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60c.sharepoint.com/sites/SC00300T14630/Shared Documents/Continuous Improvement/Product Wheel/2026 Budget/"/>
    </mc:Choice>
  </mc:AlternateContent>
  <xr:revisionPtr revIDLastSave="20554" documentId="8_{E8A4A3A3-2A66-49F1-BF3C-32ED605586B8}" xr6:coauthVersionLast="47" xr6:coauthVersionMax="47" xr10:uidLastSave="{579210A7-F35D-4D8A-A88A-D3CDE8D401C2}"/>
  <bookViews>
    <workbookView xWindow="-105" yWindow="0" windowWidth="19410" windowHeight="10545" tabRatio="735" firstSheet="1" activeTab="1" xr2:uid="{00000000-000D-0000-FFFF-FFFF00000000}"/>
  </bookViews>
  <sheets>
    <sheet name="Sheet1" sheetId="18" r:id="rId1"/>
    <sheet name="2021 Washout Decision_old" sheetId="3" r:id="rId2"/>
    <sheet name="2021 Rules" sheetId="16" r:id="rId3"/>
    <sheet name="Formula Code" sheetId="17" state="hidden" r:id="rId4"/>
    <sheet name="2012 Washout Matrix" sheetId="7" state="hidden" r:id="rId5"/>
    <sheet name="2012 Rules" sheetId="6" state="hidden" r:id="rId6"/>
  </sheets>
  <definedNames>
    <definedName name="_xlnm._FilterDatabase" localSheetId="1" hidden="1">'2021 Washout Decision_old'!$A$23:$I$9239</definedName>
    <definedName name="Products">#REF!</definedName>
    <definedName name="test">#REF!</definedName>
  </definedNames>
  <calcPr calcId="191028" calcMode="manual" concurrentManualCount="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905" i="3" l="1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B12230" i="3"/>
  <c r="B12231" i="3"/>
  <c r="B12232" i="3"/>
  <c r="B12233" i="3"/>
  <c r="B12234" i="3"/>
  <c r="B12235" i="3"/>
  <c r="B12236" i="3"/>
  <c r="B12237" i="3"/>
  <c r="B12238" i="3"/>
  <c r="B12239" i="3"/>
  <c r="B12240" i="3"/>
  <c r="B12241" i="3"/>
  <c r="B12242" i="3"/>
  <c r="B12243" i="3"/>
  <c r="B12244" i="3"/>
  <c r="B12245" i="3"/>
  <c r="B12246" i="3"/>
  <c r="B12247" i="3"/>
  <c r="B12248" i="3"/>
  <c r="B12249" i="3"/>
  <c r="B12250" i="3"/>
  <c r="B12251" i="3"/>
  <c r="B12252" i="3"/>
  <c r="B12253" i="3"/>
  <c r="B12254" i="3"/>
  <c r="B12255" i="3"/>
  <c r="B12256" i="3"/>
  <c r="B12257" i="3"/>
  <c r="B12258" i="3"/>
  <c r="B12259" i="3"/>
  <c r="B12260" i="3"/>
  <c r="B12261" i="3"/>
  <c r="B12262" i="3"/>
  <c r="B12263" i="3"/>
  <c r="B12264" i="3"/>
  <c r="B12265" i="3"/>
  <c r="B12266" i="3"/>
  <c r="B12267" i="3"/>
  <c r="B12268" i="3"/>
  <c r="B12269" i="3"/>
  <c r="B12270" i="3"/>
  <c r="B12271" i="3"/>
  <c r="B12272" i="3"/>
  <c r="B12273" i="3"/>
  <c r="B12274" i="3"/>
  <c r="B12275" i="3"/>
  <c r="B12276" i="3"/>
  <c r="B12277" i="3"/>
  <c r="B12278" i="3"/>
  <c r="B12279" i="3"/>
  <c r="B12280" i="3"/>
  <c r="B12281" i="3"/>
  <c r="B12282" i="3"/>
  <c r="B12283" i="3"/>
  <c r="B12284" i="3"/>
  <c r="B12285" i="3"/>
  <c r="B12286" i="3"/>
  <c r="B12287" i="3"/>
  <c r="B12288" i="3"/>
  <c r="B12289" i="3"/>
  <c r="B12290" i="3"/>
  <c r="B12291" i="3"/>
  <c r="B12292" i="3"/>
  <c r="B12293" i="3"/>
  <c r="B12294" i="3"/>
  <c r="B12295" i="3"/>
  <c r="B12296" i="3"/>
  <c r="B12297" i="3"/>
  <c r="B12298" i="3"/>
  <c r="B12299" i="3"/>
  <c r="B12300" i="3"/>
  <c r="B12301" i="3"/>
  <c r="B12302" i="3"/>
  <c r="B12303" i="3"/>
  <c r="B12304" i="3"/>
  <c r="B12305" i="3"/>
  <c r="B12306" i="3"/>
  <c r="B12307" i="3"/>
  <c r="B12308" i="3"/>
  <c r="B12309" i="3"/>
  <c r="B12310" i="3"/>
  <c r="B12311" i="3"/>
  <c r="B12312" i="3"/>
  <c r="B12313" i="3"/>
  <c r="B12314" i="3"/>
  <c r="B12315" i="3"/>
  <c r="B12316" i="3"/>
  <c r="B12317" i="3"/>
  <c r="B12318" i="3"/>
  <c r="B12319" i="3"/>
  <c r="B12320" i="3"/>
  <c r="B12321" i="3"/>
  <c r="B12322" i="3"/>
  <c r="B12323" i="3"/>
  <c r="B12324" i="3"/>
  <c r="B12325" i="3"/>
  <c r="B12326" i="3"/>
  <c r="B12327" i="3"/>
  <c r="B12328" i="3"/>
  <c r="B12329" i="3"/>
  <c r="B12330" i="3"/>
  <c r="B12331" i="3"/>
  <c r="B12332" i="3"/>
  <c r="B12333" i="3"/>
  <c r="B12334" i="3"/>
  <c r="B12335" i="3"/>
  <c r="B12336" i="3"/>
  <c r="B12337" i="3"/>
  <c r="B12338" i="3"/>
  <c r="B12339" i="3"/>
  <c r="B12340" i="3"/>
  <c r="B12341" i="3"/>
  <c r="B12342" i="3"/>
  <c r="B12343" i="3"/>
  <c r="B12344" i="3"/>
  <c r="B12345" i="3"/>
  <c r="B12346" i="3"/>
  <c r="B12347" i="3"/>
  <c r="B12348" i="3"/>
  <c r="B12349" i="3"/>
  <c r="B12350" i="3"/>
  <c r="B12351" i="3"/>
  <c r="B12352" i="3"/>
  <c r="B12353" i="3"/>
  <c r="B12354" i="3"/>
  <c r="B12355" i="3"/>
  <c r="B12356" i="3"/>
  <c r="B12357" i="3"/>
  <c r="B12358" i="3"/>
  <c r="B12359" i="3"/>
  <c r="B12360" i="3"/>
  <c r="B12361" i="3"/>
  <c r="B12362" i="3"/>
  <c r="B12363" i="3"/>
  <c r="B12364" i="3"/>
  <c r="B12365" i="3"/>
  <c r="B12366" i="3"/>
  <c r="B12367" i="3"/>
  <c r="B12368" i="3"/>
  <c r="B12369" i="3"/>
  <c r="B12370" i="3"/>
  <c r="B12371" i="3"/>
  <c r="B12372" i="3"/>
  <c r="B12373" i="3"/>
  <c r="B12374" i="3"/>
  <c r="B12375" i="3"/>
  <c r="B12376" i="3"/>
  <c r="B12377" i="3"/>
  <c r="B12378" i="3"/>
  <c r="B12379" i="3"/>
  <c r="B12380" i="3"/>
  <c r="B12381" i="3"/>
  <c r="B12382" i="3"/>
  <c r="B12383" i="3"/>
  <c r="B12384" i="3"/>
  <c r="B12385" i="3"/>
  <c r="B12386" i="3"/>
  <c r="B12387" i="3"/>
  <c r="B12388" i="3"/>
  <c r="B12389" i="3"/>
  <c r="B12390" i="3"/>
  <c r="B12391" i="3"/>
  <c r="B12392" i="3"/>
  <c r="B12393" i="3"/>
  <c r="B12394" i="3"/>
  <c r="B12395" i="3"/>
  <c r="B12396" i="3"/>
  <c r="B12397" i="3"/>
  <c r="B12398" i="3"/>
  <c r="B12399" i="3"/>
  <c r="B12400" i="3"/>
  <c r="B12401" i="3"/>
  <c r="B12402" i="3"/>
  <c r="B12403" i="3"/>
  <c r="B12404" i="3"/>
  <c r="B12405" i="3"/>
  <c r="B12406" i="3"/>
  <c r="B12407" i="3"/>
  <c r="B12408" i="3"/>
  <c r="B12409" i="3"/>
  <c r="B12410" i="3"/>
  <c r="B12411" i="3"/>
  <c r="B12412" i="3"/>
  <c r="B12413" i="3"/>
  <c r="B12414" i="3"/>
  <c r="B12415" i="3"/>
  <c r="B12416" i="3"/>
  <c r="B12417" i="3"/>
  <c r="B12418" i="3"/>
  <c r="B12419" i="3"/>
  <c r="B12420" i="3"/>
  <c r="B12421" i="3"/>
  <c r="B12422" i="3"/>
  <c r="B12423" i="3"/>
  <c r="B12424" i="3"/>
  <c r="B12425" i="3"/>
  <c r="B12426" i="3"/>
  <c r="B12427" i="3"/>
  <c r="B12428" i="3"/>
  <c r="B12429" i="3"/>
  <c r="B12430" i="3"/>
  <c r="B12431" i="3"/>
  <c r="B12432" i="3"/>
  <c r="B12433" i="3"/>
  <c r="B12434" i="3"/>
  <c r="B12435" i="3"/>
  <c r="B12436" i="3"/>
  <c r="B12437" i="3"/>
  <c r="B12438" i="3"/>
  <c r="B12439" i="3"/>
  <c r="B12440" i="3"/>
  <c r="B12441" i="3"/>
  <c r="B12442" i="3"/>
  <c r="B12443" i="3"/>
  <c r="B12444" i="3"/>
  <c r="B12445" i="3"/>
  <c r="B12446" i="3"/>
  <c r="B12447" i="3"/>
  <c r="B12448" i="3"/>
  <c r="B12449" i="3"/>
  <c r="B12450" i="3"/>
  <c r="B12451" i="3"/>
  <c r="B12452" i="3"/>
  <c r="B12453" i="3"/>
  <c r="B12454" i="3"/>
  <c r="B12455" i="3"/>
  <c r="B12456" i="3"/>
  <c r="B12457" i="3"/>
  <c r="B12458" i="3"/>
  <c r="B12459" i="3"/>
  <c r="B12460" i="3"/>
  <c r="B12461" i="3"/>
  <c r="B12462" i="3"/>
  <c r="B12463" i="3"/>
  <c r="B12464" i="3"/>
  <c r="B12465" i="3"/>
  <c r="B12466" i="3"/>
  <c r="B12467" i="3"/>
  <c r="B12468" i="3"/>
  <c r="B12469" i="3"/>
  <c r="B12470" i="3"/>
  <c r="B12471" i="3"/>
  <c r="B12472" i="3"/>
  <c r="B12473" i="3"/>
  <c r="B12474" i="3"/>
  <c r="B12475" i="3"/>
  <c r="B12476" i="3"/>
  <c r="B12477" i="3"/>
  <c r="B12478" i="3"/>
  <c r="B12479" i="3"/>
  <c r="B12480" i="3"/>
  <c r="B12481" i="3"/>
  <c r="B12482" i="3"/>
  <c r="B12483" i="3"/>
  <c r="B12484" i="3"/>
  <c r="B12485" i="3"/>
  <c r="B12486" i="3"/>
  <c r="B12487" i="3"/>
  <c r="B12488" i="3"/>
  <c r="B12489" i="3"/>
  <c r="B12490" i="3"/>
  <c r="B12491" i="3"/>
  <c r="B12492" i="3"/>
  <c r="B12493" i="3"/>
  <c r="B12494" i="3"/>
  <c r="B12495" i="3"/>
  <c r="B12496" i="3"/>
  <c r="B12497" i="3"/>
  <c r="B12498" i="3"/>
  <c r="B12499" i="3"/>
  <c r="B12500" i="3"/>
  <c r="B12501" i="3"/>
  <c r="B12502" i="3"/>
  <c r="B12503" i="3"/>
  <c r="B12504" i="3"/>
  <c r="B12505" i="3"/>
  <c r="B12506" i="3"/>
  <c r="B12507" i="3"/>
  <c r="B12508" i="3"/>
  <c r="B12509" i="3"/>
  <c r="B12510" i="3"/>
  <c r="B12511" i="3"/>
  <c r="B12512" i="3"/>
  <c r="B12513" i="3"/>
  <c r="B12514" i="3"/>
  <c r="B12515" i="3"/>
  <c r="B12516" i="3"/>
  <c r="B12517" i="3"/>
  <c r="B12518" i="3"/>
  <c r="B12519" i="3"/>
  <c r="B12520" i="3"/>
  <c r="B12521" i="3"/>
  <c r="B12522" i="3"/>
  <c r="B12523" i="3"/>
  <c r="B12524" i="3"/>
  <c r="B12525" i="3"/>
  <c r="B12526" i="3"/>
  <c r="B12527" i="3"/>
  <c r="B12528" i="3"/>
  <c r="B12529" i="3"/>
  <c r="B12530" i="3"/>
  <c r="B12531" i="3"/>
  <c r="B12532" i="3"/>
  <c r="B12533" i="3"/>
  <c r="B12534" i="3"/>
  <c r="B12535" i="3"/>
  <c r="B12536" i="3"/>
  <c r="B12537" i="3"/>
  <c r="B12538" i="3"/>
  <c r="B12539" i="3"/>
  <c r="B12540" i="3"/>
  <c r="B12541" i="3"/>
  <c r="B12542" i="3"/>
  <c r="B12543" i="3"/>
  <c r="B12544" i="3"/>
  <c r="B12545" i="3"/>
  <c r="B12546" i="3"/>
  <c r="B12547" i="3"/>
  <c r="B12548" i="3"/>
  <c r="B12549" i="3"/>
  <c r="B12550" i="3"/>
  <c r="B12551" i="3"/>
  <c r="B12552" i="3"/>
  <c r="B12553" i="3"/>
  <c r="B12554" i="3"/>
  <c r="B12555" i="3"/>
  <c r="B12556" i="3"/>
  <c r="B12557" i="3"/>
  <c r="B12558" i="3"/>
  <c r="B12559" i="3"/>
  <c r="B12560" i="3"/>
  <c r="B12561" i="3"/>
  <c r="B12562" i="3"/>
  <c r="B12563" i="3"/>
  <c r="B12564" i="3"/>
  <c r="B12565" i="3"/>
  <c r="B12566" i="3"/>
  <c r="B12567" i="3"/>
  <c r="B12568" i="3"/>
  <c r="B12569" i="3"/>
  <c r="B12570" i="3"/>
  <c r="B12571" i="3"/>
  <c r="B12572" i="3"/>
  <c r="B12573" i="3"/>
  <c r="B12574" i="3"/>
  <c r="B12575" i="3"/>
  <c r="B12576" i="3"/>
  <c r="B12577" i="3"/>
  <c r="B12578" i="3"/>
  <c r="B12579" i="3"/>
  <c r="B12580" i="3"/>
  <c r="B12581" i="3"/>
  <c r="B12582" i="3"/>
  <c r="B12583" i="3"/>
  <c r="B12584" i="3"/>
  <c r="B12585" i="3"/>
  <c r="B12586" i="3"/>
  <c r="B12587" i="3"/>
  <c r="B12588" i="3"/>
  <c r="B12589" i="3"/>
  <c r="B12590" i="3"/>
  <c r="B12591" i="3"/>
  <c r="B12592" i="3"/>
  <c r="B12593" i="3"/>
  <c r="B12594" i="3"/>
  <c r="B12595" i="3"/>
  <c r="B12596" i="3"/>
  <c r="B12597" i="3"/>
  <c r="B12598" i="3"/>
  <c r="B12599" i="3"/>
  <c r="B12600" i="3"/>
  <c r="B12601" i="3"/>
  <c r="B12602" i="3"/>
  <c r="B12603" i="3"/>
  <c r="B12604" i="3"/>
  <c r="B12605" i="3"/>
  <c r="B12606" i="3"/>
  <c r="B12607" i="3"/>
  <c r="B12608" i="3"/>
  <c r="B12609" i="3"/>
  <c r="B12610" i="3"/>
  <c r="B12611" i="3"/>
  <c r="B12612" i="3"/>
  <c r="B12613" i="3"/>
  <c r="B12614" i="3"/>
  <c r="B12615" i="3"/>
  <c r="B12616" i="3"/>
  <c r="B12617" i="3"/>
  <c r="B12618" i="3"/>
  <c r="B12619" i="3"/>
  <c r="B12620" i="3"/>
  <c r="B12621" i="3"/>
  <c r="B12622" i="3"/>
  <c r="B12623" i="3"/>
  <c r="B12624" i="3"/>
  <c r="B12625" i="3"/>
  <c r="B12626" i="3"/>
  <c r="B12627" i="3"/>
  <c r="B12628" i="3"/>
  <c r="B12629" i="3"/>
  <c r="B12630" i="3"/>
  <c r="B12631" i="3"/>
  <c r="B12632" i="3"/>
  <c r="B12633" i="3"/>
  <c r="B12634" i="3"/>
  <c r="B12635" i="3"/>
  <c r="B12636" i="3"/>
  <c r="B12637" i="3"/>
  <c r="B12638" i="3"/>
  <c r="B12639" i="3"/>
  <c r="B12640" i="3"/>
  <c r="B12641" i="3"/>
  <c r="B12642" i="3"/>
  <c r="B12643" i="3"/>
  <c r="B12644" i="3"/>
  <c r="B12645" i="3"/>
  <c r="B12646" i="3"/>
  <c r="B12647" i="3"/>
  <c r="B12648" i="3"/>
  <c r="B12649" i="3"/>
  <c r="B12650" i="3"/>
  <c r="B12651" i="3"/>
  <c r="B12652" i="3"/>
  <c r="B12653" i="3"/>
  <c r="B12654" i="3"/>
  <c r="B12655" i="3"/>
  <c r="B12656" i="3"/>
  <c r="B12657" i="3"/>
  <c r="B12658" i="3"/>
  <c r="B12659" i="3"/>
  <c r="B12660" i="3"/>
  <c r="B12661" i="3"/>
  <c r="B12662" i="3"/>
  <c r="B12663" i="3"/>
  <c r="B12664" i="3"/>
  <c r="B12665" i="3"/>
  <c r="B12666" i="3"/>
  <c r="B12667" i="3"/>
  <c r="B12668" i="3"/>
  <c r="B12669" i="3"/>
  <c r="B12670" i="3"/>
  <c r="B12671" i="3"/>
  <c r="B12672" i="3"/>
  <c r="B12673" i="3"/>
  <c r="B12674" i="3"/>
  <c r="B12675" i="3"/>
  <c r="B12676" i="3"/>
  <c r="B12677" i="3"/>
  <c r="B12678" i="3"/>
  <c r="B12679" i="3"/>
  <c r="B12680" i="3"/>
  <c r="B12681" i="3"/>
  <c r="B12682" i="3"/>
  <c r="B12683" i="3"/>
  <c r="B12684" i="3"/>
  <c r="B12685" i="3"/>
  <c r="B12686" i="3"/>
  <c r="B12687" i="3"/>
  <c r="B12688" i="3"/>
  <c r="B12689" i="3"/>
  <c r="B12690" i="3"/>
  <c r="B12691" i="3"/>
  <c r="B12692" i="3"/>
  <c r="B12693" i="3"/>
  <c r="B12694" i="3"/>
  <c r="B12695" i="3"/>
  <c r="B12696" i="3"/>
  <c r="B12697" i="3"/>
  <c r="B12698" i="3"/>
  <c r="B12699" i="3"/>
  <c r="B12700" i="3"/>
  <c r="B12701" i="3"/>
  <c r="B12702" i="3"/>
  <c r="B12703" i="3"/>
  <c r="B12704" i="3"/>
  <c r="B12705" i="3"/>
  <c r="B12706" i="3"/>
  <c r="B12707" i="3"/>
  <c r="B12708" i="3"/>
  <c r="B12709" i="3"/>
  <c r="B12710" i="3"/>
  <c r="B12711" i="3"/>
  <c r="B12712" i="3"/>
  <c r="B12713" i="3"/>
  <c r="B12714" i="3"/>
  <c r="B12715" i="3"/>
  <c r="B12716" i="3"/>
  <c r="B12717" i="3"/>
  <c r="B12718" i="3"/>
  <c r="B12719" i="3"/>
  <c r="B12720" i="3"/>
  <c r="B12721" i="3"/>
  <c r="B12722" i="3"/>
  <c r="B12723" i="3"/>
  <c r="B12724" i="3"/>
  <c r="B12725" i="3"/>
  <c r="B12726" i="3"/>
  <c r="B12727" i="3"/>
  <c r="B12728" i="3"/>
  <c r="B12729" i="3"/>
  <c r="B12730" i="3"/>
  <c r="B12731" i="3"/>
  <c r="B12732" i="3"/>
  <c r="B12733" i="3"/>
  <c r="B12734" i="3"/>
  <c r="B12735" i="3"/>
  <c r="B12736" i="3"/>
  <c r="B12737" i="3"/>
  <c r="B12738" i="3"/>
  <c r="B12739" i="3"/>
  <c r="B12740" i="3"/>
  <c r="B12741" i="3"/>
  <c r="B12742" i="3"/>
  <c r="B12743" i="3"/>
  <c r="B12744" i="3"/>
  <c r="B12745" i="3"/>
  <c r="B12746" i="3"/>
  <c r="B12747" i="3"/>
  <c r="B12748" i="3"/>
  <c r="B12749" i="3"/>
  <c r="B12750" i="3"/>
  <c r="B12751" i="3"/>
  <c r="B12752" i="3"/>
  <c r="B12753" i="3"/>
  <c r="B12754" i="3"/>
  <c r="B12755" i="3"/>
  <c r="B12756" i="3"/>
  <c r="B12757" i="3"/>
  <c r="B12758" i="3"/>
  <c r="B12759" i="3"/>
  <c r="B12760" i="3"/>
  <c r="B12761" i="3"/>
  <c r="B12762" i="3"/>
  <c r="B12763" i="3"/>
  <c r="B12764" i="3"/>
  <c r="B12765" i="3"/>
  <c r="B12766" i="3"/>
  <c r="B12767" i="3"/>
  <c r="B12768" i="3"/>
  <c r="B12769" i="3"/>
  <c r="B12770" i="3"/>
  <c r="B12771" i="3"/>
  <c r="B12772" i="3"/>
  <c r="B12773" i="3"/>
  <c r="B12774" i="3"/>
  <c r="B12775" i="3"/>
  <c r="B12776" i="3"/>
  <c r="B12777" i="3"/>
  <c r="B12778" i="3"/>
  <c r="B12779" i="3"/>
  <c r="B12780" i="3"/>
  <c r="B12781" i="3"/>
  <c r="B12782" i="3"/>
  <c r="B12783" i="3"/>
  <c r="B12784" i="3"/>
  <c r="B12785" i="3"/>
  <c r="B12786" i="3"/>
  <c r="B12787" i="3"/>
  <c r="B12788" i="3"/>
  <c r="B12789" i="3"/>
  <c r="B12790" i="3"/>
  <c r="B12791" i="3"/>
  <c r="B12792" i="3"/>
  <c r="B12793" i="3"/>
  <c r="B12794" i="3"/>
  <c r="B12795" i="3"/>
  <c r="B12796" i="3"/>
  <c r="B12797" i="3"/>
  <c r="B12798" i="3"/>
  <c r="B12799" i="3"/>
  <c r="B12800" i="3"/>
  <c r="B12801" i="3"/>
  <c r="B12802" i="3"/>
  <c r="B12803" i="3"/>
  <c r="B12804" i="3"/>
  <c r="B12805" i="3"/>
  <c r="B12806" i="3"/>
  <c r="B12807" i="3"/>
  <c r="B12808" i="3"/>
  <c r="B12809" i="3"/>
  <c r="B12810" i="3"/>
  <c r="B12811" i="3"/>
  <c r="B12812" i="3"/>
  <c r="B12813" i="3"/>
  <c r="B12814" i="3"/>
  <c r="B12815" i="3"/>
  <c r="B12816" i="3"/>
  <c r="B12817" i="3"/>
  <c r="B12818" i="3"/>
  <c r="B12819" i="3"/>
  <c r="B12820" i="3"/>
  <c r="B12821" i="3"/>
  <c r="B12822" i="3"/>
  <c r="B12823" i="3"/>
  <c r="B12824" i="3"/>
  <c r="B12825" i="3"/>
  <c r="B12826" i="3"/>
  <c r="B12827" i="3"/>
  <c r="B12828" i="3"/>
  <c r="B12829" i="3"/>
  <c r="B12830" i="3"/>
  <c r="B12831" i="3"/>
  <c r="B12832" i="3"/>
  <c r="B12833" i="3"/>
  <c r="B12834" i="3"/>
  <c r="B12835" i="3"/>
  <c r="B12836" i="3"/>
  <c r="B12837" i="3"/>
  <c r="B12838" i="3"/>
  <c r="B12839" i="3"/>
  <c r="B12840" i="3"/>
  <c r="B12841" i="3"/>
  <c r="B12842" i="3"/>
  <c r="B12843" i="3"/>
  <c r="B12844" i="3"/>
  <c r="B12845" i="3"/>
  <c r="B12846" i="3"/>
  <c r="B12847" i="3"/>
  <c r="B12848" i="3"/>
  <c r="B12849" i="3"/>
  <c r="B12850" i="3"/>
  <c r="B12851" i="3"/>
  <c r="B12852" i="3"/>
  <c r="B12853" i="3"/>
  <c r="B12854" i="3"/>
  <c r="B12855" i="3"/>
  <c r="B12856" i="3"/>
  <c r="B12857" i="3"/>
  <c r="B12858" i="3"/>
  <c r="B12859" i="3"/>
  <c r="B12860" i="3"/>
  <c r="B12861" i="3"/>
  <c r="B12862" i="3"/>
  <c r="B12863" i="3"/>
  <c r="B12864" i="3"/>
  <c r="B12865" i="3"/>
  <c r="B12866" i="3"/>
  <c r="B12867" i="3"/>
  <c r="B12868" i="3"/>
  <c r="B12869" i="3"/>
  <c r="B12870" i="3"/>
  <c r="B12871" i="3"/>
  <c r="B12872" i="3"/>
  <c r="B12873" i="3"/>
  <c r="B12874" i="3"/>
  <c r="B12875" i="3"/>
  <c r="B12876" i="3"/>
  <c r="B12877" i="3"/>
  <c r="B12878" i="3"/>
  <c r="B12879" i="3"/>
  <c r="B12880" i="3"/>
  <c r="B12881" i="3"/>
  <c r="B12882" i="3"/>
  <c r="B12883" i="3"/>
  <c r="B12884" i="3"/>
  <c r="B12885" i="3"/>
  <c r="B12886" i="3"/>
  <c r="B12887" i="3"/>
  <c r="B12888" i="3"/>
  <c r="B12889" i="3"/>
  <c r="B12890" i="3"/>
  <c r="B12891" i="3"/>
  <c r="B12892" i="3"/>
  <c r="B12893" i="3"/>
  <c r="B12894" i="3"/>
  <c r="B12895" i="3"/>
  <c r="B12896" i="3"/>
  <c r="B12897" i="3"/>
  <c r="B12898" i="3"/>
  <c r="B12899" i="3"/>
  <c r="B12900" i="3"/>
  <c r="B12901" i="3"/>
  <c r="B12902" i="3"/>
  <c r="B12903" i="3"/>
  <c r="B12904" i="3"/>
  <c r="B12905" i="3"/>
  <c r="B12906" i="3"/>
  <c r="B12907" i="3"/>
  <c r="B12908" i="3"/>
  <c r="B12909" i="3"/>
  <c r="B12910" i="3"/>
  <c r="B12911" i="3"/>
  <c r="B12912" i="3"/>
  <c r="B12913" i="3"/>
  <c r="B12914" i="3"/>
  <c r="B12915" i="3"/>
  <c r="B12916" i="3"/>
  <c r="B12917" i="3"/>
  <c r="B12918" i="3"/>
  <c r="B12919" i="3"/>
  <c r="B12920" i="3"/>
  <c r="B12921" i="3"/>
  <c r="B12922" i="3"/>
  <c r="B12923" i="3"/>
  <c r="B12924" i="3"/>
  <c r="B12925" i="3"/>
  <c r="B12926" i="3"/>
  <c r="B12927" i="3"/>
  <c r="B12928" i="3"/>
  <c r="B12929" i="3"/>
  <c r="B12930" i="3"/>
  <c r="B12931" i="3"/>
  <c r="B12932" i="3"/>
  <c r="B12933" i="3"/>
  <c r="B12934" i="3"/>
  <c r="B12935" i="3"/>
  <c r="B12936" i="3"/>
  <c r="B12937" i="3"/>
  <c r="B12938" i="3"/>
  <c r="B12939" i="3"/>
  <c r="B12940" i="3"/>
  <c r="B12941" i="3"/>
  <c r="B12942" i="3"/>
  <c r="B12943" i="3"/>
  <c r="B12944" i="3"/>
  <c r="B12945" i="3"/>
  <c r="B12946" i="3"/>
  <c r="B12947" i="3"/>
  <c r="B12948" i="3"/>
  <c r="B12949" i="3"/>
  <c r="B12950" i="3"/>
  <c r="B12951" i="3"/>
  <c r="B12952" i="3"/>
  <c r="B12953" i="3"/>
  <c r="B12954" i="3"/>
  <c r="B12955" i="3"/>
  <c r="B12956" i="3"/>
  <c r="B12957" i="3"/>
  <c r="B12958" i="3"/>
  <c r="B12959" i="3"/>
  <c r="B12960" i="3"/>
  <c r="B12961" i="3"/>
  <c r="B12962" i="3"/>
  <c r="B12963" i="3"/>
  <c r="B12964" i="3"/>
  <c r="B12965" i="3"/>
  <c r="B12966" i="3"/>
  <c r="B12967" i="3"/>
  <c r="B12968" i="3"/>
  <c r="B12969" i="3"/>
  <c r="B12970" i="3"/>
  <c r="B12971" i="3"/>
  <c r="B12972" i="3"/>
  <c r="B12973" i="3"/>
  <c r="B12974" i="3"/>
  <c r="B12975" i="3"/>
  <c r="B12976" i="3"/>
  <c r="B12977" i="3"/>
  <c r="B12978" i="3"/>
  <c r="B12979" i="3"/>
  <c r="B12980" i="3"/>
  <c r="B12981" i="3"/>
  <c r="B12982" i="3"/>
  <c r="B12983" i="3"/>
  <c r="B12984" i="3"/>
  <c r="B12985" i="3"/>
  <c r="B12986" i="3"/>
  <c r="B12987" i="3"/>
  <c r="B12988" i="3"/>
  <c r="B12989" i="3"/>
  <c r="B12990" i="3"/>
  <c r="B12991" i="3"/>
  <c r="B12992" i="3"/>
  <c r="B12993" i="3"/>
  <c r="B12994" i="3"/>
  <c r="B12995" i="3"/>
  <c r="B12996" i="3"/>
  <c r="B12997" i="3"/>
  <c r="B12998" i="3"/>
  <c r="B12999" i="3"/>
  <c r="B13000" i="3"/>
  <c r="B13001" i="3"/>
  <c r="B13002" i="3"/>
  <c r="B13003" i="3"/>
  <c r="B13004" i="3"/>
  <c r="B13005" i="3"/>
  <c r="B13006" i="3"/>
  <c r="B13007" i="3"/>
  <c r="B13008" i="3"/>
  <c r="B13009" i="3"/>
  <c r="B13010" i="3"/>
  <c r="B13011" i="3"/>
  <c r="B13012" i="3"/>
  <c r="B13013" i="3"/>
  <c r="B13014" i="3"/>
  <c r="B13015" i="3"/>
  <c r="B13016" i="3"/>
  <c r="B13017" i="3"/>
  <c r="B13018" i="3"/>
  <c r="B13019" i="3"/>
  <c r="A12555" i="3"/>
  <c r="A12556" i="3" s="1"/>
  <c r="A12557" i="3" s="1"/>
  <c r="A12558" i="3" s="1"/>
  <c r="A12559" i="3" s="1"/>
  <c r="A12560" i="3" s="1"/>
  <c r="A12561" i="3" s="1"/>
  <c r="A12562" i="3" s="1"/>
  <c r="A12563" i="3" s="1"/>
  <c r="A12564" i="3" s="1"/>
  <c r="A12565" i="3" s="1"/>
  <c r="A12566" i="3" s="1"/>
  <c r="A12567" i="3" s="1"/>
  <c r="A12568" i="3" s="1"/>
  <c r="A12569" i="3" s="1"/>
  <c r="A12570" i="3" s="1"/>
  <c r="A12571" i="3" s="1"/>
  <c r="A12572" i="3" s="1"/>
  <c r="A12573" i="3" s="1"/>
  <c r="A12574" i="3" s="1"/>
  <c r="A12575" i="3" s="1"/>
  <c r="A12576" i="3" s="1"/>
  <c r="A12577" i="3" s="1"/>
  <c r="A12578" i="3" s="1"/>
  <c r="A12579" i="3" s="1"/>
  <c r="A12580" i="3" s="1"/>
  <c r="A12581" i="3" s="1"/>
  <c r="A12582" i="3" s="1"/>
  <c r="A12583" i="3" s="1"/>
  <c r="A12584" i="3" s="1"/>
  <c r="A12585" i="3" s="1"/>
  <c r="A12586" i="3" s="1"/>
  <c r="A12587" i="3" s="1"/>
  <c r="A12588" i="3" s="1"/>
  <c r="A12589" i="3" s="1"/>
  <c r="A12590" i="3" s="1"/>
  <c r="A12591" i="3" s="1"/>
  <c r="A12592" i="3" s="1"/>
  <c r="A12593" i="3" s="1"/>
  <c r="A12594" i="3" s="1"/>
  <c r="A12595" i="3" s="1"/>
  <c r="A12596" i="3" s="1"/>
  <c r="A12597" i="3" s="1"/>
  <c r="A12598" i="3" s="1"/>
  <c r="A12599" i="3" s="1"/>
  <c r="A12600" i="3" s="1"/>
  <c r="A12601" i="3" s="1"/>
  <c r="A12602" i="3" s="1"/>
  <c r="A12603" i="3" s="1"/>
  <c r="A12604" i="3" s="1"/>
  <c r="A12605" i="3" s="1"/>
  <c r="A12606" i="3" s="1"/>
  <c r="A12607" i="3" s="1"/>
  <c r="A12608" i="3" s="1"/>
  <c r="A12609" i="3" s="1"/>
  <c r="A12610" i="3" s="1"/>
  <c r="A12611" i="3" s="1"/>
  <c r="A12612" i="3" s="1"/>
  <c r="A12613" i="3" s="1"/>
  <c r="A12614" i="3" s="1"/>
  <c r="A12615" i="3" s="1"/>
  <c r="A12616" i="3" s="1"/>
  <c r="A12617" i="3" s="1"/>
  <c r="A12618" i="3" s="1"/>
  <c r="A12619" i="3" s="1"/>
  <c r="A12620" i="3" s="1"/>
  <c r="A12621" i="3" s="1"/>
  <c r="A12622" i="3" s="1"/>
  <c r="A12623" i="3" s="1"/>
  <c r="A12624" i="3" s="1"/>
  <c r="A12625" i="3" s="1"/>
  <c r="A12626" i="3" s="1"/>
  <c r="A12627" i="3" s="1"/>
  <c r="A12628" i="3" s="1"/>
  <c r="A12629" i="3" s="1"/>
  <c r="A12630" i="3" s="1"/>
  <c r="A12631" i="3" s="1"/>
  <c r="A12632" i="3" s="1"/>
  <c r="A12633" i="3" s="1"/>
  <c r="A12634" i="3" s="1"/>
  <c r="A12635" i="3" s="1"/>
  <c r="A12636" i="3" s="1"/>
  <c r="A12637" i="3" s="1"/>
  <c r="A12638" i="3" s="1"/>
  <c r="A12639" i="3" s="1"/>
  <c r="A12640" i="3" s="1"/>
  <c r="A12641" i="3" s="1"/>
  <c r="A12642" i="3" s="1"/>
  <c r="A12643" i="3" s="1"/>
  <c r="A12644" i="3" s="1"/>
  <c r="A12645" i="3" s="1"/>
  <c r="A12646" i="3" s="1"/>
  <c r="A12647" i="3" s="1"/>
  <c r="A12648" i="3" s="1"/>
  <c r="A12649" i="3" s="1"/>
  <c r="A12650" i="3" s="1"/>
  <c r="A12651" i="3" s="1"/>
  <c r="A12652" i="3" s="1"/>
  <c r="A12653" i="3" s="1"/>
  <c r="A12654" i="3" s="1"/>
  <c r="A12655" i="3" s="1"/>
  <c r="A12656" i="3" s="1"/>
  <c r="A12657" i="3" s="1"/>
  <c r="A12658" i="3" s="1"/>
  <c r="A12659" i="3" s="1"/>
  <c r="A12660" i="3" s="1"/>
  <c r="A12661" i="3" s="1"/>
  <c r="A12662" i="3" s="1"/>
  <c r="A12663" i="3" s="1"/>
  <c r="A12664" i="3" s="1"/>
  <c r="A12665" i="3" s="1"/>
  <c r="A12666" i="3" s="1"/>
  <c r="A12667" i="3" s="1"/>
  <c r="A12668" i="3" s="1"/>
  <c r="A12669" i="3" s="1"/>
  <c r="A12670" i="3" s="1"/>
  <c r="A12671" i="3" s="1"/>
  <c r="A12672" i="3" s="1"/>
  <c r="A12673" i="3" s="1"/>
  <c r="A12674" i="3" s="1"/>
  <c r="A12675" i="3" s="1"/>
  <c r="A12676" i="3" s="1"/>
  <c r="A12677" i="3" s="1"/>
  <c r="A12678" i="3" s="1"/>
  <c r="A12679" i="3" s="1"/>
  <c r="A12680" i="3" s="1"/>
  <c r="A12681" i="3" s="1"/>
  <c r="A12682" i="3" s="1"/>
  <c r="A12683" i="3" s="1"/>
  <c r="A12684" i="3" s="1"/>
  <c r="A12685" i="3" s="1"/>
  <c r="A12686" i="3" s="1"/>
  <c r="A12687" i="3" s="1"/>
  <c r="A12688" i="3" s="1"/>
  <c r="A12689" i="3" s="1"/>
  <c r="A12690" i="3" s="1"/>
  <c r="A12691" i="3" s="1"/>
  <c r="A12692" i="3" s="1"/>
  <c r="A12693" i="3" s="1"/>
  <c r="A12694" i="3" s="1"/>
  <c r="A12695" i="3" s="1"/>
  <c r="A12696" i="3" s="1"/>
  <c r="A12697" i="3" s="1"/>
  <c r="A12698" i="3" s="1"/>
  <c r="A12699" i="3" s="1"/>
  <c r="A12700" i="3" s="1"/>
  <c r="A12701" i="3" s="1"/>
  <c r="A12702" i="3" s="1"/>
  <c r="A12703" i="3" s="1"/>
  <c r="A12704" i="3" s="1"/>
  <c r="A12705" i="3" s="1"/>
  <c r="A12706" i="3" s="1"/>
  <c r="A12707" i="3" s="1"/>
  <c r="A12708" i="3" s="1"/>
  <c r="A12709" i="3" s="1"/>
  <c r="A12710" i="3" s="1"/>
  <c r="A12711" i="3" s="1"/>
  <c r="A12712" i="3" s="1"/>
  <c r="A12713" i="3" s="1"/>
  <c r="A12714" i="3" s="1"/>
  <c r="A12715" i="3" s="1"/>
  <c r="A12716" i="3" s="1"/>
  <c r="A12717" i="3" s="1"/>
  <c r="A12718" i="3" s="1"/>
  <c r="A12719" i="3" s="1"/>
  <c r="A12720" i="3" s="1"/>
  <c r="A12721" i="3" s="1"/>
  <c r="A12722" i="3" s="1"/>
  <c r="A12723" i="3" s="1"/>
  <c r="A12724" i="3" s="1"/>
  <c r="A12725" i="3" s="1"/>
  <c r="A12726" i="3" s="1"/>
  <c r="A12727" i="3" s="1"/>
  <c r="A12728" i="3" s="1"/>
  <c r="A12729" i="3" s="1"/>
  <c r="A12730" i="3" s="1"/>
  <c r="A12731" i="3" s="1"/>
  <c r="A12732" i="3" s="1"/>
  <c r="A12733" i="3" s="1"/>
  <c r="A12734" i="3" s="1"/>
  <c r="A12735" i="3" s="1"/>
  <c r="A12736" i="3" s="1"/>
  <c r="A12737" i="3" s="1"/>
  <c r="A12738" i="3" s="1"/>
  <c r="A12739" i="3" s="1"/>
  <c r="A12740" i="3" s="1"/>
  <c r="A12741" i="3" s="1"/>
  <c r="A12742" i="3" s="1"/>
  <c r="A12743" i="3" s="1"/>
  <c r="A12744" i="3" s="1"/>
  <c r="A12745" i="3" s="1"/>
  <c r="A12746" i="3" s="1"/>
  <c r="A12747" i="3" s="1"/>
  <c r="A12748" i="3" s="1"/>
  <c r="A12749" i="3" s="1"/>
  <c r="A12750" i="3" s="1"/>
  <c r="A12751" i="3" s="1"/>
  <c r="A12752" i="3" s="1"/>
  <c r="A12753" i="3" s="1"/>
  <c r="A12754" i="3" s="1"/>
  <c r="A12755" i="3" s="1"/>
  <c r="A12756" i="3" s="1"/>
  <c r="A12757" i="3" s="1"/>
  <c r="A12758" i="3" s="1"/>
  <c r="A12759" i="3" s="1"/>
  <c r="A12760" i="3" s="1"/>
  <c r="A12761" i="3" s="1"/>
  <c r="A12762" i="3" s="1"/>
  <c r="A12763" i="3" s="1"/>
  <c r="A12764" i="3" s="1"/>
  <c r="A12765" i="3" s="1"/>
  <c r="A12766" i="3" s="1"/>
  <c r="A12767" i="3" s="1"/>
  <c r="A12768" i="3" s="1"/>
  <c r="A12769" i="3" s="1"/>
  <c r="A12770" i="3" s="1"/>
  <c r="A12771" i="3" s="1"/>
  <c r="A12772" i="3" s="1"/>
  <c r="A12773" i="3" s="1"/>
  <c r="A12774" i="3" s="1"/>
  <c r="A12775" i="3" s="1"/>
  <c r="A12776" i="3" s="1"/>
  <c r="A12777" i="3" s="1"/>
  <c r="A12778" i="3" s="1"/>
  <c r="A12779" i="3" s="1"/>
  <c r="A12780" i="3" s="1"/>
  <c r="A12781" i="3" s="1"/>
  <c r="A12782" i="3" s="1"/>
  <c r="A12783" i="3" s="1"/>
  <c r="A12784" i="3" s="1"/>
  <c r="A12785" i="3" s="1"/>
  <c r="A12786" i="3" s="1"/>
  <c r="A12787" i="3" s="1"/>
  <c r="A12788" i="3" s="1"/>
  <c r="A12789" i="3" s="1"/>
  <c r="A12790" i="3" s="1"/>
  <c r="A12791" i="3" s="1"/>
  <c r="A12792" i="3" s="1"/>
  <c r="A12793" i="3" s="1"/>
  <c r="A12794" i="3" s="1"/>
  <c r="A12795" i="3" s="1"/>
  <c r="A12796" i="3" s="1"/>
  <c r="A12797" i="3" s="1"/>
  <c r="A12798" i="3" s="1"/>
  <c r="A12799" i="3" s="1"/>
  <c r="A12800" i="3" s="1"/>
  <c r="A12801" i="3" s="1"/>
  <c r="A12802" i="3" s="1"/>
  <c r="A12803" i="3" s="1"/>
  <c r="A12804" i="3" s="1"/>
  <c r="A12805" i="3" s="1"/>
  <c r="A12806" i="3" s="1"/>
  <c r="A12807" i="3" s="1"/>
  <c r="A12808" i="3" s="1"/>
  <c r="A12809" i="3" s="1"/>
  <c r="A12810" i="3" s="1"/>
  <c r="A12811" i="3" s="1"/>
  <c r="A12812" i="3" s="1"/>
  <c r="A12813" i="3" s="1"/>
  <c r="A12814" i="3" s="1"/>
  <c r="A12815" i="3" s="1"/>
  <c r="A12816" i="3" s="1"/>
  <c r="A12817" i="3" s="1"/>
  <c r="A12818" i="3" s="1"/>
  <c r="A12819" i="3" s="1"/>
  <c r="A12820" i="3" s="1"/>
  <c r="A12821" i="3" s="1"/>
  <c r="A12822" i="3" s="1"/>
  <c r="A12823" i="3" s="1"/>
  <c r="A12824" i="3" s="1"/>
  <c r="A12825" i="3" s="1"/>
  <c r="A12826" i="3" s="1"/>
  <c r="A12827" i="3" s="1"/>
  <c r="A12828" i="3" s="1"/>
  <c r="A12829" i="3" s="1"/>
  <c r="A12830" i="3" s="1"/>
  <c r="A12831" i="3" s="1"/>
  <c r="A12832" i="3" s="1"/>
  <c r="A12833" i="3" s="1"/>
  <c r="A12834" i="3" s="1"/>
  <c r="A12835" i="3" s="1"/>
  <c r="A12836" i="3" s="1"/>
  <c r="A12837" i="3" s="1"/>
  <c r="A12838" i="3" s="1"/>
  <c r="A12839" i="3" s="1"/>
  <c r="A12840" i="3" s="1"/>
  <c r="A12841" i="3" s="1"/>
  <c r="A12842" i="3" s="1"/>
  <c r="A12843" i="3" s="1"/>
  <c r="A12844" i="3" s="1"/>
  <c r="A12845" i="3" s="1"/>
  <c r="A12846" i="3" s="1"/>
  <c r="A12847" i="3" s="1"/>
  <c r="A12848" i="3" s="1"/>
  <c r="A12849" i="3" s="1"/>
  <c r="A12850" i="3" s="1"/>
  <c r="A12851" i="3" s="1"/>
  <c r="A12852" i="3" s="1"/>
  <c r="A12853" i="3" s="1"/>
  <c r="A12854" i="3" s="1"/>
  <c r="A12855" i="3" s="1"/>
  <c r="A12856" i="3" s="1"/>
  <c r="A12857" i="3" s="1"/>
  <c r="A12858" i="3" s="1"/>
  <c r="A12859" i="3" s="1"/>
  <c r="A12860" i="3" s="1"/>
  <c r="A12861" i="3" s="1"/>
  <c r="A12862" i="3" s="1"/>
  <c r="A12863" i="3" s="1"/>
  <c r="A12864" i="3" s="1"/>
  <c r="A12865" i="3" s="1"/>
  <c r="A12866" i="3" s="1"/>
  <c r="A12867" i="3" s="1"/>
  <c r="A12868" i="3" s="1"/>
  <c r="A12869" i="3" s="1"/>
  <c r="A12870" i="3" s="1"/>
  <c r="A12871" i="3" s="1"/>
  <c r="A12872" i="3" s="1"/>
  <c r="A12873" i="3" s="1"/>
  <c r="A12874" i="3" s="1"/>
  <c r="A12875" i="3" s="1"/>
  <c r="A12876" i="3" s="1"/>
  <c r="A12877" i="3" s="1"/>
  <c r="A12878" i="3" s="1"/>
  <c r="A12879" i="3" s="1"/>
  <c r="A12880" i="3" s="1"/>
  <c r="A12881" i="3" s="1"/>
  <c r="A12882" i="3" s="1"/>
  <c r="A12883" i="3" s="1"/>
  <c r="A12884" i="3" s="1"/>
  <c r="A12885" i="3" s="1"/>
  <c r="A12886" i="3" s="1"/>
  <c r="A12887" i="3" s="1"/>
  <c r="A12888" i="3" s="1"/>
  <c r="A12889" i="3" s="1"/>
  <c r="A12890" i="3" s="1"/>
  <c r="A12891" i="3" s="1"/>
  <c r="A12892" i="3" s="1"/>
  <c r="A12893" i="3" s="1"/>
  <c r="A12894" i="3" s="1"/>
  <c r="A12895" i="3" s="1"/>
  <c r="A12896" i="3" s="1"/>
  <c r="A12897" i="3" s="1"/>
  <c r="A12898" i="3" s="1"/>
  <c r="A12899" i="3" s="1"/>
  <c r="A12900" i="3" s="1"/>
  <c r="A12901" i="3" s="1"/>
  <c r="A12902" i="3" s="1"/>
  <c r="A12903" i="3" s="1"/>
  <c r="A12904" i="3" s="1"/>
  <c r="A12905" i="3" s="1"/>
  <c r="A12906" i="3" s="1"/>
  <c r="A12907" i="3" s="1"/>
  <c r="A12908" i="3" s="1"/>
  <c r="A12909" i="3" s="1"/>
  <c r="A12910" i="3" s="1"/>
  <c r="A12911" i="3" s="1"/>
  <c r="A12912" i="3" s="1"/>
  <c r="A12913" i="3" s="1"/>
  <c r="A12914" i="3" s="1"/>
  <c r="A12915" i="3" s="1"/>
  <c r="A12916" i="3" s="1"/>
  <c r="A12917" i="3" s="1"/>
  <c r="A12918" i="3" s="1"/>
  <c r="A12919" i="3" s="1"/>
  <c r="A12920" i="3" s="1"/>
  <c r="A12921" i="3" s="1"/>
  <c r="A12922" i="3" s="1"/>
  <c r="A12923" i="3" s="1"/>
  <c r="A12924" i="3" s="1"/>
  <c r="A12925" i="3" s="1"/>
  <c r="A12926" i="3" s="1"/>
  <c r="A12927" i="3" s="1"/>
  <c r="A12928" i="3" s="1"/>
  <c r="A12929" i="3" s="1"/>
  <c r="A12930" i="3" s="1"/>
  <c r="A12931" i="3" s="1"/>
  <c r="A12932" i="3" s="1"/>
  <c r="A12933" i="3" s="1"/>
  <c r="A12934" i="3" s="1"/>
  <c r="A12935" i="3" s="1"/>
  <c r="A12936" i="3" s="1"/>
  <c r="A12937" i="3" s="1"/>
  <c r="A12938" i="3" s="1"/>
  <c r="A12939" i="3" s="1"/>
  <c r="A12940" i="3" s="1"/>
  <c r="A12941" i="3" s="1"/>
  <c r="A12942" i="3" s="1"/>
  <c r="A12943" i="3" s="1"/>
  <c r="A12944" i="3" s="1"/>
  <c r="A12945" i="3" s="1"/>
  <c r="A12946" i="3" s="1"/>
  <c r="A12947" i="3" s="1"/>
  <c r="A12948" i="3" s="1"/>
  <c r="A12949" i="3" s="1"/>
  <c r="A12950" i="3" s="1"/>
  <c r="A12951" i="3" s="1"/>
  <c r="A12952" i="3" s="1"/>
  <c r="A12953" i="3" s="1"/>
  <c r="A12954" i="3" s="1"/>
  <c r="A12955" i="3" s="1"/>
  <c r="A12956" i="3" s="1"/>
  <c r="A12957" i="3" s="1"/>
  <c r="A12958" i="3" s="1"/>
  <c r="A12959" i="3" s="1"/>
  <c r="A12960" i="3" s="1"/>
  <c r="A12961" i="3" s="1"/>
  <c r="A12962" i="3" s="1"/>
  <c r="A12963" i="3" s="1"/>
  <c r="A12964" i="3" s="1"/>
  <c r="A12965" i="3" s="1"/>
  <c r="A12966" i="3" s="1"/>
  <c r="A12967" i="3" s="1"/>
  <c r="A12968" i="3" s="1"/>
  <c r="A12969" i="3" s="1"/>
  <c r="A12970" i="3" s="1"/>
  <c r="A12971" i="3" s="1"/>
  <c r="A12972" i="3" s="1"/>
  <c r="A12973" i="3" s="1"/>
  <c r="A12974" i="3" s="1"/>
  <c r="A12975" i="3" s="1"/>
  <c r="A12976" i="3" s="1"/>
  <c r="A12977" i="3" s="1"/>
  <c r="A12978" i="3" s="1"/>
  <c r="A12979" i="3" s="1"/>
  <c r="A12980" i="3" s="1"/>
  <c r="A12981" i="3" s="1"/>
  <c r="A12982" i="3" s="1"/>
  <c r="A12983" i="3" s="1"/>
  <c r="A12984" i="3" s="1"/>
  <c r="A12985" i="3" s="1"/>
  <c r="A12986" i="3" s="1"/>
  <c r="A12987" i="3" s="1"/>
  <c r="A12988" i="3" s="1"/>
  <c r="A12989" i="3" s="1"/>
  <c r="A12990" i="3" s="1"/>
  <c r="A12991" i="3" s="1"/>
  <c r="A12992" i="3" s="1"/>
  <c r="A12993" i="3" s="1"/>
  <c r="A12994" i="3" s="1"/>
  <c r="A12995" i="3" s="1"/>
  <c r="A12996" i="3" s="1"/>
  <c r="A12997" i="3" s="1"/>
  <c r="A12998" i="3" s="1"/>
  <c r="A12999" i="3" s="1"/>
  <c r="A13000" i="3" s="1"/>
  <c r="A13001" i="3" s="1"/>
  <c r="A13002" i="3" s="1"/>
  <c r="A13003" i="3" s="1"/>
  <c r="A13004" i="3" s="1"/>
  <c r="A13005" i="3" s="1"/>
  <c r="A13006" i="3" s="1"/>
  <c r="A13007" i="3" s="1"/>
  <c r="A13008" i="3" s="1"/>
  <c r="A13009" i="3" s="1"/>
  <c r="A13010" i="3" s="1"/>
  <c r="A13011" i="3" s="1"/>
  <c r="A13012" i="3" s="1"/>
  <c r="A13013" i="3" s="1"/>
  <c r="A13014" i="3" s="1"/>
  <c r="A13015" i="3" s="1"/>
  <c r="A13016" i="3" s="1"/>
  <c r="A13017" i="3" s="1"/>
  <c r="A13018" i="3" s="1"/>
  <c r="A13019" i="3" s="1"/>
  <c r="A12230" i="3"/>
  <c r="A12231" i="3" s="1"/>
  <c r="A12232" i="3" s="1"/>
  <c r="A12233" i="3" s="1"/>
  <c r="A12234" i="3" s="1"/>
  <c r="A12235" i="3" s="1"/>
  <c r="A12236" i="3" s="1"/>
  <c r="A12237" i="3" s="1"/>
  <c r="A12238" i="3" s="1"/>
  <c r="A12239" i="3" s="1"/>
  <c r="A12240" i="3" s="1"/>
  <c r="A12241" i="3" s="1"/>
  <c r="A12242" i="3" s="1"/>
  <c r="A12243" i="3" s="1"/>
  <c r="A12244" i="3" s="1"/>
  <c r="A12245" i="3" s="1"/>
  <c r="A12246" i="3" s="1"/>
  <c r="A12247" i="3" s="1"/>
  <c r="A12248" i="3" s="1"/>
  <c r="A12249" i="3" s="1"/>
  <c r="A12250" i="3" s="1"/>
  <c r="A12251" i="3" s="1"/>
  <c r="A12252" i="3" s="1"/>
  <c r="A12253" i="3" s="1"/>
  <c r="A12254" i="3" s="1"/>
  <c r="A12255" i="3" s="1"/>
  <c r="A12256" i="3" s="1"/>
  <c r="A12257" i="3" s="1"/>
  <c r="A12258" i="3" s="1"/>
  <c r="A12259" i="3" s="1"/>
  <c r="A12260" i="3" s="1"/>
  <c r="A12261" i="3" s="1"/>
  <c r="A12262" i="3" s="1"/>
  <c r="A12263" i="3" s="1"/>
  <c r="A12264" i="3" s="1"/>
  <c r="A12265" i="3" s="1"/>
  <c r="A12266" i="3" s="1"/>
  <c r="A12267" i="3" s="1"/>
  <c r="A12268" i="3" s="1"/>
  <c r="A12269" i="3" s="1"/>
  <c r="A12270" i="3" s="1"/>
  <c r="A12271" i="3" s="1"/>
  <c r="A12272" i="3" s="1"/>
  <c r="A12273" i="3" s="1"/>
  <c r="A12274" i="3" s="1"/>
  <c r="A12275" i="3" s="1"/>
  <c r="A12276" i="3" s="1"/>
  <c r="A12277" i="3" s="1"/>
  <c r="A12278" i="3" s="1"/>
  <c r="A12279" i="3" s="1"/>
  <c r="A12280" i="3" s="1"/>
  <c r="A12281" i="3" s="1"/>
  <c r="A12282" i="3" s="1"/>
  <c r="A12283" i="3" s="1"/>
  <c r="A12284" i="3" s="1"/>
  <c r="A12285" i="3" s="1"/>
  <c r="A12286" i="3" s="1"/>
  <c r="A12287" i="3" s="1"/>
  <c r="A12288" i="3" s="1"/>
  <c r="A12289" i="3" s="1"/>
  <c r="A12290" i="3" s="1"/>
  <c r="A12291" i="3" s="1"/>
  <c r="A12292" i="3" s="1"/>
  <c r="A12293" i="3" s="1"/>
  <c r="A12294" i="3" s="1"/>
  <c r="A12295" i="3" s="1"/>
  <c r="A12296" i="3" s="1"/>
  <c r="A12297" i="3" s="1"/>
  <c r="A12298" i="3" s="1"/>
  <c r="A12299" i="3" s="1"/>
  <c r="A12300" i="3" s="1"/>
  <c r="A12301" i="3" s="1"/>
  <c r="A12302" i="3" s="1"/>
  <c r="A12303" i="3" s="1"/>
  <c r="A12304" i="3" s="1"/>
  <c r="A12305" i="3" s="1"/>
  <c r="A12306" i="3" s="1"/>
  <c r="A12307" i="3" s="1"/>
  <c r="A12308" i="3" s="1"/>
  <c r="A12309" i="3" s="1"/>
  <c r="A12310" i="3" s="1"/>
  <c r="A12311" i="3" s="1"/>
  <c r="A12312" i="3" s="1"/>
  <c r="A12313" i="3" s="1"/>
  <c r="A12314" i="3" s="1"/>
  <c r="A12315" i="3" s="1"/>
  <c r="A12316" i="3" s="1"/>
  <c r="A12317" i="3" s="1"/>
  <c r="A12318" i="3" s="1"/>
  <c r="A12319" i="3" s="1"/>
  <c r="A12320" i="3" s="1"/>
  <c r="A12321" i="3" s="1"/>
  <c r="A12322" i="3" s="1"/>
  <c r="A12323" i="3" s="1"/>
  <c r="A12324" i="3" s="1"/>
  <c r="A12325" i="3" s="1"/>
  <c r="A12326" i="3" s="1"/>
  <c r="A12327" i="3" s="1"/>
  <c r="A12328" i="3" s="1"/>
  <c r="A12329" i="3" s="1"/>
  <c r="A12330" i="3" s="1"/>
  <c r="A12331" i="3" s="1"/>
  <c r="A12332" i="3" s="1"/>
  <c r="A12333" i="3" s="1"/>
  <c r="A12334" i="3" s="1"/>
  <c r="A12335" i="3" s="1"/>
  <c r="A12336" i="3" s="1"/>
  <c r="A12337" i="3" s="1"/>
  <c r="A12338" i="3" s="1"/>
  <c r="A12339" i="3" s="1"/>
  <c r="A12340" i="3" s="1"/>
  <c r="A12341" i="3" s="1"/>
  <c r="A12342" i="3" s="1"/>
  <c r="A12343" i="3" s="1"/>
  <c r="A12344" i="3" s="1"/>
  <c r="A12345" i="3" s="1"/>
  <c r="A12346" i="3" s="1"/>
  <c r="A12347" i="3" s="1"/>
  <c r="A12348" i="3" s="1"/>
  <c r="A12349" i="3" s="1"/>
  <c r="A12350" i="3" s="1"/>
  <c r="A12351" i="3" s="1"/>
  <c r="A12352" i="3" s="1"/>
  <c r="A12353" i="3" s="1"/>
  <c r="A12354" i="3" s="1"/>
  <c r="A12355" i="3" s="1"/>
  <c r="A12356" i="3" s="1"/>
  <c r="A12357" i="3" s="1"/>
  <c r="A12358" i="3" s="1"/>
  <c r="A12359" i="3" s="1"/>
  <c r="A12360" i="3" s="1"/>
  <c r="A12361" i="3" s="1"/>
  <c r="A12362" i="3" s="1"/>
  <c r="A12363" i="3" s="1"/>
  <c r="A12364" i="3" s="1"/>
  <c r="A12365" i="3" s="1"/>
  <c r="A12366" i="3" s="1"/>
  <c r="A12367" i="3" s="1"/>
  <c r="A12368" i="3" s="1"/>
  <c r="A12369" i="3" s="1"/>
  <c r="A12370" i="3" s="1"/>
  <c r="A12371" i="3" s="1"/>
  <c r="A12372" i="3" s="1"/>
  <c r="A12373" i="3" s="1"/>
  <c r="A12374" i="3" s="1"/>
  <c r="A12375" i="3" s="1"/>
  <c r="A12376" i="3" s="1"/>
  <c r="A12377" i="3" s="1"/>
  <c r="A12378" i="3" s="1"/>
  <c r="A12379" i="3" s="1"/>
  <c r="A12380" i="3" s="1"/>
  <c r="A12381" i="3" s="1"/>
  <c r="A12382" i="3" s="1"/>
  <c r="A12383" i="3" s="1"/>
  <c r="A12384" i="3" s="1"/>
  <c r="A12385" i="3" s="1"/>
  <c r="A12386" i="3" s="1"/>
  <c r="A12387" i="3" s="1"/>
  <c r="A12388" i="3" s="1"/>
  <c r="A12389" i="3" s="1"/>
  <c r="A12390" i="3" s="1"/>
  <c r="A12391" i="3" s="1"/>
  <c r="A12392" i="3" s="1"/>
  <c r="A12393" i="3" s="1"/>
  <c r="A12394" i="3" s="1"/>
  <c r="A12395" i="3" s="1"/>
  <c r="A12396" i="3" s="1"/>
  <c r="A12397" i="3" s="1"/>
  <c r="A12398" i="3" s="1"/>
  <c r="A12399" i="3" s="1"/>
  <c r="A12400" i="3" s="1"/>
  <c r="A12401" i="3" s="1"/>
  <c r="A12402" i="3" s="1"/>
  <c r="A12403" i="3" s="1"/>
  <c r="A12404" i="3" s="1"/>
  <c r="A12405" i="3" s="1"/>
  <c r="A12406" i="3" s="1"/>
  <c r="A12407" i="3" s="1"/>
  <c r="A12408" i="3" s="1"/>
  <c r="A12409" i="3" s="1"/>
  <c r="A12410" i="3" s="1"/>
  <c r="A12411" i="3" s="1"/>
  <c r="A12412" i="3" s="1"/>
  <c r="A12413" i="3" s="1"/>
  <c r="A12414" i="3" s="1"/>
  <c r="A12415" i="3" s="1"/>
  <c r="A12416" i="3" s="1"/>
  <c r="A12417" i="3" s="1"/>
  <c r="A12418" i="3" s="1"/>
  <c r="A12419" i="3" s="1"/>
  <c r="A12420" i="3" s="1"/>
  <c r="A12421" i="3" s="1"/>
  <c r="A12422" i="3" s="1"/>
  <c r="A12423" i="3" s="1"/>
  <c r="A12424" i="3" s="1"/>
  <c r="A12425" i="3" s="1"/>
  <c r="A12426" i="3" s="1"/>
  <c r="A12427" i="3" s="1"/>
  <c r="A12428" i="3" s="1"/>
  <c r="A12429" i="3" s="1"/>
  <c r="A12430" i="3" s="1"/>
  <c r="A12431" i="3" s="1"/>
  <c r="A12432" i="3" s="1"/>
  <c r="A12433" i="3" s="1"/>
  <c r="A12434" i="3" s="1"/>
  <c r="A12435" i="3" s="1"/>
  <c r="A12436" i="3" s="1"/>
  <c r="A12437" i="3" s="1"/>
  <c r="A12438" i="3" s="1"/>
  <c r="A12439" i="3" s="1"/>
  <c r="A12440" i="3" s="1"/>
  <c r="A12441" i="3" s="1"/>
  <c r="A12442" i="3" s="1"/>
  <c r="A12443" i="3" s="1"/>
  <c r="A12444" i="3" s="1"/>
  <c r="A12445" i="3" s="1"/>
  <c r="A12446" i="3" s="1"/>
  <c r="A12447" i="3" s="1"/>
  <c r="A12448" i="3" s="1"/>
  <c r="A12449" i="3" s="1"/>
  <c r="A12450" i="3" s="1"/>
  <c r="A12451" i="3" s="1"/>
  <c r="A12452" i="3" s="1"/>
  <c r="A12453" i="3" s="1"/>
  <c r="A12454" i="3" s="1"/>
  <c r="A12455" i="3" s="1"/>
  <c r="A12456" i="3" s="1"/>
  <c r="A12457" i="3" s="1"/>
  <c r="A12458" i="3" s="1"/>
  <c r="A12459" i="3" s="1"/>
  <c r="A12460" i="3" s="1"/>
  <c r="A12461" i="3" s="1"/>
  <c r="A12462" i="3" s="1"/>
  <c r="A12463" i="3" s="1"/>
  <c r="A12464" i="3" s="1"/>
  <c r="A12465" i="3" s="1"/>
  <c r="A12466" i="3" s="1"/>
  <c r="A12467" i="3" s="1"/>
  <c r="A12468" i="3" s="1"/>
  <c r="A12469" i="3" s="1"/>
  <c r="A12470" i="3" s="1"/>
  <c r="A12471" i="3" s="1"/>
  <c r="A12472" i="3" s="1"/>
  <c r="A12473" i="3" s="1"/>
  <c r="A12474" i="3" s="1"/>
  <c r="A12475" i="3" s="1"/>
  <c r="A12476" i="3" s="1"/>
  <c r="A12477" i="3" s="1"/>
  <c r="A12478" i="3" s="1"/>
  <c r="A12479" i="3" s="1"/>
  <c r="A12480" i="3" s="1"/>
  <c r="A12481" i="3" s="1"/>
  <c r="A12482" i="3" s="1"/>
  <c r="A12483" i="3" s="1"/>
  <c r="A12484" i="3" s="1"/>
  <c r="A12485" i="3" s="1"/>
  <c r="A12486" i="3" s="1"/>
  <c r="A12487" i="3" s="1"/>
  <c r="A12488" i="3" s="1"/>
  <c r="A12489" i="3" s="1"/>
  <c r="A12490" i="3" s="1"/>
  <c r="A12491" i="3" s="1"/>
  <c r="A12492" i="3" s="1"/>
  <c r="A12493" i="3" s="1"/>
  <c r="A12494" i="3" s="1"/>
  <c r="A12495" i="3" s="1"/>
  <c r="A12496" i="3" s="1"/>
  <c r="A12497" i="3" s="1"/>
  <c r="A12498" i="3" s="1"/>
  <c r="A12499" i="3" s="1"/>
  <c r="A12500" i="3" s="1"/>
  <c r="A12501" i="3" s="1"/>
  <c r="A12502" i="3" s="1"/>
  <c r="A12503" i="3" s="1"/>
  <c r="A12504" i="3" s="1"/>
  <c r="A12505" i="3" s="1"/>
  <c r="A12506" i="3" s="1"/>
  <c r="A12507" i="3" s="1"/>
  <c r="A12508" i="3" s="1"/>
  <c r="A12509" i="3" s="1"/>
  <c r="A12510" i="3" s="1"/>
  <c r="A12511" i="3" s="1"/>
  <c r="A12512" i="3" s="1"/>
  <c r="A12513" i="3" s="1"/>
  <c r="A12514" i="3" s="1"/>
  <c r="A12515" i="3" s="1"/>
  <c r="A12516" i="3" s="1"/>
  <c r="A12517" i="3" s="1"/>
  <c r="A12518" i="3" s="1"/>
  <c r="A12519" i="3" s="1"/>
  <c r="A12520" i="3" s="1"/>
  <c r="A12521" i="3" s="1"/>
  <c r="A12522" i="3" s="1"/>
  <c r="A12523" i="3" s="1"/>
  <c r="A12524" i="3" s="1"/>
  <c r="A12525" i="3" s="1"/>
  <c r="A12526" i="3" s="1"/>
  <c r="A12527" i="3" s="1"/>
  <c r="A12528" i="3" s="1"/>
  <c r="A12529" i="3" s="1"/>
  <c r="A12530" i="3" s="1"/>
  <c r="A12531" i="3" s="1"/>
  <c r="A12532" i="3" s="1"/>
  <c r="A12533" i="3" s="1"/>
  <c r="A12534" i="3" s="1"/>
  <c r="A12535" i="3" s="1"/>
  <c r="A12536" i="3" s="1"/>
  <c r="A12537" i="3" s="1"/>
  <c r="A12538" i="3" s="1"/>
  <c r="A12539" i="3" s="1"/>
  <c r="A12540" i="3" s="1"/>
  <c r="A12541" i="3" s="1"/>
  <c r="A12542" i="3" s="1"/>
  <c r="A12543" i="3" s="1"/>
  <c r="A12544" i="3" s="1"/>
  <c r="A12545" i="3" s="1"/>
  <c r="A12546" i="3" s="1"/>
  <c r="A12547" i="3" s="1"/>
  <c r="A12548" i="3" s="1"/>
  <c r="A12549" i="3" s="1"/>
  <c r="A12550" i="3" s="1"/>
  <c r="A12551" i="3" s="1"/>
  <c r="A12552" i="3" s="1"/>
  <c r="A12553" i="3" s="1"/>
  <c r="A12554" i="3" s="1"/>
  <c r="A11905" i="3"/>
  <c r="B11905" i="3"/>
  <c r="A11906" i="3"/>
  <c r="A11907" i="3" s="1"/>
  <c r="A11908" i="3" s="1"/>
  <c r="A11909" i="3" s="1"/>
  <c r="A11910" i="3" s="1"/>
  <c r="A11911" i="3" s="1"/>
  <c r="A11912" i="3" s="1"/>
  <c r="A11913" i="3" s="1"/>
  <c r="A11914" i="3" s="1"/>
  <c r="A11915" i="3" s="1"/>
  <c r="A11916" i="3" s="1"/>
  <c r="A11917" i="3" s="1"/>
  <c r="A11918" i="3" s="1"/>
  <c r="A11919" i="3" s="1"/>
  <c r="A11920" i="3" s="1"/>
  <c r="A11921" i="3" s="1"/>
  <c r="A11922" i="3" s="1"/>
  <c r="A11923" i="3" s="1"/>
  <c r="A11924" i="3" s="1"/>
  <c r="A11925" i="3" s="1"/>
  <c r="A11926" i="3" s="1"/>
  <c r="A11927" i="3" s="1"/>
  <c r="A11928" i="3" s="1"/>
  <c r="A11929" i="3" s="1"/>
  <c r="A11930" i="3" s="1"/>
  <c r="A11931" i="3" s="1"/>
  <c r="A11932" i="3" s="1"/>
  <c r="A11933" i="3" s="1"/>
  <c r="A11934" i="3" s="1"/>
  <c r="A11935" i="3" s="1"/>
  <c r="A11936" i="3" s="1"/>
  <c r="A11937" i="3" s="1"/>
  <c r="A11938" i="3" s="1"/>
  <c r="A11939" i="3" s="1"/>
  <c r="A11940" i="3" s="1"/>
  <c r="A11941" i="3" s="1"/>
  <c r="A11942" i="3" s="1"/>
  <c r="A11943" i="3" s="1"/>
  <c r="A11944" i="3" s="1"/>
  <c r="A11945" i="3" s="1"/>
  <c r="A11946" i="3" s="1"/>
  <c r="A11947" i="3" s="1"/>
  <c r="A11948" i="3" s="1"/>
  <c r="A11949" i="3" s="1"/>
  <c r="A11950" i="3" s="1"/>
  <c r="A11951" i="3" s="1"/>
  <c r="A11952" i="3" s="1"/>
  <c r="A11953" i="3" s="1"/>
  <c r="A11954" i="3" s="1"/>
  <c r="A11955" i="3" s="1"/>
  <c r="A11956" i="3" s="1"/>
  <c r="A11957" i="3" s="1"/>
  <c r="A11958" i="3" s="1"/>
  <c r="A11959" i="3" s="1"/>
  <c r="A11960" i="3" s="1"/>
  <c r="A11961" i="3" s="1"/>
  <c r="A11962" i="3" s="1"/>
  <c r="A11963" i="3" s="1"/>
  <c r="A11964" i="3" s="1"/>
  <c r="A11965" i="3" s="1"/>
  <c r="A11966" i="3" s="1"/>
  <c r="A11967" i="3" s="1"/>
  <c r="A11968" i="3" s="1"/>
  <c r="A11969" i="3" s="1"/>
  <c r="A11970" i="3" s="1"/>
  <c r="A11971" i="3" s="1"/>
  <c r="A11972" i="3" s="1"/>
  <c r="A11973" i="3" s="1"/>
  <c r="A11974" i="3" s="1"/>
  <c r="A11975" i="3" s="1"/>
  <c r="A11976" i="3" s="1"/>
  <c r="A11977" i="3" s="1"/>
  <c r="A11978" i="3" s="1"/>
  <c r="A11979" i="3" s="1"/>
  <c r="A11980" i="3" s="1"/>
  <c r="A11981" i="3" s="1"/>
  <c r="A11982" i="3" s="1"/>
  <c r="A11983" i="3" s="1"/>
  <c r="A11984" i="3" s="1"/>
  <c r="A11985" i="3" s="1"/>
  <c r="A11986" i="3" s="1"/>
  <c r="A11987" i="3" s="1"/>
  <c r="A11988" i="3" s="1"/>
  <c r="A11989" i="3" s="1"/>
  <c r="A11990" i="3" s="1"/>
  <c r="A11991" i="3" s="1"/>
  <c r="A11992" i="3" s="1"/>
  <c r="A11993" i="3" s="1"/>
  <c r="A11994" i="3" s="1"/>
  <c r="A11995" i="3" s="1"/>
  <c r="A11996" i="3" s="1"/>
  <c r="A11997" i="3" s="1"/>
  <c r="A11998" i="3" s="1"/>
  <c r="A11999" i="3" s="1"/>
  <c r="A12000" i="3" s="1"/>
  <c r="A12001" i="3" s="1"/>
  <c r="A12002" i="3" s="1"/>
  <c r="A12003" i="3" s="1"/>
  <c r="A12004" i="3" s="1"/>
  <c r="A12005" i="3" s="1"/>
  <c r="A12006" i="3" s="1"/>
  <c r="A12007" i="3" s="1"/>
  <c r="A12008" i="3" s="1"/>
  <c r="A12009" i="3" s="1"/>
  <c r="A12010" i="3" s="1"/>
  <c r="A12011" i="3" s="1"/>
  <c r="A12012" i="3" s="1"/>
  <c r="A12013" i="3" s="1"/>
  <c r="A12014" i="3" s="1"/>
  <c r="A12015" i="3" s="1"/>
  <c r="A12016" i="3" s="1"/>
  <c r="A12017" i="3" s="1"/>
  <c r="A12018" i="3" s="1"/>
  <c r="A12019" i="3" s="1"/>
  <c r="A12020" i="3" s="1"/>
  <c r="A12021" i="3" s="1"/>
  <c r="A12022" i="3" s="1"/>
  <c r="A12023" i="3" s="1"/>
  <c r="A12024" i="3" s="1"/>
  <c r="A12025" i="3" s="1"/>
  <c r="A12026" i="3" s="1"/>
  <c r="A12027" i="3" s="1"/>
  <c r="A12028" i="3" s="1"/>
  <c r="A12029" i="3" s="1"/>
  <c r="A12030" i="3" s="1"/>
  <c r="A12031" i="3" s="1"/>
  <c r="A12032" i="3" s="1"/>
  <c r="A12033" i="3" s="1"/>
  <c r="A12034" i="3" s="1"/>
  <c r="A12035" i="3" s="1"/>
  <c r="A12036" i="3" s="1"/>
  <c r="A12037" i="3" s="1"/>
  <c r="A12038" i="3" s="1"/>
  <c r="A12039" i="3" s="1"/>
  <c r="A12040" i="3" s="1"/>
  <c r="A12041" i="3" s="1"/>
  <c r="A12042" i="3" s="1"/>
  <c r="A12043" i="3" s="1"/>
  <c r="A12044" i="3" s="1"/>
  <c r="A12045" i="3" s="1"/>
  <c r="A12046" i="3" s="1"/>
  <c r="A12047" i="3" s="1"/>
  <c r="A12048" i="3" s="1"/>
  <c r="A12049" i="3" s="1"/>
  <c r="A12050" i="3" s="1"/>
  <c r="A12051" i="3" s="1"/>
  <c r="A12052" i="3" s="1"/>
  <c r="A12053" i="3" s="1"/>
  <c r="A12054" i="3" s="1"/>
  <c r="A12055" i="3" s="1"/>
  <c r="A12056" i="3" s="1"/>
  <c r="A12057" i="3" s="1"/>
  <c r="A12058" i="3" s="1"/>
  <c r="A12059" i="3" s="1"/>
  <c r="A12060" i="3" s="1"/>
  <c r="A12061" i="3" s="1"/>
  <c r="A12062" i="3" s="1"/>
  <c r="A12063" i="3" s="1"/>
  <c r="A12064" i="3" s="1"/>
  <c r="A12065" i="3" s="1"/>
  <c r="A12066" i="3" s="1"/>
  <c r="A12067" i="3" s="1"/>
  <c r="A12068" i="3" s="1"/>
  <c r="A12069" i="3" s="1"/>
  <c r="A12070" i="3" s="1"/>
  <c r="A12071" i="3" s="1"/>
  <c r="A12072" i="3" s="1"/>
  <c r="A12073" i="3" s="1"/>
  <c r="A12074" i="3" s="1"/>
  <c r="A12075" i="3" s="1"/>
  <c r="A12076" i="3" s="1"/>
  <c r="A12077" i="3" s="1"/>
  <c r="A12078" i="3" s="1"/>
  <c r="A12079" i="3" s="1"/>
  <c r="A12080" i="3" s="1"/>
  <c r="A12081" i="3" s="1"/>
  <c r="A12082" i="3" s="1"/>
  <c r="A12083" i="3" s="1"/>
  <c r="A12084" i="3" s="1"/>
  <c r="A12085" i="3" s="1"/>
  <c r="A12086" i="3" s="1"/>
  <c r="A12087" i="3" s="1"/>
  <c r="A12088" i="3" s="1"/>
  <c r="A12089" i="3" s="1"/>
  <c r="A12090" i="3" s="1"/>
  <c r="A12091" i="3" s="1"/>
  <c r="A12092" i="3" s="1"/>
  <c r="A12093" i="3" s="1"/>
  <c r="A12094" i="3" s="1"/>
  <c r="A12095" i="3" s="1"/>
  <c r="A12096" i="3" s="1"/>
  <c r="A12097" i="3" s="1"/>
  <c r="A12098" i="3" s="1"/>
  <c r="A12099" i="3" s="1"/>
  <c r="A12100" i="3" s="1"/>
  <c r="A12101" i="3" s="1"/>
  <c r="A12102" i="3" s="1"/>
  <c r="A12103" i="3" s="1"/>
  <c r="A12104" i="3" s="1"/>
  <c r="A12105" i="3" s="1"/>
  <c r="A12106" i="3" s="1"/>
  <c r="A12107" i="3" s="1"/>
  <c r="A12108" i="3" s="1"/>
  <c r="A12109" i="3" s="1"/>
  <c r="A12110" i="3" s="1"/>
  <c r="A12111" i="3" s="1"/>
  <c r="A12112" i="3" s="1"/>
  <c r="A12113" i="3" s="1"/>
  <c r="A12114" i="3" s="1"/>
  <c r="A12115" i="3" s="1"/>
  <c r="A12116" i="3" s="1"/>
  <c r="A12117" i="3" s="1"/>
  <c r="A12118" i="3" s="1"/>
  <c r="A12119" i="3" s="1"/>
  <c r="A12120" i="3" s="1"/>
  <c r="A12121" i="3" s="1"/>
  <c r="A12122" i="3" s="1"/>
  <c r="A12123" i="3" s="1"/>
  <c r="A12124" i="3" s="1"/>
  <c r="A12125" i="3" s="1"/>
  <c r="A12126" i="3" s="1"/>
  <c r="A12127" i="3" s="1"/>
  <c r="A12128" i="3" s="1"/>
  <c r="A12129" i="3" s="1"/>
  <c r="A12130" i="3" s="1"/>
  <c r="A12131" i="3" s="1"/>
  <c r="A12132" i="3" s="1"/>
  <c r="A12133" i="3" s="1"/>
  <c r="A12134" i="3" s="1"/>
  <c r="A12135" i="3" s="1"/>
  <c r="A12136" i="3" s="1"/>
  <c r="A12137" i="3" s="1"/>
  <c r="A12138" i="3" s="1"/>
  <c r="A12139" i="3" s="1"/>
  <c r="A12140" i="3" s="1"/>
  <c r="A12141" i="3" s="1"/>
  <c r="A12142" i="3" s="1"/>
  <c r="A12143" i="3" s="1"/>
  <c r="A12144" i="3" s="1"/>
  <c r="A12145" i="3" s="1"/>
  <c r="A12146" i="3" s="1"/>
  <c r="A12147" i="3" s="1"/>
  <c r="A12148" i="3" s="1"/>
  <c r="A12149" i="3" s="1"/>
  <c r="A12150" i="3" s="1"/>
  <c r="A12151" i="3" s="1"/>
  <c r="A12152" i="3" s="1"/>
  <c r="A12153" i="3" s="1"/>
  <c r="A12154" i="3" s="1"/>
  <c r="A12155" i="3" s="1"/>
  <c r="A12156" i="3" s="1"/>
  <c r="A12157" i="3" s="1"/>
  <c r="A12158" i="3" s="1"/>
  <c r="A12159" i="3" s="1"/>
  <c r="A12160" i="3" s="1"/>
  <c r="A12161" i="3" s="1"/>
  <c r="A12162" i="3" s="1"/>
  <c r="A12163" i="3" s="1"/>
  <c r="A12164" i="3" s="1"/>
  <c r="A12165" i="3" s="1"/>
  <c r="A12166" i="3" s="1"/>
  <c r="A12167" i="3" s="1"/>
  <c r="A12168" i="3" s="1"/>
  <c r="A12169" i="3" s="1"/>
  <c r="A12170" i="3" s="1"/>
  <c r="A12171" i="3" s="1"/>
  <c r="A12172" i="3" s="1"/>
  <c r="A12173" i="3" s="1"/>
  <c r="A12174" i="3" s="1"/>
  <c r="A12175" i="3" s="1"/>
  <c r="A12176" i="3" s="1"/>
  <c r="A12177" i="3" s="1"/>
  <c r="A12178" i="3" s="1"/>
  <c r="A12179" i="3" s="1"/>
  <c r="A12180" i="3" s="1"/>
  <c r="A12181" i="3" s="1"/>
  <c r="A12182" i="3" s="1"/>
  <c r="A12183" i="3" s="1"/>
  <c r="A12184" i="3" s="1"/>
  <c r="A12185" i="3" s="1"/>
  <c r="A12186" i="3" s="1"/>
  <c r="A12187" i="3" s="1"/>
  <c r="A12188" i="3" s="1"/>
  <c r="A12189" i="3" s="1"/>
  <c r="A12190" i="3" s="1"/>
  <c r="A12191" i="3" s="1"/>
  <c r="A12192" i="3" s="1"/>
  <c r="A12193" i="3" s="1"/>
  <c r="A12194" i="3" s="1"/>
  <c r="A12195" i="3" s="1"/>
  <c r="A12196" i="3" s="1"/>
  <c r="A12197" i="3" s="1"/>
  <c r="A12198" i="3" s="1"/>
  <c r="A12199" i="3" s="1"/>
  <c r="A12200" i="3" s="1"/>
  <c r="A12201" i="3" s="1"/>
  <c r="A12202" i="3" s="1"/>
  <c r="A12203" i="3" s="1"/>
  <c r="A12204" i="3" s="1"/>
  <c r="A12205" i="3" s="1"/>
  <c r="A12206" i="3" s="1"/>
  <c r="A12207" i="3" s="1"/>
  <c r="A12208" i="3" s="1"/>
  <c r="A12209" i="3" s="1"/>
  <c r="A12210" i="3" s="1"/>
  <c r="A12211" i="3" s="1"/>
  <c r="A12212" i="3" s="1"/>
  <c r="A12213" i="3" s="1"/>
  <c r="A12214" i="3" s="1"/>
  <c r="A12215" i="3" s="1"/>
  <c r="A12216" i="3" s="1"/>
  <c r="A12217" i="3" s="1"/>
  <c r="A12218" i="3" s="1"/>
  <c r="A12219" i="3" s="1"/>
  <c r="A12220" i="3" s="1"/>
  <c r="A12221" i="3" s="1"/>
  <c r="A12222" i="3" s="1"/>
  <c r="A12223" i="3" s="1"/>
  <c r="A12224" i="3" s="1"/>
  <c r="A12225" i="3" s="1"/>
  <c r="A12226" i="3" s="1"/>
  <c r="A12227" i="3" s="1"/>
  <c r="A12228" i="3" s="1"/>
  <c r="A12229" i="3" s="1"/>
  <c r="B11906" i="3"/>
  <c r="B11907" i="3"/>
  <c r="B11908" i="3"/>
  <c r="B11909" i="3"/>
  <c r="B11910" i="3"/>
  <c r="B11911" i="3"/>
  <c r="B11912" i="3"/>
  <c r="B11913" i="3"/>
  <c r="B11914" i="3"/>
  <c r="B11915" i="3"/>
  <c r="B11916" i="3"/>
  <c r="B11917" i="3"/>
  <c r="B11918" i="3"/>
  <c r="B11919" i="3"/>
  <c r="B11920" i="3"/>
  <c r="B11921" i="3"/>
  <c r="B11922" i="3"/>
  <c r="B11923" i="3"/>
  <c r="B11924" i="3"/>
  <c r="B11925" i="3"/>
  <c r="B11926" i="3"/>
  <c r="B11927" i="3"/>
  <c r="B11928" i="3"/>
  <c r="B11929" i="3"/>
  <c r="B11930" i="3"/>
  <c r="B11931" i="3"/>
  <c r="B11932" i="3"/>
  <c r="B11933" i="3"/>
  <c r="B11934" i="3"/>
  <c r="B11935" i="3"/>
  <c r="B11936" i="3"/>
  <c r="B11937" i="3"/>
  <c r="B11938" i="3"/>
  <c r="B11939" i="3"/>
  <c r="B11940" i="3"/>
  <c r="B11941" i="3"/>
  <c r="B11942" i="3"/>
  <c r="B11943" i="3"/>
  <c r="B11944" i="3"/>
  <c r="B11945" i="3"/>
  <c r="B11946" i="3"/>
  <c r="B11947" i="3"/>
  <c r="B11948" i="3"/>
  <c r="B11949" i="3"/>
  <c r="B11950" i="3"/>
  <c r="B11951" i="3"/>
  <c r="B11952" i="3"/>
  <c r="B11953" i="3"/>
  <c r="B11954" i="3"/>
  <c r="B11955" i="3"/>
  <c r="B11956" i="3"/>
  <c r="B11957" i="3"/>
  <c r="B11958" i="3"/>
  <c r="B11959" i="3"/>
  <c r="B11960" i="3"/>
  <c r="B11961" i="3"/>
  <c r="B11962" i="3"/>
  <c r="B11963" i="3"/>
  <c r="B11964" i="3"/>
  <c r="B11965" i="3"/>
  <c r="B11966" i="3"/>
  <c r="B11967" i="3"/>
  <c r="B11968" i="3"/>
  <c r="B11969" i="3"/>
  <c r="B11970" i="3"/>
  <c r="B11971" i="3"/>
  <c r="B11972" i="3"/>
  <c r="B11973" i="3"/>
  <c r="B11974" i="3"/>
  <c r="B11975" i="3"/>
  <c r="B11976" i="3"/>
  <c r="B11977" i="3"/>
  <c r="B11978" i="3"/>
  <c r="B11979" i="3"/>
  <c r="B11980" i="3"/>
  <c r="B11981" i="3"/>
  <c r="B11982" i="3"/>
  <c r="B11983" i="3"/>
  <c r="B11984" i="3"/>
  <c r="B11985" i="3"/>
  <c r="B11986" i="3"/>
  <c r="B11987" i="3"/>
  <c r="B11988" i="3"/>
  <c r="B11989" i="3"/>
  <c r="B11990" i="3"/>
  <c r="B11991" i="3"/>
  <c r="B11992" i="3"/>
  <c r="B11993" i="3"/>
  <c r="B11994" i="3"/>
  <c r="B11995" i="3"/>
  <c r="B11996" i="3"/>
  <c r="B11997" i="3"/>
  <c r="B11998" i="3"/>
  <c r="B11999" i="3"/>
  <c r="B12000" i="3"/>
  <c r="B12001" i="3"/>
  <c r="B12002" i="3"/>
  <c r="B12003" i="3"/>
  <c r="B12004" i="3"/>
  <c r="B12005" i="3"/>
  <c r="B12006" i="3"/>
  <c r="B12007" i="3"/>
  <c r="B12008" i="3"/>
  <c r="B12009" i="3"/>
  <c r="B12010" i="3"/>
  <c r="B12011" i="3"/>
  <c r="B12012" i="3"/>
  <c r="B12013" i="3"/>
  <c r="B12014" i="3"/>
  <c r="B12015" i="3"/>
  <c r="B12016" i="3"/>
  <c r="B12017" i="3"/>
  <c r="B12018" i="3"/>
  <c r="B12019" i="3"/>
  <c r="B12020" i="3"/>
  <c r="B12021" i="3"/>
  <c r="B12022" i="3"/>
  <c r="B12023" i="3"/>
  <c r="B12024" i="3"/>
  <c r="B12025" i="3"/>
  <c r="B12026" i="3"/>
  <c r="B12027" i="3"/>
  <c r="B12028" i="3"/>
  <c r="B12029" i="3"/>
  <c r="B12030" i="3"/>
  <c r="B12031" i="3"/>
  <c r="B12032" i="3"/>
  <c r="B12033" i="3"/>
  <c r="B12034" i="3"/>
  <c r="B12035" i="3"/>
  <c r="B12036" i="3"/>
  <c r="B12037" i="3"/>
  <c r="B12038" i="3"/>
  <c r="B12039" i="3"/>
  <c r="B12040" i="3"/>
  <c r="B12041" i="3"/>
  <c r="B12042" i="3"/>
  <c r="B12043" i="3"/>
  <c r="B12044" i="3"/>
  <c r="B12045" i="3"/>
  <c r="B12046" i="3"/>
  <c r="B12047" i="3"/>
  <c r="B12048" i="3"/>
  <c r="B12049" i="3"/>
  <c r="B12050" i="3"/>
  <c r="B12051" i="3"/>
  <c r="B12052" i="3"/>
  <c r="B12053" i="3"/>
  <c r="B12054" i="3"/>
  <c r="B12055" i="3"/>
  <c r="B12056" i="3"/>
  <c r="B12057" i="3"/>
  <c r="B12058" i="3"/>
  <c r="B12059" i="3"/>
  <c r="B12060" i="3"/>
  <c r="B12061" i="3"/>
  <c r="B12062" i="3"/>
  <c r="B12063" i="3"/>
  <c r="B12064" i="3"/>
  <c r="B12065" i="3"/>
  <c r="B12066" i="3"/>
  <c r="B12067" i="3"/>
  <c r="B12068" i="3"/>
  <c r="B12069" i="3"/>
  <c r="B12070" i="3"/>
  <c r="B12071" i="3"/>
  <c r="B12072" i="3"/>
  <c r="B12073" i="3"/>
  <c r="B12074" i="3"/>
  <c r="B12075" i="3"/>
  <c r="B12076" i="3"/>
  <c r="B12077" i="3"/>
  <c r="B12078" i="3"/>
  <c r="B12079" i="3"/>
  <c r="B12080" i="3"/>
  <c r="B12081" i="3"/>
  <c r="B12082" i="3"/>
  <c r="B12083" i="3"/>
  <c r="B12084" i="3"/>
  <c r="B12085" i="3"/>
  <c r="B12086" i="3"/>
  <c r="B12087" i="3"/>
  <c r="B12088" i="3"/>
  <c r="B12089" i="3"/>
  <c r="B12090" i="3"/>
  <c r="B12091" i="3"/>
  <c r="B12092" i="3"/>
  <c r="B12093" i="3"/>
  <c r="B12094" i="3"/>
  <c r="B12095" i="3"/>
  <c r="B12096" i="3"/>
  <c r="B12097" i="3"/>
  <c r="B12098" i="3"/>
  <c r="B12099" i="3"/>
  <c r="B12100" i="3"/>
  <c r="B12101" i="3"/>
  <c r="B12102" i="3"/>
  <c r="B12103" i="3"/>
  <c r="B12104" i="3"/>
  <c r="B12105" i="3"/>
  <c r="B12106" i="3"/>
  <c r="B12107" i="3"/>
  <c r="B12108" i="3"/>
  <c r="B12109" i="3"/>
  <c r="B12110" i="3"/>
  <c r="B12111" i="3"/>
  <c r="B12112" i="3"/>
  <c r="B12113" i="3"/>
  <c r="B12114" i="3"/>
  <c r="B12115" i="3"/>
  <c r="B12116" i="3"/>
  <c r="B12117" i="3"/>
  <c r="B12118" i="3"/>
  <c r="B12119" i="3"/>
  <c r="B12120" i="3"/>
  <c r="B12121" i="3"/>
  <c r="B12122" i="3"/>
  <c r="B12123" i="3"/>
  <c r="B12124" i="3"/>
  <c r="B12125" i="3"/>
  <c r="B12126" i="3"/>
  <c r="B12127" i="3"/>
  <c r="B12128" i="3"/>
  <c r="B12129" i="3"/>
  <c r="B12130" i="3"/>
  <c r="B12131" i="3"/>
  <c r="B12132" i="3"/>
  <c r="B12133" i="3"/>
  <c r="B12134" i="3"/>
  <c r="B12135" i="3"/>
  <c r="B12136" i="3"/>
  <c r="B12137" i="3"/>
  <c r="B12138" i="3"/>
  <c r="B12139" i="3"/>
  <c r="B12140" i="3"/>
  <c r="B12141" i="3"/>
  <c r="B12142" i="3"/>
  <c r="B12143" i="3"/>
  <c r="B12144" i="3"/>
  <c r="B12145" i="3"/>
  <c r="B12146" i="3"/>
  <c r="B12147" i="3"/>
  <c r="B12148" i="3"/>
  <c r="B12149" i="3"/>
  <c r="B12150" i="3"/>
  <c r="B12151" i="3"/>
  <c r="B12152" i="3"/>
  <c r="B12153" i="3"/>
  <c r="B12154" i="3"/>
  <c r="B12155" i="3"/>
  <c r="B12156" i="3"/>
  <c r="B12157" i="3"/>
  <c r="B12158" i="3"/>
  <c r="B12159" i="3"/>
  <c r="B12160" i="3"/>
  <c r="B12161" i="3"/>
  <c r="B12162" i="3"/>
  <c r="B12163" i="3"/>
  <c r="B12164" i="3"/>
  <c r="B12165" i="3"/>
  <c r="B12166" i="3"/>
  <c r="B12167" i="3"/>
  <c r="B12168" i="3"/>
  <c r="B12169" i="3"/>
  <c r="B12170" i="3"/>
  <c r="B12171" i="3"/>
  <c r="B12172" i="3"/>
  <c r="B12173" i="3"/>
  <c r="B12174" i="3"/>
  <c r="B12175" i="3"/>
  <c r="B12176" i="3"/>
  <c r="B12177" i="3"/>
  <c r="B12178" i="3"/>
  <c r="B12179" i="3"/>
  <c r="B12180" i="3"/>
  <c r="B12181" i="3"/>
  <c r="B12182" i="3"/>
  <c r="B12183" i="3"/>
  <c r="B12184" i="3"/>
  <c r="B12185" i="3"/>
  <c r="B12186" i="3"/>
  <c r="B12187" i="3"/>
  <c r="B12188" i="3"/>
  <c r="B12189" i="3"/>
  <c r="B12190" i="3"/>
  <c r="B12191" i="3"/>
  <c r="B12192" i="3"/>
  <c r="B12193" i="3"/>
  <c r="B12194" i="3"/>
  <c r="B12195" i="3"/>
  <c r="B12196" i="3"/>
  <c r="B12197" i="3"/>
  <c r="B12198" i="3"/>
  <c r="B12199" i="3"/>
  <c r="B12200" i="3"/>
  <c r="B12201" i="3"/>
  <c r="B12202" i="3"/>
  <c r="B12203" i="3"/>
  <c r="B12204" i="3"/>
  <c r="B12205" i="3"/>
  <c r="B12206" i="3"/>
  <c r="B12207" i="3"/>
  <c r="B12208" i="3"/>
  <c r="B12209" i="3"/>
  <c r="B12210" i="3"/>
  <c r="B12211" i="3"/>
  <c r="B12212" i="3"/>
  <c r="B12213" i="3"/>
  <c r="B12214" i="3"/>
  <c r="B12215" i="3"/>
  <c r="B12216" i="3"/>
  <c r="B12217" i="3"/>
  <c r="B12218" i="3"/>
  <c r="B12219" i="3"/>
  <c r="B12220" i="3"/>
  <c r="B12221" i="3"/>
  <c r="B12222" i="3"/>
  <c r="B12223" i="3"/>
  <c r="B12224" i="3"/>
  <c r="B12225" i="3"/>
  <c r="B12226" i="3"/>
  <c r="B12227" i="3"/>
  <c r="B12228" i="3"/>
  <c r="B12229" i="3"/>
  <c r="G3" i="3" l="1"/>
  <c r="F3" i="3"/>
  <c r="E3" i="3"/>
  <c r="D3" i="3"/>
  <c r="G9" i="3"/>
  <c r="F9" i="3"/>
  <c r="E9" i="3"/>
  <c r="D9" i="3"/>
  <c r="R116" i="3"/>
  <c r="S116" i="3"/>
  <c r="R115" i="3"/>
  <c r="S115" i="3"/>
  <c r="R114" i="3"/>
  <c r="S114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R113" i="3" l="1"/>
  <c r="R112" i="3"/>
  <c r="B11049" i="3" l="1"/>
  <c r="I11049" i="3"/>
  <c r="B11050" i="3"/>
  <c r="I11050" i="3"/>
  <c r="B11051" i="3"/>
  <c r="I11051" i="3"/>
  <c r="B11052" i="3"/>
  <c r="I11052" i="3"/>
  <c r="B11053" i="3"/>
  <c r="I11053" i="3"/>
  <c r="B11054" i="3"/>
  <c r="I11054" i="3"/>
  <c r="B11055" i="3"/>
  <c r="I11055" i="3"/>
  <c r="B11056" i="3"/>
  <c r="I11056" i="3"/>
  <c r="B11057" i="3"/>
  <c r="I11057" i="3"/>
  <c r="B11058" i="3"/>
  <c r="I11058" i="3"/>
  <c r="B11059" i="3"/>
  <c r="I11059" i="3"/>
  <c r="B11060" i="3"/>
  <c r="I11060" i="3"/>
  <c r="B11061" i="3"/>
  <c r="I11061" i="3"/>
  <c r="B11062" i="3"/>
  <c r="I11062" i="3"/>
  <c r="B11063" i="3"/>
  <c r="I11063" i="3"/>
  <c r="B11064" i="3"/>
  <c r="I11064" i="3"/>
  <c r="B11065" i="3"/>
  <c r="I11065" i="3"/>
  <c r="B11066" i="3"/>
  <c r="I11066" i="3"/>
  <c r="B11067" i="3"/>
  <c r="I11067" i="3"/>
  <c r="B11068" i="3"/>
  <c r="I11068" i="3"/>
  <c r="B11069" i="3"/>
  <c r="I11069" i="3"/>
  <c r="B11070" i="3"/>
  <c r="I11070" i="3"/>
  <c r="B11071" i="3"/>
  <c r="I11071" i="3"/>
  <c r="B11072" i="3"/>
  <c r="I11072" i="3"/>
  <c r="B11073" i="3"/>
  <c r="I11073" i="3"/>
  <c r="B11074" i="3"/>
  <c r="I11074" i="3"/>
  <c r="B11075" i="3"/>
  <c r="I11075" i="3"/>
  <c r="B11076" i="3"/>
  <c r="I11076" i="3"/>
  <c r="B11077" i="3"/>
  <c r="I11077" i="3"/>
  <c r="B11078" i="3"/>
  <c r="I11078" i="3"/>
  <c r="B11079" i="3"/>
  <c r="I11079" i="3"/>
  <c r="B11080" i="3"/>
  <c r="I11080" i="3"/>
  <c r="B11081" i="3"/>
  <c r="I11081" i="3"/>
  <c r="B11082" i="3"/>
  <c r="I11082" i="3"/>
  <c r="B11083" i="3"/>
  <c r="I11083" i="3"/>
  <c r="B11084" i="3"/>
  <c r="I11084" i="3"/>
  <c r="B11085" i="3"/>
  <c r="I11085" i="3"/>
  <c r="B11086" i="3"/>
  <c r="I11086" i="3"/>
  <c r="B11087" i="3"/>
  <c r="I11087" i="3"/>
  <c r="B11088" i="3"/>
  <c r="I11088" i="3"/>
  <c r="B11089" i="3"/>
  <c r="I11089" i="3"/>
  <c r="B11090" i="3"/>
  <c r="I11090" i="3"/>
  <c r="B11091" i="3"/>
  <c r="I11091" i="3"/>
  <c r="B11092" i="3"/>
  <c r="I11092" i="3"/>
  <c r="B11093" i="3"/>
  <c r="I11093" i="3"/>
  <c r="B11094" i="3"/>
  <c r="I11094" i="3"/>
  <c r="B11095" i="3"/>
  <c r="I11095" i="3"/>
  <c r="B11096" i="3"/>
  <c r="I11096" i="3"/>
  <c r="B11097" i="3"/>
  <c r="I11097" i="3"/>
  <c r="B11098" i="3"/>
  <c r="I11098" i="3"/>
  <c r="B11099" i="3"/>
  <c r="I11099" i="3"/>
  <c r="B11100" i="3"/>
  <c r="I11100" i="3"/>
  <c r="B11101" i="3"/>
  <c r="I11101" i="3"/>
  <c r="B11102" i="3"/>
  <c r="I11102" i="3"/>
  <c r="B11103" i="3"/>
  <c r="I11103" i="3"/>
  <c r="B11104" i="3"/>
  <c r="I11104" i="3"/>
  <c r="B11105" i="3"/>
  <c r="I11105" i="3"/>
  <c r="B11106" i="3"/>
  <c r="I11106" i="3"/>
  <c r="B11107" i="3"/>
  <c r="I11107" i="3"/>
  <c r="B11108" i="3"/>
  <c r="I11108" i="3"/>
  <c r="B11109" i="3"/>
  <c r="I11109" i="3"/>
  <c r="B11110" i="3"/>
  <c r="I11110" i="3"/>
  <c r="B11111" i="3"/>
  <c r="I11111" i="3"/>
  <c r="B11112" i="3"/>
  <c r="I11112" i="3"/>
  <c r="B11113" i="3"/>
  <c r="I11113" i="3"/>
  <c r="B11114" i="3"/>
  <c r="I11114" i="3"/>
  <c r="B11115" i="3"/>
  <c r="I11115" i="3"/>
  <c r="B11116" i="3"/>
  <c r="I11116" i="3"/>
  <c r="B11117" i="3"/>
  <c r="I11117" i="3"/>
  <c r="B11118" i="3"/>
  <c r="I11118" i="3"/>
  <c r="B11119" i="3"/>
  <c r="I11119" i="3"/>
  <c r="B11120" i="3"/>
  <c r="I11120" i="3"/>
  <c r="B11121" i="3"/>
  <c r="I11121" i="3"/>
  <c r="B11122" i="3"/>
  <c r="I11122" i="3"/>
  <c r="B11123" i="3"/>
  <c r="I11123" i="3"/>
  <c r="B11124" i="3"/>
  <c r="I11124" i="3"/>
  <c r="B11125" i="3"/>
  <c r="I11125" i="3"/>
  <c r="B11126" i="3"/>
  <c r="I11126" i="3"/>
  <c r="B11127" i="3"/>
  <c r="I11127" i="3"/>
  <c r="B11128" i="3"/>
  <c r="I11128" i="3"/>
  <c r="B11129" i="3"/>
  <c r="I11129" i="3"/>
  <c r="B11130" i="3"/>
  <c r="I11130" i="3"/>
  <c r="B11131" i="3"/>
  <c r="I11131" i="3"/>
  <c r="B11132" i="3"/>
  <c r="I11132" i="3"/>
  <c r="B11133" i="3"/>
  <c r="I11133" i="3"/>
  <c r="B11134" i="3"/>
  <c r="I11134" i="3"/>
  <c r="B11135" i="3"/>
  <c r="I11135" i="3"/>
  <c r="B11136" i="3"/>
  <c r="I11136" i="3"/>
  <c r="B11137" i="3"/>
  <c r="I11137" i="3"/>
  <c r="B11138" i="3"/>
  <c r="I11138" i="3"/>
  <c r="B11139" i="3"/>
  <c r="I11139" i="3"/>
  <c r="B11140" i="3"/>
  <c r="I11140" i="3"/>
  <c r="B11141" i="3"/>
  <c r="I11141" i="3"/>
  <c r="B11142" i="3"/>
  <c r="I11142" i="3"/>
  <c r="B11143" i="3"/>
  <c r="I11143" i="3"/>
  <c r="B11144" i="3"/>
  <c r="I11144" i="3"/>
  <c r="B11145" i="3"/>
  <c r="I11145" i="3"/>
  <c r="B11146" i="3"/>
  <c r="I11146" i="3"/>
  <c r="B11147" i="3"/>
  <c r="I11147" i="3"/>
  <c r="B11148" i="3"/>
  <c r="I11148" i="3"/>
  <c r="B11149" i="3"/>
  <c r="I11149" i="3"/>
  <c r="B11150" i="3"/>
  <c r="I11150" i="3"/>
  <c r="B11151" i="3"/>
  <c r="I11151" i="3"/>
  <c r="B11152" i="3"/>
  <c r="I11152" i="3"/>
  <c r="B11153" i="3"/>
  <c r="I11153" i="3"/>
  <c r="B11154" i="3"/>
  <c r="I11154" i="3"/>
  <c r="B11155" i="3"/>
  <c r="I11155" i="3"/>
  <c r="B11156" i="3"/>
  <c r="I11156" i="3"/>
  <c r="B11157" i="3"/>
  <c r="I11157" i="3"/>
  <c r="B11158" i="3"/>
  <c r="I11158" i="3"/>
  <c r="B11159" i="3"/>
  <c r="I11159" i="3"/>
  <c r="B11160" i="3"/>
  <c r="I11160" i="3"/>
  <c r="B11161" i="3"/>
  <c r="I11161" i="3"/>
  <c r="B11162" i="3"/>
  <c r="I11162" i="3"/>
  <c r="B11163" i="3"/>
  <c r="I11163" i="3"/>
  <c r="B11164" i="3"/>
  <c r="I11164" i="3"/>
  <c r="B11165" i="3"/>
  <c r="I11165" i="3"/>
  <c r="B11166" i="3"/>
  <c r="I11166" i="3"/>
  <c r="B11167" i="3"/>
  <c r="I11167" i="3"/>
  <c r="B11168" i="3"/>
  <c r="I11168" i="3"/>
  <c r="B11169" i="3"/>
  <c r="I11169" i="3"/>
  <c r="B11170" i="3"/>
  <c r="I11170" i="3"/>
  <c r="B11171" i="3"/>
  <c r="I11171" i="3"/>
  <c r="B11172" i="3"/>
  <c r="I11172" i="3"/>
  <c r="B11173" i="3"/>
  <c r="I11173" i="3"/>
  <c r="B11174" i="3"/>
  <c r="I11174" i="3"/>
  <c r="B11175" i="3"/>
  <c r="I11175" i="3"/>
  <c r="B11176" i="3"/>
  <c r="I11176" i="3"/>
  <c r="B11177" i="3"/>
  <c r="I11177" i="3"/>
  <c r="B11178" i="3"/>
  <c r="I11178" i="3"/>
  <c r="B11179" i="3"/>
  <c r="I11179" i="3"/>
  <c r="B11180" i="3"/>
  <c r="I11180" i="3"/>
  <c r="B11181" i="3"/>
  <c r="I11181" i="3"/>
  <c r="B11182" i="3"/>
  <c r="I11182" i="3"/>
  <c r="B11183" i="3"/>
  <c r="I11183" i="3"/>
  <c r="B11184" i="3"/>
  <c r="I11184" i="3"/>
  <c r="B11185" i="3"/>
  <c r="I11185" i="3"/>
  <c r="B11186" i="3"/>
  <c r="I11186" i="3"/>
  <c r="B11187" i="3"/>
  <c r="I11187" i="3"/>
  <c r="B11188" i="3"/>
  <c r="I11188" i="3"/>
  <c r="B11189" i="3"/>
  <c r="I11189" i="3"/>
  <c r="B11190" i="3"/>
  <c r="I11190" i="3"/>
  <c r="B11191" i="3"/>
  <c r="I11191" i="3"/>
  <c r="B11192" i="3"/>
  <c r="I11192" i="3"/>
  <c r="B11193" i="3"/>
  <c r="I11193" i="3"/>
  <c r="B11194" i="3"/>
  <c r="I11194" i="3"/>
  <c r="B11195" i="3"/>
  <c r="I11195" i="3"/>
  <c r="B11196" i="3"/>
  <c r="I11196" i="3"/>
  <c r="B11197" i="3"/>
  <c r="I11197" i="3"/>
  <c r="B11198" i="3"/>
  <c r="I11198" i="3"/>
  <c r="B11199" i="3"/>
  <c r="I11199" i="3"/>
  <c r="B11200" i="3"/>
  <c r="I11200" i="3"/>
  <c r="B11201" i="3"/>
  <c r="I11201" i="3"/>
  <c r="B11202" i="3"/>
  <c r="I11202" i="3"/>
  <c r="B11203" i="3"/>
  <c r="I11203" i="3"/>
  <c r="B11204" i="3"/>
  <c r="I11204" i="3"/>
  <c r="B11205" i="3"/>
  <c r="I11205" i="3"/>
  <c r="B11206" i="3"/>
  <c r="I11206" i="3"/>
  <c r="B11207" i="3"/>
  <c r="I11207" i="3"/>
  <c r="B11208" i="3"/>
  <c r="I11208" i="3"/>
  <c r="B11209" i="3"/>
  <c r="I11209" i="3"/>
  <c r="B11210" i="3"/>
  <c r="I11210" i="3"/>
  <c r="B11211" i="3"/>
  <c r="I11211" i="3"/>
  <c r="B11212" i="3"/>
  <c r="I11212" i="3"/>
  <c r="B11213" i="3"/>
  <c r="I11213" i="3"/>
  <c r="B11214" i="3"/>
  <c r="I11214" i="3"/>
  <c r="B11215" i="3"/>
  <c r="I11215" i="3"/>
  <c r="B11216" i="3"/>
  <c r="I11216" i="3"/>
  <c r="B11217" i="3"/>
  <c r="I11217" i="3"/>
  <c r="B11218" i="3"/>
  <c r="I11218" i="3"/>
  <c r="B11219" i="3"/>
  <c r="I11219" i="3"/>
  <c r="B11220" i="3"/>
  <c r="I11220" i="3"/>
  <c r="B11221" i="3"/>
  <c r="I11221" i="3"/>
  <c r="B11222" i="3"/>
  <c r="I11222" i="3"/>
  <c r="B11223" i="3"/>
  <c r="I11223" i="3"/>
  <c r="B11224" i="3"/>
  <c r="I11224" i="3"/>
  <c r="B11225" i="3"/>
  <c r="I11225" i="3"/>
  <c r="B11226" i="3"/>
  <c r="I11226" i="3"/>
  <c r="B11227" i="3"/>
  <c r="I11227" i="3"/>
  <c r="B11228" i="3"/>
  <c r="I11228" i="3"/>
  <c r="B11229" i="3"/>
  <c r="I11229" i="3"/>
  <c r="B11230" i="3"/>
  <c r="I11230" i="3"/>
  <c r="B11231" i="3"/>
  <c r="I11231" i="3"/>
  <c r="B11232" i="3"/>
  <c r="I11232" i="3"/>
  <c r="B11233" i="3"/>
  <c r="I11233" i="3"/>
  <c r="B11234" i="3"/>
  <c r="I11234" i="3"/>
  <c r="B11235" i="3"/>
  <c r="I11235" i="3"/>
  <c r="B11236" i="3"/>
  <c r="I11236" i="3"/>
  <c r="B11237" i="3"/>
  <c r="I11237" i="3"/>
  <c r="B11238" i="3"/>
  <c r="I11238" i="3"/>
  <c r="B11239" i="3"/>
  <c r="I11239" i="3"/>
  <c r="B11240" i="3"/>
  <c r="I11240" i="3"/>
  <c r="B11241" i="3"/>
  <c r="I11241" i="3"/>
  <c r="B11242" i="3"/>
  <c r="I11242" i="3"/>
  <c r="B11243" i="3"/>
  <c r="I11243" i="3"/>
  <c r="B11244" i="3"/>
  <c r="I11244" i="3"/>
  <c r="B11245" i="3"/>
  <c r="I11245" i="3"/>
  <c r="B11246" i="3"/>
  <c r="I11246" i="3"/>
  <c r="B11247" i="3"/>
  <c r="I11247" i="3"/>
  <c r="B11248" i="3"/>
  <c r="I11248" i="3"/>
  <c r="B11249" i="3"/>
  <c r="I11249" i="3"/>
  <c r="B11250" i="3"/>
  <c r="I11250" i="3"/>
  <c r="B11251" i="3"/>
  <c r="I11251" i="3"/>
  <c r="B11252" i="3"/>
  <c r="I11252" i="3"/>
  <c r="B11253" i="3"/>
  <c r="I11253" i="3"/>
  <c r="B11254" i="3"/>
  <c r="I11254" i="3"/>
  <c r="B11255" i="3"/>
  <c r="I11255" i="3"/>
  <c r="B11256" i="3"/>
  <c r="I11256" i="3"/>
  <c r="B11257" i="3"/>
  <c r="I11257" i="3"/>
  <c r="B11258" i="3"/>
  <c r="I11258" i="3"/>
  <c r="B11259" i="3"/>
  <c r="I11259" i="3"/>
  <c r="B11260" i="3"/>
  <c r="I11260" i="3"/>
  <c r="B11261" i="3"/>
  <c r="I11261" i="3"/>
  <c r="B11262" i="3"/>
  <c r="I11262" i="3"/>
  <c r="B11263" i="3"/>
  <c r="I11263" i="3"/>
  <c r="B11264" i="3"/>
  <c r="I11264" i="3"/>
  <c r="B11265" i="3"/>
  <c r="I11265" i="3"/>
  <c r="B11266" i="3"/>
  <c r="I11266" i="3"/>
  <c r="B11267" i="3"/>
  <c r="I11267" i="3"/>
  <c r="B11268" i="3"/>
  <c r="I11268" i="3"/>
  <c r="B11269" i="3"/>
  <c r="I11269" i="3"/>
  <c r="B11270" i="3"/>
  <c r="I11270" i="3"/>
  <c r="B11271" i="3"/>
  <c r="I11271" i="3"/>
  <c r="B11272" i="3"/>
  <c r="I11272" i="3"/>
  <c r="B11273" i="3"/>
  <c r="I11273" i="3"/>
  <c r="B11274" i="3"/>
  <c r="I11274" i="3"/>
  <c r="B11275" i="3"/>
  <c r="I11275" i="3"/>
  <c r="B11276" i="3"/>
  <c r="I11276" i="3"/>
  <c r="B11277" i="3"/>
  <c r="I11277" i="3"/>
  <c r="B11278" i="3"/>
  <c r="I11278" i="3"/>
  <c r="B11279" i="3"/>
  <c r="I11279" i="3"/>
  <c r="B11280" i="3"/>
  <c r="I11280" i="3"/>
  <c r="B11281" i="3"/>
  <c r="I11281" i="3"/>
  <c r="B11282" i="3"/>
  <c r="I11282" i="3"/>
  <c r="B11283" i="3"/>
  <c r="I11283" i="3"/>
  <c r="B11284" i="3"/>
  <c r="I11284" i="3"/>
  <c r="B11285" i="3"/>
  <c r="I11285" i="3"/>
  <c r="B11286" i="3"/>
  <c r="I11286" i="3"/>
  <c r="B11287" i="3"/>
  <c r="I11287" i="3"/>
  <c r="B11288" i="3"/>
  <c r="I11288" i="3"/>
  <c r="B11289" i="3"/>
  <c r="I11289" i="3"/>
  <c r="B11290" i="3"/>
  <c r="I11290" i="3"/>
  <c r="B11291" i="3"/>
  <c r="I11291" i="3"/>
  <c r="B11292" i="3"/>
  <c r="I11292" i="3"/>
  <c r="B11293" i="3"/>
  <c r="I11293" i="3"/>
  <c r="B11294" i="3"/>
  <c r="I11294" i="3"/>
  <c r="B11295" i="3"/>
  <c r="I11295" i="3"/>
  <c r="B11296" i="3"/>
  <c r="I11296" i="3"/>
  <c r="B11297" i="3"/>
  <c r="I11297" i="3"/>
  <c r="B11298" i="3"/>
  <c r="I11298" i="3"/>
  <c r="B11299" i="3"/>
  <c r="I11299" i="3"/>
  <c r="B11300" i="3"/>
  <c r="I11300" i="3"/>
  <c r="B11301" i="3"/>
  <c r="I11301" i="3"/>
  <c r="B11302" i="3"/>
  <c r="I11302" i="3"/>
  <c r="B11303" i="3"/>
  <c r="I11303" i="3"/>
  <c r="B11304" i="3"/>
  <c r="I11304" i="3"/>
  <c r="B11305" i="3"/>
  <c r="I11305" i="3"/>
  <c r="B11306" i="3"/>
  <c r="I11306" i="3"/>
  <c r="B11307" i="3"/>
  <c r="I11307" i="3"/>
  <c r="B11308" i="3"/>
  <c r="I11308" i="3"/>
  <c r="B11309" i="3"/>
  <c r="I11309" i="3"/>
  <c r="B11310" i="3"/>
  <c r="I11310" i="3"/>
  <c r="B11311" i="3"/>
  <c r="I11311" i="3"/>
  <c r="B11312" i="3"/>
  <c r="I11312" i="3"/>
  <c r="B11313" i="3"/>
  <c r="I11313" i="3"/>
  <c r="B11314" i="3"/>
  <c r="I11314" i="3"/>
  <c r="B11315" i="3"/>
  <c r="I11315" i="3"/>
  <c r="B11316" i="3"/>
  <c r="I11316" i="3"/>
  <c r="B11317" i="3"/>
  <c r="I11317" i="3"/>
  <c r="B11318" i="3"/>
  <c r="I11318" i="3"/>
  <c r="B11319" i="3"/>
  <c r="I11319" i="3"/>
  <c r="B11320" i="3"/>
  <c r="I11320" i="3"/>
  <c r="B11321" i="3"/>
  <c r="I11321" i="3"/>
  <c r="B11322" i="3"/>
  <c r="I11322" i="3"/>
  <c r="B11323" i="3"/>
  <c r="I11323" i="3"/>
  <c r="B11324" i="3"/>
  <c r="I11324" i="3"/>
  <c r="B11325" i="3"/>
  <c r="I11325" i="3"/>
  <c r="B11326" i="3"/>
  <c r="I11326" i="3"/>
  <c r="B11327" i="3"/>
  <c r="I11327" i="3"/>
  <c r="B11328" i="3"/>
  <c r="I11328" i="3"/>
  <c r="B11329" i="3"/>
  <c r="I11329" i="3"/>
  <c r="B11330" i="3"/>
  <c r="I11330" i="3"/>
  <c r="B11331" i="3"/>
  <c r="I11331" i="3"/>
  <c r="B11332" i="3"/>
  <c r="I11332" i="3"/>
  <c r="B11333" i="3"/>
  <c r="I11333" i="3"/>
  <c r="B11334" i="3"/>
  <c r="I11334" i="3"/>
  <c r="B11335" i="3"/>
  <c r="I11335" i="3"/>
  <c r="B11336" i="3"/>
  <c r="I11336" i="3"/>
  <c r="B11337" i="3"/>
  <c r="I11337" i="3"/>
  <c r="B11338" i="3"/>
  <c r="I11338" i="3"/>
  <c r="B11339" i="3"/>
  <c r="I11339" i="3"/>
  <c r="B11340" i="3"/>
  <c r="I11340" i="3"/>
  <c r="B11341" i="3"/>
  <c r="I11341" i="3"/>
  <c r="B11342" i="3"/>
  <c r="I11342" i="3"/>
  <c r="B11343" i="3"/>
  <c r="I11343" i="3"/>
  <c r="B11344" i="3"/>
  <c r="I11344" i="3"/>
  <c r="B11345" i="3"/>
  <c r="I11345" i="3"/>
  <c r="B11346" i="3"/>
  <c r="I11346" i="3"/>
  <c r="B11347" i="3"/>
  <c r="I11347" i="3"/>
  <c r="B11348" i="3"/>
  <c r="I11348" i="3"/>
  <c r="B11349" i="3"/>
  <c r="I11349" i="3"/>
  <c r="B11350" i="3"/>
  <c r="I11350" i="3"/>
  <c r="B11351" i="3"/>
  <c r="I11351" i="3"/>
  <c r="B11352" i="3"/>
  <c r="I11352" i="3"/>
  <c r="B11353" i="3"/>
  <c r="I11353" i="3"/>
  <c r="B11354" i="3"/>
  <c r="I11354" i="3"/>
  <c r="B11355" i="3"/>
  <c r="I11355" i="3"/>
  <c r="B11356" i="3"/>
  <c r="I11356" i="3"/>
  <c r="B11357" i="3"/>
  <c r="I11357" i="3"/>
  <c r="B11358" i="3"/>
  <c r="I11358" i="3"/>
  <c r="B11359" i="3"/>
  <c r="I11359" i="3"/>
  <c r="B11360" i="3"/>
  <c r="I11360" i="3"/>
  <c r="B11361" i="3"/>
  <c r="I11361" i="3"/>
  <c r="B11362" i="3"/>
  <c r="I11362" i="3"/>
  <c r="B11363" i="3"/>
  <c r="I11363" i="3"/>
  <c r="B11364" i="3"/>
  <c r="I11364" i="3"/>
  <c r="B11365" i="3"/>
  <c r="I11365" i="3"/>
  <c r="B11366" i="3"/>
  <c r="I11366" i="3"/>
  <c r="B11367" i="3"/>
  <c r="I11367" i="3"/>
  <c r="B11368" i="3"/>
  <c r="I11368" i="3"/>
  <c r="B11369" i="3"/>
  <c r="I11369" i="3"/>
  <c r="B11370" i="3"/>
  <c r="I11370" i="3"/>
  <c r="B11371" i="3"/>
  <c r="I11371" i="3"/>
  <c r="B11372" i="3"/>
  <c r="I11372" i="3"/>
  <c r="B11373" i="3"/>
  <c r="I11373" i="3"/>
  <c r="B11374" i="3"/>
  <c r="I11374" i="3"/>
  <c r="B11375" i="3"/>
  <c r="I11375" i="3"/>
  <c r="B11376" i="3"/>
  <c r="I11376" i="3"/>
  <c r="B11377" i="3"/>
  <c r="I11377" i="3"/>
  <c r="B11378" i="3"/>
  <c r="I11378" i="3"/>
  <c r="B11379" i="3"/>
  <c r="I11379" i="3"/>
  <c r="B11380" i="3"/>
  <c r="I11380" i="3"/>
  <c r="B11381" i="3"/>
  <c r="I11381" i="3"/>
  <c r="B11382" i="3"/>
  <c r="I11382" i="3"/>
  <c r="B11383" i="3"/>
  <c r="I11383" i="3"/>
  <c r="B11384" i="3"/>
  <c r="I11384" i="3"/>
  <c r="B11385" i="3"/>
  <c r="I11385" i="3"/>
  <c r="B11386" i="3"/>
  <c r="I11386" i="3"/>
  <c r="B11387" i="3"/>
  <c r="I11387" i="3"/>
  <c r="B11388" i="3"/>
  <c r="I11388" i="3"/>
  <c r="B11389" i="3"/>
  <c r="I11389" i="3"/>
  <c r="B11390" i="3"/>
  <c r="I11390" i="3"/>
  <c r="B11391" i="3"/>
  <c r="I11391" i="3"/>
  <c r="B11392" i="3"/>
  <c r="I11392" i="3"/>
  <c r="B11393" i="3"/>
  <c r="I11393" i="3"/>
  <c r="B11394" i="3"/>
  <c r="I11394" i="3"/>
  <c r="B11395" i="3"/>
  <c r="I11395" i="3"/>
  <c r="B11396" i="3"/>
  <c r="I11396" i="3"/>
  <c r="B11397" i="3"/>
  <c r="I11397" i="3"/>
  <c r="B11398" i="3"/>
  <c r="I11398" i="3"/>
  <c r="B11399" i="3"/>
  <c r="I11399" i="3"/>
  <c r="B11400" i="3"/>
  <c r="I11400" i="3"/>
  <c r="B11401" i="3"/>
  <c r="I11401" i="3"/>
  <c r="B11402" i="3"/>
  <c r="I11402" i="3"/>
  <c r="B11403" i="3"/>
  <c r="I11403" i="3"/>
  <c r="B11404" i="3"/>
  <c r="I11404" i="3"/>
  <c r="B11405" i="3"/>
  <c r="I11405" i="3"/>
  <c r="B11406" i="3"/>
  <c r="I11406" i="3"/>
  <c r="B11407" i="3"/>
  <c r="I11407" i="3"/>
  <c r="B11408" i="3"/>
  <c r="I11408" i="3"/>
  <c r="B11409" i="3"/>
  <c r="I11409" i="3"/>
  <c r="B11410" i="3"/>
  <c r="I11410" i="3"/>
  <c r="B11411" i="3"/>
  <c r="I11411" i="3"/>
  <c r="B11412" i="3"/>
  <c r="I11412" i="3"/>
  <c r="B11413" i="3"/>
  <c r="I11413" i="3"/>
  <c r="B11414" i="3"/>
  <c r="I11414" i="3"/>
  <c r="B11415" i="3"/>
  <c r="I11415" i="3"/>
  <c r="B11416" i="3"/>
  <c r="I11416" i="3"/>
  <c r="B11417" i="3"/>
  <c r="I11417" i="3"/>
  <c r="B11418" i="3"/>
  <c r="I11418" i="3"/>
  <c r="B11419" i="3"/>
  <c r="I11419" i="3"/>
  <c r="B11420" i="3"/>
  <c r="I11420" i="3"/>
  <c r="B11421" i="3"/>
  <c r="I11421" i="3"/>
  <c r="B11422" i="3"/>
  <c r="I11422" i="3"/>
  <c r="B11423" i="3"/>
  <c r="I11423" i="3"/>
  <c r="B11424" i="3"/>
  <c r="I11424" i="3"/>
  <c r="B11425" i="3"/>
  <c r="I11425" i="3"/>
  <c r="B11426" i="3"/>
  <c r="I11426" i="3"/>
  <c r="B11427" i="3"/>
  <c r="I11427" i="3"/>
  <c r="B11428" i="3"/>
  <c r="I11428" i="3"/>
  <c r="B11429" i="3"/>
  <c r="I11429" i="3"/>
  <c r="B11430" i="3"/>
  <c r="I11430" i="3"/>
  <c r="B11431" i="3"/>
  <c r="I11431" i="3"/>
  <c r="B11432" i="3"/>
  <c r="I11432" i="3"/>
  <c r="B11433" i="3"/>
  <c r="I11433" i="3"/>
  <c r="B11434" i="3"/>
  <c r="I11434" i="3"/>
  <c r="B11435" i="3"/>
  <c r="I11435" i="3"/>
  <c r="B11436" i="3"/>
  <c r="I11436" i="3"/>
  <c r="B11437" i="3"/>
  <c r="I11437" i="3"/>
  <c r="B11438" i="3"/>
  <c r="I11438" i="3"/>
  <c r="B11439" i="3"/>
  <c r="I11439" i="3"/>
  <c r="B11440" i="3"/>
  <c r="I11440" i="3"/>
  <c r="B11441" i="3"/>
  <c r="I11441" i="3"/>
  <c r="B11442" i="3"/>
  <c r="I11442" i="3"/>
  <c r="B11443" i="3"/>
  <c r="I11443" i="3"/>
  <c r="B11444" i="3"/>
  <c r="I11444" i="3"/>
  <c r="B11445" i="3"/>
  <c r="I11445" i="3"/>
  <c r="B11446" i="3"/>
  <c r="I11446" i="3"/>
  <c r="B11447" i="3"/>
  <c r="I11447" i="3"/>
  <c r="B11448" i="3"/>
  <c r="I11448" i="3"/>
  <c r="B11449" i="3"/>
  <c r="I11449" i="3"/>
  <c r="B11450" i="3"/>
  <c r="I11450" i="3"/>
  <c r="B11451" i="3"/>
  <c r="I11451" i="3"/>
  <c r="B11452" i="3"/>
  <c r="I11452" i="3"/>
  <c r="B11453" i="3"/>
  <c r="I11453" i="3"/>
  <c r="B11454" i="3"/>
  <c r="I11454" i="3"/>
  <c r="B11455" i="3"/>
  <c r="I11455" i="3"/>
  <c r="B11456" i="3"/>
  <c r="I11456" i="3"/>
  <c r="B11457" i="3"/>
  <c r="I11457" i="3"/>
  <c r="B11458" i="3"/>
  <c r="I11458" i="3"/>
  <c r="B11459" i="3"/>
  <c r="I11459" i="3"/>
  <c r="B11460" i="3"/>
  <c r="I11460" i="3"/>
  <c r="B11461" i="3"/>
  <c r="I11461" i="3"/>
  <c r="B11462" i="3"/>
  <c r="I11462" i="3"/>
  <c r="B11463" i="3"/>
  <c r="I11463" i="3"/>
  <c r="B11464" i="3"/>
  <c r="I11464" i="3"/>
  <c r="B11465" i="3"/>
  <c r="I11465" i="3"/>
  <c r="B11466" i="3"/>
  <c r="I11466" i="3"/>
  <c r="B11467" i="3"/>
  <c r="I11467" i="3"/>
  <c r="B11468" i="3"/>
  <c r="I11468" i="3"/>
  <c r="B11469" i="3"/>
  <c r="I11469" i="3"/>
  <c r="B11470" i="3"/>
  <c r="I11470" i="3"/>
  <c r="B11471" i="3"/>
  <c r="I11471" i="3"/>
  <c r="B11472" i="3"/>
  <c r="I11472" i="3"/>
  <c r="B11473" i="3"/>
  <c r="I11473" i="3"/>
  <c r="B11474" i="3"/>
  <c r="I11474" i="3"/>
  <c r="B11475" i="3"/>
  <c r="I11475" i="3"/>
  <c r="B11476" i="3"/>
  <c r="I11476" i="3"/>
  <c r="B11477" i="3"/>
  <c r="I11477" i="3"/>
  <c r="B11478" i="3"/>
  <c r="I11478" i="3"/>
  <c r="B11479" i="3"/>
  <c r="I11479" i="3"/>
  <c r="B11480" i="3"/>
  <c r="I11480" i="3"/>
  <c r="B11481" i="3"/>
  <c r="I11481" i="3"/>
  <c r="B11482" i="3"/>
  <c r="I11482" i="3"/>
  <c r="B11483" i="3"/>
  <c r="I11483" i="3"/>
  <c r="B11484" i="3"/>
  <c r="I11484" i="3"/>
  <c r="B11485" i="3"/>
  <c r="I11485" i="3"/>
  <c r="B11486" i="3"/>
  <c r="I11486" i="3"/>
  <c r="B11487" i="3"/>
  <c r="I11487" i="3"/>
  <c r="B11488" i="3"/>
  <c r="I11488" i="3"/>
  <c r="B11489" i="3"/>
  <c r="I11489" i="3"/>
  <c r="B11490" i="3"/>
  <c r="I11490" i="3"/>
  <c r="B11491" i="3"/>
  <c r="I11491" i="3"/>
  <c r="B11492" i="3"/>
  <c r="I11492" i="3"/>
  <c r="B11493" i="3"/>
  <c r="I11493" i="3"/>
  <c r="B11494" i="3"/>
  <c r="I11494" i="3"/>
  <c r="B11495" i="3"/>
  <c r="I11495" i="3"/>
  <c r="B11496" i="3"/>
  <c r="I11496" i="3"/>
  <c r="B11497" i="3"/>
  <c r="I11497" i="3"/>
  <c r="B11498" i="3"/>
  <c r="I11498" i="3"/>
  <c r="B11499" i="3"/>
  <c r="I11499" i="3"/>
  <c r="B11500" i="3"/>
  <c r="I11500" i="3"/>
  <c r="B11501" i="3"/>
  <c r="I11501" i="3"/>
  <c r="B11502" i="3"/>
  <c r="I11502" i="3"/>
  <c r="B11503" i="3"/>
  <c r="I11503" i="3"/>
  <c r="B11504" i="3"/>
  <c r="I11504" i="3"/>
  <c r="B11505" i="3"/>
  <c r="I11505" i="3"/>
  <c r="B11506" i="3"/>
  <c r="I11506" i="3"/>
  <c r="B11507" i="3"/>
  <c r="I11507" i="3"/>
  <c r="B11508" i="3"/>
  <c r="I11508" i="3"/>
  <c r="B11509" i="3"/>
  <c r="I11509" i="3"/>
  <c r="B11510" i="3"/>
  <c r="I11510" i="3"/>
  <c r="B11511" i="3"/>
  <c r="I11511" i="3"/>
  <c r="B11512" i="3"/>
  <c r="I11512" i="3"/>
  <c r="B11513" i="3"/>
  <c r="I11513" i="3"/>
  <c r="B11514" i="3"/>
  <c r="I11514" i="3"/>
  <c r="B11515" i="3"/>
  <c r="I11515" i="3"/>
  <c r="B11516" i="3"/>
  <c r="I11516" i="3"/>
  <c r="B11517" i="3"/>
  <c r="I11517" i="3"/>
  <c r="B11518" i="3"/>
  <c r="I11518" i="3"/>
  <c r="B11519" i="3"/>
  <c r="I11519" i="3"/>
  <c r="B11520" i="3"/>
  <c r="I11520" i="3"/>
  <c r="B11521" i="3"/>
  <c r="I11521" i="3"/>
  <c r="B11522" i="3"/>
  <c r="I11522" i="3"/>
  <c r="B11523" i="3"/>
  <c r="I11523" i="3"/>
  <c r="B11524" i="3"/>
  <c r="I11524" i="3"/>
  <c r="B11525" i="3"/>
  <c r="I11525" i="3"/>
  <c r="B11526" i="3"/>
  <c r="I11526" i="3"/>
  <c r="B11527" i="3"/>
  <c r="I11527" i="3"/>
  <c r="B11528" i="3"/>
  <c r="I11528" i="3"/>
  <c r="B11529" i="3"/>
  <c r="I11529" i="3"/>
  <c r="B11530" i="3"/>
  <c r="I11530" i="3"/>
  <c r="B11531" i="3"/>
  <c r="I11531" i="3"/>
  <c r="B11532" i="3"/>
  <c r="I11532" i="3"/>
  <c r="B11533" i="3"/>
  <c r="I11533" i="3"/>
  <c r="B11534" i="3"/>
  <c r="I11534" i="3"/>
  <c r="B11535" i="3"/>
  <c r="I11535" i="3"/>
  <c r="B11536" i="3"/>
  <c r="I11536" i="3"/>
  <c r="B11537" i="3"/>
  <c r="I11537" i="3"/>
  <c r="B11538" i="3"/>
  <c r="I11538" i="3"/>
  <c r="B11539" i="3"/>
  <c r="I11539" i="3"/>
  <c r="B11540" i="3"/>
  <c r="I11540" i="3"/>
  <c r="B11541" i="3"/>
  <c r="I11541" i="3"/>
  <c r="B11542" i="3"/>
  <c r="I11542" i="3"/>
  <c r="B11543" i="3"/>
  <c r="I11543" i="3"/>
  <c r="B11544" i="3"/>
  <c r="I11544" i="3"/>
  <c r="B11545" i="3"/>
  <c r="I11545" i="3"/>
  <c r="B11546" i="3"/>
  <c r="I11546" i="3"/>
  <c r="B11547" i="3"/>
  <c r="I11547" i="3"/>
  <c r="B11548" i="3"/>
  <c r="I11548" i="3"/>
  <c r="B11549" i="3"/>
  <c r="I11549" i="3"/>
  <c r="B11550" i="3"/>
  <c r="I11550" i="3"/>
  <c r="B11551" i="3"/>
  <c r="I11551" i="3"/>
  <c r="B11552" i="3"/>
  <c r="I11552" i="3"/>
  <c r="B11553" i="3"/>
  <c r="I11553" i="3"/>
  <c r="B11554" i="3"/>
  <c r="I11554" i="3"/>
  <c r="B11555" i="3"/>
  <c r="I11555" i="3"/>
  <c r="B11556" i="3"/>
  <c r="I11556" i="3"/>
  <c r="B11557" i="3"/>
  <c r="I11557" i="3"/>
  <c r="B11558" i="3"/>
  <c r="I11558" i="3"/>
  <c r="B11559" i="3"/>
  <c r="I11559" i="3"/>
  <c r="B11560" i="3"/>
  <c r="I11560" i="3"/>
  <c r="B11561" i="3"/>
  <c r="I11561" i="3"/>
  <c r="B11562" i="3"/>
  <c r="I11562" i="3"/>
  <c r="B11563" i="3"/>
  <c r="I11563" i="3"/>
  <c r="B11564" i="3"/>
  <c r="I11564" i="3"/>
  <c r="B11565" i="3"/>
  <c r="I11565" i="3"/>
  <c r="B11566" i="3"/>
  <c r="I11566" i="3"/>
  <c r="B11567" i="3"/>
  <c r="I11567" i="3"/>
  <c r="B11568" i="3"/>
  <c r="I11568" i="3"/>
  <c r="B11569" i="3"/>
  <c r="I11569" i="3"/>
  <c r="B11570" i="3"/>
  <c r="I11570" i="3"/>
  <c r="B11571" i="3"/>
  <c r="I11571" i="3"/>
  <c r="B11572" i="3"/>
  <c r="I11572" i="3"/>
  <c r="B11573" i="3"/>
  <c r="I11573" i="3"/>
  <c r="B11574" i="3"/>
  <c r="I11574" i="3"/>
  <c r="B11575" i="3"/>
  <c r="I11575" i="3"/>
  <c r="B11576" i="3"/>
  <c r="I11576" i="3"/>
  <c r="B11577" i="3"/>
  <c r="I11577" i="3"/>
  <c r="B11578" i="3"/>
  <c r="I11578" i="3"/>
  <c r="B11579" i="3"/>
  <c r="I11579" i="3"/>
  <c r="B11580" i="3"/>
  <c r="I11580" i="3"/>
  <c r="B11581" i="3"/>
  <c r="I11581" i="3"/>
  <c r="B11582" i="3"/>
  <c r="I11582" i="3"/>
  <c r="B11583" i="3"/>
  <c r="I11583" i="3"/>
  <c r="B11584" i="3"/>
  <c r="I11584" i="3"/>
  <c r="B11585" i="3"/>
  <c r="I11585" i="3"/>
  <c r="B11586" i="3"/>
  <c r="I11586" i="3"/>
  <c r="B11587" i="3"/>
  <c r="I11587" i="3"/>
  <c r="B11588" i="3"/>
  <c r="I11588" i="3"/>
  <c r="B11589" i="3"/>
  <c r="I11589" i="3"/>
  <c r="B11590" i="3"/>
  <c r="I11590" i="3"/>
  <c r="B11591" i="3"/>
  <c r="I11591" i="3"/>
  <c r="B11592" i="3"/>
  <c r="I11592" i="3"/>
  <c r="B11593" i="3"/>
  <c r="I11593" i="3"/>
  <c r="B11594" i="3"/>
  <c r="I11594" i="3"/>
  <c r="B11595" i="3"/>
  <c r="I11595" i="3"/>
  <c r="B11596" i="3"/>
  <c r="I11596" i="3"/>
  <c r="B11597" i="3"/>
  <c r="I11597" i="3"/>
  <c r="B11598" i="3"/>
  <c r="I11598" i="3"/>
  <c r="B11599" i="3"/>
  <c r="I11599" i="3"/>
  <c r="B11600" i="3"/>
  <c r="I11600" i="3"/>
  <c r="B11601" i="3"/>
  <c r="I11601" i="3"/>
  <c r="B11602" i="3"/>
  <c r="I11602" i="3"/>
  <c r="B11603" i="3"/>
  <c r="I11603" i="3"/>
  <c r="B11604" i="3"/>
  <c r="I11604" i="3"/>
  <c r="B11605" i="3"/>
  <c r="I11605" i="3"/>
  <c r="B11606" i="3"/>
  <c r="I11606" i="3"/>
  <c r="B11607" i="3"/>
  <c r="I11607" i="3"/>
  <c r="B11608" i="3"/>
  <c r="I11608" i="3"/>
  <c r="B11609" i="3"/>
  <c r="I11609" i="3"/>
  <c r="B11610" i="3"/>
  <c r="I11610" i="3"/>
  <c r="B11611" i="3"/>
  <c r="I11611" i="3"/>
  <c r="B11612" i="3"/>
  <c r="I11612" i="3"/>
  <c r="B11613" i="3"/>
  <c r="I11613" i="3"/>
  <c r="B11614" i="3"/>
  <c r="I11614" i="3"/>
  <c r="B11615" i="3"/>
  <c r="I11615" i="3"/>
  <c r="B11616" i="3"/>
  <c r="I11616" i="3"/>
  <c r="B11617" i="3"/>
  <c r="I11617" i="3"/>
  <c r="B11618" i="3"/>
  <c r="I11618" i="3"/>
  <c r="B11619" i="3"/>
  <c r="I11619" i="3"/>
  <c r="B11620" i="3"/>
  <c r="I11620" i="3"/>
  <c r="B11621" i="3"/>
  <c r="I11621" i="3"/>
  <c r="B11622" i="3"/>
  <c r="I11622" i="3"/>
  <c r="B11623" i="3"/>
  <c r="I11623" i="3"/>
  <c r="B11624" i="3"/>
  <c r="I11624" i="3"/>
  <c r="B11625" i="3"/>
  <c r="I11625" i="3"/>
  <c r="B11626" i="3"/>
  <c r="I11626" i="3"/>
  <c r="B11627" i="3"/>
  <c r="I11627" i="3"/>
  <c r="B11628" i="3"/>
  <c r="I11628" i="3"/>
  <c r="B11629" i="3"/>
  <c r="I11629" i="3"/>
  <c r="B11630" i="3"/>
  <c r="I11630" i="3"/>
  <c r="B11631" i="3"/>
  <c r="I11631" i="3"/>
  <c r="B11632" i="3"/>
  <c r="I11632" i="3"/>
  <c r="B11633" i="3"/>
  <c r="I11633" i="3"/>
  <c r="B11634" i="3"/>
  <c r="I11634" i="3"/>
  <c r="B11635" i="3"/>
  <c r="I11635" i="3"/>
  <c r="B11636" i="3"/>
  <c r="I11636" i="3"/>
  <c r="B11637" i="3"/>
  <c r="I11637" i="3"/>
  <c r="B11638" i="3"/>
  <c r="I11638" i="3"/>
  <c r="B11639" i="3"/>
  <c r="I11639" i="3"/>
  <c r="B11640" i="3"/>
  <c r="I11640" i="3"/>
  <c r="B11641" i="3"/>
  <c r="I11641" i="3"/>
  <c r="B11642" i="3"/>
  <c r="I11642" i="3"/>
  <c r="B11643" i="3"/>
  <c r="I11643" i="3"/>
  <c r="B11644" i="3"/>
  <c r="I11644" i="3"/>
  <c r="B11645" i="3"/>
  <c r="I11645" i="3"/>
  <c r="B11646" i="3"/>
  <c r="I11646" i="3"/>
  <c r="B11647" i="3"/>
  <c r="I11647" i="3"/>
  <c r="B11648" i="3"/>
  <c r="I11648" i="3"/>
  <c r="B11649" i="3"/>
  <c r="I11649" i="3"/>
  <c r="B11650" i="3"/>
  <c r="I11650" i="3"/>
  <c r="B11651" i="3"/>
  <c r="I11651" i="3"/>
  <c r="B11652" i="3"/>
  <c r="I11652" i="3"/>
  <c r="B11653" i="3"/>
  <c r="I11653" i="3"/>
  <c r="B11654" i="3"/>
  <c r="I11654" i="3"/>
  <c r="B11655" i="3"/>
  <c r="I11655" i="3"/>
  <c r="B11656" i="3"/>
  <c r="I11656" i="3"/>
  <c r="B11657" i="3"/>
  <c r="I11657" i="3"/>
  <c r="B11658" i="3"/>
  <c r="I11658" i="3"/>
  <c r="B11659" i="3"/>
  <c r="I11659" i="3"/>
  <c r="B11660" i="3"/>
  <c r="I11660" i="3"/>
  <c r="B11661" i="3"/>
  <c r="I11661" i="3"/>
  <c r="B11662" i="3"/>
  <c r="I11662" i="3"/>
  <c r="B11663" i="3"/>
  <c r="I11663" i="3"/>
  <c r="B11664" i="3"/>
  <c r="I11664" i="3"/>
  <c r="B11665" i="3"/>
  <c r="I11665" i="3"/>
  <c r="B11666" i="3"/>
  <c r="I11666" i="3"/>
  <c r="B11667" i="3"/>
  <c r="I11667" i="3"/>
  <c r="B11668" i="3"/>
  <c r="I11668" i="3"/>
  <c r="B11669" i="3"/>
  <c r="I11669" i="3"/>
  <c r="B11670" i="3"/>
  <c r="I11670" i="3"/>
  <c r="B11671" i="3"/>
  <c r="I11671" i="3"/>
  <c r="B11672" i="3"/>
  <c r="I11672" i="3"/>
  <c r="B11673" i="3"/>
  <c r="I11673" i="3"/>
  <c r="B11674" i="3"/>
  <c r="I11674" i="3"/>
  <c r="B11675" i="3"/>
  <c r="I11675" i="3"/>
  <c r="B11676" i="3"/>
  <c r="I11676" i="3"/>
  <c r="B11677" i="3"/>
  <c r="I11677" i="3"/>
  <c r="B11678" i="3"/>
  <c r="I11678" i="3"/>
  <c r="B11679" i="3"/>
  <c r="I11679" i="3"/>
  <c r="B11680" i="3"/>
  <c r="I11680" i="3"/>
  <c r="B11681" i="3"/>
  <c r="I11681" i="3"/>
  <c r="B11682" i="3"/>
  <c r="I11682" i="3"/>
  <c r="B11683" i="3"/>
  <c r="I11683" i="3"/>
  <c r="B11684" i="3"/>
  <c r="I11684" i="3"/>
  <c r="B11685" i="3"/>
  <c r="I11685" i="3"/>
  <c r="B11686" i="3"/>
  <c r="I11686" i="3"/>
  <c r="B11687" i="3"/>
  <c r="I11687" i="3"/>
  <c r="B11688" i="3"/>
  <c r="I11688" i="3"/>
  <c r="B11689" i="3"/>
  <c r="I11689" i="3"/>
  <c r="B11690" i="3"/>
  <c r="I11690" i="3"/>
  <c r="B11691" i="3"/>
  <c r="I11691" i="3"/>
  <c r="B11692" i="3"/>
  <c r="I11692" i="3"/>
  <c r="B11693" i="3"/>
  <c r="I11693" i="3"/>
  <c r="B11694" i="3"/>
  <c r="I11694" i="3"/>
  <c r="B11695" i="3"/>
  <c r="I11695" i="3"/>
  <c r="B11696" i="3"/>
  <c r="I11696" i="3"/>
  <c r="B11697" i="3"/>
  <c r="I11697" i="3"/>
  <c r="B11698" i="3"/>
  <c r="I11698" i="3"/>
  <c r="B11699" i="3"/>
  <c r="I11699" i="3"/>
  <c r="B11700" i="3"/>
  <c r="I11700" i="3"/>
  <c r="B11701" i="3"/>
  <c r="I11701" i="3"/>
  <c r="B11702" i="3"/>
  <c r="I11702" i="3"/>
  <c r="B11703" i="3"/>
  <c r="I11703" i="3"/>
  <c r="B11704" i="3"/>
  <c r="I11704" i="3"/>
  <c r="B11705" i="3"/>
  <c r="I11705" i="3"/>
  <c r="B11706" i="3"/>
  <c r="I11706" i="3"/>
  <c r="B11707" i="3"/>
  <c r="I11707" i="3"/>
  <c r="B11708" i="3"/>
  <c r="I11708" i="3"/>
  <c r="B11709" i="3"/>
  <c r="I11709" i="3"/>
  <c r="B11710" i="3"/>
  <c r="I11710" i="3"/>
  <c r="B11711" i="3"/>
  <c r="I11711" i="3"/>
  <c r="B11712" i="3"/>
  <c r="I11712" i="3"/>
  <c r="B11713" i="3"/>
  <c r="I11713" i="3"/>
  <c r="B11714" i="3"/>
  <c r="I11714" i="3"/>
  <c r="B11715" i="3"/>
  <c r="I11715" i="3"/>
  <c r="B11716" i="3"/>
  <c r="I11716" i="3"/>
  <c r="B11717" i="3"/>
  <c r="I11717" i="3"/>
  <c r="B11718" i="3"/>
  <c r="I11718" i="3"/>
  <c r="B11719" i="3"/>
  <c r="I11719" i="3"/>
  <c r="B11720" i="3"/>
  <c r="I11720" i="3"/>
  <c r="B11721" i="3"/>
  <c r="I11721" i="3"/>
  <c r="B11722" i="3"/>
  <c r="I11722" i="3"/>
  <c r="B11723" i="3"/>
  <c r="I11723" i="3"/>
  <c r="B11724" i="3"/>
  <c r="I11724" i="3"/>
  <c r="B11725" i="3"/>
  <c r="I11725" i="3"/>
  <c r="B11726" i="3"/>
  <c r="I11726" i="3"/>
  <c r="B11727" i="3"/>
  <c r="I11727" i="3"/>
  <c r="B11728" i="3"/>
  <c r="I11728" i="3"/>
  <c r="B11729" i="3"/>
  <c r="I11729" i="3"/>
  <c r="B11730" i="3"/>
  <c r="I11730" i="3"/>
  <c r="B11731" i="3"/>
  <c r="I11731" i="3"/>
  <c r="B11732" i="3"/>
  <c r="I11732" i="3"/>
  <c r="B11733" i="3"/>
  <c r="I11733" i="3"/>
  <c r="B11734" i="3"/>
  <c r="I11734" i="3"/>
  <c r="B11735" i="3"/>
  <c r="I11735" i="3"/>
  <c r="B11736" i="3"/>
  <c r="I11736" i="3"/>
  <c r="B11737" i="3"/>
  <c r="I11737" i="3"/>
  <c r="B11738" i="3"/>
  <c r="I11738" i="3"/>
  <c r="B11739" i="3"/>
  <c r="I11739" i="3"/>
  <c r="B11740" i="3"/>
  <c r="I11740" i="3"/>
  <c r="B11741" i="3"/>
  <c r="I11741" i="3"/>
  <c r="B11742" i="3"/>
  <c r="I11742" i="3"/>
  <c r="B11743" i="3"/>
  <c r="I11743" i="3"/>
  <c r="B11744" i="3"/>
  <c r="I11744" i="3"/>
  <c r="B11745" i="3"/>
  <c r="I11745" i="3"/>
  <c r="B11746" i="3"/>
  <c r="I11746" i="3"/>
  <c r="B11747" i="3"/>
  <c r="I11747" i="3"/>
  <c r="B11748" i="3"/>
  <c r="I11748" i="3"/>
  <c r="B11749" i="3"/>
  <c r="I11749" i="3"/>
  <c r="B11750" i="3"/>
  <c r="I11750" i="3"/>
  <c r="B11751" i="3"/>
  <c r="I11751" i="3"/>
  <c r="B11752" i="3"/>
  <c r="I11752" i="3"/>
  <c r="B11753" i="3"/>
  <c r="I11753" i="3"/>
  <c r="B11754" i="3"/>
  <c r="I11754" i="3"/>
  <c r="B11755" i="3"/>
  <c r="I11755" i="3"/>
  <c r="B11756" i="3"/>
  <c r="I11756" i="3"/>
  <c r="B11757" i="3"/>
  <c r="I11757" i="3"/>
  <c r="B11758" i="3"/>
  <c r="I11758" i="3"/>
  <c r="B11759" i="3"/>
  <c r="I11759" i="3"/>
  <c r="B11760" i="3"/>
  <c r="I11760" i="3"/>
  <c r="B11761" i="3"/>
  <c r="I11761" i="3"/>
  <c r="B11762" i="3"/>
  <c r="I11762" i="3"/>
  <c r="B11763" i="3"/>
  <c r="I11763" i="3"/>
  <c r="B11764" i="3"/>
  <c r="I11764" i="3"/>
  <c r="B11765" i="3"/>
  <c r="I11765" i="3"/>
  <c r="B11766" i="3"/>
  <c r="I11766" i="3"/>
  <c r="B11767" i="3"/>
  <c r="I11767" i="3"/>
  <c r="B11768" i="3"/>
  <c r="I11768" i="3"/>
  <c r="B11769" i="3"/>
  <c r="I11769" i="3"/>
  <c r="B11770" i="3"/>
  <c r="I11770" i="3"/>
  <c r="B11771" i="3"/>
  <c r="I11771" i="3"/>
  <c r="B11772" i="3"/>
  <c r="I11772" i="3"/>
  <c r="B11773" i="3"/>
  <c r="I11773" i="3"/>
  <c r="B11774" i="3"/>
  <c r="I11774" i="3"/>
  <c r="B11775" i="3"/>
  <c r="I11775" i="3"/>
  <c r="B11776" i="3"/>
  <c r="I11776" i="3"/>
  <c r="B11777" i="3"/>
  <c r="I11777" i="3"/>
  <c r="B11778" i="3"/>
  <c r="I11778" i="3"/>
  <c r="B11779" i="3"/>
  <c r="I11779" i="3"/>
  <c r="B11780" i="3"/>
  <c r="I11780" i="3"/>
  <c r="B11781" i="3"/>
  <c r="I11781" i="3"/>
  <c r="B11782" i="3"/>
  <c r="I11782" i="3"/>
  <c r="B11783" i="3"/>
  <c r="I11783" i="3"/>
  <c r="B11784" i="3"/>
  <c r="I11784" i="3"/>
  <c r="B11785" i="3"/>
  <c r="I11785" i="3"/>
  <c r="B11786" i="3"/>
  <c r="I11786" i="3"/>
  <c r="B11787" i="3"/>
  <c r="I11787" i="3"/>
  <c r="B11788" i="3"/>
  <c r="I11788" i="3"/>
  <c r="B11789" i="3"/>
  <c r="I11789" i="3"/>
  <c r="B11790" i="3"/>
  <c r="I11790" i="3"/>
  <c r="B11791" i="3"/>
  <c r="I11791" i="3"/>
  <c r="B11792" i="3"/>
  <c r="I11792" i="3"/>
  <c r="B11793" i="3"/>
  <c r="I11793" i="3"/>
  <c r="B11794" i="3"/>
  <c r="I11794" i="3"/>
  <c r="B11795" i="3"/>
  <c r="I11795" i="3"/>
  <c r="B11796" i="3"/>
  <c r="I11796" i="3"/>
  <c r="B11797" i="3"/>
  <c r="I11797" i="3"/>
  <c r="B11798" i="3"/>
  <c r="I11798" i="3"/>
  <c r="B11799" i="3"/>
  <c r="I11799" i="3"/>
  <c r="B11800" i="3"/>
  <c r="I11800" i="3"/>
  <c r="B11801" i="3"/>
  <c r="I11801" i="3"/>
  <c r="B11802" i="3"/>
  <c r="I11802" i="3"/>
  <c r="B11803" i="3"/>
  <c r="I11803" i="3"/>
  <c r="B11804" i="3"/>
  <c r="I11804" i="3"/>
  <c r="B11805" i="3"/>
  <c r="I11805" i="3"/>
  <c r="B11806" i="3"/>
  <c r="I11806" i="3"/>
  <c r="B11807" i="3"/>
  <c r="I11807" i="3"/>
  <c r="B11808" i="3"/>
  <c r="I11808" i="3"/>
  <c r="B11809" i="3"/>
  <c r="I11809" i="3"/>
  <c r="B11810" i="3"/>
  <c r="I11810" i="3"/>
  <c r="B11811" i="3"/>
  <c r="I11811" i="3"/>
  <c r="B11812" i="3"/>
  <c r="I11812" i="3"/>
  <c r="B11813" i="3"/>
  <c r="I11813" i="3"/>
  <c r="B11814" i="3"/>
  <c r="I11814" i="3"/>
  <c r="B11815" i="3"/>
  <c r="I11815" i="3"/>
  <c r="B11816" i="3"/>
  <c r="I11816" i="3"/>
  <c r="B11817" i="3"/>
  <c r="I11817" i="3"/>
  <c r="B11818" i="3"/>
  <c r="I11818" i="3"/>
  <c r="B11819" i="3"/>
  <c r="I11819" i="3"/>
  <c r="B11820" i="3"/>
  <c r="I11820" i="3"/>
  <c r="B11821" i="3"/>
  <c r="I11821" i="3"/>
  <c r="B11822" i="3"/>
  <c r="I11822" i="3"/>
  <c r="B11823" i="3"/>
  <c r="I11823" i="3"/>
  <c r="B11824" i="3"/>
  <c r="I11824" i="3"/>
  <c r="B11825" i="3"/>
  <c r="I11825" i="3"/>
  <c r="B11826" i="3"/>
  <c r="I11826" i="3"/>
  <c r="B11827" i="3"/>
  <c r="I11827" i="3"/>
  <c r="B11828" i="3"/>
  <c r="I11828" i="3"/>
  <c r="B11829" i="3"/>
  <c r="I11829" i="3"/>
  <c r="B11830" i="3"/>
  <c r="I11830" i="3"/>
  <c r="B11831" i="3"/>
  <c r="I11831" i="3"/>
  <c r="B11832" i="3"/>
  <c r="I11832" i="3"/>
  <c r="B11833" i="3"/>
  <c r="I11833" i="3"/>
  <c r="B11834" i="3"/>
  <c r="I11834" i="3"/>
  <c r="B11835" i="3"/>
  <c r="I11835" i="3"/>
  <c r="B11836" i="3"/>
  <c r="I11836" i="3"/>
  <c r="B11837" i="3"/>
  <c r="I11837" i="3"/>
  <c r="B11838" i="3"/>
  <c r="I11838" i="3"/>
  <c r="B11839" i="3"/>
  <c r="I11839" i="3"/>
  <c r="B11840" i="3"/>
  <c r="I11840" i="3"/>
  <c r="B11841" i="3"/>
  <c r="I11841" i="3"/>
  <c r="B11842" i="3"/>
  <c r="I11842" i="3"/>
  <c r="B11843" i="3"/>
  <c r="I11843" i="3"/>
  <c r="B11844" i="3"/>
  <c r="I11844" i="3"/>
  <c r="B11845" i="3"/>
  <c r="I11845" i="3"/>
  <c r="B11846" i="3"/>
  <c r="I11846" i="3"/>
  <c r="B11847" i="3"/>
  <c r="I11847" i="3"/>
  <c r="B11848" i="3"/>
  <c r="I11848" i="3"/>
  <c r="B11849" i="3"/>
  <c r="I11849" i="3"/>
  <c r="B11850" i="3"/>
  <c r="I11850" i="3"/>
  <c r="B11851" i="3"/>
  <c r="I11851" i="3"/>
  <c r="B11852" i="3"/>
  <c r="I11852" i="3"/>
  <c r="B11853" i="3"/>
  <c r="I11853" i="3"/>
  <c r="B11854" i="3"/>
  <c r="I11854" i="3"/>
  <c r="B11855" i="3"/>
  <c r="I11855" i="3"/>
  <c r="B11856" i="3"/>
  <c r="I11856" i="3"/>
  <c r="B11857" i="3"/>
  <c r="I11857" i="3"/>
  <c r="B11858" i="3"/>
  <c r="I11858" i="3"/>
  <c r="B11859" i="3"/>
  <c r="I11859" i="3"/>
  <c r="B11860" i="3"/>
  <c r="I11860" i="3"/>
  <c r="B11861" i="3"/>
  <c r="I11861" i="3"/>
  <c r="B11862" i="3"/>
  <c r="I11862" i="3"/>
  <c r="B11863" i="3"/>
  <c r="I11863" i="3"/>
  <c r="B11864" i="3"/>
  <c r="I11864" i="3"/>
  <c r="B11865" i="3"/>
  <c r="I11865" i="3"/>
  <c r="B11866" i="3"/>
  <c r="I11866" i="3"/>
  <c r="B11867" i="3"/>
  <c r="I11867" i="3"/>
  <c r="B11868" i="3"/>
  <c r="I11868" i="3"/>
  <c r="B11869" i="3"/>
  <c r="I11869" i="3"/>
  <c r="B11870" i="3"/>
  <c r="I11870" i="3"/>
  <c r="B11871" i="3"/>
  <c r="I11871" i="3"/>
  <c r="B11872" i="3"/>
  <c r="I11872" i="3"/>
  <c r="B11873" i="3"/>
  <c r="I11873" i="3"/>
  <c r="B11874" i="3"/>
  <c r="I11874" i="3"/>
  <c r="B11875" i="3"/>
  <c r="I11875" i="3"/>
  <c r="B11876" i="3"/>
  <c r="I11876" i="3"/>
  <c r="B11877" i="3"/>
  <c r="I11877" i="3"/>
  <c r="B11878" i="3"/>
  <c r="I11878" i="3"/>
  <c r="B11879" i="3"/>
  <c r="I11879" i="3"/>
  <c r="B11880" i="3"/>
  <c r="I11880" i="3"/>
  <c r="B11881" i="3"/>
  <c r="I11881" i="3"/>
  <c r="B11882" i="3"/>
  <c r="I11882" i="3"/>
  <c r="B11883" i="3"/>
  <c r="I11883" i="3"/>
  <c r="B11884" i="3"/>
  <c r="I11884" i="3"/>
  <c r="B11885" i="3"/>
  <c r="I11885" i="3"/>
  <c r="B11886" i="3"/>
  <c r="I11886" i="3"/>
  <c r="B11887" i="3"/>
  <c r="I11887" i="3"/>
  <c r="B11888" i="3"/>
  <c r="I11888" i="3"/>
  <c r="B11889" i="3"/>
  <c r="I11889" i="3"/>
  <c r="B11890" i="3"/>
  <c r="I11890" i="3"/>
  <c r="B11891" i="3"/>
  <c r="I11891" i="3"/>
  <c r="B11892" i="3"/>
  <c r="I11892" i="3"/>
  <c r="B11893" i="3"/>
  <c r="I11893" i="3"/>
  <c r="B11894" i="3"/>
  <c r="I11894" i="3"/>
  <c r="B11895" i="3"/>
  <c r="I11895" i="3"/>
  <c r="B11896" i="3"/>
  <c r="I11896" i="3"/>
  <c r="B11897" i="3"/>
  <c r="I11897" i="3"/>
  <c r="B11898" i="3"/>
  <c r="I11898" i="3"/>
  <c r="B11899" i="3"/>
  <c r="I11899" i="3"/>
  <c r="B11900" i="3"/>
  <c r="I11900" i="3"/>
  <c r="B11901" i="3"/>
  <c r="I11901" i="3"/>
  <c r="B11902" i="3"/>
  <c r="I11902" i="3"/>
  <c r="B11903" i="3"/>
  <c r="I11903" i="3"/>
  <c r="B11904" i="3"/>
  <c r="I11904" i="3"/>
  <c r="R111" i="3"/>
  <c r="R108" i="3"/>
  <c r="R109" i="3"/>
  <c r="R110" i="3"/>
  <c r="B10912" i="3"/>
  <c r="I10912" i="3"/>
  <c r="B10913" i="3"/>
  <c r="I10913" i="3"/>
  <c r="B10914" i="3"/>
  <c r="I10914" i="3"/>
  <c r="B10915" i="3"/>
  <c r="I10915" i="3"/>
  <c r="B10916" i="3"/>
  <c r="I10916" i="3"/>
  <c r="B10917" i="3"/>
  <c r="I10917" i="3"/>
  <c r="B10918" i="3"/>
  <c r="I10918" i="3"/>
  <c r="B10919" i="3"/>
  <c r="I10919" i="3"/>
  <c r="B10920" i="3"/>
  <c r="I10920" i="3"/>
  <c r="B10921" i="3"/>
  <c r="I10921" i="3"/>
  <c r="B10922" i="3"/>
  <c r="I10922" i="3"/>
  <c r="B10923" i="3"/>
  <c r="I10923" i="3"/>
  <c r="B10924" i="3"/>
  <c r="I10924" i="3"/>
  <c r="B10925" i="3"/>
  <c r="I10925" i="3"/>
  <c r="B10926" i="3"/>
  <c r="I10926" i="3"/>
  <c r="B10927" i="3"/>
  <c r="I10927" i="3"/>
  <c r="B10928" i="3"/>
  <c r="I10928" i="3"/>
  <c r="B10929" i="3"/>
  <c r="I10929" i="3"/>
  <c r="B10930" i="3"/>
  <c r="I10930" i="3"/>
  <c r="B10931" i="3"/>
  <c r="I10931" i="3"/>
  <c r="B10932" i="3"/>
  <c r="I10932" i="3"/>
  <c r="B10933" i="3"/>
  <c r="I10933" i="3"/>
  <c r="B10934" i="3"/>
  <c r="I10934" i="3"/>
  <c r="B10935" i="3"/>
  <c r="I10935" i="3"/>
  <c r="B10936" i="3"/>
  <c r="I10936" i="3"/>
  <c r="B10937" i="3"/>
  <c r="I10937" i="3"/>
  <c r="B10938" i="3"/>
  <c r="I10938" i="3"/>
  <c r="B10939" i="3"/>
  <c r="I10939" i="3"/>
  <c r="B10940" i="3"/>
  <c r="I10940" i="3"/>
  <c r="B10941" i="3"/>
  <c r="I10941" i="3"/>
  <c r="B10942" i="3"/>
  <c r="I10942" i="3"/>
  <c r="B10943" i="3"/>
  <c r="I10943" i="3"/>
  <c r="B10944" i="3"/>
  <c r="I10944" i="3"/>
  <c r="B10945" i="3"/>
  <c r="I10945" i="3"/>
  <c r="B10946" i="3"/>
  <c r="I10946" i="3"/>
  <c r="B10947" i="3"/>
  <c r="I10947" i="3"/>
  <c r="B10948" i="3"/>
  <c r="I10948" i="3"/>
  <c r="B10949" i="3"/>
  <c r="I10949" i="3"/>
  <c r="B10950" i="3"/>
  <c r="I10950" i="3"/>
  <c r="B10951" i="3"/>
  <c r="I10951" i="3"/>
  <c r="B10952" i="3"/>
  <c r="I10952" i="3"/>
  <c r="B10953" i="3"/>
  <c r="I10953" i="3"/>
  <c r="B10954" i="3"/>
  <c r="I10954" i="3"/>
  <c r="B10955" i="3"/>
  <c r="I10955" i="3"/>
  <c r="B10956" i="3"/>
  <c r="I10956" i="3"/>
  <c r="B10957" i="3"/>
  <c r="I10957" i="3"/>
  <c r="B10958" i="3"/>
  <c r="I10958" i="3"/>
  <c r="B10959" i="3"/>
  <c r="I10959" i="3"/>
  <c r="B10960" i="3"/>
  <c r="I10960" i="3"/>
  <c r="B10961" i="3"/>
  <c r="I10961" i="3"/>
  <c r="B10962" i="3"/>
  <c r="I10962" i="3"/>
  <c r="B10963" i="3"/>
  <c r="I10963" i="3"/>
  <c r="B10964" i="3"/>
  <c r="I10964" i="3"/>
  <c r="B10965" i="3"/>
  <c r="I10965" i="3"/>
  <c r="B10966" i="3"/>
  <c r="I10966" i="3"/>
  <c r="B10967" i="3"/>
  <c r="I10967" i="3"/>
  <c r="B10968" i="3"/>
  <c r="I10968" i="3"/>
  <c r="B10969" i="3"/>
  <c r="I10969" i="3"/>
  <c r="B10970" i="3"/>
  <c r="I10970" i="3"/>
  <c r="B10971" i="3"/>
  <c r="I10971" i="3"/>
  <c r="B10972" i="3"/>
  <c r="I10972" i="3"/>
  <c r="B10973" i="3"/>
  <c r="I10973" i="3"/>
  <c r="B10974" i="3"/>
  <c r="I10974" i="3"/>
  <c r="B10975" i="3"/>
  <c r="I10975" i="3"/>
  <c r="B10976" i="3"/>
  <c r="I10976" i="3"/>
  <c r="B10977" i="3"/>
  <c r="I10977" i="3"/>
  <c r="B10978" i="3"/>
  <c r="I10978" i="3"/>
  <c r="B10979" i="3"/>
  <c r="I10979" i="3"/>
  <c r="B10980" i="3"/>
  <c r="I10980" i="3"/>
  <c r="B10981" i="3"/>
  <c r="I10981" i="3"/>
  <c r="B10982" i="3"/>
  <c r="I10982" i="3"/>
  <c r="B10983" i="3"/>
  <c r="I10983" i="3"/>
  <c r="B10984" i="3"/>
  <c r="I10984" i="3"/>
  <c r="B10985" i="3"/>
  <c r="I10985" i="3"/>
  <c r="B10986" i="3"/>
  <c r="I10986" i="3"/>
  <c r="B10987" i="3"/>
  <c r="I10987" i="3"/>
  <c r="B10988" i="3"/>
  <c r="I10988" i="3"/>
  <c r="B10989" i="3"/>
  <c r="I10989" i="3"/>
  <c r="B10990" i="3"/>
  <c r="I10990" i="3"/>
  <c r="B10991" i="3"/>
  <c r="I10991" i="3"/>
  <c r="B10992" i="3"/>
  <c r="I10992" i="3"/>
  <c r="B10993" i="3"/>
  <c r="I10993" i="3"/>
  <c r="B10994" i="3"/>
  <c r="I10994" i="3"/>
  <c r="B10995" i="3"/>
  <c r="I10995" i="3"/>
  <c r="B10996" i="3"/>
  <c r="I10996" i="3"/>
  <c r="B10997" i="3"/>
  <c r="I10997" i="3"/>
  <c r="B10998" i="3"/>
  <c r="I10998" i="3"/>
  <c r="B10999" i="3"/>
  <c r="I10999" i="3"/>
  <c r="B11000" i="3"/>
  <c r="I11000" i="3"/>
  <c r="B11001" i="3"/>
  <c r="I11001" i="3"/>
  <c r="B11002" i="3"/>
  <c r="I11002" i="3"/>
  <c r="B11003" i="3"/>
  <c r="I11003" i="3"/>
  <c r="B11004" i="3"/>
  <c r="I11004" i="3"/>
  <c r="B11005" i="3"/>
  <c r="I11005" i="3"/>
  <c r="B11006" i="3"/>
  <c r="I11006" i="3"/>
  <c r="B11007" i="3"/>
  <c r="I11007" i="3"/>
  <c r="B11008" i="3"/>
  <c r="I11008" i="3"/>
  <c r="B11009" i="3"/>
  <c r="I11009" i="3"/>
  <c r="B11010" i="3"/>
  <c r="I11010" i="3"/>
  <c r="B11011" i="3"/>
  <c r="I11011" i="3"/>
  <c r="B11012" i="3"/>
  <c r="I11012" i="3"/>
  <c r="B11013" i="3"/>
  <c r="I11013" i="3"/>
  <c r="B11014" i="3"/>
  <c r="I11014" i="3"/>
  <c r="B11015" i="3"/>
  <c r="I11015" i="3"/>
  <c r="B11016" i="3"/>
  <c r="I11016" i="3"/>
  <c r="B11017" i="3"/>
  <c r="I11017" i="3"/>
  <c r="B11018" i="3"/>
  <c r="I11018" i="3"/>
  <c r="B11019" i="3"/>
  <c r="I11019" i="3"/>
  <c r="B11020" i="3"/>
  <c r="I11020" i="3"/>
  <c r="B11021" i="3"/>
  <c r="I11021" i="3"/>
  <c r="B11022" i="3"/>
  <c r="I11022" i="3"/>
  <c r="B11023" i="3"/>
  <c r="I11023" i="3"/>
  <c r="B11024" i="3"/>
  <c r="I11024" i="3"/>
  <c r="B11025" i="3"/>
  <c r="I11025" i="3"/>
  <c r="B11026" i="3"/>
  <c r="I11026" i="3"/>
  <c r="B11027" i="3"/>
  <c r="I11027" i="3"/>
  <c r="B11028" i="3"/>
  <c r="I11028" i="3"/>
  <c r="B11029" i="3"/>
  <c r="I11029" i="3"/>
  <c r="B11030" i="3"/>
  <c r="I11030" i="3"/>
  <c r="B11031" i="3"/>
  <c r="I11031" i="3"/>
  <c r="B11032" i="3"/>
  <c r="I11032" i="3"/>
  <c r="B11033" i="3"/>
  <c r="I11033" i="3"/>
  <c r="B11034" i="3"/>
  <c r="I11034" i="3"/>
  <c r="B11035" i="3"/>
  <c r="I11035" i="3"/>
  <c r="B11036" i="3"/>
  <c r="I11036" i="3"/>
  <c r="B11037" i="3"/>
  <c r="I11037" i="3"/>
  <c r="B11038" i="3"/>
  <c r="I11038" i="3"/>
  <c r="B11039" i="3"/>
  <c r="I11039" i="3"/>
  <c r="B11040" i="3"/>
  <c r="I11040" i="3"/>
  <c r="B11041" i="3"/>
  <c r="I11041" i="3"/>
  <c r="B11042" i="3"/>
  <c r="I11042" i="3"/>
  <c r="B11043" i="3"/>
  <c r="I11043" i="3"/>
  <c r="B11044" i="3"/>
  <c r="I11044" i="3"/>
  <c r="B11045" i="3"/>
  <c r="I11045" i="3"/>
  <c r="B11046" i="3"/>
  <c r="I11046" i="3"/>
  <c r="B11047" i="3"/>
  <c r="I11047" i="3"/>
  <c r="B11048" i="3"/>
  <c r="I11048" i="3"/>
  <c r="B10633" i="3"/>
  <c r="I10633" i="3"/>
  <c r="B10634" i="3"/>
  <c r="I10634" i="3"/>
  <c r="B10635" i="3"/>
  <c r="I10635" i="3"/>
  <c r="B10636" i="3"/>
  <c r="I10636" i="3"/>
  <c r="B10637" i="3"/>
  <c r="I10637" i="3"/>
  <c r="B10638" i="3"/>
  <c r="I10638" i="3"/>
  <c r="B10639" i="3"/>
  <c r="I10639" i="3"/>
  <c r="B10640" i="3"/>
  <c r="I10640" i="3"/>
  <c r="B10641" i="3"/>
  <c r="I10641" i="3"/>
  <c r="B10642" i="3"/>
  <c r="I10642" i="3"/>
  <c r="B10643" i="3"/>
  <c r="I10643" i="3"/>
  <c r="B10644" i="3"/>
  <c r="I10644" i="3"/>
  <c r="B10645" i="3"/>
  <c r="I10645" i="3"/>
  <c r="B10646" i="3"/>
  <c r="I10646" i="3"/>
  <c r="B10647" i="3"/>
  <c r="I10647" i="3"/>
  <c r="B10648" i="3"/>
  <c r="I10648" i="3"/>
  <c r="B10649" i="3"/>
  <c r="I10649" i="3"/>
  <c r="B10650" i="3"/>
  <c r="I10650" i="3"/>
  <c r="B10651" i="3"/>
  <c r="I10651" i="3"/>
  <c r="B10652" i="3"/>
  <c r="I10652" i="3"/>
  <c r="B10653" i="3"/>
  <c r="I10653" i="3"/>
  <c r="B10654" i="3"/>
  <c r="I10654" i="3"/>
  <c r="B10655" i="3"/>
  <c r="I10655" i="3"/>
  <c r="B10656" i="3"/>
  <c r="I10656" i="3"/>
  <c r="B10657" i="3"/>
  <c r="I10657" i="3"/>
  <c r="B10658" i="3"/>
  <c r="I10658" i="3"/>
  <c r="B10659" i="3"/>
  <c r="I10659" i="3"/>
  <c r="B10660" i="3"/>
  <c r="I10660" i="3"/>
  <c r="B10661" i="3"/>
  <c r="I10661" i="3"/>
  <c r="B10662" i="3"/>
  <c r="I10662" i="3"/>
  <c r="B10663" i="3"/>
  <c r="I10663" i="3"/>
  <c r="B10664" i="3"/>
  <c r="I10664" i="3"/>
  <c r="B10665" i="3"/>
  <c r="I10665" i="3"/>
  <c r="B10666" i="3"/>
  <c r="I10666" i="3"/>
  <c r="B10667" i="3"/>
  <c r="I10667" i="3"/>
  <c r="B10668" i="3"/>
  <c r="I10668" i="3"/>
  <c r="B10669" i="3"/>
  <c r="I10669" i="3"/>
  <c r="B10670" i="3"/>
  <c r="I10670" i="3"/>
  <c r="B10671" i="3"/>
  <c r="I10671" i="3"/>
  <c r="B10672" i="3"/>
  <c r="I10672" i="3"/>
  <c r="B10673" i="3"/>
  <c r="I10673" i="3"/>
  <c r="B10674" i="3"/>
  <c r="I10674" i="3"/>
  <c r="B10675" i="3"/>
  <c r="I10675" i="3"/>
  <c r="B10676" i="3"/>
  <c r="I10676" i="3"/>
  <c r="B10677" i="3"/>
  <c r="I10677" i="3"/>
  <c r="B10678" i="3"/>
  <c r="I10678" i="3"/>
  <c r="B10679" i="3"/>
  <c r="I10679" i="3"/>
  <c r="B10680" i="3"/>
  <c r="I10680" i="3"/>
  <c r="B10681" i="3"/>
  <c r="I10681" i="3"/>
  <c r="B10682" i="3"/>
  <c r="I10682" i="3"/>
  <c r="B10683" i="3"/>
  <c r="I10683" i="3"/>
  <c r="B10684" i="3"/>
  <c r="I10684" i="3"/>
  <c r="B10685" i="3"/>
  <c r="I10685" i="3"/>
  <c r="B10686" i="3"/>
  <c r="I10686" i="3"/>
  <c r="B10687" i="3"/>
  <c r="I10687" i="3"/>
  <c r="B10688" i="3"/>
  <c r="I10688" i="3"/>
  <c r="B10689" i="3"/>
  <c r="I10689" i="3"/>
  <c r="B10690" i="3"/>
  <c r="I10690" i="3"/>
  <c r="B10691" i="3"/>
  <c r="I10691" i="3"/>
  <c r="B10692" i="3"/>
  <c r="I10692" i="3"/>
  <c r="B10693" i="3"/>
  <c r="I10693" i="3"/>
  <c r="B10694" i="3"/>
  <c r="I10694" i="3"/>
  <c r="B10695" i="3"/>
  <c r="I10695" i="3"/>
  <c r="B10696" i="3"/>
  <c r="I10696" i="3"/>
  <c r="B10697" i="3"/>
  <c r="I10697" i="3"/>
  <c r="B10698" i="3"/>
  <c r="I10698" i="3"/>
  <c r="B10699" i="3"/>
  <c r="I10699" i="3"/>
  <c r="B10700" i="3"/>
  <c r="I10700" i="3"/>
  <c r="B10701" i="3"/>
  <c r="I10701" i="3"/>
  <c r="B10702" i="3"/>
  <c r="I10702" i="3"/>
  <c r="B10703" i="3"/>
  <c r="I10703" i="3"/>
  <c r="B10704" i="3"/>
  <c r="I10704" i="3"/>
  <c r="B10705" i="3"/>
  <c r="I10705" i="3"/>
  <c r="B10706" i="3"/>
  <c r="I10706" i="3"/>
  <c r="B10707" i="3"/>
  <c r="I10707" i="3"/>
  <c r="B10708" i="3"/>
  <c r="I10708" i="3"/>
  <c r="B10709" i="3"/>
  <c r="I10709" i="3"/>
  <c r="B10710" i="3"/>
  <c r="I10710" i="3"/>
  <c r="B10711" i="3"/>
  <c r="I10711" i="3"/>
  <c r="B10712" i="3"/>
  <c r="I10712" i="3"/>
  <c r="B10713" i="3"/>
  <c r="I10713" i="3"/>
  <c r="B10714" i="3"/>
  <c r="I10714" i="3"/>
  <c r="B10715" i="3"/>
  <c r="I10715" i="3"/>
  <c r="B10716" i="3"/>
  <c r="I10716" i="3"/>
  <c r="B10717" i="3"/>
  <c r="I10717" i="3"/>
  <c r="B10718" i="3"/>
  <c r="I10718" i="3"/>
  <c r="B10719" i="3"/>
  <c r="I10719" i="3"/>
  <c r="B10720" i="3"/>
  <c r="I10720" i="3"/>
  <c r="B10721" i="3"/>
  <c r="I10721" i="3"/>
  <c r="B10722" i="3"/>
  <c r="I10722" i="3"/>
  <c r="B10723" i="3"/>
  <c r="I10723" i="3"/>
  <c r="B10724" i="3"/>
  <c r="I10724" i="3"/>
  <c r="B10725" i="3"/>
  <c r="I10725" i="3"/>
  <c r="B10726" i="3"/>
  <c r="I10726" i="3"/>
  <c r="B10727" i="3"/>
  <c r="I10727" i="3"/>
  <c r="B10728" i="3"/>
  <c r="I10728" i="3"/>
  <c r="B10729" i="3"/>
  <c r="I10729" i="3"/>
  <c r="B10730" i="3"/>
  <c r="I10730" i="3"/>
  <c r="B10731" i="3"/>
  <c r="I10731" i="3"/>
  <c r="B10732" i="3"/>
  <c r="I10732" i="3"/>
  <c r="B10733" i="3"/>
  <c r="I10733" i="3"/>
  <c r="B10734" i="3"/>
  <c r="I10734" i="3"/>
  <c r="B10735" i="3"/>
  <c r="I10735" i="3"/>
  <c r="B10736" i="3"/>
  <c r="I10736" i="3"/>
  <c r="B10737" i="3"/>
  <c r="I10737" i="3"/>
  <c r="B10738" i="3"/>
  <c r="I10738" i="3"/>
  <c r="B10739" i="3"/>
  <c r="I10739" i="3"/>
  <c r="B10740" i="3"/>
  <c r="I10740" i="3"/>
  <c r="B10741" i="3"/>
  <c r="I10741" i="3"/>
  <c r="B10742" i="3"/>
  <c r="I10742" i="3"/>
  <c r="B10743" i="3"/>
  <c r="I10743" i="3"/>
  <c r="B10744" i="3"/>
  <c r="I10744" i="3"/>
  <c r="B10745" i="3"/>
  <c r="I10745" i="3"/>
  <c r="B10746" i="3"/>
  <c r="I10746" i="3"/>
  <c r="B10747" i="3"/>
  <c r="I10747" i="3"/>
  <c r="B10748" i="3"/>
  <c r="I10748" i="3"/>
  <c r="B10749" i="3"/>
  <c r="I10749" i="3"/>
  <c r="B10750" i="3"/>
  <c r="I10750" i="3"/>
  <c r="B10751" i="3"/>
  <c r="I10751" i="3"/>
  <c r="B10752" i="3"/>
  <c r="I10752" i="3"/>
  <c r="B10753" i="3"/>
  <c r="I10753" i="3"/>
  <c r="B10754" i="3"/>
  <c r="I10754" i="3"/>
  <c r="B10755" i="3"/>
  <c r="I10755" i="3"/>
  <c r="B10756" i="3"/>
  <c r="I10756" i="3"/>
  <c r="B10757" i="3"/>
  <c r="I10757" i="3"/>
  <c r="B10758" i="3"/>
  <c r="I10758" i="3"/>
  <c r="B10759" i="3"/>
  <c r="I10759" i="3"/>
  <c r="B10760" i="3"/>
  <c r="I10760" i="3"/>
  <c r="B10761" i="3"/>
  <c r="I10761" i="3"/>
  <c r="B10762" i="3"/>
  <c r="I10762" i="3"/>
  <c r="B10763" i="3"/>
  <c r="I10763" i="3"/>
  <c r="B10764" i="3"/>
  <c r="I10764" i="3"/>
  <c r="B10765" i="3"/>
  <c r="I10765" i="3"/>
  <c r="B10766" i="3"/>
  <c r="I10766" i="3"/>
  <c r="B10767" i="3"/>
  <c r="I10767" i="3"/>
  <c r="B10768" i="3"/>
  <c r="I10768" i="3"/>
  <c r="B10769" i="3"/>
  <c r="I10769" i="3"/>
  <c r="B10770" i="3"/>
  <c r="I10770" i="3"/>
  <c r="B10771" i="3"/>
  <c r="I10771" i="3"/>
  <c r="B10772" i="3"/>
  <c r="I10772" i="3"/>
  <c r="B10773" i="3"/>
  <c r="I10773" i="3"/>
  <c r="B10774" i="3"/>
  <c r="I10774" i="3"/>
  <c r="B10775" i="3"/>
  <c r="I10775" i="3"/>
  <c r="B10776" i="3"/>
  <c r="I10776" i="3"/>
  <c r="B10777" i="3"/>
  <c r="I10777" i="3"/>
  <c r="B10778" i="3"/>
  <c r="I10778" i="3"/>
  <c r="B10779" i="3"/>
  <c r="I10779" i="3"/>
  <c r="B10780" i="3"/>
  <c r="I10780" i="3"/>
  <c r="B10781" i="3"/>
  <c r="I10781" i="3"/>
  <c r="B10782" i="3"/>
  <c r="I10782" i="3"/>
  <c r="B10783" i="3"/>
  <c r="I10783" i="3"/>
  <c r="B10784" i="3"/>
  <c r="I10784" i="3"/>
  <c r="B10785" i="3"/>
  <c r="I10785" i="3"/>
  <c r="B10786" i="3"/>
  <c r="I10786" i="3"/>
  <c r="B10787" i="3"/>
  <c r="I10787" i="3"/>
  <c r="B10788" i="3"/>
  <c r="I10788" i="3"/>
  <c r="B10789" i="3"/>
  <c r="I10789" i="3"/>
  <c r="B10790" i="3"/>
  <c r="I10790" i="3"/>
  <c r="B10791" i="3"/>
  <c r="I10791" i="3"/>
  <c r="B10792" i="3"/>
  <c r="I10792" i="3"/>
  <c r="B10793" i="3"/>
  <c r="I10793" i="3"/>
  <c r="B10794" i="3"/>
  <c r="I10794" i="3"/>
  <c r="B10795" i="3"/>
  <c r="I10795" i="3"/>
  <c r="B10796" i="3"/>
  <c r="I10796" i="3"/>
  <c r="B10797" i="3"/>
  <c r="I10797" i="3"/>
  <c r="B10798" i="3"/>
  <c r="I10798" i="3"/>
  <c r="B10799" i="3"/>
  <c r="I10799" i="3"/>
  <c r="B10800" i="3"/>
  <c r="I10800" i="3"/>
  <c r="B10801" i="3"/>
  <c r="I10801" i="3"/>
  <c r="B10802" i="3"/>
  <c r="I10802" i="3"/>
  <c r="B10803" i="3"/>
  <c r="I10803" i="3"/>
  <c r="B10804" i="3"/>
  <c r="I10804" i="3"/>
  <c r="B10805" i="3"/>
  <c r="I10805" i="3"/>
  <c r="B10806" i="3"/>
  <c r="I10806" i="3"/>
  <c r="B10807" i="3"/>
  <c r="I10807" i="3"/>
  <c r="B10808" i="3"/>
  <c r="I10808" i="3"/>
  <c r="B10809" i="3"/>
  <c r="I10809" i="3"/>
  <c r="B10810" i="3"/>
  <c r="I10810" i="3"/>
  <c r="B10811" i="3"/>
  <c r="I10811" i="3"/>
  <c r="B10812" i="3"/>
  <c r="I10812" i="3"/>
  <c r="B10813" i="3"/>
  <c r="I10813" i="3"/>
  <c r="B10814" i="3"/>
  <c r="I10814" i="3"/>
  <c r="B10815" i="3"/>
  <c r="I10815" i="3"/>
  <c r="B10816" i="3"/>
  <c r="I10816" i="3"/>
  <c r="B10817" i="3"/>
  <c r="I10817" i="3"/>
  <c r="B10818" i="3"/>
  <c r="I10818" i="3"/>
  <c r="B10819" i="3"/>
  <c r="I10819" i="3"/>
  <c r="B10820" i="3"/>
  <c r="I10820" i="3"/>
  <c r="B10821" i="3"/>
  <c r="I10821" i="3"/>
  <c r="B10822" i="3"/>
  <c r="I10822" i="3"/>
  <c r="B10823" i="3"/>
  <c r="I10823" i="3"/>
  <c r="B10824" i="3"/>
  <c r="I10824" i="3"/>
  <c r="B10825" i="3"/>
  <c r="I10825" i="3"/>
  <c r="B10826" i="3"/>
  <c r="I10826" i="3"/>
  <c r="B10827" i="3"/>
  <c r="I10827" i="3"/>
  <c r="B10828" i="3"/>
  <c r="I10828" i="3"/>
  <c r="B10829" i="3"/>
  <c r="I10829" i="3"/>
  <c r="B10830" i="3"/>
  <c r="I10830" i="3"/>
  <c r="B10831" i="3"/>
  <c r="I10831" i="3"/>
  <c r="B10832" i="3"/>
  <c r="I10832" i="3"/>
  <c r="B10833" i="3"/>
  <c r="I10833" i="3"/>
  <c r="B10834" i="3"/>
  <c r="I10834" i="3"/>
  <c r="B10835" i="3"/>
  <c r="I10835" i="3"/>
  <c r="B10836" i="3"/>
  <c r="I10836" i="3"/>
  <c r="B10837" i="3"/>
  <c r="I10837" i="3"/>
  <c r="B10838" i="3"/>
  <c r="I10838" i="3"/>
  <c r="B10839" i="3"/>
  <c r="I10839" i="3"/>
  <c r="B10840" i="3"/>
  <c r="I10840" i="3"/>
  <c r="B10841" i="3"/>
  <c r="I10841" i="3"/>
  <c r="B10842" i="3"/>
  <c r="I10842" i="3"/>
  <c r="B10843" i="3"/>
  <c r="I10843" i="3"/>
  <c r="B10844" i="3"/>
  <c r="I10844" i="3"/>
  <c r="B10845" i="3"/>
  <c r="I10845" i="3"/>
  <c r="B10846" i="3"/>
  <c r="I10846" i="3"/>
  <c r="B10847" i="3"/>
  <c r="I10847" i="3"/>
  <c r="B10848" i="3"/>
  <c r="I10848" i="3"/>
  <c r="B10849" i="3"/>
  <c r="I10849" i="3"/>
  <c r="B10850" i="3"/>
  <c r="I10850" i="3"/>
  <c r="B10851" i="3"/>
  <c r="I10851" i="3"/>
  <c r="B10852" i="3"/>
  <c r="I10852" i="3"/>
  <c r="B10853" i="3"/>
  <c r="I10853" i="3"/>
  <c r="B10854" i="3"/>
  <c r="I10854" i="3"/>
  <c r="B10855" i="3"/>
  <c r="I10855" i="3"/>
  <c r="B10856" i="3"/>
  <c r="I10856" i="3"/>
  <c r="B10857" i="3"/>
  <c r="I10857" i="3"/>
  <c r="B10858" i="3"/>
  <c r="I10858" i="3"/>
  <c r="B10859" i="3"/>
  <c r="I10859" i="3"/>
  <c r="B10860" i="3"/>
  <c r="I10860" i="3"/>
  <c r="B10861" i="3"/>
  <c r="I10861" i="3"/>
  <c r="B10862" i="3"/>
  <c r="I10862" i="3"/>
  <c r="B10863" i="3"/>
  <c r="I10863" i="3"/>
  <c r="B10864" i="3"/>
  <c r="I10864" i="3"/>
  <c r="B10865" i="3"/>
  <c r="I10865" i="3"/>
  <c r="B10866" i="3"/>
  <c r="I10866" i="3"/>
  <c r="B10867" i="3"/>
  <c r="I10867" i="3"/>
  <c r="B10868" i="3"/>
  <c r="I10868" i="3"/>
  <c r="B10869" i="3"/>
  <c r="I10869" i="3"/>
  <c r="B10870" i="3"/>
  <c r="I10870" i="3"/>
  <c r="B10871" i="3"/>
  <c r="I10871" i="3"/>
  <c r="B10872" i="3"/>
  <c r="I10872" i="3"/>
  <c r="B10873" i="3"/>
  <c r="I10873" i="3"/>
  <c r="B10874" i="3"/>
  <c r="I10874" i="3"/>
  <c r="B10875" i="3"/>
  <c r="I10875" i="3"/>
  <c r="B10876" i="3"/>
  <c r="I10876" i="3"/>
  <c r="B10877" i="3"/>
  <c r="I10877" i="3"/>
  <c r="B10878" i="3"/>
  <c r="I10878" i="3"/>
  <c r="B10879" i="3"/>
  <c r="I10879" i="3"/>
  <c r="B10880" i="3"/>
  <c r="I10880" i="3"/>
  <c r="B10881" i="3"/>
  <c r="I10881" i="3"/>
  <c r="B10882" i="3"/>
  <c r="I10882" i="3"/>
  <c r="B10883" i="3"/>
  <c r="I10883" i="3"/>
  <c r="B10884" i="3"/>
  <c r="I10884" i="3"/>
  <c r="B10885" i="3"/>
  <c r="I10885" i="3"/>
  <c r="B10886" i="3"/>
  <c r="I10886" i="3"/>
  <c r="B10887" i="3"/>
  <c r="I10887" i="3"/>
  <c r="B10888" i="3"/>
  <c r="I10888" i="3"/>
  <c r="B10889" i="3"/>
  <c r="I10889" i="3"/>
  <c r="B10890" i="3"/>
  <c r="I10890" i="3"/>
  <c r="B10891" i="3"/>
  <c r="I10891" i="3"/>
  <c r="B10892" i="3"/>
  <c r="I10892" i="3"/>
  <c r="B10893" i="3"/>
  <c r="I10893" i="3"/>
  <c r="B10894" i="3"/>
  <c r="I10894" i="3"/>
  <c r="B10895" i="3"/>
  <c r="I10895" i="3"/>
  <c r="B10896" i="3"/>
  <c r="I10896" i="3"/>
  <c r="B10897" i="3"/>
  <c r="I10897" i="3"/>
  <c r="B10898" i="3"/>
  <c r="I10898" i="3"/>
  <c r="B10899" i="3"/>
  <c r="I10899" i="3"/>
  <c r="B10900" i="3"/>
  <c r="I10900" i="3"/>
  <c r="B10901" i="3"/>
  <c r="I10901" i="3"/>
  <c r="B10902" i="3"/>
  <c r="I10902" i="3"/>
  <c r="B10903" i="3"/>
  <c r="I10903" i="3"/>
  <c r="B10904" i="3"/>
  <c r="I10904" i="3"/>
  <c r="B10905" i="3"/>
  <c r="I10905" i="3"/>
  <c r="B10906" i="3"/>
  <c r="I10906" i="3"/>
  <c r="B10907" i="3"/>
  <c r="I10907" i="3"/>
  <c r="B10908" i="3"/>
  <c r="I10908" i="3"/>
  <c r="B10909" i="3"/>
  <c r="I10909" i="3"/>
  <c r="B10910" i="3"/>
  <c r="I10910" i="3"/>
  <c r="B10911" i="3"/>
  <c r="I10911" i="3"/>
  <c r="R107" i="3"/>
  <c r="R106" i="3"/>
  <c r="B9240" i="3"/>
  <c r="I9240" i="3"/>
  <c r="B9241" i="3"/>
  <c r="I9241" i="3"/>
  <c r="B9242" i="3"/>
  <c r="I9242" i="3"/>
  <c r="B9243" i="3"/>
  <c r="I9243" i="3"/>
  <c r="B9244" i="3"/>
  <c r="I9244" i="3"/>
  <c r="B9245" i="3"/>
  <c r="I9245" i="3"/>
  <c r="B9246" i="3"/>
  <c r="I9246" i="3"/>
  <c r="B9247" i="3"/>
  <c r="I9247" i="3"/>
  <c r="B9248" i="3"/>
  <c r="I9248" i="3"/>
  <c r="B9249" i="3"/>
  <c r="I9249" i="3"/>
  <c r="B9250" i="3"/>
  <c r="I9250" i="3"/>
  <c r="B9251" i="3"/>
  <c r="I9251" i="3"/>
  <c r="B9252" i="3"/>
  <c r="I9252" i="3"/>
  <c r="B9253" i="3"/>
  <c r="I9253" i="3"/>
  <c r="B9254" i="3"/>
  <c r="I9254" i="3"/>
  <c r="B9255" i="3"/>
  <c r="I9255" i="3"/>
  <c r="B9256" i="3"/>
  <c r="I9256" i="3"/>
  <c r="B9257" i="3"/>
  <c r="I9257" i="3"/>
  <c r="B9258" i="3"/>
  <c r="I9258" i="3"/>
  <c r="B9259" i="3"/>
  <c r="I9259" i="3"/>
  <c r="B9260" i="3"/>
  <c r="I9260" i="3"/>
  <c r="B9261" i="3"/>
  <c r="I9261" i="3"/>
  <c r="B9262" i="3"/>
  <c r="I9262" i="3"/>
  <c r="B9263" i="3"/>
  <c r="I9263" i="3"/>
  <c r="B9264" i="3"/>
  <c r="I9264" i="3"/>
  <c r="B9265" i="3"/>
  <c r="I9265" i="3"/>
  <c r="B9266" i="3"/>
  <c r="I9266" i="3"/>
  <c r="B9267" i="3"/>
  <c r="I9267" i="3"/>
  <c r="B9268" i="3"/>
  <c r="I9268" i="3"/>
  <c r="B9269" i="3"/>
  <c r="I9269" i="3"/>
  <c r="B9270" i="3"/>
  <c r="I9270" i="3"/>
  <c r="B9271" i="3"/>
  <c r="I9271" i="3"/>
  <c r="B9272" i="3"/>
  <c r="I9272" i="3"/>
  <c r="B9273" i="3"/>
  <c r="I9273" i="3"/>
  <c r="B9274" i="3"/>
  <c r="I9274" i="3"/>
  <c r="B9275" i="3"/>
  <c r="I9275" i="3"/>
  <c r="B9276" i="3"/>
  <c r="I9276" i="3"/>
  <c r="B9277" i="3"/>
  <c r="I9277" i="3"/>
  <c r="B9278" i="3"/>
  <c r="I9278" i="3"/>
  <c r="B9279" i="3"/>
  <c r="I9279" i="3"/>
  <c r="B9280" i="3"/>
  <c r="I9280" i="3"/>
  <c r="B9281" i="3"/>
  <c r="I9281" i="3"/>
  <c r="B9282" i="3"/>
  <c r="I9282" i="3"/>
  <c r="B9283" i="3"/>
  <c r="I9283" i="3"/>
  <c r="B9284" i="3"/>
  <c r="I9284" i="3"/>
  <c r="B9285" i="3"/>
  <c r="I9285" i="3"/>
  <c r="B9286" i="3"/>
  <c r="I9286" i="3"/>
  <c r="B9287" i="3"/>
  <c r="I9287" i="3"/>
  <c r="B9288" i="3"/>
  <c r="I9288" i="3"/>
  <c r="B9289" i="3"/>
  <c r="I9289" i="3"/>
  <c r="B9290" i="3"/>
  <c r="I9290" i="3"/>
  <c r="B9291" i="3"/>
  <c r="I9291" i="3"/>
  <c r="B9292" i="3"/>
  <c r="I9292" i="3"/>
  <c r="B9293" i="3"/>
  <c r="I9293" i="3"/>
  <c r="B9294" i="3"/>
  <c r="I9294" i="3"/>
  <c r="B9295" i="3"/>
  <c r="I9295" i="3"/>
  <c r="B9296" i="3"/>
  <c r="I9296" i="3"/>
  <c r="B9297" i="3"/>
  <c r="I9297" i="3"/>
  <c r="B9298" i="3"/>
  <c r="I9298" i="3"/>
  <c r="B9299" i="3"/>
  <c r="I9299" i="3"/>
  <c r="B9300" i="3"/>
  <c r="I9300" i="3"/>
  <c r="B9301" i="3"/>
  <c r="I9301" i="3"/>
  <c r="B9302" i="3"/>
  <c r="I9302" i="3"/>
  <c r="B9303" i="3"/>
  <c r="I9303" i="3"/>
  <c r="B9304" i="3"/>
  <c r="I9304" i="3"/>
  <c r="B9305" i="3"/>
  <c r="I9305" i="3"/>
  <c r="B9306" i="3"/>
  <c r="I9306" i="3"/>
  <c r="B9307" i="3"/>
  <c r="I9307" i="3"/>
  <c r="B9308" i="3"/>
  <c r="I9308" i="3"/>
  <c r="B9309" i="3"/>
  <c r="I9309" i="3"/>
  <c r="B9310" i="3"/>
  <c r="I9310" i="3"/>
  <c r="B9311" i="3"/>
  <c r="I9311" i="3"/>
  <c r="B9312" i="3"/>
  <c r="I9312" i="3"/>
  <c r="B9313" i="3"/>
  <c r="I9313" i="3"/>
  <c r="B9314" i="3"/>
  <c r="I9314" i="3"/>
  <c r="B9315" i="3"/>
  <c r="I9315" i="3"/>
  <c r="B9316" i="3"/>
  <c r="I9316" i="3"/>
  <c r="B9317" i="3"/>
  <c r="I9317" i="3"/>
  <c r="B9318" i="3"/>
  <c r="I9318" i="3"/>
  <c r="B9319" i="3"/>
  <c r="I9319" i="3"/>
  <c r="B9320" i="3"/>
  <c r="I9320" i="3"/>
  <c r="B9321" i="3"/>
  <c r="I9321" i="3"/>
  <c r="B9322" i="3"/>
  <c r="I9322" i="3"/>
  <c r="B9323" i="3"/>
  <c r="I9323" i="3"/>
  <c r="B9324" i="3"/>
  <c r="I9324" i="3"/>
  <c r="B9325" i="3"/>
  <c r="I9325" i="3"/>
  <c r="B9326" i="3"/>
  <c r="I9326" i="3"/>
  <c r="B9327" i="3"/>
  <c r="I9327" i="3"/>
  <c r="B9328" i="3"/>
  <c r="I9328" i="3"/>
  <c r="B9329" i="3"/>
  <c r="I9329" i="3"/>
  <c r="B9330" i="3"/>
  <c r="I9330" i="3"/>
  <c r="B9331" i="3"/>
  <c r="I9331" i="3"/>
  <c r="B9332" i="3"/>
  <c r="I9332" i="3"/>
  <c r="B9333" i="3"/>
  <c r="I9333" i="3"/>
  <c r="B9334" i="3"/>
  <c r="I9334" i="3"/>
  <c r="B9335" i="3"/>
  <c r="I9335" i="3"/>
  <c r="B9336" i="3"/>
  <c r="I9336" i="3"/>
  <c r="B9337" i="3"/>
  <c r="I9337" i="3"/>
  <c r="B9338" i="3"/>
  <c r="I9338" i="3"/>
  <c r="B9339" i="3"/>
  <c r="I9339" i="3"/>
  <c r="B9340" i="3"/>
  <c r="I9340" i="3"/>
  <c r="B9341" i="3"/>
  <c r="I9341" i="3"/>
  <c r="B9342" i="3"/>
  <c r="I9342" i="3"/>
  <c r="B9343" i="3"/>
  <c r="I9343" i="3"/>
  <c r="B9344" i="3"/>
  <c r="I9344" i="3"/>
  <c r="B9345" i="3"/>
  <c r="I9345" i="3"/>
  <c r="B9346" i="3"/>
  <c r="I9346" i="3"/>
  <c r="B9347" i="3"/>
  <c r="I9347" i="3"/>
  <c r="B9348" i="3"/>
  <c r="I9348" i="3"/>
  <c r="B9349" i="3"/>
  <c r="I9349" i="3"/>
  <c r="B9350" i="3"/>
  <c r="I9350" i="3"/>
  <c r="B9351" i="3"/>
  <c r="I9351" i="3"/>
  <c r="B9352" i="3"/>
  <c r="I9352" i="3"/>
  <c r="B9353" i="3"/>
  <c r="I9353" i="3"/>
  <c r="B9354" i="3"/>
  <c r="I9354" i="3"/>
  <c r="B9355" i="3"/>
  <c r="I9355" i="3"/>
  <c r="B9356" i="3"/>
  <c r="I9356" i="3"/>
  <c r="B9357" i="3"/>
  <c r="I9357" i="3"/>
  <c r="B9358" i="3"/>
  <c r="I9358" i="3"/>
  <c r="B9359" i="3"/>
  <c r="I9359" i="3"/>
  <c r="B9360" i="3"/>
  <c r="I9360" i="3"/>
  <c r="B9361" i="3"/>
  <c r="I9361" i="3"/>
  <c r="B9362" i="3"/>
  <c r="I9362" i="3"/>
  <c r="B9363" i="3"/>
  <c r="I9363" i="3"/>
  <c r="B9364" i="3"/>
  <c r="I9364" i="3"/>
  <c r="B9365" i="3"/>
  <c r="I9365" i="3"/>
  <c r="B9366" i="3"/>
  <c r="I9366" i="3"/>
  <c r="B9367" i="3"/>
  <c r="I9367" i="3"/>
  <c r="B9368" i="3"/>
  <c r="I9368" i="3"/>
  <c r="B9369" i="3"/>
  <c r="I9369" i="3"/>
  <c r="B9370" i="3"/>
  <c r="I9370" i="3"/>
  <c r="B9371" i="3"/>
  <c r="I9371" i="3"/>
  <c r="B9372" i="3"/>
  <c r="I9372" i="3"/>
  <c r="B9373" i="3"/>
  <c r="I9373" i="3"/>
  <c r="B9374" i="3"/>
  <c r="I9374" i="3"/>
  <c r="B9375" i="3"/>
  <c r="I9375" i="3"/>
  <c r="B9376" i="3"/>
  <c r="I9376" i="3"/>
  <c r="B9377" i="3"/>
  <c r="I9377" i="3"/>
  <c r="B9378" i="3"/>
  <c r="I9378" i="3"/>
  <c r="B9379" i="3"/>
  <c r="I9379" i="3"/>
  <c r="B9380" i="3"/>
  <c r="I9380" i="3"/>
  <c r="B9381" i="3"/>
  <c r="I9381" i="3"/>
  <c r="B9382" i="3"/>
  <c r="I9382" i="3"/>
  <c r="B9383" i="3"/>
  <c r="I9383" i="3"/>
  <c r="B9384" i="3"/>
  <c r="I9384" i="3"/>
  <c r="B9385" i="3"/>
  <c r="I9385" i="3"/>
  <c r="B9386" i="3"/>
  <c r="I9386" i="3"/>
  <c r="B9387" i="3"/>
  <c r="I9387" i="3"/>
  <c r="B9388" i="3"/>
  <c r="I9388" i="3"/>
  <c r="B9389" i="3"/>
  <c r="I9389" i="3"/>
  <c r="B9390" i="3"/>
  <c r="I9390" i="3"/>
  <c r="B9391" i="3"/>
  <c r="I9391" i="3"/>
  <c r="B9392" i="3"/>
  <c r="I9392" i="3"/>
  <c r="B9393" i="3"/>
  <c r="I9393" i="3"/>
  <c r="B9394" i="3"/>
  <c r="I9394" i="3"/>
  <c r="B9395" i="3"/>
  <c r="I9395" i="3"/>
  <c r="B9396" i="3"/>
  <c r="I9396" i="3"/>
  <c r="B9397" i="3"/>
  <c r="I9397" i="3"/>
  <c r="B9398" i="3"/>
  <c r="I9398" i="3"/>
  <c r="B9399" i="3"/>
  <c r="I9399" i="3"/>
  <c r="B9400" i="3"/>
  <c r="I9400" i="3"/>
  <c r="B9401" i="3"/>
  <c r="I9401" i="3"/>
  <c r="B9402" i="3"/>
  <c r="I9402" i="3"/>
  <c r="B9403" i="3"/>
  <c r="I9403" i="3"/>
  <c r="B9404" i="3"/>
  <c r="I9404" i="3"/>
  <c r="B9405" i="3"/>
  <c r="I9405" i="3"/>
  <c r="B9406" i="3"/>
  <c r="I9406" i="3"/>
  <c r="B9407" i="3"/>
  <c r="I9407" i="3"/>
  <c r="B9408" i="3"/>
  <c r="I9408" i="3"/>
  <c r="B9409" i="3"/>
  <c r="I9409" i="3"/>
  <c r="B9410" i="3"/>
  <c r="I9410" i="3"/>
  <c r="B9411" i="3"/>
  <c r="I9411" i="3"/>
  <c r="B9412" i="3"/>
  <c r="I9412" i="3"/>
  <c r="B9413" i="3"/>
  <c r="I9413" i="3"/>
  <c r="B9414" i="3"/>
  <c r="I9414" i="3"/>
  <c r="B9415" i="3"/>
  <c r="I9415" i="3"/>
  <c r="B9416" i="3"/>
  <c r="I9416" i="3"/>
  <c r="B9417" i="3"/>
  <c r="I9417" i="3"/>
  <c r="B9418" i="3"/>
  <c r="I9418" i="3"/>
  <c r="B9419" i="3"/>
  <c r="I9419" i="3"/>
  <c r="B9420" i="3"/>
  <c r="I9420" i="3"/>
  <c r="B9421" i="3"/>
  <c r="I9421" i="3"/>
  <c r="B9422" i="3"/>
  <c r="I9422" i="3"/>
  <c r="B9423" i="3"/>
  <c r="I9423" i="3"/>
  <c r="B9424" i="3"/>
  <c r="I9424" i="3"/>
  <c r="B9425" i="3"/>
  <c r="I9425" i="3"/>
  <c r="B9426" i="3"/>
  <c r="I9426" i="3"/>
  <c r="B9427" i="3"/>
  <c r="I9427" i="3"/>
  <c r="B9428" i="3"/>
  <c r="I9428" i="3"/>
  <c r="B9429" i="3"/>
  <c r="I9429" i="3"/>
  <c r="B9430" i="3"/>
  <c r="I9430" i="3"/>
  <c r="B9431" i="3"/>
  <c r="I9431" i="3"/>
  <c r="B9432" i="3"/>
  <c r="I9432" i="3"/>
  <c r="B9433" i="3"/>
  <c r="I9433" i="3"/>
  <c r="B9434" i="3"/>
  <c r="I9434" i="3"/>
  <c r="B9435" i="3"/>
  <c r="I9435" i="3"/>
  <c r="B9436" i="3"/>
  <c r="I9436" i="3"/>
  <c r="B9437" i="3"/>
  <c r="I9437" i="3"/>
  <c r="B9438" i="3"/>
  <c r="I9438" i="3"/>
  <c r="B9439" i="3"/>
  <c r="I9439" i="3"/>
  <c r="B9440" i="3"/>
  <c r="I9440" i="3"/>
  <c r="B9441" i="3"/>
  <c r="I9441" i="3"/>
  <c r="B9442" i="3"/>
  <c r="I9442" i="3"/>
  <c r="B9443" i="3"/>
  <c r="I9443" i="3"/>
  <c r="B9444" i="3"/>
  <c r="I9444" i="3"/>
  <c r="B9445" i="3"/>
  <c r="I9445" i="3"/>
  <c r="B9446" i="3"/>
  <c r="I9446" i="3"/>
  <c r="B9447" i="3"/>
  <c r="I9447" i="3"/>
  <c r="B9448" i="3"/>
  <c r="I9448" i="3"/>
  <c r="B9449" i="3"/>
  <c r="I9449" i="3"/>
  <c r="B9450" i="3"/>
  <c r="I9450" i="3"/>
  <c r="B9451" i="3"/>
  <c r="I9451" i="3"/>
  <c r="B9452" i="3"/>
  <c r="I9452" i="3"/>
  <c r="B9453" i="3"/>
  <c r="I9453" i="3"/>
  <c r="B9454" i="3"/>
  <c r="I9454" i="3"/>
  <c r="B9455" i="3"/>
  <c r="I9455" i="3"/>
  <c r="B9456" i="3"/>
  <c r="I9456" i="3"/>
  <c r="B9457" i="3"/>
  <c r="I9457" i="3"/>
  <c r="B9458" i="3"/>
  <c r="I9458" i="3"/>
  <c r="B9459" i="3"/>
  <c r="I9459" i="3"/>
  <c r="B9460" i="3"/>
  <c r="I9460" i="3"/>
  <c r="B9461" i="3"/>
  <c r="I9461" i="3"/>
  <c r="B9462" i="3"/>
  <c r="I9462" i="3"/>
  <c r="B9463" i="3"/>
  <c r="I9463" i="3"/>
  <c r="B9464" i="3"/>
  <c r="I9464" i="3"/>
  <c r="B9465" i="3"/>
  <c r="I9465" i="3"/>
  <c r="B9466" i="3"/>
  <c r="I9466" i="3"/>
  <c r="B9467" i="3"/>
  <c r="I9467" i="3"/>
  <c r="B9468" i="3"/>
  <c r="I9468" i="3"/>
  <c r="B9469" i="3"/>
  <c r="I9469" i="3"/>
  <c r="B9470" i="3"/>
  <c r="I9470" i="3"/>
  <c r="B9471" i="3"/>
  <c r="I9471" i="3"/>
  <c r="B9472" i="3"/>
  <c r="I9472" i="3"/>
  <c r="B9473" i="3"/>
  <c r="I9473" i="3"/>
  <c r="B9474" i="3"/>
  <c r="I9474" i="3"/>
  <c r="B9475" i="3"/>
  <c r="I9475" i="3"/>
  <c r="B9476" i="3"/>
  <c r="I9476" i="3"/>
  <c r="B9477" i="3"/>
  <c r="I9477" i="3"/>
  <c r="B9478" i="3"/>
  <c r="I9478" i="3"/>
  <c r="B9479" i="3"/>
  <c r="I9479" i="3"/>
  <c r="B9480" i="3"/>
  <c r="I9480" i="3"/>
  <c r="B9481" i="3"/>
  <c r="I9481" i="3"/>
  <c r="B9482" i="3"/>
  <c r="I9482" i="3"/>
  <c r="B9483" i="3"/>
  <c r="I9483" i="3"/>
  <c r="B9484" i="3"/>
  <c r="I9484" i="3"/>
  <c r="B9485" i="3"/>
  <c r="I9485" i="3"/>
  <c r="B9486" i="3"/>
  <c r="I9486" i="3"/>
  <c r="B9487" i="3"/>
  <c r="I9487" i="3"/>
  <c r="B9488" i="3"/>
  <c r="I9488" i="3"/>
  <c r="B9489" i="3"/>
  <c r="I9489" i="3"/>
  <c r="B9490" i="3"/>
  <c r="I9490" i="3"/>
  <c r="B9491" i="3"/>
  <c r="I9491" i="3"/>
  <c r="B9492" i="3"/>
  <c r="I9492" i="3"/>
  <c r="B9493" i="3"/>
  <c r="I9493" i="3"/>
  <c r="B9494" i="3"/>
  <c r="I9494" i="3"/>
  <c r="B9495" i="3"/>
  <c r="I9495" i="3"/>
  <c r="B9496" i="3"/>
  <c r="I9496" i="3"/>
  <c r="B9497" i="3"/>
  <c r="I9497" i="3"/>
  <c r="B9498" i="3"/>
  <c r="I9498" i="3"/>
  <c r="B9499" i="3"/>
  <c r="I9499" i="3"/>
  <c r="B9500" i="3"/>
  <c r="I9500" i="3"/>
  <c r="B9501" i="3"/>
  <c r="I9501" i="3"/>
  <c r="B9502" i="3"/>
  <c r="I9502" i="3"/>
  <c r="B9503" i="3"/>
  <c r="I9503" i="3"/>
  <c r="B9504" i="3"/>
  <c r="I9504" i="3"/>
  <c r="B9505" i="3"/>
  <c r="I9505" i="3"/>
  <c r="B9506" i="3"/>
  <c r="I9506" i="3"/>
  <c r="B9507" i="3"/>
  <c r="I9507" i="3"/>
  <c r="B9508" i="3"/>
  <c r="I9508" i="3"/>
  <c r="B9509" i="3"/>
  <c r="I9509" i="3"/>
  <c r="B9510" i="3"/>
  <c r="I9510" i="3"/>
  <c r="B9511" i="3"/>
  <c r="I9511" i="3"/>
  <c r="B9512" i="3"/>
  <c r="I9512" i="3"/>
  <c r="B9513" i="3"/>
  <c r="I9513" i="3"/>
  <c r="B9514" i="3"/>
  <c r="I9514" i="3"/>
  <c r="B9515" i="3"/>
  <c r="I9515" i="3"/>
  <c r="B9516" i="3"/>
  <c r="I9516" i="3"/>
  <c r="B9517" i="3"/>
  <c r="I9517" i="3"/>
  <c r="B9518" i="3"/>
  <c r="I9518" i="3"/>
  <c r="B9519" i="3"/>
  <c r="I9519" i="3"/>
  <c r="B9520" i="3"/>
  <c r="I9520" i="3"/>
  <c r="B9521" i="3"/>
  <c r="I9521" i="3"/>
  <c r="B9522" i="3"/>
  <c r="I9522" i="3"/>
  <c r="B9523" i="3"/>
  <c r="I9523" i="3"/>
  <c r="B9524" i="3"/>
  <c r="I9524" i="3"/>
  <c r="B9525" i="3"/>
  <c r="I9525" i="3"/>
  <c r="B9526" i="3"/>
  <c r="I9526" i="3"/>
  <c r="B9527" i="3"/>
  <c r="I9527" i="3"/>
  <c r="B9528" i="3"/>
  <c r="I9528" i="3"/>
  <c r="B9529" i="3"/>
  <c r="I9529" i="3"/>
  <c r="B9530" i="3"/>
  <c r="I9530" i="3"/>
  <c r="B9531" i="3"/>
  <c r="I9531" i="3"/>
  <c r="B9532" i="3"/>
  <c r="I9532" i="3"/>
  <c r="B9533" i="3"/>
  <c r="I9533" i="3"/>
  <c r="B9534" i="3"/>
  <c r="I9534" i="3"/>
  <c r="B9535" i="3"/>
  <c r="I9535" i="3"/>
  <c r="B9536" i="3"/>
  <c r="I9536" i="3"/>
  <c r="B9537" i="3"/>
  <c r="I9537" i="3"/>
  <c r="B9538" i="3"/>
  <c r="I9538" i="3"/>
  <c r="B9539" i="3"/>
  <c r="I9539" i="3"/>
  <c r="B9540" i="3"/>
  <c r="I9540" i="3"/>
  <c r="B9541" i="3"/>
  <c r="I9541" i="3"/>
  <c r="B9542" i="3"/>
  <c r="I9542" i="3"/>
  <c r="B9543" i="3"/>
  <c r="I9543" i="3"/>
  <c r="B9544" i="3"/>
  <c r="I9544" i="3"/>
  <c r="B9545" i="3"/>
  <c r="I9545" i="3"/>
  <c r="B9546" i="3"/>
  <c r="I9546" i="3"/>
  <c r="B9547" i="3"/>
  <c r="I9547" i="3"/>
  <c r="B9548" i="3"/>
  <c r="I9548" i="3"/>
  <c r="B9549" i="3"/>
  <c r="I9549" i="3"/>
  <c r="B9550" i="3"/>
  <c r="I9550" i="3"/>
  <c r="B9551" i="3"/>
  <c r="I9551" i="3"/>
  <c r="B9552" i="3"/>
  <c r="I9552" i="3"/>
  <c r="B9553" i="3"/>
  <c r="I9553" i="3"/>
  <c r="B9554" i="3"/>
  <c r="I9554" i="3"/>
  <c r="B9555" i="3"/>
  <c r="I9555" i="3"/>
  <c r="B9556" i="3"/>
  <c r="I9556" i="3"/>
  <c r="B9557" i="3"/>
  <c r="I9557" i="3"/>
  <c r="B9558" i="3"/>
  <c r="I9558" i="3"/>
  <c r="B9559" i="3"/>
  <c r="I9559" i="3"/>
  <c r="B9560" i="3"/>
  <c r="I9560" i="3"/>
  <c r="B9561" i="3"/>
  <c r="I9561" i="3"/>
  <c r="B9562" i="3"/>
  <c r="I9562" i="3"/>
  <c r="B9563" i="3"/>
  <c r="I9563" i="3"/>
  <c r="B9564" i="3"/>
  <c r="I9564" i="3"/>
  <c r="B9565" i="3"/>
  <c r="I9565" i="3"/>
  <c r="B9566" i="3"/>
  <c r="I9566" i="3"/>
  <c r="B9567" i="3"/>
  <c r="I9567" i="3"/>
  <c r="B9568" i="3"/>
  <c r="I9568" i="3"/>
  <c r="B9569" i="3"/>
  <c r="I9569" i="3"/>
  <c r="B9570" i="3"/>
  <c r="I9570" i="3"/>
  <c r="B9571" i="3"/>
  <c r="I9571" i="3"/>
  <c r="B9572" i="3"/>
  <c r="I9572" i="3"/>
  <c r="B9573" i="3"/>
  <c r="I9573" i="3"/>
  <c r="B9574" i="3"/>
  <c r="I9574" i="3"/>
  <c r="B9575" i="3"/>
  <c r="I9575" i="3"/>
  <c r="B9576" i="3"/>
  <c r="I9576" i="3"/>
  <c r="B9577" i="3"/>
  <c r="I9577" i="3"/>
  <c r="B9578" i="3"/>
  <c r="I9578" i="3"/>
  <c r="B9579" i="3"/>
  <c r="I9579" i="3"/>
  <c r="B9580" i="3"/>
  <c r="I9580" i="3"/>
  <c r="B9581" i="3"/>
  <c r="I9581" i="3"/>
  <c r="B9582" i="3"/>
  <c r="I9582" i="3"/>
  <c r="B9583" i="3"/>
  <c r="I9583" i="3"/>
  <c r="B9584" i="3"/>
  <c r="I9584" i="3"/>
  <c r="B9585" i="3"/>
  <c r="I9585" i="3"/>
  <c r="B9586" i="3"/>
  <c r="I9586" i="3"/>
  <c r="B9587" i="3"/>
  <c r="I9587" i="3"/>
  <c r="B9588" i="3"/>
  <c r="I9588" i="3"/>
  <c r="B9589" i="3"/>
  <c r="I9589" i="3"/>
  <c r="B9590" i="3"/>
  <c r="I9590" i="3"/>
  <c r="B9591" i="3"/>
  <c r="I9591" i="3"/>
  <c r="B9592" i="3"/>
  <c r="I9592" i="3"/>
  <c r="B9593" i="3"/>
  <c r="I9593" i="3"/>
  <c r="B9594" i="3"/>
  <c r="I9594" i="3"/>
  <c r="B9595" i="3"/>
  <c r="I9595" i="3"/>
  <c r="B9596" i="3"/>
  <c r="I9596" i="3"/>
  <c r="B9597" i="3"/>
  <c r="I9597" i="3"/>
  <c r="B9598" i="3"/>
  <c r="I9598" i="3"/>
  <c r="B9599" i="3"/>
  <c r="I9599" i="3"/>
  <c r="B9600" i="3"/>
  <c r="I9600" i="3"/>
  <c r="B9601" i="3"/>
  <c r="I9601" i="3"/>
  <c r="B9602" i="3"/>
  <c r="I9602" i="3"/>
  <c r="B9603" i="3"/>
  <c r="I9603" i="3"/>
  <c r="B9604" i="3"/>
  <c r="I9604" i="3"/>
  <c r="B9605" i="3"/>
  <c r="I9605" i="3"/>
  <c r="B9606" i="3"/>
  <c r="I9606" i="3"/>
  <c r="B9607" i="3"/>
  <c r="I9607" i="3"/>
  <c r="B9608" i="3"/>
  <c r="I9608" i="3"/>
  <c r="B9609" i="3"/>
  <c r="I9609" i="3"/>
  <c r="B9610" i="3"/>
  <c r="I9610" i="3"/>
  <c r="B9611" i="3"/>
  <c r="I9611" i="3"/>
  <c r="B9612" i="3"/>
  <c r="I9612" i="3"/>
  <c r="B9613" i="3"/>
  <c r="I9613" i="3"/>
  <c r="B9614" i="3"/>
  <c r="I9614" i="3"/>
  <c r="B9615" i="3"/>
  <c r="I9615" i="3"/>
  <c r="B9616" i="3"/>
  <c r="I9616" i="3"/>
  <c r="B9617" i="3"/>
  <c r="I9617" i="3"/>
  <c r="B9618" i="3"/>
  <c r="I9618" i="3"/>
  <c r="B9619" i="3"/>
  <c r="I9619" i="3"/>
  <c r="B9620" i="3"/>
  <c r="I9620" i="3"/>
  <c r="B9621" i="3"/>
  <c r="I9621" i="3"/>
  <c r="B9622" i="3"/>
  <c r="I9622" i="3"/>
  <c r="B9623" i="3"/>
  <c r="I9623" i="3"/>
  <c r="B9624" i="3"/>
  <c r="I9624" i="3"/>
  <c r="B9625" i="3"/>
  <c r="I9625" i="3"/>
  <c r="B9626" i="3"/>
  <c r="I9626" i="3"/>
  <c r="B9627" i="3"/>
  <c r="I9627" i="3"/>
  <c r="B9628" i="3"/>
  <c r="I9628" i="3"/>
  <c r="B9629" i="3"/>
  <c r="I9629" i="3"/>
  <c r="B9630" i="3"/>
  <c r="I9630" i="3"/>
  <c r="B9631" i="3"/>
  <c r="I9631" i="3"/>
  <c r="B9632" i="3"/>
  <c r="I9632" i="3"/>
  <c r="B9633" i="3"/>
  <c r="I9633" i="3"/>
  <c r="B9634" i="3"/>
  <c r="I9634" i="3"/>
  <c r="B9635" i="3"/>
  <c r="I9635" i="3"/>
  <c r="B9636" i="3"/>
  <c r="I9636" i="3"/>
  <c r="B9637" i="3"/>
  <c r="I9637" i="3"/>
  <c r="B9638" i="3"/>
  <c r="I9638" i="3"/>
  <c r="B9639" i="3"/>
  <c r="I9639" i="3"/>
  <c r="B9640" i="3"/>
  <c r="I9640" i="3"/>
  <c r="B9641" i="3"/>
  <c r="I9641" i="3"/>
  <c r="B9642" i="3"/>
  <c r="I9642" i="3"/>
  <c r="B9643" i="3"/>
  <c r="I9643" i="3"/>
  <c r="B9644" i="3"/>
  <c r="I9644" i="3"/>
  <c r="B9645" i="3"/>
  <c r="I9645" i="3"/>
  <c r="B9646" i="3"/>
  <c r="I9646" i="3"/>
  <c r="B9647" i="3"/>
  <c r="I9647" i="3"/>
  <c r="B9648" i="3"/>
  <c r="I9648" i="3"/>
  <c r="B9649" i="3"/>
  <c r="I9649" i="3"/>
  <c r="B9650" i="3"/>
  <c r="I9650" i="3"/>
  <c r="B9651" i="3"/>
  <c r="I9651" i="3"/>
  <c r="B9652" i="3"/>
  <c r="I9652" i="3"/>
  <c r="B9653" i="3"/>
  <c r="I9653" i="3"/>
  <c r="B9654" i="3"/>
  <c r="I9654" i="3"/>
  <c r="B9655" i="3"/>
  <c r="I9655" i="3"/>
  <c r="B9656" i="3"/>
  <c r="I9656" i="3"/>
  <c r="B9657" i="3"/>
  <c r="I9657" i="3"/>
  <c r="B9658" i="3"/>
  <c r="I9658" i="3"/>
  <c r="B9659" i="3"/>
  <c r="I9659" i="3"/>
  <c r="B9660" i="3"/>
  <c r="I9660" i="3"/>
  <c r="B9661" i="3"/>
  <c r="I9661" i="3"/>
  <c r="B9662" i="3"/>
  <c r="I9662" i="3"/>
  <c r="B9663" i="3"/>
  <c r="I9663" i="3"/>
  <c r="B9664" i="3"/>
  <c r="I9664" i="3"/>
  <c r="B9665" i="3"/>
  <c r="I9665" i="3"/>
  <c r="B9666" i="3"/>
  <c r="I9666" i="3"/>
  <c r="B9667" i="3"/>
  <c r="I9667" i="3"/>
  <c r="B9668" i="3"/>
  <c r="I9668" i="3"/>
  <c r="B9669" i="3"/>
  <c r="I9669" i="3"/>
  <c r="B9670" i="3"/>
  <c r="I9670" i="3"/>
  <c r="B9671" i="3"/>
  <c r="I9671" i="3"/>
  <c r="B9672" i="3"/>
  <c r="I9672" i="3"/>
  <c r="B9673" i="3"/>
  <c r="I9673" i="3"/>
  <c r="B9674" i="3"/>
  <c r="I9674" i="3"/>
  <c r="B9675" i="3"/>
  <c r="I9675" i="3"/>
  <c r="B9676" i="3"/>
  <c r="I9676" i="3"/>
  <c r="B9677" i="3"/>
  <c r="I9677" i="3"/>
  <c r="B9678" i="3"/>
  <c r="I9678" i="3"/>
  <c r="B9679" i="3"/>
  <c r="I9679" i="3"/>
  <c r="B9680" i="3"/>
  <c r="I9680" i="3"/>
  <c r="B9681" i="3"/>
  <c r="I9681" i="3"/>
  <c r="B9682" i="3"/>
  <c r="I9682" i="3"/>
  <c r="B9683" i="3"/>
  <c r="I9683" i="3"/>
  <c r="B9684" i="3"/>
  <c r="I9684" i="3"/>
  <c r="B9685" i="3"/>
  <c r="I9685" i="3"/>
  <c r="B9686" i="3"/>
  <c r="I9686" i="3"/>
  <c r="B9687" i="3"/>
  <c r="I9687" i="3"/>
  <c r="B9688" i="3"/>
  <c r="I9688" i="3"/>
  <c r="B9689" i="3"/>
  <c r="I9689" i="3"/>
  <c r="B9690" i="3"/>
  <c r="I9690" i="3"/>
  <c r="B9691" i="3"/>
  <c r="I9691" i="3"/>
  <c r="B9692" i="3"/>
  <c r="I9692" i="3"/>
  <c r="B9693" i="3"/>
  <c r="I9693" i="3"/>
  <c r="B9694" i="3"/>
  <c r="I9694" i="3"/>
  <c r="B9695" i="3"/>
  <c r="I9695" i="3"/>
  <c r="B9696" i="3"/>
  <c r="I9696" i="3"/>
  <c r="B9697" i="3"/>
  <c r="I9697" i="3"/>
  <c r="B9698" i="3"/>
  <c r="I9698" i="3"/>
  <c r="B9699" i="3"/>
  <c r="I9699" i="3"/>
  <c r="B9700" i="3"/>
  <c r="I9700" i="3"/>
  <c r="B9701" i="3"/>
  <c r="I9701" i="3"/>
  <c r="B9702" i="3"/>
  <c r="I9702" i="3"/>
  <c r="B9703" i="3"/>
  <c r="I9703" i="3"/>
  <c r="B9704" i="3"/>
  <c r="I9704" i="3"/>
  <c r="B9705" i="3"/>
  <c r="I9705" i="3"/>
  <c r="B9706" i="3"/>
  <c r="I9706" i="3"/>
  <c r="B9707" i="3"/>
  <c r="I9707" i="3"/>
  <c r="B9708" i="3"/>
  <c r="I9708" i="3"/>
  <c r="B9709" i="3"/>
  <c r="I9709" i="3"/>
  <c r="B9710" i="3"/>
  <c r="I9710" i="3"/>
  <c r="B9711" i="3"/>
  <c r="I9711" i="3"/>
  <c r="B9712" i="3"/>
  <c r="I9712" i="3"/>
  <c r="B9713" i="3"/>
  <c r="I9713" i="3"/>
  <c r="B9714" i="3"/>
  <c r="I9714" i="3"/>
  <c r="B9715" i="3"/>
  <c r="I9715" i="3"/>
  <c r="B9716" i="3"/>
  <c r="I9716" i="3"/>
  <c r="B9717" i="3"/>
  <c r="I9717" i="3"/>
  <c r="B9718" i="3"/>
  <c r="I9718" i="3"/>
  <c r="B9719" i="3"/>
  <c r="I9719" i="3"/>
  <c r="B9720" i="3"/>
  <c r="I9720" i="3"/>
  <c r="B9721" i="3"/>
  <c r="I9721" i="3"/>
  <c r="B9722" i="3"/>
  <c r="I9722" i="3"/>
  <c r="B9723" i="3"/>
  <c r="I9723" i="3"/>
  <c r="B9724" i="3"/>
  <c r="I9724" i="3"/>
  <c r="B9725" i="3"/>
  <c r="I9725" i="3"/>
  <c r="B9726" i="3"/>
  <c r="I9726" i="3"/>
  <c r="B9727" i="3"/>
  <c r="I9727" i="3"/>
  <c r="B9728" i="3"/>
  <c r="I9728" i="3"/>
  <c r="B9729" i="3"/>
  <c r="I9729" i="3"/>
  <c r="B9730" i="3"/>
  <c r="I9730" i="3"/>
  <c r="B9731" i="3"/>
  <c r="I9731" i="3"/>
  <c r="B9732" i="3"/>
  <c r="I9732" i="3"/>
  <c r="B9733" i="3"/>
  <c r="I9733" i="3"/>
  <c r="B9734" i="3"/>
  <c r="I9734" i="3"/>
  <c r="B9735" i="3"/>
  <c r="I9735" i="3"/>
  <c r="B9736" i="3"/>
  <c r="I9736" i="3"/>
  <c r="B9737" i="3"/>
  <c r="I9737" i="3"/>
  <c r="B9738" i="3"/>
  <c r="I9738" i="3"/>
  <c r="B9739" i="3"/>
  <c r="I9739" i="3"/>
  <c r="B9740" i="3"/>
  <c r="I9740" i="3"/>
  <c r="B9741" i="3"/>
  <c r="I9741" i="3"/>
  <c r="B9742" i="3"/>
  <c r="I9742" i="3"/>
  <c r="B9743" i="3"/>
  <c r="I9743" i="3"/>
  <c r="B9744" i="3"/>
  <c r="I9744" i="3"/>
  <c r="B9745" i="3"/>
  <c r="I9745" i="3"/>
  <c r="B9746" i="3"/>
  <c r="I9746" i="3"/>
  <c r="B9747" i="3"/>
  <c r="I9747" i="3"/>
  <c r="B9748" i="3"/>
  <c r="I9748" i="3"/>
  <c r="B9749" i="3"/>
  <c r="I9749" i="3"/>
  <c r="B9750" i="3"/>
  <c r="I9750" i="3"/>
  <c r="B9751" i="3"/>
  <c r="I9751" i="3"/>
  <c r="B9752" i="3"/>
  <c r="I9752" i="3"/>
  <c r="B9753" i="3"/>
  <c r="I9753" i="3"/>
  <c r="B9754" i="3"/>
  <c r="I9754" i="3"/>
  <c r="B9755" i="3"/>
  <c r="I9755" i="3"/>
  <c r="B9756" i="3"/>
  <c r="I9756" i="3"/>
  <c r="B9757" i="3"/>
  <c r="I9757" i="3"/>
  <c r="B9758" i="3"/>
  <c r="I9758" i="3"/>
  <c r="B9759" i="3"/>
  <c r="I9759" i="3"/>
  <c r="B9760" i="3"/>
  <c r="I9760" i="3"/>
  <c r="B9761" i="3"/>
  <c r="I9761" i="3"/>
  <c r="B9762" i="3"/>
  <c r="I9762" i="3"/>
  <c r="B9763" i="3"/>
  <c r="I9763" i="3"/>
  <c r="B9764" i="3"/>
  <c r="I9764" i="3"/>
  <c r="B9765" i="3"/>
  <c r="I9765" i="3"/>
  <c r="B9766" i="3"/>
  <c r="I9766" i="3"/>
  <c r="B9767" i="3"/>
  <c r="I9767" i="3"/>
  <c r="B9768" i="3"/>
  <c r="I9768" i="3"/>
  <c r="B9769" i="3"/>
  <c r="I9769" i="3"/>
  <c r="B9770" i="3"/>
  <c r="I9770" i="3"/>
  <c r="B9771" i="3"/>
  <c r="I9771" i="3"/>
  <c r="B9772" i="3"/>
  <c r="I9772" i="3"/>
  <c r="B9773" i="3"/>
  <c r="I9773" i="3"/>
  <c r="B9774" i="3"/>
  <c r="I9774" i="3"/>
  <c r="B9775" i="3"/>
  <c r="I9775" i="3"/>
  <c r="B9776" i="3"/>
  <c r="I9776" i="3"/>
  <c r="B9777" i="3"/>
  <c r="I9777" i="3"/>
  <c r="B9778" i="3"/>
  <c r="I9778" i="3"/>
  <c r="B9779" i="3"/>
  <c r="I9779" i="3"/>
  <c r="B9780" i="3"/>
  <c r="I9780" i="3"/>
  <c r="B9781" i="3"/>
  <c r="I9781" i="3"/>
  <c r="B9782" i="3"/>
  <c r="I9782" i="3"/>
  <c r="B9783" i="3"/>
  <c r="I9783" i="3"/>
  <c r="B9784" i="3"/>
  <c r="I9784" i="3"/>
  <c r="B9785" i="3"/>
  <c r="I9785" i="3"/>
  <c r="B9786" i="3"/>
  <c r="I9786" i="3"/>
  <c r="B9787" i="3"/>
  <c r="I9787" i="3"/>
  <c r="B9788" i="3"/>
  <c r="I9788" i="3"/>
  <c r="B9789" i="3"/>
  <c r="I9789" i="3"/>
  <c r="B9790" i="3"/>
  <c r="I9790" i="3"/>
  <c r="B9791" i="3"/>
  <c r="I9791" i="3"/>
  <c r="B9792" i="3"/>
  <c r="I9792" i="3"/>
  <c r="B9793" i="3"/>
  <c r="I9793" i="3"/>
  <c r="B9794" i="3"/>
  <c r="I9794" i="3"/>
  <c r="B9795" i="3"/>
  <c r="I9795" i="3"/>
  <c r="B9796" i="3"/>
  <c r="I9796" i="3"/>
  <c r="B9797" i="3"/>
  <c r="I9797" i="3"/>
  <c r="B9798" i="3"/>
  <c r="I9798" i="3"/>
  <c r="B9799" i="3"/>
  <c r="I9799" i="3"/>
  <c r="B9800" i="3"/>
  <c r="I9800" i="3"/>
  <c r="B9801" i="3"/>
  <c r="I9801" i="3"/>
  <c r="B9802" i="3"/>
  <c r="I9802" i="3"/>
  <c r="B9803" i="3"/>
  <c r="I9803" i="3"/>
  <c r="B9804" i="3"/>
  <c r="I9804" i="3"/>
  <c r="B9805" i="3"/>
  <c r="I9805" i="3"/>
  <c r="B9806" i="3"/>
  <c r="I9806" i="3"/>
  <c r="B9807" i="3"/>
  <c r="I9807" i="3"/>
  <c r="B9808" i="3"/>
  <c r="I9808" i="3"/>
  <c r="B9809" i="3"/>
  <c r="I9809" i="3"/>
  <c r="B9810" i="3"/>
  <c r="I9810" i="3"/>
  <c r="B9811" i="3"/>
  <c r="I9811" i="3"/>
  <c r="B9812" i="3"/>
  <c r="I9812" i="3"/>
  <c r="B9813" i="3"/>
  <c r="I9813" i="3"/>
  <c r="B9814" i="3"/>
  <c r="I9814" i="3"/>
  <c r="B9815" i="3"/>
  <c r="I9815" i="3"/>
  <c r="B9816" i="3"/>
  <c r="I9816" i="3"/>
  <c r="B9817" i="3"/>
  <c r="I9817" i="3"/>
  <c r="B9818" i="3"/>
  <c r="I9818" i="3"/>
  <c r="B9819" i="3"/>
  <c r="I9819" i="3"/>
  <c r="B9820" i="3"/>
  <c r="I9820" i="3"/>
  <c r="B9821" i="3"/>
  <c r="I9821" i="3"/>
  <c r="B9822" i="3"/>
  <c r="I9822" i="3"/>
  <c r="B9823" i="3"/>
  <c r="I9823" i="3"/>
  <c r="B9824" i="3"/>
  <c r="I9824" i="3"/>
  <c r="B9825" i="3"/>
  <c r="I9825" i="3"/>
  <c r="B9826" i="3"/>
  <c r="I9826" i="3"/>
  <c r="B9827" i="3"/>
  <c r="I9827" i="3"/>
  <c r="B9828" i="3"/>
  <c r="I9828" i="3"/>
  <c r="B9829" i="3"/>
  <c r="I9829" i="3"/>
  <c r="B9830" i="3"/>
  <c r="I9830" i="3"/>
  <c r="B9831" i="3"/>
  <c r="I9831" i="3"/>
  <c r="B9832" i="3"/>
  <c r="I9832" i="3"/>
  <c r="B9833" i="3"/>
  <c r="I9833" i="3"/>
  <c r="B9834" i="3"/>
  <c r="I9834" i="3"/>
  <c r="B9835" i="3"/>
  <c r="I9835" i="3"/>
  <c r="B9836" i="3"/>
  <c r="I9836" i="3"/>
  <c r="B9837" i="3"/>
  <c r="I9837" i="3"/>
  <c r="B9838" i="3"/>
  <c r="I9838" i="3"/>
  <c r="B9839" i="3"/>
  <c r="I9839" i="3"/>
  <c r="B9840" i="3"/>
  <c r="I9840" i="3"/>
  <c r="B9841" i="3"/>
  <c r="I9841" i="3"/>
  <c r="B9842" i="3"/>
  <c r="I9842" i="3"/>
  <c r="B9843" i="3"/>
  <c r="I9843" i="3"/>
  <c r="B9844" i="3"/>
  <c r="I9844" i="3"/>
  <c r="B9845" i="3"/>
  <c r="I9845" i="3"/>
  <c r="B9846" i="3"/>
  <c r="I9846" i="3"/>
  <c r="B9847" i="3"/>
  <c r="I9847" i="3"/>
  <c r="B9848" i="3"/>
  <c r="I9848" i="3"/>
  <c r="B9849" i="3"/>
  <c r="I9849" i="3"/>
  <c r="B9850" i="3"/>
  <c r="I9850" i="3"/>
  <c r="B9851" i="3"/>
  <c r="I9851" i="3"/>
  <c r="B9852" i="3"/>
  <c r="I9852" i="3"/>
  <c r="B9853" i="3"/>
  <c r="I9853" i="3"/>
  <c r="B9854" i="3"/>
  <c r="I9854" i="3"/>
  <c r="B9855" i="3"/>
  <c r="I9855" i="3"/>
  <c r="B9856" i="3"/>
  <c r="I9856" i="3"/>
  <c r="B9857" i="3"/>
  <c r="I9857" i="3"/>
  <c r="B9858" i="3"/>
  <c r="I9858" i="3"/>
  <c r="B9859" i="3"/>
  <c r="I9859" i="3"/>
  <c r="B9860" i="3"/>
  <c r="I9860" i="3"/>
  <c r="B9861" i="3"/>
  <c r="I9861" i="3"/>
  <c r="B9862" i="3"/>
  <c r="I9862" i="3"/>
  <c r="B9863" i="3"/>
  <c r="I9863" i="3"/>
  <c r="B9864" i="3"/>
  <c r="I9864" i="3"/>
  <c r="B9865" i="3"/>
  <c r="I9865" i="3"/>
  <c r="B9866" i="3"/>
  <c r="I9866" i="3"/>
  <c r="B9867" i="3"/>
  <c r="I9867" i="3"/>
  <c r="B9868" i="3"/>
  <c r="I9868" i="3"/>
  <c r="B9869" i="3"/>
  <c r="I9869" i="3"/>
  <c r="B9870" i="3"/>
  <c r="I9870" i="3"/>
  <c r="B9871" i="3"/>
  <c r="I9871" i="3"/>
  <c r="B9872" i="3"/>
  <c r="I9872" i="3"/>
  <c r="B9873" i="3"/>
  <c r="I9873" i="3"/>
  <c r="B9874" i="3"/>
  <c r="I9874" i="3"/>
  <c r="B9875" i="3"/>
  <c r="I9875" i="3"/>
  <c r="B9876" i="3"/>
  <c r="I9876" i="3"/>
  <c r="B9877" i="3"/>
  <c r="I9877" i="3"/>
  <c r="B9878" i="3"/>
  <c r="I9878" i="3"/>
  <c r="B9879" i="3"/>
  <c r="I9879" i="3"/>
  <c r="B9880" i="3"/>
  <c r="I9880" i="3"/>
  <c r="B9881" i="3"/>
  <c r="I9881" i="3"/>
  <c r="B9882" i="3"/>
  <c r="I9882" i="3"/>
  <c r="B9883" i="3"/>
  <c r="I9883" i="3"/>
  <c r="B9884" i="3"/>
  <c r="I9884" i="3"/>
  <c r="B9885" i="3"/>
  <c r="I9885" i="3"/>
  <c r="B9886" i="3"/>
  <c r="I9886" i="3"/>
  <c r="B9887" i="3"/>
  <c r="I9887" i="3"/>
  <c r="B9888" i="3"/>
  <c r="I9888" i="3"/>
  <c r="B9889" i="3"/>
  <c r="I9889" i="3"/>
  <c r="B9890" i="3"/>
  <c r="I9890" i="3"/>
  <c r="B9891" i="3"/>
  <c r="I9891" i="3"/>
  <c r="B9892" i="3"/>
  <c r="I9892" i="3"/>
  <c r="B9893" i="3"/>
  <c r="I9893" i="3"/>
  <c r="B9894" i="3"/>
  <c r="I9894" i="3"/>
  <c r="B9895" i="3"/>
  <c r="I9895" i="3"/>
  <c r="B9896" i="3"/>
  <c r="I9896" i="3"/>
  <c r="B9897" i="3"/>
  <c r="I9897" i="3"/>
  <c r="B9898" i="3"/>
  <c r="I9898" i="3"/>
  <c r="B9899" i="3"/>
  <c r="I9899" i="3"/>
  <c r="B9900" i="3"/>
  <c r="I9900" i="3"/>
  <c r="B9901" i="3"/>
  <c r="I9901" i="3"/>
  <c r="B9902" i="3"/>
  <c r="I9902" i="3"/>
  <c r="B9903" i="3"/>
  <c r="I9903" i="3"/>
  <c r="B9904" i="3"/>
  <c r="I9904" i="3"/>
  <c r="B9905" i="3"/>
  <c r="I9905" i="3"/>
  <c r="B9906" i="3"/>
  <c r="I9906" i="3"/>
  <c r="B9907" i="3"/>
  <c r="I9907" i="3"/>
  <c r="B9908" i="3"/>
  <c r="I9908" i="3"/>
  <c r="B9909" i="3"/>
  <c r="I9909" i="3"/>
  <c r="B9910" i="3"/>
  <c r="I9910" i="3"/>
  <c r="B9911" i="3"/>
  <c r="I9911" i="3"/>
  <c r="B9912" i="3"/>
  <c r="I9912" i="3"/>
  <c r="B9913" i="3"/>
  <c r="I9913" i="3"/>
  <c r="B9914" i="3"/>
  <c r="I9914" i="3"/>
  <c r="B9915" i="3"/>
  <c r="I9915" i="3"/>
  <c r="B9916" i="3"/>
  <c r="I9916" i="3"/>
  <c r="B9917" i="3"/>
  <c r="I9917" i="3"/>
  <c r="B9918" i="3"/>
  <c r="I9918" i="3"/>
  <c r="B9919" i="3"/>
  <c r="I9919" i="3"/>
  <c r="B9920" i="3"/>
  <c r="I9920" i="3"/>
  <c r="B9921" i="3"/>
  <c r="I9921" i="3"/>
  <c r="B9922" i="3"/>
  <c r="I9922" i="3"/>
  <c r="B9923" i="3"/>
  <c r="I9923" i="3"/>
  <c r="B9924" i="3"/>
  <c r="I9924" i="3"/>
  <c r="B9925" i="3"/>
  <c r="I9925" i="3"/>
  <c r="B9926" i="3"/>
  <c r="I9926" i="3"/>
  <c r="B9927" i="3"/>
  <c r="I9927" i="3"/>
  <c r="B9928" i="3"/>
  <c r="I9928" i="3"/>
  <c r="B9929" i="3"/>
  <c r="I9929" i="3"/>
  <c r="B9930" i="3"/>
  <c r="I9930" i="3"/>
  <c r="B9931" i="3"/>
  <c r="I9931" i="3"/>
  <c r="B9932" i="3"/>
  <c r="I9932" i="3"/>
  <c r="B9933" i="3"/>
  <c r="I9933" i="3"/>
  <c r="B9934" i="3"/>
  <c r="I9934" i="3"/>
  <c r="B9935" i="3"/>
  <c r="I9935" i="3"/>
  <c r="B9936" i="3"/>
  <c r="I9936" i="3"/>
  <c r="B9937" i="3"/>
  <c r="I9937" i="3"/>
  <c r="B9938" i="3"/>
  <c r="I9938" i="3"/>
  <c r="B9939" i="3"/>
  <c r="I9939" i="3"/>
  <c r="B9940" i="3"/>
  <c r="I9940" i="3"/>
  <c r="B9941" i="3"/>
  <c r="I9941" i="3"/>
  <c r="B9942" i="3"/>
  <c r="I9942" i="3"/>
  <c r="B9943" i="3"/>
  <c r="I9943" i="3"/>
  <c r="B9944" i="3"/>
  <c r="I9944" i="3"/>
  <c r="B9945" i="3"/>
  <c r="I9945" i="3"/>
  <c r="B9946" i="3"/>
  <c r="I9946" i="3"/>
  <c r="B9947" i="3"/>
  <c r="I9947" i="3"/>
  <c r="B9948" i="3"/>
  <c r="I9948" i="3"/>
  <c r="B9949" i="3"/>
  <c r="I9949" i="3"/>
  <c r="B9950" i="3"/>
  <c r="I9950" i="3"/>
  <c r="B9951" i="3"/>
  <c r="I9951" i="3"/>
  <c r="B9952" i="3"/>
  <c r="I9952" i="3"/>
  <c r="B9953" i="3"/>
  <c r="I9953" i="3"/>
  <c r="B9954" i="3"/>
  <c r="I9954" i="3"/>
  <c r="B9955" i="3"/>
  <c r="I9955" i="3"/>
  <c r="B9956" i="3"/>
  <c r="I9956" i="3"/>
  <c r="B9957" i="3"/>
  <c r="I9957" i="3"/>
  <c r="B9958" i="3"/>
  <c r="I9958" i="3"/>
  <c r="B9959" i="3"/>
  <c r="I9959" i="3"/>
  <c r="B9960" i="3"/>
  <c r="I9960" i="3"/>
  <c r="B9961" i="3"/>
  <c r="I9961" i="3"/>
  <c r="B9962" i="3"/>
  <c r="I9962" i="3"/>
  <c r="B9963" i="3"/>
  <c r="I9963" i="3"/>
  <c r="B9964" i="3"/>
  <c r="I9964" i="3"/>
  <c r="B9965" i="3"/>
  <c r="I9965" i="3"/>
  <c r="B9966" i="3"/>
  <c r="I9966" i="3"/>
  <c r="B9967" i="3"/>
  <c r="I9967" i="3"/>
  <c r="B9968" i="3"/>
  <c r="I9968" i="3"/>
  <c r="B9969" i="3"/>
  <c r="I9969" i="3"/>
  <c r="B9970" i="3"/>
  <c r="I9970" i="3"/>
  <c r="B9971" i="3"/>
  <c r="I9971" i="3"/>
  <c r="B9972" i="3"/>
  <c r="I9972" i="3"/>
  <c r="B9973" i="3"/>
  <c r="I9973" i="3"/>
  <c r="B9974" i="3"/>
  <c r="I9974" i="3"/>
  <c r="B9975" i="3"/>
  <c r="I9975" i="3"/>
  <c r="B9976" i="3"/>
  <c r="I9976" i="3"/>
  <c r="B9977" i="3"/>
  <c r="I9977" i="3"/>
  <c r="B9978" i="3"/>
  <c r="I9978" i="3"/>
  <c r="B9979" i="3"/>
  <c r="I9979" i="3"/>
  <c r="B9980" i="3"/>
  <c r="I9980" i="3"/>
  <c r="B9981" i="3"/>
  <c r="I9981" i="3"/>
  <c r="B9982" i="3"/>
  <c r="I9982" i="3"/>
  <c r="B9983" i="3"/>
  <c r="I9983" i="3"/>
  <c r="B9984" i="3"/>
  <c r="I9984" i="3"/>
  <c r="B9985" i="3"/>
  <c r="I9985" i="3"/>
  <c r="B9986" i="3"/>
  <c r="I9986" i="3"/>
  <c r="B9987" i="3"/>
  <c r="I9987" i="3"/>
  <c r="B9988" i="3"/>
  <c r="I9988" i="3"/>
  <c r="B9989" i="3"/>
  <c r="I9989" i="3"/>
  <c r="B9990" i="3"/>
  <c r="I9990" i="3"/>
  <c r="B9991" i="3"/>
  <c r="I9991" i="3"/>
  <c r="B9992" i="3"/>
  <c r="I9992" i="3"/>
  <c r="B9993" i="3"/>
  <c r="I9993" i="3"/>
  <c r="B9994" i="3"/>
  <c r="I9994" i="3"/>
  <c r="B9995" i="3"/>
  <c r="I9995" i="3"/>
  <c r="B9996" i="3"/>
  <c r="I9996" i="3"/>
  <c r="B9997" i="3"/>
  <c r="I9997" i="3"/>
  <c r="B9998" i="3"/>
  <c r="I9998" i="3"/>
  <c r="B9999" i="3"/>
  <c r="I9999" i="3"/>
  <c r="B10000" i="3"/>
  <c r="I10000" i="3"/>
  <c r="B10001" i="3"/>
  <c r="I10001" i="3"/>
  <c r="B10002" i="3"/>
  <c r="I10002" i="3"/>
  <c r="B10003" i="3"/>
  <c r="I10003" i="3"/>
  <c r="B10004" i="3"/>
  <c r="I10004" i="3"/>
  <c r="B10005" i="3"/>
  <c r="I10005" i="3"/>
  <c r="B10006" i="3"/>
  <c r="I10006" i="3"/>
  <c r="B10007" i="3"/>
  <c r="I10007" i="3"/>
  <c r="B10008" i="3"/>
  <c r="I10008" i="3"/>
  <c r="B10009" i="3"/>
  <c r="I10009" i="3"/>
  <c r="B10010" i="3"/>
  <c r="I10010" i="3"/>
  <c r="B10011" i="3"/>
  <c r="I10011" i="3"/>
  <c r="B10012" i="3"/>
  <c r="I10012" i="3"/>
  <c r="B10013" i="3"/>
  <c r="I10013" i="3"/>
  <c r="B10014" i="3"/>
  <c r="I10014" i="3"/>
  <c r="B10015" i="3"/>
  <c r="I10015" i="3"/>
  <c r="B10016" i="3"/>
  <c r="I10016" i="3"/>
  <c r="B10017" i="3"/>
  <c r="I10017" i="3"/>
  <c r="B10018" i="3"/>
  <c r="I10018" i="3"/>
  <c r="B10019" i="3"/>
  <c r="I10019" i="3"/>
  <c r="B10020" i="3"/>
  <c r="I10020" i="3"/>
  <c r="B10021" i="3"/>
  <c r="I10021" i="3"/>
  <c r="B10022" i="3"/>
  <c r="I10022" i="3"/>
  <c r="B10023" i="3"/>
  <c r="I10023" i="3"/>
  <c r="B10024" i="3"/>
  <c r="I10024" i="3"/>
  <c r="B10025" i="3"/>
  <c r="I10025" i="3"/>
  <c r="B10026" i="3"/>
  <c r="I10026" i="3"/>
  <c r="B10027" i="3"/>
  <c r="I10027" i="3"/>
  <c r="B10028" i="3"/>
  <c r="I10028" i="3"/>
  <c r="B10029" i="3"/>
  <c r="I10029" i="3"/>
  <c r="B10030" i="3"/>
  <c r="I10030" i="3"/>
  <c r="B10031" i="3"/>
  <c r="I10031" i="3"/>
  <c r="B10032" i="3"/>
  <c r="I10032" i="3"/>
  <c r="B10033" i="3"/>
  <c r="I10033" i="3"/>
  <c r="B10034" i="3"/>
  <c r="I10034" i="3"/>
  <c r="B10035" i="3"/>
  <c r="I10035" i="3"/>
  <c r="B10036" i="3"/>
  <c r="I10036" i="3"/>
  <c r="B10037" i="3"/>
  <c r="I10037" i="3"/>
  <c r="B10038" i="3"/>
  <c r="I10038" i="3"/>
  <c r="B10039" i="3"/>
  <c r="I10039" i="3"/>
  <c r="B10040" i="3"/>
  <c r="I10040" i="3"/>
  <c r="B10041" i="3"/>
  <c r="I10041" i="3"/>
  <c r="B10042" i="3"/>
  <c r="I10042" i="3"/>
  <c r="B10043" i="3"/>
  <c r="I10043" i="3"/>
  <c r="B10044" i="3"/>
  <c r="I10044" i="3"/>
  <c r="B10045" i="3"/>
  <c r="I10045" i="3"/>
  <c r="B10046" i="3"/>
  <c r="I10046" i="3"/>
  <c r="B10047" i="3"/>
  <c r="I10047" i="3"/>
  <c r="B10048" i="3"/>
  <c r="I10048" i="3"/>
  <c r="B10049" i="3"/>
  <c r="I10049" i="3"/>
  <c r="B10050" i="3"/>
  <c r="I10050" i="3"/>
  <c r="B10051" i="3"/>
  <c r="I10051" i="3"/>
  <c r="B10052" i="3"/>
  <c r="I10052" i="3"/>
  <c r="B10053" i="3"/>
  <c r="I10053" i="3"/>
  <c r="B10054" i="3"/>
  <c r="I10054" i="3"/>
  <c r="B10055" i="3"/>
  <c r="I10055" i="3"/>
  <c r="B10056" i="3"/>
  <c r="I10056" i="3"/>
  <c r="B10057" i="3"/>
  <c r="I10057" i="3"/>
  <c r="B10058" i="3"/>
  <c r="I10058" i="3"/>
  <c r="B10059" i="3"/>
  <c r="I10059" i="3"/>
  <c r="B10060" i="3"/>
  <c r="I10060" i="3"/>
  <c r="B10061" i="3"/>
  <c r="I10061" i="3"/>
  <c r="B10062" i="3"/>
  <c r="I10062" i="3"/>
  <c r="B10063" i="3"/>
  <c r="I10063" i="3"/>
  <c r="B10064" i="3"/>
  <c r="I10064" i="3"/>
  <c r="B10065" i="3"/>
  <c r="I10065" i="3"/>
  <c r="B10066" i="3"/>
  <c r="I10066" i="3"/>
  <c r="B10067" i="3"/>
  <c r="I10067" i="3"/>
  <c r="B10068" i="3"/>
  <c r="I10068" i="3"/>
  <c r="B10069" i="3"/>
  <c r="I10069" i="3"/>
  <c r="B10070" i="3"/>
  <c r="I10070" i="3"/>
  <c r="B10071" i="3"/>
  <c r="I10071" i="3"/>
  <c r="B10072" i="3"/>
  <c r="I10072" i="3"/>
  <c r="B10073" i="3"/>
  <c r="I10073" i="3"/>
  <c r="B10074" i="3"/>
  <c r="I10074" i="3"/>
  <c r="B10075" i="3"/>
  <c r="I10075" i="3"/>
  <c r="B10076" i="3"/>
  <c r="I10076" i="3"/>
  <c r="B10077" i="3"/>
  <c r="I10077" i="3"/>
  <c r="B10078" i="3"/>
  <c r="I10078" i="3"/>
  <c r="B10079" i="3"/>
  <c r="I10079" i="3"/>
  <c r="B10080" i="3"/>
  <c r="I10080" i="3"/>
  <c r="B10081" i="3"/>
  <c r="I10081" i="3"/>
  <c r="B10082" i="3"/>
  <c r="I10082" i="3"/>
  <c r="B10083" i="3"/>
  <c r="I10083" i="3"/>
  <c r="B10084" i="3"/>
  <c r="I10084" i="3"/>
  <c r="B10085" i="3"/>
  <c r="I10085" i="3"/>
  <c r="B10086" i="3"/>
  <c r="I10086" i="3"/>
  <c r="B10087" i="3"/>
  <c r="I10087" i="3"/>
  <c r="B10088" i="3"/>
  <c r="I10088" i="3"/>
  <c r="B10089" i="3"/>
  <c r="I10089" i="3"/>
  <c r="B10090" i="3"/>
  <c r="I10090" i="3"/>
  <c r="B10091" i="3"/>
  <c r="I10091" i="3"/>
  <c r="B10092" i="3"/>
  <c r="I10092" i="3"/>
  <c r="B10093" i="3"/>
  <c r="I10093" i="3"/>
  <c r="B10094" i="3"/>
  <c r="I10094" i="3"/>
  <c r="B10095" i="3"/>
  <c r="I10095" i="3"/>
  <c r="B10096" i="3"/>
  <c r="I10096" i="3"/>
  <c r="B10097" i="3"/>
  <c r="I10097" i="3"/>
  <c r="B10098" i="3"/>
  <c r="I10098" i="3"/>
  <c r="B10099" i="3"/>
  <c r="I10099" i="3"/>
  <c r="B10100" i="3"/>
  <c r="I10100" i="3"/>
  <c r="B10101" i="3"/>
  <c r="I10101" i="3"/>
  <c r="B10102" i="3"/>
  <c r="I10102" i="3"/>
  <c r="B10103" i="3"/>
  <c r="I10103" i="3"/>
  <c r="B10104" i="3"/>
  <c r="I10104" i="3"/>
  <c r="B10105" i="3"/>
  <c r="I10105" i="3"/>
  <c r="B10106" i="3"/>
  <c r="I10106" i="3"/>
  <c r="B10107" i="3"/>
  <c r="I10107" i="3"/>
  <c r="B10108" i="3"/>
  <c r="I10108" i="3"/>
  <c r="B10109" i="3"/>
  <c r="I10109" i="3"/>
  <c r="B10110" i="3"/>
  <c r="I10110" i="3"/>
  <c r="B10111" i="3"/>
  <c r="I10111" i="3"/>
  <c r="B10112" i="3"/>
  <c r="I10112" i="3"/>
  <c r="B10113" i="3"/>
  <c r="I10113" i="3"/>
  <c r="B10114" i="3"/>
  <c r="I10114" i="3"/>
  <c r="B10115" i="3"/>
  <c r="I10115" i="3"/>
  <c r="B10116" i="3"/>
  <c r="I10116" i="3"/>
  <c r="B10117" i="3"/>
  <c r="I10117" i="3"/>
  <c r="B10118" i="3"/>
  <c r="I10118" i="3"/>
  <c r="B10119" i="3"/>
  <c r="I10119" i="3"/>
  <c r="B10120" i="3"/>
  <c r="I10120" i="3"/>
  <c r="B10121" i="3"/>
  <c r="I10121" i="3"/>
  <c r="B10122" i="3"/>
  <c r="I10122" i="3"/>
  <c r="B10123" i="3"/>
  <c r="I10123" i="3"/>
  <c r="B10124" i="3"/>
  <c r="I10124" i="3"/>
  <c r="B10125" i="3"/>
  <c r="I10125" i="3"/>
  <c r="B10126" i="3"/>
  <c r="I10126" i="3"/>
  <c r="B10127" i="3"/>
  <c r="I10127" i="3"/>
  <c r="B10128" i="3"/>
  <c r="I10128" i="3"/>
  <c r="B10129" i="3"/>
  <c r="I10129" i="3"/>
  <c r="B10130" i="3"/>
  <c r="I10130" i="3"/>
  <c r="B10131" i="3"/>
  <c r="I10131" i="3"/>
  <c r="B10132" i="3"/>
  <c r="I10132" i="3"/>
  <c r="B10133" i="3"/>
  <c r="I10133" i="3"/>
  <c r="B10134" i="3"/>
  <c r="I10134" i="3"/>
  <c r="B10135" i="3"/>
  <c r="I10135" i="3"/>
  <c r="B10136" i="3"/>
  <c r="I10136" i="3"/>
  <c r="B10137" i="3"/>
  <c r="I10137" i="3"/>
  <c r="B10138" i="3"/>
  <c r="I10138" i="3"/>
  <c r="B10139" i="3"/>
  <c r="I10139" i="3"/>
  <c r="B10140" i="3"/>
  <c r="I10140" i="3"/>
  <c r="B10141" i="3"/>
  <c r="I10141" i="3"/>
  <c r="B10142" i="3"/>
  <c r="I10142" i="3"/>
  <c r="B10143" i="3"/>
  <c r="I10143" i="3"/>
  <c r="B10144" i="3"/>
  <c r="I10144" i="3"/>
  <c r="B10145" i="3"/>
  <c r="I10145" i="3"/>
  <c r="B10146" i="3"/>
  <c r="I10146" i="3"/>
  <c r="B10147" i="3"/>
  <c r="I10147" i="3"/>
  <c r="B10148" i="3"/>
  <c r="I10148" i="3"/>
  <c r="B10149" i="3"/>
  <c r="I10149" i="3"/>
  <c r="B10150" i="3"/>
  <c r="I10150" i="3"/>
  <c r="B10151" i="3"/>
  <c r="I10151" i="3"/>
  <c r="B10152" i="3"/>
  <c r="I10152" i="3"/>
  <c r="B10153" i="3"/>
  <c r="I10153" i="3"/>
  <c r="B10154" i="3"/>
  <c r="I10154" i="3"/>
  <c r="B10155" i="3"/>
  <c r="I10155" i="3"/>
  <c r="B10156" i="3"/>
  <c r="I10156" i="3"/>
  <c r="B10157" i="3"/>
  <c r="I10157" i="3"/>
  <c r="B10158" i="3"/>
  <c r="I10158" i="3"/>
  <c r="B10159" i="3"/>
  <c r="I10159" i="3"/>
  <c r="B10160" i="3"/>
  <c r="I10160" i="3"/>
  <c r="B10161" i="3"/>
  <c r="I10161" i="3"/>
  <c r="B10162" i="3"/>
  <c r="I10162" i="3"/>
  <c r="B10163" i="3"/>
  <c r="I10163" i="3"/>
  <c r="B10164" i="3"/>
  <c r="I10164" i="3"/>
  <c r="B10165" i="3"/>
  <c r="I10165" i="3"/>
  <c r="B10166" i="3"/>
  <c r="I10166" i="3"/>
  <c r="B10167" i="3"/>
  <c r="I10167" i="3"/>
  <c r="B10168" i="3"/>
  <c r="I10168" i="3"/>
  <c r="B10169" i="3"/>
  <c r="I10169" i="3"/>
  <c r="B10170" i="3"/>
  <c r="I10170" i="3"/>
  <c r="B10171" i="3"/>
  <c r="I10171" i="3"/>
  <c r="B10172" i="3"/>
  <c r="I10172" i="3"/>
  <c r="B10173" i="3"/>
  <c r="I10173" i="3"/>
  <c r="B10174" i="3"/>
  <c r="I10174" i="3"/>
  <c r="B10175" i="3"/>
  <c r="I10175" i="3"/>
  <c r="B10176" i="3"/>
  <c r="I10176" i="3"/>
  <c r="B10177" i="3"/>
  <c r="I10177" i="3"/>
  <c r="B10178" i="3"/>
  <c r="I10178" i="3"/>
  <c r="B10179" i="3"/>
  <c r="I10179" i="3"/>
  <c r="B10180" i="3"/>
  <c r="I10180" i="3"/>
  <c r="B10181" i="3"/>
  <c r="I10181" i="3"/>
  <c r="B10182" i="3"/>
  <c r="I10182" i="3"/>
  <c r="B10183" i="3"/>
  <c r="I10183" i="3"/>
  <c r="B10184" i="3"/>
  <c r="I10184" i="3"/>
  <c r="B10185" i="3"/>
  <c r="I10185" i="3"/>
  <c r="B10186" i="3"/>
  <c r="I10186" i="3"/>
  <c r="B10187" i="3"/>
  <c r="I10187" i="3"/>
  <c r="B10188" i="3"/>
  <c r="I10188" i="3"/>
  <c r="B10189" i="3"/>
  <c r="I10189" i="3"/>
  <c r="B10190" i="3"/>
  <c r="I10190" i="3"/>
  <c r="B10191" i="3"/>
  <c r="I10191" i="3"/>
  <c r="B10192" i="3"/>
  <c r="I10192" i="3"/>
  <c r="B10193" i="3"/>
  <c r="I10193" i="3"/>
  <c r="B10194" i="3"/>
  <c r="I10194" i="3"/>
  <c r="B10195" i="3"/>
  <c r="I10195" i="3"/>
  <c r="B10196" i="3"/>
  <c r="I10196" i="3"/>
  <c r="B10197" i="3"/>
  <c r="I10197" i="3"/>
  <c r="B10198" i="3"/>
  <c r="I10198" i="3"/>
  <c r="B10199" i="3"/>
  <c r="I10199" i="3"/>
  <c r="B10200" i="3"/>
  <c r="I10200" i="3"/>
  <c r="B10201" i="3"/>
  <c r="I10201" i="3"/>
  <c r="B10202" i="3"/>
  <c r="I10202" i="3"/>
  <c r="B10203" i="3"/>
  <c r="I10203" i="3"/>
  <c r="B10204" i="3"/>
  <c r="I10204" i="3"/>
  <c r="B10205" i="3"/>
  <c r="I10205" i="3"/>
  <c r="B10206" i="3"/>
  <c r="I10206" i="3"/>
  <c r="B10207" i="3"/>
  <c r="I10207" i="3"/>
  <c r="B10208" i="3"/>
  <c r="I10208" i="3"/>
  <c r="B10209" i="3"/>
  <c r="I10209" i="3"/>
  <c r="B10210" i="3"/>
  <c r="I10210" i="3"/>
  <c r="B10211" i="3"/>
  <c r="I10211" i="3"/>
  <c r="B10212" i="3"/>
  <c r="I10212" i="3"/>
  <c r="B10213" i="3"/>
  <c r="I10213" i="3"/>
  <c r="B10214" i="3"/>
  <c r="I10214" i="3"/>
  <c r="B10215" i="3"/>
  <c r="I10215" i="3"/>
  <c r="B10216" i="3"/>
  <c r="I10216" i="3"/>
  <c r="B10217" i="3"/>
  <c r="I10217" i="3"/>
  <c r="B10218" i="3"/>
  <c r="I10218" i="3"/>
  <c r="B10219" i="3"/>
  <c r="I10219" i="3"/>
  <c r="B10220" i="3"/>
  <c r="I10220" i="3"/>
  <c r="B10221" i="3"/>
  <c r="I10221" i="3"/>
  <c r="B10222" i="3"/>
  <c r="I10222" i="3"/>
  <c r="B10223" i="3"/>
  <c r="I10223" i="3"/>
  <c r="B10224" i="3"/>
  <c r="I10224" i="3"/>
  <c r="B10225" i="3"/>
  <c r="I10225" i="3"/>
  <c r="B10226" i="3"/>
  <c r="I10226" i="3"/>
  <c r="B10227" i="3"/>
  <c r="I10227" i="3"/>
  <c r="B10228" i="3"/>
  <c r="I10228" i="3"/>
  <c r="B10229" i="3"/>
  <c r="I10229" i="3"/>
  <c r="B10230" i="3"/>
  <c r="I10230" i="3"/>
  <c r="B10231" i="3"/>
  <c r="I10231" i="3"/>
  <c r="B10232" i="3"/>
  <c r="I10232" i="3"/>
  <c r="B10233" i="3"/>
  <c r="I10233" i="3"/>
  <c r="B10234" i="3"/>
  <c r="I10234" i="3"/>
  <c r="B10235" i="3"/>
  <c r="I10235" i="3"/>
  <c r="B10236" i="3"/>
  <c r="I10236" i="3"/>
  <c r="B10237" i="3"/>
  <c r="I10237" i="3"/>
  <c r="B10238" i="3"/>
  <c r="I10238" i="3"/>
  <c r="B10239" i="3"/>
  <c r="I10239" i="3"/>
  <c r="B10240" i="3"/>
  <c r="I10240" i="3"/>
  <c r="B10241" i="3"/>
  <c r="I10241" i="3"/>
  <c r="B10242" i="3"/>
  <c r="I10242" i="3"/>
  <c r="B10243" i="3"/>
  <c r="I10243" i="3"/>
  <c r="B10244" i="3"/>
  <c r="I10244" i="3"/>
  <c r="B10245" i="3"/>
  <c r="I10245" i="3"/>
  <c r="B10246" i="3"/>
  <c r="I10246" i="3"/>
  <c r="B10247" i="3"/>
  <c r="I10247" i="3"/>
  <c r="B10248" i="3"/>
  <c r="I10248" i="3"/>
  <c r="B10249" i="3"/>
  <c r="I10249" i="3"/>
  <c r="B10250" i="3"/>
  <c r="I10250" i="3"/>
  <c r="B10251" i="3"/>
  <c r="I10251" i="3"/>
  <c r="B10252" i="3"/>
  <c r="I10252" i="3"/>
  <c r="B10253" i="3"/>
  <c r="I10253" i="3"/>
  <c r="B10254" i="3"/>
  <c r="I10254" i="3"/>
  <c r="B10255" i="3"/>
  <c r="I10255" i="3"/>
  <c r="B10256" i="3"/>
  <c r="I10256" i="3"/>
  <c r="B10257" i="3"/>
  <c r="I10257" i="3"/>
  <c r="B10258" i="3"/>
  <c r="I10258" i="3"/>
  <c r="B10259" i="3"/>
  <c r="I10259" i="3"/>
  <c r="B10260" i="3"/>
  <c r="I10260" i="3"/>
  <c r="B10261" i="3"/>
  <c r="I10261" i="3"/>
  <c r="B10262" i="3"/>
  <c r="I10262" i="3"/>
  <c r="B10263" i="3"/>
  <c r="I10263" i="3"/>
  <c r="B10264" i="3"/>
  <c r="I10264" i="3"/>
  <c r="B10265" i="3"/>
  <c r="I10265" i="3"/>
  <c r="B10266" i="3"/>
  <c r="I10266" i="3"/>
  <c r="B10267" i="3"/>
  <c r="I10267" i="3"/>
  <c r="B10268" i="3"/>
  <c r="I10268" i="3"/>
  <c r="B10269" i="3"/>
  <c r="I10269" i="3"/>
  <c r="B10270" i="3"/>
  <c r="I10270" i="3"/>
  <c r="B10271" i="3"/>
  <c r="I10271" i="3"/>
  <c r="B10272" i="3"/>
  <c r="I10272" i="3"/>
  <c r="B10273" i="3"/>
  <c r="I10273" i="3"/>
  <c r="B10274" i="3"/>
  <c r="I10274" i="3"/>
  <c r="B10275" i="3"/>
  <c r="I10275" i="3"/>
  <c r="B10276" i="3"/>
  <c r="I10276" i="3"/>
  <c r="B10277" i="3"/>
  <c r="I10277" i="3"/>
  <c r="B10278" i="3"/>
  <c r="I10278" i="3"/>
  <c r="B10279" i="3"/>
  <c r="I10279" i="3"/>
  <c r="B10280" i="3"/>
  <c r="I10280" i="3"/>
  <c r="B10281" i="3"/>
  <c r="I10281" i="3"/>
  <c r="B10282" i="3"/>
  <c r="I10282" i="3"/>
  <c r="B10283" i="3"/>
  <c r="I10283" i="3"/>
  <c r="B10284" i="3"/>
  <c r="I10284" i="3"/>
  <c r="B10285" i="3"/>
  <c r="I10285" i="3"/>
  <c r="B10286" i="3"/>
  <c r="I10286" i="3"/>
  <c r="B10287" i="3"/>
  <c r="I10287" i="3"/>
  <c r="B10288" i="3"/>
  <c r="I10288" i="3"/>
  <c r="B10289" i="3"/>
  <c r="I10289" i="3"/>
  <c r="B10290" i="3"/>
  <c r="I10290" i="3"/>
  <c r="B10291" i="3"/>
  <c r="I10291" i="3"/>
  <c r="B10292" i="3"/>
  <c r="I10292" i="3"/>
  <c r="B10293" i="3"/>
  <c r="I10293" i="3"/>
  <c r="B10294" i="3"/>
  <c r="I10294" i="3"/>
  <c r="B10295" i="3"/>
  <c r="I10295" i="3"/>
  <c r="B10296" i="3"/>
  <c r="I10296" i="3"/>
  <c r="B10297" i="3"/>
  <c r="I10297" i="3"/>
  <c r="B10298" i="3"/>
  <c r="I10298" i="3"/>
  <c r="B10299" i="3"/>
  <c r="I10299" i="3"/>
  <c r="B10300" i="3"/>
  <c r="I10300" i="3"/>
  <c r="B10301" i="3"/>
  <c r="I10301" i="3"/>
  <c r="B10302" i="3"/>
  <c r="I10302" i="3"/>
  <c r="B10303" i="3"/>
  <c r="I10303" i="3"/>
  <c r="B10304" i="3"/>
  <c r="I10304" i="3"/>
  <c r="B10305" i="3"/>
  <c r="I10305" i="3"/>
  <c r="B10306" i="3"/>
  <c r="I10306" i="3"/>
  <c r="B10307" i="3"/>
  <c r="I10307" i="3"/>
  <c r="B10308" i="3"/>
  <c r="I10308" i="3"/>
  <c r="B10309" i="3"/>
  <c r="I10309" i="3"/>
  <c r="B10310" i="3"/>
  <c r="I10310" i="3"/>
  <c r="B10311" i="3"/>
  <c r="I10311" i="3"/>
  <c r="B10312" i="3"/>
  <c r="I10312" i="3"/>
  <c r="B10313" i="3"/>
  <c r="I10313" i="3"/>
  <c r="B10314" i="3"/>
  <c r="I10314" i="3"/>
  <c r="B10315" i="3"/>
  <c r="I10315" i="3"/>
  <c r="B10316" i="3"/>
  <c r="I10316" i="3"/>
  <c r="B10317" i="3"/>
  <c r="I10317" i="3"/>
  <c r="B10318" i="3"/>
  <c r="I10318" i="3"/>
  <c r="B10319" i="3"/>
  <c r="I10319" i="3"/>
  <c r="B10320" i="3"/>
  <c r="I10320" i="3"/>
  <c r="B10321" i="3"/>
  <c r="I10321" i="3"/>
  <c r="B10322" i="3"/>
  <c r="I10322" i="3"/>
  <c r="B10323" i="3"/>
  <c r="I10323" i="3"/>
  <c r="B10324" i="3"/>
  <c r="I10324" i="3"/>
  <c r="B10325" i="3"/>
  <c r="I10325" i="3"/>
  <c r="B10326" i="3"/>
  <c r="I10326" i="3"/>
  <c r="B10327" i="3"/>
  <c r="I10327" i="3"/>
  <c r="B10328" i="3"/>
  <c r="I10328" i="3"/>
  <c r="B10329" i="3"/>
  <c r="I10329" i="3"/>
  <c r="B10330" i="3"/>
  <c r="I10330" i="3"/>
  <c r="B10331" i="3"/>
  <c r="I10331" i="3"/>
  <c r="B10332" i="3"/>
  <c r="I10332" i="3"/>
  <c r="B10333" i="3"/>
  <c r="I10333" i="3"/>
  <c r="B10334" i="3"/>
  <c r="I10334" i="3"/>
  <c r="B10335" i="3"/>
  <c r="I10335" i="3"/>
  <c r="B10336" i="3"/>
  <c r="I10336" i="3"/>
  <c r="B10337" i="3"/>
  <c r="I10337" i="3"/>
  <c r="B10338" i="3"/>
  <c r="I10338" i="3"/>
  <c r="B10339" i="3"/>
  <c r="I10339" i="3"/>
  <c r="B10340" i="3"/>
  <c r="I10340" i="3"/>
  <c r="B10341" i="3"/>
  <c r="I10341" i="3"/>
  <c r="B10342" i="3"/>
  <c r="I10342" i="3"/>
  <c r="B10343" i="3"/>
  <c r="I10343" i="3"/>
  <c r="B10344" i="3"/>
  <c r="I10344" i="3"/>
  <c r="B10345" i="3"/>
  <c r="I10345" i="3"/>
  <c r="B10346" i="3"/>
  <c r="I10346" i="3"/>
  <c r="B10347" i="3"/>
  <c r="I10347" i="3"/>
  <c r="B10348" i="3"/>
  <c r="I10348" i="3"/>
  <c r="B10349" i="3"/>
  <c r="I10349" i="3"/>
  <c r="B10350" i="3"/>
  <c r="I10350" i="3"/>
  <c r="B10351" i="3"/>
  <c r="I10351" i="3"/>
  <c r="B10352" i="3"/>
  <c r="I10352" i="3"/>
  <c r="B10353" i="3"/>
  <c r="I10353" i="3"/>
  <c r="B10354" i="3"/>
  <c r="I10354" i="3"/>
  <c r="B10355" i="3"/>
  <c r="I10355" i="3"/>
  <c r="B10356" i="3"/>
  <c r="I10356" i="3"/>
  <c r="B10357" i="3"/>
  <c r="I10357" i="3"/>
  <c r="B10358" i="3"/>
  <c r="I10358" i="3"/>
  <c r="B10359" i="3"/>
  <c r="I10359" i="3"/>
  <c r="B10360" i="3"/>
  <c r="I10360" i="3"/>
  <c r="B10361" i="3"/>
  <c r="I10361" i="3"/>
  <c r="B10362" i="3"/>
  <c r="I10362" i="3"/>
  <c r="B10363" i="3"/>
  <c r="I10363" i="3"/>
  <c r="B10364" i="3"/>
  <c r="I10364" i="3"/>
  <c r="B10365" i="3"/>
  <c r="I10365" i="3"/>
  <c r="B10366" i="3"/>
  <c r="I10366" i="3"/>
  <c r="B10367" i="3"/>
  <c r="I10367" i="3"/>
  <c r="B10368" i="3"/>
  <c r="I10368" i="3"/>
  <c r="B10369" i="3"/>
  <c r="I10369" i="3"/>
  <c r="B10370" i="3"/>
  <c r="I10370" i="3"/>
  <c r="B10371" i="3"/>
  <c r="I10371" i="3"/>
  <c r="B10372" i="3"/>
  <c r="I10372" i="3"/>
  <c r="B10373" i="3"/>
  <c r="I10373" i="3"/>
  <c r="B10374" i="3"/>
  <c r="I10374" i="3"/>
  <c r="B10375" i="3"/>
  <c r="I10375" i="3"/>
  <c r="B10376" i="3"/>
  <c r="I10376" i="3"/>
  <c r="B10377" i="3"/>
  <c r="I10377" i="3"/>
  <c r="B10378" i="3"/>
  <c r="I10378" i="3"/>
  <c r="B10379" i="3"/>
  <c r="I10379" i="3"/>
  <c r="B10380" i="3"/>
  <c r="I10380" i="3"/>
  <c r="B10381" i="3"/>
  <c r="I10381" i="3"/>
  <c r="B10382" i="3"/>
  <c r="I10382" i="3"/>
  <c r="B10383" i="3"/>
  <c r="I10383" i="3"/>
  <c r="B10384" i="3"/>
  <c r="I10384" i="3"/>
  <c r="B10385" i="3"/>
  <c r="I10385" i="3"/>
  <c r="B10386" i="3"/>
  <c r="I10386" i="3"/>
  <c r="B10387" i="3"/>
  <c r="I10387" i="3"/>
  <c r="B10388" i="3"/>
  <c r="I10388" i="3"/>
  <c r="B10389" i="3"/>
  <c r="I10389" i="3"/>
  <c r="B10390" i="3"/>
  <c r="I10390" i="3"/>
  <c r="B10391" i="3"/>
  <c r="I10391" i="3"/>
  <c r="B10392" i="3"/>
  <c r="I10392" i="3"/>
  <c r="B10393" i="3"/>
  <c r="I10393" i="3"/>
  <c r="B10394" i="3"/>
  <c r="I10394" i="3"/>
  <c r="B10395" i="3"/>
  <c r="I10395" i="3"/>
  <c r="B10396" i="3"/>
  <c r="I10396" i="3"/>
  <c r="B10397" i="3"/>
  <c r="I10397" i="3"/>
  <c r="B10398" i="3"/>
  <c r="I10398" i="3"/>
  <c r="B10399" i="3"/>
  <c r="I10399" i="3"/>
  <c r="B10400" i="3"/>
  <c r="I10400" i="3"/>
  <c r="B10401" i="3"/>
  <c r="I10401" i="3"/>
  <c r="B10402" i="3"/>
  <c r="I10402" i="3"/>
  <c r="B10403" i="3"/>
  <c r="I10403" i="3"/>
  <c r="B10404" i="3"/>
  <c r="I10404" i="3"/>
  <c r="B10405" i="3"/>
  <c r="I10405" i="3"/>
  <c r="B10406" i="3"/>
  <c r="I10406" i="3"/>
  <c r="B10407" i="3"/>
  <c r="I10407" i="3"/>
  <c r="B10408" i="3"/>
  <c r="I10408" i="3"/>
  <c r="B10409" i="3"/>
  <c r="I10409" i="3"/>
  <c r="B10410" i="3"/>
  <c r="I10410" i="3"/>
  <c r="B10411" i="3"/>
  <c r="I10411" i="3"/>
  <c r="B10412" i="3"/>
  <c r="I10412" i="3"/>
  <c r="B10413" i="3"/>
  <c r="I10413" i="3"/>
  <c r="B10414" i="3"/>
  <c r="I10414" i="3"/>
  <c r="B10415" i="3"/>
  <c r="I10415" i="3"/>
  <c r="B10416" i="3"/>
  <c r="I10416" i="3"/>
  <c r="B10417" i="3"/>
  <c r="I10417" i="3"/>
  <c r="B10418" i="3"/>
  <c r="I10418" i="3"/>
  <c r="B10419" i="3"/>
  <c r="I10419" i="3"/>
  <c r="B10420" i="3"/>
  <c r="I10420" i="3"/>
  <c r="B10421" i="3"/>
  <c r="I10421" i="3"/>
  <c r="B10422" i="3"/>
  <c r="I10422" i="3"/>
  <c r="B10423" i="3"/>
  <c r="I10423" i="3"/>
  <c r="B10424" i="3"/>
  <c r="I10424" i="3"/>
  <c r="B10425" i="3"/>
  <c r="I10425" i="3"/>
  <c r="B10426" i="3"/>
  <c r="I10426" i="3"/>
  <c r="B10427" i="3"/>
  <c r="I10427" i="3"/>
  <c r="B10428" i="3"/>
  <c r="I10428" i="3"/>
  <c r="B10429" i="3"/>
  <c r="I10429" i="3"/>
  <c r="B10430" i="3"/>
  <c r="I10430" i="3"/>
  <c r="B10431" i="3"/>
  <c r="I10431" i="3"/>
  <c r="B10432" i="3"/>
  <c r="I10432" i="3"/>
  <c r="B10433" i="3"/>
  <c r="I10433" i="3"/>
  <c r="B10434" i="3"/>
  <c r="I10434" i="3"/>
  <c r="B10435" i="3"/>
  <c r="I10435" i="3"/>
  <c r="B10436" i="3"/>
  <c r="I10436" i="3"/>
  <c r="B10437" i="3"/>
  <c r="I10437" i="3"/>
  <c r="B10438" i="3"/>
  <c r="I10438" i="3"/>
  <c r="B10439" i="3"/>
  <c r="I10439" i="3"/>
  <c r="B10440" i="3"/>
  <c r="I10440" i="3"/>
  <c r="B10441" i="3"/>
  <c r="I10441" i="3"/>
  <c r="B10442" i="3"/>
  <c r="I10442" i="3"/>
  <c r="B10443" i="3"/>
  <c r="I10443" i="3"/>
  <c r="B10444" i="3"/>
  <c r="I10444" i="3"/>
  <c r="B10445" i="3"/>
  <c r="I10445" i="3"/>
  <c r="B10446" i="3"/>
  <c r="I10446" i="3"/>
  <c r="B10447" i="3"/>
  <c r="I10447" i="3"/>
  <c r="B10448" i="3"/>
  <c r="I10448" i="3"/>
  <c r="B10449" i="3"/>
  <c r="I10449" i="3"/>
  <c r="B10450" i="3"/>
  <c r="I10450" i="3"/>
  <c r="B10451" i="3"/>
  <c r="I10451" i="3"/>
  <c r="B10452" i="3"/>
  <c r="I10452" i="3"/>
  <c r="B10453" i="3"/>
  <c r="I10453" i="3"/>
  <c r="B10454" i="3"/>
  <c r="I10454" i="3"/>
  <c r="B10455" i="3"/>
  <c r="I10455" i="3"/>
  <c r="B10456" i="3"/>
  <c r="I10456" i="3"/>
  <c r="B10457" i="3"/>
  <c r="I10457" i="3"/>
  <c r="B10458" i="3"/>
  <c r="I10458" i="3"/>
  <c r="B10459" i="3"/>
  <c r="I10459" i="3"/>
  <c r="B10460" i="3"/>
  <c r="I10460" i="3"/>
  <c r="B10461" i="3"/>
  <c r="I10461" i="3"/>
  <c r="B10462" i="3"/>
  <c r="I10462" i="3"/>
  <c r="B10463" i="3"/>
  <c r="I10463" i="3"/>
  <c r="B10464" i="3"/>
  <c r="I10464" i="3"/>
  <c r="B10465" i="3"/>
  <c r="I10465" i="3"/>
  <c r="B10466" i="3"/>
  <c r="I10466" i="3"/>
  <c r="B10467" i="3"/>
  <c r="I10467" i="3"/>
  <c r="B10468" i="3"/>
  <c r="I10468" i="3"/>
  <c r="B10469" i="3"/>
  <c r="I10469" i="3"/>
  <c r="B10470" i="3"/>
  <c r="I10470" i="3"/>
  <c r="B10471" i="3"/>
  <c r="I10471" i="3"/>
  <c r="B10472" i="3"/>
  <c r="I10472" i="3"/>
  <c r="B10473" i="3"/>
  <c r="I10473" i="3"/>
  <c r="B10474" i="3"/>
  <c r="I10474" i="3"/>
  <c r="B10475" i="3"/>
  <c r="I10475" i="3"/>
  <c r="B10476" i="3"/>
  <c r="I10476" i="3"/>
  <c r="B10477" i="3"/>
  <c r="I10477" i="3"/>
  <c r="B10478" i="3"/>
  <c r="I10478" i="3"/>
  <c r="B10479" i="3"/>
  <c r="I10479" i="3"/>
  <c r="B10480" i="3"/>
  <c r="I10480" i="3"/>
  <c r="B10481" i="3"/>
  <c r="I10481" i="3"/>
  <c r="B10482" i="3"/>
  <c r="I10482" i="3"/>
  <c r="B10483" i="3"/>
  <c r="I10483" i="3"/>
  <c r="B10484" i="3"/>
  <c r="I10484" i="3"/>
  <c r="B10485" i="3"/>
  <c r="I10485" i="3"/>
  <c r="B10486" i="3"/>
  <c r="I10486" i="3"/>
  <c r="B10487" i="3"/>
  <c r="I10487" i="3"/>
  <c r="B10488" i="3"/>
  <c r="I10488" i="3"/>
  <c r="B10489" i="3"/>
  <c r="I10489" i="3"/>
  <c r="B10490" i="3"/>
  <c r="I10490" i="3"/>
  <c r="B10491" i="3"/>
  <c r="I10491" i="3"/>
  <c r="B10492" i="3"/>
  <c r="I10492" i="3"/>
  <c r="B10493" i="3"/>
  <c r="I10493" i="3"/>
  <c r="B10494" i="3"/>
  <c r="I10494" i="3"/>
  <c r="B10495" i="3"/>
  <c r="I10495" i="3"/>
  <c r="B10496" i="3"/>
  <c r="I10496" i="3"/>
  <c r="B10497" i="3"/>
  <c r="I10497" i="3"/>
  <c r="B10498" i="3"/>
  <c r="I10498" i="3"/>
  <c r="B10499" i="3"/>
  <c r="I10499" i="3"/>
  <c r="B10500" i="3"/>
  <c r="I10500" i="3"/>
  <c r="B10501" i="3"/>
  <c r="I10501" i="3"/>
  <c r="B10502" i="3"/>
  <c r="I10502" i="3"/>
  <c r="B10503" i="3"/>
  <c r="I10503" i="3"/>
  <c r="B10504" i="3"/>
  <c r="I10504" i="3"/>
  <c r="B10505" i="3"/>
  <c r="I10505" i="3"/>
  <c r="B10506" i="3"/>
  <c r="I10506" i="3"/>
  <c r="B10507" i="3"/>
  <c r="I10507" i="3"/>
  <c r="B10508" i="3"/>
  <c r="I10508" i="3"/>
  <c r="B10509" i="3"/>
  <c r="I10509" i="3"/>
  <c r="B10510" i="3"/>
  <c r="I10510" i="3"/>
  <c r="B10511" i="3"/>
  <c r="I10511" i="3"/>
  <c r="B10512" i="3"/>
  <c r="I10512" i="3"/>
  <c r="B10513" i="3"/>
  <c r="I10513" i="3"/>
  <c r="B10514" i="3"/>
  <c r="I10514" i="3"/>
  <c r="B10515" i="3"/>
  <c r="I10515" i="3"/>
  <c r="B10516" i="3"/>
  <c r="I10516" i="3"/>
  <c r="B10517" i="3"/>
  <c r="I10517" i="3"/>
  <c r="B10518" i="3"/>
  <c r="I10518" i="3"/>
  <c r="B10519" i="3"/>
  <c r="I10519" i="3"/>
  <c r="B10520" i="3"/>
  <c r="I10520" i="3"/>
  <c r="B10521" i="3"/>
  <c r="I10521" i="3"/>
  <c r="B10522" i="3"/>
  <c r="I10522" i="3"/>
  <c r="B10523" i="3"/>
  <c r="I10523" i="3"/>
  <c r="B10524" i="3"/>
  <c r="I10524" i="3"/>
  <c r="B10525" i="3"/>
  <c r="I10525" i="3"/>
  <c r="B10526" i="3"/>
  <c r="I10526" i="3"/>
  <c r="B10527" i="3"/>
  <c r="I10527" i="3"/>
  <c r="B10528" i="3"/>
  <c r="I10528" i="3"/>
  <c r="B10529" i="3"/>
  <c r="I10529" i="3"/>
  <c r="B10530" i="3"/>
  <c r="I10530" i="3"/>
  <c r="B10531" i="3"/>
  <c r="I10531" i="3"/>
  <c r="B10532" i="3"/>
  <c r="I10532" i="3"/>
  <c r="B10533" i="3"/>
  <c r="I10533" i="3"/>
  <c r="B10534" i="3"/>
  <c r="I10534" i="3"/>
  <c r="B10535" i="3"/>
  <c r="I10535" i="3"/>
  <c r="B10536" i="3"/>
  <c r="I10536" i="3"/>
  <c r="B10537" i="3"/>
  <c r="I10537" i="3"/>
  <c r="B10538" i="3"/>
  <c r="I10538" i="3"/>
  <c r="B10539" i="3"/>
  <c r="I10539" i="3"/>
  <c r="B10540" i="3"/>
  <c r="I10540" i="3"/>
  <c r="B10541" i="3"/>
  <c r="I10541" i="3"/>
  <c r="B10542" i="3"/>
  <c r="I10542" i="3"/>
  <c r="B10543" i="3"/>
  <c r="I10543" i="3"/>
  <c r="B10544" i="3"/>
  <c r="I10544" i="3"/>
  <c r="B10545" i="3"/>
  <c r="I10545" i="3"/>
  <c r="B10546" i="3"/>
  <c r="I10546" i="3"/>
  <c r="B10547" i="3"/>
  <c r="I10547" i="3"/>
  <c r="B10548" i="3"/>
  <c r="I10548" i="3"/>
  <c r="B10549" i="3"/>
  <c r="I10549" i="3"/>
  <c r="B10550" i="3"/>
  <c r="I10550" i="3"/>
  <c r="B10551" i="3"/>
  <c r="I10551" i="3"/>
  <c r="B10552" i="3"/>
  <c r="I10552" i="3"/>
  <c r="B10553" i="3"/>
  <c r="I10553" i="3"/>
  <c r="B10554" i="3"/>
  <c r="I10554" i="3"/>
  <c r="B10555" i="3"/>
  <c r="I10555" i="3"/>
  <c r="B10556" i="3"/>
  <c r="I10556" i="3"/>
  <c r="B10557" i="3"/>
  <c r="I10557" i="3"/>
  <c r="B10558" i="3"/>
  <c r="I10558" i="3"/>
  <c r="B10559" i="3"/>
  <c r="I10559" i="3"/>
  <c r="B10560" i="3"/>
  <c r="I10560" i="3"/>
  <c r="B10561" i="3"/>
  <c r="I10561" i="3"/>
  <c r="B10562" i="3"/>
  <c r="I10562" i="3"/>
  <c r="B10563" i="3"/>
  <c r="I10563" i="3"/>
  <c r="B10564" i="3"/>
  <c r="I10564" i="3"/>
  <c r="B10565" i="3"/>
  <c r="I10565" i="3"/>
  <c r="B10566" i="3"/>
  <c r="I10566" i="3"/>
  <c r="B10567" i="3"/>
  <c r="I10567" i="3"/>
  <c r="B10568" i="3"/>
  <c r="I10568" i="3"/>
  <c r="B10569" i="3"/>
  <c r="I10569" i="3"/>
  <c r="B10570" i="3"/>
  <c r="I10570" i="3"/>
  <c r="B10571" i="3"/>
  <c r="I10571" i="3"/>
  <c r="B10572" i="3"/>
  <c r="I10572" i="3"/>
  <c r="B10573" i="3"/>
  <c r="I10573" i="3"/>
  <c r="B10574" i="3"/>
  <c r="I10574" i="3"/>
  <c r="B10575" i="3"/>
  <c r="I10575" i="3"/>
  <c r="B10576" i="3"/>
  <c r="I10576" i="3"/>
  <c r="B10577" i="3"/>
  <c r="I10577" i="3"/>
  <c r="B10578" i="3"/>
  <c r="I10578" i="3"/>
  <c r="B10579" i="3"/>
  <c r="I10579" i="3"/>
  <c r="B10580" i="3"/>
  <c r="I10580" i="3"/>
  <c r="B10581" i="3"/>
  <c r="I10581" i="3"/>
  <c r="B10582" i="3"/>
  <c r="I10582" i="3"/>
  <c r="B10583" i="3"/>
  <c r="I10583" i="3"/>
  <c r="B10584" i="3"/>
  <c r="I10584" i="3"/>
  <c r="B10585" i="3"/>
  <c r="I10585" i="3"/>
  <c r="B10586" i="3"/>
  <c r="I10586" i="3"/>
  <c r="B10587" i="3"/>
  <c r="I10587" i="3"/>
  <c r="B10588" i="3"/>
  <c r="I10588" i="3"/>
  <c r="B10589" i="3"/>
  <c r="I10589" i="3"/>
  <c r="B10590" i="3"/>
  <c r="I10590" i="3"/>
  <c r="B10591" i="3"/>
  <c r="I10591" i="3"/>
  <c r="B10592" i="3"/>
  <c r="I10592" i="3"/>
  <c r="B10593" i="3"/>
  <c r="I10593" i="3"/>
  <c r="B10594" i="3"/>
  <c r="I10594" i="3"/>
  <c r="B10595" i="3"/>
  <c r="I10595" i="3"/>
  <c r="B10596" i="3"/>
  <c r="I10596" i="3"/>
  <c r="B10597" i="3"/>
  <c r="I10597" i="3"/>
  <c r="B10598" i="3"/>
  <c r="I10598" i="3"/>
  <c r="B10599" i="3"/>
  <c r="I10599" i="3"/>
  <c r="B10600" i="3"/>
  <c r="I10600" i="3"/>
  <c r="B10601" i="3"/>
  <c r="I10601" i="3"/>
  <c r="B10602" i="3"/>
  <c r="I10602" i="3"/>
  <c r="B10603" i="3"/>
  <c r="I10603" i="3"/>
  <c r="B10604" i="3"/>
  <c r="I10604" i="3"/>
  <c r="B10605" i="3"/>
  <c r="I10605" i="3"/>
  <c r="B10606" i="3"/>
  <c r="I10606" i="3"/>
  <c r="B10607" i="3"/>
  <c r="I10607" i="3"/>
  <c r="B10608" i="3"/>
  <c r="I10608" i="3"/>
  <c r="B10609" i="3"/>
  <c r="I10609" i="3"/>
  <c r="B10610" i="3"/>
  <c r="I10610" i="3"/>
  <c r="B10611" i="3"/>
  <c r="I10611" i="3"/>
  <c r="B10612" i="3"/>
  <c r="I10612" i="3"/>
  <c r="B10613" i="3"/>
  <c r="I10613" i="3"/>
  <c r="B10614" i="3"/>
  <c r="I10614" i="3"/>
  <c r="B10615" i="3"/>
  <c r="I10615" i="3"/>
  <c r="B10616" i="3"/>
  <c r="I10616" i="3"/>
  <c r="B10617" i="3"/>
  <c r="I10617" i="3"/>
  <c r="B10618" i="3"/>
  <c r="I10618" i="3"/>
  <c r="B10619" i="3"/>
  <c r="I10619" i="3"/>
  <c r="B10620" i="3"/>
  <c r="I10620" i="3"/>
  <c r="B10621" i="3"/>
  <c r="I10621" i="3"/>
  <c r="B10622" i="3"/>
  <c r="I10622" i="3"/>
  <c r="B10623" i="3"/>
  <c r="I10623" i="3"/>
  <c r="B10624" i="3"/>
  <c r="I10624" i="3"/>
  <c r="B10625" i="3"/>
  <c r="I10625" i="3"/>
  <c r="B10626" i="3"/>
  <c r="I10626" i="3"/>
  <c r="B10627" i="3"/>
  <c r="I10627" i="3"/>
  <c r="B10628" i="3"/>
  <c r="I10628" i="3"/>
  <c r="B10629" i="3"/>
  <c r="I10629" i="3"/>
  <c r="B10630" i="3"/>
  <c r="I10630" i="3"/>
  <c r="B10631" i="3"/>
  <c r="I10631" i="3"/>
  <c r="B10632" i="3"/>
  <c r="I10632" i="3"/>
  <c r="S3" i="3"/>
  <c r="R103" i="3"/>
  <c r="R104" i="3"/>
  <c r="R105" i="3"/>
  <c r="R99" i="3"/>
  <c r="R100" i="3"/>
  <c r="R101" i="3"/>
  <c r="R102" i="3"/>
  <c r="R98" i="3"/>
  <c r="A3" i="18" l="1"/>
  <c r="A4" i="18" s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A233" i="18" s="1"/>
  <c r="A234" i="18" s="1"/>
  <c r="A235" i="18" s="1"/>
  <c r="A236" i="18" s="1"/>
  <c r="A237" i="18" s="1"/>
  <c r="A238" i="18" s="1"/>
  <c r="A239" i="18" s="1"/>
  <c r="A240" i="18" s="1"/>
  <c r="A241" i="18" s="1"/>
  <c r="A242" i="18" s="1"/>
  <c r="A243" i="18" s="1"/>
  <c r="A244" i="18" s="1"/>
  <c r="A245" i="18" s="1"/>
  <c r="A246" i="18" s="1"/>
  <c r="A247" i="18" s="1"/>
  <c r="A248" i="18" s="1"/>
  <c r="A249" i="18" s="1"/>
  <c r="A250" i="18" s="1"/>
  <c r="A251" i="18" s="1"/>
  <c r="A252" i="18" s="1"/>
  <c r="A253" i="18" s="1"/>
  <c r="A254" i="18" s="1"/>
  <c r="A255" i="18" s="1"/>
  <c r="A256" i="18" s="1"/>
  <c r="A257" i="18" s="1"/>
  <c r="A258" i="18" s="1"/>
  <c r="A259" i="18" s="1"/>
  <c r="A260" i="18" s="1"/>
  <c r="A261" i="18" s="1"/>
  <c r="A262" i="18" s="1"/>
  <c r="A263" i="18" s="1"/>
  <c r="A264" i="18" s="1"/>
  <c r="A265" i="18" s="1"/>
  <c r="A266" i="18" s="1"/>
  <c r="A267" i="18" s="1"/>
  <c r="A268" i="18" s="1"/>
  <c r="A269" i="18" s="1"/>
  <c r="A270" i="18" s="1"/>
  <c r="A271" i="18" s="1"/>
  <c r="A272" i="18" s="1"/>
  <c r="A273" i="18" s="1"/>
  <c r="A274" i="18" s="1"/>
  <c r="A275" i="18" s="1"/>
  <c r="A276" i="18" s="1"/>
  <c r="A277" i="18" s="1"/>
  <c r="A278" i="18" s="1"/>
  <c r="A279" i="18" s="1"/>
  <c r="A280" i="18" s="1"/>
  <c r="A281" i="18" s="1"/>
  <c r="A282" i="18" s="1"/>
  <c r="A283" i="18" s="1"/>
  <c r="A284" i="18" s="1"/>
  <c r="A285" i="18" s="1"/>
  <c r="A286" i="18" s="1"/>
  <c r="A287" i="18" s="1"/>
  <c r="A288" i="18" s="1"/>
  <c r="A289" i="18" s="1"/>
  <c r="A290" i="18" s="1"/>
  <c r="A291" i="18" s="1"/>
  <c r="A292" i="18" s="1"/>
  <c r="A293" i="18" s="1"/>
  <c r="A294" i="18" s="1"/>
  <c r="A295" i="18" s="1"/>
  <c r="A296" i="18" s="1"/>
  <c r="A297" i="18" s="1"/>
  <c r="A298" i="18" s="1"/>
  <c r="A299" i="18" s="1"/>
  <c r="A300" i="18" s="1"/>
  <c r="A301" i="18" s="1"/>
  <c r="A302" i="18" s="1"/>
  <c r="A303" i="18" s="1"/>
  <c r="A304" i="18" s="1"/>
  <c r="A305" i="18" s="1"/>
  <c r="A306" i="18" s="1"/>
  <c r="A307" i="18" s="1"/>
  <c r="A308" i="18" s="1"/>
  <c r="A309" i="18" s="1"/>
  <c r="A310" i="18" s="1"/>
  <c r="A311" i="18" s="1"/>
  <c r="A312" i="18" s="1"/>
  <c r="A313" i="18" s="1"/>
  <c r="A314" i="18" s="1"/>
  <c r="A315" i="18" s="1"/>
  <c r="A316" i="18" s="1"/>
  <c r="A317" i="18" s="1"/>
  <c r="A318" i="18" s="1"/>
  <c r="A319" i="18" s="1"/>
  <c r="A320" i="18" s="1"/>
  <c r="A321" i="18" s="1"/>
  <c r="A322" i="18" s="1"/>
  <c r="A323" i="18" s="1"/>
  <c r="A324" i="18" s="1"/>
  <c r="A325" i="18" s="1"/>
  <c r="A326" i="18" s="1"/>
  <c r="A327" i="18" s="1"/>
  <c r="A328" i="18" s="1"/>
  <c r="A329" i="18" s="1"/>
  <c r="A330" i="18" s="1"/>
  <c r="A331" i="18" s="1"/>
  <c r="A332" i="18" s="1"/>
  <c r="A333" i="18" s="1"/>
  <c r="A334" i="18" s="1"/>
  <c r="A335" i="18" s="1"/>
  <c r="A336" i="18" s="1"/>
  <c r="A337" i="18" s="1"/>
  <c r="A338" i="18" s="1"/>
  <c r="A339" i="18" s="1"/>
  <c r="A340" i="18" s="1"/>
  <c r="A341" i="18" s="1"/>
  <c r="A342" i="18" s="1"/>
  <c r="A343" i="18" s="1"/>
  <c r="A344" i="18" s="1"/>
  <c r="A345" i="18" s="1"/>
  <c r="A346" i="18" s="1"/>
  <c r="A347" i="18" s="1"/>
  <c r="A348" i="18" s="1"/>
  <c r="A349" i="18" s="1"/>
  <c r="A350" i="18" s="1"/>
  <c r="A351" i="18" s="1"/>
  <c r="A352" i="18" s="1"/>
  <c r="A353" i="18" s="1"/>
  <c r="A354" i="18" s="1"/>
  <c r="A355" i="18" s="1"/>
  <c r="A356" i="18" s="1"/>
  <c r="A357" i="18" s="1"/>
  <c r="A358" i="18" s="1"/>
  <c r="A359" i="18" s="1"/>
  <c r="A360" i="18" s="1"/>
  <c r="A361" i="18" s="1"/>
  <c r="A362" i="18" s="1"/>
  <c r="A363" i="18" s="1"/>
  <c r="A364" i="18" s="1"/>
  <c r="A365" i="18" s="1"/>
  <c r="A366" i="18" s="1"/>
  <c r="A367" i="18" s="1"/>
  <c r="A368" i="18" s="1"/>
  <c r="A369" i="18" s="1"/>
  <c r="A370" i="18" s="1"/>
  <c r="A371" i="18" s="1"/>
  <c r="A372" i="18" s="1"/>
  <c r="A373" i="18" s="1"/>
  <c r="A374" i="18" s="1"/>
  <c r="A375" i="18" s="1"/>
  <c r="A376" i="18" s="1"/>
  <c r="A377" i="18" s="1"/>
  <c r="A378" i="18" s="1"/>
  <c r="A379" i="18" s="1"/>
  <c r="A380" i="18" s="1"/>
  <c r="A381" i="18" s="1"/>
  <c r="A382" i="18" s="1"/>
  <c r="A383" i="18" s="1"/>
  <c r="A384" i="18" s="1"/>
  <c r="A385" i="18" s="1"/>
  <c r="A386" i="18" s="1"/>
  <c r="A387" i="18" s="1"/>
  <c r="A388" i="18" s="1"/>
  <c r="A389" i="18" s="1"/>
  <c r="A390" i="18" s="1"/>
  <c r="A391" i="18" s="1"/>
  <c r="A392" i="18" s="1"/>
  <c r="A393" i="18" s="1"/>
  <c r="A394" i="18" s="1"/>
  <c r="A395" i="18" s="1"/>
  <c r="A396" i="18" s="1"/>
  <c r="A397" i="18" s="1"/>
  <c r="A398" i="18" s="1"/>
  <c r="A399" i="18" s="1"/>
  <c r="A400" i="18" s="1"/>
  <c r="A401" i="18" s="1"/>
  <c r="A402" i="18" s="1"/>
  <c r="A403" i="18" s="1"/>
  <c r="A404" i="18" s="1"/>
  <c r="A405" i="18" s="1"/>
  <c r="A406" i="18" s="1"/>
  <c r="A407" i="18" s="1"/>
  <c r="A408" i="18" s="1"/>
  <c r="A409" i="18" s="1"/>
  <c r="A410" i="18" s="1"/>
  <c r="A411" i="18" s="1"/>
  <c r="A412" i="18" s="1"/>
  <c r="A413" i="18" s="1"/>
  <c r="A414" i="18" s="1"/>
  <c r="A415" i="18" s="1"/>
  <c r="A416" i="18" s="1"/>
  <c r="A417" i="18" s="1"/>
  <c r="A418" i="18" s="1"/>
  <c r="A419" i="18" s="1"/>
  <c r="A420" i="18" s="1"/>
  <c r="A421" i="18" s="1"/>
  <c r="A422" i="18" s="1"/>
  <c r="A423" i="18" s="1"/>
  <c r="A424" i="18" s="1"/>
  <c r="A425" i="18" s="1"/>
  <c r="A426" i="18" s="1"/>
  <c r="A427" i="18" s="1"/>
  <c r="A428" i="18" s="1"/>
  <c r="A429" i="18" s="1"/>
  <c r="A430" i="18" s="1"/>
  <c r="A431" i="18" s="1"/>
  <c r="A432" i="18" s="1"/>
  <c r="A433" i="18" s="1"/>
  <c r="A434" i="18" s="1"/>
  <c r="A435" i="18" s="1"/>
  <c r="A436" i="18" s="1"/>
  <c r="A437" i="18" s="1"/>
  <c r="A438" i="18" s="1"/>
  <c r="A439" i="18" s="1"/>
  <c r="A440" i="18" s="1"/>
  <c r="A441" i="18" s="1"/>
  <c r="A442" i="18" s="1"/>
  <c r="A443" i="18" s="1"/>
  <c r="A444" i="18" s="1"/>
  <c r="A445" i="18" s="1"/>
  <c r="A446" i="18" s="1"/>
  <c r="A447" i="18" s="1"/>
  <c r="A448" i="18" s="1"/>
  <c r="A449" i="18" s="1"/>
  <c r="A450" i="18" s="1"/>
  <c r="A451" i="18" s="1"/>
  <c r="A452" i="18" s="1"/>
  <c r="A453" i="18" s="1"/>
  <c r="A454" i="18" s="1"/>
  <c r="A455" i="18" s="1"/>
  <c r="A456" i="18" s="1"/>
  <c r="A457" i="18" s="1"/>
  <c r="A458" i="18" s="1"/>
  <c r="A459" i="18" s="1"/>
  <c r="A460" i="18" s="1"/>
  <c r="A461" i="18" s="1"/>
  <c r="A462" i="18" s="1"/>
  <c r="A463" i="18" s="1"/>
  <c r="A464" i="18" s="1"/>
  <c r="A465" i="18" s="1"/>
  <c r="A466" i="18" s="1"/>
  <c r="A467" i="18" s="1"/>
  <c r="A468" i="18" s="1"/>
  <c r="A469" i="18" s="1"/>
  <c r="A470" i="18" s="1"/>
  <c r="A471" i="18" s="1"/>
  <c r="A472" i="18" s="1"/>
  <c r="A473" i="18" s="1"/>
  <c r="A474" i="18" s="1"/>
  <c r="A475" i="18" s="1"/>
  <c r="A476" i="18" s="1"/>
  <c r="A477" i="18" s="1"/>
  <c r="A478" i="18" s="1"/>
  <c r="A479" i="18" s="1"/>
  <c r="A480" i="18" s="1"/>
  <c r="A481" i="18" s="1"/>
  <c r="A482" i="18" s="1"/>
  <c r="A483" i="18" s="1"/>
  <c r="A484" i="18" s="1"/>
  <c r="A485" i="18" s="1"/>
  <c r="A486" i="18" s="1"/>
  <c r="A487" i="18" s="1"/>
  <c r="A488" i="18" s="1"/>
  <c r="A489" i="18" s="1"/>
  <c r="A490" i="18" s="1"/>
  <c r="A491" i="18" s="1"/>
  <c r="A492" i="18" s="1"/>
  <c r="A493" i="18" s="1"/>
  <c r="A494" i="18" s="1"/>
  <c r="A495" i="18" s="1"/>
  <c r="A496" i="18" s="1"/>
  <c r="A497" i="18" s="1"/>
  <c r="A498" i="18" s="1"/>
  <c r="A499" i="18" s="1"/>
  <c r="A500" i="18" s="1"/>
  <c r="A501" i="18" s="1"/>
  <c r="A502" i="18" s="1"/>
  <c r="A503" i="18" s="1"/>
  <c r="A504" i="18" s="1"/>
  <c r="A505" i="18" s="1"/>
  <c r="A506" i="18" s="1"/>
  <c r="A507" i="18" s="1"/>
  <c r="A508" i="18" s="1"/>
  <c r="A509" i="18" s="1"/>
  <c r="A510" i="18" s="1"/>
  <c r="A511" i="18" s="1"/>
  <c r="A512" i="18" s="1"/>
  <c r="A513" i="18" s="1"/>
  <c r="A514" i="18" s="1"/>
  <c r="A515" i="18" s="1"/>
  <c r="A516" i="18" s="1"/>
  <c r="A517" i="18" s="1"/>
  <c r="A518" i="18" s="1"/>
  <c r="A519" i="18" s="1"/>
  <c r="A520" i="18" s="1"/>
  <c r="A521" i="18" s="1"/>
  <c r="A522" i="18" s="1"/>
  <c r="A523" i="18" s="1"/>
  <c r="A524" i="18" s="1"/>
  <c r="A525" i="18" s="1"/>
  <c r="A526" i="18" s="1"/>
  <c r="A527" i="18" s="1"/>
  <c r="A528" i="18" s="1"/>
  <c r="A529" i="18" s="1"/>
  <c r="A530" i="18" s="1"/>
  <c r="A531" i="18" s="1"/>
  <c r="A532" i="18" s="1"/>
  <c r="A533" i="18" s="1"/>
  <c r="A534" i="18" s="1"/>
  <c r="A535" i="18" s="1"/>
  <c r="A536" i="18" s="1"/>
  <c r="A537" i="18" s="1"/>
  <c r="A538" i="18" s="1"/>
  <c r="A539" i="18" s="1"/>
  <c r="A540" i="18" s="1"/>
  <c r="A541" i="18" s="1"/>
  <c r="A542" i="18" s="1"/>
  <c r="A543" i="18" s="1"/>
  <c r="A544" i="18" s="1"/>
  <c r="A545" i="18" s="1"/>
  <c r="A546" i="18" s="1"/>
  <c r="A547" i="18" s="1"/>
  <c r="A548" i="18" s="1"/>
  <c r="A549" i="18" s="1"/>
  <c r="A550" i="18" s="1"/>
  <c r="A551" i="18" s="1"/>
  <c r="A552" i="18" s="1"/>
  <c r="A553" i="18" s="1"/>
  <c r="A554" i="18" s="1"/>
  <c r="A555" i="18" s="1"/>
  <c r="A556" i="18" s="1"/>
  <c r="A557" i="18" s="1"/>
  <c r="A558" i="18" s="1"/>
  <c r="A559" i="18" s="1"/>
  <c r="A560" i="18" s="1"/>
  <c r="A561" i="18" s="1"/>
  <c r="A562" i="18" s="1"/>
  <c r="A563" i="18" s="1"/>
  <c r="A564" i="18" s="1"/>
  <c r="A565" i="18" s="1"/>
  <c r="A566" i="18" s="1"/>
  <c r="A567" i="18" s="1"/>
  <c r="A568" i="18" s="1"/>
  <c r="A569" i="18" s="1"/>
  <c r="A570" i="18" s="1"/>
  <c r="A571" i="18" s="1"/>
  <c r="A572" i="18" s="1"/>
  <c r="A573" i="18" s="1"/>
  <c r="A574" i="18" s="1"/>
  <c r="A575" i="18" s="1"/>
  <c r="A576" i="18" s="1"/>
  <c r="A577" i="18" s="1"/>
  <c r="A578" i="18" s="1"/>
  <c r="A579" i="18" s="1"/>
  <c r="A580" i="18" s="1"/>
  <c r="A581" i="18" s="1"/>
  <c r="A582" i="18" s="1"/>
  <c r="A583" i="18" s="1"/>
  <c r="A584" i="18" s="1"/>
  <c r="A585" i="18" s="1"/>
  <c r="A586" i="18" s="1"/>
  <c r="A587" i="18" s="1"/>
  <c r="A588" i="18" s="1"/>
  <c r="A589" i="18" s="1"/>
  <c r="A590" i="18" s="1"/>
  <c r="A591" i="18" s="1"/>
  <c r="A592" i="18" s="1"/>
  <c r="A593" i="18" s="1"/>
  <c r="A594" i="18" s="1"/>
  <c r="A595" i="18" s="1"/>
  <c r="A596" i="18" s="1"/>
  <c r="A597" i="18" s="1"/>
  <c r="A598" i="18" s="1"/>
  <c r="A599" i="18" s="1"/>
  <c r="A600" i="18" s="1"/>
  <c r="A601" i="18" s="1"/>
  <c r="A602" i="18" s="1"/>
  <c r="A603" i="18" s="1"/>
  <c r="A604" i="18" s="1"/>
  <c r="A605" i="18" s="1"/>
  <c r="A606" i="18" s="1"/>
  <c r="A607" i="18" s="1"/>
  <c r="A608" i="18" s="1"/>
  <c r="A609" i="18" s="1"/>
  <c r="A610" i="18" s="1"/>
  <c r="A611" i="18" s="1"/>
  <c r="A612" i="18" s="1"/>
  <c r="A613" i="18" s="1"/>
  <c r="A614" i="18" s="1"/>
  <c r="A615" i="18" s="1"/>
  <c r="A616" i="18" s="1"/>
  <c r="A617" i="18" s="1"/>
  <c r="A618" i="18" s="1"/>
  <c r="A619" i="18" s="1"/>
  <c r="A620" i="18" s="1"/>
  <c r="A621" i="18" s="1"/>
  <c r="A622" i="18" s="1"/>
  <c r="A623" i="18" s="1"/>
  <c r="A624" i="18" s="1"/>
  <c r="A625" i="18" s="1"/>
  <c r="A626" i="18" s="1"/>
  <c r="A627" i="18" s="1"/>
  <c r="A628" i="18" s="1"/>
  <c r="A629" i="18" s="1"/>
  <c r="A630" i="18" s="1"/>
  <c r="A631" i="18" s="1"/>
  <c r="A632" i="18" s="1"/>
  <c r="A633" i="18" s="1"/>
  <c r="A634" i="18" s="1"/>
  <c r="A635" i="18" s="1"/>
  <c r="A636" i="18" s="1"/>
  <c r="A637" i="18" s="1"/>
  <c r="A638" i="18" s="1"/>
  <c r="A639" i="18" s="1"/>
  <c r="A640" i="18" s="1"/>
  <c r="A641" i="18" s="1"/>
  <c r="A642" i="18" s="1"/>
  <c r="A643" i="18" s="1"/>
  <c r="A644" i="18" s="1"/>
  <c r="A645" i="18" s="1"/>
  <c r="A646" i="18" s="1"/>
  <c r="A647" i="18" s="1"/>
  <c r="A648" i="18" s="1"/>
  <c r="A649" i="18" s="1"/>
  <c r="A650" i="18" s="1"/>
  <c r="A651" i="18" s="1"/>
  <c r="A652" i="18" s="1"/>
  <c r="A653" i="18" s="1"/>
  <c r="A654" i="18" s="1"/>
  <c r="A655" i="18" s="1"/>
  <c r="A656" i="18" s="1"/>
  <c r="A657" i="18" s="1"/>
  <c r="A658" i="18" s="1"/>
  <c r="A659" i="18" s="1"/>
  <c r="A660" i="18" s="1"/>
  <c r="A661" i="18" s="1"/>
  <c r="A662" i="18" s="1"/>
  <c r="A663" i="18" s="1"/>
  <c r="A664" i="18" s="1"/>
  <c r="A665" i="18" s="1"/>
  <c r="A666" i="18" s="1"/>
  <c r="A667" i="18" s="1"/>
  <c r="A668" i="18" s="1"/>
  <c r="A669" i="18" s="1"/>
  <c r="A670" i="18" s="1"/>
  <c r="A671" i="18" s="1"/>
  <c r="A672" i="18" s="1"/>
  <c r="A673" i="18" s="1"/>
  <c r="A674" i="18" s="1"/>
  <c r="A675" i="18" s="1"/>
  <c r="A676" i="18" s="1"/>
  <c r="A677" i="18" s="1"/>
  <c r="A678" i="18" s="1"/>
  <c r="A679" i="18" s="1"/>
  <c r="A680" i="18" s="1"/>
  <c r="A681" i="18" s="1"/>
  <c r="A682" i="18" s="1"/>
  <c r="A683" i="18" s="1"/>
  <c r="A684" i="18" s="1"/>
  <c r="A685" i="18" s="1"/>
  <c r="A686" i="18" s="1"/>
  <c r="A687" i="18" s="1"/>
  <c r="A688" i="18" s="1"/>
  <c r="A689" i="18" s="1"/>
  <c r="A690" i="18" s="1"/>
  <c r="A691" i="18" s="1"/>
  <c r="A692" i="18" s="1"/>
  <c r="A693" i="18" s="1"/>
  <c r="A694" i="18" s="1"/>
  <c r="A695" i="18" s="1"/>
  <c r="A696" i="18" s="1"/>
  <c r="A697" i="18" s="1"/>
  <c r="A698" i="18" s="1"/>
  <c r="A699" i="18" s="1"/>
  <c r="A700" i="18" s="1"/>
  <c r="A701" i="18" s="1"/>
  <c r="A702" i="18" s="1"/>
  <c r="A703" i="18" s="1"/>
  <c r="A704" i="18" s="1"/>
  <c r="A705" i="18" s="1"/>
  <c r="A706" i="18" s="1"/>
  <c r="A707" i="18" s="1"/>
  <c r="A708" i="18" s="1"/>
  <c r="A709" i="18" s="1"/>
  <c r="A710" i="18" s="1"/>
  <c r="A711" i="18" s="1"/>
  <c r="A712" i="18" s="1"/>
  <c r="A713" i="18" s="1"/>
  <c r="A714" i="18" s="1"/>
  <c r="A715" i="18" s="1"/>
  <c r="A716" i="18" s="1"/>
  <c r="A717" i="18" s="1"/>
  <c r="A718" i="18" s="1"/>
  <c r="A719" i="18" s="1"/>
  <c r="A720" i="18" s="1"/>
  <c r="A721" i="18" s="1"/>
  <c r="A722" i="18" s="1"/>
  <c r="A723" i="18" s="1"/>
  <c r="A724" i="18" s="1"/>
  <c r="A725" i="18" s="1"/>
  <c r="A726" i="18" s="1"/>
  <c r="A727" i="18" s="1"/>
  <c r="A728" i="18" s="1"/>
  <c r="A729" i="18" s="1"/>
  <c r="A730" i="18" s="1"/>
  <c r="A731" i="18" s="1"/>
  <c r="A732" i="18" s="1"/>
  <c r="A733" i="18" s="1"/>
  <c r="A734" i="18" s="1"/>
  <c r="A735" i="18" s="1"/>
  <c r="A736" i="18" s="1"/>
  <c r="A737" i="18" s="1"/>
  <c r="A738" i="18" s="1"/>
  <c r="A739" i="18" s="1"/>
  <c r="A740" i="18" s="1"/>
  <c r="A741" i="18" s="1"/>
  <c r="A742" i="18" s="1"/>
  <c r="A743" i="18" s="1"/>
  <c r="A744" i="18" s="1"/>
  <c r="A745" i="18" s="1"/>
  <c r="A746" i="18" s="1"/>
  <c r="A747" i="18" s="1"/>
  <c r="A748" i="18" s="1"/>
  <c r="A749" i="18" s="1"/>
  <c r="A750" i="18" s="1"/>
  <c r="A751" i="18" s="1"/>
  <c r="A752" i="18" s="1"/>
  <c r="A753" i="18" s="1"/>
  <c r="A754" i="18" s="1"/>
  <c r="A755" i="18" s="1"/>
  <c r="A756" i="18" s="1"/>
  <c r="A757" i="18" s="1"/>
  <c r="A758" i="18" s="1"/>
  <c r="A759" i="18" s="1"/>
  <c r="A760" i="18" s="1"/>
  <c r="A761" i="18" s="1"/>
  <c r="A762" i="18" s="1"/>
  <c r="A763" i="18" s="1"/>
  <c r="A764" i="18" s="1"/>
  <c r="A765" i="18" s="1"/>
  <c r="A766" i="18" s="1"/>
  <c r="A767" i="18" s="1"/>
  <c r="A768" i="18" s="1"/>
  <c r="A769" i="18" s="1"/>
  <c r="A770" i="18" s="1"/>
  <c r="A771" i="18" s="1"/>
  <c r="A772" i="18" s="1"/>
  <c r="A773" i="18" s="1"/>
  <c r="A774" i="18" s="1"/>
  <c r="A775" i="18" s="1"/>
  <c r="A776" i="18" s="1"/>
  <c r="A777" i="18" s="1"/>
  <c r="A778" i="18" s="1"/>
  <c r="A779" i="18" s="1"/>
  <c r="A780" i="18" s="1"/>
  <c r="A781" i="18" s="1"/>
  <c r="A782" i="18" s="1"/>
  <c r="A783" i="18" s="1"/>
  <c r="A784" i="18" s="1"/>
  <c r="A785" i="18" s="1"/>
  <c r="A786" i="18" s="1"/>
  <c r="A787" i="18" s="1"/>
  <c r="A788" i="18" s="1"/>
  <c r="A789" i="18" s="1"/>
  <c r="A790" i="18" s="1"/>
  <c r="A791" i="18" s="1"/>
  <c r="A792" i="18" s="1"/>
  <c r="A793" i="18" s="1"/>
  <c r="A794" i="18" s="1"/>
  <c r="A795" i="18" s="1"/>
  <c r="A796" i="18" s="1"/>
  <c r="A797" i="18" s="1"/>
  <c r="A798" i="18" s="1"/>
  <c r="A799" i="18" s="1"/>
  <c r="A800" i="18" s="1"/>
  <c r="A801" i="18" s="1"/>
  <c r="A802" i="18" s="1"/>
  <c r="A803" i="18" s="1"/>
  <c r="A804" i="18" s="1"/>
  <c r="A805" i="18" s="1"/>
  <c r="A806" i="18" s="1"/>
  <c r="A807" i="18" s="1"/>
  <c r="A808" i="18" s="1"/>
  <c r="A809" i="18" s="1"/>
  <c r="A810" i="18" s="1"/>
  <c r="A811" i="18" s="1"/>
  <c r="A812" i="18" s="1"/>
  <c r="A813" i="18" s="1"/>
  <c r="A814" i="18" s="1"/>
  <c r="A815" i="18" s="1"/>
  <c r="A816" i="18" s="1"/>
  <c r="A817" i="18" s="1"/>
  <c r="A818" i="18" s="1"/>
  <c r="A819" i="18" s="1"/>
  <c r="A820" i="18" s="1"/>
  <c r="A821" i="18" s="1"/>
  <c r="A822" i="18" s="1"/>
  <c r="A823" i="18" s="1"/>
  <c r="A824" i="18" s="1"/>
  <c r="A825" i="18" s="1"/>
  <c r="A826" i="18" s="1"/>
  <c r="A827" i="18" s="1"/>
  <c r="A828" i="18" s="1"/>
  <c r="A829" i="18" s="1"/>
  <c r="A830" i="18" s="1"/>
  <c r="A831" i="18" s="1"/>
  <c r="A832" i="18" s="1"/>
  <c r="A833" i="18" s="1"/>
  <c r="A834" i="18" s="1"/>
  <c r="A835" i="18" s="1"/>
  <c r="A836" i="18" s="1"/>
  <c r="A837" i="18" s="1"/>
  <c r="A838" i="18" s="1"/>
  <c r="A839" i="18" s="1"/>
  <c r="A840" i="18" s="1"/>
  <c r="A841" i="18" s="1"/>
  <c r="A842" i="18" s="1"/>
  <c r="A843" i="18" s="1"/>
  <c r="A844" i="18" s="1"/>
  <c r="A845" i="18" s="1"/>
  <c r="A846" i="18" s="1"/>
  <c r="A847" i="18" s="1"/>
  <c r="A848" i="18" s="1"/>
  <c r="A849" i="18" s="1"/>
  <c r="A850" i="18" s="1"/>
  <c r="A851" i="18" s="1"/>
  <c r="A852" i="18" s="1"/>
  <c r="A853" i="18" s="1"/>
  <c r="A854" i="18" s="1"/>
  <c r="A855" i="18" s="1"/>
  <c r="A856" i="18" s="1"/>
  <c r="A857" i="18" s="1"/>
  <c r="A858" i="18" s="1"/>
  <c r="A859" i="18" s="1"/>
  <c r="A860" i="18" s="1"/>
  <c r="A861" i="18" s="1"/>
  <c r="A862" i="18" s="1"/>
  <c r="A863" i="18" s="1"/>
  <c r="A864" i="18" s="1"/>
  <c r="A865" i="18" s="1"/>
  <c r="A866" i="18" s="1"/>
  <c r="A867" i="18" s="1"/>
  <c r="A868" i="18" s="1"/>
  <c r="A869" i="18" s="1"/>
  <c r="A870" i="18" s="1"/>
  <c r="A871" i="18" s="1"/>
  <c r="A872" i="18" s="1"/>
  <c r="A873" i="18" s="1"/>
  <c r="A874" i="18" s="1"/>
  <c r="A875" i="18" s="1"/>
  <c r="A876" i="18" s="1"/>
  <c r="A877" i="18" s="1"/>
  <c r="A878" i="18" s="1"/>
  <c r="A879" i="18" s="1"/>
  <c r="A880" i="18" s="1"/>
  <c r="A881" i="18" s="1"/>
  <c r="A882" i="18" s="1"/>
  <c r="A883" i="18" s="1"/>
  <c r="A884" i="18" s="1"/>
  <c r="A885" i="18" s="1"/>
  <c r="A886" i="18" s="1"/>
  <c r="A887" i="18" s="1"/>
  <c r="A888" i="18" s="1"/>
  <c r="A889" i="18" s="1"/>
  <c r="A890" i="18" s="1"/>
  <c r="A891" i="18" s="1"/>
  <c r="A892" i="18" s="1"/>
  <c r="A893" i="18" s="1"/>
  <c r="A894" i="18" s="1"/>
  <c r="A895" i="18" s="1"/>
  <c r="A896" i="18" s="1"/>
  <c r="A897" i="18" s="1"/>
  <c r="A898" i="18" s="1"/>
  <c r="A899" i="18" s="1"/>
  <c r="A900" i="18" s="1"/>
  <c r="A901" i="18" s="1"/>
  <c r="A902" i="18" s="1"/>
  <c r="A903" i="18" s="1"/>
  <c r="A904" i="18" s="1"/>
  <c r="A905" i="18" s="1"/>
  <c r="A906" i="18" s="1"/>
  <c r="A907" i="18" s="1"/>
  <c r="A908" i="18" s="1"/>
  <c r="A909" i="18" s="1"/>
  <c r="A910" i="18" s="1"/>
  <c r="A911" i="18" s="1"/>
  <c r="A912" i="18" s="1"/>
  <c r="A913" i="18" s="1"/>
  <c r="A914" i="18" s="1"/>
  <c r="A915" i="18" s="1"/>
  <c r="A916" i="18" s="1"/>
  <c r="A917" i="18" s="1"/>
  <c r="A918" i="18" s="1"/>
  <c r="A919" i="18" s="1"/>
  <c r="A920" i="18" s="1"/>
  <c r="A921" i="18" s="1"/>
  <c r="A922" i="18" s="1"/>
  <c r="A923" i="18" s="1"/>
  <c r="A924" i="18" s="1"/>
  <c r="A925" i="18" s="1"/>
  <c r="A926" i="18" s="1"/>
  <c r="A927" i="18" s="1"/>
  <c r="A928" i="18" s="1"/>
  <c r="A929" i="18" s="1"/>
  <c r="A930" i="18" s="1"/>
  <c r="A931" i="18" s="1"/>
  <c r="A932" i="18" s="1"/>
  <c r="A933" i="18" s="1"/>
  <c r="A934" i="18" s="1"/>
  <c r="A935" i="18" s="1"/>
  <c r="A936" i="18" s="1"/>
  <c r="A937" i="18" s="1"/>
  <c r="A938" i="18" s="1"/>
  <c r="A939" i="18" s="1"/>
  <c r="A940" i="18" s="1"/>
  <c r="A941" i="18" s="1"/>
  <c r="A942" i="18" s="1"/>
  <c r="A943" i="18" s="1"/>
  <c r="A944" i="18" s="1"/>
  <c r="A945" i="18" s="1"/>
  <c r="A946" i="18" s="1"/>
  <c r="A947" i="18" s="1"/>
  <c r="A948" i="18" s="1"/>
  <c r="A949" i="18" s="1"/>
  <c r="A950" i="18" s="1"/>
  <c r="A951" i="18" s="1"/>
  <c r="A952" i="18" s="1"/>
  <c r="A953" i="18" s="1"/>
  <c r="A954" i="18" s="1"/>
  <c r="A955" i="18" s="1"/>
  <c r="A956" i="18" s="1"/>
  <c r="A957" i="18" s="1"/>
  <c r="A958" i="18" s="1"/>
  <c r="A959" i="18" s="1"/>
  <c r="A960" i="18" s="1"/>
  <c r="A961" i="18" s="1"/>
  <c r="A962" i="18" s="1"/>
  <c r="A963" i="18" s="1"/>
  <c r="A964" i="18" s="1"/>
  <c r="A965" i="18" s="1"/>
  <c r="A966" i="18" s="1"/>
  <c r="A967" i="18" s="1"/>
  <c r="A968" i="18" s="1"/>
  <c r="A969" i="18" s="1"/>
  <c r="A970" i="18" s="1"/>
  <c r="A971" i="18" s="1"/>
  <c r="A972" i="18" s="1"/>
  <c r="A973" i="18" s="1"/>
  <c r="A974" i="18" s="1"/>
  <c r="A975" i="18" s="1"/>
  <c r="A976" i="18" s="1"/>
  <c r="A977" i="18" s="1"/>
  <c r="A978" i="18" s="1"/>
  <c r="A979" i="18" s="1"/>
  <c r="A980" i="18" s="1"/>
  <c r="A981" i="18" s="1"/>
  <c r="A982" i="18" s="1"/>
  <c r="A983" i="18" s="1"/>
  <c r="A984" i="18" s="1"/>
  <c r="A985" i="18" s="1"/>
  <c r="A986" i="18" s="1"/>
  <c r="A987" i="18" s="1"/>
  <c r="A988" i="18" s="1"/>
  <c r="A989" i="18" s="1"/>
  <c r="A990" i="18" s="1"/>
  <c r="A991" i="18" s="1"/>
  <c r="A992" i="18" s="1"/>
  <c r="A993" i="18" s="1"/>
  <c r="A994" i="18" s="1"/>
  <c r="A995" i="18" s="1"/>
  <c r="A996" i="18" s="1"/>
  <c r="A997" i="18" s="1"/>
  <c r="A998" i="18" s="1"/>
  <c r="A999" i="18" s="1"/>
  <c r="A1000" i="18" s="1"/>
  <c r="A1001" i="18" s="1"/>
  <c r="A1002" i="18" s="1"/>
  <c r="A1003" i="18" s="1"/>
  <c r="A1004" i="18" s="1"/>
  <c r="A1005" i="18" s="1"/>
  <c r="A1006" i="18" s="1"/>
  <c r="A1007" i="18" s="1"/>
  <c r="A1008" i="18" s="1"/>
  <c r="A1009" i="18" s="1"/>
  <c r="A1010" i="18" s="1"/>
  <c r="A1011" i="18" s="1"/>
  <c r="A1012" i="18" s="1"/>
  <c r="A1013" i="18" s="1"/>
  <c r="A1014" i="18" s="1"/>
  <c r="A1015" i="18" s="1"/>
  <c r="A1016" i="18" s="1"/>
  <c r="A1017" i="18" s="1"/>
  <c r="A1018" i="18" s="1"/>
  <c r="A1019" i="18" s="1"/>
  <c r="A1020" i="18" s="1"/>
  <c r="A1021" i="18" s="1"/>
  <c r="A1022" i="18" s="1"/>
  <c r="A1023" i="18" s="1"/>
  <c r="A1024" i="18" s="1"/>
  <c r="A1025" i="18" s="1"/>
  <c r="A1026" i="18" s="1"/>
  <c r="A1027" i="18" s="1"/>
  <c r="A1028" i="18" s="1"/>
  <c r="A1029" i="18" s="1"/>
  <c r="A1030" i="18" s="1"/>
  <c r="A1031" i="18" s="1"/>
  <c r="A1032" i="18" s="1"/>
  <c r="A1033" i="18" s="1"/>
  <c r="A1034" i="18" s="1"/>
  <c r="A1035" i="18" s="1"/>
  <c r="A1036" i="18" s="1"/>
  <c r="A1037" i="18" s="1"/>
  <c r="A1038" i="18" s="1"/>
  <c r="A1039" i="18" s="1"/>
  <c r="A1040" i="18" s="1"/>
  <c r="A1041" i="18" s="1"/>
  <c r="A1042" i="18" s="1"/>
  <c r="A1043" i="18" s="1"/>
  <c r="A1044" i="18" s="1"/>
  <c r="A1045" i="18" s="1"/>
  <c r="A1046" i="18" s="1"/>
  <c r="A1047" i="18" s="1"/>
  <c r="A1048" i="18" s="1"/>
  <c r="A1049" i="18" s="1"/>
  <c r="A1050" i="18" s="1"/>
  <c r="A1051" i="18" s="1"/>
  <c r="A1052" i="18" s="1"/>
  <c r="A1053" i="18" s="1"/>
  <c r="A1054" i="18" s="1"/>
  <c r="A1055" i="18" s="1"/>
  <c r="A1056" i="18" s="1"/>
  <c r="A1057" i="18" s="1"/>
  <c r="A1058" i="18" s="1"/>
  <c r="A1059" i="18" s="1"/>
  <c r="A1060" i="18" s="1"/>
  <c r="A1061" i="18" s="1"/>
  <c r="A1062" i="18" s="1"/>
  <c r="A1063" i="18" s="1"/>
  <c r="A1064" i="18" s="1"/>
  <c r="A1065" i="18" s="1"/>
  <c r="A1066" i="18" s="1"/>
  <c r="A1067" i="18" s="1"/>
  <c r="A1068" i="18" s="1"/>
  <c r="A1069" i="18" s="1"/>
  <c r="A1070" i="18" s="1"/>
  <c r="A1071" i="18" s="1"/>
  <c r="A1072" i="18" s="1"/>
  <c r="A1073" i="18" s="1"/>
  <c r="A1074" i="18" s="1"/>
  <c r="A1075" i="18" s="1"/>
  <c r="A1076" i="18" s="1"/>
  <c r="A1077" i="18" s="1"/>
  <c r="A1078" i="18" s="1"/>
  <c r="A1079" i="18" s="1"/>
  <c r="A1080" i="18" s="1"/>
  <c r="A1081" i="18" s="1"/>
  <c r="A1082" i="18" s="1"/>
  <c r="A1083" i="18" s="1"/>
  <c r="A1084" i="18" s="1"/>
  <c r="A1085" i="18" s="1"/>
  <c r="A1086" i="18" s="1"/>
  <c r="A1087" i="18" s="1"/>
  <c r="A1088" i="18" s="1"/>
  <c r="A1089" i="18" s="1"/>
  <c r="A1090" i="18" s="1"/>
  <c r="A1091" i="18" s="1"/>
  <c r="A1092" i="18" s="1"/>
  <c r="A1093" i="18" s="1"/>
  <c r="A1094" i="18" s="1"/>
  <c r="A1095" i="18" s="1"/>
  <c r="A1096" i="18" s="1"/>
  <c r="A1097" i="18" s="1"/>
  <c r="A1098" i="18" s="1"/>
  <c r="A1099" i="18" s="1"/>
  <c r="A1100" i="18" s="1"/>
  <c r="A1101" i="18" s="1"/>
  <c r="A1102" i="18" s="1"/>
  <c r="A1103" i="18" s="1"/>
  <c r="A1104" i="18" s="1"/>
  <c r="A1105" i="18" s="1"/>
  <c r="A1106" i="18" s="1"/>
  <c r="A1107" i="18" s="1"/>
  <c r="A1108" i="18" s="1"/>
  <c r="A1109" i="18" s="1"/>
  <c r="A1110" i="18" s="1"/>
  <c r="A1111" i="18" s="1"/>
  <c r="A1112" i="18" s="1"/>
  <c r="A1113" i="18" s="1"/>
  <c r="A1114" i="18" s="1"/>
  <c r="A1115" i="18" s="1"/>
  <c r="A1116" i="18" s="1"/>
  <c r="A1117" i="18" s="1"/>
  <c r="A1118" i="18" s="1"/>
  <c r="A1119" i="18" s="1"/>
  <c r="A1120" i="18" s="1"/>
  <c r="A1121" i="18" s="1"/>
  <c r="A1122" i="18" s="1"/>
  <c r="A1123" i="18" s="1"/>
  <c r="A1124" i="18" s="1"/>
  <c r="A1125" i="18" s="1"/>
  <c r="A1126" i="18" s="1"/>
  <c r="A1127" i="18" s="1"/>
  <c r="A1128" i="18" s="1"/>
  <c r="A1129" i="18" s="1"/>
  <c r="A1130" i="18" s="1"/>
  <c r="A1131" i="18" s="1"/>
  <c r="A1132" i="18" s="1"/>
  <c r="A1133" i="18" s="1"/>
  <c r="A1134" i="18" s="1"/>
  <c r="A1135" i="18" s="1"/>
  <c r="A1136" i="18" s="1"/>
  <c r="A1137" i="18" s="1"/>
  <c r="A1138" i="18" s="1"/>
  <c r="A1139" i="18" s="1"/>
  <c r="A1140" i="18" s="1"/>
  <c r="A1141" i="18" s="1"/>
  <c r="A1142" i="18" s="1"/>
  <c r="A1143" i="18" s="1"/>
  <c r="A1144" i="18" s="1"/>
  <c r="A1145" i="18" s="1"/>
  <c r="A1146" i="18" s="1"/>
  <c r="A1147" i="18" s="1"/>
  <c r="A1148" i="18" s="1"/>
  <c r="A1149" i="18" s="1"/>
  <c r="A1150" i="18" s="1"/>
  <c r="A1151" i="18" s="1"/>
  <c r="A1152" i="18" s="1"/>
  <c r="A1153" i="18" s="1"/>
  <c r="A1154" i="18" s="1"/>
  <c r="A1155" i="18" s="1"/>
  <c r="A1156" i="18" s="1"/>
  <c r="A1157" i="18" s="1"/>
  <c r="A1158" i="18" s="1"/>
  <c r="A1159" i="18" s="1"/>
  <c r="A1160" i="18" s="1"/>
  <c r="A1161" i="18" s="1"/>
  <c r="A1162" i="18" s="1"/>
  <c r="A1163" i="18" s="1"/>
  <c r="A1164" i="18" s="1"/>
  <c r="A1165" i="18" s="1"/>
  <c r="A1166" i="18" s="1"/>
  <c r="A1167" i="18" s="1"/>
  <c r="A1168" i="18" s="1"/>
  <c r="A1169" i="18" s="1"/>
  <c r="A1170" i="18" s="1"/>
  <c r="A1171" i="18" s="1"/>
  <c r="A1172" i="18" s="1"/>
  <c r="A1173" i="18" s="1"/>
  <c r="A1174" i="18" s="1"/>
  <c r="A1175" i="18" s="1"/>
  <c r="A1176" i="18" s="1"/>
  <c r="A1177" i="18" s="1"/>
  <c r="A1178" i="18" s="1"/>
  <c r="A1179" i="18" s="1"/>
  <c r="A1180" i="18" s="1"/>
  <c r="A1181" i="18" s="1"/>
  <c r="A1182" i="18" s="1"/>
  <c r="A1183" i="18" s="1"/>
  <c r="A1184" i="18" s="1"/>
  <c r="A1185" i="18" s="1"/>
  <c r="A1186" i="18" s="1"/>
  <c r="A1187" i="18" s="1"/>
  <c r="A1188" i="18" s="1"/>
  <c r="A1189" i="18" s="1"/>
  <c r="A1190" i="18" s="1"/>
  <c r="A1191" i="18" s="1"/>
  <c r="A1192" i="18" s="1"/>
  <c r="A1193" i="18" s="1"/>
  <c r="A1194" i="18" s="1"/>
  <c r="A1195" i="18" s="1"/>
  <c r="A1196" i="18" s="1"/>
  <c r="A1197" i="18" s="1"/>
  <c r="A1198" i="18" s="1"/>
  <c r="A1199" i="18" s="1"/>
  <c r="A1200" i="18" s="1"/>
  <c r="A1201" i="18" s="1"/>
  <c r="A1202" i="18" s="1"/>
  <c r="A1203" i="18" s="1"/>
  <c r="A1204" i="18" s="1"/>
  <c r="A1205" i="18" s="1"/>
  <c r="A1206" i="18" s="1"/>
  <c r="A1207" i="18" s="1"/>
  <c r="A1208" i="18" s="1"/>
  <c r="A1209" i="18" s="1"/>
  <c r="A1210" i="18" s="1"/>
  <c r="A1211" i="18" s="1"/>
  <c r="A1212" i="18" s="1"/>
  <c r="A1213" i="18" s="1"/>
  <c r="A1214" i="18" s="1"/>
  <c r="A1215" i="18" s="1"/>
  <c r="A1216" i="18" s="1"/>
  <c r="A1217" i="18" s="1"/>
  <c r="A1218" i="18" s="1"/>
  <c r="A1219" i="18" s="1"/>
  <c r="A1220" i="18" s="1"/>
  <c r="A1221" i="18" s="1"/>
  <c r="A1222" i="18" s="1"/>
  <c r="A1223" i="18" s="1"/>
  <c r="A1224" i="18" s="1"/>
  <c r="A1225" i="18" s="1"/>
  <c r="A1226" i="18" s="1"/>
  <c r="A1227" i="18" s="1"/>
  <c r="A1228" i="18" s="1"/>
  <c r="A1229" i="18" s="1"/>
  <c r="A1230" i="18" s="1"/>
  <c r="A1231" i="18" s="1"/>
  <c r="A1232" i="18" s="1"/>
  <c r="A1233" i="18" s="1"/>
  <c r="A1234" i="18" s="1"/>
  <c r="A1235" i="18" s="1"/>
  <c r="A1236" i="18" s="1"/>
  <c r="A1237" i="18" s="1"/>
  <c r="A1238" i="18" s="1"/>
  <c r="A1239" i="18" s="1"/>
  <c r="A1240" i="18" s="1"/>
  <c r="A1241" i="18" s="1"/>
  <c r="A1242" i="18" s="1"/>
  <c r="A1243" i="18" s="1"/>
  <c r="A1244" i="18" s="1"/>
  <c r="A1245" i="18" s="1"/>
  <c r="A1246" i="18" s="1"/>
  <c r="A1247" i="18" s="1"/>
  <c r="A1248" i="18" s="1"/>
  <c r="A1249" i="18" s="1"/>
  <c r="A1250" i="18" s="1"/>
  <c r="A1251" i="18" s="1"/>
  <c r="A1252" i="18" s="1"/>
  <c r="A1253" i="18" s="1"/>
  <c r="A1254" i="18" s="1"/>
  <c r="A1255" i="18" s="1"/>
  <c r="A1256" i="18" s="1"/>
  <c r="A1257" i="18" s="1"/>
  <c r="A1258" i="18" s="1"/>
  <c r="A1259" i="18" s="1"/>
  <c r="A1260" i="18" s="1"/>
  <c r="A1261" i="18" s="1"/>
  <c r="A1262" i="18" s="1"/>
  <c r="A1263" i="18" s="1"/>
  <c r="A1264" i="18" s="1"/>
  <c r="A1265" i="18" s="1"/>
  <c r="A1266" i="18" s="1"/>
  <c r="A1267" i="18" s="1"/>
  <c r="A1268" i="18" s="1"/>
  <c r="A1269" i="18" s="1"/>
  <c r="A1270" i="18" s="1"/>
  <c r="A1271" i="18" s="1"/>
  <c r="A1272" i="18" s="1"/>
  <c r="A1273" i="18" s="1"/>
  <c r="A1274" i="18" s="1"/>
  <c r="A1275" i="18" s="1"/>
  <c r="A1276" i="18" s="1"/>
  <c r="A1277" i="18" s="1"/>
  <c r="A1278" i="18" s="1"/>
  <c r="A1279" i="18" s="1"/>
  <c r="A1280" i="18" s="1"/>
  <c r="A1281" i="18" s="1"/>
  <c r="A1282" i="18" s="1"/>
  <c r="A1283" i="18" s="1"/>
  <c r="A1284" i="18" s="1"/>
  <c r="A1285" i="18" s="1"/>
  <c r="A1286" i="18" s="1"/>
  <c r="A1287" i="18" s="1"/>
  <c r="A1288" i="18" s="1"/>
  <c r="A1289" i="18" s="1"/>
  <c r="A1290" i="18" s="1"/>
  <c r="A1291" i="18" s="1"/>
  <c r="A1292" i="18" s="1"/>
  <c r="A1293" i="18" s="1"/>
  <c r="A1294" i="18" s="1"/>
  <c r="A1295" i="18" s="1"/>
  <c r="A1296" i="18" s="1"/>
  <c r="A1297" i="18" s="1"/>
  <c r="A1298" i="18" s="1"/>
  <c r="A1299" i="18" s="1"/>
  <c r="A1300" i="18" s="1"/>
  <c r="A1301" i="18" s="1"/>
  <c r="A1302" i="18" s="1"/>
  <c r="A1303" i="18" s="1"/>
  <c r="A1304" i="18" s="1"/>
  <c r="A1305" i="18" s="1"/>
  <c r="A1306" i="18" s="1"/>
  <c r="A1307" i="18" s="1"/>
  <c r="A1308" i="18" s="1"/>
  <c r="A1309" i="18" s="1"/>
  <c r="A1310" i="18" s="1"/>
  <c r="A1311" i="18" s="1"/>
  <c r="A1312" i="18" s="1"/>
  <c r="A1313" i="18" s="1"/>
  <c r="A1314" i="18" s="1"/>
  <c r="A1315" i="18" s="1"/>
  <c r="A1316" i="18" s="1"/>
  <c r="A1317" i="18" s="1"/>
  <c r="A1318" i="18" s="1"/>
  <c r="A1319" i="18" s="1"/>
  <c r="A1320" i="18" s="1"/>
  <c r="A1321" i="18" s="1"/>
  <c r="A1322" i="18" s="1"/>
  <c r="A1323" i="18" s="1"/>
  <c r="A1324" i="18" s="1"/>
  <c r="A1325" i="18" s="1"/>
  <c r="A1326" i="18" s="1"/>
  <c r="A1327" i="18" s="1"/>
  <c r="A1328" i="18" s="1"/>
  <c r="A1329" i="18" s="1"/>
  <c r="A1330" i="18" s="1"/>
  <c r="A1331" i="18" s="1"/>
  <c r="A1332" i="18" s="1"/>
  <c r="A1333" i="18" s="1"/>
  <c r="A1334" i="18" s="1"/>
  <c r="A1335" i="18" s="1"/>
  <c r="A1336" i="18" s="1"/>
  <c r="A1337" i="18" s="1"/>
  <c r="A1338" i="18" s="1"/>
  <c r="A1339" i="18" s="1"/>
  <c r="A1340" i="18" s="1"/>
  <c r="A1341" i="18" s="1"/>
  <c r="A1342" i="18" s="1"/>
  <c r="A1343" i="18" s="1"/>
  <c r="A1344" i="18" s="1"/>
  <c r="A1345" i="18" s="1"/>
  <c r="A1346" i="18" s="1"/>
  <c r="A1347" i="18" s="1"/>
  <c r="A1348" i="18" s="1"/>
  <c r="A1349" i="18" s="1"/>
  <c r="A1350" i="18" s="1"/>
  <c r="A1351" i="18" s="1"/>
  <c r="A1352" i="18" s="1"/>
  <c r="A1353" i="18" s="1"/>
  <c r="A1354" i="18" s="1"/>
  <c r="A1355" i="18" s="1"/>
  <c r="A1356" i="18" s="1"/>
  <c r="A1357" i="18" s="1"/>
  <c r="A1358" i="18" s="1"/>
  <c r="A1359" i="18" s="1"/>
  <c r="A1360" i="18" s="1"/>
  <c r="A1361" i="18" s="1"/>
  <c r="A1362" i="18" s="1"/>
  <c r="A1363" i="18" s="1"/>
  <c r="A1364" i="18" s="1"/>
  <c r="A1365" i="18" s="1"/>
  <c r="A1366" i="18" s="1"/>
  <c r="A1367" i="18" s="1"/>
  <c r="A1368" i="18" s="1"/>
  <c r="A1369" i="18" s="1"/>
  <c r="A1370" i="18" s="1"/>
  <c r="A1371" i="18" s="1"/>
  <c r="A1372" i="18" s="1"/>
  <c r="A1373" i="18" s="1"/>
  <c r="A1374" i="18" s="1"/>
  <c r="A1375" i="18" s="1"/>
  <c r="A1376" i="18" s="1"/>
  <c r="A1377" i="18" s="1"/>
  <c r="A1378" i="18" s="1"/>
  <c r="A1379" i="18" s="1"/>
  <c r="A1380" i="18" s="1"/>
  <c r="A1381" i="18" s="1"/>
  <c r="A1382" i="18" s="1"/>
  <c r="A1383" i="18" s="1"/>
  <c r="A1384" i="18" s="1"/>
  <c r="A1385" i="18" s="1"/>
  <c r="A1386" i="18" s="1"/>
  <c r="A1387" i="18" s="1"/>
  <c r="A1388" i="18" s="1"/>
  <c r="A1389" i="18" s="1"/>
  <c r="A1390" i="18" s="1"/>
  <c r="A1391" i="18" s="1"/>
  <c r="A1392" i="18" s="1"/>
  <c r="A1393" i="18" s="1"/>
  <c r="A1394" i="18" s="1"/>
  <c r="A1395" i="18" s="1"/>
  <c r="A1396" i="18" s="1"/>
  <c r="A1397" i="18" s="1"/>
  <c r="A1398" i="18" s="1"/>
  <c r="A1399" i="18" s="1"/>
  <c r="A1400" i="18" s="1"/>
  <c r="A1401" i="18" s="1"/>
  <c r="A1402" i="18" s="1"/>
  <c r="A1403" i="18" s="1"/>
  <c r="A1404" i="18" s="1"/>
  <c r="A1405" i="18" s="1"/>
  <c r="A1406" i="18" s="1"/>
  <c r="A1407" i="18" s="1"/>
  <c r="A1408" i="18" s="1"/>
  <c r="A1409" i="18" s="1"/>
  <c r="A1410" i="18" s="1"/>
  <c r="A1411" i="18" s="1"/>
  <c r="A1412" i="18" s="1"/>
  <c r="A1413" i="18" s="1"/>
  <c r="A1414" i="18" s="1"/>
  <c r="A1415" i="18" s="1"/>
  <c r="A1416" i="18" s="1"/>
  <c r="A1417" i="18" s="1"/>
  <c r="A1418" i="18" s="1"/>
  <c r="A1419" i="18" s="1"/>
  <c r="A1420" i="18" s="1"/>
  <c r="A1421" i="18" s="1"/>
  <c r="A1422" i="18" s="1"/>
  <c r="A1423" i="18" s="1"/>
  <c r="A1424" i="18" s="1"/>
  <c r="A1425" i="18" s="1"/>
  <c r="A1426" i="18" s="1"/>
  <c r="A1427" i="18" s="1"/>
  <c r="A1428" i="18" s="1"/>
  <c r="A1429" i="18" s="1"/>
  <c r="A1430" i="18" s="1"/>
  <c r="A1431" i="18" s="1"/>
  <c r="A1432" i="18" s="1"/>
  <c r="A1433" i="18" s="1"/>
  <c r="A1434" i="18" s="1"/>
  <c r="A1435" i="18" s="1"/>
  <c r="A1436" i="18" s="1"/>
  <c r="A1437" i="18" s="1"/>
  <c r="A1438" i="18" s="1"/>
  <c r="A1439" i="18" s="1"/>
  <c r="A1440" i="18" s="1"/>
  <c r="A1441" i="18" s="1"/>
  <c r="A1442" i="18" s="1"/>
  <c r="A1443" i="18" s="1"/>
  <c r="A1444" i="18" s="1"/>
  <c r="A1445" i="18" s="1"/>
  <c r="A1446" i="18" s="1"/>
  <c r="A1447" i="18" s="1"/>
  <c r="A1448" i="18" s="1"/>
  <c r="A1449" i="18" s="1"/>
  <c r="A1450" i="18" s="1"/>
  <c r="A1451" i="18" s="1"/>
  <c r="A1452" i="18" s="1"/>
  <c r="A1453" i="18" s="1"/>
  <c r="A1454" i="18" s="1"/>
  <c r="A1455" i="18" s="1"/>
  <c r="A1456" i="18" s="1"/>
  <c r="A1457" i="18" s="1"/>
  <c r="A1458" i="18" s="1"/>
  <c r="A1459" i="18" s="1"/>
  <c r="A1460" i="18" s="1"/>
  <c r="A1461" i="18" s="1"/>
  <c r="A1462" i="18" s="1"/>
  <c r="A1463" i="18" s="1"/>
  <c r="A1464" i="18" s="1"/>
  <c r="A1465" i="18" s="1"/>
  <c r="A1466" i="18" s="1"/>
  <c r="A1467" i="18" s="1"/>
  <c r="A1468" i="18" s="1"/>
  <c r="A1469" i="18" s="1"/>
  <c r="A1470" i="18" s="1"/>
  <c r="A1471" i="18" s="1"/>
  <c r="A1472" i="18" s="1"/>
  <c r="A1473" i="18" s="1"/>
  <c r="A1474" i="18" s="1"/>
  <c r="A1475" i="18" s="1"/>
  <c r="A1476" i="18" s="1"/>
  <c r="A1477" i="18" s="1"/>
  <c r="A1478" i="18" s="1"/>
  <c r="A1479" i="18" s="1"/>
  <c r="A1480" i="18" s="1"/>
  <c r="A1481" i="18" s="1"/>
  <c r="A1482" i="18" s="1"/>
  <c r="A1483" i="18" s="1"/>
  <c r="A1484" i="18" s="1"/>
  <c r="A1485" i="18" s="1"/>
  <c r="A1486" i="18" s="1"/>
  <c r="A1487" i="18" s="1"/>
  <c r="A1488" i="18" s="1"/>
  <c r="A1489" i="18" s="1"/>
  <c r="A1490" i="18" s="1"/>
  <c r="A1491" i="18" s="1"/>
  <c r="A1492" i="18" s="1"/>
  <c r="A1493" i="18" s="1"/>
  <c r="A1494" i="18" s="1"/>
  <c r="A1495" i="18" s="1"/>
  <c r="A1496" i="18" s="1"/>
  <c r="A1497" i="18" s="1"/>
  <c r="A1498" i="18" s="1"/>
  <c r="A1499" i="18" s="1"/>
  <c r="A1500" i="18" s="1"/>
  <c r="A1501" i="18" s="1"/>
  <c r="A1502" i="18" s="1"/>
  <c r="A1503" i="18" s="1"/>
  <c r="A1504" i="18" s="1"/>
  <c r="A1505" i="18" s="1"/>
  <c r="A1506" i="18" s="1"/>
  <c r="A1507" i="18" s="1"/>
  <c r="A1508" i="18" s="1"/>
  <c r="A1509" i="18" s="1"/>
  <c r="A1510" i="18" s="1"/>
  <c r="A1511" i="18" s="1"/>
  <c r="A1512" i="18" s="1"/>
  <c r="A1513" i="18" s="1"/>
  <c r="A1514" i="18" s="1"/>
  <c r="A1515" i="18" s="1"/>
  <c r="A1516" i="18" s="1"/>
  <c r="A1517" i="18" s="1"/>
  <c r="A1518" i="18" s="1"/>
  <c r="A1519" i="18" s="1"/>
  <c r="A1520" i="18" s="1"/>
  <c r="A1521" i="18" s="1"/>
  <c r="A1522" i="18" s="1"/>
  <c r="A1523" i="18" s="1"/>
  <c r="A1524" i="18" s="1"/>
  <c r="A1525" i="18" s="1"/>
  <c r="A1526" i="18" s="1"/>
  <c r="A1527" i="18" s="1"/>
  <c r="A1528" i="18" s="1"/>
  <c r="A1529" i="18" s="1"/>
  <c r="A1530" i="18" s="1"/>
  <c r="A1531" i="18" s="1"/>
  <c r="A1532" i="18" s="1"/>
  <c r="A1533" i="18" s="1"/>
  <c r="A1534" i="18" s="1"/>
  <c r="A1535" i="18" s="1"/>
  <c r="A1536" i="18" s="1"/>
  <c r="A1537" i="18" s="1"/>
  <c r="A1538" i="18" s="1"/>
  <c r="A1539" i="18" s="1"/>
  <c r="A1540" i="18" s="1"/>
  <c r="A1541" i="18" s="1"/>
  <c r="A1542" i="18" s="1"/>
  <c r="A1543" i="18" s="1"/>
  <c r="A1544" i="18" s="1"/>
  <c r="A1545" i="18" s="1"/>
  <c r="A1546" i="18" s="1"/>
  <c r="A1547" i="18" s="1"/>
  <c r="A1548" i="18" s="1"/>
  <c r="A1549" i="18" s="1"/>
  <c r="A1550" i="18" s="1"/>
  <c r="A1551" i="18" s="1"/>
  <c r="A1552" i="18" s="1"/>
  <c r="A1553" i="18" s="1"/>
  <c r="A1554" i="18" s="1"/>
  <c r="A1555" i="18" s="1"/>
  <c r="A1556" i="18" s="1"/>
  <c r="A1557" i="18" s="1"/>
  <c r="A1558" i="18" s="1"/>
  <c r="A1559" i="18" s="1"/>
  <c r="A1560" i="18" s="1"/>
  <c r="A1561" i="18" s="1"/>
  <c r="A1562" i="18" s="1"/>
  <c r="A1563" i="18" s="1"/>
  <c r="A1564" i="18" s="1"/>
  <c r="A1565" i="18" s="1"/>
  <c r="A1566" i="18" s="1"/>
  <c r="A1567" i="18" s="1"/>
  <c r="A1568" i="18" s="1"/>
  <c r="A1569" i="18" s="1"/>
  <c r="A1570" i="18" s="1"/>
  <c r="A1571" i="18" s="1"/>
  <c r="A1572" i="18" s="1"/>
  <c r="A1573" i="18" s="1"/>
  <c r="A1574" i="18" s="1"/>
  <c r="A1575" i="18" s="1"/>
  <c r="A1576" i="18" s="1"/>
  <c r="A1577" i="18" s="1"/>
  <c r="A1578" i="18" s="1"/>
  <c r="A1579" i="18" s="1"/>
  <c r="A1580" i="18" s="1"/>
  <c r="A1581" i="18" s="1"/>
  <c r="A1582" i="18" s="1"/>
  <c r="A1583" i="18" s="1"/>
  <c r="A1584" i="18" s="1"/>
  <c r="A1585" i="18" s="1"/>
  <c r="A1586" i="18" s="1"/>
  <c r="A1587" i="18" s="1"/>
  <c r="A1588" i="18" s="1"/>
  <c r="A1589" i="18" s="1"/>
  <c r="A1590" i="18" s="1"/>
  <c r="A1591" i="18" s="1"/>
  <c r="A1592" i="18" s="1"/>
  <c r="A1593" i="18" s="1"/>
  <c r="A1594" i="18" s="1"/>
  <c r="A1595" i="18" s="1"/>
  <c r="A1596" i="18" s="1"/>
  <c r="A1597" i="18" s="1"/>
  <c r="A1598" i="18" s="1"/>
  <c r="A1599" i="18" s="1"/>
  <c r="A1600" i="18" s="1"/>
  <c r="A1601" i="18" s="1"/>
  <c r="A1602" i="18" s="1"/>
  <c r="A1603" i="18" s="1"/>
  <c r="A1604" i="18" s="1"/>
  <c r="A1605" i="18" s="1"/>
  <c r="A1606" i="18" s="1"/>
  <c r="A1607" i="18" s="1"/>
  <c r="A1608" i="18" s="1"/>
  <c r="A1609" i="18" s="1"/>
  <c r="A1610" i="18" s="1"/>
  <c r="A1611" i="18" s="1"/>
  <c r="A1612" i="18" s="1"/>
  <c r="A1613" i="18" s="1"/>
  <c r="A1614" i="18" s="1"/>
  <c r="A1615" i="18" s="1"/>
  <c r="A1616" i="18" s="1"/>
  <c r="A1617" i="18" s="1"/>
  <c r="A1618" i="18" s="1"/>
  <c r="A1619" i="18" s="1"/>
  <c r="A1620" i="18" s="1"/>
  <c r="A1621" i="18" s="1"/>
  <c r="A1622" i="18" s="1"/>
  <c r="A1623" i="18" s="1"/>
  <c r="A1624" i="18" s="1"/>
  <c r="A1625" i="18" s="1"/>
  <c r="A1626" i="18" s="1"/>
  <c r="A1627" i="18" s="1"/>
  <c r="A1628" i="18" s="1"/>
  <c r="A1629" i="18" s="1"/>
  <c r="A1630" i="18" s="1"/>
  <c r="A1631" i="18" s="1"/>
  <c r="A1632" i="18" s="1"/>
  <c r="A1633" i="18" s="1"/>
  <c r="A1634" i="18" s="1"/>
  <c r="A1635" i="18" s="1"/>
  <c r="A1636" i="18" s="1"/>
  <c r="A1637" i="18" s="1"/>
  <c r="A1638" i="18" s="1"/>
  <c r="A1639" i="18" s="1"/>
  <c r="A1640" i="18" s="1"/>
  <c r="A1641" i="18" s="1"/>
  <c r="A1642" i="18" s="1"/>
  <c r="A1643" i="18" s="1"/>
  <c r="A1644" i="18" s="1"/>
  <c r="A1645" i="18" s="1"/>
  <c r="A1646" i="18" s="1"/>
  <c r="A1647" i="18" s="1"/>
  <c r="A1648" i="18" s="1"/>
  <c r="A1649" i="18" s="1"/>
  <c r="A1650" i="18" s="1"/>
  <c r="A1651" i="18" s="1"/>
  <c r="A1652" i="18" s="1"/>
  <c r="A1653" i="18" s="1"/>
  <c r="A1654" i="18" s="1"/>
  <c r="A1655" i="18" s="1"/>
  <c r="A1656" i="18" s="1"/>
  <c r="A1657" i="18" s="1"/>
  <c r="A1658" i="18" s="1"/>
  <c r="A1659" i="18" s="1"/>
  <c r="A1660" i="18" s="1"/>
  <c r="A1661" i="18" s="1"/>
  <c r="A1662" i="18" s="1"/>
  <c r="A1663" i="18" s="1"/>
  <c r="A1664" i="18" s="1"/>
  <c r="A1665" i="18" s="1"/>
  <c r="A1666" i="18" s="1"/>
  <c r="A1667" i="18" s="1"/>
  <c r="A1668" i="18" s="1"/>
  <c r="A1669" i="18" s="1"/>
  <c r="A1670" i="18" s="1"/>
  <c r="A1671" i="18" s="1"/>
  <c r="A1672" i="18" s="1"/>
  <c r="A1673" i="18" s="1"/>
  <c r="A1674" i="18" s="1"/>
  <c r="A1675" i="18" s="1"/>
  <c r="A1676" i="18" s="1"/>
  <c r="A1677" i="18" s="1"/>
  <c r="A1678" i="18" s="1"/>
  <c r="A1679" i="18" s="1"/>
  <c r="A1680" i="18" s="1"/>
  <c r="A1681" i="18" s="1"/>
  <c r="A1682" i="18" s="1"/>
  <c r="A1683" i="18" s="1"/>
  <c r="A1684" i="18" s="1"/>
  <c r="A1685" i="18" s="1"/>
  <c r="A1686" i="18" s="1"/>
  <c r="A1687" i="18" s="1"/>
  <c r="A1688" i="18" s="1"/>
  <c r="A1689" i="18" s="1"/>
  <c r="A1690" i="18" s="1"/>
  <c r="A1691" i="18" s="1"/>
  <c r="A1692" i="18" s="1"/>
  <c r="A1693" i="18" s="1"/>
  <c r="A1694" i="18" s="1"/>
  <c r="A1695" i="18" s="1"/>
  <c r="A1696" i="18" s="1"/>
  <c r="A1697" i="18" s="1"/>
  <c r="A1698" i="18" s="1"/>
  <c r="A1699" i="18" s="1"/>
  <c r="A1700" i="18" s="1"/>
  <c r="A1701" i="18" s="1"/>
  <c r="A1702" i="18" s="1"/>
  <c r="A1703" i="18" s="1"/>
  <c r="A1704" i="18" s="1"/>
  <c r="A1705" i="18" s="1"/>
  <c r="A1706" i="18" s="1"/>
  <c r="A1707" i="18" s="1"/>
  <c r="A1708" i="18" s="1"/>
  <c r="A1709" i="18" s="1"/>
  <c r="A1710" i="18" s="1"/>
  <c r="A1711" i="18" s="1"/>
  <c r="A1712" i="18" s="1"/>
  <c r="A1713" i="18" s="1"/>
  <c r="A1714" i="18" s="1"/>
  <c r="A1715" i="18" s="1"/>
  <c r="A1716" i="18" s="1"/>
  <c r="A1717" i="18" s="1"/>
  <c r="A1718" i="18" s="1"/>
  <c r="A1719" i="18" s="1"/>
  <c r="A1720" i="18" s="1"/>
  <c r="A1721" i="18" s="1"/>
  <c r="A1722" i="18" s="1"/>
  <c r="A1723" i="18" s="1"/>
  <c r="A1724" i="18" s="1"/>
  <c r="A1725" i="18" s="1"/>
  <c r="A1726" i="18" s="1"/>
  <c r="A1727" i="18" s="1"/>
  <c r="A1728" i="18" s="1"/>
  <c r="A1729" i="18" s="1"/>
  <c r="A1730" i="18" s="1"/>
  <c r="A1731" i="18" s="1"/>
  <c r="A1732" i="18" s="1"/>
  <c r="A1733" i="18" s="1"/>
  <c r="A1734" i="18" s="1"/>
  <c r="A1735" i="18" s="1"/>
  <c r="A1736" i="18" s="1"/>
  <c r="A1737" i="18" s="1"/>
  <c r="A1738" i="18" s="1"/>
  <c r="A1739" i="18" s="1"/>
  <c r="A1740" i="18" s="1"/>
  <c r="A1741" i="18" s="1"/>
  <c r="A1742" i="18" s="1"/>
  <c r="A1743" i="18" s="1"/>
  <c r="A1744" i="18" s="1"/>
  <c r="A1745" i="18" s="1"/>
  <c r="A1746" i="18" s="1"/>
  <c r="A1747" i="18" s="1"/>
  <c r="A1748" i="18" s="1"/>
  <c r="A1749" i="18" s="1"/>
  <c r="A1750" i="18" s="1"/>
  <c r="A1751" i="18" s="1"/>
  <c r="A1752" i="18" s="1"/>
  <c r="A1753" i="18" s="1"/>
  <c r="A1754" i="18" s="1"/>
  <c r="A1755" i="18" s="1"/>
  <c r="A1756" i="18" s="1"/>
  <c r="A1757" i="18" s="1"/>
  <c r="A1758" i="18" s="1"/>
  <c r="A1759" i="18" s="1"/>
  <c r="A1760" i="18" s="1"/>
  <c r="A1761" i="18" s="1"/>
  <c r="A1762" i="18" s="1"/>
  <c r="A1763" i="18" s="1"/>
  <c r="A1764" i="18" s="1"/>
  <c r="A1765" i="18" s="1"/>
  <c r="A1766" i="18" s="1"/>
  <c r="A1767" i="18" s="1"/>
  <c r="A1768" i="18" s="1"/>
  <c r="A1769" i="18" s="1"/>
  <c r="A1770" i="18" s="1"/>
  <c r="A1771" i="18" s="1"/>
  <c r="A1772" i="18" s="1"/>
  <c r="A1773" i="18" s="1"/>
  <c r="A1774" i="18" s="1"/>
  <c r="A1775" i="18" s="1"/>
  <c r="A1776" i="18" s="1"/>
  <c r="A1777" i="18" s="1"/>
  <c r="A1778" i="18" s="1"/>
  <c r="A1779" i="18" s="1"/>
  <c r="A1780" i="18" s="1"/>
  <c r="A1781" i="18" s="1"/>
  <c r="A1782" i="18" s="1"/>
  <c r="A1783" i="18" s="1"/>
  <c r="A1784" i="18" s="1"/>
  <c r="A1785" i="18" s="1"/>
  <c r="A1786" i="18" s="1"/>
  <c r="A1787" i="18" s="1"/>
  <c r="A1788" i="18" s="1"/>
  <c r="A1789" i="18" s="1"/>
  <c r="A1790" i="18" s="1"/>
  <c r="A1791" i="18" s="1"/>
  <c r="A1792" i="18" s="1"/>
  <c r="A1793" i="18" s="1"/>
  <c r="A1794" i="18" s="1"/>
  <c r="A1795" i="18" s="1"/>
  <c r="A1796" i="18" s="1"/>
  <c r="A1797" i="18" s="1"/>
  <c r="A1798" i="18" s="1"/>
  <c r="A1799" i="18" s="1"/>
  <c r="A1800" i="18" s="1"/>
  <c r="A1801" i="18" s="1"/>
  <c r="A1802" i="18" s="1"/>
  <c r="A1803" i="18" s="1"/>
  <c r="A1804" i="18" s="1"/>
  <c r="A1805" i="18" s="1"/>
  <c r="A1806" i="18" s="1"/>
  <c r="A1807" i="18" s="1"/>
  <c r="A1808" i="18" s="1"/>
  <c r="A1809" i="18" s="1"/>
  <c r="A1810" i="18" s="1"/>
  <c r="A1811" i="18" s="1"/>
  <c r="A1812" i="18" s="1"/>
  <c r="A1813" i="18" s="1"/>
  <c r="A1814" i="18" s="1"/>
  <c r="A1815" i="18" s="1"/>
  <c r="A1816" i="18" s="1"/>
  <c r="A1817" i="18" s="1"/>
  <c r="A1818" i="18" s="1"/>
  <c r="A1819" i="18" s="1"/>
  <c r="A1820" i="18" s="1"/>
  <c r="A1821" i="18" s="1"/>
  <c r="A1822" i="18" s="1"/>
  <c r="A1823" i="18" s="1"/>
  <c r="A1824" i="18" s="1"/>
  <c r="A1825" i="18" s="1"/>
  <c r="A1826" i="18" s="1"/>
  <c r="A1827" i="18" s="1"/>
  <c r="A1828" i="18" s="1"/>
  <c r="A1829" i="18" s="1"/>
  <c r="A1830" i="18" s="1"/>
  <c r="A1831" i="18" s="1"/>
  <c r="A1832" i="18" s="1"/>
  <c r="A1833" i="18" s="1"/>
  <c r="A1834" i="18" s="1"/>
  <c r="A1835" i="18" s="1"/>
  <c r="A1836" i="18" s="1"/>
  <c r="A1837" i="18" s="1"/>
  <c r="A1838" i="18" s="1"/>
  <c r="A1839" i="18" s="1"/>
  <c r="A1840" i="18" s="1"/>
  <c r="A1841" i="18" s="1"/>
  <c r="A1842" i="18" s="1"/>
  <c r="A1843" i="18" s="1"/>
  <c r="A1844" i="18" s="1"/>
  <c r="A1845" i="18" s="1"/>
  <c r="A1846" i="18" s="1"/>
  <c r="A1847" i="18" s="1"/>
  <c r="A1848" i="18" s="1"/>
  <c r="A1849" i="18" s="1"/>
  <c r="A1850" i="18" s="1"/>
  <c r="A1851" i="18" s="1"/>
  <c r="A1852" i="18" s="1"/>
  <c r="A1853" i="18" s="1"/>
  <c r="A1854" i="18" s="1"/>
  <c r="A1855" i="18" s="1"/>
  <c r="A1856" i="18" s="1"/>
  <c r="A1857" i="18" s="1"/>
  <c r="A1858" i="18" s="1"/>
  <c r="A1859" i="18" s="1"/>
  <c r="A1860" i="18" s="1"/>
  <c r="A1861" i="18" s="1"/>
  <c r="A1862" i="18" s="1"/>
  <c r="A1863" i="18" s="1"/>
  <c r="A1864" i="18" s="1"/>
  <c r="A1865" i="18" s="1"/>
  <c r="A1866" i="18" s="1"/>
  <c r="A1867" i="18" s="1"/>
  <c r="A1868" i="18" s="1"/>
  <c r="A1869" i="18" s="1"/>
  <c r="A1870" i="18" s="1"/>
  <c r="A1871" i="18" s="1"/>
  <c r="A1872" i="18" s="1"/>
  <c r="A1873" i="18" s="1"/>
  <c r="A1874" i="18" s="1"/>
  <c r="A1875" i="18" s="1"/>
  <c r="A1876" i="18" s="1"/>
  <c r="A1877" i="18" s="1"/>
  <c r="A1878" i="18" s="1"/>
  <c r="A1879" i="18" s="1"/>
  <c r="A1880" i="18" s="1"/>
  <c r="A1881" i="18" s="1"/>
  <c r="A1882" i="18" s="1"/>
  <c r="A1883" i="18" s="1"/>
  <c r="A1884" i="18" s="1"/>
  <c r="A1885" i="18" s="1"/>
  <c r="A1886" i="18" s="1"/>
  <c r="A1887" i="18" s="1"/>
  <c r="A1888" i="18" s="1"/>
  <c r="A1889" i="18" s="1"/>
  <c r="A1890" i="18" s="1"/>
  <c r="A1891" i="18" s="1"/>
  <c r="A1892" i="18" s="1"/>
  <c r="A1893" i="18" s="1"/>
  <c r="A1894" i="18" s="1"/>
  <c r="A1895" i="18" s="1"/>
  <c r="A1896" i="18" s="1"/>
  <c r="A1897" i="18" s="1"/>
  <c r="A1898" i="18" s="1"/>
  <c r="A1899" i="18" s="1"/>
  <c r="A1900" i="18" s="1"/>
  <c r="A1901" i="18" s="1"/>
  <c r="A1902" i="18" s="1"/>
  <c r="A1903" i="18" s="1"/>
  <c r="A1904" i="18" s="1"/>
  <c r="A1905" i="18" s="1"/>
  <c r="A1906" i="18" s="1"/>
  <c r="A1907" i="18" s="1"/>
  <c r="A1908" i="18" s="1"/>
  <c r="A1909" i="18" s="1"/>
  <c r="A1910" i="18" s="1"/>
  <c r="A1911" i="18" s="1"/>
  <c r="A1912" i="18" s="1"/>
  <c r="A1913" i="18" s="1"/>
  <c r="A1914" i="18" s="1"/>
  <c r="A1915" i="18" s="1"/>
  <c r="A1916" i="18" s="1"/>
  <c r="A1917" i="18" s="1"/>
  <c r="A1918" i="18" s="1"/>
  <c r="A1919" i="18" s="1"/>
  <c r="A1920" i="18" s="1"/>
  <c r="A1921" i="18" s="1"/>
  <c r="A1922" i="18" s="1"/>
  <c r="A1923" i="18" s="1"/>
  <c r="A1924" i="18" s="1"/>
  <c r="A1925" i="18" s="1"/>
  <c r="A1926" i="18" s="1"/>
  <c r="A1927" i="18" s="1"/>
  <c r="A1928" i="18" s="1"/>
  <c r="A1929" i="18" s="1"/>
  <c r="A1930" i="18" s="1"/>
  <c r="A1931" i="18" s="1"/>
  <c r="A1932" i="18" s="1"/>
  <c r="A1933" i="18" s="1"/>
  <c r="A1934" i="18" s="1"/>
  <c r="A1935" i="18" s="1"/>
  <c r="A1936" i="18" s="1"/>
  <c r="A1937" i="18" s="1"/>
  <c r="A1938" i="18" s="1"/>
  <c r="A1939" i="18" s="1"/>
  <c r="A1940" i="18" s="1"/>
  <c r="A1941" i="18" s="1"/>
  <c r="A1942" i="18" s="1"/>
  <c r="A1943" i="18" s="1"/>
  <c r="A1944" i="18" s="1"/>
  <c r="A1945" i="18" s="1"/>
  <c r="A1946" i="18" s="1"/>
  <c r="A1947" i="18" s="1"/>
  <c r="A1948" i="18" s="1"/>
  <c r="A1949" i="18" s="1"/>
  <c r="A1950" i="18" s="1"/>
  <c r="A1951" i="18" s="1"/>
  <c r="A1952" i="18" s="1"/>
  <c r="A1953" i="18" s="1"/>
  <c r="A1954" i="18" s="1"/>
  <c r="A1955" i="18" s="1"/>
  <c r="A1956" i="18" s="1"/>
  <c r="A1957" i="18" s="1"/>
  <c r="A1958" i="18" s="1"/>
  <c r="A1959" i="18" s="1"/>
  <c r="A1960" i="18" s="1"/>
  <c r="A1961" i="18" s="1"/>
  <c r="A1962" i="18" s="1"/>
  <c r="A1963" i="18" s="1"/>
  <c r="A1964" i="18" s="1"/>
  <c r="A1965" i="18" s="1"/>
  <c r="A1966" i="18" s="1"/>
  <c r="A1967" i="18" s="1"/>
  <c r="A1968" i="18" s="1"/>
  <c r="A1969" i="18" s="1"/>
  <c r="A1970" i="18" s="1"/>
  <c r="A1971" i="18" s="1"/>
  <c r="A1972" i="18" s="1"/>
  <c r="A1973" i="18" s="1"/>
  <c r="A1974" i="18" s="1"/>
  <c r="A1975" i="18" s="1"/>
  <c r="A1976" i="18" s="1"/>
  <c r="A1977" i="18" s="1"/>
  <c r="A1978" i="18" s="1"/>
  <c r="A1979" i="18" s="1"/>
  <c r="A1980" i="18" s="1"/>
  <c r="A1981" i="18" s="1"/>
  <c r="A1982" i="18" s="1"/>
  <c r="A1983" i="18" s="1"/>
  <c r="A1984" i="18" s="1"/>
  <c r="A1985" i="18" s="1"/>
  <c r="A1986" i="18" s="1"/>
  <c r="A1987" i="18" s="1"/>
  <c r="A1988" i="18" s="1"/>
  <c r="A1989" i="18" s="1"/>
  <c r="A1990" i="18" s="1"/>
  <c r="A1991" i="18" s="1"/>
  <c r="A1992" i="18" s="1"/>
  <c r="A1993" i="18" s="1"/>
  <c r="A1994" i="18" s="1"/>
  <c r="A1995" i="18" s="1"/>
  <c r="A1996" i="18" s="1"/>
  <c r="A1997" i="18" s="1"/>
  <c r="A1998" i="18" s="1"/>
  <c r="A1999" i="18" s="1"/>
  <c r="A2000" i="18" s="1"/>
  <c r="A2001" i="18" s="1"/>
  <c r="A2002" i="18" s="1"/>
  <c r="A2003" i="18" s="1"/>
  <c r="A2004" i="18" s="1"/>
  <c r="A2005" i="18" s="1"/>
  <c r="A2006" i="18" s="1"/>
  <c r="A2007" i="18" s="1"/>
  <c r="A2008" i="18" s="1"/>
  <c r="A2009" i="18" s="1"/>
  <c r="A2010" i="18" s="1"/>
  <c r="A2011" i="18" s="1"/>
  <c r="A2012" i="18" s="1"/>
  <c r="A2013" i="18" s="1"/>
  <c r="A2014" i="18" s="1"/>
  <c r="A2015" i="18" s="1"/>
  <c r="A2016" i="18" s="1"/>
  <c r="A2017" i="18" s="1"/>
  <c r="A2018" i="18" s="1"/>
  <c r="A2019" i="18" s="1"/>
  <c r="A2020" i="18" s="1"/>
  <c r="A2021" i="18" s="1"/>
  <c r="A2022" i="18" s="1"/>
  <c r="A2023" i="18" s="1"/>
  <c r="A2024" i="18" s="1"/>
  <c r="A2025" i="18" s="1"/>
  <c r="A2026" i="18" s="1"/>
  <c r="A2027" i="18" s="1"/>
  <c r="A2028" i="18" s="1"/>
  <c r="A2029" i="18" s="1"/>
  <c r="A2030" i="18" s="1"/>
  <c r="A2031" i="18" s="1"/>
  <c r="A2032" i="18" s="1"/>
  <c r="A2033" i="18" s="1"/>
  <c r="A2034" i="18" s="1"/>
  <c r="A2035" i="18" s="1"/>
  <c r="A2036" i="18" s="1"/>
  <c r="A2037" i="18" s="1"/>
  <c r="A2038" i="18" s="1"/>
  <c r="A2039" i="18" s="1"/>
  <c r="A2040" i="18" s="1"/>
  <c r="A2041" i="18" s="1"/>
  <c r="A2042" i="18" s="1"/>
  <c r="A2043" i="18" s="1"/>
  <c r="A2044" i="18" s="1"/>
  <c r="A2045" i="18" s="1"/>
  <c r="A2046" i="18" s="1"/>
  <c r="A2047" i="18" s="1"/>
  <c r="A2048" i="18" s="1"/>
  <c r="A2049" i="18" s="1"/>
  <c r="A2050" i="18" s="1"/>
  <c r="A2051" i="18" s="1"/>
  <c r="A2052" i="18" s="1"/>
  <c r="A2053" i="18" s="1"/>
  <c r="A2054" i="18" s="1"/>
  <c r="A2055" i="18" s="1"/>
  <c r="A2056" i="18" s="1"/>
  <c r="A2057" i="18" s="1"/>
  <c r="A2058" i="18" s="1"/>
  <c r="A2059" i="18" s="1"/>
  <c r="A2060" i="18" s="1"/>
  <c r="A2061" i="18" s="1"/>
  <c r="A2062" i="18" s="1"/>
  <c r="A2063" i="18" s="1"/>
  <c r="A2064" i="18" s="1"/>
  <c r="A2065" i="18" s="1"/>
  <c r="A2066" i="18" s="1"/>
  <c r="A2067" i="18" s="1"/>
  <c r="A2068" i="18" s="1"/>
  <c r="A2069" i="18" s="1"/>
  <c r="A2070" i="18" s="1"/>
  <c r="A2071" i="18" s="1"/>
  <c r="A2072" i="18" s="1"/>
  <c r="A2073" i="18" s="1"/>
  <c r="A2074" i="18" s="1"/>
  <c r="A2075" i="18" s="1"/>
  <c r="A2076" i="18" s="1"/>
  <c r="A2077" i="18" s="1"/>
  <c r="A2078" i="18" s="1"/>
  <c r="A2079" i="18" s="1"/>
  <c r="A2080" i="18" s="1"/>
  <c r="A2081" i="18" s="1"/>
  <c r="A2082" i="18" s="1"/>
  <c r="A2083" i="18" s="1"/>
  <c r="A2084" i="18" s="1"/>
  <c r="A2085" i="18" s="1"/>
  <c r="A2086" i="18" s="1"/>
  <c r="A2087" i="18" s="1"/>
  <c r="A2088" i="18" s="1"/>
  <c r="A2089" i="18" s="1"/>
  <c r="A2090" i="18" s="1"/>
  <c r="A2091" i="18" s="1"/>
  <c r="A2092" i="18" s="1"/>
  <c r="A2093" i="18" s="1"/>
  <c r="A2094" i="18" s="1"/>
  <c r="A2095" i="18" s="1"/>
  <c r="A2096" i="18" s="1"/>
  <c r="A2097" i="18" s="1"/>
  <c r="A2098" i="18" s="1"/>
  <c r="A2099" i="18" s="1"/>
  <c r="A2100" i="18" s="1"/>
  <c r="A2101" i="18" s="1"/>
  <c r="A2102" i="18" s="1"/>
  <c r="A2103" i="18" s="1"/>
  <c r="A2104" i="18" s="1"/>
  <c r="A2105" i="18" s="1"/>
  <c r="A2106" i="18" s="1"/>
  <c r="A2107" i="18" s="1"/>
  <c r="A2108" i="18" s="1"/>
  <c r="A2109" i="18" s="1"/>
  <c r="A2110" i="18" s="1"/>
  <c r="A2111" i="18" s="1"/>
  <c r="A2112" i="18" s="1"/>
  <c r="A2113" i="18" s="1"/>
  <c r="A2114" i="18" s="1"/>
  <c r="A2115" i="18" s="1"/>
  <c r="A2116" i="18" s="1"/>
  <c r="A2117" i="18" s="1"/>
  <c r="A2118" i="18" s="1"/>
  <c r="A2119" i="18" s="1"/>
  <c r="A2120" i="18" s="1"/>
  <c r="A2121" i="18" s="1"/>
  <c r="A2122" i="18" s="1"/>
  <c r="A2123" i="18" s="1"/>
  <c r="A2124" i="18" s="1"/>
  <c r="A2125" i="18" s="1"/>
  <c r="A2126" i="18" s="1"/>
  <c r="A2127" i="18" s="1"/>
  <c r="A2128" i="18" s="1"/>
  <c r="A2129" i="18" s="1"/>
  <c r="A2130" i="18" s="1"/>
  <c r="A2131" i="18" s="1"/>
  <c r="A2132" i="18" s="1"/>
  <c r="A2133" i="18" s="1"/>
  <c r="A2134" i="18" s="1"/>
  <c r="A2135" i="18" s="1"/>
  <c r="A2136" i="18" s="1"/>
  <c r="A2137" i="18" s="1"/>
  <c r="A2138" i="18" s="1"/>
  <c r="A2139" i="18" s="1"/>
  <c r="A2140" i="18" s="1"/>
  <c r="A2141" i="18" s="1"/>
  <c r="A2142" i="18" s="1"/>
  <c r="A2143" i="18" s="1"/>
  <c r="A2144" i="18" s="1"/>
  <c r="A2145" i="18" s="1"/>
  <c r="A2146" i="18" s="1"/>
  <c r="A2147" i="18" s="1"/>
  <c r="A2148" i="18" s="1"/>
  <c r="A2149" i="18" s="1"/>
  <c r="A2150" i="18" s="1"/>
  <c r="A2151" i="18" s="1"/>
  <c r="A2152" i="18" s="1"/>
  <c r="A2153" i="18" s="1"/>
  <c r="A2154" i="18" s="1"/>
  <c r="A2155" i="18" s="1"/>
  <c r="A2156" i="18" s="1"/>
  <c r="A2157" i="18" s="1"/>
  <c r="A2158" i="18" s="1"/>
  <c r="A2159" i="18" s="1"/>
  <c r="A2160" i="18" s="1"/>
  <c r="A2161" i="18" s="1"/>
  <c r="A2162" i="18" s="1"/>
  <c r="A2163" i="18" s="1"/>
  <c r="A2164" i="18" s="1"/>
  <c r="A2165" i="18" s="1"/>
  <c r="A2166" i="18" s="1"/>
  <c r="A2167" i="18" s="1"/>
  <c r="A2168" i="18" s="1"/>
  <c r="A2169" i="18" s="1"/>
  <c r="A2170" i="18" s="1"/>
  <c r="A2171" i="18" s="1"/>
  <c r="A2172" i="18" s="1"/>
  <c r="A2173" i="18" s="1"/>
  <c r="A2174" i="18" s="1"/>
  <c r="A2175" i="18" s="1"/>
  <c r="A2176" i="18" s="1"/>
  <c r="A2177" i="18" s="1"/>
  <c r="A2178" i="18" s="1"/>
  <c r="A2179" i="18" s="1"/>
  <c r="A2180" i="18" s="1"/>
  <c r="A2181" i="18" s="1"/>
  <c r="A2182" i="18" s="1"/>
  <c r="A2183" i="18" s="1"/>
  <c r="A2184" i="18" s="1"/>
  <c r="A2185" i="18" s="1"/>
  <c r="A2186" i="18" s="1"/>
  <c r="A2187" i="18" s="1"/>
  <c r="A2188" i="18" s="1"/>
  <c r="A2189" i="18" s="1"/>
  <c r="A2190" i="18" s="1"/>
  <c r="A2191" i="18" s="1"/>
  <c r="A2192" i="18" s="1"/>
  <c r="A2193" i="18" s="1"/>
  <c r="A2194" i="18" s="1"/>
  <c r="A2195" i="18" s="1"/>
  <c r="A2196" i="18" s="1"/>
  <c r="A2197" i="18" s="1"/>
  <c r="A2198" i="18" s="1"/>
  <c r="A2199" i="18" s="1"/>
  <c r="A2200" i="18" s="1"/>
  <c r="A2201" i="18" s="1"/>
  <c r="A2202" i="18" s="1"/>
  <c r="A2203" i="18" s="1"/>
  <c r="A2204" i="18" s="1"/>
  <c r="A2205" i="18" s="1"/>
  <c r="A2206" i="18" s="1"/>
  <c r="A2207" i="18" s="1"/>
  <c r="A2208" i="18" s="1"/>
  <c r="A2209" i="18" s="1"/>
  <c r="A2210" i="18" s="1"/>
  <c r="A2211" i="18" s="1"/>
  <c r="A2212" i="18" s="1"/>
  <c r="A2213" i="18" s="1"/>
  <c r="A2214" i="18" s="1"/>
  <c r="A2215" i="18" s="1"/>
  <c r="A2216" i="18" s="1"/>
  <c r="A2217" i="18" s="1"/>
  <c r="A2218" i="18" s="1"/>
  <c r="A2219" i="18" s="1"/>
  <c r="A2220" i="18" s="1"/>
  <c r="A2221" i="18" s="1"/>
  <c r="A2222" i="18" s="1"/>
  <c r="A2223" i="18" s="1"/>
  <c r="A2224" i="18" s="1"/>
  <c r="A2225" i="18" s="1"/>
  <c r="A2226" i="18" s="1"/>
  <c r="A2227" i="18" s="1"/>
  <c r="A2228" i="18" s="1"/>
  <c r="A2229" i="18" s="1"/>
  <c r="A2230" i="18" s="1"/>
  <c r="A2231" i="18" s="1"/>
  <c r="A2232" i="18" s="1"/>
  <c r="A2233" i="18" s="1"/>
  <c r="A2234" i="18" s="1"/>
  <c r="A2235" i="18" s="1"/>
  <c r="A2236" i="18" s="1"/>
  <c r="A2237" i="18" s="1"/>
  <c r="A2238" i="18" s="1"/>
  <c r="A2239" i="18" s="1"/>
  <c r="A2240" i="18" s="1"/>
  <c r="A2241" i="18" s="1"/>
  <c r="A2242" i="18" s="1"/>
  <c r="A2243" i="18" s="1"/>
  <c r="A2244" i="18" s="1"/>
  <c r="A2245" i="18" s="1"/>
  <c r="A2246" i="18" s="1"/>
  <c r="A2247" i="18" s="1"/>
  <c r="A2248" i="18" s="1"/>
  <c r="A2249" i="18" s="1"/>
  <c r="A2250" i="18" s="1"/>
  <c r="A2251" i="18" s="1"/>
  <c r="A2252" i="18" s="1"/>
  <c r="A2253" i="18" s="1"/>
  <c r="A2254" i="18" s="1"/>
  <c r="A2255" i="18" s="1"/>
  <c r="A2256" i="18" s="1"/>
  <c r="A2257" i="18" s="1"/>
  <c r="A2258" i="18" s="1"/>
  <c r="A2259" i="18" s="1"/>
  <c r="A2260" i="18" s="1"/>
  <c r="A2261" i="18" s="1"/>
  <c r="A2262" i="18" s="1"/>
  <c r="A2263" i="18" s="1"/>
  <c r="A2264" i="18" s="1"/>
  <c r="A2265" i="18" s="1"/>
  <c r="A2266" i="18" s="1"/>
  <c r="A2267" i="18" s="1"/>
  <c r="A2268" i="18" s="1"/>
  <c r="A2269" i="18" s="1"/>
  <c r="A2270" i="18" s="1"/>
  <c r="A2271" i="18" s="1"/>
  <c r="A2272" i="18" s="1"/>
  <c r="A2273" i="18" s="1"/>
  <c r="A2274" i="18" s="1"/>
  <c r="A2275" i="18" s="1"/>
  <c r="A2276" i="18" s="1"/>
  <c r="A2277" i="18" s="1"/>
  <c r="A2278" i="18" s="1"/>
  <c r="A2279" i="18" s="1"/>
  <c r="A2280" i="18" s="1"/>
  <c r="A2281" i="18" s="1"/>
  <c r="A2282" i="18" s="1"/>
  <c r="A2283" i="18" s="1"/>
  <c r="A2284" i="18" s="1"/>
  <c r="A2285" i="18" s="1"/>
  <c r="A2286" i="18" s="1"/>
  <c r="A2287" i="18" s="1"/>
  <c r="A2288" i="18" s="1"/>
  <c r="A2289" i="18" s="1"/>
  <c r="A2290" i="18" s="1"/>
  <c r="A2291" i="18" s="1"/>
  <c r="A2292" i="18" s="1"/>
  <c r="A2293" i="18" s="1"/>
  <c r="A2294" i="18" s="1"/>
  <c r="A2295" i="18" s="1"/>
  <c r="A2296" i="18" s="1"/>
  <c r="A2297" i="18" s="1"/>
  <c r="A2298" i="18" s="1"/>
  <c r="A2299" i="18" s="1"/>
  <c r="A2300" i="18" s="1"/>
  <c r="A2301" i="18" s="1"/>
  <c r="A2302" i="18" s="1"/>
  <c r="A2303" i="18" s="1"/>
  <c r="A2304" i="18" s="1"/>
  <c r="A2305" i="18" s="1"/>
  <c r="A2306" i="18" s="1"/>
  <c r="A2307" i="18" s="1"/>
  <c r="A2308" i="18" s="1"/>
  <c r="A2309" i="18" s="1"/>
  <c r="A2310" i="18" s="1"/>
  <c r="A2311" i="18" s="1"/>
  <c r="A2312" i="18" s="1"/>
  <c r="A2313" i="18" s="1"/>
  <c r="A2314" i="18" s="1"/>
  <c r="A2315" i="18" s="1"/>
  <c r="A2316" i="18" s="1"/>
  <c r="A2317" i="18" s="1"/>
  <c r="A2318" i="18" s="1"/>
  <c r="A2319" i="18" s="1"/>
  <c r="A2320" i="18" s="1"/>
  <c r="A2321" i="18" s="1"/>
  <c r="A2322" i="18" s="1"/>
  <c r="A2323" i="18" s="1"/>
  <c r="A2324" i="18" s="1"/>
  <c r="A2325" i="18" s="1"/>
  <c r="A2326" i="18" s="1"/>
  <c r="A2327" i="18" s="1"/>
  <c r="A2328" i="18" s="1"/>
  <c r="A2329" i="18" s="1"/>
  <c r="A2330" i="18" s="1"/>
  <c r="A2331" i="18" s="1"/>
  <c r="A2332" i="18" s="1"/>
  <c r="A2333" i="18" s="1"/>
  <c r="A2334" i="18" s="1"/>
  <c r="A2335" i="18" s="1"/>
  <c r="A2336" i="18" s="1"/>
  <c r="A2337" i="18" s="1"/>
  <c r="A2338" i="18" s="1"/>
  <c r="A2339" i="18" s="1"/>
  <c r="A2340" i="18" s="1"/>
  <c r="A2341" i="18" s="1"/>
  <c r="A2342" i="18" s="1"/>
  <c r="A2343" i="18" s="1"/>
  <c r="A2344" i="18" s="1"/>
  <c r="A2345" i="18" s="1"/>
  <c r="A2346" i="18" s="1"/>
  <c r="A2347" i="18" s="1"/>
  <c r="A2348" i="18" s="1"/>
  <c r="A2349" i="18" s="1"/>
  <c r="A2350" i="18" s="1"/>
  <c r="A2351" i="18" s="1"/>
  <c r="A2352" i="18" s="1"/>
  <c r="A2353" i="18" s="1"/>
  <c r="A2354" i="18" s="1"/>
  <c r="A2355" i="18" s="1"/>
  <c r="A2356" i="18" s="1"/>
  <c r="A2357" i="18" s="1"/>
  <c r="A2358" i="18" s="1"/>
  <c r="A2359" i="18" s="1"/>
  <c r="A2360" i="18" s="1"/>
  <c r="A2361" i="18" s="1"/>
  <c r="A2362" i="18" s="1"/>
  <c r="A2363" i="18" s="1"/>
  <c r="A2364" i="18" s="1"/>
  <c r="A2365" i="18" s="1"/>
  <c r="A2366" i="18" s="1"/>
  <c r="A2367" i="18" s="1"/>
  <c r="A2368" i="18" s="1"/>
  <c r="A2369" i="18" s="1"/>
  <c r="A2370" i="18" s="1"/>
  <c r="A2371" i="18" s="1"/>
  <c r="A2372" i="18" s="1"/>
  <c r="A2373" i="18" s="1"/>
  <c r="A2374" i="18" s="1"/>
  <c r="A2375" i="18" s="1"/>
  <c r="A2376" i="18" s="1"/>
  <c r="A2377" i="18" s="1"/>
  <c r="A2378" i="18" s="1"/>
  <c r="A2379" i="18" s="1"/>
  <c r="A2380" i="18" s="1"/>
  <c r="A2381" i="18" s="1"/>
  <c r="A2382" i="18" s="1"/>
  <c r="A2383" i="18" s="1"/>
  <c r="A2384" i="18" s="1"/>
  <c r="A2385" i="18" s="1"/>
  <c r="A2386" i="18" s="1"/>
  <c r="A2387" i="18" s="1"/>
  <c r="A2388" i="18" s="1"/>
  <c r="A2389" i="18" s="1"/>
  <c r="A2390" i="18" s="1"/>
  <c r="A2391" i="18" s="1"/>
  <c r="A2392" i="18" s="1"/>
  <c r="A2393" i="18" s="1"/>
  <c r="A2394" i="18" s="1"/>
  <c r="A2395" i="18" s="1"/>
  <c r="A2396" i="18" s="1"/>
  <c r="A2397" i="18" s="1"/>
  <c r="A2398" i="18" s="1"/>
  <c r="A2399" i="18" s="1"/>
  <c r="A2400" i="18" s="1"/>
  <c r="A2401" i="18" s="1"/>
  <c r="A2402" i="18" s="1"/>
  <c r="A2403" i="18" s="1"/>
  <c r="A2404" i="18" s="1"/>
  <c r="A2405" i="18" s="1"/>
  <c r="A2406" i="18" s="1"/>
  <c r="A2407" i="18" s="1"/>
  <c r="A2408" i="18" s="1"/>
  <c r="A2409" i="18" s="1"/>
  <c r="A2410" i="18" s="1"/>
  <c r="A2411" i="18" s="1"/>
  <c r="A2412" i="18" s="1"/>
  <c r="A2413" i="18" s="1"/>
  <c r="A2414" i="18" s="1"/>
  <c r="A2415" i="18" s="1"/>
  <c r="A2416" i="18" s="1"/>
  <c r="A2417" i="18" s="1"/>
  <c r="A2418" i="18" s="1"/>
  <c r="A2419" i="18" s="1"/>
  <c r="A2420" i="18" s="1"/>
  <c r="A2421" i="18" s="1"/>
  <c r="A2422" i="18" s="1"/>
  <c r="A2423" i="18" s="1"/>
  <c r="A2424" i="18" s="1"/>
  <c r="A2425" i="18" s="1"/>
  <c r="A2426" i="18" s="1"/>
  <c r="A2427" i="18" s="1"/>
  <c r="A2428" i="18" s="1"/>
  <c r="A2429" i="18" s="1"/>
  <c r="A2430" i="18" s="1"/>
  <c r="A2431" i="18" s="1"/>
  <c r="A2432" i="18" s="1"/>
  <c r="A2433" i="18" s="1"/>
  <c r="A2434" i="18" s="1"/>
  <c r="A2435" i="18" s="1"/>
  <c r="A2436" i="18" s="1"/>
  <c r="A2437" i="18" s="1"/>
  <c r="A2438" i="18" s="1"/>
  <c r="A2439" i="18" s="1"/>
  <c r="A2440" i="18" s="1"/>
  <c r="A2441" i="18" s="1"/>
  <c r="A2442" i="18" s="1"/>
  <c r="A2443" i="18" s="1"/>
  <c r="A2444" i="18" s="1"/>
  <c r="A2445" i="18" s="1"/>
  <c r="A2446" i="18" s="1"/>
  <c r="A2447" i="18" s="1"/>
  <c r="A2448" i="18" s="1"/>
  <c r="A2449" i="18" s="1"/>
  <c r="A2450" i="18" s="1"/>
  <c r="A2451" i="18" s="1"/>
  <c r="A2452" i="18" s="1"/>
  <c r="A2453" i="18" s="1"/>
  <c r="A2454" i="18" s="1"/>
  <c r="A2455" i="18" s="1"/>
  <c r="A2456" i="18" s="1"/>
  <c r="A2457" i="18" s="1"/>
  <c r="A2458" i="18" s="1"/>
  <c r="A2459" i="18" s="1"/>
  <c r="A2460" i="18" s="1"/>
  <c r="A2461" i="18" s="1"/>
  <c r="A2462" i="18" s="1"/>
  <c r="A2463" i="18" s="1"/>
  <c r="A2464" i="18" s="1"/>
  <c r="A2465" i="18" s="1"/>
  <c r="A2466" i="18" s="1"/>
  <c r="A2467" i="18" s="1"/>
  <c r="A2468" i="18" s="1"/>
  <c r="A2469" i="18" s="1"/>
  <c r="A2470" i="18" s="1"/>
  <c r="A2471" i="18" s="1"/>
  <c r="A2472" i="18" s="1"/>
  <c r="A2473" i="18" s="1"/>
  <c r="A2474" i="18" s="1"/>
  <c r="A2475" i="18" s="1"/>
  <c r="A2476" i="18" s="1"/>
  <c r="A2477" i="18" s="1"/>
  <c r="A2478" i="18" s="1"/>
  <c r="A2479" i="18" s="1"/>
  <c r="A2480" i="18" s="1"/>
  <c r="A2481" i="18" s="1"/>
  <c r="A2482" i="18" s="1"/>
  <c r="A2483" i="18" s="1"/>
  <c r="A2484" i="18" s="1"/>
  <c r="A2485" i="18" s="1"/>
  <c r="A2486" i="18" s="1"/>
  <c r="A2487" i="18" s="1"/>
  <c r="A2488" i="18" s="1"/>
  <c r="A2489" i="18" s="1"/>
  <c r="A2490" i="18" s="1"/>
  <c r="A2491" i="18" s="1"/>
  <c r="A2492" i="18" s="1"/>
  <c r="A2493" i="18" s="1"/>
  <c r="A2494" i="18" s="1"/>
  <c r="A2495" i="18" s="1"/>
  <c r="A2496" i="18" s="1"/>
  <c r="A2497" i="18" s="1"/>
  <c r="A2498" i="18" s="1"/>
  <c r="A2499" i="18" s="1"/>
  <c r="A2500" i="18" s="1"/>
  <c r="A2501" i="18" s="1"/>
  <c r="A2502" i="18" s="1"/>
  <c r="A2503" i="18" s="1"/>
  <c r="A2504" i="18" s="1"/>
  <c r="A2505" i="18" s="1"/>
  <c r="A2506" i="18" s="1"/>
  <c r="A2507" i="18" s="1"/>
  <c r="A2508" i="18" s="1"/>
  <c r="A2509" i="18" s="1"/>
  <c r="A2510" i="18" s="1"/>
  <c r="A2511" i="18" s="1"/>
  <c r="A2512" i="18" s="1"/>
  <c r="A2513" i="18" s="1"/>
  <c r="A2514" i="18" s="1"/>
  <c r="A2515" i="18" s="1"/>
  <c r="A2516" i="18" s="1"/>
  <c r="A2517" i="18" s="1"/>
  <c r="A2518" i="18" s="1"/>
  <c r="A2519" i="18" s="1"/>
  <c r="A2520" i="18" s="1"/>
  <c r="A2521" i="18" s="1"/>
  <c r="A2522" i="18" s="1"/>
  <c r="A2523" i="18" s="1"/>
  <c r="A2524" i="18" s="1"/>
  <c r="A2525" i="18" s="1"/>
  <c r="A2526" i="18" s="1"/>
  <c r="A2527" i="18" s="1"/>
  <c r="A2528" i="18" s="1"/>
  <c r="A2529" i="18" s="1"/>
  <c r="A2530" i="18" s="1"/>
  <c r="A2531" i="18" s="1"/>
  <c r="A2532" i="18" s="1"/>
  <c r="A2533" i="18" s="1"/>
  <c r="A2534" i="18" s="1"/>
  <c r="A2535" i="18" s="1"/>
  <c r="A2536" i="18" s="1"/>
  <c r="A2537" i="18" s="1"/>
  <c r="A2538" i="18" s="1"/>
  <c r="A2539" i="18" s="1"/>
  <c r="A2540" i="18" s="1"/>
  <c r="A2541" i="18" s="1"/>
  <c r="A2542" i="18" s="1"/>
  <c r="A2543" i="18" s="1"/>
  <c r="A2544" i="18" s="1"/>
  <c r="A2545" i="18" s="1"/>
  <c r="A2546" i="18" s="1"/>
  <c r="A2547" i="18" s="1"/>
  <c r="A2548" i="18" s="1"/>
  <c r="A2549" i="18" s="1"/>
  <c r="A2550" i="18" s="1"/>
  <c r="A2551" i="18" s="1"/>
  <c r="A2552" i="18" s="1"/>
  <c r="A2553" i="18" s="1"/>
  <c r="A2554" i="18" s="1"/>
  <c r="A2555" i="18" s="1"/>
  <c r="A2556" i="18" s="1"/>
  <c r="A2557" i="18" s="1"/>
  <c r="A2558" i="18" s="1"/>
  <c r="A2559" i="18" s="1"/>
  <c r="A2560" i="18" s="1"/>
  <c r="A2561" i="18" s="1"/>
  <c r="A2562" i="18" s="1"/>
  <c r="A2563" i="18" s="1"/>
  <c r="A2564" i="18" s="1"/>
  <c r="A2565" i="18" s="1"/>
  <c r="A2566" i="18" s="1"/>
  <c r="A2567" i="18" s="1"/>
  <c r="A2568" i="18" s="1"/>
  <c r="A2569" i="18" s="1"/>
  <c r="A2570" i="18" s="1"/>
  <c r="A2571" i="18" s="1"/>
  <c r="A2572" i="18" s="1"/>
  <c r="A2573" i="18" s="1"/>
  <c r="A2574" i="18" s="1"/>
  <c r="A2575" i="18" s="1"/>
  <c r="A2576" i="18" s="1"/>
  <c r="A2577" i="18" s="1"/>
  <c r="A2578" i="18" s="1"/>
  <c r="A2579" i="18" s="1"/>
  <c r="A2580" i="18" s="1"/>
  <c r="A2581" i="18" s="1"/>
  <c r="A2582" i="18" s="1"/>
  <c r="A2583" i="18" s="1"/>
  <c r="A2584" i="18" s="1"/>
  <c r="A2585" i="18" s="1"/>
  <c r="A2586" i="18" s="1"/>
  <c r="A2587" i="18" s="1"/>
  <c r="A2588" i="18" s="1"/>
  <c r="A2589" i="18" s="1"/>
  <c r="A2590" i="18" s="1"/>
  <c r="A2591" i="18" s="1"/>
  <c r="A2592" i="18" s="1"/>
  <c r="A2593" i="18" s="1"/>
  <c r="A2594" i="18" s="1"/>
  <c r="A2595" i="18" s="1"/>
  <c r="A2596" i="18" s="1"/>
  <c r="A2597" i="18" s="1"/>
  <c r="A2598" i="18" s="1"/>
  <c r="A2599" i="18" s="1"/>
  <c r="A2600" i="18" s="1"/>
  <c r="A2601" i="18" s="1"/>
  <c r="A2602" i="18" s="1"/>
  <c r="A2603" i="18" s="1"/>
  <c r="A2604" i="18" s="1"/>
  <c r="A2605" i="18" s="1"/>
  <c r="A2606" i="18" s="1"/>
  <c r="A2607" i="18" s="1"/>
  <c r="A2608" i="18" s="1"/>
  <c r="A2609" i="18" s="1"/>
  <c r="A2610" i="18" s="1"/>
  <c r="A2611" i="18" s="1"/>
  <c r="A2612" i="18" s="1"/>
  <c r="A2613" i="18" s="1"/>
  <c r="A2614" i="18" s="1"/>
  <c r="A2615" i="18" s="1"/>
  <c r="A2616" i="18" s="1"/>
  <c r="A2617" i="18" s="1"/>
  <c r="A2618" i="18" s="1"/>
  <c r="A2619" i="18" s="1"/>
  <c r="A2620" i="18" s="1"/>
  <c r="A2621" i="18" s="1"/>
  <c r="A2622" i="18" s="1"/>
  <c r="A2623" i="18" s="1"/>
  <c r="A2624" i="18" s="1"/>
  <c r="A2625" i="18" s="1"/>
  <c r="A2626" i="18" s="1"/>
  <c r="A2627" i="18" s="1"/>
  <c r="A2628" i="18" s="1"/>
  <c r="A2629" i="18" s="1"/>
  <c r="A2630" i="18" s="1"/>
  <c r="A2631" i="18" s="1"/>
  <c r="A2632" i="18" s="1"/>
  <c r="A2633" i="18" s="1"/>
  <c r="A2634" i="18" s="1"/>
  <c r="A2635" i="18" s="1"/>
  <c r="A2636" i="18" s="1"/>
  <c r="A2637" i="18" s="1"/>
  <c r="A2638" i="18" s="1"/>
  <c r="A2639" i="18" s="1"/>
  <c r="A2640" i="18" s="1"/>
  <c r="A2641" i="18" s="1"/>
  <c r="A2642" i="18" s="1"/>
  <c r="A2643" i="18" s="1"/>
  <c r="A2644" i="18" s="1"/>
  <c r="A2645" i="18" s="1"/>
  <c r="A2646" i="18" s="1"/>
  <c r="A2647" i="18" s="1"/>
  <c r="A2648" i="18" s="1"/>
  <c r="A2649" i="18" s="1"/>
  <c r="A2650" i="18" s="1"/>
  <c r="A2651" i="18" s="1"/>
  <c r="A2652" i="18" s="1"/>
  <c r="A2653" i="18" s="1"/>
  <c r="A2654" i="18" s="1"/>
  <c r="A2655" i="18" s="1"/>
  <c r="A2656" i="18" s="1"/>
  <c r="A2657" i="18" s="1"/>
  <c r="A2658" i="18" s="1"/>
  <c r="A2659" i="18" s="1"/>
  <c r="A2660" i="18" s="1"/>
  <c r="A2661" i="18" s="1"/>
  <c r="A2662" i="18" s="1"/>
  <c r="A2663" i="18" s="1"/>
  <c r="A2664" i="18" s="1"/>
  <c r="A2665" i="18" s="1"/>
  <c r="A2666" i="18" s="1"/>
  <c r="A2667" i="18" s="1"/>
  <c r="A2668" i="18" s="1"/>
  <c r="A2669" i="18" s="1"/>
  <c r="A2670" i="18" s="1"/>
  <c r="A2671" i="18" s="1"/>
  <c r="A2672" i="18" s="1"/>
  <c r="A2673" i="18" s="1"/>
  <c r="A2674" i="18" s="1"/>
  <c r="A2675" i="18" s="1"/>
  <c r="A2676" i="18" s="1"/>
  <c r="A2677" i="18" s="1"/>
  <c r="A2678" i="18" s="1"/>
  <c r="A2679" i="18" s="1"/>
  <c r="A2680" i="18" s="1"/>
  <c r="A2681" i="18" s="1"/>
  <c r="A2682" i="18" s="1"/>
  <c r="A2683" i="18" s="1"/>
  <c r="A2684" i="18" s="1"/>
  <c r="A2685" i="18" s="1"/>
  <c r="A2686" i="18" s="1"/>
  <c r="A2687" i="18" s="1"/>
  <c r="A2688" i="18" s="1"/>
  <c r="A2689" i="18" s="1"/>
  <c r="A2690" i="18" s="1"/>
  <c r="A2691" i="18" s="1"/>
  <c r="A2692" i="18" s="1"/>
  <c r="A2693" i="18" s="1"/>
  <c r="A2694" i="18" s="1"/>
  <c r="A2695" i="18" s="1"/>
  <c r="A2696" i="18" s="1"/>
  <c r="A2697" i="18" s="1"/>
  <c r="A2698" i="18" s="1"/>
  <c r="A2699" i="18" s="1"/>
  <c r="A2700" i="18" s="1"/>
  <c r="A2701" i="18" s="1"/>
  <c r="A2702" i="18" s="1"/>
  <c r="A2703" i="18" s="1"/>
  <c r="A2704" i="18" s="1"/>
  <c r="A2705" i="18" s="1"/>
  <c r="A2706" i="18" s="1"/>
  <c r="A2707" i="18" s="1"/>
  <c r="A2708" i="18" s="1"/>
  <c r="A2709" i="18" s="1"/>
  <c r="A2710" i="18" s="1"/>
  <c r="A2711" i="18" s="1"/>
  <c r="A2712" i="18" s="1"/>
  <c r="A2713" i="18" s="1"/>
  <c r="A2714" i="18" s="1"/>
  <c r="A2715" i="18" s="1"/>
  <c r="A2716" i="18" s="1"/>
  <c r="A2717" i="18" s="1"/>
  <c r="A2718" i="18" s="1"/>
  <c r="A2719" i="18" s="1"/>
  <c r="A2720" i="18" s="1"/>
  <c r="A2721" i="18" s="1"/>
  <c r="A2722" i="18" s="1"/>
  <c r="A2723" i="18" s="1"/>
  <c r="A2724" i="18" s="1"/>
  <c r="A2725" i="18" s="1"/>
  <c r="A2726" i="18" s="1"/>
  <c r="A2727" i="18" s="1"/>
  <c r="A2728" i="18" s="1"/>
  <c r="A2729" i="18" s="1"/>
  <c r="A2730" i="18" s="1"/>
  <c r="A2731" i="18" s="1"/>
  <c r="A2732" i="18" s="1"/>
  <c r="A2733" i="18" s="1"/>
  <c r="A2734" i="18" s="1"/>
  <c r="A2735" i="18" s="1"/>
  <c r="A2736" i="18" s="1"/>
  <c r="A2737" i="18" s="1"/>
  <c r="A2738" i="18" s="1"/>
  <c r="A2739" i="18" s="1"/>
  <c r="A2740" i="18" s="1"/>
  <c r="A2741" i="18" s="1"/>
  <c r="A2742" i="18" s="1"/>
  <c r="A2743" i="18" s="1"/>
  <c r="A2744" i="18" s="1"/>
  <c r="A2745" i="18" s="1"/>
  <c r="A2746" i="18" s="1"/>
  <c r="A2747" i="18" s="1"/>
  <c r="A2748" i="18" s="1"/>
  <c r="A2749" i="18" s="1"/>
  <c r="A2750" i="18" s="1"/>
  <c r="A2751" i="18" s="1"/>
  <c r="A2752" i="18" s="1"/>
  <c r="A2753" i="18" s="1"/>
  <c r="A2754" i="18" s="1"/>
  <c r="A2755" i="18" s="1"/>
  <c r="A2756" i="18" s="1"/>
  <c r="A2757" i="18" s="1"/>
  <c r="A2758" i="18" s="1"/>
  <c r="A2759" i="18" s="1"/>
  <c r="A2760" i="18" s="1"/>
  <c r="A2761" i="18" s="1"/>
  <c r="A2762" i="18" s="1"/>
  <c r="A2763" i="18" s="1"/>
  <c r="A2764" i="18" s="1"/>
  <c r="A2765" i="18" s="1"/>
  <c r="A2766" i="18" s="1"/>
  <c r="A2767" i="18" s="1"/>
  <c r="A2768" i="18" s="1"/>
  <c r="A2769" i="18" s="1"/>
  <c r="A2770" i="18" s="1"/>
  <c r="A2771" i="18" s="1"/>
  <c r="A2772" i="18" s="1"/>
  <c r="A2773" i="18" s="1"/>
  <c r="A2774" i="18" s="1"/>
  <c r="A2775" i="18" s="1"/>
  <c r="A2776" i="18" s="1"/>
  <c r="A2777" i="18" s="1"/>
  <c r="A2778" i="18" s="1"/>
  <c r="A2779" i="18" s="1"/>
  <c r="A2780" i="18" s="1"/>
  <c r="A2781" i="18" s="1"/>
  <c r="A2782" i="18" s="1"/>
  <c r="A2783" i="18" s="1"/>
  <c r="A2784" i="18" s="1"/>
  <c r="A2785" i="18" s="1"/>
  <c r="A2786" i="18" s="1"/>
  <c r="A2787" i="18" s="1"/>
  <c r="A2788" i="18" s="1"/>
  <c r="A2789" i="18" s="1"/>
  <c r="A2790" i="18" s="1"/>
  <c r="A2791" i="18" s="1"/>
  <c r="A2792" i="18" s="1"/>
  <c r="A2793" i="18" s="1"/>
  <c r="A2794" i="18" s="1"/>
  <c r="A2795" i="18" s="1"/>
  <c r="A2796" i="18" s="1"/>
  <c r="A2797" i="18" s="1"/>
  <c r="A2798" i="18" s="1"/>
  <c r="A2799" i="18" s="1"/>
  <c r="A2800" i="18" s="1"/>
  <c r="A2801" i="18" s="1"/>
  <c r="A2802" i="18" s="1"/>
  <c r="A2803" i="18" s="1"/>
  <c r="A2804" i="18" s="1"/>
  <c r="A2805" i="18" s="1"/>
  <c r="A2806" i="18" s="1"/>
  <c r="A2807" i="18" s="1"/>
  <c r="A2808" i="18" s="1"/>
  <c r="A2809" i="18" s="1"/>
  <c r="A2810" i="18" s="1"/>
  <c r="A2811" i="18" s="1"/>
  <c r="A2812" i="18" s="1"/>
  <c r="A2813" i="18" s="1"/>
  <c r="A2814" i="18" s="1"/>
  <c r="A2815" i="18" s="1"/>
  <c r="A2816" i="18" s="1"/>
  <c r="A2817" i="18" s="1"/>
  <c r="A2818" i="18" s="1"/>
  <c r="A2819" i="18" s="1"/>
  <c r="A2820" i="18" s="1"/>
  <c r="A2821" i="18" s="1"/>
  <c r="A2822" i="18" s="1"/>
  <c r="A2823" i="18" s="1"/>
  <c r="A2824" i="18" s="1"/>
  <c r="A2825" i="18" s="1"/>
  <c r="A2826" i="18" s="1"/>
  <c r="A2827" i="18" s="1"/>
  <c r="A2828" i="18" s="1"/>
  <c r="A2829" i="18" s="1"/>
  <c r="A2830" i="18" s="1"/>
  <c r="A2831" i="18" s="1"/>
  <c r="A2832" i="18" s="1"/>
  <c r="A2833" i="18" s="1"/>
  <c r="A2834" i="18" s="1"/>
  <c r="A2835" i="18" s="1"/>
  <c r="A2836" i="18" s="1"/>
  <c r="A2837" i="18" s="1"/>
  <c r="A2838" i="18" s="1"/>
  <c r="A2839" i="18" s="1"/>
  <c r="A2840" i="18" s="1"/>
  <c r="A2841" i="18" s="1"/>
  <c r="A2842" i="18" s="1"/>
  <c r="A2843" i="18" s="1"/>
  <c r="A2844" i="18" s="1"/>
  <c r="A2845" i="18" s="1"/>
  <c r="A2846" i="18" s="1"/>
  <c r="A2847" i="18" s="1"/>
  <c r="A2848" i="18" s="1"/>
  <c r="A2849" i="18" s="1"/>
  <c r="A2850" i="18" s="1"/>
  <c r="A2851" i="18" s="1"/>
  <c r="A2852" i="18" s="1"/>
  <c r="A2853" i="18" s="1"/>
  <c r="A2854" i="18" s="1"/>
  <c r="A2855" i="18" s="1"/>
  <c r="A2856" i="18" s="1"/>
  <c r="A2857" i="18" s="1"/>
  <c r="A2858" i="18" s="1"/>
  <c r="A2859" i="18" s="1"/>
  <c r="A2860" i="18" s="1"/>
  <c r="A2861" i="18" s="1"/>
  <c r="A2862" i="18" s="1"/>
  <c r="A2863" i="18" s="1"/>
  <c r="A2864" i="18" s="1"/>
  <c r="A2865" i="18" s="1"/>
  <c r="A2866" i="18" s="1"/>
  <c r="A2867" i="18" s="1"/>
  <c r="A2868" i="18" s="1"/>
  <c r="A2869" i="18" s="1"/>
  <c r="A2870" i="18" s="1"/>
  <c r="A2871" i="18" s="1"/>
  <c r="A2872" i="18" s="1"/>
  <c r="A2873" i="18" s="1"/>
  <c r="A2874" i="18" s="1"/>
  <c r="A2875" i="18" s="1"/>
  <c r="A2876" i="18" s="1"/>
  <c r="A2877" i="18" s="1"/>
  <c r="A2878" i="18" s="1"/>
  <c r="A2879" i="18" s="1"/>
  <c r="A2880" i="18" s="1"/>
  <c r="A2881" i="18" s="1"/>
  <c r="A2882" i="18" s="1"/>
  <c r="A2883" i="18" s="1"/>
  <c r="A2884" i="18" s="1"/>
  <c r="A2885" i="18" s="1"/>
  <c r="A2886" i="18" s="1"/>
  <c r="A2887" i="18" s="1"/>
  <c r="A2888" i="18" s="1"/>
  <c r="A2889" i="18" s="1"/>
  <c r="A2890" i="18" s="1"/>
  <c r="A2891" i="18" s="1"/>
  <c r="A2892" i="18" s="1"/>
  <c r="A2893" i="18" s="1"/>
  <c r="A2894" i="18" s="1"/>
  <c r="A2895" i="18" s="1"/>
  <c r="A2896" i="18" s="1"/>
  <c r="A2897" i="18" s="1"/>
  <c r="A2898" i="18" s="1"/>
  <c r="A2899" i="18" s="1"/>
  <c r="A2900" i="18" s="1"/>
  <c r="A2901" i="18" s="1"/>
  <c r="A2902" i="18" s="1"/>
  <c r="A2903" i="18" s="1"/>
  <c r="A2904" i="18" s="1"/>
  <c r="A2905" i="18" s="1"/>
  <c r="A2906" i="18" s="1"/>
  <c r="A2907" i="18" s="1"/>
  <c r="A2908" i="18" s="1"/>
  <c r="A2909" i="18" s="1"/>
  <c r="A2910" i="18" s="1"/>
  <c r="A2911" i="18" s="1"/>
  <c r="A2912" i="18" s="1"/>
  <c r="A2913" i="18" s="1"/>
  <c r="A2914" i="18" s="1"/>
  <c r="A2915" i="18" s="1"/>
  <c r="A2916" i="18" s="1"/>
  <c r="A2917" i="18" s="1"/>
  <c r="A2918" i="18" s="1"/>
  <c r="A2919" i="18" s="1"/>
  <c r="A2920" i="18" s="1"/>
  <c r="A2921" i="18" s="1"/>
  <c r="A2922" i="18" s="1"/>
  <c r="A2923" i="18" s="1"/>
  <c r="A2924" i="18" s="1"/>
  <c r="A2925" i="18" s="1"/>
  <c r="A2926" i="18" s="1"/>
  <c r="A2927" i="18" s="1"/>
  <c r="A2928" i="18" s="1"/>
  <c r="A2929" i="18" s="1"/>
  <c r="A2930" i="18" s="1"/>
  <c r="A2931" i="18" s="1"/>
  <c r="A2932" i="18" s="1"/>
  <c r="A2933" i="18" s="1"/>
  <c r="A2934" i="18" s="1"/>
  <c r="A2935" i="18" s="1"/>
  <c r="A2936" i="18" s="1"/>
  <c r="A2937" i="18" s="1"/>
  <c r="A2938" i="18" s="1"/>
  <c r="A2939" i="18" s="1"/>
  <c r="A2940" i="18" s="1"/>
  <c r="A2941" i="18" s="1"/>
  <c r="A2942" i="18" s="1"/>
  <c r="A2943" i="18" s="1"/>
  <c r="A2944" i="18" s="1"/>
  <c r="A2945" i="18" s="1"/>
  <c r="A2946" i="18" s="1"/>
  <c r="A2947" i="18" s="1"/>
  <c r="A2948" i="18" s="1"/>
  <c r="A2949" i="18" s="1"/>
  <c r="A2950" i="18" s="1"/>
  <c r="A2951" i="18" s="1"/>
  <c r="A2952" i="18" s="1"/>
  <c r="A2953" i="18" s="1"/>
  <c r="A2954" i="18" s="1"/>
  <c r="A2955" i="18" s="1"/>
  <c r="A2956" i="18" s="1"/>
  <c r="A2957" i="18" s="1"/>
  <c r="A2958" i="18" s="1"/>
  <c r="A2959" i="18" s="1"/>
  <c r="A2960" i="18" s="1"/>
  <c r="A2961" i="18" s="1"/>
  <c r="A2962" i="18" s="1"/>
  <c r="A2963" i="18" s="1"/>
  <c r="A2964" i="18" s="1"/>
  <c r="A2965" i="18" s="1"/>
  <c r="A2966" i="18" s="1"/>
  <c r="A2967" i="18" s="1"/>
  <c r="A2968" i="18" s="1"/>
  <c r="A2969" i="18" s="1"/>
  <c r="A2970" i="18" s="1"/>
  <c r="A2971" i="18" s="1"/>
  <c r="A2972" i="18" s="1"/>
  <c r="A2973" i="18" s="1"/>
  <c r="A2974" i="18" s="1"/>
  <c r="A2975" i="18" s="1"/>
  <c r="A2976" i="18" s="1"/>
  <c r="A2977" i="18" s="1"/>
  <c r="A2978" i="18" s="1"/>
  <c r="A2979" i="18" s="1"/>
  <c r="A2980" i="18" s="1"/>
  <c r="A2981" i="18" s="1"/>
  <c r="A2982" i="18" s="1"/>
  <c r="A2983" i="18" s="1"/>
  <c r="A2984" i="18" s="1"/>
  <c r="A2985" i="18" s="1"/>
  <c r="A2986" i="18" s="1"/>
  <c r="A2987" i="18" s="1"/>
  <c r="A2988" i="18" s="1"/>
  <c r="A2989" i="18" s="1"/>
  <c r="A2990" i="18" s="1"/>
  <c r="A2991" i="18" s="1"/>
  <c r="A2992" i="18" s="1"/>
  <c r="A2993" i="18" s="1"/>
  <c r="A2994" i="18" s="1"/>
  <c r="A2995" i="18" s="1"/>
  <c r="A2996" i="18" s="1"/>
  <c r="A2997" i="18" s="1"/>
  <c r="A2998" i="18" s="1"/>
  <c r="A2999" i="18" s="1"/>
  <c r="A3000" i="18" s="1"/>
  <c r="A3001" i="18" s="1"/>
  <c r="A3002" i="18" s="1"/>
  <c r="A3003" i="18" s="1"/>
  <c r="A3004" i="18" s="1"/>
  <c r="A3005" i="18" s="1"/>
  <c r="A3006" i="18" s="1"/>
  <c r="A3007" i="18" s="1"/>
  <c r="A3008" i="18" s="1"/>
  <c r="A3009" i="18" s="1"/>
  <c r="A3010" i="18" s="1"/>
  <c r="A3011" i="18" s="1"/>
  <c r="A3012" i="18" s="1"/>
  <c r="A3013" i="18" s="1"/>
  <c r="A3014" i="18" s="1"/>
  <c r="A3015" i="18" s="1"/>
  <c r="A3016" i="18" s="1"/>
  <c r="A3017" i="18" s="1"/>
  <c r="A3018" i="18" s="1"/>
  <c r="A3019" i="18" s="1"/>
  <c r="A3020" i="18" s="1"/>
  <c r="A3021" i="18" s="1"/>
  <c r="A3022" i="18" s="1"/>
  <c r="A3023" i="18" s="1"/>
  <c r="A3024" i="18" s="1"/>
  <c r="A3025" i="18" s="1"/>
  <c r="A3026" i="18" s="1"/>
  <c r="A3027" i="18" s="1"/>
  <c r="A3028" i="18" s="1"/>
  <c r="A3029" i="18" s="1"/>
  <c r="A3030" i="18" s="1"/>
  <c r="A3031" i="18" s="1"/>
  <c r="A3032" i="18" s="1"/>
  <c r="A3033" i="18" s="1"/>
  <c r="A3034" i="18" s="1"/>
  <c r="A3035" i="18" s="1"/>
  <c r="A3036" i="18" s="1"/>
  <c r="A3037" i="18" s="1"/>
  <c r="A3038" i="18" s="1"/>
  <c r="A3039" i="18" s="1"/>
  <c r="A3040" i="18" s="1"/>
  <c r="A3041" i="18" s="1"/>
  <c r="A3042" i="18" s="1"/>
  <c r="A3043" i="18" s="1"/>
  <c r="A3044" i="18" s="1"/>
  <c r="A3045" i="18" s="1"/>
  <c r="A3046" i="18" s="1"/>
  <c r="A3047" i="18" s="1"/>
  <c r="A3048" i="18" s="1"/>
  <c r="A3049" i="18" s="1"/>
  <c r="A3050" i="18" s="1"/>
  <c r="A3051" i="18" s="1"/>
  <c r="A3052" i="18" s="1"/>
  <c r="A3053" i="18" s="1"/>
  <c r="A3054" i="18" s="1"/>
  <c r="A3055" i="18" s="1"/>
  <c r="A3056" i="18" s="1"/>
  <c r="A3057" i="18" s="1"/>
  <c r="A3058" i="18" s="1"/>
  <c r="A3059" i="18" s="1"/>
  <c r="A3060" i="18" s="1"/>
  <c r="A3061" i="18" s="1"/>
  <c r="A3062" i="18" s="1"/>
  <c r="A3063" i="18" s="1"/>
  <c r="A3064" i="18" s="1"/>
  <c r="A3065" i="18" s="1"/>
  <c r="A3066" i="18" s="1"/>
  <c r="A3067" i="18" s="1"/>
  <c r="A3068" i="18" s="1"/>
  <c r="A3069" i="18" s="1"/>
  <c r="A3070" i="18" s="1"/>
  <c r="A3071" i="18" s="1"/>
  <c r="A3072" i="18" s="1"/>
  <c r="A3073" i="18" s="1"/>
  <c r="A3074" i="18" s="1"/>
  <c r="A3075" i="18" s="1"/>
  <c r="A3076" i="18" s="1"/>
  <c r="A3077" i="18" s="1"/>
  <c r="A3078" i="18" s="1"/>
  <c r="A3079" i="18" s="1"/>
  <c r="A3080" i="18" s="1"/>
  <c r="A3081" i="18" s="1"/>
  <c r="A3082" i="18" s="1"/>
  <c r="A3083" i="18" s="1"/>
  <c r="A3084" i="18" s="1"/>
  <c r="A3085" i="18" s="1"/>
  <c r="A3086" i="18" s="1"/>
  <c r="A3087" i="18" s="1"/>
  <c r="A3088" i="18" s="1"/>
  <c r="A3089" i="18" s="1"/>
  <c r="A3090" i="18" s="1"/>
  <c r="A3091" i="18" s="1"/>
  <c r="A3092" i="18" s="1"/>
  <c r="A3093" i="18" s="1"/>
  <c r="A3094" i="18" s="1"/>
  <c r="A3095" i="18" s="1"/>
  <c r="A3096" i="18" s="1"/>
  <c r="A3097" i="18" s="1"/>
  <c r="A3098" i="18" s="1"/>
  <c r="A3099" i="18" s="1"/>
  <c r="A3100" i="18" s="1"/>
  <c r="A3101" i="18" s="1"/>
  <c r="A3102" i="18" s="1"/>
  <c r="A3103" i="18" s="1"/>
  <c r="A3104" i="18" s="1"/>
  <c r="A3105" i="18" s="1"/>
  <c r="A3106" i="18" s="1"/>
  <c r="A3107" i="18" s="1"/>
  <c r="A3108" i="18" s="1"/>
  <c r="A3109" i="18" s="1"/>
  <c r="A3110" i="18" s="1"/>
  <c r="A3111" i="18" s="1"/>
  <c r="A3112" i="18" s="1"/>
  <c r="A3113" i="18" s="1"/>
  <c r="A3114" i="18" s="1"/>
  <c r="A3115" i="18" s="1"/>
  <c r="A3116" i="18" s="1"/>
  <c r="A3117" i="18" s="1"/>
  <c r="A3118" i="18" s="1"/>
  <c r="A3119" i="18" s="1"/>
  <c r="A3120" i="18" s="1"/>
  <c r="A3121" i="18" s="1"/>
  <c r="A3122" i="18" s="1"/>
  <c r="A3123" i="18" s="1"/>
  <c r="A3124" i="18" s="1"/>
  <c r="A3125" i="18" s="1"/>
  <c r="A3126" i="18" s="1"/>
  <c r="A3127" i="18" s="1"/>
  <c r="A3128" i="18" s="1"/>
  <c r="A3129" i="18" s="1"/>
  <c r="A3130" i="18" s="1"/>
  <c r="A3131" i="18" s="1"/>
  <c r="A3132" i="18" s="1"/>
  <c r="A3133" i="18" s="1"/>
  <c r="A3134" i="18" s="1"/>
  <c r="A3135" i="18" s="1"/>
  <c r="A3136" i="18" s="1"/>
  <c r="A3137" i="18" s="1"/>
  <c r="A3138" i="18" s="1"/>
  <c r="A3139" i="18" s="1"/>
  <c r="A3140" i="18" s="1"/>
  <c r="A3141" i="18" s="1"/>
  <c r="A3142" i="18" s="1"/>
  <c r="A3143" i="18" s="1"/>
  <c r="A3144" i="18" s="1"/>
  <c r="A3145" i="18" s="1"/>
  <c r="A3146" i="18" s="1"/>
  <c r="A3147" i="18" s="1"/>
  <c r="A3148" i="18" s="1"/>
  <c r="A3149" i="18" s="1"/>
  <c r="A3150" i="18" s="1"/>
  <c r="A3151" i="18" s="1"/>
  <c r="A3152" i="18" s="1"/>
  <c r="A3153" i="18" s="1"/>
  <c r="A3154" i="18" s="1"/>
  <c r="A3155" i="18" s="1"/>
  <c r="A3156" i="18" s="1"/>
  <c r="A3157" i="18" s="1"/>
  <c r="A3158" i="18" s="1"/>
  <c r="A3159" i="18" s="1"/>
  <c r="A3160" i="18" s="1"/>
  <c r="A3161" i="18" s="1"/>
  <c r="A3162" i="18" s="1"/>
  <c r="A3163" i="18" s="1"/>
  <c r="A3164" i="18" s="1"/>
  <c r="A3165" i="18" s="1"/>
  <c r="A3166" i="18" s="1"/>
  <c r="A3167" i="18" s="1"/>
  <c r="A3168" i="18" s="1"/>
  <c r="A3169" i="18" s="1"/>
  <c r="A3170" i="18" s="1"/>
  <c r="A3171" i="18" s="1"/>
  <c r="A3172" i="18" s="1"/>
  <c r="A3173" i="18" s="1"/>
  <c r="A3174" i="18" s="1"/>
  <c r="A3175" i="18" s="1"/>
  <c r="A3176" i="18" s="1"/>
  <c r="A3177" i="18" s="1"/>
  <c r="A3178" i="18" s="1"/>
  <c r="A3179" i="18" s="1"/>
  <c r="A3180" i="18" s="1"/>
  <c r="A3181" i="18" s="1"/>
  <c r="A3182" i="18" s="1"/>
  <c r="A3183" i="18" s="1"/>
  <c r="A3184" i="18" s="1"/>
  <c r="A3185" i="18" s="1"/>
  <c r="A3186" i="18" s="1"/>
  <c r="A3187" i="18" s="1"/>
  <c r="A3188" i="18" s="1"/>
  <c r="A3189" i="18" s="1"/>
  <c r="A3190" i="18" s="1"/>
  <c r="A3191" i="18" s="1"/>
  <c r="A3192" i="18" s="1"/>
  <c r="A3193" i="18" s="1"/>
  <c r="A3194" i="18" s="1"/>
  <c r="A3195" i="18" s="1"/>
  <c r="A3196" i="18" s="1"/>
  <c r="A3197" i="18" s="1"/>
  <c r="A3198" i="18" s="1"/>
  <c r="A3199" i="18" s="1"/>
  <c r="A3200" i="18" s="1"/>
  <c r="A3201" i="18" s="1"/>
  <c r="A3202" i="18" s="1"/>
  <c r="A3203" i="18" s="1"/>
  <c r="A3204" i="18" s="1"/>
  <c r="A3205" i="18" s="1"/>
  <c r="A3206" i="18" s="1"/>
  <c r="A3207" i="18" s="1"/>
  <c r="A3208" i="18" s="1"/>
  <c r="A3209" i="18" s="1"/>
  <c r="A3210" i="18" s="1"/>
  <c r="A3211" i="18" s="1"/>
  <c r="A3212" i="18" s="1"/>
  <c r="A3213" i="18" s="1"/>
  <c r="A3214" i="18" s="1"/>
  <c r="A3215" i="18" s="1"/>
  <c r="A3216" i="18" s="1"/>
  <c r="A3217" i="18" s="1"/>
  <c r="A3218" i="18" s="1"/>
  <c r="A3219" i="18" s="1"/>
  <c r="A3220" i="18" s="1"/>
  <c r="A3221" i="18" s="1"/>
  <c r="A3222" i="18" s="1"/>
  <c r="A3223" i="18" s="1"/>
  <c r="A3224" i="18" s="1"/>
  <c r="A3225" i="18" s="1"/>
  <c r="A3226" i="18" s="1"/>
  <c r="A3227" i="18" s="1"/>
  <c r="A3228" i="18" s="1"/>
  <c r="A3229" i="18" s="1"/>
  <c r="A3230" i="18" s="1"/>
  <c r="A3231" i="18" s="1"/>
  <c r="A3232" i="18" s="1"/>
  <c r="A3233" i="18" s="1"/>
  <c r="A3234" i="18" s="1"/>
  <c r="A3235" i="18" s="1"/>
  <c r="A3236" i="18" s="1"/>
  <c r="A3237" i="18" s="1"/>
  <c r="A3238" i="18" s="1"/>
  <c r="A3239" i="18" s="1"/>
  <c r="A3240" i="18" s="1"/>
  <c r="A3241" i="18" s="1"/>
  <c r="A3242" i="18" s="1"/>
  <c r="A3243" i="18" s="1"/>
  <c r="A3244" i="18" s="1"/>
  <c r="A3245" i="18" s="1"/>
  <c r="A3246" i="18" s="1"/>
  <c r="A3247" i="18" s="1"/>
  <c r="A3248" i="18" s="1"/>
  <c r="A3249" i="18" s="1"/>
  <c r="A3250" i="18" s="1"/>
  <c r="A3251" i="18" s="1"/>
  <c r="A3252" i="18" s="1"/>
  <c r="A3253" i="18" s="1"/>
  <c r="A3254" i="18" s="1"/>
  <c r="A3255" i="18" s="1"/>
  <c r="A3256" i="18" s="1"/>
  <c r="A3257" i="18" s="1"/>
  <c r="A3258" i="18" s="1"/>
  <c r="A3259" i="18" s="1"/>
  <c r="A3260" i="18" s="1"/>
  <c r="A3261" i="18" s="1"/>
  <c r="A3262" i="18" s="1"/>
  <c r="A3263" i="18" s="1"/>
  <c r="A3264" i="18" s="1"/>
  <c r="A3265" i="18" s="1"/>
  <c r="A3266" i="18" s="1"/>
  <c r="A3267" i="18" s="1"/>
  <c r="A3268" i="18" s="1"/>
  <c r="A3269" i="18" s="1"/>
  <c r="A3270" i="18" s="1"/>
  <c r="A3271" i="18" s="1"/>
  <c r="A3272" i="18" s="1"/>
  <c r="A3273" i="18" s="1"/>
  <c r="A3274" i="18" s="1"/>
  <c r="A3275" i="18" s="1"/>
  <c r="A3276" i="18" s="1"/>
  <c r="A3277" i="18" s="1"/>
  <c r="A3278" i="18" s="1"/>
  <c r="A3279" i="18" s="1"/>
  <c r="A3280" i="18" s="1"/>
  <c r="A3281" i="18" s="1"/>
  <c r="A3282" i="18" s="1"/>
  <c r="A3283" i="18" s="1"/>
  <c r="A3284" i="18" s="1"/>
  <c r="A3285" i="18" s="1"/>
  <c r="A3286" i="18" s="1"/>
  <c r="A3287" i="18" s="1"/>
  <c r="A3288" i="18" s="1"/>
  <c r="A3289" i="18" s="1"/>
  <c r="A3290" i="18" s="1"/>
  <c r="A3291" i="18" s="1"/>
  <c r="A3292" i="18" s="1"/>
  <c r="A3293" i="18" s="1"/>
  <c r="A3294" i="18" s="1"/>
  <c r="A3295" i="18" s="1"/>
  <c r="A3296" i="18" s="1"/>
  <c r="A3297" i="18" s="1"/>
  <c r="A3298" i="18" s="1"/>
  <c r="A3299" i="18" s="1"/>
  <c r="A3300" i="18" s="1"/>
  <c r="A3301" i="18" s="1"/>
  <c r="A3302" i="18" s="1"/>
  <c r="A3303" i="18" s="1"/>
  <c r="A3304" i="18" s="1"/>
  <c r="A3305" i="18" s="1"/>
  <c r="A3306" i="18" s="1"/>
  <c r="A3307" i="18" s="1"/>
  <c r="A3308" i="18" s="1"/>
  <c r="A3309" i="18" s="1"/>
  <c r="A3310" i="18" s="1"/>
  <c r="A3311" i="18" s="1"/>
  <c r="A3312" i="18" s="1"/>
  <c r="A3313" i="18" s="1"/>
  <c r="A3314" i="18" s="1"/>
  <c r="A3315" i="18" s="1"/>
  <c r="A3316" i="18" s="1"/>
  <c r="A3317" i="18" s="1"/>
  <c r="A3318" i="18" s="1"/>
  <c r="A3319" i="18" s="1"/>
  <c r="A3320" i="18" s="1"/>
  <c r="A3321" i="18" s="1"/>
  <c r="A3322" i="18" s="1"/>
  <c r="A3323" i="18" s="1"/>
  <c r="A3324" i="18" s="1"/>
  <c r="A3325" i="18" s="1"/>
  <c r="A3326" i="18" s="1"/>
  <c r="A3327" i="18" s="1"/>
  <c r="A3328" i="18" s="1"/>
  <c r="A3329" i="18" s="1"/>
  <c r="A3330" i="18" s="1"/>
  <c r="A3331" i="18" s="1"/>
  <c r="A3332" i="18" s="1"/>
  <c r="A3333" i="18" s="1"/>
  <c r="A3334" i="18" s="1"/>
  <c r="A3335" i="18" s="1"/>
  <c r="A3336" i="18" s="1"/>
  <c r="A3337" i="18" s="1"/>
  <c r="A3338" i="18" s="1"/>
  <c r="A3339" i="18" s="1"/>
  <c r="A3340" i="18" s="1"/>
  <c r="A3341" i="18" s="1"/>
  <c r="A3342" i="18" s="1"/>
  <c r="A3343" i="18" s="1"/>
  <c r="A3344" i="18" s="1"/>
  <c r="A3345" i="18" s="1"/>
  <c r="A3346" i="18" s="1"/>
  <c r="A3347" i="18" s="1"/>
  <c r="A3348" i="18" s="1"/>
  <c r="A3349" i="18" s="1"/>
  <c r="A3350" i="18" s="1"/>
  <c r="A3351" i="18" s="1"/>
  <c r="A3352" i="18" s="1"/>
  <c r="A3353" i="18" s="1"/>
  <c r="A3354" i="18" s="1"/>
  <c r="A3355" i="18" s="1"/>
  <c r="A3356" i="18" s="1"/>
  <c r="A3357" i="18" s="1"/>
  <c r="A3358" i="18" s="1"/>
  <c r="A3359" i="18" s="1"/>
  <c r="A3360" i="18" s="1"/>
  <c r="A3361" i="18" s="1"/>
  <c r="A3362" i="18" s="1"/>
  <c r="A3363" i="18" s="1"/>
  <c r="A3364" i="18" s="1"/>
  <c r="A3365" i="18" s="1"/>
  <c r="A3366" i="18" s="1"/>
  <c r="A3367" i="18" s="1"/>
  <c r="A3368" i="18" s="1"/>
  <c r="A3369" i="18" s="1"/>
  <c r="A3370" i="18" s="1"/>
  <c r="A3371" i="18" s="1"/>
  <c r="A3372" i="18" s="1"/>
  <c r="A3373" i="18" s="1"/>
  <c r="A3374" i="18" s="1"/>
  <c r="A3375" i="18" s="1"/>
  <c r="A3376" i="18" s="1"/>
  <c r="A3377" i="18" s="1"/>
  <c r="A3378" i="18" s="1"/>
  <c r="A3379" i="18" s="1"/>
  <c r="A3380" i="18" s="1"/>
  <c r="A3381" i="18" s="1"/>
  <c r="A3382" i="18" s="1"/>
  <c r="A3383" i="18" s="1"/>
  <c r="A3384" i="18" s="1"/>
  <c r="A3385" i="18" s="1"/>
  <c r="A3386" i="18" s="1"/>
  <c r="A3387" i="18" s="1"/>
  <c r="A3388" i="18" s="1"/>
  <c r="A3389" i="18" s="1"/>
  <c r="A3390" i="18" s="1"/>
  <c r="A3391" i="18" s="1"/>
  <c r="A3392" i="18" s="1"/>
  <c r="A3393" i="18" s="1"/>
  <c r="A3394" i="18" s="1"/>
  <c r="A3395" i="18" s="1"/>
  <c r="A3396" i="18" s="1"/>
  <c r="A3397" i="18" s="1"/>
  <c r="A3398" i="18" s="1"/>
  <c r="A3399" i="18" s="1"/>
  <c r="A3400" i="18" s="1"/>
  <c r="A3401" i="18" s="1"/>
  <c r="A3402" i="18" s="1"/>
  <c r="A3403" i="18" s="1"/>
  <c r="A3404" i="18" s="1"/>
  <c r="A3405" i="18" s="1"/>
  <c r="A3406" i="18" s="1"/>
  <c r="A3407" i="18" s="1"/>
  <c r="A3408" i="18" s="1"/>
  <c r="A3409" i="18" s="1"/>
  <c r="A3410" i="18" s="1"/>
  <c r="A3411" i="18" s="1"/>
  <c r="A3412" i="18" s="1"/>
  <c r="A3413" i="18" s="1"/>
  <c r="A3414" i="18" s="1"/>
  <c r="A3415" i="18" s="1"/>
  <c r="A3416" i="18" s="1"/>
  <c r="A3417" i="18" s="1"/>
  <c r="A3418" i="18" s="1"/>
  <c r="A3419" i="18" s="1"/>
  <c r="A3420" i="18" s="1"/>
  <c r="A3421" i="18" s="1"/>
  <c r="A3422" i="18" s="1"/>
  <c r="A3423" i="18" s="1"/>
  <c r="A3424" i="18" s="1"/>
  <c r="A3425" i="18" s="1"/>
  <c r="A3426" i="18" s="1"/>
  <c r="A3427" i="18" s="1"/>
  <c r="A3428" i="18" s="1"/>
  <c r="A3429" i="18" s="1"/>
  <c r="A3430" i="18" s="1"/>
  <c r="A3431" i="18" s="1"/>
  <c r="A3432" i="18" s="1"/>
  <c r="A3433" i="18" s="1"/>
  <c r="A3434" i="18" s="1"/>
  <c r="A3435" i="18" s="1"/>
  <c r="A3436" i="18" s="1"/>
  <c r="A3437" i="18" s="1"/>
  <c r="A3438" i="18" s="1"/>
  <c r="A3439" i="18" s="1"/>
  <c r="A3440" i="18" s="1"/>
  <c r="A3441" i="18" s="1"/>
  <c r="A3442" i="18" s="1"/>
  <c r="A3443" i="18" s="1"/>
  <c r="A3444" i="18" s="1"/>
  <c r="A3445" i="18" s="1"/>
  <c r="A3446" i="18" s="1"/>
  <c r="A3447" i="18" s="1"/>
  <c r="A3448" i="18" s="1"/>
  <c r="A3449" i="18" s="1"/>
  <c r="A3450" i="18" s="1"/>
  <c r="A3451" i="18" s="1"/>
  <c r="A3452" i="18" s="1"/>
  <c r="A3453" i="18" s="1"/>
  <c r="A3454" i="18" s="1"/>
  <c r="A3455" i="18" s="1"/>
  <c r="A3456" i="18" s="1"/>
  <c r="A3457" i="18" s="1"/>
  <c r="A3458" i="18" s="1"/>
  <c r="A3459" i="18" s="1"/>
  <c r="A3460" i="18" s="1"/>
  <c r="A3461" i="18" s="1"/>
  <c r="A3462" i="18" s="1"/>
  <c r="A3463" i="18" s="1"/>
  <c r="A3464" i="18" s="1"/>
  <c r="A3465" i="18" s="1"/>
  <c r="A3466" i="18" s="1"/>
  <c r="A3467" i="18" s="1"/>
  <c r="A3468" i="18" s="1"/>
  <c r="A3469" i="18" s="1"/>
  <c r="A3470" i="18" s="1"/>
  <c r="A3471" i="18" s="1"/>
  <c r="A3472" i="18" s="1"/>
  <c r="A3473" i="18" s="1"/>
  <c r="A3474" i="18" s="1"/>
  <c r="A3475" i="18" s="1"/>
  <c r="A3476" i="18" s="1"/>
  <c r="A3477" i="18" s="1"/>
  <c r="A3478" i="18" s="1"/>
  <c r="A3479" i="18" s="1"/>
  <c r="A3480" i="18" s="1"/>
  <c r="A3481" i="18" s="1"/>
  <c r="A3482" i="18" s="1"/>
  <c r="A3483" i="18" s="1"/>
  <c r="A3484" i="18" s="1"/>
  <c r="A3485" i="18" s="1"/>
  <c r="A3486" i="18" s="1"/>
  <c r="A3487" i="18" s="1"/>
  <c r="A3488" i="18" s="1"/>
  <c r="A3489" i="18" s="1"/>
  <c r="A3490" i="18" s="1"/>
  <c r="A3491" i="18" s="1"/>
  <c r="A3492" i="18" s="1"/>
  <c r="A3493" i="18" s="1"/>
  <c r="A3494" i="18" s="1"/>
  <c r="A3495" i="18" s="1"/>
  <c r="A3496" i="18" s="1"/>
  <c r="A3497" i="18" s="1"/>
  <c r="A3498" i="18" s="1"/>
  <c r="A3499" i="18" s="1"/>
  <c r="A3500" i="18" s="1"/>
  <c r="A3501" i="18" s="1"/>
  <c r="A3502" i="18" s="1"/>
  <c r="A3503" i="18" s="1"/>
  <c r="A3504" i="18" s="1"/>
  <c r="A3505" i="18" s="1"/>
  <c r="A3506" i="18" s="1"/>
  <c r="A3507" i="18" s="1"/>
  <c r="A3508" i="18" s="1"/>
  <c r="A3509" i="18" s="1"/>
  <c r="A3510" i="18" s="1"/>
  <c r="A3511" i="18" s="1"/>
  <c r="A3512" i="18" s="1"/>
  <c r="A3513" i="18" s="1"/>
  <c r="A3514" i="18" s="1"/>
  <c r="A3515" i="18" s="1"/>
  <c r="A3516" i="18" s="1"/>
  <c r="A3517" i="18" s="1"/>
  <c r="A3518" i="18" s="1"/>
  <c r="A3519" i="18" s="1"/>
  <c r="A3520" i="18" s="1"/>
  <c r="A3521" i="18" s="1"/>
  <c r="A3522" i="18" s="1"/>
  <c r="A3523" i="18" s="1"/>
  <c r="A3524" i="18" s="1"/>
  <c r="A3525" i="18" s="1"/>
  <c r="A3526" i="18" s="1"/>
  <c r="A3527" i="18" s="1"/>
  <c r="A3528" i="18" s="1"/>
  <c r="A3529" i="18" s="1"/>
  <c r="A3530" i="18" s="1"/>
  <c r="A3531" i="18" s="1"/>
  <c r="A3532" i="18" s="1"/>
  <c r="A3533" i="18" s="1"/>
  <c r="A3534" i="18" s="1"/>
  <c r="A3535" i="18" s="1"/>
  <c r="A3536" i="18" s="1"/>
  <c r="A3537" i="18" s="1"/>
  <c r="A3538" i="18" s="1"/>
  <c r="A3539" i="18" s="1"/>
  <c r="A3540" i="18" s="1"/>
  <c r="A3541" i="18" s="1"/>
  <c r="A3542" i="18" s="1"/>
  <c r="A3543" i="18" s="1"/>
  <c r="A3544" i="18" s="1"/>
  <c r="A3545" i="18" s="1"/>
  <c r="A3546" i="18" s="1"/>
  <c r="A3547" i="18" s="1"/>
  <c r="A3548" i="18" s="1"/>
  <c r="A3549" i="18" s="1"/>
  <c r="A3550" i="18" s="1"/>
  <c r="A3551" i="18" s="1"/>
  <c r="A3552" i="18" s="1"/>
  <c r="A3553" i="18" s="1"/>
  <c r="A3554" i="18" s="1"/>
  <c r="A3555" i="18" s="1"/>
  <c r="A3556" i="18" s="1"/>
  <c r="A3557" i="18" s="1"/>
  <c r="A3558" i="18" s="1"/>
  <c r="A3559" i="18" s="1"/>
  <c r="A3560" i="18" s="1"/>
  <c r="A3561" i="18" s="1"/>
  <c r="A3562" i="18" s="1"/>
  <c r="A3563" i="18" s="1"/>
  <c r="A3564" i="18" s="1"/>
  <c r="A3565" i="18" s="1"/>
  <c r="A3566" i="18" s="1"/>
  <c r="A3567" i="18" s="1"/>
  <c r="A3568" i="18" s="1"/>
  <c r="A3569" i="18" s="1"/>
  <c r="A3570" i="18" s="1"/>
  <c r="A3571" i="18" s="1"/>
  <c r="A3572" i="18" s="1"/>
  <c r="A3573" i="18" s="1"/>
  <c r="A3574" i="18" s="1"/>
  <c r="A3575" i="18" s="1"/>
  <c r="A3576" i="18" s="1"/>
  <c r="A3577" i="18" s="1"/>
  <c r="A3578" i="18" s="1"/>
  <c r="A3579" i="18" s="1"/>
  <c r="A3580" i="18" s="1"/>
  <c r="A3581" i="18" s="1"/>
  <c r="A3582" i="18" s="1"/>
  <c r="A3583" i="18" s="1"/>
  <c r="A3584" i="18" s="1"/>
  <c r="A3585" i="18" s="1"/>
  <c r="A3586" i="18" s="1"/>
  <c r="A3587" i="18" s="1"/>
  <c r="A3588" i="18" s="1"/>
  <c r="A3589" i="18" s="1"/>
  <c r="A3590" i="18" s="1"/>
  <c r="A3591" i="18" s="1"/>
  <c r="A3592" i="18" s="1"/>
  <c r="A3593" i="18" s="1"/>
  <c r="A3594" i="18" s="1"/>
  <c r="A3595" i="18" s="1"/>
  <c r="A3596" i="18" s="1"/>
  <c r="A3597" i="18" s="1"/>
  <c r="A3598" i="18" s="1"/>
  <c r="A3599" i="18" s="1"/>
  <c r="A3600" i="18" s="1"/>
  <c r="A3601" i="18" s="1"/>
  <c r="A3602" i="18" s="1"/>
  <c r="A3603" i="18" s="1"/>
  <c r="A3604" i="18" s="1"/>
  <c r="A3605" i="18" s="1"/>
  <c r="A3606" i="18" s="1"/>
  <c r="A3607" i="18" s="1"/>
  <c r="A3608" i="18" s="1"/>
  <c r="A3609" i="18" s="1"/>
  <c r="A3610" i="18" s="1"/>
  <c r="A3611" i="18" s="1"/>
  <c r="A3612" i="18" s="1"/>
  <c r="A3613" i="18" s="1"/>
  <c r="A3614" i="18" s="1"/>
  <c r="A3615" i="18" s="1"/>
  <c r="A3616" i="18" s="1"/>
  <c r="A3617" i="18" s="1"/>
  <c r="A3618" i="18" s="1"/>
  <c r="A3619" i="18" s="1"/>
  <c r="A3620" i="18" s="1"/>
  <c r="A3621" i="18" s="1"/>
  <c r="A3622" i="18" s="1"/>
  <c r="A3623" i="18" s="1"/>
  <c r="A3624" i="18" s="1"/>
  <c r="A3625" i="18" s="1"/>
  <c r="A3626" i="18" s="1"/>
  <c r="A3627" i="18" s="1"/>
  <c r="A3628" i="18" s="1"/>
  <c r="A3629" i="18" s="1"/>
  <c r="A3630" i="18" s="1"/>
  <c r="A3631" i="18" s="1"/>
  <c r="A3632" i="18" s="1"/>
  <c r="A3633" i="18" s="1"/>
  <c r="A3634" i="18" s="1"/>
  <c r="A3635" i="18" s="1"/>
  <c r="A3636" i="18" s="1"/>
  <c r="A3637" i="18" s="1"/>
  <c r="A3638" i="18" s="1"/>
  <c r="A3639" i="18" s="1"/>
  <c r="A3640" i="18" s="1"/>
  <c r="A3641" i="18" s="1"/>
  <c r="A3642" i="18" s="1"/>
  <c r="A3643" i="18" s="1"/>
  <c r="A3644" i="18" s="1"/>
  <c r="A3645" i="18" s="1"/>
  <c r="A3646" i="18" s="1"/>
  <c r="A3647" i="18" s="1"/>
  <c r="A3648" i="18" s="1"/>
  <c r="A3649" i="18" s="1"/>
  <c r="A3650" i="18" s="1"/>
  <c r="A3651" i="18" s="1"/>
  <c r="A3652" i="18" s="1"/>
  <c r="A3653" i="18" s="1"/>
  <c r="A3654" i="18" s="1"/>
  <c r="A3655" i="18" s="1"/>
  <c r="A3656" i="18" s="1"/>
  <c r="A3657" i="18" s="1"/>
  <c r="A3658" i="18" s="1"/>
  <c r="A3659" i="18" s="1"/>
  <c r="A3660" i="18" s="1"/>
  <c r="A3661" i="18" s="1"/>
  <c r="A3662" i="18" s="1"/>
  <c r="A3663" i="18" s="1"/>
  <c r="A3664" i="18" s="1"/>
  <c r="A3665" i="18" s="1"/>
  <c r="A3666" i="18" s="1"/>
  <c r="A3667" i="18" s="1"/>
  <c r="A3668" i="18" s="1"/>
  <c r="A3669" i="18" s="1"/>
  <c r="A3670" i="18" s="1"/>
  <c r="A3671" i="18" s="1"/>
  <c r="A3672" i="18" s="1"/>
  <c r="A3673" i="18" s="1"/>
  <c r="A3674" i="18" s="1"/>
  <c r="A3675" i="18" s="1"/>
  <c r="A3676" i="18" s="1"/>
  <c r="A3677" i="18" s="1"/>
  <c r="A3678" i="18" s="1"/>
  <c r="A3679" i="18" s="1"/>
  <c r="A3680" i="18" s="1"/>
  <c r="A3681" i="18" s="1"/>
  <c r="A3682" i="18" s="1"/>
  <c r="A3683" i="18" s="1"/>
  <c r="A3684" i="18" s="1"/>
  <c r="A3685" i="18" s="1"/>
  <c r="A3686" i="18" s="1"/>
  <c r="A3687" i="18" s="1"/>
  <c r="A3688" i="18" s="1"/>
  <c r="A3689" i="18" s="1"/>
  <c r="A3690" i="18" s="1"/>
  <c r="A3691" i="18" s="1"/>
  <c r="A3692" i="18" s="1"/>
  <c r="A3693" i="18" s="1"/>
  <c r="A3694" i="18" s="1"/>
  <c r="A3695" i="18" s="1"/>
  <c r="A3696" i="18" s="1"/>
  <c r="A3697" i="18" s="1"/>
  <c r="A3698" i="18" s="1"/>
  <c r="A3699" i="18" s="1"/>
  <c r="A3700" i="18" s="1"/>
  <c r="A3701" i="18" s="1"/>
  <c r="A3702" i="18" s="1"/>
  <c r="A3703" i="18" s="1"/>
  <c r="A3704" i="18" s="1"/>
  <c r="A3705" i="18" s="1"/>
  <c r="A3706" i="18" s="1"/>
  <c r="A3707" i="18" s="1"/>
  <c r="A3708" i="18" s="1"/>
  <c r="A3709" i="18" s="1"/>
  <c r="A3710" i="18" s="1"/>
  <c r="A3711" i="18" s="1"/>
  <c r="A3712" i="18" s="1"/>
  <c r="A3713" i="18" s="1"/>
  <c r="A3714" i="18" s="1"/>
  <c r="A3715" i="18" s="1"/>
  <c r="A3716" i="18" s="1"/>
  <c r="A3717" i="18" s="1"/>
  <c r="A3718" i="18" s="1"/>
  <c r="A3719" i="18" s="1"/>
  <c r="A3720" i="18" s="1"/>
  <c r="A3721" i="18" s="1"/>
  <c r="A3722" i="18" s="1"/>
  <c r="A3723" i="18" s="1"/>
  <c r="A3724" i="18" s="1"/>
  <c r="A3725" i="18" s="1"/>
  <c r="A3726" i="18" s="1"/>
  <c r="A3727" i="18" s="1"/>
  <c r="A3728" i="18" s="1"/>
  <c r="A3729" i="18" s="1"/>
  <c r="A3730" i="18" s="1"/>
  <c r="A3731" i="18" s="1"/>
  <c r="A3732" i="18" s="1"/>
  <c r="A3733" i="18" s="1"/>
  <c r="A3734" i="18" s="1"/>
  <c r="A3735" i="18" s="1"/>
  <c r="A3736" i="18" s="1"/>
  <c r="A3737" i="18" s="1"/>
  <c r="A3738" i="18" s="1"/>
  <c r="A3739" i="18" s="1"/>
  <c r="A3740" i="18" s="1"/>
  <c r="A3741" i="18" s="1"/>
  <c r="A3742" i="18" s="1"/>
  <c r="A3743" i="18" s="1"/>
  <c r="A3744" i="18" s="1"/>
  <c r="A3745" i="18" s="1"/>
  <c r="A3746" i="18" s="1"/>
  <c r="A3747" i="18" s="1"/>
  <c r="A3748" i="18" s="1"/>
  <c r="A3749" i="18" s="1"/>
  <c r="A3750" i="18" s="1"/>
  <c r="A3751" i="18" s="1"/>
  <c r="A3752" i="18" s="1"/>
  <c r="A3753" i="18" s="1"/>
  <c r="A3754" i="18" s="1"/>
  <c r="A3755" i="18" s="1"/>
  <c r="A3756" i="18" s="1"/>
  <c r="A3757" i="18" s="1"/>
  <c r="A3758" i="18" s="1"/>
  <c r="A3759" i="18" s="1"/>
  <c r="A3760" i="18" s="1"/>
  <c r="A3761" i="18" s="1"/>
  <c r="A3762" i="18" s="1"/>
  <c r="A3763" i="18" s="1"/>
  <c r="A3764" i="18" s="1"/>
  <c r="A3765" i="18" s="1"/>
  <c r="A3766" i="18" s="1"/>
  <c r="A3767" i="18" s="1"/>
  <c r="A3768" i="18" s="1"/>
  <c r="A3769" i="18" s="1"/>
  <c r="A3770" i="18" s="1"/>
  <c r="A3771" i="18" s="1"/>
  <c r="A3772" i="18" s="1"/>
  <c r="A3773" i="18" s="1"/>
  <c r="A3774" i="18" s="1"/>
  <c r="A3775" i="18" s="1"/>
  <c r="A3776" i="18" s="1"/>
  <c r="A3777" i="18" s="1"/>
  <c r="A3778" i="18" s="1"/>
  <c r="A3779" i="18" s="1"/>
  <c r="A3780" i="18" s="1"/>
  <c r="A3781" i="18" s="1"/>
  <c r="A3782" i="18" s="1"/>
  <c r="A3783" i="18" s="1"/>
  <c r="A3784" i="18" s="1"/>
  <c r="A3785" i="18" s="1"/>
  <c r="A3786" i="18" s="1"/>
  <c r="A3787" i="18" s="1"/>
  <c r="A3788" i="18" s="1"/>
  <c r="A3789" i="18" s="1"/>
  <c r="A3790" i="18" s="1"/>
  <c r="A3791" i="18" s="1"/>
  <c r="A3792" i="18" s="1"/>
  <c r="A3793" i="18" s="1"/>
  <c r="A3794" i="18" s="1"/>
  <c r="A3795" i="18" s="1"/>
  <c r="A3796" i="18" s="1"/>
  <c r="A3797" i="18" s="1"/>
  <c r="A3798" i="18" s="1"/>
  <c r="A3799" i="18" s="1"/>
  <c r="A3800" i="18" s="1"/>
  <c r="A3801" i="18" s="1"/>
  <c r="A3802" i="18" s="1"/>
  <c r="A3803" i="18" s="1"/>
  <c r="A3804" i="18" s="1"/>
  <c r="A3805" i="18" s="1"/>
  <c r="A3806" i="18" s="1"/>
  <c r="A3807" i="18" s="1"/>
  <c r="A3808" i="18" s="1"/>
  <c r="A3809" i="18" s="1"/>
  <c r="A3810" i="18" s="1"/>
  <c r="A3811" i="18" s="1"/>
  <c r="A3812" i="18" s="1"/>
  <c r="A3813" i="18" s="1"/>
  <c r="A3814" i="18" s="1"/>
  <c r="A3815" i="18" s="1"/>
  <c r="A3816" i="18" s="1"/>
  <c r="A3817" i="18" s="1"/>
  <c r="A3818" i="18" s="1"/>
  <c r="A3819" i="18" s="1"/>
  <c r="A3820" i="18" s="1"/>
  <c r="A3821" i="18" s="1"/>
  <c r="A3822" i="18" s="1"/>
  <c r="A3823" i="18" s="1"/>
  <c r="A3824" i="18" s="1"/>
  <c r="A3825" i="18" s="1"/>
  <c r="A3826" i="18" s="1"/>
  <c r="A3827" i="18" s="1"/>
  <c r="A3828" i="18" s="1"/>
  <c r="A3829" i="18" s="1"/>
  <c r="A3830" i="18" s="1"/>
  <c r="A3831" i="18" s="1"/>
  <c r="A3832" i="18" s="1"/>
  <c r="A3833" i="18" s="1"/>
  <c r="A3834" i="18" s="1"/>
  <c r="A3835" i="18" s="1"/>
  <c r="A3836" i="18" s="1"/>
  <c r="A3837" i="18" s="1"/>
  <c r="A3838" i="18" s="1"/>
  <c r="A3839" i="18" s="1"/>
  <c r="A3840" i="18" s="1"/>
  <c r="A3841" i="18" s="1"/>
  <c r="A3842" i="18" s="1"/>
  <c r="A3843" i="18" s="1"/>
  <c r="A3844" i="18" s="1"/>
  <c r="A3845" i="18" s="1"/>
  <c r="A3846" i="18" s="1"/>
  <c r="A3847" i="18" s="1"/>
  <c r="A3848" i="18" s="1"/>
  <c r="A3849" i="18" s="1"/>
  <c r="A3850" i="18" s="1"/>
  <c r="A3851" i="18" s="1"/>
  <c r="A3852" i="18" s="1"/>
  <c r="A3853" i="18" s="1"/>
  <c r="A3854" i="18" s="1"/>
  <c r="A3855" i="18" s="1"/>
  <c r="A3856" i="18" s="1"/>
  <c r="A3857" i="18" s="1"/>
  <c r="A3858" i="18" s="1"/>
  <c r="A3859" i="18" s="1"/>
  <c r="A3860" i="18" s="1"/>
  <c r="A3861" i="18" s="1"/>
  <c r="A3862" i="18" s="1"/>
  <c r="A3863" i="18" s="1"/>
  <c r="A3864" i="18" s="1"/>
  <c r="A3865" i="18" s="1"/>
  <c r="A3866" i="18" s="1"/>
  <c r="A3867" i="18" s="1"/>
  <c r="A3868" i="18" s="1"/>
  <c r="A3869" i="18" s="1"/>
  <c r="A3870" i="18" s="1"/>
  <c r="A3871" i="18" s="1"/>
  <c r="A3872" i="18" s="1"/>
  <c r="A3873" i="18" s="1"/>
  <c r="A3874" i="18" s="1"/>
  <c r="A3875" i="18" s="1"/>
  <c r="A3876" i="18" s="1"/>
  <c r="A3877" i="18" s="1"/>
  <c r="A3878" i="18" s="1"/>
  <c r="A3879" i="18" s="1"/>
  <c r="A3880" i="18" s="1"/>
  <c r="A3881" i="18" s="1"/>
  <c r="A3882" i="18" s="1"/>
  <c r="A3883" i="18" s="1"/>
  <c r="A3884" i="18" s="1"/>
  <c r="A3885" i="18" s="1"/>
  <c r="A3886" i="18" s="1"/>
  <c r="A3887" i="18" s="1"/>
  <c r="A3888" i="18" s="1"/>
  <c r="A3889" i="18" s="1"/>
  <c r="A3890" i="18" s="1"/>
  <c r="A3891" i="18" s="1"/>
  <c r="A3892" i="18" s="1"/>
  <c r="A3893" i="18" s="1"/>
  <c r="A3894" i="18" s="1"/>
  <c r="A3895" i="18" s="1"/>
  <c r="A3896" i="18" s="1"/>
  <c r="A3897" i="18" s="1"/>
  <c r="A3898" i="18" s="1"/>
  <c r="A3899" i="18" s="1"/>
  <c r="A3900" i="18" s="1"/>
  <c r="A3901" i="18" s="1"/>
  <c r="A3902" i="18" s="1"/>
  <c r="A3903" i="18" s="1"/>
  <c r="A3904" i="18" s="1"/>
  <c r="A3905" i="18" s="1"/>
  <c r="A3906" i="18" s="1"/>
  <c r="A3907" i="18" s="1"/>
  <c r="A3908" i="18" s="1"/>
  <c r="A3909" i="18" s="1"/>
  <c r="A3910" i="18" s="1"/>
  <c r="A3911" i="18" s="1"/>
  <c r="A3912" i="18" s="1"/>
  <c r="A3913" i="18" s="1"/>
  <c r="A3914" i="18" s="1"/>
  <c r="A3915" i="18" s="1"/>
  <c r="A3916" i="18" s="1"/>
  <c r="A3917" i="18" s="1"/>
  <c r="A3918" i="18" s="1"/>
  <c r="A3919" i="18" s="1"/>
  <c r="A3920" i="18" s="1"/>
  <c r="A3921" i="18" s="1"/>
  <c r="A3922" i="18" s="1"/>
  <c r="A3923" i="18" s="1"/>
  <c r="A3924" i="18" s="1"/>
  <c r="A3925" i="18" s="1"/>
  <c r="A3926" i="18" s="1"/>
  <c r="A3927" i="18" s="1"/>
  <c r="A3928" i="18" s="1"/>
  <c r="A3929" i="18" s="1"/>
  <c r="A3930" i="18" s="1"/>
  <c r="A3931" i="18" s="1"/>
  <c r="A3932" i="18" s="1"/>
  <c r="A3933" i="18" s="1"/>
  <c r="A3934" i="18" s="1"/>
  <c r="A3935" i="18" s="1"/>
  <c r="A3936" i="18" s="1"/>
  <c r="A3937" i="18" s="1"/>
  <c r="A3938" i="18" s="1"/>
  <c r="A3939" i="18" s="1"/>
  <c r="A3940" i="18" s="1"/>
  <c r="A3941" i="18" s="1"/>
  <c r="A3942" i="18" s="1"/>
  <c r="A3943" i="18" s="1"/>
  <c r="A3944" i="18" s="1"/>
  <c r="A3945" i="18" s="1"/>
  <c r="A3946" i="18" s="1"/>
  <c r="A3947" i="18" s="1"/>
  <c r="A3948" i="18" s="1"/>
  <c r="A3949" i="18" s="1"/>
  <c r="A3950" i="18" s="1"/>
  <c r="A3951" i="18" s="1"/>
  <c r="A3952" i="18" s="1"/>
  <c r="A3953" i="18" s="1"/>
  <c r="A3954" i="18" s="1"/>
  <c r="A3955" i="18" s="1"/>
  <c r="A3956" i="18" s="1"/>
  <c r="A3957" i="18" s="1"/>
  <c r="A3958" i="18" s="1"/>
  <c r="A3959" i="18" s="1"/>
  <c r="A3960" i="18" s="1"/>
  <c r="A3961" i="18" s="1"/>
  <c r="A3962" i="18" s="1"/>
  <c r="A3963" i="18" s="1"/>
  <c r="A3964" i="18" s="1"/>
  <c r="A3965" i="18" s="1"/>
  <c r="A3966" i="18" s="1"/>
  <c r="A3967" i="18" s="1"/>
  <c r="A3968" i="18" s="1"/>
  <c r="A3969" i="18" s="1"/>
  <c r="A3970" i="18" s="1"/>
  <c r="A3971" i="18" s="1"/>
  <c r="A3972" i="18" s="1"/>
  <c r="A3973" i="18" s="1"/>
  <c r="A3974" i="18" s="1"/>
  <c r="A3975" i="18" s="1"/>
  <c r="A3976" i="18" s="1"/>
  <c r="A3977" i="18" s="1"/>
  <c r="A3978" i="18" s="1"/>
  <c r="A3979" i="18" s="1"/>
  <c r="A3980" i="18" s="1"/>
  <c r="A3981" i="18" s="1"/>
  <c r="A3982" i="18" s="1"/>
  <c r="A3983" i="18" s="1"/>
  <c r="A3984" i="18" s="1"/>
  <c r="A3985" i="18" s="1"/>
  <c r="A3986" i="18" s="1"/>
  <c r="A3987" i="18" s="1"/>
  <c r="A3988" i="18" s="1"/>
  <c r="A3989" i="18" s="1"/>
  <c r="A3990" i="18" s="1"/>
  <c r="A3991" i="18" s="1"/>
  <c r="A3992" i="18" s="1"/>
  <c r="A3993" i="18" s="1"/>
  <c r="A3994" i="18" s="1"/>
  <c r="A3995" i="18" s="1"/>
  <c r="A3996" i="18" s="1"/>
  <c r="A3997" i="18" s="1"/>
  <c r="A3998" i="18" s="1"/>
  <c r="A3999" i="18" s="1"/>
  <c r="A4000" i="18" s="1"/>
  <c r="A4001" i="18" s="1"/>
  <c r="A4002" i="18" s="1"/>
  <c r="A4003" i="18" s="1"/>
  <c r="A4004" i="18" s="1"/>
  <c r="A4005" i="18" s="1"/>
  <c r="A4006" i="18" s="1"/>
  <c r="A4007" i="18" s="1"/>
  <c r="A4008" i="18" s="1"/>
  <c r="A4009" i="18" s="1"/>
  <c r="A4010" i="18" s="1"/>
  <c r="A4011" i="18" s="1"/>
  <c r="A4012" i="18" s="1"/>
  <c r="A4013" i="18" s="1"/>
  <c r="A4014" i="18" s="1"/>
  <c r="A4015" i="18" s="1"/>
  <c r="A4016" i="18" s="1"/>
  <c r="A4017" i="18" s="1"/>
  <c r="A4018" i="18" s="1"/>
  <c r="A4019" i="18" s="1"/>
  <c r="A4020" i="18" s="1"/>
  <c r="A4021" i="18" s="1"/>
  <c r="A4022" i="18" s="1"/>
  <c r="A4023" i="18" s="1"/>
  <c r="A4024" i="18" s="1"/>
  <c r="A4025" i="18" s="1"/>
  <c r="A4026" i="18" s="1"/>
  <c r="A4027" i="18" s="1"/>
  <c r="A4028" i="18" s="1"/>
  <c r="A4029" i="18" s="1"/>
  <c r="A4030" i="18" s="1"/>
  <c r="A4031" i="18" s="1"/>
  <c r="A4032" i="18" s="1"/>
  <c r="A4033" i="18" s="1"/>
  <c r="A4034" i="18" s="1"/>
  <c r="A4035" i="18" s="1"/>
  <c r="A4036" i="18" s="1"/>
  <c r="A4037" i="18" s="1"/>
  <c r="A4038" i="18" s="1"/>
  <c r="A4039" i="18" s="1"/>
  <c r="A4040" i="18" s="1"/>
  <c r="A4041" i="18" s="1"/>
  <c r="A4042" i="18" s="1"/>
  <c r="A4043" i="18" s="1"/>
  <c r="A4044" i="18" s="1"/>
  <c r="A4045" i="18" s="1"/>
  <c r="A4046" i="18" s="1"/>
  <c r="A4047" i="18" s="1"/>
  <c r="A4048" i="18" s="1"/>
  <c r="A4049" i="18" s="1"/>
  <c r="A4050" i="18" s="1"/>
  <c r="A4051" i="18" s="1"/>
  <c r="A4052" i="18" s="1"/>
  <c r="A4053" i="18" s="1"/>
  <c r="A4054" i="18" s="1"/>
  <c r="A4055" i="18" s="1"/>
  <c r="A4056" i="18" s="1"/>
  <c r="A4057" i="18" s="1"/>
  <c r="A4058" i="18" s="1"/>
  <c r="A4059" i="18" s="1"/>
  <c r="A4060" i="18" s="1"/>
  <c r="A4061" i="18" s="1"/>
  <c r="A4062" i="18" s="1"/>
  <c r="A4063" i="18" s="1"/>
  <c r="A4064" i="18" s="1"/>
  <c r="A4065" i="18" s="1"/>
  <c r="A4066" i="18" s="1"/>
  <c r="A4067" i="18" s="1"/>
  <c r="A4068" i="18" s="1"/>
  <c r="A4069" i="18" s="1"/>
  <c r="A4070" i="18" s="1"/>
  <c r="A4071" i="18" s="1"/>
  <c r="A4072" i="18" s="1"/>
  <c r="A4073" i="18" s="1"/>
  <c r="A4074" i="18" s="1"/>
  <c r="A4075" i="18" s="1"/>
  <c r="A4076" i="18" s="1"/>
  <c r="A4077" i="18" s="1"/>
  <c r="A4078" i="18" s="1"/>
  <c r="A4079" i="18" s="1"/>
  <c r="A4080" i="18" s="1"/>
  <c r="A4081" i="18" s="1"/>
  <c r="A4082" i="18" s="1"/>
  <c r="A4083" i="18" s="1"/>
  <c r="A4084" i="18" s="1"/>
  <c r="A4085" i="18" s="1"/>
  <c r="A4086" i="18" s="1"/>
  <c r="A4087" i="18" s="1"/>
  <c r="A4088" i="18" s="1"/>
  <c r="A4089" i="18" s="1"/>
  <c r="A4090" i="18" s="1"/>
  <c r="A4091" i="18" s="1"/>
  <c r="A4092" i="18" s="1"/>
  <c r="A4093" i="18" s="1"/>
  <c r="A4094" i="18" s="1"/>
  <c r="A4095" i="18" s="1"/>
  <c r="A4096" i="18" s="1"/>
  <c r="A4097" i="18" s="1"/>
  <c r="A4098" i="18" s="1"/>
  <c r="A4099" i="18" s="1"/>
  <c r="A4100" i="18" s="1"/>
  <c r="A4101" i="18" s="1"/>
  <c r="A4102" i="18" s="1"/>
  <c r="A4103" i="18" s="1"/>
  <c r="A4104" i="18" s="1"/>
  <c r="A4105" i="18" s="1"/>
  <c r="A4106" i="18" s="1"/>
  <c r="A4107" i="18" s="1"/>
  <c r="A4108" i="18" s="1"/>
  <c r="A4109" i="18" s="1"/>
  <c r="A4110" i="18" s="1"/>
  <c r="A4111" i="18" s="1"/>
  <c r="A4112" i="18" s="1"/>
  <c r="A4113" i="18" s="1"/>
  <c r="A4114" i="18" s="1"/>
  <c r="A4115" i="18" s="1"/>
  <c r="A4116" i="18" s="1"/>
  <c r="A4117" i="18" s="1"/>
  <c r="A4118" i="18" s="1"/>
  <c r="A4119" i="18" s="1"/>
  <c r="A4120" i="18" s="1"/>
  <c r="A4121" i="18" s="1"/>
  <c r="A4122" i="18" s="1"/>
  <c r="A4123" i="18" s="1"/>
  <c r="A4124" i="18" s="1"/>
  <c r="A4125" i="18" s="1"/>
  <c r="A4126" i="18" s="1"/>
  <c r="A4127" i="18" s="1"/>
  <c r="A4128" i="18" s="1"/>
  <c r="A4129" i="18" s="1"/>
  <c r="A4130" i="18" s="1"/>
  <c r="A4131" i="18" s="1"/>
  <c r="A4132" i="18" s="1"/>
  <c r="A4133" i="18" s="1"/>
  <c r="A4134" i="18" s="1"/>
  <c r="A4135" i="18" s="1"/>
  <c r="A4136" i="18" s="1"/>
  <c r="A4137" i="18" s="1"/>
  <c r="A4138" i="18" s="1"/>
  <c r="A4139" i="18" s="1"/>
  <c r="A4140" i="18" s="1"/>
  <c r="A4141" i="18" s="1"/>
  <c r="A4142" i="18" s="1"/>
  <c r="A4143" i="18" s="1"/>
  <c r="A4144" i="18" s="1"/>
  <c r="A4145" i="18" s="1"/>
  <c r="A4146" i="18" s="1"/>
  <c r="A4147" i="18" s="1"/>
  <c r="A4148" i="18" s="1"/>
  <c r="A4149" i="18" s="1"/>
  <c r="A4150" i="18" s="1"/>
  <c r="A4151" i="18" s="1"/>
  <c r="A4152" i="18" s="1"/>
  <c r="A4153" i="18" s="1"/>
  <c r="A4154" i="18" s="1"/>
  <c r="A4155" i="18" s="1"/>
  <c r="A4156" i="18" s="1"/>
  <c r="A4157" i="18" s="1"/>
  <c r="A4158" i="18" s="1"/>
  <c r="A4159" i="18" s="1"/>
  <c r="A4160" i="18" s="1"/>
  <c r="A4161" i="18" s="1"/>
  <c r="A4162" i="18" s="1"/>
  <c r="A4163" i="18" s="1"/>
  <c r="A4164" i="18" s="1"/>
  <c r="A4165" i="18" s="1"/>
  <c r="A4166" i="18" s="1"/>
  <c r="A4167" i="18" s="1"/>
  <c r="A4168" i="18" s="1"/>
  <c r="A4169" i="18" s="1"/>
  <c r="A4170" i="18" s="1"/>
  <c r="A4171" i="18" s="1"/>
  <c r="A4172" i="18" s="1"/>
  <c r="A4173" i="18" s="1"/>
  <c r="A4174" i="18" s="1"/>
  <c r="A4175" i="18" s="1"/>
  <c r="A4176" i="18" s="1"/>
  <c r="A4177" i="18" s="1"/>
  <c r="A4178" i="18" s="1"/>
  <c r="A4179" i="18" s="1"/>
  <c r="A4180" i="18" s="1"/>
  <c r="A4181" i="18" s="1"/>
  <c r="A4182" i="18" s="1"/>
  <c r="A4183" i="18" s="1"/>
  <c r="A4184" i="18" s="1"/>
  <c r="A4185" i="18" s="1"/>
  <c r="A4186" i="18" s="1"/>
  <c r="A4187" i="18" s="1"/>
  <c r="A4188" i="18" s="1"/>
  <c r="A4189" i="18" s="1"/>
  <c r="A4190" i="18" s="1"/>
  <c r="A4191" i="18" s="1"/>
  <c r="A4192" i="18" s="1"/>
  <c r="A4193" i="18" s="1"/>
  <c r="A4194" i="18" s="1"/>
  <c r="A4195" i="18" s="1"/>
  <c r="A4196" i="18" s="1"/>
  <c r="A4197" i="18" s="1"/>
  <c r="A4198" i="18" s="1"/>
  <c r="A4199" i="18" s="1"/>
  <c r="A4200" i="18" s="1"/>
  <c r="A4201" i="18" s="1"/>
  <c r="A4202" i="18" s="1"/>
  <c r="A4203" i="18" s="1"/>
  <c r="A4204" i="18" s="1"/>
  <c r="A4205" i="18" s="1"/>
  <c r="A4206" i="18" s="1"/>
  <c r="A4207" i="18" s="1"/>
  <c r="A4208" i="18" s="1"/>
  <c r="A4209" i="18" s="1"/>
  <c r="A4210" i="18" s="1"/>
  <c r="A4211" i="18" s="1"/>
  <c r="A4212" i="18" s="1"/>
  <c r="A4213" i="18" s="1"/>
  <c r="A4214" i="18" s="1"/>
  <c r="A4215" i="18" s="1"/>
  <c r="A4216" i="18" s="1"/>
  <c r="A4217" i="18" s="1"/>
  <c r="A4218" i="18" s="1"/>
  <c r="A4219" i="18" s="1"/>
  <c r="A4220" i="18" s="1"/>
  <c r="A4221" i="18" s="1"/>
  <c r="A4222" i="18" s="1"/>
  <c r="A4223" i="18" s="1"/>
  <c r="A4224" i="18" s="1"/>
  <c r="A4225" i="18" s="1"/>
  <c r="A4226" i="18" s="1"/>
  <c r="A4227" i="18" s="1"/>
  <c r="A4228" i="18" s="1"/>
  <c r="A4229" i="18" s="1"/>
  <c r="A4230" i="18" s="1"/>
  <c r="A4231" i="18" s="1"/>
  <c r="A4232" i="18" s="1"/>
  <c r="A4233" i="18" s="1"/>
  <c r="A4234" i="18" s="1"/>
  <c r="A4235" i="18" s="1"/>
  <c r="A4236" i="18" s="1"/>
  <c r="A4237" i="18" s="1"/>
  <c r="A4238" i="18" s="1"/>
  <c r="A4239" i="18" s="1"/>
  <c r="A4240" i="18" s="1"/>
  <c r="A4241" i="18" s="1"/>
  <c r="A4242" i="18" s="1"/>
  <c r="A4243" i="18" s="1"/>
  <c r="A4244" i="18" s="1"/>
  <c r="A4245" i="18" s="1"/>
  <c r="A4246" i="18" s="1"/>
  <c r="A4247" i="18" s="1"/>
  <c r="A4248" i="18" s="1"/>
  <c r="A4249" i="18" s="1"/>
  <c r="A4250" i="18" s="1"/>
  <c r="A4251" i="18" s="1"/>
  <c r="A4252" i="18" s="1"/>
  <c r="A4253" i="18" s="1"/>
  <c r="A4254" i="18" s="1"/>
  <c r="A4255" i="18" s="1"/>
  <c r="A4256" i="18" s="1"/>
  <c r="A4257" i="18" s="1"/>
  <c r="A4258" i="18" s="1"/>
  <c r="A4259" i="18" s="1"/>
  <c r="A4260" i="18" s="1"/>
  <c r="A4261" i="18" s="1"/>
  <c r="A4262" i="18" s="1"/>
  <c r="A4263" i="18" s="1"/>
  <c r="A4264" i="18" s="1"/>
  <c r="A4265" i="18" s="1"/>
  <c r="A4266" i="18" s="1"/>
  <c r="A4267" i="18" s="1"/>
  <c r="A4268" i="18" s="1"/>
  <c r="A4269" i="18" s="1"/>
  <c r="A4270" i="18" s="1"/>
  <c r="A4271" i="18" s="1"/>
  <c r="A4272" i="18" s="1"/>
  <c r="A4273" i="18" s="1"/>
  <c r="A4274" i="18" s="1"/>
  <c r="A4275" i="18" s="1"/>
  <c r="A4276" i="18" s="1"/>
  <c r="A4277" i="18" s="1"/>
  <c r="A4278" i="18" s="1"/>
  <c r="A4279" i="18" s="1"/>
  <c r="A4280" i="18" s="1"/>
  <c r="A4281" i="18" s="1"/>
  <c r="A4282" i="18" s="1"/>
  <c r="A4283" i="18" s="1"/>
  <c r="A4284" i="18" s="1"/>
  <c r="A4285" i="18" s="1"/>
  <c r="A4286" i="18" s="1"/>
  <c r="A4287" i="18" s="1"/>
  <c r="A4288" i="18" s="1"/>
  <c r="A4289" i="18" s="1"/>
  <c r="A4290" i="18" s="1"/>
  <c r="A4291" i="18" s="1"/>
  <c r="A4292" i="18" s="1"/>
  <c r="A4293" i="18" s="1"/>
  <c r="A4294" i="18" s="1"/>
  <c r="A4295" i="18" s="1"/>
  <c r="A4296" i="18" s="1"/>
  <c r="A4297" i="18" s="1"/>
  <c r="A4298" i="18" s="1"/>
  <c r="A4299" i="18" s="1"/>
  <c r="A4300" i="18" s="1"/>
  <c r="A4301" i="18" s="1"/>
  <c r="A4302" i="18" s="1"/>
  <c r="A4303" i="18" s="1"/>
  <c r="A4304" i="18" s="1"/>
  <c r="A4305" i="18" s="1"/>
  <c r="A4306" i="18" s="1"/>
  <c r="A4307" i="18" s="1"/>
  <c r="A4308" i="18" s="1"/>
  <c r="A4309" i="18" s="1"/>
  <c r="A4310" i="18" s="1"/>
  <c r="A4311" i="18" s="1"/>
  <c r="A4312" i="18" s="1"/>
  <c r="A4313" i="18" s="1"/>
  <c r="A4314" i="18" s="1"/>
  <c r="A4315" i="18" s="1"/>
  <c r="A4316" i="18" s="1"/>
  <c r="A4317" i="18" s="1"/>
  <c r="A4318" i="18" s="1"/>
  <c r="A4319" i="18" s="1"/>
  <c r="A4320" i="18" s="1"/>
  <c r="A4321" i="18" s="1"/>
  <c r="A4322" i="18" s="1"/>
  <c r="A4323" i="18" s="1"/>
  <c r="A4324" i="18" s="1"/>
  <c r="A4325" i="18" s="1"/>
  <c r="A4326" i="18" s="1"/>
  <c r="A4327" i="18" s="1"/>
  <c r="A4328" i="18" s="1"/>
  <c r="A4329" i="18" s="1"/>
  <c r="A4330" i="18" s="1"/>
  <c r="A4331" i="18" s="1"/>
  <c r="A4332" i="18" s="1"/>
  <c r="A4333" i="18" s="1"/>
  <c r="A4334" i="18" s="1"/>
  <c r="A4335" i="18" s="1"/>
  <c r="A4336" i="18" s="1"/>
  <c r="A4337" i="18" s="1"/>
  <c r="A4338" i="18" s="1"/>
  <c r="A4339" i="18" s="1"/>
  <c r="A4340" i="18" s="1"/>
  <c r="A4341" i="18" s="1"/>
  <c r="A4342" i="18" s="1"/>
  <c r="A4343" i="18" s="1"/>
  <c r="A4344" i="18" s="1"/>
  <c r="A4345" i="18" s="1"/>
  <c r="A4346" i="18" s="1"/>
  <c r="A4347" i="18" s="1"/>
  <c r="A4348" i="18" s="1"/>
  <c r="A4349" i="18" s="1"/>
  <c r="A4350" i="18" s="1"/>
  <c r="A4351" i="18" s="1"/>
  <c r="A4352" i="18" s="1"/>
  <c r="A4353" i="18" s="1"/>
  <c r="A4354" i="18" s="1"/>
  <c r="A4355" i="18" s="1"/>
  <c r="A4356" i="18" s="1"/>
  <c r="A4357" i="18" s="1"/>
  <c r="A4358" i="18" s="1"/>
  <c r="A4359" i="18" s="1"/>
  <c r="A4360" i="18" s="1"/>
  <c r="A4361" i="18" s="1"/>
  <c r="A4362" i="18" s="1"/>
  <c r="A4363" i="18" s="1"/>
  <c r="A4364" i="18" s="1"/>
  <c r="A4365" i="18" s="1"/>
  <c r="A4366" i="18" s="1"/>
  <c r="A4367" i="18" s="1"/>
  <c r="A4368" i="18" s="1"/>
  <c r="A4369" i="18" s="1"/>
  <c r="A4370" i="18" s="1"/>
  <c r="A4371" i="18" s="1"/>
  <c r="A4372" i="18" s="1"/>
  <c r="A4373" i="18" s="1"/>
  <c r="A4374" i="18" s="1"/>
  <c r="A4375" i="18" s="1"/>
  <c r="A4376" i="18" s="1"/>
  <c r="A4377" i="18" s="1"/>
  <c r="A4378" i="18" s="1"/>
  <c r="A4379" i="18" s="1"/>
  <c r="A4380" i="18" s="1"/>
  <c r="A4381" i="18" s="1"/>
  <c r="A4382" i="18" s="1"/>
  <c r="A4383" i="18" s="1"/>
  <c r="A4384" i="18" s="1"/>
  <c r="A4385" i="18" s="1"/>
  <c r="A4386" i="18" s="1"/>
  <c r="A4387" i="18" s="1"/>
  <c r="A4388" i="18" s="1"/>
  <c r="A4389" i="18" s="1"/>
  <c r="A4390" i="18" s="1"/>
  <c r="A4391" i="18" s="1"/>
  <c r="A4392" i="18" s="1"/>
  <c r="A4393" i="18" s="1"/>
  <c r="A4394" i="18" s="1"/>
  <c r="A4395" i="18" s="1"/>
  <c r="A4396" i="18" s="1"/>
  <c r="A4397" i="18" s="1"/>
  <c r="A4398" i="18" s="1"/>
  <c r="A4399" i="18" s="1"/>
  <c r="A4400" i="18" s="1"/>
  <c r="A4401" i="18" s="1"/>
  <c r="A4402" i="18" s="1"/>
  <c r="A4403" i="18" s="1"/>
  <c r="A4404" i="18" s="1"/>
  <c r="A4405" i="18" s="1"/>
  <c r="A4406" i="18" s="1"/>
  <c r="A4407" i="18" s="1"/>
  <c r="A4408" i="18" s="1"/>
  <c r="A4409" i="18" s="1"/>
  <c r="A4410" i="18" s="1"/>
  <c r="A4411" i="18" s="1"/>
  <c r="A4412" i="18" s="1"/>
  <c r="A4413" i="18" s="1"/>
  <c r="A4414" i="18" s="1"/>
  <c r="A4415" i="18" s="1"/>
  <c r="A4416" i="18" s="1"/>
  <c r="A4417" i="18" s="1"/>
  <c r="A4418" i="18" s="1"/>
  <c r="A4419" i="18" s="1"/>
  <c r="A4420" i="18" s="1"/>
  <c r="A4421" i="18" s="1"/>
  <c r="A4422" i="18" s="1"/>
  <c r="A4423" i="18" s="1"/>
  <c r="A4424" i="18" s="1"/>
  <c r="A4425" i="18" s="1"/>
  <c r="A4426" i="18" s="1"/>
  <c r="A4427" i="18" s="1"/>
  <c r="A4428" i="18" s="1"/>
  <c r="A4429" i="18" s="1"/>
  <c r="A4430" i="18" s="1"/>
  <c r="A4431" i="18" s="1"/>
  <c r="A4432" i="18" s="1"/>
  <c r="A4433" i="18" s="1"/>
  <c r="A4434" i="18" s="1"/>
  <c r="A4435" i="18" s="1"/>
  <c r="A4436" i="18" s="1"/>
  <c r="A4437" i="18" s="1"/>
  <c r="A4438" i="18" s="1"/>
  <c r="A4439" i="18" s="1"/>
  <c r="A4440" i="18" s="1"/>
  <c r="A4441" i="18" s="1"/>
  <c r="A4442" i="18" s="1"/>
  <c r="A4443" i="18" s="1"/>
  <c r="A4444" i="18" s="1"/>
  <c r="A4445" i="18" s="1"/>
  <c r="A4446" i="18" s="1"/>
  <c r="A4447" i="18" s="1"/>
  <c r="A4448" i="18" s="1"/>
  <c r="A4449" i="18" s="1"/>
  <c r="A4450" i="18" s="1"/>
  <c r="A4451" i="18" s="1"/>
  <c r="A4452" i="18" s="1"/>
  <c r="A4453" i="18" s="1"/>
  <c r="A4454" i="18" s="1"/>
  <c r="A4455" i="18" s="1"/>
  <c r="A4456" i="18" s="1"/>
  <c r="A4457" i="18" s="1"/>
  <c r="A4458" i="18" s="1"/>
  <c r="A4459" i="18" s="1"/>
  <c r="A4460" i="18" s="1"/>
  <c r="A4461" i="18" s="1"/>
  <c r="A4462" i="18" s="1"/>
  <c r="A4463" i="18" s="1"/>
  <c r="A4464" i="18" s="1"/>
  <c r="A4465" i="18" s="1"/>
  <c r="A4466" i="18" s="1"/>
  <c r="A4467" i="18" s="1"/>
  <c r="A4468" i="18" s="1"/>
  <c r="A4469" i="18" s="1"/>
  <c r="A4470" i="18" s="1"/>
  <c r="A4471" i="18" s="1"/>
  <c r="A4472" i="18" s="1"/>
  <c r="A4473" i="18" s="1"/>
  <c r="A4474" i="18" s="1"/>
  <c r="A4475" i="18" s="1"/>
  <c r="A4476" i="18" s="1"/>
  <c r="A4477" i="18" s="1"/>
  <c r="A4478" i="18" s="1"/>
  <c r="A4479" i="18" s="1"/>
  <c r="A4480" i="18" s="1"/>
  <c r="A4481" i="18" s="1"/>
  <c r="A4482" i="18" s="1"/>
  <c r="A4483" i="18" s="1"/>
  <c r="A4484" i="18" s="1"/>
  <c r="A4485" i="18" s="1"/>
  <c r="A4486" i="18" s="1"/>
  <c r="A4487" i="18" s="1"/>
  <c r="A4488" i="18" s="1"/>
  <c r="A4489" i="18" s="1"/>
  <c r="A4490" i="18" s="1"/>
  <c r="A4491" i="18" s="1"/>
  <c r="A4492" i="18" s="1"/>
  <c r="A4493" i="18" s="1"/>
  <c r="A4494" i="18" s="1"/>
  <c r="A4495" i="18" s="1"/>
  <c r="A4496" i="18" s="1"/>
  <c r="A4497" i="18" s="1"/>
  <c r="A4498" i="18" s="1"/>
  <c r="A4499" i="18" s="1"/>
  <c r="A4500" i="18" s="1"/>
  <c r="A4501" i="18" s="1"/>
  <c r="A4502" i="18" s="1"/>
  <c r="A4503" i="18" s="1"/>
  <c r="A4504" i="18" s="1"/>
  <c r="A4505" i="18" s="1"/>
  <c r="A4506" i="18" s="1"/>
  <c r="A4507" i="18" s="1"/>
  <c r="A4508" i="18" s="1"/>
  <c r="A4509" i="18" s="1"/>
  <c r="A4510" i="18" s="1"/>
  <c r="A4511" i="18" s="1"/>
  <c r="A4512" i="18" s="1"/>
  <c r="A4513" i="18" s="1"/>
  <c r="A4514" i="18" s="1"/>
  <c r="A4515" i="18" s="1"/>
  <c r="A4516" i="18" s="1"/>
  <c r="A4517" i="18" s="1"/>
  <c r="A4518" i="18" s="1"/>
  <c r="A4519" i="18" s="1"/>
  <c r="A4520" i="18" s="1"/>
  <c r="A4521" i="18" s="1"/>
  <c r="A4522" i="18" s="1"/>
  <c r="A4523" i="18" s="1"/>
  <c r="A4524" i="18" s="1"/>
  <c r="A4525" i="18" s="1"/>
  <c r="A4526" i="18" s="1"/>
  <c r="A4527" i="18" s="1"/>
  <c r="A4528" i="18" s="1"/>
  <c r="A4529" i="18" s="1"/>
  <c r="A4530" i="18" s="1"/>
  <c r="A4531" i="18" s="1"/>
  <c r="A4532" i="18" s="1"/>
  <c r="A4533" i="18" s="1"/>
  <c r="A4534" i="18" s="1"/>
  <c r="A4535" i="18" s="1"/>
  <c r="A4536" i="18" s="1"/>
  <c r="A4537" i="18" s="1"/>
  <c r="A4538" i="18" s="1"/>
  <c r="A4539" i="18" s="1"/>
  <c r="A4540" i="18" s="1"/>
  <c r="A4541" i="18" s="1"/>
  <c r="A4542" i="18" s="1"/>
  <c r="A4543" i="18" s="1"/>
  <c r="A4544" i="18" s="1"/>
  <c r="A4545" i="18" s="1"/>
  <c r="A4546" i="18" s="1"/>
  <c r="A4547" i="18" s="1"/>
  <c r="A4548" i="18" s="1"/>
  <c r="A4549" i="18" s="1"/>
  <c r="A4550" i="18" s="1"/>
  <c r="A4551" i="18" s="1"/>
  <c r="A4552" i="18" s="1"/>
  <c r="A4553" i="18" s="1"/>
  <c r="A4554" i="18" s="1"/>
  <c r="A4555" i="18" s="1"/>
  <c r="A4556" i="18" s="1"/>
  <c r="A4557" i="18" s="1"/>
  <c r="A4558" i="18" s="1"/>
  <c r="A4559" i="18" s="1"/>
  <c r="A4560" i="18" s="1"/>
  <c r="A4561" i="18" s="1"/>
  <c r="A4562" i="18" s="1"/>
  <c r="A4563" i="18" s="1"/>
  <c r="A4564" i="18" s="1"/>
  <c r="A4565" i="18" s="1"/>
  <c r="A4566" i="18" s="1"/>
  <c r="A4567" i="18" s="1"/>
  <c r="A4568" i="18" s="1"/>
  <c r="A4569" i="18" s="1"/>
  <c r="A4570" i="18" s="1"/>
  <c r="A4571" i="18" s="1"/>
  <c r="A4572" i="18" s="1"/>
  <c r="A4573" i="18" s="1"/>
  <c r="A4574" i="18" s="1"/>
  <c r="A4575" i="18" s="1"/>
  <c r="A4576" i="18" s="1"/>
  <c r="A4577" i="18" s="1"/>
  <c r="A4578" i="18" s="1"/>
  <c r="A4579" i="18" s="1"/>
  <c r="A4580" i="18" s="1"/>
  <c r="A4581" i="18" s="1"/>
  <c r="A4582" i="18" s="1"/>
  <c r="A4583" i="18" s="1"/>
  <c r="A4584" i="18" s="1"/>
  <c r="A4585" i="18" s="1"/>
  <c r="A4586" i="18" s="1"/>
  <c r="A4587" i="18" s="1"/>
  <c r="A4588" i="18" s="1"/>
  <c r="A4589" i="18" s="1"/>
  <c r="A4590" i="18" s="1"/>
  <c r="A4591" i="18" s="1"/>
  <c r="A4592" i="18" s="1"/>
  <c r="A4593" i="18" s="1"/>
  <c r="A4594" i="18" s="1"/>
  <c r="A4595" i="18" s="1"/>
  <c r="A4596" i="18" s="1"/>
  <c r="A4597" i="18" s="1"/>
  <c r="A4598" i="18" s="1"/>
  <c r="A4599" i="18" s="1"/>
  <c r="A4600" i="18" s="1"/>
  <c r="A4601" i="18" s="1"/>
  <c r="A4602" i="18" s="1"/>
  <c r="A4603" i="18" s="1"/>
  <c r="A4604" i="18" s="1"/>
  <c r="A4605" i="18" s="1"/>
  <c r="A4606" i="18" s="1"/>
  <c r="A4607" i="18" s="1"/>
  <c r="A4608" i="18" s="1"/>
  <c r="A4609" i="18" s="1"/>
  <c r="A4610" i="18" s="1"/>
  <c r="A4611" i="18" s="1"/>
  <c r="A4612" i="18" s="1"/>
  <c r="A4613" i="18" s="1"/>
  <c r="A4614" i="18" s="1"/>
  <c r="A4615" i="18" s="1"/>
  <c r="A4616" i="18" s="1"/>
  <c r="A4617" i="18" s="1"/>
  <c r="A4618" i="18" s="1"/>
  <c r="A4619" i="18" s="1"/>
  <c r="A4620" i="18" s="1"/>
  <c r="A4621" i="18" s="1"/>
  <c r="A4622" i="18" s="1"/>
  <c r="A4623" i="18" s="1"/>
  <c r="A4624" i="18" s="1"/>
  <c r="A4625" i="18" s="1"/>
  <c r="A4626" i="18" s="1"/>
  <c r="A4627" i="18" s="1"/>
  <c r="A4628" i="18" s="1"/>
  <c r="A4629" i="18" s="1"/>
  <c r="A4630" i="18" s="1"/>
  <c r="A4631" i="18" s="1"/>
  <c r="A4632" i="18" s="1"/>
  <c r="A4633" i="18" s="1"/>
  <c r="A4634" i="18" s="1"/>
  <c r="A4635" i="18" s="1"/>
  <c r="A4636" i="18" s="1"/>
  <c r="A4637" i="18" s="1"/>
  <c r="A4638" i="18" s="1"/>
  <c r="A4639" i="18" s="1"/>
  <c r="A4640" i="18" s="1"/>
  <c r="A4641" i="18" s="1"/>
  <c r="A4642" i="18" s="1"/>
  <c r="A4643" i="18" s="1"/>
  <c r="A4644" i="18" s="1"/>
  <c r="A4645" i="18" s="1"/>
  <c r="A4646" i="18" s="1"/>
  <c r="A4647" i="18" s="1"/>
  <c r="A4648" i="18" s="1"/>
  <c r="A4649" i="18" s="1"/>
  <c r="A4650" i="18" s="1"/>
  <c r="A4651" i="18" s="1"/>
  <c r="A4652" i="18" s="1"/>
  <c r="A4653" i="18" s="1"/>
  <c r="A4654" i="18" s="1"/>
  <c r="A4655" i="18" s="1"/>
  <c r="A4656" i="18" s="1"/>
  <c r="A4657" i="18" s="1"/>
  <c r="A4658" i="18" s="1"/>
  <c r="A4659" i="18" s="1"/>
  <c r="A4660" i="18" s="1"/>
  <c r="A4661" i="18" s="1"/>
  <c r="A4662" i="18" s="1"/>
  <c r="A4663" i="18" s="1"/>
  <c r="A4664" i="18" s="1"/>
  <c r="A4665" i="18" s="1"/>
  <c r="A4666" i="18" s="1"/>
  <c r="A4667" i="18" s="1"/>
  <c r="A4668" i="18" s="1"/>
  <c r="A4669" i="18" s="1"/>
  <c r="A4670" i="18" s="1"/>
  <c r="A4671" i="18" s="1"/>
  <c r="A4672" i="18" s="1"/>
  <c r="A4673" i="18" s="1"/>
  <c r="A4674" i="18" s="1"/>
  <c r="A4675" i="18" s="1"/>
  <c r="A4676" i="18" s="1"/>
  <c r="A4677" i="18" s="1"/>
  <c r="A4678" i="18" s="1"/>
  <c r="A4679" i="18" s="1"/>
  <c r="A4680" i="18" s="1"/>
  <c r="A4681" i="18" s="1"/>
  <c r="A4682" i="18" s="1"/>
  <c r="A4683" i="18" s="1"/>
  <c r="A4684" i="18" s="1"/>
  <c r="A4685" i="18" s="1"/>
  <c r="A4686" i="18" s="1"/>
  <c r="A4687" i="18" s="1"/>
  <c r="A4688" i="18" s="1"/>
  <c r="A4689" i="18" s="1"/>
  <c r="A4690" i="18" s="1"/>
  <c r="A4691" i="18" s="1"/>
  <c r="A4692" i="18" s="1"/>
  <c r="A4693" i="18" s="1"/>
  <c r="A4694" i="18" s="1"/>
  <c r="A4695" i="18" s="1"/>
  <c r="A4696" i="18" s="1"/>
  <c r="A4697" i="18" s="1"/>
  <c r="A4698" i="18" s="1"/>
  <c r="A4699" i="18" s="1"/>
  <c r="A4700" i="18" s="1"/>
  <c r="A4701" i="18" s="1"/>
  <c r="A4702" i="18" s="1"/>
  <c r="A4703" i="18" s="1"/>
  <c r="A4704" i="18" s="1"/>
  <c r="A4705" i="18" s="1"/>
  <c r="A4706" i="18" s="1"/>
  <c r="A4707" i="18" s="1"/>
  <c r="A4708" i="18" s="1"/>
  <c r="A4709" i="18" s="1"/>
  <c r="A4710" i="18" s="1"/>
  <c r="A4711" i="18" s="1"/>
  <c r="A4712" i="18" s="1"/>
  <c r="A4713" i="18" s="1"/>
  <c r="A4714" i="18" s="1"/>
  <c r="A4715" i="18" s="1"/>
  <c r="A4716" i="18" s="1"/>
  <c r="A4717" i="18" s="1"/>
  <c r="A4718" i="18" s="1"/>
  <c r="A4719" i="18" s="1"/>
  <c r="A4720" i="18" s="1"/>
  <c r="A4721" i="18" s="1"/>
  <c r="A4722" i="18" s="1"/>
  <c r="A4723" i="18" s="1"/>
  <c r="A4724" i="18" s="1"/>
  <c r="A4725" i="18" s="1"/>
  <c r="A4726" i="18" s="1"/>
  <c r="A4727" i="18" s="1"/>
  <c r="A4728" i="18" s="1"/>
  <c r="A4729" i="18" s="1"/>
  <c r="A4730" i="18" s="1"/>
  <c r="A4731" i="18" s="1"/>
  <c r="A4732" i="18" s="1"/>
  <c r="A4733" i="18" s="1"/>
  <c r="A4734" i="18" s="1"/>
  <c r="A4735" i="18" s="1"/>
  <c r="A4736" i="18" s="1"/>
  <c r="A4737" i="18" s="1"/>
  <c r="A4738" i="18" s="1"/>
  <c r="A4739" i="18" s="1"/>
  <c r="A4740" i="18" s="1"/>
  <c r="A4741" i="18" s="1"/>
  <c r="A4742" i="18" s="1"/>
  <c r="A4743" i="18" s="1"/>
  <c r="A4744" i="18" s="1"/>
  <c r="A4745" i="18" s="1"/>
  <c r="A4746" i="18" s="1"/>
  <c r="A4747" i="18" s="1"/>
  <c r="A4748" i="18" s="1"/>
  <c r="A4749" i="18" s="1"/>
  <c r="A4750" i="18" s="1"/>
  <c r="A4751" i="18" s="1"/>
  <c r="A4752" i="18" s="1"/>
  <c r="A4753" i="18" s="1"/>
  <c r="A4754" i="18" s="1"/>
  <c r="A4755" i="18" s="1"/>
  <c r="A4756" i="18" s="1"/>
  <c r="A4757" i="18" s="1"/>
  <c r="A4758" i="18" s="1"/>
  <c r="A4759" i="18" s="1"/>
  <c r="A4760" i="18" s="1"/>
  <c r="A4761" i="18" s="1"/>
  <c r="A4762" i="18" s="1"/>
  <c r="A4763" i="18" s="1"/>
  <c r="A4764" i="18" s="1"/>
  <c r="A4765" i="18" s="1"/>
  <c r="A4766" i="18" s="1"/>
  <c r="A4767" i="18" s="1"/>
  <c r="A4768" i="18" s="1"/>
  <c r="A4769" i="18" s="1"/>
  <c r="A4770" i="18" s="1"/>
  <c r="A4771" i="18" s="1"/>
  <c r="A4772" i="18" s="1"/>
  <c r="A4773" i="18" s="1"/>
  <c r="A4774" i="18" s="1"/>
  <c r="A4775" i="18" s="1"/>
  <c r="A4776" i="18" s="1"/>
  <c r="A4777" i="18" s="1"/>
  <c r="A4778" i="18" s="1"/>
  <c r="A4779" i="18" s="1"/>
  <c r="A4780" i="18" s="1"/>
  <c r="A4781" i="18" s="1"/>
  <c r="A4782" i="18" s="1"/>
  <c r="A4783" i="18" s="1"/>
  <c r="A4784" i="18" s="1"/>
  <c r="A4785" i="18" s="1"/>
  <c r="A4786" i="18" s="1"/>
  <c r="A4787" i="18" s="1"/>
  <c r="A4788" i="18" s="1"/>
  <c r="A4789" i="18" s="1"/>
  <c r="A4790" i="18" s="1"/>
  <c r="A4791" i="18" s="1"/>
  <c r="A4792" i="18" s="1"/>
  <c r="A4793" i="18" s="1"/>
  <c r="A4794" i="18" s="1"/>
  <c r="A4795" i="18" s="1"/>
  <c r="A4796" i="18" s="1"/>
  <c r="A4797" i="18" s="1"/>
  <c r="A4798" i="18" s="1"/>
  <c r="A4799" i="18" s="1"/>
  <c r="A4800" i="18" s="1"/>
  <c r="A4801" i="18" s="1"/>
  <c r="A4802" i="18" s="1"/>
  <c r="A4803" i="18" s="1"/>
  <c r="A4804" i="18" s="1"/>
  <c r="A4805" i="18" s="1"/>
  <c r="A4806" i="18" s="1"/>
  <c r="A4807" i="18" s="1"/>
  <c r="A4808" i="18" s="1"/>
  <c r="A4809" i="18" s="1"/>
  <c r="A4810" i="18" s="1"/>
  <c r="A4811" i="18" s="1"/>
  <c r="A4812" i="18" s="1"/>
  <c r="A4813" i="18" s="1"/>
  <c r="A4814" i="18" s="1"/>
  <c r="A4815" i="18" s="1"/>
  <c r="A4816" i="18" s="1"/>
  <c r="A4817" i="18" s="1"/>
  <c r="A4818" i="18" s="1"/>
  <c r="A4819" i="18" s="1"/>
  <c r="A4820" i="18" s="1"/>
  <c r="A4821" i="18" s="1"/>
  <c r="A4822" i="18" s="1"/>
  <c r="A4823" i="18" s="1"/>
  <c r="A4824" i="18" s="1"/>
  <c r="A4825" i="18" s="1"/>
  <c r="A4826" i="18" s="1"/>
  <c r="A4827" i="18" s="1"/>
  <c r="A4828" i="18" s="1"/>
  <c r="A4829" i="18" s="1"/>
  <c r="A4830" i="18" s="1"/>
  <c r="A4831" i="18" s="1"/>
  <c r="A4832" i="18" s="1"/>
  <c r="A4833" i="18" s="1"/>
  <c r="A4834" i="18" s="1"/>
  <c r="A4835" i="18" s="1"/>
  <c r="A4836" i="18" s="1"/>
  <c r="A4837" i="18" s="1"/>
  <c r="A4838" i="18" s="1"/>
  <c r="A4839" i="18" s="1"/>
  <c r="A4840" i="18" s="1"/>
  <c r="A4841" i="18" s="1"/>
  <c r="A4842" i="18" s="1"/>
  <c r="A4843" i="18" s="1"/>
  <c r="A4844" i="18" s="1"/>
  <c r="A4845" i="18" s="1"/>
  <c r="A4846" i="18" s="1"/>
  <c r="A4847" i="18" s="1"/>
  <c r="A4848" i="18" s="1"/>
  <c r="A4849" i="18" s="1"/>
  <c r="A4850" i="18" s="1"/>
  <c r="A4851" i="18" s="1"/>
  <c r="A4852" i="18" s="1"/>
  <c r="A4853" i="18" s="1"/>
  <c r="A4854" i="18" s="1"/>
  <c r="A4855" i="18" s="1"/>
  <c r="A4856" i="18" s="1"/>
  <c r="A4857" i="18" s="1"/>
  <c r="A4858" i="18" s="1"/>
  <c r="A4859" i="18" s="1"/>
  <c r="A4860" i="18" s="1"/>
  <c r="A4861" i="18" s="1"/>
  <c r="A4862" i="18" s="1"/>
  <c r="A4863" i="18" s="1"/>
  <c r="A4864" i="18" s="1"/>
  <c r="A4865" i="18" s="1"/>
  <c r="A4866" i="18" s="1"/>
  <c r="A4867" i="18" s="1"/>
  <c r="A4868" i="18" s="1"/>
  <c r="A4869" i="18" s="1"/>
  <c r="A4870" i="18" s="1"/>
  <c r="A4871" i="18" s="1"/>
  <c r="A4872" i="18" s="1"/>
  <c r="A4873" i="18" s="1"/>
  <c r="A4874" i="18" s="1"/>
  <c r="A4875" i="18" s="1"/>
  <c r="A4876" i="18" s="1"/>
  <c r="A4877" i="18" s="1"/>
  <c r="A4878" i="18" s="1"/>
  <c r="A4879" i="18" s="1"/>
  <c r="A4880" i="18" s="1"/>
  <c r="A4881" i="18" s="1"/>
  <c r="A4882" i="18" s="1"/>
  <c r="A4883" i="18" s="1"/>
  <c r="A4884" i="18" s="1"/>
  <c r="A4885" i="18" s="1"/>
  <c r="A4886" i="18" s="1"/>
  <c r="A4887" i="18" s="1"/>
  <c r="A4888" i="18" s="1"/>
  <c r="A4889" i="18" s="1"/>
  <c r="A4890" i="18" s="1"/>
  <c r="A4891" i="18" s="1"/>
  <c r="A4892" i="18" s="1"/>
  <c r="A4893" i="18" s="1"/>
  <c r="A4894" i="18" s="1"/>
  <c r="A4895" i="18" s="1"/>
  <c r="A4896" i="18" s="1"/>
  <c r="A4897" i="18" s="1"/>
  <c r="A4898" i="18" s="1"/>
  <c r="A4899" i="18" s="1"/>
  <c r="A4900" i="18" s="1"/>
  <c r="A4901" i="18" s="1"/>
  <c r="A4902" i="18" s="1"/>
  <c r="A4903" i="18" s="1"/>
  <c r="A4904" i="18" s="1"/>
  <c r="A4905" i="18" s="1"/>
  <c r="A4906" i="18" s="1"/>
  <c r="A4907" i="18" s="1"/>
  <c r="A4908" i="18" s="1"/>
  <c r="A4909" i="18" s="1"/>
  <c r="A4910" i="18" s="1"/>
  <c r="A4911" i="18" s="1"/>
  <c r="A4912" i="18" s="1"/>
  <c r="A4913" i="18" s="1"/>
  <c r="A4914" i="18" s="1"/>
  <c r="A4915" i="18" s="1"/>
  <c r="A4916" i="18" s="1"/>
  <c r="A4917" i="18" s="1"/>
  <c r="A4918" i="18" s="1"/>
  <c r="A4919" i="18" s="1"/>
  <c r="A4920" i="18" s="1"/>
  <c r="A4921" i="18" s="1"/>
  <c r="A4922" i="18" s="1"/>
  <c r="A4923" i="18" s="1"/>
  <c r="A4924" i="18" s="1"/>
  <c r="A4925" i="18" s="1"/>
  <c r="A4926" i="18" s="1"/>
  <c r="A4927" i="18" s="1"/>
  <c r="A4928" i="18" s="1"/>
  <c r="A4929" i="18" s="1"/>
  <c r="A4930" i="18" s="1"/>
  <c r="A4931" i="18" s="1"/>
  <c r="A4932" i="18" s="1"/>
  <c r="A4933" i="18" s="1"/>
  <c r="A4934" i="18" s="1"/>
  <c r="A4935" i="18" s="1"/>
  <c r="A4936" i="18" s="1"/>
  <c r="A4937" i="18" s="1"/>
  <c r="A4938" i="18" s="1"/>
  <c r="A4939" i="18" s="1"/>
  <c r="A4940" i="18" s="1"/>
  <c r="A4941" i="18" s="1"/>
  <c r="A4942" i="18" s="1"/>
  <c r="A4943" i="18" s="1"/>
  <c r="A4944" i="18" s="1"/>
  <c r="A4945" i="18" s="1"/>
  <c r="A4946" i="18" s="1"/>
  <c r="A4947" i="18" s="1"/>
  <c r="A4948" i="18" s="1"/>
  <c r="A4949" i="18" s="1"/>
  <c r="A4950" i="18" s="1"/>
  <c r="A4951" i="18" s="1"/>
  <c r="A4952" i="18" s="1"/>
  <c r="A4953" i="18" s="1"/>
  <c r="A4954" i="18" s="1"/>
  <c r="A4955" i="18" s="1"/>
  <c r="A4956" i="18" s="1"/>
  <c r="A4957" i="18" s="1"/>
  <c r="A4958" i="18" s="1"/>
  <c r="A4959" i="18" s="1"/>
  <c r="A4960" i="18" s="1"/>
  <c r="A4961" i="18" s="1"/>
  <c r="A4962" i="18" s="1"/>
  <c r="A4963" i="18" s="1"/>
  <c r="A4964" i="18" s="1"/>
  <c r="A4965" i="18" s="1"/>
  <c r="A4966" i="18" s="1"/>
  <c r="A4967" i="18" s="1"/>
  <c r="A4968" i="18" s="1"/>
  <c r="A4969" i="18" s="1"/>
  <c r="A4970" i="18" s="1"/>
  <c r="A4971" i="18" s="1"/>
  <c r="A4972" i="18" s="1"/>
  <c r="A4973" i="18" s="1"/>
  <c r="A4974" i="18" s="1"/>
  <c r="A4975" i="18" s="1"/>
  <c r="A4976" i="18" s="1"/>
  <c r="A4977" i="18" s="1"/>
  <c r="A4978" i="18" s="1"/>
  <c r="A4979" i="18" s="1"/>
  <c r="A4980" i="18" s="1"/>
  <c r="A4981" i="18" s="1"/>
  <c r="A4982" i="18" s="1"/>
  <c r="A4983" i="18" s="1"/>
  <c r="A4984" i="18" s="1"/>
  <c r="A4985" i="18" s="1"/>
  <c r="A4986" i="18" s="1"/>
  <c r="A4987" i="18" s="1"/>
  <c r="A4988" i="18" s="1"/>
  <c r="A4989" i="18" s="1"/>
  <c r="A4990" i="18" s="1"/>
  <c r="A4991" i="18" s="1"/>
  <c r="A4992" i="18" s="1"/>
  <c r="A4993" i="18" s="1"/>
  <c r="A4994" i="18" s="1"/>
  <c r="A4995" i="18" s="1"/>
  <c r="A4996" i="18" s="1"/>
  <c r="A4997" i="18" s="1"/>
  <c r="A4998" i="18" s="1"/>
  <c r="A4999" i="18" s="1"/>
  <c r="A5000" i="18" s="1"/>
  <c r="A5001" i="18" s="1"/>
  <c r="A5002" i="18" s="1"/>
  <c r="A5003" i="18" s="1"/>
  <c r="A5004" i="18" s="1"/>
  <c r="A5005" i="18" s="1"/>
  <c r="A5006" i="18" s="1"/>
  <c r="A5007" i="18" s="1"/>
  <c r="A5008" i="18" s="1"/>
  <c r="A5009" i="18" s="1"/>
  <c r="A5010" i="18" s="1"/>
  <c r="A5011" i="18" s="1"/>
  <c r="A5012" i="18" s="1"/>
  <c r="A5013" i="18" s="1"/>
  <c r="A5014" i="18" s="1"/>
  <c r="A5015" i="18" s="1"/>
  <c r="A5016" i="18" s="1"/>
  <c r="A5017" i="18" s="1"/>
  <c r="A5018" i="18" s="1"/>
  <c r="A5019" i="18" s="1"/>
  <c r="A5020" i="18" s="1"/>
  <c r="A5021" i="18" s="1"/>
  <c r="A5022" i="18" s="1"/>
  <c r="A5023" i="18" s="1"/>
  <c r="A5024" i="18" s="1"/>
  <c r="A5025" i="18" s="1"/>
  <c r="A5026" i="18" s="1"/>
  <c r="A5027" i="18" s="1"/>
  <c r="A5028" i="18" s="1"/>
  <c r="A5029" i="18" s="1"/>
  <c r="A5030" i="18" s="1"/>
  <c r="A5031" i="18" s="1"/>
  <c r="A5032" i="18" s="1"/>
  <c r="A5033" i="18" s="1"/>
  <c r="A5034" i="18" s="1"/>
  <c r="A5035" i="18" s="1"/>
  <c r="A5036" i="18" s="1"/>
  <c r="A5037" i="18" s="1"/>
  <c r="A5038" i="18" s="1"/>
  <c r="A5039" i="18" s="1"/>
  <c r="A5040" i="18" s="1"/>
  <c r="A5041" i="18" s="1"/>
  <c r="A5042" i="18" s="1"/>
  <c r="A5043" i="18" s="1"/>
  <c r="A5044" i="18" s="1"/>
  <c r="A5045" i="18" s="1"/>
  <c r="A5046" i="18" s="1"/>
  <c r="A5047" i="18" s="1"/>
  <c r="A5048" i="18" s="1"/>
  <c r="A5049" i="18" s="1"/>
  <c r="A5050" i="18" s="1"/>
  <c r="A5051" i="18" s="1"/>
  <c r="A5052" i="18" s="1"/>
  <c r="A5053" i="18" s="1"/>
  <c r="A5054" i="18" s="1"/>
  <c r="A5055" i="18" s="1"/>
  <c r="A5056" i="18" s="1"/>
  <c r="A5057" i="18" s="1"/>
  <c r="A5058" i="18" s="1"/>
  <c r="A5059" i="18" s="1"/>
  <c r="A5060" i="18" s="1"/>
  <c r="A5061" i="18" s="1"/>
  <c r="A5062" i="18" s="1"/>
  <c r="A5063" i="18" s="1"/>
  <c r="A5064" i="18" s="1"/>
  <c r="A5065" i="18" s="1"/>
  <c r="A5066" i="18" s="1"/>
  <c r="A5067" i="18" s="1"/>
  <c r="A5068" i="18" s="1"/>
  <c r="A5069" i="18" s="1"/>
  <c r="A5070" i="18" s="1"/>
  <c r="A5071" i="18" s="1"/>
  <c r="A5072" i="18" s="1"/>
  <c r="A5073" i="18" s="1"/>
  <c r="A5074" i="18" s="1"/>
  <c r="A5075" i="18" s="1"/>
  <c r="A5076" i="18" s="1"/>
  <c r="A5077" i="18" s="1"/>
  <c r="A5078" i="18" s="1"/>
  <c r="A5079" i="18" s="1"/>
  <c r="A5080" i="18" s="1"/>
  <c r="A5081" i="18" s="1"/>
  <c r="A5082" i="18" s="1"/>
  <c r="A5083" i="18" s="1"/>
  <c r="A5084" i="18" s="1"/>
  <c r="A5085" i="18" s="1"/>
  <c r="A5086" i="18" s="1"/>
  <c r="A5087" i="18" s="1"/>
  <c r="A5088" i="18" s="1"/>
  <c r="A5089" i="18" s="1"/>
  <c r="A5090" i="18" s="1"/>
  <c r="A5091" i="18" s="1"/>
  <c r="A5092" i="18" s="1"/>
  <c r="A5093" i="18" s="1"/>
  <c r="A5094" i="18" s="1"/>
  <c r="A5095" i="18" s="1"/>
  <c r="A5096" i="18" s="1"/>
  <c r="A5097" i="18" s="1"/>
  <c r="A5098" i="18" s="1"/>
  <c r="A5099" i="18" s="1"/>
  <c r="A5100" i="18" s="1"/>
  <c r="A5101" i="18" s="1"/>
  <c r="A5102" i="18" s="1"/>
  <c r="A5103" i="18" s="1"/>
  <c r="A5104" i="18" s="1"/>
  <c r="A5105" i="18" s="1"/>
  <c r="A5106" i="18" s="1"/>
  <c r="A5107" i="18" s="1"/>
  <c r="A5108" i="18" s="1"/>
  <c r="A5109" i="18" s="1"/>
  <c r="A5110" i="18" s="1"/>
  <c r="A5111" i="18" s="1"/>
  <c r="A5112" i="18" s="1"/>
  <c r="A5113" i="18" s="1"/>
  <c r="A5114" i="18" s="1"/>
  <c r="A5115" i="18" s="1"/>
  <c r="A5116" i="18" s="1"/>
  <c r="A5117" i="18" s="1"/>
  <c r="A5118" i="18" s="1"/>
  <c r="A5119" i="18" s="1"/>
  <c r="A5120" i="18" s="1"/>
  <c r="A5121" i="18" s="1"/>
  <c r="A5122" i="18" s="1"/>
  <c r="A5123" i="18" s="1"/>
  <c r="A5124" i="18" s="1"/>
  <c r="A5125" i="18" s="1"/>
  <c r="A5126" i="18" s="1"/>
  <c r="A5127" i="18" s="1"/>
  <c r="A5128" i="18" s="1"/>
  <c r="A5129" i="18" s="1"/>
  <c r="A5130" i="18" s="1"/>
  <c r="A5131" i="18" s="1"/>
  <c r="A5132" i="18" s="1"/>
  <c r="A5133" i="18" s="1"/>
  <c r="A5134" i="18" s="1"/>
  <c r="A5135" i="18" s="1"/>
  <c r="A5136" i="18" s="1"/>
  <c r="A5137" i="18" s="1"/>
  <c r="A5138" i="18" s="1"/>
  <c r="A5139" i="18" s="1"/>
  <c r="A5140" i="18" s="1"/>
  <c r="A5141" i="18" s="1"/>
  <c r="A5142" i="18" s="1"/>
  <c r="A5143" i="18" s="1"/>
  <c r="A5144" i="18" s="1"/>
  <c r="A5145" i="18" s="1"/>
  <c r="A5146" i="18" s="1"/>
  <c r="A5147" i="18" s="1"/>
  <c r="A5148" i="18" s="1"/>
  <c r="A5149" i="18" s="1"/>
  <c r="A5150" i="18" s="1"/>
  <c r="A5151" i="18" s="1"/>
  <c r="A5152" i="18" s="1"/>
  <c r="A5153" i="18" s="1"/>
  <c r="A5154" i="18" s="1"/>
  <c r="A5155" i="18" s="1"/>
  <c r="A5156" i="18" s="1"/>
  <c r="A5157" i="18" s="1"/>
  <c r="A5158" i="18" s="1"/>
  <c r="A5159" i="18" s="1"/>
  <c r="A5160" i="18" s="1"/>
  <c r="A5161" i="18" s="1"/>
  <c r="A5162" i="18" s="1"/>
  <c r="A5163" i="18" s="1"/>
  <c r="A5164" i="18" s="1"/>
  <c r="A5165" i="18" s="1"/>
  <c r="A5166" i="18" s="1"/>
  <c r="A5167" i="18" s="1"/>
  <c r="A5168" i="18" s="1"/>
  <c r="A5169" i="18" s="1"/>
  <c r="A5170" i="18" s="1"/>
  <c r="A5171" i="18" s="1"/>
  <c r="A5172" i="18" s="1"/>
  <c r="A5173" i="18" s="1"/>
  <c r="A5174" i="18" s="1"/>
  <c r="A5175" i="18" s="1"/>
  <c r="A5176" i="18" s="1"/>
  <c r="A5177" i="18" s="1"/>
  <c r="A5178" i="18" s="1"/>
  <c r="A5179" i="18" s="1"/>
  <c r="A5180" i="18" s="1"/>
  <c r="A5181" i="18" s="1"/>
  <c r="A5182" i="18" s="1"/>
  <c r="A5183" i="18" s="1"/>
  <c r="A5184" i="18" s="1"/>
  <c r="A5185" i="18" s="1"/>
  <c r="A5186" i="18" s="1"/>
  <c r="A5187" i="18" s="1"/>
  <c r="A5188" i="18" s="1"/>
  <c r="A5189" i="18" s="1"/>
  <c r="A5190" i="18" s="1"/>
  <c r="A5191" i="18" s="1"/>
  <c r="A5192" i="18" s="1"/>
  <c r="A5193" i="18" s="1"/>
  <c r="A5194" i="18" s="1"/>
  <c r="A5195" i="18" s="1"/>
  <c r="A5196" i="18" s="1"/>
  <c r="A5197" i="18" s="1"/>
  <c r="A5198" i="18" s="1"/>
  <c r="A5199" i="18" s="1"/>
  <c r="A5200" i="18" s="1"/>
  <c r="A5201" i="18" s="1"/>
  <c r="A5202" i="18" s="1"/>
  <c r="A5203" i="18" s="1"/>
  <c r="A5204" i="18" s="1"/>
  <c r="A5205" i="18" s="1"/>
  <c r="A5206" i="18" s="1"/>
  <c r="A5207" i="18" s="1"/>
  <c r="A5208" i="18" s="1"/>
  <c r="A5209" i="18" s="1"/>
  <c r="A5210" i="18" s="1"/>
  <c r="A5211" i="18" s="1"/>
  <c r="A5212" i="18" s="1"/>
  <c r="A5213" i="18" s="1"/>
  <c r="A5214" i="18" s="1"/>
  <c r="A5215" i="18" s="1"/>
  <c r="A5216" i="18" s="1"/>
  <c r="A5217" i="18" s="1"/>
  <c r="A5218" i="18" s="1"/>
  <c r="A5219" i="18" s="1"/>
  <c r="A5220" i="18" s="1"/>
  <c r="A5221" i="18" s="1"/>
  <c r="A5222" i="18" s="1"/>
  <c r="A5223" i="18" s="1"/>
  <c r="A5224" i="18" s="1"/>
  <c r="A5225" i="18" s="1"/>
  <c r="A5226" i="18" s="1"/>
  <c r="A5227" i="18" s="1"/>
  <c r="A5228" i="18" s="1"/>
  <c r="A5229" i="18" s="1"/>
  <c r="A5230" i="18" s="1"/>
  <c r="A5231" i="18" s="1"/>
  <c r="A5232" i="18" s="1"/>
  <c r="A5233" i="18" s="1"/>
  <c r="A5234" i="18" s="1"/>
  <c r="A5235" i="18" s="1"/>
  <c r="A5236" i="18" s="1"/>
  <c r="A5237" i="18" s="1"/>
  <c r="A5238" i="18" s="1"/>
  <c r="A5239" i="18" s="1"/>
  <c r="A5240" i="18" s="1"/>
  <c r="A5241" i="18" s="1"/>
  <c r="A5242" i="18" s="1"/>
  <c r="A5243" i="18" s="1"/>
  <c r="A5244" i="18" s="1"/>
  <c r="A5245" i="18" s="1"/>
  <c r="A5246" i="18" s="1"/>
  <c r="A5247" i="18" s="1"/>
  <c r="A5248" i="18" s="1"/>
  <c r="A5249" i="18" s="1"/>
  <c r="A5250" i="18" s="1"/>
  <c r="A5251" i="18" s="1"/>
  <c r="A5252" i="18" s="1"/>
  <c r="A5253" i="18" s="1"/>
  <c r="A5254" i="18" s="1"/>
  <c r="A5255" i="18" s="1"/>
  <c r="A5256" i="18" s="1"/>
  <c r="A5257" i="18" s="1"/>
  <c r="A5258" i="18" s="1"/>
  <c r="A5259" i="18" s="1"/>
  <c r="A5260" i="18" s="1"/>
  <c r="A5261" i="18" s="1"/>
  <c r="A5262" i="18" s="1"/>
  <c r="A5263" i="18" s="1"/>
  <c r="A5264" i="18" s="1"/>
  <c r="A5265" i="18" s="1"/>
  <c r="A5266" i="18" s="1"/>
  <c r="A5267" i="18" s="1"/>
  <c r="A5268" i="18" s="1"/>
  <c r="A5269" i="18" s="1"/>
  <c r="A5270" i="18" s="1"/>
  <c r="A5271" i="18" s="1"/>
  <c r="A5272" i="18" s="1"/>
  <c r="A5273" i="18" s="1"/>
  <c r="A5274" i="18" s="1"/>
  <c r="A5275" i="18" s="1"/>
  <c r="A5276" i="18" s="1"/>
  <c r="A5277" i="18" s="1"/>
  <c r="A5278" i="18" s="1"/>
  <c r="A5279" i="18" s="1"/>
  <c r="A5280" i="18" s="1"/>
  <c r="A5281" i="18" s="1"/>
  <c r="A5282" i="18" s="1"/>
  <c r="A5283" i="18" s="1"/>
  <c r="A5284" i="18" s="1"/>
  <c r="A5285" i="18" s="1"/>
  <c r="A5286" i="18" s="1"/>
  <c r="A5287" i="18" s="1"/>
  <c r="A5288" i="18" s="1"/>
  <c r="A5289" i="18" s="1"/>
  <c r="A5290" i="18" s="1"/>
  <c r="A5291" i="18" s="1"/>
  <c r="A5292" i="18" s="1"/>
  <c r="A5293" i="18" s="1"/>
  <c r="A5294" i="18" s="1"/>
  <c r="A5295" i="18" s="1"/>
  <c r="A5296" i="18" s="1"/>
  <c r="A5297" i="18" s="1"/>
  <c r="A5298" i="18" s="1"/>
  <c r="A5299" i="18" s="1"/>
  <c r="A5300" i="18" s="1"/>
  <c r="A5301" i="18" s="1"/>
  <c r="A5302" i="18" s="1"/>
  <c r="A5303" i="18" s="1"/>
  <c r="A5304" i="18" s="1"/>
  <c r="A5305" i="18" s="1"/>
  <c r="A5306" i="18" s="1"/>
  <c r="A5307" i="18" s="1"/>
  <c r="A5308" i="18" s="1"/>
  <c r="A5309" i="18" s="1"/>
  <c r="A5310" i="18" s="1"/>
  <c r="A5311" i="18" s="1"/>
  <c r="A5312" i="18" s="1"/>
  <c r="A5313" i="18" s="1"/>
  <c r="A5314" i="18" s="1"/>
  <c r="A5315" i="18" s="1"/>
  <c r="A5316" i="18" s="1"/>
  <c r="A5317" i="18" s="1"/>
  <c r="A5318" i="18" s="1"/>
  <c r="A5319" i="18" s="1"/>
  <c r="A5320" i="18" s="1"/>
  <c r="A5321" i="18" s="1"/>
  <c r="A5322" i="18" s="1"/>
  <c r="A5323" i="18" s="1"/>
  <c r="A5324" i="18" s="1"/>
  <c r="A5325" i="18" s="1"/>
  <c r="A5326" i="18" s="1"/>
  <c r="A5327" i="18" s="1"/>
  <c r="A5328" i="18" s="1"/>
  <c r="A5329" i="18" s="1"/>
  <c r="A5330" i="18" s="1"/>
  <c r="A5331" i="18" s="1"/>
  <c r="A5332" i="18" s="1"/>
  <c r="A5333" i="18" s="1"/>
  <c r="A5334" i="18" s="1"/>
  <c r="A5335" i="18" s="1"/>
  <c r="A5336" i="18" s="1"/>
  <c r="A5337" i="18" s="1"/>
  <c r="A5338" i="18" s="1"/>
  <c r="A5339" i="18" s="1"/>
  <c r="A5340" i="18" s="1"/>
  <c r="A5341" i="18" s="1"/>
  <c r="A5342" i="18" s="1"/>
  <c r="A5343" i="18" s="1"/>
  <c r="A5344" i="18" s="1"/>
  <c r="A5345" i="18" s="1"/>
  <c r="A5346" i="18" s="1"/>
  <c r="A5347" i="18" s="1"/>
  <c r="A5348" i="18" s="1"/>
  <c r="A5349" i="18" s="1"/>
  <c r="A5350" i="18" s="1"/>
  <c r="A5351" i="18" s="1"/>
  <c r="A5352" i="18" s="1"/>
  <c r="A5353" i="18" s="1"/>
  <c r="A5354" i="18" s="1"/>
  <c r="A5355" i="18" s="1"/>
  <c r="A5356" i="18" s="1"/>
  <c r="A5357" i="18" s="1"/>
  <c r="A5358" i="18" s="1"/>
  <c r="A5359" i="18" s="1"/>
  <c r="A5360" i="18" s="1"/>
  <c r="A5361" i="18" s="1"/>
  <c r="A5362" i="18" s="1"/>
  <c r="A5363" i="18" s="1"/>
  <c r="A5364" i="18" s="1"/>
  <c r="A5365" i="18" s="1"/>
  <c r="A5366" i="18" s="1"/>
  <c r="A5367" i="18" s="1"/>
  <c r="A5368" i="18" s="1"/>
  <c r="A5369" i="18" s="1"/>
  <c r="A5370" i="18" s="1"/>
  <c r="A5371" i="18" s="1"/>
  <c r="A5372" i="18" s="1"/>
  <c r="A5373" i="18" s="1"/>
  <c r="A5374" i="18" s="1"/>
  <c r="A5375" i="18" s="1"/>
  <c r="A5376" i="18" s="1"/>
  <c r="A5377" i="18" s="1"/>
  <c r="A5378" i="18" s="1"/>
  <c r="A5379" i="18" s="1"/>
  <c r="A5380" i="18" s="1"/>
  <c r="A5381" i="18" s="1"/>
  <c r="A5382" i="18" s="1"/>
  <c r="A5383" i="18" s="1"/>
  <c r="A5384" i="18" s="1"/>
  <c r="A5385" i="18" s="1"/>
  <c r="A5386" i="18" s="1"/>
  <c r="A5387" i="18" s="1"/>
  <c r="A5388" i="18" s="1"/>
  <c r="A5389" i="18" s="1"/>
  <c r="A5390" i="18" s="1"/>
  <c r="A5391" i="18" s="1"/>
  <c r="A5392" i="18" s="1"/>
  <c r="A5393" i="18" s="1"/>
  <c r="A5394" i="18" s="1"/>
  <c r="A5395" i="18" s="1"/>
  <c r="A5396" i="18" s="1"/>
  <c r="A5397" i="18" s="1"/>
  <c r="A5398" i="18" s="1"/>
  <c r="A5399" i="18" s="1"/>
  <c r="A5400" i="18" s="1"/>
  <c r="A5401" i="18" s="1"/>
  <c r="A5402" i="18" s="1"/>
  <c r="A5403" i="18" s="1"/>
  <c r="A5404" i="18" s="1"/>
  <c r="A5405" i="18" s="1"/>
  <c r="A5406" i="18" s="1"/>
  <c r="A5407" i="18" s="1"/>
  <c r="A5408" i="18" s="1"/>
  <c r="A5409" i="18" s="1"/>
  <c r="A5410" i="18" s="1"/>
  <c r="A5411" i="18" s="1"/>
  <c r="A5412" i="18" s="1"/>
  <c r="A5413" i="18" s="1"/>
  <c r="A5414" i="18" s="1"/>
  <c r="A5415" i="18" s="1"/>
  <c r="A5416" i="18" s="1"/>
  <c r="A5417" i="18" s="1"/>
  <c r="A5418" i="18" s="1"/>
  <c r="A5419" i="18" s="1"/>
  <c r="A5420" i="18" s="1"/>
  <c r="A5421" i="18" s="1"/>
  <c r="A5422" i="18" s="1"/>
  <c r="A5423" i="18" s="1"/>
  <c r="A5424" i="18" s="1"/>
  <c r="A5425" i="18" s="1"/>
  <c r="A5426" i="18" s="1"/>
  <c r="A5427" i="18" s="1"/>
  <c r="A5428" i="18" s="1"/>
  <c r="A5429" i="18" s="1"/>
  <c r="A5430" i="18" s="1"/>
  <c r="A5431" i="18" s="1"/>
  <c r="A5432" i="18" s="1"/>
  <c r="A5433" i="18" s="1"/>
  <c r="A5434" i="18" s="1"/>
  <c r="A5435" i="18" s="1"/>
  <c r="A5436" i="18" s="1"/>
  <c r="A5437" i="18" s="1"/>
  <c r="A5438" i="18" s="1"/>
  <c r="A5439" i="18" s="1"/>
  <c r="A5440" i="18" s="1"/>
  <c r="A5441" i="18" s="1"/>
  <c r="A5442" i="18" s="1"/>
  <c r="A5443" i="18" s="1"/>
  <c r="A5444" i="18" s="1"/>
  <c r="A5445" i="18" s="1"/>
  <c r="A5446" i="18" s="1"/>
  <c r="A5447" i="18" s="1"/>
  <c r="A5448" i="18" s="1"/>
  <c r="A5449" i="18" s="1"/>
  <c r="A5450" i="18" s="1"/>
  <c r="A5451" i="18" s="1"/>
  <c r="A5452" i="18" s="1"/>
  <c r="A5453" i="18" s="1"/>
  <c r="A5454" i="18" s="1"/>
  <c r="A5455" i="18" s="1"/>
  <c r="A5456" i="18" s="1"/>
  <c r="A5457" i="18" s="1"/>
  <c r="A5458" i="18" s="1"/>
  <c r="A5459" i="18" s="1"/>
  <c r="A5460" i="18" s="1"/>
  <c r="A5461" i="18" s="1"/>
  <c r="A5462" i="18" s="1"/>
  <c r="A5463" i="18" s="1"/>
  <c r="A5464" i="18" s="1"/>
  <c r="A5465" i="18" s="1"/>
  <c r="A5466" i="18" s="1"/>
  <c r="A5467" i="18" s="1"/>
  <c r="A5468" i="18" s="1"/>
  <c r="A5469" i="18" s="1"/>
  <c r="A5470" i="18" s="1"/>
  <c r="A5471" i="18" s="1"/>
  <c r="A5472" i="18" s="1"/>
  <c r="A5473" i="18" s="1"/>
  <c r="A5474" i="18" s="1"/>
  <c r="A5475" i="18" s="1"/>
  <c r="A5476" i="18" s="1"/>
  <c r="A5477" i="18" s="1"/>
  <c r="A5478" i="18" s="1"/>
  <c r="A5479" i="18" s="1"/>
  <c r="A5480" i="18" s="1"/>
  <c r="A5481" i="18" s="1"/>
  <c r="A5482" i="18" s="1"/>
  <c r="A5483" i="18" s="1"/>
  <c r="A5484" i="18" s="1"/>
  <c r="A5485" i="18" s="1"/>
  <c r="A5486" i="18" s="1"/>
  <c r="A5487" i="18" s="1"/>
  <c r="A5488" i="18" s="1"/>
  <c r="A5489" i="18" s="1"/>
  <c r="A5490" i="18" s="1"/>
  <c r="A5491" i="18" s="1"/>
  <c r="A5492" i="18" s="1"/>
  <c r="A5493" i="18" s="1"/>
  <c r="A5494" i="18" s="1"/>
  <c r="A5495" i="18" s="1"/>
  <c r="A5496" i="18" s="1"/>
  <c r="A5497" i="18" s="1"/>
  <c r="A5498" i="18" s="1"/>
  <c r="A5499" i="18" s="1"/>
  <c r="A5500" i="18" s="1"/>
  <c r="A5501" i="18" s="1"/>
  <c r="A5502" i="18" s="1"/>
  <c r="A5503" i="18" s="1"/>
  <c r="A5504" i="18" s="1"/>
  <c r="A5505" i="18" s="1"/>
  <c r="A5506" i="18" s="1"/>
  <c r="A5507" i="18" s="1"/>
  <c r="A5508" i="18" s="1"/>
  <c r="A5509" i="18" s="1"/>
  <c r="A5510" i="18" s="1"/>
  <c r="A5511" i="18" s="1"/>
  <c r="A5512" i="18" s="1"/>
  <c r="A5513" i="18" s="1"/>
  <c r="A5514" i="18" s="1"/>
  <c r="A5515" i="18" s="1"/>
  <c r="A5516" i="18" s="1"/>
  <c r="A5517" i="18" s="1"/>
  <c r="A5518" i="18" s="1"/>
  <c r="A5519" i="18" s="1"/>
  <c r="A5520" i="18" s="1"/>
  <c r="A5521" i="18" s="1"/>
  <c r="A5522" i="18" s="1"/>
  <c r="A5523" i="18" s="1"/>
  <c r="A5524" i="18" s="1"/>
  <c r="A5525" i="18" s="1"/>
  <c r="A5526" i="18" s="1"/>
  <c r="A5527" i="18" s="1"/>
  <c r="A5528" i="18" s="1"/>
  <c r="A5529" i="18" s="1"/>
  <c r="A5530" i="18" s="1"/>
  <c r="A5531" i="18" s="1"/>
  <c r="A5532" i="18" s="1"/>
  <c r="A5533" i="18" s="1"/>
  <c r="A5534" i="18" s="1"/>
  <c r="A5535" i="18" s="1"/>
  <c r="A5536" i="18" s="1"/>
  <c r="A5537" i="18" s="1"/>
  <c r="A5538" i="18" s="1"/>
  <c r="A5539" i="18" s="1"/>
  <c r="A5540" i="18" s="1"/>
  <c r="A5541" i="18" s="1"/>
  <c r="A5542" i="18" s="1"/>
  <c r="A5543" i="18" s="1"/>
  <c r="A5544" i="18" s="1"/>
  <c r="A5545" i="18" s="1"/>
  <c r="A5546" i="18" s="1"/>
  <c r="A5547" i="18" s="1"/>
  <c r="A5548" i="18" s="1"/>
  <c r="A5549" i="18" s="1"/>
  <c r="A5550" i="18" s="1"/>
  <c r="A5551" i="18" s="1"/>
  <c r="A5552" i="18" s="1"/>
  <c r="A5553" i="18" s="1"/>
  <c r="A5554" i="18" s="1"/>
  <c r="A5555" i="18" s="1"/>
  <c r="A5556" i="18" s="1"/>
  <c r="A5557" i="18" s="1"/>
  <c r="A5558" i="18" s="1"/>
  <c r="A5559" i="18" s="1"/>
  <c r="A5560" i="18" s="1"/>
  <c r="A5561" i="18" s="1"/>
  <c r="A5562" i="18" s="1"/>
  <c r="A5563" i="18" s="1"/>
  <c r="A5564" i="18" s="1"/>
  <c r="A5565" i="18" s="1"/>
  <c r="A5566" i="18" s="1"/>
  <c r="A5567" i="18" s="1"/>
  <c r="A5568" i="18" s="1"/>
  <c r="A5569" i="18" s="1"/>
  <c r="A5570" i="18" s="1"/>
  <c r="A5571" i="18" s="1"/>
  <c r="A5572" i="18" s="1"/>
  <c r="A5573" i="18" s="1"/>
  <c r="A5574" i="18" s="1"/>
  <c r="A5575" i="18" s="1"/>
  <c r="A5576" i="18" s="1"/>
  <c r="A5577" i="18" s="1"/>
  <c r="A5578" i="18" s="1"/>
  <c r="A5579" i="18" s="1"/>
  <c r="A5580" i="18" s="1"/>
  <c r="A5581" i="18" s="1"/>
  <c r="A5582" i="18" s="1"/>
  <c r="A5583" i="18" s="1"/>
  <c r="A5584" i="18" s="1"/>
  <c r="A5585" i="18" s="1"/>
  <c r="A5586" i="18" s="1"/>
  <c r="A5587" i="18" s="1"/>
  <c r="A5588" i="18" s="1"/>
  <c r="A5589" i="18" s="1"/>
  <c r="A5590" i="18" s="1"/>
  <c r="A5591" i="18" s="1"/>
  <c r="A5592" i="18" s="1"/>
  <c r="A5593" i="18" s="1"/>
  <c r="A5594" i="18" s="1"/>
  <c r="A5595" i="18" s="1"/>
  <c r="A5596" i="18" s="1"/>
  <c r="A5597" i="18" s="1"/>
  <c r="A5598" i="18" s="1"/>
  <c r="A5599" i="18" s="1"/>
  <c r="A5600" i="18" s="1"/>
  <c r="A5601" i="18" s="1"/>
  <c r="A5602" i="18" s="1"/>
  <c r="A5603" i="18" s="1"/>
  <c r="A5604" i="18" s="1"/>
  <c r="A5605" i="18" s="1"/>
  <c r="A5606" i="18" s="1"/>
  <c r="A5607" i="18" s="1"/>
  <c r="A5608" i="18" s="1"/>
  <c r="A5609" i="18" s="1"/>
  <c r="A5610" i="18" s="1"/>
  <c r="A5611" i="18" s="1"/>
  <c r="A5612" i="18" s="1"/>
  <c r="A5613" i="18" s="1"/>
  <c r="A5614" i="18" s="1"/>
  <c r="A5615" i="18" s="1"/>
  <c r="A5616" i="18" s="1"/>
  <c r="A5617" i="18" s="1"/>
  <c r="A5618" i="18" s="1"/>
  <c r="A5619" i="18" s="1"/>
  <c r="A5620" i="18" s="1"/>
  <c r="A5621" i="18" s="1"/>
  <c r="A5622" i="18" s="1"/>
  <c r="A5623" i="18" s="1"/>
  <c r="A5624" i="18" s="1"/>
  <c r="A5625" i="18" s="1"/>
  <c r="A5626" i="18" s="1"/>
  <c r="A5627" i="18" s="1"/>
  <c r="A5628" i="18" s="1"/>
  <c r="A5629" i="18" s="1"/>
  <c r="A5630" i="18" s="1"/>
  <c r="A5631" i="18" s="1"/>
  <c r="A5632" i="18" s="1"/>
  <c r="A5633" i="18" s="1"/>
  <c r="A5634" i="18" s="1"/>
  <c r="A5635" i="18" s="1"/>
  <c r="A5636" i="18" s="1"/>
  <c r="A5637" i="18" s="1"/>
  <c r="A5638" i="18" s="1"/>
  <c r="A5639" i="18" s="1"/>
  <c r="A5640" i="18" s="1"/>
  <c r="A5641" i="18" s="1"/>
  <c r="A5642" i="18" s="1"/>
  <c r="A5643" i="18" s="1"/>
  <c r="A5644" i="18" s="1"/>
  <c r="A5645" i="18" s="1"/>
  <c r="A5646" i="18" s="1"/>
  <c r="A5647" i="18" s="1"/>
  <c r="A5648" i="18" s="1"/>
  <c r="A5649" i="18" s="1"/>
  <c r="A5650" i="18" s="1"/>
  <c r="A5651" i="18" s="1"/>
  <c r="A5652" i="18" s="1"/>
  <c r="A5653" i="18" s="1"/>
  <c r="A5654" i="18" s="1"/>
  <c r="A5655" i="18" s="1"/>
  <c r="A5656" i="18" s="1"/>
  <c r="A5657" i="18" s="1"/>
  <c r="A5658" i="18" s="1"/>
  <c r="A5659" i="18" s="1"/>
  <c r="A5660" i="18" s="1"/>
  <c r="A5661" i="18" s="1"/>
  <c r="A5662" i="18" s="1"/>
  <c r="A5663" i="18" s="1"/>
  <c r="A5664" i="18" s="1"/>
  <c r="A5665" i="18" s="1"/>
  <c r="A5666" i="18" s="1"/>
  <c r="A5667" i="18" s="1"/>
  <c r="A5668" i="18" s="1"/>
  <c r="A5669" i="18" s="1"/>
  <c r="A5670" i="18" s="1"/>
  <c r="A5671" i="18" s="1"/>
  <c r="A5672" i="18" s="1"/>
  <c r="A5673" i="18" s="1"/>
  <c r="A5674" i="18" s="1"/>
  <c r="A5675" i="18" s="1"/>
  <c r="A5676" i="18" s="1"/>
  <c r="A5677" i="18" s="1"/>
  <c r="A5678" i="18" s="1"/>
  <c r="A5679" i="18" s="1"/>
  <c r="A5680" i="18" s="1"/>
  <c r="A5681" i="18" s="1"/>
  <c r="A5682" i="18" s="1"/>
  <c r="A5683" i="18" s="1"/>
  <c r="A5684" i="18" s="1"/>
  <c r="A5685" i="18" s="1"/>
  <c r="A5686" i="18" s="1"/>
  <c r="A5687" i="18" s="1"/>
  <c r="A5688" i="18" s="1"/>
  <c r="A5689" i="18" s="1"/>
  <c r="A5690" i="18" s="1"/>
  <c r="A5691" i="18" s="1"/>
  <c r="A5692" i="18" s="1"/>
  <c r="A5693" i="18" s="1"/>
  <c r="A5694" i="18" s="1"/>
  <c r="A5695" i="18" s="1"/>
  <c r="A5696" i="18" s="1"/>
  <c r="A5697" i="18" s="1"/>
  <c r="A5698" i="18" s="1"/>
  <c r="A5699" i="18" s="1"/>
  <c r="A5700" i="18" s="1"/>
  <c r="A5701" i="18" s="1"/>
  <c r="A5702" i="18" s="1"/>
  <c r="A5703" i="18" s="1"/>
  <c r="A5704" i="18" s="1"/>
  <c r="A5705" i="18" s="1"/>
  <c r="A5706" i="18" s="1"/>
  <c r="A5707" i="18" s="1"/>
  <c r="A5708" i="18" s="1"/>
  <c r="A5709" i="18" s="1"/>
  <c r="A5710" i="18" s="1"/>
  <c r="A5711" i="18" s="1"/>
  <c r="A5712" i="18" s="1"/>
  <c r="A5713" i="18" s="1"/>
  <c r="A5714" i="18" s="1"/>
  <c r="A5715" i="18" s="1"/>
  <c r="A5716" i="18" s="1"/>
  <c r="A5717" i="18" s="1"/>
  <c r="A5718" i="18" s="1"/>
  <c r="A5719" i="18" s="1"/>
  <c r="A5720" i="18" s="1"/>
  <c r="A5721" i="18" s="1"/>
  <c r="A5722" i="18" s="1"/>
  <c r="A5723" i="18" s="1"/>
  <c r="A5724" i="18" s="1"/>
  <c r="A5725" i="18" s="1"/>
  <c r="A5726" i="18" s="1"/>
  <c r="A5727" i="18" s="1"/>
  <c r="A5728" i="18" s="1"/>
  <c r="A5729" i="18" s="1"/>
  <c r="A5730" i="18" s="1"/>
  <c r="A5731" i="18" s="1"/>
  <c r="A5732" i="18" s="1"/>
  <c r="A5733" i="18" s="1"/>
  <c r="A5734" i="18" s="1"/>
  <c r="A5735" i="18" s="1"/>
  <c r="A5736" i="18" s="1"/>
  <c r="A5737" i="18" s="1"/>
  <c r="A5738" i="18" s="1"/>
  <c r="A5739" i="18" s="1"/>
  <c r="A5740" i="18" s="1"/>
  <c r="A5741" i="18" s="1"/>
  <c r="A5742" i="18" s="1"/>
  <c r="A5743" i="18" s="1"/>
  <c r="A5744" i="18" s="1"/>
  <c r="A5745" i="18" s="1"/>
  <c r="A5746" i="18" s="1"/>
  <c r="A5747" i="18" s="1"/>
  <c r="A5748" i="18" s="1"/>
  <c r="A5749" i="18" s="1"/>
  <c r="A5750" i="18" s="1"/>
  <c r="A5751" i="18" s="1"/>
  <c r="A5752" i="18" s="1"/>
  <c r="A5753" i="18" s="1"/>
  <c r="A5754" i="18" s="1"/>
  <c r="A5755" i="18" s="1"/>
  <c r="A5756" i="18" s="1"/>
  <c r="A5757" i="18" s="1"/>
  <c r="A5758" i="18" s="1"/>
  <c r="A5759" i="18" s="1"/>
  <c r="A5760" i="18" s="1"/>
  <c r="A5761" i="18" s="1"/>
  <c r="A5762" i="18" s="1"/>
  <c r="A5763" i="18" s="1"/>
  <c r="A5764" i="18" s="1"/>
  <c r="A5765" i="18" s="1"/>
  <c r="A5766" i="18" s="1"/>
  <c r="A5767" i="18" s="1"/>
  <c r="A5768" i="18" s="1"/>
  <c r="A5769" i="18" s="1"/>
  <c r="A5770" i="18" s="1"/>
  <c r="A5771" i="18" s="1"/>
  <c r="A5772" i="18" s="1"/>
  <c r="A5773" i="18" s="1"/>
  <c r="A5774" i="18" s="1"/>
  <c r="A5775" i="18" s="1"/>
  <c r="A5776" i="18" s="1"/>
  <c r="A5777" i="18" s="1"/>
  <c r="A5778" i="18" s="1"/>
  <c r="A5779" i="18" s="1"/>
  <c r="A5780" i="18" s="1"/>
  <c r="A5781" i="18" s="1"/>
  <c r="A5782" i="18" s="1"/>
  <c r="A5783" i="18" s="1"/>
  <c r="A5784" i="18" s="1"/>
  <c r="A5785" i="18" s="1"/>
  <c r="A5786" i="18" s="1"/>
  <c r="A5787" i="18" s="1"/>
  <c r="A5788" i="18" s="1"/>
  <c r="A5789" i="18" s="1"/>
  <c r="A5790" i="18" s="1"/>
  <c r="A5791" i="18" s="1"/>
  <c r="A5792" i="18" s="1"/>
  <c r="A5793" i="18" s="1"/>
  <c r="A5794" i="18" s="1"/>
  <c r="A5795" i="18" s="1"/>
  <c r="A5796" i="18" s="1"/>
  <c r="A5797" i="18" s="1"/>
  <c r="A5798" i="18" s="1"/>
  <c r="A5799" i="18" s="1"/>
  <c r="A5800" i="18" s="1"/>
  <c r="A5801" i="18" s="1"/>
  <c r="A5802" i="18" s="1"/>
  <c r="A5803" i="18" s="1"/>
  <c r="A5804" i="18" s="1"/>
  <c r="A5805" i="18" s="1"/>
  <c r="A5806" i="18" s="1"/>
  <c r="A5807" i="18" s="1"/>
  <c r="A5808" i="18" s="1"/>
  <c r="A5809" i="18" s="1"/>
  <c r="A5810" i="18" s="1"/>
  <c r="A5811" i="18" s="1"/>
  <c r="A5812" i="18" s="1"/>
  <c r="A5813" i="18" s="1"/>
  <c r="A5814" i="18" s="1"/>
  <c r="A5815" i="18" s="1"/>
  <c r="A5816" i="18" s="1"/>
  <c r="A5817" i="18" s="1"/>
  <c r="A5818" i="18" s="1"/>
  <c r="A5819" i="18" s="1"/>
  <c r="A5820" i="18" s="1"/>
  <c r="A5821" i="18" s="1"/>
  <c r="A5822" i="18" s="1"/>
  <c r="A5823" i="18" s="1"/>
  <c r="A5824" i="18" s="1"/>
  <c r="A5825" i="18" s="1"/>
  <c r="A5826" i="18" s="1"/>
  <c r="A5827" i="18" s="1"/>
  <c r="A5828" i="18" s="1"/>
  <c r="A5829" i="18" s="1"/>
  <c r="A5830" i="18" s="1"/>
  <c r="A5831" i="18" s="1"/>
  <c r="A5832" i="18" s="1"/>
  <c r="A5833" i="18" s="1"/>
  <c r="A5834" i="18" s="1"/>
  <c r="A5835" i="18" s="1"/>
  <c r="A5836" i="18" s="1"/>
  <c r="A5837" i="18" s="1"/>
  <c r="A5838" i="18" s="1"/>
  <c r="A5839" i="18" s="1"/>
  <c r="A5840" i="18" s="1"/>
  <c r="A5841" i="18" s="1"/>
  <c r="A5842" i="18" s="1"/>
  <c r="A5843" i="18" s="1"/>
  <c r="A5844" i="18" s="1"/>
  <c r="A5845" i="18" s="1"/>
  <c r="A5846" i="18" s="1"/>
  <c r="A5847" i="18" s="1"/>
  <c r="A5848" i="18" s="1"/>
  <c r="A5849" i="18" s="1"/>
  <c r="A5850" i="18" s="1"/>
  <c r="A5851" i="18" s="1"/>
  <c r="A5852" i="18" s="1"/>
  <c r="A5853" i="18" s="1"/>
  <c r="A5854" i="18" s="1"/>
  <c r="A5855" i="18" s="1"/>
  <c r="A5856" i="18" s="1"/>
  <c r="A5857" i="18" s="1"/>
  <c r="A5858" i="18" s="1"/>
  <c r="A5859" i="18" s="1"/>
  <c r="A5860" i="18" s="1"/>
  <c r="A5861" i="18" s="1"/>
  <c r="A5862" i="18" s="1"/>
  <c r="A5863" i="18" s="1"/>
  <c r="A5864" i="18" s="1"/>
  <c r="A5865" i="18" s="1"/>
  <c r="A5866" i="18" s="1"/>
  <c r="A5867" i="18" s="1"/>
  <c r="A5868" i="18" s="1"/>
  <c r="A5869" i="18" s="1"/>
  <c r="A5870" i="18" s="1"/>
  <c r="A5871" i="18" s="1"/>
  <c r="A5872" i="18" s="1"/>
  <c r="A5873" i="18" s="1"/>
  <c r="A5874" i="18" s="1"/>
  <c r="A5875" i="18" s="1"/>
  <c r="A5876" i="18" s="1"/>
  <c r="A5877" i="18" s="1"/>
  <c r="A5878" i="18" s="1"/>
  <c r="A5879" i="18" s="1"/>
  <c r="A5880" i="18" s="1"/>
  <c r="A5881" i="18" s="1"/>
  <c r="A5882" i="18" s="1"/>
  <c r="A5883" i="18" s="1"/>
  <c r="A5884" i="18" s="1"/>
  <c r="A5885" i="18" s="1"/>
  <c r="A5886" i="18" s="1"/>
  <c r="A5887" i="18" s="1"/>
  <c r="A5888" i="18" s="1"/>
  <c r="A5889" i="18" s="1"/>
  <c r="A5890" i="18" s="1"/>
  <c r="A5891" i="18" s="1"/>
  <c r="A5892" i="18" s="1"/>
  <c r="A5893" i="18" s="1"/>
  <c r="A5894" i="18" s="1"/>
  <c r="A5895" i="18" s="1"/>
  <c r="A5896" i="18" s="1"/>
  <c r="A5897" i="18" s="1"/>
  <c r="A5898" i="18" s="1"/>
  <c r="A5899" i="18" s="1"/>
  <c r="A5900" i="18" s="1"/>
  <c r="A5901" i="18" s="1"/>
  <c r="A5902" i="18" s="1"/>
  <c r="A5903" i="18" s="1"/>
  <c r="A5904" i="18" s="1"/>
  <c r="A5905" i="18" s="1"/>
  <c r="A5906" i="18" s="1"/>
  <c r="A5907" i="18" s="1"/>
  <c r="A5908" i="18" s="1"/>
  <c r="A5909" i="18" s="1"/>
  <c r="A5910" i="18" s="1"/>
  <c r="A5911" i="18" s="1"/>
  <c r="A5912" i="18" s="1"/>
  <c r="A5913" i="18" s="1"/>
  <c r="A5914" i="18" s="1"/>
  <c r="A5915" i="18" s="1"/>
  <c r="A5916" i="18" s="1"/>
  <c r="A5917" i="18" s="1"/>
  <c r="A5918" i="18" s="1"/>
  <c r="A5919" i="18" s="1"/>
  <c r="A5920" i="18" s="1"/>
  <c r="A5921" i="18" s="1"/>
  <c r="A5922" i="18" s="1"/>
  <c r="A5923" i="18" s="1"/>
  <c r="A5924" i="18" s="1"/>
  <c r="A5925" i="18" s="1"/>
  <c r="A5926" i="18" s="1"/>
  <c r="A5927" i="18" s="1"/>
  <c r="A5928" i="18" s="1"/>
  <c r="A5929" i="18" s="1"/>
  <c r="A5930" i="18" s="1"/>
  <c r="A5931" i="18" s="1"/>
  <c r="A5932" i="18" s="1"/>
  <c r="A5933" i="18" s="1"/>
  <c r="A5934" i="18" s="1"/>
  <c r="A5935" i="18" s="1"/>
  <c r="A5936" i="18" s="1"/>
  <c r="A5937" i="18" s="1"/>
  <c r="A5938" i="18" s="1"/>
  <c r="A5939" i="18" s="1"/>
  <c r="A5940" i="18" s="1"/>
  <c r="A5941" i="18" s="1"/>
  <c r="A5942" i="18" s="1"/>
  <c r="A5943" i="18" s="1"/>
  <c r="A5944" i="18" s="1"/>
  <c r="A5945" i="18" s="1"/>
  <c r="A5946" i="18" s="1"/>
  <c r="A5947" i="18" s="1"/>
  <c r="A5948" i="18" s="1"/>
  <c r="A5949" i="18" s="1"/>
  <c r="A5950" i="18" s="1"/>
  <c r="A5951" i="18" s="1"/>
  <c r="A5952" i="18" s="1"/>
  <c r="A5953" i="18" s="1"/>
  <c r="A5954" i="18" s="1"/>
  <c r="A5955" i="18" s="1"/>
  <c r="A5956" i="18" s="1"/>
  <c r="A5957" i="18" s="1"/>
  <c r="A5958" i="18" s="1"/>
  <c r="A5959" i="18" s="1"/>
  <c r="A5960" i="18" s="1"/>
  <c r="A5961" i="18" s="1"/>
  <c r="A5962" i="18" s="1"/>
  <c r="A5963" i="18" s="1"/>
  <c r="A5964" i="18" s="1"/>
  <c r="A5965" i="18" s="1"/>
  <c r="A5966" i="18" s="1"/>
  <c r="A5967" i="18" s="1"/>
  <c r="A5968" i="18" s="1"/>
  <c r="A5969" i="18" s="1"/>
  <c r="A5970" i="18" s="1"/>
  <c r="A5971" i="18" s="1"/>
  <c r="A5972" i="18" s="1"/>
  <c r="A5973" i="18" s="1"/>
  <c r="A5974" i="18" s="1"/>
  <c r="A5975" i="18" s="1"/>
  <c r="A5976" i="18" s="1"/>
  <c r="A5977" i="18" s="1"/>
  <c r="A5978" i="18" s="1"/>
  <c r="A5979" i="18" s="1"/>
  <c r="A5980" i="18" s="1"/>
  <c r="A5981" i="18" s="1"/>
  <c r="A5982" i="18" s="1"/>
  <c r="A5983" i="18" s="1"/>
  <c r="A5984" i="18" s="1"/>
  <c r="A5985" i="18" s="1"/>
  <c r="A5986" i="18" s="1"/>
  <c r="A5987" i="18" s="1"/>
  <c r="A5988" i="18" s="1"/>
  <c r="A5989" i="18" s="1"/>
  <c r="A5990" i="18" s="1"/>
  <c r="A5991" i="18" s="1"/>
  <c r="A5992" i="18" s="1"/>
  <c r="A5993" i="18" s="1"/>
  <c r="A5994" i="18" s="1"/>
  <c r="A5995" i="18" s="1"/>
  <c r="A5996" i="18" s="1"/>
  <c r="A5997" i="18" s="1"/>
  <c r="A5998" i="18" s="1"/>
  <c r="A5999" i="18" s="1"/>
  <c r="A6000" i="18" s="1"/>
  <c r="A6001" i="18" s="1"/>
  <c r="A6002" i="18" s="1"/>
  <c r="A6003" i="18" s="1"/>
  <c r="A6004" i="18" s="1"/>
  <c r="A6005" i="18" s="1"/>
  <c r="A6006" i="18" s="1"/>
  <c r="A6007" i="18" s="1"/>
  <c r="A6008" i="18" s="1"/>
  <c r="A6009" i="18" s="1"/>
  <c r="A6010" i="18" s="1"/>
  <c r="A6011" i="18" s="1"/>
  <c r="A6012" i="18" s="1"/>
  <c r="A6013" i="18" s="1"/>
  <c r="A6014" i="18" s="1"/>
  <c r="A6015" i="18" s="1"/>
  <c r="A6016" i="18" s="1"/>
  <c r="A6017" i="18" s="1"/>
  <c r="A6018" i="18" s="1"/>
  <c r="A6019" i="18" s="1"/>
  <c r="A6020" i="18" s="1"/>
  <c r="A6021" i="18" s="1"/>
  <c r="A6022" i="18" s="1"/>
  <c r="A6023" i="18" s="1"/>
  <c r="A6024" i="18" s="1"/>
  <c r="A6025" i="18" s="1"/>
  <c r="A6026" i="18" s="1"/>
  <c r="A6027" i="18" s="1"/>
  <c r="A6028" i="18" s="1"/>
  <c r="A6029" i="18" s="1"/>
  <c r="A6030" i="18" s="1"/>
  <c r="A6031" i="18" s="1"/>
  <c r="A6032" i="18" s="1"/>
  <c r="A6033" i="18" s="1"/>
  <c r="A6034" i="18" s="1"/>
  <c r="A6035" i="18" s="1"/>
  <c r="A6036" i="18" s="1"/>
  <c r="A6037" i="18" s="1"/>
  <c r="A6038" i="18" s="1"/>
  <c r="A6039" i="18" s="1"/>
  <c r="A6040" i="18" s="1"/>
  <c r="A6041" i="18" s="1"/>
  <c r="A6042" i="18" s="1"/>
  <c r="A6043" i="18" s="1"/>
  <c r="A6044" i="18" s="1"/>
  <c r="A6045" i="18" s="1"/>
  <c r="A6046" i="18" s="1"/>
  <c r="A6047" i="18" s="1"/>
  <c r="A6048" i="18" s="1"/>
  <c r="A6049" i="18" s="1"/>
  <c r="A6050" i="18" s="1"/>
  <c r="A6051" i="18" s="1"/>
  <c r="A6052" i="18" s="1"/>
  <c r="A6053" i="18" s="1"/>
  <c r="A6054" i="18" s="1"/>
  <c r="A6055" i="18" s="1"/>
  <c r="A6056" i="18" s="1"/>
  <c r="A6057" i="18" s="1"/>
  <c r="A6058" i="18" s="1"/>
  <c r="A6059" i="18" s="1"/>
  <c r="A6060" i="18" s="1"/>
  <c r="A6061" i="18" s="1"/>
  <c r="A6062" i="18" s="1"/>
  <c r="A6063" i="18" s="1"/>
  <c r="A6064" i="18" s="1"/>
  <c r="A6065" i="18" s="1"/>
  <c r="A6066" i="18" s="1"/>
  <c r="A6067" i="18" s="1"/>
  <c r="A6068" i="18" s="1"/>
  <c r="A6069" i="18" s="1"/>
  <c r="A6070" i="18" s="1"/>
  <c r="A6071" i="18" s="1"/>
  <c r="A6072" i="18" s="1"/>
  <c r="A6073" i="18" s="1"/>
  <c r="A6074" i="18" s="1"/>
  <c r="A6075" i="18" s="1"/>
  <c r="A6076" i="18" s="1"/>
  <c r="A6077" i="18" s="1"/>
  <c r="A6078" i="18" s="1"/>
  <c r="A6079" i="18" s="1"/>
  <c r="A6080" i="18" s="1"/>
  <c r="A6081" i="18" s="1"/>
  <c r="A6082" i="18" s="1"/>
  <c r="A6083" i="18" s="1"/>
  <c r="A6084" i="18" s="1"/>
  <c r="A6085" i="18" s="1"/>
  <c r="A6086" i="18" s="1"/>
  <c r="A6087" i="18" s="1"/>
  <c r="A6088" i="18" s="1"/>
  <c r="A6089" i="18" s="1"/>
  <c r="A6090" i="18" s="1"/>
  <c r="A6091" i="18" s="1"/>
  <c r="A6092" i="18" s="1"/>
  <c r="A6093" i="18" s="1"/>
  <c r="A6094" i="18" s="1"/>
  <c r="A6095" i="18" s="1"/>
  <c r="A6096" i="18" s="1"/>
  <c r="A6097" i="18" s="1"/>
  <c r="A6098" i="18" s="1"/>
  <c r="A6099" i="18" s="1"/>
  <c r="A6100" i="18" s="1"/>
  <c r="A6101" i="18" s="1"/>
  <c r="A6102" i="18" s="1"/>
  <c r="A6103" i="18" s="1"/>
  <c r="A6104" i="18" s="1"/>
  <c r="A6105" i="18" s="1"/>
  <c r="A6106" i="18" s="1"/>
  <c r="A6107" i="18" s="1"/>
  <c r="A6108" i="18" s="1"/>
  <c r="A6109" i="18" s="1"/>
  <c r="A6110" i="18" s="1"/>
  <c r="A6111" i="18" s="1"/>
  <c r="A6112" i="18" s="1"/>
  <c r="A6113" i="18" s="1"/>
  <c r="A6114" i="18" s="1"/>
  <c r="A6115" i="18" s="1"/>
  <c r="A6116" i="18" s="1"/>
  <c r="A6117" i="18" s="1"/>
  <c r="A6118" i="18" s="1"/>
  <c r="A6119" i="18" s="1"/>
  <c r="A6120" i="18" s="1"/>
  <c r="A6121" i="18" s="1"/>
  <c r="A6122" i="18" s="1"/>
  <c r="A6123" i="18" s="1"/>
  <c r="A6124" i="18" s="1"/>
  <c r="A6125" i="18" s="1"/>
  <c r="A6126" i="18" s="1"/>
  <c r="A6127" i="18" s="1"/>
  <c r="A6128" i="18" s="1"/>
  <c r="A6129" i="18" s="1"/>
  <c r="A6130" i="18" s="1"/>
  <c r="A6131" i="18" s="1"/>
  <c r="A6132" i="18" s="1"/>
  <c r="A6133" i="18" s="1"/>
  <c r="A6134" i="18" s="1"/>
  <c r="A6135" i="18" s="1"/>
  <c r="A6136" i="18" s="1"/>
  <c r="A6137" i="18" s="1"/>
  <c r="A6138" i="18" s="1"/>
  <c r="A6139" i="18" s="1"/>
  <c r="A6140" i="18" s="1"/>
  <c r="A6141" i="18" s="1"/>
  <c r="A6142" i="18" s="1"/>
  <c r="A6143" i="18" s="1"/>
  <c r="A6144" i="18" s="1"/>
  <c r="A6145" i="18" s="1"/>
  <c r="A6146" i="18" s="1"/>
  <c r="A6147" i="18" s="1"/>
  <c r="A6148" i="18" s="1"/>
  <c r="A6149" i="18" s="1"/>
  <c r="A6150" i="18" s="1"/>
  <c r="A6151" i="18" s="1"/>
  <c r="A6152" i="18" s="1"/>
  <c r="A6153" i="18" s="1"/>
  <c r="A6154" i="18" s="1"/>
  <c r="A6155" i="18" s="1"/>
  <c r="A6156" i="18" s="1"/>
  <c r="A6157" i="18" s="1"/>
  <c r="A6158" i="18" s="1"/>
  <c r="A6159" i="18" s="1"/>
  <c r="A6160" i="18" s="1"/>
  <c r="A6161" i="18" s="1"/>
  <c r="A6162" i="18" s="1"/>
  <c r="A6163" i="18" s="1"/>
  <c r="A6164" i="18" s="1"/>
  <c r="A6165" i="18" s="1"/>
  <c r="A6166" i="18" s="1"/>
  <c r="A6167" i="18" s="1"/>
  <c r="A6168" i="18" s="1"/>
  <c r="A6169" i="18" s="1"/>
  <c r="A6170" i="18" s="1"/>
  <c r="A6171" i="18" s="1"/>
  <c r="A6172" i="18" s="1"/>
  <c r="A6173" i="18" s="1"/>
  <c r="A6174" i="18" s="1"/>
  <c r="A6175" i="18" s="1"/>
  <c r="A6176" i="18" s="1"/>
  <c r="A6177" i="18" s="1"/>
  <c r="A6178" i="18" s="1"/>
  <c r="A6179" i="18" s="1"/>
  <c r="A6180" i="18" s="1"/>
  <c r="A6181" i="18" s="1"/>
  <c r="A6182" i="18" s="1"/>
  <c r="A6183" i="18" s="1"/>
  <c r="A6184" i="18" s="1"/>
  <c r="A6185" i="18" s="1"/>
  <c r="A6186" i="18" s="1"/>
  <c r="A6187" i="18" s="1"/>
  <c r="A6188" i="18" s="1"/>
  <c r="A6189" i="18" s="1"/>
  <c r="A6190" i="18" s="1"/>
  <c r="A6191" i="18" s="1"/>
  <c r="A6192" i="18" s="1"/>
  <c r="A6193" i="18" s="1"/>
  <c r="A6194" i="18" s="1"/>
  <c r="A6195" i="18" s="1"/>
  <c r="A6196" i="18" s="1"/>
  <c r="A6197" i="18" s="1"/>
  <c r="A6198" i="18" s="1"/>
  <c r="A6199" i="18" s="1"/>
  <c r="A6200" i="18" s="1"/>
  <c r="A6201" i="18" s="1"/>
  <c r="A6202" i="18" s="1"/>
  <c r="A6203" i="18" s="1"/>
  <c r="A6204" i="18" s="1"/>
  <c r="A6205" i="18" s="1"/>
  <c r="A6206" i="18" s="1"/>
  <c r="A6207" i="18" s="1"/>
  <c r="A6208" i="18" s="1"/>
  <c r="A6209" i="18" s="1"/>
  <c r="A6210" i="18" s="1"/>
  <c r="A6211" i="18" s="1"/>
  <c r="A6212" i="18" s="1"/>
  <c r="A6213" i="18" s="1"/>
  <c r="A6214" i="18" s="1"/>
  <c r="A6215" i="18" s="1"/>
  <c r="A6216" i="18" s="1"/>
  <c r="A6217" i="18" s="1"/>
  <c r="A6218" i="18" s="1"/>
  <c r="A6219" i="18" s="1"/>
  <c r="A6220" i="18" s="1"/>
  <c r="A6221" i="18" s="1"/>
  <c r="A6222" i="18" s="1"/>
  <c r="A6223" i="18" s="1"/>
  <c r="A6224" i="18" s="1"/>
  <c r="A6225" i="18" s="1"/>
  <c r="A6226" i="18" s="1"/>
  <c r="A6227" i="18" s="1"/>
  <c r="A6228" i="18" s="1"/>
  <c r="A6229" i="18" s="1"/>
  <c r="A6230" i="18" s="1"/>
  <c r="A6231" i="18" s="1"/>
  <c r="A6232" i="18" s="1"/>
  <c r="A6233" i="18" s="1"/>
  <c r="A6234" i="18" s="1"/>
  <c r="A6235" i="18" s="1"/>
  <c r="A6236" i="18" s="1"/>
  <c r="A6237" i="18" s="1"/>
  <c r="A6238" i="18" s="1"/>
  <c r="A6239" i="18" s="1"/>
  <c r="A6240" i="18" s="1"/>
  <c r="A6241" i="18" s="1"/>
  <c r="A6242" i="18" s="1"/>
  <c r="A6243" i="18" s="1"/>
  <c r="A6244" i="18" s="1"/>
  <c r="A6245" i="18" s="1"/>
  <c r="A6246" i="18" s="1"/>
  <c r="A6247" i="18" s="1"/>
  <c r="A6248" i="18" s="1"/>
  <c r="A6249" i="18" s="1"/>
  <c r="A6250" i="18" s="1"/>
  <c r="A6251" i="18" s="1"/>
  <c r="A6252" i="18" s="1"/>
  <c r="A6253" i="18" s="1"/>
  <c r="A6254" i="18" s="1"/>
  <c r="A6255" i="18" s="1"/>
  <c r="A6256" i="18" s="1"/>
  <c r="A6257" i="18" s="1"/>
  <c r="A6258" i="18" s="1"/>
  <c r="A6259" i="18" s="1"/>
  <c r="A6260" i="18" s="1"/>
  <c r="A6261" i="18" s="1"/>
  <c r="A6262" i="18" s="1"/>
  <c r="A6263" i="18" s="1"/>
  <c r="A6264" i="18" s="1"/>
  <c r="A6265" i="18" s="1"/>
  <c r="A6266" i="18" s="1"/>
  <c r="A6267" i="18" s="1"/>
  <c r="A6268" i="18" s="1"/>
  <c r="A6269" i="18" s="1"/>
  <c r="A6270" i="18" s="1"/>
  <c r="A6271" i="18" s="1"/>
  <c r="A6272" i="18" s="1"/>
  <c r="A6273" i="18" s="1"/>
  <c r="A6274" i="18" s="1"/>
  <c r="A6275" i="18" s="1"/>
  <c r="A6276" i="18" s="1"/>
  <c r="A6277" i="18" s="1"/>
  <c r="A6278" i="18" s="1"/>
  <c r="A6279" i="18" s="1"/>
  <c r="A6280" i="18" s="1"/>
  <c r="A6281" i="18" s="1"/>
  <c r="A6282" i="18" s="1"/>
  <c r="A6283" i="18" s="1"/>
  <c r="A6284" i="18" s="1"/>
  <c r="A6285" i="18" s="1"/>
  <c r="A6286" i="18" s="1"/>
  <c r="A6287" i="18" s="1"/>
  <c r="A6288" i="18" s="1"/>
  <c r="A6289" i="18" s="1"/>
  <c r="A6290" i="18" s="1"/>
  <c r="A6291" i="18" s="1"/>
  <c r="A6292" i="18" s="1"/>
  <c r="A6293" i="18" s="1"/>
  <c r="A6294" i="18" s="1"/>
  <c r="A6295" i="18" s="1"/>
  <c r="A6296" i="18" s="1"/>
  <c r="A6297" i="18" s="1"/>
  <c r="A6298" i="18" s="1"/>
  <c r="A6299" i="18" s="1"/>
  <c r="A6300" i="18" s="1"/>
  <c r="A6301" i="18" s="1"/>
  <c r="A6302" i="18" s="1"/>
  <c r="A6303" i="18" s="1"/>
  <c r="A6304" i="18" s="1"/>
  <c r="A6305" i="18" s="1"/>
  <c r="A6306" i="18" s="1"/>
  <c r="A6307" i="18" s="1"/>
  <c r="A6308" i="18" s="1"/>
  <c r="A6309" i="18" s="1"/>
  <c r="A6310" i="18" s="1"/>
  <c r="A6311" i="18" s="1"/>
  <c r="A6312" i="18" s="1"/>
  <c r="A6313" i="18" s="1"/>
  <c r="A6314" i="18" s="1"/>
  <c r="A6315" i="18" s="1"/>
  <c r="A6316" i="18" s="1"/>
  <c r="A6317" i="18" s="1"/>
  <c r="A6318" i="18" s="1"/>
  <c r="A6319" i="18" s="1"/>
  <c r="A6320" i="18" s="1"/>
  <c r="A6321" i="18" s="1"/>
  <c r="A6322" i="18" s="1"/>
  <c r="A6323" i="18" s="1"/>
  <c r="A6324" i="18" s="1"/>
  <c r="A6325" i="18" s="1"/>
  <c r="A6326" i="18" s="1"/>
  <c r="A6327" i="18" s="1"/>
  <c r="A6328" i="18" s="1"/>
  <c r="A6329" i="18" s="1"/>
  <c r="A6330" i="18" s="1"/>
  <c r="A6331" i="18" s="1"/>
  <c r="A6332" i="18" s="1"/>
  <c r="A6333" i="18" s="1"/>
  <c r="A6334" i="18" s="1"/>
  <c r="A6335" i="18" s="1"/>
  <c r="A6336" i="18" s="1"/>
  <c r="A6337" i="18" s="1"/>
  <c r="A6338" i="18" s="1"/>
  <c r="A6339" i="18" s="1"/>
  <c r="A6340" i="18" s="1"/>
  <c r="A6341" i="18" s="1"/>
  <c r="A6342" i="18" s="1"/>
  <c r="A6343" i="18" s="1"/>
  <c r="A6344" i="18" s="1"/>
  <c r="A6345" i="18" s="1"/>
  <c r="A6346" i="18" s="1"/>
  <c r="A6347" i="18" s="1"/>
  <c r="A6348" i="18" s="1"/>
  <c r="A6349" i="18" s="1"/>
  <c r="A6350" i="18" s="1"/>
  <c r="A6351" i="18" s="1"/>
  <c r="A6352" i="18" s="1"/>
  <c r="A6353" i="18" s="1"/>
  <c r="A6354" i="18" s="1"/>
  <c r="A6355" i="18" s="1"/>
  <c r="A6356" i="18" s="1"/>
  <c r="A6357" i="18" s="1"/>
  <c r="A6358" i="18" s="1"/>
  <c r="A6359" i="18" s="1"/>
  <c r="A6360" i="18" s="1"/>
  <c r="A6361" i="18" s="1"/>
  <c r="A6362" i="18" s="1"/>
  <c r="A6363" i="18" s="1"/>
  <c r="A6364" i="18" s="1"/>
  <c r="A6365" i="18" s="1"/>
  <c r="A6366" i="18" s="1"/>
  <c r="A6367" i="18" s="1"/>
  <c r="A6368" i="18" s="1"/>
  <c r="A6369" i="18" s="1"/>
  <c r="A6370" i="18" s="1"/>
  <c r="A6371" i="18" s="1"/>
  <c r="A6372" i="18" s="1"/>
  <c r="A6373" i="18" s="1"/>
  <c r="A6374" i="18" s="1"/>
  <c r="A6375" i="18" s="1"/>
  <c r="A6376" i="18" s="1"/>
  <c r="A6377" i="18" s="1"/>
  <c r="A6378" i="18" s="1"/>
  <c r="A6379" i="18" s="1"/>
  <c r="A6380" i="18" s="1"/>
  <c r="A6381" i="18" s="1"/>
  <c r="A6382" i="18" s="1"/>
  <c r="A6383" i="18" s="1"/>
  <c r="A6384" i="18" s="1"/>
  <c r="A6385" i="18" s="1"/>
  <c r="A6386" i="18" s="1"/>
  <c r="A6387" i="18" s="1"/>
  <c r="A6388" i="18" s="1"/>
  <c r="A6389" i="18" s="1"/>
  <c r="A6390" i="18" s="1"/>
  <c r="A6391" i="18" s="1"/>
  <c r="A6392" i="18" s="1"/>
  <c r="A6393" i="18" s="1"/>
  <c r="A6394" i="18" s="1"/>
  <c r="A6395" i="18" s="1"/>
  <c r="A6396" i="18" s="1"/>
  <c r="A6397" i="18" s="1"/>
  <c r="A6398" i="18" s="1"/>
  <c r="A6399" i="18" s="1"/>
  <c r="A6400" i="18" s="1"/>
  <c r="A6401" i="18" s="1"/>
  <c r="A6402" i="18" s="1"/>
  <c r="A6403" i="18" s="1"/>
  <c r="A6404" i="18" s="1"/>
  <c r="A6405" i="18" s="1"/>
  <c r="A6406" i="18" s="1"/>
  <c r="A6407" i="18" s="1"/>
  <c r="A6408" i="18" s="1"/>
  <c r="A6409" i="18" s="1"/>
  <c r="A6410" i="18" s="1"/>
  <c r="A6411" i="18" s="1"/>
  <c r="A6412" i="18" s="1"/>
  <c r="A6413" i="18" s="1"/>
  <c r="A6414" i="18" s="1"/>
  <c r="A6415" i="18" s="1"/>
  <c r="A6416" i="18" s="1"/>
  <c r="A6417" i="18" s="1"/>
  <c r="A6418" i="18" s="1"/>
  <c r="A6419" i="18" s="1"/>
  <c r="A6420" i="18" s="1"/>
  <c r="A6421" i="18" s="1"/>
  <c r="A6422" i="18" s="1"/>
  <c r="A6423" i="18" s="1"/>
  <c r="A6424" i="18" s="1"/>
  <c r="A6425" i="18" s="1"/>
  <c r="A6426" i="18" s="1"/>
  <c r="A6427" i="18" s="1"/>
  <c r="A6428" i="18" s="1"/>
  <c r="A6429" i="18" s="1"/>
  <c r="A6430" i="18" s="1"/>
  <c r="A6431" i="18" s="1"/>
  <c r="A6432" i="18" s="1"/>
  <c r="A6433" i="18" s="1"/>
  <c r="A6434" i="18" s="1"/>
  <c r="A6435" i="18" s="1"/>
  <c r="A6436" i="18" s="1"/>
  <c r="A6437" i="18" s="1"/>
  <c r="A6438" i="18" s="1"/>
  <c r="A6439" i="18" s="1"/>
  <c r="A6440" i="18" s="1"/>
  <c r="A6441" i="18" s="1"/>
  <c r="A6442" i="18" s="1"/>
  <c r="A6443" i="18" s="1"/>
  <c r="A6444" i="18" s="1"/>
  <c r="A6445" i="18" s="1"/>
  <c r="A6446" i="18" s="1"/>
  <c r="A6447" i="18" s="1"/>
  <c r="A6448" i="18" s="1"/>
  <c r="A6449" i="18" s="1"/>
  <c r="A6450" i="18" s="1"/>
  <c r="A6451" i="18" s="1"/>
  <c r="A6452" i="18" s="1"/>
  <c r="A6453" i="18" s="1"/>
  <c r="A6454" i="18" s="1"/>
  <c r="A6455" i="18" s="1"/>
  <c r="A6456" i="18" s="1"/>
  <c r="A6457" i="18" s="1"/>
  <c r="A6458" i="18" s="1"/>
  <c r="A6459" i="18" s="1"/>
  <c r="A6460" i="18" s="1"/>
  <c r="A6461" i="18" s="1"/>
  <c r="A6462" i="18" s="1"/>
  <c r="A6463" i="18" s="1"/>
  <c r="A6464" i="18" s="1"/>
  <c r="A6465" i="18" s="1"/>
  <c r="A6466" i="18" s="1"/>
  <c r="A6467" i="18" s="1"/>
  <c r="A6468" i="18" s="1"/>
  <c r="A6469" i="18" s="1"/>
  <c r="A6470" i="18" s="1"/>
  <c r="A6471" i="18" s="1"/>
  <c r="A6472" i="18" s="1"/>
  <c r="A6473" i="18" s="1"/>
  <c r="A6474" i="18" s="1"/>
  <c r="A6475" i="18" s="1"/>
  <c r="A6476" i="18" s="1"/>
  <c r="A6477" i="18" s="1"/>
  <c r="A6478" i="18" s="1"/>
  <c r="A6479" i="18" s="1"/>
  <c r="A6480" i="18" s="1"/>
  <c r="A6481" i="18" s="1"/>
  <c r="A6482" i="18" s="1"/>
  <c r="A6483" i="18" s="1"/>
  <c r="A6484" i="18" s="1"/>
  <c r="A6485" i="18" s="1"/>
  <c r="A6486" i="18" s="1"/>
  <c r="A6487" i="18" s="1"/>
  <c r="A6488" i="18" s="1"/>
  <c r="A6489" i="18" s="1"/>
  <c r="A6490" i="18" s="1"/>
  <c r="A6491" i="18" s="1"/>
  <c r="A6492" i="18" s="1"/>
  <c r="A6493" i="18" s="1"/>
  <c r="A6494" i="18" s="1"/>
  <c r="A6495" i="18" s="1"/>
  <c r="A6496" i="18" s="1"/>
  <c r="A6497" i="18" s="1"/>
  <c r="A6498" i="18" s="1"/>
  <c r="A6499" i="18" s="1"/>
  <c r="A6500" i="18" s="1"/>
  <c r="A6501" i="18" s="1"/>
  <c r="A6502" i="18" s="1"/>
  <c r="A6503" i="18" s="1"/>
  <c r="A6504" i="18" s="1"/>
  <c r="A6505" i="18" s="1"/>
  <c r="A6506" i="18" s="1"/>
  <c r="A6507" i="18" s="1"/>
  <c r="A6508" i="18" s="1"/>
  <c r="A6509" i="18" s="1"/>
  <c r="A6510" i="18" s="1"/>
  <c r="A6511" i="18" s="1"/>
  <c r="A6512" i="18" s="1"/>
  <c r="A6513" i="18" s="1"/>
  <c r="A6514" i="18" s="1"/>
  <c r="A6515" i="18" s="1"/>
  <c r="A6516" i="18" s="1"/>
  <c r="A6517" i="18" s="1"/>
  <c r="A6518" i="18" s="1"/>
  <c r="A6519" i="18" s="1"/>
  <c r="A6520" i="18" s="1"/>
  <c r="A6521" i="18" s="1"/>
  <c r="A6522" i="18" s="1"/>
  <c r="A6523" i="18" s="1"/>
  <c r="A6524" i="18" s="1"/>
  <c r="A6525" i="18" s="1"/>
  <c r="A6526" i="18" s="1"/>
  <c r="A6527" i="18" s="1"/>
  <c r="A6528" i="18" s="1"/>
  <c r="A6529" i="18" s="1"/>
  <c r="A6530" i="18" s="1"/>
  <c r="A6531" i="18" s="1"/>
  <c r="A6532" i="18" s="1"/>
  <c r="A6533" i="18" s="1"/>
  <c r="A6534" i="18" s="1"/>
  <c r="A6535" i="18" s="1"/>
  <c r="A6536" i="18" s="1"/>
  <c r="A6537" i="18" s="1"/>
  <c r="A6538" i="18" s="1"/>
  <c r="A6539" i="18" s="1"/>
  <c r="A6540" i="18" s="1"/>
  <c r="A6541" i="18" s="1"/>
  <c r="A6542" i="18" s="1"/>
  <c r="A6543" i="18" s="1"/>
  <c r="A6544" i="18" s="1"/>
  <c r="A6545" i="18" s="1"/>
  <c r="A6546" i="18" s="1"/>
  <c r="A6547" i="18" s="1"/>
  <c r="A6548" i="18" s="1"/>
  <c r="A6549" i="18" s="1"/>
  <c r="A6550" i="18" s="1"/>
  <c r="A6551" i="18" s="1"/>
  <c r="A6552" i="18" s="1"/>
  <c r="A6553" i="18" s="1"/>
  <c r="A6554" i="18" s="1"/>
  <c r="A6555" i="18" s="1"/>
  <c r="A6556" i="18" s="1"/>
  <c r="A6557" i="18" s="1"/>
  <c r="A6558" i="18" s="1"/>
  <c r="A6559" i="18" s="1"/>
  <c r="A6560" i="18" s="1"/>
  <c r="A6561" i="18" s="1"/>
  <c r="A6562" i="18" s="1"/>
  <c r="A6563" i="18" s="1"/>
  <c r="A6564" i="18" s="1"/>
  <c r="A6565" i="18" s="1"/>
  <c r="A6566" i="18" s="1"/>
  <c r="A6567" i="18" s="1"/>
  <c r="A6568" i="18" s="1"/>
  <c r="A6569" i="18" s="1"/>
  <c r="A6570" i="18" s="1"/>
  <c r="A6571" i="18" s="1"/>
  <c r="A6572" i="18" s="1"/>
  <c r="A6573" i="18" s="1"/>
  <c r="A6574" i="18" s="1"/>
  <c r="A6575" i="18" s="1"/>
  <c r="A6576" i="18" s="1"/>
  <c r="A6577" i="18" s="1"/>
  <c r="A6578" i="18" s="1"/>
  <c r="A6579" i="18" s="1"/>
  <c r="A6580" i="18" s="1"/>
  <c r="A6581" i="18" s="1"/>
  <c r="A6582" i="18" s="1"/>
  <c r="A6583" i="18" s="1"/>
  <c r="A6584" i="18" s="1"/>
  <c r="A6585" i="18" s="1"/>
  <c r="A6586" i="18" s="1"/>
  <c r="A6587" i="18" s="1"/>
  <c r="A6588" i="18" s="1"/>
  <c r="A6589" i="18" s="1"/>
  <c r="A6590" i="18" s="1"/>
  <c r="A6591" i="18" s="1"/>
  <c r="A6592" i="18" s="1"/>
  <c r="A6593" i="18" s="1"/>
  <c r="A6594" i="18" s="1"/>
  <c r="A6595" i="18" s="1"/>
  <c r="A6596" i="18" s="1"/>
  <c r="A6597" i="18" s="1"/>
  <c r="A6598" i="18" s="1"/>
  <c r="A6599" i="18" s="1"/>
  <c r="A6600" i="18" s="1"/>
  <c r="A6601" i="18" s="1"/>
  <c r="A6602" i="18" s="1"/>
  <c r="A6603" i="18" s="1"/>
  <c r="A6604" i="18" s="1"/>
  <c r="A6605" i="18" s="1"/>
  <c r="A6606" i="18" s="1"/>
  <c r="A6607" i="18" s="1"/>
  <c r="A6608" i="18" s="1"/>
  <c r="A6609" i="18" s="1"/>
  <c r="A6610" i="18" s="1"/>
  <c r="A6611" i="18" s="1"/>
  <c r="A6612" i="18" s="1"/>
  <c r="A6613" i="18" s="1"/>
  <c r="A6614" i="18" s="1"/>
  <c r="A6615" i="18" s="1"/>
  <c r="A6616" i="18" s="1"/>
  <c r="A6617" i="18" s="1"/>
  <c r="A6618" i="18" s="1"/>
  <c r="A6619" i="18" s="1"/>
  <c r="A6620" i="18" s="1"/>
  <c r="A6621" i="18" s="1"/>
  <c r="A6622" i="18" s="1"/>
  <c r="A6623" i="18" s="1"/>
  <c r="A6624" i="18" s="1"/>
  <c r="A6625" i="18" s="1"/>
  <c r="A6626" i="18" s="1"/>
  <c r="A6627" i="18" s="1"/>
  <c r="A6628" i="18" s="1"/>
  <c r="A6629" i="18" s="1"/>
  <c r="A6630" i="18" s="1"/>
  <c r="A6631" i="18" s="1"/>
  <c r="A6632" i="18" s="1"/>
  <c r="A6633" i="18" s="1"/>
  <c r="A6634" i="18" s="1"/>
  <c r="A6635" i="18" s="1"/>
  <c r="A6636" i="18" s="1"/>
  <c r="A6637" i="18" s="1"/>
  <c r="A6638" i="18" s="1"/>
  <c r="A6639" i="18" s="1"/>
  <c r="A6640" i="18" s="1"/>
  <c r="A6641" i="18" s="1"/>
  <c r="A6642" i="18" s="1"/>
  <c r="A6643" i="18" s="1"/>
  <c r="A6644" i="18" s="1"/>
  <c r="A6645" i="18" s="1"/>
  <c r="A6646" i="18" s="1"/>
  <c r="A6647" i="18" s="1"/>
  <c r="A6648" i="18" s="1"/>
  <c r="A6649" i="18" s="1"/>
  <c r="A6650" i="18" s="1"/>
  <c r="A6651" i="18" s="1"/>
  <c r="A6652" i="18" s="1"/>
  <c r="A6653" i="18" s="1"/>
  <c r="A6654" i="18" s="1"/>
  <c r="A6655" i="18" s="1"/>
  <c r="A6656" i="18" s="1"/>
  <c r="A6657" i="18" s="1"/>
  <c r="A6658" i="18" s="1"/>
  <c r="A6659" i="18" s="1"/>
  <c r="A6660" i="18" s="1"/>
  <c r="A6661" i="18" s="1"/>
  <c r="A6662" i="18" s="1"/>
  <c r="A6663" i="18" s="1"/>
  <c r="A6664" i="18" s="1"/>
  <c r="A6665" i="18" s="1"/>
  <c r="A6666" i="18" s="1"/>
  <c r="A6667" i="18" s="1"/>
  <c r="A6668" i="18" s="1"/>
  <c r="A6669" i="18" s="1"/>
  <c r="A6670" i="18" s="1"/>
  <c r="A6671" i="18" s="1"/>
  <c r="A6672" i="18" s="1"/>
  <c r="A6673" i="18" s="1"/>
  <c r="A6674" i="18" s="1"/>
  <c r="A6675" i="18" s="1"/>
  <c r="A6676" i="18" s="1"/>
  <c r="A6677" i="18" s="1"/>
  <c r="A6678" i="18" s="1"/>
  <c r="A6679" i="18" s="1"/>
  <c r="A6680" i="18" s="1"/>
  <c r="A6681" i="18" s="1"/>
  <c r="A6682" i="18" s="1"/>
  <c r="A6683" i="18" s="1"/>
  <c r="A6684" i="18" s="1"/>
  <c r="A6685" i="18" s="1"/>
  <c r="A6686" i="18" s="1"/>
  <c r="A6687" i="18" s="1"/>
  <c r="A6688" i="18" s="1"/>
  <c r="A6689" i="18" s="1"/>
  <c r="A6690" i="18" s="1"/>
  <c r="A6691" i="18" s="1"/>
  <c r="A6692" i="18" s="1"/>
  <c r="A6693" i="18" s="1"/>
  <c r="A6694" i="18" s="1"/>
  <c r="A6695" i="18" s="1"/>
  <c r="A6696" i="18" s="1"/>
  <c r="A6697" i="18" s="1"/>
  <c r="A6698" i="18" s="1"/>
  <c r="A6699" i="18" s="1"/>
  <c r="A6700" i="18" s="1"/>
  <c r="A6701" i="18" s="1"/>
  <c r="A6702" i="18" s="1"/>
  <c r="A6703" i="18" s="1"/>
  <c r="A6704" i="18" s="1"/>
  <c r="A6705" i="18" s="1"/>
  <c r="A6706" i="18" s="1"/>
  <c r="A6707" i="18" s="1"/>
  <c r="A6708" i="18" s="1"/>
  <c r="A6709" i="18" s="1"/>
  <c r="A6710" i="18" s="1"/>
  <c r="A6711" i="18" s="1"/>
  <c r="A6712" i="18" s="1"/>
  <c r="A6713" i="18" s="1"/>
  <c r="A6714" i="18" s="1"/>
  <c r="A6715" i="18" s="1"/>
  <c r="A6716" i="18" s="1"/>
  <c r="A6717" i="18" s="1"/>
  <c r="A6718" i="18" s="1"/>
  <c r="A6719" i="18" s="1"/>
  <c r="A6720" i="18" s="1"/>
  <c r="A6721" i="18" s="1"/>
  <c r="A6722" i="18" s="1"/>
  <c r="A6723" i="18" s="1"/>
  <c r="A6724" i="18" s="1"/>
  <c r="A6725" i="18" s="1"/>
  <c r="A6726" i="18" s="1"/>
  <c r="A6727" i="18" s="1"/>
  <c r="A6728" i="18" s="1"/>
  <c r="A6729" i="18" s="1"/>
  <c r="A6730" i="18" s="1"/>
  <c r="A6731" i="18" s="1"/>
  <c r="A6732" i="18" s="1"/>
  <c r="A6733" i="18" s="1"/>
  <c r="A6734" i="18" s="1"/>
  <c r="A6735" i="18" s="1"/>
  <c r="A6736" i="18" s="1"/>
  <c r="A6737" i="18" s="1"/>
  <c r="A6738" i="18" s="1"/>
  <c r="A6739" i="18" s="1"/>
  <c r="A6740" i="18" s="1"/>
  <c r="A6741" i="18" s="1"/>
  <c r="A6742" i="18" s="1"/>
  <c r="A6743" i="18" s="1"/>
  <c r="A6744" i="18" s="1"/>
  <c r="A6745" i="18" s="1"/>
  <c r="A6746" i="18" s="1"/>
  <c r="A6747" i="18" s="1"/>
  <c r="A6748" i="18" s="1"/>
  <c r="A6749" i="18" s="1"/>
  <c r="A6750" i="18" s="1"/>
  <c r="A6751" i="18" s="1"/>
  <c r="A6752" i="18" s="1"/>
  <c r="A6753" i="18" s="1"/>
  <c r="A6754" i="18" s="1"/>
  <c r="A6755" i="18" s="1"/>
  <c r="A6756" i="18" s="1"/>
  <c r="A6757" i="18" s="1"/>
  <c r="A6758" i="18" s="1"/>
  <c r="A6759" i="18" s="1"/>
  <c r="A6760" i="18" s="1"/>
  <c r="A6761" i="18" s="1"/>
  <c r="A6762" i="18" s="1"/>
  <c r="A6763" i="18" s="1"/>
  <c r="A6764" i="18" s="1"/>
  <c r="A6765" i="18" s="1"/>
  <c r="A6766" i="18" s="1"/>
  <c r="A6767" i="18" s="1"/>
  <c r="A6768" i="18" s="1"/>
  <c r="A6769" i="18" s="1"/>
  <c r="A6770" i="18" s="1"/>
  <c r="A6771" i="18" s="1"/>
  <c r="A6772" i="18" s="1"/>
  <c r="A6773" i="18" s="1"/>
  <c r="A6774" i="18" s="1"/>
  <c r="A6775" i="18" s="1"/>
  <c r="A6776" i="18" s="1"/>
  <c r="A6777" i="18" s="1"/>
  <c r="A6778" i="18" s="1"/>
  <c r="A6779" i="18" s="1"/>
  <c r="A6780" i="18" s="1"/>
  <c r="A6781" i="18" s="1"/>
  <c r="A6782" i="18" s="1"/>
  <c r="A6783" i="18" s="1"/>
  <c r="A6784" i="18" s="1"/>
  <c r="A6785" i="18" s="1"/>
  <c r="A6786" i="18" s="1"/>
  <c r="A6787" i="18" s="1"/>
  <c r="A6788" i="18" s="1"/>
  <c r="A6789" i="18" s="1"/>
  <c r="A6790" i="18" s="1"/>
  <c r="A6791" i="18" s="1"/>
  <c r="A6792" i="18" s="1"/>
  <c r="A6793" i="18" s="1"/>
  <c r="A6794" i="18" s="1"/>
  <c r="A6795" i="18" s="1"/>
  <c r="A6796" i="18" s="1"/>
  <c r="A6797" i="18" s="1"/>
  <c r="A6798" i="18" s="1"/>
  <c r="A6799" i="18" s="1"/>
  <c r="A6800" i="18" s="1"/>
  <c r="A6801" i="18" s="1"/>
  <c r="A6802" i="18" s="1"/>
  <c r="A6803" i="18" s="1"/>
  <c r="A6804" i="18" s="1"/>
  <c r="A6805" i="18" s="1"/>
  <c r="A6806" i="18" s="1"/>
  <c r="A6807" i="18" s="1"/>
  <c r="A6808" i="18" s="1"/>
  <c r="A6809" i="18" s="1"/>
  <c r="A6810" i="18" s="1"/>
  <c r="A6811" i="18" s="1"/>
  <c r="A6812" i="18" s="1"/>
  <c r="A6813" i="18" s="1"/>
  <c r="A6814" i="18" s="1"/>
  <c r="A6815" i="18" s="1"/>
  <c r="A6816" i="18" s="1"/>
  <c r="A6817" i="18" s="1"/>
  <c r="A6818" i="18" s="1"/>
  <c r="A6819" i="18" s="1"/>
  <c r="A6820" i="18" s="1"/>
  <c r="A6821" i="18" s="1"/>
  <c r="A6822" i="18" s="1"/>
  <c r="A6823" i="18" s="1"/>
  <c r="A6824" i="18" s="1"/>
  <c r="A6825" i="18" s="1"/>
  <c r="A6826" i="18" s="1"/>
  <c r="A6827" i="18" s="1"/>
  <c r="A6828" i="18" s="1"/>
  <c r="A6829" i="18" s="1"/>
  <c r="A6830" i="18" s="1"/>
  <c r="A6831" i="18" s="1"/>
  <c r="A6832" i="18" s="1"/>
  <c r="A6833" i="18" s="1"/>
  <c r="A6834" i="18" s="1"/>
  <c r="A6835" i="18" s="1"/>
  <c r="A6836" i="18" s="1"/>
  <c r="A6837" i="18" s="1"/>
  <c r="A6838" i="18" s="1"/>
  <c r="A6839" i="18" s="1"/>
  <c r="A6840" i="18" s="1"/>
  <c r="A6841" i="18" s="1"/>
  <c r="A6842" i="18" s="1"/>
  <c r="A6843" i="18" s="1"/>
  <c r="A6844" i="18" s="1"/>
  <c r="A6845" i="18" s="1"/>
  <c r="A6846" i="18" s="1"/>
  <c r="A6847" i="18" s="1"/>
  <c r="A6848" i="18" s="1"/>
  <c r="A6849" i="18" s="1"/>
  <c r="A6850" i="18" s="1"/>
  <c r="A6851" i="18" s="1"/>
  <c r="A6852" i="18" s="1"/>
  <c r="A6853" i="18" s="1"/>
  <c r="A6854" i="18" s="1"/>
  <c r="A6855" i="18" s="1"/>
  <c r="A6856" i="18" s="1"/>
  <c r="A6857" i="18" s="1"/>
  <c r="A6858" i="18" s="1"/>
  <c r="A6859" i="18" s="1"/>
  <c r="A6860" i="18" s="1"/>
  <c r="A6861" i="18" s="1"/>
  <c r="A6862" i="18" s="1"/>
  <c r="A6863" i="18" s="1"/>
  <c r="A6864" i="18" s="1"/>
  <c r="A6865" i="18" s="1"/>
  <c r="A6866" i="18" s="1"/>
  <c r="A6867" i="18" s="1"/>
  <c r="A6868" i="18" s="1"/>
  <c r="A6869" i="18" s="1"/>
  <c r="A6870" i="18" s="1"/>
  <c r="A6871" i="18" s="1"/>
  <c r="A6872" i="18" s="1"/>
  <c r="A6873" i="18" s="1"/>
  <c r="A6874" i="18" s="1"/>
  <c r="A6875" i="18" s="1"/>
  <c r="A6876" i="18" s="1"/>
  <c r="A6877" i="18" s="1"/>
  <c r="A6878" i="18" s="1"/>
  <c r="A6879" i="18" s="1"/>
  <c r="A6880" i="18" s="1"/>
  <c r="A6881" i="18" s="1"/>
  <c r="A6882" i="18" s="1"/>
  <c r="A6883" i="18" s="1"/>
  <c r="A6884" i="18" s="1"/>
  <c r="A6885" i="18" s="1"/>
  <c r="A6886" i="18" s="1"/>
  <c r="A6887" i="18" s="1"/>
  <c r="A6888" i="18" s="1"/>
  <c r="A6889" i="18" s="1"/>
  <c r="A6890" i="18" s="1"/>
  <c r="A6891" i="18" s="1"/>
  <c r="A6892" i="18" s="1"/>
  <c r="A6893" i="18" s="1"/>
  <c r="A6894" i="18" s="1"/>
  <c r="A6895" i="18" s="1"/>
  <c r="A6896" i="18" s="1"/>
  <c r="A6897" i="18" s="1"/>
  <c r="A6898" i="18" s="1"/>
  <c r="A6899" i="18" s="1"/>
  <c r="A6900" i="18" s="1"/>
  <c r="A6901" i="18" s="1"/>
  <c r="A6902" i="18" s="1"/>
  <c r="A6903" i="18" s="1"/>
  <c r="A6904" i="18" s="1"/>
  <c r="A6905" i="18" s="1"/>
  <c r="A6906" i="18" s="1"/>
  <c r="A6907" i="18" s="1"/>
  <c r="A6908" i="18" s="1"/>
  <c r="A6909" i="18" s="1"/>
  <c r="A6910" i="18" s="1"/>
  <c r="A6911" i="18" s="1"/>
  <c r="A6912" i="18" s="1"/>
  <c r="A6913" i="18" s="1"/>
  <c r="A6914" i="18" s="1"/>
  <c r="A6915" i="18" s="1"/>
  <c r="A6916" i="18" s="1"/>
  <c r="A6917" i="18" s="1"/>
  <c r="A6918" i="18" s="1"/>
  <c r="A6919" i="18" s="1"/>
  <c r="A6920" i="18" s="1"/>
  <c r="A6921" i="18" s="1"/>
  <c r="A6922" i="18" s="1"/>
  <c r="A6923" i="18" s="1"/>
  <c r="A6924" i="18" s="1"/>
  <c r="A6925" i="18" s="1"/>
  <c r="A6926" i="18" s="1"/>
  <c r="A6927" i="18" s="1"/>
  <c r="A6928" i="18" s="1"/>
  <c r="A6929" i="18" s="1"/>
  <c r="A6930" i="18" s="1"/>
  <c r="A6931" i="18" s="1"/>
  <c r="A6932" i="18" s="1"/>
  <c r="A6933" i="18" s="1"/>
  <c r="A6934" i="18" s="1"/>
  <c r="A6935" i="18" s="1"/>
  <c r="A6936" i="18" s="1"/>
  <c r="A6937" i="18" s="1"/>
  <c r="A6938" i="18" s="1"/>
  <c r="A6939" i="18" s="1"/>
  <c r="A6940" i="18" s="1"/>
  <c r="A6941" i="18" s="1"/>
  <c r="A6942" i="18" s="1"/>
  <c r="A6943" i="18" s="1"/>
  <c r="A6944" i="18" s="1"/>
  <c r="A6945" i="18" s="1"/>
  <c r="A6946" i="18" s="1"/>
  <c r="A6947" i="18" s="1"/>
  <c r="A6948" i="18" s="1"/>
  <c r="A6949" i="18" s="1"/>
  <c r="A6950" i="18" s="1"/>
  <c r="A6951" i="18" s="1"/>
  <c r="A6952" i="18" s="1"/>
  <c r="A6953" i="18" s="1"/>
  <c r="A6954" i="18" s="1"/>
  <c r="A6955" i="18" s="1"/>
  <c r="A6956" i="18" s="1"/>
  <c r="A6957" i="18" s="1"/>
  <c r="A6958" i="18" s="1"/>
  <c r="A6959" i="18" s="1"/>
  <c r="A6960" i="18" s="1"/>
  <c r="A6961" i="18" s="1"/>
  <c r="A6962" i="18" s="1"/>
  <c r="A6963" i="18" s="1"/>
  <c r="A6964" i="18" s="1"/>
  <c r="A6965" i="18" s="1"/>
  <c r="A6966" i="18" s="1"/>
  <c r="A6967" i="18" s="1"/>
  <c r="A6968" i="18" s="1"/>
  <c r="A6969" i="18" s="1"/>
  <c r="A6970" i="18" s="1"/>
  <c r="A6971" i="18" s="1"/>
  <c r="A6972" i="18" s="1"/>
  <c r="A6973" i="18" s="1"/>
  <c r="A6974" i="18" s="1"/>
  <c r="A6975" i="18" s="1"/>
  <c r="A6976" i="18" s="1"/>
  <c r="A6977" i="18" s="1"/>
  <c r="A6978" i="18" s="1"/>
  <c r="A6979" i="18" s="1"/>
  <c r="A6980" i="18" s="1"/>
  <c r="A6981" i="18" s="1"/>
  <c r="A6982" i="18" s="1"/>
  <c r="A6983" i="18" s="1"/>
  <c r="A6984" i="18" s="1"/>
  <c r="A6985" i="18" s="1"/>
  <c r="A6986" i="18" s="1"/>
  <c r="A6987" i="18" s="1"/>
  <c r="A6988" i="18" s="1"/>
  <c r="A6989" i="18" s="1"/>
  <c r="A6990" i="18" s="1"/>
  <c r="A6991" i="18" s="1"/>
  <c r="A6992" i="18" s="1"/>
  <c r="A6993" i="18" s="1"/>
  <c r="A6994" i="18" s="1"/>
  <c r="A6995" i="18" s="1"/>
  <c r="A6996" i="18" s="1"/>
  <c r="A6997" i="18" s="1"/>
  <c r="A6998" i="18" s="1"/>
  <c r="A6999" i="18" s="1"/>
  <c r="A7000" i="18" s="1"/>
  <c r="A7001" i="18" s="1"/>
  <c r="A7002" i="18" s="1"/>
  <c r="A7003" i="18" s="1"/>
  <c r="A7004" i="18" s="1"/>
  <c r="A7005" i="18" s="1"/>
  <c r="A7006" i="18" s="1"/>
  <c r="A7007" i="18" s="1"/>
  <c r="A7008" i="18" s="1"/>
  <c r="A7009" i="18" s="1"/>
  <c r="A7010" i="18" s="1"/>
  <c r="A7011" i="18" s="1"/>
  <c r="A7012" i="18" s="1"/>
  <c r="A7013" i="18" s="1"/>
  <c r="A7014" i="18" s="1"/>
  <c r="A7015" i="18" s="1"/>
  <c r="A7016" i="18" s="1"/>
  <c r="A7017" i="18" s="1"/>
  <c r="A7018" i="18" s="1"/>
  <c r="A7019" i="18" s="1"/>
  <c r="A7020" i="18" s="1"/>
  <c r="A7021" i="18" s="1"/>
  <c r="A7022" i="18" s="1"/>
  <c r="A7023" i="18" s="1"/>
  <c r="A7024" i="18" s="1"/>
  <c r="A7025" i="18" s="1"/>
  <c r="A7026" i="18" s="1"/>
  <c r="A7027" i="18" s="1"/>
  <c r="A7028" i="18" s="1"/>
  <c r="A7029" i="18" s="1"/>
  <c r="A7030" i="18" s="1"/>
  <c r="A7031" i="18" s="1"/>
  <c r="A7032" i="18" s="1"/>
  <c r="A7033" i="18" s="1"/>
  <c r="A7034" i="18" s="1"/>
  <c r="A7035" i="18" s="1"/>
  <c r="A7036" i="18" s="1"/>
  <c r="A7037" i="18" s="1"/>
  <c r="A7038" i="18" s="1"/>
  <c r="A7039" i="18" s="1"/>
  <c r="A7040" i="18" s="1"/>
  <c r="A7041" i="18" s="1"/>
  <c r="A7042" i="18" s="1"/>
  <c r="A7043" i="18" s="1"/>
  <c r="A7044" i="18" s="1"/>
  <c r="A7045" i="18" s="1"/>
  <c r="A7046" i="18" s="1"/>
  <c r="A7047" i="18" s="1"/>
  <c r="A7048" i="18" s="1"/>
  <c r="A7049" i="18" s="1"/>
  <c r="A7050" i="18" s="1"/>
  <c r="A7051" i="18" s="1"/>
  <c r="A7052" i="18" s="1"/>
  <c r="A7053" i="18" s="1"/>
  <c r="A7054" i="18" s="1"/>
  <c r="A7055" i="18" s="1"/>
  <c r="A7056" i="18" s="1"/>
  <c r="A7057" i="18" s="1"/>
  <c r="A7058" i="18" s="1"/>
  <c r="A7059" i="18" s="1"/>
  <c r="A7060" i="18" s="1"/>
  <c r="A7061" i="18" s="1"/>
  <c r="A7062" i="18" s="1"/>
  <c r="A7063" i="18" s="1"/>
  <c r="A7064" i="18" s="1"/>
  <c r="A7065" i="18" s="1"/>
  <c r="A7066" i="18" s="1"/>
  <c r="A7067" i="18" s="1"/>
  <c r="A7068" i="18" s="1"/>
  <c r="A7069" i="18" s="1"/>
  <c r="A7070" i="18" s="1"/>
  <c r="A7071" i="18" s="1"/>
  <c r="A7072" i="18" s="1"/>
  <c r="A7073" i="18" s="1"/>
  <c r="A7074" i="18" s="1"/>
  <c r="A7075" i="18" s="1"/>
  <c r="A7076" i="18" s="1"/>
  <c r="A7077" i="18" s="1"/>
  <c r="A7078" i="18" s="1"/>
  <c r="A7079" i="18" s="1"/>
  <c r="A7080" i="18" s="1"/>
  <c r="A7081" i="18" s="1"/>
  <c r="A7082" i="18" s="1"/>
  <c r="A7083" i="18" s="1"/>
  <c r="A7084" i="18" s="1"/>
  <c r="A7085" i="18" s="1"/>
  <c r="A7086" i="18" s="1"/>
  <c r="A7087" i="18" s="1"/>
  <c r="A7088" i="18" s="1"/>
  <c r="A7089" i="18" s="1"/>
  <c r="A7090" i="18" s="1"/>
  <c r="A7091" i="18" s="1"/>
  <c r="A7092" i="18" s="1"/>
  <c r="A7093" i="18" s="1"/>
  <c r="A7094" i="18" s="1"/>
  <c r="A7095" i="18" s="1"/>
  <c r="A7096" i="18" s="1"/>
  <c r="A7097" i="18" s="1"/>
  <c r="A7098" i="18" s="1"/>
  <c r="A7099" i="18" s="1"/>
  <c r="A7100" i="18" s="1"/>
  <c r="A7101" i="18" s="1"/>
  <c r="A7102" i="18" s="1"/>
  <c r="A7103" i="18" s="1"/>
  <c r="A7104" i="18" s="1"/>
  <c r="A7105" i="18" s="1"/>
  <c r="A7106" i="18" s="1"/>
  <c r="A7107" i="18" s="1"/>
  <c r="A7108" i="18" s="1"/>
  <c r="A7109" i="18" s="1"/>
  <c r="A7110" i="18" s="1"/>
  <c r="A7111" i="18" s="1"/>
  <c r="A7112" i="18" s="1"/>
  <c r="A7113" i="18" s="1"/>
  <c r="A7114" i="18" s="1"/>
  <c r="A7115" i="18" s="1"/>
  <c r="A7116" i="18" s="1"/>
  <c r="A7117" i="18" s="1"/>
  <c r="A7118" i="18" s="1"/>
  <c r="A7119" i="18" s="1"/>
  <c r="A7120" i="18" s="1"/>
  <c r="A7121" i="18" s="1"/>
  <c r="A7122" i="18" s="1"/>
  <c r="A7123" i="18" s="1"/>
  <c r="A7124" i="18" s="1"/>
  <c r="A7125" i="18" s="1"/>
  <c r="A7126" i="18" s="1"/>
  <c r="A7127" i="18" s="1"/>
  <c r="A7128" i="18" s="1"/>
  <c r="A7129" i="18" s="1"/>
  <c r="A7130" i="18" s="1"/>
  <c r="A7131" i="18" s="1"/>
  <c r="A7132" i="18" s="1"/>
  <c r="A7133" i="18" s="1"/>
  <c r="A7134" i="18" s="1"/>
  <c r="A7135" i="18" s="1"/>
  <c r="A7136" i="18" s="1"/>
  <c r="A7137" i="18" s="1"/>
  <c r="A7138" i="18" s="1"/>
  <c r="A7139" i="18" s="1"/>
  <c r="A7140" i="18" s="1"/>
  <c r="A7141" i="18" s="1"/>
  <c r="A7142" i="18" s="1"/>
  <c r="A7143" i="18" s="1"/>
  <c r="A7144" i="18" s="1"/>
  <c r="A7145" i="18" s="1"/>
  <c r="A7146" i="18" s="1"/>
  <c r="A7147" i="18" s="1"/>
  <c r="A7148" i="18" s="1"/>
  <c r="A7149" i="18" s="1"/>
  <c r="A7150" i="18" s="1"/>
  <c r="A7151" i="18" s="1"/>
  <c r="A7152" i="18" s="1"/>
  <c r="A7153" i="18" s="1"/>
  <c r="A7154" i="18" s="1"/>
  <c r="A7155" i="18" s="1"/>
  <c r="A7156" i="18" s="1"/>
  <c r="A7157" i="18" s="1"/>
  <c r="A7158" i="18" s="1"/>
  <c r="A7159" i="18" s="1"/>
  <c r="A7160" i="18" s="1"/>
  <c r="A7161" i="18" s="1"/>
  <c r="A7162" i="18" s="1"/>
  <c r="A7163" i="18" s="1"/>
  <c r="A7164" i="18" s="1"/>
  <c r="A7165" i="18" s="1"/>
  <c r="A7166" i="18" s="1"/>
  <c r="A7167" i="18" s="1"/>
  <c r="A7168" i="18" s="1"/>
  <c r="A7169" i="18" s="1"/>
  <c r="A7170" i="18" s="1"/>
  <c r="A7171" i="18" s="1"/>
  <c r="A7172" i="18" s="1"/>
  <c r="A7173" i="18" s="1"/>
  <c r="A7174" i="18" s="1"/>
  <c r="A7175" i="18" s="1"/>
  <c r="A7176" i="18" s="1"/>
  <c r="A7177" i="18" s="1"/>
  <c r="A7178" i="18" s="1"/>
  <c r="A7179" i="18" s="1"/>
  <c r="A7180" i="18" s="1"/>
  <c r="A7181" i="18" s="1"/>
  <c r="A7182" i="18" s="1"/>
  <c r="A7183" i="18" s="1"/>
  <c r="A7184" i="18" s="1"/>
  <c r="A7185" i="18" s="1"/>
  <c r="A7186" i="18" s="1"/>
  <c r="A7187" i="18" s="1"/>
  <c r="A7188" i="18" s="1"/>
  <c r="A7189" i="18" s="1"/>
  <c r="A7190" i="18" s="1"/>
  <c r="A7191" i="18" s="1"/>
  <c r="A7192" i="18" s="1"/>
  <c r="A7193" i="18" s="1"/>
  <c r="A7194" i="18" s="1"/>
  <c r="A7195" i="18" s="1"/>
  <c r="A7196" i="18" s="1"/>
  <c r="A7197" i="18" s="1"/>
  <c r="A7198" i="18" s="1"/>
  <c r="A7199" i="18" s="1"/>
  <c r="A7200" i="18" s="1"/>
  <c r="A7201" i="18" s="1"/>
  <c r="A7202" i="18" s="1"/>
  <c r="A7203" i="18" s="1"/>
  <c r="A7204" i="18" s="1"/>
  <c r="A7205" i="18" s="1"/>
  <c r="A7206" i="18" s="1"/>
  <c r="A7207" i="18" s="1"/>
  <c r="A7208" i="18" s="1"/>
  <c r="A7209" i="18" s="1"/>
  <c r="A7210" i="18" s="1"/>
  <c r="A7211" i="18" s="1"/>
  <c r="A7212" i="18" s="1"/>
  <c r="A7213" i="18" s="1"/>
  <c r="A7214" i="18" s="1"/>
  <c r="A7215" i="18" s="1"/>
  <c r="A7216" i="18" s="1"/>
  <c r="A7217" i="18" s="1"/>
  <c r="A7218" i="18" s="1"/>
  <c r="A7219" i="18" s="1"/>
  <c r="A7220" i="18" s="1"/>
  <c r="A7221" i="18" s="1"/>
  <c r="A7222" i="18" s="1"/>
  <c r="A7223" i="18" s="1"/>
  <c r="A7224" i="18" s="1"/>
  <c r="A7225" i="18" s="1"/>
  <c r="A7226" i="18" s="1"/>
  <c r="A7227" i="18" s="1"/>
  <c r="A7228" i="18" s="1"/>
  <c r="A7229" i="18" s="1"/>
  <c r="A7230" i="18" s="1"/>
  <c r="A7231" i="18" s="1"/>
  <c r="A7232" i="18" s="1"/>
  <c r="A7233" i="18" s="1"/>
  <c r="A7234" i="18" s="1"/>
  <c r="A7235" i="18" s="1"/>
  <c r="A7236" i="18" s="1"/>
  <c r="A7237" i="18" s="1"/>
  <c r="A7238" i="18" s="1"/>
  <c r="A7239" i="18" s="1"/>
  <c r="A7240" i="18" s="1"/>
  <c r="A7241" i="18" s="1"/>
  <c r="A7242" i="18" s="1"/>
  <c r="A7243" i="18" s="1"/>
  <c r="A7244" i="18" s="1"/>
  <c r="A7245" i="18" s="1"/>
  <c r="A7246" i="18" s="1"/>
  <c r="A7247" i="18" s="1"/>
  <c r="A7248" i="18" s="1"/>
  <c r="A7249" i="18" s="1"/>
  <c r="A7250" i="18" s="1"/>
  <c r="A7251" i="18" s="1"/>
  <c r="A7252" i="18" s="1"/>
  <c r="A7253" i="18" s="1"/>
  <c r="A7254" i="18" s="1"/>
  <c r="A7255" i="18" s="1"/>
  <c r="A7256" i="18" s="1"/>
  <c r="A7257" i="18" s="1"/>
  <c r="A7258" i="18" s="1"/>
  <c r="A7259" i="18" s="1"/>
  <c r="A7260" i="18" s="1"/>
  <c r="A7261" i="18" s="1"/>
  <c r="A7262" i="18" s="1"/>
  <c r="A7263" i="18" s="1"/>
  <c r="A7264" i="18" s="1"/>
  <c r="A7265" i="18" s="1"/>
  <c r="A7266" i="18" s="1"/>
  <c r="A7267" i="18" s="1"/>
  <c r="A7268" i="18" s="1"/>
  <c r="A7269" i="18" s="1"/>
  <c r="A7270" i="18" s="1"/>
  <c r="A7271" i="18" s="1"/>
  <c r="A7272" i="18" s="1"/>
  <c r="A7273" i="18" s="1"/>
  <c r="A7274" i="18" s="1"/>
  <c r="A7275" i="18" s="1"/>
  <c r="A7276" i="18" s="1"/>
  <c r="A7277" i="18" s="1"/>
  <c r="A7278" i="18" s="1"/>
  <c r="A7279" i="18" s="1"/>
  <c r="A7280" i="18" s="1"/>
  <c r="A7281" i="18" s="1"/>
  <c r="A7282" i="18" s="1"/>
  <c r="A7283" i="18" s="1"/>
  <c r="A7284" i="18" s="1"/>
  <c r="A7285" i="18" s="1"/>
  <c r="A7286" i="18" s="1"/>
  <c r="A7287" i="18" s="1"/>
  <c r="A7288" i="18" s="1"/>
  <c r="A7289" i="18" s="1"/>
  <c r="A7290" i="18" s="1"/>
  <c r="A7291" i="18" s="1"/>
  <c r="A7292" i="18" s="1"/>
  <c r="A7293" i="18" s="1"/>
  <c r="A7294" i="18" s="1"/>
  <c r="A7295" i="18" s="1"/>
  <c r="A7296" i="18" s="1"/>
  <c r="A7297" i="18" s="1"/>
  <c r="A7298" i="18" s="1"/>
  <c r="A7299" i="18" s="1"/>
  <c r="A7300" i="18" s="1"/>
  <c r="A7301" i="18" s="1"/>
  <c r="A7302" i="18" s="1"/>
  <c r="A7303" i="18" s="1"/>
  <c r="A7304" i="18" s="1"/>
  <c r="A7305" i="18" s="1"/>
  <c r="A7306" i="18" s="1"/>
  <c r="A7307" i="18" s="1"/>
  <c r="A7308" i="18" s="1"/>
  <c r="A7309" i="18" s="1"/>
  <c r="A7310" i="18" s="1"/>
  <c r="A7311" i="18" s="1"/>
  <c r="A7312" i="18" s="1"/>
  <c r="A7313" i="18" s="1"/>
  <c r="A7314" i="18" s="1"/>
  <c r="A7315" i="18" s="1"/>
  <c r="A7316" i="18" s="1"/>
  <c r="A7317" i="18" s="1"/>
  <c r="A7318" i="18" s="1"/>
  <c r="A7319" i="18" s="1"/>
  <c r="A7320" i="18" s="1"/>
  <c r="A7321" i="18" s="1"/>
  <c r="A7322" i="18" s="1"/>
  <c r="A7323" i="18" s="1"/>
  <c r="A7324" i="18" s="1"/>
  <c r="A7325" i="18" s="1"/>
  <c r="A7326" i="18" s="1"/>
  <c r="A7327" i="18" s="1"/>
  <c r="A7328" i="18" s="1"/>
  <c r="A7329" i="18" s="1"/>
  <c r="A7330" i="18" s="1"/>
  <c r="A7331" i="18" s="1"/>
  <c r="A7332" i="18" s="1"/>
  <c r="A7333" i="18" s="1"/>
  <c r="A7334" i="18" s="1"/>
  <c r="A7335" i="18" s="1"/>
  <c r="A7336" i="18" s="1"/>
  <c r="A7337" i="18" s="1"/>
  <c r="A7338" i="18" s="1"/>
  <c r="A7339" i="18" s="1"/>
  <c r="A7340" i="18" s="1"/>
  <c r="A7341" i="18" s="1"/>
  <c r="A7342" i="18" s="1"/>
  <c r="A7343" i="18" s="1"/>
  <c r="A7344" i="18" s="1"/>
  <c r="A7345" i="18" s="1"/>
  <c r="A7346" i="18" s="1"/>
  <c r="A7347" i="18" s="1"/>
  <c r="A7348" i="18" s="1"/>
  <c r="A7349" i="18" s="1"/>
  <c r="A7350" i="18" s="1"/>
  <c r="A7351" i="18" s="1"/>
  <c r="A7352" i="18" s="1"/>
  <c r="A7353" i="18" s="1"/>
  <c r="A7354" i="18" s="1"/>
  <c r="A7355" i="18" s="1"/>
  <c r="A7356" i="18" s="1"/>
  <c r="A7357" i="18" s="1"/>
  <c r="A7358" i="18" s="1"/>
  <c r="A7359" i="18" s="1"/>
  <c r="A7360" i="18" s="1"/>
  <c r="A7361" i="18" s="1"/>
  <c r="A7362" i="18" s="1"/>
  <c r="A7363" i="18" s="1"/>
  <c r="A7364" i="18" s="1"/>
  <c r="A7365" i="18" s="1"/>
  <c r="A7366" i="18" s="1"/>
  <c r="A7367" i="18" s="1"/>
  <c r="A7368" i="18" s="1"/>
  <c r="A7369" i="18" s="1"/>
  <c r="A7370" i="18" s="1"/>
  <c r="A7371" i="18" s="1"/>
  <c r="A7372" i="18" s="1"/>
  <c r="A7373" i="18" s="1"/>
  <c r="A7374" i="18" s="1"/>
  <c r="A7375" i="18" s="1"/>
  <c r="A7376" i="18" s="1"/>
  <c r="A7377" i="18" s="1"/>
  <c r="A7378" i="18" s="1"/>
  <c r="A7379" i="18" s="1"/>
  <c r="A7380" i="18" s="1"/>
  <c r="A7381" i="18" s="1"/>
  <c r="A7382" i="18" s="1"/>
  <c r="A7383" i="18" s="1"/>
  <c r="A7384" i="18" s="1"/>
  <c r="A7385" i="18" s="1"/>
  <c r="A7386" i="18" s="1"/>
  <c r="A7387" i="18" s="1"/>
  <c r="A7388" i="18" s="1"/>
  <c r="A7389" i="18" s="1"/>
  <c r="A7390" i="18" s="1"/>
  <c r="A7391" i="18" s="1"/>
  <c r="A7392" i="18" s="1"/>
  <c r="A7393" i="18" s="1"/>
  <c r="A7394" i="18" s="1"/>
  <c r="A7395" i="18" s="1"/>
  <c r="A7396" i="18" s="1"/>
  <c r="A7397" i="18" s="1"/>
  <c r="A7398" i="18" s="1"/>
  <c r="A7399" i="18" s="1"/>
  <c r="A7400" i="18" s="1"/>
  <c r="A7401" i="18" s="1"/>
  <c r="A7402" i="18" s="1"/>
  <c r="A7403" i="18" s="1"/>
  <c r="A7404" i="18" s="1"/>
  <c r="A7405" i="18" s="1"/>
  <c r="A7406" i="18" s="1"/>
  <c r="A7407" i="18" s="1"/>
  <c r="A7408" i="18" s="1"/>
  <c r="A7409" i="18" s="1"/>
  <c r="A7410" i="18" s="1"/>
  <c r="A7411" i="18" s="1"/>
  <c r="A7412" i="18" s="1"/>
  <c r="A7413" i="18" s="1"/>
  <c r="A7414" i="18" s="1"/>
  <c r="A7415" i="18" s="1"/>
  <c r="A7416" i="18" s="1"/>
  <c r="A7417" i="18" s="1"/>
  <c r="A7418" i="18" s="1"/>
  <c r="A7419" i="18" s="1"/>
  <c r="A7420" i="18" s="1"/>
  <c r="A7421" i="18" s="1"/>
  <c r="A7422" i="18" s="1"/>
  <c r="A7423" i="18" s="1"/>
  <c r="A7424" i="18" s="1"/>
  <c r="A7425" i="18" s="1"/>
  <c r="A7426" i="18" s="1"/>
  <c r="A7427" i="18" s="1"/>
  <c r="A7428" i="18" s="1"/>
  <c r="A7429" i="18" s="1"/>
  <c r="A7430" i="18" s="1"/>
  <c r="A7431" i="18" s="1"/>
  <c r="A7432" i="18" s="1"/>
  <c r="A7433" i="18" s="1"/>
  <c r="A7434" i="18" s="1"/>
  <c r="A7435" i="18" s="1"/>
  <c r="A7436" i="18" s="1"/>
  <c r="A7437" i="18" s="1"/>
  <c r="A7438" i="18" s="1"/>
  <c r="A7439" i="18" s="1"/>
  <c r="A7440" i="18" s="1"/>
  <c r="A7441" i="18" s="1"/>
  <c r="A7442" i="18" s="1"/>
  <c r="A7443" i="18" s="1"/>
  <c r="A7444" i="18" s="1"/>
  <c r="A7445" i="18" s="1"/>
  <c r="A7446" i="18" s="1"/>
  <c r="A7447" i="18" s="1"/>
  <c r="A7448" i="18" s="1"/>
  <c r="A7449" i="18" s="1"/>
  <c r="A7450" i="18" s="1"/>
  <c r="A7451" i="18" s="1"/>
  <c r="A7452" i="18" s="1"/>
  <c r="A7453" i="18" s="1"/>
  <c r="A7454" i="18" s="1"/>
  <c r="A7455" i="18" s="1"/>
  <c r="A7456" i="18" s="1"/>
  <c r="A7457" i="18" s="1"/>
  <c r="A7458" i="18" s="1"/>
  <c r="A7459" i="18" s="1"/>
  <c r="A7460" i="18" s="1"/>
  <c r="A7461" i="18" s="1"/>
  <c r="A7462" i="18" s="1"/>
  <c r="A7463" i="18" s="1"/>
  <c r="A7464" i="18" s="1"/>
  <c r="A7465" i="18" s="1"/>
  <c r="A7466" i="18" s="1"/>
  <c r="A7467" i="18" s="1"/>
  <c r="A7468" i="18" s="1"/>
  <c r="A7469" i="18" s="1"/>
  <c r="A7470" i="18" s="1"/>
  <c r="A7471" i="18" s="1"/>
  <c r="A7472" i="18" s="1"/>
  <c r="A7473" i="18" s="1"/>
  <c r="A7474" i="18" s="1"/>
  <c r="A7475" i="18" s="1"/>
  <c r="A7476" i="18" s="1"/>
  <c r="A7477" i="18" s="1"/>
  <c r="A7478" i="18" s="1"/>
  <c r="A7479" i="18" s="1"/>
  <c r="A7480" i="18" s="1"/>
  <c r="A7481" i="18" s="1"/>
  <c r="A7482" i="18" s="1"/>
  <c r="A7483" i="18" s="1"/>
  <c r="A7484" i="18" s="1"/>
  <c r="A7485" i="18" s="1"/>
  <c r="A7486" i="18" s="1"/>
  <c r="A7487" i="18" s="1"/>
  <c r="A7488" i="18" s="1"/>
  <c r="A7489" i="18" s="1"/>
  <c r="A7490" i="18" s="1"/>
  <c r="A7491" i="18" s="1"/>
  <c r="A7492" i="18" s="1"/>
  <c r="A7493" i="18" s="1"/>
  <c r="A7494" i="18" s="1"/>
  <c r="A7495" i="18" s="1"/>
  <c r="A7496" i="18" s="1"/>
  <c r="A7497" i="18" s="1"/>
  <c r="A7498" i="18" s="1"/>
  <c r="A7499" i="18" s="1"/>
  <c r="A7500" i="18" s="1"/>
  <c r="A7501" i="18" s="1"/>
  <c r="A7502" i="18" s="1"/>
  <c r="A7503" i="18" s="1"/>
  <c r="A7504" i="18" s="1"/>
  <c r="A7505" i="18" s="1"/>
  <c r="A7506" i="18" s="1"/>
  <c r="A7507" i="18" s="1"/>
  <c r="A7508" i="18" s="1"/>
  <c r="A7509" i="18" s="1"/>
  <c r="A7510" i="18" s="1"/>
  <c r="A7511" i="18" s="1"/>
  <c r="A7512" i="18" s="1"/>
  <c r="A7513" i="18" s="1"/>
  <c r="A7514" i="18" s="1"/>
  <c r="A7515" i="18" s="1"/>
  <c r="A7516" i="18" s="1"/>
  <c r="A7517" i="18" s="1"/>
  <c r="A7518" i="18" s="1"/>
  <c r="A7519" i="18" s="1"/>
  <c r="A7520" i="18" s="1"/>
  <c r="A7521" i="18" s="1"/>
  <c r="A7522" i="18" s="1"/>
  <c r="A7523" i="18" s="1"/>
  <c r="A7524" i="18" s="1"/>
  <c r="A7525" i="18" s="1"/>
  <c r="A7526" i="18" s="1"/>
  <c r="A7527" i="18" s="1"/>
  <c r="A7528" i="18" s="1"/>
  <c r="A7529" i="18" s="1"/>
  <c r="A7530" i="18" s="1"/>
  <c r="A7531" i="18" s="1"/>
  <c r="A7532" i="18" s="1"/>
  <c r="A7533" i="18" s="1"/>
  <c r="A7534" i="18" s="1"/>
  <c r="A7535" i="18" s="1"/>
  <c r="A7536" i="18" s="1"/>
  <c r="A7537" i="18" s="1"/>
  <c r="A7538" i="18" s="1"/>
  <c r="A7539" i="18" s="1"/>
  <c r="A7540" i="18" s="1"/>
  <c r="A7541" i="18" s="1"/>
  <c r="A7542" i="18" s="1"/>
  <c r="A7543" i="18" s="1"/>
  <c r="A7544" i="18" s="1"/>
  <c r="A7545" i="18" s="1"/>
  <c r="A7546" i="18" s="1"/>
  <c r="A7547" i="18" s="1"/>
  <c r="A7548" i="18" s="1"/>
  <c r="A7549" i="18" s="1"/>
  <c r="A7550" i="18" s="1"/>
  <c r="A7551" i="18" s="1"/>
  <c r="A7552" i="18" s="1"/>
  <c r="A7553" i="18" s="1"/>
  <c r="A7554" i="18" s="1"/>
  <c r="A7555" i="18" s="1"/>
  <c r="A7556" i="18" s="1"/>
  <c r="A7557" i="18" s="1"/>
  <c r="A7558" i="18" s="1"/>
  <c r="A7559" i="18" s="1"/>
  <c r="A7560" i="18" s="1"/>
  <c r="A7561" i="18" s="1"/>
  <c r="A7562" i="18" s="1"/>
  <c r="A7563" i="18" s="1"/>
  <c r="A7564" i="18" s="1"/>
  <c r="A7565" i="18" s="1"/>
  <c r="A7566" i="18" s="1"/>
  <c r="A7567" i="18" s="1"/>
  <c r="A7568" i="18" s="1"/>
  <c r="A7569" i="18" s="1"/>
  <c r="A7570" i="18" s="1"/>
  <c r="A7571" i="18" s="1"/>
  <c r="A7572" i="18" s="1"/>
  <c r="A7573" i="18" s="1"/>
  <c r="A7574" i="18" s="1"/>
  <c r="A7575" i="18" s="1"/>
  <c r="A7576" i="18" s="1"/>
  <c r="A7577" i="18" s="1"/>
  <c r="A7578" i="18" s="1"/>
  <c r="A7579" i="18" s="1"/>
  <c r="A7580" i="18" s="1"/>
  <c r="A7581" i="18" s="1"/>
  <c r="A7582" i="18" s="1"/>
  <c r="A7583" i="18" s="1"/>
  <c r="A7584" i="18" s="1"/>
  <c r="A7585" i="18" s="1"/>
  <c r="A7586" i="18" s="1"/>
  <c r="A7587" i="18" s="1"/>
  <c r="A7588" i="18" s="1"/>
  <c r="A7589" i="18" s="1"/>
  <c r="A7590" i="18" s="1"/>
  <c r="A7591" i="18" s="1"/>
  <c r="A7592" i="18" s="1"/>
  <c r="A7593" i="18" s="1"/>
  <c r="A7594" i="18" s="1"/>
  <c r="A7595" i="18" s="1"/>
  <c r="A7596" i="18" s="1"/>
  <c r="A7597" i="18" s="1"/>
  <c r="A7598" i="18" s="1"/>
  <c r="A7599" i="18" s="1"/>
  <c r="A7600" i="18" s="1"/>
  <c r="A7601" i="18" s="1"/>
  <c r="A7602" i="18" s="1"/>
  <c r="A7603" i="18" s="1"/>
  <c r="A7604" i="18" s="1"/>
  <c r="A7605" i="18" s="1"/>
  <c r="A7606" i="18" s="1"/>
  <c r="A7607" i="18" s="1"/>
  <c r="A7608" i="18" s="1"/>
  <c r="A7609" i="18" s="1"/>
  <c r="A7610" i="18" s="1"/>
  <c r="A7611" i="18" s="1"/>
  <c r="A7612" i="18" s="1"/>
  <c r="A7613" i="18" s="1"/>
  <c r="A7614" i="18" s="1"/>
  <c r="A7615" i="18" s="1"/>
  <c r="A7616" i="18" s="1"/>
  <c r="A7617" i="18" s="1"/>
  <c r="A7618" i="18" s="1"/>
  <c r="A7619" i="18" s="1"/>
  <c r="A7620" i="18" s="1"/>
  <c r="A7621" i="18" s="1"/>
  <c r="A7622" i="18" s="1"/>
  <c r="A7623" i="18" s="1"/>
  <c r="A7624" i="18" s="1"/>
  <c r="A7625" i="18" s="1"/>
  <c r="A7626" i="18" s="1"/>
  <c r="A7627" i="18" s="1"/>
  <c r="A7628" i="18" s="1"/>
  <c r="A7629" i="18" s="1"/>
  <c r="A7630" i="18" s="1"/>
  <c r="A7631" i="18" s="1"/>
  <c r="A7632" i="18" s="1"/>
  <c r="A7633" i="18" s="1"/>
  <c r="A7634" i="18" s="1"/>
  <c r="A7635" i="18" s="1"/>
  <c r="A7636" i="18" s="1"/>
  <c r="A7637" i="18" s="1"/>
  <c r="A7638" i="18" s="1"/>
  <c r="A7639" i="18" s="1"/>
  <c r="A7640" i="18" s="1"/>
  <c r="A7641" i="18" s="1"/>
  <c r="A7642" i="18" s="1"/>
  <c r="A7643" i="18" s="1"/>
  <c r="A7644" i="18" s="1"/>
  <c r="A7645" i="18" s="1"/>
  <c r="A7646" i="18" s="1"/>
  <c r="A7647" i="18" s="1"/>
  <c r="A7648" i="18" s="1"/>
  <c r="A7649" i="18" s="1"/>
  <c r="A7650" i="18" s="1"/>
  <c r="A7651" i="18" s="1"/>
  <c r="A7652" i="18" s="1"/>
  <c r="A7653" i="18" s="1"/>
  <c r="A7654" i="18" s="1"/>
  <c r="A7655" i="18" s="1"/>
  <c r="A7656" i="18" s="1"/>
  <c r="A7657" i="18" s="1"/>
  <c r="A7658" i="18" s="1"/>
  <c r="A7659" i="18" s="1"/>
  <c r="A7660" i="18" s="1"/>
  <c r="A7661" i="18" s="1"/>
  <c r="A7662" i="18" s="1"/>
  <c r="A7663" i="18" s="1"/>
  <c r="A7664" i="18" s="1"/>
  <c r="A7665" i="18" s="1"/>
  <c r="A7666" i="18" s="1"/>
  <c r="A7667" i="18" s="1"/>
  <c r="A7668" i="18" s="1"/>
  <c r="A7669" i="18" s="1"/>
  <c r="A7670" i="18" s="1"/>
  <c r="A7671" i="18" s="1"/>
  <c r="A7672" i="18" s="1"/>
  <c r="A7673" i="18" s="1"/>
  <c r="A7674" i="18" s="1"/>
  <c r="A7675" i="18" s="1"/>
  <c r="A7676" i="18" s="1"/>
  <c r="A7677" i="18" s="1"/>
  <c r="A7678" i="18" s="1"/>
  <c r="A7679" i="18" s="1"/>
  <c r="A7680" i="18" s="1"/>
  <c r="A7681" i="18" s="1"/>
  <c r="A7682" i="18" s="1"/>
  <c r="A7683" i="18" s="1"/>
  <c r="A7684" i="18" s="1"/>
  <c r="A7685" i="18" s="1"/>
  <c r="A7686" i="18" s="1"/>
  <c r="A7687" i="18" s="1"/>
  <c r="A7688" i="18" s="1"/>
  <c r="A7689" i="18" s="1"/>
  <c r="A7690" i="18" s="1"/>
  <c r="A7691" i="18" s="1"/>
  <c r="A7692" i="18" s="1"/>
  <c r="A7693" i="18" s="1"/>
  <c r="A7694" i="18" s="1"/>
  <c r="A7695" i="18" s="1"/>
  <c r="A7696" i="18" s="1"/>
  <c r="A7697" i="18" s="1"/>
  <c r="A7698" i="18" s="1"/>
  <c r="A7699" i="18" s="1"/>
  <c r="A7700" i="18" s="1"/>
  <c r="A7701" i="18" s="1"/>
  <c r="A7702" i="18" s="1"/>
  <c r="A7703" i="18" s="1"/>
  <c r="A7704" i="18" s="1"/>
  <c r="A7705" i="18" s="1"/>
  <c r="A7706" i="18" s="1"/>
  <c r="A7707" i="18" s="1"/>
  <c r="A7708" i="18" s="1"/>
  <c r="A7709" i="18" s="1"/>
  <c r="A7710" i="18" s="1"/>
  <c r="A7711" i="18" s="1"/>
  <c r="A7712" i="18" s="1"/>
  <c r="A7713" i="18" s="1"/>
  <c r="A7714" i="18" s="1"/>
  <c r="A7715" i="18" s="1"/>
  <c r="A7716" i="18" s="1"/>
  <c r="A7717" i="18" s="1"/>
  <c r="A7718" i="18" s="1"/>
  <c r="A7719" i="18" s="1"/>
  <c r="A7720" i="18" s="1"/>
  <c r="A7721" i="18" s="1"/>
  <c r="A7722" i="18" s="1"/>
  <c r="A7723" i="18" s="1"/>
  <c r="A7724" i="18" s="1"/>
  <c r="A7725" i="18" s="1"/>
  <c r="A7726" i="18" s="1"/>
  <c r="A7727" i="18" s="1"/>
  <c r="A7728" i="18" s="1"/>
  <c r="A7729" i="18" s="1"/>
  <c r="A7730" i="18" s="1"/>
  <c r="A7731" i="18" s="1"/>
  <c r="A7732" i="18" s="1"/>
  <c r="A7733" i="18" s="1"/>
  <c r="A7734" i="18" s="1"/>
  <c r="A7735" i="18" s="1"/>
  <c r="A7736" i="18" s="1"/>
  <c r="A7737" i="18" s="1"/>
  <c r="A7738" i="18" s="1"/>
  <c r="A7739" i="18" s="1"/>
  <c r="A7740" i="18" s="1"/>
  <c r="A7741" i="18" s="1"/>
  <c r="A7742" i="18" s="1"/>
  <c r="A7743" i="18" s="1"/>
  <c r="A7744" i="18" s="1"/>
  <c r="A7745" i="18" s="1"/>
  <c r="A7746" i="18" s="1"/>
  <c r="A7747" i="18" s="1"/>
  <c r="A7748" i="18" s="1"/>
  <c r="A7749" i="18" s="1"/>
  <c r="A7750" i="18" s="1"/>
  <c r="A7751" i="18" s="1"/>
  <c r="A7752" i="18" s="1"/>
  <c r="A7753" i="18" s="1"/>
  <c r="A7754" i="18" s="1"/>
  <c r="A7755" i="18" s="1"/>
  <c r="A7756" i="18" s="1"/>
  <c r="A7757" i="18" s="1"/>
  <c r="A7758" i="18" s="1"/>
  <c r="A7759" i="18" s="1"/>
  <c r="A7760" i="18" s="1"/>
  <c r="A7761" i="18" s="1"/>
  <c r="A7762" i="18" s="1"/>
  <c r="A7763" i="18" s="1"/>
  <c r="A7764" i="18" s="1"/>
  <c r="A7765" i="18" s="1"/>
  <c r="A7766" i="18" s="1"/>
  <c r="A7767" i="18" s="1"/>
  <c r="A7768" i="18" s="1"/>
  <c r="A7769" i="18" s="1"/>
  <c r="A7770" i="18" s="1"/>
  <c r="A7771" i="18" s="1"/>
  <c r="A7772" i="18" s="1"/>
  <c r="A7773" i="18" s="1"/>
  <c r="A7774" i="18" s="1"/>
  <c r="A7775" i="18" s="1"/>
  <c r="A7776" i="18" s="1"/>
  <c r="A7777" i="18" s="1"/>
  <c r="A7778" i="18" s="1"/>
  <c r="A7779" i="18" s="1"/>
  <c r="A7780" i="18" s="1"/>
  <c r="A7781" i="18" s="1"/>
  <c r="A7782" i="18" s="1"/>
  <c r="A7783" i="18" s="1"/>
  <c r="A7784" i="18" s="1"/>
  <c r="A7785" i="18" s="1"/>
  <c r="A7786" i="18" s="1"/>
  <c r="A7787" i="18" s="1"/>
  <c r="A7788" i="18" s="1"/>
  <c r="A7789" i="18" s="1"/>
  <c r="A7790" i="18" s="1"/>
  <c r="A7791" i="18" s="1"/>
  <c r="A7792" i="18" s="1"/>
  <c r="A7793" i="18" s="1"/>
  <c r="A7794" i="18" s="1"/>
  <c r="A7795" i="18" s="1"/>
  <c r="A7796" i="18" s="1"/>
  <c r="A7797" i="18" s="1"/>
  <c r="A7798" i="18" s="1"/>
  <c r="A7799" i="18" s="1"/>
  <c r="A7800" i="18" s="1"/>
  <c r="A7801" i="18" s="1"/>
  <c r="A7802" i="18" s="1"/>
  <c r="A7803" i="18" s="1"/>
  <c r="A7804" i="18" s="1"/>
  <c r="A7805" i="18" s="1"/>
  <c r="A7806" i="18" s="1"/>
  <c r="A7807" i="18" s="1"/>
  <c r="A7808" i="18" s="1"/>
  <c r="A7809" i="18" s="1"/>
  <c r="A7810" i="18" s="1"/>
  <c r="A7811" i="18" s="1"/>
  <c r="A7812" i="18" s="1"/>
  <c r="A7813" i="18" s="1"/>
  <c r="A7814" i="18" s="1"/>
  <c r="A7815" i="18" s="1"/>
  <c r="A7816" i="18" s="1"/>
  <c r="A7817" i="18" s="1"/>
  <c r="A7818" i="18" s="1"/>
  <c r="A7819" i="18" s="1"/>
  <c r="A7820" i="18" s="1"/>
  <c r="A7821" i="18" s="1"/>
  <c r="A7822" i="18" s="1"/>
  <c r="A7823" i="18" s="1"/>
  <c r="A7824" i="18" s="1"/>
  <c r="A7825" i="18" s="1"/>
  <c r="A7826" i="18" s="1"/>
  <c r="A7827" i="18" s="1"/>
  <c r="A7828" i="18" s="1"/>
  <c r="A7829" i="18" s="1"/>
  <c r="A7830" i="18" s="1"/>
  <c r="A7831" i="18" s="1"/>
  <c r="A7832" i="18" s="1"/>
  <c r="A7833" i="18" s="1"/>
  <c r="A7834" i="18" s="1"/>
  <c r="A7835" i="18" s="1"/>
  <c r="A7836" i="18" s="1"/>
  <c r="A7837" i="18" s="1"/>
  <c r="A7838" i="18" s="1"/>
  <c r="A7839" i="18" s="1"/>
  <c r="A7840" i="18" s="1"/>
  <c r="A7841" i="18" s="1"/>
  <c r="A7842" i="18" s="1"/>
  <c r="A7843" i="18" s="1"/>
  <c r="A7844" i="18" s="1"/>
  <c r="A7845" i="18" s="1"/>
  <c r="A7846" i="18" s="1"/>
  <c r="A7847" i="18" s="1"/>
  <c r="A7848" i="18" s="1"/>
  <c r="A7849" i="18" s="1"/>
  <c r="A7850" i="18" s="1"/>
  <c r="A7851" i="18" s="1"/>
  <c r="A7852" i="18" s="1"/>
  <c r="A7853" i="18" s="1"/>
  <c r="A7854" i="18" s="1"/>
  <c r="A7855" i="18" s="1"/>
  <c r="A7856" i="18" s="1"/>
  <c r="A7857" i="18" s="1"/>
  <c r="A7858" i="18" s="1"/>
  <c r="A7859" i="18" s="1"/>
  <c r="A7860" i="18" s="1"/>
  <c r="A7861" i="18" s="1"/>
  <c r="A7862" i="18" s="1"/>
  <c r="A7863" i="18" s="1"/>
  <c r="A7864" i="18" s="1"/>
  <c r="A7865" i="18" s="1"/>
  <c r="A7866" i="18" s="1"/>
  <c r="A7867" i="18" s="1"/>
  <c r="A7868" i="18" s="1"/>
  <c r="A7869" i="18" s="1"/>
  <c r="A7870" i="18" s="1"/>
  <c r="A7871" i="18" s="1"/>
  <c r="A7872" i="18" s="1"/>
  <c r="A7873" i="18" s="1"/>
  <c r="A7874" i="18" s="1"/>
  <c r="A7875" i="18" s="1"/>
  <c r="A7876" i="18" s="1"/>
  <c r="A7877" i="18" s="1"/>
  <c r="A7878" i="18" s="1"/>
  <c r="A7879" i="18" s="1"/>
  <c r="A7880" i="18" s="1"/>
  <c r="A7881" i="18" s="1"/>
  <c r="A7882" i="18" s="1"/>
  <c r="A7883" i="18" s="1"/>
  <c r="A7884" i="18" s="1"/>
  <c r="A7885" i="18" s="1"/>
  <c r="A7886" i="18" s="1"/>
  <c r="A7887" i="18" s="1"/>
  <c r="A7888" i="18" s="1"/>
  <c r="A7889" i="18" s="1"/>
  <c r="A7890" i="18" s="1"/>
  <c r="A7891" i="18" s="1"/>
  <c r="A7892" i="18" s="1"/>
  <c r="A7893" i="18" s="1"/>
  <c r="A7894" i="18" s="1"/>
  <c r="A7895" i="18" s="1"/>
  <c r="A7896" i="18" s="1"/>
  <c r="A7897" i="18" s="1"/>
  <c r="A7898" i="18" s="1"/>
  <c r="A7899" i="18" s="1"/>
  <c r="A7900" i="18" s="1"/>
  <c r="A7901" i="18" s="1"/>
  <c r="A7902" i="18" s="1"/>
  <c r="A7903" i="18" s="1"/>
  <c r="A7904" i="18" s="1"/>
  <c r="A7905" i="18" s="1"/>
  <c r="A7906" i="18" s="1"/>
  <c r="A7907" i="18" s="1"/>
  <c r="A7908" i="18" s="1"/>
  <c r="A7909" i="18" s="1"/>
  <c r="A7910" i="18" s="1"/>
  <c r="A7911" i="18" s="1"/>
  <c r="A7912" i="18" s="1"/>
  <c r="A7913" i="18" s="1"/>
  <c r="A7914" i="18" s="1"/>
  <c r="A7915" i="18" s="1"/>
  <c r="A7916" i="18" s="1"/>
  <c r="A7917" i="18" s="1"/>
  <c r="A7918" i="18" s="1"/>
  <c r="A7919" i="18" s="1"/>
  <c r="A7920" i="18" s="1"/>
  <c r="A7921" i="18" s="1"/>
  <c r="A7922" i="18" s="1"/>
  <c r="A7923" i="18" s="1"/>
  <c r="A7924" i="18" s="1"/>
  <c r="A7925" i="18" s="1"/>
  <c r="A7926" i="18" s="1"/>
  <c r="A7927" i="18" s="1"/>
  <c r="A7928" i="18" s="1"/>
  <c r="A7929" i="18" s="1"/>
  <c r="A7930" i="18" s="1"/>
  <c r="A7931" i="18" s="1"/>
  <c r="A7932" i="18" s="1"/>
  <c r="A7933" i="18" s="1"/>
  <c r="A7934" i="18" s="1"/>
  <c r="A7935" i="18" s="1"/>
  <c r="A7936" i="18" s="1"/>
  <c r="A7937" i="18" s="1"/>
  <c r="A7938" i="18" s="1"/>
  <c r="A7939" i="18" s="1"/>
  <c r="A7940" i="18" s="1"/>
  <c r="A7941" i="18" s="1"/>
  <c r="A7942" i="18" s="1"/>
  <c r="A7943" i="18" s="1"/>
  <c r="A7944" i="18" s="1"/>
  <c r="A7945" i="18" s="1"/>
  <c r="A7946" i="18" s="1"/>
  <c r="A7947" i="18" s="1"/>
  <c r="A7948" i="18" s="1"/>
  <c r="A7949" i="18" s="1"/>
  <c r="A7950" i="18" s="1"/>
  <c r="A7951" i="18" s="1"/>
  <c r="A7952" i="18" s="1"/>
  <c r="A7953" i="18" s="1"/>
  <c r="A7954" i="18" s="1"/>
  <c r="A7955" i="18" s="1"/>
  <c r="A7956" i="18" s="1"/>
  <c r="A7957" i="18" s="1"/>
  <c r="A7958" i="18" s="1"/>
  <c r="A7959" i="18" s="1"/>
  <c r="A7960" i="18" s="1"/>
  <c r="A7961" i="18" s="1"/>
  <c r="A7962" i="18" s="1"/>
  <c r="A7963" i="18" s="1"/>
  <c r="A7964" i="18" s="1"/>
  <c r="A7965" i="18" s="1"/>
  <c r="A7966" i="18" s="1"/>
  <c r="A7967" i="18" s="1"/>
  <c r="A7968" i="18" s="1"/>
  <c r="A7969" i="18" s="1"/>
  <c r="A7970" i="18" s="1"/>
  <c r="A7971" i="18" s="1"/>
  <c r="A7972" i="18" s="1"/>
  <c r="A7973" i="18" s="1"/>
  <c r="A7974" i="18" s="1"/>
  <c r="A7975" i="18" s="1"/>
  <c r="A7976" i="18" s="1"/>
  <c r="A7977" i="18" s="1"/>
  <c r="A7978" i="18" s="1"/>
  <c r="A7979" i="18" s="1"/>
  <c r="A7980" i="18" s="1"/>
  <c r="A7981" i="18" s="1"/>
  <c r="A7982" i="18" s="1"/>
  <c r="A7983" i="18" s="1"/>
  <c r="A7984" i="18" s="1"/>
  <c r="A7985" i="18" s="1"/>
  <c r="A7986" i="18" s="1"/>
  <c r="A7987" i="18" s="1"/>
  <c r="A7988" i="18" s="1"/>
  <c r="A7989" i="18" s="1"/>
  <c r="A7990" i="18" s="1"/>
  <c r="A7991" i="18" s="1"/>
  <c r="A7992" i="18" s="1"/>
  <c r="A7993" i="18" s="1"/>
  <c r="A7994" i="18" s="1"/>
  <c r="A7995" i="18" s="1"/>
  <c r="A7996" i="18" s="1"/>
  <c r="A7997" i="18" s="1"/>
  <c r="A7998" i="18" s="1"/>
  <c r="A7999" i="18" s="1"/>
  <c r="A8000" i="18" s="1"/>
  <c r="A8001" i="18" s="1"/>
  <c r="A8002" i="18" s="1"/>
  <c r="A8003" i="18" s="1"/>
  <c r="A8004" i="18" s="1"/>
  <c r="A8005" i="18" s="1"/>
  <c r="A8006" i="18" s="1"/>
  <c r="A8007" i="18" s="1"/>
  <c r="A8008" i="18" s="1"/>
  <c r="A8009" i="18" s="1"/>
  <c r="A8010" i="18" s="1"/>
  <c r="A8011" i="18" s="1"/>
  <c r="A8012" i="18" s="1"/>
  <c r="A8013" i="18" s="1"/>
  <c r="A8014" i="18" s="1"/>
  <c r="A8015" i="18" s="1"/>
  <c r="A8016" i="18" s="1"/>
  <c r="A8017" i="18" s="1"/>
  <c r="A8018" i="18" s="1"/>
  <c r="A8019" i="18" s="1"/>
  <c r="A8020" i="18" s="1"/>
  <c r="A8021" i="18" s="1"/>
  <c r="A8022" i="18" s="1"/>
  <c r="A8023" i="18" s="1"/>
  <c r="A8024" i="18" s="1"/>
  <c r="A8025" i="18" s="1"/>
  <c r="A8026" i="18" s="1"/>
  <c r="A8027" i="18" s="1"/>
  <c r="A8028" i="18" s="1"/>
  <c r="A8029" i="18" s="1"/>
  <c r="A8030" i="18" s="1"/>
  <c r="A8031" i="18" s="1"/>
  <c r="A8032" i="18" s="1"/>
  <c r="A8033" i="18" s="1"/>
  <c r="A8034" i="18" s="1"/>
  <c r="A8035" i="18" s="1"/>
  <c r="A8036" i="18" s="1"/>
  <c r="A8037" i="18" s="1"/>
  <c r="A8038" i="18" s="1"/>
  <c r="A8039" i="18" s="1"/>
  <c r="A8040" i="18" s="1"/>
  <c r="A8041" i="18" s="1"/>
  <c r="A8042" i="18" s="1"/>
  <c r="A8043" i="18" s="1"/>
  <c r="A8044" i="18" s="1"/>
  <c r="A8045" i="18" s="1"/>
  <c r="A8046" i="18" s="1"/>
  <c r="A8047" i="18" s="1"/>
  <c r="A8048" i="18" s="1"/>
  <c r="A8049" i="18" s="1"/>
  <c r="A8050" i="18" s="1"/>
  <c r="A8051" i="18" s="1"/>
  <c r="A8052" i="18" s="1"/>
  <c r="A8053" i="18" s="1"/>
  <c r="A8054" i="18" s="1"/>
  <c r="A8055" i="18" s="1"/>
  <c r="A8056" i="18" s="1"/>
  <c r="A8057" i="18" s="1"/>
  <c r="A8058" i="18" s="1"/>
  <c r="A8059" i="18" s="1"/>
  <c r="A8060" i="18" s="1"/>
  <c r="A8061" i="18" s="1"/>
  <c r="A8062" i="18" s="1"/>
  <c r="A8063" i="18" s="1"/>
  <c r="A8064" i="18" s="1"/>
  <c r="A8065" i="18" s="1"/>
  <c r="A8066" i="18" s="1"/>
  <c r="A8067" i="18" s="1"/>
  <c r="A8068" i="18" s="1"/>
  <c r="A8069" i="18" s="1"/>
  <c r="A8070" i="18" s="1"/>
  <c r="A8071" i="18" s="1"/>
  <c r="A8072" i="18" s="1"/>
  <c r="A8073" i="18" s="1"/>
  <c r="A8074" i="18" s="1"/>
  <c r="A8075" i="18" s="1"/>
  <c r="A8076" i="18" s="1"/>
  <c r="A8077" i="18" s="1"/>
  <c r="A8078" i="18" s="1"/>
  <c r="A8079" i="18" s="1"/>
  <c r="A8080" i="18" s="1"/>
  <c r="A8081" i="18" s="1"/>
  <c r="A8082" i="18" s="1"/>
  <c r="A8083" i="18" s="1"/>
  <c r="A8084" i="18" s="1"/>
  <c r="A8085" i="18" s="1"/>
  <c r="A8086" i="18" s="1"/>
  <c r="A8087" i="18" s="1"/>
  <c r="A8088" i="18" s="1"/>
  <c r="A8089" i="18" s="1"/>
  <c r="A8090" i="18" s="1"/>
  <c r="A8091" i="18" s="1"/>
  <c r="A8092" i="18" s="1"/>
  <c r="A8093" i="18" s="1"/>
  <c r="A8094" i="18" s="1"/>
  <c r="A8095" i="18" s="1"/>
  <c r="A8096" i="18" s="1"/>
  <c r="A8097" i="18" s="1"/>
  <c r="A8098" i="18" s="1"/>
  <c r="A8099" i="18" s="1"/>
  <c r="A8100" i="18" s="1"/>
  <c r="A8101" i="18" s="1"/>
  <c r="A8102" i="18" s="1"/>
  <c r="A8103" i="18" s="1"/>
  <c r="A8104" i="18" s="1"/>
  <c r="A8105" i="18" s="1"/>
  <c r="A8106" i="18" s="1"/>
  <c r="A8107" i="18" s="1"/>
  <c r="A8108" i="18" s="1"/>
  <c r="A8109" i="18" s="1"/>
  <c r="A8110" i="18" s="1"/>
  <c r="A8111" i="18" s="1"/>
  <c r="A8112" i="18" s="1"/>
  <c r="A8113" i="18" s="1"/>
  <c r="A8114" i="18" s="1"/>
  <c r="A8115" i="18" s="1"/>
  <c r="A8116" i="18" s="1"/>
  <c r="A8117" i="18" s="1"/>
  <c r="A8118" i="18" s="1"/>
  <c r="A8119" i="18" s="1"/>
  <c r="A8120" i="18" s="1"/>
  <c r="A8121" i="18" s="1"/>
  <c r="A8122" i="18" s="1"/>
  <c r="A8123" i="18" s="1"/>
  <c r="A8124" i="18" s="1"/>
  <c r="A8125" i="18" s="1"/>
  <c r="A8126" i="18" s="1"/>
  <c r="A8127" i="18" s="1"/>
  <c r="A8128" i="18" s="1"/>
  <c r="A8129" i="18" s="1"/>
  <c r="A8130" i="18" s="1"/>
  <c r="A8131" i="18" s="1"/>
  <c r="A8132" i="18" s="1"/>
  <c r="A8133" i="18" s="1"/>
  <c r="A8134" i="18" s="1"/>
  <c r="A8135" i="18" s="1"/>
  <c r="A8136" i="18" s="1"/>
  <c r="A8137" i="18" s="1"/>
  <c r="A8138" i="18" s="1"/>
  <c r="A8139" i="18" s="1"/>
  <c r="A8140" i="18" s="1"/>
  <c r="A8141" i="18" s="1"/>
  <c r="A8142" i="18" s="1"/>
  <c r="A8143" i="18" s="1"/>
  <c r="A8144" i="18" s="1"/>
  <c r="A8145" i="18" s="1"/>
  <c r="A8146" i="18" s="1"/>
  <c r="A8147" i="18" s="1"/>
  <c r="A8148" i="18" s="1"/>
  <c r="A8149" i="18" s="1"/>
  <c r="A8150" i="18" s="1"/>
  <c r="A8151" i="18" s="1"/>
  <c r="A8152" i="18" s="1"/>
  <c r="A8153" i="18" s="1"/>
  <c r="A8154" i="18" s="1"/>
  <c r="A8155" i="18" s="1"/>
  <c r="A8156" i="18" s="1"/>
  <c r="A8157" i="18" s="1"/>
  <c r="A8158" i="18" s="1"/>
  <c r="A8159" i="18" s="1"/>
  <c r="A8160" i="18" s="1"/>
  <c r="A8161" i="18" s="1"/>
  <c r="A8162" i="18" s="1"/>
  <c r="A8163" i="18" s="1"/>
  <c r="A8164" i="18" s="1"/>
  <c r="A8165" i="18" s="1"/>
  <c r="A8166" i="18" s="1"/>
  <c r="A8167" i="18" s="1"/>
  <c r="A8168" i="18" s="1"/>
  <c r="A8169" i="18" s="1"/>
  <c r="A8170" i="18" s="1"/>
  <c r="A8171" i="18" s="1"/>
  <c r="A8172" i="18" s="1"/>
  <c r="A8173" i="18" s="1"/>
  <c r="A8174" i="18" s="1"/>
  <c r="A8175" i="18" s="1"/>
  <c r="A8176" i="18" s="1"/>
  <c r="A8177" i="18" s="1"/>
  <c r="A8178" i="18" s="1"/>
  <c r="A8179" i="18" s="1"/>
  <c r="A8180" i="18" s="1"/>
  <c r="A8181" i="18" s="1"/>
  <c r="A8182" i="18" s="1"/>
  <c r="A8183" i="18" s="1"/>
  <c r="A8184" i="18" s="1"/>
  <c r="A8185" i="18" s="1"/>
  <c r="A8186" i="18" s="1"/>
  <c r="A8187" i="18" s="1"/>
  <c r="A8188" i="18" s="1"/>
  <c r="A8189" i="18" s="1"/>
  <c r="A8190" i="18" s="1"/>
  <c r="A8191" i="18" s="1"/>
  <c r="A8192" i="18" s="1"/>
  <c r="A8193" i="18" s="1"/>
  <c r="A8194" i="18" s="1"/>
  <c r="A8195" i="18" s="1"/>
  <c r="A8196" i="18" s="1"/>
  <c r="A8197" i="18" s="1"/>
  <c r="A8198" i="18" s="1"/>
  <c r="A8199" i="18" s="1"/>
  <c r="A8200" i="18" s="1"/>
  <c r="A8201" i="18" s="1"/>
  <c r="A8202" i="18" s="1"/>
  <c r="A8203" i="18" s="1"/>
  <c r="A8204" i="18" s="1"/>
  <c r="A8205" i="18" s="1"/>
  <c r="A8206" i="18" s="1"/>
  <c r="A8207" i="18" s="1"/>
  <c r="A8208" i="18" s="1"/>
  <c r="A8209" i="18" s="1"/>
  <c r="A8210" i="18" s="1"/>
  <c r="A8211" i="18" s="1"/>
  <c r="A8212" i="18" s="1"/>
  <c r="A8213" i="18" s="1"/>
  <c r="A8214" i="18" s="1"/>
  <c r="A8215" i="18" s="1"/>
  <c r="A8216" i="18" s="1"/>
  <c r="A8217" i="18" s="1"/>
  <c r="A8218" i="18" s="1"/>
  <c r="A8219" i="18" s="1"/>
  <c r="A8220" i="18" s="1"/>
  <c r="A8221" i="18" s="1"/>
  <c r="A8222" i="18" s="1"/>
  <c r="A8223" i="18" s="1"/>
  <c r="A8224" i="18" s="1"/>
  <c r="A8225" i="18" s="1"/>
  <c r="A8226" i="18" s="1"/>
  <c r="A8227" i="18" s="1"/>
  <c r="A8228" i="18" s="1"/>
  <c r="A8229" i="18" s="1"/>
  <c r="A8230" i="18" s="1"/>
  <c r="A8231" i="18" s="1"/>
  <c r="A8232" i="18" s="1"/>
  <c r="A8233" i="18" s="1"/>
  <c r="A8234" i="18" s="1"/>
  <c r="A8235" i="18" s="1"/>
  <c r="A8236" i="18" s="1"/>
  <c r="A8237" i="18" s="1"/>
  <c r="A8238" i="18" s="1"/>
  <c r="A8239" i="18" s="1"/>
  <c r="A8240" i="18" s="1"/>
  <c r="A8241" i="18" s="1"/>
  <c r="A8242" i="18" s="1"/>
  <c r="A8243" i="18" s="1"/>
  <c r="A8244" i="18" s="1"/>
  <c r="A8245" i="18" s="1"/>
  <c r="A8246" i="18" s="1"/>
  <c r="A8247" i="18" s="1"/>
  <c r="A8248" i="18" s="1"/>
  <c r="A8249" i="18" s="1"/>
  <c r="A8250" i="18" s="1"/>
  <c r="A8251" i="18" s="1"/>
  <c r="A8252" i="18" s="1"/>
  <c r="A8253" i="18" s="1"/>
  <c r="A8254" i="18" s="1"/>
  <c r="A8255" i="18" s="1"/>
  <c r="A8256" i="18" s="1"/>
  <c r="A8257" i="18" s="1"/>
  <c r="A8258" i="18" s="1"/>
  <c r="A8259" i="18" s="1"/>
  <c r="A8260" i="18" s="1"/>
  <c r="A8261" i="18" s="1"/>
  <c r="A8262" i="18" s="1"/>
  <c r="A8263" i="18" s="1"/>
  <c r="A8264" i="18" s="1"/>
  <c r="A8265" i="18" s="1"/>
  <c r="A8266" i="18" s="1"/>
  <c r="A8267" i="18" s="1"/>
  <c r="A8268" i="18" s="1"/>
  <c r="A8269" i="18" s="1"/>
  <c r="A8270" i="18" s="1"/>
  <c r="A8271" i="18" s="1"/>
  <c r="A8272" i="18" s="1"/>
  <c r="A8273" i="18" s="1"/>
  <c r="A8274" i="18" s="1"/>
  <c r="A8275" i="18" s="1"/>
  <c r="A8276" i="18" s="1"/>
  <c r="A8277" i="18" s="1"/>
  <c r="A8278" i="18" s="1"/>
  <c r="A8279" i="18" s="1"/>
  <c r="A8280" i="18" s="1"/>
  <c r="A8281" i="18" s="1"/>
  <c r="A8282" i="18" s="1"/>
  <c r="A8283" i="18" s="1"/>
  <c r="A8284" i="18" s="1"/>
  <c r="A8285" i="18" s="1"/>
  <c r="A8286" i="18" s="1"/>
  <c r="A8287" i="18" s="1"/>
  <c r="A8288" i="18" s="1"/>
  <c r="A8289" i="18" s="1"/>
  <c r="A8290" i="18" s="1"/>
  <c r="A8291" i="18" s="1"/>
  <c r="A8292" i="18" s="1"/>
  <c r="A8293" i="18" s="1"/>
  <c r="A8294" i="18" s="1"/>
  <c r="A8295" i="18" s="1"/>
  <c r="A8296" i="18" s="1"/>
  <c r="A8297" i="18" s="1"/>
  <c r="A8298" i="18" s="1"/>
  <c r="A8299" i="18" s="1"/>
  <c r="A8300" i="18" s="1"/>
  <c r="A8301" i="18" s="1"/>
  <c r="A8302" i="18" s="1"/>
  <c r="A8303" i="18" s="1"/>
  <c r="A8304" i="18" s="1"/>
  <c r="A8305" i="18" s="1"/>
  <c r="A8306" i="18" s="1"/>
  <c r="A8307" i="18" s="1"/>
  <c r="A8308" i="18" s="1"/>
  <c r="A8309" i="18" s="1"/>
  <c r="A8310" i="18" s="1"/>
  <c r="A8311" i="18" s="1"/>
  <c r="A8312" i="18" s="1"/>
  <c r="A8313" i="18" s="1"/>
  <c r="A8314" i="18" s="1"/>
  <c r="A8315" i="18" s="1"/>
  <c r="A8316" i="18" s="1"/>
  <c r="A8317" i="18" s="1"/>
  <c r="A8318" i="18" s="1"/>
  <c r="A8319" i="18" s="1"/>
  <c r="A8320" i="18" s="1"/>
  <c r="A8321" i="18" s="1"/>
  <c r="A8322" i="18" s="1"/>
  <c r="A8323" i="18" s="1"/>
  <c r="A8324" i="18" s="1"/>
  <c r="A8325" i="18" s="1"/>
  <c r="A8326" i="18" s="1"/>
  <c r="A8327" i="18" s="1"/>
  <c r="A8328" i="18" s="1"/>
  <c r="A8329" i="18" s="1"/>
  <c r="A8330" i="18" s="1"/>
  <c r="A8331" i="18" s="1"/>
  <c r="A8332" i="18" s="1"/>
  <c r="A8333" i="18" s="1"/>
  <c r="A8334" i="18" s="1"/>
  <c r="A8335" i="18" s="1"/>
  <c r="A8336" i="18" s="1"/>
  <c r="A8337" i="18" s="1"/>
  <c r="A8338" i="18" s="1"/>
  <c r="A8339" i="18" s="1"/>
  <c r="A8340" i="18" s="1"/>
  <c r="A8341" i="18" s="1"/>
  <c r="A8342" i="18" s="1"/>
  <c r="A8343" i="18" s="1"/>
  <c r="A8344" i="18" s="1"/>
  <c r="A8345" i="18" s="1"/>
  <c r="A8346" i="18" s="1"/>
  <c r="A8347" i="18" s="1"/>
  <c r="A8348" i="18" s="1"/>
  <c r="A8349" i="18" s="1"/>
  <c r="A8350" i="18" s="1"/>
  <c r="A8351" i="18" s="1"/>
  <c r="A8352" i="18" s="1"/>
  <c r="A8353" i="18" s="1"/>
  <c r="A8354" i="18" s="1"/>
  <c r="A8355" i="18" s="1"/>
  <c r="A8356" i="18" s="1"/>
  <c r="A8357" i="18" s="1"/>
  <c r="A8358" i="18" s="1"/>
  <c r="A8359" i="18" s="1"/>
  <c r="A8360" i="18" s="1"/>
  <c r="A8361" i="18" s="1"/>
  <c r="A8362" i="18" s="1"/>
  <c r="A8363" i="18" s="1"/>
  <c r="A8364" i="18" s="1"/>
  <c r="A8365" i="18" s="1"/>
  <c r="A8366" i="18" s="1"/>
  <c r="A8367" i="18" s="1"/>
  <c r="A8368" i="18" s="1"/>
  <c r="A8369" i="18" s="1"/>
  <c r="A8370" i="18" s="1"/>
  <c r="A8371" i="18" s="1"/>
  <c r="A8372" i="18" s="1"/>
  <c r="A8373" i="18" s="1"/>
  <c r="A8374" i="18" s="1"/>
  <c r="A8375" i="18" s="1"/>
  <c r="A8376" i="18" s="1"/>
  <c r="A8377" i="18" s="1"/>
  <c r="A8378" i="18" s="1"/>
  <c r="A8379" i="18" s="1"/>
  <c r="A8380" i="18" s="1"/>
  <c r="A8381" i="18" s="1"/>
  <c r="A8382" i="18" s="1"/>
  <c r="A8383" i="18" s="1"/>
  <c r="A8384" i="18" s="1"/>
  <c r="A8385" i="18" s="1"/>
  <c r="A8386" i="18" s="1"/>
  <c r="A8387" i="18" s="1"/>
  <c r="A8388" i="18" s="1"/>
  <c r="A8389" i="18" s="1"/>
  <c r="A8390" i="18" s="1"/>
  <c r="A8391" i="18" s="1"/>
  <c r="A8392" i="18" s="1"/>
  <c r="A8393" i="18" s="1"/>
  <c r="A8394" i="18" s="1"/>
  <c r="A8395" i="18" s="1"/>
  <c r="A8396" i="18" s="1"/>
  <c r="A8397" i="18" s="1"/>
  <c r="A8398" i="18" s="1"/>
  <c r="A8399" i="18" s="1"/>
  <c r="A8400" i="18" s="1"/>
  <c r="A8401" i="18" s="1"/>
  <c r="A8402" i="18" s="1"/>
  <c r="A8403" i="18" s="1"/>
  <c r="A8404" i="18" s="1"/>
  <c r="A8405" i="18" s="1"/>
  <c r="A8406" i="18" s="1"/>
  <c r="A8407" i="18" s="1"/>
  <c r="A8408" i="18" s="1"/>
  <c r="A8409" i="18" s="1"/>
  <c r="A8410" i="18" s="1"/>
  <c r="A8411" i="18" s="1"/>
  <c r="A8412" i="18" s="1"/>
  <c r="A8413" i="18" s="1"/>
  <c r="A8414" i="18" s="1"/>
  <c r="A8415" i="18" s="1"/>
  <c r="A8416" i="18" s="1"/>
  <c r="A8417" i="18" s="1"/>
  <c r="A8418" i="18" s="1"/>
  <c r="A8419" i="18" s="1"/>
  <c r="A8420" i="18" s="1"/>
  <c r="A8421" i="18" s="1"/>
  <c r="A8422" i="18" s="1"/>
  <c r="A8423" i="18" s="1"/>
  <c r="A8424" i="18" s="1"/>
  <c r="A8425" i="18" s="1"/>
  <c r="A8426" i="18" s="1"/>
  <c r="A8427" i="18" s="1"/>
  <c r="A8428" i="18" s="1"/>
  <c r="A8429" i="18" s="1"/>
  <c r="A8430" i="18" s="1"/>
  <c r="A8431" i="18" s="1"/>
  <c r="A8432" i="18" s="1"/>
  <c r="A8433" i="18" s="1"/>
  <c r="A8434" i="18" s="1"/>
  <c r="A8435" i="18" s="1"/>
  <c r="A8436" i="18" s="1"/>
  <c r="A8437" i="18" s="1"/>
  <c r="A8438" i="18" s="1"/>
  <c r="A8439" i="18" s="1"/>
  <c r="A8440" i="18" s="1"/>
  <c r="A8441" i="18" s="1"/>
  <c r="A8442" i="18" s="1"/>
  <c r="A8443" i="18" s="1"/>
  <c r="A8444" i="18" s="1"/>
  <c r="A8445" i="18" s="1"/>
  <c r="A8446" i="18" s="1"/>
  <c r="A8447" i="18" s="1"/>
  <c r="A8448" i="18" s="1"/>
  <c r="A8449" i="18" s="1"/>
  <c r="A8450" i="18" s="1"/>
  <c r="A8451" i="18" s="1"/>
  <c r="A8452" i="18" s="1"/>
  <c r="A8453" i="18" s="1"/>
  <c r="A8454" i="18" s="1"/>
  <c r="A8455" i="18" s="1"/>
  <c r="A8456" i="18" s="1"/>
  <c r="A8457" i="18" s="1"/>
  <c r="A8458" i="18" s="1"/>
  <c r="A8459" i="18" s="1"/>
  <c r="A8460" i="18" s="1"/>
  <c r="A8461" i="18" s="1"/>
  <c r="A8462" i="18" s="1"/>
  <c r="A8463" i="18" s="1"/>
  <c r="A8464" i="18" s="1"/>
  <c r="A8465" i="18" s="1"/>
  <c r="A8466" i="18" s="1"/>
  <c r="A8467" i="18" s="1"/>
  <c r="A8468" i="18" s="1"/>
  <c r="A8469" i="18" s="1"/>
  <c r="A8470" i="18" s="1"/>
  <c r="A8471" i="18" s="1"/>
  <c r="A8472" i="18" s="1"/>
  <c r="A8473" i="18" s="1"/>
  <c r="A8474" i="18" s="1"/>
  <c r="A8475" i="18" s="1"/>
  <c r="A8476" i="18" s="1"/>
  <c r="A8477" i="18" s="1"/>
  <c r="A8478" i="18" s="1"/>
  <c r="A8479" i="18" s="1"/>
  <c r="A8480" i="18" s="1"/>
  <c r="A8481" i="18" s="1"/>
  <c r="A8482" i="18" s="1"/>
  <c r="A8483" i="18" s="1"/>
  <c r="A8484" i="18" s="1"/>
  <c r="A8485" i="18" s="1"/>
  <c r="A8486" i="18" s="1"/>
  <c r="A8487" i="18" s="1"/>
  <c r="A8488" i="18" s="1"/>
  <c r="A8489" i="18" s="1"/>
  <c r="A8490" i="18" s="1"/>
  <c r="A8491" i="18" s="1"/>
  <c r="A8492" i="18" s="1"/>
  <c r="A8493" i="18" s="1"/>
  <c r="A8494" i="18" s="1"/>
  <c r="A8495" i="18" s="1"/>
  <c r="A8496" i="18" s="1"/>
  <c r="A8497" i="18" s="1"/>
  <c r="A8498" i="18" s="1"/>
  <c r="A8499" i="18" s="1"/>
  <c r="A8500" i="18" s="1"/>
  <c r="A8501" i="18" s="1"/>
  <c r="A8502" i="18" s="1"/>
  <c r="A8503" i="18" s="1"/>
  <c r="A8504" i="18" s="1"/>
  <c r="A8505" i="18" s="1"/>
  <c r="A8506" i="18" s="1"/>
  <c r="A8507" i="18" s="1"/>
  <c r="A8508" i="18" s="1"/>
  <c r="A8509" i="18" s="1"/>
  <c r="A8510" i="18" s="1"/>
  <c r="A8511" i="18" s="1"/>
  <c r="A8512" i="18" s="1"/>
  <c r="A8513" i="18" s="1"/>
  <c r="A8514" i="18" s="1"/>
  <c r="A8515" i="18" s="1"/>
  <c r="A8516" i="18" s="1"/>
  <c r="A8517" i="18" s="1"/>
  <c r="A8518" i="18" s="1"/>
  <c r="A8519" i="18" s="1"/>
  <c r="A8520" i="18" s="1"/>
  <c r="A8521" i="18" s="1"/>
  <c r="A8522" i="18" s="1"/>
  <c r="A8523" i="18" s="1"/>
  <c r="A8524" i="18" s="1"/>
  <c r="A8525" i="18" s="1"/>
  <c r="A8526" i="18" s="1"/>
  <c r="A8527" i="18" s="1"/>
  <c r="A8528" i="18" s="1"/>
  <c r="A8529" i="18" s="1"/>
  <c r="A8530" i="18" s="1"/>
  <c r="A8531" i="18" s="1"/>
  <c r="A8532" i="18" s="1"/>
  <c r="A8533" i="18" s="1"/>
  <c r="A8534" i="18" s="1"/>
  <c r="A8535" i="18" s="1"/>
  <c r="A8536" i="18" s="1"/>
  <c r="A8537" i="18" s="1"/>
  <c r="A8538" i="18" s="1"/>
  <c r="A8539" i="18" s="1"/>
  <c r="A8540" i="18" s="1"/>
  <c r="A8541" i="18" s="1"/>
  <c r="A8542" i="18" s="1"/>
  <c r="A8543" i="18" s="1"/>
  <c r="A8544" i="18" s="1"/>
  <c r="A8545" i="18" s="1"/>
  <c r="A8546" i="18" s="1"/>
  <c r="A8547" i="18" s="1"/>
  <c r="A8548" i="18" s="1"/>
  <c r="A8549" i="18" s="1"/>
  <c r="A8550" i="18" s="1"/>
  <c r="A8551" i="18" s="1"/>
  <c r="A8552" i="18" s="1"/>
  <c r="A8553" i="18" s="1"/>
  <c r="A8554" i="18" s="1"/>
  <c r="A8555" i="18" s="1"/>
  <c r="A8556" i="18" s="1"/>
  <c r="A8557" i="18" s="1"/>
  <c r="A8558" i="18" s="1"/>
  <c r="A8559" i="18" s="1"/>
  <c r="A8560" i="18" s="1"/>
  <c r="A8561" i="18" s="1"/>
  <c r="A8562" i="18" s="1"/>
  <c r="A8563" i="18" s="1"/>
  <c r="A8564" i="18" s="1"/>
  <c r="A8565" i="18" s="1"/>
  <c r="A8566" i="18" s="1"/>
  <c r="A8567" i="18" s="1"/>
  <c r="A8568" i="18" s="1"/>
  <c r="A8569" i="18" s="1"/>
  <c r="A8570" i="18" s="1"/>
  <c r="A8571" i="18" s="1"/>
  <c r="A8572" i="18" s="1"/>
  <c r="A8573" i="18" s="1"/>
  <c r="A8574" i="18" s="1"/>
  <c r="A8575" i="18" s="1"/>
  <c r="A8576" i="18" s="1"/>
  <c r="A8577" i="18" s="1"/>
  <c r="A8578" i="18" s="1"/>
  <c r="A8579" i="18" s="1"/>
  <c r="A8580" i="18" s="1"/>
  <c r="A8581" i="18" s="1"/>
  <c r="A8582" i="18" s="1"/>
  <c r="A8583" i="18" s="1"/>
  <c r="A8584" i="18" s="1"/>
  <c r="A8585" i="18" s="1"/>
  <c r="A8586" i="18" s="1"/>
  <c r="A8587" i="18" s="1"/>
  <c r="A8588" i="18" s="1"/>
  <c r="A8589" i="18" s="1"/>
  <c r="A8590" i="18" s="1"/>
  <c r="A8591" i="18" s="1"/>
  <c r="A8592" i="18" s="1"/>
  <c r="A8593" i="18" s="1"/>
  <c r="A8594" i="18" s="1"/>
  <c r="A8595" i="18" s="1"/>
  <c r="A8596" i="18" s="1"/>
  <c r="A8597" i="18" s="1"/>
  <c r="A8598" i="18" s="1"/>
  <c r="A8599" i="18" s="1"/>
  <c r="A8600" i="18" s="1"/>
  <c r="A8601" i="18" s="1"/>
  <c r="A8602" i="18" s="1"/>
  <c r="A8603" i="18" s="1"/>
  <c r="A8604" i="18" s="1"/>
  <c r="A8605" i="18" s="1"/>
  <c r="A8606" i="18" s="1"/>
  <c r="A8607" i="18" s="1"/>
  <c r="A8608" i="18" s="1"/>
  <c r="A8609" i="18" s="1"/>
  <c r="A8610" i="18" s="1"/>
  <c r="A8611" i="18" s="1"/>
  <c r="A8612" i="18" s="1"/>
  <c r="A8613" i="18" s="1"/>
  <c r="A8614" i="18" s="1"/>
  <c r="A8615" i="18" s="1"/>
  <c r="A8616" i="18" s="1"/>
  <c r="A8617" i="18" s="1"/>
  <c r="A8618" i="18" s="1"/>
  <c r="A8619" i="18" s="1"/>
  <c r="A8620" i="18" s="1"/>
  <c r="A8621" i="18" s="1"/>
  <c r="A8622" i="18" s="1"/>
  <c r="A8623" i="18" s="1"/>
  <c r="A8624" i="18" s="1"/>
  <c r="A8625" i="18" s="1"/>
  <c r="A8626" i="18" s="1"/>
  <c r="A8627" i="18" s="1"/>
  <c r="A8628" i="18" s="1"/>
  <c r="A8629" i="18" s="1"/>
  <c r="A8630" i="18" s="1"/>
  <c r="A8631" i="18" s="1"/>
  <c r="A8632" i="18" s="1"/>
  <c r="A8633" i="18" s="1"/>
  <c r="A8634" i="18" s="1"/>
  <c r="A8635" i="18" s="1"/>
  <c r="A8636" i="18" s="1"/>
  <c r="A8637" i="18" s="1"/>
  <c r="A8638" i="18" s="1"/>
  <c r="A8639" i="18" s="1"/>
  <c r="A8640" i="18" s="1"/>
  <c r="A8641" i="18" s="1"/>
  <c r="A8642" i="18" s="1"/>
  <c r="A8643" i="18" s="1"/>
  <c r="A8644" i="18" s="1"/>
  <c r="A8645" i="18" s="1"/>
  <c r="A8646" i="18" s="1"/>
  <c r="A8647" i="18" s="1"/>
  <c r="A8648" i="18" s="1"/>
  <c r="A8649" i="18" s="1"/>
  <c r="A8650" i="18" s="1"/>
  <c r="A8651" i="18" s="1"/>
  <c r="A8652" i="18" s="1"/>
  <c r="A8653" i="18" s="1"/>
  <c r="A8654" i="18" s="1"/>
  <c r="A8655" i="18" s="1"/>
  <c r="A8656" i="18" s="1"/>
  <c r="A8657" i="18" s="1"/>
  <c r="A8658" i="18" s="1"/>
  <c r="A8659" i="18" s="1"/>
  <c r="A8660" i="18" s="1"/>
  <c r="A8661" i="18" s="1"/>
  <c r="A8662" i="18" s="1"/>
  <c r="A8663" i="18" s="1"/>
  <c r="A8664" i="18" s="1"/>
  <c r="A8665" i="18" s="1"/>
  <c r="A8666" i="18" s="1"/>
  <c r="A8667" i="18" s="1"/>
  <c r="A8668" i="18" s="1"/>
  <c r="A8669" i="18" s="1"/>
  <c r="A8670" i="18" s="1"/>
  <c r="A8671" i="18" s="1"/>
  <c r="A8672" i="18" s="1"/>
  <c r="A8673" i="18" s="1"/>
  <c r="A8674" i="18" s="1"/>
  <c r="A8675" i="18" s="1"/>
  <c r="A8676" i="18" s="1"/>
  <c r="A8677" i="18" s="1"/>
  <c r="A8678" i="18" s="1"/>
  <c r="A8679" i="18" s="1"/>
  <c r="A8680" i="18" s="1"/>
  <c r="A8681" i="18" s="1"/>
  <c r="A8682" i="18" s="1"/>
  <c r="A8683" i="18" s="1"/>
  <c r="A8684" i="18" s="1"/>
  <c r="A8685" i="18" s="1"/>
  <c r="A8686" i="18" s="1"/>
  <c r="A8687" i="18" s="1"/>
  <c r="A8688" i="18" s="1"/>
  <c r="A8689" i="18" s="1"/>
  <c r="A8690" i="18" s="1"/>
  <c r="A8691" i="18" s="1"/>
  <c r="A8692" i="18" s="1"/>
  <c r="A8693" i="18" s="1"/>
  <c r="A8694" i="18" s="1"/>
  <c r="A8695" i="18" s="1"/>
  <c r="A8696" i="18" s="1"/>
  <c r="A8697" i="18" s="1"/>
  <c r="A8698" i="18" s="1"/>
  <c r="A8699" i="18" s="1"/>
  <c r="A8700" i="18" s="1"/>
  <c r="A8701" i="18" s="1"/>
  <c r="A8702" i="18" s="1"/>
  <c r="A8703" i="18" s="1"/>
  <c r="A8704" i="18" s="1"/>
  <c r="A8705" i="18" s="1"/>
  <c r="A8706" i="18" s="1"/>
  <c r="A8707" i="18" s="1"/>
  <c r="A8708" i="18" s="1"/>
  <c r="A8709" i="18" s="1"/>
  <c r="A8710" i="18" s="1"/>
  <c r="A8711" i="18" s="1"/>
  <c r="A8712" i="18" s="1"/>
  <c r="A8713" i="18" s="1"/>
  <c r="A8714" i="18" s="1"/>
  <c r="A8715" i="18" s="1"/>
  <c r="A8716" i="18" s="1"/>
  <c r="A8717" i="18" s="1"/>
  <c r="A8718" i="18" s="1"/>
  <c r="A8719" i="18" s="1"/>
  <c r="A8720" i="18" s="1"/>
  <c r="A8721" i="18" s="1"/>
  <c r="A8722" i="18" s="1"/>
  <c r="A8723" i="18" s="1"/>
  <c r="A8724" i="18" s="1"/>
  <c r="A8725" i="18" s="1"/>
  <c r="A8726" i="18" s="1"/>
  <c r="A8727" i="18" s="1"/>
  <c r="A8728" i="18" s="1"/>
  <c r="A8729" i="18" s="1"/>
  <c r="A8730" i="18" s="1"/>
  <c r="A8731" i="18" s="1"/>
  <c r="A8732" i="18" s="1"/>
  <c r="A8733" i="18" s="1"/>
  <c r="A8734" i="18" s="1"/>
  <c r="A8735" i="18" s="1"/>
  <c r="A8736" i="18" s="1"/>
  <c r="A8737" i="18" s="1"/>
  <c r="A8738" i="18" s="1"/>
  <c r="A8739" i="18" s="1"/>
  <c r="A8740" i="18" s="1"/>
  <c r="A8741" i="18" s="1"/>
  <c r="A8742" i="18" s="1"/>
  <c r="A8743" i="18" s="1"/>
  <c r="A8744" i="18" s="1"/>
  <c r="A8745" i="18" s="1"/>
  <c r="A8746" i="18" s="1"/>
  <c r="A8747" i="18" s="1"/>
  <c r="A8748" i="18" s="1"/>
  <c r="A8749" i="18" s="1"/>
  <c r="A8750" i="18" s="1"/>
  <c r="A8751" i="18" s="1"/>
  <c r="A8752" i="18" s="1"/>
  <c r="A8753" i="18" s="1"/>
  <c r="A8754" i="18" s="1"/>
  <c r="A8755" i="18" s="1"/>
  <c r="A8756" i="18" s="1"/>
  <c r="A8757" i="18" s="1"/>
  <c r="A8758" i="18" s="1"/>
  <c r="A8759" i="18" s="1"/>
  <c r="A8760" i="18" s="1"/>
  <c r="A8761" i="18" s="1"/>
  <c r="A8762" i="18" s="1"/>
  <c r="A8763" i="18" s="1"/>
  <c r="A8764" i="18" s="1"/>
  <c r="A8765" i="18" s="1"/>
  <c r="A8766" i="18" s="1"/>
  <c r="A8767" i="18" s="1"/>
  <c r="A8768" i="18" s="1"/>
  <c r="A8769" i="18" s="1"/>
  <c r="A8770" i="18" s="1"/>
  <c r="A8771" i="18" s="1"/>
  <c r="A8772" i="18" s="1"/>
  <c r="A8773" i="18" s="1"/>
  <c r="A8774" i="18" s="1"/>
  <c r="A8775" i="18" s="1"/>
  <c r="A8776" i="18" s="1"/>
  <c r="A8777" i="18" s="1"/>
  <c r="A8778" i="18" s="1"/>
  <c r="A8779" i="18" s="1"/>
  <c r="A8780" i="18" s="1"/>
  <c r="A8781" i="18" s="1"/>
  <c r="A8782" i="18" s="1"/>
  <c r="A8783" i="18" s="1"/>
  <c r="A8784" i="18" s="1"/>
  <c r="A8785" i="18" s="1"/>
  <c r="A8786" i="18" s="1"/>
  <c r="A8787" i="18" s="1"/>
  <c r="A8788" i="18" s="1"/>
  <c r="A8789" i="18" s="1"/>
  <c r="A8790" i="18" s="1"/>
  <c r="A8791" i="18" s="1"/>
  <c r="A8792" i="18" s="1"/>
  <c r="A8793" i="18" s="1"/>
  <c r="A8794" i="18" s="1"/>
  <c r="A8795" i="18" s="1"/>
  <c r="A8796" i="18" s="1"/>
  <c r="A8797" i="18" s="1"/>
  <c r="A8798" i="18" s="1"/>
  <c r="A8799" i="18" s="1"/>
  <c r="A8800" i="18" s="1"/>
  <c r="A8801" i="18" s="1"/>
  <c r="A8802" i="18" s="1"/>
  <c r="A8803" i="18" s="1"/>
  <c r="A8804" i="18" s="1"/>
  <c r="A8805" i="18" s="1"/>
  <c r="A8806" i="18" s="1"/>
  <c r="A8807" i="18" s="1"/>
  <c r="A8808" i="18" s="1"/>
  <c r="A8809" i="18" s="1"/>
  <c r="A8810" i="18" s="1"/>
  <c r="A8811" i="18" s="1"/>
  <c r="A8812" i="18" s="1"/>
  <c r="A8813" i="18" s="1"/>
  <c r="A8814" i="18" s="1"/>
  <c r="A8815" i="18" s="1"/>
  <c r="A8816" i="18" s="1"/>
  <c r="A8817" i="18" s="1"/>
  <c r="A8818" i="18" s="1"/>
  <c r="A8819" i="18" s="1"/>
  <c r="A8820" i="18" s="1"/>
  <c r="A8821" i="18" s="1"/>
  <c r="A8822" i="18" s="1"/>
  <c r="A8823" i="18" s="1"/>
  <c r="A8824" i="18" s="1"/>
  <c r="A8825" i="18" s="1"/>
  <c r="A8826" i="18" s="1"/>
  <c r="A8827" i="18" s="1"/>
  <c r="A8828" i="18" s="1"/>
  <c r="A8829" i="18" s="1"/>
  <c r="A8830" i="18" s="1"/>
  <c r="A8831" i="18" s="1"/>
  <c r="A8832" i="18" s="1"/>
  <c r="A8833" i="18" s="1"/>
  <c r="A8834" i="18" s="1"/>
  <c r="A8835" i="18" s="1"/>
  <c r="A8836" i="18" s="1"/>
  <c r="A8837" i="18" s="1"/>
  <c r="A8838" i="18" s="1"/>
  <c r="A8839" i="18" s="1"/>
  <c r="A8840" i="18" s="1"/>
  <c r="A8841" i="18" s="1"/>
  <c r="A8842" i="18" s="1"/>
  <c r="A8843" i="18" s="1"/>
  <c r="A8844" i="18" s="1"/>
  <c r="A8845" i="18" s="1"/>
  <c r="A8846" i="18" s="1"/>
  <c r="A8847" i="18" s="1"/>
  <c r="A8848" i="18" s="1"/>
  <c r="A8849" i="18" s="1"/>
  <c r="A8850" i="18" s="1"/>
  <c r="A8851" i="18" s="1"/>
  <c r="A8852" i="18" s="1"/>
  <c r="A8853" i="18" s="1"/>
  <c r="A8854" i="18" s="1"/>
  <c r="A8855" i="18" s="1"/>
  <c r="A8856" i="18" s="1"/>
  <c r="A8857" i="18" s="1"/>
  <c r="A8858" i="18" s="1"/>
  <c r="A8859" i="18" s="1"/>
  <c r="A8860" i="18" s="1"/>
  <c r="A8861" i="18" s="1"/>
  <c r="A8862" i="18" s="1"/>
  <c r="A8863" i="18" s="1"/>
  <c r="A8864" i="18" s="1"/>
  <c r="A8865" i="18" s="1"/>
  <c r="A8866" i="18" s="1"/>
  <c r="A8867" i="18" s="1"/>
  <c r="A8868" i="18" s="1"/>
  <c r="A8869" i="18" s="1"/>
  <c r="A8870" i="18" s="1"/>
  <c r="A8871" i="18" s="1"/>
  <c r="A8872" i="18" s="1"/>
  <c r="A8873" i="18" s="1"/>
  <c r="A8874" i="18" s="1"/>
  <c r="A8875" i="18" s="1"/>
  <c r="A8876" i="18" s="1"/>
  <c r="A8877" i="18" s="1"/>
  <c r="A8878" i="18" s="1"/>
  <c r="A8879" i="18" s="1"/>
  <c r="A8880" i="18" s="1"/>
  <c r="A8881" i="18" s="1"/>
  <c r="A8882" i="18" s="1"/>
  <c r="A8883" i="18" s="1"/>
  <c r="A8884" i="18" s="1"/>
  <c r="A8885" i="18" s="1"/>
  <c r="A8886" i="18" s="1"/>
  <c r="A8887" i="18" s="1"/>
  <c r="A8888" i="18" s="1"/>
  <c r="A8889" i="18" s="1"/>
  <c r="A8890" i="18" s="1"/>
  <c r="A8891" i="18" s="1"/>
  <c r="A8892" i="18" s="1"/>
  <c r="A8893" i="18" s="1"/>
  <c r="A8894" i="18" s="1"/>
  <c r="A8895" i="18" s="1"/>
  <c r="A8896" i="18" s="1"/>
  <c r="A8897" i="18" s="1"/>
  <c r="A8898" i="18" s="1"/>
  <c r="A8899" i="18" s="1"/>
  <c r="A8900" i="18" s="1"/>
  <c r="A8901" i="18" s="1"/>
  <c r="A8902" i="18" s="1"/>
  <c r="A8903" i="18" s="1"/>
  <c r="A8904" i="18" s="1"/>
  <c r="A8905" i="18" s="1"/>
  <c r="A8906" i="18" s="1"/>
  <c r="A8907" i="18" s="1"/>
  <c r="A8908" i="18" s="1"/>
  <c r="A8909" i="18" s="1"/>
  <c r="A8910" i="18" s="1"/>
  <c r="A8911" i="18" s="1"/>
  <c r="A8912" i="18" s="1"/>
  <c r="A8913" i="18" s="1"/>
  <c r="A8914" i="18" s="1"/>
  <c r="A8915" i="18" s="1"/>
  <c r="A8916" i="18" s="1"/>
  <c r="A8917" i="18" s="1"/>
  <c r="A8918" i="18" s="1"/>
  <c r="A8919" i="18" s="1"/>
  <c r="A8920" i="18" s="1"/>
  <c r="A8921" i="18" s="1"/>
  <c r="A8922" i="18" s="1"/>
  <c r="A8923" i="18" s="1"/>
  <c r="A8924" i="18" s="1"/>
  <c r="A8925" i="18" s="1"/>
  <c r="A8926" i="18" s="1"/>
  <c r="A8927" i="18" s="1"/>
  <c r="A8928" i="18" s="1"/>
  <c r="A8929" i="18" s="1"/>
  <c r="A8930" i="18" s="1"/>
  <c r="A8931" i="18" s="1"/>
  <c r="A8932" i="18" s="1"/>
  <c r="A8933" i="18" s="1"/>
  <c r="A8934" i="18" s="1"/>
  <c r="A8935" i="18" s="1"/>
  <c r="A8936" i="18" s="1"/>
  <c r="A8937" i="18" s="1"/>
  <c r="A8938" i="18" s="1"/>
  <c r="A8939" i="18" s="1"/>
  <c r="A8940" i="18" s="1"/>
  <c r="A8941" i="18" s="1"/>
  <c r="A8942" i="18" s="1"/>
  <c r="A8943" i="18" s="1"/>
  <c r="A8944" i="18" s="1"/>
  <c r="A8945" i="18" s="1"/>
  <c r="A8946" i="18" s="1"/>
  <c r="A8947" i="18" s="1"/>
  <c r="A8948" i="18" s="1"/>
  <c r="A8949" i="18" s="1"/>
  <c r="A8950" i="18" s="1"/>
  <c r="A8951" i="18" s="1"/>
  <c r="A8952" i="18" s="1"/>
  <c r="A8953" i="18" s="1"/>
  <c r="A8954" i="18" s="1"/>
  <c r="A8955" i="18" s="1"/>
  <c r="A8956" i="18" s="1"/>
  <c r="A8957" i="18" s="1"/>
  <c r="A8958" i="18" s="1"/>
  <c r="A8959" i="18" s="1"/>
  <c r="A8960" i="18" s="1"/>
  <c r="A8961" i="18" s="1"/>
  <c r="A8962" i="18" s="1"/>
  <c r="A8963" i="18" s="1"/>
  <c r="A8964" i="18" s="1"/>
  <c r="A8965" i="18" s="1"/>
  <c r="A8966" i="18" s="1"/>
  <c r="A8967" i="18" s="1"/>
  <c r="A8968" i="18" s="1"/>
  <c r="A8969" i="18" s="1"/>
  <c r="A8970" i="18" s="1"/>
  <c r="A8971" i="18" s="1"/>
  <c r="A8972" i="18" s="1"/>
  <c r="A8973" i="18" s="1"/>
  <c r="A8974" i="18" s="1"/>
  <c r="A8975" i="18" s="1"/>
  <c r="A8976" i="18" s="1"/>
  <c r="A8977" i="18" s="1"/>
  <c r="A8978" i="18" s="1"/>
  <c r="A8979" i="18" s="1"/>
  <c r="A8980" i="18" s="1"/>
  <c r="A8981" i="18" s="1"/>
  <c r="A8982" i="18" s="1"/>
  <c r="A8983" i="18" s="1"/>
  <c r="A8984" i="18" s="1"/>
  <c r="A8985" i="18" s="1"/>
  <c r="A8986" i="18" s="1"/>
  <c r="A8987" i="18" s="1"/>
  <c r="A8988" i="18" s="1"/>
  <c r="A8989" i="18" s="1"/>
  <c r="A8990" i="18" s="1"/>
  <c r="A8991" i="18" s="1"/>
  <c r="A8992" i="18" s="1"/>
  <c r="A8993" i="18" s="1"/>
  <c r="A8994" i="18" s="1"/>
  <c r="A8995" i="18" s="1"/>
  <c r="A8996" i="18" s="1"/>
  <c r="A8997" i="18" s="1"/>
  <c r="A8998" i="18" s="1"/>
  <c r="A8999" i="18" s="1"/>
  <c r="A9000" i="18" s="1"/>
  <c r="A9001" i="18" s="1"/>
  <c r="A9002" i="18" s="1"/>
  <c r="A9003" i="18" s="1"/>
  <c r="A9004" i="18" s="1"/>
  <c r="A9005" i="18" s="1"/>
  <c r="A9006" i="18" s="1"/>
  <c r="A9007" i="18" s="1"/>
  <c r="A9008" i="18" s="1"/>
  <c r="A9009" i="18" s="1"/>
  <c r="A9010" i="18" s="1"/>
  <c r="A9011" i="18" s="1"/>
  <c r="A9012" i="18" s="1"/>
  <c r="A9013" i="18" s="1"/>
  <c r="A9014" i="18" s="1"/>
  <c r="A9015" i="18" s="1"/>
  <c r="A9016" i="18" s="1"/>
  <c r="A9017" i="18" s="1"/>
  <c r="A9018" i="18" s="1"/>
  <c r="A9019" i="18" s="1"/>
  <c r="A9020" i="18" s="1"/>
  <c r="A9021" i="18" s="1"/>
  <c r="A9022" i="18" s="1"/>
  <c r="A9023" i="18" s="1"/>
  <c r="A9024" i="18" s="1"/>
  <c r="A9025" i="18" s="1"/>
  <c r="A9026" i="18" s="1"/>
  <c r="A9027" i="18" s="1"/>
  <c r="A9028" i="18" s="1"/>
  <c r="A9029" i="18" s="1"/>
  <c r="A9030" i="18" s="1"/>
  <c r="A9031" i="18" s="1"/>
  <c r="A9032" i="18" s="1"/>
  <c r="A9033" i="18" s="1"/>
  <c r="A9034" i="18" s="1"/>
  <c r="A9035" i="18" s="1"/>
  <c r="A9036" i="18" s="1"/>
  <c r="A9037" i="18" s="1"/>
  <c r="A9038" i="18" s="1"/>
  <c r="A9039" i="18" s="1"/>
  <c r="A9040" i="18" s="1"/>
  <c r="A9041" i="18" s="1"/>
  <c r="A9042" i="18" s="1"/>
  <c r="A9043" i="18" s="1"/>
  <c r="A9044" i="18" s="1"/>
  <c r="A9045" i="18" s="1"/>
  <c r="A9046" i="18" s="1"/>
  <c r="A9047" i="18" s="1"/>
  <c r="A9048" i="18" s="1"/>
  <c r="A9049" i="18" s="1"/>
  <c r="A9050" i="18" s="1"/>
  <c r="A9051" i="18" s="1"/>
  <c r="A9052" i="18" s="1"/>
  <c r="A9053" i="18" s="1"/>
  <c r="A9054" i="18" s="1"/>
  <c r="A9055" i="18" s="1"/>
  <c r="A9056" i="18" s="1"/>
  <c r="A9057" i="18" s="1"/>
  <c r="A9058" i="18" s="1"/>
  <c r="A9059" i="18" s="1"/>
  <c r="A9060" i="18" s="1"/>
  <c r="A9061" i="18" s="1"/>
  <c r="A9062" i="18" s="1"/>
  <c r="A9063" i="18" s="1"/>
  <c r="A9064" i="18" s="1"/>
  <c r="A9065" i="18" s="1"/>
  <c r="A9066" i="18" s="1"/>
  <c r="A9067" i="18" s="1"/>
  <c r="A9068" i="18" s="1"/>
  <c r="A9069" i="18" s="1"/>
  <c r="A9070" i="18" s="1"/>
  <c r="A9071" i="18" s="1"/>
  <c r="A9072" i="18" s="1"/>
  <c r="A9073" i="18" s="1"/>
  <c r="A9074" i="18" s="1"/>
  <c r="A9075" i="18" s="1"/>
  <c r="A9076" i="18" s="1"/>
  <c r="A9077" i="18" s="1"/>
  <c r="A9078" i="18" s="1"/>
  <c r="A9079" i="18" s="1"/>
  <c r="A9080" i="18" s="1"/>
  <c r="A9081" i="18" s="1"/>
  <c r="A9082" i="18" s="1"/>
  <c r="A9083" i="18" s="1"/>
  <c r="A9084" i="18" s="1"/>
  <c r="A9085" i="18" s="1"/>
  <c r="A9086" i="18" s="1"/>
  <c r="A9087" i="18" s="1"/>
  <c r="A9088" i="18" s="1"/>
  <c r="A9089" i="18" s="1"/>
  <c r="A9090" i="18" s="1"/>
  <c r="A9091" i="18" s="1"/>
  <c r="A9092" i="18" s="1"/>
  <c r="A9093" i="18" s="1"/>
  <c r="A9094" i="18" s="1"/>
  <c r="A9095" i="18" s="1"/>
  <c r="A9096" i="18" s="1"/>
  <c r="A9097" i="18" s="1"/>
  <c r="A9098" i="18" s="1"/>
  <c r="A9099" i="18" s="1"/>
  <c r="A9100" i="18" s="1"/>
  <c r="A9101" i="18" s="1"/>
  <c r="A9102" i="18" s="1"/>
  <c r="A9103" i="18" s="1"/>
  <c r="A9104" i="18" s="1"/>
  <c r="A9105" i="18" s="1"/>
  <c r="A9106" i="18" s="1"/>
  <c r="A9107" i="18" s="1"/>
  <c r="A9108" i="18" s="1"/>
  <c r="A9109" i="18" s="1"/>
  <c r="A9110" i="18" s="1"/>
  <c r="A9111" i="18" s="1"/>
  <c r="A9112" i="18" s="1"/>
  <c r="A9113" i="18" s="1"/>
  <c r="A9114" i="18" s="1"/>
  <c r="A9115" i="18" s="1"/>
  <c r="A9116" i="18" s="1"/>
  <c r="A9117" i="18" s="1"/>
  <c r="A9118" i="18" s="1"/>
  <c r="A9119" i="18" s="1"/>
  <c r="A9120" i="18" s="1"/>
  <c r="A9121" i="18" s="1"/>
  <c r="A9122" i="18" s="1"/>
  <c r="A9123" i="18" s="1"/>
  <c r="A9124" i="18" s="1"/>
  <c r="A9125" i="18" s="1"/>
  <c r="A9126" i="18" s="1"/>
  <c r="A9127" i="18" s="1"/>
  <c r="A9128" i="18" s="1"/>
  <c r="A9129" i="18" s="1"/>
  <c r="A9130" i="18" s="1"/>
  <c r="A9131" i="18" s="1"/>
  <c r="A9132" i="18" s="1"/>
  <c r="A9133" i="18" s="1"/>
  <c r="A9134" i="18" s="1"/>
  <c r="A9135" i="18" s="1"/>
  <c r="A9136" i="18" s="1"/>
  <c r="A9137" i="18" s="1"/>
  <c r="A9138" i="18" s="1"/>
  <c r="A9139" i="18" s="1"/>
  <c r="A9140" i="18" s="1"/>
  <c r="A9141" i="18" s="1"/>
  <c r="A9142" i="18" s="1"/>
  <c r="A9143" i="18" s="1"/>
  <c r="A9144" i="18" s="1"/>
  <c r="A9145" i="18" s="1"/>
  <c r="A9146" i="18" s="1"/>
  <c r="A9147" i="18" s="1"/>
  <c r="A9148" i="18" s="1"/>
  <c r="A9149" i="18" s="1"/>
  <c r="A9150" i="18" s="1"/>
  <c r="A9151" i="18" s="1"/>
  <c r="A9152" i="18" s="1"/>
  <c r="A9153" i="18" s="1"/>
  <c r="A9154" i="18" s="1"/>
  <c r="A9155" i="18" s="1"/>
  <c r="A9156" i="18" s="1"/>
  <c r="A9157" i="18" s="1"/>
  <c r="A9158" i="18" s="1"/>
  <c r="A9159" i="18" s="1"/>
  <c r="A9160" i="18" s="1"/>
  <c r="A9161" i="18" s="1"/>
  <c r="A9162" i="18" s="1"/>
  <c r="A9163" i="18" s="1"/>
  <c r="A9164" i="18" s="1"/>
  <c r="A9165" i="18" s="1"/>
  <c r="A9166" i="18" s="1"/>
  <c r="A9167" i="18" s="1"/>
  <c r="A9168" i="18" s="1"/>
  <c r="A9169" i="18" s="1"/>
  <c r="A9170" i="18" s="1"/>
  <c r="A9171" i="18" s="1"/>
  <c r="A9172" i="18" s="1"/>
  <c r="A9173" i="18" s="1"/>
  <c r="A9174" i="18" s="1"/>
  <c r="A9175" i="18" s="1"/>
  <c r="A9176" i="18" s="1"/>
  <c r="A9177" i="18" s="1"/>
  <c r="A9178" i="18" s="1"/>
  <c r="A9179" i="18" s="1"/>
  <c r="A9180" i="18" s="1"/>
  <c r="A9181" i="18" s="1"/>
  <c r="A9182" i="18" s="1"/>
  <c r="A9183" i="18" s="1"/>
  <c r="A9184" i="18" s="1"/>
  <c r="A9185" i="18" s="1"/>
  <c r="A9186" i="18" s="1"/>
  <c r="A9187" i="18" s="1"/>
  <c r="A9188" i="18" s="1"/>
  <c r="A9189" i="18" s="1"/>
  <c r="A9190" i="18" s="1"/>
  <c r="A9191" i="18" s="1"/>
  <c r="A9192" i="18" s="1"/>
  <c r="A9193" i="18" s="1"/>
  <c r="A9194" i="18" s="1"/>
  <c r="A9195" i="18" s="1"/>
  <c r="A9196" i="18" s="1"/>
  <c r="A9197" i="18" s="1"/>
  <c r="A9198" i="18" s="1"/>
  <c r="A9199" i="18" s="1"/>
  <c r="A9200" i="18" s="1"/>
  <c r="A9201" i="18" s="1"/>
  <c r="A9202" i="18" s="1"/>
  <c r="A9203" i="18" s="1"/>
  <c r="A9204" i="18" s="1"/>
  <c r="A9205" i="18" s="1"/>
  <c r="A9206" i="18" s="1"/>
  <c r="A9207" i="18" s="1"/>
  <c r="A9208" i="18" s="1"/>
  <c r="A9209" i="18" s="1"/>
  <c r="A9210" i="18" s="1"/>
  <c r="A9211" i="18" s="1"/>
  <c r="A9212" i="18" s="1"/>
  <c r="A9213" i="18" s="1"/>
  <c r="A9214" i="18" s="1"/>
  <c r="A9215" i="18" s="1"/>
  <c r="A9216" i="18" s="1"/>
  <c r="A9217" i="18" s="1"/>
  <c r="A9218" i="18" s="1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68" i="18"/>
  <c r="B269" i="18"/>
  <c r="B270" i="18"/>
  <c r="B271" i="18"/>
  <c r="B272" i="18"/>
  <c r="B273" i="18"/>
  <c r="B274" i="18"/>
  <c r="B275" i="18"/>
  <c r="B276" i="18"/>
  <c r="B277" i="18"/>
  <c r="B278" i="18"/>
  <c r="B279" i="18"/>
  <c r="B280" i="18"/>
  <c r="B281" i="18"/>
  <c r="B282" i="18"/>
  <c r="B283" i="18"/>
  <c r="B284" i="18"/>
  <c r="B285" i="18"/>
  <c r="B286" i="18"/>
  <c r="B287" i="18"/>
  <c r="B288" i="18"/>
  <c r="B289" i="18"/>
  <c r="B290" i="18"/>
  <c r="B291" i="18"/>
  <c r="B292" i="18"/>
  <c r="B293" i="18"/>
  <c r="B294" i="18"/>
  <c r="B295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10" i="18"/>
  <c r="B311" i="18"/>
  <c r="B312" i="18"/>
  <c r="B313" i="18"/>
  <c r="B314" i="18"/>
  <c r="B315" i="18"/>
  <c r="B316" i="18"/>
  <c r="B317" i="18"/>
  <c r="B318" i="18"/>
  <c r="B319" i="18"/>
  <c r="B320" i="18"/>
  <c r="B321" i="18"/>
  <c r="B322" i="18"/>
  <c r="B323" i="18"/>
  <c r="B324" i="18"/>
  <c r="B325" i="18"/>
  <c r="B326" i="18"/>
  <c r="B327" i="18"/>
  <c r="B328" i="18"/>
  <c r="B329" i="18"/>
  <c r="B330" i="18"/>
  <c r="B331" i="18"/>
  <c r="B332" i="18"/>
  <c r="B333" i="18"/>
  <c r="B334" i="18"/>
  <c r="B335" i="18"/>
  <c r="B336" i="18"/>
  <c r="B337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506" i="18"/>
  <c r="B507" i="18"/>
  <c r="B508" i="18"/>
  <c r="B509" i="18"/>
  <c r="B510" i="18"/>
  <c r="B511" i="18"/>
  <c r="B512" i="18"/>
  <c r="B513" i="18"/>
  <c r="B514" i="18"/>
  <c r="B515" i="18"/>
  <c r="B516" i="18"/>
  <c r="B517" i="18"/>
  <c r="B518" i="18"/>
  <c r="B519" i="18"/>
  <c r="B520" i="18"/>
  <c r="B521" i="18"/>
  <c r="B522" i="18"/>
  <c r="B523" i="18"/>
  <c r="B524" i="18"/>
  <c r="B525" i="18"/>
  <c r="B526" i="18"/>
  <c r="B527" i="18"/>
  <c r="B528" i="18"/>
  <c r="B529" i="18"/>
  <c r="B530" i="18"/>
  <c r="B531" i="18"/>
  <c r="B532" i="18"/>
  <c r="B533" i="18"/>
  <c r="B534" i="18"/>
  <c r="B535" i="18"/>
  <c r="B536" i="18"/>
  <c r="B537" i="18"/>
  <c r="B538" i="18"/>
  <c r="B539" i="18"/>
  <c r="B540" i="18"/>
  <c r="B541" i="18"/>
  <c r="B542" i="18"/>
  <c r="B543" i="18"/>
  <c r="B544" i="18"/>
  <c r="B545" i="18"/>
  <c r="B546" i="18"/>
  <c r="B547" i="18"/>
  <c r="B548" i="18"/>
  <c r="B549" i="18"/>
  <c r="B550" i="18"/>
  <c r="B551" i="18"/>
  <c r="B552" i="18"/>
  <c r="B553" i="18"/>
  <c r="B554" i="18"/>
  <c r="B555" i="18"/>
  <c r="B556" i="18"/>
  <c r="B557" i="18"/>
  <c r="B558" i="18"/>
  <c r="B559" i="18"/>
  <c r="B560" i="18"/>
  <c r="B561" i="18"/>
  <c r="B562" i="18"/>
  <c r="B563" i="18"/>
  <c r="B564" i="18"/>
  <c r="B565" i="18"/>
  <c r="B566" i="18"/>
  <c r="B567" i="18"/>
  <c r="B568" i="18"/>
  <c r="B569" i="18"/>
  <c r="B570" i="18"/>
  <c r="B571" i="18"/>
  <c r="B572" i="18"/>
  <c r="B573" i="18"/>
  <c r="B574" i="18"/>
  <c r="B575" i="18"/>
  <c r="B576" i="18"/>
  <c r="B577" i="18"/>
  <c r="B578" i="18"/>
  <c r="B579" i="18"/>
  <c r="B580" i="18"/>
  <c r="B581" i="18"/>
  <c r="B582" i="18"/>
  <c r="B583" i="18"/>
  <c r="B584" i="18"/>
  <c r="B585" i="18"/>
  <c r="B586" i="18"/>
  <c r="B587" i="18"/>
  <c r="B588" i="18"/>
  <c r="B589" i="18"/>
  <c r="B590" i="18"/>
  <c r="B591" i="18"/>
  <c r="B592" i="18"/>
  <c r="B593" i="18"/>
  <c r="B594" i="18"/>
  <c r="B595" i="18"/>
  <c r="B596" i="18"/>
  <c r="B597" i="18"/>
  <c r="B598" i="18"/>
  <c r="B599" i="18"/>
  <c r="B600" i="18"/>
  <c r="B601" i="18"/>
  <c r="B602" i="18"/>
  <c r="B603" i="18"/>
  <c r="B604" i="18"/>
  <c r="B605" i="18"/>
  <c r="B606" i="18"/>
  <c r="B607" i="18"/>
  <c r="B608" i="18"/>
  <c r="B609" i="18"/>
  <c r="B610" i="18"/>
  <c r="B611" i="18"/>
  <c r="B612" i="18"/>
  <c r="B613" i="18"/>
  <c r="B614" i="18"/>
  <c r="B615" i="18"/>
  <c r="B616" i="18"/>
  <c r="B617" i="18"/>
  <c r="B618" i="18"/>
  <c r="B619" i="18"/>
  <c r="B620" i="18"/>
  <c r="B621" i="18"/>
  <c r="B622" i="18"/>
  <c r="B623" i="18"/>
  <c r="B624" i="18"/>
  <c r="B625" i="18"/>
  <c r="B626" i="18"/>
  <c r="B627" i="18"/>
  <c r="B628" i="18"/>
  <c r="B629" i="18"/>
  <c r="B630" i="18"/>
  <c r="B631" i="18"/>
  <c r="B632" i="18"/>
  <c r="B633" i="18"/>
  <c r="B634" i="18"/>
  <c r="B635" i="18"/>
  <c r="B636" i="18"/>
  <c r="B637" i="18"/>
  <c r="B638" i="18"/>
  <c r="B639" i="18"/>
  <c r="B640" i="18"/>
  <c r="B641" i="18"/>
  <c r="B642" i="18"/>
  <c r="B643" i="18"/>
  <c r="B644" i="18"/>
  <c r="B645" i="18"/>
  <c r="B646" i="18"/>
  <c r="B647" i="18"/>
  <c r="B648" i="18"/>
  <c r="B649" i="18"/>
  <c r="B650" i="18"/>
  <c r="B651" i="18"/>
  <c r="B652" i="18"/>
  <c r="B653" i="18"/>
  <c r="B654" i="18"/>
  <c r="B655" i="18"/>
  <c r="B656" i="18"/>
  <c r="B657" i="18"/>
  <c r="B658" i="18"/>
  <c r="B659" i="18"/>
  <c r="B660" i="18"/>
  <c r="B661" i="18"/>
  <c r="B662" i="18"/>
  <c r="B663" i="18"/>
  <c r="B664" i="18"/>
  <c r="B665" i="18"/>
  <c r="B666" i="18"/>
  <c r="B667" i="18"/>
  <c r="B668" i="18"/>
  <c r="B669" i="18"/>
  <c r="B670" i="18"/>
  <c r="B671" i="18"/>
  <c r="B672" i="18"/>
  <c r="B673" i="18"/>
  <c r="B674" i="18"/>
  <c r="B675" i="18"/>
  <c r="B676" i="18"/>
  <c r="B677" i="18"/>
  <c r="B678" i="18"/>
  <c r="B679" i="18"/>
  <c r="B680" i="18"/>
  <c r="B681" i="18"/>
  <c r="B682" i="18"/>
  <c r="B683" i="18"/>
  <c r="B684" i="18"/>
  <c r="B685" i="18"/>
  <c r="B686" i="18"/>
  <c r="B687" i="18"/>
  <c r="B688" i="18"/>
  <c r="B689" i="18"/>
  <c r="B690" i="18"/>
  <c r="B691" i="18"/>
  <c r="B692" i="18"/>
  <c r="B693" i="18"/>
  <c r="B694" i="18"/>
  <c r="B695" i="18"/>
  <c r="B696" i="18"/>
  <c r="B697" i="18"/>
  <c r="B698" i="18"/>
  <c r="B699" i="18"/>
  <c r="B700" i="18"/>
  <c r="B701" i="18"/>
  <c r="B702" i="18"/>
  <c r="B703" i="18"/>
  <c r="B704" i="18"/>
  <c r="B705" i="18"/>
  <c r="B706" i="18"/>
  <c r="B707" i="18"/>
  <c r="B708" i="18"/>
  <c r="B709" i="18"/>
  <c r="B710" i="18"/>
  <c r="B711" i="18"/>
  <c r="B712" i="18"/>
  <c r="B713" i="18"/>
  <c r="B714" i="18"/>
  <c r="B715" i="18"/>
  <c r="B716" i="18"/>
  <c r="B717" i="18"/>
  <c r="B718" i="18"/>
  <c r="B719" i="18"/>
  <c r="B720" i="18"/>
  <c r="B721" i="18"/>
  <c r="B722" i="18"/>
  <c r="B723" i="18"/>
  <c r="B724" i="18"/>
  <c r="B725" i="18"/>
  <c r="B726" i="18"/>
  <c r="B727" i="18"/>
  <c r="B728" i="18"/>
  <c r="B729" i="18"/>
  <c r="B730" i="18"/>
  <c r="B731" i="18"/>
  <c r="B732" i="18"/>
  <c r="B733" i="18"/>
  <c r="B734" i="18"/>
  <c r="B735" i="18"/>
  <c r="B736" i="18"/>
  <c r="B737" i="18"/>
  <c r="B738" i="18"/>
  <c r="B739" i="18"/>
  <c r="B740" i="18"/>
  <c r="B741" i="18"/>
  <c r="B742" i="18"/>
  <c r="B743" i="18"/>
  <c r="B744" i="18"/>
  <c r="B745" i="18"/>
  <c r="B746" i="18"/>
  <c r="B747" i="18"/>
  <c r="B748" i="18"/>
  <c r="B749" i="18"/>
  <c r="B750" i="18"/>
  <c r="B751" i="18"/>
  <c r="B752" i="18"/>
  <c r="B753" i="18"/>
  <c r="B754" i="18"/>
  <c r="B755" i="18"/>
  <c r="B756" i="18"/>
  <c r="B757" i="18"/>
  <c r="B758" i="18"/>
  <c r="B759" i="18"/>
  <c r="B760" i="18"/>
  <c r="B761" i="18"/>
  <c r="B762" i="18"/>
  <c r="B763" i="18"/>
  <c r="B764" i="18"/>
  <c r="B765" i="18"/>
  <c r="B766" i="18"/>
  <c r="B767" i="18"/>
  <c r="B768" i="18"/>
  <c r="B769" i="18"/>
  <c r="B770" i="18"/>
  <c r="B771" i="18"/>
  <c r="B772" i="18"/>
  <c r="B773" i="18"/>
  <c r="B774" i="18"/>
  <c r="B775" i="18"/>
  <c r="B776" i="18"/>
  <c r="B777" i="18"/>
  <c r="B778" i="18"/>
  <c r="B779" i="18"/>
  <c r="B780" i="18"/>
  <c r="B781" i="18"/>
  <c r="B782" i="18"/>
  <c r="B783" i="18"/>
  <c r="B784" i="18"/>
  <c r="B785" i="18"/>
  <c r="B786" i="18"/>
  <c r="B787" i="18"/>
  <c r="B788" i="18"/>
  <c r="B789" i="18"/>
  <c r="B790" i="18"/>
  <c r="B791" i="18"/>
  <c r="B792" i="18"/>
  <c r="B793" i="18"/>
  <c r="B794" i="18"/>
  <c r="B795" i="18"/>
  <c r="B796" i="18"/>
  <c r="B797" i="18"/>
  <c r="B798" i="18"/>
  <c r="B799" i="18"/>
  <c r="B800" i="18"/>
  <c r="B801" i="18"/>
  <c r="B802" i="18"/>
  <c r="B803" i="18"/>
  <c r="B804" i="18"/>
  <c r="B805" i="18"/>
  <c r="B806" i="18"/>
  <c r="B807" i="18"/>
  <c r="B808" i="18"/>
  <c r="B809" i="18"/>
  <c r="B810" i="18"/>
  <c r="B811" i="18"/>
  <c r="B812" i="18"/>
  <c r="B813" i="18"/>
  <c r="B814" i="18"/>
  <c r="B815" i="18"/>
  <c r="B816" i="18"/>
  <c r="B817" i="18"/>
  <c r="B818" i="18"/>
  <c r="B819" i="18"/>
  <c r="B820" i="18"/>
  <c r="B821" i="18"/>
  <c r="B822" i="18"/>
  <c r="B823" i="18"/>
  <c r="B824" i="18"/>
  <c r="B825" i="18"/>
  <c r="B826" i="18"/>
  <c r="B827" i="18"/>
  <c r="B828" i="18"/>
  <c r="B829" i="18"/>
  <c r="B830" i="18"/>
  <c r="B831" i="18"/>
  <c r="B832" i="18"/>
  <c r="B833" i="18"/>
  <c r="B834" i="18"/>
  <c r="B835" i="18"/>
  <c r="B836" i="18"/>
  <c r="B837" i="18"/>
  <c r="B838" i="18"/>
  <c r="B839" i="18"/>
  <c r="B840" i="18"/>
  <c r="B841" i="18"/>
  <c r="B842" i="18"/>
  <c r="B843" i="18"/>
  <c r="B844" i="18"/>
  <c r="B845" i="18"/>
  <c r="B846" i="18"/>
  <c r="B847" i="18"/>
  <c r="B848" i="18"/>
  <c r="B849" i="18"/>
  <c r="B850" i="18"/>
  <c r="B851" i="18"/>
  <c r="B852" i="18"/>
  <c r="B853" i="18"/>
  <c r="B854" i="18"/>
  <c r="B855" i="18"/>
  <c r="B856" i="18"/>
  <c r="B857" i="18"/>
  <c r="B858" i="18"/>
  <c r="B859" i="18"/>
  <c r="B860" i="18"/>
  <c r="B861" i="18"/>
  <c r="B862" i="18"/>
  <c r="B863" i="18"/>
  <c r="B864" i="18"/>
  <c r="B865" i="18"/>
  <c r="B866" i="18"/>
  <c r="B867" i="18"/>
  <c r="B868" i="18"/>
  <c r="B869" i="18"/>
  <c r="B870" i="18"/>
  <c r="B871" i="18"/>
  <c r="B872" i="18"/>
  <c r="B873" i="18"/>
  <c r="B874" i="18"/>
  <c r="B875" i="18"/>
  <c r="B876" i="18"/>
  <c r="B877" i="18"/>
  <c r="B878" i="18"/>
  <c r="B879" i="18"/>
  <c r="B880" i="18"/>
  <c r="B881" i="18"/>
  <c r="B882" i="18"/>
  <c r="B883" i="18"/>
  <c r="B884" i="18"/>
  <c r="B885" i="18"/>
  <c r="B886" i="18"/>
  <c r="B887" i="18"/>
  <c r="B888" i="18"/>
  <c r="B889" i="18"/>
  <c r="B890" i="18"/>
  <c r="B891" i="18"/>
  <c r="B892" i="18"/>
  <c r="B893" i="18"/>
  <c r="B894" i="18"/>
  <c r="B895" i="18"/>
  <c r="B896" i="18"/>
  <c r="B897" i="18"/>
  <c r="B898" i="18"/>
  <c r="B899" i="18"/>
  <c r="B900" i="18"/>
  <c r="B901" i="18"/>
  <c r="B902" i="18"/>
  <c r="B903" i="18"/>
  <c r="B904" i="18"/>
  <c r="B905" i="18"/>
  <c r="B906" i="18"/>
  <c r="B907" i="18"/>
  <c r="B908" i="18"/>
  <c r="B909" i="18"/>
  <c r="B910" i="18"/>
  <c r="B911" i="18"/>
  <c r="B912" i="18"/>
  <c r="B913" i="18"/>
  <c r="B914" i="18"/>
  <c r="B915" i="18"/>
  <c r="B916" i="18"/>
  <c r="B917" i="18"/>
  <c r="B918" i="18"/>
  <c r="B919" i="18"/>
  <c r="B920" i="18"/>
  <c r="B921" i="18"/>
  <c r="B922" i="18"/>
  <c r="B923" i="18"/>
  <c r="B924" i="18"/>
  <c r="B925" i="18"/>
  <c r="B926" i="18"/>
  <c r="B927" i="18"/>
  <c r="B928" i="18"/>
  <c r="B929" i="18"/>
  <c r="B930" i="18"/>
  <c r="B931" i="18"/>
  <c r="B932" i="18"/>
  <c r="B933" i="18"/>
  <c r="B934" i="18"/>
  <c r="B935" i="18"/>
  <c r="B936" i="18"/>
  <c r="B937" i="18"/>
  <c r="B938" i="18"/>
  <c r="B939" i="18"/>
  <c r="B940" i="18"/>
  <c r="B941" i="18"/>
  <c r="B942" i="18"/>
  <c r="B943" i="18"/>
  <c r="B944" i="18"/>
  <c r="B945" i="18"/>
  <c r="B946" i="18"/>
  <c r="B947" i="18"/>
  <c r="B948" i="18"/>
  <c r="B949" i="18"/>
  <c r="B950" i="18"/>
  <c r="B951" i="18"/>
  <c r="B952" i="18"/>
  <c r="B953" i="18"/>
  <c r="B954" i="18"/>
  <c r="B955" i="18"/>
  <c r="B956" i="18"/>
  <c r="B957" i="18"/>
  <c r="B958" i="18"/>
  <c r="B959" i="18"/>
  <c r="B960" i="18"/>
  <c r="B961" i="18"/>
  <c r="B962" i="18"/>
  <c r="B963" i="18"/>
  <c r="B964" i="18"/>
  <c r="B965" i="18"/>
  <c r="B966" i="18"/>
  <c r="B967" i="18"/>
  <c r="B968" i="18"/>
  <c r="B969" i="18"/>
  <c r="B970" i="18"/>
  <c r="B971" i="18"/>
  <c r="B972" i="18"/>
  <c r="B973" i="18"/>
  <c r="B974" i="18"/>
  <c r="B975" i="18"/>
  <c r="B976" i="18"/>
  <c r="B977" i="18"/>
  <c r="B978" i="18"/>
  <c r="B979" i="18"/>
  <c r="B980" i="18"/>
  <c r="B981" i="18"/>
  <c r="B982" i="18"/>
  <c r="B983" i="18"/>
  <c r="B984" i="18"/>
  <c r="B985" i="18"/>
  <c r="B986" i="18"/>
  <c r="B987" i="18"/>
  <c r="B988" i="18"/>
  <c r="B989" i="18"/>
  <c r="B990" i="18"/>
  <c r="B991" i="18"/>
  <c r="B992" i="18"/>
  <c r="B993" i="18"/>
  <c r="B994" i="18"/>
  <c r="B995" i="18"/>
  <c r="B996" i="18"/>
  <c r="B997" i="18"/>
  <c r="B998" i="18"/>
  <c r="B999" i="18"/>
  <c r="B1000" i="18"/>
  <c r="B1001" i="18"/>
  <c r="B1002" i="18"/>
  <c r="B1003" i="18"/>
  <c r="B1004" i="18"/>
  <c r="B1005" i="18"/>
  <c r="B1006" i="18"/>
  <c r="B1007" i="18"/>
  <c r="B1008" i="18"/>
  <c r="B1009" i="18"/>
  <c r="B1010" i="18"/>
  <c r="B1011" i="18"/>
  <c r="B1012" i="18"/>
  <c r="B1013" i="18"/>
  <c r="B1014" i="18"/>
  <c r="B1015" i="18"/>
  <c r="B1016" i="18"/>
  <c r="B1017" i="18"/>
  <c r="B1018" i="18"/>
  <c r="B1019" i="18"/>
  <c r="B1020" i="18"/>
  <c r="B1021" i="18"/>
  <c r="B1022" i="18"/>
  <c r="B1023" i="18"/>
  <c r="B1024" i="18"/>
  <c r="B1025" i="18"/>
  <c r="B1026" i="18"/>
  <c r="B1027" i="18"/>
  <c r="B1028" i="18"/>
  <c r="B1029" i="18"/>
  <c r="B1030" i="18"/>
  <c r="B1031" i="18"/>
  <c r="B1032" i="18"/>
  <c r="B1033" i="18"/>
  <c r="B1034" i="18"/>
  <c r="B1035" i="18"/>
  <c r="B1036" i="18"/>
  <c r="B1037" i="18"/>
  <c r="B1038" i="18"/>
  <c r="B1039" i="18"/>
  <c r="B1040" i="18"/>
  <c r="B1041" i="18"/>
  <c r="B1042" i="18"/>
  <c r="B1043" i="18"/>
  <c r="B1044" i="18"/>
  <c r="B1045" i="18"/>
  <c r="B1046" i="18"/>
  <c r="B1047" i="18"/>
  <c r="B1048" i="18"/>
  <c r="B1049" i="18"/>
  <c r="B1050" i="18"/>
  <c r="B1051" i="18"/>
  <c r="B1052" i="18"/>
  <c r="B1053" i="18"/>
  <c r="B1054" i="18"/>
  <c r="B1055" i="18"/>
  <c r="B1056" i="18"/>
  <c r="B1057" i="18"/>
  <c r="B1058" i="18"/>
  <c r="B1059" i="18"/>
  <c r="B1060" i="18"/>
  <c r="B1061" i="18"/>
  <c r="B1062" i="18"/>
  <c r="B1063" i="18"/>
  <c r="B1064" i="18"/>
  <c r="B1065" i="18"/>
  <c r="B1066" i="18"/>
  <c r="B1067" i="18"/>
  <c r="B1068" i="18"/>
  <c r="B1069" i="18"/>
  <c r="B1070" i="18"/>
  <c r="B1071" i="18"/>
  <c r="B1072" i="18"/>
  <c r="B1073" i="18"/>
  <c r="B1074" i="18"/>
  <c r="B1075" i="18"/>
  <c r="B1076" i="18"/>
  <c r="B1077" i="18"/>
  <c r="B1078" i="18"/>
  <c r="B1079" i="18"/>
  <c r="B1080" i="18"/>
  <c r="B1081" i="18"/>
  <c r="B1082" i="18"/>
  <c r="B1083" i="18"/>
  <c r="B1084" i="18"/>
  <c r="B1085" i="18"/>
  <c r="B1086" i="18"/>
  <c r="B1087" i="18"/>
  <c r="B1088" i="18"/>
  <c r="B1089" i="18"/>
  <c r="B1090" i="18"/>
  <c r="B1091" i="18"/>
  <c r="B1092" i="18"/>
  <c r="B1093" i="18"/>
  <c r="B1094" i="18"/>
  <c r="B1095" i="18"/>
  <c r="B1096" i="18"/>
  <c r="B1097" i="18"/>
  <c r="B1098" i="18"/>
  <c r="B1099" i="18"/>
  <c r="B1100" i="18"/>
  <c r="B1101" i="18"/>
  <c r="B1102" i="18"/>
  <c r="B1103" i="18"/>
  <c r="B1104" i="18"/>
  <c r="B1105" i="18"/>
  <c r="B1106" i="18"/>
  <c r="B1107" i="18"/>
  <c r="B1108" i="18"/>
  <c r="B1109" i="18"/>
  <c r="B1110" i="18"/>
  <c r="B1111" i="18"/>
  <c r="B1112" i="18"/>
  <c r="B1113" i="18"/>
  <c r="B1114" i="18"/>
  <c r="B1115" i="18"/>
  <c r="B1116" i="18"/>
  <c r="B1117" i="18"/>
  <c r="B1118" i="18"/>
  <c r="B1119" i="18"/>
  <c r="B1120" i="18"/>
  <c r="B1121" i="18"/>
  <c r="B1122" i="18"/>
  <c r="B1123" i="18"/>
  <c r="B1124" i="18"/>
  <c r="B1125" i="18"/>
  <c r="B1126" i="18"/>
  <c r="B1127" i="18"/>
  <c r="B1128" i="18"/>
  <c r="B1129" i="18"/>
  <c r="B1130" i="18"/>
  <c r="B1131" i="18"/>
  <c r="B1132" i="18"/>
  <c r="B1133" i="18"/>
  <c r="B1134" i="18"/>
  <c r="B1135" i="18"/>
  <c r="B1136" i="18"/>
  <c r="B1137" i="18"/>
  <c r="B1138" i="18"/>
  <c r="B1139" i="18"/>
  <c r="B1140" i="18"/>
  <c r="B1141" i="18"/>
  <c r="B1142" i="18"/>
  <c r="B1143" i="18"/>
  <c r="B1144" i="18"/>
  <c r="B1145" i="18"/>
  <c r="B1146" i="18"/>
  <c r="B1147" i="18"/>
  <c r="B1148" i="18"/>
  <c r="B1149" i="18"/>
  <c r="B1150" i="18"/>
  <c r="B1151" i="18"/>
  <c r="B1152" i="18"/>
  <c r="B1153" i="18"/>
  <c r="B1154" i="18"/>
  <c r="B1155" i="18"/>
  <c r="B1156" i="18"/>
  <c r="B1157" i="18"/>
  <c r="B1158" i="18"/>
  <c r="B1159" i="18"/>
  <c r="B1160" i="18"/>
  <c r="B1161" i="18"/>
  <c r="B1162" i="18"/>
  <c r="B1163" i="18"/>
  <c r="B1164" i="18"/>
  <c r="B1165" i="18"/>
  <c r="B1166" i="18"/>
  <c r="B1167" i="18"/>
  <c r="B1168" i="18"/>
  <c r="B1169" i="18"/>
  <c r="B1170" i="18"/>
  <c r="B1171" i="18"/>
  <c r="B1172" i="18"/>
  <c r="B1173" i="18"/>
  <c r="B1174" i="18"/>
  <c r="B1175" i="18"/>
  <c r="B1176" i="18"/>
  <c r="B1177" i="18"/>
  <c r="B1178" i="18"/>
  <c r="B1179" i="18"/>
  <c r="B1180" i="18"/>
  <c r="B1181" i="18"/>
  <c r="B1182" i="18"/>
  <c r="B1183" i="18"/>
  <c r="B1184" i="18"/>
  <c r="B1185" i="18"/>
  <c r="B1186" i="18"/>
  <c r="B1187" i="18"/>
  <c r="B1188" i="18"/>
  <c r="B1189" i="18"/>
  <c r="B1190" i="18"/>
  <c r="B1191" i="18"/>
  <c r="B1192" i="18"/>
  <c r="B1193" i="18"/>
  <c r="B1194" i="18"/>
  <c r="B1195" i="18"/>
  <c r="B1196" i="18"/>
  <c r="B1197" i="18"/>
  <c r="B1198" i="18"/>
  <c r="B1199" i="18"/>
  <c r="B1200" i="18"/>
  <c r="B1201" i="18"/>
  <c r="B1202" i="18"/>
  <c r="B1203" i="18"/>
  <c r="B1204" i="18"/>
  <c r="B1205" i="18"/>
  <c r="B1206" i="18"/>
  <c r="B1207" i="18"/>
  <c r="B1208" i="18"/>
  <c r="B1209" i="18"/>
  <c r="B1210" i="18"/>
  <c r="B1211" i="18"/>
  <c r="B1212" i="18"/>
  <c r="B1213" i="18"/>
  <c r="B1214" i="18"/>
  <c r="B1215" i="18"/>
  <c r="B1216" i="18"/>
  <c r="B1217" i="18"/>
  <c r="B1218" i="18"/>
  <c r="B1219" i="18"/>
  <c r="B1220" i="18"/>
  <c r="B1221" i="18"/>
  <c r="B1222" i="18"/>
  <c r="B1223" i="18"/>
  <c r="B1224" i="18"/>
  <c r="B1225" i="18"/>
  <c r="B1226" i="18"/>
  <c r="B1227" i="18"/>
  <c r="B1228" i="18"/>
  <c r="B1229" i="18"/>
  <c r="B1230" i="18"/>
  <c r="B1231" i="18"/>
  <c r="B1232" i="18"/>
  <c r="B1233" i="18"/>
  <c r="B1234" i="18"/>
  <c r="B1235" i="18"/>
  <c r="B1236" i="18"/>
  <c r="B1237" i="18"/>
  <c r="B1238" i="18"/>
  <c r="B1239" i="18"/>
  <c r="B1240" i="18"/>
  <c r="B1241" i="18"/>
  <c r="B1242" i="18"/>
  <c r="B1243" i="18"/>
  <c r="B1244" i="18"/>
  <c r="B1245" i="18"/>
  <c r="B1246" i="18"/>
  <c r="B1247" i="18"/>
  <c r="B1248" i="18"/>
  <c r="B1249" i="18"/>
  <c r="B1250" i="18"/>
  <c r="B1251" i="18"/>
  <c r="B1252" i="18"/>
  <c r="B1253" i="18"/>
  <c r="B1254" i="18"/>
  <c r="B1255" i="18"/>
  <c r="B1256" i="18"/>
  <c r="B1257" i="18"/>
  <c r="B1258" i="18"/>
  <c r="B1259" i="18"/>
  <c r="B1260" i="18"/>
  <c r="B1261" i="18"/>
  <c r="B1262" i="18"/>
  <c r="B1263" i="18"/>
  <c r="B1264" i="18"/>
  <c r="B1265" i="18"/>
  <c r="B1266" i="18"/>
  <c r="B1267" i="18"/>
  <c r="B1268" i="18"/>
  <c r="B1269" i="18"/>
  <c r="B1270" i="18"/>
  <c r="B1271" i="18"/>
  <c r="B1272" i="18"/>
  <c r="B1273" i="18"/>
  <c r="B1274" i="18"/>
  <c r="B1275" i="18"/>
  <c r="B1276" i="18"/>
  <c r="B1277" i="18"/>
  <c r="B1278" i="18"/>
  <c r="B1279" i="18"/>
  <c r="B1280" i="18"/>
  <c r="B1281" i="18"/>
  <c r="B1282" i="18"/>
  <c r="B1283" i="18"/>
  <c r="B1284" i="18"/>
  <c r="B1285" i="18"/>
  <c r="B1286" i="18"/>
  <c r="B1287" i="18"/>
  <c r="B1288" i="18"/>
  <c r="B1289" i="18"/>
  <c r="B1290" i="18"/>
  <c r="B1291" i="18"/>
  <c r="B1292" i="18"/>
  <c r="B1293" i="18"/>
  <c r="B1294" i="18"/>
  <c r="B1295" i="18"/>
  <c r="B1296" i="18"/>
  <c r="B1297" i="18"/>
  <c r="B1298" i="18"/>
  <c r="B1299" i="18"/>
  <c r="B1300" i="18"/>
  <c r="B1301" i="18"/>
  <c r="B1302" i="18"/>
  <c r="B1303" i="18"/>
  <c r="B1304" i="18"/>
  <c r="B1305" i="18"/>
  <c r="B1306" i="18"/>
  <c r="B1307" i="18"/>
  <c r="B1308" i="18"/>
  <c r="B1309" i="18"/>
  <c r="B1310" i="18"/>
  <c r="B1311" i="18"/>
  <c r="B1312" i="18"/>
  <c r="B1313" i="18"/>
  <c r="B1314" i="18"/>
  <c r="B1315" i="18"/>
  <c r="B1316" i="18"/>
  <c r="B1317" i="18"/>
  <c r="B1318" i="18"/>
  <c r="B1319" i="18"/>
  <c r="B1320" i="18"/>
  <c r="B1321" i="18"/>
  <c r="B1322" i="18"/>
  <c r="B1323" i="18"/>
  <c r="B1324" i="18"/>
  <c r="B1325" i="18"/>
  <c r="B1326" i="18"/>
  <c r="B1327" i="18"/>
  <c r="B1328" i="18"/>
  <c r="B1329" i="18"/>
  <c r="B1330" i="18"/>
  <c r="B1331" i="18"/>
  <c r="B1332" i="18"/>
  <c r="B1333" i="18"/>
  <c r="B1334" i="18"/>
  <c r="B1335" i="18"/>
  <c r="B1336" i="18"/>
  <c r="B1337" i="18"/>
  <c r="B1338" i="18"/>
  <c r="B1339" i="18"/>
  <c r="B1340" i="18"/>
  <c r="B1341" i="18"/>
  <c r="B1342" i="18"/>
  <c r="B1343" i="18"/>
  <c r="B1344" i="18"/>
  <c r="B1345" i="18"/>
  <c r="B1346" i="18"/>
  <c r="B1347" i="18"/>
  <c r="B1348" i="18"/>
  <c r="B1349" i="18"/>
  <c r="B1350" i="18"/>
  <c r="B1351" i="18"/>
  <c r="B1352" i="18"/>
  <c r="B1353" i="18"/>
  <c r="B1354" i="18"/>
  <c r="B1355" i="18"/>
  <c r="B1356" i="18"/>
  <c r="B1357" i="18"/>
  <c r="B1358" i="18"/>
  <c r="B1359" i="18"/>
  <c r="B1360" i="18"/>
  <c r="B1361" i="18"/>
  <c r="B1362" i="18"/>
  <c r="B1363" i="18"/>
  <c r="B1364" i="18"/>
  <c r="B1365" i="18"/>
  <c r="B1366" i="18"/>
  <c r="B1367" i="18"/>
  <c r="B1368" i="18"/>
  <c r="B1369" i="18"/>
  <c r="B1370" i="18"/>
  <c r="B1371" i="18"/>
  <c r="B1372" i="18"/>
  <c r="B1373" i="18"/>
  <c r="B1374" i="18"/>
  <c r="B1375" i="18"/>
  <c r="B1376" i="18"/>
  <c r="B1377" i="18"/>
  <c r="B1378" i="18"/>
  <c r="B1379" i="18"/>
  <c r="B1380" i="18"/>
  <c r="B1381" i="18"/>
  <c r="B1382" i="18"/>
  <c r="B1383" i="18"/>
  <c r="B1384" i="18"/>
  <c r="B1385" i="18"/>
  <c r="B1386" i="18"/>
  <c r="B1387" i="18"/>
  <c r="B1388" i="18"/>
  <c r="B1389" i="18"/>
  <c r="B1390" i="18"/>
  <c r="B1391" i="18"/>
  <c r="B1392" i="18"/>
  <c r="B1393" i="18"/>
  <c r="B1394" i="18"/>
  <c r="B1395" i="18"/>
  <c r="B1396" i="18"/>
  <c r="B1397" i="18"/>
  <c r="B1398" i="18"/>
  <c r="B1399" i="18"/>
  <c r="B1400" i="18"/>
  <c r="B1401" i="18"/>
  <c r="B1402" i="18"/>
  <c r="B1403" i="18"/>
  <c r="B1404" i="18"/>
  <c r="B1405" i="18"/>
  <c r="B1406" i="18"/>
  <c r="B1407" i="18"/>
  <c r="B1408" i="18"/>
  <c r="B1409" i="18"/>
  <c r="B1410" i="18"/>
  <c r="B1411" i="18"/>
  <c r="B1412" i="18"/>
  <c r="B1413" i="18"/>
  <c r="B1414" i="18"/>
  <c r="B1415" i="18"/>
  <c r="B1416" i="18"/>
  <c r="B1417" i="18"/>
  <c r="B1418" i="18"/>
  <c r="B1419" i="18"/>
  <c r="B1420" i="18"/>
  <c r="B1421" i="18"/>
  <c r="B1422" i="18"/>
  <c r="B1423" i="18"/>
  <c r="B1424" i="18"/>
  <c r="B1425" i="18"/>
  <c r="B1426" i="18"/>
  <c r="B1427" i="18"/>
  <c r="B1428" i="18"/>
  <c r="B1429" i="18"/>
  <c r="B1430" i="18"/>
  <c r="B1431" i="18"/>
  <c r="B1432" i="18"/>
  <c r="B1433" i="18"/>
  <c r="B1434" i="18"/>
  <c r="B1435" i="18"/>
  <c r="B1436" i="18"/>
  <c r="B1437" i="18"/>
  <c r="B1438" i="18"/>
  <c r="B1439" i="18"/>
  <c r="B1440" i="18"/>
  <c r="B1441" i="18"/>
  <c r="B1442" i="18"/>
  <c r="B1443" i="18"/>
  <c r="B1444" i="18"/>
  <c r="B1445" i="18"/>
  <c r="B1446" i="18"/>
  <c r="B1447" i="18"/>
  <c r="B1448" i="18"/>
  <c r="B1449" i="18"/>
  <c r="B1450" i="18"/>
  <c r="B1451" i="18"/>
  <c r="B1452" i="18"/>
  <c r="B1453" i="18"/>
  <c r="B1454" i="18"/>
  <c r="B1455" i="18"/>
  <c r="B1456" i="18"/>
  <c r="B1457" i="18"/>
  <c r="B1458" i="18"/>
  <c r="B1459" i="18"/>
  <c r="B1460" i="18"/>
  <c r="B1461" i="18"/>
  <c r="B1462" i="18"/>
  <c r="B1463" i="18"/>
  <c r="B1464" i="18"/>
  <c r="B1465" i="18"/>
  <c r="B1466" i="18"/>
  <c r="B1467" i="18"/>
  <c r="B1468" i="18"/>
  <c r="B1469" i="18"/>
  <c r="B1470" i="18"/>
  <c r="B1471" i="18"/>
  <c r="B1472" i="18"/>
  <c r="B1473" i="18"/>
  <c r="B1474" i="18"/>
  <c r="B1475" i="18"/>
  <c r="B1476" i="18"/>
  <c r="B1477" i="18"/>
  <c r="B1478" i="18"/>
  <c r="B1479" i="18"/>
  <c r="B1480" i="18"/>
  <c r="B1481" i="18"/>
  <c r="B1482" i="18"/>
  <c r="B1483" i="18"/>
  <c r="B1484" i="18"/>
  <c r="B1485" i="18"/>
  <c r="B1486" i="18"/>
  <c r="B1487" i="18"/>
  <c r="B1488" i="18"/>
  <c r="B1489" i="18"/>
  <c r="B1490" i="18"/>
  <c r="B1491" i="18"/>
  <c r="B1492" i="18"/>
  <c r="B1493" i="18"/>
  <c r="B1494" i="18"/>
  <c r="B1495" i="18"/>
  <c r="B1496" i="18"/>
  <c r="B1497" i="18"/>
  <c r="B1498" i="18"/>
  <c r="B1499" i="18"/>
  <c r="B1500" i="18"/>
  <c r="B1501" i="18"/>
  <c r="B1502" i="18"/>
  <c r="B1503" i="18"/>
  <c r="B1504" i="18"/>
  <c r="B1505" i="18"/>
  <c r="B1506" i="18"/>
  <c r="B1507" i="18"/>
  <c r="B1508" i="18"/>
  <c r="B1509" i="18"/>
  <c r="B1510" i="18"/>
  <c r="B1511" i="18"/>
  <c r="B1512" i="18"/>
  <c r="B1513" i="18"/>
  <c r="B1514" i="18"/>
  <c r="B1515" i="18"/>
  <c r="B1516" i="18"/>
  <c r="B1517" i="18"/>
  <c r="B1518" i="18"/>
  <c r="B1519" i="18"/>
  <c r="B1520" i="18"/>
  <c r="B1521" i="18"/>
  <c r="B1522" i="18"/>
  <c r="B1523" i="18"/>
  <c r="B1524" i="18"/>
  <c r="B1525" i="18"/>
  <c r="B1526" i="18"/>
  <c r="B1527" i="18"/>
  <c r="B1528" i="18"/>
  <c r="B1529" i="18"/>
  <c r="B1530" i="18"/>
  <c r="B1531" i="18"/>
  <c r="B1532" i="18"/>
  <c r="B1533" i="18"/>
  <c r="B1534" i="18"/>
  <c r="B1535" i="18"/>
  <c r="B1536" i="18"/>
  <c r="B1537" i="18"/>
  <c r="B1538" i="18"/>
  <c r="B1539" i="18"/>
  <c r="B1540" i="18"/>
  <c r="B1541" i="18"/>
  <c r="B1542" i="18"/>
  <c r="B1543" i="18"/>
  <c r="B1544" i="18"/>
  <c r="B1545" i="18"/>
  <c r="B1546" i="18"/>
  <c r="B1547" i="18"/>
  <c r="B1548" i="18"/>
  <c r="B1549" i="18"/>
  <c r="B1550" i="18"/>
  <c r="B1551" i="18"/>
  <c r="B1552" i="18"/>
  <c r="B1553" i="18"/>
  <c r="B1554" i="18"/>
  <c r="B1555" i="18"/>
  <c r="B1556" i="18"/>
  <c r="B1557" i="18"/>
  <c r="B1558" i="18"/>
  <c r="B1559" i="18"/>
  <c r="B1560" i="18"/>
  <c r="B1561" i="18"/>
  <c r="B1562" i="18"/>
  <c r="B1563" i="18"/>
  <c r="B1564" i="18"/>
  <c r="B1565" i="18"/>
  <c r="B1566" i="18"/>
  <c r="B1567" i="18"/>
  <c r="B1568" i="18"/>
  <c r="B1569" i="18"/>
  <c r="B1570" i="18"/>
  <c r="B1571" i="18"/>
  <c r="B1572" i="18"/>
  <c r="B1573" i="18"/>
  <c r="B1574" i="18"/>
  <c r="B1575" i="18"/>
  <c r="B1576" i="18"/>
  <c r="B1577" i="18"/>
  <c r="B1578" i="18"/>
  <c r="B1579" i="18"/>
  <c r="B1580" i="18"/>
  <c r="B1581" i="18"/>
  <c r="B1582" i="18"/>
  <c r="B1583" i="18"/>
  <c r="B1584" i="18"/>
  <c r="B1585" i="18"/>
  <c r="B1586" i="18"/>
  <c r="B1587" i="18"/>
  <c r="B1588" i="18"/>
  <c r="B1589" i="18"/>
  <c r="B1590" i="18"/>
  <c r="B1591" i="18"/>
  <c r="B1592" i="18"/>
  <c r="B1593" i="18"/>
  <c r="B1594" i="18"/>
  <c r="B1595" i="18"/>
  <c r="B1596" i="18"/>
  <c r="B1597" i="18"/>
  <c r="B1598" i="18"/>
  <c r="B1599" i="18"/>
  <c r="B1600" i="18"/>
  <c r="B1601" i="18"/>
  <c r="B1602" i="18"/>
  <c r="B1603" i="18"/>
  <c r="B1604" i="18"/>
  <c r="B1605" i="18"/>
  <c r="B1606" i="18"/>
  <c r="B1607" i="18"/>
  <c r="B1608" i="18"/>
  <c r="B1609" i="18"/>
  <c r="B1610" i="18"/>
  <c r="B1611" i="18"/>
  <c r="B1612" i="18"/>
  <c r="B1613" i="18"/>
  <c r="B1614" i="18"/>
  <c r="B1615" i="18"/>
  <c r="B1616" i="18"/>
  <c r="B1617" i="18"/>
  <c r="B1618" i="18"/>
  <c r="B1619" i="18"/>
  <c r="B1620" i="18"/>
  <c r="B1621" i="18"/>
  <c r="B1622" i="18"/>
  <c r="B1623" i="18"/>
  <c r="B1624" i="18"/>
  <c r="B1625" i="18"/>
  <c r="B1626" i="18"/>
  <c r="B1627" i="18"/>
  <c r="B1628" i="18"/>
  <c r="B1629" i="18"/>
  <c r="B1630" i="18"/>
  <c r="B1631" i="18"/>
  <c r="B1632" i="18"/>
  <c r="B1633" i="18"/>
  <c r="B1634" i="18"/>
  <c r="B1635" i="18"/>
  <c r="B1636" i="18"/>
  <c r="B1637" i="18"/>
  <c r="B1638" i="18"/>
  <c r="B1639" i="18"/>
  <c r="B1640" i="18"/>
  <c r="B1641" i="18"/>
  <c r="B1642" i="18"/>
  <c r="B1643" i="18"/>
  <c r="B1644" i="18"/>
  <c r="B1645" i="18"/>
  <c r="B1646" i="18"/>
  <c r="B1647" i="18"/>
  <c r="B1648" i="18"/>
  <c r="B1649" i="18"/>
  <c r="B1650" i="18"/>
  <c r="B1651" i="18"/>
  <c r="B1652" i="18"/>
  <c r="B1653" i="18"/>
  <c r="B1654" i="18"/>
  <c r="B1655" i="18"/>
  <c r="B1656" i="18"/>
  <c r="B1657" i="18"/>
  <c r="B1658" i="18"/>
  <c r="B1659" i="18"/>
  <c r="B1660" i="18"/>
  <c r="B1661" i="18"/>
  <c r="B1662" i="18"/>
  <c r="B1663" i="18"/>
  <c r="B1664" i="18"/>
  <c r="B1665" i="18"/>
  <c r="B1666" i="18"/>
  <c r="B1667" i="18"/>
  <c r="B1668" i="18"/>
  <c r="B1669" i="18"/>
  <c r="B1670" i="18"/>
  <c r="B1671" i="18"/>
  <c r="B1672" i="18"/>
  <c r="B1673" i="18"/>
  <c r="B1674" i="18"/>
  <c r="B1675" i="18"/>
  <c r="B1676" i="18"/>
  <c r="B1677" i="18"/>
  <c r="B1678" i="18"/>
  <c r="B1679" i="18"/>
  <c r="B1680" i="18"/>
  <c r="B1681" i="18"/>
  <c r="B1682" i="18"/>
  <c r="B1683" i="18"/>
  <c r="B1684" i="18"/>
  <c r="B1685" i="18"/>
  <c r="B1686" i="18"/>
  <c r="B1687" i="18"/>
  <c r="B1688" i="18"/>
  <c r="B1689" i="18"/>
  <c r="B1690" i="18"/>
  <c r="B1691" i="18"/>
  <c r="B1692" i="18"/>
  <c r="B1693" i="18"/>
  <c r="B1694" i="18"/>
  <c r="B1695" i="18"/>
  <c r="B1696" i="18"/>
  <c r="B1697" i="18"/>
  <c r="B1698" i="18"/>
  <c r="B1699" i="18"/>
  <c r="B1700" i="18"/>
  <c r="B1701" i="18"/>
  <c r="B1702" i="18"/>
  <c r="B1703" i="18"/>
  <c r="B1704" i="18"/>
  <c r="B1705" i="18"/>
  <c r="B1706" i="18"/>
  <c r="B1707" i="18"/>
  <c r="B1708" i="18"/>
  <c r="B1709" i="18"/>
  <c r="B1710" i="18"/>
  <c r="B1711" i="18"/>
  <c r="B1712" i="18"/>
  <c r="B1713" i="18"/>
  <c r="B1714" i="18"/>
  <c r="B1715" i="18"/>
  <c r="B1716" i="18"/>
  <c r="B1717" i="18"/>
  <c r="B1718" i="18"/>
  <c r="B1719" i="18"/>
  <c r="B1720" i="18"/>
  <c r="B1721" i="18"/>
  <c r="B1722" i="18"/>
  <c r="B1723" i="18"/>
  <c r="B1724" i="18"/>
  <c r="B1725" i="18"/>
  <c r="B1726" i="18"/>
  <c r="B1727" i="18"/>
  <c r="B1728" i="18"/>
  <c r="B1729" i="18"/>
  <c r="B1730" i="18"/>
  <c r="B1731" i="18"/>
  <c r="B1732" i="18"/>
  <c r="B1733" i="18"/>
  <c r="B1734" i="18"/>
  <c r="B1735" i="18"/>
  <c r="B1736" i="18"/>
  <c r="B1737" i="18"/>
  <c r="B1738" i="18"/>
  <c r="B1739" i="18"/>
  <c r="B1740" i="18"/>
  <c r="B1741" i="18"/>
  <c r="B1742" i="18"/>
  <c r="B1743" i="18"/>
  <c r="B1744" i="18"/>
  <c r="B1745" i="18"/>
  <c r="B1746" i="18"/>
  <c r="B1747" i="18"/>
  <c r="B1748" i="18"/>
  <c r="B1749" i="18"/>
  <c r="B1750" i="18"/>
  <c r="B1751" i="18"/>
  <c r="B1752" i="18"/>
  <c r="B1753" i="18"/>
  <c r="B1754" i="18"/>
  <c r="B1755" i="18"/>
  <c r="B1756" i="18"/>
  <c r="B1757" i="18"/>
  <c r="B1758" i="18"/>
  <c r="B1759" i="18"/>
  <c r="B1760" i="18"/>
  <c r="B1761" i="18"/>
  <c r="B1762" i="18"/>
  <c r="B1763" i="18"/>
  <c r="B1764" i="18"/>
  <c r="B1765" i="18"/>
  <c r="B1766" i="18"/>
  <c r="B1767" i="18"/>
  <c r="B1768" i="18"/>
  <c r="B1769" i="18"/>
  <c r="B1770" i="18"/>
  <c r="B1771" i="18"/>
  <c r="B1772" i="18"/>
  <c r="B1773" i="18"/>
  <c r="B1774" i="18"/>
  <c r="B1775" i="18"/>
  <c r="B1776" i="18"/>
  <c r="B1777" i="18"/>
  <c r="B1778" i="18"/>
  <c r="B1779" i="18"/>
  <c r="B1780" i="18"/>
  <c r="B1781" i="18"/>
  <c r="B1782" i="18"/>
  <c r="B1783" i="18"/>
  <c r="B1784" i="18"/>
  <c r="B1785" i="18"/>
  <c r="B1786" i="18"/>
  <c r="B1787" i="18"/>
  <c r="B1788" i="18"/>
  <c r="B1789" i="18"/>
  <c r="B1790" i="18"/>
  <c r="B1791" i="18"/>
  <c r="B1792" i="18"/>
  <c r="B1793" i="18"/>
  <c r="B1794" i="18"/>
  <c r="B1795" i="18"/>
  <c r="B1796" i="18"/>
  <c r="B1797" i="18"/>
  <c r="B1798" i="18"/>
  <c r="B1799" i="18"/>
  <c r="B1800" i="18"/>
  <c r="B1801" i="18"/>
  <c r="B1802" i="18"/>
  <c r="B1803" i="18"/>
  <c r="B1804" i="18"/>
  <c r="B1805" i="18"/>
  <c r="B1806" i="18"/>
  <c r="B1807" i="18"/>
  <c r="B1808" i="18"/>
  <c r="B1809" i="18"/>
  <c r="B1810" i="18"/>
  <c r="B1811" i="18"/>
  <c r="B1812" i="18"/>
  <c r="B1813" i="18"/>
  <c r="B1814" i="18"/>
  <c r="B1815" i="18"/>
  <c r="B1816" i="18"/>
  <c r="B1817" i="18"/>
  <c r="B1818" i="18"/>
  <c r="B1819" i="18"/>
  <c r="B1820" i="18"/>
  <c r="B1821" i="18"/>
  <c r="B1822" i="18"/>
  <c r="B1823" i="18"/>
  <c r="B1824" i="18"/>
  <c r="B1825" i="18"/>
  <c r="B1826" i="18"/>
  <c r="B1827" i="18"/>
  <c r="B1828" i="18"/>
  <c r="B1829" i="18"/>
  <c r="B1830" i="18"/>
  <c r="B1831" i="18"/>
  <c r="B1832" i="18"/>
  <c r="B1833" i="18"/>
  <c r="B1834" i="18"/>
  <c r="B1835" i="18"/>
  <c r="B1836" i="18"/>
  <c r="B1837" i="18"/>
  <c r="B1838" i="18"/>
  <c r="B1839" i="18"/>
  <c r="B1840" i="18"/>
  <c r="B1841" i="18"/>
  <c r="B1842" i="18"/>
  <c r="B1843" i="18"/>
  <c r="B1844" i="18"/>
  <c r="B1845" i="18"/>
  <c r="B1846" i="18"/>
  <c r="B1847" i="18"/>
  <c r="B1848" i="18"/>
  <c r="B1849" i="18"/>
  <c r="B1850" i="18"/>
  <c r="B1851" i="18"/>
  <c r="B1852" i="18"/>
  <c r="B1853" i="18"/>
  <c r="B1854" i="18"/>
  <c r="B1855" i="18"/>
  <c r="B1856" i="18"/>
  <c r="B1857" i="18"/>
  <c r="B1858" i="18"/>
  <c r="B1859" i="18"/>
  <c r="B1860" i="18"/>
  <c r="B1861" i="18"/>
  <c r="B1862" i="18"/>
  <c r="B1863" i="18"/>
  <c r="B1864" i="18"/>
  <c r="B1865" i="18"/>
  <c r="B1866" i="18"/>
  <c r="B1867" i="18"/>
  <c r="B1868" i="18"/>
  <c r="B1869" i="18"/>
  <c r="B1870" i="18"/>
  <c r="B1871" i="18"/>
  <c r="B1872" i="18"/>
  <c r="B1873" i="18"/>
  <c r="B1874" i="18"/>
  <c r="B1875" i="18"/>
  <c r="B1876" i="18"/>
  <c r="B1877" i="18"/>
  <c r="B1878" i="18"/>
  <c r="B1879" i="18"/>
  <c r="B1880" i="18"/>
  <c r="B1881" i="18"/>
  <c r="B1882" i="18"/>
  <c r="B1883" i="18"/>
  <c r="B1884" i="18"/>
  <c r="B1885" i="18"/>
  <c r="B1886" i="18"/>
  <c r="B1887" i="18"/>
  <c r="B1888" i="18"/>
  <c r="B1889" i="18"/>
  <c r="B1890" i="18"/>
  <c r="B1891" i="18"/>
  <c r="B1892" i="18"/>
  <c r="B1893" i="18"/>
  <c r="B1894" i="18"/>
  <c r="B1895" i="18"/>
  <c r="B1896" i="18"/>
  <c r="B1897" i="18"/>
  <c r="B1898" i="18"/>
  <c r="B1899" i="18"/>
  <c r="B1900" i="18"/>
  <c r="B1901" i="18"/>
  <c r="B1902" i="18"/>
  <c r="B1903" i="18"/>
  <c r="B1904" i="18"/>
  <c r="B1905" i="18"/>
  <c r="B1906" i="18"/>
  <c r="B1907" i="18"/>
  <c r="B1908" i="18"/>
  <c r="B1909" i="18"/>
  <c r="B1910" i="18"/>
  <c r="B1911" i="18"/>
  <c r="B1912" i="18"/>
  <c r="B1913" i="18"/>
  <c r="B1914" i="18"/>
  <c r="B1915" i="18"/>
  <c r="B1916" i="18"/>
  <c r="B1917" i="18"/>
  <c r="B1918" i="18"/>
  <c r="B1919" i="18"/>
  <c r="B1920" i="18"/>
  <c r="B1921" i="18"/>
  <c r="B1922" i="18"/>
  <c r="B1923" i="18"/>
  <c r="B1924" i="18"/>
  <c r="B1925" i="18"/>
  <c r="B1926" i="18"/>
  <c r="B1927" i="18"/>
  <c r="B1928" i="18"/>
  <c r="B1929" i="18"/>
  <c r="B1930" i="18"/>
  <c r="B1931" i="18"/>
  <c r="B1932" i="18"/>
  <c r="B1933" i="18"/>
  <c r="B1934" i="18"/>
  <c r="B1935" i="18"/>
  <c r="B1936" i="18"/>
  <c r="B1937" i="18"/>
  <c r="B1938" i="18"/>
  <c r="B1939" i="18"/>
  <c r="B1940" i="18"/>
  <c r="B1941" i="18"/>
  <c r="B1942" i="18"/>
  <c r="B1943" i="18"/>
  <c r="B1944" i="18"/>
  <c r="B1945" i="18"/>
  <c r="B1946" i="18"/>
  <c r="B1947" i="18"/>
  <c r="B1948" i="18"/>
  <c r="B1949" i="18"/>
  <c r="B1950" i="18"/>
  <c r="B1951" i="18"/>
  <c r="B1952" i="18"/>
  <c r="B1953" i="18"/>
  <c r="B1954" i="18"/>
  <c r="B1955" i="18"/>
  <c r="B1956" i="18"/>
  <c r="B1957" i="18"/>
  <c r="B1958" i="18"/>
  <c r="B1959" i="18"/>
  <c r="B1960" i="18"/>
  <c r="B1961" i="18"/>
  <c r="B1962" i="18"/>
  <c r="B1963" i="18"/>
  <c r="B1964" i="18"/>
  <c r="B1965" i="18"/>
  <c r="B1966" i="18"/>
  <c r="B1967" i="18"/>
  <c r="B1968" i="18"/>
  <c r="B1969" i="18"/>
  <c r="B1970" i="18"/>
  <c r="B1971" i="18"/>
  <c r="B1972" i="18"/>
  <c r="B1973" i="18"/>
  <c r="B1974" i="18"/>
  <c r="B1975" i="18"/>
  <c r="B1976" i="18"/>
  <c r="B1977" i="18"/>
  <c r="B1978" i="18"/>
  <c r="B1979" i="18"/>
  <c r="B1980" i="18"/>
  <c r="B1981" i="18"/>
  <c r="B1982" i="18"/>
  <c r="B1983" i="18"/>
  <c r="B1984" i="18"/>
  <c r="B1985" i="18"/>
  <c r="B1986" i="18"/>
  <c r="B1987" i="18"/>
  <c r="B1988" i="18"/>
  <c r="B1989" i="18"/>
  <c r="B1990" i="18"/>
  <c r="B1991" i="18"/>
  <c r="B1992" i="18"/>
  <c r="B1993" i="18"/>
  <c r="B1994" i="18"/>
  <c r="B1995" i="18"/>
  <c r="B1996" i="18"/>
  <c r="B1997" i="18"/>
  <c r="B1998" i="18"/>
  <c r="B1999" i="18"/>
  <c r="B2000" i="18"/>
  <c r="B2001" i="18"/>
  <c r="B2002" i="18"/>
  <c r="B2003" i="18"/>
  <c r="B2004" i="18"/>
  <c r="B2005" i="18"/>
  <c r="B2006" i="18"/>
  <c r="B2007" i="18"/>
  <c r="B2008" i="18"/>
  <c r="B2009" i="18"/>
  <c r="B2010" i="18"/>
  <c r="B2011" i="18"/>
  <c r="B2012" i="18"/>
  <c r="B2013" i="18"/>
  <c r="B2014" i="18"/>
  <c r="B2015" i="18"/>
  <c r="B2016" i="18"/>
  <c r="B2017" i="18"/>
  <c r="B2018" i="18"/>
  <c r="B2019" i="18"/>
  <c r="B2020" i="18"/>
  <c r="B2021" i="18"/>
  <c r="B2022" i="18"/>
  <c r="B2023" i="18"/>
  <c r="B2024" i="18"/>
  <c r="B2025" i="18"/>
  <c r="B2026" i="18"/>
  <c r="B2027" i="18"/>
  <c r="B2028" i="18"/>
  <c r="B2029" i="18"/>
  <c r="B2030" i="18"/>
  <c r="B2031" i="18"/>
  <c r="B2032" i="18"/>
  <c r="B2033" i="18"/>
  <c r="B2034" i="18"/>
  <c r="B2035" i="18"/>
  <c r="B2036" i="18"/>
  <c r="B2037" i="18"/>
  <c r="B2038" i="18"/>
  <c r="B2039" i="18"/>
  <c r="B2040" i="18"/>
  <c r="B2041" i="18"/>
  <c r="B2042" i="18"/>
  <c r="B2043" i="18"/>
  <c r="B2044" i="18"/>
  <c r="B2045" i="18"/>
  <c r="B2046" i="18"/>
  <c r="B2047" i="18"/>
  <c r="B2048" i="18"/>
  <c r="B2049" i="18"/>
  <c r="B2050" i="18"/>
  <c r="B2051" i="18"/>
  <c r="B2052" i="18"/>
  <c r="B2053" i="18"/>
  <c r="B2054" i="18"/>
  <c r="B2055" i="18"/>
  <c r="B2056" i="18"/>
  <c r="B2057" i="18"/>
  <c r="B2058" i="18"/>
  <c r="B2059" i="18"/>
  <c r="B2060" i="18"/>
  <c r="B2061" i="18"/>
  <c r="B2062" i="18"/>
  <c r="B2063" i="18"/>
  <c r="B2064" i="18"/>
  <c r="B2065" i="18"/>
  <c r="B2066" i="18"/>
  <c r="B2067" i="18"/>
  <c r="B2068" i="18"/>
  <c r="B2069" i="18"/>
  <c r="B2070" i="18"/>
  <c r="B2071" i="18"/>
  <c r="B2072" i="18"/>
  <c r="B2073" i="18"/>
  <c r="B2074" i="18"/>
  <c r="B2075" i="18"/>
  <c r="B2076" i="18"/>
  <c r="B2077" i="18"/>
  <c r="B2078" i="18"/>
  <c r="B2079" i="18"/>
  <c r="B2080" i="18"/>
  <c r="B2081" i="18"/>
  <c r="B2082" i="18"/>
  <c r="B2083" i="18"/>
  <c r="B2084" i="18"/>
  <c r="B2085" i="18"/>
  <c r="B2086" i="18"/>
  <c r="B2087" i="18"/>
  <c r="B2088" i="18"/>
  <c r="B2089" i="18"/>
  <c r="B2090" i="18"/>
  <c r="B2091" i="18"/>
  <c r="B2092" i="18"/>
  <c r="B2093" i="18"/>
  <c r="B2094" i="18"/>
  <c r="B2095" i="18"/>
  <c r="B2096" i="18"/>
  <c r="B2097" i="18"/>
  <c r="B2098" i="18"/>
  <c r="B2099" i="18"/>
  <c r="B2100" i="18"/>
  <c r="B2101" i="18"/>
  <c r="B2102" i="18"/>
  <c r="B2103" i="18"/>
  <c r="B2104" i="18"/>
  <c r="B2105" i="18"/>
  <c r="B2106" i="18"/>
  <c r="B2107" i="18"/>
  <c r="B2108" i="18"/>
  <c r="B2109" i="18"/>
  <c r="B2110" i="18"/>
  <c r="B2111" i="18"/>
  <c r="B2112" i="18"/>
  <c r="B2113" i="18"/>
  <c r="B2114" i="18"/>
  <c r="B2115" i="18"/>
  <c r="B2116" i="18"/>
  <c r="B2117" i="18"/>
  <c r="B2118" i="18"/>
  <c r="B2119" i="18"/>
  <c r="B2120" i="18"/>
  <c r="B2121" i="18"/>
  <c r="B2122" i="18"/>
  <c r="B2123" i="18"/>
  <c r="B2124" i="18"/>
  <c r="B2125" i="18"/>
  <c r="B2126" i="18"/>
  <c r="B2127" i="18"/>
  <c r="B2128" i="18"/>
  <c r="B2129" i="18"/>
  <c r="B2130" i="18"/>
  <c r="B2131" i="18"/>
  <c r="B2132" i="18"/>
  <c r="B2133" i="18"/>
  <c r="B2134" i="18"/>
  <c r="B2135" i="18"/>
  <c r="B2136" i="18"/>
  <c r="B2137" i="18"/>
  <c r="B2138" i="18"/>
  <c r="B2139" i="18"/>
  <c r="B2140" i="18"/>
  <c r="B2141" i="18"/>
  <c r="B2142" i="18"/>
  <c r="B2143" i="18"/>
  <c r="B2144" i="18"/>
  <c r="B2145" i="18"/>
  <c r="B2146" i="18"/>
  <c r="B2147" i="18"/>
  <c r="B2148" i="18"/>
  <c r="B2149" i="18"/>
  <c r="B2150" i="18"/>
  <c r="B2151" i="18"/>
  <c r="B2152" i="18"/>
  <c r="B2153" i="18"/>
  <c r="B2154" i="18"/>
  <c r="B2155" i="18"/>
  <c r="B2156" i="18"/>
  <c r="B2157" i="18"/>
  <c r="B2158" i="18"/>
  <c r="B2159" i="18"/>
  <c r="B2160" i="18"/>
  <c r="B2161" i="18"/>
  <c r="B2162" i="18"/>
  <c r="B2163" i="18"/>
  <c r="B2164" i="18"/>
  <c r="B2165" i="18"/>
  <c r="B2166" i="18"/>
  <c r="B2167" i="18"/>
  <c r="B2168" i="18"/>
  <c r="B2169" i="18"/>
  <c r="B2170" i="18"/>
  <c r="B2171" i="18"/>
  <c r="B2172" i="18"/>
  <c r="B2173" i="18"/>
  <c r="B2174" i="18"/>
  <c r="B2175" i="18"/>
  <c r="B2176" i="18"/>
  <c r="B2177" i="18"/>
  <c r="B2178" i="18"/>
  <c r="B2179" i="18"/>
  <c r="B2180" i="18"/>
  <c r="B2181" i="18"/>
  <c r="B2182" i="18"/>
  <c r="B2183" i="18"/>
  <c r="B2184" i="18"/>
  <c r="B2185" i="18"/>
  <c r="B2186" i="18"/>
  <c r="B2187" i="18"/>
  <c r="B2188" i="18"/>
  <c r="B2189" i="18"/>
  <c r="B2190" i="18"/>
  <c r="B2191" i="18"/>
  <c r="B2192" i="18"/>
  <c r="B2193" i="18"/>
  <c r="B2194" i="18"/>
  <c r="B2195" i="18"/>
  <c r="B2196" i="18"/>
  <c r="B2197" i="18"/>
  <c r="B2198" i="18"/>
  <c r="B2199" i="18"/>
  <c r="B2200" i="18"/>
  <c r="B2201" i="18"/>
  <c r="B2202" i="18"/>
  <c r="B2203" i="18"/>
  <c r="B2204" i="18"/>
  <c r="B2205" i="18"/>
  <c r="B2206" i="18"/>
  <c r="B2207" i="18"/>
  <c r="B2208" i="18"/>
  <c r="B2209" i="18"/>
  <c r="B2210" i="18"/>
  <c r="B2211" i="18"/>
  <c r="B2212" i="18"/>
  <c r="B2213" i="18"/>
  <c r="B2214" i="18"/>
  <c r="B2215" i="18"/>
  <c r="B2216" i="18"/>
  <c r="B2217" i="18"/>
  <c r="B2218" i="18"/>
  <c r="B2219" i="18"/>
  <c r="B2220" i="18"/>
  <c r="B2221" i="18"/>
  <c r="B2222" i="18"/>
  <c r="B2223" i="18"/>
  <c r="B2224" i="18"/>
  <c r="B2225" i="18"/>
  <c r="B2226" i="18"/>
  <c r="B2227" i="18"/>
  <c r="B2228" i="18"/>
  <c r="B2229" i="18"/>
  <c r="B2230" i="18"/>
  <c r="B2231" i="18"/>
  <c r="B2232" i="18"/>
  <c r="B2233" i="18"/>
  <c r="B2234" i="18"/>
  <c r="B2235" i="18"/>
  <c r="B2236" i="18"/>
  <c r="B2237" i="18"/>
  <c r="B2238" i="18"/>
  <c r="B2239" i="18"/>
  <c r="B2240" i="18"/>
  <c r="B2241" i="18"/>
  <c r="B2242" i="18"/>
  <c r="B2243" i="18"/>
  <c r="B2244" i="18"/>
  <c r="B2245" i="18"/>
  <c r="B2246" i="18"/>
  <c r="B2247" i="18"/>
  <c r="B2248" i="18"/>
  <c r="B2249" i="18"/>
  <c r="B2250" i="18"/>
  <c r="B2251" i="18"/>
  <c r="B2252" i="18"/>
  <c r="B2253" i="18"/>
  <c r="B2254" i="18"/>
  <c r="B2255" i="18"/>
  <c r="B2256" i="18"/>
  <c r="B2257" i="18"/>
  <c r="B2258" i="18"/>
  <c r="B2259" i="18"/>
  <c r="B2260" i="18"/>
  <c r="B2261" i="18"/>
  <c r="B2262" i="18"/>
  <c r="B2263" i="18"/>
  <c r="B2264" i="18"/>
  <c r="B2265" i="18"/>
  <c r="B2266" i="18"/>
  <c r="B2267" i="18"/>
  <c r="B2268" i="18"/>
  <c r="B2269" i="18"/>
  <c r="B2270" i="18"/>
  <c r="B2271" i="18"/>
  <c r="B2272" i="18"/>
  <c r="B2273" i="18"/>
  <c r="B2274" i="18"/>
  <c r="B2275" i="18"/>
  <c r="B2276" i="18"/>
  <c r="B2277" i="18"/>
  <c r="B2278" i="18"/>
  <c r="B2279" i="18"/>
  <c r="B2280" i="18"/>
  <c r="B2281" i="18"/>
  <c r="B2282" i="18"/>
  <c r="B2283" i="18"/>
  <c r="B2284" i="18"/>
  <c r="B2285" i="18"/>
  <c r="B2286" i="18"/>
  <c r="B2287" i="18"/>
  <c r="B2288" i="18"/>
  <c r="B2289" i="18"/>
  <c r="B2290" i="18"/>
  <c r="B2291" i="18"/>
  <c r="B2292" i="18"/>
  <c r="B2293" i="18"/>
  <c r="B2294" i="18"/>
  <c r="B2295" i="18"/>
  <c r="B2296" i="18"/>
  <c r="B2297" i="18"/>
  <c r="B2298" i="18"/>
  <c r="B2299" i="18"/>
  <c r="B2300" i="18"/>
  <c r="B2301" i="18"/>
  <c r="B2302" i="18"/>
  <c r="B2303" i="18"/>
  <c r="B2304" i="18"/>
  <c r="B2305" i="18"/>
  <c r="B2306" i="18"/>
  <c r="B2307" i="18"/>
  <c r="B2308" i="18"/>
  <c r="B2309" i="18"/>
  <c r="B2310" i="18"/>
  <c r="B2311" i="18"/>
  <c r="B2312" i="18"/>
  <c r="B2313" i="18"/>
  <c r="B2314" i="18"/>
  <c r="B2315" i="18"/>
  <c r="B2316" i="18"/>
  <c r="B2317" i="18"/>
  <c r="B2318" i="18"/>
  <c r="B2319" i="18"/>
  <c r="B2320" i="18"/>
  <c r="B2321" i="18"/>
  <c r="B2322" i="18"/>
  <c r="B2323" i="18"/>
  <c r="B2324" i="18"/>
  <c r="B2325" i="18"/>
  <c r="B2326" i="18"/>
  <c r="B2327" i="18"/>
  <c r="B2328" i="18"/>
  <c r="B2329" i="18"/>
  <c r="B2330" i="18"/>
  <c r="B2331" i="18"/>
  <c r="B2332" i="18"/>
  <c r="B2333" i="18"/>
  <c r="B2334" i="18"/>
  <c r="B2335" i="18"/>
  <c r="B2336" i="18"/>
  <c r="B2337" i="18"/>
  <c r="B2338" i="18"/>
  <c r="B2339" i="18"/>
  <c r="B2340" i="18"/>
  <c r="B2341" i="18"/>
  <c r="B2342" i="18"/>
  <c r="B2343" i="18"/>
  <c r="B2344" i="18"/>
  <c r="B2345" i="18"/>
  <c r="B2346" i="18"/>
  <c r="B2347" i="18"/>
  <c r="B2348" i="18"/>
  <c r="B2349" i="18"/>
  <c r="B2350" i="18"/>
  <c r="B2351" i="18"/>
  <c r="B2352" i="18"/>
  <c r="B2353" i="18"/>
  <c r="B2354" i="18"/>
  <c r="B2355" i="18"/>
  <c r="B2356" i="18"/>
  <c r="B2357" i="18"/>
  <c r="B2358" i="18"/>
  <c r="B2359" i="18"/>
  <c r="B2360" i="18"/>
  <c r="B2361" i="18"/>
  <c r="B2362" i="18"/>
  <c r="B2363" i="18"/>
  <c r="B2364" i="18"/>
  <c r="B2365" i="18"/>
  <c r="B2366" i="18"/>
  <c r="B2367" i="18"/>
  <c r="B2368" i="18"/>
  <c r="B2369" i="18"/>
  <c r="B2370" i="18"/>
  <c r="B2371" i="18"/>
  <c r="B2372" i="18"/>
  <c r="B2373" i="18"/>
  <c r="B2374" i="18"/>
  <c r="B2375" i="18"/>
  <c r="B2376" i="18"/>
  <c r="B2377" i="18"/>
  <c r="B2378" i="18"/>
  <c r="B2379" i="18"/>
  <c r="B2380" i="18"/>
  <c r="B2381" i="18"/>
  <c r="B2382" i="18"/>
  <c r="B2383" i="18"/>
  <c r="B2384" i="18"/>
  <c r="B2385" i="18"/>
  <c r="B2386" i="18"/>
  <c r="B2387" i="18"/>
  <c r="B2388" i="18"/>
  <c r="B2389" i="18"/>
  <c r="B2390" i="18"/>
  <c r="B2391" i="18"/>
  <c r="B2392" i="18"/>
  <c r="B2393" i="18"/>
  <c r="B2394" i="18"/>
  <c r="B2395" i="18"/>
  <c r="B2396" i="18"/>
  <c r="B2397" i="18"/>
  <c r="B2398" i="18"/>
  <c r="B2399" i="18"/>
  <c r="B2400" i="18"/>
  <c r="B2401" i="18"/>
  <c r="B2402" i="18"/>
  <c r="B2403" i="18"/>
  <c r="B2404" i="18"/>
  <c r="B2405" i="18"/>
  <c r="B2406" i="18"/>
  <c r="B2407" i="18"/>
  <c r="B2408" i="18"/>
  <c r="B2409" i="18"/>
  <c r="B2410" i="18"/>
  <c r="B2411" i="18"/>
  <c r="B2412" i="18"/>
  <c r="B2413" i="18"/>
  <c r="B2414" i="18"/>
  <c r="B2415" i="18"/>
  <c r="B2416" i="18"/>
  <c r="B2417" i="18"/>
  <c r="B2418" i="18"/>
  <c r="B2419" i="18"/>
  <c r="B2420" i="18"/>
  <c r="B2421" i="18"/>
  <c r="B2422" i="18"/>
  <c r="B2423" i="18"/>
  <c r="B2424" i="18"/>
  <c r="B2425" i="18"/>
  <c r="B2426" i="18"/>
  <c r="B2427" i="18"/>
  <c r="B2428" i="18"/>
  <c r="B2429" i="18"/>
  <c r="B2430" i="18"/>
  <c r="B2431" i="18"/>
  <c r="B2432" i="18"/>
  <c r="B2433" i="18"/>
  <c r="B2434" i="18"/>
  <c r="B2435" i="18"/>
  <c r="B2436" i="18"/>
  <c r="B2437" i="18"/>
  <c r="B2438" i="18"/>
  <c r="B2439" i="18"/>
  <c r="B2440" i="18"/>
  <c r="B2441" i="18"/>
  <c r="B2442" i="18"/>
  <c r="B2443" i="18"/>
  <c r="B2444" i="18"/>
  <c r="B2445" i="18"/>
  <c r="B2446" i="18"/>
  <c r="B2447" i="18"/>
  <c r="B2448" i="18"/>
  <c r="B2449" i="18"/>
  <c r="B2450" i="18"/>
  <c r="B2451" i="18"/>
  <c r="B2452" i="18"/>
  <c r="B2453" i="18"/>
  <c r="B2454" i="18"/>
  <c r="B2455" i="18"/>
  <c r="B2456" i="18"/>
  <c r="B2457" i="18"/>
  <c r="B2458" i="18"/>
  <c r="B2459" i="18"/>
  <c r="B2460" i="18"/>
  <c r="B2461" i="18"/>
  <c r="B2462" i="18"/>
  <c r="B2463" i="18"/>
  <c r="B2464" i="18"/>
  <c r="B2465" i="18"/>
  <c r="B2466" i="18"/>
  <c r="B2467" i="18"/>
  <c r="B2468" i="18"/>
  <c r="B2469" i="18"/>
  <c r="B2470" i="18"/>
  <c r="B2471" i="18"/>
  <c r="B2472" i="18"/>
  <c r="B2473" i="18"/>
  <c r="B2474" i="18"/>
  <c r="B2475" i="18"/>
  <c r="B2476" i="18"/>
  <c r="B2477" i="18"/>
  <c r="B2478" i="18"/>
  <c r="B2479" i="18"/>
  <c r="B2480" i="18"/>
  <c r="B2481" i="18"/>
  <c r="B2482" i="18"/>
  <c r="B2483" i="18"/>
  <c r="B2484" i="18"/>
  <c r="B2485" i="18"/>
  <c r="B2486" i="18"/>
  <c r="B2487" i="18"/>
  <c r="B2488" i="18"/>
  <c r="B2489" i="18"/>
  <c r="B2490" i="18"/>
  <c r="B2491" i="18"/>
  <c r="B2492" i="18"/>
  <c r="B2493" i="18"/>
  <c r="B2494" i="18"/>
  <c r="B2495" i="18"/>
  <c r="B2496" i="18"/>
  <c r="B2497" i="18"/>
  <c r="B2498" i="18"/>
  <c r="B2499" i="18"/>
  <c r="B2500" i="18"/>
  <c r="B2501" i="18"/>
  <c r="B2502" i="18"/>
  <c r="B2503" i="18"/>
  <c r="B2504" i="18"/>
  <c r="B2505" i="18"/>
  <c r="B2506" i="18"/>
  <c r="B2507" i="18"/>
  <c r="B2508" i="18"/>
  <c r="B2509" i="18"/>
  <c r="B2510" i="18"/>
  <c r="B2511" i="18"/>
  <c r="B2512" i="18"/>
  <c r="B2513" i="18"/>
  <c r="B2514" i="18"/>
  <c r="B2515" i="18"/>
  <c r="B2516" i="18"/>
  <c r="B2517" i="18"/>
  <c r="B2518" i="18"/>
  <c r="B2519" i="18"/>
  <c r="B2520" i="18"/>
  <c r="B2521" i="18"/>
  <c r="B2522" i="18"/>
  <c r="B2523" i="18"/>
  <c r="B2524" i="18"/>
  <c r="B2525" i="18"/>
  <c r="B2526" i="18"/>
  <c r="B2527" i="18"/>
  <c r="B2528" i="18"/>
  <c r="B2529" i="18"/>
  <c r="B2530" i="18"/>
  <c r="B2531" i="18"/>
  <c r="B2532" i="18"/>
  <c r="B2533" i="18"/>
  <c r="B2534" i="18"/>
  <c r="B2535" i="18"/>
  <c r="B2536" i="18"/>
  <c r="B2537" i="18"/>
  <c r="B2538" i="18"/>
  <c r="B2539" i="18"/>
  <c r="B2540" i="18"/>
  <c r="B2541" i="18"/>
  <c r="B2542" i="18"/>
  <c r="B2543" i="18"/>
  <c r="B2544" i="18"/>
  <c r="B2545" i="18"/>
  <c r="B2546" i="18"/>
  <c r="B2547" i="18"/>
  <c r="B2548" i="18"/>
  <c r="B2549" i="18"/>
  <c r="B2550" i="18"/>
  <c r="B2551" i="18"/>
  <c r="B2552" i="18"/>
  <c r="B2553" i="18"/>
  <c r="B2554" i="18"/>
  <c r="B2555" i="18"/>
  <c r="B2556" i="18"/>
  <c r="B2557" i="18"/>
  <c r="B2558" i="18"/>
  <c r="B2559" i="18"/>
  <c r="B2560" i="18"/>
  <c r="B2561" i="18"/>
  <c r="B2562" i="18"/>
  <c r="B2563" i="18"/>
  <c r="B2564" i="18"/>
  <c r="B2565" i="18"/>
  <c r="B2566" i="18"/>
  <c r="B2567" i="18"/>
  <c r="B2568" i="18"/>
  <c r="B2569" i="18"/>
  <c r="B2570" i="18"/>
  <c r="B2571" i="18"/>
  <c r="B2572" i="18"/>
  <c r="B2573" i="18"/>
  <c r="B2574" i="18"/>
  <c r="B2575" i="18"/>
  <c r="B2576" i="18"/>
  <c r="B2577" i="18"/>
  <c r="B2578" i="18"/>
  <c r="B2579" i="18"/>
  <c r="B2580" i="18"/>
  <c r="B2581" i="18"/>
  <c r="B2582" i="18"/>
  <c r="B2583" i="18"/>
  <c r="B2584" i="18"/>
  <c r="B2585" i="18"/>
  <c r="B2586" i="18"/>
  <c r="B2587" i="18"/>
  <c r="B2588" i="18"/>
  <c r="B2589" i="18"/>
  <c r="B2590" i="18"/>
  <c r="B2591" i="18"/>
  <c r="B2592" i="18"/>
  <c r="B2593" i="18"/>
  <c r="B2594" i="18"/>
  <c r="B2595" i="18"/>
  <c r="B2596" i="18"/>
  <c r="B2597" i="18"/>
  <c r="B2598" i="18"/>
  <c r="B2599" i="18"/>
  <c r="B2600" i="18"/>
  <c r="B2601" i="18"/>
  <c r="B2602" i="18"/>
  <c r="B2603" i="18"/>
  <c r="B2604" i="18"/>
  <c r="B2605" i="18"/>
  <c r="B2606" i="18"/>
  <c r="B2607" i="18"/>
  <c r="B2608" i="18"/>
  <c r="B2609" i="18"/>
  <c r="B2610" i="18"/>
  <c r="B2611" i="18"/>
  <c r="B2612" i="18"/>
  <c r="B2613" i="18"/>
  <c r="B2614" i="18"/>
  <c r="B2615" i="18"/>
  <c r="B2616" i="18"/>
  <c r="B2617" i="18"/>
  <c r="B2618" i="18"/>
  <c r="B2619" i="18"/>
  <c r="B2620" i="18"/>
  <c r="B2621" i="18"/>
  <c r="B2622" i="18"/>
  <c r="B2623" i="18"/>
  <c r="B2624" i="18"/>
  <c r="B2625" i="18"/>
  <c r="B2626" i="18"/>
  <c r="B2627" i="18"/>
  <c r="B2628" i="18"/>
  <c r="B2629" i="18"/>
  <c r="B2630" i="18"/>
  <c r="B2631" i="18"/>
  <c r="B2632" i="18"/>
  <c r="B2633" i="18"/>
  <c r="B2634" i="18"/>
  <c r="B2635" i="18"/>
  <c r="B2636" i="18"/>
  <c r="B2637" i="18"/>
  <c r="B2638" i="18"/>
  <c r="B2639" i="18"/>
  <c r="B2640" i="18"/>
  <c r="B2641" i="18"/>
  <c r="B2642" i="18"/>
  <c r="B2643" i="18"/>
  <c r="B2644" i="18"/>
  <c r="B2645" i="18"/>
  <c r="B2646" i="18"/>
  <c r="B2647" i="18"/>
  <c r="B2648" i="18"/>
  <c r="B2649" i="18"/>
  <c r="B2650" i="18"/>
  <c r="B2651" i="18"/>
  <c r="B2652" i="18"/>
  <c r="B2653" i="18"/>
  <c r="B2654" i="18"/>
  <c r="B2655" i="18"/>
  <c r="B2656" i="18"/>
  <c r="B2657" i="18"/>
  <c r="B2658" i="18"/>
  <c r="B2659" i="18"/>
  <c r="B2660" i="18"/>
  <c r="B2661" i="18"/>
  <c r="B2662" i="18"/>
  <c r="B2663" i="18"/>
  <c r="B2664" i="18"/>
  <c r="B2665" i="18"/>
  <c r="B2666" i="18"/>
  <c r="B2667" i="18"/>
  <c r="B2668" i="18"/>
  <c r="B2669" i="18"/>
  <c r="B2670" i="18"/>
  <c r="B2671" i="18"/>
  <c r="B2672" i="18"/>
  <c r="B2673" i="18"/>
  <c r="B2674" i="18"/>
  <c r="B2675" i="18"/>
  <c r="B2676" i="18"/>
  <c r="B2677" i="18"/>
  <c r="B2678" i="18"/>
  <c r="B2679" i="18"/>
  <c r="B2680" i="18"/>
  <c r="B2681" i="18"/>
  <c r="B2682" i="18"/>
  <c r="B2683" i="18"/>
  <c r="B2684" i="18"/>
  <c r="B2685" i="18"/>
  <c r="B2686" i="18"/>
  <c r="B2687" i="18"/>
  <c r="B2688" i="18"/>
  <c r="B2689" i="18"/>
  <c r="B2690" i="18"/>
  <c r="B2691" i="18"/>
  <c r="B2692" i="18"/>
  <c r="B2693" i="18"/>
  <c r="B2694" i="18"/>
  <c r="B2695" i="18"/>
  <c r="B2696" i="18"/>
  <c r="B2697" i="18"/>
  <c r="B2698" i="18"/>
  <c r="B2699" i="18"/>
  <c r="B2700" i="18"/>
  <c r="B2701" i="18"/>
  <c r="B2702" i="18"/>
  <c r="B2703" i="18"/>
  <c r="B2704" i="18"/>
  <c r="B2705" i="18"/>
  <c r="B2706" i="18"/>
  <c r="B2707" i="18"/>
  <c r="B2708" i="18"/>
  <c r="B2709" i="18"/>
  <c r="B2710" i="18"/>
  <c r="B2711" i="18"/>
  <c r="B2712" i="18"/>
  <c r="B2713" i="18"/>
  <c r="B2714" i="18"/>
  <c r="B2715" i="18"/>
  <c r="B2716" i="18"/>
  <c r="B2717" i="18"/>
  <c r="B2718" i="18"/>
  <c r="B2719" i="18"/>
  <c r="B2720" i="18"/>
  <c r="B2721" i="18"/>
  <c r="B2722" i="18"/>
  <c r="B2723" i="18"/>
  <c r="B2724" i="18"/>
  <c r="B2725" i="18"/>
  <c r="B2726" i="18"/>
  <c r="B2727" i="18"/>
  <c r="B2728" i="18"/>
  <c r="B2729" i="18"/>
  <c r="B2730" i="18"/>
  <c r="B2731" i="18"/>
  <c r="B2732" i="18"/>
  <c r="B2733" i="18"/>
  <c r="B2734" i="18"/>
  <c r="B2735" i="18"/>
  <c r="B2736" i="18"/>
  <c r="B2737" i="18"/>
  <c r="B2738" i="18"/>
  <c r="B2739" i="18"/>
  <c r="B2740" i="18"/>
  <c r="B2741" i="18"/>
  <c r="B2742" i="18"/>
  <c r="B2743" i="18"/>
  <c r="B2744" i="18"/>
  <c r="B2745" i="18"/>
  <c r="B2746" i="18"/>
  <c r="B2747" i="18"/>
  <c r="B2748" i="18"/>
  <c r="B2749" i="18"/>
  <c r="B2750" i="18"/>
  <c r="B2751" i="18"/>
  <c r="B2752" i="18"/>
  <c r="B2753" i="18"/>
  <c r="B2754" i="18"/>
  <c r="B2755" i="18"/>
  <c r="B2756" i="18"/>
  <c r="B2757" i="18"/>
  <c r="B2758" i="18"/>
  <c r="B2759" i="18"/>
  <c r="B2760" i="18"/>
  <c r="B2761" i="18"/>
  <c r="B2762" i="18"/>
  <c r="B2763" i="18"/>
  <c r="B2764" i="18"/>
  <c r="B2765" i="18"/>
  <c r="B2766" i="18"/>
  <c r="B2767" i="18"/>
  <c r="B2768" i="18"/>
  <c r="B2769" i="18"/>
  <c r="B2770" i="18"/>
  <c r="B2771" i="18"/>
  <c r="B2772" i="18"/>
  <c r="B2773" i="18"/>
  <c r="B2774" i="18"/>
  <c r="B2775" i="18"/>
  <c r="B2776" i="18"/>
  <c r="B2777" i="18"/>
  <c r="B2778" i="18"/>
  <c r="B2779" i="18"/>
  <c r="B2780" i="18"/>
  <c r="B2781" i="18"/>
  <c r="B2782" i="18"/>
  <c r="B2783" i="18"/>
  <c r="B2784" i="18"/>
  <c r="B2785" i="18"/>
  <c r="B2786" i="18"/>
  <c r="B2787" i="18"/>
  <c r="B2788" i="18"/>
  <c r="B2789" i="18"/>
  <c r="B2790" i="18"/>
  <c r="B2791" i="18"/>
  <c r="B2792" i="18"/>
  <c r="B2793" i="18"/>
  <c r="B2794" i="18"/>
  <c r="B2795" i="18"/>
  <c r="B2796" i="18"/>
  <c r="B2797" i="18"/>
  <c r="B2798" i="18"/>
  <c r="B2799" i="18"/>
  <c r="B2800" i="18"/>
  <c r="B2801" i="18"/>
  <c r="B2802" i="18"/>
  <c r="B2803" i="18"/>
  <c r="B2804" i="18"/>
  <c r="B2805" i="18"/>
  <c r="B2806" i="18"/>
  <c r="B2807" i="18"/>
  <c r="B2808" i="18"/>
  <c r="B2809" i="18"/>
  <c r="B2810" i="18"/>
  <c r="B2811" i="18"/>
  <c r="B2812" i="18"/>
  <c r="B2813" i="18"/>
  <c r="B2814" i="18"/>
  <c r="B2815" i="18"/>
  <c r="B2816" i="18"/>
  <c r="B2817" i="18"/>
  <c r="B2818" i="18"/>
  <c r="B2819" i="18"/>
  <c r="B2820" i="18"/>
  <c r="B2821" i="18"/>
  <c r="B2822" i="18"/>
  <c r="B2823" i="18"/>
  <c r="B2824" i="18"/>
  <c r="B2825" i="18"/>
  <c r="B2826" i="18"/>
  <c r="B2827" i="18"/>
  <c r="B2828" i="18"/>
  <c r="B2829" i="18"/>
  <c r="B2830" i="18"/>
  <c r="B2831" i="18"/>
  <c r="B2832" i="18"/>
  <c r="B2833" i="18"/>
  <c r="B2834" i="18"/>
  <c r="B2835" i="18"/>
  <c r="B2836" i="18"/>
  <c r="B2837" i="18"/>
  <c r="B2838" i="18"/>
  <c r="B2839" i="18"/>
  <c r="B2840" i="18"/>
  <c r="B2841" i="18"/>
  <c r="B2842" i="18"/>
  <c r="B2843" i="18"/>
  <c r="B2844" i="18"/>
  <c r="B2845" i="18"/>
  <c r="B2846" i="18"/>
  <c r="B2847" i="18"/>
  <c r="B2848" i="18"/>
  <c r="B2849" i="18"/>
  <c r="B2850" i="18"/>
  <c r="B2851" i="18"/>
  <c r="B2852" i="18"/>
  <c r="B2853" i="18"/>
  <c r="B2854" i="18"/>
  <c r="B2855" i="18"/>
  <c r="B2856" i="18"/>
  <c r="B2857" i="18"/>
  <c r="B2858" i="18"/>
  <c r="B2859" i="18"/>
  <c r="B2860" i="18"/>
  <c r="B2861" i="18"/>
  <c r="B2862" i="18"/>
  <c r="B2863" i="18"/>
  <c r="B2864" i="18"/>
  <c r="B2865" i="18"/>
  <c r="B2866" i="18"/>
  <c r="B2867" i="18"/>
  <c r="B2868" i="18"/>
  <c r="B2869" i="18"/>
  <c r="B2870" i="18"/>
  <c r="B2871" i="18"/>
  <c r="B2872" i="18"/>
  <c r="B2873" i="18"/>
  <c r="B2874" i="18"/>
  <c r="B2875" i="18"/>
  <c r="B2876" i="18"/>
  <c r="B2877" i="18"/>
  <c r="B2878" i="18"/>
  <c r="B2879" i="18"/>
  <c r="B2880" i="18"/>
  <c r="B2881" i="18"/>
  <c r="B2882" i="18"/>
  <c r="B2883" i="18"/>
  <c r="B2884" i="18"/>
  <c r="B2885" i="18"/>
  <c r="B2886" i="18"/>
  <c r="B2887" i="18"/>
  <c r="B2888" i="18"/>
  <c r="B2889" i="18"/>
  <c r="B2890" i="18"/>
  <c r="B2891" i="18"/>
  <c r="B2892" i="18"/>
  <c r="B2893" i="18"/>
  <c r="B2894" i="18"/>
  <c r="B2895" i="18"/>
  <c r="B2896" i="18"/>
  <c r="B2897" i="18"/>
  <c r="B2898" i="18"/>
  <c r="B2899" i="18"/>
  <c r="B2900" i="18"/>
  <c r="B2901" i="18"/>
  <c r="B2902" i="18"/>
  <c r="B2903" i="18"/>
  <c r="B2904" i="18"/>
  <c r="B2905" i="18"/>
  <c r="B2906" i="18"/>
  <c r="B2907" i="18"/>
  <c r="B2908" i="18"/>
  <c r="B2909" i="18"/>
  <c r="B2910" i="18"/>
  <c r="B2911" i="18"/>
  <c r="B2912" i="18"/>
  <c r="B2913" i="18"/>
  <c r="B2914" i="18"/>
  <c r="B2915" i="18"/>
  <c r="B2916" i="18"/>
  <c r="B2917" i="18"/>
  <c r="B2918" i="18"/>
  <c r="B2919" i="18"/>
  <c r="B2920" i="18"/>
  <c r="B2921" i="18"/>
  <c r="B2922" i="18"/>
  <c r="B2923" i="18"/>
  <c r="B2924" i="18"/>
  <c r="B2925" i="18"/>
  <c r="B2926" i="18"/>
  <c r="B2927" i="18"/>
  <c r="B2928" i="18"/>
  <c r="B2929" i="18"/>
  <c r="B2930" i="18"/>
  <c r="B2931" i="18"/>
  <c r="B2932" i="18"/>
  <c r="B2933" i="18"/>
  <c r="B2934" i="18"/>
  <c r="B2935" i="18"/>
  <c r="B2936" i="18"/>
  <c r="B2937" i="18"/>
  <c r="B2938" i="18"/>
  <c r="B2939" i="18"/>
  <c r="B2940" i="18"/>
  <c r="B2941" i="18"/>
  <c r="B2942" i="18"/>
  <c r="B2943" i="18"/>
  <c r="B2944" i="18"/>
  <c r="B2945" i="18"/>
  <c r="B2946" i="18"/>
  <c r="B2947" i="18"/>
  <c r="B2948" i="18"/>
  <c r="B2949" i="18"/>
  <c r="B2950" i="18"/>
  <c r="B2951" i="18"/>
  <c r="B2952" i="18"/>
  <c r="B2953" i="18"/>
  <c r="B2954" i="18"/>
  <c r="B2955" i="18"/>
  <c r="B2956" i="18"/>
  <c r="B2957" i="18"/>
  <c r="B2958" i="18"/>
  <c r="B2959" i="18"/>
  <c r="B2960" i="18"/>
  <c r="B2961" i="18"/>
  <c r="B2962" i="18"/>
  <c r="B2963" i="18"/>
  <c r="B2964" i="18"/>
  <c r="B2965" i="18"/>
  <c r="B2966" i="18"/>
  <c r="B2967" i="18"/>
  <c r="B2968" i="18"/>
  <c r="B2969" i="18"/>
  <c r="B2970" i="18"/>
  <c r="B2971" i="18"/>
  <c r="B2972" i="18"/>
  <c r="B2973" i="18"/>
  <c r="B2974" i="18"/>
  <c r="B2975" i="18"/>
  <c r="B2976" i="18"/>
  <c r="B2977" i="18"/>
  <c r="B2978" i="18"/>
  <c r="B2979" i="18"/>
  <c r="B2980" i="18"/>
  <c r="B2981" i="18"/>
  <c r="B2982" i="18"/>
  <c r="B2983" i="18"/>
  <c r="B2984" i="18"/>
  <c r="B2985" i="18"/>
  <c r="B2986" i="18"/>
  <c r="B2987" i="18"/>
  <c r="B2988" i="18"/>
  <c r="B2989" i="18"/>
  <c r="B2990" i="18"/>
  <c r="B2991" i="18"/>
  <c r="B2992" i="18"/>
  <c r="B2993" i="18"/>
  <c r="B2994" i="18"/>
  <c r="B2995" i="18"/>
  <c r="B2996" i="18"/>
  <c r="B2997" i="18"/>
  <c r="B2998" i="18"/>
  <c r="B2999" i="18"/>
  <c r="B3000" i="18"/>
  <c r="B3001" i="18"/>
  <c r="B3002" i="18"/>
  <c r="B3003" i="18"/>
  <c r="B3004" i="18"/>
  <c r="B3005" i="18"/>
  <c r="B3006" i="18"/>
  <c r="B3007" i="18"/>
  <c r="B3008" i="18"/>
  <c r="B3009" i="18"/>
  <c r="B3010" i="18"/>
  <c r="B3011" i="18"/>
  <c r="B3012" i="18"/>
  <c r="B3013" i="18"/>
  <c r="B3014" i="18"/>
  <c r="B3015" i="18"/>
  <c r="B3016" i="18"/>
  <c r="B3017" i="18"/>
  <c r="B3018" i="18"/>
  <c r="B3019" i="18"/>
  <c r="B3020" i="18"/>
  <c r="B3021" i="18"/>
  <c r="B3022" i="18"/>
  <c r="B3023" i="18"/>
  <c r="B3024" i="18"/>
  <c r="B3025" i="18"/>
  <c r="B3026" i="18"/>
  <c r="B3027" i="18"/>
  <c r="B3028" i="18"/>
  <c r="B3029" i="18"/>
  <c r="B3030" i="18"/>
  <c r="B3031" i="18"/>
  <c r="B3032" i="18"/>
  <c r="B3033" i="18"/>
  <c r="B3034" i="18"/>
  <c r="B3035" i="18"/>
  <c r="B3036" i="18"/>
  <c r="B3037" i="18"/>
  <c r="B3038" i="18"/>
  <c r="B3039" i="18"/>
  <c r="B3040" i="18"/>
  <c r="B3041" i="18"/>
  <c r="B3042" i="18"/>
  <c r="B3043" i="18"/>
  <c r="B3044" i="18"/>
  <c r="B3045" i="18"/>
  <c r="B3046" i="18"/>
  <c r="B3047" i="18"/>
  <c r="B3048" i="18"/>
  <c r="B3049" i="18"/>
  <c r="B3050" i="18"/>
  <c r="B3051" i="18"/>
  <c r="B3052" i="18"/>
  <c r="B3053" i="18"/>
  <c r="B3054" i="18"/>
  <c r="B3055" i="18"/>
  <c r="B3056" i="18"/>
  <c r="B3057" i="18"/>
  <c r="B3058" i="18"/>
  <c r="B3059" i="18"/>
  <c r="B3060" i="18"/>
  <c r="B3061" i="18"/>
  <c r="B3062" i="18"/>
  <c r="B3063" i="18"/>
  <c r="B3064" i="18"/>
  <c r="B3065" i="18"/>
  <c r="B3066" i="18"/>
  <c r="B3067" i="18"/>
  <c r="B3068" i="18"/>
  <c r="B3069" i="18"/>
  <c r="B3070" i="18"/>
  <c r="B3071" i="18"/>
  <c r="B3072" i="18"/>
  <c r="B3073" i="18"/>
  <c r="B3074" i="18"/>
  <c r="B3075" i="18"/>
  <c r="B3076" i="18"/>
  <c r="B3077" i="18"/>
  <c r="B3078" i="18"/>
  <c r="B3079" i="18"/>
  <c r="B3080" i="18"/>
  <c r="B3081" i="18"/>
  <c r="B3082" i="18"/>
  <c r="B3083" i="18"/>
  <c r="B3084" i="18"/>
  <c r="B3085" i="18"/>
  <c r="B3086" i="18"/>
  <c r="B3087" i="18"/>
  <c r="B3088" i="18"/>
  <c r="B3089" i="18"/>
  <c r="B3090" i="18"/>
  <c r="B3091" i="18"/>
  <c r="B3092" i="18"/>
  <c r="B3093" i="18"/>
  <c r="B3094" i="18"/>
  <c r="B3095" i="18"/>
  <c r="B3096" i="18"/>
  <c r="B3097" i="18"/>
  <c r="B3098" i="18"/>
  <c r="B3099" i="18"/>
  <c r="B3100" i="18"/>
  <c r="B3101" i="18"/>
  <c r="B3102" i="18"/>
  <c r="B3103" i="18"/>
  <c r="B3104" i="18"/>
  <c r="B3105" i="18"/>
  <c r="B3106" i="18"/>
  <c r="B3107" i="18"/>
  <c r="B3108" i="18"/>
  <c r="B3109" i="18"/>
  <c r="B3110" i="18"/>
  <c r="B3111" i="18"/>
  <c r="B3112" i="18"/>
  <c r="B3113" i="18"/>
  <c r="B3114" i="18"/>
  <c r="B3115" i="18"/>
  <c r="B3116" i="18"/>
  <c r="B3117" i="18"/>
  <c r="B3118" i="18"/>
  <c r="B3119" i="18"/>
  <c r="B3120" i="18"/>
  <c r="B3121" i="18"/>
  <c r="B3122" i="18"/>
  <c r="B3123" i="18"/>
  <c r="B3124" i="18"/>
  <c r="B3125" i="18"/>
  <c r="B3126" i="18"/>
  <c r="B3127" i="18"/>
  <c r="B3128" i="18"/>
  <c r="B3129" i="18"/>
  <c r="B3130" i="18"/>
  <c r="B3131" i="18"/>
  <c r="B3132" i="18"/>
  <c r="B3133" i="18"/>
  <c r="B3134" i="18"/>
  <c r="B3135" i="18"/>
  <c r="B3136" i="18"/>
  <c r="B3137" i="18"/>
  <c r="B3138" i="18"/>
  <c r="B3139" i="18"/>
  <c r="B3140" i="18"/>
  <c r="B3141" i="18"/>
  <c r="B3142" i="18"/>
  <c r="B3143" i="18"/>
  <c r="B3144" i="18"/>
  <c r="B3145" i="18"/>
  <c r="B3146" i="18"/>
  <c r="B3147" i="18"/>
  <c r="B3148" i="18"/>
  <c r="B3149" i="18"/>
  <c r="B3150" i="18"/>
  <c r="B3151" i="18"/>
  <c r="B3152" i="18"/>
  <c r="B3153" i="18"/>
  <c r="B3154" i="18"/>
  <c r="B3155" i="18"/>
  <c r="B3156" i="18"/>
  <c r="B3157" i="18"/>
  <c r="B3158" i="18"/>
  <c r="B3159" i="18"/>
  <c r="B3160" i="18"/>
  <c r="B3161" i="18"/>
  <c r="B3162" i="18"/>
  <c r="B3163" i="18"/>
  <c r="B3164" i="18"/>
  <c r="B3165" i="18"/>
  <c r="B3166" i="18"/>
  <c r="B3167" i="18"/>
  <c r="B3168" i="18"/>
  <c r="B3169" i="18"/>
  <c r="B3170" i="18"/>
  <c r="B3171" i="18"/>
  <c r="B3172" i="18"/>
  <c r="B3173" i="18"/>
  <c r="B3174" i="18"/>
  <c r="B3175" i="18"/>
  <c r="B3176" i="18"/>
  <c r="B3177" i="18"/>
  <c r="B3178" i="18"/>
  <c r="B3179" i="18"/>
  <c r="B3180" i="18"/>
  <c r="B3181" i="18"/>
  <c r="B3182" i="18"/>
  <c r="B3183" i="18"/>
  <c r="B3184" i="18"/>
  <c r="B3185" i="18"/>
  <c r="B3186" i="18"/>
  <c r="B3187" i="18"/>
  <c r="B3188" i="18"/>
  <c r="B3189" i="18"/>
  <c r="B3190" i="18"/>
  <c r="B3191" i="18"/>
  <c r="B3192" i="18"/>
  <c r="B3193" i="18"/>
  <c r="B3194" i="18"/>
  <c r="B3195" i="18"/>
  <c r="B3196" i="18"/>
  <c r="B3197" i="18"/>
  <c r="B3198" i="18"/>
  <c r="B3199" i="18"/>
  <c r="B3200" i="18"/>
  <c r="B3201" i="18"/>
  <c r="B3202" i="18"/>
  <c r="B3203" i="18"/>
  <c r="B3204" i="18"/>
  <c r="B3205" i="18"/>
  <c r="B3206" i="18"/>
  <c r="B3207" i="18"/>
  <c r="B3208" i="18"/>
  <c r="B3209" i="18"/>
  <c r="B3210" i="18"/>
  <c r="B3211" i="18"/>
  <c r="B3212" i="18"/>
  <c r="B3213" i="18"/>
  <c r="B3214" i="18"/>
  <c r="B3215" i="18"/>
  <c r="B3216" i="18"/>
  <c r="B3217" i="18"/>
  <c r="B3218" i="18"/>
  <c r="B3219" i="18"/>
  <c r="B3220" i="18"/>
  <c r="B3221" i="18"/>
  <c r="B3222" i="18"/>
  <c r="B3223" i="18"/>
  <c r="B3224" i="18"/>
  <c r="B3225" i="18"/>
  <c r="B3226" i="18"/>
  <c r="B3227" i="18"/>
  <c r="B3228" i="18"/>
  <c r="B3229" i="18"/>
  <c r="B3230" i="18"/>
  <c r="B3231" i="18"/>
  <c r="B3232" i="18"/>
  <c r="B3233" i="18"/>
  <c r="B3234" i="18"/>
  <c r="B3235" i="18"/>
  <c r="B3236" i="18"/>
  <c r="B3237" i="18"/>
  <c r="B3238" i="18"/>
  <c r="B3239" i="18"/>
  <c r="B3240" i="18"/>
  <c r="B3241" i="18"/>
  <c r="B3242" i="18"/>
  <c r="B3243" i="18"/>
  <c r="B3244" i="18"/>
  <c r="B3245" i="18"/>
  <c r="B3246" i="18"/>
  <c r="B3247" i="18"/>
  <c r="B3248" i="18"/>
  <c r="B3249" i="18"/>
  <c r="B3250" i="18"/>
  <c r="B3251" i="18"/>
  <c r="B3252" i="18"/>
  <c r="B3253" i="18"/>
  <c r="B3254" i="18"/>
  <c r="B3255" i="18"/>
  <c r="B3256" i="18"/>
  <c r="B3257" i="18"/>
  <c r="B3258" i="18"/>
  <c r="B3259" i="18"/>
  <c r="B3260" i="18"/>
  <c r="B3261" i="18"/>
  <c r="B3262" i="18"/>
  <c r="B3263" i="18"/>
  <c r="B3264" i="18"/>
  <c r="B3265" i="18"/>
  <c r="B3266" i="18"/>
  <c r="B3267" i="18"/>
  <c r="B3268" i="18"/>
  <c r="B3269" i="18"/>
  <c r="B3270" i="18"/>
  <c r="B3271" i="18"/>
  <c r="B3272" i="18"/>
  <c r="B3273" i="18"/>
  <c r="B3274" i="18"/>
  <c r="B3275" i="18"/>
  <c r="B3276" i="18"/>
  <c r="B3277" i="18"/>
  <c r="B3278" i="18"/>
  <c r="B3279" i="18"/>
  <c r="B3280" i="18"/>
  <c r="B3281" i="18"/>
  <c r="B3282" i="18"/>
  <c r="B3283" i="18"/>
  <c r="B3284" i="18"/>
  <c r="B3285" i="18"/>
  <c r="B3286" i="18"/>
  <c r="B3287" i="18"/>
  <c r="B3288" i="18"/>
  <c r="B3289" i="18"/>
  <c r="B3290" i="18"/>
  <c r="B3291" i="18"/>
  <c r="B3292" i="18"/>
  <c r="B3293" i="18"/>
  <c r="B3294" i="18"/>
  <c r="B3295" i="18"/>
  <c r="B3296" i="18"/>
  <c r="B3297" i="18"/>
  <c r="B3298" i="18"/>
  <c r="B3299" i="18"/>
  <c r="B3300" i="18"/>
  <c r="B3301" i="18"/>
  <c r="B3302" i="18"/>
  <c r="B3303" i="18"/>
  <c r="B3304" i="18"/>
  <c r="B3305" i="18"/>
  <c r="B3306" i="18"/>
  <c r="B3307" i="18"/>
  <c r="B3308" i="18"/>
  <c r="B3309" i="18"/>
  <c r="B3310" i="18"/>
  <c r="B3311" i="18"/>
  <c r="B3312" i="18"/>
  <c r="B3313" i="18"/>
  <c r="B3314" i="18"/>
  <c r="B3315" i="18"/>
  <c r="B3316" i="18"/>
  <c r="B3317" i="18"/>
  <c r="B3318" i="18"/>
  <c r="B3319" i="18"/>
  <c r="B3320" i="18"/>
  <c r="B3321" i="18"/>
  <c r="B3322" i="18"/>
  <c r="B3323" i="18"/>
  <c r="B3324" i="18"/>
  <c r="B3325" i="18"/>
  <c r="B3326" i="18"/>
  <c r="B3327" i="18"/>
  <c r="B3328" i="18"/>
  <c r="B3329" i="18"/>
  <c r="B3330" i="18"/>
  <c r="B3331" i="18"/>
  <c r="B3332" i="18"/>
  <c r="B3333" i="18"/>
  <c r="B3334" i="18"/>
  <c r="B3335" i="18"/>
  <c r="B3336" i="18"/>
  <c r="B3337" i="18"/>
  <c r="B3338" i="18"/>
  <c r="B3339" i="18"/>
  <c r="B3340" i="18"/>
  <c r="B3341" i="18"/>
  <c r="B3342" i="18"/>
  <c r="B3343" i="18"/>
  <c r="B3344" i="18"/>
  <c r="B3345" i="18"/>
  <c r="B3346" i="18"/>
  <c r="B3347" i="18"/>
  <c r="B3348" i="18"/>
  <c r="B3349" i="18"/>
  <c r="B3350" i="18"/>
  <c r="B3351" i="18"/>
  <c r="B3352" i="18"/>
  <c r="B3353" i="18"/>
  <c r="B3354" i="18"/>
  <c r="B3355" i="18"/>
  <c r="B3356" i="18"/>
  <c r="B3357" i="18"/>
  <c r="B3358" i="18"/>
  <c r="B3359" i="18"/>
  <c r="B3360" i="18"/>
  <c r="B3361" i="18"/>
  <c r="B3362" i="18"/>
  <c r="B3363" i="18"/>
  <c r="B3364" i="18"/>
  <c r="B3365" i="18"/>
  <c r="B3366" i="18"/>
  <c r="B3367" i="18"/>
  <c r="B3368" i="18"/>
  <c r="B3369" i="18"/>
  <c r="B3370" i="18"/>
  <c r="B3371" i="18"/>
  <c r="B3372" i="18"/>
  <c r="B3373" i="18"/>
  <c r="B3374" i="18"/>
  <c r="B3375" i="18"/>
  <c r="B3376" i="18"/>
  <c r="B3377" i="18"/>
  <c r="B3378" i="18"/>
  <c r="B3379" i="18"/>
  <c r="B3380" i="18"/>
  <c r="B3381" i="18"/>
  <c r="B3382" i="18"/>
  <c r="B3383" i="18"/>
  <c r="B3384" i="18"/>
  <c r="B3385" i="18"/>
  <c r="B3386" i="18"/>
  <c r="B3387" i="18"/>
  <c r="B3388" i="18"/>
  <c r="B3389" i="18"/>
  <c r="B3390" i="18"/>
  <c r="B3391" i="18"/>
  <c r="B3392" i="18"/>
  <c r="B3393" i="18"/>
  <c r="B3394" i="18"/>
  <c r="B3395" i="18"/>
  <c r="B3396" i="18"/>
  <c r="B3397" i="18"/>
  <c r="B3398" i="18"/>
  <c r="B3399" i="18"/>
  <c r="B3400" i="18"/>
  <c r="B3401" i="18"/>
  <c r="B3402" i="18"/>
  <c r="B3403" i="18"/>
  <c r="B3404" i="18"/>
  <c r="B3405" i="18"/>
  <c r="B3406" i="18"/>
  <c r="B3407" i="18"/>
  <c r="B3408" i="18"/>
  <c r="B3409" i="18"/>
  <c r="B3410" i="18"/>
  <c r="B3411" i="18"/>
  <c r="B3412" i="18"/>
  <c r="B3413" i="18"/>
  <c r="B3414" i="18"/>
  <c r="B3415" i="18"/>
  <c r="B3416" i="18"/>
  <c r="B3417" i="18"/>
  <c r="B3418" i="18"/>
  <c r="B3419" i="18"/>
  <c r="B3420" i="18"/>
  <c r="B3421" i="18"/>
  <c r="B3422" i="18"/>
  <c r="B3423" i="18"/>
  <c r="B3424" i="18"/>
  <c r="B3425" i="18"/>
  <c r="B3426" i="18"/>
  <c r="B3427" i="18"/>
  <c r="B3428" i="18"/>
  <c r="B3429" i="18"/>
  <c r="B3430" i="18"/>
  <c r="B3431" i="18"/>
  <c r="B3432" i="18"/>
  <c r="B3433" i="18"/>
  <c r="B3434" i="18"/>
  <c r="B3435" i="18"/>
  <c r="B3436" i="18"/>
  <c r="B3437" i="18"/>
  <c r="B3438" i="18"/>
  <c r="B3439" i="18"/>
  <c r="B3440" i="18"/>
  <c r="B3441" i="18"/>
  <c r="B3442" i="18"/>
  <c r="B3443" i="18"/>
  <c r="B3444" i="18"/>
  <c r="B3445" i="18"/>
  <c r="B3446" i="18"/>
  <c r="B3447" i="18"/>
  <c r="B3448" i="18"/>
  <c r="B3449" i="18"/>
  <c r="B3450" i="18"/>
  <c r="B3451" i="18"/>
  <c r="B3452" i="18"/>
  <c r="B3453" i="18"/>
  <c r="B3454" i="18"/>
  <c r="B3455" i="18"/>
  <c r="B3456" i="18"/>
  <c r="B3457" i="18"/>
  <c r="B3458" i="18"/>
  <c r="B3459" i="18"/>
  <c r="B3460" i="18"/>
  <c r="B3461" i="18"/>
  <c r="B3462" i="18"/>
  <c r="B3463" i="18"/>
  <c r="B3464" i="18"/>
  <c r="B3465" i="18"/>
  <c r="B3466" i="18"/>
  <c r="B3467" i="18"/>
  <c r="B3468" i="18"/>
  <c r="B3469" i="18"/>
  <c r="B3470" i="18"/>
  <c r="B3471" i="18"/>
  <c r="B3472" i="18"/>
  <c r="B3473" i="18"/>
  <c r="B3474" i="18"/>
  <c r="B3475" i="18"/>
  <c r="B3476" i="18"/>
  <c r="B3477" i="18"/>
  <c r="B3478" i="18"/>
  <c r="B3479" i="18"/>
  <c r="B3480" i="18"/>
  <c r="B3481" i="18"/>
  <c r="B3482" i="18"/>
  <c r="B3483" i="18"/>
  <c r="B3484" i="18"/>
  <c r="B3485" i="18"/>
  <c r="B3486" i="18"/>
  <c r="B3487" i="18"/>
  <c r="B3488" i="18"/>
  <c r="B3489" i="18"/>
  <c r="B3490" i="18"/>
  <c r="B3491" i="18"/>
  <c r="B3492" i="18"/>
  <c r="B3493" i="18"/>
  <c r="B3494" i="18"/>
  <c r="B3495" i="18"/>
  <c r="B3496" i="18"/>
  <c r="B3497" i="18"/>
  <c r="B3498" i="18"/>
  <c r="B3499" i="18"/>
  <c r="B3500" i="18"/>
  <c r="B3501" i="18"/>
  <c r="B3502" i="18"/>
  <c r="B3503" i="18"/>
  <c r="B3504" i="18"/>
  <c r="B3505" i="18"/>
  <c r="B3506" i="18"/>
  <c r="B3507" i="18"/>
  <c r="B3508" i="18"/>
  <c r="B3509" i="18"/>
  <c r="B3510" i="18"/>
  <c r="B3511" i="18"/>
  <c r="B3512" i="18"/>
  <c r="B3513" i="18"/>
  <c r="B3514" i="18"/>
  <c r="B3515" i="18"/>
  <c r="B3516" i="18"/>
  <c r="B3517" i="18"/>
  <c r="B3518" i="18"/>
  <c r="B3519" i="18"/>
  <c r="B3520" i="18"/>
  <c r="B3521" i="18"/>
  <c r="B3522" i="18"/>
  <c r="B3523" i="18"/>
  <c r="B3524" i="18"/>
  <c r="B3525" i="18"/>
  <c r="B3526" i="18"/>
  <c r="B3527" i="18"/>
  <c r="B3528" i="18"/>
  <c r="B3529" i="18"/>
  <c r="B3530" i="18"/>
  <c r="B3531" i="18"/>
  <c r="B3532" i="18"/>
  <c r="B3533" i="18"/>
  <c r="B3534" i="18"/>
  <c r="B3535" i="18"/>
  <c r="B3536" i="18"/>
  <c r="B3537" i="18"/>
  <c r="B3538" i="18"/>
  <c r="B3539" i="18"/>
  <c r="B3540" i="18"/>
  <c r="B3541" i="18"/>
  <c r="B3542" i="18"/>
  <c r="B3543" i="18"/>
  <c r="B3544" i="18"/>
  <c r="B3545" i="18"/>
  <c r="B3546" i="18"/>
  <c r="B3547" i="18"/>
  <c r="B3548" i="18"/>
  <c r="B3549" i="18"/>
  <c r="B3550" i="18"/>
  <c r="B3551" i="18"/>
  <c r="B3552" i="18"/>
  <c r="B3553" i="18"/>
  <c r="B3554" i="18"/>
  <c r="B3555" i="18"/>
  <c r="B3556" i="18"/>
  <c r="B3557" i="18"/>
  <c r="B3558" i="18"/>
  <c r="B3559" i="18"/>
  <c r="B3560" i="18"/>
  <c r="B3561" i="18"/>
  <c r="B3562" i="18"/>
  <c r="B3563" i="18"/>
  <c r="B3564" i="18"/>
  <c r="B3565" i="18"/>
  <c r="B3566" i="18"/>
  <c r="B3567" i="18"/>
  <c r="B3568" i="18"/>
  <c r="B3569" i="18"/>
  <c r="B3570" i="18"/>
  <c r="B3571" i="18"/>
  <c r="B3572" i="18"/>
  <c r="B3573" i="18"/>
  <c r="B3574" i="18"/>
  <c r="B3575" i="18"/>
  <c r="B3576" i="18"/>
  <c r="B3577" i="18"/>
  <c r="B3578" i="18"/>
  <c r="B3579" i="18"/>
  <c r="B3580" i="18"/>
  <c r="B3581" i="18"/>
  <c r="B3582" i="18"/>
  <c r="B3583" i="18"/>
  <c r="B3584" i="18"/>
  <c r="B3585" i="18"/>
  <c r="B3586" i="18"/>
  <c r="B3587" i="18"/>
  <c r="B3588" i="18"/>
  <c r="B3589" i="18"/>
  <c r="B3590" i="18"/>
  <c r="B3591" i="18"/>
  <c r="B3592" i="18"/>
  <c r="B3593" i="18"/>
  <c r="B3594" i="18"/>
  <c r="B3595" i="18"/>
  <c r="B3596" i="18"/>
  <c r="B3597" i="18"/>
  <c r="B3598" i="18"/>
  <c r="B3599" i="18"/>
  <c r="B3600" i="18"/>
  <c r="B3601" i="18"/>
  <c r="B3602" i="18"/>
  <c r="B3603" i="18"/>
  <c r="B3604" i="18"/>
  <c r="B3605" i="18"/>
  <c r="B3606" i="18"/>
  <c r="B3607" i="18"/>
  <c r="B3608" i="18"/>
  <c r="B3609" i="18"/>
  <c r="B3610" i="18"/>
  <c r="B3611" i="18"/>
  <c r="B3612" i="18"/>
  <c r="B3613" i="18"/>
  <c r="B3614" i="18"/>
  <c r="B3615" i="18"/>
  <c r="B3616" i="18"/>
  <c r="B3617" i="18"/>
  <c r="B3618" i="18"/>
  <c r="B3619" i="18"/>
  <c r="B3620" i="18"/>
  <c r="B3621" i="18"/>
  <c r="B3622" i="18"/>
  <c r="B3623" i="18"/>
  <c r="B3624" i="18"/>
  <c r="B3625" i="18"/>
  <c r="B3626" i="18"/>
  <c r="B3627" i="18"/>
  <c r="B3628" i="18"/>
  <c r="B3629" i="18"/>
  <c r="B3630" i="18"/>
  <c r="B3631" i="18"/>
  <c r="B3632" i="18"/>
  <c r="B3633" i="18"/>
  <c r="B3634" i="18"/>
  <c r="B3635" i="18"/>
  <c r="B3636" i="18"/>
  <c r="B3637" i="18"/>
  <c r="B3638" i="18"/>
  <c r="B3639" i="18"/>
  <c r="B3640" i="18"/>
  <c r="B3641" i="18"/>
  <c r="B3642" i="18"/>
  <c r="B3643" i="18"/>
  <c r="B3644" i="18"/>
  <c r="B3645" i="18"/>
  <c r="B3646" i="18"/>
  <c r="B3647" i="18"/>
  <c r="B3648" i="18"/>
  <c r="B3649" i="18"/>
  <c r="B3650" i="18"/>
  <c r="B3651" i="18"/>
  <c r="B3652" i="18"/>
  <c r="B3653" i="18"/>
  <c r="B3654" i="18"/>
  <c r="B3655" i="18"/>
  <c r="B3656" i="18"/>
  <c r="B3657" i="18"/>
  <c r="B3658" i="18"/>
  <c r="B3659" i="18"/>
  <c r="B3660" i="18"/>
  <c r="B3661" i="18"/>
  <c r="B3662" i="18"/>
  <c r="B3663" i="18"/>
  <c r="B3664" i="18"/>
  <c r="B3665" i="18"/>
  <c r="B3666" i="18"/>
  <c r="B3667" i="18"/>
  <c r="B3668" i="18"/>
  <c r="B3669" i="18"/>
  <c r="B3670" i="18"/>
  <c r="B3671" i="18"/>
  <c r="B3672" i="18"/>
  <c r="B3673" i="18"/>
  <c r="B3674" i="18"/>
  <c r="B3675" i="18"/>
  <c r="B3676" i="18"/>
  <c r="B3677" i="18"/>
  <c r="B3678" i="18"/>
  <c r="B3679" i="18"/>
  <c r="B3680" i="18"/>
  <c r="B3681" i="18"/>
  <c r="B3682" i="18"/>
  <c r="B3683" i="18"/>
  <c r="B3684" i="18"/>
  <c r="B3685" i="18"/>
  <c r="B3686" i="18"/>
  <c r="B3687" i="18"/>
  <c r="B3688" i="18"/>
  <c r="B3689" i="18"/>
  <c r="B3690" i="18"/>
  <c r="B3691" i="18"/>
  <c r="B3692" i="18"/>
  <c r="B3693" i="18"/>
  <c r="B3694" i="18"/>
  <c r="B3695" i="18"/>
  <c r="B3696" i="18"/>
  <c r="B3697" i="18"/>
  <c r="B3698" i="18"/>
  <c r="B3699" i="18"/>
  <c r="B3700" i="18"/>
  <c r="B3701" i="18"/>
  <c r="B3702" i="18"/>
  <c r="B3703" i="18"/>
  <c r="B3704" i="18"/>
  <c r="B3705" i="18"/>
  <c r="B3706" i="18"/>
  <c r="B3707" i="18"/>
  <c r="B3708" i="18"/>
  <c r="B3709" i="18"/>
  <c r="B3710" i="18"/>
  <c r="B3711" i="18"/>
  <c r="B3712" i="18"/>
  <c r="B3713" i="18"/>
  <c r="B3714" i="18"/>
  <c r="B3715" i="18"/>
  <c r="B3716" i="18"/>
  <c r="B3717" i="18"/>
  <c r="B3718" i="18"/>
  <c r="B3719" i="18"/>
  <c r="B3720" i="18"/>
  <c r="B3721" i="18"/>
  <c r="B3722" i="18"/>
  <c r="B3723" i="18"/>
  <c r="B3724" i="18"/>
  <c r="B3725" i="18"/>
  <c r="B3726" i="18"/>
  <c r="B3727" i="18"/>
  <c r="B3728" i="18"/>
  <c r="B3729" i="18"/>
  <c r="B3730" i="18"/>
  <c r="B3731" i="18"/>
  <c r="B3732" i="18"/>
  <c r="B3733" i="18"/>
  <c r="B3734" i="18"/>
  <c r="B3735" i="18"/>
  <c r="B3736" i="18"/>
  <c r="B3737" i="18"/>
  <c r="B3738" i="18"/>
  <c r="B3739" i="18"/>
  <c r="B3740" i="18"/>
  <c r="B3741" i="18"/>
  <c r="B3742" i="18"/>
  <c r="B3743" i="18"/>
  <c r="B3744" i="18"/>
  <c r="B3745" i="18"/>
  <c r="B3746" i="18"/>
  <c r="B3747" i="18"/>
  <c r="B3748" i="18"/>
  <c r="B3749" i="18"/>
  <c r="B3750" i="18"/>
  <c r="B3751" i="18"/>
  <c r="B3752" i="18"/>
  <c r="B3753" i="18"/>
  <c r="B3754" i="18"/>
  <c r="B3755" i="18"/>
  <c r="B3756" i="18"/>
  <c r="B3757" i="18"/>
  <c r="B3758" i="18"/>
  <c r="B3759" i="18"/>
  <c r="B3760" i="18"/>
  <c r="B3761" i="18"/>
  <c r="B3762" i="18"/>
  <c r="B3763" i="18"/>
  <c r="B3764" i="18"/>
  <c r="B3765" i="18"/>
  <c r="B3766" i="18"/>
  <c r="B3767" i="18"/>
  <c r="B3768" i="18"/>
  <c r="B3769" i="18"/>
  <c r="B3770" i="18"/>
  <c r="B3771" i="18"/>
  <c r="B3772" i="18"/>
  <c r="B3773" i="18"/>
  <c r="B3774" i="18"/>
  <c r="B3775" i="18"/>
  <c r="B3776" i="18"/>
  <c r="B3777" i="18"/>
  <c r="B3778" i="18"/>
  <c r="B3779" i="18"/>
  <c r="B3780" i="18"/>
  <c r="B3781" i="18"/>
  <c r="B3782" i="18"/>
  <c r="B3783" i="18"/>
  <c r="B3784" i="18"/>
  <c r="B3785" i="18"/>
  <c r="B3786" i="18"/>
  <c r="B3787" i="18"/>
  <c r="B3788" i="18"/>
  <c r="B3789" i="18"/>
  <c r="B3790" i="18"/>
  <c r="B3791" i="18"/>
  <c r="B3792" i="18"/>
  <c r="B3793" i="18"/>
  <c r="B3794" i="18"/>
  <c r="B3795" i="18"/>
  <c r="B3796" i="18"/>
  <c r="B3797" i="18"/>
  <c r="B3798" i="18"/>
  <c r="B3799" i="18"/>
  <c r="B3800" i="18"/>
  <c r="B3801" i="18"/>
  <c r="B3802" i="18"/>
  <c r="B3803" i="18"/>
  <c r="B3804" i="18"/>
  <c r="B3805" i="18"/>
  <c r="B3806" i="18"/>
  <c r="B3807" i="18"/>
  <c r="B3808" i="18"/>
  <c r="B3809" i="18"/>
  <c r="B3810" i="18"/>
  <c r="B3811" i="18"/>
  <c r="B3812" i="18"/>
  <c r="B3813" i="18"/>
  <c r="B3814" i="18"/>
  <c r="B3815" i="18"/>
  <c r="B3816" i="18"/>
  <c r="B3817" i="18"/>
  <c r="B3818" i="18"/>
  <c r="B3819" i="18"/>
  <c r="B3820" i="18"/>
  <c r="B3821" i="18"/>
  <c r="B3822" i="18"/>
  <c r="B3823" i="18"/>
  <c r="B3824" i="18"/>
  <c r="B3825" i="18"/>
  <c r="B3826" i="18"/>
  <c r="B3827" i="18"/>
  <c r="B3828" i="18"/>
  <c r="B3829" i="18"/>
  <c r="B3830" i="18"/>
  <c r="B3831" i="18"/>
  <c r="B3832" i="18"/>
  <c r="B3833" i="18"/>
  <c r="B3834" i="18"/>
  <c r="B3835" i="18"/>
  <c r="B3836" i="18"/>
  <c r="B3837" i="18"/>
  <c r="B3838" i="18"/>
  <c r="B3839" i="18"/>
  <c r="B3840" i="18"/>
  <c r="B3841" i="18"/>
  <c r="B3842" i="18"/>
  <c r="B3843" i="18"/>
  <c r="B3844" i="18"/>
  <c r="B3845" i="18"/>
  <c r="B3846" i="18"/>
  <c r="B3847" i="18"/>
  <c r="B3848" i="18"/>
  <c r="B3849" i="18"/>
  <c r="B3850" i="18"/>
  <c r="B3851" i="18"/>
  <c r="B3852" i="18"/>
  <c r="B3853" i="18"/>
  <c r="B3854" i="18"/>
  <c r="B3855" i="18"/>
  <c r="B3856" i="18"/>
  <c r="B3857" i="18"/>
  <c r="B3858" i="18"/>
  <c r="B3859" i="18"/>
  <c r="B3860" i="18"/>
  <c r="B3861" i="18"/>
  <c r="B3862" i="18"/>
  <c r="B3863" i="18"/>
  <c r="B3864" i="18"/>
  <c r="B3865" i="18"/>
  <c r="B3866" i="18"/>
  <c r="B3867" i="18"/>
  <c r="B3868" i="18"/>
  <c r="B3869" i="18"/>
  <c r="B3870" i="18"/>
  <c r="B3871" i="18"/>
  <c r="B3872" i="18"/>
  <c r="B3873" i="18"/>
  <c r="B3874" i="18"/>
  <c r="B3875" i="18"/>
  <c r="B3876" i="18"/>
  <c r="B3877" i="18"/>
  <c r="B3878" i="18"/>
  <c r="B3879" i="18"/>
  <c r="B3880" i="18"/>
  <c r="B3881" i="18"/>
  <c r="B3882" i="18"/>
  <c r="B3883" i="18"/>
  <c r="B3884" i="18"/>
  <c r="B3885" i="18"/>
  <c r="B3886" i="18"/>
  <c r="B3887" i="18"/>
  <c r="B3888" i="18"/>
  <c r="B3889" i="18"/>
  <c r="B3890" i="18"/>
  <c r="B3891" i="18"/>
  <c r="B3892" i="18"/>
  <c r="B3893" i="18"/>
  <c r="B3894" i="18"/>
  <c r="B3895" i="18"/>
  <c r="B3896" i="18"/>
  <c r="B3897" i="18"/>
  <c r="B3898" i="18"/>
  <c r="B3899" i="18"/>
  <c r="B3900" i="18"/>
  <c r="B3901" i="18"/>
  <c r="B3902" i="18"/>
  <c r="B3903" i="18"/>
  <c r="B3904" i="18"/>
  <c r="B3905" i="18"/>
  <c r="B3906" i="18"/>
  <c r="B3907" i="18"/>
  <c r="B3908" i="18"/>
  <c r="B3909" i="18"/>
  <c r="B3910" i="18"/>
  <c r="B3911" i="18"/>
  <c r="B3912" i="18"/>
  <c r="B3913" i="18"/>
  <c r="B3914" i="18"/>
  <c r="B3915" i="18"/>
  <c r="B3916" i="18"/>
  <c r="B3917" i="18"/>
  <c r="B3918" i="18"/>
  <c r="B3919" i="18"/>
  <c r="B3920" i="18"/>
  <c r="B3921" i="18"/>
  <c r="B3922" i="18"/>
  <c r="B3923" i="18"/>
  <c r="B3924" i="18"/>
  <c r="B3925" i="18"/>
  <c r="B3926" i="18"/>
  <c r="B3927" i="18"/>
  <c r="B3928" i="18"/>
  <c r="B3929" i="18"/>
  <c r="B3930" i="18"/>
  <c r="B3931" i="18"/>
  <c r="B3932" i="18"/>
  <c r="B3933" i="18"/>
  <c r="B3934" i="18"/>
  <c r="B3935" i="18"/>
  <c r="B3936" i="18"/>
  <c r="B3937" i="18"/>
  <c r="B3938" i="18"/>
  <c r="B3939" i="18"/>
  <c r="B3940" i="18"/>
  <c r="B3941" i="18"/>
  <c r="B3942" i="18"/>
  <c r="B3943" i="18"/>
  <c r="B3944" i="18"/>
  <c r="B3945" i="18"/>
  <c r="B3946" i="18"/>
  <c r="B3947" i="18"/>
  <c r="B3948" i="18"/>
  <c r="B3949" i="18"/>
  <c r="B3950" i="18"/>
  <c r="B3951" i="18"/>
  <c r="B3952" i="18"/>
  <c r="B3953" i="18"/>
  <c r="B3954" i="18"/>
  <c r="B3955" i="18"/>
  <c r="B3956" i="18"/>
  <c r="B3957" i="18"/>
  <c r="B3958" i="18"/>
  <c r="B3959" i="18"/>
  <c r="B3960" i="18"/>
  <c r="B3961" i="18"/>
  <c r="B3962" i="18"/>
  <c r="B3963" i="18"/>
  <c r="B3964" i="18"/>
  <c r="B3965" i="18"/>
  <c r="B3966" i="18"/>
  <c r="B3967" i="18"/>
  <c r="B3968" i="18"/>
  <c r="B3969" i="18"/>
  <c r="B3970" i="18"/>
  <c r="B3971" i="18"/>
  <c r="B3972" i="18"/>
  <c r="B3973" i="18"/>
  <c r="B3974" i="18"/>
  <c r="B3975" i="18"/>
  <c r="B3976" i="18"/>
  <c r="B3977" i="18"/>
  <c r="B3978" i="18"/>
  <c r="B3979" i="18"/>
  <c r="B3980" i="18"/>
  <c r="B3981" i="18"/>
  <c r="B3982" i="18"/>
  <c r="B3983" i="18"/>
  <c r="B3984" i="18"/>
  <c r="B3985" i="18"/>
  <c r="B3986" i="18"/>
  <c r="B3987" i="18"/>
  <c r="B3988" i="18"/>
  <c r="B3989" i="18"/>
  <c r="B3990" i="18"/>
  <c r="B3991" i="18"/>
  <c r="B3992" i="18"/>
  <c r="B3993" i="18"/>
  <c r="B3994" i="18"/>
  <c r="B3995" i="18"/>
  <c r="B3996" i="18"/>
  <c r="B3997" i="18"/>
  <c r="B3998" i="18"/>
  <c r="B3999" i="18"/>
  <c r="B4000" i="18"/>
  <c r="B4001" i="18"/>
  <c r="B4002" i="18"/>
  <c r="B4003" i="18"/>
  <c r="B4004" i="18"/>
  <c r="B4005" i="18"/>
  <c r="B4006" i="18"/>
  <c r="B4007" i="18"/>
  <c r="B4008" i="18"/>
  <c r="B4009" i="18"/>
  <c r="B4010" i="18"/>
  <c r="B4011" i="18"/>
  <c r="B4012" i="18"/>
  <c r="B4013" i="18"/>
  <c r="B4014" i="18"/>
  <c r="B4015" i="18"/>
  <c r="B4016" i="18"/>
  <c r="B4017" i="18"/>
  <c r="B4018" i="18"/>
  <c r="B4019" i="18"/>
  <c r="B4020" i="18"/>
  <c r="B4021" i="18"/>
  <c r="B4022" i="18"/>
  <c r="B4023" i="18"/>
  <c r="B4024" i="18"/>
  <c r="B4025" i="18"/>
  <c r="B4026" i="18"/>
  <c r="B4027" i="18"/>
  <c r="B4028" i="18"/>
  <c r="B4029" i="18"/>
  <c r="B4030" i="18"/>
  <c r="B4031" i="18"/>
  <c r="B4032" i="18"/>
  <c r="B4033" i="18"/>
  <c r="B4034" i="18"/>
  <c r="B4035" i="18"/>
  <c r="B4036" i="18"/>
  <c r="B4037" i="18"/>
  <c r="B4038" i="18"/>
  <c r="B4039" i="18"/>
  <c r="B4040" i="18"/>
  <c r="B4041" i="18"/>
  <c r="B4042" i="18"/>
  <c r="B4043" i="18"/>
  <c r="B4044" i="18"/>
  <c r="B4045" i="18"/>
  <c r="B4046" i="18"/>
  <c r="B4047" i="18"/>
  <c r="B4048" i="18"/>
  <c r="B4049" i="18"/>
  <c r="B4050" i="18"/>
  <c r="B4051" i="18"/>
  <c r="B4052" i="18"/>
  <c r="B4053" i="18"/>
  <c r="B4054" i="18"/>
  <c r="B4055" i="18"/>
  <c r="B4056" i="18"/>
  <c r="B4057" i="18"/>
  <c r="B4058" i="18"/>
  <c r="B4059" i="18"/>
  <c r="B4060" i="18"/>
  <c r="B4061" i="18"/>
  <c r="B4062" i="18"/>
  <c r="B4063" i="18"/>
  <c r="B4064" i="18"/>
  <c r="B4065" i="18"/>
  <c r="B4066" i="18"/>
  <c r="B4067" i="18"/>
  <c r="B4068" i="18"/>
  <c r="B4069" i="18"/>
  <c r="B4070" i="18"/>
  <c r="B4071" i="18"/>
  <c r="B4072" i="18"/>
  <c r="B4073" i="18"/>
  <c r="B4074" i="18"/>
  <c r="B4075" i="18"/>
  <c r="B4076" i="18"/>
  <c r="B4077" i="18"/>
  <c r="B4078" i="18"/>
  <c r="B4079" i="18"/>
  <c r="B4080" i="18"/>
  <c r="B4081" i="18"/>
  <c r="B4082" i="18"/>
  <c r="B4083" i="18"/>
  <c r="B4084" i="18"/>
  <c r="B4085" i="18"/>
  <c r="B4086" i="18"/>
  <c r="B4087" i="18"/>
  <c r="B4088" i="18"/>
  <c r="B4089" i="18"/>
  <c r="B4090" i="18"/>
  <c r="B4091" i="18"/>
  <c r="B4092" i="18"/>
  <c r="B4093" i="18"/>
  <c r="B4094" i="18"/>
  <c r="B4095" i="18"/>
  <c r="B4096" i="18"/>
  <c r="B4097" i="18"/>
  <c r="B4098" i="18"/>
  <c r="B4099" i="18"/>
  <c r="B4100" i="18"/>
  <c r="B4101" i="18"/>
  <c r="B4102" i="18"/>
  <c r="B4103" i="18"/>
  <c r="B4104" i="18"/>
  <c r="B4105" i="18"/>
  <c r="B4106" i="18"/>
  <c r="B4107" i="18"/>
  <c r="B4108" i="18"/>
  <c r="B4109" i="18"/>
  <c r="B4110" i="18"/>
  <c r="B4111" i="18"/>
  <c r="B4112" i="18"/>
  <c r="B4113" i="18"/>
  <c r="B4114" i="18"/>
  <c r="B4115" i="18"/>
  <c r="B4116" i="18"/>
  <c r="B4117" i="18"/>
  <c r="B4118" i="18"/>
  <c r="B4119" i="18"/>
  <c r="B4120" i="18"/>
  <c r="B4121" i="18"/>
  <c r="B4122" i="18"/>
  <c r="B4123" i="18"/>
  <c r="B4124" i="18"/>
  <c r="B4125" i="18"/>
  <c r="B4126" i="18"/>
  <c r="B4127" i="18"/>
  <c r="B4128" i="18"/>
  <c r="B4129" i="18"/>
  <c r="B4130" i="18"/>
  <c r="B4131" i="18"/>
  <c r="B4132" i="18"/>
  <c r="B4133" i="18"/>
  <c r="B4134" i="18"/>
  <c r="B4135" i="18"/>
  <c r="B4136" i="18"/>
  <c r="B4137" i="18"/>
  <c r="B4138" i="18"/>
  <c r="B4139" i="18"/>
  <c r="B4140" i="18"/>
  <c r="B4141" i="18"/>
  <c r="B4142" i="18"/>
  <c r="B4143" i="18"/>
  <c r="B4144" i="18"/>
  <c r="B4145" i="18"/>
  <c r="B4146" i="18"/>
  <c r="B4147" i="18"/>
  <c r="B4148" i="18"/>
  <c r="B4149" i="18"/>
  <c r="B4150" i="18"/>
  <c r="B4151" i="18"/>
  <c r="B4152" i="18"/>
  <c r="B4153" i="18"/>
  <c r="B4154" i="18"/>
  <c r="B4155" i="18"/>
  <c r="B4156" i="18"/>
  <c r="B4157" i="18"/>
  <c r="B4158" i="18"/>
  <c r="B4159" i="18"/>
  <c r="B4160" i="18"/>
  <c r="B4161" i="18"/>
  <c r="B4162" i="18"/>
  <c r="B4163" i="18"/>
  <c r="B4164" i="18"/>
  <c r="B4165" i="18"/>
  <c r="B4166" i="18"/>
  <c r="B4167" i="18"/>
  <c r="B4168" i="18"/>
  <c r="B4169" i="18"/>
  <c r="B4170" i="18"/>
  <c r="B4171" i="18"/>
  <c r="B4172" i="18"/>
  <c r="B4173" i="18"/>
  <c r="B4174" i="18"/>
  <c r="B4175" i="18"/>
  <c r="B4176" i="18"/>
  <c r="B4177" i="18"/>
  <c r="B4178" i="18"/>
  <c r="B4179" i="18"/>
  <c r="B4180" i="18"/>
  <c r="B4181" i="18"/>
  <c r="B4182" i="18"/>
  <c r="B4183" i="18"/>
  <c r="B4184" i="18"/>
  <c r="B4185" i="18"/>
  <c r="B4186" i="18"/>
  <c r="B4187" i="18"/>
  <c r="B4188" i="18"/>
  <c r="B4189" i="18"/>
  <c r="B4190" i="18"/>
  <c r="B4191" i="18"/>
  <c r="B4192" i="18"/>
  <c r="B4193" i="18"/>
  <c r="B4194" i="18"/>
  <c r="B4195" i="18"/>
  <c r="B4196" i="18"/>
  <c r="B4197" i="18"/>
  <c r="B4198" i="18"/>
  <c r="B4199" i="18"/>
  <c r="B4200" i="18"/>
  <c r="B4201" i="18"/>
  <c r="B4202" i="18"/>
  <c r="B4203" i="18"/>
  <c r="B4204" i="18"/>
  <c r="B4205" i="18"/>
  <c r="B4206" i="18"/>
  <c r="B4207" i="18"/>
  <c r="B4208" i="18"/>
  <c r="B4209" i="18"/>
  <c r="B4210" i="18"/>
  <c r="B4211" i="18"/>
  <c r="B4212" i="18"/>
  <c r="B4213" i="18"/>
  <c r="B4214" i="18"/>
  <c r="B4215" i="18"/>
  <c r="B4216" i="18"/>
  <c r="B4217" i="18"/>
  <c r="B4218" i="18"/>
  <c r="B4219" i="18"/>
  <c r="B4220" i="18"/>
  <c r="B4221" i="18"/>
  <c r="B4222" i="18"/>
  <c r="B4223" i="18"/>
  <c r="B4224" i="18"/>
  <c r="B4225" i="18"/>
  <c r="B4226" i="18"/>
  <c r="B4227" i="18"/>
  <c r="B4228" i="18"/>
  <c r="B4229" i="18"/>
  <c r="B4230" i="18"/>
  <c r="B4231" i="18"/>
  <c r="B4232" i="18"/>
  <c r="B4233" i="18"/>
  <c r="B4234" i="18"/>
  <c r="B4235" i="18"/>
  <c r="B4236" i="18"/>
  <c r="B4237" i="18"/>
  <c r="B4238" i="18"/>
  <c r="B4239" i="18"/>
  <c r="B4240" i="18"/>
  <c r="B4241" i="18"/>
  <c r="B4242" i="18"/>
  <c r="B4243" i="18"/>
  <c r="B4244" i="18"/>
  <c r="B4245" i="18"/>
  <c r="B4246" i="18"/>
  <c r="B4247" i="18"/>
  <c r="B4248" i="18"/>
  <c r="B4249" i="18"/>
  <c r="B4250" i="18"/>
  <c r="B4251" i="18"/>
  <c r="B4252" i="18"/>
  <c r="B4253" i="18"/>
  <c r="B4254" i="18"/>
  <c r="B4255" i="18"/>
  <c r="B4256" i="18"/>
  <c r="B4257" i="18"/>
  <c r="B4258" i="18"/>
  <c r="B4259" i="18"/>
  <c r="B4260" i="18"/>
  <c r="B4261" i="18"/>
  <c r="B4262" i="18"/>
  <c r="B4263" i="18"/>
  <c r="B4264" i="18"/>
  <c r="B4265" i="18"/>
  <c r="B4266" i="18"/>
  <c r="B4267" i="18"/>
  <c r="B4268" i="18"/>
  <c r="B4269" i="18"/>
  <c r="B4270" i="18"/>
  <c r="B4271" i="18"/>
  <c r="B4272" i="18"/>
  <c r="B4273" i="18"/>
  <c r="B4274" i="18"/>
  <c r="B4275" i="18"/>
  <c r="B4276" i="18"/>
  <c r="B4277" i="18"/>
  <c r="B4278" i="18"/>
  <c r="B4279" i="18"/>
  <c r="B4280" i="18"/>
  <c r="B4281" i="18"/>
  <c r="B4282" i="18"/>
  <c r="B4283" i="18"/>
  <c r="B4284" i="18"/>
  <c r="B4285" i="18"/>
  <c r="B4286" i="18"/>
  <c r="B4287" i="18"/>
  <c r="B4288" i="18"/>
  <c r="B4289" i="18"/>
  <c r="B4290" i="18"/>
  <c r="B4291" i="18"/>
  <c r="B4292" i="18"/>
  <c r="B4293" i="18"/>
  <c r="B4294" i="18"/>
  <c r="B4295" i="18"/>
  <c r="B4296" i="18"/>
  <c r="B4297" i="18"/>
  <c r="B4298" i="18"/>
  <c r="B4299" i="18"/>
  <c r="B4300" i="18"/>
  <c r="B4301" i="18"/>
  <c r="B4302" i="18"/>
  <c r="B4303" i="18"/>
  <c r="B4304" i="18"/>
  <c r="B4305" i="18"/>
  <c r="B4306" i="18"/>
  <c r="B4307" i="18"/>
  <c r="B4308" i="18"/>
  <c r="B4309" i="18"/>
  <c r="B4310" i="18"/>
  <c r="B4311" i="18"/>
  <c r="B4312" i="18"/>
  <c r="B4313" i="18"/>
  <c r="B4314" i="18"/>
  <c r="B4315" i="18"/>
  <c r="B4316" i="18"/>
  <c r="B4317" i="18"/>
  <c r="B4318" i="18"/>
  <c r="B4319" i="18"/>
  <c r="B4320" i="18"/>
  <c r="B4321" i="18"/>
  <c r="B4322" i="18"/>
  <c r="B4323" i="18"/>
  <c r="B4324" i="18"/>
  <c r="B4325" i="18"/>
  <c r="B4326" i="18"/>
  <c r="B4327" i="18"/>
  <c r="B4328" i="18"/>
  <c r="B4329" i="18"/>
  <c r="B4330" i="18"/>
  <c r="B4331" i="18"/>
  <c r="B4332" i="18"/>
  <c r="B4333" i="18"/>
  <c r="B4334" i="18"/>
  <c r="B4335" i="18"/>
  <c r="B4336" i="18"/>
  <c r="B4337" i="18"/>
  <c r="B4338" i="18"/>
  <c r="B4339" i="18"/>
  <c r="B4340" i="18"/>
  <c r="B4341" i="18"/>
  <c r="B4342" i="18"/>
  <c r="B4343" i="18"/>
  <c r="B4344" i="18"/>
  <c r="B4345" i="18"/>
  <c r="B4346" i="18"/>
  <c r="B4347" i="18"/>
  <c r="B4348" i="18"/>
  <c r="B4349" i="18"/>
  <c r="B4350" i="18"/>
  <c r="B4351" i="18"/>
  <c r="B4352" i="18"/>
  <c r="B4353" i="18"/>
  <c r="B4354" i="18"/>
  <c r="B4355" i="18"/>
  <c r="B4356" i="18"/>
  <c r="B4357" i="18"/>
  <c r="B4358" i="18"/>
  <c r="B4359" i="18"/>
  <c r="B4360" i="18"/>
  <c r="B4361" i="18"/>
  <c r="B4362" i="18"/>
  <c r="B4363" i="18"/>
  <c r="B4364" i="18"/>
  <c r="B4365" i="18"/>
  <c r="B4366" i="18"/>
  <c r="B4367" i="18"/>
  <c r="B4368" i="18"/>
  <c r="B4369" i="18"/>
  <c r="B4370" i="18"/>
  <c r="B4371" i="18"/>
  <c r="B4372" i="18"/>
  <c r="B4373" i="18"/>
  <c r="B4374" i="18"/>
  <c r="B4375" i="18"/>
  <c r="B4376" i="18"/>
  <c r="B4377" i="18"/>
  <c r="B4378" i="18"/>
  <c r="B4379" i="18"/>
  <c r="B4380" i="18"/>
  <c r="B4381" i="18"/>
  <c r="B4382" i="18"/>
  <c r="B4383" i="18"/>
  <c r="B4384" i="18"/>
  <c r="B4385" i="18"/>
  <c r="B4386" i="18"/>
  <c r="B4387" i="18"/>
  <c r="B4388" i="18"/>
  <c r="B4389" i="18"/>
  <c r="B4390" i="18"/>
  <c r="B4391" i="18"/>
  <c r="B4392" i="18"/>
  <c r="B4393" i="18"/>
  <c r="B4394" i="18"/>
  <c r="B4395" i="18"/>
  <c r="B4396" i="18"/>
  <c r="B4397" i="18"/>
  <c r="B4398" i="18"/>
  <c r="B4399" i="18"/>
  <c r="B4400" i="18"/>
  <c r="B4401" i="18"/>
  <c r="B4402" i="18"/>
  <c r="B4403" i="18"/>
  <c r="B4404" i="18"/>
  <c r="B4405" i="18"/>
  <c r="B4406" i="18"/>
  <c r="B4407" i="18"/>
  <c r="B4408" i="18"/>
  <c r="B4409" i="18"/>
  <c r="B4410" i="18"/>
  <c r="B4411" i="18"/>
  <c r="B4412" i="18"/>
  <c r="B4413" i="18"/>
  <c r="B4414" i="18"/>
  <c r="B4415" i="18"/>
  <c r="B4416" i="18"/>
  <c r="B4417" i="18"/>
  <c r="B4418" i="18"/>
  <c r="B4419" i="18"/>
  <c r="B4420" i="18"/>
  <c r="B4421" i="18"/>
  <c r="B4422" i="18"/>
  <c r="B4423" i="18"/>
  <c r="B4424" i="18"/>
  <c r="B4425" i="18"/>
  <c r="B4426" i="18"/>
  <c r="B4427" i="18"/>
  <c r="B4428" i="18"/>
  <c r="B4429" i="18"/>
  <c r="B4430" i="18"/>
  <c r="B4431" i="18"/>
  <c r="B4432" i="18"/>
  <c r="B4433" i="18"/>
  <c r="B4434" i="18"/>
  <c r="B4435" i="18"/>
  <c r="B4436" i="18"/>
  <c r="B4437" i="18"/>
  <c r="B4438" i="18"/>
  <c r="B4439" i="18"/>
  <c r="B4440" i="18"/>
  <c r="B4441" i="18"/>
  <c r="B4442" i="18"/>
  <c r="B4443" i="18"/>
  <c r="B4444" i="18"/>
  <c r="B4445" i="18"/>
  <c r="B4446" i="18"/>
  <c r="B4447" i="18"/>
  <c r="B4448" i="18"/>
  <c r="B4449" i="18"/>
  <c r="B4450" i="18"/>
  <c r="B4451" i="18"/>
  <c r="B4452" i="18"/>
  <c r="B4453" i="18"/>
  <c r="B4454" i="18"/>
  <c r="B4455" i="18"/>
  <c r="B4456" i="18"/>
  <c r="B4457" i="18"/>
  <c r="B4458" i="18"/>
  <c r="B4459" i="18"/>
  <c r="B4460" i="18"/>
  <c r="B4461" i="18"/>
  <c r="B4462" i="18"/>
  <c r="B4463" i="18"/>
  <c r="B4464" i="18"/>
  <c r="B4465" i="18"/>
  <c r="B4466" i="18"/>
  <c r="B4467" i="18"/>
  <c r="B4468" i="18"/>
  <c r="B4469" i="18"/>
  <c r="B4470" i="18"/>
  <c r="B4471" i="18"/>
  <c r="B4472" i="18"/>
  <c r="B4473" i="18"/>
  <c r="B4474" i="18"/>
  <c r="B4475" i="18"/>
  <c r="B4476" i="18"/>
  <c r="B4477" i="18"/>
  <c r="B4478" i="18"/>
  <c r="B4479" i="18"/>
  <c r="B4480" i="18"/>
  <c r="B4481" i="18"/>
  <c r="B4482" i="18"/>
  <c r="B4483" i="18"/>
  <c r="B4484" i="18"/>
  <c r="B4485" i="18"/>
  <c r="B4486" i="18"/>
  <c r="B4487" i="18"/>
  <c r="B4488" i="18"/>
  <c r="B4489" i="18"/>
  <c r="B4490" i="18"/>
  <c r="B4491" i="18"/>
  <c r="B4492" i="18"/>
  <c r="B4493" i="18"/>
  <c r="B4494" i="18"/>
  <c r="B4495" i="18"/>
  <c r="B4496" i="18"/>
  <c r="B4497" i="18"/>
  <c r="B4498" i="18"/>
  <c r="B4499" i="18"/>
  <c r="B4500" i="18"/>
  <c r="B4501" i="18"/>
  <c r="B4502" i="18"/>
  <c r="B4503" i="18"/>
  <c r="B4504" i="18"/>
  <c r="B4505" i="18"/>
  <c r="B4506" i="18"/>
  <c r="B4507" i="18"/>
  <c r="B4508" i="18"/>
  <c r="B4509" i="18"/>
  <c r="B4510" i="18"/>
  <c r="B4511" i="18"/>
  <c r="B4512" i="18"/>
  <c r="B4513" i="18"/>
  <c r="B4514" i="18"/>
  <c r="B4515" i="18"/>
  <c r="B4516" i="18"/>
  <c r="B4517" i="18"/>
  <c r="B4518" i="18"/>
  <c r="B4519" i="18"/>
  <c r="B4520" i="18"/>
  <c r="B4521" i="18"/>
  <c r="B4522" i="18"/>
  <c r="B4523" i="18"/>
  <c r="B4524" i="18"/>
  <c r="B4525" i="18"/>
  <c r="B4526" i="18"/>
  <c r="B4527" i="18"/>
  <c r="B4528" i="18"/>
  <c r="B4529" i="18"/>
  <c r="B4530" i="18"/>
  <c r="B4531" i="18"/>
  <c r="B4532" i="18"/>
  <c r="B4533" i="18"/>
  <c r="B4534" i="18"/>
  <c r="B4535" i="18"/>
  <c r="B4536" i="18"/>
  <c r="B4537" i="18"/>
  <c r="B4538" i="18"/>
  <c r="B4539" i="18"/>
  <c r="B4540" i="18"/>
  <c r="B4541" i="18"/>
  <c r="B4542" i="18"/>
  <c r="B4543" i="18"/>
  <c r="B4544" i="18"/>
  <c r="B4545" i="18"/>
  <c r="B4546" i="18"/>
  <c r="B4547" i="18"/>
  <c r="B4548" i="18"/>
  <c r="B4549" i="18"/>
  <c r="B4550" i="18"/>
  <c r="B4551" i="18"/>
  <c r="B4552" i="18"/>
  <c r="B4553" i="18"/>
  <c r="B4554" i="18"/>
  <c r="B4555" i="18"/>
  <c r="B4556" i="18"/>
  <c r="B4557" i="18"/>
  <c r="B4558" i="18"/>
  <c r="B4559" i="18"/>
  <c r="B4560" i="18"/>
  <c r="B4561" i="18"/>
  <c r="B4562" i="18"/>
  <c r="B4563" i="18"/>
  <c r="B4564" i="18"/>
  <c r="B4565" i="18"/>
  <c r="B4566" i="18"/>
  <c r="B4567" i="18"/>
  <c r="B4568" i="18"/>
  <c r="B4569" i="18"/>
  <c r="B4570" i="18"/>
  <c r="B4571" i="18"/>
  <c r="B4572" i="18"/>
  <c r="B4573" i="18"/>
  <c r="B4574" i="18"/>
  <c r="B4575" i="18"/>
  <c r="B4576" i="18"/>
  <c r="B4577" i="18"/>
  <c r="B4578" i="18"/>
  <c r="B4579" i="18"/>
  <c r="B4580" i="18"/>
  <c r="B4581" i="18"/>
  <c r="B4582" i="18"/>
  <c r="B4583" i="18"/>
  <c r="B4584" i="18"/>
  <c r="B4585" i="18"/>
  <c r="B4586" i="18"/>
  <c r="B4587" i="18"/>
  <c r="B4588" i="18"/>
  <c r="B4589" i="18"/>
  <c r="B4590" i="18"/>
  <c r="B4591" i="18"/>
  <c r="B4592" i="18"/>
  <c r="B4593" i="18"/>
  <c r="B4594" i="18"/>
  <c r="B4595" i="18"/>
  <c r="B4596" i="18"/>
  <c r="B4597" i="18"/>
  <c r="B4598" i="18"/>
  <c r="B4599" i="18"/>
  <c r="B4600" i="18"/>
  <c r="B4601" i="18"/>
  <c r="B4602" i="18"/>
  <c r="B4603" i="18"/>
  <c r="B4604" i="18"/>
  <c r="B4605" i="18"/>
  <c r="B4606" i="18"/>
  <c r="B4607" i="18"/>
  <c r="B4608" i="18"/>
  <c r="B4609" i="18"/>
  <c r="B4610" i="18"/>
  <c r="B4611" i="18"/>
  <c r="B4612" i="18"/>
  <c r="B4613" i="18"/>
  <c r="B4614" i="18"/>
  <c r="B4615" i="18"/>
  <c r="B4616" i="18"/>
  <c r="B4617" i="18"/>
  <c r="B4618" i="18"/>
  <c r="B4619" i="18"/>
  <c r="B4620" i="18"/>
  <c r="B4621" i="18"/>
  <c r="B4622" i="18"/>
  <c r="B4623" i="18"/>
  <c r="B4624" i="18"/>
  <c r="B4625" i="18"/>
  <c r="B4626" i="18"/>
  <c r="B4627" i="18"/>
  <c r="B4628" i="18"/>
  <c r="B4629" i="18"/>
  <c r="B4630" i="18"/>
  <c r="B4631" i="18"/>
  <c r="B4632" i="18"/>
  <c r="B4633" i="18"/>
  <c r="B4634" i="18"/>
  <c r="B4635" i="18"/>
  <c r="B4636" i="18"/>
  <c r="B4637" i="18"/>
  <c r="B4638" i="18"/>
  <c r="B4639" i="18"/>
  <c r="B4640" i="18"/>
  <c r="B4641" i="18"/>
  <c r="B4642" i="18"/>
  <c r="B4643" i="18"/>
  <c r="B4644" i="18"/>
  <c r="B4645" i="18"/>
  <c r="B4646" i="18"/>
  <c r="B4647" i="18"/>
  <c r="B4648" i="18"/>
  <c r="B4649" i="18"/>
  <c r="B4650" i="18"/>
  <c r="B4651" i="18"/>
  <c r="B4652" i="18"/>
  <c r="B4653" i="18"/>
  <c r="B4654" i="18"/>
  <c r="B4655" i="18"/>
  <c r="B4656" i="18"/>
  <c r="B4657" i="18"/>
  <c r="B4658" i="18"/>
  <c r="B4659" i="18"/>
  <c r="B4660" i="18"/>
  <c r="B4661" i="18"/>
  <c r="B4662" i="18"/>
  <c r="B4663" i="18"/>
  <c r="B4664" i="18"/>
  <c r="B4665" i="18"/>
  <c r="B4666" i="18"/>
  <c r="B4667" i="18"/>
  <c r="B4668" i="18"/>
  <c r="B4669" i="18"/>
  <c r="B4670" i="18"/>
  <c r="B4671" i="18"/>
  <c r="B4672" i="18"/>
  <c r="B4673" i="18"/>
  <c r="B4674" i="18"/>
  <c r="B4675" i="18"/>
  <c r="B4676" i="18"/>
  <c r="B4677" i="18"/>
  <c r="B4678" i="18"/>
  <c r="B4679" i="18"/>
  <c r="B4680" i="18"/>
  <c r="B4681" i="18"/>
  <c r="B4682" i="18"/>
  <c r="B4683" i="18"/>
  <c r="B4684" i="18"/>
  <c r="B4685" i="18"/>
  <c r="B4686" i="18"/>
  <c r="B4687" i="18"/>
  <c r="B4688" i="18"/>
  <c r="B4689" i="18"/>
  <c r="B4690" i="18"/>
  <c r="B4691" i="18"/>
  <c r="B4692" i="18"/>
  <c r="B4693" i="18"/>
  <c r="B4694" i="18"/>
  <c r="B4695" i="18"/>
  <c r="B4696" i="18"/>
  <c r="B4697" i="18"/>
  <c r="B4698" i="18"/>
  <c r="B4699" i="18"/>
  <c r="B4700" i="18"/>
  <c r="B4701" i="18"/>
  <c r="B4702" i="18"/>
  <c r="B4703" i="18"/>
  <c r="B4704" i="18"/>
  <c r="B4705" i="18"/>
  <c r="B4706" i="18"/>
  <c r="B4707" i="18"/>
  <c r="B4708" i="18"/>
  <c r="B4709" i="18"/>
  <c r="B4710" i="18"/>
  <c r="B4711" i="18"/>
  <c r="B4712" i="18"/>
  <c r="B4713" i="18"/>
  <c r="B4714" i="18"/>
  <c r="B4715" i="18"/>
  <c r="B4716" i="18"/>
  <c r="B4717" i="18"/>
  <c r="B4718" i="18"/>
  <c r="B4719" i="18"/>
  <c r="B4720" i="18"/>
  <c r="B4721" i="18"/>
  <c r="B4722" i="18"/>
  <c r="B4723" i="18"/>
  <c r="B4724" i="18"/>
  <c r="B4725" i="18"/>
  <c r="B4726" i="18"/>
  <c r="B4727" i="18"/>
  <c r="B4728" i="18"/>
  <c r="B4729" i="18"/>
  <c r="B4730" i="18"/>
  <c r="B4731" i="18"/>
  <c r="B4732" i="18"/>
  <c r="B4733" i="18"/>
  <c r="B4734" i="18"/>
  <c r="B4735" i="18"/>
  <c r="B4736" i="18"/>
  <c r="B4737" i="18"/>
  <c r="B4738" i="18"/>
  <c r="B4739" i="18"/>
  <c r="B4740" i="18"/>
  <c r="B4741" i="18"/>
  <c r="B4742" i="18"/>
  <c r="B4743" i="18"/>
  <c r="B4744" i="18"/>
  <c r="B4745" i="18"/>
  <c r="B4746" i="18"/>
  <c r="B4747" i="18"/>
  <c r="B4748" i="18"/>
  <c r="B4749" i="18"/>
  <c r="B4750" i="18"/>
  <c r="B4751" i="18"/>
  <c r="B4752" i="18"/>
  <c r="B4753" i="18"/>
  <c r="B4754" i="18"/>
  <c r="B4755" i="18"/>
  <c r="B4756" i="18"/>
  <c r="B4757" i="18"/>
  <c r="B4758" i="18"/>
  <c r="B4759" i="18"/>
  <c r="B4760" i="18"/>
  <c r="B4761" i="18"/>
  <c r="B4762" i="18"/>
  <c r="B4763" i="18"/>
  <c r="B4764" i="18"/>
  <c r="B4765" i="18"/>
  <c r="B4766" i="18"/>
  <c r="B4767" i="18"/>
  <c r="B4768" i="18"/>
  <c r="B4769" i="18"/>
  <c r="B4770" i="18"/>
  <c r="B4771" i="18"/>
  <c r="B4772" i="18"/>
  <c r="B4773" i="18"/>
  <c r="B4774" i="18"/>
  <c r="B4775" i="18"/>
  <c r="B4776" i="18"/>
  <c r="B4777" i="18"/>
  <c r="B4778" i="18"/>
  <c r="B4779" i="18"/>
  <c r="B4780" i="18"/>
  <c r="B4781" i="18"/>
  <c r="B4782" i="18"/>
  <c r="B4783" i="18"/>
  <c r="B4784" i="18"/>
  <c r="B4785" i="18"/>
  <c r="B4786" i="18"/>
  <c r="B4787" i="18"/>
  <c r="B4788" i="18"/>
  <c r="B4789" i="18"/>
  <c r="B4790" i="18"/>
  <c r="B4791" i="18"/>
  <c r="B4792" i="18"/>
  <c r="B4793" i="18"/>
  <c r="B4794" i="18"/>
  <c r="B4795" i="18"/>
  <c r="B4796" i="18"/>
  <c r="B4797" i="18"/>
  <c r="B4798" i="18"/>
  <c r="B4799" i="18"/>
  <c r="B4800" i="18"/>
  <c r="B4801" i="18"/>
  <c r="B4802" i="18"/>
  <c r="B4803" i="18"/>
  <c r="B4804" i="18"/>
  <c r="B4805" i="18"/>
  <c r="B4806" i="18"/>
  <c r="B4807" i="18"/>
  <c r="B4808" i="18"/>
  <c r="B4809" i="18"/>
  <c r="B4810" i="18"/>
  <c r="B4811" i="18"/>
  <c r="B4812" i="18"/>
  <c r="B4813" i="18"/>
  <c r="B4814" i="18"/>
  <c r="B4815" i="18"/>
  <c r="B4816" i="18"/>
  <c r="B4817" i="18"/>
  <c r="B4818" i="18"/>
  <c r="B4819" i="18"/>
  <c r="B4820" i="18"/>
  <c r="B4821" i="18"/>
  <c r="B4822" i="18"/>
  <c r="B4823" i="18"/>
  <c r="B4824" i="18"/>
  <c r="B4825" i="18"/>
  <c r="B4826" i="18"/>
  <c r="B4827" i="18"/>
  <c r="B4828" i="18"/>
  <c r="B4829" i="18"/>
  <c r="B4830" i="18"/>
  <c r="B4831" i="18"/>
  <c r="B4832" i="18"/>
  <c r="B4833" i="18"/>
  <c r="B4834" i="18"/>
  <c r="B4835" i="18"/>
  <c r="B4836" i="18"/>
  <c r="B4837" i="18"/>
  <c r="B4838" i="18"/>
  <c r="B4839" i="18"/>
  <c r="B4840" i="18"/>
  <c r="B4841" i="18"/>
  <c r="B4842" i="18"/>
  <c r="B4843" i="18"/>
  <c r="B4844" i="18"/>
  <c r="B4845" i="18"/>
  <c r="B4846" i="18"/>
  <c r="B4847" i="18"/>
  <c r="B4848" i="18"/>
  <c r="B4849" i="18"/>
  <c r="B4850" i="18"/>
  <c r="B4851" i="18"/>
  <c r="B4852" i="18"/>
  <c r="B4853" i="18"/>
  <c r="B4854" i="18"/>
  <c r="B4855" i="18"/>
  <c r="B4856" i="18"/>
  <c r="B4857" i="18"/>
  <c r="B4858" i="18"/>
  <c r="B4859" i="18"/>
  <c r="B4860" i="18"/>
  <c r="B4861" i="18"/>
  <c r="B4862" i="18"/>
  <c r="B4863" i="18"/>
  <c r="B4864" i="18"/>
  <c r="B4865" i="18"/>
  <c r="B4866" i="18"/>
  <c r="B4867" i="18"/>
  <c r="B4868" i="18"/>
  <c r="B4869" i="18"/>
  <c r="B4870" i="18"/>
  <c r="B4871" i="18"/>
  <c r="B4872" i="18"/>
  <c r="B4873" i="18"/>
  <c r="B4874" i="18"/>
  <c r="B4875" i="18"/>
  <c r="B4876" i="18"/>
  <c r="B4877" i="18"/>
  <c r="B4878" i="18"/>
  <c r="B4879" i="18"/>
  <c r="B4880" i="18"/>
  <c r="B4881" i="18"/>
  <c r="B4882" i="18"/>
  <c r="B4883" i="18"/>
  <c r="B4884" i="18"/>
  <c r="B4885" i="18"/>
  <c r="B4886" i="18"/>
  <c r="B4887" i="18"/>
  <c r="B4888" i="18"/>
  <c r="B4889" i="18"/>
  <c r="B4890" i="18"/>
  <c r="B4891" i="18"/>
  <c r="B4892" i="18"/>
  <c r="B4893" i="18"/>
  <c r="B4894" i="18"/>
  <c r="B4895" i="18"/>
  <c r="B4896" i="18"/>
  <c r="B4897" i="18"/>
  <c r="B4898" i="18"/>
  <c r="B4899" i="18"/>
  <c r="B4900" i="18"/>
  <c r="B4901" i="18"/>
  <c r="B4902" i="18"/>
  <c r="B4903" i="18"/>
  <c r="B4904" i="18"/>
  <c r="B4905" i="18"/>
  <c r="B4906" i="18"/>
  <c r="B4907" i="18"/>
  <c r="B4908" i="18"/>
  <c r="B4909" i="18"/>
  <c r="B4910" i="18"/>
  <c r="B4911" i="18"/>
  <c r="B4912" i="18"/>
  <c r="B4913" i="18"/>
  <c r="B4914" i="18"/>
  <c r="B4915" i="18"/>
  <c r="B4916" i="18"/>
  <c r="B4917" i="18"/>
  <c r="B4918" i="18"/>
  <c r="B4919" i="18"/>
  <c r="B4920" i="18"/>
  <c r="B4921" i="18"/>
  <c r="B4922" i="18"/>
  <c r="B4923" i="18"/>
  <c r="B4924" i="18"/>
  <c r="B4925" i="18"/>
  <c r="B4926" i="18"/>
  <c r="B4927" i="18"/>
  <c r="B4928" i="18"/>
  <c r="B4929" i="18"/>
  <c r="B4930" i="18"/>
  <c r="B4931" i="18"/>
  <c r="B4932" i="18"/>
  <c r="B4933" i="18"/>
  <c r="B4934" i="18"/>
  <c r="B4935" i="18"/>
  <c r="B4936" i="18"/>
  <c r="B4937" i="18"/>
  <c r="B4938" i="18"/>
  <c r="B4939" i="18"/>
  <c r="B4940" i="18"/>
  <c r="B4941" i="18"/>
  <c r="B4942" i="18"/>
  <c r="B4943" i="18"/>
  <c r="B4944" i="18"/>
  <c r="B4945" i="18"/>
  <c r="B4946" i="18"/>
  <c r="B4947" i="18"/>
  <c r="B4948" i="18"/>
  <c r="B4949" i="18"/>
  <c r="B4950" i="18"/>
  <c r="B4951" i="18"/>
  <c r="B4952" i="18"/>
  <c r="B4953" i="18"/>
  <c r="B4954" i="18"/>
  <c r="B4955" i="18"/>
  <c r="B4956" i="18"/>
  <c r="B4957" i="18"/>
  <c r="B4958" i="18"/>
  <c r="B4959" i="18"/>
  <c r="B4960" i="18"/>
  <c r="B4961" i="18"/>
  <c r="B4962" i="18"/>
  <c r="B4963" i="18"/>
  <c r="B4964" i="18"/>
  <c r="B4965" i="18"/>
  <c r="B4966" i="18"/>
  <c r="B4967" i="18"/>
  <c r="B4968" i="18"/>
  <c r="B4969" i="18"/>
  <c r="B4970" i="18"/>
  <c r="B4971" i="18"/>
  <c r="B4972" i="18"/>
  <c r="B4973" i="18"/>
  <c r="B4974" i="18"/>
  <c r="B4975" i="18"/>
  <c r="B4976" i="18"/>
  <c r="B4977" i="18"/>
  <c r="B4978" i="18"/>
  <c r="B4979" i="18"/>
  <c r="B4980" i="18"/>
  <c r="B4981" i="18"/>
  <c r="B4982" i="18"/>
  <c r="B4983" i="18"/>
  <c r="B4984" i="18"/>
  <c r="B4985" i="18"/>
  <c r="B4986" i="18"/>
  <c r="B4987" i="18"/>
  <c r="B4988" i="18"/>
  <c r="B4989" i="18"/>
  <c r="B4990" i="18"/>
  <c r="B4991" i="18"/>
  <c r="B4992" i="18"/>
  <c r="B4993" i="18"/>
  <c r="B4994" i="18"/>
  <c r="B4995" i="18"/>
  <c r="B4996" i="18"/>
  <c r="B4997" i="18"/>
  <c r="B4998" i="18"/>
  <c r="B4999" i="18"/>
  <c r="B5000" i="18"/>
  <c r="B5001" i="18"/>
  <c r="B5002" i="18"/>
  <c r="B5003" i="18"/>
  <c r="B5004" i="18"/>
  <c r="B5005" i="18"/>
  <c r="B5006" i="18"/>
  <c r="B5007" i="18"/>
  <c r="B5008" i="18"/>
  <c r="B5009" i="18"/>
  <c r="B5010" i="18"/>
  <c r="B5011" i="18"/>
  <c r="B5012" i="18"/>
  <c r="B5013" i="18"/>
  <c r="B5014" i="18"/>
  <c r="B5015" i="18"/>
  <c r="B5016" i="18"/>
  <c r="B5017" i="18"/>
  <c r="B5018" i="18"/>
  <c r="B5019" i="18"/>
  <c r="B5020" i="18"/>
  <c r="B5021" i="18"/>
  <c r="B5022" i="18"/>
  <c r="B5023" i="18"/>
  <c r="B5024" i="18"/>
  <c r="B5025" i="18"/>
  <c r="B5026" i="18"/>
  <c r="B5027" i="18"/>
  <c r="B5028" i="18"/>
  <c r="B5029" i="18"/>
  <c r="B5030" i="18"/>
  <c r="B5031" i="18"/>
  <c r="B5032" i="18"/>
  <c r="B5033" i="18"/>
  <c r="B5034" i="18"/>
  <c r="B5035" i="18"/>
  <c r="B5036" i="18"/>
  <c r="B5037" i="18"/>
  <c r="B5038" i="18"/>
  <c r="B5039" i="18"/>
  <c r="B5040" i="18"/>
  <c r="B5041" i="18"/>
  <c r="B5042" i="18"/>
  <c r="B5043" i="18"/>
  <c r="B5044" i="18"/>
  <c r="B5045" i="18"/>
  <c r="B5046" i="18"/>
  <c r="B5047" i="18"/>
  <c r="B5048" i="18"/>
  <c r="B5049" i="18"/>
  <c r="B5050" i="18"/>
  <c r="B5051" i="18"/>
  <c r="B5052" i="18"/>
  <c r="B5053" i="18"/>
  <c r="B5054" i="18"/>
  <c r="B5055" i="18"/>
  <c r="B5056" i="18"/>
  <c r="B5057" i="18"/>
  <c r="B5058" i="18"/>
  <c r="B5059" i="18"/>
  <c r="B5060" i="18"/>
  <c r="B5061" i="18"/>
  <c r="B5062" i="18"/>
  <c r="B5063" i="18"/>
  <c r="B5064" i="18"/>
  <c r="B5065" i="18"/>
  <c r="B5066" i="18"/>
  <c r="B5067" i="18"/>
  <c r="B5068" i="18"/>
  <c r="B5069" i="18"/>
  <c r="B5070" i="18"/>
  <c r="B5071" i="18"/>
  <c r="B5072" i="18"/>
  <c r="B5073" i="18"/>
  <c r="B5074" i="18"/>
  <c r="B5075" i="18"/>
  <c r="B5076" i="18"/>
  <c r="B5077" i="18"/>
  <c r="B5078" i="18"/>
  <c r="B5079" i="18"/>
  <c r="B5080" i="18"/>
  <c r="B5081" i="18"/>
  <c r="B5082" i="18"/>
  <c r="B5083" i="18"/>
  <c r="B5084" i="18"/>
  <c r="B5085" i="18"/>
  <c r="B5086" i="18"/>
  <c r="B5087" i="18"/>
  <c r="B5088" i="18"/>
  <c r="B5089" i="18"/>
  <c r="B5090" i="18"/>
  <c r="B5091" i="18"/>
  <c r="B5092" i="18"/>
  <c r="B5093" i="18"/>
  <c r="B5094" i="18"/>
  <c r="B5095" i="18"/>
  <c r="B5096" i="18"/>
  <c r="B5097" i="18"/>
  <c r="B5098" i="18"/>
  <c r="B5099" i="18"/>
  <c r="B5100" i="18"/>
  <c r="B5101" i="18"/>
  <c r="B5102" i="18"/>
  <c r="B5103" i="18"/>
  <c r="B5104" i="18"/>
  <c r="B5105" i="18"/>
  <c r="B5106" i="18"/>
  <c r="B5107" i="18"/>
  <c r="B5108" i="18"/>
  <c r="B5109" i="18"/>
  <c r="B5110" i="18"/>
  <c r="B5111" i="18"/>
  <c r="B5112" i="18"/>
  <c r="B5113" i="18"/>
  <c r="B5114" i="18"/>
  <c r="B5115" i="18"/>
  <c r="B5116" i="18"/>
  <c r="B5117" i="18"/>
  <c r="B5118" i="18"/>
  <c r="B5119" i="18"/>
  <c r="B5120" i="18"/>
  <c r="B5121" i="18"/>
  <c r="B5122" i="18"/>
  <c r="B5123" i="18"/>
  <c r="B5124" i="18"/>
  <c r="B5125" i="18"/>
  <c r="B5126" i="18"/>
  <c r="B5127" i="18"/>
  <c r="B5128" i="18"/>
  <c r="B5129" i="18"/>
  <c r="B5130" i="18"/>
  <c r="B5131" i="18"/>
  <c r="B5132" i="18"/>
  <c r="B5133" i="18"/>
  <c r="B5134" i="18"/>
  <c r="B5135" i="18"/>
  <c r="B5136" i="18"/>
  <c r="B5137" i="18"/>
  <c r="B5138" i="18"/>
  <c r="B5139" i="18"/>
  <c r="B5140" i="18"/>
  <c r="B5141" i="18"/>
  <c r="B5142" i="18"/>
  <c r="B5143" i="18"/>
  <c r="B5144" i="18"/>
  <c r="B5145" i="18"/>
  <c r="B5146" i="18"/>
  <c r="B5147" i="18"/>
  <c r="B5148" i="18"/>
  <c r="B5149" i="18"/>
  <c r="B5150" i="18"/>
  <c r="B5151" i="18"/>
  <c r="B5152" i="18"/>
  <c r="B5153" i="18"/>
  <c r="B5154" i="18"/>
  <c r="B5155" i="18"/>
  <c r="B5156" i="18"/>
  <c r="B5157" i="18"/>
  <c r="B5158" i="18"/>
  <c r="B5159" i="18"/>
  <c r="B5160" i="18"/>
  <c r="B5161" i="18"/>
  <c r="B5162" i="18"/>
  <c r="B5163" i="18"/>
  <c r="B5164" i="18"/>
  <c r="B5165" i="18"/>
  <c r="B5166" i="18"/>
  <c r="B5167" i="18"/>
  <c r="B5168" i="18"/>
  <c r="B5169" i="18"/>
  <c r="B5170" i="18"/>
  <c r="B5171" i="18"/>
  <c r="B5172" i="18"/>
  <c r="B5173" i="18"/>
  <c r="B5174" i="18"/>
  <c r="B5175" i="18"/>
  <c r="B5176" i="18"/>
  <c r="B5177" i="18"/>
  <c r="B5178" i="18"/>
  <c r="B5179" i="18"/>
  <c r="B5180" i="18"/>
  <c r="B5181" i="18"/>
  <c r="B5182" i="18"/>
  <c r="B5183" i="18"/>
  <c r="B5184" i="18"/>
  <c r="B5185" i="18"/>
  <c r="B5186" i="18"/>
  <c r="B5187" i="18"/>
  <c r="B5188" i="18"/>
  <c r="B5189" i="18"/>
  <c r="B5190" i="18"/>
  <c r="B5191" i="18"/>
  <c r="B5192" i="18"/>
  <c r="B5193" i="18"/>
  <c r="B5194" i="18"/>
  <c r="B5195" i="18"/>
  <c r="B5196" i="18"/>
  <c r="B5197" i="18"/>
  <c r="B5198" i="18"/>
  <c r="B5199" i="18"/>
  <c r="B5200" i="18"/>
  <c r="B5201" i="18"/>
  <c r="B5202" i="18"/>
  <c r="B5203" i="18"/>
  <c r="B5204" i="18"/>
  <c r="B5205" i="18"/>
  <c r="B5206" i="18"/>
  <c r="B5207" i="18"/>
  <c r="B5208" i="18"/>
  <c r="B5209" i="18"/>
  <c r="B5210" i="18"/>
  <c r="B5211" i="18"/>
  <c r="B5212" i="18"/>
  <c r="B5213" i="18"/>
  <c r="B5214" i="18"/>
  <c r="B5215" i="18"/>
  <c r="B5216" i="18"/>
  <c r="B5217" i="18"/>
  <c r="B5218" i="18"/>
  <c r="B5219" i="18"/>
  <c r="B5220" i="18"/>
  <c r="B5221" i="18"/>
  <c r="B5222" i="18"/>
  <c r="B5223" i="18"/>
  <c r="B5224" i="18"/>
  <c r="B5225" i="18"/>
  <c r="B5226" i="18"/>
  <c r="B5227" i="18"/>
  <c r="B5228" i="18"/>
  <c r="B5229" i="18"/>
  <c r="B5230" i="18"/>
  <c r="B5231" i="18"/>
  <c r="B5232" i="18"/>
  <c r="B5233" i="18"/>
  <c r="B5234" i="18"/>
  <c r="B5235" i="18"/>
  <c r="B5236" i="18"/>
  <c r="B5237" i="18"/>
  <c r="B5238" i="18"/>
  <c r="B5239" i="18"/>
  <c r="B5240" i="18"/>
  <c r="B5241" i="18"/>
  <c r="B5242" i="18"/>
  <c r="B5243" i="18"/>
  <c r="B5244" i="18"/>
  <c r="B5245" i="18"/>
  <c r="B5246" i="18"/>
  <c r="B5247" i="18"/>
  <c r="B5248" i="18"/>
  <c r="B5249" i="18"/>
  <c r="B5250" i="18"/>
  <c r="B5251" i="18"/>
  <c r="B5252" i="18"/>
  <c r="B5253" i="18"/>
  <c r="B5254" i="18"/>
  <c r="B5255" i="18"/>
  <c r="B5256" i="18"/>
  <c r="B5257" i="18"/>
  <c r="B5258" i="18"/>
  <c r="B5259" i="18"/>
  <c r="B5260" i="18"/>
  <c r="B5261" i="18"/>
  <c r="B5262" i="18"/>
  <c r="B5263" i="18"/>
  <c r="B5264" i="18"/>
  <c r="B5265" i="18"/>
  <c r="B5266" i="18"/>
  <c r="B5267" i="18"/>
  <c r="B5268" i="18"/>
  <c r="B5269" i="18"/>
  <c r="B5270" i="18"/>
  <c r="B5271" i="18"/>
  <c r="B5272" i="18"/>
  <c r="B5273" i="18"/>
  <c r="B5274" i="18"/>
  <c r="B5275" i="18"/>
  <c r="B5276" i="18"/>
  <c r="B5277" i="18"/>
  <c r="B5278" i="18"/>
  <c r="B5279" i="18"/>
  <c r="B5280" i="18"/>
  <c r="B5281" i="18"/>
  <c r="B5282" i="18"/>
  <c r="B5283" i="18"/>
  <c r="B5284" i="18"/>
  <c r="B5285" i="18"/>
  <c r="B5286" i="18"/>
  <c r="B5287" i="18"/>
  <c r="B5288" i="18"/>
  <c r="B5289" i="18"/>
  <c r="B5290" i="18"/>
  <c r="B5291" i="18"/>
  <c r="B5292" i="18"/>
  <c r="B5293" i="18"/>
  <c r="B5294" i="18"/>
  <c r="B5295" i="18"/>
  <c r="B5296" i="18"/>
  <c r="B5297" i="18"/>
  <c r="B5298" i="18"/>
  <c r="B5299" i="18"/>
  <c r="B5300" i="18"/>
  <c r="B5301" i="18"/>
  <c r="B5302" i="18"/>
  <c r="B5303" i="18"/>
  <c r="B5304" i="18"/>
  <c r="B5305" i="18"/>
  <c r="B5306" i="18"/>
  <c r="B5307" i="18"/>
  <c r="B5308" i="18"/>
  <c r="B5309" i="18"/>
  <c r="B5310" i="18"/>
  <c r="B5311" i="18"/>
  <c r="B5312" i="18"/>
  <c r="B5313" i="18"/>
  <c r="B5314" i="18"/>
  <c r="B5315" i="18"/>
  <c r="B5316" i="18"/>
  <c r="B5317" i="18"/>
  <c r="B5318" i="18"/>
  <c r="B5319" i="18"/>
  <c r="B5320" i="18"/>
  <c r="B5321" i="18"/>
  <c r="B5322" i="18"/>
  <c r="B5323" i="18"/>
  <c r="B5324" i="18"/>
  <c r="B5325" i="18"/>
  <c r="B5326" i="18"/>
  <c r="B5327" i="18"/>
  <c r="B5328" i="18"/>
  <c r="B5329" i="18"/>
  <c r="B5330" i="18"/>
  <c r="B5331" i="18"/>
  <c r="B5332" i="18"/>
  <c r="B5333" i="18"/>
  <c r="B5334" i="18"/>
  <c r="B5335" i="18"/>
  <c r="B5336" i="18"/>
  <c r="B5337" i="18"/>
  <c r="B5338" i="18"/>
  <c r="B5339" i="18"/>
  <c r="B5340" i="18"/>
  <c r="B5341" i="18"/>
  <c r="B5342" i="18"/>
  <c r="B5343" i="18"/>
  <c r="B5344" i="18"/>
  <c r="B5345" i="18"/>
  <c r="B5346" i="18"/>
  <c r="B5347" i="18"/>
  <c r="B5348" i="18"/>
  <c r="B5349" i="18"/>
  <c r="B5350" i="18"/>
  <c r="B5351" i="18"/>
  <c r="B5352" i="18"/>
  <c r="B5353" i="18"/>
  <c r="B5354" i="18"/>
  <c r="B5355" i="18"/>
  <c r="B5356" i="18"/>
  <c r="B5357" i="18"/>
  <c r="B5358" i="18"/>
  <c r="B5359" i="18"/>
  <c r="B5360" i="18"/>
  <c r="B5361" i="18"/>
  <c r="B5362" i="18"/>
  <c r="B5363" i="18"/>
  <c r="B5364" i="18"/>
  <c r="B5365" i="18"/>
  <c r="B5366" i="18"/>
  <c r="B5367" i="18"/>
  <c r="B5368" i="18"/>
  <c r="B5369" i="18"/>
  <c r="B5370" i="18"/>
  <c r="B5371" i="18"/>
  <c r="B5372" i="18"/>
  <c r="B5373" i="18"/>
  <c r="B5374" i="18"/>
  <c r="B5375" i="18"/>
  <c r="B5376" i="18"/>
  <c r="B5377" i="18"/>
  <c r="B5378" i="18"/>
  <c r="B5379" i="18"/>
  <c r="B5380" i="18"/>
  <c r="B5381" i="18"/>
  <c r="B5382" i="18"/>
  <c r="B5383" i="18"/>
  <c r="B5384" i="18"/>
  <c r="B5385" i="18"/>
  <c r="B5386" i="18"/>
  <c r="B5387" i="18"/>
  <c r="B5388" i="18"/>
  <c r="B5389" i="18"/>
  <c r="B5390" i="18"/>
  <c r="B5391" i="18"/>
  <c r="B5392" i="18"/>
  <c r="B5393" i="18"/>
  <c r="B5394" i="18"/>
  <c r="B5395" i="18"/>
  <c r="B5396" i="18"/>
  <c r="B5397" i="18"/>
  <c r="B5398" i="18"/>
  <c r="B5399" i="18"/>
  <c r="B5400" i="18"/>
  <c r="B5401" i="18"/>
  <c r="B5402" i="18"/>
  <c r="B5403" i="18"/>
  <c r="B5404" i="18"/>
  <c r="B5405" i="18"/>
  <c r="B5406" i="18"/>
  <c r="B5407" i="18"/>
  <c r="B5408" i="18"/>
  <c r="B5409" i="18"/>
  <c r="B5410" i="18"/>
  <c r="B5411" i="18"/>
  <c r="B5412" i="18"/>
  <c r="B5413" i="18"/>
  <c r="B5414" i="18"/>
  <c r="B5415" i="18"/>
  <c r="B5416" i="18"/>
  <c r="B5417" i="18"/>
  <c r="B5418" i="18"/>
  <c r="B5419" i="18"/>
  <c r="B5420" i="18"/>
  <c r="B5421" i="18"/>
  <c r="B5422" i="18"/>
  <c r="B5423" i="18"/>
  <c r="B5424" i="18"/>
  <c r="B5425" i="18"/>
  <c r="B5426" i="18"/>
  <c r="B5427" i="18"/>
  <c r="B5428" i="18"/>
  <c r="B5429" i="18"/>
  <c r="B5430" i="18"/>
  <c r="B5431" i="18"/>
  <c r="B5432" i="18"/>
  <c r="B5433" i="18"/>
  <c r="B5434" i="18"/>
  <c r="B5435" i="18"/>
  <c r="B5436" i="18"/>
  <c r="B5437" i="18"/>
  <c r="B5438" i="18"/>
  <c r="B5439" i="18"/>
  <c r="B5440" i="18"/>
  <c r="B5441" i="18"/>
  <c r="B5442" i="18"/>
  <c r="B5443" i="18"/>
  <c r="B5444" i="18"/>
  <c r="B5445" i="18"/>
  <c r="B5446" i="18"/>
  <c r="B5447" i="18"/>
  <c r="B5448" i="18"/>
  <c r="B5449" i="18"/>
  <c r="B5450" i="18"/>
  <c r="B5451" i="18"/>
  <c r="B5452" i="18"/>
  <c r="B5453" i="18"/>
  <c r="B5454" i="18"/>
  <c r="B5455" i="18"/>
  <c r="B5456" i="18"/>
  <c r="B5457" i="18"/>
  <c r="B5458" i="18"/>
  <c r="B5459" i="18"/>
  <c r="B5460" i="18"/>
  <c r="B5461" i="18"/>
  <c r="B5462" i="18"/>
  <c r="B5463" i="18"/>
  <c r="B5464" i="18"/>
  <c r="B5465" i="18"/>
  <c r="B5466" i="18"/>
  <c r="B5467" i="18"/>
  <c r="B5468" i="18"/>
  <c r="B5469" i="18"/>
  <c r="B5470" i="18"/>
  <c r="B5471" i="18"/>
  <c r="B5472" i="18"/>
  <c r="B5473" i="18"/>
  <c r="B5474" i="18"/>
  <c r="B5475" i="18"/>
  <c r="B5476" i="18"/>
  <c r="B5477" i="18"/>
  <c r="B5478" i="18"/>
  <c r="B5479" i="18"/>
  <c r="B5480" i="18"/>
  <c r="B5481" i="18"/>
  <c r="B5482" i="18"/>
  <c r="B5483" i="18"/>
  <c r="B5484" i="18"/>
  <c r="B5485" i="18"/>
  <c r="B5486" i="18"/>
  <c r="B5487" i="18"/>
  <c r="B5488" i="18"/>
  <c r="B5489" i="18"/>
  <c r="B5490" i="18"/>
  <c r="B5491" i="18"/>
  <c r="B5492" i="18"/>
  <c r="B5493" i="18"/>
  <c r="B5494" i="18"/>
  <c r="B5495" i="18"/>
  <c r="B5496" i="18"/>
  <c r="B5497" i="18"/>
  <c r="B5498" i="18"/>
  <c r="B5499" i="18"/>
  <c r="B5500" i="18"/>
  <c r="B5501" i="18"/>
  <c r="B5502" i="18"/>
  <c r="B5503" i="18"/>
  <c r="B5504" i="18"/>
  <c r="B5505" i="18"/>
  <c r="B5506" i="18"/>
  <c r="B5507" i="18"/>
  <c r="B5508" i="18"/>
  <c r="B5509" i="18"/>
  <c r="B5510" i="18"/>
  <c r="B5511" i="18"/>
  <c r="B5512" i="18"/>
  <c r="B5513" i="18"/>
  <c r="B5514" i="18"/>
  <c r="B5515" i="18"/>
  <c r="B5516" i="18"/>
  <c r="B5517" i="18"/>
  <c r="B5518" i="18"/>
  <c r="B5519" i="18"/>
  <c r="B5520" i="18"/>
  <c r="B5521" i="18"/>
  <c r="B5522" i="18"/>
  <c r="B5523" i="18"/>
  <c r="B5524" i="18"/>
  <c r="B5525" i="18"/>
  <c r="B5526" i="18"/>
  <c r="B5527" i="18"/>
  <c r="B5528" i="18"/>
  <c r="B5529" i="18"/>
  <c r="B5530" i="18"/>
  <c r="B5531" i="18"/>
  <c r="B5532" i="18"/>
  <c r="B5533" i="18"/>
  <c r="B5534" i="18"/>
  <c r="B5535" i="18"/>
  <c r="B5536" i="18"/>
  <c r="B5537" i="18"/>
  <c r="B5538" i="18"/>
  <c r="B5539" i="18"/>
  <c r="B5540" i="18"/>
  <c r="B5541" i="18"/>
  <c r="B5542" i="18"/>
  <c r="B5543" i="18"/>
  <c r="B5544" i="18"/>
  <c r="B5545" i="18"/>
  <c r="B5546" i="18"/>
  <c r="B5547" i="18"/>
  <c r="B5548" i="18"/>
  <c r="B5549" i="18"/>
  <c r="B5550" i="18"/>
  <c r="B5551" i="18"/>
  <c r="B5552" i="18"/>
  <c r="B5553" i="18"/>
  <c r="B5554" i="18"/>
  <c r="B5555" i="18"/>
  <c r="B5556" i="18"/>
  <c r="B5557" i="18"/>
  <c r="B5558" i="18"/>
  <c r="B5559" i="18"/>
  <c r="B5560" i="18"/>
  <c r="B5561" i="18"/>
  <c r="B5562" i="18"/>
  <c r="B5563" i="18"/>
  <c r="B5564" i="18"/>
  <c r="B5565" i="18"/>
  <c r="B5566" i="18"/>
  <c r="B5567" i="18"/>
  <c r="B5568" i="18"/>
  <c r="B5569" i="18"/>
  <c r="B5570" i="18"/>
  <c r="B5571" i="18"/>
  <c r="B5572" i="18"/>
  <c r="B5573" i="18"/>
  <c r="B5574" i="18"/>
  <c r="B5575" i="18"/>
  <c r="B5576" i="18"/>
  <c r="B5577" i="18"/>
  <c r="B5578" i="18"/>
  <c r="B5579" i="18"/>
  <c r="B5580" i="18"/>
  <c r="B5581" i="18"/>
  <c r="B5582" i="18"/>
  <c r="B5583" i="18"/>
  <c r="B5584" i="18"/>
  <c r="B5585" i="18"/>
  <c r="B5586" i="18"/>
  <c r="B5587" i="18"/>
  <c r="B5588" i="18"/>
  <c r="B5589" i="18"/>
  <c r="B5590" i="18"/>
  <c r="B5591" i="18"/>
  <c r="B5592" i="18"/>
  <c r="B5593" i="18"/>
  <c r="B5594" i="18"/>
  <c r="B5595" i="18"/>
  <c r="B5596" i="18"/>
  <c r="B5597" i="18"/>
  <c r="B5598" i="18"/>
  <c r="B5599" i="18"/>
  <c r="B5600" i="18"/>
  <c r="B5601" i="18"/>
  <c r="B5602" i="18"/>
  <c r="B5603" i="18"/>
  <c r="B5604" i="18"/>
  <c r="B5605" i="18"/>
  <c r="B5606" i="18"/>
  <c r="B5607" i="18"/>
  <c r="B5608" i="18"/>
  <c r="B5609" i="18"/>
  <c r="B5610" i="18"/>
  <c r="B5611" i="18"/>
  <c r="B5612" i="18"/>
  <c r="B5613" i="18"/>
  <c r="B5614" i="18"/>
  <c r="B5615" i="18"/>
  <c r="B5616" i="18"/>
  <c r="B5617" i="18"/>
  <c r="B5618" i="18"/>
  <c r="B5619" i="18"/>
  <c r="B5620" i="18"/>
  <c r="B5621" i="18"/>
  <c r="B5622" i="18"/>
  <c r="B5623" i="18"/>
  <c r="B5624" i="18"/>
  <c r="B5625" i="18"/>
  <c r="B5626" i="18"/>
  <c r="B5627" i="18"/>
  <c r="B5628" i="18"/>
  <c r="B5629" i="18"/>
  <c r="B5630" i="18"/>
  <c r="B5631" i="18"/>
  <c r="B5632" i="18"/>
  <c r="B5633" i="18"/>
  <c r="B5634" i="18"/>
  <c r="B5635" i="18"/>
  <c r="B5636" i="18"/>
  <c r="B5637" i="18"/>
  <c r="B5638" i="18"/>
  <c r="B5639" i="18"/>
  <c r="B5640" i="18"/>
  <c r="B5641" i="18"/>
  <c r="B5642" i="18"/>
  <c r="B5643" i="18"/>
  <c r="B5644" i="18"/>
  <c r="B5645" i="18"/>
  <c r="B5646" i="18"/>
  <c r="B5647" i="18"/>
  <c r="B5648" i="18"/>
  <c r="B5649" i="18"/>
  <c r="B5650" i="18"/>
  <c r="B5651" i="18"/>
  <c r="B5652" i="18"/>
  <c r="B5653" i="18"/>
  <c r="B5654" i="18"/>
  <c r="B5655" i="18"/>
  <c r="B5656" i="18"/>
  <c r="B5657" i="18"/>
  <c r="B5658" i="18"/>
  <c r="B5659" i="18"/>
  <c r="B5660" i="18"/>
  <c r="B5661" i="18"/>
  <c r="B5662" i="18"/>
  <c r="B5663" i="18"/>
  <c r="B5664" i="18"/>
  <c r="B5665" i="18"/>
  <c r="B5666" i="18"/>
  <c r="B5667" i="18"/>
  <c r="B5668" i="18"/>
  <c r="B5669" i="18"/>
  <c r="B5670" i="18"/>
  <c r="B5671" i="18"/>
  <c r="B5672" i="18"/>
  <c r="B5673" i="18"/>
  <c r="B5674" i="18"/>
  <c r="B5675" i="18"/>
  <c r="B5676" i="18"/>
  <c r="B5677" i="18"/>
  <c r="B5678" i="18"/>
  <c r="B5679" i="18"/>
  <c r="B5680" i="18"/>
  <c r="B5681" i="18"/>
  <c r="B5682" i="18"/>
  <c r="B5683" i="18"/>
  <c r="B5684" i="18"/>
  <c r="B5685" i="18"/>
  <c r="B5686" i="18"/>
  <c r="B5687" i="18"/>
  <c r="B5688" i="18"/>
  <c r="B5689" i="18"/>
  <c r="B5690" i="18"/>
  <c r="B5691" i="18"/>
  <c r="B5692" i="18"/>
  <c r="B5693" i="18"/>
  <c r="B5694" i="18"/>
  <c r="B5695" i="18"/>
  <c r="B5696" i="18"/>
  <c r="B5697" i="18"/>
  <c r="B5698" i="18"/>
  <c r="B5699" i="18"/>
  <c r="B5700" i="18"/>
  <c r="B5701" i="18"/>
  <c r="B5702" i="18"/>
  <c r="B5703" i="18"/>
  <c r="B5704" i="18"/>
  <c r="B5705" i="18"/>
  <c r="B5706" i="18"/>
  <c r="B5707" i="18"/>
  <c r="B5708" i="18"/>
  <c r="B5709" i="18"/>
  <c r="B5710" i="18"/>
  <c r="B5711" i="18"/>
  <c r="B5712" i="18"/>
  <c r="B5713" i="18"/>
  <c r="B5714" i="18"/>
  <c r="B5715" i="18"/>
  <c r="B5716" i="18"/>
  <c r="B5717" i="18"/>
  <c r="B5718" i="18"/>
  <c r="B5719" i="18"/>
  <c r="B5720" i="18"/>
  <c r="B5721" i="18"/>
  <c r="B5722" i="18"/>
  <c r="B5723" i="18"/>
  <c r="B5724" i="18"/>
  <c r="B5725" i="18"/>
  <c r="B5726" i="18"/>
  <c r="B5727" i="18"/>
  <c r="B5728" i="18"/>
  <c r="B5729" i="18"/>
  <c r="B5730" i="18"/>
  <c r="B5731" i="18"/>
  <c r="B5732" i="18"/>
  <c r="B5733" i="18"/>
  <c r="B5734" i="18"/>
  <c r="B5735" i="18"/>
  <c r="B5736" i="18"/>
  <c r="B5737" i="18"/>
  <c r="B5738" i="18"/>
  <c r="B5739" i="18"/>
  <c r="B5740" i="18"/>
  <c r="B5741" i="18"/>
  <c r="B5742" i="18"/>
  <c r="B5743" i="18"/>
  <c r="B5744" i="18"/>
  <c r="B5745" i="18"/>
  <c r="B5746" i="18"/>
  <c r="B5747" i="18"/>
  <c r="B5748" i="18"/>
  <c r="B5749" i="18"/>
  <c r="B5750" i="18"/>
  <c r="B5751" i="18"/>
  <c r="B5752" i="18"/>
  <c r="B5753" i="18"/>
  <c r="B5754" i="18"/>
  <c r="B5755" i="18"/>
  <c r="B5756" i="18"/>
  <c r="B5757" i="18"/>
  <c r="B5758" i="18"/>
  <c r="B5759" i="18"/>
  <c r="B5760" i="18"/>
  <c r="B5761" i="18"/>
  <c r="B5762" i="18"/>
  <c r="B5763" i="18"/>
  <c r="B5764" i="18"/>
  <c r="B5765" i="18"/>
  <c r="B5766" i="18"/>
  <c r="B5767" i="18"/>
  <c r="B5768" i="18"/>
  <c r="B5769" i="18"/>
  <c r="B5770" i="18"/>
  <c r="B5771" i="18"/>
  <c r="B5772" i="18"/>
  <c r="B5773" i="18"/>
  <c r="B5774" i="18"/>
  <c r="B5775" i="18"/>
  <c r="B5776" i="18"/>
  <c r="B5777" i="18"/>
  <c r="B5778" i="18"/>
  <c r="B5779" i="18"/>
  <c r="B5780" i="18"/>
  <c r="B5781" i="18"/>
  <c r="B5782" i="18"/>
  <c r="B5783" i="18"/>
  <c r="B5784" i="18"/>
  <c r="B5785" i="18"/>
  <c r="B5786" i="18"/>
  <c r="B5787" i="18"/>
  <c r="B5788" i="18"/>
  <c r="B5789" i="18"/>
  <c r="B5790" i="18"/>
  <c r="B5791" i="18"/>
  <c r="B5792" i="18"/>
  <c r="B5793" i="18"/>
  <c r="B5794" i="18"/>
  <c r="B5795" i="18"/>
  <c r="B5796" i="18"/>
  <c r="B5797" i="18"/>
  <c r="B5798" i="18"/>
  <c r="B5799" i="18"/>
  <c r="B5800" i="18"/>
  <c r="B5801" i="18"/>
  <c r="B5802" i="18"/>
  <c r="B5803" i="18"/>
  <c r="B5804" i="18"/>
  <c r="B5805" i="18"/>
  <c r="B5806" i="18"/>
  <c r="B5807" i="18"/>
  <c r="B5808" i="18"/>
  <c r="B5809" i="18"/>
  <c r="B5810" i="18"/>
  <c r="B5811" i="18"/>
  <c r="B5812" i="18"/>
  <c r="B5813" i="18"/>
  <c r="B5814" i="18"/>
  <c r="B5815" i="18"/>
  <c r="B5816" i="18"/>
  <c r="B5817" i="18"/>
  <c r="B5818" i="18"/>
  <c r="B5819" i="18"/>
  <c r="B5820" i="18"/>
  <c r="B5821" i="18"/>
  <c r="B5822" i="18"/>
  <c r="B5823" i="18"/>
  <c r="B5824" i="18"/>
  <c r="B5825" i="18"/>
  <c r="B5826" i="18"/>
  <c r="B5827" i="18"/>
  <c r="B5828" i="18"/>
  <c r="B5829" i="18"/>
  <c r="B5830" i="18"/>
  <c r="B5831" i="18"/>
  <c r="B5832" i="18"/>
  <c r="B5833" i="18"/>
  <c r="B5834" i="18"/>
  <c r="B5835" i="18"/>
  <c r="B5836" i="18"/>
  <c r="B5837" i="18"/>
  <c r="B5838" i="18"/>
  <c r="B5839" i="18"/>
  <c r="B5840" i="18"/>
  <c r="B5841" i="18"/>
  <c r="B5842" i="18"/>
  <c r="B5843" i="18"/>
  <c r="B5844" i="18"/>
  <c r="B5845" i="18"/>
  <c r="B5846" i="18"/>
  <c r="B5847" i="18"/>
  <c r="B5848" i="18"/>
  <c r="B5849" i="18"/>
  <c r="B5850" i="18"/>
  <c r="B5851" i="18"/>
  <c r="B5852" i="18"/>
  <c r="B5853" i="18"/>
  <c r="B5854" i="18"/>
  <c r="B5855" i="18"/>
  <c r="B5856" i="18"/>
  <c r="B5857" i="18"/>
  <c r="B5858" i="18"/>
  <c r="B5859" i="18"/>
  <c r="B5860" i="18"/>
  <c r="B5861" i="18"/>
  <c r="B5862" i="18"/>
  <c r="B5863" i="18"/>
  <c r="B5864" i="18"/>
  <c r="B5865" i="18"/>
  <c r="B5866" i="18"/>
  <c r="B5867" i="18"/>
  <c r="B5868" i="18"/>
  <c r="B5869" i="18"/>
  <c r="B5870" i="18"/>
  <c r="B5871" i="18"/>
  <c r="B5872" i="18"/>
  <c r="B5873" i="18"/>
  <c r="B5874" i="18"/>
  <c r="B5875" i="18"/>
  <c r="B5876" i="18"/>
  <c r="B5877" i="18"/>
  <c r="B5878" i="18"/>
  <c r="B5879" i="18"/>
  <c r="B5880" i="18"/>
  <c r="B5881" i="18"/>
  <c r="B5882" i="18"/>
  <c r="B5883" i="18"/>
  <c r="B5884" i="18"/>
  <c r="B5885" i="18"/>
  <c r="B5886" i="18"/>
  <c r="B5887" i="18"/>
  <c r="B5888" i="18"/>
  <c r="B5889" i="18"/>
  <c r="B5890" i="18"/>
  <c r="B5891" i="18"/>
  <c r="B5892" i="18"/>
  <c r="B5893" i="18"/>
  <c r="B5894" i="18"/>
  <c r="B5895" i="18"/>
  <c r="B5896" i="18"/>
  <c r="B5897" i="18"/>
  <c r="B5898" i="18"/>
  <c r="B5899" i="18"/>
  <c r="B5900" i="18"/>
  <c r="B5901" i="18"/>
  <c r="B5902" i="18"/>
  <c r="B5903" i="18"/>
  <c r="B5904" i="18"/>
  <c r="B5905" i="18"/>
  <c r="B5906" i="18"/>
  <c r="B5907" i="18"/>
  <c r="B5908" i="18"/>
  <c r="B5909" i="18"/>
  <c r="B5910" i="18"/>
  <c r="B5911" i="18"/>
  <c r="B5912" i="18"/>
  <c r="B5913" i="18"/>
  <c r="B5914" i="18"/>
  <c r="B5915" i="18"/>
  <c r="B5916" i="18"/>
  <c r="B5917" i="18"/>
  <c r="B5918" i="18"/>
  <c r="B5919" i="18"/>
  <c r="B5920" i="18"/>
  <c r="B5921" i="18"/>
  <c r="B5922" i="18"/>
  <c r="B5923" i="18"/>
  <c r="B5924" i="18"/>
  <c r="B5925" i="18"/>
  <c r="B5926" i="18"/>
  <c r="B5927" i="18"/>
  <c r="B5928" i="18"/>
  <c r="B5929" i="18"/>
  <c r="B5930" i="18"/>
  <c r="B5931" i="18"/>
  <c r="B5932" i="18"/>
  <c r="B5933" i="18"/>
  <c r="B5934" i="18"/>
  <c r="B5935" i="18"/>
  <c r="B5936" i="18"/>
  <c r="B5937" i="18"/>
  <c r="B5938" i="18"/>
  <c r="B5939" i="18"/>
  <c r="B5940" i="18"/>
  <c r="B5941" i="18"/>
  <c r="B5942" i="18"/>
  <c r="B5943" i="18"/>
  <c r="B5944" i="18"/>
  <c r="B5945" i="18"/>
  <c r="B5946" i="18"/>
  <c r="B5947" i="18"/>
  <c r="B5948" i="18"/>
  <c r="B5949" i="18"/>
  <c r="B5950" i="18"/>
  <c r="B5951" i="18"/>
  <c r="B5952" i="18"/>
  <c r="B5953" i="18"/>
  <c r="B5954" i="18"/>
  <c r="B5955" i="18"/>
  <c r="B5956" i="18"/>
  <c r="B5957" i="18"/>
  <c r="B5958" i="18"/>
  <c r="B5959" i="18"/>
  <c r="B5960" i="18"/>
  <c r="B5961" i="18"/>
  <c r="B5962" i="18"/>
  <c r="B5963" i="18"/>
  <c r="B5964" i="18"/>
  <c r="B5965" i="18"/>
  <c r="B5966" i="18"/>
  <c r="B5967" i="18"/>
  <c r="B5968" i="18"/>
  <c r="B5969" i="18"/>
  <c r="B5970" i="18"/>
  <c r="B5971" i="18"/>
  <c r="B5972" i="18"/>
  <c r="B5973" i="18"/>
  <c r="B5974" i="18"/>
  <c r="B5975" i="18"/>
  <c r="B5976" i="18"/>
  <c r="B5977" i="18"/>
  <c r="B5978" i="18"/>
  <c r="B5979" i="18"/>
  <c r="B5980" i="18"/>
  <c r="B5981" i="18"/>
  <c r="B5982" i="18"/>
  <c r="B5983" i="18"/>
  <c r="B5984" i="18"/>
  <c r="B5985" i="18"/>
  <c r="B5986" i="18"/>
  <c r="B5987" i="18"/>
  <c r="B5988" i="18"/>
  <c r="B5989" i="18"/>
  <c r="B5990" i="18"/>
  <c r="B5991" i="18"/>
  <c r="B5992" i="18"/>
  <c r="B5993" i="18"/>
  <c r="B5994" i="18"/>
  <c r="B5995" i="18"/>
  <c r="B5996" i="18"/>
  <c r="B5997" i="18"/>
  <c r="B5998" i="18"/>
  <c r="B5999" i="18"/>
  <c r="B6000" i="18"/>
  <c r="B6001" i="18"/>
  <c r="B6002" i="18"/>
  <c r="B6003" i="18"/>
  <c r="B6004" i="18"/>
  <c r="B6005" i="18"/>
  <c r="B6006" i="18"/>
  <c r="B6007" i="18"/>
  <c r="B6008" i="18"/>
  <c r="B6009" i="18"/>
  <c r="B6010" i="18"/>
  <c r="B6011" i="18"/>
  <c r="B6012" i="18"/>
  <c r="B6013" i="18"/>
  <c r="B6014" i="18"/>
  <c r="B6015" i="18"/>
  <c r="B6016" i="18"/>
  <c r="B6017" i="18"/>
  <c r="B6018" i="18"/>
  <c r="B6019" i="18"/>
  <c r="B6020" i="18"/>
  <c r="B6021" i="18"/>
  <c r="B6022" i="18"/>
  <c r="B6023" i="18"/>
  <c r="B6024" i="18"/>
  <c r="B6025" i="18"/>
  <c r="B6026" i="18"/>
  <c r="B6027" i="18"/>
  <c r="B6028" i="18"/>
  <c r="B6029" i="18"/>
  <c r="B6030" i="18"/>
  <c r="B6031" i="18"/>
  <c r="B6032" i="18"/>
  <c r="B6033" i="18"/>
  <c r="B6034" i="18"/>
  <c r="B6035" i="18"/>
  <c r="B6036" i="18"/>
  <c r="B6037" i="18"/>
  <c r="B6038" i="18"/>
  <c r="B6039" i="18"/>
  <c r="B6040" i="18"/>
  <c r="B6041" i="18"/>
  <c r="B6042" i="18"/>
  <c r="B6043" i="18"/>
  <c r="B6044" i="18"/>
  <c r="B6045" i="18"/>
  <c r="B6046" i="18"/>
  <c r="B6047" i="18"/>
  <c r="B6048" i="18"/>
  <c r="B6049" i="18"/>
  <c r="B6050" i="18"/>
  <c r="B6051" i="18"/>
  <c r="B6052" i="18"/>
  <c r="B6053" i="18"/>
  <c r="B6054" i="18"/>
  <c r="B6055" i="18"/>
  <c r="B6056" i="18"/>
  <c r="B6057" i="18"/>
  <c r="B6058" i="18"/>
  <c r="B6059" i="18"/>
  <c r="B6060" i="18"/>
  <c r="B6061" i="18"/>
  <c r="B6062" i="18"/>
  <c r="B6063" i="18"/>
  <c r="B6064" i="18"/>
  <c r="B6065" i="18"/>
  <c r="B6066" i="18"/>
  <c r="B6067" i="18"/>
  <c r="B6068" i="18"/>
  <c r="B6069" i="18"/>
  <c r="B6070" i="18"/>
  <c r="B6071" i="18"/>
  <c r="B6072" i="18"/>
  <c r="B6073" i="18"/>
  <c r="B6074" i="18"/>
  <c r="B6075" i="18"/>
  <c r="B6076" i="18"/>
  <c r="B6077" i="18"/>
  <c r="B6078" i="18"/>
  <c r="B6079" i="18"/>
  <c r="B6080" i="18"/>
  <c r="B6081" i="18"/>
  <c r="B6082" i="18"/>
  <c r="B6083" i="18"/>
  <c r="B6084" i="18"/>
  <c r="B6085" i="18"/>
  <c r="B6086" i="18"/>
  <c r="B6087" i="18"/>
  <c r="B6088" i="18"/>
  <c r="B6089" i="18"/>
  <c r="B6090" i="18"/>
  <c r="B6091" i="18"/>
  <c r="B6092" i="18"/>
  <c r="B6093" i="18"/>
  <c r="B6094" i="18"/>
  <c r="B6095" i="18"/>
  <c r="B6096" i="18"/>
  <c r="B6097" i="18"/>
  <c r="B6098" i="18"/>
  <c r="B6099" i="18"/>
  <c r="B6100" i="18"/>
  <c r="B6101" i="18"/>
  <c r="B6102" i="18"/>
  <c r="B6103" i="18"/>
  <c r="B6104" i="18"/>
  <c r="B6105" i="18"/>
  <c r="B6106" i="18"/>
  <c r="B6107" i="18"/>
  <c r="B6108" i="18"/>
  <c r="B6109" i="18"/>
  <c r="B6110" i="18"/>
  <c r="B6111" i="18"/>
  <c r="B6112" i="18"/>
  <c r="B6113" i="18"/>
  <c r="B6114" i="18"/>
  <c r="B6115" i="18"/>
  <c r="B6116" i="18"/>
  <c r="B6117" i="18"/>
  <c r="B6118" i="18"/>
  <c r="B6119" i="18"/>
  <c r="B6120" i="18"/>
  <c r="B6121" i="18"/>
  <c r="B6122" i="18"/>
  <c r="B6123" i="18"/>
  <c r="B6124" i="18"/>
  <c r="B6125" i="18"/>
  <c r="B6126" i="18"/>
  <c r="B6127" i="18"/>
  <c r="B6128" i="18"/>
  <c r="B6129" i="18"/>
  <c r="B6130" i="18"/>
  <c r="B6131" i="18"/>
  <c r="B6132" i="18"/>
  <c r="B6133" i="18"/>
  <c r="B6134" i="18"/>
  <c r="B6135" i="18"/>
  <c r="B6136" i="18"/>
  <c r="B6137" i="18"/>
  <c r="B6138" i="18"/>
  <c r="B6139" i="18"/>
  <c r="B6140" i="18"/>
  <c r="B6141" i="18"/>
  <c r="B6142" i="18"/>
  <c r="B6143" i="18"/>
  <c r="B6144" i="18"/>
  <c r="B6145" i="18"/>
  <c r="B6146" i="18"/>
  <c r="B6147" i="18"/>
  <c r="B6148" i="18"/>
  <c r="B6149" i="18"/>
  <c r="B6150" i="18"/>
  <c r="B6151" i="18"/>
  <c r="B6152" i="18"/>
  <c r="B6153" i="18"/>
  <c r="B6154" i="18"/>
  <c r="B6155" i="18"/>
  <c r="B6156" i="18"/>
  <c r="B6157" i="18"/>
  <c r="B6158" i="18"/>
  <c r="B6159" i="18"/>
  <c r="B6160" i="18"/>
  <c r="B6161" i="18"/>
  <c r="B6162" i="18"/>
  <c r="B6163" i="18"/>
  <c r="B6164" i="18"/>
  <c r="B6165" i="18"/>
  <c r="B6166" i="18"/>
  <c r="B6167" i="18"/>
  <c r="B6168" i="18"/>
  <c r="B6169" i="18"/>
  <c r="B6170" i="18"/>
  <c r="B6171" i="18"/>
  <c r="B6172" i="18"/>
  <c r="B6173" i="18"/>
  <c r="B6174" i="18"/>
  <c r="B6175" i="18"/>
  <c r="B6176" i="18"/>
  <c r="B6177" i="18"/>
  <c r="B6178" i="18"/>
  <c r="B6179" i="18"/>
  <c r="B6180" i="18"/>
  <c r="B6181" i="18"/>
  <c r="B6182" i="18"/>
  <c r="B6183" i="18"/>
  <c r="B6184" i="18"/>
  <c r="B6185" i="18"/>
  <c r="B6186" i="18"/>
  <c r="B6187" i="18"/>
  <c r="B6188" i="18"/>
  <c r="B6189" i="18"/>
  <c r="B6190" i="18"/>
  <c r="B6191" i="18"/>
  <c r="B6192" i="18"/>
  <c r="B6193" i="18"/>
  <c r="B6194" i="18"/>
  <c r="B6195" i="18"/>
  <c r="B6196" i="18"/>
  <c r="B6197" i="18"/>
  <c r="B6198" i="18"/>
  <c r="B6199" i="18"/>
  <c r="B6200" i="18"/>
  <c r="B6201" i="18"/>
  <c r="B6202" i="18"/>
  <c r="B6203" i="18"/>
  <c r="B6204" i="18"/>
  <c r="B6205" i="18"/>
  <c r="B6206" i="18"/>
  <c r="B6207" i="18"/>
  <c r="B6208" i="18"/>
  <c r="B6209" i="18"/>
  <c r="B6210" i="18"/>
  <c r="B6211" i="18"/>
  <c r="B6212" i="18"/>
  <c r="B6213" i="18"/>
  <c r="B6214" i="18"/>
  <c r="B6215" i="18"/>
  <c r="B6216" i="18"/>
  <c r="B6217" i="18"/>
  <c r="B6218" i="18"/>
  <c r="B6219" i="18"/>
  <c r="B6220" i="18"/>
  <c r="B6221" i="18"/>
  <c r="B6222" i="18"/>
  <c r="B6223" i="18"/>
  <c r="B6224" i="18"/>
  <c r="B6225" i="18"/>
  <c r="B6226" i="18"/>
  <c r="B6227" i="18"/>
  <c r="B6228" i="18"/>
  <c r="B6229" i="18"/>
  <c r="B6230" i="18"/>
  <c r="B6231" i="18"/>
  <c r="B6232" i="18"/>
  <c r="B6233" i="18"/>
  <c r="B6234" i="18"/>
  <c r="B6235" i="18"/>
  <c r="B6236" i="18"/>
  <c r="B6237" i="18"/>
  <c r="B6238" i="18"/>
  <c r="B6239" i="18"/>
  <c r="B6240" i="18"/>
  <c r="B6241" i="18"/>
  <c r="B6242" i="18"/>
  <c r="B6243" i="18"/>
  <c r="B6244" i="18"/>
  <c r="B6245" i="18"/>
  <c r="B6246" i="18"/>
  <c r="B6247" i="18"/>
  <c r="B6248" i="18"/>
  <c r="B6249" i="18"/>
  <c r="B6250" i="18"/>
  <c r="B6251" i="18"/>
  <c r="B6252" i="18"/>
  <c r="B6253" i="18"/>
  <c r="B6254" i="18"/>
  <c r="B6255" i="18"/>
  <c r="B6256" i="18"/>
  <c r="B6257" i="18"/>
  <c r="B6258" i="18"/>
  <c r="B6259" i="18"/>
  <c r="B6260" i="18"/>
  <c r="B6261" i="18"/>
  <c r="B6262" i="18"/>
  <c r="B6263" i="18"/>
  <c r="B6264" i="18"/>
  <c r="B6265" i="18"/>
  <c r="B6266" i="18"/>
  <c r="B6267" i="18"/>
  <c r="B6268" i="18"/>
  <c r="B6269" i="18"/>
  <c r="B6270" i="18"/>
  <c r="B6271" i="18"/>
  <c r="B6272" i="18"/>
  <c r="B6273" i="18"/>
  <c r="B6274" i="18"/>
  <c r="B6275" i="18"/>
  <c r="B6276" i="18"/>
  <c r="B6277" i="18"/>
  <c r="B6278" i="18"/>
  <c r="B6279" i="18"/>
  <c r="B6280" i="18"/>
  <c r="B6281" i="18"/>
  <c r="B6282" i="18"/>
  <c r="B6283" i="18"/>
  <c r="B6284" i="18"/>
  <c r="B6285" i="18"/>
  <c r="B6286" i="18"/>
  <c r="B6287" i="18"/>
  <c r="B6288" i="18"/>
  <c r="B6289" i="18"/>
  <c r="B6290" i="18"/>
  <c r="B6291" i="18"/>
  <c r="B6292" i="18"/>
  <c r="B6293" i="18"/>
  <c r="B6294" i="18"/>
  <c r="B6295" i="18"/>
  <c r="B6296" i="18"/>
  <c r="B6297" i="18"/>
  <c r="B6298" i="18"/>
  <c r="B6299" i="18"/>
  <c r="B6300" i="18"/>
  <c r="B6301" i="18"/>
  <c r="B6302" i="18"/>
  <c r="B6303" i="18"/>
  <c r="B6304" i="18"/>
  <c r="B6305" i="18"/>
  <c r="B6306" i="18"/>
  <c r="B6307" i="18"/>
  <c r="B6308" i="18"/>
  <c r="B6309" i="18"/>
  <c r="B6310" i="18"/>
  <c r="B6311" i="18"/>
  <c r="B6312" i="18"/>
  <c r="B6313" i="18"/>
  <c r="B6314" i="18"/>
  <c r="B6315" i="18"/>
  <c r="B6316" i="18"/>
  <c r="B6317" i="18"/>
  <c r="B6318" i="18"/>
  <c r="B6319" i="18"/>
  <c r="B6320" i="18"/>
  <c r="B6321" i="18"/>
  <c r="B6322" i="18"/>
  <c r="B6323" i="18"/>
  <c r="B6324" i="18"/>
  <c r="B6325" i="18"/>
  <c r="B6326" i="18"/>
  <c r="B6327" i="18"/>
  <c r="B6328" i="18"/>
  <c r="B6329" i="18"/>
  <c r="B6330" i="18"/>
  <c r="B6331" i="18"/>
  <c r="B6332" i="18"/>
  <c r="B6333" i="18"/>
  <c r="B6334" i="18"/>
  <c r="B6335" i="18"/>
  <c r="B6336" i="18"/>
  <c r="B6337" i="18"/>
  <c r="B6338" i="18"/>
  <c r="B6339" i="18"/>
  <c r="B6340" i="18"/>
  <c r="B6341" i="18"/>
  <c r="B6342" i="18"/>
  <c r="B6343" i="18"/>
  <c r="B6344" i="18"/>
  <c r="B6345" i="18"/>
  <c r="B6346" i="18"/>
  <c r="B6347" i="18"/>
  <c r="B6348" i="18"/>
  <c r="B6349" i="18"/>
  <c r="B6350" i="18"/>
  <c r="B6351" i="18"/>
  <c r="B6352" i="18"/>
  <c r="B6353" i="18"/>
  <c r="B6354" i="18"/>
  <c r="B6355" i="18"/>
  <c r="B6356" i="18"/>
  <c r="B6357" i="18"/>
  <c r="B6358" i="18"/>
  <c r="B6359" i="18"/>
  <c r="B6360" i="18"/>
  <c r="B6361" i="18"/>
  <c r="B6362" i="18"/>
  <c r="B6363" i="18"/>
  <c r="B6364" i="18"/>
  <c r="B6365" i="18"/>
  <c r="B6366" i="18"/>
  <c r="B6367" i="18"/>
  <c r="B6368" i="18"/>
  <c r="B6369" i="18"/>
  <c r="B6370" i="18"/>
  <c r="B6371" i="18"/>
  <c r="B6372" i="18"/>
  <c r="B6373" i="18"/>
  <c r="B6374" i="18"/>
  <c r="B6375" i="18"/>
  <c r="B6376" i="18"/>
  <c r="B6377" i="18"/>
  <c r="B6378" i="18"/>
  <c r="B6379" i="18"/>
  <c r="B6380" i="18"/>
  <c r="B6381" i="18"/>
  <c r="B6382" i="18"/>
  <c r="B6383" i="18"/>
  <c r="B6384" i="18"/>
  <c r="B6385" i="18"/>
  <c r="B6386" i="18"/>
  <c r="B6387" i="18"/>
  <c r="B6388" i="18"/>
  <c r="B6389" i="18"/>
  <c r="B6390" i="18"/>
  <c r="B6391" i="18"/>
  <c r="B6392" i="18"/>
  <c r="B6393" i="18"/>
  <c r="B6394" i="18"/>
  <c r="B6395" i="18"/>
  <c r="B6396" i="18"/>
  <c r="B6397" i="18"/>
  <c r="B6398" i="18"/>
  <c r="B6399" i="18"/>
  <c r="B6400" i="18"/>
  <c r="B6401" i="18"/>
  <c r="B6402" i="18"/>
  <c r="B6403" i="18"/>
  <c r="B6404" i="18"/>
  <c r="B6405" i="18"/>
  <c r="B6406" i="18"/>
  <c r="B6407" i="18"/>
  <c r="B6408" i="18"/>
  <c r="B6409" i="18"/>
  <c r="B6410" i="18"/>
  <c r="B6411" i="18"/>
  <c r="B6412" i="18"/>
  <c r="B6413" i="18"/>
  <c r="B6414" i="18"/>
  <c r="B6415" i="18"/>
  <c r="B6416" i="18"/>
  <c r="B6417" i="18"/>
  <c r="B6418" i="18"/>
  <c r="B6419" i="18"/>
  <c r="B6420" i="18"/>
  <c r="B6421" i="18"/>
  <c r="B6422" i="18"/>
  <c r="B6423" i="18"/>
  <c r="B6424" i="18"/>
  <c r="B6425" i="18"/>
  <c r="B6426" i="18"/>
  <c r="B6427" i="18"/>
  <c r="B6428" i="18"/>
  <c r="B6429" i="18"/>
  <c r="B6430" i="18"/>
  <c r="B6431" i="18"/>
  <c r="B6432" i="18"/>
  <c r="B6433" i="18"/>
  <c r="B6434" i="18"/>
  <c r="B6435" i="18"/>
  <c r="B6436" i="18"/>
  <c r="B6437" i="18"/>
  <c r="B6438" i="18"/>
  <c r="B6439" i="18"/>
  <c r="B6440" i="18"/>
  <c r="B6441" i="18"/>
  <c r="B6442" i="18"/>
  <c r="B6443" i="18"/>
  <c r="B6444" i="18"/>
  <c r="B6445" i="18"/>
  <c r="B6446" i="18"/>
  <c r="B6447" i="18"/>
  <c r="B6448" i="18"/>
  <c r="B6449" i="18"/>
  <c r="B6450" i="18"/>
  <c r="B6451" i="18"/>
  <c r="B6452" i="18"/>
  <c r="B6453" i="18"/>
  <c r="B6454" i="18"/>
  <c r="B6455" i="18"/>
  <c r="B6456" i="18"/>
  <c r="B6457" i="18"/>
  <c r="B6458" i="18"/>
  <c r="B6459" i="18"/>
  <c r="B6460" i="18"/>
  <c r="B6461" i="18"/>
  <c r="B6462" i="18"/>
  <c r="B6463" i="18"/>
  <c r="B6464" i="18"/>
  <c r="B6465" i="18"/>
  <c r="B6466" i="18"/>
  <c r="B6467" i="18"/>
  <c r="B6468" i="18"/>
  <c r="B6469" i="18"/>
  <c r="B6470" i="18"/>
  <c r="B6471" i="18"/>
  <c r="B6472" i="18"/>
  <c r="B6473" i="18"/>
  <c r="B6474" i="18"/>
  <c r="B6475" i="18"/>
  <c r="B6476" i="18"/>
  <c r="B6477" i="18"/>
  <c r="B6478" i="18"/>
  <c r="B6479" i="18"/>
  <c r="B6480" i="18"/>
  <c r="B6481" i="18"/>
  <c r="B6482" i="18"/>
  <c r="B6483" i="18"/>
  <c r="B6484" i="18"/>
  <c r="B6485" i="18"/>
  <c r="B6486" i="18"/>
  <c r="B6487" i="18"/>
  <c r="B6488" i="18"/>
  <c r="B6489" i="18"/>
  <c r="B6490" i="18"/>
  <c r="B6491" i="18"/>
  <c r="B6492" i="18"/>
  <c r="B6493" i="18"/>
  <c r="B6494" i="18"/>
  <c r="B6495" i="18"/>
  <c r="B6496" i="18"/>
  <c r="B6497" i="18"/>
  <c r="B6498" i="18"/>
  <c r="B6499" i="18"/>
  <c r="B6500" i="18"/>
  <c r="B6501" i="18"/>
  <c r="B6502" i="18"/>
  <c r="B6503" i="18"/>
  <c r="B6504" i="18"/>
  <c r="B6505" i="18"/>
  <c r="B6506" i="18"/>
  <c r="B6507" i="18"/>
  <c r="B6508" i="18"/>
  <c r="B6509" i="18"/>
  <c r="B6510" i="18"/>
  <c r="B6511" i="18"/>
  <c r="B6512" i="18"/>
  <c r="B6513" i="18"/>
  <c r="B6514" i="18"/>
  <c r="B6515" i="18"/>
  <c r="B6516" i="18"/>
  <c r="B6517" i="18"/>
  <c r="B6518" i="18"/>
  <c r="B6519" i="18"/>
  <c r="B6520" i="18"/>
  <c r="B6521" i="18"/>
  <c r="B6522" i="18"/>
  <c r="B6523" i="18"/>
  <c r="B6524" i="18"/>
  <c r="B6525" i="18"/>
  <c r="B6526" i="18"/>
  <c r="B6527" i="18"/>
  <c r="B6528" i="18"/>
  <c r="B6529" i="18"/>
  <c r="B6530" i="18"/>
  <c r="B6531" i="18"/>
  <c r="B6532" i="18"/>
  <c r="B6533" i="18"/>
  <c r="B6534" i="18"/>
  <c r="B6535" i="18"/>
  <c r="B6536" i="18"/>
  <c r="B6537" i="18"/>
  <c r="B6538" i="18"/>
  <c r="B6539" i="18"/>
  <c r="B6540" i="18"/>
  <c r="B6541" i="18"/>
  <c r="B6542" i="18"/>
  <c r="B6543" i="18"/>
  <c r="B6544" i="18"/>
  <c r="B6545" i="18"/>
  <c r="B6546" i="18"/>
  <c r="B6547" i="18"/>
  <c r="B6548" i="18"/>
  <c r="B6549" i="18"/>
  <c r="B6550" i="18"/>
  <c r="B6551" i="18"/>
  <c r="B6552" i="18"/>
  <c r="B6553" i="18"/>
  <c r="B6554" i="18"/>
  <c r="B6555" i="18"/>
  <c r="B6556" i="18"/>
  <c r="B6557" i="18"/>
  <c r="B6558" i="18"/>
  <c r="B6559" i="18"/>
  <c r="B6560" i="18"/>
  <c r="B6561" i="18"/>
  <c r="B6562" i="18"/>
  <c r="B6563" i="18"/>
  <c r="B6564" i="18"/>
  <c r="B6565" i="18"/>
  <c r="B6566" i="18"/>
  <c r="B6567" i="18"/>
  <c r="B6568" i="18"/>
  <c r="B6569" i="18"/>
  <c r="B6570" i="18"/>
  <c r="B6571" i="18"/>
  <c r="B6572" i="18"/>
  <c r="B6573" i="18"/>
  <c r="B6574" i="18"/>
  <c r="B6575" i="18"/>
  <c r="B6576" i="18"/>
  <c r="B6577" i="18"/>
  <c r="B6578" i="18"/>
  <c r="B6579" i="18"/>
  <c r="B6580" i="18"/>
  <c r="B6581" i="18"/>
  <c r="B6582" i="18"/>
  <c r="B6583" i="18"/>
  <c r="B6584" i="18"/>
  <c r="B6585" i="18"/>
  <c r="B6586" i="18"/>
  <c r="B6587" i="18"/>
  <c r="B6588" i="18"/>
  <c r="B6589" i="18"/>
  <c r="B6590" i="18"/>
  <c r="B6591" i="18"/>
  <c r="B6592" i="18"/>
  <c r="B6593" i="18"/>
  <c r="B6594" i="18"/>
  <c r="B6595" i="18"/>
  <c r="B6596" i="18"/>
  <c r="B6597" i="18"/>
  <c r="B6598" i="18"/>
  <c r="B6599" i="18"/>
  <c r="B6600" i="18"/>
  <c r="B6601" i="18"/>
  <c r="B6602" i="18"/>
  <c r="B6603" i="18"/>
  <c r="B6604" i="18"/>
  <c r="B6605" i="18"/>
  <c r="B6606" i="18"/>
  <c r="B6607" i="18"/>
  <c r="B6608" i="18"/>
  <c r="B6609" i="18"/>
  <c r="B6610" i="18"/>
  <c r="B6611" i="18"/>
  <c r="B6612" i="18"/>
  <c r="B6613" i="18"/>
  <c r="B6614" i="18"/>
  <c r="B6615" i="18"/>
  <c r="B6616" i="18"/>
  <c r="B6617" i="18"/>
  <c r="B6618" i="18"/>
  <c r="B6619" i="18"/>
  <c r="B6620" i="18"/>
  <c r="B6621" i="18"/>
  <c r="B6622" i="18"/>
  <c r="B6623" i="18"/>
  <c r="B6624" i="18"/>
  <c r="B6625" i="18"/>
  <c r="B6626" i="18"/>
  <c r="B6627" i="18"/>
  <c r="B6628" i="18"/>
  <c r="B6629" i="18"/>
  <c r="B6630" i="18"/>
  <c r="B6631" i="18"/>
  <c r="B6632" i="18"/>
  <c r="B6633" i="18"/>
  <c r="B6634" i="18"/>
  <c r="B6635" i="18"/>
  <c r="B6636" i="18"/>
  <c r="B6637" i="18"/>
  <c r="B6638" i="18"/>
  <c r="B6639" i="18"/>
  <c r="B6640" i="18"/>
  <c r="B6641" i="18"/>
  <c r="B6642" i="18"/>
  <c r="B6643" i="18"/>
  <c r="B6644" i="18"/>
  <c r="B6645" i="18"/>
  <c r="B6646" i="18"/>
  <c r="B6647" i="18"/>
  <c r="B6648" i="18"/>
  <c r="B6649" i="18"/>
  <c r="B6650" i="18"/>
  <c r="B6651" i="18"/>
  <c r="B6652" i="18"/>
  <c r="B6653" i="18"/>
  <c r="B6654" i="18"/>
  <c r="B6655" i="18"/>
  <c r="B6656" i="18"/>
  <c r="B6657" i="18"/>
  <c r="B6658" i="18"/>
  <c r="B6659" i="18"/>
  <c r="B6660" i="18"/>
  <c r="B6661" i="18"/>
  <c r="B6662" i="18"/>
  <c r="B6663" i="18"/>
  <c r="B6664" i="18"/>
  <c r="B6665" i="18"/>
  <c r="B6666" i="18"/>
  <c r="B6667" i="18"/>
  <c r="B6668" i="18"/>
  <c r="B6669" i="18"/>
  <c r="B6670" i="18"/>
  <c r="B6671" i="18"/>
  <c r="B6672" i="18"/>
  <c r="B6673" i="18"/>
  <c r="B6674" i="18"/>
  <c r="B6675" i="18"/>
  <c r="B6676" i="18"/>
  <c r="B6677" i="18"/>
  <c r="B6678" i="18"/>
  <c r="B6679" i="18"/>
  <c r="B6680" i="18"/>
  <c r="B6681" i="18"/>
  <c r="B6682" i="18"/>
  <c r="B6683" i="18"/>
  <c r="B6684" i="18"/>
  <c r="B6685" i="18"/>
  <c r="B6686" i="18"/>
  <c r="B6687" i="18"/>
  <c r="B6688" i="18"/>
  <c r="B6689" i="18"/>
  <c r="B6690" i="18"/>
  <c r="B6691" i="18"/>
  <c r="B6692" i="18"/>
  <c r="B6693" i="18"/>
  <c r="B6694" i="18"/>
  <c r="B6695" i="18"/>
  <c r="B6696" i="18"/>
  <c r="B6697" i="18"/>
  <c r="B6698" i="18"/>
  <c r="B6699" i="18"/>
  <c r="B6700" i="18"/>
  <c r="B6701" i="18"/>
  <c r="B6702" i="18"/>
  <c r="B6703" i="18"/>
  <c r="B6704" i="18"/>
  <c r="B6705" i="18"/>
  <c r="B6706" i="18"/>
  <c r="B6707" i="18"/>
  <c r="B6708" i="18"/>
  <c r="B6709" i="18"/>
  <c r="B6710" i="18"/>
  <c r="B6711" i="18"/>
  <c r="B6712" i="18"/>
  <c r="B6713" i="18"/>
  <c r="B6714" i="18"/>
  <c r="B6715" i="18"/>
  <c r="B6716" i="18"/>
  <c r="B6717" i="18"/>
  <c r="B6718" i="18"/>
  <c r="B6719" i="18"/>
  <c r="B6720" i="18"/>
  <c r="B6721" i="18"/>
  <c r="B6722" i="18"/>
  <c r="B6723" i="18"/>
  <c r="B6724" i="18"/>
  <c r="B6725" i="18"/>
  <c r="B6726" i="18"/>
  <c r="B6727" i="18"/>
  <c r="B6728" i="18"/>
  <c r="B6729" i="18"/>
  <c r="B6730" i="18"/>
  <c r="B6731" i="18"/>
  <c r="B6732" i="18"/>
  <c r="B6733" i="18"/>
  <c r="B6734" i="18"/>
  <c r="B6735" i="18"/>
  <c r="B6736" i="18"/>
  <c r="B6737" i="18"/>
  <c r="B6738" i="18"/>
  <c r="B6739" i="18"/>
  <c r="B6740" i="18"/>
  <c r="B6741" i="18"/>
  <c r="B6742" i="18"/>
  <c r="B6743" i="18"/>
  <c r="B6744" i="18"/>
  <c r="B6745" i="18"/>
  <c r="B6746" i="18"/>
  <c r="B6747" i="18"/>
  <c r="B6748" i="18"/>
  <c r="B6749" i="18"/>
  <c r="B6750" i="18"/>
  <c r="B6751" i="18"/>
  <c r="B6752" i="18"/>
  <c r="B6753" i="18"/>
  <c r="B6754" i="18"/>
  <c r="B6755" i="18"/>
  <c r="B6756" i="18"/>
  <c r="B6757" i="18"/>
  <c r="B6758" i="18"/>
  <c r="B6759" i="18"/>
  <c r="B6760" i="18"/>
  <c r="B6761" i="18"/>
  <c r="B6762" i="18"/>
  <c r="B6763" i="18"/>
  <c r="B6764" i="18"/>
  <c r="B6765" i="18"/>
  <c r="B6766" i="18"/>
  <c r="B6767" i="18"/>
  <c r="B6768" i="18"/>
  <c r="B6769" i="18"/>
  <c r="B6770" i="18"/>
  <c r="B6771" i="18"/>
  <c r="B6772" i="18"/>
  <c r="B6773" i="18"/>
  <c r="B6774" i="18"/>
  <c r="B6775" i="18"/>
  <c r="B6776" i="18"/>
  <c r="B6777" i="18"/>
  <c r="B6778" i="18"/>
  <c r="B6779" i="18"/>
  <c r="B6780" i="18"/>
  <c r="B6781" i="18"/>
  <c r="B6782" i="18"/>
  <c r="B6783" i="18"/>
  <c r="B6784" i="18"/>
  <c r="B6785" i="18"/>
  <c r="B6786" i="18"/>
  <c r="B6787" i="18"/>
  <c r="B6788" i="18"/>
  <c r="B6789" i="18"/>
  <c r="B6790" i="18"/>
  <c r="B6791" i="18"/>
  <c r="B6792" i="18"/>
  <c r="B6793" i="18"/>
  <c r="B6794" i="18"/>
  <c r="B6795" i="18"/>
  <c r="B6796" i="18"/>
  <c r="B6797" i="18"/>
  <c r="B6798" i="18"/>
  <c r="B6799" i="18"/>
  <c r="B6800" i="18"/>
  <c r="B6801" i="18"/>
  <c r="B6802" i="18"/>
  <c r="B6803" i="18"/>
  <c r="B6804" i="18"/>
  <c r="B6805" i="18"/>
  <c r="B6806" i="18"/>
  <c r="B6807" i="18"/>
  <c r="B6808" i="18"/>
  <c r="B6809" i="18"/>
  <c r="B6810" i="18"/>
  <c r="B6811" i="18"/>
  <c r="B6812" i="18"/>
  <c r="B6813" i="18"/>
  <c r="B6814" i="18"/>
  <c r="B6815" i="18"/>
  <c r="B6816" i="18"/>
  <c r="B6817" i="18"/>
  <c r="B6818" i="18"/>
  <c r="B6819" i="18"/>
  <c r="B6820" i="18"/>
  <c r="B6821" i="18"/>
  <c r="B6822" i="18"/>
  <c r="B6823" i="18"/>
  <c r="B6824" i="18"/>
  <c r="B6825" i="18"/>
  <c r="B6826" i="18"/>
  <c r="B6827" i="18"/>
  <c r="B6828" i="18"/>
  <c r="B6829" i="18"/>
  <c r="B6830" i="18"/>
  <c r="B6831" i="18"/>
  <c r="B6832" i="18"/>
  <c r="B6833" i="18"/>
  <c r="B6834" i="18"/>
  <c r="B6835" i="18"/>
  <c r="B6836" i="18"/>
  <c r="B6837" i="18"/>
  <c r="B6838" i="18"/>
  <c r="B6839" i="18"/>
  <c r="B6840" i="18"/>
  <c r="B6841" i="18"/>
  <c r="B6842" i="18"/>
  <c r="B6843" i="18"/>
  <c r="B6844" i="18"/>
  <c r="B6845" i="18"/>
  <c r="B6846" i="18"/>
  <c r="B6847" i="18"/>
  <c r="B6848" i="18"/>
  <c r="B6849" i="18"/>
  <c r="B6850" i="18"/>
  <c r="B6851" i="18"/>
  <c r="B6852" i="18"/>
  <c r="B6853" i="18"/>
  <c r="B6854" i="18"/>
  <c r="B6855" i="18"/>
  <c r="B6856" i="18"/>
  <c r="B6857" i="18"/>
  <c r="B6858" i="18"/>
  <c r="B6859" i="18"/>
  <c r="B6860" i="18"/>
  <c r="B6861" i="18"/>
  <c r="B6862" i="18"/>
  <c r="B6863" i="18"/>
  <c r="B6864" i="18"/>
  <c r="B6865" i="18"/>
  <c r="B6866" i="18"/>
  <c r="B6867" i="18"/>
  <c r="B6868" i="18"/>
  <c r="B6869" i="18"/>
  <c r="B6870" i="18"/>
  <c r="B6871" i="18"/>
  <c r="B6872" i="18"/>
  <c r="B6873" i="18"/>
  <c r="B6874" i="18"/>
  <c r="B6875" i="18"/>
  <c r="B6876" i="18"/>
  <c r="B6877" i="18"/>
  <c r="B6878" i="18"/>
  <c r="B6879" i="18"/>
  <c r="B6880" i="18"/>
  <c r="B6881" i="18"/>
  <c r="B6882" i="18"/>
  <c r="B6883" i="18"/>
  <c r="B6884" i="18"/>
  <c r="B6885" i="18"/>
  <c r="B6886" i="18"/>
  <c r="B6887" i="18"/>
  <c r="B6888" i="18"/>
  <c r="B6889" i="18"/>
  <c r="B6890" i="18"/>
  <c r="B6891" i="18"/>
  <c r="B6892" i="18"/>
  <c r="B6893" i="18"/>
  <c r="B6894" i="18"/>
  <c r="B6895" i="18"/>
  <c r="B6896" i="18"/>
  <c r="B6897" i="18"/>
  <c r="B6898" i="18"/>
  <c r="B6899" i="18"/>
  <c r="B6900" i="18"/>
  <c r="B6901" i="18"/>
  <c r="B6902" i="18"/>
  <c r="B6903" i="18"/>
  <c r="B6904" i="18"/>
  <c r="B6905" i="18"/>
  <c r="B6906" i="18"/>
  <c r="B6907" i="18"/>
  <c r="B6908" i="18"/>
  <c r="B6909" i="18"/>
  <c r="B6910" i="18"/>
  <c r="B6911" i="18"/>
  <c r="B6912" i="18"/>
  <c r="B6913" i="18"/>
  <c r="B6914" i="18"/>
  <c r="B6915" i="18"/>
  <c r="B6916" i="18"/>
  <c r="B6917" i="18"/>
  <c r="B6918" i="18"/>
  <c r="B6919" i="18"/>
  <c r="B6920" i="18"/>
  <c r="B6921" i="18"/>
  <c r="B6922" i="18"/>
  <c r="B6923" i="18"/>
  <c r="B6924" i="18"/>
  <c r="B6925" i="18"/>
  <c r="B6926" i="18"/>
  <c r="B6927" i="18"/>
  <c r="B6928" i="18"/>
  <c r="B6929" i="18"/>
  <c r="B6930" i="18"/>
  <c r="B6931" i="18"/>
  <c r="B6932" i="18"/>
  <c r="B6933" i="18"/>
  <c r="B6934" i="18"/>
  <c r="B6935" i="18"/>
  <c r="B6936" i="18"/>
  <c r="B6937" i="18"/>
  <c r="B6938" i="18"/>
  <c r="B6939" i="18"/>
  <c r="B6940" i="18"/>
  <c r="B6941" i="18"/>
  <c r="B6942" i="18"/>
  <c r="B6943" i="18"/>
  <c r="B6944" i="18"/>
  <c r="B6945" i="18"/>
  <c r="B6946" i="18"/>
  <c r="B6947" i="18"/>
  <c r="B6948" i="18"/>
  <c r="B6949" i="18"/>
  <c r="B6950" i="18"/>
  <c r="B6951" i="18"/>
  <c r="B6952" i="18"/>
  <c r="B6953" i="18"/>
  <c r="B6954" i="18"/>
  <c r="B6955" i="18"/>
  <c r="B6956" i="18"/>
  <c r="B6957" i="18"/>
  <c r="B6958" i="18"/>
  <c r="B6959" i="18"/>
  <c r="B6960" i="18"/>
  <c r="B6961" i="18"/>
  <c r="B6962" i="18"/>
  <c r="B6963" i="18"/>
  <c r="B6964" i="18"/>
  <c r="B6965" i="18"/>
  <c r="B6966" i="18"/>
  <c r="B6967" i="18"/>
  <c r="B6968" i="18"/>
  <c r="B6969" i="18"/>
  <c r="B6970" i="18"/>
  <c r="B6971" i="18"/>
  <c r="B6972" i="18"/>
  <c r="B6973" i="18"/>
  <c r="B6974" i="18"/>
  <c r="B6975" i="18"/>
  <c r="B6976" i="18"/>
  <c r="B6977" i="18"/>
  <c r="B6978" i="18"/>
  <c r="B6979" i="18"/>
  <c r="B6980" i="18"/>
  <c r="B6981" i="18"/>
  <c r="B6982" i="18"/>
  <c r="B6983" i="18"/>
  <c r="B6984" i="18"/>
  <c r="B6985" i="18"/>
  <c r="B6986" i="18"/>
  <c r="B6987" i="18"/>
  <c r="B6988" i="18"/>
  <c r="B6989" i="18"/>
  <c r="B6990" i="18"/>
  <c r="B6991" i="18"/>
  <c r="B6992" i="18"/>
  <c r="B6993" i="18"/>
  <c r="B6994" i="18"/>
  <c r="B6995" i="18"/>
  <c r="B6996" i="18"/>
  <c r="B6997" i="18"/>
  <c r="B6998" i="18"/>
  <c r="B6999" i="18"/>
  <c r="B7000" i="18"/>
  <c r="B7001" i="18"/>
  <c r="B7002" i="18"/>
  <c r="B7003" i="18"/>
  <c r="B7004" i="18"/>
  <c r="B7005" i="18"/>
  <c r="B7006" i="18"/>
  <c r="B7007" i="18"/>
  <c r="B7008" i="18"/>
  <c r="B7009" i="18"/>
  <c r="B7010" i="18"/>
  <c r="B7011" i="18"/>
  <c r="B7012" i="18"/>
  <c r="B7013" i="18"/>
  <c r="B7014" i="18"/>
  <c r="B7015" i="18"/>
  <c r="B7016" i="18"/>
  <c r="B7017" i="18"/>
  <c r="B7018" i="18"/>
  <c r="B7019" i="18"/>
  <c r="B7020" i="18"/>
  <c r="B7021" i="18"/>
  <c r="B7022" i="18"/>
  <c r="B7023" i="18"/>
  <c r="B7024" i="18"/>
  <c r="B7025" i="18"/>
  <c r="B7026" i="18"/>
  <c r="B7027" i="18"/>
  <c r="B7028" i="18"/>
  <c r="B7029" i="18"/>
  <c r="B7030" i="18"/>
  <c r="B7031" i="18"/>
  <c r="B7032" i="18"/>
  <c r="B7033" i="18"/>
  <c r="B7034" i="18"/>
  <c r="B7035" i="18"/>
  <c r="B7036" i="18"/>
  <c r="B7037" i="18"/>
  <c r="B7038" i="18"/>
  <c r="B7039" i="18"/>
  <c r="B7040" i="18"/>
  <c r="B7041" i="18"/>
  <c r="B7042" i="18"/>
  <c r="B7043" i="18"/>
  <c r="B7044" i="18"/>
  <c r="B7045" i="18"/>
  <c r="B7046" i="18"/>
  <c r="B7047" i="18"/>
  <c r="B7048" i="18"/>
  <c r="B7049" i="18"/>
  <c r="B7050" i="18"/>
  <c r="B7051" i="18"/>
  <c r="B7052" i="18"/>
  <c r="B7053" i="18"/>
  <c r="B7054" i="18"/>
  <c r="B7055" i="18"/>
  <c r="B7056" i="18"/>
  <c r="B7057" i="18"/>
  <c r="B7058" i="18"/>
  <c r="B7059" i="18"/>
  <c r="B7060" i="18"/>
  <c r="B7061" i="18"/>
  <c r="B7062" i="18"/>
  <c r="B7063" i="18"/>
  <c r="B7064" i="18"/>
  <c r="B7065" i="18"/>
  <c r="B7066" i="18"/>
  <c r="B7067" i="18"/>
  <c r="B7068" i="18"/>
  <c r="B7069" i="18"/>
  <c r="B7070" i="18"/>
  <c r="B7071" i="18"/>
  <c r="B7072" i="18"/>
  <c r="B7073" i="18"/>
  <c r="B7074" i="18"/>
  <c r="B7075" i="18"/>
  <c r="B7076" i="18"/>
  <c r="B7077" i="18"/>
  <c r="B7078" i="18"/>
  <c r="B7079" i="18"/>
  <c r="B7080" i="18"/>
  <c r="B7081" i="18"/>
  <c r="B7082" i="18"/>
  <c r="B7083" i="18"/>
  <c r="B7084" i="18"/>
  <c r="B7085" i="18"/>
  <c r="B7086" i="18"/>
  <c r="B7087" i="18"/>
  <c r="B7088" i="18"/>
  <c r="B7089" i="18"/>
  <c r="B7090" i="18"/>
  <c r="B7091" i="18"/>
  <c r="B7092" i="18"/>
  <c r="B7093" i="18"/>
  <c r="B7094" i="18"/>
  <c r="B7095" i="18"/>
  <c r="B7096" i="18"/>
  <c r="B7097" i="18"/>
  <c r="B7098" i="18"/>
  <c r="B7099" i="18"/>
  <c r="B7100" i="18"/>
  <c r="B7101" i="18"/>
  <c r="B7102" i="18"/>
  <c r="B7103" i="18"/>
  <c r="B7104" i="18"/>
  <c r="B7105" i="18"/>
  <c r="B7106" i="18"/>
  <c r="B7107" i="18"/>
  <c r="B7108" i="18"/>
  <c r="B7109" i="18"/>
  <c r="B7110" i="18"/>
  <c r="B7111" i="18"/>
  <c r="B7112" i="18"/>
  <c r="B7113" i="18"/>
  <c r="B7114" i="18"/>
  <c r="B7115" i="18"/>
  <c r="B7116" i="18"/>
  <c r="B7117" i="18"/>
  <c r="B7118" i="18"/>
  <c r="B7119" i="18"/>
  <c r="B7120" i="18"/>
  <c r="B7121" i="18"/>
  <c r="B7122" i="18"/>
  <c r="B7123" i="18"/>
  <c r="B7124" i="18"/>
  <c r="B7125" i="18"/>
  <c r="B7126" i="18"/>
  <c r="B7127" i="18"/>
  <c r="B7128" i="18"/>
  <c r="B7129" i="18"/>
  <c r="B7130" i="18"/>
  <c r="B7131" i="18"/>
  <c r="B7132" i="18"/>
  <c r="B7133" i="18"/>
  <c r="B7134" i="18"/>
  <c r="B7135" i="18"/>
  <c r="B7136" i="18"/>
  <c r="B7137" i="18"/>
  <c r="B7138" i="18"/>
  <c r="B7139" i="18"/>
  <c r="B7140" i="18"/>
  <c r="B7141" i="18"/>
  <c r="B7142" i="18"/>
  <c r="B7143" i="18"/>
  <c r="B7144" i="18"/>
  <c r="B7145" i="18"/>
  <c r="B7146" i="18"/>
  <c r="B7147" i="18"/>
  <c r="B7148" i="18"/>
  <c r="B7149" i="18"/>
  <c r="B7150" i="18"/>
  <c r="B7151" i="18"/>
  <c r="B7152" i="18"/>
  <c r="B7153" i="18"/>
  <c r="B7154" i="18"/>
  <c r="B7155" i="18"/>
  <c r="B7156" i="18"/>
  <c r="B7157" i="18"/>
  <c r="B7158" i="18"/>
  <c r="B7159" i="18"/>
  <c r="B7160" i="18"/>
  <c r="B7161" i="18"/>
  <c r="B7162" i="18"/>
  <c r="B7163" i="18"/>
  <c r="B7164" i="18"/>
  <c r="B7165" i="18"/>
  <c r="B7166" i="18"/>
  <c r="B7167" i="18"/>
  <c r="B7168" i="18"/>
  <c r="B7169" i="18"/>
  <c r="B7170" i="18"/>
  <c r="B7171" i="18"/>
  <c r="B7172" i="18"/>
  <c r="B7173" i="18"/>
  <c r="B7174" i="18"/>
  <c r="B7175" i="18"/>
  <c r="B7176" i="18"/>
  <c r="B7177" i="18"/>
  <c r="B7178" i="18"/>
  <c r="B7179" i="18"/>
  <c r="B7180" i="18"/>
  <c r="B7181" i="18"/>
  <c r="B7182" i="18"/>
  <c r="B7183" i="18"/>
  <c r="B7184" i="18"/>
  <c r="B7185" i="18"/>
  <c r="B7186" i="18"/>
  <c r="B7187" i="18"/>
  <c r="B7188" i="18"/>
  <c r="B7189" i="18"/>
  <c r="B7190" i="18"/>
  <c r="B7191" i="18"/>
  <c r="B7192" i="18"/>
  <c r="B7193" i="18"/>
  <c r="B7194" i="18"/>
  <c r="B7195" i="18"/>
  <c r="B7196" i="18"/>
  <c r="B7197" i="18"/>
  <c r="B7198" i="18"/>
  <c r="B7199" i="18"/>
  <c r="B7200" i="18"/>
  <c r="B7201" i="18"/>
  <c r="B7202" i="18"/>
  <c r="B7203" i="18"/>
  <c r="B7204" i="18"/>
  <c r="B7205" i="18"/>
  <c r="B7206" i="18"/>
  <c r="B7207" i="18"/>
  <c r="B7208" i="18"/>
  <c r="B7209" i="18"/>
  <c r="B7210" i="18"/>
  <c r="B7211" i="18"/>
  <c r="B7212" i="18"/>
  <c r="B7213" i="18"/>
  <c r="B7214" i="18"/>
  <c r="B7215" i="18"/>
  <c r="B7216" i="18"/>
  <c r="B7217" i="18"/>
  <c r="B7218" i="18"/>
  <c r="B7219" i="18"/>
  <c r="B7220" i="18"/>
  <c r="B7221" i="18"/>
  <c r="B7222" i="18"/>
  <c r="B7223" i="18"/>
  <c r="B7224" i="18"/>
  <c r="B7225" i="18"/>
  <c r="B7226" i="18"/>
  <c r="B7227" i="18"/>
  <c r="B7228" i="18"/>
  <c r="B7229" i="18"/>
  <c r="B7230" i="18"/>
  <c r="B7231" i="18"/>
  <c r="B7232" i="18"/>
  <c r="B7233" i="18"/>
  <c r="B7234" i="18"/>
  <c r="B7235" i="18"/>
  <c r="B7236" i="18"/>
  <c r="B7237" i="18"/>
  <c r="B7238" i="18"/>
  <c r="B7239" i="18"/>
  <c r="B7240" i="18"/>
  <c r="B7241" i="18"/>
  <c r="B7242" i="18"/>
  <c r="B7243" i="18"/>
  <c r="B7244" i="18"/>
  <c r="B7245" i="18"/>
  <c r="B7246" i="18"/>
  <c r="B7247" i="18"/>
  <c r="B7248" i="18"/>
  <c r="B7249" i="18"/>
  <c r="B7250" i="18"/>
  <c r="B7251" i="18"/>
  <c r="B7252" i="18"/>
  <c r="B7253" i="18"/>
  <c r="B7254" i="18"/>
  <c r="B7255" i="18"/>
  <c r="B7256" i="18"/>
  <c r="B7257" i="18"/>
  <c r="B7258" i="18"/>
  <c r="B7259" i="18"/>
  <c r="B7260" i="18"/>
  <c r="B7261" i="18"/>
  <c r="B7262" i="18"/>
  <c r="B7263" i="18"/>
  <c r="B7264" i="18"/>
  <c r="B7265" i="18"/>
  <c r="B7266" i="18"/>
  <c r="B7267" i="18"/>
  <c r="B7268" i="18"/>
  <c r="B7269" i="18"/>
  <c r="B7270" i="18"/>
  <c r="B7271" i="18"/>
  <c r="B7272" i="18"/>
  <c r="B7273" i="18"/>
  <c r="B7274" i="18"/>
  <c r="B7275" i="18"/>
  <c r="B7276" i="18"/>
  <c r="B7277" i="18"/>
  <c r="B7278" i="18"/>
  <c r="B7279" i="18"/>
  <c r="B7280" i="18"/>
  <c r="B7281" i="18"/>
  <c r="B7282" i="18"/>
  <c r="B7283" i="18"/>
  <c r="B7284" i="18"/>
  <c r="B7285" i="18"/>
  <c r="B7286" i="18"/>
  <c r="B7287" i="18"/>
  <c r="B7288" i="18"/>
  <c r="B7289" i="18"/>
  <c r="B7290" i="18"/>
  <c r="B7291" i="18"/>
  <c r="B7292" i="18"/>
  <c r="B7293" i="18"/>
  <c r="B7294" i="18"/>
  <c r="B7295" i="18"/>
  <c r="B7296" i="18"/>
  <c r="B7297" i="18"/>
  <c r="B7298" i="18"/>
  <c r="B7299" i="18"/>
  <c r="B7300" i="18"/>
  <c r="B7301" i="18"/>
  <c r="B7302" i="18"/>
  <c r="B7303" i="18"/>
  <c r="B7304" i="18"/>
  <c r="B7305" i="18"/>
  <c r="B7306" i="18"/>
  <c r="B7307" i="18"/>
  <c r="B7308" i="18"/>
  <c r="B7309" i="18"/>
  <c r="B7310" i="18"/>
  <c r="B7311" i="18"/>
  <c r="B7312" i="18"/>
  <c r="B7313" i="18"/>
  <c r="B7314" i="18"/>
  <c r="B7315" i="18"/>
  <c r="B7316" i="18"/>
  <c r="B7317" i="18"/>
  <c r="B7318" i="18"/>
  <c r="B7319" i="18"/>
  <c r="B7320" i="18"/>
  <c r="B7321" i="18"/>
  <c r="B7322" i="18"/>
  <c r="B7323" i="18"/>
  <c r="B7324" i="18"/>
  <c r="B7325" i="18"/>
  <c r="B7326" i="18"/>
  <c r="B7327" i="18"/>
  <c r="B7328" i="18"/>
  <c r="B7329" i="18"/>
  <c r="B7330" i="18"/>
  <c r="B7331" i="18"/>
  <c r="B7332" i="18"/>
  <c r="B7333" i="18"/>
  <c r="B7334" i="18"/>
  <c r="B7335" i="18"/>
  <c r="B7336" i="18"/>
  <c r="B7337" i="18"/>
  <c r="B7338" i="18"/>
  <c r="B7339" i="18"/>
  <c r="B7340" i="18"/>
  <c r="B7341" i="18"/>
  <c r="B7342" i="18"/>
  <c r="B7343" i="18"/>
  <c r="B7344" i="18"/>
  <c r="B7345" i="18"/>
  <c r="B7346" i="18"/>
  <c r="B7347" i="18"/>
  <c r="B7348" i="18"/>
  <c r="B7349" i="18"/>
  <c r="B7350" i="18"/>
  <c r="B7351" i="18"/>
  <c r="B7352" i="18"/>
  <c r="B7353" i="18"/>
  <c r="B7354" i="18"/>
  <c r="B7355" i="18"/>
  <c r="B7356" i="18"/>
  <c r="B7357" i="18"/>
  <c r="B7358" i="18"/>
  <c r="B7359" i="18"/>
  <c r="B7360" i="18"/>
  <c r="B7361" i="18"/>
  <c r="B7362" i="18"/>
  <c r="B7363" i="18"/>
  <c r="B7364" i="18"/>
  <c r="B7365" i="18"/>
  <c r="B7366" i="18"/>
  <c r="B7367" i="18"/>
  <c r="B7368" i="18"/>
  <c r="B7369" i="18"/>
  <c r="B7370" i="18"/>
  <c r="B7371" i="18"/>
  <c r="B7372" i="18"/>
  <c r="B7373" i="18"/>
  <c r="B7374" i="18"/>
  <c r="B7375" i="18"/>
  <c r="B7376" i="18"/>
  <c r="B7377" i="18"/>
  <c r="B7378" i="18"/>
  <c r="B7379" i="18"/>
  <c r="B7380" i="18"/>
  <c r="B7381" i="18"/>
  <c r="B7382" i="18"/>
  <c r="B7383" i="18"/>
  <c r="B7384" i="18"/>
  <c r="B7385" i="18"/>
  <c r="B7386" i="18"/>
  <c r="B7387" i="18"/>
  <c r="B7388" i="18"/>
  <c r="B7389" i="18"/>
  <c r="B7390" i="18"/>
  <c r="B7391" i="18"/>
  <c r="B7392" i="18"/>
  <c r="B7393" i="18"/>
  <c r="B7394" i="18"/>
  <c r="B7395" i="18"/>
  <c r="B7396" i="18"/>
  <c r="B7397" i="18"/>
  <c r="B7398" i="18"/>
  <c r="B7399" i="18"/>
  <c r="B7400" i="18"/>
  <c r="B7401" i="18"/>
  <c r="B7402" i="18"/>
  <c r="B7403" i="18"/>
  <c r="B7404" i="18"/>
  <c r="B7405" i="18"/>
  <c r="B7406" i="18"/>
  <c r="B7407" i="18"/>
  <c r="B7408" i="18"/>
  <c r="B7409" i="18"/>
  <c r="B7410" i="18"/>
  <c r="B7411" i="18"/>
  <c r="B7412" i="18"/>
  <c r="B7413" i="18"/>
  <c r="B7414" i="18"/>
  <c r="B7415" i="18"/>
  <c r="B7416" i="18"/>
  <c r="B7417" i="18"/>
  <c r="B7418" i="18"/>
  <c r="B7419" i="18"/>
  <c r="B7420" i="18"/>
  <c r="B7421" i="18"/>
  <c r="B7422" i="18"/>
  <c r="B7423" i="18"/>
  <c r="B7424" i="18"/>
  <c r="B7425" i="18"/>
  <c r="B7426" i="18"/>
  <c r="B7427" i="18"/>
  <c r="B7428" i="18"/>
  <c r="B7429" i="18"/>
  <c r="B7430" i="18"/>
  <c r="B7431" i="18"/>
  <c r="B7432" i="18"/>
  <c r="B7433" i="18"/>
  <c r="B7434" i="18"/>
  <c r="B7435" i="18"/>
  <c r="B7436" i="18"/>
  <c r="B7437" i="18"/>
  <c r="B7438" i="18"/>
  <c r="B7439" i="18"/>
  <c r="B7440" i="18"/>
  <c r="B7441" i="18"/>
  <c r="B7442" i="18"/>
  <c r="B7443" i="18"/>
  <c r="B7444" i="18"/>
  <c r="B7445" i="18"/>
  <c r="B7446" i="18"/>
  <c r="B7447" i="18"/>
  <c r="B7448" i="18"/>
  <c r="B7449" i="18"/>
  <c r="B7450" i="18"/>
  <c r="B7451" i="18"/>
  <c r="B7452" i="18"/>
  <c r="B7453" i="18"/>
  <c r="B7454" i="18"/>
  <c r="B7455" i="18"/>
  <c r="B7456" i="18"/>
  <c r="B7457" i="18"/>
  <c r="B7458" i="18"/>
  <c r="B7459" i="18"/>
  <c r="B7460" i="18"/>
  <c r="B7461" i="18"/>
  <c r="B7462" i="18"/>
  <c r="B7463" i="18"/>
  <c r="B7464" i="18"/>
  <c r="B7465" i="18"/>
  <c r="B7466" i="18"/>
  <c r="B7467" i="18"/>
  <c r="B7468" i="18"/>
  <c r="B7469" i="18"/>
  <c r="B7470" i="18"/>
  <c r="B7471" i="18"/>
  <c r="B7472" i="18"/>
  <c r="B7473" i="18"/>
  <c r="B7474" i="18"/>
  <c r="B7475" i="18"/>
  <c r="B7476" i="18"/>
  <c r="B7477" i="18"/>
  <c r="B7478" i="18"/>
  <c r="B7479" i="18"/>
  <c r="B7480" i="18"/>
  <c r="B7481" i="18"/>
  <c r="B7482" i="18"/>
  <c r="B7483" i="18"/>
  <c r="B7484" i="18"/>
  <c r="B7485" i="18"/>
  <c r="B7486" i="18"/>
  <c r="B7487" i="18"/>
  <c r="B7488" i="18"/>
  <c r="B7489" i="18"/>
  <c r="B7490" i="18"/>
  <c r="B7491" i="18"/>
  <c r="B7492" i="18"/>
  <c r="B7493" i="18"/>
  <c r="B7494" i="18"/>
  <c r="B7495" i="18"/>
  <c r="B7496" i="18"/>
  <c r="B7497" i="18"/>
  <c r="B7498" i="18"/>
  <c r="B7499" i="18"/>
  <c r="B7500" i="18"/>
  <c r="B7501" i="18"/>
  <c r="B7502" i="18"/>
  <c r="B7503" i="18"/>
  <c r="B7504" i="18"/>
  <c r="B7505" i="18"/>
  <c r="B7506" i="18"/>
  <c r="B7507" i="18"/>
  <c r="B7508" i="18"/>
  <c r="B7509" i="18"/>
  <c r="B7510" i="18"/>
  <c r="B7511" i="18"/>
  <c r="B7512" i="18"/>
  <c r="B7513" i="18"/>
  <c r="B7514" i="18"/>
  <c r="B7515" i="18"/>
  <c r="B7516" i="18"/>
  <c r="B7517" i="18"/>
  <c r="B7518" i="18"/>
  <c r="B7519" i="18"/>
  <c r="B7520" i="18"/>
  <c r="B7521" i="18"/>
  <c r="B7522" i="18"/>
  <c r="B7523" i="18"/>
  <c r="B7524" i="18"/>
  <c r="B7525" i="18"/>
  <c r="B7526" i="18"/>
  <c r="B7527" i="18"/>
  <c r="B7528" i="18"/>
  <c r="B7529" i="18"/>
  <c r="B7530" i="18"/>
  <c r="B7531" i="18"/>
  <c r="B7532" i="18"/>
  <c r="B7533" i="18"/>
  <c r="B7534" i="18"/>
  <c r="B7535" i="18"/>
  <c r="B7536" i="18"/>
  <c r="B7537" i="18"/>
  <c r="B7538" i="18"/>
  <c r="B7539" i="18"/>
  <c r="B7540" i="18"/>
  <c r="B7541" i="18"/>
  <c r="B7542" i="18"/>
  <c r="B7543" i="18"/>
  <c r="B7544" i="18"/>
  <c r="B7545" i="18"/>
  <c r="B7546" i="18"/>
  <c r="B7547" i="18"/>
  <c r="B7548" i="18"/>
  <c r="B7549" i="18"/>
  <c r="B7550" i="18"/>
  <c r="B7551" i="18"/>
  <c r="B7552" i="18"/>
  <c r="B7553" i="18"/>
  <c r="B7554" i="18"/>
  <c r="B7555" i="18"/>
  <c r="B7556" i="18"/>
  <c r="B7557" i="18"/>
  <c r="B7558" i="18"/>
  <c r="B7559" i="18"/>
  <c r="B7560" i="18"/>
  <c r="B7561" i="18"/>
  <c r="B7562" i="18"/>
  <c r="B7563" i="18"/>
  <c r="B7564" i="18"/>
  <c r="B7565" i="18"/>
  <c r="B7566" i="18"/>
  <c r="B7567" i="18"/>
  <c r="B7568" i="18"/>
  <c r="B7569" i="18"/>
  <c r="B7570" i="18"/>
  <c r="B7571" i="18"/>
  <c r="B7572" i="18"/>
  <c r="B7573" i="18"/>
  <c r="B7574" i="18"/>
  <c r="B7575" i="18"/>
  <c r="B7576" i="18"/>
  <c r="B7577" i="18"/>
  <c r="B7578" i="18"/>
  <c r="B7579" i="18"/>
  <c r="B7580" i="18"/>
  <c r="B7581" i="18"/>
  <c r="B7582" i="18"/>
  <c r="B7583" i="18"/>
  <c r="B7584" i="18"/>
  <c r="B7585" i="18"/>
  <c r="B7586" i="18"/>
  <c r="B7587" i="18"/>
  <c r="B7588" i="18"/>
  <c r="B7589" i="18"/>
  <c r="B7590" i="18"/>
  <c r="B7591" i="18"/>
  <c r="B7592" i="18"/>
  <c r="B7593" i="18"/>
  <c r="B7594" i="18"/>
  <c r="B7595" i="18"/>
  <c r="B7596" i="18"/>
  <c r="B7597" i="18"/>
  <c r="B7598" i="18"/>
  <c r="B7599" i="18"/>
  <c r="B7600" i="18"/>
  <c r="B7601" i="18"/>
  <c r="B7602" i="18"/>
  <c r="B7603" i="18"/>
  <c r="B7604" i="18"/>
  <c r="B7605" i="18"/>
  <c r="B7606" i="18"/>
  <c r="B7607" i="18"/>
  <c r="B7608" i="18"/>
  <c r="B7609" i="18"/>
  <c r="B7610" i="18"/>
  <c r="B7611" i="18"/>
  <c r="B7612" i="18"/>
  <c r="B7613" i="18"/>
  <c r="B7614" i="18"/>
  <c r="B7615" i="18"/>
  <c r="B7616" i="18"/>
  <c r="B7617" i="18"/>
  <c r="B7618" i="18"/>
  <c r="B7619" i="18"/>
  <c r="B7620" i="18"/>
  <c r="B7621" i="18"/>
  <c r="B7622" i="18"/>
  <c r="B7623" i="18"/>
  <c r="B7624" i="18"/>
  <c r="B7625" i="18"/>
  <c r="B7626" i="18"/>
  <c r="B7627" i="18"/>
  <c r="B7628" i="18"/>
  <c r="B7629" i="18"/>
  <c r="B7630" i="18"/>
  <c r="B7631" i="18"/>
  <c r="B7632" i="18"/>
  <c r="B7633" i="18"/>
  <c r="B7634" i="18"/>
  <c r="B7635" i="18"/>
  <c r="B7636" i="18"/>
  <c r="B7637" i="18"/>
  <c r="B7638" i="18"/>
  <c r="B7639" i="18"/>
  <c r="B7640" i="18"/>
  <c r="B7641" i="18"/>
  <c r="B7642" i="18"/>
  <c r="B7643" i="18"/>
  <c r="B7644" i="18"/>
  <c r="B7645" i="18"/>
  <c r="B7646" i="18"/>
  <c r="B7647" i="18"/>
  <c r="B7648" i="18"/>
  <c r="B7649" i="18"/>
  <c r="B7650" i="18"/>
  <c r="B7651" i="18"/>
  <c r="B7652" i="18"/>
  <c r="B7653" i="18"/>
  <c r="B7654" i="18"/>
  <c r="B7655" i="18"/>
  <c r="B7656" i="18"/>
  <c r="B7657" i="18"/>
  <c r="B7658" i="18"/>
  <c r="B7659" i="18"/>
  <c r="B7660" i="18"/>
  <c r="B7661" i="18"/>
  <c r="B7662" i="18"/>
  <c r="B7663" i="18"/>
  <c r="B7664" i="18"/>
  <c r="B7665" i="18"/>
  <c r="B7666" i="18"/>
  <c r="B7667" i="18"/>
  <c r="B7668" i="18"/>
  <c r="B7669" i="18"/>
  <c r="B7670" i="18"/>
  <c r="B7671" i="18"/>
  <c r="B7672" i="18"/>
  <c r="B7673" i="18"/>
  <c r="B7674" i="18"/>
  <c r="B7675" i="18"/>
  <c r="B7676" i="18"/>
  <c r="B7677" i="18"/>
  <c r="B7678" i="18"/>
  <c r="B7679" i="18"/>
  <c r="B7680" i="18"/>
  <c r="B7681" i="18"/>
  <c r="B7682" i="18"/>
  <c r="B7683" i="18"/>
  <c r="B7684" i="18"/>
  <c r="B7685" i="18"/>
  <c r="B7686" i="18"/>
  <c r="B7687" i="18"/>
  <c r="B7688" i="18"/>
  <c r="B7689" i="18"/>
  <c r="B7690" i="18"/>
  <c r="B7691" i="18"/>
  <c r="B7692" i="18"/>
  <c r="B7693" i="18"/>
  <c r="B7694" i="18"/>
  <c r="B7695" i="18"/>
  <c r="B7696" i="18"/>
  <c r="B7697" i="18"/>
  <c r="B7698" i="18"/>
  <c r="B7699" i="18"/>
  <c r="B7700" i="18"/>
  <c r="B7701" i="18"/>
  <c r="B7702" i="18"/>
  <c r="B7703" i="18"/>
  <c r="B7704" i="18"/>
  <c r="B7705" i="18"/>
  <c r="B7706" i="18"/>
  <c r="B7707" i="18"/>
  <c r="B7708" i="18"/>
  <c r="B7709" i="18"/>
  <c r="B7710" i="18"/>
  <c r="B7711" i="18"/>
  <c r="B7712" i="18"/>
  <c r="B7713" i="18"/>
  <c r="B7714" i="18"/>
  <c r="B7715" i="18"/>
  <c r="B7716" i="18"/>
  <c r="B7717" i="18"/>
  <c r="B7718" i="18"/>
  <c r="B7719" i="18"/>
  <c r="B7720" i="18"/>
  <c r="B7721" i="18"/>
  <c r="B7722" i="18"/>
  <c r="B7723" i="18"/>
  <c r="B7724" i="18"/>
  <c r="B7725" i="18"/>
  <c r="B7726" i="18"/>
  <c r="B7727" i="18"/>
  <c r="B7728" i="18"/>
  <c r="B7729" i="18"/>
  <c r="B7730" i="18"/>
  <c r="B7731" i="18"/>
  <c r="B7732" i="18"/>
  <c r="B7733" i="18"/>
  <c r="B7734" i="18"/>
  <c r="B7735" i="18"/>
  <c r="B7736" i="18"/>
  <c r="B7737" i="18"/>
  <c r="B7738" i="18"/>
  <c r="B7739" i="18"/>
  <c r="B7740" i="18"/>
  <c r="B7741" i="18"/>
  <c r="B7742" i="18"/>
  <c r="B7743" i="18"/>
  <c r="B7744" i="18"/>
  <c r="B7745" i="18"/>
  <c r="B7746" i="18"/>
  <c r="B7747" i="18"/>
  <c r="B7748" i="18"/>
  <c r="B7749" i="18"/>
  <c r="B7750" i="18"/>
  <c r="B7751" i="18"/>
  <c r="B7752" i="18"/>
  <c r="B7753" i="18"/>
  <c r="B7754" i="18"/>
  <c r="B7755" i="18"/>
  <c r="B7756" i="18"/>
  <c r="B7757" i="18"/>
  <c r="B7758" i="18"/>
  <c r="B7759" i="18"/>
  <c r="B7760" i="18"/>
  <c r="B7761" i="18"/>
  <c r="B7762" i="18"/>
  <c r="B7763" i="18"/>
  <c r="B7764" i="18"/>
  <c r="B7765" i="18"/>
  <c r="B7766" i="18"/>
  <c r="B7767" i="18"/>
  <c r="B7768" i="18"/>
  <c r="B7769" i="18"/>
  <c r="B7770" i="18"/>
  <c r="B7771" i="18"/>
  <c r="B7772" i="18"/>
  <c r="B7773" i="18"/>
  <c r="B7774" i="18"/>
  <c r="B7775" i="18"/>
  <c r="B7776" i="18"/>
  <c r="B7777" i="18"/>
  <c r="B7778" i="18"/>
  <c r="B7779" i="18"/>
  <c r="B7780" i="18"/>
  <c r="B7781" i="18"/>
  <c r="B7782" i="18"/>
  <c r="B7783" i="18"/>
  <c r="B7784" i="18"/>
  <c r="B7785" i="18"/>
  <c r="B7786" i="18"/>
  <c r="B7787" i="18"/>
  <c r="B7788" i="18"/>
  <c r="B7789" i="18"/>
  <c r="B7790" i="18"/>
  <c r="B7791" i="18"/>
  <c r="B7792" i="18"/>
  <c r="B7793" i="18"/>
  <c r="B7794" i="18"/>
  <c r="B7795" i="18"/>
  <c r="B7796" i="18"/>
  <c r="B7797" i="18"/>
  <c r="B7798" i="18"/>
  <c r="B7799" i="18"/>
  <c r="B7800" i="18"/>
  <c r="B7801" i="18"/>
  <c r="B7802" i="18"/>
  <c r="B7803" i="18"/>
  <c r="B7804" i="18"/>
  <c r="B7805" i="18"/>
  <c r="B7806" i="18"/>
  <c r="B7807" i="18"/>
  <c r="B7808" i="18"/>
  <c r="B7809" i="18"/>
  <c r="B7810" i="18"/>
  <c r="B7811" i="18"/>
  <c r="B7812" i="18"/>
  <c r="B7813" i="18"/>
  <c r="B7814" i="18"/>
  <c r="B7815" i="18"/>
  <c r="B7816" i="18"/>
  <c r="B7817" i="18"/>
  <c r="B7818" i="18"/>
  <c r="B7819" i="18"/>
  <c r="B7820" i="18"/>
  <c r="B7821" i="18"/>
  <c r="B7822" i="18"/>
  <c r="B7823" i="18"/>
  <c r="B7824" i="18"/>
  <c r="B7825" i="18"/>
  <c r="B7826" i="18"/>
  <c r="B7827" i="18"/>
  <c r="B7828" i="18"/>
  <c r="B7829" i="18"/>
  <c r="B7830" i="18"/>
  <c r="B7831" i="18"/>
  <c r="B7832" i="18"/>
  <c r="B7833" i="18"/>
  <c r="B7834" i="18"/>
  <c r="B7835" i="18"/>
  <c r="B7836" i="18"/>
  <c r="B7837" i="18"/>
  <c r="B7838" i="18"/>
  <c r="B7839" i="18"/>
  <c r="B7840" i="18"/>
  <c r="B7841" i="18"/>
  <c r="B7842" i="18"/>
  <c r="B7843" i="18"/>
  <c r="B7844" i="18"/>
  <c r="B7845" i="18"/>
  <c r="B7846" i="18"/>
  <c r="B7847" i="18"/>
  <c r="B7848" i="18"/>
  <c r="B7849" i="18"/>
  <c r="B7850" i="18"/>
  <c r="B7851" i="18"/>
  <c r="B7852" i="18"/>
  <c r="B7853" i="18"/>
  <c r="B7854" i="18"/>
  <c r="B7855" i="18"/>
  <c r="B7856" i="18"/>
  <c r="B7857" i="18"/>
  <c r="B7858" i="18"/>
  <c r="B7859" i="18"/>
  <c r="B7860" i="18"/>
  <c r="B7861" i="18"/>
  <c r="B7862" i="18"/>
  <c r="B7863" i="18"/>
  <c r="B7864" i="18"/>
  <c r="B7865" i="18"/>
  <c r="B7866" i="18"/>
  <c r="B7867" i="18"/>
  <c r="B7868" i="18"/>
  <c r="B7869" i="18"/>
  <c r="B7870" i="18"/>
  <c r="B7871" i="18"/>
  <c r="B7872" i="18"/>
  <c r="B7873" i="18"/>
  <c r="B7874" i="18"/>
  <c r="B7875" i="18"/>
  <c r="B7876" i="18"/>
  <c r="B7877" i="18"/>
  <c r="B7878" i="18"/>
  <c r="B7879" i="18"/>
  <c r="B7880" i="18"/>
  <c r="B7881" i="18"/>
  <c r="B7882" i="18"/>
  <c r="B7883" i="18"/>
  <c r="B7884" i="18"/>
  <c r="B7885" i="18"/>
  <c r="B7886" i="18"/>
  <c r="B7887" i="18"/>
  <c r="B7888" i="18"/>
  <c r="B7889" i="18"/>
  <c r="B7890" i="18"/>
  <c r="B7891" i="18"/>
  <c r="B7892" i="18"/>
  <c r="B7893" i="18"/>
  <c r="B7894" i="18"/>
  <c r="B7895" i="18"/>
  <c r="B7896" i="18"/>
  <c r="B7897" i="18"/>
  <c r="B7898" i="18"/>
  <c r="B7899" i="18"/>
  <c r="B7900" i="18"/>
  <c r="B7901" i="18"/>
  <c r="B7902" i="18"/>
  <c r="B7903" i="18"/>
  <c r="B7904" i="18"/>
  <c r="B7905" i="18"/>
  <c r="B7906" i="18"/>
  <c r="B7907" i="18"/>
  <c r="B7908" i="18"/>
  <c r="B7909" i="18"/>
  <c r="B7910" i="18"/>
  <c r="B7911" i="18"/>
  <c r="B7912" i="18"/>
  <c r="B7913" i="18"/>
  <c r="B7914" i="18"/>
  <c r="B7915" i="18"/>
  <c r="B7916" i="18"/>
  <c r="B7917" i="18"/>
  <c r="B7918" i="18"/>
  <c r="B7919" i="18"/>
  <c r="B7920" i="18"/>
  <c r="B7921" i="18"/>
  <c r="B7922" i="18"/>
  <c r="B7923" i="18"/>
  <c r="B7924" i="18"/>
  <c r="B7925" i="18"/>
  <c r="B7926" i="18"/>
  <c r="B7927" i="18"/>
  <c r="B7928" i="18"/>
  <c r="B7929" i="18"/>
  <c r="B7930" i="18"/>
  <c r="B7931" i="18"/>
  <c r="B7932" i="18"/>
  <c r="B7933" i="18"/>
  <c r="B7934" i="18"/>
  <c r="B7935" i="18"/>
  <c r="B7936" i="18"/>
  <c r="B7937" i="18"/>
  <c r="B7938" i="18"/>
  <c r="B7939" i="18"/>
  <c r="B7940" i="18"/>
  <c r="B7941" i="18"/>
  <c r="B7942" i="18"/>
  <c r="B7943" i="18"/>
  <c r="B7944" i="18"/>
  <c r="B7945" i="18"/>
  <c r="B7946" i="18"/>
  <c r="B7947" i="18"/>
  <c r="B7948" i="18"/>
  <c r="B7949" i="18"/>
  <c r="B7950" i="18"/>
  <c r="B7951" i="18"/>
  <c r="B7952" i="18"/>
  <c r="B7953" i="18"/>
  <c r="B7954" i="18"/>
  <c r="B7955" i="18"/>
  <c r="B7956" i="18"/>
  <c r="B7957" i="18"/>
  <c r="B7958" i="18"/>
  <c r="B7959" i="18"/>
  <c r="B7960" i="18"/>
  <c r="B7961" i="18"/>
  <c r="B7962" i="18"/>
  <c r="B7963" i="18"/>
  <c r="B7964" i="18"/>
  <c r="B7965" i="18"/>
  <c r="B7966" i="18"/>
  <c r="B7967" i="18"/>
  <c r="B7968" i="18"/>
  <c r="B7969" i="18"/>
  <c r="B7970" i="18"/>
  <c r="B7971" i="18"/>
  <c r="B7972" i="18"/>
  <c r="B7973" i="18"/>
  <c r="B7974" i="18"/>
  <c r="B7975" i="18"/>
  <c r="B7976" i="18"/>
  <c r="B7977" i="18"/>
  <c r="B7978" i="18"/>
  <c r="B7979" i="18"/>
  <c r="B7980" i="18"/>
  <c r="B7981" i="18"/>
  <c r="B7982" i="18"/>
  <c r="B7983" i="18"/>
  <c r="B7984" i="18"/>
  <c r="B7985" i="18"/>
  <c r="B7986" i="18"/>
  <c r="B7987" i="18"/>
  <c r="B7988" i="18"/>
  <c r="B7989" i="18"/>
  <c r="B7990" i="18"/>
  <c r="B7991" i="18"/>
  <c r="B7992" i="18"/>
  <c r="B7993" i="18"/>
  <c r="B7994" i="18"/>
  <c r="B7995" i="18"/>
  <c r="B7996" i="18"/>
  <c r="B7997" i="18"/>
  <c r="B7998" i="18"/>
  <c r="B7999" i="18"/>
  <c r="B8000" i="18"/>
  <c r="B8001" i="18"/>
  <c r="B8002" i="18"/>
  <c r="B8003" i="18"/>
  <c r="B8004" i="18"/>
  <c r="B8005" i="18"/>
  <c r="B8006" i="18"/>
  <c r="B8007" i="18"/>
  <c r="B8008" i="18"/>
  <c r="B8009" i="18"/>
  <c r="B8010" i="18"/>
  <c r="B8011" i="18"/>
  <c r="B8012" i="18"/>
  <c r="B8013" i="18"/>
  <c r="B8014" i="18"/>
  <c r="B8015" i="18"/>
  <c r="B8016" i="18"/>
  <c r="B8017" i="18"/>
  <c r="B8018" i="18"/>
  <c r="B8019" i="18"/>
  <c r="B8020" i="18"/>
  <c r="B8021" i="18"/>
  <c r="B8022" i="18"/>
  <c r="B8023" i="18"/>
  <c r="B8024" i="18"/>
  <c r="B8025" i="18"/>
  <c r="B8026" i="18"/>
  <c r="B8027" i="18"/>
  <c r="B8028" i="18"/>
  <c r="B8029" i="18"/>
  <c r="B8030" i="18"/>
  <c r="B8031" i="18"/>
  <c r="B8032" i="18"/>
  <c r="B8033" i="18"/>
  <c r="B8034" i="18"/>
  <c r="B8035" i="18"/>
  <c r="B8036" i="18"/>
  <c r="B8037" i="18"/>
  <c r="B8038" i="18"/>
  <c r="B8039" i="18"/>
  <c r="B8040" i="18"/>
  <c r="B8041" i="18"/>
  <c r="B8042" i="18"/>
  <c r="B8043" i="18"/>
  <c r="B8044" i="18"/>
  <c r="B8045" i="18"/>
  <c r="B8046" i="18"/>
  <c r="B8047" i="18"/>
  <c r="B8048" i="18"/>
  <c r="B8049" i="18"/>
  <c r="B8050" i="18"/>
  <c r="B8051" i="18"/>
  <c r="B8052" i="18"/>
  <c r="B8053" i="18"/>
  <c r="B8054" i="18"/>
  <c r="B8055" i="18"/>
  <c r="B8056" i="18"/>
  <c r="B8057" i="18"/>
  <c r="B8058" i="18"/>
  <c r="B8059" i="18"/>
  <c r="B8060" i="18"/>
  <c r="B8061" i="18"/>
  <c r="B8062" i="18"/>
  <c r="B8063" i="18"/>
  <c r="B8064" i="18"/>
  <c r="B8065" i="18"/>
  <c r="B8066" i="18"/>
  <c r="B8067" i="18"/>
  <c r="B8068" i="18"/>
  <c r="B8069" i="18"/>
  <c r="B8070" i="18"/>
  <c r="B8071" i="18"/>
  <c r="B8072" i="18"/>
  <c r="B8073" i="18"/>
  <c r="B8074" i="18"/>
  <c r="B8075" i="18"/>
  <c r="B8076" i="18"/>
  <c r="B8077" i="18"/>
  <c r="B8078" i="18"/>
  <c r="B8079" i="18"/>
  <c r="B8080" i="18"/>
  <c r="B8081" i="18"/>
  <c r="B8082" i="18"/>
  <c r="B8083" i="18"/>
  <c r="B8084" i="18"/>
  <c r="B8085" i="18"/>
  <c r="B8086" i="18"/>
  <c r="B8087" i="18"/>
  <c r="B8088" i="18"/>
  <c r="B8089" i="18"/>
  <c r="B8090" i="18"/>
  <c r="B8091" i="18"/>
  <c r="B8092" i="18"/>
  <c r="B8093" i="18"/>
  <c r="B8094" i="18"/>
  <c r="B8095" i="18"/>
  <c r="B8096" i="18"/>
  <c r="B8097" i="18"/>
  <c r="B8098" i="18"/>
  <c r="B8099" i="18"/>
  <c r="B8100" i="18"/>
  <c r="B8101" i="18"/>
  <c r="B8102" i="18"/>
  <c r="B8103" i="18"/>
  <c r="B8104" i="18"/>
  <c r="B8105" i="18"/>
  <c r="B8106" i="18"/>
  <c r="B8107" i="18"/>
  <c r="B8108" i="18"/>
  <c r="B8109" i="18"/>
  <c r="B8110" i="18"/>
  <c r="B8111" i="18"/>
  <c r="B8112" i="18"/>
  <c r="B8113" i="18"/>
  <c r="B8114" i="18"/>
  <c r="B8115" i="18"/>
  <c r="B8116" i="18"/>
  <c r="B8117" i="18"/>
  <c r="B8118" i="18"/>
  <c r="B8119" i="18"/>
  <c r="B8120" i="18"/>
  <c r="B8121" i="18"/>
  <c r="B8122" i="18"/>
  <c r="B8123" i="18"/>
  <c r="B8124" i="18"/>
  <c r="B8125" i="18"/>
  <c r="B8126" i="18"/>
  <c r="B8127" i="18"/>
  <c r="B8128" i="18"/>
  <c r="B8129" i="18"/>
  <c r="B8130" i="18"/>
  <c r="B8131" i="18"/>
  <c r="B8132" i="18"/>
  <c r="B8133" i="18"/>
  <c r="B8134" i="18"/>
  <c r="B8135" i="18"/>
  <c r="B8136" i="18"/>
  <c r="B8137" i="18"/>
  <c r="B8138" i="18"/>
  <c r="B8139" i="18"/>
  <c r="B8140" i="18"/>
  <c r="B8141" i="18"/>
  <c r="B8142" i="18"/>
  <c r="B8143" i="18"/>
  <c r="B8144" i="18"/>
  <c r="B8145" i="18"/>
  <c r="B8146" i="18"/>
  <c r="B8147" i="18"/>
  <c r="B8148" i="18"/>
  <c r="B8149" i="18"/>
  <c r="B8150" i="18"/>
  <c r="B8151" i="18"/>
  <c r="B8152" i="18"/>
  <c r="B8153" i="18"/>
  <c r="B8154" i="18"/>
  <c r="B8155" i="18"/>
  <c r="B8156" i="18"/>
  <c r="B8157" i="18"/>
  <c r="B8158" i="18"/>
  <c r="B8159" i="18"/>
  <c r="B8160" i="18"/>
  <c r="B8161" i="18"/>
  <c r="B8162" i="18"/>
  <c r="B8163" i="18"/>
  <c r="B8164" i="18"/>
  <c r="B8165" i="18"/>
  <c r="B8166" i="18"/>
  <c r="B8167" i="18"/>
  <c r="B8168" i="18"/>
  <c r="B8169" i="18"/>
  <c r="B8170" i="18"/>
  <c r="B8171" i="18"/>
  <c r="B8172" i="18"/>
  <c r="B8173" i="18"/>
  <c r="B8174" i="18"/>
  <c r="B8175" i="18"/>
  <c r="B8176" i="18"/>
  <c r="B8177" i="18"/>
  <c r="B8178" i="18"/>
  <c r="B8179" i="18"/>
  <c r="B8180" i="18"/>
  <c r="B8181" i="18"/>
  <c r="B8182" i="18"/>
  <c r="B8183" i="18"/>
  <c r="B8184" i="18"/>
  <c r="B8185" i="18"/>
  <c r="B8186" i="18"/>
  <c r="B8187" i="18"/>
  <c r="B8188" i="18"/>
  <c r="B8189" i="18"/>
  <c r="B8190" i="18"/>
  <c r="B8191" i="18"/>
  <c r="B8192" i="18"/>
  <c r="B8193" i="18"/>
  <c r="B8194" i="18"/>
  <c r="B8195" i="18"/>
  <c r="B8196" i="18"/>
  <c r="B8197" i="18"/>
  <c r="B8198" i="18"/>
  <c r="B8199" i="18"/>
  <c r="B8200" i="18"/>
  <c r="B8201" i="18"/>
  <c r="B8202" i="18"/>
  <c r="B8203" i="18"/>
  <c r="B8204" i="18"/>
  <c r="B8205" i="18"/>
  <c r="B8206" i="18"/>
  <c r="B8207" i="18"/>
  <c r="B8208" i="18"/>
  <c r="B8209" i="18"/>
  <c r="B8210" i="18"/>
  <c r="B8211" i="18"/>
  <c r="B8212" i="18"/>
  <c r="B8213" i="18"/>
  <c r="B8214" i="18"/>
  <c r="B8215" i="18"/>
  <c r="B8216" i="18"/>
  <c r="B8217" i="18"/>
  <c r="B8218" i="18"/>
  <c r="B8219" i="18"/>
  <c r="B8220" i="18"/>
  <c r="B8221" i="18"/>
  <c r="B8222" i="18"/>
  <c r="B8223" i="18"/>
  <c r="B8224" i="18"/>
  <c r="B8225" i="18"/>
  <c r="B8226" i="18"/>
  <c r="B8227" i="18"/>
  <c r="B8228" i="18"/>
  <c r="B8229" i="18"/>
  <c r="B8230" i="18"/>
  <c r="B8231" i="18"/>
  <c r="B8232" i="18"/>
  <c r="B8233" i="18"/>
  <c r="B8234" i="18"/>
  <c r="B8235" i="18"/>
  <c r="B8236" i="18"/>
  <c r="B8237" i="18"/>
  <c r="B8238" i="18"/>
  <c r="B8239" i="18"/>
  <c r="B8240" i="18"/>
  <c r="B8241" i="18"/>
  <c r="B8242" i="18"/>
  <c r="B8243" i="18"/>
  <c r="B8244" i="18"/>
  <c r="B8245" i="18"/>
  <c r="B8246" i="18"/>
  <c r="B8247" i="18"/>
  <c r="B8248" i="18"/>
  <c r="B8249" i="18"/>
  <c r="B8250" i="18"/>
  <c r="B8251" i="18"/>
  <c r="B8252" i="18"/>
  <c r="B8253" i="18"/>
  <c r="B8254" i="18"/>
  <c r="B8255" i="18"/>
  <c r="B8256" i="18"/>
  <c r="B8257" i="18"/>
  <c r="B8258" i="18"/>
  <c r="B8259" i="18"/>
  <c r="B8260" i="18"/>
  <c r="B8261" i="18"/>
  <c r="B8262" i="18"/>
  <c r="B8263" i="18"/>
  <c r="B8264" i="18"/>
  <c r="B8265" i="18"/>
  <c r="B8266" i="18"/>
  <c r="B8267" i="18"/>
  <c r="B8268" i="18"/>
  <c r="B8269" i="18"/>
  <c r="B8270" i="18"/>
  <c r="B8271" i="18"/>
  <c r="B8272" i="18"/>
  <c r="B8273" i="18"/>
  <c r="B8274" i="18"/>
  <c r="B8275" i="18"/>
  <c r="B8276" i="18"/>
  <c r="B8277" i="18"/>
  <c r="B8278" i="18"/>
  <c r="B8279" i="18"/>
  <c r="B8280" i="18"/>
  <c r="B8281" i="18"/>
  <c r="B8282" i="18"/>
  <c r="B8283" i="18"/>
  <c r="B8284" i="18"/>
  <c r="B8285" i="18"/>
  <c r="B8286" i="18"/>
  <c r="B8287" i="18"/>
  <c r="B8288" i="18"/>
  <c r="B8289" i="18"/>
  <c r="B8290" i="18"/>
  <c r="B8291" i="18"/>
  <c r="B8292" i="18"/>
  <c r="B8293" i="18"/>
  <c r="B8294" i="18"/>
  <c r="B8295" i="18"/>
  <c r="B8296" i="18"/>
  <c r="B8297" i="18"/>
  <c r="B8298" i="18"/>
  <c r="B8299" i="18"/>
  <c r="B8300" i="18"/>
  <c r="B8301" i="18"/>
  <c r="B8302" i="18"/>
  <c r="B8303" i="18"/>
  <c r="B8304" i="18"/>
  <c r="B8305" i="18"/>
  <c r="B8306" i="18"/>
  <c r="B8307" i="18"/>
  <c r="B8308" i="18"/>
  <c r="B8309" i="18"/>
  <c r="B8310" i="18"/>
  <c r="B8311" i="18"/>
  <c r="B8312" i="18"/>
  <c r="B8313" i="18"/>
  <c r="B8314" i="18"/>
  <c r="B8315" i="18"/>
  <c r="B8316" i="18"/>
  <c r="B8317" i="18"/>
  <c r="B8318" i="18"/>
  <c r="B8319" i="18"/>
  <c r="B8320" i="18"/>
  <c r="B8321" i="18"/>
  <c r="B8322" i="18"/>
  <c r="B8323" i="18"/>
  <c r="B8324" i="18"/>
  <c r="B8325" i="18"/>
  <c r="B8326" i="18"/>
  <c r="B8327" i="18"/>
  <c r="B8328" i="18"/>
  <c r="B8329" i="18"/>
  <c r="B8330" i="18"/>
  <c r="B8331" i="18"/>
  <c r="B8332" i="18"/>
  <c r="B8333" i="18"/>
  <c r="B8334" i="18"/>
  <c r="B8335" i="18"/>
  <c r="B8336" i="18"/>
  <c r="B8337" i="18"/>
  <c r="B8338" i="18"/>
  <c r="B8339" i="18"/>
  <c r="B8340" i="18"/>
  <c r="B8341" i="18"/>
  <c r="B8342" i="18"/>
  <c r="B8343" i="18"/>
  <c r="B8344" i="18"/>
  <c r="B8345" i="18"/>
  <c r="B8346" i="18"/>
  <c r="B8347" i="18"/>
  <c r="B8348" i="18"/>
  <c r="B8349" i="18"/>
  <c r="B8350" i="18"/>
  <c r="B8351" i="18"/>
  <c r="B8352" i="18"/>
  <c r="B8353" i="18"/>
  <c r="B8354" i="18"/>
  <c r="B8355" i="18"/>
  <c r="B8356" i="18"/>
  <c r="B8357" i="18"/>
  <c r="B8358" i="18"/>
  <c r="B8359" i="18"/>
  <c r="B8360" i="18"/>
  <c r="B8361" i="18"/>
  <c r="B8362" i="18"/>
  <c r="B8363" i="18"/>
  <c r="B8364" i="18"/>
  <c r="B8365" i="18"/>
  <c r="B8366" i="18"/>
  <c r="B8367" i="18"/>
  <c r="B8368" i="18"/>
  <c r="B8369" i="18"/>
  <c r="B8370" i="18"/>
  <c r="B8371" i="18"/>
  <c r="B8372" i="18"/>
  <c r="B8373" i="18"/>
  <c r="B8374" i="18"/>
  <c r="B8375" i="18"/>
  <c r="B8376" i="18"/>
  <c r="B8377" i="18"/>
  <c r="B8378" i="18"/>
  <c r="B8379" i="18"/>
  <c r="B8380" i="18"/>
  <c r="B8381" i="18"/>
  <c r="B8382" i="18"/>
  <c r="B8383" i="18"/>
  <c r="B8384" i="18"/>
  <c r="B8385" i="18"/>
  <c r="B8386" i="18"/>
  <c r="B8387" i="18"/>
  <c r="B8388" i="18"/>
  <c r="B8389" i="18"/>
  <c r="B8390" i="18"/>
  <c r="B8391" i="18"/>
  <c r="B8392" i="18"/>
  <c r="B8393" i="18"/>
  <c r="B8394" i="18"/>
  <c r="B8395" i="18"/>
  <c r="B8396" i="18"/>
  <c r="B8397" i="18"/>
  <c r="B8398" i="18"/>
  <c r="B8399" i="18"/>
  <c r="B8400" i="18"/>
  <c r="B8401" i="18"/>
  <c r="B8402" i="18"/>
  <c r="B8403" i="18"/>
  <c r="B8404" i="18"/>
  <c r="B8405" i="18"/>
  <c r="B8406" i="18"/>
  <c r="B8407" i="18"/>
  <c r="B8408" i="18"/>
  <c r="B8409" i="18"/>
  <c r="B8410" i="18"/>
  <c r="B8411" i="18"/>
  <c r="B8412" i="18"/>
  <c r="B8413" i="18"/>
  <c r="B8414" i="18"/>
  <c r="B8415" i="18"/>
  <c r="B8416" i="18"/>
  <c r="B8417" i="18"/>
  <c r="B8418" i="18"/>
  <c r="B8419" i="18"/>
  <c r="B8420" i="18"/>
  <c r="B8421" i="18"/>
  <c r="B8422" i="18"/>
  <c r="B8423" i="18"/>
  <c r="B8424" i="18"/>
  <c r="B8425" i="18"/>
  <c r="B8426" i="18"/>
  <c r="B8427" i="18"/>
  <c r="B8428" i="18"/>
  <c r="B8429" i="18"/>
  <c r="B8430" i="18"/>
  <c r="B8431" i="18"/>
  <c r="B8432" i="18"/>
  <c r="B8433" i="18"/>
  <c r="B8434" i="18"/>
  <c r="B8435" i="18"/>
  <c r="B8436" i="18"/>
  <c r="B8437" i="18"/>
  <c r="B8438" i="18"/>
  <c r="B8439" i="18"/>
  <c r="B8440" i="18"/>
  <c r="B8441" i="18"/>
  <c r="B8442" i="18"/>
  <c r="B8443" i="18"/>
  <c r="B8444" i="18"/>
  <c r="B8445" i="18"/>
  <c r="B8446" i="18"/>
  <c r="B8447" i="18"/>
  <c r="B8448" i="18"/>
  <c r="B8449" i="18"/>
  <c r="B8450" i="18"/>
  <c r="B8451" i="18"/>
  <c r="B8452" i="18"/>
  <c r="B8453" i="18"/>
  <c r="B8454" i="18"/>
  <c r="B8455" i="18"/>
  <c r="B8456" i="18"/>
  <c r="B8457" i="18"/>
  <c r="B8458" i="18"/>
  <c r="B8459" i="18"/>
  <c r="B8460" i="18"/>
  <c r="B8461" i="18"/>
  <c r="B8462" i="18"/>
  <c r="B8463" i="18"/>
  <c r="B8464" i="18"/>
  <c r="B8465" i="18"/>
  <c r="B8466" i="18"/>
  <c r="B8467" i="18"/>
  <c r="B8468" i="18"/>
  <c r="B8469" i="18"/>
  <c r="B8470" i="18"/>
  <c r="B8471" i="18"/>
  <c r="B8472" i="18"/>
  <c r="B8473" i="18"/>
  <c r="B8474" i="18"/>
  <c r="B8475" i="18"/>
  <c r="B8476" i="18"/>
  <c r="B8477" i="18"/>
  <c r="B8478" i="18"/>
  <c r="B8479" i="18"/>
  <c r="B8480" i="18"/>
  <c r="B8481" i="18"/>
  <c r="B8482" i="18"/>
  <c r="B8483" i="18"/>
  <c r="B8484" i="18"/>
  <c r="B8485" i="18"/>
  <c r="B8486" i="18"/>
  <c r="B8487" i="18"/>
  <c r="B8488" i="18"/>
  <c r="B8489" i="18"/>
  <c r="B8490" i="18"/>
  <c r="B8491" i="18"/>
  <c r="B8492" i="18"/>
  <c r="B8493" i="18"/>
  <c r="B8494" i="18"/>
  <c r="B8495" i="18"/>
  <c r="B8496" i="18"/>
  <c r="B8497" i="18"/>
  <c r="B8498" i="18"/>
  <c r="B8499" i="18"/>
  <c r="B8500" i="18"/>
  <c r="B8501" i="18"/>
  <c r="B8502" i="18"/>
  <c r="B8503" i="18"/>
  <c r="B8504" i="18"/>
  <c r="B8505" i="18"/>
  <c r="B8506" i="18"/>
  <c r="B8507" i="18"/>
  <c r="B8508" i="18"/>
  <c r="B8509" i="18"/>
  <c r="B8510" i="18"/>
  <c r="B8511" i="18"/>
  <c r="B8512" i="18"/>
  <c r="B8513" i="18"/>
  <c r="B8514" i="18"/>
  <c r="B8515" i="18"/>
  <c r="B8516" i="18"/>
  <c r="B8517" i="18"/>
  <c r="B8518" i="18"/>
  <c r="B8519" i="18"/>
  <c r="B8520" i="18"/>
  <c r="B8521" i="18"/>
  <c r="B8522" i="18"/>
  <c r="B8523" i="18"/>
  <c r="B8524" i="18"/>
  <c r="B8525" i="18"/>
  <c r="B8526" i="18"/>
  <c r="B8527" i="18"/>
  <c r="B8528" i="18"/>
  <c r="B8529" i="18"/>
  <c r="B8530" i="18"/>
  <c r="B8531" i="18"/>
  <c r="B8532" i="18"/>
  <c r="B8533" i="18"/>
  <c r="B8534" i="18"/>
  <c r="B8535" i="18"/>
  <c r="B8536" i="18"/>
  <c r="B8537" i="18"/>
  <c r="B8538" i="18"/>
  <c r="B8539" i="18"/>
  <c r="B8540" i="18"/>
  <c r="B8541" i="18"/>
  <c r="B8542" i="18"/>
  <c r="B8543" i="18"/>
  <c r="B8544" i="18"/>
  <c r="B8545" i="18"/>
  <c r="B8546" i="18"/>
  <c r="B8547" i="18"/>
  <c r="B8548" i="18"/>
  <c r="B8549" i="18"/>
  <c r="B8550" i="18"/>
  <c r="B8551" i="18"/>
  <c r="B8552" i="18"/>
  <c r="B8553" i="18"/>
  <c r="B8554" i="18"/>
  <c r="B8555" i="18"/>
  <c r="B8556" i="18"/>
  <c r="B8557" i="18"/>
  <c r="B8558" i="18"/>
  <c r="B8559" i="18"/>
  <c r="B8560" i="18"/>
  <c r="B8561" i="18"/>
  <c r="B8562" i="18"/>
  <c r="B8563" i="18"/>
  <c r="B8564" i="18"/>
  <c r="B8565" i="18"/>
  <c r="B8566" i="18"/>
  <c r="B8567" i="18"/>
  <c r="B8568" i="18"/>
  <c r="B8569" i="18"/>
  <c r="B8570" i="18"/>
  <c r="B8571" i="18"/>
  <c r="B8572" i="18"/>
  <c r="B8573" i="18"/>
  <c r="B8574" i="18"/>
  <c r="B8575" i="18"/>
  <c r="B8576" i="18"/>
  <c r="B8577" i="18"/>
  <c r="B8578" i="18"/>
  <c r="B8579" i="18"/>
  <c r="B8580" i="18"/>
  <c r="B8581" i="18"/>
  <c r="B8582" i="18"/>
  <c r="B8583" i="18"/>
  <c r="B8584" i="18"/>
  <c r="B8585" i="18"/>
  <c r="B8586" i="18"/>
  <c r="B8587" i="18"/>
  <c r="B8588" i="18"/>
  <c r="B8589" i="18"/>
  <c r="B8590" i="18"/>
  <c r="B8591" i="18"/>
  <c r="B8592" i="18"/>
  <c r="B8593" i="18"/>
  <c r="B8594" i="18"/>
  <c r="B8595" i="18"/>
  <c r="B8596" i="18"/>
  <c r="B8597" i="18"/>
  <c r="B8598" i="18"/>
  <c r="B8599" i="18"/>
  <c r="B8600" i="18"/>
  <c r="B8601" i="18"/>
  <c r="B8602" i="18"/>
  <c r="B8603" i="18"/>
  <c r="B8604" i="18"/>
  <c r="B8605" i="18"/>
  <c r="B8606" i="18"/>
  <c r="B8607" i="18"/>
  <c r="B8608" i="18"/>
  <c r="B8609" i="18"/>
  <c r="B8610" i="18"/>
  <c r="B8611" i="18"/>
  <c r="B8612" i="18"/>
  <c r="B8613" i="18"/>
  <c r="B8614" i="18"/>
  <c r="B8615" i="18"/>
  <c r="B8616" i="18"/>
  <c r="B8617" i="18"/>
  <c r="B8618" i="18"/>
  <c r="B8619" i="18"/>
  <c r="B8620" i="18"/>
  <c r="B8621" i="18"/>
  <c r="B8622" i="18"/>
  <c r="B8623" i="18"/>
  <c r="B8624" i="18"/>
  <c r="B8625" i="18"/>
  <c r="B8626" i="18"/>
  <c r="B8627" i="18"/>
  <c r="B8628" i="18"/>
  <c r="B8629" i="18"/>
  <c r="B8630" i="18"/>
  <c r="B8631" i="18"/>
  <c r="B8632" i="18"/>
  <c r="B8633" i="18"/>
  <c r="B8634" i="18"/>
  <c r="B8635" i="18"/>
  <c r="B8636" i="18"/>
  <c r="B8637" i="18"/>
  <c r="B8638" i="18"/>
  <c r="B8639" i="18"/>
  <c r="B8640" i="18"/>
  <c r="B8641" i="18"/>
  <c r="B8642" i="18"/>
  <c r="B8643" i="18"/>
  <c r="B8644" i="18"/>
  <c r="B8645" i="18"/>
  <c r="B8646" i="18"/>
  <c r="B8647" i="18"/>
  <c r="B8648" i="18"/>
  <c r="B8649" i="18"/>
  <c r="B8650" i="18"/>
  <c r="B8651" i="18"/>
  <c r="B8652" i="18"/>
  <c r="B8653" i="18"/>
  <c r="B8654" i="18"/>
  <c r="B8655" i="18"/>
  <c r="B8656" i="18"/>
  <c r="B8657" i="18"/>
  <c r="B8658" i="18"/>
  <c r="B8659" i="18"/>
  <c r="B8660" i="18"/>
  <c r="B8661" i="18"/>
  <c r="B8662" i="18"/>
  <c r="B8663" i="18"/>
  <c r="B8664" i="18"/>
  <c r="B8665" i="18"/>
  <c r="B8666" i="18"/>
  <c r="B8667" i="18"/>
  <c r="B8668" i="18"/>
  <c r="B8669" i="18"/>
  <c r="B8670" i="18"/>
  <c r="B8671" i="18"/>
  <c r="B8672" i="18"/>
  <c r="B8673" i="18"/>
  <c r="B8674" i="18"/>
  <c r="B8675" i="18"/>
  <c r="B8676" i="18"/>
  <c r="B8677" i="18"/>
  <c r="B8678" i="18"/>
  <c r="B8679" i="18"/>
  <c r="B8680" i="18"/>
  <c r="B8681" i="18"/>
  <c r="B8682" i="18"/>
  <c r="B8683" i="18"/>
  <c r="B8684" i="18"/>
  <c r="B8685" i="18"/>
  <c r="B8686" i="18"/>
  <c r="B8687" i="18"/>
  <c r="B8688" i="18"/>
  <c r="B8689" i="18"/>
  <c r="B8690" i="18"/>
  <c r="B8691" i="18"/>
  <c r="B8692" i="18"/>
  <c r="B8693" i="18"/>
  <c r="B8694" i="18"/>
  <c r="B8695" i="18"/>
  <c r="B8696" i="18"/>
  <c r="B8697" i="18"/>
  <c r="B8698" i="18"/>
  <c r="B8699" i="18"/>
  <c r="B8700" i="18"/>
  <c r="B8701" i="18"/>
  <c r="B8702" i="18"/>
  <c r="B8703" i="18"/>
  <c r="B8704" i="18"/>
  <c r="B8705" i="18"/>
  <c r="B8706" i="18"/>
  <c r="B8707" i="18"/>
  <c r="B8708" i="18"/>
  <c r="B8709" i="18"/>
  <c r="B8710" i="18"/>
  <c r="B8711" i="18"/>
  <c r="B8712" i="18"/>
  <c r="B8713" i="18"/>
  <c r="B8714" i="18"/>
  <c r="B8715" i="18"/>
  <c r="B8716" i="18"/>
  <c r="B8717" i="18"/>
  <c r="B8718" i="18"/>
  <c r="B8719" i="18"/>
  <c r="B8720" i="18"/>
  <c r="B8721" i="18"/>
  <c r="B8722" i="18"/>
  <c r="B8723" i="18"/>
  <c r="B8724" i="18"/>
  <c r="B8725" i="18"/>
  <c r="B8726" i="18"/>
  <c r="B8727" i="18"/>
  <c r="B8728" i="18"/>
  <c r="B8729" i="18"/>
  <c r="B8730" i="18"/>
  <c r="B8731" i="18"/>
  <c r="B8732" i="18"/>
  <c r="B8733" i="18"/>
  <c r="B8734" i="18"/>
  <c r="B8735" i="18"/>
  <c r="B8736" i="18"/>
  <c r="B8737" i="18"/>
  <c r="B8738" i="18"/>
  <c r="B8739" i="18"/>
  <c r="B8740" i="18"/>
  <c r="B8741" i="18"/>
  <c r="B8742" i="18"/>
  <c r="B8743" i="18"/>
  <c r="B8744" i="18"/>
  <c r="B8745" i="18"/>
  <c r="B8746" i="18"/>
  <c r="B8747" i="18"/>
  <c r="B8748" i="18"/>
  <c r="B8749" i="18"/>
  <c r="B8750" i="18"/>
  <c r="B8751" i="18"/>
  <c r="B8752" i="18"/>
  <c r="B8753" i="18"/>
  <c r="B8754" i="18"/>
  <c r="B8755" i="18"/>
  <c r="B8756" i="18"/>
  <c r="B8757" i="18"/>
  <c r="B8758" i="18"/>
  <c r="B8759" i="18"/>
  <c r="B8760" i="18"/>
  <c r="B8761" i="18"/>
  <c r="B8762" i="18"/>
  <c r="B8763" i="18"/>
  <c r="B8764" i="18"/>
  <c r="B8765" i="18"/>
  <c r="B8766" i="18"/>
  <c r="B8767" i="18"/>
  <c r="B8768" i="18"/>
  <c r="B8769" i="18"/>
  <c r="B8770" i="18"/>
  <c r="B8771" i="18"/>
  <c r="B8772" i="18"/>
  <c r="B8773" i="18"/>
  <c r="B8774" i="18"/>
  <c r="B8775" i="18"/>
  <c r="B8776" i="18"/>
  <c r="B8777" i="18"/>
  <c r="B8778" i="18"/>
  <c r="B8779" i="18"/>
  <c r="B8780" i="18"/>
  <c r="B8781" i="18"/>
  <c r="B8782" i="18"/>
  <c r="B8783" i="18"/>
  <c r="B8784" i="18"/>
  <c r="B8785" i="18"/>
  <c r="B8786" i="18"/>
  <c r="B8787" i="18"/>
  <c r="B8788" i="18"/>
  <c r="B8789" i="18"/>
  <c r="B8790" i="18"/>
  <c r="B8791" i="18"/>
  <c r="B8792" i="18"/>
  <c r="B8793" i="18"/>
  <c r="B8794" i="18"/>
  <c r="B8795" i="18"/>
  <c r="B8796" i="18"/>
  <c r="B8797" i="18"/>
  <c r="B8798" i="18"/>
  <c r="B8799" i="18"/>
  <c r="B8800" i="18"/>
  <c r="B8801" i="18"/>
  <c r="B8802" i="18"/>
  <c r="B8803" i="18"/>
  <c r="B8804" i="18"/>
  <c r="B8805" i="18"/>
  <c r="B8806" i="18"/>
  <c r="B8807" i="18"/>
  <c r="B8808" i="18"/>
  <c r="B8809" i="18"/>
  <c r="B8810" i="18"/>
  <c r="B8811" i="18"/>
  <c r="B8812" i="18"/>
  <c r="B8813" i="18"/>
  <c r="B8814" i="18"/>
  <c r="B8815" i="18"/>
  <c r="B8816" i="18"/>
  <c r="B8817" i="18"/>
  <c r="B8818" i="18"/>
  <c r="B8819" i="18"/>
  <c r="B8820" i="18"/>
  <c r="B8821" i="18"/>
  <c r="B8822" i="18"/>
  <c r="B8823" i="18"/>
  <c r="B8824" i="18"/>
  <c r="B8825" i="18"/>
  <c r="B8826" i="18"/>
  <c r="B8827" i="18"/>
  <c r="B8828" i="18"/>
  <c r="B8829" i="18"/>
  <c r="B8830" i="18"/>
  <c r="B8831" i="18"/>
  <c r="B8832" i="18"/>
  <c r="B8833" i="18"/>
  <c r="B8834" i="18"/>
  <c r="B8835" i="18"/>
  <c r="B8836" i="18"/>
  <c r="B8837" i="18"/>
  <c r="B8838" i="18"/>
  <c r="B8839" i="18"/>
  <c r="B8840" i="18"/>
  <c r="B8841" i="18"/>
  <c r="B8842" i="18"/>
  <c r="B8843" i="18"/>
  <c r="B8844" i="18"/>
  <c r="B8845" i="18"/>
  <c r="B8846" i="18"/>
  <c r="B8847" i="18"/>
  <c r="B8848" i="18"/>
  <c r="B8849" i="18"/>
  <c r="B8850" i="18"/>
  <c r="B8851" i="18"/>
  <c r="B8852" i="18"/>
  <c r="B8853" i="18"/>
  <c r="B8854" i="18"/>
  <c r="B8855" i="18"/>
  <c r="B8856" i="18"/>
  <c r="B8857" i="18"/>
  <c r="B8858" i="18"/>
  <c r="B8859" i="18"/>
  <c r="B8860" i="18"/>
  <c r="B8861" i="18"/>
  <c r="B8862" i="18"/>
  <c r="B8863" i="18"/>
  <c r="B8864" i="18"/>
  <c r="B8865" i="18"/>
  <c r="B8866" i="18"/>
  <c r="B8867" i="18"/>
  <c r="B8868" i="18"/>
  <c r="B8869" i="18"/>
  <c r="B8870" i="18"/>
  <c r="B8871" i="18"/>
  <c r="B8872" i="18"/>
  <c r="B8873" i="18"/>
  <c r="B8874" i="18"/>
  <c r="B8875" i="18"/>
  <c r="B8876" i="18"/>
  <c r="B8877" i="18"/>
  <c r="B8878" i="18"/>
  <c r="B8879" i="18"/>
  <c r="B8880" i="18"/>
  <c r="B8881" i="18"/>
  <c r="B8882" i="18"/>
  <c r="B8883" i="18"/>
  <c r="B8884" i="18"/>
  <c r="B8885" i="18"/>
  <c r="B8886" i="18"/>
  <c r="B8887" i="18"/>
  <c r="B8888" i="18"/>
  <c r="B8889" i="18"/>
  <c r="B8890" i="18"/>
  <c r="B8891" i="18"/>
  <c r="B8892" i="18"/>
  <c r="B8893" i="18"/>
  <c r="B8894" i="18"/>
  <c r="B8895" i="18"/>
  <c r="B8896" i="18"/>
  <c r="B8897" i="18"/>
  <c r="B8898" i="18"/>
  <c r="B8899" i="18"/>
  <c r="B8900" i="18"/>
  <c r="B8901" i="18"/>
  <c r="B8902" i="18"/>
  <c r="B8903" i="18"/>
  <c r="B8904" i="18"/>
  <c r="B8905" i="18"/>
  <c r="B8906" i="18"/>
  <c r="B8907" i="18"/>
  <c r="B8908" i="18"/>
  <c r="B8909" i="18"/>
  <c r="B8910" i="18"/>
  <c r="B8911" i="18"/>
  <c r="B8912" i="18"/>
  <c r="B8913" i="18"/>
  <c r="B8914" i="18"/>
  <c r="B8915" i="18"/>
  <c r="B8916" i="18"/>
  <c r="B8917" i="18"/>
  <c r="B8918" i="18"/>
  <c r="B8919" i="18"/>
  <c r="B8920" i="18"/>
  <c r="B8921" i="18"/>
  <c r="B8922" i="18"/>
  <c r="B8923" i="18"/>
  <c r="B8924" i="18"/>
  <c r="B8925" i="18"/>
  <c r="B8926" i="18"/>
  <c r="B8927" i="18"/>
  <c r="B8928" i="18"/>
  <c r="B8929" i="18"/>
  <c r="B8930" i="18"/>
  <c r="B8931" i="18"/>
  <c r="B8932" i="18"/>
  <c r="B8933" i="18"/>
  <c r="B8934" i="18"/>
  <c r="B8935" i="18"/>
  <c r="B8936" i="18"/>
  <c r="B8937" i="18"/>
  <c r="B8938" i="18"/>
  <c r="B8939" i="18"/>
  <c r="B8940" i="18"/>
  <c r="B8941" i="18"/>
  <c r="B8942" i="18"/>
  <c r="B8943" i="18"/>
  <c r="B8944" i="18"/>
  <c r="B8945" i="18"/>
  <c r="B8946" i="18"/>
  <c r="B8947" i="18"/>
  <c r="B8948" i="18"/>
  <c r="B8949" i="18"/>
  <c r="B8950" i="18"/>
  <c r="B8951" i="18"/>
  <c r="B8952" i="18"/>
  <c r="B8953" i="18"/>
  <c r="B8954" i="18"/>
  <c r="B8955" i="18"/>
  <c r="B8956" i="18"/>
  <c r="B8957" i="18"/>
  <c r="B8958" i="18"/>
  <c r="B8959" i="18"/>
  <c r="B8960" i="18"/>
  <c r="B8961" i="18"/>
  <c r="B8962" i="18"/>
  <c r="B8963" i="18"/>
  <c r="B8964" i="18"/>
  <c r="B8965" i="18"/>
  <c r="B8966" i="18"/>
  <c r="B8967" i="18"/>
  <c r="B8968" i="18"/>
  <c r="B8969" i="18"/>
  <c r="B8970" i="18"/>
  <c r="B8971" i="18"/>
  <c r="B8972" i="18"/>
  <c r="B8973" i="18"/>
  <c r="B8974" i="18"/>
  <c r="B8975" i="18"/>
  <c r="B8976" i="18"/>
  <c r="B8977" i="18"/>
  <c r="B8978" i="18"/>
  <c r="B8979" i="18"/>
  <c r="B8980" i="18"/>
  <c r="B8981" i="18"/>
  <c r="B8982" i="18"/>
  <c r="B8983" i="18"/>
  <c r="B8984" i="18"/>
  <c r="B8985" i="18"/>
  <c r="B8986" i="18"/>
  <c r="B8987" i="18"/>
  <c r="B8988" i="18"/>
  <c r="B8989" i="18"/>
  <c r="B8990" i="18"/>
  <c r="B8991" i="18"/>
  <c r="B8992" i="18"/>
  <c r="B8993" i="18"/>
  <c r="B8994" i="18"/>
  <c r="B8995" i="18"/>
  <c r="B8996" i="18"/>
  <c r="B8997" i="18"/>
  <c r="B8998" i="18"/>
  <c r="B8999" i="18"/>
  <c r="B9000" i="18"/>
  <c r="B9001" i="18"/>
  <c r="B9002" i="18"/>
  <c r="B9003" i="18"/>
  <c r="B9004" i="18"/>
  <c r="B9005" i="18"/>
  <c r="B9006" i="18"/>
  <c r="B9007" i="18"/>
  <c r="B9008" i="18"/>
  <c r="B9009" i="18"/>
  <c r="B9010" i="18"/>
  <c r="B9011" i="18"/>
  <c r="B9012" i="18"/>
  <c r="B9013" i="18"/>
  <c r="B9014" i="18"/>
  <c r="B9015" i="18"/>
  <c r="B9016" i="18"/>
  <c r="B9017" i="18"/>
  <c r="B9018" i="18"/>
  <c r="B9019" i="18"/>
  <c r="B9020" i="18"/>
  <c r="B9021" i="18"/>
  <c r="B9022" i="18"/>
  <c r="B9023" i="18"/>
  <c r="B9024" i="18"/>
  <c r="B9025" i="18"/>
  <c r="B9026" i="18"/>
  <c r="B9027" i="18"/>
  <c r="B9028" i="18"/>
  <c r="B9029" i="18"/>
  <c r="B9030" i="18"/>
  <c r="B9031" i="18"/>
  <c r="B9032" i="18"/>
  <c r="B9033" i="18"/>
  <c r="B9034" i="18"/>
  <c r="B9035" i="18"/>
  <c r="B9036" i="18"/>
  <c r="B9037" i="18"/>
  <c r="B9038" i="18"/>
  <c r="B9039" i="18"/>
  <c r="B9040" i="18"/>
  <c r="B9041" i="18"/>
  <c r="B9042" i="18"/>
  <c r="B9043" i="18"/>
  <c r="B9044" i="18"/>
  <c r="B9045" i="18"/>
  <c r="B9046" i="18"/>
  <c r="B9047" i="18"/>
  <c r="B9048" i="18"/>
  <c r="B9049" i="18"/>
  <c r="B9050" i="18"/>
  <c r="B9051" i="18"/>
  <c r="B9052" i="18"/>
  <c r="B9053" i="18"/>
  <c r="B9054" i="18"/>
  <c r="B9055" i="18"/>
  <c r="B9056" i="18"/>
  <c r="B9057" i="18"/>
  <c r="B9058" i="18"/>
  <c r="B9059" i="18"/>
  <c r="B9060" i="18"/>
  <c r="B9061" i="18"/>
  <c r="B9062" i="18"/>
  <c r="B9063" i="18"/>
  <c r="B9064" i="18"/>
  <c r="B9065" i="18"/>
  <c r="B9066" i="18"/>
  <c r="B9067" i="18"/>
  <c r="B9068" i="18"/>
  <c r="B9069" i="18"/>
  <c r="B9070" i="18"/>
  <c r="B9071" i="18"/>
  <c r="B9072" i="18"/>
  <c r="B9073" i="18"/>
  <c r="B9074" i="18"/>
  <c r="B9075" i="18"/>
  <c r="B9076" i="18"/>
  <c r="B9077" i="18"/>
  <c r="B9078" i="18"/>
  <c r="B9079" i="18"/>
  <c r="B9080" i="18"/>
  <c r="B9081" i="18"/>
  <c r="B9082" i="18"/>
  <c r="B9083" i="18"/>
  <c r="B9084" i="18"/>
  <c r="B9085" i="18"/>
  <c r="B9086" i="18"/>
  <c r="B9087" i="18"/>
  <c r="B9088" i="18"/>
  <c r="B9089" i="18"/>
  <c r="B9090" i="18"/>
  <c r="B9091" i="18"/>
  <c r="B9092" i="18"/>
  <c r="B9093" i="18"/>
  <c r="B9094" i="18"/>
  <c r="B9095" i="18"/>
  <c r="B9096" i="18"/>
  <c r="B9097" i="18"/>
  <c r="B9098" i="18"/>
  <c r="B9099" i="18"/>
  <c r="B9100" i="18"/>
  <c r="B9101" i="18"/>
  <c r="B9102" i="18"/>
  <c r="B9103" i="18"/>
  <c r="B9104" i="18"/>
  <c r="B9105" i="18"/>
  <c r="B9106" i="18"/>
  <c r="B9107" i="18"/>
  <c r="B9108" i="18"/>
  <c r="B9109" i="18"/>
  <c r="B9110" i="18"/>
  <c r="B9111" i="18"/>
  <c r="B9112" i="18"/>
  <c r="B9113" i="18"/>
  <c r="B9114" i="18"/>
  <c r="B9115" i="18"/>
  <c r="B9116" i="18"/>
  <c r="B9117" i="18"/>
  <c r="B9118" i="18"/>
  <c r="B9119" i="18"/>
  <c r="B9120" i="18"/>
  <c r="B9121" i="18"/>
  <c r="B9122" i="18"/>
  <c r="B9123" i="18"/>
  <c r="B9124" i="18"/>
  <c r="B9125" i="18"/>
  <c r="B9126" i="18"/>
  <c r="B9127" i="18"/>
  <c r="B9128" i="18"/>
  <c r="B9129" i="18"/>
  <c r="B9130" i="18"/>
  <c r="B9131" i="18"/>
  <c r="B9132" i="18"/>
  <c r="B9133" i="18"/>
  <c r="B9134" i="18"/>
  <c r="B9135" i="18"/>
  <c r="B9136" i="18"/>
  <c r="B9137" i="18"/>
  <c r="B9138" i="18"/>
  <c r="B9139" i="18"/>
  <c r="B9140" i="18"/>
  <c r="B9141" i="18"/>
  <c r="B9142" i="18"/>
  <c r="B9143" i="18"/>
  <c r="B9144" i="18"/>
  <c r="B9145" i="18"/>
  <c r="B9146" i="18"/>
  <c r="B9147" i="18"/>
  <c r="B9148" i="18"/>
  <c r="B9149" i="18"/>
  <c r="B9150" i="18"/>
  <c r="B9151" i="18"/>
  <c r="B9152" i="18"/>
  <c r="B9153" i="18"/>
  <c r="B9154" i="18"/>
  <c r="B9155" i="18"/>
  <c r="B9156" i="18"/>
  <c r="B9157" i="18"/>
  <c r="B9158" i="18"/>
  <c r="B9159" i="18"/>
  <c r="B9160" i="18"/>
  <c r="B9161" i="18"/>
  <c r="B9162" i="18"/>
  <c r="B9163" i="18"/>
  <c r="B9164" i="18"/>
  <c r="B9165" i="18"/>
  <c r="B9166" i="18"/>
  <c r="B9167" i="18"/>
  <c r="B9168" i="18"/>
  <c r="B9169" i="18"/>
  <c r="B9170" i="18"/>
  <c r="B9171" i="18"/>
  <c r="B9172" i="18"/>
  <c r="B9173" i="18"/>
  <c r="B9174" i="18"/>
  <c r="B9175" i="18"/>
  <c r="B9176" i="18"/>
  <c r="B9177" i="18"/>
  <c r="B9178" i="18"/>
  <c r="B9179" i="18"/>
  <c r="B9180" i="18"/>
  <c r="B9181" i="18"/>
  <c r="B9182" i="18"/>
  <c r="B9183" i="18"/>
  <c r="B9184" i="18"/>
  <c r="B9185" i="18"/>
  <c r="B9186" i="18"/>
  <c r="B9187" i="18"/>
  <c r="B9188" i="18"/>
  <c r="B9189" i="18"/>
  <c r="B9190" i="18"/>
  <c r="B9191" i="18"/>
  <c r="B9192" i="18"/>
  <c r="B9193" i="18"/>
  <c r="B9194" i="18"/>
  <c r="B9195" i="18"/>
  <c r="B9196" i="18"/>
  <c r="B9197" i="18"/>
  <c r="B9198" i="18"/>
  <c r="B9199" i="18"/>
  <c r="B9200" i="18"/>
  <c r="B9201" i="18"/>
  <c r="B9202" i="18"/>
  <c r="B9203" i="18"/>
  <c r="B9204" i="18"/>
  <c r="B9205" i="18"/>
  <c r="B9206" i="18"/>
  <c r="B9207" i="18"/>
  <c r="B9208" i="18"/>
  <c r="B9209" i="18"/>
  <c r="B9210" i="18"/>
  <c r="B9211" i="18"/>
  <c r="B9212" i="18"/>
  <c r="B9213" i="18"/>
  <c r="B9214" i="18"/>
  <c r="B9215" i="18"/>
  <c r="B9216" i="18"/>
  <c r="B9217" i="18"/>
  <c r="B9218" i="18"/>
  <c r="D6" i="18"/>
  <c r="B3" i="18"/>
  <c r="A23" i="3"/>
  <c r="I9218" i="18"/>
  <c r="I9217" i="18"/>
  <c r="I9216" i="18"/>
  <c r="I9215" i="18"/>
  <c r="I9214" i="18"/>
  <c r="I9213" i="18"/>
  <c r="I9212" i="18"/>
  <c r="I9211" i="18"/>
  <c r="I9210" i="18"/>
  <c r="I9209" i="18"/>
  <c r="I9208" i="18"/>
  <c r="I9207" i="18"/>
  <c r="I9206" i="18"/>
  <c r="I9205" i="18"/>
  <c r="I9204" i="18"/>
  <c r="I9203" i="18"/>
  <c r="I9202" i="18"/>
  <c r="I9201" i="18"/>
  <c r="I9200" i="18"/>
  <c r="I9199" i="18"/>
  <c r="I9198" i="18"/>
  <c r="I9197" i="18"/>
  <c r="I9196" i="18"/>
  <c r="I9195" i="18"/>
  <c r="I9194" i="18"/>
  <c r="I9193" i="18"/>
  <c r="I9192" i="18"/>
  <c r="I9191" i="18"/>
  <c r="I9190" i="18"/>
  <c r="I9189" i="18"/>
  <c r="I9188" i="18"/>
  <c r="I9187" i="18"/>
  <c r="I9186" i="18"/>
  <c r="I9185" i="18"/>
  <c r="I9184" i="18"/>
  <c r="I9183" i="18"/>
  <c r="I9182" i="18"/>
  <c r="I9181" i="18"/>
  <c r="I9180" i="18"/>
  <c r="I9179" i="18"/>
  <c r="I9178" i="18"/>
  <c r="I9177" i="18"/>
  <c r="I9176" i="18"/>
  <c r="I9175" i="18"/>
  <c r="I9174" i="18"/>
  <c r="I9173" i="18"/>
  <c r="I9172" i="18"/>
  <c r="I9171" i="18"/>
  <c r="I9170" i="18"/>
  <c r="I9169" i="18"/>
  <c r="I9168" i="18"/>
  <c r="I9167" i="18"/>
  <c r="I9166" i="18"/>
  <c r="I9165" i="18"/>
  <c r="I9164" i="18"/>
  <c r="I9163" i="18"/>
  <c r="I9162" i="18"/>
  <c r="I9161" i="18"/>
  <c r="I9160" i="18"/>
  <c r="I9159" i="18"/>
  <c r="I9158" i="18"/>
  <c r="I9157" i="18"/>
  <c r="I9156" i="18"/>
  <c r="I9155" i="18"/>
  <c r="I9154" i="18"/>
  <c r="I9153" i="18"/>
  <c r="I9152" i="18"/>
  <c r="I9151" i="18"/>
  <c r="I9150" i="18"/>
  <c r="I9149" i="18"/>
  <c r="I9148" i="18"/>
  <c r="I9147" i="18"/>
  <c r="I9146" i="18"/>
  <c r="I9145" i="18"/>
  <c r="I9144" i="18"/>
  <c r="I9143" i="18"/>
  <c r="I9142" i="18"/>
  <c r="I9141" i="18"/>
  <c r="I9140" i="18"/>
  <c r="I9139" i="18"/>
  <c r="I9138" i="18"/>
  <c r="I9137" i="18"/>
  <c r="I9136" i="18"/>
  <c r="I9135" i="18"/>
  <c r="I9134" i="18"/>
  <c r="I9133" i="18"/>
  <c r="I9132" i="18"/>
  <c r="I9131" i="18"/>
  <c r="I9130" i="18"/>
  <c r="I9129" i="18"/>
  <c r="I9128" i="18"/>
  <c r="I9127" i="18"/>
  <c r="I9126" i="18"/>
  <c r="I9125" i="18"/>
  <c r="I9124" i="18"/>
  <c r="I9123" i="18"/>
  <c r="I9122" i="18"/>
  <c r="I9121" i="18"/>
  <c r="I9120" i="18"/>
  <c r="I9119" i="18"/>
  <c r="I9118" i="18"/>
  <c r="I9117" i="18"/>
  <c r="I9116" i="18"/>
  <c r="I9115" i="18"/>
  <c r="I9114" i="18"/>
  <c r="I9113" i="18"/>
  <c r="I9112" i="18"/>
  <c r="I9111" i="18"/>
  <c r="I9110" i="18"/>
  <c r="I9109" i="18"/>
  <c r="I9108" i="18"/>
  <c r="I9107" i="18"/>
  <c r="I9106" i="18"/>
  <c r="I9105" i="18"/>
  <c r="I9104" i="18"/>
  <c r="I9103" i="18"/>
  <c r="I9102" i="18"/>
  <c r="I9101" i="18"/>
  <c r="I9100" i="18"/>
  <c r="I9099" i="18"/>
  <c r="I9098" i="18"/>
  <c r="I9097" i="18"/>
  <c r="I9096" i="18"/>
  <c r="I9095" i="18"/>
  <c r="I9094" i="18"/>
  <c r="I9093" i="18"/>
  <c r="I9092" i="18"/>
  <c r="I9091" i="18"/>
  <c r="I9090" i="18"/>
  <c r="I9089" i="18"/>
  <c r="I9088" i="18"/>
  <c r="I9087" i="18"/>
  <c r="I9086" i="18"/>
  <c r="I9085" i="18"/>
  <c r="I9084" i="18"/>
  <c r="I9083" i="18"/>
  <c r="I9082" i="18"/>
  <c r="I9081" i="18"/>
  <c r="I9080" i="18"/>
  <c r="I9079" i="18"/>
  <c r="I9078" i="18"/>
  <c r="I9077" i="18"/>
  <c r="I9076" i="18"/>
  <c r="I9075" i="18"/>
  <c r="I9074" i="18"/>
  <c r="I9073" i="18"/>
  <c r="I9072" i="18"/>
  <c r="I9071" i="18"/>
  <c r="I9070" i="18"/>
  <c r="I9069" i="18"/>
  <c r="I9068" i="18"/>
  <c r="I9067" i="18"/>
  <c r="I9066" i="18"/>
  <c r="I9065" i="18"/>
  <c r="I9064" i="18"/>
  <c r="I9063" i="18"/>
  <c r="I9062" i="18"/>
  <c r="I9061" i="18"/>
  <c r="I9060" i="18"/>
  <c r="I9059" i="18"/>
  <c r="I9058" i="18"/>
  <c r="I9057" i="18"/>
  <c r="I9056" i="18"/>
  <c r="I9055" i="18"/>
  <c r="I9054" i="18"/>
  <c r="I9053" i="18"/>
  <c r="I9052" i="18"/>
  <c r="I9051" i="18"/>
  <c r="I9050" i="18"/>
  <c r="I9049" i="18"/>
  <c r="I9048" i="18"/>
  <c r="I9047" i="18"/>
  <c r="I9046" i="18"/>
  <c r="I9045" i="18"/>
  <c r="I9044" i="18"/>
  <c r="I9043" i="18"/>
  <c r="I9042" i="18"/>
  <c r="I9041" i="18"/>
  <c r="I9040" i="18"/>
  <c r="I9039" i="18"/>
  <c r="I9038" i="18"/>
  <c r="I9037" i="18"/>
  <c r="I9036" i="18"/>
  <c r="I9035" i="18"/>
  <c r="I9034" i="18"/>
  <c r="I9033" i="18"/>
  <c r="I9032" i="18"/>
  <c r="I9031" i="18"/>
  <c r="I9030" i="18"/>
  <c r="I9029" i="18"/>
  <c r="I9028" i="18"/>
  <c r="I9027" i="18"/>
  <c r="I9026" i="18"/>
  <c r="I9025" i="18"/>
  <c r="I9024" i="18"/>
  <c r="I9023" i="18"/>
  <c r="I9022" i="18"/>
  <c r="I9021" i="18"/>
  <c r="I9020" i="18"/>
  <c r="I9019" i="18"/>
  <c r="I9018" i="18"/>
  <c r="I9017" i="18"/>
  <c r="I9016" i="18"/>
  <c r="I9015" i="18"/>
  <c r="I9014" i="18"/>
  <c r="I9013" i="18"/>
  <c r="I9012" i="18"/>
  <c r="I9011" i="18"/>
  <c r="I9010" i="18"/>
  <c r="I9009" i="18"/>
  <c r="I9008" i="18"/>
  <c r="I9007" i="18"/>
  <c r="I9006" i="18"/>
  <c r="I9005" i="18"/>
  <c r="I9004" i="18"/>
  <c r="I9003" i="18"/>
  <c r="I9002" i="18"/>
  <c r="I9001" i="18"/>
  <c r="I9000" i="18"/>
  <c r="I8999" i="18"/>
  <c r="I8998" i="18"/>
  <c r="I8997" i="18"/>
  <c r="I8996" i="18"/>
  <c r="I8995" i="18"/>
  <c r="I8994" i="18"/>
  <c r="I8993" i="18"/>
  <c r="I8992" i="18"/>
  <c r="I8991" i="18"/>
  <c r="I8990" i="18"/>
  <c r="I8989" i="18"/>
  <c r="I8988" i="18"/>
  <c r="I8987" i="18"/>
  <c r="I8986" i="18"/>
  <c r="I8985" i="18"/>
  <c r="I8984" i="18"/>
  <c r="I8983" i="18"/>
  <c r="I8982" i="18"/>
  <c r="I8981" i="18"/>
  <c r="I8980" i="18"/>
  <c r="I8979" i="18"/>
  <c r="I8978" i="18"/>
  <c r="I8977" i="18"/>
  <c r="I8976" i="18"/>
  <c r="I8975" i="18"/>
  <c r="I8974" i="18"/>
  <c r="I8973" i="18"/>
  <c r="I8972" i="18"/>
  <c r="I8971" i="18"/>
  <c r="I8970" i="18"/>
  <c r="I8969" i="18"/>
  <c r="I8968" i="18"/>
  <c r="I8967" i="18"/>
  <c r="I8966" i="18"/>
  <c r="I8965" i="18"/>
  <c r="I8964" i="18"/>
  <c r="I8963" i="18"/>
  <c r="I8962" i="18"/>
  <c r="I8961" i="18"/>
  <c r="I8960" i="18"/>
  <c r="I8959" i="18"/>
  <c r="I8958" i="18"/>
  <c r="I8957" i="18"/>
  <c r="I8956" i="18"/>
  <c r="I8955" i="18"/>
  <c r="I8954" i="18"/>
  <c r="I8953" i="18"/>
  <c r="I8952" i="18"/>
  <c r="I8951" i="18"/>
  <c r="I8950" i="18"/>
  <c r="I8949" i="18"/>
  <c r="I8948" i="18"/>
  <c r="I8947" i="18"/>
  <c r="I8946" i="18"/>
  <c r="I8945" i="18"/>
  <c r="I8944" i="18"/>
  <c r="I8943" i="18"/>
  <c r="I8942" i="18"/>
  <c r="I8941" i="18"/>
  <c r="I8940" i="18"/>
  <c r="I8939" i="18"/>
  <c r="I8938" i="18"/>
  <c r="I8937" i="18"/>
  <c r="I8936" i="18"/>
  <c r="I8935" i="18"/>
  <c r="I8934" i="18"/>
  <c r="I8933" i="18"/>
  <c r="I8932" i="18"/>
  <c r="I8931" i="18"/>
  <c r="I8930" i="18"/>
  <c r="I8929" i="18"/>
  <c r="I8928" i="18"/>
  <c r="I8927" i="18"/>
  <c r="I8926" i="18"/>
  <c r="I8925" i="18"/>
  <c r="I8924" i="18"/>
  <c r="I8923" i="18"/>
  <c r="I8922" i="18"/>
  <c r="I8921" i="18"/>
  <c r="I8920" i="18"/>
  <c r="I8919" i="18"/>
  <c r="I8918" i="18"/>
  <c r="I8917" i="18"/>
  <c r="I8916" i="18"/>
  <c r="I8915" i="18"/>
  <c r="I8914" i="18"/>
  <c r="I8913" i="18"/>
  <c r="I8912" i="18"/>
  <c r="I8911" i="18"/>
  <c r="I8910" i="18"/>
  <c r="I8909" i="18"/>
  <c r="I8908" i="18"/>
  <c r="I8907" i="18"/>
  <c r="I8906" i="18"/>
  <c r="I8905" i="18"/>
  <c r="I8904" i="18"/>
  <c r="I8903" i="18"/>
  <c r="I8902" i="18"/>
  <c r="I8901" i="18"/>
  <c r="I8900" i="18"/>
  <c r="I8899" i="18"/>
  <c r="I8898" i="18"/>
  <c r="I8897" i="18"/>
  <c r="I8896" i="18"/>
  <c r="I8895" i="18"/>
  <c r="I8894" i="18"/>
  <c r="I8893" i="18"/>
  <c r="I8892" i="18"/>
  <c r="I8891" i="18"/>
  <c r="I8890" i="18"/>
  <c r="I8889" i="18"/>
  <c r="I8888" i="18"/>
  <c r="I8887" i="18"/>
  <c r="I8886" i="18"/>
  <c r="I8885" i="18"/>
  <c r="I8884" i="18"/>
  <c r="I8883" i="18"/>
  <c r="I8882" i="18"/>
  <c r="I8881" i="18"/>
  <c r="I8880" i="18"/>
  <c r="I8879" i="18"/>
  <c r="I8878" i="18"/>
  <c r="I8877" i="18"/>
  <c r="I8876" i="18"/>
  <c r="I8875" i="18"/>
  <c r="I8874" i="18"/>
  <c r="I8873" i="18"/>
  <c r="I8872" i="18"/>
  <c r="I8871" i="18"/>
  <c r="I8870" i="18"/>
  <c r="I8869" i="18"/>
  <c r="I8868" i="18"/>
  <c r="I8867" i="18"/>
  <c r="I8866" i="18"/>
  <c r="I8865" i="18"/>
  <c r="I8864" i="18"/>
  <c r="I8863" i="18"/>
  <c r="I8862" i="18"/>
  <c r="I8861" i="18"/>
  <c r="I8860" i="18"/>
  <c r="I8859" i="18"/>
  <c r="I8858" i="18"/>
  <c r="I8857" i="18"/>
  <c r="I8856" i="18"/>
  <c r="I8855" i="18"/>
  <c r="I8854" i="18"/>
  <c r="I8853" i="18"/>
  <c r="I8852" i="18"/>
  <c r="I8851" i="18"/>
  <c r="I8850" i="18"/>
  <c r="I8849" i="18"/>
  <c r="I8848" i="18"/>
  <c r="I8847" i="18"/>
  <c r="I8846" i="18"/>
  <c r="I8845" i="18"/>
  <c r="I8844" i="18"/>
  <c r="I8843" i="18"/>
  <c r="I8842" i="18"/>
  <c r="I8841" i="18"/>
  <c r="I8840" i="18"/>
  <c r="I8839" i="18"/>
  <c r="I8838" i="18"/>
  <c r="I8837" i="18"/>
  <c r="I8836" i="18"/>
  <c r="I8835" i="18"/>
  <c r="I8834" i="18"/>
  <c r="I8833" i="18"/>
  <c r="I8832" i="18"/>
  <c r="I8831" i="18"/>
  <c r="I8830" i="18"/>
  <c r="I8829" i="18"/>
  <c r="I8828" i="18"/>
  <c r="I8827" i="18"/>
  <c r="I8826" i="18"/>
  <c r="I8825" i="18"/>
  <c r="I8824" i="18"/>
  <c r="I8823" i="18"/>
  <c r="I8822" i="18"/>
  <c r="I8821" i="18"/>
  <c r="I8820" i="18"/>
  <c r="I8819" i="18"/>
  <c r="I8818" i="18"/>
  <c r="I8817" i="18"/>
  <c r="I8816" i="18"/>
  <c r="I8815" i="18"/>
  <c r="I8814" i="18"/>
  <c r="I8813" i="18"/>
  <c r="I8812" i="18"/>
  <c r="I8811" i="18"/>
  <c r="I8810" i="18"/>
  <c r="I8809" i="18"/>
  <c r="I8808" i="18"/>
  <c r="I8807" i="18"/>
  <c r="I8806" i="18"/>
  <c r="I8805" i="18"/>
  <c r="I8804" i="18"/>
  <c r="I8803" i="18"/>
  <c r="I8802" i="18"/>
  <c r="I8801" i="18"/>
  <c r="I8800" i="18"/>
  <c r="I8799" i="18"/>
  <c r="I8798" i="18"/>
  <c r="I8797" i="18"/>
  <c r="I8796" i="18"/>
  <c r="I8795" i="18"/>
  <c r="I8794" i="18"/>
  <c r="I8793" i="18"/>
  <c r="I8792" i="18"/>
  <c r="I8791" i="18"/>
  <c r="I8790" i="18"/>
  <c r="I8789" i="18"/>
  <c r="I8788" i="18"/>
  <c r="I8787" i="18"/>
  <c r="I8786" i="18"/>
  <c r="I8785" i="18"/>
  <c r="I8784" i="18"/>
  <c r="I8783" i="18"/>
  <c r="I8782" i="18"/>
  <c r="I8781" i="18"/>
  <c r="I8780" i="18"/>
  <c r="I8779" i="18"/>
  <c r="I8778" i="18"/>
  <c r="I8777" i="18"/>
  <c r="I8776" i="18"/>
  <c r="I8775" i="18"/>
  <c r="I8774" i="18"/>
  <c r="I8773" i="18"/>
  <c r="I8772" i="18"/>
  <c r="I8771" i="18"/>
  <c r="I8770" i="18"/>
  <c r="I8769" i="18"/>
  <c r="I8768" i="18"/>
  <c r="I8767" i="18"/>
  <c r="I8766" i="18"/>
  <c r="I8765" i="18"/>
  <c r="I8764" i="18"/>
  <c r="I8763" i="18"/>
  <c r="I8762" i="18"/>
  <c r="I8761" i="18"/>
  <c r="I8760" i="18"/>
  <c r="I8759" i="18"/>
  <c r="I8758" i="18"/>
  <c r="I8757" i="18"/>
  <c r="I8756" i="18"/>
  <c r="I8755" i="18"/>
  <c r="I8754" i="18"/>
  <c r="I8753" i="18"/>
  <c r="I8752" i="18"/>
  <c r="I8751" i="18"/>
  <c r="I8750" i="18"/>
  <c r="I8749" i="18"/>
  <c r="I8748" i="18"/>
  <c r="I8747" i="18"/>
  <c r="I8746" i="18"/>
  <c r="I8745" i="18"/>
  <c r="I8744" i="18"/>
  <c r="I8743" i="18"/>
  <c r="I8742" i="18"/>
  <c r="I8741" i="18"/>
  <c r="I8740" i="18"/>
  <c r="I8739" i="18"/>
  <c r="I8738" i="18"/>
  <c r="I8737" i="18"/>
  <c r="I8736" i="18"/>
  <c r="I8735" i="18"/>
  <c r="I8734" i="18"/>
  <c r="I8733" i="18"/>
  <c r="I8732" i="18"/>
  <c r="I8731" i="18"/>
  <c r="I8730" i="18"/>
  <c r="I8729" i="18"/>
  <c r="I8728" i="18"/>
  <c r="I8727" i="18"/>
  <c r="I8726" i="18"/>
  <c r="I8725" i="18"/>
  <c r="I8724" i="18"/>
  <c r="I8723" i="18"/>
  <c r="I8722" i="18"/>
  <c r="I8721" i="18"/>
  <c r="I8720" i="18"/>
  <c r="I8719" i="18"/>
  <c r="I8718" i="18"/>
  <c r="I8717" i="18"/>
  <c r="I8716" i="18"/>
  <c r="I8715" i="18"/>
  <c r="I8714" i="18"/>
  <c r="I8713" i="18"/>
  <c r="I8712" i="18"/>
  <c r="I8711" i="18"/>
  <c r="I8710" i="18"/>
  <c r="I8709" i="18"/>
  <c r="I8708" i="18"/>
  <c r="I8707" i="18"/>
  <c r="I8706" i="18"/>
  <c r="I8705" i="18"/>
  <c r="I8704" i="18"/>
  <c r="I8703" i="18"/>
  <c r="I8702" i="18"/>
  <c r="I8701" i="18"/>
  <c r="I8700" i="18"/>
  <c r="I8699" i="18"/>
  <c r="I8698" i="18"/>
  <c r="I8697" i="18"/>
  <c r="I8696" i="18"/>
  <c r="I8695" i="18"/>
  <c r="I8694" i="18"/>
  <c r="I8693" i="18"/>
  <c r="I8692" i="18"/>
  <c r="I8691" i="18"/>
  <c r="I8690" i="18"/>
  <c r="I8689" i="18"/>
  <c r="I8688" i="18"/>
  <c r="I8687" i="18"/>
  <c r="I8686" i="18"/>
  <c r="I8685" i="18"/>
  <c r="I8684" i="18"/>
  <c r="I8683" i="18"/>
  <c r="I8682" i="18"/>
  <c r="I8681" i="18"/>
  <c r="I8680" i="18"/>
  <c r="I8679" i="18"/>
  <c r="I8678" i="18"/>
  <c r="I8677" i="18"/>
  <c r="I8676" i="18"/>
  <c r="I8675" i="18"/>
  <c r="I8674" i="18"/>
  <c r="I8673" i="18"/>
  <c r="I8672" i="18"/>
  <c r="I8671" i="18"/>
  <c r="I8670" i="18"/>
  <c r="I8669" i="18"/>
  <c r="I8668" i="18"/>
  <c r="I8667" i="18"/>
  <c r="I8666" i="18"/>
  <c r="I8665" i="18"/>
  <c r="I8664" i="18"/>
  <c r="I8663" i="18"/>
  <c r="I8662" i="18"/>
  <c r="I8661" i="18"/>
  <c r="I8660" i="18"/>
  <c r="I8659" i="18"/>
  <c r="I8658" i="18"/>
  <c r="I8657" i="18"/>
  <c r="I8656" i="18"/>
  <c r="I8655" i="18"/>
  <c r="I8654" i="18"/>
  <c r="I8653" i="18"/>
  <c r="I8652" i="18"/>
  <c r="I8651" i="18"/>
  <c r="I8650" i="18"/>
  <c r="I8649" i="18"/>
  <c r="I8648" i="18"/>
  <c r="I8647" i="18"/>
  <c r="I8646" i="18"/>
  <c r="I8645" i="18"/>
  <c r="I8644" i="18"/>
  <c r="I8643" i="18"/>
  <c r="I8642" i="18"/>
  <c r="I8641" i="18"/>
  <c r="I8640" i="18"/>
  <c r="I8639" i="18"/>
  <c r="I8638" i="18"/>
  <c r="I8637" i="18"/>
  <c r="I8636" i="18"/>
  <c r="I8635" i="18"/>
  <c r="I8634" i="18"/>
  <c r="I8633" i="18"/>
  <c r="I8632" i="18"/>
  <c r="I8631" i="18"/>
  <c r="I8630" i="18"/>
  <c r="I8629" i="18"/>
  <c r="I8628" i="18"/>
  <c r="I8627" i="18"/>
  <c r="I8626" i="18"/>
  <c r="I8625" i="18"/>
  <c r="I8624" i="18"/>
  <c r="I8623" i="18"/>
  <c r="I8622" i="18"/>
  <c r="I8621" i="18"/>
  <c r="I8620" i="18"/>
  <c r="I8619" i="18"/>
  <c r="I8618" i="18"/>
  <c r="I8617" i="18"/>
  <c r="I8616" i="18"/>
  <c r="I8615" i="18"/>
  <c r="I8614" i="18"/>
  <c r="I8613" i="18"/>
  <c r="I8612" i="18"/>
  <c r="I8611" i="18"/>
  <c r="I8610" i="18"/>
  <c r="I8609" i="18"/>
  <c r="I8608" i="18"/>
  <c r="I8607" i="18"/>
  <c r="I8606" i="18"/>
  <c r="I8605" i="18"/>
  <c r="I8604" i="18"/>
  <c r="I8603" i="18"/>
  <c r="I8602" i="18"/>
  <c r="I8601" i="18"/>
  <c r="I8600" i="18"/>
  <c r="I8599" i="18"/>
  <c r="I8598" i="18"/>
  <c r="I8597" i="18"/>
  <c r="I8596" i="18"/>
  <c r="I8595" i="18"/>
  <c r="I8594" i="18"/>
  <c r="I8593" i="18"/>
  <c r="I8592" i="18"/>
  <c r="I8591" i="18"/>
  <c r="I8590" i="18"/>
  <c r="I8589" i="18"/>
  <c r="I8588" i="18"/>
  <c r="I8587" i="18"/>
  <c r="I8586" i="18"/>
  <c r="I8585" i="18"/>
  <c r="I8584" i="18"/>
  <c r="I8583" i="18"/>
  <c r="I8582" i="18"/>
  <c r="I8581" i="18"/>
  <c r="I8580" i="18"/>
  <c r="I8579" i="18"/>
  <c r="I8578" i="18"/>
  <c r="I8577" i="18"/>
  <c r="I8576" i="18"/>
  <c r="I8575" i="18"/>
  <c r="I8574" i="18"/>
  <c r="I8573" i="18"/>
  <c r="I8572" i="18"/>
  <c r="I8571" i="18"/>
  <c r="I8570" i="18"/>
  <c r="I8569" i="18"/>
  <c r="I8568" i="18"/>
  <c r="I8567" i="18"/>
  <c r="I8566" i="18"/>
  <c r="I8565" i="18"/>
  <c r="I8564" i="18"/>
  <c r="I8563" i="18"/>
  <c r="I8562" i="18"/>
  <c r="I8561" i="18"/>
  <c r="I8560" i="18"/>
  <c r="I8559" i="18"/>
  <c r="I8558" i="18"/>
  <c r="I8557" i="18"/>
  <c r="I8556" i="18"/>
  <c r="I8555" i="18"/>
  <c r="I8554" i="18"/>
  <c r="I8553" i="18"/>
  <c r="I8552" i="18"/>
  <c r="I8551" i="18"/>
  <c r="I8550" i="18"/>
  <c r="I8549" i="18"/>
  <c r="I8548" i="18"/>
  <c r="I8547" i="18"/>
  <c r="I8546" i="18"/>
  <c r="I8545" i="18"/>
  <c r="I8544" i="18"/>
  <c r="I8543" i="18"/>
  <c r="I8542" i="18"/>
  <c r="I8541" i="18"/>
  <c r="I8540" i="18"/>
  <c r="I8539" i="18"/>
  <c r="I8538" i="18"/>
  <c r="I8537" i="18"/>
  <c r="I8536" i="18"/>
  <c r="I8535" i="18"/>
  <c r="I8534" i="18"/>
  <c r="I8533" i="18"/>
  <c r="I8532" i="18"/>
  <c r="I8531" i="18"/>
  <c r="I8530" i="18"/>
  <c r="I8529" i="18"/>
  <c r="I8528" i="18"/>
  <c r="I8527" i="18"/>
  <c r="I8526" i="18"/>
  <c r="I8525" i="18"/>
  <c r="I8524" i="18"/>
  <c r="I8523" i="18"/>
  <c r="I8522" i="18"/>
  <c r="I8521" i="18"/>
  <c r="I8520" i="18"/>
  <c r="I8519" i="18"/>
  <c r="I8518" i="18"/>
  <c r="I8517" i="18"/>
  <c r="I8516" i="18"/>
  <c r="I8515" i="18"/>
  <c r="I8514" i="18"/>
  <c r="I8513" i="18"/>
  <c r="I8512" i="18"/>
  <c r="I8511" i="18"/>
  <c r="I8510" i="18"/>
  <c r="I8509" i="18"/>
  <c r="I8508" i="18"/>
  <c r="I8507" i="18"/>
  <c r="I8506" i="18"/>
  <c r="I8505" i="18"/>
  <c r="I8504" i="18"/>
  <c r="I8503" i="18"/>
  <c r="I8502" i="18"/>
  <c r="I8501" i="18"/>
  <c r="I8500" i="18"/>
  <c r="I8499" i="18"/>
  <c r="I8498" i="18"/>
  <c r="I8497" i="18"/>
  <c r="I8496" i="18"/>
  <c r="I8495" i="18"/>
  <c r="I8494" i="18"/>
  <c r="I8493" i="18"/>
  <c r="I8492" i="18"/>
  <c r="I8491" i="18"/>
  <c r="I8490" i="18"/>
  <c r="I8489" i="18"/>
  <c r="I8488" i="18"/>
  <c r="I8487" i="18"/>
  <c r="I8486" i="18"/>
  <c r="I8485" i="18"/>
  <c r="I8484" i="18"/>
  <c r="I8483" i="18"/>
  <c r="I8482" i="18"/>
  <c r="I8481" i="18"/>
  <c r="I8480" i="18"/>
  <c r="I8479" i="18"/>
  <c r="I8478" i="18"/>
  <c r="I8477" i="18"/>
  <c r="I8476" i="18"/>
  <c r="I8475" i="18"/>
  <c r="I8474" i="18"/>
  <c r="I8473" i="18"/>
  <c r="I8472" i="18"/>
  <c r="I8471" i="18"/>
  <c r="I8470" i="18"/>
  <c r="I8469" i="18"/>
  <c r="I8468" i="18"/>
  <c r="I8467" i="18"/>
  <c r="I8466" i="18"/>
  <c r="I8465" i="18"/>
  <c r="I8464" i="18"/>
  <c r="I8463" i="18"/>
  <c r="I8462" i="18"/>
  <c r="I8461" i="18"/>
  <c r="I8460" i="18"/>
  <c r="I8459" i="18"/>
  <c r="I8458" i="18"/>
  <c r="I8457" i="18"/>
  <c r="I8456" i="18"/>
  <c r="I8455" i="18"/>
  <c r="I8454" i="18"/>
  <c r="I8453" i="18"/>
  <c r="I8452" i="18"/>
  <c r="I8451" i="18"/>
  <c r="I8450" i="18"/>
  <c r="I8449" i="18"/>
  <c r="I8448" i="18"/>
  <c r="I8447" i="18"/>
  <c r="I8446" i="18"/>
  <c r="I8445" i="18"/>
  <c r="I8444" i="18"/>
  <c r="I8443" i="18"/>
  <c r="I8442" i="18"/>
  <c r="I8441" i="18"/>
  <c r="I8440" i="18"/>
  <c r="I8439" i="18"/>
  <c r="I8438" i="18"/>
  <c r="I8437" i="18"/>
  <c r="I8436" i="18"/>
  <c r="I8435" i="18"/>
  <c r="I8434" i="18"/>
  <c r="I8433" i="18"/>
  <c r="I8432" i="18"/>
  <c r="I8431" i="18"/>
  <c r="I8430" i="18"/>
  <c r="I8429" i="18"/>
  <c r="I8428" i="18"/>
  <c r="I8427" i="18"/>
  <c r="I8426" i="18"/>
  <c r="I8425" i="18"/>
  <c r="I8424" i="18"/>
  <c r="I8423" i="18"/>
  <c r="I8422" i="18"/>
  <c r="I8421" i="18"/>
  <c r="I8420" i="18"/>
  <c r="I8419" i="18"/>
  <c r="I8418" i="18"/>
  <c r="I8417" i="18"/>
  <c r="I8416" i="18"/>
  <c r="I8415" i="18"/>
  <c r="I8414" i="18"/>
  <c r="I8413" i="18"/>
  <c r="I8412" i="18"/>
  <c r="I8411" i="18"/>
  <c r="I8410" i="18"/>
  <c r="I8409" i="18"/>
  <c r="I8408" i="18"/>
  <c r="I8407" i="18"/>
  <c r="I8406" i="18"/>
  <c r="I8405" i="18"/>
  <c r="I8404" i="18"/>
  <c r="I8403" i="18"/>
  <c r="I8402" i="18"/>
  <c r="I8401" i="18"/>
  <c r="I8400" i="18"/>
  <c r="I8399" i="18"/>
  <c r="I8398" i="18"/>
  <c r="I8397" i="18"/>
  <c r="I8396" i="18"/>
  <c r="I8395" i="18"/>
  <c r="I8394" i="18"/>
  <c r="I8393" i="18"/>
  <c r="I8392" i="18"/>
  <c r="I8391" i="18"/>
  <c r="I8390" i="18"/>
  <c r="I8389" i="18"/>
  <c r="I8388" i="18"/>
  <c r="I8387" i="18"/>
  <c r="I8386" i="18"/>
  <c r="I8385" i="18"/>
  <c r="I8384" i="18"/>
  <c r="I8383" i="18"/>
  <c r="I8382" i="18"/>
  <c r="I8381" i="18"/>
  <c r="I8380" i="18"/>
  <c r="I8379" i="18"/>
  <c r="I8378" i="18"/>
  <c r="I8377" i="18"/>
  <c r="I8376" i="18"/>
  <c r="I8375" i="18"/>
  <c r="I8374" i="18"/>
  <c r="I8373" i="18"/>
  <c r="I8372" i="18"/>
  <c r="I8371" i="18"/>
  <c r="I8370" i="18"/>
  <c r="I8369" i="18"/>
  <c r="I8368" i="18"/>
  <c r="I8367" i="18"/>
  <c r="I8366" i="18"/>
  <c r="I8365" i="18"/>
  <c r="I8364" i="18"/>
  <c r="I8363" i="18"/>
  <c r="I8362" i="18"/>
  <c r="I8361" i="18"/>
  <c r="I8360" i="18"/>
  <c r="I8359" i="18"/>
  <c r="I8358" i="18"/>
  <c r="I8357" i="18"/>
  <c r="I8356" i="18"/>
  <c r="I8355" i="18"/>
  <c r="I8354" i="18"/>
  <c r="I8353" i="18"/>
  <c r="I8352" i="18"/>
  <c r="I8351" i="18"/>
  <c r="I8350" i="18"/>
  <c r="I8349" i="18"/>
  <c r="I8348" i="18"/>
  <c r="I8347" i="18"/>
  <c r="I8346" i="18"/>
  <c r="I8345" i="18"/>
  <c r="I8344" i="18"/>
  <c r="I8343" i="18"/>
  <c r="I8342" i="18"/>
  <c r="I8341" i="18"/>
  <c r="I8340" i="18"/>
  <c r="I8339" i="18"/>
  <c r="I8338" i="18"/>
  <c r="I8337" i="18"/>
  <c r="I8336" i="18"/>
  <c r="I8335" i="18"/>
  <c r="I8334" i="18"/>
  <c r="I8333" i="18"/>
  <c r="I8332" i="18"/>
  <c r="I8331" i="18"/>
  <c r="I8330" i="18"/>
  <c r="I8329" i="18"/>
  <c r="I8328" i="18"/>
  <c r="I8327" i="18"/>
  <c r="I8326" i="18"/>
  <c r="I8325" i="18"/>
  <c r="I8324" i="18"/>
  <c r="I8323" i="18"/>
  <c r="I8322" i="18"/>
  <c r="I8321" i="18"/>
  <c r="I8320" i="18"/>
  <c r="I8319" i="18"/>
  <c r="I8318" i="18"/>
  <c r="I8317" i="18"/>
  <c r="I8316" i="18"/>
  <c r="I8315" i="18"/>
  <c r="I8314" i="18"/>
  <c r="I8313" i="18"/>
  <c r="I8312" i="18"/>
  <c r="I8311" i="18"/>
  <c r="I8310" i="18"/>
  <c r="I8309" i="18"/>
  <c r="I8308" i="18"/>
  <c r="I8307" i="18"/>
  <c r="I8306" i="18"/>
  <c r="I8305" i="18"/>
  <c r="I8304" i="18"/>
  <c r="I8303" i="18"/>
  <c r="I8302" i="18"/>
  <c r="I8301" i="18"/>
  <c r="I8300" i="18"/>
  <c r="I8299" i="18"/>
  <c r="I8298" i="18"/>
  <c r="I8297" i="18"/>
  <c r="I8296" i="18"/>
  <c r="I8295" i="18"/>
  <c r="I8294" i="18"/>
  <c r="I8293" i="18"/>
  <c r="I8292" i="18"/>
  <c r="I8291" i="18"/>
  <c r="I8290" i="18"/>
  <c r="I8289" i="18"/>
  <c r="I8288" i="18"/>
  <c r="I8287" i="18"/>
  <c r="I8286" i="18"/>
  <c r="I8285" i="18"/>
  <c r="I8284" i="18"/>
  <c r="I8283" i="18"/>
  <c r="I8282" i="18"/>
  <c r="I8281" i="18"/>
  <c r="I8280" i="18"/>
  <c r="I8279" i="18"/>
  <c r="I8278" i="18"/>
  <c r="I8277" i="18"/>
  <c r="I8276" i="18"/>
  <c r="I8275" i="18"/>
  <c r="I8274" i="18"/>
  <c r="I8273" i="18"/>
  <c r="I8272" i="18"/>
  <c r="I8271" i="18"/>
  <c r="I8270" i="18"/>
  <c r="I8269" i="18"/>
  <c r="I8268" i="18"/>
  <c r="I8267" i="18"/>
  <c r="I8266" i="18"/>
  <c r="I8265" i="18"/>
  <c r="I8264" i="18"/>
  <c r="I8263" i="18"/>
  <c r="I8262" i="18"/>
  <c r="I8261" i="18"/>
  <c r="I8260" i="18"/>
  <c r="I8259" i="18"/>
  <c r="I8258" i="18"/>
  <c r="I8257" i="18"/>
  <c r="I8256" i="18"/>
  <c r="I8255" i="18"/>
  <c r="I8254" i="18"/>
  <c r="I8253" i="18"/>
  <c r="I8252" i="18"/>
  <c r="I8251" i="18"/>
  <c r="I8250" i="18"/>
  <c r="I8249" i="18"/>
  <c r="I8248" i="18"/>
  <c r="I8247" i="18"/>
  <c r="I8246" i="18"/>
  <c r="I8245" i="18"/>
  <c r="I8244" i="18"/>
  <c r="I8243" i="18"/>
  <c r="I8242" i="18"/>
  <c r="I8241" i="18"/>
  <c r="I8240" i="18"/>
  <c r="I8239" i="18"/>
  <c r="I8238" i="18"/>
  <c r="I8237" i="18"/>
  <c r="I8236" i="18"/>
  <c r="I8235" i="18"/>
  <c r="I8234" i="18"/>
  <c r="I8233" i="18"/>
  <c r="I8232" i="18"/>
  <c r="I8231" i="18"/>
  <c r="I8230" i="18"/>
  <c r="I8229" i="18"/>
  <c r="I8228" i="18"/>
  <c r="I8227" i="18"/>
  <c r="I8226" i="18"/>
  <c r="I8225" i="18"/>
  <c r="I8224" i="18"/>
  <c r="I8223" i="18"/>
  <c r="I8222" i="18"/>
  <c r="I8221" i="18"/>
  <c r="I8220" i="18"/>
  <c r="I8219" i="18"/>
  <c r="I8218" i="18"/>
  <c r="I8217" i="18"/>
  <c r="I8216" i="18"/>
  <c r="I8215" i="18"/>
  <c r="I8214" i="18"/>
  <c r="I8213" i="18"/>
  <c r="I8212" i="18"/>
  <c r="I8211" i="18"/>
  <c r="I8210" i="18"/>
  <c r="I8209" i="18"/>
  <c r="I8208" i="18"/>
  <c r="I8207" i="18"/>
  <c r="I8206" i="18"/>
  <c r="I8205" i="18"/>
  <c r="I8204" i="18"/>
  <c r="I8203" i="18"/>
  <c r="I8202" i="18"/>
  <c r="I8201" i="18"/>
  <c r="I8200" i="18"/>
  <c r="I8199" i="18"/>
  <c r="I8198" i="18"/>
  <c r="I8197" i="18"/>
  <c r="I8196" i="18"/>
  <c r="I8195" i="18"/>
  <c r="I8194" i="18"/>
  <c r="I8193" i="18"/>
  <c r="I8192" i="18"/>
  <c r="I8191" i="18"/>
  <c r="I8190" i="18"/>
  <c r="I8189" i="18"/>
  <c r="I8188" i="18"/>
  <c r="I8187" i="18"/>
  <c r="I8186" i="18"/>
  <c r="I8185" i="18"/>
  <c r="I8184" i="18"/>
  <c r="I8183" i="18"/>
  <c r="I8182" i="18"/>
  <c r="I8181" i="18"/>
  <c r="I8180" i="18"/>
  <c r="I8179" i="18"/>
  <c r="I8178" i="18"/>
  <c r="I8177" i="18"/>
  <c r="I8176" i="18"/>
  <c r="I8175" i="18"/>
  <c r="I8174" i="18"/>
  <c r="I8173" i="18"/>
  <c r="I8172" i="18"/>
  <c r="I8171" i="18"/>
  <c r="I8170" i="18"/>
  <c r="I8169" i="18"/>
  <c r="I8168" i="18"/>
  <c r="I8167" i="18"/>
  <c r="I8166" i="18"/>
  <c r="I8165" i="18"/>
  <c r="I8164" i="18"/>
  <c r="I8163" i="18"/>
  <c r="I8162" i="18"/>
  <c r="I8161" i="18"/>
  <c r="I8160" i="18"/>
  <c r="I8159" i="18"/>
  <c r="I8158" i="18"/>
  <c r="I8157" i="18"/>
  <c r="I8156" i="18"/>
  <c r="I8155" i="18"/>
  <c r="I8154" i="18"/>
  <c r="I8153" i="18"/>
  <c r="I8152" i="18"/>
  <c r="I8151" i="18"/>
  <c r="I8150" i="18"/>
  <c r="I8149" i="18"/>
  <c r="I8148" i="18"/>
  <c r="I8147" i="18"/>
  <c r="I8146" i="18"/>
  <c r="I8145" i="18"/>
  <c r="I8144" i="18"/>
  <c r="I8143" i="18"/>
  <c r="I8142" i="18"/>
  <c r="I8141" i="18"/>
  <c r="I8140" i="18"/>
  <c r="I8139" i="18"/>
  <c r="I8138" i="18"/>
  <c r="I8137" i="18"/>
  <c r="I8136" i="18"/>
  <c r="I8135" i="18"/>
  <c r="I8134" i="18"/>
  <c r="I8133" i="18"/>
  <c r="I8132" i="18"/>
  <c r="I8131" i="18"/>
  <c r="I8130" i="18"/>
  <c r="I8129" i="18"/>
  <c r="I8128" i="18"/>
  <c r="I8127" i="18"/>
  <c r="I8126" i="18"/>
  <c r="I8125" i="18"/>
  <c r="I8124" i="18"/>
  <c r="I8123" i="18"/>
  <c r="I8122" i="18"/>
  <c r="I8121" i="18"/>
  <c r="I8120" i="18"/>
  <c r="I8119" i="18"/>
  <c r="I8118" i="18"/>
  <c r="I8117" i="18"/>
  <c r="I8116" i="18"/>
  <c r="I8115" i="18"/>
  <c r="I8114" i="18"/>
  <c r="I8113" i="18"/>
  <c r="I8112" i="18"/>
  <c r="I8111" i="18"/>
  <c r="I8110" i="18"/>
  <c r="I8109" i="18"/>
  <c r="I8108" i="18"/>
  <c r="I8107" i="18"/>
  <c r="I8106" i="18"/>
  <c r="I8105" i="18"/>
  <c r="I8104" i="18"/>
  <c r="I8103" i="18"/>
  <c r="I8102" i="18"/>
  <c r="I8101" i="18"/>
  <c r="I8100" i="18"/>
  <c r="I8099" i="18"/>
  <c r="I8098" i="18"/>
  <c r="I8097" i="18"/>
  <c r="I8096" i="18"/>
  <c r="I8095" i="18"/>
  <c r="I8094" i="18"/>
  <c r="I8093" i="18"/>
  <c r="I8092" i="18"/>
  <c r="I8091" i="18"/>
  <c r="I8090" i="18"/>
  <c r="I8089" i="18"/>
  <c r="I8088" i="18"/>
  <c r="I8087" i="18"/>
  <c r="I8086" i="18"/>
  <c r="I8085" i="18"/>
  <c r="I8084" i="18"/>
  <c r="I8083" i="18"/>
  <c r="I8082" i="18"/>
  <c r="I8081" i="18"/>
  <c r="I8080" i="18"/>
  <c r="I8079" i="18"/>
  <c r="I8078" i="18"/>
  <c r="I8077" i="18"/>
  <c r="I8076" i="18"/>
  <c r="I8075" i="18"/>
  <c r="I8074" i="18"/>
  <c r="I8073" i="18"/>
  <c r="I8072" i="18"/>
  <c r="I8071" i="18"/>
  <c r="I8070" i="18"/>
  <c r="I8069" i="18"/>
  <c r="I8068" i="18"/>
  <c r="I8067" i="18"/>
  <c r="I8066" i="18"/>
  <c r="I8065" i="18"/>
  <c r="I8064" i="18"/>
  <c r="I8063" i="18"/>
  <c r="I8062" i="18"/>
  <c r="I8061" i="18"/>
  <c r="I8060" i="18"/>
  <c r="I8059" i="18"/>
  <c r="I8058" i="18"/>
  <c r="I8057" i="18"/>
  <c r="I8056" i="18"/>
  <c r="I8055" i="18"/>
  <c r="I8054" i="18"/>
  <c r="I8053" i="18"/>
  <c r="I8052" i="18"/>
  <c r="I8051" i="18"/>
  <c r="I8050" i="18"/>
  <c r="I8049" i="18"/>
  <c r="I8048" i="18"/>
  <c r="I8047" i="18"/>
  <c r="I8046" i="18"/>
  <c r="I8045" i="18"/>
  <c r="I8044" i="18"/>
  <c r="I8043" i="18"/>
  <c r="I8042" i="18"/>
  <c r="I8041" i="18"/>
  <c r="I8040" i="18"/>
  <c r="I8039" i="18"/>
  <c r="I8038" i="18"/>
  <c r="I8037" i="18"/>
  <c r="I8036" i="18"/>
  <c r="I8035" i="18"/>
  <c r="I8034" i="18"/>
  <c r="I8033" i="18"/>
  <c r="I8032" i="18"/>
  <c r="I8031" i="18"/>
  <c r="I8030" i="18"/>
  <c r="I8029" i="18"/>
  <c r="I8028" i="18"/>
  <c r="I8027" i="18"/>
  <c r="I8026" i="18"/>
  <c r="I8025" i="18"/>
  <c r="I8024" i="18"/>
  <c r="I8023" i="18"/>
  <c r="I8022" i="18"/>
  <c r="I8021" i="18"/>
  <c r="I8020" i="18"/>
  <c r="I8019" i="18"/>
  <c r="I8018" i="18"/>
  <c r="I8017" i="18"/>
  <c r="I8016" i="18"/>
  <c r="I8015" i="18"/>
  <c r="I8014" i="18"/>
  <c r="I8013" i="18"/>
  <c r="I8012" i="18"/>
  <c r="I8011" i="18"/>
  <c r="I8010" i="18"/>
  <c r="I8009" i="18"/>
  <c r="I8008" i="18"/>
  <c r="I8007" i="18"/>
  <c r="I8006" i="18"/>
  <c r="I8005" i="18"/>
  <c r="I8004" i="18"/>
  <c r="I8003" i="18"/>
  <c r="I8002" i="18"/>
  <c r="I8001" i="18"/>
  <c r="I8000" i="18"/>
  <c r="I7999" i="18"/>
  <c r="I7998" i="18"/>
  <c r="I7997" i="18"/>
  <c r="I7996" i="18"/>
  <c r="I7995" i="18"/>
  <c r="I7994" i="18"/>
  <c r="I7993" i="18"/>
  <c r="I7992" i="18"/>
  <c r="I7991" i="18"/>
  <c r="I7990" i="18"/>
  <c r="I7989" i="18"/>
  <c r="I7988" i="18"/>
  <c r="I7987" i="18"/>
  <c r="I7986" i="18"/>
  <c r="I7985" i="18"/>
  <c r="I7984" i="18"/>
  <c r="I7983" i="18"/>
  <c r="I7982" i="18"/>
  <c r="I7981" i="18"/>
  <c r="I7980" i="18"/>
  <c r="I7979" i="18"/>
  <c r="I7978" i="18"/>
  <c r="I7977" i="18"/>
  <c r="I7976" i="18"/>
  <c r="I7975" i="18"/>
  <c r="I7974" i="18"/>
  <c r="I7973" i="18"/>
  <c r="I7972" i="18"/>
  <c r="I7971" i="18"/>
  <c r="I7970" i="18"/>
  <c r="I7969" i="18"/>
  <c r="I7968" i="18"/>
  <c r="I7967" i="18"/>
  <c r="I7966" i="18"/>
  <c r="I7965" i="18"/>
  <c r="I7964" i="18"/>
  <c r="I7963" i="18"/>
  <c r="I7962" i="18"/>
  <c r="I7961" i="18"/>
  <c r="I7960" i="18"/>
  <c r="I7959" i="18"/>
  <c r="I7958" i="18"/>
  <c r="I7957" i="18"/>
  <c r="I7956" i="18"/>
  <c r="I7955" i="18"/>
  <c r="I7954" i="18"/>
  <c r="I7953" i="18"/>
  <c r="I7952" i="18"/>
  <c r="I7951" i="18"/>
  <c r="I7950" i="18"/>
  <c r="I7949" i="18"/>
  <c r="I7948" i="18"/>
  <c r="I7947" i="18"/>
  <c r="I7946" i="18"/>
  <c r="I7945" i="18"/>
  <c r="I7944" i="18"/>
  <c r="I7943" i="18"/>
  <c r="I7942" i="18"/>
  <c r="I7941" i="18"/>
  <c r="I7940" i="18"/>
  <c r="I7939" i="18"/>
  <c r="I7938" i="18"/>
  <c r="I7937" i="18"/>
  <c r="I7936" i="18"/>
  <c r="I7935" i="18"/>
  <c r="I7934" i="18"/>
  <c r="I7933" i="18"/>
  <c r="I7932" i="18"/>
  <c r="I7931" i="18"/>
  <c r="I7930" i="18"/>
  <c r="I7929" i="18"/>
  <c r="I7928" i="18"/>
  <c r="I7927" i="18"/>
  <c r="I7926" i="18"/>
  <c r="I7925" i="18"/>
  <c r="I7924" i="18"/>
  <c r="I7923" i="18"/>
  <c r="I7922" i="18"/>
  <c r="I7921" i="18"/>
  <c r="I7920" i="18"/>
  <c r="I7919" i="18"/>
  <c r="I7918" i="18"/>
  <c r="I7917" i="18"/>
  <c r="I7916" i="18"/>
  <c r="I7915" i="18"/>
  <c r="I7914" i="18"/>
  <c r="I7913" i="18"/>
  <c r="I7912" i="18"/>
  <c r="I7911" i="18"/>
  <c r="I7910" i="18"/>
  <c r="I7909" i="18"/>
  <c r="I7908" i="18"/>
  <c r="I7907" i="18"/>
  <c r="I7906" i="18"/>
  <c r="I7905" i="18"/>
  <c r="I7904" i="18"/>
  <c r="I7903" i="18"/>
  <c r="I7902" i="18"/>
  <c r="I7901" i="18"/>
  <c r="I7900" i="18"/>
  <c r="I7899" i="18"/>
  <c r="I7898" i="18"/>
  <c r="I7897" i="18"/>
  <c r="I7896" i="18"/>
  <c r="I7895" i="18"/>
  <c r="I7894" i="18"/>
  <c r="I7893" i="18"/>
  <c r="I7892" i="18"/>
  <c r="I7891" i="18"/>
  <c r="I7890" i="18"/>
  <c r="I7889" i="18"/>
  <c r="I7888" i="18"/>
  <c r="I7887" i="18"/>
  <c r="I7886" i="18"/>
  <c r="I7885" i="18"/>
  <c r="I7884" i="18"/>
  <c r="I7883" i="18"/>
  <c r="I7882" i="18"/>
  <c r="I7881" i="18"/>
  <c r="I7880" i="18"/>
  <c r="I7879" i="18"/>
  <c r="I7878" i="18"/>
  <c r="I7877" i="18"/>
  <c r="I7876" i="18"/>
  <c r="I7875" i="18"/>
  <c r="I7874" i="18"/>
  <c r="I7873" i="18"/>
  <c r="I7872" i="18"/>
  <c r="I7871" i="18"/>
  <c r="I7870" i="18"/>
  <c r="I7869" i="18"/>
  <c r="I7868" i="18"/>
  <c r="I7867" i="18"/>
  <c r="I7866" i="18"/>
  <c r="I7865" i="18"/>
  <c r="I7864" i="18"/>
  <c r="I7863" i="18"/>
  <c r="I7862" i="18"/>
  <c r="I7861" i="18"/>
  <c r="I7860" i="18"/>
  <c r="I7859" i="18"/>
  <c r="I7858" i="18"/>
  <c r="I7857" i="18"/>
  <c r="I7856" i="18"/>
  <c r="I7855" i="18"/>
  <c r="I7854" i="18"/>
  <c r="I7853" i="18"/>
  <c r="I7852" i="18"/>
  <c r="I7851" i="18"/>
  <c r="I7850" i="18"/>
  <c r="I7849" i="18"/>
  <c r="I7848" i="18"/>
  <c r="I7847" i="18"/>
  <c r="I7846" i="18"/>
  <c r="I7845" i="18"/>
  <c r="I7844" i="18"/>
  <c r="I7843" i="18"/>
  <c r="I7842" i="18"/>
  <c r="I7841" i="18"/>
  <c r="I7840" i="18"/>
  <c r="I7839" i="18"/>
  <c r="I7838" i="18"/>
  <c r="I7837" i="18"/>
  <c r="I7836" i="18"/>
  <c r="I7835" i="18"/>
  <c r="I7834" i="18"/>
  <c r="I7833" i="18"/>
  <c r="I7832" i="18"/>
  <c r="I7831" i="18"/>
  <c r="I7830" i="18"/>
  <c r="I7829" i="18"/>
  <c r="I7828" i="18"/>
  <c r="I7827" i="18"/>
  <c r="I7826" i="18"/>
  <c r="I7825" i="18"/>
  <c r="I7824" i="18"/>
  <c r="I7823" i="18"/>
  <c r="I7822" i="18"/>
  <c r="I7821" i="18"/>
  <c r="I7820" i="18"/>
  <c r="I7819" i="18"/>
  <c r="I7818" i="18"/>
  <c r="I7817" i="18"/>
  <c r="I7816" i="18"/>
  <c r="I7815" i="18"/>
  <c r="I7814" i="18"/>
  <c r="I7813" i="18"/>
  <c r="I7812" i="18"/>
  <c r="I7811" i="18"/>
  <c r="I7810" i="18"/>
  <c r="I7809" i="18"/>
  <c r="I7808" i="18"/>
  <c r="I7807" i="18"/>
  <c r="I7806" i="18"/>
  <c r="I7805" i="18"/>
  <c r="I7804" i="18"/>
  <c r="I7803" i="18"/>
  <c r="I7802" i="18"/>
  <c r="I7801" i="18"/>
  <c r="I7800" i="18"/>
  <c r="I7799" i="18"/>
  <c r="I7798" i="18"/>
  <c r="I7797" i="18"/>
  <c r="I7796" i="18"/>
  <c r="I7795" i="18"/>
  <c r="I7794" i="18"/>
  <c r="I7793" i="18"/>
  <c r="I7792" i="18"/>
  <c r="I7791" i="18"/>
  <c r="I7790" i="18"/>
  <c r="I7789" i="18"/>
  <c r="I7788" i="18"/>
  <c r="I7787" i="18"/>
  <c r="I7786" i="18"/>
  <c r="I7785" i="18"/>
  <c r="I7784" i="18"/>
  <c r="I7783" i="18"/>
  <c r="I7782" i="18"/>
  <c r="I7781" i="18"/>
  <c r="I7780" i="18"/>
  <c r="I7779" i="18"/>
  <c r="I7778" i="18"/>
  <c r="I7777" i="18"/>
  <c r="I7776" i="18"/>
  <c r="I7775" i="18"/>
  <c r="I7774" i="18"/>
  <c r="I7773" i="18"/>
  <c r="I7772" i="18"/>
  <c r="I7771" i="18"/>
  <c r="I7770" i="18"/>
  <c r="I7769" i="18"/>
  <c r="I7768" i="18"/>
  <c r="I7767" i="18"/>
  <c r="I7766" i="18"/>
  <c r="I7765" i="18"/>
  <c r="I7764" i="18"/>
  <c r="I7763" i="18"/>
  <c r="I7762" i="18"/>
  <c r="I7761" i="18"/>
  <c r="I7760" i="18"/>
  <c r="I7759" i="18"/>
  <c r="I7758" i="18"/>
  <c r="I7757" i="18"/>
  <c r="I7756" i="18"/>
  <c r="I7755" i="18"/>
  <c r="I7754" i="18"/>
  <c r="I7753" i="18"/>
  <c r="I7752" i="18"/>
  <c r="I7751" i="18"/>
  <c r="I7750" i="18"/>
  <c r="I7749" i="18"/>
  <c r="I7748" i="18"/>
  <c r="I7747" i="18"/>
  <c r="I7746" i="18"/>
  <c r="I7745" i="18"/>
  <c r="I7744" i="18"/>
  <c r="I7743" i="18"/>
  <c r="I7742" i="18"/>
  <c r="I7741" i="18"/>
  <c r="I7740" i="18"/>
  <c r="I7739" i="18"/>
  <c r="I7738" i="18"/>
  <c r="I7737" i="18"/>
  <c r="I7736" i="18"/>
  <c r="I7735" i="18"/>
  <c r="I7734" i="18"/>
  <c r="I7733" i="18"/>
  <c r="I7732" i="18"/>
  <c r="I7731" i="18"/>
  <c r="I7730" i="18"/>
  <c r="I7729" i="18"/>
  <c r="I7728" i="18"/>
  <c r="I7727" i="18"/>
  <c r="I7726" i="18"/>
  <c r="I7725" i="18"/>
  <c r="I7724" i="18"/>
  <c r="I7723" i="18"/>
  <c r="I7722" i="18"/>
  <c r="I7721" i="18"/>
  <c r="I7720" i="18"/>
  <c r="I7719" i="18"/>
  <c r="I7718" i="18"/>
  <c r="I7717" i="18"/>
  <c r="I7716" i="18"/>
  <c r="I7715" i="18"/>
  <c r="I7714" i="18"/>
  <c r="I7713" i="18"/>
  <c r="I7712" i="18"/>
  <c r="I7711" i="18"/>
  <c r="I7710" i="18"/>
  <c r="I7709" i="18"/>
  <c r="I7708" i="18"/>
  <c r="I7707" i="18"/>
  <c r="I7706" i="18"/>
  <c r="I7705" i="18"/>
  <c r="I7704" i="18"/>
  <c r="I7703" i="18"/>
  <c r="I7702" i="18"/>
  <c r="I7701" i="18"/>
  <c r="I7700" i="18"/>
  <c r="I7699" i="18"/>
  <c r="I7698" i="18"/>
  <c r="I7697" i="18"/>
  <c r="I7696" i="18"/>
  <c r="I7695" i="18"/>
  <c r="I7694" i="18"/>
  <c r="I7693" i="18"/>
  <c r="I7692" i="18"/>
  <c r="I7691" i="18"/>
  <c r="I7690" i="18"/>
  <c r="I7689" i="18"/>
  <c r="I7688" i="18"/>
  <c r="I7687" i="18"/>
  <c r="I7686" i="18"/>
  <c r="I7685" i="18"/>
  <c r="I7684" i="18"/>
  <c r="I7683" i="18"/>
  <c r="I7682" i="18"/>
  <c r="I7681" i="18"/>
  <c r="I7680" i="18"/>
  <c r="I7679" i="18"/>
  <c r="I7678" i="18"/>
  <c r="I7677" i="18"/>
  <c r="I7676" i="18"/>
  <c r="I7675" i="18"/>
  <c r="I7674" i="18"/>
  <c r="I7673" i="18"/>
  <c r="I7672" i="18"/>
  <c r="I7671" i="18"/>
  <c r="I7670" i="18"/>
  <c r="I7669" i="18"/>
  <c r="I7668" i="18"/>
  <c r="I7667" i="18"/>
  <c r="I7666" i="18"/>
  <c r="I7665" i="18"/>
  <c r="I7664" i="18"/>
  <c r="I7663" i="18"/>
  <c r="I7662" i="18"/>
  <c r="I7661" i="18"/>
  <c r="I7660" i="18"/>
  <c r="I7659" i="18"/>
  <c r="I7658" i="18"/>
  <c r="I7657" i="18"/>
  <c r="I7656" i="18"/>
  <c r="I7655" i="18"/>
  <c r="I7654" i="18"/>
  <c r="I7653" i="18"/>
  <c r="I7652" i="18"/>
  <c r="I7651" i="18"/>
  <c r="I7650" i="18"/>
  <c r="I7649" i="18"/>
  <c r="I7648" i="18"/>
  <c r="I7647" i="18"/>
  <c r="I7646" i="18"/>
  <c r="I7645" i="18"/>
  <c r="I7644" i="18"/>
  <c r="I7643" i="18"/>
  <c r="I7642" i="18"/>
  <c r="I7641" i="18"/>
  <c r="I7640" i="18"/>
  <c r="I7639" i="18"/>
  <c r="I7638" i="18"/>
  <c r="I7637" i="18"/>
  <c r="I7636" i="18"/>
  <c r="I7635" i="18"/>
  <c r="I7634" i="18"/>
  <c r="I7633" i="18"/>
  <c r="I7632" i="18"/>
  <c r="I7631" i="18"/>
  <c r="I7630" i="18"/>
  <c r="I7629" i="18"/>
  <c r="I7628" i="18"/>
  <c r="I7627" i="18"/>
  <c r="I7626" i="18"/>
  <c r="I7625" i="18"/>
  <c r="I7624" i="18"/>
  <c r="I7623" i="18"/>
  <c r="I7622" i="18"/>
  <c r="I7621" i="18"/>
  <c r="I7620" i="18"/>
  <c r="I7619" i="18"/>
  <c r="I7618" i="18"/>
  <c r="I7617" i="18"/>
  <c r="I7616" i="18"/>
  <c r="I7615" i="18"/>
  <c r="I7614" i="18"/>
  <c r="I7613" i="18"/>
  <c r="I7612" i="18"/>
  <c r="I7611" i="18"/>
  <c r="I7610" i="18"/>
  <c r="I7609" i="18"/>
  <c r="I7608" i="18"/>
  <c r="I7607" i="18"/>
  <c r="I7606" i="18"/>
  <c r="I7605" i="18"/>
  <c r="I7604" i="18"/>
  <c r="I7603" i="18"/>
  <c r="I7602" i="18"/>
  <c r="I7601" i="18"/>
  <c r="I7600" i="18"/>
  <c r="I7599" i="18"/>
  <c r="I7598" i="18"/>
  <c r="I7597" i="18"/>
  <c r="I7596" i="18"/>
  <c r="I7595" i="18"/>
  <c r="I7594" i="18"/>
  <c r="I7593" i="18"/>
  <c r="I7592" i="18"/>
  <c r="I7591" i="18"/>
  <c r="I7590" i="18"/>
  <c r="I7589" i="18"/>
  <c r="I7588" i="18"/>
  <c r="I7587" i="18"/>
  <c r="I7586" i="18"/>
  <c r="I7585" i="18"/>
  <c r="I7584" i="18"/>
  <c r="I7583" i="18"/>
  <c r="I7582" i="18"/>
  <c r="I7581" i="18"/>
  <c r="I7580" i="18"/>
  <c r="I7579" i="18"/>
  <c r="I7578" i="18"/>
  <c r="I7577" i="18"/>
  <c r="I7576" i="18"/>
  <c r="I7575" i="18"/>
  <c r="I7574" i="18"/>
  <c r="I7573" i="18"/>
  <c r="I7572" i="18"/>
  <c r="I7571" i="18"/>
  <c r="I7570" i="18"/>
  <c r="I7569" i="18"/>
  <c r="I7568" i="18"/>
  <c r="I7567" i="18"/>
  <c r="I7566" i="18"/>
  <c r="I7565" i="18"/>
  <c r="I7564" i="18"/>
  <c r="I7563" i="18"/>
  <c r="I7562" i="18"/>
  <c r="I7561" i="18"/>
  <c r="I7560" i="18"/>
  <c r="I7559" i="18"/>
  <c r="I7558" i="18"/>
  <c r="I7557" i="18"/>
  <c r="I7556" i="18"/>
  <c r="I7555" i="18"/>
  <c r="I7554" i="18"/>
  <c r="I7553" i="18"/>
  <c r="I7552" i="18"/>
  <c r="I7551" i="18"/>
  <c r="I7550" i="18"/>
  <c r="I7549" i="18"/>
  <c r="I7548" i="18"/>
  <c r="I7547" i="18"/>
  <c r="I7546" i="18"/>
  <c r="I7545" i="18"/>
  <c r="I7544" i="18"/>
  <c r="I7543" i="18"/>
  <c r="I7542" i="18"/>
  <c r="I7541" i="18"/>
  <c r="I7540" i="18"/>
  <c r="I7539" i="18"/>
  <c r="I7538" i="18"/>
  <c r="I7537" i="18"/>
  <c r="I7536" i="18"/>
  <c r="I7535" i="18"/>
  <c r="I7534" i="18"/>
  <c r="I7533" i="18"/>
  <c r="I7532" i="18"/>
  <c r="I7531" i="18"/>
  <c r="I7530" i="18"/>
  <c r="I7529" i="18"/>
  <c r="I7528" i="18"/>
  <c r="I7527" i="18"/>
  <c r="I7526" i="18"/>
  <c r="I7525" i="18"/>
  <c r="I7524" i="18"/>
  <c r="I7523" i="18"/>
  <c r="I7522" i="18"/>
  <c r="I7521" i="18"/>
  <c r="I7520" i="18"/>
  <c r="I7519" i="18"/>
  <c r="I7518" i="18"/>
  <c r="I7517" i="18"/>
  <c r="I7516" i="18"/>
  <c r="I7515" i="18"/>
  <c r="I7514" i="18"/>
  <c r="I7513" i="18"/>
  <c r="I7512" i="18"/>
  <c r="I7511" i="18"/>
  <c r="I7510" i="18"/>
  <c r="I7509" i="18"/>
  <c r="I7508" i="18"/>
  <c r="I7507" i="18"/>
  <c r="I7506" i="18"/>
  <c r="I7505" i="18"/>
  <c r="I7504" i="18"/>
  <c r="I7503" i="18"/>
  <c r="I7502" i="18"/>
  <c r="I7501" i="18"/>
  <c r="I7500" i="18"/>
  <c r="I7499" i="18"/>
  <c r="I7498" i="18"/>
  <c r="I7497" i="18"/>
  <c r="I7496" i="18"/>
  <c r="I7495" i="18"/>
  <c r="I7494" i="18"/>
  <c r="I7493" i="18"/>
  <c r="I7492" i="18"/>
  <c r="I7491" i="18"/>
  <c r="I7490" i="18"/>
  <c r="I7489" i="18"/>
  <c r="I7488" i="18"/>
  <c r="I7487" i="18"/>
  <c r="I7486" i="18"/>
  <c r="I7485" i="18"/>
  <c r="I7484" i="18"/>
  <c r="I7483" i="18"/>
  <c r="I7482" i="18"/>
  <c r="I7481" i="18"/>
  <c r="I7480" i="18"/>
  <c r="I7479" i="18"/>
  <c r="I7478" i="18"/>
  <c r="I7477" i="18"/>
  <c r="I7476" i="18"/>
  <c r="I7475" i="18"/>
  <c r="I7474" i="18"/>
  <c r="I7473" i="18"/>
  <c r="I7472" i="18"/>
  <c r="I7471" i="18"/>
  <c r="I7470" i="18"/>
  <c r="I7469" i="18"/>
  <c r="I7468" i="18"/>
  <c r="I7467" i="18"/>
  <c r="I7466" i="18"/>
  <c r="I7465" i="18"/>
  <c r="I7464" i="18"/>
  <c r="I7463" i="18"/>
  <c r="I7462" i="18"/>
  <c r="I7461" i="18"/>
  <c r="I7460" i="18"/>
  <c r="I7459" i="18"/>
  <c r="I7458" i="18"/>
  <c r="I7457" i="18"/>
  <c r="I7456" i="18"/>
  <c r="I7455" i="18"/>
  <c r="I7454" i="18"/>
  <c r="I7453" i="18"/>
  <c r="I7452" i="18"/>
  <c r="I7451" i="18"/>
  <c r="I7450" i="18"/>
  <c r="I7449" i="18"/>
  <c r="I7448" i="18"/>
  <c r="I7447" i="18"/>
  <c r="I7446" i="18"/>
  <c r="I7445" i="18"/>
  <c r="I7444" i="18"/>
  <c r="I7443" i="18"/>
  <c r="I7442" i="18"/>
  <c r="I7441" i="18"/>
  <c r="I7440" i="18"/>
  <c r="I7439" i="18"/>
  <c r="I7438" i="18"/>
  <c r="I7437" i="18"/>
  <c r="I7436" i="18"/>
  <c r="I7435" i="18"/>
  <c r="I7434" i="18"/>
  <c r="I7433" i="18"/>
  <c r="I7432" i="18"/>
  <c r="I7431" i="18"/>
  <c r="I7430" i="18"/>
  <c r="I7429" i="18"/>
  <c r="I7428" i="18"/>
  <c r="I7427" i="18"/>
  <c r="I7426" i="18"/>
  <c r="I7425" i="18"/>
  <c r="I7424" i="18"/>
  <c r="I7423" i="18"/>
  <c r="I7422" i="18"/>
  <c r="I7421" i="18"/>
  <c r="I7420" i="18"/>
  <c r="I7419" i="18"/>
  <c r="I7418" i="18"/>
  <c r="I7417" i="18"/>
  <c r="I7416" i="18"/>
  <c r="I7415" i="18"/>
  <c r="I7414" i="18"/>
  <c r="I7413" i="18"/>
  <c r="I7412" i="18"/>
  <c r="I7411" i="18"/>
  <c r="I7410" i="18"/>
  <c r="I7409" i="18"/>
  <c r="I7408" i="18"/>
  <c r="I7407" i="18"/>
  <c r="I7406" i="18"/>
  <c r="I7405" i="18"/>
  <c r="I7404" i="18"/>
  <c r="I7403" i="18"/>
  <c r="I7402" i="18"/>
  <c r="I7401" i="18"/>
  <c r="I7400" i="18"/>
  <c r="I7399" i="18"/>
  <c r="I7398" i="18"/>
  <c r="I7397" i="18"/>
  <c r="I7396" i="18"/>
  <c r="I7395" i="18"/>
  <c r="I7394" i="18"/>
  <c r="I7393" i="18"/>
  <c r="I7392" i="18"/>
  <c r="I7391" i="18"/>
  <c r="I7390" i="18"/>
  <c r="I7389" i="18"/>
  <c r="I7388" i="18"/>
  <c r="I7387" i="18"/>
  <c r="I7386" i="18"/>
  <c r="I7385" i="18"/>
  <c r="I7384" i="18"/>
  <c r="I7383" i="18"/>
  <c r="I7382" i="18"/>
  <c r="I7381" i="18"/>
  <c r="I7380" i="18"/>
  <c r="I7379" i="18"/>
  <c r="I7378" i="18"/>
  <c r="I7377" i="18"/>
  <c r="I7376" i="18"/>
  <c r="I7375" i="18"/>
  <c r="I7374" i="18"/>
  <c r="I7373" i="18"/>
  <c r="I7372" i="18"/>
  <c r="I7371" i="18"/>
  <c r="I7370" i="18"/>
  <c r="I7369" i="18"/>
  <c r="I7368" i="18"/>
  <c r="I7367" i="18"/>
  <c r="I7366" i="18"/>
  <c r="I7365" i="18"/>
  <c r="I7364" i="18"/>
  <c r="I7363" i="18"/>
  <c r="I7362" i="18"/>
  <c r="I7361" i="18"/>
  <c r="I7360" i="18"/>
  <c r="I7359" i="18"/>
  <c r="I7358" i="18"/>
  <c r="I7357" i="18"/>
  <c r="I7356" i="18"/>
  <c r="I7355" i="18"/>
  <c r="I7354" i="18"/>
  <c r="I7353" i="18"/>
  <c r="I7352" i="18"/>
  <c r="I7351" i="18"/>
  <c r="I7350" i="18"/>
  <c r="I7349" i="18"/>
  <c r="I7348" i="18"/>
  <c r="I7347" i="18"/>
  <c r="I7346" i="18"/>
  <c r="I7345" i="18"/>
  <c r="I7344" i="18"/>
  <c r="I7343" i="18"/>
  <c r="I7342" i="18"/>
  <c r="I7341" i="18"/>
  <c r="I7340" i="18"/>
  <c r="I7339" i="18"/>
  <c r="I7338" i="18"/>
  <c r="I7337" i="18"/>
  <c r="I7336" i="18"/>
  <c r="I7335" i="18"/>
  <c r="I7334" i="18"/>
  <c r="I7333" i="18"/>
  <c r="I7332" i="18"/>
  <c r="I7331" i="18"/>
  <c r="I7330" i="18"/>
  <c r="I7329" i="18"/>
  <c r="I7328" i="18"/>
  <c r="I7327" i="18"/>
  <c r="I7326" i="18"/>
  <c r="I7325" i="18"/>
  <c r="I7324" i="18"/>
  <c r="I7323" i="18"/>
  <c r="I7322" i="18"/>
  <c r="I7321" i="18"/>
  <c r="I7320" i="18"/>
  <c r="I7319" i="18"/>
  <c r="I7318" i="18"/>
  <c r="I7317" i="18"/>
  <c r="I7316" i="18"/>
  <c r="I7315" i="18"/>
  <c r="I7314" i="18"/>
  <c r="I7313" i="18"/>
  <c r="I7312" i="18"/>
  <c r="I7311" i="18"/>
  <c r="I7310" i="18"/>
  <c r="I7309" i="18"/>
  <c r="I7308" i="18"/>
  <c r="I7307" i="18"/>
  <c r="I7306" i="18"/>
  <c r="I7305" i="18"/>
  <c r="I7304" i="18"/>
  <c r="I7303" i="18"/>
  <c r="I7302" i="18"/>
  <c r="I7301" i="18"/>
  <c r="I7300" i="18"/>
  <c r="I7299" i="18"/>
  <c r="I7298" i="18"/>
  <c r="I7297" i="18"/>
  <c r="I7296" i="18"/>
  <c r="I7295" i="18"/>
  <c r="I7294" i="18"/>
  <c r="I7293" i="18"/>
  <c r="I7292" i="18"/>
  <c r="I7291" i="18"/>
  <c r="I7290" i="18"/>
  <c r="I7289" i="18"/>
  <c r="I7288" i="18"/>
  <c r="I7287" i="18"/>
  <c r="I7286" i="18"/>
  <c r="I7285" i="18"/>
  <c r="I7284" i="18"/>
  <c r="I7283" i="18"/>
  <c r="I7282" i="18"/>
  <c r="I7281" i="18"/>
  <c r="I7280" i="18"/>
  <c r="I7279" i="18"/>
  <c r="I7278" i="18"/>
  <c r="I7277" i="18"/>
  <c r="I7276" i="18"/>
  <c r="I7275" i="18"/>
  <c r="I7274" i="18"/>
  <c r="I7273" i="18"/>
  <c r="I7272" i="18"/>
  <c r="I7271" i="18"/>
  <c r="I7270" i="18"/>
  <c r="I7269" i="18"/>
  <c r="I7268" i="18"/>
  <c r="I7267" i="18"/>
  <c r="I7266" i="18"/>
  <c r="I7265" i="18"/>
  <c r="I7264" i="18"/>
  <c r="I7263" i="18"/>
  <c r="I7262" i="18"/>
  <c r="I7261" i="18"/>
  <c r="I7260" i="18"/>
  <c r="I7259" i="18"/>
  <c r="I7258" i="18"/>
  <c r="I7257" i="18"/>
  <c r="I7256" i="18"/>
  <c r="I7255" i="18"/>
  <c r="I7254" i="18"/>
  <c r="I7253" i="18"/>
  <c r="I7252" i="18"/>
  <c r="I7251" i="18"/>
  <c r="I7250" i="18"/>
  <c r="I7249" i="18"/>
  <c r="I7248" i="18"/>
  <c r="I7247" i="18"/>
  <c r="I7246" i="18"/>
  <c r="I7245" i="18"/>
  <c r="I7244" i="18"/>
  <c r="I7243" i="18"/>
  <c r="I7242" i="18"/>
  <c r="I7241" i="18"/>
  <c r="I7240" i="18"/>
  <c r="I7239" i="18"/>
  <c r="I7238" i="18"/>
  <c r="I7237" i="18"/>
  <c r="I7236" i="18"/>
  <c r="I7235" i="18"/>
  <c r="I7234" i="18"/>
  <c r="I7233" i="18"/>
  <c r="I7232" i="18"/>
  <c r="I7231" i="18"/>
  <c r="I7230" i="18"/>
  <c r="I7229" i="18"/>
  <c r="I7228" i="18"/>
  <c r="I7227" i="18"/>
  <c r="I7226" i="18"/>
  <c r="I7225" i="18"/>
  <c r="I7224" i="18"/>
  <c r="I7223" i="18"/>
  <c r="I7222" i="18"/>
  <c r="I7221" i="18"/>
  <c r="I7220" i="18"/>
  <c r="I7219" i="18"/>
  <c r="I7218" i="18"/>
  <c r="I7217" i="18"/>
  <c r="I7216" i="18"/>
  <c r="I7215" i="18"/>
  <c r="I7214" i="18"/>
  <c r="I7213" i="18"/>
  <c r="I7212" i="18"/>
  <c r="I7211" i="18"/>
  <c r="I7210" i="18"/>
  <c r="I7209" i="18"/>
  <c r="I7208" i="18"/>
  <c r="I7207" i="18"/>
  <c r="I7206" i="18"/>
  <c r="I7205" i="18"/>
  <c r="I7204" i="18"/>
  <c r="I7203" i="18"/>
  <c r="I7202" i="18"/>
  <c r="I7201" i="18"/>
  <c r="I7200" i="18"/>
  <c r="I7199" i="18"/>
  <c r="I7198" i="18"/>
  <c r="I7197" i="18"/>
  <c r="I7196" i="18"/>
  <c r="I7195" i="18"/>
  <c r="I7194" i="18"/>
  <c r="I7193" i="18"/>
  <c r="I7192" i="18"/>
  <c r="I7191" i="18"/>
  <c r="I7190" i="18"/>
  <c r="I7189" i="18"/>
  <c r="I7188" i="18"/>
  <c r="I7187" i="18"/>
  <c r="I7186" i="18"/>
  <c r="I7185" i="18"/>
  <c r="I7184" i="18"/>
  <c r="I7183" i="18"/>
  <c r="I7182" i="18"/>
  <c r="I7181" i="18"/>
  <c r="I7180" i="18"/>
  <c r="I7179" i="18"/>
  <c r="I7178" i="18"/>
  <c r="I7177" i="18"/>
  <c r="I7176" i="18"/>
  <c r="I7175" i="18"/>
  <c r="I7174" i="18"/>
  <c r="I7173" i="18"/>
  <c r="I7172" i="18"/>
  <c r="I7171" i="18"/>
  <c r="I7170" i="18"/>
  <c r="I7169" i="18"/>
  <c r="I7168" i="18"/>
  <c r="I7167" i="18"/>
  <c r="I7166" i="18"/>
  <c r="I7165" i="18"/>
  <c r="I7164" i="18"/>
  <c r="I7163" i="18"/>
  <c r="I7162" i="18"/>
  <c r="I7161" i="18"/>
  <c r="I7160" i="18"/>
  <c r="I7159" i="18"/>
  <c r="I7158" i="18"/>
  <c r="I7157" i="18"/>
  <c r="I7156" i="18"/>
  <c r="I7155" i="18"/>
  <c r="I7154" i="18"/>
  <c r="I7153" i="18"/>
  <c r="I7152" i="18"/>
  <c r="I7151" i="18"/>
  <c r="I7150" i="18"/>
  <c r="I7149" i="18"/>
  <c r="I7148" i="18"/>
  <c r="I7147" i="18"/>
  <c r="I7146" i="18"/>
  <c r="I7145" i="18"/>
  <c r="I7144" i="18"/>
  <c r="I7143" i="18"/>
  <c r="I7142" i="18"/>
  <c r="I7141" i="18"/>
  <c r="I7140" i="18"/>
  <c r="I7139" i="18"/>
  <c r="I7138" i="18"/>
  <c r="I7137" i="18"/>
  <c r="I7136" i="18"/>
  <c r="I7135" i="18"/>
  <c r="I7134" i="18"/>
  <c r="I7133" i="18"/>
  <c r="I7132" i="18"/>
  <c r="I7131" i="18"/>
  <c r="I7130" i="18"/>
  <c r="I7129" i="18"/>
  <c r="I7128" i="18"/>
  <c r="I7127" i="18"/>
  <c r="I7126" i="18"/>
  <c r="I7125" i="18"/>
  <c r="I7124" i="18"/>
  <c r="I7123" i="18"/>
  <c r="I7122" i="18"/>
  <c r="I7121" i="18"/>
  <c r="I7120" i="18"/>
  <c r="I7119" i="18"/>
  <c r="I7118" i="18"/>
  <c r="I7117" i="18"/>
  <c r="I7116" i="18"/>
  <c r="I7115" i="18"/>
  <c r="I7114" i="18"/>
  <c r="I7113" i="18"/>
  <c r="I7112" i="18"/>
  <c r="I7111" i="18"/>
  <c r="I7110" i="18"/>
  <c r="I7109" i="18"/>
  <c r="I7108" i="18"/>
  <c r="I7107" i="18"/>
  <c r="I7106" i="18"/>
  <c r="I7105" i="18"/>
  <c r="I7104" i="18"/>
  <c r="I7103" i="18"/>
  <c r="I7102" i="18"/>
  <c r="I7101" i="18"/>
  <c r="I7100" i="18"/>
  <c r="I7099" i="18"/>
  <c r="I7098" i="18"/>
  <c r="I7097" i="18"/>
  <c r="I7096" i="18"/>
  <c r="I7095" i="18"/>
  <c r="I7094" i="18"/>
  <c r="I7093" i="18"/>
  <c r="I7092" i="18"/>
  <c r="I7091" i="18"/>
  <c r="I7090" i="18"/>
  <c r="I7089" i="18"/>
  <c r="I7088" i="18"/>
  <c r="I7087" i="18"/>
  <c r="I7086" i="18"/>
  <c r="I7085" i="18"/>
  <c r="I7084" i="18"/>
  <c r="I7083" i="18"/>
  <c r="I7082" i="18"/>
  <c r="I7081" i="18"/>
  <c r="I7080" i="18"/>
  <c r="I7079" i="18"/>
  <c r="I7078" i="18"/>
  <c r="I7077" i="18"/>
  <c r="I7076" i="18"/>
  <c r="I7075" i="18"/>
  <c r="I7074" i="18"/>
  <c r="I7073" i="18"/>
  <c r="I7072" i="18"/>
  <c r="I7071" i="18"/>
  <c r="I7070" i="18"/>
  <c r="I7069" i="18"/>
  <c r="I7068" i="18"/>
  <c r="I7067" i="18"/>
  <c r="I7066" i="18"/>
  <c r="I7065" i="18"/>
  <c r="I7064" i="18"/>
  <c r="I7063" i="18"/>
  <c r="I7062" i="18"/>
  <c r="I7061" i="18"/>
  <c r="I7060" i="18"/>
  <c r="I7059" i="18"/>
  <c r="I7058" i="18"/>
  <c r="I7057" i="18"/>
  <c r="I7056" i="18"/>
  <c r="I7055" i="18"/>
  <c r="I7054" i="18"/>
  <c r="I7053" i="18"/>
  <c r="I7052" i="18"/>
  <c r="I7051" i="18"/>
  <c r="I7050" i="18"/>
  <c r="I7049" i="18"/>
  <c r="I7048" i="18"/>
  <c r="I7047" i="18"/>
  <c r="I7046" i="18"/>
  <c r="I7045" i="18"/>
  <c r="I7044" i="18"/>
  <c r="I7043" i="18"/>
  <c r="I7042" i="18"/>
  <c r="I7041" i="18"/>
  <c r="I7040" i="18"/>
  <c r="I7039" i="18"/>
  <c r="I7038" i="18"/>
  <c r="I7037" i="18"/>
  <c r="I7036" i="18"/>
  <c r="I7035" i="18"/>
  <c r="I7034" i="18"/>
  <c r="I7033" i="18"/>
  <c r="I7032" i="18"/>
  <c r="I7031" i="18"/>
  <c r="I7030" i="18"/>
  <c r="I7029" i="18"/>
  <c r="I7028" i="18"/>
  <c r="I7027" i="18"/>
  <c r="I7026" i="18"/>
  <c r="I7025" i="18"/>
  <c r="I7024" i="18"/>
  <c r="I7023" i="18"/>
  <c r="I7022" i="18"/>
  <c r="I7021" i="18"/>
  <c r="I7020" i="18"/>
  <c r="I7019" i="18"/>
  <c r="I7018" i="18"/>
  <c r="I7017" i="18"/>
  <c r="I7016" i="18"/>
  <c r="I7015" i="18"/>
  <c r="I7014" i="18"/>
  <c r="I7013" i="18"/>
  <c r="I7012" i="18"/>
  <c r="I7011" i="18"/>
  <c r="I7010" i="18"/>
  <c r="I7009" i="18"/>
  <c r="I7008" i="18"/>
  <c r="I7007" i="18"/>
  <c r="I7006" i="18"/>
  <c r="I7005" i="18"/>
  <c r="I7004" i="18"/>
  <c r="I7003" i="18"/>
  <c r="I7002" i="18"/>
  <c r="I7001" i="18"/>
  <c r="I7000" i="18"/>
  <c r="I6999" i="18"/>
  <c r="I6998" i="18"/>
  <c r="I6997" i="18"/>
  <c r="I6996" i="18"/>
  <c r="I6995" i="18"/>
  <c r="I6994" i="18"/>
  <c r="I6993" i="18"/>
  <c r="I6992" i="18"/>
  <c r="I6991" i="18"/>
  <c r="I6990" i="18"/>
  <c r="I6989" i="18"/>
  <c r="I6988" i="18"/>
  <c r="I6987" i="18"/>
  <c r="I6986" i="18"/>
  <c r="I6985" i="18"/>
  <c r="I6984" i="18"/>
  <c r="I6983" i="18"/>
  <c r="I6982" i="18"/>
  <c r="I6981" i="18"/>
  <c r="I6980" i="18"/>
  <c r="I6979" i="18"/>
  <c r="I6978" i="18"/>
  <c r="I6977" i="18"/>
  <c r="I6976" i="18"/>
  <c r="I6975" i="18"/>
  <c r="I6974" i="18"/>
  <c r="I6973" i="18"/>
  <c r="I6972" i="18"/>
  <c r="I6971" i="18"/>
  <c r="I6970" i="18"/>
  <c r="I6969" i="18"/>
  <c r="I6968" i="18"/>
  <c r="I6967" i="18"/>
  <c r="I6966" i="18"/>
  <c r="I6965" i="18"/>
  <c r="I6964" i="18"/>
  <c r="I6963" i="18"/>
  <c r="I6962" i="18"/>
  <c r="I6961" i="18"/>
  <c r="I6960" i="18"/>
  <c r="I6959" i="18"/>
  <c r="I6958" i="18"/>
  <c r="I6957" i="18"/>
  <c r="I6956" i="18"/>
  <c r="I6955" i="18"/>
  <c r="I6954" i="18"/>
  <c r="I6953" i="18"/>
  <c r="I6952" i="18"/>
  <c r="I6951" i="18"/>
  <c r="I6950" i="18"/>
  <c r="I6949" i="18"/>
  <c r="I6948" i="18"/>
  <c r="I6947" i="18"/>
  <c r="I6946" i="18"/>
  <c r="I6945" i="18"/>
  <c r="I6944" i="18"/>
  <c r="I6943" i="18"/>
  <c r="I6942" i="18"/>
  <c r="I6941" i="18"/>
  <c r="I6940" i="18"/>
  <c r="I6939" i="18"/>
  <c r="I6938" i="18"/>
  <c r="I6937" i="18"/>
  <c r="I6936" i="18"/>
  <c r="I6935" i="18"/>
  <c r="I6934" i="18"/>
  <c r="I6933" i="18"/>
  <c r="I6932" i="18"/>
  <c r="I6931" i="18"/>
  <c r="I6930" i="18"/>
  <c r="I6929" i="18"/>
  <c r="I6928" i="18"/>
  <c r="I6927" i="18"/>
  <c r="I6926" i="18"/>
  <c r="I6925" i="18"/>
  <c r="I6924" i="18"/>
  <c r="I6923" i="18"/>
  <c r="I6922" i="18"/>
  <c r="I6921" i="18"/>
  <c r="I6920" i="18"/>
  <c r="I6919" i="18"/>
  <c r="I6918" i="18"/>
  <c r="I6917" i="18"/>
  <c r="I6916" i="18"/>
  <c r="I6915" i="18"/>
  <c r="I6914" i="18"/>
  <c r="I6913" i="18"/>
  <c r="I6912" i="18"/>
  <c r="I6911" i="18"/>
  <c r="I6910" i="18"/>
  <c r="I6909" i="18"/>
  <c r="I6908" i="18"/>
  <c r="I6907" i="18"/>
  <c r="I6906" i="18"/>
  <c r="I6905" i="18"/>
  <c r="I6904" i="18"/>
  <c r="I6903" i="18"/>
  <c r="I6902" i="18"/>
  <c r="I6901" i="18"/>
  <c r="I6900" i="18"/>
  <c r="I6899" i="18"/>
  <c r="I6898" i="18"/>
  <c r="I6897" i="18"/>
  <c r="I6896" i="18"/>
  <c r="I6895" i="18"/>
  <c r="I6894" i="18"/>
  <c r="I6893" i="18"/>
  <c r="I6892" i="18"/>
  <c r="I6891" i="18"/>
  <c r="I6890" i="18"/>
  <c r="I6889" i="18"/>
  <c r="I6888" i="18"/>
  <c r="I6887" i="18"/>
  <c r="I6886" i="18"/>
  <c r="I6885" i="18"/>
  <c r="I6884" i="18"/>
  <c r="I6883" i="18"/>
  <c r="I6882" i="18"/>
  <c r="I6881" i="18"/>
  <c r="I6880" i="18"/>
  <c r="I6879" i="18"/>
  <c r="I6878" i="18"/>
  <c r="I6877" i="18"/>
  <c r="I6876" i="18"/>
  <c r="I6875" i="18"/>
  <c r="I6874" i="18"/>
  <c r="I6873" i="18"/>
  <c r="I6872" i="18"/>
  <c r="I6871" i="18"/>
  <c r="I6870" i="18"/>
  <c r="I6869" i="18"/>
  <c r="I6868" i="18"/>
  <c r="I6867" i="18"/>
  <c r="I6866" i="18"/>
  <c r="I6865" i="18"/>
  <c r="I6864" i="18"/>
  <c r="I6863" i="18"/>
  <c r="I6862" i="18"/>
  <c r="I6861" i="18"/>
  <c r="I6860" i="18"/>
  <c r="I6859" i="18"/>
  <c r="I6858" i="18"/>
  <c r="I6857" i="18"/>
  <c r="I6856" i="18"/>
  <c r="I6855" i="18"/>
  <c r="I6854" i="18"/>
  <c r="I6853" i="18"/>
  <c r="I6852" i="18"/>
  <c r="I6851" i="18"/>
  <c r="I6850" i="18"/>
  <c r="I6849" i="18"/>
  <c r="I6848" i="18"/>
  <c r="I6847" i="18"/>
  <c r="I6846" i="18"/>
  <c r="I6845" i="18"/>
  <c r="I6844" i="18"/>
  <c r="I6843" i="18"/>
  <c r="I6842" i="18"/>
  <c r="I6841" i="18"/>
  <c r="I6840" i="18"/>
  <c r="I6839" i="18"/>
  <c r="I6838" i="18"/>
  <c r="I6837" i="18"/>
  <c r="I6836" i="18"/>
  <c r="I6835" i="18"/>
  <c r="I6834" i="18"/>
  <c r="I6833" i="18"/>
  <c r="I6832" i="18"/>
  <c r="I6831" i="18"/>
  <c r="I6830" i="18"/>
  <c r="I6829" i="18"/>
  <c r="I6828" i="18"/>
  <c r="I6827" i="18"/>
  <c r="I6826" i="18"/>
  <c r="I6825" i="18"/>
  <c r="I6824" i="18"/>
  <c r="I6823" i="18"/>
  <c r="I6822" i="18"/>
  <c r="I6821" i="18"/>
  <c r="I6820" i="18"/>
  <c r="I6819" i="18"/>
  <c r="I6818" i="18"/>
  <c r="I6817" i="18"/>
  <c r="I6816" i="18"/>
  <c r="I6815" i="18"/>
  <c r="I6814" i="18"/>
  <c r="I6813" i="18"/>
  <c r="I6812" i="18"/>
  <c r="I6811" i="18"/>
  <c r="I6810" i="18"/>
  <c r="I6809" i="18"/>
  <c r="I6808" i="18"/>
  <c r="I6807" i="18"/>
  <c r="I6806" i="18"/>
  <c r="I6805" i="18"/>
  <c r="I6804" i="18"/>
  <c r="I6803" i="18"/>
  <c r="I6802" i="18"/>
  <c r="I6801" i="18"/>
  <c r="I6800" i="18"/>
  <c r="I6799" i="18"/>
  <c r="I6798" i="18"/>
  <c r="I6797" i="18"/>
  <c r="I6796" i="18"/>
  <c r="I6795" i="18"/>
  <c r="I6794" i="18"/>
  <c r="I6793" i="18"/>
  <c r="I6792" i="18"/>
  <c r="I6791" i="18"/>
  <c r="I6790" i="18"/>
  <c r="I6789" i="18"/>
  <c r="I6788" i="18"/>
  <c r="I6787" i="18"/>
  <c r="I6786" i="18"/>
  <c r="I6785" i="18"/>
  <c r="I6784" i="18"/>
  <c r="I6783" i="18"/>
  <c r="I6782" i="18"/>
  <c r="I6781" i="18"/>
  <c r="I6780" i="18"/>
  <c r="I6779" i="18"/>
  <c r="I6778" i="18"/>
  <c r="I6777" i="18"/>
  <c r="I6776" i="18"/>
  <c r="I6775" i="18"/>
  <c r="I6774" i="18"/>
  <c r="I6773" i="18"/>
  <c r="I6772" i="18"/>
  <c r="I6771" i="18"/>
  <c r="I6770" i="18"/>
  <c r="I6769" i="18"/>
  <c r="I6768" i="18"/>
  <c r="I6767" i="18"/>
  <c r="I6766" i="18"/>
  <c r="I6765" i="18"/>
  <c r="I6764" i="18"/>
  <c r="I6763" i="18"/>
  <c r="I6762" i="18"/>
  <c r="I6761" i="18"/>
  <c r="I6760" i="18"/>
  <c r="I6759" i="18"/>
  <c r="I6758" i="18"/>
  <c r="I6757" i="18"/>
  <c r="I6756" i="18"/>
  <c r="I6755" i="18"/>
  <c r="I6754" i="18"/>
  <c r="I6753" i="18"/>
  <c r="I6752" i="18"/>
  <c r="I6751" i="18"/>
  <c r="I6750" i="18"/>
  <c r="I6749" i="18"/>
  <c r="I6748" i="18"/>
  <c r="I6747" i="18"/>
  <c r="I6746" i="18"/>
  <c r="I6745" i="18"/>
  <c r="I6744" i="18"/>
  <c r="I6743" i="18"/>
  <c r="I6742" i="18"/>
  <c r="I6741" i="18"/>
  <c r="I6740" i="18"/>
  <c r="I6739" i="18"/>
  <c r="I6738" i="18"/>
  <c r="I6737" i="18"/>
  <c r="I6736" i="18"/>
  <c r="I6735" i="18"/>
  <c r="I6734" i="18"/>
  <c r="I6733" i="18"/>
  <c r="I6732" i="18"/>
  <c r="I6731" i="18"/>
  <c r="I6730" i="18"/>
  <c r="I6729" i="18"/>
  <c r="I6728" i="18"/>
  <c r="I6727" i="18"/>
  <c r="I6726" i="18"/>
  <c r="I6725" i="18"/>
  <c r="I6724" i="18"/>
  <c r="I6723" i="18"/>
  <c r="I6722" i="18"/>
  <c r="I6721" i="18"/>
  <c r="I6720" i="18"/>
  <c r="I6719" i="18"/>
  <c r="I6718" i="18"/>
  <c r="I6717" i="18"/>
  <c r="I6716" i="18"/>
  <c r="I6715" i="18"/>
  <c r="I6714" i="18"/>
  <c r="I6713" i="18"/>
  <c r="I6712" i="18"/>
  <c r="I6711" i="18"/>
  <c r="I6710" i="18"/>
  <c r="I6709" i="18"/>
  <c r="I6708" i="18"/>
  <c r="I6707" i="18"/>
  <c r="I6706" i="18"/>
  <c r="I6705" i="18"/>
  <c r="I6704" i="18"/>
  <c r="I6703" i="18"/>
  <c r="I6702" i="18"/>
  <c r="I6701" i="18"/>
  <c r="I6700" i="18"/>
  <c r="I6699" i="18"/>
  <c r="I6698" i="18"/>
  <c r="I6697" i="18"/>
  <c r="I6696" i="18"/>
  <c r="I6695" i="18"/>
  <c r="I6694" i="18"/>
  <c r="I6693" i="18"/>
  <c r="I6692" i="18"/>
  <c r="I6691" i="18"/>
  <c r="I6690" i="18"/>
  <c r="I6689" i="18"/>
  <c r="I6688" i="18"/>
  <c r="I6687" i="18"/>
  <c r="I6686" i="18"/>
  <c r="I6685" i="18"/>
  <c r="I6684" i="18"/>
  <c r="I6683" i="18"/>
  <c r="I6682" i="18"/>
  <c r="I6681" i="18"/>
  <c r="I6680" i="18"/>
  <c r="I6679" i="18"/>
  <c r="I6678" i="18"/>
  <c r="I6677" i="18"/>
  <c r="I6676" i="18"/>
  <c r="I6675" i="18"/>
  <c r="I6674" i="18"/>
  <c r="I6673" i="18"/>
  <c r="I6672" i="18"/>
  <c r="I6671" i="18"/>
  <c r="I6670" i="18"/>
  <c r="I6669" i="18"/>
  <c r="I6668" i="18"/>
  <c r="I6667" i="18"/>
  <c r="I6666" i="18"/>
  <c r="I6665" i="18"/>
  <c r="I6664" i="18"/>
  <c r="I6663" i="18"/>
  <c r="I6662" i="18"/>
  <c r="I6661" i="18"/>
  <c r="I6660" i="18"/>
  <c r="I6659" i="18"/>
  <c r="I6658" i="18"/>
  <c r="I6657" i="18"/>
  <c r="I6656" i="18"/>
  <c r="I6655" i="18"/>
  <c r="I6654" i="18"/>
  <c r="I6653" i="18"/>
  <c r="I6652" i="18"/>
  <c r="I6651" i="18"/>
  <c r="I6650" i="18"/>
  <c r="I6649" i="18"/>
  <c r="I6648" i="18"/>
  <c r="I6647" i="18"/>
  <c r="I6646" i="18"/>
  <c r="I6645" i="18"/>
  <c r="I6644" i="18"/>
  <c r="I6643" i="18"/>
  <c r="I6642" i="18"/>
  <c r="I6641" i="18"/>
  <c r="I6640" i="18"/>
  <c r="I6639" i="18"/>
  <c r="I6638" i="18"/>
  <c r="I6637" i="18"/>
  <c r="I6636" i="18"/>
  <c r="I6635" i="18"/>
  <c r="I6634" i="18"/>
  <c r="I6633" i="18"/>
  <c r="I6632" i="18"/>
  <c r="I6631" i="18"/>
  <c r="I6630" i="18"/>
  <c r="I6629" i="18"/>
  <c r="I6628" i="18"/>
  <c r="I6627" i="18"/>
  <c r="I6626" i="18"/>
  <c r="I6625" i="18"/>
  <c r="I6624" i="18"/>
  <c r="I6623" i="18"/>
  <c r="I6622" i="18"/>
  <c r="I6621" i="18"/>
  <c r="I6620" i="18"/>
  <c r="I6619" i="18"/>
  <c r="I6618" i="18"/>
  <c r="I6617" i="18"/>
  <c r="I6616" i="18"/>
  <c r="I6615" i="18"/>
  <c r="I6614" i="18"/>
  <c r="I6613" i="18"/>
  <c r="I6612" i="18"/>
  <c r="I6611" i="18"/>
  <c r="I6610" i="18"/>
  <c r="I6609" i="18"/>
  <c r="I6608" i="18"/>
  <c r="I6607" i="18"/>
  <c r="I6606" i="18"/>
  <c r="I6605" i="18"/>
  <c r="I6604" i="18"/>
  <c r="I6603" i="18"/>
  <c r="I6602" i="18"/>
  <c r="I6601" i="18"/>
  <c r="I6600" i="18"/>
  <c r="I6599" i="18"/>
  <c r="I6598" i="18"/>
  <c r="I6597" i="18"/>
  <c r="I6596" i="18"/>
  <c r="I6595" i="18"/>
  <c r="I6594" i="18"/>
  <c r="I6593" i="18"/>
  <c r="I6592" i="18"/>
  <c r="I6591" i="18"/>
  <c r="I6590" i="18"/>
  <c r="I6589" i="18"/>
  <c r="I6588" i="18"/>
  <c r="I6587" i="18"/>
  <c r="I6586" i="18"/>
  <c r="I6585" i="18"/>
  <c r="I6584" i="18"/>
  <c r="I6583" i="18"/>
  <c r="I6582" i="18"/>
  <c r="I6581" i="18"/>
  <c r="I6580" i="18"/>
  <c r="I6579" i="18"/>
  <c r="I6578" i="18"/>
  <c r="I6577" i="18"/>
  <c r="I6576" i="18"/>
  <c r="I6575" i="18"/>
  <c r="I6574" i="18"/>
  <c r="I6573" i="18"/>
  <c r="I6572" i="18"/>
  <c r="I6571" i="18"/>
  <c r="I6570" i="18"/>
  <c r="I6569" i="18"/>
  <c r="I6568" i="18"/>
  <c r="I6567" i="18"/>
  <c r="I6566" i="18"/>
  <c r="I6565" i="18"/>
  <c r="I6564" i="18"/>
  <c r="I6563" i="18"/>
  <c r="I6562" i="18"/>
  <c r="I6561" i="18"/>
  <c r="I6560" i="18"/>
  <c r="I6559" i="18"/>
  <c r="I6558" i="18"/>
  <c r="I6557" i="18"/>
  <c r="I6556" i="18"/>
  <c r="I6555" i="18"/>
  <c r="I6554" i="18"/>
  <c r="I6553" i="18"/>
  <c r="I6552" i="18"/>
  <c r="I6551" i="18"/>
  <c r="I6550" i="18"/>
  <c r="I6549" i="18"/>
  <c r="I6548" i="18"/>
  <c r="I6547" i="18"/>
  <c r="I6546" i="18"/>
  <c r="I6545" i="18"/>
  <c r="I6544" i="18"/>
  <c r="I6543" i="18"/>
  <c r="I6542" i="18"/>
  <c r="I6541" i="18"/>
  <c r="I6540" i="18"/>
  <c r="I6539" i="18"/>
  <c r="I6538" i="18"/>
  <c r="I6537" i="18"/>
  <c r="I6536" i="18"/>
  <c r="I6535" i="18"/>
  <c r="I6534" i="18"/>
  <c r="I6533" i="18"/>
  <c r="I6532" i="18"/>
  <c r="I6531" i="18"/>
  <c r="I6530" i="18"/>
  <c r="I6529" i="18"/>
  <c r="I6528" i="18"/>
  <c r="I6527" i="18"/>
  <c r="I6526" i="18"/>
  <c r="I6525" i="18"/>
  <c r="I6524" i="18"/>
  <c r="I6523" i="18"/>
  <c r="I6522" i="18"/>
  <c r="I6521" i="18"/>
  <c r="I6520" i="18"/>
  <c r="I6519" i="18"/>
  <c r="I6518" i="18"/>
  <c r="I6517" i="18"/>
  <c r="I6516" i="18"/>
  <c r="I6515" i="18"/>
  <c r="I6514" i="18"/>
  <c r="I6513" i="18"/>
  <c r="I6512" i="18"/>
  <c r="I6511" i="18"/>
  <c r="I6510" i="18"/>
  <c r="I6509" i="18"/>
  <c r="I6508" i="18"/>
  <c r="I6507" i="18"/>
  <c r="I6506" i="18"/>
  <c r="I6505" i="18"/>
  <c r="I6504" i="18"/>
  <c r="I6503" i="18"/>
  <c r="I6502" i="18"/>
  <c r="I6501" i="18"/>
  <c r="I6500" i="18"/>
  <c r="I6499" i="18"/>
  <c r="I6498" i="18"/>
  <c r="I6497" i="18"/>
  <c r="I6496" i="18"/>
  <c r="I6495" i="18"/>
  <c r="I6494" i="18"/>
  <c r="I6493" i="18"/>
  <c r="I6492" i="18"/>
  <c r="I6491" i="18"/>
  <c r="I6490" i="18"/>
  <c r="I6489" i="18"/>
  <c r="I6488" i="18"/>
  <c r="I6487" i="18"/>
  <c r="I6486" i="18"/>
  <c r="I6485" i="18"/>
  <c r="I6484" i="18"/>
  <c r="I6483" i="18"/>
  <c r="I6482" i="18"/>
  <c r="I6481" i="18"/>
  <c r="I6480" i="18"/>
  <c r="I6479" i="18"/>
  <c r="I6478" i="18"/>
  <c r="I6477" i="18"/>
  <c r="I6476" i="18"/>
  <c r="I6475" i="18"/>
  <c r="I6474" i="18"/>
  <c r="I6473" i="18"/>
  <c r="I6472" i="18"/>
  <c r="I6471" i="18"/>
  <c r="I6470" i="18"/>
  <c r="I6469" i="18"/>
  <c r="I6468" i="18"/>
  <c r="I6467" i="18"/>
  <c r="I6466" i="18"/>
  <c r="I6465" i="18"/>
  <c r="I6464" i="18"/>
  <c r="I6463" i="18"/>
  <c r="I6462" i="18"/>
  <c r="I6461" i="18"/>
  <c r="I6460" i="18"/>
  <c r="I6459" i="18"/>
  <c r="I6458" i="18"/>
  <c r="I6457" i="18"/>
  <c r="I6456" i="18"/>
  <c r="I6455" i="18"/>
  <c r="I6454" i="18"/>
  <c r="I6453" i="18"/>
  <c r="I6452" i="18"/>
  <c r="I6451" i="18"/>
  <c r="I6450" i="18"/>
  <c r="I6449" i="18"/>
  <c r="I6448" i="18"/>
  <c r="I6447" i="18"/>
  <c r="I6446" i="18"/>
  <c r="I6445" i="18"/>
  <c r="I6444" i="18"/>
  <c r="I6443" i="18"/>
  <c r="I6442" i="18"/>
  <c r="I6441" i="18"/>
  <c r="I6440" i="18"/>
  <c r="I6439" i="18"/>
  <c r="I6438" i="18"/>
  <c r="I6437" i="18"/>
  <c r="I6436" i="18"/>
  <c r="I6435" i="18"/>
  <c r="I6434" i="18"/>
  <c r="I6433" i="18"/>
  <c r="I6432" i="18"/>
  <c r="I6431" i="18"/>
  <c r="I6430" i="18"/>
  <c r="I6429" i="18"/>
  <c r="I6428" i="18"/>
  <c r="I6427" i="18"/>
  <c r="I6426" i="18"/>
  <c r="I6425" i="18"/>
  <c r="I6424" i="18"/>
  <c r="I6423" i="18"/>
  <c r="I6422" i="18"/>
  <c r="I6421" i="18"/>
  <c r="I6420" i="18"/>
  <c r="I6419" i="18"/>
  <c r="I6418" i="18"/>
  <c r="I6417" i="18"/>
  <c r="I6416" i="18"/>
  <c r="I6415" i="18"/>
  <c r="I6414" i="18"/>
  <c r="I6413" i="18"/>
  <c r="I6412" i="18"/>
  <c r="I6411" i="18"/>
  <c r="I6410" i="18"/>
  <c r="I6409" i="18"/>
  <c r="I6408" i="18"/>
  <c r="I6407" i="18"/>
  <c r="I6406" i="18"/>
  <c r="I6405" i="18"/>
  <c r="I6404" i="18"/>
  <c r="I6403" i="18"/>
  <c r="I6402" i="18"/>
  <c r="I6401" i="18"/>
  <c r="I6400" i="18"/>
  <c r="I6399" i="18"/>
  <c r="I6398" i="18"/>
  <c r="I6397" i="18"/>
  <c r="I6396" i="18"/>
  <c r="I6395" i="18"/>
  <c r="I6394" i="18"/>
  <c r="I6393" i="18"/>
  <c r="I6392" i="18"/>
  <c r="I6391" i="18"/>
  <c r="I6390" i="18"/>
  <c r="I6389" i="18"/>
  <c r="I6388" i="18"/>
  <c r="I6387" i="18"/>
  <c r="I6386" i="18"/>
  <c r="I6385" i="18"/>
  <c r="I6384" i="18"/>
  <c r="I6383" i="18"/>
  <c r="I6382" i="18"/>
  <c r="I6381" i="18"/>
  <c r="I6380" i="18"/>
  <c r="I6379" i="18"/>
  <c r="I6378" i="18"/>
  <c r="I6377" i="18"/>
  <c r="I6376" i="18"/>
  <c r="I6375" i="18"/>
  <c r="I6374" i="18"/>
  <c r="I6373" i="18"/>
  <c r="I6372" i="18"/>
  <c r="I6371" i="18"/>
  <c r="I6370" i="18"/>
  <c r="I6369" i="18"/>
  <c r="I6368" i="18"/>
  <c r="I6367" i="18"/>
  <c r="I6366" i="18"/>
  <c r="I6365" i="18"/>
  <c r="I6364" i="18"/>
  <c r="I6363" i="18"/>
  <c r="I6362" i="18"/>
  <c r="I6361" i="18"/>
  <c r="I6360" i="18"/>
  <c r="I6359" i="18"/>
  <c r="I6358" i="18"/>
  <c r="I6357" i="18"/>
  <c r="I6356" i="18"/>
  <c r="I6355" i="18"/>
  <c r="I6354" i="18"/>
  <c r="I6353" i="18"/>
  <c r="I6352" i="18"/>
  <c r="I6351" i="18"/>
  <c r="I6350" i="18"/>
  <c r="I6349" i="18"/>
  <c r="I6348" i="18"/>
  <c r="I6347" i="18"/>
  <c r="I6346" i="18"/>
  <c r="I6345" i="18"/>
  <c r="I6344" i="18"/>
  <c r="I6343" i="18"/>
  <c r="I6342" i="18"/>
  <c r="I6341" i="18"/>
  <c r="I6340" i="18"/>
  <c r="I6339" i="18"/>
  <c r="I6338" i="18"/>
  <c r="I6337" i="18"/>
  <c r="I6336" i="18"/>
  <c r="I6335" i="18"/>
  <c r="I6334" i="18"/>
  <c r="I6333" i="18"/>
  <c r="I6332" i="18"/>
  <c r="I6331" i="18"/>
  <c r="I6330" i="18"/>
  <c r="I6329" i="18"/>
  <c r="I6328" i="18"/>
  <c r="I6327" i="18"/>
  <c r="I6326" i="18"/>
  <c r="I6325" i="18"/>
  <c r="I6324" i="18"/>
  <c r="I6323" i="18"/>
  <c r="I6322" i="18"/>
  <c r="I6321" i="18"/>
  <c r="I6320" i="18"/>
  <c r="I6319" i="18"/>
  <c r="I6318" i="18"/>
  <c r="I6317" i="18"/>
  <c r="I6316" i="18"/>
  <c r="I6315" i="18"/>
  <c r="I6314" i="18"/>
  <c r="I6313" i="18"/>
  <c r="I6312" i="18"/>
  <c r="I6311" i="18"/>
  <c r="I6310" i="18"/>
  <c r="I6309" i="18"/>
  <c r="I6308" i="18"/>
  <c r="I6307" i="18"/>
  <c r="I6306" i="18"/>
  <c r="I6305" i="18"/>
  <c r="I6304" i="18"/>
  <c r="I6303" i="18"/>
  <c r="I6302" i="18"/>
  <c r="I6301" i="18"/>
  <c r="I6300" i="18"/>
  <c r="I6299" i="18"/>
  <c r="I6298" i="18"/>
  <c r="I6297" i="18"/>
  <c r="I6296" i="18"/>
  <c r="I6295" i="18"/>
  <c r="I6294" i="18"/>
  <c r="I6293" i="18"/>
  <c r="I6292" i="18"/>
  <c r="I6291" i="18"/>
  <c r="I6290" i="18"/>
  <c r="I6289" i="18"/>
  <c r="I6288" i="18"/>
  <c r="I6287" i="18"/>
  <c r="I6286" i="18"/>
  <c r="I6285" i="18"/>
  <c r="I6284" i="18"/>
  <c r="I6283" i="18"/>
  <c r="I6282" i="18"/>
  <c r="I6281" i="18"/>
  <c r="I6280" i="18"/>
  <c r="I6279" i="18"/>
  <c r="I6278" i="18"/>
  <c r="I6277" i="18"/>
  <c r="I6276" i="18"/>
  <c r="I6275" i="18"/>
  <c r="I6274" i="18"/>
  <c r="I6273" i="18"/>
  <c r="I6272" i="18"/>
  <c r="I6271" i="18"/>
  <c r="I6270" i="18"/>
  <c r="I6269" i="18"/>
  <c r="I6268" i="18"/>
  <c r="I6267" i="18"/>
  <c r="I6266" i="18"/>
  <c r="I6265" i="18"/>
  <c r="I6264" i="18"/>
  <c r="I6263" i="18"/>
  <c r="I6262" i="18"/>
  <c r="I6261" i="18"/>
  <c r="I6260" i="18"/>
  <c r="I6259" i="18"/>
  <c r="I6258" i="18"/>
  <c r="I6257" i="18"/>
  <c r="I6256" i="18"/>
  <c r="I6255" i="18"/>
  <c r="I6254" i="18"/>
  <c r="I6253" i="18"/>
  <c r="I6252" i="18"/>
  <c r="I6251" i="18"/>
  <c r="I6250" i="18"/>
  <c r="I6249" i="18"/>
  <c r="I6248" i="18"/>
  <c r="I6247" i="18"/>
  <c r="I6246" i="18"/>
  <c r="I6245" i="18"/>
  <c r="I6244" i="18"/>
  <c r="I6243" i="18"/>
  <c r="I6242" i="18"/>
  <c r="I6241" i="18"/>
  <c r="I6240" i="18"/>
  <c r="I6239" i="18"/>
  <c r="I6238" i="18"/>
  <c r="I6237" i="18"/>
  <c r="I6236" i="18"/>
  <c r="I6235" i="18"/>
  <c r="I6234" i="18"/>
  <c r="I6233" i="18"/>
  <c r="I6232" i="18"/>
  <c r="I6231" i="18"/>
  <c r="I6230" i="18"/>
  <c r="I6229" i="18"/>
  <c r="I6228" i="18"/>
  <c r="I6227" i="18"/>
  <c r="I6226" i="18"/>
  <c r="I6225" i="18"/>
  <c r="I6224" i="18"/>
  <c r="I6223" i="18"/>
  <c r="I6222" i="18"/>
  <c r="I6221" i="18"/>
  <c r="I6220" i="18"/>
  <c r="I6219" i="18"/>
  <c r="I6218" i="18"/>
  <c r="I6217" i="18"/>
  <c r="I6216" i="18"/>
  <c r="I6215" i="18"/>
  <c r="I6214" i="18"/>
  <c r="I6213" i="18"/>
  <c r="I6212" i="18"/>
  <c r="I6211" i="18"/>
  <c r="I6210" i="18"/>
  <c r="I6209" i="18"/>
  <c r="I6208" i="18"/>
  <c r="I6207" i="18"/>
  <c r="I6206" i="18"/>
  <c r="I6205" i="18"/>
  <c r="I6204" i="18"/>
  <c r="I6203" i="18"/>
  <c r="I6202" i="18"/>
  <c r="I6201" i="18"/>
  <c r="I6200" i="18"/>
  <c r="I6199" i="18"/>
  <c r="I6198" i="18"/>
  <c r="I6197" i="18"/>
  <c r="I6196" i="18"/>
  <c r="I6195" i="18"/>
  <c r="I6194" i="18"/>
  <c r="I6193" i="18"/>
  <c r="I6192" i="18"/>
  <c r="I6191" i="18"/>
  <c r="I6190" i="18"/>
  <c r="I6189" i="18"/>
  <c r="I6188" i="18"/>
  <c r="I6187" i="18"/>
  <c r="I6186" i="18"/>
  <c r="I6185" i="18"/>
  <c r="I6184" i="18"/>
  <c r="I6183" i="18"/>
  <c r="I6182" i="18"/>
  <c r="I6181" i="18"/>
  <c r="I6180" i="18"/>
  <c r="I6179" i="18"/>
  <c r="I6178" i="18"/>
  <c r="I6177" i="18"/>
  <c r="I6176" i="18"/>
  <c r="I6175" i="18"/>
  <c r="I6174" i="18"/>
  <c r="I6173" i="18"/>
  <c r="I6172" i="18"/>
  <c r="I6171" i="18"/>
  <c r="I6170" i="18"/>
  <c r="I6169" i="18"/>
  <c r="I6168" i="18"/>
  <c r="I6167" i="18"/>
  <c r="I6166" i="18"/>
  <c r="I6165" i="18"/>
  <c r="I6164" i="18"/>
  <c r="I6163" i="18"/>
  <c r="I6162" i="18"/>
  <c r="I6161" i="18"/>
  <c r="I6160" i="18"/>
  <c r="I6159" i="18"/>
  <c r="I6158" i="18"/>
  <c r="I6157" i="18"/>
  <c r="I6156" i="18"/>
  <c r="I6155" i="18"/>
  <c r="I6154" i="18"/>
  <c r="I6153" i="18"/>
  <c r="I6152" i="18"/>
  <c r="I6151" i="18"/>
  <c r="I6150" i="18"/>
  <c r="I6149" i="18"/>
  <c r="I6148" i="18"/>
  <c r="I6147" i="18"/>
  <c r="I6146" i="18"/>
  <c r="I6145" i="18"/>
  <c r="I6144" i="18"/>
  <c r="I6143" i="18"/>
  <c r="I6142" i="18"/>
  <c r="I6141" i="18"/>
  <c r="I6140" i="18"/>
  <c r="I6139" i="18"/>
  <c r="I6138" i="18"/>
  <c r="I6137" i="18"/>
  <c r="I6136" i="18"/>
  <c r="I6135" i="18"/>
  <c r="I6134" i="18"/>
  <c r="I6133" i="18"/>
  <c r="I6132" i="18"/>
  <c r="I6131" i="18"/>
  <c r="I6130" i="18"/>
  <c r="I6129" i="18"/>
  <c r="I6128" i="18"/>
  <c r="I6127" i="18"/>
  <c r="I6126" i="18"/>
  <c r="I6125" i="18"/>
  <c r="I6124" i="18"/>
  <c r="I6123" i="18"/>
  <c r="I6122" i="18"/>
  <c r="I6121" i="18"/>
  <c r="I6120" i="18"/>
  <c r="I6119" i="18"/>
  <c r="I6118" i="18"/>
  <c r="I6117" i="18"/>
  <c r="I6116" i="18"/>
  <c r="I6115" i="18"/>
  <c r="I6114" i="18"/>
  <c r="I6113" i="18"/>
  <c r="I6112" i="18"/>
  <c r="I6111" i="18"/>
  <c r="I6110" i="18"/>
  <c r="I6109" i="18"/>
  <c r="I6108" i="18"/>
  <c r="I6107" i="18"/>
  <c r="I6106" i="18"/>
  <c r="I6105" i="18"/>
  <c r="I6104" i="18"/>
  <c r="I6103" i="18"/>
  <c r="I6102" i="18"/>
  <c r="I6101" i="18"/>
  <c r="I6100" i="18"/>
  <c r="I6099" i="18"/>
  <c r="I6098" i="18"/>
  <c r="I6097" i="18"/>
  <c r="I6096" i="18"/>
  <c r="I6095" i="18"/>
  <c r="I6094" i="18"/>
  <c r="I6093" i="18"/>
  <c r="I6092" i="18"/>
  <c r="I6091" i="18"/>
  <c r="I6090" i="18"/>
  <c r="I6089" i="18"/>
  <c r="I6088" i="18"/>
  <c r="I6087" i="18"/>
  <c r="I6086" i="18"/>
  <c r="I6085" i="18"/>
  <c r="I6084" i="18"/>
  <c r="I6083" i="18"/>
  <c r="I6082" i="18"/>
  <c r="I6081" i="18"/>
  <c r="I6080" i="18"/>
  <c r="I6079" i="18"/>
  <c r="I6078" i="18"/>
  <c r="I6077" i="18"/>
  <c r="I6076" i="18"/>
  <c r="I6075" i="18"/>
  <c r="I6074" i="18"/>
  <c r="I6073" i="18"/>
  <c r="I6072" i="18"/>
  <c r="I6071" i="18"/>
  <c r="I6070" i="18"/>
  <c r="I6069" i="18"/>
  <c r="I6068" i="18"/>
  <c r="I6067" i="18"/>
  <c r="I6066" i="18"/>
  <c r="I6065" i="18"/>
  <c r="I6064" i="18"/>
  <c r="I6063" i="18"/>
  <c r="I6062" i="18"/>
  <c r="I6061" i="18"/>
  <c r="I6060" i="18"/>
  <c r="I6059" i="18"/>
  <c r="I6058" i="18"/>
  <c r="I6057" i="18"/>
  <c r="I6056" i="18"/>
  <c r="I6055" i="18"/>
  <c r="I6054" i="18"/>
  <c r="I6053" i="18"/>
  <c r="I6052" i="18"/>
  <c r="I6051" i="18"/>
  <c r="I6050" i="18"/>
  <c r="I6049" i="18"/>
  <c r="I6048" i="18"/>
  <c r="I6047" i="18"/>
  <c r="I6046" i="18"/>
  <c r="I6045" i="18"/>
  <c r="I6044" i="18"/>
  <c r="I6043" i="18"/>
  <c r="I6042" i="18"/>
  <c r="I6041" i="18"/>
  <c r="I6040" i="18"/>
  <c r="I6039" i="18"/>
  <c r="I6038" i="18"/>
  <c r="I6037" i="18"/>
  <c r="I6036" i="18"/>
  <c r="I6035" i="18"/>
  <c r="I6034" i="18"/>
  <c r="I6033" i="18"/>
  <c r="I6032" i="18"/>
  <c r="I6031" i="18"/>
  <c r="I6030" i="18"/>
  <c r="I6029" i="18"/>
  <c r="I6028" i="18"/>
  <c r="I6027" i="18"/>
  <c r="I6026" i="18"/>
  <c r="I6025" i="18"/>
  <c r="I6024" i="18"/>
  <c r="I6023" i="18"/>
  <c r="I6022" i="18"/>
  <c r="I6021" i="18"/>
  <c r="I6020" i="18"/>
  <c r="I6019" i="18"/>
  <c r="I6018" i="18"/>
  <c r="I6017" i="18"/>
  <c r="I6016" i="18"/>
  <c r="I6015" i="18"/>
  <c r="I6014" i="18"/>
  <c r="I6013" i="18"/>
  <c r="I6012" i="18"/>
  <c r="I6011" i="18"/>
  <c r="I6010" i="18"/>
  <c r="I6009" i="18"/>
  <c r="I6008" i="18"/>
  <c r="I6007" i="18"/>
  <c r="I6006" i="18"/>
  <c r="I6005" i="18"/>
  <c r="I6004" i="18"/>
  <c r="I6003" i="18"/>
  <c r="I6002" i="18"/>
  <c r="I6001" i="18"/>
  <c r="I6000" i="18"/>
  <c r="I5999" i="18"/>
  <c r="I5998" i="18"/>
  <c r="I5997" i="18"/>
  <c r="I5996" i="18"/>
  <c r="I5995" i="18"/>
  <c r="I5994" i="18"/>
  <c r="I5993" i="18"/>
  <c r="I5992" i="18"/>
  <c r="I5991" i="18"/>
  <c r="I5990" i="18"/>
  <c r="I5989" i="18"/>
  <c r="I5988" i="18"/>
  <c r="I5987" i="18"/>
  <c r="I5986" i="18"/>
  <c r="I5985" i="18"/>
  <c r="I5984" i="18"/>
  <c r="I5983" i="18"/>
  <c r="I5982" i="18"/>
  <c r="I5981" i="18"/>
  <c r="I5980" i="18"/>
  <c r="I5979" i="18"/>
  <c r="I5978" i="18"/>
  <c r="I5977" i="18"/>
  <c r="I5976" i="18"/>
  <c r="I5975" i="18"/>
  <c r="I5974" i="18"/>
  <c r="I5973" i="18"/>
  <c r="I5972" i="18"/>
  <c r="I5971" i="18"/>
  <c r="I5970" i="18"/>
  <c r="I5969" i="18"/>
  <c r="I5968" i="18"/>
  <c r="I5967" i="18"/>
  <c r="I5966" i="18"/>
  <c r="I5965" i="18"/>
  <c r="I5964" i="18"/>
  <c r="I5963" i="18"/>
  <c r="I5962" i="18"/>
  <c r="I5961" i="18"/>
  <c r="I5960" i="18"/>
  <c r="I5959" i="18"/>
  <c r="I5958" i="18"/>
  <c r="I5957" i="18"/>
  <c r="I5956" i="18"/>
  <c r="I5955" i="18"/>
  <c r="I5954" i="18"/>
  <c r="I5953" i="18"/>
  <c r="I5952" i="18"/>
  <c r="I5951" i="18"/>
  <c r="I5950" i="18"/>
  <c r="I5949" i="18"/>
  <c r="I5948" i="18"/>
  <c r="I5947" i="18"/>
  <c r="I5946" i="18"/>
  <c r="I5945" i="18"/>
  <c r="I5944" i="18"/>
  <c r="I5943" i="18"/>
  <c r="I5942" i="18"/>
  <c r="I5941" i="18"/>
  <c r="I5940" i="18"/>
  <c r="I5939" i="18"/>
  <c r="I5938" i="18"/>
  <c r="I5937" i="18"/>
  <c r="I5936" i="18"/>
  <c r="I5935" i="18"/>
  <c r="I5934" i="18"/>
  <c r="I5933" i="18"/>
  <c r="I5932" i="18"/>
  <c r="I5931" i="18"/>
  <c r="I5930" i="18"/>
  <c r="I5929" i="18"/>
  <c r="I5928" i="18"/>
  <c r="I5927" i="18"/>
  <c r="I5926" i="18"/>
  <c r="I5925" i="18"/>
  <c r="I5924" i="18"/>
  <c r="I5923" i="18"/>
  <c r="I5922" i="18"/>
  <c r="I5921" i="18"/>
  <c r="I5920" i="18"/>
  <c r="I5919" i="18"/>
  <c r="I5918" i="18"/>
  <c r="I5917" i="18"/>
  <c r="I5916" i="18"/>
  <c r="I5915" i="18"/>
  <c r="I5914" i="18"/>
  <c r="I5913" i="18"/>
  <c r="I5912" i="18"/>
  <c r="I5911" i="18"/>
  <c r="I5910" i="18"/>
  <c r="I5909" i="18"/>
  <c r="I5908" i="18"/>
  <c r="I5907" i="18"/>
  <c r="I5906" i="18"/>
  <c r="I5905" i="18"/>
  <c r="I5904" i="18"/>
  <c r="I5903" i="18"/>
  <c r="I5902" i="18"/>
  <c r="I5901" i="18"/>
  <c r="I5900" i="18"/>
  <c r="I5899" i="18"/>
  <c r="I5898" i="18"/>
  <c r="I5897" i="18"/>
  <c r="I5896" i="18"/>
  <c r="I5895" i="18"/>
  <c r="I5894" i="18"/>
  <c r="I5893" i="18"/>
  <c r="I5892" i="18"/>
  <c r="I5891" i="18"/>
  <c r="I5890" i="18"/>
  <c r="I5889" i="18"/>
  <c r="I5888" i="18"/>
  <c r="I5887" i="18"/>
  <c r="I5886" i="18"/>
  <c r="I5885" i="18"/>
  <c r="I5884" i="18"/>
  <c r="I5883" i="18"/>
  <c r="I5882" i="18"/>
  <c r="I5881" i="18"/>
  <c r="I5880" i="18"/>
  <c r="I5879" i="18"/>
  <c r="I5878" i="18"/>
  <c r="I5877" i="18"/>
  <c r="I5876" i="18"/>
  <c r="I5875" i="18"/>
  <c r="I5874" i="18"/>
  <c r="I5873" i="18"/>
  <c r="I5872" i="18"/>
  <c r="I5871" i="18"/>
  <c r="I5870" i="18"/>
  <c r="I5869" i="18"/>
  <c r="I5868" i="18"/>
  <c r="I5867" i="18"/>
  <c r="I5866" i="18"/>
  <c r="I5865" i="18"/>
  <c r="I5864" i="18"/>
  <c r="I5863" i="18"/>
  <c r="I5862" i="18"/>
  <c r="I5861" i="18"/>
  <c r="I5860" i="18"/>
  <c r="I5859" i="18"/>
  <c r="I5858" i="18"/>
  <c r="I5857" i="18"/>
  <c r="I5856" i="18"/>
  <c r="I5855" i="18"/>
  <c r="I5854" i="18"/>
  <c r="I5853" i="18"/>
  <c r="I5852" i="18"/>
  <c r="I5851" i="18"/>
  <c r="I5850" i="18"/>
  <c r="I5849" i="18"/>
  <c r="I5848" i="18"/>
  <c r="I5847" i="18"/>
  <c r="I5846" i="18"/>
  <c r="I5845" i="18"/>
  <c r="I5844" i="18"/>
  <c r="I5843" i="18"/>
  <c r="I5842" i="18"/>
  <c r="I5841" i="18"/>
  <c r="I5840" i="18"/>
  <c r="I5839" i="18"/>
  <c r="I5838" i="18"/>
  <c r="I5837" i="18"/>
  <c r="I5836" i="18"/>
  <c r="I5835" i="18"/>
  <c r="I5834" i="18"/>
  <c r="I5833" i="18"/>
  <c r="I5832" i="18"/>
  <c r="I5831" i="18"/>
  <c r="I5830" i="18"/>
  <c r="I5829" i="18"/>
  <c r="I5828" i="18"/>
  <c r="I5827" i="18"/>
  <c r="I5826" i="18"/>
  <c r="I5825" i="18"/>
  <c r="I5824" i="18"/>
  <c r="I5823" i="18"/>
  <c r="I5822" i="18"/>
  <c r="I5821" i="18"/>
  <c r="I5820" i="18"/>
  <c r="I5819" i="18"/>
  <c r="I5818" i="18"/>
  <c r="I5817" i="18"/>
  <c r="I5816" i="18"/>
  <c r="I5815" i="18"/>
  <c r="I5814" i="18"/>
  <c r="I5813" i="18"/>
  <c r="I5812" i="18"/>
  <c r="I5811" i="18"/>
  <c r="I5810" i="18"/>
  <c r="I5809" i="18"/>
  <c r="I5808" i="18"/>
  <c r="I5807" i="18"/>
  <c r="I5806" i="18"/>
  <c r="I5805" i="18"/>
  <c r="I5804" i="18"/>
  <c r="I5803" i="18"/>
  <c r="I5802" i="18"/>
  <c r="I5801" i="18"/>
  <c r="I5800" i="18"/>
  <c r="I5799" i="18"/>
  <c r="I5798" i="18"/>
  <c r="I5797" i="18"/>
  <c r="I5796" i="18"/>
  <c r="I5795" i="18"/>
  <c r="I5794" i="18"/>
  <c r="I5793" i="18"/>
  <c r="I5792" i="18"/>
  <c r="I5791" i="18"/>
  <c r="I5790" i="18"/>
  <c r="I5789" i="18"/>
  <c r="I5788" i="18"/>
  <c r="I5787" i="18"/>
  <c r="I5786" i="18"/>
  <c r="I5785" i="18"/>
  <c r="I5784" i="18"/>
  <c r="I5783" i="18"/>
  <c r="I5782" i="18"/>
  <c r="I5781" i="18"/>
  <c r="I5780" i="18"/>
  <c r="I5779" i="18"/>
  <c r="I5778" i="18"/>
  <c r="I5777" i="18"/>
  <c r="I5776" i="18"/>
  <c r="I5775" i="18"/>
  <c r="I5774" i="18"/>
  <c r="I5773" i="18"/>
  <c r="I5772" i="18"/>
  <c r="I5771" i="18"/>
  <c r="I5770" i="18"/>
  <c r="I5769" i="18"/>
  <c r="I5768" i="18"/>
  <c r="I5767" i="18"/>
  <c r="I5766" i="18"/>
  <c r="I5765" i="18"/>
  <c r="I5764" i="18"/>
  <c r="I5763" i="18"/>
  <c r="I5762" i="18"/>
  <c r="I5761" i="18"/>
  <c r="I5760" i="18"/>
  <c r="I5759" i="18"/>
  <c r="I5758" i="18"/>
  <c r="I5757" i="18"/>
  <c r="I5756" i="18"/>
  <c r="I5755" i="18"/>
  <c r="I5754" i="18"/>
  <c r="I5753" i="18"/>
  <c r="I5752" i="18"/>
  <c r="I5751" i="18"/>
  <c r="I5750" i="18"/>
  <c r="I5749" i="18"/>
  <c r="I5748" i="18"/>
  <c r="I5747" i="18"/>
  <c r="I5746" i="18"/>
  <c r="I5745" i="18"/>
  <c r="I5744" i="18"/>
  <c r="I5743" i="18"/>
  <c r="I5742" i="18"/>
  <c r="I5741" i="18"/>
  <c r="I5740" i="18"/>
  <c r="I5739" i="18"/>
  <c r="I5738" i="18"/>
  <c r="I5737" i="18"/>
  <c r="I5736" i="18"/>
  <c r="I5735" i="18"/>
  <c r="I5734" i="18"/>
  <c r="I5733" i="18"/>
  <c r="I5732" i="18"/>
  <c r="I5731" i="18"/>
  <c r="I5730" i="18"/>
  <c r="I5729" i="18"/>
  <c r="I5728" i="18"/>
  <c r="I5727" i="18"/>
  <c r="I5726" i="18"/>
  <c r="I5725" i="18"/>
  <c r="I5724" i="18"/>
  <c r="I5723" i="18"/>
  <c r="I5722" i="18"/>
  <c r="I5721" i="18"/>
  <c r="I5720" i="18"/>
  <c r="I5719" i="18"/>
  <c r="I5718" i="18"/>
  <c r="I5717" i="18"/>
  <c r="I5716" i="18"/>
  <c r="I5715" i="18"/>
  <c r="I5714" i="18"/>
  <c r="I5713" i="18"/>
  <c r="I5712" i="18"/>
  <c r="I5711" i="18"/>
  <c r="I5710" i="18"/>
  <c r="I5709" i="18"/>
  <c r="I5708" i="18"/>
  <c r="I5707" i="18"/>
  <c r="I5706" i="18"/>
  <c r="I5705" i="18"/>
  <c r="I5704" i="18"/>
  <c r="I5703" i="18"/>
  <c r="I5702" i="18"/>
  <c r="I5701" i="18"/>
  <c r="I5700" i="18"/>
  <c r="I5699" i="18"/>
  <c r="I5698" i="18"/>
  <c r="I5697" i="18"/>
  <c r="I5696" i="18"/>
  <c r="I5695" i="18"/>
  <c r="I5694" i="18"/>
  <c r="I5693" i="18"/>
  <c r="I5692" i="18"/>
  <c r="I5691" i="18"/>
  <c r="I5690" i="18"/>
  <c r="I5689" i="18"/>
  <c r="I5688" i="18"/>
  <c r="I5687" i="18"/>
  <c r="I5686" i="18"/>
  <c r="I5685" i="18"/>
  <c r="I5684" i="18"/>
  <c r="I5683" i="18"/>
  <c r="I5682" i="18"/>
  <c r="I5681" i="18"/>
  <c r="I5680" i="18"/>
  <c r="I5679" i="18"/>
  <c r="I5678" i="18"/>
  <c r="I5677" i="18"/>
  <c r="I5676" i="18"/>
  <c r="I5675" i="18"/>
  <c r="I5674" i="18"/>
  <c r="I5673" i="18"/>
  <c r="I5672" i="18"/>
  <c r="I5671" i="18"/>
  <c r="I5670" i="18"/>
  <c r="I5669" i="18"/>
  <c r="I5668" i="18"/>
  <c r="I5667" i="18"/>
  <c r="I5666" i="18"/>
  <c r="I5665" i="18"/>
  <c r="I5664" i="18"/>
  <c r="I5663" i="18"/>
  <c r="I5662" i="18"/>
  <c r="I5661" i="18"/>
  <c r="I5660" i="18"/>
  <c r="I5659" i="18"/>
  <c r="I5658" i="18"/>
  <c r="I5657" i="18"/>
  <c r="I5656" i="18"/>
  <c r="I5655" i="18"/>
  <c r="I5654" i="18"/>
  <c r="I5653" i="18"/>
  <c r="I5652" i="18"/>
  <c r="I5651" i="18"/>
  <c r="I5650" i="18"/>
  <c r="I5649" i="18"/>
  <c r="I5648" i="18"/>
  <c r="I5647" i="18"/>
  <c r="I5646" i="18"/>
  <c r="I5645" i="18"/>
  <c r="I5644" i="18"/>
  <c r="I5643" i="18"/>
  <c r="I5642" i="18"/>
  <c r="I5641" i="18"/>
  <c r="I5640" i="18"/>
  <c r="I5639" i="18"/>
  <c r="I5638" i="18"/>
  <c r="I5637" i="18"/>
  <c r="I5636" i="18"/>
  <c r="I5635" i="18"/>
  <c r="I5634" i="18"/>
  <c r="I5633" i="18"/>
  <c r="I5632" i="18"/>
  <c r="I5631" i="18"/>
  <c r="I5630" i="18"/>
  <c r="I5629" i="18"/>
  <c r="I5628" i="18"/>
  <c r="I5627" i="18"/>
  <c r="I5626" i="18"/>
  <c r="I5625" i="18"/>
  <c r="I5624" i="18"/>
  <c r="I5623" i="18"/>
  <c r="I5622" i="18"/>
  <c r="I5621" i="18"/>
  <c r="I5620" i="18"/>
  <c r="I5619" i="18"/>
  <c r="I5618" i="18"/>
  <c r="I5617" i="18"/>
  <c r="I5616" i="18"/>
  <c r="I5615" i="18"/>
  <c r="I5614" i="18"/>
  <c r="I5613" i="18"/>
  <c r="I5612" i="18"/>
  <c r="I5611" i="18"/>
  <c r="I5610" i="18"/>
  <c r="I5609" i="18"/>
  <c r="I5608" i="18"/>
  <c r="I5607" i="18"/>
  <c r="I5606" i="18"/>
  <c r="I5605" i="18"/>
  <c r="I5604" i="18"/>
  <c r="I5603" i="18"/>
  <c r="I5602" i="18"/>
  <c r="I5601" i="18"/>
  <c r="I5600" i="18"/>
  <c r="I5599" i="18"/>
  <c r="I5598" i="18"/>
  <c r="I5597" i="18"/>
  <c r="I5596" i="18"/>
  <c r="I5595" i="18"/>
  <c r="I5594" i="18"/>
  <c r="I5593" i="18"/>
  <c r="I5592" i="18"/>
  <c r="I5591" i="18"/>
  <c r="I5590" i="18"/>
  <c r="I5589" i="18"/>
  <c r="I5588" i="18"/>
  <c r="I5587" i="18"/>
  <c r="I5586" i="18"/>
  <c r="I5585" i="18"/>
  <c r="I5584" i="18"/>
  <c r="I5583" i="18"/>
  <c r="I5582" i="18"/>
  <c r="I5581" i="18"/>
  <c r="I5580" i="18"/>
  <c r="I5579" i="18"/>
  <c r="I5578" i="18"/>
  <c r="I5577" i="18"/>
  <c r="I5576" i="18"/>
  <c r="I5575" i="18"/>
  <c r="I5574" i="18"/>
  <c r="I5573" i="18"/>
  <c r="I5572" i="18"/>
  <c r="I5571" i="18"/>
  <c r="I5570" i="18"/>
  <c r="I5569" i="18"/>
  <c r="I5568" i="18"/>
  <c r="I5567" i="18"/>
  <c r="I5566" i="18"/>
  <c r="I5565" i="18"/>
  <c r="I5564" i="18"/>
  <c r="I5563" i="18"/>
  <c r="I5562" i="18"/>
  <c r="I5561" i="18"/>
  <c r="I5560" i="18"/>
  <c r="I5559" i="18"/>
  <c r="I5558" i="18"/>
  <c r="I5557" i="18"/>
  <c r="I5556" i="18"/>
  <c r="I5555" i="18"/>
  <c r="I5554" i="18"/>
  <c r="I5553" i="18"/>
  <c r="I5552" i="18"/>
  <c r="I5551" i="18"/>
  <c r="I5550" i="18"/>
  <c r="I5549" i="18"/>
  <c r="I5548" i="18"/>
  <c r="I5547" i="18"/>
  <c r="I5546" i="18"/>
  <c r="I5545" i="18"/>
  <c r="I5544" i="18"/>
  <c r="I5543" i="18"/>
  <c r="I5542" i="18"/>
  <c r="I5541" i="18"/>
  <c r="I5540" i="18"/>
  <c r="I5539" i="18"/>
  <c r="I5538" i="18"/>
  <c r="I5537" i="18"/>
  <c r="I5536" i="18"/>
  <c r="I5535" i="18"/>
  <c r="I5534" i="18"/>
  <c r="I5533" i="18"/>
  <c r="I5532" i="18"/>
  <c r="I5531" i="18"/>
  <c r="I5530" i="18"/>
  <c r="I5529" i="18"/>
  <c r="I5528" i="18"/>
  <c r="I5527" i="18"/>
  <c r="I5526" i="18"/>
  <c r="I5525" i="18"/>
  <c r="I5524" i="18"/>
  <c r="I5523" i="18"/>
  <c r="I5522" i="18"/>
  <c r="I5521" i="18"/>
  <c r="I5520" i="18"/>
  <c r="I5519" i="18"/>
  <c r="I5518" i="18"/>
  <c r="I5517" i="18"/>
  <c r="I5516" i="18"/>
  <c r="I5515" i="18"/>
  <c r="I5514" i="18"/>
  <c r="I5513" i="18"/>
  <c r="I5512" i="18"/>
  <c r="I5511" i="18"/>
  <c r="I5510" i="18"/>
  <c r="I5509" i="18"/>
  <c r="I5508" i="18"/>
  <c r="I5507" i="18"/>
  <c r="I5506" i="18"/>
  <c r="I5505" i="18"/>
  <c r="I5504" i="18"/>
  <c r="I5503" i="18"/>
  <c r="I5502" i="18"/>
  <c r="I5501" i="18"/>
  <c r="I5500" i="18"/>
  <c r="I5499" i="18"/>
  <c r="I5498" i="18"/>
  <c r="I5497" i="18"/>
  <c r="I5496" i="18"/>
  <c r="I5495" i="18"/>
  <c r="I5494" i="18"/>
  <c r="I5493" i="18"/>
  <c r="I5492" i="18"/>
  <c r="I5491" i="18"/>
  <c r="I5490" i="18"/>
  <c r="I5489" i="18"/>
  <c r="I5488" i="18"/>
  <c r="I5487" i="18"/>
  <c r="I5486" i="18"/>
  <c r="I5485" i="18"/>
  <c r="I5484" i="18"/>
  <c r="I5483" i="18"/>
  <c r="I5482" i="18"/>
  <c r="I5481" i="18"/>
  <c r="I5480" i="18"/>
  <c r="I5479" i="18"/>
  <c r="I5478" i="18"/>
  <c r="I5477" i="18"/>
  <c r="I5476" i="18"/>
  <c r="I5475" i="18"/>
  <c r="I5474" i="18"/>
  <c r="I5473" i="18"/>
  <c r="I5472" i="18"/>
  <c r="I5471" i="18"/>
  <c r="I5470" i="18"/>
  <c r="I5469" i="18"/>
  <c r="I5468" i="18"/>
  <c r="I5467" i="18"/>
  <c r="I5466" i="18"/>
  <c r="I5465" i="18"/>
  <c r="I5464" i="18"/>
  <c r="I5463" i="18"/>
  <c r="I5462" i="18"/>
  <c r="I5461" i="18"/>
  <c r="I5460" i="18"/>
  <c r="I5459" i="18"/>
  <c r="I5458" i="18"/>
  <c r="I5457" i="18"/>
  <c r="I5456" i="18"/>
  <c r="I5455" i="18"/>
  <c r="I5454" i="18"/>
  <c r="I5453" i="18"/>
  <c r="I5452" i="18"/>
  <c r="I5451" i="18"/>
  <c r="I5450" i="18"/>
  <c r="I5449" i="18"/>
  <c r="I5448" i="18"/>
  <c r="I5447" i="18"/>
  <c r="I5446" i="18"/>
  <c r="I5445" i="18"/>
  <c r="I5444" i="18"/>
  <c r="I5443" i="18"/>
  <c r="I5442" i="18"/>
  <c r="I5441" i="18"/>
  <c r="I5440" i="18"/>
  <c r="I5439" i="18"/>
  <c r="I5438" i="18"/>
  <c r="I5437" i="18"/>
  <c r="I5436" i="18"/>
  <c r="I5435" i="18"/>
  <c r="I5434" i="18"/>
  <c r="I5433" i="18"/>
  <c r="I5432" i="18"/>
  <c r="I5431" i="18"/>
  <c r="I5430" i="18"/>
  <c r="I5429" i="18"/>
  <c r="I5428" i="18"/>
  <c r="I5427" i="18"/>
  <c r="I5426" i="18"/>
  <c r="I5425" i="18"/>
  <c r="I5424" i="18"/>
  <c r="I5423" i="18"/>
  <c r="I5422" i="18"/>
  <c r="I5421" i="18"/>
  <c r="I5420" i="18"/>
  <c r="I5419" i="18"/>
  <c r="I5418" i="18"/>
  <c r="I5417" i="18"/>
  <c r="I5416" i="18"/>
  <c r="I5415" i="18"/>
  <c r="I5414" i="18"/>
  <c r="I5413" i="18"/>
  <c r="I5412" i="18"/>
  <c r="I5411" i="18"/>
  <c r="I5410" i="18"/>
  <c r="I5409" i="18"/>
  <c r="I5408" i="18"/>
  <c r="I5407" i="18"/>
  <c r="I5406" i="18"/>
  <c r="I5405" i="18"/>
  <c r="I5404" i="18"/>
  <c r="I5403" i="18"/>
  <c r="I5402" i="18"/>
  <c r="I5401" i="18"/>
  <c r="I5400" i="18"/>
  <c r="I5399" i="18"/>
  <c r="I5398" i="18"/>
  <c r="I5397" i="18"/>
  <c r="I5396" i="18"/>
  <c r="I5395" i="18"/>
  <c r="I5394" i="18"/>
  <c r="I5393" i="18"/>
  <c r="I5392" i="18"/>
  <c r="I5391" i="18"/>
  <c r="I5390" i="18"/>
  <c r="I5389" i="18"/>
  <c r="I5388" i="18"/>
  <c r="I5387" i="18"/>
  <c r="I5386" i="18"/>
  <c r="I5385" i="18"/>
  <c r="I5384" i="18"/>
  <c r="I5383" i="18"/>
  <c r="I5382" i="18"/>
  <c r="I5381" i="18"/>
  <c r="I5380" i="18"/>
  <c r="I5379" i="18"/>
  <c r="I5378" i="18"/>
  <c r="I5377" i="18"/>
  <c r="I5376" i="18"/>
  <c r="I5375" i="18"/>
  <c r="I5374" i="18"/>
  <c r="I5373" i="18"/>
  <c r="I5372" i="18"/>
  <c r="I5371" i="18"/>
  <c r="I5370" i="18"/>
  <c r="I5369" i="18"/>
  <c r="I5368" i="18"/>
  <c r="I5367" i="18"/>
  <c r="I5366" i="18"/>
  <c r="I5365" i="18"/>
  <c r="I5364" i="18"/>
  <c r="I5363" i="18"/>
  <c r="I5362" i="18"/>
  <c r="I5361" i="18"/>
  <c r="I5360" i="18"/>
  <c r="I5359" i="18"/>
  <c r="I5358" i="18"/>
  <c r="I5357" i="18"/>
  <c r="I5356" i="18"/>
  <c r="I5355" i="18"/>
  <c r="I5354" i="18"/>
  <c r="I5353" i="18"/>
  <c r="I5352" i="18"/>
  <c r="I5351" i="18"/>
  <c r="I5350" i="18"/>
  <c r="I5349" i="18"/>
  <c r="I5348" i="18"/>
  <c r="I5347" i="18"/>
  <c r="I5346" i="18"/>
  <c r="I5345" i="18"/>
  <c r="I5344" i="18"/>
  <c r="I5343" i="18"/>
  <c r="I5342" i="18"/>
  <c r="I5341" i="18"/>
  <c r="I5340" i="18"/>
  <c r="I5339" i="18"/>
  <c r="I5338" i="18"/>
  <c r="I5337" i="18"/>
  <c r="I5336" i="18"/>
  <c r="I5335" i="18"/>
  <c r="I5334" i="18"/>
  <c r="I5333" i="18"/>
  <c r="I5332" i="18"/>
  <c r="I5331" i="18"/>
  <c r="I5330" i="18"/>
  <c r="I5329" i="18"/>
  <c r="I5328" i="18"/>
  <c r="I5327" i="18"/>
  <c r="I5326" i="18"/>
  <c r="I5325" i="18"/>
  <c r="I5324" i="18"/>
  <c r="I5323" i="18"/>
  <c r="I5322" i="18"/>
  <c r="I5321" i="18"/>
  <c r="I5320" i="18"/>
  <c r="I5319" i="18"/>
  <c r="I5318" i="18"/>
  <c r="I5317" i="18"/>
  <c r="I5316" i="18"/>
  <c r="I5315" i="18"/>
  <c r="I5314" i="18"/>
  <c r="I5313" i="18"/>
  <c r="I5312" i="18"/>
  <c r="I5311" i="18"/>
  <c r="I5310" i="18"/>
  <c r="I5309" i="18"/>
  <c r="I5308" i="18"/>
  <c r="I5307" i="18"/>
  <c r="I5306" i="18"/>
  <c r="I5305" i="18"/>
  <c r="I5304" i="18"/>
  <c r="I5303" i="18"/>
  <c r="I5302" i="18"/>
  <c r="I5301" i="18"/>
  <c r="I5300" i="18"/>
  <c r="I5299" i="18"/>
  <c r="I5298" i="18"/>
  <c r="I5297" i="18"/>
  <c r="I5296" i="18"/>
  <c r="I5295" i="18"/>
  <c r="I5294" i="18"/>
  <c r="I5293" i="18"/>
  <c r="I5292" i="18"/>
  <c r="I5291" i="18"/>
  <c r="I5290" i="18"/>
  <c r="I5289" i="18"/>
  <c r="I5288" i="18"/>
  <c r="I5287" i="18"/>
  <c r="I5286" i="18"/>
  <c r="I5285" i="18"/>
  <c r="I5284" i="18"/>
  <c r="I5283" i="18"/>
  <c r="I5282" i="18"/>
  <c r="I5281" i="18"/>
  <c r="I5280" i="18"/>
  <c r="I5279" i="18"/>
  <c r="I5278" i="18"/>
  <c r="I5277" i="18"/>
  <c r="I5276" i="18"/>
  <c r="I5275" i="18"/>
  <c r="I5274" i="18"/>
  <c r="I5273" i="18"/>
  <c r="I5272" i="18"/>
  <c r="I5271" i="18"/>
  <c r="I5270" i="18"/>
  <c r="I5269" i="18"/>
  <c r="I5268" i="18"/>
  <c r="I5267" i="18"/>
  <c r="I5266" i="18"/>
  <c r="I5265" i="18"/>
  <c r="I5264" i="18"/>
  <c r="I5263" i="18"/>
  <c r="I5262" i="18"/>
  <c r="I5261" i="18"/>
  <c r="I5260" i="18"/>
  <c r="I5259" i="18"/>
  <c r="I5258" i="18"/>
  <c r="I5257" i="18"/>
  <c r="I5256" i="18"/>
  <c r="I5255" i="18"/>
  <c r="I5254" i="18"/>
  <c r="I5253" i="18"/>
  <c r="I5252" i="18"/>
  <c r="I5251" i="18"/>
  <c r="I5250" i="18"/>
  <c r="I5249" i="18"/>
  <c r="I5248" i="18"/>
  <c r="I5247" i="18"/>
  <c r="I5246" i="18"/>
  <c r="I5245" i="18"/>
  <c r="I5244" i="18"/>
  <c r="I5243" i="18"/>
  <c r="I5242" i="18"/>
  <c r="I5241" i="18"/>
  <c r="I5240" i="18"/>
  <c r="I5239" i="18"/>
  <c r="I5238" i="18"/>
  <c r="I5237" i="18"/>
  <c r="I5236" i="18"/>
  <c r="I5235" i="18"/>
  <c r="I5234" i="18"/>
  <c r="I5233" i="18"/>
  <c r="I5232" i="18"/>
  <c r="I5231" i="18"/>
  <c r="I5230" i="18"/>
  <c r="I5229" i="18"/>
  <c r="I5228" i="18"/>
  <c r="I5227" i="18"/>
  <c r="I5226" i="18"/>
  <c r="I5225" i="18"/>
  <c r="I5224" i="18"/>
  <c r="I5223" i="18"/>
  <c r="I5222" i="18"/>
  <c r="I5221" i="18"/>
  <c r="I5220" i="18"/>
  <c r="I5219" i="18"/>
  <c r="I5218" i="18"/>
  <c r="I5217" i="18"/>
  <c r="I5216" i="18"/>
  <c r="I5215" i="18"/>
  <c r="I5214" i="18"/>
  <c r="I5213" i="18"/>
  <c r="I5212" i="18"/>
  <c r="I5211" i="18"/>
  <c r="I5210" i="18"/>
  <c r="I5209" i="18"/>
  <c r="I5208" i="18"/>
  <c r="I5207" i="18"/>
  <c r="I5206" i="18"/>
  <c r="I5205" i="18"/>
  <c r="I5204" i="18"/>
  <c r="I5203" i="18"/>
  <c r="I5202" i="18"/>
  <c r="I5201" i="18"/>
  <c r="I5200" i="18"/>
  <c r="I5199" i="18"/>
  <c r="I5198" i="18"/>
  <c r="I5197" i="18"/>
  <c r="I5196" i="18"/>
  <c r="I5195" i="18"/>
  <c r="I5194" i="18"/>
  <c r="I5193" i="18"/>
  <c r="I5192" i="18"/>
  <c r="I5191" i="18"/>
  <c r="I5190" i="18"/>
  <c r="I5189" i="18"/>
  <c r="I5188" i="18"/>
  <c r="I5187" i="18"/>
  <c r="I5186" i="18"/>
  <c r="I5185" i="18"/>
  <c r="I5184" i="18"/>
  <c r="I5183" i="18"/>
  <c r="I5182" i="18"/>
  <c r="I5181" i="18"/>
  <c r="I5180" i="18"/>
  <c r="I5179" i="18"/>
  <c r="I5178" i="18"/>
  <c r="I5177" i="18"/>
  <c r="I5176" i="18"/>
  <c r="I5175" i="18"/>
  <c r="I5174" i="18"/>
  <c r="I5173" i="18"/>
  <c r="I5172" i="18"/>
  <c r="I5171" i="18"/>
  <c r="I5170" i="18"/>
  <c r="I5169" i="18"/>
  <c r="I5168" i="18"/>
  <c r="I5167" i="18"/>
  <c r="I5166" i="18"/>
  <c r="I5165" i="18"/>
  <c r="I5164" i="18"/>
  <c r="I5163" i="18"/>
  <c r="I5162" i="18"/>
  <c r="I5161" i="18"/>
  <c r="I5160" i="18"/>
  <c r="I5159" i="18"/>
  <c r="I5158" i="18"/>
  <c r="I5157" i="18"/>
  <c r="I5156" i="18"/>
  <c r="I5155" i="18"/>
  <c r="I5154" i="18"/>
  <c r="I5153" i="18"/>
  <c r="I5152" i="18"/>
  <c r="I5151" i="18"/>
  <c r="I5150" i="18"/>
  <c r="I5149" i="18"/>
  <c r="I5148" i="18"/>
  <c r="I5147" i="18"/>
  <c r="I5146" i="18"/>
  <c r="I5145" i="18"/>
  <c r="I5144" i="18"/>
  <c r="I5143" i="18"/>
  <c r="I5142" i="18"/>
  <c r="I5141" i="18"/>
  <c r="I5140" i="18"/>
  <c r="I5139" i="18"/>
  <c r="I5138" i="18"/>
  <c r="I5137" i="18"/>
  <c r="I5136" i="18"/>
  <c r="I5135" i="18"/>
  <c r="I5134" i="18"/>
  <c r="I5133" i="18"/>
  <c r="I5132" i="18"/>
  <c r="I5131" i="18"/>
  <c r="I5130" i="18"/>
  <c r="I5129" i="18"/>
  <c r="I5128" i="18"/>
  <c r="I5127" i="18"/>
  <c r="I5126" i="18"/>
  <c r="I5125" i="18"/>
  <c r="I5124" i="18"/>
  <c r="I5123" i="18"/>
  <c r="I5122" i="18"/>
  <c r="I5121" i="18"/>
  <c r="I5120" i="18"/>
  <c r="I5119" i="18"/>
  <c r="I5118" i="18"/>
  <c r="I5117" i="18"/>
  <c r="I5116" i="18"/>
  <c r="I5115" i="18"/>
  <c r="I5114" i="18"/>
  <c r="I5113" i="18"/>
  <c r="I5112" i="18"/>
  <c r="I5111" i="18"/>
  <c r="I5110" i="18"/>
  <c r="I5109" i="18"/>
  <c r="I5108" i="18"/>
  <c r="I5107" i="18"/>
  <c r="I5106" i="18"/>
  <c r="I5105" i="18"/>
  <c r="I5104" i="18"/>
  <c r="I5103" i="18"/>
  <c r="I5102" i="18"/>
  <c r="I5101" i="18"/>
  <c r="I5100" i="18"/>
  <c r="I5099" i="18"/>
  <c r="I5098" i="18"/>
  <c r="I5097" i="18"/>
  <c r="I5096" i="18"/>
  <c r="I5095" i="18"/>
  <c r="I5094" i="18"/>
  <c r="I5093" i="18"/>
  <c r="I5092" i="18"/>
  <c r="I5091" i="18"/>
  <c r="I5090" i="18"/>
  <c r="I5089" i="18"/>
  <c r="I5088" i="18"/>
  <c r="I5087" i="18"/>
  <c r="I5086" i="18"/>
  <c r="I5085" i="18"/>
  <c r="I5084" i="18"/>
  <c r="I5083" i="18"/>
  <c r="I5082" i="18"/>
  <c r="I5081" i="18"/>
  <c r="I5080" i="18"/>
  <c r="I5079" i="18"/>
  <c r="I5078" i="18"/>
  <c r="I5077" i="18"/>
  <c r="I5076" i="18"/>
  <c r="I5075" i="18"/>
  <c r="I5074" i="18"/>
  <c r="I5073" i="18"/>
  <c r="I5072" i="18"/>
  <c r="I5071" i="18"/>
  <c r="I5070" i="18"/>
  <c r="I5069" i="18"/>
  <c r="I5068" i="18"/>
  <c r="I5067" i="18"/>
  <c r="I5066" i="18"/>
  <c r="I5065" i="18"/>
  <c r="I5064" i="18"/>
  <c r="I5063" i="18"/>
  <c r="I5062" i="18"/>
  <c r="I5061" i="18"/>
  <c r="I5060" i="18"/>
  <c r="I5059" i="18"/>
  <c r="I5058" i="18"/>
  <c r="I5057" i="18"/>
  <c r="I5056" i="18"/>
  <c r="I5055" i="18"/>
  <c r="I5054" i="18"/>
  <c r="I5053" i="18"/>
  <c r="I5052" i="18"/>
  <c r="I5051" i="18"/>
  <c r="I5050" i="18"/>
  <c r="I5049" i="18"/>
  <c r="I5048" i="18"/>
  <c r="I5047" i="18"/>
  <c r="I5046" i="18"/>
  <c r="I5045" i="18"/>
  <c r="I5044" i="18"/>
  <c r="I5043" i="18"/>
  <c r="I5042" i="18"/>
  <c r="I5041" i="18"/>
  <c r="I5040" i="18"/>
  <c r="I5039" i="18"/>
  <c r="I5038" i="18"/>
  <c r="I5037" i="18"/>
  <c r="I5036" i="18"/>
  <c r="I5035" i="18"/>
  <c r="I5034" i="18"/>
  <c r="I5033" i="18"/>
  <c r="I5032" i="18"/>
  <c r="I5031" i="18"/>
  <c r="I5030" i="18"/>
  <c r="I5029" i="18"/>
  <c r="I5028" i="18"/>
  <c r="I5027" i="18"/>
  <c r="I5026" i="18"/>
  <c r="I5025" i="18"/>
  <c r="I5024" i="18"/>
  <c r="I5023" i="18"/>
  <c r="I5022" i="18"/>
  <c r="I5021" i="18"/>
  <c r="I5020" i="18"/>
  <c r="I5019" i="18"/>
  <c r="I5018" i="18"/>
  <c r="I5017" i="18"/>
  <c r="I5016" i="18"/>
  <c r="I5015" i="18"/>
  <c r="I5014" i="18"/>
  <c r="I5013" i="18"/>
  <c r="I5012" i="18"/>
  <c r="I5011" i="18"/>
  <c r="I5010" i="18"/>
  <c r="I5009" i="18"/>
  <c r="I5008" i="18"/>
  <c r="I5007" i="18"/>
  <c r="I5006" i="18"/>
  <c r="I5005" i="18"/>
  <c r="I5004" i="18"/>
  <c r="I5003" i="18"/>
  <c r="I5002" i="18"/>
  <c r="I5001" i="18"/>
  <c r="I5000" i="18"/>
  <c r="I4999" i="18"/>
  <c r="I4998" i="18"/>
  <c r="I4997" i="18"/>
  <c r="I4996" i="18"/>
  <c r="I4995" i="18"/>
  <c r="I4994" i="18"/>
  <c r="I4993" i="18"/>
  <c r="I4992" i="18"/>
  <c r="I4991" i="18"/>
  <c r="I4990" i="18"/>
  <c r="I4989" i="18"/>
  <c r="I4988" i="18"/>
  <c r="I4987" i="18"/>
  <c r="I4986" i="18"/>
  <c r="I4985" i="18"/>
  <c r="I4984" i="18"/>
  <c r="I4983" i="18"/>
  <c r="I4982" i="18"/>
  <c r="I4981" i="18"/>
  <c r="I4980" i="18"/>
  <c r="I4979" i="18"/>
  <c r="I4978" i="18"/>
  <c r="I4977" i="18"/>
  <c r="I4976" i="18"/>
  <c r="I4975" i="18"/>
  <c r="I4974" i="18"/>
  <c r="I4973" i="18"/>
  <c r="I4972" i="18"/>
  <c r="I4971" i="18"/>
  <c r="I4970" i="18"/>
  <c r="I4969" i="18"/>
  <c r="I4968" i="18"/>
  <c r="I4967" i="18"/>
  <c r="I4966" i="18"/>
  <c r="I4965" i="18"/>
  <c r="I4964" i="18"/>
  <c r="I4963" i="18"/>
  <c r="I4962" i="18"/>
  <c r="I4961" i="18"/>
  <c r="I4960" i="18"/>
  <c r="I4959" i="18"/>
  <c r="I4958" i="18"/>
  <c r="I4957" i="18"/>
  <c r="I4956" i="18"/>
  <c r="I4955" i="18"/>
  <c r="I4954" i="18"/>
  <c r="I4953" i="18"/>
  <c r="I4952" i="18"/>
  <c r="I4951" i="18"/>
  <c r="I4950" i="18"/>
  <c r="I4949" i="18"/>
  <c r="I4948" i="18"/>
  <c r="I4947" i="18"/>
  <c r="I4946" i="18"/>
  <c r="I4945" i="18"/>
  <c r="I4944" i="18"/>
  <c r="I4943" i="18"/>
  <c r="I4942" i="18"/>
  <c r="I4941" i="18"/>
  <c r="I4940" i="18"/>
  <c r="I4939" i="18"/>
  <c r="I4938" i="18"/>
  <c r="I4937" i="18"/>
  <c r="I4936" i="18"/>
  <c r="I4935" i="18"/>
  <c r="I4934" i="18"/>
  <c r="I4933" i="18"/>
  <c r="I4932" i="18"/>
  <c r="I4931" i="18"/>
  <c r="I4930" i="18"/>
  <c r="I4929" i="18"/>
  <c r="I4928" i="18"/>
  <c r="I4927" i="18"/>
  <c r="I4926" i="18"/>
  <c r="I4925" i="18"/>
  <c r="I4924" i="18"/>
  <c r="I4923" i="18"/>
  <c r="I4922" i="18"/>
  <c r="I4921" i="18"/>
  <c r="I4920" i="18"/>
  <c r="I4919" i="18"/>
  <c r="I4918" i="18"/>
  <c r="I4917" i="18"/>
  <c r="I4916" i="18"/>
  <c r="I4915" i="18"/>
  <c r="I4914" i="18"/>
  <c r="I4913" i="18"/>
  <c r="I4912" i="18"/>
  <c r="I4911" i="18"/>
  <c r="I4910" i="18"/>
  <c r="I4909" i="18"/>
  <c r="I4908" i="18"/>
  <c r="I4907" i="18"/>
  <c r="I4906" i="18"/>
  <c r="I4905" i="18"/>
  <c r="I4904" i="18"/>
  <c r="I4903" i="18"/>
  <c r="I4902" i="18"/>
  <c r="I4901" i="18"/>
  <c r="I4900" i="18"/>
  <c r="I4899" i="18"/>
  <c r="I4898" i="18"/>
  <c r="I4897" i="18"/>
  <c r="I4896" i="18"/>
  <c r="I4895" i="18"/>
  <c r="I4894" i="18"/>
  <c r="I4893" i="18"/>
  <c r="I4892" i="18"/>
  <c r="I4891" i="18"/>
  <c r="I4890" i="18"/>
  <c r="I4889" i="18"/>
  <c r="I4888" i="18"/>
  <c r="I4887" i="18"/>
  <c r="I4886" i="18"/>
  <c r="I4885" i="18"/>
  <c r="I4884" i="18"/>
  <c r="I4883" i="18"/>
  <c r="I4882" i="18"/>
  <c r="I4881" i="18"/>
  <c r="I4880" i="18"/>
  <c r="I4879" i="18"/>
  <c r="I4878" i="18"/>
  <c r="I4877" i="18"/>
  <c r="I4876" i="18"/>
  <c r="I4875" i="18"/>
  <c r="I4874" i="18"/>
  <c r="I4873" i="18"/>
  <c r="I4872" i="18"/>
  <c r="I4871" i="18"/>
  <c r="I4870" i="18"/>
  <c r="I4869" i="18"/>
  <c r="I4868" i="18"/>
  <c r="I4867" i="18"/>
  <c r="I4866" i="18"/>
  <c r="I4865" i="18"/>
  <c r="I4864" i="18"/>
  <c r="I4863" i="18"/>
  <c r="I4862" i="18"/>
  <c r="I4861" i="18"/>
  <c r="I4860" i="18"/>
  <c r="I4859" i="18"/>
  <c r="I4858" i="18"/>
  <c r="I4857" i="18"/>
  <c r="I4856" i="18"/>
  <c r="I4855" i="18"/>
  <c r="I4854" i="18"/>
  <c r="I4853" i="18"/>
  <c r="I4852" i="18"/>
  <c r="I4851" i="18"/>
  <c r="I4850" i="18"/>
  <c r="I4849" i="18"/>
  <c r="I4848" i="18"/>
  <c r="I4847" i="18"/>
  <c r="I4846" i="18"/>
  <c r="I4845" i="18"/>
  <c r="I4844" i="18"/>
  <c r="I4843" i="18"/>
  <c r="I4842" i="18"/>
  <c r="I4841" i="18"/>
  <c r="I4840" i="18"/>
  <c r="I4839" i="18"/>
  <c r="I4838" i="18"/>
  <c r="I4837" i="18"/>
  <c r="I4836" i="18"/>
  <c r="I4835" i="18"/>
  <c r="I4834" i="18"/>
  <c r="I4833" i="18"/>
  <c r="I4832" i="18"/>
  <c r="I4831" i="18"/>
  <c r="I4830" i="18"/>
  <c r="I4829" i="18"/>
  <c r="I4828" i="18"/>
  <c r="I4827" i="18"/>
  <c r="I4826" i="18"/>
  <c r="I4825" i="18"/>
  <c r="I4824" i="18"/>
  <c r="I4823" i="18"/>
  <c r="I4822" i="18"/>
  <c r="I4821" i="18"/>
  <c r="I4820" i="18"/>
  <c r="I4819" i="18"/>
  <c r="I4818" i="18"/>
  <c r="I4817" i="18"/>
  <c r="I4816" i="18"/>
  <c r="I4815" i="18"/>
  <c r="I4814" i="18"/>
  <c r="I4813" i="18"/>
  <c r="I4812" i="18"/>
  <c r="I4811" i="18"/>
  <c r="I4810" i="18"/>
  <c r="I4809" i="18"/>
  <c r="I4808" i="18"/>
  <c r="I4807" i="18"/>
  <c r="I4806" i="18"/>
  <c r="I4805" i="18"/>
  <c r="I4804" i="18"/>
  <c r="I4803" i="18"/>
  <c r="I4802" i="18"/>
  <c r="I4801" i="18"/>
  <c r="I4800" i="18"/>
  <c r="I4799" i="18"/>
  <c r="I4798" i="18"/>
  <c r="I4797" i="18"/>
  <c r="I4796" i="18"/>
  <c r="I4795" i="18"/>
  <c r="I4794" i="18"/>
  <c r="I4793" i="18"/>
  <c r="I4792" i="18"/>
  <c r="I4791" i="18"/>
  <c r="I4790" i="18"/>
  <c r="I4789" i="18"/>
  <c r="I4788" i="18"/>
  <c r="I4787" i="18"/>
  <c r="I4786" i="18"/>
  <c r="I4785" i="18"/>
  <c r="I4784" i="18"/>
  <c r="I4783" i="18"/>
  <c r="I4782" i="18"/>
  <c r="I4781" i="18"/>
  <c r="I4780" i="18"/>
  <c r="I4779" i="18"/>
  <c r="I4778" i="18"/>
  <c r="I4777" i="18"/>
  <c r="I4776" i="18"/>
  <c r="I4775" i="18"/>
  <c r="I4774" i="18"/>
  <c r="I4773" i="18"/>
  <c r="I4772" i="18"/>
  <c r="I4771" i="18"/>
  <c r="I4770" i="18"/>
  <c r="I4769" i="18"/>
  <c r="I4768" i="18"/>
  <c r="I4767" i="18"/>
  <c r="I4766" i="18"/>
  <c r="I4765" i="18"/>
  <c r="I4764" i="18"/>
  <c r="I4763" i="18"/>
  <c r="I4762" i="18"/>
  <c r="I4761" i="18"/>
  <c r="I4760" i="18"/>
  <c r="I4759" i="18"/>
  <c r="I4758" i="18"/>
  <c r="I4757" i="18"/>
  <c r="I4756" i="18"/>
  <c r="I4755" i="18"/>
  <c r="I4754" i="18"/>
  <c r="I4753" i="18"/>
  <c r="I4752" i="18"/>
  <c r="I4751" i="18"/>
  <c r="I4750" i="18"/>
  <c r="I4749" i="18"/>
  <c r="I4748" i="18"/>
  <c r="I4747" i="18"/>
  <c r="I4746" i="18"/>
  <c r="I4745" i="18"/>
  <c r="I4744" i="18"/>
  <c r="I4743" i="18"/>
  <c r="I4742" i="18"/>
  <c r="I4741" i="18"/>
  <c r="I4740" i="18"/>
  <c r="I4739" i="18"/>
  <c r="I4738" i="18"/>
  <c r="I4737" i="18"/>
  <c r="I4736" i="18"/>
  <c r="I4735" i="18"/>
  <c r="I4734" i="18"/>
  <c r="I4733" i="18"/>
  <c r="I4732" i="18"/>
  <c r="I4731" i="18"/>
  <c r="I4730" i="18"/>
  <c r="I4729" i="18"/>
  <c r="I4728" i="18"/>
  <c r="I4727" i="18"/>
  <c r="I4726" i="18"/>
  <c r="I4725" i="18"/>
  <c r="I4724" i="18"/>
  <c r="I4723" i="18"/>
  <c r="I4722" i="18"/>
  <c r="I4721" i="18"/>
  <c r="I4720" i="18"/>
  <c r="I4719" i="18"/>
  <c r="I4718" i="18"/>
  <c r="I4717" i="18"/>
  <c r="I4716" i="18"/>
  <c r="I4715" i="18"/>
  <c r="I4714" i="18"/>
  <c r="I4713" i="18"/>
  <c r="I4712" i="18"/>
  <c r="I4711" i="18"/>
  <c r="I4710" i="18"/>
  <c r="I4709" i="18"/>
  <c r="I4708" i="18"/>
  <c r="I4707" i="18"/>
  <c r="I4706" i="18"/>
  <c r="I4705" i="18"/>
  <c r="I4704" i="18"/>
  <c r="I4703" i="18"/>
  <c r="I4702" i="18"/>
  <c r="I4701" i="18"/>
  <c r="I4700" i="18"/>
  <c r="I4699" i="18"/>
  <c r="I4698" i="18"/>
  <c r="I4697" i="18"/>
  <c r="I4696" i="18"/>
  <c r="I4695" i="18"/>
  <c r="I4694" i="18"/>
  <c r="I4693" i="18"/>
  <c r="I4692" i="18"/>
  <c r="I4691" i="18"/>
  <c r="I4690" i="18"/>
  <c r="I4689" i="18"/>
  <c r="I4688" i="18"/>
  <c r="I4687" i="18"/>
  <c r="I4686" i="18"/>
  <c r="I4685" i="18"/>
  <c r="I4684" i="18"/>
  <c r="I4683" i="18"/>
  <c r="I4682" i="18"/>
  <c r="I4681" i="18"/>
  <c r="I4680" i="18"/>
  <c r="I4679" i="18"/>
  <c r="I4678" i="18"/>
  <c r="I4677" i="18"/>
  <c r="I4676" i="18"/>
  <c r="I4675" i="18"/>
  <c r="I4674" i="18"/>
  <c r="I4673" i="18"/>
  <c r="I4672" i="18"/>
  <c r="I4671" i="18"/>
  <c r="I4670" i="18"/>
  <c r="I4669" i="18"/>
  <c r="I4668" i="18"/>
  <c r="I4667" i="18"/>
  <c r="I4666" i="18"/>
  <c r="I4665" i="18"/>
  <c r="I4664" i="18"/>
  <c r="I4663" i="18"/>
  <c r="I4662" i="18"/>
  <c r="I4661" i="18"/>
  <c r="I4660" i="18"/>
  <c r="I4659" i="18"/>
  <c r="I4658" i="18"/>
  <c r="I4657" i="18"/>
  <c r="I4656" i="18"/>
  <c r="I4655" i="18"/>
  <c r="I4654" i="18"/>
  <c r="I4653" i="18"/>
  <c r="I4652" i="18"/>
  <c r="I4651" i="18"/>
  <c r="I4650" i="18"/>
  <c r="I4649" i="18"/>
  <c r="I4648" i="18"/>
  <c r="I4647" i="18"/>
  <c r="I4646" i="18"/>
  <c r="I4645" i="18"/>
  <c r="I4644" i="18"/>
  <c r="I4643" i="18"/>
  <c r="I4642" i="18"/>
  <c r="I4641" i="18"/>
  <c r="I4640" i="18"/>
  <c r="I4639" i="18"/>
  <c r="I4638" i="18"/>
  <c r="I4637" i="18"/>
  <c r="I4636" i="18"/>
  <c r="I4635" i="18"/>
  <c r="I4634" i="18"/>
  <c r="I4633" i="18"/>
  <c r="I4632" i="18"/>
  <c r="I4631" i="18"/>
  <c r="I4630" i="18"/>
  <c r="I4629" i="18"/>
  <c r="I4628" i="18"/>
  <c r="I4627" i="18"/>
  <c r="I4626" i="18"/>
  <c r="I4625" i="18"/>
  <c r="I4624" i="18"/>
  <c r="I4623" i="18"/>
  <c r="I4622" i="18"/>
  <c r="I4621" i="18"/>
  <c r="I4620" i="18"/>
  <c r="I4619" i="18"/>
  <c r="I4618" i="18"/>
  <c r="I4617" i="18"/>
  <c r="I4616" i="18"/>
  <c r="I4615" i="18"/>
  <c r="I4614" i="18"/>
  <c r="I4613" i="18"/>
  <c r="I4612" i="18"/>
  <c r="I4611" i="18"/>
  <c r="I4610" i="18"/>
  <c r="I4609" i="18"/>
  <c r="I4608" i="18"/>
  <c r="I4607" i="18"/>
  <c r="I4606" i="18"/>
  <c r="I4605" i="18"/>
  <c r="I4604" i="18"/>
  <c r="I4603" i="18"/>
  <c r="I4602" i="18"/>
  <c r="I4601" i="18"/>
  <c r="I4600" i="18"/>
  <c r="I4599" i="18"/>
  <c r="I4598" i="18"/>
  <c r="I4597" i="18"/>
  <c r="I4596" i="18"/>
  <c r="I4595" i="18"/>
  <c r="I4594" i="18"/>
  <c r="I4593" i="18"/>
  <c r="I4592" i="18"/>
  <c r="I4591" i="18"/>
  <c r="I4590" i="18"/>
  <c r="I4589" i="18"/>
  <c r="I4588" i="18"/>
  <c r="I4587" i="18"/>
  <c r="I4586" i="18"/>
  <c r="I4585" i="18"/>
  <c r="I4584" i="18"/>
  <c r="I4583" i="18"/>
  <c r="I4582" i="18"/>
  <c r="I4581" i="18"/>
  <c r="I4580" i="18"/>
  <c r="I4579" i="18"/>
  <c r="I4578" i="18"/>
  <c r="I4577" i="18"/>
  <c r="I4576" i="18"/>
  <c r="I4575" i="18"/>
  <c r="I4574" i="18"/>
  <c r="I4573" i="18"/>
  <c r="I4572" i="18"/>
  <c r="I4571" i="18"/>
  <c r="I4570" i="18"/>
  <c r="I4569" i="18"/>
  <c r="I4568" i="18"/>
  <c r="I4567" i="18"/>
  <c r="I4566" i="18"/>
  <c r="I4565" i="18"/>
  <c r="I4564" i="18"/>
  <c r="I4563" i="18"/>
  <c r="I4562" i="18"/>
  <c r="I4561" i="18"/>
  <c r="I4560" i="18"/>
  <c r="I4559" i="18"/>
  <c r="I4558" i="18"/>
  <c r="I4557" i="18"/>
  <c r="I4556" i="18"/>
  <c r="I4555" i="18"/>
  <c r="I4554" i="18"/>
  <c r="I4553" i="18"/>
  <c r="I4552" i="18"/>
  <c r="I4551" i="18"/>
  <c r="I4550" i="18"/>
  <c r="I4549" i="18"/>
  <c r="I4548" i="18"/>
  <c r="I4547" i="18"/>
  <c r="I4546" i="18"/>
  <c r="I4545" i="18"/>
  <c r="I4544" i="18"/>
  <c r="I4543" i="18"/>
  <c r="I4542" i="18"/>
  <c r="I4541" i="18"/>
  <c r="I4540" i="18"/>
  <c r="I4539" i="18"/>
  <c r="I4538" i="18"/>
  <c r="I4537" i="18"/>
  <c r="I4536" i="18"/>
  <c r="I4535" i="18"/>
  <c r="I4534" i="18"/>
  <c r="I4533" i="18"/>
  <c r="I4532" i="18"/>
  <c r="I4531" i="18"/>
  <c r="I4530" i="18"/>
  <c r="I4529" i="18"/>
  <c r="I4528" i="18"/>
  <c r="I4527" i="18"/>
  <c r="I4526" i="18"/>
  <c r="I4525" i="18"/>
  <c r="I4524" i="18"/>
  <c r="I4523" i="18"/>
  <c r="I4522" i="18"/>
  <c r="I4521" i="18"/>
  <c r="I4520" i="18"/>
  <c r="I4519" i="18"/>
  <c r="I4518" i="18"/>
  <c r="I4517" i="18"/>
  <c r="I4516" i="18"/>
  <c r="I4515" i="18"/>
  <c r="I4514" i="18"/>
  <c r="I4513" i="18"/>
  <c r="I4512" i="18"/>
  <c r="I4511" i="18"/>
  <c r="I4510" i="18"/>
  <c r="I4509" i="18"/>
  <c r="I4508" i="18"/>
  <c r="I4507" i="18"/>
  <c r="I4506" i="18"/>
  <c r="I4505" i="18"/>
  <c r="I4504" i="18"/>
  <c r="I4503" i="18"/>
  <c r="I4502" i="18"/>
  <c r="I4501" i="18"/>
  <c r="I4500" i="18"/>
  <c r="I4499" i="18"/>
  <c r="I4498" i="18"/>
  <c r="I4497" i="18"/>
  <c r="I4496" i="18"/>
  <c r="I4495" i="18"/>
  <c r="I4494" i="18"/>
  <c r="I4493" i="18"/>
  <c r="I4492" i="18"/>
  <c r="I4491" i="18"/>
  <c r="I4490" i="18"/>
  <c r="I4489" i="18"/>
  <c r="I4488" i="18"/>
  <c r="I4487" i="18"/>
  <c r="I4486" i="18"/>
  <c r="I4485" i="18"/>
  <c r="I4484" i="18"/>
  <c r="I4483" i="18"/>
  <c r="I4482" i="18"/>
  <c r="I4481" i="18"/>
  <c r="I4480" i="18"/>
  <c r="I4479" i="18"/>
  <c r="I4478" i="18"/>
  <c r="I4477" i="18"/>
  <c r="I4476" i="18"/>
  <c r="I4475" i="18"/>
  <c r="I4474" i="18"/>
  <c r="I4473" i="18"/>
  <c r="I4472" i="18"/>
  <c r="I4471" i="18"/>
  <c r="I4470" i="18"/>
  <c r="I4469" i="18"/>
  <c r="I4468" i="18"/>
  <c r="I4467" i="18"/>
  <c r="I4466" i="18"/>
  <c r="I4465" i="18"/>
  <c r="I4464" i="18"/>
  <c r="I4463" i="18"/>
  <c r="I4462" i="18"/>
  <c r="I4461" i="18"/>
  <c r="I4460" i="18"/>
  <c r="I4459" i="18"/>
  <c r="I4458" i="18"/>
  <c r="I4457" i="18"/>
  <c r="I4456" i="18"/>
  <c r="I4455" i="18"/>
  <c r="I4454" i="18"/>
  <c r="I4453" i="18"/>
  <c r="I4452" i="18"/>
  <c r="I4451" i="18"/>
  <c r="I4450" i="18"/>
  <c r="I4449" i="18"/>
  <c r="I4448" i="18"/>
  <c r="I4447" i="18"/>
  <c r="I4446" i="18"/>
  <c r="I4445" i="18"/>
  <c r="I4444" i="18"/>
  <c r="I4443" i="18"/>
  <c r="I4442" i="18"/>
  <c r="I4441" i="18"/>
  <c r="I4440" i="18"/>
  <c r="I4439" i="18"/>
  <c r="I4438" i="18"/>
  <c r="I4437" i="18"/>
  <c r="I4436" i="18"/>
  <c r="I4435" i="18"/>
  <c r="I4434" i="18"/>
  <c r="I4433" i="18"/>
  <c r="I4432" i="18"/>
  <c r="I4431" i="18"/>
  <c r="I4430" i="18"/>
  <c r="I4429" i="18"/>
  <c r="I4428" i="18"/>
  <c r="I4427" i="18"/>
  <c r="I4426" i="18"/>
  <c r="I4425" i="18"/>
  <c r="I4424" i="18"/>
  <c r="I4423" i="18"/>
  <c r="I4422" i="18"/>
  <c r="I4421" i="18"/>
  <c r="I4420" i="18"/>
  <c r="I4419" i="18"/>
  <c r="I4418" i="18"/>
  <c r="I4417" i="18"/>
  <c r="I4416" i="18"/>
  <c r="I4415" i="18"/>
  <c r="I4414" i="18"/>
  <c r="I4413" i="18"/>
  <c r="I4412" i="18"/>
  <c r="I4411" i="18"/>
  <c r="I4410" i="18"/>
  <c r="I4409" i="18"/>
  <c r="I4408" i="18"/>
  <c r="I4407" i="18"/>
  <c r="I4406" i="18"/>
  <c r="I4405" i="18"/>
  <c r="I4404" i="18"/>
  <c r="I4403" i="18"/>
  <c r="I4402" i="18"/>
  <c r="I4401" i="18"/>
  <c r="I4400" i="18"/>
  <c r="I4399" i="18"/>
  <c r="I4398" i="18"/>
  <c r="I4397" i="18"/>
  <c r="I4396" i="18"/>
  <c r="I4395" i="18"/>
  <c r="I4394" i="18"/>
  <c r="I4393" i="18"/>
  <c r="I4392" i="18"/>
  <c r="I4391" i="18"/>
  <c r="I4390" i="18"/>
  <c r="I4389" i="18"/>
  <c r="I4388" i="18"/>
  <c r="I4387" i="18"/>
  <c r="I4386" i="18"/>
  <c r="I4385" i="18"/>
  <c r="I4384" i="18"/>
  <c r="I4383" i="18"/>
  <c r="I4382" i="18"/>
  <c r="I4381" i="18"/>
  <c r="I4380" i="18"/>
  <c r="I4379" i="18"/>
  <c r="I4378" i="18"/>
  <c r="I4377" i="18"/>
  <c r="I4376" i="18"/>
  <c r="I4375" i="18"/>
  <c r="I4374" i="18"/>
  <c r="I4373" i="18"/>
  <c r="I4372" i="18"/>
  <c r="I4371" i="18"/>
  <c r="I4370" i="18"/>
  <c r="I4369" i="18"/>
  <c r="I4368" i="18"/>
  <c r="I4367" i="18"/>
  <c r="I4366" i="18"/>
  <c r="I4365" i="18"/>
  <c r="I4364" i="18"/>
  <c r="I4363" i="18"/>
  <c r="I4362" i="18"/>
  <c r="I4361" i="18"/>
  <c r="I4360" i="18"/>
  <c r="I4359" i="18"/>
  <c r="I4358" i="18"/>
  <c r="I4357" i="18"/>
  <c r="I4356" i="18"/>
  <c r="I4355" i="18"/>
  <c r="I4354" i="18"/>
  <c r="I4353" i="18"/>
  <c r="I4352" i="18"/>
  <c r="I4351" i="18"/>
  <c r="I4350" i="18"/>
  <c r="I4349" i="18"/>
  <c r="I4348" i="18"/>
  <c r="I4347" i="18"/>
  <c r="I4346" i="18"/>
  <c r="I4345" i="18"/>
  <c r="I4344" i="18"/>
  <c r="I4343" i="18"/>
  <c r="I4342" i="18"/>
  <c r="I4341" i="18"/>
  <c r="I4340" i="18"/>
  <c r="I4339" i="18"/>
  <c r="I4338" i="18"/>
  <c r="I4337" i="18"/>
  <c r="I4336" i="18"/>
  <c r="I4335" i="18"/>
  <c r="I4334" i="18"/>
  <c r="I4333" i="18"/>
  <c r="I4332" i="18"/>
  <c r="I4331" i="18"/>
  <c r="I4330" i="18"/>
  <c r="I4329" i="18"/>
  <c r="I4328" i="18"/>
  <c r="I4327" i="18"/>
  <c r="I4326" i="18"/>
  <c r="I4325" i="18"/>
  <c r="I4324" i="18"/>
  <c r="I4323" i="18"/>
  <c r="I4322" i="18"/>
  <c r="I4321" i="18"/>
  <c r="I4320" i="18"/>
  <c r="I4319" i="18"/>
  <c r="I4318" i="18"/>
  <c r="I4317" i="18"/>
  <c r="I4316" i="18"/>
  <c r="I4315" i="18"/>
  <c r="I4314" i="18"/>
  <c r="I4313" i="18"/>
  <c r="I4312" i="18"/>
  <c r="I4311" i="18"/>
  <c r="I4310" i="18"/>
  <c r="I4309" i="18"/>
  <c r="I4308" i="18"/>
  <c r="I4307" i="18"/>
  <c r="I4306" i="18"/>
  <c r="I4305" i="18"/>
  <c r="I4304" i="18"/>
  <c r="I4303" i="18"/>
  <c r="I4302" i="18"/>
  <c r="I4301" i="18"/>
  <c r="I4300" i="18"/>
  <c r="I4299" i="18"/>
  <c r="I4298" i="18"/>
  <c r="I4297" i="18"/>
  <c r="I4296" i="18"/>
  <c r="I4295" i="18"/>
  <c r="I4294" i="18"/>
  <c r="I4293" i="18"/>
  <c r="I4292" i="18"/>
  <c r="I4291" i="18"/>
  <c r="I4290" i="18"/>
  <c r="I4289" i="18"/>
  <c r="I4288" i="18"/>
  <c r="I4287" i="18"/>
  <c r="I4286" i="18"/>
  <c r="I4285" i="18"/>
  <c r="I4284" i="18"/>
  <c r="I4283" i="18"/>
  <c r="I4282" i="18"/>
  <c r="I4281" i="18"/>
  <c r="I4280" i="18"/>
  <c r="I4279" i="18"/>
  <c r="I4278" i="18"/>
  <c r="I4277" i="18"/>
  <c r="I4276" i="18"/>
  <c r="I4275" i="18"/>
  <c r="I4274" i="18"/>
  <c r="I4273" i="18"/>
  <c r="I4272" i="18"/>
  <c r="I4271" i="18"/>
  <c r="I4270" i="18"/>
  <c r="I4269" i="18"/>
  <c r="I4268" i="18"/>
  <c r="I4267" i="18"/>
  <c r="I4266" i="18"/>
  <c r="I4265" i="18"/>
  <c r="I4264" i="18"/>
  <c r="I4263" i="18"/>
  <c r="I4262" i="18"/>
  <c r="I4261" i="18"/>
  <c r="I4260" i="18"/>
  <c r="I4259" i="18"/>
  <c r="I4258" i="18"/>
  <c r="I4257" i="18"/>
  <c r="I4256" i="18"/>
  <c r="I4255" i="18"/>
  <c r="I4254" i="18"/>
  <c r="I4253" i="18"/>
  <c r="I4252" i="18"/>
  <c r="I4251" i="18"/>
  <c r="I4250" i="18"/>
  <c r="I4249" i="18"/>
  <c r="I4248" i="18"/>
  <c r="I4247" i="18"/>
  <c r="I4246" i="18"/>
  <c r="I4245" i="18"/>
  <c r="I4244" i="18"/>
  <c r="I4243" i="18"/>
  <c r="I4242" i="18"/>
  <c r="I4241" i="18"/>
  <c r="I4240" i="18"/>
  <c r="I4239" i="18"/>
  <c r="I4238" i="18"/>
  <c r="I4237" i="18"/>
  <c r="I4236" i="18"/>
  <c r="I4235" i="18"/>
  <c r="I4234" i="18"/>
  <c r="I4233" i="18"/>
  <c r="I4232" i="18"/>
  <c r="I4231" i="18"/>
  <c r="I4230" i="18"/>
  <c r="I4229" i="18"/>
  <c r="I4228" i="18"/>
  <c r="I4227" i="18"/>
  <c r="I4226" i="18"/>
  <c r="I4225" i="18"/>
  <c r="I4224" i="18"/>
  <c r="I4223" i="18"/>
  <c r="I4222" i="18"/>
  <c r="I4221" i="18"/>
  <c r="I4220" i="18"/>
  <c r="I4219" i="18"/>
  <c r="I4218" i="18"/>
  <c r="I4217" i="18"/>
  <c r="I4216" i="18"/>
  <c r="I4215" i="18"/>
  <c r="I4214" i="18"/>
  <c r="I4213" i="18"/>
  <c r="I4212" i="18"/>
  <c r="I4211" i="18"/>
  <c r="I4210" i="18"/>
  <c r="I4209" i="18"/>
  <c r="I4208" i="18"/>
  <c r="I4207" i="18"/>
  <c r="I4206" i="18"/>
  <c r="I4205" i="18"/>
  <c r="I4204" i="18"/>
  <c r="I4203" i="18"/>
  <c r="I4202" i="18"/>
  <c r="I4201" i="18"/>
  <c r="I4200" i="18"/>
  <c r="I4199" i="18"/>
  <c r="I4198" i="18"/>
  <c r="I4197" i="18"/>
  <c r="I4196" i="18"/>
  <c r="I4195" i="18"/>
  <c r="I4194" i="18"/>
  <c r="I4193" i="18"/>
  <c r="I4192" i="18"/>
  <c r="I4191" i="18"/>
  <c r="I4190" i="18"/>
  <c r="I4189" i="18"/>
  <c r="I4188" i="18"/>
  <c r="I4187" i="18"/>
  <c r="I4186" i="18"/>
  <c r="I4185" i="18"/>
  <c r="I4184" i="18"/>
  <c r="I4183" i="18"/>
  <c r="I4182" i="18"/>
  <c r="I4181" i="18"/>
  <c r="I4180" i="18"/>
  <c r="I4179" i="18"/>
  <c r="I4178" i="18"/>
  <c r="I4177" i="18"/>
  <c r="I4176" i="18"/>
  <c r="I4175" i="18"/>
  <c r="I4174" i="18"/>
  <c r="I4173" i="18"/>
  <c r="I4172" i="18"/>
  <c r="I4171" i="18"/>
  <c r="I4170" i="18"/>
  <c r="I4169" i="18"/>
  <c r="I4168" i="18"/>
  <c r="I4167" i="18"/>
  <c r="I4166" i="18"/>
  <c r="I4165" i="18"/>
  <c r="I4164" i="18"/>
  <c r="I4163" i="18"/>
  <c r="I4162" i="18"/>
  <c r="I4161" i="18"/>
  <c r="I4160" i="18"/>
  <c r="I4159" i="18"/>
  <c r="I4158" i="18"/>
  <c r="I4157" i="18"/>
  <c r="I4156" i="18"/>
  <c r="I4155" i="18"/>
  <c r="I4154" i="18"/>
  <c r="I4153" i="18"/>
  <c r="I4152" i="18"/>
  <c r="I4151" i="18"/>
  <c r="I4150" i="18"/>
  <c r="I4149" i="18"/>
  <c r="I4148" i="18"/>
  <c r="I4147" i="18"/>
  <c r="I4146" i="18"/>
  <c r="I4145" i="18"/>
  <c r="I4144" i="18"/>
  <c r="I4143" i="18"/>
  <c r="I4142" i="18"/>
  <c r="I4141" i="18"/>
  <c r="I4140" i="18"/>
  <c r="I4139" i="18"/>
  <c r="I4138" i="18"/>
  <c r="I4137" i="18"/>
  <c r="I4136" i="18"/>
  <c r="I4135" i="18"/>
  <c r="I4134" i="18"/>
  <c r="I4133" i="18"/>
  <c r="I4132" i="18"/>
  <c r="I4131" i="18"/>
  <c r="I4130" i="18"/>
  <c r="I4129" i="18"/>
  <c r="I4128" i="18"/>
  <c r="I4127" i="18"/>
  <c r="I4126" i="18"/>
  <c r="I4125" i="18"/>
  <c r="I4124" i="18"/>
  <c r="I4123" i="18"/>
  <c r="I4122" i="18"/>
  <c r="I4121" i="18"/>
  <c r="I4120" i="18"/>
  <c r="I4119" i="18"/>
  <c r="I4118" i="18"/>
  <c r="I4117" i="18"/>
  <c r="I4116" i="18"/>
  <c r="I4115" i="18"/>
  <c r="I4114" i="18"/>
  <c r="I4113" i="18"/>
  <c r="I4112" i="18"/>
  <c r="I4111" i="18"/>
  <c r="I4110" i="18"/>
  <c r="I4109" i="18"/>
  <c r="I4108" i="18"/>
  <c r="I4107" i="18"/>
  <c r="I4106" i="18"/>
  <c r="I4105" i="18"/>
  <c r="I4104" i="18"/>
  <c r="I4103" i="18"/>
  <c r="I4102" i="18"/>
  <c r="I4101" i="18"/>
  <c r="I4100" i="18"/>
  <c r="I4099" i="18"/>
  <c r="I4098" i="18"/>
  <c r="I4097" i="18"/>
  <c r="I4096" i="18"/>
  <c r="I4095" i="18"/>
  <c r="I4094" i="18"/>
  <c r="I4093" i="18"/>
  <c r="I4092" i="18"/>
  <c r="I4091" i="18"/>
  <c r="I4090" i="18"/>
  <c r="I4089" i="18"/>
  <c r="I4088" i="18"/>
  <c r="I4087" i="18"/>
  <c r="I4086" i="18"/>
  <c r="I4085" i="18"/>
  <c r="I4084" i="18"/>
  <c r="I4083" i="18"/>
  <c r="I4082" i="18"/>
  <c r="I4081" i="18"/>
  <c r="I4080" i="18"/>
  <c r="I4079" i="18"/>
  <c r="I4078" i="18"/>
  <c r="I4077" i="18"/>
  <c r="I4076" i="18"/>
  <c r="I4075" i="18"/>
  <c r="I4074" i="18"/>
  <c r="I4073" i="18"/>
  <c r="I4072" i="18"/>
  <c r="I4071" i="18"/>
  <c r="I4070" i="18"/>
  <c r="I4069" i="18"/>
  <c r="I4068" i="18"/>
  <c r="I4067" i="18"/>
  <c r="I4066" i="18"/>
  <c r="I4065" i="18"/>
  <c r="I4064" i="18"/>
  <c r="I4063" i="18"/>
  <c r="I4062" i="18"/>
  <c r="I4061" i="18"/>
  <c r="I4060" i="18"/>
  <c r="I4059" i="18"/>
  <c r="I4058" i="18"/>
  <c r="I4057" i="18"/>
  <c r="I4056" i="18"/>
  <c r="I4055" i="18"/>
  <c r="I4054" i="18"/>
  <c r="I4053" i="18"/>
  <c r="I4052" i="18"/>
  <c r="I4051" i="18"/>
  <c r="I4050" i="18"/>
  <c r="I4049" i="18"/>
  <c r="I4048" i="18"/>
  <c r="I4047" i="18"/>
  <c r="I4046" i="18"/>
  <c r="I4045" i="18"/>
  <c r="I4044" i="18"/>
  <c r="I4043" i="18"/>
  <c r="I4042" i="18"/>
  <c r="I4041" i="18"/>
  <c r="I4040" i="18"/>
  <c r="I4039" i="18"/>
  <c r="I4038" i="18"/>
  <c r="I4037" i="18"/>
  <c r="I4036" i="18"/>
  <c r="I4035" i="18"/>
  <c r="I4034" i="18"/>
  <c r="I4033" i="18"/>
  <c r="I4032" i="18"/>
  <c r="I4031" i="18"/>
  <c r="I4030" i="18"/>
  <c r="I4029" i="18"/>
  <c r="I4028" i="18"/>
  <c r="I4027" i="18"/>
  <c r="I4026" i="18"/>
  <c r="I4025" i="18"/>
  <c r="I4024" i="18"/>
  <c r="I4023" i="18"/>
  <c r="I4022" i="18"/>
  <c r="I4021" i="18"/>
  <c r="I4020" i="18"/>
  <c r="I4019" i="18"/>
  <c r="I4018" i="18"/>
  <c r="I4017" i="18"/>
  <c r="I4016" i="18"/>
  <c r="I4015" i="18"/>
  <c r="I4014" i="18"/>
  <c r="I4013" i="18"/>
  <c r="I4012" i="18"/>
  <c r="I4011" i="18"/>
  <c r="I4010" i="18"/>
  <c r="I4009" i="18"/>
  <c r="I4008" i="18"/>
  <c r="I4007" i="18"/>
  <c r="I4006" i="18"/>
  <c r="I4005" i="18"/>
  <c r="I4004" i="18"/>
  <c r="I4003" i="18"/>
  <c r="I4002" i="18"/>
  <c r="I4001" i="18"/>
  <c r="I4000" i="18"/>
  <c r="I3999" i="18"/>
  <c r="I3998" i="18"/>
  <c r="I3997" i="18"/>
  <c r="I3996" i="18"/>
  <c r="I3995" i="18"/>
  <c r="I3994" i="18"/>
  <c r="I3993" i="18"/>
  <c r="I3992" i="18"/>
  <c r="I3991" i="18"/>
  <c r="I3990" i="18"/>
  <c r="I3989" i="18"/>
  <c r="I3988" i="18"/>
  <c r="I3987" i="18"/>
  <c r="I3986" i="18"/>
  <c r="I3985" i="18"/>
  <c r="I3984" i="18"/>
  <c r="I3983" i="18"/>
  <c r="I3982" i="18"/>
  <c r="I3981" i="18"/>
  <c r="I3980" i="18"/>
  <c r="I3979" i="18"/>
  <c r="I3978" i="18"/>
  <c r="I3977" i="18"/>
  <c r="I3976" i="18"/>
  <c r="I3975" i="18"/>
  <c r="I3974" i="18"/>
  <c r="I3973" i="18"/>
  <c r="I3972" i="18"/>
  <c r="I3971" i="18"/>
  <c r="I3970" i="18"/>
  <c r="I3969" i="18"/>
  <c r="I3968" i="18"/>
  <c r="I3967" i="18"/>
  <c r="I3966" i="18"/>
  <c r="I3965" i="18"/>
  <c r="I3964" i="18"/>
  <c r="I3963" i="18"/>
  <c r="I3962" i="18"/>
  <c r="I3961" i="18"/>
  <c r="I3960" i="18"/>
  <c r="I3959" i="18"/>
  <c r="I3958" i="18"/>
  <c r="I3957" i="18"/>
  <c r="I3956" i="18"/>
  <c r="I3955" i="18"/>
  <c r="I3954" i="18"/>
  <c r="I3953" i="18"/>
  <c r="I3952" i="18"/>
  <c r="I3951" i="18"/>
  <c r="I3950" i="18"/>
  <c r="I3949" i="18"/>
  <c r="I3948" i="18"/>
  <c r="I3947" i="18"/>
  <c r="I3946" i="18"/>
  <c r="I3945" i="18"/>
  <c r="I3944" i="18"/>
  <c r="I3943" i="18"/>
  <c r="I3942" i="18"/>
  <c r="I3941" i="18"/>
  <c r="I3940" i="18"/>
  <c r="I3939" i="18"/>
  <c r="I3938" i="18"/>
  <c r="I3937" i="18"/>
  <c r="I3936" i="18"/>
  <c r="I3935" i="18"/>
  <c r="I3934" i="18"/>
  <c r="I3933" i="18"/>
  <c r="I3932" i="18"/>
  <c r="I3931" i="18"/>
  <c r="I3930" i="18"/>
  <c r="I3929" i="18"/>
  <c r="I3928" i="18"/>
  <c r="I3927" i="18"/>
  <c r="I3926" i="18"/>
  <c r="I3925" i="18"/>
  <c r="I3924" i="18"/>
  <c r="I3923" i="18"/>
  <c r="I3922" i="18"/>
  <c r="I3921" i="18"/>
  <c r="I3920" i="18"/>
  <c r="I3919" i="18"/>
  <c r="I3918" i="18"/>
  <c r="I3917" i="18"/>
  <c r="I3916" i="18"/>
  <c r="I3915" i="18"/>
  <c r="I3914" i="18"/>
  <c r="I3913" i="18"/>
  <c r="I3912" i="18"/>
  <c r="I3911" i="18"/>
  <c r="I3910" i="18"/>
  <c r="I3909" i="18"/>
  <c r="I3908" i="18"/>
  <c r="I3907" i="18"/>
  <c r="I3906" i="18"/>
  <c r="I3905" i="18"/>
  <c r="I3904" i="18"/>
  <c r="I3903" i="18"/>
  <c r="I3902" i="18"/>
  <c r="I3901" i="18"/>
  <c r="I3900" i="18"/>
  <c r="I3899" i="18"/>
  <c r="I3898" i="18"/>
  <c r="I3897" i="18"/>
  <c r="I3896" i="18"/>
  <c r="I3895" i="18"/>
  <c r="I3894" i="18"/>
  <c r="I3893" i="18"/>
  <c r="I3892" i="18"/>
  <c r="I3891" i="18"/>
  <c r="I3890" i="18"/>
  <c r="I3889" i="18"/>
  <c r="I3888" i="18"/>
  <c r="I3887" i="18"/>
  <c r="I3886" i="18"/>
  <c r="I3885" i="18"/>
  <c r="I3884" i="18"/>
  <c r="I3883" i="18"/>
  <c r="I3882" i="18"/>
  <c r="I3881" i="18"/>
  <c r="I3880" i="18"/>
  <c r="I3879" i="18"/>
  <c r="I3878" i="18"/>
  <c r="I3877" i="18"/>
  <c r="I3876" i="18"/>
  <c r="I3875" i="18"/>
  <c r="I3874" i="18"/>
  <c r="I3873" i="18"/>
  <c r="I3872" i="18"/>
  <c r="I3871" i="18"/>
  <c r="I3870" i="18"/>
  <c r="I3869" i="18"/>
  <c r="I3868" i="18"/>
  <c r="I3867" i="18"/>
  <c r="I3866" i="18"/>
  <c r="I3865" i="18"/>
  <c r="I3864" i="18"/>
  <c r="I3863" i="18"/>
  <c r="I3862" i="18"/>
  <c r="I3861" i="18"/>
  <c r="I3860" i="18"/>
  <c r="I3859" i="18"/>
  <c r="I3858" i="18"/>
  <c r="I3857" i="18"/>
  <c r="I3856" i="18"/>
  <c r="I3855" i="18"/>
  <c r="I3854" i="18"/>
  <c r="I3853" i="18"/>
  <c r="I3852" i="18"/>
  <c r="I3851" i="18"/>
  <c r="I3850" i="18"/>
  <c r="I3849" i="18"/>
  <c r="I3848" i="18"/>
  <c r="I3847" i="18"/>
  <c r="I3846" i="18"/>
  <c r="I3845" i="18"/>
  <c r="I3844" i="18"/>
  <c r="I3843" i="18"/>
  <c r="I3842" i="18"/>
  <c r="I3841" i="18"/>
  <c r="I3840" i="18"/>
  <c r="I3839" i="18"/>
  <c r="I3838" i="18"/>
  <c r="I3837" i="18"/>
  <c r="I3836" i="18"/>
  <c r="I3835" i="18"/>
  <c r="I3834" i="18"/>
  <c r="I3833" i="18"/>
  <c r="I3832" i="18"/>
  <c r="I3831" i="18"/>
  <c r="I3830" i="18"/>
  <c r="I3829" i="18"/>
  <c r="I3828" i="18"/>
  <c r="I3827" i="18"/>
  <c r="I3826" i="18"/>
  <c r="I3825" i="18"/>
  <c r="I3824" i="18"/>
  <c r="I3823" i="18"/>
  <c r="I3822" i="18"/>
  <c r="I3821" i="18"/>
  <c r="I3820" i="18"/>
  <c r="I3819" i="18"/>
  <c r="I3818" i="18"/>
  <c r="I3817" i="18"/>
  <c r="I3816" i="18"/>
  <c r="I3815" i="18"/>
  <c r="I3814" i="18"/>
  <c r="I3813" i="18"/>
  <c r="I3812" i="18"/>
  <c r="I3811" i="18"/>
  <c r="I3810" i="18"/>
  <c r="I3809" i="18"/>
  <c r="I3808" i="18"/>
  <c r="I3807" i="18"/>
  <c r="I3806" i="18"/>
  <c r="I3805" i="18"/>
  <c r="I3804" i="18"/>
  <c r="I3803" i="18"/>
  <c r="I3802" i="18"/>
  <c r="I3801" i="18"/>
  <c r="I3800" i="18"/>
  <c r="I3799" i="18"/>
  <c r="I3798" i="18"/>
  <c r="I3797" i="18"/>
  <c r="I3796" i="18"/>
  <c r="I3795" i="18"/>
  <c r="I3794" i="18"/>
  <c r="I3793" i="18"/>
  <c r="I3792" i="18"/>
  <c r="I3791" i="18"/>
  <c r="I3790" i="18"/>
  <c r="I3789" i="18"/>
  <c r="I3788" i="18"/>
  <c r="I3787" i="18"/>
  <c r="I3786" i="18"/>
  <c r="I3785" i="18"/>
  <c r="I3784" i="18"/>
  <c r="I3783" i="18"/>
  <c r="I3782" i="18"/>
  <c r="I3781" i="18"/>
  <c r="I3780" i="18"/>
  <c r="I3779" i="18"/>
  <c r="I3778" i="18"/>
  <c r="I3777" i="18"/>
  <c r="I3776" i="18"/>
  <c r="I3775" i="18"/>
  <c r="I3774" i="18"/>
  <c r="I3773" i="18"/>
  <c r="I3772" i="18"/>
  <c r="I3771" i="18"/>
  <c r="I3770" i="18"/>
  <c r="I3769" i="18"/>
  <c r="I3768" i="18"/>
  <c r="I3767" i="18"/>
  <c r="I3766" i="18"/>
  <c r="I3765" i="18"/>
  <c r="I3764" i="18"/>
  <c r="I3763" i="18"/>
  <c r="I3762" i="18"/>
  <c r="I3761" i="18"/>
  <c r="I3760" i="18"/>
  <c r="I3759" i="18"/>
  <c r="I3758" i="18"/>
  <c r="I3757" i="18"/>
  <c r="I3756" i="18"/>
  <c r="I3755" i="18"/>
  <c r="I3754" i="18"/>
  <c r="I3753" i="18"/>
  <c r="I3752" i="18"/>
  <c r="I3751" i="18"/>
  <c r="I3750" i="18"/>
  <c r="I3749" i="18"/>
  <c r="I3748" i="18"/>
  <c r="I3747" i="18"/>
  <c r="I3746" i="18"/>
  <c r="I3745" i="18"/>
  <c r="I3744" i="18"/>
  <c r="I3743" i="18"/>
  <c r="I3742" i="18"/>
  <c r="I3741" i="18"/>
  <c r="I3740" i="18"/>
  <c r="I3739" i="18"/>
  <c r="I3738" i="18"/>
  <c r="I3737" i="18"/>
  <c r="I3736" i="18"/>
  <c r="I3735" i="18"/>
  <c r="I3734" i="18"/>
  <c r="I3733" i="18"/>
  <c r="I3732" i="18"/>
  <c r="I3731" i="18"/>
  <c r="I3730" i="18"/>
  <c r="I3729" i="18"/>
  <c r="I3728" i="18"/>
  <c r="I3727" i="18"/>
  <c r="I3726" i="18"/>
  <c r="I3725" i="18"/>
  <c r="I3724" i="18"/>
  <c r="I3723" i="18"/>
  <c r="I3722" i="18"/>
  <c r="I3721" i="18"/>
  <c r="I3720" i="18"/>
  <c r="I3719" i="18"/>
  <c r="I3718" i="18"/>
  <c r="I3717" i="18"/>
  <c r="I3716" i="18"/>
  <c r="I3715" i="18"/>
  <c r="I3714" i="18"/>
  <c r="I3713" i="18"/>
  <c r="I3712" i="18"/>
  <c r="I3711" i="18"/>
  <c r="I3710" i="18"/>
  <c r="I3709" i="18"/>
  <c r="I3708" i="18"/>
  <c r="I3707" i="18"/>
  <c r="I3706" i="18"/>
  <c r="I3705" i="18"/>
  <c r="I3704" i="18"/>
  <c r="I3703" i="18"/>
  <c r="I3702" i="18"/>
  <c r="I3701" i="18"/>
  <c r="I3700" i="18"/>
  <c r="I3699" i="18"/>
  <c r="I3698" i="18"/>
  <c r="I3697" i="18"/>
  <c r="I3696" i="18"/>
  <c r="I3695" i="18"/>
  <c r="I3694" i="18"/>
  <c r="I3693" i="18"/>
  <c r="I3692" i="18"/>
  <c r="I3691" i="18"/>
  <c r="I3690" i="18"/>
  <c r="I3689" i="18"/>
  <c r="I3688" i="18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I3675" i="18"/>
  <c r="I3674" i="18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I3615" i="18"/>
  <c r="I3614" i="18"/>
  <c r="I3613" i="18"/>
  <c r="I3612" i="18"/>
  <c r="I3611" i="18"/>
  <c r="I3610" i="18"/>
  <c r="I3609" i="18"/>
  <c r="I3608" i="18"/>
  <c r="I3607" i="18"/>
  <c r="I3606" i="18"/>
  <c r="I3605" i="18"/>
  <c r="I3604" i="18"/>
  <c r="I3603" i="18"/>
  <c r="I3602" i="18"/>
  <c r="I3601" i="18"/>
  <c r="I3600" i="18"/>
  <c r="I3599" i="18"/>
  <c r="I3598" i="18"/>
  <c r="I3597" i="18"/>
  <c r="I3596" i="18"/>
  <c r="I3595" i="18"/>
  <c r="I3594" i="18"/>
  <c r="I3593" i="18"/>
  <c r="I3592" i="18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I3579" i="18"/>
  <c r="I3578" i="18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I3463" i="18"/>
  <c r="I3462" i="18"/>
  <c r="I3461" i="18"/>
  <c r="I3460" i="18"/>
  <c r="I3459" i="18"/>
  <c r="I3458" i="18"/>
  <c r="I3457" i="18"/>
  <c r="I3456" i="18"/>
  <c r="I3455" i="18"/>
  <c r="I3454" i="18"/>
  <c r="I3453" i="18"/>
  <c r="I3452" i="18"/>
  <c r="I3451" i="18"/>
  <c r="I3450" i="18"/>
  <c r="I3449" i="18"/>
  <c r="I3448" i="18"/>
  <c r="I3447" i="18"/>
  <c r="I3446" i="18"/>
  <c r="I3445" i="18"/>
  <c r="I3444" i="18"/>
  <c r="I3443" i="18"/>
  <c r="I3442" i="18"/>
  <c r="I3441" i="18"/>
  <c r="I3440" i="18"/>
  <c r="I3439" i="18"/>
  <c r="I3438" i="18"/>
  <c r="I3437" i="18"/>
  <c r="I3436" i="18"/>
  <c r="I3435" i="18"/>
  <c r="I3434" i="18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I3348" i="18"/>
  <c r="I3347" i="18"/>
  <c r="I3346" i="18"/>
  <c r="I3345" i="18"/>
  <c r="I3344" i="18"/>
  <c r="I3343" i="18"/>
  <c r="I3342" i="18"/>
  <c r="I3341" i="18"/>
  <c r="I3340" i="18"/>
  <c r="I3339" i="18"/>
  <c r="I3338" i="18"/>
  <c r="I3337" i="18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I3319" i="18"/>
  <c r="I3318" i="18"/>
  <c r="I3317" i="18"/>
  <c r="I3316" i="18"/>
  <c r="I3315" i="18"/>
  <c r="I3314" i="18"/>
  <c r="I3313" i="18"/>
  <c r="I3312" i="18"/>
  <c r="I3311" i="18"/>
  <c r="I3310" i="18"/>
  <c r="I3309" i="18"/>
  <c r="I3308" i="18"/>
  <c r="I3307" i="18"/>
  <c r="I3306" i="18"/>
  <c r="I3305" i="18"/>
  <c r="I3304" i="18"/>
  <c r="I3303" i="18"/>
  <c r="I3302" i="18"/>
  <c r="I3301" i="18"/>
  <c r="I3300" i="18"/>
  <c r="I3299" i="18"/>
  <c r="I3298" i="18"/>
  <c r="I3297" i="18"/>
  <c r="I3296" i="18"/>
  <c r="I3295" i="18"/>
  <c r="I3294" i="18"/>
  <c r="I3293" i="18"/>
  <c r="I3292" i="18"/>
  <c r="I3291" i="18"/>
  <c r="I3290" i="18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I3175" i="18"/>
  <c r="I3174" i="18"/>
  <c r="I3173" i="18"/>
  <c r="I3172" i="18"/>
  <c r="I3171" i="18"/>
  <c r="I3170" i="18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I3079" i="18"/>
  <c r="I3078" i="18"/>
  <c r="I3077" i="18"/>
  <c r="I3076" i="18"/>
  <c r="I3075" i="18"/>
  <c r="I3074" i="18"/>
  <c r="I3073" i="18"/>
  <c r="I3072" i="18"/>
  <c r="I3071" i="18"/>
  <c r="I3070" i="18"/>
  <c r="I3069" i="18"/>
  <c r="I3068" i="18"/>
  <c r="I3067" i="18"/>
  <c r="I3066" i="18"/>
  <c r="I3065" i="18"/>
  <c r="I3064" i="18"/>
  <c r="I3063" i="18"/>
  <c r="I3062" i="18"/>
  <c r="I3061" i="18"/>
  <c r="I3060" i="18"/>
  <c r="I3059" i="18"/>
  <c r="I3058" i="18"/>
  <c r="I3057" i="18"/>
  <c r="I3056" i="18"/>
  <c r="I3055" i="18"/>
  <c r="I3054" i="18"/>
  <c r="I3053" i="18"/>
  <c r="I3052" i="18"/>
  <c r="I3051" i="18"/>
  <c r="I3050" i="18"/>
  <c r="I3049" i="18"/>
  <c r="I3048" i="18"/>
  <c r="I3047" i="18"/>
  <c r="I3046" i="18"/>
  <c r="I3045" i="18"/>
  <c r="I3044" i="18"/>
  <c r="I3043" i="18"/>
  <c r="I3042" i="18"/>
  <c r="I3041" i="18"/>
  <c r="I3040" i="18"/>
  <c r="I3039" i="18"/>
  <c r="I3038" i="18"/>
  <c r="I3037" i="18"/>
  <c r="I3036" i="18"/>
  <c r="I3035" i="18"/>
  <c r="I3034" i="18"/>
  <c r="I3033" i="18"/>
  <c r="I3032" i="18"/>
  <c r="I3031" i="18"/>
  <c r="I3030" i="18"/>
  <c r="I3029" i="18"/>
  <c r="I3028" i="18"/>
  <c r="I3027" i="18"/>
  <c r="I3026" i="18"/>
  <c r="I3025" i="18"/>
  <c r="I3024" i="18"/>
  <c r="I3023" i="18"/>
  <c r="I3022" i="18"/>
  <c r="I3021" i="18"/>
  <c r="I3020" i="18"/>
  <c r="I3019" i="18"/>
  <c r="I3018" i="18"/>
  <c r="I3017" i="18"/>
  <c r="I3016" i="18"/>
  <c r="I3015" i="18"/>
  <c r="I3014" i="18"/>
  <c r="I3013" i="18"/>
  <c r="I3012" i="18"/>
  <c r="I3011" i="18"/>
  <c r="I3010" i="18"/>
  <c r="I3009" i="18"/>
  <c r="I3008" i="18"/>
  <c r="I3007" i="18"/>
  <c r="I3006" i="18"/>
  <c r="I3005" i="18"/>
  <c r="I3004" i="18"/>
  <c r="I3003" i="18"/>
  <c r="I3002" i="18"/>
  <c r="I3001" i="18"/>
  <c r="I3000" i="18"/>
  <c r="I2999" i="18"/>
  <c r="I2998" i="18"/>
  <c r="I2997" i="18"/>
  <c r="I2996" i="18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I2983" i="18"/>
  <c r="I2982" i="18"/>
  <c r="I2981" i="18"/>
  <c r="I2980" i="18"/>
  <c r="I2979" i="18"/>
  <c r="I2978" i="18"/>
  <c r="I2977" i="18"/>
  <c r="I2976" i="18"/>
  <c r="I2975" i="18"/>
  <c r="I2974" i="18"/>
  <c r="I2973" i="18"/>
  <c r="I2972" i="18"/>
  <c r="I2971" i="18"/>
  <c r="I2970" i="18"/>
  <c r="I2969" i="18"/>
  <c r="I2968" i="18"/>
  <c r="I2967" i="18"/>
  <c r="I2966" i="18"/>
  <c r="I2965" i="18"/>
  <c r="I2964" i="18"/>
  <c r="I2963" i="18"/>
  <c r="I2962" i="18"/>
  <c r="I2961" i="18"/>
  <c r="I2960" i="18"/>
  <c r="I2959" i="18"/>
  <c r="I2958" i="18"/>
  <c r="I2957" i="18"/>
  <c r="I2956" i="18"/>
  <c r="I2955" i="18"/>
  <c r="I2954" i="18"/>
  <c r="I2953" i="18"/>
  <c r="I2952" i="18"/>
  <c r="I2951" i="18"/>
  <c r="I2950" i="18"/>
  <c r="I2949" i="18"/>
  <c r="I2948" i="18"/>
  <c r="I2947" i="18"/>
  <c r="I2946" i="18"/>
  <c r="I2945" i="18"/>
  <c r="I2944" i="18"/>
  <c r="I2943" i="18"/>
  <c r="I2942" i="18"/>
  <c r="I2941" i="18"/>
  <c r="I2940" i="18"/>
  <c r="I2939" i="18"/>
  <c r="I2938" i="18"/>
  <c r="I2937" i="18"/>
  <c r="I2936" i="18"/>
  <c r="I2935" i="18"/>
  <c r="I2934" i="18"/>
  <c r="I2933" i="18"/>
  <c r="I2932" i="18"/>
  <c r="I2931" i="18"/>
  <c r="I2930" i="18"/>
  <c r="I2929" i="18"/>
  <c r="I2928" i="18"/>
  <c r="I2927" i="18"/>
  <c r="I2926" i="18"/>
  <c r="I2925" i="18"/>
  <c r="I2924" i="18"/>
  <c r="I2923" i="18"/>
  <c r="I2922" i="18"/>
  <c r="I2921" i="18"/>
  <c r="I2920" i="18"/>
  <c r="I2919" i="18"/>
  <c r="I2918" i="18"/>
  <c r="I2917" i="18"/>
  <c r="I2916" i="18"/>
  <c r="I2915" i="18"/>
  <c r="I2914" i="18"/>
  <c r="I2913" i="18"/>
  <c r="I2912" i="18"/>
  <c r="I2911" i="18"/>
  <c r="I2910" i="18"/>
  <c r="I2909" i="18"/>
  <c r="I2908" i="18"/>
  <c r="I2907" i="18"/>
  <c r="I2906" i="18"/>
  <c r="I2905" i="18"/>
  <c r="I2904" i="18"/>
  <c r="I2903" i="18"/>
  <c r="I2902" i="18"/>
  <c r="I2901" i="18"/>
  <c r="I2900" i="18"/>
  <c r="I2899" i="18"/>
  <c r="I2898" i="18"/>
  <c r="I2897" i="18"/>
  <c r="I2896" i="18"/>
  <c r="I2895" i="18"/>
  <c r="I2894" i="18"/>
  <c r="I2893" i="18"/>
  <c r="I2892" i="18"/>
  <c r="I2891" i="18"/>
  <c r="I2890" i="18"/>
  <c r="I2889" i="18"/>
  <c r="I2888" i="18"/>
  <c r="I2887" i="18"/>
  <c r="I2886" i="18"/>
  <c r="I2885" i="18"/>
  <c r="I2884" i="18"/>
  <c r="I2883" i="18"/>
  <c r="I2882" i="18"/>
  <c r="I2881" i="18"/>
  <c r="I2880" i="18"/>
  <c r="I2879" i="18"/>
  <c r="I2878" i="18"/>
  <c r="I2877" i="18"/>
  <c r="I2876" i="18"/>
  <c r="I2875" i="18"/>
  <c r="I2874" i="18"/>
  <c r="I2873" i="18"/>
  <c r="I2872" i="18"/>
  <c r="I2871" i="18"/>
  <c r="I2870" i="18"/>
  <c r="I2869" i="18"/>
  <c r="I2868" i="18"/>
  <c r="I2867" i="18"/>
  <c r="I2866" i="18"/>
  <c r="I2865" i="18"/>
  <c r="I2864" i="18"/>
  <c r="I2863" i="18"/>
  <c r="I2862" i="18"/>
  <c r="I2861" i="18"/>
  <c r="I2860" i="18"/>
  <c r="I2859" i="18"/>
  <c r="I2858" i="18"/>
  <c r="I2857" i="18"/>
  <c r="I2856" i="18"/>
  <c r="I2855" i="18"/>
  <c r="I2854" i="18"/>
  <c r="I2853" i="18"/>
  <c r="I2852" i="18"/>
  <c r="I2851" i="18"/>
  <c r="I2850" i="18"/>
  <c r="I2849" i="18"/>
  <c r="I2848" i="18"/>
  <c r="I2847" i="18"/>
  <c r="I2846" i="18"/>
  <c r="I2845" i="18"/>
  <c r="I2844" i="18"/>
  <c r="I2843" i="18"/>
  <c r="I2842" i="18"/>
  <c r="I2841" i="18"/>
  <c r="I2840" i="18"/>
  <c r="I2839" i="18"/>
  <c r="I2838" i="18"/>
  <c r="I2837" i="18"/>
  <c r="I2836" i="18"/>
  <c r="I2835" i="18"/>
  <c r="I2834" i="18"/>
  <c r="I2833" i="18"/>
  <c r="I2832" i="18"/>
  <c r="I2831" i="18"/>
  <c r="I2830" i="18"/>
  <c r="I2829" i="18"/>
  <c r="I2828" i="18"/>
  <c r="I2827" i="18"/>
  <c r="I2826" i="18"/>
  <c r="I2825" i="18"/>
  <c r="I2824" i="18"/>
  <c r="I2823" i="18"/>
  <c r="I2822" i="18"/>
  <c r="I2821" i="18"/>
  <c r="I2820" i="18"/>
  <c r="I2819" i="18"/>
  <c r="I2818" i="18"/>
  <c r="I2817" i="18"/>
  <c r="I2816" i="18"/>
  <c r="I2815" i="18"/>
  <c r="I2814" i="18"/>
  <c r="I2813" i="18"/>
  <c r="I2812" i="18"/>
  <c r="I2811" i="18"/>
  <c r="I2810" i="18"/>
  <c r="I2809" i="18"/>
  <c r="I2808" i="18"/>
  <c r="I2807" i="18"/>
  <c r="I2806" i="18"/>
  <c r="I2805" i="18"/>
  <c r="I2804" i="18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I2779" i="18"/>
  <c r="I2778" i="18"/>
  <c r="I2777" i="18"/>
  <c r="I2776" i="18"/>
  <c r="I2775" i="18"/>
  <c r="I2774" i="18"/>
  <c r="I2773" i="18"/>
  <c r="I2772" i="18"/>
  <c r="I2771" i="18"/>
  <c r="I2770" i="18"/>
  <c r="I2769" i="18"/>
  <c r="I2768" i="18"/>
  <c r="I2767" i="18"/>
  <c r="I2766" i="18"/>
  <c r="I2765" i="18"/>
  <c r="I2764" i="18"/>
  <c r="I2763" i="18"/>
  <c r="I2762" i="18"/>
  <c r="I2761" i="18"/>
  <c r="I2760" i="18"/>
  <c r="I2759" i="18"/>
  <c r="I2758" i="18"/>
  <c r="I2757" i="18"/>
  <c r="I2756" i="18"/>
  <c r="I2755" i="18"/>
  <c r="I2754" i="18"/>
  <c r="I2753" i="18"/>
  <c r="I2752" i="18"/>
  <c r="I2751" i="18"/>
  <c r="I2750" i="18"/>
  <c r="I2749" i="18"/>
  <c r="I2748" i="18"/>
  <c r="I2747" i="18"/>
  <c r="I2746" i="18"/>
  <c r="I2745" i="18"/>
  <c r="I2744" i="18"/>
  <c r="I2743" i="18"/>
  <c r="I2742" i="18"/>
  <c r="I2741" i="18"/>
  <c r="I2740" i="18"/>
  <c r="I2739" i="18"/>
  <c r="I2738" i="18"/>
  <c r="I2737" i="18"/>
  <c r="I2736" i="18"/>
  <c r="I2735" i="18"/>
  <c r="I2734" i="18"/>
  <c r="I2733" i="18"/>
  <c r="I2732" i="18"/>
  <c r="I2731" i="18"/>
  <c r="I2730" i="18"/>
  <c r="I2729" i="18"/>
  <c r="I2728" i="18"/>
  <c r="I2727" i="18"/>
  <c r="I2726" i="18"/>
  <c r="I2725" i="18"/>
  <c r="I2724" i="18"/>
  <c r="I2723" i="18"/>
  <c r="I2722" i="18"/>
  <c r="I2721" i="18"/>
  <c r="I2720" i="18"/>
  <c r="I2719" i="18"/>
  <c r="I2718" i="18"/>
  <c r="I2717" i="18"/>
  <c r="I2716" i="18"/>
  <c r="I2715" i="18"/>
  <c r="I2714" i="18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I2701" i="18"/>
  <c r="I2700" i="18"/>
  <c r="I2699" i="18"/>
  <c r="I2698" i="18"/>
  <c r="I2697" i="18"/>
  <c r="I2696" i="18"/>
  <c r="I2695" i="18"/>
  <c r="I2694" i="18"/>
  <c r="I2693" i="18"/>
  <c r="I2692" i="18"/>
  <c r="I2691" i="18"/>
  <c r="I2690" i="18"/>
  <c r="I2689" i="18"/>
  <c r="I2688" i="18"/>
  <c r="I2687" i="18"/>
  <c r="I2686" i="18"/>
  <c r="I2685" i="18"/>
  <c r="I2684" i="18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I2671" i="18"/>
  <c r="I2670" i="18"/>
  <c r="I2669" i="18"/>
  <c r="I2668" i="18"/>
  <c r="I2667" i="18"/>
  <c r="I2666" i="18"/>
  <c r="I2665" i="18"/>
  <c r="I2664" i="18"/>
  <c r="I2663" i="18"/>
  <c r="I2662" i="18"/>
  <c r="I2661" i="18"/>
  <c r="I2660" i="18"/>
  <c r="I2659" i="18"/>
  <c r="I2658" i="18"/>
  <c r="I2657" i="18"/>
  <c r="I2656" i="18"/>
  <c r="I2655" i="18"/>
  <c r="I2654" i="18"/>
  <c r="I2653" i="18"/>
  <c r="I2652" i="18"/>
  <c r="I2651" i="18"/>
  <c r="I2650" i="18"/>
  <c r="I2649" i="18"/>
  <c r="I2648" i="18"/>
  <c r="I2647" i="18"/>
  <c r="I2646" i="18"/>
  <c r="I2645" i="18"/>
  <c r="I2644" i="18"/>
  <c r="I2643" i="18"/>
  <c r="I2642" i="18"/>
  <c r="I2641" i="18"/>
  <c r="I2640" i="18"/>
  <c r="I2639" i="18"/>
  <c r="I2638" i="18"/>
  <c r="I2637" i="18"/>
  <c r="I2636" i="18"/>
  <c r="I2635" i="18"/>
  <c r="I2634" i="18"/>
  <c r="I2633" i="18"/>
  <c r="I2632" i="18"/>
  <c r="I2631" i="18"/>
  <c r="I2630" i="18"/>
  <c r="I2629" i="18"/>
  <c r="I2628" i="18"/>
  <c r="I2627" i="18"/>
  <c r="I2626" i="18"/>
  <c r="I2625" i="18"/>
  <c r="I2624" i="18"/>
  <c r="I2623" i="18"/>
  <c r="I2622" i="18"/>
  <c r="I2621" i="18"/>
  <c r="I2620" i="18"/>
  <c r="I2619" i="18"/>
  <c r="I2618" i="18"/>
  <c r="I2617" i="18"/>
  <c r="I2616" i="18"/>
  <c r="I2615" i="18"/>
  <c r="I2614" i="18"/>
  <c r="I2613" i="18"/>
  <c r="I2612" i="18"/>
  <c r="I2611" i="18"/>
  <c r="I2610" i="18"/>
  <c r="I2609" i="18"/>
  <c r="I2608" i="18"/>
  <c r="I2607" i="18"/>
  <c r="I2606" i="18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I2515" i="18"/>
  <c r="I2514" i="18"/>
  <c r="I2513" i="18"/>
  <c r="I2512" i="18"/>
  <c r="I2511" i="18"/>
  <c r="I2510" i="18"/>
  <c r="I2509" i="18"/>
  <c r="I2508" i="18"/>
  <c r="I2507" i="18"/>
  <c r="I2506" i="18"/>
  <c r="I2505" i="18"/>
  <c r="I2504" i="18"/>
  <c r="I2503" i="18"/>
  <c r="I2502" i="18"/>
  <c r="I2501" i="18"/>
  <c r="I2500" i="18"/>
  <c r="I2499" i="18"/>
  <c r="I2498" i="18"/>
  <c r="I2497" i="18"/>
  <c r="I2496" i="18"/>
  <c r="I2495" i="18"/>
  <c r="I2494" i="18"/>
  <c r="I2493" i="18"/>
  <c r="I2492" i="18"/>
  <c r="I2491" i="18"/>
  <c r="I2490" i="18"/>
  <c r="I2489" i="18"/>
  <c r="I2488" i="18"/>
  <c r="I2487" i="18"/>
  <c r="I2486" i="18"/>
  <c r="I2485" i="18"/>
  <c r="I2484" i="18"/>
  <c r="I2483" i="18"/>
  <c r="I2482" i="18"/>
  <c r="I2481" i="18"/>
  <c r="I2480" i="18"/>
  <c r="I2479" i="18"/>
  <c r="I2478" i="18"/>
  <c r="I2477" i="18"/>
  <c r="I2476" i="18"/>
  <c r="I2475" i="18"/>
  <c r="I2474" i="18"/>
  <c r="I2473" i="18"/>
  <c r="I2472" i="18"/>
  <c r="I2471" i="18"/>
  <c r="I2470" i="18"/>
  <c r="I2469" i="18"/>
  <c r="I2468" i="18"/>
  <c r="I2467" i="18"/>
  <c r="I2466" i="18"/>
  <c r="I2465" i="18"/>
  <c r="I2464" i="18"/>
  <c r="I2463" i="18"/>
  <c r="I2462" i="18"/>
  <c r="I2461" i="18"/>
  <c r="I2460" i="18"/>
  <c r="I2459" i="18"/>
  <c r="I2458" i="18"/>
  <c r="I2457" i="18"/>
  <c r="I2456" i="18"/>
  <c r="I2455" i="18"/>
  <c r="I2454" i="18"/>
  <c r="I2453" i="18"/>
  <c r="I2452" i="18"/>
  <c r="I2451" i="18"/>
  <c r="I2450" i="18"/>
  <c r="I2449" i="18"/>
  <c r="I2448" i="18"/>
  <c r="I2447" i="18"/>
  <c r="I2446" i="18"/>
  <c r="I2445" i="18"/>
  <c r="I2444" i="18"/>
  <c r="I2443" i="18"/>
  <c r="I2442" i="18"/>
  <c r="I2441" i="18"/>
  <c r="I2440" i="18"/>
  <c r="I2439" i="18"/>
  <c r="I2438" i="18"/>
  <c r="I2437" i="18"/>
  <c r="I2436" i="18"/>
  <c r="I2435" i="18"/>
  <c r="I2434" i="18"/>
  <c r="I2433" i="18"/>
  <c r="I2432" i="18"/>
  <c r="I2431" i="18"/>
  <c r="I2430" i="18"/>
  <c r="I2429" i="18"/>
  <c r="I2428" i="18"/>
  <c r="I2427" i="18"/>
  <c r="I2426" i="18"/>
  <c r="I2425" i="18"/>
  <c r="I2424" i="18"/>
  <c r="I2423" i="18"/>
  <c r="I2422" i="18"/>
  <c r="I2421" i="18"/>
  <c r="I2420" i="18"/>
  <c r="I2419" i="18"/>
  <c r="I2418" i="18"/>
  <c r="I2417" i="18"/>
  <c r="I2416" i="18"/>
  <c r="I2415" i="18"/>
  <c r="I2414" i="18"/>
  <c r="I2413" i="18"/>
  <c r="I2412" i="18"/>
  <c r="I2411" i="18"/>
  <c r="I2410" i="18"/>
  <c r="I2409" i="18"/>
  <c r="I2408" i="18"/>
  <c r="I2407" i="18"/>
  <c r="I2406" i="18"/>
  <c r="I2405" i="18"/>
  <c r="I2404" i="18"/>
  <c r="I2403" i="18"/>
  <c r="I2402" i="18"/>
  <c r="I2401" i="18"/>
  <c r="I2400" i="18"/>
  <c r="I2399" i="18"/>
  <c r="I2398" i="18"/>
  <c r="I2397" i="18"/>
  <c r="I2396" i="18"/>
  <c r="I2395" i="18"/>
  <c r="I2394" i="18"/>
  <c r="I2393" i="18"/>
  <c r="I2392" i="18"/>
  <c r="I2391" i="18"/>
  <c r="I2390" i="18"/>
  <c r="I2389" i="18"/>
  <c r="I2388" i="18"/>
  <c r="I2387" i="18"/>
  <c r="I2386" i="18"/>
  <c r="I2385" i="18"/>
  <c r="I2384" i="18"/>
  <c r="I2383" i="18"/>
  <c r="I2382" i="18"/>
  <c r="I2381" i="18"/>
  <c r="I2380" i="18"/>
  <c r="I2379" i="18"/>
  <c r="I2378" i="18"/>
  <c r="I2377" i="18"/>
  <c r="I2376" i="18"/>
  <c r="I2375" i="18"/>
  <c r="I2374" i="18"/>
  <c r="I2373" i="18"/>
  <c r="I2372" i="18"/>
  <c r="I2371" i="18"/>
  <c r="I2370" i="18"/>
  <c r="I2369" i="18"/>
  <c r="I2368" i="18"/>
  <c r="I2367" i="18"/>
  <c r="I2366" i="18"/>
  <c r="I2365" i="18"/>
  <c r="I2364" i="18"/>
  <c r="I2363" i="18"/>
  <c r="I2362" i="18"/>
  <c r="I2361" i="18"/>
  <c r="I2360" i="18"/>
  <c r="I2359" i="18"/>
  <c r="I2358" i="18"/>
  <c r="I2357" i="18"/>
  <c r="I2356" i="18"/>
  <c r="I2355" i="18"/>
  <c r="I2354" i="18"/>
  <c r="I2353" i="18"/>
  <c r="I2352" i="18"/>
  <c r="I2351" i="18"/>
  <c r="I2350" i="18"/>
  <c r="I2349" i="18"/>
  <c r="I2348" i="18"/>
  <c r="I2347" i="18"/>
  <c r="I2346" i="18"/>
  <c r="I2345" i="18"/>
  <c r="I2344" i="18"/>
  <c r="I2343" i="18"/>
  <c r="I2342" i="18"/>
  <c r="I2341" i="18"/>
  <c r="I2340" i="18"/>
  <c r="I2339" i="18"/>
  <c r="I2338" i="18"/>
  <c r="I2337" i="18"/>
  <c r="I2336" i="18"/>
  <c r="I2335" i="18"/>
  <c r="I2334" i="18"/>
  <c r="I2333" i="18"/>
  <c r="I2332" i="18"/>
  <c r="I2331" i="18"/>
  <c r="I2330" i="18"/>
  <c r="I2329" i="18"/>
  <c r="I2328" i="18"/>
  <c r="I2327" i="18"/>
  <c r="I2326" i="18"/>
  <c r="I2325" i="18"/>
  <c r="I2324" i="18"/>
  <c r="I2323" i="18"/>
  <c r="I2322" i="18"/>
  <c r="I2321" i="18"/>
  <c r="I2320" i="18"/>
  <c r="I2319" i="18"/>
  <c r="I2318" i="18"/>
  <c r="I2317" i="18"/>
  <c r="I2316" i="18"/>
  <c r="I2315" i="18"/>
  <c r="I2314" i="18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I2241" i="18"/>
  <c r="I2240" i="18"/>
  <c r="I2239" i="18"/>
  <c r="I2238" i="18"/>
  <c r="I2237" i="18"/>
  <c r="I2236" i="18"/>
  <c r="I2235" i="18"/>
  <c r="I2234" i="18"/>
  <c r="I2233" i="18"/>
  <c r="I2232" i="18"/>
  <c r="I2231" i="18"/>
  <c r="I2230" i="18"/>
  <c r="I2229" i="18"/>
  <c r="I2228" i="18"/>
  <c r="I2227" i="18"/>
  <c r="I2226" i="18"/>
  <c r="I2225" i="18"/>
  <c r="I2224" i="18"/>
  <c r="I2223" i="18"/>
  <c r="I2222" i="18"/>
  <c r="I2221" i="18"/>
  <c r="I2220" i="18"/>
  <c r="I2219" i="18"/>
  <c r="I2218" i="18"/>
  <c r="I2217" i="18"/>
  <c r="I2216" i="18"/>
  <c r="I2215" i="18"/>
  <c r="I2214" i="18"/>
  <c r="I2213" i="18"/>
  <c r="I2212" i="18"/>
  <c r="I2211" i="18"/>
  <c r="I2210" i="18"/>
  <c r="I2209" i="18"/>
  <c r="I2208" i="18"/>
  <c r="I2207" i="18"/>
  <c r="I2206" i="18"/>
  <c r="I2205" i="18"/>
  <c r="I2204" i="18"/>
  <c r="I2203" i="18"/>
  <c r="I2202" i="18"/>
  <c r="I2201" i="18"/>
  <c r="I2200" i="18"/>
  <c r="I2199" i="18"/>
  <c r="I2198" i="18"/>
  <c r="I2197" i="18"/>
  <c r="I2196" i="18"/>
  <c r="I2195" i="18"/>
  <c r="I2194" i="18"/>
  <c r="I2193" i="18"/>
  <c r="I2192" i="18"/>
  <c r="I2191" i="18"/>
  <c r="I2190" i="18"/>
  <c r="I2189" i="18"/>
  <c r="I2188" i="18"/>
  <c r="I2187" i="18"/>
  <c r="I2186" i="18"/>
  <c r="I2185" i="18"/>
  <c r="I2184" i="18"/>
  <c r="I2183" i="18"/>
  <c r="I2182" i="18"/>
  <c r="I2181" i="18"/>
  <c r="I2180" i="18"/>
  <c r="I2179" i="18"/>
  <c r="I2178" i="18"/>
  <c r="I2177" i="18"/>
  <c r="I2176" i="18"/>
  <c r="I2175" i="18"/>
  <c r="I2174" i="18"/>
  <c r="I2173" i="18"/>
  <c r="I2172" i="18"/>
  <c r="I2171" i="18"/>
  <c r="I2170" i="18"/>
  <c r="I2169" i="18"/>
  <c r="I2168" i="18"/>
  <c r="I2167" i="18"/>
  <c r="I2166" i="18"/>
  <c r="I2165" i="18"/>
  <c r="I2164" i="18"/>
  <c r="I2163" i="18"/>
  <c r="I2162" i="18"/>
  <c r="I2161" i="18"/>
  <c r="I2160" i="18"/>
  <c r="I2159" i="18"/>
  <c r="I2158" i="18"/>
  <c r="I2157" i="18"/>
  <c r="I2156" i="18"/>
  <c r="I2155" i="18"/>
  <c r="I2154" i="18"/>
  <c r="I2153" i="18"/>
  <c r="I2152" i="18"/>
  <c r="I2151" i="18"/>
  <c r="I2150" i="18"/>
  <c r="I2149" i="18"/>
  <c r="I2148" i="18"/>
  <c r="I2147" i="18"/>
  <c r="I2146" i="18"/>
  <c r="I2145" i="18"/>
  <c r="I2144" i="18"/>
  <c r="I2143" i="18"/>
  <c r="I2142" i="18"/>
  <c r="I2141" i="18"/>
  <c r="I2140" i="18"/>
  <c r="I2139" i="18"/>
  <c r="I2138" i="18"/>
  <c r="I2137" i="18"/>
  <c r="I2136" i="18"/>
  <c r="I2135" i="18"/>
  <c r="I2134" i="18"/>
  <c r="I2133" i="18"/>
  <c r="I2132" i="18"/>
  <c r="I2131" i="18"/>
  <c r="I2130" i="18"/>
  <c r="I2129" i="18"/>
  <c r="I2128" i="18"/>
  <c r="I2127" i="18"/>
  <c r="I2126" i="18"/>
  <c r="I2125" i="18"/>
  <c r="I2124" i="18"/>
  <c r="I2123" i="18"/>
  <c r="I2122" i="18"/>
  <c r="I2121" i="18"/>
  <c r="I2120" i="18"/>
  <c r="I2119" i="18"/>
  <c r="I2118" i="18"/>
  <c r="I2117" i="18"/>
  <c r="I2116" i="18"/>
  <c r="I2115" i="18"/>
  <c r="I2114" i="18"/>
  <c r="I2113" i="18"/>
  <c r="I2112" i="18"/>
  <c r="I2111" i="18"/>
  <c r="I2110" i="18"/>
  <c r="I2109" i="18"/>
  <c r="I2108" i="18"/>
  <c r="I2107" i="18"/>
  <c r="I2106" i="18"/>
  <c r="I2105" i="18"/>
  <c r="I2104" i="18"/>
  <c r="I2103" i="18"/>
  <c r="I2102" i="18"/>
  <c r="I2101" i="18"/>
  <c r="I2100" i="18"/>
  <c r="I2099" i="18"/>
  <c r="I2098" i="18"/>
  <c r="I2097" i="18"/>
  <c r="I2096" i="18"/>
  <c r="I2095" i="18"/>
  <c r="I2094" i="18"/>
  <c r="I2093" i="18"/>
  <c r="I2092" i="18"/>
  <c r="I2091" i="18"/>
  <c r="I2090" i="18"/>
  <c r="I2089" i="18"/>
  <c r="I2088" i="18"/>
  <c r="I2087" i="18"/>
  <c r="I2086" i="18"/>
  <c r="I2085" i="18"/>
  <c r="I2084" i="18"/>
  <c r="I2083" i="18"/>
  <c r="I2082" i="18"/>
  <c r="I2081" i="18"/>
  <c r="I2080" i="18"/>
  <c r="I2079" i="18"/>
  <c r="I2078" i="18"/>
  <c r="I2077" i="18"/>
  <c r="I2076" i="18"/>
  <c r="I2075" i="18"/>
  <c r="I2074" i="18"/>
  <c r="I2073" i="18"/>
  <c r="I2072" i="18"/>
  <c r="I2071" i="18"/>
  <c r="I2070" i="18"/>
  <c r="I2069" i="18"/>
  <c r="I2068" i="18"/>
  <c r="I2067" i="18"/>
  <c r="I2066" i="18"/>
  <c r="I2065" i="18"/>
  <c r="I2064" i="18"/>
  <c r="I2063" i="18"/>
  <c r="I2062" i="18"/>
  <c r="I2061" i="18"/>
  <c r="I2060" i="18"/>
  <c r="I2059" i="18"/>
  <c r="I2058" i="18"/>
  <c r="I2057" i="18"/>
  <c r="I2056" i="18"/>
  <c r="I2055" i="18"/>
  <c r="I2054" i="18"/>
  <c r="I2053" i="18"/>
  <c r="I2052" i="18"/>
  <c r="I2051" i="18"/>
  <c r="I2050" i="18"/>
  <c r="I2049" i="18"/>
  <c r="I2048" i="18"/>
  <c r="I2047" i="18"/>
  <c r="I2046" i="18"/>
  <c r="I2045" i="18"/>
  <c r="I2044" i="18"/>
  <c r="I2043" i="18"/>
  <c r="I2042" i="18"/>
  <c r="I2041" i="18"/>
  <c r="I2040" i="18"/>
  <c r="I2039" i="18"/>
  <c r="I2038" i="18"/>
  <c r="I2037" i="18"/>
  <c r="I2036" i="18"/>
  <c r="I2035" i="18"/>
  <c r="I2034" i="18"/>
  <c r="I2033" i="18"/>
  <c r="I2032" i="18"/>
  <c r="I2031" i="18"/>
  <c r="I2030" i="18"/>
  <c r="I2029" i="18"/>
  <c r="I2028" i="18"/>
  <c r="I2027" i="18"/>
  <c r="I2026" i="18"/>
  <c r="I2025" i="18"/>
  <c r="I2024" i="18"/>
  <c r="I2023" i="18"/>
  <c r="I2022" i="18"/>
  <c r="I2021" i="18"/>
  <c r="I2020" i="18"/>
  <c r="I2019" i="18"/>
  <c r="I2018" i="18"/>
  <c r="I2017" i="18"/>
  <c r="I2016" i="18"/>
  <c r="I2015" i="18"/>
  <c r="I2014" i="18"/>
  <c r="I2013" i="18"/>
  <c r="I2012" i="18"/>
  <c r="I2011" i="18"/>
  <c r="I2010" i="18"/>
  <c r="I2009" i="18"/>
  <c r="I2008" i="18"/>
  <c r="I2007" i="18"/>
  <c r="I2006" i="18"/>
  <c r="I2005" i="18"/>
  <c r="I2004" i="18"/>
  <c r="I2003" i="18"/>
  <c r="I2002" i="18"/>
  <c r="I2001" i="18"/>
  <c r="I2000" i="18"/>
  <c r="I1999" i="18"/>
  <c r="I1998" i="18"/>
  <c r="I1997" i="18"/>
  <c r="I1996" i="18"/>
  <c r="I1995" i="18"/>
  <c r="I1994" i="18"/>
  <c r="I1993" i="18"/>
  <c r="I1992" i="18"/>
  <c r="I1991" i="18"/>
  <c r="I1990" i="18"/>
  <c r="I1989" i="18"/>
  <c r="I1988" i="18"/>
  <c r="I1987" i="18"/>
  <c r="I1986" i="18"/>
  <c r="I1985" i="18"/>
  <c r="I1984" i="18"/>
  <c r="I1983" i="18"/>
  <c r="I1982" i="18"/>
  <c r="I1981" i="18"/>
  <c r="I1980" i="18"/>
  <c r="I1979" i="18"/>
  <c r="I1978" i="18"/>
  <c r="I1977" i="18"/>
  <c r="I1976" i="18"/>
  <c r="I1975" i="18"/>
  <c r="I1974" i="18"/>
  <c r="I1973" i="18"/>
  <c r="I1972" i="18"/>
  <c r="I1971" i="18"/>
  <c r="I1970" i="18"/>
  <c r="I1969" i="18"/>
  <c r="I1968" i="18"/>
  <c r="I1967" i="18"/>
  <c r="I1966" i="18"/>
  <c r="I1965" i="18"/>
  <c r="I1964" i="18"/>
  <c r="I1963" i="18"/>
  <c r="I1962" i="18"/>
  <c r="I1961" i="18"/>
  <c r="I1960" i="18"/>
  <c r="I1959" i="18"/>
  <c r="I1958" i="18"/>
  <c r="I1957" i="18"/>
  <c r="I1956" i="18"/>
  <c r="I1955" i="18"/>
  <c r="I1954" i="18"/>
  <c r="I1953" i="18"/>
  <c r="I1952" i="18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I1939" i="18"/>
  <c r="I1938" i="18"/>
  <c r="I1937" i="18"/>
  <c r="I1936" i="18"/>
  <c r="I1935" i="18"/>
  <c r="I1934" i="18"/>
  <c r="I1933" i="18"/>
  <c r="I1932" i="18"/>
  <c r="I1931" i="18"/>
  <c r="I1930" i="18"/>
  <c r="I1929" i="18"/>
  <c r="I1928" i="18"/>
  <c r="I1927" i="18"/>
  <c r="I1926" i="18"/>
  <c r="I1925" i="18"/>
  <c r="I1924" i="18"/>
  <c r="I1923" i="18"/>
  <c r="I1922" i="18"/>
  <c r="I1921" i="18"/>
  <c r="I1920" i="18"/>
  <c r="I1919" i="18"/>
  <c r="I1918" i="18"/>
  <c r="I1917" i="18"/>
  <c r="I1916" i="18"/>
  <c r="I1915" i="18"/>
  <c r="I1914" i="18"/>
  <c r="I1913" i="18"/>
  <c r="I1912" i="18"/>
  <c r="I1911" i="18"/>
  <c r="I1910" i="18"/>
  <c r="I1909" i="18"/>
  <c r="I1908" i="18"/>
  <c r="I1907" i="18"/>
  <c r="I1906" i="18"/>
  <c r="I1905" i="18"/>
  <c r="I1904" i="18"/>
  <c r="I1903" i="18"/>
  <c r="I1902" i="18"/>
  <c r="I1901" i="18"/>
  <c r="I1900" i="18"/>
  <c r="I1899" i="18"/>
  <c r="I1898" i="18"/>
  <c r="I1897" i="18"/>
  <c r="I1896" i="18"/>
  <c r="I1895" i="18"/>
  <c r="I1894" i="18"/>
  <c r="I1893" i="18"/>
  <c r="I1892" i="18"/>
  <c r="I1891" i="18"/>
  <c r="I1890" i="18"/>
  <c r="I1889" i="18"/>
  <c r="I1888" i="18"/>
  <c r="I1887" i="18"/>
  <c r="I1886" i="18"/>
  <c r="I1885" i="18"/>
  <c r="I1884" i="18"/>
  <c r="I1883" i="18"/>
  <c r="I1882" i="18"/>
  <c r="I1881" i="18"/>
  <c r="I1880" i="18"/>
  <c r="I1879" i="18"/>
  <c r="I1878" i="18"/>
  <c r="I1877" i="18"/>
  <c r="I1876" i="18"/>
  <c r="I1875" i="18"/>
  <c r="I1874" i="18"/>
  <c r="I1873" i="18"/>
  <c r="I1872" i="18"/>
  <c r="I1871" i="18"/>
  <c r="I1870" i="18"/>
  <c r="I1869" i="18"/>
  <c r="I1868" i="18"/>
  <c r="I1867" i="18"/>
  <c r="I1866" i="18"/>
  <c r="I1865" i="18"/>
  <c r="I1864" i="18"/>
  <c r="I1863" i="18"/>
  <c r="I1862" i="18"/>
  <c r="I1861" i="18"/>
  <c r="I1860" i="18"/>
  <c r="I1859" i="18"/>
  <c r="I1858" i="18"/>
  <c r="I1857" i="18"/>
  <c r="I1856" i="18"/>
  <c r="I1855" i="18"/>
  <c r="I1854" i="18"/>
  <c r="I1853" i="18"/>
  <c r="I1852" i="18"/>
  <c r="I1851" i="18"/>
  <c r="I1850" i="18"/>
  <c r="I1849" i="18"/>
  <c r="I1848" i="18"/>
  <c r="I1847" i="18"/>
  <c r="I1846" i="18"/>
  <c r="I1845" i="18"/>
  <c r="I1844" i="18"/>
  <c r="I1843" i="18"/>
  <c r="I1842" i="18"/>
  <c r="I1841" i="18"/>
  <c r="I1840" i="18"/>
  <c r="I1839" i="18"/>
  <c r="I1838" i="18"/>
  <c r="I1837" i="18"/>
  <c r="I1836" i="18"/>
  <c r="I1835" i="18"/>
  <c r="I1834" i="18"/>
  <c r="I1833" i="18"/>
  <c r="I1832" i="18"/>
  <c r="I1831" i="18"/>
  <c r="I1830" i="18"/>
  <c r="I1829" i="18"/>
  <c r="I1828" i="18"/>
  <c r="I1827" i="18"/>
  <c r="I1826" i="18"/>
  <c r="I1825" i="18"/>
  <c r="I1824" i="18"/>
  <c r="I1823" i="18"/>
  <c r="I1822" i="18"/>
  <c r="I1821" i="18"/>
  <c r="I1820" i="18"/>
  <c r="I1819" i="18"/>
  <c r="I1818" i="18"/>
  <c r="I1817" i="18"/>
  <c r="I1816" i="18"/>
  <c r="I1815" i="18"/>
  <c r="I1814" i="18"/>
  <c r="I1813" i="18"/>
  <c r="I1812" i="18"/>
  <c r="I1811" i="18"/>
  <c r="I1810" i="18"/>
  <c r="I1809" i="18"/>
  <c r="I1808" i="18"/>
  <c r="I1807" i="18"/>
  <c r="I1806" i="18"/>
  <c r="I1805" i="18"/>
  <c r="I1804" i="18"/>
  <c r="I1803" i="18"/>
  <c r="I1802" i="18"/>
  <c r="I1801" i="18"/>
  <c r="I1800" i="18"/>
  <c r="I1799" i="18"/>
  <c r="I1798" i="18"/>
  <c r="I1797" i="18"/>
  <c r="I1796" i="18"/>
  <c r="I1795" i="18"/>
  <c r="I1794" i="18"/>
  <c r="I1793" i="18"/>
  <c r="I1792" i="18"/>
  <c r="I1791" i="18"/>
  <c r="I1790" i="18"/>
  <c r="I1789" i="18"/>
  <c r="I1788" i="18"/>
  <c r="I1787" i="18"/>
  <c r="I1786" i="18"/>
  <c r="I1785" i="18"/>
  <c r="I1784" i="18"/>
  <c r="I1783" i="18"/>
  <c r="I1782" i="18"/>
  <c r="I1781" i="18"/>
  <c r="I1780" i="18"/>
  <c r="I1779" i="18"/>
  <c r="I1778" i="18"/>
  <c r="I1777" i="18"/>
  <c r="I1776" i="18"/>
  <c r="I1775" i="18"/>
  <c r="I1774" i="18"/>
  <c r="I1773" i="18"/>
  <c r="I1772" i="18"/>
  <c r="I1771" i="18"/>
  <c r="I1770" i="18"/>
  <c r="I1769" i="18"/>
  <c r="I1768" i="18"/>
  <c r="I1767" i="18"/>
  <c r="I1766" i="18"/>
  <c r="I1765" i="18"/>
  <c r="I1764" i="18"/>
  <c r="I1763" i="18"/>
  <c r="I1762" i="18"/>
  <c r="I1761" i="18"/>
  <c r="I1760" i="18"/>
  <c r="I1759" i="18"/>
  <c r="I1758" i="18"/>
  <c r="I1757" i="18"/>
  <c r="I1756" i="18"/>
  <c r="I1755" i="18"/>
  <c r="I1754" i="18"/>
  <c r="I1753" i="18"/>
  <c r="I1752" i="18"/>
  <c r="I1751" i="18"/>
  <c r="I1750" i="18"/>
  <c r="I1749" i="18"/>
  <c r="I1748" i="18"/>
  <c r="I1747" i="18"/>
  <c r="I1746" i="18"/>
  <c r="I1745" i="18"/>
  <c r="I1744" i="18"/>
  <c r="I1743" i="18"/>
  <c r="I1742" i="18"/>
  <c r="I1741" i="18"/>
  <c r="I1740" i="18"/>
  <c r="I1739" i="18"/>
  <c r="I1738" i="18"/>
  <c r="I1737" i="18"/>
  <c r="I1736" i="18"/>
  <c r="I1735" i="18"/>
  <c r="I1734" i="18"/>
  <c r="I1733" i="18"/>
  <c r="I1732" i="18"/>
  <c r="I1731" i="18"/>
  <c r="I1730" i="18"/>
  <c r="I1729" i="18"/>
  <c r="I1728" i="18"/>
  <c r="I1727" i="18"/>
  <c r="I1726" i="18"/>
  <c r="I1725" i="18"/>
  <c r="I1724" i="18"/>
  <c r="I1723" i="18"/>
  <c r="I1722" i="18"/>
  <c r="I1721" i="18"/>
  <c r="I1720" i="18"/>
  <c r="I1719" i="18"/>
  <c r="I1718" i="18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I1639" i="18"/>
  <c r="I1638" i="18"/>
  <c r="I1637" i="18"/>
  <c r="I1636" i="18"/>
  <c r="I1635" i="18"/>
  <c r="I1634" i="18"/>
  <c r="I1633" i="18"/>
  <c r="I1632" i="18"/>
  <c r="I1631" i="18"/>
  <c r="I1630" i="18"/>
  <c r="I1629" i="18"/>
  <c r="I1628" i="18"/>
  <c r="I1627" i="18"/>
  <c r="I1626" i="18"/>
  <c r="I1625" i="18"/>
  <c r="I1624" i="18"/>
  <c r="I1623" i="18"/>
  <c r="I1622" i="18"/>
  <c r="I1621" i="18"/>
  <c r="I1620" i="18"/>
  <c r="I1619" i="18"/>
  <c r="I1618" i="18"/>
  <c r="I1617" i="18"/>
  <c r="I1616" i="18"/>
  <c r="I1615" i="18"/>
  <c r="I1614" i="18"/>
  <c r="I1613" i="18"/>
  <c r="I1612" i="18"/>
  <c r="I1611" i="18"/>
  <c r="I1610" i="18"/>
  <c r="I1609" i="18"/>
  <c r="I1608" i="18"/>
  <c r="I1607" i="18"/>
  <c r="I1606" i="18"/>
  <c r="I1605" i="18"/>
  <c r="I1604" i="18"/>
  <c r="I1603" i="18"/>
  <c r="I1602" i="18"/>
  <c r="I1601" i="18"/>
  <c r="I1600" i="18"/>
  <c r="I1599" i="18"/>
  <c r="I1598" i="18"/>
  <c r="I1597" i="18"/>
  <c r="I1596" i="18"/>
  <c r="I1595" i="18"/>
  <c r="I1594" i="18"/>
  <c r="I1593" i="18"/>
  <c r="I1592" i="18"/>
  <c r="I1591" i="18"/>
  <c r="I1590" i="18"/>
  <c r="I1589" i="18"/>
  <c r="I1588" i="18"/>
  <c r="I1587" i="18"/>
  <c r="I1586" i="18"/>
  <c r="I1585" i="18"/>
  <c r="I1584" i="18"/>
  <c r="I1583" i="18"/>
  <c r="I1582" i="18"/>
  <c r="I1581" i="18"/>
  <c r="I1580" i="18"/>
  <c r="I1579" i="18"/>
  <c r="I1578" i="18"/>
  <c r="I1577" i="18"/>
  <c r="I1576" i="18"/>
  <c r="I1575" i="18"/>
  <c r="I1574" i="18"/>
  <c r="I1573" i="18"/>
  <c r="I1572" i="18"/>
  <c r="I1571" i="18"/>
  <c r="I1570" i="18"/>
  <c r="I1569" i="18"/>
  <c r="I1568" i="18"/>
  <c r="I1567" i="18"/>
  <c r="I1566" i="18"/>
  <c r="I1565" i="18"/>
  <c r="I1564" i="18"/>
  <c r="I1563" i="18"/>
  <c r="I1562" i="18"/>
  <c r="I1561" i="18"/>
  <c r="I1560" i="18"/>
  <c r="I1559" i="18"/>
  <c r="I1558" i="18"/>
  <c r="I1557" i="18"/>
  <c r="I1556" i="18"/>
  <c r="I1555" i="18"/>
  <c r="I1554" i="18"/>
  <c r="I1553" i="18"/>
  <c r="I1552" i="18"/>
  <c r="I1551" i="18"/>
  <c r="I1550" i="18"/>
  <c r="I1549" i="18"/>
  <c r="I1548" i="18"/>
  <c r="I1547" i="18"/>
  <c r="I1546" i="18"/>
  <c r="I1545" i="18"/>
  <c r="I1544" i="18"/>
  <c r="I1543" i="18"/>
  <c r="I1542" i="18"/>
  <c r="I1541" i="18"/>
  <c r="I1540" i="18"/>
  <c r="I1539" i="18"/>
  <c r="I1538" i="18"/>
  <c r="I1537" i="18"/>
  <c r="I1536" i="18"/>
  <c r="I1535" i="18"/>
  <c r="I1534" i="18"/>
  <c r="I1533" i="18"/>
  <c r="I1532" i="18"/>
  <c r="I1531" i="18"/>
  <c r="I1530" i="18"/>
  <c r="I1529" i="18"/>
  <c r="I1528" i="18"/>
  <c r="I1527" i="18"/>
  <c r="I1526" i="18"/>
  <c r="I1525" i="18"/>
  <c r="I1524" i="18"/>
  <c r="I1523" i="18"/>
  <c r="I1522" i="18"/>
  <c r="I1521" i="18"/>
  <c r="I1520" i="18"/>
  <c r="I1519" i="18"/>
  <c r="I1518" i="18"/>
  <c r="I1517" i="18"/>
  <c r="I1516" i="18"/>
  <c r="I1515" i="18"/>
  <c r="I1514" i="18"/>
  <c r="I1513" i="18"/>
  <c r="I1512" i="18"/>
  <c r="I1511" i="18"/>
  <c r="I1510" i="18"/>
  <c r="I1509" i="18"/>
  <c r="I1508" i="18"/>
  <c r="I1507" i="18"/>
  <c r="I1506" i="18"/>
  <c r="I1505" i="18"/>
  <c r="I1504" i="18"/>
  <c r="I1503" i="18"/>
  <c r="I1502" i="18"/>
  <c r="I1501" i="18"/>
  <c r="I1500" i="18"/>
  <c r="I1499" i="18"/>
  <c r="I1498" i="18"/>
  <c r="I1497" i="18"/>
  <c r="I1496" i="18"/>
  <c r="I1495" i="18"/>
  <c r="I1494" i="18"/>
  <c r="I1493" i="18"/>
  <c r="I1492" i="18"/>
  <c r="I1491" i="18"/>
  <c r="I1490" i="18"/>
  <c r="I1489" i="18"/>
  <c r="I1488" i="18"/>
  <c r="I1487" i="18"/>
  <c r="I1486" i="18"/>
  <c r="I1485" i="18"/>
  <c r="I1484" i="18"/>
  <c r="I1483" i="18"/>
  <c r="I1482" i="18"/>
  <c r="I1481" i="18"/>
  <c r="I1480" i="18"/>
  <c r="I1479" i="18"/>
  <c r="I1478" i="18"/>
  <c r="I1477" i="18"/>
  <c r="I1476" i="18"/>
  <c r="I1475" i="18"/>
  <c r="I1474" i="18"/>
  <c r="I1473" i="18"/>
  <c r="I1472" i="18"/>
  <c r="I1471" i="18"/>
  <c r="I1470" i="18"/>
  <c r="I1469" i="18"/>
  <c r="I1468" i="18"/>
  <c r="I1467" i="18"/>
  <c r="I1466" i="18"/>
  <c r="I1465" i="18"/>
  <c r="I1464" i="18"/>
  <c r="I1463" i="18"/>
  <c r="I1462" i="18"/>
  <c r="I1461" i="18"/>
  <c r="I1460" i="18"/>
  <c r="I1459" i="18"/>
  <c r="I1458" i="18"/>
  <c r="I1457" i="18"/>
  <c r="I1456" i="18"/>
  <c r="I1455" i="18"/>
  <c r="I1454" i="18"/>
  <c r="I1453" i="18"/>
  <c r="I1452" i="18"/>
  <c r="I1451" i="18"/>
  <c r="I1450" i="18"/>
  <c r="I1449" i="18"/>
  <c r="I1448" i="18"/>
  <c r="I1447" i="18"/>
  <c r="I1446" i="18"/>
  <c r="I1445" i="18"/>
  <c r="I1444" i="18"/>
  <c r="I1443" i="18"/>
  <c r="I1442" i="18"/>
  <c r="I1441" i="18"/>
  <c r="I1440" i="18"/>
  <c r="I1439" i="18"/>
  <c r="I1438" i="18"/>
  <c r="I1437" i="18"/>
  <c r="I1436" i="18"/>
  <c r="I1435" i="18"/>
  <c r="I1434" i="18"/>
  <c r="I1433" i="18"/>
  <c r="I1432" i="18"/>
  <c r="I1431" i="18"/>
  <c r="I1430" i="18"/>
  <c r="I1429" i="18"/>
  <c r="I1428" i="18"/>
  <c r="I1427" i="18"/>
  <c r="I1426" i="18"/>
  <c r="I1425" i="18"/>
  <c r="I1424" i="18"/>
  <c r="I1423" i="18"/>
  <c r="I1422" i="18"/>
  <c r="I1421" i="18"/>
  <c r="I1420" i="18"/>
  <c r="I1419" i="18"/>
  <c r="I1418" i="18"/>
  <c r="I1417" i="18"/>
  <c r="I1416" i="18"/>
  <c r="I1415" i="18"/>
  <c r="I1414" i="18"/>
  <c r="I1413" i="18"/>
  <c r="I1412" i="18"/>
  <c r="I1411" i="18"/>
  <c r="I1410" i="18"/>
  <c r="I1409" i="18"/>
  <c r="I1408" i="18"/>
  <c r="I1407" i="18"/>
  <c r="I1406" i="18"/>
  <c r="I1405" i="18"/>
  <c r="I1404" i="18"/>
  <c r="I1403" i="18"/>
  <c r="I1402" i="18"/>
  <c r="I1401" i="18"/>
  <c r="I1400" i="18"/>
  <c r="I1399" i="18"/>
  <c r="I1398" i="18"/>
  <c r="I1397" i="18"/>
  <c r="I1396" i="18"/>
  <c r="I1395" i="18"/>
  <c r="I1394" i="18"/>
  <c r="I1393" i="18"/>
  <c r="I1392" i="18"/>
  <c r="I1391" i="18"/>
  <c r="I1390" i="18"/>
  <c r="I1389" i="18"/>
  <c r="I1388" i="18"/>
  <c r="I1387" i="18"/>
  <c r="I1386" i="18"/>
  <c r="I1385" i="18"/>
  <c r="I1384" i="18"/>
  <c r="I1383" i="18"/>
  <c r="I1382" i="18"/>
  <c r="I1381" i="18"/>
  <c r="I1380" i="18"/>
  <c r="I1379" i="18"/>
  <c r="I1378" i="18"/>
  <c r="I1377" i="18"/>
  <c r="I1376" i="18"/>
  <c r="I1375" i="18"/>
  <c r="I1374" i="18"/>
  <c r="I1373" i="18"/>
  <c r="I1372" i="18"/>
  <c r="I1371" i="18"/>
  <c r="I1370" i="18"/>
  <c r="I1369" i="18"/>
  <c r="I1368" i="18"/>
  <c r="I1367" i="18"/>
  <c r="I1366" i="18"/>
  <c r="I1365" i="18"/>
  <c r="I1364" i="18"/>
  <c r="I1363" i="18"/>
  <c r="I1362" i="18"/>
  <c r="I1361" i="18"/>
  <c r="I1360" i="18"/>
  <c r="I1359" i="18"/>
  <c r="I1358" i="18"/>
  <c r="I1357" i="18"/>
  <c r="I1356" i="18"/>
  <c r="I1355" i="18"/>
  <c r="I1354" i="18"/>
  <c r="I1353" i="18"/>
  <c r="I1352" i="18"/>
  <c r="I1351" i="18"/>
  <c r="I1350" i="18"/>
  <c r="I1349" i="18"/>
  <c r="I1348" i="18"/>
  <c r="I1347" i="18"/>
  <c r="I1346" i="18"/>
  <c r="I1345" i="18"/>
  <c r="I1344" i="18"/>
  <c r="I1343" i="18"/>
  <c r="I1342" i="18"/>
  <c r="I1341" i="18"/>
  <c r="I1340" i="18"/>
  <c r="I1339" i="18"/>
  <c r="I1338" i="18"/>
  <c r="I1337" i="18"/>
  <c r="I1336" i="18"/>
  <c r="I1335" i="18"/>
  <c r="I1334" i="18"/>
  <c r="I1333" i="18"/>
  <c r="I1332" i="18"/>
  <c r="I1331" i="18"/>
  <c r="I1330" i="18"/>
  <c r="I1329" i="18"/>
  <c r="I1328" i="18"/>
  <c r="I1327" i="18"/>
  <c r="I1326" i="18"/>
  <c r="I1325" i="18"/>
  <c r="I1324" i="18"/>
  <c r="I1323" i="18"/>
  <c r="I1322" i="18"/>
  <c r="I1321" i="18"/>
  <c r="I1320" i="18"/>
  <c r="I1319" i="18"/>
  <c r="I1318" i="18"/>
  <c r="I1317" i="18"/>
  <c r="I1316" i="18"/>
  <c r="I1315" i="18"/>
  <c r="I1314" i="18"/>
  <c r="I1313" i="18"/>
  <c r="I1312" i="18"/>
  <c r="I1311" i="18"/>
  <c r="I1310" i="18"/>
  <c r="I1309" i="18"/>
  <c r="I1308" i="18"/>
  <c r="I1307" i="18"/>
  <c r="I1306" i="18"/>
  <c r="I1305" i="18"/>
  <c r="I1304" i="18"/>
  <c r="I1303" i="18"/>
  <c r="I1302" i="18"/>
  <c r="I1301" i="18"/>
  <c r="I1300" i="18"/>
  <c r="I1299" i="18"/>
  <c r="I1298" i="18"/>
  <c r="I1297" i="18"/>
  <c r="I1296" i="18"/>
  <c r="I1295" i="18"/>
  <c r="I1294" i="18"/>
  <c r="I1293" i="18"/>
  <c r="I1292" i="18"/>
  <c r="I1291" i="18"/>
  <c r="I1290" i="18"/>
  <c r="I1289" i="18"/>
  <c r="I1288" i="18"/>
  <c r="I1287" i="18"/>
  <c r="I1286" i="18"/>
  <c r="I1285" i="18"/>
  <c r="I1284" i="18"/>
  <c r="I1283" i="18"/>
  <c r="I1282" i="18"/>
  <c r="I1281" i="18"/>
  <c r="I1280" i="18"/>
  <c r="I1279" i="18"/>
  <c r="I1278" i="18"/>
  <c r="I1277" i="18"/>
  <c r="I1276" i="18"/>
  <c r="I1275" i="18"/>
  <c r="I1274" i="18"/>
  <c r="I1273" i="18"/>
  <c r="I1272" i="18"/>
  <c r="I1271" i="18"/>
  <c r="I1270" i="18"/>
  <c r="I1269" i="18"/>
  <c r="I1268" i="18"/>
  <c r="I1267" i="18"/>
  <c r="I1266" i="18"/>
  <c r="I1265" i="18"/>
  <c r="I1264" i="18"/>
  <c r="I1263" i="18"/>
  <c r="I1262" i="18"/>
  <c r="I1261" i="18"/>
  <c r="I1260" i="18"/>
  <c r="I1259" i="18"/>
  <c r="I1258" i="18"/>
  <c r="I1257" i="18"/>
  <c r="I1256" i="18"/>
  <c r="I1255" i="18"/>
  <c r="I1254" i="18"/>
  <c r="I1253" i="18"/>
  <c r="I1252" i="18"/>
  <c r="I1251" i="18"/>
  <c r="I1250" i="18"/>
  <c r="I1249" i="18"/>
  <c r="I1248" i="18"/>
  <c r="I1247" i="18"/>
  <c r="I1246" i="18"/>
  <c r="I1245" i="18"/>
  <c r="I1244" i="18"/>
  <c r="I1243" i="18"/>
  <c r="I1242" i="18"/>
  <c r="I1241" i="18"/>
  <c r="I1240" i="18"/>
  <c r="I1239" i="18"/>
  <c r="I1238" i="18"/>
  <c r="I1237" i="18"/>
  <c r="I1236" i="18"/>
  <c r="I1235" i="18"/>
  <c r="I1234" i="18"/>
  <c r="I1233" i="18"/>
  <c r="I1232" i="18"/>
  <c r="I1231" i="18"/>
  <c r="I1230" i="18"/>
  <c r="I1229" i="18"/>
  <c r="I1228" i="18"/>
  <c r="I1227" i="18"/>
  <c r="I1226" i="18"/>
  <c r="I1225" i="18"/>
  <c r="I1224" i="18"/>
  <c r="I1223" i="18"/>
  <c r="I1222" i="18"/>
  <c r="I1221" i="18"/>
  <c r="I1220" i="18"/>
  <c r="I1219" i="18"/>
  <c r="I1218" i="18"/>
  <c r="I1217" i="18"/>
  <c r="I1216" i="18"/>
  <c r="I1215" i="18"/>
  <c r="I1214" i="18"/>
  <c r="I1213" i="18"/>
  <c r="I1212" i="18"/>
  <c r="I1211" i="18"/>
  <c r="I1210" i="18"/>
  <c r="I1209" i="18"/>
  <c r="I1208" i="18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6" i="18"/>
  <c r="I1195" i="18"/>
  <c r="I1194" i="18"/>
  <c r="I1193" i="18"/>
  <c r="I1192" i="18"/>
  <c r="I1191" i="18"/>
  <c r="I1190" i="18"/>
  <c r="I1189" i="18"/>
  <c r="I1188" i="18"/>
  <c r="I1187" i="18"/>
  <c r="I1186" i="18"/>
  <c r="I1185" i="18"/>
  <c r="I1184" i="18"/>
  <c r="I1183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I1159" i="18"/>
  <c r="I1158" i="18"/>
  <c r="I1157" i="18"/>
  <c r="I1156" i="18"/>
  <c r="I1155" i="18"/>
  <c r="I1154" i="18"/>
  <c r="I1153" i="18"/>
  <c r="I1152" i="18"/>
  <c r="I1151" i="18"/>
  <c r="I1150" i="18"/>
  <c r="I1149" i="18"/>
  <c r="I1148" i="18"/>
  <c r="I1147" i="18"/>
  <c r="I1146" i="18"/>
  <c r="I1145" i="18"/>
  <c r="I1144" i="18"/>
  <c r="I1143" i="18"/>
  <c r="I1142" i="18"/>
  <c r="I1141" i="18"/>
  <c r="I1140" i="18"/>
  <c r="I1139" i="18"/>
  <c r="I1138" i="18"/>
  <c r="I1137" i="18"/>
  <c r="I1136" i="18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I1123" i="18"/>
  <c r="I1122" i="18"/>
  <c r="I1121" i="18"/>
  <c r="I1120" i="18"/>
  <c r="I1119" i="18"/>
  <c r="I1118" i="18"/>
  <c r="I1117" i="18"/>
  <c r="I1116" i="18"/>
  <c r="I1115" i="18"/>
  <c r="I1114" i="18"/>
  <c r="I1113" i="18"/>
  <c r="I1112" i="18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I1099" i="18"/>
  <c r="I1098" i="18"/>
  <c r="I1097" i="18"/>
  <c r="I1096" i="18"/>
  <c r="I1095" i="18"/>
  <c r="I1094" i="18"/>
  <c r="I1093" i="18"/>
  <c r="I1092" i="18"/>
  <c r="I1091" i="18"/>
  <c r="I1090" i="18"/>
  <c r="I1089" i="18"/>
  <c r="I1088" i="18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I1075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I1063" i="18"/>
  <c r="I1062" i="18"/>
  <c r="I1061" i="18"/>
  <c r="I1060" i="18"/>
  <c r="I1059" i="18"/>
  <c r="I1058" i="18"/>
  <c r="I1057" i="18"/>
  <c r="I1056" i="18"/>
  <c r="I1055" i="18"/>
  <c r="I1054" i="18"/>
  <c r="I1053" i="18"/>
  <c r="I1052" i="18"/>
  <c r="I1051" i="18"/>
  <c r="I1050" i="18"/>
  <c r="I1049" i="18"/>
  <c r="I1048" i="18"/>
  <c r="I1047" i="18"/>
  <c r="I1046" i="18"/>
  <c r="I1045" i="18"/>
  <c r="I1044" i="18"/>
  <c r="I1043" i="18"/>
  <c r="I1042" i="18"/>
  <c r="I1041" i="18"/>
  <c r="I1040" i="18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I1027" i="18"/>
  <c r="I1026" i="18"/>
  <c r="I1025" i="18"/>
  <c r="I1024" i="18"/>
  <c r="I1023" i="18"/>
  <c r="I1022" i="18"/>
  <c r="I1021" i="18"/>
  <c r="I1020" i="18"/>
  <c r="I1019" i="18"/>
  <c r="I1018" i="18"/>
  <c r="I1017" i="18"/>
  <c r="I1016" i="18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I991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2" i="18"/>
  <c r="I961" i="18"/>
  <c r="I960" i="18"/>
  <c r="I959" i="18"/>
  <c r="I958" i="18"/>
  <c r="I957" i="18"/>
  <c r="I956" i="18"/>
  <c r="I955" i="18"/>
  <c r="I954" i="18"/>
  <c r="I953" i="18"/>
  <c r="I952" i="18"/>
  <c r="I951" i="18"/>
  <c r="I950" i="18"/>
  <c r="I949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I919" i="18"/>
  <c r="I918" i="18"/>
  <c r="I917" i="18"/>
  <c r="I916" i="18"/>
  <c r="I915" i="18"/>
  <c r="I914" i="18"/>
  <c r="I913" i="18"/>
  <c r="I912" i="18"/>
  <c r="I911" i="18"/>
  <c r="I910" i="18"/>
  <c r="I909" i="18"/>
  <c r="I908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I883" i="18"/>
  <c r="I882" i="18"/>
  <c r="I881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2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5" i="18"/>
  <c r="I784" i="18"/>
  <c r="I783" i="18"/>
  <c r="I782" i="18"/>
  <c r="I781" i="18"/>
  <c r="I780" i="18"/>
  <c r="I779" i="18"/>
  <c r="I778" i="18"/>
  <c r="I777" i="18"/>
  <c r="I776" i="18"/>
  <c r="I775" i="18"/>
  <c r="I774" i="18"/>
  <c r="I773" i="18"/>
  <c r="I772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45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6" i="18"/>
  <c r="I725" i="18"/>
  <c r="I724" i="18"/>
  <c r="I723" i="18"/>
  <c r="I722" i="18"/>
  <c r="I721" i="18"/>
  <c r="I720" i="18"/>
  <c r="I719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6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I679" i="18"/>
  <c r="I678" i="18"/>
  <c r="I677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I607" i="18"/>
  <c r="I606" i="18"/>
  <c r="I605" i="18"/>
  <c r="I604" i="18"/>
  <c r="I603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71" i="18"/>
  <c r="I570" i="18"/>
  <c r="I569" i="18"/>
  <c r="I568" i="18"/>
  <c r="I567" i="18"/>
  <c r="I566" i="18"/>
  <c r="I565" i="18"/>
  <c r="I564" i="18"/>
  <c r="I563" i="18"/>
  <c r="I562" i="18"/>
  <c r="I561" i="18"/>
  <c r="I560" i="18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98" i="18"/>
  <c r="I497" i="18"/>
  <c r="I496" i="18"/>
  <c r="I495" i="18"/>
  <c r="I494" i="18"/>
  <c r="I493" i="18"/>
  <c r="I492" i="18"/>
  <c r="I491" i="18"/>
  <c r="I490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4" i="18"/>
  <c r="I443" i="18"/>
  <c r="I442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6" i="18"/>
  <c r="I425" i="18"/>
  <c r="I424" i="18"/>
  <c r="I423" i="18"/>
  <c r="I422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6" i="18"/>
  <c r="I345" i="18"/>
  <c r="I344" i="18"/>
  <c r="I343" i="18"/>
  <c r="I342" i="18"/>
  <c r="I341" i="18"/>
  <c r="I340" i="18"/>
  <c r="I339" i="18"/>
  <c r="I338" i="18"/>
  <c r="I337" i="18"/>
  <c r="I336" i="18"/>
  <c r="I335" i="18"/>
  <c r="I334" i="18"/>
  <c r="I333" i="18"/>
  <c r="I332" i="18"/>
  <c r="I331" i="18"/>
  <c r="I330" i="18"/>
  <c r="I329" i="18"/>
  <c r="I328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1" i="18"/>
  <c r="I310" i="18"/>
  <c r="I309" i="18"/>
  <c r="I308" i="18"/>
  <c r="I307" i="18"/>
  <c r="I306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73" i="18"/>
  <c r="I272" i="18"/>
  <c r="I271" i="18"/>
  <c r="I270" i="18"/>
  <c r="I269" i="18"/>
  <c r="I268" i="18"/>
  <c r="I267" i="18"/>
  <c r="I266" i="18"/>
  <c r="I265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2" i="18"/>
  <c r="I221" i="18"/>
  <c r="I220" i="18"/>
  <c r="I219" i="18"/>
  <c r="I218" i="18"/>
  <c r="I217" i="18"/>
  <c r="I216" i="18"/>
  <c r="I215" i="18"/>
  <c r="I214" i="18"/>
  <c r="I213" i="18"/>
  <c r="I212" i="18"/>
  <c r="I211" i="18"/>
  <c r="I210" i="18"/>
  <c r="I209" i="18"/>
  <c r="I208" i="18"/>
  <c r="I207" i="18"/>
  <c r="I206" i="18"/>
  <c r="I205" i="18"/>
  <c r="I204" i="18"/>
  <c r="I203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64" i="18"/>
  <c r="I163" i="18"/>
  <c r="I162" i="18"/>
  <c r="I161" i="18"/>
  <c r="I160" i="18"/>
  <c r="I159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6" i="18"/>
  <c r="I145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8" i="18"/>
  <c r="I127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10" i="18"/>
  <c r="I109" i="18"/>
  <c r="I108" i="18"/>
  <c r="I107" i="18"/>
  <c r="I106" i="18"/>
  <c r="I105" i="18"/>
  <c r="I104" i="18"/>
  <c r="I103" i="18"/>
  <c r="I102" i="18"/>
  <c r="I101" i="18"/>
  <c r="I100" i="18"/>
  <c r="I99" i="18"/>
  <c r="I98" i="18"/>
  <c r="I97" i="18"/>
  <c r="I96" i="18"/>
  <c r="I95" i="18"/>
  <c r="I94" i="18"/>
  <c r="I93" i="18"/>
  <c r="I92" i="18"/>
  <c r="I91" i="18"/>
  <c r="I90" i="18"/>
  <c r="I89" i="18"/>
  <c r="I88" i="18"/>
  <c r="I87" i="18"/>
  <c r="I86" i="18"/>
  <c r="I85" i="18"/>
  <c r="I84" i="18"/>
  <c r="I83" i="18"/>
  <c r="I82" i="18"/>
  <c r="I81" i="18"/>
  <c r="I80" i="18"/>
  <c r="I79" i="18"/>
  <c r="I78" i="18"/>
  <c r="I77" i="18"/>
  <c r="I76" i="18"/>
  <c r="I75" i="18"/>
  <c r="I74" i="18"/>
  <c r="I73" i="18"/>
  <c r="I72" i="18"/>
  <c r="I71" i="18"/>
  <c r="I70" i="18"/>
  <c r="I69" i="18"/>
  <c r="I68" i="18"/>
  <c r="I67" i="18"/>
  <c r="I66" i="18"/>
  <c r="I65" i="18"/>
  <c r="I64" i="18"/>
  <c r="I63" i="18"/>
  <c r="I62" i="18"/>
  <c r="I61" i="18"/>
  <c r="I60" i="18"/>
  <c r="I59" i="18"/>
  <c r="I58" i="18"/>
  <c r="I57" i="18"/>
  <c r="I56" i="18"/>
  <c r="I55" i="18"/>
  <c r="I54" i="18"/>
  <c r="I53" i="18"/>
  <c r="I52" i="18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13" i="18"/>
  <c r="I12" i="18"/>
  <c r="I11" i="18"/>
  <c r="I10" i="18"/>
  <c r="I9" i="18"/>
  <c r="I8" i="18"/>
  <c r="I7" i="18"/>
  <c r="I6" i="18"/>
  <c r="I5" i="18"/>
  <c r="I4" i="18"/>
  <c r="I3" i="18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918" i="3"/>
  <c r="I3919" i="3"/>
  <c r="I3920" i="3"/>
  <c r="I3921" i="3"/>
  <c r="I3922" i="3"/>
  <c r="I3923" i="3"/>
  <c r="I3924" i="3"/>
  <c r="I3925" i="3"/>
  <c r="I3926" i="3"/>
  <c r="I3927" i="3"/>
  <c r="I3928" i="3"/>
  <c r="I3929" i="3"/>
  <c r="I3930" i="3"/>
  <c r="I3931" i="3"/>
  <c r="I3932" i="3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47" i="3"/>
  <c r="I3948" i="3"/>
  <c r="I3949" i="3"/>
  <c r="I3950" i="3"/>
  <c r="I3951" i="3"/>
  <c r="I3952" i="3"/>
  <c r="I3953" i="3"/>
  <c r="I3954" i="3"/>
  <c r="I3955" i="3"/>
  <c r="I3956" i="3"/>
  <c r="I3957" i="3"/>
  <c r="I3958" i="3"/>
  <c r="I3959" i="3"/>
  <c r="I3960" i="3"/>
  <c r="I3961" i="3"/>
  <c r="I3962" i="3"/>
  <c r="I3963" i="3"/>
  <c r="I3964" i="3"/>
  <c r="I3965" i="3"/>
  <c r="I3966" i="3"/>
  <c r="I3967" i="3"/>
  <c r="I3968" i="3"/>
  <c r="I3969" i="3"/>
  <c r="I3970" i="3"/>
  <c r="I3971" i="3"/>
  <c r="I3972" i="3"/>
  <c r="I3973" i="3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91" i="3"/>
  <c r="I3992" i="3"/>
  <c r="I3993" i="3"/>
  <c r="I3994" i="3"/>
  <c r="I3995" i="3"/>
  <c r="I3996" i="3"/>
  <c r="I3997" i="3"/>
  <c r="I3998" i="3"/>
  <c r="I3999" i="3"/>
  <c r="I4000" i="3"/>
  <c r="I4001" i="3"/>
  <c r="I4002" i="3"/>
  <c r="I4003" i="3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4031" i="3"/>
  <c r="I4032" i="3"/>
  <c r="I4033" i="3"/>
  <c r="I4034" i="3"/>
  <c r="I4035" i="3"/>
  <c r="I4036" i="3"/>
  <c r="I4037" i="3"/>
  <c r="I4038" i="3"/>
  <c r="I4039" i="3"/>
  <c r="I4040" i="3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57" i="3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73" i="3"/>
  <c r="I4074" i="3"/>
  <c r="I4075" i="3"/>
  <c r="I4076" i="3"/>
  <c r="I4077" i="3"/>
  <c r="I4078" i="3"/>
  <c r="I4079" i="3"/>
  <c r="I4080" i="3"/>
  <c r="I4081" i="3"/>
  <c r="I4082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105" i="3"/>
  <c r="I4106" i="3"/>
  <c r="I4107" i="3"/>
  <c r="I4108" i="3"/>
  <c r="I4109" i="3"/>
  <c r="I4110" i="3"/>
  <c r="I4111" i="3"/>
  <c r="I4112" i="3"/>
  <c r="I4113" i="3"/>
  <c r="I4114" i="3"/>
  <c r="I4115" i="3"/>
  <c r="I4116" i="3"/>
  <c r="I4117" i="3"/>
  <c r="I4118" i="3"/>
  <c r="I4119" i="3"/>
  <c r="I4120" i="3"/>
  <c r="I4121" i="3"/>
  <c r="I4122" i="3"/>
  <c r="I4123" i="3"/>
  <c r="I4124" i="3"/>
  <c r="I4125" i="3"/>
  <c r="I4126" i="3"/>
  <c r="I4127" i="3"/>
  <c r="I4128" i="3"/>
  <c r="I4129" i="3"/>
  <c r="I4130" i="3"/>
  <c r="I4131" i="3"/>
  <c r="I4132" i="3"/>
  <c r="I4133" i="3"/>
  <c r="I4134" i="3"/>
  <c r="I4135" i="3"/>
  <c r="I4136" i="3"/>
  <c r="I4137" i="3"/>
  <c r="I4138" i="3"/>
  <c r="I4139" i="3"/>
  <c r="I4140" i="3"/>
  <c r="I4141" i="3"/>
  <c r="I4142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65" i="3"/>
  <c r="I4166" i="3"/>
  <c r="I4167" i="3"/>
  <c r="I4168" i="3"/>
  <c r="I4169" i="3"/>
  <c r="I4170" i="3"/>
  <c r="I4171" i="3"/>
  <c r="I4172" i="3"/>
  <c r="I4173" i="3"/>
  <c r="I4174" i="3"/>
  <c r="I4175" i="3"/>
  <c r="I4176" i="3"/>
  <c r="I4177" i="3"/>
  <c r="I4178" i="3"/>
  <c r="I4179" i="3"/>
  <c r="I4180" i="3"/>
  <c r="I4181" i="3"/>
  <c r="I4182" i="3"/>
  <c r="I4183" i="3"/>
  <c r="I4184" i="3"/>
  <c r="I4185" i="3"/>
  <c r="I4186" i="3"/>
  <c r="I4187" i="3"/>
  <c r="I4188" i="3"/>
  <c r="I4189" i="3"/>
  <c r="I4190" i="3"/>
  <c r="I4191" i="3"/>
  <c r="I4192" i="3"/>
  <c r="I4193" i="3"/>
  <c r="I4194" i="3"/>
  <c r="I4195" i="3"/>
  <c r="I4196" i="3"/>
  <c r="I4197" i="3"/>
  <c r="I4198" i="3"/>
  <c r="I4199" i="3"/>
  <c r="I4200" i="3"/>
  <c r="I4201" i="3"/>
  <c r="I4202" i="3"/>
  <c r="I4203" i="3"/>
  <c r="I4204" i="3"/>
  <c r="I4205" i="3"/>
  <c r="I4206" i="3"/>
  <c r="I4207" i="3"/>
  <c r="I4208" i="3"/>
  <c r="I4209" i="3"/>
  <c r="I4210" i="3"/>
  <c r="I4211" i="3"/>
  <c r="I4212" i="3"/>
  <c r="I4213" i="3"/>
  <c r="I4214" i="3"/>
  <c r="I4215" i="3"/>
  <c r="I4216" i="3"/>
  <c r="I4217" i="3"/>
  <c r="I4218" i="3"/>
  <c r="I4219" i="3"/>
  <c r="I4220" i="3"/>
  <c r="I4221" i="3"/>
  <c r="I4222" i="3"/>
  <c r="I4223" i="3"/>
  <c r="I4224" i="3"/>
  <c r="I4225" i="3"/>
  <c r="I4226" i="3"/>
  <c r="I4227" i="3"/>
  <c r="I4228" i="3"/>
  <c r="I4229" i="3"/>
  <c r="I4230" i="3"/>
  <c r="I4231" i="3"/>
  <c r="I4232" i="3"/>
  <c r="I4233" i="3"/>
  <c r="I4234" i="3"/>
  <c r="I4235" i="3"/>
  <c r="I4236" i="3"/>
  <c r="I4237" i="3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52" i="3"/>
  <c r="I4253" i="3"/>
  <c r="I4254" i="3"/>
  <c r="I4255" i="3"/>
  <c r="I4256" i="3"/>
  <c r="I4257" i="3"/>
  <c r="I4258" i="3"/>
  <c r="I4259" i="3"/>
  <c r="I4260" i="3"/>
  <c r="I4261" i="3"/>
  <c r="I4262" i="3"/>
  <c r="I4263" i="3"/>
  <c r="I4264" i="3"/>
  <c r="I4265" i="3"/>
  <c r="I4266" i="3"/>
  <c r="I4267" i="3"/>
  <c r="I4268" i="3"/>
  <c r="I4269" i="3"/>
  <c r="I4270" i="3"/>
  <c r="I4271" i="3"/>
  <c r="I4272" i="3"/>
  <c r="I4273" i="3"/>
  <c r="I427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8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843" i="3"/>
  <c r="I4844" i="3"/>
  <c r="I4845" i="3"/>
  <c r="I4846" i="3"/>
  <c r="I4847" i="3"/>
  <c r="I4848" i="3"/>
  <c r="I4849" i="3"/>
  <c r="I4850" i="3"/>
  <c r="I4851" i="3"/>
  <c r="I4852" i="3"/>
  <c r="I4853" i="3"/>
  <c r="I4854" i="3"/>
  <c r="I4855" i="3"/>
  <c r="I4856" i="3"/>
  <c r="I4857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83" i="3"/>
  <c r="I4884" i="3"/>
  <c r="I4885" i="3"/>
  <c r="I4886" i="3"/>
  <c r="I4887" i="3"/>
  <c r="I4888" i="3"/>
  <c r="I4889" i="3"/>
  <c r="I4890" i="3"/>
  <c r="I4891" i="3"/>
  <c r="I4892" i="3"/>
  <c r="I4893" i="3"/>
  <c r="I4894" i="3"/>
  <c r="I4895" i="3"/>
  <c r="I4896" i="3"/>
  <c r="I4897" i="3"/>
  <c r="I4898" i="3"/>
  <c r="I4899" i="3"/>
  <c r="I4900" i="3"/>
  <c r="I4901" i="3"/>
  <c r="I4902" i="3"/>
  <c r="I4903" i="3"/>
  <c r="I4904" i="3"/>
  <c r="I4905" i="3"/>
  <c r="I4906" i="3"/>
  <c r="I4907" i="3"/>
  <c r="I4908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40" i="3"/>
  <c r="I4941" i="3"/>
  <c r="I4942" i="3"/>
  <c r="I4943" i="3"/>
  <c r="I4944" i="3"/>
  <c r="I4945" i="3"/>
  <c r="I4946" i="3"/>
  <c r="I4947" i="3"/>
  <c r="I4948" i="3"/>
  <c r="I4949" i="3"/>
  <c r="I4950" i="3"/>
  <c r="I4951" i="3"/>
  <c r="I4952" i="3"/>
  <c r="I4953" i="3"/>
  <c r="I4954" i="3"/>
  <c r="I4955" i="3"/>
  <c r="I4956" i="3"/>
  <c r="I4957" i="3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973" i="3"/>
  <c r="I4974" i="3"/>
  <c r="I4975" i="3"/>
  <c r="I4976" i="3"/>
  <c r="I4977" i="3"/>
  <c r="I4978" i="3"/>
  <c r="I4979" i="3"/>
  <c r="I4980" i="3"/>
  <c r="I4981" i="3"/>
  <c r="I4982" i="3"/>
  <c r="I4983" i="3"/>
  <c r="I4984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I5000" i="3"/>
  <c r="I5001" i="3"/>
  <c r="I5002" i="3"/>
  <c r="I5003" i="3"/>
  <c r="I5004" i="3"/>
  <c r="I5005" i="3"/>
  <c r="I5006" i="3"/>
  <c r="I5007" i="3"/>
  <c r="I5008" i="3"/>
  <c r="I5009" i="3"/>
  <c r="I5010" i="3"/>
  <c r="I5011" i="3"/>
  <c r="I5012" i="3"/>
  <c r="I5013" i="3"/>
  <c r="I5014" i="3"/>
  <c r="I5015" i="3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I5047" i="3"/>
  <c r="I5048" i="3"/>
  <c r="I5049" i="3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77" i="3"/>
  <c r="I5078" i="3"/>
  <c r="I5079" i="3"/>
  <c r="I5080" i="3"/>
  <c r="I5081" i="3"/>
  <c r="I5082" i="3"/>
  <c r="I5083" i="3"/>
  <c r="I5084" i="3"/>
  <c r="I5085" i="3"/>
  <c r="I5086" i="3"/>
  <c r="I5087" i="3"/>
  <c r="I5088" i="3"/>
  <c r="I5089" i="3"/>
  <c r="I5090" i="3"/>
  <c r="I5091" i="3"/>
  <c r="I5092" i="3"/>
  <c r="I5093" i="3"/>
  <c r="I5094" i="3"/>
  <c r="I5095" i="3"/>
  <c r="I5096" i="3"/>
  <c r="I5097" i="3"/>
  <c r="I5098" i="3"/>
  <c r="I5099" i="3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I5113" i="3"/>
  <c r="I5114" i="3"/>
  <c r="I5115" i="3"/>
  <c r="I5116" i="3"/>
  <c r="I5117" i="3"/>
  <c r="I5118" i="3"/>
  <c r="I5119" i="3"/>
  <c r="I5120" i="3"/>
  <c r="I5121" i="3"/>
  <c r="I5122" i="3"/>
  <c r="I5123" i="3"/>
  <c r="I5124" i="3"/>
  <c r="I5125" i="3"/>
  <c r="I5126" i="3"/>
  <c r="I5127" i="3"/>
  <c r="I5128" i="3"/>
  <c r="I5129" i="3"/>
  <c r="I5130" i="3"/>
  <c r="I5131" i="3"/>
  <c r="I5132" i="3"/>
  <c r="I5133" i="3"/>
  <c r="I5134" i="3"/>
  <c r="I5135" i="3"/>
  <c r="I5136" i="3"/>
  <c r="I5137" i="3"/>
  <c r="I5138" i="3"/>
  <c r="I5139" i="3"/>
  <c r="I5140" i="3"/>
  <c r="I5141" i="3"/>
  <c r="I5142" i="3"/>
  <c r="I5143" i="3"/>
  <c r="I5144" i="3"/>
  <c r="I5145" i="3"/>
  <c r="I5146" i="3"/>
  <c r="I5147" i="3"/>
  <c r="I5148" i="3"/>
  <c r="I5149" i="3"/>
  <c r="I5150" i="3"/>
  <c r="I5151" i="3"/>
  <c r="I5152" i="3"/>
  <c r="I5153" i="3"/>
  <c r="I5154" i="3"/>
  <c r="I5155" i="3"/>
  <c r="I5156" i="3"/>
  <c r="I5157" i="3"/>
  <c r="I5158" i="3"/>
  <c r="I5159" i="3"/>
  <c r="I5160" i="3"/>
  <c r="I5161" i="3"/>
  <c r="I5162" i="3"/>
  <c r="I5163" i="3"/>
  <c r="I5164" i="3"/>
  <c r="I5165" i="3"/>
  <c r="I5166" i="3"/>
  <c r="I5167" i="3"/>
  <c r="I5168" i="3"/>
  <c r="I5169" i="3"/>
  <c r="I5170" i="3"/>
  <c r="I5171" i="3"/>
  <c r="I5172" i="3"/>
  <c r="I5173" i="3"/>
  <c r="I5174" i="3"/>
  <c r="I5175" i="3"/>
  <c r="I5176" i="3"/>
  <c r="I5177" i="3"/>
  <c r="I5178" i="3"/>
  <c r="I5179" i="3"/>
  <c r="I5180" i="3"/>
  <c r="I5181" i="3"/>
  <c r="I5182" i="3"/>
  <c r="I5183" i="3"/>
  <c r="I5184" i="3"/>
  <c r="I5185" i="3"/>
  <c r="I5186" i="3"/>
  <c r="I5187" i="3"/>
  <c r="I5188" i="3"/>
  <c r="I5189" i="3"/>
  <c r="I5190" i="3"/>
  <c r="I5191" i="3"/>
  <c r="I5192" i="3"/>
  <c r="I5193" i="3"/>
  <c r="I5194" i="3"/>
  <c r="I5195" i="3"/>
  <c r="I5196" i="3"/>
  <c r="I5197" i="3"/>
  <c r="I5198" i="3"/>
  <c r="I5199" i="3"/>
  <c r="I5200" i="3"/>
  <c r="I5201" i="3"/>
  <c r="I5202" i="3"/>
  <c r="I5203" i="3"/>
  <c r="I5204" i="3"/>
  <c r="I5205" i="3"/>
  <c r="I5206" i="3"/>
  <c r="I5207" i="3"/>
  <c r="I5208" i="3"/>
  <c r="I5209" i="3"/>
  <c r="I5210" i="3"/>
  <c r="I5211" i="3"/>
  <c r="I5212" i="3"/>
  <c r="I5213" i="3"/>
  <c r="I5214" i="3"/>
  <c r="I5215" i="3"/>
  <c r="I5216" i="3"/>
  <c r="I5217" i="3"/>
  <c r="I5218" i="3"/>
  <c r="I5219" i="3"/>
  <c r="I5220" i="3"/>
  <c r="I5221" i="3"/>
  <c r="I5222" i="3"/>
  <c r="I5223" i="3"/>
  <c r="I5224" i="3"/>
  <c r="I5225" i="3"/>
  <c r="I5226" i="3"/>
  <c r="I5227" i="3"/>
  <c r="I5228" i="3"/>
  <c r="I5229" i="3"/>
  <c r="I5230" i="3"/>
  <c r="I5231" i="3"/>
  <c r="I5232" i="3"/>
  <c r="I5233" i="3"/>
  <c r="I5234" i="3"/>
  <c r="I5235" i="3"/>
  <c r="I5236" i="3"/>
  <c r="I5237" i="3"/>
  <c r="I5238" i="3"/>
  <c r="I5239" i="3"/>
  <c r="I5240" i="3"/>
  <c r="I5241" i="3"/>
  <c r="I5242" i="3"/>
  <c r="I5243" i="3"/>
  <c r="I5244" i="3"/>
  <c r="I5245" i="3"/>
  <c r="I5246" i="3"/>
  <c r="I5247" i="3"/>
  <c r="I5248" i="3"/>
  <c r="I5249" i="3"/>
  <c r="I5250" i="3"/>
  <c r="I5251" i="3"/>
  <c r="I5252" i="3"/>
  <c r="I5253" i="3"/>
  <c r="I5254" i="3"/>
  <c r="I5255" i="3"/>
  <c r="I5256" i="3"/>
  <c r="I5257" i="3"/>
  <c r="I5258" i="3"/>
  <c r="I5259" i="3"/>
  <c r="I5260" i="3"/>
  <c r="I5261" i="3"/>
  <c r="I5262" i="3"/>
  <c r="I5263" i="3"/>
  <c r="I5264" i="3"/>
  <c r="I5265" i="3"/>
  <c r="I5266" i="3"/>
  <c r="I5267" i="3"/>
  <c r="I5268" i="3"/>
  <c r="I5269" i="3"/>
  <c r="I5270" i="3"/>
  <c r="I5271" i="3"/>
  <c r="I5272" i="3"/>
  <c r="I5273" i="3"/>
  <c r="I5274" i="3"/>
  <c r="I5275" i="3"/>
  <c r="I5276" i="3"/>
  <c r="I5277" i="3"/>
  <c r="I5278" i="3"/>
  <c r="I5279" i="3"/>
  <c r="I5280" i="3"/>
  <c r="I5281" i="3"/>
  <c r="I5282" i="3"/>
  <c r="I5283" i="3"/>
  <c r="I5284" i="3"/>
  <c r="I5285" i="3"/>
  <c r="I5286" i="3"/>
  <c r="I5287" i="3"/>
  <c r="I5288" i="3"/>
  <c r="I5289" i="3"/>
  <c r="I5290" i="3"/>
  <c r="I5291" i="3"/>
  <c r="I5292" i="3"/>
  <c r="I5293" i="3"/>
  <c r="I5294" i="3"/>
  <c r="I5295" i="3"/>
  <c r="I5296" i="3"/>
  <c r="I5297" i="3"/>
  <c r="I5298" i="3"/>
  <c r="I5299" i="3"/>
  <c r="I5300" i="3"/>
  <c r="I5301" i="3"/>
  <c r="I5302" i="3"/>
  <c r="I5303" i="3"/>
  <c r="I5304" i="3"/>
  <c r="I5305" i="3"/>
  <c r="I5306" i="3"/>
  <c r="I5307" i="3"/>
  <c r="I5308" i="3"/>
  <c r="I5309" i="3"/>
  <c r="I5310" i="3"/>
  <c r="I5311" i="3"/>
  <c r="I5312" i="3"/>
  <c r="I5313" i="3"/>
  <c r="I5314" i="3"/>
  <c r="I5315" i="3"/>
  <c r="I5316" i="3"/>
  <c r="I5317" i="3"/>
  <c r="I5318" i="3"/>
  <c r="I5319" i="3"/>
  <c r="I5320" i="3"/>
  <c r="I5321" i="3"/>
  <c r="I5322" i="3"/>
  <c r="I5323" i="3"/>
  <c r="I5324" i="3"/>
  <c r="I5325" i="3"/>
  <c r="I5326" i="3"/>
  <c r="I5327" i="3"/>
  <c r="I5328" i="3"/>
  <c r="I5329" i="3"/>
  <c r="I5330" i="3"/>
  <c r="I5331" i="3"/>
  <c r="I5332" i="3"/>
  <c r="I5333" i="3"/>
  <c r="I5334" i="3"/>
  <c r="I5335" i="3"/>
  <c r="I5336" i="3"/>
  <c r="I5337" i="3"/>
  <c r="I5338" i="3"/>
  <c r="I5339" i="3"/>
  <c r="I5340" i="3"/>
  <c r="I5341" i="3"/>
  <c r="I5342" i="3"/>
  <c r="I5343" i="3"/>
  <c r="I5344" i="3"/>
  <c r="I5345" i="3"/>
  <c r="I5346" i="3"/>
  <c r="I5347" i="3"/>
  <c r="I5348" i="3"/>
  <c r="I5349" i="3"/>
  <c r="I5350" i="3"/>
  <c r="I5351" i="3"/>
  <c r="I5352" i="3"/>
  <c r="I5353" i="3"/>
  <c r="I5354" i="3"/>
  <c r="I5355" i="3"/>
  <c r="I5356" i="3"/>
  <c r="I5357" i="3"/>
  <c r="I5358" i="3"/>
  <c r="I5359" i="3"/>
  <c r="I5360" i="3"/>
  <c r="I5361" i="3"/>
  <c r="I5362" i="3"/>
  <c r="I5363" i="3"/>
  <c r="I5364" i="3"/>
  <c r="I5365" i="3"/>
  <c r="I5366" i="3"/>
  <c r="I5367" i="3"/>
  <c r="I5368" i="3"/>
  <c r="I5369" i="3"/>
  <c r="I5370" i="3"/>
  <c r="I5371" i="3"/>
  <c r="I5372" i="3"/>
  <c r="I5373" i="3"/>
  <c r="I5374" i="3"/>
  <c r="I5375" i="3"/>
  <c r="I5376" i="3"/>
  <c r="I5377" i="3"/>
  <c r="I5378" i="3"/>
  <c r="I5379" i="3"/>
  <c r="I5380" i="3"/>
  <c r="I5381" i="3"/>
  <c r="I5382" i="3"/>
  <c r="I5383" i="3"/>
  <c r="I5384" i="3"/>
  <c r="I5385" i="3"/>
  <c r="I5386" i="3"/>
  <c r="I5387" i="3"/>
  <c r="I5388" i="3"/>
  <c r="I5389" i="3"/>
  <c r="I5390" i="3"/>
  <c r="I5391" i="3"/>
  <c r="I5392" i="3"/>
  <c r="I5393" i="3"/>
  <c r="I5394" i="3"/>
  <c r="I5395" i="3"/>
  <c r="I5396" i="3"/>
  <c r="I5397" i="3"/>
  <c r="I5398" i="3"/>
  <c r="I5399" i="3"/>
  <c r="I5400" i="3"/>
  <c r="I5401" i="3"/>
  <c r="I5402" i="3"/>
  <c r="I5403" i="3"/>
  <c r="I5404" i="3"/>
  <c r="I5405" i="3"/>
  <c r="I5406" i="3"/>
  <c r="I5407" i="3"/>
  <c r="I5408" i="3"/>
  <c r="I5409" i="3"/>
  <c r="I5410" i="3"/>
  <c r="I5411" i="3"/>
  <c r="I5412" i="3"/>
  <c r="I5413" i="3"/>
  <c r="I5414" i="3"/>
  <c r="I5415" i="3"/>
  <c r="I5416" i="3"/>
  <c r="I5417" i="3"/>
  <c r="I5418" i="3"/>
  <c r="I5419" i="3"/>
  <c r="I5420" i="3"/>
  <c r="I5421" i="3"/>
  <c r="I5422" i="3"/>
  <c r="I5423" i="3"/>
  <c r="I5424" i="3"/>
  <c r="I5425" i="3"/>
  <c r="I5426" i="3"/>
  <c r="I5427" i="3"/>
  <c r="I5428" i="3"/>
  <c r="I5429" i="3"/>
  <c r="I5430" i="3"/>
  <c r="I5431" i="3"/>
  <c r="I5432" i="3"/>
  <c r="I5433" i="3"/>
  <c r="I5434" i="3"/>
  <c r="I5435" i="3"/>
  <c r="I5436" i="3"/>
  <c r="I5437" i="3"/>
  <c r="I5438" i="3"/>
  <c r="I5439" i="3"/>
  <c r="I5440" i="3"/>
  <c r="I5441" i="3"/>
  <c r="I5442" i="3"/>
  <c r="I5443" i="3"/>
  <c r="I5444" i="3"/>
  <c r="I5445" i="3"/>
  <c r="I5446" i="3"/>
  <c r="I5447" i="3"/>
  <c r="I5448" i="3"/>
  <c r="I5449" i="3"/>
  <c r="I5450" i="3"/>
  <c r="I5451" i="3"/>
  <c r="I5452" i="3"/>
  <c r="I5453" i="3"/>
  <c r="I5454" i="3"/>
  <c r="I5455" i="3"/>
  <c r="I5456" i="3"/>
  <c r="I5457" i="3"/>
  <c r="I5458" i="3"/>
  <c r="I5459" i="3"/>
  <c r="I5460" i="3"/>
  <c r="I5461" i="3"/>
  <c r="I5462" i="3"/>
  <c r="I5463" i="3"/>
  <c r="I5464" i="3"/>
  <c r="I5465" i="3"/>
  <c r="I5466" i="3"/>
  <c r="I5467" i="3"/>
  <c r="I5468" i="3"/>
  <c r="I5469" i="3"/>
  <c r="I5470" i="3"/>
  <c r="I5471" i="3"/>
  <c r="I5472" i="3"/>
  <c r="I5473" i="3"/>
  <c r="I5474" i="3"/>
  <c r="I5475" i="3"/>
  <c r="I5476" i="3"/>
  <c r="I5477" i="3"/>
  <c r="I5478" i="3"/>
  <c r="I5479" i="3"/>
  <c r="I5480" i="3"/>
  <c r="I5481" i="3"/>
  <c r="I5482" i="3"/>
  <c r="I5483" i="3"/>
  <c r="I5484" i="3"/>
  <c r="I5485" i="3"/>
  <c r="I5486" i="3"/>
  <c r="I5487" i="3"/>
  <c r="I5488" i="3"/>
  <c r="I5489" i="3"/>
  <c r="I5490" i="3"/>
  <c r="I5491" i="3"/>
  <c r="I5492" i="3"/>
  <c r="I5493" i="3"/>
  <c r="I5494" i="3"/>
  <c r="I5495" i="3"/>
  <c r="I5496" i="3"/>
  <c r="I5497" i="3"/>
  <c r="I5498" i="3"/>
  <c r="I5499" i="3"/>
  <c r="I5500" i="3"/>
  <c r="I5501" i="3"/>
  <c r="I5502" i="3"/>
  <c r="I5503" i="3"/>
  <c r="I5504" i="3"/>
  <c r="I5505" i="3"/>
  <c r="I5506" i="3"/>
  <c r="I5507" i="3"/>
  <c r="I5508" i="3"/>
  <c r="I5509" i="3"/>
  <c r="I5510" i="3"/>
  <c r="I5511" i="3"/>
  <c r="I5512" i="3"/>
  <c r="I5513" i="3"/>
  <c r="I5514" i="3"/>
  <c r="I5515" i="3"/>
  <c r="I5516" i="3"/>
  <c r="I5517" i="3"/>
  <c r="I5518" i="3"/>
  <c r="I5519" i="3"/>
  <c r="I5520" i="3"/>
  <c r="I5521" i="3"/>
  <c r="I5522" i="3"/>
  <c r="I5523" i="3"/>
  <c r="I5524" i="3"/>
  <c r="I5525" i="3"/>
  <c r="I5526" i="3"/>
  <c r="I5527" i="3"/>
  <c r="I5528" i="3"/>
  <c r="I5529" i="3"/>
  <c r="I5530" i="3"/>
  <c r="I5531" i="3"/>
  <c r="I5532" i="3"/>
  <c r="I5533" i="3"/>
  <c r="I5534" i="3"/>
  <c r="I5535" i="3"/>
  <c r="I5536" i="3"/>
  <c r="I5537" i="3"/>
  <c r="I5538" i="3"/>
  <c r="I5539" i="3"/>
  <c r="I5540" i="3"/>
  <c r="I5541" i="3"/>
  <c r="I5542" i="3"/>
  <c r="I5543" i="3"/>
  <c r="I5544" i="3"/>
  <c r="I5545" i="3"/>
  <c r="I5546" i="3"/>
  <c r="I5547" i="3"/>
  <c r="I5548" i="3"/>
  <c r="I5549" i="3"/>
  <c r="I5550" i="3"/>
  <c r="I5551" i="3"/>
  <c r="I5552" i="3"/>
  <c r="I5553" i="3"/>
  <c r="I5554" i="3"/>
  <c r="I5555" i="3"/>
  <c r="I5556" i="3"/>
  <c r="I5557" i="3"/>
  <c r="I5558" i="3"/>
  <c r="I5559" i="3"/>
  <c r="I5560" i="3"/>
  <c r="I5561" i="3"/>
  <c r="I5562" i="3"/>
  <c r="I5563" i="3"/>
  <c r="I5564" i="3"/>
  <c r="I5565" i="3"/>
  <c r="I5566" i="3"/>
  <c r="I5567" i="3"/>
  <c r="I5568" i="3"/>
  <c r="I5569" i="3"/>
  <c r="I5570" i="3"/>
  <c r="I5571" i="3"/>
  <c r="I5572" i="3"/>
  <c r="I5573" i="3"/>
  <c r="I5574" i="3"/>
  <c r="I5575" i="3"/>
  <c r="I5576" i="3"/>
  <c r="I5577" i="3"/>
  <c r="I5578" i="3"/>
  <c r="I5579" i="3"/>
  <c r="I5580" i="3"/>
  <c r="I5581" i="3"/>
  <c r="I5582" i="3"/>
  <c r="I5583" i="3"/>
  <c r="I5584" i="3"/>
  <c r="I5585" i="3"/>
  <c r="I5586" i="3"/>
  <c r="I5587" i="3"/>
  <c r="I5588" i="3"/>
  <c r="I5589" i="3"/>
  <c r="I5590" i="3"/>
  <c r="I5591" i="3"/>
  <c r="I5592" i="3"/>
  <c r="I5593" i="3"/>
  <c r="I5594" i="3"/>
  <c r="I5595" i="3"/>
  <c r="I5596" i="3"/>
  <c r="I5597" i="3"/>
  <c r="I5598" i="3"/>
  <c r="I5599" i="3"/>
  <c r="I5600" i="3"/>
  <c r="I5601" i="3"/>
  <c r="I5602" i="3"/>
  <c r="I5603" i="3"/>
  <c r="I5604" i="3"/>
  <c r="I5605" i="3"/>
  <c r="I5606" i="3"/>
  <c r="I5607" i="3"/>
  <c r="I5608" i="3"/>
  <c r="I5609" i="3"/>
  <c r="I5610" i="3"/>
  <c r="I5611" i="3"/>
  <c r="I5612" i="3"/>
  <c r="I5613" i="3"/>
  <c r="I5614" i="3"/>
  <c r="I5615" i="3"/>
  <c r="I5616" i="3"/>
  <c r="I5617" i="3"/>
  <c r="I5618" i="3"/>
  <c r="I5619" i="3"/>
  <c r="I5620" i="3"/>
  <c r="I5621" i="3"/>
  <c r="I5622" i="3"/>
  <c r="I5623" i="3"/>
  <c r="I5624" i="3"/>
  <c r="I5625" i="3"/>
  <c r="I5626" i="3"/>
  <c r="I5627" i="3"/>
  <c r="I5628" i="3"/>
  <c r="I5629" i="3"/>
  <c r="I5630" i="3"/>
  <c r="I5631" i="3"/>
  <c r="I5632" i="3"/>
  <c r="I5633" i="3"/>
  <c r="I5634" i="3"/>
  <c r="I5635" i="3"/>
  <c r="I5636" i="3"/>
  <c r="I5637" i="3"/>
  <c r="I5638" i="3"/>
  <c r="I5639" i="3"/>
  <c r="I5640" i="3"/>
  <c r="I5641" i="3"/>
  <c r="I5642" i="3"/>
  <c r="I5643" i="3"/>
  <c r="I5644" i="3"/>
  <c r="I5645" i="3"/>
  <c r="I5646" i="3"/>
  <c r="I5647" i="3"/>
  <c r="I5648" i="3"/>
  <c r="I5649" i="3"/>
  <c r="I5650" i="3"/>
  <c r="I5651" i="3"/>
  <c r="I5652" i="3"/>
  <c r="I5653" i="3"/>
  <c r="I5654" i="3"/>
  <c r="I5655" i="3"/>
  <c r="I5656" i="3"/>
  <c r="I5657" i="3"/>
  <c r="I5658" i="3"/>
  <c r="I5659" i="3"/>
  <c r="I5660" i="3"/>
  <c r="I5661" i="3"/>
  <c r="I5662" i="3"/>
  <c r="I5663" i="3"/>
  <c r="I5664" i="3"/>
  <c r="I5665" i="3"/>
  <c r="I5666" i="3"/>
  <c r="I5667" i="3"/>
  <c r="I5668" i="3"/>
  <c r="I5669" i="3"/>
  <c r="I5670" i="3"/>
  <c r="I5671" i="3"/>
  <c r="I5672" i="3"/>
  <c r="I5673" i="3"/>
  <c r="I5674" i="3"/>
  <c r="I5675" i="3"/>
  <c r="I5676" i="3"/>
  <c r="I5677" i="3"/>
  <c r="I5678" i="3"/>
  <c r="I5679" i="3"/>
  <c r="I5680" i="3"/>
  <c r="I5681" i="3"/>
  <c r="I5682" i="3"/>
  <c r="I5683" i="3"/>
  <c r="I5684" i="3"/>
  <c r="I5685" i="3"/>
  <c r="I5686" i="3"/>
  <c r="I5687" i="3"/>
  <c r="I5688" i="3"/>
  <c r="I5689" i="3"/>
  <c r="I5690" i="3"/>
  <c r="I5691" i="3"/>
  <c r="I5692" i="3"/>
  <c r="I5693" i="3"/>
  <c r="I5694" i="3"/>
  <c r="I5695" i="3"/>
  <c r="I5696" i="3"/>
  <c r="I5697" i="3"/>
  <c r="I5698" i="3"/>
  <c r="I5699" i="3"/>
  <c r="I5700" i="3"/>
  <c r="I5701" i="3"/>
  <c r="I5702" i="3"/>
  <c r="I5703" i="3"/>
  <c r="I5704" i="3"/>
  <c r="I5705" i="3"/>
  <c r="I5706" i="3"/>
  <c r="I5707" i="3"/>
  <c r="I5708" i="3"/>
  <c r="I5709" i="3"/>
  <c r="I5710" i="3"/>
  <c r="I5711" i="3"/>
  <c r="I5712" i="3"/>
  <c r="I5713" i="3"/>
  <c r="I5714" i="3"/>
  <c r="I5715" i="3"/>
  <c r="I5716" i="3"/>
  <c r="I5717" i="3"/>
  <c r="I5718" i="3"/>
  <c r="I5719" i="3"/>
  <c r="I5720" i="3"/>
  <c r="I5721" i="3"/>
  <c r="I5722" i="3"/>
  <c r="I5723" i="3"/>
  <c r="I5724" i="3"/>
  <c r="I5725" i="3"/>
  <c r="I5726" i="3"/>
  <c r="I5727" i="3"/>
  <c r="I5728" i="3"/>
  <c r="I5729" i="3"/>
  <c r="I5730" i="3"/>
  <c r="I5731" i="3"/>
  <c r="I5732" i="3"/>
  <c r="I5733" i="3"/>
  <c r="I5734" i="3"/>
  <c r="I5735" i="3"/>
  <c r="I5736" i="3"/>
  <c r="I5737" i="3"/>
  <c r="I5738" i="3"/>
  <c r="I5739" i="3"/>
  <c r="I5740" i="3"/>
  <c r="I5741" i="3"/>
  <c r="I5742" i="3"/>
  <c r="I5743" i="3"/>
  <c r="I5744" i="3"/>
  <c r="I5745" i="3"/>
  <c r="I5746" i="3"/>
  <c r="I5747" i="3"/>
  <c r="I5748" i="3"/>
  <c r="I5749" i="3"/>
  <c r="I5750" i="3"/>
  <c r="I5751" i="3"/>
  <c r="I5752" i="3"/>
  <c r="I5753" i="3"/>
  <c r="I5754" i="3"/>
  <c r="I5755" i="3"/>
  <c r="I5756" i="3"/>
  <c r="I5757" i="3"/>
  <c r="I5758" i="3"/>
  <c r="I5759" i="3"/>
  <c r="I5760" i="3"/>
  <c r="I5761" i="3"/>
  <c r="I5762" i="3"/>
  <c r="I5763" i="3"/>
  <c r="I5764" i="3"/>
  <c r="I5765" i="3"/>
  <c r="I5766" i="3"/>
  <c r="I5767" i="3"/>
  <c r="I5768" i="3"/>
  <c r="I5769" i="3"/>
  <c r="I5770" i="3"/>
  <c r="I5771" i="3"/>
  <c r="I5772" i="3"/>
  <c r="I5773" i="3"/>
  <c r="I5774" i="3"/>
  <c r="I5775" i="3"/>
  <c r="I5776" i="3"/>
  <c r="I5777" i="3"/>
  <c r="I5778" i="3"/>
  <c r="I5779" i="3"/>
  <c r="I5780" i="3"/>
  <c r="I5781" i="3"/>
  <c r="I5782" i="3"/>
  <c r="I5783" i="3"/>
  <c r="I5784" i="3"/>
  <c r="I5785" i="3"/>
  <c r="I5786" i="3"/>
  <c r="I5787" i="3"/>
  <c r="I5788" i="3"/>
  <c r="I5789" i="3"/>
  <c r="I5790" i="3"/>
  <c r="I5791" i="3"/>
  <c r="I5792" i="3"/>
  <c r="I5793" i="3"/>
  <c r="I5794" i="3"/>
  <c r="I5795" i="3"/>
  <c r="I5796" i="3"/>
  <c r="I5797" i="3"/>
  <c r="I5798" i="3"/>
  <c r="I5799" i="3"/>
  <c r="I5800" i="3"/>
  <c r="I5801" i="3"/>
  <c r="I5802" i="3"/>
  <c r="I5803" i="3"/>
  <c r="I5804" i="3"/>
  <c r="I5805" i="3"/>
  <c r="I5806" i="3"/>
  <c r="I5807" i="3"/>
  <c r="I5808" i="3"/>
  <c r="I5809" i="3"/>
  <c r="I5810" i="3"/>
  <c r="I5811" i="3"/>
  <c r="I5812" i="3"/>
  <c r="I5813" i="3"/>
  <c r="I5814" i="3"/>
  <c r="I5815" i="3"/>
  <c r="I5816" i="3"/>
  <c r="I5817" i="3"/>
  <c r="I5818" i="3"/>
  <c r="I5819" i="3"/>
  <c r="I5820" i="3"/>
  <c r="I5821" i="3"/>
  <c r="I5822" i="3"/>
  <c r="I5823" i="3"/>
  <c r="I5824" i="3"/>
  <c r="I5825" i="3"/>
  <c r="I5826" i="3"/>
  <c r="I5827" i="3"/>
  <c r="I5828" i="3"/>
  <c r="I5829" i="3"/>
  <c r="I5830" i="3"/>
  <c r="I5831" i="3"/>
  <c r="I5832" i="3"/>
  <c r="I5833" i="3"/>
  <c r="I5834" i="3"/>
  <c r="I5835" i="3"/>
  <c r="I5836" i="3"/>
  <c r="I5837" i="3"/>
  <c r="I5838" i="3"/>
  <c r="I5839" i="3"/>
  <c r="I5840" i="3"/>
  <c r="I5841" i="3"/>
  <c r="I5842" i="3"/>
  <c r="I5843" i="3"/>
  <c r="I5844" i="3"/>
  <c r="I5845" i="3"/>
  <c r="I5846" i="3"/>
  <c r="I5847" i="3"/>
  <c r="I5848" i="3"/>
  <c r="I5849" i="3"/>
  <c r="I5850" i="3"/>
  <c r="I5851" i="3"/>
  <c r="I5852" i="3"/>
  <c r="I5853" i="3"/>
  <c r="I5854" i="3"/>
  <c r="I5855" i="3"/>
  <c r="I5856" i="3"/>
  <c r="I5857" i="3"/>
  <c r="I5858" i="3"/>
  <c r="I5859" i="3"/>
  <c r="I5860" i="3"/>
  <c r="I5861" i="3"/>
  <c r="I5862" i="3"/>
  <c r="I5863" i="3"/>
  <c r="I5864" i="3"/>
  <c r="I5865" i="3"/>
  <c r="I5866" i="3"/>
  <c r="I5867" i="3"/>
  <c r="I5868" i="3"/>
  <c r="I5869" i="3"/>
  <c r="I5870" i="3"/>
  <c r="I5871" i="3"/>
  <c r="I5872" i="3"/>
  <c r="I5873" i="3"/>
  <c r="I5874" i="3"/>
  <c r="I5875" i="3"/>
  <c r="I5876" i="3"/>
  <c r="I5877" i="3"/>
  <c r="I5878" i="3"/>
  <c r="I5879" i="3"/>
  <c r="I5880" i="3"/>
  <c r="I5881" i="3"/>
  <c r="I5882" i="3"/>
  <c r="I5883" i="3"/>
  <c r="I5884" i="3"/>
  <c r="I5885" i="3"/>
  <c r="I5886" i="3"/>
  <c r="I5887" i="3"/>
  <c r="I5888" i="3"/>
  <c r="I5889" i="3"/>
  <c r="I5890" i="3"/>
  <c r="I5891" i="3"/>
  <c r="I5892" i="3"/>
  <c r="I5893" i="3"/>
  <c r="I5894" i="3"/>
  <c r="I5895" i="3"/>
  <c r="I5896" i="3"/>
  <c r="I5897" i="3"/>
  <c r="I5898" i="3"/>
  <c r="I5899" i="3"/>
  <c r="I5900" i="3"/>
  <c r="I5901" i="3"/>
  <c r="I5902" i="3"/>
  <c r="I5903" i="3"/>
  <c r="I5904" i="3"/>
  <c r="I5905" i="3"/>
  <c r="I5906" i="3"/>
  <c r="I5907" i="3"/>
  <c r="I5908" i="3"/>
  <c r="I5909" i="3"/>
  <c r="I5910" i="3"/>
  <c r="I5911" i="3"/>
  <c r="I5912" i="3"/>
  <c r="I5913" i="3"/>
  <c r="I5914" i="3"/>
  <c r="I5915" i="3"/>
  <c r="I5916" i="3"/>
  <c r="I5917" i="3"/>
  <c r="I5918" i="3"/>
  <c r="I5919" i="3"/>
  <c r="I5920" i="3"/>
  <c r="I5921" i="3"/>
  <c r="I5922" i="3"/>
  <c r="I5923" i="3"/>
  <c r="I5924" i="3"/>
  <c r="I5925" i="3"/>
  <c r="I5926" i="3"/>
  <c r="I5927" i="3"/>
  <c r="I5928" i="3"/>
  <c r="I5929" i="3"/>
  <c r="I5930" i="3"/>
  <c r="I5931" i="3"/>
  <c r="I5932" i="3"/>
  <c r="I5933" i="3"/>
  <c r="I5934" i="3"/>
  <c r="I5935" i="3"/>
  <c r="I5936" i="3"/>
  <c r="I5937" i="3"/>
  <c r="I5938" i="3"/>
  <c r="I5939" i="3"/>
  <c r="I5940" i="3"/>
  <c r="I5941" i="3"/>
  <c r="I5942" i="3"/>
  <c r="I5943" i="3"/>
  <c r="I5944" i="3"/>
  <c r="I5945" i="3"/>
  <c r="I5946" i="3"/>
  <c r="I5947" i="3"/>
  <c r="I5948" i="3"/>
  <c r="I5949" i="3"/>
  <c r="I5950" i="3"/>
  <c r="I5951" i="3"/>
  <c r="I5952" i="3"/>
  <c r="I5953" i="3"/>
  <c r="I5954" i="3"/>
  <c r="I5955" i="3"/>
  <c r="I5956" i="3"/>
  <c r="I5957" i="3"/>
  <c r="I5958" i="3"/>
  <c r="I5959" i="3"/>
  <c r="I5960" i="3"/>
  <c r="I5961" i="3"/>
  <c r="I5962" i="3"/>
  <c r="I5963" i="3"/>
  <c r="I5964" i="3"/>
  <c r="I5965" i="3"/>
  <c r="I5966" i="3"/>
  <c r="I5967" i="3"/>
  <c r="I5968" i="3"/>
  <c r="I5969" i="3"/>
  <c r="I5970" i="3"/>
  <c r="I5971" i="3"/>
  <c r="I5972" i="3"/>
  <c r="I5973" i="3"/>
  <c r="I5974" i="3"/>
  <c r="I5975" i="3"/>
  <c r="I5976" i="3"/>
  <c r="I5977" i="3"/>
  <c r="I5978" i="3"/>
  <c r="I5979" i="3"/>
  <c r="I5980" i="3"/>
  <c r="I5981" i="3"/>
  <c r="I5982" i="3"/>
  <c r="I5983" i="3"/>
  <c r="I5984" i="3"/>
  <c r="I5985" i="3"/>
  <c r="I5986" i="3"/>
  <c r="I5987" i="3"/>
  <c r="I5988" i="3"/>
  <c r="I5989" i="3"/>
  <c r="I5990" i="3"/>
  <c r="I5991" i="3"/>
  <c r="I5992" i="3"/>
  <c r="I5993" i="3"/>
  <c r="I5994" i="3"/>
  <c r="I5995" i="3"/>
  <c r="I5996" i="3"/>
  <c r="I5997" i="3"/>
  <c r="I5998" i="3"/>
  <c r="I5999" i="3"/>
  <c r="I6000" i="3"/>
  <c r="I6001" i="3"/>
  <c r="I6002" i="3"/>
  <c r="I6003" i="3"/>
  <c r="I6004" i="3"/>
  <c r="I6005" i="3"/>
  <c r="I6006" i="3"/>
  <c r="I6007" i="3"/>
  <c r="I6008" i="3"/>
  <c r="I6009" i="3"/>
  <c r="I6010" i="3"/>
  <c r="I6011" i="3"/>
  <c r="I6012" i="3"/>
  <c r="I6013" i="3"/>
  <c r="I6014" i="3"/>
  <c r="I6015" i="3"/>
  <c r="I6016" i="3"/>
  <c r="I6017" i="3"/>
  <c r="I6018" i="3"/>
  <c r="I6019" i="3"/>
  <c r="I6020" i="3"/>
  <c r="I6021" i="3"/>
  <c r="I6022" i="3"/>
  <c r="I6023" i="3"/>
  <c r="I6024" i="3"/>
  <c r="I6025" i="3"/>
  <c r="I6026" i="3"/>
  <c r="I6027" i="3"/>
  <c r="I6028" i="3"/>
  <c r="I6029" i="3"/>
  <c r="I6030" i="3"/>
  <c r="I6031" i="3"/>
  <c r="I6032" i="3"/>
  <c r="I6033" i="3"/>
  <c r="I6034" i="3"/>
  <c r="I6035" i="3"/>
  <c r="I6036" i="3"/>
  <c r="I6037" i="3"/>
  <c r="I6038" i="3"/>
  <c r="I6039" i="3"/>
  <c r="I6040" i="3"/>
  <c r="I6041" i="3"/>
  <c r="I6042" i="3"/>
  <c r="I6043" i="3"/>
  <c r="I6044" i="3"/>
  <c r="I6045" i="3"/>
  <c r="I6046" i="3"/>
  <c r="I6047" i="3"/>
  <c r="I6048" i="3"/>
  <c r="I6049" i="3"/>
  <c r="I6050" i="3"/>
  <c r="I6051" i="3"/>
  <c r="I6052" i="3"/>
  <c r="I6053" i="3"/>
  <c r="I6054" i="3"/>
  <c r="I6055" i="3"/>
  <c r="I6056" i="3"/>
  <c r="I6057" i="3"/>
  <c r="I6058" i="3"/>
  <c r="I6059" i="3"/>
  <c r="I6060" i="3"/>
  <c r="I6061" i="3"/>
  <c r="I6062" i="3"/>
  <c r="I6063" i="3"/>
  <c r="I6064" i="3"/>
  <c r="I6065" i="3"/>
  <c r="I6066" i="3"/>
  <c r="I6067" i="3"/>
  <c r="I6068" i="3"/>
  <c r="I6069" i="3"/>
  <c r="I6070" i="3"/>
  <c r="I6071" i="3"/>
  <c r="I6072" i="3"/>
  <c r="I6073" i="3"/>
  <c r="I6074" i="3"/>
  <c r="I6075" i="3"/>
  <c r="I6076" i="3"/>
  <c r="I6077" i="3"/>
  <c r="I6078" i="3"/>
  <c r="I6079" i="3"/>
  <c r="I6080" i="3"/>
  <c r="I6081" i="3"/>
  <c r="I6082" i="3"/>
  <c r="I6083" i="3"/>
  <c r="I6084" i="3"/>
  <c r="I6085" i="3"/>
  <c r="I6086" i="3"/>
  <c r="I6087" i="3"/>
  <c r="I6088" i="3"/>
  <c r="I6089" i="3"/>
  <c r="I6090" i="3"/>
  <c r="I6091" i="3"/>
  <c r="I6092" i="3"/>
  <c r="I6093" i="3"/>
  <c r="I6094" i="3"/>
  <c r="I6095" i="3"/>
  <c r="I6096" i="3"/>
  <c r="I6097" i="3"/>
  <c r="I6098" i="3"/>
  <c r="I6099" i="3"/>
  <c r="I6100" i="3"/>
  <c r="I6101" i="3"/>
  <c r="I6102" i="3"/>
  <c r="I6103" i="3"/>
  <c r="I6104" i="3"/>
  <c r="I6105" i="3"/>
  <c r="I6106" i="3"/>
  <c r="I6107" i="3"/>
  <c r="I6108" i="3"/>
  <c r="I6109" i="3"/>
  <c r="I6110" i="3"/>
  <c r="I6111" i="3"/>
  <c r="I6112" i="3"/>
  <c r="I6113" i="3"/>
  <c r="I6114" i="3"/>
  <c r="I6115" i="3"/>
  <c r="I6116" i="3"/>
  <c r="I6117" i="3"/>
  <c r="I6118" i="3"/>
  <c r="I6119" i="3"/>
  <c r="I6120" i="3"/>
  <c r="I6121" i="3"/>
  <c r="I6122" i="3"/>
  <c r="I6123" i="3"/>
  <c r="I6124" i="3"/>
  <c r="I6125" i="3"/>
  <c r="I6126" i="3"/>
  <c r="I6127" i="3"/>
  <c r="I6128" i="3"/>
  <c r="I6129" i="3"/>
  <c r="I6130" i="3"/>
  <c r="I6131" i="3"/>
  <c r="I6132" i="3"/>
  <c r="I6133" i="3"/>
  <c r="I6134" i="3"/>
  <c r="I6135" i="3"/>
  <c r="I6136" i="3"/>
  <c r="I6137" i="3"/>
  <c r="I6138" i="3"/>
  <c r="I6139" i="3"/>
  <c r="I6140" i="3"/>
  <c r="I6141" i="3"/>
  <c r="I6142" i="3"/>
  <c r="I6143" i="3"/>
  <c r="I6144" i="3"/>
  <c r="I6145" i="3"/>
  <c r="I6146" i="3"/>
  <c r="I6147" i="3"/>
  <c r="I6148" i="3"/>
  <c r="I6149" i="3"/>
  <c r="I6150" i="3"/>
  <c r="I6151" i="3"/>
  <c r="I6152" i="3"/>
  <c r="I6153" i="3"/>
  <c r="I6154" i="3"/>
  <c r="I6155" i="3"/>
  <c r="I6156" i="3"/>
  <c r="I6157" i="3"/>
  <c r="I6158" i="3"/>
  <c r="I6159" i="3"/>
  <c r="I6160" i="3"/>
  <c r="I6161" i="3"/>
  <c r="I6162" i="3"/>
  <c r="I6163" i="3"/>
  <c r="I6164" i="3"/>
  <c r="I6165" i="3"/>
  <c r="I6166" i="3"/>
  <c r="I6167" i="3"/>
  <c r="I6168" i="3"/>
  <c r="I6169" i="3"/>
  <c r="I6170" i="3"/>
  <c r="I6171" i="3"/>
  <c r="I6172" i="3"/>
  <c r="I6173" i="3"/>
  <c r="I6174" i="3"/>
  <c r="I6175" i="3"/>
  <c r="I6176" i="3"/>
  <c r="I6177" i="3"/>
  <c r="I6178" i="3"/>
  <c r="I6179" i="3"/>
  <c r="I6180" i="3"/>
  <c r="I6181" i="3"/>
  <c r="I6182" i="3"/>
  <c r="I6183" i="3"/>
  <c r="I6184" i="3"/>
  <c r="I6185" i="3"/>
  <c r="I6186" i="3"/>
  <c r="I6187" i="3"/>
  <c r="I6188" i="3"/>
  <c r="I6189" i="3"/>
  <c r="I6190" i="3"/>
  <c r="I6191" i="3"/>
  <c r="I6192" i="3"/>
  <c r="I6193" i="3"/>
  <c r="I6194" i="3"/>
  <c r="I6195" i="3"/>
  <c r="I6196" i="3"/>
  <c r="I6197" i="3"/>
  <c r="I6198" i="3"/>
  <c r="I6199" i="3"/>
  <c r="I6200" i="3"/>
  <c r="I6201" i="3"/>
  <c r="I6202" i="3"/>
  <c r="I6203" i="3"/>
  <c r="I6204" i="3"/>
  <c r="I6205" i="3"/>
  <c r="I6206" i="3"/>
  <c r="I6207" i="3"/>
  <c r="I6208" i="3"/>
  <c r="I6209" i="3"/>
  <c r="I6210" i="3"/>
  <c r="I6211" i="3"/>
  <c r="I6212" i="3"/>
  <c r="I6213" i="3"/>
  <c r="I6214" i="3"/>
  <c r="I6215" i="3"/>
  <c r="I6216" i="3"/>
  <c r="I6217" i="3"/>
  <c r="I6218" i="3"/>
  <c r="I6219" i="3"/>
  <c r="I6220" i="3"/>
  <c r="I6221" i="3"/>
  <c r="I6222" i="3"/>
  <c r="I6223" i="3"/>
  <c r="I6224" i="3"/>
  <c r="I6225" i="3"/>
  <c r="I6226" i="3"/>
  <c r="I6227" i="3"/>
  <c r="I6228" i="3"/>
  <c r="I6229" i="3"/>
  <c r="I6230" i="3"/>
  <c r="I6231" i="3"/>
  <c r="I6232" i="3"/>
  <c r="I6233" i="3"/>
  <c r="I6234" i="3"/>
  <c r="I6235" i="3"/>
  <c r="I6236" i="3"/>
  <c r="I6237" i="3"/>
  <c r="I6238" i="3"/>
  <c r="I6239" i="3"/>
  <c r="I6240" i="3"/>
  <c r="I6241" i="3"/>
  <c r="I6242" i="3"/>
  <c r="I6243" i="3"/>
  <c r="I6244" i="3"/>
  <c r="I6245" i="3"/>
  <c r="I6246" i="3"/>
  <c r="I6247" i="3"/>
  <c r="I6248" i="3"/>
  <c r="I6249" i="3"/>
  <c r="I6250" i="3"/>
  <c r="I6251" i="3"/>
  <c r="I6252" i="3"/>
  <c r="I6253" i="3"/>
  <c r="I6254" i="3"/>
  <c r="I6255" i="3"/>
  <c r="I6256" i="3"/>
  <c r="I6257" i="3"/>
  <c r="I6258" i="3"/>
  <c r="I6259" i="3"/>
  <c r="I6260" i="3"/>
  <c r="I6261" i="3"/>
  <c r="I6262" i="3"/>
  <c r="I6263" i="3"/>
  <c r="I6264" i="3"/>
  <c r="I6265" i="3"/>
  <c r="I6266" i="3"/>
  <c r="I6267" i="3"/>
  <c r="I6268" i="3"/>
  <c r="I6269" i="3"/>
  <c r="I6270" i="3"/>
  <c r="I6271" i="3"/>
  <c r="I6272" i="3"/>
  <c r="I6273" i="3"/>
  <c r="I6274" i="3"/>
  <c r="I6275" i="3"/>
  <c r="I6276" i="3"/>
  <c r="I6277" i="3"/>
  <c r="I6278" i="3"/>
  <c r="I6279" i="3"/>
  <c r="I6280" i="3"/>
  <c r="I6281" i="3"/>
  <c r="I6282" i="3"/>
  <c r="I6283" i="3"/>
  <c r="I6284" i="3"/>
  <c r="I6285" i="3"/>
  <c r="I6286" i="3"/>
  <c r="I6287" i="3"/>
  <c r="I6288" i="3"/>
  <c r="I6289" i="3"/>
  <c r="I6290" i="3"/>
  <c r="I6291" i="3"/>
  <c r="I6292" i="3"/>
  <c r="I6293" i="3"/>
  <c r="I6294" i="3"/>
  <c r="I6295" i="3"/>
  <c r="I6296" i="3"/>
  <c r="I6297" i="3"/>
  <c r="I6298" i="3"/>
  <c r="I6299" i="3"/>
  <c r="I6300" i="3"/>
  <c r="I6301" i="3"/>
  <c r="I6302" i="3"/>
  <c r="I6303" i="3"/>
  <c r="I6304" i="3"/>
  <c r="I6305" i="3"/>
  <c r="I6306" i="3"/>
  <c r="I6307" i="3"/>
  <c r="I6308" i="3"/>
  <c r="I6309" i="3"/>
  <c r="I6310" i="3"/>
  <c r="I6311" i="3"/>
  <c r="I6312" i="3"/>
  <c r="I6313" i="3"/>
  <c r="I6314" i="3"/>
  <c r="I6315" i="3"/>
  <c r="I6316" i="3"/>
  <c r="I6317" i="3"/>
  <c r="I6318" i="3"/>
  <c r="I6319" i="3"/>
  <c r="I6320" i="3"/>
  <c r="I6321" i="3"/>
  <c r="I6322" i="3"/>
  <c r="I6323" i="3"/>
  <c r="I6324" i="3"/>
  <c r="I6325" i="3"/>
  <c r="I6326" i="3"/>
  <c r="I6327" i="3"/>
  <c r="I6328" i="3"/>
  <c r="I6329" i="3"/>
  <c r="I6330" i="3"/>
  <c r="I6331" i="3"/>
  <c r="I6332" i="3"/>
  <c r="I6333" i="3"/>
  <c r="I6334" i="3"/>
  <c r="I6335" i="3"/>
  <c r="I6336" i="3"/>
  <c r="I6337" i="3"/>
  <c r="I6338" i="3"/>
  <c r="I6339" i="3"/>
  <c r="I6340" i="3"/>
  <c r="I6341" i="3"/>
  <c r="I6342" i="3"/>
  <c r="I6343" i="3"/>
  <c r="I6344" i="3"/>
  <c r="I6345" i="3"/>
  <c r="I6346" i="3"/>
  <c r="I6347" i="3"/>
  <c r="I6348" i="3"/>
  <c r="I6349" i="3"/>
  <c r="I6350" i="3"/>
  <c r="I6351" i="3"/>
  <c r="I6352" i="3"/>
  <c r="I6353" i="3"/>
  <c r="I6354" i="3"/>
  <c r="I6355" i="3"/>
  <c r="I6356" i="3"/>
  <c r="I6357" i="3"/>
  <c r="I6358" i="3"/>
  <c r="I6359" i="3"/>
  <c r="I6360" i="3"/>
  <c r="I6361" i="3"/>
  <c r="I6362" i="3"/>
  <c r="I6363" i="3"/>
  <c r="I6364" i="3"/>
  <c r="I6365" i="3"/>
  <c r="I6366" i="3"/>
  <c r="I6367" i="3"/>
  <c r="I6368" i="3"/>
  <c r="I6369" i="3"/>
  <c r="I6370" i="3"/>
  <c r="I6371" i="3"/>
  <c r="I6372" i="3"/>
  <c r="I6373" i="3"/>
  <c r="I6374" i="3"/>
  <c r="I6375" i="3"/>
  <c r="I6376" i="3"/>
  <c r="I6377" i="3"/>
  <c r="I6378" i="3"/>
  <c r="I6379" i="3"/>
  <c r="I6380" i="3"/>
  <c r="I6381" i="3"/>
  <c r="I6382" i="3"/>
  <c r="I6383" i="3"/>
  <c r="I6384" i="3"/>
  <c r="I6385" i="3"/>
  <c r="I6386" i="3"/>
  <c r="I6387" i="3"/>
  <c r="I6388" i="3"/>
  <c r="I6389" i="3"/>
  <c r="I6390" i="3"/>
  <c r="I6391" i="3"/>
  <c r="I6392" i="3"/>
  <c r="I6393" i="3"/>
  <c r="I6394" i="3"/>
  <c r="I6395" i="3"/>
  <c r="I6396" i="3"/>
  <c r="I6397" i="3"/>
  <c r="I6398" i="3"/>
  <c r="I6399" i="3"/>
  <c r="I6400" i="3"/>
  <c r="I6401" i="3"/>
  <c r="I6402" i="3"/>
  <c r="I6403" i="3"/>
  <c r="I6404" i="3"/>
  <c r="I6405" i="3"/>
  <c r="I6406" i="3"/>
  <c r="I6407" i="3"/>
  <c r="I6408" i="3"/>
  <c r="I6409" i="3"/>
  <c r="I6410" i="3"/>
  <c r="I6411" i="3"/>
  <c r="I6412" i="3"/>
  <c r="I6413" i="3"/>
  <c r="I6414" i="3"/>
  <c r="I6415" i="3"/>
  <c r="I6416" i="3"/>
  <c r="I6417" i="3"/>
  <c r="I6418" i="3"/>
  <c r="I6419" i="3"/>
  <c r="I6420" i="3"/>
  <c r="I6421" i="3"/>
  <c r="I6422" i="3"/>
  <c r="I6423" i="3"/>
  <c r="I6424" i="3"/>
  <c r="I6425" i="3"/>
  <c r="I6426" i="3"/>
  <c r="I6427" i="3"/>
  <c r="I6428" i="3"/>
  <c r="I6429" i="3"/>
  <c r="I6430" i="3"/>
  <c r="I6431" i="3"/>
  <c r="I6432" i="3"/>
  <c r="I6433" i="3"/>
  <c r="I6434" i="3"/>
  <c r="I6435" i="3"/>
  <c r="I6436" i="3"/>
  <c r="I6437" i="3"/>
  <c r="I6438" i="3"/>
  <c r="I6439" i="3"/>
  <c r="I6440" i="3"/>
  <c r="I6441" i="3"/>
  <c r="I6442" i="3"/>
  <c r="I6443" i="3"/>
  <c r="I6444" i="3"/>
  <c r="I6445" i="3"/>
  <c r="I6446" i="3"/>
  <c r="I6447" i="3"/>
  <c r="I6448" i="3"/>
  <c r="I6449" i="3"/>
  <c r="I6450" i="3"/>
  <c r="I6451" i="3"/>
  <c r="I6452" i="3"/>
  <c r="I6453" i="3"/>
  <c r="I6454" i="3"/>
  <c r="I6455" i="3"/>
  <c r="I6456" i="3"/>
  <c r="I6457" i="3"/>
  <c r="I6458" i="3"/>
  <c r="I6459" i="3"/>
  <c r="I6460" i="3"/>
  <c r="I6461" i="3"/>
  <c r="I6462" i="3"/>
  <c r="I6463" i="3"/>
  <c r="I6464" i="3"/>
  <c r="I6465" i="3"/>
  <c r="I6466" i="3"/>
  <c r="I6467" i="3"/>
  <c r="I6468" i="3"/>
  <c r="I6469" i="3"/>
  <c r="I6470" i="3"/>
  <c r="I6471" i="3"/>
  <c r="I6472" i="3"/>
  <c r="I6473" i="3"/>
  <c r="I6474" i="3"/>
  <c r="I6475" i="3"/>
  <c r="I6476" i="3"/>
  <c r="I6477" i="3"/>
  <c r="I6478" i="3"/>
  <c r="I6479" i="3"/>
  <c r="I6480" i="3"/>
  <c r="I6481" i="3"/>
  <c r="I6482" i="3"/>
  <c r="I6483" i="3"/>
  <c r="I6484" i="3"/>
  <c r="I6485" i="3"/>
  <c r="I6486" i="3"/>
  <c r="I6487" i="3"/>
  <c r="I6488" i="3"/>
  <c r="I6489" i="3"/>
  <c r="I6490" i="3"/>
  <c r="I6491" i="3"/>
  <c r="I6492" i="3"/>
  <c r="I6493" i="3"/>
  <c r="I6494" i="3"/>
  <c r="I6495" i="3"/>
  <c r="I6496" i="3"/>
  <c r="I6497" i="3"/>
  <c r="I6498" i="3"/>
  <c r="I6499" i="3"/>
  <c r="I6500" i="3"/>
  <c r="I6501" i="3"/>
  <c r="I6502" i="3"/>
  <c r="I6503" i="3"/>
  <c r="I6504" i="3"/>
  <c r="I6505" i="3"/>
  <c r="I6506" i="3"/>
  <c r="I6507" i="3"/>
  <c r="I6508" i="3"/>
  <c r="I6509" i="3"/>
  <c r="I6510" i="3"/>
  <c r="I6511" i="3"/>
  <c r="I6512" i="3"/>
  <c r="I6513" i="3"/>
  <c r="I6514" i="3"/>
  <c r="I6515" i="3"/>
  <c r="I6516" i="3"/>
  <c r="I6517" i="3"/>
  <c r="I6518" i="3"/>
  <c r="I6519" i="3"/>
  <c r="I6520" i="3"/>
  <c r="I6521" i="3"/>
  <c r="I6522" i="3"/>
  <c r="I6523" i="3"/>
  <c r="I6524" i="3"/>
  <c r="I6525" i="3"/>
  <c r="I6526" i="3"/>
  <c r="I6527" i="3"/>
  <c r="I6528" i="3"/>
  <c r="I6529" i="3"/>
  <c r="I6530" i="3"/>
  <c r="I6531" i="3"/>
  <c r="I6532" i="3"/>
  <c r="I6533" i="3"/>
  <c r="I6534" i="3"/>
  <c r="I6535" i="3"/>
  <c r="I6536" i="3"/>
  <c r="I6537" i="3"/>
  <c r="I6538" i="3"/>
  <c r="I6539" i="3"/>
  <c r="I6540" i="3"/>
  <c r="I6541" i="3"/>
  <c r="I6542" i="3"/>
  <c r="I6543" i="3"/>
  <c r="I6544" i="3"/>
  <c r="I6545" i="3"/>
  <c r="I6546" i="3"/>
  <c r="I6547" i="3"/>
  <c r="I6548" i="3"/>
  <c r="I6549" i="3"/>
  <c r="I6550" i="3"/>
  <c r="I6551" i="3"/>
  <c r="I6552" i="3"/>
  <c r="I6553" i="3"/>
  <c r="I6554" i="3"/>
  <c r="I6555" i="3"/>
  <c r="I6556" i="3"/>
  <c r="I6557" i="3"/>
  <c r="I6558" i="3"/>
  <c r="I6559" i="3"/>
  <c r="I6560" i="3"/>
  <c r="I6561" i="3"/>
  <c r="I6562" i="3"/>
  <c r="I6563" i="3"/>
  <c r="I6564" i="3"/>
  <c r="I6565" i="3"/>
  <c r="I6566" i="3"/>
  <c r="I6567" i="3"/>
  <c r="I6568" i="3"/>
  <c r="I6569" i="3"/>
  <c r="I6570" i="3"/>
  <c r="I6571" i="3"/>
  <c r="I6572" i="3"/>
  <c r="I6573" i="3"/>
  <c r="I6574" i="3"/>
  <c r="I6575" i="3"/>
  <c r="I6576" i="3"/>
  <c r="I6577" i="3"/>
  <c r="I6578" i="3"/>
  <c r="I6579" i="3"/>
  <c r="I6580" i="3"/>
  <c r="I6581" i="3"/>
  <c r="I6582" i="3"/>
  <c r="I6583" i="3"/>
  <c r="I6584" i="3"/>
  <c r="I6585" i="3"/>
  <c r="I6586" i="3"/>
  <c r="I6587" i="3"/>
  <c r="I6588" i="3"/>
  <c r="I6589" i="3"/>
  <c r="I6590" i="3"/>
  <c r="I6591" i="3"/>
  <c r="I6592" i="3"/>
  <c r="I6593" i="3"/>
  <c r="I6594" i="3"/>
  <c r="I6595" i="3"/>
  <c r="I6596" i="3"/>
  <c r="I6597" i="3"/>
  <c r="I6598" i="3"/>
  <c r="I6599" i="3"/>
  <c r="I6600" i="3"/>
  <c r="I6601" i="3"/>
  <c r="I6602" i="3"/>
  <c r="I6603" i="3"/>
  <c r="I6604" i="3"/>
  <c r="I6605" i="3"/>
  <c r="I6606" i="3"/>
  <c r="I6607" i="3"/>
  <c r="I6608" i="3"/>
  <c r="I6609" i="3"/>
  <c r="I6610" i="3"/>
  <c r="I6611" i="3"/>
  <c r="I6612" i="3"/>
  <c r="I6613" i="3"/>
  <c r="I6614" i="3"/>
  <c r="I6615" i="3"/>
  <c r="I6616" i="3"/>
  <c r="I6617" i="3"/>
  <c r="I6618" i="3"/>
  <c r="I6619" i="3"/>
  <c r="I6620" i="3"/>
  <c r="I6621" i="3"/>
  <c r="I6622" i="3"/>
  <c r="I6623" i="3"/>
  <c r="I6624" i="3"/>
  <c r="I6625" i="3"/>
  <c r="I6626" i="3"/>
  <c r="I6627" i="3"/>
  <c r="I6628" i="3"/>
  <c r="I6629" i="3"/>
  <c r="I6630" i="3"/>
  <c r="I6631" i="3"/>
  <c r="I6632" i="3"/>
  <c r="I6633" i="3"/>
  <c r="I6634" i="3"/>
  <c r="I6635" i="3"/>
  <c r="I6636" i="3"/>
  <c r="I6637" i="3"/>
  <c r="I6638" i="3"/>
  <c r="I6639" i="3"/>
  <c r="I6640" i="3"/>
  <c r="I6641" i="3"/>
  <c r="I6642" i="3"/>
  <c r="I6643" i="3"/>
  <c r="I6644" i="3"/>
  <c r="I6645" i="3"/>
  <c r="I6646" i="3"/>
  <c r="I6647" i="3"/>
  <c r="I6648" i="3"/>
  <c r="I6649" i="3"/>
  <c r="I6650" i="3"/>
  <c r="I6651" i="3"/>
  <c r="I6652" i="3"/>
  <c r="I6653" i="3"/>
  <c r="I6654" i="3"/>
  <c r="I6655" i="3"/>
  <c r="I6656" i="3"/>
  <c r="I6657" i="3"/>
  <c r="I6658" i="3"/>
  <c r="I6659" i="3"/>
  <c r="I6660" i="3"/>
  <c r="I6661" i="3"/>
  <c r="I6662" i="3"/>
  <c r="I6663" i="3"/>
  <c r="I6664" i="3"/>
  <c r="I6665" i="3"/>
  <c r="I6666" i="3"/>
  <c r="I6667" i="3"/>
  <c r="I6668" i="3"/>
  <c r="I6669" i="3"/>
  <c r="I6670" i="3"/>
  <c r="I6671" i="3"/>
  <c r="I6672" i="3"/>
  <c r="I6673" i="3"/>
  <c r="I6674" i="3"/>
  <c r="I6675" i="3"/>
  <c r="I6676" i="3"/>
  <c r="I6677" i="3"/>
  <c r="I6678" i="3"/>
  <c r="I6679" i="3"/>
  <c r="I6680" i="3"/>
  <c r="I6681" i="3"/>
  <c r="I6682" i="3"/>
  <c r="I6683" i="3"/>
  <c r="I6684" i="3"/>
  <c r="I6685" i="3"/>
  <c r="I6686" i="3"/>
  <c r="I6687" i="3"/>
  <c r="I6688" i="3"/>
  <c r="I6689" i="3"/>
  <c r="I6690" i="3"/>
  <c r="I6691" i="3"/>
  <c r="I6692" i="3"/>
  <c r="I6693" i="3"/>
  <c r="I6694" i="3"/>
  <c r="I6695" i="3"/>
  <c r="I6696" i="3"/>
  <c r="I6697" i="3"/>
  <c r="I6698" i="3"/>
  <c r="I6699" i="3"/>
  <c r="I6700" i="3"/>
  <c r="I6701" i="3"/>
  <c r="I6702" i="3"/>
  <c r="I6703" i="3"/>
  <c r="I6704" i="3"/>
  <c r="I6705" i="3"/>
  <c r="I6706" i="3"/>
  <c r="I6707" i="3"/>
  <c r="I6708" i="3"/>
  <c r="I6709" i="3"/>
  <c r="I6710" i="3"/>
  <c r="I6711" i="3"/>
  <c r="I6712" i="3"/>
  <c r="I6713" i="3"/>
  <c r="I6714" i="3"/>
  <c r="I6715" i="3"/>
  <c r="I6716" i="3"/>
  <c r="I6717" i="3"/>
  <c r="I6718" i="3"/>
  <c r="I6719" i="3"/>
  <c r="I6720" i="3"/>
  <c r="I6721" i="3"/>
  <c r="I6722" i="3"/>
  <c r="I6723" i="3"/>
  <c r="I6724" i="3"/>
  <c r="I6725" i="3"/>
  <c r="I6726" i="3"/>
  <c r="I6727" i="3"/>
  <c r="I6728" i="3"/>
  <c r="I6729" i="3"/>
  <c r="I6730" i="3"/>
  <c r="I6731" i="3"/>
  <c r="I6732" i="3"/>
  <c r="I6733" i="3"/>
  <c r="I6734" i="3"/>
  <c r="I6735" i="3"/>
  <c r="I6736" i="3"/>
  <c r="I6737" i="3"/>
  <c r="I6738" i="3"/>
  <c r="I6739" i="3"/>
  <c r="I6740" i="3"/>
  <c r="I6741" i="3"/>
  <c r="I6742" i="3"/>
  <c r="I6743" i="3"/>
  <c r="I6744" i="3"/>
  <c r="I6745" i="3"/>
  <c r="I6746" i="3"/>
  <c r="I6747" i="3"/>
  <c r="I6748" i="3"/>
  <c r="I6749" i="3"/>
  <c r="I6750" i="3"/>
  <c r="I6751" i="3"/>
  <c r="I6752" i="3"/>
  <c r="I6753" i="3"/>
  <c r="I6754" i="3"/>
  <c r="I6755" i="3"/>
  <c r="I6756" i="3"/>
  <c r="I6757" i="3"/>
  <c r="I6758" i="3"/>
  <c r="I6759" i="3"/>
  <c r="I6760" i="3"/>
  <c r="I6761" i="3"/>
  <c r="I6762" i="3"/>
  <c r="I6763" i="3"/>
  <c r="I6764" i="3"/>
  <c r="I6765" i="3"/>
  <c r="I6766" i="3"/>
  <c r="I6767" i="3"/>
  <c r="I6768" i="3"/>
  <c r="I6769" i="3"/>
  <c r="I6770" i="3"/>
  <c r="I6771" i="3"/>
  <c r="I6772" i="3"/>
  <c r="I6773" i="3"/>
  <c r="I6774" i="3"/>
  <c r="I6775" i="3"/>
  <c r="I6776" i="3"/>
  <c r="I6777" i="3"/>
  <c r="I6778" i="3"/>
  <c r="I6779" i="3"/>
  <c r="I6780" i="3"/>
  <c r="I6781" i="3"/>
  <c r="I6782" i="3"/>
  <c r="I6783" i="3"/>
  <c r="I6784" i="3"/>
  <c r="I6785" i="3"/>
  <c r="I6786" i="3"/>
  <c r="I6787" i="3"/>
  <c r="I6788" i="3"/>
  <c r="I6789" i="3"/>
  <c r="I6790" i="3"/>
  <c r="I6791" i="3"/>
  <c r="I6792" i="3"/>
  <c r="I6793" i="3"/>
  <c r="I6794" i="3"/>
  <c r="I6795" i="3"/>
  <c r="I6796" i="3"/>
  <c r="I6797" i="3"/>
  <c r="I6798" i="3"/>
  <c r="I6799" i="3"/>
  <c r="I6800" i="3"/>
  <c r="I6801" i="3"/>
  <c r="I6802" i="3"/>
  <c r="I6803" i="3"/>
  <c r="I6804" i="3"/>
  <c r="I6805" i="3"/>
  <c r="I6806" i="3"/>
  <c r="I6807" i="3"/>
  <c r="I6808" i="3"/>
  <c r="I6809" i="3"/>
  <c r="I6810" i="3"/>
  <c r="I6811" i="3"/>
  <c r="I6812" i="3"/>
  <c r="I6813" i="3"/>
  <c r="I6814" i="3"/>
  <c r="I6815" i="3"/>
  <c r="I6816" i="3"/>
  <c r="I6817" i="3"/>
  <c r="I6818" i="3"/>
  <c r="I6819" i="3"/>
  <c r="I6820" i="3"/>
  <c r="I6821" i="3"/>
  <c r="I6822" i="3"/>
  <c r="I6823" i="3"/>
  <c r="I6824" i="3"/>
  <c r="I6825" i="3"/>
  <c r="I6826" i="3"/>
  <c r="I6827" i="3"/>
  <c r="I6828" i="3"/>
  <c r="I6829" i="3"/>
  <c r="I6830" i="3"/>
  <c r="I6831" i="3"/>
  <c r="I6832" i="3"/>
  <c r="I6833" i="3"/>
  <c r="I6834" i="3"/>
  <c r="I6835" i="3"/>
  <c r="I6836" i="3"/>
  <c r="I6837" i="3"/>
  <c r="I6838" i="3"/>
  <c r="I6839" i="3"/>
  <c r="I6840" i="3"/>
  <c r="I6841" i="3"/>
  <c r="I6842" i="3"/>
  <c r="I6843" i="3"/>
  <c r="I6844" i="3"/>
  <c r="I6845" i="3"/>
  <c r="I6846" i="3"/>
  <c r="I6847" i="3"/>
  <c r="I6848" i="3"/>
  <c r="I6849" i="3"/>
  <c r="I6850" i="3"/>
  <c r="I6851" i="3"/>
  <c r="I6852" i="3"/>
  <c r="I6853" i="3"/>
  <c r="I6854" i="3"/>
  <c r="I6855" i="3"/>
  <c r="I6856" i="3"/>
  <c r="I6857" i="3"/>
  <c r="I6858" i="3"/>
  <c r="I6859" i="3"/>
  <c r="I6860" i="3"/>
  <c r="I6861" i="3"/>
  <c r="I6862" i="3"/>
  <c r="I6863" i="3"/>
  <c r="I6864" i="3"/>
  <c r="I6865" i="3"/>
  <c r="I6866" i="3"/>
  <c r="I6867" i="3"/>
  <c r="I6868" i="3"/>
  <c r="I6869" i="3"/>
  <c r="I6870" i="3"/>
  <c r="I6871" i="3"/>
  <c r="I6872" i="3"/>
  <c r="I6873" i="3"/>
  <c r="I6874" i="3"/>
  <c r="I6875" i="3"/>
  <c r="I6876" i="3"/>
  <c r="I6877" i="3"/>
  <c r="I6878" i="3"/>
  <c r="I6879" i="3"/>
  <c r="I6880" i="3"/>
  <c r="I6881" i="3"/>
  <c r="I6882" i="3"/>
  <c r="I6883" i="3"/>
  <c r="I6884" i="3"/>
  <c r="I6885" i="3"/>
  <c r="I6886" i="3"/>
  <c r="I6887" i="3"/>
  <c r="I6888" i="3"/>
  <c r="I6889" i="3"/>
  <c r="I6890" i="3"/>
  <c r="I6891" i="3"/>
  <c r="I6892" i="3"/>
  <c r="I6893" i="3"/>
  <c r="I6894" i="3"/>
  <c r="I6895" i="3"/>
  <c r="I6896" i="3"/>
  <c r="I6897" i="3"/>
  <c r="I6898" i="3"/>
  <c r="I6899" i="3"/>
  <c r="I6900" i="3"/>
  <c r="I6901" i="3"/>
  <c r="I6902" i="3"/>
  <c r="I6903" i="3"/>
  <c r="I6904" i="3"/>
  <c r="I6905" i="3"/>
  <c r="I6906" i="3"/>
  <c r="I6907" i="3"/>
  <c r="I6908" i="3"/>
  <c r="I6909" i="3"/>
  <c r="I6910" i="3"/>
  <c r="I6911" i="3"/>
  <c r="I6912" i="3"/>
  <c r="I6913" i="3"/>
  <c r="I6914" i="3"/>
  <c r="I6915" i="3"/>
  <c r="I6916" i="3"/>
  <c r="I6917" i="3"/>
  <c r="I6918" i="3"/>
  <c r="I6919" i="3"/>
  <c r="I6920" i="3"/>
  <c r="I6921" i="3"/>
  <c r="I6922" i="3"/>
  <c r="I6923" i="3"/>
  <c r="I6924" i="3"/>
  <c r="I6925" i="3"/>
  <c r="I6926" i="3"/>
  <c r="I6927" i="3"/>
  <c r="I6928" i="3"/>
  <c r="I6929" i="3"/>
  <c r="I6930" i="3"/>
  <c r="I6931" i="3"/>
  <c r="I6932" i="3"/>
  <c r="I6933" i="3"/>
  <c r="I6934" i="3"/>
  <c r="I6935" i="3"/>
  <c r="I6936" i="3"/>
  <c r="I6937" i="3"/>
  <c r="I6938" i="3"/>
  <c r="I6939" i="3"/>
  <c r="I6940" i="3"/>
  <c r="I6941" i="3"/>
  <c r="I6942" i="3"/>
  <c r="I6943" i="3"/>
  <c r="I6944" i="3"/>
  <c r="I6945" i="3"/>
  <c r="I6946" i="3"/>
  <c r="I6947" i="3"/>
  <c r="I6948" i="3"/>
  <c r="I6949" i="3"/>
  <c r="I6950" i="3"/>
  <c r="I6951" i="3"/>
  <c r="I6952" i="3"/>
  <c r="I6953" i="3"/>
  <c r="I6954" i="3"/>
  <c r="I6955" i="3"/>
  <c r="I6956" i="3"/>
  <c r="I6957" i="3"/>
  <c r="I6958" i="3"/>
  <c r="I6959" i="3"/>
  <c r="I6960" i="3"/>
  <c r="I6961" i="3"/>
  <c r="I6962" i="3"/>
  <c r="I6963" i="3"/>
  <c r="I6964" i="3"/>
  <c r="I6965" i="3"/>
  <c r="I6966" i="3"/>
  <c r="I6967" i="3"/>
  <c r="I6968" i="3"/>
  <c r="I6969" i="3"/>
  <c r="I6970" i="3"/>
  <c r="I6971" i="3"/>
  <c r="I6972" i="3"/>
  <c r="I6973" i="3"/>
  <c r="I6974" i="3"/>
  <c r="I6975" i="3"/>
  <c r="I6976" i="3"/>
  <c r="I6977" i="3"/>
  <c r="I6978" i="3"/>
  <c r="I6979" i="3"/>
  <c r="I6980" i="3"/>
  <c r="I6981" i="3"/>
  <c r="I6982" i="3"/>
  <c r="I6983" i="3"/>
  <c r="I6984" i="3"/>
  <c r="I6985" i="3"/>
  <c r="I6986" i="3"/>
  <c r="I6987" i="3"/>
  <c r="I6988" i="3"/>
  <c r="I6989" i="3"/>
  <c r="I6990" i="3"/>
  <c r="I6991" i="3"/>
  <c r="I6992" i="3"/>
  <c r="I6993" i="3"/>
  <c r="I6994" i="3"/>
  <c r="I6995" i="3"/>
  <c r="I6996" i="3"/>
  <c r="I6997" i="3"/>
  <c r="I6998" i="3"/>
  <c r="I6999" i="3"/>
  <c r="I7000" i="3"/>
  <c r="I7001" i="3"/>
  <c r="I7002" i="3"/>
  <c r="I7003" i="3"/>
  <c r="I7004" i="3"/>
  <c r="I7005" i="3"/>
  <c r="I7006" i="3"/>
  <c r="I7007" i="3"/>
  <c r="I7008" i="3"/>
  <c r="I7009" i="3"/>
  <c r="I7010" i="3"/>
  <c r="I7011" i="3"/>
  <c r="I7012" i="3"/>
  <c r="I7013" i="3"/>
  <c r="I7014" i="3"/>
  <c r="I7015" i="3"/>
  <c r="I7016" i="3"/>
  <c r="I7017" i="3"/>
  <c r="I7018" i="3"/>
  <c r="I7019" i="3"/>
  <c r="I7020" i="3"/>
  <c r="I7021" i="3"/>
  <c r="I7022" i="3"/>
  <c r="I7023" i="3"/>
  <c r="I7024" i="3"/>
  <c r="I7025" i="3"/>
  <c r="I7026" i="3"/>
  <c r="I7027" i="3"/>
  <c r="I7028" i="3"/>
  <c r="I7029" i="3"/>
  <c r="I7030" i="3"/>
  <c r="I7031" i="3"/>
  <c r="I7032" i="3"/>
  <c r="I7033" i="3"/>
  <c r="I7034" i="3"/>
  <c r="I7035" i="3"/>
  <c r="I7036" i="3"/>
  <c r="I7037" i="3"/>
  <c r="I7038" i="3"/>
  <c r="I7039" i="3"/>
  <c r="I7040" i="3"/>
  <c r="I7041" i="3"/>
  <c r="I7042" i="3"/>
  <c r="I7043" i="3"/>
  <c r="I7044" i="3"/>
  <c r="I7045" i="3"/>
  <c r="I7046" i="3"/>
  <c r="I7047" i="3"/>
  <c r="I7048" i="3"/>
  <c r="I7049" i="3"/>
  <c r="I7050" i="3"/>
  <c r="I7051" i="3"/>
  <c r="I7052" i="3"/>
  <c r="I7053" i="3"/>
  <c r="I7054" i="3"/>
  <c r="I7055" i="3"/>
  <c r="I7056" i="3"/>
  <c r="I7057" i="3"/>
  <c r="I7058" i="3"/>
  <c r="I7059" i="3"/>
  <c r="I7060" i="3"/>
  <c r="I7061" i="3"/>
  <c r="I7062" i="3"/>
  <c r="I7063" i="3"/>
  <c r="I7064" i="3"/>
  <c r="I7065" i="3"/>
  <c r="I7066" i="3"/>
  <c r="I7067" i="3"/>
  <c r="I7068" i="3"/>
  <c r="I7069" i="3"/>
  <c r="I7070" i="3"/>
  <c r="I7071" i="3"/>
  <c r="I7072" i="3"/>
  <c r="I7073" i="3"/>
  <c r="I7074" i="3"/>
  <c r="I7075" i="3"/>
  <c r="I7076" i="3"/>
  <c r="I7077" i="3"/>
  <c r="I7078" i="3"/>
  <c r="I7079" i="3"/>
  <c r="I7080" i="3"/>
  <c r="I7081" i="3"/>
  <c r="I7082" i="3"/>
  <c r="I7083" i="3"/>
  <c r="I7084" i="3"/>
  <c r="I7085" i="3"/>
  <c r="I7086" i="3"/>
  <c r="I7087" i="3"/>
  <c r="I7088" i="3"/>
  <c r="I7089" i="3"/>
  <c r="I7090" i="3"/>
  <c r="I7091" i="3"/>
  <c r="I7092" i="3"/>
  <c r="I7093" i="3"/>
  <c r="I7094" i="3"/>
  <c r="I7095" i="3"/>
  <c r="I7096" i="3"/>
  <c r="I7097" i="3"/>
  <c r="I7098" i="3"/>
  <c r="I7099" i="3"/>
  <c r="I7100" i="3"/>
  <c r="I7101" i="3"/>
  <c r="I7102" i="3"/>
  <c r="I7103" i="3"/>
  <c r="I7104" i="3"/>
  <c r="I7105" i="3"/>
  <c r="I7106" i="3"/>
  <c r="I7107" i="3"/>
  <c r="I7108" i="3"/>
  <c r="I7109" i="3"/>
  <c r="I7110" i="3"/>
  <c r="I7111" i="3"/>
  <c r="I7112" i="3"/>
  <c r="I7113" i="3"/>
  <c r="I7114" i="3"/>
  <c r="I7115" i="3"/>
  <c r="I7116" i="3"/>
  <c r="I7117" i="3"/>
  <c r="I7118" i="3"/>
  <c r="I7119" i="3"/>
  <c r="I7120" i="3"/>
  <c r="I7121" i="3"/>
  <c r="I7122" i="3"/>
  <c r="I7123" i="3"/>
  <c r="I7124" i="3"/>
  <c r="I7125" i="3"/>
  <c r="I7126" i="3"/>
  <c r="I7127" i="3"/>
  <c r="I7128" i="3"/>
  <c r="I7129" i="3"/>
  <c r="I7130" i="3"/>
  <c r="I7131" i="3"/>
  <c r="I7132" i="3"/>
  <c r="I7133" i="3"/>
  <c r="I7134" i="3"/>
  <c r="I7135" i="3"/>
  <c r="I7136" i="3"/>
  <c r="I7137" i="3"/>
  <c r="I7138" i="3"/>
  <c r="I7139" i="3"/>
  <c r="I7140" i="3"/>
  <c r="I7141" i="3"/>
  <c r="I7142" i="3"/>
  <c r="I7143" i="3"/>
  <c r="I7144" i="3"/>
  <c r="I7145" i="3"/>
  <c r="I7146" i="3"/>
  <c r="I7147" i="3"/>
  <c r="I7148" i="3"/>
  <c r="I7149" i="3"/>
  <c r="I7150" i="3"/>
  <c r="I7151" i="3"/>
  <c r="I7152" i="3"/>
  <c r="I7153" i="3"/>
  <c r="I7154" i="3"/>
  <c r="I7155" i="3"/>
  <c r="I7156" i="3"/>
  <c r="I7157" i="3"/>
  <c r="I7158" i="3"/>
  <c r="I7159" i="3"/>
  <c r="I7160" i="3"/>
  <c r="I7161" i="3"/>
  <c r="I7162" i="3"/>
  <c r="I7163" i="3"/>
  <c r="I7164" i="3"/>
  <c r="I7165" i="3"/>
  <c r="I7166" i="3"/>
  <c r="I7167" i="3"/>
  <c r="I7168" i="3"/>
  <c r="I7169" i="3"/>
  <c r="I7170" i="3"/>
  <c r="I7171" i="3"/>
  <c r="I7172" i="3"/>
  <c r="I7173" i="3"/>
  <c r="I7174" i="3"/>
  <c r="I7175" i="3"/>
  <c r="I7176" i="3"/>
  <c r="I7177" i="3"/>
  <c r="I7178" i="3"/>
  <c r="I7179" i="3"/>
  <c r="I7180" i="3"/>
  <c r="I7181" i="3"/>
  <c r="I7182" i="3"/>
  <c r="I7183" i="3"/>
  <c r="I7184" i="3"/>
  <c r="I7185" i="3"/>
  <c r="I7186" i="3"/>
  <c r="I7187" i="3"/>
  <c r="I7188" i="3"/>
  <c r="I7189" i="3"/>
  <c r="I7190" i="3"/>
  <c r="I7191" i="3"/>
  <c r="I7192" i="3"/>
  <c r="I7193" i="3"/>
  <c r="I7194" i="3"/>
  <c r="I7195" i="3"/>
  <c r="I7196" i="3"/>
  <c r="I7197" i="3"/>
  <c r="I7198" i="3"/>
  <c r="I7199" i="3"/>
  <c r="I7200" i="3"/>
  <c r="I7201" i="3"/>
  <c r="I7202" i="3"/>
  <c r="I7203" i="3"/>
  <c r="I7204" i="3"/>
  <c r="I7205" i="3"/>
  <c r="I7206" i="3"/>
  <c r="I7207" i="3"/>
  <c r="I7208" i="3"/>
  <c r="I7209" i="3"/>
  <c r="I7210" i="3"/>
  <c r="I7211" i="3"/>
  <c r="I7212" i="3"/>
  <c r="I7213" i="3"/>
  <c r="I7214" i="3"/>
  <c r="I7215" i="3"/>
  <c r="I7216" i="3"/>
  <c r="I7217" i="3"/>
  <c r="I7218" i="3"/>
  <c r="I7219" i="3"/>
  <c r="I7220" i="3"/>
  <c r="I7221" i="3"/>
  <c r="I7222" i="3"/>
  <c r="I7223" i="3"/>
  <c r="I7224" i="3"/>
  <c r="I7225" i="3"/>
  <c r="I7226" i="3"/>
  <c r="I7227" i="3"/>
  <c r="I7228" i="3"/>
  <c r="I7229" i="3"/>
  <c r="I7230" i="3"/>
  <c r="I7231" i="3"/>
  <c r="I7232" i="3"/>
  <c r="I7233" i="3"/>
  <c r="I7234" i="3"/>
  <c r="I7235" i="3"/>
  <c r="I7236" i="3"/>
  <c r="I7237" i="3"/>
  <c r="I7238" i="3"/>
  <c r="I7239" i="3"/>
  <c r="I7240" i="3"/>
  <c r="I7241" i="3"/>
  <c r="I7242" i="3"/>
  <c r="I7243" i="3"/>
  <c r="I7244" i="3"/>
  <c r="I7245" i="3"/>
  <c r="I7246" i="3"/>
  <c r="I7247" i="3"/>
  <c r="I7248" i="3"/>
  <c r="I7249" i="3"/>
  <c r="I7250" i="3"/>
  <c r="I7251" i="3"/>
  <c r="I7252" i="3"/>
  <c r="I7253" i="3"/>
  <c r="I7254" i="3"/>
  <c r="I7255" i="3"/>
  <c r="I7256" i="3"/>
  <c r="I7257" i="3"/>
  <c r="I7258" i="3"/>
  <c r="I7259" i="3"/>
  <c r="I7260" i="3"/>
  <c r="I7261" i="3"/>
  <c r="I7262" i="3"/>
  <c r="I7263" i="3"/>
  <c r="I7264" i="3"/>
  <c r="I7265" i="3"/>
  <c r="I7266" i="3"/>
  <c r="I7267" i="3"/>
  <c r="I7268" i="3"/>
  <c r="I7269" i="3"/>
  <c r="I7270" i="3"/>
  <c r="I7271" i="3"/>
  <c r="I7272" i="3"/>
  <c r="I7273" i="3"/>
  <c r="I7274" i="3"/>
  <c r="I7275" i="3"/>
  <c r="I7276" i="3"/>
  <c r="I7277" i="3"/>
  <c r="I7278" i="3"/>
  <c r="I7279" i="3"/>
  <c r="I7280" i="3"/>
  <c r="I7281" i="3"/>
  <c r="I7282" i="3"/>
  <c r="I7283" i="3"/>
  <c r="I7284" i="3"/>
  <c r="I7285" i="3"/>
  <c r="I7286" i="3"/>
  <c r="I7287" i="3"/>
  <c r="I7288" i="3"/>
  <c r="I7289" i="3"/>
  <c r="I7290" i="3"/>
  <c r="I7291" i="3"/>
  <c r="I7292" i="3"/>
  <c r="I7293" i="3"/>
  <c r="I7294" i="3"/>
  <c r="I7295" i="3"/>
  <c r="I7296" i="3"/>
  <c r="I7297" i="3"/>
  <c r="I7298" i="3"/>
  <c r="I7299" i="3"/>
  <c r="I7300" i="3"/>
  <c r="I7301" i="3"/>
  <c r="I7302" i="3"/>
  <c r="I7303" i="3"/>
  <c r="I7304" i="3"/>
  <c r="I7305" i="3"/>
  <c r="I7306" i="3"/>
  <c r="I7307" i="3"/>
  <c r="I7308" i="3"/>
  <c r="I7309" i="3"/>
  <c r="I7310" i="3"/>
  <c r="I7311" i="3"/>
  <c r="I7312" i="3"/>
  <c r="I7313" i="3"/>
  <c r="I7314" i="3"/>
  <c r="I7315" i="3"/>
  <c r="I7316" i="3"/>
  <c r="I7317" i="3"/>
  <c r="I7318" i="3"/>
  <c r="I7319" i="3"/>
  <c r="I7320" i="3"/>
  <c r="I7321" i="3"/>
  <c r="I7322" i="3"/>
  <c r="I7323" i="3"/>
  <c r="I7324" i="3"/>
  <c r="I7325" i="3"/>
  <c r="I7326" i="3"/>
  <c r="I7327" i="3"/>
  <c r="I7328" i="3"/>
  <c r="I7329" i="3"/>
  <c r="I7330" i="3"/>
  <c r="I7331" i="3"/>
  <c r="I7332" i="3"/>
  <c r="I7333" i="3"/>
  <c r="I7334" i="3"/>
  <c r="I7335" i="3"/>
  <c r="I7336" i="3"/>
  <c r="I7337" i="3"/>
  <c r="I7338" i="3"/>
  <c r="I7339" i="3"/>
  <c r="I7340" i="3"/>
  <c r="I7341" i="3"/>
  <c r="I7342" i="3"/>
  <c r="I7343" i="3"/>
  <c r="I7344" i="3"/>
  <c r="I7345" i="3"/>
  <c r="I7346" i="3"/>
  <c r="I7347" i="3"/>
  <c r="I7348" i="3"/>
  <c r="I7349" i="3"/>
  <c r="I7350" i="3"/>
  <c r="I7351" i="3"/>
  <c r="I7352" i="3"/>
  <c r="I7353" i="3"/>
  <c r="I7354" i="3"/>
  <c r="I7355" i="3"/>
  <c r="I7356" i="3"/>
  <c r="I7357" i="3"/>
  <c r="I7358" i="3"/>
  <c r="I7359" i="3"/>
  <c r="I7360" i="3"/>
  <c r="I7361" i="3"/>
  <c r="I7362" i="3"/>
  <c r="I7363" i="3"/>
  <c r="I7364" i="3"/>
  <c r="I7365" i="3"/>
  <c r="I7366" i="3"/>
  <c r="I7367" i="3"/>
  <c r="I7368" i="3"/>
  <c r="I7369" i="3"/>
  <c r="I7370" i="3"/>
  <c r="I7371" i="3"/>
  <c r="I7372" i="3"/>
  <c r="I7373" i="3"/>
  <c r="I7374" i="3"/>
  <c r="I7375" i="3"/>
  <c r="I7376" i="3"/>
  <c r="I7377" i="3"/>
  <c r="I7378" i="3"/>
  <c r="I7379" i="3"/>
  <c r="I7380" i="3"/>
  <c r="I7381" i="3"/>
  <c r="I7382" i="3"/>
  <c r="I7383" i="3"/>
  <c r="I7384" i="3"/>
  <c r="I7385" i="3"/>
  <c r="I7386" i="3"/>
  <c r="I7387" i="3"/>
  <c r="I7388" i="3"/>
  <c r="I7389" i="3"/>
  <c r="I7390" i="3"/>
  <c r="I7391" i="3"/>
  <c r="I7392" i="3"/>
  <c r="I7393" i="3"/>
  <c r="I7394" i="3"/>
  <c r="I7395" i="3"/>
  <c r="I7396" i="3"/>
  <c r="I7397" i="3"/>
  <c r="I7398" i="3"/>
  <c r="I7399" i="3"/>
  <c r="I7400" i="3"/>
  <c r="I7401" i="3"/>
  <c r="I7402" i="3"/>
  <c r="I7403" i="3"/>
  <c r="I7404" i="3"/>
  <c r="I7405" i="3"/>
  <c r="I7406" i="3"/>
  <c r="I7407" i="3"/>
  <c r="I7408" i="3"/>
  <c r="I7409" i="3"/>
  <c r="I7410" i="3"/>
  <c r="I7411" i="3"/>
  <c r="I7412" i="3"/>
  <c r="I7413" i="3"/>
  <c r="I7414" i="3"/>
  <c r="I7415" i="3"/>
  <c r="I7416" i="3"/>
  <c r="I7417" i="3"/>
  <c r="I7418" i="3"/>
  <c r="I7419" i="3"/>
  <c r="I7420" i="3"/>
  <c r="I7421" i="3"/>
  <c r="I7422" i="3"/>
  <c r="I7423" i="3"/>
  <c r="I7424" i="3"/>
  <c r="I7425" i="3"/>
  <c r="I7426" i="3"/>
  <c r="I7427" i="3"/>
  <c r="I7428" i="3"/>
  <c r="I7429" i="3"/>
  <c r="I7430" i="3"/>
  <c r="I7431" i="3"/>
  <c r="I7432" i="3"/>
  <c r="I7433" i="3"/>
  <c r="I7434" i="3"/>
  <c r="I7435" i="3"/>
  <c r="I7436" i="3"/>
  <c r="I7437" i="3"/>
  <c r="I7438" i="3"/>
  <c r="I7439" i="3"/>
  <c r="I7440" i="3"/>
  <c r="I7441" i="3"/>
  <c r="I7442" i="3"/>
  <c r="I7443" i="3"/>
  <c r="I7444" i="3"/>
  <c r="I7445" i="3"/>
  <c r="I7446" i="3"/>
  <c r="I7447" i="3"/>
  <c r="I7448" i="3"/>
  <c r="I7449" i="3"/>
  <c r="I7450" i="3"/>
  <c r="I7451" i="3"/>
  <c r="I7452" i="3"/>
  <c r="I7453" i="3"/>
  <c r="I7454" i="3"/>
  <c r="I7455" i="3"/>
  <c r="I7456" i="3"/>
  <c r="I7457" i="3"/>
  <c r="I7458" i="3"/>
  <c r="I7459" i="3"/>
  <c r="I7460" i="3"/>
  <c r="I7461" i="3"/>
  <c r="I7462" i="3"/>
  <c r="I7463" i="3"/>
  <c r="I7464" i="3"/>
  <c r="I7465" i="3"/>
  <c r="I7466" i="3"/>
  <c r="I7467" i="3"/>
  <c r="I7468" i="3"/>
  <c r="I7469" i="3"/>
  <c r="I7470" i="3"/>
  <c r="I7471" i="3"/>
  <c r="I7472" i="3"/>
  <c r="I7473" i="3"/>
  <c r="I7474" i="3"/>
  <c r="I7475" i="3"/>
  <c r="I7476" i="3"/>
  <c r="I7477" i="3"/>
  <c r="I7478" i="3"/>
  <c r="I7479" i="3"/>
  <c r="I7480" i="3"/>
  <c r="I7481" i="3"/>
  <c r="I7482" i="3"/>
  <c r="I7483" i="3"/>
  <c r="I7484" i="3"/>
  <c r="I7485" i="3"/>
  <c r="I7486" i="3"/>
  <c r="I7487" i="3"/>
  <c r="I7488" i="3"/>
  <c r="I7489" i="3"/>
  <c r="I7490" i="3"/>
  <c r="I7491" i="3"/>
  <c r="I7492" i="3"/>
  <c r="I7493" i="3"/>
  <c r="I7494" i="3"/>
  <c r="I7495" i="3"/>
  <c r="I7496" i="3"/>
  <c r="I7497" i="3"/>
  <c r="I7498" i="3"/>
  <c r="I7499" i="3"/>
  <c r="I7500" i="3"/>
  <c r="I7501" i="3"/>
  <c r="I7502" i="3"/>
  <c r="I7503" i="3"/>
  <c r="I7504" i="3"/>
  <c r="I7505" i="3"/>
  <c r="I7506" i="3"/>
  <c r="I7507" i="3"/>
  <c r="I7508" i="3"/>
  <c r="I7509" i="3"/>
  <c r="I7510" i="3"/>
  <c r="I7511" i="3"/>
  <c r="I7512" i="3"/>
  <c r="I7513" i="3"/>
  <c r="I7514" i="3"/>
  <c r="I7515" i="3"/>
  <c r="I7516" i="3"/>
  <c r="I7517" i="3"/>
  <c r="I7518" i="3"/>
  <c r="I7519" i="3"/>
  <c r="I7520" i="3"/>
  <c r="I7521" i="3"/>
  <c r="I7522" i="3"/>
  <c r="I7523" i="3"/>
  <c r="I7524" i="3"/>
  <c r="I7525" i="3"/>
  <c r="I7526" i="3"/>
  <c r="I7527" i="3"/>
  <c r="I7528" i="3"/>
  <c r="I7529" i="3"/>
  <c r="I7530" i="3"/>
  <c r="I7531" i="3"/>
  <c r="I7532" i="3"/>
  <c r="I7533" i="3"/>
  <c r="I7534" i="3"/>
  <c r="I7535" i="3"/>
  <c r="I7536" i="3"/>
  <c r="I7537" i="3"/>
  <c r="I7538" i="3"/>
  <c r="I7539" i="3"/>
  <c r="I7540" i="3"/>
  <c r="I7541" i="3"/>
  <c r="I7542" i="3"/>
  <c r="I7543" i="3"/>
  <c r="I7544" i="3"/>
  <c r="I7545" i="3"/>
  <c r="I7546" i="3"/>
  <c r="I7547" i="3"/>
  <c r="I7548" i="3"/>
  <c r="I7549" i="3"/>
  <c r="I7550" i="3"/>
  <c r="I7551" i="3"/>
  <c r="I7552" i="3"/>
  <c r="I7553" i="3"/>
  <c r="I7554" i="3"/>
  <c r="I7555" i="3"/>
  <c r="I7556" i="3"/>
  <c r="I7557" i="3"/>
  <c r="I7558" i="3"/>
  <c r="I7559" i="3"/>
  <c r="I7560" i="3"/>
  <c r="I7561" i="3"/>
  <c r="I7562" i="3"/>
  <c r="I7563" i="3"/>
  <c r="I7564" i="3"/>
  <c r="I7565" i="3"/>
  <c r="I7566" i="3"/>
  <c r="I7567" i="3"/>
  <c r="I7568" i="3"/>
  <c r="I7569" i="3"/>
  <c r="I7570" i="3"/>
  <c r="I7571" i="3"/>
  <c r="I7572" i="3"/>
  <c r="I7573" i="3"/>
  <c r="I7574" i="3"/>
  <c r="I7575" i="3"/>
  <c r="I7576" i="3"/>
  <c r="I7577" i="3"/>
  <c r="I7578" i="3"/>
  <c r="I7579" i="3"/>
  <c r="I7580" i="3"/>
  <c r="I7581" i="3"/>
  <c r="I7582" i="3"/>
  <c r="I7583" i="3"/>
  <c r="I7584" i="3"/>
  <c r="I7585" i="3"/>
  <c r="I7586" i="3"/>
  <c r="I7587" i="3"/>
  <c r="I7588" i="3"/>
  <c r="I7589" i="3"/>
  <c r="I7590" i="3"/>
  <c r="I7591" i="3"/>
  <c r="I7592" i="3"/>
  <c r="I7593" i="3"/>
  <c r="I7594" i="3"/>
  <c r="I7595" i="3"/>
  <c r="I7596" i="3"/>
  <c r="I7597" i="3"/>
  <c r="I7598" i="3"/>
  <c r="I7599" i="3"/>
  <c r="I7600" i="3"/>
  <c r="I7601" i="3"/>
  <c r="I7602" i="3"/>
  <c r="I7603" i="3"/>
  <c r="I7604" i="3"/>
  <c r="I7605" i="3"/>
  <c r="I7606" i="3"/>
  <c r="I7607" i="3"/>
  <c r="I7608" i="3"/>
  <c r="I7609" i="3"/>
  <c r="I7610" i="3"/>
  <c r="I7611" i="3"/>
  <c r="I7612" i="3"/>
  <c r="I7613" i="3"/>
  <c r="I7614" i="3"/>
  <c r="I7615" i="3"/>
  <c r="I7616" i="3"/>
  <c r="I7617" i="3"/>
  <c r="I7618" i="3"/>
  <c r="I7619" i="3"/>
  <c r="I7620" i="3"/>
  <c r="I7621" i="3"/>
  <c r="I7622" i="3"/>
  <c r="I7623" i="3"/>
  <c r="I7624" i="3"/>
  <c r="I7625" i="3"/>
  <c r="I7626" i="3"/>
  <c r="I7627" i="3"/>
  <c r="I7628" i="3"/>
  <c r="I7629" i="3"/>
  <c r="I7630" i="3"/>
  <c r="I7631" i="3"/>
  <c r="I7632" i="3"/>
  <c r="I7633" i="3"/>
  <c r="I7634" i="3"/>
  <c r="I7635" i="3"/>
  <c r="I7636" i="3"/>
  <c r="I7637" i="3"/>
  <c r="I7638" i="3"/>
  <c r="I7639" i="3"/>
  <c r="I7640" i="3"/>
  <c r="I7641" i="3"/>
  <c r="I7642" i="3"/>
  <c r="I7643" i="3"/>
  <c r="I7644" i="3"/>
  <c r="I7645" i="3"/>
  <c r="I7646" i="3"/>
  <c r="I7647" i="3"/>
  <c r="I7648" i="3"/>
  <c r="I7649" i="3"/>
  <c r="I7650" i="3"/>
  <c r="I7651" i="3"/>
  <c r="I7652" i="3"/>
  <c r="I7653" i="3"/>
  <c r="I7654" i="3"/>
  <c r="I7655" i="3"/>
  <c r="I7656" i="3"/>
  <c r="I7657" i="3"/>
  <c r="I7658" i="3"/>
  <c r="I7659" i="3"/>
  <c r="I7660" i="3"/>
  <c r="I7661" i="3"/>
  <c r="I7662" i="3"/>
  <c r="I7663" i="3"/>
  <c r="I7664" i="3"/>
  <c r="I7665" i="3"/>
  <c r="I7666" i="3"/>
  <c r="I7667" i="3"/>
  <c r="I7668" i="3"/>
  <c r="I7669" i="3"/>
  <c r="I7670" i="3"/>
  <c r="I7671" i="3"/>
  <c r="I7672" i="3"/>
  <c r="I7673" i="3"/>
  <c r="I7674" i="3"/>
  <c r="I7675" i="3"/>
  <c r="I7676" i="3"/>
  <c r="I7677" i="3"/>
  <c r="I7678" i="3"/>
  <c r="I7679" i="3"/>
  <c r="I7680" i="3"/>
  <c r="I7681" i="3"/>
  <c r="I7682" i="3"/>
  <c r="I7683" i="3"/>
  <c r="I7684" i="3"/>
  <c r="I7685" i="3"/>
  <c r="I7686" i="3"/>
  <c r="I7687" i="3"/>
  <c r="I7688" i="3"/>
  <c r="I7689" i="3"/>
  <c r="I7690" i="3"/>
  <c r="I7691" i="3"/>
  <c r="I7692" i="3"/>
  <c r="I7693" i="3"/>
  <c r="I7694" i="3"/>
  <c r="I7695" i="3"/>
  <c r="I7696" i="3"/>
  <c r="I7697" i="3"/>
  <c r="I7698" i="3"/>
  <c r="I7699" i="3"/>
  <c r="I7700" i="3"/>
  <c r="I7701" i="3"/>
  <c r="I7702" i="3"/>
  <c r="I7703" i="3"/>
  <c r="I7704" i="3"/>
  <c r="I7705" i="3"/>
  <c r="I7706" i="3"/>
  <c r="I7707" i="3"/>
  <c r="I7708" i="3"/>
  <c r="I7709" i="3"/>
  <c r="I7710" i="3"/>
  <c r="I7711" i="3"/>
  <c r="I7712" i="3"/>
  <c r="I7713" i="3"/>
  <c r="I7714" i="3"/>
  <c r="I7715" i="3"/>
  <c r="I7716" i="3"/>
  <c r="I7717" i="3"/>
  <c r="I7718" i="3"/>
  <c r="I7719" i="3"/>
  <c r="I7720" i="3"/>
  <c r="I7721" i="3"/>
  <c r="I7722" i="3"/>
  <c r="I7723" i="3"/>
  <c r="I7724" i="3"/>
  <c r="I7725" i="3"/>
  <c r="I7726" i="3"/>
  <c r="I7727" i="3"/>
  <c r="I7728" i="3"/>
  <c r="I7729" i="3"/>
  <c r="I7730" i="3"/>
  <c r="I7731" i="3"/>
  <c r="I7732" i="3"/>
  <c r="I7733" i="3"/>
  <c r="I7734" i="3"/>
  <c r="I7735" i="3"/>
  <c r="I7736" i="3"/>
  <c r="I7737" i="3"/>
  <c r="I7738" i="3"/>
  <c r="I7739" i="3"/>
  <c r="I7740" i="3"/>
  <c r="I7741" i="3"/>
  <c r="I7742" i="3"/>
  <c r="I7743" i="3"/>
  <c r="I7744" i="3"/>
  <c r="I7745" i="3"/>
  <c r="I7746" i="3"/>
  <c r="I7747" i="3"/>
  <c r="I7748" i="3"/>
  <c r="I7749" i="3"/>
  <c r="I7750" i="3"/>
  <c r="I7751" i="3"/>
  <c r="I7752" i="3"/>
  <c r="I7753" i="3"/>
  <c r="I7754" i="3"/>
  <c r="I7755" i="3"/>
  <c r="I7756" i="3"/>
  <c r="I7757" i="3"/>
  <c r="I7758" i="3"/>
  <c r="I7759" i="3"/>
  <c r="I7760" i="3"/>
  <c r="I7761" i="3"/>
  <c r="I7762" i="3"/>
  <c r="I7763" i="3"/>
  <c r="I7764" i="3"/>
  <c r="I7765" i="3"/>
  <c r="I7766" i="3"/>
  <c r="I7767" i="3"/>
  <c r="I7768" i="3"/>
  <c r="I7769" i="3"/>
  <c r="I7770" i="3"/>
  <c r="I7771" i="3"/>
  <c r="I7772" i="3"/>
  <c r="I7773" i="3"/>
  <c r="I7774" i="3"/>
  <c r="I7775" i="3"/>
  <c r="I7776" i="3"/>
  <c r="I7777" i="3"/>
  <c r="I7778" i="3"/>
  <c r="I7779" i="3"/>
  <c r="I7780" i="3"/>
  <c r="I7781" i="3"/>
  <c r="I7782" i="3"/>
  <c r="I7783" i="3"/>
  <c r="I7784" i="3"/>
  <c r="I7785" i="3"/>
  <c r="I7786" i="3"/>
  <c r="I7787" i="3"/>
  <c r="I7788" i="3"/>
  <c r="I7789" i="3"/>
  <c r="I7790" i="3"/>
  <c r="I7791" i="3"/>
  <c r="I7792" i="3"/>
  <c r="I7793" i="3"/>
  <c r="I7794" i="3"/>
  <c r="I7795" i="3"/>
  <c r="I7796" i="3"/>
  <c r="I7797" i="3"/>
  <c r="I7798" i="3"/>
  <c r="I7799" i="3"/>
  <c r="I7800" i="3"/>
  <c r="I7801" i="3"/>
  <c r="I7802" i="3"/>
  <c r="I7803" i="3"/>
  <c r="I7804" i="3"/>
  <c r="I7805" i="3"/>
  <c r="I7806" i="3"/>
  <c r="I7807" i="3"/>
  <c r="I7808" i="3"/>
  <c r="I7809" i="3"/>
  <c r="I7810" i="3"/>
  <c r="I7811" i="3"/>
  <c r="I7812" i="3"/>
  <c r="I7813" i="3"/>
  <c r="I7814" i="3"/>
  <c r="I7815" i="3"/>
  <c r="I7816" i="3"/>
  <c r="I7817" i="3"/>
  <c r="I7818" i="3"/>
  <c r="I7819" i="3"/>
  <c r="I7820" i="3"/>
  <c r="I7821" i="3"/>
  <c r="I7822" i="3"/>
  <c r="I7823" i="3"/>
  <c r="I7824" i="3"/>
  <c r="I7825" i="3"/>
  <c r="I7826" i="3"/>
  <c r="I7827" i="3"/>
  <c r="I7828" i="3"/>
  <c r="I7829" i="3"/>
  <c r="I7830" i="3"/>
  <c r="I7831" i="3"/>
  <c r="I7832" i="3"/>
  <c r="I7833" i="3"/>
  <c r="I7834" i="3"/>
  <c r="I7835" i="3"/>
  <c r="I7836" i="3"/>
  <c r="I7837" i="3"/>
  <c r="I7838" i="3"/>
  <c r="I7839" i="3"/>
  <c r="I7840" i="3"/>
  <c r="I7841" i="3"/>
  <c r="I7842" i="3"/>
  <c r="I7843" i="3"/>
  <c r="I7844" i="3"/>
  <c r="I7845" i="3"/>
  <c r="I7846" i="3"/>
  <c r="I7847" i="3"/>
  <c r="I7848" i="3"/>
  <c r="I7849" i="3"/>
  <c r="I7850" i="3"/>
  <c r="I7851" i="3"/>
  <c r="I7852" i="3"/>
  <c r="I7853" i="3"/>
  <c r="I7854" i="3"/>
  <c r="I7855" i="3"/>
  <c r="I7856" i="3"/>
  <c r="I7857" i="3"/>
  <c r="I7858" i="3"/>
  <c r="I7859" i="3"/>
  <c r="I7860" i="3"/>
  <c r="I7861" i="3"/>
  <c r="I7862" i="3"/>
  <c r="I7863" i="3"/>
  <c r="I7864" i="3"/>
  <c r="I7865" i="3"/>
  <c r="I7866" i="3"/>
  <c r="I7867" i="3"/>
  <c r="I7868" i="3"/>
  <c r="I7869" i="3"/>
  <c r="I7870" i="3"/>
  <c r="I7871" i="3"/>
  <c r="I7872" i="3"/>
  <c r="I7873" i="3"/>
  <c r="I7874" i="3"/>
  <c r="I7875" i="3"/>
  <c r="I7876" i="3"/>
  <c r="I7877" i="3"/>
  <c r="I7878" i="3"/>
  <c r="I7879" i="3"/>
  <c r="I7880" i="3"/>
  <c r="I7881" i="3"/>
  <c r="I7882" i="3"/>
  <c r="I7883" i="3"/>
  <c r="I7884" i="3"/>
  <c r="I7885" i="3"/>
  <c r="I7886" i="3"/>
  <c r="I7887" i="3"/>
  <c r="I7888" i="3"/>
  <c r="I7889" i="3"/>
  <c r="I7890" i="3"/>
  <c r="I7891" i="3"/>
  <c r="I7892" i="3"/>
  <c r="I7893" i="3"/>
  <c r="I7894" i="3"/>
  <c r="I7895" i="3"/>
  <c r="I7896" i="3"/>
  <c r="I7897" i="3"/>
  <c r="I7898" i="3"/>
  <c r="I7899" i="3"/>
  <c r="I7900" i="3"/>
  <c r="I7901" i="3"/>
  <c r="I7902" i="3"/>
  <c r="I7903" i="3"/>
  <c r="I7904" i="3"/>
  <c r="I7905" i="3"/>
  <c r="I7906" i="3"/>
  <c r="I7907" i="3"/>
  <c r="I7908" i="3"/>
  <c r="I7909" i="3"/>
  <c r="I7910" i="3"/>
  <c r="I7911" i="3"/>
  <c r="I7912" i="3"/>
  <c r="I7913" i="3"/>
  <c r="I7914" i="3"/>
  <c r="I7915" i="3"/>
  <c r="I7916" i="3"/>
  <c r="I7917" i="3"/>
  <c r="I7918" i="3"/>
  <c r="I7919" i="3"/>
  <c r="I7920" i="3"/>
  <c r="I7921" i="3"/>
  <c r="I7922" i="3"/>
  <c r="I7923" i="3"/>
  <c r="I7924" i="3"/>
  <c r="I7925" i="3"/>
  <c r="I7926" i="3"/>
  <c r="I7927" i="3"/>
  <c r="I7928" i="3"/>
  <c r="I7929" i="3"/>
  <c r="I7930" i="3"/>
  <c r="I7931" i="3"/>
  <c r="I7932" i="3"/>
  <c r="I7933" i="3"/>
  <c r="I7934" i="3"/>
  <c r="I7935" i="3"/>
  <c r="I7936" i="3"/>
  <c r="I7937" i="3"/>
  <c r="I7938" i="3"/>
  <c r="I7939" i="3"/>
  <c r="I7940" i="3"/>
  <c r="I7941" i="3"/>
  <c r="I7942" i="3"/>
  <c r="I7943" i="3"/>
  <c r="I7944" i="3"/>
  <c r="I7945" i="3"/>
  <c r="I7946" i="3"/>
  <c r="I7947" i="3"/>
  <c r="I7948" i="3"/>
  <c r="I7949" i="3"/>
  <c r="I7950" i="3"/>
  <c r="I7951" i="3"/>
  <c r="I7952" i="3"/>
  <c r="I7953" i="3"/>
  <c r="I7954" i="3"/>
  <c r="I7955" i="3"/>
  <c r="I7956" i="3"/>
  <c r="I7957" i="3"/>
  <c r="I7958" i="3"/>
  <c r="I7959" i="3"/>
  <c r="I7960" i="3"/>
  <c r="I7961" i="3"/>
  <c r="I7962" i="3"/>
  <c r="I7963" i="3"/>
  <c r="I7964" i="3"/>
  <c r="I7965" i="3"/>
  <c r="I7966" i="3"/>
  <c r="I7967" i="3"/>
  <c r="I7968" i="3"/>
  <c r="I7969" i="3"/>
  <c r="I7970" i="3"/>
  <c r="I7971" i="3"/>
  <c r="I7972" i="3"/>
  <c r="I7973" i="3"/>
  <c r="I7974" i="3"/>
  <c r="I7975" i="3"/>
  <c r="I7976" i="3"/>
  <c r="I7977" i="3"/>
  <c r="I7978" i="3"/>
  <c r="I7979" i="3"/>
  <c r="I7980" i="3"/>
  <c r="I7981" i="3"/>
  <c r="I7982" i="3"/>
  <c r="I7983" i="3"/>
  <c r="I7984" i="3"/>
  <c r="I7985" i="3"/>
  <c r="I7986" i="3"/>
  <c r="I7987" i="3"/>
  <c r="I7988" i="3"/>
  <c r="I7989" i="3"/>
  <c r="I7990" i="3"/>
  <c r="I7991" i="3"/>
  <c r="I7992" i="3"/>
  <c r="I7993" i="3"/>
  <c r="I7994" i="3"/>
  <c r="I7995" i="3"/>
  <c r="I7996" i="3"/>
  <c r="I7997" i="3"/>
  <c r="I7998" i="3"/>
  <c r="I7999" i="3"/>
  <c r="I8000" i="3"/>
  <c r="I8001" i="3"/>
  <c r="I8002" i="3"/>
  <c r="I8003" i="3"/>
  <c r="I8004" i="3"/>
  <c r="I8005" i="3"/>
  <c r="I8006" i="3"/>
  <c r="I8007" i="3"/>
  <c r="I8008" i="3"/>
  <c r="I8009" i="3"/>
  <c r="I8010" i="3"/>
  <c r="I8011" i="3"/>
  <c r="I8012" i="3"/>
  <c r="I8013" i="3"/>
  <c r="I8014" i="3"/>
  <c r="I8015" i="3"/>
  <c r="I8016" i="3"/>
  <c r="I8017" i="3"/>
  <c r="I8018" i="3"/>
  <c r="I8019" i="3"/>
  <c r="I8020" i="3"/>
  <c r="I8021" i="3"/>
  <c r="I8022" i="3"/>
  <c r="I8023" i="3"/>
  <c r="I8024" i="3"/>
  <c r="I8025" i="3"/>
  <c r="I8026" i="3"/>
  <c r="I8027" i="3"/>
  <c r="I8028" i="3"/>
  <c r="I8029" i="3"/>
  <c r="I8030" i="3"/>
  <c r="I8031" i="3"/>
  <c r="I8032" i="3"/>
  <c r="I8033" i="3"/>
  <c r="I8034" i="3"/>
  <c r="I8035" i="3"/>
  <c r="I8036" i="3"/>
  <c r="I8037" i="3"/>
  <c r="I8038" i="3"/>
  <c r="I8039" i="3"/>
  <c r="I8040" i="3"/>
  <c r="I8041" i="3"/>
  <c r="I8042" i="3"/>
  <c r="I8043" i="3"/>
  <c r="I8044" i="3"/>
  <c r="I8045" i="3"/>
  <c r="I8046" i="3"/>
  <c r="I8047" i="3"/>
  <c r="I8048" i="3"/>
  <c r="I8049" i="3"/>
  <c r="I8050" i="3"/>
  <c r="I8051" i="3"/>
  <c r="I8052" i="3"/>
  <c r="I8053" i="3"/>
  <c r="I8054" i="3"/>
  <c r="I8055" i="3"/>
  <c r="I8056" i="3"/>
  <c r="I8057" i="3"/>
  <c r="I8058" i="3"/>
  <c r="I8059" i="3"/>
  <c r="I8060" i="3"/>
  <c r="I8061" i="3"/>
  <c r="I8062" i="3"/>
  <c r="I8063" i="3"/>
  <c r="I8064" i="3"/>
  <c r="I8065" i="3"/>
  <c r="I8066" i="3"/>
  <c r="I8067" i="3"/>
  <c r="I8068" i="3"/>
  <c r="I8069" i="3"/>
  <c r="I8070" i="3"/>
  <c r="I8071" i="3"/>
  <c r="I8072" i="3"/>
  <c r="I8073" i="3"/>
  <c r="I8074" i="3"/>
  <c r="I8075" i="3"/>
  <c r="I8076" i="3"/>
  <c r="I8077" i="3"/>
  <c r="I8078" i="3"/>
  <c r="I8079" i="3"/>
  <c r="I8080" i="3"/>
  <c r="I8081" i="3"/>
  <c r="I8082" i="3"/>
  <c r="I8083" i="3"/>
  <c r="I8084" i="3"/>
  <c r="I8085" i="3"/>
  <c r="I8086" i="3"/>
  <c r="I8087" i="3"/>
  <c r="I8088" i="3"/>
  <c r="I8089" i="3"/>
  <c r="I8090" i="3"/>
  <c r="I8091" i="3"/>
  <c r="I8092" i="3"/>
  <c r="I8093" i="3"/>
  <c r="I8094" i="3"/>
  <c r="I8095" i="3"/>
  <c r="I8096" i="3"/>
  <c r="I8097" i="3"/>
  <c r="I8098" i="3"/>
  <c r="I8099" i="3"/>
  <c r="I8100" i="3"/>
  <c r="I8101" i="3"/>
  <c r="I8102" i="3"/>
  <c r="I8103" i="3"/>
  <c r="I8104" i="3"/>
  <c r="I8105" i="3"/>
  <c r="I8106" i="3"/>
  <c r="I8107" i="3"/>
  <c r="I8108" i="3"/>
  <c r="I8109" i="3"/>
  <c r="I8110" i="3"/>
  <c r="I8111" i="3"/>
  <c r="I8112" i="3"/>
  <c r="I8113" i="3"/>
  <c r="I8114" i="3"/>
  <c r="I8115" i="3"/>
  <c r="I8116" i="3"/>
  <c r="I8117" i="3"/>
  <c r="I8118" i="3"/>
  <c r="I8119" i="3"/>
  <c r="I8120" i="3"/>
  <c r="I8121" i="3"/>
  <c r="I8122" i="3"/>
  <c r="I8123" i="3"/>
  <c r="I8124" i="3"/>
  <c r="I8125" i="3"/>
  <c r="I8126" i="3"/>
  <c r="I8127" i="3"/>
  <c r="I8128" i="3"/>
  <c r="I8129" i="3"/>
  <c r="I8130" i="3"/>
  <c r="I8131" i="3"/>
  <c r="I8132" i="3"/>
  <c r="I8133" i="3"/>
  <c r="I8134" i="3"/>
  <c r="I8135" i="3"/>
  <c r="I8136" i="3"/>
  <c r="I8137" i="3"/>
  <c r="I8138" i="3"/>
  <c r="I8139" i="3"/>
  <c r="I8140" i="3"/>
  <c r="I8141" i="3"/>
  <c r="I8142" i="3"/>
  <c r="I8143" i="3"/>
  <c r="I8144" i="3"/>
  <c r="I8145" i="3"/>
  <c r="I8146" i="3"/>
  <c r="I8147" i="3"/>
  <c r="I8148" i="3"/>
  <c r="I8149" i="3"/>
  <c r="I8150" i="3"/>
  <c r="I8151" i="3"/>
  <c r="I8152" i="3"/>
  <c r="I8153" i="3"/>
  <c r="I8154" i="3"/>
  <c r="I8155" i="3"/>
  <c r="I8156" i="3"/>
  <c r="I8157" i="3"/>
  <c r="I8158" i="3"/>
  <c r="I8159" i="3"/>
  <c r="I8160" i="3"/>
  <c r="I8161" i="3"/>
  <c r="I8162" i="3"/>
  <c r="I8163" i="3"/>
  <c r="I8164" i="3"/>
  <c r="I8165" i="3"/>
  <c r="I8166" i="3"/>
  <c r="I8167" i="3"/>
  <c r="I8168" i="3"/>
  <c r="I8169" i="3"/>
  <c r="I8170" i="3"/>
  <c r="I8171" i="3"/>
  <c r="I8172" i="3"/>
  <c r="I8173" i="3"/>
  <c r="I8174" i="3"/>
  <c r="I8175" i="3"/>
  <c r="I8176" i="3"/>
  <c r="I8177" i="3"/>
  <c r="I8178" i="3"/>
  <c r="I8179" i="3"/>
  <c r="I8180" i="3"/>
  <c r="I8181" i="3"/>
  <c r="I8182" i="3"/>
  <c r="I8183" i="3"/>
  <c r="I8184" i="3"/>
  <c r="I8185" i="3"/>
  <c r="I8186" i="3"/>
  <c r="I8187" i="3"/>
  <c r="I8188" i="3"/>
  <c r="I8189" i="3"/>
  <c r="I8190" i="3"/>
  <c r="I8191" i="3"/>
  <c r="I8192" i="3"/>
  <c r="I8193" i="3"/>
  <c r="I8194" i="3"/>
  <c r="I8195" i="3"/>
  <c r="I8196" i="3"/>
  <c r="I8197" i="3"/>
  <c r="I8198" i="3"/>
  <c r="I8199" i="3"/>
  <c r="I8200" i="3"/>
  <c r="I8201" i="3"/>
  <c r="I8202" i="3"/>
  <c r="I8203" i="3"/>
  <c r="I8204" i="3"/>
  <c r="I8205" i="3"/>
  <c r="I8206" i="3"/>
  <c r="I8207" i="3"/>
  <c r="I8208" i="3"/>
  <c r="I8209" i="3"/>
  <c r="I8210" i="3"/>
  <c r="I8211" i="3"/>
  <c r="I8212" i="3"/>
  <c r="I8213" i="3"/>
  <c r="I8214" i="3"/>
  <c r="I8215" i="3"/>
  <c r="I8216" i="3"/>
  <c r="I8217" i="3"/>
  <c r="I8218" i="3"/>
  <c r="I8219" i="3"/>
  <c r="I8220" i="3"/>
  <c r="I8221" i="3"/>
  <c r="I8222" i="3"/>
  <c r="I8223" i="3"/>
  <c r="I8224" i="3"/>
  <c r="I8225" i="3"/>
  <c r="I8226" i="3"/>
  <c r="I8227" i="3"/>
  <c r="I8228" i="3"/>
  <c r="I8229" i="3"/>
  <c r="I8230" i="3"/>
  <c r="I8231" i="3"/>
  <c r="I8232" i="3"/>
  <c r="I8233" i="3"/>
  <c r="I8234" i="3"/>
  <c r="I8235" i="3"/>
  <c r="I8236" i="3"/>
  <c r="I8237" i="3"/>
  <c r="I8238" i="3"/>
  <c r="I8239" i="3"/>
  <c r="I8240" i="3"/>
  <c r="I8241" i="3"/>
  <c r="I8242" i="3"/>
  <c r="I8243" i="3"/>
  <c r="I8244" i="3"/>
  <c r="I8245" i="3"/>
  <c r="I8246" i="3"/>
  <c r="I8247" i="3"/>
  <c r="I8248" i="3"/>
  <c r="I8249" i="3"/>
  <c r="I8250" i="3"/>
  <c r="I8251" i="3"/>
  <c r="I8252" i="3"/>
  <c r="I8253" i="3"/>
  <c r="I8254" i="3"/>
  <c r="I8255" i="3"/>
  <c r="I8256" i="3"/>
  <c r="I8257" i="3"/>
  <c r="I8258" i="3"/>
  <c r="I8259" i="3"/>
  <c r="I8260" i="3"/>
  <c r="I8261" i="3"/>
  <c r="I8262" i="3"/>
  <c r="I8263" i="3"/>
  <c r="I8264" i="3"/>
  <c r="I8265" i="3"/>
  <c r="I8266" i="3"/>
  <c r="I8267" i="3"/>
  <c r="I8268" i="3"/>
  <c r="I8269" i="3"/>
  <c r="I8270" i="3"/>
  <c r="I8271" i="3"/>
  <c r="I8272" i="3"/>
  <c r="I8273" i="3"/>
  <c r="I8274" i="3"/>
  <c r="I8275" i="3"/>
  <c r="I8276" i="3"/>
  <c r="I8277" i="3"/>
  <c r="I8278" i="3"/>
  <c r="I8279" i="3"/>
  <c r="I8280" i="3"/>
  <c r="I8281" i="3"/>
  <c r="I8282" i="3"/>
  <c r="I8283" i="3"/>
  <c r="I8284" i="3"/>
  <c r="I8285" i="3"/>
  <c r="I8286" i="3"/>
  <c r="I8287" i="3"/>
  <c r="I8288" i="3"/>
  <c r="I8289" i="3"/>
  <c r="I8290" i="3"/>
  <c r="I8291" i="3"/>
  <c r="I8292" i="3"/>
  <c r="I8293" i="3"/>
  <c r="I8294" i="3"/>
  <c r="I8295" i="3"/>
  <c r="I8296" i="3"/>
  <c r="I8297" i="3"/>
  <c r="I8298" i="3"/>
  <c r="I8299" i="3"/>
  <c r="I8300" i="3"/>
  <c r="I8301" i="3"/>
  <c r="I8302" i="3"/>
  <c r="I8303" i="3"/>
  <c r="I8304" i="3"/>
  <c r="I8305" i="3"/>
  <c r="I8306" i="3"/>
  <c r="I8307" i="3"/>
  <c r="I8308" i="3"/>
  <c r="I8309" i="3"/>
  <c r="I8310" i="3"/>
  <c r="I8311" i="3"/>
  <c r="I8312" i="3"/>
  <c r="I8313" i="3"/>
  <c r="I8314" i="3"/>
  <c r="I8315" i="3"/>
  <c r="I8316" i="3"/>
  <c r="I8317" i="3"/>
  <c r="I8318" i="3"/>
  <c r="I8319" i="3"/>
  <c r="I8320" i="3"/>
  <c r="I8321" i="3"/>
  <c r="I8322" i="3"/>
  <c r="I8323" i="3"/>
  <c r="I8324" i="3"/>
  <c r="I8325" i="3"/>
  <c r="I8326" i="3"/>
  <c r="I8327" i="3"/>
  <c r="I8328" i="3"/>
  <c r="I8329" i="3"/>
  <c r="I8330" i="3"/>
  <c r="I8331" i="3"/>
  <c r="I8332" i="3"/>
  <c r="I8333" i="3"/>
  <c r="I8334" i="3"/>
  <c r="I8335" i="3"/>
  <c r="I8336" i="3"/>
  <c r="I8337" i="3"/>
  <c r="I8338" i="3"/>
  <c r="I8339" i="3"/>
  <c r="I8340" i="3"/>
  <c r="I8341" i="3"/>
  <c r="I8342" i="3"/>
  <c r="I8343" i="3"/>
  <c r="I8344" i="3"/>
  <c r="I8345" i="3"/>
  <c r="I8346" i="3"/>
  <c r="I8347" i="3"/>
  <c r="I8348" i="3"/>
  <c r="I8349" i="3"/>
  <c r="I8350" i="3"/>
  <c r="I8351" i="3"/>
  <c r="I8352" i="3"/>
  <c r="I8353" i="3"/>
  <c r="I8354" i="3"/>
  <c r="I8355" i="3"/>
  <c r="I8356" i="3"/>
  <c r="I8357" i="3"/>
  <c r="I8358" i="3"/>
  <c r="I8359" i="3"/>
  <c r="I8360" i="3"/>
  <c r="I8361" i="3"/>
  <c r="I8362" i="3"/>
  <c r="I8363" i="3"/>
  <c r="I8364" i="3"/>
  <c r="I8365" i="3"/>
  <c r="I8366" i="3"/>
  <c r="I8367" i="3"/>
  <c r="I8368" i="3"/>
  <c r="I8369" i="3"/>
  <c r="I8370" i="3"/>
  <c r="I8371" i="3"/>
  <c r="I8372" i="3"/>
  <c r="I8373" i="3"/>
  <c r="I8374" i="3"/>
  <c r="I8375" i="3"/>
  <c r="I8376" i="3"/>
  <c r="I8377" i="3"/>
  <c r="I8378" i="3"/>
  <c r="I8379" i="3"/>
  <c r="I8380" i="3"/>
  <c r="I8381" i="3"/>
  <c r="I8382" i="3"/>
  <c r="I8383" i="3"/>
  <c r="I8384" i="3"/>
  <c r="I8385" i="3"/>
  <c r="I8386" i="3"/>
  <c r="I8387" i="3"/>
  <c r="I8388" i="3"/>
  <c r="I8389" i="3"/>
  <c r="I8390" i="3"/>
  <c r="I8391" i="3"/>
  <c r="I8392" i="3"/>
  <c r="I8393" i="3"/>
  <c r="I8394" i="3"/>
  <c r="I8395" i="3"/>
  <c r="I8396" i="3"/>
  <c r="I8397" i="3"/>
  <c r="I8398" i="3"/>
  <c r="I8399" i="3"/>
  <c r="I8400" i="3"/>
  <c r="I8401" i="3"/>
  <c r="I8402" i="3"/>
  <c r="I8403" i="3"/>
  <c r="I8404" i="3"/>
  <c r="I8405" i="3"/>
  <c r="I8406" i="3"/>
  <c r="I8407" i="3"/>
  <c r="I8408" i="3"/>
  <c r="I8409" i="3"/>
  <c r="I8410" i="3"/>
  <c r="I8411" i="3"/>
  <c r="I8412" i="3"/>
  <c r="I8413" i="3"/>
  <c r="I8414" i="3"/>
  <c r="I8415" i="3"/>
  <c r="I8416" i="3"/>
  <c r="I8417" i="3"/>
  <c r="I8418" i="3"/>
  <c r="I8419" i="3"/>
  <c r="I8420" i="3"/>
  <c r="I8421" i="3"/>
  <c r="I8422" i="3"/>
  <c r="I8423" i="3"/>
  <c r="I8424" i="3"/>
  <c r="I8425" i="3"/>
  <c r="I8426" i="3"/>
  <c r="I8427" i="3"/>
  <c r="I8428" i="3"/>
  <c r="I8429" i="3"/>
  <c r="I8430" i="3"/>
  <c r="I8431" i="3"/>
  <c r="I8432" i="3"/>
  <c r="I8433" i="3"/>
  <c r="I8434" i="3"/>
  <c r="I8435" i="3"/>
  <c r="I8436" i="3"/>
  <c r="I8437" i="3"/>
  <c r="I8438" i="3"/>
  <c r="I8439" i="3"/>
  <c r="I8440" i="3"/>
  <c r="I8441" i="3"/>
  <c r="I8442" i="3"/>
  <c r="I8443" i="3"/>
  <c r="I8444" i="3"/>
  <c r="I8445" i="3"/>
  <c r="I8446" i="3"/>
  <c r="I8447" i="3"/>
  <c r="I8448" i="3"/>
  <c r="I8449" i="3"/>
  <c r="I8450" i="3"/>
  <c r="I8451" i="3"/>
  <c r="I8452" i="3"/>
  <c r="I8453" i="3"/>
  <c r="I8454" i="3"/>
  <c r="I8455" i="3"/>
  <c r="I8456" i="3"/>
  <c r="I8457" i="3"/>
  <c r="I8458" i="3"/>
  <c r="I8459" i="3"/>
  <c r="I8460" i="3"/>
  <c r="I8461" i="3"/>
  <c r="I8462" i="3"/>
  <c r="I8463" i="3"/>
  <c r="I8464" i="3"/>
  <c r="I8465" i="3"/>
  <c r="I8466" i="3"/>
  <c r="I8467" i="3"/>
  <c r="I8468" i="3"/>
  <c r="I8469" i="3"/>
  <c r="I8470" i="3"/>
  <c r="I8471" i="3"/>
  <c r="I8472" i="3"/>
  <c r="I8473" i="3"/>
  <c r="I8474" i="3"/>
  <c r="I8475" i="3"/>
  <c r="I8476" i="3"/>
  <c r="I8477" i="3"/>
  <c r="I8478" i="3"/>
  <c r="I8479" i="3"/>
  <c r="I8480" i="3"/>
  <c r="I8481" i="3"/>
  <c r="I8482" i="3"/>
  <c r="I8483" i="3"/>
  <c r="I8484" i="3"/>
  <c r="I8485" i="3"/>
  <c r="I8486" i="3"/>
  <c r="I8487" i="3"/>
  <c r="I8488" i="3"/>
  <c r="I8489" i="3"/>
  <c r="I8490" i="3"/>
  <c r="I8491" i="3"/>
  <c r="I8492" i="3"/>
  <c r="I8493" i="3"/>
  <c r="I8494" i="3"/>
  <c r="I8495" i="3"/>
  <c r="I8496" i="3"/>
  <c r="I8497" i="3"/>
  <c r="I8498" i="3"/>
  <c r="I8499" i="3"/>
  <c r="I8500" i="3"/>
  <c r="I8501" i="3"/>
  <c r="I8502" i="3"/>
  <c r="I8503" i="3"/>
  <c r="I8504" i="3"/>
  <c r="I8505" i="3"/>
  <c r="I8506" i="3"/>
  <c r="I8507" i="3"/>
  <c r="I8508" i="3"/>
  <c r="I8509" i="3"/>
  <c r="I8510" i="3"/>
  <c r="I8511" i="3"/>
  <c r="I8512" i="3"/>
  <c r="I8513" i="3"/>
  <c r="I8514" i="3"/>
  <c r="I8515" i="3"/>
  <c r="I8516" i="3"/>
  <c r="I8517" i="3"/>
  <c r="I8518" i="3"/>
  <c r="I8519" i="3"/>
  <c r="I8520" i="3"/>
  <c r="I8521" i="3"/>
  <c r="I8522" i="3"/>
  <c r="I8523" i="3"/>
  <c r="I8524" i="3"/>
  <c r="I8525" i="3"/>
  <c r="I8526" i="3"/>
  <c r="I8527" i="3"/>
  <c r="I8528" i="3"/>
  <c r="I8529" i="3"/>
  <c r="I8530" i="3"/>
  <c r="I8531" i="3"/>
  <c r="I8532" i="3"/>
  <c r="I8533" i="3"/>
  <c r="I8534" i="3"/>
  <c r="I8535" i="3"/>
  <c r="I8536" i="3"/>
  <c r="I8537" i="3"/>
  <c r="I8538" i="3"/>
  <c r="I8539" i="3"/>
  <c r="I8540" i="3"/>
  <c r="I8541" i="3"/>
  <c r="I8542" i="3"/>
  <c r="I8543" i="3"/>
  <c r="I8544" i="3"/>
  <c r="I8545" i="3"/>
  <c r="I8546" i="3"/>
  <c r="I8547" i="3"/>
  <c r="I8548" i="3"/>
  <c r="I8549" i="3"/>
  <c r="I8550" i="3"/>
  <c r="I8551" i="3"/>
  <c r="I8552" i="3"/>
  <c r="I8553" i="3"/>
  <c r="I8554" i="3"/>
  <c r="I8555" i="3"/>
  <c r="I8556" i="3"/>
  <c r="I8557" i="3"/>
  <c r="I8558" i="3"/>
  <c r="I8559" i="3"/>
  <c r="I8560" i="3"/>
  <c r="I8561" i="3"/>
  <c r="I8562" i="3"/>
  <c r="I8563" i="3"/>
  <c r="I8564" i="3"/>
  <c r="I8565" i="3"/>
  <c r="I8566" i="3"/>
  <c r="I8567" i="3"/>
  <c r="I8568" i="3"/>
  <c r="I8569" i="3"/>
  <c r="I8570" i="3"/>
  <c r="I8571" i="3"/>
  <c r="I8572" i="3"/>
  <c r="I8573" i="3"/>
  <c r="I8574" i="3"/>
  <c r="I8575" i="3"/>
  <c r="I8576" i="3"/>
  <c r="I8577" i="3"/>
  <c r="I8578" i="3"/>
  <c r="I8579" i="3"/>
  <c r="I8580" i="3"/>
  <c r="I8581" i="3"/>
  <c r="I8582" i="3"/>
  <c r="I8583" i="3"/>
  <c r="I8584" i="3"/>
  <c r="I8585" i="3"/>
  <c r="I8586" i="3"/>
  <c r="I8587" i="3"/>
  <c r="I8588" i="3"/>
  <c r="I8589" i="3"/>
  <c r="I8590" i="3"/>
  <c r="I8591" i="3"/>
  <c r="I8592" i="3"/>
  <c r="I8593" i="3"/>
  <c r="I8594" i="3"/>
  <c r="I8595" i="3"/>
  <c r="I8596" i="3"/>
  <c r="I8597" i="3"/>
  <c r="I8598" i="3"/>
  <c r="I8599" i="3"/>
  <c r="I8600" i="3"/>
  <c r="I8601" i="3"/>
  <c r="I8602" i="3"/>
  <c r="I8603" i="3"/>
  <c r="I8604" i="3"/>
  <c r="I8605" i="3"/>
  <c r="I8606" i="3"/>
  <c r="I8607" i="3"/>
  <c r="I8608" i="3"/>
  <c r="I8609" i="3"/>
  <c r="I8610" i="3"/>
  <c r="I8611" i="3"/>
  <c r="I8612" i="3"/>
  <c r="I8613" i="3"/>
  <c r="I8614" i="3"/>
  <c r="I8615" i="3"/>
  <c r="I8616" i="3"/>
  <c r="I8617" i="3"/>
  <c r="I8618" i="3"/>
  <c r="I8619" i="3"/>
  <c r="I8620" i="3"/>
  <c r="I8621" i="3"/>
  <c r="I8622" i="3"/>
  <c r="I8623" i="3"/>
  <c r="I8624" i="3"/>
  <c r="I8625" i="3"/>
  <c r="I8626" i="3"/>
  <c r="I8627" i="3"/>
  <c r="I8628" i="3"/>
  <c r="I8629" i="3"/>
  <c r="I8630" i="3"/>
  <c r="I8631" i="3"/>
  <c r="I8632" i="3"/>
  <c r="I8633" i="3"/>
  <c r="I8634" i="3"/>
  <c r="I8635" i="3"/>
  <c r="I8636" i="3"/>
  <c r="I8637" i="3"/>
  <c r="I8638" i="3"/>
  <c r="I8639" i="3"/>
  <c r="I8640" i="3"/>
  <c r="I8641" i="3"/>
  <c r="I8642" i="3"/>
  <c r="I8643" i="3"/>
  <c r="I8644" i="3"/>
  <c r="I8645" i="3"/>
  <c r="I8646" i="3"/>
  <c r="I8647" i="3"/>
  <c r="I8648" i="3"/>
  <c r="I8649" i="3"/>
  <c r="I8650" i="3"/>
  <c r="I8651" i="3"/>
  <c r="I8652" i="3"/>
  <c r="I8653" i="3"/>
  <c r="I8654" i="3"/>
  <c r="I8655" i="3"/>
  <c r="I8656" i="3"/>
  <c r="I8657" i="3"/>
  <c r="I8658" i="3"/>
  <c r="I8659" i="3"/>
  <c r="I8660" i="3"/>
  <c r="I8661" i="3"/>
  <c r="I8662" i="3"/>
  <c r="I8663" i="3"/>
  <c r="I8664" i="3"/>
  <c r="I8665" i="3"/>
  <c r="I8666" i="3"/>
  <c r="I8667" i="3"/>
  <c r="I8668" i="3"/>
  <c r="I8669" i="3"/>
  <c r="I8670" i="3"/>
  <c r="I8671" i="3"/>
  <c r="I8672" i="3"/>
  <c r="I8673" i="3"/>
  <c r="I8674" i="3"/>
  <c r="I8675" i="3"/>
  <c r="I8676" i="3"/>
  <c r="I8677" i="3"/>
  <c r="I8678" i="3"/>
  <c r="I8679" i="3"/>
  <c r="I8680" i="3"/>
  <c r="I8681" i="3"/>
  <c r="I8682" i="3"/>
  <c r="I8683" i="3"/>
  <c r="I8684" i="3"/>
  <c r="I8685" i="3"/>
  <c r="I8686" i="3"/>
  <c r="I8687" i="3"/>
  <c r="I8688" i="3"/>
  <c r="I8689" i="3"/>
  <c r="I8690" i="3"/>
  <c r="I8691" i="3"/>
  <c r="I8692" i="3"/>
  <c r="I8693" i="3"/>
  <c r="I8694" i="3"/>
  <c r="I8695" i="3"/>
  <c r="I8696" i="3"/>
  <c r="I8697" i="3"/>
  <c r="I8698" i="3"/>
  <c r="I8699" i="3"/>
  <c r="I8700" i="3"/>
  <c r="I8701" i="3"/>
  <c r="I8702" i="3"/>
  <c r="I8703" i="3"/>
  <c r="I8704" i="3"/>
  <c r="I8705" i="3"/>
  <c r="I8706" i="3"/>
  <c r="I8707" i="3"/>
  <c r="I8708" i="3"/>
  <c r="I8709" i="3"/>
  <c r="I8710" i="3"/>
  <c r="I8711" i="3"/>
  <c r="I8712" i="3"/>
  <c r="I8713" i="3"/>
  <c r="I8714" i="3"/>
  <c r="I8715" i="3"/>
  <c r="I8716" i="3"/>
  <c r="I8717" i="3"/>
  <c r="I8718" i="3"/>
  <c r="I8719" i="3"/>
  <c r="I8720" i="3"/>
  <c r="I8721" i="3"/>
  <c r="I8722" i="3"/>
  <c r="I8723" i="3"/>
  <c r="I8724" i="3"/>
  <c r="I8725" i="3"/>
  <c r="I8726" i="3"/>
  <c r="I8727" i="3"/>
  <c r="I8728" i="3"/>
  <c r="I8729" i="3"/>
  <c r="I8730" i="3"/>
  <c r="I8731" i="3"/>
  <c r="I8732" i="3"/>
  <c r="I8733" i="3"/>
  <c r="I8734" i="3"/>
  <c r="I8735" i="3"/>
  <c r="I8736" i="3"/>
  <c r="I8737" i="3"/>
  <c r="I8738" i="3"/>
  <c r="I8739" i="3"/>
  <c r="I8740" i="3"/>
  <c r="I8741" i="3"/>
  <c r="I8742" i="3"/>
  <c r="I8743" i="3"/>
  <c r="I8744" i="3"/>
  <c r="I8745" i="3"/>
  <c r="I8746" i="3"/>
  <c r="I8747" i="3"/>
  <c r="I8748" i="3"/>
  <c r="I8749" i="3"/>
  <c r="I8750" i="3"/>
  <c r="I8751" i="3"/>
  <c r="I8752" i="3"/>
  <c r="I8753" i="3"/>
  <c r="I8754" i="3"/>
  <c r="I8755" i="3"/>
  <c r="I8756" i="3"/>
  <c r="I8757" i="3"/>
  <c r="I8758" i="3"/>
  <c r="I8759" i="3"/>
  <c r="I8760" i="3"/>
  <c r="I8761" i="3"/>
  <c r="I8762" i="3"/>
  <c r="I8763" i="3"/>
  <c r="I8764" i="3"/>
  <c r="I8765" i="3"/>
  <c r="I8766" i="3"/>
  <c r="I8767" i="3"/>
  <c r="I8768" i="3"/>
  <c r="I8769" i="3"/>
  <c r="I8770" i="3"/>
  <c r="I8771" i="3"/>
  <c r="I8772" i="3"/>
  <c r="I8773" i="3"/>
  <c r="I8774" i="3"/>
  <c r="I8775" i="3"/>
  <c r="I8776" i="3"/>
  <c r="I8777" i="3"/>
  <c r="I8778" i="3"/>
  <c r="I8779" i="3"/>
  <c r="I8780" i="3"/>
  <c r="I8781" i="3"/>
  <c r="I8782" i="3"/>
  <c r="I8783" i="3"/>
  <c r="I8784" i="3"/>
  <c r="I8785" i="3"/>
  <c r="I8786" i="3"/>
  <c r="I8787" i="3"/>
  <c r="I8788" i="3"/>
  <c r="I8789" i="3"/>
  <c r="I8790" i="3"/>
  <c r="I8791" i="3"/>
  <c r="I8792" i="3"/>
  <c r="I8793" i="3"/>
  <c r="I8794" i="3"/>
  <c r="I8795" i="3"/>
  <c r="I8796" i="3"/>
  <c r="I8797" i="3"/>
  <c r="I8798" i="3"/>
  <c r="I8799" i="3"/>
  <c r="I8800" i="3"/>
  <c r="I8801" i="3"/>
  <c r="I8802" i="3"/>
  <c r="I8803" i="3"/>
  <c r="I8804" i="3"/>
  <c r="I8805" i="3"/>
  <c r="I8806" i="3"/>
  <c r="I8807" i="3"/>
  <c r="I8808" i="3"/>
  <c r="I8809" i="3"/>
  <c r="I8810" i="3"/>
  <c r="I8811" i="3"/>
  <c r="I8812" i="3"/>
  <c r="I8813" i="3"/>
  <c r="I8814" i="3"/>
  <c r="I8815" i="3"/>
  <c r="I8816" i="3"/>
  <c r="I8817" i="3"/>
  <c r="I8818" i="3"/>
  <c r="I8819" i="3"/>
  <c r="I8820" i="3"/>
  <c r="I8821" i="3"/>
  <c r="I8822" i="3"/>
  <c r="I8823" i="3"/>
  <c r="I8824" i="3"/>
  <c r="I8825" i="3"/>
  <c r="I8826" i="3"/>
  <c r="I8827" i="3"/>
  <c r="I8828" i="3"/>
  <c r="I8829" i="3"/>
  <c r="I8830" i="3"/>
  <c r="I8831" i="3"/>
  <c r="I8832" i="3"/>
  <c r="I8833" i="3"/>
  <c r="I8834" i="3"/>
  <c r="I8835" i="3"/>
  <c r="I8836" i="3"/>
  <c r="I8837" i="3"/>
  <c r="I8838" i="3"/>
  <c r="I8839" i="3"/>
  <c r="I8840" i="3"/>
  <c r="I8841" i="3"/>
  <c r="I8842" i="3"/>
  <c r="I8843" i="3"/>
  <c r="I8844" i="3"/>
  <c r="I8845" i="3"/>
  <c r="I8846" i="3"/>
  <c r="I8847" i="3"/>
  <c r="I8848" i="3"/>
  <c r="I8849" i="3"/>
  <c r="I8850" i="3"/>
  <c r="I8851" i="3"/>
  <c r="I8852" i="3"/>
  <c r="I8853" i="3"/>
  <c r="I8854" i="3"/>
  <c r="I8855" i="3"/>
  <c r="I8856" i="3"/>
  <c r="I8857" i="3"/>
  <c r="I8858" i="3"/>
  <c r="I8859" i="3"/>
  <c r="I8860" i="3"/>
  <c r="I8861" i="3"/>
  <c r="I8862" i="3"/>
  <c r="I8863" i="3"/>
  <c r="I8864" i="3"/>
  <c r="I8865" i="3"/>
  <c r="I8866" i="3"/>
  <c r="I8867" i="3"/>
  <c r="I8868" i="3"/>
  <c r="I8869" i="3"/>
  <c r="I8870" i="3"/>
  <c r="I8871" i="3"/>
  <c r="I8872" i="3"/>
  <c r="I8873" i="3"/>
  <c r="I8874" i="3"/>
  <c r="I8875" i="3"/>
  <c r="I8876" i="3"/>
  <c r="I8877" i="3"/>
  <c r="I8878" i="3"/>
  <c r="I8879" i="3"/>
  <c r="I8880" i="3"/>
  <c r="I8881" i="3"/>
  <c r="I8882" i="3"/>
  <c r="I8883" i="3"/>
  <c r="I8884" i="3"/>
  <c r="I8885" i="3"/>
  <c r="I8886" i="3"/>
  <c r="I8887" i="3"/>
  <c r="I8888" i="3"/>
  <c r="I8889" i="3"/>
  <c r="I8890" i="3"/>
  <c r="I8891" i="3"/>
  <c r="I8892" i="3"/>
  <c r="I8893" i="3"/>
  <c r="I8894" i="3"/>
  <c r="I8895" i="3"/>
  <c r="I8896" i="3"/>
  <c r="I8897" i="3"/>
  <c r="I8898" i="3"/>
  <c r="I8899" i="3"/>
  <c r="I8900" i="3"/>
  <c r="I8901" i="3"/>
  <c r="I8902" i="3"/>
  <c r="I8903" i="3"/>
  <c r="I8904" i="3"/>
  <c r="I8905" i="3"/>
  <c r="I8906" i="3"/>
  <c r="I8907" i="3"/>
  <c r="I8908" i="3"/>
  <c r="I8909" i="3"/>
  <c r="I8910" i="3"/>
  <c r="I8911" i="3"/>
  <c r="I8912" i="3"/>
  <c r="I8913" i="3"/>
  <c r="I8914" i="3"/>
  <c r="I8915" i="3"/>
  <c r="I8916" i="3"/>
  <c r="I8917" i="3"/>
  <c r="I8918" i="3"/>
  <c r="I8919" i="3"/>
  <c r="I8920" i="3"/>
  <c r="I8921" i="3"/>
  <c r="I8922" i="3"/>
  <c r="I8923" i="3"/>
  <c r="I8924" i="3"/>
  <c r="I8925" i="3"/>
  <c r="I8926" i="3"/>
  <c r="I8927" i="3"/>
  <c r="I8928" i="3"/>
  <c r="I8929" i="3"/>
  <c r="I8930" i="3"/>
  <c r="I8931" i="3"/>
  <c r="I8932" i="3"/>
  <c r="I8933" i="3"/>
  <c r="I8934" i="3"/>
  <c r="I8935" i="3"/>
  <c r="I8936" i="3"/>
  <c r="I8937" i="3"/>
  <c r="I8938" i="3"/>
  <c r="I8939" i="3"/>
  <c r="I8940" i="3"/>
  <c r="I8941" i="3"/>
  <c r="I8942" i="3"/>
  <c r="I8943" i="3"/>
  <c r="I8944" i="3"/>
  <c r="I8945" i="3"/>
  <c r="I8946" i="3"/>
  <c r="I8947" i="3"/>
  <c r="I8948" i="3"/>
  <c r="I8949" i="3"/>
  <c r="I8950" i="3"/>
  <c r="I8951" i="3"/>
  <c r="I8952" i="3"/>
  <c r="I8953" i="3"/>
  <c r="I8954" i="3"/>
  <c r="I8955" i="3"/>
  <c r="I8956" i="3"/>
  <c r="I8957" i="3"/>
  <c r="I8958" i="3"/>
  <c r="I8959" i="3"/>
  <c r="I8960" i="3"/>
  <c r="I8961" i="3"/>
  <c r="I8962" i="3"/>
  <c r="I8963" i="3"/>
  <c r="I8964" i="3"/>
  <c r="I8965" i="3"/>
  <c r="I8966" i="3"/>
  <c r="I8967" i="3"/>
  <c r="I8968" i="3"/>
  <c r="I8969" i="3"/>
  <c r="I8970" i="3"/>
  <c r="I8971" i="3"/>
  <c r="I8972" i="3"/>
  <c r="I8973" i="3"/>
  <c r="I8974" i="3"/>
  <c r="I8975" i="3"/>
  <c r="I8976" i="3"/>
  <c r="I8977" i="3"/>
  <c r="I8978" i="3"/>
  <c r="I8979" i="3"/>
  <c r="I8980" i="3"/>
  <c r="I8981" i="3"/>
  <c r="I8982" i="3"/>
  <c r="I8983" i="3"/>
  <c r="I8984" i="3"/>
  <c r="I8985" i="3"/>
  <c r="I8986" i="3"/>
  <c r="I8987" i="3"/>
  <c r="I8988" i="3"/>
  <c r="I8989" i="3"/>
  <c r="I8990" i="3"/>
  <c r="I8991" i="3"/>
  <c r="I8992" i="3"/>
  <c r="I8993" i="3"/>
  <c r="I8994" i="3"/>
  <c r="I8995" i="3"/>
  <c r="I8996" i="3"/>
  <c r="I8997" i="3"/>
  <c r="I8998" i="3"/>
  <c r="I8999" i="3"/>
  <c r="I9000" i="3"/>
  <c r="I9001" i="3"/>
  <c r="I9002" i="3"/>
  <c r="I9003" i="3"/>
  <c r="I9004" i="3"/>
  <c r="I9005" i="3"/>
  <c r="I9006" i="3"/>
  <c r="I9007" i="3"/>
  <c r="I9008" i="3"/>
  <c r="I9009" i="3"/>
  <c r="I9010" i="3"/>
  <c r="I9011" i="3"/>
  <c r="I9012" i="3"/>
  <c r="I9013" i="3"/>
  <c r="I9014" i="3"/>
  <c r="I9015" i="3"/>
  <c r="I9016" i="3"/>
  <c r="I9017" i="3"/>
  <c r="I9018" i="3"/>
  <c r="I9019" i="3"/>
  <c r="I9020" i="3"/>
  <c r="I9021" i="3"/>
  <c r="I9022" i="3"/>
  <c r="I9023" i="3"/>
  <c r="I9024" i="3"/>
  <c r="I9025" i="3"/>
  <c r="I9026" i="3"/>
  <c r="I9027" i="3"/>
  <c r="I9028" i="3"/>
  <c r="I9029" i="3"/>
  <c r="I9030" i="3"/>
  <c r="I9031" i="3"/>
  <c r="I9032" i="3"/>
  <c r="I9033" i="3"/>
  <c r="I9034" i="3"/>
  <c r="I9035" i="3"/>
  <c r="I9036" i="3"/>
  <c r="I9037" i="3"/>
  <c r="I9038" i="3"/>
  <c r="I9039" i="3"/>
  <c r="I9040" i="3"/>
  <c r="I9041" i="3"/>
  <c r="I9042" i="3"/>
  <c r="I9043" i="3"/>
  <c r="I9044" i="3"/>
  <c r="I9045" i="3"/>
  <c r="I9046" i="3"/>
  <c r="I9047" i="3"/>
  <c r="I9048" i="3"/>
  <c r="I9049" i="3"/>
  <c r="I9050" i="3"/>
  <c r="I9051" i="3"/>
  <c r="I9052" i="3"/>
  <c r="I9053" i="3"/>
  <c r="I9054" i="3"/>
  <c r="I9055" i="3"/>
  <c r="I9056" i="3"/>
  <c r="I9057" i="3"/>
  <c r="I9058" i="3"/>
  <c r="I9059" i="3"/>
  <c r="I9060" i="3"/>
  <c r="I9061" i="3"/>
  <c r="I9062" i="3"/>
  <c r="I9063" i="3"/>
  <c r="I9064" i="3"/>
  <c r="I9065" i="3"/>
  <c r="I9066" i="3"/>
  <c r="I9067" i="3"/>
  <c r="I9068" i="3"/>
  <c r="I9069" i="3"/>
  <c r="I9070" i="3"/>
  <c r="I9071" i="3"/>
  <c r="I9072" i="3"/>
  <c r="I9073" i="3"/>
  <c r="I9074" i="3"/>
  <c r="I9075" i="3"/>
  <c r="I9076" i="3"/>
  <c r="I9077" i="3"/>
  <c r="I9078" i="3"/>
  <c r="I9079" i="3"/>
  <c r="I9080" i="3"/>
  <c r="I9081" i="3"/>
  <c r="I9082" i="3"/>
  <c r="I9083" i="3"/>
  <c r="I9084" i="3"/>
  <c r="I9085" i="3"/>
  <c r="I9086" i="3"/>
  <c r="I9087" i="3"/>
  <c r="I9088" i="3"/>
  <c r="I9089" i="3"/>
  <c r="I9090" i="3"/>
  <c r="I9091" i="3"/>
  <c r="I9092" i="3"/>
  <c r="I9093" i="3"/>
  <c r="I9094" i="3"/>
  <c r="I9095" i="3"/>
  <c r="I9096" i="3"/>
  <c r="I9097" i="3"/>
  <c r="I9098" i="3"/>
  <c r="I9099" i="3"/>
  <c r="I9100" i="3"/>
  <c r="I9101" i="3"/>
  <c r="I9102" i="3"/>
  <c r="I9103" i="3"/>
  <c r="I9104" i="3"/>
  <c r="I9105" i="3"/>
  <c r="I9106" i="3"/>
  <c r="I9107" i="3"/>
  <c r="I9108" i="3"/>
  <c r="I9109" i="3"/>
  <c r="I9110" i="3"/>
  <c r="I9111" i="3"/>
  <c r="I9112" i="3"/>
  <c r="I9113" i="3"/>
  <c r="I9114" i="3"/>
  <c r="I9115" i="3"/>
  <c r="I9116" i="3"/>
  <c r="I9117" i="3"/>
  <c r="I9118" i="3"/>
  <c r="I9119" i="3"/>
  <c r="I9120" i="3"/>
  <c r="I9121" i="3"/>
  <c r="I9122" i="3"/>
  <c r="I9123" i="3"/>
  <c r="I9124" i="3"/>
  <c r="I9125" i="3"/>
  <c r="I9126" i="3"/>
  <c r="I9127" i="3"/>
  <c r="I9128" i="3"/>
  <c r="I9129" i="3"/>
  <c r="I9130" i="3"/>
  <c r="I9131" i="3"/>
  <c r="I9132" i="3"/>
  <c r="I9133" i="3"/>
  <c r="I9134" i="3"/>
  <c r="I9135" i="3"/>
  <c r="I9136" i="3"/>
  <c r="I9137" i="3"/>
  <c r="I9138" i="3"/>
  <c r="I9139" i="3"/>
  <c r="I9140" i="3"/>
  <c r="I9141" i="3"/>
  <c r="I9142" i="3"/>
  <c r="I9143" i="3"/>
  <c r="I9144" i="3"/>
  <c r="I9145" i="3"/>
  <c r="I9146" i="3"/>
  <c r="I9147" i="3"/>
  <c r="I9148" i="3"/>
  <c r="I9149" i="3"/>
  <c r="I9150" i="3"/>
  <c r="I9151" i="3"/>
  <c r="I9152" i="3"/>
  <c r="I9153" i="3"/>
  <c r="I9154" i="3"/>
  <c r="I9155" i="3"/>
  <c r="I9156" i="3"/>
  <c r="I9157" i="3"/>
  <c r="I9158" i="3"/>
  <c r="I9159" i="3"/>
  <c r="I9160" i="3"/>
  <c r="I9161" i="3"/>
  <c r="I9162" i="3"/>
  <c r="I9163" i="3"/>
  <c r="I9164" i="3"/>
  <c r="I9165" i="3"/>
  <c r="I9166" i="3"/>
  <c r="I9167" i="3"/>
  <c r="I9168" i="3"/>
  <c r="I9169" i="3"/>
  <c r="I9170" i="3"/>
  <c r="I9171" i="3"/>
  <c r="I9172" i="3"/>
  <c r="I9173" i="3"/>
  <c r="I9174" i="3"/>
  <c r="I9175" i="3"/>
  <c r="I9176" i="3"/>
  <c r="I9177" i="3"/>
  <c r="I9178" i="3"/>
  <c r="I9179" i="3"/>
  <c r="I9180" i="3"/>
  <c r="I9181" i="3"/>
  <c r="I9182" i="3"/>
  <c r="I9183" i="3"/>
  <c r="I9184" i="3"/>
  <c r="I9185" i="3"/>
  <c r="I9186" i="3"/>
  <c r="I9187" i="3"/>
  <c r="I9188" i="3"/>
  <c r="I9189" i="3"/>
  <c r="I9190" i="3"/>
  <c r="I9191" i="3"/>
  <c r="I9192" i="3"/>
  <c r="I9193" i="3"/>
  <c r="I9194" i="3"/>
  <c r="I9195" i="3"/>
  <c r="I9196" i="3"/>
  <c r="I9197" i="3"/>
  <c r="I9198" i="3"/>
  <c r="I9199" i="3"/>
  <c r="I9200" i="3"/>
  <c r="I9201" i="3"/>
  <c r="I9202" i="3"/>
  <c r="I9203" i="3"/>
  <c r="I9204" i="3"/>
  <c r="I9205" i="3"/>
  <c r="I9206" i="3"/>
  <c r="I9207" i="3"/>
  <c r="I9208" i="3"/>
  <c r="I9209" i="3"/>
  <c r="I9210" i="3"/>
  <c r="I9211" i="3"/>
  <c r="I9212" i="3"/>
  <c r="I9213" i="3"/>
  <c r="I9214" i="3"/>
  <c r="I9215" i="3"/>
  <c r="I9216" i="3"/>
  <c r="I9217" i="3"/>
  <c r="I9218" i="3"/>
  <c r="I9219" i="3"/>
  <c r="I9220" i="3"/>
  <c r="I9221" i="3"/>
  <c r="I9222" i="3"/>
  <c r="I9223" i="3"/>
  <c r="I9224" i="3"/>
  <c r="I9225" i="3"/>
  <c r="I9226" i="3"/>
  <c r="I9227" i="3"/>
  <c r="I9228" i="3"/>
  <c r="I9229" i="3"/>
  <c r="I9230" i="3"/>
  <c r="I9231" i="3"/>
  <c r="I9232" i="3"/>
  <c r="I9233" i="3"/>
  <c r="I9234" i="3"/>
  <c r="I9235" i="3"/>
  <c r="I9236" i="3"/>
  <c r="I9237" i="3"/>
  <c r="I9238" i="3"/>
  <c r="I9239" i="3"/>
  <c r="I24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B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B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B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B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B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B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B9077" i="3"/>
  <c r="B9078" i="3"/>
  <c r="B9079" i="3"/>
  <c r="B9080" i="3"/>
  <c r="B9081" i="3"/>
  <c r="B9082" i="3"/>
  <c r="B9083" i="3"/>
  <c r="B9084" i="3"/>
  <c r="B9085" i="3"/>
  <c r="B9086" i="3"/>
  <c r="B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B9161" i="3"/>
  <c r="B9162" i="3"/>
  <c r="B9163" i="3"/>
  <c r="B9164" i="3"/>
  <c r="B9165" i="3"/>
  <c r="B9166" i="3"/>
  <c r="B9167" i="3"/>
  <c r="B9168" i="3"/>
  <c r="B9169" i="3"/>
  <c r="B9170" i="3"/>
  <c r="B9171" i="3"/>
  <c r="B9172" i="3"/>
  <c r="B9173" i="3"/>
  <c r="B9174" i="3"/>
  <c r="B9175" i="3"/>
  <c r="B9176" i="3"/>
  <c r="B9177" i="3"/>
  <c r="B9178" i="3"/>
  <c r="B9179" i="3"/>
  <c r="B9180" i="3"/>
  <c r="B9181" i="3"/>
  <c r="B9182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B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25" i="3"/>
  <c r="B26" i="3"/>
  <c r="B27" i="3"/>
  <c r="D27" i="3" s="1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D1179" i="3" s="1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D1211" i="3" s="1"/>
  <c r="B1212" i="3"/>
  <c r="B1213" i="3"/>
  <c r="B1214" i="3"/>
  <c r="B1215" i="3"/>
  <c r="B1216" i="3"/>
  <c r="B1217" i="3"/>
  <c r="B1218" i="3"/>
  <c r="B1219" i="3"/>
  <c r="D1219" i="3" s="1"/>
  <c r="B1220" i="3"/>
  <c r="B24" i="3"/>
  <c r="A24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3" i="3"/>
  <c r="C22" i="3"/>
  <c r="D11470" i="3" l="1"/>
  <c r="D7794" i="3"/>
  <c r="D1914" i="3"/>
  <c r="D6538" i="3"/>
  <c r="D5906" i="3"/>
  <c r="D1810" i="3"/>
  <c r="D11075" i="3"/>
  <c r="D11107" i="3"/>
  <c r="D11139" i="3"/>
  <c r="D11171" i="3"/>
  <c r="D11203" i="3"/>
  <c r="D11235" i="3"/>
  <c r="D11423" i="3"/>
  <c r="D11455" i="3"/>
  <c r="D11487" i="3"/>
  <c r="D11519" i="3"/>
  <c r="D11551" i="3"/>
  <c r="D11064" i="3"/>
  <c r="D11096" i="3"/>
  <c r="D11128" i="3"/>
  <c r="D11160" i="3"/>
  <c r="D11192" i="3"/>
  <c r="D11224" i="3"/>
  <c r="D11256" i="3"/>
  <c r="D11288" i="3"/>
  <c r="D11320" i="3"/>
  <c r="D11352" i="3"/>
  <c r="D11384" i="3"/>
  <c r="D11440" i="3"/>
  <c r="D11476" i="3"/>
  <c r="D11512" i="3"/>
  <c r="D11548" i="3"/>
  <c r="D11065" i="3"/>
  <c r="D11101" i="3"/>
  <c r="D11141" i="3"/>
  <c r="D11177" i="3"/>
  <c r="D11217" i="3"/>
  <c r="D11257" i="3"/>
  <c r="D11429" i="3"/>
  <c r="D11485" i="3"/>
  <c r="D11529" i="3"/>
  <c r="D11070" i="3"/>
  <c r="D11134" i="3"/>
  <c r="D11198" i="3"/>
  <c r="D11318" i="3"/>
  <c r="D11079" i="3"/>
  <c r="D11111" i="3"/>
  <c r="D11143" i="3"/>
  <c r="D11175" i="3"/>
  <c r="D11207" i="3"/>
  <c r="D11239" i="3"/>
  <c r="D11427" i="3"/>
  <c r="D11459" i="3"/>
  <c r="D11491" i="3"/>
  <c r="D11523" i="3"/>
  <c r="D11555" i="3"/>
  <c r="D11068" i="3"/>
  <c r="D11100" i="3"/>
  <c r="D11132" i="3"/>
  <c r="D11164" i="3"/>
  <c r="D11196" i="3"/>
  <c r="D11228" i="3"/>
  <c r="D11260" i="3"/>
  <c r="D11292" i="3"/>
  <c r="D11324" i="3"/>
  <c r="D11356" i="3"/>
  <c r="D11388" i="3"/>
  <c r="D11444" i="3"/>
  <c r="D11480" i="3"/>
  <c r="D11516" i="3"/>
  <c r="D11552" i="3"/>
  <c r="D11069" i="3"/>
  <c r="D11109" i="3"/>
  <c r="D11145" i="3"/>
  <c r="D11181" i="3"/>
  <c r="D11221" i="3"/>
  <c r="D11269" i="3"/>
  <c r="D11433" i="3"/>
  <c r="D11489" i="3"/>
  <c r="D11533" i="3"/>
  <c r="D11078" i="3"/>
  <c r="D11142" i="3"/>
  <c r="D11222" i="3"/>
  <c r="D11322" i="3"/>
  <c r="D8218" i="3"/>
  <c r="D5802" i="3"/>
  <c r="D4962" i="3"/>
  <c r="D3594" i="3"/>
  <c r="D3178" i="3"/>
  <c r="D2338" i="3"/>
  <c r="D1602" i="3"/>
  <c r="D1074" i="3"/>
  <c r="D970" i="3"/>
  <c r="D866" i="3"/>
  <c r="D762" i="3"/>
  <c r="D234" i="3"/>
  <c r="D130" i="3"/>
  <c r="D26" i="3"/>
  <c r="D9161" i="3"/>
  <c r="D9057" i="3"/>
  <c r="D8529" i="3"/>
  <c r="D8425" i="3"/>
  <c r="D11051" i="3"/>
  <c r="D11083" i="3"/>
  <c r="D11115" i="3"/>
  <c r="D11147" i="3"/>
  <c r="D11179" i="3"/>
  <c r="D11211" i="3"/>
  <c r="D11243" i="3"/>
  <c r="D11431" i="3"/>
  <c r="D11463" i="3"/>
  <c r="D11495" i="3"/>
  <c r="D11527" i="3"/>
  <c r="D11559" i="3"/>
  <c r="D11072" i="3"/>
  <c r="D11104" i="3"/>
  <c r="D11136" i="3"/>
  <c r="D11168" i="3"/>
  <c r="D11200" i="3"/>
  <c r="D11232" i="3"/>
  <c r="D11264" i="3"/>
  <c r="D11296" i="3"/>
  <c r="D11328" i="3"/>
  <c r="D11360" i="3"/>
  <c r="D11412" i="3"/>
  <c r="D11448" i="3"/>
  <c r="D11484" i="3"/>
  <c r="D11520" i="3"/>
  <c r="D11556" i="3"/>
  <c r="D11077" i="3"/>
  <c r="D11113" i="3"/>
  <c r="D11149" i="3"/>
  <c r="D11185" i="3"/>
  <c r="D11225" i="3"/>
  <c r="D11273" i="3"/>
  <c r="D11437" i="3"/>
  <c r="D11493" i="3"/>
  <c r="D11549" i="3"/>
  <c r="D11094" i="3"/>
  <c r="D11158" i="3"/>
  <c r="D11226" i="3"/>
  <c r="D11350" i="3"/>
  <c r="D1075" i="3"/>
  <c r="D9162" i="3"/>
  <c r="D8322" i="3"/>
  <c r="D6850" i="3"/>
  <c r="D6642" i="3"/>
  <c r="D4122" i="3"/>
  <c r="D969" i="3"/>
  <c r="D761" i="3"/>
  <c r="D129" i="3"/>
  <c r="D25" i="3"/>
  <c r="D9160" i="3"/>
  <c r="D9056" i="3"/>
  <c r="D11055" i="3"/>
  <c r="D11087" i="3"/>
  <c r="D11119" i="3"/>
  <c r="D11151" i="3"/>
  <c r="D11183" i="3"/>
  <c r="D11215" i="3"/>
  <c r="D11247" i="3"/>
  <c r="D11435" i="3"/>
  <c r="D11467" i="3"/>
  <c r="D11499" i="3"/>
  <c r="D11531" i="3"/>
  <c r="D11563" i="3"/>
  <c r="D11076" i="3"/>
  <c r="D11108" i="3"/>
  <c r="D11140" i="3"/>
  <c r="D11172" i="3"/>
  <c r="D11204" i="3"/>
  <c r="D11236" i="3"/>
  <c r="D11268" i="3"/>
  <c r="D11300" i="3"/>
  <c r="D11332" i="3"/>
  <c r="D11364" i="3"/>
  <c r="D11416" i="3"/>
  <c r="D11452" i="3"/>
  <c r="D11488" i="3"/>
  <c r="D11524" i="3"/>
  <c r="D11651" i="3"/>
  <c r="D11081" i="3"/>
  <c r="D11117" i="3"/>
  <c r="D11153" i="3"/>
  <c r="D11189" i="3"/>
  <c r="D11237" i="3"/>
  <c r="D11277" i="3"/>
  <c r="D11453" i="3"/>
  <c r="D11497" i="3"/>
  <c r="D11553" i="3"/>
  <c r="D11098" i="3"/>
  <c r="D11162" i="3"/>
  <c r="D11230" i="3"/>
  <c r="D11354" i="3"/>
  <c r="D763" i="3"/>
  <c r="D235" i="3"/>
  <c r="D9058" i="3"/>
  <c r="D8634" i="3"/>
  <c r="D8426" i="3"/>
  <c r="D6114" i="3"/>
  <c r="D6010" i="3"/>
  <c r="D5698" i="3"/>
  <c r="D5274" i="3"/>
  <c r="D5170" i="3"/>
  <c r="D4434" i="3"/>
  <c r="D3490" i="3"/>
  <c r="D2754" i="3"/>
  <c r="D2546" i="3"/>
  <c r="D1706" i="3"/>
  <c r="D11059" i="3"/>
  <c r="D11091" i="3"/>
  <c r="D11123" i="3"/>
  <c r="D11155" i="3"/>
  <c r="D11187" i="3"/>
  <c r="D11219" i="3"/>
  <c r="D11251" i="3"/>
  <c r="D11439" i="3"/>
  <c r="D11471" i="3"/>
  <c r="D11503" i="3"/>
  <c r="D11535" i="3"/>
  <c r="D11650" i="3"/>
  <c r="D11080" i="3"/>
  <c r="D11112" i="3"/>
  <c r="D11144" i="3"/>
  <c r="D11176" i="3"/>
  <c r="D11208" i="3"/>
  <c r="D11240" i="3"/>
  <c r="D11272" i="3"/>
  <c r="D11304" i="3"/>
  <c r="D11336" i="3"/>
  <c r="D11368" i="3"/>
  <c r="D11420" i="3"/>
  <c r="D11456" i="3"/>
  <c r="D11492" i="3"/>
  <c r="D11532" i="3"/>
  <c r="D11049" i="3"/>
  <c r="D11085" i="3"/>
  <c r="D11121" i="3"/>
  <c r="D11157" i="3"/>
  <c r="D11193" i="3"/>
  <c r="D11241" i="3"/>
  <c r="D11281" i="3"/>
  <c r="D11457" i="3"/>
  <c r="D11501" i="3"/>
  <c r="D11557" i="3"/>
  <c r="D11102" i="3"/>
  <c r="D11166" i="3"/>
  <c r="D11254" i="3"/>
  <c r="D11382" i="3"/>
  <c r="D8530" i="3"/>
  <c r="D7690" i="3"/>
  <c r="D7482" i="3"/>
  <c r="D7378" i="3"/>
  <c r="D6954" i="3"/>
  <c r="D5066" i="3"/>
  <c r="D4858" i="3"/>
  <c r="D3386" i="3"/>
  <c r="D3282" i="3"/>
  <c r="D865" i="3"/>
  <c r="D11063" i="3"/>
  <c r="D11095" i="3"/>
  <c r="D11127" i="3"/>
  <c r="D11159" i="3"/>
  <c r="D11191" i="3"/>
  <c r="D11223" i="3"/>
  <c r="D11255" i="3"/>
  <c r="D11443" i="3"/>
  <c r="D11475" i="3"/>
  <c r="D11507" i="3"/>
  <c r="D11539" i="3"/>
  <c r="D11052" i="3"/>
  <c r="D11084" i="3"/>
  <c r="D11116" i="3"/>
  <c r="D11148" i="3"/>
  <c r="D11180" i="3"/>
  <c r="D11212" i="3"/>
  <c r="D11244" i="3"/>
  <c r="D11276" i="3"/>
  <c r="D11308" i="3"/>
  <c r="D11340" i="3"/>
  <c r="D11372" i="3"/>
  <c r="D11424" i="3"/>
  <c r="D11460" i="3"/>
  <c r="D11500" i="3"/>
  <c r="D11536" i="3"/>
  <c r="D11053" i="3"/>
  <c r="D11089" i="3"/>
  <c r="D11125" i="3"/>
  <c r="D11161" i="3"/>
  <c r="D11205" i="3"/>
  <c r="D11245" i="3"/>
  <c r="D11285" i="3"/>
  <c r="D11461" i="3"/>
  <c r="D11517" i="3"/>
  <c r="D11652" i="3"/>
  <c r="D11110" i="3"/>
  <c r="D11174" i="3"/>
  <c r="D11258" i="3"/>
  <c r="D11438" i="3"/>
  <c r="D339" i="3"/>
  <c r="D6746" i="3"/>
  <c r="D4330" i="3"/>
  <c r="D4018" i="3"/>
  <c r="D2650" i="3"/>
  <c r="D2442" i="3"/>
  <c r="D1498" i="3"/>
  <c r="D11067" i="3"/>
  <c r="D11099" i="3"/>
  <c r="D11131" i="3"/>
  <c r="D11163" i="3"/>
  <c r="D11195" i="3"/>
  <c r="D11227" i="3"/>
  <c r="D11415" i="3"/>
  <c r="D11447" i="3"/>
  <c r="D11479" i="3"/>
  <c r="D11511" i="3"/>
  <c r="D11543" i="3"/>
  <c r="D11056" i="3"/>
  <c r="D11088" i="3"/>
  <c r="D11120" i="3"/>
  <c r="D11152" i="3"/>
  <c r="D11184" i="3"/>
  <c r="D11216" i="3"/>
  <c r="D11248" i="3"/>
  <c r="D11280" i="3"/>
  <c r="D11312" i="3"/>
  <c r="D11344" i="3"/>
  <c r="D11376" i="3"/>
  <c r="D11428" i="3"/>
  <c r="D11468" i="3"/>
  <c r="D11504" i="3"/>
  <c r="D11540" i="3"/>
  <c r="D11057" i="3"/>
  <c r="D11093" i="3"/>
  <c r="D11129" i="3"/>
  <c r="D11165" i="3"/>
  <c r="D11209" i="3"/>
  <c r="D11249" i="3"/>
  <c r="D11421" i="3"/>
  <c r="D11465" i="3"/>
  <c r="D11521" i="3"/>
  <c r="D11062" i="3"/>
  <c r="D11126" i="3"/>
  <c r="D11190" i="3"/>
  <c r="D11286" i="3"/>
  <c r="D971" i="3"/>
  <c r="D867" i="3"/>
  <c r="D131" i="3"/>
  <c r="D7586" i="3"/>
  <c r="D4226" i="3"/>
  <c r="D11794" i="3"/>
  <c r="D11564" i="3"/>
  <c r="D11885" i="3"/>
  <c r="D11857" i="3"/>
  <c r="D11825" i="3"/>
  <c r="D11758" i="3"/>
  <c r="D11726" i="3"/>
  <c r="D11694" i="3"/>
  <c r="D11662" i="3"/>
  <c r="D11626" i="3"/>
  <c r="D11594" i="3"/>
  <c r="D11904" i="3"/>
  <c r="D11781" i="3"/>
  <c r="D11554" i="3"/>
  <c r="D11522" i="3"/>
  <c r="D11490" i="3"/>
  <c r="D11880" i="3"/>
  <c r="D11848" i="3"/>
  <c r="D11816" i="3"/>
  <c r="D11749" i="3"/>
  <c r="D11717" i="3"/>
  <c r="D11685" i="3"/>
  <c r="D11653" i="3"/>
  <c r="D11621" i="3"/>
  <c r="D11589" i="3"/>
  <c r="D11899" i="3"/>
  <c r="D11776" i="3"/>
  <c r="D11397" i="3"/>
  <c r="D11365" i="3"/>
  <c r="D11333" i="3"/>
  <c r="D11301" i="3"/>
  <c r="D11863" i="3"/>
  <c r="D11831" i="3"/>
  <c r="D11799" i="3"/>
  <c r="D11732" i="3"/>
  <c r="D11700" i="3"/>
  <c r="D11668" i="3"/>
  <c r="D11632" i="3"/>
  <c r="D11600" i="3"/>
  <c r="D11568" i="3"/>
  <c r="D11783" i="3"/>
  <c r="D11400" i="3"/>
  <c r="D11862" i="3"/>
  <c r="D11830" i="3"/>
  <c r="D11798" i="3"/>
  <c r="D11727" i="3"/>
  <c r="D11695" i="3"/>
  <c r="D11663" i="3"/>
  <c r="D11627" i="3"/>
  <c r="D11595" i="3"/>
  <c r="D11901" i="3"/>
  <c r="D11774" i="3"/>
  <c r="D11395" i="3"/>
  <c r="D11363" i="3"/>
  <c r="D11331" i="3"/>
  <c r="D11299" i="3"/>
  <c r="D11267" i="3"/>
  <c r="D11466" i="3"/>
  <c r="D11434" i="3"/>
  <c r="D11378" i="3"/>
  <c r="D11346" i="3"/>
  <c r="D11314" i="3"/>
  <c r="D11282" i="3"/>
  <c r="D11250" i="3"/>
  <c r="D11218" i="3"/>
  <c r="D11186" i="3"/>
  <c r="D11154" i="3"/>
  <c r="D11122" i="3"/>
  <c r="D11090" i="3"/>
  <c r="D11058" i="3"/>
  <c r="D11545" i="3"/>
  <c r="D11513" i="3"/>
  <c r="D11481" i="3"/>
  <c r="D11449" i="3"/>
  <c r="D11417" i="3"/>
  <c r="D11265" i="3"/>
  <c r="D11233" i="3"/>
  <c r="D11201" i="3"/>
  <c r="D11169" i="3"/>
  <c r="D11137" i="3"/>
  <c r="D11105" i="3"/>
  <c r="D11073" i="3"/>
  <c r="D11560" i="3"/>
  <c r="D11528" i="3"/>
  <c r="D11496" i="3"/>
  <c r="D11464" i="3"/>
  <c r="D11432" i="3"/>
  <c r="D11759" i="3"/>
  <c r="D11853" i="3"/>
  <c r="D11821" i="3"/>
  <c r="D11754" i="3"/>
  <c r="D11722" i="3"/>
  <c r="D11690" i="3"/>
  <c r="D11658" i="3"/>
  <c r="D11622" i="3"/>
  <c r="D11590" i="3"/>
  <c r="D11900" i="3"/>
  <c r="D11777" i="3"/>
  <c r="D11550" i="3"/>
  <c r="D11518" i="3"/>
  <c r="D11410" i="3"/>
  <c r="D11876" i="3"/>
  <c r="D11844" i="3"/>
  <c r="D11812" i="3"/>
  <c r="D11745" i="3"/>
  <c r="D11713" i="3"/>
  <c r="D11681" i="3"/>
  <c r="D11649" i="3"/>
  <c r="D11617" i="3"/>
  <c r="D11585" i="3"/>
  <c r="D11895" i="3"/>
  <c r="D11772" i="3"/>
  <c r="D11393" i="3"/>
  <c r="D11361" i="3"/>
  <c r="D11329" i="3"/>
  <c r="D11297" i="3"/>
  <c r="D11859" i="3"/>
  <c r="D11827" i="3"/>
  <c r="D11795" i="3"/>
  <c r="D11728" i="3"/>
  <c r="D11696" i="3"/>
  <c r="D11664" i="3"/>
  <c r="D11628" i="3"/>
  <c r="D11596" i="3"/>
  <c r="D11902" i="3"/>
  <c r="D11779" i="3"/>
  <c r="D11396" i="3"/>
  <c r="D11858" i="3"/>
  <c r="D11826" i="3"/>
  <c r="D11755" i="3"/>
  <c r="D11723" i="3"/>
  <c r="D11691" i="3"/>
  <c r="D11659" i="3"/>
  <c r="D11623" i="3"/>
  <c r="D11591" i="3"/>
  <c r="D11897" i="3"/>
  <c r="D11770" i="3"/>
  <c r="D11391" i="3"/>
  <c r="D11359" i="3"/>
  <c r="D11327" i="3"/>
  <c r="D11295" i="3"/>
  <c r="D11263" i="3"/>
  <c r="D11462" i="3"/>
  <c r="D11430" i="3"/>
  <c r="D11374" i="3"/>
  <c r="D11342" i="3"/>
  <c r="D11310" i="3"/>
  <c r="D11278" i="3"/>
  <c r="D11246" i="3"/>
  <c r="D11214" i="3"/>
  <c r="D11182" i="3"/>
  <c r="D11150" i="3"/>
  <c r="D11118" i="3"/>
  <c r="D11086" i="3"/>
  <c r="D11054" i="3"/>
  <c r="D11541" i="3"/>
  <c r="D11509" i="3"/>
  <c r="D11477" i="3"/>
  <c r="D11445" i="3"/>
  <c r="D11413" i="3"/>
  <c r="D11261" i="3"/>
  <c r="D11229" i="3"/>
  <c r="D11197" i="3"/>
  <c r="D11881" i="3"/>
  <c r="D11849" i="3"/>
  <c r="D11817" i="3"/>
  <c r="D11750" i="3"/>
  <c r="D11718" i="3"/>
  <c r="D11686" i="3"/>
  <c r="D11654" i="3"/>
  <c r="D11618" i="3"/>
  <c r="D11586" i="3"/>
  <c r="D11896" i="3"/>
  <c r="D11773" i="3"/>
  <c r="D11546" i="3"/>
  <c r="D11514" i="3"/>
  <c r="D11406" i="3"/>
  <c r="D11872" i="3"/>
  <c r="D11840" i="3"/>
  <c r="D11808" i="3"/>
  <c r="D11741" i="3"/>
  <c r="D11709" i="3"/>
  <c r="D11677" i="3"/>
  <c r="D11645" i="3"/>
  <c r="D11613" i="3"/>
  <c r="D11581" i="3"/>
  <c r="D11891" i="3"/>
  <c r="D11768" i="3"/>
  <c r="D11389" i="3"/>
  <c r="D11357" i="3"/>
  <c r="D11325" i="3"/>
  <c r="D11293" i="3"/>
  <c r="D11855" i="3"/>
  <c r="D11823" i="3"/>
  <c r="D11756" i="3"/>
  <c r="D11724" i="3"/>
  <c r="D11692" i="3"/>
  <c r="D11660" i="3"/>
  <c r="D11624" i="3"/>
  <c r="D11592" i="3"/>
  <c r="D11898" i="3"/>
  <c r="D11775" i="3"/>
  <c r="D11392" i="3"/>
  <c r="D11854" i="3"/>
  <c r="D11822" i="3"/>
  <c r="D11751" i="3"/>
  <c r="D11719" i="3"/>
  <c r="D11687" i="3"/>
  <c r="D11655" i="3"/>
  <c r="D11619" i="3"/>
  <c r="D11587" i="3"/>
  <c r="D11893" i="3"/>
  <c r="D11766" i="3"/>
  <c r="D11387" i="3"/>
  <c r="D11355" i="3"/>
  <c r="D11323" i="3"/>
  <c r="D11291" i="3"/>
  <c r="D11259" i="3"/>
  <c r="D11458" i="3"/>
  <c r="D11426" i="3"/>
  <c r="D11370" i="3"/>
  <c r="D11338" i="3"/>
  <c r="D11306" i="3"/>
  <c r="D11274" i="3"/>
  <c r="D11242" i="3"/>
  <c r="D11210" i="3"/>
  <c r="D11178" i="3"/>
  <c r="D11146" i="3"/>
  <c r="D11114" i="3"/>
  <c r="D11082" i="3"/>
  <c r="D11050" i="3"/>
  <c r="D11537" i="3"/>
  <c r="D11505" i="3"/>
  <c r="D11473" i="3"/>
  <c r="D11441" i="3"/>
  <c r="D11289" i="3"/>
  <c r="D11877" i="3"/>
  <c r="D11845" i="3"/>
  <c r="D11813" i="3"/>
  <c r="D11746" i="3"/>
  <c r="D11714" i="3"/>
  <c r="D11682" i="3"/>
  <c r="D11646" i="3"/>
  <c r="D11614" i="3"/>
  <c r="D11582" i="3"/>
  <c r="D11892" i="3"/>
  <c r="D11769" i="3"/>
  <c r="D11542" i="3"/>
  <c r="D11510" i="3"/>
  <c r="D11402" i="3"/>
  <c r="D11868" i="3"/>
  <c r="D11836" i="3"/>
  <c r="D11804" i="3"/>
  <c r="D11737" i="3"/>
  <c r="D11705" i="3"/>
  <c r="D11673" i="3"/>
  <c r="D11641" i="3"/>
  <c r="D11609" i="3"/>
  <c r="D11577" i="3"/>
  <c r="D11887" i="3"/>
  <c r="D11764" i="3"/>
  <c r="D11385" i="3"/>
  <c r="D11353" i="3"/>
  <c r="D11321" i="3"/>
  <c r="D11883" i="3"/>
  <c r="D11851" i="3"/>
  <c r="D11819" i="3"/>
  <c r="D11752" i="3"/>
  <c r="D11720" i="3"/>
  <c r="D11688" i="3"/>
  <c r="D11656" i="3"/>
  <c r="D11620" i="3"/>
  <c r="D11588" i="3"/>
  <c r="D11894" i="3"/>
  <c r="D11771" i="3"/>
  <c r="D11882" i="3"/>
  <c r="D11850" i="3"/>
  <c r="D11818" i="3"/>
  <c r="D11747" i="3"/>
  <c r="D11715" i="3"/>
  <c r="D11683" i="3"/>
  <c r="D11647" i="3"/>
  <c r="D11615" i="3"/>
  <c r="D11583" i="3"/>
  <c r="D11889" i="3"/>
  <c r="D11762" i="3"/>
  <c r="D11383" i="3"/>
  <c r="D11351" i="3"/>
  <c r="D11319" i="3"/>
  <c r="D11287" i="3"/>
  <c r="D11486" i="3"/>
  <c r="D11454" i="3"/>
  <c r="D11422" i="3"/>
  <c r="D11366" i="3"/>
  <c r="D11334" i="3"/>
  <c r="D11302" i="3"/>
  <c r="D11270" i="3"/>
  <c r="D11238" i="3"/>
  <c r="D11206" i="3"/>
  <c r="D11873" i="3"/>
  <c r="D11841" i="3"/>
  <c r="D11809" i="3"/>
  <c r="D11742" i="3"/>
  <c r="D11710" i="3"/>
  <c r="D11678" i="3"/>
  <c r="D11642" i="3"/>
  <c r="D11610" i="3"/>
  <c r="D11578" i="3"/>
  <c r="D11888" i="3"/>
  <c r="D11765" i="3"/>
  <c r="D11538" i="3"/>
  <c r="D11506" i="3"/>
  <c r="D11398" i="3"/>
  <c r="D11864" i="3"/>
  <c r="D11832" i="3"/>
  <c r="D11800" i="3"/>
  <c r="D11733" i="3"/>
  <c r="D11701" i="3"/>
  <c r="D11669" i="3"/>
  <c r="D11637" i="3"/>
  <c r="D11605" i="3"/>
  <c r="D11573" i="3"/>
  <c r="D11792" i="3"/>
  <c r="D11760" i="3"/>
  <c r="D11381" i="3"/>
  <c r="D11349" i="3"/>
  <c r="D11317" i="3"/>
  <c r="D11879" i="3"/>
  <c r="D11847" i="3"/>
  <c r="D11815" i="3"/>
  <c r="D11748" i="3"/>
  <c r="D11716" i="3"/>
  <c r="D11684" i="3"/>
  <c r="D11648" i="3"/>
  <c r="D11616" i="3"/>
  <c r="D11584" i="3"/>
  <c r="D11890" i="3"/>
  <c r="D11767" i="3"/>
  <c r="D11878" i="3"/>
  <c r="D11846" i="3"/>
  <c r="D11814" i="3"/>
  <c r="D11743" i="3"/>
  <c r="D11711" i="3"/>
  <c r="D11679" i="3"/>
  <c r="D11643" i="3"/>
  <c r="D11611" i="3"/>
  <c r="D11579" i="3"/>
  <c r="D11790" i="3"/>
  <c r="D11411" i="3"/>
  <c r="D11379" i="3"/>
  <c r="D11347" i="3"/>
  <c r="D11315" i="3"/>
  <c r="D11283" i="3"/>
  <c r="D11482" i="3"/>
  <c r="D11450" i="3"/>
  <c r="D11418" i="3"/>
  <c r="D11362" i="3"/>
  <c r="D11330" i="3"/>
  <c r="D11298" i="3"/>
  <c r="D11266" i="3"/>
  <c r="D11234" i="3"/>
  <c r="D11202" i="3"/>
  <c r="D11170" i="3"/>
  <c r="D11138" i="3"/>
  <c r="D11106" i="3"/>
  <c r="D11074" i="3"/>
  <c r="D11561" i="3"/>
  <c r="D11869" i="3"/>
  <c r="D11837" i="3"/>
  <c r="D11805" i="3"/>
  <c r="D11738" i="3"/>
  <c r="D11706" i="3"/>
  <c r="D11674" i="3"/>
  <c r="D11638" i="3"/>
  <c r="D11606" i="3"/>
  <c r="D11574" i="3"/>
  <c r="D11793" i="3"/>
  <c r="D11761" i="3"/>
  <c r="D11534" i="3"/>
  <c r="D11502" i="3"/>
  <c r="D11394" i="3"/>
  <c r="D11860" i="3"/>
  <c r="D11828" i="3"/>
  <c r="D11796" i="3"/>
  <c r="D11729" i="3"/>
  <c r="D11697" i="3"/>
  <c r="D11665" i="3"/>
  <c r="D11633" i="3"/>
  <c r="D11601" i="3"/>
  <c r="D11569" i="3"/>
  <c r="D11788" i="3"/>
  <c r="D11409" i="3"/>
  <c r="D11377" i="3"/>
  <c r="D11345" i="3"/>
  <c r="D11313" i="3"/>
  <c r="D11875" i="3"/>
  <c r="D11843" i="3"/>
  <c r="D11811" i="3"/>
  <c r="D11744" i="3"/>
  <c r="D11712" i="3"/>
  <c r="D11680" i="3"/>
  <c r="D11644" i="3"/>
  <c r="D11612" i="3"/>
  <c r="D11580" i="3"/>
  <c r="D11886" i="3"/>
  <c r="D11763" i="3"/>
  <c r="D11874" i="3"/>
  <c r="D11842" i="3"/>
  <c r="D11810" i="3"/>
  <c r="D11739" i="3"/>
  <c r="D11707" i="3"/>
  <c r="D11675" i="3"/>
  <c r="D11639" i="3"/>
  <c r="D11607" i="3"/>
  <c r="D11575" i="3"/>
  <c r="D11786" i="3"/>
  <c r="D11407" i="3"/>
  <c r="D11375" i="3"/>
  <c r="D11343" i="3"/>
  <c r="D11311" i="3"/>
  <c r="D11279" i="3"/>
  <c r="D11478" i="3"/>
  <c r="D11446" i="3"/>
  <c r="D11414" i="3"/>
  <c r="D11358" i="3"/>
  <c r="D11326" i="3"/>
  <c r="D11294" i="3"/>
  <c r="D11262" i="3"/>
  <c r="D11865" i="3"/>
  <c r="D11833" i="3"/>
  <c r="D11801" i="3"/>
  <c r="D11734" i="3"/>
  <c r="D11702" i="3"/>
  <c r="D11670" i="3"/>
  <c r="D11634" i="3"/>
  <c r="D11602" i="3"/>
  <c r="D11570" i="3"/>
  <c r="D11789" i="3"/>
  <c r="D11562" i="3"/>
  <c r="D11530" i="3"/>
  <c r="D11498" i="3"/>
  <c r="D11390" i="3"/>
  <c r="D11856" i="3"/>
  <c r="D11824" i="3"/>
  <c r="D11757" i="3"/>
  <c r="D11725" i="3"/>
  <c r="D11693" i="3"/>
  <c r="D11661" i="3"/>
  <c r="D11629" i="3"/>
  <c r="D11597" i="3"/>
  <c r="D11565" i="3"/>
  <c r="D11784" i="3"/>
  <c r="D11405" i="3"/>
  <c r="D11373" i="3"/>
  <c r="D11341" i="3"/>
  <c r="D11309" i="3"/>
  <c r="D11871" i="3"/>
  <c r="D11839" i="3"/>
  <c r="D11807" i="3"/>
  <c r="D11740" i="3"/>
  <c r="D11708" i="3"/>
  <c r="D11676" i="3"/>
  <c r="D11640" i="3"/>
  <c r="D11608" i="3"/>
  <c r="D11576" i="3"/>
  <c r="D11791" i="3"/>
  <c r="D11408" i="3"/>
  <c r="D11870" i="3"/>
  <c r="D11838" i="3"/>
  <c r="D11806" i="3"/>
  <c r="D11735" i="3"/>
  <c r="D11703" i="3"/>
  <c r="D11671" i="3"/>
  <c r="D11635" i="3"/>
  <c r="D11603" i="3"/>
  <c r="D11571" i="3"/>
  <c r="D11782" i="3"/>
  <c r="D11403" i="3"/>
  <c r="D11371" i="3"/>
  <c r="D11339" i="3"/>
  <c r="D11307" i="3"/>
  <c r="D11275" i="3"/>
  <c r="D11474" i="3"/>
  <c r="D11442" i="3"/>
  <c r="D11386" i="3"/>
  <c r="D11861" i="3"/>
  <c r="D11829" i="3"/>
  <c r="D11797" i="3"/>
  <c r="D11730" i="3"/>
  <c r="D11698" i="3"/>
  <c r="D11666" i="3"/>
  <c r="D11630" i="3"/>
  <c r="D11598" i="3"/>
  <c r="D11566" i="3"/>
  <c r="D11785" i="3"/>
  <c r="D11558" i="3"/>
  <c r="D11526" i="3"/>
  <c r="D11494" i="3"/>
  <c r="D11884" i="3"/>
  <c r="D11852" i="3"/>
  <c r="D11820" i="3"/>
  <c r="D11753" i="3"/>
  <c r="D11721" i="3"/>
  <c r="D11689" i="3"/>
  <c r="D11657" i="3"/>
  <c r="D11625" i="3"/>
  <c r="D11593" i="3"/>
  <c r="D11903" i="3"/>
  <c r="D11780" i="3"/>
  <c r="D11401" i="3"/>
  <c r="D11369" i="3"/>
  <c r="D11337" i="3"/>
  <c r="D11305" i="3"/>
  <c r="D11867" i="3"/>
  <c r="D11835" i="3"/>
  <c r="D11803" i="3"/>
  <c r="D11736" i="3"/>
  <c r="D11704" i="3"/>
  <c r="D11672" i="3"/>
  <c r="D11636" i="3"/>
  <c r="D11604" i="3"/>
  <c r="D11572" i="3"/>
  <c r="D11787" i="3"/>
  <c r="D11404" i="3"/>
  <c r="D11866" i="3"/>
  <c r="D11834" i="3"/>
  <c r="D11802" i="3"/>
  <c r="D11731" i="3"/>
  <c r="D11699" i="3"/>
  <c r="D11667" i="3"/>
  <c r="D11631" i="3"/>
  <c r="D11599" i="3"/>
  <c r="D11567" i="3"/>
  <c r="D11778" i="3"/>
  <c r="D11399" i="3"/>
  <c r="D11367" i="3"/>
  <c r="D11335" i="3"/>
  <c r="D11303" i="3"/>
  <c r="D11071" i="3"/>
  <c r="D11103" i="3"/>
  <c r="D11135" i="3"/>
  <c r="D11167" i="3"/>
  <c r="D11199" i="3"/>
  <c r="D11231" i="3"/>
  <c r="D11419" i="3"/>
  <c r="D11451" i="3"/>
  <c r="D11483" i="3"/>
  <c r="D11515" i="3"/>
  <c r="D11547" i="3"/>
  <c r="D11060" i="3"/>
  <c r="D11092" i="3"/>
  <c r="D11124" i="3"/>
  <c r="D11156" i="3"/>
  <c r="D11188" i="3"/>
  <c r="D11220" i="3"/>
  <c r="D11252" i="3"/>
  <c r="D11284" i="3"/>
  <c r="D11316" i="3"/>
  <c r="D11348" i="3"/>
  <c r="D11380" i="3"/>
  <c r="D11436" i="3"/>
  <c r="D11472" i="3"/>
  <c r="D11508" i="3"/>
  <c r="D11544" i="3"/>
  <c r="D11061" i="3"/>
  <c r="D11097" i="3"/>
  <c r="D11133" i="3"/>
  <c r="D11173" i="3"/>
  <c r="D11213" i="3"/>
  <c r="D11253" i="3"/>
  <c r="D11425" i="3"/>
  <c r="D11469" i="3"/>
  <c r="D11525" i="3"/>
  <c r="D11066" i="3"/>
  <c r="D11130" i="3"/>
  <c r="D11194" i="3"/>
  <c r="D11290" i="3"/>
  <c r="D11271" i="3"/>
  <c r="D1203" i="3"/>
  <c r="D1147" i="3"/>
  <c r="D1091" i="3"/>
  <c r="D1043" i="3"/>
  <c r="D995" i="3"/>
  <c r="D947" i="3"/>
  <c r="D899" i="3"/>
  <c r="D851" i="3"/>
  <c r="D795" i="3"/>
  <c r="D739" i="3"/>
  <c r="D691" i="3"/>
  <c r="D635" i="3"/>
  <c r="D579" i="3"/>
  <c r="D531" i="3"/>
  <c r="D475" i="3"/>
  <c r="D419" i="3"/>
  <c r="D371" i="3"/>
  <c r="D315" i="3"/>
  <c r="D267" i="3"/>
  <c r="D219" i="3"/>
  <c r="D163" i="3"/>
  <c r="D99" i="3"/>
  <c r="D9202" i="3"/>
  <c r="D9146" i="3"/>
  <c r="D9090" i="3"/>
  <c r="D9042" i="3"/>
  <c r="D8986" i="3"/>
  <c r="D8922" i="3"/>
  <c r="D8874" i="3"/>
  <c r="D8818" i="3"/>
  <c r="D8762" i="3"/>
  <c r="D8714" i="3"/>
  <c r="D8658" i="3"/>
  <c r="D8610" i="3"/>
  <c r="D8554" i="3"/>
  <c r="D8498" i="3"/>
  <c r="D8450" i="3"/>
  <c r="D8402" i="3"/>
  <c r="D8354" i="3"/>
  <c r="D8298" i="3"/>
  <c r="D8234" i="3"/>
  <c r="D8194" i="3"/>
  <c r="D8138" i="3"/>
  <c r="D8098" i="3"/>
  <c r="D8042" i="3"/>
  <c r="D7994" i="3"/>
  <c r="D7938" i="3"/>
  <c r="D7882" i="3"/>
  <c r="D7826" i="3"/>
  <c r="D7770" i="3"/>
  <c r="D7650" i="3"/>
  <c r="D7594" i="3"/>
  <c r="D7546" i="3"/>
  <c r="D7498" i="3"/>
  <c r="D7442" i="3"/>
  <c r="D7394" i="3"/>
  <c r="D7338" i="3"/>
  <c r="D7282" i="3"/>
  <c r="D7234" i="3"/>
  <c r="D7170" i="3"/>
  <c r="D7122" i="3"/>
  <c r="D7066" i="3"/>
  <c r="D7010" i="3"/>
  <c r="D6970" i="3"/>
  <c r="D6906" i="3"/>
  <c r="D6858" i="3"/>
  <c r="D6810" i="3"/>
  <c r="D6762" i="3"/>
  <c r="D6722" i="3"/>
  <c r="D6666" i="3"/>
  <c r="D6610" i="3"/>
  <c r="D6562" i="3"/>
  <c r="D6514" i="3"/>
  <c r="D6458" i="3"/>
  <c r="D6410" i="3"/>
  <c r="D6354" i="3"/>
  <c r="D6306" i="3"/>
  <c r="D6250" i="3"/>
  <c r="D6194" i="3"/>
  <c r="D6146" i="3"/>
  <c r="D6090" i="3"/>
  <c r="D6042" i="3"/>
  <c r="D5986" i="3"/>
  <c r="D5850" i="3"/>
  <c r="D5810" i="3"/>
  <c r="D5754" i="3"/>
  <c r="D5706" i="3"/>
  <c r="D5650" i="3"/>
  <c r="D5594" i="3"/>
  <c r="D5546" i="3"/>
  <c r="D5490" i="3"/>
  <c r="D5434" i="3"/>
  <c r="D5386" i="3"/>
  <c r="D5330" i="3"/>
  <c r="D5282" i="3"/>
  <c r="D5242" i="3"/>
  <c r="D5186" i="3"/>
  <c r="D5138" i="3"/>
  <c r="D5074" i="3"/>
  <c r="D5034" i="3"/>
  <c r="D4978" i="3"/>
  <c r="D4922" i="3"/>
  <c r="D4882" i="3"/>
  <c r="D4834" i="3"/>
  <c r="D4778" i="3"/>
  <c r="D4722" i="3"/>
  <c r="D4682" i="3"/>
  <c r="D4634" i="3"/>
  <c r="D4578" i="3"/>
  <c r="D4530" i="3"/>
  <c r="D4482" i="3"/>
  <c r="D4410" i="3"/>
  <c r="D4282" i="3"/>
  <c r="D4234" i="3"/>
  <c r="D4178" i="3"/>
  <c r="D4114" i="3"/>
  <c r="D4002" i="3"/>
  <c r="D3698" i="3"/>
  <c r="D1099" i="3"/>
  <c r="D1011" i="3"/>
  <c r="D923" i="3"/>
  <c r="D843" i="3"/>
  <c r="D755" i="3"/>
  <c r="D683" i="3"/>
  <c r="D603" i="3"/>
  <c r="D523" i="3"/>
  <c r="D435" i="3"/>
  <c r="D355" i="3"/>
  <c r="D259" i="3"/>
  <c r="D187" i="3"/>
  <c r="D115" i="3"/>
  <c r="D43" i="3"/>
  <c r="D9178" i="3"/>
  <c r="D9098" i="3"/>
  <c r="D9018" i="3"/>
  <c r="D8938" i="3"/>
  <c r="D8858" i="3"/>
  <c r="D8778" i="3"/>
  <c r="D8682" i="3"/>
  <c r="D8602" i="3"/>
  <c r="D8522" i="3"/>
  <c r="D8250" i="3"/>
  <c r="D8154" i="3"/>
  <c r="D8058" i="3"/>
  <c r="D7978" i="3"/>
  <c r="D7890" i="3"/>
  <c r="D7714" i="3"/>
  <c r="D7634" i="3"/>
  <c r="D7554" i="3"/>
  <c r="D7466" i="3"/>
  <c r="D7386" i="3"/>
  <c r="D7306" i="3"/>
  <c r="D7210" i="3"/>
  <c r="D7114" i="3"/>
  <c r="D7042" i="3"/>
  <c r="D6882" i="3"/>
  <c r="D6794" i="3"/>
  <c r="D6690" i="3"/>
  <c r="D6626" i="3"/>
  <c r="D6546" i="3"/>
  <c r="D6466" i="3"/>
  <c r="D6370" i="3"/>
  <c r="D6290" i="3"/>
  <c r="D6210" i="3"/>
  <c r="D6034" i="3"/>
  <c r="D5954" i="3"/>
  <c r="D5874" i="3"/>
  <c r="D5786" i="3"/>
  <c r="D5618" i="3"/>
  <c r="D5530" i="3"/>
  <c r="D5442" i="3"/>
  <c r="D5354" i="3"/>
  <c r="D5258" i="3"/>
  <c r="D5098" i="3"/>
  <c r="D5010" i="3"/>
  <c r="D4938" i="3"/>
  <c r="D4850" i="3"/>
  <c r="D4762" i="3"/>
  <c r="D4690" i="3"/>
  <c r="D4602" i="3"/>
  <c r="D4538" i="3"/>
  <c r="D4338" i="3"/>
  <c r="D4146" i="3"/>
  <c r="D4066" i="3"/>
  <c r="D3986" i="3"/>
  <c r="D3898" i="3"/>
  <c r="D3706" i="3"/>
  <c r="D1163" i="3"/>
  <c r="D1115" i="3"/>
  <c r="D1059" i="3"/>
  <c r="D1003" i="3"/>
  <c r="D955" i="3"/>
  <c r="D891" i="3"/>
  <c r="D827" i="3"/>
  <c r="D707" i="3"/>
  <c r="D651" i="3"/>
  <c r="D595" i="3"/>
  <c r="D547" i="3"/>
  <c r="D491" i="3"/>
  <c r="D443" i="3"/>
  <c r="D387" i="3"/>
  <c r="D331" i="3"/>
  <c r="D283" i="3"/>
  <c r="D227" i="3"/>
  <c r="D171" i="3"/>
  <c r="D123" i="3"/>
  <c r="D67" i="3"/>
  <c r="D9226" i="3"/>
  <c r="D9186" i="3"/>
  <c r="D9130" i="3"/>
  <c r="D9074" i="3"/>
  <c r="D9026" i="3"/>
  <c r="D8970" i="3"/>
  <c r="D8914" i="3"/>
  <c r="D8866" i="3"/>
  <c r="D8810" i="3"/>
  <c r="D8754" i="3"/>
  <c r="D8706" i="3"/>
  <c r="D8650" i="3"/>
  <c r="D8594" i="3"/>
  <c r="D8546" i="3"/>
  <c r="D8490" i="3"/>
  <c r="D8442" i="3"/>
  <c r="D8378" i="3"/>
  <c r="D8330" i="3"/>
  <c r="D8282" i="3"/>
  <c r="D8242" i="3"/>
  <c r="D8186" i="3"/>
  <c r="D8130" i="3"/>
  <c r="D8090" i="3"/>
  <c r="D8026" i="3"/>
  <c r="D7962" i="3"/>
  <c r="D7922" i="3"/>
  <c r="D7866" i="3"/>
  <c r="D7810" i="3"/>
  <c r="D7762" i="3"/>
  <c r="D7730" i="3"/>
  <c r="D7674" i="3"/>
  <c r="D7618" i="3"/>
  <c r="D7570" i="3"/>
  <c r="D7514" i="3"/>
  <c r="D7458" i="3"/>
  <c r="D7410" i="3"/>
  <c r="D7346" i="3"/>
  <c r="D7298" i="3"/>
  <c r="D7250" i="3"/>
  <c r="D7194" i="3"/>
  <c r="D7138" i="3"/>
  <c r="D7082" i="3"/>
  <c r="D7026" i="3"/>
  <c r="D6962" i="3"/>
  <c r="D6914" i="3"/>
  <c r="D6866" i="3"/>
  <c r="D6826" i="3"/>
  <c r="D6770" i="3"/>
  <c r="D6730" i="3"/>
  <c r="D6674" i="3"/>
  <c r="D6618" i="3"/>
  <c r="D6570" i="3"/>
  <c r="D6506" i="3"/>
  <c r="D6450" i="3"/>
  <c r="D6402" i="3"/>
  <c r="D6346" i="3"/>
  <c r="D6298" i="3"/>
  <c r="D6242" i="3"/>
  <c r="D6186" i="3"/>
  <c r="D6130" i="3"/>
  <c r="D6074" i="3"/>
  <c r="D6018" i="3"/>
  <c r="D5970" i="3"/>
  <c r="D5922" i="3"/>
  <c r="D5858" i="3"/>
  <c r="D5818" i="3"/>
  <c r="D5762" i="3"/>
  <c r="D5714" i="3"/>
  <c r="D5658" i="3"/>
  <c r="D5602" i="3"/>
  <c r="D5554" i="3"/>
  <c r="D5498" i="3"/>
  <c r="D5450" i="3"/>
  <c r="D5394" i="3"/>
  <c r="D5322" i="3"/>
  <c r="D5218" i="3"/>
  <c r="D5162" i="3"/>
  <c r="D5114" i="3"/>
  <c r="D5058" i="3"/>
  <c r="D5002" i="3"/>
  <c r="D4954" i="3"/>
  <c r="D4898" i="3"/>
  <c r="D4842" i="3"/>
  <c r="D4794" i="3"/>
  <c r="D4730" i="3"/>
  <c r="D4658" i="3"/>
  <c r="D4610" i="3"/>
  <c r="D4554" i="3"/>
  <c r="D4498" i="3"/>
  <c r="D4442" i="3"/>
  <c r="D4386" i="3"/>
  <c r="D4346" i="3"/>
  <c r="D4306" i="3"/>
  <c r="D4258" i="3"/>
  <c r="D4202" i="3"/>
  <c r="D4154" i="3"/>
  <c r="D4098" i="3"/>
  <c r="D4058" i="3"/>
  <c r="D4026" i="3"/>
  <c r="D3962" i="3"/>
  <c r="D3922" i="3"/>
  <c r="D3866" i="3"/>
  <c r="D3722" i="3"/>
  <c r="D1187" i="3"/>
  <c r="D1139" i="3"/>
  <c r="D1083" i="3"/>
  <c r="D1035" i="3"/>
  <c r="D979" i="3"/>
  <c r="D939" i="3"/>
  <c r="D883" i="3"/>
  <c r="D835" i="3"/>
  <c r="D787" i="3"/>
  <c r="D731" i="3"/>
  <c r="D675" i="3"/>
  <c r="D627" i="3"/>
  <c r="D571" i="3"/>
  <c r="D515" i="3"/>
  <c r="D467" i="3"/>
  <c r="D403" i="3"/>
  <c r="D291" i="3"/>
  <c r="D243" i="3"/>
  <c r="D203" i="3"/>
  <c r="D147" i="3"/>
  <c r="D91" i="3"/>
  <c r="D59" i="3"/>
  <c r="D9218" i="3"/>
  <c r="D9170" i="3"/>
  <c r="D9122" i="3"/>
  <c r="D9002" i="3"/>
  <c r="D8962" i="3"/>
  <c r="D8906" i="3"/>
  <c r="D8850" i="3"/>
  <c r="D8802" i="3"/>
  <c r="D8746" i="3"/>
  <c r="D8698" i="3"/>
  <c r="D8578" i="3"/>
  <c r="D8474" i="3"/>
  <c r="D8418" i="3"/>
  <c r="D8370" i="3"/>
  <c r="D8314" i="3"/>
  <c r="D8266" i="3"/>
  <c r="D8210" i="3"/>
  <c r="D8170" i="3"/>
  <c r="D8122" i="3"/>
  <c r="D8074" i="3"/>
  <c r="D8018" i="3"/>
  <c r="D7970" i="3"/>
  <c r="D7914" i="3"/>
  <c r="D7858" i="3"/>
  <c r="D7818" i="3"/>
  <c r="D7754" i="3"/>
  <c r="D7706" i="3"/>
  <c r="D7666" i="3"/>
  <c r="D7610" i="3"/>
  <c r="D7562" i="3"/>
  <c r="D7506" i="3"/>
  <c r="D7450" i="3"/>
  <c r="D7402" i="3"/>
  <c r="D7354" i="3"/>
  <c r="D7290" i="3"/>
  <c r="D7242" i="3"/>
  <c r="D7186" i="3"/>
  <c r="D7146" i="3"/>
  <c r="D7090" i="3"/>
  <c r="D7034" i="3"/>
  <c r="D6986" i="3"/>
  <c r="D6930" i="3"/>
  <c r="D6802" i="3"/>
  <c r="D6754" i="3"/>
  <c r="D6706" i="3"/>
  <c r="D6650" i="3"/>
  <c r="D6602" i="3"/>
  <c r="D6554" i="3"/>
  <c r="D6498" i="3"/>
  <c r="D6434" i="3"/>
  <c r="D6386" i="3"/>
  <c r="D6330" i="3"/>
  <c r="D6274" i="3"/>
  <c r="D6234" i="3"/>
  <c r="D6178" i="3"/>
  <c r="D6138" i="3"/>
  <c r="D6082" i="3"/>
  <c r="D6026" i="3"/>
  <c r="D5978" i="3"/>
  <c r="D5938" i="3"/>
  <c r="D5882" i="3"/>
  <c r="D5746" i="3"/>
  <c r="D5690" i="3"/>
  <c r="D5642" i="3"/>
  <c r="D5586" i="3"/>
  <c r="D5538" i="3"/>
  <c r="D5482" i="3"/>
  <c r="D5426" i="3"/>
  <c r="D5378" i="3"/>
  <c r="D5346" i="3"/>
  <c r="D5298" i="3"/>
  <c r="D5234" i="3"/>
  <c r="D5194" i="3"/>
  <c r="D5130" i="3"/>
  <c r="D5026" i="3"/>
  <c r="D4970" i="3"/>
  <c r="D4914" i="3"/>
  <c r="D4874" i="3"/>
  <c r="D4826" i="3"/>
  <c r="D4786" i="3"/>
  <c r="D4738" i="3"/>
  <c r="D4666" i="3"/>
  <c r="D4626" i="3"/>
  <c r="D4570" i="3"/>
  <c r="D4522" i="3"/>
  <c r="D4474" i="3"/>
  <c r="D4426" i="3"/>
  <c r="D4378" i="3"/>
  <c r="D4322" i="3"/>
  <c r="D4274" i="3"/>
  <c r="D4218" i="3"/>
  <c r="D4170" i="3"/>
  <c r="D4130" i="3"/>
  <c r="D4082" i="3"/>
  <c r="D3970" i="3"/>
  <c r="D3930" i="3"/>
  <c r="D3882" i="3"/>
  <c r="D3842" i="3"/>
  <c r="D3802" i="3"/>
  <c r="D3714" i="3"/>
  <c r="D1171" i="3"/>
  <c r="D1123" i="3"/>
  <c r="D1067" i="3"/>
  <c r="D1019" i="3"/>
  <c r="D963" i="3"/>
  <c r="D907" i="3"/>
  <c r="D859" i="3"/>
  <c r="D803" i="3"/>
  <c r="D747" i="3"/>
  <c r="D699" i="3"/>
  <c r="D643" i="3"/>
  <c r="D587" i="3"/>
  <c r="D539" i="3"/>
  <c r="D483" i="3"/>
  <c r="D427" i="3"/>
  <c r="D379" i="3"/>
  <c r="D323" i="3"/>
  <c r="D275" i="3"/>
  <c r="D211" i="3"/>
  <c r="D155" i="3"/>
  <c r="D107" i="3"/>
  <c r="D51" i="3"/>
  <c r="D9106" i="3"/>
  <c r="D9050" i="3"/>
  <c r="D8994" i="3"/>
  <c r="D8946" i="3"/>
  <c r="D8890" i="3"/>
  <c r="D8834" i="3"/>
  <c r="D8786" i="3"/>
  <c r="D8730" i="3"/>
  <c r="D8674" i="3"/>
  <c r="D8626" i="3"/>
  <c r="D8570" i="3"/>
  <c r="D8506" i="3"/>
  <c r="D8458" i="3"/>
  <c r="D8394" i="3"/>
  <c r="D8338" i="3"/>
  <c r="D8274" i="3"/>
  <c r="D8226" i="3"/>
  <c r="D8162" i="3"/>
  <c r="D8106" i="3"/>
  <c r="D8050" i="3"/>
  <c r="D8002" i="3"/>
  <c r="D7946" i="3"/>
  <c r="D7898" i="3"/>
  <c r="D7842" i="3"/>
  <c r="D7786" i="3"/>
  <c r="D7738" i="3"/>
  <c r="D7682" i="3"/>
  <c r="D7626" i="3"/>
  <c r="D7578" i="3"/>
  <c r="D7522" i="3"/>
  <c r="D7474" i="3"/>
  <c r="D7418" i="3"/>
  <c r="D7362" i="3"/>
  <c r="D7314" i="3"/>
  <c r="D7258" i="3"/>
  <c r="D7202" i="3"/>
  <c r="D7154" i="3"/>
  <c r="D7098" i="3"/>
  <c r="D7050" i="3"/>
  <c r="D6994" i="3"/>
  <c r="D6938" i="3"/>
  <c r="D6890" i="3"/>
  <c r="D6834" i="3"/>
  <c r="D6778" i="3"/>
  <c r="D6714" i="3"/>
  <c r="D6658" i="3"/>
  <c r="D6594" i="3"/>
  <c r="D6490" i="3"/>
  <c r="D6426" i="3"/>
  <c r="D6378" i="3"/>
  <c r="D6322" i="3"/>
  <c r="D6266" i="3"/>
  <c r="D6218" i="3"/>
  <c r="D6162" i="3"/>
  <c r="D6106" i="3"/>
  <c r="D6058" i="3"/>
  <c r="D6002" i="3"/>
  <c r="D5946" i="3"/>
  <c r="D5898" i="3"/>
  <c r="D5842" i="3"/>
  <c r="D5778" i="3"/>
  <c r="D5730" i="3"/>
  <c r="D5674" i="3"/>
  <c r="D5626" i="3"/>
  <c r="D5570" i="3"/>
  <c r="D5514" i="3"/>
  <c r="D5466" i="3"/>
  <c r="D5410" i="3"/>
  <c r="D5362" i="3"/>
  <c r="D5306" i="3"/>
  <c r="D5250" i="3"/>
  <c r="D5202" i="3"/>
  <c r="D5146" i="3"/>
  <c r="D5090" i="3"/>
  <c r="D5042" i="3"/>
  <c r="D4986" i="3"/>
  <c r="D4930" i="3"/>
  <c r="D4802" i="3"/>
  <c r="D4746" i="3"/>
  <c r="D4698" i="3"/>
  <c r="D4642" i="3"/>
  <c r="D4586" i="3"/>
  <c r="D4506" i="3"/>
  <c r="D4450" i="3"/>
  <c r="D4394" i="3"/>
  <c r="D4362" i="3"/>
  <c r="D4290" i="3"/>
  <c r="D4242" i="3"/>
  <c r="D4186" i="3"/>
  <c r="D4138" i="3"/>
  <c r="D4090" i="3"/>
  <c r="D4042" i="3"/>
  <c r="D3994" i="3"/>
  <c r="D3946" i="3"/>
  <c r="D3906" i="3"/>
  <c r="D3858" i="3"/>
  <c r="D3826" i="3"/>
  <c r="D3786" i="3"/>
  <c r="D3730" i="3"/>
  <c r="D1195" i="3"/>
  <c r="D1131" i="3"/>
  <c r="D1027" i="3"/>
  <c r="D915" i="3"/>
  <c r="D875" i="3"/>
  <c r="D819" i="3"/>
  <c r="D779" i="3"/>
  <c r="D723" i="3"/>
  <c r="D667" i="3"/>
  <c r="D619" i="3"/>
  <c r="D563" i="3"/>
  <c r="D507" i="3"/>
  <c r="D459" i="3"/>
  <c r="D395" i="3"/>
  <c r="D347" i="3"/>
  <c r="D299" i="3"/>
  <c r="D179" i="3"/>
  <c r="D139" i="3"/>
  <c r="D83" i="3"/>
  <c r="D35" i="3"/>
  <c r="D9210" i="3"/>
  <c r="D9154" i="3"/>
  <c r="D9114" i="3"/>
  <c r="D9066" i="3"/>
  <c r="D9010" i="3"/>
  <c r="D8954" i="3"/>
  <c r="D8898" i="3"/>
  <c r="D8842" i="3"/>
  <c r="D8794" i="3"/>
  <c r="D8738" i="3"/>
  <c r="D8690" i="3"/>
  <c r="D8642" i="3"/>
  <c r="D8586" i="3"/>
  <c r="D8538" i="3"/>
  <c r="D8482" i="3"/>
  <c r="D8434" i="3"/>
  <c r="D8386" i="3"/>
  <c r="D8346" i="3"/>
  <c r="D8290" i="3"/>
  <c r="D8178" i="3"/>
  <c r="D8114" i="3"/>
  <c r="D8066" i="3"/>
  <c r="D8010" i="3"/>
  <c r="D7954" i="3"/>
  <c r="D7906" i="3"/>
  <c r="D7850" i="3"/>
  <c r="D7802" i="3"/>
  <c r="D7746" i="3"/>
  <c r="D7698" i="3"/>
  <c r="D7642" i="3"/>
  <c r="D7530" i="3"/>
  <c r="D7490" i="3"/>
  <c r="D7434" i="3"/>
  <c r="D7330" i="3"/>
  <c r="D7274" i="3"/>
  <c r="D7226" i="3"/>
  <c r="D7178" i="3"/>
  <c r="D7130" i="3"/>
  <c r="D7074" i="3"/>
  <c r="D7018" i="3"/>
  <c r="D6978" i="3"/>
  <c r="D6922" i="3"/>
  <c r="D6874" i="3"/>
  <c r="D6818" i="3"/>
  <c r="D6698" i="3"/>
  <c r="D6586" i="3"/>
  <c r="D6530" i="3"/>
  <c r="D6482" i="3"/>
  <c r="D6442" i="3"/>
  <c r="D6394" i="3"/>
  <c r="D6338" i="3"/>
  <c r="D6282" i="3"/>
  <c r="D6226" i="3"/>
  <c r="D6170" i="3"/>
  <c r="D6122" i="3"/>
  <c r="D6066" i="3"/>
  <c r="D5962" i="3"/>
  <c r="D5914" i="3"/>
  <c r="D5866" i="3"/>
  <c r="D5826" i="3"/>
  <c r="D5770" i="3"/>
  <c r="D5722" i="3"/>
  <c r="D5666" i="3"/>
  <c r="D5610" i="3"/>
  <c r="D5562" i="3"/>
  <c r="D5506" i="3"/>
  <c r="D5458" i="3"/>
  <c r="D5402" i="3"/>
  <c r="D5338" i="3"/>
  <c r="D5290" i="3"/>
  <c r="D5226" i="3"/>
  <c r="D5178" i="3"/>
  <c r="D5122" i="3"/>
  <c r="D5082" i="3"/>
  <c r="D5018" i="3"/>
  <c r="D4906" i="3"/>
  <c r="D4866" i="3"/>
  <c r="D4810" i="3"/>
  <c r="D4754" i="3"/>
  <c r="D4706" i="3"/>
  <c r="D4650" i="3"/>
  <c r="D4594" i="3"/>
  <c r="D4546" i="3"/>
  <c r="D4490" i="3"/>
  <c r="D4458" i="3"/>
  <c r="D4402" i="3"/>
  <c r="D4354" i="3"/>
  <c r="D4298" i="3"/>
  <c r="D4250" i="3"/>
  <c r="D4194" i="3"/>
  <c r="D4074" i="3"/>
  <c r="D4034" i="3"/>
  <c r="D3978" i="3"/>
  <c r="D3938" i="3"/>
  <c r="D3890" i="3"/>
  <c r="D3850" i="3"/>
  <c r="D3818" i="3"/>
  <c r="D3794" i="3"/>
  <c r="D3770" i="3"/>
  <c r="D3754" i="3"/>
  <c r="D3738" i="3"/>
  <c r="D1155" i="3"/>
  <c r="D1107" i="3"/>
  <c r="D1051" i="3"/>
  <c r="D987" i="3"/>
  <c r="D931" i="3"/>
  <c r="D811" i="3"/>
  <c r="D771" i="3"/>
  <c r="D715" i="3"/>
  <c r="D659" i="3"/>
  <c r="D611" i="3"/>
  <c r="D555" i="3"/>
  <c r="D499" i="3"/>
  <c r="D451" i="3"/>
  <c r="D411" i="3"/>
  <c r="D363" i="3"/>
  <c r="D307" i="3"/>
  <c r="D251" i="3"/>
  <c r="D195" i="3"/>
  <c r="D75" i="3"/>
  <c r="D9234" i="3"/>
  <c r="D9194" i="3"/>
  <c r="D9138" i="3"/>
  <c r="D9082" i="3"/>
  <c r="D9034" i="3"/>
  <c r="D8978" i="3"/>
  <c r="D8930" i="3"/>
  <c r="D8882" i="3"/>
  <c r="D8826" i="3"/>
  <c r="D8770" i="3"/>
  <c r="D8722" i="3"/>
  <c r="D8666" i="3"/>
  <c r="D8618" i="3"/>
  <c r="D8562" i="3"/>
  <c r="D8514" i="3"/>
  <c r="D8466" i="3"/>
  <c r="D8410" i="3"/>
  <c r="D8362" i="3"/>
  <c r="D8306" i="3"/>
  <c r="D8258" i="3"/>
  <c r="D8202" i="3"/>
  <c r="D8146" i="3"/>
  <c r="D8082" i="3"/>
  <c r="D8034" i="3"/>
  <c r="D7986" i="3"/>
  <c r="D7930" i="3"/>
  <c r="D7874" i="3"/>
  <c r="D7834" i="3"/>
  <c r="D7778" i="3"/>
  <c r="D7722" i="3"/>
  <c r="D7658" i="3"/>
  <c r="D7602" i="3"/>
  <c r="D7538" i="3"/>
  <c r="D7426" i="3"/>
  <c r="D7370" i="3"/>
  <c r="D7322" i="3"/>
  <c r="D7266" i="3"/>
  <c r="D7218" i="3"/>
  <c r="D7162" i="3"/>
  <c r="D7106" i="3"/>
  <c r="D7058" i="3"/>
  <c r="D7002" i="3"/>
  <c r="D6946" i="3"/>
  <c r="D6898" i="3"/>
  <c r="D6842" i="3"/>
  <c r="D6786" i="3"/>
  <c r="D6738" i="3"/>
  <c r="D6682" i="3"/>
  <c r="D6634" i="3"/>
  <c r="D6578" i="3"/>
  <c r="D6522" i="3"/>
  <c r="D6474" i="3"/>
  <c r="D6418" i="3"/>
  <c r="D6362" i="3"/>
  <c r="D6314" i="3"/>
  <c r="D6258" i="3"/>
  <c r="D6202" i="3"/>
  <c r="D6154" i="3"/>
  <c r="D6098" i="3"/>
  <c r="D6050" i="3"/>
  <c r="D5994" i="3"/>
  <c r="D5930" i="3"/>
  <c r="D5890" i="3"/>
  <c r="D5834" i="3"/>
  <c r="D5794" i="3"/>
  <c r="D5738" i="3"/>
  <c r="D5682" i="3"/>
  <c r="D5634" i="3"/>
  <c r="D5578" i="3"/>
  <c r="D5522" i="3"/>
  <c r="D5474" i="3"/>
  <c r="D5418" i="3"/>
  <c r="D5370" i="3"/>
  <c r="D5314" i="3"/>
  <c r="D5266" i="3"/>
  <c r="D5210" i="3"/>
  <c r="D5154" i="3"/>
  <c r="D5106" i="3"/>
  <c r="D5050" i="3"/>
  <c r="D4994" i="3"/>
  <c r="D4946" i="3"/>
  <c r="D4890" i="3"/>
  <c r="D4818" i="3"/>
  <c r="D4770" i="3"/>
  <c r="D4714" i="3"/>
  <c r="D4674" i="3"/>
  <c r="D4618" i="3"/>
  <c r="D4562" i="3"/>
  <c r="D4514" i="3"/>
  <c r="D4466" i="3"/>
  <c r="D4418" i="3"/>
  <c r="D4370" i="3"/>
  <c r="D4314" i="3"/>
  <c r="D4266" i="3"/>
  <c r="D4210" i="3"/>
  <c r="D4162" i="3"/>
  <c r="D4106" i="3"/>
  <c r="D4050" i="3"/>
  <c r="D4010" i="3"/>
  <c r="D3954" i="3"/>
  <c r="D3914" i="3"/>
  <c r="D3874" i="3"/>
  <c r="D3834" i="3"/>
  <c r="D3810" i="3"/>
  <c r="D3778" i="3"/>
  <c r="D3762" i="3"/>
  <c r="D3746" i="3"/>
  <c r="D3690" i="3"/>
  <c r="D3626" i="3"/>
  <c r="D3538" i="3"/>
  <c r="D3458" i="3"/>
  <c r="D3378" i="3"/>
  <c r="D3290" i="3"/>
  <c r="D3202" i="3"/>
  <c r="D3114" i="3"/>
  <c r="D3026" i="3"/>
  <c r="D2938" i="3"/>
  <c r="D2858" i="3"/>
  <c r="D2778" i="3"/>
  <c r="D2698" i="3"/>
  <c r="D2602" i="3"/>
  <c r="D2538" i="3"/>
  <c r="D2450" i="3"/>
  <c r="D2370" i="3"/>
  <c r="D2282" i="3"/>
  <c r="D2194" i="3"/>
  <c r="D2106" i="3"/>
  <c r="D2018" i="3"/>
  <c r="D1818" i="3"/>
  <c r="D1754" i="3"/>
  <c r="D1666" i="3"/>
  <c r="D1578" i="3"/>
  <c r="D1490" i="3"/>
  <c r="D1426" i="3"/>
  <c r="D1330" i="3"/>
  <c r="D1266" i="3"/>
  <c r="D211" i="18"/>
  <c r="D1194" i="3"/>
  <c r="D1098" i="3"/>
  <c r="D1010" i="3"/>
  <c r="D906" i="3"/>
  <c r="D826" i="3"/>
  <c r="D738" i="3"/>
  <c r="D658" i="3"/>
  <c r="D570" i="3"/>
  <c r="D474" i="3"/>
  <c r="D370" i="3"/>
  <c r="D282" i="3"/>
  <c r="D178" i="3"/>
  <c r="D74" i="3"/>
  <c r="D9201" i="3"/>
  <c r="D9121" i="3"/>
  <c r="D9033" i="3"/>
  <c r="D8945" i="3"/>
  <c r="D8841" i="3"/>
  <c r="D8753" i="3"/>
  <c r="D8737" i="3"/>
  <c r="D8729" i="3"/>
  <c r="D8681" i="3"/>
  <c r="D8665" i="3"/>
  <c r="D8657" i="3"/>
  <c r="D8649" i="3"/>
  <c r="D8641" i="3"/>
  <c r="D8633" i="3"/>
  <c r="D8625" i="3"/>
  <c r="D8617" i="3"/>
  <c r="D8609" i="3"/>
  <c r="D8601" i="3"/>
  <c r="D8593" i="3"/>
  <c r="D8585" i="3"/>
  <c r="D8577" i="3"/>
  <c r="D8569" i="3"/>
  <c r="D8561" i="3"/>
  <c r="D8553" i="3"/>
  <c r="D8545" i="3"/>
  <c r="D8537" i="3"/>
  <c r="D8521" i="3"/>
  <c r="D8513" i="3"/>
  <c r="D8505" i="3"/>
  <c r="D8497" i="3"/>
  <c r="D8489" i="3"/>
  <c r="D8481" i="3"/>
  <c r="D8473" i="3"/>
  <c r="D8465" i="3"/>
  <c r="D8457" i="3"/>
  <c r="D8449" i="3"/>
  <c r="D8441" i="3"/>
  <c r="D8433" i="3"/>
  <c r="D8417" i="3"/>
  <c r="D8409" i="3"/>
  <c r="D8401" i="3"/>
  <c r="D8393" i="3"/>
  <c r="D8385" i="3"/>
  <c r="D8377" i="3"/>
  <c r="D8369" i="3"/>
  <c r="D8361" i="3"/>
  <c r="D8353" i="3"/>
  <c r="D8345" i="3"/>
  <c r="D8337" i="3"/>
  <c r="D8329" i="3"/>
  <c r="D8321" i="3"/>
  <c r="D8313" i="3"/>
  <c r="D8305" i="3"/>
  <c r="D8297" i="3"/>
  <c r="D8289" i="3"/>
  <c r="D8281" i="3"/>
  <c r="D8273" i="3"/>
  <c r="D8265" i="3"/>
  <c r="D8257" i="3"/>
  <c r="D8249" i="3"/>
  <c r="D8241" i="3"/>
  <c r="D8233" i="3"/>
  <c r="D8225" i="3"/>
  <c r="D8217" i="3"/>
  <c r="D8209" i="3"/>
  <c r="D8201" i="3"/>
  <c r="D8193" i="3"/>
  <c r="D8185" i="3"/>
  <c r="D8177" i="3"/>
  <c r="D8169" i="3"/>
  <c r="D8161" i="3"/>
  <c r="D3658" i="3"/>
  <c r="D3546" i="3"/>
  <c r="D3498" i="3"/>
  <c r="D3442" i="3"/>
  <c r="D3402" i="3"/>
  <c r="D3346" i="3"/>
  <c r="D3234" i="3"/>
  <c r="D3186" i="3"/>
  <c r="D3138" i="3"/>
  <c r="D3082" i="3"/>
  <c r="D3042" i="3"/>
  <c r="D2986" i="3"/>
  <c r="D2930" i="3"/>
  <c r="D2874" i="3"/>
  <c r="D2818" i="3"/>
  <c r="D2706" i="3"/>
  <c r="D2594" i="3"/>
  <c r="D2554" i="3"/>
  <c r="D2498" i="3"/>
  <c r="D2458" i="3"/>
  <c r="D2402" i="3"/>
  <c r="D2290" i="3"/>
  <c r="D2234" i="3"/>
  <c r="D2178" i="3"/>
  <c r="D2138" i="3"/>
  <c r="D2082" i="3"/>
  <c r="D2034" i="3"/>
  <c r="D1978" i="3"/>
  <c r="D1930" i="3"/>
  <c r="D1882" i="3"/>
  <c r="D1834" i="3"/>
  <c r="D1786" i="3"/>
  <c r="D1730" i="3"/>
  <c r="D1674" i="3"/>
  <c r="D1546" i="3"/>
  <c r="D1506" i="3"/>
  <c r="D1458" i="3"/>
  <c r="D1402" i="3"/>
  <c r="D1346" i="3"/>
  <c r="D1290" i="3"/>
  <c r="D1234" i="3"/>
  <c r="D1202" i="3"/>
  <c r="D1146" i="3"/>
  <c r="D1026" i="3"/>
  <c r="D978" i="3"/>
  <c r="D930" i="3"/>
  <c r="D890" i="3"/>
  <c r="D842" i="3"/>
  <c r="D794" i="3"/>
  <c r="D746" i="3"/>
  <c r="D698" i="3"/>
  <c r="D650" i="3"/>
  <c r="D610" i="3"/>
  <c r="D554" i="3"/>
  <c r="D506" i="3"/>
  <c r="D442" i="3"/>
  <c r="D394" i="3"/>
  <c r="D338" i="3"/>
  <c r="D290" i="3"/>
  <c r="D242" i="3"/>
  <c r="D194" i="3"/>
  <c r="D146" i="3"/>
  <c r="D98" i="3"/>
  <c r="D50" i="3"/>
  <c r="D9217" i="3"/>
  <c r="D9169" i="3"/>
  <c r="D9001" i="3"/>
  <c r="D8953" i="3"/>
  <c r="D8897" i="3"/>
  <c r="D8849" i="3"/>
  <c r="D8793" i="3"/>
  <c r="D8705" i="3"/>
  <c r="D1185" i="3"/>
  <c r="D1129" i="3"/>
  <c r="D1081" i="3"/>
  <c r="D1033" i="3"/>
  <c r="D993" i="3"/>
  <c r="D937" i="3"/>
  <c r="D881" i="3"/>
  <c r="D817" i="3"/>
  <c r="D769" i="3"/>
  <c r="D721" i="3"/>
  <c r="D673" i="3"/>
  <c r="D617" i="3"/>
  <c r="D569" i="3"/>
  <c r="D505" i="3"/>
  <c r="D449" i="3"/>
  <c r="D401" i="3"/>
  <c r="D337" i="3"/>
  <c r="D289" i="3"/>
  <c r="D241" i="3"/>
  <c r="D201" i="3"/>
  <c r="D145" i="3"/>
  <c r="D89" i="3"/>
  <c r="D41" i="3"/>
  <c r="D9208" i="3"/>
  <c r="D9152" i="3"/>
  <c r="D9008" i="3"/>
  <c r="D8960" i="3"/>
  <c r="D8912" i="3"/>
  <c r="D8864" i="3"/>
  <c r="D8816" i="3"/>
  <c r="D8768" i="3"/>
  <c r="D8720" i="3"/>
  <c r="D8672" i="3"/>
  <c r="D8656" i="3"/>
  <c r="D8640" i="3"/>
  <c r="D8632" i="3"/>
  <c r="D8624" i="3"/>
  <c r="D8616" i="3"/>
  <c r="D8608" i="3"/>
  <c r="D8600" i="3"/>
  <c r="D8592" i="3"/>
  <c r="D8568" i="3"/>
  <c r="D8536" i="3"/>
  <c r="D8528" i="3"/>
  <c r="D8520" i="3"/>
  <c r="D8512" i="3"/>
  <c r="D8504" i="3"/>
  <c r="D8496" i="3"/>
  <c r="D8488" i="3"/>
  <c r="D8480" i="3"/>
  <c r="D8472" i="3"/>
  <c r="D8464" i="3"/>
  <c r="D8456" i="3"/>
  <c r="D8448" i="3"/>
  <c r="D8440" i="3"/>
  <c r="D8432" i="3"/>
  <c r="D8424" i="3"/>
  <c r="D8416" i="3"/>
  <c r="D8408" i="3"/>
  <c r="D8400" i="3"/>
  <c r="D8392" i="3"/>
  <c r="D8384" i="3"/>
  <c r="D8376" i="3"/>
  <c r="D8368" i="3"/>
  <c r="D8360" i="3"/>
  <c r="D8352" i="3"/>
  <c r="D8344" i="3"/>
  <c r="D8336" i="3"/>
  <c r="D8328" i="3"/>
  <c r="D8320" i="3"/>
  <c r="D8312" i="3"/>
  <c r="D8304" i="3"/>
  <c r="D8296" i="3"/>
  <c r="D8288" i="3"/>
  <c r="D8280" i="3"/>
  <c r="D8272" i="3"/>
  <c r="D8264" i="3"/>
  <c r="D8256" i="3"/>
  <c r="D8248" i="3"/>
  <c r="D8240" i="3"/>
  <c r="D8232" i="3"/>
  <c r="D8224" i="3"/>
  <c r="D8216" i="3"/>
  <c r="D8208" i="3"/>
  <c r="D8200" i="3"/>
  <c r="D8192" i="3"/>
  <c r="D8184" i="3"/>
  <c r="D8176" i="3"/>
  <c r="D8168" i="3"/>
  <c r="D8160" i="3"/>
  <c r="D8152" i="3"/>
  <c r="D8144" i="3"/>
  <c r="D8136" i="3"/>
  <c r="D8128" i="3"/>
  <c r="D8120" i="3"/>
  <c r="D8112" i="3"/>
  <c r="D8104" i="3"/>
  <c r="D8096" i="3"/>
  <c r="D3666" i="3"/>
  <c r="D3610" i="3"/>
  <c r="D3562" i="3"/>
  <c r="D3434" i="3"/>
  <c r="D3394" i="3"/>
  <c r="D3338" i="3"/>
  <c r="D3298" i="3"/>
  <c r="D3250" i="3"/>
  <c r="D3194" i="3"/>
  <c r="D3146" i="3"/>
  <c r="D3090" i="3"/>
  <c r="D3034" i="3"/>
  <c r="D2978" i="3"/>
  <c r="D2914" i="3"/>
  <c r="D2866" i="3"/>
  <c r="D2810" i="3"/>
  <c r="D2762" i="3"/>
  <c r="D2714" i="3"/>
  <c r="D2658" i="3"/>
  <c r="D2618" i="3"/>
  <c r="D2570" i="3"/>
  <c r="D2514" i="3"/>
  <c r="D2482" i="3"/>
  <c r="D2426" i="3"/>
  <c r="D2378" i="3"/>
  <c r="D2322" i="3"/>
  <c r="D2274" i="3"/>
  <c r="D2226" i="3"/>
  <c r="D2170" i="3"/>
  <c r="D2122" i="3"/>
  <c r="D2066" i="3"/>
  <c r="D2010" i="3"/>
  <c r="D1946" i="3"/>
  <c r="D1874" i="3"/>
  <c r="D1762" i="3"/>
  <c r="D1714" i="3"/>
  <c r="D1658" i="3"/>
  <c r="D1618" i="3"/>
  <c r="D1562" i="3"/>
  <c r="D1522" i="3"/>
  <c r="D1450" i="3"/>
  <c r="D1394" i="3"/>
  <c r="D1338" i="3"/>
  <c r="D1282" i="3"/>
  <c r="D1226" i="3"/>
  <c r="D107" i="18"/>
  <c r="D1218" i="3"/>
  <c r="D1162" i="3"/>
  <c r="D1106" i="3"/>
  <c r="D1050" i="3"/>
  <c r="D922" i="3"/>
  <c r="D874" i="3"/>
  <c r="D810" i="3"/>
  <c r="D770" i="3"/>
  <c r="D722" i="3"/>
  <c r="D682" i="3"/>
  <c r="D634" i="3"/>
  <c r="D602" i="3"/>
  <c r="D562" i="3"/>
  <c r="D514" i="3"/>
  <c r="D458" i="3"/>
  <c r="D410" i="3"/>
  <c r="D354" i="3"/>
  <c r="D298" i="3"/>
  <c r="D258" i="3"/>
  <c r="D202" i="3"/>
  <c r="D138" i="3"/>
  <c r="D9185" i="3"/>
  <c r="D9137" i="3"/>
  <c r="D9089" i="3"/>
  <c r="D9041" i="3"/>
  <c r="D8985" i="3"/>
  <c r="D8921" i="3"/>
  <c r="D8873" i="3"/>
  <c r="D8817" i="3"/>
  <c r="D8761" i="3"/>
  <c r="D8673" i="3"/>
  <c r="D1177" i="3"/>
  <c r="D1137" i="3"/>
  <c r="D1089" i="3"/>
  <c r="D1041" i="3"/>
  <c r="D985" i="3"/>
  <c r="D945" i="3"/>
  <c r="D897" i="3"/>
  <c r="D849" i="3"/>
  <c r="D801" i="3"/>
  <c r="D753" i="3"/>
  <c r="D705" i="3"/>
  <c r="D657" i="3"/>
  <c r="D609" i="3"/>
  <c r="D561" i="3"/>
  <c r="D513" i="3"/>
  <c r="D465" i="3"/>
  <c r="D417" i="3"/>
  <c r="D369" i="3"/>
  <c r="D321" i="3"/>
  <c r="D273" i="3"/>
  <c r="D233" i="3"/>
  <c r="D185" i="3"/>
  <c r="D161" i="3"/>
  <c r="D113" i="3"/>
  <c r="D73" i="3"/>
  <c r="D33" i="3"/>
  <c r="D9200" i="3"/>
  <c r="D9168" i="3"/>
  <c r="D9136" i="3"/>
  <c r="D9088" i="3"/>
  <c r="D9040" i="3"/>
  <c r="D8992" i="3"/>
  <c r="D8928" i="3"/>
  <c r="D8880" i="3"/>
  <c r="D8824" i="3"/>
  <c r="D8776" i="3"/>
  <c r="D8728" i="3"/>
  <c r="D8680" i="3"/>
  <c r="D8584" i="3"/>
  <c r="D1208" i="3"/>
  <c r="D1168" i="3"/>
  <c r="D1128" i="3"/>
  <c r="D1120" i="3"/>
  <c r="D1088" i="3"/>
  <c r="D1080" i="3"/>
  <c r="D1072" i="3"/>
  <c r="D1064" i="3"/>
  <c r="D1056" i="3"/>
  <c r="D1048" i="3"/>
  <c r="D1040" i="3"/>
  <c r="D1032" i="3"/>
  <c r="D1024" i="3"/>
  <c r="D1016" i="3"/>
  <c r="D1008" i="3"/>
  <c r="D1000" i="3"/>
  <c r="D992" i="3"/>
  <c r="D984" i="3"/>
  <c r="D976" i="3"/>
  <c r="D968" i="3"/>
  <c r="D960" i="3"/>
  <c r="D952" i="3"/>
  <c r="D944" i="3"/>
  <c r="D936" i="3"/>
  <c r="D928" i="3"/>
  <c r="D920" i="3"/>
  <c r="D912" i="3"/>
  <c r="D904" i="3"/>
  <c r="D896" i="3"/>
  <c r="D888" i="3"/>
  <c r="D880" i="3"/>
  <c r="D872" i="3"/>
  <c r="D864" i="3"/>
  <c r="D856" i="3"/>
  <c r="D848" i="3"/>
  <c r="D840" i="3"/>
  <c r="D832" i="3"/>
  <c r="D824" i="3"/>
  <c r="D816" i="3"/>
  <c r="D808" i="3"/>
  <c r="D800" i="3"/>
  <c r="D792" i="3"/>
  <c r="D784" i="3"/>
  <c r="D776" i="3"/>
  <c r="D768" i="3"/>
  <c r="D760" i="3"/>
  <c r="D752" i="3"/>
  <c r="D744" i="3"/>
  <c r="D736" i="3"/>
  <c r="D728" i="3"/>
  <c r="D720" i="3"/>
  <c r="D712" i="3"/>
  <c r="D704" i="3"/>
  <c r="D696" i="3"/>
  <c r="D3650" i="3"/>
  <c r="D3602" i="3"/>
  <c r="D3554" i="3"/>
  <c r="D3514" i="3"/>
  <c r="D3466" i="3"/>
  <c r="D3418" i="3"/>
  <c r="D3362" i="3"/>
  <c r="D3314" i="3"/>
  <c r="D3258" i="3"/>
  <c r="D3210" i="3"/>
  <c r="D3154" i="3"/>
  <c r="D3098" i="3"/>
  <c r="D3050" i="3"/>
  <c r="D2994" i="3"/>
  <c r="D2946" i="3"/>
  <c r="D2890" i="3"/>
  <c r="D2842" i="3"/>
  <c r="D2794" i="3"/>
  <c r="D2746" i="3"/>
  <c r="D2690" i="3"/>
  <c r="D2642" i="3"/>
  <c r="D2586" i="3"/>
  <c r="D2530" i="3"/>
  <c r="D2394" i="3"/>
  <c r="D2346" i="3"/>
  <c r="D2298" i="3"/>
  <c r="D2242" i="3"/>
  <c r="D2186" i="3"/>
  <c r="D2130" i="3"/>
  <c r="D2074" i="3"/>
  <c r="D2026" i="3"/>
  <c r="D1970" i="3"/>
  <c r="D1922" i="3"/>
  <c r="D1866" i="3"/>
  <c r="D1826" i="3"/>
  <c r="D1778" i="3"/>
  <c r="D1722" i="3"/>
  <c r="D1682" i="3"/>
  <c r="D1626" i="3"/>
  <c r="D1570" i="3"/>
  <c r="D1442" i="3"/>
  <c r="D1386" i="3"/>
  <c r="D1354" i="3"/>
  <c r="D1306" i="3"/>
  <c r="D1258" i="3"/>
  <c r="D1210" i="3"/>
  <c r="D1154" i="3"/>
  <c r="D1114" i="3"/>
  <c r="D1058" i="3"/>
  <c r="D1002" i="3"/>
  <c r="D954" i="3"/>
  <c r="D898" i="3"/>
  <c r="D850" i="3"/>
  <c r="D818" i="3"/>
  <c r="D778" i="3"/>
  <c r="D730" i="3"/>
  <c r="D690" i="3"/>
  <c r="D642" i="3"/>
  <c r="D594" i="3"/>
  <c r="D546" i="3"/>
  <c r="D498" i="3"/>
  <c r="D450" i="3"/>
  <c r="D402" i="3"/>
  <c r="D346" i="3"/>
  <c r="D306" i="3"/>
  <c r="D250" i="3"/>
  <c r="D210" i="3"/>
  <c r="D154" i="3"/>
  <c r="D106" i="3"/>
  <c r="D58" i="3"/>
  <c r="D9233" i="3"/>
  <c r="D9177" i="3"/>
  <c r="D9129" i="3"/>
  <c r="D9081" i="3"/>
  <c r="D9025" i="3"/>
  <c r="D8977" i="3"/>
  <c r="D8929" i="3"/>
  <c r="D8881" i="3"/>
  <c r="D8825" i="3"/>
  <c r="D8777" i="3"/>
  <c r="D8721" i="3"/>
  <c r="D1217" i="3"/>
  <c r="D1169" i="3"/>
  <c r="D1121" i="3"/>
  <c r="D1073" i="3"/>
  <c r="D1025" i="3"/>
  <c r="D929" i="3"/>
  <c r="D889" i="3"/>
  <c r="D841" i="3"/>
  <c r="D793" i="3"/>
  <c r="D745" i="3"/>
  <c r="D697" i="3"/>
  <c r="D649" i="3"/>
  <c r="D601" i="3"/>
  <c r="D553" i="3"/>
  <c r="D521" i="3"/>
  <c r="D473" i="3"/>
  <c r="D425" i="3"/>
  <c r="D377" i="3"/>
  <c r="D329" i="3"/>
  <c r="D281" i="3"/>
  <c r="D225" i="3"/>
  <c r="D81" i="3"/>
  <c r="D49" i="3"/>
  <c r="D9216" i="3"/>
  <c r="D9184" i="3"/>
  <c r="D9128" i="3"/>
  <c r="D9096" i="3"/>
  <c r="D9048" i="3"/>
  <c r="D9000" i="3"/>
  <c r="D8952" i="3"/>
  <c r="D8904" i="3"/>
  <c r="D8856" i="3"/>
  <c r="D8808" i="3"/>
  <c r="D8760" i="3"/>
  <c r="D8712" i="3"/>
  <c r="D8664" i="3"/>
  <c r="D8648" i="3"/>
  <c r="D8544" i="3"/>
  <c r="D1192" i="3"/>
  <c r="D1152" i="3"/>
  <c r="D1096" i="3"/>
  <c r="D1215" i="3"/>
  <c r="D1207" i="3"/>
  <c r="D1199" i="3"/>
  <c r="D1191" i="3"/>
  <c r="D1183" i="3"/>
  <c r="D1175" i="3"/>
  <c r="D1167" i="3"/>
  <c r="D1159" i="3"/>
  <c r="D1151" i="3"/>
  <c r="D1143" i="3"/>
  <c r="D1135" i="3"/>
  <c r="D1127" i="3"/>
  <c r="D1119" i="3"/>
  <c r="D1111" i="3"/>
  <c r="D1103" i="3"/>
  <c r="D1095" i="3"/>
  <c r="D1087" i="3"/>
  <c r="D1079" i="3"/>
  <c r="D1071" i="3"/>
  <c r="D1063" i="3"/>
  <c r="D1055" i="3"/>
  <c r="D1047" i="3"/>
  <c r="D1039" i="3"/>
  <c r="D1031" i="3"/>
  <c r="D1023" i="3"/>
  <c r="D1015" i="3"/>
  <c r="D1007" i="3"/>
  <c r="D999" i="3"/>
  <c r="D991" i="3"/>
  <c r="D983" i="3"/>
  <c r="D975" i="3"/>
  <c r="D967" i="3"/>
  <c r="D959" i="3"/>
  <c r="D951" i="3"/>
  <c r="D943" i="3"/>
  <c r="D935" i="3"/>
  <c r="D927" i="3"/>
  <c r="D919" i="3"/>
  <c r="D911" i="3"/>
  <c r="D903" i="3"/>
  <c r="D895" i="3"/>
  <c r="D887" i="3"/>
  <c r="D879" i="3"/>
  <c r="D3674" i="3"/>
  <c r="D3618" i="3"/>
  <c r="D3570" i="3"/>
  <c r="D3506" i="3"/>
  <c r="D3450" i="3"/>
  <c r="D3410" i="3"/>
  <c r="D3354" i="3"/>
  <c r="D3306" i="3"/>
  <c r="D3242" i="3"/>
  <c r="D3122" i="3"/>
  <c r="D3066" i="3"/>
  <c r="D3010" i="3"/>
  <c r="D2962" i="3"/>
  <c r="D2906" i="3"/>
  <c r="D2850" i="3"/>
  <c r="D2802" i="3"/>
  <c r="D2738" i="3"/>
  <c r="D2682" i="3"/>
  <c r="D2626" i="3"/>
  <c r="D2490" i="3"/>
  <c r="D2434" i="3"/>
  <c r="D2386" i="3"/>
  <c r="D2330" i="3"/>
  <c r="D2266" i="3"/>
  <c r="D2218" i="3"/>
  <c r="D2162" i="3"/>
  <c r="D2114" i="3"/>
  <c r="D2058" i="3"/>
  <c r="D2002" i="3"/>
  <c r="D1954" i="3"/>
  <c r="D1898" i="3"/>
  <c r="D1850" i="3"/>
  <c r="D1802" i="3"/>
  <c r="D1746" i="3"/>
  <c r="D1698" i="3"/>
  <c r="D1634" i="3"/>
  <c r="D1586" i="3"/>
  <c r="D1530" i="3"/>
  <c r="D1474" i="3"/>
  <c r="D1418" i="3"/>
  <c r="D1370" i="3"/>
  <c r="D1314" i="3"/>
  <c r="D1250" i="3"/>
  <c r="D315" i="18"/>
  <c r="D1170" i="3"/>
  <c r="D1122" i="3"/>
  <c r="D1066" i="3"/>
  <c r="D1018" i="3"/>
  <c r="D962" i="3"/>
  <c r="D914" i="3"/>
  <c r="D834" i="3"/>
  <c r="D786" i="3"/>
  <c r="D754" i="3"/>
  <c r="D714" i="3"/>
  <c r="D674" i="3"/>
  <c r="D626" i="3"/>
  <c r="D586" i="3"/>
  <c r="D538" i="3"/>
  <c r="D490" i="3"/>
  <c r="D434" i="3"/>
  <c r="D386" i="3"/>
  <c r="D330" i="3"/>
  <c r="D274" i="3"/>
  <c r="D218" i="3"/>
  <c r="D162" i="3"/>
  <c r="D114" i="3"/>
  <c r="D66" i="3"/>
  <c r="D9225" i="3"/>
  <c r="D9113" i="3"/>
  <c r="D9073" i="3"/>
  <c r="D9017" i="3"/>
  <c r="D8961" i="3"/>
  <c r="D8905" i="3"/>
  <c r="D8857" i="3"/>
  <c r="D8801" i="3"/>
  <c r="D8745" i="3"/>
  <c r="D8697" i="3"/>
  <c r="D1209" i="3"/>
  <c r="D1161" i="3"/>
  <c r="D1113" i="3"/>
  <c r="D1065" i="3"/>
  <c r="D1009" i="3"/>
  <c r="D961" i="3"/>
  <c r="D913" i="3"/>
  <c r="D873" i="3"/>
  <c r="D833" i="3"/>
  <c r="D785" i="3"/>
  <c r="D737" i="3"/>
  <c r="D689" i="3"/>
  <c r="D641" i="3"/>
  <c r="D593" i="3"/>
  <c r="D545" i="3"/>
  <c r="D497" i="3"/>
  <c r="D457" i="3"/>
  <c r="D409" i="3"/>
  <c r="D345" i="3"/>
  <c r="D297" i="3"/>
  <c r="D249" i="3"/>
  <c r="D193" i="3"/>
  <c r="D153" i="3"/>
  <c r="D105" i="3"/>
  <c r="D65" i="3"/>
  <c r="D9232" i="3"/>
  <c r="D9112" i="3"/>
  <c r="D9072" i="3"/>
  <c r="D9024" i="3"/>
  <c r="D8984" i="3"/>
  <c r="D8944" i="3"/>
  <c r="D8888" i="3"/>
  <c r="D8840" i="3"/>
  <c r="D8792" i="3"/>
  <c r="D8752" i="3"/>
  <c r="D8696" i="3"/>
  <c r="D8552" i="3"/>
  <c r="D1160" i="3"/>
  <c r="C24" i="3"/>
  <c r="D1214" i="3"/>
  <c r="D1206" i="3"/>
  <c r="D1198" i="3"/>
  <c r="D1190" i="3"/>
  <c r="D1182" i="3"/>
  <c r="D1174" i="3"/>
  <c r="D1166" i="3"/>
  <c r="D1158" i="3"/>
  <c r="D1150" i="3"/>
  <c r="D1142" i="3"/>
  <c r="D1134" i="3"/>
  <c r="D1126" i="3"/>
  <c r="D1118" i="3"/>
  <c r="D1110" i="3"/>
  <c r="D1102" i="3"/>
  <c r="D1094" i="3"/>
  <c r="D1086" i="3"/>
  <c r="D1078" i="3"/>
  <c r="D1070" i="3"/>
  <c r="D1062" i="3"/>
  <c r="D1054" i="3"/>
  <c r="D1046" i="3"/>
  <c r="D1038" i="3"/>
  <c r="D1030" i="3"/>
  <c r="D1022" i="3"/>
  <c r="D1014" i="3"/>
  <c r="D1006" i="3"/>
  <c r="D998" i="3"/>
  <c r="D990" i="3"/>
  <c r="D982" i="3"/>
  <c r="D974" i="3"/>
  <c r="D966" i="3"/>
  <c r="D958" i="3"/>
  <c r="D950" i="3"/>
  <c r="D942" i="3"/>
  <c r="D934" i="3"/>
  <c r="D926" i="3"/>
  <c r="D918" i="3"/>
  <c r="D910" i="3"/>
  <c r="D902" i="3"/>
  <c r="D894" i="3"/>
  <c r="D886" i="3"/>
  <c r="D878" i="3"/>
  <c r="D3682" i="3"/>
  <c r="D3634" i="3"/>
  <c r="D3578" i="3"/>
  <c r="D3522" i="3"/>
  <c r="D3482" i="3"/>
  <c r="D3426" i="3"/>
  <c r="D3370" i="3"/>
  <c r="D3322" i="3"/>
  <c r="D3266" i="3"/>
  <c r="D3218" i="3"/>
  <c r="D3170" i="3"/>
  <c r="D3130" i="3"/>
  <c r="D3074" i="3"/>
  <c r="D3018" i="3"/>
  <c r="D2970" i="3"/>
  <c r="D2922" i="3"/>
  <c r="D2882" i="3"/>
  <c r="D2826" i="3"/>
  <c r="D2770" i="3"/>
  <c r="D2722" i="3"/>
  <c r="D2666" i="3"/>
  <c r="D2610" i="3"/>
  <c r="D2562" i="3"/>
  <c r="D2506" i="3"/>
  <c r="D2466" i="3"/>
  <c r="D2410" i="3"/>
  <c r="D2362" i="3"/>
  <c r="D2314" i="3"/>
  <c r="D2258" i="3"/>
  <c r="D2210" i="3"/>
  <c r="D2154" i="3"/>
  <c r="D2098" i="3"/>
  <c r="D2050" i="3"/>
  <c r="D1994" i="3"/>
  <c r="D1962" i="3"/>
  <c r="D1906" i="3"/>
  <c r="D1842" i="3"/>
  <c r="D1770" i="3"/>
  <c r="D1650" i="3"/>
  <c r="D1610" i="3"/>
  <c r="D1554" i="3"/>
  <c r="D1514" i="3"/>
  <c r="D1466" i="3"/>
  <c r="D1410" i="3"/>
  <c r="D1362" i="3"/>
  <c r="D1298" i="3"/>
  <c r="D1242" i="3"/>
  <c r="D419" i="18"/>
  <c r="D1178" i="3"/>
  <c r="D1130" i="3"/>
  <c r="D1082" i="3"/>
  <c r="D1034" i="3"/>
  <c r="D986" i="3"/>
  <c r="D938" i="3"/>
  <c r="D882" i="3"/>
  <c r="D802" i="3"/>
  <c r="D530" i="3"/>
  <c r="D482" i="3"/>
  <c r="D426" i="3"/>
  <c r="D378" i="3"/>
  <c r="D322" i="3"/>
  <c r="D186" i="3"/>
  <c r="D90" i="3"/>
  <c r="D42" i="3"/>
  <c r="D9209" i="3"/>
  <c r="D9153" i="3"/>
  <c r="D9105" i="3"/>
  <c r="D9065" i="3"/>
  <c r="D9009" i="3"/>
  <c r="D8969" i="3"/>
  <c r="D8913" i="3"/>
  <c r="D8865" i="3"/>
  <c r="D8809" i="3"/>
  <c r="D8769" i="3"/>
  <c r="D8713" i="3"/>
  <c r="D1201" i="3"/>
  <c r="D1153" i="3"/>
  <c r="D1105" i="3"/>
  <c r="D1057" i="3"/>
  <c r="D1017" i="3"/>
  <c r="D977" i="3"/>
  <c r="D921" i="3"/>
  <c r="D809" i="3"/>
  <c r="D713" i="3"/>
  <c r="D665" i="3"/>
  <c r="D625" i="3"/>
  <c r="D577" i="3"/>
  <c r="D529" i="3"/>
  <c r="D481" i="3"/>
  <c r="D433" i="3"/>
  <c r="D385" i="3"/>
  <c r="D353" i="3"/>
  <c r="D305" i="3"/>
  <c r="D257" i="3"/>
  <c r="D209" i="3"/>
  <c r="D169" i="3"/>
  <c r="D121" i="3"/>
  <c r="D9192" i="3"/>
  <c r="D9144" i="3"/>
  <c r="D9104" i="3"/>
  <c r="D9064" i="3"/>
  <c r="D9016" i="3"/>
  <c r="D8968" i="3"/>
  <c r="D8920" i="3"/>
  <c r="D8872" i="3"/>
  <c r="D8832" i="3"/>
  <c r="D8784" i="3"/>
  <c r="D8744" i="3"/>
  <c r="D8704" i="3"/>
  <c r="D8576" i="3"/>
  <c r="D1216" i="3"/>
  <c r="D1184" i="3"/>
  <c r="D1144" i="3"/>
  <c r="D1112" i="3"/>
  <c r="D10954" i="3"/>
  <c r="D10986" i="3"/>
  <c r="D11018" i="3"/>
  <c r="D10640" i="3"/>
  <c r="D10643" i="3"/>
  <c r="D10656" i="3"/>
  <c r="D10659" i="3"/>
  <c r="D10678" i="3"/>
  <c r="D10694" i="3"/>
  <c r="D10710" i="3"/>
  <c r="D10726" i="3"/>
  <c r="D10742" i="3"/>
  <c r="D10758" i="3"/>
  <c r="D10767" i="3"/>
  <c r="D10798" i="3"/>
  <c r="D10875" i="3"/>
  <c r="D10884" i="3"/>
  <c r="D10887" i="3"/>
  <c r="D10893" i="3"/>
  <c r="D10896" i="3"/>
  <c r="D10962" i="3"/>
  <c r="D10994" i="3"/>
  <c r="D11026" i="3"/>
  <c r="D10663" i="3"/>
  <c r="D10666" i="3"/>
  <c r="D10672" i="3"/>
  <c r="D10688" i="3"/>
  <c r="D10704" i="3"/>
  <c r="D10720" i="3"/>
  <c r="D10736" i="3"/>
  <c r="D10752" i="3"/>
  <c r="D10771" i="3"/>
  <c r="D10811" i="3"/>
  <c r="D10848" i="3"/>
  <c r="D10851" i="3"/>
  <c r="D10854" i="3"/>
  <c r="D10891" i="3"/>
  <c r="D10900" i="3"/>
  <c r="D10903" i="3"/>
  <c r="D10909" i="3"/>
  <c r="D10927" i="3"/>
  <c r="D10959" i="3"/>
  <c r="D10991" i="3"/>
  <c r="D10799" i="3"/>
  <c r="D10802" i="3"/>
  <c r="D10805" i="3"/>
  <c r="D10830" i="3"/>
  <c r="D10867" i="3"/>
  <c r="D10876" i="3"/>
  <c r="D10879" i="3"/>
  <c r="D10885" i="3"/>
  <c r="D10888" i="3"/>
  <c r="D10938" i="3"/>
  <c r="D10970" i="3"/>
  <c r="D11002" i="3"/>
  <c r="D11034" i="3"/>
  <c r="D10635" i="3"/>
  <c r="D10648" i="3"/>
  <c r="D10651" i="3"/>
  <c r="D10670" i="3"/>
  <c r="D10686" i="3"/>
  <c r="D10702" i="3"/>
  <c r="D10718" i="3"/>
  <c r="D10734" i="3"/>
  <c r="D10750" i="3"/>
  <c r="D10775" i="3"/>
  <c r="D10778" i="3"/>
  <c r="D10784" i="3"/>
  <c r="D10787" i="3"/>
  <c r="D10790" i="3"/>
  <c r="D10914" i="3"/>
  <c r="D10946" i="3"/>
  <c r="D10978" i="3"/>
  <c r="D11010" i="3"/>
  <c r="D11042" i="3"/>
  <c r="D10680" i="3"/>
  <c r="D10696" i="3"/>
  <c r="D10712" i="3"/>
  <c r="D10728" i="3"/>
  <c r="D10744" i="3"/>
  <c r="D10760" i="3"/>
  <c r="D10763" i="3"/>
  <c r="D10782" i="3"/>
  <c r="D10794" i="3"/>
  <c r="D10800" i="3"/>
  <c r="D10803" i="3"/>
  <c r="D10806" i="3"/>
  <c r="D10831" i="3"/>
  <c r="D10834" i="3"/>
  <c r="D10837" i="3"/>
  <c r="D10859" i="3"/>
  <c r="D10868" i="3"/>
  <c r="D10871" i="3"/>
  <c r="D10877" i="3"/>
  <c r="D10880" i="3"/>
  <c r="D10626" i="3"/>
  <c r="D10570" i="3"/>
  <c r="D10630" i="3"/>
  <c r="D10558" i="3"/>
  <c r="D10621" i="3"/>
  <c r="D10405" i="3"/>
  <c r="D10545" i="3"/>
  <c r="D10576" i="3"/>
  <c r="D10497" i="3"/>
  <c r="D10365" i="3"/>
  <c r="D10541" i="3"/>
  <c r="D10401" i="3"/>
  <c r="D10609" i="3"/>
  <c r="D10477" i="3"/>
  <c r="D10632" i="3"/>
  <c r="D10494" i="3"/>
  <c r="D10438" i="3"/>
  <c r="D10382" i="3"/>
  <c r="D10326" i="3"/>
  <c r="D10266" i="3"/>
  <c r="D10210" i="3"/>
  <c r="D10146" i="3"/>
  <c r="D10090" i="3"/>
  <c r="D10034" i="3"/>
  <c r="D9978" i="3"/>
  <c r="D10454" i="3"/>
  <c r="D10378" i="3"/>
  <c r="D10306" i="3"/>
  <c r="D10230" i="3"/>
  <c r="D10166" i="3"/>
  <c r="D10094" i="3"/>
  <c r="D10018" i="3"/>
  <c r="D10341" i="3"/>
  <c r="D10265" i="3"/>
  <c r="D10189" i="3"/>
  <c r="D10117" i="3"/>
  <c r="D10045" i="3"/>
  <c r="D9969" i="3"/>
  <c r="D9897" i="3"/>
  <c r="D9777" i="3"/>
  <c r="D10289" i="3"/>
  <c r="D10233" i="3"/>
  <c r="D10177" i="3"/>
  <c r="D10121" i="3"/>
  <c r="D10065" i="3"/>
  <c r="D10005" i="3"/>
  <c r="D9949" i="3"/>
  <c r="D9893" i="3"/>
  <c r="D9841" i="3"/>
  <c r="D9801" i="3"/>
  <c r="D10516" i="3"/>
  <c r="D10360" i="3"/>
  <c r="D10216" i="3"/>
  <c r="D10140" i="3"/>
  <c r="D10076" i="3"/>
  <c r="D10012" i="3"/>
  <c r="D9940" i="3"/>
  <c r="D10464" i="3"/>
  <c r="D10320" i="3"/>
  <c r="D10204" i="3"/>
  <c r="D10136" i="3"/>
  <c r="D10072" i="3"/>
  <c r="D10008" i="3"/>
  <c r="D9948" i="3"/>
  <c r="D10512" i="3"/>
  <c r="D10396" i="3"/>
  <c r="D10288" i="3"/>
  <c r="D10611" i="3"/>
  <c r="D10547" i="3"/>
  <c r="D10479" i="3"/>
  <c r="D10415" i="3"/>
  <c r="D10351" i="3"/>
  <c r="D10283" i="3"/>
  <c r="D10532" i="3"/>
  <c r="D10432" i="3"/>
  <c r="D10328" i="3"/>
  <c r="D10627" i="3"/>
  <c r="D10567" i="3"/>
  <c r="D10507" i="3"/>
  <c r="D10443" i="3"/>
  <c r="D10379" i="3"/>
  <c r="D10315" i="3"/>
  <c r="D10255" i="3"/>
  <c r="D9918" i="3"/>
  <c r="D9870" i="3"/>
  <c r="D10618" i="3"/>
  <c r="D10562" i="3"/>
  <c r="D10622" i="3"/>
  <c r="D10550" i="3"/>
  <c r="D10589" i="3"/>
  <c r="D10385" i="3"/>
  <c r="D10473" i="3"/>
  <c r="D10625" i="3"/>
  <c r="D10485" i="3"/>
  <c r="D10628" i="3"/>
  <c r="D10521" i="3"/>
  <c r="D10389" i="3"/>
  <c r="D10585" i="3"/>
  <c r="D10461" i="3"/>
  <c r="D10620" i="3"/>
  <c r="D10486" i="3"/>
  <c r="D10430" i="3"/>
  <c r="D10374" i="3"/>
  <c r="D10318" i="3"/>
  <c r="D10262" i="3"/>
  <c r="D10202" i="3"/>
  <c r="D10142" i="3"/>
  <c r="D10082" i="3"/>
  <c r="D10026" i="3"/>
  <c r="D9970" i="3"/>
  <c r="D10442" i="3"/>
  <c r="D10370" i="3"/>
  <c r="D10294" i="3"/>
  <c r="D10222" i="3"/>
  <c r="D10158" i="3"/>
  <c r="D10086" i="3"/>
  <c r="D10010" i="3"/>
  <c r="D10329" i="3"/>
  <c r="D10257" i="3"/>
  <c r="D10181" i="3"/>
  <c r="D10109" i="3"/>
  <c r="D10033" i="3"/>
  <c r="D9961" i="3"/>
  <c r="D9885" i="3"/>
  <c r="D10337" i="3"/>
  <c r="D10281" i="3"/>
  <c r="D10225" i="3"/>
  <c r="D10169" i="3"/>
  <c r="D10113" i="3"/>
  <c r="D10057" i="3"/>
  <c r="D10001" i="3"/>
  <c r="D9945" i="3"/>
  <c r="D9889" i="3"/>
  <c r="D9833" i="3"/>
  <c r="D9797" i="3"/>
  <c r="D10500" i="3"/>
  <c r="D10336" i="3"/>
  <c r="D10208" i="3"/>
  <c r="D10132" i="3"/>
  <c r="D10068" i="3"/>
  <c r="D10000" i="3"/>
  <c r="D9932" i="3"/>
  <c r="D10448" i="3"/>
  <c r="D10304" i="3"/>
  <c r="D10192" i="3"/>
  <c r="D10128" i="3"/>
  <c r="D10064" i="3"/>
  <c r="D10004" i="3"/>
  <c r="D9944" i="3"/>
  <c r="D10492" i="3"/>
  <c r="D10384" i="3"/>
  <c r="D10272" i="3"/>
  <c r="D10603" i="3"/>
  <c r="D10539" i="3"/>
  <c r="D10614" i="3"/>
  <c r="D10554" i="3"/>
  <c r="D10610" i="3"/>
  <c r="D10538" i="3"/>
  <c r="D10561" i="3"/>
  <c r="D10377" i="3"/>
  <c r="D10345" i="3"/>
  <c r="D10605" i="3"/>
  <c r="D10465" i="3"/>
  <c r="D10616" i="3"/>
  <c r="D10501" i="3"/>
  <c r="D10361" i="3"/>
  <c r="D10573" i="3"/>
  <c r="D10441" i="3"/>
  <c r="D10612" i="3"/>
  <c r="D10478" i="3"/>
  <c r="D10422" i="3"/>
  <c r="D10366" i="3"/>
  <c r="D10310" i="3"/>
  <c r="D10254" i="3"/>
  <c r="D10194" i="3"/>
  <c r="D10134" i="3"/>
  <c r="D10078" i="3"/>
  <c r="D10022" i="3"/>
  <c r="D9962" i="3"/>
  <c r="D10434" i="3"/>
  <c r="D10358" i="3"/>
  <c r="D10286" i="3"/>
  <c r="D10214" i="3"/>
  <c r="D10150" i="3"/>
  <c r="D10074" i="3"/>
  <c r="D10002" i="3"/>
  <c r="D10321" i="3"/>
  <c r="D10249" i="3"/>
  <c r="D10173" i="3"/>
  <c r="D10097" i="3"/>
  <c r="D10025" i="3"/>
  <c r="D9953" i="3"/>
  <c r="D9877" i="3"/>
  <c r="D10333" i="3"/>
  <c r="D10273" i="3"/>
  <c r="D10217" i="3"/>
  <c r="D10161" i="3"/>
  <c r="D10105" i="3"/>
  <c r="D10049" i="3"/>
  <c r="D9993" i="3"/>
  <c r="D9937" i="3"/>
  <c r="D9881" i="3"/>
  <c r="D9829" i="3"/>
  <c r="D9793" i="3"/>
  <c r="D10476" i="3"/>
  <c r="D10316" i="3"/>
  <c r="D10200" i="3"/>
  <c r="D10124" i="3"/>
  <c r="D10060" i="3"/>
  <c r="D10606" i="3"/>
  <c r="D10546" i="3"/>
  <c r="D10602" i="3"/>
  <c r="D10530" i="3"/>
  <c r="D10533" i="3"/>
  <c r="D10373" i="3"/>
  <c r="D10617" i="3"/>
  <c r="D10581" i="3"/>
  <c r="D10449" i="3"/>
  <c r="D10580" i="3"/>
  <c r="D10489" i="3"/>
  <c r="D10624" i="3"/>
  <c r="D10553" i="3"/>
  <c r="D10421" i="3"/>
  <c r="D10604" i="3"/>
  <c r="D10474" i="3"/>
  <c r="D10418" i="3"/>
  <c r="D10362" i="3"/>
  <c r="D10302" i="3"/>
  <c r="D10246" i="3"/>
  <c r="D10182" i="3"/>
  <c r="D10126" i="3"/>
  <c r="D10070" i="3"/>
  <c r="D10014" i="3"/>
  <c r="D10498" i="3"/>
  <c r="D10426" i="3"/>
  <c r="D10350" i="3"/>
  <c r="D10278" i="3"/>
  <c r="D10206" i="3"/>
  <c r="D10138" i="3"/>
  <c r="D10066" i="3"/>
  <c r="D9994" i="3"/>
  <c r="D10313" i="3"/>
  <c r="D10237" i="3"/>
  <c r="D10165" i="3"/>
  <c r="D10089" i="3"/>
  <c r="D10017" i="3"/>
  <c r="D9941" i="3"/>
  <c r="D9865" i="3"/>
  <c r="D10325" i="3"/>
  <c r="D10269" i="3"/>
  <c r="D10213" i="3"/>
  <c r="D10157" i="3"/>
  <c r="D10101" i="3"/>
  <c r="D10041" i="3"/>
  <c r="D9985" i="3"/>
  <c r="D9929" i="3"/>
  <c r="D9873" i="3"/>
  <c r="D9825" i="3"/>
  <c r="D10598" i="3"/>
  <c r="D10542" i="3"/>
  <c r="D10594" i="3"/>
  <c r="D10526" i="3"/>
  <c r="D10509" i="3"/>
  <c r="D10369" i="3"/>
  <c r="D10601" i="3"/>
  <c r="D10565" i="3"/>
  <c r="D10437" i="3"/>
  <c r="D10613" i="3"/>
  <c r="D10469" i="3"/>
  <c r="D10608" i="3"/>
  <c r="D10537" i="3"/>
  <c r="D10409" i="3"/>
  <c r="D10596" i="3"/>
  <c r="D10466" i="3"/>
  <c r="D10410" i="3"/>
  <c r="D10354" i="3"/>
  <c r="D10298" i="3"/>
  <c r="D10238" i="3"/>
  <c r="D10174" i="3"/>
  <c r="D10118" i="3"/>
  <c r="D10062" i="3"/>
  <c r="D10006" i="3"/>
  <c r="D10490" i="3"/>
  <c r="D10414" i="3"/>
  <c r="D10342" i="3"/>
  <c r="D10270" i="3"/>
  <c r="D10198" i="3"/>
  <c r="D10130" i="3"/>
  <c r="D10058" i="3"/>
  <c r="D9982" i="3"/>
  <c r="D10305" i="3"/>
  <c r="D10229" i="3"/>
  <c r="D10153" i="3"/>
  <c r="D10081" i="3"/>
  <c r="D10009" i="3"/>
  <c r="D9933" i="3"/>
  <c r="D9857" i="3"/>
  <c r="D10590" i="3"/>
  <c r="D10534" i="3"/>
  <c r="D10586" i="3"/>
  <c r="D10518" i="3"/>
  <c r="D10481" i="3"/>
  <c r="D10353" i="3"/>
  <c r="D10569" i="3"/>
  <c r="D10549" i="3"/>
  <c r="D10425" i="3"/>
  <c r="D10597" i="3"/>
  <c r="D10453" i="3"/>
  <c r="D10600" i="3"/>
  <c r="D10517" i="3"/>
  <c r="D10393" i="3"/>
  <c r="D10592" i="3"/>
  <c r="D10458" i="3"/>
  <c r="D10402" i="3"/>
  <c r="D10346" i="3"/>
  <c r="D10290" i="3"/>
  <c r="D10234" i="3"/>
  <c r="D10170" i="3"/>
  <c r="D10110" i="3"/>
  <c r="D10054" i="3"/>
  <c r="D9998" i="3"/>
  <c r="D10482" i="3"/>
  <c r="D10406" i="3"/>
  <c r="D10334" i="3"/>
  <c r="D10258" i="3"/>
  <c r="D10190" i="3"/>
  <c r="D10122" i="3"/>
  <c r="D10046" i="3"/>
  <c r="D9974" i="3"/>
  <c r="D10293" i="3"/>
  <c r="D10221" i="3"/>
  <c r="D10145" i="3"/>
  <c r="D10069" i="3"/>
  <c r="D9997" i="3"/>
  <c r="D9925" i="3"/>
  <c r="D9845" i="3"/>
  <c r="D10309" i="3"/>
  <c r="D10253" i="3"/>
  <c r="D10197" i="3"/>
  <c r="D10141" i="3"/>
  <c r="D10085" i="3"/>
  <c r="D10029" i="3"/>
  <c r="D9973" i="3"/>
  <c r="D9917" i="3"/>
  <c r="D9861" i="3"/>
  <c r="D9813" i="3"/>
  <c r="D9781" i="3"/>
  <c r="D10420" i="3"/>
  <c r="D10260" i="3"/>
  <c r="D10582" i="3"/>
  <c r="D10522" i="3"/>
  <c r="D10574" i="3"/>
  <c r="D10514" i="3"/>
  <c r="D10457" i="3"/>
  <c r="D10349" i="3"/>
  <c r="D10529" i="3"/>
  <c r="D10525" i="3"/>
  <c r="D10413" i="3"/>
  <c r="D10577" i="3"/>
  <c r="D10433" i="3"/>
  <c r="D10584" i="3"/>
  <c r="D10505" i="3"/>
  <c r="D10381" i="3"/>
  <c r="D10588" i="3"/>
  <c r="D10450" i="3"/>
  <c r="D10394" i="3"/>
  <c r="D10338" i="3"/>
  <c r="D10282" i="3"/>
  <c r="D10226" i="3"/>
  <c r="D10162" i="3"/>
  <c r="D10106" i="3"/>
  <c r="D10050" i="3"/>
  <c r="D9990" i="3"/>
  <c r="D10470" i="3"/>
  <c r="D10398" i="3"/>
  <c r="D10322" i="3"/>
  <c r="D10250" i="3"/>
  <c r="D10186" i="3"/>
  <c r="D10114" i="3"/>
  <c r="D10038" i="3"/>
  <c r="D9966" i="3"/>
  <c r="D10285" i="3"/>
  <c r="D10209" i="3"/>
  <c r="D10137" i="3"/>
  <c r="D10061" i="3"/>
  <c r="D9989" i="3"/>
  <c r="D9913" i="3"/>
  <c r="D9837" i="3"/>
  <c r="D10301" i="3"/>
  <c r="D10245" i="3"/>
  <c r="D10193" i="3"/>
  <c r="D10133" i="3"/>
  <c r="D10077" i="3"/>
  <c r="D10578" i="3"/>
  <c r="D10510" i="3"/>
  <c r="D10566" i="3"/>
  <c r="D10506" i="3"/>
  <c r="D10429" i="3"/>
  <c r="D10593" i="3"/>
  <c r="D10445" i="3"/>
  <c r="D10513" i="3"/>
  <c r="D10397" i="3"/>
  <c r="D10557" i="3"/>
  <c r="D10417" i="3"/>
  <c r="D10629" i="3"/>
  <c r="D10493" i="3"/>
  <c r="D10357" i="3"/>
  <c r="D10502" i="3"/>
  <c r="D10446" i="3"/>
  <c r="D10386" i="3"/>
  <c r="D10330" i="3"/>
  <c r="D10274" i="3"/>
  <c r="D10218" i="3"/>
  <c r="D10154" i="3"/>
  <c r="D10098" i="3"/>
  <c r="D10042" i="3"/>
  <c r="D9986" i="3"/>
  <c r="D10462" i="3"/>
  <c r="D10390" i="3"/>
  <c r="D10314" i="3"/>
  <c r="D10242" i="3"/>
  <c r="D10178" i="3"/>
  <c r="D10102" i="3"/>
  <c r="D10030" i="3"/>
  <c r="D9958" i="3"/>
  <c r="D10277" i="3"/>
  <c r="D10201" i="3"/>
  <c r="D10125" i="3"/>
  <c r="D10053" i="3"/>
  <c r="D9981" i="3"/>
  <c r="D9905" i="3"/>
  <c r="D9821" i="3"/>
  <c r="D10297" i="3"/>
  <c r="D10241" i="3"/>
  <c r="D10185" i="3"/>
  <c r="D10129" i="3"/>
  <c r="D10073" i="3"/>
  <c r="D10317" i="3"/>
  <c r="D9977" i="3"/>
  <c r="D9849" i="3"/>
  <c r="D10460" i="3"/>
  <c r="D10184" i="3"/>
  <c r="D10092" i="3"/>
  <c r="D9984" i="3"/>
  <c r="D10524" i="3"/>
  <c r="D10332" i="3"/>
  <c r="D10172" i="3"/>
  <c r="D10096" i="3"/>
  <c r="D10016" i="3"/>
  <c r="D9928" i="3"/>
  <c r="D10440" i="3"/>
  <c r="D10296" i="3"/>
  <c r="D10587" i="3"/>
  <c r="D10503" i="3"/>
  <c r="D10431" i="3"/>
  <c r="D10359" i="3"/>
  <c r="D10275" i="3"/>
  <c r="D10508" i="3"/>
  <c r="D10388" i="3"/>
  <c r="D10268" i="3"/>
  <c r="D10591" i="3"/>
  <c r="D10523" i="3"/>
  <c r="D10451" i="3"/>
  <c r="D10371" i="3"/>
  <c r="D10303" i="3"/>
  <c r="D9950" i="3"/>
  <c r="D9894" i="3"/>
  <c r="D9838" i="3"/>
  <c r="D9786" i="3"/>
  <c r="D9742" i="3"/>
  <c r="D9710" i="3"/>
  <c r="D9674" i="3"/>
  <c r="D9642" i="3"/>
  <c r="D9610" i="3"/>
  <c r="D9578" i="3"/>
  <c r="D9546" i="3"/>
  <c r="D9878" i="3"/>
  <c r="D9790" i="3"/>
  <c r="D9745" i="3"/>
  <c r="D9677" i="3"/>
  <c r="D9613" i="3"/>
  <c r="D9577" i="3"/>
  <c r="D9545" i="3"/>
  <c r="D9509" i="3"/>
  <c r="D9477" i="3"/>
  <c r="D9445" i="3"/>
  <c r="D9413" i="3"/>
  <c r="D9741" i="3"/>
  <c r="D9681" i="3"/>
  <c r="D9617" i="3"/>
  <c r="D9876" i="3"/>
  <c r="D9812" i="3"/>
  <c r="D9752" i="3"/>
  <c r="D9688" i="3"/>
  <c r="D9644" i="3"/>
  <c r="D9612" i="3"/>
  <c r="D9576" i="3"/>
  <c r="D9544" i="3"/>
  <c r="D9896" i="3"/>
  <c r="D9832" i="3"/>
  <c r="D9764" i="3"/>
  <c r="D9700" i="3"/>
  <c r="D10227" i="3"/>
  <c r="D10159" i="3"/>
  <c r="D10095" i="3"/>
  <c r="D10031" i="3"/>
  <c r="D9967" i="3"/>
  <c r="D9907" i="3"/>
  <c r="D9871" i="3"/>
  <c r="D9835" i="3"/>
  <c r="D9803" i="3"/>
  <c r="D9771" i="3"/>
  <c r="D9739" i="3"/>
  <c r="D9707" i="3"/>
  <c r="D10187" i="3"/>
  <c r="D10123" i="3"/>
  <c r="D10059" i="3"/>
  <c r="D9995" i="3"/>
  <c r="D9931" i="3"/>
  <c r="D9526" i="3"/>
  <c r="D9494" i="3"/>
  <c r="D9462" i="3"/>
  <c r="D9430" i="3"/>
  <c r="D9398" i="3"/>
  <c r="D9366" i="3"/>
  <c r="D10907" i="3"/>
  <c r="D10835" i="3"/>
  <c r="D10759" i="3"/>
  <c r="D10727" i="3"/>
  <c r="D10695" i="3"/>
  <c r="D10655" i="3"/>
  <c r="D11007" i="3"/>
  <c r="D10919" i="3"/>
  <c r="D9369" i="3"/>
  <c r="D9337" i="3"/>
  <c r="D9305" i="3"/>
  <c r="D9273" i="3"/>
  <c r="D10850" i="3"/>
  <c r="D10774" i="3"/>
  <c r="D10930" i="3"/>
  <c r="D9500" i="3"/>
  <c r="D9468" i="3"/>
  <c r="D9436" i="3"/>
  <c r="D9404" i="3"/>
  <c r="D9372" i="3"/>
  <c r="D9340" i="3"/>
  <c r="D10853" i="3"/>
  <c r="D9683" i="3"/>
  <c r="D9651" i="3"/>
  <c r="D9619" i="3"/>
  <c r="D9587" i="3"/>
  <c r="D9555" i="3"/>
  <c r="D9523" i="3"/>
  <c r="D9491" i="3"/>
  <c r="D9459" i="3"/>
  <c r="D9427" i="3"/>
  <c r="D9395" i="3"/>
  <c r="D10908" i="3"/>
  <c r="D10824" i="3"/>
  <c r="D10890" i="3"/>
  <c r="D10684" i="3"/>
  <c r="D10961" i="3"/>
  <c r="D10825" i="3"/>
  <c r="D10722" i="3"/>
  <c r="D10633" i="3"/>
  <c r="D10261" i="3"/>
  <c r="D9965" i="3"/>
  <c r="D9817" i="3"/>
  <c r="D10436" i="3"/>
  <c r="D10176" i="3"/>
  <c r="D10084" i="3"/>
  <c r="D9976" i="3"/>
  <c r="D10504" i="3"/>
  <c r="D10284" i="3"/>
  <c r="D10164" i="3"/>
  <c r="D10088" i="3"/>
  <c r="D9996" i="3"/>
  <c r="D10568" i="3"/>
  <c r="D10424" i="3"/>
  <c r="D10256" i="3"/>
  <c r="D10579" i="3"/>
  <c r="D10495" i="3"/>
  <c r="D10423" i="3"/>
  <c r="D10343" i="3"/>
  <c r="D10267" i="3"/>
  <c r="D10496" i="3"/>
  <c r="D10380" i="3"/>
  <c r="D10252" i="3"/>
  <c r="D10583" i="3"/>
  <c r="D10515" i="3"/>
  <c r="D10435" i="3"/>
  <c r="D10363" i="3"/>
  <c r="D10295" i="3"/>
  <c r="D9942" i="3"/>
  <c r="D9886" i="3"/>
  <c r="D9830" i="3"/>
  <c r="D9782" i="3"/>
  <c r="D9738" i="3"/>
  <c r="D9706" i="3"/>
  <c r="D9670" i="3"/>
  <c r="D9638" i="3"/>
  <c r="D9606" i="3"/>
  <c r="D9574" i="3"/>
  <c r="D9542" i="3"/>
  <c r="D9866" i="3"/>
  <c r="D9778" i="3"/>
  <c r="D9737" i="3"/>
  <c r="D9669" i="3"/>
  <c r="D9609" i="3"/>
  <c r="D9573" i="3"/>
  <c r="D9541" i="3"/>
  <c r="D9505" i="3"/>
  <c r="D9473" i="3"/>
  <c r="D9441" i="3"/>
  <c r="D9409" i="3"/>
  <c r="D9733" i="3"/>
  <c r="D9673" i="3"/>
  <c r="D9605" i="3"/>
  <c r="D9868" i="3"/>
  <c r="D9808" i="3"/>
  <c r="D9744" i="3"/>
  <c r="D9680" i="3"/>
  <c r="D9640" i="3"/>
  <c r="D9608" i="3"/>
  <c r="D9572" i="3"/>
  <c r="D9540" i="3"/>
  <c r="D9888" i="3"/>
  <c r="D9824" i="3"/>
  <c r="D9756" i="3"/>
  <c r="D9692" i="3"/>
  <c r="D10219" i="3"/>
  <c r="D10151" i="3"/>
  <c r="D10087" i="3"/>
  <c r="D10023" i="3"/>
  <c r="D9959" i="3"/>
  <c r="D9899" i="3"/>
  <c r="D9867" i="3"/>
  <c r="D9831" i="3"/>
  <c r="D9799" i="3"/>
  <c r="D9767" i="3"/>
  <c r="D9735" i="3"/>
  <c r="D10243" i="3"/>
  <c r="D10179" i="3"/>
  <c r="D10115" i="3"/>
  <c r="D10051" i="3"/>
  <c r="D9987" i="3"/>
  <c r="D9923" i="3"/>
  <c r="D9522" i="3"/>
  <c r="D9490" i="3"/>
  <c r="D9458" i="3"/>
  <c r="D9426" i="3"/>
  <c r="D9394" i="3"/>
  <c r="D9362" i="3"/>
  <c r="D10899" i="3"/>
  <c r="D10827" i="3"/>
  <c r="D10755" i="3"/>
  <c r="D10723" i="3"/>
  <c r="D10691" i="3"/>
  <c r="D10647" i="3"/>
  <c r="D10999" i="3"/>
  <c r="D9397" i="3"/>
  <c r="D9365" i="3"/>
  <c r="D9333" i="3"/>
  <c r="D9301" i="3"/>
  <c r="D9269" i="3"/>
  <c r="D10846" i="3"/>
  <c r="D10766" i="3"/>
  <c r="D10922" i="3"/>
  <c r="D9496" i="3"/>
  <c r="D10205" i="3"/>
  <c r="D9957" i="3"/>
  <c r="D9809" i="3"/>
  <c r="D10400" i="3"/>
  <c r="D10168" i="3"/>
  <c r="D10052" i="3"/>
  <c r="D9968" i="3"/>
  <c r="D10488" i="3"/>
  <c r="D10264" i="3"/>
  <c r="D10156" i="3"/>
  <c r="D10080" i="3"/>
  <c r="D9988" i="3"/>
  <c r="D10552" i="3"/>
  <c r="D10412" i="3"/>
  <c r="D10240" i="3"/>
  <c r="D10571" i="3"/>
  <c r="D10487" i="3"/>
  <c r="D10407" i="3"/>
  <c r="D10335" i="3"/>
  <c r="D10259" i="3"/>
  <c r="D10484" i="3"/>
  <c r="D10364" i="3"/>
  <c r="D10236" i="3"/>
  <c r="D10575" i="3"/>
  <c r="D10499" i="3"/>
  <c r="D10427" i="3"/>
  <c r="D10355" i="3"/>
  <c r="D10287" i="3"/>
  <c r="D9938" i="3"/>
  <c r="D9882" i="3"/>
  <c r="D9826" i="3"/>
  <c r="D9774" i="3"/>
  <c r="D9734" i="3"/>
  <c r="D9702" i="3"/>
  <c r="D9666" i="3"/>
  <c r="D9634" i="3"/>
  <c r="D9602" i="3"/>
  <c r="D9570" i="3"/>
  <c r="D9946" i="3"/>
  <c r="D9854" i="3"/>
  <c r="D9766" i="3"/>
  <c r="D9729" i="3"/>
  <c r="D9661" i="3"/>
  <c r="D9601" i="3"/>
  <c r="D9569" i="3"/>
  <c r="D9537" i="3"/>
  <c r="D9501" i="3"/>
  <c r="D9469" i="3"/>
  <c r="D9437" i="3"/>
  <c r="D9405" i="3"/>
  <c r="D9725" i="3"/>
  <c r="D9665" i="3"/>
  <c r="D9521" i="3"/>
  <c r="D9860" i="3"/>
  <c r="D9800" i="3"/>
  <c r="D9736" i="3"/>
  <c r="D9672" i="3"/>
  <c r="D9636" i="3"/>
  <c r="D9604" i="3"/>
  <c r="D9568" i="3"/>
  <c r="D9536" i="3"/>
  <c r="D9880" i="3"/>
  <c r="D9816" i="3"/>
  <c r="D9748" i="3"/>
  <c r="D9684" i="3"/>
  <c r="D10211" i="3"/>
  <c r="D10143" i="3"/>
  <c r="D10079" i="3"/>
  <c r="D10015" i="3"/>
  <c r="D9951" i="3"/>
  <c r="D9895" i="3"/>
  <c r="D9863" i="3"/>
  <c r="D9827" i="3"/>
  <c r="D9795" i="3"/>
  <c r="D9763" i="3"/>
  <c r="D9731" i="3"/>
  <c r="D10235" i="3"/>
  <c r="D10171" i="3"/>
  <c r="D10107" i="3"/>
  <c r="D10043" i="3"/>
  <c r="D9979" i="3"/>
  <c r="D9915" i="3"/>
  <c r="D9518" i="3"/>
  <c r="D9486" i="3"/>
  <c r="D9454" i="3"/>
  <c r="D9422" i="3"/>
  <c r="D9390" i="3"/>
  <c r="D9358" i="3"/>
  <c r="D10895" i="3"/>
  <c r="D10819" i="3"/>
  <c r="D10751" i="3"/>
  <c r="D10719" i="3"/>
  <c r="D10687" i="3"/>
  <c r="D10639" i="3"/>
  <c r="D10983" i="3"/>
  <c r="D9393" i="3"/>
  <c r="D9361" i="3"/>
  <c r="D9329" i="3"/>
  <c r="D9297" i="3"/>
  <c r="D9265" i="3"/>
  <c r="D10838" i="3"/>
  <c r="D10762" i="3"/>
  <c r="D9524" i="3"/>
  <c r="D9492" i="3"/>
  <c r="D9460" i="3"/>
  <c r="D9428" i="3"/>
  <c r="D9396" i="3"/>
  <c r="D9364" i="3"/>
  <c r="D9332" i="3"/>
  <c r="D10789" i="3"/>
  <c r="D9675" i="3"/>
  <c r="D9643" i="3"/>
  <c r="D10149" i="3"/>
  <c r="D9921" i="3"/>
  <c r="D9805" i="3"/>
  <c r="D10376" i="3"/>
  <c r="D10160" i="3"/>
  <c r="D10044" i="3"/>
  <c r="D9960" i="3"/>
  <c r="D10428" i="3"/>
  <c r="D10248" i="3"/>
  <c r="D10148" i="3"/>
  <c r="D10056" i="3"/>
  <c r="D9980" i="3"/>
  <c r="D10540" i="3"/>
  <c r="D10368" i="3"/>
  <c r="D10228" i="3"/>
  <c r="D10563" i="3"/>
  <c r="D10471" i="3"/>
  <c r="D10399" i="3"/>
  <c r="D10327" i="3"/>
  <c r="D10247" i="3"/>
  <c r="D10472" i="3"/>
  <c r="D10348" i="3"/>
  <c r="D10196" i="3"/>
  <c r="D10559" i="3"/>
  <c r="D10491" i="3"/>
  <c r="D10419" i="3"/>
  <c r="D10347" i="3"/>
  <c r="D10279" i="3"/>
  <c r="D9930" i="3"/>
  <c r="D9874" i="3"/>
  <c r="D9818" i="3"/>
  <c r="D9770" i="3"/>
  <c r="D9730" i="3"/>
  <c r="D9698" i="3"/>
  <c r="D9662" i="3"/>
  <c r="D9630" i="3"/>
  <c r="D9598" i="3"/>
  <c r="D9566" i="3"/>
  <c r="D9934" i="3"/>
  <c r="D9846" i="3"/>
  <c r="D9754" i="3"/>
  <c r="D9721" i="3"/>
  <c r="D9653" i="3"/>
  <c r="D9597" i="3"/>
  <c r="D9565" i="3"/>
  <c r="D9533" i="3"/>
  <c r="D9497" i="3"/>
  <c r="D9465" i="3"/>
  <c r="D9433" i="3"/>
  <c r="D9401" i="3"/>
  <c r="D9717" i="3"/>
  <c r="D9657" i="3"/>
  <c r="D9916" i="3"/>
  <c r="D9852" i="3"/>
  <c r="D9792" i="3"/>
  <c r="D9728" i="3"/>
  <c r="D9668" i="3"/>
  <c r="D9632" i="3"/>
  <c r="D9600" i="3"/>
  <c r="D9564" i="3"/>
  <c r="D9532" i="3"/>
  <c r="D9872" i="3"/>
  <c r="D9804" i="3"/>
  <c r="D9740" i="3"/>
  <c r="D9676" i="3"/>
  <c r="D10203" i="3"/>
  <c r="D10135" i="3"/>
  <c r="D10071" i="3"/>
  <c r="D10007" i="3"/>
  <c r="D9943" i="3"/>
  <c r="D9891" i="3"/>
  <c r="D9859" i="3"/>
  <c r="D9823" i="3"/>
  <c r="D9791" i="3"/>
  <c r="D9759" i="3"/>
  <c r="D9727" i="3"/>
  <c r="D10223" i="3"/>
  <c r="D10163" i="3"/>
  <c r="D10099" i="3"/>
  <c r="D10035" i="3"/>
  <c r="D9971" i="3"/>
  <c r="D9903" i="3"/>
  <c r="D9514" i="3"/>
  <c r="D9482" i="3"/>
  <c r="D9450" i="3"/>
  <c r="D10093" i="3"/>
  <c r="D9909" i="3"/>
  <c r="D9789" i="3"/>
  <c r="D10300" i="3"/>
  <c r="D10152" i="3"/>
  <c r="D10036" i="3"/>
  <c r="D9952" i="3"/>
  <c r="D10408" i="3"/>
  <c r="D10232" i="3"/>
  <c r="D10144" i="3"/>
  <c r="D10048" i="3"/>
  <c r="D9972" i="3"/>
  <c r="D10528" i="3"/>
  <c r="D10356" i="3"/>
  <c r="D10188" i="3"/>
  <c r="D10555" i="3"/>
  <c r="D10463" i="3"/>
  <c r="D10391" i="3"/>
  <c r="D10319" i="3"/>
  <c r="D10572" i="3"/>
  <c r="D10456" i="3"/>
  <c r="D10344" i="3"/>
  <c r="D10623" i="3"/>
  <c r="D10551" i="3"/>
  <c r="D10483" i="3"/>
  <c r="D10411" i="3"/>
  <c r="D10339" i="3"/>
  <c r="D10271" i="3"/>
  <c r="D9926" i="3"/>
  <c r="D9862" i="3"/>
  <c r="D9814" i="3"/>
  <c r="D9762" i="3"/>
  <c r="D9726" i="3"/>
  <c r="D9694" i="3"/>
  <c r="D9658" i="3"/>
  <c r="D9626" i="3"/>
  <c r="D9594" i="3"/>
  <c r="D9562" i="3"/>
  <c r="D9922" i="3"/>
  <c r="D9834" i="3"/>
  <c r="D9686" i="3"/>
  <c r="D9713" i="3"/>
  <c r="D9645" i="3"/>
  <c r="D9593" i="3"/>
  <c r="D9561" i="3"/>
  <c r="D9529" i="3"/>
  <c r="D9493" i="3"/>
  <c r="D9461" i="3"/>
  <c r="D9429" i="3"/>
  <c r="D9773" i="3"/>
  <c r="D9709" i="3"/>
  <c r="D9649" i="3"/>
  <c r="D9908" i="3"/>
  <c r="D9844" i="3"/>
  <c r="D9784" i="3"/>
  <c r="D9720" i="3"/>
  <c r="D9660" i="3"/>
  <c r="D9628" i="3"/>
  <c r="D9596" i="3"/>
  <c r="D9560" i="3"/>
  <c r="D9528" i="3"/>
  <c r="D9864" i="3"/>
  <c r="D9796" i="3"/>
  <c r="D9732" i="3"/>
  <c r="D9664" i="3"/>
  <c r="D10191" i="3"/>
  <c r="D10127" i="3"/>
  <c r="D10063" i="3"/>
  <c r="D9999" i="3"/>
  <c r="D9935" i="3"/>
  <c r="D9887" i="3"/>
  <c r="D9855" i="3"/>
  <c r="D9819" i="3"/>
  <c r="D9787" i="3"/>
  <c r="D9755" i="3"/>
  <c r="D9723" i="3"/>
  <c r="D10215" i="3"/>
  <c r="D10155" i="3"/>
  <c r="D10091" i="3"/>
  <c r="D10027" i="3"/>
  <c r="D10037" i="3"/>
  <c r="D9901" i="3"/>
  <c r="D9785" i="3"/>
  <c r="D10276" i="3"/>
  <c r="D10116" i="3"/>
  <c r="D10028" i="3"/>
  <c r="D9924" i="3"/>
  <c r="D10392" i="3"/>
  <c r="D10220" i="3"/>
  <c r="D10120" i="3"/>
  <c r="D10040" i="3"/>
  <c r="D9964" i="3"/>
  <c r="D10480" i="3"/>
  <c r="D10340" i="3"/>
  <c r="D10631" i="3"/>
  <c r="D10531" i="3"/>
  <c r="D10455" i="3"/>
  <c r="D10383" i="3"/>
  <c r="D10307" i="3"/>
  <c r="D10564" i="3"/>
  <c r="D10444" i="3"/>
  <c r="D10308" i="3"/>
  <c r="D10615" i="3"/>
  <c r="D10543" i="3"/>
  <c r="D10475" i="3"/>
  <c r="D10403" i="3"/>
  <c r="D10331" i="3"/>
  <c r="D10263" i="3"/>
  <c r="D9914" i="3"/>
  <c r="D9858" i="3"/>
  <c r="D9806" i="3"/>
  <c r="D9758" i="3"/>
  <c r="D9722" i="3"/>
  <c r="D9690" i="3"/>
  <c r="D9654" i="3"/>
  <c r="D9622" i="3"/>
  <c r="D9590" i="3"/>
  <c r="D9558" i="3"/>
  <c r="D9910" i="3"/>
  <c r="D9822" i="3"/>
  <c r="D10021" i="3"/>
  <c r="D9869" i="3"/>
  <c r="D10556" i="3"/>
  <c r="D10244" i="3"/>
  <c r="D10108" i="3"/>
  <c r="D10020" i="3"/>
  <c r="D10560" i="3"/>
  <c r="D10372" i="3"/>
  <c r="D10212" i="3"/>
  <c r="D10112" i="3"/>
  <c r="D10032" i="3"/>
  <c r="D9956" i="3"/>
  <c r="D10468" i="3"/>
  <c r="D10324" i="3"/>
  <c r="D10619" i="3"/>
  <c r="D10519" i="3"/>
  <c r="D10447" i="3"/>
  <c r="D10375" i="3"/>
  <c r="D10299" i="3"/>
  <c r="D10548" i="3"/>
  <c r="D10416" i="3"/>
  <c r="D10292" i="3"/>
  <c r="D10607" i="3"/>
  <c r="D10535" i="3"/>
  <c r="D10467" i="3"/>
  <c r="D10395" i="3"/>
  <c r="D10323" i="3"/>
  <c r="D10251" i="3"/>
  <c r="D9906" i="3"/>
  <c r="D9850" i="3"/>
  <c r="D9802" i="3"/>
  <c r="D9750" i="3"/>
  <c r="D9718" i="3"/>
  <c r="D9682" i="3"/>
  <c r="D9650" i="3"/>
  <c r="D9618" i="3"/>
  <c r="D9586" i="3"/>
  <c r="D9554" i="3"/>
  <c r="D9898" i="3"/>
  <c r="D9810" i="3"/>
  <c r="D9761" i="3"/>
  <c r="D9697" i="3"/>
  <c r="D9629" i="3"/>
  <c r="D9585" i="3"/>
  <c r="D9553" i="3"/>
  <c r="D9517" i="3"/>
  <c r="D9485" i="3"/>
  <c r="D9453" i="3"/>
  <c r="D9421" i="3"/>
  <c r="D9757" i="3"/>
  <c r="D9693" i="3"/>
  <c r="D9633" i="3"/>
  <c r="D9892" i="3"/>
  <c r="D9828" i="3"/>
  <c r="D9768" i="3"/>
  <c r="D9704" i="3"/>
  <c r="D9652" i="3"/>
  <c r="D9620" i="3"/>
  <c r="D9584" i="3"/>
  <c r="D9552" i="3"/>
  <c r="D9912" i="3"/>
  <c r="D9848" i="3"/>
  <c r="D9780" i="3"/>
  <c r="D9716" i="3"/>
  <c r="D10239" i="3"/>
  <c r="D10175" i="3"/>
  <c r="D10111" i="3"/>
  <c r="D10047" i="3"/>
  <c r="D9983" i="3"/>
  <c r="D9919" i="3"/>
  <c r="D9879" i="3"/>
  <c r="D9847" i="3"/>
  <c r="D9811" i="3"/>
  <c r="D9779" i="3"/>
  <c r="D9747" i="3"/>
  <c r="D9715" i="3"/>
  <c r="D10013" i="3"/>
  <c r="D9853" i="3"/>
  <c r="D10536" i="3"/>
  <c r="D10224" i="3"/>
  <c r="D10100" i="3"/>
  <c r="D9992" i="3"/>
  <c r="D10544" i="3"/>
  <c r="D10352" i="3"/>
  <c r="D10180" i="3"/>
  <c r="D10104" i="3"/>
  <c r="D10024" i="3"/>
  <c r="D9936" i="3"/>
  <c r="D10452" i="3"/>
  <c r="D10312" i="3"/>
  <c r="D10595" i="3"/>
  <c r="D10511" i="3"/>
  <c r="D10439" i="3"/>
  <c r="D10367" i="3"/>
  <c r="D10291" i="3"/>
  <c r="D10520" i="3"/>
  <c r="D10404" i="3"/>
  <c r="D10280" i="3"/>
  <c r="D10599" i="3"/>
  <c r="D10527" i="3"/>
  <c r="D10459" i="3"/>
  <c r="D10387" i="3"/>
  <c r="D10311" i="3"/>
  <c r="D9954" i="3"/>
  <c r="D9902" i="3"/>
  <c r="D9842" i="3"/>
  <c r="D9794" i="3"/>
  <c r="D9746" i="3"/>
  <c r="D9714" i="3"/>
  <c r="D9678" i="3"/>
  <c r="D9646" i="3"/>
  <c r="D9614" i="3"/>
  <c r="D9582" i="3"/>
  <c r="D9550" i="3"/>
  <c r="D9890" i="3"/>
  <c r="D9798" i="3"/>
  <c r="D9753" i="3"/>
  <c r="D9689" i="3"/>
  <c r="D9621" i="3"/>
  <c r="D9581" i="3"/>
  <c r="D9549" i="3"/>
  <c r="D9513" i="3"/>
  <c r="D9481" i="3"/>
  <c r="D9449" i="3"/>
  <c r="D9417" i="3"/>
  <c r="D9749" i="3"/>
  <c r="D9685" i="3"/>
  <c r="D9625" i="3"/>
  <c r="D9884" i="3"/>
  <c r="D9820" i="3"/>
  <c r="D9760" i="3"/>
  <c r="D9696" i="3"/>
  <c r="D9648" i="3"/>
  <c r="D9616" i="3"/>
  <c r="D9580" i="3"/>
  <c r="D9548" i="3"/>
  <c r="D9904" i="3"/>
  <c r="D9840" i="3"/>
  <c r="D9772" i="3"/>
  <c r="D9708" i="3"/>
  <c r="D10231" i="3"/>
  <c r="D10167" i="3"/>
  <c r="D10103" i="3"/>
  <c r="D10039" i="3"/>
  <c r="D9975" i="3"/>
  <c r="D9911" i="3"/>
  <c r="D9875" i="3"/>
  <c r="D9839" i="3"/>
  <c r="D9807" i="3"/>
  <c r="D9775" i="3"/>
  <c r="D9743" i="3"/>
  <c r="D9711" i="3"/>
  <c r="D10195" i="3"/>
  <c r="D10131" i="3"/>
  <c r="D10067" i="3"/>
  <c r="D10003" i="3"/>
  <c r="D9939" i="3"/>
  <c r="D9530" i="3"/>
  <c r="D9498" i="3"/>
  <c r="D9466" i="3"/>
  <c r="D9434" i="3"/>
  <c r="D9769" i="3"/>
  <c r="D9425" i="3"/>
  <c r="D9656" i="3"/>
  <c r="D9588" i="3"/>
  <c r="D9815" i="3"/>
  <c r="D10083" i="3"/>
  <c r="D9538" i="3"/>
  <c r="D9446" i="3"/>
  <c r="D9386" i="3"/>
  <c r="D9342" i="3"/>
  <c r="D10807" i="3"/>
  <c r="D10731" i="3"/>
  <c r="D10675" i="3"/>
  <c r="D10975" i="3"/>
  <c r="D9377" i="3"/>
  <c r="D9321" i="3"/>
  <c r="D9277" i="3"/>
  <c r="D10818" i="3"/>
  <c r="D9520" i="3"/>
  <c r="D9476" i="3"/>
  <c r="D9432" i="3"/>
  <c r="D9388" i="3"/>
  <c r="D9348" i="3"/>
  <c r="D10821" i="3"/>
  <c r="D9667" i="3"/>
  <c r="D9627" i="3"/>
  <c r="D9591" i="3"/>
  <c r="D9551" i="3"/>
  <c r="D9515" i="3"/>
  <c r="D9479" i="3"/>
  <c r="D9443" i="3"/>
  <c r="D9407" i="3"/>
  <c r="D9371" i="3"/>
  <c r="D10832" i="3"/>
  <c r="D10844" i="3"/>
  <c r="D10665" i="3"/>
  <c r="D9241" i="3"/>
  <c r="D10785" i="3"/>
  <c r="D10649" i="3"/>
  <c r="D11003" i="3"/>
  <c r="D10939" i="3"/>
  <c r="D10797" i="3"/>
  <c r="D11024" i="3"/>
  <c r="D9320" i="3"/>
  <c r="D9288" i="3"/>
  <c r="D9256" i="3"/>
  <c r="D10852" i="3"/>
  <c r="D10689" i="3"/>
  <c r="D11013" i="3"/>
  <c r="D10949" i="3"/>
  <c r="D10836" i="3"/>
  <c r="D10724" i="3"/>
  <c r="D10984" i="3"/>
  <c r="D9355" i="3"/>
  <c r="D9323" i="3"/>
  <c r="D9291" i="3"/>
  <c r="D9259" i="3"/>
  <c r="D10842" i="3"/>
  <c r="D10657" i="3"/>
  <c r="D11019" i="3"/>
  <c r="D10955" i="3"/>
  <c r="D10845" i="3"/>
  <c r="D10717" i="3"/>
  <c r="D10976" i="3"/>
  <c r="D9326" i="3"/>
  <c r="D9294" i="3"/>
  <c r="D9262" i="3"/>
  <c r="D10866" i="3"/>
  <c r="D10729" i="3"/>
  <c r="D11029" i="3"/>
  <c r="D10965" i="3"/>
  <c r="D9705" i="3"/>
  <c r="D9765" i="3"/>
  <c r="D9624" i="3"/>
  <c r="D10183" i="3"/>
  <c r="D9783" i="3"/>
  <c r="D10075" i="3"/>
  <c r="D9534" i="3"/>
  <c r="D9442" i="3"/>
  <c r="D9382" i="3"/>
  <c r="D10911" i="3"/>
  <c r="D10795" i="3"/>
  <c r="D10715" i="3"/>
  <c r="D10671" i="3"/>
  <c r="D10967" i="3"/>
  <c r="D9373" i="3"/>
  <c r="D9317" i="3"/>
  <c r="D9261" i="3"/>
  <c r="D10814" i="3"/>
  <c r="D9516" i="3"/>
  <c r="D9472" i="3"/>
  <c r="D9424" i="3"/>
  <c r="D9384" i="3"/>
  <c r="D9344" i="3"/>
  <c r="D9703" i="3"/>
  <c r="D9663" i="3"/>
  <c r="D9623" i="3"/>
  <c r="D9583" i="3"/>
  <c r="D9547" i="3"/>
  <c r="D9511" i="3"/>
  <c r="D9475" i="3"/>
  <c r="D9439" i="3"/>
  <c r="D9403" i="3"/>
  <c r="D9367" i="3"/>
  <c r="D10816" i="3"/>
  <c r="D10810" i="3"/>
  <c r="D11032" i="3"/>
  <c r="D10865" i="3"/>
  <c r="D10773" i="3"/>
  <c r="D10646" i="3"/>
  <c r="D10996" i="3"/>
  <c r="D10932" i="3"/>
  <c r="D10769" i="3"/>
  <c r="D11017" i="3"/>
  <c r="D9316" i="3"/>
  <c r="D9284" i="3"/>
  <c r="D9252" i="3"/>
  <c r="D10849" i="3"/>
  <c r="D10673" i="3"/>
  <c r="D11006" i="3"/>
  <c r="D10942" i="3"/>
  <c r="D10833" i="3"/>
  <c r="D10708" i="3"/>
  <c r="D10977" i="3"/>
  <c r="D9351" i="3"/>
  <c r="D9319" i="3"/>
  <c r="D9287" i="3"/>
  <c r="D9255" i="3"/>
  <c r="D10765" i="3"/>
  <c r="D10654" i="3"/>
  <c r="D11012" i="3"/>
  <c r="D10948" i="3"/>
  <c r="D10823" i="3"/>
  <c r="D10701" i="3"/>
  <c r="D10969" i="3"/>
  <c r="D9322" i="3"/>
  <c r="D9290" i="3"/>
  <c r="D9258" i="3"/>
  <c r="D10841" i="3"/>
  <c r="D10713" i="3"/>
  <c r="D11022" i="3"/>
  <c r="D10958" i="3"/>
  <c r="D9637" i="3"/>
  <c r="D9701" i="3"/>
  <c r="D9592" i="3"/>
  <c r="D10119" i="3"/>
  <c r="D9751" i="3"/>
  <c r="D10019" i="3"/>
  <c r="D9510" i="3"/>
  <c r="D9438" i="3"/>
  <c r="D9378" i="3"/>
  <c r="D10883" i="3"/>
  <c r="D10783" i="3"/>
  <c r="D10711" i="3"/>
  <c r="D10667" i="3"/>
  <c r="D10951" i="3"/>
  <c r="D9357" i="3"/>
  <c r="D9313" i="3"/>
  <c r="D9257" i="3"/>
  <c r="D10786" i="3"/>
  <c r="D9512" i="3"/>
  <c r="D9464" i="3"/>
  <c r="D9420" i="3"/>
  <c r="D9380" i="3"/>
  <c r="D9336" i="3"/>
  <c r="D9699" i="3"/>
  <c r="D9659" i="3"/>
  <c r="D9615" i="3"/>
  <c r="D9579" i="3"/>
  <c r="D9543" i="3"/>
  <c r="D9507" i="3"/>
  <c r="D9471" i="3"/>
  <c r="D9435" i="3"/>
  <c r="D9399" i="3"/>
  <c r="D10904" i="3"/>
  <c r="D10792" i="3"/>
  <c r="D10770" i="3"/>
  <c r="D11025" i="3"/>
  <c r="D10862" i="3"/>
  <c r="D10754" i="3"/>
  <c r="D10636" i="3"/>
  <c r="D10989" i="3"/>
  <c r="D10925" i="3"/>
  <c r="D10757" i="3"/>
  <c r="D10992" i="3"/>
  <c r="D9312" i="3"/>
  <c r="D9280" i="3"/>
  <c r="D9248" i="3"/>
  <c r="D10812" i="3"/>
  <c r="D10661" i="3"/>
  <c r="D10995" i="3"/>
  <c r="D10931" i="3"/>
  <c r="D10808" i="3"/>
  <c r="D10692" i="3"/>
  <c r="D10952" i="3"/>
  <c r="D9347" i="3"/>
  <c r="D9315" i="3"/>
  <c r="D9283" i="3"/>
  <c r="D9251" i="3"/>
  <c r="D10746" i="3"/>
  <c r="D10644" i="3"/>
  <c r="D11005" i="3"/>
  <c r="D10941" i="3"/>
  <c r="D10820" i="3"/>
  <c r="D10685" i="3"/>
  <c r="D10944" i="3"/>
  <c r="D9318" i="3"/>
  <c r="D9286" i="3"/>
  <c r="D9254" i="3"/>
  <c r="D10829" i="3"/>
  <c r="D10697" i="3"/>
  <c r="D11011" i="3"/>
  <c r="D10947" i="3"/>
  <c r="D9589" i="3"/>
  <c r="D9641" i="3"/>
  <c r="D9556" i="3"/>
  <c r="D10055" i="3"/>
  <c r="D9719" i="3"/>
  <c r="D10011" i="3"/>
  <c r="D9506" i="3"/>
  <c r="D9418" i="3"/>
  <c r="D9374" i="3"/>
  <c r="D10863" i="3"/>
  <c r="D10779" i="3"/>
  <c r="D10707" i="3"/>
  <c r="D11047" i="3"/>
  <c r="D10943" i="3"/>
  <c r="D9353" i="3"/>
  <c r="D9309" i="3"/>
  <c r="D9253" i="3"/>
  <c r="D10662" i="3"/>
  <c r="D9508" i="3"/>
  <c r="D9456" i="3"/>
  <c r="D9416" i="3"/>
  <c r="D9376" i="3"/>
  <c r="D9328" i="3"/>
  <c r="D9695" i="3"/>
  <c r="D9655" i="3"/>
  <c r="D9611" i="3"/>
  <c r="D9575" i="3"/>
  <c r="D9539" i="3"/>
  <c r="D9503" i="3"/>
  <c r="D9467" i="3"/>
  <c r="D9431" i="3"/>
  <c r="D9391" i="3"/>
  <c r="D10892" i="3"/>
  <c r="D10776" i="3"/>
  <c r="D10748" i="3"/>
  <c r="D11000" i="3"/>
  <c r="D10840" i="3"/>
  <c r="D10738" i="3"/>
  <c r="D11046" i="3"/>
  <c r="D10982" i="3"/>
  <c r="D10918" i="3"/>
  <c r="D10741" i="3"/>
  <c r="D10985" i="3"/>
  <c r="D9308" i="3"/>
  <c r="D9276" i="3"/>
  <c r="D9244" i="3"/>
  <c r="D10772" i="3"/>
  <c r="D10645" i="3"/>
  <c r="D10988" i="3"/>
  <c r="D10924" i="3"/>
  <c r="D10796" i="3"/>
  <c r="D10676" i="3"/>
  <c r="D10945" i="3"/>
  <c r="D9343" i="3"/>
  <c r="D9311" i="3"/>
  <c r="D9279" i="3"/>
  <c r="D9247" i="3"/>
  <c r="D10730" i="3"/>
  <c r="D10641" i="3"/>
  <c r="D10998" i="3"/>
  <c r="D10934" i="3"/>
  <c r="D10817" i="3"/>
  <c r="D10669" i="3"/>
  <c r="D10937" i="3"/>
  <c r="D9314" i="3"/>
  <c r="D9282" i="3"/>
  <c r="D9250" i="3"/>
  <c r="D10804" i="3"/>
  <c r="D10681" i="3"/>
  <c r="D11004" i="3"/>
  <c r="D10940" i="3"/>
  <c r="D9557" i="3"/>
  <c r="D9900" i="3"/>
  <c r="D9920" i="3"/>
  <c r="D9991" i="3"/>
  <c r="D10207" i="3"/>
  <c r="D9963" i="3"/>
  <c r="D9502" i="3"/>
  <c r="D9414" i="3"/>
  <c r="D9370" i="3"/>
  <c r="D10847" i="3"/>
  <c r="D10747" i="3"/>
  <c r="D10703" i="3"/>
  <c r="D11039" i="3"/>
  <c r="D10935" i="3"/>
  <c r="D9349" i="3"/>
  <c r="D9293" i="3"/>
  <c r="D9249" i="3"/>
  <c r="D10658" i="3"/>
  <c r="D9504" i="3"/>
  <c r="D9452" i="3"/>
  <c r="D9412" i="3"/>
  <c r="D9368" i="3"/>
  <c r="D9324" i="3"/>
  <c r="D9691" i="3"/>
  <c r="D9647" i="3"/>
  <c r="D9607" i="3"/>
  <c r="D9571" i="3"/>
  <c r="D9535" i="3"/>
  <c r="D9499" i="3"/>
  <c r="D9463" i="3"/>
  <c r="D9423" i="3"/>
  <c r="D9387" i="3"/>
  <c r="D10872" i="3"/>
  <c r="D10768" i="3"/>
  <c r="D10732" i="3"/>
  <c r="D10993" i="3"/>
  <c r="D10828" i="3"/>
  <c r="D10706" i="3"/>
  <c r="D11035" i="3"/>
  <c r="D10971" i="3"/>
  <c r="D10889" i="3"/>
  <c r="D10725" i="3"/>
  <c r="D10960" i="3"/>
  <c r="D9304" i="3"/>
  <c r="D9272" i="3"/>
  <c r="D9240" i="3"/>
  <c r="D10753" i="3"/>
  <c r="D11045" i="3"/>
  <c r="D10981" i="3"/>
  <c r="D10917" i="3"/>
  <c r="D10793" i="3"/>
  <c r="D11048" i="3"/>
  <c r="D10920" i="3"/>
  <c r="D9339" i="3"/>
  <c r="D9307" i="3"/>
  <c r="D9275" i="3"/>
  <c r="D9243" i="3"/>
  <c r="D10714" i="3"/>
  <c r="D10638" i="3"/>
  <c r="D10987" i="3"/>
  <c r="D10923" i="3"/>
  <c r="D10780" i="3"/>
  <c r="D11040" i="3"/>
  <c r="D10912" i="3"/>
  <c r="D9310" i="3"/>
  <c r="D9278" i="3"/>
  <c r="D9246" i="3"/>
  <c r="D10801" i="3"/>
  <c r="D10653" i="3"/>
  <c r="D10997" i="3"/>
  <c r="D10933" i="3"/>
  <c r="D9525" i="3"/>
  <c r="D9836" i="3"/>
  <c r="D9856" i="3"/>
  <c r="D9927" i="3"/>
  <c r="D10199" i="3"/>
  <c r="D9955" i="3"/>
  <c r="D9478" i="3"/>
  <c r="D9410" i="3"/>
  <c r="D9354" i="3"/>
  <c r="D10843" i="3"/>
  <c r="D10743" i="3"/>
  <c r="D10699" i="3"/>
  <c r="D11031" i="3"/>
  <c r="D9389" i="3"/>
  <c r="D9345" i="3"/>
  <c r="D9289" i="3"/>
  <c r="D9245" i="3"/>
  <c r="D10650" i="3"/>
  <c r="D9488" i="3"/>
  <c r="D9448" i="3"/>
  <c r="D9408" i="3"/>
  <c r="D9360" i="3"/>
  <c r="D10901" i="3"/>
  <c r="D9687" i="3"/>
  <c r="D9639" i="3"/>
  <c r="D9603" i="3"/>
  <c r="D9567" i="3"/>
  <c r="D9531" i="3"/>
  <c r="D9495" i="3"/>
  <c r="D9455" i="3"/>
  <c r="D9419" i="3"/>
  <c r="D9383" i="3"/>
  <c r="D10864" i="3"/>
  <c r="D10664" i="3"/>
  <c r="D10716" i="3"/>
  <c r="D10968" i="3"/>
  <c r="D10813" i="3"/>
  <c r="D10690" i="3"/>
  <c r="D11028" i="3"/>
  <c r="D10964" i="3"/>
  <c r="D10886" i="3"/>
  <c r="D10709" i="3"/>
  <c r="D10953" i="3"/>
  <c r="D9300" i="3"/>
  <c r="D9268" i="3"/>
  <c r="D10910" i="3"/>
  <c r="D10737" i="3"/>
  <c r="D11038" i="3"/>
  <c r="D10974" i="3"/>
  <c r="D10873" i="3"/>
  <c r="D10781" i="3"/>
  <c r="D11041" i="3"/>
  <c r="D10913" i="3"/>
  <c r="D9335" i="3"/>
  <c r="D9303" i="3"/>
  <c r="D9271" i="3"/>
  <c r="D10897" i="3"/>
  <c r="D10698" i="3"/>
  <c r="D11044" i="3"/>
  <c r="D10980" i="3"/>
  <c r="D10916" i="3"/>
  <c r="D10777" i="3"/>
  <c r="D11033" i="3"/>
  <c r="D9338" i="3"/>
  <c r="D9306" i="3"/>
  <c r="D9274" i="3"/>
  <c r="D9242" i="3"/>
  <c r="D10764" i="3"/>
  <c r="D10637" i="3"/>
  <c r="D10990" i="3"/>
  <c r="D10926" i="3"/>
  <c r="D9489" i="3"/>
  <c r="D9776" i="3"/>
  <c r="D9788" i="3"/>
  <c r="D9883" i="3"/>
  <c r="D10147" i="3"/>
  <c r="D9947" i="3"/>
  <c r="D9474" i="3"/>
  <c r="D9406" i="3"/>
  <c r="D9350" i="3"/>
  <c r="D10839" i="3"/>
  <c r="D10739" i="3"/>
  <c r="D10683" i="3"/>
  <c r="D11023" i="3"/>
  <c r="D9385" i="3"/>
  <c r="D9341" i="3"/>
  <c r="D9285" i="3"/>
  <c r="D10826" i="3"/>
  <c r="D10642" i="3"/>
  <c r="D9484" i="3"/>
  <c r="D9444" i="3"/>
  <c r="D9400" i="3"/>
  <c r="D9356" i="3"/>
  <c r="D10869" i="3"/>
  <c r="D9679" i="3"/>
  <c r="D9635" i="3"/>
  <c r="D9599" i="3"/>
  <c r="D9563" i="3"/>
  <c r="D9527" i="3"/>
  <c r="D9487" i="3"/>
  <c r="D9451" i="3"/>
  <c r="D9415" i="3"/>
  <c r="D9379" i="3"/>
  <c r="D10860" i="3"/>
  <c r="D10905" i="3"/>
  <c r="D10700" i="3"/>
  <c r="D10936" i="3"/>
  <c r="D10791" i="3"/>
  <c r="D10674" i="3"/>
  <c r="D11021" i="3"/>
  <c r="D10957" i="3"/>
  <c r="D10874" i="3"/>
  <c r="D10693" i="3"/>
  <c r="D10928" i="3"/>
  <c r="D9296" i="3"/>
  <c r="D9264" i="3"/>
  <c r="D10898" i="3"/>
  <c r="D10721" i="3"/>
  <c r="D11027" i="3"/>
  <c r="D10963" i="3"/>
  <c r="D10870" i="3"/>
  <c r="D10756" i="3"/>
  <c r="D11016" i="3"/>
  <c r="D9363" i="3"/>
  <c r="D9331" i="3"/>
  <c r="D9299" i="3"/>
  <c r="D9267" i="3"/>
  <c r="D10894" i="3"/>
  <c r="D10682" i="3"/>
  <c r="D11037" i="3"/>
  <c r="D10973" i="3"/>
  <c r="D10906" i="3"/>
  <c r="D10749" i="3"/>
  <c r="D11008" i="3"/>
  <c r="D9334" i="3"/>
  <c r="D9302" i="3"/>
  <c r="D9270" i="3"/>
  <c r="D10881" i="3"/>
  <c r="D10761" i="3"/>
  <c r="D11043" i="3"/>
  <c r="D10979" i="3"/>
  <c r="D10915" i="3"/>
  <c r="D9457" i="3"/>
  <c r="D9712" i="3"/>
  <c r="D9724" i="3"/>
  <c r="D9851" i="3"/>
  <c r="D10139" i="3"/>
  <c r="D9843" i="3"/>
  <c r="D9470" i="3"/>
  <c r="D9402" i="3"/>
  <c r="D9346" i="3"/>
  <c r="D10815" i="3"/>
  <c r="D10735" i="3"/>
  <c r="D10679" i="3"/>
  <c r="D11015" i="3"/>
  <c r="D9381" i="3"/>
  <c r="D9325" i="3"/>
  <c r="D9281" i="3"/>
  <c r="D10822" i="3"/>
  <c r="D10634" i="3"/>
  <c r="D9480" i="3"/>
  <c r="D9440" i="3"/>
  <c r="D9392" i="3"/>
  <c r="D9352" i="3"/>
  <c r="D10861" i="3"/>
  <c r="D9671" i="3"/>
  <c r="D9631" i="3"/>
  <c r="D9595" i="3"/>
  <c r="D9559" i="3"/>
  <c r="D9519" i="3"/>
  <c r="D9483" i="3"/>
  <c r="D9447" i="3"/>
  <c r="D9411" i="3"/>
  <c r="D9375" i="3"/>
  <c r="D10856" i="3"/>
  <c r="D10902" i="3"/>
  <c r="D10668" i="3"/>
  <c r="D10929" i="3"/>
  <c r="D10788" i="3"/>
  <c r="D10652" i="3"/>
  <c r="D11014" i="3"/>
  <c r="D10950" i="3"/>
  <c r="D10809" i="3"/>
  <c r="D10677" i="3"/>
  <c r="D10921" i="3"/>
  <c r="D9292" i="3"/>
  <c r="D9260" i="3"/>
  <c r="D10855" i="3"/>
  <c r="D10705" i="3"/>
  <c r="D11020" i="3"/>
  <c r="D10956" i="3"/>
  <c r="D10858" i="3"/>
  <c r="D10740" i="3"/>
  <c r="D11009" i="3"/>
  <c r="D9359" i="3"/>
  <c r="D9327" i="3"/>
  <c r="D9295" i="3"/>
  <c r="D9263" i="3"/>
  <c r="D10882" i="3"/>
  <c r="D10660" i="3"/>
  <c r="D11030" i="3"/>
  <c r="D10966" i="3"/>
  <c r="D10857" i="3"/>
  <c r="D10733" i="3"/>
  <c r="D11001" i="3"/>
  <c r="D9330" i="3"/>
  <c r="D9298" i="3"/>
  <c r="D9266" i="3"/>
  <c r="D10878" i="3"/>
  <c r="D10745" i="3"/>
  <c r="D11036" i="3"/>
  <c r="D10972" i="3"/>
  <c r="D24" i="3"/>
  <c r="D1213" i="3"/>
  <c r="D1205" i="3"/>
  <c r="D1197" i="3"/>
  <c r="D1189" i="3"/>
  <c r="D1181" i="3"/>
  <c r="D1173" i="3"/>
  <c r="D1165" i="3"/>
  <c r="D1157" i="3"/>
  <c r="D1149" i="3"/>
  <c r="D1141" i="3"/>
  <c r="D1133" i="3"/>
  <c r="D1125" i="3"/>
  <c r="D1117" i="3"/>
  <c r="D1109" i="3"/>
  <c r="D1101" i="3"/>
  <c r="D1093" i="3"/>
  <c r="D1085" i="3"/>
  <c r="D1077" i="3"/>
  <c r="D1069" i="3"/>
  <c r="D1061" i="3"/>
  <c r="D1053" i="3"/>
  <c r="D1045" i="3"/>
  <c r="D1037" i="3"/>
  <c r="D1029" i="3"/>
  <c r="D1021" i="3"/>
  <c r="D1013" i="3"/>
  <c r="D1005" i="3"/>
  <c r="D997" i="3"/>
  <c r="D989" i="3"/>
  <c r="D981" i="3"/>
  <c r="D973" i="3"/>
  <c r="D965" i="3"/>
  <c r="D957" i="3"/>
  <c r="D949" i="3"/>
  <c r="D941" i="3"/>
  <c r="D933" i="3"/>
  <c r="D925" i="3"/>
  <c r="D917" i="3"/>
  <c r="D909" i="3"/>
  <c r="D901" i="3"/>
  <c r="D893" i="3"/>
  <c r="D885" i="3"/>
  <c r="D877" i="3"/>
  <c r="D3642" i="3"/>
  <c r="D3586" i="3"/>
  <c r="D3530" i="3"/>
  <c r="D3474" i="3"/>
  <c r="D3330" i="3"/>
  <c r="D3274" i="3"/>
  <c r="D3226" i="3"/>
  <c r="D3162" i="3"/>
  <c r="D3106" i="3"/>
  <c r="D3058" i="3"/>
  <c r="D3002" i="3"/>
  <c r="D2954" i="3"/>
  <c r="D2898" i="3"/>
  <c r="D2834" i="3"/>
  <c r="D2786" i="3"/>
  <c r="D2730" i="3"/>
  <c r="D2674" i="3"/>
  <c r="D2634" i="3"/>
  <c r="D2578" i="3"/>
  <c r="D2522" i="3"/>
  <c r="D2474" i="3"/>
  <c r="D2418" i="3"/>
  <c r="D2354" i="3"/>
  <c r="D2306" i="3"/>
  <c r="D2250" i="3"/>
  <c r="D2202" i="3"/>
  <c r="D2146" i="3"/>
  <c r="D2090" i="3"/>
  <c r="D2042" i="3"/>
  <c r="D1986" i="3"/>
  <c r="D1938" i="3"/>
  <c r="D1890" i="3"/>
  <c r="D1858" i="3"/>
  <c r="D1794" i="3"/>
  <c r="D1738" i="3"/>
  <c r="D1690" i="3"/>
  <c r="D1642" i="3"/>
  <c r="D1594" i="3"/>
  <c r="D1538" i="3"/>
  <c r="D1482" i="3"/>
  <c r="D1434" i="3"/>
  <c r="D1378" i="3"/>
  <c r="D1322" i="3"/>
  <c r="D1274" i="3"/>
  <c r="D1186" i="3"/>
  <c r="D1138" i="3"/>
  <c r="D1090" i="3"/>
  <c r="D1042" i="3"/>
  <c r="D994" i="3"/>
  <c r="D946" i="3"/>
  <c r="D858" i="3"/>
  <c r="D706" i="3"/>
  <c r="D666" i="3"/>
  <c r="D618" i="3"/>
  <c r="D578" i="3"/>
  <c r="D522" i="3"/>
  <c r="D466" i="3"/>
  <c r="D418" i="3"/>
  <c r="D362" i="3"/>
  <c r="D314" i="3"/>
  <c r="D266" i="3"/>
  <c r="D226" i="3"/>
  <c r="D170" i="3"/>
  <c r="D122" i="3"/>
  <c r="D82" i="3"/>
  <c r="D34" i="3"/>
  <c r="D9193" i="3"/>
  <c r="D9145" i="3"/>
  <c r="D9097" i="3"/>
  <c r="D9049" i="3"/>
  <c r="D8993" i="3"/>
  <c r="D8937" i="3"/>
  <c r="D8889" i="3"/>
  <c r="D8833" i="3"/>
  <c r="D8785" i="3"/>
  <c r="D8689" i="3"/>
  <c r="D1193" i="3"/>
  <c r="D1145" i="3"/>
  <c r="D1097" i="3"/>
  <c r="D1049" i="3"/>
  <c r="D1001" i="3"/>
  <c r="D953" i="3"/>
  <c r="D905" i="3"/>
  <c r="D857" i="3"/>
  <c r="D825" i="3"/>
  <c r="D777" i="3"/>
  <c r="D729" i="3"/>
  <c r="D681" i="3"/>
  <c r="D633" i="3"/>
  <c r="D585" i="3"/>
  <c r="D537" i="3"/>
  <c r="D489" i="3"/>
  <c r="D441" i="3"/>
  <c r="D393" i="3"/>
  <c r="D361" i="3"/>
  <c r="D313" i="3"/>
  <c r="D265" i="3"/>
  <c r="D217" i="3"/>
  <c r="D177" i="3"/>
  <c r="D137" i="3"/>
  <c r="D97" i="3"/>
  <c r="D57" i="3"/>
  <c r="D9224" i="3"/>
  <c r="D9176" i="3"/>
  <c r="D9120" i="3"/>
  <c r="D9080" i="3"/>
  <c r="D9032" i="3"/>
  <c r="D8976" i="3"/>
  <c r="D8936" i="3"/>
  <c r="D8896" i="3"/>
  <c r="D8848" i="3"/>
  <c r="D8800" i="3"/>
  <c r="D8736" i="3"/>
  <c r="D8688" i="3"/>
  <c r="D8560" i="3"/>
  <c r="D1200" i="3"/>
  <c r="D1176" i="3"/>
  <c r="D1136" i="3"/>
  <c r="D1104" i="3"/>
  <c r="D1220" i="3"/>
  <c r="D1212" i="3"/>
  <c r="D1204" i="3"/>
  <c r="D1196" i="3"/>
  <c r="D1188" i="3"/>
  <c r="D1180" i="3"/>
  <c r="D1172" i="3"/>
  <c r="D1164" i="3"/>
  <c r="D1156" i="3"/>
  <c r="D1148" i="3"/>
  <c r="D1140" i="3"/>
  <c r="D1132" i="3"/>
  <c r="D1124" i="3"/>
  <c r="D1116" i="3"/>
  <c r="D1108" i="3"/>
  <c r="D1100" i="3"/>
  <c r="D1092" i="3"/>
  <c r="D1084" i="3"/>
  <c r="D1076" i="3"/>
  <c r="D1068" i="3"/>
  <c r="D1060" i="3"/>
  <c r="D1052" i="3"/>
  <c r="D1044" i="3"/>
  <c r="D1036" i="3"/>
  <c r="D1028" i="3"/>
  <c r="D1020" i="3"/>
  <c r="D1012" i="3"/>
  <c r="D1004" i="3"/>
  <c r="D996" i="3"/>
  <c r="D988" i="3"/>
  <c r="D980" i="3"/>
  <c r="D972" i="3"/>
  <c r="D964" i="3"/>
  <c r="D956" i="3"/>
  <c r="D948" i="3"/>
  <c r="D940" i="3"/>
  <c r="D932" i="3"/>
  <c r="D924" i="3"/>
  <c r="D916" i="3"/>
  <c r="D908" i="3"/>
  <c r="D900" i="3"/>
  <c r="D892" i="3"/>
  <c r="D884" i="3"/>
  <c r="D876" i="3"/>
  <c r="D868" i="3"/>
  <c r="D860" i="3"/>
  <c r="D852" i="3"/>
  <c r="D8153" i="3"/>
  <c r="D8145" i="3"/>
  <c r="D8137" i="3"/>
  <c r="D8129" i="3"/>
  <c r="D8121" i="3"/>
  <c r="D8113" i="3"/>
  <c r="D8105" i="3"/>
  <c r="D8097" i="3"/>
  <c r="D8089" i="3"/>
  <c r="D8081" i="3"/>
  <c r="D8073" i="3"/>
  <c r="D8065" i="3"/>
  <c r="D8057" i="3"/>
  <c r="D8049" i="3"/>
  <c r="D8041" i="3"/>
  <c r="D8033" i="3"/>
  <c r="D8025" i="3"/>
  <c r="D8017" i="3"/>
  <c r="D8009" i="3"/>
  <c r="D8001" i="3"/>
  <c r="D7993" i="3"/>
  <c r="D7985" i="3"/>
  <c r="D7977" i="3"/>
  <c r="D7969" i="3"/>
  <c r="D7961" i="3"/>
  <c r="D7953" i="3"/>
  <c r="D7945" i="3"/>
  <c r="D7937" i="3"/>
  <c r="D7929" i="3"/>
  <c r="D7921" i="3"/>
  <c r="D7913" i="3"/>
  <c r="D7905" i="3"/>
  <c r="D7897" i="3"/>
  <c r="D7889" i="3"/>
  <c r="D7881" i="3"/>
  <c r="D7873" i="3"/>
  <c r="D7865" i="3"/>
  <c r="D7857" i="3"/>
  <c r="D7849" i="3"/>
  <c r="D7841" i="3"/>
  <c r="D7833" i="3"/>
  <c r="D7825" i="3"/>
  <c r="D7817" i="3"/>
  <c r="D7809" i="3"/>
  <c r="D7801" i="3"/>
  <c r="D7793" i="3"/>
  <c r="D7785" i="3"/>
  <c r="D7777" i="3"/>
  <c r="D7769" i="3"/>
  <c r="D7761" i="3"/>
  <c r="D7753" i="3"/>
  <c r="D7745" i="3"/>
  <c r="D7737" i="3"/>
  <c r="D7729" i="3"/>
  <c r="D7721" i="3"/>
  <c r="D7713" i="3"/>
  <c r="D7705" i="3"/>
  <c r="D7697" i="3"/>
  <c r="D7689" i="3"/>
  <c r="D7681" i="3"/>
  <c r="D7673" i="3"/>
  <c r="D7665" i="3"/>
  <c r="D7657" i="3"/>
  <c r="D7649" i="3"/>
  <c r="D7641" i="3"/>
  <c r="D7633" i="3"/>
  <c r="D7625" i="3"/>
  <c r="D7617" i="3"/>
  <c r="D7609" i="3"/>
  <c r="D7601" i="3"/>
  <c r="D7593" i="3"/>
  <c r="D7585" i="3"/>
  <c r="D7577" i="3"/>
  <c r="D7569" i="3"/>
  <c r="D7561" i="3"/>
  <c r="D7553" i="3"/>
  <c r="D7545" i="3"/>
  <c r="D7537" i="3"/>
  <c r="D7529" i="3"/>
  <c r="D7521" i="3"/>
  <c r="D7513" i="3"/>
  <c r="D7505" i="3"/>
  <c r="D7497" i="3"/>
  <c r="D7489" i="3"/>
  <c r="D7481" i="3"/>
  <c r="D7473" i="3"/>
  <c r="D7465" i="3"/>
  <c r="D7457" i="3"/>
  <c r="D7449" i="3"/>
  <c r="D7441" i="3"/>
  <c r="D7433" i="3"/>
  <c r="D7425" i="3"/>
  <c r="D7417" i="3"/>
  <c r="D7409" i="3"/>
  <c r="D7401" i="3"/>
  <c r="D7393" i="3"/>
  <c r="D7385" i="3"/>
  <c r="D7377" i="3"/>
  <c r="D7369" i="3"/>
  <c r="D7361" i="3"/>
  <c r="D7353" i="3"/>
  <c r="D7345" i="3"/>
  <c r="D7337" i="3"/>
  <c r="D7329" i="3"/>
  <c r="D7321" i="3"/>
  <c r="D7313" i="3"/>
  <c r="D7305" i="3"/>
  <c r="D7297" i="3"/>
  <c r="D7289" i="3"/>
  <c r="D7281" i="3"/>
  <c r="D7273" i="3"/>
  <c r="D7265" i="3"/>
  <c r="D7257" i="3"/>
  <c r="D7249" i="3"/>
  <c r="D7241" i="3"/>
  <c r="D7233" i="3"/>
  <c r="D7225" i="3"/>
  <c r="D7217" i="3"/>
  <c r="D7209" i="3"/>
  <c r="D7201" i="3"/>
  <c r="D7193" i="3"/>
  <c r="D7185" i="3"/>
  <c r="D7177" i="3"/>
  <c r="D7169" i="3"/>
  <c r="D7161" i="3"/>
  <c r="D7153" i="3"/>
  <c r="D7145" i="3"/>
  <c r="D7137" i="3"/>
  <c r="D7129" i="3"/>
  <c r="D7121" i="3"/>
  <c r="D7113" i="3"/>
  <c r="D7105" i="3"/>
  <c r="D7097" i="3"/>
  <c r="D7089" i="3"/>
  <c r="D7081" i="3"/>
  <c r="D7073" i="3"/>
  <c r="D7065" i="3"/>
  <c r="D7057" i="3"/>
  <c r="D7049" i="3"/>
  <c r="D7041" i="3"/>
  <c r="D7033" i="3"/>
  <c r="D7025" i="3"/>
  <c r="D7017" i="3"/>
  <c r="D7009" i="3"/>
  <c r="D7001" i="3"/>
  <c r="D6993" i="3"/>
  <c r="D6985" i="3"/>
  <c r="D6977" i="3"/>
  <c r="D6969" i="3"/>
  <c r="D6961" i="3"/>
  <c r="D6953" i="3"/>
  <c r="D6945" i="3"/>
  <c r="D6937" i="3"/>
  <c r="D6929" i="3"/>
  <c r="D6921" i="3"/>
  <c r="D6913" i="3"/>
  <c r="D6905" i="3"/>
  <c r="D6897" i="3"/>
  <c r="D6889" i="3"/>
  <c r="D6881" i="3"/>
  <c r="D6873" i="3"/>
  <c r="D6865" i="3"/>
  <c r="D6857" i="3"/>
  <c r="D6849" i="3"/>
  <c r="D6841" i="3"/>
  <c r="D6833" i="3"/>
  <c r="D6825" i="3"/>
  <c r="D6817" i="3"/>
  <c r="D6809" i="3"/>
  <c r="D6801" i="3"/>
  <c r="D8088" i="3"/>
  <c r="D8080" i="3"/>
  <c r="D8072" i="3"/>
  <c r="D8064" i="3"/>
  <c r="D8056" i="3"/>
  <c r="D8048" i="3"/>
  <c r="D8040" i="3"/>
  <c r="D8032" i="3"/>
  <c r="D8024" i="3"/>
  <c r="D8016" i="3"/>
  <c r="D8008" i="3"/>
  <c r="D8000" i="3"/>
  <c r="D7992" i="3"/>
  <c r="D7984" i="3"/>
  <c r="D7976" i="3"/>
  <c r="D7968" i="3"/>
  <c r="D7960" i="3"/>
  <c r="D7952" i="3"/>
  <c r="D7944" i="3"/>
  <c r="D7936" i="3"/>
  <c r="D7928" i="3"/>
  <c r="D7920" i="3"/>
  <c r="D7912" i="3"/>
  <c r="D7904" i="3"/>
  <c r="D7896" i="3"/>
  <c r="D7888" i="3"/>
  <c r="D7880" i="3"/>
  <c r="D7872" i="3"/>
  <c r="D7864" i="3"/>
  <c r="D7856" i="3"/>
  <c r="D7848" i="3"/>
  <c r="D7840" i="3"/>
  <c r="D7832" i="3"/>
  <c r="D7824" i="3"/>
  <c r="D7816" i="3"/>
  <c r="D7808" i="3"/>
  <c r="D7800" i="3"/>
  <c r="D7792" i="3"/>
  <c r="D7784" i="3"/>
  <c r="D7776" i="3"/>
  <c r="D7768" i="3"/>
  <c r="D7760" i="3"/>
  <c r="D7752" i="3"/>
  <c r="D7744" i="3"/>
  <c r="D7736" i="3"/>
  <c r="D7728" i="3"/>
  <c r="D7720" i="3"/>
  <c r="D7712" i="3"/>
  <c r="D7704" i="3"/>
  <c r="D7696" i="3"/>
  <c r="D7688" i="3"/>
  <c r="D7680" i="3"/>
  <c r="D7672" i="3"/>
  <c r="D7664" i="3"/>
  <c r="D7656" i="3"/>
  <c r="D7648" i="3"/>
  <c r="D7640" i="3"/>
  <c r="D7632" i="3"/>
  <c r="D7624" i="3"/>
  <c r="D7616" i="3"/>
  <c r="D7608" i="3"/>
  <c r="D7600" i="3"/>
  <c r="D7592" i="3"/>
  <c r="D7584" i="3"/>
  <c r="D7576" i="3"/>
  <c r="D7568" i="3"/>
  <c r="D7560" i="3"/>
  <c r="D7552" i="3"/>
  <c r="D7544" i="3"/>
  <c r="D7536" i="3"/>
  <c r="D7528" i="3"/>
  <c r="D7520" i="3"/>
  <c r="D7512" i="3"/>
  <c r="D7504" i="3"/>
  <c r="D7496" i="3"/>
  <c r="D7488" i="3"/>
  <c r="D7480" i="3"/>
  <c r="D7472" i="3"/>
  <c r="D7464" i="3"/>
  <c r="D7456" i="3"/>
  <c r="D7448" i="3"/>
  <c r="D7440" i="3"/>
  <c r="D7432" i="3"/>
  <c r="D7424" i="3"/>
  <c r="D7416" i="3"/>
  <c r="D7408" i="3"/>
  <c r="D7400" i="3"/>
  <c r="D7392" i="3"/>
  <c r="D7384" i="3"/>
  <c r="D7376" i="3"/>
  <c r="D7368" i="3"/>
  <c r="D7360" i="3"/>
  <c r="D7352" i="3"/>
  <c r="D7344" i="3"/>
  <c r="D7336" i="3"/>
  <c r="D7328" i="3"/>
  <c r="D7320" i="3"/>
  <c r="D7312" i="3"/>
  <c r="D7304" i="3"/>
  <c r="D7296" i="3"/>
  <c r="D7288" i="3"/>
  <c r="D7280" i="3"/>
  <c r="D7272" i="3"/>
  <c r="D7264" i="3"/>
  <c r="D7256" i="3"/>
  <c r="D7248" i="3"/>
  <c r="D7240" i="3"/>
  <c r="D7232" i="3"/>
  <c r="D688" i="3"/>
  <c r="D680" i="3"/>
  <c r="D672" i="3"/>
  <c r="D664" i="3"/>
  <c r="D656" i="3"/>
  <c r="D648" i="3"/>
  <c r="D640" i="3"/>
  <c r="D632" i="3"/>
  <c r="D624" i="3"/>
  <c r="D616" i="3"/>
  <c r="D608" i="3"/>
  <c r="D600" i="3"/>
  <c r="D592" i="3"/>
  <c r="D584" i="3"/>
  <c r="D576" i="3"/>
  <c r="D568" i="3"/>
  <c r="D560" i="3"/>
  <c r="D552" i="3"/>
  <c r="D544" i="3"/>
  <c r="D536" i="3"/>
  <c r="D528" i="3"/>
  <c r="D520" i="3"/>
  <c r="D512" i="3"/>
  <c r="D504" i="3"/>
  <c r="D496" i="3"/>
  <c r="D488" i="3"/>
  <c r="D480" i="3"/>
  <c r="D472" i="3"/>
  <c r="D464" i="3"/>
  <c r="D456" i="3"/>
  <c r="D448" i="3"/>
  <c r="D440" i="3"/>
  <c r="D432" i="3"/>
  <c r="D424" i="3"/>
  <c r="D416" i="3"/>
  <c r="D408" i="3"/>
  <c r="D400" i="3"/>
  <c r="D392" i="3"/>
  <c r="D384" i="3"/>
  <c r="D376" i="3"/>
  <c r="D368" i="3"/>
  <c r="D360" i="3"/>
  <c r="D352" i="3"/>
  <c r="D344" i="3"/>
  <c r="D336" i="3"/>
  <c r="D328" i="3"/>
  <c r="D320" i="3"/>
  <c r="D312" i="3"/>
  <c r="D304" i="3"/>
  <c r="D296" i="3"/>
  <c r="D288" i="3"/>
  <c r="D280" i="3"/>
  <c r="D272" i="3"/>
  <c r="D264" i="3"/>
  <c r="D256" i="3"/>
  <c r="D248" i="3"/>
  <c r="D240" i="3"/>
  <c r="D232" i="3"/>
  <c r="D224" i="3"/>
  <c r="D216" i="3"/>
  <c r="D208" i="3"/>
  <c r="D200" i="3"/>
  <c r="D192" i="3"/>
  <c r="D184" i="3"/>
  <c r="D176" i="3"/>
  <c r="D168" i="3"/>
  <c r="D160" i="3"/>
  <c r="D152" i="3"/>
  <c r="D144" i="3"/>
  <c r="D136" i="3"/>
  <c r="D128" i="3"/>
  <c r="D120" i="3"/>
  <c r="D112" i="3"/>
  <c r="D104" i="3"/>
  <c r="D96" i="3"/>
  <c r="D88" i="3"/>
  <c r="D80" i="3"/>
  <c r="D72" i="3"/>
  <c r="D64" i="3"/>
  <c r="D56" i="3"/>
  <c r="D48" i="3"/>
  <c r="D40" i="3"/>
  <c r="D32" i="3"/>
  <c r="D9239" i="3"/>
  <c r="D9231" i="3"/>
  <c r="D9223" i="3"/>
  <c r="D9215" i="3"/>
  <c r="D9207" i="3"/>
  <c r="D9199" i="3"/>
  <c r="D9191" i="3"/>
  <c r="D9183" i="3"/>
  <c r="D9175" i="3"/>
  <c r="D9167" i="3"/>
  <c r="D9159" i="3"/>
  <c r="D9151" i="3"/>
  <c r="D9143" i="3"/>
  <c r="D9135" i="3"/>
  <c r="D9127" i="3"/>
  <c r="D9119" i="3"/>
  <c r="D9111" i="3"/>
  <c r="D9103" i="3"/>
  <c r="D9095" i="3"/>
  <c r="D9087" i="3"/>
  <c r="D9079" i="3"/>
  <c r="D9071" i="3"/>
  <c r="D9063" i="3"/>
  <c r="D9055" i="3"/>
  <c r="D9047" i="3"/>
  <c r="D9039" i="3"/>
  <c r="D9031" i="3"/>
  <c r="D9023" i="3"/>
  <c r="D9015" i="3"/>
  <c r="D9007" i="3"/>
  <c r="D8999" i="3"/>
  <c r="D8991" i="3"/>
  <c r="D8983" i="3"/>
  <c r="D8975" i="3"/>
  <c r="D8967" i="3"/>
  <c r="D8959" i="3"/>
  <c r="D8951" i="3"/>
  <c r="D8943" i="3"/>
  <c r="D8935" i="3"/>
  <c r="D8927" i="3"/>
  <c r="D8919" i="3"/>
  <c r="D8911" i="3"/>
  <c r="D8903" i="3"/>
  <c r="D8895" i="3"/>
  <c r="D8887" i="3"/>
  <c r="D8879" i="3"/>
  <c r="D8871" i="3"/>
  <c r="D8863" i="3"/>
  <c r="D8855" i="3"/>
  <c r="D8847" i="3"/>
  <c r="D8839" i="3"/>
  <c r="D8831" i="3"/>
  <c r="D8823" i="3"/>
  <c r="D8815" i="3"/>
  <c r="D8807" i="3"/>
  <c r="D8799" i="3"/>
  <c r="D8791" i="3"/>
  <c r="D8783" i="3"/>
  <c r="D8775" i="3"/>
  <c r="D8767" i="3"/>
  <c r="D8759" i="3"/>
  <c r="D8751" i="3"/>
  <c r="D8743" i="3"/>
  <c r="D8735" i="3"/>
  <c r="D8727" i="3"/>
  <c r="D8719" i="3"/>
  <c r="D8711" i="3"/>
  <c r="D8703" i="3"/>
  <c r="D8695" i="3"/>
  <c r="D8687" i="3"/>
  <c r="D8679" i="3"/>
  <c r="D8671" i="3"/>
  <c r="D8663" i="3"/>
  <c r="D8655" i="3"/>
  <c r="D8647" i="3"/>
  <c r="D8639" i="3"/>
  <c r="D8631" i="3"/>
  <c r="D8623" i="3"/>
  <c r="D8615" i="3"/>
  <c r="D8607" i="3"/>
  <c r="D8599" i="3"/>
  <c r="D8591" i="3"/>
  <c r="D8583" i="3"/>
  <c r="D871" i="3"/>
  <c r="D863" i="3"/>
  <c r="D855" i="3"/>
  <c r="D847" i="3"/>
  <c r="D839" i="3"/>
  <c r="D831" i="3"/>
  <c r="D823" i="3"/>
  <c r="D815" i="3"/>
  <c r="D807" i="3"/>
  <c r="D799" i="3"/>
  <c r="D791" i="3"/>
  <c r="D783" i="3"/>
  <c r="D775" i="3"/>
  <c r="D767" i="3"/>
  <c r="D759" i="3"/>
  <c r="D751" i="3"/>
  <c r="D743" i="3"/>
  <c r="D735" i="3"/>
  <c r="D727" i="3"/>
  <c r="D719" i="3"/>
  <c r="D711" i="3"/>
  <c r="D703" i="3"/>
  <c r="D695" i="3"/>
  <c r="D687" i="3"/>
  <c r="D679" i="3"/>
  <c r="D671" i="3"/>
  <c r="D663" i="3"/>
  <c r="D655" i="3"/>
  <c r="D647" i="3"/>
  <c r="D639" i="3"/>
  <c r="D631" i="3"/>
  <c r="D623" i="3"/>
  <c r="D615" i="3"/>
  <c r="D607" i="3"/>
  <c r="D599" i="3"/>
  <c r="D591" i="3"/>
  <c r="D583" i="3"/>
  <c r="D575" i="3"/>
  <c r="D567" i="3"/>
  <c r="D559" i="3"/>
  <c r="D551" i="3"/>
  <c r="D543" i="3"/>
  <c r="D535" i="3"/>
  <c r="D527" i="3"/>
  <c r="D519" i="3"/>
  <c r="D511" i="3"/>
  <c r="D503" i="3"/>
  <c r="D495" i="3"/>
  <c r="D487" i="3"/>
  <c r="D479" i="3"/>
  <c r="D471" i="3"/>
  <c r="D463" i="3"/>
  <c r="D455" i="3"/>
  <c r="D447" i="3"/>
  <c r="D439" i="3"/>
  <c r="D431" i="3"/>
  <c r="D423" i="3"/>
  <c r="D415" i="3"/>
  <c r="D407" i="3"/>
  <c r="D399" i="3"/>
  <c r="D391" i="3"/>
  <c r="D383" i="3"/>
  <c r="D375" i="3"/>
  <c r="D367" i="3"/>
  <c r="D359" i="3"/>
  <c r="D351" i="3"/>
  <c r="D343" i="3"/>
  <c r="D335" i="3"/>
  <c r="D327" i="3"/>
  <c r="D319" i="3"/>
  <c r="D311" i="3"/>
  <c r="D303" i="3"/>
  <c r="D295" i="3"/>
  <c r="D287" i="3"/>
  <c r="D279" i="3"/>
  <c r="D271" i="3"/>
  <c r="D263" i="3"/>
  <c r="D255" i="3"/>
  <c r="D247" i="3"/>
  <c r="D239" i="3"/>
  <c r="D231" i="3"/>
  <c r="D223" i="3"/>
  <c r="D215" i="3"/>
  <c r="D207" i="3"/>
  <c r="D199" i="3"/>
  <c r="D191" i="3"/>
  <c r="D183" i="3"/>
  <c r="D175" i="3"/>
  <c r="D167" i="3"/>
  <c r="D159" i="3"/>
  <c r="D151" i="3"/>
  <c r="D143" i="3"/>
  <c r="D135" i="3"/>
  <c r="D127" i="3"/>
  <c r="D119" i="3"/>
  <c r="D111" i="3"/>
  <c r="D103" i="3"/>
  <c r="D95" i="3"/>
  <c r="D87" i="3"/>
  <c r="D79" i="3"/>
  <c r="D71" i="3"/>
  <c r="D63" i="3"/>
  <c r="D55" i="3"/>
  <c r="D47" i="3"/>
  <c r="D39" i="3"/>
  <c r="D31" i="3"/>
  <c r="D9238" i="3"/>
  <c r="D9230" i="3"/>
  <c r="D9222" i="3"/>
  <c r="D9214" i="3"/>
  <c r="D9206" i="3"/>
  <c r="D9198" i="3"/>
  <c r="D9190" i="3"/>
  <c r="D9182" i="3"/>
  <c r="D9174" i="3"/>
  <c r="D9166" i="3"/>
  <c r="D9158" i="3"/>
  <c r="D9150" i="3"/>
  <c r="D9142" i="3"/>
  <c r="D9134" i="3"/>
  <c r="D9126" i="3"/>
  <c r="D9118" i="3"/>
  <c r="D9110" i="3"/>
  <c r="D9102" i="3"/>
  <c r="D9094" i="3"/>
  <c r="D9086" i="3"/>
  <c r="D9078" i="3"/>
  <c r="D9070" i="3"/>
  <c r="D9062" i="3"/>
  <c r="D9054" i="3"/>
  <c r="D9046" i="3"/>
  <c r="D9038" i="3"/>
  <c r="D9030" i="3"/>
  <c r="D9022" i="3"/>
  <c r="D9014" i="3"/>
  <c r="D9006" i="3"/>
  <c r="D8998" i="3"/>
  <c r="D8990" i="3"/>
  <c r="D8982" i="3"/>
  <c r="D8974" i="3"/>
  <c r="D8966" i="3"/>
  <c r="D8958" i="3"/>
  <c r="D8950" i="3"/>
  <c r="D8942" i="3"/>
  <c r="D8934" i="3"/>
  <c r="D8926" i="3"/>
  <c r="D8918" i="3"/>
  <c r="D8910" i="3"/>
  <c r="D8902" i="3"/>
  <c r="D8894" i="3"/>
  <c r="D8886" i="3"/>
  <c r="D8878" i="3"/>
  <c r="D8870" i="3"/>
  <c r="D8862" i="3"/>
  <c r="D8854" i="3"/>
  <c r="D870" i="3"/>
  <c r="D862" i="3"/>
  <c r="D854" i="3"/>
  <c r="D846" i="3"/>
  <c r="D838" i="3"/>
  <c r="D830" i="3"/>
  <c r="D822" i="3"/>
  <c r="D814" i="3"/>
  <c r="D806" i="3"/>
  <c r="D798" i="3"/>
  <c r="D790" i="3"/>
  <c r="D782" i="3"/>
  <c r="D774" i="3"/>
  <c r="D766" i="3"/>
  <c r="D758" i="3"/>
  <c r="D750" i="3"/>
  <c r="D742" i="3"/>
  <c r="D734" i="3"/>
  <c r="D726" i="3"/>
  <c r="D718" i="3"/>
  <c r="D710" i="3"/>
  <c r="D702" i="3"/>
  <c r="D694" i="3"/>
  <c r="D686" i="3"/>
  <c r="D678" i="3"/>
  <c r="D670" i="3"/>
  <c r="D662" i="3"/>
  <c r="D654" i="3"/>
  <c r="D646" i="3"/>
  <c r="D638" i="3"/>
  <c r="D630" i="3"/>
  <c r="D622" i="3"/>
  <c r="D614" i="3"/>
  <c r="D606" i="3"/>
  <c r="D598" i="3"/>
  <c r="D590" i="3"/>
  <c r="D582" i="3"/>
  <c r="D574" i="3"/>
  <c r="D566" i="3"/>
  <c r="D558" i="3"/>
  <c r="D550" i="3"/>
  <c r="D542" i="3"/>
  <c r="D534" i="3"/>
  <c r="D526" i="3"/>
  <c r="D518" i="3"/>
  <c r="D510" i="3"/>
  <c r="D502" i="3"/>
  <c r="D494" i="3"/>
  <c r="D486" i="3"/>
  <c r="D478" i="3"/>
  <c r="D470" i="3"/>
  <c r="D462" i="3"/>
  <c r="D454" i="3"/>
  <c r="D446" i="3"/>
  <c r="D438" i="3"/>
  <c r="D430" i="3"/>
  <c r="D422" i="3"/>
  <c r="D414" i="3"/>
  <c r="D406" i="3"/>
  <c r="D398" i="3"/>
  <c r="D390" i="3"/>
  <c r="D382" i="3"/>
  <c r="D374" i="3"/>
  <c r="D366" i="3"/>
  <c r="D358" i="3"/>
  <c r="D350" i="3"/>
  <c r="D342" i="3"/>
  <c r="D334" i="3"/>
  <c r="D326" i="3"/>
  <c r="D318" i="3"/>
  <c r="D310" i="3"/>
  <c r="D302" i="3"/>
  <c r="D294" i="3"/>
  <c r="D286" i="3"/>
  <c r="D278" i="3"/>
  <c r="D270" i="3"/>
  <c r="D262" i="3"/>
  <c r="D254" i="3"/>
  <c r="D246" i="3"/>
  <c r="D238" i="3"/>
  <c r="D230" i="3"/>
  <c r="D222" i="3"/>
  <c r="D214" i="3"/>
  <c r="D206" i="3"/>
  <c r="D198" i="3"/>
  <c r="D190" i="3"/>
  <c r="D182" i="3"/>
  <c r="D174" i="3"/>
  <c r="D166" i="3"/>
  <c r="D158" i="3"/>
  <c r="D150" i="3"/>
  <c r="D142" i="3"/>
  <c r="D134" i="3"/>
  <c r="D126" i="3"/>
  <c r="D118" i="3"/>
  <c r="D110" i="3"/>
  <c r="D102" i="3"/>
  <c r="D94" i="3"/>
  <c r="D86" i="3"/>
  <c r="D78" i="3"/>
  <c r="D70" i="3"/>
  <c r="D62" i="3"/>
  <c r="D54" i="3"/>
  <c r="D46" i="3"/>
  <c r="D38" i="3"/>
  <c r="D30" i="3"/>
  <c r="D9237" i="3"/>
  <c r="D9229" i="3"/>
  <c r="D9221" i="3"/>
  <c r="D9213" i="3"/>
  <c r="D9205" i="3"/>
  <c r="D9197" i="3"/>
  <c r="D9189" i="3"/>
  <c r="D9181" i="3"/>
  <c r="D9173" i="3"/>
  <c r="D9165" i="3"/>
  <c r="D9157" i="3"/>
  <c r="D9149" i="3"/>
  <c r="D9141" i="3"/>
  <c r="D9133" i="3"/>
  <c r="D9125" i="3"/>
  <c r="D9117" i="3"/>
  <c r="D9109" i="3"/>
  <c r="D9101" i="3"/>
  <c r="D9093" i="3"/>
  <c r="D9085" i="3"/>
  <c r="D9077" i="3"/>
  <c r="D9069" i="3"/>
  <c r="D9061" i="3"/>
  <c r="D9053" i="3"/>
  <c r="D9045" i="3"/>
  <c r="D9037" i="3"/>
  <c r="D9029" i="3"/>
  <c r="D9021" i="3"/>
  <c r="D9013" i="3"/>
  <c r="D9005" i="3"/>
  <c r="D8997" i="3"/>
  <c r="D8989" i="3"/>
  <c r="D8981" i="3"/>
  <c r="D8973" i="3"/>
  <c r="D8965" i="3"/>
  <c r="D8957" i="3"/>
  <c r="D8949" i="3"/>
  <c r="D8941" i="3"/>
  <c r="D8933" i="3"/>
  <c r="D8925" i="3"/>
  <c r="D8917" i="3"/>
  <c r="D8909" i="3"/>
  <c r="D8901" i="3"/>
  <c r="D8893" i="3"/>
  <c r="D8885" i="3"/>
  <c r="D8877" i="3"/>
  <c r="D8869" i="3"/>
  <c r="D8861" i="3"/>
  <c r="D8853" i="3"/>
  <c r="D869" i="3"/>
  <c r="D861" i="3"/>
  <c r="D853" i="3"/>
  <c r="D845" i="3"/>
  <c r="D837" i="3"/>
  <c r="D829" i="3"/>
  <c r="D821" i="3"/>
  <c r="D813" i="3"/>
  <c r="D805" i="3"/>
  <c r="D797" i="3"/>
  <c r="D789" i="3"/>
  <c r="D781" i="3"/>
  <c r="D773" i="3"/>
  <c r="D765" i="3"/>
  <c r="D757" i="3"/>
  <c r="D749" i="3"/>
  <c r="D741" i="3"/>
  <c r="D733" i="3"/>
  <c r="D725" i="3"/>
  <c r="D717" i="3"/>
  <c r="D709" i="3"/>
  <c r="D701" i="3"/>
  <c r="D693" i="3"/>
  <c r="D685" i="3"/>
  <c r="D677" i="3"/>
  <c r="D669" i="3"/>
  <c r="D661" i="3"/>
  <c r="D653" i="3"/>
  <c r="D645" i="3"/>
  <c r="D637" i="3"/>
  <c r="D629" i="3"/>
  <c r="D621" i="3"/>
  <c r="D613" i="3"/>
  <c r="D605" i="3"/>
  <c r="D597" i="3"/>
  <c r="D589" i="3"/>
  <c r="D581" i="3"/>
  <c r="D573" i="3"/>
  <c r="D565" i="3"/>
  <c r="D557" i="3"/>
  <c r="D549" i="3"/>
  <c r="D541" i="3"/>
  <c r="D533" i="3"/>
  <c r="D525" i="3"/>
  <c r="D517" i="3"/>
  <c r="D509" i="3"/>
  <c r="D501" i="3"/>
  <c r="D493" i="3"/>
  <c r="D485" i="3"/>
  <c r="D477" i="3"/>
  <c r="D469" i="3"/>
  <c r="D461" i="3"/>
  <c r="D453" i="3"/>
  <c r="D445" i="3"/>
  <c r="D437" i="3"/>
  <c r="D429" i="3"/>
  <c r="D421" i="3"/>
  <c r="D413" i="3"/>
  <c r="D405" i="3"/>
  <c r="D397" i="3"/>
  <c r="D389" i="3"/>
  <c r="D381" i="3"/>
  <c r="D373" i="3"/>
  <c r="D365" i="3"/>
  <c r="D357" i="3"/>
  <c r="D349" i="3"/>
  <c r="D341" i="3"/>
  <c r="D333" i="3"/>
  <c r="D325" i="3"/>
  <c r="D317" i="3"/>
  <c r="D309" i="3"/>
  <c r="D301" i="3"/>
  <c r="D293" i="3"/>
  <c r="D285" i="3"/>
  <c r="D277" i="3"/>
  <c r="D269" i="3"/>
  <c r="D261" i="3"/>
  <c r="D253" i="3"/>
  <c r="D245" i="3"/>
  <c r="D237" i="3"/>
  <c r="D229" i="3"/>
  <c r="D221" i="3"/>
  <c r="D213" i="3"/>
  <c r="D205" i="3"/>
  <c r="D197" i="3"/>
  <c r="D189" i="3"/>
  <c r="D181" i="3"/>
  <c r="D173" i="3"/>
  <c r="D165" i="3"/>
  <c r="D157" i="3"/>
  <c r="D149" i="3"/>
  <c r="D141" i="3"/>
  <c r="D133" i="3"/>
  <c r="D125" i="3"/>
  <c r="D117" i="3"/>
  <c r="D109" i="3"/>
  <c r="D101" i="3"/>
  <c r="D93" i="3"/>
  <c r="D85" i="3"/>
  <c r="D77" i="3"/>
  <c r="D69" i="3"/>
  <c r="D61" i="3"/>
  <c r="D53" i="3"/>
  <c r="D45" i="3"/>
  <c r="D37" i="3"/>
  <c r="D29" i="3"/>
  <c r="D9236" i="3"/>
  <c r="D9228" i="3"/>
  <c r="D9220" i="3"/>
  <c r="D9212" i="3"/>
  <c r="D9204" i="3"/>
  <c r="D9196" i="3"/>
  <c r="D9188" i="3"/>
  <c r="D9180" i="3"/>
  <c r="D9172" i="3"/>
  <c r="D9164" i="3"/>
  <c r="D9156" i="3"/>
  <c r="D9148" i="3"/>
  <c r="D9140" i="3"/>
  <c r="D9132" i="3"/>
  <c r="D9124" i="3"/>
  <c r="D9116" i="3"/>
  <c r="D9108" i="3"/>
  <c r="D9100" i="3"/>
  <c r="D9092" i="3"/>
  <c r="D9084" i="3"/>
  <c r="D9076" i="3"/>
  <c r="D9068" i="3"/>
  <c r="D9060" i="3"/>
  <c r="D9052" i="3"/>
  <c r="D9044" i="3"/>
  <c r="D9036" i="3"/>
  <c r="D9028" i="3"/>
  <c r="D9020" i="3"/>
  <c r="D9012" i="3"/>
  <c r="D9004" i="3"/>
  <c r="D8996" i="3"/>
  <c r="D8988" i="3"/>
  <c r="D8980" i="3"/>
  <c r="D8972" i="3"/>
  <c r="D8964" i="3"/>
  <c r="D8956" i="3"/>
  <c r="D8948" i="3"/>
  <c r="D8940" i="3"/>
  <c r="D8932" i="3"/>
  <c r="D8924" i="3"/>
  <c r="D8916" i="3"/>
  <c r="D8908" i="3"/>
  <c r="D8900" i="3"/>
  <c r="D8892" i="3"/>
  <c r="D8884" i="3"/>
  <c r="D8876" i="3"/>
  <c r="D8868" i="3"/>
  <c r="D8860" i="3"/>
  <c r="D844" i="3"/>
  <c r="D836" i="3"/>
  <c r="D828" i="3"/>
  <c r="D820" i="3"/>
  <c r="D812" i="3"/>
  <c r="D804" i="3"/>
  <c r="D796" i="3"/>
  <c r="D788" i="3"/>
  <c r="D780" i="3"/>
  <c r="D772" i="3"/>
  <c r="D764" i="3"/>
  <c r="D756" i="3"/>
  <c r="D748" i="3"/>
  <c r="D740" i="3"/>
  <c r="D732" i="3"/>
  <c r="D724" i="3"/>
  <c r="D716" i="3"/>
  <c r="D708" i="3"/>
  <c r="D700" i="3"/>
  <c r="D692" i="3"/>
  <c r="D684" i="3"/>
  <c r="D676" i="3"/>
  <c r="D668" i="3"/>
  <c r="D660" i="3"/>
  <c r="D652" i="3"/>
  <c r="D644" i="3"/>
  <c r="D636" i="3"/>
  <c r="D628" i="3"/>
  <c r="D620" i="3"/>
  <c r="D612" i="3"/>
  <c r="D604" i="3"/>
  <c r="D596" i="3"/>
  <c r="D588" i="3"/>
  <c r="D580" i="3"/>
  <c r="D572" i="3"/>
  <c r="D564" i="3"/>
  <c r="D556" i="3"/>
  <c r="D548" i="3"/>
  <c r="D540" i="3"/>
  <c r="D532" i="3"/>
  <c r="D524" i="3"/>
  <c r="D516" i="3"/>
  <c r="D508" i="3"/>
  <c r="D500" i="3"/>
  <c r="D492" i="3"/>
  <c r="D484" i="3"/>
  <c r="D476" i="3"/>
  <c r="D468" i="3"/>
  <c r="D460" i="3"/>
  <c r="D452" i="3"/>
  <c r="D444" i="3"/>
  <c r="D436" i="3"/>
  <c r="D428" i="3"/>
  <c r="D420" i="3"/>
  <c r="D412" i="3"/>
  <c r="D404" i="3"/>
  <c r="D396" i="3"/>
  <c r="D388" i="3"/>
  <c r="D380" i="3"/>
  <c r="D372" i="3"/>
  <c r="D364" i="3"/>
  <c r="D356" i="3"/>
  <c r="D348" i="3"/>
  <c r="D340" i="3"/>
  <c r="D332" i="3"/>
  <c r="D324" i="3"/>
  <c r="D316" i="3"/>
  <c r="D308" i="3"/>
  <c r="D300" i="3"/>
  <c r="D292" i="3"/>
  <c r="D284" i="3"/>
  <c r="D276" i="3"/>
  <c r="D268" i="3"/>
  <c r="D260" i="3"/>
  <c r="D252" i="3"/>
  <c r="D244" i="3"/>
  <c r="D236" i="3"/>
  <c r="D228" i="3"/>
  <c r="D220" i="3"/>
  <c r="D212" i="3"/>
  <c r="D204" i="3"/>
  <c r="D196" i="3"/>
  <c r="D188" i="3"/>
  <c r="D180" i="3"/>
  <c r="D172" i="3"/>
  <c r="D164" i="3"/>
  <c r="D156" i="3"/>
  <c r="D148" i="3"/>
  <c r="D140" i="3"/>
  <c r="D132" i="3"/>
  <c r="D124" i="3"/>
  <c r="D116" i="3"/>
  <c r="D108" i="3"/>
  <c r="D100" i="3"/>
  <c r="D92" i="3"/>
  <c r="D84" i="3"/>
  <c r="D76" i="3"/>
  <c r="D68" i="3"/>
  <c r="D60" i="3"/>
  <c r="D52" i="3"/>
  <c r="D44" i="3"/>
  <c r="D36" i="3"/>
  <c r="D28" i="3"/>
  <c r="D9235" i="3"/>
  <c r="D9227" i="3"/>
  <c r="D9219" i="3"/>
  <c r="D9211" i="3"/>
  <c r="D9203" i="3"/>
  <c r="D9195" i="3"/>
  <c r="D9187" i="3"/>
  <c r="D9179" i="3"/>
  <c r="D9171" i="3"/>
  <c r="D9163" i="3"/>
  <c r="D9155" i="3"/>
  <c r="D9147" i="3"/>
  <c r="D9139" i="3"/>
  <c r="D9131" i="3"/>
  <c r="D9123" i="3"/>
  <c r="D9115" i="3"/>
  <c r="D9107" i="3"/>
  <c r="D9099" i="3"/>
  <c r="D9091" i="3"/>
  <c r="D9083" i="3"/>
  <c r="D9075" i="3"/>
  <c r="D9067" i="3"/>
  <c r="D9059" i="3"/>
  <c r="D9051" i="3"/>
  <c r="D9043" i="3"/>
  <c r="D9035" i="3"/>
  <c r="D9027" i="3"/>
  <c r="D9019" i="3"/>
  <c r="D9011" i="3"/>
  <c r="D9003" i="3"/>
  <c r="D8995" i="3"/>
  <c r="D8987" i="3"/>
  <c r="D8979" i="3"/>
  <c r="D8971" i="3"/>
  <c r="D8963" i="3"/>
  <c r="D8955" i="3"/>
  <c r="D8947" i="3"/>
  <c r="D8939" i="3"/>
  <c r="D8931" i="3"/>
  <c r="D8923" i="3"/>
  <c r="D8915" i="3"/>
  <c r="D8907" i="3"/>
  <c r="D8899" i="3"/>
  <c r="D8891" i="3"/>
  <c r="D8883" i="3"/>
  <c r="D8875" i="3"/>
  <c r="D8867" i="3"/>
  <c r="D8859" i="3"/>
  <c r="D8851" i="3"/>
  <c r="D8843" i="3"/>
  <c r="D8835" i="3"/>
  <c r="D8827" i="3"/>
  <c r="D8819" i="3"/>
  <c r="D8811" i="3"/>
  <c r="D8803" i="3"/>
  <c r="D8795" i="3"/>
  <c r="D8787" i="3"/>
  <c r="D8779" i="3"/>
  <c r="D8771" i="3"/>
  <c r="D8763" i="3"/>
  <c r="D8755" i="3"/>
  <c r="D8747" i="3"/>
  <c r="D8739" i="3"/>
  <c r="D8731" i="3"/>
  <c r="D8723" i="3"/>
  <c r="D8715" i="3"/>
  <c r="D8707" i="3"/>
  <c r="D8699" i="3"/>
  <c r="D8691" i="3"/>
  <c r="D8683" i="3"/>
  <c r="D8675" i="3"/>
  <c r="D8667" i="3"/>
  <c r="D8659" i="3"/>
  <c r="D8651" i="3"/>
  <c r="D8643" i="3"/>
  <c r="D6793" i="3"/>
  <c r="D6785" i="3"/>
  <c r="D6777" i="3"/>
  <c r="D6769" i="3"/>
  <c r="D6761" i="3"/>
  <c r="D6753" i="3"/>
  <c r="D6745" i="3"/>
  <c r="D6737" i="3"/>
  <c r="D6729" i="3"/>
  <c r="D6721" i="3"/>
  <c r="D6713" i="3"/>
  <c r="D6705" i="3"/>
  <c r="D6697" i="3"/>
  <c r="D6689" i="3"/>
  <c r="D6681" i="3"/>
  <c r="D6673" i="3"/>
  <c r="D6665" i="3"/>
  <c r="D6657" i="3"/>
  <c r="D6649" i="3"/>
  <c r="D6641" i="3"/>
  <c r="D6633" i="3"/>
  <c r="D6625" i="3"/>
  <c r="D6617" i="3"/>
  <c r="D6609" i="3"/>
  <c r="D6601" i="3"/>
  <c r="D6593" i="3"/>
  <c r="D6585" i="3"/>
  <c r="D6577" i="3"/>
  <c r="D6569" i="3"/>
  <c r="D6561" i="3"/>
  <c r="D6553" i="3"/>
  <c r="D6545" i="3"/>
  <c r="D6537" i="3"/>
  <c r="D6529" i="3"/>
  <c r="D6521" i="3"/>
  <c r="D6513" i="3"/>
  <c r="D6505" i="3"/>
  <c r="D6497" i="3"/>
  <c r="D6489" i="3"/>
  <c r="D6481" i="3"/>
  <c r="D6473" i="3"/>
  <c r="D6465" i="3"/>
  <c r="D6457" i="3"/>
  <c r="D6449" i="3"/>
  <c r="D6441" i="3"/>
  <c r="D6433" i="3"/>
  <c r="D6425" i="3"/>
  <c r="D6417" i="3"/>
  <c r="D6409" i="3"/>
  <c r="D6401" i="3"/>
  <c r="D6393" i="3"/>
  <c r="D6385" i="3"/>
  <c r="D6377" i="3"/>
  <c r="D6369" i="3"/>
  <c r="D6361" i="3"/>
  <c r="D6353" i="3"/>
  <c r="D6345" i="3"/>
  <c r="D6337" i="3"/>
  <c r="D6329" i="3"/>
  <c r="D6321" i="3"/>
  <c r="D6313" i="3"/>
  <c r="D6305" i="3"/>
  <c r="D6297" i="3"/>
  <c r="D6289" i="3"/>
  <c r="D6281" i="3"/>
  <c r="D6273" i="3"/>
  <c r="D6265" i="3"/>
  <c r="D6257" i="3"/>
  <c r="D6249" i="3"/>
  <c r="D6241" i="3"/>
  <c r="D6233" i="3"/>
  <c r="D6225" i="3"/>
  <c r="D6217" i="3"/>
  <c r="D6209" i="3"/>
  <c r="D6201" i="3"/>
  <c r="D6193" i="3"/>
  <c r="D6185" i="3"/>
  <c r="D6177" i="3"/>
  <c r="D6169" i="3"/>
  <c r="D6161" i="3"/>
  <c r="D6153" i="3"/>
  <c r="D6145" i="3"/>
  <c r="D6137" i="3"/>
  <c r="D6129" i="3"/>
  <c r="D6121" i="3"/>
  <c r="D6113" i="3"/>
  <c r="D6105" i="3"/>
  <c r="D6097" i="3"/>
  <c r="D6089" i="3"/>
  <c r="D6081" i="3"/>
  <c r="D6073" i="3"/>
  <c r="D6065" i="3"/>
  <c r="D6057" i="3"/>
  <c r="D6049" i="3"/>
  <c r="D6041" i="3"/>
  <c r="D6033" i="3"/>
  <c r="D6025" i="3"/>
  <c r="D6017" i="3"/>
  <c r="D6009" i="3"/>
  <c r="D6001" i="3"/>
  <c r="D5993" i="3"/>
  <c r="D5985" i="3"/>
  <c r="D5977" i="3"/>
  <c r="D5969" i="3"/>
  <c r="D5961" i="3"/>
  <c r="D5953" i="3"/>
  <c r="D7224" i="3"/>
  <c r="D7216" i="3"/>
  <c r="D7208" i="3"/>
  <c r="D7200" i="3"/>
  <c r="D7192" i="3"/>
  <c r="D7184" i="3"/>
  <c r="D7176" i="3"/>
  <c r="D7168" i="3"/>
  <c r="D7160" i="3"/>
  <c r="D7152" i="3"/>
  <c r="D7144" i="3"/>
  <c r="D7136" i="3"/>
  <c r="D7128" i="3"/>
  <c r="D7120" i="3"/>
  <c r="D7112" i="3"/>
  <c r="D7104" i="3"/>
  <c r="D7096" i="3"/>
  <c r="D7088" i="3"/>
  <c r="D7080" i="3"/>
  <c r="D7072" i="3"/>
  <c r="D7064" i="3"/>
  <c r="D7056" i="3"/>
  <c r="D7048" i="3"/>
  <c r="D7040" i="3"/>
  <c r="D7032" i="3"/>
  <c r="D7024" i="3"/>
  <c r="D7016" i="3"/>
  <c r="D7008" i="3"/>
  <c r="D7000" i="3"/>
  <c r="D6992" i="3"/>
  <c r="D6984" i="3"/>
  <c r="D6976" i="3"/>
  <c r="D6968" i="3"/>
  <c r="D6960" i="3"/>
  <c r="D6952" i="3"/>
  <c r="D6944" i="3"/>
  <c r="D6936" i="3"/>
  <c r="D6928" i="3"/>
  <c r="D6920" i="3"/>
  <c r="D6912" i="3"/>
  <c r="D6904" i="3"/>
  <c r="D6896" i="3"/>
  <c r="D6888" i="3"/>
  <c r="D6880" i="3"/>
  <c r="D6872" i="3"/>
  <c r="D6864" i="3"/>
  <c r="D6856" i="3"/>
  <c r="D6848" i="3"/>
  <c r="D6840" i="3"/>
  <c r="D6832" i="3"/>
  <c r="D6824" i="3"/>
  <c r="D6816" i="3"/>
  <c r="D6808" i="3"/>
  <c r="D6800" i="3"/>
  <c r="D6792" i="3"/>
  <c r="D6784" i="3"/>
  <c r="D6776" i="3"/>
  <c r="D6768" i="3"/>
  <c r="D6760" i="3"/>
  <c r="D6752" i="3"/>
  <c r="D6744" i="3"/>
  <c r="D6736" i="3"/>
  <c r="D6728" i="3"/>
  <c r="D6720" i="3"/>
  <c r="D6712" i="3"/>
  <c r="D6704" i="3"/>
  <c r="D6696" i="3"/>
  <c r="D6688" i="3"/>
  <c r="D6680" i="3"/>
  <c r="D6672" i="3"/>
  <c r="D6664" i="3"/>
  <c r="D6656" i="3"/>
  <c r="D6648" i="3"/>
  <c r="D6640" i="3"/>
  <c r="D6632" i="3"/>
  <c r="D6624" i="3"/>
  <c r="D6616" i="3"/>
  <c r="D6608" i="3"/>
  <c r="D6600" i="3"/>
  <c r="D6592" i="3"/>
  <c r="D6584" i="3"/>
  <c r="D6576" i="3"/>
  <c r="D6568" i="3"/>
  <c r="D6560" i="3"/>
  <c r="D6552" i="3"/>
  <c r="D6544" i="3"/>
  <c r="D6536" i="3"/>
  <c r="D6528" i="3"/>
  <c r="D6520" i="3"/>
  <c r="D6512" i="3"/>
  <c r="D6504" i="3"/>
  <c r="D6496" i="3"/>
  <c r="D6488" i="3"/>
  <c r="D6480" i="3"/>
  <c r="D6472" i="3"/>
  <c r="D6464" i="3"/>
  <c r="D6456" i="3"/>
  <c r="D6448" i="3"/>
  <c r="D6440" i="3"/>
  <c r="D6432" i="3"/>
  <c r="D6424" i="3"/>
  <c r="D6416" i="3"/>
  <c r="D6408" i="3"/>
  <c r="D6400" i="3"/>
  <c r="D6392" i="3"/>
  <c r="D6384" i="3"/>
  <c r="D6376" i="3"/>
  <c r="D6368" i="3"/>
  <c r="D6360" i="3"/>
  <c r="D6352" i="3"/>
  <c r="D6344" i="3"/>
  <c r="D6336" i="3"/>
  <c r="D6328" i="3"/>
  <c r="D6320" i="3"/>
  <c r="D6312" i="3"/>
  <c r="D6304" i="3"/>
  <c r="D6296" i="3"/>
  <c r="D6288" i="3"/>
  <c r="D6280" i="3"/>
  <c r="D6272" i="3"/>
  <c r="D6264" i="3"/>
  <c r="D6256" i="3"/>
  <c r="D6248" i="3"/>
  <c r="D6240" i="3"/>
  <c r="D6232" i="3"/>
  <c r="D6224" i="3"/>
  <c r="D6216" i="3"/>
  <c r="D6208" i="3"/>
  <c r="D6200" i="3"/>
  <c r="D6192" i="3"/>
  <c r="D6184" i="3"/>
  <c r="D6176" i="3"/>
  <c r="D6168" i="3"/>
  <c r="D6160" i="3"/>
  <c r="D6152" i="3"/>
  <c r="D6144" i="3"/>
  <c r="D6136" i="3"/>
  <c r="D6128" i="3"/>
  <c r="D6120" i="3"/>
  <c r="D6112" i="3"/>
  <c r="D6104" i="3"/>
  <c r="D6096" i="3"/>
  <c r="D6088" i="3"/>
  <c r="D6080" i="3"/>
  <c r="D6072" i="3"/>
  <c r="D6064" i="3"/>
  <c r="D6056" i="3"/>
  <c r="D6048" i="3"/>
  <c r="D6040" i="3"/>
  <c r="D6032" i="3"/>
  <c r="D6024" i="3"/>
  <c r="D6016" i="3"/>
  <c r="D6008" i="3"/>
  <c r="D6000" i="3"/>
  <c r="D5992" i="3"/>
  <c r="D5984" i="3"/>
  <c r="D5976" i="3"/>
  <c r="D5968" i="3"/>
  <c r="D5960" i="3"/>
  <c r="D5952" i="3"/>
  <c r="D5944" i="3"/>
  <c r="D5936" i="3"/>
  <c r="D5928" i="3"/>
  <c r="D5920" i="3"/>
  <c r="D5912" i="3"/>
  <c r="D5904" i="3"/>
  <c r="D5896" i="3"/>
  <c r="D5888" i="3"/>
  <c r="D5880" i="3"/>
  <c r="D5872" i="3"/>
  <c r="D8575" i="3"/>
  <c r="D8567" i="3"/>
  <c r="D8559" i="3"/>
  <c r="D8551" i="3"/>
  <c r="D8543" i="3"/>
  <c r="D8535" i="3"/>
  <c r="D8527" i="3"/>
  <c r="D8519" i="3"/>
  <c r="D8511" i="3"/>
  <c r="D8503" i="3"/>
  <c r="D8495" i="3"/>
  <c r="D8487" i="3"/>
  <c r="D8479" i="3"/>
  <c r="D8471" i="3"/>
  <c r="D8463" i="3"/>
  <c r="D8455" i="3"/>
  <c r="D8447" i="3"/>
  <c r="D8439" i="3"/>
  <c r="D8431" i="3"/>
  <c r="D8423" i="3"/>
  <c r="D8415" i="3"/>
  <c r="D8407" i="3"/>
  <c r="D8399" i="3"/>
  <c r="D8391" i="3"/>
  <c r="D8383" i="3"/>
  <c r="D8375" i="3"/>
  <c r="D8367" i="3"/>
  <c r="D8359" i="3"/>
  <c r="D8351" i="3"/>
  <c r="D8343" i="3"/>
  <c r="D8335" i="3"/>
  <c r="D8327" i="3"/>
  <c r="D8319" i="3"/>
  <c r="D8311" i="3"/>
  <c r="D8303" i="3"/>
  <c r="D8295" i="3"/>
  <c r="D8287" i="3"/>
  <c r="D8279" i="3"/>
  <c r="D8271" i="3"/>
  <c r="D8263" i="3"/>
  <c r="D8255" i="3"/>
  <c r="D8247" i="3"/>
  <c r="D8239" i="3"/>
  <c r="D8231" i="3"/>
  <c r="D8223" i="3"/>
  <c r="D8215" i="3"/>
  <c r="D8207" i="3"/>
  <c r="D8199" i="3"/>
  <c r="D8191" i="3"/>
  <c r="D8183" i="3"/>
  <c r="D8175" i="3"/>
  <c r="D8167" i="3"/>
  <c r="D8159" i="3"/>
  <c r="D8151" i="3"/>
  <c r="D8143" i="3"/>
  <c r="D8135" i="3"/>
  <c r="D8127" i="3"/>
  <c r="D8119" i="3"/>
  <c r="D8111" i="3"/>
  <c r="D8103" i="3"/>
  <c r="D8095" i="3"/>
  <c r="D8087" i="3"/>
  <c r="D8079" i="3"/>
  <c r="D8071" i="3"/>
  <c r="D8063" i="3"/>
  <c r="D8055" i="3"/>
  <c r="D8047" i="3"/>
  <c r="D8039" i="3"/>
  <c r="D8031" i="3"/>
  <c r="D8023" i="3"/>
  <c r="D8015" i="3"/>
  <c r="D8007" i="3"/>
  <c r="D7999" i="3"/>
  <c r="D7991" i="3"/>
  <c r="D7983" i="3"/>
  <c r="D7975" i="3"/>
  <c r="D7967" i="3"/>
  <c r="D7959" i="3"/>
  <c r="D7951" i="3"/>
  <c r="D7943" i="3"/>
  <c r="D7935" i="3"/>
  <c r="D7927" i="3"/>
  <c r="D7919" i="3"/>
  <c r="D7911" i="3"/>
  <c r="D7903" i="3"/>
  <c r="D7895" i="3"/>
  <c r="D7887" i="3"/>
  <c r="D7879" i="3"/>
  <c r="D7871" i="3"/>
  <c r="D7863" i="3"/>
  <c r="D7855" i="3"/>
  <c r="D7847" i="3"/>
  <c r="D7839" i="3"/>
  <c r="D7831" i="3"/>
  <c r="D7823" i="3"/>
  <c r="D7815" i="3"/>
  <c r="D7807" i="3"/>
  <c r="D7799" i="3"/>
  <c r="D7791" i="3"/>
  <c r="D7783" i="3"/>
  <c r="D7775" i="3"/>
  <c r="D7767" i="3"/>
  <c r="D7759" i="3"/>
  <c r="D7751" i="3"/>
  <c r="D7743" i="3"/>
  <c r="D7735" i="3"/>
  <c r="D7727" i="3"/>
  <c r="D7719" i="3"/>
  <c r="D7711" i="3"/>
  <c r="D7703" i="3"/>
  <c r="D7695" i="3"/>
  <c r="D7687" i="3"/>
  <c r="D7679" i="3"/>
  <c r="D7671" i="3"/>
  <c r="D7663" i="3"/>
  <c r="D7655" i="3"/>
  <c r="D7647" i="3"/>
  <c r="D7639" i="3"/>
  <c r="D7631" i="3"/>
  <c r="D7623" i="3"/>
  <c r="D7615" i="3"/>
  <c r="D7607" i="3"/>
  <c r="D7599" i="3"/>
  <c r="D7591" i="3"/>
  <c r="D7583" i="3"/>
  <c r="D7575" i="3"/>
  <c r="D7567" i="3"/>
  <c r="D7559" i="3"/>
  <c r="D7551" i="3"/>
  <c r="D7543" i="3"/>
  <c r="D7535" i="3"/>
  <c r="D7527" i="3"/>
  <c r="D7519" i="3"/>
  <c r="D7511" i="3"/>
  <c r="D7503" i="3"/>
  <c r="D7495" i="3"/>
  <c r="D7487" i="3"/>
  <c r="D7479" i="3"/>
  <c r="D7471" i="3"/>
  <c r="D7463" i="3"/>
  <c r="D7455" i="3"/>
  <c r="D7447" i="3"/>
  <c r="D7439" i="3"/>
  <c r="D7431" i="3"/>
  <c r="D7423" i="3"/>
  <c r="D7415" i="3"/>
  <c r="D7407" i="3"/>
  <c r="D7399" i="3"/>
  <c r="D7391" i="3"/>
  <c r="D7383" i="3"/>
  <c r="D7375" i="3"/>
  <c r="D7367" i="3"/>
  <c r="D7359" i="3"/>
  <c r="D7351" i="3"/>
  <c r="D7343" i="3"/>
  <c r="D7335" i="3"/>
  <c r="D7327" i="3"/>
  <c r="D7319" i="3"/>
  <c r="D7311" i="3"/>
  <c r="D7303" i="3"/>
  <c r="D7295" i="3"/>
  <c r="D7287" i="3"/>
  <c r="D7279" i="3"/>
  <c r="D8846" i="3"/>
  <c r="D8838" i="3"/>
  <c r="D8830" i="3"/>
  <c r="D8822" i="3"/>
  <c r="D8814" i="3"/>
  <c r="D8806" i="3"/>
  <c r="D8798" i="3"/>
  <c r="D8790" i="3"/>
  <c r="D8782" i="3"/>
  <c r="D8774" i="3"/>
  <c r="D8766" i="3"/>
  <c r="D8758" i="3"/>
  <c r="D8750" i="3"/>
  <c r="D8742" i="3"/>
  <c r="D8734" i="3"/>
  <c r="D8726" i="3"/>
  <c r="D8718" i="3"/>
  <c r="D8710" i="3"/>
  <c r="D8702" i="3"/>
  <c r="D8694" i="3"/>
  <c r="D8686" i="3"/>
  <c r="D8678" i="3"/>
  <c r="D8670" i="3"/>
  <c r="D8662" i="3"/>
  <c r="D8654" i="3"/>
  <c r="D8646" i="3"/>
  <c r="D8638" i="3"/>
  <c r="D8630" i="3"/>
  <c r="D8622" i="3"/>
  <c r="D8614" i="3"/>
  <c r="D8606" i="3"/>
  <c r="D8598" i="3"/>
  <c r="D8590" i="3"/>
  <c r="D8582" i="3"/>
  <c r="D8574" i="3"/>
  <c r="D8566" i="3"/>
  <c r="D8558" i="3"/>
  <c r="D8550" i="3"/>
  <c r="D8542" i="3"/>
  <c r="D8534" i="3"/>
  <c r="D8526" i="3"/>
  <c r="D8518" i="3"/>
  <c r="D8510" i="3"/>
  <c r="D8502" i="3"/>
  <c r="D8494" i="3"/>
  <c r="D8486" i="3"/>
  <c r="D8478" i="3"/>
  <c r="D8470" i="3"/>
  <c r="D8462" i="3"/>
  <c r="D8454" i="3"/>
  <c r="D8446" i="3"/>
  <c r="D8438" i="3"/>
  <c r="D8430" i="3"/>
  <c r="D8422" i="3"/>
  <c r="D8414" i="3"/>
  <c r="D8406" i="3"/>
  <c r="D8398" i="3"/>
  <c r="D8390" i="3"/>
  <c r="D8382" i="3"/>
  <c r="D8374" i="3"/>
  <c r="D8366" i="3"/>
  <c r="D8358" i="3"/>
  <c r="D8350" i="3"/>
  <c r="D8342" i="3"/>
  <c r="D8334" i="3"/>
  <c r="D8326" i="3"/>
  <c r="D8318" i="3"/>
  <c r="D8310" i="3"/>
  <c r="D8302" i="3"/>
  <c r="D8294" i="3"/>
  <c r="D8286" i="3"/>
  <c r="D8278" i="3"/>
  <c r="D8270" i="3"/>
  <c r="D8262" i="3"/>
  <c r="D8254" i="3"/>
  <c r="D8246" i="3"/>
  <c r="D8238" i="3"/>
  <c r="D8230" i="3"/>
  <c r="D8222" i="3"/>
  <c r="D8214" i="3"/>
  <c r="D8206" i="3"/>
  <c r="D8198" i="3"/>
  <c r="D8190" i="3"/>
  <c r="D8182" i="3"/>
  <c r="D8174" i="3"/>
  <c r="D8166" i="3"/>
  <c r="D8158" i="3"/>
  <c r="D8150" i="3"/>
  <c r="D8142" i="3"/>
  <c r="D8134" i="3"/>
  <c r="D8126" i="3"/>
  <c r="D8118" i="3"/>
  <c r="D8110" i="3"/>
  <c r="D8102" i="3"/>
  <c r="D8094" i="3"/>
  <c r="D8086" i="3"/>
  <c r="D8078" i="3"/>
  <c r="D8070" i="3"/>
  <c r="D8062" i="3"/>
  <c r="D8054" i="3"/>
  <c r="D8046" i="3"/>
  <c r="D8038" i="3"/>
  <c r="D8030" i="3"/>
  <c r="D8022" i="3"/>
  <c r="D8014" i="3"/>
  <c r="D8006" i="3"/>
  <c r="D7998" i="3"/>
  <c r="D7990" i="3"/>
  <c r="D7982" i="3"/>
  <c r="D7974" i="3"/>
  <c r="D7966" i="3"/>
  <c r="D7958" i="3"/>
  <c r="D7950" i="3"/>
  <c r="D7942" i="3"/>
  <c r="D7934" i="3"/>
  <c r="D7926" i="3"/>
  <c r="D7918" i="3"/>
  <c r="D7910" i="3"/>
  <c r="D7902" i="3"/>
  <c r="D7894" i="3"/>
  <c r="D7886" i="3"/>
  <c r="D7878" i="3"/>
  <c r="D7870" i="3"/>
  <c r="D7862" i="3"/>
  <c r="D7854" i="3"/>
  <c r="D7846" i="3"/>
  <c r="D7838" i="3"/>
  <c r="D7830" i="3"/>
  <c r="D7822" i="3"/>
  <c r="D7814" i="3"/>
  <c r="D7806" i="3"/>
  <c r="D7798" i="3"/>
  <c r="D7790" i="3"/>
  <c r="D7782" i="3"/>
  <c r="D7774" i="3"/>
  <c r="D7766" i="3"/>
  <c r="D7758" i="3"/>
  <c r="D7750" i="3"/>
  <c r="D7742" i="3"/>
  <c r="D7734" i="3"/>
  <c r="D7726" i="3"/>
  <c r="D7718" i="3"/>
  <c r="D7710" i="3"/>
  <c r="D7702" i="3"/>
  <c r="D7694" i="3"/>
  <c r="D7686" i="3"/>
  <c r="D7678" i="3"/>
  <c r="D7670" i="3"/>
  <c r="D7662" i="3"/>
  <c r="D7654" i="3"/>
  <c r="D7646" i="3"/>
  <c r="D7638" i="3"/>
  <c r="D7630" i="3"/>
  <c r="D7622" i="3"/>
  <c r="D7614" i="3"/>
  <c r="D7606" i="3"/>
  <c r="D7598" i="3"/>
  <c r="D7590" i="3"/>
  <c r="D7582" i="3"/>
  <c r="D7574" i="3"/>
  <c r="D7566" i="3"/>
  <c r="D7558" i="3"/>
  <c r="D7550" i="3"/>
  <c r="D7542" i="3"/>
  <c r="D7534" i="3"/>
  <c r="D7526" i="3"/>
  <c r="D7518" i="3"/>
  <c r="D7510" i="3"/>
  <c r="D7502" i="3"/>
  <c r="D7494" i="3"/>
  <c r="D8845" i="3"/>
  <c r="D8837" i="3"/>
  <c r="D8829" i="3"/>
  <c r="D8821" i="3"/>
  <c r="D8813" i="3"/>
  <c r="D8805" i="3"/>
  <c r="D8797" i="3"/>
  <c r="D8789" i="3"/>
  <c r="D8781" i="3"/>
  <c r="D8773" i="3"/>
  <c r="D8765" i="3"/>
  <c r="D8757" i="3"/>
  <c r="D8749" i="3"/>
  <c r="D8741" i="3"/>
  <c r="D8733" i="3"/>
  <c r="D8725" i="3"/>
  <c r="D8717" i="3"/>
  <c r="D8709" i="3"/>
  <c r="D8701" i="3"/>
  <c r="D8693" i="3"/>
  <c r="D8685" i="3"/>
  <c r="D8677" i="3"/>
  <c r="D8669" i="3"/>
  <c r="D8661" i="3"/>
  <c r="D8653" i="3"/>
  <c r="D8645" i="3"/>
  <c r="D8637" i="3"/>
  <c r="D8629" i="3"/>
  <c r="D8621" i="3"/>
  <c r="D8613" i="3"/>
  <c r="D8605" i="3"/>
  <c r="D8597" i="3"/>
  <c r="D8589" i="3"/>
  <c r="D8581" i="3"/>
  <c r="D8573" i="3"/>
  <c r="D8565" i="3"/>
  <c r="D8557" i="3"/>
  <c r="D8549" i="3"/>
  <c r="D8541" i="3"/>
  <c r="D8533" i="3"/>
  <c r="D8525" i="3"/>
  <c r="D8517" i="3"/>
  <c r="D8509" i="3"/>
  <c r="D8501" i="3"/>
  <c r="D8493" i="3"/>
  <c r="D8485" i="3"/>
  <c r="D8477" i="3"/>
  <c r="D8469" i="3"/>
  <c r="D8461" i="3"/>
  <c r="D8453" i="3"/>
  <c r="D8445" i="3"/>
  <c r="D8437" i="3"/>
  <c r="D8429" i="3"/>
  <c r="D8421" i="3"/>
  <c r="D8413" i="3"/>
  <c r="D8405" i="3"/>
  <c r="D8397" i="3"/>
  <c r="D8389" i="3"/>
  <c r="D8381" i="3"/>
  <c r="D8373" i="3"/>
  <c r="D8365" i="3"/>
  <c r="D8357" i="3"/>
  <c r="D8349" i="3"/>
  <c r="D8341" i="3"/>
  <c r="D8333" i="3"/>
  <c r="D8325" i="3"/>
  <c r="D8317" i="3"/>
  <c r="D8309" i="3"/>
  <c r="D8301" i="3"/>
  <c r="D8293" i="3"/>
  <c r="D8285" i="3"/>
  <c r="D8277" i="3"/>
  <c r="D8269" i="3"/>
  <c r="D8261" i="3"/>
  <c r="D8253" i="3"/>
  <c r="D8245" i="3"/>
  <c r="D8237" i="3"/>
  <c r="D8229" i="3"/>
  <c r="D8221" i="3"/>
  <c r="D8213" i="3"/>
  <c r="D8205" i="3"/>
  <c r="D8197" i="3"/>
  <c r="D8189" i="3"/>
  <c r="D8181" i="3"/>
  <c r="D8173" i="3"/>
  <c r="D8165" i="3"/>
  <c r="D8157" i="3"/>
  <c r="D8149" i="3"/>
  <c r="D8141" i="3"/>
  <c r="D8133" i="3"/>
  <c r="D8125" i="3"/>
  <c r="D8117" i="3"/>
  <c r="D8109" i="3"/>
  <c r="D8101" i="3"/>
  <c r="D8093" i="3"/>
  <c r="D8085" i="3"/>
  <c r="D8077" i="3"/>
  <c r="D8069" i="3"/>
  <c r="D8061" i="3"/>
  <c r="D8053" i="3"/>
  <c r="D8045" i="3"/>
  <c r="D8037" i="3"/>
  <c r="D8029" i="3"/>
  <c r="D8021" i="3"/>
  <c r="D8013" i="3"/>
  <c r="D8005" i="3"/>
  <c r="D7997" i="3"/>
  <c r="D7989" i="3"/>
  <c r="D7981" i="3"/>
  <c r="D7973" i="3"/>
  <c r="D7965" i="3"/>
  <c r="D7957" i="3"/>
  <c r="D7949" i="3"/>
  <c r="D7941" i="3"/>
  <c r="D7933" i="3"/>
  <c r="D7925" i="3"/>
  <c r="D7917" i="3"/>
  <c r="D7909" i="3"/>
  <c r="D7901" i="3"/>
  <c r="D7893" i="3"/>
  <c r="D7885" i="3"/>
  <c r="D7877" i="3"/>
  <c r="D7869" i="3"/>
  <c r="D7861" i="3"/>
  <c r="D7853" i="3"/>
  <c r="D7845" i="3"/>
  <c r="D7837" i="3"/>
  <c r="D7829" i="3"/>
  <c r="D7821" i="3"/>
  <c r="D7813" i="3"/>
  <c r="D7805" i="3"/>
  <c r="D7797" i="3"/>
  <c r="D7789" i="3"/>
  <c r="D7781" i="3"/>
  <c r="D7773" i="3"/>
  <c r="D7765" i="3"/>
  <c r="D7757" i="3"/>
  <c r="D7749" i="3"/>
  <c r="D7741" i="3"/>
  <c r="D7733" i="3"/>
  <c r="D7725" i="3"/>
  <c r="D7717" i="3"/>
  <c r="D7709" i="3"/>
  <c r="D7701" i="3"/>
  <c r="D7693" i="3"/>
  <c r="D7685" i="3"/>
  <c r="D7677" i="3"/>
  <c r="D7669" i="3"/>
  <c r="D7661" i="3"/>
  <c r="D7653" i="3"/>
  <c r="D7645" i="3"/>
  <c r="D7637" i="3"/>
  <c r="D7629" i="3"/>
  <c r="D7621" i="3"/>
  <c r="D7613" i="3"/>
  <c r="D7605" i="3"/>
  <c r="D7597" i="3"/>
  <c r="D7589" i="3"/>
  <c r="D7581" i="3"/>
  <c r="D7573" i="3"/>
  <c r="D7565" i="3"/>
  <c r="D7557" i="3"/>
  <c r="D7549" i="3"/>
  <c r="D7541" i="3"/>
  <c r="D7533" i="3"/>
  <c r="D7525" i="3"/>
  <c r="D7517" i="3"/>
  <c r="D7509" i="3"/>
  <c r="D7501" i="3"/>
  <c r="D7493" i="3"/>
  <c r="D8852" i="3"/>
  <c r="D8844" i="3"/>
  <c r="D8836" i="3"/>
  <c r="D8828" i="3"/>
  <c r="D8820" i="3"/>
  <c r="D8812" i="3"/>
  <c r="D8804" i="3"/>
  <c r="D8796" i="3"/>
  <c r="D8788" i="3"/>
  <c r="D8780" i="3"/>
  <c r="D8772" i="3"/>
  <c r="D8764" i="3"/>
  <c r="D8756" i="3"/>
  <c r="D8748" i="3"/>
  <c r="D8740" i="3"/>
  <c r="D8732" i="3"/>
  <c r="D8724" i="3"/>
  <c r="D8716" i="3"/>
  <c r="D8708" i="3"/>
  <c r="D8700" i="3"/>
  <c r="D8692" i="3"/>
  <c r="D8684" i="3"/>
  <c r="D8676" i="3"/>
  <c r="D8668" i="3"/>
  <c r="D8660" i="3"/>
  <c r="D8652" i="3"/>
  <c r="D8644" i="3"/>
  <c r="D8636" i="3"/>
  <c r="D8628" i="3"/>
  <c r="D8620" i="3"/>
  <c r="D8612" i="3"/>
  <c r="D8604" i="3"/>
  <c r="D8596" i="3"/>
  <c r="D8588" i="3"/>
  <c r="D8580" i="3"/>
  <c r="D8572" i="3"/>
  <c r="D8564" i="3"/>
  <c r="D8556" i="3"/>
  <c r="D8548" i="3"/>
  <c r="D8540" i="3"/>
  <c r="D8532" i="3"/>
  <c r="D8524" i="3"/>
  <c r="D8516" i="3"/>
  <c r="D8508" i="3"/>
  <c r="D8500" i="3"/>
  <c r="D8492" i="3"/>
  <c r="D8484" i="3"/>
  <c r="D8476" i="3"/>
  <c r="D8468" i="3"/>
  <c r="D8460" i="3"/>
  <c r="D8452" i="3"/>
  <c r="D8444" i="3"/>
  <c r="D8436" i="3"/>
  <c r="D8428" i="3"/>
  <c r="D8420" i="3"/>
  <c r="D8412" i="3"/>
  <c r="D8404" i="3"/>
  <c r="D8396" i="3"/>
  <c r="D8388" i="3"/>
  <c r="D8380" i="3"/>
  <c r="D8372" i="3"/>
  <c r="D8364" i="3"/>
  <c r="D8356" i="3"/>
  <c r="D8348" i="3"/>
  <c r="D8340" i="3"/>
  <c r="D8332" i="3"/>
  <c r="D8324" i="3"/>
  <c r="D8316" i="3"/>
  <c r="D8308" i="3"/>
  <c r="D8300" i="3"/>
  <c r="D8292" i="3"/>
  <c r="D8284" i="3"/>
  <c r="D8276" i="3"/>
  <c r="D8268" i="3"/>
  <c r="D8260" i="3"/>
  <c r="D8252" i="3"/>
  <c r="D8244" i="3"/>
  <c r="D8236" i="3"/>
  <c r="D8228" i="3"/>
  <c r="D8220" i="3"/>
  <c r="D8212" i="3"/>
  <c r="D8204" i="3"/>
  <c r="D8196" i="3"/>
  <c r="D8188" i="3"/>
  <c r="D8180" i="3"/>
  <c r="D8172" i="3"/>
  <c r="D8164" i="3"/>
  <c r="D8156" i="3"/>
  <c r="D8148" i="3"/>
  <c r="D8140" i="3"/>
  <c r="D8132" i="3"/>
  <c r="D8124" i="3"/>
  <c r="D8116" i="3"/>
  <c r="D8108" i="3"/>
  <c r="D8100" i="3"/>
  <c r="D8092" i="3"/>
  <c r="D8084" i="3"/>
  <c r="D8076" i="3"/>
  <c r="D8068" i="3"/>
  <c r="D8060" i="3"/>
  <c r="D8052" i="3"/>
  <c r="D8044" i="3"/>
  <c r="D8036" i="3"/>
  <c r="D8028" i="3"/>
  <c r="D8020" i="3"/>
  <c r="D8012" i="3"/>
  <c r="D8004" i="3"/>
  <c r="D7996" i="3"/>
  <c r="D7988" i="3"/>
  <c r="D7980" i="3"/>
  <c r="D7972" i="3"/>
  <c r="D7964" i="3"/>
  <c r="D7956" i="3"/>
  <c r="D7948" i="3"/>
  <c r="D7940" i="3"/>
  <c r="D7932" i="3"/>
  <c r="D7924" i="3"/>
  <c r="D7916" i="3"/>
  <c r="D7908" i="3"/>
  <c r="D7900" i="3"/>
  <c r="D7892" i="3"/>
  <c r="D7884" i="3"/>
  <c r="D7876" i="3"/>
  <c r="D7868" i="3"/>
  <c r="D7860" i="3"/>
  <c r="D7852" i="3"/>
  <c r="D7844" i="3"/>
  <c r="D7836" i="3"/>
  <c r="D7828" i="3"/>
  <c r="D7820" i="3"/>
  <c r="D7812" i="3"/>
  <c r="D7804" i="3"/>
  <c r="D7796" i="3"/>
  <c r="D7788" i="3"/>
  <c r="D7780" i="3"/>
  <c r="D7772" i="3"/>
  <c r="D7764" i="3"/>
  <c r="D7756" i="3"/>
  <c r="D7748" i="3"/>
  <c r="D7740" i="3"/>
  <c r="D7732" i="3"/>
  <c r="D7724" i="3"/>
  <c r="D7716" i="3"/>
  <c r="D7708" i="3"/>
  <c r="D7700" i="3"/>
  <c r="D7692" i="3"/>
  <c r="D7684" i="3"/>
  <c r="D7676" i="3"/>
  <c r="D7668" i="3"/>
  <c r="D7660" i="3"/>
  <c r="D7652" i="3"/>
  <c r="D7644" i="3"/>
  <c r="D7636" i="3"/>
  <c r="D7628" i="3"/>
  <c r="D7620" i="3"/>
  <c r="D7612" i="3"/>
  <c r="D7604" i="3"/>
  <c r="D7596" i="3"/>
  <c r="D7588" i="3"/>
  <c r="D7580" i="3"/>
  <c r="D7572" i="3"/>
  <c r="D7564" i="3"/>
  <c r="D7556" i="3"/>
  <c r="D7548" i="3"/>
  <c r="D7540" i="3"/>
  <c r="D7532" i="3"/>
  <c r="D7524" i="3"/>
  <c r="D7516" i="3"/>
  <c r="D7508" i="3"/>
  <c r="D7500" i="3"/>
  <c r="D7492" i="3"/>
  <c r="D7484" i="3"/>
  <c r="D8635" i="3"/>
  <c r="D8627" i="3"/>
  <c r="D8619" i="3"/>
  <c r="D8611" i="3"/>
  <c r="D8603" i="3"/>
  <c r="D8595" i="3"/>
  <c r="D8587" i="3"/>
  <c r="D8579" i="3"/>
  <c r="D8571" i="3"/>
  <c r="D8563" i="3"/>
  <c r="D8555" i="3"/>
  <c r="D8547" i="3"/>
  <c r="D8539" i="3"/>
  <c r="D8531" i="3"/>
  <c r="D8523" i="3"/>
  <c r="D8515" i="3"/>
  <c r="D8507" i="3"/>
  <c r="D8499" i="3"/>
  <c r="D8491" i="3"/>
  <c r="D8483" i="3"/>
  <c r="D8475" i="3"/>
  <c r="D8467" i="3"/>
  <c r="D8459" i="3"/>
  <c r="D8451" i="3"/>
  <c r="D8443" i="3"/>
  <c r="D8435" i="3"/>
  <c r="D8427" i="3"/>
  <c r="D8419" i="3"/>
  <c r="D8411" i="3"/>
  <c r="D8403" i="3"/>
  <c r="D8395" i="3"/>
  <c r="D8387" i="3"/>
  <c r="D8379" i="3"/>
  <c r="D8371" i="3"/>
  <c r="D8363" i="3"/>
  <c r="D8355" i="3"/>
  <c r="D8347" i="3"/>
  <c r="D8339" i="3"/>
  <c r="D8331" i="3"/>
  <c r="D8323" i="3"/>
  <c r="D8315" i="3"/>
  <c r="D8307" i="3"/>
  <c r="D8299" i="3"/>
  <c r="D8291" i="3"/>
  <c r="D8283" i="3"/>
  <c r="D8275" i="3"/>
  <c r="D8267" i="3"/>
  <c r="D8259" i="3"/>
  <c r="D8251" i="3"/>
  <c r="D8243" i="3"/>
  <c r="D8235" i="3"/>
  <c r="D8227" i="3"/>
  <c r="D8219" i="3"/>
  <c r="D8211" i="3"/>
  <c r="D8203" i="3"/>
  <c r="D8195" i="3"/>
  <c r="D8187" i="3"/>
  <c r="D8179" i="3"/>
  <c r="D8171" i="3"/>
  <c r="D8163" i="3"/>
  <c r="D8155" i="3"/>
  <c r="D8147" i="3"/>
  <c r="D8139" i="3"/>
  <c r="D8131" i="3"/>
  <c r="D8123" i="3"/>
  <c r="D8115" i="3"/>
  <c r="D8107" i="3"/>
  <c r="D8099" i="3"/>
  <c r="D8091" i="3"/>
  <c r="D8083" i="3"/>
  <c r="D8075" i="3"/>
  <c r="D8067" i="3"/>
  <c r="D8059" i="3"/>
  <c r="D8051" i="3"/>
  <c r="D8043" i="3"/>
  <c r="D8035" i="3"/>
  <c r="D8027" i="3"/>
  <c r="D8019" i="3"/>
  <c r="D8011" i="3"/>
  <c r="D8003" i="3"/>
  <c r="D7995" i="3"/>
  <c r="D7987" i="3"/>
  <c r="D7979" i="3"/>
  <c r="D7971" i="3"/>
  <c r="D7963" i="3"/>
  <c r="D7955" i="3"/>
  <c r="D7947" i="3"/>
  <c r="D7939" i="3"/>
  <c r="D7931" i="3"/>
  <c r="D7923" i="3"/>
  <c r="D7915" i="3"/>
  <c r="D7907" i="3"/>
  <c r="D7899" i="3"/>
  <c r="D7891" i="3"/>
  <c r="D7883" i="3"/>
  <c r="D7875" i="3"/>
  <c r="D7867" i="3"/>
  <c r="D7859" i="3"/>
  <c r="D7851" i="3"/>
  <c r="D7843" i="3"/>
  <c r="D7835" i="3"/>
  <c r="D7827" i="3"/>
  <c r="D7819" i="3"/>
  <c r="D7811" i="3"/>
  <c r="D7803" i="3"/>
  <c r="D7795" i="3"/>
  <c r="D7787" i="3"/>
  <c r="D7779" i="3"/>
  <c r="D7771" i="3"/>
  <c r="D7763" i="3"/>
  <c r="D7755" i="3"/>
  <c r="D7747" i="3"/>
  <c r="D7739" i="3"/>
  <c r="D7731" i="3"/>
  <c r="D7723" i="3"/>
  <c r="D7715" i="3"/>
  <c r="D7707" i="3"/>
  <c r="D7699" i="3"/>
  <c r="D7691" i="3"/>
  <c r="D7683" i="3"/>
  <c r="D7675" i="3"/>
  <c r="D7667" i="3"/>
  <c r="D7659" i="3"/>
  <c r="D7651" i="3"/>
  <c r="D7643" i="3"/>
  <c r="D7635" i="3"/>
  <c r="D7627" i="3"/>
  <c r="D7619" i="3"/>
  <c r="D7611" i="3"/>
  <c r="D7603" i="3"/>
  <c r="D7595" i="3"/>
  <c r="D7587" i="3"/>
  <c r="D7579" i="3"/>
  <c r="D7571" i="3"/>
  <c r="D7563" i="3"/>
  <c r="D7555" i="3"/>
  <c r="D7547" i="3"/>
  <c r="D7539" i="3"/>
  <c r="D7531" i="3"/>
  <c r="D7523" i="3"/>
  <c r="D7515" i="3"/>
  <c r="D7507" i="3"/>
  <c r="D7499" i="3"/>
  <c r="D7491" i="3"/>
  <c r="D7483" i="3"/>
  <c r="D7475" i="3"/>
  <c r="D7467" i="3"/>
  <c r="D7459" i="3"/>
  <c r="D7451" i="3"/>
  <c r="D7443" i="3"/>
  <c r="D7435" i="3"/>
  <c r="D7427" i="3"/>
  <c r="D7419" i="3"/>
  <c r="D7411" i="3"/>
  <c r="D7403" i="3"/>
  <c r="D7395" i="3"/>
  <c r="D7387" i="3"/>
  <c r="D7379" i="3"/>
  <c r="D7371" i="3"/>
  <c r="D7363" i="3"/>
  <c r="D7355" i="3"/>
  <c r="D7347" i="3"/>
  <c r="D7339" i="3"/>
  <c r="D7331" i="3"/>
  <c r="D7323" i="3"/>
  <c r="D7315" i="3"/>
  <c r="D7307" i="3"/>
  <c r="D7299" i="3"/>
  <c r="D7291" i="3"/>
  <c r="D7283" i="3"/>
  <c r="D7275" i="3"/>
  <c r="D7267" i="3"/>
  <c r="D7259" i="3"/>
  <c r="D7251" i="3"/>
  <c r="D7243" i="3"/>
  <c r="D5945" i="3"/>
  <c r="D5937" i="3"/>
  <c r="D5929" i="3"/>
  <c r="D5921" i="3"/>
  <c r="D5913" i="3"/>
  <c r="D5905" i="3"/>
  <c r="D5897" i="3"/>
  <c r="D5889" i="3"/>
  <c r="D5881" i="3"/>
  <c r="D5873" i="3"/>
  <c r="D5865" i="3"/>
  <c r="D5857" i="3"/>
  <c r="D5849" i="3"/>
  <c r="D5841" i="3"/>
  <c r="D5833" i="3"/>
  <c r="D5825" i="3"/>
  <c r="D5817" i="3"/>
  <c r="D5809" i="3"/>
  <c r="D5801" i="3"/>
  <c r="D5793" i="3"/>
  <c r="D5785" i="3"/>
  <c r="D5777" i="3"/>
  <c r="D5769" i="3"/>
  <c r="D5761" i="3"/>
  <c r="D5753" i="3"/>
  <c r="D5745" i="3"/>
  <c r="D5737" i="3"/>
  <c r="D5729" i="3"/>
  <c r="D5721" i="3"/>
  <c r="D5713" i="3"/>
  <c r="D5705" i="3"/>
  <c r="D5697" i="3"/>
  <c r="D5689" i="3"/>
  <c r="D5681" i="3"/>
  <c r="D5673" i="3"/>
  <c r="D5665" i="3"/>
  <c r="D5657" i="3"/>
  <c r="D5649" i="3"/>
  <c r="D5641" i="3"/>
  <c r="D5633" i="3"/>
  <c r="D5625" i="3"/>
  <c r="D5617" i="3"/>
  <c r="D5609" i="3"/>
  <c r="D5601" i="3"/>
  <c r="D5593" i="3"/>
  <c r="D5585" i="3"/>
  <c r="D5577" i="3"/>
  <c r="D5569" i="3"/>
  <c r="D5561" i="3"/>
  <c r="D5553" i="3"/>
  <c r="D5545" i="3"/>
  <c r="D5537" i="3"/>
  <c r="D5529" i="3"/>
  <c r="D5521" i="3"/>
  <c r="D5513" i="3"/>
  <c r="D5505" i="3"/>
  <c r="D5497" i="3"/>
  <c r="D5489" i="3"/>
  <c r="D5481" i="3"/>
  <c r="D5473" i="3"/>
  <c r="D5465" i="3"/>
  <c r="D5457" i="3"/>
  <c r="D5449" i="3"/>
  <c r="D5441" i="3"/>
  <c r="D5433" i="3"/>
  <c r="D5425" i="3"/>
  <c r="D5417" i="3"/>
  <c r="D5409" i="3"/>
  <c r="D5401" i="3"/>
  <c r="D5393" i="3"/>
  <c r="D5385" i="3"/>
  <c r="D5377" i="3"/>
  <c r="D5369" i="3"/>
  <c r="D5361" i="3"/>
  <c r="D5353" i="3"/>
  <c r="D5345" i="3"/>
  <c r="D5337" i="3"/>
  <c r="D5329" i="3"/>
  <c r="D5321" i="3"/>
  <c r="D5313" i="3"/>
  <c r="D5305" i="3"/>
  <c r="D5297" i="3"/>
  <c r="D5289" i="3"/>
  <c r="D5281" i="3"/>
  <c r="D5273" i="3"/>
  <c r="D5265" i="3"/>
  <c r="D5257" i="3"/>
  <c r="D5249" i="3"/>
  <c r="D5241" i="3"/>
  <c r="D5233" i="3"/>
  <c r="D5225" i="3"/>
  <c r="D5217" i="3"/>
  <c r="D5209" i="3"/>
  <c r="D5201" i="3"/>
  <c r="D5193" i="3"/>
  <c r="D5185" i="3"/>
  <c r="D5177" i="3"/>
  <c r="D5169" i="3"/>
  <c r="D5161" i="3"/>
  <c r="D5153" i="3"/>
  <c r="D5145" i="3"/>
  <c r="D5137" i="3"/>
  <c r="D5129" i="3"/>
  <c r="D5121" i="3"/>
  <c r="D5113" i="3"/>
  <c r="D5105" i="3"/>
  <c r="D5097" i="3"/>
  <c r="D5089" i="3"/>
  <c r="D5081" i="3"/>
  <c r="D5073" i="3"/>
  <c r="D5065" i="3"/>
  <c r="D5057" i="3"/>
  <c r="D5049" i="3"/>
  <c r="D5041" i="3"/>
  <c r="D5033" i="3"/>
  <c r="D5025" i="3"/>
  <c r="D5017" i="3"/>
  <c r="D5009" i="3"/>
  <c r="D5001" i="3"/>
  <c r="D4993" i="3"/>
  <c r="D4985" i="3"/>
  <c r="D4977" i="3"/>
  <c r="D4969" i="3"/>
  <c r="D4961" i="3"/>
  <c r="D4953" i="3"/>
  <c r="D4945" i="3"/>
  <c r="D4937" i="3"/>
  <c r="D4929" i="3"/>
  <c r="D4921" i="3"/>
  <c r="D4913" i="3"/>
  <c r="D4905" i="3"/>
  <c r="D4897" i="3"/>
  <c r="D4889" i="3"/>
  <c r="D4881" i="3"/>
  <c r="D4873" i="3"/>
  <c r="D4865" i="3"/>
  <c r="D4857" i="3"/>
  <c r="D4849" i="3"/>
  <c r="D4841" i="3"/>
  <c r="D4833" i="3"/>
  <c r="D4825" i="3"/>
  <c r="D4817" i="3"/>
  <c r="D4809" i="3"/>
  <c r="D4801" i="3"/>
  <c r="D4793" i="3"/>
  <c r="D4785" i="3"/>
  <c r="D4777" i="3"/>
  <c r="D4769" i="3"/>
  <c r="D4761" i="3"/>
  <c r="D4753" i="3"/>
  <c r="D4745" i="3"/>
  <c r="D4737" i="3"/>
  <c r="D4729" i="3"/>
  <c r="D4721" i="3"/>
  <c r="D4713" i="3"/>
  <c r="D4705" i="3"/>
  <c r="D4697" i="3"/>
  <c r="D4689" i="3"/>
  <c r="D4681" i="3"/>
  <c r="D4673" i="3"/>
  <c r="D4665" i="3"/>
  <c r="D4657" i="3"/>
  <c r="D5864" i="3"/>
  <c r="D5856" i="3"/>
  <c r="D5848" i="3"/>
  <c r="D5840" i="3"/>
  <c r="D5832" i="3"/>
  <c r="D5824" i="3"/>
  <c r="D5816" i="3"/>
  <c r="D5808" i="3"/>
  <c r="D5800" i="3"/>
  <c r="D5792" i="3"/>
  <c r="D5784" i="3"/>
  <c r="D5776" i="3"/>
  <c r="D5768" i="3"/>
  <c r="D5760" i="3"/>
  <c r="D5752" i="3"/>
  <c r="D5744" i="3"/>
  <c r="D5736" i="3"/>
  <c r="D5728" i="3"/>
  <c r="D5720" i="3"/>
  <c r="D5712" i="3"/>
  <c r="D5704" i="3"/>
  <c r="D5696" i="3"/>
  <c r="D5688" i="3"/>
  <c r="D5680" i="3"/>
  <c r="D5672" i="3"/>
  <c r="D5664" i="3"/>
  <c r="D5656" i="3"/>
  <c r="D5648" i="3"/>
  <c r="D5640" i="3"/>
  <c r="D5632" i="3"/>
  <c r="D5624" i="3"/>
  <c r="D5616" i="3"/>
  <c r="D5608" i="3"/>
  <c r="D5600" i="3"/>
  <c r="D5592" i="3"/>
  <c r="D5584" i="3"/>
  <c r="D5576" i="3"/>
  <c r="D5568" i="3"/>
  <c r="D5560" i="3"/>
  <c r="D5552" i="3"/>
  <c r="D5544" i="3"/>
  <c r="D5536" i="3"/>
  <c r="D5528" i="3"/>
  <c r="D5520" i="3"/>
  <c r="D5512" i="3"/>
  <c r="D5504" i="3"/>
  <c r="D5496" i="3"/>
  <c r="D5488" i="3"/>
  <c r="D5480" i="3"/>
  <c r="D5472" i="3"/>
  <c r="D5464" i="3"/>
  <c r="D5456" i="3"/>
  <c r="D5448" i="3"/>
  <c r="D5440" i="3"/>
  <c r="D5432" i="3"/>
  <c r="D5424" i="3"/>
  <c r="D5416" i="3"/>
  <c r="D5408" i="3"/>
  <c r="D5400" i="3"/>
  <c r="D5392" i="3"/>
  <c r="D5384" i="3"/>
  <c r="D5376" i="3"/>
  <c r="D5368" i="3"/>
  <c r="D5360" i="3"/>
  <c r="D5352" i="3"/>
  <c r="D5344" i="3"/>
  <c r="D5336" i="3"/>
  <c r="D5328" i="3"/>
  <c r="D5320" i="3"/>
  <c r="D5312" i="3"/>
  <c r="D5304" i="3"/>
  <c r="D5296" i="3"/>
  <c r="D5288" i="3"/>
  <c r="D5280" i="3"/>
  <c r="D5272" i="3"/>
  <c r="D5264" i="3"/>
  <c r="D5256" i="3"/>
  <c r="D5248" i="3"/>
  <c r="D5240" i="3"/>
  <c r="D5232" i="3"/>
  <c r="D5224" i="3"/>
  <c r="D5216" i="3"/>
  <c r="D5208" i="3"/>
  <c r="D5200" i="3"/>
  <c r="D5192" i="3"/>
  <c r="D5184" i="3"/>
  <c r="D5176" i="3"/>
  <c r="D5168" i="3"/>
  <c r="D5160" i="3"/>
  <c r="D5152" i="3"/>
  <c r="D5144" i="3"/>
  <c r="D5136" i="3"/>
  <c r="D5128" i="3"/>
  <c r="D5120" i="3"/>
  <c r="D5112" i="3"/>
  <c r="D5104" i="3"/>
  <c r="D5096" i="3"/>
  <c r="D5088" i="3"/>
  <c r="D5080" i="3"/>
  <c r="D5072" i="3"/>
  <c r="D5064" i="3"/>
  <c r="D5056" i="3"/>
  <c r="D7271" i="3"/>
  <c r="D7263" i="3"/>
  <c r="D7255" i="3"/>
  <c r="D7247" i="3"/>
  <c r="D7239" i="3"/>
  <c r="D7231" i="3"/>
  <c r="D7223" i="3"/>
  <c r="D7215" i="3"/>
  <c r="D7207" i="3"/>
  <c r="D7199" i="3"/>
  <c r="D7191" i="3"/>
  <c r="D7183" i="3"/>
  <c r="D7175" i="3"/>
  <c r="D7167" i="3"/>
  <c r="D7159" i="3"/>
  <c r="D7151" i="3"/>
  <c r="D7143" i="3"/>
  <c r="D7135" i="3"/>
  <c r="D7127" i="3"/>
  <c r="D7119" i="3"/>
  <c r="D7111" i="3"/>
  <c r="D7103" i="3"/>
  <c r="D7095" i="3"/>
  <c r="D7087" i="3"/>
  <c r="D7079" i="3"/>
  <c r="D7071" i="3"/>
  <c r="D7063" i="3"/>
  <c r="D7055" i="3"/>
  <c r="D7047" i="3"/>
  <c r="D7039" i="3"/>
  <c r="D7031" i="3"/>
  <c r="D7023" i="3"/>
  <c r="D7015" i="3"/>
  <c r="D7007" i="3"/>
  <c r="D6999" i="3"/>
  <c r="D6991" i="3"/>
  <c r="D6983" i="3"/>
  <c r="D6975" i="3"/>
  <c r="D6967" i="3"/>
  <c r="D6959" i="3"/>
  <c r="D6951" i="3"/>
  <c r="D6943" i="3"/>
  <c r="D6935" i="3"/>
  <c r="D6927" i="3"/>
  <c r="D6919" i="3"/>
  <c r="D6911" i="3"/>
  <c r="D6903" i="3"/>
  <c r="D6895" i="3"/>
  <c r="D6887" i="3"/>
  <c r="D6879" i="3"/>
  <c r="D6871" i="3"/>
  <c r="D6863" i="3"/>
  <c r="D6855" i="3"/>
  <c r="D6847" i="3"/>
  <c r="D6839" i="3"/>
  <c r="D6831" i="3"/>
  <c r="D6823" i="3"/>
  <c r="D6815" i="3"/>
  <c r="D6807" i="3"/>
  <c r="D6799" i="3"/>
  <c r="D6791" i="3"/>
  <c r="D6783" i="3"/>
  <c r="D6775" i="3"/>
  <c r="D6767" i="3"/>
  <c r="D6759" i="3"/>
  <c r="D6751" i="3"/>
  <c r="D6743" i="3"/>
  <c r="D6735" i="3"/>
  <c r="D6727" i="3"/>
  <c r="D6719" i="3"/>
  <c r="D6711" i="3"/>
  <c r="D6703" i="3"/>
  <c r="D6695" i="3"/>
  <c r="D6687" i="3"/>
  <c r="D6679" i="3"/>
  <c r="D6671" i="3"/>
  <c r="D6663" i="3"/>
  <c r="D6655" i="3"/>
  <c r="D6647" i="3"/>
  <c r="D6639" i="3"/>
  <c r="D6631" i="3"/>
  <c r="D6623" i="3"/>
  <c r="D6615" i="3"/>
  <c r="D6607" i="3"/>
  <c r="D6599" i="3"/>
  <c r="D6591" i="3"/>
  <c r="D6583" i="3"/>
  <c r="D6575" i="3"/>
  <c r="D6567" i="3"/>
  <c r="D6559" i="3"/>
  <c r="D6551" i="3"/>
  <c r="D6543" i="3"/>
  <c r="D6535" i="3"/>
  <c r="D6527" i="3"/>
  <c r="D6519" i="3"/>
  <c r="D6511" i="3"/>
  <c r="D6503" i="3"/>
  <c r="D6495" i="3"/>
  <c r="D6487" i="3"/>
  <c r="D6479" i="3"/>
  <c r="D6471" i="3"/>
  <c r="D6463" i="3"/>
  <c r="D6455" i="3"/>
  <c r="D6447" i="3"/>
  <c r="D6439" i="3"/>
  <c r="D6431" i="3"/>
  <c r="D6423" i="3"/>
  <c r="D6415" i="3"/>
  <c r="D6407" i="3"/>
  <c r="D6399" i="3"/>
  <c r="D6391" i="3"/>
  <c r="D6383" i="3"/>
  <c r="D6375" i="3"/>
  <c r="D6367" i="3"/>
  <c r="D6359" i="3"/>
  <c r="D6351" i="3"/>
  <c r="D6343" i="3"/>
  <c r="D6335" i="3"/>
  <c r="D6327" i="3"/>
  <c r="D6319" i="3"/>
  <c r="D6311" i="3"/>
  <c r="D6303" i="3"/>
  <c r="D6295" i="3"/>
  <c r="D6287" i="3"/>
  <c r="D6279" i="3"/>
  <c r="D6271" i="3"/>
  <c r="D6263" i="3"/>
  <c r="D6255" i="3"/>
  <c r="D6247" i="3"/>
  <c r="D6239" i="3"/>
  <c r="D6231" i="3"/>
  <c r="D6223" i="3"/>
  <c r="D6215" i="3"/>
  <c r="D6207" i="3"/>
  <c r="D6199" i="3"/>
  <c r="D6191" i="3"/>
  <c r="D6183" i="3"/>
  <c r="D6175" i="3"/>
  <c r="D6167" i="3"/>
  <c r="D6159" i="3"/>
  <c r="D6151" i="3"/>
  <c r="D6143" i="3"/>
  <c r="D6135" i="3"/>
  <c r="D6127" i="3"/>
  <c r="D6119" i="3"/>
  <c r="D6111" i="3"/>
  <c r="D6103" i="3"/>
  <c r="D6095" i="3"/>
  <c r="D6087" i="3"/>
  <c r="D6079" i="3"/>
  <c r="D7486" i="3"/>
  <c r="D7478" i="3"/>
  <c r="D7470" i="3"/>
  <c r="D7462" i="3"/>
  <c r="D7454" i="3"/>
  <c r="D7446" i="3"/>
  <c r="D7438" i="3"/>
  <c r="D7430" i="3"/>
  <c r="D7422" i="3"/>
  <c r="D7414" i="3"/>
  <c r="D7406" i="3"/>
  <c r="D7398" i="3"/>
  <c r="D7390" i="3"/>
  <c r="D7382" i="3"/>
  <c r="D7374" i="3"/>
  <c r="D7366" i="3"/>
  <c r="D7358" i="3"/>
  <c r="D7350" i="3"/>
  <c r="D7342" i="3"/>
  <c r="D7334" i="3"/>
  <c r="D7326" i="3"/>
  <c r="D7318" i="3"/>
  <c r="D7310" i="3"/>
  <c r="D7302" i="3"/>
  <c r="D7294" i="3"/>
  <c r="D7286" i="3"/>
  <c r="D7278" i="3"/>
  <c r="D7270" i="3"/>
  <c r="D7262" i="3"/>
  <c r="D7254" i="3"/>
  <c r="D7246" i="3"/>
  <c r="D7238" i="3"/>
  <c r="D7230" i="3"/>
  <c r="D7222" i="3"/>
  <c r="D7214" i="3"/>
  <c r="D7206" i="3"/>
  <c r="D7198" i="3"/>
  <c r="D7190" i="3"/>
  <c r="D7182" i="3"/>
  <c r="D7174" i="3"/>
  <c r="D7166" i="3"/>
  <c r="D7158" i="3"/>
  <c r="D7150" i="3"/>
  <c r="D7142" i="3"/>
  <c r="D7134" i="3"/>
  <c r="D7126" i="3"/>
  <c r="D7118" i="3"/>
  <c r="D7110" i="3"/>
  <c r="D7102" i="3"/>
  <c r="D7094" i="3"/>
  <c r="D7086" i="3"/>
  <c r="D7078" i="3"/>
  <c r="D7070" i="3"/>
  <c r="D7062" i="3"/>
  <c r="D7054" i="3"/>
  <c r="D7046" i="3"/>
  <c r="D7038" i="3"/>
  <c r="D7030" i="3"/>
  <c r="D7022" i="3"/>
  <c r="D7014" i="3"/>
  <c r="D7006" i="3"/>
  <c r="D6998" i="3"/>
  <c r="D6990" i="3"/>
  <c r="D6982" i="3"/>
  <c r="D6974" i="3"/>
  <c r="D6966" i="3"/>
  <c r="D6958" i="3"/>
  <c r="D6950" i="3"/>
  <c r="D6942" i="3"/>
  <c r="D6934" i="3"/>
  <c r="D6926" i="3"/>
  <c r="D6918" i="3"/>
  <c r="D6910" i="3"/>
  <c r="D6902" i="3"/>
  <c r="D6894" i="3"/>
  <c r="D6886" i="3"/>
  <c r="D6878" i="3"/>
  <c r="D6870" i="3"/>
  <c r="D6862" i="3"/>
  <c r="D6854" i="3"/>
  <c r="D6846" i="3"/>
  <c r="D6838" i="3"/>
  <c r="D6830" i="3"/>
  <c r="D6822" i="3"/>
  <c r="D6814" i="3"/>
  <c r="D6806" i="3"/>
  <c r="D6798" i="3"/>
  <c r="D6790" i="3"/>
  <c r="D6782" i="3"/>
  <c r="D6774" i="3"/>
  <c r="D6766" i="3"/>
  <c r="D6758" i="3"/>
  <c r="D6750" i="3"/>
  <c r="D6742" i="3"/>
  <c r="D6734" i="3"/>
  <c r="D6726" i="3"/>
  <c r="D6718" i="3"/>
  <c r="D6710" i="3"/>
  <c r="D6702" i="3"/>
  <c r="D6694" i="3"/>
  <c r="D6686" i="3"/>
  <c r="D6678" i="3"/>
  <c r="D6670" i="3"/>
  <c r="D6662" i="3"/>
  <c r="D6654" i="3"/>
  <c r="D6646" i="3"/>
  <c r="D6638" i="3"/>
  <c r="D6630" i="3"/>
  <c r="D6622" i="3"/>
  <c r="D6614" i="3"/>
  <c r="D6606" i="3"/>
  <c r="D6598" i="3"/>
  <c r="D6590" i="3"/>
  <c r="D6582" i="3"/>
  <c r="D6574" i="3"/>
  <c r="D6566" i="3"/>
  <c r="D6558" i="3"/>
  <c r="D6550" i="3"/>
  <c r="D6542" i="3"/>
  <c r="D6534" i="3"/>
  <c r="D6526" i="3"/>
  <c r="D6518" i="3"/>
  <c r="D6510" i="3"/>
  <c r="D6502" i="3"/>
  <c r="D6494" i="3"/>
  <c r="D6486" i="3"/>
  <c r="D6478" i="3"/>
  <c r="D6470" i="3"/>
  <c r="D6462" i="3"/>
  <c r="D6454" i="3"/>
  <c r="D6446" i="3"/>
  <c r="D6438" i="3"/>
  <c r="D6430" i="3"/>
  <c r="D6422" i="3"/>
  <c r="D6414" i="3"/>
  <c r="D6406" i="3"/>
  <c r="D6398" i="3"/>
  <c r="D6390" i="3"/>
  <c r="D6382" i="3"/>
  <c r="D6374" i="3"/>
  <c r="D6366" i="3"/>
  <c r="D6358" i="3"/>
  <c r="D6350" i="3"/>
  <c r="D6342" i="3"/>
  <c r="D6334" i="3"/>
  <c r="D6326" i="3"/>
  <c r="D6318" i="3"/>
  <c r="D6310" i="3"/>
  <c r="D6302" i="3"/>
  <c r="D6294" i="3"/>
  <c r="D6286" i="3"/>
  <c r="D6278" i="3"/>
  <c r="D6270" i="3"/>
  <c r="D6262" i="3"/>
  <c r="D6254" i="3"/>
  <c r="D6246" i="3"/>
  <c r="D6238" i="3"/>
  <c r="D6230" i="3"/>
  <c r="D6222" i="3"/>
  <c r="D7485" i="3"/>
  <c r="D7477" i="3"/>
  <c r="D7469" i="3"/>
  <c r="D7461" i="3"/>
  <c r="D7453" i="3"/>
  <c r="D7445" i="3"/>
  <c r="D7437" i="3"/>
  <c r="D7429" i="3"/>
  <c r="D7421" i="3"/>
  <c r="D7413" i="3"/>
  <c r="D7405" i="3"/>
  <c r="D7397" i="3"/>
  <c r="D7389" i="3"/>
  <c r="D7381" i="3"/>
  <c r="D7373" i="3"/>
  <c r="D7365" i="3"/>
  <c r="D7357" i="3"/>
  <c r="D7349" i="3"/>
  <c r="D7341" i="3"/>
  <c r="D7333" i="3"/>
  <c r="D7325" i="3"/>
  <c r="D7317" i="3"/>
  <c r="D7309" i="3"/>
  <c r="D7301" i="3"/>
  <c r="D7293" i="3"/>
  <c r="D7285" i="3"/>
  <c r="D7277" i="3"/>
  <c r="D7269" i="3"/>
  <c r="D7261" i="3"/>
  <c r="D7253" i="3"/>
  <c r="D7245" i="3"/>
  <c r="D7237" i="3"/>
  <c r="D7229" i="3"/>
  <c r="D7221" i="3"/>
  <c r="D7213" i="3"/>
  <c r="D7205" i="3"/>
  <c r="D7197" i="3"/>
  <c r="D7189" i="3"/>
  <c r="D7181" i="3"/>
  <c r="D7173" i="3"/>
  <c r="D7165" i="3"/>
  <c r="D7157" i="3"/>
  <c r="D7149" i="3"/>
  <c r="D7141" i="3"/>
  <c r="D7133" i="3"/>
  <c r="D7125" i="3"/>
  <c r="D7117" i="3"/>
  <c r="D7109" i="3"/>
  <c r="D7101" i="3"/>
  <c r="D7093" i="3"/>
  <c r="D7085" i="3"/>
  <c r="D7077" i="3"/>
  <c r="D7069" i="3"/>
  <c r="D7061" i="3"/>
  <c r="D7053" i="3"/>
  <c r="D7045" i="3"/>
  <c r="D7037" i="3"/>
  <c r="D7029" i="3"/>
  <c r="D7021" i="3"/>
  <c r="D7013" i="3"/>
  <c r="D7005" i="3"/>
  <c r="D6997" i="3"/>
  <c r="D6989" i="3"/>
  <c r="D6981" i="3"/>
  <c r="D6973" i="3"/>
  <c r="D6965" i="3"/>
  <c r="D6957" i="3"/>
  <c r="D6949" i="3"/>
  <c r="D6941" i="3"/>
  <c r="D6933" i="3"/>
  <c r="D6925" i="3"/>
  <c r="D6917" i="3"/>
  <c r="D6909" i="3"/>
  <c r="D6901" i="3"/>
  <c r="D6893" i="3"/>
  <c r="D6885" i="3"/>
  <c r="D6877" i="3"/>
  <c r="D6869" i="3"/>
  <c r="D6861" i="3"/>
  <c r="D6853" i="3"/>
  <c r="D6845" i="3"/>
  <c r="D6837" i="3"/>
  <c r="D6829" i="3"/>
  <c r="D6821" i="3"/>
  <c r="D6813" i="3"/>
  <c r="D6805" i="3"/>
  <c r="D6797" i="3"/>
  <c r="D6789" i="3"/>
  <c r="D6781" i="3"/>
  <c r="D6773" i="3"/>
  <c r="D6765" i="3"/>
  <c r="D6757" i="3"/>
  <c r="D6749" i="3"/>
  <c r="D6741" i="3"/>
  <c r="D6733" i="3"/>
  <c r="D6725" i="3"/>
  <c r="D6717" i="3"/>
  <c r="D6709" i="3"/>
  <c r="D6701" i="3"/>
  <c r="D6693" i="3"/>
  <c r="D6685" i="3"/>
  <c r="D6677" i="3"/>
  <c r="D6669" i="3"/>
  <c r="D6661" i="3"/>
  <c r="D6653" i="3"/>
  <c r="D6645" i="3"/>
  <c r="D6637" i="3"/>
  <c r="D6629" i="3"/>
  <c r="D6621" i="3"/>
  <c r="D6613" i="3"/>
  <c r="D6605" i="3"/>
  <c r="D6597" i="3"/>
  <c r="D6589" i="3"/>
  <c r="D6581" i="3"/>
  <c r="D6573" i="3"/>
  <c r="D6565" i="3"/>
  <c r="D6557" i="3"/>
  <c r="D6549" i="3"/>
  <c r="D6541" i="3"/>
  <c r="D6533" i="3"/>
  <c r="D6525" i="3"/>
  <c r="D6517" i="3"/>
  <c r="D6509" i="3"/>
  <c r="D6501" i="3"/>
  <c r="D6493" i="3"/>
  <c r="D6485" i="3"/>
  <c r="D6477" i="3"/>
  <c r="D6469" i="3"/>
  <c r="D6461" i="3"/>
  <c r="D6453" i="3"/>
  <c r="D6445" i="3"/>
  <c r="D6437" i="3"/>
  <c r="D6429" i="3"/>
  <c r="D6421" i="3"/>
  <c r="D6413" i="3"/>
  <c r="D6405" i="3"/>
  <c r="D6397" i="3"/>
  <c r="D6389" i="3"/>
  <c r="D6381" i="3"/>
  <c r="D6373" i="3"/>
  <c r="D6365" i="3"/>
  <c r="D6357" i="3"/>
  <c r="D6349" i="3"/>
  <c r="D6341" i="3"/>
  <c r="D6333" i="3"/>
  <c r="D6325" i="3"/>
  <c r="D6317" i="3"/>
  <c r="D6309" i="3"/>
  <c r="D6301" i="3"/>
  <c r="D6293" i="3"/>
  <c r="D6285" i="3"/>
  <c r="D6277" i="3"/>
  <c r="D6269" i="3"/>
  <c r="D6261" i="3"/>
  <c r="D6253" i="3"/>
  <c r="D6245" i="3"/>
  <c r="D6237" i="3"/>
  <c r="D6229" i="3"/>
  <c r="D6221" i="3"/>
  <c r="D7476" i="3"/>
  <c r="D7468" i="3"/>
  <c r="D7460" i="3"/>
  <c r="D7452" i="3"/>
  <c r="D7444" i="3"/>
  <c r="D7436" i="3"/>
  <c r="D7428" i="3"/>
  <c r="D7420" i="3"/>
  <c r="D7412" i="3"/>
  <c r="D7404" i="3"/>
  <c r="D7396" i="3"/>
  <c r="D7388" i="3"/>
  <c r="D7380" i="3"/>
  <c r="D7372" i="3"/>
  <c r="D7364" i="3"/>
  <c r="D7356" i="3"/>
  <c r="D7348" i="3"/>
  <c r="D7340" i="3"/>
  <c r="D7332" i="3"/>
  <c r="D7324" i="3"/>
  <c r="D7316" i="3"/>
  <c r="D7308" i="3"/>
  <c r="D7300" i="3"/>
  <c r="D7292" i="3"/>
  <c r="D7284" i="3"/>
  <c r="D7276" i="3"/>
  <c r="D7268" i="3"/>
  <c r="D7260" i="3"/>
  <c r="D7252" i="3"/>
  <c r="D7244" i="3"/>
  <c r="D7236" i="3"/>
  <c r="D7228" i="3"/>
  <c r="D7220" i="3"/>
  <c r="D7212" i="3"/>
  <c r="D7204" i="3"/>
  <c r="D7196" i="3"/>
  <c r="D7188" i="3"/>
  <c r="D7180" i="3"/>
  <c r="D7172" i="3"/>
  <c r="D7164" i="3"/>
  <c r="D7156" i="3"/>
  <c r="D7148" i="3"/>
  <c r="D7140" i="3"/>
  <c r="D7132" i="3"/>
  <c r="D7124" i="3"/>
  <c r="D7116" i="3"/>
  <c r="D7108" i="3"/>
  <c r="D7100" i="3"/>
  <c r="D7092" i="3"/>
  <c r="D7084" i="3"/>
  <c r="D7076" i="3"/>
  <c r="D7068" i="3"/>
  <c r="D7060" i="3"/>
  <c r="D7052" i="3"/>
  <c r="D7044" i="3"/>
  <c r="D7036" i="3"/>
  <c r="D7028" i="3"/>
  <c r="D7020" i="3"/>
  <c r="D7012" i="3"/>
  <c r="D7004" i="3"/>
  <c r="D6996" i="3"/>
  <c r="D6988" i="3"/>
  <c r="D6980" i="3"/>
  <c r="D6972" i="3"/>
  <c r="D6964" i="3"/>
  <c r="D6956" i="3"/>
  <c r="D6948" i="3"/>
  <c r="D6940" i="3"/>
  <c r="D6932" i="3"/>
  <c r="D6924" i="3"/>
  <c r="D6916" i="3"/>
  <c r="D6908" i="3"/>
  <c r="D6900" i="3"/>
  <c r="D6892" i="3"/>
  <c r="D6884" i="3"/>
  <c r="D6876" i="3"/>
  <c r="D6868" i="3"/>
  <c r="D6860" i="3"/>
  <c r="D6852" i="3"/>
  <c r="D6844" i="3"/>
  <c r="D6836" i="3"/>
  <c r="D6828" i="3"/>
  <c r="D6820" i="3"/>
  <c r="D6812" i="3"/>
  <c r="D6804" i="3"/>
  <c r="D6796" i="3"/>
  <c r="D6788" i="3"/>
  <c r="D6780" i="3"/>
  <c r="D6772" i="3"/>
  <c r="D6764" i="3"/>
  <c r="D6756" i="3"/>
  <c r="D6748" i="3"/>
  <c r="D6740" i="3"/>
  <c r="D6732" i="3"/>
  <c r="D6724" i="3"/>
  <c r="D6716" i="3"/>
  <c r="D6708" i="3"/>
  <c r="D6700" i="3"/>
  <c r="D6692" i="3"/>
  <c r="D6684" i="3"/>
  <c r="D6676" i="3"/>
  <c r="D6668" i="3"/>
  <c r="D6660" i="3"/>
  <c r="D6652" i="3"/>
  <c r="D6644" i="3"/>
  <c r="D6636" i="3"/>
  <c r="D6628" i="3"/>
  <c r="D6620" i="3"/>
  <c r="D6612" i="3"/>
  <c r="D6604" i="3"/>
  <c r="D6596" i="3"/>
  <c r="D6588" i="3"/>
  <c r="D6580" i="3"/>
  <c r="D6572" i="3"/>
  <c r="D6564" i="3"/>
  <c r="D6556" i="3"/>
  <c r="D6548" i="3"/>
  <c r="D6540" i="3"/>
  <c r="D6532" i="3"/>
  <c r="D6524" i="3"/>
  <c r="D6516" i="3"/>
  <c r="D6508" i="3"/>
  <c r="D6500" i="3"/>
  <c r="D6492" i="3"/>
  <c r="D6484" i="3"/>
  <c r="D6476" i="3"/>
  <c r="D6468" i="3"/>
  <c r="D6460" i="3"/>
  <c r="D6452" i="3"/>
  <c r="D6444" i="3"/>
  <c r="D6436" i="3"/>
  <c r="D6428" i="3"/>
  <c r="D6420" i="3"/>
  <c r="D6412" i="3"/>
  <c r="D6404" i="3"/>
  <c r="D6396" i="3"/>
  <c r="D6388" i="3"/>
  <c r="D6380" i="3"/>
  <c r="D6372" i="3"/>
  <c r="D6364" i="3"/>
  <c r="D6356" i="3"/>
  <c r="D6348" i="3"/>
  <c r="D6340" i="3"/>
  <c r="D6332" i="3"/>
  <c r="D6324" i="3"/>
  <c r="D6316" i="3"/>
  <c r="D6308" i="3"/>
  <c r="D6300" i="3"/>
  <c r="D6292" i="3"/>
  <c r="D6284" i="3"/>
  <c r="D6276" i="3"/>
  <c r="D6268" i="3"/>
  <c r="D6260" i="3"/>
  <c r="D6252" i="3"/>
  <c r="D6244" i="3"/>
  <c r="D6236" i="3"/>
  <c r="D6228" i="3"/>
  <c r="D6220" i="3"/>
  <c r="D7235" i="3"/>
  <c r="D7227" i="3"/>
  <c r="D7219" i="3"/>
  <c r="D7211" i="3"/>
  <c r="D7203" i="3"/>
  <c r="D7195" i="3"/>
  <c r="D7187" i="3"/>
  <c r="D7179" i="3"/>
  <c r="D7171" i="3"/>
  <c r="D7163" i="3"/>
  <c r="D7155" i="3"/>
  <c r="D7147" i="3"/>
  <c r="D7139" i="3"/>
  <c r="D7131" i="3"/>
  <c r="D7123" i="3"/>
  <c r="D7115" i="3"/>
  <c r="D7107" i="3"/>
  <c r="D7099" i="3"/>
  <c r="D7091" i="3"/>
  <c r="D7083" i="3"/>
  <c r="D7075" i="3"/>
  <c r="D7067" i="3"/>
  <c r="D7059" i="3"/>
  <c r="D7051" i="3"/>
  <c r="D7043" i="3"/>
  <c r="D7035" i="3"/>
  <c r="D7027" i="3"/>
  <c r="D7019" i="3"/>
  <c r="D7011" i="3"/>
  <c r="D7003" i="3"/>
  <c r="D6995" i="3"/>
  <c r="D6987" i="3"/>
  <c r="D6979" i="3"/>
  <c r="D6971" i="3"/>
  <c r="D6963" i="3"/>
  <c r="D6955" i="3"/>
  <c r="D6947" i="3"/>
  <c r="D6939" i="3"/>
  <c r="D6931" i="3"/>
  <c r="D6923" i="3"/>
  <c r="D6915" i="3"/>
  <c r="D6907" i="3"/>
  <c r="D6899" i="3"/>
  <c r="D6891" i="3"/>
  <c r="D6883" i="3"/>
  <c r="D6875" i="3"/>
  <c r="D6867" i="3"/>
  <c r="D6859" i="3"/>
  <c r="D6851" i="3"/>
  <c r="D6843" i="3"/>
  <c r="D6835" i="3"/>
  <c r="D6827" i="3"/>
  <c r="D6819" i="3"/>
  <c r="D6811" i="3"/>
  <c r="D6803" i="3"/>
  <c r="D6795" i="3"/>
  <c r="D6787" i="3"/>
  <c r="D6779" i="3"/>
  <c r="D6771" i="3"/>
  <c r="D6763" i="3"/>
  <c r="D6755" i="3"/>
  <c r="D6747" i="3"/>
  <c r="D6739" i="3"/>
  <c r="D6731" i="3"/>
  <c r="D6723" i="3"/>
  <c r="D6715" i="3"/>
  <c r="D6707" i="3"/>
  <c r="D6699" i="3"/>
  <c r="D6691" i="3"/>
  <c r="D6683" i="3"/>
  <c r="D6675" i="3"/>
  <c r="D6667" i="3"/>
  <c r="D6659" i="3"/>
  <c r="D6651" i="3"/>
  <c r="D6643" i="3"/>
  <c r="D6635" i="3"/>
  <c r="D6627" i="3"/>
  <c r="D6619" i="3"/>
  <c r="D6611" i="3"/>
  <c r="D6603" i="3"/>
  <c r="D6595" i="3"/>
  <c r="D6587" i="3"/>
  <c r="D6579" i="3"/>
  <c r="D6571" i="3"/>
  <c r="D6563" i="3"/>
  <c r="D6555" i="3"/>
  <c r="D6547" i="3"/>
  <c r="D6539" i="3"/>
  <c r="D6531" i="3"/>
  <c r="D6523" i="3"/>
  <c r="D6515" i="3"/>
  <c r="D6507" i="3"/>
  <c r="D6499" i="3"/>
  <c r="D6491" i="3"/>
  <c r="D6483" i="3"/>
  <c r="D6475" i="3"/>
  <c r="D6467" i="3"/>
  <c r="D6459" i="3"/>
  <c r="D6451" i="3"/>
  <c r="D6443" i="3"/>
  <c r="D6435" i="3"/>
  <c r="D6427" i="3"/>
  <c r="D6419" i="3"/>
  <c r="D6411" i="3"/>
  <c r="D6403" i="3"/>
  <c r="D6395" i="3"/>
  <c r="D6387" i="3"/>
  <c r="D6379" i="3"/>
  <c r="D6371" i="3"/>
  <c r="D6363" i="3"/>
  <c r="D6355" i="3"/>
  <c r="D6347" i="3"/>
  <c r="D6339" i="3"/>
  <c r="D6331" i="3"/>
  <c r="D6323" i="3"/>
  <c r="D6315" i="3"/>
  <c r="D6307" i="3"/>
  <c r="D6299" i="3"/>
  <c r="D6291" i="3"/>
  <c r="D6283" i="3"/>
  <c r="D6275" i="3"/>
  <c r="D6267" i="3"/>
  <c r="D6259" i="3"/>
  <c r="D6251" i="3"/>
  <c r="D6243" i="3"/>
  <c r="D6235" i="3"/>
  <c r="D6227" i="3"/>
  <c r="D6219" i="3"/>
  <c r="D6211" i="3"/>
  <c r="D6203" i="3"/>
  <c r="D6195" i="3"/>
  <c r="D6187" i="3"/>
  <c r="D6179" i="3"/>
  <c r="D6171" i="3"/>
  <c r="D6163" i="3"/>
  <c r="D6155" i="3"/>
  <c r="D6147" i="3"/>
  <c r="D6139" i="3"/>
  <c r="D6131" i="3"/>
  <c r="D6123" i="3"/>
  <c r="D6115" i="3"/>
  <c r="D6107" i="3"/>
  <c r="D6099" i="3"/>
  <c r="D6091" i="3"/>
  <c r="D6083" i="3"/>
  <c r="D6075" i="3"/>
  <c r="D6067" i="3"/>
  <c r="D6059" i="3"/>
  <c r="D6051" i="3"/>
  <c r="D6043" i="3"/>
  <c r="D6035" i="3"/>
  <c r="D6027" i="3"/>
  <c r="D6019" i="3"/>
  <c r="D6011" i="3"/>
  <c r="D6003" i="3"/>
  <c r="D5995" i="3"/>
  <c r="D5987" i="3"/>
  <c r="D5979" i="3"/>
  <c r="D5971" i="3"/>
  <c r="D5963" i="3"/>
  <c r="D5955" i="3"/>
  <c r="D5947" i="3"/>
  <c r="D5939" i="3"/>
  <c r="D5931" i="3"/>
  <c r="D5923" i="3"/>
  <c r="D5915" i="3"/>
  <c r="D5907" i="3"/>
  <c r="D5899" i="3"/>
  <c r="D5891" i="3"/>
  <c r="D5883" i="3"/>
  <c r="D4649" i="3"/>
  <c r="D4641" i="3"/>
  <c r="D4633" i="3"/>
  <c r="D4625" i="3"/>
  <c r="D4617" i="3"/>
  <c r="D4609" i="3"/>
  <c r="D4601" i="3"/>
  <c r="D4593" i="3"/>
  <c r="D4585" i="3"/>
  <c r="D4577" i="3"/>
  <c r="D4569" i="3"/>
  <c r="D4561" i="3"/>
  <c r="D4553" i="3"/>
  <c r="D4545" i="3"/>
  <c r="D4537" i="3"/>
  <c r="D4529" i="3"/>
  <c r="D4521" i="3"/>
  <c r="D4513" i="3"/>
  <c r="D4505" i="3"/>
  <c r="D4497" i="3"/>
  <c r="D4489" i="3"/>
  <c r="D4481" i="3"/>
  <c r="D4473" i="3"/>
  <c r="D4465" i="3"/>
  <c r="D4457" i="3"/>
  <c r="D4449" i="3"/>
  <c r="D4441" i="3"/>
  <c r="D4433" i="3"/>
  <c r="D4425" i="3"/>
  <c r="D4417" i="3"/>
  <c r="D4409" i="3"/>
  <c r="D4401" i="3"/>
  <c r="D4393" i="3"/>
  <c r="D4385" i="3"/>
  <c r="D4377" i="3"/>
  <c r="D4369" i="3"/>
  <c r="D4361" i="3"/>
  <c r="D4353" i="3"/>
  <c r="D4345" i="3"/>
  <c r="D4337" i="3"/>
  <c r="D4329" i="3"/>
  <c r="D4321" i="3"/>
  <c r="D4313" i="3"/>
  <c r="D4305" i="3"/>
  <c r="D4297" i="3"/>
  <c r="D4289" i="3"/>
  <c r="D4281" i="3"/>
  <c r="D4273" i="3"/>
  <c r="D4265" i="3"/>
  <c r="D4257" i="3"/>
  <c r="D4249" i="3"/>
  <c r="D4241" i="3"/>
  <c r="D4233" i="3"/>
  <c r="D4225" i="3"/>
  <c r="D4217" i="3"/>
  <c r="D4209" i="3"/>
  <c r="D4201" i="3"/>
  <c r="D4193" i="3"/>
  <c r="D4185" i="3"/>
  <c r="D4177" i="3"/>
  <c r="D4169" i="3"/>
  <c r="D4161" i="3"/>
  <c r="D4153" i="3"/>
  <c r="D4145" i="3"/>
  <c r="D4137" i="3"/>
  <c r="D4129" i="3"/>
  <c r="D4121" i="3"/>
  <c r="D4113" i="3"/>
  <c r="D4105" i="3"/>
  <c r="D4097" i="3"/>
  <c r="D4089" i="3"/>
  <c r="D4081" i="3"/>
  <c r="D4073" i="3"/>
  <c r="D4065" i="3"/>
  <c r="D4057" i="3"/>
  <c r="D4049" i="3"/>
  <c r="D4041" i="3"/>
  <c r="D4033" i="3"/>
  <c r="D4025" i="3"/>
  <c r="D4017" i="3"/>
  <c r="D4009" i="3"/>
  <c r="D4001" i="3"/>
  <c r="D3993" i="3"/>
  <c r="D3985" i="3"/>
  <c r="D3977" i="3"/>
  <c r="D3969" i="3"/>
  <c r="D3961" i="3"/>
  <c r="D3953" i="3"/>
  <c r="D3945" i="3"/>
  <c r="D3937" i="3"/>
  <c r="D3929" i="3"/>
  <c r="D3921" i="3"/>
  <c r="D3913" i="3"/>
  <c r="D3905" i="3"/>
  <c r="D3897" i="3"/>
  <c r="D3889" i="3"/>
  <c r="D3881" i="3"/>
  <c r="D3873" i="3"/>
  <c r="D3865" i="3"/>
  <c r="D3857" i="3"/>
  <c r="D5048" i="3"/>
  <c r="D5040" i="3"/>
  <c r="D5032" i="3"/>
  <c r="D5024" i="3"/>
  <c r="D5016" i="3"/>
  <c r="D5008" i="3"/>
  <c r="D5000" i="3"/>
  <c r="D4992" i="3"/>
  <c r="D4984" i="3"/>
  <c r="D4976" i="3"/>
  <c r="D4968" i="3"/>
  <c r="D4960" i="3"/>
  <c r="D4952" i="3"/>
  <c r="D4944" i="3"/>
  <c r="D4936" i="3"/>
  <c r="D4928" i="3"/>
  <c r="D4920" i="3"/>
  <c r="D4912" i="3"/>
  <c r="D4904" i="3"/>
  <c r="D4896" i="3"/>
  <c r="D4888" i="3"/>
  <c r="D4880" i="3"/>
  <c r="D4872" i="3"/>
  <c r="D4864" i="3"/>
  <c r="D4856" i="3"/>
  <c r="D4848" i="3"/>
  <c r="D4840" i="3"/>
  <c r="D4832" i="3"/>
  <c r="D4824" i="3"/>
  <c r="D4816" i="3"/>
  <c r="D4808" i="3"/>
  <c r="D4800" i="3"/>
  <c r="D4792" i="3"/>
  <c r="D4784" i="3"/>
  <c r="D4776" i="3"/>
  <c r="D4768" i="3"/>
  <c r="D4760" i="3"/>
  <c r="D4752" i="3"/>
  <c r="D4744" i="3"/>
  <c r="D4736" i="3"/>
  <c r="D4728" i="3"/>
  <c r="D4720" i="3"/>
  <c r="D4712" i="3"/>
  <c r="D4704" i="3"/>
  <c r="D4696" i="3"/>
  <c r="D4688" i="3"/>
  <c r="D4680" i="3"/>
  <c r="D4672" i="3"/>
  <c r="D4664" i="3"/>
  <c r="D4656" i="3"/>
  <c r="D4648" i="3"/>
  <c r="D4640" i="3"/>
  <c r="D4632" i="3"/>
  <c r="D4624" i="3"/>
  <c r="D4616" i="3"/>
  <c r="D4608" i="3"/>
  <c r="D4600" i="3"/>
  <c r="D4592" i="3"/>
  <c r="D4584" i="3"/>
  <c r="D4576" i="3"/>
  <c r="D4568" i="3"/>
  <c r="D4560" i="3"/>
  <c r="D4552" i="3"/>
  <c r="D4544" i="3"/>
  <c r="D4536" i="3"/>
  <c r="D4528" i="3"/>
  <c r="D4520" i="3"/>
  <c r="D4512" i="3"/>
  <c r="D4504" i="3"/>
  <c r="D4496" i="3"/>
  <c r="D4488" i="3"/>
  <c r="D4480" i="3"/>
  <c r="D4472" i="3"/>
  <c r="D4464" i="3"/>
  <c r="D4456" i="3"/>
  <c r="D4448" i="3"/>
  <c r="D4440" i="3"/>
  <c r="D4432" i="3"/>
  <c r="D4424" i="3"/>
  <c r="D4416" i="3"/>
  <c r="D4408" i="3"/>
  <c r="D4400" i="3"/>
  <c r="D4392" i="3"/>
  <c r="D4384" i="3"/>
  <c r="D4376" i="3"/>
  <c r="D4368" i="3"/>
  <c r="D4360" i="3"/>
  <c r="D4352" i="3"/>
  <c r="D4344" i="3"/>
  <c r="D4336" i="3"/>
  <c r="D4328" i="3"/>
  <c r="D4320" i="3"/>
  <c r="D4312" i="3"/>
  <c r="D4304" i="3"/>
  <c r="D4296" i="3"/>
  <c r="D4288" i="3"/>
  <c r="D4280" i="3"/>
  <c r="D4272" i="3"/>
  <c r="D4264" i="3"/>
  <c r="D4256" i="3"/>
  <c r="D4248" i="3"/>
  <c r="D4240" i="3"/>
  <c r="D4232" i="3"/>
  <c r="D4224" i="3"/>
  <c r="D4216" i="3"/>
  <c r="D4208" i="3"/>
  <c r="D4200" i="3"/>
  <c r="D4192" i="3"/>
  <c r="D4184" i="3"/>
  <c r="D4176" i="3"/>
  <c r="D4168" i="3"/>
  <c r="D4160" i="3"/>
  <c r="D4152" i="3"/>
  <c r="D4144" i="3"/>
  <c r="D4136" i="3"/>
  <c r="D4128" i="3"/>
  <c r="D4120" i="3"/>
  <c r="D4112" i="3"/>
  <c r="D4104" i="3"/>
  <c r="D4096" i="3"/>
  <c r="D4088" i="3"/>
  <c r="D4080" i="3"/>
  <c r="D4072" i="3"/>
  <c r="D4064" i="3"/>
  <c r="D4056" i="3"/>
  <c r="D4048" i="3"/>
  <c r="D4040" i="3"/>
  <c r="D4032" i="3"/>
  <c r="D4024" i="3"/>
  <c r="D4016" i="3"/>
  <c r="D4008" i="3"/>
  <c r="D4000" i="3"/>
  <c r="D3992" i="3"/>
  <c r="D3984" i="3"/>
  <c r="D3976" i="3"/>
  <c r="D3968" i="3"/>
  <c r="D3960" i="3"/>
  <c r="D3952" i="3"/>
  <c r="D3944" i="3"/>
  <c r="D3936" i="3"/>
  <c r="D3928" i="3"/>
  <c r="D3920" i="3"/>
  <c r="D3912" i="3"/>
  <c r="D3904" i="3"/>
  <c r="D3896" i="3"/>
  <c r="D3888" i="3"/>
  <c r="D3880" i="3"/>
  <c r="D3872" i="3"/>
  <c r="D3864" i="3"/>
  <c r="D3856" i="3"/>
  <c r="D3848" i="3"/>
  <c r="D3840" i="3"/>
  <c r="D3832" i="3"/>
  <c r="D3824" i="3"/>
  <c r="D3816" i="3"/>
  <c r="D3808" i="3"/>
  <c r="D3800" i="3"/>
  <c r="D3792" i="3"/>
  <c r="D3784" i="3"/>
  <c r="D3776" i="3"/>
  <c r="D3768" i="3"/>
  <c r="D3760" i="3"/>
  <c r="D3752" i="3"/>
  <c r="D3744" i="3"/>
  <c r="D3736" i="3"/>
  <c r="D3728" i="3"/>
  <c r="D3720" i="3"/>
  <c r="D3712" i="3"/>
  <c r="D3704" i="3"/>
  <c r="D3696" i="3"/>
  <c r="D6071" i="3"/>
  <c r="D6063" i="3"/>
  <c r="D6055" i="3"/>
  <c r="D6047" i="3"/>
  <c r="D6039" i="3"/>
  <c r="D6031" i="3"/>
  <c r="D6023" i="3"/>
  <c r="D6015" i="3"/>
  <c r="D6007" i="3"/>
  <c r="D5999" i="3"/>
  <c r="D5991" i="3"/>
  <c r="D5983" i="3"/>
  <c r="D5975" i="3"/>
  <c r="D5967" i="3"/>
  <c r="D5959" i="3"/>
  <c r="D5951" i="3"/>
  <c r="D5943" i="3"/>
  <c r="D5935" i="3"/>
  <c r="D5927" i="3"/>
  <c r="D5919" i="3"/>
  <c r="D5911" i="3"/>
  <c r="D5903" i="3"/>
  <c r="D5895" i="3"/>
  <c r="D5887" i="3"/>
  <c r="D5879" i="3"/>
  <c r="D5871" i="3"/>
  <c r="D5863" i="3"/>
  <c r="D5855" i="3"/>
  <c r="D5847" i="3"/>
  <c r="D5839" i="3"/>
  <c r="D5831" i="3"/>
  <c r="D5823" i="3"/>
  <c r="D5815" i="3"/>
  <c r="D5807" i="3"/>
  <c r="D5799" i="3"/>
  <c r="D5791" i="3"/>
  <c r="D5783" i="3"/>
  <c r="D5775" i="3"/>
  <c r="D5767" i="3"/>
  <c r="D5759" i="3"/>
  <c r="D5751" i="3"/>
  <c r="D5743" i="3"/>
  <c r="D5735" i="3"/>
  <c r="D5727" i="3"/>
  <c r="D5719" i="3"/>
  <c r="D5711" i="3"/>
  <c r="D5703" i="3"/>
  <c r="D5695" i="3"/>
  <c r="D5687" i="3"/>
  <c r="D5679" i="3"/>
  <c r="D5671" i="3"/>
  <c r="D5663" i="3"/>
  <c r="D5655" i="3"/>
  <c r="D5647" i="3"/>
  <c r="D5639" i="3"/>
  <c r="D5631" i="3"/>
  <c r="D5623" i="3"/>
  <c r="D5615" i="3"/>
  <c r="D5607" i="3"/>
  <c r="D5599" i="3"/>
  <c r="D5591" i="3"/>
  <c r="D5583" i="3"/>
  <c r="D5575" i="3"/>
  <c r="D5567" i="3"/>
  <c r="D5559" i="3"/>
  <c r="D5551" i="3"/>
  <c r="D5543" i="3"/>
  <c r="D5535" i="3"/>
  <c r="D5527" i="3"/>
  <c r="D5519" i="3"/>
  <c r="D5511" i="3"/>
  <c r="D5503" i="3"/>
  <c r="D5495" i="3"/>
  <c r="D5487" i="3"/>
  <c r="D5479" i="3"/>
  <c r="D5471" i="3"/>
  <c r="D5463" i="3"/>
  <c r="D5455" i="3"/>
  <c r="D5447" i="3"/>
  <c r="D5439" i="3"/>
  <c r="D5431" i="3"/>
  <c r="D5423" i="3"/>
  <c r="D5415" i="3"/>
  <c r="D5407" i="3"/>
  <c r="D5399" i="3"/>
  <c r="D5391" i="3"/>
  <c r="D5383" i="3"/>
  <c r="D5375" i="3"/>
  <c r="D5367" i="3"/>
  <c r="D5359" i="3"/>
  <c r="D5351" i="3"/>
  <c r="D5343" i="3"/>
  <c r="D5335" i="3"/>
  <c r="D5327" i="3"/>
  <c r="D5319" i="3"/>
  <c r="D5311" i="3"/>
  <c r="D5303" i="3"/>
  <c r="D5295" i="3"/>
  <c r="D5287" i="3"/>
  <c r="D5279" i="3"/>
  <c r="D5271" i="3"/>
  <c r="D5263" i="3"/>
  <c r="D5255" i="3"/>
  <c r="D5247" i="3"/>
  <c r="D5239" i="3"/>
  <c r="D5231" i="3"/>
  <c r="D5223" i="3"/>
  <c r="D5215" i="3"/>
  <c r="D5207" i="3"/>
  <c r="D5199" i="3"/>
  <c r="D5191" i="3"/>
  <c r="D5183" i="3"/>
  <c r="D5175" i="3"/>
  <c r="D5167" i="3"/>
  <c r="D5159" i="3"/>
  <c r="D5151" i="3"/>
  <c r="D5143" i="3"/>
  <c r="D5135" i="3"/>
  <c r="D5127" i="3"/>
  <c r="D5119" i="3"/>
  <c r="D5111" i="3"/>
  <c r="D5103" i="3"/>
  <c r="D5095" i="3"/>
  <c r="D5087" i="3"/>
  <c r="D5079" i="3"/>
  <c r="D5071" i="3"/>
  <c r="D5063" i="3"/>
  <c r="D5055" i="3"/>
  <c r="D5047" i="3"/>
  <c r="D5039" i="3"/>
  <c r="D5031" i="3"/>
  <c r="D5023" i="3"/>
  <c r="D5015" i="3"/>
  <c r="D5007" i="3"/>
  <c r="D4999" i="3"/>
  <c r="D4991" i="3"/>
  <c r="D4983" i="3"/>
  <c r="D4975" i="3"/>
  <c r="D4967" i="3"/>
  <c r="D4959" i="3"/>
  <c r="D4951" i="3"/>
  <c r="D4943" i="3"/>
  <c r="D4935" i="3"/>
  <c r="D4927" i="3"/>
  <c r="D4919" i="3"/>
  <c r="D4911" i="3"/>
  <c r="D4903" i="3"/>
  <c r="D4895" i="3"/>
  <c r="D4887" i="3"/>
  <c r="D4879" i="3"/>
  <c r="D4871" i="3"/>
  <c r="D4863" i="3"/>
  <c r="D4855" i="3"/>
  <c r="D4847" i="3"/>
  <c r="D4839" i="3"/>
  <c r="D4831" i="3"/>
  <c r="D4823" i="3"/>
  <c r="D4815" i="3"/>
  <c r="D6214" i="3"/>
  <c r="D6206" i="3"/>
  <c r="D6198" i="3"/>
  <c r="D6190" i="3"/>
  <c r="D6182" i="3"/>
  <c r="D6174" i="3"/>
  <c r="D6166" i="3"/>
  <c r="D6158" i="3"/>
  <c r="D6150" i="3"/>
  <c r="D6142" i="3"/>
  <c r="D6134" i="3"/>
  <c r="D6126" i="3"/>
  <c r="D6118" i="3"/>
  <c r="D6110" i="3"/>
  <c r="D6102" i="3"/>
  <c r="D6094" i="3"/>
  <c r="D6086" i="3"/>
  <c r="D6078" i="3"/>
  <c r="D6070" i="3"/>
  <c r="D6062" i="3"/>
  <c r="D6054" i="3"/>
  <c r="D6046" i="3"/>
  <c r="D6038" i="3"/>
  <c r="D6030" i="3"/>
  <c r="D6022" i="3"/>
  <c r="D6014" i="3"/>
  <c r="D6006" i="3"/>
  <c r="D5998" i="3"/>
  <c r="D5990" i="3"/>
  <c r="D5982" i="3"/>
  <c r="D5974" i="3"/>
  <c r="D5966" i="3"/>
  <c r="D5958" i="3"/>
  <c r="D5950" i="3"/>
  <c r="D5942" i="3"/>
  <c r="D5934" i="3"/>
  <c r="D5926" i="3"/>
  <c r="D5918" i="3"/>
  <c r="D5910" i="3"/>
  <c r="D5902" i="3"/>
  <c r="D5894" i="3"/>
  <c r="D5886" i="3"/>
  <c r="D5878" i="3"/>
  <c r="D5870" i="3"/>
  <c r="D5862" i="3"/>
  <c r="D5854" i="3"/>
  <c r="D5846" i="3"/>
  <c r="D5838" i="3"/>
  <c r="D5830" i="3"/>
  <c r="D5822" i="3"/>
  <c r="D5814" i="3"/>
  <c r="D5806" i="3"/>
  <c r="D5798" i="3"/>
  <c r="D5790" i="3"/>
  <c r="D5782" i="3"/>
  <c r="D5774" i="3"/>
  <c r="D5766" i="3"/>
  <c r="D5758" i="3"/>
  <c r="D5750" i="3"/>
  <c r="D5742" i="3"/>
  <c r="D5734" i="3"/>
  <c r="D5726" i="3"/>
  <c r="D5718" i="3"/>
  <c r="D5710" i="3"/>
  <c r="D5702" i="3"/>
  <c r="D5694" i="3"/>
  <c r="D5686" i="3"/>
  <c r="D5678" i="3"/>
  <c r="D5670" i="3"/>
  <c r="D5662" i="3"/>
  <c r="D5654" i="3"/>
  <c r="D5646" i="3"/>
  <c r="D5638" i="3"/>
  <c r="D5630" i="3"/>
  <c r="D5622" i="3"/>
  <c r="D5614" i="3"/>
  <c r="D5606" i="3"/>
  <c r="D5598" i="3"/>
  <c r="D5590" i="3"/>
  <c r="D5582" i="3"/>
  <c r="D5574" i="3"/>
  <c r="D5566" i="3"/>
  <c r="D5558" i="3"/>
  <c r="D5550" i="3"/>
  <c r="D5542" i="3"/>
  <c r="D5534" i="3"/>
  <c r="D5526" i="3"/>
  <c r="D5518" i="3"/>
  <c r="D5510" i="3"/>
  <c r="D5502" i="3"/>
  <c r="D5494" i="3"/>
  <c r="D5486" i="3"/>
  <c r="D5478" i="3"/>
  <c r="D5470" i="3"/>
  <c r="D5462" i="3"/>
  <c r="D5454" i="3"/>
  <c r="D5446" i="3"/>
  <c r="D5438" i="3"/>
  <c r="D5430" i="3"/>
  <c r="D5422" i="3"/>
  <c r="D5414" i="3"/>
  <c r="D5406" i="3"/>
  <c r="D5398" i="3"/>
  <c r="D5390" i="3"/>
  <c r="D5382" i="3"/>
  <c r="D5374" i="3"/>
  <c r="D5366" i="3"/>
  <c r="D5358" i="3"/>
  <c r="D5350" i="3"/>
  <c r="D5342" i="3"/>
  <c r="D5334" i="3"/>
  <c r="D5326" i="3"/>
  <c r="D5318" i="3"/>
  <c r="D5310" i="3"/>
  <c r="D5302" i="3"/>
  <c r="D5294" i="3"/>
  <c r="D5286" i="3"/>
  <c r="D5278" i="3"/>
  <c r="D5270" i="3"/>
  <c r="D5262" i="3"/>
  <c r="D5254" i="3"/>
  <c r="D5246" i="3"/>
  <c r="D5238" i="3"/>
  <c r="D5230" i="3"/>
  <c r="D5222" i="3"/>
  <c r="D5214" i="3"/>
  <c r="D5206" i="3"/>
  <c r="D5198" i="3"/>
  <c r="D5190" i="3"/>
  <c r="D5182" i="3"/>
  <c r="D5174" i="3"/>
  <c r="D5166" i="3"/>
  <c r="D5158" i="3"/>
  <c r="D5150" i="3"/>
  <c r="D5142" i="3"/>
  <c r="D5134" i="3"/>
  <c r="D5126" i="3"/>
  <c r="D5118" i="3"/>
  <c r="D5110" i="3"/>
  <c r="D5102" i="3"/>
  <c r="D5094" i="3"/>
  <c r="D5086" i="3"/>
  <c r="D5078" i="3"/>
  <c r="D5070" i="3"/>
  <c r="D5062" i="3"/>
  <c r="D5054" i="3"/>
  <c r="D5046" i="3"/>
  <c r="D5038" i="3"/>
  <c r="D5030" i="3"/>
  <c r="D5022" i="3"/>
  <c r="D5014" i="3"/>
  <c r="D5006" i="3"/>
  <c r="D4998" i="3"/>
  <c r="D4990" i="3"/>
  <c r="D4982" i="3"/>
  <c r="D4974" i="3"/>
  <c r="D4966" i="3"/>
  <c r="D4958" i="3"/>
  <c r="D4950" i="3"/>
  <c r="D4942" i="3"/>
  <c r="D4934" i="3"/>
  <c r="D4926" i="3"/>
  <c r="D6213" i="3"/>
  <c r="D6205" i="3"/>
  <c r="D6197" i="3"/>
  <c r="D6189" i="3"/>
  <c r="D6181" i="3"/>
  <c r="D6173" i="3"/>
  <c r="D6165" i="3"/>
  <c r="D6157" i="3"/>
  <c r="D6149" i="3"/>
  <c r="D6141" i="3"/>
  <c r="D6133" i="3"/>
  <c r="D6125" i="3"/>
  <c r="D6117" i="3"/>
  <c r="D6109" i="3"/>
  <c r="D6101" i="3"/>
  <c r="D6093" i="3"/>
  <c r="D6085" i="3"/>
  <c r="D6077" i="3"/>
  <c r="D6069" i="3"/>
  <c r="D6061" i="3"/>
  <c r="D6053" i="3"/>
  <c r="D6045" i="3"/>
  <c r="D6037" i="3"/>
  <c r="D6029" i="3"/>
  <c r="D6021" i="3"/>
  <c r="D6013" i="3"/>
  <c r="D6005" i="3"/>
  <c r="D5997" i="3"/>
  <c r="D5989" i="3"/>
  <c r="D5981" i="3"/>
  <c r="D5973" i="3"/>
  <c r="D5965" i="3"/>
  <c r="D5957" i="3"/>
  <c r="D5949" i="3"/>
  <c r="D5941" i="3"/>
  <c r="D5933" i="3"/>
  <c r="D5925" i="3"/>
  <c r="D5917" i="3"/>
  <c r="D5909" i="3"/>
  <c r="D5901" i="3"/>
  <c r="D5893" i="3"/>
  <c r="D5885" i="3"/>
  <c r="D5877" i="3"/>
  <c r="D5869" i="3"/>
  <c r="D5861" i="3"/>
  <c r="D5853" i="3"/>
  <c r="D5845" i="3"/>
  <c r="D5837" i="3"/>
  <c r="D5829" i="3"/>
  <c r="D5821" i="3"/>
  <c r="D5813" i="3"/>
  <c r="D5805" i="3"/>
  <c r="D5797" i="3"/>
  <c r="D5789" i="3"/>
  <c r="D5781" i="3"/>
  <c r="D5773" i="3"/>
  <c r="D5765" i="3"/>
  <c r="D5757" i="3"/>
  <c r="D5749" i="3"/>
  <c r="D5741" i="3"/>
  <c r="D5733" i="3"/>
  <c r="D5725" i="3"/>
  <c r="D5717" i="3"/>
  <c r="D5709" i="3"/>
  <c r="D5701" i="3"/>
  <c r="D5693" i="3"/>
  <c r="D5685" i="3"/>
  <c r="D5677" i="3"/>
  <c r="D5669" i="3"/>
  <c r="D5661" i="3"/>
  <c r="D5653" i="3"/>
  <c r="D5645" i="3"/>
  <c r="D5637" i="3"/>
  <c r="D5629" i="3"/>
  <c r="D5621" i="3"/>
  <c r="D5613" i="3"/>
  <c r="D5605" i="3"/>
  <c r="D5597" i="3"/>
  <c r="D5589" i="3"/>
  <c r="D5581" i="3"/>
  <c r="D5573" i="3"/>
  <c r="D5565" i="3"/>
  <c r="D5557" i="3"/>
  <c r="D5549" i="3"/>
  <c r="D5541" i="3"/>
  <c r="D5533" i="3"/>
  <c r="D5525" i="3"/>
  <c r="D5517" i="3"/>
  <c r="D5509" i="3"/>
  <c r="D5501" i="3"/>
  <c r="D5493" i="3"/>
  <c r="D5485" i="3"/>
  <c r="D5477" i="3"/>
  <c r="D5469" i="3"/>
  <c r="D5461" i="3"/>
  <c r="D5453" i="3"/>
  <c r="D5445" i="3"/>
  <c r="D5437" i="3"/>
  <c r="D5429" i="3"/>
  <c r="D5421" i="3"/>
  <c r="D5413" i="3"/>
  <c r="D5405" i="3"/>
  <c r="D5397" i="3"/>
  <c r="D5389" i="3"/>
  <c r="D5381" i="3"/>
  <c r="D5373" i="3"/>
  <c r="D5365" i="3"/>
  <c r="D5357" i="3"/>
  <c r="D5349" i="3"/>
  <c r="D5341" i="3"/>
  <c r="D5333" i="3"/>
  <c r="D5325" i="3"/>
  <c r="D5317" i="3"/>
  <c r="D5309" i="3"/>
  <c r="D5301" i="3"/>
  <c r="D5293" i="3"/>
  <c r="D5285" i="3"/>
  <c r="D5277" i="3"/>
  <c r="D5269" i="3"/>
  <c r="D5261" i="3"/>
  <c r="D5253" i="3"/>
  <c r="D5245" i="3"/>
  <c r="D5237" i="3"/>
  <c r="D5229" i="3"/>
  <c r="D5221" i="3"/>
  <c r="D5213" i="3"/>
  <c r="D5205" i="3"/>
  <c r="D5197" i="3"/>
  <c r="D5189" i="3"/>
  <c r="D5181" i="3"/>
  <c r="D5173" i="3"/>
  <c r="D5165" i="3"/>
  <c r="D5157" i="3"/>
  <c r="D5149" i="3"/>
  <c r="D5141" i="3"/>
  <c r="D5133" i="3"/>
  <c r="D5125" i="3"/>
  <c r="D5117" i="3"/>
  <c r="D5109" i="3"/>
  <c r="D5101" i="3"/>
  <c r="D5093" i="3"/>
  <c r="D5085" i="3"/>
  <c r="D5077" i="3"/>
  <c r="D5069" i="3"/>
  <c r="D5061" i="3"/>
  <c r="D5053" i="3"/>
  <c r="D5045" i="3"/>
  <c r="D5037" i="3"/>
  <c r="D5029" i="3"/>
  <c r="D5021" i="3"/>
  <c r="D5013" i="3"/>
  <c r="D5005" i="3"/>
  <c r="D4997" i="3"/>
  <c r="D4989" i="3"/>
  <c r="D4981" i="3"/>
  <c r="D4973" i="3"/>
  <c r="D4965" i="3"/>
  <c r="D4957" i="3"/>
  <c r="D4949" i="3"/>
  <c r="D4941" i="3"/>
  <c r="D4933" i="3"/>
  <c r="D4925" i="3"/>
  <c r="D4917" i="3"/>
  <c r="D4909" i="3"/>
  <c r="D4901" i="3"/>
  <c r="D4893" i="3"/>
  <c r="D4885" i="3"/>
  <c r="D4877" i="3"/>
  <c r="D4869" i="3"/>
  <c r="D4861" i="3"/>
  <c r="D6212" i="3"/>
  <c r="D6204" i="3"/>
  <c r="D6196" i="3"/>
  <c r="D6188" i="3"/>
  <c r="D6180" i="3"/>
  <c r="D6172" i="3"/>
  <c r="D6164" i="3"/>
  <c r="D6156" i="3"/>
  <c r="D6148" i="3"/>
  <c r="D6140" i="3"/>
  <c r="D6132" i="3"/>
  <c r="D6124" i="3"/>
  <c r="D6116" i="3"/>
  <c r="D6108" i="3"/>
  <c r="D6100" i="3"/>
  <c r="D6092" i="3"/>
  <c r="D6084" i="3"/>
  <c r="D6076" i="3"/>
  <c r="D6068" i="3"/>
  <c r="D6060" i="3"/>
  <c r="D6052" i="3"/>
  <c r="D6044" i="3"/>
  <c r="D6036" i="3"/>
  <c r="D6028" i="3"/>
  <c r="D6020" i="3"/>
  <c r="D6012" i="3"/>
  <c r="D6004" i="3"/>
  <c r="D5996" i="3"/>
  <c r="D5988" i="3"/>
  <c r="D5980" i="3"/>
  <c r="D5972" i="3"/>
  <c r="D5964" i="3"/>
  <c r="D5956" i="3"/>
  <c r="D5948" i="3"/>
  <c r="D5940" i="3"/>
  <c r="D5932" i="3"/>
  <c r="D5924" i="3"/>
  <c r="D5916" i="3"/>
  <c r="D5908" i="3"/>
  <c r="D5900" i="3"/>
  <c r="D5892" i="3"/>
  <c r="D5884" i="3"/>
  <c r="D5876" i="3"/>
  <c r="D5868" i="3"/>
  <c r="D5860" i="3"/>
  <c r="D5852" i="3"/>
  <c r="D5844" i="3"/>
  <c r="D5836" i="3"/>
  <c r="D5828" i="3"/>
  <c r="D5820" i="3"/>
  <c r="D5812" i="3"/>
  <c r="D5804" i="3"/>
  <c r="D5796" i="3"/>
  <c r="D5788" i="3"/>
  <c r="D5780" i="3"/>
  <c r="D5772" i="3"/>
  <c r="D5764" i="3"/>
  <c r="D5756" i="3"/>
  <c r="D5748" i="3"/>
  <c r="D5740" i="3"/>
  <c r="D5732" i="3"/>
  <c r="D5724" i="3"/>
  <c r="D5716" i="3"/>
  <c r="D5708" i="3"/>
  <c r="D5700" i="3"/>
  <c r="D5692" i="3"/>
  <c r="D5684" i="3"/>
  <c r="D5676" i="3"/>
  <c r="D5668" i="3"/>
  <c r="D5660" i="3"/>
  <c r="D5652" i="3"/>
  <c r="D5644" i="3"/>
  <c r="D5636" i="3"/>
  <c r="D5628" i="3"/>
  <c r="D5620" i="3"/>
  <c r="D5612" i="3"/>
  <c r="D5604" i="3"/>
  <c r="D5596" i="3"/>
  <c r="D5588" i="3"/>
  <c r="D5580" i="3"/>
  <c r="D5572" i="3"/>
  <c r="D5564" i="3"/>
  <c r="D5556" i="3"/>
  <c r="D5548" i="3"/>
  <c r="D5540" i="3"/>
  <c r="D5532" i="3"/>
  <c r="D5524" i="3"/>
  <c r="D5516" i="3"/>
  <c r="D5508" i="3"/>
  <c r="D5500" i="3"/>
  <c r="D5492" i="3"/>
  <c r="D5484" i="3"/>
  <c r="D5476" i="3"/>
  <c r="D5468" i="3"/>
  <c r="D5460" i="3"/>
  <c r="D5452" i="3"/>
  <c r="D5444" i="3"/>
  <c r="D5436" i="3"/>
  <c r="D5428" i="3"/>
  <c r="D5420" i="3"/>
  <c r="D5412" i="3"/>
  <c r="D5404" i="3"/>
  <c r="D5396" i="3"/>
  <c r="D5388" i="3"/>
  <c r="D5380" i="3"/>
  <c r="D5372" i="3"/>
  <c r="D5364" i="3"/>
  <c r="D5356" i="3"/>
  <c r="D5348" i="3"/>
  <c r="D5340" i="3"/>
  <c r="D5332" i="3"/>
  <c r="D5324" i="3"/>
  <c r="D5316" i="3"/>
  <c r="D5308" i="3"/>
  <c r="D5300" i="3"/>
  <c r="D5292" i="3"/>
  <c r="D5284" i="3"/>
  <c r="D5276" i="3"/>
  <c r="D5268" i="3"/>
  <c r="D5260" i="3"/>
  <c r="D5252" i="3"/>
  <c r="D5244" i="3"/>
  <c r="D5236" i="3"/>
  <c r="D5228" i="3"/>
  <c r="D5220" i="3"/>
  <c r="D5212" i="3"/>
  <c r="D5204" i="3"/>
  <c r="D5196" i="3"/>
  <c r="D5188" i="3"/>
  <c r="D5180" i="3"/>
  <c r="D5172" i="3"/>
  <c r="D5164" i="3"/>
  <c r="D5156" i="3"/>
  <c r="D5148" i="3"/>
  <c r="D5140" i="3"/>
  <c r="D5132" i="3"/>
  <c r="D5124" i="3"/>
  <c r="D5116" i="3"/>
  <c r="D5108" i="3"/>
  <c r="D5100" i="3"/>
  <c r="D5092" i="3"/>
  <c r="D5084" i="3"/>
  <c r="D5076" i="3"/>
  <c r="D5068" i="3"/>
  <c r="D5060" i="3"/>
  <c r="D5052" i="3"/>
  <c r="D5044" i="3"/>
  <c r="D5036" i="3"/>
  <c r="D5028" i="3"/>
  <c r="D5020" i="3"/>
  <c r="D5012" i="3"/>
  <c r="D5004" i="3"/>
  <c r="D4996" i="3"/>
  <c r="D4988" i="3"/>
  <c r="D4980" i="3"/>
  <c r="D4972" i="3"/>
  <c r="D4964" i="3"/>
  <c r="D4956" i="3"/>
  <c r="D4948" i="3"/>
  <c r="D4940" i="3"/>
  <c r="D4932" i="3"/>
  <c r="D4924" i="3"/>
  <c r="D4916" i="3"/>
  <c r="D4908" i="3"/>
  <c r="D4900" i="3"/>
  <c r="D4892" i="3"/>
  <c r="D4884" i="3"/>
  <c r="D5875" i="3"/>
  <c r="D5867" i="3"/>
  <c r="D5859" i="3"/>
  <c r="D5851" i="3"/>
  <c r="D5843" i="3"/>
  <c r="D5835" i="3"/>
  <c r="D5827" i="3"/>
  <c r="D5819" i="3"/>
  <c r="D5811" i="3"/>
  <c r="D5803" i="3"/>
  <c r="D5795" i="3"/>
  <c r="D5787" i="3"/>
  <c r="D5779" i="3"/>
  <c r="D5771" i="3"/>
  <c r="D5763" i="3"/>
  <c r="D5755" i="3"/>
  <c r="D5747" i="3"/>
  <c r="D5739" i="3"/>
  <c r="D5731" i="3"/>
  <c r="D5723" i="3"/>
  <c r="D5715" i="3"/>
  <c r="D5707" i="3"/>
  <c r="D5699" i="3"/>
  <c r="D5691" i="3"/>
  <c r="D5683" i="3"/>
  <c r="D5675" i="3"/>
  <c r="D5667" i="3"/>
  <c r="D5659" i="3"/>
  <c r="D5651" i="3"/>
  <c r="D5643" i="3"/>
  <c r="D5635" i="3"/>
  <c r="D5627" i="3"/>
  <c r="D5619" i="3"/>
  <c r="D5611" i="3"/>
  <c r="D5603" i="3"/>
  <c r="D5595" i="3"/>
  <c r="D5587" i="3"/>
  <c r="D5579" i="3"/>
  <c r="D5571" i="3"/>
  <c r="D5563" i="3"/>
  <c r="D5555" i="3"/>
  <c r="D5547" i="3"/>
  <c r="D5539" i="3"/>
  <c r="D5531" i="3"/>
  <c r="D5523" i="3"/>
  <c r="D5515" i="3"/>
  <c r="D5507" i="3"/>
  <c r="D5499" i="3"/>
  <c r="D5491" i="3"/>
  <c r="D5483" i="3"/>
  <c r="D5475" i="3"/>
  <c r="D5467" i="3"/>
  <c r="D5459" i="3"/>
  <c r="D5451" i="3"/>
  <c r="D5443" i="3"/>
  <c r="D5435" i="3"/>
  <c r="D5427" i="3"/>
  <c r="D5419" i="3"/>
  <c r="D5411" i="3"/>
  <c r="D5403" i="3"/>
  <c r="D5395" i="3"/>
  <c r="D5387" i="3"/>
  <c r="D5379" i="3"/>
  <c r="D5371" i="3"/>
  <c r="D5363" i="3"/>
  <c r="D5355" i="3"/>
  <c r="D5347" i="3"/>
  <c r="D5339" i="3"/>
  <c r="D5331" i="3"/>
  <c r="D5323" i="3"/>
  <c r="D5315" i="3"/>
  <c r="D5307" i="3"/>
  <c r="D5299" i="3"/>
  <c r="D5291" i="3"/>
  <c r="D5283" i="3"/>
  <c r="D5275" i="3"/>
  <c r="D5267" i="3"/>
  <c r="D5259" i="3"/>
  <c r="D5251" i="3"/>
  <c r="D5243" i="3"/>
  <c r="D5235" i="3"/>
  <c r="D5227" i="3"/>
  <c r="D5219" i="3"/>
  <c r="D5211" i="3"/>
  <c r="D5203" i="3"/>
  <c r="D5195" i="3"/>
  <c r="D5187" i="3"/>
  <c r="D5179" i="3"/>
  <c r="D5171" i="3"/>
  <c r="D5163" i="3"/>
  <c r="D5155" i="3"/>
  <c r="D5147" i="3"/>
  <c r="D5139" i="3"/>
  <c r="D5131" i="3"/>
  <c r="D5123" i="3"/>
  <c r="D5115" i="3"/>
  <c r="D5107" i="3"/>
  <c r="D5099" i="3"/>
  <c r="D5091" i="3"/>
  <c r="D5083" i="3"/>
  <c r="D5075" i="3"/>
  <c r="D5067" i="3"/>
  <c r="D5059" i="3"/>
  <c r="D5051" i="3"/>
  <c r="D5043" i="3"/>
  <c r="D5035" i="3"/>
  <c r="D5027" i="3"/>
  <c r="D5019" i="3"/>
  <c r="D5011" i="3"/>
  <c r="D5003" i="3"/>
  <c r="D4995" i="3"/>
  <c r="D4987" i="3"/>
  <c r="D4979" i="3"/>
  <c r="D4971" i="3"/>
  <c r="D4963" i="3"/>
  <c r="D4955" i="3"/>
  <c r="D4947" i="3"/>
  <c r="D4939" i="3"/>
  <c r="D4931" i="3"/>
  <c r="D4923" i="3"/>
  <c r="D4915" i="3"/>
  <c r="D4907" i="3"/>
  <c r="D4899" i="3"/>
  <c r="D4891" i="3"/>
  <c r="D4883" i="3"/>
  <c r="D4875" i="3"/>
  <c r="D4867" i="3"/>
  <c r="D4859" i="3"/>
  <c r="D4851" i="3"/>
  <c r="D4843" i="3"/>
  <c r="D4835" i="3"/>
  <c r="D4827" i="3"/>
  <c r="D4819" i="3"/>
  <c r="D4811" i="3"/>
  <c r="D4803" i="3"/>
  <c r="D4795" i="3"/>
  <c r="D4787" i="3"/>
  <c r="D4779" i="3"/>
  <c r="D4771" i="3"/>
  <c r="D4763" i="3"/>
  <c r="D4755" i="3"/>
  <c r="D4747" i="3"/>
  <c r="D4739" i="3"/>
  <c r="D4731" i="3"/>
  <c r="D4723" i="3"/>
  <c r="D4715" i="3"/>
  <c r="D4707" i="3"/>
  <c r="D4699" i="3"/>
  <c r="D4691" i="3"/>
  <c r="D4683" i="3"/>
  <c r="D4675" i="3"/>
  <c r="D4667" i="3"/>
  <c r="D4659" i="3"/>
  <c r="D4651" i="3"/>
  <c r="D3849" i="3"/>
  <c r="D3841" i="3"/>
  <c r="D3833" i="3"/>
  <c r="D3825" i="3"/>
  <c r="D3817" i="3"/>
  <c r="D3809" i="3"/>
  <c r="D3801" i="3"/>
  <c r="D3793" i="3"/>
  <c r="D3785" i="3"/>
  <c r="D3777" i="3"/>
  <c r="D3769" i="3"/>
  <c r="D3761" i="3"/>
  <c r="D3753" i="3"/>
  <c r="D3745" i="3"/>
  <c r="D3737" i="3"/>
  <c r="D3729" i="3"/>
  <c r="D3721" i="3"/>
  <c r="D3713" i="3"/>
  <c r="D3705" i="3"/>
  <c r="D3697" i="3"/>
  <c r="D3689" i="3"/>
  <c r="D3681" i="3"/>
  <c r="D3673" i="3"/>
  <c r="D3665" i="3"/>
  <c r="D3657" i="3"/>
  <c r="D3649" i="3"/>
  <c r="D3641" i="3"/>
  <c r="D3633" i="3"/>
  <c r="D3625" i="3"/>
  <c r="D3617" i="3"/>
  <c r="D3609" i="3"/>
  <c r="D3601" i="3"/>
  <c r="D3593" i="3"/>
  <c r="D3585" i="3"/>
  <c r="D3577" i="3"/>
  <c r="D3569" i="3"/>
  <c r="D3561" i="3"/>
  <c r="D3553" i="3"/>
  <c r="D3545" i="3"/>
  <c r="D3537" i="3"/>
  <c r="D3529" i="3"/>
  <c r="D3521" i="3"/>
  <c r="D3513" i="3"/>
  <c r="D3505" i="3"/>
  <c r="D3497" i="3"/>
  <c r="D3489" i="3"/>
  <c r="D3481" i="3"/>
  <c r="D3473" i="3"/>
  <c r="D3465" i="3"/>
  <c r="D3457" i="3"/>
  <c r="D3449" i="3"/>
  <c r="D3441" i="3"/>
  <c r="D3433" i="3"/>
  <c r="D3425" i="3"/>
  <c r="D3417" i="3"/>
  <c r="D3409" i="3"/>
  <c r="D3401" i="3"/>
  <c r="D3393" i="3"/>
  <c r="D3385" i="3"/>
  <c r="D3377" i="3"/>
  <c r="D3369" i="3"/>
  <c r="D3361" i="3"/>
  <c r="D3353" i="3"/>
  <c r="D3345" i="3"/>
  <c r="D3337" i="3"/>
  <c r="D3329" i="3"/>
  <c r="D3321" i="3"/>
  <c r="D3313" i="3"/>
  <c r="D3305" i="3"/>
  <c r="D3297" i="3"/>
  <c r="D3289" i="3"/>
  <c r="D3281" i="3"/>
  <c r="D3273" i="3"/>
  <c r="D3265" i="3"/>
  <c r="D3257" i="3"/>
  <c r="D3249" i="3"/>
  <c r="D3241" i="3"/>
  <c r="D3233" i="3"/>
  <c r="D3225" i="3"/>
  <c r="D3217" i="3"/>
  <c r="D3209" i="3"/>
  <c r="D3201" i="3"/>
  <c r="D3193" i="3"/>
  <c r="D3185" i="3"/>
  <c r="D3177" i="3"/>
  <c r="D3169" i="3"/>
  <c r="D3161" i="3"/>
  <c r="D3153" i="3"/>
  <c r="D3145" i="3"/>
  <c r="D3137" i="3"/>
  <c r="D3129" i="3"/>
  <c r="D3121" i="3"/>
  <c r="D3113" i="3"/>
  <c r="D3105" i="3"/>
  <c r="D3097" i="3"/>
  <c r="D3089" i="3"/>
  <c r="D3081" i="3"/>
  <c r="D3073" i="3"/>
  <c r="D3065" i="3"/>
  <c r="D3057" i="3"/>
  <c r="D3049" i="3"/>
  <c r="D3041" i="3"/>
  <c r="D3033" i="3"/>
  <c r="D3025" i="3"/>
  <c r="D3017" i="3"/>
  <c r="D3009" i="3"/>
  <c r="D3001" i="3"/>
  <c r="D2993" i="3"/>
  <c r="D2985" i="3"/>
  <c r="D2977" i="3"/>
  <c r="D2969" i="3"/>
  <c r="D3688" i="3"/>
  <c r="D3680" i="3"/>
  <c r="D3672" i="3"/>
  <c r="D3664" i="3"/>
  <c r="D3656" i="3"/>
  <c r="D3648" i="3"/>
  <c r="D3640" i="3"/>
  <c r="D3632" i="3"/>
  <c r="D3624" i="3"/>
  <c r="D3616" i="3"/>
  <c r="D3608" i="3"/>
  <c r="D3600" i="3"/>
  <c r="D3592" i="3"/>
  <c r="D3584" i="3"/>
  <c r="D3576" i="3"/>
  <c r="D3568" i="3"/>
  <c r="D3560" i="3"/>
  <c r="D3552" i="3"/>
  <c r="D3544" i="3"/>
  <c r="D3536" i="3"/>
  <c r="D3528" i="3"/>
  <c r="D3520" i="3"/>
  <c r="D3512" i="3"/>
  <c r="D3504" i="3"/>
  <c r="D3496" i="3"/>
  <c r="D3488" i="3"/>
  <c r="D3480" i="3"/>
  <c r="D3472" i="3"/>
  <c r="D3464" i="3"/>
  <c r="D3456" i="3"/>
  <c r="D3448" i="3"/>
  <c r="D3440" i="3"/>
  <c r="D3432" i="3"/>
  <c r="D3424" i="3"/>
  <c r="D3416" i="3"/>
  <c r="D3408" i="3"/>
  <c r="D3400" i="3"/>
  <c r="D3392" i="3"/>
  <c r="D3384" i="3"/>
  <c r="D3376" i="3"/>
  <c r="D3368" i="3"/>
  <c r="D3360" i="3"/>
  <c r="D3352" i="3"/>
  <c r="D3344" i="3"/>
  <c r="D3336" i="3"/>
  <c r="D3328" i="3"/>
  <c r="D3320" i="3"/>
  <c r="D3312" i="3"/>
  <c r="D3304" i="3"/>
  <c r="D3296" i="3"/>
  <c r="D3288" i="3"/>
  <c r="D3280" i="3"/>
  <c r="D3272" i="3"/>
  <c r="D3264" i="3"/>
  <c r="D3256" i="3"/>
  <c r="D3248" i="3"/>
  <c r="D3240" i="3"/>
  <c r="D3232" i="3"/>
  <c r="D3224" i="3"/>
  <c r="D3216" i="3"/>
  <c r="D3208" i="3"/>
  <c r="D3200" i="3"/>
  <c r="D3192" i="3"/>
  <c r="D3184" i="3"/>
  <c r="D3176" i="3"/>
  <c r="D3168" i="3"/>
  <c r="D3160" i="3"/>
  <c r="D3152" i="3"/>
  <c r="D3144" i="3"/>
  <c r="D3136" i="3"/>
  <c r="D3128" i="3"/>
  <c r="D3120" i="3"/>
  <c r="D3112" i="3"/>
  <c r="D3104" i="3"/>
  <c r="D3096" i="3"/>
  <c r="D3088" i="3"/>
  <c r="D3080" i="3"/>
  <c r="D3072" i="3"/>
  <c r="D3064" i="3"/>
  <c r="D3056" i="3"/>
  <c r="D3048" i="3"/>
  <c r="D3040" i="3"/>
  <c r="D3032" i="3"/>
  <c r="D3024" i="3"/>
  <c r="D3016" i="3"/>
  <c r="D3008" i="3"/>
  <c r="D3000" i="3"/>
  <c r="D2992" i="3"/>
  <c r="D2984" i="3"/>
  <c r="D2976" i="3"/>
  <c r="D2968" i="3"/>
  <c r="D2960" i="3"/>
  <c r="D2952" i="3"/>
  <c r="D2944" i="3"/>
  <c r="D4807" i="3"/>
  <c r="D4799" i="3"/>
  <c r="D4791" i="3"/>
  <c r="D4783" i="3"/>
  <c r="D4775" i="3"/>
  <c r="D4767" i="3"/>
  <c r="D4759" i="3"/>
  <c r="D4751" i="3"/>
  <c r="D4743" i="3"/>
  <c r="D4735" i="3"/>
  <c r="D4727" i="3"/>
  <c r="D4719" i="3"/>
  <c r="D4711" i="3"/>
  <c r="D4703" i="3"/>
  <c r="D4695" i="3"/>
  <c r="D4687" i="3"/>
  <c r="D4679" i="3"/>
  <c r="D4671" i="3"/>
  <c r="D4663" i="3"/>
  <c r="D4655" i="3"/>
  <c r="D4647" i="3"/>
  <c r="D4639" i="3"/>
  <c r="D4631" i="3"/>
  <c r="D4623" i="3"/>
  <c r="D4615" i="3"/>
  <c r="D4607" i="3"/>
  <c r="D4599" i="3"/>
  <c r="D4591" i="3"/>
  <c r="D4583" i="3"/>
  <c r="D4575" i="3"/>
  <c r="D4567" i="3"/>
  <c r="D4559" i="3"/>
  <c r="D4551" i="3"/>
  <c r="D4543" i="3"/>
  <c r="D4535" i="3"/>
  <c r="D4527" i="3"/>
  <c r="D4519" i="3"/>
  <c r="D4511" i="3"/>
  <c r="D4503" i="3"/>
  <c r="D4495" i="3"/>
  <c r="D4487" i="3"/>
  <c r="D4479" i="3"/>
  <c r="D4471" i="3"/>
  <c r="D4463" i="3"/>
  <c r="D4455" i="3"/>
  <c r="D4447" i="3"/>
  <c r="D4439" i="3"/>
  <c r="D4431" i="3"/>
  <c r="D4423" i="3"/>
  <c r="D4415" i="3"/>
  <c r="D4407" i="3"/>
  <c r="D4399" i="3"/>
  <c r="D4391" i="3"/>
  <c r="D4383" i="3"/>
  <c r="D4375" i="3"/>
  <c r="D4367" i="3"/>
  <c r="D4359" i="3"/>
  <c r="D4351" i="3"/>
  <c r="D4343" i="3"/>
  <c r="D4335" i="3"/>
  <c r="D4327" i="3"/>
  <c r="D4319" i="3"/>
  <c r="D4311" i="3"/>
  <c r="D4303" i="3"/>
  <c r="D4295" i="3"/>
  <c r="D4287" i="3"/>
  <c r="D4279" i="3"/>
  <c r="D4271" i="3"/>
  <c r="D4263" i="3"/>
  <c r="D4255" i="3"/>
  <c r="D4247" i="3"/>
  <c r="D4239" i="3"/>
  <c r="D4231" i="3"/>
  <c r="D4223" i="3"/>
  <c r="D4215" i="3"/>
  <c r="D4207" i="3"/>
  <c r="D4199" i="3"/>
  <c r="D4191" i="3"/>
  <c r="D4183" i="3"/>
  <c r="D4175" i="3"/>
  <c r="D4167" i="3"/>
  <c r="D4159" i="3"/>
  <c r="D4151" i="3"/>
  <c r="D4143" i="3"/>
  <c r="D4135" i="3"/>
  <c r="D4127" i="3"/>
  <c r="D4119" i="3"/>
  <c r="D4111" i="3"/>
  <c r="D4103" i="3"/>
  <c r="D4095" i="3"/>
  <c r="D4087" i="3"/>
  <c r="D4079" i="3"/>
  <c r="D4071" i="3"/>
  <c r="D4063" i="3"/>
  <c r="D4055" i="3"/>
  <c r="D4047" i="3"/>
  <c r="D4039" i="3"/>
  <c r="D4031" i="3"/>
  <c r="D4023" i="3"/>
  <c r="D4015" i="3"/>
  <c r="D4007" i="3"/>
  <c r="D3999" i="3"/>
  <c r="D3991" i="3"/>
  <c r="D3983" i="3"/>
  <c r="D3975" i="3"/>
  <c r="D3967" i="3"/>
  <c r="D3959" i="3"/>
  <c r="D3951" i="3"/>
  <c r="D3943" i="3"/>
  <c r="D3935" i="3"/>
  <c r="D3927" i="3"/>
  <c r="D3919" i="3"/>
  <c r="D3911" i="3"/>
  <c r="D3903" i="3"/>
  <c r="D3895" i="3"/>
  <c r="D3887" i="3"/>
  <c r="D3879" i="3"/>
  <c r="D3871" i="3"/>
  <c r="D3863" i="3"/>
  <c r="D3855" i="3"/>
  <c r="D3847" i="3"/>
  <c r="D3839" i="3"/>
  <c r="D3831" i="3"/>
  <c r="D3823" i="3"/>
  <c r="D3815" i="3"/>
  <c r="D3807" i="3"/>
  <c r="D3799" i="3"/>
  <c r="D3791" i="3"/>
  <c r="D3783" i="3"/>
  <c r="D3775" i="3"/>
  <c r="D3767" i="3"/>
  <c r="D3759" i="3"/>
  <c r="D3751" i="3"/>
  <c r="D3743" i="3"/>
  <c r="D3735" i="3"/>
  <c r="D3727" i="3"/>
  <c r="D3719" i="3"/>
  <c r="D3711" i="3"/>
  <c r="D3703" i="3"/>
  <c r="D3695" i="3"/>
  <c r="D3687" i="3"/>
  <c r="D3679" i="3"/>
  <c r="D3671" i="3"/>
  <c r="D3663" i="3"/>
  <c r="D3655" i="3"/>
  <c r="D3647" i="3"/>
  <c r="D3639" i="3"/>
  <c r="D3631" i="3"/>
  <c r="D3623" i="3"/>
  <c r="D4918" i="3"/>
  <c r="D4910" i="3"/>
  <c r="D4902" i="3"/>
  <c r="D4894" i="3"/>
  <c r="D4886" i="3"/>
  <c r="D4878" i="3"/>
  <c r="D4870" i="3"/>
  <c r="D4862" i="3"/>
  <c r="D4854" i="3"/>
  <c r="D4846" i="3"/>
  <c r="D4838" i="3"/>
  <c r="D4830" i="3"/>
  <c r="D4822" i="3"/>
  <c r="D4814" i="3"/>
  <c r="D4806" i="3"/>
  <c r="D4798" i="3"/>
  <c r="D4790" i="3"/>
  <c r="D4782" i="3"/>
  <c r="D4774" i="3"/>
  <c r="D4766" i="3"/>
  <c r="D4758" i="3"/>
  <c r="D4750" i="3"/>
  <c r="D4742" i="3"/>
  <c r="D4734" i="3"/>
  <c r="D4726" i="3"/>
  <c r="D4718" i="3"/>
  <c r="D4710" i="3"/>
  <c r="D4702" i="3"/>
  <c r="D4694" i="3"/>
  <c r="D4686" i="3"/>
  <c r="D4678" i="3"/>
  <c r="D4670" i="3"/>
  <c r="D4662" i="3"/>
  <c r="D4654" i="3"/>
  <c r="D4646" i="3"/>
  <c r="D4638" i="3"/>
  <c r="D4630" i="3"/>
  <c r="D4622" i="3"/>
  <c r="D4614" i="3"/>
  <c r="D4606" i="3"/>
  <c r="D4598" i="3"/>
  <c r="D4590" i="3"/>
  <c r="D4582" i="3"/>
  <c r="D4574" i="3"/>
  <c r="D4566" i="3"/>
  <c r="D4558" i="3"/>
  <c r="D4550" i="3"/>
  <c r="D4542" i="3"/>
  <c r="D4534" i="3"/>
  <c r="D4526" i="3"/>
  <c r="D4518" i="3"/>
  <c r="D4510" i="3"/>
  <c r="D4502" i="3"/>
  <c r="D4494" i="3"/>
  <c r="D4486" i="3"/>
  <c r="D4478" i="3"/>
  <c r="D4470" i="3"/>
  <c r="D4462" i="3"/>
  <c r="D4454" i="3"/>
  <c r="D4446" i="3"/>
  <c r="D4438" i="3"/>
  <c r="D4430" i="3"/>
  <c r="D4422" i="3"/>
  <c r="D4414" i="3"/>
  <c r="D4406" i="3"/>
  <c r="D4398" i="3"/>
  <c r="D4390" i="3"/>
  <c r="D4382" i="3"/>
  <c r="D4374" i="3"/>
  <c r="D4366" i="3"/>
  <c r="D4358" i="3"/>
  <c r="D4350" i="3"/>
  <c r="D4342" i="3"/>
  <c r="D4334" i="3"/>
  <c r="D4326" i="3"/>
  <c r="D4318" i="3"/>
  <c r="D4310" i="3"/>
  <c r="D4302" i="3"/>
  <c r="D4294" i="3"/>
  <c r="D4286" i="3"/>
  <c r="D4278" i="3"/>
  <c r="D4270" i="3"/>
  <c r="D4262" i="3"/>
  <c r="D4254" i="3"/>
  <c r="D4246" i="3"/>
  <c r="D4238" i="3"/>
  <c r="D4230" i="3"/>
  <c r="D4222" i="3"/>
  <c r="D4214" i="3"/>
  <c r="D4206" i="3"/>
  <c r="D4198" i="3"/>
  <c r="D4190" i="3"/>
  <c r="D4182" i="3"/>
  <c r="D4174" i="3"/>
  <c r="D4166" i="3"/>
  <c r="D4158" i="3"/>
  <c r="D4150" i="3"/>
  <c r="D4142" i="3"/>
  <c r="D4134" i="3"/>
  <c r="D4126" i="3"/>
  <c r="D4118" i="3"/>
  <c r="D4110" i="3"/>
  <c r="D4102" i="3"/>
  <c r="D4094" i="3"/>
  <c r="D4086" i="3"/>
  <c r="D4078" i="3"/>
  <c r="D4070" i="3"/>
  <c r="D4062" i="3"/>
  <c r="D4054" i="3"/>
  <c r="D4046" i="3"/>
  <c r="D4038" i="3"/>
  <c r="D4030" i="3"/>
  <c r="D4022" i="3"/>
  <c r="D4014" i="3"/>
  <c r="D4006" i="3"/>
  <c r="D3998" i="3"/>
  <c r="D3990" i="3"/>
  <c r="D3982" i="3"/>
  <c r="D3974" i="3"/>
  <c r="D3966" i="3"/>
  <c r="D3958" i="3"/>
  <c r="D3950" i="3"/>
  <c r="D3942" i="3"/>
  <c r="D3934" i="3"/>
  <c r="D3926" i="3"/>
  <c r="D3918" i="3"/>
  <c r="D3910" i="3"/>
  <c r="D3902" i="3"/>
  <c r="D3894" i="3"/>
  <c r="D3886" i="3"/>
  <c r="D3878" i="3"/>
  <c r="D3870" i="3"/>
  <c r="D3862" i="3"/>
  <c r="D3854" i="3"/>
  <c r="D3846" i="3"/>
  <c r="D3838" i="3"/>
  <c r="D3830" i="3"/>
  <c r="D3822" i="3"/>
  <c r="D3814" i="3"/>
  <c r="D3806" i="3"/>
  <c r="D3798" i="3"/>
  <c r="D3790" i="3"/>
  <c r="D3782" i="3"/>
  <c r="D3774" i="3"/>
  <c r="D3766" i="3"/>
  <c r="D3758" i="3"/>
  <c r="D3750" i="3"/>
  <c r="D3742" i="3"/>
  <c r="D3734" i="3"/>
  <c r="D3726" i="3"/>
  <c r="D3718" i="3"/>
  <c r="D3710" i="3"/>
  <c r="D3702" i="3"/>
  <c r="D3694" i="3"/>
  <c r="D3686" i="3"/>
  <c r="D3678" i="3"/>
  <c r="D3670" i="3"/>
  <c r="D3662" i="3"/>
  <c r="D3654" i="3"/>
  <c r="D3646" i="3"/>
  <c r="D3638" i="3"/>
  <c r="D4853" i="3"/>
  <c r="D4845" i="3"/>
  <c r="D4837" i="3"/>
  <c r="D4829" i="3"/>
  <c r="D4821" i="3"/>
  <c r="D4813" i="3"/>
  <c r="D4805" i="3"/>
  <c r="D4797" i="3"/>
  <c r="D4789" i="3"/>
  <c r="D4781" i="3"/>
  <c r="D4773" i="3"/>
  <c r="D4765" i="3"/>
  <c r="D4757" i="3"/>
  <c r="D4749" i="3"/>
  <c r="D4741" i="3"/>
  <c r="D4733" i="3"/>
  <c r="D4725" i="3"/>
  <c r="D4717" i="3"/>
  <c r="D4709" i="3"/>
  <c r="D4701" i="3"/>
  <c r="D4693" i="3"/>
  <c r="D4685" i="3"/>
  <c r="D4677" i="3"/>
  <c r="D4669" i="3"/>
  <c r="D4661" i="3"/>
  <c r="D4653" i="3"/>
  <c r="D4645" i="3"/>
  <c r="D4637" i="3"/>
  <c r="D4629" i="3"/>
  <c r="D4621" i="3"/>
  <c r="D4613" i="3"/>
  <c r="D4605" i="3"/>
  <c r="D4597" i="3"/>
  <c r="D4589" i="3"/>
  <c r="D4581" i="3"/>
  <c r="D4573" i="3"/>
  <c r="D4565" i="3"/>
  <c r="D4557" i="3"/>
  <c r="D4549" i="3"/>
  <c r="D4541" i="3"/>
  <c r="D4533" i="3"/>
  <c r="D4525" i="3"/>
  <c r="D4517" i="3"/>
  <c r="D4509" i="3"/>
  <c r="D4501" i="3"/>
  <c r="D4493" i="3"/>
  <c r="D4485" i="3"/>
  <c r="D4477" i="3"/>
  <c r="D4469" i="3"/>
  <c r="D4461" i="3"/>
  <c r="D4453" i="3"/>
  <c r="D4445" i="3"/>
  <c r="D4437" i="3"/>
  <c r="D4429" i="3"/>
  <c r="D4421" i="3"/>
  <c r="D4413" i="3"/>
  <c r="D4405" i="3"/>
  <c r="D4397" i="3"/>
  <c r="D4389" i="3"/>
  <c r="D4381" i="3"/>
  <c r="D4373" i="3"/>
  <c r="D4365" i="3"/>
  <c r="D4357" i="3"/>
  <c r="D4349" i="3"/>
  <c r="D4341" i="3"/>
  <c r="D4333" i="3"/>
  <c r="D4325" i="3"/>
  <c r="D4317" i="3"/>
  <c r="D4309" i="3"/>
  <c r="D4301" i="3"/>
  <c r="D4293" i="3"/>
  <c r="D4285" i="3"/>
  <c r="D4277" i="3"/>
  <c r="D4269" i="3"/>
  <c r="D4261" i="3"/>
  <c r="D4253" i="3"/>
  <c r="D4245" i="3"/>
  <c r="D4237" i="3"/>
  <c r="D4229" i="3"/>
  <c r="D4221" i="3"/>
  <c r="D4213" i="3"/>
  <c r="D4205" i="3"/>
  <c r="D4197" i="3"/>
  <c r="D4189" i="3"/>
  <c r="D4181" i="3"/>
  <c r="D4173" i="3"/>
  <c r="D4165" i="3"/>
  <c r="D4157" i="3"/>
  <c r="D4149" i="3"/>
  <c r="D4141" i="3"/>
  <c r="D4133" i="3"/>
  <c r="D4125" i="3"/>
  <c r="D4117" i="3"/>
  <c r="D4109" i="3"/>
  <c r="D4101" i="3"/>
  <c r="D4093" i="3"/>
  <c r="D4085" i="3"/>
  <c r="D4077" i="3"/>
  <c r="D4069" i="3"/>
  <c r="D4061" i="3"/>
  <c r="D4053" i="3"/>
  <c r="D4045" i="3"/>
  <c r="D4037" i="3"/>
  <c r="D4029" i="3"/>
  <c r="D4021" i="3"/>
  <c r="D4013" i="3"/>
  <c r="D4005" i="3"/>
  <c r="D3997" i="3"/>
  <c r="D3989" i="3"/>
  <c r="D3981" i="3"/>
  <c r="D3973" i="3"/>
  <c r="D3965" i="3"/>
  <c r="D3957" i="3"/>
  <c r="D3949" i="3"/>
  <c r="D3941" i="3"/>
  <c r="D3933" i="3"/>
  <c r="D3925" i="3"/>
  <c r="D3917" i="3"/>
  <c r="D3909" i="3"/>
  <c r="D3901" i="3"/>
  <c r="D3893" i="3"/>
  <c r="D3885" i="3"/>
  <c r="D3877" i="3"/>
  <c r="D3869" i="3"/>
  <c r="D3861" i="3"/>
  <c r="D3853" i="3"/>
  <c r="D3845" i="3"/>
  <c r="D3837" i="3"/>
  <c r="D3829" i="3"/>
  <c r="D3821" i="3"/>
  <c r="D3813" i="3"/>
  <c r="D3805" i="3"/>
  <c r="D3797" i="3"/>
  <c r="D3789" i="3"/>
  <c r="D3781" i="3"/>
  <c r="D3773" i="3"/>
  <c r="D3765" i="3"/>
  <c r="D3757" i="3"/>
  <c r="D3749" i="3"/>
  <c r="D3741" i="3"/>
  <c r="D3733" i="3"/>
  <c r="D3725" i="3"/>
  <c r="D3717" i="3"/>
  <c r="D3709" i="3"/>
  <c r="D3701" i="3"/>
  <c r="D3693" i="3"/>
  <c r="D3685" i="3"/>
  <c r="D3677" i="3"/>
  <c r="D3669" i="3"/>
  <c r="D3661" i="3"/>
  <c r="D3653" i="3"/>
  <c r="D3645" i="3"/>
  <c r="D3637" i="3"/>
  <c r="D3629" i="3"/>
  <c r="D3621" i="3"/>
  <c r="D3613" i="3"/>
  <c r="D3605" i="3"/>
  <c r="D3597" i="3"/>
  <c r="D3589" i="3"/>
  <c r="D3581" i="3"/>
  <c r="D3573" i="3"/>
  <c r="D3565" i="3"/>
  <c r="D3557" i="3"/>
  <c r="D3549" i="3"/>
  <c r="D3541" i="3"/>
  <c r="D4876" i="3"/>
  <c r="D4868" i="3"/>
  <c r="D4860" i="3"/>
  <c r="D4852" i="3"/>
  <c r="D4844" i="3"/>
  <c r="D4836" i="3"/>
  <c r="D4828" i="3"/>
  <c r="D4820" i="3"/>
  <c r="D4812" i="3"/>
  <c r="D4804" i="3"/>
  <c r="D4796" i="3"/>
  <c r="D4788" i="3"/>
  <c r="D4780" i="3"/>
  <c r="D4772" i="3"/>
  <c r="D4764" i="3"/>
  <c r="D4756" i="3"/>
  <c r="D4748" i="3"/>
  <c r="D4740" i="3"/>
  <c r="D4732" i="3"/>
  <c r="D4724" i="3"/>
  <c r="D4716" i="3"/>
  <c r="D4708" i="3"/>
  <c r="D4700" i="3"/>
  <c r="D4692" i="3"/>
  <c r="D4684" i="3"/>
  <c r="D4676" i="3"/>
  <c r="D4668" i="3"/>
  <c r="D4660" i="3"/>
  <c r="D4652" i="3"/>
  <c r="D4644" i="3"/>
  <c r="D4636" i="3"/>
  <c r="D4628" i="3"/>
  <c r="D4620" i="3"/>
  <c r="D4612" i="3"/>
  <c r="D4604" i="3"/>
  <c r="D4596" i="3"/>
  <c r="D4588" i="3"/>
  <c r="D4580" i="3"/>
  <c r="D4572" i="3"/>
  <c r="D4564" i="3"/>
  <c r="D4556" i="3"/>
  <c r="D4548" i="3"/>
  <c r="D4540" i="3"/>
  <c r="D4532" i="3"/>
  <c r="D4524" i="3"/>
  <c r="D4516" i="3"/>
  <c r="D4508" i="3"/>
  <c r="D4500" i="3"/>
  <c r="D4492" i="3"/>
  <c r="D4484" i="3"/>
  <c r="D4476" i="3"/>
  <c r="D4468" i="3"/>
  <c r="D4460" i="3"/>
  <c r="D4452" i="3"/>
  <c r="D4444" i="3"/>
  <c r="D4436" i="3"/>
  <c r="D4428" i="3"/>
  <c r="D4420" i="3"/>
  <c r="D4412" i="3"/>
  <c r="D4404" i="3"/>
  <c r="D4396" i="3"/>
  <c r="D4388" i="3"/>
  <c r="D4380" i="3"/>
  <c r="D4372" i="3"/>
  <c r="D4364" i="3"/>
  <c r="D4356" i="3"/>
  <c r="D4348" i="3"/>
  <c r="D4340" i="3"/>
  <c r="D4332" i="3"/>
  <c r="D4324" i="3"/>
  <c r="D4316" i="3"/>
  <c r="D4308" i="3"/>
  <c r="D4300" i="3"/>
  <c r="D4292" i="3"/>
  <c r="D4284" i="3"/>
  <c r="D4276" i="3"/>
  <c r="D4268" i="3"/>
  <c r="D4260" i="3"/>
  <c r="D4252" i="3"/>
  <c r="D4244" i="3"/>
  <c r="D4236" i="3"/>
  <c r="D4228" i="3"/>
  <c r="D4220" i="3"/>
  <c r="D4212" i="3"/>
  <c r="D4204" i="3"/>
  <c r="D4196" i="3"/>
  <c r="D4188" i="3"/>
  <c r="D4180" i="3"/>
  <c r="D4172" i="3"/>
  <c r="D4164" i="3"/>
  <c r="D4156" i="3"/>
  <c r="D4148" i="3"/>
  <c r="D4140" i="3"/>
  <c r="D4132" i="3"/>
  <c r="D4124" i="3"/>
  <c r="D4116" i="3"/>
  <c r="D4108" i="3"/>
  <c r="D4100" i="3"/>
  <c r="D4092" i="3"/>
  <c r="D4084" i="3"/>
  <c r="D4076" i="3"/>
  <c r="D4068" i="3"/>
  <c r="D4060" i="3"/>
  <c r="D4052" i="3"/>
  <c r="D4044" i="3"/>
  <c r="D4036" i="3"/>
  <c r="D4028" i="3"/>
  <c r="D4020" i="3"/>
  <c r="D4012" i="3"/>
  <c r="D4004" i="3"/>
  <c r="D3996" i="3"/>
  <c r="D3988" i="3"/>
  <c r="D3980" i="3"/>
  <c r="D3972" i="3"/>
  <c r="D3964" i="3"/>
  <c r="D3956" i="3"/>
  <c r="D3948" i="3"/>
  <c r="D3940" i="3"/>
  <c r="D3932" i="3"/>
  <c r="D3924" i="3"/>
  <c r="D3916" i="3"/>
  <c r="D3908" i="3"/>
  <c r="D3900" i="3"/>
  <c r="D3892" i="3"/>
  <c r="D3884" i="3"/>
  <c r="D3876" i="3"/>
  <c r="D3868" i="3"/>
  <c r="D3860" i="3"/>
  <c r="D3852" i="3"/>
  <c r="D3844" i="3"/>
  <c r="D3836" i="3"/>
  <c r="D3828" i="3"/>
  <c r="D3820" i="3"/>
  <c r="D3812" i="3"/>
  <c r="D3804" i="3"/>
  <c r="D3796" i="3"/>
  <c r="D3788" i="3"/>
  <c r="D3780" i="3"/>
  <c r="D3772" i="3"/>
  <c r="D3764" i="3"/>
  <c r="D3756" i="3"/>
  <c r="D3748" i="3"/>
  <c r="D3740" i="3"/>
  <c r="D3732" i="3"/>
  <c r="D3724" i="3"/>
  <c r="D3716" i="3"/>
  <c r="D3708" i="3"/>
  <c r="D3700" i="3"/>
  <c r="D3692" i="3"/>
  <c r="D3684" i="3"/>
  <c r="D3676" i="3"/>
  <c r="D3668" i="3"/>
  <c r="D3660" i="3"/>
  <c r="D3652" i="3"/>
  <c r="D3644" i="3"/>
  <c r="D3636" i="3"/>
  <c r="D3628" i="3"/>
  <c r="D3620" i="3"/>
  <c r="D3612" i="3"/>
  <c r="D3604" i="3"/>
  <c r="D3596" i="3"/>
  <c r="D3588" i="3"/>
  <c r="D3580" i="3"/>
  <c r="D3572" i="3"/>
  <c r="D3564" i="3"/>
  <c r="D3556" i="3"/>
  <c r="D3548" i="3"/>
  <c r="D3540" i="3"/>
  <c r="D3532" i="3"/>
  <c r="D3524" i="3"/>
  <c r="D4643" i="3"/>
  <c r="D4635" i="3"/>
  <c r="D4627" i="3"/>
  <c r="D4619" i="3"/>
  <c r="D4611" i="3"/>
  <c r="D4603" i="3"/>
  <c r="D4595" i="3"/>
  <c r="D4587" i="3"/>
  <c r="D4579" i="3"/>
  <c r="D4571" i="3"/>
  <c r="D4563" i="3"/>
  <c r="D4555" i="3"/>
  <c r="D4547" i="3"/>
  <c r="D4539" i="3"/>
  <c r="D4531" i="3"/>
  <c r="D4523" i="3"/>
  <c r="D4515" i="3"/>
  <c r="D4507" i="3"/>
  <c r="D4499" i="3"/>
  <c r="D4491" i="3"/>
  <c r="D4483" i="3"/>
  <c r="D4475" i="3"/>
  <c r="D4467" i="3"/>
  <c r="D4459" i="3"/>
  <c r="D4451" i="3"/>
  <c r="D4443" i="3"/>
  <c r="D4435" i="3"/>
  <c r="D4427" i="3"/>
  <c r="D4419" i="3"/>
  <c r="D4411" i="3"/>
  <c r="D4403" i="3"/>
  <c r="D4395" i="3"/>
  <c r="D4387" i="3"/>
  <c r="D4379" i="3"/>
  <c r="D4371" i="3"/>
  <c r="D4363" i="3"/>
  <c r="D4355" i="3"/>
  <c r="D4347" i="3"/>
  <c r="D4339" i="3"/>
  <c r="D4331" i="3"/>
  <c r="D4323" i="3"/>
  <c r="D4315" i="3"/>
  <c r="D4307" i="3"/>
  <c r="D4299" i="3"/>
  <c r="D4291" i="3"/>
  <c r="D4283" i="3"/>
  <c r="D4275" i="3"/>
  <c r="D4267" i="3"/>
  <c r="D4259" i="3"/>
  <c r="D4251" i="3"/>
  <c r="D4243" i="3"/>
  <c r="D4235" i="3"/>
  <c r="D4227" i="3"/>
  <c r="D4219" i="3"/>
  <c r="D4211" i="3"/>
  <c r="D4203" i="3"/>
  <c r="D4195" i="3"/>
  <c r="D4187" i="3"/>
  <c r="D4179" i="3"/>
  <c r="D4171" i="3"/>
  <c r="D4163" i="3"/>
  <c r="D4155" i="3"/>
  <c r="D4147" i="3"/>
  <c r="D4139" i="3"/>
  <c r="D4131" i="3"/>
  <c r="D4123" i="3"/>
  <c r="D4115" i="3"/>
  <c r="D4107" i="3"/>
  <c r="D4099" i="3"/>
  <c r="D4091" i="3"/>
  <c r="D4083" i="3"/>
  <c r="D4075" i="3"/>
  <c r="D4067" i="3"/>
  <c r="D4059" i="3"/>
  <c r="D4051" i="3"/>
  <c r="D4043" i="3"/>
  <c r="D4035" i="3"/>
  <c r="D4027" i="3"/>
  <c r="D4019" i="3"/>
  <c r="D4011" i="3"/>
  <c r="D4003" i="3"/>
  <c r="D3995" i="3"/>
  <c r="D3987" i="3"/>
  <c r="D3979" i="3"/>
  <c r="D3971" i="3"/>
  <c r="D3963" i="3"/>
  <c r="D3955" i="3"/>
  <c r="D3947" i="3"/>
  <c r="D3939" i="3"/>
  <c r="D3931" i="3"/>
  <c r="D3923" i="3"/>
  <c r="D3915" i="3"/>
  <c r="D3907" i="3"/>
  <c r="D3899" i="3"/>
  <c r="D3891" i="3"/>
  <c r="D3883" i="3"/>
  <c r="D3875" i="3"/>
  <c r="D3867" i="3"/>
  <c r="D3859" i="3"/>
  <c r="D3851" i="3"/>
  <c r="D3843" i="3"/>
  <c r="D3835" i="3"/>
  <c r="D3827" i="3"/>
  <c r="D3819" i="3"/>
  <c r="D3811" i="3"/>
  <c r="D3803" i="3"/>
  <c r="D3795" i="3"/>
  <c r="D3787" i="3"/>
  <c r="D3779" i="3"/>
  <c r="D3771" i="3"/>
  <c r="D3763" i="3"/>
  <c r="D3755" i="3"/>
  <c r="D3747" i="3"/>
  <c r="D3739" i="3"/>
  <c r="D3731" i="3"/>
  <c r="D3723" i="3"/>
  <c r="D3715" i="3"/>
  <c r="D3707" i="3"/>
  <c r="D3699" i="3"/>
  <c r="D3691" i="3"/>
  <c r="D3683" i="3"/>
  <c r="D3675" i="3"/>
  <c r="D3667" i="3"/>
  <c r="D3659" i="3"/>
  <c r="D3651" i="3"/>
  <c r="D3643" i="3"/>
  <c r="D3635" i="3"/>
  <c r="D3627" i="3"/>
  <c r="D3619" i="3"/>
  <c r="D3611" i="3"/>
  <c r="D3603" i="3"/>
  <c r="D3595" i="3"/>
  <c r="D3587" i="3"/>
  <c r="D3579" i="3"/>
  <c r="D3571" i="3"/>
  <c r="D3563" i="3"/>
  <c r="D3555" i="3"/>
  <c r="D3547" i="3"/>
  <c r="D2961" i="3"/>
  <c r="D2953" i="3"/>
  <c r="D2945" i="3"/>
  <c r="D2937" i="3"/>
  <c r="D2929" i="3"/>
  <c r="D2921" i="3"/>
  <c r="D2913" i="3"/>
  <c r="D2905" i="3"/>
  <c r="D2897" i="3"/>
  <c r="D2889" i="3"/>
  <c r="D2881" i="3"/>
  <c r="D2873" i="3"/>
  <c r="D2865" i="3"/>
  <c r="D2857" i="3"/>
  <c r="D2849" i="3"/>
  <c r="D2841" i="3"/>
  <c r="D2833" i="3"/>
  <c r="D2825" i="3"/>
  <c r="D2817" i="3"/>
  <c r="D2809" i="3"/>
  <c r="D2801" i="3"/>
  <c r="D2793" i="3"/>
  <c r="D2785" i="3"/>
  <c r="D2777" i="3"/>
  <c r="D2769" i="3"/>
  <c r="D2761" i="3"/>
  <c r="D2753" i="3"/>
  <c r="D2745" i="3"/>
  <c r="D2737" i="3"/>
  <c r="D2729" i="3"/>
  <c r="D2721" i="3"/>
  <c r="D2713" i="3"/>
  <c r="D2705" i="3"/>
  <c r="D2697" i="3"/>
  <c r="D2689" i="3"/>
  <c r="D2681" i="3"/>
  <c r="D2673" i="3"/>
  <c r="D2665" i="3"/>
  <c r="D2657" i="3"/>
  <c r="D2649" i="3"/>
  <c r="D2641" i="3"/>
  <c r="D2633" i="3"/>
  <c r="D2625" i="3"/>
  <c r="D2617" i="3"/>
  <c r="D2609" i="3"/>
  <c r="D2601" i="3"/>
  <c r="D2593" i="3"/>
  <c r="D2585" i="3"/>
  <c r="D2577" i="3"/>
  <c r="D2569" i="3"/>
  <c r="D2561" i="3"/>
  <c r="D2553" i="3"/>
  <c r="D2545" i="3"/>
  <c r="D2537" i="3"/>
  <c r="D2529" i="3"/>
  <c r="D2521" i="3"/>
  <c r="D2513" i="3"/>
  <c r="D2505" i="3"/>
  <c r="D2497" i="3"/>
  <c r="D2489" i="3"/>
  <c r="D2481" i="3"/>
  <c r="D2473" i="3"/>
  <c r="D2465" i="3"/>
  <c r="D2457" i="3"/>
  <c r="D2449" i="3"/>
  <c r="D2441" i="3"/>
  <c r="D2433" i="3"/>
  <c r="D2425" i="3"/>
  <c r="D2417" i="3"/>
  <c r="D2409" i="3"/>
  <c r="D2401" i="3"/>
  <c r="D2393" i="3"/>
  <c r="D2385" i="3"/>
  <c r="D2377" i="3"/>
  <c r="D2369" i="3"/>
  <c r="D2361" i="3"/>
  <c r="D2353" i="3"/>
  <c r="D2345" i="3"/>
  <c r="D2337" i="3"/>
  <c r="D2329" i="3"/>
  <c r="D2321" i="3"/>
  <c r="D2313" i="3"/>
  <c r="D2305" i="3"/>
  <c r="D2297" i="3"/>
  <c r="D2289" i="3"/>
  <c r="D2281" i="3"/>
  <c r="D2273" i="3"/>
  <c r="D2265" i="3"/>
  <c r="D2257" i="3"/>
  <c r="D2249" i="3"/>
  <c r="D2241" i="3"/>
  <c r="D2233" i="3"/>
  <c r="D2225" i="3"/>
  <c r="D2217" i="3"/>
  <c r="D2936" i="3"/>
  <c r="D2928" i="3"/>
  <c r="D2920" i="3"/>
  <c r="D2912" i="3"/>
  <c r="D2904" i="3"/>
  <c r="D2896" i="3"/>
  <c r="D2888" i="3"/>
  <c r="D2880" i="3"/>
  <c r="D2872" i="3"/>
  <c r="D2864" i="3"/>
  <c r="D2856" i="3"/>
  <c r="D2848" i="3"/>
  <c r="D2840" i="3"/>
  <c r="D2832" i="3"/>
  <c r="D2824" i="3"/>
  <c r="D2816" i="3"/>
  <c r="D2808" i="3"/>
  <c r="D2800" i="3"/>
  <c r="D2792" i="3"/>
  <c r="D2784" i="3"/>
  <c r="D2776" i="3"/>
  <c r="D2768" i="3"/>
  <c r="D2760" i="3"/>
  <c r="D2752" i="3"/>
  <c r="D2744" i="3"/>
  <c r="D2736" i="3"/>
  <c r="D2728" i="3"/>
  <c r="D2720" i="3"/>
  <c r="D2712" i="3"/>
  <c r="D2704" i="3"/>
  <c r="D2696" i="3"/>
  <c r="D2688" i="3"/>
  <c r="D2680" i="3"/>
  <c r="D2672" i="3"/>
  <c r="D2664" i="3"/>
  <c r="D2656" i="3"/>
  <c r="D2648" i="3"/>
  <c r="D2640" i="3"/>
  <c r="D2632" i="3"/>
  <c r="D2624" i="3"/>
  <c r="D2616" i="3"/>
  <c r="D2608" i="3"/>
  <c r="D2600" i="3"/>
  <c r="D2592" i="3"/>
  <c r="D2584" i="3"/>
  <c r="D2576" i="3"/>
  <c r="D2568" i="3"/>
  <c r="D2560" i="3"/>
  <c r="D2552" i="3"/>
  <c r="D2544" i="3"/>
  <c r="D2536" i="3"/>
  <c r="D2528" i="3"/>
  <c r="D2520" i="3"/>
  <c r="D2512" i="3"/>
  <c r="D2504" i="3"/>
  <c r="D2496" i="3"/>
  <c r="D2488" i="3"/>
  <c r="D2480" i="3"/>
  <c r="D2472" i="3"/>
  <c r="D2464" i="3"/>
  <c r="D2456" i="3"/>
  <c r="D2448" i="3"/>
  <c r="D2440" i="3"/>
  <c r="D2432" i="3"/>
  <c r="D2424" i="3"/>
  <c r="D2416" i="3"/>
  <c r="D2408" i="3"/>
  <c r="D2400" i="3"/>
  <c r="D2392" i="3"/>
  <c r="D2384" i="3"/>
  <c r="D2376" i="3"/>
  <c r="D2368" i="3"/>
  <c r="D2360" i="3"/>
  <c r="D2352" i="3"/>
  <c r="D2344" i="3"/>
  <c r="D2336" i="3"/>
  <c r="D2328" i="3"/>
  <c r="D2320" i="3"/>
  <c r="D2312" i="3"/>
  <c r="D2304" i="3"/>
  <c r="D2296" i="3"/>
  <c r="D2288" i="3"/>
  <c r="D2280" i="3"/>
  <c r="D2272" i="3"/>
  <c r="D2264" i="3"/>
  <c r="D2256" i="3"/>
  <c r="D2248" i="3"/>
  <c r="D2240" i="3"/>
  <c r="D2232" i="3"/>
  <c r="D2224" i="3"/>
  <c r="D2216" i="3"/>
  <c r="D2208" i="3"/>
  <c r="D2200" i="3"/>
  <c r="D2192" i="3"/>
  <c r="D2184" i="3"/>
  <c r="D2176" i="3"/>
  <c r="D3615" i="3"/>
  <c r="D3607" i="3"/>
  <c r="D3599" i="3"/>
  <c r="D3591" i="3"/>
  <c r="D3583" i="3"/>
  <c r="D3575" i="3"/>
  <c r="D3567" i="3"/>
  <c r="D3559" i="3"/>
  <c r="D3551" i="3"/>
  <c r="D3543" i="3"/>
  <c r="D3535" i="3"/>
  <c r="D3527" i="3"/>
  <c r="D3519" i="3"/>
  <c r="D3511" i="3"/>
  <c r="D3503" i="3"/>
  <c r="D3495" i="3"/>
  <c r="D3487" i="3"/>
  <c r="D3479" i="3"/>
  <c r="D3471" i="3"/>
  <c r="D3463" i="3"/>
  <c r="D3455" i="3"/>
  <c r="D3447" i="3"/>
  <c r="D3439" i="3"/>
  <c r="D3431" i="3"/>
  <c r="D3423" i="3"/>
  <c r="D3415" i="3"/>
  <c r="D3407" i="3"/>
  <c r="D3399" i="3"/>
  <c r="D3391" i="3"/>
  <c r="D3383" i="3"/>
  <c r="D3375" i="3"/>
  <c r="D3367" i="3"/>
  <c r="D3359" i="3"/>
  <c r="D3351" i="3"/>
  <c r="D3343" i="3"/>
  <c r="D3335" i="3"/>
  <c r="D3327" i="3"/>
  <c r="D3319" i="3"/>
  <c r="D3311" i="3"/>
  <c r="D3303" i="3"/>
  <c r="D3295" i="3"/>
  <c r="D3287" i="3"/>
  <c r="D3279" i="3"/>
  <c r="D3271" i="3"/>
  <c r="D3263" i="3"/>
  <c r="D3255" i="3"/>
  <c r="D3247" i="3"/>
  <c r="D3239" i="3"/>
  <c r="D3231" i="3"/>
  <c r="D3223" i="3"/>
  <c r="D3215" i="3"/>
  <c r="D3207" i="3"/>
  <c r="D3199" i="3"/>
  <c r="D3191" i="3"/>
  <c r="D3183" i="3"/>
  <c r="D3175" i="3"/>
  <c r="D3167" i="3"/>
  <c r="D3159" i="3"/>
  <c r="D3151" i="3"/>
  <c r="D3143" i="3"/>
  <c r="D3135" i="3"/>
  <c r="D3127" i="3"/>
  <c r="D3119" i="3"/>
  <c r="D3111" i="3"/>
  <c r="D3103" i="3"/>
  <c r="D3095" i="3"/>
  <c r="D3087" i="3"/>
  <c r="D3079" i="3"/>
  <c r="D3071" i="3"/>
  <c r="D3063" i="3"/>
  <c r="D3055" i="3"/>
  <c r="D3047" i="3"/>
  <c r="D3039" i="3"/>
  <c r="D3031" i="3"/>
  <c r="D3023" i="3"/>
  <c r="D3015" i="3"/>
  <c r="D3007" i="3"/>
  <c r="D2999" i="3"/>
  <c r="D2991" i="3"/>
  <c r="D2983" i="3"/>
  <c r="D2975" i="3"/>
  <c r="D2967" i="3"/>
  <c r="D2959" i="3"/>
  <c r="D2951" i="3"/>
  <c r="D2943" i="3"/>
  <c r="D2935" i="3"/>
  <c r="D2927" i="3"/>
  <c r="D2919" i="3"/>
  <c r="D2911" i="3"/>
  <c r="D2903" i="3"/>
  <c r="D2895" i="3"/>
  <c r="D2887" i="3"/>
  <c r="D2879" i="3"/>
  <c r="D2871" i="3"/>
  <c r="D2863" i="3"/>
  <c r="D2855" i="3"/>
  <c r="D2847" i="3"/>
  <c r="D2839" i="3"/>
  <c r="D2831" i="3"/>
  <c r="D2823" i="3"/>
  <c r="D2815" i="3"/>
  <c r="D2807" i="3"/>
  <c r="D2799" i="3"/>
  <c r="D2791" i="3"/>
  <c r="D2783" i="3"/>
  <c r="D2775" i="3"/>
  <c r="D2767" i="3"/>
  <c r="D2759" i="3"/>
  <c r="D2751" i="3"/>
  <c r="D2743" i="3"/>
  <c r="D2735" i="3"/>
  <c r="D2727" i="3"/>
  <c r="D2719" i="3"/>
  <c r="D2711" i="3"/>
  <c r="D2703" i="3"/>
  <c r="D2695" i="3"/>
  <c r="D2687" i="3"/>
  <c r="D2679" i="3"/>
  <c r="D2671" i="3"/>
  <c r="D2663" i="3"/>
  <c r="D2655" i="3"/>
  <c r="D2647" i="3"/>
  <c r="D2639" i="3"/>
  <c r="D2631" i="3"/>
  <c r="D2623" i="3"/>
  <c r="D2615" i="3"/>
  <c r="D2607" i="3"/>
  <c r="D2599" i="3"/>
  <c r="D2591" i="3"/>
  <c r="D2583" i="3"/>
  <c r="D2575" i="3"/>
  <c r="D2567" i="3"/>
  <c r="D2559" i="3"/>
  <c r="D2551" i="3"/>
  <c r="D2543" i="3"/>
  <c r="D2535" i="3"/>
  <c r="D2527" i="3"/>
  <c r="D2519" i="3"/>
  <c r="D2511" i="3"/>
  <c r="D2503" i="3"/>
  <c r="D2495" i="3"/>
  <c r="D2487" i="3"/>
  <c r="D2479" i="3"/>
  <c r="D2471" i="3"/>
  <c r="D2463" i="3"/>
  <c r="D2455" i="3"/>
  <c r="D2447" i="3"/>
  <c r="D2439" i="3"/>
  <c r="D2431" i="3"/>
  <c r="D3630" i="3"/>
  <c r="D3622" i="3"/>
  <c r="D3614" i="3"/>
  <c r="D3606" i="3"/>
  <c r="D3598" i="3"/>
  <c r="D3590" i="3"/>
  <c r="D3582" i="3"/>
  <c r="D3574" i="3"/>
  <c r="D3566" i="3"/>
  <c r="D3558" i="3"/>
  <c r="D3550" i="3"/>
  <c r="D3542" i="3"/>
  <c r="D3534" i="3"/>
  <c r="D3526" i="3"/>
  <c r="D3518" i="3"/>
  <c r="D3510" i="3"/>
  <c r="D3502" i="3"/>
  <c r="D3494" i="3"/>
  <c r="D3486" i="3"/>
  <c r="D3478" i="3"/>
  <c r="D3470" i="3"/>
  <c r="D3462" i="3"/>
  <c r="D3454" i="3"/>
  <c r="D3446" i="3"/>
  <c r="D3438" i="3"/>
  <c r="D3430" i="3"/>
  <c r="D3422" i="3"/>
  <c r="D3414" i="3"/>
  <c r="D3406" i="3"/>
  <c r="D3398" i="3"/>
  <c r="D3390" i="3"/>
  <c r="D3382" i="3"/>
  <c r="D3374" i="3"/>
  <c r="D3366" i="3"/>
  <c r="D3358" i="3"/>
  <c r="D3350" i="3"/>
  <c r="D3342" i="3"/>
  <c r="D3334" i="3"/>
  <c r="D3326" i="3"/>
  <c r="D3318" i="3"/>
  <c r="D3310" i="3"/>
  <c r="D3302" i="3"/>
  <c r="D3294" i="3"/>
  <c r="D3286" i="3"/>
  <c r="D3278" i="3"/>
  <c r="D3270" i="3"/>
  <c r="D3262" i="3"/>
  <c r="D3254" i="3"/>
  <c r="D3246" i="3"/>
  <c r="D3238" i="3"/>
  <c r="D3230" i="3"/>
  <c r="D3222" i="3"/>
  <c r="D3214" i="3"/>
  <c r="D3206" i="3"/>
  <c r="D3198" i="3"/>
  <c r="D3190" i="3"/>
  <c r="D3182" i="3"/>
  <c r="D3174" i="3"/>
  <c r="D3166" i="3"/>
  <c r="D3158" i="3"/>
  <c r="D3150" i="3"/>
  <c r="D3142" i="3"/>
  <c r="D3134" i="3"/>
  <c r="D3126" i="3"/>
  <c r="D3118" i="3"/>
  <c r="D3110" i="3"/>
  <c r="D3102" i="3"/>
  <c r="D3094" i="3"/>
  <c r="D3086" i="3"/>
  <c r="D3078" i="3"/>
  <c r="D3070" i="3"/>
  <c r="D3062" i="3"/>
  <c r="D3054" i="3"/>
  <c r="D3046" i="3"/>
  <c r="D3038" i="3"/>
  <c r="D3030" i="3"/>
  <c r="D3022" i="3"/>
  <c r="D3014" i="3"/>
  <c r="D3006" i="3"/>
  <c r="D2998" i="3"/>
  <c r="D2990" i="3"/>
  <c r="D2982" i="3"/>
  <c r="D2974" i="3"/>
  <c r="D2966" i="3"/>
  <c r="D2958" i="3"/>
  <c r="D2950" i="3"/>
  <c r="D2942" i="3"/>
  <c r="D2934" i="3"/>
  <c r="D2926" i="3"/>
  <c r="D2918" i="3"/>
  <c r="D2910" i="3"/>
  <c r="D2902" i="3"/>
  <c r="D2894" i="3"/>
  <c r="D2886" i="3"/>
  <c r="D2878" i="3"/>
  <c r="D2870" i="3"/>
  <c r="D2862" i="3"/>
  <c r="D2854" i="3"/>
  <c r="D2846" i="3"/>
  <c r="D2838" i="3"/>
  <c r="D2830" i="3"/>
  <c r="D2822" i="3"/>
  <c r="D2814" i="3"/>
  <c r="D2806" i="3"/>
  <c r="D2798" i="3"/>
  <c r="D2790" i="3"/>
  <c r="D2782" i="3"/>
  <c r="D2774" i="3"/>
  <c r="D2766" i="3"/>
  <c r="D2758" i="3"/>
  <c r="D2750" i="3"/>
  <c r="D2742" i="3"/>
  <c r="D2734" i="3"/>
  <c r="D2726" i="3"/>
  <c r="D2718" i="3"/>
  <c r="D2710" i="3"/>
  <c r="D2702" i="3"/>
  <c r="D2694" i="3"/>
  <c r="D2686" i="3"/>
  <c r="D2678" i="3"/>
  <c r="D2670" i="3"/>
  <c r="D2662" i="3"/>
  <c r="D2654" i="3"/>
  <c r="D2646" i="3"/>
  <c r="D2638" i="3"/>
  <c r="D2630" i="3"/>
  <c r="D2622" i="3"/>
  <c r="D2614" i="3"/>
  <c r="D2606" i="3"/>
  <c r="D2598" i="3"/>
  <c r="D2590" i="3"/>
  <c r="D2582" i="3"/>
  <c r="D2574" i="3"/>
  <c r="D2566" i="3"/>
  <c r="D2558" i="3"/>
  <c r="D2550" i="3"/>
  <c r="D2542" i="3"/>
  <c r="D2534" i="3"/>
  <c r="D2526" i="3"/>
  <c r="D2518" i="3"/>
  <c r="D2510" i="3"/>
  <c r="D2502" i="3"/>
  <c r="D2494" i="3"/>
  <c r="D2486" i="3"/>
  <c r="D3533" i="3"/>
  <c r="D3525" i="3"/>
  <c r="D3517" i="3"/>
  <c r="D3509" i="3"/>
  <c r="D3501" i="3"/>
  <c r="D3493" i="3"/>
  <c r="D3485" i="3"/>
  <c r="D3477" i="3"/>
  <c r="D3469" i="3"/>
  <c r="D3461" i="3"/>
  <c r="D3453" i="3"/>
  <c r="D3445" i="3"/>
  <c r="D3437" i="3"/>
  <c r="D3429" i="3"/>
  <c r="D3421" i="3"/>
  <c r="D3413" i="3"/>
  <c r="D3405" i="3"/>
  <c r="D3397" i="3"/>
  <c r="D3389" i="3"/>
  <c r="D3381" i="3"/>
  <c r="D3373" i="3"/>
  <c r="D3365" i="3"/>
  <c r="D3357" i="3"/>
  <c r="D3349" i="3"/>
  <c r="D3341" i="3"/>
  <c r="D3333" i="3"/>
  <c r="D3325" i="3"/>
  <c r="D3317" i="3"/>
  <c r="D3309" i="3"/>
  <c r="D3301" i="3"/>
  <c r="D3293" i="3"/>
  <c r="D3285" i="3"/>
  <c r="D3277" i="3"/>
  <c r="D3269" i="3"/>
  <c r="D3261" i="3"/>
  <c r="D3253" i="3"/>
  <c r="D3245" i="3"/>
  <c r="D3237" i="3"/>
  <c r="D3229" i="3"/>
  <c r="D3221" i="3"/>
  <c r="D3213" i="3"/>
  <c r="D3205" i="3"/>
  <c r="D3197" i="3"/>
  <c r="D3189" i="3"/>
  <c r="D3181" i="3"/>
  <c r="D3173" i="3"/>
  <c r="D3165" i="3"/>
  <c r="D3157" i="3"/>
  <c r="D3149" i="3"/>
  <c r="D3141" i="3"/>
  <c r="D3133" i="3"/>
  <c r="D3125" i="3"/>
  <c r="D3117" i="3"/>
  <c r="D3109" i="3"/>
  <c r="D3101" i="3"/>
  <c r="D3093" i="3"/>
  <c r="D3085" i="3"/>
  <c r="D3077" i="3"/>
  <c r="D3069" i="3"/>
  <c r="D3061" i="3"/>
  <c r="D3053" i="3"/>
  <c r="D3045" i="3"/>
  <c r="D3037" i="3"/>
  <c r="D3029" i="3"/>
  <c r="D3021" i="3"/>
  <c r="D3013" i="3"/>
  <c r="D3005" i="3"/>
  <c r="D2997" i="3"/>
  <c r="D2989" i="3"/>
  <c r="D2981" i="3"/>
  <c r="D2973" i="3"/>
  <c r="D2965" i="3"/>
  <c r="D2957" i="3"/>
  <c r="D2949" i="3"/>
  <c r="D2941" i="3"/>
  <c r="D2933" i="3"/>
  <c r="D2925" i="3"/>
  <c r="D2917" i="3"/>
  <c r="D2909" i="3"/>
  <c r="D2901" i="3"/>
  <c r="D2893" i="3"/>
  <c r="D2885" i="3"/>
  <c r="D2877" i="3"/>
  <c r="D2869" i="3"/>
  <c r="D2861" i="3"/>
  <c r="D2853" i="3"/>
  <c r="D2845" i="3"/>
  <c r="D2837" i="3"/>
  <c r="D2829" i="3"/>
  <c r="D2821" i="3"/>
  <c r="D2813" i="3"/>
  <c r="D2805" i="3"/>
  <c r="D2797" i="3"/>
  <c r="D2789" i="3"/>
  <c r="D2781" i="3"/>
  <c r="D2773" i="3"/>
  <c r="D2765" i="3"/>
  <c r="D2757" i="3"/>
  <c r="D2749" i="3"/>
  <c r="D2741" i="3"/>
  <c r="D2733" i="3"/>
  <c r="D2725" i="3"/>
  <c r="D2717" i="3"/>
  <c r="D2709" i="3"/>
  <c r="D2701" i="3"/>
  <c r="D2693" i="3"/>
  <c r="D2685" i="3"/>
  <c r="D2677" i="3"/>
  <c r="D2669" i="3"/>
  <c r="D2661" i="3"/>
  <c r="D2653" i="3"/>
  <c r="D2645" i="3"/>
  <c r="D2637" i="3"/>
  <c r="D2629" i="3"/>
  <c r="D2621" i="3"/>
  <c r="D2613" i="3"/>
  <c r="D2605" i="3"/>
  <c r="D2597" i="3"/>
  <c r="D2589" i="3"/>
  <c r="D2581" i="3"/>
  <c r="D2573" i="3"/>
  <c r="D2565" i="3"/>
  <c r="D2557" i="3"/>
  <c r="D2549" i="3"/>
  <c r="D2541" i="3"/>
  <c r="D2533" i="3"/>
  <c r="D2525" i="3"/>
  <c r="D2517" i="3"/>
  <c r="D2509" i="3"/>
  <c r="D2501" i="3"/>
  <c r="D2493" i="3"/>
  <c r="D2485" i="3"/>
  <c r="D2477" i="3"/>
  <c r="D2469" i="3"/>
  <c r="D2461" i="3"/>
  <c r="D2453" i="3"/>
  <c r="D2445" i="3"/>
  <c r="D2437" i="3"/>
  <c r="D2429" i="3"/>
  <c r="D2421" i="3"/>
  <c r="D2413" i="3"/>
  <c r="D2405" i="3"/>
  <c r="D2397" i="3"/>
  <c r="D2389" i="3"/>
  <c r="D2381" i="3"/>
  <c r="D2373" i="3"/>
  <c r="D2365" i="3"/>
  <c r="D2357" i="3"/>
  <c r="D2349" i="3"/>
  <c r="D2341" i="3"/>
  <c r="D2333" i="3"/>
  <c r="D2325" i="3"/>
  <c r="D2317" i="3"/>
  <c r="D2309" i="3"/>
  <c r="D2301" i="3"/>
  <c r="D2293" i="3"/>
  <c r="D2285" i="3"/>
  <c r="D2277" i="3"/>
  <c r="D2269" i="3"/>
  <c r="D2261" i="3"/>
  <c r="D2253" i="3"/>
  <c r="D2245" i="3"/>
  <c r="D2237" i="3"/>
  <c r="D2229" i="3"/>
  <c r="D2221" i="3"/>
  <c r="D2213" i="3"/>
  <c r="D2205" i="3"/>
  <c r="D2197" i="3"/>
  <c r="D2189" i="3"/>
  <c r="D2181" i="3"/>
  <c r="D3516" i="3"/>
  <c r="D3508" i="3"/>
  <c r="D3500" i="3"/>
  <c r="D3492" i="3"/>
  <c r="D3484" i="3"/>
  <c r="D3476" i="3"/>
  <c r="D3468" i="3"/>
  <c r="D3460" i="3"/>
  <c r="D3452" i="3"/>
  <c r="D3444" i="3"/>
  <c r="D3436" i="3"/>
  <c r="D3428" i="3"/>
  <c r="D3420" i="3"/>
  <c r="D3412" i="3"/>
  <c r="D3404" i="3"/>
  <c r="D3396" i="3"/>
  <c r="D3388" i="3"/>
  <c r="D3380" i="3"/>
  <c r="D3372" i="3"/>
  <c r="D3364" i="3"/>
  <c r="D3356" i="3"/>
  <c r="D3348" i="3"/>
  <c r="D3340" i="3"/>
  <c r="D3332" i="3"/>
  <c r="D3324" i="3"/>
  <c r="D3316" i="3"/>
  <c r="D3308" i="3"/>
  <c r="D3300" i="3"/>
  <c r="D3292" i="3"/>
  <c r="D3284" i="3"/>
  <c r="D3276" i="3"/>
  <c r="D3268" i="3"/>
  <c r="D3260" i="3"/>
  <c r="D3252" i="3"/>
  <c r="D3244" i="3"/>
  <c r="D3236" i="3"/>
  <c r="D3228" i="3"/>
  <c r="D3220" i="3"/>
  <c r="D3212" i="3"/>
  <c r="D3204" i="3"/>
  <c r="D3196" i="3"/>
  <c r="D3188" i="3"/>
  <c r="D3180" i="3"/>
  <c r="D3172" i="3"/>
  <c r="D3164" i="3"/>
  <c r="D3156" i="3"/>
  <c r="D3148" i="3"/>
  <c r="D3140" i="3"/>
  <c r="D3132" i="3"/>
  <c r="D3124" i="3"/>
  <c r="D3116" i="3"/>
  <c r="D3108" i="3"/>
  <c r="D3100" i="3"/>
  <c r="D3092" i="3"/>
  <c r="D3084" i="3"/>
  <c r="D3076" i="3"/>
  <c r="D3068" i="3"/>
  <c r="D3060" i="3"/>
  <c r="D3052" i="3"/>
  <c r="D3044" i="3"/>
  <c r="D3036" i="3"/>
  <c r="D3028" i="3"/>
  <c r="D3020" i="3"/>
  <c r="D3012" i="3"/>
  <c r="D3004" i="3"/>
  <c r="D2996" i="3"/>
  <c r="D2988" i="3"/>
  <c r="D2980" i="3"/>
  <c r="D2972" i="3"/>
  <c r="D2964" i="3"/>
  <c r="D2956" i="3"/>
  <c r="D2948" i="3"/>
  <c r="D2940" i="3"/>
  <c r="D2932" i="3"/>
  <c r="D2924" i="3"/>
  <c r="D2916" i="3"/>
  <c r="D2908" i="3"/>
  <c r="D2900" i="3"/>
  <c r="D2892" i="3"/>
  <c r="D2884" i="3"/>
  <c r="D2876" i="3"/>
  <c r="D2868" i="3"/>
  <c r="D2860" i="3"/>
  <c r="D2852" i="3"/>
  <c r="D2844" i="3"/>
  <c r="D2836" i="3"/>
  <c r="D2828" i="3"/>
  <c r="D2820" i="3"/>
  <c r="D2812" i="3"/>
  <c r="D2804" i="3"/>
  <c r="D2796" i="3"/>
  <c r="D2788" i="3"/>
  <c r="D2780" i="3"/>
  <c r="D2772" i="3"/>
  <c r="D2764" i="3"/>
  <c r="D2756" i="3"/>
  <c r="D2748" i="3"/>
  <c r="D2740" i="3"/>
  <c r="D2732" i="3"/>
  <c r="D2724" i="3"/>
  <c r="D2716" i="3"/>
  <c r="D2708" i="3"/>
  <c r="D2700" i="3"/>
  <c r="D2692" i="3"/>
  <c r="D2684" i="3"/>
  <c r="D2676" i="3"/>
  <c r="D2668" i="3"/>
  <c r="D2660" i="3"/>
  <c r="D2652" i="3"/>
  <c r="D2644" i="3"/>
  <c r="D2636" i="3"/>
  <c r="D2628" i="3"/>
  <c r="D2620" i="3"/>
  <c r="D2612" i="3"/>
  <c r="D2604" i="3"/>
  <c r="D2596" i="3"/>
  <c r="D2588" i="3"/>
  <c r="D2580" i="3"/>
  <c r="D2572" i="3"/>
  <c r="D2564" i="3"/>
  <c r="D2556" i="3"/>
  <c r="D2548" i="3"/>
  <c r="D2540" i="3"/>
  <c r="D2532" i="3"/>
  <c r="D2524" i="3"/>
  <c r="D2516" i="3"/>
  <c r="D2508" i="3"/>
  <c r="D2500" i="3"/>
  <c r="D2492" i="3"/>
  <c r="D2484" i="3"/>
  <c r="D2476" i="3"/>
  <c r="D2468" i="3"/>
  <c r="D2460" i="3"/>
  <c r="D2452" i="3"/>
  <c r="D2444" i="3"/>
  <c r="D2436" i="3"/>
  <c r="D2428" i="3"/>
  <c r="D2420" i="3"/>
  <c r="D2412" i="3"/>
  <c r="D2404" i="3"/>
  <c r="D2396" i="3"/>
  <c r="D2388" i="3"/>
  <c r="D2380" i="3"/>
  <c r="D2372" i="3"/>
  <c r="D2364" i="3"/>
  <c r="D2356" i="3"/>
  <c r="D2348" i="3"/>
  <c r="D2340" i="3"/>
  <c r="D2332" i="3"/>
  <c r="D2324" i="3"/>
  <c r="D2316" i="3"/>
  <c r="D2308" i="3"/>
  <c r="D2300" i="3"/>
  <c r="D2292" i="3"/>
  <c r="D2284" i="3"/>
  <c r="D2276" i="3"/>
  <c r="D2268" i="3"/>
  <c r="D2260" i="3"/>
  <c r="D2252" i="3"/>
  <c r="D2244" i="3"/>
  <c r="D2236" i="3"/>
  <c r="D2228" i="3"/>
  <c r="D3539" i="3"/>
  <c r="D3531" i="3"/>
  <c r="D3523" i="3"/>
  <c r="D3515" i="3"/>
  <c r="D3507" i="3"/>
  <c r="D3499" i="3"/>
  <c r="D3491" i="3"/>
  <c r="D3483" i="3"/>
  <c r="D3475" i="3"/>
  <c r="D3467" i="3"/>
  <c r="D3459" i="3"/>
  <c r="D3451" i="3"/>
  <c r="D3443" i="3"/>
  <c r="D3435" i="3"/>
  <c r="D3427" i="3"/>
  <c r="D3419" i="3"/>
  <c r="D3411" i="3"/>
  <c r="D3403" i="3"/>
  <c r="D3395" i="3"/>
  <c r="D3387" i="3"/>
  <c r="D3379" i="3"/>
  <c r="D3371" i="3"/>
  <c r="D3363" i="3"/>
  <c r="D3355" i="3"/>
  <c r="D3347" i="3"/>
  <c r="D3339" i="3"/>
  <c r="D3331" i="3"/>
  <c r="D3323" i="3"/>
  <c r="D3315" i="3"/>
  <c r="D3307" i="3"/>
  <c r="D3299" i="3"/>
  <c r="D3291" i="3"/>
  <c r="D3283" i="3"/>
  <c r="D3275" i="3"/>
  <c r="D3267" i="3"/>
  <c r="D3259" i="3"/>
  <c r="D3251" i="3"/>
  <c r="D3243" i="3"/>
  <c r="D3235" i="3"/>
  <c r="D3227" i="3"/>
  <c r="D3219" i="3"/>
  <c r="D3211" i="3"/>
  <c r="D3203" i="3"/>
  <c r="D3195" i="3"/>
  <c r="D3187" i="3"/>
  <c r="D3179" i="3"/>
  <c r="D3171" i="3"/>
  <c r="D3163" i="3"/>
  <c r="D3155" i="3"/>
  <c r="D3147" i="3"/>
  <c r="D3139" i="3"/>
  <c r="D3131" i="3"/>
  <c r="D3123" i="3"/>
  <c r="D3115" i="3"/>
  <c r="D3107" i="3"/>
  <c r="D3099" i="3"/>
  <c r="D3091" i="3"/>
  <c r="D3083" i="3"/>
  <c r="D3075" i="3"/>
  <c r="D3067" i="3"/>
  <c r="D3059" i="3"/>
  <c r="D3051" i="3"/>
  <c r="D3043" i="3"/>
  <c r="D3035" i="3"/>
  <c r="D3027" i="3"/>
  <c r="D3019" i="3"/>
  <c r="D3011" i="3"/>
  <c r="D3003" i="3"/>
  <c r="D2995" i="3"/>
  <c r="D2987" i="3"/>
  <c r="D2979" i="3"/>
  <c r="D2971" i="3"/>
  <c r="D2963" i="3"/>
  <c r="D2955" i="3"/>
  <c r="D2947" i="3"/>
  <c r="D2939" i="3"/>
  <c r="D2931" i="3"/>
  <c r="D2923" i="3"/>
  <c r="D2915" i="3"/>
  <c r="D2907" i="3"/>
  <c r="D2899" i="3"/>
  <c r="D2891" i="3"/>
  <c r="D2883" i="3"/>
  <c r="D2875" i="3"/>
  <c r="D2867" i="3"/>
  <c r="D2859" i="3"/>
  <c r="D2851" i="3"/>
  <c r="D2843" i="3"/>
  <c r="D2835" i="3"/>
  <c r="D2827" i="3"/>
  <c r="D2819" i="3"/>
  <c r="D2811" i="3"/>
  <c r="D2803" i="3"/>
  <c r="D2795" i="3"/>
  <c r="D2787" i="3"/>
  <c r="D2779" i="3"/>
  <c r="D2771" i="3"/>
  <c r="D2763" i="3"/>
  <c r="D2755" i="3"/>
  <c r="D2747" i="3"/>
  <c r="D2739" i="3"/>
  <c r="D2731" i="3"/>
  <c r="D2723" i="3"/>
  <c r="D2715" i="3"/>
  <c r="D2707" i="3"/>
  <c r="D2699" i="3"/>
  <c r="D2691" i="3"/>
  <c r="D2683" i="3"/>
  <c r="D2675" i="3"/>
  <c r="D2667" i="3"/>
  <c r="D2659" i="3"/>
  <c r="D2651" i="3"/>
  <c r="D2643" i="3"/>
  <c r="D2635" i="3"/>
  <c r="D2627" i="3"/>
  <c r="D2619" i="3"/>
  <c r="D2611" i="3"/>
  <c r="D2603" i="3"/>
  <c r="D2595" i="3"/>
  <c r="D2587" i="3"/>
  <c r="D2579" i="3"/>
  <c r="D2571" i="3"/>
  <c r="D2563" i="3"/>
  <c r="D2555" i="3"/>
  <c r="D2547" i="3"/>
  <c r="D2539" i="3"/>
  <c r="D2531" i="3"/>
  <c r="D2523" i="3"/>
  <c r="D2515" i="3"/>
  <c r="D2507" i="3"/>
  <c r="D2499" i="3"/>
  <c r="D2491" i="3"/>
  <c r="D2483" i="3"/>
  <c r="D2475" i="3"/>
  <c r="D2467" i="3"/>
  <c r="D2459" i="3"/>
  <c r="D2451" i="3"/>
  <c r="D2443" i="3"/>
  <c r="D2435" i="3"/>
  <c r="D2209" i="3"/>
  <c r="D2201" i="3"/>
  <c r="D2193" i="3"/>
  <c r="D2185" i="3"/>
  <c r="D2177" i="3"/>
  <c r="D2169" i="3"/>
  <c r="D2161" i="3"/>
  <c r="D2153" i="3"/>
  <c r="D2145" i="3"/>
  <c r="D2137" i="3"/>
  <c r="D2129" i="3"/>
  <c r="D2121" i="3"/>
  <c r="D2113" i="3"/>
  <c r="D2105" i="3"/>
  <c r="D2097" i="3"/>
  <c r="D2089" i="3"/>
  <c r="D2081" i="3"/>
  <c r="D2073" i="3"/>
  <c r="D2065" i="3"/>
  <c r="D2057" i="3"/>
  <c r="D2049" i="3"/>
  <c r="D2041" i="3"/>
  <c r="D2033" i="3"/>
  <c r="D2025" i="3"/>
  <c r="D2017" i="3"/>
  <c r="D2009" i="3"/>
  <c r="D2001" i="3"/>
  <c r="D1993" i="3"/>
  <c r="D1985" i="3"/>
  <c r="D1977" i="3"/>
  <c r="D1969" i="3"/>
  <c r="D1961" i="3"/>
  <c r="D1953" i="3"/>
  <c r="D1945" i="3"/>
  <c r="D1937" i="3"/>
  <c r="D1929" i="3"/>
  <c r="D1921" i="3"/>
  <c r="D1913" i="3"/>
  <c r="D1905" i="3"/>
  <c r="D1897" i="3"/>
  <c r="D1889" i="3"/>
  <c r="D1881" i="3"/>
  <c r="D1873" i="3"/>
  <c r="D1865" i="3"/>
  <c r="D1857" i="3"/>
  <c r="D1849" i="3"/>
  <c r="D1841" i="3"/>
  <c r="D1833" i="3"/>
  <c r="D1825" i="3"/>
  <c r="D1817" i="3"/>
  <c r="D1809" i="3"/>
  <c r="D1801" i="3"/>
  <c r="D1793" i="3"/>
  <c r="D1785" i="3"/>
  <c r="D1777" i="3"/>
  <c r="D1769" i="3"/>
  <c r="D1761" i="3"/>
  <c r="D1753" i="3"/>
  <c r="D1745" i="3"/>
  <c r="D1737" i="3"/>
  <c r="D1729" i="3"/>
  <c r="D1721" i="3"/>
  <c r="D1713" i="3"/>
  <c r="D1705" i="3"/>
  <c r="D1697" i="3"/>
  <c r="D1689" i="3"/>
  <c r="D1681" i="3"/>
  <c r="D1673" i="3"/>
  <c r="D1665" i="3"/>
  <c r="D1657" i="3"/>
  <c r="D1649" i="3"/>
  <c r="D1641" i="3"/>
  <c r="D1633" i="3"/>
  <c r="D1625" i="3"/>
  <c r="D1617" i="3"/>
  <c r="D1609" i="3"/>
  <c r="D1601" i="3"/>
  <c r="D1593" i="3"/>
  <c r="D1585" i="3"/>
  <c r="D2168" i="3"/>
  <c r="D2160" i="3"/>
  <c r="D2152" i="3"/>
  <c r="D2144" i="3"/>
  <c r="D2136" i="3"/>
  <c r="D2128" i="3"/>
  <c r="D2120" i="3"/>
  <c r="D2112" i="3"/>
  <c r="D2104" i="3"/>
  <c r="D2096" i="3"/>
  <c r="D2088" i="3"/>
  <c r="D2080" i="3"/>
  <c r="D2072" i="3"/>
  <c r="D2064" i="3"/>
  <c r="D2056" i="3"/>
  <c r="D2048" i="3"/>
  <c r="D2040" i="3"/>
  <c r="D2032" i="3"/>
  <c r="D2024" i="3"/>
  <c r="D2016" i="3"/>
  <c r="D2008" i="3"/>
  <c r="D2000" i="3"/>
  <c r="D1992" i="3"/>
  <c r="D1984" i="3"/>
  <c r="D1976" i="3"/>
  <c r="D1968" i="3"/>
  <c r="D1960" i="3"/>
  <c r="D1952" i="3"/>
  <c r="D1944" i="3"/>
  <c r="D1936" i="3"/>
  <c r="D1928" i="3"/>
  <c r="D1920" i="3"/>
  <c r="D1912" i="3"/>
  <c r="D1904" i="3"/>
  <c r="D1896" i="3"/>
  <c r="D1888" i="3"/>
  <c r="D1880" i="3"/>
  <c r="D1872" i="3"/>
  <c r="D1864" i="3"/>
  <c r="D1856" i="3"/>
  <c r="D1848" i="3"/>
  <c r="D1840" i="3"/>
  <c r="D1832" i="3"/>
  <c r="D1824" i="3"/>
  <c r="D1816" i="3"/>
  <c r="D1808" i="3"/>
  <c r="D1800" i="3"/>
  <c r="D1792" i="3"/>
  <c r="D1784" i="3"/>
  <c r="D1776" i="3"/>
  <c r="D1768" i="3"/>
  <c r="D1760" i="3"/>
  <c r="D1752" i="3"/>
  <c r="D1744" i="3"/>
  <c r="D1736" i="3"/>
  <c r="D1728" i="3"/>
  <c r="D1720" i="3"/>
  <c r="D1712" i="3"/>
  <c r="D1704" i="3"/>
  <c r="D1696" i="3"/>
  <c r="D1688" i="3"/>
  <c r="D1680" i="3"/>
  <c r="D1672" i="3"/>
  <c r="D1664" i="3"/>
  <c r="D1656" i="3"/>
  <c r="D1648" i="3"/>
  <c r="D1640" i="3"/>
  <c r="D1632" i="3"/>
  <c r="D1624" i="3"/>
  <c r="D1616" i="3"/>
  <c r="D1608" i="3"/>
  <c r="D1600" i="3"/>
  <c r="D1592" i="3"/>
  <c r="D1584" i="3"/>
  <c r="D1576" i="3"/>
  <c r="D1568" i="3"/>
  <c r="D1560" i="3"/>
  <c r="D1552" i="3"/>
  <c r="D1544" i="3"/>
  <c r="D1536" i="3"/>
  <c r="D1528" i="3"/>
  <c r="D1520" i="3"/>
  <c r="D1512" i="3"/>
  <c r="D1504" i="3"/>
  <c r="D1496" i="3"/>
  <c r="D2423" i="3"/>
  <c r="D2415" i="3"/>
  <c r="D2407" i="3"/>
  <c r="D2399" i="3"/>
  <c r="D2391" i="3"/>
  <c r="D2383" i="3"/>
  <c r="D2375" i="3"/>
  <c r="D2367" i="3"/>
  <c r="D2359" i="3"/>
  <c r="D2351" i="3"/>
  <c r="D2343" i="3"/>
  <c r="D2335" i="3"/>
  <c r="D2327" i="3"/>
  <c r="D2319" i="3"/>
  <c r="D2311" i="3"/>
  <c r="D2303" i="3"/>
  <c r="D2295" i="3"/>
  <c r="D2287" i="3"/>
  <c r="D2279" i="3"/>
  <c r="D2271" i="3"/>
  <c r="D2263" i="3"/>
  <c r="D2255" i="3"/>
  <c r="D2247" i="3"/>
  <c r="D2239" i="3"/>
  <c r="D2231" i="3"/>
  <c r="D2223" i="3"/>
  <c r="D2215" i="3"/>
  <c r="D2207" i="3"/>
  <c r="D2199" i="3"/>
  <c r="D2191" i="3"/>
  <c r="D2183" i="3"/>
  <c r="D2175" i="3"/>
  <c r="D2167" i="3"/>
  <c r="D2159" i="3"/>
  <c r="D2151" i="3"/>
  <c r="D2143" i="3"/>
  <c r="D2135" i="3"/>
  <c r="D2127" i="3"/>
  <c r="D2119" i="3"/>
  <c r="D2111" i="3"/>
  <c r="D2103" i="3"/>
  <c r="D2095" i="3"/>
  <c r="D2087" i="3"/>
  <c r="D2079" i="3"/>
  <c r="D2071" i="3"/>
  <c r="D2063" i="3"/>
  <c r="D2055" i="3"/>
  <c r="D2047" i="3"/>
  <c r="D2039" i="3"/>
  <c r="D2031" i="3"/>
  <c r="D2023" i="3"/>
  <c r="D2015" i="3"/>
  <c r="D2007" i="3"/>
  <c r="D1999" i="3"/>
  <c r="D1991" i="3"/>
  <c r="D1983" i="3"/>
  <c r="D1975" i="3"/>
  <c r="D1967" i="3"/>
  <c r="D1959" i="3"/>
  <c r="D1951" i="3"/>
  <c r="D1943" i="3"/>
  <c r="D1935" i="3"/>
  <c r="D1927" i="3"/>
  <c r="D1919" i="3"/>
  <c r="D1911" i="3"/>
  <c r="D1903" i="3"/>
  <c r="D1895" i="3"/>
  <c r="D1887" i="3"/>
  <c r="D1879" i="3"/>
  <c r="D1871" i="3"/>
  <c r="D1863" i="3"/>
  <c r="D1855" i="3"/>
  <c r="D1847" i="3"/>
  <c r="D1839" i="3"/>
  <c r="D1831" i="3"/>
  <c r="D1823" i="3"/>
  <c r="D1815" i="3"/>
  <c r="D1807" i="3"/>
  <c r="D1799" i="3"/>
  <c r="D1791" i="3"/>
  <c r="D1783" i="3"/>
  <c r="D1775" i="3"/>
  <c r="D1767" i="3"/>
  <c r="D1759" i="3"/>
  <c r="D1751" i="3"/>
  <c r="D1743" i="3"/>
  <c r="D1735" i="3"/>
  <c r="D1727" i="3"/>
  <c r="D1719" i="3"/>
  <c r="D1711" i="3"/>
  <c r="D1703" i="3"/>
  <c r="D1695" i="3"/>
  <c r="D1687" i="3"/>
  <c r="D1679" i="3"/>
  <c r="D1671" i="3"/>
  <c r="D1663" i="3"/>
  <c r="D1655" i="3"/>
  <c r="D1647" i="3"/>
  <c r="D1639" i="3"/>
  <c r="D1631" i="3"/>
  <c r="D1623" i="3"/>
  <c r="D1615" i="3"/>
  <c r="D1607" i="3"/>
  <c r="D1599" i="3"/>
  <c r="D1591" i="3"/>
  <c r="D1583" i="3"/>
  <c r="D1575" i="3"/>
  <c r="D1567" i="3"/>
  <c r="D1559" i="3"/>
  <c r="D1551" i="3"/>
  <c r="D1543" i="3"/>
  <c r="D1535" i="3"/>
  <c r="D1527" i="3"/>
  <c r="D1519" i="3"/>
  <c r="D1511" i="3"/>
  <c r="D1503" i="3"/>
  <c r="D1495" i="3"/>
  <c r="D1487" i="3"/>
  <c r="D1479" i="3"/>
  <c r="D1471" i="3"/>
  <c r="D1463" i="3"/>
  <c r="D1455" i="3"/>
  <c r="D1447" i="3"/>
  <c r="D1439" i="3"/>
  <c r="D1431" i="3"/>
  <c r="D1423" i="3"/>
  <c r="D1415" i="3"/>
  <c r="D1407" i="3"/>
  <c r="D1399" i="3"/>
  <c r="D1391" i="3"/>
  <c r="D1383" i="3"/>
  <c r="D1375" i="3"/>
  <c r="D1367" i="3"/>
  <c r="D1359" i="3"/>
  <c r="D1351" i="3"/>
  <c r="D1343" i="3"/>
  <c r="D1335" i="3"/>
  <c r="D1327" i="3"/>
  <c r="D1319" i="3"/>
  <c r="D1311" i="3"/>
  <c r="D2478" i="3"/>
  <c r="D2470" i="3"/>
  <c r="D2462" i="3"/>
  <c r="D2454" i="3"/>
  <c r="D2446" i="3"/>
  <c r="D2438" i="3"/>
  <c r="D2430" i="3"/>
  <c r="D2422" i="3"/>
  <c r="D2414" i="3"/>
  <c r="D2406" i="3"/>
  <c r="D2398" i="3"/>
  <c r="D2390" i="3"/>
  <c r="D2382" i="3"/>
  <c r="D2374" i="3"/>
  <c r="D2366" i="3"/>
  <c r="D2358" i="3"/>
  <c r="D2350" i="3"/>
  <c r="D2342" i="3"/>
  <c r="D2334" i="3"/>
  <c r="D2326" i="3"/>
  <c r="D2318" i="3"/>
  <c r="D2310" i="3"/>
  <c r="D2302" i="3"/>
  <c r="D2294" i="3"/>
  <c r="D2286" i="3"/>
  <c r="D2278" i="3"/>
  <c r="D2270" i="3"/>
  <c r="D2262" i="3"/>
  <c r="D2254" i="3"/>
  <c r="D2246" i="3"/>
  <c r="D2238" i="3"/>
  <c r="D2230" i="3"/>
  <c r="D2222" i="3"/>
  <c r="D2214" i="3"/>
  <c r="D2206" i="3"/>
  <c r="D2198" i="3"/>
  <c r="D2190" i="3"/>
  <c r="D2182" i="3"/>
  <c r="D2174" i="3"/>
  <c r="D2166" i="3"/>
  <c r="D2158" i="3"/>
  <c r="D2150" i="3"/>
  <c r="D2142" i="3"/>
  <c r="D2134" i="3"/>
  <c r="D2126" i="3"/>
  <c r="D2118" i="3"/>
  <c r="D2110" i="3"/>
  <c r="D2102" i="3"/>
  <c r="D2094" i="3"/>
  <c r="D2086" i="3"/>
  <c r="D2078" i="3"/>
  <c r="D2070" i="3"/>
  <c r="D2062" i="3"/>
  <c r="D2054" i="3"/>
  <c r="D2046" i="3"/>
  <c r="D2038" i="3"/>
  <c r="D2030" i="3"/>
  <c r="D2022" i="3"/>
  <c r="D2014" i="3"/>
  <c r="D2006" i="3"/>
  <c r="D1998" i="3"/>
  <c r="D1990" i="3"/>
  <c r="D1982" i="3"/>
  <c r="D1974" i="3"/>
  <c r="D1966" i="3"/>
  <c r="D1958" i="3"/>
  <c r="D1950" i="3"/>
  <c r="D1942" i="3"/>
  <c r="D1934" i="3"/>
  <c r="D1926" i="3"/>
  <c r="D1918" i="3"/>
  <c r="D1910" i="3"/>
  <c r="D1902" i="3"/>
  <c r="D1894" i="3"/>
  <c r="D1886" i="3"/>
  <c r="D1878" i="3"/>
  <c r="D1870" i="3"/>
  <c r="D1862" i="3"/>
  <c r="D1854" i="3"/>
  <c r="D1846" i="3"/>
  <c r="D1838" i="3"/>
  <c r="D1830" i="3"/>
  <c r="D1822" i="3"/>
  <c r="D1814" i="3"/>
  <c r="D1806" i="3"/>
  <c r="D1798" i="3"/>
  <c r="D1790" i="3"/>
  <c r="D1782" i="3"/>
  <c r="D1774" i="3"/>
  <c r="D1766" i="3"/>
  <c r="D1758" i="3"/>
  <c r="D1750" i="3"/>
  <c r="D1742" i="3"/>
  <c r="D1734" i="3"/>
  <c r="D1726" i="3"/>
  <c r="D1718" i="3"/>
  <c r="D1710" i="3"/>
  <c r="D1702" i="3"/>
  <c r="D1694" i="3"/>
  <c r="D1686" i="3"/>
  <c r="D1678" i="3"/>
  <c r="D1670" i="3"/>
  <c r="D1662" i="3"/>
  <c r="D1654" i="3"/>
  <c r="D1646" i="3"/>
  <c r="D1638" i="3"/>
  <c r="D1630" i="3"/>
  <c r="D1622" i="3"/>
  <c r="D1614" i="3"/>
  <c r="D1606" i="3"/>
  <c r="D1598" i="3"/>
  <c r="D1590" i="3"/>
  <c r="D1582" i="3"/>
  <c r="D1574" i="3"/>
  <c r="D1566" i="3"/>
  <c r="D1558" i="3"/>
  <c r="D1550" i="3"/>
  <c r="D1542" i="3"/>
  <c r="D1534" i="3"/>
  <c r="D1526" i="3"/>
  <c r="D1518" i="3"/>
  <c r="D1510" i="3"/>
  <c r="D1502" i="3"/>
  <c r="D1494" i="3"/>
  <c r="D1486" i="3"/>
  <c r="D1478" i="3"/>
  <c r="D1470" i="3"/>
  <c r="D1462" i="3"/>
  <c r="D1454" i="3"/>
  <c r="D1446" i="3"/>
  <c r="D1438" i="3"/>
  <c r="D1430" i="3"/>
  <c r="D1422" i="3"/>
  <c r="D1414" i="3"/>
  <c r="D1406" i="3"/>
  <c r="D1398" i="3"/>
  <c r="D1390" i="3"/>
  <c r="D1382" i="3"/>
  <c r="D1374" i="3"/>
  <c r="D1366" i="3"/>
  <c r="D1358" i="3"/>
  <c r="D1350" i="3"/>
  <c r="D1342" i="3"/>
  <c r="D1334" i="3"/>
  <c r="D2173" i="3"/>
  <c r="D2165" i="3"/>
  <c r="D2157" i="3"/>
  <c r="D2149" i="3"/>
  <c r="D2141" i="3"/>
  <c r="D2133" i="3"/>
  <c r="D2125" i="3"/>
  <c r="D2117" i="3"/>
  <c r="D2109" i="3"/>
  <c r="D2101" i="3"/>
  <c r="D2093" i="3"/>
  <c r="D2085" i="3"/>
  <c r="D2077" i="3"/>
  <c r="D2069" i="3"/>
  <c r="D2061" i="3"/>
  <c r="D2053" i="3"/>
  <c r="D2045" i="3"/>
  <c r="D2037" i="3"/>
  <c r="D2029" i="3"/>
  <c r="D2021" i="3"/>
  <c r="D2013" i="3"/>
  <c r="D2005" i="3"/>
  <c r="D1997" i="3"/>
  <c r="D1989" i="3"/>
  <c r="D1981" i="3"/>
  <c r="D1973" i="3"/>
  <c r="D1965" i="3"/>
  <c r="D1957" i="3"/>
  <c r="D1949" i="3"/>
  <c r="D1941" i="3"/>
  <c r="D1933" i="3"/>
  <c r="D1925" i="3"/>
  <c r="D1917" i="3"/>
  <c r="D1909" i="3"/>
  <c r="D1901" i="3"/>
  <c r="D1893" i="3"/>
  <c r="D1885" i="3"/>
  <c r="D1877" i="3"/>
  <c r="D1869" i="3"/>
  <c r="D1861" i="3"/>
  <c r="D1853" i="3"/>
  <c r="D1845" i="3"/>
  <c r="D1837" i="3"/>
  <c r="D1829" i="3"/>
  <c r="D1821" i="3"/>
  <c r="D1813" i="3"/>
  <c r="D1805" i="3"/>
  <c r="D1797" i="3"/>
  <c r="D1789" i="3"/>
  <c r="D1781" i="3"/>
  <c r="D1773" i="3"/>
  <c r="D1765" i="3"/>
  <c r="D1757" i="3"/>
  <c r="D1749" i="3"/>
  <c r="D1741" i="3"/>
  <c r="D1733" i="3"/>
  <c r="D1725" i="3"/>
  <c r="D1717" i="3"/>
  <c r="D1709" i="3"/>
  <c r="D1701" i="3"/>
  <c r="D1693" i="3"/>
  <c r="D1685" i="3"/>
  <c r="D1677" i="3"/>
  <c r="D1669" i="3"/>
  <c r="D1661" i="3"/>
  <c r="D1653" i="3"/>
  <c r="D1645" i="3"/>
  <c r="D1637" i="3"/>
  <c r="D1629" i="3"/>
  <c r="D1621" i="3"/>
  <c r="D1613" i="3"/>
  <c r="D1605" i="3"/>
  <c r="D1597" i="3"/>
  <c r="D1589" i="3"/>
  <c r="D1581" i="3"/>
  <c r="D1573" i="3"/>
  <c r="D2220" i="3"/>
  <c r="D2212" i="3"/>
  <c r="D2204" i="3"/>
  <c r="D2196" i="3"/>
  <c r="D2188" i="3"/>
  <c r="D2180" i="3"/>
  <c r="D2172" i="3"/>
  <c r="D2164" i="3"/>
  <c r="D2156" i="3"/>
  <c r="D2148" i="3"/>
  <c r="D2140" i="3"/>
  <c r="D2132" i="3"/>
  <c r="D2124" i="3"/>
  <c r="D2116" i="3"/>
  <c r="D2108" i="3"/>
  <c r="D2100" i="3"/>
  <c r="D2092" i="3"/>
  <c r="D2084" i="3"/>
  <c r="D2076" i="3"/>
  <c r="D2068" i="3"/>
  <c r="D2060" i="3"/>
  <c r="D2052" i="3"/>
  <c r="D2044" i="3"/>
  <c r="D2036" i="3"/>
  <c r="D2028" i="3"/>
  <c r="D2020" i="3"/>
  <c r="D2012" i="3"/>
  <c r="D2004" i="3"/>
  <c r="D1996" i="3"/>
  <c r="D1988" i="3"/>
  <c r="D1980" i="3"/>
  <c r="D1972" i="3"/>
  <c r="D1964" i="3"/>
  <c r="D1956" i="3"/>
  <c r="D1948" i="3"/>
  <c r="D1940" i="3"/>
  <c r="D1932" i="3"/>
  <c r="D1924" i="3"/>
  <c r="D1916" i="3"/>
  <c r="D1908" i="3"/>
  <c r="D1900" i="3"/>
  <c r="D1892" i="3"/>
  <c r="D1884" i="3"/>
  <c r="D1876" i="3"/>
  <c r="D1868" i="3"/>
  <c r="D1860" i="3"/>
  <c r="D1852" i="3"/>
  <c r="D1844" i="3"/>
  <c r="D1836" i="3"/>
  <c r="D1828" i="3"/>
  <c r="D1820" i="3"/>
  <c r="D1812" i="3"/>
  <c r="D1804" i="3"/>
  <c r="D1796" i="3"/>
  <c r="D1788" i="3"/>
  <c r="D1780" i="3"/>
  <c r="D1772" i="3"/>
  <c r="D1764" i="3"/>
  <c r="D1756" i="3"/>
  <c r="D1748" i="3"/>
  <c r="D1740" i="3"/>
  <c r="D1732" i="3"/>
  <c r="D1724" i="3"/>
  <c r="D1716" i="3"/>
  <c r="D1708" i="3"/>
  <c r="D1700" i="3"/>
  <c r="D1692" i="3"/>
  <c r="D1684" i="3"/>
  <c r="D1676" i="3"/>
  <c r="D1668" i="3"/>
  <c r="D1660" i="3"/>
  <c r="D1652" i="3"/>
  <c r="D1644" i="3"/>
  <c r="D1636" i="3"/>
  <c r="D1628" i="3"/>
  <c r="D1620" i="3"/>
  <c r="D1612" i="3"/>
  <c r="D1604" i="3"/>
  <c r="D1596" i="3"/>
  <c r="D2427" i="3"/>
  <c r="D2419" i="3"/>
  <c r="D2411" i="3"/>
  <c r="D2403" i="3"/>
  <c r="D2395" i="3"/>
  <c r="D2387" i="3"/>
  <c r="D2379" i="3"/>
  <c r="D2371" i="3"/>
  <c r="D2363" i="3"/>
  <c r="D2355" i="3"/>
  <c r="D2347" i="3"/>
  <c r="D2339" i="3"/>
  <c r="D2331" i="3"/>
  <c r="D2323" i="3"/>
  <c r="D2315" i="3"/>
  <c r="D2307" i="3"/>
  <c r="D2299" i="3"/>
  <c r="D2291" i="3"/>
  <c r="D2283" i="3"/>
  <c r="D2275" i="3"/>
  <c r="D2267" i="3"/>
  <c r="D2259" i="3"/>
  <c r="D2251" i="3"/>
  <c r="D2243" i="3"/>
  <c r="D2235" i="3"/>
  <c r="D2227" i="3"/>
  <c r="D2219" i="3"/>
  <c r="D2211" i="3"/>
  <c r="D2203" i="3"/>
  <c r="D2195" i="3"/>
  <c r="D2187" i="3"/>
  <c r="D2179" i="3"/>
  <c r="D2171" i="3"/>
  <c r="D2163" i="3"/>
  <c r="D2155" i="3"/>
  <c r="D2147" i="3"/>
  <c r="D2139" i="3"/>
  <c r="D2131" i="3"/>
  <c r="D2123" i="3"/>
  <c r="D2115" i="3"/>
  <c r="D2107" i="3"/>
  <c r="D2099" i="3"/>
  <c r="D2091" i="3"/>
  <c r="D2083" i="3"/>
  <c r="D2075" i="3"/>
  <c r="D2067" i="3"/>
  <c r="D2059" i="3"/>
  <c r="D2051" i="3"/>
  <c r="D2043" i="3"/>
  <c r="D2035" i="3"/>
  <c r="D2027" i="3"/>
  <c r="D2019" i="3"/>
  <c r="D2011" i="3"/>
  <c r="D2003" i="3"/>
  <c r="D1995" i="3"/>
  <c r="D1987" i="3"/>
  <c r="D1979" i="3"/>
  <c r="D1971" i="3"/>
  <c r="D1963" i="3"/>
  <c r="D1955" i="3"/>
  <c r="D1947" i="3"/>
  <c r="D1939" i="3"/>
  <c r="D1931" i="3"/>
  <c r="D1923" i="3"/>
  <c r="D1915" i="3"/>
  <c r="D1907" i="3"/>
  <c r="D1899" i="3"/>
  <c r="D1891" i="3"/>
  <c r="D1883" i="3"/>
  <c r="D1875" i="3"/>
  <c r="D1867" i="3"/>
  <c r="D1859" i="3"/>
  <c r="D1851" i="3"/>
  <c r="D1843" i="3"/>
  <c r="D1835" i="3"/>
  <c r="D1827" i="3"/>
  <c r="D1819" i="3"/>
  <c r="D1811" i="3"/>
  <c r="D1803" i="3"/>
  <c r="D1795" i="3"/>
  <c r="D1787" i="3"/>
  <c r="D1779" i="3"/>
  <c r="D1771" i="3"/>
  <c r="D1763" i="3"/>
  <c r="D1755" i="3"/>
  <c r="D1747" i="3"/>
  <c r="D1739" i="3"/>
  <c r="D1731" i="3"/>
  <c r="D1723" i="3"/>
  <c r="D1715" i="3"/>
  <c r="D1707" i="3"/>
  <c r="D1699" i="3"/>
  <c r="D1691" i="3"/>
  <c r="D1683" i="3"/>
  <c r="D1675" i="3"/>
  <c r="D1667" i="3"/>
  <c r="D1659" i="3"/>
  <c r="D1651" i="3"/>
  <c r="D1643" i="3"/>
  <c r="D1635" i="3"/>
  <c r="D1627" i="3"/>
  <c r="D1619" i="3"/>
  <c r="D1611" i="3"/>
  <c r="D1603" i="3"/>
  <c r="D1595" i="3"/>
  <c r="D1587" i="3"/>
  <c r="D1579" i="3"/>
  <c r="D1571" i="3"/>
  <c r="D1563" i="3"/>
  <c r="D1555" i="3"/>
  <c r="D1547" i="3"/>
  <c r="D1539" i="3"/>
  <c r="D1531" i="3"/>
  <c r="D1523" i="3"/>
  <c r="D1515" i="3"/>
  <c r="D1507" i="3"/>
  <c r="D1499" i="3"/>
  <c r="D1491" i="3"/>
  <c r="D1483" i="3"/>
  <c r="D1475" i="3"/>
  <c r="D1467" i="3"/>
  <c r="D1459" i="3"/>
  <c r="D1451" i="3"/>
  <c r="D1443" i="3"/>
  <c r="D1435" i="3"/>
  <c r="D1427" i="3"/>
  <c r="D1419" i="3"/>
  <c r="D1411" i="3"/>
  <c r="D1403" i="3"/>
  <c r="D1395" i="3"/>
  <c r="D1387" i="3"/>
  <c r="D1379" i="3"/>
  <c r="D1371" i="3"/>
  <c r="D1363" i="3"/>
  <c r="D1355" i="3"/>
  <c r="D1347" i="3"/>
  <c r="D1339" i="3"/>
  <c r="D1331" i="3"/>
  <c r="D1323" i="3"/>
  <c r="D1488" i="3"/>
  <c r="D1480" i="3"/>
  <c r="D1472" i="3"/>
  <c r="D1464" i="3"/>
  <c r="D1456" i="3"/>
  <c r="D1448" i="3"/>
  <c r="D1440" i="3"/>
  <c r="D1432" i="3"/>
  <c r="D1424" i="3"/>
  <c r="D1416" i="3"/>
  <c r="D1408" i="3"/>
  <c r="D1400" i="3"/>
  <c r="D1392" i="3"/>
  <c r="D1384" i="3"/>
  <c r="D1376" i="3"/>
  <c r="D1368" i="3"/>
  <c r="D1360" i="3"/>
  <c r="D1352" i="3"/>
  <c r="D1344" i="3"/>
  <c r="D1336" i="3"/>
  <c r="D1328" i="3"/>
  <c r="D1320" i="3"/>
  <c r="D1312" i="3"/>
  <c r="D1304" i="3"/>
  <c r="D1296" i="3"/>
  <c r="D1288" i="3"/>
  <c r="D1280" i="3"/>
  <c r="D1272" i="3"/>
  <c r="D1264" i="3"/>
  <c r="D1256" i="3"/>
  <c r="D1248" i="3"/>
  <c r="D1240" i="3"/>
  <c r="D1232" i="3"/>
  <c r="D1224" i="3"/>
  <c r="D1303" i="3"/>
  <c r="D1295" i="3"/>
  <c r="D1287" i="3"/>
  <c r="D1279" i="3"/>
  <c r="D1271" i="3"/>
  <c r="D1263" i="3"/>
  <c r="D1255" i="3"/>
  <c r="D1247" i="3"/>
  <c r="D1239" i="3"/>
  <c r="D1231" i="3"/>
  <c r="D1223" i="3"/>
  <c r="D1326" i="3"/>
  <c r="D1318" i="3"/>
  <c r="D1310" i="3"/>
  <c r="D1302" i="3"/>
  <c r="D1294" i="3"/>
  <c r="D1286" i="3"/>
  <c r="D1278" i="3"/>
  <c r="D1270" i="3"/>
  <c r="D1262" i="3"/>
  <c r="D1254" i="3"/>
  <c r="D1246" i="3"/>
  <c r="D1238" i="3"/>
  <c r="D1230" i="3"/>
  <c r="D1222" i="3"/>
  <c r="D1565" i="3"/>
  <c r="D1557" i="3"/>
  <c r="D1549" i="3"/>
  <c r="D1541" i="3"/>
  <c r="D1533" i="3"/>
  <c r="D1525" i="3"/>
  <c r="D1517" i="3"/>
  <c r="D1509" i="3"/>
  <c r="D1501" i="3"/>
  <c r="D1493" i="3"/>
  <c r="D1485" i="3"/>
  <c r="D1477" i="3"/>
  <c r="D1469" i="3"/>
  <c r="D1461" i="3"/>
  <c r="D1453" i="3"/>
  <c r="D1445" i="3"/>
  <c r="D1437" i="3"/>
  <c r="D1429" i="3"/>
  <c r="D1421" i="3"/>
  <c r="D1413" i="3"/>
  <c r="D1405" i="3"/>
  <c r="D1397" i="3"/>
  <c r="D1389" i="3"/>
  <c r="D1381" i="3"/>
  <c r="D1373" i="3"/>
  <c r="D1365" i="3"/>
  <c r="D1357" i="3"/>
  <c r="D1349" i="3"/>
  <c r="D1341" i="3"/>
  <c r="D1333" i="3"/>
  <c r="D1325" i="3"/>
  <c r="D1317" i="3"/>
  <c r="D1309" i="3"/>
  <c r="D1301" i="3"/>
  <c r="D1293" i="3"/>
  <c r="D1285" i="3"/>
  <c r="D1277" i="3"/>
  <c r="D1269" i="3"/>
  <c r="D1261" i="3"/>
  <c r="D1253" i="3"/>
  <c r="D1245" i="3"/>
  <c r="D1237" i="3"/>
  <c r="D1229" i="3"/>
  <c r="D1221" i="3"/>
  <c r="D1588" i="3"/>
  <c r="D1580" i="3"/>
  <c r="D1572" i="3"/>
  <c r="D1564" i="3"/>
  <c r="D1556" i="3"/>
  <c r="D1548" i="3"/>
  <c r="D1540" i="3"/>
  <c r="D1532" i="3"/>
  <c r="D1524" i="3"/>
  <c r="D1516" i="3"/>
  <c r="D1508" i="3"/>
  <c r="D1500" i="3"/>
  <c r="D1492" i="3"/>
  <c r="D1484" i="3"/>
  <c r="D1476" i="3"/>
  <c r="D1468" i="3"/>
  <c r="D1460" i="3"/>
  <c r="D1452" i="3"/>
  <c r="D1444" i="3"/>
  <c r="D1436" i="3"/>
  <c r="D1428" i="3"/>
  <c r="D1420" i="3"/>
  <c r="D1412" i="3"/>
  <c r="D1404" i="3"/>
  <c r="D1396" i="3"/>
  <c r="D1388" i="3"/>
  <c r="D1380" i="3"/>
  <c r="D1372" i="3"/>
  <c r="D1364" i="3"/>
  <c r="D1356" i="3"/>
  <c r="D1348" i="3"/>
  <c r="D1340" i="3"/>
  <c r="D1332" i="3"/>
  <c r="D1324" i="3"/>
  <c r="D1316" i="3"/>
  <c r="D1308" i="3"/>
  <c r="D1300" i="3"/>
  <c r="D1292" i="3"/>
  <c r="D1284" i="3"/>
  <c r="D1276" i="3"/>
  <c r="D1268" i="3"/>
  <c r="D1260" i="3"/>
  <c r="D1252" i="3"/>
  <c r="D1244" i="3"/>
  <c r="D1236" i="3"/>
  <c r="D1228" i="3"/>
  <c r="D1315" i="3"/>
  <c r="D1307" i="3"/>
  <c r="D1299" i="3"/>
  <c r="D1291" i="3"/>
  <c r="D1283" i="3"/>
  <c r="D1275" i="3"/>
  <c r="D1267" i="3"/>
  <c r="D1259" i="3"/>
  <c r="D1251" i="3"/>
  <c r="D1243" i="3"/>
  <c r="D1235" i="3"/>
  <c r="D1227" i="3"/>
  <c r="D1577" i="3"/>
  <c r="D1569" i="3"/>
  <c r="D1561" i="3"/>
  <c r="D1553" i="3"/>
  <c r="D1545" i="3"/>
  <c r="D1537" i="3"/>
  <c r="D1529" i="3"/>
  <c r="D1521" i="3"/>
  <c r="D1513" i="3"/>
  <c r="D1505" i="3"/>
  <c r="D1497" i="3"/>
  <c r="D1489" i="3"/>
  <c r="D1481" i="3"/>
  <c r="D1473" i="3"/>
  <c r="D1465" i="3"/>
  <c r="D1457" i="3"/>
  <c r="D1449" i="3"/>
  <c r="D1441" i="3"/>
  <c r="D1433" i="3"/>
  <c r="D1425" i="3"/>
  <c r="D1417" i="3"/>
  <c r="D1409" i="3"/>
  <c r="D1401" i="3"/>
  <c r="D1393" i="3"/>
  <c r="D1385" i="3"/>
  <c r="D1377" i="3"/>
  <c r="D1369" i="3"/>
  <c r="D1361" i="3"/>
  <c r="D1353" i="3"/>
  <c r="D1345" i="3"/>
  <c r="D1337" i="3"/>
  <c r="D1329" i="3"/>
  <c r="D1321" i="3"/>
  <c r="D1313" i="3"/>
  <c r="D1305" i="3"/>
  <c r="D1297" i="3"/>
  <c r="D1289" i="3"/>
  <c r="D1281" i="3"/>
  <c r="D1273" i="3"/>
  <c r="D1265" i="3"/>
  <c r="D1257" i="3"/>
  <c r="D1249" i="3"/>
  <c r="D1241" i="3"/>
  <c r="D1233" i="3"/>
  <c r="D1225" i="3"/>
  <c r="D8843" i="18"/>
  <c r="D8427" i="18"/>
  <c r="D5827" i="18"/>
  <c r="D4371" i="18"/>
  <c r="D8323" i="18"/>
  <c r="D7387" i="18"/>
  <c r="D6035" i="18"/>
  <c r="D5619" i="18"/>
  <c r="D4267" i="18"/>
  <c r="D3019" i="18"/>
  <c r="D2811" i="18"/>
  <c r="D2707" i="18"/>
  <c r="D2395" i="18"/>
  <c r="D2291" i="18"/>
  <c r="D1979" i="18"/>
  <c r="D1667" i="18"/>
  <c r="D835" i="18"/>
  <c r="D731" i="18"/>
  <c r="D523" i="18"/>
  <c r="D8531" i="18"/>
  <c r="D7075" i="18"/>
  <c r="D6659" i="18"/>
  <c r="D6139" i="18"/>
  <c r="D5931" i="18"/>
  <c r="D4891" i="18"/>
  <c r="D3539" i="18"/>
  <c r="D3123" i="18"/>
  <c r="D1875" i="18"/>
  <c r="D9155" i="18"/>
  <c r="D8115" i="18"/>
  <c r="D7803" i="18"/>
  <c r="D7595" i="18"/>
  <c r="D6347" i="18"/>
  <c r="D4475" i="18"/>
  <c r="D4163" i="18"/>
  <c r="D3643" i="18"/>
  <c r="D2187" i="18"/>
  <c r="D1563" i="18"/>
  <c r="D1459" i="18"/>
  <c r="D8635" i="18"/>
  <c r="D8219" i="18"/>
  <c r="D8011" i="18"/>
  <c r="D7283" i="18"/>
  <c r="D6971" i="18"/>
  <c r="D6867" i="18"/>
  <c r="D6451" i="18"/>
  <c r="D5515" i="18"/>
  <c r="D5203" i="18"/>
  <c r="D4683" i="18"/>
  <c r="D4579" i="18"/>
  <c r="D4059" i="18"/>
  <c r="D3955" i="18"/>
  <c r="D3747" i="18"/>
  <c r="D1771" i="18"/>
  <c r="D1355" i="18"/>
  <c r="D1251" i="18"/>
  <c r="D9051" i="18"/>
  <c r="D8739" i="18"/>
  <c r="D7907" i="18"/>
  <c r="D6555" i="18"/>
  <c r="D5723" i="18"/>
  <c r="D5411" i="18"/>
  <c r="D4787" i="18"/>
  <c r="D3851" i="18"/>
  <c r="D3227" i="18"/>
  <c r="D2499" i="18"/>
  <c r="D2083" i="18"/>
  <c r="D1147" i="18"/>
  <c r="D1043" i="18"/>
  <c r="D8947" i="18"/>
  <c r="D7699" i="18"/>
  <c r="D7491" i="18"/>
  <c r="D7179" i="18"/>
  <c r="D6763" i="18"/>
  <c r="D6243" i="18"/>
  <c r="D5307" i="18"/>
  <c r="D5099" i="18"/>
  <c r="D4995" i="18"/>
  <c r="D3435" i="18"/>
  <c r="D3331" i="18"/>
  <c r="D2915" i="18"/>
  <c r="D2603" i="18"/>
  <c r="D939" i="18"/>
  <c r="D627" i="18"/>
  <c r="D9195" i="18"/>
  <c r="D9147" i="18"/>
  <c r="D9091" i="18"/>
  <c r="D9043" i="18"/>
  <c r="D8995" i="18"/>
  <c r="D8955" i="18"/>
  <c r="D8899" i="18"/>
  <c r="D8851" i="18"/>
  <c r="D8803" i="18"/>
  <c r="D8755" i="18"/>
  <c r="D8707" i="18"/>
  <c r="D8659" i="18"/>
  <c r="D8611" i="18"/>
  <c r="D8563" i="18"/>
  <c r="D8515" i="18"/>
  <c r="D8451" i="18"/>
  <c r="D8403" i="18"/>
  <c r="D8371" i="18"/>
  <c r="D8331" i="18"/>
  <c r="D8259" i="18"/>
  <c r="D8171" i="18"/>
  <c r="D8059" i="18"/>
  <c r="D7963" i="18"/>
  <c r="D7923" i="18"/>
  <c r="D7875" i="18"/>
  <c r="D7827" i="18"/>
  <c r="D7787" i="18"/>
  <c r="D7739" i="18"/>
  <c r="D7691" i="18"/>
  <c r="D7643" i="18"/>
  <c r="D7587" i="18"/>
  <c r="D7539" i="18"/>
  <c r="D7499" i="18"/>
  <c r="D7451" i="18"/>
  <c r="D7403" i="18"/>
  <c r="D7355" i="18"/>
  <c r="D7307" i="18"/>
  <c r="D7267" i="18"/>
  <c r="D7219" i="18"/>
  <c r="D7171" i="18"/>
  <c r="D7131" i="18"/>
  <c r="D7099" i="18"/>
  <c r="D7035" i="18"/>
  <c r="D6923" i="18"/>
  <c r="D6819" i="18"/>
  <c r="D6771" i="18"/>
  <c r="D6731" i="18"/>
  <c r="D6675" i="18"/>
  <c r="D6635" i="18"/>
  <c r="D6587" i="18"/>
  <c r="D6539" i="18"/>
  <c r="D6491" i="18"/>
  <c r="D6435" i="18"/>
  <c r="D6395" i="18"/>
  <c r="D6355" i="18"/>
  <c r="D6307" i="18"/>
  <c r="D6259" i="18"/>
  <c r="D6211" i="18"/>
  <c r="D6163" i="18"/>
  <c r="D6115" i="18"/>
  <c r="D6067" i="18"/>
  <c r="D6019" i="18"/>
  <c r="D5971" i="18"/>
  <c r="D5923" i="18"/>
  <c r="D5875" i="18"/>
  <c r="D5835" i="18"/>
  <c r="D5787" i="18"/>
  <c r="D5675" i="18"/>
  <c r="D5627" i="18"/>
  <c r="D5571" i="18"/>
  <c r="D5523" i="18"/>
  <c r="D5475" i="18"/>
  <c r="D5427" i="18"/>
  <c r="D5379" i="18"/>
  <c r="D5331" i="18"/>
  <c r="D5283" i="18"/>
  <c r="D5235" i="18"/>
  <c r="D5187" i="18"/>
  <c r="D5139" i="18"/>
  <c r="D5091" i="18"/>
  <c r="D5043" i="18"/>
  <c r="D4947" i="18"/>
  <c r="D4851" i="18"/>
  <c r="D4811" i="18"/>
  <c r="D4763" i="18"/>
  <c r="D4715" i="18"/>
  <c r="D4667" i="18"/>
  <c r="D4611" i="18"/>
  <c r="D4563" i="18"/>
  <c r="D4515" i="18"/>
  <c r="D4467" i="18"/>
  <c r="D4419" i="18"/>
  <c r="D4315" i="18"/>
  <c r="D4211" i="18"/>
  <c r="D4171" i="18"/>
  <c r="D4139" i="18"/>
  <c r="D4083" i="18"/>
  <c r="D4035" i="18"/>
  <c r="D3987" i="18"/>
  <c r="D3939" i="18"/>
  <c r="D3891" i="18"/>
  <c r="D3843" i="18"/>
  <c r="D3787" i="18"/>
  <c r="D3739" i="18"/>
  <c r="D3699" i="18"/>
  <c r="D3651" i="18"/>
  <c r="D3587" i="18"/>
  <c r="D3491" i="18"/>
  <c r="D3387" i="18"/>
  <c r="D3267" i="18"/>
  <c r="D3219" i="18"/>
  <c r="D3171" i="18"/>
  <c r="D3131" i="18"/>
  <c r="D3083" i="18"/>
  <c r="D3027" i="18"/>
  <c r="D2979" i="18"/>
  <c r="D2867" i="18"/>
  <c r="D2827" i="18"/>
  <c r="D2771" i="18"/>
  <c r="D2723" i="18"/>
  <c r="D2683" i="18"/>
  <c r="D2619" i="18"/>
  <c r="D2539" i="18"/>
  <c r="D2435" i="18"/>
  <c r="D2363" i="18"/>
  <c r="D2283" i="18"/>
  <c r="D2131" i="18"/>
  <c r="D2059" i="18"/>
  <c r="D1947" i="18"/>
  <c r="D1867" i="18"/>
  <c r="D1699" i="18"/>
  <c r="D1635" i="18"/>
  <c r="D1555" i="18"/>
  <c r="D1483" i="18"/>
  <c r="D1435" i="18"/>
  <c r="D1363" i="18"/>
  <c r="D1275" i="18"/>
  <c r="D1235" i="18"/>
  <c r="D1179" i="18"/>
  <c r="D1131" i="18"/>
  <c r="D971" i="18"/>
  <c r="D883" i="18"/>
  <c r="D819" i="18"/>
  <c r="D747" i="18"/>
  <c r="D683" i="18"/>
  <c r="D595" i="18"/>
  <c r="D515" i="18"/>
  <c r="D379" i="18"/>
  <c r="D307" i="18"/>
  <c r="D227" i="18"/>
  <c r="D171" i="18"/>
  <c r="D123" i="18"/>
  <c r="D43" i="18"/>
  <c r="D9203" i="18"/>
  <c r="D9163" i="18"/>
  <c r="D9115" i="18"/>
  <c r="D9003" i="18"/>
  <c r="D8907" i="18"/>
  <c r="D8859" i="18"/>
  <c r="D8811" i="18"/>
  <c r="D8763" i="18"/>
  <c r="D8715" i="18"/>
  <c r="D8667" i="18"/>
  <c r="D8619" i="18"/>
  <c r="D8571" i="18"/>
  <c r="D8539" i="18"/>
  <c r="D8483" i="18"/>
  <c r="D8435" i="18"/>
  <c r="D8387" i="18"/>
  <c r="D8347" i="18"/>
  <c r="D8299" i="18"/>
  <c r="D8243" i="18"/>
  <c r="D8203" i="18"/>
  <c r="D8155" i="18"/>
  <c r="D8107" i="18"/>
  <c r="D8075" i="18"/>
  <c r="D8027" i="18"/>
  <c r="D7979" i="18"/>
  <c r="D7931" i="18"/>
  <c r="D7883" i="18"/>
  <c r="D7835" i="18"/>
  <c r="D7779" i="18"/>
  <c r="D7731" i="18"/>
  <c r="D7683" i="18"/>
  <c r="D7635" i="18"/>
  <c r="D7547" i="18"/>
  <c r="D7443" i="18"/>
  <c r="D7395" i="18"/>
  <c r="D7363" i="18"/>
  <c r="D7315" i="18"/>
  <c r="D7275" i="18"/>
  <c r="D7227" i="18"/>
  <c r="D7187" i="18"/>
  <c r="D7139" i="18"/>
  <c r="D7043" i="18"/>
  <c r="D6995" i="18"/>
  <c r="D6947" i="18"/>
  <c r="D6899" i="18"/>
  <c r="D6859" i="18"/>
  <c r="D6811" i="18"/>
  <c r="D6715" i="18"/>
  <c r="D6667" i="18"/>
  <c r="D6619" i="18"/>
  <c r="D6571" i="18"/>
  <c r="D6523" i="18"/>
  <c r="D6483" i="18"/>
  <c r="D6443" i="18"/>
  <c r="D6387" i="18"/>
  <c r="D6339" i="18"/>
  <c r="D6291" i="18"/>
  <c r="D6195" i="18"/>
  <c r="D6147" i="18"/>
  <c r="D6107" i="18"/>
  <c r="D6059" i="18"/>
  <c r="D6003" i="18"/>
  <c r="D5955" i="18"/>
  <c r="D5907" i="18"/>
  <c r="D5859" i="18"/>
  <c r="D5811" i="18"/>
  <c r="D5779" i="18"/>
  <c r="D5739" i="18"/>
  <c r="D5691" i="18"/>
  <c r="D5643" i="18"/>
  <c r="D5595" i="18"/>
  <c r="D5547" i="18"/>
  <c r="D5499" i="18"/>
  <c r="D5451" i="18"/>
  <c r="D5395" i="18"/>
  <c r="D5347" i="18"/>
  <c r="D5299" i="18"/>
  <c r="D5251" i="18"/>
  <c r="D5211" i="18"/>
  <c r="D5155" i="18"/>
  <c r="D5107" i="18"/>
  <c r="D5059" i="18"/>
  <c r="D5011" i="18"/>
  <c r="D4963" i="18"/>
  <c r="D4923" i="18"/>
  <c r="D4883" i="18"/>
  <c r="D4835" i="18"/>
  <c r="D4795" i="18"/>
  <c r="D4755" i="18"/>
  <c r="D4699" i="18"/>
  <c r="D4651" i="18"/>
  <c r="D4603" i="18"/>
  <c r="D4555" i="18"/>
  <c r="D4507" i="18"/>
  <c r="D4459" i="18"/>
  <c r="D4411" i="18"/>
  <c r="D4363" i="18"/>
  <c r="D4339" i="18"/>
  <c r="D4291" i="18"/>
  <c r="D4251" i="18"/>
  <c r="D4203" i="18"/>
  <c r="D4155" i="18"/>
  <c r="D4107" i="18"/>
  <c r="D4011" i="18"/>
  <c r="D3907" i="18"/>
  <c r="D3867" i="18"/>
  <c r="D3819" i="18"/>
  <c r="D3771" i="18"/>
  <c r="D3715" i="18"/>
  <c r="D3667" i="18"/>
  <c r="D3619" i="18"/>
  <c r="D3579" i="18"/>
  <c r="D3531" i="18"/>
  <c r="D3475" i="18"/>
  <c r="D3427" i="18"/>
  <c r="D3379" i="18"/>
  <c r="D3339" i="18"/>
  <c r="D3291" i="18"/>
  <c r="D3187" i="18"/>
  <c r="D3147" i="18"/>
  <c r="D3075" i="18"/>
  <c r="D3035" i="18"/>
  <c r="D2995" i="18"/>
  <c r="D2947" i="18"/>
  <c r="D2899" i="18"/>
  <c r="D2851" i="18"/>
  <c r="D2803" i="18"/>
  <c r="D2755" i="18"/>
  <c r="D2715" i="18"/>
  <c r="D2667" i="18"/>
  <c r="D2627" i="18"/>
  <c r="D2579" i="18"/>
  <c r="D2459" i="18"/>
  <c r="D2411" i="18"/>
  <c r="D2371" i="18"/>
  <c r="D2323" i="18"/>
  <c r="D2243" i="18"/>
  <c r="D2171" i="18"/>
  <c r="D2091" i="18"/>
  <c r="D2019" i="18"/>
  <c r="D1931" i="18"/>
  <c r="D1899" i="18"/>
  <c r="D1851" i="18"/>
  <c r="D1811" i="18"/>
  <c r="D1763" i="18"/>
  <c r="D1715" i="18"/>
  <c r="D1659" i="18"/>
  <c r="D1595" i="18"/>
  <c r="D1507" i="18"/>
  <c r="D1395" i="18"/>
  <c r="D1291" i="18"/>
  <c r="D1195" i="18"/>
  <c r="D1123" i="18"/>
  <c r="D1059" i="18"/>
  <c r="D979" i="18"/>
  <c r="D907" i="18"/>
  <c r="D827" i="18"/>
  <c r="D771" i="18"/>
  <c r="D715" i="18"/>
  <c r="D667" i="18"/>
  <c r="D619" i="18"/>
  <c r="D555" i="18"/>
  <c r="D499" i="18"/>
  <c r="D435" i="18"/>
  <c r="D355" i="18"/>
  <c r="D291" i="18"/>
  <c r="D235" i="18"/>
  <c r="D179" i="18"/>
  <c r="D27" i="18"/>
  <c r="D9171" i="18"/>
  <c r="D9131" i="18"/>
  <c r="D9075" i="18"/>
  <c r="D9027" i="18"/>
  <c r="D8971" i="18"/>
  <c r="D8915" i="18"/>
  <c r="D8875" i="18"/>
  <c r="D8835" i="18"/>
  <c r="D8779" i="18"/>
  <c r="D8731" i="18"/>
  <c r="D8683" i="18"/>
  <c r="D8587" i="18"/>
  <c r="D8491" i="18"/>
  <c r="D8443" i="18"/>
  <c r="D8395" i="18"/>
  <c r="D8339" i="18"/>
  <c r="D8291" i="18"/>
  <c r="D8251" i="18"/>
  <c r="D8195" i="18"/>
  <c r="D8147" i="18"/>
  <c r="D8099" i="18"/>
  <c r="D8051" i="18"/>
  <c r="D8003" i="18"/>
  <c r="D7955" i="18"/>
  <c r="D7915" i="18"/>
  <c r="D7867" i="18"/>
  <c r="D7811" i="18"/>
  <c r="D7763" i="18"/>
  <c r="D7715" i="18"/>
  <c r="D7667" i="18"/>
  <c r="D7619" i="18"/>
  <c r="D7571" i="18"/>
  <c r="D7523" i="18"/>
  <c r="D7475" i="18"/>
  <c r="D7427" i="18"/>
  <c r="D7379" i="18"/>
  <c r="D7331" i="18"/>
  <c r="D7291" i="18"/>
  <c r="D7243" i="18"/>
  <c r="D7195" i="18"/>
  <c r="D7147" i="18"/>
  <c r="D7091" i="18"/>
  <c r="D7027" i="18"/>
  <c r="D6979" i="18"/>
  <c r="D6931" i="18"/>
  <c r="D6875" i="18"/>
  <c r="D6827" i="18"/>
  <c r="D6779" i="18"/>
  <c r="D6739" i="18"/>
  <c r="D6691" i="18"/>
  <c r="D6651" i="18"/>
  <c r="D6595" i="18"/>
  <c r="D6547" i="18"/>
  <c r="D6499" i="18"/>
  <c r="D6459" i="18"/>
  <c r="D6411" i="18"/>
  <c r="D6363" i="18"/>
  <c r="D6315" i="18"/>
  <c r="D6267" i="18"/>
  <c r="D6219" i="18"/>
  <c r="D6171" i="18"/>
  <c r="D6123" i="18"/>
  <c r="D6075" i="18"/>
  <c r="D6027" i="18"/>
  <c r="D5979" i="18"/>
  <c r="D5883" i="18"/>
  <c r="D5763" i="18"/>
  <c r="D5715" i="18"/>
  <c r="D5667" i="18"/>
  <c r="D5579" i="18"/>
  <c r="D5531" i="18"/>
  <c r="D5483" i="18"/>
  <c r="D5435" i="18"/>
  <c r="D5387" i="18"/>
  <c r="D5339" i="18"/>
  <c r="D5291" i="18"/>
  <c r="D5243" i="18"/>
  <c r="D5195" i="18"/>
  <c r="D5147" i="18"/>
  <c r="D5051" i="18"/>
  <c r="D5003" i="18"/>
  <c r="D4955" i="18"/>
  <c r="D4899" i="18"/>
  <c r="D4843" i="18"/>
  <c r="D4803" i="18"/>
  <c r="D4739" i="18"/>
  <c r="D4635" i="18"/>
  <c r="D4587" i="18"/>
  <c r="D4539" i="18"/>
  <c r="D4491" i="18"/>
  <c r="D4435" i="18"/>
  <c r="D4379" i="18"/>
  <c r="D4347" i="18"/>
  <c r="D4299" i="18"/>
  <c r="D4243" i="18"/>
  <c r="D4195" i="18"/>
  <c r="D4147" i="18"/>
  <c r="D4099" i="18"/>
  <c r="D4043" i="18"/>
  <c r="D4003" i="18"/>
  <c r="D3963" i="18"/>
  <c r="D3915" i="18"/>
  <c r="D3803" i="18"/>
  <c r="D3683" i="18"/>
  <c r="D3635" i="18"/>
  <c r="D3603" i="18"/>
  <c r="D3547" i="18"/>
  <c r="D3499" i="18"/>
  <c r="D3451" i="18"/>
  <c r="D3403" i="18"/>
  <c r="D3355" i="18"/>
  <c r="D3307" i="18"/>
  <c r="D3259" i="18"/>
  <c r="D3211" i="18"/>
  <c r="D3155" i="18"/>
  <c r="D3107" i="18"/>
  <c r="D3059" i="18"/>
  <c r="D3011" i="18"/>
  <c r="D2963" i="18"/>
  <c r="D2923" i="18"/>
  <c r="D2875" i="18"/>
  <c r="D2819" i="18"/>
  <c r="D2779" i="18"/>
  <c r="D2659" i="18"/>
  <c r="D2563" i="18"/>
  <c r="D2523" i="18"/>
  <c r="D2491" i="18"/>
  <c r="D2451" i="18"/>
  <c r="D2403" i="18"/>
  <c r="D2355" i="18"/>
  <c r="D2315" i="18"/>
  <c r="D2275" i="18"/>
  <c r="D2227" i="18"/>
  <c r="D2195" i="18"/>
  <c r="D2147" i="18"/>
  <c r="D2107" i="18"/>
  <c r="D2067" i="18"/>
  <c r="D2027" i="18"/>
  <c r="D1987" i="18"/>
  <c r="D1955" i="18"/>
  <c r="D1907" i="18"/>
  <c r="D1859" i="18"/>
  <c r="D1819" i="18"/>
  <c r="D1779" i="18"/>
  <c r="D1731" i="18"/>
  <c r="D1691" i="18"/>
  <c r="D1651" i="18"/>
  <c r="D1611" i="18"/>
  <c r="D1523" i="18"/>
  <c r="D1475" i="18"/>
  <c r="D1443" i="18"/>
  <c r="D1403" i="18"/>
  <c r="D1371" i="18"/>
  <c r="D1331" i="18"/>
  <c r="D1307" i="18"/>
  <c r="D1259" i="18"/>
  <c r="D1219" i="18"/>
  <c r="D1171" i="18"/>
  <c r="D1139" i="18"/>
  <c r="D1091" i="18"/>
  <c r="D1051" i="18"/>
  <c r="D1011" i="18"/>
  <c r="D899" i="18"/>
  <c r="D859" i="18"/>
  <c r="D803" i="18"/>
  <c r="D651" i="18"/>
  <c r="D611" i="18"/>
  <c r="D563" i="18"/>
  <c r="D531" i="18"/>
  <c r="D491" i="18"/>
  <c r="D451" i="18"/>
  <c r="D403" i="18"/>
  <c r="D363" i="18"/>
  <c r="D323" i="18"/>
  <c r="D275" i="18"/>
  <c r="D243" i="18"/>
  <c r="D219" i="18"/>
  <c r="D195" i="18"/>
  <c r="D163" i="18"/>
  <c r="D139" i="18"/>
  <c r="D115" i="18"/>
  <c r="D83" i="18"/>
  <c r="D67" i="18"/>
  <c r="D19" i="18"/>
  <c r="D9211" i="18"/>
  <c r="D9107" i="18"/>
  <c r="D9059" i="18"/>
  <c r="D9011" i="18"/>
  <c r="D8979" i="18"/>
  <c r="D8931" i="18"/>
  <c r="D8891" i="18"/>
  <c r="D8795" i="18"/>
  <c r="D8691" i="18"/>
  <c r="D8651" i="18"/>
  <c r="D8603" i="18"/>
  <c r="D8555" i="18"/>
  <c r="D8507" i="18"/>
  <c r="D8459" i="18"/>
  <c r="D8411" i="18"/>
  <c r="D8355" i="18"/>
  <c r="D8307" i="18"/>
  <c r="D8275" i="18"/>
  <c r="D8235" i="18"/>
  <c r="D8187" i="18"/>
  <c r="D8139" i="18"/>
  <c r="D8091" i="18"/>
  <c r="D8043" i="18"/>
  <c r="D7995" i="18"/>
  <c r="D7947" i="18"/>
  <c r="D7899" i="18"/>
  <c r="D7851" i="18"/>
  <c r="D7747" i="18"/>
  <c r="D7651" i="18"/>
  <c r="D7603" i="18"/>
  <c r="D7563" i="18"/>
  <c r="D7507" i="18"/>
  <c r="D7459" i="18"/>
  <c r="D7411" i="18"/>
  <c r="D7347" i="18"/>
  <c r="D7299" i="18"/>
  <c r="D7251" i="18"/>
  <c r="D7203" i="18"/>
  <c r="D7155" i="18"/>
  <c r="D7107" i="18"/>
  <c r="D7059" i="18"/>
  <c r="D7011" i="18"/>
  <c r="D6963" i="18"/>
  <c r="D6915" i="18"/>
  <c r="D6883" i="18"/>
  <c r="D6835" i="18"/>
  <c r="D6795" i="18"/>
  <c r="D6747" i="18"/>
  <c r="D6699" i="18"/>
  <c r="D6643" i="18"/>
  <c r="D6603" i="18"/>
  <c r="D6507" i="18"/>
  <c r="D6403" i="18"/>
  <c r="D6299" i="18"/>
  <c r="D6251" i="18"/>
  <c r="D6203" i="18"/>
  <c r="D6155" i="18"/>
  <c r="D6099" i="18"/>
  <c r="D6051" i="18"/>
  <c r="D6011" i="18"/>
  <c r="D5963" i="18"/>
  <c r="D5915" i="18"/>
  <c r="D5867" i="18"/>
  <c r="D5819" i="18"/>
  <c r="D5771" i="18"/>
  <c r="D5731" i="18"/>
  <c r="D5683" i="18"/>
  <c r="D5635" i="18"/>
  <c r="D5587" i="18"/>
  <c r="D5539" i="18"/>
  <c r="D5491" i="18"/>
  <c r="D5443" i="18"/>
  <c r="D5403" i="18"/>
  <c r="D5371" i="18"/>
  <c r="D5275" i="18"/>
  <c r="D5163" i="18"/>
  <c r="D5115" i="18"/>
  <c r="D5075" i="18"/>
  <c r="D5035" i="18"/>
  <c r="D4987" i="18"/>
  <c r="D4939" i="18"/>
  <c r="D4907" i="18"/>
  <c r="D4859" i="18"/>
  <c r="D4747" i="18"/>
  <c r="D4707" i="18"/>
  <c r="D4659" i="18"/>
  <c r="D4619" i="18"/>
  <c r="D4571" i="18"/>
  <c r="D4523" i="18"/>
  <c r="D4483" i="18"/>
  <c r="D4443" i="18"/>
  <c r="D4387" i="18"/>
  <c r="D4323" i="18"/>
  <c r="D4283" i="18"/>
  <c r="D4235" i="18"/>
  <c r="D4115" i="18"/>
  <c r="D4067" i="18"/>
  <c r="D4019" i="18"/>
  <c r="D3971" i="18"/>
  <c r="D3923" i="18"/>
  <c r="D3875" i="18"/>
  <c r="D3827" i="18"/>
  <c r="D3779" i="18"/>
  <c r="D3731" i="18"/>
  <c r="D3691" i="18"/>
  <c r="D3595" i="18"/>
  <c r="D3555" i="18"/>
  <c r="D3507" i="18"/>
  <c r="D3459" i="18"/>
  <c r="D3411" i="18"/>
  <c r="D3363" i="18"/>
  <c r="D3315" i="18"/>
  <c r="D3283" i="18"/>
  <c r="D3243" i="18"/>
  <c r="D3195" i="18"/>
  <c r="D3091" i="18"/>
  <c r="D3043" i="18"/>
  <c r="D3003" i="18"/>
  <c r="D2955" i="18"/>
  <c r="D2907" i="18"/>
  <c r="D2859" i="18"/>
  <c r="D2763" i="18"/>
  <c r="D2731" i="18"/>
  <c r="D2675" i="18"/>
  <c r="D2635" i="18"/>
  <c r="D2587" i="18"/>
  <c r="D2547" i="18"/>
  <c r="D2507" i="18"/>
  <c r="D2467" i="18"/>
  <c r="D2419" i="18"/>
  <c r="D2387" i="18"/>
  <c r="D2339" i="18"/>
  <c r="D2299" i="18"/>
  <c r="D2259" i="18"/>
  <c r="D2219" i="18"/>
  <c r="D2179" i="18"/>
  <c r="D2139" i="18"/>
  <c r="D2099" i="18"/>
  <c r="D2051" i="18"/>
  <c r="D2011" i="18"/>
  <c r="D1939" i="18"/>
  <c r="D1891" i="18"/>
  <c r="D1843" i="18"/>
  <c r="D1803" i="18"/>
  <c r="D1755" i="18"/>
  <c r="D1723" i="18"/>
  <c r="D1619" i="18"/>
  <c r="D1579" i="18"/>
  <c r="D1547" i="18"/>
  <c r="D1515" i="18"/>
  <c r="D1467" i="18"/>
  <c r="D1419" i="18"/>
  <c r="D1323" i="18"/>
  <c r="D1283" i="18"/>
  <c r="D1243" i="18"/>
  <c r="D1203" i="18"/>
  <c r="D1155" i="18"/>
  <c r="D1107" i="18"/>
  <c r="D1075" i="18"/>
  <c r="D1027" i="18"/>
  <c r="D1003" i="18"/>
  <c r="D963" i="18"/>
  <c r="D931" i="18"/>
  <c r="D891" i="18"/>
  <c r="D851" i="18"/>
  <c r="D811" i="18"/>
  <c r="D779" i="18"/>
  <c r="D739" i="18"/>
  <c r="D707" i="18"/>
  <c r="D675" i="18"/>
  <c r="D643" i="18"/>
  <c r="D603" i="18"/>
  <c r="D571" i="18"/>
  <c r="D539" i="18"/>
  <c r="D483" i="18"/>
  <c r="D459" i="18"/>
  <c r="D411" i="18"/>
  <c r="D371" i="18"/>
  <c r="D331" i="18"/>
  <c r="D283" i="18"/>
  <c r="D259" i="18"/>
  <c r="D203" i="18"/>
  <c r="D147" i="18"/>
  <c r="D91" i="18"/>
  <c r="D35" i="18"/>
  <c r="D9179" i="18"/>
  <c r="D9123" i="18"/>
  <c r="D9083" i="18"/>
  <c r="D9035" i="18"/>
  <c r="D8963" i="18"/>
  <c r="D8923" i="18"/>
  <c r="D8867" i="18"/>
  <c r="D8827" i="18"/>
  <c r="D8771" i="18"/>
  <c r="D8723" i="18"/>
  <c r="D8675" i="18"/>
  <c r="D8627" i="18"/>
  <c r="D8579" i="18"/>
  <c r="D8523" i="18"/>
  <c r="D8475" i="18"/>
  <c r="D8379" i="18"/>
  <c r="D8283" i="18"/>
  <c r="D8211" i="18"/>
  <c r="D8163" i="18"/>
  <c r="D8123" i="18"/>
  <c r="D8067" i="18"/>
  <c r="D8019" i="18"/>
  <c r="D7971" i="18"/>
  <c r="D7859" i="18"/>
  <c r="D7819" i="18"/>
  <c r="D7771" i="18"/>
  <c r="D7707" i="18"/>
  <c r="D7659" i="18"/>
  <c r="D7611" i="18"/>
  <c r="D7555" i="18"/>
  <c r="D7515" i="18"/>
  <c r="D7467" i="18"/>
  <c r="D7419" i="18"/>
  <c r="D7371" i="18"/>
  <c r="D7323" i="18"/>
  <c r="D7259" i="18"/>
  <c r="D7211" i="18"/>
  <c r="D7163" i="18"/>
  <c r="D7115" i="18"/>
  <c r="D7067" i="18"/>
  <c r="D7019" i="18"/>
  <c r="D6987" i="18"/>
  <c r="D6939" i="18"/>
  <c r="D6891" i="18"/>
  <c r="D6843" i="18"/>
  <c r="D6787" i="18"/>
  <c r="D6723" i="18"/>
  <c r="D6683" i="18"/>
  <c r="D6627" i="18"/>
  <c r="D6579" i="18"/>
  <c r="D6531" i="18"/>
  <c r="D6475" i="18"/>
  <c r="D6427" i="18"/>
  <c r="D6379" i="18"/>
  <c r="D6331" i="18"/>
  <c r="D6283" i="18"/>
  <c r="D6235" i="18"/>
  <c r="D6187" i="18"/>
  <c r="D6091" i="18"/>
  <c r="D6043" i="18"/>
  <c r="D5995" i="18"/>
  <c r="D5947" i="18"/>
  <c r="D5899" i="18"/>
  <c r="D5851" i="18"/>
  <c r="D5803" i="18"/>
  <c r="D5755" i="18"/>
  <c r="D5707" i="18"/>
  <c r="D5659" i="18"/>
  <c r="D5611" i="18"/>
  <c r="D5555" i="18"/>
  <c r="D5507" i="18"/>
  <c r="D5459" i="18"/>
  <c r="D5419" i="18"/>
  <c r="D5363" i="18"/>
  <c r="D5315" i="18"/>
  <c r="D5267" i="18"/>
  <c r="D5227" i="18"/>
  <c r="D5171" i="18"/>
  <c r="D5123" i="18"/>
  <c r="D5083" i="18"/>
  <c r="D5027" i="18"/>
  <c r="D4971" i="18"/>
  <c r="D4915" i="18"/>
  <c r="D4875" i="18"/>
  <c r="D4819" i="18"/>
  <c r="D4771" i="18"/>
  <c r="D4723" i="18"/>
  <c r="D4675" i="18"/>
  <c r="D4627" i="18"/>
  <c r="D4531" i="18"/>
  <c r="D4427" i="18"/>
  <c r="D4395" i="18"/>
  <c r="D4331" i="18"/>
  <c r="D4275" i="18"/>
  <c r="D4227" i="18"/>
  <c r="D4179" i="18"/>
  <c r="D4123" i="18"/>
  <c r="D4075" i="18"/>
  <c r="D4027" i="18"/>
  <c r="D3979" i="18"/>
  <c r="D3931" i="18"/>
  <c r="D3883" i="18"/>
  <c r="D3835" i="18"/>
  <c r="D3795" i="18"/>
  <c r="D3755" i="18"/>
  <c r="D3707" i="18"/>
  <c r="D3659" i="18"/>
  <c r="D3611" i="18"/>
  <c r="D3563" i="18"/>
  <c r="D3515" i="18"/>
  <c r="D3467" i="18"/>
  <c r="D3419" i="18"/>
  <c r="D3371" i="18"/>
  <c r="D3323" i="18"/>
  <c r="D3275" i="18"/>
  <c r="D3235" i="18"/>
  <c r="D3179" i="18"/>
  <c r="D3139" i="18"/>
  <c r="D3099" i="18"/>
  <c r="D3051" i="18"/>
  <c r="D2987" i="18"/>
  <c r="D2939" i="18"/>
  <c r="D2891" i="18"/>
  <c r="D2843" i="18"/>
  <c r="D2795" i="18"/>
  <c r="D2747" i="18"/>
  <c r="D2699" i="18"/>
  <c r="D2643" i="18"/>
  <c r="D2595" i="18"/>
  <c r="D2555" i="18"/>
  <c r="D2515" i="18"/>
  <c r="D2475" i="18"/>
  <c r="D2427" i="18"/>
  <c r="D2379" i="18"/>
  <c r="D2331" i="18"/>
  <c r="D2251" i="18"/>
  <c r="D2211" i="18"/>
  <c r="D2155" i="18"/>
  <c r="D2115" i="18"/>
  <c r="D2075" i="18"/>
  <c r="D2035" i="18"/>
  <c r="D1995" i="18"/>
  <c r="D1963" i="18"/>
  <c r="D1915" i="18"/>
  <c r="D1827" i="18"/>
  <c r="D1787" i="18"/>
  <c r="D1739" i="18"/>
  <c r="D1683" i="18"/>
  <c r="D1643" i="18"/>
  <c r="D1603" i="18"/>
  <c r="D1571" i="18"/>
  <c r="D1531" i="18"/>
  <c r="D1491" i="18"/>
  <c r="D1451" i="18"/>
  <c r="D1411" i="18"/>
  <c r="D1379" i="18"/>
  <c r="D1339" i="18"/>
  <c r="D1299" i="18"/>
  <c r="D1211" i="18"/>
  <c r="D1163" i="18"/>
  <c r="D1115" i="18"/>
  <c r="D1083" i="18"/>
  <c r="D1035" i="18"/>
  <c r="D995" i="18"/>
  <c r="D955" i="18"/>
  <c r="D915" i="18"/>
  <c r="D867" i="18"/>
  <c r="D787" i="18"/>
  <c r="D755" i="18"/>
  <c r="D723" i="18"/>
  <c r="D699" i="18"/>
  <c r="D659" i="18"/>
  <c r="D635" i="18"/>
  <c r="D579" i="18"/>
  <c r="D475" i="18"/>
  <c r="D443" i="18"/>
  <c r="D395" i="18"/>
  <c r="D347" i="18"/>
  <c r="D267" i="18"/>
  <c r="D187" i="18"/>
  <c r="D155" i="18"/>
  <c r="D131" i="18"/>
  <c r="D99" i="18"/>
  <c r="D75" i="18"/>
  <c r="D59" i="18"/>
  <c r="D11" i="18"/>
  <c r="D9187" i="18"/>
  <c r="D9139" i="18"/>
  <c r="D9099" i="18"/>
  <c r="D9067" i="18"/>
  <c r="D9019" i="18"/>
  <c r="D8987" i="18"/>
  <c r="D8939" i="18"/>
  <c r="D8883" i="18"/>
  <c r="D8819" i="18"/>
  <c r="D8787" i="18"/>
  <c r="D8747" i="18"/>
  <c r="D8699" i="18"/>
  <c r="D8643" i="18"/>
  <c r="D8595" i="18"/>
  <c r="D8547" i="18"/>
  <c r="D8499" i="18"/>
  <c r="D8467" i="18"/>
  <c r="D8419" i="18"/>
  <c r="D8363" i="18"/>
  <c r="D8315" i="18"/>
  <c r="D8267" i="18"/>
  <c r="D8227" i="18"/>
  <c r="D8179" i="18"/>
  <c r="D8131" i="18"/>
  <c r="D8083" i="18"/>
  <c r="D8035" i="18"/>
  <c r="D7987" i="18"/>
  <c r="D7939" i="18"/>
  <c r="D7891" i="18"/>
  <c r="D7843" i="18"/>
  <c r="D7795" i="18"/>
  <c r="D7755" i="18"/>
  <c r="D7723" i="18"/>
  <c r="D7675" i="18"/>
  <c r="D7627" i="18"/>
  <c r="D7579" i="18"/>
  <c r="D7531" i="18"/>
  <c r="D7483" i="18"/>
  <c r="D7435" i="18"/>
  <c r="D7339" i="18"/>
  <c r="D7235" i="18"/>
  <c r="D7123" i="18"/>
  <c r="D7083" i="18"/>
  <c r="D7051" i="18"/>
  <c r="D7003" i="18"/>
  <c r="D6955" i="18"/>
  <c r="D6907" i="18"/>
  <c r="D6851" i="18"/>
  <c r="D6803" i="18"/>
  <c r="D6755" i="18"/>
  <c r="D6707" i="18"/>
  <c r="D6611" i="18"/>
  <c r="D6563" i="18"/>
  <c r="D6515" i="18"/>
  <c r="D6467" i="18"/>
  <c r="D6419" i="18"/>
  <c r="D6371" i="18"/>
  <c r="D6323" i="18"/>
  <c r="D6275" i="18"/>
  <c r="D6227" i="18"/>
  <c r="D6179" i="18"/>
  <c r="D6131" i="18"/>
  <c r="D6083" i="18"/>
  <c r="D5987" i="18"/>
  <c r="D5939" i="18"/>
  <c r="D5891" i="18"/>
  <c r="D5843" i="18"/>
  <c r="D5795" i="18"/>
  <c r="D5747" i="18"/>
  <c r="D5699" i="18"/>
  <c r="D5651" i="18"/>
  <c r="D5603" i="18"/>
  <c r="D5563" i="18"/>
  <c r="D5467" i="18"/>
  <c r="D5355" i="18"/>
  <c r="D5323" i="18"/>
  <c r="D5259" i="18"/>
  <c r="D5219" i="18"/>
  <c r="D5179" i="18"/>
  <c r="D5131" i="18"/>
  <c r="D5067" i="18"/>
  <c r="D5019" i="18"/>
  <c r="D4979" i="18"/>
  <c r="D4931" i="18"/>
  <c r="D4867" i="18"/>
  <c r="D4827" i="18"/>
  <c r="D4779" i="18"/>
  <c r="D4731" i="18"/>
  <c r="D4691" i="18"/>
  <c r="D4643" i="18"/>
  <c r="D4595" i="18"/>
  <c r="D4547" i="18"/>
  <c r="D4499" i="18"/>
  <c r="D4451" i="18"/>
  <c r="D4403" i="18"/>
  <c r="D4355" i="18"/>
  <c r="D4307" i="18"/>
  <c r="D4259" i="18"/>
  <c r="D4219" i="18"/>
  <c r="D4187" i="18"/>
  <c r="D4131" i="18"/>
  <c r="D4091" i="18"/>
  <c r="D4051" i="18"/>
  <c r="D3995" i="18"/>
  <c r="D3947" i="18"/>
  <c r="D3899" i="18"/>
  <c r="D3859" i="18"/>
  <c r="D3811" i="18"/>
  <c r="D3763" i="18"/>
  <c r="D3723" i="18"/>
  <c r="D3675" i="18"/>
  <c r="D3627" i="18"/>
  <c r="D3571" i="18"/>
  <c r="D3523" i="18"/>
  <c r="D3483" i="18"/>
  <c r="D3443" i="18"/>
  <c r="D3395" i="18"/>
  <c r="D3347" i="18"/>
  <c r="D3299" i="18"/>
  <c r="D3251" i="18"/>
  <c r="D3203" i="18"/>
  <c r="D3163" i="18"/>
  <c r="D3115" i="18"/>
  <c r="D3067" i="18"/>
  <c r="D2971" i="18"/>
  <c r="D2931" i="18"/>
  <c r="D2883" i="18"/>
  <c r="D2835" i="18"/>
  <c r="D2787" i="18"/>
  <c r="D2739" i="18"/>
  <c r="D2691" i="18"/>
  <c r="D2651" i="18"/>
  <c r="D2611" i="18"/>
  <c r="D2571" i="18"/>
  <c r="D2531" i="18"/>
  <c r="D2483" i="18"/>
  <c r="D2443" i="18"/>
  <c r="D2347" i="18"/>
  <c r="D2307" i="18"/>
  <c r="D2267" i="18"/>
  <c r="D2235" i="18"/>
  <c r="D2203" i="18"/>
  <c r="D2163" i="18"/>
  <c r="D2123" i="18"/>
  <c r="D2043" i="18"/>
  <c r="D2003" i="18"/>
  <c r="D1971" i="18"/>
  <c r="D1923" i="18"/>
  <c r="D1883" i="18"/>
  <c r="D1835" i="18"/>
  <c r="D1795" i="18"/>
  <c r="D1747" i="18"/>
  <c r="D1707" i="18"/>
  <c r="D1675" i="18"/>
  <c r="D1627" i="18"/>
  <c r="D1587" i="18"/>
  <c r="D1539" i="18"/>
  <c r="D1499" i="18"/>
  <c r="D1427" i="18"/>
  <c r="D1387" i="18"/>
  <c r="D1347" i="18"/>
  <c r="D1315" i="18"/>
  <c r="D1267" i="18"/>
  <c r="D1227" i="18"/>
  <c r="D1187" i="18"/>
  <c r="D1099" i="18"/>
  <c r="D1067" i="18"/>
  <c r="D1019" i="18"/>
  <c r="D987" i="18"/>
  <c r="D947" i="18"/>
  <c r="D923" i="18"/>
  <c r="D875" i="18"/>
  <c r="D843" i="18"/>
  <c r="D795" i="18"/>
  <c r="D763" i="18"/>
  <c r="D691" i="18"/>
  <c r="D587" i="18"/>
  <c r="D547" i="18"/>
  <c r="D507" i="18"/>
  <c r="D467" i="18"/>
  <c r="D427" i="18"/>
  <c r="D387" i="18"/>
  <c r="D339" i="18"/>
  <c r="D299" i="18"/>
  <c r="D251" i="18"/>
  <c r="D51" i="18"/>
  <c r="D14" i="18"/>
  <c r="D38" i="18"/>
  <c r="D60" i="18"/>
  <c r="D86" i="18"/>
  <c r="D106" i="18"/>
  <c r="D127" i="18"/>
  <c r="D158" i="18"/>
  <c r="D178" i="18"/>
  <c r="D198" i="18"/>
  <c r="D224" i="18"/>
  <c r="D246" i="18"/>
  <c r="D270" i="18"/>
  <c r="D294" i="18"/>
  <c r="D316" i="18"/>
  <c r="D342" i="18"/>
  <c r="D357" i="18"/>
  <c r="D372" i="18"/>
  <c r="D386" i="18"/>
  <c r="D401" i="18"/>
  <c r="D414" i="18"/>
  <c r="D429" i="18"/>
  <c r="D442" i="18"/>
  <c r="D457" i="18"/>
  <c r="D470" i="18"/>
  <c r="D485" i="18"/>
  <c r="D500" i="18"/>
  <c r="D514" i="18"/>
  <c r="D529" i="18"/>
  <c r="D542" i="18"/>
  <c r="D557" i="18"/>
  <c r="D570" i="18"/>
  <c r="D585" i="18"/>
  <c r="D598" i="18"/>
  <c r="D607" i="18"/>
  <c r="D616" i="18"/>
  <c r="D625" i="18"/>
  <c r="D634" i="18"/>
  <c r="D644" i="18"/>
  <c r="D22" i="18"/>
  <c r="D44" i="18"/>
  <c r="D63" i="18"/>
  <c r="D94" i="18"/>
  <c r="D112" i="18"/>
  <c r="D134" i="18"/>
  <c r="D162" i="18"/>
  <c r="D182" i="18"/>
  <c r="D206" i="18"/>
  <c r="D230" i="18"/>
  <c r="D250" i="18"/>
  <c r="D278" i="18"/>
  <c r="D300" i="18"/>
  <c r="D319" i="18"/>
  <c r="D346" i="18"/>
  <c r="D361" i="18"/>
  <c r="D374" i="18"/>
  <c r="D389" i="18"/>
  <c r="D404" i="18"/>
  <c r="D418" i="18"/>
  <c r="D433" i="18"/>
  <c r="D18" i="18"/>
  <c r="D50" i="18"/>
  <c r="D78" i="18"/>
  <c r="D110" i="18"/>
  <c r="D142" i="18"/>
  <c r="D172" i="18"/>
  <c r="D202" i="18"/>
  <c r="D234" i="18"/>
  <c r="D262" i="18"/>
  <c r="D298" i="18"/>
  <c r="D326" i="18"/>
  <c r="D354" i="18"/>
  <c r="D373" i="18"/>
  <c r="D393" i="18"/>
  <c r="D410" i="18"/>
  <c r="D430" i="18"/>
  <c r="D449" i="18"/>
  <c r="D465" i="18"/>
  <c r="D481" i="18"/>
  <c r="D497" i="18"/>
  <c r="D513" i="18"/>
  <c r="D530" i="18"/>
  <c r="D546" i="18"/>
  <c r="D562" i="18"/>
  <c r="D578" i="18"/>
  <c r="D594" i="18"/>
  <c r="D605" i="18"/>
  <c r="D615" i="18"/>
  <c r="D626" i="18"/>
  <c r="D637" i="18"/>
  <c r="D647" i="18"/>
  <c r="D656" i="18"/>
  <c r="D665" i="18"/>
  <c r="D674" i="18"/>
  <c r="D684" i="18"/>
  <c r="D693" i="18"/>
  <c r="D702" i="18"/>
  <c r="D711" i="18"/>
  <c r="D720" i="18"/>
  <c r="D729" i="18"/>
  <c r="D738" i="18"/>
  <c r="D748" i="18"/>
  <c r="D757" i="18"/>
  <c r="D766" i="18"/>
  <c r="D775" i="18"/>
  <c r="D784" i="18"/>
  <c r="D793" i="18"/>
  <c r="D802" i="18"/>
  <c r="D812" i="18"/>
  <c r="D821" i="18"/>
  <c r="D830" i="18"/>
  <c r="D839" i="18"/>
  <c r="D848" i="18"/>
  <c r="D857" i="18"/>
  <c r="D866" i="18"/>
  <c r="D876" i="18"/>
  <c r="D885" i="18"/>
  <c r="D894" i="18"/>
  <c r="D903" i="18"/>
  <c r="D912" i="18"/>
  <c r="D921" i="18"/>
  <c r="D930" i="18"/>
  <c r="D940" i="18"/>
  <c r="D949" i="18"/>
  <c r="D958" i="18"/>
  <c r="D967" i="18"/>
  <c r="D976" i="18"/>
  <c r="D985" i="18"/>
  <c r="D994" i="18"/>
  <c r="D1004" i="18"/>
  <c r="D1013" i="18"/>
  <c r="D1022" i="18"/>
  <c r="D1031" i="18"/>
  <c r="D1040" i="18"/>
  <c r="D1049" i="18"/>
  <c r="D1058" i="18"/>
  <c r="D1068" i="18"/>
  <c r="D1077" i="18"/>
  <c r="D1086" i="18"/>
  <c r="D1095" i="18"/>
  <c r="D1104" i="18"/>
  <c r="D1113" i="18"/>
  <c r="D1122" i="18"/>
  <c r="D1132" i="18"/>
  <c r="D1141" i="18"/>
  <c r="D30" i="18"/>
  <c r="D54" i="18"/>
  <c r="D90" i="18"/>
  <c r="D118" i="18"/>
  <c r="D150" i="18"/>
  <c r="D180" i="18"/>
  <c r="D214" i="18"/>
  <c r="D240" i="18"/>
  <c r="D274" i="18"/>
  <c r="D306" i="18"/>
  <c r="D334" i="18"/>
  <c r="D358" i="18"/>
  <c r="D378" i="18"/>
  <c r="D397" i="18"/>
  <c r="D417" i="18"/>
  <c r="D436" i="18"/>
  <c r="D452" i="18"/>
  <c r="D468" i="18"/>
  <c r="D484" i="18"/>
  <c r="D501" i="18"/>
  <c r="D517" i="18"/>
  <c r="D533" i="18"/>
  <c r="D549" i="18"/>
  <c r="D565" i="18"/>
  <c r="D581" i="18"/>
  <c r="D597" i="18"/>
  <c r="D608" i="18"/>
  <c r="D618" i="18"/>
  <c r="D629" i="18"/>
  <c r="D639" i="18"/>
  <c r="D649" i="18"/>
  <c r="D658" i="18"/>
  <c r="D668" i="18"/>
  <c r="D677" i="18"/>
  <c r="D686" i="18"/>
  <c r="D695" i="18"/>
  <c r="D704" i="18"/>
  <c r="D713" i="18"/>
  <c r="D722" i="18"/>
  <c r="D732" i="18"/>
  <c r="D741" i="18"/>
  <c r="D750" i="18"/>
  <c r="D759" i="18"/>
  <c r="D768" i="18"/>
  <c r="D777" i="18"/>
  <c r="D786" i="18"/>
  <c r="D796" i="18"/>
  <c r="D805" i="18"/>
  <c r="D814" i="18"/>
  <c r="D823" i="18"/>
  <c r="D832" i="18"/>
  <c r="D841" i="18"/>
  <c r="D850" i="18"/>
  <c r="D860" i="18"/>
  <c r="D869" i="18"/>
  <c r="D878" i="18"/>
  <c r="D887" i="18"/>
  <c r="D896" i="18"/>
  <c r="D905" i="18"/>
  <c r="D914" i="18"/>
  <c r="D924" i="18"/>
  <c r="D933" i="18"/>
  <c r="D942" i="18"/>
  <c r="D951" i="18"/>
  <c r="D960" i="18"/>
  <c r="D969" i="18"/>
  <c r="D978" i="18"/>
  <c r="D988" i="18"/>
  <c r="D997" i="18"/>
  <c r="D1006" i="18"/>
  <c r="D1015" i="18"/>
  <c r="D1024" i="18"/>
  <c r="D1033" i="18"/>
  <c r="D1042" i="18"/>
  <c r="D1052" i="18"/>
  <c r="D1061" i="18"/>
  <c r="D1070" i="18"/>
  <c r="D1079" i="18"/>
  <c r="D1088" i="18"/>
  <c r="D1097" i="18"/>
  <c r="D1106" i="18"/>
  <c r="D1116" i="18"/>
  <c r="D1125" i="18"/>
  <c r="D1134" i="18"/>
  <c r="D1143" i="18"/>
  <c r="D26" i="18"/>
  <c r="D62" i="18"/>
  <c r="D102" i="18"/>
  <c r="D146" i="18"/>
  <c r="D188" i="18"/>
  <c r="D226" i="18"/>
  <c r="D266" i="18"/>
  <c r="D310" i="18"/>
  <c r="D350" i="18"/>
  <c r="D377" i="18"/>
  <c r="D402" i="18"/>
  <c r="D425" i="18"/>
  <c r="D450" i="18"/>
  <c r="D473" i="18"/>
  <c r="D493" i="18"/>
  <c r="D516" i="18"/>
  <c r="D537" i="18"/>
  <c r="D558" i="18"/>
  <c r="D580" i="18"/>
  <c r="D600" i="18"/>
  <c r="D613" i="18"/>
  <c r="D628" i="18"/>
  <c r="D641" i="18"/>
  <c r="D654" i="18"/>
  <c r="D666" i="18"/>
  <c r="D679" i="18"/>
  <c r="D690" i="18"/>
  <c r="D703" i="18"/>
  <c r="D716" i="18"/>
  <c r="D727" i="18"/>
  <c r="D740" i="18"/>
  <c r="D752" i="18"/>
  <c r="D764" i="18"/>
  <c r="D776" i="18"/>
  <c r="D789" i="18"/>
  <c r="D800" i="18"/>
  <c r="D813" i="18"/>
  <c r="D825" i="18"/>
  <c r="D837" i="18"/>
  <c r="D849" i="18"/>
  <c r="D862" i="18"/>
  <c r="D873" i="18"/>
  <c r="D886" i="18"/>
  <c r="D898" i="18"/>
  <c r="D910" i="18"/>
  <c r="D922" i="18"/>
  <c r="D935" i="18"/>
  <c r="D946" i="18"/>
  <c r="D959" i="18"/>
  <c r="D972" i="18"/>
  <c r="D983" i="18"/>
  <c r="D996" i="18"/>
  <c r="D1008" i="18"/>
  <c r="D1020" i="18"/>
  <c r="D1032" i="18"/>
  <c r="D1045" i="18"/>
  <c r="D1056" i="18"/>
  <c r="D1069" i="18"/>
  <c r="D1081" i="18"/>
  <c r="D1093" i="18"/>
  <c r="D1105" i="18"/>
  <c r="D1118" i="18"/>
  <c r="D1129" i="18"/>
  <c r="D1142" i="18"/>
  <c r="D1152" i="18"/>
  <c r="D1161" i="18"/>
  <c r="D1170" i="18"/>
  <c r="D1180" i="18"/>
  <c r="D1189" i="18"/>
  <c r="D1198" i="18"/>
  <c r="D1207" i="18"/>
  <c r="D1216" i="18"/>
  <c r="D1225" i="18"/>
  <c r="D1234" i="18"/>
  <c r="D1244" i="18"/>
  <c r="D1253" i="18"/>
  <c r="D1262" i="18"/>
  <c r="D1271" i="18"/>
  <c r="D1280" i="18"/>
  <c r="D1289" i="18"/>
  <c r="D1298" i="18"/>
  <c r="D1308" i="18"/>
  <c r="D1317" i="18"/>
  <c r="D1326" i="18"/>
  <c r="D1335" i="18"/>
  <c r="D1344" i="18"/>
  <c r="D1353" i="18"/>
  <c r="D1362" i="18"/>
  <c r="D1372" i="18"/>
  <c r="D1381" i="18"/>
  <c r="D1390" i="18"/>
  <c r="D1399" i="18"/>
  <c r="D1408" i="18"/>
  <c r="D1417" i="18"/>
  <c r="D1426" i="18"/>
  <c r="D1436" i="18"/>
  <c r="D1445" i="18"/>
  <c r="D1454" i="18"/>
  <c r="D1463" i="18"/>
  <c r="D1472" i="18"/>
  <c r="D1481" i="18"/>
  <c r="D1490" i="18"/>
  <c r="D1500" i="18"/>
  <c r="D1509" i="18"/>
  <c r="D1518" i="18"/>
  <c r="D1527" i="18"/>
  <c r="D1536" i="18"/>
  <c r="D1545" i="18"/>
  <c r="D1554" i="18"/>
  <c r="D1564" i="18"/>
  <c r="D1573" i="18"/>
  <c r="D1582" i="18"/>
  <c r="D1591" i="18"/>
  <c r="D1600" i="18"/>
  <c r="D1609" i="18"/>
  <c r="D1618" i="18"/>
  <c r="D1628" i="18"/>
  <c r="D1637" i="18"/>
  <c r="D1646" i="18"/>
  <c r="D1655" i="18"/>
  <c r="D1664" i="18"/>
  <c r="D1673" i="18"/>
  <c r="D1682" i="18"/>
  <c r="D1692" i="18"/>
  <c r="D1701" i="18"/>
  <c r="D1710" i="18"/>
  <c r="D1719" i="18"/>
  <c r="D1728" i="18"/>
  <c r="D1737" i="18"/>
  <c r="D1746" i="18"/>
  <c r="D1756" i="18"/>
  <c r="D1765" i="18"/>
  <c r="D1774" i="18"/>
  <c r="D1783" i="18"/>
  <c r="D1792" i="18"/>
  <c r="D1801" i="18"/>
  <c r="D1810" i="18"/>
  <c r="D1820" i="18"/>
  <c r="D1829" i="18"/>
  <c r="D1838" i="18"/>
  <c r="D1847" i="18"/>
  <c r="D1856" i="18"/>
  <c r="D1865" i="18"/>
  <c r="D1874" i="18"/>
  <c r="D1884" i="18"/>
  <c r="D1893" i="18"/>
  <c r="D1902" i="18"/>
  <c r="D1911" i="18"/>
  <c r="D1920" i="18"/>
  <c r="D1929" i="18"/>
  <c r="D1938" i="18"/>
  <c r="D1948" i="18"/>
  <c r="D1957" i="18"/>
  <c r="D1966" i="18"/>
  <c r="D34" i="18"/>
  <c r="D70" i="18"/>
  <c r="D114" i="18"/>
  <c r="D159" i="18"/>
  <c r="D191" i="18"/>
  <c r="D238" i="18"/>
  <c r="D286" i="18"/>
  <c r="D318" i="18"/>
  <c r="D356" i="18"/>
  <c r="D382" i="18"/>
  <c r="D406" i="18"/>
  <c r="D434" i="18"/>
  <c r="D454" i="18"/>
  <c r="D477" i="18"/>
  <c r="D498" i="18"/>
  <c r="D521" i="18"/>
  <c r="D541" i="18"/>
  <c r="D564" i="18"/>
  <c r="D586" i="18"/>
  <c r="D602" i="18"/>
  <c r="D617" i="18"/>
  <c r="D631" i="18"/>
  <c r="D645" i="18"/>
  <c r="D657" i="18"/>
  <c r="D670" i="18"/>
  <c r="D681" i="18"/>
  <c r="D694" i="18"/>
  <c r="D706" i="18"/>
  <c r="D718" i="18"/>
  <c r="D730" i="18"/>
  <c r="D743" i="18"/>
  <c r="D754" i="18"/>
  <c r="D767" i="18"/>
  <c r="D780" i="18"/>
  <c r="D791" i="18"/>
  <c r="D804" i="18"/>
  <c r="D816" i="18"/>
  <c r="D828" i="18"/>
  <c r="D840" i="18"/>
  <c r="D853" i="18"/>
  <c r="D864" i="18"/>
  <c r="D877" i="18"/>
  <c r="D889" i="18"/>
  <c r="D901" i="18"/>
  <c r="D913" i="18"/>
  <c r="D926" i="18"/>
  <c r="D937" i="18"/>
  <c r="D950" i="18"/>
  <c r="D962" i="18"/>
  <c r="D974" i="18"/>
  <c r="D986" i="18"/>
  <c r="D999" i="18"/>
  <c r="D1010" i="18"/>
  <c r="D1023" i="18"/>
  <c r="D1036" i="18"/>
  <c r="D1047" i="18"/>
  <c r="D1060" i="18"/>
  <c r="D1072" i="18"/>
  <c r="D1084" i="18"/>
  <c r="D1096" i="18"/>
  <c r="D1109" i="18"/>
  <c r="D1120" i="18"/>
  <c r="D1133" i="18"/>
  <c r="D1145" i="18"/>
  <c r="D1154" i="18"/>
  <c r="D1164" i="18"/>
  <c r="D1173" i="18"/>
  <c r="D1182" i="18"/>
  <c r="D1191" i="18"/>
  <c r="D1200" i="18"/>
  <c r="D1209" i="18"/>
  <c r="D1218" i="18"/>
  <c r="D1228" i="18"/>
  <c r="D1237" i="18"/>
  <c r="D1246" i="18"/>
  <c r="D1255" i="18"/>
  <c r="D1264" i="18"/>
  <c r="D1273" i="18"/>
  <c r="D1282" i="18"/>
  <c r="D1292" i="18"/>
  <c r="D1301" i="18"/>
  <c r="D1310" i="18"/>
  <c r="D1319" i="18"/>
  <c r="D1328" i="18"/>
  <c r="D1337" i="18"/>
  <c r="D1346" i="18"/>
  <c r="D1356" i="18"/>
  <c r="D1365" i="18"/>
  <c r="D1374" i="18"/>
  <c r="D1383" i="18"/>
  <c r="D1392" i="18"/>
  <c r="D1401" i="18"/>
  <c r="D1410" i="18"/>
  <c r="D1420" i="18"/>
  <c r="D1429" i="18"/>
  <c r="D1438" i="18"/>
  <c r="D1447" i="18"/>
  <c r="D1456" i="18"/>
  <c r="D1465" i="18"/>
  <c r="D1474" i="18"/>
  <c r="D1484" i="18"/>
  <c r="D1493" i="18"/>
  <c r="D1502" i="18"/>
  <c r="D1511" i="18"/>
  <c r="D1520" i="18"/>
  <c r="D1529" i="18"/>
  <c r="D1538" i="18"/>
  <c r="D1548" i="18"/>
  <c r="D1557" i="18"/>
  <c r="D1566" i="18"/>
  <c r="D1575" i="18"/>
  <c r="D1584" i="18"/>
  <c r="D1593" i="18"/>
  <c r="D1602" i="18"/>
  <c r="D1612" i="18"/>
  <c r="D1621" i="18"/>
  <c r="D1630" i="18"/>
  <c r="D1639" i="18"/>
  <c r="D1648" i="18"/>
  <c r="D1657" i="18"/>
  <c r="D1666" i="18"/>
  <c r="D1676" i="18"/>
  <c r="D1685" i="18"/>
  <c r="D1694" i="18"/>
  <c r="D1703" i="18"/>
  <c r="D1712" i="18"/>
  <c r="D1721" i="18"/>
  <c r="D1730" i="18"/>
  <c r="D1740" i="18"/>
  <c r="D1749" i="18"/>
  <c r="D1758" i="18"/>
  <c r="D1767" i="18"/>
  <c r="D1776" i="18"/>
  <c r="D1785" i="18"/>
  <c r="D1794" i="18"/>
  <c r="D1804" i="18"/>
  <c r="D1813" i="18"/>
  <c r="D1822" i="18"/>
  <c r="D1831" i="18"/>
  <c r="D1840" i="18"/>
  <c r="D1849" i="18"/>
  <c r="D1858" i="18"/>
  <c r="D1868" i="18"/>
  <c r="D1877" i="18"/>
  <c r="D1886" i="18"/>
  <c r="D1895" i="18"/>
  <c r="D1904" i="18"/>
  <c r="D1913" i="18"/>
  <c r="D1922" i="18"/>
  <c r="D1932" i="18"/>
  <c r="D1941" i="18"/>
  <c r="D1950" i="18"/>
  <c r="D1959" i="18"/>
  <c r="D1968" i="18"/>
  <c r="D1977" i="18"/>
  <c r="D1986" i="18"/>
  <c r="D1996" i="18"/>
  <c r="D2005" i="18"/>
  <c r="D2014" i="18"/>
  <c r="D2023" i="18"/>
  <c r="D2032" i="18"/>
  <c r="D2041" i="18"/>
  <c r="D2050" i="18"/>
  <c r="D2060" i="18"/>
  <c r="D2069" i="18"/>
  <c r="D2078" i="18"/>
  <c r="D2087" i="18"/>
  <c r="D2096" i="18"/>
  <c r="D2105" i="18"/>
  <c r="D2114" i="18"/>
  <c r="D31" i="18"/>
  <c r="D82" i="18"/>
  <c r="D130" i="18"/>
  <c r="D190" i="18"/>
  <c r="D248" i="18"/>
  <c r="D302" i="18"/>
  <c r="D353" i="18"/>
  <c r="D388" i="18"/>
  <c r="D421" i="18"/>
  <c r="D453" i="18"/>
  <c r="D482" i="18"/>
  <c r="D509" i="18"/>
  <c r="D538" i="18"/>
  <c r="D569" i="18"/>
  <c r="D596" i="18"/>
  <c r="D614" i="18"/>
  <c r="D633" i="18"/>
  <c r="D652" i="18"/>
  <c r="D669" i="18"/>
  <c r="D685" i="18"/>
  <c r="D700" i="18"/>
  <c r="D717" i="18"/>
  <c r="D734" i="18"/>
  <c r="D749" i="18"/>
  <c r="D765" i="18"/>
  <c r="D782" i="18"/>
  <c r="D798" i="18"/>
  <c r="D815" i="18"/>
  <c r="D831" i="18"/>
  <c r="D846" i="18"/>
  <c r="D863" i="18"/>
  <c r="D880" i="18"/>
  <c r="D895" i="18"/>
  <c r="D911" i="18"/>
  <c r="D928" i="18"/>
  <c r="D944" i="18"/>
  <c r="D961" i="18"/>
  <c r="D977" i="18"/>
  <c r="D992" i="18"/>
  <c r="D1009" i="18"/>
  <c r="D1026" i="18"/>
  <c r="D1041" i="18"/>
  <c r="D1057" i="18"/>
  <c r="D1074" i="18"/>
  <c r="D1090" i="18"/>
  <c r="D1108" i="18"/>
  <c r="D1124" i="18"/>
  <c r="D1138" i="18"/>
  <c r="D1153" i="18"/>
  <c r="D1166" i="18"/>
  <c r="D1177" i="18"/>
  <c r="D1190" i="18"/>
  <c r="D1202" i="18"/>
  <c r="D1214" i="18"/>
  <c r="D1226" i="18"/>
  <c r="D1239" i="18"/>
  <c r="D1250" i="18"/>
  <c r="D1263" i="18"/>
  <c r="D1276" i="18"/>
  <c r="D1287" i="18"/>
  <c r="D1300" i="18"/>
  <c r="D1312" i="18"/>
  <c r="D1324" i="18"/>
  <c r="D1336" i="18"/>
  <c r="D1349" i="18"/>
  <c r="D1360" i="18"/>
  <c r="D1373" i="18"/>
  <c r="D1385" i="18"/>
  <c r="D1397" i="18"/>
  <c r="D1409" i="18"/>
  <c r="D1422" i="18"/>
  <c r="D1433" i="18"/>
  <c r="D1446" i="18"/>
  <c r="D1458" i="18"/>
  <c r="D1470" i="18"/>
  <c r="D1482" i="18"/>
  <c r="D1495" i="18"/>
  <c r="D1506" i="18"/>
  <c r="D1519" i="18"/>
  <c r="D1532" i="18"/>
  <c r="D1543" i="18"/>
  <c r="D1556" i="18"/>
  <c r="D1568" i="18"/>
  <c r="D1580" i="18"/>
  <c r="D1592" i="18"/>
  <c r="D1605" i="18"/>
  <c r="D1616" i="18"/>
  <c r="D1629" i="18"/>
  <c r="D1641" i="18"/>
  <c r="D1653" i="18"/>
  <c r="D1665" i="18"/>
  <c r="D1678" i="18"/>
  <c r="D1689" i="18"/>
  <c r="D1702" i="18"/>
  <c r="D1714" i="18"/>
  <c r="D1726" i="18"/>
  <c r="D1738" i="18"/>
  <c r="D1751" i="18"/>
  <c r="D1762" i="18"/>
  <c r="D1775" i="18"/>
  <c r="D1788" i="18"/>
  <c r="D1799" i="18"/>
  <c r="D1812" i="18"/>
  <c r="D1824" i="18"/>
  <c r="D1836" i="18"/>
  <c r="D1848" i="18"/>
  <c r="D1861" i="18"/>
  <c r="D1872" i="18"/>
  <c r="D1885" i="18"/>
  <c r="D1897" i="18"/>
  <c r="D42" i="18"/>
  <c r="D96" i="18"/>
  <c r="D154" i="18"/>
  <c r="D210" i="18"/>
  <c r="D255" i="18"/>
  <c r="D314" i="18"/>
  <c r="D365" i="18"/>
  <c r="D394" i="18"/>
  <c r="D426" i="18"/>
  <c r="D461" i="18"/>
  <c r="D489" i="18"/>
  <c r="D518" i="18"/>
  <c r="D548" i="18"/>
  <c r="D574" i="18"/>
  <c r="D601" i="18"/>
  <c r="D621" i="18"/>
  <c r="D638" i="18"/>
  <c r="D655" i="18"/>
  <c r="D672" i="18"/>
  <c r="D688" i="18"/>
  <c r="D705" i="18"/>
  <c r="D721" i="18"/>
  <c r="D736" i="18"/>
  <c r="D753" i="18"/>
  <c r="D770" i="18"/>
  <c r="D785" i="18"/>
  <c r="D801" i="18"/>
  <c r="D818" i="18"/>
  <c r="D834" i="18"/>
  <c r="D852" i="18"/>
  <c r="D868" i="18"/>
  <c r="D882" i="18"/>
  <c r="D900" i="18"/>
  <c r="D917" i="18"/>
  <c r="D932" i="18"/>
  <c r="D948" i="18"/>
  <c r="D965" i="18"/>
  <c r="D981" i="18"/>
  <c r="D998" i="18"/>
  <c r="D1014" i="18"/>
  <c r="D1029" i="18"/>
  <c r="D1046" i="18"/>
  <c r="D1063" i="18"/>
  <c r="D1078" i="18"/>
  <c r="D1094" i="18"/>
  <c r="D1111" i="18"/>
  <c r="D1127" i="18"/>
  <c r="D1144" i="18"/>
  <c r="D1157" i="18"/>
  <c r="D1168" i="18"/>
  <c r="D1181" i="18"/>
  <c r="D1193" i="18"/>
  <c r="D1205" i="18"/>
  <c r="D1217" i="18"/>
  <c r="D1230" i="18"/>
  <c r="D1241" i="18"/>
  <c r="D1254" i="18"/>
  <c r="D1266" i="18"/>
  <c r="D1278" i="18"/>
  <c r="D1290" i="18"/>
  <c r="D1303" i="18"/>
  <c r="D1314" i="18"/>
  <c r="D1327" i="18"/>
  <c r="D1340" i="18"/>
  <c r="D1351" i="18"/>
  <c r="D1364" i="18"/>
  <c r="D1376" i="18"/>
  <c r="D1388" i="18"/>
  <c r="D1400" i="18"/>
  <c r="D1413" i="18"/>
  <c r="D1424" i="18"/>
  <c r="D1437" i="18"/>
  <c r="D1449" i="18"/>
  <c r="D1461" i="18"/>
  <c r="D1473" i="18"/>
  <c r="D1486" i="18"/>
  <c r="D1497" i="18"/>
  <c r="D1510" i="18"/>
  <c r="D1522" i="18"/>
  <c r="D1534" i="18"/>
  <c r="D1546" i="18"/>
  <c r="D1559" i="18"/>
  <c r="D1570" i="18"/>
  <c r="D1583" i="18"/>
  <c r="D1596" i="18"/>
  <c r="D1607" i="18"/>
  <c r="D1620" i="18"/>
  <c r="D1632" i="18"/>
  <c r="D1644" i="18"/>
  <c r="D1656" i="18"/>
  <c r="D1669" i="18"/>
  <c r="D1680" i="18"/>
  <c r="D1693" i="18"/>
  <c r="D1705" i="18"/>
  <c r="D1717" i="18"/>
  <c r="D1729" i="18"/>
  <c r="D1742" i="18"/>
  <c r="D1753" i="18"/>
  <c r="D1766" i="18"/>
  <c r="D1778" i="18"/>
  <c r="D1790" i="18"/>
  <c r="D1802" i="18"/>
  <c r="D1815" i="18"/>
  <c r="D1826" i="18"/>
  <c r="D1839" i="18"/>
  <c r="D1852" i="18"/>
  <c r="D1863" i="18"/>
  <c r="D1876" i="18"/>
  <c r="D1888" i="18"/>
  <c r="D1900" i="18"/>
  <c r="D1912" i="18"/>
  <c r="D1925" i="18"/>
  <c r="D1936" i="18"/>
  <c r="D1949" i="18"/>
  <c r="D1961" i="18"/>
  <c r="D1973" i="18"/>
  <c r="D1983" i="18"/>
  <c r="D1993" i="18"/>
  <c r="D2004" i="18"/>
  <c r="D2015" i="18"/>
  <c r="D2025" i="18"/>
  <c r="D2036" i="18"/>
  <c r="D2046" i="18"/>
  <c r="D2056" i="18"/>
  <c r="D2066" i="18"/>
  <c r="D46" i="18"/>
  <c r="D98" i="18"/>
  <c r="D164" i="18"/>
  <c r="D218" i="18"/>
  <c r="D258" i="18"/>
  <c r="D322" i="18"/>
  <c r="D366" i="18"/>
  <c r="D398" i="18"/>
  <c r="D437" i="18"/>
  <c r="D462" i="18"/>
  <c r="D490" i="18"/>
  <c r="D522" i="18"/>
  <c r="D550" i="18"/>
  <c r="D577" i="18"/>
  <c r="D604" i="18"/>
  <c r="D622" i="18"/>
  <c r="D640" i="18"/>
  <c r="D660" i="18"/>
  <c r="D673" i="18"/>
  <c r="D689" i="18"/>
  <c r="D708" i="18"/>
  <c r="D724" i="18"/>
  <c r="D737" i="18"/>
  <c r="D756" i="18"/>
  <c r="D772" i="18"/>
  <c r="D788" i="18"/>
  <c r="D806" i="18"/>
  <c r="D820" i="18"/>
  <c r="D836" i="18"/>
  <c r="D854" i="18"/>
  <c r="D870" i="18"/>
  <c r="D884" i="18"/>
  <c r="D902" i="18"/>
  <c r="D918" i="18"/>
  <c r="D934" i="18"/>
  <c r="D952" i="18"/>
  <c r="D966" i="18"/>
  <c r="D982" i="18"/>
  <c r="D1000" i="18"/>
  <c r="D1016" i="18"/>
  <c r="D1030" i="18"/>
  <c r="D1048" i="18"/>
  <c r="D1064" i="18"/>
  <c r="D1080" i="18"/>
  <c r="D1098" i="18"/>
  <c r="D1112" i="18"/>
  <c r="D1128" i="18"/>
  <c r="D1146" i="18"/>
  <c r="D1158" i="18"/>
  <c r="D1169" i="18"/>
  <c r="D1183" i="18"/>
  <c r="D1194" i="18"/>
  <c r="D1206" i="18"/>
  <c r="D1220" i="18"/>
  <c r="D1231" i="18"/>
  <c r="D1242" i="18"/>
  <c r="D1256" i="18"/>
  <c r="D1268" i="18"/>
  <c r="D1279" i="18"/>
  <c r="D1293" i="18"/>
  <c r="D1304" i="18"/>
  <c r="D1316" i="18"/>
  <c r="D1329" i="18"/>
  <c r="D1341" i="18"/>
  <c r="D1352" i="18"/>
  <c r="D1366" i="18"/>
  <c r="D1377" i="18"/>
  <c r="D1389" i="18"/>
  <c r="D1402" i="18"/>
  <c r="D1414" i="18"/>
  <c r="D1425" i="18"/>
  <c r="D1439" i="18"/>
  <c r="D1450" i="18"/>
  <c r="D1462" i="18"/>
  <c r="D1476" i="18"/>
  <c r="D1487" i="18"/>
  <c r="D1498" i="18"/>
  <c r="D1512" i="18"/>
  <c r="D1524" i="18"/>
  <c r="D1535" i="18"/>
  <c r="D1549" i="18"/>
  <c r="D1560" i="18"/>
  <c r="D1572" i="18"/>
  <c r="D1585" i="18"/>
  <c r="D1597" i="18"/>
  <c r="D10" i="18"/>
  <c r="D120" i="18"/>
  <c r="D194" i="18"/>
  <c r="D290" i="18"/>
  <c r="D369" i="18"/>
  <c r="D420" i="18"/>
  <c r="D469" i="18"/>
  <c r="D510" i="18"/>
  <c r="D561" i="18"/>
  <c r="D606" i="18"/>
  <c r="D632" i="18"/>
  <c r="D662" i="18"/>
  <c r="D687" i="18"/>
  <c r="D712" i="18"/>
  <c r="D742" i="18"/>
  <c r="D762" i="18"/>
  <c r="D792" i="18"/>
  <c r="D817" i="18"/>
  <c r="D844" i="18"/>
  <c r="D871" i="18"/>
  <c r="D893" i="18"/>
  <c r="D920" i="18"/>
  <c r="D945" i="18"/>
  <c r="D973" i="18"/>
  <c r="D1001" i="18"/>
  <c r="D1025" i="18"/>
  <c r="D1053" i="18"/>
  <c r="D1076" i="18"/>
  <c r="D1102" i="18"/>
  <c r="D1130" i="18"/>
  <c r="D1151" i="18"/>
  <c r="D1174" i="18"/>
  <c r="D1192" i="18"/>
  <c r="D1212" i="18"/>
  <c r="D1232" i="18"/>
  <c r="D1249" i="18"/>
  <c r="D1270" i="18"/>
  <c r="D1288" i="18"/>
  <c r="D1309" i="18"/>
  <c r="D1330" i="18"/>
  <c r="D1348" i="18"/>
  <c r="D1368" i="18"/>
  <c r="D1386" i="18"/>
  <c r="D1406" i="18"/>
  <c r="D1428" i="18"/>
  <c r="D1444" i="18"/>
  <c r="D1466" i="18"/>
  <c r="D1485" i="18"/>
  <c r="D1504" i="18"/>
  <c r="D1525" i="18"/>
  <c r="D1542" i="18"/>
  <c r="D1562" i="18"/>
  <c r="D1581" i="18"/>
  <c r="D1601" i="18"/>
  <c r="D1617" i="18"/>
  <c r="D1634" i="18"/>
  <c r="D1650" i="18"/>
  <c r="D1668" i="18"/>
  <c r="D1684" i="18"/>
  <c r="D1698" i="18"/>
  <c r="D1716" i="18"/>
  <c r="D1733" i="18"/>
  <c r="D1748" i="18"/>
  <c r="D1764" i="18"/>
  <c r="D1781" i="18"/>
  <c r="D1797" i="18"/>
  <c r="D1814" i="18"/>
  <c r="D1830" i="18"/>
  <c r="D1845" i="18"/>
  <c r="D1862" i="18"/>
  <c r="D1879" i="18"/>
  <c r="D1894" i="18"/>
  <c r="D1909" i="18"/>
  <c r="D1924" i="18"/>
  <c r="D1937" i="18"/>
  <c r="D1952" i="18"/>
  <c r="D1965" i="18"/>
  <c r="D1978" i="18"/>
  <c r="D1990" i="18"/>
  <c r="D2001" i="18"/>
  <c r="D2013" i="18"/>
  <c r="D2026" i="18"/>
  <c r="D2038" i="18"/>
  <c r="D2049" i="18"/>
  <c r="D2062" i="18"/>
  <c r="D36" i="18"/>
  <c r="D122" i="18"/>
  <c r="D222" i="18"/>
  <c r="D292" i="18"/>
  <c r="D370" i="18"/>
  <c r="D422" i="18"/>
  <c r="D474" i="18"/>
  <c r="D525" i="18"/>
  <c r="D566" i="18"/>
  <c r="D609" i="18"/>
  <c r="D636" i="18"/>
  <c r="D663" i="18"/>
  <c r="D692" i="18"/>
  <c r="D714" i="18"/>
  <c r="D744" i="18"/>
  <c r="D769" i="18"/>
  <c r="D794" i="18"/>
  <c r="D822" i="18"/>
  <c r="D845" i="18"/>
  <c r="D872" i="18"/>
  <c r="D897" i="18"/>
  <c r="D925" i="18"/>
  <c r="D953" i="18"/>
  <c r="D975" i="18"/>
  <c r="D1002" i="18"/>
  <c r="D1028" i="18"/>
  <c r="D1054" i="18"/>
  <c r="D1082" i="18"/>
  <c r="D1103" i="18"/>
  <c r="D1135" i="18"/>
  <c r="D1156" i="18"/>
  <c r="D1175" i="18"/>
  <c r="D1196" i="18"/>
  <c r="D1213" i="18"/>
  <c r="D1233" i="18"/>
  <c r="D1252" i="18"/>
  <c r="D1272" i="18"/>
  <c r="D1294" i="18"/>
  <c r="D1311" i="18"/>
  <c r="D1332" i="18"/>
  <c r="D1350" i="18"/>
  <c r="D1369" i="18"/>
  <c r="D1391" i="18"/>
  <c r="D1407" i="18"/>
  <c r="D1430" i="18"/>
  <c r="D1448" i="18"/>
  <c r="D1468" i="18"/>
  <c r="D1488" i="18"/>
  <c r="D1505" i="18"/>
  <c r="D1526" i="18"/>
  <c r="D1544" i="18"/>
  <c r="D1565" i="18"/>
  <c r="D1586" i="18"/>
  <c r="D1604" i="18"/>
  <c r="D1622" i="18"/>
  <c r="D1636" i="18"/>
  <c r="D1652" i="18"/>
  <c r="D1670" i="18"/>
  <c r="D1686" i="18"/>
  <c r="D1700" i="18"/>
  <c r="D1718" i="18"/>
  <c r="D1734" i="18"/>
  <c r="D1750" i="18"/>
  <c r="D1768" i="18"/>
  <c r="D1782" i="18"/>
  <c r="D1798" i="18"/>
  <c r="D1816" i="18"/>
  <c r="D1832" i="18"/>
  <c r="D1846" i="18"/>
  <c r="D1864" i="18"/>
  <c r="D1880" i="18"/>
  <c r="D1896" i="18"/>
  <c r="D1910" i="18"/>
  <c r="D1926" i="18"/>
  <c r="D1940" i="18"/>
  <c r="D1953" i="18"/>
  <c r="D1967" i="18"/>
  <c r="D1980" i="18"/>
  <c r="D1991" i="18"/>
  <c r="D2002" i="18"/>
  <c r="D2016" i="18"/>
  <c r="D2028" i="18"/>
  <c r="D2039" i="18"/>
  <c r="D2052" i="18"/>
  <c r="D2063" i="18"/>
  <c r="D2074" i="18"/>
  <c r="D2085" i="18"/>
  <c r="D2095" i="18"/>
  <c r="D2106" i="18"/>
  <c r="D58" i="18"/>
  <c r="D138" i="18"/>
  <c r="D232" i="18"/>
  <c r="D330" i="18"/>
  <c r="D385" i="18"/>
  <c r="D441" i="18"/>
  <c r="D486" i="18"/>
  <c r="D532" i="18"/>
  <c r="D582" i="18"/>
  <c r="D612" i="18"/>
  <c r="D646" i="18"/>
  <c r="D671" i="18"/>
  <c r="D697" i="18"/>
  <c r="D725" i="18"/>
  <c r="D746" i="18"/>
  <c r="D774" i="18"/>
  <c r="D799" i="18"/>
  <c r="D826" i="18"/>
  <c r="D855" i="18"/>
  <c r="D879" i="18"/>
  <c r="D906" i="18"/>
  <c r="D929" i="18"/>
  <c r="D956" i="18"/>
  <c r="D984" i="18"/>
  <c r="D1007" i="18"/>
  <c r="D1037" i="18"/>
  <c r="D1062" i="18"/>
  <c r="D1087" i="18"/>
  <c r="D1114" i="18"/>
  <c r="D1137" i="18"/>
  <c r="D1160" i="18"/>
  <c r="D1178" i="18"/>
  <c r="D1199" i="18"/>
  <c r="D1221" i="18"/>
  <c r="D1238" i="18"/>
  <c r="D1258" i="18"/>
  <c r="D1277" i="18"/>
  <c r="D1296" i="18"/>
  <c r="D1318" i="18"/>
  <c r="D1334" i="18"/>
  <c r="D1357" i="18"/>
  <c r="D1375" i="18"/>
  <c r="D1394" i="18"/>
  <c r="D1415" i="18"/>
  <c r="D1432" i="18"/>
  <c r="D1453" i="18"/>
  <c r="D1471" i="18"/>
  <c r="D1492" i="18"/>
  <c r="D1513" i="18"/>
  <c r="D1530" i="18"/>
  <c r="D1551" i="18"/>
  <c r="D1569" i="18"/>
  <c r="D1589" i="18"/>
  <c r="D1608" i="18"/>
  <c r="D1624" i="18"/>
  <c r="D1640" i="18"/>
  <c r="D1658" i="18"/>
  <c r="D1672" i="18"/>
  <c r="D1688" i="18"/>
  <c r="D1706" i="18"/>
  <c r="D1722" i="18"/>
  <c r="D1736" i="18"/>
  <c r="D1754" i="18"/>
  <c r="D1770" i="18"/>
  <c r="D1786" i="18"/>
  <c r="D1805" i="18"/>
  <c r="D1818" i="18"/>
  <c r="D1834" i="18"/>
  <c r="D1853" i="18"/>
  <c r="D1869" i="18"/>
  <c r="D1882" i="18"/>
  <c r="D1901" i="18"/>
  <c r="D1916" i="18"/>
  <c r="D1928" i="18"/>
  <c r="D1943" i="18"/>
  <c r="D1956" i="18"/>
  <c r="D1970" i="18"/>
  <c r="D1982" i="18"/>
  <c r="D1994" i="18"/>
  <c r="D66" i="18"/>
  <c r="D166" i="18"/>
  <c r="D242" i="18"/>
  <c r="D338" i="18"/>
  <c r="D390" i="18"/>
  <c r="D445" i="18"/>
  <c r="D494" i="18"/>
  <c r="D534" i="18"/>
  <c r="D589" i="18"/>
  <c r="D620" i="18"/>
  <c r="D648" i="18"/>
  <c r="D676" i="18"/>
  <c r="D698" i="18"/>
  <c r="D726" i="18"/>
  <c r="D751" i="18"/>
  <c r="D778" i="18"/>
  <c r="D807" i="18"/>
  <c r="D829" i="18"/>
  <c r="D856" i="18"/>
  <c r="D881" i="18"/>
  <c r="D908" i="18"/>
  <c r="D936" i="18"/>
  <c r="D957" i="18"/>
  <c r="D989" i="18"/>
  <c r="D1012" i="18"/>
  <c r="D1038" i="18"/>
  <c r="D1065" i="18"/>
  <c r="D1089" i="18"/>
  <c r="D1117" i="18"/>
  <c r="D1140" i="18"/>
  <c r="D1162" i="18"/>
  <c r="D1184" i="18"/>
  <c r="D1201" i="18"/>
  <c r="D1222" i="18"/>
  <c r="D1240" i="18"/>
  <c r="D1260" i="18"/>
  <c r="D1281" i="18"/>
  <c r="D1297" i="18"/>
  <c r="D1320" i="18"/>
  <c r="D1338" i="18"/>
  <c r="D1358" i="18"/>
  <c r="D1378" i="18"/>
  <c r="D1396" i="18"/>
  <c r="D1416" i="18"/>
  <c r="D1434" i="18"/>
  <c r="D1455" i="18"/>
  <c r="D1477" i="18"/>
  <c r="D1494" i="18"/>
  <c r="D1514" i="18"/>
  <c r="D1533" i="18"/>
  <c r="D1552" i="18"/>
  <c r="D1574" i="18"/>
  <c r="D1590" i="18"/>
  <c r="D1610" i="18"/>
  <c r="D1625" i="18"/>
  <c r="D1642" i="18"/>
  <c r="D1660" i="18"/>
  <c r="D1674" i="18"/>
  <c r="D1690" i="18"/>
  <c r="D1708" i="18"/>
  <c r="D1724" i="18"/>
  <c r="D1741" i="18"/>
  <c r="D1757" i="18"/>
  <c r="D52" i="18"/>
  <c r="D223" i="18"/>
  <c r="D381" i="18"/>
  <c r="D478" i="18"/>
  <c r="D573" i="18"/>
  <c r="D642" i="18"/>
  <c r="D696" i="18"/>
  <c r="D745" i="18"/>
  <c r="D797" i="18"/>
  <c r="D847" i="18"/>
  <c r="D904" i="18"/>
  <c r="D954" i="18"/>
  <c r="D1005" i="18"/>
  <c r="D1055" i="18"/>
  <c r="D1110" i="18"/>
  <c r="D1159" i="18"/>
  <c r="D1197" i="18"/>
  <c r="D1236" i="18"/>
  <c r="D1274" i="18"/>
  <c r="D1313" i="18"/>
  <c r="D1354" i="18"/>
  <c r="D1393" i="18"/>
  <c r="D1431" i="18"/>
  <c r="D1469" i="18"/>
  <c r="D1508" i="18"/>
  <c r="D1550" i="18"/>
  <c r="D1588" i="18"/>
  <c r="D1623" i="18"/>
  <c r="D1654" i="18"/>
  <c r="D1687" i="18"/>
  <c r="D1720" i="18"/>
  <c r="D1752" i="18"/>
  <c r="D1780" i="18"/>
  <c r="D1807" i="18"/>
  <c r="D1833" i="18"/>
  <c r="D1857" i="18"/>
  <c r="D1887" i="18"/>
  <c r="D1908" i="18"/>
  <c r="D1933" i="18"/>
  <c r="D1954" i="18"/>
  <c r="D1975" i="18"/>
  <c r="D1997" i="18"/>
  <c r="D2010" i="18"/>
  <c r="D2029" i="18"/>
  <c r="D2044" i="18"/>
  <c r="D2058" i="18"/>
  <c r="D2073" i="18"/>
  <c r="D2086" i="18"/>
  <c r="D2098" i="18"/>
  <c r="D2110" i="18"/>
  <c r="D2120" i="18"/>
  <c r="D2129" i="18"/>
  <c r="D2138" i="18"/>
  <c r="D2148" i="18"/>
  <c r="D2157" i="18"/>
  <c r="D2166" i="18"/>
  <c r="D2175" i="18"/>
  <c r="D2184" i="18"/>
  <c r="D2193" i="18"/>
  <c r="D2202" i="18"/>
  <c r="D2212" i="18"/>
  <c r="D2221" i="18"/>
  <c r="D2230" i="18"/>
  <c r="D2239" i="18"/>
  <c r="D2248" i="18"/>
  <c r="D2257" i="18"/>
  <c r="D2266" i="18"/>
  <c r="D2276" i="18"/>
  <c r="D2285" i="18"/>
  <c r="D2294" i="18"/>
  <c r="D2303" i="18"/>
  <c r="D2312" i="18"/>
  <c r="D2321" i="18"/>
  <c r="D2330" i="18"/>
  <c r="D2340" i="18"/>
  <c r="D2349" i="18"/>
  <c r="D2358" i="18"/>
  <c r="D2367" i="18"/>
  <c r="D2376" i="18"/>
  <c r="D2385" i="18"/>
  <c r="D2394" i="18"/>
  <c r="D2404" i="18"/>
  <c r="D2413" i="18"/>
  <c r="D2422" i="18"/>
  <c r="D2431" i="18"/>
  <c r="D2440" i="18"/>
  <c r="D2449" i="18"/>
  <c r="D2458" i="18"/>
  <c r="D2468" i="18"/>
  <c r="D2477" i="18"/>
  <c r="D2486" i="18"/>
  <c r="D2495" i="18"/>
  <c r="D2504" i="18"/>
  <c r="D2513" i="18"/>
  <c r="D2522" i="18"/>
  <c r="D2532" i="18"/>
  <c r="D2541" i="18"/>
  <c r="D2550" i="18"/>
  <c r="D2559" i="18"/>
  <c r="D74" i="18"/>
  <c r="D254" i="18"/>
  <c r="D405" i="18"/>
  <c r="D502" i="18"/>
  <c r="D590" i="18"/>
  <c r="D650" i="18"/>
  <c r="D701" i="18"/>
  <c r="D758" i="18"/>
  <c r="D808" i="18"/>
  <c r="D858" i="18"/>
  <c r="D909" i="18"/>
  <c r="D964" i="18"/>
  <c r="D1017" i="18"/>
  <c r="D1066" i="18"/>
  <c r="D1119" i="18"/>
  <c r="D1165" i="18"/>
  <c r="D1204" i="18"/>
  <c r="D1245" i="18"/>
  <c r="D1284" i="18"/>
  <c r="D1321" i="18"/>
  <c r="D1359" i="18"/>
  <c r="D1398" i="18"/>
  <c r="D1440" i="18"/>
  <c r="D1478" i="18"/>
  <c r="D1516" i="18"/>
  <c r="D1553" i="18"/>
  <c r="D1594" i="18"/>
  <c r="D1626" i="18"/>
  <c r="D1661" i="18"/>
  <c r="D1695" i="18"/>
  <c r="D1725" i="18"/>
  <c r="D1759" i="18"/>
  <c r="D1784" i="18"/>
  <c r="D1808" i="18"/>
  <c r="D1837" i="18"/>
  <c r="D1860" i="18"/>
  <c r="D1889" i="18"/>
  <c r="D1914" i="18"/>
  <c r="D1934" i="18"/>
  <c r="D1958" i="18"/>
  <c r="D1976" i="18"/>
  <c r="D1998" i="18"/>
  <c r="D2012" i="18"/>
  <c r="D2030" i="18"/>
  <c r="D2045" i="18"/>
  <c r="D2061" i="18"/>
  <c r="D2076" i="18"/>
  <c r="D2088" i="18"/>
  <c r="D2100" i="18"/>
  <c r="D2111" i="18"/>
  <c r="D2121" i="18"/>
  <c r="D2130" i="18"/>
  <c r="D2140" i="18"/>
  <c r="D2149" i="18"/>
  <c r="D2158" i="18"/>
  <c r="D2167" i="18"/>
  <c r="D2176" i="18"/>
  <c r="D2185" i="18"/>
  <c r="D2194" i="18"/>
  <c r="D2204" i="18"/>
  <c r="D2213" i="18"/>
  <c r="D2222" i="18"/>
  <c r="D2231" i="18"/>
  <c r="D2240" i="18"/>
  <c r="D2249" i="18"/>
  <c r="D2258" i="18"/>
  <c r="D2268" i="18"/>
  <c r="D2277" i="18"/>
  <c r="D2286" i="18"/>
  <c r="D2295" i="18"/>
  <c r="D2304" i="18"/>
  <c r="D2313" i="18"/>
  <c r="D2322" i="18"/>
  <c r="D2332" i="18"/>
  <c r="D2341" i="18"/>
  <c r="D2350" i="18"/>
  <c r="D2359" i="18"/>
  <c r="D2368" i="18"/>
  <c r="D2377" i="18"/>
  <c r="D2386" i="18"/>
  <c r="D2396" i="18"/>
  <c r="D2405" i="18"/>
  <c r="D2414" i="18"/>
  <c r="D2423" i="18"/>
  <c r="D2432" i="18"/>
  <c r="D2441" i="18"/>
  <c r="D2450" i="18"/>
  <c r="D2460" i="18"/>
  <c r="D2469" i="18"/>
  <c r="D2478" i="18"/>
  <c r="D2487" i="18"/>
  <c r="D2496" i="18"/>
  <c r="D2505" i="18"/>
  <c r="D2514" i="18"/>
  <c r="D2524" i="18"/>
  <c r="D2533" i="18"/>
  <c r="D2542" i="18"/>
  <c r="D2551" i="18"/>
  <c r="D2560" i="18"/>
  <c r="D2569" i="18"/>
  <c r="D2578" i="18"/>
  <c r="D2588" i="18"/>
  <c r="D2597" i="18"/>
  <c r="D2606" i="18"/>
  <c r="D2615" i="18"/>
  <c r="D2624" i="18"/>
  <c r="D2633" i="18"/>
  <c r="D2642" i="18"/>
  <c r="D2650" i="18"/>
  <c r="D2658" i="18"/>
  <c r="D2666" i="18"/>
  <c r="D2674" i="18"/>
  <c r="D2682" i="18"/>
  <c r="D2690" i="18"/>
  <c r="D2698" i="18"/>
  <c r="D2706" i="18"/>
  <c r="D2714" i="18"/>
  <c r="D2722" i="18"/>
  <c r="D2730" i="18"/>
  <c r="D95" i="18"/>
  <c r="D282" i="18"/>
  <c r="D409" i="18"/>
  <c r="D505" i="18"/>
  <c r="D593" i="18"/>
  <c r="D653" i="18"/>
  <c r="D709" i="18"/>
  <c r="D760" i="18"/>
  <c r="D809" i="18"/>
  <c r="D861" i="18"/>
  <c r="D916" i="18"/>
  <c r="D968" i="18"/>
  <c r="D1018" i="18"/>
  <c r="D1071" i="18"/>
  <c r="D1121" i="18"/>
  <c r="D1167" i="18"/>
  <c r="D1208" i="18"/>
  <c r="D1247" i="18"/>
  <c r="D1285" i="18"/>
  <c r="D1322" i="18"/>
  <c r="D1361" i="18"/>
  <c r="D1404" i="18"/>
  <c r="D1441" i="18"/>
  <c r="D1479" i="18"/>
  <c r="D1517" i="18"/>
  <c r="D1558" i="18"/>
  <c r="D1598" i="18"/>
  <c r="D1631" i="18"/>
  <c r="D1662" i="18"/>
  <c r="D1696" i="18"/>
  <c r="D1727" i="18"/>
  <c r="D1760" i="18"/>
  <c r="D1789" i="18"/>
  <c r="D1809" i="18"/>
  <c r="D1841" i="18"/>
  <c r="D1866" i="18"/>
  <c r="D1890" i="18"/>
  <c r="D1917" i="18"/>
  <c r="D1935" i="18"/>
  <c r="D1960" i="18"/>
  <c r="D1981" i="18"/>
  <c r="D1999" i="18"/>
  <c r="D2017" i="18"/>
  <c r="D2031" i="18"/>
  <c r="D2047" i="18"/>
  <c r="D2064" i="18"/>
  <c r="D2077" i="18"/>
  <c r="D2089" i="18"/>
  <c r="D2101" i="18"/>
  <c r="D2112" i="18"/>
  <c r="D2122" i="18"/>
  <c r="D2132" i="18"/>
  <c r="D2141" i="18"/>
  <c r="D2150" i="18"/>
  <c r="D2159" i="18"/>
  <c r="D2168" i="18"/>
  <c r="D2177" i="18"/>
  <c r="D2186" i="18"/>
  <c r="D2196" i="18"/>
  <c r="D2205" i="18"/>
  <c r="D2214" i="18"/>
  <c r="D2223" i="18"/>
  <c r="D2232" i="18"/>
  <c r="D2241" i="18"/>
  <c r="D2250" i="18"/>
  <c r="D2260" i="18"/>
  <c r="D2269" i="18"/>
  <c r="D2278" i="18"/>
  <c r="D2287" i="18"/>
  <c r="D2296" i="18"/>
  <c r="D2305" i="18"/>
  <c r="D2314" i="18"/>
  <c r="D2324" i="18"/>
  <c r="D2333" i="18"/>
  <c r="D2342" i="18"/>
  <c r="D2351" i="18"/>
  <c r="D2360" i="18"/>
  <c r="D2369" i="18"/>
  <c r="D2378" i="18"/>
  <c r="D2388" i="18"/>
  <c r="D2397" i="18"/>
  <c r="D2406" i="18"/>
  <c r="D2415" i="18"/>
  <c r="D2424" i="18"/>
  <c r="D2433" i="18"/>
  <c r="D104" i="18"/>
  <c r="D287" i="18"/>
  <c r="D413" i="18"/>
  <c r="D506" i="18"/>
  <c r="D599" i="18"/>
  <c r="D661" i="18"/>
  <c r="D710" i="18"/>
  <c r="D761" i="18"/>
  <c r="D810" i="18"/>
  <c r="D865" i="18"/>
  <c r="D919" i="18"/>
  <c r="D970" i="18"/>
  <c r="D1021" i="18"/>
  <c r="D1073" i="18"/>
  <c r="D1126" i="18"/>
  <c r="D1172" i="18"/>
  <c r="D1210" i="18"/>
  <c r="D1248" i="18"/>
  <c r="D1286" i="18"/>
  <c r="D1325" i="18"/>
  <c r="D1367" i="18"/>
  <c r="D1405" i="18"/>
  <c r="D1442" i="18"/>
  <c r="D1480" i="18"/>
  <c r="D1521" i="18"/>
  <c r="D1561" i="18"/>
  <c r="D1599" i="18"/>
  <c r="D1633" i="18"/>
  <c r="D1663" i="18"/>
  <c r="D1697" i="18"/>
  <c r="D1732" i="18"/>
  <c r="D1761" i="18"/>
  <c r="D1791" i="18"/>
  <c r="D1817" i="18"/>
  <c r="D1842" i="18"/>
  <c r="D1870" i="18"/>
  <c r="D1892" i="18"/>
  <c r="D1918" i="18"/>
  <c r="D1942" i="18"/>
  <c r="D1962" i="18"/>
  <c r="D1984" i="18"/>
  <c r="D2000" i="18"/>
  <c r="D2018" i="18"/>
  <c r="D2033" i="18"/>
  <c r="D2048" i="18"/>
  <c r="D2065" i="18"/>
  <c r="D2079" i="18"/>
  <c r="D2090" i="18"/>
  <c r="D2102" i="18"/>
  <c r="D2113" i="18"/>
  <c r="D2124" i="18"/>
  <c r="D2133" i="18"/>
  <c r="D2142" i="18"/>
  <c r="D2151" i="18"/>
  <c r="D2160" i="18"/>
  <c r="D2169" i="18"/>
  <c r="D2178" i="18"/>
  <c r="D2188" i="18"/>
  <c r="D2197" i="18"/>
  <c r="D2206" i="18"/>
  <c r="D2215" i="18"/>
  <c r="D2224" i="18"/>
  <c r="D2233" i="18"/>
  <c r="D2242" i="18"/>
  <c r="D2252" i="18"/>
  <c r="D2261" i="18"/>
  <c r="D2270" i="18"/>
  <c r="D2279" i="18"/>
  <c r="D2288" i="18"/>
  <c r="D2297" i="18"/>
  <c r="D2306" i="18"/>
  <c r="D2316" i="18"/>
  <c r="D2325" i="18"/>
  <c r="D2334" i="18"/>
  <c r="D2343" i="18"/>
  <c r="D2352" i="18"/>
  <c r="D2361" i="18"/>
  <c r="D2370" i="18"/>
  <c r="D2380" i="18"/>
  <c r="D2389" i="18"/>
  <c r="D2398" i="18"/>
  <c r="D2407" i="18"/>
  <c r="D2416" i="18"/>
  <c r="D2425" i="18"/>
  <c r="D2434" i="18"/>
  <c r="D2444" i="18"/>
  <c r="D2453" i="18"/>
  <c r="D2462" i="18"/>
  <c r="D2471" i="18"/>
  <c r="D2480" i="18"/>
  <c r="D2489" i="18"/>
  <c r="D2498" i="18"/>
  <c r="D2508" i="18"/>
  <c r="D2517" i="18"/>
  <c r="D2526" i="18"/>
  <c r="D2535" i="18"/>
  <c r="D2544" i="18"/>
  <c r="D2553" i="18"/>
  <c r="D2562" i="18"/>
  <c r="D2572" i="18"/>
  <c r="D2581" i="18"/>
  <c r="D2590" i="18"/>
  <c r="D2599" i="18"/>
  <c r="D2608" i="18"/>
  <c r="D2617" i="18"/>
  <c r="D2626" i="18"/>
  <c r="D2636" i="18"/>
  <c r="D2644" i="18"/>
  <c r="D2652" i="18"/>
  <c r="D2660" i="18"/>
  <c r="D2668" i="18"/>
  <c r="D2676" i="18"/>
  <c r="D2684" i="18"/>
  <c r="D2692" i="18"/>
  <c r="D2700" i="18"/>
  <c r="D2708" i="18"/>
  <c r="D2716" i="18"/>
  <c r="D2724" i="18"/>
  <c r="D2732" i="18"/>
  <c r="D126" i="18"/>
  <c r="D308" i="18"/>
  <c r="D438" i="18"/>
  <c r="D526" i="18"/>
  <c r="D610" i="18"/>
  <c r="D664" i="18"/>
  <c r="D719" i="18"/>
  <c r="D773" i="18"/>
  <c r="D824" i="18"/>
  <c r="D874" i="18"/>
  <c r="D927" i="18"/>
  <c r="D980" i="18"/>
  <c r="D1034" i="18"/>
  <c r="D1085" i="18"/>
  <c r="D1136" i="18"/>
  <c r="D1176" i="18"/>
  <c r="D1215" i="18"/>
  <c r="D1257" i="18"/>
  <c r="D1295" i="18"/>
  <c r="D1333" i="18"/>
  <c r="D1370" i="18"/>
  <c r="D1412" i="18"/>
  <c r="D1452" i="18"/>
  <c r="D1489" i="18"/>
  <c r="D1528" i="18"/>
  <c r="D1567" i="18"/>
  <c r="D1606" i="18"/>
  <c r="D1638" i="18"/>
  <c r="D1671" i="18"/>
  <c r="D1704" i="18"/>
  <c r="D1735" i="18"/>
  <c r="D1769" i="18"/>
  <c r="D1793" i="18"/>
  <c r="D1821" i="18"/>
  <c r="D1844" i="18"/>
  <c r="D1871" i="18"/>
  <c r="D1898" i="18"/>
  <c r="D1919" i="18"/>
  <c r="D1944" i="18"/>
  <c r="D1964" i="18"/>
  <c r="D1985" i="18"/>
  <c r="D2006" i="18"/>
  <c r="D2020" i="18"/>
  <c r="D2034" i="18"/>
  <c r="D2053" i="18"/>
  <c r="D2068" i="18"/>
  <c r="D2080" i="18"/>
  <c r="D2092" i="18"/>
  <c r="D2103" i="18"/>
  <c r="D2116" i="18"/>
  <c r="D2125" i="18"/>
  <c r="D2134" i="18"/>
  <c r="D2143" i="18"/>
  <c r="D2152" i="18"/>
  <c r="D2161" i="18"/>
  <c r="D2170" i="18"/>
  <c r="D2180" i="18"/>
  <c r="D2189" i="18"/>
  <c r="D2198" i="18"/>
  <c r="D2207" i="18"/>
  <c r="D2216" i="18"/>
  <c r="D2225" i="18"/>
  <c r="D2234" i="18"/>
  <c r="D2244" i="18"/>
  <c r="D2253" i="18"/>
  <c r="D2262" i="18"/>
  <c r="D2271" i="18"/>
  <c r="D2280" i="18"/>
  <c r="D2289" i="18"/>
  <c r="D2298" i="18"/>
  <c r="D2308" i="18"/>
  <c r="D2317" i="18"/>
  <c r="D2326" i="18"/>
  <c r="D2335" i="18"/>
  <c r="D2344" i="18"/>
  <c r="D2353" i="18"/>
  <c r="D2362" i="18"/>
  <c r="D170" i="18"/>
  <c r="D174" i="18"/>
  <c r="D545" i="18"/>
  <c r="D682" i="18"/>
  <c r="D838" i="18"/>
  <c r="D990" i="18"/>
  <c r="D1101" i="18"/>
  <c r="D1224" i="18"/>
  <c r="D1342" i="18"/>
  <c r="D1423" i="18"/>
  <c r="D1540" i="18"/>
  <c r="D1645" i="18"/>
  <c r="D1713" i="18"/>
  <c r="D1800" i="18"/>
  <c r="D1873" i="18"/>
  <c r="D1930" i="18"/>
  <c r="D1989" i="18"/>
  <c r="D2037" i="18"/>
  <c r="D2072" i="18"/>
  <c r="D2108" i="18"/>
  <c r="D2135" i="18"/>
  <c r="D2156" i="18"/>
  <c r="D2182" i="18"/>
  <c r="D2208" i="18"/>
  <c r="D2229" i="18"/>
  <c r="D2255" i="18"/>
  <c r="D2281" i="18"/>
  <c r="D2302" i="18"/>
  <c r="D2328" i="18"/>
  <c r="D2354" i="18"/>
  <c r="D2374" i="18"/>
  <c r="D2392" i="18"/>
  <c r="D2410" i="18"/>
  <c r="D2429" i="18"/>
  <c r="D2446" i="18"/>
  <c r="D2461" i="18"/>
  <c r="D2474" i="18"/>
  <c r="D2490" i="18"/>
  <c r="D2503" i="18"/>
  <c r="D2519" i="18"/>
  <c r="D2534" i="18"/>
  <c r="D2548" i="18"/>
  <c r="D2564" i="18"/>
  <c r="D2575" i="18"/>
  <c r="D2586" i="18"/>
  <c r="D2600" i="18"/>
  <c r="D2612" i="18"/>
  <c r="D2623" i="18"/>
  <c r="D2637" i="18"/>
  <c r="D2647" i="18"/>
  <c r="D2657" i="18"/>
  <c r="D2669" i="18"/>
  <c r="D2679" i="18"/>
  <c r="D2689" i="18"/>
  <c r="D2701" i="18"/>
  <c r="D2711" i="18"/>
  <c r="D2721" i="18"/>
  <c r="D2733" i="18"/>
  <c r="D2741" i="18"/>
  <c r="D2749" i="18"/>
  <c r="D2757" i="18"/>
  <c r="D2765" i="18"/>
  <c r="D2773" i="18"/>
  <c r="D2781" i="18"/>
  <c r="D2789" i="18"/>
  <c r="D2797" i="18"/>
  <c r="D2805" i="18"/>
  <c r="D2813" i="18"/>
  <c r="D2821" i="18"/>
  <c r="D2829" i="18"/>
  <c r="D2837" i="18"/>
  <c r="D2845" i="18"/>
  <c r="D2853" i="18"/>
  <c r="D2861" i="18"/>
  <c r="D2869" i="18"/>
  <c r="D2877" i="18"/>
  <c r="D2885" i="18"/>
  <c r="D2893" i="18"/>
  <c r="D2901" i="18"/>
  <c r="D2909" i="18"/>
  <c r="D2917" i="18"/>
  <c r="D2925" i="18"/>
  <c r="D2933" i="18"/>
  <c r="D2941" i="18"/>
  <c r="D2949" i="18"/>
  <c r="D2957" i="18"/>
  <c r="D2965" i="18"/>
  <c r="D2973" i="18"/>
  <c r="D2981" i="18"/>
  <c r="D2989" i="18"/>
  <c r="D2997" i="18"/>
  <c r="D3005" i="18"/>
  <c r="D3013" i="18"/>
  <c r="D3021" i="18"/>
  <c r="D3029" i="18"/>
  <c r="D3037" i="18"/>
  <c r="D3045" i="18"/>
  <c r="D3053" i="18"/>
  <c r="D3061" i="18"/>
  <c r="D3069" i="18"/>
  <c r="D3077" i="18"/>
  <c r="D3085" i="18"/>
  <c r="D3093" i="18"/>
  <c r="D3101" i="18"/>
  <c r="D3109" i="18"/>
  <c r="D3117" i="18"/>
  <c r="D3125" i="18"/>
  <c r="D3133" i="18"/>
  <c r="D3141" i="18"/>
  <c r="D3149" i="18"/>
  <c r="D3157" i="18"/>
  <c r="D3165" i="18"/>
  <c r="D3173" i="18"/>
  <c r="D3181" i="18"/>
  <c r="D3189" i="18"/>
  <c r="D3197" i="18"/>
  <c r="D3205" i="18"/>
  <c r="D3213" i="18"/>
  <c r="D3221" i="18"/>
  <c r="D3229" i="18"/>
  <c r="D3237" i="18"/>
  <c r="D3245" i="18"/>
  <c r="D3253" i="18"/>
  <c r="D3261" i="18"/>
  <c r="D3269" i="18"/>
  <c r="D3277" i="18"/>
  <c r="D3285" i="18"/>
  <c r="D3293" i="18"/>
  <c r="D3301" i="18"/>
  <c r="D3309" i="18"/>
  <c r="D3317" i="18"/>
  <c r="D3325" i="18"/>
  <c r="D3333" i="18"/>
  <c r="D3341" i="18"/>
  <c r="D3349" i="18"/>
  <c r="D3357" i="18"/>
  <c r="D3365" i="18"/>
  <c r="D3373" i="18"/>
  <c r="D3381" i="18"/>
  <c r="D3389" i="18"/>
  <c r="D3397" i="18"/>
  <c r="D3405" i="18"/>
  <c r="D3413" i="18"/>
  <c r="D3421" i="18"/>
  <c r="D3429" i="18"/>
  <c r="D3437" i="18"/>
  <c r="D3445" i="18"/>
  <c r="D3453" i="18"/>
  <c r="D3461" i="18"/>
  <c r="D3469" i="18"/>
  <c r="D3477" i="18"/>
  <c r="D3485" i="18"/>
  <c r="D3493" i="18"/>
  <c r="D3501" i="18"/>
  <c r="D3509" i="18"/>
  <c r="D3517" i="18"/>
  <c r="D3525" i="18"/>
  <c r="D3533" i="18"/>
  <c r="D3541" i="18"/>
  <c r="D3549" i="18"/>
  <c r="D186" i="18"/>
  <c r="D553" i="18"/>
  <c r="D728" i="18"/>
  <c r="D842" i="18"/>
  <c r="D991" i="18"/>
  <c r="D1148" i="18"/>
  <c r="D1229" i="18"/>
  <c r="D1343" i="18"/>
  <c r="D1457" i="18"/>
  <c r="D1541" i="18"/>
  <c r="D1647" i="18"/>
  <c r="D1743" i="18"/>
  <c r="D1806" i="18"/>
  <c r="D1878" i="18"/>
  <c r="D1945" i="18"/>
  <c r="D1992" i="18"/>
  <c r="D2040" i="18"/>
  <c r="D2081" i="18"/>
  <c r="D2109" i="18"/>
  <c r="D2136" i="18"/>
  <c r="D2162" i="18"/>
  <c r="D2183" i="18"/>
  <c r="D2209" i="18"/>
  <c r="D2236" i="18"/>
  <c r="D2256" i="18"/>
  <c r="D2282" i="18"/>
  <c r="D2309" i="18"/>
  <c r="D2329" i="18"/>
  <c r="D2356" i="18"/>
  <c r="D2375" i="18"/>
  <c r="D2393" i="18"/>
  <c r="D2412" i="18"/>
  <c r="D2430" i="18"/>
  <c r="D2447" i="18"/>
  <c r="D2463" i="18"/>
  <c r="D2476" i="18"/>
  <c r="D2492" i="18"/>
  <c r="D2506" i="18"/>
  <c r="D2520" i="18"/>
  <c r="D2536" i="18"/>
  <c r="D2549" i="18"/>
  <c r="D2565" i="18"/>
  <c r="D2576" i="18"/>
  <c r="D2589" i="18"/>
  <c r="D2601" i="18"/>
  <c r="D2613" i="18"/>
  <c r="D2625" i="18"/>
  <c r="D2638" i="18"/>
  <c r="D2648" i="18"/>
  <c r="D2670" i="18"/>
  <c r="D2680" i="18"/>
  <c r="D2702" i="18"/>
  <c r="D2712" i="18"/>
  <c r="D2734" i="18"/>
  <c r="D2742" i="18"/>
  <c r="D2750" i="18"/>
  <c r="D2758" i="18"/>
  <c r="D2766" i="18"/>
  <c r="D2774" i="18"/>
  <c r="D2782" i="18"/>
  <c r="D2790" i="18"/>
  <c r="D2798" i="18"/>
  <c r="D2806" i="18"/>
  <c r="D2814" i="18"/>
  <c r="D2822" i="18"/>
  <c r="D2830" i="18"/>
  <c r="D2838" i="18"/>
  <c r="D2846" i="18"/>
  <c r="D2854" i="18"/>
  <c r="D2862" i="18"/>
  <c r="D2870" i="18"/>
  <c r="D2878" i="18"/>
  <c r="D2886" i="18"/>
  <c r="D2894" i="18"/>
  <c r="D2902" i="18"/>
  <c r="D2910" i="18"/>
  <c r="D2918" i="18"/>
  <c r="D2926" i="18"/>
  <c r="D2934" i="18"/>
  <c r="D2942" i="18"/>
  <c r="D2950" i="18"/>
  <c r="D2958" i="18"/>
  <c r="D2966" i="18"/>
  <c r="D2974" i="18"/>
  <c r="D2982" i="18"/>
  <c r="D2990" i="18"/>
  <c r="D2998" i="18"/>
  <c r="D3006" i="18"/>
  <c r="D3014" i="18"/>
  <c r="D3022" i="18"/>
  <c r="D3030" i="18"/>
  <c r="D3038" i="18"/>
  <c r="D3046" i="18"/>
  <c r="D3054" i="18"/>
  <c r="D3062" i="18"/>
  <c r="D3070" i="18"/>
  <c r="D3078" i="18"/>
  <c r="D3086" i="18"/>
  <c r="D3094" i="18"/>
  <c r="D3102" i="18"/>
  <c r="D3110" i="18"/>
  <c r="D3118" i="18"/>
  <c r="D3126" i="18"/>
  <c r="D3134" i="18"/>
  <c r="D3142" i="18"/>
  <c r="D3150" i="18"/>
  <c r="D3158" i="18"/>
  <c r="D3166" i="18"/>
  <c r="D3174" i="18"/>
  <c r="D3182" i="18"/>
  <c r="D3190" i="18"/>
  <c r="D3198" i="18"/>
  <c r="D3206" i="18"/>
  <c r="D3214" i="18"/>
  <c r="D3222" i="18"/>
  <c r="D3230" i="18"/>
  <c r="D3238" i="18"/>
  <c r="D3246" i="18"/>
  <c r="D3254" i="18"/>
  <c r="D3262" i="18"/>
  <c r="D3270" i="18"/>
  <c r="D3278" i="18"/>
  <c r="D3286" i="18"/>
  <c r="D3294" i="18"/>
  <c r="D3302" i="18"/>
  <c r="D3310" i="18"/>
  <c r="D3318" i="18"/>
  <c r="D3326" i="18"/>
  <c r="D3334" i="18"/>
  <c r="D3342" i="18"/>
  <c r="D3350" i="18"/>
  <c r="D3358" i="18"/>
  <c r="D3366" i="18"/>
  <c r="D3374" i="18"/>
  <c r="D3382" i="18"/>
  <c r="D3390" i="18"/>
  <c r="D3398" i="18"/>
  <c r="D3406" i="18"/>
  <c r="D3414" i="18"/>
  <c r="D3422" i="18"/>
  <c r="D3430" i="18"/>
  <c r="D3438" i="18"/>
  <c r="D3446" i="18"/>
  <c r="D3454" i="18"/>
  <c r="D3462" i="18"/>
  <c r="D3470" i="18"/>
  <c r="D3478" i="18"/>
  <c r="D3486" i="18"/>
  <c r="D3494" i="18"/>
  <c r="D3502" i="18"/>
  <c r="D3510" i="18"/>
  <c r="D3518" i="18"/>
  <c r="D3526" i="18"/>
  <c r="D3534" i="18"/>
  <c r="D3542" i="18"/>
  <c r="D3550" i="18"/>
  <c r="D3558" i="18"/>
  <c r="D3566" i="18"/>
  <c r="D3574" i="18"/>
  <c r="D3582" i="18"/>
  <c r="D3590" i="18"/>
  <c r="D3598" i="18"/>
  <c r="D3606" i="18"/>
  <c r="D3614" i="18"/>
  <c r="D3622" i="18"/>
  <c r="D3630" i="18"/>
  <c r="D3638" i="18"/>
  <c r="D345" i="18"/>
  <c r="D554" i="18"/>
  <c r="D733" i="18"/>
  <c r="D888" i="18"/>
  <c r="D993" i="18"/>
  <c r="D1149" i="18"/>
  <c r="D1261" i="18"/>
  <c r="D1345" i="18"/>
  <c r="D1460" i="18"/>
  <c r="D1576" i="18"/>
  <c r="D1649" i="18"/>
  <c r="D1744" i="18"/>
  <c r="D1823" i="18"/>
  <c r="D1881" i="18"/>
  <c r="D1946" i="18"/>
  <c r="D2007" i="18"/>
  <c r="D2042" i="18"/>
  <c r="D2082" i="18"/>
  <c r="D2117" i="18"/>
  <c r="D2137" i="18"/>
  <c r="D2164" i="18"/>
  <c r="D2190" i="18"/>
  <c r="D2210" i="18"/>
  <c r="D2237" i="18"/>
  <c r="D2263" i="18"/>
  <c r="D2284" i="18"/>
  <c r="D2310" i="18"/>
  <c r="D2336" i="18"/>
  <c r="D2357" i="18"/>
  <c r="D2381" i="18"/>
  <c r="D2399" i="18"/>
  <c r="D2417" i="18"/>
  <c r="D2436" i="18"/>
  <c r="D2448" i="18"/>
  <c r="D2464" i="18"/>
  <c r="D2479" i="18"/>
  <c r="D2493" i="18"/>
  <c r="D2509" i="18"/>
  <c r="D2521" i="18"/>
  <c r="D2537" i="18"/>
  <c r="D2552" i="18"/>
  <c r="D2566" i="18"/>
  <c r="D2577" i="18"/>
  <c r="D2591" i="18"/>
  <c r="D2602" i="18"/>
  <c r="D2614" i="18"/>
  <c r="D2628" i="18"/>
  <c r="D2639" i="18"/>
  <c r="D2649" i="18"/>
  <c r="D2661" i="18"/>
  <c r="D2671" i="18"/>
  <c r="D2681" i="18"/>
  <c r="D2693" i="18"/>
  <c r="D2703" i="18"/>
  <c r="D2713" i="18"/>
  <c r="D2725" i="18"/>
  <c r="D2735" i="18"/>
  <c r="D2743" i="18"/>
  <c r="D2751" i="18"/>
  <c r="D2759" i="18"/>
  <c r="D2767" i="18"/>
  <c r="D2775" i="18"/>
  <c r="D2783" i="18"/>
  <c r="D2791" i="18"/>
  <c r="D2799" i="18"/>
  <c r="D2807" i="18"/>
  <c r="D2815" i="18"/>
  <c r="D2823" i="18"/>
  <c r="D2831" i="18"/>
  <c r="D2839" i="18"/>
  <c r="D2847" i="18"/>
  <c r="D2855" i="18"/>
  <c r="D2863" i="18"/>
  <c r="D2871" i="18"/>
  <c r="D2879" i="18"/>
  <c r="D2887" i="18"/>
  <c r="D2895" i="18"/>
  <c r="D2903" i="18"/>
  <c r="D2911" i="18"/>
  <c r="D2919" i="18"/>
  <c r="D2927" i="18"/>
  <c r="D2935" i="18"/>
  <c r="D2943" i="18"/>
  <c r="D2951" i="18"/>
  <c r="D2959" i="18"/>
  <c r="D2967" i="18"/>
  <c r="D2975" i="18"/>
  <c r="D2983" i="18"/>
  <c r="D2991" i="18"/>
  <c r="D2999" i="18"/>
  <c r="D3007" i="18"/>
  <c r="D3015" i="18"/>
  <c r="D3023" i="18"/>
  <c r="D3031" i="18"/>
  <c r="D3039" i="18"/>
  <c r="D3047" i="18"/>
  <c r="D3055" i="18"/>
  <c r="D3063" i="18"/>
  <c r="D3071" i="18"/>
  <c r="D3079" i="18"/>
  <c r="D3087" i="18"/>
  <c r="D3095" i="18"/>
  <c r="D3103" i="18"/>
  <c r="D3111" i="18"/>
  <c r="D3119" i="18"/>
  <c r="D3127" i="18"/>
  <c r="D3135" i="18"/>
  <c r="D3143" i="18"/>
  <c r="D3151" i="18"/>
  <c r="D3159" i="18"/>
  <c r="D3167" i="18"/>
  <c r="D3175" i="18"/>
  <c r="D3183" i="18"/>
  <c r="D3191" i="18"/>
  <c r="D3199" i="18"/>
  <c r="D3207" i="18"/>
  <c r="D3215" i="18"/>
  <c r="D3223" i="18"/>
  <c r="D3231" i="18"/>
  <c r="D3239" i="18"/>
  <c r="D3247" i="18"/>
  <c r="D3255" i="18"/>
  <c r="D3263" i="18"/>
  <c r="D3271" i="18"/>
  <c r="D3279" i="18"/>
  <c r="D3287" i="18"/>
  <c r="D3295" i="18"/>
  <c r="D3303" i="18"/>
  <c r="D3311" i="18"/>
  <c r="D3319" i="18"/>
  <c r="D3327" i="18"/>
  <c r="D3335" i="18"/>
  <c r="D3343" i="18"/>
  <c r="D3351" i="18"/>
  <c r="D3359" i="18"/>
  <c r="D3367" i="18"/>
  <c r="D3375" i="18"/>
  <c r="D3383" i="18"/>
  <c r="D3391" i="18"/>
  <c r="D3399" i="18"/>
  <c r="D3407" i="18"/>
  <c r="D3415" i="18"/>
  <c r="D3423" i="18"/>
  <c r="D3431" i="18"/>
  <c r="D3439" i="18"/>
  <c r="D3447" i="18"/>
  <c r="D3455" i="18"/>
  <c r="D3463" i="18"/>
  <c r="D3471" i="18"/>
  <c r="D3479" i="18"/>
  <c r="D3487" i="18"/>
  <c r="D3495" i="18"/>
  <c r="D3503" i="18"/>
  <c r="D3511" i="18"/>
  <c r="D3519" i="18"/>
  <c r="D3527" i="18"/>
  <c r="D3535" i="18"/>
  <c r="D3543" i="18"/>
  <c r="D3551" i="18"/>
  <c r="D3559" i="18"/>
  <c r="D3567" i="18"/>
  <c r="D3575" i="18"/>
  <c r="D3583" i="18"/>
  <c r="D3591" i="18"/>
  <c r="D3599" i="18"/>
  <c r="D3607" i="18"/>
  <c r="D3615" i="18"/>
  <c r="D3623" i="18"/>
  <c r="D3631" i="18"/>
  <c r="D3639" i="18"/>
  <c r="D349" i="18"/>
  <c r="D623" i="18"/>
  <c r="D735" i="18"/>
  <c r="D890" i="18"/>
  <c r="D1039" i="18"/>
  <c r="D1150" i="18"/>
  <c r="D1265" i="18"/>
  <c r="D1380" i="18"/>
  <c r="D1464" i="18"/>
  <c r="D1577" i="18"/>
  <c r="D1677" i="18"/>
  <c r="D1745" i="18"/>
  <c r="D1825" i="18"/>
  <c r="D1903" i="18"/>
  <c r="D1951" i="18"/>
  <c r="D2008" i="18"/>
  <c r="D2054" i="18"/>
  <c r="D2084" i="18"/>
  <c r="D2118" i="18"/>
  <c r="D2144" i="18"/>
  <c r="D2165" i="18"/>
  <c r="D2191" i="18"/>
  <c r="D2217" i="18"/>
  <c r="D2238" i="18"/>
  <c r="D2264" i="18"/>
  <c r="D2290" i="18"/>
  <c r="D2311" i="18"/>
  <c r="D2337" i="18"/>
  <c r="D2364" i="18"/>
  <c r="D2382" i="18"/>
  <c r="D2400" i="18"/>
  <c r="D2418" i="18"/>
  <c r="D2437" i="18"/>
  <c r="D2452" i="18"/>
  <c r="D2465" i="18"/>
  <c r="D2481" i="18"/>
  <c r="D2494" i="18"/>
  <c r="D2510" i="18"/>
  <c r="D2525" i="18"/>
  <c r="D2538" i="18"/>
  <c r="D2554" i="18"/>
  <c r="D2567" i="18"/>
  <c r="D2580" i="18"/>
  <c r="D2592" i="18"/>
  <c r="D2604" i="18"/>
  <c r="D2616" i="18"/>
  <c r="D2629" i="18"/>
  <c r="D2640" i="18"/>
  <c r="D2662" i="18"/>
  <c r="D2672" i="18"/>
  <c r="D2694" i="18"/>
  <c r="D2704" i="18"/>
  <c r="D2726" i="18"/>
  <c r="D2736" i="18"/>
  <c r="D2744" i="18"/>
  <c r="D2752" i="18"/>
  <c r="D2760" i="18"/>
  <c r="D2768" i="18"/>
  <c r="D2776" i="18"/>
  <c r="D2784" i="18"/>
  <c r="D2792" i="18"/>
  <c r="D2800" i="18"/>
  <c r="D2808" i="18"/>
  <c r="D2816" i="18"/>
  <c r="D2824" i="18"/>
  <c r="D2832" i="18"/>
  <c r="D2840" i="18"/>
  <c r="D2848" i="18"/>
  <c r="D2856" i="18"/>
  <c r="D2864" i="18"/>
  <c r="D2872" i="18"/>
  <c r="D2880" i="18"/>
  <c r="D2888" i="18"/>
  <c r="D2896" i="18"/>
  <c r="D2904" i="18"/>
  <c r="D2912" i="18"/>
  <c r="D2920" i="18"/>
  <c r="D2928" i="18"/>
  <c r="D2936" i="18"/>
  <c r="D2944" i="18"/>
  <c r="D2952" i="18"/>
  <c r="D2960" i="18"/>
  <c r="D2968" i="18"/>
  <c r="D2976" i="18"/>
  <c r="D2984" i="18"/>
  <c r="D2992" i="18"/>
  <c r="D3000" i="18"/>
  <c r="D3008" i="18"/>
  <c r="D3016" i="18"/>
  <c r="D3024" i="18"/>
  <c r="D3032" i="18"/>
  <c r="D3040" i="18"/>
  <c r="D3048" i="18"/>
  <c r="D3056" i="18"/>
  <c r="D3064" i="18"/>
  <c r="D3072" i="18"/>
  <c r="D3080" i="18"/>
  <c r="D3088" i="18"/>
  <c r="D3096" i="18"/>
  <c r="D3104" i="18"/>
  <c r="D3112" i="18"/>
  <c r="D3120" i="18"/>
  <c r="D3128" i="18"/>
  <c r="D3136" i="18"/>
  <c r="D3144" i="18"/>
  <c r="D3152" i="18"/>
  <c r="D3160" i="18"/>
  <c r="D3168" i="18"/>
  <c r="D3176" i="18"/>
  <c r="D3184" i="18"/>
  <c r="D3192" i="18"/>
  <c r="D3200" i="18"/>
  <c r="D3208" i="18"/>
  <c r="D3216" i="18"/>
  <c r="D3224" i="18"/>
  <c r="D3232" i="18"/>
  <c r="D3240" i="18"/>
  <c r="D3248" i="18"/>
  <c r="D3256" i="18"/>
  <c r="D3264" i="18"/>
  <c r="D3272" i="18"/>
  <c r="D3280" i="18"/>
  <c r="D3288" i="18"/>
  <c r="D3296" i="18"/>
  <c r="D3304" i="18"/>
  <c r="D3312" i="18"/>
  <c r="D3320" i="18"/>
  <c r="D3328" i="18"/>
  <c r="D3336" i="18"/>
  <c r="D3344" i="18"/>
  <c r="D3352" i="18"/>
  <c r="D3360" i="18"/>
  <c r="D3368" i="18"/>
  <c r="D3376" i="18"/>
  <c r="D3384" i="18"/>
  <c r="D3392" i="18"/>
  <c r="D3400" i="18"/>
  <c r="D3408" i="18"/>
  <c r="D3416" i="18"/>
  <c r="D3424" i="18"/>
  <c r="D3432" i="18"/>
  <c r="D3440" i="18"/>
  <c r="D3448" i="18"/>
  <c r="D3456" i="18"/>
  <c r="D3464" i="18"/>
  <c r="D3472" i="18"/>
  <c r="D3480" i="18"/>
  <c r="D3488" i="18"/>
  <c r="D3496" i="18"/>
  <c r="D3504" i="18"/>
  <c r="D3512" i="18"/>
  <c r="D3520" i="18"/>
  <c r="D3528" i="18"/>
  <c r="D3536" i="18"/>
  <c r="D3544" i="18"/>
  <c r="D3552" i="18"/>
  <c r="D3560" i="18"/>
  <c r="D3568" i="18"/>
  <c r="D3576" i="18"/>
  <c r="D3584" i="18"/>
  <c r="D3592" i="18"/>
  <c r="D3600" i="18"/>
  <c r="D3608" i="18"/>
  <c r="D3616" i="18"/>
  <c r="D3624" i="18"/>
  <c r="D3632" i="18"/>
  <c r="D3640" i="18"/>
  <c r="D3648" i="18"/>
  <c r="D362" i="18"/>
  <c r="D624" i="18"/>
  <c r="D781" i="18"/>
  <c r="D892" i="18"/>
  <c r="D1044" i="18"/>
  <c r="D1185" i="18"/>
  <c r="D1269" i="18"/>
  <c r="D1382" i="18"/>
  <c r="D1496" i="18"/>
  <c r="D1578" i="18"/>
  <c r="D1679" i="18"/>
  <c r="D1772" i="18"/>
  <c r="D1828" i="18"/>
  <c r="D1905" i="18"/>
  <c r="D1969" i="18"/>
  <c r="D2009" i="18"/>
  <c r="D2055" i="18"/>
  <c r="D2093" i="18"/>
  <c r="D2119" i="18"/>
  <c r="D2145" i="18"/>
  <c r="D2172" i="18"/>
  <c r="D2192" i="18"/>
  <c r="D2218" i="18"/>
  <c r="D2245" i="18"/>
  <c r="D2265" i="18"/>
  <c r="D2292" i="18"/>
  <c r="D2318" i="18"/>
  <c r="D2338" i="18"/>
  <c r="D2365" i="18"/>
  <c r="D2383" i="18"/>
  <c r="D2401" i="18"/>
  <c r="D2420" i="18"/>
  <c r="D2438" i="18"/>
  <c r="D2454" i="18"/>
  <c r="D2466" i="18"/>
  <c r="D2482" i="18"/>
  <c r="D2497" i="18"/>
  <c r="D2511" i="18"/>
  <c r="D2527" i="18"/>
  <c r="D2540" i="18"/>
  <c r="D2556" i="18"/>
  <c r="D2568" i="18"/>
  <c r="D2582" i="18"/>
  <c r="D2593" i="18"/>
  <c r="D2605" i="18"/>
  <c r="D2618" i="18"/>
  <c r="D2630" i="18"/>
  <c r="D2641" i="18"/>
  <c r="D2653" i="18"/>
  <c r="D2663" i="18"/>
  <c r="D2673" i="18"/>
  <c r="D2685" i="18"/>
  <c r="D2695" i="18"/>
  <c r="D2705" i="18"/>
  <c r="D2717" i="18"/>
  <c r="D2727" i="18"/>
  <c r="D2737" i="18"/>
  <c r="D2745" i="18"/>
  <c r="D2753" i="18"/>
  <c r="D2761" i="18"/>
  <c r="D2769" i="18"/>
  <c r="D2777" i="18"/>
  <c r="D2785" i="18"/>
  <c r="D2793" i="18"/>
  <c r="D2801" i="18"/>
  <c r="D2809" i="18"/>
  <c r="D2817" i="18"/>
  <c r="D2825" i="18"/>
  <c r="D2833" i="18"/>
  <c r="D2841" i="18"/>
  <c r="D2849" i="18"/>
  <c r="D2857" i="18"/>
  <c r="D2865" i="18"/>
  <c r="D2873" i="18"/>
  <c r="D2881" i="18"/>
  <c r="D2889" i="18"/>
  <c r="D2897" i="18"/>
  <c r="D2905" i="18"/>
  <c r="D2913" i="18"/>
  <c r="D2921" i="18"/>
  <c r="D2929" i="18"/>
  <c r="D2937" i="18"/>
  <c r="D2945" i="18"/>
  <c r="D2953" i="18"/>
  <c r="D2961" i="18"/>
  <c r="D2969" i="18"/>
  <c r="D2977" i="18"/>
  <c r="D2985" i="18"/>
  <c r="D2993" i="18"/>
  <c r="D3001" i="18"/>
  <c r="D3009" i="18"/>
  <c r="D3017" i="18"/>
  <c r="D3025" i="18"/>
  <c r="D3033" i="18"/>
  <c r="D3041" i="18"/>
  <c r="D3049" i="18"/>
  <c r="D3057" i="18"/>
  <c r="D3065" i="18"/>
  <c r="D3073" i="18"/>
  <c r="D3081" i="18"/>
  <c r="D3089" i="18"/>
  <c r="D3097" i="18"/>
  <c r="D3105" i="18"/>
  <c r="D3113" i="18"/>
  <c r="D3121" i="18"/>
  <c r="D3129" i="18"/>
  <c r="D3137" i="18"/>
  <c r="D3145" i="18"/>
  <c r="D3153" i="18"/>
  <c r="D3161" i="18"/>
  <c r="D3169" i="18"/>
  <c r="D3177" i="18"/>
  <c r="D3185" i="18"/>
  <c r="D3193" i="18"/>
  <c r="D3201" i="18"/>
  <c r="D3209" i="18"/>
  <c r="D3217" i="18"/>
  <c r="D3225" i="18"/>
  <c r="D3233" i="18"/>
  <c r="D3241" i="18"/>
  <c r="D3249" i="18"/>
  <c r="D3257" i="18"/>
  <c r="D3265" i="18"/>
  <c r="D3273" i="18"/>
  <c r="D3281" i="18"/>
  <c r="D3289" i="18"/>
  <c r="D3297" i="18"/>
  <c r="D3305" i="18"/>
  <c r="D3313" i="18"/>
  <c r="D3321" i="18"/>
  <c r="D3329" i="18"/>
  <c r="D3337" i="18"/>
  <c r="D3345" i="18"/>
  <c r="D3353" i="18"/>
  <c r="D3361" i="18"/>
  <c r="D3369" i="18"/>
  <c r="D3377" i="18"/>
  <c r="D3385" i="18"/>
  <c r="D3393" i="18"/>
  <c r="D3401" i="18"/>
  <c r="D3409" i="18"/>
  <c r="D3417" i="18"/>
  <c r="D3425" i="18"/>
  <c r="D3433" i="18"/>
  <c r="D3441" i="18"/>
  <c r="D446" i="18"/>
  <c r="D630" i="18"/>
  <c r="D783" i="18"/>
  <c r="D938" i="18"/>
  <c r="D1050" i="18"/>
  <c r="D1186" i="18"/>
  <c r="D1302" i="18"/>
  <c r="D1384" i="18"/>
  <c r="D1501" i="18"/>
  <c r="D1613" i="18"/>
  <c r="D1681" i="18"/>
  <c r="D1773" i="18"/>
  <c r="D1850" i="18"/>
  <c r="D1906" i="18"/>
  <c r="D1972" i="18"/>
  <c r="D2021" i="18"/>
  <c r="D2057" i="18"/>
  <c r="D2094" i="18"/>
  <c r="D2126" i="18"/>
  <c r="D2146" i="18"/>
  <c r="D2173" i="18"/>
  <c r="D2199" i="18"/>
  <c r="D2220" i="18"/>
  <c r="D2246" i="18"/>
  <c r="D2272" i="18"/>
  <c r="D2293" i="18"/>
  <c r="D2319" i="18"/>
  <c r="D2345" i="18"/>
  <c r="D2366" i="18"/>
  <c r="D2384" i="18"/>
  <c r="D2402" i="18"/>
  <c r="D2421" i="18"/>
  <c r="D2439" i="18"/>
  <c r="D2455" i="18"/>
  <c r="D2470" i="18"/>
  <c r="D2484" i="18"/>
  <c r="D2500" i="18"/>
  <c r="D2512" i="18"/>
  <c r="D2528" i="18"/>
  <c r="D2543" i="18"/>
  <c r="D2557" i="18"/>
  <c r="D2570" i="18"/>
  <c r="D2583" i="18"/>
  <c r="D2594" i="18"/>
  <c r="D2607" i="18"/>
  <c r="D2620" i="18"/>
  <c r="D2631" i="18"/>
  <c r="D2654" i="18"/>
  <c r="D2664" i="18"/>
  <c r="D2686" i="18"/>
  <c r="D2696" i="18"/>
  <c r="D2718" i="18"/>
  <c r="D2728" i="18"/>
  <c r="D2738" i="18"/>
  <c r="D2746" i="18"/>
  <c r="D2754" i="18"/>
  <c r="D2762" i="18"/>
  <c r="D2770" i="18"/>
  <c r="D2778" i="18"/>
  <c r="D2786" i="18"/>
  <c r="D2794" i="18"/>
  <c r="D2802" i="18"/>
  <c r="D2810" i="18"/>
  <c r="D2818" i="18"/>
  <c r="D2826" i="18"/>
  <c r="D2834" i="18"/>
  <c r="D458" i="18"/>
  <c r="D1092" i="18"/>
  <c r="D1503" i="18"/>
  <c r="D1854" i="18"/>
  <c r="D2070" i="18"/>
  <c r="D2174" i="18"/>
  <c r="D2273" i="18"/>
  <c r="D2372" i="18"/>
  <c r="D2442" i="18"/>
  <c r="D2501" i="18"/>
  <c r="D2558" i="18"/>
  <c r="D2609" i="18"/>
  <c r="D2655" i="18"/>
  <c r="D2697" i="18"/>
  <c r="D2858" i="18"/>
  <c r="D2876" i="18"/>
  <c r="D2922" i="18"/>
  <c r="D2940" i="18"/>
  <c r="D2986" i="18"/>
  <c r="D3004" i="18"/>
  <c r="D3050" i="18"/>
  <c r="D3068" i="18"/>
  <c r="D3114" i="18"/>
  <c r="D3132" i="18"/>
  <c r="D3178" i="18"/>
  <c r="D3196" i="18"/>
  <c r="D3242" i="18"/>
  <c r="D3260" i="18"/>
  <c r="D3306" i="18"/>
  <c r="D3324" i="18"/>
  <c r="D3370" i="18"/>
  <c r="D3388" i="18"/>
  <c r="D3434" i="18"/>
  <c r="D3562" i="18"/>
  <c r="D3573" i="18"/>
  <c r="D3601" i="18"/>
  <c r="D3612" i="18"/>
  <c r="D3626" i="18"/>
  <c r="D3637" i="18"/>
  <c r="D3649" i="18"/>
  <c r="D3657" i="18"/>
  <c r="D3665" i="18"/>
  <c r="D3673" i="18"/>
  <c r="D3681" i="18"/>
  <c r="D3689" i="18"/>
  <c r="D3697" i="18"/>
  <c r="D3705" i="18"/>
  <c r="D3713" i="18"/>
  <c r="D3721" i="18"/>
  <c r="D3729" i="18"/>
  <c r="D3737" i="18"/>
  <c r="D3745" i="18"/>
  <c r="D3753" i="18"/>
  <c r="D3761" i="18"/>
  <c r="D3769" i="18"/>
  <c r="D3777" i="18"/>
  <c r="D3785" i="18"/>
  <c r="D3793" i="18"/>
  <c r="D3801" i="18"/>
  <c r="D3809" i="18"/>
  <c r="D3817" i="18"/>
  <c r="D3825" i="18"/>
  <c r="D3833" i="18"/>
  <c r="D3841" i="18"/>
  <c r="D3849" i="18"/>
  <c r="D3857" i="18"/>
  <c r="D3865" i="18"/>
  <c r="D3873" i="18"/>
  <c r="D3881" i="18"/>
  <c r="D3889" i="18"/>
  <c r="D3897" i="18"/>
  <c r="D3905" i="18"/>
  <c r="D3913" i="18"/>
  <c r="D3921" i="18"/>
  <c r="D3929" i="18"/>
  <c r="D3937" i="18"/>
  <c r="D3945" i="18"/>
  <c r="D3953" i="18"/>
  <c r="D3961" i="18"/>
  <c r="D3969" i="18"/>
  <c r="D3977" i="18"/>
  <c r="D3985" i="18"/>
  <c r="D3993" i="18"/>
  <c r="D4001" i="18"/>
  <c r="D4009" i="18"/>
  <c r="D4017" i="18"/>
  <c r="D4025" i="18"/>
  <c r="D4033" i="18"/>
  <c r="D4041" i="18"/>
  <c r="D4049" i="18"/>
  <c r="D4057" i="18"/>
  <c r="D4065" i="18"/>
  <c r="D4073" i="18"/>
  <c r="D4081" i="18"/>
  <c r="D4089" i="18"/>
  <c r="D4097" i="18"/>
  <c r="D4105" i="18"/>
  <c r="D4113" i="18"/>
  <c r="D4121" i="18"/>
  <c r="D4129" i="18"/>
  <c r="D4137" i="18"/>
  <c r="D4145" i="18"/>
  <c r="D4153" i="18"/>
  <c r="D4161" i="18"/>
  <c r="D4169" i="18"/>
  <c r="D4177" i="18"/>
  <c r="D4185" i="18"/>
  <c r="D4193" i="18"/>
  <c r="D4201" i="18"/>
  <c r="D4209" i="18"/>
  <c r="D4217" i="18"/>
  <c r="D4225" i="18"/>
  <c r="D4233" i="18"/>
  <c r="D4241" i="18"/>
  <c r="D4249" i="18"/>
  <c r="D4257" i="18"/>
  <c r="D4265" i="18"/>
  <c r="D4273" i="18"/>
  <c r="D4281" i="18"/>
  <c r="D4289" i="18"/>
  <c r="D4297" i="18"/>
  <c r="D4305" i="18"/>
  <c r="D4313" i="18"/>
  <c r="D4321" i="18"/>
  <c r="D4329" i="18"/>
  <c r="D4337" i="18"/>
  <c r="D4345" i="18"/>
  <c r="D4353" i="18"/>
  <c r="D4361" i="18"/>
  <c r="D4369" i="18"/>
  <c r="D4377" i="18"/>
  <c r="D4385" i="18"/>
  <c r="D4393" i="18"/>
  <c r="D4401" i="18"/>
  <c r="D4409" i="18"/>
  <c r="D4417" i="18"/>
  <c r="D4425" i="18"/>
  <c r="D4433" i="18"/>
  <c r="D4441" i="18"/>
  <c r="D4449" i="18"/>
  <c r="D4457" i="18"/>
  <c r="D4465" i="18"/>
  <c r="D4473" i="18"/>
  <c r="D4481" i="18"/>
  <c r="D4489" i="18"/>
  <c r="D4497" i="18"/>
  <c r="D4505" i="18"/>
  <c r="D4513" i="18"/>
  <c r="D4521" i="18"/>
  <c r="D466" i="18"/>
  <c r="D1100" i="18"/>
  <c r="D1537" i="18"/>
  <c r="D1855" i="18"/>
  <c r="D2071" i="18"/>
  <c r="D2181" i="18"/>
  <c r="D2274" i="18"/>
  <c r="D2373" i="18"/>
  <c r="D2445" i="18"/>
  <c r="D2502" i="18"/>
  <c r="D2561" i="18"/>
  <c r="D2610" i="18"/>
  <c r="D2656" i="18"/>
  <c r="D2740" i="18"/>
  <c r="D2772" i="18"/>
  <c r="D2804" i="18"/>
  <c r="D2836" i="18"/>
  <c r="D2882" i="18"/>
  <c r="D2900" i="18"/>
  <c r="D2946" i="18"/>
  <c r="D2964" i="18"/>
  <c r="D3010" i="18"/>
  <c r="D3028" i="18"/>
  <c r="D3074" i="18"/>
  <c r="D3092" i="18"/>
  <c r="D3138" i="18"/>
  <c r="D3156" i="18"/>
  <c r="D3202" i="18"/>
  <c r="D3220" i="18"/>
  <c r="D3266" i="18"/>
  <c r="D3284" i="18"/>
  <c r="D3330" i="18"/>
  <c r="D3348" i="18"/>
  <c r="D3394" i="18"/>
  <c r="D3412" i="18"/>
  <c r="D3452" i="18"/>
  <c r="D3468" i="18"/>
  <c r="D3484" i="18"/>
  <c r="D3500" i="18"/>
  <c r="D3516" i="18"/>
  <c r="D3532" i="18"/>
  <c r="D3548" i="18"/>
  <c r="D3577" i="18"/>
  <c r="D3588" i="18"/>
  <c r="D3602" i="18"/>
  <c r="D3613" i="18"/>
  <c r="D3641" i="18"/>
  <c r="D3650" i="18"/>
  <c r="D3658" i="18"/>
  <c r="D3666" i="18"/>
  <c r="D3674" i="18"/>
  <c r="D3682" i="18"/>
  <c r="D3690" i="18"/>
  <c r="D3698" i="18"/>
  <c r="D3706" i="18"/>
  <c r="D3714" i="18"/>
  <c r="D3722" i="18"/>
  <c r="D3730" i="18"/>
  <c r="D3738" i="18"/>
  <c r="D3746" i="18"/>
  <c r="D3754" i="18"/>
  <c r="D3762" i="18"/>
  <c r="D3770" i="18"/>
  <c r="D3778" i="18"/>
  <c r="D3786" i="18"/>
  <c r="D3794" i="18"/>
  <c r="D3802" i="18"/>
  <c r="D3810" i="18"/>
  <c r="D3818" i="18"/>
  <c r="D3826" i="18"/>
  <c r="D3834" i="18"/>
  <c r="D3842" i="18"/>
  <c r="D3850" i="18"/>
  <c r="D3858" i="18"/>
  <c r="D3866" i="18"/>
  <c r="D3874" i="18"/>
  <c r="D3882" i="18"/>
  <c r="D3890" i="18"/>
  <c r="D3898" i="18"/>
  <c r="D3906" i="18"/>
  <c r="D3914" i="18"/>
  <c r="D3922" i="18"/>
  <c r="D3930" i="18"/>
  <c r="D3938" i="18"/>
  <c r="D3946" i="18"/>
  <c r="D3954" i="18"/>
  <c r="D3962" i="18"/>
  <c r="D3970" i="18"/>
  <c r="D3978" i="18"/>
  <c r="D3986" i="18"/>
  <c r="D3994" i="18"/>
  <c r="D4002" i="18"/>
  <c r="D4010" i="18"/>
  <c r="D4018" i="18"/>
  <c r="D4026" i="18"/>
  <c r="D4034" i="18"/>
  <c r="D4042" i="18"/>
  <c r="D4050" i="18"/>
  <c r="D4058" i="18"/>
  <c r="D4066" i="18"/>
  <c r="D4074" i="18"/>
  <c r="D4082" i="18"/>
  <c r="D4090" i="18"/>
  <c r="D4098" i="18"/>
  <c r="D4106" i="18"/>
  <c r="D4114" i="18"/>
  <c r="D4122" i="18"/>
  <c r="D4130" i="18"/>
  <c r="D4138" i="18"/>
  <c r="D4146" i="18"/>
  <c r="D4154" i="18"/>
  <c r="D4162" i="18"/>
  <c r="D4170" i="18"/>
  <c r="D4178" i="18"/>
  <c r="D4186" i="18"/>
  <c r="D4194" i="18"/>
  <c r="D4202" i="18"/>
  <c r="D4210" i="18"/>
  <c r="D4218" i="18"/>
  <c r="D4226" i="18"/>
  <c r="D4234" i="18"/>
  <c r="D4242" i="18"/>
  <c r="D4250" i="18"/>
  <c r="D4258" i="18"/>
  <c r="D4266" i="18"/>
  <c r="D4274" i="18"/>
  <c r="D4282" i="18"/>
  <c r="D4290" i="18"/>
  <c r="D4298" i="18"/>
  <c r="D4306" i="18"/>
  <c r="D4314" i="18"/>
  <c r="D4322" i="18"/>
  <c r="D4330" i="18"/>
  <c r="D4338" i="18"/>
  <c r="D4346" i="18"/>
  <c r="D4354" i="18"/>
  <c r="D4362" i="18"/>
  <c r="D4370" i="18"/>
  <c r="D4378" i="18"/>
  <c r="D4386" i="18"/>
  <c r="D4394" i="18"/>
  <c r="D4402" i="18"/>
  <c r="D4410" i="18"/>
  <c r="D4418" i="18"/>
  <c r="D4426" i="18"/>
  <c r="D4434" i="18"/>
  <c r="D4442" i="18"/>
  <c r="D4450" i="18"/>
  <c r="D4458" i="18"/>
  <c r="D4466" i="18"/>
  <c r="D4474" i="18"/>
  <c r="D678" i="18"/>
  <c r="D1188" i="18"/>
  <c r="D1614" i="18"/>
  <c r="D1921" i="18"/>
  <c r="D2097" i="18"/>
  <c r="D2200" i="18"/>
  <c r="D2300" i="18"/>
  <c r="D2390" i="18"/>
  <c r="D2456" i="18"/>
  <c r="D2516" i="18"/>
  <c r="D2573" i="18"/>
  <c r="D2621" i="18"/>
  <c r="D2665" i="18"/>
  <c r="D2709" i="18"/>
  <c r="D2842" i="18"/>
  <c r="D2860" i="18"/>
  <c r="D2906" i="18"/>
  <c r="D2924" i="18"/>
  <c r="D2970" i="18"/>
  <c r="D2988" i="18"/>
  <c r="D3034" i="18"/>
  <c r="D3052" i="18"/>
  <c r="D3098" i="18"/>
  <c r="D3116" i="18"/>
  <c r="D3162" i="18"/>
  <c r="D3180" i="18"/>
  <c r="D3226" i="18"/>
  <c r="D3244" i="18"/>
  <c r="D3290" i="18"/>
  <c r="D3308" i="18"/>
  <c r="D3354" i="18"/>
  <c r="D3372" i="18"/>
  <c r="D3418" i="18"/>
  <c r="D3436" i="18"/>
  <c r="D3457" i="18"/>
  <c r="D3473" i="18"/>
  <c r="D3489" i="18"/>
  <c r="D3505" i="18"/>
  <c r="D3521" i="18"/>
  <c r="D3537" i="18"/>
  <c r="D3553" i="18"/>
  <c r="D3564" i="18"/>
  <c r="D3578" i="18"/>
  <c r="D3589" i="18"/>
  <c r="D3617" i="18"/>
  <c r="D3628" i="18"/>
  <c r="D3642" i="18"/>
  <c r="D680" i="18"/>
  <c r="D1223" i="18"/>
  <c r="D1615" i="18"/>
  <c r="D1927" i="18"/>
  <c r="D2104" i="18"/>
  <c r="D2201" i="18"/>
  <c r="D2301" i="18"/>
  <c r="D2391" i="18"/>
  <c r="D2457" i="18"/>
  <c r="D2518" i="18"/>
  <c r="D2574" i="18"/>
  <c r="D2622" i="18"/>
  <c r="D2710" i="18"/>
  <c r="D2748" i="18"/>
  <c r="D2780" i="18"/>
  <c r="D2812" i="18"/>
  <c r="D2866" i="18"/>
  <c r="D2884" i="18"/>
  <c r="D2930" i="18"/>
  <c r="D2948" i="18"/>
  <c r="D2994" i="18"/>
  <c r="D3012" i="18"/>
  <c r="D3058" i="18"/>
  <c r="D3076" i="18"/>
  <c r="D3122" i="18"/>
  <c r="D3140" i="18"/>
  <c r="D3186" i="18"/>
  <c r="D3204" i="18"/>
  <c r="D3250" i="18"/>
  <c r="D3268" i="18"/>
  <c r="D3314" i="18"/>
  <c r="D3332" i="18"/>
  <c r="D3378" i="18"/>
  <c r="D3396" i="18"/>
  <c r="D3442" i="18"/>
  <c r="D3458" i="18"/>
  <c r="D3474" i="18"/>
  <c r="D3490" i="18"/>
  <c r="D3506" i="18"/>
  <c r="D3522" i="18"/>
  <c r="D3538" i="18"/>
  <c r="D3554" i="18"/>
  <c r="D3565" i="18"/>
  <c r="D3593" i="18"/>
  <c r="D3604" i="18"/>
  <c r="D3618" i="18"/>
  <c r="D3629" i="18"/>
  <c r="D3652" i="18"/>
  <c r="D3660" i="18"/>
  <c r="D3668" i="18"/>
  <c r="D3676" i="18"/>
  <c r="D3684" i="18"/>
  <c r="D3692" i="18"/>
  <c r="D3700" i="18"/>
  <c r="D3708" i="18"/>
  <c r="D3716" i="18"/>
  <c r="D3724" i="18"/>
  <c r="D3732" i="18"/>
  <c r="D3740" i="18"/>
  <c r="D3748" i="18"/>
  <c r="D3756" i="18"/>
  <c r="D3764" i="18"/>
  <c r="D3772" i="18"/>
  <c r="D3780" i="18"/>
  <c r="D3788" i="18"/>
  <c r="D3796" i="18"/>
  <c r="D3804" i="18"/>
  <c r="D3812" i="18"/>
  <c r="D3820" i="18"/>
  <c r="D3828" i="18"/>
  <c r="D3836" i="18"/>
  <c r="D3844" i="18"/>
  <c r="D3852" i="18"/>
  <c r="D3860" i="18"/>
  <c r="D3868" i="18"/>
  <c r="D3876" i="18"/>
  <c r="D790" i="18"/>
  <c r="D1305" i="18"/>
  <c r="D1709" i="18"/>
  <c r="D1974" i="18"/>
  <c r="D2127" i="18"/>
  <c r="D2226" i="18"/>
  <c r="D2320" i="18"/>
  <c r="D2408" i="18"/>
  <c r="D2472" i="18"/>
  <c r="D2529" i="18"/>
  <c r="D2584" i="18"/>
  <c r="D2632" i="18"/>
  <c r="D2677" i="18"/>
  <c r="D2719" i="18"/>
  <c r="D2844" i="18"/>
  <c r="D2890" i="18"/>
  <c r="D2908" i="18"/>
  <c r="D2954" i="18"/>
  <c r="D2972" i="18"/>
  <c r="D3018" i="18"/>
  <c r="D3036" i="18"/>
  <c r="D3082" i="18"/>
  <c r="D3100" i="18"/>
  <c r="D3146" i="18"/>
  <c r="D3164" i="18"/>
  <c r="D3210" i="18"/>
  <c r="D3228" i="18"/>
  <c r="D3274" i="18"/>
  <c r="D3292" i="18"/>
  <c r="D3338" i="18"/>
  <c r="D3356" i="18"/>
  <c r="D3402" i="18"/>
  <c r="D3420" i="18"/>
  <c r="D3569" i="18"/>
  <c r="D3580" i="18"/>
  <c r="D3594" i="18"/>
  <c r="D3605" i="18"/>
  <c r="D3633" i="18"/>
  <c r="D3644" i="18"/>
  <c r="D3653" i="18"/>
  <c r="D3661" i="18"/>
  <c r="D3669" i="18"/>
  <c r="D3677" i="18"/>
  <c r="D3685" i="18"/>
  <c r="D3693" i="18"/>
  <c r="D3701" i="18"/>
  <c r="D3709" i="18"/>
  <c r="D3717" i="18"/>
  <c r="D3725" i="18"/>
  <c r="D3733" i="18"/>
  <c r="D3741" i="18"/>
  <c r="D3749" i="18"/>
  <c r="D3757" i="18"/>
  <c r="D3765" i="18"/>
  <c r="D3773" i="18"/>
  <c r="D3781" i="18"/>
  <c r="D3789" i="18"/>
  <c r="D3797" i="18"/>
  <c r="D3805" i="18"/>
  <c r="D3813" i="18"/>
  <c r="D3821" i="18"/>
  <c r="D3829" i="18"/>
  <c r="D3837" i="18"/>
  <c r="D3845" i="18"/>
  <c r="D3853" i="18"/>
  <c r="D3861" i="18"/>
  <c r="D3869" i="18"/>
  <c r="D3877" i="18"/>
  <c r="D3885" i="18"/>
  <c r="D3893" i="18"/>
  <c r="D3901" i="18"/>
  <c r="D3909" i="18"/>
  <c r="D3917" i="18"/>
  <c r="D3925" i="18"/>
  <c r="D3933" i="18"/>
  <c r="D3941" i="18"/>
  <c r="D3949" i="18"/>
  <c r="D3957" i="18"/>
  <c r="D3965" i="18"/>
  <c r="D3973" i="18"/>
  <c r="D3981" i="18"/>
  <c r="D3989" i="18"/>
  <c r="D3997" i="18"/>
  <c r="D4005" i="18"/>
  <c r="D4013" i="18"/>
  <c r="D4021" i="18"/>
  <c r="D4029" i="18"/>
  <c r="D4037" i="18"/>
  <c r="D4045" i="18"/>
  <c r="D4053" i="18"/>
  <c r="D4061" i="18"/>
  <c r="D4069" i="18"/>
  <c r="D4077" i="18"/>
  <c r="D4085" i="18"/>
  <c r="D4093" i="18"/>
  <c r="D4101" i="18"/>
  <c r="D4109" i="18"/>
  <c r="D4117" i="18"/>
  <c r="D4125" i="18"/>
  <c r="D4133" i="18"/>
  <c r="D4141" i="18"/>
  <c r="D4149" i="18"/>
  <c r="D4157" i="18"/>
  <c r="D4165" i="18"/>
  <c r="D4173" i="18"/>
  <c r="D4181" i="18"/>
  <c r="D4189" i="18"/>
  <c r="D4197" i="18"/>
  <c r="D4205" i="18"/>
  <c r="D4213" i="18"/>
  <c r="D4221" i="18"/>
  <c r="D4229" i="18"/>
  <c r="D4237" i="18"/>
  <c r="D4245" i="18"/>
  <c r="D4253" i="18"/>
  <c r="D4261" i="18"/>
  <c r="D4269" i="18"/>
  <c r="D4277" i="18"/>
  <c r="D4285" i="18"/>
  <c r="D4293" i="18"/>
  <c r="D4301" i="18"/>
  <c r="D833" i="18"/>
  <c r="D1306" i="18"/>
  <c r="D1711" i="18"/>
  <c r="D1988" i="18"/>
  <c r="D2128" i="18"/>
  <c r="D2228" i="18"/>
  <c r="D2327" i="18"/>
  <c r="D2409" i="18"/>
  <c r="D2473" i="18"/>
  <c r="D2530" i="18"/>
  <c r="D2585" i="18"/>
  <c r="D2634" i="18"/>
  <c r="D2678" i="18"/>
  <c r="D2720" i="18"/>
  <c r="D2756" i="18"/>
  <c r="D2788" i="18"/>
  <c r="D2820" i="18"/>
  <c r="D2850" i="18"/>
  <c r="D2868" i="18"/>
  <c r="D2914" i="18"/>
  <c r="D2932" i="18"/>
  <c r="D2978" i="18"/>
  <c r="D2996" i="18"/>
  <c r="D3042" i="18"/>
  <c r="D3060" i="18"/>
  <c r="D3106" i="18"/>
  <c r="D3124" i="18"/>
  <c r="D3170" i="18"/>
  <c r="D3188" i="18"/>
  <c r="D3234" i="18"/>
  <c r="D941" i="18"/>
  <c r="D2153" i="18"/>
  <c r="D2485" i="18"/>
  <c r="D2687" i="18"/>
  <c r="D3002" i="18"/>
  <c r="D3084" i="18"/>
  <c r="D3252" i="18"/>
  <c r="D3300" i="18"/>
  <c r="D3426" i="18"/>
  <c r="D3466" i="18"/>
  <c r="D3513" i="18"/>
  <c r="D3556" i="18"/>
  <c r="D3586" i="18"/>
  <c r="D3621" i="18"/>
  <c r="D3654" i="18"/>
  <c r="D3672" i="18"/>
  <c r="D3695" i="18"/>
  <c r="D3718" i="18"/>
  <c r="D3736" i="18"/>
  <c r="D3759" i="18"/>
  <c r="D3782" i="18"/>
  <c r="D3800" i="18"/>
  <c r="D3823" i="18"/>
  <c r="D3846" i="18"/>
  <c r="D3864" i="18"/>
  <c r="D3886" i="18"/>
  <c r="D3902" i="18"/>
  <c r="D3918" i="18"/>
  <c r="D3934" i="18"/>
  <c r="D3950" i="18"/>
  <c r="D3966" i="18"/>
  <c r="D3982" i="18"/>
  <c r="D3998" i="18"/>
  <c r="D4014" i="18"/>
  <c r="D4030" i="18"/>
  <c r="D4046" i="18"/>
  <c r="D4062" i="18"/>
  <c r="D4078" i="18"/>
  <c r="D4094" i="18"/>
  <c r="D4110" i="18"/>
  <c r="D4126" i="18"/>
  <c r="D4142" i="18"/>
  <c r="D4158" i="18"/>
  <c r="D4174" i="18"/>
  <c r="D4190" i="18"/>
  <c r="D4206" i="18"/>
  <c r="D4222" i="18"/>
  <c r="D4238" i="18"/>
  <c r="D4254" i="18"/>
  <c r="D4270" i="18"/>
  <c r="D4286" i="18"/>
  <c r="D4302" i="18"/>
  <c r="D4316" i="18"/>
  <c r="D4327" i="18"/>
  <c r="D4341" i="18"/>
  <c r="D4352" i="18"/>
  <c r="D4366" i="18"/>
  <c r="D4380" i="18"/>
  <c r="D4391" i="18"/>
  <c r="D4405" i="18"/>
  <c r="D4416" i="18"/>
  <c r="D4430" i="18"/>
  <c r="D4444" i="18"/>
  <c r="D4455" i="18"/>
  <c r="D4469" i="18"/>
  <c r="D4480" i="18"/>
  <c r="D4492" i="18"/>
  <c r="D4502" i="18"/>
  <c r="D4512" i="18"/>
  <c r="D4524" i="18"/>
  <c r="D4533" i="18"/>
  <c r="D4542" i="18"/>
  <c r="D4551" i="18"/>
  <c r="D4560" i="18"/>
  <c r="D4569" i="18"/>
  <c r="D4577" i="18"/>
  <c r="D4585" i="18"/>
  <c r="D4593" i="18"/>
  <c r="D4601" i="18"/>
  <c r="D4609" i="18"/>
  <c r="D4617" i="18"/>
  <c r="D4625" i="18"/>
  <c r="D4633" i="18"/>
  <c r="D4641" i="18"/>
  <c r="D4649" i="18"/>
  <c r="D4657" i="18"/>
  <c r="D4665" i="18"/>
  <c r="D4673" i="18"/>
  <c r="D4681" i="18"/>
  <c r="D4689" i="18"/>
  <c r="D4697" i="18"/>
  <c r="D4705" i="18"/>
  <c r="D4713" i="18"/>
  <c r="D4721" i="18"/>
  <c r="D4729" i="18"/>
  <c r="D4737" i="18"/>
  <c r="D4745" i="18"/>
  <c r="D4753" i="18"/>
  <c r="D4761" i="18"/>
  <c r="D4769" i="18"/>
  <c r="D4777" i="18"/>
  <c r="D4785" i="18"/>
  <c r="D4793" i="18"/>
  <c r="D4801" i="18"/>
  <c r="D4809" i="18"/>
  <c r="D4817" i="18"/>
  <c r="D4825" i="18"/>
  <c r="D4833" i="18"/>
  <c r="D4841" i="18"/>
  <c r="D4849" i="18"/>
  <c r="D4857" i="18"/>
  <c r="D943" i="18"/>
  <c r="D2154" i="18"/>
  <c r="D2488" i="18"/>
  <c r="D2688" i="18"/>
  <c r="D2828" i="18"/>
  <c r="D2916" i="18"/>
  <c r="D3090" i="18"/>
  <c r="D3172" i="18"/>
  <c r="D3258" i="18"/>
  <c r="D3316" i="18"/>
  <c r="D3364" i="18"/>
  <c r="D3476" i="18"/>
  <c r="D3514" i="18"/>
  <c r="D3557" i="18"/>
  <c r="D3625" i="18"/>
  <c r="D3655" i="18"/>
  <c r="D3678" i="18"/>
  <c r="D3696" i="18"/>
  <c r="D3719" i="18"/>
  <c r="D3742" i="18"/>
  <c r="D3760" i="18"/>
  <c r="D3783" i="18"/>
  <c r="D3806" i="18"/>
  <c r="D3824" i="18"/>
  <c r="D3847" i="18"/>
  <c r="D3870" i="18"/>
  <c r="D3887" i="18"/>
  <c r="D3903" i="18"/>
  <c r="D3919" i="18"/>
  <c r="D3935" i="18"/>
  <c r="D3951" i="18"/>
  <c r="D3967" i="18"/>
  <c r="D3983" i="18"/>
  <c r="D3999" i="18"/>
  <c r="D4015" i="18"/>
  <c r="D4031" i="18"/>
  <c r="D4047" i="18"/>
  <c r="D4063" i="18"/>
  <c r="D4079" i="18"/>
  <c r="D4095" i="18"/>
  <c r="D4111" i="18"/>
  <c r="D4127" i="18"/>
  <c r="D4143" i="18"/>
  <c r="D4159" i="18"/>
  <c r="D4175" i="18"/>
  <c r="D4191" i="18"/>
  <c r="D4207" i="18"/>
  <c r="D4223" i="18"/>
  <c r="D4239" i="18"/>
  <c r="D4255" i="18"/>
  <c r="D4271" i="18"/>
  <c r="D4287" i="18"/>
  <c r="D4303" i="18"/>
  <c r="D4317" i="18"/>
  <c r="D4328" i="18"/>
  <c r="D4342" i="18"/>
  <c r="D4356" i="18"/>
  <c r="D4367" i="18"/>
  <c r="D4381" i="18"/>
  <c r="D4392" i="18"/>
  <c r="D4406" i="18"/>
  <c r="D4420" i="18"/>
  <c r="D4431" i="18"/>
  <c r="D4445" i="18"/>
  <c r="D4456" i="18"/>
  <c r="D4470" i="18"/>
  <c r="D4482" i="18"/>
  <c r="D4493" i="18"/>
  <c r="D4503" i="18"/>
  <c r="D4514" i="18"/>
  <c r="D4525" i="18"/>
  <c r="D4534" i="18"/>
  <c r="D4543" i="18"/>
  <c r="D4552" i="18"/>
  <c r="D4561" i="18"/>
  <c r="D4570" i="18"/>
  <c r="D4578" i="18"/>
  <c r="D4586" i="18"/>
  <c r="D4594" i="18"/>
  <c r="D4602" i="18"/>
  <c r="D4610" i="18"/>
  <c r="D4618" i="18"/>
  <c r="D4626" i="18"/>
  <c r="D4634" i="18"/>
  <c r="D4642" i="18"/>
  <c r="D4650" i="18"/>
  <c r="D4658" i="18"/>
  <c r="D4666" i="18"/>
  <c r="D4674" i="18"/>
  <c r="D4682" i="18"/>
  <c r="D4690" i="18"/>
  <c r="D4698" i="18"/>
  <c r="D4706" i="18"/>
  <c r="D4714" i="18"/>
  <c r="D4722" i="18"/>
  <c r="D4730" i="18"/>
  <c r="D4738" i="18"/>
  <c r="D4746" i="18"/>
  <c r="D4754" i="18"/>
  <c r="D4762" i="18"/>
  <c r="D4770" i="18"/>
  <c r="D4778" i="18"/>
  <c r="D4786" i="18"/>
  <c r="D4794" i="18"/>
  <c r="D4802" i="18"/>
  <c r="D4810" i="18"/>
  <c r="D4818" i="18"/>
  <c r="D4826" i="18"/>
  <c r="D4834" i="18"/>
  <c r="D4842" i="18"/>
  <c r="D4850" i="18"/>
  <c r="D4858" i="18"/>
  <c r="D4866" i="18"/>
  <c r="D4874" i="18"/>
  <c r="D4882" i="18"/>
  <c r="D4890" i="18"/>
  <c r="D4898" i="18"/>
  <c r="D4906" i="18"/>
  <c r="D4914" i="18"/>
  <c r="D4922" i="18"/>
  <c r="D4930" i="18"/>
  <c r="D1418" i="18"/>
  <c r="D2247" i="18"/>
  <c r="D2545" i="18"/>
  <c r="D2729" i="18"/>
  <c r="D2938" i="18"/>
  <c r="D3020" i="18"/>
  <c r="D3194" i="18"/>
  <c r="D3322" i="18"/>
  <c r="D3380" i="18"/>
  <c r="D3428" i="18"/>
  <c r="D3481" i="18"/>
  <c r="D3524" i="18"/>
  <c r="D3561" i="18"/>
  <c r="D3596" i="18"/>
  <c r="D3634" i="18"/>
  <c r="D3656" i="18"/>
  <c r="D3679" i="18"/>
  <c r="D3702" i="18"/>
  <c r="D3720" i="18"/>
  <c r="D3743" i="18"/>
  <c r="D3766" i="18"/>
  <c r="D3784" i="18"/>
  <c r="D3807" i="18"/>
  <c r="D3830" i="18"/>
  <c r="D3848" i="18"/>
  <c r="D3871" i="18"/>
  <c r="D3888" i="18"/>
  <c r="D3904" i="18"/>
  <c r="D3920" i="18"/>
  <c r="D3936" i="18"/>
  <c r="D3952" i="18"/>
  <c r="D3968" i="18"/>
  <c r="D3984" i="18"/>
  <c r="D4000" i="18"/>
  <c r="D4016" i="18"/>
  <c r="D4032" i="18"/>
  <c r="D4048" i="18"/>
  <c r="D4064" i="18"/>
  <c r="D4080" i="18"/>
  <c r="D4096" i="18"/>
  <c r="D4112" i="18"/>
  <c r="D4128" i="18"/>
  <c r="D4144" i="18"/>
  <c r="D4160" i="18"/>
  <c r="D4176" i="18"/>
  <c r="D4192" i="18"/>
  <c r="D4208" i="18"/>
  <c r="D4224" i="18"/>
  <c r="D4240" i="18"/>
  <c r="D4256" i="18"/>
  <c r="D4272" i="18"/>
  <c r="D4288" i="18"/>
  <c r="D4304" i="18"/>
  <c r="D4318" i="18"/>
  <c r="D4332" i="18"/>
  <c r="D4343" i="18"/>
  <c r="D4357" i="18"/>
  <c r="D4368" i="18"/>
  <c r="D4382" i="18"/>
  <c r="D4396" i="18"/>
  <c r="D4407" i="18"/>
  <c r="D4421" i="18"/>
  <c r="D4432" i="18"/>
  <c r="D4446" i="18"/>
  <c r="D4460" i="18"/>
  <c r="D4471" i="18"/>
  <c r="D4484" i="18"/>
  <c r="D4494" i="18"/>
  <c r="D4504" i="18"/>
  <c r="D4516" i="18"/>
  <c r="D4526" i="18"/>
  <c r="D4535" i="18"/>
  <c r="D4544" i="18"/>
  <c r="D4553" i="18"/>
  <c r="D4562" i="18"/>
  <c r="D1421" i="18"/>
  <c r="D2254" i="18"/>
  <c r="D2546" i="18"/>
  <c r="D2852" i="18"/>
  <c r="D3026" i="18"/>
  <c r="D3108" i="18"/>
  <c r="D3386" i="18"/>
  <c r="D3444" i="18"/>
  <c r="D3482" i="18"/>
  <c r="D3529" i="18"/>
  <c r="D3570" i="18"/>
  <c r="D3597" i="18"/>
  <c r="D3662" i="18"/>
  <c r="D3680" i="18"/>
  <c r="D3703" i="18"/>
  <c r="D3726" i="18"/>
  <c r="D3744" i="18"/>
  <c r="D3767" i="18"/>
  <c r="D3790" i="18"/>
  <c r="D3808" i="18"/>
  <c r="D3831" i="18"/>
  <c r="D3854" i="18"/>
  <c r="D3872" i="18"/>
  <c r="D3892" i="18"/>
  <c r="D3908" i="18"/>
  <c r="D3924" i="18"/>
  <c r="D3940" i="18"/>
  <c r="D3956" i="18"/>
  <c r="D3972" i="18"/>
  <c r="D3988" i="18"/>
  <c r="D4004" i="18"/>
  <c r="D4020" i="18"/>
  <c r="D4036" i="18"/>
  <c r="D4052" i="18"/>
  <c r="D4068" i="18"/>
  <c r="D4084" i="18"/>
  <c r="D4100" i="18"/>
  <c r="D4116" i="18"/>
  <c r="D4132" i="18"/>
  <c r="D4148" i="18"/>
  <c r="D4164" i="18"/>
  <c r="D4180" i="18"/>
  <c r="D4196" i="18"/>
  <c r="D4212" i="18"/>
  <c r="D4228" i="18"/>
  <c r="D4244" i="18"/>
  <c r="D4260" i="18"/>
  <c r="D4276" i="18"/>
  <c r="D4292" i="18"/>
  <c r="D4308" i="18"/>
  <c r="D4319" i="18"/>
  <c r="D4333" i="18"/>
  <c r="D4344" i="18"/>
  <c r="D4358" i="18"/>
  <c r="D4372" i="18"/>
  <c r="D4383" i="18"/>
  <c r="D4397" i="18"/>
  <c r="D4408" i="18"/>
  <c r="D4422" i="18"/>
  <c r="D4436" i="18"/>
  <c r="D4447" i="18"/>
  <c r="D4461" i="18"/>
  <c r="D4472" i="18"/>
  <c r="D4485" i="18"/>
  <c r="D4495" i="18"/>
  <c r="D4506" i="18"/>
  <c r="D4517" i="18"/>
  <c r="D4527" i="18"/>
  <c r="D4536" i="18"/>
  <c r="D4545" i="18"/>
  <c r="D4554" i="18"/>
  <c r="D4564" i="18"/>
  <c r="D4572" i="18"/>
  <c r="D4580" i="18"/>
  <c r="D4588" i="18"/>
  <c r="D4596" i="18"/>
  <c r="D4604" i="18"/>
  <c r="D4612" i="18"/>
  <c r="D4620" i="18"/>
  <c r="D4628" i="18"/>
  <c r="D4636" i="18"/>
  <c r="D4644" i="18"/>
  <c r="D4652" i="18"/>
  <c r="D4660" i="18"/>
  <c r="D4668" i="18"/>
  <c r="D4676" i="18"/>
  <c r="D4684" i="18"/>
  <c r="D4692" i="18"/>
  <c r="D4700" i="18"/>
  <c r="D4708" i="18"/>
  <c r="D4716" i="18"/>
  <c r="D1777" i="18"/>
  <c r="D2346" i="18"/>
  <c r="D2596" i="18"/>
  <c r="D2874" i="18"/>
  <c r="D2956" i="18"/>
  <c r="D3130" i="18"/>
  <c r="D3212" i="18"/>
  <c r="D3276" i="18"/>
  <c r="D3449" i="18"/>
  <c r="D3492" i="18"/>
  <c r="D3530" i="18"/>
  <c r="D3609" i="18"/>
  <c r="D3636" i="18"/>
  <c r="D3663" i="18"/>
  <c r="D3686" i="18"/>
  <c r="D3704" i="18"/>
  <c r="D3727" i="18"/>
  <c r="D3750" i="18"/>
  <c r="D3768" i="18"/>
  <c r="D3791" i="18"/>
  <c r="D3814" i="18"/>
  <c r="D3832" i="18"/>
  <c r="D3855" i="18"/>
  <c r="D3878" i="18"/>
  <c r="D3894" i="18"/>
  <c r="D3910" i="18"/>
  <c r="D3926" i="18"/>
  <c r="D3942" i="18"/>
  <c r="D3958" i="18"/>
  <c r="D3974" i="18"/>
  <c r="D3990" i="18"/>
  <c r="D4006" i="18"/>
  <c r="D4022" i="18"/>
  <c r="D4038" i="18"/>
  <c r="D4054" i="18"/>
  <c r="D4070" i="18"/>
  <c r="D4086" i="18"/>
  <c r="D4102" i="18"/>
  <c r="D4118" i="18"/>
  <c r="D4134" i="18"/>
  <c r="D4150" i="18"/>
  <c r="D4166" i="18"/>
  <c r="D4182" i="18"/>
  <c r="D4198" i="18"/>
  <c r="D4214" i="18"/>
  <c r="D4230" i="18"/>
  <c r="D4246" i="18"/>
  <c r="D4262" i="18"/>
  <c r="D4278" i="18"/>
  <c r="D4294" i="18"/>
  <c r="D4309" i="18"/>
  <c r="D4320" i="18"/>
  <c r="D4334" i="18"/>
  <c r="D4348" i="18"/>
  <c r="D4359" i="18"/>
  <c r="D4373" i="18"/>
  <c r="D4384" i="18"/>
  <c r="D4398" i="18"/>
  <c r="D4412" i="18"/>
  <c r="D4423" i="18"/>
  <c r="D4437" i="18"/>
  <c r="D4448" i="18"/>
  <c r="D4462" i="18"/>
  <c r="D4476" i="18"/>
  <c r="D4486" i="18"/>
  <c r="D1796" i="18"/>
  <c r="D2348" i="18"/>
  <c r="D2598" i="18"/>
  <c r="D2764" i="18"/>
  <c r="D2962" i="18"/>
  <c r="D3044" i="18"/>
  <c r="D3218" i="18"/>
  <c r="D3282" i="18"/>
  <c r="D3340" i="18"/>
  <c r="D3450" i="18"/>
  <c r="D3497" i="18"/>
  <c r="D3540" i="18"/>
  <c r="D3572" i="18"/>
  <c r="D3610" i="18"/>
  <c r="D3645" i="18"/>
  <c r="D3664" i="18"/>
  <c r="D3687" i="18"/>
  <c r="D3710" i="18"/>
  <c r="D3728" i="18"/>
  <c r="D3751" i="18"/>
  <c r="D3774" i="18"/>
  <c r="D3792" i="18"/>
  <c r="D3815" i="18"/>
  <c r="D3838" i="18"/>
  <c r="D3856" i="18"/>
  <c r="D3879" i="18"/>
  <c r="D3895" i="18"/>
  <c r="D3911" i="18"/>
  <c r="D3927" i="18"/>
  <c r="D3943" i="18"/>
  <c r="D3959" i="18"/>
  <c r="D3975" i="18"/>
  <c r="D3991" i="18"/>
  <c r="D4007" i="18"/>
  <c r="D4023" i="18"/>
  <c r="D4039" i="18"/>
  <c r="D4055" i="18"/>
  <c r="D4071" i="18"/>
  <c r="D4087" i="18"/>
  <c r="D4103" i="18"/>
  <c r="D4119" i="18"/>
  <c r="D4135" i="18"/>
  <c r="D4151" i="18"/>
  <c r="D4167" i="18"/>
  <c r="D4183" i="18"/>
  <c r="D4199" i="18"/>
  <c r="D4215" i="18"/>
  <c r="D4231" i="18"/>
  <c r="D4247" i="18"/>
  <c r="D4263" i="18"/>
  <c r="D4279" i="18"/>
  <c r="D4295" i="18"/>
  <c r="D4310" i="18"/>
  <c r="D4324" i="18"/>
  <c r="D4335" i="18"/>
  <c r="D4349" i="18"/>
  <c r="D4360" i="18"/>
  <c r="D4374" i="18"/>
  <c r="D4388" i="18"/>
  <c r="D4399" i="18"/>
  <c r="D4413" i="18"/>
  <c r="D4424" i="18"/>
  <c r="D4438" i="18"/>
  <c r="D4452" i="18"/>
  <c r="D4463" i="18"/>
  <c r="D4477" i="18"/>
  <c r="D4487" i="18"/>
  <c r="D4498" i="18"/>
  <c r="D4509" i="18"/>
  <c r="D4519" i="18"/>
  <c r="D4529" i="18"/>
  <c r="D4538" i="18"/>
  <c r="D4548" i="18"/>
  <c r="D4557" i="18"/>
  <c r="D4566" i="18"/>
  <c r="D4574" i="18"/>
  <c r="D4582" i="18"/>
  <c r="D4590" i="18"/>
  <c r="D4598" i="18"/>
  <c r="D4606" i="18"/>
  <c r="D4614" i="18"/>
  <c r="D4622" i="18"/>
  <c r="D2022" i="18"/>
  <c r="D2426" i="18"/>
  <c r="D2645" i="18"/>
  <c r="D2892" i="18"/>
  <c r="D3066" i="18"/>
  <c r="D3148" i="18"/>
  <c r="D3298" i="18"/>
  <c r="D3346" i="18"/>
  <c r="D3404" i="18"/>
  <c r="D3460" i="18"/>
  <c r="D3498" i="18"/>
  <c r="D3545" i="18"/>
  <c r="D3581" i="18"/>
  <c r="D3646" i="18"/>
  <c r="D3670" i="18"/>
  <c r="D3688" i="18"/>
  <c r="D3711" i="18"/>
  <c r="D3734" i="18"/>
  <c r="D3752" i="18"/>
  <c r="D2024" i="18"/>
  <c r="D3236" i="18"/>
  <c r="D3620" i="18"/>
  <c r="D3776" i="18"/>
  <c r="D3863" i="18"/>
  <c r="D3932" i="18"/>
  <c r="D3996" i="18"/>
  <c r="D4060" i="18"/>
  <c r="D4124" i="18"/>
  <c r="D4188" i="18"/>
  <c r="D4252" i="18"/>
  <c r="D4312" i="18"/>
  <c r="D4365" i="18"/>
  <c r="D4415" i="18"/>
  <c r="D4468" i="18"/>
  <c r="D4508" i="18"/>
  <c r="D4532" i="18"/>
  <c r="D4558" i="18"/>
  <c r="D4581" i="18"/>
  <c r="D4600" i="18"/>
  <c r="D4623" i="18"/>
  <c r="D4639" i="18"/>
  <c r="D4655" i="18"/>
  <c r="D4671" i="18"/>
  <c r="D4687" i="18"/>
  <c r="D4703" i="18"/>
  <c r="D4719" i="18"/>
  <c r="D4733" i="18"/>
  <c r="D4744" i="18"/>
  <c r="D4758" i="18"/>
  <c r="D4772" i="18"/>
  <c r="D4783" i="18"/>
  <c r="D4797" i="18"/>
  <c r="D4808" i="18"/>
  <c r="D4822" i="18"/>
  <c r="D4836" i="18"/>
  <c r="D4847" i="18"/>
  <c r="D4861" i="18"/>
  <c r="D4871" i="18"/>
  <c r="D4881" i="18"/>
  <c r="D4893" i="18"/>
  <c r="D4903" i="18"/>
  <c r="D4913" i="18"/>
  <c r="D4925" i="18"/>
  <c r="D4935" i="18"/>
  <c r="D4944" i="18"/>
  <c r="D4953" i="18"/>
  <c r="D4961" i="18"/>
  <c r="D4969" i="18"/>
  <c r="D4977" i="18"/>
  <c r="D4985" i="18"/>
  <c r="D4993" i="18"/>
  <c r="D5001" i="18"/>
  <c r="D5009" i="18"/>
  <c r="D5017" i="18"/>
  <c r="D5025" i="18"/>
  <c r="D5033" i="18"/>
  <c r="D5041" i="18"/>
  <c r="D5049" i="18"/>
  <c r="D5057" i="18"/>
  <c r="D5065" i="18"/>
  <c r="D5073" i="18"/>
  <c r="D5081" i="18"/>
  <c r="D5089" i="18"/>
  <c r="D5097" i="18"/>
  <c r="D5105" i="18"/>
  <c r="D5113" i="18"/>
  <c r="D5121" i="18"/>
  <c r="D5129" i="18"/>
  <c r="D5137" i="18"/>
  <c r="D5145" i="18"/>
  <c r="D5153" i="18"/>
  <c r="D5161" i="18"/>
  <c r="D5169" i="18"/>
  <c r="D5177" i="18"/>
  <c r="D5185" i="18"/>
  <c r="D5193" i="18"/>
  <c r="D5201" i="18"/>
  <c r="D5209" i="18"/>
  <c r="D5217" i="18"/>
  <c r="D5225" i="18"/>
  <c r="D5233" i="18"/>
  <c r="D5241" i="18"/>
  <c r="D5249" i="18"/>
  <c r="D5257" i="18"/>
  <c r="D5265" i="18"/>
  <c r="D5273" i="18"/>
  <c r="D5281" i="18"/>
  <c r="D5289" i="18"/>
  <c r="D5297" i="18"/>
  <c r="D5305" i="18"/>
  <c r="D5313" i="18"/>
  <c r="D5321" i="18"/>
  <c r="D5329" i="18"/>
  <c r="D5337" i="18"/>
  <c r="D5345" i="18"/>
  <c r="D5353" i="18"/>
  <c r="D5361" i="18"/>
  <c r="D2428" i="18"/>
  <c r="D3647" i="18"/>
  <c r="D3798" i="18"/>
  <c r="D3880" i="18"/>
  <c r="D3944" i="18"/>
  <c r="D4008" i="18"/>
  <c r="D4072" i="18"/>
  <c r="D4136" i="18"/>
  <c r="D4200" i="18"/>
  <c r="D4264" i="18"/>
  <c r="D4325" i="18"/>
  <c r="D4375" i="18"/>
  <c r="D4428" i="18"/>
  <c r="D4478" i="18"/>
  <c r="D4510" i="18"/>
  <c r="D4537" i="18"/>
  <c r="D4559" i="18"/>
  <c r="D4583" i="18"/>
  <c r="D4605" i="18"/>
  <c r="D4624" i="18"/>
  <c r="D4640" i="18"/>
  <c r="D4656" i="18"/>
  <c r="D4672" i="18"/>
  <c r="D4688" i="18"/>
  <c r="D4704" i="18"/>
  <c r="D4720" i="18"/>
  <c r="D4734" i="18"/>
  <c r="D4748" i="18"/>
  <c r="D4759" i="18"/>
  <c r="D4773" i="18"/>
  <c r="D4784" i="18"/>
  <c r="D4798" i="18"/>
  <c r="D4812" i="18"/>
  <c r="D4823" i="18"/>
  <c r="D4837" i="18"/>
  <c r="D4848" i="18"/>
  <c r="D4862" i="18"/>
  <c r="D4872" i="18"/>
  <c r="D4884" i="18"/>
  <c r="D4894" i="18"/>
  <c r="D4904" i="18"/>
  <c r="D4916" i="18"/>
  <c r="D4926" i="18"/>
  <c r="D4936" i="18"/>
  <c r="D4945" i="18"/>
  <c r="D4954" i="18"/>
  <c r="D4962" i="18"/>
  <c r="D4970" i="18"/>
  <c r="D4978" i="18"/>
  <c r="D4986" i="18"/>
  <c r="D4994" i="18"/>
  <c r="D5002" i="18"/>
  <c r="D5010" i="18"/>
  <c r="D5018" i="18"/>
  <c r="D5026" i="18"/>
  <c r="D5034" i="18"/>
  <c r="D5042" i="18"/>
  <c r="D5050" i="18"/>
  <c r="D5058" i="18"/>
  <c r="D5066" i="18"/>
  <c r="D5074" i="18"/>
  <c r="D5082" i="18"/>
  <c r="D5090" i="18"/>
  <c r="D5098" i="18"/>
  <c r="D5106" i="18"/>
  <c r="D5114" i="18"/>
  <c r="D5122" i="18"/>
  <c r="D5130" i="18"/>
  <c r="D5138" i="18"/>
  <c r="D5146" i="18"/>
  <c r="D5154" i="18"/>
  <c r="D5162" i="18"/>
  <c r="D5170" i="18"/>
  <c r="D5178" i="18"/>
  <c r="D5186" i="18"/>
  <c r="D5194" i="18"/>
  <c r="D5202" i="18"/>
  <c r="D5210" i="18"/>
  <c r="D5218" i="18"/>
  <c r="D5226" i="18"/>
  <c r="D5234" i="18"/>
  <c r="D5242" i="18"/>
  <c r="D5250" i="18"/>
  <c r="D5258" i="18"/>
  <c r="D5266" i="18"/>
  <c r="D5274" i="18"/>
  <c r="D5282" i="18"/>
  <c r="D5290" i="18"/>
  <c r="D5298" i="18"/>
  <c r="D5306" i="18"/>
  <c r="D5314" i="18"/>
  <c r="D5322" i="18"/>
  <c r="D5330" i="18"/>
  <c r="D5338" i="18"/>
  <c r="D5346" i="18"/>
  <c r="D5354" i="18"/>
  <c r="D5362" i="18"/>
  <c r="D5370" i="18"/>
  <c r="D5378" i="18"/>
  <c r="D5386" i="18"/>
  <c r="D5394" i="18"/>
  <c r="D5402" i="18"/>
  <c r="D5410" i="18"/>
  <c r="D5418" i="18"/>
  <c r="D5426" i="18"/>
  <c r="D5434" i="18"/>
  <c r="D5442" i="18"/>
  <c r="D5450" i="18"/>
  <c r="D5458" i="18"/>
  <c r="D5466" i="18"/>
  <c r="D5474" i="18"/>
  <c r="D5482" i="18"/>
  <c r="D5490" i="18"/>
  <c r="D5498" i="18"/>
  <c r="D5506" i="18"/>
  <c r="D5514" i="18"/>
  <c r="D5522" i="18"/>
  <c r="D5530" i="18"/>
  <c r="D5538" i="18"/>
  <c r="D5546" i="18"/>
  <c r="D5554" i="18"/>
  <c r="D5562" i="18"/>
  <c r="D5570" i="18"/>
  <c r="D5578" i="18"/>
  <c r="D5586" i="18"/>
  <c r="D5594" i="18"/>
  <c r="D5602" i="18"/>
  <c r="D5610" i="18"/>
  <c r="D5618" i="18"/>
  <c r="D5626" i="18"/>
  <c r="D5634" i="18"/>
  <c r="D5642" i="18"/>
  <c r="D5650" i="18"/>
  <c r="D5658" i="18"/>
  <c r="D5666" i="18"/>
  <c r="D5674" i="18"/>
  <c r="D5682" i="18"/>
  <c r="D5690" i="18"/>
  <c r="D5698" i="18"/>
  <c r="D5706" i="18"/>
  <c r="D2646" i="18"/>
  <c r="D3362" i="18"/>
  <c r="D3671" i="18"/>
  <c r="D3799" i="18"/>
  <c r="D3884" i="18"/>
  <c r="D3948" i="18"/>
  <c r="D4012" i="18"/>
  <c r="D4076" i="18"/>
  <c r="D4140" i="18"/>
  <c r="D4204" i="18"/>
  <c r="D4268" i="18"/>
  <c r="D4326" i="18"/>
  <c r="D4376" i="18"/>
  <c r="D4429" i="18"/>
  <c r="D4479" i="18"/>
  <c r="D4511" i="18"/>
  <c r="D4540" i="18"/>
  <c r="D4565" i="18"/>
  <c r="D4584" i="18"/>
  <c r="D4607" i="18"/>
  <c r="D4629" i="18"/>
  <c r="D4645" i="18"/>
  <c r="D4661" i="18"/>
  <c r="D4677" i="18"/>
  <c r="D4693" i="18"/>
  <c r="D4709" i="18"/>
  <c r="D4724" i="18"/>
  <c r="D4735" i="18"/>
  <c r="D4749" i="18"/>
  <c r="D4760" i="18"/>
  <c r="D4774" i="18"/>
  <c r="D4788" i="18"/>
  <c r="D4799" i="18"/>
  <c r="D4813" i="18"/>
  <c r="D4824" i="18"/>
  <c r="D4838" i="18"/>
  <c r="D4852" i="18"/>
  <c r="D4863" i="18"/>
  <c r="D4873" i="18"/>
  <c r="D4885" i="18"/>
  <c r="D4895" i="18"/>
  <c r="D4905" i="18"/>
  <c r="D4917" i="18"/>
  <c r="D4927" i="18"/>
  <c r="D4937" i="18"/>
  <c r="D4946" i="18"/>
  <c r="D2796" i="18"/>
  <c r="D3410" i="18"/>
  <c r="D3694" i="18"/>
  <c r="D3816" i="18"/>
  <c r="D3896" i="18"/>
  <c r="D3960" i="18"/>
  <c r="D4024" i="18"/>
  <c r="D4088" i="18"/>
  <c r="D4152" i="18"/>
  <c r="D4216" i="18"/>
  <c r="D4280" i="18"/>
  <c r="D4336" i="18"/>
  <c r="D4389" i="18"/>
  <c r="D4439" i="18"/>
  <c r="D4488" i="18"/>
  <c r="D4518" i="18"/>
  <c r="D4541" i="18"/>
  <c r="D4567" i="18"/>
  <c r="D4589" i="18"/>
  <c r="D4608" i="18"/>
  <c r="D4630" i="18"/>
  <c r="D4646" i="18"/>
  <c r="D4662" i="18"/>
  <c r="D4678" i="18"/>
  <c r="D4694" i="18"/>
  <c r="D4710" i="18"/>
  <c r="D4725" i="18"/>
  <c r="D4736" i="18"/>
  <c r="D4750" i="18"/>
  <c r="D4764" i="18"/>
  <c r="D4775" i="18"/>
  <c r="D4789" i="18"/>
  <c r="D4800" i="18"/>
  <c r="D4814" i="18"/>
  <c r="D4828" i="18"/>
  <c r="D4839" i="18"/>
  <c r="D4853" i="18"/>
  <c r="D4864" i="18"/>
  <c r="D4876" i="18"/>
  <c r="D4886" i="18"/>
  <c r="D4896" i="18"/>
  <c r="D4908" i="18"/>
  <c r="D4918" i="18"/>
  <c r="D4928" i="18"/>
  <c r="D4938" i="18"/>
  <c r="D4948" i="18"/>
  <c r="D4956" i="18"/>
  <c r="D4964" i="18"/>
  <c r="D4972" i="18"/>
  <c r="D4980" i="18"/>
  <c r="D4988" i="18"/>
  <c r="D4996" i="18"/>
  <c r="D5004" i="18"/>
  <c r="D5012" i="18"/>
  <c r="D5020" i="18"/>
  <c r="D5028" i="18"/>
  <c r="D5036" i="18"/>
  <c r="D5044" i="18"/>
  <c r="D5052" i="18"/>
  <c r="D5060" i="18"/>
  <c r="D5068" i="18"/>
  <c r="D5076" i="18"/>
  <c r="D5084" i="18"/>
  <c r="D5092" i="18"/>
  <c r="D5100" i="18"/>
  <c r="D5108" i="18"/>
  <c r="D5116" i="18"/>
  <c r="D5124" i="18"/>
  <c r="D5132" i="18"/>
  <c r="D5140" i="18"/>
  <c r="D5148" i="18"/>
  <c r="D5156" i="18"/>
  <c r="D5164" i="18"/>
  <c r="D5172" i="18"/>
  <c r="D5180" i="18"/>
  <c r="D5188" i="18"/>
  <c r="D5196" i="18"/>
  <c r="D5204" i="18"/>
  <c r="D5212" i="18"/>
  <c r="D5220" i="18"/>
  <c r="D5228" i="18"/>
  <c r="D5236" i="18"/>
  <c r="D5244" i="18"/>
  <c r="D5252" i="18"/>
  <c r="D5260" i="18"/>
  <c r="D5268" i="18"/>
  <c r="D5276" i="18"/>
  <c r="D5284" i="18"/>
  <c r="D5292" i="18"/>
  <c r="D5300" i="18"/>
  <c r="D5308" i="18"/>
  <c r="D5316" i="18"/>
  <c r="D5324" i="18"/>
  <c r="D5332" i="18"/>
  <c r="D5340" i="18"/>
  <c r="D5348" i="18"/>
  <c r="D5356" i="18"/>
  <c r="D5364" i="18"/>
  <c r="D5372" i="18"/>
  <c r="D5380" i="18"/>
  <c r="D5388" i="18"/>
  <c r="D5396" i="18"/>
  <c r="D5404" i="18"/>
  <c r="D5412" i="18"/>
  <c r="D5420" i="18"/>
  <c r="D5428" i="18"/>
  <c r="D5436" i="18"/>
  <c r="D5444" i="18"/>
  <c r="D5452" i="18"/>
  <c r="D5460" i="18"/>
  <c r="D5468" i="18"/>
  <c r="D5476" i="18"/>
  <c r="D5484" i="18"/>
  <c r="D5492" i="18"/>
  <c r="D5500" i="18"/>
  <c r="D5508" i="18"/>
  <c r="D5516" i="18"/>
  <c r="D5524" i="18"/>
  <c r="D5532" i="18"/>
  <c r="D5540" i="18"/>
  <c r="D5548" i="18"/>
  <c r="D5556" i="18"/>
  <c r="D5564" i="18"/>
  <c r="D5572" i="18"/>
  <c r="D5580" i="18"/>
  <c r="D5588" i="18"/>
  <c r="D5596" i="18"/>
  <c r="D5604" i="18"/>
  <c r="D5612" i="18"/>
  <c r="D2898" i="18"/>
  <c r="D3465" i="18"/>
  <c r="D3712" i="18"/>
  <c r="D3822" i="18"/>
  <c r="D3900" i="18"/>
  <c r="D3964" i="18"/>
  <c r="D4028" i="18"/>
  <c r="D4092" i="18"/>
  <c r="D4156" i="18"/>
  <c r="D4220" i="18"/>
  <c r="D4284" i="18"/>
  <c r="D4340" i="18"/>
  <c r="D4390" i="18"/>
  <c r="D4440" i="18"/>
  <c r="D4490" i="18"/>
  <c r="D4520" i="18"/>
  <c r="D4546" i="18"/>
  <c r="D4568" i="18"/>
  <c r="D4591" i="18"/>
  <c r="D4613" i="18"/>
  <c r="D4631" i="18"/>
  <c r="D4647" i="18"/>
  <c r="D4663" i="18"/>
  <c r="D4679" i="18"/>
  <c r="D4695" i="18"/>
  <c r="D4711" i="18"/>
  <c r="D4726" i="18"/>
  <c r="D4740" i="18"/>
  <c r="D4751" i="18"/>
  <c r="D4765" i="18"/>
  <c r="D4776" i="18"/>
  <c r="D4790" i="18"/>
  <c r="D4804" i="18"/>
  <c r="D4815" i="18"/>
  <c r="D4829" i="18"/>
  <c r="D4840" i="18"/>
  <c r="D4854" i="18"/>
  <c r="D4865" i="18"/>
  <c r="D4877" i="18"/>
  <c r="D4887" i="18"/>
  <c r="D4897" i="18"/>
  <c r="D4909" i="18"/>
  <c r="D4919" i="18"/>
  <c r="D4929" i="18"/>
  <c r="D4940" i="18"/>
  <c r="D4949" i="18"/>
  <c r="D4957" i="18"/>
  <c r="D4965" i="18"/>
  <c r="D4973" i="18"/>
  <c r="D4981" i="18"/>
  <c r="D4989" i="18"/>
  <c r="D4997" i="18"/>
  <c r="D5005" i="18"/>
  <c r="D5013" i="18"/>
  <c r="D5021" i="18"/>
  <c r="D5029" i="18"/>
  <c r="D5037" i="18"/>
  <c r="D5045" i="18"/>
  <c r="D5053" i="18"/>
  <c r="D5061" i="18"/>
  <c r="D5069" i="18"/>
  <c r="D5077" i="18"/>
  <c r="D5085" i="18"/>
  <c r="D5093" i="18"/>
  <c r="D5101" i="18"/>
  <c r="D5109" i="18"/>
  <c r="D5117" i="18"/>
  <c r="D5125" i="18"/>
  <c r="D5133" i="18"/>
  <c r="D5141" i="18"/>
  <c r="D5149" i="18"/>
  <c r="D5157" i="18"/>
  <c r="D5165" i="18"/>
  <c r="D5173" i="18"/>
  <c r="D5181" i="18"/>
  <c r="D5189" i="18"/>
  <c r="D5197" i="18"/>
  <c r="D5205" i="18"/>
  <c r="D5213" i="18"/>
  <c r="D5221" i="18"/>
  <c r="D5229" i="18"/>
  <c r="D5237" i="18"/>
  <c r="D5245" i="18"/>
  <c r="D5253" i="18"/>
  <c r="D5261" i="18"/>
  <c r="D5269" i="18"/>
  <c r="D5277" i="18"/>
  <c r="D5285" i="18"/>
  <c r="D5293" i="18"/>
  <c r="D5301" i="18"/>
  <c r="D5309" i="18"/>
  <c r="D5317" i="18"/>
  <c r="D5325" i="18"/>
  <c r="D5333" i="18"/>
  <c r="D5341" i="18"/>
  <c r="D5349" i="18"/>
  <c r="D2980" i="18"/>
  <c r="D3508" i="18"/>
  <c r="D3735" i="18"/>
  <c r="D3839" i="18"/>
  <c r="D3912" i="18"/>
  <c r="D3976" i="18"/>
  <c r="D4040" i="18"/>
  <c r="D4104" i="18"/>
  <c r="D4168" i="18"/>
  <c r="D4232" i="18"/>
  <c r="D4296" i="18"/>
  <c r="D4350" i="18"/>
  <c r="D4400" i="18"/>
  <c r="D4453" i="18"/>
  <c r="D4496" i="18"/>
  <c r="D4522" i="18"/>
  <c r="D4549" i="18"/>
  <c r="D4573" i="18"/>
  <c r="D4592" i="18"/>
  <c r="D4615" i="18"/>
  <c r="D4632" i="18"/>
  <c r="D4648" i="18"/>
  <c r="D4664" i="18"/>
  <c r="D4680" i="18"/>
  <c r="D4696" i="18"/>
  <c r="D4712" i="18"/>
  <c r="D4727" i="18"/>
  <c r="D4741" i="18"/>
  <c r="D4752" i="18"/>
  <c r="D4766" i="18"/>
  <c r="D4780" i="18"/>
  <c r="D4791" i="18"/>
  <c r="D4805" i="18"/>
  <c r="D4816" i="18"/>
  <c r="D4830" i="18"/>
  <c r="D4844" i="18"/>
  <c r="D4855" i="18"/>
  <c r="D4868" i="18"/>
  <c r="D4878" i="18"/>
  <c r="D4888" i="18"/>
  <c r="D4900" i="18"/>
  <c r="D4910" i="18"/>
  <c r="D4920" i="18"/>
  <c r="D4932" i="18"/>
  <c r="D4941" i="18"/>
  <c r="D4950" i="18"/>
  <c r="D4958" i="18"/>
  <c r="D4966" i="18"/>
  <c r="D4974" i="18"/>
  <c r="D4982" i="18"/>
  <c r="D4990" i="18"/>
  <c r="D4998" i="18"/>
  <c r="D5006" i="18"/>
  <c r="D5014" i="18"/>
  <c r="D5022" i="18"/>
  <c r="D5030" i="18"/>
  <c r="D5038" i="18"/>
  <c r="D5046" i="18"/>
  <c r="D5054" i="18"/>
  <c r="D5062" i="18"/>
  <c r="D5070" i="18"/>
  <c r="D5078" i="18"/>
  <c r="D5086" i="18"/>
  <c r="D5094" i="18"/>
  <c r="D5102" i="18"/>
  <c r="D5110" i="18"/>
  <c r="D5118" i="18"/>
  <c r="D5126" i="18"/>
  <c r="D5134" i="18"/>
  <c r="D5142" i="18"/>
  <c r="D5150" i="18"/>
  <c r="D5158" i="18"/>
  <c r="D5166" i="18"/>
  <c r="D5174" i="18"/>
  <c r="D5182" i="18"/>
  <c r="D5190" i="18"/>
  <c r="D5198" i="18"/>
  <c r="D5206" i="18"/>
  <c r="D5214" i="18"/>
  <c r="D5222" i="18"/>
  <c r="D5230" i="18"/>
  <c r="D5238" i="18"/>
  <c r="D5246" i="18"/>
  <c r="D5254" i="18"/>
  <c r="D5262" i="18"/>
  <c r="D5270" i="18"/>
  <c r="D5278" i="18"/>
  <c r="D5286" i="18"/>
  <c r="D5294" i="18"/>
  <c r="D5302" i="18"/>
  <c r="D5310" i="18"/>
  <c r="D5318" i="18"/>
  <c r="D5326" i="18"/>
  <c r="D5334" i="18"/>
  <c r="D5342" i="18"/>
  <c r="D5350" i="18"/>
  <c r="D5358" i="18"/>
  <c r="D5366" i="18"/>
  <c r="D5374" i="18"/>
  <c r="D5382" i="18"/>
  <c r="D5390" i="18"/>
  <c r="D5398" i="18"/>
  <c r="D5406" i="18"/>
  <c r="D5414" i="18"/>
  <c r="D5422" i="18"/>
  <c r="D5430" i="18"/>
  <c r="D5438" i="18"/>
  <c r="D5446" i="18"/>
  <c r="D3546" i="18"/>
  <c r="D3758" i="18"/>
  <c r="D3840" i="18"/>
  <c r="D3916" i="18"/>
  <c r="D3980" i="18"/>
  <c r="D4044" i="18"/>
  <c r="D4108" i="18"/>
  <c r="D4172" i="18"/>
  <c r="D4236" i="18"/>
  <c r="D4300" i="18"/>
  <c r="D4351" i="18"/>
  <c r="D4404" i="18"/>
  <c r="D4454" i="18"/>
  <c r="D4500" i="18"/>
  <c r="D4528" i="18"/>
  <c r="D4550" i="18"/>
  <c r="D4575" i="18"/>
  <c r="D4597" i="18"/>
  <c r="D4616" i="18"/>
  <c r="D4637" i="18"/>
  <c r="D4653" i="18"/>
  <c r="D4669" i="18"/>
  <c r="D4685" i="18"/>
  <c r="D4701" i="18"/>
  <c r="D4717" i="18"/>
  <c r="D4728" i="18"/>
  <c r="D4742" i="18"/>
  <c r="D4756" i="18"/>
  <c r="D4767" i="18"/>
  <c r="D4781" i="18"/>
  <c r="D4792" i="18"/>
  <c r="D4806" i="18"/>
  <c r="D4820" i="18"/>
  <c r="D4831" i="18"/>
  <c r="D4845" i="18"/>
  <c r="D4856" i="18"/>
  <c r="D4869" i="18"/>
  <c r="D4879" i="18"/>
  <c r="D4889" i="18"/>
  <c r="D4901" i="18"/>
  <c r="D4911" i="18"/>
  <c r="D4921" i="18"/>
  <c r="D4933" i="18"/>
  <c r="D4942" i="18"/>
  <c r="D4951" i="18"/>
  <c r="D4959" i="18"/>
  <c r="D4967" i="18"/>
  <c r="D4975" i="18"/>
  <c r="D4983" i="18"/>
  <c r="D4991" i="18"/>
  <c r="D4999" i="18"/>
  <c r="D5007" i="18"/>
  <c r="D5015" i="18"/>
  <c r="D5023" i="18"/>
  <c r="D5031" i="18"/>
  <c r="D5039" i="18"/>
  <c r="D5047" i="18"/>
  <c r="D5055" i="18"/>
  <c r="D5063" i="18"/>
  <c r="D5071" i="18"/>
  <c r="D5079" i="18"/>
  <c r="D5087" i="18"/>
  <c r="D5095" i="18"/>
  <c r="D5103" i="18"/>
  <c r="D5111" i="18"/>
  <c r="D5119" i="18"/>
  <c r="D5127" i="18"/>
  <c r="D5135" i="18"/>
  <c r="D5143" i="18"/>
  <c r="D5151" i="18"/>
  <c r="D5159" i="18"/>
  <c r="D5167" i="18"/>
  <c r="D5175" i="18"/>
  <c r="D5183" i="18"/>
  <c r="D5191" i="18"/>
  <c r="D5199" i="18"/>
  <c r="D5207" i="18"/>
  <c r="D5215" i="18"/>
  <c r="D5223" i="18"/>
  <c r="D5231" i="18"/>
  <c r="D5239" i="18"/>
  <c r="D5247" i="18"/>
  <c r="D5255" i="18"/>
  <c r="D5263" i="18"/>
  <c r="D3154" i="18"/>
  <c r="D4184" i="18"/>
  <c r="D4556" i="18"/>
  <c r="D4702" i="18"/>
  <c r="D4807" i="18"/>
  <c r="D4902" i="18"/>
  <c r="D4976" i="18"/>
  <c r="D5040" i="18"/>
  <c r="D5104" i="18"/>
  <c r="D5168" i="18"/>
  <c r="D5232" i="18"/>
  <c r="D5280" i="18"/>
  <c r="D5312" i="18"/>
  <c r="D5344" i="18"/>
  <c r="D5368" i="18"/>
  <c r="D5384" i="18"/>
  <c r="D5400" i="18"/>
  <c r="D5416" i="18"/>
  <c r="D5432" i="18"/>
  <c r="D5448" i="18"/>
  <c r="D5462" i="18"/>
  <c r="D5473" i="18"/>
  <c r="D5487" i="18"/>
  <c r="D5501" i="18"/>
  <c r="D5512" i="18"/>
  <c r="D5526" i="18"/>
  <c r="D5537" i="18"/>
  <c r="D5551" i="18"/>
  <c r="D5565" i="18"/>
  <c r="D5576" i="18"/>
  <c r="D5590" i="18"/>
  <c r="D5601" i="18"/>
  <c r="D5615" i="18"/>
  <c r="D5625" i="18"/>
  <c r="D5637" i="18"/>
  <c r="D5647" i="18"/>
  <c r="D5657" i="18"/>
  <c r="D5669" i="18"/>
  <c r="D5679" i="18"/>
  <c r="D5689" i="18"/>
  <c r="D5701" i="18"/>
  <c r="D5711" i="18"/>
  <c r="D5720" i="18"/>
  <c r="D5728" i="18"/>
  <c r="D5736" i="18"/>
  <c r="D5744" i="18"/>
  <c r="D5752" i="18"/>
  <c r="D5760" i="18"/>
  <c r="D5768" i="18"/>
  <c r="D5776" i="18"/>
  <c r="D5784" i="18"/>
  <c r="D5792" i="18"/>
  <c r="D5800" i="18"/>
  <c r="D5808" i="18"/>
  <c r="D5816" i="18"/>
  <c r="D5824" i="18"/>
  <c r="D5832" i="18"/>
  <c r="D5840" i="18"/>
  <c r="D5848" i="18"/>
  <c r="D5856" i="18"/>
  <c r="D5864" i="18"/>
  <c r="D5872" i="18"/>
  <c r="D5880" i="18"/>
  <c r="D5888" i="18"/>
  <c r="D5896" i="18"/>
  <c r="D5904" i="18"/>
  <c r="D5912" i="18"/>
  <c r="D5920" i="18"/>
  <c r="D5928" i="18"/>
  <c r="D5936" i="18"/>
  <c r="D5944" i="18"/>
  <c r="D5952" i="18"/>
  <c r="D5960" i="18"/>
  <c r="D5968" i="18"/>
  <c r="D5976" i="18"/>
  <c r="D5984" i="18"/>
  <c r="D5992" i="18"/>
  <c r="D6000" i="18"/>
  <c r="D6008" i="18"/>
  <c r="D6016" i="18"/>
  <c r="D6024" i="18"/>
  <c r="D6032" i="18"/>
  <c r="D6040" i="18"/>
  <c r="D6048" i="18"/>
  <c r="D6056" i="18"/>
  <c r="D6064" i="18"/>
  <c r="D6072" i="18"/>
  <c r="D6080" i="18"/>
  <c r="D6088" i="18"/>
  <c r="D6096" i="18"/>
  <c r="D6104" i="18"/>
  <c r="D6112" i="18"/>
  <c r="D6120" i="18"/>
  <c r="D6128" i="18"/>
  <c r="D6136" i="18"/>
  <c r="D6144" i="18"/>
  <c r="D6152" i="18"/>
  <c r="D6160" i="18"/>
  <c r="D6168" i="18"/>
  <c r="D6176" i="18"/>
  <c r="D6184" i="18"/>
  <c r="D6192" i="18"/>
  <c r="D6200" i="18"/>
  <c r="D6208" i="18"/>
  <c r="D6216" i="18"/>
  <c r="D6224" i="18"/>
  <c r="D6232" i="18"/>
  <c r="D6240" i="18"/>
  <c r="D6248" i="18"/>
  <c r="D6256" i="18"/>
  <c r="D6264" i="18"/>
  <c r="D6272" i="18"/>
  <c r="D6280" i="18"/>
  <c r="D6288" i="18"/>
  <c r="D6296" i="18"/>
  <c r="D6304" i="18"/>
  <c r="D6312" i="18"/>
  <c r="D6320" i="18"/>
  <c r="D6328" i="18"/>
  <c r="D6336" i="18"/>
  <c r="D6344" i="18"/>
  <c r="D6352" i="18"/>
  <c r="D6360" i="18"/>
  <c r="D6368" i="18"/>
  <c r="D6376" i="18"/>
  <c r="D6384" i="18"/>
  <c r="D6392" i="18"/>
  <c r="D6400" i="18"/>
  <c r="D6408" i="18"/>
  <c r="D6416" i="18"/>
  <c r="D6424" i="18"/>
  <c r="D6432" i="18"/>
  <c r="D6440" i="18"/>
  <c r="D6448" i="18"/>
  <c r="D6456" i="18"/>
  <c r="D6464" i="18"/>
  <c r="D6472" i="18"/>
  <c r="D6480" i="18"/>
  <c r="D6488" i="18"/>
  <c r="D6496" i="18"/>
  <c r="D6504" i="18"/>
  <c r="D6512" i="18"/>
  <c r="D6520" i="18"/>
  <c r="D6528" i="18"/>
  <c r="D6536" i="18"/>
  <c r="D6544" i="18"/>
  <c r="D6552" i="18"/>
  <c r="D6560" i="18"/>
  <c r="D6568" i="18"/>
  <c r="D6576" i="18"/>
  <c r="D6584" i="18"/>
  <c r="D6592" i="18"/>
  <c r="D6600" i="18"/>
  <c r="D6608" i="18"/>
  <c r="D6616" i="18"/>
  <c r="D6624" i="18"/>
  <c r="D6632" i="18"/>
  <c r="D6640" i="18"/>
  <c r="D6648" i="18"/>
  <c r="D3585" i="18"/>
  <c r="D4248" i="18"/>
  <c r="D4576" i="18"/>
  <c r="D4718" i="18"/>
  <c r="D4821" i="18"/>
  <c r="D4912" i="18"/>
  <c r="D4984" i="18"/>
  <c r="D5048" i="18"/>
  <c r="D5112" i="18"/>
  <c r="D5176" i="18"/>
  <c r="D5240" i="18"/>
  <c r="D5287" i="18"/>
  <c r="D5319" i="18"/>
  <c r="D5351" i="18"/>
  <c r="D5369" i="18"/>
  <c r="D5385" i="18"/>
  <c r="D5401" i="18"/>
  <c r="D5417" i="18"/>
  <c r="D5433" i="18"/>
  <c r="D5449" i="18"/>
  <c r="D5463" i="18"/>
  <c r="D5477" i="18"/>
  <c r="D5488" i="18"/>
  <c r="D5502" i="18"/>
  <c r="D5513" i="18"/>
  <c r="D5527" i="18"/>
  <c r="D5541" i="18"/>
  <c r="D5552" i="18"/>
  <c r="D5566" i="18"/>
  <c r="D5577" i="18"/>
  <c r="D5591" i="18"/>
  <c r="D5605" i="18"/>
  <c r="D5616" i="18"/>
  <c r="D5628" i="18"/>
  <c r="D5638" i="18"/>
  <c r="D5648" i="18"/>
  <c r="D5660" i="18"/>
  <c r="D5670" i="18"/>
  <c r="D5680" i="18"/>
  <c r="D5692" i="18"/>
  <c r="D5702" i="18"/>
  <c r="D5712" i="18"/>
  <c r="D5721" i="18"/>
  <c r="D5729" i="18"/>
  <c r="D5737" i="18"/>
  <c r="D5745" i="18"/>
  <c r="D5753" i="18"/>
  <c r="D5761" i="18"/>
  <c r="D5769" i="18"/>
  <c r="D5777" i="18"/>
  <c r="D5785" i="18"/>
  <c r="D5793" i="18"/>
  <c r="D5801" i="18"/>
  <c r="D5809" i="18"/>
  <c r="D5817" i="18"/>
  <c r="D5825" i="18"/>
  <c r="D5833" i="18"/>
  <c r="D5841" i="18"/>
  <c r="D5849" i="18"/>
  <c r="D5857" i="18"/>
  <c r="D5865" i="18"/>
  <c r="D5873" i="18"/>
  <c r="D5881" i="18"/>
  <c r="D5889" i="18"/>
  <c r="D5897" i="18"/>
  <c r="D5905" i="18"/>
  <c r="D5913" i="18"/>
  <c r="D5921" i="18"/>
  <c r="D5929" i="18"/>
  <c r="D5937" i="18"/>
  <c r="D5945" i="18"/>
  <c r="D5953" i="18"/>
  <c r="D5961" i="18"/>
  <c r="D5969" i="18"/>
  <c r="D5977" i="18"/>
  <c r="D5985" i="18"/>
  <c r="D5993" i="18"/>
  <c r="D6001" i="18"/>
  <c r="D6009" i="18"/>
  <c r="D6017" i="18"/>
  <c r="D6025" i="18"/>
  <c r="D6033" i="18"/>
  <c r="D6041" i="18"/>
  <c r="D6049" i="18"/>
  <c r="D6057" i="18"/>
  <c r="D6065" i="18"/>
  <c r="D6073" i="18"/>
  <c r="D6081" i="18"/>
  <c r="D6089" i="18"/>
  <c r="D6097" i="18"/>
  <c r="D6105" i="18"/>
  <c r="D6113" i="18"/>
  <c r="D6121" i="18"/>
  <c r="D6129" i="18"/>
  <c r="D6137" i="18"/>
  <c r="D6145" i="18"/>
  <c r="D6153" i="18"/>
  <c r="D6161" i="18"/>
  <c r="D6169" i="18"/>
  <c r="D6177" i="18"/>
  <c r="D6185" i="18"/>
  <c r="D6193" i="18"/>
  <c r="D6201" i="18"/>
  <c r="D6209" i="18"/>
  <c r="D6217" i="18"/>
  <c r="D6225" i="18"/>
  <c r="D6233" i="18"/>
  <c r="D6241" i="18"/>
  <c r="D6249" i="18"/>
  <c r="D6257" i="18"/>
  <c r="D6265" i="18"/>
  <c r="D6273" i="18"/>
  <c r="D6281" i="18"/>
  <c r="D6289" i="18"/>
  <c r="D6297" i="18"/>
  <c r="D6305" i="18"/>
  <c r="D6313" i="18"/>
  <c r="D6321" i="18"/>
  <c r="D6329" i="18"/>
  <c r="D6337" i="18"/>
  <c r="D6345" i="18"/>
  <c r="D6353" i="18"/>
  <c r="D6361" i="18"/>
  <c r="D6369" i="18"/>
  <c r="D6377" i="18"/>
  <c r="D6385" i="18"/>
  <c r="D6393" i="18"/>
  <c r="D6401" i="18"/>
  <c r="D6409" i="18"/>
  <c r="D6417" i="18"/>
  <c r="D6425" i="18"/>
  <c r="D6433" i="18"/>
  <c r="D6441" i="18"/>
  <c r="D6449" i="18"/>
  <c r="D6457" i="18"/>
  <c r="D6465" i="18"/>
  <c r="D6473" i="18"/>
  <c r="D6481" i="18"/>
  <c r="D6489" i="18"/>
  <c r="D6497" i="18"/>
  <c r="D6505" i="18"/>
  <c r="D6513" i="18"/>
  <c r="D6521" i="18"/>
  <c r="D6529" i="18"/>
  <c r="D6537" i="18"/>
  <c r="D6545" i="18"/>
  <c r="D6553" i="18"/>
  <c r="D6561" i="18"/>
  <c r="D6569" i="18"/>
  <c r="D6577" i="18"/>
  <c r="D6585" i="18"/>
  <c r="D6593" i="18"/>
  <c r="D6601" i="18"/>
  <c r="D6609" i="18"/>
  <c r="D6617" i="18"/>
  <c r="D6625" i="18"/>
  <c r="D6633" i="18"/>
  <c r="D6641" i="18"/>
  <c r="D6649" i="18"/>
  <c r="D6657" i="18"/>
  <c r="D6665" i="18"/>
  <c r="D6673" i="18"/>
  <c r="D6681" i="18"/>
  <c r="D6689" i="18"/>
  <c r="D6697" i="18"/>
  <c r="D6705" i="18"/>
  <c r="D6713" i="18"/>
  <c r="D6721" i="18"/>
  <c r="D6729" i="18"/>
  <c r="D6737" i="18"/>
  <c r="D6745" i="18"/>
  <c r="D6753" i="18"/>
  <c r="D6761" i="18"/>
  <c r="D6769" i="18"/>
  <c r="D6777" i="18"/>
  <c r="D6785" i="18"/>
  <c r="D6793" i="18"/>
  <c r="D6801" i="18"/>
  <c r="D6809" i="18"/>
  <c r="D6817" i="18"/>
  <c r="D6825" i="18"/>
  <c r="D6833" i="18"/>
  <c r="D6841" i="18"/>
  <c r="D6849" i="18"/>
  <c r="D6857" i="18"/>
  <c r="D6865" i="18"/>
  <c r="D6873" i="18"/>
  <c r="D6881" i="18"/>
  <c r="D6889" i="18"/>
  <c r="D6897" i="18"/>
  <c r="D6905" i="18"/>
  <c r="D6913" i="18"/>
  <c r="D6921" i="18"/>
  <c r="D6929" i="18"/>
  <c r="D6937" i="18"/>
  <c r="D6945" i="18"/>
  <c r="D6953" i="18"/>
  <c r="D6961" i="18"/>
  <c r="D6969" i="18"/>
  <c r="D6977" i="18"/>
  <c r="D6985" i="18"/>
  <c r="D6993" i="18"/>
  <c r="D7001" i="18"/>
  <c r="D7009" i="18"/>
  <c r="D7017" i="18"/>
  <c r="D7025" i="18"/>
  <c r="D3775" i="18"/>
  <c r="D4311" i="18"/>
  <c r="D4599" i="18"/>
  <c r="D4732" i="18"/>
  <c r="D4832" i="18"/>
  <c r="D4924" i="18"/>
  <c r="D4992" i="18"/>
  <c r="D5056" i="18"/>
  <c r="D5120" i="18"/>
  <c r="D5184" i="18"/>
  <c r="D5248" i="18"/>
  <c r="D5288" i="18"/>
  <c r="D5320" i="18"/>
  <c r="D5352" i="18"/>
  <c r="D5373" i="18"/>
  <c r="D5389" i="18"/>
  <c r="D5405" i="18"/>
  <c r="D5421" i="18"/>
  <c r="D5437" i="18"/>
  <c r="D5453" i="18"/>
  <c r="D5464" i="18"/>
  <c r="D5478" i="18"/>
  <c r="D5489" i="18"/>
  <c r="D5503" i="18"/>
  <c r="D5517" i="18"/>
  <c r="D5528" i="18"/>
  <c r="D5542" i="18"/>
  <c r="D5553" i="18"/>
  <c r="D5567" i="18"/>
  <c r="D5581" i="18"/>
  <c r="D5592" i="18"/>
  <c r="D5606" i="18"/>
  <c r="D5617" i="18"/>
  <c r="D5629" i="18"/>
  <c r="D5639" i="18"/>
  <c r="D5649" i="18"/>
  <c r="D5661" i="18"/>
  <c r="D5671" i="18"/>
  <c r="D5681" i="18"/>
  <c r="D5693" i="18"/>
  <c r="D5703" i="18"/>
  <c r="D5713" i="18"/>
  <c r="D5722" i="18"/>
  <c r="D5730" i="18"/>
  <c r="D5738" i="18"/>
  <c r="D5746" i="18"/>
  <c r="D5754" i="18"/>
  <c r="D5762" i="18"/>
  <c r="D5770" i="18"/>
  <c r="D5778" i="18"/>
  <c r="D5786" i="18"/>
  <c r="D5794" i="18"/>
  <c r="D5802" i="18"/>
  <c r="D5810" i="18"/>
  <c r="D5818" i="18"/>
  <c r="D5826" i="18"/>
  <c r="D5834" i="18"/>
  <c r="D5842" i="18"/>
  <c r="D5850" i="18"/>
  <c r="D5858" i="18"/>
  <c r="D5866" i="18"/>
  <c r="D5874" i="18"/>
  <c r="D5882" i="18"/>
  <c r="D5890" i="18"/>
  <c r="D5898" i="18"/>
  <c r="D5906" i="18"/>
  <c r="D5914" i="18"/>
  <c r="D5922" i="18"/>
  <c r="D5930" i="18"/>
  <c r="D5938" i="18"/>
  <c r="D5946" i="18"/>
  <c r="D5954" i="18"/>
  <c r="D5962" i="18"/>
  <c r="D5970" i="18"/>
  <c r="D5978" i="18"/>
  <c r="D5986" i="18"/>
  <c r="D5994" i="18"/>
  <c r="D6002" i="18"/>
  <c r="D6010" i="18"/>
  <c r="D6018" i="18"/>
  <c r="D6026" i="18"/>
  <c r="D6034" i="18"/>
  <c r="D6042" i="18"/>
  <c r="D6050" i="18"/>
  <c r="D6058" i="18"/>
  <c r="D6066" i="18"/>
  <c r="D6074" i="18"/>
  <c r="D6082" i="18"/>
  <c r="D6090" i="18"/>
  <c r="D6098" i="18"/>
  <c r="D6106" i="18"/>
  <c r="D6114" i="18"/>
  <c r="D6122" i="18"/>
  <c r="D6130" i="18"/>
  <c r="D6138" i="18"/>
  <c r="D6146" i="18"/>
  <c r="D6154" i="18"/>
  <c r="D6162" i="18"/>
  <c r="D6170" i="18"/>
  <c r="D6178" i="18"/>
  <c r="D6186" i="18"/>
  <c r="D6194" i="18"/>
  <c r="D6202" i="18"/>
  <c r="D6210" i="18"/>
  <c r="D6218" i="18"/>
  <c r="D6226" i="18"/>
  <c r="D6234" i="18"/>
  <c r="D6242" i="18"/>
  <c r="D6250" i="18"/>
  <c r="D6258" i="18"/>
  <c r="D6266" i="18"/>
  <c r="D6274" i="18"/>
  <c r="D6282" i="18"/>
  <c r="D6290" i="18"/>
  <c r="D6298" i="18"/>
  <c r="D6306" i="18"/>
  <c r="D6314" i="18"/>
  <c r="D6322" i="18"/>
  <c r="D6330" i="18"/>
  <c r="D6338" i="18"/>
  <c r="D6346" i="18"/>
  <c r="D6354" i="18"/>
  <c r="D6362" i="18"/>
  <c r="D6370" i="18"/>
  <c r="D6378" i="18"/>
  <c r="D6386" i="18"/>
  <c r="D6394" i="18"/>
  <c r="D6402" i="18"/>
  <c r="D6410" i="18"/>
  <c r="D6418" i="18"/>
  <c r="D6426" i="18"/>
  <c r="D6434" i="18"/>
  <c r="D6442" i="18"/>
  <c r="D6450" i="18"/>
  <c r="D6458" i="18"/>
  <c r="D6466" i="18"/>
  <c r="D6474" i="18"/>
  <c r="D6482" i="18"/>
  <c r="D6490" i="18"/>
  <c r="D6498" i="18"/>
  <c r="D6506" i="18"/>
  <c r="D6514" i="18"/>
  <c r="D6522" i="18"/>
  <c r="D6530" i="18"/>
  <c r="D6538" i="18"/>
  <c r="D6546" i="18"/>
  <c r="D6554" i="18"/>
  <c r="D6562" i="18"/>
  <c r="D6570" i="18"/>
  <c r="D6578" i="18"/>
  <c r="D6586" i="18"/>
  <c r="D6594" i="18"/>
  <c r="D6602" i="18"/>
  <c r="D6610" i="18"/>
  <c r="D6618" i="18"/>
  <c r="D6626" i="18"/>
  <c r="D6634" i="18"/>
  <c r="D6642" i="18"/>
  <c r="D6650" i="18"/>
  <c r="D6658" i="18"/>
  <c r="D6666" i="18"/>
  <c r="D6674" i="18"/>
  <c r="D6682" i="18"/>
  <c r="D6690" i="18"/>
  <c r="D6698" i="18"/>
  <c r="D6706" i="18"/>
  <c r="D6714" i="18"/>
  <c r="D6722" i="18"/>
  <c r="D6730" i="18"/>
  <c r="D6738" i="18"/>
  <c r="D6746" i="18"/>
  <c r="D6754" i="18"/>
  <c r="D6762" i="18"/>
  <c r="D6770" i="18"/>
  <c r="D6778" i="18"/>
  <c r="D6786" i="18"/>
  <c r="D6794" i="18"/>
  <c r="D6802" i="18"/>
  <c r="D6810" i="18"/>
  <c r="D6818" i="18"/>
  <c r="D6826" i="18"/>
  <c r="D6834" i="18"/>
  <c r="D6842" i="18"/>
  <c r="D6850" i="18"/>
  <c r="D6858" i="18"/>
  <c r="D6866" i="18"/>
  <c r="D6874" i="18"/>
  <c r="D6882" i="18"/>
  <c r="D6890" i="18"/>
  <c r="D6898" i="18"/>
  <c r="D6906" i="18"/>
  <c r="D6914" i="18"/>
  <c r="D6922" i="18"/>
  <c r="D6930" i="18"/>
  <c r="D6938" i="18"/>
  <c r="D6946" i="18"/>
  <c r="D6954" i="18"/>
  <c r="D6962" i="18"/>
  <c r="D6970" i="18"/>
  <c r="D6978" i="18"/>
  <c r="D6986" i="18"/>
  <c r="D6994" i="18"/>
  <c r="D7002" i="18"/>
  <c r="D7010" i="18"/>
  <c r="D7018" i="18"/>
  <c r="D7026" i="18"/>
  <c r="D7034" i="18"/>
  <c r="D7042" i="18"/>
  <c r="D7050" i="18"/>
  <c r="D7058" i="18"/>
  <c r="D7066" i="18"/>
  <c r="D7074" i="18"/>
  <c r="D7082" i="18"/>
  <c r="D7090" i="18"/>
  <c r="D7098" i="18"/>
  <c r="D7106" i="18"/>
  <c r="D7114" i="18"/>
  <c r="D7122" i="18"/>
  <c r="D7130" i="18"/>
  <c r="D7138" i="18"/>
  <c r="D7146" i="18"/>
  <c r="D7154" i="18"/>
  <c r="D7162" i="18"/>
  <c r="D7170" i="18"/>
  <c r="D7178" i="18"/>
  <c r="D7186" i="18"/>
  <c r="D7194" i="18"/>
  <c r="D7202" i="18"/>
  <c r="D7210" i="18"/>
  <c r="D7218" i="18"/>
  <c r="D7226" i="18"/>
  <c r="D7234" i="18"/>
  <c r="D7242" i="18"/>
  <c r="D3862" i="18"/>
  <c r="D4364" i="18"/>
  <c r="D4621" i="18"/>
  <c r="D4743" i="18"/>
  <c r="D4846" i="18"/>
  <c r="D4934" i="18"/>
  <c r="D5000" i="18"/>
  <c r="D5064" i="18"/>
  <c r="D5128" i="18"/>
  <c r="D5192" i="18"/>
  <c r="D5256" i="18"/>
  <c r="D5295" i="18"/>
  <c r="D5327" i="18"/>
  <c r="D5357" i="18"/>
  <c r="D5375" i="18"/>
  <c r="D5391" i="18"/>
  <c r="D5407" i="18"/>
  <c r="D5423" i="18"/>
  <c r="D5439" i="18"/>
  <c r="D5454" i="18"/>
  <c r="D5465" i="18"/>
  <c r="D5479" i="18"/>
  <c r="D5493" i="18"/>
  <c r="D5504" i="18"/>
  <c r="D5518" i="18"/>
  <c r="D5529" i="18"/>
  <c r="D5543" i="18"/>
  <c r="D5557" i="18"/>
  <c r="D5568" i="18"/>
  <c r="D5582" i="18"/>
  <c r="D5593" i="18"/>
  <c r="D5607" i="18"/>
  <c r="D5620" i="18"/>
  <c r="D5630" i="18"/>
  <c r="D5640" i="18"/>
  <c r="D5652" i="18"/>
  <c r="D5662" i="18"/>
  <c r="D5672" i="18"/>
  <c r="D5684" i="18"/>
  <c r="D5694" i="18"/>
  <c r="D5704" i="18"/>
  <c r="D5714" i="18"/>
  <c r="D3928" i="18"/>
  <c r="D4414" i="18"/>
  <c r="D4638" i="18"/>
  <c r="D4757" i="18"/>
  <c r="D4860" i="18"/>
  <c r="D4943" i="18"/>
  <c r="D5008" i="18"/>
  <c r="D5072" i="18"/>
  <c r="D5136" i="18"/>
  <c r="D5200" i="18"/>
  <c r="D5264" i="18"/>
  <c r="D5296" i="18"/>
  <c r="D5328" i="18"/>
  <c r="D5359" i="18"/>
  <c r="D5376" i="18"/>
  <c r="D5392" i="18"/>
  <c r="D5408" i="18"/>
  <c r="D5424" i="18"/>
  <c r="D5440" i="18"/>
  <c r="D5455" i="18"/>
  <c r="D5469" i="18"/>
  <c r="D5480" i="18"/>
  <c r="D5494" i="18"/>
  <c r="D5505" i="18"/>
  <c r="D5519" i="18"/>
  <c r="D5533" i="18"/>
  <c r="D5544" i="18"/>
  <c r="D5558" i="18"/>
  <c r="D5569" i="18"/>
  <c r="D5583" i="18"/>
  <c r="D5597" i="18"/>
  <c r="D5608" i="18"/>
  <c r="D5621" i="18"/>
  <c r="D5631" i="18"/>
  <c r="D5641" i="18"/>
  <c r="D5653" i="18"/>
  <c r="D5663" i="18"/>
  <c r="D5673" i="18"/>
  <c r="D5685" i="18"/>
  <c r="D5695" i="18"/>
  <c r="D5705" i="18"/>
  <c r="D5716" i="18"/>
  <c r="D5724" i="18"/>
  <c r="D5732" i="18"/>
  <c r="D5740" i="18"/>
  <c r="D5748" i="18"/>
  <c r="D5756" i="18"/>
  <c r="D5764" i="18"/>
  <c r="D5772" i="18"/>
  <c r="D5780" i="18"/>
  <c r="D5788" i="18"/>
  <c r="D5796" i="18"/>
  <c r="D5804" i="18"/>
  <c r="D5812" i="18"/>
  <c r="D5820" i="18"/>
  <c r="D5828" i="18"/>
  <c r="D5836" i="18"/>
  <c r="D5844" i="18"/>
  <c r="D5852" i="18"/>
  <c r="D5860" i="18"/>
  <c r="D5868" i="18"/>
  <c r="D5876" i="18"/>
  <c r="D5884" i="18"/>
  <c r="D5892" i="18"/>
  <c r="D5900" i="18"/>
  <c r="D5908" i="18"/>
  <c r="D5916" i="18"/>
  <c r="D5924" i="18"/>
  <c r="D5932" i="18"/>
  <c r="D5940" i="18"/>
  <c r="D5948" i="18"/>
  <c r="D5956" i="18"/>
  <c r="D5964" i="18"/>
  <c r="D5972" i="18"/>
  <c r="D5980" i="18"/>
  <c r="D5988" i="18"/>
  <c r="D5996" i="18"/>
  <c r="D6004" i="18"/>
  <c r="D6012" i="18"/>
  <c r="D6020" i="18"/>
  <c r="D6028" i="18"/>
  <c r="D6036" i="18"/>
  <c r="D6044" i="18"/>
  <c r="D6052" i="18"/>
  <c r="D6060" i="18"/>
  <c r="D6068" i="18"/>
  <c r="D6076" i="18"/>
  <c r="D6084" i="18"/>
  <c r="D6092" i="18"/>
  <c r="D6100" i="18"/>
  <c r="D6108" i="18"/>
  <c r="D6116" i="18"/>
  <c r="D6124" i="18"/>
  <c r="D6132" i="18"/>
  <c r="D6140" i="18"/>
  <c r="D6148" i="18"/>
  <c r="D6156" i="18"/>
  <c r="D6164" i="18"/>
  <c r="D6172" i="18"/>
  <c r="D6180" i="18"/>
  <c r="D6188" i="18"/>
  <c r="D6196" i="18"/>
  <c r="D6204" i="18"/>
  <c r="D6212" i="18"/>
  <c r="D6220" i="18"/>
  <c r="D6228" i="18"/>
  <c r="D6236" i="18"/>
  <c r="D6244" i="18"/>
  <c r="D6252" i="18"/>
  <c r="D6260" i="18"/>
  <c r="D6268" i="18"/>
  <c r="D6276" i="18"/>
  <c r="D6284" i="18"/>
  <c r="D6292" i="18"/>
  <c r="D6300" i="18"/>
  <c r="D6308" i="18"/>
  <c r="D6316" i="18"/>
  <c r="D6324" i="18"/>
  <c r="D6332" i="18"/>
  <c r="D6340" i="18"/>
  <c r="D6348" i="18"/>
  <c r="D6356" i="18"/>
  <c r="D6364" i="18"/>
  <c r="D6372" i="18"/>
  <c r="D6380" i="18"/>
  <c r="D6388" i="18"/>
  <c r="D6396" i="18"/>
  <c r="D6404" i="18"/>
  <c r="D6412" i="18"/>
  <c r="D6420" i="18"/>
  <c r="D6428" i="18"/>
  <c r="D6436" i="18"/>
  <c r="D6444" i="18"/>
  <c r="D6452" i="18"/>
  <c r="D6460" i="18"/>
  <c r="D6468" i="18"/>
  <c r="D6476" i="18"/>
  <c r="D6484" i="18"/>
  <c r="D6492" i="18"/>
  <c r="D6500" i="18"/>
  <c r="D6508" i="18"/>
  <c r="D6516" i="18"/>
  <c r="D3992" i="18"/>
  <c r="D4464" i="18"/>
  <c r="D4654" i="18"/>
  <c r="D4768" i="18"/>
  <c r="D4870" i="18"/>
  <c r="D4952" i="18"/>
  <c r="D5016" i="18"/>
  <c r="D5080" i="18"/>
  <c r="D5144" i="18"/>
  <c r="D5208" i="18"/>
  <c r="D5271" i="18"/>
  <c r="D5303" i="18"/>
  <c r="D5335" i="18"/>
  <c r="D5360" i="18"/>
  <c r="D5377" i="18"/>
  <c r="D5393" i="18"/>
  <c r="D5409" i="18"/>
  <c r="D5425" i="18"/>
  <c r="D5441" i="18"/>
  <c r="D5456" i="18"/>
  <c r="D5470" i="18"/>
  <c r="D5481" i="18"/>
  <c r="D5495" i="18"/>
  <c r="D5509" i="18"/>
  <c r="D5520" i="18"/>
  <c r="D5534" i="18"/>
  <c r="D5545" i="18"/>
  <c r="D5559" i="18"/>
  <c r="D5573" i="18"/>
  <c r="D5584" i="18"/>
  <c r="D5598" i="18"/>
  <c r="D5609" i="18"/>
  <c r="D5622" i="18"/>
  <c r="D5632" i="18"/>
  <c r="D5644" i="18"/>
  <c r="D5654" i="18"/>
  <c r="D5664" i="18"/>
  <c r="D5676" i="18"/>
  <c r="D5686" i="18"/>
  <c r="D5696" i="18"/>
  <c r="D5708" i="18"/>
  <c r="D5717" i="18"/>
  <c r="D5725" i="18"/>
  <c r="D5733" i="18"/>
  <c r="D5741" i="18"/>
  <c r="D5749" i="18"/>
  <c r="D5757" i="18"/>
  <c r="D5765" i="18"/>
  <c r="D5773" i="18"/>
  <c r="D5781" i="18"/>
  <c r="D5789" i="18"/>
  <c r="D5797" i="18"/>
  <c r="D5805" i="18"/>
  <c r="D5813" i="18"/>
  <c r="D5821" i="18"/>
  <c r="D5829" i="18"/>
  <c r="D5837" i="18"/>
  <c r="D5845" i="18"/>
  <c r="D5853" i="18"/>
  <c r="D5861" i="18"/>
  <c r="D5869" i="18"/>
  <c r="D5877" i="18"/>
  <c r="D5885" i="18"/>
  <c r="D5893" i="18"/>
  <c r="D5901" i="18"/>
  <c r="D5909" i="18"/>
  <c r="D5917" i="18"/>
  <c r="D5925" i="18"/>
  <c r="D5933" i="18"/>
  <c r="D5941" i="18"/>
  <c r="D5949" i="18"/>
  <c r="D5957" i="18"/>
  <c r="D5965" i="18"/>
  <c r="D5973" i="18"/>
  <c r="D5981" i="18"/>
  <c r="D5989" i="18"/>
  <c r="D5997" i="18"/>
  <c r="D6005" i="18"/>
  <c r="D6013" i="18"/>
  <c r="D6021" i="18"/>
  <c r="D6029" i="18"/>
  <c r="D6037" i="18"/>
  <c r="D6045" i="18"/>
  <c r="D6053" i="18"/>
  <c r="D6061" i="18"/>
  <c r="D6069" i="18"/>
  <c r="D6077" i="18"/>
  <c r="D6085" i="18"/>
  <c r="D6093" i="18"/>
  <c r="D6101" i="18"/>
  <c r="D6109" i="18"/>
  <c r="D6117" i="18"/>
  <c r="D6125" i="18"/>
  <c r="D6133" i="18"/>
  <c r="D6141" i="18"/>
  <c r="D6149" i="18"/>
  <c r="D6157" i="18"/>
  <c r="D6165" i="18"/>
  <c r="D6173" i="18"/>
  <c r="D6181" i="18"/>
  <c r="D6189" i="18"/>
  <c r="D6197" i="18"/>
  <c r="D6205" i="18"/>
  <c r="D6213" i="18"/>
  <c r="D6221" i="18"/>
  <c r="D6229" i="18"/>
  <c r="D6237" i="18"/>
  <c r="D6245" i="18"/>
  <c r="D6253" i="18"/>
  <c r="D6261" i="18"/>
  <c r="D6269" i="18"/>
  <c r="D6277" i="18"/>
  <c r="D6285" i="18"/>
  <c r="D6293" i="18"/>
  <c r="D6301" i="18"/>
  <c r="D6309" i="18"/>
  <c r="D6317" i="18"/>
  <c r="D6325" i="18"/>
  <c r="D6333" i="18"/>
  <c r="D6341" i="18"/>
  <c r="D6349" i="18"/>
  <c r="D6357" i="18"/>
  <c r="D6365" i="18"/>
  <c r="D6373" i="18"/>
  <c r="D6381" i="18"/>
  <c r="D6389" i="18"/>
  <c r="D6397" i="18"/>
  <c r="D6405" i="18"/>
  <c r="D6413" i="18"/>
  <c r="D6421" i="18"/>
  <c r="D6429" i="18"/>
  <c r="D6437" i="18"/>
  <c r="D6445" i="18"/>
  <c r="D6453" i="18"/>
  <c r="D6461" i="18"/>
  <c r="D6469" i="18"/>
  <c r="D6477" i="18"/>
  <c r="D6485" i="18"/>
  <c r="D6493" i="18"/>
  <c r="D6501" i="18"/>
  <c r="D6509" i="18"/>
  <c r="D6517" i="18"/>
  <c r="D6525" i="18"/>
  <c r="D6533" i="18"/>
  <c r="D6541" i="18"/>
  <c r="D6549" i="18"/>
  <c r="D6557" i="18"/>
  <c r="D6565" i="18"/>
  <c r="D6573" i="18"/>
  <c r="D6581" i="18"/>
  <c r="D6589" i="18"/>
  <c r="D6597" i="18"/>
  <c r="D6605" i="18"/>
  <c r="D6613" i="18"/>
  <c r="D6621" i="18"/>
  <c r="D6629" i="18"/>
  <c r="D6637" i="18"/>
  <c r="D6645" i="18"/>
  <c r="D6653" i="18"/>
  <c r="D6661" i="18"/>
  <c r="D6669" i="18"/>
  <c r="D6677" i="18"/>
  <c r="D6685" i="18"/>
  <c r="D6693" i="18"/>
  <c r="D6701" i="18"/>
  <c r="D6709" i="18"/>
  <c r="D6717" i="18"/>
  <c r="D6725" i="18"/>
  <c r="D6733" i="18"/>
  <c r="D6741" i="18"/>
  <c r="D4056" i="18"/>
  <c r="D4501" i="18"/>
  <c r="D4670" i="18"/>
  <c r="D4782" i="18"/>
  <c r="D4880" i="18"/>
  <c r="D4960" i="18"/>
  <c r="D5024" i="18"/>
  <c r="D5088" i="18"/>
  <c r="D5152" i="18"/>
  <c r="D5216" i="18"/>
  <c r="D5272" i="18"/>
  <c r="D5304" i="18"/>
  <c r="D5336" i="18"/>
  <c r="D5365" i="18"/>
  <c r="D5381" i="18"/>
  <c r="D5397" i="18"/>
  <c r="D5413" i="18"/>
  <c r="D5429" i="18"/>
  <c r="D5445" i="18"/>
  <c r="D5457" i="18"/>
  <c r="D5471" i="18"/>
  <c r="D5485" i="18"/>
  <c r="D5496" i="18"/>
  <c r="D5510" i="18"/>
  <c r="D5521" i="18"/>
  <c r="D5535" i="18"/>
  <c r="D5549" i="18"/>
  <c r="D5560" i="18"/>
  <c r="D5574" i="18"/>
  <c r="D5585" i="18"/>
  <c r="D5599" i="18"/>
  <c r="D5613" i="18"/>
  <c r="D5623" i="18"/>
  <c r="D5633" i="18"/>
  <c r="D5645" i="18"/>
  <c r="D5655" i="18"/>
  <c r="D5665" i="18"/>
  <c r="D5677" i="18"/>
  <c r="D5687" i="18"/>
  <c r="D5697" i="18"/>
  <c r="D5709" i="18"/>
  <c r="D5718" i="18"/>
  <c r="D5726" i="18"/>
  <c r="D5734" i="18"/>
  <c r="D5742" i="18"/>
  <c r="D5750" i="18"/>
  <c r="D5758" i="18"/>
  <c r="D5766" i="18"/>
  <c r="D5774" i="18"/>
  <c r="D5782" i="18"/>
  <c r="D5790" i="18"/>
  <c r="D5798" i="18"/>
  <c r="D5806" i="18"/>
  <c r="D5814" i="18"/>
  <c r="D5822" i="18"/>
  <c r="D5830" i="18"/>
  <c r="D5838" i="18"/>
  <c r="D5846" i="18"/>
  <c r="D5854" i="18"/>
  <c r="D5862" i="18"/>
  <c r="D5870" i="18"/>
  <c r="D5878" i="18"/>
  <c r="D5886" i="18"/>
  <c r="D5894" i="18"/>
  <c r="D5902" i="18"/>
  <c r="D5910" i="18"/>
  <c r="D5918" i="18"/>
  <c r="D5926" i="18"/>
  <c r="D5934" i="18"/>
  <c r="D5942" i="18"/>
  <c r="D5950" i="18"/>
  <c r="D5958" i="18"/>
  <c r="D5966" i="18"/>
  <c r="D5974" i="18"/>
  <c r="D5982" i="18"/>
  <c r="D5990" i="18"/>
  <c r="D5998" i="18"/>
  <c r="D6006" i="18"/>
  <c r="D6014" i="18"/>
  <c r="D6022" i="18"/>
  <c r="D6030" i="18"/>
  <c r="D6038" i="18"/>
  <c r="D6046" i="18"/>
  <c r="D6054" i="18"/>
  <c r="D6062" i="18"/>
  <c r="D6070" i="18"/>
  <c r="D6078" i="18"/>
  <c r="D6086" i="18"/>
  <c r="D6094" i="18"/>
  <c r="D6102" i="18"/>
  <c r="D6110" i="18"/>
  <c r="D6118" i="18"/>
  <c r="D6126" i="18"/>
  <c r="D6134" i="18"/>
  <c r="D6142" i="18"/>
  <c r="D6150" i="18"/>
  <c r="D6158" i="18"/>
  <c r="D6166" i="18"/>
  <c r="D6174" i="18"/>
  <c r="D6182" i="18"/>
  <c r="D6190" i="18"/>
  <c r="D6198" i="18"/>
  <c r="D6206" i="18"/>
  <c r="D6214" i="18"/>
  <c r="D6222" i="18"/>
  <c r="D6230" i="18"/>
  <c r="D6238" i="18"/>
  <c r="D6246" i="18"/>
  <c r="D6254" i="18"/>
  <c r="D6262" i="18"/>
  <c r="D6270" i="18"/>
  <c r="D6278" i="18"/>
  <c r="D6286" i="18"/>
  <c r="D6294" i="18"/>
  <c r="D6302" i="18"/>
  <c r="D6310" i="18"/>
  <c r="D6318" i="18"/>
  <c r="D6326" i="18"/>
  <c r="D6334" i="18"/>
  <c r="D6342" i="18"/>
  <c r="D6350" i="18"/>
  <c r="D6358" i="18"/>
  <c r="D6366" i="18"/>
  <c r="D6374" i="18"/>
  <c r="D6382" i="18"/>
  <c r="D6390" i="18"/>
  <c r="D6398" i="18"/>
  <c r="D6406" i="18"/>
  <c r="D6414" i="18"/>
  <c r="D6422" i="18"/>
  <c r="D6430" i="18"/>
  <c r="D6438" i="18"/>
  <c r="D6446" i="18"/>
  <c r="D6454" i="18"/>
  <c r="D6462" i="18"/>
  <c r="D6470" i="18"/>
  <c r="D6478" i="18"/>
  <c r="D6486" i="18"/>
  <c r="D6494" i="18"/>
  <c r="D6502" i="18"/>
  <c r="D6510" i="18"/>
  <c r="D6518" i="18"/>
  <c r="D6526" i="18"/>
  <c r="D6534" i="18"/>
  <c r="D6542" i="18"/>
  <c r="D6550" i="18"/>
  <c r="D6558" i="18"/>
  <c r="D6566" i="18"/>
  <c r="D6574" i="18"/>
  <c r="D6582" i="18"/>
  <c r="D6590" i="18"/>
  <c r="D6598" i="18"/>
  <c r="D6606" i="18"/>
  <c r="D6614" i="18"/>
  <c r="D6622" i="18"/>
  <c r="D6630" i="18"/>
  <c r="D6638" i="18"/>
  <c r="D4120" i="18"/>
  <c r="D5160" i="18"/>
  <c r="D5415" i="18"/>
  <c r="D5525" i="18"/>
  <c r="D5624" i="18"/>
  <c r="D5710" i="18"/>
  <c r="D5775" i="18"/>
  <c r="D5839" i="18"/>
  <c r="D5903" i="18"/>
  <c r="D5967" i="18"/>
  <c r="D6031" i="18"/>
  <c r="D6095" i="18"/>
  <c r="D6159" i="18"/>
  <c r="D6223" i="18"/>
  <c r="D6287" i="18"/>
  <c r="D6351" i="18"/>
  <c r="D6415" i="18"/>
  <c r="D6479" i="18"/>
  <c r="D6532" i="18"/>
  <c r="D6564" i="18"/>
  <c r="D6596" i="18"/>
  <c r="D6628" i="18"/>
  <c r="D6654" i="18"/>
  <c r="D6670" i="18"/>
  <c r="D6686" i="18"/>
  <c r="D6702" i="18"/>
  <c r="D6718" i="18"/>
  <c r="D6734" i="18"/>
  <c r="D6749" i="18"/>
  <c r="D6760" i="18"/>
  <c r="D6774" i="18"/>
  <c r="D6788" i="18"/>
  <c r="D6799" i="18"/>
  <c r="D6813" i="18"/>
  <c r="D6824" i="18"/>
  <c r="D6838" i="18"/>
  <c r="D6852" i="18"/>
  <c r="D6863" i="18"/>
  <c r="D6877" i="18"/>
  <c r="D6888" i="18"/>
  <c r="D6902" i="18"/>
  <c r="D6916" i="18"/>
  <c r="D6927" i="18"/>
  <c r="D6941" i="18"/>
  <c r="D6952" i="18"/>
  <c r="D6966" i="18"/>
  <c r="D6980" i="18"/>
  <c r="D6991" i="18"/>
  <c r="D7005" i="18"/>
  <c r="D7016" i="18"/>
  <c r="D7030" i="18"/>
  <c r="D7040" i="18"/>
  <c r="D7052" i="18"/>
  <c r="D7062" i="18"/>
  <c r="D7072" i="18"/>
  <c r="D7084" i="18"/>
  <c r="D7094" i="18"/>
  <c r="D7104" i="18"/>
  <c r="D7116" i="18"/>
  <c r="D7126" i="18"/>
  <c r="D7136" i="18"/>
  <c r="D7148" i="18"/>
  <c r="D7158" i="18"/>
  <c r="D7168" i="18"/>
  <c r="D7180" i="18"/>
  <c r="D7190" i="18"/>
  <c r="D7200" i="18"/>
  <c r="D7212" i="18"/>
  <c r="D7222" i="18"/>
  <c r="D7232" i="18"/>
  <c r="D7244" i="18"/>
  <c r="D7253" i="18"/>
  <c r="D7262" i="18"/>
  <c r="D7270" i="18"/>
  <c r="D7278" i="18"/>
  <c r="D7286" i="18"/>
  <c r="D7294" i="18"/>
  <c r="D7302" i="18"/>
  <c r="D7310" i="18"/>
  <c r="D7318" i="18"/>
  <c r="D7326" i="18"/>
  <c r="D7334" i="18"/>
  <c r="D7342" i="18"/>
  <c r="D7350" i="18"/>
  <c r="D7358" i="18"/>
  <c r="D7366" i="18"/>
  <c r="D7374" i="18"/>
  <c r="D7382" i="18"/>
  <c r="D7390" i="18"/>
  <c r="D7398" i="18"/>
  <c r="D7406" i="18"/>
  <c r="D7414" i="18"/>
  <c r="D7422" i="18"/>
  <c r="D7430" i="18"/>
  <c r="D7438" i="18"/>
  <c r="D7446" i="18"/>
  <c r="D7454" i="18"/>
  <c r="D7462" i="18"/>
  <c r="D7470" i="18"/>
  <c r="D7478" i="18"/>
  <c r="D7486" i="18"/>
  <c r="D7494" i="18"/>
  <c r="D7502" i="18"/>
  <c r="D7510" i="18"/>
  <c r="D7518" i="18"/>
  <c r="D7526" i="18"/>
  <c r="D7534" i="18"/>
  <c r="D7542" i="18"/>
  <c r="D7550" i="18"/>
  <c r="D7558" i="18"/>
  <c r="D7566" i="18"/>
  <c r="D7574" i="18"/>
  <c r="D7582" i="18"/>
  <c r="D7590" i="18"/>
  <c r="D7598" i="18"/>
  <c r="D7606" i="18"/>
  <c r="D7614" i="18"/>
  <c r="D7622" i="18"/>
  <c r="D7630" i="18"/>
  <c r="D7638" i="18"/>
  <c r="D7646" i="18"/>
  <c r="D7654" i="18"/>
  <c r="D7662" i="18"/>
  <c r="D7670" i="18"/>
  <c r="D7678" i="18"/>
  <c r="D7686" i="18"/>
  <c r="D7694" i="18"/>
  <c r="D7702" i="18"/>
  <c r="D7710" i="18"/>
  <c r="D7718" i="18"/>
  <c r="D7726" i="18"/>
  <c r="D7734" i="18"/>
  <c r="D7742" i="18"/>
  <c r="D7750" i="18"/>
  <c r="D7758" i="18"/>
  <c r="D7766" i="18"/>
  <c r="D7774" i="18"/>
  <c r="D7782" i="18"/>
  <c r="D7790" i="18"/>
  <c r="D7798" i="18"/>
  <c r="D7806" i="18"/>
  <c r="D7814" i="18"/>
  <c r="D7822" i="18"/>
  <c r="D7830" i="18"/>
  <c r="D7838" i="18"/>
  <c r="D7846" i="18"/>
  <c r="D7854" i="18"/>
  <c r="D7862" i="18"/>
  <c r="D7870" i="18"/>
  <c r="D7878" i="18"/>
  <c r="D7886" i="18"/>
  <c r="D7894" i="18"/>
  <c r="D7902" i="18"/>
  <c r="D7910" i="18"/>
  <c r="D7918" i="18"/>
  <c r="D7926" i="18"/>
  <c r="D7934" i="18"/>
  <c r="D7942" i="18"/>
  <c r="D7950" i="18"/>
  <c r="D7958" i="18"/>
  <c r="D7966" i="18"/>
  <c r="D7974" i="18"/>
  <c r="D7982" i="18"/>
  <c r="D7990" i="18"/>
  <c r="D7998" i="18"/>
  <c r="D8006" i="18"/>
  <c r="D8014" i="18"/>
  <c r="D8022" i="18"/>
  <c r="D8030" i="18"/>
  <c r="D8038" i="18"/>
  <c r="D8046" i="18"/>
  <c r="D8054" i="18"/>
  <c r="D8062" i="18"/>
  <c r="D8070" i="18"/>
  <c r="D8078" i="18"/>
  <c r="D8086" i="18"/>
  <c r="D8094" i="18"/>
  <c r="D8102" i="18"/>
  <c r="D8110" i="18"/>
  <c r="D8118" i="18"/>
  <c r="D8126" i="18"/>
  <c r="D8134" i="18"/>
  <c r="D8142" i="18"/>
  <c r="D8150" i="18"/>
  <c r="D8158" i="18"/>
  <c r="D8166" i="18"/>
  <c r="D8174" i="18"/>
  <c r="D8182" i="18"/>
  <c r="D8190" i="18"/>
  <c r="D8198" i="18"/>
  <c r="D8206" i="18"/>
  <c r="D8214" i="18"/>
  <c r="D8222" i="18"/>
  <c r="D8230" i="18"/>
  <c r="D8238" i="18"/>
  <c r="D8246" i="18"/>
  <c r="D8254" i="18"/>
  <c r="D8262" i="18"/>
  <c r="D8270" i="18"/>
  <c r="D8278" i="18"/>
  <c r="D8286" i="18"/>
  <c r="D8294" i="18"/>
  <c r="D8302" i="18"/>
  <c r="D8310" i="18"/>
  <c r="D8318" i="18"/>
  <c r="D8326" i="18"/>
  <c r="D8334" i="18"/>
  <c r="D8342" i="18"/>
  <c r="D8350" i="18"/>
  <c r="D8358" i="18"/>
  <c r="D8366" i="18"/>
  <c r="D8374" i="18"/>
  <c r="D8382" i="18"/>
  <c r="D8390" i="18"/>
  <c r="D8398" i="18"/>
  <c r="D8406" i="18"/>
  <c r="D8414" i="18"/>
  <c r="D8422" i="18"/>
  <c r="D8430" i="18"/>
  <c r="D4530" i="18"/>
  <c r="D5224" i="18"/>
  <c r="D5431" i="18"/>
  <c r="D5536" i="18"/>
  <c r="D5636" i="18"/>
  <c r="D5719" i="18"/>
  <c r="D5783" i="18"/>
  <c r="D5847" i="18"/>
  <c r="D5911" i="18"/>
  <c r="D5975" i="18"/>
  <c r="D6039" i="18"/>
  <c r="D6103" i="18"/>
  <c r="D6167" i="18"/>
  <c r="D6231" i="18"/>
  <c r="D6295" i="18"/>
  <c r="D6359" i="18"/>
  <c r="D6423" i="18"/>
  <c r="D6487" i="18"/>
  <c r="D6535" i="18"/>
  <c r="D6567" i="18"/>
  <c r="D6599" i="18"/>
  <c r="D6631" i="18"/>
  <c r="D6655" i="18"/>
  <c r="D6671" i="18"/>
  <c r="D6687" i="18"/>
  <c r="D6703" i="18"/>
  <c r="D6719" i="18"/>
  <c r="D6735" i="18"/>
  <c r="D6750" i="18"/>
  <c r="D6764" i="18"/>
  <c r="D6775" i="18"/>
  <c r="D6789" i="18"/>
  <c r="D6800" i="18"/>
  <c r="D6814" i="18"/>
  <c r="D6828" i="18"/>
  <c r="D6839" i="18"/>
  <c r="D6853" i="18"/>
  <c r="D6864" i="18"/>
  <c r="D6878" i="18"/>
  <c r="D6892" i="18"/>
  <c r="D6903" i="18"/>
  <c r="D6917" i="18"/>
  <c r="D6928" i="18"/>
  <c r="D6942" i="18"/>
  <c r="D6956" i="18"/>
  <c r="D6967" i="18"/>
  <c r="D6981" i="18"/>
  <c r="D6992" i="18"/>
  <c r="D7006" i="18"/>
  <c r="D7020" i="18"/>
  <c r="D7031" i="18"/>
  <c r="D7041" i="18"/>
  <c r="D7053" i="18"/>
  <c r="D7063" i="18"/>
  <c r="D7073" i="18"/>
  <c r="D7085" i="18"/>
  <c r="D7095" i="18"/>
  <c r="D7105" i="18"/>
  <c r="D7117" i="18"/>
  <c r="D7127" i="18"/>
  <c r="D7137" i="18"/>
  <c r="D7149" i="18"/>
  <c r="D7159" i="18"/>
  <c r="D7169" i="18"/>
  <c r="D7181" i="18"/>
  <c r="D7191" i="18"/>
  <c r="D7201" i="18"/>
  <c r="D7213" i="18"/>
  <c r="D7223" i="18"/>
  <c r="D7233" i="18"/>
  <c r="D7245" i="18"/>
  <c r="D7254" i="18"/>
  <c r="D7263" i="18"/>
  <c r="D7271" i="18"/>
  <c r="D7279" i="18"/>
  <c r="D7287" i="18"/>
  <c r="D7295" i="18"/>
  <c r="D7303" i="18"/>
  <c r="D7311" i="18"/>
  <c r="D7319" i="18"/>
  <c r="D7327" i="18"/>
  <c r="D7335" i="18"/>
  <c r="D7343" i="18"/>
  <c r="D7351" i="18"/>
  <c r="D7359" i="18"/>
  <c r="D7367" i="18"/>
  <c r="D7375" i="18"/>
  <c r="D7383" i="18"/>
  <c r="D7391" i="18"/>
  <c r="D7399" i="18"/>
  <c r="D7407" i="18"/>
  <c r="D7415" i="18"/>
  <c r="D7423" i="18"/>
  <c r="D7431" i="18"/>
  <c r="D7439" i="18"/>
  <c r="D7447" i="18"/>
  <c r="D7455" i="18"/>
  <c r="D7463" i="18"/>
  <c r="D7471" i="18"/>
  <c r="D7479" i="18"/>
  <c r="D7487" i="18"/>
  <c r="D7495" i="18"/>
  <c r="D7503" i="18"/>
  <c r="D7511" i="18"/>
  <c r="D7519" i="18"/>
  <c r="D7527" i="18"/>
  <c r="D7535" i="18"/>
  <c r="D7543" i="18"/>
  <c r="D7551" i="18"/>
  <c r="D7559" i="18"/>
  <c r="D7567" i="18"/>
  <c r="D7575" i="18"/>
  <c r="D7583" i="18"/>
  <c r="D7591" i="18"/>
  <c r="D7599" i="18"/>
  <c r="D7607" i="18"/>
  <c r="D7615" i="18"/>
  <c r="D7623" i="18"/>
  <c r="D7631" i="18"/>
  <c r="D7639" i="18"/>
  <c r="D7647" i="18"/>
  <c r="D7655" i="18"/>
  <c r="D7663" i="18"/>
  <c r="D7671" i="18"/>
  <c r="D7679" i="18"/>
  <c r="D7687" i="18"/>
  <c r="D7695" i="18"/>
  <c r="D7703" i="18"/>
  <c r="D7711" i="18"/>
  <c r="D7719" i="18"/>
  <c r="D7727" i="18"/>
  <c r="D7735" i="18"/>
  <c r="D7743" i="18"/>
  <c r="D7751" i="18"/>
  <c r="D7759" i="18"/>
  <c r="D7767" i="18"/>
  <c r="D7775" i="18"/>
  <c r="D7783" i="18"/>
  <c r="D7791" i="18"/>
  <c r="D7799" i="18"/>
  <c r="D7807" i="18"/>
  <c r="D7815" i="18"/>
  <c r="D7823" i="18"/>
  <c r="D7831" i="18"/>
  <c r="D7839" i="18"/>
  <c r="D7847" i="18"/>
  <c r="D7855" i="18"/>
  <c r="D7863" i="18"/>
  <c r="D7871" i="18"/>
  <c r="D7879" i="18"/>
  <c r="D7887" i="18"/>
  <c r="D7895" i="18"/>
  <c r="D7903" i="18"/>
  <c r="D7911" i="18"/>
  <c r="D7919" i="18"/>
  <c r="D7927" i="18"/>
  <c r="D7935" i="18"/>
  <c r="D7943" i="18"/>
  <c r="D7951" i="18"/>
  <c r="D7959" i="18"/>
  <c r="D7967" i="18"/>
  <c r="D7975" i="18"/>
  <c r="D7983" i="18"/>
  <c r="D7991" i="18"/>
  <c r="D7999" i="18"/>
  <c r="D8007" i="18"/>
  <c r="D8015" i="18"/>
  <c r="D8023" i="18"/>
  <c r="D8031" i="18"/>
  <c r="D8039" i="18"/>
  <c r="D8047" i="18"/>
  <c r="D8055" i="18"/>
  <c r="D8063" i="18"/>
  <c r="D8071" i="18"/>
  <c r="D8079" i="18"/>
  <c r="D8087" i="18"/>
  <c r="D8095" i="18"/>
  <c r="D8103" i="18"/>
  <c r="D8111" i="18"/>
  <c r="D8119" i="18"/>
  <c r="D8127" i="18"/>
  <c r="D8135" i="18"/>
  <c r="D8143" i="18"/>
  <c r="D8151" i="18"/>
  <c r="D8159" i="18"/>
  <c r="D8167" i="18"/>
  <c r="D8175" i="18"/>
  <c r="D8183" i="18"/>
  <c r="D8191" i="18"/>
  <c r="D8199" i="18"/>
  <c r="D8207" i="18"/>
  <c r="D8215" i="18"/>
  <c r="D8223" i="18"/>
  <c r="D8231" i="18"/>
  <c r="D8239" i="18"/>
  <c r="D8247" i="18"/>
  <c r="D8255" i="18"/>
  <c r="D8263" i="18"/>
  <c r="D8271" i="18"/>
  <c r="D8279" i="18"/>
  <c r="D8287" i="18"/>
  <c r="D8295" i="18"/>
  <c r="D8303" i="18"/>
  <c r="D8311" i="18"/>
  <c r="D8319" i="18"/>
  <c r="D8327" i="18"/>
  <c r="D8335" i="18"/>
  <c r="D8343" i="18"/>
  <c r="D8351" i="18"/>
  <c r="D8359" i="18"/>
  <c r="D8367" i="18"/>
  <c r="D8375" i="18"/>
  <c r="D8383" i="18"/>
  <c r="D8391" i="18"/>
  <c r="D8399" i="18"/>
  <c r="D8407" i="18"/>
  <c r="D8415" i="18"/>
  <c r="D8423" i="18"/>
  <c r="D8431" i="18"/>
  <c r="D8439" i="18"/>
  <c r="D8447" i="18"/>
  <c r="D8455" i="18"/>
  <c r="D8463" i="18"/>
  <c r="D8471" i="18"/>
  <c r="D8479" i="18"/>
  <c r="D8487" i="18"/>
  <c r="D8495" i="18"/>
  <c r="D8503" i="18"/>
  <c r="D8511" i="18"/>
  <c r="D8519" i="18"/>
  <c r="D8527" i="18"/>
  <c r="D8535" i="18"/>
  <c r="D8543" i="18"/>
  <c r="D8551" i="18"/>
  <c r="D8559" i="18"/>
  <c r="D8567" i="18"/>
  <c r="D8575" i="18"/>
  <c r="D8583" i="18"/>
  <c r="D8591" i="18"/>
  <c r="D8599" i="18"/>
  <c r="D8607" i="18"/>
  <c r="D8615" i="18"/>
  <c r="D8623" i="18"/>
  <c r="D8631" i="18"/>
  <c r="D8639" i="18"/>
  <c r="D8647" i="18"/>
  <c r="D8655" i="18"/>
  <c r="D8663" i="18"/>
  <c r="D8671" i="18"/>
  <c r="D8679" i="18"/>
  <c r="D8687" i="18"/>
  <c r="D8695" i="18"/>
  <c r="D8703" i="18"/>
  <c r="D8711" i="18"/>
  <c r="D8719" i="18"/>
  <c r="D8727" i="18"/>
  <c r="D8735" i="18"/>
  <c r="D8743" i="18"/>
  <c r="D8751" i="18"/>
  <c r="D8759" i="18"/>
  <c r="D8767" i="18"/>
  <c r="D8775" i="18"/>
  <c r="D8783" i="18"/>
  <c r="D8791" i="18"/>
  <c r="D8799" i="18"/>
  <c r="D8807" i="18"/>
  <c r="D8815" i="18"/>
  <c r="D4686" i="18"/>
  <c r="D5279" i="18"/>
  <c r="D5447" i="18"/>
  <c r="D5550" i="18"/>
  <c r="D5646" i="18"/>
  <c r="D5727" i="18"/>
  <c r="D5791" i="18"/>
  <c r="D5855" i="18"/>
  <c r="D5919" i="18"/>
  <c r="D5983" i="18"/>
  <c r="D6047" i="18"/>
  <c r="D6111" i="18"/>
  <c r="D6175" i="18"/>
  <c r="D6239" i="18"/>
  <c r="D6303" i="18"/>
  <c r="D6367" i="18"/>
  <c r="D6431" i="18"/>
  <c r="D6495" i="18"/>
  <c r="D6540" i="18"/>
  <c r="D6572" i="18"/>
  <c r="D6604" i="18"/>
  <c r="D6636" i="18"/>
  <c r="D6656" i="18"/>
  <c r="D6672" i="18"/>
  <c r="D6688" i="18"/>
  <c r="D6704" i="18"/>
  <c r="D6720" i="18"/>
  <c r="D6736" i="18"/>
  <c r="D6751" i="18"/>
  <c r="D6765" i="18"/>
  <c r="D6776" i="18"/>
  <c r="D6790" i="18"/>
  <c r="D6804" i="18"/>
  <c r="D6815" i="18"/>
  <c r="D6829" i="18"/>
  <c r="D6840" i="18"/>
  <c r="D6854" i="18"/>
  <c r="D6868" i="18"/>
  <c r="D6879" i="18"/>
  <c r="D6893" i="18"/>
  <c r="D6904" i="18"/>
  <c r="D6918" i="18"/>
  <c r="D6932" i="18"/>
  <c r="D6943" i="18"/>
  <c r="D6957" i="18"/>
  <c r="D6968" i="18"/>
  <c r="D6982" i="18"/>
  <c r="D6996" i="18"/>
  <c r="D7007" i="18"/>
  <c r="D7021" i="18"/>
  <c r="D7032" i="18"/>
  <c r="D7044" i="18"/>
  <c r="D7054" i="18"/>
  <c r="D7064" i="18"/>
  <c r="D7076" i="18"/>
  <c r="D7086" i="18"/>
  <c r="D7096" i="18"/>
  <c r="D7108" i="18"/>
  <c r="D7118" i="18"/>
  <c r="D7128" i="18"/>
  <c r="D7140" i="18"/>
  <c r="D7150" i="18"/>
  <c r="D7160" i="18"/>
  <c r="D7172" i="18"/>
  <c r="D7182" i="18"/>
  <c r="D7192" i="18"/>
  <c r="D7204" i="18"/>
  <c r="D7214" i="18"/>
  <c r="D7224" i="18"/>
  <c r="D7236" i="18"/>
  <c r="D7246" i="18"/>
  <c r="D7255" i="18"/>
  <c r="D7264" i="18"/>
  <c r="D7272" i="18"/>
  <c r="D7280" i="18"/>
  <c r="D7288" i="18"/>
  <c r="D7296" i="18"/>
  <c r="D7304" i="18"/>
  <c r="D7312" i="18"/>
  <c r="D7320" i="18"/>
  <c r="D7328" i="18"/>
  <c r="D7336" i="18"/>
  <c r="D7344" i="18"/>
  <c r="D7352" i="18"/>
  <c r="D7360" i="18"/>
  <c r="D7368" i="18"/>
  <c r="D7376" i="18"/>
  <c r="D7384" i="18"/>
  <c r="D7392" i="18"/>
  <c r="D7400" i="18"/>
  <c r="D7408" i="18"/>
  <c r="D7416" i="18"/>
  <c r="D7424" i="18"/>
  <c r="D7432" i="18"/>
  <c r="D7440" i="18"/>
  <c r="D7448" i="18"/>
  <c r="D7456" i="18"/>
  <c r="D7464" i="18"/>
  <c r="D7472" i="18"/>
  <c r="D7480" i="18"/>
  <c r="D7488" i="18"/>
  <c r="D7496" i="18"/>
  <c r="D7504" i="18"/>
  <c r="D7512" i="18"/>
  <c r="D7520" i="18"/>
  <c r="D7528" i="18"/>
  <c r="D7536" i="18"/>
  <c r="D7544" i="18"/>
  <c r="D7552" i="18"/>
  <c r="D7560" i="18"/>
  <c r="D7568" i="18"/>
  <c r="D7576" i="18"/>
  <c r="D7584" i="18"/>
  <c r="D7592" i="18"/>
  <c r="D7600" i="18"/>
  <c r="D7608" i="18"/>
  <c r="D7616" i="18"/>
  <c r="D7624" i="18"/>
  <c r="D7632" i="18"/>
  <c r="D7640" i="18"/>
  <c r="D7648" i="18"/>
  <c r="D7656" i="18"/>
  <c r="D7664" i="18"/>
  <c r="D7672" i="18"/>
  <c r="D7680" i="18"/>
  <c r="D7688" i="18"/>
  <c r="D7696" i="18"/>
  <c r="D7704" i="18"/>
  <c r="D7712" i="18"/>
  <c r="D7720" i="18"/>
  <c r="D7728" i="18"/>
  <c r="D7736" i="18"/>
  <c r="D7744" i="18"/>
  <c r="D7752" i="18"/>
  <c r="D7760" i="18"/>
  <c r="D7768" i="18"/>
  <c r="D7776" i="18"/>
  <c r="D7784" i="18"/>
  <c r="D7792" i="18"/>
  <c r="D7800" i="18"/>
  <c r="D7808" i="18"/>
  <c r="D7816" i="18"/>
  <c r="D7824" i="18"/>
  <c r="D7832" i="18"/>
  <c r="D7840" i="18"/>
  <c r="D7848" i="18"/>
  <c r="D7856" i="18"/>
  <c r="D7864" i="18"/>
  <c r="D7872" i="18"/>
  <c r="D7880" i="18"/>
  <c r="D7888" i="18"/>
  <c r="D7896" i="18"/>
  <c r="D7904" i="18"/>
  <c r="D7912" i="18"/>
  <c r="D7920" i="18"/>
  <c r="D7928" i="18"/>
  <c r="D7936" i="18"/>
  <c r="D7944" i="18"/>
  <c r="D7952" i="18"/>
  <c r="D7960" i="18"/>
  <c r="D7968" i="18"/>
  <c r="D7976" i="18"/>
  <c r="D7984" i="18"/>
  <c r="D7992" i="18"/>
  <c r="D8000" i="18"/>
  <c r="D8008" i="18"/>
  <c r="D8016" i="18"/>
  <c r="D8024" i="18"/>
  <c r="D8032" i="18"/>
  <c r="D8040" i="18"/>
  <c r="D8048" i="18"/>
  <c r="D8056" i="18"/>
  <c r="D8064" i="18"/>
  <c r="D8072" i="18"/>
  <c r="D8080" i="18"/>
  <c r="D8088" i="18"/>
  <c r="D8096" i="18"/>
  <c r="D8104" i="18"/>
  <c r="D8112" i="18"/>
  <c r="D8120" i="18"/>
  <c r="D8128" i="18"/>
  <c r="D8136" i="18"/>
  <c r="D8144" i="18"/>
  <c r="D8152" i="18"/>
  <c r="D8160" i="18"/>
  <c r="D8168" i="18"/>
  <c r="D8176" i="18"/>
  <c r="D8184" i="18"/>
  <c r="D8192" i="18"/>
  <c r="D8200" i="18"/>
  <c r="D8208" i="18"/>
  <c r="D8216" i="18"/>
  <c r="D8224" i="18"/>
  <c r="D8232" i="18"/>
  <c r="D8240" i="18"/>
  <c r="D8248" i="18"/>
  <c r="D8256" i="18"/>
  <c r="D8264" i="18"/>
  <c r="D8272" i="18"/>
  <c r="D8280" i="18"/>
  <c r="D8288" i="18"/>
  <c r="D8296" i="18"/>
  <c r="D8304" i="18"/>
  <c r="D8312" i="18"/>
  <c r="D8320" i="18"/>
  <c r="D8328" i="18"/>
  <c r="D8336" i="18"/>
  <c r="D8344" i="18"/>
  <c r="D8352" i="18"/>
  <c r="D8360" i="18"/>
  <c r="D8368" i="18"/>
  <c r="D8376" i="18"/>
  <c r="D8384" i="18"/>
  <c r="D8392" i="18"/>
  <c r="D8400" i="18"/>
  <c r="D8408" i="18"/>
  <c r="D8416" i="18"/>
  <c r="D8424" i="18"/>
  <c r="D8432" i="18"/>
  <c r="D8440" i="18"/>
  <c r="D8448" i="18"/>
  <c r="D8456" i="18"/>
  <c r="D8464" i="18"/>
  <c r="D8472" i="18"/>
  <c r="D8480" i="18"/>
  <c r="D8488" i="18"/>
  <c r="D8496" i="18"/>
  <c r="D8504" i="18"/>
  <c r="D8512" i="18"/>
  <c r="D8520" i="18"/>
  <c r="D8528" i="18"/>
  <c r="D8536" i="18"/>
  <c r="D8544" i="18"/>
  <c r="D8552" i="18"/>
  <c r="D8560" i="18"/>
  <c r="D8568" i="18"/>
  <c r="D8576" i="18"/>
  <c r="D8584" i="18"/>
  <c r="D8592" i="18"/>
  <c r="D8600" i="18"/>
  <c r="D8608" i="18"/>
  <c r="D8616" i="18"/>
  <c r="D8624" i="18"/>
  <c r="D8632" i="18"/>
  <c r="D8640" i="18"/>
  <c r="D8648" i="18"/>
  <c r="D8656" i="18"/>
  <c r="D8664" i="18"/>
  <c r="D8672" i="18"/>
  <c r="D8680" i="18"/>
  <c r="D8688" i="18"/>
  <c r="D8696" i="18"/>
  <c r="D8704" i="18"/>
  <c r="D8712" i="18"/>
  <c r="D8720" i="18"/>
  <c r="D8728" i="18"/>
  <c r="D8736" i="18"/>
  <c r="D8744" i="18"/>
  <c r="D8752" i="18"/>
  <c r="D8760" i="18"/>
  <c r="D8768" i="18"/>
  <c r="D8776" i="18"/>
  <c r="D8784" i="18"/>
  <c r="D8792" i="18"/>
  <c r="D4796" i="18"/>
  <c r="D5311" i="18"/>
  <c r="D5461" i="18"/>
  <c r="D5561" i="18"/>
  <c r="D5656" i="18"/>
  <c r="D5735" i="18"/>
  <c r="D5799" i="18"/>
  <c r="D5863" i="18"/>
  <c r="D5927" i="18"/>
  <c r="D5991" i="18"/>
  <c r="D6055" i="18"/>
  <c r="D6119" i="18"/>
  <c r="D6183" i="18"/>
  <c r="D6247" i="18"/>
  <c r="D6311" i="18"/>
  <c r="D6375" i="18"/>
  <c r="D6439" i="18"/>
  <c r="D6503" i="18"/>
  <c r="D6543" i="18"/>
  <c r="D6575" i="18"/>
  <c r="D6607" i="18"/>
  <c r="D6639" i="18"/>
  <c r="D6660" i="18"/>
  <c r="D6676" i="18"/>
  <c r="D6692" i="18"/>
  <c r="D6708" i="18"/>
  <c r="D6724" i="18"/>
  <c r="D6740" i="18"/>
  <c r="D6752" i="18"/>
  <c r="D6766" i="18"/>
  <c r="D6780" i="18"/>
  <c r="D6791" i="18"/>
  <c r="D6805" i="18"/>
  <c r="D6816" i="18"/>
  <c r="D6830" i="18"/>
  <c r="D6844" i="18"/>
  <c r="D6855" i="18"/>
  <c r="D6869" i="18"/>
  <c r="D6880" i="18"/>
  <c r="D6894" i="18"/>
  <c r="D6908" i="18"/>
  <c r="D6919" i="18"/>
  <c r="D6933" i="18"/>
  <c r="D6944" i="18"/>
  <c r="D6958" i="18"/>
  <c r="D6972" i="18"/>
  <c r="D6983" i="18"/>
  <c r="D6997" i="18"/>
  <c r="D7008" i="18"/>
  <c r="D7022" i="18"/>
  <c r="D7033" i="18"/>
  <c r="D7045" i="18"/>
  <c r="D7055" i="18"/>
  <c r="D7065" i="18"/>
  <c r="D7077" i="18"/>
  <c r="D7087" i="18"/>
  <c r="D7097" i="18"/>
  <c r="D7109" i="18"/>
  <c r="D7119" i="18"/>
  <c r="D7129" i="18"/>
  <c r="D7141" i="18"/>
  <c r="D7151" i="18"/>
  <c r="D7161" i="18"/>
  <c r="D7173" i="18"/>
  <c r="D7183" i="18"/>
  <c r="D7193" i="18"/>
  <c r="D7205" i="18"/>
  <c r="D7215" i="18"/>
  <c r="D7225" i="18"/>
  <c r="D7237" i="18"/>
  <c r="D7247" i="18"/>
  <c r="D7256" i="18"/>
  <c r="D7265" i="18"/>
  <c r="D7273" i="18"/>
  <c r="D7281" i="18"/>
  <c r="D7289" i="18"/>
  <c r="D7297" i="18"/>
  <c r="D7305" i="18"/>
  <c r="D7313" i="18"/>
  <c r="D7321" i="18"/>
  <c r="D7329" i="18"/>
  <c r="D7337" i="18"/>
  <c r="D7345" i="18"/>
  <c r="D7353" i="18"/>
  <c r="D7361" i="18"/>
  <c r="D7369" i="18"/>
  <c r="D7377" i="18"/>
  <c r="D7385" i="18"/>
  <c r="D7393" i="18"/>
  <c r="D7401" i="18"/>
  <c r="D7409" i="18"/>
  <c r="D7417" i="18"/>
  <c r="D7425" i="18"/>
  <c r="D7433" i="18"/>
  <c r="D7441" i="18"/>
  <c r="D7449" i="18"/>
  <c r="D7457" i="18"/>
  <c r="D7465" i="18"/>
  <c r="D7473" i="18"/>
  <c r="D7481" i="18"/>
  <c r="D7489" i="18"/>
  <c r="D7497" i="18"/>
  <c r="D7505" i="18"/>
  <c r="D7513" i="18"/>
  <c r="D7521" i="18"/>
  <c r="D7529" i="18"/>
  <c r="D7537" i="18"/>
  <c r="D7545" i="18"/>
  <c r="D7553" i="18"/>
  <c r="D7561" i="18"/>
  <c r="D7569" i="18"/>
  <c r="D7577" i="18"/>
  <c r="D7585" i="18"/>
  <c r="D7593" i="18"/>
  <c r="D7601" i="18"/>
  <c r="D7609" i="18"/>
  <c r="D7617" i="18"/>
  <c r="D7625" i="18"/>
  <c r="D7633" i="18"/>
  <c r="D7641" i="18"/>
  <c r="D7649" i="18"/>
  <c r="D7657" i="18"/>
  <c r="D7665" i="18"/>
  <c r="D7673" i="18"/>
  <c r="D7681" i="18"/>
  <c r="D7689" i="18"/>
  <c r="D7697" i="18"/>
  <c r="D7705" i="18"/>
  <c r="D7713" i="18"/>
  <c r="D7721" i="18"/>
  <c r="D7729" i="18"/>
  <c r="D7737" i="18"/>
  <c r="D7745" i="18"/>
  <c r="D7753" i="18"/>
  <c r="D7761" i="18"/>
  <c r="D7769" i="18"/>
  <c r="D7777" i="18"/>
  <c r="D7785" i="18"/>
  <c r="D7793" i="18"/>
  <c r="D7801" i="18"/>
  <c r="D7809" i="18"/>
  <c r="D7817" i="18"/>
  <c r="D7825" i="18"/>
  <c r="D7833" i="18"/>
  <c r="D7841" i="18"/>
  <c r="D7849" i="18"/>
  <c r="D7857" i="18"/>
  <c r="D7865" i="18"/>
  <c r="D7873" i="18"/>
  <c r="D7881" i="18"/>
  <c r="D7889" i="18"/>
  <c r="D7897" i="18"/>
  <c r="D7905" i="18"/>
  <c r="D7913" i="18"/>
  <c r="D7921" i="18"/>
  <c r="D7929" i="18"/>
  <c r="D7937" i="18"/>
  <c r="D7945" i="18"/>
  <c r="D7953" i="18"/>
  <c r="D7961" i="18"/>
  <c r="D7969" i="18"/>
  <c r="D7977" i="18"/>
  <c r="D7985" i="18"/>
  <c r="D7993" i="18"/>
  <c r="D8001" i="18"/>
  <c r="D8009" i="18"/>
  <c r="D8017" i="18"/>
  <c r="D8025" i="18"/>
  <c r="D8033" i="18"/>
  <c r="D8041" i="18"/>
  <c r="D8049" i="18"/>
  <c r="D8057" i="18"/>
  <c r="D8065" i="18"/>
  <c r="D8073" i="18"/>
  <c r="D8081" i="18"/>
  <c r="D8089" i="18"/>
  <c r="D8097" i="18"/>
  <c r="D8105" i="18"/>
  <c r="D8113" i="18"/>
  <c r="D8121" i="18"/>
  <c r="D8129" i="18"/>
  <c r="D8137" i="18"/>
  <c r="D8145" i="18"/>
  <c r="D8153" i="18"/>
  <c r="D8161" i="18"/>
  <c r="D8169" i="18"/>
  <c r="D8177" i="18"/>
  <c r="D8185" i="18"/>
  <c r="D8193" i="18"/>
  <c r="D8201" i="18"/>
  <c r="D8209" i="18"/>
  <c r="D8217" i="18"/>
  <c r="D8225" i="18"/>
  <c r="D8233" i="18"/>
  <c r="D8241" i="18"/>
  <c r="D8249" i="18"/>
  <c r="D8257" i="18"/>
  <c r="D8265" i="18"/>
  <c r="D8273" i="18"/>
  <c r="D8281" i="18"/>
  <c r="D8289" i="18"/>
  <c r="D8297" i="18"/>
  <c r="D8305" i="18"/>
  <c r="D8313" i="18"/>
  <c r="D8321" i="18"/>
  <c r="D8329" i="18"/>
  <c r="D4892" i="18"/>
  <c r="D5343" i="18"/>
  <c r="D5472" i="18"/>
  <c r="D5575" i="18"/>
  <c r="D5668" i="18"/>
  <c r="D5743" i="18"/>
  <c r="D5807" i="18"/>
  <c r="D5871" i="18"/>
  <c r="D5935" i="18"/>
  <c r="D5999" i="18"/>
  <c r="D6063" i="18"/>
  <c r="D6127" i="18"/>
  <c r="D6191" i="18"/>
  <c r="D6255" i="18"/>
  <c r="D6319" i="18"/>
  <c r="D6383" i="18"/>
  <c r="D6447" i="18"/>
  <c r="D6511" i="18"/>
  <c r="D6548" i="18"/>
  <c r="D6580" i="18"/>
  <c r="D6612" i="18"/>
  <c r="D6644" i="18"/>
  <c r="D6662" i="18"/>
  <c r="D6678" i="18"/>
  <c r="D6694" i="18"/>
  <c r="D6710" i="18"/>
  <c r="D6726" i="18"/>
  <c r="D6742" i="18"/>
  <c r="D6756" i="18"/>
  <c r="D6767" i="18"/>
  <c r="D6781" i="18"/>
  <c r="D6792" i="18"/>
  <c r="D6806" i="18"/>
  <c r="D6820" i="18"/>
  <c r="D6831" i="18"/>
  <c r="D6845" i="18"/>
  <c r="D6856" i="18"/>
  <c r="D6870" i="18"/>
  <c r="D6884" i="18"/>
  <c r="D6895" i="18"/>
  <c r="D6909" i="18"/>
  <c r="D6920" i="18"/>
  <c r="D6934" i="18"/>
  <c r="D6948" i="18"/>
  <c r="D6959" i="18"/>
  <c r="D6973" i="18"/>
  <c r="D6984" i="18"/>
  <c r="D6998" i="18"/>
  <c r="D7012" i="18"/>
  <c r="D7023" i="18"/>
  <c r="D7036" i="18"/>
  <c r="D7046" i="18"/>
  <c r="D7056" i="18"/>
  <c r="D7068" i="18"/>
  <c r="D7078" i="18"/>
  <c r="D7088" i="18"/>
  <c r="D7100" i="18"/>
  <c r="D7110" i="18"/>
  <c r="D7120" i="18"/>
  <c r="D7132" i="18"/>
  <c r="D7142" i="18"/>
  <c r="D7152" i="18"/>
  <c r="D7164" i="18"/>
  <c r="D7174" i="18"/>
  <c r="D7184" i="18"/>
  <c r="D7196" i="18"/>
  <c r="D7206" i="18"/>
  <c r="D7216" i="18"/>
  <c r="D7228" i="18"/>
  <c r="D7238" i="18"/>
  <c r="D7248" i="18"/>
  <c r="D7257" i="18"/>
  <c r="D7266" i="18"/>
  <c r="D7274" i="18"/>
  <c r="D7282" i="18"/>
  <c r="D7290" i="18"/>
  <c r="D7298" i="18"/>
  <c r="D7306" i="18"/>
  <c r="D7314" i="18"/>
  <c r="D7322" i="18"/>
  <c r="D7330" i="18"/>
  <c r="D7338" i="18"/>
  <c r="D7346" i="18"/>
  <c r="D7354" i="18"/>
  <c r="D7362" i="18"/>
  <c r="D7370" i="18"/>
  <c r="D7378" i="18"/>
  <c r="D7386" i="18"/>
  <c r="D7394" i="18"/>
  <c r="D7402" i="18"/>
  <c r="D7410" i="18"/>
  <c r="D7418" i="18"/>
  <c r="D7426" i="18"/>
  <c r="D7434" i="18"/>
  <c r="D7442" i="18"/>
  <c r="D7450" i="18"/>
  <c r="D7458" i="18"/>
  <c r="D7466" i="18"/>
  <c r="D7474" i="18"/>
  <c r="D7482" i="18"/>
  <c r="D7490" i="18"/>
  <c r="D7498" i="18"/>
  <c r="D7506" i="18"/>
  <c r="D7514" i="18"/>
  <c r="D7522" i="18"/>
  <c r="D7530" i="18"/>
  <c r="D7538" i="18"/>
  <c r="D7546" i="18"/>
  <c r="D7554" i="18"/>
  <c r="D7562" i="18"/>
  <c r="D7570" i="18"/>
  <c r="D7578" i="18"/>
  <c r="D7586" i="18"/>
  <c r="D7594" i="18"/>
  <c r="D7602" i="18"/>
  <c r="D7610" i="18"/>
  <c r="D7618" i="18"/>
  <c r="D7626" i="18"/>
  <c r="D7634" i="18"/>
  <c r="D7642" i="18"/>
  <c r="D7650" i="18"/>
  <c r="D7658" i="18"/>
  <c r="D7666" i="18"/>
  <c r="D7674" i="18"/>
  <c r="D7682" i="18"/>
  <c r="D4968" i="18"/>
  <c r="D5367" i="18"/>
  <c r="D5486" i="18"/>
  <c r="D5589" i="18"/>
  <c r="D5678" i="18"/>
  <c r="D5751" i="18"/>
  <c r="D5815" i="18"/>
  <c r="D5879" i="18"/>
  <c r="D5943" i="18"/>
  <c r="D6007" i="18"/>
  <c r="D6071" i="18"/>
  <c r="D6135" i="18"/>
  <c r="D6199" i="18"/>
  <c r="D6263" i="18"/>
  <c r="D6327" i="18"/>
  <c r="D6391" i="18"/>
  <c r="D6455" i="18"/>
  <c r="D6519" i="18"/>
  <c r="D6551" i="18"/>
  <c r="D6583" i="18"/>
  <c r="D6615" i="18"/>
  <c r="D6646" i="18"/>
  <c r="D6663" i="18"/>
  <c r="D6679" i="18"/>
  <c r="D6695" i="18"/>
  <c r="D6711" i="18"/>
  <c r="D6727" i="18"/>
  <c r="D6743" i="18"/>
  <c r="D6757" i="18"/>
  <c r="D6768" i="18"/>
  <c r="D6782" i="18"/>
  <c r="D6796" i="18"/>
  <c r="D6807" i="18"/>
  <c r="D6821" i="18"/>
  <c r="D6832" i="18"/>
  <c r="D6846" i="18"/>
  <c r="D6860" i="18"/>
  <c r="D6871" i="18"/>
  <c r="D6885" i="18"/>
  <c r="D6896" i="18"/>
  <c r="D6910" i="18"/>
  <c r="D6924" i="18"/>
  <c r="D6935" i="18"/>
  <c r="D6949" i="18"/>
  <c r="D6960" i="18"/>
  <c r="D6974" i="18"/>
  <c r="D6988" i="18"/>
  <c r="D6999" i="18"/>
  <c r="D7013" i="18"/>
  <c r="D7024" i="18"/>
  <c r="D7037" i="18"/>
  <c r="D7047" i="18"/>
  <c r="D7057" i="18"/>
  <c r="D7069" i="18"/>
  <c r="D7079" i="18"/>
  <c r="D7089" i="18"/>
  <c r="D7101" i="18"/>
  <c r="D7111" i="18"/>
  <c r="D7121" i="18"/>
  <c r="D7133" i="18"/>
  <c r="D7143" i="18"/>
  <c r="D7153" i="18"/>
  <c r="D7165" i="18"/>
  <c r="D7175" i="18"/>
  <c r="D7185" i="18"/>
  <c r="D7197" i="18"/>
  <c r="D7207" i="18"/>
  <c r="D7217" i="18"/>
  <c r="D7229" i="18"/>
  <c r="D7239" i="18"/>
  <c r="D7249" i="18"/>
  <c r="D7258" i="18"/>
  <c r="D5032" i="18"/>
  <c r="D5383" i="18"/>
  <c r="D5497" i="18"/>
  <c r="D5600" i="18"/>
  <c r="D5688" i="18"/>
  <c r="D5759" i="18"/>
  <c r="D5823" i="18"/>
  <c r="D5887" i="18"/>
  <c r="D5951" i="18"/>
  <c r="D6015" i="18"/>
  <c r="D6079" i="18"/>
  <c r="D6143" i="18"/>
  <c r="D6207" i="18"/>
  <c r="D6271" i="18"/>
  <c r="D6335" i="18"/>
  <c r="D6399" i="18"/>
  <c r="D6463" i="18"/>
  <c r="D6524" i="18"/>
  <c r="D6556" i="18"/>
  <c r="D6588" i="18"/>
  <c r="D6620" i="18"/>
  <c r="D6647" i="18"/>
  <c r="D6664" i="18"/>
  <c r="D6680" i="18"/>
  <c r="D6696" i="18"/>
  <c r="D6712" i="18"/>
  <c r="D6728" i="18"/>
  <c r="D6744" i="18"/>
  <c r="D6758" i="18"/>
  <c r="D6772" i="18"/>
  <c r="D6783" i="18"/>
  <c r="D6797" i="18"/>
  <c r="D6808" i="18"/>
  <c r="D6822" i="18"/>
  <c r="D6836" i="18"/>
  <c r="D6847" i="18"/>
  <c r="D6861" i="18"/>
  <c r="D6872" i="18"/>
  <c r="D6886" i="18"/>
  <c r="D6900" i="18"/>
  <c r="D6911" i="18"/>
  <c r="D6925" i="18"/>
  <c r="D6936" i="18"/>
  <c r="D6950" i="18"/>
  <c r="D6964" i="18"/>
  <c r="D6975" i="18"/>
  <c r="D6989" i="18"/>
  <c r="D7000" i="18"/>
  <c r="D7014" i="18"/>
  <c r="D7028" i="18"/>
  <c r="D7038" i="18"/>
  <c r="D7048" i="18"/>
  <c r="D7060" i="18"/>
  <c r="D7070" i="18"/>
  <c r="D7080" i="18"/>
  <c r="D7092" i="18"/>
  <c r="D7102" i="18"/>
  <c r="D7112" i="18"/>
  <c r="D7124" i="18"/>
  <c r="D7134" i="18"/>
  <c r="D7144" i="18"/>
  <c r="D7156" i="18"/>
  <c r="D7166" i="18"/>
  <c r="D7176" i="18"/>
  <c r="D7188" i="18"/>
  <c r="D7198" i="18"/>
  <c r="D7208" i="18"/>
  <c r="D7220" i="18"/>
  <c r="D7230" i="18"/>
  <c r="D7240" i="18"/>
  <c r="D7250" i="18"/>
  <c r="D7260" i="18"/>
  <c r="D7268" i="18"/>
  <c r="D7276" i="18"/>
  <c r="D7284" i="18"/>
  <c r="D7292" i="18"/>
  <c r="D7300" i="18"/>
  <c r="D7308" i="18"/>
  <c r="D7316" i="18"/>
  <c r="D7324" i="18"/>
  <c r="D7332" i="18"/>
  <c r="D7340" i="18"/>
  <c r="D7348" i="18"/>
  <c r="D7356" i="18"/>
  <c r="D7364" i="18"/>
  <c r="D7372" i="18"/>
  <c r="D7380" i="18"/>
  <c r="D7388" i="18"/>
  <c r="D7396" i="18"/>
  <c r="D7404" i="18"/>
  <c r="D7412" i="18"/>
  <c r="D7420" i="18"/>
  <c r="D7428" i="18"/>
  <c r="D7436" i="18"/>
  <c r="D7444" i="18"/>
  <c r="D7452" i="18"/>
  <c r="D7460" i="18"/>
  <c r="D7468" i="18"/>
  <c r="D7476" i="18"/>
  <c r="D7484" i="18"/>
  <c r="D7492" i="18"/>
  <c r="D7500" i="18"/>
  <c r="D7508" i="18"/>
  <c r="D7516" i="18"/>
  <c r="D7524" i="18"/>
  <c r="D7532" i="18"/>
  <c r="D7540" i="18"/>
  <c r="D7548" i="18"/>
  <c r="D7556" i="18"/>
  <c r="D7564" i="18"/>
  <c r="D7572" i="18"/>
  <c r="D7580" i="18"/>
  <c r="D7588" i="18"/>
  <c r="D7596" i="18"/>
  <c r="D7604" i="18"/>
  <c r="D7612" i="18"/>
  <c r="D7620" i="18"/>
  <c r="D7628" i="18"/>
  <c r="D7636" i="18"/>
  <c r="D7644" i="18"/>
  <c r="D7652" i="18"/>
  <c r="D7660" i="18"/>
  <c r="D7668" i="18"/>
  <c r="D7676" i="18"/>
  <c r="D7684" i="18"/>
  <c r="D7692" i="18"/>
  <c r="D7700" i="18"/>
  <c r="D7708" i="18"/>
  <c r="D7716" i="18"/>
  <c r="D7724" i="18"/>
  <c r="D7732" i="18"/>
  <c r="D7740" i="18"/>
  <c r="D7748" i="18"/>
  <c r="D7756" i="18"/>
  <c r="D7764" i="18"/>
  <c r="D7772" i="18"/>
  <c r="D7780" i="18"/>
  <c r="D7788" i="18"/>
  <c r="D7796" i="18"/>
  <c r="D7804" i="18"/>
  <c r="D7812" i="18"/>
  <c r="D7820" i="18"/>
  <c r="D7828" i="18"/>
  <c r="D7836" i="18"/>
  <c r="D7844" i="18"/>
  <c r="D7852" i="18"/>
  <c r="D7860" i="18"/>
  <c r="D7868" i="18"/>
  <c r="D7876" i="18"/>
  <c r="D7884" i="18"/>
  <c r="D7892" i="18"/>
  <c r="D7900" i="18"/>
  <c r="D7908" i="18"/>
  <c r="D7916" i="18"/>
  <c r="D7924" i="18"/>
  <c r="D7932" i="18"/>
  <c r="D7940" i="18"/>
  <c r="D7948" i="18"/>
  <c r="D7956" i="18"/>
  <c r="D7964" i="18"/>
  <c r="D7972" i="18"/>
  <c r="D7980" i="18"/>
  <c r="D7988" i="18"/>
  <c r="D7996" i="18"/>
  <c r="D8004" i="18"/>
  <c r="D8012" i="18"/>
  <c r="D8020" i="18"/>
  <c r="D8028" i="18"/>
  <c r="D8036" i="18"/>
  <c r="D8044" i="18"/>
  <c r="D5096" i="18"/>
  <c r="D5959" i="18"/>
  <c r="D6471" i="18"/>
  <c r="D6700" i="18"/>
  <c r="D6812" i="18"/>
  <c r="D6912" i="18"/>
  <c r="D7015" i="18"/>
  <c r="D7103" i="18"/>
  <c r="D7189" i="18"/>
  <c r="D7269" i="18"/>
  <c r="D7333" i="18"/>
  <c r="D7397" i="18"/>
  <c r="D7461" i="18"/>
  <c r="D7525" i="18"/>
  <c r="D7589" i="18"/>
  <c r="D7653" i="18"/>
  <c r="D7701" i="18"/>
  <c r="D7733" i="18"/>
  <c r="D7765" i="18"/>
  <c r="D7797" i="18"/>
  <c r="D7829" i="18"/>
  <c r="D7861" i="18"/>
  <c r="D7893" i="18"/>
  <c r="D7925" i="18"/>
  <c r="D7957" i="18"/>
  <c r="D7989" i="18"/>
  <c r="D8021" i="18"/>
  <c r="D8052" i="18"/>
  <c r="D8074" i="18"/>
  <c r="D8093" i="18"/>
  <c r="D8116" i="18"/>
  <c r="D8138" i="18"/>
  <c r="D8157" i="18"/>
  <c r="D8180" i="18"/>
  <c r="D8202" i="18"/>
  <c r="D8221" i="18"/>
  <c r="D8244" i="18"/>
  <c r="D8266" i="18"/>
  <c r="D8285" i="18"/>
  <c r="D8308" i="18"/>
  <c r="D8330" i="18"/>
  <c r="D8346" i="18"/>
  <c r="D8362" i="18"/>
  <c r="D8378" i="18"/>
  <c r="D8394" i="18"/>
  <c r="D8410" i="18"/>
  <c r="D8426" i="18"/>
  <c r="D8441" i="18"/>
  <c r="D8453" i="18"/>
  <c r="D8466" i="18"/>
  <c r="D8478" i="18"/>
  <c r="D8492" i="18"/>
  <c r="D8505" i="18"/>
  <c r="D8517" i="18"/>
  <c r="D8530" i="18"/>
  <c r="D8542" i="18"/>
  <c r="D8556" i="18"/>
  <c r="D8569" i="18"/>
  <c r="D8581" i="18"/>
  <c r="D8594" i="18"/>
  <c r="D8606" i="18"/>
  <c r="D8620" i="18"/>
  <c r="D8633" i="18"/>
  <c r="D8645" i="18"/>
  <c r="D8658" i="18"/>
  <c r="D8670" i="18"/>
  <c r="D8684" i="18"/>
  <c r="D8697" i="18"/>
  <c r="D8709" i="18"/>
  <c r="D8722" i="18"/>
  <c r="D8734" i="18"/>
  <c r="D8748" i="18"/>
  <c r="D8761" i="18"/>
  <c r="D8773" i="18"/>
  <c r="D8786" i="18"/>
  <c r="D8798" i="18"/>
  <c r="D8809" i="18"/>
  <c r="D8820" i="18"/>
  <c r="D8828" i="18"/>
  <c r="D8836" i="18"/>
  <c r="D8844" i="18"/>
  <c r="D8852" i="18"/>
  <c r="D8860" i="18"/>
  <c r="D8868" i="18"/>
  <c r="D8876" i="18"/>
  <c r="D8884" i="18"/>
  <c r="D8892" i="18"/>
  <c r="D8900" i="18"/>
  <c r="D8908" i="18"/>
  <c r="D8916" i="18"/>
  <c r="D8924" i="18"/>
  <c r="D8932" i="18"/>
  <c r="D8940" i="18"/>
  <c r="D8948" i="18"/>
  <c r="D8956" i="18"/>
  <c r="D8964" i="18"/>
  <c r="D8972" i="18"/>
  <c r="D8980" i="18"/>
  <c r="D8988" i="18"/>
  <c r="D8996" i="18"/>
  <c r="D9004" i="18"/>
  <c r="D9012" i="18"/>
  <c r="D9020" i="18"/>
  <c r="D9028" i="18"/>
  <c r="D9036" i="18"/>
  <c r="D9044" i="18"/>
  <c r="D9052" i="18"/>
  <c r="D9060" i="18"/>
  <c r="D9068" i="18"/>
  <c r="D9076" i="18"/>
  <c r="D9084" i="18"/>
  <c r="D9092" i="18"/>
  <c r="D9100" i="18"/>
  <c r="D9108" i="18"/>
  <c r="D9116" i="18"/>
  <c r="D9124" i="18"/>
  <c r="D9132" i="18"/>
  <c r="D9140" i="18"/>
  <c r="D9148" i="18"/>
  <c r="D9156" i="18"/>
  <c r="D9164" i="18"/>
  <c r="D9172" i="18"/>
  <c r="D9180" i="18"/>
  <c r="D9188" i="18"/>
  <c r="D9196" i="18"/>
  <c r="D9204" i="18"/>
  <c r="D9212" i="18"/>
  <c r="D5399" i="18"/>
  <c r="D6023" i="18"/>
  <c r="D6527" i="18"/>
  <c r="D6716" i="18"/>
  <c r="D6823" i="18"/>
  <c r="D6926" i="18"/>
  <c r="D7029" i="18"/>
  <c r="D7113" i="18"/>
  <c r="D7199" i="18"/>
  <c r="D7277" i="18"/>
  <c r="D7341" i="18"/>
  <c r="D7405" i="18"/>
  <c r="D7469" i="18"/>
  <c r="D7533" i="18"/>
  <c r="D7597" i="18"/>
  <c r="D7661" i="18"/>
  <c r="D7706" i="18"/>
  <c r="D7738" i="18"/>
  <c r="D7770" i="18"/>
  <c r="D7802" i="18"/>
  <c r="D7834" i="18"/>
  <c r="D7866" i="18"/>
  <c r="D7898" i="18"/>
  <c r="D7930" i="18"/>
  <c r="D7962" i="18"/>
  <c r="D7994" i="18"/>
  <c r="D8026" i="18"/>
  <c r="D8053" i="18"/>
  <c r="D8076" i="18"/>
  <c r="D8098" i="18"/>
  <c r="D8117" i="18"/>
  <c r="D8140" i="18"/>
  <c r="D8162" i="18"/>
  <c r="D8181" i="18"/>
  <c r="D8204" i="18"/>
  <c r="D8226" i="18"/>
  <c r="D8245" i="18"/>
  <c r="D8268" i="18"/>
  <c r="D8290" i="18"/>
  <c r="D8309" i="18"/>
  <c r="D8332" i="18"/>
  <c r="D8348" i="18"/>
  <c r="D8364" i="18"/>
  <c r="D8380" i="18"/>
  <c r="D8396" i="18"/>
  <c r="D8412" i="18"/>
  <c r="D8428" i="18"/>
  <c r="D8442" i="18"/>
  <c r="D8454" i="18"/>
  <c r="D8468" i="18"/>
  <c r="D8481" i="18"/>
  <c r="D8493" i="18"/>
  <c r="D8506" i="18"/>
  <c r="D8518" i="18"/>
  <c r="D8532" i="18"/>
  <c r="D8545" i="18"/>
  <c r="D8557" i="18"/>
  <c r="D8570" i="18"/>
  <c r="D8582" i="18"/>
  <c r="D8596" i="18"/>
  <c r="D8609" i="18"/>
  <c r="D8621" i="18"/>
  <c r="D8634" i="18"/>
  <c r="D8646" i="18"/>
  <c r="D8660" i="18"/>
  <c r="D8673" i="18"/>
  <c r="D8685" i="18"/>
  <c r="D8698" i="18"/>
  <c r="D8710" i="18"/>
  <c r="D8724" i="18"/>
  <c r="D8737" i="18"/>
  <c r="D8749" i="18"/>
  <c r="D8762" i="18"/>
  <c r="D8774" i="18"/>
  <c r="D8788" i="18"/>
  <c r="D8800" i="18"/>
  <c r="D8810" i="18"/>
  <c r="D8821" i="18"/>
  <c r="D8829" i="18"/>
  <c r="D8837" i="18"/>
  <c r="D8845" i="18"/>
  <c r="D8853" i="18"/>
  <c r="D8861" i="18"/>
  <c r="D8869" i="18"/>
  <c r="D8877" i="18"/>
  <c r="D8885" i="18"/>
  <c r="D8893" i="18"/>
  <c r="D8901" i="18"/>
  <c r="D8909" i="18"/>
  <c r="D8917" i="18"/>
  <c r="D8925" i="18"/>
  <c r="D8933" i="18"/>
  <c r="D8941" i="18"/>
  <c r="D8949" i="18"/>
  <c r="D8957" i="18"/>
  <c r="D8965" i="18"/>
  <c r="D8973" i="18"/>
  <c r="D8981" i="18"/>
  <c r="D8989" i="18"/>
  <c r="D8997" i="18"/>
  <c r="D9005" i="18"/>
  <c r="D9013" i="18"/>
  <c r="D9021" i="18"/>
  <c r="D9029" i="18"/>
  <c r="D9037" i="18"/>
  <c r="D9045" i="18"/>
  <c r="D9053" i="18"/>
  <c r="D9061" i="18"/>
  <c r="D9069" i="18"/>
  <c r="D9077" i="18"/>
  <c r="D9085" i="18"/>
  <c r="D9093" i="18"/>
  <c r="D9101" i="18"/>
  <c r="D9109" i="18"/>
  <c r="D9117" i="18"/>
  <c r="D9125" i="18"/>
  <c r="D9133" i="18"/>
  <c r="D9141" i="18"/>
  <c r="D9149" i="18"/>
  <c r="D9157" i="18"/>
  <c r="D9165" i="18"/>
  <c r="D9173" i="18"/>
  <c r="D9181" i="18"/>
  <c r="D9189" i="18"/>
  <c r="D9197" i="18"/>
  <c r="D9205" i="18"/>
  <c r="D9213" i="18"/>
  <c r="D5511" i="18"/>
  <c r="D6087" i="18"/>
  <c r="D6559" i="18"/>
  <c r="D6732" i="18"/>
  <c r="D6837" i="18"/>
  <c r="D6940" i="18"/>
  <c r="D7039" i="18"/>
  <c r="D7125" i="18"/>
  <c r="D7209" i="18"/>
  <c r="D7285" i="18"/>
  <c r="D7349" i="18"/>
  <c r="D7413" i="18"/>
  <c r="D7477" i="18"/>
  <c r="D7541" i="18"/>
  <c r="D7605" i="18"/>
  <c r="D7669" i="18"/>
  <c r="D7709" i="18"/>
  <c r="D7741" i="18"/>
  <c r="D7773" i="18"/>
  <c r="D7805" i="18"/>
  <c r="D7837" i="18"/>
  <c r="D7869" i="18"/>
  <c r="D7901" i="18"/>
  <c r="D7933" i="18"/>
  <c r="D7965" i="18"/>
  <c r="D7997" i="18"/>
  <c r="D8029" i="18"/>
  <c r="D8058" i="18"/>
  <c r="D8077" i="18"/>
  <c r="D8100" i="18"/>
  <c r="D8122" i="18"/>
  <c r="D8141" i="18"/>
  <c r="D8164" i="18"/>
  <c r="D8186" i="18"/>
  <c r="D8205" i="18"/>
  <c r="D8228" i="18"/>
  <c r="D8250" i="18"/>
  <c r="D8269" i="18"/>
  <c r="D8292" i="18"/>
  <c r="D8314" i="18"/>
  <c r="D8333" i="18"/>
  <c r="D8349" i="18"/>
  <c r="D8365" i="18"/>
  <c r="D8381" i="18"/>
  <c r="D8397" i="18"/>
  <c r="D8413" i="18"/>
  <c r="D8429" i="18"/>
  <c r="D8444" i="18"/>
  <c r="D8457" i="18"/>
  <c r="D8469" i="18"/>
  <c r="D8482" i="18"/>
  <c r="D8494" i="18"/>
  <c r="D8508" i="18"/>
  <c r="D8521" i="18"/>
  <c r="D8533" i="18"/>
  <c r="D8546" i="18"/>
  <c r="D8558" i="18"/>
  <c r="D8572" i="18"/>
  <c r="D8585" i="18"/>
  <c r="D8597" i="18"/>
  <c r="D8610" i="18"/>
  <c r="D8622" i="18"/>
  <c r="D8636" i="18"/>
  <c r="D8649" i="18"/>
  <c r="D8661" i="18"/>
  <c r="D8674" i="18"/>
  <c r="D8686" i="18"/>
  <c r="D8700" i="18"/>
  <c r="D8713" i="18"/>
  <c r="D8725" i="18"/>
  <c r="D8738" i="18"/>
  <c r="D8750" i="18"/>
  <c r="D8764" i="18"/>
  <c r="D8777" i="18"/>
  <c r="D8789" i="18"/>
  <c r="D8801" i="18"/>
  <c r="D8812" i="18"/>
  <c r="D8822" i="18"/>
  <c r="D8830" i="18"/>
  <c r="D8838" i="18"/>
  <c r="D8846" i="18"/>
  <c r="D8854" i="18"/>
  <c r="D8862" i="18"/>
  <c r="D8870" i="18"/>
  <c r="D8878" i="18"/>
  <c r="D8886" i="18"/>
  <c r="D8894" i="18"/>
  <c r="D8902" i="18"/>
  <c r="D8910" i="18"/>
  <c r="D8918" i="18"/>
  <c r="D8926" i="18"/>
  <c r="D8934" i="18"/>
  <c r="D8942" i="18"/>
  <c r="D8950" i="18"/>
  <c r="D8958" i="18"/>
  <c r="D8966" i="18"/>
  <c r="D8974" i="18"/>
  <c r="D8982" i="18"/>
  <c r="D8990" i="18"/>
  <c r="D8998" i="18"/>
  <c r="D9006" i="18"/>
  <c r="D9014" i="18"/>
  <c r="D9022" i="18"/>
  <c r="D9030" i="18"/>
  <c r="D9038" i="18"/>
  <c r="D9046" i="18"/>
  <c r="D9054" i="18"/>
  <c r="D9062" i="18"/>
  <c r="D9070" i="18"/>
  <c r="D9078" i="18"/>
  <c r="D9086" i="18"/>
  <c r="D9094" i="18"/>
  <c r="D9102" i="18"/>
  <c r="D9110" i="18"/>
  <c r="D9118" i="18"/>
  <c r="D9126" i="18"/>
  <c r="D9134" i="18"/>
  <c r="D9142" i="18"/>
  <c r="D9150" i="18"/>
  <c r="D9158" i="18"/>
  <c r="D9166" i="18"/>
  <c r="D9174" i="18"/>
  <c r="D9182" i="18"/>
  <c r="D9190" i="18"/>
  <c r="D9198" i="18"/>
  <c r="D9206" i="18"/>
  <c r="D9214" i="18"/>
  <c r="D5614" i="18"/>
  <c r="D6151" i="18"/>
  <c r="D6591" i="18"/>
  <c r="D6748" i="18"/>
  <c r="D6848" i="18"/>
  <c r="D6951" i="18"/>
  <c r="D7049" i="18"/>
  <c r="D7135" i="18"/>
  <c r="D7221" i="18"/>
  <c r="D7293" i="18"/>
  <c r="D7357" i="18"/>
  <c r="D7421" i="18"/>
  <c r="D7485" i="18"/>
  <c r="D7549" i="18"/>
  <c r="D7613" i="18"/>
  <c r="D7677" i="18"/>
  <c r="D7714" i="18"/>
  <c r="D7746" i="18"/>
  <c r="D7778" i="18"/>
  <c r="D7810" i="18"/>
  <c r="D7842" i="18"/>
  <c r="D7874" i="18"/>
  <c r="D7906" i="18"/>
  <c r="D7938" i="18"/>
  <c r="D7970" i="18"/>
  <c r="D8002" i="18"/>
  <c r="D8034" i="18"/>
  <c r="D8060" i="18"/>
  <c r="D8082" i="18"/>
  <c r="D8101" i="18"/>
  <c r="D8124" i="18"/>
  <c r="D8146" i="18"/>
  <c r="D8165" i="18"/>
  <c r="D8188" i="18"/>
  <c r="D8210" i="18"/>
  <c r="D8229" i="18"/>
  <c r="D8252" i="18"/>
  <c r="D8274" i="18"/>
  <c r="D8293" i="18"/>
  <c r="D8316" i="18"/>
  <c r="D8337" i="18"/>
  <c r="D8353" i="18"/>
  <c r="D8369" i="18"/>
  <c r="D8385" i="18"/>
  <c r="D8401" i="18"/>
  <c r="D8417" i="18"/>
  <c r="D8433" i="18"/>
  <c r="D8445" i="18"/>
  <c r="D8458" i="18"/>
  <c r="D8470" i="18"/>
  <c r="D8484" i="18"/>
  <c r="D8497" i="18"/>
  <c r="D8509" i="18"/>
  <c r="D8522" i="18"/>
  <c r="D8534" i="18"/>
  <c r="D8548" i="18"/>
  <c r="D8561" i="18"/>
  <c r="D8573" i="18"/>
  <c r="D8586" i="18"/>
  <c r="D8598" i="18"/>
  <c r="D8612" i="18"/>
  <c r="D8625" i="18"/>
  <c r="D8637" i="18"/>
  <c r="D8650" i="18"/>
  <c r="D8662" i="18"/>
  <c r="D8676" i="18"/>
  <c r="D8689" i="18"/>
  <c r="D8701" i="18"/>
  <c r="D8714" i="18"/>
  <c r="D8726" i="18"/>
  <c r="D8740" i="18"/>
  <c r="D8753" i="18"/>
  <c r="D8765" i="18"/>
  <c r="D8778" i="18"/>
  <c r="D8790" i="18"/>
  <c r="D8802" i="18"/>
  <c r="D8813" i="18"/>
  <c r="D8823" i="18"/>
  <c r="D8831" i="18"/>
  <c r="D8839" i="18"/>
  <c r="D8847" i="18"/>
  <c r="D8855" i="18"/>
  <c r="D8863" i="18"/>
  <c r="D8871" i="18"/>
  <c r="D8879" i="18"/>
  <c r="D8887" i="18"/>
  <c r="D8895" i="18"/>
  <c r="D8903" i="18"/>
  <c r="D8911" i="18"/>
  <c r="D8919" i="18"/>
  <c r="D8927" i="18"/>
  <c r="D8935" i="18"/>
  <c r="D8943" i="18"/>
  <c r="D8951" i="18"/>
  <c r="D8959" i="18"/>
  <c r="D8967" i="18"/>
  <c r="D8975" i="18"/>
  <c r="D8983" i="18"/>
  <c r="D8991" i="18"/>
  <c r="D8999" i="18"/>
  <c r="D9007" i="18"/>
  <c r="D9015" i="18"/>
  <c r="D9023" i="18"/>
  <c r="D9031" i="18"/>
  <c r="D9039" i="18"/>
  <c r="D9047" i="18"/>
  <c r="D9055" i="18"/>
  <c r="D9063" i="18"/>
  <c r="D9071" i="18"/>
  <c r="D9079" i="18"/>
  <c r="D9087" i="18"/>
  <c r="D9095" i="18"/>
  <c r="D9103" i="18"/>
  <c r="D9111" i="18"/>
  <c r="D9119" i="18"/>
  <c r="D9127" i="18"/>
  <c r="D9135" i="18"/>
  <c r="D9143" i="18"/>
  <c r="D9151" i="18"/>
  <c r="D9159" i="18"/>
  <c r="D9167" i="18"/>
  <c r="D9175" i="18"/>
  <c r="D9183" i="18"/>
  <c r="D9191" i="18"/>
  <c r="D9199" i="18"/>
  <c r="D9207" i="18"/>
  <c r="D9215" i="18"/>
  <c r="D5700" i="18"/>
  <c r="D6215" i="18"/>
  <c r="D6623" i="18"/>
  <c r="D6759" i="18"/>
  <c r="D6862" i="18"/>
  <c r="D6965" i="18"/>
  <c r="D7061" i="18"/>
  <c r="D7145" i="18"/>
  <c r="D7231" i="18"/>
  <c r="D7301" i="18"/>
  <c r="D7365" i="18"/>
  <c r="D7429" i="18"/>
  <c r="D7493" i="18"/>
  <c r="D7557" i="18"/>
  <c r="D7621" i="18"/>
  <c r="D7685" i="18"/>
  <c r="D7717" i="18"/>
  <c r="D7749" i="18"/>
  <c r="D7781" i="18"/>
  <c r="D7813" i="18"/>
  <c r="D7845" i="18"/>
  <c r="D7877" i="18"/>
  <c r="D7909" i="18"/>
  <c r="D7941" i="18"/>
  <c r="D7973" i="18"/>
  <c r="D8005" i="18"/>
  <c r="D8037" i="18"/>
  <c r="D8061" i="18"/>
  <c r="D8084" i="18"/>
  <c r="D8106" i="18"/>
  <c r="D8125" i="18"/>
  <c r="D8148" i="18"/>
  <c r="D8170" i="18"/>
  <c r="D8189" i="18"/>
  <c r="D8212" i="18"/>
  <c r="D8234" i="18"/>
  <c r="D8253" i="18"/>
  <c r="D8276" i="18"/>
  <c r="D8298" i="18"/>
  <c r="D8317" i="18"/>
  <c r="D8338" i="18"/>
  <c r="D8354" i="18"/>
  <c r="D8370" i="18"/>
  <c r="D8386" i="18"/>
  <c r="D8402" i="18"/>
  <c r="D8418" i="18"/>
  <c r="D8434" i="18"/>
  <c r="D8446" i="18"/>
  <c r="D8460" i="18"/>
  <c r="D8473" i="18"/>
  <c r="D8485" i="18"/>
  <c r="D8498" i="18"/>
  <c r="D8510" i="18"/>
  <c r="D8524" i="18"/>
  <c r="D8537" i="18"/>
  <c r="D8549" i="18"/>
  <c r="D8562" i="18"/>
  <c r="D8574" i="18"/>
  <c r="D8588" i="18"/>
  <c r="D8601" i="18"/>
  <c r="D8613" i="18"/>
  <c r="D8626" i="18"/>
  <c r="D8638" i="18"/>
  <c r="D8652" i="18"/>
  <c r="D8665" i="18"/>
  <c r="D8677" i="18"/>
  <c r="D8690" i="18"/>
  <c r="D8702" i="18"/>
  <c r="D8716" i="18"/>
  <c r="D8729" i="18"/>
  <c r="D8741" i="18"/>
  <c r="D8754" i="18"/>
  <c r="D8766" i="18"/>
  <c r="D8780" i="18"/>
  <c r="D8793" i="18"/>
  <c r="D8804" i="18"/>
  <c r="D8814" i="18"/>
  <c r="D8824" i="18"/>
  <c r="D8832" i="18"/>
  <c r="D8840" i="18"/>
  <c r="D8848" i="18"/>
  <c r="D8856" i="18"/>
  <c r="D8864" i="18"/>
  <c r="D8872" i="18"/>
  <c r="D8880" i="18"/>
  <c r="D8888" i="18"/>
  <c r="D8896" i="18"/>
  <c r="D8904" i="18"/>
  <c r="D8912" i="18"/>
  <c r="D8920" i="18"/>
  <c r="D8928" i="18"/>
  <c r="D8936" i="18"/>
  <c r="D8944" i="18"/>
  <c r="D8952" i="18"/>
  <c r="D8960" i="18"/>
  <c r="D8968" i="18"/>
  <c r="D8976" i="18"/>
  <c r="D8984" i="18"/>
  <c r="D8992" i="18"/>
  <c r="D9000" i="18"/>
  <c r="D9008" i="18"/>
  <c r="D9016" i="18"/>
  <c r="D9024" i="18"/>
  <c r="D9032" i="18"/>
  <c r="D9040" i="18"/>
  <c r="D9048" i="18"/>
  <c r="D9056" i="18"/>
  <c r="D9064" i="18"/>
  <c r="D9072" i="18"/>
  <c r="D9080" i="18"/>
  <c r="D9088" i="18"/>
  <c r="D9096" i="18"/>
  <c r="D9104" i="18"/>
  <c r="D9112" i="18"/>
  <c r="D9120" i="18"/>
  <c r="D9128" i="18"/>
  <c r="D9136" i="18"/>
  <c r="D9144" i="18"/>
  <c r="D9152" i="18"/>
  <c r="D9160" i="18"/>
  <c r="D9168" i="18"/>
  <c r="D9176" i="18"/>
  <c r="D9184" i="18"/>
  <c r="D9192" i="18"/>
  <c r="D9200" i="18"/>
  <c r="D9208" i="18"/>
  <c r="D9216" i="18"/>
  <c r="D5767" i="18"/>
  <c r="D6279" i="18"/>
  <c r="D6652" i="18"/>
  <c r="D6773" i="18"/>
  <c r="D6876" i="18"/>
  <c r="D6976" i="18"/>
  <c r="D7071" i="18"/>
  <c r="D7157" i="18"/>
  <c r="D7241" i="18"/>
  <c r="D7309" i="18"/>
  <c r="D7373" i="18"/>
  <c r="D7437" i="18"/>
  <c r="D7501" i="18"/>
  <c r="D7565" i="18"/>
  <c r="D7629" i="18"/>
  <c r="D7690" i="18"/>
  <c r="D7722" i="18"/>
  <c r="D7754" i="18"/>
  <c r="D7786" i="18"/>
  <c r="D7818" i="18"/>
  <c r="D7850" i="18"/>
  <c r="D7882" i="18"/>
  <c r="D7914" i="18"/>
  <c r="D7946" i="18"/>
  <c r="D7978" i="18"/>
  <c r="D8010" i="18"/>
  <c r="D8042" i="18"/>
  <c r="D8066" i="18"/>
  <c r="D8085" i="18"/>
  <c r="D8108" i="18"/>
  <c r="D8130" i="18"/>
  <c r="D8149" i="18"/>
  <c r="D8172" i="18"/>
  <c r="D8194" i="18"/>
  <c r="D8213" i="18"/>
  <c r="D8236" i="18"/>
  <c r="D8258" i="18"/>
  <c r="D8277" i="18"/>
  <c r="D8300" i="18"/>
  <c r="D8322" i="18"/>
  <c r="D8340" i="18"/>
  <c r="D8356" i="18"/>
  <c r="D8372" i="18"/>
  <c r="D8388" i="18"/>
  <c r="D8404" i="18"/>
  <c r="D8420" i="18"/>
  <c r="D8436" i="18"/>
  <c r="D8449" i="18"/>
  <c r="D8461" i="18"/>
  <c r="D8474" i="18"/>
  <c r="D8486" i="18"/>
  <c r="D8500" i="18"/>
  <c r="D8513" i="18"/>
  <c r="D8525" i="18"/>
  <c r="D8538" i="18"/>
  <c r="D8550" i="18"/>
  <c r="D8564" i="18"/>
  <c r="D8577" i="18"/>
  <c r="D8589" i="18"/>
  <c r="D8602" i="18"/>
  <c r="D8614" i="18"/>
  <c r="D8628" i="18"/>
  <c r="D8641" i="18"/>
  <c r="D8653" i="18"/>
  <c r="D8666" i="18"/>
  <c r="D8678" i="18"/>
  <c r="D8692" i="18"/>
  <c r="D8705" i="18"/>
  <c r="D8717" i="18"/>
  <c r="D8730" i="18"/>
  <c r="D8742" i="18"/>
  <c r="D8756" i="18"/>
  <c r="D8769" i="18"/>
  <c r="D8781" i="18"/>
  <c r="D8794" i="18"/>
  <c r="D8805" i="18"/>
  <c r="D8816" i="18"/>
  <c r="D8825" i="18"/>
  <c r="D8833" i="18"/>
  <c r="D8841" i="18"/>
  <c r="D8849" i="18"/>
  <c r="D8857" i="18"/>
  <c r="D8865" i="18"/>
  <c r="D8873" i="18"/>
  <c r="D8881" i="18"/>
  <c r="D8889" i="18"/>
  <c r="D8897" i="18"/>
  <c r="D8905" i="18"/>
  <c r="D8913" i="18"/>
  <c r="D8921" i="18"/>
  <c r="D8929" i="18"/>
  <c r="D8937" i="18"/>
  <c r="D8945" i="18"/>
  <c r="D8953" i="18"/>
  <c r="D8961" i="18"/>
  <c r="D8969" i="18"/>
  <c r="D8977" i="18"/>
  <c r="D8985" i="18"/>
  <c r="D8993" i="18"/>
  <c r="D9001" i="18"/>
  <c r="D9009" i="18"/>
  <c r="D9017" i="18"/>
  <c r="D9025" i="18"/>
  <c r="D9033" i="18"/>
  <c r="D9041" i="18"/>
  <c r="D9049" i="18"/>
  <c r="D9057" i="18"/>
  <c r="D9065" i="18"/>
  <c r="D9073" i="18"/>
  <c r="D9081" i="18"/>
  <c r="D9089" i="18"/>
  <c r="D9097" i="18"/>
  <c r="D9105" i="18"/>
  <c r="D9113" i="18"/>
  <c r="D9121" i="18"/>
  <c r="D9129" i="18"/>
  <c r="D9137" i="18"/>
  <c r="D9145" i="18"/>
  <c r="D9153" i="18"/>
  <c r="D9161" i="18"/>
  <c r="D9169" i="18"/>
  <c r="D9177" i="18"/>
  <c r="D9185" i="18"/>
  <c r="D9193" i="18"/>
  <c r="D9201" i="18"/>
  <c r="D9209" i="18"/>
  <c r="D9217" i="18"/>
  <c r="D5831" i="18"/>
  <c r="D6343" i="18"/>
  <c r="D6668" i="18"/>
  <c r="D6784" i="18"/>
  <c r="D6887" i="18"/>
  <c r="D6990" i="18"/>
  <c r="D7081" i="18"/>
  <c r="D7167" i="18"/>
  <c r="D7252" i="18"/>
  <c r="D7317" i="18"/>
  <c r="D7381" i="18"/>
  <c r="D7445" i="18"/>
  <c r="D7509" i="18"/>
  <c r="D7573" i="18"/>
  <c r="D7637" i="18"/>
  <c r="D7693" i="18"/>
  <c r="D7725" i="18"/>
  <c r="D7757" i="18"/>
  <c r="D7789" i="18"/>
  <c r="D7821" i="18"/>
  <c r="D7853" i="18"/>
  <c r="D7885" i="18"/>
  <c r="D7917" i="18"/>
  <c r="D7949" i="18"/>
  <c r="D7981" i="18"/>
  <c r="D8013" i="18"/>
  <c r="D8045" i="18"/>
  <c r="D8068" i="18"/>
  <c r="D8090" i="18"/>
  <c r="D8109" i="18"/>
  <c r="D8132" i="18"/>
  <c r="D8154" i="18"/>
  <c r="D8173" i="18"/>
  <c r="D8196" i="18"/>
  <c r="D8218" i="18"/>
  <c r="D8237" i="18"/>
  <c r="D8260" i="18"/>
  <c r="D8282" i="18"/>
  <c r="D8301" i="18"/>
  <c r="D8324" i="18"/>
  <c r="D8341" i="18"/>
  <c r="D8357" i="18"/>
  <c r="D8373" i="18"/>
  <c r="D8389" i="18"/>
  <c r="D8405" i="18"/>
  <c r="D8421" i="18"/>
  <c r="D8437" i="18"/>
  <c r="D8450" i="18"/>
  <c r="D8462" i="18"/>
  <c r="D8476" i="18"/>
  <c r="D8489" i="18"/>
  <c r="D8501" i="18"/>
  <c r="D8514" i="18"/>
  <c r="D8526" i="18"/>
  <c r="D8540" i="18"/>
  <c r="D8553" i="18"/>
  <c r="D8565" i="18"/>
  <c r="D8578" i="18"/>
  <c r="D8590" i="18"/>
  <c r="D8604" i="18"/>
  <c r="D8617" i="18"/>
  <c r="D8629" i="18"/>
  <c r="D8642" i="18"/>
  <c r="D8654" i="18"/>
  <c r="D8668" i="18"/>
  <c r="D8681" i="18"/>
  <c r="D8693" i="18"/>
  <c r="D8706" i="18"/>
  <c r="D8718" i="18"/>
  <c r="D8732" i="18"/>
  <c r="D8745" i="18"/>
  <c r="D8757" i="18"/>
  <c r="D8770" i="18"/>
  <c r="D8782" i="18"/>
  <c r="D8796" i="18"/>
  <c r="D8806" i="18"/>
  <c r="D8817" i="18"/>
  <c r="D8826" i="18"/>
  <c r="D8834" i="18"/>
  <c r="D8842" i="18"/>
  <c r="D8850" i="18"/>
  <c r="D8858" i="18"/>
  <c r="D8866" i="18"/>
  <c r="D8874" i="18"/>
  <c r="D8882" i="18"/>
  <c r="D8890" i="18"/>
  <c r="D8898" i="18"/>
  <c r="D8906" i="18"/>
  <c r="D8914" i="18"/>
  <c r="D8922" i="18"/>
  <c r="D8930" i="18"/>
  <c r="D8938" i="18"/>
  <c r="D8946" i="18"/>
  <c r="D8954" i="18"/>
  <c r="D8962" i="18"/>
  <c r="D8970" i="18"/>
  <c r="D8978" i="18"/>
  <c r="D8986" i="18"/>
  <c r="D8994" i="18"/>
  <c r="D9002" i="18"/>
  <c r="D9010" i="18"/>
  <c r="D9018" i="18"/>
  <c r="D9026" i="18"/>
  <c r="D9034" i="18"/>
  <c r="D9042" i="18"/>
  <c r="D9050" i="18"/>
  <c r="D9058" i="18"/>
  <c r="D9066" i="18"/>
  <c r="D9074" i="18"/>
  <c r="D9082" i="18"/>
  <c r="D9090" i="18"/>
  <c r="D9098" i="18"/>
  <c r="D9106" i="18"/>
  <c r="D9114" i="18"/>
  <c r="D9122" i="18"/>
  <c r="D9130" i="18"/>
  <c r="D9138" i="18"/>
  <c r="D9146" i="18"/>
  <c r="D9154" i="18"/>
  <c r="D9162" i="18"/>
  <c r="D9170" i="18"/>
  <c r="D9178" i="18"/>
  <c r="D9186" i="18"/>
  <c r="D9194" i="18"/>
  <c r="D9202" i="18"/>
  <c r="D9210" i="18"/>
  <c r="D9218" i="18"/>
  <c r="D5895" i="18"/>
  <c r="D7261" i="18"/>
  <c r="D7730" i="18"/>
  <c r="D7986" i="18"/>
  <c r="D8178" i="18"/>
  <c r="D8345" i="18"/>
  <c r="D8465" i="18"/>
  <c r="D8566" i="18"/>
  <c r="D8669" i="18"/>
  <c r="D8772" i="18"/>
  <c r="D6407" i="18"/>
  <c r="D7325" i="18"/>
  <c r="D7762" i="18"/>
  <c r="D8018" i="18"/>
  <c r="D8197" i="18"/>
  <c r="D8361" i="18"/>
  <c r="D8477" i="18"/>
  <c r="D8580" i="18"/>
  <c r="D8682" i="18"/>
  <c r="D8785" i="18"/>
  <c r="D6684" i="18"/>
  <c r="D7389" i="18"/>
  <c r="D7794" i="18"/>
  <c r="D8050" i="18"/>
  <c r="D8220" i="18"/>
  <c r="D8377" i="18"/>
  <c r="D8490" i="18"/>
  <c r="D8593" i="18"/>
  <c r="D8694" i="18"/>
  <c r="D8797" i="18"/>
  <c r="D6798" i="18"/>
  <c r="D7453" i="18"/>
  <c r="D7826" i="18"/>
  <c r="D8069" i="18"/>
  <c r="D8242" i="18"/>
  <c r="D8393" i="18"/>
  <c r="D8502" i="18"/>
  <c r="D8605" i="18"/>
  <c r="D8708" i="18"/>
  <c r="D8808" i="18"/>
  <c r="D6901" i="18"/>
  <c r="D7517" i="18"/>
  <c r="D7858" i="18"/>
  <c r="D8092" i="18"/>
  <c r="D8261" i="18"/>
  <c r="D8409" i="18"/>
  <c r="D8516" i="18"/>
  <c r="D8618" i="18"/>
  <c r="D8721" i="18"/>
  <c r="D8818" i="18"/>
  <c r="D7004" i="18"/>
  <c r="D7581" i="18"/>
  <c r="D7890" i="18"/>
  <c r="D8114" i="18"/>
  <c r="D8284" i="18"/>
  <c r="D8425" i="18"/>
  <c r="D8529" i="18"/>
  <c r="D8630" i="18"/>
  <c r="D8733" i="18"/>
  <c r="D7093" i="18"/>
  <c r="D7645" i="18"/>
  <c r="D7922" i="18"/>
  <c r="D8133" i="18"/>
  <c r="D8306" i="18"/>
  <c r="D8438" i="18"/>
  <c r="D8541" i="18"/>
  <c r="D8644" i="18"/>
  <c r="D8746" i="18"/>
  <c r="D7177" i="18"/>
  <c r="D8758" i="18"/>
  <c r="D7698" i="18"/>
  <c r="D7954" i="18"/>
  <c r="D8156" i="18"/>
  <c r="D8325" i="18"/>
  <c r="D8452" i="18"/>
  <c r="D8554" i="18"/>
  <c r="D8657" i="18"/>
  <c r="D3" i="18"/>
  <c r="D337" i="18"/>
  <c r="D329" i="18"/>
  <c r="D321" i="18"/>
  <c r="D313" i="18"/>
  <c r="D305" i="18"/>
  <c r="D297" i="18"/>
  <c r="D289" i="18"/>
  <c r="D281" i="18"/>
  <c r="D273" i="18"/>
  <c r="D265" i="18"/>
  <c r="D257" i="18"/>
  <c r="D249" i="18"/>
  <c r="D241" i="18"/>
  <c r="D233" i="18"/>
  <c r="D225" i="18"/>
  <c r="D217" i="18"/>
  <c r="D209" i="18"/>
  <c r="D201" i="18"/>
  <c r="D193" i="18"/>
  <c r="D185" i="18"/>
  <c r="D177" i="18"/>
  <c r="D169" i="18"/>
  <c r="D161" i="18"/>
  <c r="D153" i="18"/>
  <c r="D145" i="18"/>
  <c r="D137" i="18"/>
  <c r="D129" i="18"/>
  <c r="D121" i="18"/>
  <c r="D113" i="18"/>
  <c r="D105" i="18"/>
  <c r="D97" i="18"/>
  <c r="D89" i="18"/>
  <c r="D81" i="18"/>
  <c r="D73" i="18"/>
  <c r="D65" i="18"/>
  <c r="D57" i="18"/>
  <c r="D49" i="18"/>
  <c r="D41" i="18"/>
  <c r="D33" i="18"/>
  <c r="D25" i="18"/>
  <c r="D17" i="18"/>
  <c r="D9" i="18"/>
  <c r="D592" i="18"/>
  <c r="D584" i="18"/>
  <c r="D576" i="18"/>
  <c r="D568" i="18"/>
  <c r="D560" i="18"/>
  <c r="D552" i="18"/>
  <c r="D544" i="18"/>
  <c r="D536" i="18"/>
  <c r="D528" i="18"/>
  <c r="D520" i="18"/>
  <c r="D512" i="18"/>
  <c r="D504" i="18"/>
  <c r="D496" i="18"/>
  <c r="D488" i="18"/>
  <c r="D480" i="18"/>
  <c r="D472" i="18"/>
  <c r="D464" i="18"/>
  <c r="D456" i="18"/>
  <c r="D448" i="18"/>
  <c r="D440" i="18"/>
  <c r="D432" i="18"/>
  <c r="D424" i="18"/>
  <c r="D416" i="18"/>
  <c r="D408" i="18"/>
  <c r="D400" i="18"/>
  <c r="D392" i="18"/>
  <c r="D384" i="18"/>
  <c r="D376" i="18"/>
  <c r="D368" i="18"/>
  <c r="D360" i="18"/>
  <c r="D352" i="18"/>
  <c r="D344" i="18"/>
  <c r="D336" i="18"/>
  <c r="D328" i="18"/>
  <c r="D320" i="18"/>
  <c r="D312" i="18"/>
  <c r="D304" i="18"/>
  <c r="D296" i="18"/>
  <c r="D288" i="18"/>
  <c r="D280" i="18"/>
  <c r="D272" i="18"/>
  <c r="D264" i="18"/>
  <c r="D256" i="18"/>
  <c r="D216" i="18"/>
  <c r="D208" i="18"/>
  <c r="D200" i="18"/>
  <c r="D192" i="18"/>
  <c r="D184" i="18"/>
  <c r="D176" i="18"/>
  <c r="D168" i="18"/>
  <c r="D160" i="18"/>
  <c r="D152" i="18"/>
  <c r="D144" i="18"/>
  <c r="D136" i="18"/>
  <c r="D128" i="18"/>
  <c r="D88" i="18"/>
  <c r="D80" i="18"/>
  <c r="D72" i="18"/>
  <c r="D64" i="18"/>
  <c r="D56" i="18"/>
  <c r="D48" i="18"/>
  <c r="D40" i="18"/>
  <c r="D32" i="18"/>
  <c r="D24" i="18"/>
  <c r="D16" i="18"/>
  <c r="D8" i="18"/>
  <c r="D591" i="18"/>
  <c r="D583" i="18"/>
  <c r="D575" i="18"/>
  <c r="D567" i="18"/>
  <c r="D559" i="18"/>
  <c r="D551" i="18"/>
  <c r="D543" i="18"/>
  <c r="D535" i="18"/>
  <c r="D527" i="18"/>
  <c r="D519" i="18"/>
  <c r="D511" i="18"/>
  <c r="D503" i="18"/>
  <c r="D495" i="18"/>
  <c r="D487" i="18"/>
  <c r="D479" i="18"/>
  <c r="D471" i="18"/>
  <c r="D463" i="18"/>
  <c r="D455" i="18"/>
  <c r="D447" i="18"/>
  <c r="D439" i="18"/>
  <c r="D431" i="18"/>
  <c r="D423" i="18"/>
  <c r="D415" i="18"/>
  <c r="D407" i="18"/>
  <c r="D399" i="18"/>
  <c r="D391" i="18"/>
  <c r="D383" i="18"/>
  <c r="D375" i="18"/>
  <c r="D367" i="18"/>
  <c r="D359" i="18"/>
  <c r="D351" i="18"/>
  <c r="D343" i="18"/>
  <c r="D335" i="18"/>
  <c r="D327" i="18"/>
  <c r="D311" i="18"/>
  <c r="D303" i="18"/>
  <c r="D295" i="18"/>
  <c r="D279" i="18"/>
  <c r="D271" i="18"/>
  <c r="D263" i="18"/>
  <c r="D247" i="18"/>
  <c r="D239" i="18"/>
  <c r="D231" i="18"/>
  <c r="D215" i="18"/>
  <c r="D207" i="18"/>
  <c r="D199" i="18"/>
  <c r="D183" i="18"/>
  <c r="D175" i="18"/>
  <c r="D167" i="18"/>
  <c r="D151" i="18"/>
  <c r="D143" i="18"/>
  <c r="D135" i="18"/>
  <c r="D119" i="18"/>
  <c r="D111" i="18"/>
  <c r="D103" i="18"/>
  <c r="D87" i="18"/>
  <c r="D79" i="18"/>
  <c r="D71" i="18"/>
  <c r="D55" i="18"/>
  <c r="D47" i="18"/>
  <c r="D39" i="18"/>
  <c r="D23" i="18"/>
  <c r="D15" i="18"/>
  <c r="D7" i="18"/>
  <c r="D341" i="18"/>
  <c r="D333" i="18"/>
  <c r="D325" i="18"/>
  <c r="D317" i="18"/>
  <c r="D309" i="18"/>
  <c r="D301" i="18"/>
  <c r="D293" i="18"/>
  <c r="D285" i="18"/>
  <c r="D277" i="18"/>
  <c r="D269" i="18"/>
  <c r="D261" i="18"/>
  <c r="D253" i="18"/>
  <c r="D245" i="18"/>
  <c r="D237" i="18"/>
  <c r="D229" i="18"/>
  <c r="D221" i="18"/>
  <c r="D213" i="18"/>
  <c r="D205" i="18"/>
  <c r="D197" i="18"/>
  <c r="D189" i="18"/>
  <c r="D181" i="18"/>
  <c r="D173" i="18"/>
  <c r="D165" i="18"/>
  <c r="D157" i="18"/>
  <c r="D149" i="18"/>
  <c r="D141" i="18"/>
  <c r="D133" i="18"/>
  <c r="D125" i="18"/>
  <c r="D117" i="18"/>
  <c r="D109" i="18"/>
  <c r="D101" i="18"/>
  <c r="D93" i="18"/>
  <c r="D85" i="18"/>
  <c r="D77" i="18"/>
  <c r="D69" i="18"/>
  <c r="D61" i="18"/>
  <c r="D53" i="18"/>
  <c r="D45" i="18"/>
  <c r="D37" i="18"/>
  <c r="D29" i="18"/>
  <c r="D21" i="18"/>
  <c r="D13" i="18"/>
  <c r="D5" i="18"/>
  <c r="D588" i="18"/>
  <c r="D572" i="18"/>
  <c r="D556" i="18"/>
  <c r="D540" i="18"/>
  <c r="D524" i="18"/>
  <c r="D508" i="18"/>
  <c r="D492" i="18"/>
  <c r="D476" i="18"/>
  <c r="D460" i="18"/>
  <c r="D444" i="18"/>
  <c r="D428" i="18"/>
  <c r="D412" i="18"/>
  <c r="D396" i="18"/>
  <c r="D380" i="18"/>
  <c r="D364" i="18"/>
  <c r="D348" i="18"/>
  <c r="D340" i="18"/>
  <c r="D332" i="18"/>
  <c r="D324" i="18"/>
  <c r="D284" i="18"/>
  <c r="D276" i="18"/>
  <c r="D268" i="18"/>
  <c r="D260" i="18"/>
  <c r="D252" i="18"/>
  <c r="D244" i="18"/>
  <c r="D236" i="18"/>
  <c r="D228" i="18"/>
  <c r="D220" i="18"/>
  <c r="D212" i="18"/>
  <c r="D204" i="18"/>
  <c r="D196" i="18"/>
  <c r="D156" i="18"/>
  <c r="D148" i="18"/>
  <c r="D140" i="18"/>
  <c r="D132" i="18"/>
  <c r="D124" i="18"/>
  <c r="D116" i="18"/>
  <c r="D108" i="18"/>
  <c r="D100" i="18"/>
  <c r="D92" i="18"/>
  <c r="D84" i="18"/>
  <c r="D76" i="18"/>
  <c r="D68" i="18"/>
  <c r="D28" i="18"/>
  <c r="D20" i="18"/>
  <c r="D12" i="18"/>
  <c r="D4" i="18"/>
  <c r="A25" i="3"/>
  <c r="C25" i="3" s="1"/>
  <c r="C3" i="18"/>
  <c r="C21" i="3"/>
  <c r="A26" i="3" l="1"/>
  <c r="C26" i="3" s="1"/>
  <c r="C4" i="18"/>
  <c r="A27" i="3" l="1"/>
  <c r="C27" i="3" s="1"/>
  <c r="C5" i="18"/>
  <c r="C17" i="3"/>
  <c r="E14" i="3"/>
  <c r="C20" i="3"/>
  <c r="C18" i="3"/>
  <c r="A28" i="3" l="1"/>
  <c r="C28" i="3" s="1"/>
  <c r="C6" i="18"/>
  <c r="C19" i="3"/>
  <c r="A29" i="3" l="1"/>
  <c r="C29" i="3" s="1"/>
  <c r="C7" i="18"/>
  <c r="H3" i="3"/>
  <c r="A30" i="3" l="1"/>
  <c r="C30" i="3" s="1"/>
  <c r="C8" i="18"/>
  <c r="H9" i="3"/>
  <c r="C14" i="3" s="1"/>
  <c r="A31" i="3" l="1"/>
  <c r="C31" i="3" s="1"/>
  <c r="A32" i="3"/>
  <c r="C32" i="3" s="1"/>
  <c r="C9" i="18"/>
  <c r="D14" i="3"/>
  <c r="A33" i="3" l="1"/>
  <c r="C33" i="3" s="1"/>
  <c r="C10" i="18"/>
  <c r="A34" i="3" l="1"/>
  <c r="C34" i="3" s="1"/>
  <c r="C11" i="18"/>
  <c r="A35" i="3" l="1"/>
  <c r="C35" i="3" s="1"/>
  <c r="C12" i="18"/>
  <c r="A36" i="3" l="1"/>
  <c r="C36" i="3" s="1"/>
  <c r="C13" i="18"/>
  <c r="A37" i="3" l="1"/>
  <c r="C37" i="3" s="1"/>
  <c r="C14" i="18"/>
  <c r="A38" i="3" l="1"/>
  <c r="C38" i="3" s="1"/>
  <c r="C15" i="18"/>
  <c r="A39" i="3" l="1"/>
  <c r="C39" i="3" s="1"/>
  <c r="C16" i="18"/>
  <c r="A40" i="3" l="1"/>
  <c r="C40" i="3" s="1"/>
  <c r="C17" i="18"/>
  <c r="A41" i="3" l="1"/>
  <c r="C41" i="3" s="1"/>
  <c r="C18" i="18"/>
  <c r="A42" i="3" l="1"/>
  <c r="C42" i="3" s="1"/>
  <c r="C19" i="18"/>
  <c r="A43" i="3" l="1"/>
  <c r="C43" i="3" s="1"/>
  <c r="C20" i="18"/>
  <c r="A44" i="3" l="1"/>
  <c r="C44" i="3" s="1"/>
  <c r="C21" i="18"/>
  <c r="A45" i="3" l="1"/>
  <c r="C45" i="3" s="1"/>
  <c r="C22" i="18"/>
  <c r="A46" i="3" l="1"/>
  <c r="C46" i="3" s="1"/>
  <c r="C23" i="18"/>
  <c r="A47" i="3" l="1"/>
  <c r="C47" i="3" s="1"/>
  <c r="C24" i="18"/>
  <c r="A48" i="3" l="1"/>
  <c r="C48" i="3" s="1"/>
  <c r="C25" i="18"/>
  <c r="A49" i="3" l="1"/>
  <c r="C49" i="3" s="1"/>
  <c r="C26" i="18"/>
  <c r="A50" i="3" l="1"/>
  <c r="C50" i="3" s="1"/>
  <c r="C27" i="18"/>
  <c r="A51" i="3" l="1"/>
  <c r="C51" i="3" s="1"/>
  <c r="C28" i="18"/>
  <c r="A52" i="3" l="1"/>
  <c r="C52" i="3" s="1"/>
  <c r="C29" i="18"/>
  <c r="A53" i="3" l="1"/>
  <c r="C53" i="3" s="1"/>
  <c r="C30" i="18"/>
  <c r="A54" i="3" l="1"/>
  <c r="C54" i="3" s="1"/>
  <c r="C31" i="18"/>
  <c r="A55" i="3" l="1"/>
  <c r="C55" i="3" s="1"/>
  <c r="C32" i="18"/>
  <c r="A56" i="3" l="1"/>
  <c r="C56" i="3" s="1"/>
  <c r="C33" i="18"/>
  <c r="A57" i="3" l="1"/>
  <c r="C57" i="3" s="1"/>
  <c r="C34" i="18"/>
  <c r="A58" i="3" l="1"/>
  <c r="C58" i="3" s="1"/>
  <c r="C35" i="18"/>
  <c r="A59" i="3" l="1"/>
  <c r="C59" i="3" s="1"/>
  <c r="C36" i="18"/>
  <c r="A60" i="3" l="1"/>
  <c r="C60" i="3" s="1"/>
  <c r="C37" i="18"/>
  <c r="A61" i="3" l="1"/>
  <c r="C61" i="3" s="1"/>
  <c r="C38" i="18"/>
  <c r="A62" i="3" l="1"/>
  <c r="C62" i="3" s="1"/>
  <c r="C39" i="18"/>
  <c r="A63" i="3" l="1"/>
  <c r="C63" i="3" s="1"/>
  <c r="C40" i="18"/>
  <c r="A64" i="3" l="1"/>
  <c r="C64" i="3" s="1"/>
  <c r="C41" i="18"/>
  <c r="A65" i="3" l="1"/>
  <c r="C65" i="3" s="1"/>
  <c r="C42" i="18"/>
  <c r="A66" i="3" l="1"/>
  <c r="C66" i="3" s="1"/>
  <c r="C43" i="18"/>
  <c r="A67" i="3" l="1"/>
  <c r="C67" i="3" s="1"/>
  <c r="C44" i="18"/>
  <c r="A68" i="3" l="1"/>
  <c r="C68" i="3" s="1"/>
  <c r="C45" i="18"/>
  <c r="A69" i="3" l="1"/>
  <c r="C69" i="3" s="1"/>
  <c r="C46" i="18"/>
  <c r="A70" i="3" l="1"/>
  <c r="C70" i="3" s="1"/>
  <c r="C47" i="18"/>
  <c r="A71" i="3" l="1"/>
  <c r="C71" i="3" s="1"/>
  <c r="C48" i="18"/>
  <c r="A72" i="3" l="1"/>
  <c r="C72" i="3" s="1"/>
  <c r="C49" i="18"/>
  <c r="A73" i="3" l="1"/>
  <c r="C73" i="3" s="1"/>
  <c r="C50" i="18"/>
  <c r="A74" i="3" l="1"/>
  <c r="C74" i="3" s="1"/>
  <c r="C51" i="18"/>
  <c r="A75" i="3" l="1"/>
  <c r="C75" i="3" s="1"/>
  <c r="C52" i="18"/>
  <c r="A76" i="3" l="1"/>
  <c r="C76" i="3" s="1"/>
  <c r="C53" i="18"/>
  <c r="A77" i="3" l="1"/>
  <c r="C77" i="3" s="1"/>
  <c r="C54" i="18"/>
  <c r="A78" i="3" l="1"/>
  <c r="C78" i="3" s="1"/>
  <c r="C55" i="18"/>
  <c r="A79" i="3" l="1"/>
  <c r="C79" i="3" s="1"/>
  <c r="C56" i="18"/>
  <c r="A80" i="3" l="1"/>
  <c r="C80" i="3" s="1"/>
  <c r="C57" i="18"/>
  <c r="A81" i="3" l="1"/>
  <c r="C81" i="3" s="1"/>
  <c r="C58" i="18"/>
  <c r="A82" i="3" l="1"/>
  <c r="C82" i="3" s="1"/>
  <c r="C59" i="18"/>
  <c r="A83" i="3" l="1"/>
  <c r="C83" i="3" s="1"/>
  <c r="C60" i="18"/>
  <c r="A84" i="3" l="1"/>
  <c r="C84" i="3" s="1"/>
  <c r="C61" i="18"/>
  <c r="A85" i="3" l="1"/>
  <c r="C85" i="3" s="1"/>
  <c r="C62" i="18"/>
  <c r="A86" i="3" l="1"/>
  <c r="C86" i="3" s="1"/>
  <c r="C63" i="18"/>
  <c r="A87" i="3" l="1"/>
  <c r="C87" i="3" s="1"/>
  <c r="C64" i="18"/>
  <c r="A88" i="3" l="1"/>
  <c r="C88" i="3" s="1"/>
  <c r="C65" i="18"/>
  <c r="A89" i="3" l="1"/>
  <c r="C89" i="3" s="1"/>
  <c r="C66" i="18"/>
  <c r="A90" i="3" l="1"/>
  <c r="C90" i="3" s="1"/>
  <c r="C67" i="18"/>
  <c r="A91" i="3" l="1"/>
  <c r="C91" i="3" s="1"/>
  <c r="C68" i="18"/>
  <c r="A92" i="3" l="1"/>
  <c r="C92" i="3" s="1"/>
  <c r="C69" i="18"/>
  <c r="A93" i="3" l="1"/>
  <c r="C93" i="3" s="1"/>
  <c r="C70" i="18"/>
  <c r="A94" i="3" l="1"/>
  <c r="C94" i="3" s="1"/>
  <c r="C71" i="18"/>
  <c r="A95" i="3" l="1"/>
  <c r="C95" i="3" s="1"/>
  <c r="C72" i="18"/>
  <c r="A96" i="3" l="1"/>
  <c r="C96" i="3" s="1"/>
  <c r="C73" i="18"/>
  <c r="A97" i="3" l="1"/>
  <c r="C97" i="3" s="1"/>
  <c r="C74" i="18"/>
  <c r="A98" i="3" l="1"/>
  <c r="C98" i="3" s="1"/>
  <c r="C75" i="18"/>
  <c r="A99" i="3" l="1"/>
  <c r="C99" i="3" s="1"/>
  <c r="C76" i="18"/>
  <c r="A100" i="3" l="1"/>
  <c r="C100" i="3" s="1"/>
  <c r="C77" i="18"/>
  <c r="A101" i="3" l="1"/>
  <c r="C101" i="3" s="1"/>
  <c r="C78" i="18"/>
  <c r="A102" i="3" l="1"/>
  <c r="C102" i="3" s="1"/>
  <c r="C79" i="18"/>
  <c r="A103" i="3" l="1"/>
  <c r="C103" i="3" s="1"/>
  <c r="C80" i="18"/>
  <c r="A104" i="3" l="1"/>
  <c r="C104" i="3" s="1"/>
  <c r="C81" i="18"/>
  <c r="A105" i="3" l="1"/>
  <c r="C105" i="3" s="1"/>
  <c r="C82" i="18"/>
  <c r="A106" i="3" l="1"/>
  <c r="C106" i="3" s="1"/>
  <c r="C83" i="18"/>
  <c r="A107" i="3" l="1"/>
  <c r="C107" i="3" s="1"/>
  <c r="C84" i="18"/>
  <c r="A108" i="3" l="1"/>
  <c r="C108" i="3" s="1"/>
  <c r="C85" i="18"/>
  <c r="A109" i="3" l="1"/>
  <c r="C109" i="3" s="1"/>
  <c r="C86" i="18"/>
  <c r="A110" i="3" l="1"/>
  <c r="C110" i="3" s="1"/>
  <c r="C87" i="18"/>
  <c r="A111" i="3" l="1"/>
  <c r="C111" i="3" s="1"/>
  <c r="C88" i="18"/>
  <c r="A112" i="3" l="1"/>
  <c r="C112" i="3" s="1"/>
  <c r="C89" i="18"/>
  <c r="A113" i="3" l="1"/>
  <c r="C113" i="3" s="1"/>
  <c r="C90" i="18"/>
  <c r="A114" i="3" l="1"/>
  <c r="C114" i="3" s="1"/>
  <c r="C91" i="18"/>
  <c r="A115" i="3" l="1"/>
  <c r="C115" i="3" s="1"/>
  <c r="C92" i="18"/>
  <c r="A116" i="3" l="1"/>
  <c r="C116" i="3" s="1"/>
  <c r="C93" i="18"/>
  <c r="A117" i="3" l="1"/>
  <c r="C117" i="3" s="1"/>
  <c r="C94" i="18"/>
  <c r="A118" i="3" l="1"/>
  <c r="C118" i="3" s="1"/>
  <c r="C95" i="18"/>
  <c r="A119" i="3" l="1"/>
  <c r="C119" i="3" s="1"/>
  <c r="C96" i="18"/>
  <c r="A120" i="3" l="1"/>
  <c r="C120" i="3" s="1"/>
  <c r="C97" i="18"/>
  <c r="A121" i="3" l="1"/>
  <c r="C121" i="3" s="1"/>
  <c r="C98" i="18"/>
  <c r="A122" i="3" l="1"/>
  <c r="C122" i="3" s="1"/>
  <c r="C99" i="18"/>
  <c r="A123" i="3" l="1"/>
  <c r="C123" i="3" s="1"/>
  <c r="C100" i="18"/>
  <c r="A124" i="3" l="1"/>
  <c r="C124" i="3" s="1"/>
  <c r="C101" i="18"/>
  <c r="A125" i="3" l="1"/>
  <c r="C125" i="3" s="1"/>
  <c r="C102" i="18"/>
  <c r="A126" i="3" l="1"/>
  <c r="C126" i="3" s="1"/>
  <c r="C103" i="18"/>
  <c r="A127" i="3" l="1"/>
  <c r="C127" i="3" s="1"/>
  <c r="C104" i="18"/>
  <c r="A128" i="3" l="1"/>
  <c r="C128" i="3" s="1"/>
  <c r="C105" i="18"/>
  <c r="A129" i="3" l="1"/>
  <c r="C129" i="3" s="1"/>
  <c r="C106" i="18"/>
  <c r="A130" i="3" l="1"/>
  <c r="C130" i="3" s="1"/>
  <c r="C107" i="18"/>
  <c r="A131" i="3" l="1"/>
  <c r="C131" i="3" s="1"/>
  <c r="C108" i="18"/>
  <c r="A132" i="3" l="1"/>
  <c r="C132" i="3" s="1"/>
  <c r="C109" i="18"/>
  <c r="A133" i="3" l="1"/>
  <c r="C133" i="3" s="1"/>
  <c r="C110" i="18"/>
  <c r="A134" i="3" l="1"/>
  <c r="C134" i="3" s="1"/>
  <c r="C111" i="18"/>
  <c r="A135" i="3" l="1"/>
  <c r="C135" i="3" s="1"/>
  <c r="C112" i="18"/>
  <c r="A136" i="3" l="1"/>
  <c r="C136" i="3" s="1"/>
  <c r="C113" i="18"/>
  <c r="A137" i="3" l="1"/>
  <c r="C137" i="3" s="1"/>
  <c r="C114" i="18"/>
  <c r="A138" i="3" l="1"/>
  <c r="C138" i="3" s="1"/>
  <c r="C115" i="18"/>
  <c r="A139" i="3" l="1"/>
  <c r="C139" i="3" s="1"/>
  <c r="C116" i="18"/>
  <c r="A140" i="3" l="1"/>
  <c r="C140" i="3" s="1"/>
  <c r="C117" i="18"/>
  <c r="A141" i="3" l="1"/>
  <c r="C141" i="3" s="1"/>
  <c r="C118" i="18"/>
  <c r="A142" i="3" l="1"/>
  <c r="C142" i="3" s="1"/>
  <c r="C119" i="18"/>
  <c r="A143" i="3" l="1"/>
  <c r="C143" i="3" s="1"/>
  <c r="C120" i="18"/>
  <c r="A144" i="3" l="1"/>
  <c r="C144" i="3" s="1"/>
  <c r="C121" i="18"/>
  <c r="A145" i="3" l="1"/>
  <c r="C145" i="3" s="1"/>
  <c r="C122" i="18"/>
  <c r="A146" i="3" l="1"/>
  <c r="C146" i="3" s="1"/>
  <c r="C123" i="18"/>
  <c r="A147" i="3" l="1"/>
  <c r="C147" i="3" s="1"/>
  <c r="C124" i="18"/>
  <c r="A148" i="3" l="1"/>
  <c r="C148" i="3" s="1"/>
  <c r="C125" i="18"/>
  <c r="A149" i="3" l="1"/>
  <c r="C149" i="3" s="1"/>
  <c r="C126" i="18"/>
  <c r="A150" i="3" l="1"/>
  <c r="C150" i="3" s="1"/>
  <c r="C127" i="18"/>
  <c r="A151" i="3" l="1"/>
  <c r="C151" i="3" s="1"/>
  <c r="C128" i="18"/>
  <c r="A152" i="3" l="1"/>
  <c r="C152" i="3" s="1"/>
  <c r="C129" i="18"/>
  <c r="A153" i="3" l="1"/>
  <c r="C153" i="3" s="1"/>
  <c r="C130" i="18"/>
  <c r="A154" i="3" l="1"/>
  <c r="C154" i="3" s="1"/>
  <c r="C131" i="18"/>
  <c r="A155" i="3" l="1"/>
  <c r="C155" i="3" s="1"/>
  <c r="C132" i="18"/>
  <c r="A156" i="3" l="1"/>
  <c r="C156" i="3" s="1"/>
  <c r="C133" i="18"/>
  <c r="A157" i="3" l="1"/>
  <c r="C157" i="3" s="1"/>
  <c r="C134" i="18"/>
  <c r="A158" i="3" l="1"/>
  <c r="C158" i="3" s="1"/>
  <c r="C135" i="18"/>
  <c r="A159" i="3" l="1"/>
  <c r="C159" i="3" s="1"/>
  <c r="C136" i="18"/>
  <c r="A160" i="3" l="1"/>
  <c r="C160" i="3" s="1"/>
  <c r="C137" i="18"/>
  <c r="A161" i="3" l="1"/>
  <c r="C161" i="3" s="1"/>
  <c r="C138" i="18"/>
  <c r="A162" i="3" l="1"/>
  <c r="C162" i="3" s="1"/>
  <c r="C139" i="18"/>
  <c r="A163" i="3" l="1"/>
  <c r="C163" i="3" s="1"/>
  <c r="C140" i="18"/>
  <c r="A164" i="3" l="1"/>
  <c r="C164" i="3" s="1"/>
  <c r="C141" i="18"/>
  <c r="A165" i="3" l="1"/>
  <c r="C165" i="3" s="1"/>
  <c r="C142" i="18"/>
  <c r="A166" i="3" l="1"/>
  <c r="C166" i="3" s="1"/>
  <c r="C143" i="18"/>
  <c r="A167" i="3" l="1"/>
  <c r="C167" i="3" s="1"/>
  <c r="C144" i="18"/>
  <c r="A168" i="3" l="1"/>
  <c r="C168" i="3" s="1"/>
  <c r="C145" i="18"/>
  <c r="A169" i="3" l="1"/>
  <c r="C169" i="3" s="1"/>
  <c r="C146" i="18"/>
  <c r="A170" i="3" l="1"/>
  <c r="C170" i="3" s="1"/>
  <c r="C147" i="18"/>
  <c r="A171" i="3" l="1"/>
  <c r="C171" i="3" s="1"/>
  <c r="C148" i="18"/>
  <c r="A172" i="3" l="1"/>
  <c r="C172" i="3" s="1"/>
  <c r="C149" i="18"/>
  <c r="A173" i="3" l="1"/>
  <c r="C173" i="3" s="1"/>
  <c r="C150" i="18"/>
  <c r="A174" i="3" l="1"/>
  <c r="C174" i="3" s="1"/>
  <c r="C151" i="18"/>
  <c r="A175" i="3" l="1"/>
  <c r="C175" i="3" s="1"/>
  <c r="C152" i="18"/>
  <c r="A176" i="3" l="1"/>
  <c r="C176" i="3" s="1"/>
  <c r="C153" i="18"/>
  <c r="A177" i="3" l="1"/>
  <c r="C177" i="3" s="1"/>
  <c r="C154" i="18"/>
  <c r="A178" i="3" l="1"/>
  <c r="C178" i="3" s="1"/>
  <c r="C155" i="18"/>
  <c r="A179" i="3" l="1"/>
  <c r="C179" i="3" s="1"/>
  <c r="C156" i="18"/>
  <c r="A180" i="3" l="1"/>
  <c r="C180" i="3" s="1"/>
  <c r="C157" i="18"/>
  <c r="A181" i="3" l="1"/>
  <c r="C181" i="3" s="1"/>
  <c r="C158" i="18"/>
  <c r="A182" i="3" l="1"/>
  <c r="C182" i="3" s="1"/>
  <c r="C159" i="18"/>
  <c r="A183" i="3" l="1"/>
  <c r="C183" i="3" s="1"/>
  <c r="C160" i="18"/>
  <c r="A184" i="3" l="1"/>
  <c r="C184" i="3" s="1"/>
  <c r="C161" i="18"/>
  <c r="A185" i="3" l="1"/>
  <c r="C185" i="3" s="1"/>
  <c r="C162" i="18"/>
  <c r="A186" i="3" l="1"/>
  <c r="C186" i="3" s="1"/>
  <c r="C163" i="18"/>
  <c r="A187" i="3" l="1"/>
  <c r="C187" i="3" s="1"/>
  <c r="C164" i="18"/>
  <c r="A188" i="3" l="1"/>
  <c r="C188" i="3" s="1"/>
  <c r="C165" i="18"/>
  <c r="A189" i="3" l="1"/>
  <c r="C189" i="3" s="1"/>
  <c r="C166" i="18"/>
  <c r="A190" i="3" l="1"/>
  <c r="C190" i="3" s="1"/>
  <c r="C167" i="18"/>
  <c r="A191" i="3" l="1"/>
  <c r="C191" i="3" s="1"/>
  <c r="C168" i="18"/>
  <c r="A192" i="3" l="1"/>
  <c r="C192" i="3" s="1"/>
  <c r="C169" i="18"/>
  <c r="A193" i="3" l="1"/>
  <c r="C193" i="3" s="1"/>
  <c r="C170" i="18"/>
  <c r="A194" i="3" l="1"/>
  <c r="C194" i="3" s="1"/>
  <c r="C171" i="18"/>
  <c r="A195" i="3" l="1"/>
  <c r="C195" i="3" s="1"/>
  <c r="C172" i="18"/>
  <c r="A196" i="3" l="1"/>
  <c r="C196" i="3" s="1"/>
  <c r="C173" i="18"/>
  <c r="A197" i="3" l="1"/>
  <c r="C197" i="3" s="1"/>
  <c r="C174" i="18"/>
  <c r="A198" i="3" l="1"/>
  <c r="C198" i="3" s="1"/>
  <c r="C175" i="18"/>
  <c r="A199" i="3" l="1"/>
  <c r="C199" i="3" s="1"/>
  <c r="C176" i="18"/>
  <c r="A200" i="3" l="1"/>
  <c r="C200" i="3" s="1"/>
  <c r="C177" i="18"/>
  <c r="A201" i="3" l="1"/>
  <c r="C201" i="3" s="1"/>
  <c r="C178" i="18"/>
  <c r="A202" i="3" l="1"/>
  <c r="C202" i="3" s="1"/>
  <c r="C179" i="18"/>
  <c r="A203" i="3" l="1"/>
  <c r="C203" i="3" s="1"/>
  <c r="C180" i="18"/>
  <c r="A204" i="3" l="1"/>
  <c r="C204" i="3" s="1"/>
  <c r="C181" i="18"/>
  <c r="A205" i="3" l="1"/>
  <c r="C205" i="3" s="1"/>
  <c r="C182" i="18"/>
  <c r="A206" i="3" l="1"/>
  <c r="C206" i="3" s="1"/>
  <c r="C183" i="18"/>
  <c r="A207" i="3" l="1"/>
  <c r="C207" i="3" s="1"/>
  <c r="C184" i="18"/>
  <c r="A208" i="3" l="1"/>
  <c r="C208" i="3" s="1"/>
  <c r="C185" i="18"/>
  <c r="A209" i="3" l="1"/>
  <c r="C209" i="3" s="1"/>
  <c r="C186" i="18"/>
  <c r="A210" i="3" l="1"/>
  <c r="C210" i="3" s="1"/>
  <c r="C187" i="18"/>
  <c r="A211" i="3" l="1"/>
  <c r="C211" i="3" s="1"/>
  <c r="C188" i="18"/>
  <c r="A212" i="3" l="1"/>
  <c r="C212" i="3" s="1"/>
  <c r="C189" i="18"/>
  <c r="A213" i="3" l="1"/>
  <c r="C213" i="3" s="1"/>
  <c r="C190" i="18"/>
  <c r="A214" i="3" l="1"/>
  <c r="C214" i="3" s="1"/>
  <c r="C191" i="18"/>
  <c r="A215" i="3" l="1"/>
  <c r="C215" i="3" s="1"/>
  <c r="C192" i="18"/>
  <c r="A216" i="3" l="1"/>
  <c r="C216" i="3" s="1"/>
  <c r="C193" i="18"/>
  <c r="A217" i="3" l="1"/>
  <c r="C217" i="3" s="1"/>
  <c r="C194" i="18"/>
  <c r="A218" i="3" l="1"/>
  <c r="C218" i="3" s="1"/>
  <c r="C195" i="18"/>
  <c r="A219" i="3" l="1"/>
  <c r="C219" i="3" s="1"/>
  <c r="C196" i="18"/>
  <c r="A220" i="3" l="1"/>
  <c r="C220" i="3" s="1"/>
  <c r="C197" i="18"/>
  <c r="A221" i="3" l="1"/>
  <c r="C221" i="3" s="1"/>
  <c r="C198" i="18"/>
  <c r="A222" i="3" l="1"/>
  <c r="C222" i="3" s="1"/>
  <c r="C199" i="18"/>
  <c r="A223" i="3" l="1"/>
  <c r="C223" i="3" s="1"/>
  <c r="C200" i="18"/>
  <c r="A224" i="3" l="1"/>
  <c r="C224" i="3" s="1"/>
  <c r="C201" i="18"/>
  <c r="A225" i="3" l="1"/>
  <c r="C225" i="3" s="1"/>
  <c r="C202" i="18"/>
  <c r="A226" i="3" l="1"/>
  <c r="C226" i="3" s="1"/>
  <c r="C203" i="18"/>
  <c r="A227" i="3" l="1"/>
  <c r="C227" i="3" s="1"/>
  <c r="C204" i="18"/>
  <c r="A228" i="3" l="1"/>
  <c r="C228" i="3" s="1"/>
  <c r="C205" i="18"/>
  <c r="A229" i="3" l="1"/>
  <c r="C229" i="3" s="1"/>
  <c r="C206" i="18"/>
  <c r="A230" i="3" l="1"/>
  <c r="C230" i="3" s="1"/>
  <c r="C207" i="18"/>
  <c r="A231" i="3" l="1"/>
  <c r="C231" i="3" s="1"/>
  <c r="C208" i="18"/>
  <c r="A232" i="3" l="1"/>
  <c r="C232" i="3" s="1"/>
  <c r="C209" i="18"/>
  <c r="A233" i="3" l="1"/>
  <c r="C233" i="3" s="1"/>
  <c r="C210" i="18"/>
  <c r="A234" i="3" l="1"/>
  <c r="C234" i="3" s="1"/>
  <c r="C211" i="18"/>
  <c r="A235" i="3" l="1"/>
  <c r="C235" i="3" s="1"/>
  <c r="C212" i="18"/>
  <c r="A236" i="3" l="1"/>
  <c r="C236" i="3" s="1"/>
  <c r="C213" i="18"/>
  <c r="A237" i="3" l="1"/>
  <c r="C237" i="3" s="1"/>
  <c r="C214" i="18"/>
  <c r="A238" i="3" l="1"/>
  <c r="C238" i="3" s="1"/>
  <c r="C215" i="18"/>
  <c r="A239" i="3" l="1"/>
  <c r="C239" i="3" s="1"/>
  <c r="C216" i="18"/>
  <c r="A240" i="3" l="1"/>
  <c r="C240" i="3" s="1"/>
  <c r="C217" i="18"/>
  <c r="A241" i="3" l="1"/>
  <c r="C241" i="3" s="1"/>
  <c r="C218" i="18"/>
  <c r="A242" i="3" l="1"/>
  <c r="C242" i="3" s="1"/>
  <c r="C219" i="18"/>
  <c r="A243" i="3" l="1"/>
  <c r="C243" i="3" s="1"/>
  <c r="C220" i="18"/>
  <c r="A244" i="3" l="1"/>
  <c r="C244" i="3" s="1"/>
  <c r="C221" i="18"/>
  <c r="A245" i="3" l="1"/>
  <c r="C245" i="3" s="1"/>
  <c r="C222" i="18"/>
  <c r="A246" i="3" l="1"/>
  <c r="C246" i="3" s="1"/>
  <c r="C223" i="18"/>
  <c r="A247" i="3" l="1"/>
  <c r="C247" i="3" s="1"/>
  <c r="C224" i="18"/>
  <c r="A248" i="3" l="1"/>
  <c r="C248" i="3" s="1"/>
  <c r="C225" i="18"/>
  <c r="A249" i="3" l="1"/>
  <c r="C249" i="3" s="1"/>
  <c r="C226" i="18"/>
  <c r="A250" i="3" l="1"/>
  <c r="C250" i="3" s="1"/>
  <c r="C227" i="18"/>
  <c r="A251" i="3" l="1"/>
  <c r="C251" i="3" s="1"/>
  <c r="C228" i="18"/>
  <c r="A252" i="3" l="1"/>
  <c r="C252" i="3" s="1"/>
  <c r="C229" i="18"/>
  <c r="A253" i="3" l="1"/>
  <c r="C253" i="3" s="1"/>
  <c r="C230" i="18"/>
  <c r="A254" i="3" l="1"/>
  <c r="C254" i="3" s="1"/>
  <c r="C231" i="18"/>
  <c r="A255" i="3" l="1"/>
  <c r="C255" i="3" s="1"/>
  <c r="C232" i="18"/>
  <c r="A256" i="3" l="1"/>
  <c r="C256" i="3" s="1"/>
  <c r="C233" i="18"/>
  <c r="A257" i="3" l="1"/>
  <c r="C257" i="3" s="1"/>
  <c r="C234" i="18"/>
  <c r="A258" i="3" l="1"/>
  <c r="C258" i="3" s="1"/>
  <c r="C235" i="18"/>
  <c r="A259" i="3" l="1"/>
  <c r="C259" i="3" s="1"/>
  <c r="C236" i="18"/>
  <c r="A260" i="3" l="1"/>
  <c r="C260" i="3" s="1"/>
  <c r="C237" i="18"/>
  <c r="A261" i="3" l="1"/>
  <c r="C261" i="3" s="1"/>
  <c r="C238" i="18"/>
  <c r="A262" i="3" l="1"/>
  <c r="C262" i="3" s="1"/>
  <c r="C239" i="18"/>
  <c r="A263" i="3" l="1"/>
  <c r="C263" i="3" s="1"/>
  <c r="C240" i="18"/>
  <c r="A264" i="3" l="1"/>
  <c r="C264" i="3" s="1"/>
  <c r="C241" i="18"/>
  <c r="A265" i="3" l="1"/>
  <c r="C265" i="3" s="1"/>
  <c r="C242" i="18"/>
  <c r="A266" i="3" l="1"/>
  <c r="C266" i="3" s="1"/>
  <c r="C243" i="18"/>
  <c r="A267" i="3" l="1"/>
  <c r="C267" i="3" s="1"/>
  <c r="C244" i="18"/>
  <c r="A268" i="3" l="1"/>
  <c r="C268" i="3" s="1"/>
  <c r="C245" i="18"/>
  <c r="A269" i="3" l="1"/>
  <c r="C269" i="3" s="1"/>
  <c r="C246" i="18"/>
  <c r="A270" i="3" l="1"/>
  <c r="C270" i="3" s="1"/>
  <c r="C247" i="18"/>
  <c r="A271" i="3" l="1"/>
  <c r="C271" i="3" s="1"/>
  <c r="C248" i="18"/>
  <c r="A272" i="3" l="1"/>
  <c r="C272" i="3" s="1"/>
  <c r="C249" i="18"/>
  <c r="A273" i="3" l="1"/>
  <c r="C273" i="3" s="1"/>
  <c r="C250" i="18"/>
  <c r="A274" i="3" l="1"/>
  <c r="C274" i="3" s="1"/>
  <c r="C251" i="18"/>
  <c r="A275" i="3" l="1"/>
  <c r="C275" i="3" s="1"/>
  <c r="C252" i="18"/>
  <c r="A276" i="3" l="1"/>
  <c r="C276" i="3" s="1"/>
  <c r="C253" i="18"/>
  <c r="A277" i="3" l="1"/>
  <c r="C277" i="3" s="1"/>
  <c r="C254" i="18"/>
  <c r="A278" i="3" l="1"/>
  <c r="C278" i="3" s="1"/>
  <c r="C255" i="18"/>
  <c r="A279" i="3" l="1"/>
  <c r="C279" i="3" s="1"/>
  <c r="C256" i="18"/>
  <c r="A280" i="3" l="1"/>
  <c r="C280" i="3" s="1"/>
  <c r="C257" i="18"/>
  <c r="A281" i="3" l="1"/>
  <c r="C281" i="3" s="1"/>
  <c r="C258" i="18"/>
  <c r="A282" i="3" l="1"/>
  <c r="C282" i="3" s="1"/>
  <c r="C259" i="18"/>
  <c r="A283" i="3" l="1"/>
  <c r="C283" i="3" s="1"/>
  <c r="C260" i="18"/>
  <c r="A284" i="3" l="1"/>
  <c r="C284" i="3" s="1"/>
  <c r="C261" i="18"/>
  <c r="A285" i="3" l="1"/>
  <c r="C285" i="3" s="1"/>
  <c r="C262" i="18"/>
  <c r="A286" i="3" l="1"/>
  <c r="C286" i="3" s="1"/>
  <c r="C263" i="18"/>
  <c r="A287" i="3" l="1"/>
  <c r="C287" i="3" s="1"/>
  <c r="C264" i="18"/>
  <c r="A288" i="3" l="1"/>
  <c r="C288" i="3" s="1"/>
  <c r="C265" i="18"/>
  <c r="A289" i="3" l="1"/>
  <c r="C289" i="3" s="1"/>
  <c r="C266" i="18"/>
  <c r="A290" i="3" l="1"/>
  <c r="C290" i="3" s="1"/>
  <c r="C267" i="18"/>
  <c r="A291" i="3" l="1"/>
  <c r="C291" i="3" s="1"/>
  <c r="C268" i="18"/>
  <c r="A292" i="3" l="1"/>
  <c r="C292" i="3" s="1"/>
  <c r="C269" i="18"/>
  <c r="A293" i="3" l="1"/>
  <c r="C293" i="3" s="1"/>
  <c r="C270" i="18"/>
  <c r="A294" i="3" l="1"/>
  <c r="C294" i="3" s="1"/>
  <c r="C271" i="18"/>
  <c r="A295" i="3" l="1"/>
  <c r="C295" i="3" s="1"/>
  <c r="C272" i="18"/>
  <c r="A296" i="3" l="1"/>
  <c r="C296" i="3" s="1"/>
  <c r="C273" i="18"/>
  <c r="A297" i="3" l="1"/>
  <c r="C297" i="3" s="1"/>
  <c r="C274" i="18"/>
  <c r="A298" i="3" l="1"/>
  <c r="C298" i="3" s="1"/>
  <c r="C275" i="18"/>
  <c r="A299" i="3" l="1"/>
  <c r="C299" i="3" s="1"/>
  <c r="C276" i="18"/>
  <c r="A300" i="3" l="1"/>
  <c r="C300" i="3" s="1"/>
  <c r="C277" i="18"/>
  <c r="A301" i="3" l="1"/>
  <c r="C301" i="3" s="1"/>
  <c r="C278" i="18"/>
  <c r="A302" i="3" l="1"/>
  <c r="C302" i="3" s="1"/>
  <c r="C279" i="18"/>
  <c r="A303" i="3" l="1"/>
  <c r="C303" i="3" s="1"/>
  <c r="C280" i="18"/>
  <c r="A304" i="3" l="1"/>
  <c r="C304" i="3" s="1"/>
  <c r="C281" i="18"/>
  <c r="A305" i="3" l="1"/>
  <c r="C305" i="3" s="1"/>
  <c r="C282" i="18"/>
  <c r="A306" i="3" l="1"/>
  <c r="C306" i="3" s="1"/>
  <c r="C283" i="18"/>
  <c r="A307" i="3" l="1"/>
  <c r="C307" i="3" s="1"/>
  <c r="C284" i="18"/>
  <c r="A308" i="3" l="1"/>
  <c r="C308" i="3" s="1"/>
  <c r="C285" i="18"/>
  <c r="A309" i="3" l="1"/>
  <c r="C309" i="3" s="1"/>
  <c r="C286" i="18"/>
  <c r="A310" i="3" l="1"/>
  <c r="C310" i="3" s="1"/>
  <c r="C287" i="18"/>
  <c r="A311" i="3" l="1"/>
  <c r="C311" i="3" s="1"/>
  <c r="C288" i="18"/>
  <c r="A312" i="3" l="1"/>
  <c r="C312" i="3" s="1"/>
  <c r="C289" i="18"/>
  <c r="A313" i="3" l="1"/>
  <c r="C313" i="3" s="1"/>
  <c r="C290" i="18"/>
  <c r="A314" i="3" l="1"/>
  <c r="C314" i="3" s="1"/>
  <c r="C291" i="18"/>
  <c r="A315" i="3" l="1"/>
  <c r="C315" i="3" s="1"/>
  <c r="C292" i="18"/>
  <c r="A316" i="3" l="1"/>
  <c r="C316" i="3" s="1"/>
  <c r="C293" i="18"/>
  <c r="A317" i="3" l="1"/>
  <c r="C317" i="3" s="1"/>
  <c r="C294" i="18"/>
  <c r="A318" i="3" l="1"/>
  <c r="C318" i="3" s="1"/>
  <c r="C295" i="18"/>
  <c r="A319" i="3" l="1"/>
  <c r="C319" i="3" s="1"/>
  <c r="C296" i="18"/>
  <c r="A320" i="3" l="1"/>
  <c r="C320" i="3" s="1"/>
  <c r="C297" i="18"/>
  <c r="A321" i="3" l="1"/>
  <c r="C321" i="3" s="1"/>
  <c r="C298" i="18"/>
  <c r="A322" i="3" l="1"/>
  <c r="C322" i="3" s="1"/>
  <c r="C299" i="18"/>
  <c r="A323" i="3" l="1"/>
  <c r="C323" i="3" s="1"/>
  <c r="C300" i="18"/>
  <c r="A324" i="3" l="1"/>
  <c r="C324" i="3" s="1"/>
  <c r="C301" i="18"/>
  <c r="A325" i="3" l="1"/>
  <c r="C325" i="3" s="1"/>
  <c r="C302" i="18"/>
  <c r="A326" i="3" l="1"/>
  <c r="C326" i="3" s="1"/>
  <c r="C303" i="18"/>
  <c r="A327" i="3" l="1"/>
  <c r="C327" i="3" s="1"/>
  <c r="C304" i="18"/>
  <c r="A328" i="3" l="1"/>
  <c r="C328" i="3" s="1"/>
  <c r="C305" i="18"/>
  <c r="A329" i="3" l="1"/>
  <c r="C329" i="3" s="1"/>
  <c r="C306" i="18"/>
  <c r="A330" i="3" l="1"/>
  <c r="C330" i="3" s="1"/>
  <c r="C307" i="18"/>
  <c r="A331" i="3" l="1"/>
  <c r="C331" i="3" s="1"/>
  <c r="C308" i="18"/>
  <c r="A332" i="3" l="1"/>
  <c r="C332" i="3" s="1"/>
  <c r="C309" i="18"/>
  <c r="A333" i="3" l="1"/>
  <c r="C333" i="3" s="1"/>
  <c r="C310" i="18"/>
  <c r="A334" i="3" l="1"/>
  <c r="C334" i="3" s="1"/>
  <c r="C311" i="18"/>
  <c r="A335" i="3" l="1"/>
  <c r="C335" i="3" s="1"/>
  <c r="C312" i="18"/>
  <c r="A336" i="3" l="1"/>
  <c r="C336" i="3" s="1"/>
  <c r="C313" i="18"/>
  <c r="A337" i="3" l="1"/>
  <c r="C337" i="3" s="1"/>
  <c r="C314" i="18"/>
  <c r="A338" i="3" l="1"/>
  <c r="C338" i="3" s="1"/>
  <c r="C315" i="18"/>
  <c r="A339" i="3" l="1"/>
  <c r="C339" i="3" s="1"/>
  <c r="C316" i="18"/>
  <c r="A340" i="3" l="1"/>
  <c r="C340" i="3" s="1"/>
  <c r="C317" i="18"/>
  <c r="A341" i="3" l="1"/>
  <c r="C341" i="3" s="1"/>
  <c r="C318" i="18"/>
  <c r="A342" i="3" l="1"/>
  <c r="C342" i="3" s="1"/>
  <c r="C319" i="18"/>
  <c r="A343" i="3" l="1"/>
  <c r="C343" i="3" s="1"/>
  <c r="C320" i="18"/>
  <c r="A344" i="3" l="1"/>
  <c r="C344" i="3" s="1"/>
  <c r="C321" i="18"/>
  <c r="A345" i="3" l="1"/>
  <c r="C345" i="3" s="1"/>
  <c r="C322" i="18"/>
  <c r="A346" i="3" l="1"/>
  <c r="C346" i="3" s="1"/>
  <c r="C323" i="18"/>
  <c r="A347" i="3" l="1"/>
  <c r="C347" i="3" s="1"/>
  <c r="C324" i="18"/>
  <c r="A348" i="3" l="1"/>
  <c r="C348" i="3" s="1"/>
  <c r="C325" i="18"/>
  <c r="A349" i="3" l="1"/>
  <c r="C349" i="3" s="1"/>
  <c r="C326" i="18"/>
  <c r="A350" i="3" l="1"/>
  <c r="C350" i="3" s="1"/>
  <c r="C327" i="18"/>
  <c r="A351" i="3" l="1"/>
  <c r="C351" i="3" s="1"/>
  <c r="C328" i="18"/>
  <c r="A352" i="3" l="1"/>
  <c r="C352" i="3" s="1"/>
  <c r="C329" i="18"/>
  <c r="A353" i="3" l="1"/>
  <c r="C353" i="3" s="1"/>
  <c r="C330" i="18"/>
  <c r="A354" i="3" l="1"/>
  <c r="C354" i="3" s="1"/>
  <c r="C331" i="18"/>
  <c r="A355" i="3" l="1"/>
  <c r="C355" i="3" s="1"/>
  <c r="C332" i="18"/>
  <c r="A356" i="3" l="1"/>
  <c r="C356" i="3" s="1"/>
  <c r="C333" i="18"/>
  <c r="A357" i="3" l="1"/>
  <c r="C357" i="3" s="1"/>
  <c r="C334" i="18"/>
  <c r="A358" i="3" l="1"/>
  <c r="C358" i="3" s="1"/>
  <c r="C335" i="18"/>
  <c r="A359" i="3" l="1"/>
  <c r="C359" i="3" s="1"/>
  <c r="C336" i="18"/>
  <c r="A360" i="3" l="1"/>
  <c r="C360" i="3" s="1"/>
  <c r="C337" i="18"/>
  <c r="A361" i="3" l="1"/>
  <c r="C361" i="3" s="1"/>
  <c r="C338" i="18"/>
  <c r="A362" i="3" l="1"/>
  <c r="C362" i="3" s="1"/>
  <c r="C339" i="18"/>
  <c r="A363" i="3" l="1"/>
  <c r="C363" i="3" s="1"/>
  <c r="C340" i="18"/>
  <c r="A364" i="3" l="1"/>
  <c r="C364" i="3" s="1"/>
  <c r="C341" i="18"/>
  <c r="A365" i="3" l="1"/>
  <c r="C365" i="3" s="1"/>
  <c r="C342" i="18"/>
  <c r="A366" i="3" l="1"/>
  <c r="C366" i="3" s="1"/>
  <c r="C343" i="18"/>
  <c r="A367" i="3" l="1"/>
  <c r="C367" i="3" s="1"/>
  <c r="C344" i="18"/>
  <c r="A368" i="3" l="1"/>
  <c r="C368" i="3" s="1"/>
  <c r="C345" i="18"/>
  <c r="A369" i="3" l="1"/>
  <c r="C369" i="3" s="1"/>
  <c r="C346" i="18"/>
  <c r="A370" i="3" l="1"/>
  <c r="C370" i="3" s="1"/>
  <c r="C347" i="18"/>
  <c r="A371" i="3" l="1"/>
  <c r="C371" i="3" s="1"/>
  <c r="C348" i="18"/>
  <c r="A372" i="3" l="1"/>
  <c r="C372" i="3" s="1"/>
  <c r="C349" i="18"/>
  <c r="A373" i="3" l="1"/>
  <c r="C373" i="3" s="1"/>
  <c r="C350" i="18"/>
  <c r="A374" i="3" l="1"/>
  <c r="C374" i="3" s="1"/>
  <c r="C351" i="18"/>
  <c r="A375" i="3" l="1"/>
  <c r="C375" i="3" s="1"/>
  <c r="C352" i="18"/>
  <c r="A376" i="3" l="1"/>
  <c r="C376" i="3" s="1"/>
  <c r="C353" i="18"/>
  <c r="A377" i="3" l="1"/>
  <c r="C377" i="3" s="1"/>
  <c r="C354" i="18"/>
  <c r="A378" i="3" l="1"/>
  <c r="C378" i="3" s="1"/>
  <c r="C355" i="18"/>
  <c r="A379" i="3" l="1"/>
  <c r="C379" i="3" s="1"/>
  <c r="C356" i="18"/>
  <c r="A380" i="3" l="1"/>
  <c r="C380" i="3" s="1"/>
  <c r="C357" i="18"/>
  <c r="A381" i="3" l="1"/>
  <c r="C381" i="3" s="1"/>
  <c r="C358" i="18"/>
  <c r="A382" i="3" l="1"/>
  <c r="C382" i="3" s="1"/>
  <c r="C359" i="18"/>
  <c r="A383" i="3" l="1"/>
  <c r="C383" i="3" s="1"/>
  <c r="C360" i="18"/>
  <c r="A384" i="3" l="1"/>
  <c r="C384" i="3" s="1"/>
  <c r="C361" i="18"/>
  <c r="A385" i="3" l="1"/>
  <c r="C385" i="3" s="1"/>
  <c r="C362" i="18"/>
  <c r="A386" i="3" l="1"/>
  <c r="C386" i="3" s="1"/>
  <c r="C363" i="18"/>
  <c r="A387" i="3" l="1"/>
  <c r="C387" i="3" s="1"/>
  <c r="C364" i="18"/>
  <c r="A388" i="3" l="1"/>
  <c r="C388" i="3" s="1"/>
  <c r="C365" i="18"/>
  <c r="A389" i="3" l="1"/>
  <c r="C389" i="3" s="1"/>
  <c r="C366" i="18"/>
  <c r="A390" i="3" l="1"/>
  <c r="C390" i="3" s="1"/>
  <c r="C367" i="18"/>
  <c r="A391" i="3" l="1"/>
  <c r="C391" i="3" s="1"/>
  <c r="C368" i="18"/>
  <c r="A392" i="3" l="1"/>
  <c r="C392" i="3" s="1"/>
  <c r="C369" i="18"/>
  <c r="A393" i="3" l="1"/>
  <c r="C393" i="3" s="1"/>
  <c r="C370" i="18"/>
  <c r="A394" i="3" l="1"/>
  <c r="C394" i="3" s="1"/>
  <c r="C371" i="18"/>
  <c r="A395" i="3" l="1"/>
  <c r="C395" i="3" s="1"/>
  <c r="C372" i="18"/>
  <c r="A396" i="3" l="1"/>
  <c r="C396" i="3" s="1"/>
  <c r="C373" i="18"/>
  <c r="A397" i="3" l="1"/>
  <c r="C397" i="3" s="1"/>
  <c r="C374" i="18"/>
  <c r="A398" i="3" l="1"/>
  <c r="C398" i="3" s="1"/>
  <c r="C375" i="18"/>
  <c r="A399" i="3" l="1"/>
  <c r="C399" i="3" s="1"/>
  <c r="C376" i="18"/>
  <c r="A400" i="3" l="1"/>
  <c r="C400" i="3" s="1"/>
  <c r="C377" i="18"/>
  <c r="A401" i="3" l="1"/>
  <c r="C401" i="3" s="1"/>
  <c r="C378" i="18"/>
  <c r="A402" i="3" l="1"/>
  <c r="C402" i="3" s="1"/>
  <c r="C379" i="18"/>
  <c r="A403" i="3" l="1"/>
  <c r="C403" i="3" s="1"/>
  <c r="C380" i="18"/>
  <c r="A404" i="3" l="1"/>
  <c r="C404" i="3" s="1"/>
  <c r="C381" i="18"/>
  <c r="A405" i="3" l="1"/>
  <c r="C405" i="3" s="1"/>
  <c r="C382" i="18"/>
  <c r="A406" i="3" l="1"/>
  <c r="C406" i="3" s="1"/>
  <c r="C383" i="18"/>
  <c r="A407" i="3" l="1"/>
  <c r="C407" i="3" s="1"/>
  <c r="C384" i="18"/>
  <c r="A408" i="3" l="1"/>
  <c r="C408" i="3" s="1"/>
  <c r="C385" i="18"/>
  <c r="A409" i="3" l="1"/>
  <c r="C409" i="3" s="1"/>
  <c r="C386" i="18"/>
  <c r="A410" i="3" l="1"/>
  <c r="C410" i="3" s="1"/>
  <c r="C387" i="18"/>
  <c r="A411" i="3" l="1"/>
  <c r="C411" i="3" s="1"/>
  <c r="C388" i="18"/>
  <c r="A412" i="3" l="1"/>
  <c r="C412" i="3" s="1"/>
  <c r="C389" i="18"/>
  <c r="A413" i="3" l="1"/>
  <c r="C413" i="3" s="1"/>
  <c r="C390" i="18"/>
  <c r="A414" i="3" l="1"/>
  <c r="C414" i="3" s="1"/>
  <c r="C391" i="18"/>
  <c r="A415" i="3" l="1"/>
  <c r="C415" i="3" s="1"/>
  <c r="C392" i="18"/>
  <c r="A416" i="3" l="1"/>
  <c r="C416" i="3" s="1"/>
  <c r="C393" i="18"/>
  <c r="A417" i="3" l="1"/>
  <c r="C417" i="3" s="1"/>
  <c r="C394" i="18"/>
  <c r="A418" i="3" l="1"/>
  <c r="C418" i="3" s="1"/>
  <c r="C395" i="18"/>
  <c r="A419" i="3" l="1"/>
  <c r="C419" i="3" s="1"/>
  <c r="C396" i="18"/>
  <c r="A420" i="3" l="1"/>
  <c r="C420" i="3" s="1"/>
  <c r="C397" i="18"/>
  <c r="A421" i="3" l="1"/>
  <c r="C421" i="3" s="1"/>
  <c r="C398" i="18"/>
  <c r="A422" i="3" l="1"/>
  <c r="C422" i="3" s="1"/>
  <c r="C399" i="18"/>
  <c r="A423" i="3" l="1"/>
  <c r="C423" i="3" s="1"/>
  <c r="C400" i="18"/>
  <c r="A424" i="3" l="1"/>
  <c r="C424" i="3" s="1"/>
  <c r="C401" i="18"/>
  <c r="A425" i="3" l="1"/>
  <c r="C425" i="3" s="1"/>
  <c r="C402" i="18"/>
  <c r="A426" i="3" l="1"/>
  <c r="C426" i="3" s="1"/>
  <c r="C403" i="18"/>
  <c r="A427" i="3" l="1"/>
  <c r="C427" i="3" s="1"/>
  <c r="C404" i="18"/>
  <c r="A428" i="3" l="1"/>
  <c r="C428" i="3" s="1"/>
  <c r="C405" i="18"/>
  <c r="A429" i="3" l="1"/>
  <c r="C429" i="3" s="1"/>
  <c r="C406" i="18"/>
  <c r="A430" i="3" l="1"/>
  <c r="C430" i="3" s="1"/>
  <c r="C407" i="18"/>
  <c r="A431" i="3" l="1"/>
  <c r="C431" i="3" s="1"/>
  <c r="C408" i="18"/>
  <c r="A432" i="3" l="1"/>
  <c r="C432" i="3" s="1"/>
  <c r="C409" i="18"/>
  <c r="A433" i="3" l="1"/>
  <c r="C433" i="3" s="1"/>
  <c r="C410" i="18"/>
  <c r="A434" i="3" l="1"/>
  <c r="C434" i="3" s="1"/>
  <c r="C411" i="18"/>
  <c r="A435" i="3" l="1"/>
  <c r="C435" i="3" s="1"/>
  <c r="C412" i="18"/>
  <c r="A436" i="3" l="1"/>
  <c r="C436" i="3" s="1"/>
  <c r="C413" i="18"/>
  <c r="A437" i="3" l="1"/>
  <c r="C437" i="3" s="1"/>
  <c r="C414" i="18"/>
  <c r="A438" i="3" l="1"/>
  <c r="C438" i="3" s="1"/>
  <c r="C415" i="18"/>
  <c r="A439" i="3" l="1"/>
  <c r="C439" i="3" s="1"/>
  <c r="C416" i="18"/>
  <c r="A440" i="3" l="1"/>
  <c r="C440" i="3" s="1"/>
  <c r="C417" i="18"/>
  <c r="A441" i="3" l="1"/>
  <c r="C441" i="3" s="1"/>
  <c r="C418" i="18"/>
  <c r="A442" i="3" l="1"/>
  <c r="C442" i="3" s="1"/>
  <c r="C419" i="18"/>
  <c r="A443" i="3" l="1"/>
  <c r="C443" i="3" s="1"/>
  <c r="C420" i="18"/>
  <c r="A444" i="3" l="1"/>
  <c r="C444" i="3" s="1"/>
  <c r="C421" i="18"/>
  <c r="A445" i="3" l="1"/>
  <c r="C445" i="3" s="1"/>
  <c r="C422" i="18"/>
  <c r="A446" i="3" l="1"/>
  <c r="C446" i="3" s="1"/>
  <c r="C423" i="18"/>
  <c r="A447" i="3" l="1"/>
  <c r="C447" i="3" s="1"/>
  <c r="C424" i="18"/>
  <c r="A448" i="3" l="1"/>
  <c r="C448" i="3" s="1"/>
  <c r="C425" i="18"/>
  <c r="A449" i="3" l="1"/>
  <c r="C449" i="3" s="1"/>
  <c r="C426" i="18"/>
  <c r="A450" i="3" l="1"/>
  <c r="C450" i="3" s="1"/>
  <c r="C427" i="18"/>
  <c r="A451" i="3" l="1"/>
  <c r="C451" i="3" s="1"/>
  <c r="C428" i="18"/>
  <c r="A452" i="3" l="1"/>
  <c r="C452" i="3" s="1"/>
  <c r="C429" i="18"/>
  <c r="A453" i="3" l="1"/>
  <c r="C453" i="3" s="1"/>
  <c r="C430" i="18"/>
  <c r="A454" i="3" l="1"/>
  <c r="C454" i="3" s="1"/>
  <c r="C431" i="18"/>
  <c r="A455" i="3" l="1"/>
  <c r="C455" i="3" s="1"/>
  <c r="C432" i="18"/>
  <c r="A456" i="3" l="1"/>
  <c r="C456" i="3" s="1"/>
  <c r="C433" i="18"/>
  <c r="A457" i="3" l="1"/>
  <c r="C457" i="3" s="1"/>
  <c r="C434" i="18"/>
  <c r="A458" i="3" l="1"/>
  <c r="C458" i="3" s="1"/>
  <c r="C435" i="18"/>
  <c r="A459" i="3" l="1"/>
  <c r="C459" i="3" s="1"/>
  <c r="C436" i="18"/>
  <c r="A460" i="3" l="1"/>
  <c r="C460" i="3" s="1"/>
  <c r="C437" i="18"/>
  <c r="A461" i="3" l="1"/>
  <c r="C461" i="3" s="1"/>
  <c r="C438" i="18"/>
  <c r="A462" i="3" l="1"/>
  <c r="C462" i="3" s="1"/>
  <c r="C439" i="18"/>
  <c r="A463" i="3" l="1"/>
  <c r="C463" i="3" s="1"/>
  <c r="C440" i="18"/>
  <c r="A464" i="3" l="1"/>
  <c r="C464" i="3" s="1"/>
  <c r="C441" i="18"/>
  <c r="A465" i="3" l="1"/>
  <c r="C465" i="3" s="1"/>
  <c r="C442" i="18"/>
  <c r="A466" i="3" l="1"/>
  <c r="C466" i="3" s="1"/>
  <c r="C443" i="18"/>
  <c r="A467" i="3" l="1"/>
  <c r="C467" i="3" s="1"/>
  <c r="C444" i="18"/>
  <c r="A468" i="3" l="1"/>
  <c r="C468" i="3" s="1"/>
  <c r="C445" i="18"/>
  <c r="A469" i="3" l="1"/>
  <c r="C469" i="3" s="1"/>
  <c r="C446" i="18"/>
  <c r="A470" i="3" l="1"/>
  <c r="C470" i="3" s="1"/>
  <c r="C447" i="18"/>
  <c r="A471" i="3" l="1"/>
  <c r="C471" i="3" s="1"/>
  <c r="C448" i="18"/>
  <c r="A472" i="3" l="1"/>
  <c r="C472" i="3" s="1"/>
  <c r="C449" i="18"/>
  <c r="A473" i="3" l="1"/>
  <c r="C473" i="3" s="1"/>
  <c r="C450" i="18"/>
  <c r="A474" i="3" l="1"/>
  <c r="C474" i="3" s="1"/>
  <c r="C451" i="18"/>
  <c r="A475" i="3" l="1"/>
  <c r="C475" i="3" s="1"/>
  <c r="C452" i="18"/>
  <c r="A476" i="3" l="1"/>
  <c r="C476" i="3" s="1"/>
  <c r="C453" i="18"/>
  <c r="A477" i="3" l="1"/>
  <c r="C477" i="3" s="1"/>
  <c r="C454" i="18"/>
  <c r="A478" i="3" l="1"/>
  <c r="C478" i="3" s="1"/>
  <c r="C455" i="18"/>
  <c r="A479" i="3" l="1"/>
  <c r="C479" i="3" s="1"/>
  <c r="C456" i="18"/>
  <c r="A480" i="3" l="1"/>
  <c r="C480" i="3" s="1"/>
  <c r="C457" i="18"/>
  <c r="A481" i="3" l="1"/>
  <c r="C481" i="3" s="1"/>
  <c r="C458" i="18"/>
  <c r="A482" i="3" l="1"/>
  <c r="C482" i="3" s="1"/>
  <c r="C459" i="18"/>
  <c r="A483" i="3" l="1"/>
  <c r="C483" i="3" s="1"/>
  <c r="C460" i="18"/>
  <c r="A484" i="3" l="1"/>
  <c r="C484" i="3" s="1"/>
  <c r="C461" i="18"/>
  <c r="A485" i="3" l="1"/>
  <c r="C485" i="3" s="1"/>
  <c r="C462" i="18"/>
  <c r="A486" i="3" l="1"/>
  <c r="C486" i="3" s="1"/>
  <c r="C463" i="18"/>
  <c r="A487" i="3" l="1"/>
  <c r="C487" i="3" s="1"/>
  <c r="C464" i="18"/>
  <c r="A488" i="3" l="1"/>
  <c r="C488" i="3" s="1"/>
  <c r="C465" i="18"/>
  <c r="A489" i="3" l="1"/>
  <c r="C489" i="3" s="1"/>
  <c r="C466" i="18"/>
  <c r="A490" i="3" l="1"/>
  <c r="C490" i="3" s="1"/>
  <c r="C467" i="18"/>
  <c r="A491" i="3" l="1"/>
  <c r="C491" i="3" s="1"/>
  <c r="C468" i="18"/>
  <c r="A492" i="3" l="1"/>
  <c r="C492" i="3" s="1"/>
  <c r="C469" i="18"/>
  <c r="A493" i="3" l="1"/>
  <c r="C493" i="3" s="1"/>
  <c r="C470" i="18"/>
  <c r="A494" i="3" l="1"/>
  <c r="C494" i="3" s="1"/>
  <c r="C471" i="18"/>
  <c r="A495" i="3" l="1"/>
  <c r="C495" i="3" s="1"/>
  <c r="C472" i="18"/>
  <c r="A496" i="3" l="1"/>
  <c r="C496" i="3" s="1"/>
  <c r="C473" i="18"/>
  <c r="A497" i="3" l="1"/>
  <c r="C497" i="3" s="1"/>
  <c r="C474" i="18"/>
  <c r="A498" i="3" l="1"/>
  <c r="C498" i="3" s="1"/>
  <c r="C475" i="18"/>
  <c r="A499" i="3" l="1"/>
  <c r="C499" i="3" s="1"/>
  <c r="C476" i="18"/>
  <c r="A500" i="3" l="1"/>
  <c r="C500" i="3" s="1"/>
  <c r="C477" i="18"/>
  <c r="A501" i="3" l="1"/>
  <c r="C501" i="3" s="1"/>
  <c r="C478" i="18"/>
  <c r="A502" i="3" l="1"/>
  <c r="C502" i="3" s="1"/>
  <c r="C479" i="18"/>
  <c r="A503" i="3" l="1"/>
  <c r="C503" i="3" s="1"/>
  <c r="C480" i="18"/>
  <c r="A504" i="3" l="1"/>
  <c r="C504" i="3" s="1"/>
  <c r="C481" i="18"/>
  <c r="A505" i="3" l="1"/>
  <c r="C505" i="3" s="1"/>
  <c r="C482" i="18"/>
  <c r="A506" i="3" l="1"/>
  <c r="C506" i="3" s="1"/>
  <c r="C483" i="18"/>
  <c r="A507" i="3" l="1"/>
  <c r="C507" i="3" s="1"/>
  <c r="C484" i="18"/>
  <c r="A508" i="3" l="1"/>
  <c r="C508" i="3" s="1"/>
  <c r="C485" i="18"/>
  <c r="A509" i="3" l="1"/>
  <c r="C509" i="3" s="1"/>
  <c r="C486" i="18"/>
  <c r="A510" i="3" l="1"/>
  <c r="C510" i="3" s="1"/>
  <c r="C487" i="18"/>
  <c r="A511" i="3" l="1"/>
  <c r="C511" i="3" s="1"/>
  <c r="C488" i="18"/>
  <c r="A512" i="3" l="1"/>
  <c r="C512" i="3" s="1"/>
  <c r="C489" i="18"/>
  <c r="A513" i="3" l="1"/>
  <c r="C513" i="3" s="1"/>
  <c r="C490" i="18"/>
  <c r="A514" i="3" l="1"/>
  <c r="C514" i="3" s="1"/>
  <c r="C491" i="18"/>
  <c r="A515" i="3" l="1"/>
  <c r="C515" i="3" s="1"/>
  <c r="C492" i="18"/>
  <c r="A516" i="3" l="1"/>
  <c r="C516" i="3" s="1"/>
  <c r="C493" i="18"/>
  <c r="A517" i="3" l="1"/>
  <c r="C517" i="3" s="1"/>
  <c r="C494" i="18"/>
  <c r="A518" i="3" l="1"/>
  <c r="C518" i="3" s="1"/>
  <c r="C495" i="18"/>
  <c r="A519" i="3" l="1"/>
  <c r="C519" i="3" s="1"/>
  <c r="C496" i="18"/>
  <c r="A520" i="3" l="1"/>
  <c r="C520" i="3" s="1"/>
  <c r="C497" i="18"/>
  <c r="A521" i="3" l="1"/>
  <c r="C521" i="3" s="1"/>
  <c r="C498" i="18"/>
  <c r="A522" i="3" l="1"/>
  <c r="C522" i="3" s="1"/>
  <c r="C499" i="18"/>
  <c r="A523" i="3" l="1"/>
  <c r="C523" i="3" s="1"/>
  <c r="C500" i="18"/>
  <c r="A524" i="3" l="1"/>
  <c r="C524" i="3" s="1"/>
  <c r="C501" i="18"/>
  <c r="A525" i="3" l="1"/>
  <c r="C525" i="3" s="1"/>
  <c r="C502" i="18"/>
  <c r="A526" i="3" l="1"/>
  <c r="C526" i="3" s="1"/>
  <c r="C503" i="18"/>
  <c r="A527" i="3" l="1"/>
  <c r="C527" i="3" s="1"/>
  <c r="C504" i="18"/>
  <c r="A528" i="3" l="1"/>
  <c r="C528" i="3" s="1"/>
  <c r="C505" i="18"/>
  <c r="A529" i="3" l="1"/>
  <c r="C529" i="3" s="1"/>
  <c r="C506" i="18"/>
  <c r="A530" i="3" l="1"/>
  <c r="C530" i="3" s="1"/>
  <c r="C507" i="18"/>
  <c r="A531" i="3" l="1"/>
  <c r="C531" i="3" s="1"/>
  <c r="C508" i="18"/>
  <c r="A532" i="3" l="1"/>
  <c r="C532" i="3" s="1"/>
  <c r="C509" i="18"/>
  <c r="A533" i="3" l="1"/>
  <c r="C533" i="3" s="1"/>
  <c r="C510" i="18"/>
  <c r="A534" i="3" l="1"/>
  <c r="C534" i="3" s="1"/>
  <c r="C511" i="18"/>
  <c r="A535" i="3" l="1"/>
  <c r="C535" i="3" s="1"/>
  <c r="C512" i="18"/>
  <c r="A536" i="3" l="1"/>
  <c r="C536" i="3" s="1"/>
  <c r="C513" i="18"/>
  <c r="A537" i="3" l="1"/>
  <c r="C537" i="3" s="1"/>
  <c r="C514" i="18"/>
  <c r="A538" i="3" l="1"/>
  <c r="C538" i="3" s="1"/>
  <c r="C515" i="18"/>
  <c r="A539" i="3" l="1"/>
  <c r="C539" i="3" s="1"/>
  <c r="C516" i="18"/>
  <c r="A540" i="3" l="1"/>
  <c r="C540" i="3" s="1"/>
  <c r="C517" i="18"/>
  <c r="A541" i="3" l="1"/>
  <c r="C541" i="3" s="1"/>
  <c r="C518" i="18"/>
  <c r="A542" i="3" l="1"/>
  <c r="C542" i="3" s="1"/>
  <c r="C519" i="18"/>
  <c r="A543" i="3" l="1"/>
  <c r="C543" i="3" s="1"/>
  <c r="C520" i="18"/>
  <c r="A544" i="3" l="1"/>
  <c r="C544" i="3" s="1"/>
  <c r="C521" i="18"/>
  <c r="A545" i="3" l="1"/>
  <c r="C545" i="3" s="1"/>
  <c r="C522" i="18"/>
  <c r="A546" i="3" l="1"/>
  <c r="C546" i="3" s="1"/>
  <c r="C523" i="18"/>
  <c r="A547" i="3" l="1"/>
  <c r="C547" i="3" s="1"/>
  <c r="C524" i="18"/>
  <c r="A548" i="3" l="1"/>
  <c r="C548" i="3" s="1"/>
  <c r="C525" i="18"/>
  <c r="A549" i="3" l="1"/>
  <c r="C549" i="3" s="1"/>
  <c r="C526" i="18"/>
  <c r="A550" i="3" l="1"/>
  <c r="C550" i="3" s="1"/>
  <c r="C527" i="18"/>
  <c r="A551" i="3" l="1"/>
  <c r="C551" i="3" s="1"/>
  <c r="C528" i="18"/>
  <c r="A552" i="3" l="1"/>
  <c r="C552" i="3" s="1"/>
  <c r="C529" i="18"/>
  <c r="A553" i="3" l="1"/>
  <c r="C553" i="3" s="1"/>
  <c r="C530" i="18"/>
  <c r="A554" i="3" l="1"/>
  <c r="C554" i="3" s="1"/>
  <c r="C531" i="18"/>
  <c r="A555" i="3" l="1"/>
  <c r="C555" i="3" s="1"/>
  <c r="C532" i="18"/>
  <c r="A556" i="3" l="1"/>
  <c r="C556" i="3" s="1"/>
  <c r="C533" i="18"/>
  <c r="A557" i="3" l="1"/>
  <c r="C557" i="3" s="1"/>
  <c r="C534" i="18"/>
  <c r="A558" i="3" l="1"/>
  <c r="C558" i="3" s="1"/>
  <c r="C535" i="18"/>
  <c r="A559" i="3" l="1"/>
  <c r="C559" i="3" s="1"/>
  <c r="C536" i="18"/>
  <c r="A560" i="3" l="1"/>
  <c r="C560" i="3" s="1"/>
  <c r="C537" i="18"/>
  <c r="A561" i="3" l="1"/>
  <c r="C561" i="3" s="1"/>
  <c r="C538" i="18"/>
  <c r="A562" i="3" l="1"/>
  <c r="C562" i="3" s="1"/>
  <c r="C539" i="18"/>
  <c r="A563" i="3" l="1"/>
  <c r="C563" i="3" s="1"/>
  <c r="C540" i="18"/>
  <c r="A564" i="3" l="1"/>
  <c r="C564" i="3" s="1"/>
  <c r="C541" i="18"/>
  <c r="A565" i="3" l="1"/>
  <c r="C565" i="3" s="1"/>
  <c r="C542" i="18"/>
  <c r="A566" i="3" l="1"/>
  <c r="C566" i="3" s="1"/>
  <c r="C543" i="18"/>
  <c r="A567" i="3" l="1"/>
  <c r="C567" i="3" s="1"/>
  <c r="C544" i="18"/>
  <c r="A568" i="3" l="1"/>
  <c r="C568" i="3" s="1"/>
  <c r="C545" i="18"/>
  <c r="A569" i="3" l="1"/>
  <c r="C569" i="3" s="1"/>
  <c r="C546" i="18"/>
  <c r="A570" i="3" l="1"/>
  <c r="C570" i="3" s="1"/>
  <c r="C547" i="18"/>
  <c r="A571" i="3" l="1"/>
  <c r="C571" i="3" s="1"/>
  <c r="C548" i="18"/>
  <c r="A572" i="3" l="1"/>
  <c r="C572" i="3" s="1"/>
  <c r="C549" i="18"/>
  <c r="A573" i="3" l="1"/>
  <c r="C573" i="3" s="1"/>
  <c r="C550" i="18"/>
  <c r="A574" i="3" l="1"/>
  <c r="C574" i="3" s="1"/>
  <c r="C551" i="18"/>
  <c r="A575" i="3" l="1"/>
  <c r="C575" i="3" s="1"/>
  <c r="C552" i="18"/>
  <c r="A576" i="3" l="1"/>
  <c r="C576" i="3" s="1"/>
  <c r="C553" i="18"/>
  <c r="A577" i="3" l="1"/>
  <c r="C577" i="3" s="1"/>
  <c r="C554" i="18"/>
  <c r="A578" i="3" l="1"/>
  <c r="C578" i="3" s="1"/>
  <c r="C555" i="18"/>
  <c r="A579" i="3" l="1"/>
  <c r="C579" i="3" s="1"/>
  <c r="C556" i="18"/>
  <c r="A580" i="3" l="1"/>
  <c r="C580" i="3" s="1"/>
  <c r="C557" i="18"/>
  <c r="A581" i="3" l="1"/>
  <c r="C581" i="3" s="1"/>
  <c r="C558" i="18"/>
  <c r="A582" i="3" l="1"/>
  <c r="C582" i="3" s="1"/>
  <c r="C559" i="18"/>
  <c r="A583" i="3" l="1"/>
  <c r="C583" i="3" s="1"/>
  <c r="C560" i="18"/>
  <c r="A584" i="3" l="1"/>
  <c r="C584" i="3" s="1"/>
  <c r="C561" i="18"/>
  <c r="A585" i="3" l="1"/>
  <c r="C585" i="3" s="1"/>
  <c r="C562" i="18"/>
  <c r="A586" i="3" l="1"/>
  <c r="C586" i="3" s="1"/>
  <c r="C563" i="18"/>
  <c r="A587" i="3" l="1"/>
  <c r="C587" i="3" s="1"/>
  <c r="C564" i="18"/>
  <c r="A588" i="3" l="1"/>
  <c r="C588" i="3" s="1"/>
  <c r="C565" i="18"/>
  <c r="A589" i="3" l="1"/>
  <c r="C589" i="3" s="1"/>
  <c r="C566" i="18"/>
  <c r="A590" i="3" l="1"/>
  <c r="C590" i="3" s="1"/>
  <c r="C567" i="18"/>
  <c r="A591" i="3" l="1"/>
  <c r="C591" i="3" s="1"/>
  <c r="C568" i="18"/>
  <c r="A592" i="3" l="1"/>
  <c r="C592" i="3" s="1"/>
  <c r="C569" i="18"/>
  <c r="A593" i="3" l="1"/>
  <c r="C593" i="3" s="1"/>
  <c r="C570" i="18"/>
  <c r="A594" i="3" l="1"/>
  <c r="C594" i="3" s="1"/>
  <c r="C571" i="18"/>
  <c r="A595" i="3" l="1"/>
  <c r="C595" i="3" s="1"/>
  <c r="C572" i="18"/>
  <c r="A596" i="3" l="1"/>
  <c r="C596" i="3" s="1"/>
  <c r="C573" i="18"/>
  <c r="A597" i="3" l="1"/>
  <c r="C597" i="3" s="1"/>
  <c r="C574" i="18"/>
  <c r="A598" i="3" l="1"/>
  <c r="C598" i="3" s="1"/>
  <c r="C575" i="18"/>
  <c r="A599" i="3" l="1"/>
  <c r="C599" i="3" s="1"/>
  <c r="C576" i="18"/>
  <c r="A600" i="3" l="1"/>
  <c r="C600" i="3" s="1"/>
  <c r="C577" i="18"/>
  <c r="A601" i="3" l="1"/>
  <c r="C601" i="3" s="1"/>
  <c r="C578" i="18"/>
  <c r="A602" i="3" l="1"/>
  <c r="C602" i="3" s="1"/>
  <c r="C579" i="18"/>
  <c r="A603" i="3" l="1"/>
  <c r="C603" i="3" s="1"/>
  <c r="C580" i="18"/>
  <c r="A604" i="3" l="1"/>
  <c r="C604" i="3" s="1"/>
  <c r="C581" i="18"/>
  <c r="A605" i="3" l="1"/>
  <c r="C605" i="3" s="1"/>
  <c r="C582" i="18"/>
  <c r="A606" i="3" l="1"/>
  <c r="C606" i="3" s="1"/>
  <c r="C583" i="18"/>
  <c r="A607" i="3" l="1"/>
  <c r="C607" i="3" s="1"/>
  <c r="C584" i="18"/>
  <c r="A608" i="3" l="1"/>
  <c r="C608" i="3" s="1"/>
  <c r="C585" i="18"/>
  <c r="A609" i="3" l="1"/>
  <c r="C609" i="3" s="1"/>
  <c r="C586" i="18"/>
  <c r="A610" i="3" l="1"/>
  <c r="C610" i="3" s="1"/>
  <c r="C587" i="18"/>
  <c r="A611" i="3" l="1"/>
  <c r="C611" i="3" s="1"/>
  <c r="C588" i="18"/>
  <c r="A612" i="3" l="1"/>
  <c r="C612" i="3" s="1"/>
  <c r="C589" i="18"/>
  <c r="A613" i="3" l="1"/>
  <c r="C613" i="3" s="1"/>
  <c r="C590" i="18"/>
  <c r="A614" i="3" l="1"/>
  <c r="C614" i="3" s="1"/>
  <c r="C591" i="18"/>
  <c r="A615" i="3" l="1"/>
  <c r="C615" i="3" s="1"/>
  <c r="C592" i="18"/>
  <c r="A616" i="3" l="1"/>
  <c r="C616" i="3" s="1"/>
  <c r="C593" i="18"/>
  <c r="A617" i="3" l="1"/>
  <c r="C617" i="3" s="1"/>
  <c r="C594" i="18"/>
  <c r="A618" i="3" l="1"/>
  <c r="C618" i="3" s="1"/>
  <c r="C595" i="18"/>
  <c r="A619" i="3" l="1"/>
  <c r="C619" i="3" s="1"/>
  <c r="C596" i="18"/>
  <c r="A620" i="3" l="1"/>
  <c r="C620" i="3" s="1"/>
  <c r="C597" i="18"/>
  <c r="A621" i="3" l="1"/>
  <c r="C621" i="3" s="1"/>
  <c r="C598" i="18"/>
  <c r="A622" i="3" l="1"/>
  <c r="C622" i="3" s="1"/>
  <c r="C599" i="18"/>
  <c r="A623" i="3" l="1"/>
  <c r="C623" i="3" s="1"/>
  <c r="C600" i="18"/>
  <c r="A624" i="3" l="1"/>
  <c r="C624" i="3" s="1"/>
  <c r="C601" i="18"/>
  <c r="A625" i="3" l="1"/>
  <c r="C625" i="3" s="1"/>
  <c r="C602" i="18"/>
  <c r="A626" i="3" l="1"/>
  <c r="C626" i="3" s="1"/>
  <c r="C603" i="18"/>
  <c r="A627" i="3" l="1"/>
  <c r="C627" i="3" s="1"/>
  <c r="C604" i="18"/>
  <c r="A628" i="3" l="1"/>
  <c r="C628" i="3" s="1"/>
  <c r="C605" i="18"/>
  <c r="A629" i="3" l="1"/>
  <c r="C629" i="3" s="1"/>
  <c r="C606" i="18"/>
  <c r="A630" i="3" l="1"/>
  <c r="C630" i="3" s="1"/>
  <c r="C607" i="18"/>
  <c r="A631" i="3" l="1"/>
  <c r="C631" i="3" s="1"/>
  <c r="C608" i="18"/>
  <c r="A632" i="3" l="1"/>
  <c r="C632" i="3" s="1"/>
  <c r="C609" i="18"/>
  <c r="A633" i="3" l="1"/>
  <c r="C633" i="3" s="1"/>
  <c r="C610" i="18"/>
  <c r="A634" i="3" l="1"/>
  <c r="C634" i="3" s="1"/>
  <c r="C611" i="18"/>
  <c r="A635" i="3" l="1"/>
  <c r="C635" i="3" s="1"/>
  <c r="C612" i="18"/>
  <c r="A636" i="3" l="1"/>
  <c r="C636" i="3" s="1"/>
  <c r="C613" i="18"/>
  <c r="A637" i="3" l="1"/>
  <c r="C637" i="3" s="1"/>
  <c r="C614" i="18"/>
  <c r="A638" i="3" l="1"/>
  <c r="C638" i="3" s="1"/>
  <c r="C615" i="18"/>
  <c r="A639" i="3" l="1"/>
  <c r="C639" i="3" s="1"/>
  <c r="C616" i="18"/>
  <c r="A640" i="3" l="1"/>
  <c r="C640" i="3" s="1"/>
  <c r="C617" i="18"/>
  <c r="A641" i="3" l="1"/>
  <c r="C641" i="3" s="1"/>
  <c r="C618" i="18"/>
  <c r="A642" i="3" l="1"/>
  <c r="C642" i="3" s="1"/>
  <c r="C619" i="18"/>
  <c r="A643" i="3" l="1"/>
  <c r="C643" i="3" s="1"/>
  <c r="C620" i="18"/>
  <c r="A644" i="3" l="1"/>
  <c r="C644" i="3" s="1"/>
  <c r="C621" i="18"/>
  <c r="A645" i="3" l="1"/>
  <c r="C645" i="3" s="1"/>
  <c r="C622" i="18"/>
  <c r="A646" i="3" l="1"/>
  <c r="C646" i="3" s="1"/>
  <c r="C623" i="18"/>
  <c r="A647" i="3" l="1"/>
  <c r="C647" i="3" s="1"/>
  <c r="C624" i="18"/>
  <c r="A648" i="3" l="1"/>
  <c r="C648" i="3" s="1"/>
  <c r="C625" i="18"/>
  <c r="A649" i="3" l="1"/>
  <c r="C649" i="3" s="1"/>
  <c r="C626" i="18"/>
  <c r="A650" i="3" l="1"/>
  <c r="C650" i="3" s="1"/>
  <c r="C627" i="18"/>
  <c r="A651" i="3" l="1"/>
  <c r="C651" i="3" s="1"/>
  <c r="C628" i="18"/>
  <c r="A652" i="3" l="1"/>
  <c r="C652" i="3" s="1"/>
  <c r="C629" i="18"/>
  <c r="A653" i="3" l="1"/>
  <c r="C653" i="3" s="1"/>
  <c r="C630" i="18"/>
  <c r="A654" i="3" l="1"/>
  <c r="C654" i="3" s="1"/>
  <c r="C631" i="18"/>
  <c r="A655" i="3" l="1"/>
  <c r="C655" i="3" s="1"/>
  <c r="C632" i="18"/>
  <c r="A656" i="3" l="1"/>
  <c r="C656" i="3" s="1"/>
  <c r="C633" i="18"/>
  <c r="A657" i="3" l="1"/>
  <c r="C657" i="3" s="1"/>
  <c r="C634" i="18"/>
  <c r="A658" i="3" l="1"/>
  <c r="C658" i="3" s="1"/>
  <c r="C635" i="18"/>
  <c r="A659" i="3" l="1"/>
  <c r="C659" i="3" s="1"/>
  <c r="C636" i="18"/>
  <c r="A660" i="3" l="1"/>
  <c r="C660" i="3" s="1"/>
  <c r="C637" i="18"/>
  <c r="A661" i="3" l="1"/>
  <c r="C661" i="3" s="1"/>
  <c r="C638" i="18"/>
  <c r="A662" i="3" l="1"/>
  <c r="C662" i="3" s="1"/>
  <c r="C639" i="18"/>
  <c r="A663" i="3" l="1"/>
  <c r="C663" i="3" s="1"/>
  <c r="C640" i="18"/>
  <c r="A664" i="3" l="1"/>
  <c r="C664" i="3" s="1"/>
  <c r="C641" i="18"/>
  <c r="A665" i="3" l="1"/>
  <c r="C665" i="3" s="1"/>
  <c r="C642" i="18"/>
  <c r="A666" i="3" l="1"/>
  <c r="C666" i="3" s="1"/>
  <c r="C643" i="18"/>
  <c r="A667" i="3" l="1"/>
  <c r="C667" i="3" s="1"/>
  <c r="C644" i="18"/>
  <c r="A668" i="3" l="1"/>
  <c r="C668" i="3" s="1"/>
  <c r="C645" i="18"/>
  <c r="A669" i="3" l="1"/>
  <c r="C669" i="3" s="1"/>
  <c r="C646" i="18"/>
  <c r="A670" i="3" l="1"/>
  <c r="C670" i="3" s="1"/>
  <c r="C647" i="18"/>
  <c r="A671" i="3" l="1"/>
  <c r="C671" i="3" s="1"/>
  <c r="C648" i="18"/>
  <c r="A672" i="3" l="1"/>
  <c r="C672" i="3" s="1"/>
  <c r="C649" i="18"/>
  <c r="A673" i="3" l="1"/>
  <c r="C673" i="3" s="1"/>
  <c r="C650" i="18"/>
  <c r="A674" i="3" l="1"/>
  <c r="C674" i="3" s="1"/>
  <c r="C651" i="18"/>
  <c r="A675" i="3" l="1"/>
  <c r="C675" i="3" s="1"/>
  <c r="C652" i="18"/>
  <c r="A676" i="3" l="1"/>
  <c r="C676" i="3" s="1"/>
  <c r="C653" i="18"/>
  <c r="A677" i="3" l="1"/>
  <c r="C677" i="3" s="1"/>
  <c r="C654" i="18"/>
  <c r="A678" i="3" l="1"/>
  <c r="C678" i="3" s="1"/>
  <c r="C655" i="18"/>
  <c r="A679" i="3" l="1"/>
  <c r="C679" i="3" s="1"/>
  <c r="C656" i="18"/>
  <c r="A680" i="3" l="1"/>
  <c r="C680" i="3" s="1"/>
  <c r="C657" i="18"/>
  <c r="A681" i="3" l="1"/>
  <c r="C681" i="3" s="1"/>
  <c r="C658" i="18"/>
  <c r="A682" i="3" l="1"/>
  <c r="C682" i="3" s="1"/>
  <c r="C659" i="18"/>
  <c r="A683" i="3" l="1"/>
  <c r="C683" i="3" s="1"/>
  <c r="C660" i="18"/>
  <c r="A684" i="3" l="1"/>
  <c r="C684" i="3" s="1"/>
  <c r="C661" i="18"/>
  <c r="A685" i="3" l="1"/>
  <c r="C685" i="3" s="1"/>
  <c r="C662" i="18"/>
  <c r="A686" i="3" l="1"/>
  <c r="C686" i="3" s="1"/>
  <c r="C663" i="18"/>
  <c r="A687" i="3" l="1"/>
  <c r="C687" i="3" s="1"/>
  <c r="C664" i="18"/>
  <c r="A688" i="3" l="1"/>
  <c r="C688" i="3" s="1"/>
  <c r="C665" i="18"/>
  <c r="A689" i="3" l="1"/>
  <c r="C689" i="3" s="1"/>
  <c r="C666" i="18"/>
  <c r="A690" i="3" l="1"/>
  <c r="C690" i="3" s="1"/>
  <c r="C667" i="18"/>
  <c r="A691" i="3" l="1"/>
  <c r="C691" i="3" s="1"/>
  <c r="C668" i="18"/>
  <c r="A692" i="3" l="1"/>
  <c r="C692" i="3" s="1"/>
  <c r="C669" i="18"/>
  <c r="A693" i="3" l="1"/>
  <c r="C693" i="3" s="1"/>
  <c r="C670" i="18"/>
  <c r="A694" i="3" l="1"/>
  <c r="C694" i="3" s="1"/>
  <c r="C671" i="18"/>
  <c r="A695" i="3" l="1"/>
  <c r="C695" i="3" s="1"/>
  <c r="C672" i="18"/>
  <c r="A696" i="3" l="1"/>
  <c r="C696" i="3" s="1"/>
  <c r="C673" i="18"/>
  <c r="A697" i="3" l="1"/>
  <c r="C697" i="3" s="1"/>
  <c r="C674" i="18"/>
  <c r="A698" i="3" l="1"/>
  <c r="C698" i="3" s="1"/>
  <c r="C675" i="18"/>
  <c r="A699" i="3" l="1"/>
  <c r="C699" i="3" s="1"/>
  <c r="C676" i="18"/>
  <c r="A700" i="3" l="1"/>
  <c r="C700" i="3" s="1"/>
  <c r="C677" i="18"/>
  <c r="A701" i="3" l="1"/>
  <c r="C701" i="3" s="1"/>
  <c r="C678" i="18"/>
  <c r="A702" i="3" l="1"/>
  <c r="C702" i="3" s="1"/>
  <c r="C679" i="18"/>
  <c r="A703" i="3" l="1"/>
  <c r="C703" i="3" s="1"/>
  <c r="C680" i="18"/>
  <c r="A704" i="3" l="1"/>
  <c r="C704" i="3" s="1"/>
  <c r="C681" i="18"/>
  <c r="A705" i="3" l="1"/>
  <c r="C705" i="3" s="1"/>
  <c r="C682" i="18"/>
  <c r="A706" i="3" l="1"/>
  <c r="C706" i="3" s="1"/>
  <c r="C683" i="18"/>
  <c r="A707" i="3" l="1"/>
  <c r="C707" i="3" s="1"/>
  <c r="C684" i="18"/>
  <c r="A708" i="3" l="1"/>
  <c r="C708" i="3" s="1"/>
  <c r="C685" i="18"/>
  <c r="A709" i="3" l="1"/>
  <c r="C709" i="3" s="1"/>
  <c r="C686" i="18"/>
  <c r="A710" i="3" l="1"/>
  <c r="C710" i="3" s="1"/>
  <c r="C687" i="18"/>
  <c r="A711" i="3" l="1"/>
  <c r="C711" i="3" s="1"/>
  <c r="C688" i="18"/>
  <c r="A712" i="3" l="1"/>
  <c r="C712" i="3" s="1"/>
  <c r="C689" i="18"/>
  <c r="A713" i="3" l="1"/>
  <c r="C713" i="3" s="1"/>
  <c r="C690" i="18"/>
  <c r="A714" i="3" l="1"/>
  <c r="C714" i="3" s="1"/>
  <c r="C691" i="18"/>
  <c r="A715" i="3" l="1"/>
  <c r="C715" i="3" s="1"/>
  <c r="C692" i="18"/>
  <c r="A716" i="3" l="1"/>
  <c r="C716" i="3" s="1"/>
  <c r="C693" i="18"/>
  <c r="A717" i="3" l="1"/>
  <c r="C717" i="3" s="1"/>
  <c r="C694" i="18"/>
  <c r="A718" i="3" l="1"/>
  <c r="C718" i="3" s="1"/>
  <c r="C695" i="18"/>
  <c r="A719" i="3" l="1"/>
  <c r="C719" i="3" s="1"/>
  <c r="C696" i="18"/>
  <c r="A720" i="3" l="1"/>
  <c r="C720" i="3" s="1"/>
  <c r="C697" i="18"/>
  <c r="A721" i="3" l="1"/>
  <c r="C721" i="3" s="1"/>
  <c r="C698" i="18"/>
  <c r="A722" i="3" l="1"/>
  <c r="C722" i="3" s="1"/>
  <c r="C699" i="18"/>
  <c r="A723" i="3" l="1"/>
  <c r="C723" i="3" s="1"/>
  <c r="C700" i="18"/>
  <c r="A724" i="3" l="1"/>
  <c r="C724" i="3" s="1"/>
  <c r="C701" i="18"/>
  <c r="A725" i="3" l="1"/>
  <c r="C725" i="3" s="1"/>
  <c r="C702" i="18"/>
  <c r="A726" i="3" l="1"/>
  <c r="C726" i="3" s="1"/>
  <c r="C703" i="18"/>
  <c r="A727" i="3" l="1"/>
  <c r="C727" i="3" s="1"/>
  <c r="C704" i="18"/>
  <c r="A728" i="3" l="1"/>
  <c r="C728" i="3" s="1"/>
  <c r="C705" i="18"/>
  <c r="A729" i="3" l="1"/>
  <c r="C729" i="3" s="1"/>
  <c r="C706" i="18"/>
  <c r="A730" i="3" l="1"/>
  <c r="C730" i="3" s="1"/>
  <c r="C707" i="18"/>
  <c r="A731" i="3" l="1"/>
  <c r="C731" i="3" s="1"/>
  <c r="C708" i="18"/>
  <c r="A732" i="3" l="1"/>
  <c r="C732" i="3" s="1"/>
  <c r="C709" i="18"/>
  <c r="A733" i="3" l="1"/>
  <c r="C733" i="3" s="1"/>
  <c r="C710" i="18"/>
  <c r="A734" i="3" l="1"/>
  <c r="C734" i="3" s="1"/>
  <c r="C711" i="18"/>
  <c r="A735" i="3" l="1"/>
  <c r="C735" i="3" s="1"/>
  <c r="C712" i="18"/>
  <c r="A736" i="3" l="1"/>
  <c r="C736" i="3" s="1"/>
  <c r="C713" i="18"/>
  <c r="A737" i="3" l="1"/>
  <c r="C737" i="3" s="1"/>
  <c r="C714" i="18"/>
  <c r="A738" i="3" l="1"/>
  <c r="C738" i="3" s="1"/>
  <c r="C715" i="18"/>
  <c r="A739" i="3" l="1"/>
  <c r="C739" i="3" s="1"/>
  <c r="C716" i="18"/>
  <c r="A740" i="3" l="1"/>
  <c r="C740" i="3" s="1"/>
  <c r="C717" i="18"/>
  <c r="A741" i="3" l="1"/>
  <c r="C741" i="3" s="1"/>
  <c r="C718" i="18"/>
  <c r="A742" i="3" l="1"/>
  <c r="C742" i="3" s="1"/>
  <c r="C719" i="18"/>
  <c r="A743" i="3" l="1"/>
  <c r="C743" i="3" s="1"/>
  <c r="C720" i="18"/>
  <c r="A744" i="3" l="1"/>
  <c r="C744" i="3" s="1"/>
  <c r="C721" i="18"/>
  <c r="A745" i="3" l="1"/>
  <c r="C745" i="3" s="1"/>
  <c r="C722" i="18"/>
  <c r="A746" i="3" l="1"/>
  <c r="C746" i="3" s="1"/>
  <c r="C723" i="18"/>
  <c r="A747" i="3" l="1"/>
  <c r="C747" i="3" s="1"/>
  <c r="C724" i="18"/>
  <c r="A748" i="3" l="1"/>
  <c r="C748" i="3" s="1"/>
  <c r="C725" i="18"/>
  <c r="A749" i="3" l="1"/>
  <c r="C749" i="3" s="1"/>
  <c r="C726" i="18"/>
  <c r="A750" i="3" l="1"/>
  <c r="C750" i="3" s="1"/>
  <c r="C727" i="18"/>
  <c r="A751" i="3" l="1"/>
  <c r="C751" i="3" s="1"/>
  <c r="C728" i="18"/>
  <c r="A752" i="3" l="1"/>
  <c r="C752" i="3" s="1"/>
  <c r="C729" i="18"/>
  <c r="A753" i="3" l="1"/>
  <c r="C753" i="3" s="1"/>
  <c r="C730" i="18"/>
  <c r="A754" i="3" l="1"/>
  <c r="C754" i="3" s="1"/>
  <c r="C731" i="18"/>
  <c r="A755" i="3" l="1"/>
  <c r="C755" i="3" s="1"/>
  <c r="C732" i="18"/>
  <c r="A756" i="3" l="1"/>
  <c r="C756" i="3" s="1"/>
  <c r="C733" i="18"/>
  <c r="A757" i="3" l="1"/>
  <c r="C757" i="3" s="1"/>
  <c r="C734" i="18"/>
  <c r="A758" i="3" l="1"/>
  <c r="C758" i="3" s="1"/>
  <c r="C735" i="18"/>
  <c r="A759" i="3" l="1"/>
  <c r="C759" i="3" s="1"/>
  <c r="C736" i="18"/>
  <c r="A760" i="3" l="1"/>
  <c r="C760" i="3" s="1"/>
  <c r="C737" i="18"/>
  <c r="A761" i="3" l="1"/>
  <c r="C761" i="3" s="1"/>
  <c r="C738" i="18"/>
  <c r="A762" i="3" l="1"/>
  <c r="C762" i="3" s="1"/>
  <c r="C739" i="18"/>
  <c r="A763" i="3" l="1"/>
  <c r="C763" i="3" s="1"/>
  <c r="C740" i="18"/>
  <c r="A764" i="3" l="1"/>
  <c r="C764" i="3" s="1"/>
  <c r="C741" i="18"/>
  <c r="A765" i="3" l="1"/>
  <c r="C765" i="3" s="1"/>
  <c r="C742" i="18"/>
  <c r="A766" i="3" l="1"/>
  <c r="C766" i="3" s="1"/>
  <c r="C743" i="18"/>
  <c r="A767" i="3" l="1"/>
  <c r="C767" i="3" s="1"/>
  <c r="C744" i="18"/>
  <c r="A768" i="3" l="1"/>
  <c r="C768" i="3" s="1"/>
  <c r="C745" i="18"/>
  <c r="A769" i="3" l="1"/>
  <c r="C769" i="3" s="1"/>
  <c r="C746" i="18"/>
  <c r="A770" i="3" l="1"/>
  <c r="C770" i="3" s="1"/>
  <c r="C747" i="18"/>
  <c r="A771" i="3" l="1"/>
  <c r="C771" i="3" s="1"/>
  <c r="C748" i="18"/>
  <c r="A772" i="3" l="1"/>
  <c r="C772" i="3" s="1"/>
  <c r="C749" i="18"/>
  <c r="A773" i="3" l="1"/>
  <c r="C773" i="3" s="1"/>
  <c r="C750" i="18"/>
  <c r="A774" i="3" l="1"/>
  <c r="C774" i="3" s="1"/>
  <c r="C751" i="18"/>
  <c r="A775" i="3" l="1"/>
  <c r="C775" i="3" s="1"/>
  <c r="C752" i="18"/>
  <c r="A776" i="3" l="1"/>
  <c r="C776" i="3" s="1"/>
  <c r="C753" i="18"/>
  <c r="A777" i="3" l="1"/>
  <c r="C777" i="3" s="1"/>
  <c r="C754" i="18"/>
  <c r="A778" i="3" l="1"/>
  <c r="C778" i="3" s="1"/>
  <c r="C755" i="18"/>
  <c r="A779" i="3" l="1"/>
  <c r="C779" i="3" s="1"/>
  <c r="C756" i="18"/>
  <c r="A780" i="3" l="1"/>
  <c r="C780" i="3" s="1"/>
  <c r="C757" i="18"/>
  <c r="A781" i="3" l="1"/>
  <c r="C781" i="3" s="1"/>
  <c r="C758" i="18"/>
  <c r="A782" i="3" l="1"/>
  <c r="C782" i="3" s="1"/>
  <c r="C759" i="18"/>
  <c r="A783" i="3" l="1"/>
  <c r="C783" i="3" s="1"/>
  <c r="C760" i="18"/>
  <c r="A784" i="3" l="1"/>
  <c r="C784" i="3" s="1"/>
  <c r="C761" i="18"/>
  <c r="A785" i="3" l="1"/>
  <c r="C785" i="3" s="1"/>
  <c r="C762" i="18"/>
  <c r="A786" i="3" l="1"/>
  <c r="C786" i="3" s="1"/>
  <c r="C763" i="18"/>
  <c r="A787" i="3" l="1"/>
  <c r="C787" i="3" s="1"/>
  <c r="C764" i="18"/>
  <c r="A788" i="3" l="1"/>
  <c r="C788" i="3" s="1"/>
  <c r="C765" i="18"/>
  <c r="A789" i="3" l="1"/>
  <c r="C789" i="3" s="1"/>
  <c r="C766" i="18"/>
  <c r="A790" i="3" l="1"/>
  <c r="C790" i="3" s="1"/>
  <c r="C767" i="18"/>
  <c r="A791" i="3" l="1"/>
  <c r="C791" i="3" s="1"/>
  <c r="C768" i="18"/>
  <c r="A792" i="3" l="1"/>
  <c r="C792" i="3" s="1"/>
  <c r="C769" i="18"/>
  <c r="A793" i="3" l="1"/>
  <c r="C793" i="3" s="1"/>
  <c r="C770" i="18"/>
  <c r="A794" i="3" l="1"/>
  <c r="C794" i="3" s="1"/>
  <c r="C771" i="18"/>
  <c r="A795" i="3" l="1"/>
  <c r="C795" i="3" s="1"/>
  <c r="C772" i="18"/>
  <c r="A796" i="3" l="1"/>
  <c r="C796" i="3" s="1"/>
  <c r="C773" i="18"/>
  <c r="A797" i="3" l="1"/>
  <c r="C797" i="3" s="1"/>
  <c r="C774" i="18"/>
  <c r="A798" i="3" l="1"/>
  <c r="C798" i="3" s="1"/>
  <c r="C775" i="18"/>
  <c r="A799" i="3" l="1"/>
  <c r="C799" i="3" s="1"/>
  <c r="C776" i="18"/>
  <c r="A800" i="3" l="1"/>
  <c r="C800" i="3" s="1"/>
  <c r="C777" i="18"/>
  <c r="A801" i="3" l="1"/>
  <c r="C801" i="3" s="1"/>
  <c r="C778" i="18"/>
  <c r="A802" i="3" l="1"/>
  <c r="C802" i="3" s="1"/>
  <c r="C779" i="18"/>
  <c r="A803" i="3" l="1"/>
  <c r="C803" i="3" s="1"/>
  <c r="C780" i="18"/>
  <c r="A804" i="3" l="1"/>
  <c r="C804" i="3" s="1"/>
  <c r="C781" i="18"/>
  <c r="A805" i="3" l="1"/>
  <c r="C805" i="3" s="1"/>
  <c r="C782" i="18"/>
  <c r="A806" i="3" l="1"/>
  <c r="C806" i="3" s="1"/>
  <c r="C783" i="18"/>
  <c r="A807" i="3" l="1"/>
  <c r="C807" i="3" s="1"/>
  <c r="C784" i="18"/>
  <c r="A808" i="3" l="1"/>
  <c r="C808" i="3" s="1"/>
  <c r="C785" i="18"/>
  <c r="A809" i="3" l="1"/>
  <c r="C809" i="3" s="1"/>
  <c r="C786" i="18"/>
  <c r="A810" i="3" l="1"/>
  <c r="C810" i="3" s="1"/>
  <c r="C787" i="18"/>
  <c r="A811" i="3" l="1"/>
  <c r="C811" i="3" s="1"/>
  <c r="C788" i="18"/>
  <c r="A812" i="3" l="1"/>
  <c r="C812" i="3" s="1"/>
  <c r="C789" i="18"/>
  <c r="A813" i="3" l="1"/>
  <c r="C813" i="3" s="1"/>
  <c r="C790" i="18"/>
  <c r="A814" i="3" l="1"/>
  <c r="C814" i="3" s="1"/>
  <c r="C791" i="18"/>
  <c r="A815" i="3" l="1"/>
  <c r="C815" i="3" s="1"/>
  <c r="C792" i="18"/>
  <c r="A816" i="3" l="1"/>
  <c r="C816" i="3" s="1"/>
  <c r="C793" i="18"/>
  <c r="A817" i="3" l="1"/>
  <c r="C817" i="3" s="1"/>
  <c r="C794" i="18"/>
  <c r="A818" i="3" l="1"/>
  <c r="C818" i="3" s="1"/>
  <c r="C795" i="18"/>
  <c r="A819" i="3" l="1"/>
  <c r="C819" i="3" s="1"/>
  <c r="C796" i="18"/>
  <c r="A820" i="3" l="1"/>
  <c r="C820" i="3" s="1"/>
  <c r="C797" i="18"/>
  <c r="A821" i="3" l="1"/>
  <c r="C821" i="3" s="1"/>
  <c r="C798" i="18"/>
  <c r="A822" i="3" l="1"/>
  <c r="C822" i="3" s="1"/>
  <c r="C799" i="18"/>
  <c r="A823" i="3" l="1"/>
  <c r="C823" i="3" s="1"/>
  <c r="C800" i="18"/>
  <c r="A824" i="3" l="1"/>
  <c r="C824" i="3" s="1"/>
  <c r="C801" i="18"/>
  <c r="A825" i="3" l="1"/>
  <c r="C825" i="3" s="1"/>
  <c r="C802" i="18"/>
  <c r="A826" i="3" l="1"/>
  <c r="C826" i="3" s="1"/>
  <c r="C803" i="18"/>
  <c r="A827" i="3" l="1"/>
  <c r="C827" i="3" s="1"/>
  <c r="C804" i="18"/>
  <c r="A828" i="3" l="1"/>
  <c r="C828" i="3" s="1"/>
  <c r="C805" i="18"/>
  <c r="A829" i="3" l="1"/>
  <c r="C829" i="3" s="1"/>
  <c r="C806" i="18"/>
  <c r="A830" i="3" l="1"/>
  <c r="C830" i="3" s="1"/>
  <c r="C807" i="18"/>
  <c r="A831" i="3" l="1"/>
  <c r="C831" i="3" s="1"/>
  <c r="C808" i="18"/>
  <c r="A832" i="3" l="1"/>
  <c r="C832" i="3" s="1"/>
  <c r="C809" i="18"/>
  <c r="A833" i="3" l="1"/>
  <c r="C833" i="3" s="1"/>
  <c r="C810" i="18"/>
  <c r="A834" i="3" l="1"/>
  <c r="C834" i="3" s="1"/>
  <c r="C811" i="18"/>
  <c r="A835" i="3" l="1"/>
  <c r="C835" i="3" s="1"/>
  <c r="C812" i="18"/>
  <c r="A836" i="3" l="1"/>
  <c r="C836" i="3" s="1"/>
  <c r="C813" i="18"/>
  <c r="A837" i="3" l="1"/>
  <c r="C837" i="3" s="1"/>
  <c r="C814" i="18"/>
  <c r="A838" i="3" l="1"/>
  <c r="C838" i="3" s="1"/>
  <c r="C815" i="18"/>
  <c r="A839" i="3" l="1"/>
  <c r="C839" i="3" s="1"/>
  <c r="C816" i="18"/>
  <c r="A840" i="3" l="1"/>
  <c r="C840" i="3" s="1"/>
  <c r="C817" i="18"/>
  <c r="A841" i="3" l="1"/>
  <c r="C841" i="3" s="1"/>
  <c r="C818" i="18"/>
  <c r="A842" i="3" l="1"/>
  <c r="C842" i="3" s="1"/>
  <c r="C819" i="18"/>
  <c r="A843" i="3" l="1"/>
  <c r="C843" i="3" s="1"/>
  <c r="C820" i="18"/>
  <c r="A844" i="3" l="1"/>
  <c r="C844" i="3" s="1"/>
  <c r="C821" i="18"/>
  <c r="A845" i="3" l="1"/>
  <c r="C845" i="3" s="1"/>
  <c r="C822" i="18"/>
  <c r="A846" i="3" l="1"/>
  <c r="C846" i="3" s="1"/>
  <c r="C823" i="18"/>
  <c r="A847" i="3" l="1"/>
  <c r="C847" i="3" s="1"/>
  <c r="C824" i="18"/>
  <c r="A848" i="3" l="1"/>
  <c r="C848" i="3" s="1"/>
  <c r="C825" i="18"/>
  <c r="A849" i="3" l="1"/>
  <c r="C849" i="3" s="1"/>
  <c r="C826" i="18"/>
  <c r="A850" i="3" l="1"/>
  <c r="C850" i="3" s="1"/>
  <c r="C827" i="18"/>
  <c r="A851" i="3" l="1"/>
  <c r="C851" i="3" s="1"/>
  <c r="C828" i="18"/>
  <c r="A852" i="3" l="1"/>
  <c r="C852" i="3" s="1"/>
  <c r="C829" i="18"/>
  <c r="A853" i="3" l="1"/>
  <c r="C853" i="3" s="1"/>
  <c r="C830" i="18"/>
  <c r="A854" i="3" l="1"/>
  <c r="C854" i="3" s="1"/>
  <c r="C831" i="18"/>
  <c r="A855" i="3" l="1"/>
  <c r="C855" i="3" s="1"/>
  <c r="C832" i="18"/>
  <c r="A856" i="3" l="1"/>
  <c r="C856" i="3" s="1"/>
  <c r="C833" i="18"/>
  <c r="A857" i="3" l="1"/>
  <c r="C857" i="3" s="1"/>
  <c r="C834" i="18"/>
  <c r="A858" i="3" l="1"/>
  <c r="C858" i="3" s="1"/>
  <c r="C835" i="18"/>
  <c r="A859" i="3" l="1"/>
  <c r="C859" i="3" s="1"/>
  <c r="C836" i="18"/>
  <c r="A860" i="3" l="1"/>
  <c r="C860" i="3" s="1"/>
  <c r="C837" i="18"/>
  <c r="A861" i="3" l="1"/>
  <c r="C861" i="3" s="1"/>
  <c r="C838" i="18"/>
  <c r="A862" i="3" l="1"/>
  <c r="C862" i="3" s="1"/>
  <c r="C839" i="18"/>
  <c r="A863" i="3" l="1"/>
  <c r="C863" i="3" s="1"/>
  <c r="C840" i="18"/>
  <c r="A864" i="3" l="1"/>
  <c r="C864" i="3" s="1"/>
  <c r="C841" i="18"/>
  <c r="A865" i="3" l="1"/>
  <c r="C865" i="3" s="1"/>
  <c r="C842" i="18"/>
  <c r="A866" i="3" l="1"/>
  <c r="C866" i="3" s="1"/>
  <c r="C843" i="18"/>
  <c r="A867" i="3" l="1"/>
  <c r="C867" i="3" s="1"/>
  <c r="C844" i="18"/>
  <c r="A868" i="3" l="1"/>
  <c r="C868" i="3" s="1"/>
  <c r="C845" i="18"/>
  <c r="A869" i="3" l="1"/>
  <c r="C869" i="3" s="1"/>
  <c r="C846" i="18"/>
  <c r="A870" i="3" l="1"/>
  <c r="C870" i="3" s="1"/>
  <c r="C847" i="18"/>
  <c r="A871" i="3" l="1"/>
  <c r="C871" i="3" s="1"/>
  <c r="C848" i="18"/>
  <c r="A872" i="3" l="1"/>
  <c r="C872" i="3" s="1"/>
  <c r="C849" i="18"/>
  <c r="A873" i="3" l="1"/>
  <c r="C873" i="3" s="1"/>
  <c r="C850" i="18"/>
  <c r="A874" i="3" l="1"/>
  <c r="C874" i="3" s="1"/>
  <c r="C851" i="18"/>
  <c r="A875" i="3" l="1"/>
  <c r="C875" i="3" s="1"/>
  <c r="C852" i="18"/>
  <c r="A876" i="3" l="1"/>
  <c r="C876" i="3" s="1"/>
  <c r="C853" i="18"/>
  <c r="A877" i="3" l="1"/>
  <c r="C877" i="3" s="1"/>
  <c r="C854" i="18"/>
  <c r="A878" i="3" l="1"/>
  <c r="C878" i="3" s="1"/>
  <c r="C855" i="18"/>
  <c r="A879" i="3" l="1"/>
  <c r="C879" i="3" s="1"/>
  <c r="C856" i="18"/>
  <c r="A880" i="3" l="1"/>
  <c r="C880" i="3" s="1"/>
  <c r="C857" i="18"/>
  <c r="A881" i="3" l="1"/>
  <c r="C881" i="3" s="1"/>
  <c r="C858" i="18"/>
  <c r="A882" i="3" l="1"/>
  <c r="C882" i="3" s="1"/>
  <c r="C859" i="18"/>
  <c r="A883" i="3" l="1"/>
  <c r="C883" i="3" s="1"/>
  <c r="C860" i="18"/>
  <c r="A884" i="3" l="1"/>
  <c r="C884" i="3" s="1"/>
  <c r="C861" i="18"/>
  <c r="A885" i="3" l="1"/>
  <c r="C885" i="3" s="1"/>
  <c r="C862" i="18"/>
  <c r="A886" i="3" l="1"/>
  <c r="C886" i="3" s="1"/>
  <c r="C863" i="18"/>
  <c r="A887" i="3" l="1"/>
  <c r="C887" i="3" s="1"/>
  <c r="C864" i="18"/>
  <c r="A888" i="3" l="1"/>
  <c r="C888" i="3" s="1"/>
  <c r="C865" i="18"/>
  <c r="A889" i="3" l="1"/>
  <c r="C889" i="3" s="1"/>
  <c r="C866" i="18"/>
  <c r="A890" i="3" l="1"/>
  <c r="C890" i="3" s="1"/>
  <c r="C867" i="18"/>
  <c r="A891" i="3" l="1"/>
  <c r="C891" i="3" s="1"/>
  <c r="C868" i="18"/>
  <c r="A892" i="3" l="1"/>
  <c r="C892" i="3" s="1"/>
  <c r="C869" i="18"/>
  <c r="A893" i="3" l="1"/>
  <c r="C893" i="3" s="1"/>
  <c r="C870" i="18"/>
  <c r="A894" i="3" l="1"/>
  <c r="C894" i="3" s="1"/>
  <c r="C871" i="18"/>
  <c r="A895" i="3" l="1"/>
  <c r="C895" i="3" s="1"/>
  <c r="C872" i="18"/>
  <c r="A896" i="3" l="1"/>
  <c r="C896" i="3" s="1"/>
  <c r="C873" i="18"/>
  <c r="A897" i="3" l="1"/>
  <c r="C897" i="3" s="1"/>
  <c r="C874" i="18"/>
  <c r="A898" i="3" l="1"/>
  <c r="C898" i="3" s="1"/>
  <c r="C875" i="18"/>
  <c r="A899" i="3" l="1"/>
  <c r="C899" i="3" s="1"/>
  <c r="C876" i="18"/>
  <c r="A900" i="3" l="1"/>
  <c r="C900" i="3" s="1"/>
  <c r="C877" i="18"/>
  <c r="A901" i="3" l="1"/>
  <c r="C901" i="3" s="1"/>
  <c r="C878" i="18"/>
  <c r="A902" i="3" l="1"/>
  <c r="C902" i="3" s="1"/>
  <c r="C879" i="18"/>
  <c r="A903" i="3" l="1"/>
  <c r="C903" i="3" s="1"/>
  <c r="C880" i="18"/>
  <c r="A904" i="3" l="1"/>
  <c r="C904" i="3" s="1"/>
  <c r="C881" i="18"/>
  <c r="A905" i="3" l="1"/>
  <c r="C905" i="3" s="1"/>
  <c r="C882" i="18"/>
  <c r="A906" i="3" l="1"/>
  <c r="C906" i="3" s="1"/>
  <c r="C883" i="18"/>
  <c r="A907" i="3" l="1"/>
  <c r="C907" i="3" s="1"/>
  <c r="C884" i="18"/>
  <c r="A908" i="3" l="1"/>
  <c r="C908" i="3" s="1"/>
  <c r="C885" i="18"/>
  <c r="A909" i="3" l="1"/>
  <c r="C909" i="3" s="1"/>
  <c r="C886" i="18"/>
  <c r="A910" i="3" l="1"/>
  <c r="C910" i="3" s="1"/>
  <c r="C887" i="18"/>
  <c r="A911" i="3" l="1"/>
  <c r="C911" i="3" s="1"/>
  <c r="C888" i="18"/>
  <c r="A912" i="3" l="1"/>
  <c r="C912" i="3" s="1"/>
  <c r="C889" i="18"/>
  <c r="A913" i="3" l="1"/>
  <c r="C913" i="3" s="1"/>
  <c r="C890" i="18"/>
  <c r="A914" i="3" l="1"/>
  <c r="C914" i="3" s="1"/>
  <c r="C891" i="18"/>
  <c r="A915" i="3" l="1"/>
  <c r="C915" i="3" s="1"/>
  <c r="C892" i="18"/>
  <c r="A916" i="3" l="1"/>
  <c r="C916" i="3" s="1"/>
  <c r="C893" i="18"/>
  <c r="A917" i="3" l="1"/>
  <c r="C917" i="3" s="1"/>
  <c r="C894" i="18"/>
  <c r="A918" i="3" l="1"/>
  <c r="C918" i="3" s="1"/>
  <c r="C895" i="18"/>
  <c r="A919" i="3" l="1"/>
  <c r="C919" i="3" s="1"/>
  <c r="C896" i="18"/>
  <c r="A920" i="3" l="1"/>
  <c r="C920" i="3" s="1"/>
  <c r="C897" i="18"/>
  <c r="A921" i="3" l="1"/>
  <c r="C921" i="3" s="1"/>
  <c r="C898" i="18"/>
  <c r="A922" i="3" l="1"/>
  <c r="C922" i="3" s="1"/>
  <c r="C899" i="18"/>
  <c r="A923" i="3" l="1"/>
  <c r="C923" i="3" s="1"/>
  <c r="C900" i="18"/>
  <c r="A924" i="3" l="1"/>
  <c r="C924" i="3" s="1"/>
  <c r="C901" i="18"/>
  <c r="A925" i="3" l="1"/>
  <c r="C925" i="3" s="1"/>
  <c r="C902" i="18"/>
  <c r="A926" i="3" l="1"/>
  <c r="C926" i="3" s="1"/>
  <c r="C903" i="18"/>
  <c r="A927" i="3" l="1"/>
  <c r="C927" i="3" s="1"/>
  <c r="C904" i="18"/>
  <c r="A928" i="3" l="1"/>
  <c r="C928" i="3" s="1"/>
  <c r="C905" i="18"/>
  <c r="A929" i="3" l="1"/>
  <c r="C929" i="3" s="1"/>
  <c r="C906" i="18"/>
  <c r="A930" i="3" l="1"/>
  <c r="C930" i="3" s="1"/>
  <c r="C907" i="18"/>
  <c r="A931" i="3" l="1"/>
  <c r="C931" i="3" s="1"/>
  <c r="C908" i="18"/>
  <c r="A932" i="3" l="1"/>
  <c r="C932" i="3" s="1"/>
  <c r="C909" i="18"/>
  <c r="A933" i="3" l="1"/>
  <c r="C933" i="3" s="1"/>
  <c r="C910" i="18"/>
  <c r="A934" i="3" l="1"/>
  <c r="C934" i="3" s="1"/>
  <c r="C911" i="18"/>
  <c r="A935" i="3" l="1"/>
  <c r="C935" i="3" s="1"/>
  <c r="C912" i="18"/>
  <c r="A936" i="3" l="1"/>
  <c r="C936" i="3" s="1"/>
  <c r="C913" i="18"/>
  <c r="A937" i="3" l="1"/>
  <c r="C937" i="3" s="1"/>
  <c r="C914" i="18"/>
  <c r="A938" i="3" l="1"/>
  <c r="C938" i="3" s="1"/>
  <c r="C915" i="18"/>
  <c r="A939" i="3" l="1"/>
  <c r="C939" i="3" s="1"/>
  <c r="C916" i="18"/>
  <c r="A940" i="3" l="1"/>
  <c r="C940" i="3" s="1"/>
  <c r="C917" i="18"/>
  <c r="A941" i="3" l="1"/>
  <c r="C941" i="3" s="1"/>
  <c r="C918" i="18"/>
  <c r="A942" i="3" l="1"/>
  <c r="C942" i="3" s="1"/>
  <c r="C919" i="18"/>
  <c r="A943" i="3" l="1"/>
  <c r="C943" i="3" s="1"/>
  <c r="C920" i="18"/>
  <c r="A944" i="3" l="1"/>
  <c r="C944" i="3" s="1"/>
  <c r="C921" i="18"/>
  <c r="A945" i="3" l="1"/>
  <c r="C945" i="3" s="1"/>
  <c r="C922" i="18"/>
  <c r="A946" i="3" l="1"/>
  <c r="C946" i="3" s="1"/>
  <c r="C923" i="18"/>
  <c r="A947" i="3" l="1"/>
  <c r="C947" i="3" s="1"/>
  <c r="C924" i="18"/>
  <c r="A948" i="3" l="1"/>
  <c r="C948" i="3" s="1"/>
  <c r="C925" i="18"/>
  <c r="A949" i="3" l="1"/>
  <c r="C949" i="3" s="1"/>
  <c r="C926" i="18"/>
  <c r="A950" i="3" l="1"/>
  <c r="C950" i="3" s="1"/>
  <c r="C927" i="18"/>
  <c r="A951" i="3" l="1"/>
  <c r="C951" i="3" s="1"/>
  <c r="C928" i="18"/>
  <c r="A952" i="3" l="1"/>
  <c r="C952" i="3" s="1"/>
  <c r="C929" i="18"/>
  <c r="A953" i="3" l="1"/>
  <c r="C953" i="3" s="1"/>
  <c r="C930" i="18"/>
  <c r="A954" i="3" l="1"/>
  <c r="C954" i="3" s="1"/>
  <c r="C931" i="18"/>
  <c r="A955" i="3" l="1"/>
  <c r="C955" i="3" s="1"/>
  <c r="C932" i="18"/>
  <c r="A956" i="3" l="1"/>
  <c r="C956" i="3" s="1"/>
  <c r="C933" i="18"/>
  <c r="A957" i="3" l="1"/>
  <c r="C957" i="3" s="1"/>
  <c r="C934" i="18"/>
  <c r="A958" i="3" l="1"/>
  <c r="C958" i="3" s="1"/>
  <c r="C935" i="18"/>
  <c r="A959" i="3" l="1"/>
  <c r="C959" i="3" s="1"/>
  <c r="C936" i="18"/>
  <c r="A960" i="3" l="1"/>
  <c r="C960" i="3" s="1"/>
  <c r="C937" i="18"/>
  <c r="A961" i="3" l="1"/>
  <c r="C961" i="3" s="1"/>
  <c r="C938" i="18"/>
  <c r="A962" i="3" l="1"/>
  <c r="C962" i="3" s="1"/>
  <c r="C939" i="18"/>
  <c r="A963" i="3" l="1"/>
  <c r="C963" i="3" s="1"/>
  <c r="C940" i="18"/>
  <c r="A964" i="3" l="1"/>
  <c r="C964" i="3" s="1"/>
  <c r="C941" i="18"/>
  <c r="A965" i="3" l="1"/>
  <c r="C965" i="3" s="1"/>
  <c r="C942" i="18"/>
  <c r="A966" i="3" l="1"/>
  <c r="C966" i="3" s="1"/>
  <c r="C943" i="18"/>
  <c r="A967" i="3" l="1"/>
  <c r="C967" i="3" s="1"/>
  <c r="C944" i="18"/>
  <c r="A968" i="3" l="1"/>
  <c r="C968" i="3" s="1"/>
  <c r="C945" i="18"/>
  <c r="A969" i="3" l="1"/>
  <c r="C969" i="3" s="1"/>
  <c r="C946" i="18"/>
  <c r="A970" i="3" l="1"/>
  <c r="C970" i="3" s="1"/>
  <c r="C947" i="18"/>
  <c r="A971" i="3" l="1"/>
  <c r="C971" i="3" s="1"/>
  <c r="C948" i="18"/>
  <c r="A972" i="3" l="1"/>
  <c r="C972" i="3" s="1"/>
  <c r="C949" i="18"/>
  <c r="A973" i="3" l="1"/>
  <c r="C973" i="3" s="1"/>
  <c r="C950" i="18"/>
  <c r="A974" i="3" l="1"/>
  <c r="C974" i="3" s="1"/>
  <c r="C951" i="18"/>
  <c r="A975" i="3" l="1"/>
  <c r="C975" i="3" s="1"/>
  <c r="C952" i="18"/>
  <c r="A976" i="3" l="1"/>
  <c r="C976" i="3" s="1"/>
  <c r="C953" i="18"/>
  <c r="A977" i="3" l="1"/>
  <c r="C977" i="3" s="1"/>
  <c r="C954" i="18"/>
  <c r="A978" i="3" l="1"/>
  <c r="C978" i="3" s="1"/>
  <c r="C955" i="18"/>
  <c r="A979" i="3" l="1"/>
  <c r="C979" i="3" s="1"/>
  <c r="C956" i="18"/>
  <c r="A980" i="3" l="1"/>
  <c r="C980" i="3" s="1"/>
  <c r="C957" i="18"/>
  <c r="A981" i="3" l="1"/>
  <c r="C981" i="3" s="1"/>
  <c r="C958" i="18"/>
  <c r="A982" i="3" l="1"/>
  <c r="C982" i="3" s="1"/>
  <c r="C959" i="18"/>
  <c r="A983" i="3" l="1"/>
  <c r="C983" i="3" s="1"/>
  <c r="C960" i="18"/>
  <c r="A984" i="3" l="1"/>
  <c r="C984" i="3" s="1"/>
  <c r="C961" i="18"/>
  <c r="A985" i="3" l="1"/>
  <c r="C985" i="3" s="1"/>
  <c r="C962" i="18"/>
  <c r="A986" i="3" l="1"/>
  <c r="C986" i="3" s="1"/>
  <c r="C963" i="18"/>
  <c r="A987" i="3" l="1"/>
  <c r="C987" i="3" s="1"/>
  <c r="C964" i="18"/>
  <c r="A988" i="3" l="1"/>
  <c r="C988" i="3" s="1"/>
  <c r="C965" i="18"/>
  <c r="A989" i="3" l="1"/>
  <c r="C989" i="3" s="1"/>
  <c r="C966" i="18"/>
  <c r="A990" i="3" l="1"/>
  <c r="C990" i="3" s="1"/>
  <c r="C967" i="18"/>
  <c r="A991" i="3" l="1"/>
  <c r="C991" i="3" s="1"/>
  <c r="C968" i="18"/>
  <c r="A992" i="3" l="1"/>
  <c r="C992" i="3" s="1"/>
  <c r="C969" i="18"/>
  <c r="A993" i="3" l="1"/>
  <c r="C993" i="3" s="1"/>
  <c r="C970" i="18"/>
  <c r="A994" i="3" l="1"/>
  <c r="C994" i="3" s="1"/>
  <c r="C971" i="18"/>
  <c r="A995" i="3" l="1"/>
  <c r="C995" i="3" s="1"/>
  <c r="C972" i="18"/>
  <c r="A996" i="3" l="1"/>
  <c r="C996" i="3" s="1"/>
  <c r="C973" i="18"/>
  <c r="A997" i="3" l="1"/>
  <c r="C997" i="3" s="1"/>
  <c r="C974" i="18"/>
  <c r="A998" i="3" l="1"/>
  <c r="C998" i="3" s="1"/>
  <c r="C975" i="18"/>
  <c r="A999" i="3" l="1"/>
  <c r="C999" i="3" s="1"/>
  <c r="C976" i="18"/>
  <c r="A1000" i="3" l="1"/>
  <c r="C1000" i="3" s="1"/>
  <c r="C977" i="18"/>
  <c r="A1001" i="3" l="1"/>
  <c r="C1001" i="3" s="1"/>
  <c r="C978" i="18"/>
  <c r="A1002" i="3" l="1"/>
  <c r="C1002" i="3" s="1"/>
  <c r="C979" i="18"/>
  <c r="A1003" i="3" l="1"/>
  <c r="C1003" i="3" s="1"/>
  <c r="C980" i="18"/>
  <c r="A1004" i="3" l="1"/>
  <c r="C1004" i="3" s="1"/>
  <c r="C981" i="18"/>
  <c r="A1005" i="3" l="1"/>
  <c r="C1005" i="3" s="1"/>
  <c r="C982" i="18"/>
  <c r="A1006" i="3" l="1"/>
  <c r="C1006" i="3" s="1"/>
  <c r="C983" i="18"/>
  <c r="A1007" i="3" l="1"/>
  <c r="C1007" i="3" s="1"/>
  <c r="C984" i="18"/>
  <c r="A1008" i="3" l="1"/>
  <c r="C1008" i="3" s="1"/>
  <c r="C985" i="18"/>
  <c r="A1009" i="3" l="1"/>
  <c r="C1009" i="3" s="1"/>
  <c r="C986" i="18"/>
  <c r="A1010" i="3" l="1"/>
  <c r="C1010" i="3" s="1"/>
  <c r="C987" i="18"/>
  <c r="A1011" i="3" l="1"/>
  <c r="C1011" i="3" s="1"/>
  <c r="C988" i="18"/>
  <c r="A1012" i="3" l="1"/>
  <c r="C1012" i="3" s="1"/>
  <c r="C989" i="18"/>
  <c r="A1013" i="3" l="1"/>
  <c r="C1013" i="3" s="1"/>
  <c r="C990" i="18"/>
  <c r="A1014" i="3" l="1"/>
  <c r="C1014" i="3" s="1"/>
  <c r="C991" i="18"/>
  <c r="A1015" i="3" l="1"/>
  <c r="C1015" i="3" s="1"/>
  <c r="C992" i="18"/>
  <c r="A1016" i="3" l="1"/>
  <c r="C1016" i="3" s="1"/>
  <c r="C993" i="18"/>
  <c r="A1017" i="3" l="1"/>
  <c r="C1017" i="3" s="1"/>
  <c r="C994" i="18"/>
  <c r="A1018" i="3" l="1"/>
  <c r="C1018" i="3" s="1"/>
  <c r="C995" i="18"/>
  <c r="A1019" i="3" l="1"/>
  <c r="C1019" i="3" s="1"/>
  <c r="C996" i="18"/>
  <c r="A1020" i="3" l="1"/>
  <c r="C1020" i="3" s="1"/>
  <c r="C997" i="18"/>
  <c r="A1021" i="3" l="1"/>
  <c r="C1021" i="3" s="1"/>
  <c r="C998" i="18"/>
  <c r="A1022" i="3" l="1"/>
  <c r="C1022" i="3" s="1"/>
  <c r="C999" i="18"/>
  <c r="A1023" i="3" l="1"/>
  <c r="C1023" i="3" s="1"/>
  <c r="C1000" i="18"/>
  <c r="A1024" i="3" l="1"/>
  <c r="C1024" i="3" s="1"/>
  <c r="C1001" i="18"/>
  <c r="A1025" i="3" l="1"/>
  <c r="C1025" i="3" s="1"/>
  <c r="C1002" i="18"/>
  <c r="A1026" i="3" l="1"/>
  <c r="C1026" i="3" s="1"/>
  <c r="C1003" i="18"/>
  <c r="A1027" i="3" l="1"/>
  <c r="C1027" i="3" s="1"/>
  <c r="C1004" i="18"/>
  <c r="A1028" i="3" l="1"/>
  <c r="C1028" i="3" s="1"/>
  <c r="C1005" i="18"/>
  <c r="A1029" i="3" l="1"/>
  <c r="C1029" i="3" s="1"/>
  <c r="C1006" i="18"/>
  <c r="A1030" i="3" l="1"/>
  <c r="C1030" i="3" s="1"/>
  <c r="C1007" i="18"/>
  <c r="A1031" i="3" l="1"/>
  <c r="C1031" i="3" s="1"/>
  <c r="C1008" i="18"/>
  <c r="A1032" i="3" l="1"/>
  <c r="C1032" i="3" s="1"/>
  <c r="C1009" i="18"/>
  <c r="A1033" i="3" l="1"/>
  <c r="C1033" i="3" s="1"/>
  <c r="C1010" i="18"/>
  <c r="A1034" i="3" l="1"/>
  <c r="C1034" i="3" s="1"/>
  <c r="C1011" i="18"/>
  <c r="A1035" i="3" l="1"/>
  <c r="C1035" i="3" s="1"/>
  <c r="C1012" i="18"/>
  <c r="A1036" i="3" l="1"/>
  <c r="C1036" i="3" s="1"/>
  <c r="C1013" i="18"/>
  <c r="A1037" i="3" l="1"/>
  <c r="C1037" i="3" s="1"/>
  <c r="C1014" i="18"/>
  <c r="A1038" i="3" l="1"/>
  <c r="C1038" i="3" s="1"/>
  <c r="C1015" i="18"/>
  <c r="A1039" i="3" l="1"/>
  <c r="C1039" i="3" s="1"/>
  <c r="C1016" i="18"/>
  <c r="A1040" i="3" l="1"/>
  <c r="C1040" i="3" s="1"/>
  <c r="C1017" i="18"/>
  <c r="A1041" i="3" l="1"/>
  <c r="C1041" i="3" s="1"/>
  <c r="C1018" i="18"/>
  <c r="A1042" i="3" l="1"/>
  <c r="C1042" i="3" s="1"/>
  <c r="C1019" i="18"/>
  <c r="A1043" i="3" l="1"/>
  <c r="C1043" i="3" s="1"/>
  <c r="C1020" i="18"/>
  <c r="A1044" i="3" l="1"/>
  <c r="C1044" i="3" s="1"/>
  <c r="C1021" i="18"/>
  <c r="A1045" i="3" l="1"/>
  <c r="C1045" i="3" s="1"/>
  <c r="C1022" i="18"/>
  <c r="A1046" i="3" l="1"/>
  <c r="C1046" i="3" s="1"/>
  <c r="C1023" i="18"/>
  <c r="A1047" i="3" l="1"/>
  <c r="C1047" i="3" s="1"/>
  <c r="C1024" i="18"/>
  <c r="A1048" i="3" l="1"/>
  <c r="C1048" i="3" s="1"/>
  <c r="C1025" i="18"/>
  <c r="A1049" i="3" l="1"/>
  <c r="C1049" i="3" s="1"/>
  <c r="C1026" i="18"/>
  <c r="A1050" i="3" l="1"/>
  <c r="C1050" i="3" s="1"/>
  <c r="C1027" i="18"/>
  <c r="A1051" i="3" l="1"/>
  <c r="C1051" i="3" s="1"/>
  <c r="C1028" i="18"/>
  <c r="A1052" i="3" l="1"/>
  <c r="C1052" i="3" s="1"/>
  <c r="C1029" i="18"/>
  <c r="A1053" i="3" l="1"/>
  <c r="C1053" i="3" s="1"/>
  <c r="C1030" i="18"/>
  <c r="A1054" i="3" l="1"/>
  <c r="C1054" i="3" s="1"/>
  <c r="C1031" i="18"/>
  <c r="A1055" i="3" l="1"/>
  <c r="C1055" i="3" s="1"/>
  <c r="C1032" i="18"/>
  <c r="A1056" i="3" l="1"/>
  <c r="C1056" i="3" s="1"/>
  <c r="C1033" i="18"/>
  <c r="A1057" i="3" l="1"/>
  <c r="C1057" i="3" s="1"/>
  <c r="C1034" i="18"/>
  <c r="A1058" i="3" l="1"/>
  <c r="C1058" i="3" s="1"/>
  <c r="C1035" i="18"/>
  <c r="A1059" i="3" l="1"/>
  <c r="C1059" i="3" s="1"/>
  <c r="C1036" i="18"/>
  <c r="A1060" i="3" l="1"/>
  <c r="C1060" i="3" s="1"/>
  <c r="C1037" i="18"/>
  <c r="A1061" i="3" l="1"/>
  <c r="C1061" i="3" s="1"/>
  <c r="C1038" i="18"/>
  <c r="A1062" i="3" l="1"/>
  <c r="C1062" i="3" s="1"/>
  <c r="C1039" i="18"/>
  <c r="A1063" i="3" l="1"/>
  <c r="C1063" i="3" s="1"/>
  <c r="C1040" i="18"/>
  <c r="A1064" i="3" l="1"/>
  <c r="C1064" i="3" s="1"/>
  <c r="C1041" i="18"/>
  <c r="A1065" i="3" l="1"/>
  <c r="C1065" i="3" s="1"/>
  <c r="C1042" i="18"/>
  <c r="A1066" i="3" l="1"/>
  <c r="C1066" i="3" s="1"/>
  <c r="C1043" i="18"/>
  <c r="A1067" i="3" l="1"/>
  <c r="C1067" i="3" s="1"/>
  <c r="C1044" i="18"/>
  <c r="A1068" i="3" l="1"/>
  <c r="C1068" i="3" s="1"/>
  <c r="C1045" i="18"/>
  <c r="A1069" i="3" l="1"/>
  <c r="C1069" i="3" s="1"/>
  <c r="C1046" i="18"/>
  <c r="A1070" i="3" l="1"/>
  <c r="C1070" i="3" s="1"/>
  <c r="C1047" i="18"/>
  <c r="A1071" i="3" l="1"/>
  <c r="C1071" i="3" s="1"/>
  <c r="C1048" i="18"/>
  <c r="A1072" i="3" l="1"/>
  <c r="C1072" i="3" s="1"/>
  <c r="C1049" i="18"/>
  <c r="A1073" i="3" l="1"/>
  <c r="C1073" i="3" s="1"/>
  <c r="C1050" i="18"/>
  <c r="A1074" i="3" l="1"/>
  <c r="C1074" i="3" s="1"/>
  <c r="C1051" i="18"/>
  <c r="A1075" i="3" l="1"/>
  <c r="C1075" i="3" s="1"/>
  <c r="C1052" i="18"/>
  <c r="A1076" i="3" l="1"/>
  <c r="C1076" i="3" s="1"/>
  <c r="C1053" i="18"/>
  <c r="A1077" i="3" l="1"/>
  <c r="C1077" i="3" s="1"/>
  <c r="C1054" i="18"/>
  <c r="A1078" i="3" l="1"/>
  <c r="C1078" i="3" s="1"/>
  <c r="C1055" i="18"/>
  <c r="A1079" i="3" l="1"/>
  <c r="C1079" i="3" s="1"/>
  <c r="C1056" i="18"/>
  <c r="A1080" i="3" l="1"/>
  <c r="C1080" i="3" s="1"/>
  <c r="C1057" i="18"/>
  <c r="A1081" i="3" l="1"/>
  <c r="C1081" i="3" s="1"/>
  <c r="C1058" i="18"/>
  <c r="A1082" i="3" l="1"/>
  <c r="C1082" i="3" s="1"/>
  <c r="C1059" i="18"/>
  <c r="A1083" i="3" l="1"/>
  <c r="C1083" i="3" s="1"/>
  <c r="C1060" i="18"/>
  <c r="A1084" i="3" l="1"/>
  <c r="C1084" i="3" s="1"/>
  <c r="C1061" i="18"/>
  <c r="A1085" i="3" l="1"/>
  <c r="C1085" i="3" s="1"/>
  <c r="C1062" i="18"/>
  <c r="A1086" i="3" l="1"/>
  <c r="C1086" i="3" s="1"/>
  <c r="C1063" i="18"/>
  <c r="A1087" i="3" l="1"/>
  <c r="C1087" i="3" s="1"/>
  <c r="C1064" i="18"/>
  <c r="A1088" i="3" l="1"/>
  <c r="C1088" i="3" s="1"/>
  <c r="C1065" i="18"/>
  <c r="A1089" i="3" l="1"/>
  <c r="C1089" i="3" s="1"/>
  <c r="C1066" i="18"/>
  <c r="A1090" i="3" l="1"/>
  <c r="C1090" i="3" s="1"/>
  <c r="C1067" i="18"/>
  <c r="A1091" i="3" l="1"/>
  <c r="C1091" i="3" s="1"/>
  <c r="C1068" i="18"/>
  <c r="A1092" i="3" l="1"/>
  <c r="C1092" i="3" s="1"/>
  <c r="C1069" i="18"/>
  <c r="A1093" i="3" l="1"/>
  <c r="C1093" i="3" s="1"/>
  <c r="C1070" i="18"/>
  <c r="A1094" i="3" l="1"/>
  <c r="C1094" i="3" s="1"/>
  <c r="C1071" i="18"/>
  <c r="A1095" i="3" l="1"/>
  <c r="C1095" i="3" s="1"/>
  <c r="C1072" i="18"/>
  <c r="A1096" i="3" l="1"/>
  <c r="C1096" i="3" s="1"/>
  <c r="C1073" i="18"/>
  <c r="A1097" i="3" l="1"/>
  <c r="C1097" i="3" s="1"/>
  <c r="C1074" i="18"/>
  <c r="A1098" i="3" l="1"/>
  <c r="C1098" i="3" s="1"/>
  <c r="C1075" i="18"/>
  <c r="A1099" i="3" l="1"/>
  <c r="C1099" i="3" s="1"/>
  <c r="C1076" i="18"/>
  <c r="A1100" i="3" l="1"/>
  <c r="C1100" i="3" s="1"/>
  <c r="C1077" i="18"/>
  <c r="A1101" i="3" l="1"/>
  <c r="C1101" i="3" s="1"/>
  <c r="C1078" i="18"/>
  <c r="A1102" i="3" l="1"/>
  <c r="C1102" i="3" s="1"/>
  <c r="C1079" i="18"/>
  <c r="A1103" i="3" l="1"/>
  <c r="C1103" i="3" s="1"/>
  <c r="C1080" i="18"/>
  <c r="A1104" i="3" l="1"/>
  <c r="C1104" i="3" s="1"/>
  <c r="C1081" i="18"/>
  <c r="A1105" i="3" l="1"/>
  <c r="C1105" i="3" s="1"/>
  <c r="C1082" i="18"/>
  <c r="A1106" i="3" l="1"/>
  <c r="C1106" i="3" s="1"/>
  <c r="C1083" i="18"/>
  <c r="A1107" i="3" l="1"/>
  <c r="C1107" i="3" s="1"/>
  <c r="C1084" i="18"/>
  <c r="A1108" i="3" l="1"/>
  <c r="C1108" i="3" s="1"/>
  <c r="C1085" i="18"/>
  <c r="A1109" i="3" l="1"/>
  <c r="C1109" i="3" s="1"/>
  <c r="C1086" i="18"/>
  <c r="A1110" i="3" l="1"/>
  <c r="C1110" i="3" s="1"/>
  <c r="C1087" i="18"/>
  <c r="A1111" i="3" l="1"/>
  <c r="C1111" i="3" s="1"/>
  <c r="C1088" i="18"/>
  <c r="A1112" i="3" l="1"/>
  <c r="C1112" i="3" s="1"/>
  <c r="C1089" i="18"/>
  <c r="A1113" i="3" l="1"/>
  <c r="C1113" i="3" s="1"/>
  <c r="C1090" i="18"/>
  <c r="A1114" i="3" l="1"/>
  <c r="C1114" i="3" s="1"/>
  <c r="C1091" i="18"/>
  <c r="A1115" i="3" l="1"/>
  <c r="C1115" i="3" s="1"/>
  <c r="C1092" i="18"/>
  <c r="A1116" i="3" l="1"/>
  <c r="C1116" i="3" s="1"/>
  <c r="C1093" i="18"/>
  <c r="A1117" i="3" l="1"/>
  <c r="C1117" i="3" s="1"/>
  <c r="C1094" i="18"/>
  <c r="A1118" i="3" l="1"/>
  <c r="C1118" i="3" s="1"/>
  <c r="C1095" i="18"/>
  <c r="A1119" i="3" l="1"/>
  <c r="C1119" i="3" s="1"/>
  <c r="C1096" i="18"/>
  <c r="A1120" i="3" l="1"/>
  <c r="C1120" i="3" s="1"/>
  <c r="C1097" i="18"/>
  <c r="A1121" i="3" l="1"/>
  <c r="C1121" i="3" s="1"/>
  <c r="C1098" i="18"/>
  <c r="A1122" i="3" l="1"/>
  <c r="C1122" i="3" s="1"/>
  <c r="C1099" i="18"/>
  <c r="A1123" i="3" l="1"/>
  <c r="C1123" i="3" s="1"/>
  <c r="C1100" i="18"/>
  <c r="A1124" i="3" l="1"/>
  <c r="C1124" i="3" s="1"/>
  <c r="C1101" i="18"/>
  <c r="A1125" i="3" l="1"/>
  <c r="C1125" i="3" s="1"/>
  <c r="C1102" i="18"/>
  <c r="A1126" i="3" l="1"/>
  <c r="C1126" i="3" s="1"/>
  <c r="C1103" i="18"/>
  <c r="A1127" i="3" l="1"/>
  <c r="C1127" i="3" s="1"/>
  <c r="C1104" i="18"/>
  <c r="A1128" i="3" l="1"/>
  <c r="C1128" i="3" s="1"/>
  <c r="C1105" i="18"/>
  <c r="A1129" i="3" l="1"/>
  <c r="C1129" i="3" s="1"/>
  <c r="C1106" i="18"/>
  <c r="A1130" i="3" l="1"/>
  <c r="C1130" i="3" s="1"/>
  <c r="C1107" i="18"/>
  <c r="A1131" i="3" l="1"/>
  <c r="C1131" i="3" s="1"/>
  <c r="C1108" i="18"/>
  <c r="A1132" i="3" l="1"/>
  <c r="C1132" i="3" s="1"/>
  <c r="C1109" i="18"/>
  <c r="A1133" i="3" l="1"/>
  <c r="C1133" i="3" s="1"/>
  <c r="C1110" i="18"/>
  <c r="A1134" i="3" l="1"/>
  <c r="C1134" i="3" s="1"/>
  <c r="C1111" i="18"/>
  <c r="A1135" i="3" l="1"/>
  <c r="C1135" i="3" s="1"/>
  <c r="C1112" i="18"/>
  <c r="A1136" i="3" l="1"/>
  <c r="C1136" i="3" s="1"/>
  <c r="C1113" i="18"/>
  <c r="A1137" i="3" l="1"/>
  <c r="C1137" i="3" s="1"/>
  <c r="C1114" i="18"/>
  <c r="A1138" i="3" l="1"/>
  <c r="C1138" i="3" s="1"/>
  <c r="C1115" i="18"/>
  <c r="A1139" i="3" l="1"/>
  <c r="C1139" i="3" s="1"/>
  <c r="C1116" i="18"/>
  <c r="A1140" i="3" l="1"/>
  <c r="C1140" i="3" s="1"/>
  <c r="C1117" i="18"/>
  <c r="A1141" i="3" l="1"/>
  <c r="C1141" i="3" s="1"/>
  <c r="C1118" i="18"/>
  <c r="A1142" i="3" l="1"/>
  <c r="C1142" i="3" s="1"/>
  <c r="C1119" i="18"/>
  <c r="A1143" i="3" l="1"/>
  <c r="C1143" i="3" s="1"/>
  <c r="C1120" i="18"/>
  <c r="A1144" i="3" l="1"/>
  <c r="C1144" i="3" s="1"/>
  <c r="C1121" i="18"/>
  <c r="A1145" i="3" l="1"/>
  <c r="C1145" i="3" s="1"/>
  <c r="C1122" i="18"/>
  <c r="A1146" i="3" l="1"/>
  <c r="C1146" i="3" s="1"/>
  <c r="C1123" i="18"/>
  <c r="A1147" i="3" l="1"/>
  <c r="C1147" i="3" s="1"/>
  <c r="C1124" i="18"/>
  <c r="A1148" i="3" l="1"/>
  <c r="C1148" i="3" s="1"/>
  <c r="C1125" i="18"/>
  <c r="A1149" i="3" l="1"/>
  <c r="C1149" i="3" s="1"/>
  <c r="C1126" i="18"/>
  <c r="A1150" i="3" l="1"/>
  <c r="C1150" i="3" s="1"/>
  <c r="C1127" i="18"/>
  <c r="A1151" i="3" l="1"/>
  <c r="C1151" i="3" s="1"/>
  <c r="C1128" i="18"/>
  <c r="A1152" i="3" l="1"/>
  <c r="C1152" i="3" s="1"/>
  <c r="C1129" i="18"/>
  <c r="A1153" i="3" l="1"/>
  <c r="C1153" i="3" s="1"/>
  <c r="C1130" i="18"/>
  <c r="A1154" i="3" l="1"/>
  <c r="C1154" i="3" s="1"/>
  <c r="C1131" i="18"/>
  <c r="A1155" i="3" l="1"/>
  <c r="C1155" i="3" s="1"/>
  <c r="C1132" i="18"/>
  <c r="A1156" i="3" l="1"/>
  <c r="C1156" i="3" s="1"/>
  <c r="C1133" i="18"/>
  <c r="A1157" i="3" l="1"/>
  <c r="C1157" i="3" s="1"/>
  <c r="C1134" i="18"/>
  <c r="A1158" i="3" l="1"/>
  <c r="C1158" i="3" s="1"/>
  <c r="C1135" i="18"/>
  <c r="A1159" i="3" l="1"/>
  <c r="C1159" i="3" s="1"/>
  <c r="C1136" i="18"/>
  <c r="A1160" i="3" l="1"/>
  <c r="C1160" i="3" s="1"/>
  <c r="C1137" i="18"/>
  <c r="A1161" i="3" l="1"/>
  <c r="C1161" i="3" s="1"/>
  <c r="C1138" i="18"/>
  <c r="A1162" i="3" l="1"/>
  <c r="C1162" i="3" s="1"/>
  <c r="C1139" i="18"/>
  <c r="A1163" i="3" l="1"/>
  <c r="C1163" i="3" s="1"/>
  <c r="C1140" i="18"/>
  <c r="A1164" i="3" l="1"/>
  <c r="C1164" i="3" s="1"/>
  <c r="C1141" i="18"/>
  <c r="A1165" i="3" l="1"/>
  <c r="C1165" i="3" s="1"/>
  <c r="C1142" i="18"/>
  <c r="A1166" i="3" l="1"/>
  <c r="C1166" i="3" s="1"/>
  <c r="C1143" i="18"/>
  <c r="A1167" i="3" l="1"/>
  <c r="C1167" i="3" s="1"/>
  <c r="C1144" i="18"/>
  <c r="A1168" i="3" l="1"/>
  <c r="C1168" i="3" s="1"/>
  <c r="C1145" i="18"/>
  <c r="A1169" i="3" l="1"/>
  <c r="C1169" i="3" s="1"/>
  <c r="C1146" i="18"/>
  <c r="A1170" i="3" l="1"/>
  <c r="C1170" i="3" s="1"/>
  <c r="C1147" i="18"/>
  <c r="A1171" i="3" l="1"/>
  <c r="C1171" i="3" s="1"/>
  <c r="C1148" i="18"/>
  <c r="A1172" i="3" l="1"/>
  <c r="C1172" i="3" s="1"/>
  <c r="C1149" i="18"/>
  <c r="A1173" i="3" l="1"/>
  <c r="C1173" i="3" s="1"/>
  <c r="C1150" i="18"/>
  <c r="A1174" i="3" l="1"/>
  <c r="C1174" i="3" s="1"/>
  <c r="C1151" i="18"/>
  <c r="A1175" i="3" l="1"/>
  <c r="C1175" i="3" s="1"/>
  <c r="C1152" i="18"/>
  <c r="A1176" i="3" l="1"/>
  <c r="C1176" i="3" s="1"/>
  <c r="C1153" i="18"/>
  <c r="A1177" i="3" l="1"/>
  <c r="C1177" i="3" s="1"/>
  <c r="C1154" i="18"/>
  <c r="A1178" i="3" l="1"/>
  <c r="C1178" i="3" s="1"/>
  <c r="C1155" i="18"/>
  <c r="A1179" i="3" l="1"/>
  <c r="C1179" i="3" s="1"/>
  <c r="C1156" i="18"/>
  <c r="A1180" i="3" l="1"/>
  <c r="C1180" i="3" s="1"/>
  <c r="C1157" i="18"/>
  <c r="A1181" i="3" l="1"/>
  <c r="C1181" i="3" s="1"/>
  <c r="C1158" i="18"/>
  <c r="A1182" i="3" l="1"/>
  <c r="C1182" i="3" s="1"/>
  <c r="C1159" i="18"/>
  <c r="A1183" i="3" l="1"/>
  <c r="C1183" i="3" s="1"/>
  <c r="C1160" i="18"/>
  <c r="A1184" i="3" l="1"/>
  <c r="C1184" i="3" s="1"/>
  <c r="C1161" i="18"/>
  <c r="A1185" i="3" l="1"/>
  <c r="C1185" i="3" s="1"/>
  <c r="C1162" i="18"/>
  <c r="A1186" i="3" l="1"/>
  <c r="C1186" i="3" s="1"/>
  <c r="C1163" i="18"/>
  <c r="A1187" i="3" l="1"/>
  <c r="C1187" i="3" s="1"/>
  <c r="C1164" i="18"/>
  <c r="A1188" i="3" l="1"/>
  <c r="C1188" i="3" s="1"/>
  <c r="C1165" i="18"/>
  <c r="A1189" i="3" l="1"/>
  <c r="C1189" i="3" s="1"/>
  <c r="C1166" i="18"/>
  <c r="A1190" i="3" l="1"/>
  <c r="C1190" i="3" s="1"/>
  <c r="C1167" i="18"/>
  <c r="A1191" i="3" l="1"/>
  <c r="C1191" i="3" s="1"/>
  <c r="C1168" i="18"/>
  <c r="A1192" i="3" l="1"/>
  <c r="C1192" i="3" s="1"/>
  <c r="C1169" i="18"/>
  <c r="A1193" i="3" l="1"/>
  <c r="C1193" i="3" s="1"/>
  <c r="C1170" i="18"/>
  <c r="A1194" i="3" l="1"/>
  <c r="C1194" i="3" s="1"/>
  <c r="C1171" i="18"/>
  <c r="A1195" i="3" l="1"/>
  <c r="C1195" i="3" s="1"/>
  <c r="C1172" i="18"/>
  <c r="A1196" i="3" l="1"/>
  <c r="C1196" i="3" s="1"/>
  <c r="C1173" i="18"/>
  <c r="A1197" i="3" l="1"/>
  <c r="C1197" i="3" s="1"/>
  <c r="C1174" i="18"/>
  <c r="A1198" i="3" l="1"/>
  <c r="C1198" i="3" s="1"/>
  <c r="C1175" i="18"/>
  <c r="A1199" i="3" l="1"/>
  <c r="C1199" i="3" s="1"/>
  <c r="C1176" i="18"/>
  <c r="A1200" i="3" l="1"/>
  <c r="C1200" i="3" s="1"/>
  <c r="C1177" i="18"/>
  <c r="A1201" i="3" l="1"/>
  <c r="C1201" i="3" s="1"/>
  <c r="C1178" i="18"/>
  <c r="A1202" i="3" l="1"/>
  <c r="C1202" i="3" s="1"/>
  <c r="C1179" i="18"/>
  <c r="A1203" i="3" l="1"/>
  <c r="C1203" i="3" s="1"/>
  <c r="C1180" i="18"/>
  <c r="A1204" i="3" l="1"/>
  <c r="C1204" i="3" s="1"/>
  <c r="C1181" i="18"/>
  <c r="A1205" i="3" l="1"/>
  <c r="C1205" i="3" s="1"/>
  <c r="C1182" i="18"/>
  <c r="A1206" i="3" l="1"/>
  <c r="C1206" i="3" s="1"/>
  <c r="C1183" i="18"/>
  <c r="A1207" i="3" l="1"/>
  <c r="C1207" i="3" s="1"/>
  <c r="C1184" i="18"/>
  <c r="A1208" i="3" l="1"/>
  <c r="C1208" i="3" s="1"/>
  <c r="C1185" i="18"/>
  <c r="A1209" i="3" l="1"/>
  <c r="C1209" i="3" s="1"/>
  <c r="C1186" i="18"/>
  <c r="A1210" i="3" l="1"/>
  <c r="C1210" i="3" s="1"/>
  <c r="C1187" i="18"/>
  <c r="A1211" i="3" l="1"/>
  <c r="C1211" i="3" s="1"/>
  <c r="C1188" i="18"/>
  <c r="A1212" i="3" l="1"/>
  <c r="C1212" i="3" s="1"/>
  <c r="C1189" i="18"/>
  <c r="A1213" i="3" l="1"/>
  <c r="C1213" i="3" s="1"/>
  <c r="C1190" i="18"/>
  <c r="A1214" i="3" l="1"/>
  <c r="C1214" i="3" s="1"/>
  <c r="C1191" i="18"/>
  <c r="A1215" i="3" l="1"/>
  <c r="C1215" i="3" s="1"/>
  <c r="C1192" i="18"/>
  <c r="A1216" i="3" l="1"/>
  <c r="C1216" i="3" s="1"/>
  <c r="C1193" i="18"/>
  <c r="A1217" i="3" l="1"/>
  <c r="C1217" i="3" s="1"/>
  <c r="C1194" i="18"/>
  <c r="A1218" i="3" l="1"/>
  <c r="C1218" i="3" s="1"/>
  <c r="C1195" i="18"/>
  <c r="A1219" i="3" l="1"/>
  <c r="C1219" i="3" s="1"/>
  <c r="C1196" i="18"/>
  <c r="A1220" i="3" l="1"/>
  <c r="C1220" i="3" s="1"/>
  <c r="C1197" i="18"/>
  <c r="A1221" i="3" l="1"/>
  <c r="C1221" i="3" s="1"/>
  <c r="C1198" i="18"/>
  <c r="A1222" i="3" l="1"/>
  <c r="C1222" i="3" s="1"/>
  <c r="C1199" i="18"/>
  <c r="A1223" i="3" l="1"/>
  <c r="C1223" i="3" s="1"/>
  <c r="C1200" i="18"/>
  <c r="A1224" i="3" l="1"/>
  <c r="C1224" i="3" s="1"/>
  <c r="C1201" i="18"/>
  <c r="A1225" i="3" l="1"/>
  <c r="C1225" i="3" s="1"/>
  <c r="C1202" i="18"/>
  <c r="A1226" i="3" l="1"/>
  <c r="C1226" i="3" s="1"/>
  <c r="C1203" i="18"/>
  <c r="A1227" i="3" l="1"/>
  <c r="C1227" i="3" s="1"/>
  <c r="C1204" i="18"/>
  <c r="A1228" i="3" l="1"/>
  <c r="C1228" i="3" s="1"/>
  <c r="C1205" i="18"/>
  <c r="A1229" i="3" l="1"/>
  <c r="C1229" i="3" s="1"/>
  <c r="C1206" i="18"/>
  <c r="A1230" i="3" l="1"/>
  <c r="C1230" i="3" s="1"/>
  <c r="C1207" i="18"/>
  <c r="A1231" i="3" l="1"/>
  <c r="C1231" i="3" s="1"/>
  <c r="C1208" i="18"/>
  <c r="A1232" i="3" l="1"/>
  <c r="C1232" i="3" s="1"/>
  <c r="C1209" i="18"/>
  <c r="A1233" i="3" l="1"/>
  <c r="C1233" i="3" s="1"/>
  <c r="C1210" i="18"/>
  <c r="A1234" i="3" l="1"/>
  <c r="C1234" i="3" s="1"/>
  <c r="C1211" i="18"/>
  <c r="A1235" i="3" l="1"/>
  <c r="C1235" i="3" s="1"/>
  <c r="C1212" i="18"/>
  <c r="A1236" i="3" l="1"/>
  <c r="C1236" i="3" s="1"/>
  <c r="C1213" i="18"/>
  <c r="A1237" i="3" l="1"/>
  <c r="C1237" i="3" s="1"/>
  <c r="C1214" i="18"/>
  <c r="A1238" i="3" l="1"/>
  <c r="C1238" i="3" s="1"/>
  <c r="C1215" i="18"/>
  <c r="A1239" i="3" l="1"/>
  <c r="C1239" i="3" s="1"/>
  <c r="C1216" i="18"/>
  <c r="A1240" i="3" l="1"/>
  <c r="C1240" i="3" s="1"/>
  <c r="C1217" i="18"/>
  <c r="A1241" i="3" l="1"/>
  <c r="C1241" i="3" s="1"/>
  <c r="C1218" i="18"/>
  <c r="A1242" i="3" l="1"/>
  <c r="C1242" i="3" s="1"/>
  <c r="C1219" i="18"/>
  <c r="A1243" i="3" l="1"/>
  <c r="C1243" i="3" s="1"/>
  <c r="C1220" i="18"/>
  <c r="A1244" i="3" l="1"/>
  <c r="C1244" i="3" s="1"/>
  <c r="C1221" i="18"/>
  <c r="A1245" i="3" l="1"/>
  <c r="C1245" i="3" s="1"/>
  <c r="C1222" i="18"/>
  <c r="A1246" i="3" l="1"/>
  <c r="C1246" i="3" s="1"/>
  <c r="C1223" i="18"/>
  <c r="A1247" i="3" l="1"/>
  <c r="C1247" i="3" s="1"/>
  <c r="C1224" i="18"/>
  <c r="A1248" i="3" l="1"/>
  <c r="C1248" i="3" s="1"/>
  <c r="C1225" i="18"/>
  <c r="A1249" i="3" l="1"/>
  <c r="C1249" i="3" s="1"/>
  <c r="C1226" i="18"/>
  <c r="A1250" i="3" l="1"/>
  <c r="C1250" i="3" s="1"/>
  <c r="C1227" i="18"/>
  <c r="A1251" i="3" l="1"/>
  <c r="C1251" i="3" s="1"/>
  <c r="C1228" i="18"/>
  <c r="A1252" i="3" l="1"/>
  <c r="C1252" i="3" s="1"/>
  <c r="C1229" i="18"/>
  <c r="A1253" i="3" l="1"/>
  <c r="C1253" i="3" s="1"/>
  <c r="C1230" i="18"/>
  <c r="A1254" i="3" l="1"/>
  <c r="C1254" i="3" s="1"/>
  <c r="C1231" i="18"/>
  <c r="A1255" i="3" l="1"/>
  <c r="C1255" i="3" s="1"/>
  <c r="C1232" i="18"/>
  <c r="A1256" i="3" l="1"/>
  <c r="C1256" i="3" s="1"/>
  <c r="C1233" i="18"/>
  <c r="A1257" i="3" l="1"/>
  <c r="C1257" i="3" s="1"/>
  <c r="C1234" i="18"/>
  <c r="A1258" i="3" l="1"/>
  <c r="C1258" i="3" s="1"/>
  <c r="C1235" i="18"/>
  <c r="A1259" i="3" l="1"/>
  <c r="C1259" i="3" s="1"/>
  <c r="C1236" i="18"/>
  <c r="A1260" i="3" l="1"/>
  <c r="C1260" i="3" s="1"/>
  <c r="C1237" i="18"/>
  <c r="A1261" i="3" l="1"/>
  <c r="C1261" i="3" s="1"/>
  <c r="C1238" i="18"/>
  <c r="A1262" i="3" l="1"/>
  <c r="C1262" i="3" s="1"/>
  <c r="C1239" i="18"/>
  <c r="A1263" i="3" l="1"/>
  <c r="C1263" i="3" s="1"/>
  <c r="C1240" i="18"/>
  <c r="A1264" i="3" l="1"/>
  <c r="C1264" i="3" s="1"/>
  <c r="C1241" i="18"/>
  <c r="A1265" i="3" l="1"/>
  <c r="C1265" i="3" s="1"/>
  <c r="C1242" i="18"/>
  <c r="A1266" i="3" l="1"/>
  <c r="C1266" i="3" s="1"/>
  <c r="C1243" i="18"/>
  <c r="A1267" i="3" l="1"/>
  <c r="C1267" i="3" s="1"/>
  <c r="C1244" i="18"/>
  <c r="A1268" i="3" l="1"/>
  <c r="C1268" i="3" s="1"/>
  <c r="C1245" i="18"/>
  <c r="A1269" i="3" l="1"/>
  <c r="C1269" i="3" s="1"/>
  <c r="C1246" i="18"/>
  <c r="A1270" i="3" l="1"/>
  <c r="C1270" i="3" s="1"/>
  <c r="C1247" i="18"/>
  <c r="A1271" i="3" l="1"/>
  <c r="C1271" i="3" s="1"/>
  <c r="C1248" i="18"/>
  <c r="A1272" i="3" l="1"/>
  <c r="C1272" i="3" s="1"/>
  <c r="C1249" i="18"/>
  <c r="A1273" i="3" l="1"/>
  <c r="C1273" i="3" s="1"/>
  <c r="C1250" i="18"/>
  <c r="A1274" i="3" l="1"/>
  <c r="C1274" i="3" s="1"/>
  <c r="C1251" i="18"/>
  <c r="A1275" i="3" l="1"/>
  <c r="C1275" i="3" s="1"/>
  <c r="C1252" i="18"/>
  <c r="A1276" i="3" l="1"/>
  <c r="C1276" i="3" s="1"/>
  <c r="C1253" i="18"/>
  <c r="A1277" i="3" l="1"/>
  <c r="C1277" i="3" s="1"/>
  <c r="C1254" i="18"/>
  <c r="A1278" i="3" l="1"/>
  <c r="C1278" i="3" s="1"/>
  <c r="C1255" i="18"/>
  <c r="A1279" i="3" l="1"/>
  <c r="C1279" i="3" s="1"/>
  <c r="C1256" i="18"/>
  <c r="A1280" i="3" l="1"/>
  <c r="C1280" i="3" s="1"/>
  <c r="C1257" i="18"/>
  <c r="A1281" i="3" l="1"/>
  <c r="C1281" i="3" s="1"/>
  <c r="C1258" i="18"/>
  <c r="A1282" i="3" l="1"/>
  <c r="C1282" i="3" s="1"/>
  <c r="C1259" i="18"/>
  <c r="A1283" i="3" l="1"/>
  <c r="C1283" i="3" s="1"/>
  <c r="C1260" i="18"/>
  <c r="A1284" i="3" l="1"/>
  <c r="C1284" i="3" s="1"/>
  <c r="C1261" i="18"/>
  <c r="A1285" i="3" l="1"/>
  <c r="C1285" i="3" s="1"/>
  <c r="C1262" i="18"/>
  <c r="A1286" i="3" l="1"/>
  <c r="C1286" i="3" s="1"/>
  <c r="C1263" i="18"/>
  <c r="A1287" i="3" l="1"/>
  <c r="C1287" i="3" s="1"/>
  <c r="C1264" i="18"/>
  <c r="A1288" i="3" l="1"/>
  <c r="C1288" i="3" s="1"/>
  <c r="C1265" i="18"/>
  <c r="A1289" i="3" l="1"/>
  <c r="C1289" i="3" s="1"/>
  <c r="C1266" i="18"/>
  <c r="A1290" i="3" l="1"/>
  <c r="C1290" i="3" s="1"/>
  <c r="C1267" i="18"/>
  <c r="A1291" i="3" l="1"/>
  <c r="C1291" i="3" s="1"/>
  <c r="C1268" i="18"/>
  <c r="A1292" i="3" l="1"/>
  <c r="C1292" i="3" s="1"/>
  <c r="C1269" i="18"/>
  <c r="A1293" i="3" l="1"/>
  <c r="C1293" i="3" s="1"/>
  <c r="C1270" i="18"/>
  <c r="A1294" i="3" l="1"/>
  <c r="C1294" i="3" s="1"/>
  <c r="C1271" i="18"/>
  <c r="A1295" i="3" l="1"/>
  <c r="C1295" i="3" s="1"/>
  <c r="C1272" i="18"/>
  <c r="A1296" i="3" l="1"/>
  <c r="C1296" i="3" s="1"/>
  <c r="C1273" i="18"/>
  <c r="A1297" i="3" l="1"/>
  <c r="C1297" i="3" s="1"/>
  <c r="C1274" i="18"/>
  <c r="A1298" i="3" l="1"/>
  <c r="C1298" i="3" s="1"/>
  <c r="C1275" i="18"/>
  <c r="A1299" i="3" l="1"/>
  <c r="C1299" i="3" s="1"/>
  <c r="C1276" i="18"/>
  <c r="A1300" i="3" l="1"/>
  <c r="C1300" i="3" s="1"/>
  <c r="C1277" i="18"/>
  <c r="A1301" i="3" l="1"/>
  <c r="C1301" i="3" s="1"/>
  <c r="C1278" i="18"/>
  <c r="A1302" i="3" l="1"/>
  <c r="C1302" i="3" s="1"/>
  <c r="C1279" i="18"/>
  <c r="A1303" i="3" l="1"/>
  <c r="C1303" i="3" s="1"/>
  <c r="C1280" i="18"/>
  <c r="A1304" i="3" l="1"/>
  <c r="C1304" i="3" s="1"/>
  <c r="C1281" i="18"/>
  <c r="A1305" i="3" l="1"/>
  <c r="C1305" i="3" s="1"/>
  <c r="C1282" i="18"/>
  <c r="A1306" i="3" l="1"/>
  <c r="C1306" i="3" s="1"/>
  <c r="C1283" i="18"/>
  <c r="A1307" i="3" l="1"/>
  <c r="C1307" i="3" s="1"/>
  <c r="C1284" i="18"/>
  <c r="A1308" i="3" l="1"/>
  <c r="C1308" i="3" s="1"/>
  <c r="C1285" i="18"/>
  <c r="A1309" i="3" l="1"/>
  <c r="C1309" i="3" s="1"/>
  <c r="C1286" i="18"/>
  <c r="A1310" i="3" l="1"/>
  <c r="C1310" i="3" s="1"/>
  <c r="C1287" i="18"/>
  <c r="A1311" i="3" l="1"/>
  <c r="C1311" i="3" s="1"/>
  <c r="C1288" i="18"/>
  <c r="A1312" i="3" l="1"/>
  <c r="C1312" i="3" s="1"/>
  <c r="C1289" i="18"/>
  <c r="A1313" i="3" l="1"/>
  <c r="C1313" i="3" s="1"/>
  <c r="C1290" i="18"/>
  <c r="A1314" i="3" l="1"/>
  <c r="C1314" i="3" s="1"/>
  <c r="C1291" i="18"/>
  <c r="A1315" i="3" l="1"/>
  <c r="C1315" i="3" s="1"/>
  <c r="C1292" i="18"/>
  <c r="A1316" i="3" l="1"/>
  <c r="C1316" i="3" s="1"/>
  <c r="C1293" i="18"/>
  <c r="A1317" i="3" l="1"/>
  <c r="C1317" i="3" s="1"/>
  <c r="C1294" i="18"/>
  <c r="A1318" i="3" l="1"/>
  <c r="C1318" i="3" s="1"/>
  <c r="C1295" i="18"/>
  <c r="A1319" i="3" l="1"/>
  <c r="C1319" i="3" s="1"/>
  <c r="C1296" i="18"/>
  <c r="A1320" i="3" l="1"/>
  <c r="C1320" i="3" s="1"/>
  <c r="C1297" i="18"/>
  <c r="A1321" i="3" l="1"/>
  <c r="C1321" i="3" s="1"/>
  <c r="C1298" i="18"/>
  <c r="A1322" i="3" l="1"/>
  <c r="C1322" i="3" s="1"/>
  <c r="C1299" i="18"/>
  <c r="A1323" i="3" l="1"/>
  <c r="C1323" i="3" s="1"/>
  <c r="C1300" i="18"/>
  <c r="A1324" i="3" l="1"/>
  <c r="C1324" i="3" s="1"/>
  <c r="C1301" i="18"/>
  <c r="A1325" i="3" l="1"/>
  <c r="C1325" i="3" s="1"/>
  <c r="C1302" i="18"/>
  <c r="A1326" i="3" l="1"/>
  <c r="C1326" i="3" s="1"/>
  <c r="C1303" i="18"/>
  <c r="A1327" i="3" l="1"/>
  <c r="C1327" i="3" s="1"/>
  <c r="C1304" i="18"/>
  <c r="A1328" i="3" l="1"/>
  <c r="C1328" i="3" s="1"/>
  <c r="C1305" i="18"/>
  <c r="A1329" i="3" l="1"/>
  <c r="C1329" i="3" s="1"/>
  <c r="C1306" i="18"/>
  <c r="A1330" i="3" l="1"/>
  <c r="C1330" i="3" s="1"/>
  <c r="C1307" i="18"/>
  <c r="A1331" i="3" l="1"/>
  <c r="C1331" i="3" s="1"/>
  <c r="C1308" i="18"/>
  <c r="A1332" i="3" l="1"/>
  <c r="C1332" i="3" s="1"/>
  <c r="C1309" i="18"/>
  <c r="A1333" i="3" l="1"/>
  <c r="C1333" i="3" s="1"/>
  <c r="C1310" i="18"/>
  <c r="A1334" i="3" l="1"/>
  <c r="C1334" i="3" s="1"/>
  <c r="C1311" i="18"/>
  <c r="A1335" i="3" l="1"/>
  <c r="C1335" i="3" s="1"/>
  <c r="C1312" i="18"/>
  <c r="A1336" i="3" l="1"/>
  <c r="C1336" i="3" s="1"/>
  <c r="C1313" i="18"/>
  <c r="A1337" i="3" l="1"/>
  <c r="C1337" i="3" s="1"/>
  <c r="C1314" i="18"/>
  <c r="A1338" i="3" l="1"/>
  <c r="C1338" i="3" s="1"/>
  <c r="C1315" i="18"/>
  <c r="A1339" i="3" l="1"/>
  <c r="C1339" i="3" s="1"/>
  <c r="C1316" i="18"/>
  <c r="A1340" i="3" l="1"/>
  <c r="C1340" i="3" s="1"/>
  <c r="C1317" i="18"/>
  <c r="A1341" i="3" l="1"/>
  <c r="C1341" i="3" s="1"/>
  <c r="C1318" i="18"/>
  <c r="A1342" i="3" l="1"/>
  <c r="C1342" i="3" s="1"/>
  <c r="C1319" i="18"/>
  <c r="A1343" i="3" l="1"/>
  <c r="C1343" i="3" s="1"/>
  <c r="C1320" i="18"/>
  <c r="A1344" i="3" l="1"/>
  <c r="C1344" i="3" s="1"/>
  <c r="C1321" i="18"/>
  <c r="A1345" i="3" l="1"/>
  <c r="C1345" i="3" s="1"/>
  <c r="C1322" i="18"/>
  <c r="A1346" i="3" l="1"/>
  <c r="C1346" i="3" s="1"/>
  <c r="C1323" i="18"/>
  <c r="A1347" i="3" l="1"/>
  <c r="C1347" i="3" s="1"/>
  <c r="C1324" i="18"/>
  <c r="A1348" i="3" l="1"/>
  <c r="C1348" i="3" s="1"/>
  <c r="C1325" i="18"/>
  <c r="A1349" i="3" l="1"/>
  <c r="C1349" i="3" s="1"/>
  <c r="C1326" i="18"/>
  <c r="A1350" i="3" l="1"/>
  <c r="C1350" i="3" s="1"/>
  <c r="C1327" i="18"/>
  <c r="A1351" i="3" l="1"/>
  <c r="C1351" i="3" s="1"/>
  <c r="C1328" i="18"/>
  <c r="A1352" i="3" l="1"/>
  <c r="C1352" i="3" s="1"/>
  <c r="C1329" i="18"/>
  <c r="A1353" i="3" l="1"/>
  <c r="C1353" i="3" s="1"/>
  <c r="C1330" i="18"/>
  <c r="A1354" i="3" l="1"/>
  <c r="C1354" i="3" s="1"/>
  <c r="C1331" i="18"/>
  <c r="A1355" i="3" l="1"/>
  <c r="C1355" i="3" s="1"/>
  <c r="C1332" i="18"/>
  <c r="A1356" i="3" l="1"/>
  <c r="C1356" i="3" s="1"/>
  <c r="C1333" i="18"/>
  <c r="A1357" i="3" l="1"/>
  <c r="C1357" i="3" s="1"/>
  <c r="C1334" i="18"/>
  <c r="A1358" i="3" l="1"/>
  <c r="C1358" i="3" s="1"/>
  <c r="C1335" i="18"/>
  <c r="A1359" i="3" l="1"/>
  <c r="C1359" i="3" s="1"/>
  <c r="C1336" i="18"/>
  <c r="A1360" i="3" l="1"/>
  <c r="C1360" i="3" s="1"/>
  <c r="C1337" i="18"/>
  <c r="A1361" i="3" l="1"/>
  <c r="C1361" i="3" s="1"/>
  <c r="C1338" i="18"/>
  <c r="A1362" i="3" l="1"/>
  <c r="C1362" i="3" s="1"/>
  <c r="C1339" i="18"/>
  <c r="A1363" i="3" l="1"/>
  <c r="C1363" i="3" s="1"/>
  <c r="C1340" i="18"/>
  <c r="A1364" i="3" l="1"/>
  <c r="C1364" i="3" s="1"/>
  <c r="C1341" i="18"/>
  <c r="A1365" i="3" l="1"/>
  <c r="C1365" i="3" s="1"/>
  <c r="C1342" i="18"/>
  <c r="A1366" i="3" l="1"/>
  <c r="C1366" i="3" s="1"/>
  <c r="C1343" i="18"/>
  <c r="A1367" i="3" l="1"/>
  <c r="C1367" i="3" s="1"/>
  <c r="C1344" i="18"/>
  <c r="A1368" i="3" l="1"/>
  <c r="C1368" i="3" s="1"/>
  <c r="C1345" i="18"/>
  <c r="A1369" i="3" l="1"/>
  <c r="C1369" i="3" s="1"/>
  <c r="C1346" i="18"/>
  <c r="A1370" i="3" l="1"/>
  <c r="C1370" i="3" s="1"/>
  <c r="C1347" i="18"/>
  <c r="A1371" i="3" l="1"/>
  <c r="C1371" i="3" s="1"/>
  <c r="C1348" i="18"/>
  <c r="A1372" i="3" l="1"/>
  <c r="C1372" i="3" s="1"/>
  <c r="C1349" i="18"/>
  <c r="A1373" i="3" l="1"/>
  <c r="C1373" i="3" s="1"/>
  <c r="C1350" i="18"/>
  <c r="A1374" i="3" l="1"/>
  <c r="C1374" i="3" s="1"/>
  <c r="C1351" i="18"/>
  <c r="A1375" i="3" l="1"/>
  <c r="C1375" i="3" s="1"/>
  <c r="C1352" i="18"/>
  <c r="A1376" i="3" l="1"/>
  <c r="C1376" i="3" s="1"/>
  <c r="C1353" i="18"/>
  <c r="A1377" i="3" l="1"/>
  <c r="C1377" i="3" s="1"/>
  <c r="C1354" i="18"/>
  <c r="A1378" i="3" l="1"/>
  <c r="C1378" i="3" s="1"/>
  <c r="C1355" i="18"/>
  <c r="A1379" i="3" l="1"/>
  <c r="C1379" i="3" s="1"/>
  <c r="C1356" i="18"/>
  <c r="A1380" i="3" l="1"/>
  <c r="C1380" i="3" s="1"/>
  <c r="C1357" i="18"/>
  <c r="A1381" i="3" l="1"/>
  <c r="C1381" i="3" s="1"/>
  <c r="C1358" i="18"/>
  <c r="A1382" i="3" l="1"/>
  <c r="C1382" i="3" s="1"/>
  <c r="C1359" i="18"/>
  <c r="A1383" i="3" l="1"/>
  <c r="C1383" i="3" s="1"/>
  <c r="C1360" i="18"/>
  <c r="A1384" i="3" l="1"/>
  <c r="C1384" i="3" s="1"/>
  <c r="C1361" i="18"/>
  <c r="A1385" i="3" l="1"/>
  <c r="C1385" i="3" s="1"/>
  <c r="C1362" i="18"/>
  <c r="A1386" i="3" l="1"/>
  <c r="C1386" i="3" s="1"/>
  <c r="C1363" i="18"/>
  <c r="A1387" i="3" l="1"/>
  <c r="C1387" i="3" s="1"/>
  <c r="C1364" i="18"/>
  <c r="A1388" i="3" l="1"/>
  <c r="C1388" i="3" s="1"/>
  <c r="C1365" i="18"/>
  <c r="A1389" i="3" l="1"/>
  <c r="C1389" i="3" s="1"/>
  <c r="C1366" i="18"/>
  <c r="A1390" i="3" l="1"/>
  <c r="C1390" i="3" s="1"/>
  <c r="C1367" i="18"/>
  <c r="A1391" i="3" l="1"/>
  <c r="C1391" i="3" s="1"/>
  <c r="C1368" i="18"/>
  <c r="A1392" i="3" l="1"/>
  <c r="C1392" i="3" s="1"/>
  <c r="C1369" i="18"/>
  <c r="A1393" i="3" l="1"/>
  <c r="C1393" i="3" s="1"/>
  <c r="C1370" i="18"/>
  <c r="A1394" i="3" l="1"/>
  <c r="C1394" i="3" s="1"/>
  <c r="C1371" i="18"/>
  <c r="A1395" i="3" l="1"/>
  <c r="C1395" i="3" s="1"/>
  <c r="C1372" i="18"/>
  <c r="A1396" i="3" l="1"/>
  <c r="C1396" i="3" s="1"/>
  <c r="C1373" i="18"/>
  <c r="A1397" i="3" l="1"/>
  <c r="C1397" i="3" s="1"/>
  <c r="C1374" i="18"/>
  <c r="A1398" i="3" l="1"/>
  <c r="C1398" i="3" s="1"/>
  <c r="C1375" i="18"/>
  <c r="A1399" i="3" l="1"/>
  <c r="C1399" i="3" s="1"/>
  <c r="C1376" i="18"/>
  <c r="A1400" i="3" l="1"/>
  <c r="C1400" i="3" s="1"/>
  <c r="C1377" i="18"/>
  <c r="A1401" i="3" l="1"/>
  <c r="C1401" i="3" s="1"/>
  <c r="C1378" i="18"/>
  <c r="A1402" i="3" l="1"/>
  <c r="C1402" i="3" s="1"/>
  <c r="C1379" i="18"/>
  <c r="A1403" i="3" l="1"/>
  <c r="C1403" i="3" s="1"/>
  <c r="C1380" i="18"/>
  <c r="A1404" i="3" l="1"/>
  <c r="C1404" i="3" s="1"/>
  <c r="C1381" i="18"/>
  <c r="A1405" i="3" l="1"/>
  <c r="C1405" i="3" s="1"/>
  <c r="C1382" i="18"/>
  <c r="A1406" i="3" l="1"/>
  <c r="C1406" i="3" s="1"/>
  <c r="C1383" i="18"/>
  <c r="A1407" i="3" l="1"/>
  <c r="C1407" i="3" s="1"/>
  <c r="C1384" i="18"/>
  <c r="A1408" i="3" l="1"/>
  <c r="C1408" i="3" s="1"/>
  <c r="C1385" i="18"/>
  <c r="A1409" i="3" l="1"/>
  <c r="C1409" i="3" s="1"/>
  <c r="C1386" i="18"/>
  <c r="A1410" i="3" l="1"/>
  <c r="C1410" i="3" s="1"/>
  <c r="C1387" i="18"/>
  <c r="A1411" i="3" l="1"/>
  <c r="C1411" i="3" s="1"/>
  <c r="C1388" i="18"/>
  <c r="A1412" i="3" l="1"/>
  <c r="C1412" i="3" s="1"/>
  <c r="C1389" i="18"/>
  <c r="A1413" i="3" l="1"/>
  <c r="C1413" i="3" s="1"/>
  <c r="C1390" i="18"/>
  <c r="A1414" i="3" l="1"/>
  <c r="C1414" i="3" s="1"/>
  <c r="C1391" i="18"/>
  <c r="A1415" i="3" l="1"/>
  <c r="C1415" i="3" s="1"/>
  <c r="C1392" i="18"/>
  <c r="A1416" i="3" l="1"/>
  <c r="C1416" i="3" s="1"/>
  <c r="C1393" i="18"/>
  <c r="A1417" i="3" l="1"/>
  <c r="C1417" i="3" s="1"/>
  <c r="C1394" i="18"/>
  <c r="A1418" i="3" l="1"/>
  <c r="C1418" i="3" s="1"/>
  <c r="C1395" i="18"/>
  <c r="A1419" i="3" l="1"/>
  <c r="C1419" i="3" s="1"/>
  <c r="C1396" i="18"/>
  <c r="A1420" i="3" l="1"/>
  <c r="C1420" i="3" s="1"/>
  <c r="C1397" i="18"/>
  <c r="A1421" i="3" l="1"/>
  <c r="C1421" i="3" s="1"/>
  <c r="C1398" i="18"/>
  <c r="A1422" i="3" l="1"/>
  <c r="C1422" i="3" s="1"/>
  <c r="C1399" i="18"/>
  <c r="A1423" i="3" l="1"/>
  <c r="C1423" i="3" s="1"/>
  <c r="C1400" i="18"/>
  <c r="A1424" i="3" l="1"/>
  <c r="C1424" i="3" s="1"/>
  <c r="C1401" i="18"/>
  <c r="A1425" i="3" l="1"/>
  <c r="C1425" i="3" s="1"/>
  <c r="C1402" i="18"/>
  <c r="A1426" i="3" l="1"/>
  <c r="C1426" i="3" s="1"/>
  <c r="C1403" i="18"/>
  <c r="A1427" i="3" l="1"/>
  <c r="C1427" i="3" s="1"/>
  <c r="C1404" i="18"/>
  <c r="A1428" i="3" l="1"/>
  <c r="C1428" i="3" s="1"/>
  <c r="C1405" i="18"/>
  <c r="A1429" i="3" l="1"/>
  <c r="C1429" i="3" s="1"/>
  <c r="C1406" i="18"/>
  <c r="A1430" i="3" l="1"/>
  <c r="C1430" i="3" s="1"/>
  <c r="C1407" i="18"/>
  <c r="A1431" i="3" l="1"/>
  <c r="C1431" i="3" s="1"/>
  <c r="C1408" i="18"/>
  <c r="A1432" i="3" l="1"/>
  <c r="C1432" i="3" s="1"/>
  <c r="C1409" i="18"/>
  <c r="A1433" i="3" l="1"/>
  <c r="C1433" i="3" s="1"/>
  <c r="C1410" i="18"/>
  <c r="A1434" i="3" l="1"/>
  <c r="C1434" i="3" s="1"/>
  <c r="C1411" i="18"/>
  <c r="A1435" i="3" l="1"/>
  <c r="C1435" i="3" s="1"/>
  <c r="C1412" i="18"/>
  <c r="A1436" i="3" l="1"/>
  <c r="C1436" i="3" s="1"/>
  <c r="C1413" i="18"/>
  <c r="A1437" i="3" l="1"/>
  <c r="C1437" i="3" s="1"/>
  <c r="C1414" i="18"/>
  <c r="A1438" i="3" l="1"/>
  <c r="C1438" i="3" s="1"/>
  <c r="C1415" i="18"/>
  <c r="A1439" i="3" l="1"/>
  <c r="C1439" i="3" s="1"/>
  <c r="C1416" i="18"/>
  <c r="A1440" i="3" l="1"/>
  <c r="C1440" i="3" s="1"/>
  <c r="C1417" i="18"/>
  <c r="A1441" i="3" l="1"/>
  <c r="C1441" i="3" s="1"/>
  <c r="C1418" i="18"/>
  <c r="A1442" i="3" l="1"/>
  <c r="C1442" i="3" s="1"/>
  <c r="C1419" i="18"/>
  <c r="A1443" i="3" l="1"/>
  <c r="C1443" i="3" s="1"/>
  <c r="C1420" i="18"/>
  <c r="A1444" i="3" l="1"/>
  <c r="C1444" i="3" s="1"/>
  <c r="C1421" i="18"/>
  <c r="A1445" i="3" l="1"/>
  <c r="C1445" i="3" s="1"/>
  <c r="C1422" i="18"/>
  <c r="A1446" i="3" l="1"/>
  <c r="C1446" i="3" s="1"/>
  <c r="C1423" i="18"/>
  <c r="A1447" i="3" l="1"/>
  <c r="C1447" i="3" s="1"/>
  <c r="C1424" i="18"/>
  <c r="A1448" i="3" l="1"/>
  <c r="C1448" i="3" s="1"/>
  <c r="C1425" i="18"/>
  <c r="A1449" i="3" l="1"/>
  <c r="C1449" i="3" s="1"/>
  <c r="C1426" i="18"/>
  <c r="A1450" i="3" l="1"/>
  <c r="C1450" i="3" s="1"/>
  <c r="C1427" i="18"/>
  <c r="A1451" i="3" l="1"/>
  <c r="C1451" i="3" s="1"/>
  <c r="C1428" i="18"/>
  <c r="A1452" i="3" l="1"/>
  <c r="C1452" i="3" s="1"/>
  <c r="C1429" i="18"/>
  <c r="A1453" i="3" l="1"/>
  <c r="C1453" i="3" s="1"/>
  <c r="C1430" i="18"/>
  <c r="A1454" i="3" l="1"/>
  <c r="C1454" i="3" s="1"/>
  <c r="C1431" i="18"/>
  <c r="A1455" i="3" l="1"/>
  <c r="C1455" i="3" s="1"/>
  <c r="C1432" i="18"/>
  <c r="A1456" i="3" l="1"/>
  <c r="C1456" i="3" s="1"/>
  <c r="C1433" i="18"/>
  <c r="A1457" i="3" l="1"/>
  <c r="C1457" i="3" s="1"/>
  <c r="C1434" i="18"/>
  <c r="A1458" i="3" l="1"/>
  <c r="C1458" i="3" s="1"/>
  <c r="C1435" i="18"/>
  <c r="A1459" i="3" l="1"/>
  <c r="C1459" i="3" s="1"/>
  <c r="C1436" i="18"/>
  <c r="A1460" i="3" l="1"/>
  <c r="C1460" i="3" s="1"/>
  <c r="C1437" i="18"/>
  <c r="A1461" i="3" l="1"/>
  <c r="C1461" i="3" s="1"/>
  <c r="C1438" i="18"/>
  <c r="A1462" i="3" l="1"/>
  <c r="C1462" i="3" s="1"/>
  <c r="C1439" i="18"/>
  <c r="A1463" i="3" l="1"/>
  <c r="C1463" i="3" s="1"/>
  <c r="C1440" i="18"/>
  <c r="A1464" i="3" l="1"/>
  <c r="C1464" i="3" s="1"/>
  <c r="C1441" i="18"/>
  <c r="A1465" i="3" l="1"/>
  <c r="C1465" i="3" s="1"/>
  <c r="C1442" i="18"/>
  <c r="A1466" i="3" l="1"/>
  <c r="C1466" i="3" s="1"/>
  <c r="C1443" i="18"/>
  <c r="A1467" i="3" l="1"/>
  <c r="C1467" i="3" s="1"/>
  <c r="C1444" i="18"/>
  <c r="A1468" i="3" l="1"/>
  <c r="C1468" i="3" s="1"/>
  <c r="C1445" i="18"/>
  <c r="A1469" i="3" l="1"/>
  <c r="C1469" i="3" s="1"/>
  <c r="C1446" i="18"/>
  <c r="A1470" i="3" l="1"/>
  <c r="C1470" i="3" s="1"/>
  <c r="C1447" i="18"/>
  <c r="A1471" i="3" l="1"/>
  <c r="C1471" i="3" s="1"/>
  <c r="C1448" i="18"/>
  <c r="A1472" i="3" l="1"/>
  <c r="C1472" i="3" s="1"/>
  <c r="C1449" i="18"/>
  <c r="A1473" i="3" l="1"/>
  <c r="C1473" i="3" s="1"/>
  <c r="C1450" i="18"/>
  <c r="A1474" i="3" l="1"/>
  <c r="C1474" i="3" s="1"/>
  <c r="C1451" i="18"/>
  <c r="A1475" i="3" l="1"/>
  <c r="C1475" i="3" s="1"/>
  <c r="C1452" i="18"/>
  <c r="A1476" i="3" l="1"/>
  <c r="C1476" i="3" s="1"/>
  <c r="C1453" i="18"/>
  <c r="A1477" i="3" l="1"/>
  <c r="C1477" i="3" s="1"/>
  <c r="C1454" i="18"/>
  <c r="A1478" i="3" l="1"/>
  <c r="C1478" i="3" s="1"/>
  <c r="C1455" i="18"/>
  <c r="A1479" i="3" l="1"/>
  <c r="C1479" i="3" s="1"/>
  <c r="C1456" i="18"/>
  <c r="A1480" i="3" l="1"/>
  <c r="C1480" i="3" s="1"/>
  <c r="C1457" i="18"/>
  <c r="A1481" i="3" l="1"/>
  <c r="C1481" i="3" s="1"/>
  <c r="C1458" i="18"/>
  <c r="A1482" i="3" l="1"/>
  <c r="C1482" i="3" s="1"/>
  <c r="C1459" i="18"/>
  <c r="A1483" i="3" l="1"/>
  <c r="C1483" i="3" s="1"/>
  <c r="C1460" i="18"/>
  <c r="A1484" i="3" l="1"/>
  <c r="C1484" i="3" s="1"/>
  <c r="C1461" i="18"/>
  <c r="A1485" i="3" l="1"/>
  <c r="C1485" i="3" s="1"/>
  <c r="C1462" i="18"/>
  <c r="A1486" i="3" l="1"/>
  <c r="C1486" i="3" s="1"/>
  <c r="C1463" i="18"/>
  <c r="A1487" i="3" l="1"/>
  <c r="C1487" i="3" s="1"/>
  <c r="C1464" i="18"/>
  <c r="A1488" i="3" l="1"/>
  <c r="C1488" i="3" s="1"/>
  <c r="C1465" i="18"/>
  <c r="A1489" i="3" l="1"/>
  <c r="C1489" i="3" s="1"/>
  <c r="C1466" i="18"/>
  <c r="A1490" i="3" l="1"/>
  <c r="C1490" i="3" s="1"/>
  <c r="C1467" i="18"/>
  <c r="A1491" i="3" l="1"/>
  <c r="C1491" i="3" s="1"/>
  <c r="C1468" i="18"/>
  <c r="A1492" i="3" l="1"/>
  <c r="C1492" i="3" s="1"/>
  <c r="C1469" i="18"/>
  <c r="A1493" i="3" l="1"/>
  <c r="C1493" i="3" s="1"/>
  <c r="C1470" i="18"/>
  <c r="A1494" i="3" l="1"/>
  <c r="C1494" i="3" s="1"/>
  <c r="C1471" i="18"/>
  <c r="A1495" i="3" l="1"/>
  <c r="C1495" i="3" s="1"/>
  <c r="C1472" i="18"/>
  <c r="A1496" i="3" l="1"/>
  <c r="C1496" i="3" s="1"/>
  <c r="C1473" i="18"/>
  <c r="A1497" i="3" l="1"/>
  <c r="C1497" i="3" s="1"/>
  <c r="C1474" i="18"/>
  <c r="A1498" i="3" l="1"/>
  <c r="C1498" i="3" s="1"/>
  <c r="C1475" i="18"/>
  <c r="A1499" i="3" l="1"/>
  <c r="C1499" i="3" s="1"/>
  <c r="C1476" i="18"/>
  <c r="A1500" i="3" l="1"/>
  <c r="C1500" i="3" s="1"/>
  <c r="C1477" i="18"/>
  <c r="A1501" i="3" l="1"/>
  <c r="C1501" i="3" s="1"/>
  <c r="C1478" i="18"/>
  <c r="A1502" i="3" l="1"/>
  <c r="C1502" i="3" s="1"/>
  <c r="C1479" i="18"/>
  <c r="A1503" i="3" l="1"/>
  <c r="C1503" i="3" s="1"/>
  <c r="C1480" i="18"/>
  <c r="A1504" i="3" l="1"/>
  <c r="C1504" i="3" s="1"/>
  <c r="C1481" i="18"/>
  <c r="A1505" i="3" l="1"/>
  <c r="C1505" i="3" s="1"/>
  <c r="C1482" i="18"/>
  <c r="A1506" i="3" l="1"/>
  <c r="C1506" i="3" s="1"/>
  <c r="C1483" i="18"/>
  <c r="A1507" i="3" l="1"/>
  <c r="C1507" i="3" s="1"/>
  <c r="C1484" i="18"/>
  <c r="A1508" i="3" l="1"/>
  <c r="C1508" i="3" s="1"/>
  <c r="C1485" i="18"/>
  <c r="A1509" i="3" l="1"/>
  <c r="C1509" i="3" s="1"/>
  <c r="C1486" i="18"/>
  <c r="A1510" i="3" l="1"/>
  <c r="C1510" i="3" s="1"/>
  <c r="C1487" i="18"/>
  <c r="A1511" i="3" l="1"/>
  <c r="C1511" i="3" s="1"/>
  <c r="C1488" i="18"/>
  <c r="A1512" i="3" l="1"/>
  <c r="C1512" i="3" s="1"/>
  <c r="C1489" i="18"/>
  <c r="A1513" i="3" l="1"/>
  <c r="C1513" i="3" s="1"/>
  <c r="C1490" i="18"/>
  <c r="A1514" i="3" l="1"/>
  <c r="C1514" i="3" s="1"/>
  <c r="C1491" i="18"/>
  <c r="A1515" i="3" l="1"/>
  <c r="C1515" i="3" s="1"/>
  <c r="C1492" i="18"/>
  <c r="A1516" i="3" l="1"/>
  <c r="C1516" i="3" s="1"/>
  <c r="C1493" i="18"/>
  <c r="A1517" i="3" l="1"/>
  <c r="C1517" i="3" s="1"/>
  <c r="C1494" i="18"/>
  <c r="A1518" i="3" l="1"/>
  <c r="C1518" i="3" s="1"/>
  <c r="C1495" i="18"/>
  <c r="A1519" i="3" l="1"/>
  <c r="C1519" i="3" s="1"/>
  <c r="C1496" i="18"/>
  <c r="A1520" i="3" l="1"/>
  <c r="C1520" i="3" s="1"/>
  <c r="C1497" i="18"/>
  <c r="A1521" i="3" l="1"/>
  <c r="C1521" i="3" s="1"/>
  <c r="C1498" i="18"/>
  <c r="A1522" i="3" l="1"/>
  <c r="C1522" i="3" s="1"/>
  <c r="C1499" i="18"/>
  <c r="A1523" i="3" l="1"/>
  <c r="C1523" i="3" s="1"/>
  <c r="C1500" i="18"/>
  <c r="A1524" i="3" l="1"/>
  <c r="C1524" i="3" s="1"/>
  <c r="C1501" i="18"/>
  <c r="A1525" i="3" l="1"/>
  <c r="C1525" i="3" s="1"/>
  <c r="C1502" i="18"/>
  <c r="A1526" i="3" l="1"/>
  <c r="C1526" i="3" s="1"/>
  <c r="C1503" i="18"/>
  <c r="A1527" i="3" l="1"/>
  <c r="C1527" i="3" s="1"/>
  <c r="C1504" i="18"/>
  <c r="A1528" i="3" l="1"/>
  <c r="C1528" i="3" s="1"/>
  <c r="C1505" i="18"/>
  <c r="A1529" i="3" l="1"/>
  <c r="C1529" i="3" s="1"/>
  <c r="C1506" i="18"/>
  <c r="A1530" i="3" l="1"/>
  <c r="C1530" i="3" s="1"/>
  <c r="C1507" i="18"/>
  <c r="A1531" i="3" l="1"/>
  <c r="C1531" i="3" s="1"/>
  <c r="C1508" i="18"/>
  <c r="A1532" i="3" l="1"/>
  <c r="C1532" i="3" s="1"/>
  <c r="C1509" i="18"/>
  <c r="A1533" i="3" l="1"/>
  <c r="C1533" i="3" s="1"/>
  <c r="C1510" i="18"/>
  <c r="A1534" i="3" l="1"/>
  <c r="C1534" i="3" s="1"/>
  <c r="C1511" i="18"/>
  <c r="A1535" i="3" l="1"/>
  <c r="C1535" i="3" s="1"/>
  <c r="C1512" i="18"/>
  <c r="A1536" i="3" l="1"/>
  <c r="C1536" i="3" s="1"/>
  <c r="C1513" i="18"/>
  <c r="A1537" i="3" l="1"/>
  <c r="C1537" i="3" s="1"/>
  <c r="C1514" i="18"/>
  <c r="A1538" i="3" l="1"/>
  <c r="C1538" i="3" s="1"/>
  <c r="C1515" i="18"/>
  <c r="A1539" i="3" l="1"/>
  <c r="C1539" i="3" s="1"/>
  <c r="C1516" i="18"/>
  <c r="A1540" i="3" l="1"/>
  <c r="C1540" i="3" s="1"/>
  <c r="C1517" i="18"/>
  <c r="A1541" i="3" l="1"/>
  <c r="C1541" i="3" s="1"/>
  <c r="C1518" i="18"/>
  <c r="A1542" i="3" l="1"/>
  <c r="C1542" i="3" s="1"/>
  <c r="C1519" i="18"/>
  <c r="A1543" i="3" l="1"/>
  <c r="C1543" i="3" s="1"/>
  <c r="C1520" i="18"/>
  <c r="A1544" i="3" l="1"/>
  <c r="C1544" i="3" s="1"/>
  <c r="C1521" i="18"/>
  <c r="A1545" i="3" l="1"/>
  <c r="C1545" i="3" s="1"/>
  <c r="C1522" i="18"/>
  <c r="A1546" i="3" l="1"/>
  <c r="C1546" i="3" s="1"/>
  <c r="C1523" i="18"/>
  <c r="A1547" i="3" l="1"/>
  <c r="C1547" i="3" s="1"/>
  <c r="C1524" i="18"/>
  <c r="A1548" i="3" l="1"/>
  <c r="C1548" i="3" s="1"/>
  <c r="C1525" i="18"/>
  <c r="A1549" i="3" l="1"/>
  <c r="C1549" i="3" s="1"/>
  <c r="C1526" i="18"/>
  <c r="A1550" i="3" l="1"/>
  <c r="C1550" i="3" s="1"/>
  <c r="C1527" i="18"/>
  <c r="A1551" i="3" l="1"/>
  <c r="C1551" i="3" s="1"/>
  <c r="C1528" i="18"/>
  <c r="A1552" i="3" l="1"/>
  <c r="C1552" i="3" s="1"/>
  <c r="C1529" i="18"/>
  <c r="A1553" i="3" l="1"/>
  <c r="C1553" i="3" s="1"/>
  <c r="C1530" i="18"/>
  <c r="A1554" i="3" l="1"/>
  <c r="C1554" i="3" s="1"/>
  <c r="C1531" i="18"/>
  <c r="A1555" i="3" l="1"/>
  <c r="C1555" i="3" s="1"/>
  <c r="C1532" i="18"/>
  <c r="A1556" i="3" l="1"/>
  <c r="C1556" i="3" s="1"/>
  <c r="C1533" i="18"/>
  <c r="A1557" i="3" l="1"/>
  <c r="C1557" i="3" s="1"/>
  <c r="C1534" i="18"/>
  <c r="A1558" i="3" l="1"/>
  <c r="C1558" i="3" s="1"/>
  <c r="C1535" i="18"/>
  <c r="A1559" i="3" l="1"/>
  <c r="C1559" i="3" s="1"/>
  <c r="C1536" i="18"/>
  <c r="A1560" i="3" l="1"/>
  <c r="C1560" i="3" s="1"/>
  <c r="C1537" i="18"/>
  <c r="A1561" i="3" l="1"/>
  <c r="C1561" i="3" s="1"/>
  <c r="C1538" i="18"/>
  <c r="A1562" i="3" l="1"/>
  <c r="C1562" i="3" s="1"/>
  <c r="C1539" i="18"/>
  <c r="A1563" i="3" l="1"/>
  <c r="C1563" i="3" s="1"/>
  <c r="C1540" i="18"/>
  <c r="A1564" i="3" l="1"/>
  <c r="C1564" i="3" s="1"/>
  <c r="C1541" i="18"/>
  <c r="A1565" i="3" l="1"/>
  <c r="C1565" i="3" s="1"/>
  <c r="C1542" i="18"/>
  <c r="A1566" i="3" l="1"/>
  <c r="C1566" i="3" s="1"/>
  <c r="C1543" i="18"/>
  <c r="A1567" i="3" l="1"/>
  <c r="C1567" i="3" s="1"/>
  <c r="C1544" i="18"/>
  <c r="A1568" i="3" l="1"/>
  <c r="C1568" i="3" s="1"/>
  <c r="C1545" i="18"/>
  <c r="A1569" i="3" l="1"/>
  <c r="C1569" i="3" s="1"/>
  <c r="C1546" i="18"/>
  <c r="A1570" i="3" l="1"/>
  <c r="C1570" i="3" s="1"/>
  <c r="C1547" i="18"/>
  <c r="A1571" i="3" l="1"/>
  <c r="C1571" i="3" s="1"/>
  <c r="C1548" i="18"/>
  <c r="A1572" i="3" l="1"/>
  <c r="C1572" i="3" s="1"/>
  <c r="C1549" i="18"/>
  <c r="A1573" i="3" l="1"/>
  <c r="C1573" i="3" s="1"/>
  <c r="C1550" i="18"/>
  <c r="A1574" i="3" l="1"/>
  <c r="C1574" i="3" s="1"/>
  <c r="C1551" i="18"/>
  <c r="A1575" i="3" l="1"/>
  <c r="C1575" i="3" s="1"/>
  <c r="C1552" i="18"/>
  <c r="A1576" i="3" l="1"/>
  <c r="C1576" i="3" s="1"/>
  <c r="C1553" i="18"/>
  <c r="A1577" i="3" l="1"/>
  <c r="C1577" i="3" s="1"/>
  <c r="C1554" i="18"/>
  <c r="A1578" i="3" l="1"/>
  <c r="C1578" i="3" s="1"/>
  <c r="C1555" i="18"/>
  <c r="A1579" i="3" l="1"/>
  <c r="C1579" i="3" s="1"/>
  <c r="C1556" i="18"/>
  <c r="A1580" i="3" l="1"/>
  <c r="C1580" i="3" s="1"/>
  <c r="C1557" i="18"/>
  <c r="A1581" i="3" l="1"/>
  <c r="C1581" i="3" s="1"/>
  <c r="C1558" i="18"/>
  <c r="A1582" i="3" l="1"/>
  <c r="C1582" i="3" s="1"/>
  <c r="C1559" i="18"/>
  <c r="A1583" i="3" l="1"/>
  <c r="C1583" i="3" s="1"/>
  <c r="C1560" i="18"/>
  <c r="A1584" i="3" l="1"/>
  <c r="C1584" i="3" s="1"/>
  <c r="C1561" i="18"/>
  <c r="A1585" i="3" l="1"/>
  <c r="C1585" i="3" s="1"/>
  <c r="C1562" i="18"/>
  <c r="A1586" i="3" l="1"/>
  <c r="C1586" i="3" s="1"/>
  <c r="C1563" i="18"/>
  <c r="A1587" i="3" l="1"/>
  <c r="C1587" i="3" s="1"/>
  <c r="C1564" i="18"/>
  <c r="A1588" i="3" l="1"/>
  <c r="C1588" i="3" s="1"/>
  <c r="C1565" i="18"/>
  <c r="A1589" i="3" l="1"/>
  <c r="C1589" i="3" s="1"/>
  <c r="C1566" i="18"/>
  <c r="A1590" i="3" l="1"/>
  <c r="C1590" i="3" s="1"/>
  <c r="C1567" i="18"/>
  <c r="A1591" i="3" l="1"/>
  <c r="C1591" i="3" s="1"/>
  <c r="C1568" i="18"/>
  <c r="A1592" i="3" l="1"/>
  <c r="C1592" i="3" s="1"/>
  <c r="C1569" i="18"/>
  <c r="A1593" i="3" l="1"/>
  <c r="C1593" i="3" s="1"/>
  <c r="C1570" i="18"/>
  <c r="A1594" i="3" l="1"/>
  <c r="C1594" i="3" s="1"/>
  <c r="C1571" i="18"/>
  <c r="A1595" i="3" l="1"/>
  <c r="C1595" i="3" s="1"/>
  <c r="C1572" i="18"/>
  <c r="A1596" i="3" l="1"/>
  <c r="C1596" i="3" s="1"/>
  <c r="C1573" i="18"/>
  <c r="A1597" i="3" l="1"/>
  <c r="C1597" i="3" s="1"/>
  <c r="C1574" i="18"/>
  <c r="A1598" i="3" l="1"/>
  <c r="C1598" i="3" s="1"/>
  <c r="C1575" i="18"/>
  <c r="A1599" i="3" l="1"/>
  <c r="C1599" i="3" s="1"/>
  <c r="C1576" i="18"/>
  <c r="A1600" i="3" l="1"/>
  <c r="C1600" i="3" s="1"/>
  <c r="C1577" i="18"/>
  <c r="A1601" i="3" l="1"/>
  <c r="C1601" i="3" s="1"/>
  <c r="C1578" i="18"/>
  <c r="A1602" i="3" l="1"/>
  <c r="C1602" i="3" s="1"/>
  <c r="C1579" i="18"/>
  <c r="A1603" i="3" l="1"/>
  <c r="C1603" i="3" s="1"/>
  <c r="C1580" i="18"/>
  <c r="A1604" i="3" l="1"/>
  <c r="C1604" i="3" s="1"/>
  <c r="C1581" i="18"/>
  <c r="A1605" i="3" l="1"/>
  <c r="C1605" i="3" s="1"/>
  <c r="C1582" i="18"/>
  <c r="A1606" i="3" l="1"/>
  <c r="C1606" i="3" s="1"/>
  <c r="C1583" i="18"/>
  <c r="A1607" i="3" l="1"/>
  <c r="C1607" i="3" s="1"/>
  <c r="C1584" i="18"/>
  <c r="A1608" i="3" l="1"/>
  <c r="C1608" i="3" s="1"/>
  <c r="C1585" i="18"/>
  <c r="A1609" i="3" l="1"/>
  <c r="C1609" i="3" s="1"/>
  <c r="C1586" i="18"/>
  <c r="A1610" i="3" l="1"/>
  <c r="C1610" i="3" s="1"/>
  <c r="C1587" i="18"/>
  <c r="A1611" i="3" l="1"/>
  <c r="C1611" i="3" s="1"/>
  <c r="C1588" i="18"/>
  <c r="A1612" i="3" l="1"/>
  <c r="C1612" i="3" s="1"/>
  <c r="C1589" i="18"/>
  <c r="A1613" i="3" l="1"/>
  <c r="C1613" i="3" s="1"/>
  <c r="C1590" i="18"/>
  <c r="A1614" i="3" l="1"/>
  <c r="C1614" i="3" s="1"/>
  <c r="C1591" i="18"/>
  <c r="A1615" i="3" l="1"/>
  <c r="C1615" i="3" s="1"/>
  <c r="C1592" i="18"/>
  <c r="A1616" i="3" l="1"/>
  <c r="C1616" i="3" s="1"/>
  <c r="C1593" i="18"/>
  <c r="A1617" i="3" l="1"/>
  <c r="C1617" i="3" s="1"/>
  <c r="C1594" i="18"/>
  <c r="A1618" i="3" l="1"/>
  <c r="C1618" i="3" s="1"/>
  <c r="C1595" i="18"/>
  <c r="A1619" i="3" l="1"/>
  <c r="C1619" i="3" s="1"/>
  <c r="C1596" i="18"/>
  <c r="A1620" i="3" l="1"/>
  <c r="C1620" i="3" s="1"/>
  <c r="C1597" i="18"/>
  <c r="A1621" i="3" l="1"/>
  <c r="C1621" i="3" s="1"/>
  <c r="C1598" i="18"/>
  <c r="A1622" i="3" l="1"/>
  <c r="C1622" i="3" s="1"/>
  <c r="C1599" i="18"/>
  <c r="A1623" i="3" l="1"/>
  <c r="C1623" i="3" s="1"/>
  <c r="C1600" i="18"/>
  <c r="A1624" i="3" l="1"/>
  <c r="C1624" i="3" s="1"/>
  <c r="C1601" i="18"/>
  <c r="A1625" i="3" l="1"/>
  <c r="C1625" i="3" s="1"/>
  <c r="C1602" i="18"/>
  <c r="A1626" i="3" l="1"/>
  <c r="C1626" i="3" s="1"/>
  <c r="C1603" i="18"/>
  <c r="A1627" i="3" l="1"/>
  <c r="C1627" i="3" s="1"/>
  <c r="C1604" i="18"/>
  <c r="A1628" i="3" l="1"/>
  <c r="C1628" i="3" s="1"/>
  <c r="C1605" i="18"/>
  <c r="A1629" i="3" l="1"/>
  <c r="C1629" i="3" s="1"/>
  <c r="C1606" i="18"/>
  <c r="A1630" i="3" l="1"/>
  <c r="C1630" i="3" s="1"/>
  <c r="C1607" i="18"/>
  <c r="A1631" i="3" l="1"/>
  <c r="C1631" i="3" s="1"/>
  <c r="C1608" i="18"/>
  <c r="A1632" i="3" l="1"/>
  <c r="C1632" i="3" s="1"/>
  <c r="C1609" i="18"/>
  <c r="A1633" i="3" l="1"/>
  <c r="C1633" i="3" s="1"/>
  <c r="C1610" i="18"/>
  <c r="A1634" i="3" l="1"/>
  <c r="C1634" i="3" s="1"/>
  <c r="C1611" i="18"/>
  <c r="A1635" i="3" l="1"/>
  <c r="C1635" i="3" s="1"/>
  <c r="C1612" i="18"/>
  <c r="A1636" i="3" l="1"/>
  <c r="C1636" i="3" s="1"/>
  <c r="C1613" i="18"/>
  <c r="A1637" i="3" l="1"/>
  <c r="C1637" i="3" s="1"/>
  <c r="C1614" i="18"/>
  <c r="A1638" i="3" l="1"/>
  <c r="C1638" i="3" s="1"/>
  <c r="C1615" i="18"/>
  <c r="A1639" i="3" l="1"/>
  <c r="C1639" i="3" s="1"/>
  <c r="C1616" i="18"/>
  <c r="A1640" i="3" l="1"/>
  <c r="C1640" i="3" s="1"/>
  <c r="C1617" i="18"/>
  <c r="A1641" i="3" l="1"/>
  <c r="C1641" i="3" s="1"/>
  <c r="C1618" i="18"/>
  <c r="A1642" i="3" l="1"/>
  <c r="C1642" i="3" s="1"/>
  <c r="C1619" i="18"/>
  <c r="A1643" i="3" l="1"/>
  <c r="C1643" i="3" s="1"/>
  <c r="C1620" i="18"/>
  <c r="A1644" i="3" l="1"/>
  <c r="C1644" i="3" s="1"/>
  <c r="C1621" i="18"/>
  <c r="A1645" i="3" l="1"/>
  <c r="C1645" i="3" s="1"/>
  <c r="C1622" i="18"/>
  <c r="A1646" i="3" l="1"/>
  <c r="C1646" i="3" s="1"/>
  <c r="C1623" i="18"/>
  <c r="A1647" i="3" l="1"/>
  <c r="C1647" i="3" s="1"/>
  <c r="C1624" i="18"/>
  <c r="A1648" i="3" l="1"/>
  <c r="C1648" i="3" s="1"/>
  <c r="C1625" i="18"/>
  <c r="A1649" i="3" l="1"/>
  <c r="C1649" i="3" s="1"/>
  <c r="C1626" i="18"/>
  <c r="A1650" i="3" l="1"/>
  <c r="C1650" i="3" s="1"/>
  <c r="C1627" i="18"/>
  <c r="A1651" i="3" l="1"/>
  <c r="C1651" i="3" s="1"/>
  <c r="C1628" i="18"/>
  <c r="A1652" i="3" l="1"/>
  <c r="C1652" i="3" s="1"/>
  <c r="C1629" i="18"/>
  <c r="A1653" i="3" l="1"/>
  <c r="C1653" i="3" s="1"/>
  <c r="C1630" i="18"/>
  <c r="A1654" i="3" l="1"/>
  <c r="C1654" i="3" s="1"/>
  <c r="C1631" i="18"/>
  <c r="A1655" i="3" l="1"/>
  <c r="C1655" i="3" s="1"/>
  <c r="C1632" i="18"/>
  <c r="A1656" i="3" l="1"/>
  <c r="C1656" i="3" s="1"/>
  <c r="C1633" i="18"/>
  <c r="A1657" i="3" l="1"/>
  <c r="C1657" i="3" s="1"/>
  <c r="C1634" i="18"/>
  <c r="A1658" i="3" l="1"/>
  <c r="C1658" i="3" s="1"/>
  <c r="C1635" i="18"/>
  <c r="A1659" i="3" l="1"/>
  <c r="C1659" i="3" s="1"/>
  <c r="C1636" i="18"/>
  <c r="A1660" i="3" l="1"/>
  <c r="C1660" i="3" s="1"/>
  <c r="C1637" i="18"/>
  <c r="A1661" i="3" l="1"/>
  <c r="C1661" i="3" s="1"/>
  <c r="C1638" i="18"/>
  <c r="A1662" i="3" l="1"/>
  <c r="C1662" i="3" s="1"/>
  <c r="C1639" i="18"/>
  <c r="A1663" i="3" l="1"/>
  <c r="C1663" i="3" s="1"/>
  <c r="C1640" i="18"/>
  <c r="A1664" i="3" l="1"/>
  <c r="C1664" i="3" s="1"/>
  <c r="C1641" i="18"/>
  <c r="A1665" i="3" l="1"/>
  <c r="C1665" i="3" s="1"/>
  <c r="C1642" i="18"/>
  <c r="A1666" i="3" l="1"/>
  <c r="C1666" i="3" s="1"/>
  <c r="C1643" i="18"/>
  <c r="A1667" i="3" l="1"/>
  <c r="C1667" i="3" s="1"/>
  <c r="C1644" i="18"/>
  <c r="A1668" i="3" l="1"/>
  <c r="C1668" i="3" s="1"/>
  <c r="C1645" i="18"/>
  <c r="A1669" i="3" l="1"/>
  <c r="C1669" i="3" s="1"/>
  <c r="C1646" i="18"/>
  <c r="A1670" i="3" l="1"/>
  <c r="C1670" i="3" s="1"/>
  <c r="C1647" i="18"/>
  <c r="A1671" i="3" l="1"/>
  <c r="C1671" i="3" s="1"/>
  <c r="C1648" i="18"/>
  <c r="A1672" i="3" l="1"/>
  <c r="C1672" i="3" s="1"/>
  <c r="C1649" i="18"/>
  <c r="A1673" i="3" l="1"/>
  <c r="C1673" i="3" s="1"/>
  <c r="C1650" i="18"/>
  <c r="A1674" i="3" l="1"/>
  <c r="C1674" i="3" s="1"/>
  <c r="C1651" i="18"/>
  <c r="A1675" i="3" l="1"/>
  <c r="C1675" i="3" s="1"/>
  <c r="C1652" i="18"/>
  <c r="A1676" i="3" l="1"/>
  <c r="C1676" i="3" s="1"/>
  <c r="C1653" i="18"/>
  <c r="A1677" i="3" l="1"/>
  <c r="C1677" i="3" s="1"/>
  <c r="C1654" i="18"/>
  <c r="A1678" i="3" l="1"/>
  <c r="C1678" i="3" s="1"/>
  <c r="C1655" i="18"/>
  <c r="A1679" i="3" l="1"/>
  <c r="C1679" i="3" s="1"/>
  <c r="C1656" i="18"/>
  <c r="A1680" i="3" l="1"/>
  <c r="C1680" i="3" s="1"/>
  <c r="C1657" i="18"/>
  <c r="A1681" i="3" l="1"/>
  <c r="C1681" i="3" s="1"/>
  <c r="C1658" i="18"/>
  <c r="A1682" i="3" l="1"/>
  <c r="C1682" i="3" s="1"/>
  <c r="C1659" i="18"/>
  <c r="A1683" i="3" l="1"/>
  <c r="C1683" i="3" s="1"/>
  <c r="C1660" i="18"/>
  <c r="A1684" i="3" l="1"/>
  <c r="C1684" i="3" s="1"/>
  <c r="C1661" i="18"/>
  <c r="A1685" i="3" l="1"/>
  <c r="C1685" i="3" s="1"/>
  <c r="C1662" i="18"/>
  <c r="A1686" i="3" l="1"/>
  <c r="C1686" i="3" s="1"/>
  <c r="C1663" i="18"/>
  <c r="A1687" i="3" l="1"/>
  <c r="C1687" i="3" s="1"/>
  <c r="C1664" i="18"/>
  <c r="A1688" i="3" l="1"/>
  <c r="C1688" i="3" s="1"/>
  <c r="C1665" i="18"/>
  <c r="A1689" i="3" l="1"/>
  <c r="C1689" i="3" s="1"/>
  <c r="C1666" i="18"/>
  <c r="A1690" i="3" l="1"/>
  <c r="C1690" i="3" s="1"/>
  <c r="C1667" i="18"/>
  <c r="A1691" i="3" l="1"/>
  <c r="C1691" i="3" s="1"/>
  <c r="C1668" i="18"/>
  <c r="A1692" i="3" l="1"/>
  <c r="C1692" i="3" s="1"/>
  <c r="C1669" i="18"/>
  <c r="A1693" i="3" l="1"/>
  <c r="C1693" i="3" s="1"/>
  <c r="C1670" i="18"/>
  <c r="A1694" i="3" l="1"/>
  <c r="C1694" i="3" s="1"/>
  <c r="C1671" i="18"/>
  <c r="A1695" i="3" l="1"/>
  <c r="C1695" i="3" s="1"/>
  <c r="C1672" i="18"/>
  <c r="A1696" i="3" l="1"/>
  <c r="C1696" i="3" s="1"/>
  <c r="C1673" i="18"/>
  <c r="A1697" i="3" l="1"/>
  <c r="C1697" i="3" s="1"/>
  <c r="C1674" i="18"/>
  <c r="A1698" i="3" l="1"/>
  <c r="C1698" i="3" s="1"/>
  <c r="C1675" i="18"/>
  <c r="A1699" i="3" l="1"/>
  <c r="C1699" i="3" s="1"/>
  <c r="C1676" i="18"/>
  <c r="A1700" i="3" l="1"/>
  <c r="C1700" i="3" s="1"/>
  <c r="C1677" i="18"/>
  <c r="A1701" i="3" l="1"/>
  <c r="C1701" i="3" s="1"/>
  <c r="C1678" i="18"/>
  <c r="A1702" i="3" l="1"/>
  <c r="C1702" i="3" s="1"/>
  <c r="C1679" i="18"/>
  <c r="A1703" i="3" l="1"/>
  <c r="C1703" i="3" s="1"/>
  <c r="C1680" i="18"/>
  <c r="A1704" i="3" l="1"/>
  <c r="C1704" i="3" s="1"/>
  <c r="C1681" i="18"/>
  <c r="A1705" i="3" l="1"/>
  <c r="C1705" i="3" s="1"/>
  <c r="C1682" i="18"/>
  <c r="A1706" i="3" l="1"/>
  <c r="C1706" i="3" s="1"/>
  <c r="C1683" i="18"/>
  <c r="A1707" i="3" l="1"/>
  <c r="C1707" i="3" s="1"/>
  <c r="C1684" i="18"/>
  <c r="A1708" i="3" l="1"/>
  <c r="C1708" i="3" s="1"/>
  <c r="C1685" i="18"/>
  <c r="A1709" i="3" l="1"/>
  <c r="C1709" i="3" s="1"/>
  <c r="C1686" i="18"/>
  <c r="A1710" i="3" l="1"/>
  <c r="C1710" i="3" s="1"/>
  <c r="C1687" i="18"/>
  <c r="A1711" i="3" l="1"/>
  <c r="C1711" i="3" s="1"/>
  <c r="C1688" i="18"/>
  <c r="A1712" i="3" l="1"/>
  <c r="C1712" i="3" s="1"/>
  <c r="C1689" i="18"/>
  <c r="A1713" i="3" l="1"/>
  <c r="C1713" i="3" s="1"/>
  <c r="C1690" i="18"/>
  <c r="A1714" i="3" l="1"/>
  <c r="C1714" i="3" s="1"/>
  <c r="C1691" i="18"/>
  <c r="A1715" i="3" l="1"/>
  <c r="C1715" i="3" s="1"/>
  <c r="C1692" i="18"/>
  <c r="A1716" i="3" l="1"/>
  <c r="C1716" i="3" s="1"/>
  <c r="C1693" i="18"/>
  <c r="A1717" i="3" l="1"/>
  <c r="C1717" i="3" s="1"/>
  <c r="C1694" i="18"/>
  <c r="A1718" i="3" l="1"/>
  <c r="C1718" i="3" s="1"/>
  <c r="C1695" i="18"/>
  <c r="A1719" i="3" l="1"/>
  <c r="C1719" i="3" s="1"/>
  <c r="C1696" i="18"/>
  <c r="A1720" i="3" l="1"/>
  <c r="C1720" i="3" s="1"/>
  <c r="C1697" i="18"/>
  <c r="A1721" i="3" l="1"/>
  <c r="C1721" i="3" s="1"/>
  <c r="C1698" i="18"/>
  <c r="A1722" i="3" l="1"/>
  <c r="C1722" i="3" s="1"/>
  <c r="C1699" i="18"/>
  <c r="A1723" i="3" l="1"/>
  <c r="C1723" i="3" s="1"/>
  <c r="C1700" i="18"/>
  <c r="A1724" i="3" l="1"/>
  <c r="C1724" i="3" s="1"/>
  <c r="C1701" i="18"/>
  <c r="A1725" i="3" l="1"/>
  <c r="C1725" i="3" s="1"/>
  <c r="C1702" i="18"/>
  <c r="A1726" i="3" l="1"/>
  <c r="C1726" i="3" s="1"/>
  <c r="C1703" i="18"/>
  <c r="A1727" i="3" l="1"/>
  <c r="C1727" i="3" s="1"/>
  <c r="C1704" i="18"/>
  <c r="A1728" i="3" l="1"/>
  <c r="C1728" i="3" s="1"/>
  <c r="C1705" i="18"/>
  <c r="A1729" i="3" l="1"/>
  <c r="C1729" i="3" s="1"/>
  <c r="C1706" i="18"/>
  <c r="A1730" i="3" l="1"/>
  <c r="C1730" i="3" s="1"/>
  <c r="C1707" i="18"/>
  <c r="A1731" i="3" l="1"/>
  <c r="C1731" i="3" s="1"/>
  <c r="C1708" i="18"/>
  <c r="A1732" i="3" l="1"/>
  <c r="C1732" i="3" s="1"/>
  <c r="C1709" i="18"/>
  <c r="A1733" i="3" l="1"/>
  <c r="C1733" i="3" s="1"/>
  <c r="C1710" i="18"/>
  <c r="A1734" i="3" l="1"/>
  <c r="C1734" i="3" s="1"/>
  <c r="C1711" i="18"/>
  <c r="A1735" i="3" l="1"/>
  <c r="C1735" i="3" s="1"/>
  <c r="C1712" i="18"/>
  <c r="A1736" i="3" l="1"/>
  <c r="C1736" i="3" s="1"/>
  <c r="C1713" i="18"/>
  <c r="A1737" i="3" l="1"/>
  <c r="C1737" i="3" s="1"/>
  <c r="C1714" i="18"/>
  <c r="A1738" i="3" l="1"/>
  <c r="C1738" i="3" s="1"/>
  <c r="C1715" i="18"/>
  <c r="A1739" i="3" l="1"/>
  <c r="C1739" i="3" s="1"/>
  <c r="C1716" i="18"/>
  <c r="A1740" i="3" l="1"/>
  <c r="C1740" i="3" s="1"/>
  <c r="C1717" i="18"/>
  <c r="A1741" i="3" l="1"/>
  <c r="C1741" i="3" s="1"/>
  <c r="C1718" i="18"/>
  <c r="A1742" i="3" l="1"/>
  <c r="C1742" i="3" s="1"/>
  <c r="C1719" i="18"/>
  <c r="A1743" i="3" l="1"/>
  <c r="C1743" i="3" s="1"/>
  <c r="C1720" i="18"/>
  <c r="A1744" i="3" l="1"/>
  <c r="C1744" i="3" s="1"/>
  <c r="C1721" i="18"/>
  <c r="A1745" i="3" l="1"/>
  <c r="C1745" i="3" s="1"/>
  <c r="C1722" i="18"/>
  <c r="A1746" i="3" l="1"/>
  <c r="C1746" i="3" s="1"/>
  <c r="C1723" i="18"/>
  <c r="A1747" i="3" l="1"/>
  <c r="C1747" i="3" s="1"/>
  <c r="C1724" i="18"/>
  <c r="A1748" i="3" l="1"/>
  <c r="C1748" i="3" s="1"/>
  <c r="C1725" i="18"/>
  <c r="A1749" i="3" l="1"/>
  <c r="C1749" i="3" s="1"/>
  <c r="C1726" i="18"/>
  <c r="A1750" i="3" l="1"/>
  <c r="C1750" i="3" s="1"/>
  <c r="C1727" i="18"/>
  <c r="A1751" i="3" l="1"/>
  <c r="C1751" i="3" s="1"/>
  <c r="C1728" i="18"/>
  <c r="A1752" i="3" l="1"/>
  <c r="C1752" i="3" s="1"/>
  <c r="C1729" i="18"/>
  <c r="A1753" i="3" l="1"/>
  <c r="C1753" i="3" s="1"/>
  <c r="C1730" i="18"/>
  <c r="A1754" i="3" l="1"/>
  <c r="C1754" i="3" s="1"/>
  <c r="C1731" i="18"/>
  <c r="A1755" i="3" l="1"/>
  <c r="C1755" i="3" s="1"/>
  <c r="C1732" i="18"/>
  <c r="A1756" i="3" l="1"/>
  <c r="C1756" i="3" s="1"/>
  <c r="C1733" i="18"/>
  <c r="A1757" i="3" l="1"/>
  <c r="C1757" i="3" s="1"/>
  <c r="C1734" i="18"/>
  <c r="A1758" i="3" l="1"/>
  <c r="C1758" i="3" s="1"/>
  <c r="C1735" i="18"/>
  <c r="A1759" i="3" l="1"/>
  <c r="C1759" i="3" s="1"/>
  <c r="C1736" i="18"/>
  <c r="A1760" i="3" l="1"/>
  <c r="C1760" i="3" s="1"/>
  <c r="C1737" i="18"/>
  <c r="A1761" i="3" l="1"/>
  <c r="C1761" i="3" s="1"/>
  <c r="C1738" i="18"/>
  <c r="A1762" i="3" l="1"/>
  <c r="C1762" i="3" s="1"/>
  <c r="C1739" i="18"/>
  <c r="A1763" i="3" l="1"/>
  <c r="C1763" i="3" s="1"/>
  <c r="C1740" i="18"/>
  <c r="A1764" i="3" l="1"/>
  <c r="C1764" i="3" s="1"/>
  <c r="C1741" i="18"/>
  <c r="A1765" i="3" l="1"/>
  <c r="C1765" i="3" s="1"/>
  <c r="C1742" i="18"/>
  <c r="A1766" i="3" l="1"/>
  <c r="C1766" i="3" s="1"/>
  <c r="C1743" i="18"/>
  <c r="A1767" i="3" l="1"/>
  <c r="C1767" i="3" s="1"/>
  <c r="C1744" i="18"/>
  <c r="A1768" i="3" l="1"/>
  <c r="C1768" i="3" s="1"/>
  <c r="C1745" i="18"/>
  <c r="A1769" i="3" l="1"/>
  <c r="C1769" i="3" s="1"/>
  <c r="C1746" i="18"/>
  <c r="A1770" i="3" l="1"/>
  <c r="C1770" i="3" s="1"/>
  <c r="C1747" i="18"/>
  <c r="A1771" i="3" l="1"/>
  <c r="C1771" i="3" s="1"/>
  <c r="C1748" i="18"/>
  <c r="A1772" i="3" l="1"/>
  <c r="C1772" i="3" s="1"/>
  <c r="C1749" i="18"/>
  <c r="A1773" i="3" l="1"/>
  <c r="C1773" i="3" s="1"/>
  <c r="C1750" i="18"/>
  <c r="A1774" i="3" l="1"/>
  <c r="C1774" i="3" s="1"/>
  <c r="C1751" i="18"/>
  <c r="A1775" i="3" l="1"/>
  <c r="C1775" i="3" s="1"/>
  <c r="C1752" i="18"/>
  <c r="A1776" i="3" l="1"/>
  <c r="C1776" i="3" s="1"/>
  <c r="C1753" i="18"/>
  <c r="A1777" i="3" l="1"/>
  <c r="C1777" i="3" s="1"/>
  <c r="C1754" i="18"/>
  <c r="A1778" i="3" l="1"/>
  <c r="C1778" i="3" s="1"/>
  <c r="C1755" i="18"/>
  <c r="A1779" i="3" l="1"/>
  <c r="C1779" i="3" s="1"/>
  <c r="C1756" i="18"/>
  <c r="A1780" i="3" l="1"/>
  <c r="C1780" i="3" s="1"/>
  <c r="C1757" i="18"/>
  <c r="A1781" i="3" l="1"/>
  <c r="C1781" i="3" s="1"/>
  <c r="C1758" i="18"/>
  <c r="A1782" i="3" l="1"/>
  <c r="C1782" i="3" s="1"/>
  <c r="C1759" i="18"/>
  <c r="A1783" i="3" l="1"/>
  <c r="C1783" i="3" s="1"/>
  <c r="C1760" i="18"/>
  <c r="A1784" i="3" l="1"/>
  <c r="C1784" i="3" s="1"/>
  <c r="C1761" i="18"/>
  <c r="A1785" i="3" l="1"/>
  <c r="C1785" i="3" s="1"/>
  <c r="C1762" i="18"/>
  <c r="A1786" i="3" l="1"/>
  <c r="C1786" i="3" s="1"/>
  <c r="C1763" i="18"/>
  <c r="A1787" i="3" l="1"/>
  <c r="C1787" i="3" s="1"/>
  <c r="C1764" i="18"/>
  <c r="A1788" i="3" l="1"/>
  <c r="C1788" i="3" s="1"/>
  <c r="C1765" i="18"/>
  <c r="A1789" i="3" l="1"/>
  <c r="C1789" i="3" s="1"/>
  <c r="C1766" i="18"/>
  <c r="A1790" i="3" l="1"/>
  <c r="C1790" i="3" s="1"/>
  <c r="C1767" i="18"/>
  <c r="A1791" i="3" l="1"/>
  <c r="C1791" i="3" s="1"/>
  <c r="C1768" i="18"/>
  <c r="A1792" i="3" l="1"/>
  <c r="C1792" i="3" s="1"/>
  <c r="C1769" i="18"/>
  <c r="A1793" i="3" l="1"/>
  <c r="C1793" i="3" s="1"/>
  <c r="C1770" i="18"/>
  <c r="A1794" i="3" l="1"/>
  <c r="C1794" i="3" s="1"/>
  <c r="C1771" i="18"/>
  <c r="A1795" i="3" l="1"/>
  <c r="C1795" i="3" s="1"/>
  <c r="C1772" i="18"/>
  <c r="A1796" i="3" l="1"/>
  <c r="C1796" i="3" s="1"/>
  <c r="C1773" i="18"/>
  <c r="A1797" i="3" l="1"/>
  <c r="C1797" i="3" s="1"/>
  <c r="C1774" i="18"/>
  <c r="A1798" i="3" l="1"/>
  <c r="C1798" i="3" s="1"/>
  <c r="C1775" i="18"/>
  <c r="A1799" i="3" l="1"/>
  <c r="C1799" i="3" s="1"/>
  <c r="C1776" i="18"/>
  <c r="A1800" i="3" l="1"/>
  <c r="C1800" i="3" s="1"/>
  <c r="C1777" i="18"/>
  <c r="A1801" i="3" l="1"/>
  <c r="C1801" i="3" s="1"/>
  <c r="C1778" i="18"/>
  <c r="A1802" i="3" l="1"/>
  <c r="C1802" i="3" s="1"/>
  <c r="C1779" i="18"/>
  <c r="A1803" i="3" l="1"/>
  <c r="C1803" i="3" s="1"/>
  <c r="C1780" i="18"/>
  <c r="A1804" i="3" l="1"/>
  <c r="C1804" i="3" s="1"/>
  <c r="C1781" i="18"/>
  <c r="A1805" i="3" l="1"/>
  <c r="C1805" i="3" s="1"/>
  <c r="C1782" i="18"/>
  <c r="A1806" i="3" l="1"/>
  <c r="C1806" i="3" s="1"/>
  <c r="C1783" i="18"/>
  <c r="A1807" i="3" l="1"/>
  <c r="C1807" i="3" s="1"/>
  <c r="C1784" i="18"/>
  <c r="A1808" i="3" l="1"/>
  <c r="C1808" i="3" s="1"/>
  <c r="C1785" i="18"/>
  <c r="A1809" i="3" l="1"/>
  <c r="C1809" i="3" s="1"/>
  <c r="C1786" i="18"/>
  <c r="A1810" i="3" l="1"/>
  <c r="C1810" i="3" s="1"/>
  <c r="C1787" i="18"/>
  <c r="A1811" i="3" l="1"/>
  <c r="C1811" i="3" s="1"/>
  <c r="C1788" i="18"/>
  <c r="A1812" i="3" l="1"/>
  <c r="C1812" i="3" s="1"/>
  <c r="C1789" i="18"/>
  <c r="A1813" i="3" l="1"/>
  <c r="C1813" i="3" s="1"/>
  <c r="C1790" i="18"/>
  <c r="A1814" i="3" l="1"/>
  <c r="C1814" i="3" s="1"/>
  <c r="C1791" i="18"/>
  <c r="A1815" i="3" l="1"/>
  <c r="C1815" i="3" s="1"/>
  <c r="C1792" i="18"/>
  <c r="A1816" i="3" l="1"/>
  <c r="C1816" i="3" s="1"/>
  <c r="C1793" i="18"/>
  <c r="A1817" i="3" l="1"/>
  <c r="C1817" i="3" s="1"/>
  <c r="C1794" i="18"/>
  <c r="A1818" i="3" l="1"/>
  <c r="C1818" i="3" s="1"/>
  <c r="C1795" i="18"/>
  <c r="A1819" i="3" l="1"/>
  <c r="C1819" i="3" s="1"/>
  <c r="C1796" i="18"/>
  <c r="A1820" i="3" l="1"/>
  <c r="C1820" i="3" s="1"/>
  <c r="C1797" i="18"/>
  <c r="A1821" i="3" l="1"/>
  <c r="C1821" i="3" s="1"/>
  <c r="C1798" i="18"/>
  <c r="A1822" i="3" l="1"/>
  <c r="C1822" i="3" s="1"/>
  <c r="C1799" i="18"/>
  <c r="A1823" i="3" l="1"/>
  <c r="C1823" i="3" s="1"/>
  <c r="C1800" i="18"/>
  <c r="A1824" i="3" l="1"/>
  <c r="C1824" i="3" s="1"/>
  <c r="C1801" i="18"/>
  <c r="A1825" i="3" l="1"/>
  <c r="C1825" i="3" s="1"/>
  <c r="C1802" i="18"/>
  <c r="A1826" i="3" l="1"/>
  <c r="C1826" i="3" s="1"/>
  <c r="C1803" i="18"/>
  <c r="A1827" i="3" l="1"/>
  <c r="C1827" i="3" s="1"/>
  <c r="C1804" i="18"/>
  <c r="A1828" i="3" l="1"/>
  <c r="C1828" i="3" s="1"/>
  <c r="C1805" i="18"/>
  <c r="A1829" i="3" l="1"/>
  <c r="C1829" i="3" s="1"/>
  <c r="C1806" i="18"/>
  <c r="A1830" i="3" l="1"/>
  <c r="C1830" i="3" s="1"/>
  <c r="C1807" i="18"/>
  <c r="A1831" i="3" l="1"/>
  <c r="C1831" i="3" s="1"/>
  <c r="C1808" i="18"/>
  <c r="A1832" i="3" l="1"/>
  <c r="C1832" i="3" s="1"/>
  <c r="C1809" i="18"/>
  <c r="A1833" i="3" l="1"/>
  <c r="C1833" i="3" s="1"/>
  <c r="C1810" i="18"/>
  <c r="A1834" i="3" l="1"/>
  <c r="C1834" i="3" s="1"/>
  <c r="C1811" i="18"/>
  <c r="A1835" i="3" l="1"/>
  <c r="C1835" i="3" s="1"/>
  <c r="C1812" i="18"/>
  <c r="A1836" i="3" l="1"/>
  <c r="C1836" i="3" s="1"/>
  <c r="C1813" i="18"/>
  <c r="A1837" i="3" l="1"/>
  <c r="C1837" i="3" s="1"/>
  <c r="C1814" i="18"/>
  <c r="A1838" i="3" l="1"/>
  <c r="C1838" i="3" s="1"/>
  <c r="C1815" i="18"/>
  <c r="A1839" i="3" l="1"/>
  <c r="C1839" i="3" s="1"/>
  <c r="C1816" i="18"/>
  <c r="A1840" i="3" l="1"/>
  <c r="C1840" i="3" s="1"/>
  <c r="C1817" i="18"/>
  <c r="A1841" i="3" l="1"/>
  <c r="C1841" i="3" s="1"/>
  <c r="C1818" i="18"/>
  <c r="A1842" i="3" l="1"/>
  <c r="C1842" i="3" s="1"/>
  <c r="C1819" i="18"/>
  <c r="A1843" i="3" l="1"/>
  <c r="C1843" i="3" s="1"/>
  <c r="C1820" i="18"/>
  <c r="A1844" i="3" l="1"/>
  <c r="C1844" i="3" s="1"/>
  <c r="C1821" i="18"/>
  <c r="A1845" i="3" l="1"/>
  <c r="C1845" i="3" s="1"/>
  <c r="C1822" i="18"/>
  <c r="A1846" i="3" l="1"/>
  <c r="C1846" i="3" s="1"/>
  <c r="C1823" i="18"/>
  <c r="A1847" i="3" l="1"/>
  <c r="C1847" i="3" s="1"/>
  <c r="C1824" i="18"/>
  <c r="A1848" i="3" l="1"/>
  <c r="C1848" i="3" s="1"/>
  <c r="C1825" i="18"/>
  <c r="A1849" i="3" l="1"/>
  <c r="C1849" i="3" s="1"/>
  <c r="C1826" i="18"/>
  <c r="A1850" i="3" l="1"/>
  <c r="C1850" i="3" s="1"/>
  <c r="C1827" i="18"/>
  <c r="A1851" i="3" l="1"/>
  <c r="C1851" i="3" s="1"/>
  <c r="C1828" i="18"/>
  <c r="A1852" i="3" l="1"/>
  <c r="C1852" i="3" s="1"/>
  <c r="C1829" i="18"/>
  <c r="A1853" i="3" l="1"/>
  <c r="C1853" i="3" s="1"/>
  <c r="C1830" i="18"/>
  <c r="A1854" i="3" l="1"/>
  <c r="C1854" i="3" s="1"/>
  <c r="C1831" i="18"/>
  <c r="A1855" i="3" l="1"/>
  <c r="C1855" i="3" s="1"/>
  <c r="C1832" i="18"/>
  <c r="A1856" i="3" l="1"/>
  <c r="C1856" i="3" s="1"/>
  <c r="C1833" i="18"/>
  <c r="A1857" i="3" l="1"/>
  <c r="C1857" i="3" s="1"/>
  <c r="C1834" i="18"/>
  <c r="A1858" i="3" l="1"/>
  <c r="C1858" i="3" s="1"/>
  <c r="C1835" i="18"/>
  <c r="A1859" i="3" l="1"/>
  <c r="C1859" i="3" s="1"/>
  <c r="C1836" i="18"/>
  <c r="A1860" i="3" l="1"/>
  <c r="C1860" i="3" s="1"/>
  <c r="C1837" i="18"/>
  <c r="A1861" i="3" l="1"/>
  <c r="C1861" i="3" s="1"/>
  <c r="C1838" i="18"/>
  <c r="A1862" i="3" l="1"/>
  <c r="C1862" i="3" s="1"/>
  <c r="C1839" i="18"/>
  <c r="A1863" i="3" l="1"/>
  <c r="C1863" i="3" s="1"/>
  <c r="C1840" i="18"/>
  <c r="A1864" i="3" l="1"/>
  <c r="C1864" i="3" s="1"/>
  <c r="C1841" i="18"/>
  <c r="A1865" i="3" l="1"/>
  <c r="C1865" i="3" s="1"/>
  <c r="C1842" i="18"/>
  <c r="A1866" i="3" l="1"/>
  <c r="C1866" i="3" s="1"/>
  <c r="C1843" i="18"/>
  <c r="A1867" i="3" l="1"/>
  <c r="C1867" i="3" s="1"/>
  <c r="C1844" i="18"/>
  <c r="A1868" i="3" l="1"/>
  <c r="C1868" i="3" s="1"/>
  <c r="C1845" i="18"/>
  <c r="A1869" i="3" l="1"/>
  <c r="C1869" i="3" s="1"/>
  <c r="C1846" i="18"/>
  <c r="A1870" i="3" l="1"/>
  <c r="C1870" i="3" s="1"/>
  <c r="C1847" i="18"/>
  <c r="A1871" i="3" l="1"/>
  <c r="C1871" i="3" s="1"/>
  <c r="C1848" i="18"/>
  <c r="A1872" i="3" l="1"/>
  <c r="C1872" i="3" s="1"/>
  <c r="C1849" i="18"/>
  <c r="A1873" i="3" l="1"/>
  <c r="C1873" i="3" s="1"/>
  <c r="C1850" i="18"/>
  <c r="A1874" i="3" l="1"/>
  <c r="C1874" i="3" s="1"/>
  <c r="C1851" i="18"/>
  <c r="A1875" i="3" l="1"/>
  <c r="C1875" i="3" s="1"/>
  <c r="C1852" i="18"/>
  <c r="A1876" i="3" l="1"/>
  <c r="C1876" i="3" s="1"/>
  <c r="C1853" i="18"/>
  <c r="A1877" i="3" l="1"/>
  <c r="C1877" i="3" s="1"/>
  <c r="C1854" i="18"/>
  <c r="A1878" i="3" l="1"/>
  <c r="C1878" i="3" s="1"/>
  <c r="C1855" i="18"/>
  <c r="A1879" i="3" l="1"/>
  <c r="C1879" i="3" s="1"/>
  <c r="C1856" i="18"/>
  <c r="A1880" i="3" l="1"/>
  <c r="C1880" i="3" s="1"/>
  <c r="C1857" i="18"/>
  <c r="A1881" i="3" l="1"/>
  <c r="C1881" i="3" s="1"/>
  <c r="C1858" i="18"/>
  <c r="A1882" i="3" l="1"/>
  <c r="C1882" i="3" s="1"/>
  <c r="C1859" i="18"/>
  <c r="A1883" i="3" l="1"/>
  <c r="C1883" i="3" s="1"/>
  <c r="C1860" i="18"/>
  <c r="A1884" i="3" l="1"/>
  <c r="C1884" i="3" s="1"/>
  <c r="C1861" i="18"/>
  <c r="A1885" i="3" l="1"/>
  <c r="C1885" i="3" s="1"/>
  <c r="C1862" i="18"/>
  <c r="A1886" i="3" l="1"/>
  <c r="C1886" i="3" s="1"/>
  <c r="C1863" i="18"/>
  <c r="A1887" i="3" l="1"/>
  <c r="C1887" i="3" s="1"/>
  <c r="C1864" i="18"/>
  <c r="A1888" i="3" l="1"/>
  <c r="C1888" i="3" s="1"/>
  <c r="C1865" i="18"/>
  <c r="A1889" i="3" l="1"/>
  <c r="C1889" i="3" s="1"/>
  <c r="C1866" i="18"/>
  <c r="A1890" i="3" l="1"/>
  <c r="C1890" i="3" s="1"/>
  <c r="C1867" i="18"/>
  <c r="A1891" i="3" l="1"/>
  <c r="C1891" i="3" s="1"/>
  <c r="C1868" i="18"/>
  <c r="A1892" i="3" l="1"/>
  <c r="C1892" i="3" s="1"/>
  <c r="C1869" i="18"/>
  <c r="A1893" i="3" l="1"/>
  <c r="C1893" i="3" s="1"/>
  <c r="C1870" i="18"/>
  <c r="A1894" i="3" l="1"/>
  <c r="C1894" i="3" s="1"/>
  <c r="C1871" i="18"/>
  <c r="A1895" i="3" l="1"/>
  <c r="C1895" i="3" s="1"/>
  <c r="C1872" i="18"/>
  <c r="A1896" i="3" l="1"/>
  <c r="C1896" i="3" s="1"/>
  <c r="C1873" i="18"/>
  <c r="A1897" i="3" l="1"/>
  <c r="C1897" i="3" s="1"/>
  <c r="C1874" i="18"/>
  <c r="A1898" i="3" l="1"/>
  <c r="C1898" i="3" s="1"/>
  <c r="C1875" i="18"/>
  <c r="A1899" i="3" l="1"/>
  <c r="C1899" i="3" s="1"/>
  <c r="C1876" i="18"/>
  <c r="A1900" i="3" l="1"/>
  <c r="C1900" i="3" s="1"/>
  <c r="C1877" i="18"/>
  <c r="A1901" i="3" l="1"/>
  <c r="C1901" i="3" s="1"/>
  <c r="C1878" i="18"/>
  <c r="A1902" i="3" l="1"/>
  <c r="C1902" i="3" s="1"/>
  <c r="C1879" i="18"/>
  <c r="A1903" i="3" l="1"/>
  <c r="C1903" i="3" s="1"/>
  <c r="C1880" i="18"/>
  <c r="A1904" i="3" l="1"/>
  <c r="C1904" i="3" s="1"/>
  <c r="C1881" i="18"/>
  <c r="A1905" i="3" l="1"/>
  <c r="C1905" i="3" s="1"/>
  <c r="C1882" i="18"/>
  <c r="A1906" i="3" l="1"/>
  <c r="C1906" i="3" s="1"/>
  <c r="C1883" i="18"/>
  <c r="A1907" i="3" l="1"/>
  <c r="C1907" i="3" s="1"/>
  <c r="C1884" i="18"/>
  <c r="A1908" i="3" l="1"/>
  <c r="C1908" i="3" s="1"/>
  <c r="C1885" i="18"/>
  <c r="A1909" i="3" l="1"/>
  <c r="C1909" i="3" s="1"/>
  <c r="C1886" i="18"/>
  <c r="A1910" i="3" l="1"/>
  <c r="C1910" i="3" s="1"/>
  <c r="C1887" i="18"/>
  <c r="A1911" i="3" l="1"/>
  <c r="C1911" i="3" s="1"/>
  <c r="C1888" i="18"/>
  <c r="A1912" i="3" l="1"/>
  <c r="C1912" i="3" s="1"/>
  <c r="C1889" i="18"/>
  <c r="A1913" i="3" l="1"/>
  <c r="C1913" i="3" s="1"/>
  <c r="C1890" i="18"/>
  <c r="A1914" i="3" l="1"/>
  <c r="C1914" i="3" s="1"/>
  <c r="C1891" i="18"/>
  <c r="A1915" i="3" l="1"/>
  <c r="C1915" i="3" s="1"/>
  <c r="C1892" i="18"/>
  <c r="A1916" i="3" l="1"/>
  <c r="C1916" i="3" s="1"/>
  <c r="C1893" i="18"/>
  <c r="A1917" i="3" l="1"/>
  <c r="C1917" i="3" s="1"/>
  <c r="C1894" i="18"/>
  <c r="A1918" i="3" l="1"/>
  <c r="C1918" i="3" s="1"/>
  <c r="C1895" i="18"/>
  <c r="A1919" i="3" l="1"/>
  <c r="C1919" i="3" s="1"/>
  <c r="C1896" i="18"/>
  <c r="A1920" i="3" l="1"/>
  <c r="C1920" i="3" s="1"/>
  <c r="C1897" i="18"/>
  <c r="A1921" i="3" l="1"/>
  <c r="C1921" i="3" s="1"/>
  <c r="C1898" i="18"/>
  <c r="A1922" i="3" l="1"/>
  <c r="C1922" i="3" s="1"/>
  <c r="C1899" i="18"/>
  <c r="A1923" i="3" l="1"/>
  <c r="C1923" i="3" s="1"/>
  <c r="C1900" i="18"/>
  <c r="A1924" i="3" l="1"/>
  <c r="C1924" i="3" s="1"/>
  <c r="C1901" i="18"/>
  <c r="A1925" i="3" l="1"/>
  <c r="C1925" i="3" s="1"/>
  <c r="C1902" i="18"/>
  <c r="A1926" i="3" l="1"/>
  <c r="C1926" i="3" s="1"/>
  <c r="C1903" i="18"/>
  <c r="A1927" i="3" l="1"/>
  <c r="C1927" i="3" s="1"/>
  <c r="C1904" i="18"/>
  <c r="A1928" i="3" l="1"/>
  <c r="C1928" i="3" s="1"/>
  <c r="C1905" i="18"/>
  <c r="A1929" i="3" l="1"/>
  <c r="C1929" i="3" s="1"/>
  <c r="C1906" i="18"/>
  <c r="A1930" i="3" l="1"/>
  <c r="C1930" i="3" s="1"/>
  <c r="C1907" i="18"/>
  <c r="A1931" i="3" l="1"/>
  <c r="C1931" i="3" s="1"/>
  <c r="C1908" i="18"/>
  <c r="A1932" i="3" l="1"/>
  <c r="C1932" i="3" s="1"/>
  <c r="C1909" i="18"/>
  <c r="A1933" i="3" l="1"/>
  <c r="C1933" i="3" s="1"/>
  <c r="C1910" i="18"/>
  <c r="A1934" i="3" l="1"/>
  <c r="C1934" i="3" s="1"/>
  <c r="C1911" i="18"/>
  <c r="A1935" i="3" l="1"/>
  <c r="C1935" i="3" s="1"/>
  <c r="C1912" i="18"/>
  <c r="A1936" i="3" l="1"/>
  <c r="C1936" i="3" s="1"/>
  <c r="C1913" i="18"/>
  <c r="A1937" i="3" l="1"/>
  <c r="C1937" i="3" s="1"/>
  <c r="C1914" i="18"/>
  <c r="A1938" i="3" l="1"/>
  <c r="C1938" i="3" s="1"/>
  <c r="C1915" i="18"/>
  <c r="A1939" i="3" l="1"/>
  <c r="C1939" i="3" s="1"/>
  <c r="C1916" i="18"/>
  <c r="A1940" i="3" l="1"/>
  <c r="C1940" i="3" s="1"/>
  <c r="C1917" i="18"/>
  <c r="A1941" i="3" l="1"/>
  <c r="C1941" i="3" s="1"/>
  <c r="C1918" i="18"/>
  <c r="A1942" i="3" l="1"/>
  <c r="C1942" i="3" s="1"/>
  <c r="C1919" i="18"/>
  <c r="A1943" i="3" l="1"/>
  <c r="C1943" i="3" s="1"/>
  <c r="C1920" i="18"/>
  <c r="A1944" i="3" l="1"/>
  <c r="C1944" i="3" s="1"/>
  <c r="C1921" i="18"/>
  <c r="A1945" i="3" l="1"/>
  <c r="C1945" i="3" s="1"/>
  <c r="C1922" i="18"/>
  <c r="A1946" i="3" l="1"/>
  <c r="C1946" i="3" s="1"/>
  <c r="C1923" i="18"/>
  <c r="A1947" i="3" l="1"/>
  <c r="C1947" i="3" s="1"/>
  <c r="C1924" i="18"/>
  <c r="A1948" i="3" l="1"/>
  <c r="C1948" i="3" s="1"/>
  <c r="C1925" i="18"/>
  <c r="A1949" i="3" l="1"/>
  <c r="C1949" i="3" s="1"/>
  <c r="C1926" i="18"/>
  <c r="A1950" i="3" l="1"/>
  <c r="C1950" i="3" s="1"/>
  <c r="C1927" i="18"/>
  <c r="A1951" i="3" l="1"/>
  <c r="C1951" i="3" s="1"/>
  <c r="C1928" i="18"/>
  <c r="A1952" i="3" l="1"/>
  <c r="C1952" i="3" s="1"/>
  <c r="C1929" i="18"/>
  <c r="A1953" i="3" l="1"/>
  <c r="C1953" i="3" s="1"/>
  <c r="C1930" i="18"/>
  <c r="A1954" i="3" l="1"/>
  <c r="C1954" i="3" s="1"/>
  <c r="C1931" i="18"/>
  <c r="A1955" i="3" l="1"/>
  <c r="C1955" i="3" s="1"/>
  <c r="C1932" i="18"/>
  <c r="A1956" i="3" l="1"/>
  <c r="C1956" i="3" s="1"/>
  <c r="C1933" i="18"/>
  <c r="A1957" i="3" l="1"/>
  <c r="C1957" i="3" s="1"/>
  <c r="C1934" i="18"/>
  <c r="A1958" i="3" l="1"/>
  <c r="C1958" i="3" s="1"/>
  <c r="C1935" i="18"/>
  <c r="A1959" i="3" l="1"/>
  <c r="C1959" i="3" s="1"/>
  <c r="C1936" i="18"/>
  <c r="A1960" i="3" l="1"/>
  <c r="C1960" i="3" s="1"/>
  <c r="C1937" i="18"/>
  <c r="A1961" i="3" l="1"/>
  <c r="C1961" i="3" s="1"/>
  <c r="C1938" i="18"/>
  <c r="A1962" i="3" l="1"/>
  <c r="C1962" i="3" s="1"/>
  <c r="C1939" i="18"/>
  <c r="A1963" i="3" l="1"/>
  <c r="C1963" i="3" s="1"/>
  <c r="C1940" i="18"/>
  <c r="A1964" i="3" l="1"/>
  <c r="C1964" i="3" s="1"/>
  <c r="C1941" i="18"/>
  <c r="A1965" i="3" l="1"/>
  <c r="C1965" i="3" s="1"/>
  <c r="C1942" i="18"/>
  <c r="A1966" i="3" l="1"/>
  <c r="C1966" i="3" s="1"/>
  <c r="C1943" i="18"/>
  <c r="A1967" i="3" l="1"/>
  <c r="C1967" i="3" s="1"/>
  <c r="C1944" i="18"/>
  <c r="A1968" i="3" l="1"/>
  <c r="C1968" i="3" s="1"/>
  <c r="C1945" i="18"/>
  <c r="A1969" i="3" l="1"/>
  <c r="C1969" i="3" s="1"/>
  <c r="C1946" i="18"/>
  <c r="A1970" i="3" l="1"/>
  <c r="C1970" i="3" s="1"/>
  <c r="C1947" i="18"/>
  <c r="A1971" i="3" l="1"/>
  <c r="C1971" i="3" s="1"/>
  <c r="C1948" i="18"/>
  <c r="A1972" i="3" l="1"/>
  <c r="C1972" i="3" s="1"/>
  <c r="C1949" i="18"/>
  <c r="A1973" i="3" l="1"/>
  <c r="C1973" i="3" s="1"/>
  <c r="C1950" i="18"/>
  <c r="A1974" i="3" l="1"/>
  <c r="C1974" i="3" s="1"/>
  <c r="C1951" i="18"/>
  <c r="A1975" i="3" l="1"/>
  <c r="C1975" i="3" s="1"/>
  <c r="C1952" i="18"/>
  <c r="A1976" i="3" l="1"/>
  <c r="C1976" i="3" s="1"/>
  <c r="C1953" i="18"/>
  <c r="A1977" i="3" l="1"/>
  <c r="C1977" i="3" s="1"/>
  <c r="C1954" i="18"/>
  <c r="A1978" i="3" l="1"/>
  <c r="C1978" i="3" s="1"/>
  <c r="C1955" i="18"/>
  <c r="A1979" i="3" l="1"/>
  <c r="C1979" i="3" s="1"/>
  <c r="C1956" i="18"/>
  <c r="A1980" i="3" l="1"/>
  <c r="C1980" i="3" s="1"/>
  <c r="C1957" i="18"/>
  <c r="A1981" i="3" l="1"/>
  <c r="C1981" i="3" s="1"/>
  <c r="C1958" i="18"/>
  <c r="A1982" i="3" l="1"/>
  <c r="C1982" i="3" s="1"/>
  <c r="C1959" i="18"/>
  <c r="A1983" i="3" l="1"/>
  <c r="C1983" i="3" s="1"/>
  <c r="C1960" i="18"/>
  <c r="A1984" i="3" l="1"/>
  <c r="C1984" i="3" s="1"/>
  <c r="C1961" i="18"/>
  <c r="A1985" i="3" l="1"/>
  <c r="C1985" i="3" s="1"/>
  <c r="C1962" i="18"/>
  <c r="A1986" i="3" l="1"/>
  <c r="C1986" i="3" s="1"/>
  <c r="C1963" i="18"/>
  <c r="A1987" i="3" l="1"/>
  <c r="C1987" i="3" s="1"/>
  <c r="C1964" i="18"/>
  <c r="A1988" i="3" l="1"/>
  <c r="C1988" i="3" s="1"/>
  <c r="C1965" i="18"/>
  <c r="A1989" i="3" l="1"/>
  <c r="C1989" i="3" s="1"/>
  <c r="C1966" i="18"/>
  <c r="A1990" i="3" l="1"/>
  <c r="C1990" i="3" s="1"/>
  <c r="C1967" i="18"/>
  <c r="A1991" i="3" l="1"/>
  <c r="C1991" i="3" s="1"/>
  <c r="C1968" i="18"/>
  <c r="A1992" i="3" l="1"/>
  <c r="C1992" i="3" s="1"/>
  <c r="C1969" i="18"/>
  <c r="A1993" i="3" l="1"/>
  <c r="C1993" i="3" s="1"/>
  <c r="C1970" i="18"/>
  <c r="A1994" i="3" l="1"/>
  <c r="C1994" i="3" s="1"/>
  <c r="C1971" i="18"/>
  <c r="A1995" i="3" l="1"/>
  <c r="C1995" i="3" s="1"/>
  <c r="C1972" i="18"/>
  <c r="A1996" i="3" l="1"/>
  <c r="C1996" i="3" s="1"/>
  <c r="C1973" i="18"/>
  <c r="A1997" i="3" l="1"/>
  <c r="C1997" i="3" s="1"/>
  <c r="C1974" i="18"/>
  <c r="A1998" i="3" l="1"/>
  <c r="C1998" i="3" s="1"/>
  <c r="C1975" i="18"/>
  <c r="A1999" i="3" l="1"/>
  <c r="C1999" i="3" s="1"/>
  <c r="C1976" i="18"/>
  <c r="A2000" i="3" l="1"/>
  <c r="C2000" i="3" s="1"/>
  <c r="C1977" i="18"/>
  <c r="A2001" i="3" l="1"/>
  <c r="C2001" i="3" s="1"/>
  <c r="C1978" i="18"/>
  <c r="A2002" i="3" l="1"/>
  <c r="C2002" i="3" s="1"/>
  <c r="C1979" i="18"/>
  <c r="A2003" i="3" l="1"/>
  <c r="C2003" i="3" s="1"/>
  <c r="C1980" i="18"/>
  <c r="A2004" i="3" l="1"/>
  <c r="C2004" i="3" s="1"/>
  <c r="C1981" i="18"/>
  <c r="A2005" i="3" l="1"/>
  <c r="C2005" i="3" s="1"/>
  <c r="C1982" i="18"/>
  <c r="A2006" i="3" l="1"/>
  <c r="C2006" i="3" s="1"/>
  <c r="C1983" i="18"/>
  <c r="A2007" i="3" l="1"/>
  <c r="C2007" i="3" s="1"/>
  <c r="C1984" i="18"/>
  <c r="A2008" i="3" l="1"/>
  <c r="C2008" i="3" s="1"/>
  <c r="C1985" i="18"/>
  <c r="A2009" i="3" l="1"/>
  <c r="C2009" i="3" s="1"/>
  <c r="C1986" i="18"/>
  <c r="A2010" i="3" l="1"/>
  <c r="C2010" i="3" s="1"/>
  <c r="C1987" i="18"/>
  <c r="A2011" i="3" l="1"/>
  <c r="C2011" i="3" s="1"/>
  <c r="C1988" i="18"/>
  <c r="A2012" i="3" l="1"/>
  <c r="C2012" i="3" s="1"/>
  <c r="C1989" i="18"/>
  <c r="A2013" i="3" l="1"/>
  <c r="C2013" i="3" s="1"/>
  <c r="C1990" i="18"/>
  <c r="A2014" i="3" l="1"/>
  <c r="C2014" i="3" s="1"/>
  <c r="C1991" i="18"/>
  <c r="A2015" i="3" l="1"/>
  <c r="C2015" i="3" s="1"/>
  <c r="C1992" i="18"/>
  <c r="A2016" i="3" l="1"/>
  <c r="C2016" i="3" s="1"/>
  <c r="C1993" i="18"/>
  <c r="A2017" i="3" l="1"/>
  <c r="C2017" i="3" s="1"/>
  <c r="C1994" i="18"/>
  <c r="A2018" i="3" l="1"/>
  <c r="C2018" i="3" s="1"/>
  <c r="C1995" i="18"/>
  <c r="A2019" i="3" l="1"/>
  <c r="C2019" i="3" s="1"/>
  <c r="C1996" i="18"/>
  <c r="A2020" i="3" l="1"/>
  <c r="C2020" i="3" s="1"/>
  <c r="C1997" i="18"/>
  <c r="A2021" i="3" l="1"/>
  <c r="C2021" i="3" s="1"/>
  <c r="C1998" i="18"/>
  <c r="A2022" i="3" l="1"/>
  <c r="C2022" i="3" s="1"/>
  <c r="C1999" i="18"/>
  <c r="A2023" i="3" l="1"/>
  <c r="C2023" i="3" s="1"/>
  <c r="C2000" i="18"/>
  <c r="A2024" i="3" l="1"/>
  <c r="C2024" i="3" s="1"/>
  <c r="C2001" i="18"/>
  <c r="A2025" i="3" l="1"/>
  <c r="C2025" i="3" s="1"/>
  <c r="C2002" i="18"/>
  <c r="A2026" i="3" l="1"/>
  <c r="C2026" i="3" s="1"/>
  <c r="C2003" i="18"/>
  <c r="A2027" i="3" l="1"/>
  <c r="C2027" i="3" s="1"/>
  <c r="C2004" i="18"/>
  <c r="A2028" i="3" l="1"/>
  <c r="C2028" i="3" s="1"/>
  <c r="C2005" i="18"/>
  <c r="A2029" i="3" l="1"/>
  <c r="C2029" i="3" s="1"/>
  <c r="C2006" i="18"/>
  <c r="A2030" i="3" l="1"/>
  <c r="C2030" i="3" s="1"/>
  <c r="C2007" i="18"/>
  <c r="A2031" i="3" l="1"/>
  <c r="C2031" i="3" s="1"/>
  <c r="C2008" i="18"/>
  <c r="A2032" i="3" l="1"/>
  <c r="C2032" i="3" s="1"/>
  <c r="C2009" i="18"/>
  <c r="A2033" i="3" l="1"/>
  <c r="C2033" i="3" s="1"/>
  <c r="C2010" i="18"/>
  <c r="A2034" i="3" l="1"/>
  <c r="C2034" i="3" s="1"/>
  <c r="C2011" i="18"/>
  <c r="A2035" i="3" l="1"/>
  <c r="C2035" i="3" s="1"/>
  <c r="C2012" i="18"/>
  <c r="A2036" i="3" l="1"/>
  <c r="C2036" i="3" s="1"/>
  <c r="C2013" i="18"/>
  <c r="A2037" i="3" l="1"/>
  <c r="C2037" i="3" s="1"/>
  <c r="C2014" i="18"/>
  <c r="A2038" i="3" l="1"/>
  <c r="C2038" i="3" s="1"/>
  <c r="C2015" i="18"/>
  <c r="A2039" i="3" l="1"/>
  <c r="C2039" i="3" s="1"/>
  <c r="C2016" i="18"/>
  <c r="A2040" i="3" l="1"/>
  <c r="C2040" i="3" s="1"/>
  <c r="C2017" i="18"/>
  <c r="A2041" i="3" l="1"/>
  <c r="C2041" i="3" s="1"/>
  <c r="C2018" i="18"/>
  <c r="A2042" i="3" l="1"/>
  <c r="C2042" i="3" s="1"/>
  <c r="C2019" i="18"/>
  <c r="A2043" i="3" l="1"/>
  <c r="C2043" i="3" s="1"/>
  <c r="C2020" i="18"/>
  <c r="A2044" i="3" l="1"/>
  <c r="C2044" i="3" s="1"/>
  <c r="C2021" i="18"/>
  <c r="A2045" i="3" l="1"/>
  <c r="C2045" i="3" s="1"/>
  <c r="C2022" i="18"/>
  <c r="A2046" i="3" l="1"/>
  <c r="C2046" i="3" s="1"/>
  <c r="C2023" i="18"/>
  <c r="A2047" i="3" l="1"/>
  <c r="C2047" i="3" s="1"/>
  <c r="C2024" i="18"/>
  <c r="A2048" i="3" l="1"/>
  <c r="C2048" i="3" s="1"/>
  <c r="C2025" i="18"/>
  <c r="A2049" i="3" l="1"/>
  <c r="C2049" i="3" s="1"/>
  <c r="C2026" i="18"/>
  <c r="A2050" i="3" l="1"/>
  <c r="C2050" i="3" s="1"/>
  <c r="C2027" i="18"/>
  <c r="A2051" i="3" l="1"/>
  <c r="C2051" i="3" s="1"/>
  <c r="C2028" i="18"/>
  <c r="A2052" i="3" l="1"/>
  <c r="C2052" i="3" s="1"/>
  <c r="C2029" i="18"/>
  <c r="A2053" i="3" l="1"/>
  <c r="C2053" i="3" s="1"/>
  <c r="C2030" i="18"/>
  <c r="A2054" i="3" l="1"/>
  <c r="C2054" i="3" s="1"/>
  <c r="C2031" i="18"/>
  <c r="A2055" i="3" l="1"/>
  <c r="C2055" i="3" s="1"/>
  <c r="C2032" i="18"/>
  <c r="A2056" i="3" l="1"/>
  <c r="C2056" i="3" s="1"/>
  <c r="C2033" i="18"/>
  <c r="A2057" i="3" l="1"/>
  <c r="C2057" i="3" s="1"/>
  <c r="C2034" i="18"/>
  <c r="A2058" i="3" l="1"/>
  <c r="C2058" i="3" s="1"/>
  <c r="C2035" i="18"/>
  <c r="A2059" i="3" l="1"/>
  <c r="C2059" i="3" s="1"/>
  <c r="C2036" i="18"/>
  <c r="A2060" i="3" l="1"/>
  <c r="C2060" i="3" s="1"/>
  <c r="C2037" i="18"/>
  <c r="A2061" i="3" l="1"/>
  <c r="C2061" i="3" s="1"/>
  <c r="C2038" i="18"/>
  <c r="A2062" i="3" l="1"/>
  <c r="C2062" i="3" s="1"/>
  <c r="C2039" i="18"/>
  <c r="A2063" i="3" l="1"/>
  <c r="C2063" i="3" s="1"/>
  <c r="C2040" i="18"/>
  <c r="A2064" i="3" l="1"/>
  <c r="C2064" i="3" s="1"/>
  <c r="C2041" i="18"/>
  <c r="A2065" i="3" l="1"/>
  <c r="C2065" i="3" s="1"/>
  <c r="C2042" i="18"/>
  <c r="A2066" i="3" l="1"/>
  <c r="C2066" i="3" s="1"/>
  <c r="C2043" i="18"/>
  <c r="A2067" i="3" l="1"/>
  <c r="C2067" i="3" s="1"/>
  <c r="C2044" i="18"/>
  <c r="A2068" i="3" l="1"/>
  <c r="C2068" i="3" s="1"/>
  <c r="C2045" i="18"/>
  <c r="A2069" i="3" l="1"/>
  <c r="C2069" i="3" s="1"/>
  <c r="C2046" i="18"/>
  <c r="A2070" i="3" l="1"/>
  <c r="C2070" i="3" s="1"/>
  <c r="C2047" i="18"/>
  <c r="A2071" i="3" l="1"/>
  <c r="C2071" i="3" s="1"/>
  <c r="C2048" i="18"/>
  <c r="A2072" i="3" l="1"/>
  <c r="C2072" i="3" s="1"/>
  <c r="C2049" i="18"/>
  <c r="A2073" i="3" l="1"/>
  <c r="C2073" i="3" s="1"/>
  <c r="C2050" i="18"/>
  <c r="A2074" i="3" l="1"/>
  <c r="C2074" i="3" s="1"/>
  <c r="C2051" i="18"/>
  <c r="A2075" i="3" l="1"/>
  <c r="C2075" i="3" s="1"/>
  <c r="C2052" i="18"/>
  <c r="A2076" i="3" l="1"/>
  <c r="C2076" i="3" s="1"/>
  <c r="C2053" i="18"/>
  <c r="A2077" i="3" l="1"/>
  <c r="C2077" i="3" s="1"/>
  <c r="C2054" i="18"/>
  <c r="A2078" i="3" l="1"/>
  <c r="C2078" i="3" s="1"/>
  <c r="C2055" i="18"/>
  <c r="A2079" i="3" l="1"/>
  <c r="C2079" i="3" s="1"/>
  <c r="C2056" i="18"/>
  <c r="A2080" i="3" l="1"/>
  <c r="C2080" i="3" s="1"/>
  <c r="C2057" i="18"/>
  <c r="A2081" i="3" l="1"/>
  <c r="C2081" i="3" s="1"/>
  <c r="C2058" i="18"/>
  <c r="A2082" i="3" l="1"/>
  <c r="C2082" i="3" s="1"/>
  <c r="C2059" i="18"/>
  <c r="A2083" i="3" l="1"/>
  <c r="C2083" i="3" s="1"/>
  <c r="C2060" i="18"/>
  <c r="A2084" i="3" l="1"/>
  <c r="C2084" i="3" s="1"/>
  <c r="C2061" i="18"/>
  <c r="A2085" i="3" l="1"/>
  <c r="C2085" i="3" s="1"/>
  <c r="C2062" i="18"/>
  <c r="A2086" i="3" l="1"/>
  <c r="C2086" i="3" s="1"/>
  <c r="C2063" i="18"/>
  <c r="A2087" i="3" l="1"/>
  <c r="C2087" i="3" s="1"/>
  <c r="C2064" i="18"/>
  <c r="A2088" i="3" l="1"/>
  <c r="C2088" i="3" s="1"/>
  <c r="C2065" i="18"/>
  <c r="A2089" i="3" l="1"/>
  <c r="C2089" i="3" s="1"/>
  <c r="C2066" i="18"/>
  <c r="A2090" i="3" l="1"/>
  <c r="C2090" i="3" s="1"/>
  <c r="C2067" i="18"/>
  <c r="A2091" i="3" l="1"/>
  <c r="C2091" i="3" s="1"/>
  <c r="C2068" i="18"/>
  <c r="A2092" i="3" l="1"/>
  <c r="C2092" i="3" s="1"/>
  <c r="C2069" i="18"/>
  <c r="A2093" i="3" l="1"/>
  <c r="C2093" i="3" s="1"/>
  <c r="C2070" i="18"/>
  <c r="A2094" i="3" l="1"/>
  <c r="C2094" i="3" s="1"/>
  <c r="C2071" i="18"/>
  <c r="A2095" i="3" l="1"/>
  <c r="C2095" i="3" s="1"/>
  <c r="C2072" i="18"/>
  <c r="A2096" i="3" l="1"/>
  <c r="C2096" i="3" s="1"/>
  <c r="C2073" i="18"/>
  <c r="A2097" i="3" l="1"/>
  <c r="C2097" i="3" s="1"/>
  <c r="C2074" i="18"/>
  <c r="A2098" i="3" l="1"/>
  <c r="C2098" i="3" s="1"/>
  <c r="C2075" i="18"/>
  <c r="A2099" i="3" l="1"/>
  <c r="C2099" i="3" s="1"/>
  <c r="C2076" i="18"/>
  <c r="A2100" i="3" l="1"/>
  <c r="C2100" i="3" s="1"/>
  <c r="C2077" i="18"/>
  <c r="A2101" i="3" l="1"/>
  <c r="C2101" i="3" s="1"/>
  <c r="C2078" i="18"/>
  <c r="A2102" i="3" l="1"/>
  <c r="C2102" i="3" s="1"/>
  <c r="C2079" i="18"/>
  <c r="A2103" i="3" l="1"/>
  <c r="C2103" i="3" s="1"/>
  <c r="C2080" i="18"/>
  <c r="A2104" i="3" l="1"/>
  <c r="C2104" i="3" s="1"/>
  <c r="C2081" i="18"/>
  <c r="A2105" i="3" l="1"/>
  <c r="C2105" i="3" s="1"/>
  <c r="C2082" i="18"/>
  <c r="A2106" i="3" l="1"/>
  <c r="C2106" i="3" s="1"/>
  <c r="C2083" i="18"/>
  <c r="A2107" i="3" l="1"/>
  <c r="C2107" i="3" s="1"/>
  <c r="C2084" i="18"/>
  <c r="A2108" i="3" l="1"/>
  <c r="C2108" i="3" s="1"/>
  <c r="C2085" i="18"/>
  <c r="A2109" i="3" l="1"/>
  <c r="C2109" i="3" s="1"/>
  <c r="C2086" i="18"/>
  <c r="A2110" i="3" l="1"/>
  <c r="C2110" i="3" s="1"/>
  <c r="C2087" i="18"/>
  <c r="A2111" i="3" l="1"/>
  <c r="C2111" i="3" s="1"/>
  <c r="C2088" i="18"/>
  <c r="A2112" i="3" l="1"/>
  <c r="C2112" i="3" s="1"/>
  <c r="C2089" i="18"/>
  <c r="A2113" i="3" l="1"/>
  <c r="C2113" i="3" s="1"/>
  <c r="C2090" i="18"/>
  <c r="A2114" i="3" l="1"/>
  <c r="C2114" i="3" s="1"/>
  <c r="C2091" i="18"/>
  <c r="A2115" i="3" l="1"/>
  <c r="C2115" i="3" s="1"/>
  <c r="C2092" i="18"/>
  <c r="A2116" i="3" l="1"/>
  <c r="C2116" i="3" s="1"/>
  <c r="C2093" i="18"/>
  <c r="A2117" i="3" l="1"/>
  <c r="C2117" i="3" s="1"/>
  <c r="C2094" i="18"/>
  <c r="A2118" i="3" l="1"/>
  <c r="C2118" i="3" s="1"/>
  <c r="C2095" i="18"/>
  <c r="A2119" i="3" l="1"/>
  <c r="C2119" i="3" s="1"/>
  <c r="C2096" i="18"/>
  <c r="A2120" i="3" l="1"/>
  <c r="C2120" i="3" s="1"/>
  <c r="C2097" i="18"/>
  <c r="A2121" i="3" l="1"/>
  <c r="C2121" i="3" s="1"/>
  <c r="C2098" i="18"/>
  <c r="A2122" i="3" l="1"/>
  <c r="C2122" i="3" s="1"/>
  <c r="C2099" i="18"/>
  <c r="A2123" i="3" l="1"/>
  <c r="C2123" i="3" s="1"/>
  <c r="C2100" i="18"/>
  <c r="A2124" i="3" l="1"/>
  <c r="C2124" i="3" s="1"/>
  <c r="C2101" i="18"/>
  <c r="A2125" i="3" l="1"/>
  <c r="C2125" i="3" s="1"/>
  <c r="C2102" i="18"/>
  <c r="A2126" i="3" l="1"/>
  <c r="C2126" i="3" s="1"/>
  <c r="C2103" i="18"/>
  <c r="A2127" i="3" l="1"/>
  <c r="C2127" i="3" s="1"/>
  <c r="C2104" i="18"/>
  <c r="A2128" i="3" l="1"/>
  <c r="C2128" i="3" s="1"/>
  <c r="C2105" i="18"/>
  <c r="A2129" i="3" l="1"/>
  <c r="C2129" i="3" s="1"/>
  <c r="C2106" i="18"/>
  <c r="A2130" i="3" l="1"/>
  <c r="C2130" i="3" s="1"/>
  <c r="C2107" i="18"/>
  <c r="A2131" i="3" l="1"/>
  <c r="C2131" i="3" s="1"/>
  <c r="C2108" i="18"/>
  <c r="A2132" i="3" l="1"/>
  <c r="C2132" i="3" s="1"/>
  <c r="C2109" i="18"/>
  <c r="A2133" i="3" l="1"/>
  <c r="C2133" i="3" s="1"/>
  <c r="C2110" i="18"/>
  <c r="A2134" i="3" l="1"/>
  <c r="C2134" i="3" s="1"/>
  <c r="C2111" i="18"/>
  <c r="A2135" i="3" l="1"/>
  <c r="C2135" i="3" s="1"/>
  <c r="C2112" i="18"/>
  <c r="A2136" i="3" l="1"/>
  <c r="C2136" i="3" s="1"/>
  <c r="C2113" i="18"/>
  <c r="A2137" i="3" l="1"/>
  <c r="C2137" i="3" s="1"/>
  <c r="C2114" i="18"/>
  <c r="A2138" i="3" l="1"/>
  <c r="C2138" i="3" s="1"/>
  <c r="C2115" i="18"/>
  <c r="A2139" i="3" l="1"/>
  <c r="C2139" i="3" s="1"/>
  <c r="C2116" i="18"/>
  <c r="A2140" i="3" l="1"/>
  <c r="C2140" i="3" s="1"/>
  <c r="C2117" i="18"/>
  <c r="A2141" i="3" l="1"/>
  <c r="C2141" i="3" s="1"/>
  <c r="C2118" i="18"/>
  <c r="A2142" i="3" l="1"/>
  <c r="C2142" i="3" s="1"/>
  <c r="C2119" i="18"/>
  <c r="A2143" i="3" l="1"/>
  <c r="C2143" i="3" s="1"/>
  <c r="C2120" i="18"/>
  <c r="A2144" i="3" l="1"/>
  <c r="C2144" i="3" s="1"/>
  <c r="C2121" i="18"/>
  <c r="A2145" i="3" l="1"/>
  <c r="C2145" i="3" s="1"/>
  <c r="C2122" i="18"/>
  <c r="A2146" i="3" l="1"/>
  <c r="C2146" i="3" s="1"/>
  <c r="C2123" i="18"/>
  <c r="A2147" i="3" l="1"/>
  <c r="C2147" i="3" s="1"/>
  <c r="C2124" i="18"/>
  <c r="A2148" i="3" l="1"/>
  <c r="C2148" i="3" s="1"/>
  <c r="C2125" i="18"/>
  <c r="A2149" i="3" l="1"/>
  <c r="C2149" i="3" s="1"/>
  <c r="C2126" i="18"/>
  <c r="A2150" i="3" l="1"/>
  <c r="C2150" i="3" s="1"/>
  <c r="C2127" i="18"/>
  <c r="A2151" i="3" l="1"/>
  <c r="C2151" i="3" s="1"/>
  <c r="C2128" i="18"/>
  <c r="A2152" i="3" l="1"/>
  <c r="C2152" i="3" s="1"/>
  <c r="C2129" i="18"/>
  <c r="A2153" i="3" l="1"/>
  <c r="C2153" i="3" s="1"/>
  <c r="C2130" i="18"/>
  <c r="A2154" i="3" l="1"/>
  <c r="C2154" i="3" s="1"/>
  <c r="C2131" i="18"/>
  <c r="A2155" i="3" l="1"/>
  <c r="C2155" i="3" s="1"/>
  <c r="C2132" i="18"/>
  <c r="A2156" i="3" l="1"/>
  <c r="C2156" i="3" s="1"/>
  <c r="C2133" i="18"/>
  <c r="A2157" i="3" l="1"/>
  <c r="C2157" i="3" s="1"/>
  <c r="C2134" i="18"/>
  <c r="A2158" i="3" l="1"/>
  <c r="C2158" i="3" s="1"/>
  <c r="C2135" i="18"/>
  <c r="A2159" i="3" l="1"/>
  <c r="C2159" i="3" s="1"/>
  <c r="C2136" i="18"/>
  <c r="A2160" i="3" l="1"/>
  <c r="C2160" i="3" s="1"/>
  <c r="C2137" i="18"/>
  <c r="A2161" i="3" l="1"/>
  <c r="C2161" i="3" s="1"/>
  <c r="C2138" i="18"/>
  <c r="A2162" i="3" l="1"/>
  <c r="C2162" i="3" s="1"/>
  <c r="C2139" i="18"/>
  <c r="A2163" i="3" l="1"/>
  <c r="C2163" i="3" s="1"/>
  <c r="C2140" i="18"/>
  <c r="A2164" i="3" l="1"/>
  <c r="C2164" i="3" s="1"/>
  <c r="C2141" i="18"/>
  <c r="A2165" i="3" l="1"/>
  <c r="C2165" i="3" s="1"/>
  <c r="C2142" i="18"/>
  <c r="A2166" i="3" l="1"/>
  <c r="C2166" i="3" s="1"/>
  <c r="C2143" i="18"/>
  <c r="A2167" i="3" l="1"/>
  <c r="C2167" i="3" s="1"/>
  <c r="C2144" i="18"/>
  <c r="A2168" i="3" l="1"/>
  <c r="C2168" i="3" s="1"/>
  <c r="C2145" i="18"/>
  <c r="A2169" i="3" l="1"/>
  <c r="C2169" i="3" s="1"/>
  <c r="C2146" i="18"/>
  <c r="A2170" i="3" l="1"/>
  <c r="C2170" i="3" s="1"/>
  <c r="C2147" i="18"/>
  <c r="A2171" i="3" l="1"/>
  <c r="C2171" i="3" s="1"/>
  <c r="C2148" i="18"/>
  <c r="A2172" i="3" l="1"/>
  <c r="C2172" i="3" s="1"/>
  <c r="C2149" i="18"/>
  <c r="A2173" i="3" l="1"/>
  <c r="C2173" i="3" s="1"/>
  <c r="C2150" i="18"/>
  <c r="A2174" i="3" l="1"/>
  <c r="C2174" i="3" s="1"/>
  <c r="C2151" i="18"/>
  <c r="A2175" i="3" l="1"/>
  <c r="C2175" i="3" s="1"/>
  <c r="C2152" i="18"/>
  <c r="A2176" i="3" l="1"/>
  <c r="C2176" i="3" s="1"/>
  <c r="C2153" i="18"/>
  <c r="A2177" i="3" l="1"/>
  <c r="C2177" i="3" s="1"/>
  <c r="C2154" i="18"/>
  <c r="A2178" i="3" l="1"/>
  <c r="C2178" i="3" s="1"/>
  <c r="C2155" i="18"/>
  <c r="A2179" i="3" l="1"/>
  <c r="C2179" i="3" s="1"/>
  <c r="C2156" i="18"/>
  <c r="A2180" i="3" l="1"/>
  <c r="C2180" i="3" s="1"/>
  <c r="C2157" i="18"/>
  <c r="A2181" i="3" l="1"/>
  <c r="C2181" i="3" s="1"/>
  <c r="C2158" i="18"/>
  <c r="A2182" i="3" l="1"/>
  <c r="C2182" i="3" s="1"/>
  <c r="C2159" i="18"/>
  <c r="A2183" i="3" l="1"/>
  <c r="C2183" i="3" s="1"/>
  <c r="C2160" i="18"/>
  <c r="A2184" i="3" l="1"/>
  <c r="C2184" i="3" s="1"/>
  <c r="C2161" i="18"/>
  <c r="A2185" i="3" l="1"/>
  <c r="C2185" i="3" s="1"/>
  <c r="C2162" i="18"/>
  <c r="A2186" i="3" l="1"/>
  <c r="C2186" i="3" s="1"/>
  <c r="C2163" i="18"/>
  <c r="A2187" i="3" l="1"/>
  <c r="C2187" i="3" s="1"/>
  <c r="C2164" i="18"/>
  <c r="A2188" i="3" l="1"/>
  <c r="C2188" i="3" s="1"/>
  <c r="C2165" i="18"/>
  <c r="A2189" i="3" l="1"/>
  <c r="C2189" i="3" s="1"/>
  <c r="C2166" i="18"/>
  <c r="A2190" i="3" l="1"/>
  <c r="C2190" i="3" s="1"/>
  <c r="C2167" i="18"/>
  <c r="A2191" i="3" l="1"/>
  <c r="C2191" i="3" s="1"/>
  <c r="C2168" i="18"/>
  <c r="A2192" i="3" l="1"/>
  <c r="C2192" i="3" s="1"/>
  <c r="C2169" i="18"/>
  <c r="A2193" i="3" l="1"/>
  <c r="C2193" i="3" s="1"/>
  <c r="C2170" i="18"/>
  <c r="A2194" i="3" l="1"/>
  <c r="C2194" i="3" s="1"/>
  <c r="C2171" i="18"/>
  <c r="A2195" i="3" l="1"/>
  <c r="C2195" i="3" s="1"/>
  <c r="C2172" i="18"/>
  <c r="A2196" i="3" l="1"/>
  <c r="C2196" i="3" s="1"/>
  <c r="C2173" i="18"/>
  <c r="A2197" i="3" l="1"/>
  <c r="C2197" i="3" s="1"/>
  <c r="C2174" i="18"/>
  <c r="A2198" i="3" l="1"/>
  <c r="C2198" i="3" s="1"/>
  <c r="C2175" i="18"/>
  <c r="A2199" i="3" l="1"/>
  <c r="C2199" i="3" s="1"/>
  <c r="C2176" i="18"/>
  <c r="A2200" i="3" l="1"/>
  <c r="C2200" i="3" s="1"/>
  <c r="C2177" i="18"/>
  <c r="A2201" i="3" l="1"/>
  <c r="C2201" i="3" s="1"/>
  <c r="C2178" i="18"/>
  <c r="A2202" i="3" l="1"/>
  <c r="C2202" i="3" s="1"/>
  <c r="C2179" i="18"/>
  <c r="A2203" i="3" l="1"/>
  <c r="C2203" i="3" s="1"/>
  <c r="C2180" i="18"/>
  <c r="A2204" i="3" l="1"/>
  <c r="C2204" i="3" s="1"/>
  <c r="C2181" i="18"/>
  <c r="A2205" i="3" l="1"/>
  <c r="C2205" i="3" s="1"/>
  <c r="C2182" i="18"/>
  <c r="A2206" i="3" l="1"/>
  <c r="C2206" i="3" s="1"/>
  <c r="C2183" i="18"/>
  <c r="A2207" i="3" l="1"/>
  <c r="C2207" i="3" s="1"/>
  <c r="C2184" i="18"/>
  <c r="A2208" i="3" l="1"/>
  <c r="C2208" i="3" s="1"/>
  <c r="C2185" i="18"/>
  <c r="A2209" i="3" l="1"/>
  <c r="C2209" i="3" s="1"/>
  <c r="C2186" i="18"/>
  <c r="A2210" i="3" l="1"/>
  <c r="C2210" i="3" s="1"/>
  <c r="C2187" i="18"/>
  <c r="A2211" i="3" l="1"/>
  <c r="C2211" i="3" s="1"/>
  <c r="C2188" i="18"/>
  <c r="A2212" i="3" l="1"/>
  <c r="C2212" i="3" s="1"/>
  <c r="C2189" i="18"/>
  <c r="A2213" i="3" l="1"/>
  <c r="C2213" i="3" s="1"/>
  <c r="C2190" i="18"/>
  <c r="A2214" i="3" l="1"/>
  <c r="C2214" i="3" s="1"/>
  <c r="C2191" i="18"/>
  <c r="A2215" i="3" l="1"/>
  <c r="C2215" i="3" s="1"/>
  <c r="C2192" i="18"/>
  <c r="A2216" i="3" l="1"/>
  <c r="C2216" i="3" s="1"/>
  <c r="C2193" i="18"/>
  <c r="A2217" i="3" l="1"/>
  <c r="C2217" i="3" s="1"/>
  <c r="C2194" i="18"/>
  <c r="A2218" i="3" l="1"/>
  <c r="C2218" i="3" s="1"/>
  <c r="C2195" i="18"/>
  <c r="A2219" i="3" l="1"/>
  <c r="C2219" i="3" s="1"/>
  <c r="C2196" i="18"/>
  <c r="A2220" i="3" l="1"/>
  <c r="C2220" i="3" s="1"/>
  <c r="C2197" i="18"/>
  <c r="A2221" i="3" l="1"/>
  <c r="C2221" i="3" s="1"/>
  <c r="C2198" i="18"/>
  <c r="A2222" i="3" l="1"/>
  <c r="C2222" i="3" s="1"/>
  <c r="C2199" i="18"/>
  <c r="A2223" i="3" l="1"/>
  <c r="C2223" i="3" s="1"/>
  <c r="C2200" i="18"/>
  <c r="A2224" i="3" l="1"/>
  <c r="C2224" i="3" s="1"/>
  <c r="C2201" i="18"/>
  <c r="A2225" i="3" l="1"/>
  <c r="C2225" i="3" s="1"/>
  <c r="C2202" i="18"/>
  <c r="A2226" i="3" l="1"/>
  <c r="C2226" i="3" s="1"/>
  <c r="C2203" i="18"/>
  <c r="A2227" i="3" l="1"/>
  <c r="C2227" i="3" s="1"/>
  <c r="C2204" i="18"/>
  <c r="A2228" i="3" l="1"/>
  <c r="C2228" i="3" s="1"/>
  <c r="C2205" i="18"/>
  <c r="A2229" i="3" l="1"/>
  <c r="C2229" i="3" s="1"/>
  <c r="C2206" i="18"/>
  <c r="A2230" i="3" l="1"/>
  <c r="C2230" i="3" s="1"/>
  <c r="C2207" i="18"/>
  <c r="A2231" i="3" l="1"/>
  <c r="C2231" i="3" s="1"/>
  <c r="C2208" i="18"/>
  <c r="A2232" i="3" l="1"/>
  <c r="C2232" i="3" s="1"/>
  <c r="C2209" i="18"/>
  <c r="A2233" i="3" l="1"/>
  <c r="C2233" i="3" s="1"/>
  <c r="C2210" i="18"/>
  <c r="A2234" i="3" l="1"/>
  <c r="C2234" i="3" s="1"/>
  <c r="C2211" i="18"/>
  <c r="A2235" i="3" l="1"/>
  <c r="C2235" i="3" s="1"/>
  <c r="C2212" i="18"/>
  <c r="A2236" i="3" l="1"/>
  <c r="C2236" i="3" s="1"/>
  <c r="C2213" i="18"/>
  <c r="A2237" i="3" l="1"/>
  <c r="C2237" i="3" s="1"/>
  <c r="C2214" i="18"/>
  <c r="A2238" i="3" l="1"/>
  <c r="C2238" i="3" s="1"/>
  <c r="C2215" i="18"/>
  <c r="A2239" i="3" l="1"/>
  <c r="C2239" i="3" s="1"/>
  <c r="C2216" i="18"/>
  <c r="A2240" i="3" l="1"/>
  <c r="C2240" i="3" s="1"/>
  <c r="C2217" i="18"/>
  <c r="A2241" i="3" l="1"/>
  <c r="C2241" i="3" s="1"/>
  <c r="C2218" i="18"/>
  <c r="A2242" i="3" l="1"/>
  <c r="C2242" i="3" s="1"/>
  <c r="C2219" i="18"/>
  <c r="A2243" i="3" l="1"/>
  <c r="C2243" i="3" s="1"/>
  <c r="C2220" i="18"/>
  <c r="A2244" i="3" l="1"/>
  <c r="C2244" i="3" s="1"/>
  <c r="C2221" i="18"/>
  <c r="A2245" i="3" l="1"/>
  <c r="C2245" i="3" s="1"/>
  <c r="C2222" i="18"/>
  <c r="A2246" i="3" l="1"/>
  <c r="C2246" i="3" s="1"/>
  <c r="C2223" i="18"/>
  <c r="A2247" i="3" l="1"/>
  <c r="C2247" i="3" s="1"/>
  <c r="C2224" i="18"/>
  <c r="A2248" i="3" l="1"/>
  <c r="C2248" i="3" s="1"/>
  <c r="C2225" i="18"/>
  <c r="A2249" i="3" l="1"/>
  <c r="C2249" i="3" s="1"/>
  <c r="C2226" i="18"/>
  <c r="A2250" i="3" l="1"/>
  <c r="C2250" i="3" s="1"/>
  <c r="C2227" i="18"/>
  <c r="A2251" i="3" l="1"/>
  <c r="C2251" i="3" s="1"/>
  <c r="C2228" i="18"/>
  <c r="A2252" i="3" l="1"/>
  <c r="C2252" i="3" s="1"/>
  <c r="C2229" i="18"/>
  <c r="A2253" i="3" l="1"/>
  <c r="C2253" i="3" s="1"/>
  <c r="C2230" i="18"/>
  <c r="A2254" i="3" l="1"/>
  <c r="C2254" i="3" s="1"/>
  <c r="C2231" i="18"/>
  <c r="A2255" i="3" l="1"/>
  <c r="C2255" i="3" s="1"/>
  <c r="C2232" i="18"/>
  <c r="A2256" i="3" l="1"/>
  <c r="C2256" i="3" s="1"/>
  <c r="C2233" i="18"/>
  <c r="A2257" i="3" l="1"/>
  <c r="C2257" i="3" s="1"/>
  <c r="C2234" i="18"/>
  <c r="A2258" i="3" l="1"/>
  <c r="C2258" i="3" s="1"/>
  <c r="C2235" i="18"/>
  <c r="A2259" i="3" l="1"/>
  <c r="C2259" i="3" s="1"/>
  <c r="C2236" i="18"/>
  <c r="A2260" i="3" l="1"/>
  <c r="C2260" i="3" s="1"/>
  <c r="C2237" i="18"/>
  <c r="A2261" i="3" l="1"/>
  <c r="C2261" i="3" s="1"/>
  <c r="C2238" i="18"/>
  <c r="A2262" i="3" l="1"/>
  <c r="C2262" i="3" s="1"/>
  <c r="C2239" i="18"/>
  <c r="A2263" i="3" l="1"/>
  <c r="C2263" i="3" s="1"/>
  <c r="C2240" i="18"/>
  <c r="A2264" i="3" l="1"/>
  <c r="C2264" i="3" s="1"/>
  <c r="C2241" i="18"/>
  <c r="A2265" i="3" l="1"/>
  <c r="C2265" i="3" s="1"/>
  <c r="C2242" i="18"/>
  <c r="A2266" i="3" l="1"/>
  <c r="C2266" i="3" s="1"/>
  <c r="C2243" i="18"/>
  <c r="A2267" i="3" l="1"/>
  <c r="C2267" i="3" s="1"/>
  <c r="C2244" i="18"/>
  <c r="A2268" i="3" l="1"/>
  <c r="C2268" i="3" s="1"/>
  <c r="C2245" i="18"/>
  <c r="A2269" i="3" l="1"/>
  <c r="C2269" i="3" s="1"/>
  <c r="C2246" i="18"/>
  <c r="A2270" i="3" l="1"/>
  <c r="C2270" i="3" s="1"/>
  <c r="C2247" i="18"/>
  <c r="A2271" i="3" l="1"/>
  <c r="C2271" i="3" s="1"/>
  <c r="C2248" i="18"/>
  <c r="A2272" i="3" l="1"/>
  <c r="C2272" i="3" s="1"/>
  <c r="C2249" i="18"/>
  <c r="A2273" i="3" l="1"/>
  <c r="C2273" i="3" s="1"/>
  <c r="C2250" i="18"/>
  <c r="A2274" i="3" l="1"/>
  <c r="C2274" i="3" s="1"/>
  <c r="C2251" i="18"/>
  <c r="A2275" i="3" l="1"/>
  <c r="C2275" i="3" s="1"/>
  <c r="C2252" i="18"/>
  <c r="A2276" i="3" l="1"/>
  <c r="C2276" i="3" s="1"/>
  <c r="C2253" i="18"/>
  <c r="A2277" i="3" l="1"/>
  <c r="C2277" i="3" s="1"/>
  <c r="C2254" i="18"/>
  <c r="A2278" i="3" l="1"/>
  <c r="C2278" i="3" s="1"/>
  <c r="C2255" i="18"/>
  <c r="A2279" i="3" l="1"/>
  <c r="C2279" i="3" s="1"/>
  <c r="C2256" i="18"/>
  <c r="A2280" i="3" l="1"/>
  <c r="C2280" i="3" s="1"/>
  <c r="C2257" i="18"/>
  <c r="A2281" i="3" l="1"/>
  <c r="C2281" i="3" s="1"/>
  <c r="C2258" i="18"/>
  <c r="A2282" i="3" l="1"/>
  <c r="C2282" i="3" s="1"/>
  <c r="C2259" i="18"/>
  <c r="A2283" i="3" l="1"/>
  <c r="C2283" i="3" s="1"/>
  <c r="C2260" i="18"/>
  <c r="A2284" i="3" l="1"/>
  <c r="C2284" i="3" s="1"/>
  <c r="C2261" i="18"/>
  <c r="A2285" i="3" l="1"/>
  <c r="C2285" i="3" s="1"/>
  <c r="C2262" i="18"/>
  <c r="A2286" i="3" l="1"/>
  <c r="C2286" i="3" s="1"/>
  <c r="C2263" i="18"/>
  <c r="A2287" i="3" l="1"/>
  <c r="C2287" i="3" s="1"/>
  <c r="C2264" i="18"/>
  <c r="A2288" i="3" l="1"/>
  <c r="C2288" i="3" s="1"/>
  <c r="C2265" i="18"/>
  <c r="A2289" i="3" l="1"/>
  <c r="C2289" i="3" s="1"/>
  <c r="C2266" i="18"/>
  <c r="A2290" i="3" l="1"/>
  <c r="C2290" i="3" s="1"/>
  <c r="C2267" i="18"/>
  <c r="A2291" i="3" l="1"/>
  <c r="C2291" i="3" s="1"/>
  <c r="C2268" i="18"/>
  <c r="A2292" i="3" l="1"/>
  <c r="C2292" i="3" s="1"/>
  <c r="C2269" i="18"/>
  <c r="A2293" i="3" l="1"/>
  <c r="C2293" i="3" s="1"/>
  <c r="C2270" i="18"/>
  <c r="A2294" i="3" l="1"/>
  <c r="C2294" i="3" s="1"/>
  <c r="C2271" i="18"/>
  <c r="A2295" i="3" l="1"/>
  <c r="C2295" i="3" s="1"/>
  <c r="C2272" i="18"/>
  <c r="A2296" i="3" l="1"/>
  <c r="C2296" i="3" s="1"/>
  <c r="C2273" i="18"/>
  <c r="A2297" i="3" l="1"/>
  <c r="C2297" i="3" s="1"/>
  <c r="C2274" i="18"/>
  <c r="A2298" i="3" l="1"/>
  <c r="C2298" i="3" s="1"/>
  <c r="C2275" i="18"/>
  <c r="A2299" i="3" l="1"/>
  <c r="C2299" i="3" s="1"/>
  <c r="C2276" i="18"/>
  <c r="A2300" i="3" l="1"/>
  <c r="C2300" i="3" s="1"/>
  <c r="C2277" i="18"/>
  <c r="A2301" i="3" l="1"/>
  <c r="C2301" i="3" s="1"/>
  <c r="C2278" i="18"/>
  <c r="A2302" i="3" l="1"/>
  <c r="C2302" i="3" s="1"/>
  <c r="C2279" i="18"/>
  <c r="A2303" i="3" l="1"/>
  <c r="C2303" i="3" s="1"/>
  <c r="C2280" i="18"/>
  <c r="A2304" i="3" l="1"/>
  <c r="C2304" i="3" s="1"/>
  <c r="C2281" i="18"/>
  <c r="A2305" i="3" l="1"/>
  <c r="C2305" i="3" s="1"/>
  <c r="C2282" i="18"/>
  <c r="A2306" i="3" l="1"/>
  <c r="C2306" i="3" s="1"/>
  <c r="C2283" i="18"/>
  <c r="A2307" i="3" l="1"/>
  <c r="C2307" i="3" s="1"/>
  <c r="C2284" i="18"/>
  <c r="A2308" i="3" l="1"/>
  <c r="C2308" i="3" s="1"/>
  <c r="C2285" i="18"/>
  <c r="A2309" i="3" l="1"/>
  <c r="C2309" i="3" s="1"/>
  <c r="C2286" i="18"/>
  <c r="A2310" i="3" l="1"/>
  <c r="C2310" i="3" s="1"/>
  <c r="C2287" i="18"/>
  <c r="A2311" i="3" l="1"/>
  <c r="C2311" i="3" s="1"/>
  <c r="C2288" i="18"/>
  <c r="A2312" i="3" l="1"/>
  <c r="C2312" i="3" s="1"/>
  <c r="C2289" i="18"/>
  <c r="A2313" i="3" l="1"/>
  <c r="C2313" i="3" s="1"/>
  <c r="C2290" i="18"/>
  <c r="A2314" i="3" l="1"/>
  <c r="C2314" i="3" s="1"/>
  <c r="C2291" i="18"/>
  <c r="A2315" i="3" l="1"/>
  <c r="C2315" i="3" s="1"/>
  <c r="C2292" i="18"/>
  <c r="A2316" i="3" l="1"/>
  <c r="C2316" i="3" s="1"/>
  <c r="C2293" i="18"/>
  <c r="A2317" i="3" l="1"/>
  <c r="C2317" i="3" s="1"/>
  <c r="C2294" i="18"/>
  <c r="A2318" i="3" l="1"/>
  <c r="C2318" i="3" s="1"/>
  <c r="C2295" i="18"/>
  <c r="A2319" i="3" l="1"/>
  <c r="C2319" i="3" s="1"/>
  <c r="C2296" i="18"/>
  <c r="A2320" i="3" l="1"/>
  <c r="C2320" i="3" s="1"/>
  <c r="C2297" i="18"/>
  <c r="A2321" i="3" l="1"/>
  <c r="C2321" i="3" s="1"/>
  <c r="C2298" i="18"/>
  <c r="A2322" i="3" l="1"/>
  <c r="C2322" i="3" s="1"/>
  <c r="C2299" i="18"/>
  <c r="A2323" i="3" l="1"/>
  <c r="C2323" i="3" s="1"/>
  <c r="C2300" i="18"/>
  <c r="A2324" i="3" l="1"/>
  <c r="C2324" i="3" s="1"/>
  <c r="C2301" i="18"/>
  <c r="A2325" i="3" l="1"/>
  <c r="C2325" i="3" s="1"/>
  <c r="C2302" i="18"/>
  <c r="A2326" i="3" l="1"/>
  <c r="C2326" i="3" s="1"/>
  <c r="C2303" i="18"/>
  <c r="A2327" i="3" l="1"/>
  <c r="C2327" i="3" s="1"/>
  <c r="C2304" i="18"/>
  <c r="A2328" i="3" l="1"/>
  <c r="C2328" i="3" s="1"/>
  <c r="C2305" i="18"/>
  <c r="A2329" i="3" l="1"/>
  <c r="C2329" i="3" s="1"/>
  <c r="C2306" i="18"/>
  <c r="A2330" i="3" l="1"/>
  <c r="C2330" i="3" s="1"/>
  <c r="C2307" i="18"/>
  <c r="A2331" i="3" l="1"/>
  <c r="C2331" i="3" s="1"/>
  <c r="C2308" i="18"/>
  <c r="A2332" i="3" l="1"/>
  <c r="C2332" i="3" s="1"/>
  <c r="C2309" i="18"/>
  <c r="A2333" i="3" l="1"/>
  <c r="C2333" i="3" s="1"/>
  <c r="C2310" i="18"/>
  <c r="A2334" i="3" l="1"/>
  <c r="C2334" i="3" s="1"/>
  <c r="C2311" i="18"/>
  <c r="A2335" i="3" l="1"/>
  <c r="C2335" i="3" s="1"/>
  <c r="C2312" i="18"/>
  <c r="A2336" i="3" l="1"/>
  <c r="C2336" i="3" s="1"/>
  <c r="C2313" i="18"/>
  <c r="A2337" i="3" l="1"/>
  <c r="C2337" i="3" s="1"/>
  <c r="C2314" i="18"/>
  <c r="A2338" i="3" l="1"/>
  <c r="C2338" i="3" s="1"/>
  <c r="C2315" i="18"/>
  <c r="A2339" i="3" l="1"/>
  <c r="C2339" i="3" s="1"/>
  <c r="C2316" i="18"/>
  <c r="A2340" i="3" l="1"/>
  <c r="C2340" i="3" s="1"/>
  <c r="C2317" i="18"/>
  <c r="A2341" i="3" l="1"/>
  <c r="C2341" i="3" s="1"/>
  <c r="C2318" i="18"/>
  <c r="A2342" i="3" l="1"/>
  <c r="C2342" i="3" s="1"/>
  <c r="C2319" i="18"/>
  <c r="A2343" i="3" l="1"/>
  <c r="C2343" i="3" s="1"/>
  <c r="C2320" i="18"/>
  <c r="A2344" i="3" l="1"/>
  <c r="C2344" i="3" s="1"/>
  <c r="C2321" i="18"/>
  <c r="A2345" i="3" l="1"/>
  <c r="C2345" i="3" s="1"/>
  <c r="C2322" i="18"/>
  <c r="A2346" i="3" l="1"/>
  <c r="C2346" i="3" s="1"/>
  <c r="C2323" i="18"/>
  <c r="A2347" i="3" l="1"/>
  <c r="C2347" i="3" s="1"/>
  <c r="C2324" i="18"/>
  <c r="A2348" i="3" l="1"/>
  <c r="C2348" i="3" s="1"/>
  <c r="C2325" i="18"/>
  <c r="A2349" i="3" l="1"/>
  <c r="C2349" i="3" s="1"/>
  <c r="C2326" i="18"/>
  <c r="A2350" i="3" l="1"/>
  <c r="C2350" i="3" s="1"/>
  <c r="C2327" i="18"/>
  <c r="A2351" i="3" l="1"/>
  <c r="C2351" i="3" s="1"/>
  <c r="C2328" i="18"/>
  <c r="A2352" i="3" l="1"/>
  <c r="C2352" i="3" s="1"/>
  <c r="C2329" i="18"/>
  <c r="A2353" i="3" l="1"/>
  <c r="C2353" i="3" s="1"/>
  <c r="C2330" i="18"/>
  <c r="A2354" i="3" l="1"/>
  <c r="C2354" i="3" s="1"/>
  <c r="C2331" i="18"/>
  <c r="A2355" i="3" l="1"/>
  <c r="C2355" i="3" s="1"/>
  <c r="C2332" i="18"/>
  <c r="A2356" i="3" l="1"/>
  <c r="C2356" i="3" s="1"/>
  <c r="C2333" i="18"/>
  <c r="A2357" i="3" l="1"/>
  <c r="C2357" i="3" s="1"/>
  <c r="C2334" i="18"/>
  <c r="A2358" i="3" l="1"/>
  <c r="C2358" i="3" s="1"/>
  <c r="C2335" i="18"/>
  <c r="A2359" i="3" l="1"/>
  <c r="C2359" i="3" s="1"/>
  <c r="C2336" i="18"/>
  <c r="A2360" i="3" l="1"/>
  <c r="C2360" i="3" s="1"/>
  <c r="C2337" i="18"/>
  <c r="A2361" i="3" l="1"/>
  <c r="C2361" i="3" s="1"/>
  <c r="C2338" i="18"/>
  <c r="A2362" i="3" l="1"/>
  <c r="C2362" i="3" s="1"/>
  <c r="C2339" i="18"/>
  <c r="A2363" i="3" l="1"/>
  <c r="C2363" i="3" s="1"/>
  <c r="C2340" i="18"/>
  <c r="A2364" i="3" l="1"/>
  <c r="C2364" i="3" s="1"/>
  <c r="C2341" i="18"/>
  <c r="A2365" i="3" l="1"/>
  <c r="C2365" i="3" s="1"/>
  <c r="C2342" i="18"/>
  <c r="A2366" i="3" l="1"/>
  <c r="C2366" i="3" s="1"/>
  <c r="C2343" i="18"/>
  <c r="A2367" i="3" l="1"/>
  <c r="C2367" i="3" s="1"/>
  <c r="C2344" i="18"/>
  <c r="A2368" i="3" l="1"/>
  <c r="C2368" i="3" s="1"/>
  <c r="C2345" i="18"/>
  <c r="A2369" i="3" l="1"/>
  <c r="C2369" i="3" s="1"/>
  <c r="C2346" i="18"/>
  <c r="A2370" i="3" l="1"/>
  <c r="C2370" i="3" s="1"/>
  <c r="C2347" i="18"/>
  <c r="A2371" i="3" l="1"/>
  <c r="C2371" i="3" s="1"/>
  <c r="C2348" i="18"/>
  <c r="A2372" i="3" l="1"/>
  <c r="C2372" i="3" s="1"/>
  <c r="C2349" i="18"/>
  <c r="A2373" i="3" l="1"/>
  <c r="C2373" i="3" s="1"/>
  <c r="C2350" i="18"/>
  <c r="A2374" i="3" l="1"/>
  <c r="C2374" i="3" s="1"/>
  <c r="C2351" i="18"/>
  <c r="A2375" i="3" l="1"/>
  <c r="C2375" i="3" s="1"/>
  <c r="C2352" i="18"/>
  <c r="A2376" i="3" l="1"/>
  <c r="C2376" i="3" s="1"/>
  <c r="C2353" i="18"/>
  <c r="A2377" i="3" l="1"/>
  <c r="C2377" i="3" s="1"/>
  <c r="C2354" i="18"/>
  <c r="A2378" i="3" l="1"/>
  <c r="C2378" i="3" s="1"/>
  <c r="C2355" i="18"/>
  <c r="A2379" i="3" l="1"/>
  <c r="C2379" i="3" s="1"/>
  <c r="C2356" i="18"/>
  <c r="A2380" i="3" l="1"/>
  <c r="C2380" i="3" s="1"/>
  <c r="C2357" i="18"/>
  <c r="A2381" i="3" l="1"/>
  <c r="C2381" i="3" s="1"/>
  <c r="C2358" i="18"/>
  <c r="A2382" i="3" l="1"/>
  <c r="C2382" i="3" s="1"/>
  <c r="C2359" i="18"/>
  <c r="A2383" i="3" l="1"/>
  <c r="C2383" i="3" s="1"/>
  <c r="C2360" i="18"/>
  <c r="A2384" i="3" l="1"/>
  <c r="C2384" i="3" s="1"/>
  <c r="C2361" i="18"/>
  <c r="A2385" i="3" l="1"/>
  <c r="C2385" i="3" s="1"/>
  <c r="C2362" i="18"/>
  <c r="A2386" i="3" l="1"/>
  <c r="C2386" i="3" s="1"/>
  <c r="C2363" i="18"/>
  <c r="A2387" i="3" l="1"/>
  <c r="C2387" i="3" s="1"/>
  <c r="C2364" i="18"/>
  <c r="A2388" i="3" l="1"/>
  <c r="C2388" i="3" s="1"/>
  <c r="C2365" i="18"/>
  <c r="A2389" i="3" l="1"/>
  <c r="C2389" i="3" s="1"/>
  <c r="C2366" i="18"/>
  <c r="A2390" i="3" l="1"/>
  <c r="C2390" i="3" s="1"/>
  <c r="C2367" i="18"/>
  <c r="A2391" i="3" l="1"/>
  <c r="C2391" i="3" s="1"/>
  <c r="C2368" i="18"/>
  <c r="A2392" i="3" l="1"/>
  <c r="C2392" i="3" s="1"/>
  <c r="C2369" i="18"/>
  <c r="A2393" i="3" l="1"/>
  <c r="C2393" i="3" s="1"/>
  <c r="C2370" i="18"/>
  <c r="A2394" i="3" l="1"/>
  <c r="C2394" i="3" s="1"/>
  <c r="C2371" i="18"/>
  <c r="A2395" i="3" l="1"/>
  <c r="C2395" i="3" s="1"/>
  <c r="C2372" i="18"/>
  <c r="A2396" i="3" l="1"/>
  <c r="C2396" i="3" s="1"/>
  <c r="C2373" i="18"/>
  <c r="A2397" i="3" l="1"/>
  <c r="C2397" i="3" s="1"/>
  <c r="C2374" i="18"/>
  <c r="A2398" i="3" l="1"/>
  <c r="C2398" i="3" s="1"/>
  <c r="C2375" i="18"/>
  <c r="A2399" i="3" l="1"/>
  <c r="C2399" i="3" s="1"/>
  <c r="C2376" i="18"/>
  <c r="A2400" i="3" l="1"/>
  <c r="C2400" i="3" s="1"/>
  <c r="C2377" i="18"/>
  <c r="A2401" i="3" l="1"/>
  <c r="C2401" i="3" s="1"/>
  <c r="C2378" i="18"/>
  <c r="A2402" i="3" l="1"/>
  <c r="C2402" i="3" s="1"/>
  <c r="C2379" i="18"/>
  <c r="A2403" i="3" l="1"/>
  <c r="C2403" i="3" s="1"/>
  <c r="C2380" i="18"/>
  <c r="A2404" i="3" l="1"/>
  <c r="C2404" i="3" s="1"/>
  <c r="C2381" i="18"/>
  <c r="A2405" i="3" l="1"/>
  <c r="C2405" i="3" s="1"/>
  <c r="C2382" i="18"/>
  <c r="A2406" i="3" l="1"/>
  <c r="C2406" i="3" s="1"/>
  <c r="C2383" i="18"/>
  <c r="A2407" i="3" l="1"/>
  <c r="C2407" i="3" s="1"/>
  <c r="C2384" i="18"/>
  <c r="A2408" i="3" l="1"/>
  <c r="C2408" i="3" s="1"/>
  <c r="C2385" i="18"/>
  <c r="A2409" i="3" l="1"/>
  <c r="C2409" i="3" s="1"/>
  <c r="C2386" i="18"/>
  <c r="A2410" i="3" l="1"/>
  <c r="C2410" i="3" s="1"/>
  <c r="C2387" i="18"/>
  <c r="A2411" i="3" l="1"/>
  <c r="C2411" i="3" s="1"/>
  <c r="C2388" i="18"/>
  <c r="A2412" i="3" l="1"/>
  <c r="C2412" i="3" s="1"/>
  <c r="C2389" i="18"/>
  <c r="A2413" i="3" l="1"/>
  <c r="C2413" i="3" s="1"/>
  <c r="C2390" i="18"/>
  <c r="A2414" i="3" l="1"/>
  <c r="C2414" i="3" s="1"/>
  <c r="C2391" i="18"/>
  <c r="A2415" i="3" l="1"/>
  <c r="C2415" i="3" s="1"/>
  <c r="C2392" i="18"/>
  <c r="A2416" i="3" l="1"/>
  <c r="C2416" i="3" s="1"/>
  <c r="C2393" i="18"/>
  <c r="A2417" i="3" l="1"/>
  <c r="C2417" i="3" s="1"/>
  <c r="C2394" i="18"/>
  <c r="A2418" i="3" l="1"/>
  <c r="C2418" i="3" s="1"/>
  <c r="C2395" i="18"/>
  <c r="A2419" i="3" l="1"/>
  <c r="C2419" i="3" s="1"/>
  <c r="C2396" i="18"/>
  <c r="A2420" i="3" l="1"/>
  <c r="C2420" i="3" s="1"/>
  <c r="C2397" i="18"/>
  <c r="A2421" i="3" l="1"/>
  <c r="C2421" i="3" s="1"/>
  <c r="C2398" i="18"/>
  <c r="A2422" i="3" l="1"/>
  <c r="C2422" i="3" s="1"/>
  <c r="C2399" i="18"/>
  <c r="A2423" i="3" l="1"/>
  <c r="C2423" i="3" s="1"/>
  <c r="C2400" i="18"/>
  <c r="A2424" i="3" l="1"/>
  <c r="C2424" i="3" s="1"/>
  <c r="C2401" i="18"/>
  <c r="A2425" i="3" l="1"/>
  <c r="C2425" i="3" s="1"/>
  <c r="C2402" i="18"/>
  <c r="A2426" i="3" l="1"/>
  <c r="C2426" i="3" s="1"/>
  <c r="C2403" i="18"/>
  <c r="A2427" i="3" l="1"/>
  <c r="C2427" i="3" s="1"/>
  <c r="C2404" i="18"/>
  <c r="A2428" i="3" l="1"/>
  <c r="C2428" i="3" s="1"/>
  <c r="C2405" i="18"/>
  <c r="A2429" i="3" l="1"/>
  <c r="C2429" i="3" s="1"/>
  <c r="C2406" i="18"/>
  <c r="A2430" i="3" l="1"/>
  <c r="C2430" i="3" s="1"/>
  <c r="C2407" i="18"/>
  <c r="A2431" i="3" l="1"/>
  <c r="C2431" i="3" s="1"/>
  <c r="C2408" i="18"/>
  <c r="A2432" i="3" l="1"/>
  <c r="C2432" i="3" s="1"/>
  <c r="C2409" i="18"/>
  <c r="A2433" i="3" l="1"/>
  <c r="C2433" i="3" s="1"/>
  <c r="C2410" i="18"/>
  <c r="A2434" i="3" l="1"/>
  <c r="C2434" i="3" s="1"/>
  <c r="C2411" i="18"/>
  <c r="A2435" i="3" l="1"/>
  <c r="C2435" i="3" s="1"/>
  <c r="C2412" i="18"/>
  <c r="A2436" i="3" l="1"/>
  <c r="C2436" i="3" s="1"/>
  <c r="C2413" i="18"/>
  <c r="A2437" i="3" l="1"/>
  <c r="C2437" i="3" s="1"/>
  <c r="C2414" i="18"/>
  <c r="A2438" i="3" l="1"/>
  <c r="C2438" i="3" s="1"/>
  <c r="C2415" i="18"/>
  <c r="A2439" i="3" l="1"/>
  <c r="C2439" i="3" s="1"/>
  <c r="C2416" i="18"/>
  <c r="A2440" i="3" l="1"/>
  <c r="C2440" i="3" s="1"/>
  <c r="C2417" i="18"/>
  <c r="A2441" i="3" l="1"/>
  <c r="C2441" i="3" s="1"/>
  <c r="C2418" i="18"/>
  <c r="A2442" i="3" l="1"/>
  <c r="C2442" i="3" s="1"/>
  <c r="C2419" i="18"/>
  <c r="A2443" i="3" l="1"/>
  <c r="C2443" i="3" s="1"/>
  <c r="C2420" i="18"/>
  <c r="A2444" i="3" l="1"/>
  <c r="C2444" i="3" s="1"/>
  <c r="C2421" i="18"/>
  <c r="A2445" i="3" l="1"/>
  <c r="C2445" i="3" s="1"/>
  <c r="C2422" i="18"/>
  <c r="A2446" i="3" l="1"/>
  <c r="C2446" i="3" s="1"/>
  <c r="C2423" i="18"/>
  <c r="A2447" i="3" l="1"/>
  <c r="C2447" i="3" s="1"/>
  <c r="C2424" i="18"/>
  <c r="A2448" i="3" l="1"/>
  <c r="C2448" i="3" s="1"/>
  <c r="C2425" i="18"/>
  <c r="A2449" i="3" l="1"/>
  <c r="C2449" i="3" s="1"/>
  <c r="C2426" i="18"/>
  <c r="A2450" i="3" l="1"/>
  <c r="C2450" i="3" s="1"/>
  <c r="C2427" i="18"/>
  <c r="A2451" i="3" l="1"/>
  <c r="C2451" i="3" s="1"/>
  <c r="C2428" i="18"/>
  <c r="A2452" i="3" l="1"/>
  <c r="C2452" i="3" s="1"/>
  <c r="C2429" i="18"/>
  <c r="A2453" i="3" l="1"/>
  <c r="C2453" i="3" s="1"/>
  <c r="C2430" i="18"/>
  <c r="A2454" i="3" l="1"/>
  <c r="C2454" i="3" s="1"/>
  <c r="C2431" i="18"/>
  <c r="A2455" i="3" l="1"/>
  <c r="C2455" i="3" s="1"/>
  <c r="C2432" i="18"/>
  <c r="A2456" i="3" l="1"/>
  <c r="C2456" i="3" s="1"/>
  <c r="C2433" i="18"/>
  <c r="A2457" i="3" l="1"/>
  <c r="C2457" i="3" s="1"/>
  <c r="C2434" i="18"/>
  <c r="A2458" i="3" l="1"/>
  <c r="C2458" i="3" s="1"/>
  <c r="C2435" i="18"/>
  <c r="A2459" i="3" l="1"/>
  <c r="C2459" i="3" s="1"/>
  <c r="C2436" i="18"/>
  <c r="A2460" i="3" l="1"/>
  <c r="C2460" i="3" s="1"/>
  <c r="C2437" i="18"/>
  <c r="A2461" i="3" l="1"/>
  <c r="C2461" i="3" s="1"/>
  <c r="C2438" i="18"/>
  <c r="A2462" i="3" l="1"/>
  <c r="C2462" i="3" s="1"/>
  <c r="C2439" i="18"/>
  <c r="A2463" i="3" l="1"/>
  <c r="C2463" i="3" s="1"/>
  <c r="C2440" i="18"/>
  <c r="A2464" i="3" l="1"/>
  <c r="C2464" i="3" s="1"/>
  <c r="C2441" i="18"/>
  <c r="A2465" i="3" l="1"/>
  <c r="C2465" i="3" s="1"/>
  <c r="C2442" i="18"/>
  <c r="A2466" i="3" l="1"/>
  <c r="C2466" i="3" s="1"/>
  <c r="C2443" i="18"/>
  <c r="A2467" i="3" l="1"/>
  <c r="C2467" i="3" s="1"/>
  <c r="C2444" i="18"/>
  <c r="A2468" i="3" l="1"/>
  <c r="C2468" i="3" s="1"/>
  <c r="C2445" i="18"/>
  <c r="A2469" i="3" l="1"/>
  <c r="C2469" i="3" s="1"/>
  <c r="C2446" i="18"/>
  <c r="A2470" i="3" l="1"/>
  <c r="C2470" i="3" s="1"/>
  <c r="C2447" i="18"/>
  <c r="A2471" i="3" l="1"/>
  <c r="C2471" i="3" s="1"/>
  <c r="C2448" i="18"/>
  <c r="A2472" i="3" l="1"/>
  <c r="C2472" i="3" s="1"/>
  <c r="C2449" i="18"/>
  <c r="A2473" i="3" l="1"/>
  <c r="C2473" i="3" s="1"/>
  <c r="C2450" i="18"/>
  <c r="A2474" i="3" l="1"/>
  <c r="C2474" i="3" s="1"/>
  <c r="C2451" i="18"/>
  <c r="A2475" i="3" l="1"/>
  <c r="C2475" i="3" s="1"/>
  <c r="C2452" i="18"/>
  <c r="A2476" i="3" l="1"/>
  <c r="C2476" i="3" s="1"/>
  <c r="C2453" i="18"/>
  <c r="A2477" i="3" l="1"/>
  <c r="C2477" i="3" s="1"/>
  <c r="C2454" i="18"/>
  <c r="A2478" i="3" l="1"/>
  <c r="C2478" i="3" s="1"/>
  <c r="C2455" i="18"/>
  <c r="A2479" i="3" l="1"/>
  <c r="C2479" i="3" s="1"/>
  <c r="C2456" i="18"/>
  <c r="A2480" i="3" l="1"/>
  <c r="C2480" i="3" s="1"/>
  <c r="C2457" i="18"/>
  <c r="A2481" i="3" l="1"/>
  <c r="C2481" i="3" s="1"/>
  <c r="C2458" i="18"/>
  <c r="A2482" i="3" l="1"/>
  <c r="C2482" i="3" s="1"/>
  <c r="C2459" i="18"/>
  <c r="A2483" i="3" l="1"/>
  <c r="C2483" i="3" s="1"/>
  <c r="C2460" i="18"/>
  <c r="A2484" i="3" l="1"/>
  <c r="C2484" i="3" s="1"/>
  <c r="C2461" i="18"/>
  <c r="A2485" i="3" l="1"/>
  <c r="C2485" i="3" s="1"/>
  <c r="C2462" i="18"/>
  <c r="A2486" i="3" l="1"/>
  <c r="C2486" i="3" s="1"/>
  <c r="C2463" i="18"/>
  <c r="A2487" i="3" l="1"/>
  <c r="C2487" i="3" s="1"/>
  <c r="C2464" i="18"/>
  <c r="A2488" i="3" l="1"/>
  <c r="C2488" i="3" s="1"/>
  <c r="C2465" i="18"/>
  <c r="A2489" i="3" l="1"/>
  <c r="C2489" i="3" s="1"/>
  <c r="C2466" i="18"/>
  <c r="A2490" i="3" l="1"/>
  <c r="C2490" i="3" s="1"/>
  <c r="C2467" i="18"/>
  <c r="A2491" i="3" l="1"/>
  <c r="C2491" i="3" s="1"/>
  <c r="C2468" i="18"/>
  <c r="A2492" i="3" l="1"/>
  <c r="C2492" i="3" s="1"/>
  <c r="C2469" i="18"/>
  <c r="A2493" i="3" l="1"/>
  <c r="C2493" i="3" s="1"/>
  <c r="C2470" i="18"/>
  <c r="A2494" i="3" l="1"/>
  <c r="C2494" i="3" s="1"/>
  <c r="C2471" i="18"/>
  <c r="A2495" i="3" l="1"/>
  <c r="C2495" i="3" s="1"/>
  <c r="C2472" i="18"/>
  <c r="A2496" i="3" l="1"/>
  <c r="C2496" i="3" s="1"/>
  <c r="C2473" i="18"/>
  <c r="A2497" i="3" l="1"/>
  <c r="C2497" i="3" s="1"/>
  <c r="C2474" i="18"/>
  <c r="A2498" i="3" l="1"/>
  <c r="C2498" i="3" s="1"/>
  <c r="C2475" i="18"/>
  <c r="A2499" i="3" l="1"/>
  <c r="C2499" i="3" s="1"/>
  <c r="C2476" i="18"/>
  <c r="A2500" i="3" l="1"/>
  <c r="C2500" i="3" s="1"/>
  <c r="C2477" i="18"/>
  <c r="A2501" i="3" l="1"/>
  <c r="C2501" i="3" s="1"/>
  <c r="C2478" i="18"/>
  <c r="A2502" i="3" l="1"/>
  <c r="C2502" i="3" s="1"/>
  <c r="C2479" i="18"/>
  <c r="A2503" i="3" l="1"/>
  <c r="C2503" i="3" s="1"/>
  <c r="C2480" i="18"/>
  <c r="A2504" i="3" l="1"/>
  <c r="C2504" i="3" s="1"/>
  <c r="C2481" i="18"/>
  <c r="A2505" i="3" l="1"/>
  <c r="C2505" i="3" s="1"/>
  <c r="C2482" i="18"/>
  <c r="A2506" i="3" l="1"/>
  <c r="C2506" i="3" s="1"/>
  <c r="C2483" i="18"/>
  <c r="A2507" i="3" l="1"/>
  <c r="C2507" i="3" s="1"/>
  <c r="C2484" i="18"/>
  <c r="A2508" i="3" l="1"/>
  <c r="C2508" i="3" s="1"/>
  <c r="C2485" i="18"/>
  <c r="A2509" i="3" l="1"/>
  <c r="C2509" i="3" s="1"/>
  <c r="C2486" i="18"/>
  <c r="A2510" i="3" l="1"/>
  <c r="C2510" i="3" s="1"/>
  <c r="C2487" i="18"/>
  <c r="A2511" i="3" l="1"/>
  <c r="C2511" i="3" s="1"/>
  <c r="C2488" i="18"/>
  <c r="A2512" i="3" l="1"/>
  <c r="C2512" i="3" s="1"/>
  <c r="C2489" i="18"/>
  <c r="A2513" i="3" l="1"/>
  <c r="C2513" i="3" s="1"/>
  <c r="C2490" i="18"/>
  <c r="A2514" i="3" l="1"/>
  <c r="C2514" i="3" s="1"/>
  <c r="C2491" i="18"/>
  <c r="A2515" i="3" l="1"/>
  <c r="C2515" i="3" s="1"/>
  <c r="C2492" i="18"/>
  <c r="A2516" i="3" l="1"/>
  <c r="C2516" i="3" s="1"/>
  <c r="C2493" i="18"/>
  <c r="A2517" i="3" l="1"/>
  <c r="C2517" i="3" s="1"/>
  <c r="C2494" i="18"/>
  <c r="A2518" i="3" l="1"/>
  <c r="C2518" i="3" s="1"/>
  <c r="C2495" i="18"/>
  <c r="A2519" i="3" l="1"/>
  <c r="C2519" i="3" s="1"/>
  <c r="C2496" i="18"/>
  <c r="A2520" i="3" l="1"/>
  <c r="C2520" i="3" s="1"/>
  <c r="C2497" i="18"/>
  <c r="A2521" i="3" l="1"/>
  <c r="C2521" i="3" s="1"/>
  <c r="C2498" i="18"/>
  <c r="A2522" i="3" l="1"/>
  <c r="C2522" i="3" s="1"/>
  <c r="C2499" i="18"/>
  <c r="A2523" i="3" l="1"/>
  <c r="C2523" i="3" s="1"/>
  <c r="C2500" i="18"/>
  <c r="A2524" i="3" l="1"/>
  <c r="C2524" i="3" s="1"/>
  <c r="C2501" i="18"/>
  <c r="A2525" i="3" l="1"/>
  <c r="C2525" i="3" s="1"/>
  <c r="C2502" i="18"/>
  <c r="A2526" i="3" l="1"/>
  <c r="C2526" i="3" s="1"/>
  <c r="C2503" i="18"/>
  <c r="A2527" i="3" l="1"/>
  <c r="C2527" i="3" s="1"/>
  <c r="C2504" i="18"/>
  <c r="A2528" i="3" l="1"/>
  <c r="C2528" i="3" s="1"/>
  <c r="C2505" i="18"/>
  <c r="A2529" i="3" l="1"/>
  <c r="C2529" i="3" s="1"/>
  <c r="C2506" i="18"/>
  <c r="A2530" i="3" l="1"/>
  <c r="C2530" i="3" s="1"/>
  <c r="C2507" i="18"/>
  <c r="A2531" i="3" l="1"/>
  <c r="C2531" i="3" s="1"/>
  <c r="C2508" i="18"/>
  <c r="A2532" i="3" l="1"/>
  <c r="C2532" i="3" s="1"/>
  <c r="C2509" i="18"/>
  <c r="A2533" i="3" l="1"/>
  <c r="C2533" i="3" s="1"/>
  <c r="C2510" i="18"/>
  <c r="A2534" i="3" l="1"/>
  <c r="C2534" i="3" s="1"/>
  <c r="C2511" i="18"/>
  <c r="A2535" i="3" l="1"/>
  <c r="C2535" i="3" s="1"/>
  <c r="C2512" i="18"/>
  <c r="A2536" i="3" l="1"/>
  <c r="C2536" i="3" s="1"/>
  <c r="C2513" i="18"/>
  <c r="A2537" i="3" l="1"/>
  <c r="C2537" i="3" s="1"/>
  <c r="C2514" i="18"/>
  <c r="A2538" i="3" l="1"/>
  <c r="C2538" i="3" s="1"/>
  <c r="C2515" i="18"/>
  <c r="A2539" i="3" l="1"/>
  <c r="C2539" i="3" s="1"/>
  <c r="C2516" i="18"/>
  <c r="A2540" i="3" l="1"/>
  <c r="C2540" i="3" s="1"/>
  <c r="C2517" i="18"/>
  <c r="A2541" i="3" l="1"/>
  <c r="C2541" i="3" s="1"/>
  <c r="C2518" i="18"/>
  <c r="A2542" i="3" l="1"/>
  <c r="C2542" i="3" s="1"/>
  <c r="C2519" i="18"/>
  <c r="A2543" i="3" l="1"/>
  <c r="C2543" i="3" s="1"/>
  <c r="C2520" i="18"/>
  <c r="A2544" i="3" l="1"/>
  <c r="C2544" i="3" s="1"/>
  <c r="C2521" i="18"/>
  <c r="A2545" i="3" l="1"/>
  <c r="C2545" i="3" s="1"/>
  <c r="C2522" i="18"/>
  <c r="A2546" i="3" l="1"/>
  <c r="C2546" i="3" s="1"/>
  <c r="C2523" i="18"/>
  <c r="A2547" i="3" l="1"/>
  <c r="C2547" i="3" s="1"/>
  <c r="C2524" i="18"/>
  <c r="A2548" i="3" l="1"/>
  <c r="C2548" i="3" s="1"/>
  <c r="C2525" i="18"/>
  <c r="A2549" i="3" l="1"/>
  <c r="C2549" i="3" s="1"/>
  <c r="C2526" i="18"/>
  <c r="A2550" i="3" l="1"/>
  <c r="C2550" i="3" s="1"/>
  <c r="C2527" i="18"/>
  <c r="A2551" i="3" l="1"/>
  <c r="C2551" i="3" s="1"/>
  <c r="C2528" i="18"/>
  <c r="A2552" i="3" l="1"/>
  <c r="C2552" i="3" s="1"/>
  <c r="C2529" i="18"/>
  <c r="A2553" i="3" l="1"/>
  <c r="C2553" i="3" s="1"/>
  <c r="C2530" i="18"/>
  <c r="A2554" i="3" l="1"/>
  <c r="C2554" i="3" s="1"/>
  <c r="C2531" i="18"/>
  <c r="A2555" i="3" l="1"/>
  <c r="C2555" i="3" s="1"/>
  <c r="C2532" i="18"/>
  <c r="A2556" i="3" l="1"/>
  <c r="C2556" i="3" s="1"/>
  <c r="C2533" i="18"/>
  <c r="A2557" i="3" l="1"/>
  <c r="C2557" i="3" s="1"/>
  <c r="C2534" i="18"/>
  <c r="A2558" i="3" l="1"/>
  <c r="C2558" i="3" s="1"/>
  <c r="C2535" i="18"/>
  <c r="A2559" i="3" l="1"/>
  <c r="C2559" i="3" s="1"/>
  <c r="C2536" i="18"/>
  <c r="A2560" i="3" l="1"/>
  <c r="C2560" i="3" s="1"/>
  <c r="C2537" i="18"/>
  <c r="A2561" i="3" l="1"/>
  <c r="C2561" i="3" s="1"/>
  <c r="C2538" i="18"/>
  <c r="A2562" i="3" l="1"/>
  <c r="C2562" i="3" s="1"/>
  <c r="C2539" i="18"/>
  <c r="A2563" i="3" l="1"/>
  <c r="C2563" i="3" s="1"/>
  <c r="C2540" i="18"/>
  <c r="A2564" i="3" l="1"/>
  <c r="C2564" i="3" s="1"/>
  <c r="C2541" i="18"/>
  <c r="A2565" i="3" l="1"/>
  <c r="C2565" i="3" s="1"/>
  <c r="C2542" i="18"/>
  <c r="A2566" i="3" l="1"/>
  <c r="C2566" i="3" s="1"/>
  <c r="C2543" i="18"/>
  <c r="A2567" i="3" l="1"/>
  <c r="C2567" i="3" s="1"/>
  <c r="C2544" i="18"/>
  <c r="A2568" i="3" l="1"/>
  <c r="C2568" i="3" s="1"/>
  <c r="C2545" i="18"/>
  <c r="A2569" i="3" l="1"/>
  <c r="C2569" i="3" s="1"/>
  <c r="C2546" i="18"/>
  <c r="A2570" i="3" l="1"/>
  <c r="C2570" i="3" s="1"/>
  <c r="C2547" i="18"/>
  <c r="A2571" i="3" l="1"/>
  <c r="C2571" i="3" s="1"/>
  <c r="C2548" i="18"/>
  <c r="A2572" i="3" l="1"/>
  <c r="C2572" i="3" s="1"/>
  <c r="C2549" i="18"/>
  <c r="A2573" i="3" l="1"/>
  <c r="C2573" i="3" s="1"/>
  <c r="C2550" i="18"/>
  <c r="A2574" i="3" l="1"/>
  <c r="C2574" i="3" s="1"/>
  <c r="C2551" i="18"/>
  <c r="A2575" i="3" l="1"/>
  <c r="C2575" i="3" s="1"/>
  <c r="C2552" i="18"/>
  <c r="A2576" i="3" l="1"/>
  <c r="C2576" i="3" s="1"/>
  <c r="C2553" i="18"/>
  <c r="A2577" i="3" l="1"/>
  <c r="C2577" i="3" s="1"/>
  <c r="C2554" i="18"/>
  <c r="A2578" i="3" l="1"/>
  <c r="C2578" i="3" s="1"/>
  <c r="C2555" i="18"/>
  <c r="A2579" i="3" l="1"/>
  <c r="C2579" i="3" s="1"/>
  <c r="C2556" i="18"/>
  <c r="A2580" i="3" l="1"/>
  <c r="C2580" i="3" s="1"/>
  <c r="C2557" i="18"/>
  <c r="A2581" i="3" l="1"/>
  <c r="C2581" i="3" s="1"/>
  <c r="C2558" i="18"/>
  <c r="A2582" i="3" l="1"/>
  <c r="C2582" i="3" s="1"/>
  <c r="C2559" i="18"/>
  <c r="A2583" i="3" l="1"/>
  <c r="C2583" i="3" s="1"/>
  <c r="C2560" i="18"/>
  <c r="A2584" i="3" l="1"/>
  <c r="C2584" i="3" s="1"/>
  <c r="C2561" i="18"/>
  <c r="A2585" i="3" l="1"/>
  <c r="C2585" i="3" s="1"/>
  <c r="C2562" i="18"/>
  <c r="A2586" i="3" l="1"/>
  <c r="C2586" i="3" s="1"/>
  <c r="C2563" i="18"/>
  <c r="A2587" i="3" l="1"/>
  <c r="C2587" i="3" s="1"/>
  <c r="C2564" i="18"/>
  <c r="A2588" i="3" l="1"/>
  <c r="C2588" i="3" s="1"/>
  <c r="C2565" i="18"/>
  <c r="A2589" i="3" l="1"/>
  <c r="C2589" i="3" s="1"/>
  <c r="C2566" i="18"/>
  <c r="A2590" i="3" l="1"/>
  <c r="C2590" i="3" s="1"/>
  <c r="C2567" i="18"/>
  <c r="A2591" i="3" l="1"/>
  <c r="C2591" i="3" s="1"/>
  <c r="C2568" i="18"/>
  <c r="A2592" i="3" l="1"/>
  <c r="C2592" i="3" s="1"/>
  <c r="C2569" i="18"/>
  <c r="A2593" i="3" l="1"/>
  <c r="C2593" i="3" s="1"/>
  <c r="C2570" i="18"/>
  <c r="A2594" i="3" l="1"/>
  <c r="C2594" i="3" s="1"/>
  <c r="C2571" i="18"/>
  <c r="A2595" i="3" l="1"/>
  <c r="C2595" i="3" s="1"/>
  <c r="C2572" i="18"/>
  <c r="A2596" i="3" l="1"/>
  <c r="C2596" i="3" s="1"/>
  <c r="C2573" i="18"/>
  <c r="A2597" i="3" l="1"/>
  <c r="C2597" i="3" s="1"/>
  <c r="C2574" i="18"/>
  <c r="A2598" i="3" l="1"/>
  <c r="C2598" i="3" s="1"/>
  <c r="C2575" i="18"/>
  <c r="A2599" i="3" l="1"/>
  <c r="C2599" i="3" s="1"/>
  <c r="C2576" i="18"/>
  <c r="A2600" i="3" l="1"/>
  <c r="C2600" i="3" s="1"/>
  <c r="C2577" i="18"/>
  <c r="A2601" i="3" l="1"/>
  <c r="C2601" i="3" s="1"/>
  <c r="C2578" i="18"/>
  <c r="A2602" i="3" l="1"/>
  <c r="C2602" i="3" s="1"/>
  <c r="C2579" i="18"/>
  <c r="A2603" i="3" l="1"/>
  <c r="C2603" i="3" s="1"/>
  <c r="C2580" i="18"/>
  <c r="A2604" i="3" l="1"/>
  <c r="C2604" i="3" s="1"/>
  <c r="C2581" i="18"/>
  <c r="A2605" i="3" l="1"/>
  <c r="C2605" i="3" s="1"/>
  <c r="C2582" i="18"/>
  <c r="A2606" i="3" l="1"/>
  <c r="C2606" i="3" s="1"/>
  <c r="C2583" i="18"/>
  <c r="A2607" i="3" l="1"/>
  <c r="C2607" i="3" s="1"/>
  <c r="C2584" i="18"/>
  <c r="A2608" i="3" l="1"/>
  <c r="C2608" i="3" s="1"/>
  <c r="C2585" i="18"/>
  <c r="A2609" i="3" l="1"/>
  <c r="C2609" i="3" s="1"/>
  <c r="C2586" i="18"/>
  <c r="A2610" i="3" l="1"/>
  <c r="C2610" i="3" s="1"/>
  <c r="C2587" i="18"/>
  <c r="A2611" i="3" l="1"/>
  <c r="C2611" i="3" s="1"/>
  <c r="C2588" i="18"/>
  <c r="A2612" i="3" l="1"/>
  <c r="C2612" i="3" s="1"/>
  <c r="C2589" i="18"/>
  <c r="A2613" i="3" l="1"/>
  <c r="C2613" i="3" s="1"/>
  <c r="C2590" i="18"/>
  <c r="A2614" i="3" l="1"/>
  <c r="C2614" i="3" s="1"/>
  <c r="C2591" i="18"/>
  <c r="A2615" i="3" l="1"/>
  <c r="C2615" i="3" s="1"/>
  <c r="C2592" i="18"/>
  <c r="A2616" i="3" l="1"/>
  <c r="C2616" i="3" s="1"/>
  <c r="C2593" i="18"/>
  <c r="A2617" i="3" l="1"/>
  <c r="C2617" i="3" s="1"/>
  <c r="C2594" i="18"/>
  <c r="A2618" i="3" l="1"/>
  <c r="C2618" i="3" s="1"/>
  <c r="C2595" i="18"/>
  <c r="A2619" i="3" l="1"/>
  <c r="C2619" i="3" s="1"/>
  <c r="C2596" i="18"/>
  <c r="A2620" i="3" l="1"/>
  <c r="C2620" i="3" s="1"/>
  <c r="C2597" i="18"/>
  <c r="A2621" i="3" l="1"/>
  <c r="C2621" i="3" s="1"/>
  <c r="C2598" i="18"/>
  <c r="A2622" i="3" l="1"/>
  <c r="C2622" i="3" s="1"/>
  <c r="C2599" i="18"/>
  <c r="A2623" i="3" l="1"/>
  <c r="C2623" i="3" s="1"/>
  <c r="C2600" i="18"/>
  <c r="A2624" i="3" l="1"/>
  <c r="C2624" i="3" s="1"/>
  <c r="C2601" i="18"/>
  <c r="A2625" i="3" l="1"/>
  <c r="C2625" i="3" s="1"/>
  <c r="C2602" i="18"/>
  <c r="A2626" i="3" l="1"/>
  <c r="C2626" i="3" s="1"/>
  <c r="C2603" i="18"/>
  <c r="A2627" i="3" l="1"/>
  <c r="C2627" i="3" s="1"/>
  <c r="C2604" i="18"/>
  <c r="A2628" i="3" l="1"/>
  <c r="C2628" i="3" s="1"/>
  <c r="C2605" i="18"/>
  <c r="A2629" i="3" l="1"/>
  <c r="C2629" i="3" s="1"/>
  <c r="C2606" i="18"/>
  <c r="A2630" i="3" l="1"/>
  <c r="C2630" i="3" s="1"/>
  <c r="C2607" i="18"/>
  <c r="A2631" i="3" l="1"/>
  <c r="C2631" i="3" s="1"/>
  <c r="C2608" i="18"/>
  <c r="A2632" i="3" l="1"/>
  <c r="C2632" i="3" s="1"/>
  <c r="C2609" i="18"/>
  <c r="A2633" i="3" l="1"/>
  <c r="C2633" i="3" s="1"/>
  <c r="C2610" i="18"/>
  <c r="A2634" i="3" l="1"/>
  <c r="C2634" i="3" s="1"/>
  <c r="C2611" i="18"/>
  <c r="A2635" i="3" l="1"/>
  <c r="C2635" i="3" s="1"/>
  <c r="C2612" i="18"/>
  <c r="A2636" i="3" l="1"/>
  <c r="C2636" i="3" s="1"/>
  <c r="C2613" i="18"/>
  <c r="A2637" i="3" l="1"/>
  <c r="C2637" i="3" s="1"/>
  <c r="C2614" i="18"/>
  <c r="A2638" i="3" l="1"/>
  <c r="C2638" i="3" s="1"/>
  <c r="C2615" i="18"/>
  <c r="A2639" i="3" l="1"/>
  <c r="C2639" i="3" s="1"/>
  <c r="C2616" i="18"/>
  <c r="A2640" i="3" l="1"/>
  <c r="C2640" i="3" s="1"/>
  <c r="C2617" i="18"/>
  <c r="A2641" i="3" l="1"/>
  <c r="C2641" i="3" s="1"/>
  <c r="C2618" i="18"/>
  <c r="A2642" i="3" l="1"/>
  <c r="C2642" i="3" s="1"/>
  <c r="C2619" i="18"/>
  <c r="A2643" i="3" l="1"/>
  <c r="C2643" i="3" s="1"/>
  <c r="C2620" i="18"/>
  <c r="A2644" i="3" l="1"/>
  <c r="C2644" i="3" s="1"/>
  <c r="C2621" i="18"/>
  <c r="A2645" i="3" l="1"/>
  <c r="C2645" i="3" s="1"/>
  <c r="C2622" i="18"/>
  <c r="A2646" i="3" l="1"/>
  <c r="C2646" i="3" s="1"/>
  <c r="C2623" i="18"/>
  <c r="A2647" i="3" l="1"/>
  <c r="C2647" i="3" s="1"/>
  <c r="C2624" i="18"/>
  <c r="A2648" i="3" l="1"/>
  <c r="C2648" i="3" s="1"/>
  <c r="C2625" i="18"/>
  <c r="A2649" i="3" l="1"/>
  <c r="C2649" i="3" s="1"/>
  <c r="C2626" i="18"/>
  <c r="A2650" i="3" l="1"/>
  <c r="C2650" i="3" s="1"/>
  <c r="C2627" i="18"/>
  <c r="A2651" i="3" l="1"/>
  <c r="C2651" i="3" s="1"/>
  <c r="C2628" i="18"/>
  <c r="A2652" i="3" l="1"/>
  <c r="C2652" i="3" s="1"/>
  <c r="C2629" i="18"/>
  <c r="A2653" i="3" l="1"/>
  <c r="C2653" i="3" s="1"/>
  <c r="C2630" i="18"/>
  <c r="A2654" i="3" l="1"/>
  <c r="C2654" i="3" s="1"/>
  <c r="C2631" i="18"/>
  <c r="A2655" i="3" l="1"/>
  <c r="C2655" i="3" s="1"/>
  <c r="C2632" i="18"/>
  <c r="A2656" i="3" l="1"/>
  <c r="C2656" i="3" s="1"/>
  <c r="C2633" i="18"/>
  <c r="A2657" i="3" l="1"/>
  <c r="C2657" i="3" s="1"/>
  <c r="C2634" i="18"/>
  <c r="A2658" i="3" l="1"/>
  <c r="C2658" i="3" s="1"/>
  <c r="C2635" i="18"/>
  <c r="A2659" i="3" l="1"/>
  <c r="C2659" i="3" s="1"/>
  <c r="C2636" i="18"/>
  <c r="A2660" i="3" l="1"/>
  <c r="C2660" i="3" s="1"/>
  <c r="C2637" i="18"/>
  <c r="A2661" i="3" l="1"/>
  <c r="C2661" i="3" s="1"/>
  <c r="C2638" i="18"/>
  <c r="A2662" i="3" l="1"/>
  <c r="C2662" i="3" s="1"/>
  <c r="C2639" i="18"/>
  <c r="A2663" i="3" l="1"/>
  <c r="C2663" i="3" s="1"/>
  <c r="C2640" i="18"/>
  <c r="A2664" i="3" l="1"/>
  <c r="C2664" i="3" s="1"/>
  <c r="C2641" i="18"/>
  <c r="A2665" i="3" l="1"/>
  <c r="C2665" i="3" s="1"/>
  <c r="C2642" i="18"/>
  <c r="A2666" i="3" l="1"/>
  <c r="C2666" i="3" s="1"/>
  <c r="C2643" i="18"/>
  <c r="A2667" i="3" l="1"/>
  <c r="C2667" i="3" s="1"/>
  <c r="C2644" i="18"/>
  <c r="A2668" i="3" l="1"/>
  <c r="C2668" i="3" s="1"/>
  <c r="C2645" i="18"/>
  <c r="A2669" i="3" l="1"/>
  <c r="C2669" i="3" s="1"/>
  <c r="C2646" i="18"/>
  <c r="A2670" i="3" l="1"/>
  <c r="C2670" i="3" s="1"/>
  <c r="C2647" i="18"/>
  <c r="A2671" i="3" l="1"/>
  <c r="C2671" i="3" s="1"/>
  <c r="C2648" i="18"/>
  <c r="A2672" i="3" l="1"/>
  <c r="C2672" i="3" s="1"/>
  <c r="C2649" i="18"/>
  <c r="A2673" i="3" l="1"/>
  <c r="C2673" i="3" s="1"/>
  <c r="C2650" i="18"/>
  <c r="A2674" i="3" l="1"/>
  <c r="C2674" i="3" s="1"/>
  <c r="C2651" i="18"/>
  <c r="A2675" i="3" l="1"/>
  <c r="C2675" i="3" s="1"/>
  <c r="C2652" i="18"/>
  <c r="A2676" i="3" l="1"/>
  <c r="C2676" i="3" s="1"/>
  <c r="C2653" i="18"/>
  <c r="A2677" i="3" l="1"/>
  <c r="C2677" i="3" s="1"/>
  <c r="C2654" i="18"/>
  <c r="A2678" i="3" l="1"/>
  <c r="C2678" i="3" s="1"/>
  <c r="C2655" i="18"/>
  <c r="A2679" i="3" l="1"/>
  <c r="C2679" i="3" s="1"/>
  <c r="C2656" i="18"/>
  <c r="A2680" i="3" l="1"/>
  <c r="C2680" i="3" s="1"/>
  <c r="C2657" i="18"/>
  <c r="A2681" i="3" l="1"/>
  <c r="C2681" i="3" s="1"/>
  <c r="C2658" i="18"/>
  <c r="A2682" i="3" l="1"/>
  <c r="C2682" i="3" s="1"/>
  <c r="C2659" i="18"/>
  <c r="A2683" i="3" l="1"/>
  <c r="C2683" i="3" s="1"/>
  <c r="C2660" i="18"/>
  <c r="A2684" i="3" l="1"/>
  <c r="C2684" i="3" s="1"/>
  <c r="C2661" i="18"/>
  <c r="A2685" i="3" l="1"/>
  <c r="C2685" i="3" s="1"/>
  <c r="C2662" i="18"/>
  <c r="A2686" i="3" l="1"/>
  <c r="C2686" i="3" s="1"/>
  <c r="C2663" i="18"/>
  <c r="A2687" i="3" l="1"/>
  <c r="C2687" i="3" s="1"/>
  <c r="C2664" i="18"/>
  <c r="A2688" i="3" l="1"/>
  <c r="C2688" i="3" s="1"/>
  <c r="C2665" i="18"/>
  <c r="A2689" i="3" l="1"/>
  <c r="C2689" i="3" s="1"/>
  <c r="C2666" i="18"/>
  <c r="A2690" i="3" l="1"/>
  <c r="C2690" i="3" s="1"/>
  <c r="C2667" i="18"/>
  <c r="A2691" i="3" l="1"/>
  <c r="C2691" i="3" s="1"/>
  <c r="C2668" i="18"/>
  <c r="A2692" i="3" l="1"/>
  <c r="C2692" i="3" s="1"/>
  <c r="C2669" i="18"/>
  <c r="A2693" i="3" l="1"/>
  <c r="C2693" i="3" s="1"/>
  <c r="C2670" i="18"/>
  <c r="A2694" i="3" l="1"/>
  <c r="C2694" i="3" s="1"/>
  <c r="C2671" i="18"/>
  <c r="A2695" i="3" l="1"/>
  <c r="C2695" i="3" s="1"/>
  <c r="C2672" i="18"/>
  <c r="A2696" i="3" l="1"/>
  <c r="C2696" i="3" s="1"/>
  <c r="C2673" i="18"/>
  <c r="A2697" i="3" l="1"/>
  <c r="C2697" i="3" s="1"/>
  <c r="C2674" i="18"/>
  <c r="A2698" i="3" l="1"/>
  <c r="C2698" i="3" s="1"/>
  <c r="C2675" i="18"/>
  <c r="A2699" i="3" l="1"/>
  <c r="C2699" i="3" s="1"/>
  <c r="C2676" i="18"/>
  <c r="A2700" i="3" l="1"/>
  <c r="C2700" i="3" s="1"/>
  <c r="C2677" i="18"/>
  <c r="A2701" i="3" l="1"/>
  <c r="C2701" i="3" s="1"/>
  <c r="C2678" i="18"/>
  <c r="A2702" i="3" l="1"/>
  <c r="C2702" i="3" s="1"/>
  <c r="C2679" i="18"/>
  <c r="A2703" i="3" l="1"/>
  <c r="C2703" i="3" s="1"/>
  <c r="C2680" i="18"/>
  <c r="A2704" i="3" l="1"/>
  <c r="C2704" i="3" s="1"/>
  <c r="C2681" i="18"/>
  <c r="A2705" i="3" l="1"/>
  <c r="C2705" i="3" s="1"/>
  <c r="C2682" i="18"/>
  <c r="A2706" i="3" l="1"/>
  <c r="C2706" i="3" s="1"/>
  <c r="C2683" i="18"/>
  <c r="A2707" i="3" l="1"/>
  <c r="C2707" i="3" s="1"/>
  <c r="C2684" i="18"/>
  <c r="A2708" i="3" l="1"/>
  <c r="C2708" i="3" s="1"/>
  <c r="C2685" i="18"/>
  <c r="A2709" i="3" l="1"/>
  <c r="C2709" i="3" s="1"/>
  <c r="C2686" i="18"/>
  <c r="A2710" i="3" l="1"/>
  <c r="C2710" i="3" s="1"/>
  <c r="C2687" i="18"/>
  <c r="A2711" i="3" l="1"/>
  <c r="C2711" i="3" s="1"/>
  <c r="C2688" i="18"/>
  <c r="A2712" i="3" l="1"/>
  <c r="C2712" i="3" s="1"/>
  <c r="C2689" i="18"/>
  <c r="A2713" i="3" l="1"/>
  <c r="C2713" i="3" s="1"/>
  <c r="C2690" i="18"/>
  <c r="A2714" i="3" l="1"/>
  <c r="C2714" i="3" s="1"/>
  <c r="C2691" i="18"/>
  <c r="A2715" i="3" l="1"/>
  <c r="C2715" i="3" s="1"/>
  <c r="C2692" i="18"/>
  <c r="A2716" i="3" l="1"/>
  <c r="C2716" i="3" s="1"/>
  <c r="C2693" i="18"/>
  <c r="A2717" i="3" l="1"/>
  <c r="C2717" i="3" s="1"/>
  <c r="C2694" i="18"/>
  <c r="A2718" i="3" l="1"/>
  <c r="C2718" i="3" s="1"/>
  <c r="C2695" i="18"/>
  <c r="A2719" i="3" l="1"/>
  <c r="C2719" i="3" s="1"/>
  <c r="C2696" i="18"/>
  <c r="A2720" i="3" l="1"/>
  <c r="C2720" i="3" s="1"/>
  <c r="C2697" i="18"/>
  <c r="A2721" i="3" l="1"/>
  <c r="C2721" i="3" s="1"/>
  <c r="C2698" i="18"/>
  <c r="A2722" i="3" l="1"/>
  <c r="C2722" i="3" s="1"/>
  <c r="C2699" i="18"/>
  <c r="A2723" i="3" l="1"/>
  <c r="C2723" i="3" s="1"/>
  <c r="C2700" i="18"/>
  <c r="A2724" i="3" l="1"/>
  <c r="C2724" i="3" s="1"/>
  <c r="C2701" i="18"/>
  <c r="A2725" i="3" l="1"/>
  <c r="C2725" i="3" s="1"/>
  <c r="C2702" i="18"/>
  <c r="A2726" i="3" l="1"/>
  <c r="C2726" i="3" s="1"/>
  <c r="C2703" i="18"/>
  <c r="A2727" i="3" l="1"/>
  <c r="C2727" i="3" s="1"/>
  <c r="C2704" i="18"/>
  <c r="A2728" i="3" l="1"/>
  <c r="C2728" i="3" s="1"/>
  <c r="C2705" i="18"/>
  <c r="A2729" i="3" l="1"/>
  <c r="C2729" i="3" s="1"/>
  <c r="C2706" i="18"/>
  <c r="A2730" i="3" l="1"/>
  <c r="C2730" i="3" s="1"/>
  <c r="C2707" i="18"/>
  <c r="A2731" i="3" l="1"/>
  <c r="C2731" i="3" s="1"/>
  <c r="C2708" i="18"/>
  <c r="A2732" i="3" l="1"/>
  <c r="C2732" i="3" s="1"/>
  <c r="C2709" i="18"/>
  <c r="A2733" i="3" l="1"/>
  <c r="C2733" i="3" s="1"/>
  <c r="C2710" i="18"/>
  <c r="A2734" i="3" l="1"/>
  <c r="C2734" i="3" s="1"/>
  <c r="C2711" i="18"/>
  <c r="A2735" i="3" l="1"/>
  <c r="C2735" i="3" s="1"/>
  <c r="C2712" i="18"/>
  <c r="A2736" i="3" l="1"/>
  <c r="C2736" i="3" s="1"/>
  <c r="C2713" i="18"/>
  <c r="A2737" i="3" l="1"/>
  <c r="C2737" i="3" s="1"/>
  <c r="C2714" i="18"/>
  <c r="A2738" i="3" l="1"/>
  <c r="C2738" i="3" s="1"/>
  <c r="C2715" i="18"/>
  <c r="A2739" i="3" l="1"/>
  <c r="C2739" i="3" s="1"/>
  <c r="C2716" i="18"/>
  <c r="A2740" i="3" l="1"/>
  <c r="C2740" i="3" s="1"/>
  <c r="C2717" i="18"/>
  <c r="A2741" i="3" l="1"/>
  <c r="C2741" i="3" s="1"/>
  <c r="C2718" i="18"/>
  <c r="A2742" i="3" l="1"/>
  <c r="C2742" i="3" s="1"/>
  <c r="C2719" i="18"/>
  <c r="A2743" i="3" l="1"/>
  <c r="C2743" i="3" s="1"/>
  <c r="C2720" i="18"/>
  <c r="A2744" i="3" l="1"/>
  <c r="C2744" i="3" s="1"/>
  <c r="C2721" i="18"/>
  <c r="A2745" i="3" l="1"/>
  <c r="C2745" i="3" s="1"/>
  <c r="C2722" i="18"/>
  <c r="A2746" i="3" l="1"/>
  <c r="C2746" i="3" s="1"/>
  <c r="C2723" i="18"/>
  <c r="A2747" i="3" l="1"/>
  <c r="C2747" i="3" s="1"/>
  <c r="C2724" i="18"/>
  <c r="A2748" i="3" l="1"/>
  <c r="C2748" i="3" s="1"/>
  <c r="C2725" i="18"/>
  <c r="A2749" i="3" l="1"/>
  <c r="C2749" i="3" s="1"/>
  <c r="C2726" i="18"/>
  <c r="A2750" i="3" l="1"/>
  <c r="C2750" i="3" s="1"/>
  <c r="C2727" i="18"/>
  <c r="A2751" i="3" l="1"/>
  <c r="C2751" i="3" s="1"/>
  <c r="C2728" i="18"/>
  <c r="A2752" i="3" l="1"/>
  <c r="C2752" i="3" s="1"/>
  <c r="C2729" i="18"/>
  <c r="A2753" i="3" l="1"/>
  <c r="C2753" i="3" s="1"/>
  <c r="C2730" i="18"/>
  <c r="A2754" i="3" l="1"/>
  <c r="C2754" i="3" s="1"/>
  <c r="C2731" i="18"/>
  <c r="A2755" i="3" l="1"/>
  <c r="C2755" i="3" s="1"/>
  <c r="C2732" i="18"/>
  <c r="A2756" i="3" l="1"/>
  <c r="C2756" i="3" s="1"/>
  <c r="C2733" i="18"/>
  <c r="A2757" i="3" l="1"/>
  <c r="C2757" i="3" s="1"/>
  <c r="C2734" i="18"/>
  <c r="A2758" i="3" l="1"/>
  <c r="C2758" i="3" s="1"/>
  <c r="C2735" i="18"/>
  <c r="A2759" i="3" l="1"/>
  <c r="C2759" i="3" s="1"/>
  <c r="C2736" i="18"/>
  <c r="A2760" i="3" l="1"/>
  <c r="C2760" i="3" s="1"/>
  <c r="C2737" i="18"/>
  <c r="A2761" i="3" l="1"/>
  <c r="C2761" i="3" s="1"/>
  <c r="C2738" i="18"/>
  <c r="A2762" i="3" l="1"/>
  <c r="C2762" i="3" s="1"/>
  <c r="C2739" i="18"/>
  <c r="A2763" i="3" l="1"/>
  <c r="C2763" i="3" s="1"/>
  <c r="C2740" i="18"/>
  <c r="A2764" i="3" l="1"/>
  <c r="C2764" i="3" s="1"/>
  <c r="C2741" i="18"/>
  <c r="A2765" i="3" l="1"/>
  <c r="C2765" i="3" s="1"/>
  <c r="C2742" i="18"/>
  <c r="A2766" i="3" l="1"/>
  <c r="C2766" i="3" s="1"/>
  <c r="C2743" i="18"/>
  <c r="A2767" i="3" l="1"/>
  <c r="C2767" i="3" s="1"/>
  <c r="C2744" i="18"/>
  <c r="A2768" i="3" l="1"/>
  <c r="C2768" i="3" s="1"/>
  <c r="C2745" i="18"/>
  <c r="A2769" i="3" l="1"/>
  <c r="C2769" i="3" s="1"/>
  <c r="C2746" i="18"/>
  <c r="A2770" i="3" l="1"/>
  <c r="C2770" i="3" s="1"/>
  <c r="C2747" i="18"/>
  <c r="A2771" i="3" l="1"/>
  <c r="C2771" i="3" s="1"/>
  <c r="C2748" i="18"/>
  <c r="A2772" i="3" l="1"/>
  <c r="C2772" i="3" s="1"/>
  <c r="C2749" i="18"/>
  <c r="A2773" i="3" l="1"/>
  <c r="C2773" i="3" s="1"/>
  <c r="C2750" i="18"/>
  <c r="A2774" i="3" l="1"/>
  <c r="C2774" i="3" s="1"/>
  <c r="C2751" i="18"/>
  <c r="A2775" i="3" l="1"/>
  <c r="C2775" i="3" s="1"/>
  <c r="C2752" i="18"/>
  <c r="A2776" i="3" l="1"/>
  <c r="C2776" i="3" s="1"/>
  <c r="C2753" i="18"/>
  <c r="A2777" i="3" l="1"/>
  <c r="C2777" i="3" s="1"/>
  <c r="C2754" i="18"/>
  <c r="A2778" i="3" l="1"/>
  <c r="C2778" i="3" s="1"/>
  <c r="C2755" i="18"/>
  <c r="A2779" i="3" l="1"/>
  <c r="C2779" i="3" s="1"/>
  <c r="C2756" i="18"/>
  <c r="A2780" i="3" l="1"/>
  <c r="C2780" i="3" s="1"/>
  <c r="C2757" i="18"/>
  <c r="A2781" i="3" l="1"/>
  <c r="C2781" i="3" s="1"/>
  <c r="C2758" i="18"/>
  <c r="A2782" i="3" l="1"/>
  <c r="C2782" i="3" s="1"/>
  <c r="C2759" i="18"/>
  <c r="A2783" i="3" l="1"/>
  <c r="C2783" i="3" s="1"/>
  <c r="C2760" i="18"/>
  <c r="A2784" i="3" l="1"/>
  <c r="C2784" i="3" s="1"/>
  <c r="C2761" i="18"/>
  <c r="A2785" i="3" l="1"/>
  <c r="C2785" i="3" s="1"/>
  <c r="C2762" i="18"/>
  <c r="A2786" i="3" l="1"/>
  <c r="C2786" i="3" s="1"/>
  <c r="C2763" i="18"/>
  <c r="A2787" i="3" l="1"/>
  <c r="C2787" i="3" s="1"/>
  <c r="C2764" i="18"/>
  <c r="A2788" i="3" l="1"/>
  <c r="C2788" i="3" s="1"/>
  <c r="C2765" i="18"/>
  <c r="A2789" i="3" l="1"/>
  <c r="C2789" i="3" s="1"/>
  <c r="C2766" i="18"/>
  <c r="A2790" i="3" l="1"/>
  <c r="C2790" i="3" s="1"/>
  <c r="C2767" i="18"/>
  <c r="A2791" i="3" l="1"/>
  <c r="C2791" i="3" s="1"/>
  <c r="C2768" i="18"/>
  <c r="A2792" i="3" l="1"/>
  <c r="C2792" i="3" s="1"/>
  <c r="C2769" i="18"/>
  <c r="A2793" i="3" l="1"/>
  <c r="C2793" i="3" s="1"/>
  <c r="C2770" i="18"/>
  <c r="A2794" i="3" l="1"/>
  <c r="C2794" i="3" s="1"/>
  <c r="C2771" i="18"/>
  <c r="A2795" i="3" l="1"/>
  <c r="C2795" i="3" s="1"/>
  <c r="C2772" i="18"/>
  <c r="A2796" i="3" l="1"/>
  <c r="C2796" i="3" s="1"/>
  <c r="C2773" i="18"/>
  <c r="A2797" i="3" l="1"/>
  <c r="C2797" i="3" s="1"/>
  <c r="C2774" i="18"/>
  <c r="A2798" i="3" l="1"/>
  <c r="C2798" i="3" s="1"/>
  <c r="C2775" i="18"/>
  <c r="A2799" i="3" l="1"/>
  <c r="C2799" i="3" s="1"/>
  <c r="C2776" i="18"/>
  <c r="A2800" i="3" l="1"/>
  <c r="C2800" i="3" s="1"/>
  <c r="C2777" i="18"/>
  <c r="A2801" i="3" l="1"/>
  <c r="C2801" i="3" s="1"/>
  <c r="C2778" i="18"/>
  <c r="A2802" i="3" l="1"/>
  <c r="C2802" i="3" s="1"/>
  <c r="C2779" i="18"/>
  <c r="A2803" i="3" l="1"/>
  <c r="C2803" i="3" s="1"/>
  <c r="C2780" i="18"/>
  <c r="A2804" i="3" l="1"/>
  <c r="C2804" i="3" s="1"/>
  <c r="C2781" i="18"/>
  <c r="A2805" i="3" l="1"/>
  <c r="C2805" i="3" s="1"/>
  <c r="C2782" i="18"/>
  <c r="A2806" i="3" l="1"/>
  <c r="C2806" i="3" s="1"/>
  <c r="C2783" i="18"/>
  <c r="A2807" i="3" l="1"/>
  <c r="C2807" i="3" s="1"/>
  <c r="C2784" i="18"/>
  <c r="A2808" i="3" l="1"/>
  <c r="C2808" i="3" s="1"/>
  <c r="C2785" i="18"/>
  <c r="A2809" i="3" l="1"/>
  <c r="C2809" i="3" s="1"/>
  <c r="C2786" i="18"/>
  <c r="A2810" i="3" l="1"/>
  <c r="C2810" i="3" s="1"/>
  <c r="C2787" i="18"/>
  <c r="A2811" i="3" l="1"/>
  <c r="C2811" i="3" s="1"/>
  <c r="C2788" i="18"/>
  <c r="A2812" i="3" l="1"/>
  <c r="C2812" i="3" s="1"/>
  <c r="C2789" i="18"/>
  <c r="A2813" i="3" l="1"/>
  <c r="C2813" i="3" s="1"/>
  <c r="C2790" i="18"/>
  <c r="A2814" i="3" l="1"/>
  <c r="C2814" i="3" s="1"/>
  <c r="C2791" i="18"/>
  <c r="A2815" i="3" l="1"/>
  <c r="C2815" i="3" s="1"/>
  <c r="C2792" i="18"/>
  <c r="A2816" i="3" l="1"/>
  <c r="C2816" i="3" s="1"/>
  <c r="C2793" i="18"/>
  <c r="A2817" i="3" l="1"/>
  <c r="C2817" i="3" s="1"/>
  <c r="C2794" i="18"/>
  <c r="A2818" i="3" l="1"/>
  <c r="C2818" i="3" s="1"/>
  <c r="C2795" i="18"/>
  <c r="A2819" i="3" l="1"/>
  <c r="C2819" i="3" s="1"/>
  <c r="C2796" i="18"/>
  <c r="A2820" i="3" l="1"/>
  <c r="C2820" i="3" s="1"/>
  <c r="C2797" i="18"/>
  <c r="A2821" i="3" l="1"/>
  <c r="C2821" i="3" s="1"/>
  <c r="C2798" i="18"/>
  <c r="A2822" i="3" l="1"/>
  <c r="C2822" i="3" s="1"/>
  <c r="C2799" i="18"/>
  <c r="A2823" i="3" l="1"/>
  <c r="C2823" i="3" s="1"/>
  <c r="C2800" i="18"/>
  <c r="A2824" i="3" l="1"/>
  <c r="C2824" i="3" s="1"/>
  <c r="C2801" i="18"/>
  <c r="A2825" i="3" l="1"/>
  <c r="C2825" i="3" s="1"/>
  <c r="C2802" i="18"/>
  <c r="A2826" i="3" l="1"/>
  <c r="C2826" i="3" s="1"/>
  <c r="C2803" i="18"/>
  <c r="A2827" i="3" l="1"/>
  <c r="C2827" i="3" s="1"/>
  <c r="C2804" i="18"/>
  <c r="A2828" i="3" l="1"/>
  <c r="C2828" i="3" s="1"/>
  <c r="C2805" i="18"/>
  <c r="A2829" i="3" l="1"/>
  <c r="C2829" i="3" s="1"/>
  <c r="C2806" i="18"/>
  <c r="A2830" i="3" l="1"/>
  <c r="C2830" i="3" s="1"/>
  <c r="C2807" i="18"/>
  <c r="A2831" i="3" l="1"/>
  <c r="C2831" i="3" s="1"/>
  <c r="C2808" i="18"/>
  <c r="A2832" i="3" l="1"/>
  <c r="C2832" i="3" s="1"/>
  <c r="C2809" i="18"/>
  <c r="A2833" i="3" l="1"/>
  <c r="C2833" i="3" s="1"/>
  <c r="C2810" i="18"/>
  <c r="A2834" i="3" l="1"/>
  <c r="C2834" i="3" s="1"/>
  <c r="C2811" i="18"/>
  <c r="A2835" i="3" l="1"/>
  <c r="C2835" i="3" s="1"/>
  <c r="C2812" i="18"/>
  <c r="A2836" i="3" l="1"/>
  <c r="C2836" i="3" s="1"/>
  <c r="C2813" i="18"/>
  <c r="A2837" i="3" l="1"/>
  <c r="C2837" i="3" s="1"/>
  <c r="C2814" i="18"/>
  <c r="A2838" i="3" l="1"/>
  <c r="C2838" i="3" s="1"/>
  <c r="C2815" i="18"/>
  <c r="A2839" i="3" l="1"/>
  <c r="C2839" i="3" s="1"/>
  <c r="C2816" i="18"/>
  <c r="A2840" i="3" l="1"/>
  <c r="C2840" i="3" s="1"/>
  <c r="C2817" i="18"/>
  <c r="A2841" i="3" l="1"/>
  <c r="C2841" i="3" s="1"/>
  <c r="C2818" i="18"/>
  <c r="A2842" i="3" l="1"/>
  <c r="C2842" i="3" s="1"/>
  <c r="C2819" i="18"/>
  <c r="A2843" i="3" l="1"/>
  <c r="C2843" i="3" s="1"/>
  <c r="C2820" i="18"/>
  <c r="A2844" i="3" l="1"/>
  <c r="C2844" i="3" s="1"/>
  <c r="C2821" i="18"/>
  <c r="A2845" i="3" l="1"/>
  <c r="C2845" i="3" s="1"/>
  <c r="C2822" i="18"/>
  <c r="A2846" i="3" l="1"/>
  <c r="C2846" i="3" s="1"/>
  <c r="C2823" i="18"/>
  <c r="A2847" i="3" l="1"/>
  <c r="C2847" i="3" s="1"/>
  <c r="C2824" i="18"/>
  <c r="A2848" i="3" l="1"/>
  <c r="C2848" i="3" s="1"/>
  <c r="C2825" i="18"/>
  <c r="A2849" i="3" l="1"/>
  <c r="C2849" i="3" s="1"/>
  <c r="C2826" i="18"/>
  <c r="A2850" i="3" l="1"/>
  <c r="C2850" i="3" s="1"/>
  <c r="C2827" i="18"/>
  <c r="A2851" i="3" l="1"/>
  <c r="C2851" i="3" s="1"/>
  <c r="C2828" i="18"/>
  <c r="A2852" i="3" l="1"/>
  <c r="C2852" i="3" s="1"/>
  <c r="C2829" i="18"/>
  <c r="A2853" i="3" l="1"/>
  <c r="C2853" i="3" s="1"/>
  <c r="C2830" i="18"/>
  <c r="A2854" i="3" l="1"/>
  <c r="C2854" i="3" s="1"/>
  <c r="C2831" i="18"/>
  <c r="A2855" i="3" l="1"/>
  <c r="C2855" i="3" s="1"/>
  <c r="C2832" i="18"/>
  <c r="A2856" i="3" l="1"/>
  <c r="C2856" i="3" s="1"/>
  <c r="C2833" i="18"/>
  <c r="A2857" i="3" l="1"/>
  <c r="C2857" i="3" s="1"/>
  <c r="C2834" i="18"/>
  <c r="A2858" i="3" l="1"/>
  <c r="C2858" i="3" s="1"/>
  <c r="C2835" i="18"/>
  <c r="A2859" i="3" l="1"/>
  <c r="C2859" i="3" s="1"/>
  <c r="C2836" i="18"/>
  <c r="A2860" i="3" l="1"/>
  <c r="C2860" i="3" s="1"/>
  <c r="C2837" i="18"/>
  <c r="A2861" i="3" l="1"/>
  <c r="C2861" i="3" s="1"/>
  <c r="C2838" i="18"/>
  <c r="A2862" i="3" l="1"/>
  <c r="C2862" i="3" s="1"/>
  <c r="C2839" i="18"/>
  <c r="A2863" i="3" l="1"/>
  <c r="C2863" i="3" s="1"/>
  <c r="C2840" i="18"/>
  <c r="A2864" i="3" l="1"/>
  <c r="C2864" i="3" s="1"/>
  <c r="C2841" i="18"/>
  <c r="A2865" i="3" l="1"/>
  <c r="C2865" i="3" s="1"/>
  <c r="C2842" i="18"/>
  <c r="A2866" i="3" l="1"/>
  <c r="C2866" i="3" s="1"/>
  <c r="C2843" i="18"/>
  <c r="A2867" i="3" l="1"/>
  <c r="C2867" i="3" s="1"/>
  <c r="C2844" i="18"/>
  <c r="A2868" i="3" l="1"/>
  <c r="C2868" i="3" s="1"/>
  <c r="C2845" i="18"/>
  <c r="A2869" i="3" l="1"/>
  <c r="C2869" i="3" s="1"/>
  <c r="C2846" i="18"/>
  <c r="A2870" i="3" l="1"/>
  <c r="C2870" i="3" s="1"/>
  <c r="C2847" i="18"/>
  <c r="A2871" i="3" l="1"/>
  <c r="C2871" i="3" s="1"/>
  <c r="C2848" i="18"/>
  <c r="A2872" i="3" l="1"/>
  <c r="C2872" i="3" s="1"/>
  <c r="C2849" i="18"/>
  <c r="A2873" i="3" l="1"/>
  <c r="C2873" i="3" s="1"/>
  <c r="C2850" i="18"/>
  <c r="A2874" i="3" l="1"/>
  <c r="C2874" i="3" s="1"/>
  <c r="C2851" i="18"/>
  <c r="A2875" i="3" l="1"/>
  <c r="C2875" i="3" s="1"/>
  <c r="C2852" i="18"/>
  <c r="A2876" i="3" l="1"/>
  <c r="C2876" i="3" s="1"/>
  <c r="C2853" i="18"/>
  <c r="A2877" i="3" l="1"/>
  <c r="C2877" i="3" s="1"/>
  <c r="C2854" i="18"/>
  <c r="A2878" i="3" l="1"/>
  <c r="C2878" i="3" s="1"/>
  <c r="C2855" i="18"/>
  <c r="A2879" i="3" l="1"/>
  <c r="C2879" i="3" s="1"/>
  <c r="C2856" i="18"/>
  <c r="A2880" i="3" l="1"/>
  <c r="C2880" i="3" s="1"/>
  <c r="C2857" i="18"/>
  <c r="A2881" i="3" l="1"/>
  <c r="C2881" i="3" s="1"/>
  <c r="C2858" i="18"/>
  <c r="A2882" i="3" l="1"/>
  <c r="C2882" i="3" s="1"/>
  <c r="C2859" i="18"/>
  <c r="A2883" i="3" l="1"/>
  <c r="C2883" i="3" s="1"/>
  <c r="C2860" i="18"/>
  <c r="A2884" i="3" l="1"/>
  <c r="C2884" i="3" s="1"/>
  <c r="C2861" i="18"/>
  <c r="A2885" i="3" l="1"/>
  <c r="C2885" i="3" s="1"/>
  <c r="C2862" i="18"/>
  <c r="A2886" i="3" l="1"/>
  <c r="C2886" i="3" s="1"/>
  <c r="C2863" i="18"/>
  <c r="A2887" i="3" l="1"/>
  <c r="C2887" i="3" s="1"/>
  <c r="C2864" i="18"/>
  <c r="A2888" i="3" l="1"/>
  <c r="C2888" i="3" s="1"/>
  <c r="C2865" i="18"/>
  <c r="A2889" i="3" l="1"/>
  <c r="C2889" i="3" s="1"/>
  <c r="C2866" i="18"/>
  <c r="A2890" i="3" l="1"/>
  <c r="C2890" i="3" s="1"/>
  <c r="C2867" i="18"/>
  <c r="A2891" i="3" l="1"/>
  <c r="C2891" i="3" s="1"/>
  <c r="C2868" i="18"/>
  <c r="A2892" i="3" l="1"/>
  <c r="C2892" i="3" s="1"/>
  <c r="C2869" i="18"/>
  <c r="A2893" i="3" l="1"/>
  <c r="C2893" i="3" s="1"/>
  <c r="C2870" i="18"/>
  <c r="A2894" i="3" l="1"/>
  <c r="C2894" i="3" s="1"/>
  <c r="C2871" i="18"/>
  <c r="A2895" i="3" l="1"/>
  <c r="C2895" i="3" s="1"/>
  <c r="C2872" i="18"/>
  <c r="A2896" i="3" l="1"/>
  <c r="C2896" i="3" s="1"/>
  <c r="C2873" i="18"/>
  <c r="A2897" i="3" l="1"/>
  <c r="C2897" i="3" s="1"/>
  <c r="C2874" i="18"/>
  <c r="A2898" i="3" l="1"/>
  <c r="C2898" i="3" s="1"/>
  <c r="C2875" i="18"/>
  <c r="A2899" i="3" l="1"/>
  <c r="C2899" i="3" s="1"/>
  <c r="C2876" i="18"/>
  <c r="A2900" i="3" l="1"/>
  <c r="C2900" i="3" s="1"/>
  <c r="C2877" i="18"/>
  <c r="A2901" i="3" l="1"/>
  <c r="C2901" i="3" s="1"/>
  <c r="C2878" i="18"/>
  <c r="A2902" i="3" l="1"/>
  <c r="C2902" i="3" s="1"/>
  <c r="C2879" i="18"/>
  <c r="A2903" i="3" l="1"/>
  <c r="C2903" i="3" s="1"/>
  <c r="C2880" i="18"/>
  <c r="A2904" i="3" l="1"/>
  <c r="C2904" i="3" s="1"/>
  <c r="C2881" i="18"/>
  <c r="A2905" i="3" l="1"/>
  <c r="C2905" i="3" s="1"/>
  <c r="C2882" i="18"/>
  <c r="A2906" i="3" l="1"/>
  <c r="C2906" i="3" s="1"/>
  <c r="C2883" i="18"/>
  <c r="A2907" i="3" l="1"/>
  <c r="C2907" i="3" s="1"/>
  <c r="C2884" i="18"/>
  <c r="A2908" i="3" l="1"/>
  <c r="C2908" i="3" s="1"/>
  <c r="C2885" i="18"/>
  <c r="A2909" i="3" l="1"/>
  <c r="C2909" i="3" s="1"/>
  <c r="C2886" i="18"/>
  <c r="A2910" i="3" l="1"/>
  <c r="C2910" i="3" s="1"/>
  <c r="C2887" i="18"/>
  <c r="A2911" i="3" l="1"/>
  <c r="C2911" i="3" s="1"/>
  <c r="C2888" i="18"/>
  <c r="A2912" i="3" l="1"/>
  <c r="C2912" i="3" s="1"/>
  <c r="C2889" i="18"/>
  <c r="A2913" i="3" l="1"/>
  <c r="C2913" i="3" s="1"/>
  <c r="C2890" i="18"/>
  <c r="A2914" i="3" l="1"/>
  <c r="C2914" i="3" s="1"/>
  <c r="C2891" i="18"/>
  <c r="A2915" i="3" l="1"/>
  <c r="C2915" i="3" s="1"/>
  <c r="C2892" i="18"/>
  <c r="A2916" i="3" l="1"/>
  <c r="C2916" i="3" s="1"/>
  <c r="C2893" i="18"/>
  <c r="A2917" i="3" l="1"/>
  <c r="C2917" i="3" s="1"/>
  <c r="C2894" i="18"/>
  <c r="A2918" i="3" l="1"/>
  <c r="C2918" i="3" s="1"/>
  <c r="C2895" i="18"/>
  <c r="A2919" i="3" l="1"/>
  <c r="C2919" i="3" s="1"/>
  <c r="C2896" i="18"/>
  <c r="A2920" i="3" l="1"/>
  <c r="C2920" i="3" s="1"/>
  <c r="C2897" i="18"/>
  <c r="A2921" i="3" l="1"/>
  <c r="C2921" i="3" s="1"/>
  <c r="C2898" i="18"/>
  <c r="A2922" i="3" l="1"/>
  <c r="C2922" i="3" s="1"/>
  <c r="C2899" i="18"/>
  <c r="A2923" i="3" l="1"/>
  <c r="C2923" i="3" s="1"/>
  <c r="C2900" i="18"/>
  <c r="A2924" i="3" l="1"/>
  <c r="C2924" i="3" s="1"/>
  <c r="C2901" i="18"/>
  <c r="A2925" i="3" l="1"/>
  <c r="C2925" i="3" s="1"/>
  <c r="C2902" i="18"/>
  <c r="A2926" i="3" l="1"/>
  <c r="C2926" i="3" s="1"/>
  <c r="C2903" i="18"/>
  <c r="A2927" i="3" l="1"/>
  <c r="C2927" i="3" s="1"/>
  <c r="C2904" i="18"/>
  <c r="A2928" i="3" l="1"/>
  <c r="C2928" i="3" s="1"/>
  <c r="C2905" i="18"/>
  <c r="A2929" i="3" l="1"/>
  <c r="C2929" i="3" s="1"/>
  <c r="C2906" i="18"/>
  <c r="A2930" i="3" l="1"/>
  <c r="C2930" i="3" s="1"/>
  <c r="C2907" i="18"/>
  <c r="A2931" i="3" l="1"/>
  <c r="C2931" i="3" s="1"/>
  <c r="C2908" i="18"/>
  <c r="A2932" i="3" l="1"/>
  <c r="C2932" i="3" s="1"/>
  <c r="C2909" i="18"/>
  <c r="A2933" i="3" l="1"/>
  <c r="C2933" i="3" s="1"/>
  <c r="C2910" i="18"/>
  <c r="A2934" i="3" l="1"/>
  <c r="C2934" i="3" s="1"/>
  <c r="C2911" i="18"/>
  <c r="A2935" i="3" l="1"/>
  <c r="C2935" i="3" s="1"/>
  <c r="C2912" i="18"/>
  <c r="A2936" i="3" l="1"/>
  <c r="C2936" i="3" s="1"/>
  <c r="C2913" i="18"/>
  <c r="A2937" i="3" l="1"/>
  <c r="C2937" i="3" s="1"/>
  <c r="C2914" i="18"/>
  <c r="A2938" i="3" l="1"/>
  <c r="C2938" i="3" s="1"/>
  <c r="C2915" i="18"/>
  <c r="A2939" i="3" l="1"/>
  <c r="C2939" i="3" s="1"/>
  <c r="C2916" i="18"/>
  <c r="A2940" i="3" l="1"/>
  <c r="C2940" i="3" s="1"/>
  <c r="C2917" i="18"/>
  <c r="A2941" i="3" l="1"/>
  <c r="C2941" i="3" s="1"/>
  <c r="C2918" i="18"/>
  <c r="A2942" i="3" l="1"/>
  <c r="C2942" i="3" s="1"/>
  <c r="C2919" i="18"/>
  <c r="A2943" i="3" l="1"/>
  <c r="C2943" i="3" s="1"/>
  <c r="C2920" i="18"/>
  <c r="A2944" i="3" l="1"/>
  <c r="C2944" i="3" s="1"/>
  <c r="C2921" i="18"/>
  <c r="A2945" i="3" l="1"/>
  <c r="C2945" i="3" s="1"/>
  <c r="C2922" i="18"/>
  <c r="A2946" i="3" l="1"/>
  <c r="C2946" i="3" s="1"/>
  <c r="C2923" i="18"/>
  <c r="A2947" i="3" l="1"/>
  <c r="C2947" i="3" s="1"/>
  <c r="C2924" i="18"/>
  <c r="A2948" i="3" l="1"/>
  <c r="C2948" i="3" s="1"/>
  <c r="C2925" i="18"/>
  <c r="A2949" i="3" l="1"/>
  <c r="C2949" i="3" s="1"/>
  <c r="C2926" i="18"/>
  <c r="A2950" i="3" l="1"/>
  <c r="C2950" i="3" s="1"/>
  <c r="C2927" i="18"/>
  <c r="A2951" i="3" l="1"/>
  <c r="C2951" i="3" s="1"/>
  <c r="C2928" i="18"/>
  <c r="A2952" i="3" l="1"/>
  <c r="C2952" i="3" s="1"/>
  <c r="C2929" i="18"/>
  <c r="A2953" i="3" l="1"/>
  <c r="C2953" i="3" s="1"/>
  <c r="C2930" i="18"/>
  <c r="A2954" i="3" l="1"/>
  <c r="C2954" i="3" s="1"/>
  <c r="C2931" i="18"/>
  <c r="A2955" i="3" l="1"/>
  <c r="C2955" i="3" s="1"/>
  <c r="C2932" i="18"/>
  <c r="A2956" i="3" l="1"/>
  <c r="C2956" i="3" s="1"/>
  <c r="C2933" i="18"/>
  <c r="A2957" i="3" l="1"/>
  <c r="C2957" i="3" s="1"/>
  <c r="C2934" i="18"/>
  <c r="A2958" i="3" l="1"/>
  <c r="C2958" i="3" s="1"/>
  <c r="C2935" i="18"/>
  <c r="A2959" i="3" l="1"/>
  <c r="C2959" i="3" s="1"/>
  <c r="C2936" i="18"/>
  <c r="A2960" i="3" l="1"/>
  <c r="C2960" i="3" s="1"/>
  <c r="C2937" i="18"/>
  <c r="A2961" i="3" l="1"/>
  <c r="C2961" i="3" s="1"/>
  <c r="C2938" i="18"/>
  <c r="A2962" i="3" l="1"/>
  <c r="C2962" i="3" s="1"/>
  <c r="C2939" i="18"/>
  <c r="A2963" i="3" l="1"/>
  <c r="C2963" i="3" s="1"/>
  <c r="C2940" i="18"/>
  <c r="A2964" i="3" l="1"/>
  <c r="C2964" i="3" s="1"/>
  <c r="C2941" i="18"/>
  <c r="A2965" i="3" l="1"/>
  <c r="C2965" i="3" s="1"/>
  <c r="C2942" i="18"/>
  <c r="A2966" i="3" l="1"/>
  <c r="C2966" i="3" s="1"/>
  <c r="C2943" i="18"/>
  <c r="A2967" i="3" l="1"/>
  <c r="C2967" i="3" s="1"/>
  <c r="C2944" i="18"/>
  <c r="A2968" i="3" l="1"/>
  <c r="C2968" i="3" s="1"/>
  <c r="C2945" i="18"/>
  <c r="A2969" i="3" l="1"/>
  <c r="C2969" i="3" s="1"/>
  <c r="C2946" i="18"/>
  <c r="A2970" i="3" l="1"/>
  <c r="C2970" i="3" s="1"/>
  <c r="C2947" i="18"/>
  <c r="A2971" i="3" l="1"/>
  <c r="C2971" i="3" s="1"/>
  <c r="C2948" i="18"/>
  <c r="A2972" i="3" l="1"/>
  <c r="C2972" i="3" s="1"/>
  <c r="C2949" i="18"/>
  <c r="A2973" i="3" l="1"/>
  <c r="C2973" i="3" s="1"/>
  <c r="C2950" i="18"/>
  <c r="A2974" i="3" l="1"/>
  <c r="C2974" i="3" s="1"/>
  <c r="C2951" i="18"/>
  <c r="A2975" i="3" l="1"/>
  <c r="C2975" i="3" s="1"/>
  <c r="C2952" i="18"/>
  <c r="A2976" i="3" l="1"/>
  <c r="C2976" i="3" s="1"/>
  <c r="C2953" i="18"/>
  <c r="A2977" i="3" l="1"/>
  <c r="C2977" i="3" s="1"/>
  <c r="C2954" i="18"/>
  <c r="A2978" i="3" l="1"/>
  <c r="C2978" i="3" s="1"/>
  <c r="C2955" i="18"/>
  <c r="A2979" i="3" l="1"/>
  <c r="C2979" i="3" s="1"/>
  <c r="C2956" i="18"/>
  <c r="A2980" i="3" l="1"/>
  <c r="C2980" i="3" s="1"/>
  <c r="C2957" i="18"/>
  <c r="A2981" i="3" l="1"/>
  <c r="C2981" i="3" s="1"/>
  <c r="C2958" i="18"/>
  <c r="A2982" i="3" l="1"/>
  <c r="C2982" i="3" s="1"/>
  <c r="C2959" i="18"/>
  <c r="A2983" i="3" l="1"/>
  <c r="C2983" i="3" s="1"/>
  <c r="C2960" i="18"/>
  <c r="A2984" i="3" l="1"/>
  <c r="C2984" i="3" s="1"/>
  <c r="C2961" i="18"/>
  <c r="A2985" i="3" l="1"/>
  <c r="C2985" i="3" s="1"/>
  <c r="C2962" i="18"/>
  <c r="A2986" i="3" l="1"/>
  <c r="C2986" i="3" s="1"/>
  <c r="C2963" i="18"/>
  <c r="A2987" i="3" l="1"/>
  <c r="C2987" i="3" s="1"/>
  <c r="C2964" i="18"/>
  <c r="A2988" i="3" l="1"/>
  <c r="C2988" i="3" s="1"/>
  <c r="C2965" i="18"/>
  <c r="A2989" i="3" l="1"/>
  <c r="C2989" i="3" s="1"/>
  <c r="C2966" i="18"/>
  <c r="A2990" i="3" l="1"/>
  <c r="C2990" i="3" s="1"/>
  <c r="C2967" i="18"/>
  <c r="A2991" i="3" l="1"/>
  <c r="C2991" i="3" s="1"/>
  <c r="C2968" i="18"/>
  <c r="A2992" i="3" l="1"/>
  <c r="C2992" i="3" s="1"/>
  <c r="C2969" i="18"/>
  <c r="A2993" i="3" l="1"/>
  <c r="C2993" i="3" s="1"/>
  <c r="C2970" i="18"/>
  <c r="A2994" i="3" l="1"/>
  <c r="C2994" i="3" s="1"/>
  <c r="C2971" i="18"/>
  <c r="A2995" i="3" l="1"/>
  <c r="C2995" i="3" s="1"/>
  <c r="C2972" i="18"/>
  <c r="A2996" i="3" l="1"/>
  <c r="C2996" i="3" s="1"/>
  <c r="C2973" i="18"/>
  <c r="A2997" i="3" l="1"/>
  <c r="C2997" i="3" s="1"/>
  <c r="C2974" i="18"/>
  <c r="A2998" i="3" l="1"/>
  <c r="C2998" i="3" s="1"/>
  <c r="C2975" i="18"/>
  <c r="A2999" i="3" l="1"/>
  <c r="C2999" i="3" s="1"/>
  <c r="C2976" i="18"/>
  <c r="A3000" i="3" l="1"/>
  <c r="C3000" i="3" s="1"/>
  <c r="C2977" i="18"/>
  <c r="A3001" i="3" l="1"/>
  <c r="C3001" i="3" s="1"/>
  <c r="C2978" i="18"/>
  <c r="A3002" i="3" l="1"/>
  <c r="C3002" i="3" s="1"/>
  <c r="C2979" i="18"/>
  <c r="A3003" i="3" l="1"/>
  <c r="C3003" i="3" s="1"/>
  <c r="C2980" i="18"/>
  <c r="A3004" i="3" l="1"/>
  <c r="C3004" i="3" s="1"/>
  <c r="C2981" i="18"/>
  <c r="A3005" i="3" l="1"/>
  <c r="C3005" i="3" s="1"/>
  <c r="C2982" i="18"/>
  <c r="A3006" i="3" l="1"/>
  <c r="C3006" i="3" s="1"/>
  <c r="C2983" i="18"/>
  <c r="A3007" i="3" l="1"/>
  <c r="C3007" i="3" s="1"/>
  <c r="C2984" i="18"/>
  <c r="A3008" i="3" l="1"/>
  <c r="C3008" i="3" s="1"/>
  <c r="C2985" i="18"/>
  <c r="A3009" i="3" l="1"/>
  <c r="C3009" i="3" s="1"/>
  <c r="C2986" i="18"/>
  <c r="A3010" i="3" l="1"/>
  <c r="C3010" i="3" s="1"/>
  <c r="C2987" i="18"/>
  <c r="A3011" i="3" l="1"/>
  <c r="C3011" i="3" s="1"/>
  <c r="C2988" i="18"/>
  <c r="A3012" i="3" l="1"/>
  <c r="C3012" i="3" s="1"/>
  <c r="C2989" i="18"/>
  <c r="A3013" i="3" l="1"/>
  <c r="C3013" i="3" s="1"/>
  <c r="C2990" i="18"/>
  <c r="A3014" i="3" l="1"/>
  <c r="C3014" i="3" s="1"/>
  <c r="C2991" i="18"/>
  <c r="A3015" i="3" l="1"/>
  <c r="C3015" i="3" s="1"/>
  <c r="C2992" i="18"/>
  <c r="A3016" i="3" l="1"/>
  <c r="C3016" i="3" s="1"/>
  <c r="C2993" i="18"/>
  <c r="A3017" i="3" l="1"/>
  <c r="C3017" i="3" s="1"/>
  <c r="C2994" i="18"/>
  <c r="A3018" i="3" l="1"/>
  <c r="C3018" i="3" s="1"/>
  <c r="C2995" i="18"/>
  <c r="A3019" i="3" l="1"/>
  <c r="C3019" i="3" s="1"/>
  <c r="C2996" i="18"/>
  <c r="A3020" i="3" l="1"/>
  <c r="C3020" i="3" s="1"/>
  <c r="C2997" i="18"/>
  <c r="A3021" i="3" l="1"/>
  <c r="C3021" i="3" s="1"/>
  <c r="C2998" i="18"/>
  <c r="A3022" i="3" l="1"/>
  <c r="C3022" i="3" s="1"/>
  <c r="C2999" i="18"/>
  <c r="A3023" i="3" l="1"/>
  <c r="C3023" i="3" s="1"/>
  <c r="C3000" i="18"/>
  <c r="A3024" i="3" l="1"/>
  <c r="C3024" i="3" s="1"/>
  <c r="C3001" i="18"/>
  <c r="A3025" i="3" l="1"/>
  <c r="C3025" i="3" s="1"/>
  <c r="C3002" i="18"/>
  <c r="A3026" i="3" l="1"/>
  <c r="C3026" i="3" s="1"/>
  <c r="C3003" i="18"/>
  <c r="A3027" i="3" l="1"/>
  <c r="C3027" i="3" s="1"/>
  <c r="C3004" i="18"/>
  <c r="A3028" i="3" l="1"/>
  <c r="C3028" i="3" s="1"/>
  <c r="C3005" i="18"/>
  <c r="A3029" i="3" l="1"/>
  <c r="C3029" i="3" s="1"/>
  <c r="C3006" i="18"/>
  <c r="A3030" i="3" l="1"/>
  <c r="C3030" i="3" s="1"/>
  <c r="C3007" i="18"/>
  <c r="A3031" i="3" l="1"/>
  <c r="C3031" i="3" s="1"/>
  <c r="C3008" i="18"/>
  <c r="A3032" i="3" l="1"/>
  <c r="C3032" i="3" s="1"/>
  <c r="C3009" i="18"/>
  <c r="A3033" i="3" l="1"/>
  <c r="C3033" i="3" s="1"/>
  <c r="C3010" i="18"/>
  <c r="A3034" i="3" l="1"/>
  <c r="C3034" i="3" s="1"/>
  <c r="C3011" i="18"/>
  <c r="A3035" i="3" l="1"/>
  <c r="C3035" i="3" s="1"/>
  <c r="C3012" i="18"/>
  <c r="A3036" i="3" l="1"/>
  <c r="C3036" i="3" s="1"/>
  <c r="C3013" i="18"/>
  <c r="A3037" i="3" l="1"/>
  <c r="C3037" i="3" s="1"/>
  <c r="C3014" i="18"/>
  <c r="A3038" i="3" l="1"/>
  <c r="C3038" i="3" s="1"/>
  <c r="C3015" i="18"/>
  <c r="A3039" i="3" l="1"/>
  <c r="C3039" i="3" s="1"/>
  <c r="C3016" i="18"/>
  <c r="A3040" i="3" l="1"/>
  <c r="C3040" i="3" s="1"/>
  <c r="C3017" i="18"/>
  <c r="A3041" i="3" l="1"/>
  <c r="C3041" i="3" s="1"/>
  <c r="C3018" i="18"/>
  <c r="A3042" i="3" l="1"/>
  <c r="C3042" i="3" s="1"/>
  <c r="C3019" i="18"/>
  <c r="A3043" i="3" l="1"/>
  <c r="C3043" i="3" s="1"/>
  <c r="C3020" i="18"/>
  <c r="A3044" i="3" l="1"/>
  <c r="C3044" i="3" s="1"/>
  <c r="C3021" i="18"/>
  <c r="A3045" i="3" l="1"/>
  <c r="C3045" i="3" s="1"/>
  <c r="C3022" i="18"/>
  <c r="A3046" i="3" l="1"/>
  <c r="C3046" i="3" s="1"/>
  <c r="C3023" i="18"/>
  <c r="A3047" i="3" l="1"/>
  <c r="C3047" i="3" s="1"/>
  <c r="C3024" i="18"/>
  <c r="A3048" i="3" l="1"/>
  <c r="C3048" i="3" s="1"/>
  <c r="C3025" i="18"/>
  <c r="A3049" i="3" l="1"/>
  <c r="C3049" i="3" s="1"/>
  <c r="C3026" i="18"/>
  <c r="A3050" i="3" l="1"/>
  <c r="C3050" i="3" s="1"/>
  <c r="C3027" i="18"/>
  <c r="A3051" i="3" l="1"/>
  <c r="C3051" i="3" s="1"/>
  <c r="C3028" i="18"/>
  <c r="A3052" i="3" l="1"/>
  <c r="C3052" i="3" s="1"/>
  <c r="C3029" i="18"/>
  <c r="A3053" i="3" l="1"/>
  <c r="C3053" i="3" s="1"/>
  <c r="C3030" i="18"/>
  <c r="A3054" i="3" l="1"/>
  <c r="C3054" i="3" s="1"/>
  <c r="C3031" i="18"/>
  <c r="A3055" i="3" l="1"/>
  <c r="C3055" i="3" s="1"/>
  <c r="C3032" i="18"/>
  <c r="A3056" i="3" l="1"/>
  <c r="C3056" i="3" s="1"/>
  <c r="C3033" i="18"/>
  <c r="A3057" i="3" l="1"/>
  <c r="C3057" i="3" s="1"/>
  <c r="C3034" i="18"/>
  <c r="A3058" i="3" l="1"/>
  <c r="C3058" i="3" s="1"/>
  <c r="C3035" i="18"/>
  <c r="A3059" i="3" l="1"/>
  <c r="C3059" i="3" s="1"/>
  <c r="C3036" i="18"/>
  <c r="A3060" i="3" l="1"/>
  <c r="C3060" i="3" s="1"/>
  <c r="C3037" i="18"/>
  <c r="A3061" i="3" l="1"/>
  <c r="C3061" i="3" s="1"/>
  <c r="C3038" i="18"/>
  <c r="A3062" i="3" l="1"/>
  <c r="C3062" i="3" s="1"/>
  <c r="C3039" i="18"/>
  <c r="A3063" i="3" l="1"/>
  <c r="C3063" i="3" s="1"/>
  <c r="C3040" i="18"/>
  <c r="A3064" i="3" l="1"/>
  <c r="C3064" i="3" s="1"/>
  <c r="C3041" i="18"/>
  <c r="A3065" i="3" l="1"/>
  <c r="C3065" i="3" s="1"/>
  <c r="C3042" i="18"/>
  <c r="A3066" i="3" l="1"/>
  <c r="C3066" i="3" s="1"/>
  <c r="C3043" i="18"/>
  <c r="A3067" i="3" l="1"/>
  <c r="C3067" i="3" s="1"/>
  <c r="C3044" i="18"/>
  <c r="A3068" i="3" l="1"/>
  <c r="C3068" i="3" s="1"/>
  <c r="C3045" i="18"/>
  <c r="A3069" i="3" l="1"/>
  <c r="C3069" i="3" s="1"/>
  <c r="C3046" i="18"/>
  <c r="A3070" i="3" l="1"/>
  <c r="C3070" i="3" s="1"/>
  <c r="C3047" i="18"/>
  <c r="A3071" i="3" l="1"/>
  <c r="C3071" i="3" s="1"/>
  <c r="C3048" i="18"/>
  <c r="A3072" i="3" l="1"/>
  <c r="C3072" i="3" s="1"/>
  <c r="C3049" i="18"/>
  <c r="A3073" i="3" l="1"/>
  <c r="C3073" i="3" s="1"/>
  <c r="C3050" i="18"/>
  <c r="A3074" i="3" l="1"/>
  <c r="C3074" i="3" s="1"/>
  <c r="C3051" i="18"/>
  <c r="A3075" i="3" l="1"/>
  <c r="C3075" i="3" s="1"/>
  <c r="C3052" i="18"/>
  <c r="A3076" i="3" l="1"/>
  <c r="C3076" i="3" s="1"/>
  <c r="C3053" i="18"/>
  <c r="A3077" i="3" l="1"/>
  <c r="C3077" i="3" s="1"/>
  <c r="C3054" i="18"/>
  <c r="A3078" i="3" l="1"/>
  <c r="C3078" i="3" s="1"/>
  <c r="C3055" i="18"/>
  <c r="A3079" i="3" l="1"/>
  <c r="C3079" i="3" s="1"/>
  <c r="C3056" i="18"/>
  <c r="A3080" i="3" l="1"/>
  <c r="C3080" i="3" s="1"/>
  <c r="C3057" i="18"/>
  <c r="A3081" i="3" l="1"/>
  <c r="C3081" i="3" s="1"/>
  <c r="C3058" i="18"/>
  <c r="A3082" i="3" l="1"/>
  <c r="C3082" i="3" s="1"/>
  <c r="C3059" i="18"/>
  <c r="A3083" i="3" l="1"/>
  <c r="C3083" i="3" s="1"/>
  <c r="C3060" i="18"/>
  <c r="A3084" i="3" l="1"/>
  <c r="C3084" i="3" s="1"/>
  <c r="C3061" i="18"/>
  <c r="A3085" i="3" l="1"/>
  <c r="C3085" i="3" s="1"/>
  <c r="C3062" i="18"/>
  <c r="A3086" i="3" l="1"/>
  <c r="C3086" i="3" s="1"/>
  <c r="C3063" i="18"/>
  <c r="A3087" i="3" l="1"/>
  <c r="C3087" i="3" s="1"/>
  <c r="C3064" i="18"/>
  <c r="A3088" i="3" l="1"/>
  <c r="C3088" i="3" s="1"/>
  <c r="C3065" i="18"/>
  <c r="A3089" i="3" l="1"/>
  <c r="C3089" i="3" s="1"/>
  <c r="C3066" i="18"/>
  <c r="A3090" i="3" l="1"/>
  <c r="C3090" i="3" s="1"/>
  <c r="C3067" i="18"/>
  <c r="A3091" i="3" l="1"/>
  <c r="C3091" i="3" s="1"/>
  <c r="C3068" i="18"/>
  <c r="A3092" i="3" l="1"/>
  <c r="C3092" i="3" s="1"/>
  <c r="C3069" i="18"/>
  <c r="A3093" i="3" l="1"/>
  <c r="C3093" i="3" s="1"/>
  <c r="C3070" i="18"/>
  <c r="A3094" i="3" l="1"/>
  <c r="C3094" i="3" s="1"/>
  <c r="C3071" i="18"/>
  <c r="A3095" i="3" l="1"/>
  <c r="C3095" i="3" s="1"/>
  <c r="C3072" i="18"/>
  <c r="A3096" i="3" l="1"/>
  <c r="C3096" i="3" s="1"/>
  <c r="C3073" i="18"/>
  <c r="A3097" i="3" l="1"/>
  <c r="C3097" i="3" s="1"/>
  <c r="C3074" i="18"/>
  <c r="A3098" i="3" l="1"/>
  <c r="C3098" i="3" s="1"/>
  <c r="C3075" i="18"/>
  <c r="A3099" i="3" l="1"/>
  <c r="C3099" i="3" s="1"/>
  <c r="C3076" i="18"/>
  <c r="A3100" i="3" l="1"/>
  <c r="C3100" i="3" s="1"/>
  <c r="C3077" i="18"/>
  <c r="A3101" i="3" l="1"/>
  <c r="C3101" i="3" s="1"/>
  <c r="C3078" i="18"/>
  <c r="A3102" i="3" l="1"/>
  <c r="C3102" i="3" s="1"/>
  <c r="C3079" i="18"/>
  <c r="A3103" i="3" l="1"/>
  <c r="C3103" i="3" s="1"/>
  <c r="C3080" i="18"/>
  <c r="A3104" i="3" l="1"/>
  <c r="C3104" i="3" s="1"/>
  <c r="C3081" i="18"/>
  <c r="A3105" i="3" l="1"/>
  <c r="C3105" i="3" s="1"/>
  <c r="C3082" i="18"/>
  <c r="A3106" i="3" l="1"/>
  <c r="C3106" i="3" s="1"/>
  <c r="C3083" i="18"/>
  <c r="A3107" i="3" l="1"/>
  <c r="C3107" i="3" s="1"/>
  <c r="C3084" i="18"/>
  <c r="A3108" i="3" l="1"/>
  <c r="C3108" i="3" s="1"/>
  <c r="C3085" i="18"/>
  <c r="A3109" i="3" l="1"/>
  <c r="C3109" i="3" s="1"/>
  <c r="C3086" i="18"/>
  <c r="A3110" i="3" l="1"/>
  <c r="C3110" i="3" s="1"/>
  <c r="C3087" i="18"/>
  <c r="A3111" i="3" l="1"/>
  <c r="C3111" i="3" s="1"/>
  <c r="C3088" i="18"/>
  <c r="A3112" i="3" l="1"/>
  <c r="C3112" i="3" s="1"/>
  <c r="C3089" i="18"/>
  <c r="A3113" i="3" l="1"/>
  <c r="C3113" i="3" s="1"/>
  <c r="C3090" i="18"/>
  <c r="A3114" i="3" l="1"/>
  <c r="C3114" i="3" s="1"/>
  <c r="C3091" i="18"/>
  <c r="A3115" i="3" l="1"/>
  <c r="C3115" i="3" s="1"/>
  <c r="C3092" i="18"/>
  <c r="A3116" i="3" l="1"/>
  <c r="C3116" i="3" s="1"/>
  <c r="C3093" i="18"/>
  <c r="A3117" i="3" l="1"/>
  <c r="C3117" i="3" s="1"/>
  <c r="C3094" i="18"/>
  <c r="A3118" i="3" l="1"/>
  <c r="C3118" i="3" s="1"/>
  <c r="C3095" i="18"/>
  <c r="A3119" i="3" l="1"/>
  <c r="C3119" i="3" s="1"/>
  <c r="C3096" i="18"/>
  <c r="A3120" i="3" l="1"/>
  <c r="C3120" i="3" s="1"/>
  <c r="C3097" i="18"/>
  <c r="A3121" i="3" l="1"/>
  <c r="C3121" i="3" s="1"/>
  <c r="C3098" i="18"/>
  <c r="A3122" i="3" l="1"/>
  <c r="C3122" i="3" s="1"/>
  <c r="C3099" i="18"/>
  <c r="A3123" i="3" l="1"/>
  <c r="C3123" i="3" s="1"/>
  <c r="C3100" i="18"/>
  <c r="A3124" i="3" l="1"/>
  <c r="C3124" i="3" s="1"/>
  <c r="C3101" i="18"/>
  <c r="A3125" i="3" l="1"/>
  <c r="C3125" i="3" s="1"/>
  <c r="C3102" i="18"/>
  <c r="A3126" i="3" l="1"/>
  <c r="C3126" i="3" s="1"/>
  <c r="C3103" i="18"/>
  <c r="A3127" i="3" l="1"/>
  <c r="C3127" i="3" s="1"/>
  <c r="C3104" i="18"/>
  <c r="A3128" i="3" l="1"/>
  <c r="C3128" i="3" s="1"/>
  <c r="C3105" i="18"/>
  <c r="A3129" i="3" l="1"/>
  <c r="C3129" i="3" s="1"/>
  <c r="C3106" i="18"/>
  <c r="A3130" i="3" l="1"/>
  <c r="C3130" i="3" s="1"/>
  <c r="C3107" i="18"/>
  <c r="A3131" i="3" l="1"/>
  <c r="C3131" i="3" s="1"/>
  <c r="C3108" i="18"/>
  <c r="A3132" i="3" l="1"/>
  <c r="C3132" i="3" s="1"/>
  <c r="C3109" i="18"/>
  <c r="A3133" i="3" l="1"/>
  <c r="C3133" i="3" s="1"/>
  <c r="C3110" i="18"/>
  <c r="A3134" i="3" l="1"/>
  <c r="C3134" i="3" s="1"/>
  <c r="C3111" i="18"/>
  <c r="A3135" i="3" l="1"/>
  <c r="C3135" i="3" s="1"/>
  <c r="C3112" i="18"/>
  <c r="A3136" i="3" l="1"/>
  <c r="C3136" i="3" s="1"/>
  <c r="C3113" i="18"/>
  <c r="A3137" i="3" l="1"/>
  <c r="C3137" i="3" s="1"/>
  <c r="C3114" i="18"/>
  <c r="A3138" i="3" l="1"/>
  <c r="C3138" i="3" s="1"/>
  <c r="C3115" i="18"/>
  <c r="A3139" i="3" l="1"/>
  <c r="C3139" i="3" s="1"/>
  <c r="C3116" i="18"/>
  <c r="A3140" i="3" l="1"/>
  <c r="C3140" i="3" s="1"/>
  <c r="C3117" i="18"/>
  <c r="A3141" i="3" l="1"/>
  <c r="C3141" i="3" s="1"/>
  <c r="C3118" i="18"/>
  <c r="A3142" i="3" l="1"/>
  <c r="C3142" i="3" s="1"/>
  <c r="C3119" i="18"/>
  <c r="A3143" i="3" l="1"/>
  <c r="C3143" i="3" s="1"/>
  <c r="C3120" i="18"/>
  <c r="A3144" i="3" l="1"/>
  <c r="C3144" i="3" s="1"/>
  <c r="C3121" i="18"/>
  <c r="A3145" i="3" l="1"/>
  <c r="C3145" i="3" s="1"/>
  <c r="C3122" i="18"/>
  <c r="A3146" i="3" l="1"/>
  <c r="C3146" i="3" s="1"/>
  <c r="C3123" i="18"/>
  <c r="A3147" i="3" l="1"/>
  <c r="C3147" i="3" s="1"/>
  <c r="C3124" i="18"/>
  <c r="A3148" i="3" l="1"/>
  <c r="C3148" i="3" s="1"/>
  <c r="C3125" i="18"/>
  <c r="A3149" i="3" l="1"/>
  <c r="C3149" i="3" s="1"/>
  <c r="C3126" i="18"/>
  <c r="A3150" i="3" l="1"/>
  <c r="C3150" i="3" s="1"/>
  <c r="C3127" i="18"/>
  <c r="A3151" i="3" l="1"/>
  <c r="C3151" i="3" s="1"/>
  <c r="C3128" i="18"/>
  <c r="A3152" i="3" l="1"/>
  <c r="C3152" i="3" s="1"/>
  <c r="C3129" i="18"/>
  <c r="A3153" i="3" l="1"/>
  <c r="C3153" i="3" s="1"/>
  <c r="C3130" i="18"/>
  <c r="A3154" i="3" l="1"/>
  <c r="C3154" i="3" s="1"/>
  <c r="C3131" i="18"/>
  <c r="A3155" i="3" l="1"/>
  <c r="C3155" i="3" s="1"/>
  <c r="C3132" i="18"/>
  <c r="A3156" i="3" l="1"/>
  <c r="C3156" i="3" s="1"/>
  <c r="C3133" i="18"/>
  <c r="A3157" i="3" l="1"/>
  <c r="C3157" i="3" s="1"/>
  <c r="C3134" i="18"/>
  <c r="A3158" i="3" l="1"/>
  <c r="C3158" i="3" s="1"/>
  <c r="C3135" i="18"/>
  <c r="A3159" i="3" l="1"/>
  <c r="C3159" i="3" s="1"/>
  <c r="C3136" i="18"/>
  <c r="A3160" i="3" l="1"/>
  <c r="C3160" i="3" s="1"/>
  <c r="C3137" i="18"/>
  <c r="A3161" i="3" l="1"/>
  <c r="C3161" i="3" s="1"/>
  <c r="C3138" i="18"/>
  <c r="A3162" i="3" l="1"/>
  <c r="C3162" i="3" s="1"/>
  <c r="C3139" i="18"/>
  <c r="A3163" i="3" l="1"/>
  <c r="C3163" i="3" s="1"/>
  <c r="C3140" i="18"/>
  <c r="A3164" i="3" l="1"/>
  <c r="C3164" i="3" s="1"/>
  <c r="C3141" i="18"/>
  <c r="A3165" i="3" l="1"/>
  <c r="C3165" i="3" s="1"/>
  <c r="C3142" i="18"/>
  <c r="A3166" i="3" l="1"/>
  <c r="C3166" i="3" s="1"/>
  <c r="C3143" i="18"/>
  <c r="A3167" i="3" l="1"/>
  <c r="C3167" i="3" s="1"/>
  <c r="C3144" i="18"/>
  <c r="A3168" i="3" l="1"/>
  <c r="C3168" i="3" s="1"/>
  <c r="C3145" i="18"/>
  <c r="A3169" i="3" l="1"/>
  <c r="C3169" i="3" s="1"/>
  <c r="C3146" i="18"/>
  <c r="A3170" i="3" l="1"/>
  <c r="C3170" i="3" s="1"/>
  <c r="C3147" i="18"/>
  <c r="A3171" i="3" l="1"/>
  <c r="C3171" i="3" s="1"/>
  <c r="C3148" i="18"/>
  <c r="A3172" i="3" l="1"/>
  <c r="C3172" i="3" s="1"/>
  <c r="C3149" i="18"/>
  <c r="A3173" i="3" l="1"/>
  <c r="C3173" i="3" s="1"/>
  <c r="C3150" i="18"/>
  <c r="A3174" i="3" l="1"/>
  <c r="C3174" i="3" s="1"/>
  <c r="C3151" i="18"/>
  <c r="A3175" i="3" l="1"/>
  <c r="C3175" i="3" s="1"/>
  <c r="C3152" i="18"/>
  <c r="A3176" i="3" l="1"/>
  <c r="C3176" i="3" s="1"/>
  <c r="C3153" i="18"/>
  <c r="A3177" i="3" l="1"/>
  <c r="C3177" i="3" s="1"/>
  <c r="C3154" i="18"/>
  <c r="A3178" i="3" l="1"/>
  <c r="C3178" i="3" s="1"/>
  <c r="C3155" i="18"/>
  <c r="A3179" i="3" l="1"/>
  <c r="C3179" i="3" s="1"/>
  <c r="C3156" i="18"/>
  <c r="A3180" i="3" l="1"/>
  <c r="C3180" i="3" s="1"/>
  <c r="C3157" i="18"/>
  <c r="A3181" i="3" l="1"/>
  <c r="C3181" i="3" s="1"/>
  <c r="C3158" i="18"/>
  <c r="A3182" i="3" l="1"/>
  <c r="C3182" i="3" s="1"/>
  <c r="C3159" i="18"/>
  <c r="A3183" i="3" l="1"/>
  <c r="C3183" i="3" s="1"/>
  <c r="C3160" i="18"/>
  <c r="A3184" i="3" l="1"/>
  <c r="C3184" i="3" s="1"/>
  <c r="C3161" i="18"/>
  <c r="A3185" i="3" l="1"/>
  <c r="C3185" i="3" s="1"/>
  <c r="C3162" i="18"/>
  <c r="A3186" i="3" l="1"/>
  <c r="C3186" i="3" s="1"/>
  <c r="C3163" i="18"/>
  <c r="A3187" i="3" l="1"/>
  <c r="C3187" i="3" s="1"/>
  <c r="C3164" i="18"/>
  <c r="A3188" i="3" l="1"/>
  <c r="C3188" i="3" s="1"/>
  <c r="C3165" i="18"/>
  <c r="A3189" i="3" l="1"/>
  <c r="C3189" i="3" s="1"/>
  <c r="C3166" i="18"/>
  <c r="A3190" i="3" l="1"/>
  <c r="C3190" i="3" s="1"/>
  <c r="C3167" i="18"/>
  <c r="A3191" i="3" l="1"/>
  <c r="C3191" i="3" s="1"/>
  <c r="C3168" i="18"/>
  <c r="A3192" i="3" l="1"/>
  <c r="C3192" i="3" s="1"/>
  <c r="C3169" i="18"/>
  <c r="A3193" i="3" l="1"/>
  <c r="C3193" i="3" s="1"/>
  <c r="C3170" i="18"/>
  <c r="A3194" i="3" l="1"/>
  <c r="C3194" i="3" s="1"/>
  <c r="C3171" i="18"/>
  <c r="A3195" i="3" l="1"/>
  <c r="C3195" i="3" s="1"/>
  <c r="C3172" i="18"/>
  <c r="A3196" i="3" l="1"/>
  <c r="C3196" i="3" s="1"/>
  <c r="C3173" i="18"/>
  <c r="A3197" i="3" l="1"/>
  <c r="C3197" i="3" s="1"/>
  <c r="C3174" i="18"/>
  <c r="A3198" i="3" l="1"/>
  <c r="C3198" i="3" s="1"/>
  <c r="C3175" i="18"/>
  <c r="A3199" i="3" l="1"/>
  <c r="C3199" i="3" s="1"/>
  <c r="C3176" i="18"/>
  <c r="A3200" i="3" l="1"/>
  <c r="C3200" i="3" s="1"/>
  <c r="C3177" i="18"/>
  <c r="A3201" i="3" l="1"/>
  <c r="C3201" i="3" s="1"/>
  <c r="C3178" i="18"/>
  <c r="A3202" i="3" l="1"/>
  <c r="C3202" i="3" s="1"/>
  <c r="C3179" i="18"/>
  <c r="A3203" i="3" l="1"/>
  <c r="C3203" i="3" s="1"/>
  <c r="C3180" i="18"/>
  <c r="A3204" i="3" l="1"/>
  <c r="C3204" i="3" s="1"/>
  <c r="C3181" i="18"/>
  <c r="A3205" i="3" l="1"/>
  <c r="C3205" i="3" s="1"/>
  <c r="C3182" i="18"/>
  <c r="A3206" i="3" l="1"/>
  <c r="C3206" i="3" s="1"/>
  <c r="C3183" i="18"/>
  <c r="A3207" i="3" l="1"/>
  <c r="C3207" i="3" s="1"/>
  <c r="C3184" i="18"/>
  <c r="A3208" i="3" l="1"/>
  <c r="C3208" i="3" s="1"/>
  <c r="C3185" i="18"/>
  <c r="A3209" i="3" l="1"/>
  <c r="C3209" i="3" s="1"/>
  <c r="C3186" i="18"/>
  <c r="A3210" i="3" l="1"/>
  <c r="C3210" i="3" s="1"/>
  <c r="C3187" i="18"/>
  <c r="A3211" i="3" l="1"/>
  <c r="C3211" i="3" s="1"/>
  <c r="C3188" i="18"/>
  <c r="A3212" i="3" l="1"/>
  <c r="C3212" i="3" s="1"/>
  <c r="C3189" i="18"/>
  <c r="A3213" i="3" l="1"/>
  <c r="C3213" i="3" s="1"/>
  <c r="C3190" i="18"/>
  <c r="A3214" i="3" l="1"/>
  <c r="C3214" i="3" s="1"/>
  <c r="C3191" i="18"/>
  <c r="A3215" i="3" l="1"/>
  <c r="C3215" i="3" s="1"/>
  <c r="C3192" i="18"/>
  <c r="A3216" i="3" l="1"/>
  <c r="C3216" i="3" s="1"/>
  <c r="C3193" i="18"/>
  <c r="A3217" i="3" l="1"/>
  <c r="C3217" i="3" s="1"/>
  <c r="C3194" i="18"/>
  <c r="A3218" i="3" l="1"/>
  <c r="C3218" i="3" s="1"/>
  <c r="C3195" i="18"/>
  <c r="A3219" i="3" l="1"/>
  <c r="C3219" i="3" s="1"/>
  <c r="C3196" i="18"/>
  <c r="A3220" i="3" l="1"/>
  <c r="C3220" i="3" s="1"/>
  <c r="C3197" i="18"/>
  <c r="A3221" i="3" l="1"/>
  <c r="C3221" i="3" s="1"/>
  <c r="C3198" i="18"/>
  <c r="A3222" i="3" l="1"/>
  <c r="C3222" i="3" s="1"/>
  <c r="C3199" i="18"/>
  <c r="A3223" i="3" l="1"/>
  <c r="C3223" i="3" s="1"/>
  <c r="C3200" i="18"/>
  <c r="A3224" i="3" l="1"/>
  <c r="C3224" i="3" s="1"/>
  <c r="C3201" i="18"/>
  <c r="A3225" i="3" l="1"/>
  <c r="C3225" i="3" s="1"/>
  <c r="C3202" i="18"/>
  <c r="A3226" i="3" l="1"/>
  <c r="C3226" i="3" s="1"/>
  <c r="C3203" i="18"/>
  <c r="A3227" i="3" l="1"/>
  <c r="C3227" i="3" s="1"/>
  <c r="C3204" i="18"/>
  <c r="A3228" i="3" l="1"/>
  <c r="C3228" i="3" s="1"/>
  <c r="C3205" i="18"/>
  <c r="A3229" i="3" l="1"/>
  <c r="C3229" i="3" s="1"/>
  <c r="C3206" i="18"/>
  <c r="A3230" i="3" l="1"/>
  <c r="C3230" i="3" s="1"/>
  <c r="C3207" i="18"/>
  <c r="A3231" i="3" l="1"/>
  <c r="C3231" i="3" s="1"/>
  <c r="C3208" i="18"/>
  <c r="A3232" i="3" l="1"/>
  <c r="C3232" i="3" s="1"/>
  <c r="C3209" i="18"/>
  <c r="A3233" i="3" l="1"/>
  <c r="C3233" i="3" s="1"/>
  <c r="C3210" i="18"/>
  <c r="A3234" i="3" l="1"/>
  <c r="C3234" i="3" s="1"/>
  <c r="C3211" i="18"/>
  <c r="A3235" i="3" l="1"/>
  <c r="C3235" i="3" s="1"/>
  <c r="C3212" i="18"/>
  <c r="A3236" i="3" l="1"/>
  <c r="C3236" i="3" s="1"/>
  <c r="C3213" i="18"/>
  <c r="A3237" i="3" l="1"/>
  <c r="C3237" i="3" s="1"/>
  <c r="C3214" i="18"/>
  <c r="A3238" i="3" l="1"/>
  <c r="C3238" i="3" s="1"/>
  <c r="C3215" i="18"/>
  <c r="A3239" i="3" l="1"/>
  <c r="C3239" i="3" s="1"/>
  <c r="C3216" i="18"/>
  <c r="A3240" i="3" l="1"/>
  <c r="C3240" i="3" s="1"/>
  <c r="C3217" i="18"/>
  <c r="A3241" i="3" l="1"/>
  <c r="C3241" i="3" s="1"/>
  <c r="C3218" i="18"/>
  <c r="A3242" i="3" l="1"/>
  <c r="C3242" i="3" s="1"/>
  <c r="C3219" i="18"/>
  <c r="A3243" i="3" l="1"/>
  <c r="C3243" i="3" s="1"/>
  <c r="C3220" i="18"/>
  <c r="A3244" i="3" l="1"/>
  <c r="C3244" i="3" s="1"/>
  <c r="C3221" i="18"/>
  <c r="A3245" i="3" l="1"/>
  <c r="C3245" i="3" s="1"/>
  <c r="C3222" i="18"/>
  <c r="A3246" i="3" l="1"/>
  <c r="C3246" i="3" s="1"/>
  <c r="C3223" i="18"/>
  <c r="A3247" i="3" l="1"/>
  <c r="C3247" i="3" s="1"/>
  <c r="C3224" i="18"/>
  <c r="A3248" i="3" l="1"/>
  <c r="C3248" i="3" s="1"/>
  <c r="C3225" i="18"/>
  <c r="A3249" i="3" l="1"/>
  <c r="C3249" i="3" s="1"/>
  <c r="C3226" i="18"/>
  <c r="A3250" i="3" l="1"/>
  <c r="C3250" i="3" s="1"/>
  <c r="C3227" i="18"/>
  <c r="A3251" i="3" l="1"/>
  <c r="C3251" i="3" s="1"/>
  <c r="C3228" i="18"/>
  <c r="A3252" i="3" l="1"/>
  <c r="C3252" i="3" s="1"/>
  <c r="C3229" i="18"/>
  <c r="A3253" i="3" l="1"/>
  <c r="C3253" i="3" s="1"/>
  <c r="C3230" i="18"/>
  <c r="A3254" i="3" l="1"/>
  <c r="C3254" i="3" s="1"/>
  <c r="C3231" i="18"/>
  <c r="A3255" i="3" l="1"/>
  <c r="C3255" i="3" s="1"/>
  <c r="C3232" i="18"/>
  <c r="A3256" i="3" l="1"/>
  <c r="C3256" i="3" s="1"/>
  <c r="C3233" i="18"/>
  <c r="A3257" i="3" l="1"/>
  <c r="C3257" i="3" s="1"/>
  <c r="C3234" i="18"/>
  <c r="A3258" i="3" l="1"/>
  <c r="C3258" i="3" s="1"/>
  <c r="C3235" i="18"/>
  <c r="A3259" i="3" l="1"/>
  <c r="C3259" i="3" s="1"/>
  <c r="C3236" i="18"/>
  <c r="A3260" i="3" l="1"/>
  <c r="C3260" i="3" s="1"/>
  <c r="C3237" i="18"/>
  <c r="A3261" i="3" l="1"/>
  <c r="C3261" i="3" s="1"/>
  <c r="C3238" i="18"/>
  <c r="A3262" i="3" l="1"/>
  <c r="C3262" i="3" s="1"/>
  <c r="C3239" i="18"/>
  <c r="A3263" i="3" l="1"/>
  <c r="C3263" i="3" s="1"/>
  <c r="C3240" i="18"/>
  <c r="A3264" i="3" l="1"/>
  <c r="C3264" i="3" s="1"/>
  <c r="C3241" i="18"/>
  <c r="A3265" i="3" l="1"/>
  <c r="C3265" i="3" s="1"/>
  <c r="C3242" i="18"/>
  <c r="A3266" i="3" l="1"/>
  <c r="C3266" i="3" s="1"/>
  <c r="C3243" i="18"/>
  <c r="A3267" i="3" l="1"/>
  <c r="C3267" i="3" s="1"/>
  <c r="C3244" i="18"/>
  <c r="A3268" i="3" l="1"/>
  <c r="C3268" i="3" s="1"/>
  <c r="C3245" i="18"/>
  <c r="A3269" i="3" l="1"/>
  <c r="C3269" i="3" s="1"/>
  <c r="C3246" i="18"/>
  <c r="A3270" i="3" l="1"/>
  <c r="C3270" i="3" s="1"/>
  <c r="C3247" i="18"/>
  <c r="A3271" i="3" l="1"/>
  <c r="C3271" i="3" s="1"/>
  <c r="C3248" i="18"/>
  <c r="A3272" i="3" l="1"/>
  <c r="C3272" i="3" s="1"/>
  <c r="C3249" i="18"/>
  <c r="A3273" i="3" l="1"/>
  <c r="C3273" i="3" s="1"/>
  <c r="C3250" i="18"/>
  <c r="A3274" i="3" l="1"/>
  <c r="C3274" i="3" s="1"/>
  <c r="C3251" i="18"/>
  <c r="A3275" i="3" l="1"/>
  <c r="C3275" i="3" s="1"/>
  <c r="C3252" i="18"/>
  <c r="A3276" i="3" l="1"/>
  <c r="C3276" i="3" s="1"/>
  <c r="C3253" i="18"/>
  <c r="A3277" i="3" l="1"/>
  <c r="C3277" i="3" s="1"/>
  <c r="C3254" i="18"/>
  <c r="A3278" i="3" l="1"/>
  <c r="C3278" i="3" s="1"/>
  <c r="C3255" i="18"/>
  <c r="A3279" i="3" l="1"/>
  <c r="C3279" i="3" s="1"/>
  <c r="C3256" i="18"/>
  <c r="A3280" i="3" l="1"/>
  <c r="C3280" i="3" s="1"/>
  <c r="C3257" i="18"/>
  <c r="A3281" i="3" l="1"/>
  <c r="C3281" i="3" s="1"/>
  <c r="C3258" i="18"/>
  <c r="A3282" i="3" l="1"/>
  <c r="C3282" i="3" s="1"/>
  <c r="C3259" i="18"/>
  <c r="A3283" i="3" l="1"/>
  <c r="C3283" i="3" s="1"/>
  <c r="C3260" i="18"/>
  <c r="A3284" i="3" l="1"/>
  <c r="C3284" i="3" s="1"/>
  <c r="C3261" i="18"/>
  <c r="A3285" i="3" l="1"/>
  <c r="C3285" i="3" s="1"/>
  <c r="C3262" i="18"/>
  <c r="A3286" i="3" l="1"/>
  <c r="C3286" i="3" s="1"/>
  <c r="C3263" i="18"/>
  <c r="A3287" i="3" l="1"/>
  <c r="C3287" i="3" s="1"/>
  <c r="C3264" i="18"/>
  <c r="A3288" i="3" l="1"/>
  <c r="C3288" i="3" s="1"/>
  <c r="C3265" i="18"/>
  <c r="A3289" i="3" l="1"/>
  <c r="C3289" i="3" s="1"/>
  <c r="C3266" i="18"/>
  <c r="A3290" i="3" l="1"/>
  <c r="C3290" i="3" s="1"/>
  <c r="C3267" i="18"/>
  <c r="A3291" i="3" l="1"/>
  <c r="C3291" i="3" s="1"/>
  <c r="C3268" i="18"/>
  <c r="A3292" i="3" l="1"/>
  <c r="C3292" i="3" s="1"/>
  <c r="C3269" i="18"/>
  <c r="A3293" i="3" l="1"/>
  <c r="C3293" i="3" s="1"/>
  <c r="C3270" i="18"/>
  <c r="A3294" i="3" l="1"/>
  <c r="C3294" i="3" s="1"/>
  <c r="C3271" i="18"/>
  <c r="A3295" i="3" l="1"/>
  <c r="C3295" i="3" s="1"/>
  <c r="C3272" i="18"/>
  <c r="A3296" i="3" l="1"/>
  <c r="C3296" i="3" s="1"/>
  <c r="C3273" i="18"/>
  <c r="A3297" i="3" l="1"/>
  <c r="C3297" i="3" s="1"/>
  <c r="C3274" i="18"/>
  <c r="A3298" i="3" l="1"/>
  <c r="C3298" i="3" s="1"/>
  <c r="C3275" i="18"/>
  <c r="A3299" i="3" l="1"/>
  <c r="C3299" i="3" s="1"/>
  <c r="C3276" i="18"/>
  <c r="A3300" i="3" l="1"/>
  <c r="C3300" i="3" s="1"/>
  <c r="C3277" i="18"/>
  <c r="A3301" i="3" l="1"/>
  <c r="C3301" i="3" s="1"/>
  <c r="C3278" i="18"/>
  <c r="A3302" i="3" l="1"/>
  <c r="C3302" i="3" s="1"/>
  <c r="C3279" i="18"/>
  <c r="A3303" i="3" l="1"/>
  <c r="C3303" i="3" s="1"/>
  <c r="C3280" i="18"/>
  <c r="A3304" i="3" l="1"/>
  <c r="C3304" i="3" s="1"/>
  <c r="C3281" i="18"/>
  <c r="A3305" i="3" l="1"/>
  <c r="C3305" i="3" s="1"/>
  <c r="C3282" i="18"/>
  <c r="A3306" i="3" l="1"/>
  <c r="C3306" i="3" s="1"/>
  <c r="C3283" i="18"/>
  <c r="A3307" i="3" l="1"/>
  <c r="C3307" i="3" s="1"/>
  <c r="C3284" i="18"/>
  <c r="A3308" i="3" l="1"/>
  <c r="C3308" i="3" s="1"/>
  <c r="C3285" i="18"/>
  <c r="A3309" i="3" l="1"/>
  <c r="C3309" i="3" s="1"/>
  <c r="C3286" i="18"/>
  <c r="A3310" i="3" l="1"/>
  <c r="C3310" i="3" s="1"/>
  <c r="C3287" i="18"/>
  <c r="A3311" i="3" l="1"/>
  <c r="C3311" i="3" s="1"/>
  <c r="C3288" i="18"/>
  <c r="A3312" i="3" l="1"/>
  <c r="C3312" i="3" s="1"/>
  <c r="C3289" i="18"/>
  <c r="A3313" i="3" l="1"/>
  <c r="C3313" i="3" s="1"/>
  <c r="C3290" i="18"/>
  <c r="A3314" i="3" l="1"/>
  <c r="C3314" i="3" s="1"/>
  <c r="C3291" i="18"/>
  <c r="A3315" i="3" l="1"/>
  <c r="C3315" i="3" s="1"/>
  <c r="C3292" i="18"/>
  <c r="A3316" i="3" l="1"/>
  <c r="C3316" i="3" s="1"/>
  <c r="C3293" i="18"/>
  <c r="A3317" i="3" l="1"/>
  <c r="C3317" i="3" s="1"/>
  <c r="C3294" i="18"/>
  <c r="A3318" i="3" l="1"/>
  <c r="C3318" i="3" s="1"/>
  <c r="C3295" i="18"/>
  <c r="A3319" i="3" l="1"/>
  <c r="C3319" i="3" s="1"/>
  <c r="C3296" i="18"/>
  <c r="A3320" i="3" l="1"/>
  <c r="C3320" i="3" s="1"/>
  <c r="C3297" i="18"/>
  <c r="A3321" i="3" l="1"/>
  <c r="C3321" i="3" s="1"/>
  <c r="C3298" i="18"/>
  <c r="A3322" i="3" l="1"/>
  <c r="C3322" i="3" s="1"/>
  <c r="C3299" i="18"/>
  <c r="A3323" i="3" l="1"/>
  <c r="C3323" i="3" s="1"/>
  <c r="C3300" i="18"/>
  <c r="A3324" i="3" l="1"/>
  <c r="C3324" i="3" s="1"/>
  <c r="C3301" i="18"/>
  <c r="A3325" i="3" l="1"/>
  <c r="C3325" i="3" s="1"/>
  <c r="C3302" i="18"/>
  <c r="A3326" i="3" l="1"/>
  <c r="C3326" i="3" s="1"/>
  <c r="C3303" i="18"/>
  <c r="A3327" i="3" l="1"/>
  <c r="C3327" i="3" s="1"/>
  <c r="C3304" i="18"/>
  <c r="A3328" i="3" l="1"/>
  <c r="C3328" i="3" s="1"/>
  <c r="C3305" i="18"/>
  <c r="A3329" i="3" l="1"/>
  <c r="C3329" i="3" s="1"/>
  <c r="C3306" i="18"/>
  <c r="A3330" i="3" l="1"/>
  <c r="C3330" i="3" s="1"/>
  <c r="C3307" i="18"/>
  <c r="A3331" i="3" l="1"/>
  <c r="C3331" i="3" s="1"/>
  <c r="C3308" i="18"/>
  <c r="A3332" i="3" l="1"/>
  <c r="C3332" i="3" s="1"/>
  <c r="C3309" i="18"/>
  <c r="A3333" i="3" l="1"/>
  <c r="C3333" i="3" s="1"/>
  <c r="C3310" i="18"/>
  <c r="A3334" i="3" l="1"/>
  <c r="C3334" i="3" s="1"/>
  <c r="C3311" i="18"/>
  <c r="A3335" i="3" l="1"/>
  <c r="C3335" i="3" s="1"/>
  <c r="C3312" i="18"/>
  <c r="A3336" i="3" l="1"/>
  <c r="C3336" i="3" s="1"/>
  <c r="C3313" i="18"/>
  <c r="A3337" i="3" l="1"/>
  <c r="C3337" i="3" s="1"/>
  <c r="C3314" i="18"/>
  <c r="A3338" i="3" l="1"/>
  <c r="C3338" i="3" s="1"/>
  <c r="C3315" i="18"/>
  <c r="A3339" i="3" l="1"/>
  <c r="C3339" i="3" s="1"/>
  <c r="C3316" i="18"/>
  <c r="A3340" i="3" l="1"/>
  <c r="C3340" i="3" s="1"/>
  <c r="C3317" i="18"/>
  <c r="A3341" i="3" l="1"/>
  <c r="C3341" i="3" s="1"/>
  <c r="C3318" i="18"/>
  <c r="A3342" i="3" l="1"/>
  <c r="C3342" i="3" s="1"/>
  <c r="C3319" i="18"/>
  <c r="A3343" i="3" l="1"/>
  <c r="C3343" i="3" s="1"/>
  <c r="C3320" i="18"/>
  <c r="A3344" i="3" l="1"/>
  <c r="C3344" i="3" s="1"/>
  <c r="C3321" i="18"/>
  <c r="A3345" i="3" l="1"/>
  <c r="C3345" i="3" s="1"/>
  <c r="C3322" i="18"/>
  <c r="A3346" i="3" l="1"/>
  <c r="C3346" i="3" s="1"/>
  <c r="C3323" i="18"/>
  <c r="A3347" i="3" l="1"/>
  <c r="C3347" i="3" s="1"/>
  <c r="C3324" i="18"/>
  <c r="A3348" i="3" l="1"/>
  <c r="C3348" i="3" s="1"/>
  <c r="C3325" i="18"/>
  <c r="A3349" i="3" l="1"/>
  <c r="C3349" i="3" s="1"/>
  <c r="C3326" i="18"/>
  <c r="A3350" i="3" l="1"/>
  <c r="C3350" i="3" s="1"/>
  <c r="C3327" i="18"/>
  <c r="A3351" i="3" l="1"/>
  <c r="C3351" i="3" s="1"/>
  <c r="C3328" i="18"/>
  <c r="A3352" i="3" l="1"/>
  <c r="C3352" i="3" s="1"/>
  <c r="C3329" i="18"/>
  <c r="A3353" i="3" l="1"/>
  <c r="C3353" i="3" s="1"/>
  <c r="C3330" i="18"/>
  <c r="A3354" i="3" l="1"/>
  <c r="C3354" i="3" s="1"/>
  <c r="C3331" i="18"/>
  <c r="A3355" i="3" l="1"/>
  <c r="C3355" i="3" s="1"/>
  <c r="C3332" i="18"/>
  <c r="A3356" i="3" l="1"/>
  <c r="C3356" i="3" s="1"/>
  <c r="C3333" i="18"/>
  <c r="A3357" i="3" l="1"/>
  <c r="C3357" i="3" s="1"/>
  <c r="C3334" i="18"/>
  <c r="A3358" i="3" l="1"/>
  <c r="C3358" i="3" s="1"/>
  <c r="C3335" i="18"/>
  <c r="A3359" i="3" l="1"/>
  <c r="C3359" i="3" s="1"/>
  <c r="C3336" i="18"/>
  <c r="A3360" i="3" l="1"/>
  <c r="C3360" i="3" s="1"/>
  <c r="C3337" i="18"/>
  <c r="A3361" i="3" l="1"/>
  <c r="C3361" i="3" s="1"/>
  <c r="C3338" i="18"/>
  <c r="A3362" i="3" l="1"/>
  <c r="C3362" i="3" s="1"/>
  <c r="C3339" i="18"/>
  <c r="A3363" i="3" l="1"/>
  <c r="C3363" i="3" s="1"/>
  <c r="C3340" i="18"/>
  <c r="A3364" i="3" l="1"/>
  <c r="C3364" i="3" s="1"/>
  <c r="C3341" i="18"/>
  <c r="A3365" i="3" l="1"/>
  <c r="C3365" i="3" s="1"/>
  <c r="C3342" i="18"/>
  <c r="A3366" i="3" l="1"/>
  <c r="C3366" i="3" s="1"/>
  <c r="C3343" i="18"/>
  <c r="A3367" i="3" l="1"/>
  <c r="C3367" i="3" s="1"/>
  <c r="C3344" i="18"/>
  <c r="A3368" i="3" l="1"/>
  <c r="C3368" i="3" s="1"/>
  <c r="C3345" i="18"/>
  <c r="A3369" i="3" l="1"/>
  <c r="C3369" i="3" s="1"/>
  <c r="C3346" i="18"/>
  <c r="A3370" i="3" l="1"/>
  <c r="C3370" i="3" s="1"/>
  <c r="C3347" i="18"/>
  <c r="A3371" i="3" l="1"/>
  <c r="C3371" i="3" s="1"/>
  <c r="C3348" i="18"/>
  <c r="A3372" i="3" l="1"/>
  <c r="C3372" i="3" s="1"/>
  <c r="C3349" i="18"/>
  <c r="A3373" i="3" l="1"/>
  <c r="C3373" i="3" s="1"/>
  <c r="C3350" i="18"/>
  <c r="A3374" i="3" l="1"/>
  <c r="C3374" i="3" s="1"/>
  <c r="C3351" i="18"/>
  <c r="A3375" i="3" l="1"/>
  <c r="C3375" i="3" s="1"/>
  <c r="C3352" i="18"/>
  <c r="A3376" i="3" l="1"/>
  <c r="C3376" i="3" s="1"/>
  <c r="C3353" i="18"/>
  <c r="A3377" i="3" l="1"/>
  <c r="C3377" i="3" s="1"/>
  <c r="C3354" i="18"/>
  <c r="A3378" i="3" l="1"/>
  <c r="C3378" i="3" s="1"/>
  <c r="C3355" i="18"/>
  <c r="A3379" i="3" l="1"/>
  <c r="C3379" i="3" s="1"/>
  <c r="C3356" i="18"/>
  <c r="A3380" i="3" l="1"/>
  <c r="C3380" i="3" s="1"/>
  <c r="C3357" i="18"/>
  <c r="A3381" i="3" l="1"/>
  <c r="C3381" i="3" s="1"/>
  <c r="C3358" i="18"/>
  <c r="A3382" i="3" l="1"/>
  <c r="C3382" i="3" s="1"/>
  <c r="C3359" i="18"/>
  <c r="A3383" i="3" l="1"/>
  <c r="C3383" i="3" s="1"/>
  <c r="C3360" i="18"/>
  <c r="A3384" i="3" l="1"/>
  <c r="C3384" i="3" s="1"/>
  <c r="C3361" i="18"/>
  <c r="A3385" i="3" l="1"/>
  <c r="C3385" i="3" s="1"/>
  <c r="C3362" i="18"/>
  <c r="A3386" i="3" l="1"/>
  <c r="C3386" i="3" s="1"/>
  <c r="C3363" i="18"/>
  <c r="A3387" i="3" l="1"/>
  <c r="C3387" i="3" s="1"/>
  <c r="C3364" i="18"/>
  <c r="A3388" i="3" l="1"/>
  <c r="C3388" i="3" s="1"/>
  <c r="C3365" i="18"/>
  <c r="A3389" i="3" l="1"/>
  <c r="C3389" i="3" s="1"/>
  <c r="C3366" i="18"/>
  <c r="A3390" i="3" l="1"/>
  <c r="C3390" i="3" s="1"/>
  <c r="C3367" i="18"/>
  <c r="A3391" i="3" l="1"/>
  <c r="C3391" i="3" s="1"/>
  <c r="C3368" i="18"/>
  <c r="A3392" i="3" l="1"/>
  <c r="C3392" i="3" s="1"/>
  <c r="C3369" i="18"/>
  <c r="A3393" i="3" l="1"/>
  <c r="C3393" i="3" s="1"/>
  <c r="C3370" i="18"/>
  <c r="A3394" i="3" l="1"/>
  <c r="C3394" i="3" s="1"/>
  <c r="C3371" i="18"/>
  <c r="A3395" i="3" l="1"/>
  <c r="C3395" i="3" s="1"/>
  <c r="C3372" i="18"/>
  <c r="A3396" i="3" l="1"/>
  <c r="C3396" i="3" s="1"/>
  <c r="C3373" i="18"/>
  <c r="A3397" i="3" l="1"/>
  <c r="C3397" i="3" s="1"/>
  <c r="C3374" i="18"/>
  <c r="A3398" i="3" l="1"/>
  <c r="C3398" i="3" s="1"/>
  <c r="C3375" i="18"/>
  <c r="A3399" i="3" l="1"/>
  <c r="C3399" i="3" s="1"/>
  <c r="C3376" i="18"/>
  <c r="A3400" i="3" l="1"/>
  <c r="C3400" i="3" s="1"/>
  <c r="C3377" i="18"/>
  <c r="A3401" i="3" l="1"/>
  <c r="C3401" i="3" s="1"/>
  <c r="C3378" i="18"/>
  <c r="A3402" i="3" l="1"/>
  <c r="C3402" i="3" s="1"/>
  <c r="C3379" i="18"/>
  <c r="A3403" i="3" l="1"/>
  <c r="C3403" i="3" s="1"/>
  <c r="C3380" i="18"/>
  <c r="A3404" i="3" l="1"/>
  <c r="C3404" i="3" s="1"/>
  <c r="C3381" i="18"/>
  <c r="A3405" i="3" l="1"/>
  <c r="C3405" i="3" s="1"/>
  <c r="C3382" i="18"/>
  <c r="A3406" i="3" l="1"/>
  <c r="C3406" i="3" s="1"/>
  <c r="C3383" i="18"/>
  <c r="A3407" i="3" l="1"/>
  <c r="C3407" i="3" s="1"/>
  <c r="C3384" i="18"/>
  <c r="A3408" i="3" l="1"/>
  <c r="C3408" i="3" s="1"/>
  <c r="C3385" i="18"/>
  <c r="A3409" i="3" l="1"/>
  <c r="C3409" i="3" s="1"/>
  <c r="C3386" i="18"/>
  <c r="A3410" i="3" l="1"/>
  <c r="C3410" i="3" s="1"/>
  <c r="C3387" i="18"/>
  <c r="A3411" i="3" l="1"/>
  <c r="C3411" i="3" s="1"/>
  <c r="C3388" i="18"/>
  <c r="A3412" i="3" l="1"/>
  <c r="C3412" i="3" s="1"/>
  <c r="C3389" i="18"/>
  <c r="A3413" i="3" l="1"/>
  <c r="C3413" i="3" s="1"/>
  <c r="C3390" i="18"/>
  <c r="A3414" i="3" l="1"/>
  <c r="C3414" i="3" s="1"/>
  <c r="C3391" i="18"/>
  <c r="A3415" i="3" l="1"/>
  <c r="C3415" i="3" s="1"/>
  <c r="C3392" i="18"/>
  <c r="A3416" i="3" l="1"/>
  <c r="C3416" i="3" s="1"/>
  <c r="C3393" i="18"/>
  <c r="A3417" i="3" l="1"/>
  <c r="C3417" i="3" s="1"/>
  <c r="C3394" i="18"/>
  <c r="A3418" i="3" l="1"/>
  <c r="C3418" i="3" s="1"/>
  <c r="C3395" i="18"/>
  <c r="A3419" i="3" l="1"/>
  <c r="C3419" i="3" s="1"/>
  <c r="C3396" i="18"/>
  <c r="A3420" i="3" l="1"/>
  <c r="C3420" i="3" s="1"/>
  <c r="C3397" i="18"/>
  <c r="A3421" i="3" l="1"/>
  <c r="C3421" i="3" s="1"/>
  <c r="C3398" i="18"/>
  <c r="A3422" i="3" l="1"/>
  <c r="C3422" i="3" s="1"/>
  <c r="C3399" i="18"/>
  <c r="A3423" i="3" l="1"/>
  <c r="C3423" i="3" s="1"/>
  <c r="C3400" i="18"/>
  <c r="A3424" i="3" l="1"/>
  <c r="C3424" i="3" s="1"/>
  <c r="C3401" i="18"/>
  <c r="A3425" i="3" l="1"/>
  <c r="C3425" i="3" s="1"/>
  <c r="C3402" i="18"/>
  <c r="A3426" i="3" l="1"/>
  <c r="C3426" i="3" s="1"/>
  <c r="C3403" i="18"/>
  <c r="A3427" i="3" l="1"/>
  <c r="C3427" i="3" s="1"/>
  <c r="C3404" i="18"/>
  <c r="A3428" i="3" l="1"/>
  <c r="C3428" i="3" s="1"/>
  <c r="C3405" i="18"/>
  <c r="A3429" i="3" l="1"/>
  <c r="C3429" i="3" s="1"/>
  <c r="C3406" i="18"/>
  <c r="A3430" i="3" l="1"/>
  <c r="C3430" i="3" s="1"/>
  <c r="C3407" i="18"/>
  <c r="A3431" i="3" l="1"/>
  <c r="C3431" i="3" s="1"/>
  <c r="C3408" i="18"/>
  <c r="A3432" i="3" l="1"/>
  <c r="C3432" i="3" s="1"/>
  <c r="C3409" i="18"/>
  <c r="A3433" i="3" l="1"/>
  <c r="C3433" i="3" s="1"/>
  <c r="C3410" i="18"/>
  <c r="A3434" i="3" l="1"/>
  <c r="C3434" i="3" s="1"/>
  <c r="C3411" i="18"/>
  <c r="A3435" i="3" l="1"/>
  <c r="C3435" i="3" s="1"/>
  <c r="C3412" i="18"/>
  <c r="A3436" i="3" l="1"/>
  <c r="C3436" i="3" s="1"/>
  <c r="C3413" i="18"/>
  <c r="A3437" i="3" l="1"/>
  <c r="C3437" i="3" s="1"/>
  <c r="C3414" i="18"/>
  <c r="A3438" i="3" l="1"/>
  <c r="C3438" i="3" s="1"/>
  <c r="C3415" i="18"/>
  <c r="A3439" i="3" l="1"/>
  <c r="C3439" i="3" s="1"/>
  <c r="C3416" i="18"/>
  <c r="A3440" i="3" l="1"/>
  <c r="C3440" i="3" s="1"/>
  <c r="C3417" i="18"/>
  <c r="A3441" i="3" l="1"/>
  <c r="C3441" i="3" s="1"/>
  <c r="C3418" i="18"/>
  <c r="A3442" i="3" l="1"/>
  <c r="C3442" i="3" s="1"/>
  <c r="C3419" i="18"/>
  <c r="A3443" i="3" l="1"/>
  <c r="C3443" i="3" s="1"/>
  <c r="C3420" i="18"/>
  <c r="A3444" i="3" l="1"/>
  <c r="C3444" i="3" s="1"/>
  <c r="C3421" i="18"/>
  <c r="A3445" i="3" l="1"/>
  <c r="C3445" i="3" s="1"/>
  <c r="C3422" i="18"/>
  <c r="A3446" i="3" l="1"/>
  <c r="C3446" i="3" s="1"/>
  <c r="C3423" i="18"/>
  <c r="A3447" i="3" l="1"/>
  <c r="C3447" i="3" s="1"/>
  <c r="C3424" i="18"/>
  <c r="A3448" i="3" l="1"/>
  <c r="C3448" i="3" s="1"/>
  <c r="C3425" i="18"/>
  <c r="A3449" i="3" l="1"/>
  <c r="C3449" i="3" s="1"/>
  <c r="C3426" i="18"/>
  <c r="A3450" i="3" l="1"/>
  <c r="C3450" i="3" s="1"/>
  <c r="C3427" i="18"/>
  <c r="A3451" i="3" l="1"/>
  <c r="C3451" i="3" s="1"/>
  <c r="C3428" i="18"/>
  <c r="A3452" i="3" l="1"/>
  <c r="C3452" i="3" s="1"/>
  <c r="C3429" i="18"/>
  <c r="A3453" i="3" l="1"/>
  <c r="C3453" i="3" s="1"/>
  <c r="C3430" i="18"/>
  <c r="A3454" i="3" l="1"/>
  <c r="C3454" i="3" s="1"/>
  <c r="C3431" i="18"/>
  <c r="A3455" i="3" l="1"/>
  <c r="C3455" i="3" s="1"/>
  <c r="C3432" i="18"/>
  <c r="A3456" i="3" l="1"/>
  <c r="C3456" i="3" s="1"/>
  <c r="C3433" i="18"/>
  <c r="A3457" i="3" l="1"/>
  <c r="C3457" i="3" s="1"/>
  <c r="C3434" i="18"/>
  <c r="A3458" i="3" l="1"/>
  <c r="C3458" i="3" s="1"/>
  <c r="C3435" i="18"/>
  <c r="A3459" i="3" l="1"/>
  <c r="C3459" i="3" s="1"/>
  <c r="C3436" i="18"/>
  <c r="A3460" i="3" l="1"/>
  <c r="C3460" i="3" s="1"/>
  <c r="C3437" i="18"/>
  <c r="A3461" i="3" l="1"/>
  <c r="C3461" i="3" s="1"/>
  <c r="C3438" i="18"/>
  <c r="A3462" i="3" l="1"/>
  <c r="C3462" i="3" s="1"/>
  <c r="C3439" i="18"/>
  <c r="A3463" i="3" l="1"/>
  <c r="C3463" i="3" s="1"/>
  <c r="C3440" i="18"/>
  <c r="A3464" i="3" l="1"/>
  <c r="C3464" i="3" s="1"/>
  <c r="C3441" i="18"/>
  <c r="A3465" i="3" l="1"/>
  <c r="C3465" i="3" s="1"/>
  <c r="C3442" i="18"/>
  <c r="A3466" i="3" l="1"/>
  <c r="C3466" i="3" s="1"/>
  <c r="C3443" i="18"/>
  <c r="A3467" i="3" l="1"/>
  <c r="C3467" i="3" s="1"/>
  <c r="C3444" i="18"/>
  <c r="A3468" i="3" l="1"/>
  <c r="C3468" i="3" s="1"/>
  <c r="C3445" i="18"/>
  <c r="A3469" i="3" l="1"/>
  <c r="C3469" i="3" s="1"/>
  <c r="C3446" i="18"/>
  <c r="A3470" i="3" l="1"/>
  <c r="C3470" i="3" s="1"/>
  <c r="C3447" i="18"/>
  <c r="A3471" i="3" l="1"/>
  <c r="C3471" i="3" s="1"/>
  <c r="C3448" i="18"/>
  <c r="A3472" i="3" l="1"/>
  <c r="C3472" i="3" s="1"/>
  <c r="C3449" i="18"/>
  <c r="A3473" i="3" l="1"/>
  <c r="C3473" i="3" s="1"/>
  <c r="C3450" i="18"/>
  <c r="A3474" i="3" l="1"/>
  <c r="C3474" i="3" s="1"/>
  <c r="C3451" i="18"/>
  <c r="A3475" i="3" l="1"/>
  <c r="C3475" i="3" s="1"/>
  <c r="C3452" i="18"/>
  <c r="A3476" i="3" l="1"/>
  <c r="C3476" i="3" s="1"/>
  <c r="C3453" i="18"/>
  <c r="A3477" i="3" l="1"/>
  <c r="C3477" i="3" s="1"/>
  <c r="C3454" i="18"/>
  <c r="A3478" i="3" l="1"/>
  <c r="C3478" i="3" s="1"/>
  <c r="C3455" i="18"/>
  <c r="A3479" i="3" l="1"/>
  <c r="C3479" i="3" s="1"/>
  <c r="C3456" i="18"/>
  <c r="A3480" i="3" l="1"/>
  <c r="C3480" i="3" s="1"/>
  <c r="C3457" i="18"/>
  <c r="A3481" i="3" l="1"/>
  <c r="C3481" i="3" s="1"/>
  <c r="C3458" i="18"/>
  <c r="A3482" i="3" l="1"/>
  <c r="C3482" i="3" s="1"/>
  <c r="C3459" i="18"/>
  <c r="A3483" i="3" l="1"/>
  <c r="C3483" i="3" s="1"/>
  <c r="C3460" i="18"/>
  <c r="A3484" i="3" l="1"/>
  <c r="C3484" i="3" s="1"/>
  <c r="C3461" i="18"/>
  <c r="A3485" i="3" l="1"/>
  <c r="C3485" i="3" s="1"/>
  <c r="C3462" i="18"/>
  <c r="A3486" i="3" l="1"/>
  <c r="C3486" i="3" s="1"/>
  <c r="C3463" i="18"/>
  <c r="A3487" i="3" l="1"/>
  <c r="C3487" i="3" s="1"/>
  <c r="C3464" i="18"/>
  <c r="A3488" i="3" l="1"/>
  <c r="C3488" i="3" s="1"/>
  <c r="C3465" i="18"/>
  <c r="A3489" i="3" l="1"/>
  <c r="C3489" i="3" s="1"/>
  <c r="C3466" i="18"/>
  <c r="A3490" i="3" l="1"/>
  <c r="C3490" i="3" s="1"/>
  <c r="C3467" i="18"/>
  <c r="A3491" i="3" l="1"/>
  <c r="C3491" i="3" s="1"/>
  <c r="C3468" i="18"/>
  <c r="A3492" i="3" l="1"/>
  <c r="C3492" i="3" s="1"/>
  <c r="C3469" i="18"/>
  <c r="A3493" i="3" l="1"/>
  <c r="C3493" i="3" s="1"/>
  <c r="C3470" i="18"/>
  <c r="A3494" i="3" l="1"/>
  <c r="C3494" i="3" s="1"/>
  <c r="C3471" i="18"/>
  <c r="A3495" i="3" l="1"/>
  <c r="C3495" i="3" s="1"/>
  <c r="C3472" i="18"/>
  <c r="A3496" i="3" l="1"/>
  <c r="C3496" i="3" s="1"/>
  <c r="C3473" i="18"/>
  <c r="A3497" i="3" l="1"/>
  <c r="C3497" i="3" s="1"/>
  <c r="C3474" i="18"/>
  <c r="A3498" i="3" l="1"/>
  <c r="C3498" i="3" s="1"/>
  <c r="C3475" i="18"/>
  <c r="A3499" i="3" l="1"/>
  <c r="C3499" i="3" s="1"/>
  <c r="C3476" i="18"/>
  <c r="A3500" i="3" l="1"/>
  <c r="C3500" i="3" s="1"/>
  <c r="C3477" i="18"/>
  <c r="A3501" i="3" l="1"/>
  <c r="C3501" i="3" s="1"/>
  <c r="C3478" i="18"/>
  <c r="A3502" i="3" l="1"/>
  <c r="C3502" i="3" s="1"/>
  <c r="C3479" i="18"/>
  <c r="A3503" i="3" l="1"/>
  <c r="C3503" i="3" s="1"/>
  <c r="C3480" i="18"/>
  <c r="A3504" i="3" l="1"/>
  <c r="C3504" i="3" s="1"/>
  <c r="C3481" i="18"/>
  <c r="A3505" i="3" l="1"/>
  <c r="C3505" i="3" s="1"/>
  <c r="C3482" i="18"/>
  <c r="A3506" i="3" l="1"/>
  <c r="C3506" i="3" s="1"/>
  <c r="C3483" i="18"/>
  <c r="A3507" i="3" l="1"/>
  <c r="C3507" i="3" s="1"/>
  <c r="C3484" i="18"/>
  <c r="A3508" i="3" l="1"/>
  <c r="C3508" i="3" s="1"/>
  <c r="C3485" i="18"/>
  <c r="A3509" i="3" l="1"/>
  <c r="C3509" i="3" s="1"/>
  <c r="C3486" i="18"/>
  <c r="A3510" i="3" l="1"/>
  <c r="C3510" i="3" s="1"/>
  <c r="C3487" i="18"/>
  <c r="A3511" i="3" l="1"/>
  <c r="C3511" i="3" s="1"/>
  <c r="C3488" i="18"/>
  <c r="A3512" i="3" l="1"/>
  <c r="C3512" i="3" s="1"/>
  <c r="C3489" i="18"/>
  <c r="A3513" i="3" l="1"/>
  <c r="C3513" i="3" s="1"/>
  <c r="C3490" i="18"/>
  <c r="A3514" i="3" l="1"/>
  <c r="C3514" i="3" s="1"/>
  <c r="C3491" i="18"/>
  <c r="A3515" i="3" l="1"/>
  <c r="C3515" i="3" s="1"/>
  <c r="C3492" i="18"/>
  <c r="A3516" i="3" l="1"/>
  <c r="C3516" i="3" s="1"/>
  <c r="C3493" i="18"/>
  <c r="A3517" i="3" l="1"/>
  <c r="C3517" i="3" s="1"/>
  <c r="C3494" i="18"/>
  <c r="A3518" i="3" l="1"/>
  <c r="C3518" i="3" s="1"/>
  <c r="C3495" i="18"/>
  <c r="A3519" i="3" l="1"/>
  <c r="C3519" i="3" s="1"/>
  <c r="C3496" i="18"/>
  <c r="A3520" i="3" l="1"/>
  <c r="C3520" i="3" s="1"/>
  <c r="C3497" i="18"/>
  <c r="A3521" i="3" l="1"/>
  <c r="C3521" i="3" s="1"/>
  <c r="C3498" i="18"/>
  <c r="A3522" i="3" l="1"/>
  <c r="C3522" i="3" s="1"/>
  <c r="C3499" i="18"/>
  <c r="A3523" i="3" l="1"/>
  <c r="C3523" i="3" s="1"/>
  <c r="C3500" i="18"/>
  <c r="A3524" i="3" l="1"/>
  <c r="C3524" i="3" s="1"/>
  <c r="C3501" i="18"/>
  <c r="A3525" i="3" l="1"/>
  <c r="C3525" i="3" s="1"/>
  <c r="C3502" i="18"/>
  <c r="A3526" i="3" l="1"/>
  <c r="C3526" i="3" s="1"/>
  <c r="C3503" i="18"/>
  <c r="A3527" i="3" l="1"/>
  <c r="C3527" i="3" s="1"/>
  <c r="C3504" i="18"/>
  <c r="A3528" i="3" l="1"/>
  <c r="C3528" i="3" s="1"/>
  <c r="C3505" i="18"/>
  <c r="A3529" i="3" l="1"/>
  <c r="C3529" i="3" s="1"/>
  <c r="C3506" i="18"/>
  <c r="A3530" i="3" l="1"/>
  <c r="C3530" i="3" s="1"/>
  <c r="C3507" i="18"/>
  <c r="A3531" i="3" l="1"/>
  <c r="C3531" i="3" s="1"/>
  <c r="C3508" i="18"/>
  <c r="A3532" i="3" l="1"/>
  <c r="C3532" i="3" s="1"/>
  <c r="C3509" i="18"/>
  <c r="A3533" i="3" l="1"/>
  <c r="C3533" i="3" s="1"/>
  <c r="C3510" i="18"/>
  <c r="A3534" i="3" l="1"/>
  <c r="C3534" i="3" s="1"/>
  <c r="C3511" i="18"/>
  <c r="A3535" i="3" l="1"/>
  <c r="C3535" i="3" s="1"/>
  <c r="C3512" i="18"/>
  <c r="A3536" i="3" l="1"/>
  <c r="C3536" i="3" s="1"/>
  <c r="C3513" i="18"/>
  <c r="A3537" i="3" l="1"/>
  <c r="C3537" i="3" s="1"/>
  <c r="C3514" i="18"/>
  <c r="A3538" i="3" l="1"/>
  <c r="C3538" i="3" s="1"/>
  <c r="C3515" i="18"/>
  <c r="A3539" i="3" l="1"/>
  <c r="C3539" i="3" s="1"/>
  <c r="C3516" i="18"/>
  <c r="A3540" i="3" l="1"/>
  <c r="C3540" i="3" s="1"/>
  <c r="C3517" i="18"/>
  <c r="A3541" i="3" l="1"/>
  <c r="C3541" i="3" s="1"/>
  <c r="C3518" i="18"/>
  <c r="A3542" i="3" l="1"/>
  <c r="C3542" i="3" s="1"/>
  <c r="C3519" i="18"/>
  <c r="A3543" i="3" l="1"/>
  <c r="C3543" i="3" s="1"/>
  <c r="C3520" i="18"/>
  <c r="A3544" i="3" l="1"/>
  <c r="C3544" i="3" s="1"/>
  <c r="C3521" i="18"/>
  <c r="A3545" i="3" l="1"/>
  <c r="C3545" i="3" s="1"/>
  <c r="C3522" i="18"/>
  <c r="A3546" i="3" l="1"/>
  <c r="C3546" i="3" s="1"/>
  <c r="C3523" i="18"/>
  <c r="A3547" i="3" l="1"/>
  <c r="C3547" i="3" s="1"/>
  <c r="C3524" i="18"/>
  <c r="A3548" i="3" l="1"/>
  <c r="C3548" i="3" s="1"/>
  <c r="C3525" i="18"/>
  <c r="A3549" i="3" l="1"/>
  <c r="C3549" i="3" s="1"/>
  <c r="C3526" i="18"/>
  <c r="A3550" i="3" l="1"/>
  <c r="C3550" i="3" s="1"/>
  <c r="C3527" i="18"/>
  <c r="A3551" i="3" l="1"/>
  <c r="C3551" i="3" s="1"/>
  <c r="C3528" i="18"/>
  <c r="A3552" i="3" l="1"/>
  <c r="C3552" i="3" s="1"/>
  <c r="C3529" i="18"/>
  <c r="A3553" i="3" l="1"/>
  <c r="C3553" i="3" s="1"/>
  <c r="C3530" i="18"/>
  <c r="A3554" i="3" l="1"/>
  <c r="C3554" i="3" s="1"/>
  <c r="C3531" i="18"/>
  <c r="A3555" i="3" l="1"/>
  <c r="C3555" i="3" s="1"/>
  <c r="C3532" i="18"/>
  <c r="A3556" i="3" l="1"/>
  <c r="C3556" i="3" s="1"/>
  <c r="C3533" i="18"/>
  <c r="A3557" i="3" l="1"/>
  <c r="C3557" i="3" s="1"/>
  <c r="C3534" i="18"/>
  <c r="A3558" i="3" l="1"/>
  <c r="C3558" i="3" s="1"/>
  <c r="C3535" i="18"/>
  <c r="A3559" i="3" l="1"/>
  <c r="C3559" i="3" s="1"/>
  <c r="C3536" i="18"/>
  <c r="A3560" i="3" l="1"/>
  <c r="C3560" i="3" s="1"/>
  <c r="C3537" i="18"/>
  <c r="A3561" i="3" l="1"/>
  <c r="C3561" i="3" s="1"/>
  <c r="C3538" i="18"/>
  <c r="A3562" i="3" l="1"/>
  <c r="C3562" i="3" s="1"/>
  <c r="C3539" i="18"/>
  <c r="A3563" i="3" l="1"/>
  <c r="C3563" i="3" s="1"/>
  <c r="C3540" i="18"/>
  <c r="A3564" i="3" l="1"/>
  <c r="C3564" i="3" s="1"/>
  <c r="C3541" i="18"/>
  <c r="A3565" i="3" l="1"/>
  <c r="C3565" i="3" s="1"/>
  <c r="C3542" i="18"/>
  <c r="A3566" i="3" l="1"/>
  <c r="C3566" i="3" s="1"/>
  <c r="C3543" i="18"/>
  <c r="A3567" i="3" l="1"/>
  <c r="C3567" i="3" s="1"/>
  <c r="C3544" i="18"/>
  <c r="A3568" i="3" l="1"/>
  <c r="C3568" i="3" s="1"/>
  <c r="C3545" i="18"/>
  <c r="A3569" i="3" l="1"/>
  <c r="C3569" i="3" s="1"/>
  <c r="C3546" i="18"/>
  <c r="A3570" i="3" l="1"/>
  <c r="C3570" i="3" s="1"/>
  <c r="C3547" i="18"/>
  <c r="A3571" i="3" l="1"/>
  <c r="C3571" i="3" s="1"/>
  <c r="C3548" i="18"/>
  <c r="A3572" i="3" l="1"/>
  <c r="C3572" i="3" s="1"/>
  <c r="C3549" i="18"/>
  <c r="A3573" i="3" l="1"/>
  <c r="C3573" i="3" s="1"/>
  <c r="C3550" i="18"/>
  <c r="A3574" i="3" l="1"/>
  <c r="C3574" i="3" s="1"/>
  <c r="C3551" i="18"/>
  <c r="A3575" i="3" l="1"/>
  <c r="C3575" i="3" s="1"/>
  <c r="C3552" i="18"/>
  <c r="A3576" i="3" l="1"/>
  <c r="C3576" i="3" s="1"/>
  <c r="C3553" i="18"/>
  <c r="A3577" i="3" l="1"/>
  <c r="C3577" i="3" s="1"/>
  <c r="C3554" i="18"/>
  <c r="A3578" i="3" l="1"/>
  <c r="C3578" i="3" s="1"/>
  <c r="C3555" i="18"/>
  <c r="A3579" i="3" l="1"/>
  <c r="C3579" i="3" s="1"/>
  <c r="C3556" i="18"/>
  <c r="A3580" i="3" l="1"/>
  <c r="C3580" i="3" s="1"/>
  <c r="C3557" i="18"/>
  <c r="A3581" i="3" l="1"/>
  <c r="C3581" i="3" s="1"/>
  <c r="C3558" i="18"/>
  <c r="A3582" i="3" l="1"/>
  <c r="C3582" i="3" s="1"/>
  <c r="C3559" i="18"/>
  <c r="A3583" i="3" l="1"/>
  <c r="C3583" i="3" s="1"/>
  <c r="C3560" i="18"/>
  <c r="A3584" i="3" l="1"/>
  <c r="C3584" i="3" s="1"/>
  <c r="C3561" i="18"/>
  <c r="A3585" i="3" l="1"/>
  <c r="C3585" i="3" s="1"/>
  <c r="C3562" i="18"/>
  <c r="A3586" i="3" l="1"/>
  <c r="C3586" i="3" s="1"/>
  <c r="C3563" i="18"/>
  <c r="A3587" i="3" l="1"/>
  <c r="C3587" i="3" s="1"/>
  <c r="C3564" i="18"/>
  <c r="A3588" i="3" l="1"/>
  <c r="C3588" i="3" s="1"/>
  <c r="C3565" i="18"/>
  <c r="A3589" i="3" l="1"/>
  <c r="C3589" i="3" s="1"/>
  <c r="C3566" i="18"/>
  <c r="A3590" i="3" l="1"/>
  <c r="C3590" i="3" s="1"/>
  <c r="C3567" i="18"/>
  <c r="A3591" i="3" l="1"/>
  <c r="C3591" i="3" s="1"/>
  <c r="C3568" i="18"/>
  <c r="A3592" i="3" l="1"/>
  <c r="C3592" i="3" s="1"/>
  <c r="C3569" i="18"/>
  <c r="A3593" i="3" l="1"/>
  <c r="C3593" i="3" s="1"/>
  <c r="C3570" i="18"/>
  <c r="A3594" i="3" l="1"/>
  <c r="C3594" i="3" s="1"/>
  <c r="C3571" i="18"/>
  <c r="A3595" i="3" l="1"/>
  <c r="C3595" i="3" s="1"/>
  <c r="C3572" i="18"/>
  <c r="A3596" i="3" l="1"/>
  <c r="C3596" i="3" s="1"/>
  <c r="C3573" i="18"/>
  <c r="A3597" i="3" l="1"/>
  <c r="C3597" i="3" s="1"/>
  <c r="C3574" i="18"/>
  <c r="A3598" i="3" l="1"/>
  <c r="C3598" i="3" s="1"/>
  <c r="C3575" i="18"/>
  <c r="A3599" i="3" l="1"/>
  <c r="C3599" i="3" s="1"/>
  <c r="C3576" i="18"/>
  <c r="A3600" i="3" l="1"/>
  <c r="C3600" i="3" s="1"/>
  <c r="C3577" i="18"/>
  <c r="A3601" i="3" l="1"/>
  <c r="C3601" i="3" s="1"/>
  <c r="C3578" i="18"/>
  <c r="A3602" i="3" l="1"/>
  <c r="C3602" i="3" s="1"/>
  <c r="C3579" i="18"/>
  <c r="A3603" i="3" l="1"/>
  <c r="C3603" i="3" s="1"/>
  <c r="C3580" i="18"/>
  <c r="A3604" i="3" l="1"/>
  <c r="C3604" i="3" s="1"/>
  <c r="C3581" i="18"/>
  <c r="A3605" i="3" l="1"/>
  <c r="C3605" i="3" s="1"/>
  <c r="C3582" i="18"/>
  <c r="A3606" i="3" l="1"/>
  <c r="C3606" i="3" s="1"/>
  <c r="C3583" i="18"/>
  <c r="A3607" i="3" l="1"/>
  <c r="C3607" i="3" s="1"/>
  <c r="C3584" i="18"/>
  <c r="A3608" i="3" l="1"/>
  <c r="C3608" i="3" s="1"/>
  <c r="C3585" i="18"/>
  <c r="A3609" i="3" l="1"/>
  <c r="C3609" i="3" s="1"/>
  <c r="C3586" i="18"/>
  <c r="A3610" i="3" l="1"/>
  <c r="C3610" i="3" s="1"/>
  <c r="C3587" i="18"/>
  <c r="A3611" i="3" l="1"/>
  <c r="C3611" i="3" s="1"/>
  <c r="C3588" i="18"/>
  <c r="A3612" i="3" l="1"/>
  <c r="C3612" i="3" s="1"/>
  <c r="C3589" i="18"/>
  <c r="A3613" i="3" l="1"/>
  <c r="C3613" i="3" s="1"/>
  <c r="C3590" i="18"/>
  <c r="A3614" i="3" l="1"/>
  <c r="C3614" i="3" s="1"/>
  <c r="C3591" i="18"/>
  <c r="A3615" i="3" l="1"/>
  <c r="C3615" i="3" s="1"/>
  <c r="C3592" i="18"/>
  <c r="A3616" i="3" l="1"/>
  <c r="C3616" i="3" s="1"/>
  <c r="C3593" i="18"/>
  <c r="A3617" i="3" l="1"/>
  <c r="C3617" i="3" s="1"/>
  <c r="C3594" i="18"/>
  <c r="A3618" i="3" l="1"/>
  <c r="C3618" i="3" s="1"/>
  <c r="C3595" i="18"/>
  <c r="A3619" i="3" l="1"/>
  <c r="C3619" i="3" s="1"/>
  <c r="C3596" i="18"/>
  <c r="A3620" i="3" l="1"/>
  <c r="C3620" i="3" s="1"/>
  <c r="C3597" i="18"/>
  <c r="A3621" i="3" l="1"/>
  <c r="C3621" i="3" s="1"/>
  <c r="C3598" i="18"/>
  <c r="A3622" i="3" l="1"/>
  <c r="C3622" i="3" s="1"/>
  <c r="C3599" i="18"/>
  <c r="A3623" i="3" l="1"/>
  <c r="C3623" i="3" s="1"/>
  <c r="C3600" i="18"/>
  <c r="A3624" i="3" l="1"/>
  <c r="C3624" i="3" s="1"/>
  <c r="C3601" i="18"/>
  <c r="A3625" i="3" l="1"/>
  <c r="C3625" i="3" s="1"/>
  <c r="C3602" i="18"/>
  <c r="A3626" i="3" l="1"/>
  <c r="C3626" i="3" s="1"/>
  <c r="C3603" i="18"/>
  <c r="A3627" i="3" l="1"/>
  <c r="C3627" i="3" s="1"/>
  <c r="C3604" i="18"/>
  <c r="A3628" i="3" l="1"/>
  <c r="C3628" i="3" s="1"/>
  <c r="C3605" i="18"/>
  <c r="A3629" i="3" l="1"/>
  <c r="C3629" i="3" s="1"/>
  <c r="C3606" i="18"/>
  <c r="A3630" i="3" l="1"/>
  <c r="C3630" i="3" s="1"/>
  <c r="C3607" i="18"/>
  <c r="A3631" i="3" l="1"/>
  <c r="C3631" i="3" s="1"/>
  <c r="C3608" i="18"/>
  <c r="A3632" i="3" l="1"/>
  <c r="C3632" i="3" s="1"/>
  <c r="C3609" i="18"/>
  <c r="A3633" i="3" l="1"/>
  <c r="C3633" i="3" s="1"/>
  <c r="C3610" i="18"/>
  <c r="A3634" i="3" l="1"/>
  <c r="C3634" i="3" s="1"/>
  <c r="C3611" i="18"/>
  <c r="A3635" i="3" l="1"/>
  <c r="C3635" i="3" s="1"/>
  <c r="C3612" i="18"/>
  <c r="A3636" i="3" l="1"/>
  <c r="C3636" i="3" s="1"/>
  <c r="C3613" i="18"/>
  <c r="A3637" i="3" l="1"/>
  <c r="C3637" i="3" s="1"/>
  <c r="C3614" i="18"/>
  <c r="A3638" i="3" l="1"/>
  <c r="C3638" i="3" s="1"/>
  <c r="C3615" i="18"/>
  <c r="A3639" i="3" l="1"/>
  <c r="C3639" i="3" s="1"/>
  <c r="C3616" i="18"/>
  <c r="A3640" i="3" l="1"/>
  <c r="C3640" i="3" s="1"/>
  <c r="C3617" i="18"/>
  <c r="A3641" i="3" l="1"/>
  <c r="C3641" i="3" s="1"/>
  <c r="C3618" i="18"/>
  <c r="A3642" i="3" l="1"/>
  <c r="C3642" i="3" s="1"/>
  <c r="C3619" i="18"/>
  <c r="A3643" i="3" l="1"/>
  <c r="C3643" i="3" s="1"/>
  <c r="C3620" i="18"/>
  <c r="A3644" i="3" l="1"/>
  <c r="C3644" i="3" s="1"/>
  <c r="C3621" i="18"/>
  <c r="A3645" i="3" l="1"/>
  <c r="C3645" i="3" s="1"/>
  <c r="C3622" i="18"/>
  <c r="A3646" i="3" l="1"/>
  <c r="C3646" i="3" s="1"/>
  <c r="C3623" i="18"/>
  <c r="A3647" i="3" l="1"/>
  <c r="C3647" i="3" s="1"/>
  <c r="C3624" i="18"/>
  <c r="A3648" i="3" l="1"/>
  <c r="C3648" i="3" s="1"/>
  <c r="C3625" i="18"/>
  <c r="A3649" i="3" l="1"/>
  <c r="C3649" i="3" s="1"/>
  <c r="C3626" i="18"/>
  <c r="A3650" i="3" l="1"/>
  <c r="C3650" i="3" s="1"/>
  <c r="C3627" i="18"/>
  <c r="A3651" i="3" l="1"/>
  <c r="C3651" i="3" s="1"/>
  <c r="C3628" i="18"/>
  <c r="A3652" i="3" l="1"/>
  <c r="C3652" i="3" s="1"/>
  <c r="C3629" i="18"/>
  <c r="A3653" i="3" l="1"/>
  <c r="C3653" i="3" s="1"/>
  <c r="C3630" i="18"/>
  <c r="A3654" i="3" l="1"/>
  <c r="C3654" i="3" s="1"/>
  <c r="C3631" i="18"/>
  <c r="A3655" i="3" l="1"/>
  <c r="C3655" i="3" s="1"/>
  <c r="C3632" i="18"/>
  <c r="A3656" i="3" l="1"/>
  <c r="C3656" i="3" s="1"/>
  <c r="C3633" i="18"/>
  <c r="A3657" i="3" l="1"/>
  <c r="C3657" i="3" s="1"/>
  <c r="C3634" i="18"/>
  <c r="A3658" i="3" l="1"/>
  <c r="C3658" i="3" s="1"/>
  <c r="C3635" i="18"/>
  <c r="A3659" i="3" l="1"/>
  <c r="C3659" i="3" s="1"/>
  <c r="C3636" i="18"/>
  <c r="A3660" i="3" l="1"/>
  <c r="C3660" i="3" s="1"/>
  <c r="C3637" i="18"/>
  <c r="A3661" i="3" l="1"/>
  <c r="C3661" i="3" s="1"/>
  <c r="C3638" i="18"/>
  <c r="A3662" i="3" l="1"/>
  <c r="C3662" i="3" s="1"/>
  <c r="C3639" i="18"/>
  <c r="A3663" i="3" l="1"/>
  <c r="C3663" i="3" s="1"/>
  <c r="C3640" i="18"/>
  <c r="A3664" i="3" l="1"/>
  <c r="C3664" i="3" s="1"/>
  <c r="C3641" i="18"/>
  <c r="A3665" i="3" l="1"/>
  <c r="C3665" i="3" s="1"/>
  <c r="C3642" i="18"/>
  <c r="A3666" i="3" l="1"/>
  <c r="C3666" i="3" s="1"/>
  <c r="C3643" i="18"/>
  <c r="A3667" i="3" l="1"/>
  <c r="C3667" i="3" s="1"/>
  <c r="C3644" i="18"/>
  <c r="A3668" i="3" l="1"/>
  <c r="C3668" i="3" s="1"/>
  <c r="C3645" i="18"/>
  <c r="A3669" i="3" l="1"/>
  <c r="C3669" i="3" s="1"/>
  <c r="C3646" i="18"/>
  <c r="A3670" i="3" l="1"/>
  <c r="C3670" i="3" s="1"/>
  <c r="C3647" i="18"/>
  <c r="A3671" i="3" l="1"/>
  <c r="C3671" i="3" s="1"/>
  <c r="C3648" i="18"/>
  <c r="A3672" i="3" l="1"/>
  <c r="C3672" i="3" s="1"/>
  <c r="C3649" i="18"/>
  <c r="A3673" i="3" l="1"/>
  <c r="C3673" i="3" s="1"/>
  <c r="C3650" i="18"/>
  <c r="A3674" i="3" l="1"/>
  <c r="C3674" i="3" s="1"/>
  <c r="C3651" i="18"/>
  <c r="A3675" i="3" l="1"/>
  <c r="C3675" i="3" s="1"/>
  <c r="C3652" i="18"/>
  <c r="A3676" i="3" l="1"/>
  <c r="C3676" i="3" s="1"/>
  <c r="C3653" i="18"/>
  <c r="A3677" i="3" l="1"/>
  <c r="C3677" i="3" s="1"/>
  <c r="C3654" i="18"/>
  <c r="A3678" i="3" l="1"/>
  <c r="C3678" i="3" s="1"/>
  <c r="C3655" i="18"/>
  <c r="A3679" i="3" l="1"/>
  <c r="C3679" i="3" s="1"/>
  <c r="C3656" i="18"/>
  <c r="A3680" i="3" l="1"/>
  <c r="C3680" i="3" s="1"/>
  <c r="C3657" i="18"/>
  <c r="A3681" i="3" l="1"/>
  <c r="C3681" i="3" s="1"/>
  <c r="C3658" i="18"/>
  <c r="A3682" i="3" l="1"/>
  <c r="C3682" i="3" s="1"/>
  <c r="C3659" i="18"/>
  <c r="A3683" i="3" l="1"/>
  <c r="C3683" i="3" s="1"/>
  <c r="C3660" i="18"/>
  <c r="A3684" i="3" l="1"/>
  <c r="C3684" i="3" s="1"/>
  <c r="C3661" i="18"/>
  <c r="A3685" i="3" l="1"/>
  <c r="C3685" i="3" s="1"/>
  <c r="C3662" i="18"/>
  <c r="A3686" i="3" l="1"/>
  <c r="C3686" i="3" s="1"/>
  <c r="C3663" i="18"/>
  <c r="A3687" i="3" l="1"/>
  <c r="C3687" i="3" s="1"/>
  <c r="C3664" i="18"/>
  <c r="A3688" i="3" l="1"/>
  <c r="C3688" i="3" s="1"/>
  <c r="C3665" i="18"/>
  <c r="A3689" i="3" l="1"/>
  <c r="C3689" i="3" s="1"/>
  <c r="C3666" i="18"/>
  <c r="A3690" i="3" l="1"/>
  <c r="C3690" i="3" s="1"/>
  <c r="C3667" i="18"/>
  <c r="A3691" i="3" l="1"/>
  <c r="C3691" i="3" s="1"/>
  <c r="C3668" i="18"/>
  <c r="A3692" i="3" l="1"/>
  <c r="C3692" i="3" s="1"/>
  <c r="C3669" i="18"/>
  <c r="A3693" i="3" l="1"/>
  <c r="C3693" i="3" s="1"/>
  <c r="C3670" i="18"/>
  <c r="A3694" i="3" l="1"/>
  <c r="C3694" i="3" s="1"/>
  <c r="C3671" i="18"/>
  <c r="A3695" i="3" l="1"/>
  <c r="C3695" i="3" s="1"/>
  <c r="C3672" i="18"/>
  <c r="A3696" i="3" l="1"/>
  <c r="C3696" i="3" s="1"/>
  <c r="C3673" i="18"/>
  <c r="A3697" i="3" l="1"/>
  <c r="C3697" i="3" s="1"/>
  <c r="C3674" i="18"/>
  <c r="A3698" i="3" l="1"/>
  <c r="C3698" i="3" s="1"/>
  <c r="C3675" i="18"/>
  <c r="A3699" i="3" l="1"/>
  <c r="C3699" i="3" s="1"/>
  <c r="C3676" i="18"/>
  <c r="A3700" i="3" l="1"/>
  <c r="C3700" i="3" s="1"/>
  <c r="C3677" i="18"/>
  <c r="A3701" i="3" l="1"/>
  <c r="C3701" i="3" s="1"/>
  <c r="C3678" i="18"/>
  <c r="A3702" i="3" l="1"/>
  <c r="C3702" i="3" s="1"/>
  <c r="C3679" i="18"/>
  <c r="A3703" i="3" l="1"/>
  <c r="C3703" i="3" s="1"/>
  <c r="C3680" i="18"/>
  <c r="A3704" i="3" l="1"/>
  <c r="C3704" i="3" s="1"/>
  <c r="C3681" i="18"/>
  <c r="A3705" i="3" l="1"/>
  <c r="C3705" i="3" s="1"/>
  <c r="C3682" i="18"/>
  <c r="A3706" i="3" l="1"/>
  <c r="C3706" i="3" s="1"/>
  <c r="C3683" i="18"/>
  <c r="A3707" i="3" l="1"/>
  <c r="C3707" i="3" s="1"/>
  <c r="C3684" i="18"/>
  <c r="A3708" i="3" l="1"/>
  <c r="C3708" i="3" s="1"/>
  <c r="C3685" i="18"/>
  <c r="A3709" i="3" l="1"/>
  <c r="C3709" i="3" s="1"/>
  <c r="C3686" i="18"/>
  <c r="A3710" i="3" l="1"/>
  <c r="C3710" i="3" s="1"/>
  <c r="C3687" i="18"/>
  <c r="A3711" i="3" l="1"/>
  <c r="C3711" i="3" s="1"/>
  <c r="C3688" i="18"/>
  <c r="A3712" i="3" l="1"/>
  <c r="C3712" i="3" s="1"/>
  <c r="C3689" i="18"/>
  <c r="A3713" i="3" l="1"/>
  <c r="C3713" i="3" s="1"/>
  <c r="C3690" i="18"/>
  <c r="A3714" i="3" l="1"/>
  <c r="C3714" i="3" s="1"/>
  <c r="C3691" i="18"/>
  <c r="A3715" i="3" l="1"/>
  <c r="C3715" i="3" s="1"/>
  <c r="C3692" i="18"/>
  <c r="A3716" i="3" l="1"/>
  <c r="C3716" i="3" s="1"/>
  <c r="C3693" i="18"/>
  <c r="A3717" i="3" l="1"/>
  <c r="C3717" i="3" s="1"/>
  <c r="C3694" i="18"/>
  <c r="A3718" i="3" l="1"/>
  <c r="C3718" i="3" s="1"/>
  <c r="C3695" i="18"/>
  <c r="A3719" i="3" l="1"/>
  <c r="C3719" i="3" s="1"/>
  <c r="C3696" i="18"/>
  <c r="A3720" i="3" l="1"/>
  <c r="C3720" i="3" s="1"/>
  <c r="C3697" i="18"/>
  <c r="A3721" i="3" l="1"/>
  <c r="C3721" i="3" s="1"/>
  <c r="C3698" i="18"/>
  <c r="A3722" i="3" l="1"/>
  <c r="C3722" i="3" s="1"/>
  <c r="C3699" i="18"/>
  <c r="A3723" i="3" l="1"/>
  <c r="C3723" i="3" s="1"/>
  <c r="C3700" i="18"/>
  <c r="A3724" i="3" l="1"/>
  <c r="C3724" i="3" s="1"/>
  <c r="C3701" i="18"/>
  <c r="A3725" i="3" l="1"/>
  <c r="C3725" i="3" s="1"/>
  <c r="C3702" i="18"/>
  <c r="A3726" i="3" l="1"/>
  <c r="C3726" i="3" s="1"/>
  <c r="C3703" i="18"/>
  <c r="A3727" i="3" l="1"/>
  <c r="C3727" i="3" s="1"/>
  <c r="C3704" i="18"/>
  <c r="A3728" i="3" l="1"/>
  <c r="C3728" i="3" s="1"/>
  <c r="C3705" i="18"/>
  <c r="A3729" i="3" l="1"/>
  <c r="C3729" i="3" s="1"/>
  <c r="C3706" i="18"/>
  <c r="A3730" i="3" l="1"/>
  <c r="C3730" i="3" s="1"/>
  <c r="C3707" i="18"/>
  <c r="A3731" i="3" l="1"/>
  <c r="C3731" i="3" s="1"/>
  <c r="C3708" i="18"/>
  <c r="A3732" i="3" l="1"/>
  <c r="C3732" i="3" s="1"/>
  <c r="C3709" i="18"/>
  <c r="A3733" i="3" l="1"/>
  <c r="C3733" i="3" s="1"/>
  <c r="C3710" i="18"/>
  <c r="A3734" i="3" l="1"/>
  <c r="C3734" i="3" s="1"/>
  <c r="C3711" i="18"/>
  <c r="A3735" i="3" l="1"/>
  <c r="C3735" i="3" s="1"/>
  <c r="C3712" i="18"/>
  <c r="A3736" i="3" l="1"/>
  <c r="C3736" i="3" s="1"/>
  <c r="C3713" i="18"/>
  <c r="A3737" i="3" l="1"/>
  <c r="C3737" i="3" s="1"/>
  <c r="C3714" i="18"/>
  <c r="A3738" i="3" l="1"/>
  <c r="C3738" i="3" s="1"/>
  <c r="C3715" i="18"/>
  <c r="A3739" i="3" l="1"/>
  <c r="C3739" i="3" s="1"/>
  <c r="C3716" i="18"/>
  <c r="A3740" i="3" l="1"/>
  <c r="C3740" i="3" s="1"/>
  <c r="C3717" i="18"/>
  <c r="A3741" i="3" l="1"/>
  <c r="C3741" i="3" s="1"/>
  <c r="C3718" i="18"/>
  <c r="A3742" i="3" l="1"/>
  <c r="C3742" i="3" s="1"/>
  <c r="C3719" i="18"/>
  <c r="A3743" i="3" l="1"/>
  <c r="C3743" i="3" s="1"/>
  <c r="C3720" i="18"/>
  <c r="A3744" i="3" l="1"/>
  <c r="C3744" i="3" s="1"/>
  <c r="C3721" i="18"/>
  <c r="A3745" i="3" l="1"/>
  <c r="C3745" i="3" s="1"/>
  <c r="C3722" i="18"/>
  <c r="A3746" i="3" l="1"/>
  <c r="C3746" i="3" s="1"/>
  <c r="C3723" i="18"/>
  <c r="A3747" i="3" l="1"/>
  <c r="C3747" i="3" s="1"/>
  <c r="C3724" i="18"/>
  <c r="A3748" i="3" l="1"/>
  <c r="C3748" i="3" s="1"/>
  <c r="C3725" i="18"/>
  <c r="A3749" i="3" l="1"/>
  <c r="C3749" i="3" s="1"/>
  <c r="C3726" i="18"/>
  <c r="A3750" i="3" l="1"/>
  <c r="C3750" i="3" s="1"/>
  <c r="C3727" i="18"/>
  <c r="A3751" i="3" l="1"/>
  <c r="C3751" i="3" s="1"/>
  <c r="C3728" i="18"/>
  <c r="A3752" i="3" l="1"/>
  <c r="C3752" i="3" s="1"/>
  <c r="C3729" i="18"/>
  <c r="A3753" i="3" l="1"/>
  <c r="C3753" i="3" s="1"/>
  <c r="C3730" i="18"/>
  <c r="A3754" i="3" l="1"/>
  <c r="C3754" i="3" s="1"/>
  <c r="C3731" i="18"/>
  <c r="A3755" i="3" l="1"/>
  <c r="C3755" i="3" s="1"/>
  <c r="C3732" i="18"/>
  <c r="A3756" i="3" l="1"/>
  <c r="C3756" i="3" s="1"/>
  <c r="C3733" i="18"/>
  <c r="A3757" i="3" l="1"/>
  <c r="C3757" i="3" s="1"/>
  <c r="C3734" i="18"/>
  <c r="A3758" i="3" l="1"/>
  <c r="C3758" i="3" s="1"/>
  <c r="C3735" i="18"/>
  <c r="A3759" i="3" l="1"/>
  <c r="C3759" i="3" s="1"/>
  <c r="C3736" i="18"/>
  <c r="A3760" i="3" l="1"/>
  <c r="C3760" i="3" s="1"/>
  <c r="C3737" i="18"/>
  <c r="A3761" i="3" l="1"/>
  <c r="C3761" i="3" s="1"/>
  <c r="C3738" i="18"/>
  <c r="A3762" i="3" l="1"/>
  <c r="C3762" i="3" s="1"/>
  <c r="C3739" i="18"/>
  <c r="A3763" i="3" l="1"/>
  <c r="C3763" i="3" s="1"/>
  <c r="C3740" i="18"/>
  <c r="A3764" i="3" l="1"/>
  <c r="C3764" i="3" s="1"/>
  <c r="C3741" i="18"/>
  <c r="A3765" i="3" l="1"/>
  <c r="C3765" i="3" s="1"/>
  <c r="C3742" i="18"/>
  <c r="A3766" i="3" l="1"/>
  <c r="C3766" i="3" s="1"/>
  <c r="C3743" i="18"/>
  <c r="A3767" i="3" l="1"/>
  <c r="C3767" i="3" s="1"/>
  <c r="C3744" i="18"/>
  <c r="A3768" i="3" l="1"/>
  <c r="C3768" i="3" s="1"/>
  <c r="C3745" i="18"/>
  <c r="A3769" i="3" l="1"/>
  <c r="C3769" i="3" s="1"/>
  <c r="C3746" i="18"/>
  <c r="A3770" i="3" l="1"/>
  <c r="C3770" i="3" s="1"/>
  <c r="C3747" i="18"/>
  <c r="A3771" i="3" l="1"/>
  <c r="C3771" i="3" s="1"/>
  <c r="C3748" i="18"/>
  <c r="A3772" i="3" l="1"/>
  <c r="C3772" i="3" s="1"/>
  <c r="C3749" i="18"/>
  <c r="A3773" i="3" l="1"/>
  <c r="C3773" i="3" s="1"/>
  <c r="C3750" i="18"/>
  <c r="A3774" i="3" l="1"/>
  <c r="C3774" i="3" s="1"/>
  <c r="C3751" i="18"/>
  <c r="A3775" i="3" l="1"/>
  <c r="C3775" i="3" s="1"/>
  <c r="C3752" i="18"/>
  <c r="A3776" i="3" l="1"/>
  <c r="C3776" i="3" s="1"/>
  <c r="C3753" i="18"/>
  <c r="A3777" i="3" l="1"/>
  <c r="C3777" i="3" s="1"/>
  <c r="C3754" i="18"/>
  <c r="A3778" i="3" l="1"/>
  <c r="C3778" i="3" s="1"/>
  <c r="C3755" i="18"/>
  <c r="A3779" i="3" l="1"/>
  <c r="C3779" i="3" s="1"/>
  <c r="C3756" i="18"/>
  <c r="A3780" i="3" l="1"/>
  <c r="C3780" i="3" s="1"/>
  <c r="C3757" i="18"/>
  <c r="A3781" i="3" l="1"/>
  <c r="C3781" i="3" s="1"/>
  <c r="C3758" i="18"/>
  <c r="A3782" i="3" l="1"/>
  <c r="C3782" i="3" s="1"/>
  <c r="C3759" i="18"/>
  <c r="A3783" i="3" l="1"/>
  <c r="C3783" i="3" s="1"/>
  <c r="C3760" i="18"/>
  <c r="A3784" i="3" l="1"/>
  <c r="C3784" i="3" s="1"/>
  <c r="C3761" i="18"/>
  <c r="A3785" i="3" l="1"/>
  <c r="C3785" i="3" s="1"/>
  <c r="C3762" i="18"/>
  <c r="A3786" i="3" l="1"/>
  <c r="C3786" i="3" s="1"/>
  <c r="C3763" i="18"/>
  <c r="A3787" i="3" l="1"/>
  <c r="C3787" i="3" s="1"/>
  <c r="C3764" i="18"/>
  <c r="A3788" i="3" l="1"/>
  <c r="C3788" i="3" s="1"/>
  <c r="C3765" i="18"/>
  <c r="A3789" i="3" l="1"/>
  <c r="C3789" i="3" s="1"/>
  <c r="C3766" i="18"/>
  <c r="A3790" i="3" l="1"/>
  <c r="C3790" i="3" s="1"/>
  <c r="C3767" i="18"/>
  <c r="A3791" i="3" l="1"/>
  <c r="C3791" i="3" s="1"/>
  <c r="C3768" i="18"/>
  <c r="A3792" i="3" l="1"/>
  <c r="C3792" i="3" s="1"/>
  <c r="C3769" i="18"/>
  <c r="A3793" i="3" l="1"/>
  <c r="C3793" i="3" s="1"/>
  <c r="C3770" i="18"/>
  <c r="A3794" i="3" l="1"/>
  <c r="C3794" i="3" s="1"/>
  <c r="C3771" i="18"/>
  <c r="A3795" i="3" l="1"/>
  <c r="C3795" i="3" s="1"/>
  <c r="C3772" i="18"/>
  <c r="A3796" i="3" l="1"/>
  <c r="C3796" i="3" s="1"/>
  <c r="C3773" i="18"/>
  <c r="A3797" i="3" l="1"/>
  <c r="C3797" i="3" s="1"/>
  <c r="C3774" i="18"/>
  <c r="A3798" i="3" l="1"/>
  <c r="C3798" i="3" s="1"/>
  <c r="C3775" i="18"/>
  <c r="A3799" i="3" l="1"/>
  <c r="C3799" i="3" s="1"/>
  <c r="C3776" i="18"/>
  <c r="A3800" i="3" l="1"/>
  <c r="C3800" i="3" s="1"/>
  <c r="C3777" i="18"/>
  <c r="A3801" i="3" l="1"/>
  <c r="C3801" i="3" s="1"/>
  <c r="C3778" i="18"/>
  <c r="A3802" i="3" l="1"/>
  <c r="C3802" i="3" s="1"/>
  <c r="C3779" i="18"/>
  <c r="A3803" i="3" l="1"/>
  <c r="C3803" i="3" s="1"/>
  <c r="C3780" i="18"/>
  <c r="A3804" i="3" l="1"/>
  <c r="C3804" i="3" s="1"/>
  <c r="C3781" i="18"/>
  <c r="A3805" i="3" l="1"/>
  <c r="C3805" i="3" s="1"/>
  <c r="C3782" i="18"/>
  <c r="A3806" i="3" l="1"/>
  <c r="C3806" i="3" s="1"/>
  <c r="C3783" i="18"/>
  <c r="A3807" i="3" l="1"/>
  <c r="C3807" i="3" s="1"/>
  <c r="C3784" i="18"/>
  <c r="A3808" i="3" l="1"/>
  <c r="C3808" i="3" s="1"/>
  <c r="C3785" i="18"/>
  <c r="A3809" i="3" l="1"/>
  <c r="C3809" i="3" s="1"/>
  <c r="C3786" i="18"/>
  <c r="A3810" i="3" l="1"/>
  <c r="C3810" i="3" s="1"/>
  <c r="C3787" i="18"/>
  <c r="A3811" i="3" l="1"/>
  <c r="C3811" i="3" s="1"/>
  <c r="C3788" i="18"/>
  <c r="A3812" i="3" l="1"/>
  <c r="C3812" i="3" s="1"/>
  <c r="C3789" i="18"/>
  <c r="A3813" i="3" l="1"/>
  <c r="C3813" i="3" s="1"/>
  <c r="C3790" i="18"/>
  <c r="A3814" i="3" l="1"/>
  <c r="C3814" i="3" s="1"/>
  <c r="C3791" i="18"/>
  <c r="A3815" i="3" l="1"/>
  <c r="C3815" i="3" s="1"/>
  <c r="C3792" i="18"/>
  <c r="A3816" i="3" l="1"/>
  <c r="C3816" i="3" s="1"/>
  <c r="C3793" i="18"/>
  <c r="A3817" i="3" l="1"/>
  <c r="C3817" i="3" s="1"/>
  <c r="C3794" i="18"/>
  <c r="A3818" i="3" l="1"/>
  <c r="C3818" i="3" s="1"/>
  <c r="C3795" i="18"/>
  <c r="A3819" i="3" l="1"/>
  <c r="C3819" i="3" s="1"/>
  <c r="C3796" i="18"/>
  <c r="A3820" i="3" l="1"/>
  <c r="C3820" i="3" s="1"/>
  <c r="C3797" i="18"/>
  <c r="A3821" i="3" l="1"/>
  <c r="C3821" i="3" s="1"/>
  <c r="C3798" i="18"/>
  <c r="A3822" i="3" l="1"/>
  <c r="C3822" i="3" s="1"/>
  <c r="C3799" i="18"/>
  <c r="A3823" i="3" l="1"/>
  <c r="C3823" i="3" s="1"/>
  <c r="C3800" i="18"/>
  <c r="A3824" i="3" l="1"/>
  <c r="C3824" i="3" s="1"/>
  <c r="C3801" i="18"/>
  <c r="A3825" i="3" l="1"/>
  <c r="C3825" i="3" s="1"/>
  <c r="C3802" i="18"/>
  <c r="A3826" i="3" l="1"/>
  <c r="C3826" i="3" s="1"/>
  <c r="C3803" i="18"/>
  <c r="A3827" i="3" l="1"/>
  <c r="C3827" i="3" s="1"/>
  <c r="C3804" i="18"/>
  <c r="A3828" i="3" l="1"/>
  <c r="C3828" i="3" s="1"/>
  <c r="C3805" i="18"/>
  <c r="A3829" i="3" l="1"/>
  <c r="C3829" i="3" s="1"/>
  <c r="C3806" i="18"/>
  <c r="A3830" i="3" l="1"/>
  <c r="C3830" i="3" s="1"/>
  <c r="C3807" i="18"/>
  <c r="A3831" i="3" l="1"/>
  <c r="C3831" i="3" s="1"/>
  <c r="C3808" i="18"/>
  <c r="A3832" i="3" l="1"/>
  <c r="C3832" i="3" s="1"/>
  <c r="C3809" i="18"/>
  <c r="A3833" i="3" l="1"/>
  <c r="C3833" i="3" s="1"/>
  <c r="C3810" i="18"/>
  <c r="A3834" i="3" l="1"/>
  <c r="C3834" i="3" s="1"/>
  <c r="C3811" i="18"/>
  <c r="A3835" i="3" l="1"/>
  <c r="C3835" i="3" s="1"/>
  <c r="C3812" i="18"/>
  <c r="A3836" i="3" l="1"/>
  <c r="C3836" i="3" s="1"/>
  <c r="C3813" i="18"/>
  <c r="A3837" i="3" l="1"/>
  <c r="C3837" i="3" s="1"/>
  <c r="C3814" i="18"/>
  <c r="A3838" i="3" l="1"/>
  <c r="C3838" i="3" s="1"/>
  <c r="C3815" i="18"/>
  <c r="A3839" i="3" l="1"/>
  <c r="C3839" i="3" s="1"/>
  <c r="C3816" i="18"/>
  <c r="A3840" i="3" l="1"/>
  <c r="C3840" i="3" s="1"/>
  <c r="C3817" i="18"/>
  <c r="A3841" i="3" l="1"/>
  <c r="C3841" i="3" s="1"/>
  <c r="C3818" i="18"/>
  <c r="A3842" i="3" l="1"/>
  <c r="C3842" i="3" s="1"/>
  <c r="C3819" i="18"/>
  <c r="A3843" i="3" l="1"/>
  <c r="C3843" i="3" s="1"/>
  <c r="C3820" i="18"/>
  <c r="A3844" i="3" l="1"/>
  <c r="C3844" i="3" s="1"/>
  <c r="C3821" i="18"/>
  <c r="A3845" i="3" l="1"/>
  <c r="C3845" i="3" s="1"/>
  <c r="C3822" i="18"/>
  <c r="A3846" i="3" l="1"/>
  <c r="C3846" i="3" s="1"/>
  <c r="C3823" i="18"/>
  <c r="A3847" i="3" l="1"/>
  <c r="C3847" i="3" s="1"/>
  <c r="C3824" i="18"/>
  <c r="A3848" i="3" l="1"/>
  <c r="C3848" i="3" s="1"/>
  <c r="C3825" i="18"/>
  <c r="A3849" i="3" l="1"/>
  <c r="C3849" i="3" s="1"/>
  <c r="C3826" i="18"/>
  <c r="A3850" i="3" l="1"/>
  <c r="C3850" i="3" s="1"/>
  <c r="C3827" i="18"/>
  <c r="A3851" i="3" l="1"/>
  <c r="C3851" i="3" s="1"/>
  <c r="C3828" i="18"/>
  <c r="A3852" i="3" l="1"/>
  <c r="C3852" i="3" s="1"/>
  <c r="C3829" i="18"/>
  <c r="A3853" i="3" l="1"/>
  <c r="C3853" i="3" s="1"/>
  <c r="C3830" i="18"/>
  <c r="A3854" i="3" l="1"/>
  <c r="C3854" i="3" s="1"/>
  <c r="C3831" i="18"/>
  <c r="A3855" i="3" l="1"/>
  <c r="C3855" i="3" s="1"/>
  <c r="C3832" i="18"/>
  <c r="A3856" i="3" l="1"/>
  <c r="C3856" i="3" s="1"/>
  <c r="C3833" i="18"/>
  <c r="A3857" i="3" l="1"/>
  <c r="C3857" i="3" s="1"/>
  <c r="C3834" i="18"/>
  <c r="A3858" i="3" l="1"/>
  <c r="C3858" i="3" s="1"/>
  <c r="C3835" i="18"/>
  <c r="A3859" i="3" l="1"/>
  <c r="C3859" i="3" s="1"/>
  <c r="C3836" i="18"/>
  <c r="A3860" i="3" l="1"/>
  <c r="C3860" i="3" s="1"/>
  <c r="C3837" i="18"/>
  <c r="A3861" i="3" l="1"/>
  <c r="C3861" i="3" s="1"/>
  <c r="C3838" i="18"/>
  <c r="A3862" i="3" l="1"/>
  <c r="C3862" i="3" s="1"/>
  <c r="C3839" i="18"/>
  <c r="A3863" i="3" l="1"/>
  <c r="C3863" i="3" s="1"/>
  <c r="C3840" i="18"/>
  <c r="A3864" i="3" l="1"/>
  <c r="C3864" i="3" s="1"/>
  <c r="C3841" i="18"/>
  <c r="A3865" i="3" l="1"/>
  <c r="C3865" i="3" s="1"/>
  <c r="C3842" i="18"/>
  <c r="A3866" i="3" l="1"/>
  <c r="C3866" i="3" s="1"/>
  <c r="C3843" i="18"/>
  <c r="A3867" i="3" l="1"/>
  <c r="C3867" i="3" s="1"/>
  <c r="C3844" i="18"/>
  <c r="A3868" i="3" l="1"/>
  <c r="C3868" i="3" s="1"/>
  <c r="C3845" i="18"/>
  <c r="A3869" i="3" l="1"/>
  <c r="C3869" i="3" s="1"/>
  <c r="C3846" i="18"/>
  <c r="A3870" i="3" l="1"/>
  <c r="C3870" i="3" s="1"/>
  <c r="C3847" i="18"/>
  <c r="A3871" i="3" l="1"/>
  <c r="C3871" i="3" s="1"/>
  <c r="C3848" i="18"/>
  <c r="A3872" i="3" l="1"/>
  <c r="C3872" i="3" s="1"/>
  <c r="C3849" i="18"/>
  <c r="A3873" i="3" l="1"/>
  <c r="C3873" i="3" s="1"/>
  <c r="C3850" i="18"/>
  <c r="A3874" i="3" l="1"/>
  <c r="C3874" i="3" s="1"/>
  <c r="C3851" i="18"/>
  <c r="A3875" i="3" l="1"/>
  <c r="C3875" i="3" s="1"/>
  <c r="C3852" i="18"/>
  <c r="A3876" i="3" l="1"/>
  <c r="C3876" i="3" s="1"/>
  <c r="C3853" i="18"/>
  <c r="A3877" i="3" l="1"/>
  <c r="C3877" i="3" s="1"/>
  <c r="C3854" i="18"/>
  <c r="A3878" i="3" l="1"/>
  <c r="C3878" i="3" s="1"/>
  <c r="C3855" i="18"/>
  <c r="A3879" i="3" l="1"/>
  <c r="C3879" i="3" s="1"/>
  <c r="C3856" i="18"/>
  <c r="A3880" i="3" l="1"/>
  <c r="C3880" i="3" s="1"/>
  <c r="C3857" i="18"/>
  <c r="A3881" i="3" l="1"/>
  <c r="C3881" i="3" s="1"/>
  <c r="C3858" i="18"/>
  <c r="A3882" i="3" l="1"/>
  <c r="C3882" i="3" s="1"/>
  <c r="C3859" i="18"/>
  <c r="A3883" i="3" l="1"/>
  <c r="C3883" i="3" s="1"/>
  <c r="C3860" i="18"/>
  <c r="A3884" i="3" l="1"/>
  <c r="C3884" i="3" s="1"/>
  <c r="C3861" i="18"/>
  <c r="A3885" i="3" l="1"/>
  <c r="C3885" i="3" s="1"/>
  <c r="C3862" i="18"/>
  <c r="A3886" i="3" l="1"/>
  <c r="C3886" i="3" s="1"/>
  <c r="C3863" i="18"/>
  <c r="A3887" i="3" l="1"/>
  <c r="C3887" i="3" s="1"/>
  <c r="C3864" i="18"/>
  <c r="A3888" i="3" l="1"/>
  <c r="C3888" i="3" s="1"/>
  <c r="C3865" i="18"/>
  <c r="A3889" i="3" l="1"/>
  <c r="C3889" i="3" s="1"/>
  <c r="C3866" i="18"/>
  <c r="A3890" i="3" l="1"/>
  <c r="C3890" i="3" s="1"/>
  <c r="C3867" i="18"/>
  <c r="A3891" i="3" l="1"/>
  <c r="C3891" i="3" s="1"/>
  <c r="C3868" i="18"/>
  <c r="A3892" i="3" l="1"/>
  <c r="C3892" i="3" s="1"/>
  <c r="C3869" i="18"/>
  <c r="A3893" i="3" l="1"/>
  <c r="C3893" i="3" s="1"/>
  <c r="C3870" i="18"/>
  <c r="A3894" i="3" l="1"/>
  <c r="C3894" i="3" s="1"/>
  <c r="C3871" i="18"/>
  <c r="A3895" i="3" l="1"/>
  <c r="C3895" i="3" s="1"/>
  <c r="C3872" i="18"/>
  <c r="A3896" i="3" l="1"/>
  <c r="C3896" i="3" s="1"/>
  <c r="C3873" i="18"/>
  <c r="A3897" i="3" l="1"/>
  <c r="C3897" i="3" s="1"/>
  <c r="C3874" i="18"/>
  <c r="A3898" i="3" l="1"/>
  <c r="C3898" i="3" s="1"/>
  <c r="C3875" i="18"/>
  <c r="A3899" i="3" l="1"/>
  <c r="C3899" i="3" s="1"/>
  <c r="C3876" i="18"/>
  <c r="A3900" i="3" l="1"/>
  <c r="C3900" i="3" s="1"/>
  <c r="C3877" i="18"/>
  <c r="A3901" i="3" l="1"/>
  <c r="C3901" i="3" s="1"/>
  <c r="C3878" i="18"/>
  <c r="A3902" i="3" l="1"/>
  <c r="C3902" i="3" s="1"/>
  <c r="C3879" i="18"/>
  <c r="A3903" i="3" l="1"/>
  <c r="C3903" i="3" s="1"/>
  <c r="C3880" i="18"/>
  <c r="A3904" i="3" l="1"/>
  <c r="C3904" i="3" s="1"/>
  <c r="C3881" i="18"/>
  <c r="A3905" i="3" l="1"/>
  <c r="C3905" i="3" s="1"/>
  <c r="C3882" i="18"/>
  <c r="A3906" i="3" l="1"/>
  <c r="C3906" i="3" s="1"/>
  <c r="C3883" i="18"/>
  <c r="A3907" i="3" l="1"/>
  <c r="C3907" i="3" s="1"/>
  <c r="C3884" i="18"/>
  <c r="A3908" i="3" l="1"/>
  <c r="C3908" i="3" s="1"/>
  <c r="C3885" i="18"/>
  <c r="A3909" i="3" l="1"/>
  <c r="C3909" i="3" s="1"/>
  <c r="C3886" i="18"/>
  <c r="A3910" i="3" l="1"/>
  <c r="C3910" i="3" s="1"/>
  <c r="C3887" i="18"/>
  <c r="A3911" i="3" l="1"/>
  <c r="C3911" i="3" s="1"/>
  <c r="C3888" i="18"/>
  <c r="A3912" i="3" l="1"/>
  <c r="C3912" i="3" s="1"/>
  <c r="C3889" i="18"/>
  <c r="A3913" i="3" l="1"/>
  <c r="C3913" i="3" s="1"/>
  <c r="C3890" i="18"/>
  <c r="A3914" i="3" l="1"/>
  <c r="C3914" i="3" s="1"/>
  <c r="C3891" i="18"/>
  <c r="A3915" i="3" l="1"/>
  <c r="C3915" i="3" s="1"/>
  <c r="C3892" i="18"/>
  <c r="A3916" i="3" l="1"/>
  <c r="C3916" i="3" s="1"/>
  <c r="C3893" i="18"/>
  <c r="A3917" i="3" l="1"/>
  <c r="C3917" i="3" s="1"/>
  <c r="C3894" i="18"/>
  <c r="A3918" i="3" l="1"/>
  <c r="C3918" i="3" s="1"/>
  <c r="C3895" i="18"/>
  <c r="A3919" i="3" l="1"/>
  <c r="C3919" i="3" s="1"/>
  <c r="C3896" i="18"/>
  <c r="A3920" i="3" l="1"/>
  <c r="C3920" i="3" s="1"/>
  <c r="C3897" i="18"/>
  <c r="A3921" i="3" l="1"/>
  <c r="C3921" i="3" s="1"/>
  <c r="C3898" i="18"/>
  <c r="A3922" i="3" l="1"/>
  <c r="C3922" i="3" s="1"/>
  <c r="C3899" i="18"/>
  <c r="A3923" i="3" l="1"/>
  <c r="C3923" i="3" s="1"/>
  <c r="C3900" i="18"/>
  <c r="A3924" i="3" l="1"/>
  <c r="C3924" i="3" s="1"/>
  <c r="C3901" i="18"/>
  <c r="A3925" i="3" l="1"/>
  <c r="C3925" i="3" s="1"/>
  <c r="C3902" i="18"/>
  <c r="A3926" i="3" l="1"/>
  <c r="C3926" i="3" s="1"/>
  <c r="C3903" i="18"/>
  <c r="A3927" i="3" l="1"/>
  <c r="C3927" i="3" s="1"/>
  <c r="C3904" i="18"/>
  <c r="A3928" i="3" l="1"/>
  <c r="C3928" i="3" s="1"/>
  <c r="C3905" i="18"/>
  <c r="A3929" i="3" l="1"/>
  <c r="C3929" i="3" s="1"/>
  <c r="C3906" i="18"/>
  <c r="A3930" i="3" l="1"/>
  <c r="C3930" i="3" s="1"/>
  <c r="C3907" i="18"/>
  <c r="A3931" i="3" l="1"/>
  <c r="C3931" i="3" s="1"/>
  <c r="C3908" i="18"/>
  <c r="A3932" i="3" l="1"/>
  <c r="C3932" i="3" s="1"/>
  <c r="C3909" i="18"/>
  <c r="A3933" i="3" l="1"/>
  <c r="C3933" i="3" s="1"/>
  <c r="C3910" i="18"/>
  <c r="A3934" i="3" l="1"/>
  <c r="C3934" i="3" s="1"/>
  <c r="C3911" i="18"/>
  <c r="A3935" i="3" l="1"/>
  <c r="C3935" i="3" s="1"/>
  <c r="C3912" i="18"/>
  <c r="A3936" i="3" l="1"/>
  <c r="C3936" i="3" s="1"/>
  <c r="C3913" i="18"/>
  <c r="A3937" i="3" l="1"/>
  <c r="C3937" i="3" s="1"/>
  <c r="C3914" i="18"/>
  <c r="A3938" i="3" l="1"/>
  <c r="C3938" i="3" s="1"/>
  <c r="C3915" i="18"/>
  <c r="A3939" i="3" l="1"/>
  <c r="C3939" i="3" s="1"/>
  <c r="C3916" i="18"/>
  <c r="A3940" i="3" l="1"/>
  <c r="C3940" i="3" s="1"/>
  <c r="C3917" i="18"/>
  <c r="A3941" i="3" l="1"/>
  <c r="C3941" i="3" s="1"/>
  <c r="C3918" i="18"/>
  <c r="A3942" i="3" l="1"/>
  <c r="C3942" i="3" s="1"/>
  <c r="C3919" i="18"/>
  <c r="A3943" i="3" l="1"/>
  <c r="C3943" i="3" s="1"/>
  <c r="C3920" i="18"/>
  <c r="A3944" i="3" l="1"/>
  <c r="C3944" i="3" s="1"/>
  <c r="C3921" i="18"/>
  <c r="A3945" i="3" l="1"/>
  <c r="C3945" i="3" s="1"/>
  <c r="C3922" i="18"/>
  <c r="A3946" i="3" l="1"/>
  <c r="C3946" i="3" s="1"/>
  <c r="C3923" i="18"/>
  <c r="A3947" i="3" l="1"/>
  <c r="C3947" i="3" s="1"/>
  <c r="C3924" i="18"/>
  <c r="A3948" i="3" l="1"/>
  <c r="C3948" i="3" s="1"/>
  <c r="C3925" i="18"/>
  <c r="A3949" i="3" l="1"/>
  <c r="C3949" i="3" s="1"/>
  <c r="C3926" i="18"/>
  <c r="A3950" i="3" l="1"/>
  <c r="C3950" i="3" s="1"/>
  <c r="C3927" i="18"/>
  <c r="A3951" i="3" l="1"/>
  <c r="C3951" i="3" s="1"/>
  <c r="C3928" i="18"/>
  <c r="A3952" i="3" l="1"/>
  <c r="C3952" i="3" s="1"/>
  <c r="C3929" i="18"/>
  <c r="A3953" i="3" l="1"/>
  <c r="C3953" i="3" s="1"/>
  <c r="C3930" i="18"/>
  <c r="A3954" i="3" l="1"/>
  <c r="C3954" i="3" s="1"/>
  <c r="C3931" i="18"/>
  <c r="A3955" i="3" l="1"/>
  <c r="C3955" i="3" s="1"/>
  <c r="C3932" i="18"/>
  <c r="A3956" i="3" l="1"/>
  <c r="C3956" i="3" s="1"/>
  <c r="C3933" i="18"/>
  <c r="A3957" i="3" l="1"/>
  <c r="C3957" i="3" s="1"/>
  <c r="C3934" i="18"/>
  <c r="A3958" i="3" l="1"/>
  <c r="C3958" i="3" s="1"/>
  <c r="C3935" i="18"/>
  <c r="A3959" i="3" l="1"/>
  <c r="C3959" i="3" s="1"/>
  <c r="C3936" i="18"/>
  <c r="A3960" i="3" l="1"/>
  <c r="C3960" i="3" s="1"/>
  <c r="C3937" i="18"/>
  <c r="A3961" i="3" l="1"/>
  <c r="C3961" i="3" s="1"/>
  <c r="C3938" i="18"/>
  <c r="A3962" i="3" l="1"/>
  <c r="C3962" i="3" s="1"/>
  <c r="C3939" i="18"/>
  <c r="A3963" i="3" l="1"/>
  <c r="C3963" i="3" s="1"/>
  <c r="C3940" i="18"/>
  <c r="A3964" i="3" l="1"/>
  <c r="C3964" i="3" s="1"/>
  <c r="C3941" i="18"/>
  <c r="A3965" i="3" l="1"/>
  <c r="C3965" i="3" s="1"/>
  <c r="C3942" i="18"/>
  <c r="A3966" i="3" l="1"/>
  <c r="C3966" i="3" s="1"/>
  <c r="C3943" i="18"/>
  <c r="A3967" i="3" l="1"/>
  <c r="C3967" i="3" s="1"/>
  <c r="C3944" i="18"/>
  <c r="A3968" i="3" l="1"/>
  <c r="C3968" i="3" s="1"/>
  <c r="C3945" i="18"/>
  <c r="A3969" i="3" l="1"/>
  <c r="C3969" i="3" s="1"/>
  <c r="C3946" i="18"/>
  <c r="A3970" i="3" l="1"/>
  <c r="C3970" i="3" s="1"/>
  <c r="C3947" i="18"/>
  <c r="A3971" i="3" l="1"/>
  <c r="C3971" i="3" s="1"/>
  <c r="C3948" i="18"/>
  <c r="A3972" i="3" l="1"/>
  <c r="C3972" i="3" s="1"/>
  <c r="C3949" i="18"/>
  <c r="A3973" i="3" l="1"/>
  <c r="C3973" i="3" s="1"/>
  <c r="C3950" i="18"/>
  <c r="A3974" i="3" l="1"/>
  <c r="C3974" i="3" s="1"/>
  <c r="C3951" i="18"/>
  <c r="A3975" i="3" l="1"/>
  <c r="C3975" i="3" s="1"/>
  <c r="C3952" i="18"/>
  <c r="A3976" i="3" l="1"/>
  <c r="C3976" i="3" s="1"/>
  <c r="C3953" i="18"/>
  <c r="A3977" i="3" l="1"/>
  <c r="C3977" i="3" s="1"/>
  <c r="C3954" i="18"/>
  <c r="A3978" i="3" l="1"/>
  <c r="C3978" i="3" s="1"/>
  <c r="C3955" i="18"/>
  <c r="A3979" i="3" l="1"/>
  <c r="C3979" i="3" s="1"/>
  <c r="C3956" i="18"/>
  <c r="A3980" i="3" l="1"/>
  <c r="C3980" i="3" s="1"/>
  <c r="C3957" i="18"/>
  <c r="A3981" i="3" l="1"/>
  <c r="C3981" i="3" s="1"/>
  <c r="C3958" i="18"/>
  <c r="A3982" i="3" l="1"/>
  <c r="C3982" i="3" s="1"/>
  <c r="C3959" i="18"/>
  <c r="A3983" i="3" l="1"/>
  <c r="C3983" i="3" s="1"/>
  <c r="C3960" i="18"/>
  <c r="A3984" i="3" l="1"/>
  <c r="C3984" i="3" s="1"/>
  <c r="C3961" i="18"/>
  <c r="A3985" i="3" l="1"/>
  <c r="C3985" i="3" s="1"/>
  <c r="C3962" i="18"/>
  <c r="A3986" i="3" l="1"/>
  <c r="C3986" i="3" s="1"/>
  <c r="C3963" i="18"/>
  <c r="A3987" i="3" l="1"/>
  <c r="C3987" i="3" s="1"/>
  <c r="C3964" i="18"/>
  <c r="A3988" i="3" l="1"/>
  <c r="C3988" i="3" s="1"/>
  <c r="C3965" i="18"/>
  <c r="A3989" i="3" l="1"/>
  <c r="C3989" i="3" s="1"/>
  <c r="C3966" i="18"/>
  <c r="A3990" i="3" l="1"/>
  <c r="C3990" i="3" s="1"/>
  <c r="C3967" i="18"/>
  <c r="A3991" i="3" l="1"/>
  <c r="C3991" i="3" s="1"/>
  <c r="C3968" i="18"/>
  <c r="A3992" i="3" l="1"/>
  <c r="C3992" i="3" s="1"/>
  <c r="C3969" i="18"/>
  <c r="A3993" i="3" l="1"/>
  <c r="C3993" i="3" s="1"/>
  <c r="C3970" i="18"/>
  <c r="A3994" i="3" l="1"/>
  <c r="C3994" i="3" s="1"/>
  <c r="C3971" i="18"/>
  <c r="A3995" i="3" l="1"/>
  <c r="C3995" i="3" s="1"/>
  <c r="C3972" i="18"/>
  <c r="A3996" i="3" l="1"/>
  <c r="C3996" i="3" s="1"/>
  <c r="C3973" i="18"/>
  <c r="A3997" i="3" l="1"/>
  <c r="C3997" i="3" s="1"/>
  <c r="C3974" i="18"/>
  <c r="A3998" i="3" l="1"/>
  <c r="C3998" i="3" s="1"/>
  <c r="C3975" i="18"/>
  <c r="A3999" i="3" l="1"/>
  <c r="C3999" i="3" s="1"/>
  <c r="C3976" i="18"/>
  <c r="A4000" i="3" l="1"/>
  <c r="C4000" i="3" s="1"/>
  <c r="C3977" i="18"/>
  <c r="A4001" i="3" l="1"/>
  <c r="C4001" i="3" s="1"/>
  <c r="C3978" i="18"/>
  <c r="A4002" i="3" l="1"/>
  <c r="C4002" i="3" s="1"/>
  <c r="C3979" i="18"/>
  <c r="A4003" i="3" l="1"/>
  <c r="C4003" i="3" s="1"/>
  <c r="C3980" i="18"/>
  <c r="A4004" i="3" l="1"/>
  <c r="C4004" i="3" s="1"/>
  <c r="C3981" i="18"/>
  <c r="A4005" i="3" l="1"/>
  <c r="C4005" i="3" s="1"/>
  <c r="C3982" i="18"/>
  <c r="A4006" i="3" l="1"/>
  <c r="C4006" i="3" s="1"/>
  <c r="C3983" i="18"/>
  <c r="A4007" i="3" l="1"/>
  <c r="C4007" i="3" s="1"/>
  <c r="C3984" i="18"/>
  <c r="A4008" i="3" l="1"/>
  <c r="C4008" i="3" s="1"/>
  <c r="C3985" i="18"/>
  <c r="A4009" i="3" l="1"/>
  <c r="C4009" i="3" s="1"/>
  <c r="C3986" i="18"/>
  <c r="A4010" i="3" l="1"/>
  <c r="C4010" i="3" s="1"/>
  <c r="C3987" i="18"/>
  <c r="A4011" i="3" l="1"/>
  <c r="C4011" i="3" s="1"/>
  <c r="C3988" i="18"/>
  <c r="A4012" i="3" l="1"/>
  <c r="C4012" i="3" s="1"/>
  <c r="C3989" i="18"/>
  <c r="A4013" i="3" l="1"/>
  <c r="C4013" i="3" s="1"/>
  <c r="C3990" i="18"/>
  <c r="A4014" i="3" l="1"/>
  <c r="C4014" i="3" s="1"/>
  <c r="C3991" i="18"/>
  <c r="A4015" i="3" l="1"/>
  <c r="C4015" i="3" s="1"/>
  <c r="C3992" i="18"/>
  <c r="A4016" i="3" l="1"/>
  <c r="C4016" i="3" s="1"/>
  <c r="C3993" i="18"/>
  <c r="A4017" i="3" l="1"/>
  <c r="C4017" i="3" s="1"/>
  <c r="C3994" i="18"/>
  <c r="A4018" i="3" l="1"/>
  <c r="C4018" i="3" s="1"/>
  <c r="C3995" i="18"/>
  <c r="A4019" i="3" l="1"/>
  <c r="C4019" i="3" s="1"/>
  <c r="C3996" i="18"/>
  <c r="A4020" i="3" l="1"/>
  <c r="C4020" i="3" s="1"/>
  <c r="C3997" i="18"/>
  <c r="A4021" i="3" l="1"/>
  <c r="C4021" i="3" s="1"/>
  <c r="C3998" i="18"/>
  <c r="A4022" i="3" l="1"/>
  <c r="C4022" i="3" s="1"/>
  <c r="C3999" i="18"/>
  <c r="A4023" i="3" l="1"/>
  <c r="C4023" i="3" s="1"/>
  <c r="C4000" i="18"/>
  <c r="A4024" i="3" l="1"/>
  <c r="C4024" i="3" s="1"/>
  <c r="C4001" i="18"/>
  <c r="A4025" i="3" l="1"/>
  <c r="C4025" i="3" s="1"/>
  <c r="C4002" i="18"/>
  <c r="A4026" i="3" l="1"/>
  <c r="C4026" i="3" s="1"/>
  <c r="C4003" i="18"/>
  <c r="A4027" i="3" l="1"/>
  <c r="C4027" i="3" s="1"/>
  <c r="C4004" i="18"/>
  <c r="A4028" i="3" l="1"/>
  <c r="C4028" i="3" s="1"/>
  <c r="C4005" i="18"/>
  <c r="A4029" i="3" l="1"/>
  <c r="C4029" i="3" s="1"/>
  <c r="C4006" i="18"/>
  <c r="A4030" i="3" l="1"/>
  <c r="C4030" i="3" s="1"/>
  <c r="C4007" i="18"/>
  <c r="A4031" i="3" l="1"/>
  <c r="C4031" i="3" s="1"/>
  <c r="C4008" i="18"/>
  <c r="A4032" i="3" l="1"/>
  <c r="C4032" i="3" s="1"/>
  <c r="C4009" i="18"/>
  <c r="A4033" i="3" l="1"/>
  <c r="C4033" i="3" s="1"/>
  <c r="C4010" i="18"/>
  <c r="A4034" i="3" l="1"/>
  <c r="C4034" i="3" s="1"/>
  <c r="C4011" i="18"/>
  <c r="A4035" i="3" l="1"/>
  <c r="C4035" i="3" s="1"/>
  <c r="C4012" i="18"/>
  <c r="A4036" i="3" l="1"/>
  <c r="C4036" i="3" s="1"/>
  <c r="C4013" i="18"/>
  <c r="A4037" i="3" l="1"/>
  <c r="C4037" i="3" s="1"/>
  <c r="C4014" i="18"/>
  <c r="A4038" i="3" l="1"/>
  <c r="C4038" i="3" s="1"/>
  <c r="C4015" i="18"/>
  <c r="A4039" i="3" l="1"/>
  <c r="C4039" i="3" s="1"/>
  <c r="C4016" i="18"/>
  <c r="A4040" i="3" l="1"/>
  <c r="C4040" i="3" s="1"/>
  <c r="C4017" i="18"/>
  <c r="A4041" i="3" l="1"/>
  <c r="C4041" i="3" s="1"/>
  <c r="C4018" i="18"/>
  <c r="A4042" i="3" l="1"/>
  <c r="C4042" i="3" s="1"/>
  <c r="C4019" i="18"/>
  <c r="A4043" i="3" l="1"/>
  <c r="C4043" i="3" s="1"/>
  <c r="C4020" i="18"/>
  <c r="A4044" i="3" l="1"/>
  <c r="C4044" i="3" s="1"/>
  <c r="C4021" i="18"/>
  <c r="A4045" i="3" l="1"/>
  <c r="C4045" i="3" s="1"/>
  <c r="C4022" i="18"/>
  <c r="A4046" i="3" l="1"/>
  <c r="C4046" i="3" s="1"/>
  <c r="C4023" i="18"/>
  <c r="A4047" i="3" l="1"/>
  <c r="C4047" i="3" s="1"/>
  <c r="C4024" i="18"/>
  <c r="A4048" i="3" l="1"/>
  <c r="C4048" i="3" s="1"/>
  <c r="C4025" i="18"/>
  <c r="A4049" i="3" l="1"/>
  <c r="C4049" i="3" s="1"/>
  <c r="C4026" i="18"/>
  <c r="A4050" i="3" l="1"/>
  <c r="C4050" i="3" s="1"/>
  <c r="C4027" i="18"/>
  <c r="A4051" i="3" l="1"/>
  <c r="C4051" i="3" s="1"/>
  <c r="C4028" i="18"/>
  <c r="A4052" i="3" l="1"/>
  <c r="C4052" i="3" s="1"/>
  <c r="C4029" i="18"/>
  <c r="A4053" i="3" l="1"/>
  <c r="C4053" i="3" s="1"/>
  <c r="C4030" i="18"/>
  <c r="A4054" i="3" l="1"/>
  <c r="C4054" i="3" s="1"/>
  <c r="C4031" i="18"/>
  <c r="A4055" i="3" l="1"/>
  <c r="C4055" i="3" s="1"/>
  <c r="C4032" i="18"/>
  <c r="A4056" i="3" l="1"/>
  <c r="C4056" i="3" s="1"/>
  <c r="C4033" i="18"/>
  <c r="A4057" i="3" l="1"/>
  <c r="C4057" i="3" s="1"/>
  <c r="C4034" i="18"/>
  <c r="A4058" i="3" l="1"/>
  <c r="C4058" i="3" s="1"/>
  <c r="C4035" i="18"/>
  <c r="A4059" i="3" l="1"/>
  <c r="C4059" i="3" s="1"/>
  <c r="C4036" i="18"/>
  <c r="A4060" i="3" l="1"/>
  <c r="C4060" i="3" s="1"/>
  <c r="C4037" i="18"/>
  <c r="A4061" i="3" l="1"/>
  <c r="C4061" i="3" s="1"/>
  <c r="C4038" i="18"/>
  <c r="A4062" i="3" l="1"/>
  <c r="C4062" i="3" s="1"/>
  <c r="C4039" i="18"/>
  <c r="A4063" i="3" l="1"/>
  <c r="C4063" i="3" s="1"/>
  <c r="C4040" i="18"/>
  <c r="A4064" i="3" l="1"/>
  <c r="C4064" i="3" s="1"/>
  <c r="C4041" i="18"/>
  <c r="A4065" i="3" l="1"/>
  <c r="C4065" i="3" s="1"/>
  <c r="C4042" i="18"/>
  <c r="A4066" i="3" l="1"/>
  <c r="C4066" i="3" s="1"/>
  <c r="C4043" i="18"/>
  <c r="A4067" i="3" l="1"/>
  <c r="C4067" i="3" s="1"/>
  <c r="C4044" i="18"/>
  <c r="A4068" i="3" l="1"/>
  <c r="C4068" i="3" s="1"/>
  <c r="C4045" i="18"/>
  <c r="A4069" i="3" l="1"/>
  <c r="C4069" i="3" s="1"/>
  <c r="C4046" i="18"/>
  <c r="A4070" i="3" l="1"/>
  <c r="C4070" i="3" s="1"/>
  <c r="C4047" i="18"/>
  <c r="A4071" i="3" l="1"/>
  <c r="C4071" i="3" s="1"/>
  <c r="C4048" i="18"/>
  <c r="A4072" i="3" l="1"/>
  <c r="C4072" i="3" s="1"/>
  <c r="C4049" i="18"/>
  <c r="A4073" i="3" l="1"/>
  <c r="C4073" i="3" s="1"/>
  <c r="C4050" i="18"/>
  <c r="A4074" i="3" l="1"/>
  <c r="C4074" i="3" s="1"/>
  <c r="C4051" i="18"/>
  <c r="A4075" i="3" l="1"/>
  <c r="C4075" i="3" s="1"/>
  <c r="C4052" i="18"/>
  <c r="A4076" i="3" l="1"/>
  <c r="C4076" i="3" s="1"/>
  <c r="C4053" i="18"/>
  <c r="A4077" i="3" l="1"/>
  <c r="C4077" i="3" s="1"/>
  <c r="C4054" i="18"/>
  <c r="A4078" i="3" l="1"/>
  <c r="C4078" i="3" s="1"/>
  <c r="C4055" i="18"/>
  <c r="A4079" i="3" l="1"/>
  <c r="C4079" i="3" s="1"/>
  <c r="C4056" i="18"/>
  <c r="A4080" i="3" l="1"/>
  <c r="C4080" i="3" s="1"/>
  <c r="C4057" i="18"/>
  <c r="A4081" i="3" l="1"/>
  <c r="C4081" i="3" s="1"/>
  <c r="C4058" i="18"/>
  <c r="A4082" i="3" l="1"/>
  <c r="C4082" i="3" s="1"/>
  <c r="C4059" i="18"/>
  <c r="A4083" i="3" l="1"/>
  <c r="C4083" i="3" s="1"/>
  <c r="C4060" i="18"/>
  <c r="A4084" i="3" l="1"/>
  <c r="C4084" i="3" s="1"/>
  <c r="C4061" i="18"/>
  <c r="A4085" i="3" l="1"/>
  <c r="C4085" i="3" s="1"/>
  <c r="C4062" i="18"/>
  <c r="A4086" i="3" l="1"/>
  <c r="C4086" i="3" s="1"/>
  <c r="C4063" i="18"/>
  <c r="A4087" i="3" l="1"/>
  <c r="C4087" i="3" s="1"/>
  <c r="C4064" i="18"/>
  <c r="A4088" i="3" l="1"/>
  <c r="C4088" i="3" s="1"/>
  <c r="C4065" i="18"/>
  <c r="A4089" i="3" l="1"/>
  <c r="C4089" i="3" s="1"/>
  <c r="C4066" i="18"/>
  <c r="A4090" i="3" l="1"/>
  <c r="C4090" i="3" s="1"/>
  <c r="C4067" i="18"/>
  <c r="A4091" i="3" l="1"/>
  <c r="C4091" i="3" s="1"/>
  <c r="C4068" i="18"/>
  <c r="A4092" i="3" l="1"/>
  <c r="C4092" i="3" s="1"/>
  <c r="C4069" i="18"/>
  <c r="A4093" i="3" l="1"/>
  <c r="C4093" i="3" s="1"/>
  <c r="C4070" i="18"/>
  <c r="A4094" i="3" l="1"/>
  <c r="C4094" i="3" s="1"/>
  <c r="C4071" i="18"/>
  <c r="A4095" i="3" l="1"/>
  <c r="C4095" i="3" s="1"/>
  <c r="C4072" i="18"/>
  <c r="A4096" i="3" l="1"/>
  <c r="C4096" i="3" s="1"/>
  <c r="C4073" i="18"/>
  <c r="A4097" i="3" l="1"/>
  <c r="C4097" i="3" s="1"/>
  <c r="C4074" i="18"/>
  <c r="A4098" i="3" l="1"/>
  <c r="C4098" i="3" s="1"/>
  <c r="C4075" i="18"/>
  <c r="A4099" i="3" l="1"/>
  <c r="C4099" i="3" s="1"/>
  <c r="C4076" i="18"/>
  <c r="A4100" i="3" l="1"/>
  <c r="C4100" i="3" s="1"/>
  <c r="C4077" i="18"/>
  <c r="A4101" i="3" l="1"/>
  <c r="C4101" i="3" s="1"/>
  <c r="C4078" i="18"/>
  <c r="A4102" i="3" l="1"/>
  <c r="C4102" i="3" s="1"/>
  <c r="C4079" i="18"/>
  <c r="A4103" i="3" l="1"/>
  <c r="C4103" i="3" s="1"/>
  <c r="C4080" i="18"/>
  <c r="A4104" i="3" l="1"/>
  <c r="C4104" i="3" s="1"/>
  <c r="C4081" i="18"/>
  <c r="A4105" i="3" l="1"/>
  <c r="C4105" i="3" s="1"/>
  <c r="C4082" i="18"/>
  <c r="A4106" i="3" l="1"/>
  <c r="C4106" i="3" s="1"/>
  <c r="C4083" i="18"/>
  <c r="A4107" i="3" l="1"/>
  <c r="C4107" i="3" s="1"/>
  <c r="C4084" i="18"/>
  <c r="A4108" i="3" l="1"/>
  <c r="C4108" i="3" s="1"/>
  <c r="C4085" i="18"/>
  <c r="A4109" i="3" l="1"/>
  <c r="C4109" i="3" s="1"/>
  <c r="C4086" i="18"/>
  <c r="A4110" i="3" l="1"/>
  <c r="C4110" i="3" s="1"/>
  <c r="C4087" i="18"/>
  <c r="A4111" i="3" l="1"/>
  <c r="C4111" i="3" s="1"/>
  <c r="C4088" i="18"/>
  <c r="A4112" i="3" l="1"/>
  <c r="C4112" i="3" s="1"/>
  <c r="C4089" i="18"/>
  <c r="A4113" i="3" l="1"/>
  <c r="C4113" i="3" s="1"/>
  <c r="C4090" i="18"/>
  <c r="A4114" i="3" l="1"/>
  <c r="C4114" i="3" s="1"/>
  <c r="C4091" i="18"/>
  <c r="A4115" i="3" l="1"/>
  <c r="C4115" i="3" s="1"/>
  <c r="C4092" i="18"/>
  <c r="A4116" i="3" l="1"/>
  <c r="C4116" i="3" s="1"/>
  <c r="C4093" i="18"/>
  <c r="A4117" i="3" l="1"/>
  <c r="C4117" i="3" s="1"/>
  <c r="C4094" i="18"/>
  <c r="A4118" i="3" l="1"/>
  <c r="C4118" i="3" s="1"/>
  <c r="C4095" i="18"/>
  <c r="A4119" i="3" l="1"/>
  <c r="C4119" i="3" s="1"/>
  <c r="C4096" i="18"/>
  <c r="A4120" i="3" l="1"/>
  <c r="C4120" i="3" s="1"/>
  <c r="C4097" i="18"/>
  <c r="A4121" i="3" l="1"/>
  <c r="C4121" i="3" s="1"/>
  <c r="C4098" i="18"/>
  <c r="A4122" i="3" l="1"/>
  <c r="C4122" i="3" s="1"/>
  <c r="C4099" i="18"/>
  <c r="A4123" i="3" l="1"/>
  <c r="C4123" i="3" s="1"/>
  <c r="C4100" i="18"/>
  <c r="A4124" i="3" l="1"/>
  <c r="C4124" i="3" s="1"/>
  <c r="C4101" i="18"/>
  <c r="A4125" i="3" l="1"/>
  <c r="C4125" i="3" s="1"/>
  <c r="C4102" i="18"/>
  <c r="A4126" i="3" l="1"/>
  <c r="C4126" i="3" s="1"/>
  <c r="C4103" i="18"/>
  <c r="A4127" i="3" l="1"/>
  <c r="C4127" i="3" s="1"/>
  <c r="C4104" i="18"/>
  <c r="A4128" i="3" l="1"/>
  <c r="C4128" i="3" s="1"/>
  <c r="C4105" i="18"/>
  <c r="A4129" i="3" l="1"/>
  <c r="C4129" i="3" s="1"/>
  <c r="C4106" i="18"/>
  <c r="A4130" i="3" l="1"/>
  <c r="C4130" i="3" s="1"/>
  <c r="C4107" i="18"/>
  <c r="A4131" i="3" l="1"/>
  <c r="C4131" i="3" s="1"/>
  <c r="C4108" i="18"/>
  <c r="A4132" i="3" l="1"/>
  <c r="C4132" i="3" s="1"/>
  <c r="C4109" i="18"/>
  <c r="A4133" i="3" l="1"/>
  <c r="C4133" i="3" s="1"/>
  <c r="C4110" i="18"/>
  <c r="A4134" i="3" l="1"/>
  <c r="C4134" i="3" s="1"/>
  <c r="C4111" i="18"/>
  <c r="A4135" i="3" l="1"/>
  <c r="C4135" i="3" s="1"/>
  <c r="C4112" i="18"/>
  <c r="A4136" i="3" l="1"/>
  <c r="C4136" i="3" s="1"/>
  <c r="C4113" i="18"/>
  <c r="A4137" i="3" l="1"/>
  <c r="C4137" i="3" s="1"/>
  <c r="C4114" i="18"/>
  <c r="A4138" i="3" l="1"/>
  <c r="C4138" i="3" s="1"/>
  <c r="C4115" i="18"/>
  <c r="A4139" i="3" l="1"/>
  <c r="C4139" i="3" s="1"/>
  <c r="C4116" i="18"/>
  <c r="A4140" i="3" l="1"/>
  <c r="C4140" i="3" s="1"/>
  <c r="C4117" i="18"/>
  <c r="A4141" i="3" l="1"/>
  <c r="C4141" i="3" s="1"/>
  <c r="C4118" i="18"/>
  <c r="A4142" i="3" l="1"/>
  <c r="C4142" i="3" s="1"/>
  <c r="C4119" i="18"/>
  <c r="A4143" i="3" l="1"/>
  <c r="C4143" i="3" s="1"/>
  <c r="C4120" i="18"/>
  <c r="A4144" i="3" l="1"/>
  <c r="C4144" i="3" s="1"/>
  <c r="C4121" i="18"/>
  <c r="A4145" i="3" l="1"/>
  <c r="C4145" i="3" s="1"/>
  <c r="C4122" i="18"/>
  <c r="A4146" i="3" l="1"/>
  <c r="C4146" i="3" s="1"/>
  <c r="C4123" i="18"/>
  <c r="A4147" i="3" l="1"/>
  <c r="C4147" i="3" s="1"/>
  <c r="C4124" i="18"/>
  <c r="A4148" i="3" l="1"/>
  <c r="C4148" i="3" s="1"/>
  <c r="C4125" i="18"/>
  <c r="A4149" i="3" l="1"/>
  <c r="C4149" i="3" s="1"/>
  <c r="C4126" i="18"/>
  <c r="A4150" i="3" l="1"/>
  <c r="C4150" i="3" s="1"/>
  <c r="C4127" i="18"/>
  <c r="A4151" i="3" l="1"/>
  <c r="C4151" i="3" s="1"/>
  <c r="C4128" i="18"/>
  <c r="A4152" i="3" l="1"/>
  <c r="C4152" i="3" s="1"/>
  <c r="C4129" i="18"/>
  <c r="A4153" i="3" l="1"/>
  <c r="C4153" i="3" s="1"/>
  <c r="C4130" i="18"/>
  <c r="A4154" i="3" l="1"/>
  <c r="C4154" i="3" s="1"/>
  <c r="C4131" i="18"/>
  <c r="A4155" i="3" l="1"/>
  <c r="C4155" i="3" s="1"/>
  <c r="C4132" i="18"/>
  <c r="A4156" i="3" l="1"/>
  <c r="C4156" i="3" s="1"/>
  <c r="C4133" i="18"/>
  <c r="A4157" i="3" l="1"/>
  <c r="C4157" i="3" s="1"/>
  <c r="C4134" i="18"/>
  <c r="A4158" i="3" l="1"/>
  <c r="C4158" i="3" s="1"/>
  <c r="C4135" i="18"/>
  <c r="A4159" i="3" l="1"/>
  <c r="C4159" i="3" s="1"/>
  <c r="C4136" i="18"/>
  <c r="A4160" i="3" l="1"/>
  <c r="C4160" i="3" s="1"/>
  <c r="C4137" i="18"/>
  <c r="A4161" i="3" l="1"/>
  <c r="C4161" i="3" s="1"/>
  <c r="C4138" i="18"/>
  <c r="A4162" i="3" l="1"/>
  <c r="C4162" i="3" s="1"/>
  <c r="C4139" i="18"/>
  <c r="A4163" i="3" l="1"/>
  <c r="C4163" i="3" s="1"/>
  <c r="C4140" i="18"/>
  <c r="A4164" i="3" l="1"/>
  <c r="C4164" i="3" s="1"/>
  <c r="C4141" i="18"/>
  <c r="A4165" i="3" l="1"/>
  <c r="C4165" i="3" s="1"/>
  <c r="C4142" i="18"/>
  <c r="A4166" i="3" l="1"/>
  <c r="C4166" i="3" s="1"/>
  <c r="C4143" i="18"/>
  <c r="A4167" i="3" l="1"/>
  <c r="C4167" i="3" s="1"/>
  <c r="C4144" i="18"/>
  <c r="A4168" i="3" l="1"/>
  <c r="C4168" i="3" s="1"/>
  <c r="C4145" i="18"/>
  <c r="A4169" i="3" l="1"/>
  <c r="C4169" i="3" s="1"/>
  <c r="C4146" i="18"/>
  <c r="A4170" i="3" l="1"/>
  <c r="C4170" i="3" s="1"/>
  <c r="C4147" i="18"/>
  <c r="A4171" i="3" l="1"/>
  <c r="C4171" i="3" s="1"/>
  <c r="C4148" i="18"/>
  <c r="A4172" i="3" l="1"/>
  <c r="C4172" i="3" s="1"/>
  <c r="C4149" i="18"/>
  <c r="A4173" i="3" l="1"/>
  <c r="C4173" i="3" s="1"/>
  <c r="C4150" i="18"/>
  <c r="A4174" i="3" l="1"/>
  <c r="C4174" i="3" s="1"/>
  <c r="C4151" i="18"/>
  <c r="A4175" i="3" l="1"/>
  <c r="C4175" i="3" s="1"/>
  <c r="C4152" i="18"/>
  <c r="A4176" i="3" l="1"/>
  <c r="C4176" i="3" s="1"/>
  <c r="C4153" i="18"/>
  <c r="A4177" i="3" l="1"/>
  <c r="C4177" i="3" s="1"/>
  <c r="C4154" i="18"/>
  <c r="A4178" i="3" l="1"/>
  <c r="C4178" i="3" s="1"/>
  <c r="C4155" i="18"/>
  <c r="A4179" i="3" l="1"/>
  <c r="C4179" i="3" s="1"/>
  <c r="C4156" i="18"/>
  <c r="A4180" i="3" l="1"/>
  <c r="C4180" i="3" s="1"/>
  <c r="C4157" i="18"/>
  <c r="A4181" i="3" l="1"/>
  <c r="C4181" i="3" s="1"/>
  <c r="C4158" i="18"/>
  <c r="A4182" i="3" l="1"/>
  <c r="C4182" i="3" s="1"/>
  <c r="C4159" i="18"/>
  <c r="A4183" i="3" l="1"/>
  <c r="C4183" i="3" s="1"/>
  <c r="C4160" i="18"/>
  <c r="A4184" i="3" l="1"/>
  <c r="C4184" i="3" s="1"/>
  <c r="C4161" i="18"/>
  <c r="A4185" i="3" l="1"/>
  <c r="C4185" i="3" s="1"/>
  <c r="C4162" i="18"/>
  <c r="A4186" i="3" l="1"/>
  <c r="C4186" i="3" s="1"/>
  <c r="C4163" i="18"/>
  <c r="A4187" i="3" l="1"/>
  <c r="C4187" i="3" s="1"/>
  <c r="C4164" i="18"/>
  <c r="A4188" i="3" l="1"/>
  <c r="C4188" i="3" s="1"/>
  <c r="C4165" i="18"/>
  <c r="A4189" i="3" l="1"/>
  <c r="C4189" i="3" s="1"/>
  <c r="C4166" i="18"/>
  <c r="A4190" i="3" l="1"/>
  <c r="C4190" i="3" s="1"/>
  <c r="C4167" i="18"/>
  <c r="A4191" i="3" l="1"/>
  <c r="C4191" i="3" s="1"/>
  <c r="C4168" i="18"/>
  <c r="A4192" i="3" l="1"/>
  <c r="C4192" i="3" s="1"/>
  <c r="C4169" i="18"/>
  <c r="A4193" i="3" l="1"/>
  <c r="C4193" i="3" s="1"/>
  <c r="C4170" i="18"/>
  <c r="A4194" i="3" l="1"/>
  <c r="C4194" i="3" s="1"/>
  <c r="C4171" i="18"/>
  <c r="A4195" i="3" l="1"/>
  <c r="C4195" i="3" s="1"/>
  <c r="C4172" i="18"/>
  <c r="A4196" i="3" l="1"/>
  <c r="C4196" i="3" s="1"/>
  <c r="C4173" i="18"/>
  <c r="A4197" i="3" l="1"/>
  <c r="C4197" i="3" s="1"/>
  <c r="C4174" i="18"/>
  <c r="A4198" i="3" l="1"/>
  <c r="C4198" i="3" s="1"/>
  <c r="C4175" i="18"/>
  <c r="A4199" i="3" l="1"/>
  <c r="C4199" i="3" s="1"/>
  <c r="C4176" i="18"/>
  <c r="A4200" i="3" l="1"/>
  <c r="C4200" i="3" s="1"/>
  <c r="C4177" i="18"/>
  <c r="A4201" i="3" l="1"/>
  <c r="C4201" i="3" s="1"/>
  <c r="C4178" i="18"/>
  <c r="A4202" i="3" l="1"/>
  <c r="C4202" i="3" s="1"/>
  <c r="C4179" i="18"/>
  <c r="A4203" i="3" l="1"/>
  <c r="C4203" i="3" s="1"/>
  <c r="C4180" i="18"/>
  <c r="A4204" i="3" l="1"/>
  <c r="C4204" i="3" s="1"/>
  <c r="C4181" i="18"/>
  <c r="A4205" i="3" l="1"/>
  <c r="C4205" i="3" s="1"/>
  <c r="C4182" i="18"/>
  <c r="A4206" i="3" l="1"/>
  <c r="C4206" i="3" s="1"/>
  <c r="C4183" i="18"/>
  <c r="A4207" i="3" l="1"/>
  <c r="C4207" i="3" s="1"/>
  <c r="C4184" i="18"/>
  <c r="A4208" i="3" l="1"/>
  <c r="C4208" i="3" s="1"/>
  <c r="C4185" i="18"/>
  <c r="A4209" i="3" l="1"/>
  <c r="C4209" i="3" s="1"/>
  <c r="C4186" i="18"/>
  <c r="A4210" i="3" l="1"/>
  <c r="C4210" i="3" s="1"/>
  <c r="C4187" i="18"/>
  <c r="A4211" i="3" l="1"/>
  <c r="C4211" i="3" s="1"/>
  <c r="C4188" i="18"/>
  <c r="A4212" i="3" l="1"/>
  <c r="C4212" i="3" s="1"/>
  <c r="C4189" i="18"/>
  <c r="A4213" i="3" l="1"/>
  <c r="C4213" i="3" s="1"/>
  <c r="C4190" i="18"/>
  <c r="A4214" i="3" l="1"/>
  <c r="C4214" i="3" s="1"/>
  <c r="C4191" i="18"/>
  <c r="A4215" i="3" l="1"/>
  <c r="C4215" i="3" s="1"/>
  <c r="C4192" i="18"/>
  <c r="A4216" i="3" l="1"/>
  <c r="C4216" i="3" s="1"/>
  <c r="C4193" i="18"/>
  <c r="A4217" i="3" l="1"/>
  <c r="C4217" i="3" s="1"/>
  <c r="C4194" i="18"/>
  <c r="A4218" i="3" l="1"/>
  <c r="C4218" i="3" s="1"/>
  <c r="C4195" i="18"/>
  <c r="A4219" i="3" l="1"/>
  <c r="C4219" i="3" s="1"/>
  <c r="C4196" i="18"/>
  <c r="A4220" i="3" l="1"/>
  <c r="C4220" i="3" s="1"/>
  <c r="C4197" i="18"/>
  <c r="A4221" i="3" l="1"/>
  <c r="C4221" i="3" s="1"/>
  <c r="C4198" i="18"/>
  <c r="A4222" i="3" l="1"/>
  <c r="C4222" i="3" s="1"/>
  <c r="C4199" i="18"/>
  <c r="A4223" i="3" l="1"/>
  <c r="C4223" i="3" s="1"/>
  <c r="C4200" i="18"/>
  <c r="A4224" i="3" l="1"/>
  <c r="C4224" i="3" s="1"/>
  <c r="C4201" i="18"/>
  <c r="A4225" i="3" l="1"/>
  <c r="C4225" i="3" s="1"/>
  <c r="C4202" i="18"/>
  <c r="A4226" i="3" l="1"/>
  <c r="C4226" i="3" s="1"/>
  <c r="C4203" i="18"/>
  <c r="A4227" i="3" l="1"/>
  <c r="C4227" i="3" s="1"/>
  <c r="C4204" i="18"/>
  <c r="A4228" i="3" l="1"/>
  <c r="C4228" i="3" s="1"/>
  <c r="C4205" i="18"/>
  <c r="A4229" i="3" l="1"/>
  <c r="C4229" i="3" s="1"/>
  <c r="C4206" i="18"/>
  <c r="A4230" i="3" l="1"/>
  <c r="C4230" i="3" s="1"/>
  <c r="C4207" i="18"/>
  <c r="A4231" i="3" l="1"/>
  <c r="C4231" i="3" s="1"/>
  <c r="C4208" i="18"/>
  <c r="A4232" i="3" l="1"/>
  <c r="C4232" i="3" s="1"/>
  <c r="C4209" i="18"/>
  <c r="A4233" i="3" l="1"/>
  <c r="C4233" i="3" s="1"/>
  <c r="C4210" i="18"/>
  <c r="A4234" i="3" l="1"/>
  <c r="C4234" i="3" s="1"/>
  <c r="C4211" i="18"/>
  <c r="A4235" i="3" l="1"/>
  <c r="C4235" i="3" s="1"/>
  <c r="C4212" i="18"/>
  <c r="A4236" i="3" l="1"/>
  <c r="C4236" i="3" s="1"/>
  <c r="C4213" i="18"/>
  <c r="A4237" i="3" l="1"/>
  <c r="C4237" i="3" s="1"/>
  <c r="C4214" i="18"/>
  <c r="A4238" i="3" l="1"/>
  <c r="C4238" i="3" s="1"/>
  <c r="C4215" i="18"/>
  <c r="A4239" i="3" l="1"/>
  <c r="C4239" i="3" s="1"/>
  <c r="C4216" i="18"/>
  <c r="A4240" i="3" l="1"/>
  <c r="C4240" i="3" s="1"/>
  <c r="C4217" i="18"/>
  <c r="A4241" i="3" l="1"/>
  <c r="C4241" i="3" s="1"/>
  <c r="C4218" i="18"/>
  <c r="A4242" i="3" l="1"/>
  <c r="C4242" i="3" s="1"/>
  <c r="C4219" i="18"/>
  <c r="A4243" i="3" l="1"/>
  <c r="C4243" i="3" s="1"/>
  <c r="C4220" i="18"/>
  <c r="A4244" i="3" l="1"/>
  <c r="C4244" i="3" s="1"/>
  <c r="C4221" i="18"/>
  <c r="A4245" i="3" l="1"/>
  <c r="C4245" i="3" s="1"/>
  <c r="C4222" i="18"/>
  <c r="A4246" i="3" l="1"/>
  <c r="C4246" i="3" s="1"/>
  <c r="C4223" i="18"/>
  <c r="A4247" i="3" l="1"/>
  <c r="C4247" i="3" s="1"/>
  <c r="C4224" i="18"/>
  <c r="A4248" i="3" l="1"/>
  <c r="C4248" i="3" s="1"/>
  <c r="C4225" i="18"/>
  <c r="A4249" i="3" l="1"/>
  <c r="C4249" i="3" s="1"/>
  <c r="C4226" i="18"/>
  <c r="A4250" i="3" l="1"/>
  <c r="C4250" i="3" s="1"/>
  <c r="C4227" i="18"/>
  <c r="A4251" i="3" l="1"/>
  <c r="C4251" i="3" s="1"/>
  <c r="C4228" i="18"/>
  <c r="A4252" i="3" l="1"/>
  <c r="C4252" i="3" s="1"/>
  <c r="C4229" i="18"/>
  <c r="A4253" i="3" l="1"/>
  <c r="C4253" i="3" s="1"/>
  <c r="C4230" i="18"/>
  <c r="A4254" i="3" l="1"/>
  <c r="C4254" i="3" s="1"/>
  <c r="C4231" i="18"/>
  <c r="A4255" i="3" l="1"/>
  <c r="C4255" i="3" s="1"/>
  <c r="C4232" i="18"/>
  <c r="A4256" i="3" l="1"/>
  <c r="C4256" i="3" s="1"/>
  <c r="C4233" i="18"/>
  <c r="A4257" i="3" l="1"/>
  <c r="C4257" i="3" s="1"/>
  <c r="C4234" i="18"/>
  <c r="A4258" i="3" l="1"/>
  <c r="C4258" i="3" s="1"/>
  <c r="C4235" i="18"/>
  <c r="A4259" i="3" l="1"/>
  <c r="C4259" i="3" s="1"/>
  <c r="C4236" i="18"/>
  <c r="A4260" i="3" l="1"/>
  <c r="C4260" i="3" s="1"/>
  <c r="C4237" i="18"/>
  <c r="A4261" i="3" l="1"/>
  <c r="C4261" i="3" s="1"/>
  <c r="C4238" i="18"/>
  <c r="A4262" i="3" l="1"/>
  <c r="C4262" i="3" s="1"/>
  <c r="C4239" i="18"/>
  <c r="A4263" i="3" l="1"/>
  <c r="C4263" i="3" s="1"/>
  <c r="C4240" i="18"/>
  <c r="A4264" i="3" l="1"/>
  <c r="C4264" i="3" s="1"/>
  <c r="C4241" i="18"/>
  <c r="A4265" i="3" l="1"/>
  <c r="C4265" i="3" s="1"/>
  <c r="C4242" i="18"/>
  <c r="A4266" i="3" l="1"/>
  <c r="C4266" i="3" s="1"/>
  <c r="C4243" i="18"/>
  <c r="A4267" i="3" l="1"/>
  <c r="C4267" i="3" s="1"/>
  <c r="C4244" i="18"/>
  <c r="A4268" i="3" l="1"/>
  <c r="C4268" i="3" s="1"/>
  <c r="C4245" i="18"/>
  <c r="A4269" i="3" l="1"/>
  <c r="C4269" i="3" s="1"/>
  <c r="C4246" i="18"/>
  <c r="A4270" i="3" l="1"/>
  <c r="C4270" i="3" s="1"/>
  <c r="C4247" i="18"/>
  <c r="A4271" i="3" l="1"/>
  <c r="C4271" i="3" s="1"/>
  <c r="C4248" i="18"/>
  <c r="A4272" i="3" l="1"/>
  <c r="C4272" i="3" s="1"/>
  <c r="C4249" i="18"/>
  <c r="A4273" i="3" l="1"/>
  <c r="C4273" i="3" s="1"/>
  <c r="C4250" i="18"/>
  <c r="A4274" i="3" l="1"/>
  <c r="C4274" i="3" s="1"/>
  <c r="C4251" i="18"/>
  <c r="A4275" i="3" l="1"/>
  <c r="C4275" i="3" s="1"/>
  <c r="C4252" i="18"/>
  <c r="A4276" i="3" l="1"/>
  <c r="C4276" i="3" s="1"/>
  <c r="C4253" i="18"/>
  <c r="A4277" i="3" l="1"/>
  <c r="C4277" i="3" s="1"/>
  <c r="C4254" i="18"/>
  <c r="A4278" i="3" l="1"/>
  <c r="C4278" i="3" s="1"/>
  <c r="C4255" i="18"/>
  <c r="A4279" i="3" l="1"/>
  <c r="C4279" i="3" s="1"/>
  <c r="C4256" i="18"/>
  <c r="A4280" i="3" l="1"/>
  <c r="C4280" i="3" s="1"/>
  <c r="C4257" i="18"/>
  <c r="A4281" i="3" l="1"/>
  <c r="C4281" i="3" s="1"/>
  <c r="C4258" i="18"/>
  <c r="A4282" i="3" l="1"/>
  <c r="C4282" i="3" s="1"/>
  <c r="C4259" i="18"/>
  <c r="A4283" i="3" l="1"/>
  <c r="C4283" i="3" s="1"/>
  <c r="C4260" i="18"/>
  <c r="A4284" i="3" l="1"/>
  <c r="C4284" i="3" s="1"/>
  <c r="C4261" i="18"/>
  <c r="A4285" i="3" l="1"/>
  <c r="C4285" i="3" s="1"/>
  <c r="C4262" i="18"/>
  <c r="A4286" i="3" l="1"/>
  <c r="C4286" i="3" s="1"/>
  <c r="C4263" i="18"/>
  <c r="A4287" i="3" l="1"/>
  <c r="C4287" i="3" s="1"/>
  <c r="C4264" i="18"/>
  <c r="A4288" i="3" l="1"/>
  <c r="C4288" i="3" s="1"/>
  <c r="C4265" i="18"/>
  <c r="A4289" i="3" l="1"/>
  <c r="C4289" i="3" s="1"/>
  <c r="C4266" i="18"/>
  <c r="A4290" i="3" l="1"/>
  <c r="C4290" i="3" s="1"/>
  <c r="C4267" i="18"/>
  <c r="A4291" i="3" l="1"/>
  <c r="C4291" i="3" s="1"/>
  <c r="C4268" i="18"/>
  <c r="A4292" i="3" l="1"/>
  <c r="C4292" i="3" s="1"/>
  <c r="C4269" i="18"/>
  <c r="A4293" i="3" l="1"/>
  <c r="C4293" i="3" s="1"/>
  <c r="C4270" i="18"/>
  <c r="A4294" i="3" l="1"/>
  <c r="C4294" i="3" s="1"/>
  <c r="C4271" i="18"/>
  <c r="A4295" i="3" l="1"/>
  <c r="C4295" i="3" s="1"/>
  <c r="C4272" i="18"/>
  <c r="A4296" i="3" l="1"/>
  <c r="C4296" i="3" s="1"/>
  <c r="C4273" i="18"/>
  <c r="A4297" i="3" l="1"/>
  <c r="C4297" i="3" s="1"/>
  <c r="C4274" i="18"/>
  <c r="A4298" i="3" l="1"/>
  <c r="C4298" i="3" s="1"/>
  <c r="C4275" i="18"/>
  <c r="A4299" i="3" l="1"/>
  <c r="C4299" i="3" s="1"/>
  <c r="C4276" i="18"/>
  <c r="A4300" i="3" l="1"/>
  <c r="C4300" i="3" s="1"/>
  <c r="C4277" i="18"/>
  <c r="A4301" i="3" l="1"/>
  <c r="C4301" i="3" s="1"/>
  <c r="C4278" i="18"/>
  <c r="A4302" i="3" l="1"/>
  <c r="C4302" i="3" s="1"/>
  <c r="C4279" i="18"/>
  <c r="A4303" i="3" l="1"/>
  <c r="C4303" i="3" s="1"/>
  <c r="C4280" i="18"/>
  <c r="A4304" i="3" l="1"/>
  <c r="C4304" i="3" s="1"/>
  <c r="C4281" i="18"/>
  <c r="A4305" i="3" l="1"/>
  <c r="C4305" i="3" s="1"/>
  <c r="C4282" i="18"/>
  <c r="A4306" i="3" l="1"/>
  <c r="C4306" i="3" s="1"/>
  <c r="C4283" i="18"/>
  <c r="A4307" i="3" l="1"/>
  <c r="C4307" i="3" s="1"/>
  <c r="C4284" i="18"/>
  <c r="A4308" i="3" l="1"/>
  <c r="C4308" i="3" s="1"/>
  <c r="C4285" i="18"/>
  <c r="A4309" i="3" l="1"/>
  <c r="C4309" i="3" s="1"/>
  <c r="C4286" i="18"/>
  <c r="A4310" i="3" l="1"/>
  <c r="C4310" i="3" s="1"/>
  <c r="C4287" i="18"/>
  <c r="A4311" i="3" l="1"/>
  <c r="C4311" i="3" s="1"/>
  <c r="C4288" i="18"/>
  <c r="A4312" i="3" l="1"/>
  <c r="C4312" i="3" s="1"/>
  <c r="C4289" i="18"/>
  <c r="A4313" i="3" l="1"/>
  <c r="C4313" i="3" s="1"/>
  <c r="C4290" i="18"/>
  <c r="A4314" i="3" l="1"/>
  <c r="C4314" i="3" s="1"/>
  <c r="C4291" i="18"/>
  <c r="A4315" i="3" l="1"/>
  <c r="C4315" i="3" s="1"/>
  <c r="C4292" i="18"/>
  <c r="A4316" i="3" l="1"/>
  <c r="C4316" i="3" s="1"/>
  <c r="C4293" i="18"/>
  <c r="A4317" i="3" l="1"/>
  <c r="C4317" i="3" s="1"/>
  <c r="C4294" i="18"/>
  <c r="A4318" i="3" l="1"/>
  <c r="C4318" i="3" s="1"/>
  <c r="C4295" i="18"/>
  <c r="A4319" i="3" l="1"/>
  <c r="C4319" i="3" s="1"/>
  <c r="C4296" i="18"/>
  <c r="A4320" i="3" l="1"/>
  <c r="C4320" i="3" s="1"/>
  <c r="C4297" i="18"/>
  <c r="A4321" i="3" l="1"/>
  <c r="C4321" i="3" s="1"/>
  <c r="C4298" i="18"/>
  <c r="A4322" i="3" l="1"/>
  <c r="C4322" i="3" s="1"/>
  <c r="C4299" i="18"/>
  <c r="A4323" i="3" l="1"/>
  <c r="C4323" i="3" s="1"/>
  <c r="C4300" i="18"/>
  <c r="A4324" i="3" l="1"/>
  <c r="C4324" i="3" s="1"/>
  <c r="C4301" i="18"/>
  <c r="A4325" i="3" l="1"/>
  <c r="C4325" i="3" s="1"/>
  <c r="C4302" i="18"/>
  <c r="A4326" i="3" l="1"/>
  <c r="C4326" i="3" s="1"/>
  <c r="C4303" i="18"/>
  <c r="A4327" i="3" l="1"/>
  <c r="C4327" i="3" s="1"/>
  <c r="C4304" i="18"/>
  <c r="A4328" i="3" l="1"/>
  <c r="C4328" i="3" s="1"/>
  <c r="C4305" i="18"/>
  <c r="A4329" i="3" l="1"/>
  <c r="C4329" i="3" s="1"/>
  <c r="C4306" i="18"/>
  <c r="A4330" i="3" l="1"/>
  <c r="C4330" i="3" s="1"/>
  <c r="C4307" i="18"/>
  <c r="A4331" i="3" l="1"/>
  <c r="C4331" i="3" s="1"/>
  <c r="C4308" i="18"/>
  <c r="A4332" i="3" l="1"/>
  <c r="C4332" i="3" s="1"/>
  <c r="C4309" i="18"/>
  <c r="A4333" i="3" l="1"/>
  <c r="C4333" i="3" s="1"/>
  <c r="C4310" i="18"/>
  <c r="A4334" i="3" l="1"/>
  <c r="C4334" i="3" s="1"/>
  <c r="C4311" i="18"/>
  <c r="A4335" i="3" l="1"/>
  <c r="C4335" i="3" s="1"/>
  <c r="C4312" i="18"/>
  <c r="A4336" i="3" l="1"/>
  <c r="C4336" i="3" s="1"/>
  <c r="C4313" i="18"/>
  <c r="A4337" i="3" l="1"/>
  <c r="C4337" i="3" s="1"/>
  <c r="C4314" i="18"/>
  <c r="A4338" i="3" l="1"/>
  <c r="C4338" i="3" s="1"/>
  <c r="C4315" i="18"/>
  <c r="A4339" i="3" l="1"/>
  <c r="C4339" i="3" s="1"/>
  <c r="C4316" i="18"/>
  <c r="A4340" i="3" l="1"/>
  <c r="C4340" i="3" s="1"/>
  <c r="C4317" i="18"/>
  <c r="A4341" i="3" l="1"/>
  <c r="C4341" i="3" s="1"/>
  <c r="C4318" i="18"/>
  <c r="A4342" i="3" l="1"/>
  <c r="C4342" i="3" s="1"/>
  <c r="C4319" i="18"/>
  <c r="A4343" i="3" l="1"/>
  <c r="C4343" i="3" s="1"/>
  <c r="C4320" i="18"/>
  <c r="A4344" i="3" l="1"/>
  <c r="C4344" i="3" s="1"/>
  <c r="C4321" i="18"/>
  <c r="A4345" i="3" l="1"/>
  <c r="C4345" i="3" s="1"/>
  <c r="C4322" i="18"/>
  <c r="A4346" i="3" l="1"/>
  <c r="C4346" i="3" s="1"/>
  <c r="C4323" i="18"/>
  <c r="A4347" i="3" l="1"/>
  <c r="C4347" i="3" s="1"/>
  <c r="C4324" i="18"/>
  <c r="A4348" i="3" l="1"/>
  <c r="C4348" i="3" s="1"/>
  <c r="C4325" i="18"/>
  <c r="A4349" i="3" l="1"/>
  <c r="C4349" i="3" s="1"/>
  <c r="C4326" i="18"/>
  <c r="A4350" i="3" l="1"/>
  <c r="C4350" i="3" s="1"/>
  <c r="C4327" i="18"/>
  <c r="A4351" i="3" l="1"/>
  <c r="C4351" i="3" s="1"/>
  <c r="C4328" i="18"/>
  <c r="A4352" i="3" l="1"/>
  <c r="C4352" i="3" s="1"/>
  <c r="C4329" i="18"/>
  <c r="A4353" i="3" l="1"/>
  <c r="C4353" i="3" s="1"/>
  <c r="C4330" i="18"/>
  <c r="A4354" i="3" l="1"/>
  <c r="C4354" i="3" s="1"/>
  <c r="C4331" i="18"/>
  <c r="A4355" i="3" l="1"/>
  <c r="C4355" i="3" s="1"/>
  <c r="C4332" i="18"/>
  <c r="A4356" i="3" l="1"/>
  <c r="C4356" i="3" s="1"/>
  <c r="C4333" i="18"/>
  <c r="A4357" i="3" l="1"/>
  <c r="C4357" i="3" s="1"/>
  <c r="C4334" i="18"/>
  <c r="A4358" i="3" l="1"/>
  <c r="C4358" i="3" s="1"/>
  <c r="C4335" i="18"/>
  <c r="A4359" i="3" l="1"/>
  <c r="C4359" i="3" s="1"/>
  <c r="C4336" i="18"/>
  <c r="A4360" i="3" l="1"/>
  <c r="C4360" i="3" s="1"/>
  <c r="C4337" i="18"/>
  <c r="A4361" i="3" l="1"/>
  <c r="C4361" i="3" s="1"/>
  <c r="C4338" i="18"/>
  <c r="A4362" i="3" l="1"/>
  <c r="C4362" i="3" s="1"/>
  <c r="C4339" i="18"/>
  <c r="A4363" i="3" l="1"/>
  <c r="C4363" i="3" s="1"/>
  <c r="C4340" i="18"/>
  <c r="A4364" i="3" l="1"/>
  <c r="C4364" i="3" s="1"/>
  <c r="C4341" i="18"/>
  <c r="A4365" i="3" l="1"/>
  <c r="C4365" i="3" s="1"/>
  <c r="C4342" i="18"/>
  <c r="A4366" i="3" l="1"/>
  <c r="C4366" i="3" s="1"/>
  <c r="C4343" i="18"/>
  <c r="A4367" i="3" l="1"/>
  <c r="C4367" i="3" s="1"/>
  <c r="C4344" i="18"/>
  <c r="A4368" i="3" l="1"/>
  <c r="C4368" i="3" s="1"/>
  <c r="C4345" i="18"/>
  <c r="A4369" i="3" l="1"/>
  <c r="C4369" i="3" s="1"/>
  <c r="C4346" i="18"/>
  <c r="A4370" i="3" l="1"/>
  <c r="C4370" i="3" s="1"/>
  <c r="C4347" i="18"/>
  <c r="A4371" i="3" l="1"/>
  <c r="C4371" i="3" s="1"/>
  <c r="C4348" i="18"/>
  <c r="A4372" i="3" l="1"/>
  <c r="C4372" i="3" s="1"/>
  <c r="C4349" i="18"/>
  <c r="A4373" i="3" l="1"/>
  <c r="C4373" i="3" s="1"/>
  <c r="C4350" i="18"/>
  <c r="A4374" i="3" l="1"/>
  <c r="C4374" i="3" s="1"/>
  <c r="C4351" i="18"/>
  <c r="A4375" i="3" l="1"/>
  <c r="C4375" i="3" s="1"/>
  <c r="C4352" i="18"/>
  <c r="A4376" i="3" l="1"/>
  <c r="C4376" i="3" s="1"/>
  <c r="C4353" i="18"/>
  <c r="A4377" i="3" l="1"/>
  <c r="C4377" i="3" s="1"/>
  <c r="C4354" i="18"/>
  <c r="A4378" i="3" l="1"/>
  <c r="C4378" i="3" s="1"/>
  <c r="C4355" i="18"/>
  <c r="A4379" i="3" l="1"/>
  <c r="C4379" i="3" s="1"/>
  <c r="C4356" i="18"/>
  <c r="A4380" i="3" l="1"/>
  <c r="C4380" i="3" s="1"/>
  <c r="C4357" i="18"/>
  <c r="A4381" i="3" l="1"/>
  <c r="C4381" i="3" s="1"/>
  <c r="C4358" i="18"/>
  <c r="A4382" i="3" l="1"/>
  <c r="C4382" i="3" s="1"/>
  <c r="C4359" i="18"/>
  <c r="A4383" i="3" l="1"/>
  <c r="C4383" i="3" s="1"/>
  <c r="C4360" i="18"/>
  <c r="A4384" i="3" l="1"/>
  <c r="C4384" i="3" s="1"/>
  <c r="C4361" i="18"/>
  <c r="A4385" i="3" l="1"/>
  <c r="C4385" i="3" s="1"/>
  <c r="C4362" i="18"/>
  <c r="A4386" i="3" l="1"/>
  <c r="C4386" i="3" s="1"/>
  <c r="C4363" i="18"/>
  <c r="A4387" i="3" l="1"/>
  <c r="C4387" i="3" s="1"/>
  <c r="C4364" i="18"/>
  <c r="A4388" i="3" l="1"/>
  <c r="C4388" i="3" s="1"/>
  <c r="C4365" i="18"/>
  <c r="A4389" i="3" l="1"/>
  <c r="C4389" i="3" s="1"/>
  <c r="C4366" i="18"/>
  <c r="A4390" i="3" l="1"/>
  <c r="C4390" i="3" s="1"/>
  <c r="C4367" i="18"/>
  <c r="A4391" i="3" l="1"/>
  <c r="C4391" i="3" s="1"/>
  <c r="C4368" i="18"/>
  <c r="A4392" i="3" l="1"/>
  <c r="C4392" i="3" s="1"/>
  <c r="C4369" i="18"/>
  <c r="A4393" i="3" l="1"/>
  <c r="C4393" i="3" s="1"/>
  <c r="C4370" i="18"/>
  <c r="A4394" i="3" l="1"/>
  <c r="C4394" i="3" s="1"/>
  <c r="C4371" i="18"/>
  <c r="A4395" i="3" l="1"/>
  <c r="C4395" i="3" s="1"/>
  <c r="C4372" i="18"/>
  <c r="A4396" i="3" l="1"/>
  <c r="C4396" i="3" s="1"/>
  <c r="C4373" i="18"/>
  <c r="A4397" i="3" l="1"/>
  <c r="C4397" i="3" s="1"/>
  <c r="C4374" i="18"/>
  <c r="A4398" i="3" l="1"/>
  <c r="C4398" i="3" s="1"/>
  <c r="C4375" i="18"/>
  <c r="A4399" i="3" l="1"/>
  <c r="C4399" i="3" s="1"/>
  <c r="C4376" i="18"/>
  <c r="A4400" i="3" l="1"/>
  <c r="C4400" i="3" s="1"/>
  <c r="C4377" i="18"/>
  <c r="A4401" i="3" l="1"/>
  <c r="C4401" i="3" s="1"/>
  <c r="C4378" i="18"/>
  <c r="A4402" i="3" l="1"/>
  <c r="C4402" i="3" s="1"/>
  <c r="C4379" i="18"/>
  <c r="A4403" i="3" l="1"/>
  <c r="C4403" i="3" s="1"/>
  <c r="C4380" i="18"/>
  <c r="A4404" i="3" l="1"/>
  <c r="C4404" i="3" s="1"/>
  <c r="C4381" i="18"/>
  <c r="A4405" i="3" l="1"/>
  <c r="C4405" i="3" s="1"/>
  <c r="C4382" i="18"/>
  <c r="A4406" i="3" l="1"/>
  <c r="C4406" i="3" s="1"/>
  <c r="C4383" i="18"/>
  <c r="A4407" i="3" l="1"/>
  <c r="C4407" i="3" s="1"/>
  <c r="C4384" i="18"/>
  <c r="A4408" i="3" l="1"/>
  <c r="C4408" i="3" s="1"/>
  <c r="C4385" i="18"/>
  <c r="A4409" i="3" l="1"/>
  <c r="C4409" i="3" s="1"/>
  <c r="C4386" i="18"/>
  <c r="A4410" i="3" l="1"/>
  <c r="C4410" i="3" s="1"/>
  <c r="C4387" i="18"/>
  <c r="A4411" i="3" l="1"/>
  <c r="C4411" i="3" s="1"/>
  <c r="C4388" i="18"/>
  <c r="A4412" i="3" l="1"/>
  <c r="C4412" i="3" s="1"/>
  <c r="C4389" i="18"/>
  <c r="A4413" i="3" l="1"/>
  <c r="C4413" i="3" s="1"/>
  <c r="C4390" i="18"/>
  <c r="A4414" i="3" l="1"/>
  <c r="C4414" i="3" s="1"/>
  <c r="C4391" i="18"/>
  <c r="A4415" i="3" l="1"/>
  <c r="C4415" i="3" s="1"/>
  <c r="C4392" i="18"/>
  <c r="A4416" i="3" l="1"/>
  <c r="C4416" i="3" s="1"/>
  <c r="C4393" i="18"/>
  <c r="A4417" i="3" l="1"/>
  <c r="C4417" i="3" s="1"/>
  <c r="C4394" i="18"/>
  <c r="A4418" i="3" l="1"/>
  <c r="C4418" i="3" s="1"/>
  <c r="C4395" i="18"/>
  <c r="A4419" i="3" l="1"/>
  <c r="C4419" i="3" s="1"/>
  <c r="C4396" i="18"/>
  <c r="A4420" i="3" l="1"/>
  <c r="C4420" i="3" s="1"/>
  <c r="C4397" i="18"/>
  <c r="A4421" i="3" l="1"/>
  <c r="C4421" i="3" s="1"/>
  <c r="C4398" i="18"/>
  <c r="A4422" i="3" l="1"/>
  <c r="C4422" i="3" s="1"/>
  <c r="C4399" i="18"/>
  <c r="A4423" i="3" l="1"/>
  <c r="C4423" i="3" s="1"/>
  <c r="C4400" i="18"/>
  <c r="A4424" i="3" l="1"/>
  <c r="C4424" i="3" s="1"/>
  <c r="C4401" i="18"/>
  <c r="A4425" i="3" l="1"/>
  <c r="C4425" i="3" s="1"/>
  <c r="C4402" i="18"/>
  <c r="A4426" i="3" l="1"/>
  <c r="C4426" i="3" s="1"/>
  <c r="C4403" i="18"/>
  <c r="A4427" i="3" l="1"/>
  <c r="C4427" i="3" s="1"/>
  <c r="C4404" i="18"/>
  <c r="A4428" i="3" l="1"/>
  <c r="C4428" i="3" s="1"/>
  <c r="C4405" i="18"/>
  <c r="A4429" i="3" l="1"/>
  <c r="C4429" i="3" s="1"/>
  <c r="C4406" i="18"/>
  <c r="A4430" i="3" l="1"/>
  <c r="C4430" i="3" s="1"/>
  <c r="C4407" i="18"/>
  <c r="A4431" i="3" l="1"/>
  <c r="C4431" i="3" s="1"/>
  <c r="C4408" i="18"/>
  <c r="A4432" i="3" l="1"/>
  <c r="C4432" i="3" s="1"/>
  <c r="C4409" i="18"/>
  <c r="A4433" i="3" l="1"/>
  <c r="C4433" i="3" s="1"/>
  <c r="C4410" i="18"/>
  <c r="A4434" i="3" l="1"/>
  <c r="C4434" i="3" s="1"/>
  <c r="C4411" i="18"/>
  <c r="A4435" i="3" l="1"/>
  <c r="C4435" i="3" s="1"/>
  <c r="C4412" i="18"/>
  <c r="A4436" i="3" l="1"/>
  <c r="C4436" i="3" s="1"/>
  <c r="C4413" i="18"/>
  <c r="A4437" i="3" l="1"/>
  <c r="C4437" i="3" s="1"/>
  <c r="C4414" i="18"/>
  <c r="A4438" i="3" l="1"/>
  <c r="C4438" i="3" s="1"/>
  <c r="C4415" i="18"/>
  <c r="A4439" i="3" l="1"/>
  <c r="C4439" i="3" s="1"/>
  <c r="C4416" i="18"/>
  <c r="A4440" i="3" l="1"/>
  <c r="C4440" i="3" s="1"/>
  <c r="C4417" i="18"/>
  <c r="A4441" i="3" l="1"/>
  <c r="C4441" i="3" s="1"/>
  <c r="C4418" i="18"/>
  <c r="A4442" i="3" l="1"/>
  <c r="C4442" i="3" s="1"/>
  <c r="C4419" i="18"/>
  <c r="A4443" i="3" l="1"/>
  <c r="C4443" i="3" s="1"/>
  <c r="C4420" i="18"/>
  <c r="A4444" i="3" l="1"/>
  <c r="C4444" i="3" s="1"/>
  <c r="C4421" i="18"/>
  <c r="A4445" i="3" l="1"/>
  <c r="C4445" i="3" s="1"/>
  <c r="C4422" i="18"/>
  <c r="A4446" i="3" l="1"/>
  <c r="C4446" i="3" s="1"/>
  <c r="C4423" i="18"/>
  <c r="A4447" i="3" l="1"/>
  <c r="C4447" i="3" s="1"/>
  <c r="C4424" i="18"/>
  <c r="A4448" i="3" l="1"/>
  <c r="C4448" i="3" s="1"/>
  <c r="C4425" i="18"/>
  <c r="A4449" i="3" l="1"/>
  <c r="C4449" i="3" s="1"/>
  <c r="C4426" i="18"/>
  <c r="A4450" i="3" l="1"/>
  <c r="C4450" i="3" s="1"/>
  <c r="C4427" i="18"/>
  <c r="A4451" i="3" l="1"/>
  <c r="C4451" i="3" s="1"/>
  <c r="C4428" i="18"/>
  <c r="A4452" i="3" l="1"/>
  <c r="C4452" i="3" s="1"/>
  <c r="C4429" i="18"/>
  <c r="A4453" i="3" l="1"/>
  <c r="C4453" i="3" s="1"/>
  <c r="C4430" i="18"/>
  <c r="A4454" i="3" l="1"/>
  <c r="C4454" i="3" s="1"/>
  <c r="C4431" i="18"/>
  <c r="A4455" i="3" l="1"/>
  <c r="C4455" i="3" s="1"/>
  <c r="C4432" i="18"/>
  <c r="A4456" i="3" l="1"/>
  <c r="C4456" i="3" s="1"/>
  <c r="C4433" i="18"/>
  <c r="A4457" i="3" l="1"/>
  <c r="C4457" i="3" s="1"/>
  <c r="C4434" i="18"/>
  <c r="A4458" i="3" l="1"/>
  <c r="C4458" i="3" s="1"/>
  <c r="C4435" i="18"/>
  <c r="A4459" i="3" l="1"/>
  <c r="C4459" i="3" s="1"/>
  <c r="C4436" i="18"/>
  <c r="A4460" i="3" l="1"/>
  <c r="C4460" i="3" s="1"/>
  <c r="C4437" i="18"/>
  <c r="A4461" i="3" l="1"/>
  <c r="C4461" i="3" s="1"/>
  <c r="C4438" i="18"/>
  <c r="A4462" i="3" l="1"/>
  <c r="C4462" i="3" s="1"/>
  <c r="C4439" i="18"/>
  <c r="A4463" i="3" l="1"/>
  <c r="C4463" i="3" s="1"/>
  <c r="C4440" i="18"/>
  <c r="A4464" i="3" l="1"/>
  <c r="C4464" i="3" s="1"/>
  <c r="C4441" i="18"/>
  <c r="A4465" i="3" l="1"/>
  <c r="C4465" i="3" s="1"/>
  <c r="C4442" i="18"/>
  <c r="A4466" i="3" l="1"/>
  <c r="C4466" i="3" s="1"/>
  <c r="C4443" i="18"/>
  <c r="A4467" i="3" l="1"/>
  <c r="C4467" i="3" s="1"/>
  <c r="C4444" i="18"/>
  <c r="A4468" i="3" l="1"/>
  <c r="C4468" i="3" s="1"/>
  <c r="C4445" i="18"/>
  <c r="A4469" i="3" l="1"/>
  <c r="C4469" i="3" s="1"/>
  <c r="C4446" i="18"/>
  <c r="A4470" i="3" l="1"/>
  <c r="C4470" i="3" s="1"/>
  <c r="C4447" i="18"/>
  <c r="A4471" i="3" l="1"/>
  <c r="C4471" i="3" s="1"/>
  <c r="C4448" i="18"/>
  <c r="A4472" i="3" l="1"/>
  <c r="C4472" i="3" s="1"/>
  <c r="C4449" i="18"/>
  <c r="A4473" i="3" l="1"/>
  <c r="C4473" i="3" s="1"/>
  <c r="C4450" i="18"/>
  <c r="A4474" i="3" l="1"/>
  <c r="C4474" i="3" s="1"/>
  <c r="C4451" i="18"/>
  <c r="A4475" i="3" l="1"/>
  <c r="C4475" i="3" s="1"/>
  <c r="C4452" i="18"/>
  <c r="A4476" i="3" l="1"/>
  <c r="C4476" i="3" s="1"/>
  <c r="C4453" i="18"/>
  <c r="A4477" i="3" l="1"/>
  <c r="C4477" i="3" s="1"/>
  <c r="C4454" i="18"/>
  <c r="A4478" i="3" l="1"/>
  <c r="C4478" i="3" s="1"/>
  <c r="C4455" i="18"/>
  <c r="A4479" i="3" l="1"/>
  <c r="C4479" i="3" s="1"/>
  <c r="C4456" i="18"/>
  <c r="A4480" i="3" l="1"/>
  <c r="C4480" i="3" s="1"/>
  <c r="C4457" i="18"/>
  <c r="A4481" i="3" l="1"/>
  <c r="C4481" i="3" s="1"/>
  <c r="C4458" i="18"/>
  <c r="A4482" i="3" l="1"/>
  <c r="C4482" i="3" s="1"/>
  <c r="C4459" i="18"/>
  <c r="A4483" i="3" l="1"/>
  <c r="C4483" i="3" s="1"/>
  <c r="C4460" i="18"/>
  <c r="A4484" i="3" l="1"/>
  <c r="C4484" i="3" s="1"/>
  <c r="C4461" i="18"/>
  <c r="A4485" i="3" l="1"/>
  <c r="C4485" i="3" s="1"/>
  <c r="C4462" i="18"/>
  <c r="A4486" i="3" l="1"/>
  <c r="C4486" i="3" s="1"/>
  <c r="C4463" i="18"/>
  <c r="A4487" i="3" l="1"/>
  <c r="C4487" i="3" s="1"/>
  <c r="C4464" i="18"/>
  <c r="A4488" i="3" l="1"/>
  <c r="C4488" i="3" s="1"/>
  <c r="C4465" i="18"/>
  <c r="A4489" i="3" l="1"/>
  <c r="C4489" i="3" s="1"/>
  <c r="C4466" i="18"/>
  <c r="A4490" i="3" l="1"/>
  <c r="C4490" i="3" s="1"/>
  <c r="C4467" i="18"/>
  <c r="A4491" i="3" l="1"/>
  <c r="C4491" i="3" s="1"/>
  <c r="C4468" i="18"/>
  <c r="A4492" i="3" l="1"/>
  <c r="C4492" i="3" s="1"/>
  <c r="C4469" i="18"/>
  <c r="A4493" i="3" l="1"/>
  <c r="C4493" i="3" s="1"/>
  <c r="C4470" i="18"/>
  <c r="A4494" i="3" l="1"/>
  <c r="C4494" i="3" s="1"/>
  <c r="C4471" i="18"/>
  <c r="A4495" i="3" l="1"/>
  <c r="C4495" i="3" s="1"/>
  <c r="C4472" i="18"/>
  <c r="A4496" i="3" l="1"/>
  <c r="C4496" i="3" s="1"/>
  <c r="C4473" i="18"/>
  <c r="A4497" i="3" l="1"/>
  <c r="C4497" i="3" s="1"/>
  <c r="C4474" i="18"/>
  <c r="A4498" i="3" l="1"/>
  <c r="C4498" i="3" s="1"/>
  <c r="C4475" i="18"/>
  <c r="A4499" i="3" l="1"/>
  <c r="C4499" i="3" s="1"/>
  <c r="C4476" i="18"/>
  <c r="A4500" i="3" l="1"/>
  <c r="C4500" i="3" s="1"/>
  <c r="C4477" i="18"/>
  <c r="A4501" i="3" l="1"/>
  <c r="C4501" i="3" s="1"/>
  <c r="C4478" i="18"/>
  <c r="A4502" i="3" l="1"/>
  <c r="C4502" i="3" s="1"/>
  <c r="C4479" i="18"/>
  <c r="A4503" i="3" l="1"/>
  <c r="C4503" i="3" s="1"/>
  <c r="C4480" i="18"/>
  <c r="A4504" i="3" l="1"/>
  <c r="C4504" i="3" s="1"/>
  <c r="C4481" i="18"/>
  <c r="A4505" i="3" l="1"/>
  <c r="C4505" i="3" s="1"/>
  <c r="C4482" i="18"/>
  <c r="A4506" i="3" l="1"/>
  <c r="C4506" i="3" s="1"/>
  <c r="C4483" i="18"/>
  <c r="A4507" i="3" l="1"/>
  <c r="C4507" i="3" s="1"/>
  <c r="C4484" i="18"/>
  <c r="A4508" i="3" l="1"/>
  <c r="C4508" i="3" s="1"/>
  <c r="C4485" i="18"/>
  <c r="A4509" i="3" l="1"/>
  <c r="C4509" i="3" s="1"/>
  <c r="C4486" i="18"/>
  <c r="A4510" i="3" l="1"/>
  <c r="C4510" i="3" s="1"/>
  <c r="C4487" i="18"/>
  <c r="A4511" i="3" l="1"/>
  <c r="C4511" i="3" s="1"/>
  <c r="C4488" i="18"/>
  <c r="A4512" i="3" l="1"/>
  <c r="C4512" i="3" s="1"/>
  <c r="C4489" i="18"/>
  <c r="A4513" i="3" l="1"/>
  <c r="C4513" i="3" s="1"/>
  <c r="C4490" i="18"/>
  <c r="A4514" i="3" l="1"/>
  <c r="C4514" i="3" s="1"/>
  <c r="C4491" i="18"/>
  <c r="A4515" i="3" l="1"/>
  <c r="C4515" i="3" s="1"/>
  <c r="C4492" i="18"/>
  <c r="A4516" i="3" l="1"/>
  <c r="C4516" i="3" s="1"/>
  <c r="C4493" i="18"/>
  <c r="A4517" i="3" l="1"/>
  <c r="C4517" i="3" s="1"/>
  <c r="C4494" i="18"/>
  <c r="A4518" i="3" l="1"/>
  <c r="C4518" i="3" s="1"/>
  <c r="C4495" i="18"/>
  <c r="A4519" i="3" l="1"/>
  <c r="C4519" i="3" s="1"/>
  <c r="C4496" i="18"/>
  <c r="A4520" i="3" l="1"/>
  <c r="C4520" i="3" s="1"/>
  <c r="C4497" i="18"/>
  <c r="A4521" i="3" l="1"/>
  <c r="C4521" i="3" s="1"/>
  <c r="C4498" i="18"/>
  <c r="A4522" i="3" l="1"/>
  <c r="C4522" i="3" s="1"/>
  <c r="C4499" i="18"/>
  <c r="A4523" i="3" l="1"/>
  <c r="C4523" i="3" s="1"/>
  <c r="C4500" i="18"/>
  <c r="A4524" i="3" l="1"/>
  <c r="C4524" i="3" s="1"/>
  <c r="C4501" i="18"/>
  <c r="A4525" i="3" l="1"/>
  <c r="C4525" i="3" s="1"/>
  <c r="C4502" i="18"/>
  <c r="A4526" i="3" l="1"/>
  <c r="C4526" i="3" s="1"/>
  <c r="C4503" i="18"/>
  <c r="A4527" i="3" l="1"/>
  <c r="C4527" i="3" s="1"/>
  <c r="C4504" i="18"/>
  <c r="A4528" i="3" l="1"/>
  <c r="C4528" i="3" s="1"/>
  <c r="C4505" i="18"/>
  <c r="A4529" i="3" l="1"/>
  <c r="C4529" i="3" s="1"/>
  <c r="C4506" i="18"/>
  <c r="A4530" i="3" l="1"/>
  <c r="C4530" i="3" s="1"/>
  <c r="C4507" i="18"/>
  <c r="A4531" i="3" l="1"/>
  <c r="C4531" i="3" s="1"/>
  <c r="C4508" i="18"/>
  <c r="A4532" i="3" l="1"/>
  <c r="C4532" i="3" s="1"/>
  <c r="C4509" i="18"/>
  <c r="A4533" i="3" l="1"/>
  <c r="C4533" i="3" s="1"/>
  <c r="C4510" i="18"/>
  <c r="A4534" i="3" l="1"/>
  <c r="C4534" i="3" s="1"/>
  <c r="C4511" i="18"/>
  <c r="A4535" i="3" l="1"/>
  <c r="C4535" i="3" s="1"/>
  <c r="C4512" i="18"/>
  <c r="A4536" i="3" l="1"/>
  <c r="C4536" i="3" s="1"/>
  <c r="C4513" i="18"/>
  <c r="A4537" i="3" l="1"/>
  <c r="C4537" i="3" s="1"/>
  <c r="C4514" i="18"/>
  <c r="A4538" i="3" l="1"/>
  <c r="C4538" i="3" s="1"/>
  <c r="C4515" i="18"/>
  <c r="A4539" i="3" l="1"/>
  <c r="C4539" i="3" s="1"/>
  <c r="C4516" i="18"/>
  <c r="A4540" i="3" l="1"/>
  <c r="C4540" i="3" s="1"/>
  <c r="C4517" i="18"/>
  <c r="A4541" i="3" l="1"/>
  <c r="C4541" i="3" s="1"/>
  <c r="C4518" i="18"/>
  <c r="A4542" i="3" l="1"/>
  <c r="C4542" i="3" s="1"/>
  <c r="C4519" i="18"/>
  <c r="A4543" i="3" l="1"/>
  <c r="C4543" i="3" s="1"/>
  <c r="C4520" i="18"/>
  <c r="A4544" i="3" l="1"/>
  <c r="C4544" i="3" s="1"/>
  <c r="C4521" i="18"/>
  <c r="A4545" i="3" l="1"/>
  <c r="C4545" i="3" s="1"/>
  <c r="C4522" i="18"/>
  <c r="A4546" i="3" l="1"/>
  <c r="C4546" i="3" s="1"/>
  <c r="C4523" i="18"/>
  <c r="A4547" i="3" l="1"/>
  <c r="C4547" i="3" s="1"/>
  <c r="C4524" i="18"/>
  <c r="A4548" i="3" l="1"/>
  <c r="C4548" i="3" s="1"/>
  <c r="C4525" i="18"/>
  <c r="A4549" i="3" l="1"/>
  <c r="C4549" i="3" s="1"/>
  <c r="C4526" i="18"/>
  <c r="A4550" i="3" l="1"/>
  <c r="C4550" i="3" s="1"/>
  <c r="C4527" i="18"/>
  <c r="A4551" i="3" l="1"/>
  <c r="C4551" i="3" s="1"/>
  <c r="C4528" i="18"/>
  <c r="A4552" i="3" l="1"/>
  <c r="C4552" i="3" s="1"/>
  <c r="C4529" i="18"/>
  <c r="A4553" i="3" l="1"/>
  <c r="C4553" i="3" s="1"/>
  <c r="C4530" i="18"/>
  <c r="A4554" i="3" l="1"/>
  <c r="C4554" i="3" s="1"/>
  <c r="C4531" i="18"/>
  <c r="A4555" i="3" l="1"/>
  <c r="C4555" i="3" s="1"/>
  <c r="C4532" i="18"/>
  <c r="A4556" i="3" l="1"/>
  <c r="C4556" i="3" s="1"/>
  <c r="C4533" i="18"/>
  <c r="A4557" i="3" l="1"/>
  <c r="C4557" i="3" s="1"/>
  <c r="C4534" i="18"/>
  <c r="A4558" i="3" l="1"/>
  <c r="C4558" i="3" s="1"/>
  <c r="C4535" i="18"/>
  <c r="A4559" i="3" l="1"/>
  <c r="C4559" i="3" s="1"/>
  <c r="C4536" i="18"/>
  <c r="A4560" i="3" l="1"/>
  <c r="C4560" i="3" s="1"/>
  <c r="C4537" i="18"/>
  <c r="A4561" i="3" l="1"/>
  <c r="C4561" i="3" s="1"/>
  <c r="C4538" i="18"/>
  <c r="A4562" i="3" l="1"/>
  <c r="C4562" i="3" s="1"/>
  <c r="C4539" i="18"/>
  <c r="A4563" i="3" l="1"/>
  <c r="C4563" i="3" s="1"/>
  <c r="C4540" i="18"/>
  <c r="A4564" i="3" l="1"/>
  <c r="C4564" i="3" s="1"/>
  <c r="C4541" i="18"/>
  <c r="A4565" i="3" l="1"/>
  <c r="C4565" i="3" s="1"/>
  <c r="C4542" i="18"/>
  <c r="A4566" i="3" l="1"/>
  <c r="C4566" i="3" s="1"/>
  <c r="C4543" i="18"/>
  <c r="A4567" i="3" l="1"/>
  <c r="C4567" i="3" s="1"/>
  <c r="C4544" i="18"/>
  <c r="A4568" i="3" l="1"/>
  <c r="C4568" i="3" s="1"/>
  <c r="C4545" i="18"/>
  <c r="A4569" i="3" l="1"/>
  <c r="C4569" i="3" s="1"/>
  <c r="C4546" i="18"/>
  <c r="A4570" i="3" l="1"/>
  <c r="C4570" i="3" s="1"/>
  <c r="C4547" i="18"/>
  <c r="A4571" i="3" l="1"/>
  <c r="C4571" i="3" s="1"/>
  <c r="C4548" i="18"/>
  <c r="A4572" i="3" l="1"/>
  <c r="C4572" i="3" s="1"/>
  <c r="C4549" i="18"/>
  <c r="A4573" i="3" l="1"/>
  <c r="C4573" i="3" s="1"/>
  <c r="C4550" i="18"/>
  <c r="A4574" i="3" l="1"/>
  <c r="C4574" i="3" s="1"/>
  <c r="C4551" i="18"/>
  <c r="A4575" i="3" l="1"/>
  <c r="C4575" i="3" s="1"/>
  <c r="C4552" i="18"/>
  <c r="A4576" i="3" l="1"/>
  <c r="C4576" i="3" s="1"/>
  <c r="C4553" i="18"/>
  <c r="A4577" i="3" l="1"/>
  <c r="C4577" i="3" s="1"/>
  <c r="C4554" i="18"/>
  <c r="A4578" i="3" l="1"/>
  <c r="C4578" i="3" s="1"/>
  <c r="C4555" i="18"/>
  <c r="A4579" i="3" l="1"/>
  <c r="C4579" i="3" s="1"/>
  <c r="C4556" i="18"/>
  <c r="A4580" i="3" l="1"/>
  <c r="C4580" i="3" s="1"/>
  <c r="C4557" i="18"/>
  <c r="A4581" i="3" l="1"/>
  <c r="C4581" i="3" s="1"/>
  <c r="C4558" i="18"/>
  <c r="A4582" i="3" l="1"/>
  <c r="C4582" i="3" s="1"/>
  <c r="C4559" i="18"/>
  <c r="A4583" i="3" l="1"/>
  <c r="C4583" i="3" s="1"/>
  <c r="C4560" i="18"/>
  <c r="A4584" i="3" l="1"/>
  <c r="C4584" i="3" s="1"/>
  <c r="C4561" i="18"/>
  <c r="A4585" i="3" l="1"/>
  <c r="C4585" i="3" s="1"/>
  <c r="C4562" i="18"/>
  <c r="A4586" i="3" l="1"/>
  <c r="C4586" i="3" s="1"/>
  <c r="C4563" i="18"/>
  <c r="A4587" i="3" l="1"/>
  <c r="C4587" i="3" s="1"/>
  <c r="C4564" i="18"/>
  <c r="A4588" i="3" l="1"/>
  <c r="C4588" i="3" s="1"/>
  <c r="C4565" i="18"/>
  <c r="A4589" i="3" l="1"/>
  <c r="C4589" i="3" s="1"/>
  <c r="C4566" i="18"/>
  <c r="A4590" i="3" l="1"/>
  <c r="C4590" i="3" s="1"/>
  <c r="C4567" i="18"/>
  <c r="A4591" i="3" l="1"/>
  <c r="C4591" i="3" s="1"/>
  <c r="C4568" i="18"/>
  <c r="A4592" i="3" l="1"/>
  <c r="C4592" i="3" s="1"/>
  <c r="C4569" i="18"/>
  <c r="A4593" i="3" l="1"/>
  <c r="C4593" i="3" s="1"/>
  <c r="C4570" i="18"/>
  <c r="A4594" i="3" l="1"/>
  <c r="C4594" i="3" s="1"/>
  <c r="C4571" i="18"/>
  <c r="A4595" i="3" l="1"/>
  <c r="C4595" i="3" s="1"/>
  <c r="C4572" i="18"/>
  <c r="A4596" i="3" l="1"/>
  <c r="C4596" i="3" s="1"/>
  <c r="C4573" i="18"/>
  <c r="A4597" i="3" l="1"/>
  <c r="C4597" i="3" s="1"/>
  <c r="C4574" i="18"/>
  <c r="A4598" i="3" l="1"/>
  <c r="C4598" i="3" s="1"/>
  <c r="C4575" i="18"/>
  <c r="A4599" i="3" l="1"/>
  <c r="C4599" i="3" s="1"/>
  <c r="C4576" i="18"/>
  <c r="A4600" i="3" l="1"/>
  <c r="C4600" i="3" s="1"/>
  <c r="C4577" i="18"/>
  <c r="A4601" i="3" l="1"/>
  <c r="C4601" i="3" s="1"/>
  <c r="C4578" i="18"/>
  <c r="A4602" i="3" l="1"/>
  <c r="C4602" i="3" s="1"/>
  <c r="C4579" i="18"/>
  <c r="A4603" i="3" l="1"/>
  <c r="C4603" i="3" s="1"/>
  <c r="C4580" i="18"/>
  <c r="A4604" i="3" l="1"/>
  <c r="C4604" i="3" s="1"/>
  <c r="C4581" i="18"/>
  <c r="A4605" i="3" l="1"/>
  <c r="C4605" i="3" s="1"/>
  <c r="C4582" i="18"/>
  <c r="A4606" i="3" l="1"/>
  <c r="C4606" i="3" s="1"/>
  <c r="C4583" i="18"/>
  <c r="A4607" i="3" l="1"/>
  <c r="C4607" i="3" s="1"/>
  <c r="C4584" i="18"/>
  <c r="A4608" i="3" l="1"/>
  <c r="C4608" i="3" s="1"/>
  <c r="C4585" i="18"/>
  <c r="A4609" i="3" l="1"/>
  <c r="C4609" i="3" s="1"/>
  <c r="C4586" i="18"/>
  <c r="A4610" i="3" l="1"/>
  <c r="C4610" i="3" s="1"/>
  <c r="C4587" i="18"/>
  <c r="A4611" i="3" l="1"/>
  <c r="C4611" i="3" s="1"/>
  <c r="C4588" i="18"/>
  <c r="A4612" i="3" l="1"/>
  <c r="C4612" i="3" s="1"/>
  <c r="C4589" i="18"/>
  <c r="A4613" i="3" l="1"/>
  <c r="C4613" i="3" s="1"/>
  <c r="C4590" i="18"/>
  <c r="A4614" i="3" l="1"/>
  <c r="C4614" i="3" s="1"/>
  <c r="C4591" i="18"/>
  <c r="A4615" i="3" l="1"/>
  <c r="C4615" i="3" s="1"/>
  <c r="C4592" i="18"/>
  <c r="A4616" i="3" l="1"/>
  <c r="C4616" i="3" s="1"/>
  <c r="C4593" i="18"/>
  <c r="A4617" i="3" l="1"/>
  <c r="C4617" i="3" s="1"/>
  <c r="C4594" i="18"/>
  <c r="A4618" i="3" l="1"/>
  <c r="C4618" i="3" s="1"/>
  <c r="C4595" i="18"/>
  <c r="A4619" i="3" l="1"/>
  <c r="C4619" i="3" s="1"/>
  <c r="C4596" i="18"/>
  <c r="A4620" i="3" l="1"/>
  <c r="C4620" i="3" s="1"/>
  <c r="C4597" i="18"/>
  <c r="A4621" i="3" l="1"/>
  <c r="C4621" i="3" s="1"/>
  <c r="C4598" i="18"/>
  <c r="A4622" i="3" l="1"/>
  <c r="C4622" i="3" s="1"/>
  <c r="C4599" i="18"/>
  <c r="A4623" i="3" l="1"/>
  <c r="C4623" i="3" s="1"/>
  <c r="C4600" i="18"/>
  <c r="A4624" i="3" l="1"/>
  <c r="C4624" i="3" s="1"/>
  <c r="C4601" i="18"/>
  <c r="A4625" i="3" l="1"/>
  <c r="C4625" i="3" s="1"/>
  <c r="C4602" i="18"/>
  <c r="A4626" i="3" l="1"/>
  <c r="C4626" i="3" s="1"/>
  <c r="C4603" i="18"/>
  <c r="A4627" i="3" l="1"/>
  <c r="C4627" i="3" s="1"/>
  <c r="C4604" i="18"/>
  <c r="A4628" i="3" l="1"/>
  <c r="C4628" i="3" s="1"/>
  <c r="C4605" i="18"/>
  <c r="A4629" i="3" l="1"/>
  <c r="C4629" i="3" s="1"/>
  <c r="C4606" i="18"/>
  <c r="A4630" i="3" l="1"/>
  <c r="C4630" i="3" s="1"/>
  <c r="C4607" i="18"/>
  <c r="A4631" i="3" l="1"/>
  <c r="C4631" i="3" s="1"/>
  <c r="C4608" i="18"/>
  <c r="A4632" i="3" l="1"/>
  <c r="C4632" i="3" s="1"/>
  <c r="C4609" i="18"/>
  <c r="A4633" i="3" l="1"/>
  <c r="C4633" i="3" s="1"/>
  <c r="C4610" i="18"/>
  <c r="A4634" i="3" l="1"/>
  <c r="C4634" i="3" s="1"/>
  <c r="C4611" i="18"/>
  <c r="A4635" i="3" l="1"/>
  <c r="C4635" i="3" s="1"/>
  <c r="C4612" i="18"/>
  <c r="A4636" i="3" l="1"/>
  <c r="C4636" i="3" s="1"/>
  <c r="C4613" i="18"/>
  <c r="A4637" i="3" l="1"/>
  <c r="C4637" i="3" s="1"/>
  <c r="C4614" i="18"/>
  <c r="A4638" i="3" l="1"/>
  <c r="C4638" i="3" s="1"/>
  <c r="C4615" i="18"/>
  <c r="A4639" i="3" l="1"/>
  <c r="C4639" i="3" s="1"/>
  <c r="C4616" i="18"/>
  <c r="A4640" i="3" l="1"/>
  <c r="C4640" i="3" s="1"/>
  <c r="C4617" i="18"/>
  <c r="A4641" i="3" l="1"/>
  <c r="C4641" i="3" s="1"/>
  <c r="C4618" i="18"/>
  <c r="A4642" i="3" l="1"/>
  <c r="C4642" i="3" s="1"/>
  <c r="C4619" i="18"/>
  <c r="A4643" i="3" l="1"/>
  <c r="C4643" i="3" s="1"/>
  <c r="C4620" i="18"/>
  <c r="A4644" i="3" l="1"/>
  <c r="C4644" i="3" s="1"/>
  <c r="C4621" i="18"/>
  <c r="A4645" i="3" l="1"/>
  <c r="C4645" i="3" s="1"/>
  <c r="C4622" i="18"/>
  <c r="A4646" i="3" l="1"/>
  <c r="C4646" i="3" s="1"/>
  <c r="C4623" i="18"/>
  <c r="A4647" i="3" l="1"/>
  <c r="C4647" i="3" s="1"/>
  <c r="C4624" i="18"/>
  <c r="A4648" i="3" l="1"/>
  <c r="C4648" i="3" s="1"/>
  <c r="C4625" i="18"/>
  <c r="A4649" i="3" l="1"/>
  <c r="C4649" i="3" s="1"/>
  <c r="C4626" i="18"/>
  <c r="A4650" i="3" l="1"/>
  <c r="C4650" i="3" s="1"/>
  <c r="C4627" i="18"/>
  <c r="A4651" i="3" l="1"/>
  <c r="C4651" i="3" s="1"/>
  <c r="C4628" i="18"/>
  <c r="A4652" i="3" l="1"/>
  <c r="C4652" i="3" s="1"/>
  <c r="C4629" i="18"/>
  <c r="A4653" i="3" l="1"/>
  <c r="C4653" i="3" s="1"/>
  <c r="C4630" i="18"/>
  <c r="A4654" i="3" l="1"/>
  <c r="C4654" i="3" s="1"/>
  <c r="C4631" i="18"/>
  <c r="A4655" i="3" l="1"/>
  <c r="C4655" i="3" s="1"/>
  <c r="C4632" i="18"/>
  <c r="A4656" i="3" l="1"/>
  <c r="C4656" i="3" s="1"/>
  <c r="C4633" i="18"/>
  <c r="A4657" i="3" l="1"/>
  <c r="C4657" i="3" s="1"/>
  <c r="C4634" i="18"/>
  <c r="A4658" i="3" l="1"/>
  <c r="C4658" i="3" s="1"/>
  <c r="C4635" i="18"/>
  <c r="A4659" i="3" l="1"/>
  <c r="C4659" i="3" s="1"/>
  <c r="C4636" i="18"/>
  <c r="A4660" i="3" l="1"/>
  <c r="C4660" i="3" s="1"/>
  <c r="C4637" i="18"/>
  <c r="A4661" i="3" l="1"/>
  <c r="C4661" i="3" s="1"/>
  <c r="C4638" i="18"/>
  <c r="A4662" i="3" l="1"/>
  <c r="C4662" i="3" s="1"/>
  <c r="C4639" i="18"/>
  <c r="A4663" i="3" l="1"/>
  <c r="C4663" i="3" s="1"/>
  <c r="C4640" i="18"/>
  <c r="A4664" i="3" l="1"/>
  <c r="C4664" i="3" s="1"/>
  <c r="C4641" i="18"/>
  <c r="A4665" i="3" l="1"/>
  <c r="C4665" i="3" s="1"/>
  <c r="C4642" i="18"/>
  <c r="A4666" i="3" l="1"/>
  <c r="C4666" i="3" s="1"/>
  <c r="C4643" i="18"/>
  <c r="A4667" i="3" l="1"/>
  <c r="C4667" i="3" s="1"/>
  <c r="C4644" i="18"/>
  <c r="A4668" i="3" l="1"/>
  <c r="C4668" i="3" s="1"/>
  <c r="C4645" i="18"/>
  <c r="A4669" i="3" l="1"/>
  <c r="C4669" i="3" s="1"/>
  <c r="C4646" i="18"/>
  <c r="A4670" i="3" l="1"/>
  <c r="C4670" i="3" s="1"/>
  <c r="C4647" i="18"/>
  <c r="A4671" i="3" l="1"/>
  <c r="C4671" i="3" s="1"/>
  <c r="C4648" i="18"/>
  <c r="A4672" i="3" l="1"/>
  <c r="C4672" i="3" s="1"/>
  <c r="C4649" i="18"/>
  <c r="A4673" i="3" l="1"/>
  <c r="C4673" i="3" s="1"/>
  <c r="C4650" i="18"/>
  <c r="A4674" i="3" l="1"/>
  <c r="C4674" i="3" s="1"/>
  <c r="C4651" i="18"/>
  <c r="A4675" i="3" l="1"/>
  <c r="C4675" i="3" s="1"/>
  <c r="C4652" i="18"/>
  <c r="A4676" i="3" l="1"/>
  <c r="C4676" i="3" s="1"/>
  <c r="C4653" i="18"/>
  <c r="A4677" i="3" l="1"/>
  <c r="C4677" i="3" s="1"/>
  <c r="C4654" i="18"/>
  <c r="A4678" i="3" l="1"/>
  <c r="C4678" i="3" s="1"/>
  <c r="C4655" i="18"/>
  <c r="A4679" i="3" l="1"/>
  <c r="C4679" i="3" s="1"/>
  <c r="C4656" i="18"/>
  <c r="A4680" i="3" l="1"/>
  <c r="C4680" i="3" s="1"/>
  <c r="C4657" i="18"/>
  <c r="A4681" i="3" l="1"/>
  <c r="C4681" i="3" s="1"/>
  <c r="C4658" i="18"/>
  <c r="A4682" i="3" l="1"/>
  <c r="C4682" i="3" s="1"/>
  <c r="C4659" i="18"/>
  <c r="A4683" i="3" l="1"/>
  <c r="C4683" i="3" s="1"/>
  <c r="C4660" i="18"/>
  <c r="A4684" i="3" l="1"/>
  <c r="C4684" i="3" s="1"/>
  <c r="C4661" i="18"/>
  <c r="A4685" i="3" l="1"/>
  <c r="C4685" i="3" s="1"/>
  <c r="C4662" i="18"/>
  <c r="A4686" i="3" l="1"/>
  <c r="C4686" i="3" s="1"/>
  <c r="C4663" i="18"/>
  <c r="A4687" i="3" l="1"/>
  <c r="C4687" i="3" s="1"/>
  <c r="C4664" i="18"/>
  <c r="A4688" i="3" l="1"/>
  <c r="C4688" i="3" s="1"/>
  <c r="C4665" i="18"/>
  <c r="A4689" i="3" l="1"/>
  <c r="C4689" i="3" s="1"/>
  <c r="C4666" i="18"/>
  <c r="A4690" i="3" l="1"/>
  <c r="C4690" i="3" s="1"/>
  <c r="C4667" i="18"/>
  <c r="A4691" i="3" l="1"/>
  <c r="C4691" i="3" s="1"/>
  <c r="C4668" i="18"/>
  <c r="A4692" i="3" l="1"/>
  <c r="C4692" i="3" s="1"/>
  <c r="C4669" i="18"/>
  <c r="A4693" i="3" l="1"/>
  <c r="C4693" i="3" s="1"/>
  <c r="C4670" i="18"/>
  <c r="A4694" i="3" l="1"/>
  <c r="C4694" i="3" s="1"/>
  <c r="C4671" i="18"/>
  <c r="A4695" i="3" l="1"/>
  <c r="C4695" i="3" s="1"/>
  <c r="C4672" i="18"/>
  <c r="A4696" i="3" l="1"/>
  <c r="C4696" i="3" s="1"/>
  <c r="C4673" i="18"/>
  <c r="A4697" i="3" l="1"/>
  <c r="C4697" i="3" s="1"/>
  <c r="C4674" i="18"/>
  <c r="A4698" i="3" l="1"/>
  <c r="C4698" i="3" s="1"/>
  <c r="C4675" i="18"/>
  <c r="A4699" i="3" l="1"/>
  <c r="C4699" i="3" s="1"/>
  <c r="C4676" i="18"/>
  <c r="A4700" i="3" l="1"/>
  <c r="C4700" i="3" s="1"/>
  <c r="C4677" i="18"/>
  <c r="A4701" i="3" l="1"/>
  <c r="C4701" i="3" s="1"/>
  <c r="C4678" i="18"/>
  <c r="A4702" i="3" l="1"/>
  <c r="C4702" i="3" s="1"/>
  <c r="C4679" i="18"/>
  <c r="A4703" i="3" l="1"/>
  <c r="C4703" i="3" s="1"/>
  <c r="C4680" i="18"/>
  <c r="A4704" i="3" l="1"/>
  <c r="C4704" i="3" s="1"/>
  <c r="C4681" i="18"/>
  <c r="A4705" i="3" l="1"/>
  <c r="C4705" i="3" s="1"/>
  <c r="C4682" i="18"/>
  <c r="A4706" i="3" l="1"/>
  <c r="C4706" i="3" s="1"/>
  <c r="C4683" i="18"/>
  <c r="A4707" i="3" l="1"/>
  <c r="C4707" i="3" s="1"/>
  <c r="C4684" i="18"/>
  <c r="A4708" i="3" l="1"/>
  <c r="C4708" i="3" s="1"/>
  <c r="C4685" i="18"/>
  <c r="A4709" i="3" l="1"/>
  <c r="C4709" i="3" s="1"/>
  <c r="C4686" i="18"/>
  <c r="A4710" i="3" l="1"/>
  <c r="C4710" i="3" s="1"/>
  <c r="C4687" i="18"/>
  <c r="A4711" i="3" l="1"/>
  <c r="C4711" i="3" s="1"/>
  <c r="C4688" i="18"/>
  <c r="A4712" i="3" l="1"/>
  <c r="C4712" i="3" s="1"/>
  <c r="C4689" i="18"/>
  <c r="A4713" i="3" l="1"/>
  <c r="C4713" i="3" s="1"/>
  <c r="C4690" i="18"/>
  <c r="A4714" i="3" l="1"/>
  <c r="C4714" i="3" s="1"/>
  <c r="C4691" i="18"/>
  <c r="A4715" i="3" l="1"/>
  <c r="C4715" i="3" s="1"/>
  <c r="C4692" i="18"/>
  <c r="A4716" i="3" l="1"/>
  <c r="C4716" i="3" s="1"/>
  <c r="C4693" i="18"/>
  <c r="A4717" i="3" l="1"/>
  <c r="C4717" i="3" s="1"/>
  <c r="C4694" i="18"/>
  <c r="A4718" i="3" l="1"/>
  <c r="C4718" i="3" s="1"/>
  <c r="C4695" i="18"/>
  <c r="A4719" i="3" l="1"/>
  <c r="C4719" i="3" s="1"/>
  <c r="C4696" i="18"/>
  <c r="A4720" i="3" l="1"/>
  <c r="C4720" i="3" s="1"/>
  <c r="C4697" i="18"/>
  <c r="A4721" i="3" l="1"/>
  <c r="C4721" i="3" s="1"/>
  <c r="C4698" i="18"/>
  <c r="A4722" i="3" l="1"/>
  <c r="C4722" i="3" s="1"/>
  <c r="C4699" i="18"/>
  <c r="A4723" i="3" l="1"/>
  <c r="C4723" i="3" s="1"/>
  <c r="C4700" i="18"/>
  <c r="A4724" i="3" l="1"/>
  <c r="C4724" i="3" s="1"/>
  <c r="C4701" i="18"/>
  <c r="A4725" i="3" l="1"/>
  <c r="C4725" i="3" s="1"/>
  <c r="C4702" i="18"/>
  <c r="A4726" i="3" l="1"/>
  <c r="C4726" i="3" s="1"/>
  <c r="C4703" i="18"/>
  <c r="A4727" i="3" l="1"/>
  <c r="C4727" i="3" s="1"/>
  <c r="C4704" i="18"/>
  <c r="A4728" i="3" l="1"/>
  <c r="C4728" i="3" s="1"/>
  <c r="C4705" i="18"/>
  <c r="A4729" i="3" l="1"/>
  <c r="C4729" i="3" s="1"/>
  <c r="C4706" i="18"/>
  <c r="A4730" i="3" l="1"/>
  <c r="C4730" i="3" s="1"/>
  <c r="C4707" i="18"/>
  <c r="A4731" i="3" l="1"/>
  <c r="C4731" i="3" s="1"/>
  <c r="C4708" i="18"/>
  <c r="A4732" i="3" l="1"/>
  <c r="C4732" i="3" s="1"/>
  <c r="C4709" i="18"/>
  <c r="A4733" i="3" l="1"/>
  <c r="C4733" i="3" s="1"/>
  <c r="C4710" i="18"/>
  <c r="A4734" i="3" l="1"/>
  <c r="C4734" i="3" s="1"/>
  <c r="C4711" i="18"/>
  <c r="A4735" i="3" l="1"/>
  <c r="C4735" i="3" s="1"/>
  <c r="C4712" i="18"/>
  <c r="A4736" i="3" l="1"/>
  <c r="C4736" i="3" s="1"/>
  <c r="C4713" i="18"/>
  <c r="A4737" i="3" l="1"/>
  <c r="C4737" i="3" s="1"/>
  <c r="C4714" i="18"/>
  <c r="A4738" i="3" l="1"/>
  <c r="C4738" i="3" s="1"/>
  <c r="C4715" i="18"/>
  <c r="A4739" i="3" l="1"/>
  <c r="C4739" i="3" s="1"/>
  <c r="C4716" i="18"/>
  <c r="A4740" i="3" l="1"/>
  <c r="C4740" i="3" s="1"/>
  <c r="C4717" i="18"/>
  <c r="A4741" i="3" l="1"/>
  <c r="C4741" i="3" s="1"/>
  <c r="C4718" i="18"/>
  <c r="A4742" i="3" l="1"/>
  <c r="C4742" i="3" s="1"/>
  <c r="C4719" i="18"/>
  <c r="A4743" i="3" l="1"/>
  <c r="C4743" i="3" s="1"/>
  <c r="C4720" i="18"/>
  <c r="A4744" i="3" l="1"/>
  <c r="C4744" i="3" s="1"/>
  <c r="C4721" i="18"/>
  <c r="A4745" i="3" l="1"/>
  <c r="C4745" i="3" s="1"/>
  <c r="C4722" i="18"/>
  <c r="A4746" i="3" l="1"/>
  <c r="C4746" i="3" s="1"/>
  <c r="C4723" i="18"/>
  <c r="A4747" i="3" l="1"/>
  <c r="C4747" i="3" s="1"/>
  <c r="C4724" i="18"/>
  <c r="A4748" i="3" l="1"/>
  <c r="C4748" i="3" s="1"/>
  <c r="C4725" i="18"/>
  <c r="A4749" i="3" l="1"/>
  <c r="C4749" i="3" s="1"/>
  <c r="C4726" i="18"/>
  <c r="A4750" i="3" l="1"/>
  <c r="C4750" i="3" s="1"/>
  <c r="C4727" i="18"/>
  <c r="A4751" i="3" l="1"/>
  <c r="C4751" i="3" s="1"/>
  <c r="C4728" i="18"/>
  <c r="A4752" i="3" l="1"/>
  <c r="C4752" i="3" s="1"/>
  <c r="C4729" i="18"/>
  <c r="A4753" i="3" l="1"/>
  <c r="C4753" i="3" s="1"/>
  <c r="C4730" i="18"/>
  <c r="A4754" i="3" l="1"/>
  <c r="C4754" i="3" s="1"/>
  <c r="C4731" i="18"/>
  <c r="A4755" i="3" l="1"/>
  <c r="C4755" i="3" s="1"/>
  <c r="C4732" i="18"/>
  <c r="A4756" i="3" l="1"/>
  <c r="C4756" i="3" s="1"/>
  <c r="C4733" i="18"/>
  <c r="A4757" i="3" l="1"/>
  <c r="C4757" i="3" s="1"/>
  <c r="C4734" i="18"/>
  <c r="A4758" i="3" l="1"/>
  <c r="C4758" i="3" s="1"/>
  <c r="C4735" i="18"/>
  <c r="A4759" i="3" l="1"/>
  <c r="C4759" i="3" s="1"/>
  <c r="C4736" i="18"/>
  <c r="A4760" i="3" l="1"/>
  <c r="C4760" i="3" s="1"/>
  <c r="C4737" i="18"/>
  <c r="A4761" i="3" l="1"/>
  <c r="C4761" i="3" s="1"/>
  <c r="C4738" i="18"/>
  <c r="A4762" i="3" l="1"/>
  <c r="C4762" i="3" s="1"/>
  <c r="C4739" i="18"/>
  <c r="A4763" i="3" l="1"/>
  <c r="C4763" i="3" s="1"/>
  <c r="C4740" i="18"/>
  <c r="A4764" i="3" l="1"/>
  <c r="C4764" i="3" s="1"/>
  <c r="C4741" i="18"/>
  <c r="A4765" i="3" l="1"/>
  <c r="C4765" i="3" s="1"/>
  <c r="C4742" i="18"/>
  <c r="A4766" i="3" l="1"/>
  <c r="C4766" i="3" s="1"/>
  <c r="C4743" i="18"/>
  <c r="A4767" i="3" l="1"/>
  <c r="C4767" i="3" s="1"/>
  <c r="C4744" i="18"/>
  <c r="A4768" i="3" l="1"/>
  <c r="C4768" i="3" s="1"/>
  <c r="C4745" i="18"/>
  <c r="A4769" i="3" l="1"/>
  <c r="C4769" i="3" s="1"/>
  <c r="C4746" i="18"/>
  <c r="A4770" i="3" l="1"/>
  <c r="C4770" i="3" s="1"/>
  <c r="C4747" i="18"/>
  <c r="A4771" i="3" l="1"/>
  <c r="C4771" i="3" s="1"/>
  <c r="C4748" i="18"/>
  <c r="A4772" i="3" l="1"/>
  <c r="C4772" i="3" s="1"/>
  <c r="C4749" i="18"/>
  <c r="A4773" i="3" l="1"/>
  <c r="C4773" i="3" s="1"/>
  <c r="C4750" i="18"/>
  <c r="A4774" i="3" l="1"/>
  <c r="C4774" i="3" s="1"/>
  <c r="C4751" i="18"/>
  <c r="A4775" i="3" l="1"/>
  <c r="C4775" i="3" s="1"/>
  <c r="C4752" i="18"/>
  <c r="A4776" i="3" l="1"/>
  <c r="C4776" i="3" s="1"/>
  <c r="C4753" i="18"/>
  <c r="A4777" i="3" l="1"/>
  <c r="C4777" i="3" s="1"/>
  <c r="C4754" i="18"/>
  <c r="A4778" i="3" l="1"/>
  <c r="C4778" i="3" s="1"/>
  <c r="C4755" i="18"/>
  <c r="A4779" i="3" l="1"/>
  <c r="C4779" i="3" s="1"/>
  <c r="C4756" i="18"/>
  <c r="A4780" i="3" l="1"/>
  <c r="C4780" i="3" s="1"/>
  <c r="C4757" i="18"/>
  <c r="A4781" i="3" l="1"/>
  <c r="C4781" i="3" s="1"/>
  <c r="C4758" i="18"/>
  <c r="A4782" i="3" l="1"/>
  <c r="C4782" i="3" s="1"/>
  <c r="C4759" i="18"/>
  <c r="A4783" i="3" l="1"/>
  <c r="C4783" i="3" s="1"/>
  <c r="C4760" i="18"/>
  <c r="A4784" i="3" l="1"/>
  <c r="C4784" i="3" s="1"/>
  <c r="C4761" i="18"/>
  <c r="A4785" i="3" l="1"/>
  <c r="C4785" i="3" s="1"/>
  <c r="C4762" i="18"/>
  <c r="A4786" i="3" l="1"/>
  <c r="C4786" i="3" s="1"/>
  <c r="C4763" i="18"/>
  <c r="A4787" i="3" l="1"/>
  <c r="C4787" i="3" s="1"/>
  <c r="C4764" i="18"/>
  <c r="A4788" i="3" l="1"/>
  <c r="C4788" i="3" s="1"/>
  <c r="C4765" i="18"/>
  <c r="A4789" i="3" l="1"/>
  <c r="C4789" i="3" s="1"/>
  <c r="C4766" i="18"/>
  <c r="A4790" i="3" l="1"/>
  <c r="C4790" i="3" s="1"/>
  <c r="C4767" i="18"/>
  <c r="A4791" i="3" l="1"/>
  <c r="C4791" i="3" s="1"/>
  <c r="C4768" i="18"/>
  <c r="A4792" i="3" l="1"/>
  <c r="C4792" i="3" s="1"/>
  <c r="C4769" i="18"/>
  <c r="A4793" i="3" l="1"/>
  <c r="C4793" i="3" s="1"/>
  <c r="C4770" i="18"/>
  <c r="A4794" i="3" l="1"/>
  <c r="C4794" i="3" s="1"/>
  <c r="C4771" i="18"/>
  <c r="A4795" i="3" l="1"/>
  <c r="C4795" i="3" s="1"/>
  <c r="C4772" i="18"/>
  <c r="A4796" i="3" l="1"/>
  <c r="C4796" i="3" s="1"/>
  <c r="C4773" i="18"/>
  <c r="A4797" i="3" l="1"/>
  <c r="C4797" i="3" s="1"/>
  <c r="C4774" i="18"/>
  <c r="A4798" i="3" l="1"/>
  <c r="C4798" i="3" s="1"/>
  <c r="C4775" i="18"/>
  <c r="A4799" i="3" l="1"/>
  <c r="C4799" i="3" s="1"/>
  <c r="C4776" i="18"/>
  <c r="A4800" i="3" l="1"/>
  <c r="C4800" i="3" s="1"/>
  <c r="C4777" i="18"/>
  <c r="A4801" i="3" l="1"/>
  <c r="C4801" i="3" s="1"/>
  <c r="C4778" i="18"/>
  <c r="A4802" i="3" l="1"/>
  <c r="C4802" i="3" s="1"/>
  <c r="C4779" i="18"/>
  <c r="A4803" i="3" l="1"/>
  <c r="C4803" i="3" s="1"/>
  <c r="C4780" i="18"/>
  <c r="A4804" i="3" l="1"/>
  <c r="C4804" i="3" s="1"/>
  <c r="C4781" i="18"/>
  <c r="A4805" i="3" l="1"/>
  <c r="C4805" i="3" s="1"/>
  <c r="C4782" i="18"/>
  <c r="A4806" i="3" l="1"/>
  <c r="C4806" i="3" s="1"/>
  <c r="C4783" i="18"/>
  <c r="A4807" i="3" l="1"/>
  <c r="C4807" i="3" s="1"/>
  <c r="C4784" i="18"/>
  <c r="A4808" i="3" l="1"/>
  <c r="C4808" i="3" s="1"/>
  <c r="C4785" i="18"/>
  <c r="A4809" i="3" l="1"/>
  <c r="C4809" i="3" s="1"/>
  <c r="C4786" i="18"/>
  <c r="A4810" i="3" l="1"/>
  <c r="C4810" i="3" s="1"/>
  <c r="C4787" i="18"/>
  <c r="A4811" i="3" l="1"/>
  <c r="C4811" i="3" s="1"/>
  <c r="C4788" i="18"/>
  <c r="A4812" i="3" l="1"/>
  <c r="C4812" i="3" s="1"/>
  <c r="C4789" i="18"/>
  <c r="A4813" i="3" l="1"/>
  <c r="C4813" i="3" s="1"/>
  <c r="C4790" i="18"/>
  <c r="A4814" i="3" l="1"/>
  <c r="C4814" i="3" s="1"/>
  <c r="C4791" i="18"/>
  <c r="A4815" i="3" l="1"/>
  <c r="C4815" i="3" s="1"/>
  <c r="C4792" i="18"/>
  <c r="A4816" i="3" l="1"/>
  <c r="C4816" i="3" s="1"/>
  <c r="C4793" i="18"/>
  <c r="A4817" i="3" l="1"/>
  <c r="C4817" i="3" s="1"/>
  <c r="C4794" i="18"/>
  <c r="A4818" i="3" l="1"/>
  <c r="C4818" i="3" s="1"/>
  <c r="C4795" i="18"/>
  <c r="A4819" i="3" l="1"/>
  <c r="C4819" i="3" s="1"/>
  <c r="C4796" i="18"/>
  <c r="A4820" i="3" l="1"/>
  <c r="C4820" i="3" s="1"/>
  <c r="C4797" i="18"/>
  <c r="A4821" i="3" l="1"/>
  <c r="C4821" i="3" s="1"/>
  <c r="C4798" i="18"/>
  <c r="A4822" i="3" l="1"/>
  <c r="C4822" i="3" s="1"/>
  <c r="C4799" i="18"/>
  <c r="A4823" i="3" l="1"/>
  <c r="C4823" i="3" s="1"/>
  <c r="C4800" i="18"/>
  <c r="A4824" i="3" l="1"/>
  <c r="C4824" i="3" s="1"/>
  <c r="C4801" i="18"/>
  <c r="A4825" i="3" l="1"/>
  <c r="C4825" i="3" s="1"/>
  <c r="C4802" i="18"/>
  <c r="A4826" i="3" l="1"/>
  <c r="C4826" i="3" s="1"/>
  <c r="C4803" i="18"/>
  <c r="A4827" i="3" l="1"/>
  <c r="C4827" i="3" s="1"/>
  <c r="C4804" i="18"/>
  <c r="A4828" i="3" l="1"/>
  <c r="C4828" i="3" s="1"/>
  <c r="C4805" i="18"/>
  <c r="A4829" i="3" l="1"/>
  <c r="C4829" i="3" s="1"/>
  <c r="C4806" i="18"/>
  <c r="A4830" i="3" l="1"/>
  <c r="C4830" i="3" s="1"/>
  <c r="C4807" i="18"/>
  <c r="A4831" i="3" l="1"/>
  <c r="C4831" i="3" s="1"/>
  <c r="C4808" i="18"/>
  <c r="A4832" i="3" l="1"/>
  <c r="C4832" i="3" s="1"/>
  <c r="C4809" i="18"/>
  <c r="A4833" i="3" l="1"/>
  <c r="C4833" i="3" s="1"/>
  <c r="C4810" i="18"/>
  <c r="A4834" i="3" l="1"/>
  <c r="C4834" i="3" s="1"/>
  <c r="C4811" i="18"/>
  <c r="A4835" i="3" l="1"/>
  <c r="C4835" i="3" s="1"/>
  <c r="C4812" i="18"/>
  <c r="A4836" i="3" l="1"/>
  <c r="C4836" i="3" s="1"/>
  <c r="C4813" i="18"/>
  <c r="A4837" i="3" l="1"/>
  <c r="C4837" i="3" s="1"/>
  <c r="C4814" i="18"/>
  <c r="A4838" i="3" l="1"/>
  <c r="C4838" i="3" s="1"/>
  <c r="C4815" i="18"/>
  <c r="A4839" i="3" l="1"/>
  <c r="C4839" i="3" s="1"/>
  <c r="C4816" i="18"/>
  <c r="A4840" i="3" l="1"/>
  <c r="C4840" i="3" s="1"/>
  <c r="C4817" i="18"/>
  <c r="A4841" i="3" l="1"/>
  <c r="C4841" i="3" s="1"/>
  <c r="C4818" i="18"/>
  <c r="A4842" i="3" l="1"/>
  <c r="C4842" i="3" s="1"/>
  <c r="C4819" i="18"/>
  <c r="A4843" i="3" l="1"/>
  <c r="C4843" i="3" s="1"/>
  <c r="C4820" i="18"/>
  <c r="A4844" i="3" l="1"/>
  <c r="C4844" i="3" s="1"/>
  <c r="C4821" i="18"/>
  <c r="A4845" i="3" l="1"/>
  <c r="C4845" i="3" s="1"/>
  <c r="C4822" i="18"/>
  <c r="A4846" i="3" l="1"/>
  <c r="C4846" i="3" s="1"/>
  <c r="C4823" i="18"/>
  <c r="A4847" i="3" l="1"/>
  <c r="C4847" i="3" s="1"/>
  <c r="C4824" i="18"/>
  <c r="A4848" i="3" l="1"/>
  <c r="C4848" i="3" s="1"/>
  <c r="C4825" i="18"/>
  <c r="A4849" i="3" l="1"/>
  <c r="C4849" i="3" s="1"/>
  <c r="C4826" i="18"/>
  <c r="A4850" i="3" l="1"/>
  <c r="C4850" i="3" s="1"/>
  <c r="C4827" i="18"/>
  <c r="A4851" i="3" l="1"/>
  <c r="C4851" i="3" s="1"/>
  <c r="C4828" i="18"/>
  <c r="A4852" i="3" l="1"/>
  <c r="C4852" i="3" s="1"/>
  <c r="C4829" i="18"/>
  <c r="A4853" i="3" l="1"/>
  <c r="C4853" i="3" s="1"/>
  <c r="C4830" i="18"/>
  <c r="A4854" i="3" l="1"/>
  <c r="C4854" i="3" s="1"/>
  <c r="C4831" i="18"/>
  <c r="A4855" i="3" l="1"/>
  <c r="C4855" i="3" s="1"/>
  <c r="C4832" i="18"/>
  <c r="A4856" i="3" l="1"/>
  <c r="C4856" i="3" s="1"/>
  <c r="C4833" i="18"/>
  <c r="A4857" i="3" l="1"/>
  <c r="C4857" i="3" s="1"/>
  <c r="C4834" i="18"/>
  <c r="A4858" i="3" l="1"/>
  <c r="C4858" i="3" s="1"/>
  <c r="C4835" i="18"/>
  <c r="A4859" i="3" l="1"/>
  <c r="C4859" i="3" s="1"/>
  <c r="C4836" i="18"/>
  <c r="A4860" i="3" l="1"/>
  <c r="C4860" i="3" s="1"/>
  <c r="C4837" i="18"/>
  <c r="A4861" i="3" l="1"/>
  <c r="C4861" i="3" s="1"/>
  <c r="C4838" i="18"/>
  <c r="A4862" i="3" l="1"/>
  <c r="C4862" i="3" s="1"/>
  <c r="C4839" i="18"/>
  <c r="A4863" i="3" l="1"/>
  <c r="C4863" i="3" s="1"/>
  <c r="C4840" i="18"/>
  <c r="A4864" i="3" l="1"/>
  <c r="C4864" i="3" s="1"/>
  <c r="C4841" i="18"/>
  <c r="A4865" i="3" l="1"/>
  <c r="C4865" i="3" s="1"/>
  <c r="C4842" i="18"/>
  <c r="A4866" i="3" l="1"/>
  <c r="C4866" i="3" s="1"/>
  <c r="C4843" i="18"/>
  <c r="A4867" i="3" l="1"/>
  <c r="C4867" i="3" s="1"/>
  <c r="C4844" i="18"/>
  <c r="A4868" i="3" l="1"/>
  <c r="C4868" i="3" s="1"/>
  <c r="C4845" i="18"/>
  <c r="A4869" i="3" l="1"/>
  <c r="C4869" i="3" s="1"/>
  <c r="C4846" i="18"/>
  <c r="A4870" i="3" l="1"/>
  <c r="C4870" i="3" s="1"/>
  <c r="C4847" i="18"/>
  <c r="A4871" i="3" l="1"/>
  <c r="C4871" i="3" s="1"/>
  <c r="C4848" i="18"/>
  <c r="A4872" i="3" l="1"/>
  <c r="C4872" i="3" s="1"/>
  <c r="C4849" i="18"/>
  <c r="A4873" i="3" l="1"/>
  <c r="C4873" i="3" s="1"/>
  <c r="C4850" i="18"/>
  <c r="A4874" i="3" l="1"/>
  <c r="C4874" i="3" s="1"/>
  <c r="C4851" i="18"/>
  <c r="A4875" i="3" l="1"/>
  <c r="C4875" i="3" s="1"/>
  <c r="C4852" i="18"/>
  <c r="A4876" i="3" l="1"/>
  <c r="C4876" i="3" s="1"/>
  <c r="C4853" i="18"/>
  <c r="A4877" i="3" l="1"/>
  <c r="C4877" i="3" s="1"/>
  <c r="C4854" i="18"/>
  <c r="A4878" i="3" l="1"/>
  <c r="C4878" i="3" s="1"/>
  <c r="C4855" i="18"/>
  <c r="A4879" i="3" l="1"/>
  <c r="C4879" i="3" s="1"/>
  <c r="C4856" i="18"/>
  <c r="A4880" i="3" l="1"/>
  <c r="C4880" i="3" s="1"/>
  <c r="C4857" i="18"/>
  <c r="A4881" i="3" l="1"/>
  <c r="C4881" i="3" s="1"/>
  <c r="C4858" i="18"/>
  <c r="A4882" i="3" l="1"/>
  <c r="C4882" i="3" s="1"/>
  <c r="C4859" i="18"/>
  <c r="A4883" i="3" l="1"/>
  <c r="C4883" i="3" s="1"/>
  <c r="C4860" i="18"/>
  <c r="A4884" i="3" l="1"/>
  <c r="C4884" i="3" s="1"/>
  <c r="C4861" i="18"/>
  <c r="A4885" i="3" l="1"/>
  <c r="C4885" i="3" s="1"/>
  <c r="C4862" i="18"/>
  <c r="A4886" i="3" l="1"/>
  <c r="C4886" i="3" s="1"/>
  <c r="C4863" i="18"/>
  <c r="A4887" i="3" l="1"/>
  <c r="C4887" i="3" s="1"/>
  <c r="C4864" i="18"/>
  <c r="A4888" i="3" l="1"/>
  <c r="C4888" i="3" s="1"/>
  <c r="C4865" i="18"/>
  <c r="A4889" i="3" l="1"/>
  <c r="C4889" i="3" s="1"/>
  <c r="C4866" i="18"/>
  <c r="A4890" i="3" l="1"/>
  <c r="C4890" i="3" s="1"/>
  <c r="C4867" i="18"/>
  <c r="A4891" i="3" l="1"/>
  <c r="C4891" i="3" s="1"/>
  <c r="C4868" i="18"/>
  <c r="A4892" i="3" l="1"/>
  <c r="C4892" i="3" s="1"/>
  <c r="C4869" i="18"/>
  <c r="A4893" i="3" l="1"/>
  <c r="C4893" i="3" s="1"/>
  <c r="C4870" i="18"/>
  <c r="A4894" i="3" l="1"/>
  <c r="C4894" i="3" s="1"/>
  <c r="C4871" i="18"/>
  <c r="A4895" i="3" l="1"/>
  <c r="C4895" i="3" s="1"/>
  <c r="C4872" i="18"/>
  <c r="A4896" i="3" l="1"/>
  <c r="C4896" i="3" s="1"/>
  <c r="C4873" i="18"/>
  <c r="A4897" i="3" l="1"/>
  <c r="C4897" i="3" s="1"/>
  <c r="C4874" i="18"/>
  <c r="A4898" i="3" l="1"/>
  <c r="C4898" i="3" s="1"/>
  <c r="C4875" i="18"/>
  <c r="A4899" i="3" l="1"/>
  <c r="C4899" i="3" s="1"/>
  <c r="C4876" i="18"/>
  <c r="A4900" i="3" l="1"/>
  <c r="C4900" i="3" s="1"/>
  <c r="C4877" i="18"/>
  <c r="A4901" i="3" l="1"/>
  <c r="C4901" i="3" s="1"/>
  <c r="C4878" i="18"/>
  <c r="A4902" i="3" l="1"/>
  <c r="C4902" i="3" s="1"/>
  <c r="C4879" i="18"/>
  <c r="A4903" i="3" l="1"/>
  <c r="C4903" i="3" s="1"/>
  <c r="C4880" i="18"/>
  <c r="A4904" i="3" l="1"/>
  <c r="C4904" i="3" s="1"/>
  <c r="C4881" i="18"/>
  <c r="A4905" i="3" l="1"/>
  <c r="C4905" i="3" s="1"/>
  <c r="C4882" i="18"/>
  <c r="A4906" i="3" l="1"/>
  <c r="C4906" i="3" s="1"/>
  <c r="C4883" i="18"/>
  <c r="A4907" i="3" l="1"/>
  <c r="C4907" i="3" s="1"/>
  <c r="C4884" i="18"/>
  <c r="A4908" i="3" l="1"/>
  <c r="C4908" i="3" s="1"/>
  <c r="C4885" i="18"/>
  <c r="A4909" i="3" l="1"/>
  <c r="C4909" i="3" s="1"/>
  <c r="C4886" i="18"/>
  <c r="A4910" i="3" l="1"/>
  <c r="C4910" i="3" s="1"/>
  <c r="C4887" i="18"/>
  <c r="A4911" i="3" l="1"/>
  <c r="C4911" i="3" s="1"/>
  <c r="C4888" i="18"/>
  <c r="A4912" i="3" l="1"/>
  <c r="C4912" i="3" s="1"/>
  <c r="C4889" i="18"/>
  <c r="A4913" i="3" l="1"/>
  <c r="C4913" i="3" s="1"/>
  <c r="C4890" i="18"/>
  <c r="A4914" i="3" l="1"/>
  <c r="C4914" i="3" s="1"/>
  <c r="C4891" i="18"/>
  <c r="A4915" i="3" l="1"/>
  <c r="C4915" i="3" s="1"/>
  <c r="C4892" i="18"/>
  <c r="A4916" i="3" l="1"/>
  <c r="C4916" i="3" s="1"/>
  <c r="C4893" i="18"/>
  <c r="A4917" i="3" l="1"/>
  <c r="C4917" i="3" s="1"/>
  <c r="C4894" i="18"/>
  <c r="A4918" i="3" l="1"/>
  <c r="C4918" i="3" s="1"/>
  <c r="C4895" i="18"/>
  <c r="A4919" i="3" l="1"/>
  <c r="C4919" i="3" s="1"/>
  <c r="C4896" i="18"/>
  <c r="A4920" i="3" l="1"/>
  <c r="C4920" i="3" s="1"/>
  <c r="C4897" i="18"/>
  <c r="A4921" i="3" l="1"/>
  <c r="C4921" i="3" s="1"/>
  <c r="C4898" i="18"/>
  <c r="A4922" i="3" l="1"/>
  <c r="C4922" i="3" s="1"/>
  <c r="C4899" i="18"/>
  <c r="A4923" i="3" l="1"/>
  <c r="C4923" i="3" s="1"/>
  <c r="C4900" i="18"/>
  <c r="A4924" i="3" l="1"/>
  <c r="C4924" i="3" s="1"/>
  <c r="C4901" i="18"/>
  <c r="A4925" i="3" l="1"/>
  <c r="C4925" i="3" s="1"/>
  <c r="C4902" i="18"/>
  <c r="A4926" i="3" l="1"/>
  <c r="C4926" i="3" s="1"/>
  <c r="C4903" i="18"/>
  <c r="A4927" i="3" l="1"/>
  <c r="C4927" i="3" s="1"/>
  <c r="C4904" i="18"/>
  <c r="A4928" i="3" l="1"/>
  <c r="C4928" i="3" s="1"/>
  <c r="C4905" i="18"/>
  <c r="A4929" i="3" l="1"/>
  <c r="C4929" i="3" s="1"/>
  <c r="C4906" i="18"/>
  <c r="A4930" i="3" l="1"/>
  <c r="C4930" i="3" s="1"/>
  <c r="C4907" i="18"/>
  <c r="A4931" i="3" l="1"/>
  <c r="C4931" i="3" s="1"/>
  <c r="C4908" i="18"/>
  <c r="A4932" i="3" l="1"/>
  <c r="C4932" i="3" s="1"/>
  <c r="C4909" i="18"/>
  <c r="A4933" i="3" l="1"/>
  <c r="C4933" i="3" s="1"/>
  <c r="C4910" i="18"/>
  <c r="A4934" i="3" l="1"/>
  <c r="C4934" i="3" s="1"/>
  <c r="C4911" i="18"/>
  <c r="A4935" i="3" l="1"/>
  <c r="C4935" i="3" s="1"/>
  <c r="C4912" i="18"/>
  <c r="A4936" i="3" l="1"/>
  <c r="C4936" i="3" s="1"/>
  <c r="C4913" i="18"/>
  <c r="A4937" i="3" l="1"/>
  <c r="C4937" i="3" s="1"/>
  <c r="C4914" i="18"/>
  <c r="A4938" i="3" l="1"/>
  <c r="C4938" i="3" s="1"/>
  <c r="C4915" i="18"/>
  <c r="A4939" i="3" l="1"/>
  <c r="C4939" i="3" s="1"/>
  <c r="C4916" i="18"/>
  <c r="A4940" i="3" l="1"/>
  <c r="C4940" i="3" s="1"/>
  <c r="C4917" i="18"/>
  <c r="A4941" i="3" l="1"/>
  <c r="C4941" i="3" s="1"/>
  <c r="C4918" i="18"/>
  <c r="A4942" i="3" l="1"/>
  <c r="C4942" i="3" s="1"/>
  <c r="C4919" i="18"/>
  <c r="A4943" i="3" l="1"/>
  <c r="C4943" i="3" s="1"/>
  <c r="C4920" i="18"/>
  <c r="A4944" i="3" l="1"/>
  <c r="C4944" i="3" s="1"/>
  <c r="C4921" i="18"/>
  <c r="A4945" i="3" l="1"/>
  <c r="C4945" i="3" s="1"/>
  <c r="C4922" i="18"/>
  <c r="A4946" i="3" l="1"/>
  <c r="C4946" i="3" s="1"/>
  <c r="C4923" i="18"/>
  <c r="A4947" i="3" l="1"/>
  <c r="C4947" i="3" s="1"/>
  <c r="C4924" i="18"/>
  <c r="A4948" i="3" l="1"/>
  <c r="C4948" i="3" s="1"/>
  <c r="C4925" i="18"/>
  <c r="A4949" i="3" l="1"/>
  <c r="C4949" i="3" s="1"/>
  <c r="C4926" i="18"/>
  <c r="A4950" i="3" l="1"/>
  <c r="C4950" i="3" s="1"/>
  <c r="C4927" i="18"/>
  <c r="A4951" i="3" l="1"/>
  <c r="C4951" i="3" s="1"/>
  <c r="C4928" i="18"/>
  <c r="A4952" i="3" l="1"/>
  <c r="C4952" i="3" s="1"/>
  <c r="C4929" i="18"/>
  <c r="A4953" i="3" l="1"/>
  <c r="C4953" i="3" s="1"/>
  <c r="C4930" i="18"/>
  <c r="A4954" i="3" l="1"/>
  <c r="C4954" i="3" s="1"/>
  <c r="C4931" i="18"/>
  <c r="A4955" i="3" l="1"/>
  <c r="C4955" i="3" s="1"/>
  <c r="C4932" i="18"/>
  <c r="A4956" i="3" l="1"/>
  <c r="C4956" i="3" s="1"/>
  <c r="C4933" i="18"/>
  <c r="A4957" i="3" l="1"/>
  <c r="C4957" i="3" s="1"/>
  <c r="C4934" i="18"/>
  <c r="A4958" i="3" l="1"/>
  <c r="C4958" i="3" s="1"/>
  <c r="C4935" i="18"/>
  <c r="A4959" i="3" l="1"/>
  <c r="C4959" i="3" s="1"/>
  <c r="C4936" i="18"/>
  <c r="A4960" i="3" l="1"/>
  <c r="C4960" i="3" s="1"/>
  <c r="C4937" i="18"/>
  <c r="A4961" i="3" l="1"/>
  <c r="C4961" i="3" s="1"/>
  <c r="C4938" i="18"/>
  <c r="A4962" i="3" l="1"/>
  <c r="C4962" i="3" s="1"/>
  <c r="C4939" i="18"/>
  <c r="A4963" i="3" l="1"/>
  <c r="C4963" i="3" s="1"/>
  <c r="C4940" i="18"/>
  <c r="A4964" i="3" l="1"/>
  <c r="C4964" i="3" s="1"/>
  <c r="C4941" i="18"/>
  <c r="A4965" i="3" l="1"/>
  <c r="C4965" i="3" s="1"/>
  <c r="C4942" i="18"/>
  <c r="A4966" i="3" l="1"/>
  <c r="C4966" i="3" s="1"/>
  <c r="C4943" i="18"/>
  <c r="A4967" i="3" l="1"/>
  <c r="C4967" i="3" s="1"/>
  <c r="C4944" i="18"/>
  <c r="A4968" i="3" l="1"/>
  <c r="C4968" i="3" s="1"/>
  <c r="C4945" i="18"/>
  <c r="A4969" i="3" l="1"/>
  <c r="C4969" i="3" s="1"/>
  <c r="C4946" i="18"/>
  <c r="A4970" i="3" l="1"/>
  <c r="C4970" i="3" s="1"/>
  <c r="C4947" i="18"/>
  <c r="A4971" i="3" l="1"/>
  <c r="C4971" i="3" s="1"/>
  <c r="C4948" i="18"/>
  <c r="A4972" i="3" l="1"/>
  <c r="C4972" i="3" s="1"/>
  <c r="C4949" i="18"/>
  <c r="A4973" i="3" l="1"/>
  <c r="C4973" i="3" s="1"/>
  <c r="C4950" i="18"/>
  <c r="A4974" i="3" l="1"/>
  <c r="C4974" i="3" s="1"/>
  <c r="C4951" i="18"/>
  <c r="A4975" i="3" l="1"/>
  <c r="C4975" i="3" s="1"/>
  <c r="C4952" i="18"/>
  <c r="A4976" i="3" l="1"/>
  <c r="C4976" i="3" s="1"/>
  <c r="C4953" i="18"/>
  <c r="A4977" i="3" l="1"/>
  <c r="C4977" i="3" s="1"/>
  <c r="C4954" i="18"/>
  <c r="A4978" i="3" l="1"/>
  <c r="C4978" i="3" s="1"/>
  <c r="C4955" i="18"/>
  <c r="A4979" i="3" l="1"/>
  <c r="C4979" i="3" s="1"/>
  <c r="C4956" i="18"/>
  <c r="A4980" i="3" l="1"/>
  <c r="C4980" i="3" s="1"/>
  <c r="C4957" i="18"/>
  <c r="A4981" i="3" l="1"/>
  <c r="C4981" i="3" s="1"/>
  <c r="C4958" i="18"/>
  <c r="A4982" i="3" l="1"/>
  <c r="C4982" i="3" s="1"/>
  <c r="C4959" i="18"/>
  <c r="A4983" i="3" l="1"/>
  <c r="C4983" i="3" s="1"/>
  <c r="C4960" i="18"/>
  <c r="A4984" i="3" l="1"/>
  <c r="C4984" i="3" s="1"/>
  <c r="C4961" i="18"/>
  <c r="A4985" i="3" l="1"/>
  <c r="C4985" i="3" s="1"/>
  <c r="C4962" i="18"/>
  <c r="A4986" i="3" l="1"/>
  <c r="C4986" i="3" s="1"/>
  <c r="C4963" i="18"/>
  <c r="A4987" i="3" l="1"/>
  <c r="C4987" i="3" s="1"/>
  <c r="C4964" i="18"/>
  <c r="A4988" i="3" l="1"/>
  <c r="C4988" i="3" s="1"/>
  <c r="C4965" i="18"/>
  <c r="A4989" i="3" l="1"/>
  <c r="C4989" i="3" s="1"/>
  <c r="C4966" i="18"/>
  <c r="A4990" i="3" l="1"/>
  <c r="C4990" i="3" s="1"/>
  <c r="C4967" i="18"/>
  <c r="A4991" i="3" l="1"/>
  <c r="C4991" i="3" s="1"/>
  <c r="C4968" i="18"/>
  <c r="A4992" i="3" l="1"/>
  <c r="C4992" i="3" s="1"/>
  <c r="C4969" i="18"/>
  <c r="A4993" i="3" l="1"/>
  <c r="C4993" i="3" s="1"/>
  <c r="C4970" i="18"/>
  <c r="A4994" i="3" l="1"/>
  <c r="C4994" i="3" s="1"/>
  <c r="C4971" i="18"/>
  <c r="A4995" i="3" l="1"/>
  <c r="C4995" i="3" s="1"/>
  <c r="C4972" i="18"/>
  <c r="A4996" i="3" l="1"/>
  <c r="C4996" i="3" s="1"/>
  <c r="C4973" i="18"/>
  <c r="A4997" i="3" l="1"/>
  <c r="C4997" i="3" s="1"/>
  <c r="C4974" i="18"/>
  <c r="A4998" i="3" l="1"/>
  <c r="C4998" i="3" s="1"/>
  <c r="C4975" i="18"/>
  <c r="A4999" i="3" l="1"/>
  <c r="C4999" i="3" s="1"/>
  <c r="C4976" i="18"/>
  <c r="A5000" i="3" l="1"/>
  <c r="C5000" i="3" s="1"/>
  <c r="C4977" i="18"/>
  <c r="A5001" i="3" l="1"/>
  <c r="C5001" i="3" s="1"/>
  <c r="C4978" i="18"/>
  <c r="A5002" i="3" l="1"/>
  <c r="C5002" i="3" s="1"/>
  <c r="C4979" i="18"/>
  <c r="A5003" i="3" l="1"/>
  <c r="C5003" i="3" s="1"/>
  <c r="C4980" i="18"/>
  <c r="A5004" i="3" l="1"/>
  <c r="C5004" i="3" s="1"/>
  <c r="C4981" i="18"/>
  <c r="A5005" i="3" l="1"/>
  <c r="C5005" i="3" s="1"/>
  <c r="C4982" i="18"/>
  <c r="A5006" i="3" l="1"/>
  <c r="C5006" i="3" s="1"/>
  <c r="C4983" i="18"/>
  <c r="A5007" i="3" l="1"/>
  <c r="C5007" i="3" s="1"/>
  <c r="C4984" i="18"/>
  <c r="A5008" i="3" l="1"/>
  <c r="C5008" i="3" s="1"/>
  <c r="C4985" i="18"/>
  <c r="A5009" i="3" l="1"/>
  <c r="C5009" i="3" s="1"/>
  <c r="C4986" i="18"/>
  <c r="A5010" i="3" l="1"/>
  <c r="C5010" i="3" s="1"/>
  <c r="C4987" i="18"/>
  <c r="A5011" i="3" l="1"/>
  <c r="C5011" i="3" s="1"/>
  <c r="C4988" i="18"/>
  <c r="A5012" i="3" l="1"/>
  <c r="C5012" i="3" s="1"/>
  <c r="C4989" i="18"/>
  <c r="A5013" i="3" l="1"/>
  <c r="C5013" i="3" s="1"/>
  <c r="C4990" i="18"/>
  <c r="A5014" i="3" l="1"/>
  <c r="C5014" i="3" s="1"/>
  <c r="C4991" i="18"/>
  <c r="A5015" i="3" l="1"/>
  <c r="C5015" i="3" s="1"/>
  <c r="C4992" i="18"/>
  <c r="A5016" i="3" l="1"/>
  <c r="C5016" i="3" s="1"/>
  <c r="C4993" i="18"/>
  <c r="A5017" i="3" l="1"/>
  <c r="C5017" i="3" s="1"/>
  <c r="C4994" i="18"/>
  <c r="A5018" i="3" l="1"/>
  <c r="C5018" i="3" s="1"/>
  <c r="C4995" i="18"/>
  <c r="A5019" i="3" l="1"/>
  <c r="C5019" i="3" s="1"/>
  <c r="C4996" i="18"/>
  <c r="A5020" i="3" l="1"/>
  <c r="C5020" i="3" s="1"/>
  <c r="C4997" i="18"/>
  <c r="A5021" i="3" l="1"/>
  <c r="C5021" i="3" s="1"/>
  <c r="C4998" i="18"/>
  <c r="A5022" i="3" l="1"/>
  <c r="C5022" i="3" s="1"/>
  <c r="C4999" i="18"/>
  <c r="A5023" i="3" l="1"/>
  <c r="C5023" i="3" s="1"/>
  <c r="C5000" i="18"/>
  <c r="A5024" i="3" l="1"/>
  <c r="C5024" i="3" s="1"/>
  <c r="C5001" i="18"/>
  <c r="A5025" i="3" l="1"/>
  <c r="C5025" i="3" s="1"/>
  <c r="C5002" i="18"/>
  <c r="A5026" i="3" l="1"/>
  <c r="C5026" i="3" s="1"/>
  <c r="C5003" i="18"/>
  <c r="A5027" i="3" l="1"/>
  <c r="C5027" i="3" s="1"/>
  <c r="C5004" i="18"/>
  <c r="A5028" i="3" l="1"/>
  <c r="C5028" i="3" s="1"/>
  <c r="C5005" i="18"/>
  <c r="A5029" i="3" l="1"/>
  <c r="C5029" i="3" s="1"/>
  <c r="C5006" i="18"/>
  <c r="A5030" i="3" l="1"/>
  <c r="C5030" i="3" s="1"/>
  <c r="C5007" i="18"/>
  <c r="A5031" i="3" l="1"/>
  <c r="C5031" i="3" s="1"/>
  <c r="C5008" i="18"/>
  <c r="A5032" i="3" l="1"/>
  <c r="C5032" i="3" s="1"/>
  <c r="C5009" i="18"/>
  <c r="A5033" i="3" l="1"/>
  <c r="C5033" i="3" s="1"/>
  <c r="C5010" i="18"/>
  <c r="A5034" i="3" l="1"/>
  <c r="C5034" i="3" s="1"/>
  <c r="C5011" i="18"/>
  <c r="A5035" i="3" l="1"/>
  <c r="C5035" i="3" s="1"/>
  <c r="C5012" i="18"/>
  <c r="A5036" i="3" l="1"/>
  <c r="C5036" i="3" s="1"/>
  <c r="C5013" i="18"/>
  <c r="A5037" i="3" l="1"/>
  <c r="C5037" i="3" s="1"/>
  <c r="C5014" i="18"/>
  <c r="A5038" i="3" l="1"/>
  <c r="C5038" i="3" s="1"/>
  <c r="C5015" i="18"/>
  <c r="A5039" i="3" l="1"/>
  <c r="C5039" i="3" s="1"/>
  <c r="C5016" i="18"/>
  <c r="A5040" i="3" l="1"/>
  <c r="C5040" i="3" s="1"/>
  <c r="C5017" i="18"/>
  <c r="A5041" i="3" l="1"/>
  <c r="C5041" i="3" s="1"/>
  <c r="C5018" i="18"/>
  <c r="A5042" i="3" l="1"/>
  <c r="C5042" i="3" s="1"/>
  <c r="C5019" i="18"/>
  <c r="A5043" i="3" l="1"/>
  <c r="C5043" i="3" s="1"/>
  <c r="C5020" i="18"/>
  <c r="A5044" i="3" l="1"/>
  <c r="C5044" i="3" s="1"/>
  <c r="C5021" i="18"/>
  <c r="A5045" i="3" l="1"/>
  <c r="C5045" i="3" s="1"/>
  <c r="C5022" i="18"/>
  <c r="A5046" i="3" l="1"/>
  <c r="C5046" i="3" s="1"/>
  <c r="C5023" i="18"/>
  <c r="A5047" i="3" l="1"/>
  <c r="C5047" i="3" s="1"/>
  <c r="C5024" i="18"/>
  <c r="A5048" i="3" l="1"/>
  <c r="C5048" i="3" s="1"/>
  <c r="C5025" i="18"/>
  <c r="A5049" i="3" l="1"/>
  <c r="C5049" i="3" s="1"/>
  <c r="C5026" i="18"/>
  <c r="A5050" i="3" l="1"/>
  <c r="C5050" i="3" s="1"/>
  <c r="C5027" i="18"/>
  <c r="A5051" i="3" l="1"/>
  <c r="C5051" i="3" s="1"/>
  <c r="C5028" i="18"/>
  <c r="A5052" i="3" l="1"/>
  <c r="C5052" i="3" s="1"/>
  <c r="C5029" i="18"/>
  <c r="A5053" i="3" l="1"/>
  <c r="C5053" i="3" s="1"/>
  <c r="C5030" i="18"/>
  <c r="A5054" i="3" l="1"/>
  <c r="C5054" i="3" s="1"/>
  <c r="C5031" i="18"/>
  <c r="A5055" i="3" l="1"/>
  <c r="C5055" i="3" s="1"/>
  <c r="C5032" i="18"/>
  <c r="A5056" i="3" l="1"/>
  <c r="C5056" i="3" s="1"/>
  <c r="C5033" i="18"/>
  <c r="A5057" i="3" l="1"/>
  <c r="C5057" i="3" s="1"/>
  <c r="C5034" i="18"/>
  <c r="A5058" i="3" l="1"/>
  <c r="C5058" i="3" s="1"/>
  <c r="C5035" i="18"/>
  <c r="A5059" i="3" l="1"/>
  <c r="C5059" i="3" s="1"/>
  <c r="C5036" i="18"/>
  <c r="A5060" i="3" l="1"/>
  <c r="C5060" i="3" s="1"/>
  <c r="C5037" i="18"/>
  <c r="A5061" i="3" l="1"/>
  <c r="C5061" i="3" s="1"/>
  <c r="C5038" i="18"/>
  <c r="A5062" i="3" l="1"/>
  <c r="C5062" i="3" s="1"/>
  <c r="C5039" i="18"/>
  <c r="A5063" i="3" l="1"/>
  <c r="C5063" i="3" s="1"/>
  <c r="C5040" i="18"/>
  <c r="A5064" i="3" l="1"/>
  <c r="C5064" i="3" s="1"/>
  <c r="C5041" i="18"/>
  <c r="A5065" i="3" l="1"/>
  <c r="C5065" i="3" s="1"/>
  <c r="C5042" i="18"/>
  <c r="A5066" i="3" l="1"/>
  <c r="C5066" i="3" s="1"/>
  <c r="C5043" i="18"/>
  <c r="A5067" i="3" l="1"/>
  <c r="C5067" i="3" s="1"/>
  <c r="C5044" i="18"/>
  <c r="A5068" i="3" l="1"/>
  <c r="C5068" i="3" s="1"/>
  <c r="C5045" i="18"/>
  <c r="A5069" i="3" l="1"/>
  <c r="C5069" i="3" s="1"/>
  <c r="C5046" i="18"/>
  <c r="A5070" i="3" l="1"/>
  <c r="C5070" i="3" s="1"/>
  <c r="C5047" i="18"/>
  <c r="A5071" i="3" l="1"/>
  <c r="C5071" i="3" s="1"/>
  <c r="C5048" i="18"/>
  <c r="A5072" i="3" l="1"/>
  <c r="C5072" i="3" s="1"/>
  <c r="C5049" i="18"/>
  <c r="A5073" i="3" l="1"/>
  <c r="C5073" i="3" s="1"/>
  <c r="C5050" i="18"/>
  <c r="A5074" i="3" l="1"/>
  <c r="C5074" i="3" s="1"/>
  <c r="C5051" i="18"/>
  <c r="A5075" i="3" l="1"/>
  <c r="C5075" i="3" s="1"/>
  <c r="C5052" i="18"/>
  <c r="A5076" i="3" l="1"/>
  <c r="C5076" i="3" s="1"/>
  <c r="C5053" i="18"/>
  <c r="A5077" i="3" l="1"/>
  <c r="C5077" i="3" s="1"/>
  <c r="C5054" i="18"/>
  <c r="A5078" i="3" l="1"/>
  <c r="C5078" i="3" s="1"/>
  <c r="C5055" i="18"/>
  <c r="A5079" i="3" l="1"/>
  <c r="C5079" i="3" s="1"/>
  <c r="C5056" i="18"/>
  <c r="A5080" i="3" l="1"/>
  <c r="C5080" i="3" s="1"/>
  <c r="C5057" i="18"/>
  <c r="A5081" i="3" l="1"/>
  <c r="C5081" i="3" s="1"/>
  <c r="C5058" i="18"/>
  <c r="A5082" i="3" l="1"/>
  <c r="C5082" i="3" s="1"/>
  <c r="C5059" i="18"/>
  <c r="A5083" i="3" l="1"/>
  <c r="C5083" i="3" s="1"/>
  <c r="C5060" i="18"/>
  <c r="A5084" i="3" l="1"/>
  <c r="C5084" i="3" s="1"/>
  <c r="C5061" i="18"/>
  <c r="A5085" i="3" l="1"/>
  <c r="C5085" i="3" s="1"/>
  <c r="C5062" i="18"/>
  <c r="A5086" i="3" l="1"/>
  <c r="C5086" i="3" s="1"/>
  <c r="C5063" i="18"/>
  <c r="A5087" i="3" l="1"/>
  <c r="C5087" i="3" s="1"/>
  <c r="C5064" i="18"/>
  <c r="A5088" i="3" l="1"/>
  <c r="C5088" i="3" s="1"/>
  <c r="C5065" i="18"/>
  <c r="A5089" i="3" l="1"/>
  <c r="C5089" i="3" s="1"/>
  <c r="C5066" i="18"/>
  <c r="A5090" i="3" l="1"/>
  <c r="C5090" i="3" s="1"/>
  <c r="C5067" i="18"/>
  <c r="A5091" i="3" l="1"/>
  <c r="C5091" i="3" s="1"/>
  <c r="C5068" i="18"/>
  <c r="A5092" i="3" l="1"/>
  <c r="C5092" i="3" s="1"/>
  <c r="C5069" i="18"/>
  <c r="A5093" i="3" l="1"/>
  <c r="C5093" i="3" s="1"/>
  <c r="C5070" i="18"/>
  <c r="A5094" i="3" l="1"/>
  <c r="C5094" i="3" s="1"/>
  <c r="C5071" i="18"/>
  <c r="A5095" i="3" l="1"/>
  <c r="C5095" i="3" s="1"/>
  <c r="C5072" i="18"/>
  <c r="A5096" i="3" l="1"/>
  <c r="C5096" i="3" s="1"/>
  <c r="C5073" i="18"/>
  <c r="A5097" i="3" l="1"/>
  <c r="C5097" i="3" s="1"/>
  <c r="C5074" i="18"/>
  <c r="A5098" i="3" l="1"/>
  <c r="C5098" i="3" s="1"/>
  <c r="C5075" i="18"/>
  <c r="A5099" i="3" l="1"/>
  <c r="C5099" i="3" s="1"/>
  <c r="C5076" i="18"/>
  <c r="A5100" i="3" l="1"/>
  <c r="C5100" i="3" s="1"/>
  <c r="C5077" i="18"/>
  <c r="A5101" i="3" l="1"/>
  <c r="C5101" i="3" s="1"/>
  <c r="C5078" i="18"/>
  <c r="A5102" i="3" l="1"/>
  <c r="C5102" i="3" s="1"/>
  <c r="C5079" i="18"/>
  <c r="A5103" i="3" l="1"/>
  <c r="C5103" i="3" s="1"/>
  <c r="C5080" i="18"/>
  <c r="A5104" i="3" l="1"/>
  <c r="C5104" i="3" s="1"/>
  <c r="C5081" i="18"/>
  <c r="A5105" i="3" l="1"/>
  <c r="C5105" i="3" s="1"/>
  <c r="C5082" i="18"/>
  <c r="A5106" i="3" l="1"/>
  <c r="C5106" i="3" s="1"/>
  <c r="C5083" i="18"/>
  <c r="A5107" i="3" l="1"/>
  <c r="C5107" i="3" s="1"/>
  <c r="C5084" i="18"/>
  <c r="A5108" i="3" l="1"/>
  <c r="C5108" i="3" s="1"/>
  <c r="C5085" i="18"/>
  <c r="A5109" i="3" l="1"/>
  <c r="C5109" i="3" s="1"/>
  <c r="C5086" i="18"/>
  <c r="A5110" i="3" l="1"/>
  <c r="C5110" i="3" s="1"/>
  <c r="C5087" i="18"/>
  <c r="A5111" i="3" l="1"/>
  <c r="C5111" i="3" s="1"/>
  <c r="C5088" i="18"/>
  <c r="A5112" i="3" l="1"/>
  <c r="C5112" i="3" s="1"/>
  <c r="C5089" i="18"/>
  <c r="A5113" i="3" l="1"/>
  <c r="C5113" i="3" s="1"/>
  <c r="C5090" i="18"/>
  <c r="A5114" i="3" l="1"/>
  <c r="C5114" i="3" s="1"/>
  <c r="C5091" i="18"/>
  <c r="A5115" i="3" l="1"/>
  <c r="C5115" i="3" s="1"/>
  <c r="C5092" i="18"/>
  <c r="A5116" i="3" l="1"/>
  <c r="C5116" i="3" s="1"/>
  <c r="C5093" i="18"/>
  <c r="A5117" i="3" l="1"/>
  <c r="C5117" i="3" s="1"/>
  <c r="C5094" i="18"/>
  <c r="A5118" i="3" l="1"/>
  <c r="C5118" i="3" s="1"/>
  <c r="C5095" i="18"/>
  <c r="A5119" i="3" l="1"/>
  <c r="C5119" i="3" s="1"/>
  <c r="C5096" i="18"/>
  <c r="A5120" i="3" l="1"/>
  <c r="C5120" i="3" s="1"/>
  <c r="C5097" i="18"/>
  <c r="A5121" i="3" l="1"/>
  <c r="C5121" i="3" s="1"/>
  <c r="C5098" i="18"/>
  <c r="A5122" i="3" l="1"/>
  <c r="C5122" i="3" s="1"/>
  <c r="C5099" i="18"/>
  <c r="A5123" i="3" l="1"/>
  <c r="C5123" i="3" s="1"/>
  <c r="C5100" i="18"/>
  <c r="A5124" i="3" l="1"/>
  <c r="C5124" i="3" s="1"/>
  <c r="C5101" i="18"/>
  <c r="A5125" i="3" l="1"/>
  <c r="C5125" i="3" s="1"/>
  <c r="C5102" i="18"/>
  <c r="A5126" i="3" l="1"/>
  <c r="C5126" i="3" s="1"/>
  <c r="C5103" i="18"/>
  <c r="A5127" i="3" l="1"/>
  <c r="C5127" i="3" s="1"/>
  <c r="C5104" i="18"/>
  <c r="A5128" i="3" l="1"/>
  <c r="C5128" i="3" s="1"/>
  <c r="C5105" i="18"/>
  <c r="A5129" i="3" l="1"/>
  <c r="C5129" i="3" s="1"/>
  <c r="C5106" i="18"/>
  <c r="A5130" i="3" l="1"/>
  <c r="C5130" i="3" s="1"/>
  <c r="C5107" i="18"/>
  <c r="A5131" i="3" l="1"/>
  <c r="C5131" i="3" s="1"/>
  <c r="C5108" i="18"/>
  <c r="A5132" i="3" l="1"/>
  <c r="C5132" i="3" s="1"/>
  <c r="C5109" i="18"/>
  <c r="A5133" i="3" l="1"/>
  <c r="C5133" i="3" s="1"/>
  <c r="C5110" i="18"/>
  <c r="A5134" i="3" l="1"/>
  <c r="C5134" i="3" s="1"/>
  <c r="C5111" i="18"/>
  <c r="A5135" i="3" l="1"/>
  <c r="C5135" i="3" s="1"/>
  <c r="C5112" i="18"/>
  <c r="A5136" i="3" l="1"/>
  <c r="C5136" i="3" s="1"/>
  <c r="C5113" i="18"/>
  <c r="A5137" i="3" l="1"/>
  <c r="C5137" i="3" s="1"/>
  <c r="C5114" i="18"/>
  <c r="A5138" i="3" l="1"/>
  <c r="C5138" i="3" s="1"/>
  <c r="C5115" i="18"/>
  <c r="A5139" i="3" l="1"/>
  <c r="C5139" i="3" s="1"/>
  <c r="C5116" i="18"/>
  <c r="A5140" i="3" l="1"/>
  <c r="C5140" i="3" s="1"/>
  <c r="C5117" i="18"/>
  <c r="A5141" i="3" l="1"/>
  <c r="C5141" i="3" s="1"/>
  <c r="C5118" i="18"/>
  <c r="A5142" i="3" l="1"/>
  <c r="C5142" i="3" s="1"/>
  <c r="C5119" i="18"/>
  <c r="A5143" i="3" l="1"/>
  <c r="C5143" i="3" s="1"/>
  <c r="C5120" i="18"/>
  <c r="A5144" i="3" l="1"/>
  <c r="C5144" i="3" s="1"/>
  <c r="C5121" i="18"/>
  <c r="A5145" i="3" l="1"/>
  <c r="C5145" i="3" s="1"/>
  <c r="C5122" i="18"/>
  <c r="A5146" i="3" l="1"/>
  <c r="C5146" i="3" s="1"/>
  <c r="C5123" i="18"/>
  <c r="A5147" i="3" l="1"/>
  <c r="C5147" i="3" s="1"/>
  <c r="C5124" i="18"/>
  <c r="A5148" i="3" l="1"/>
  <c r="C5148" i="3" s="1"/>
  <c r="C5125" i="18"/>
  <c r="A5149" i="3" l="1"/>
  <c r="C5149" i="3" s="1"/>
  <c r="C5126" i="18"/>
  <c r="A5150" i="3" l="1"/>
  <c r="C5150" i="3" s="1"/>
  <c r="C5127" i="18"/>
  <c r="A5151" i="3" l="1"/>
  <c r="C5151" i="3" s="1"/>
  <c r="C5128" i="18"/>
  <c r="A5152" i="3" l="1"/>
  <c r="C5152" i="3" s="1"/>
  <c r="C5129" i="18"/>
  <c r="A5153" i="3" l="1"/>
  <c r="C5153" i="3" s="1"/>
  <c r="C5130" i="18"/>
  <c r="A5154" i="3" l="1"/>
  <c r="C5154" i="3" s="1"/>
  <c r="C5131" i="18"/>
  <c r="A5155" i="3" l="1"/>
  <c r="C5155" i="3" s="1"/>
  <c r="C5132" i="18"/>
  <c r="A5156" i="3" l="1"/>
  <c r="C5156" i="3" s="1"/>
  <c r="C5133" i="18"/>
  <c r="A5157" i="3" l="1"/>
  <c r="C5157" i="3" s="1"/>
  <c r="C5134" i="18"/>
  <c r="A5158" i="3" l="1"/>
  <c r="C5158" i="3" s="1"/>
  <c r="C5135" i="18"/>
  <c r="A5159" i="3" l="1"/>
  <c r="C5159" i="3" s="1"/>
  <c r="C5136" i="18"/>
  <c r="A5160" i="3" l="1"/>
  <c r="C5160" i="3" s="1"/>
  <c r="C5137" i="18"/>
  <c r="A5161" i="3" l="1"/>
  <c r="C5161" i="3" s="1"/>
  <c r="C5138" i="18"/>
  <c r="A5162" i="3" l="1"/>
  <c r="C5162" i="3" s="1"/>
  <c r="C5139" i="18"/>
  <c r="A5163" i="3" l="1"/>
  <c r="C5163" i="3" s="1"/>
  <c r="C5140" i="18"/>
  <c r="A5164" i="3" l="1"/>
  <c r="C5164" i="3" s="1"/>
  <c r="C5141" i="18"/>
  <c r="A5165" i="3" l="1"/>
  <c r="C5165" i="3" s="1"/>
  <c r="C5142" i="18"/>
  <c r="A5166" i="3" l="1"/>
  <c r="C5166" i="3" s="1"/>
  <c r="C5143" i="18"/>
  <c r="A5167" i="3" l="1"/>
  <c r="C5167" i="3" s="1"/>
  <c r="C5144" i="18"/>
  <c r="A5168" i="3" l="1"/>
  <c r="C5168" i="3" s="1"/>
  <c r="C5145" i="18"/>
  <c r="A5169" i="3" l="1"/>
  <c r="C5169" i="3" s="1"/>
  <c r="C5146" i="18"/>
  <c r="A5170" i="3" l="1"/>
  <c r="C5170" i="3" s="1"/>
  <c r="C5147" i="18"/>
  <c r="A5171" i="3" l="1"/>
  <c r="C5171" i="3" s="1"/>
  <c r="C5148" i="18"/>
  <c r="A5172" i="3" l="1"/>
  <c r="C5172" i="3" s="1"/>
  <c r="C5149" i="18"/>
  <c r="A5173" i="3" l="1"/>
  <c r="C5173" i="3" s="1"/>
  <c r="C5150" i="18"/>
  <c r="A5174" i="3" l="1"/>
  <c r="C5174" i="3" s="1"/>
  <c r="C5151" i="18"/>
  <c r="A5175" i="3" l="1"/>
  <c r="C5175" i="3" s="1"/>
  <c r="C5152" i="18"/>
  <c r="A5176" i="3" l="1"/>
  <c r="C5176" i="3" s="1"/>
  <c r="C5153" i="18"/>
  <c r="A5177" i="3" l="1"/>
  <c r="C5177" i="3" s="1"/>
  <c r="C5154" i="18"/>
  <c r="A5178" i="3" l="1"/>
  <c r="C5178" i="3" s="1"/>
  <c r="C5155" i="18"/>
  <c r="A5179" i="3" l="1"/>
  <c r="C5179" i="3" s="1"/>
  <c r="C5156" i="18"/>
  <c r="A5180" i="3" l="1"/>
  <c r="C5180" i="3" s="1"/>
  <c r="C5157" i="18"/>
  <c r="A5181" i="3" l="1"/>
  <c r="C5181" i="3" s="1"/>
  <c r="C5158" i="18"/>
  <c r="A5182" i="3" l="1"/>
  <c r="C5182" i="3" s="1"/>
  <c r="C5159" i="18"/>
  <c r="A5183" i="3" l="1"/>
  <c r="C5183" i="3" s="1"/>
  <c r="C5160" i="18"/>
  <c r="A5184" i="3" l="1"/>
  <c r="C5184" i="3" s="1"/>
  <c r="C5161" i="18"/>
  <c r="A5185" i="3" l="1"/>
  <c r="C5185" i="3" s="1"/>
  <c r="C5162" i="18"/>
  <c r="A5186" i="3" l="1"/>
  <c r="C5186" i="3" s="1"/>
  <c r="C5163" i="18"/>
  <c r="A5187" i="3" l="1"/>
  <c r="C5187" i="3" s="1"/>
  <c r="C5164" i="18"/>
  <c r="A5188" i="3" l="1"/>
  <c r="C5188" i="3" s="1"/>
  <c r="C5165" i="18"/>
  <c r="A5189" i="3" l="1"/>
  <c r="C5189" i="3" s="1"/>
  <c r="C5166" i="18"/>
  <c r="A5190" i="3" l="1"/>
  <c r="C5190" i="3" s="1"/>
  <c r="C5167" i="18"/>
  <c r="A5191" i="3" l="1"/>
  <c r="C5191" i="3" s="1"/>
  <c r="C5168" i="18"/>
  <c r="A5192" i="3" l="1"/>
  <c r="C5192" i="3" s="1"/>
  <c r="C5169" i="18"/>
  <c r="A5193" i="3" l="1"/>
  <c r="C5193" i="3" s="1"/>
  <c r="C5170" i="18"/>
  <c r="A5194" i="3" l="1"/>
  <c r="C5194" i="3" s="1"/>
  <c r="C5171" i="18"/>
  <c r="A5195" i="3" l="1"/>
  <c r="C5195" i="3" s="1"/>
  <c r="C5172" i="18"/>
  <c r="A5196" i="3" l="1"/>
  <c r="C5196" i="3" s="1"/>
  <c r="C5173" i="18"/>
  <c r="A5197" i="3" l="1"/>
  <c r="C5197" i="3" s="1"/>
  <c r="C5174" i="18"/>
  <c r="A5198" i="3" l="1"/>
  <c r="C5198" i="3" s="1"/>
  <c r="C5175" i="18"/>
  <c r="A5199" i="3" l="1"/>
  <c r="C5199" i="3" s="1"/>
  <c r="C5176" i="18"/>
  <c r="A5200" i="3" l="1"/>
  <c r="C5200" i="3" s="1"/>
  <c r="C5177" i="18"/>
  <c r="A5201" i="3" l="1"/>
  <c r="C5201" i="3" s="1"/>
  <c r="C5178" i="18"/>
  <c r="A5202" i="3" l="1"/>
  <c r="C5202" i="3" s="1"/>
  <c r="C5179" i="18"/>
  <c r="A5203" i="3" l="1"/>
  <c r="C5203" i="3" s="1"/>
  <c r="C5180" i="18"/>
  <c r="A5204" i="3" l="1"/>
  <c r="C5204" i="3" s="1"/>
  <c r="C5181" i="18"/>
  <c r="A5205" i="3" l="1"/>
  <c r="C5205" i="3" s="1"/>
  <c r="C5182" i="18"/>
  <c r="A5206" i="3" l="1"/>
  <c r="C5206" i="3" s="1"/>
  <c r="C5183" i="18"/>
  <c r="A5207" i="3" l="1"/>
  <c r="C5207" i="3" s="1"/>
  <c r="C5184" i="18"/>
  <c r="A5208" i="3" l="1"/>
  <c r="C5208" i="3" s="1"/>
  <c r="C5185" i="18"/>
  <c r="A5209" i="3" l="1"/>
  <c r="C5209" i="3" s="1"/>
  <c r="C5186" i="18"/>
  <c r="A5210" i="3" l="1"/>
  <c r="C5210" i="3" s="1"/>
  <c r="C5187" i="18"/>
  <c r="A5211" i="3" l="1"/>
  <c r="C5211" i="3" s="1"/>
  <c r="C5188" i="18"/>
  <c r="A5212" i="3" l="1"/>
  <c r="C5212" i="3" s="1"/>
  <c r="C5189" i="18"/>
  <c r="A5213" i="3" l="1"/>
  <c r="C5213" i="3" s="1"/>
  <c r="C5190" i="18"/>
  <c r="A5214" i="3" l="1"/>
  <c r="C5214" i="3" s="1"/>
  <c r="C5191" i="18"/>
  <c r="A5215" i="3" l="1"/>
  <c r="C5215" i="3" s="1"/>
  <c r="C5192" i="18"/>
  <c r="A5216" i="3" l="1"/>
  <c r="C5216" i="3" s="1"/>
  <c r="C5193" i="18"/>
  <c r="A5217" i="3" l="1"/>
  <c r="C5217" i="3" s="1"/>
  <c r="C5194" i="18"/>
  <c r="A5218" i="3" l="1"/>
  <c r="C5218" i="3" s="1"/>
  <c r="C5195" i="18"/>
  <c r="A5219" i="3" l="1"/>
  <c r="C5219" i="3" s="1"/>
  <c r="C5196" i="18"/>
  <c r="A5220" i="3" l="1"/>
  <c r="C5220" i="3" s="1"/>
  <c r="C5197" i="18"/>
  <c r="A5221" i="3" l="1"/>
  <c r="C5221" i="3" s="1"/>
  <c r="C5198" i="18"/>
  <c r="A5222" i="3" l="1"/>
  <c r="C5222" i="3" s="1"/>
  <c r="C5199" i="18"/>
  <c r="A5223" i="3" l="1"/>
  <c r="C5223" i="3" s="1"/>
  <c r="C5200" i="18"/>
  <c r="A5224" i="3" l="1"/>
  <c r="C5224" i="3" s="1"/>
  <c r="C5201" i="18"/>
  <c r="A5225" i="3" l="1"/>
  <c r="C5225" i="3" s="1"/>
  <c r="C5202" i="18"/>
  <c r="A5226" i="3" l="1"/>
  <c r="C5226" i="3" s="1"/>
  <c r="C5203" i="18"/>
  <c r="A5227" i="3" l="1"/>
  <c r="C5227" i="3" s="1"/>
  <c r="C5204" i="18"/>
  <c r="A5228" i="3" l="1"/>
  <c r="C5228" i="3" s="1"/>
  <c r="C5205" i="18"/>
  <c r="A5229" i="3" l="1"/>
  <c r="C5229" i="3" s="1"/>
  <c r="C5206" i="18"/>
  <c r="A5230" i="3" l="1"/>
  <c r="C5230" i="3" s="1"/>
  <c r="C5207" i="18"/>
  <c r="A5231" i="3" l="1"/>
  <c r="C5231" i="3" s="1"/>
  <c r="C5208" i="18"/>
  <c r="A5232" i="3" l="1"/>
  <c r="C5232" i="3" s="1"/>
  <c r="C5209" i="18"/>
  <c r="A5233" i="3" l="1"/>
  <c r="C5233" i="3" s="1"/>
  <c r="C5210" i="18"/>
  <c r="A5234" i="3" l="1"/>
  <c r="C5234" i="3" s="1"/>
  <c r="C5211" i="18"/>
  <c r="A5235" i="3" l="1"/>
  <c r="C5235" i="3" s="1"/>
  <c r="C5212" i="18"/>
  <c r="A5236" i="3" l="1"/>
  <c r="C5236" i="3" s="1"/>
  <c r="C5213" i="18"/>
  <c r="A5237" i="3" l="1"/>
  <c r="C5237" i="3" s="1"/>
  <c r="C5214" i="18"/>
  <c r="A5238" i="3" l="1"/>
  <c r="C5238" i="3" s="1"/>
  <c r="C5215" i="18"/>
  <c r="A5239" i="3" l="1"/>
  <c r="C5239" i="3" s="1"/>
  <c r="C5216" i="18"/>
  <c r="A5240" i="3" l="1"/>
  <c r="C5240" i="3" s="1"/>
  <c r="C5217" i="18"/>
  <c r="A5241" i="3" l="1"/>
  <c r="C5241" i="3" s="1"/>
  <c r="C5218" i="18"/>
  <c r="A5242" i="3" l="1"/>
  <c r="C5242" i="3" s="1"/>
  <c r="C5219" i="18"/>
  <c r="A5243" i="3" l="1"/>
  <c r="C5243" i="3" s="1"/>
  <c r="C5220" i="18"/>
  <c r="A5244" i="3" l="1"/>
  <c r="C5244" i="3" s="1"/>
  <c r="C5221" i="18"/>
  <c r="A5245" i="3" l="1"/>
  <c r="C5245" i="3" s="1"/>
  <c r="C5222" i="18"/>
  <c r="A5246" i="3" l="1"/>
  <c r="C5246" i="3" s="1"/>
  <c r="C5223" i="18"/>
  <c r="A5247" i="3" l="1"/>
  <c r="C5247" i="3" s="1"/>
  <c r="C5224" i="18"/>
  <c r="A5248" i="3" l="1"/>
  <c r="C5248" i="3" s="1"/>
  <c r="C5225" i="18"/>
  <c r="A5249" i="3" l="1"/>
  <c r="C5249" i="3" s="1"/>
  <c r="C5226" i="18"/>
  <c r="A5250" i="3" l="1"/>
  <c r="C5250" i="3" s="1"/>
  <c r="C5227" i="18"/>
  <c r="A5251" i="3" l="1"/>
  <c r="C5251" i="3" s="1"/>
  <c r="C5228" i="18"/>
  <c r="A5252" i="3" l="1"/>
  <c r="C5252" i="3" s="1"/>
  <c r="C5229" i="18"/>
  <c r="A5253" i="3" l="1"/>
  <c r="C5253" i="3" s="1"/>
  <c r="C5230" i="18"/>
  <c r="A5254" i="3" l="1"/>
  <c r="C5254" i="3" s="1"/>
  <c r="C5231" i="18"/>
  <c r="A5255" i="3" l="1"/>
  <c r="C5255" i="3" s="1"/>
  <c r="C5232" i="18"/>
  <c r="A5256" i="3" l="1"/>
  <c r="C5256" i="3" s="1"/>
  <c r="C5233" i="18"/>
  <c r="A5257" i="3" l="1"/>
  <c r="C5257" i="3" s="1"/>
  <c r="C5234" i="18"/>
  <c r="A5258" i="3" l="1"/>
  <c r="C5258" i="3" s="1"/>
  <c r="C5235" i="18"/>
  <c r="A5259" i="3" l="1"/>
  <c r="C5259" i="3" s="1"/>
  <c r="C5236" i="18"/>
  <c r="A5260" i="3" l="1"/>
  <c r="C5260" i="3" s="1"/>
  <c r="C5237" i="18"/>
  <c r="A5261" i="3" l="1"/>
  <c r="C5261" i="3" s="1"/>
  <c r="C5238" i="18"/>
  <c r="A5262" i="3" l="1"/>
  <c r="C5262" i="3" s="1"/>
  <c r="C5239" i="18"/>
  <c r="A5263" i="3" l="1"/>
  <c r="C5263" i="3" s="1"/>
  <c r="C5240" i="18"/>
  <c r="A5264" i="3" l="1"/>
  <c r="C5264" i="3" s="1"/>
  <c r="C5241" i="18"/>
  <c r="A5265" i="3" l="1"/>
  <c r="C5265" i="3" s="1"/>
  <c r="C5242" i="18"/>
  <c r="A5266" i="3" l="1"/>
  <c r="C5266" i="3" s="1"/>
  <c r="C5243" i="18"/>
  <c r="A5267" i="3" l="1"/>
  <c r="C5267" i="3" s="1"/>
  <c r="C5244" i="18"/>
  <c r="A5268" i="3" l="1"/>
  <c r="C5268" i="3" s="1"/>
  <c r="C5245" i="18"/>
  <c r="A5269" i="3" l="1"/>
  <c r="C5269" i="3" s="1"/>
  <c r="C5246" i="18"/>
  <c r="A5270" i="3" l="1"/>
  <c r="C5270" i="3" s="1"/>
  <c r="C5247" i="18"/>
  <c r="A5271" i="3" l="1"/>
  <c r="C5271" i="3" s="1"/>
  <c r="C5248" i="18"/>
  <c r="A5272" i="3" l="1"/>
  <c r="C5272" i="3" s="1"/>
  <c r="C5249" i="18"/>
  <c r="A5273" i="3" l="1"/>
  <c r="C5273" i="3" s="1"/>
  <c r="C5250" i="18"/>
  <c r="A5274" i="3" l="1"/>
  <c r="C5274" i="3" s="1"/>
  <c r="C5251" i="18"/>
  <c r="A5275" i="3" l="1"/>
  <c r="C5275" i="3" s="1"/>
  <c r="C5252" i="18"/>
  <c r="A5276" i="3" l="1"/>
  <c r="C5276" i="3" s="1"/>
  <c r="C5253" i="18"/>
  <c r="A5277" i="3" l="1"/>
  <c r="C5277" i="3" s="1"/>
  <c r="C5254" i="18"/>
  <c r="A5278" i="3" l="1"/>
  <c r="C5278" i="3" s="1"/>
  <c r="C5255" i="18"/>
  <c r="A5279" i="3" l="1"/>
  <c r="C5279" i="3" s="1"/>
  <c r="C5256" i="18"/>
  <c r="A5280" i="3" l="1"/>
  <c r="C5280" i="3" s="1"/>
  <c r="C5257" i="18"/>
  <c r="A5281" i="3" l="1"/>
  <c r="C5281" i="3" s="1"/>
  <c r="C5258" i="18"/>
  <c r="A5282" i="3" l="1"/>
  <c r="C5282" i="3" s="1"/>
  <c r="C5259" i="18"/>
  <c r="A5283" i="3" l="1"/>
  <c r="C5283" i="3" s="1"/>
  <c r="C5260" i="18"/>
  <c r="A5284" i="3" l="1"/>
  <c r="C5284" i="3" s="1"/>
  <c r="C5261" i="18"/>
  <c r="A5285" i="3" l="1"/>
  <c r="C5285" i="3" s="1"/>
  <c r="C5262" i="18"/>
  <c r="A5286" i="3" l="1"/>
  <c r="C5286" i="3" s="1"/>
  <c r="C5263" i="18"/>
  <c r="A5287" i="3" l="1"/>
  <c r="C5287" i="3" s="1"/>
  <c r="C5264" i="18"/>
  <c r="A5288" i="3" l="1"/>
  <c r="C5288" i="3" s="1"/>
  <c r="C5265" i="18"/>
  <c r="A5289" i="3" l="1"/>
  <c r="C5289" i="3" s="1"/>
  <c r="C5266" i="18"/>
  <c r="A5290" i="3" l="1"/>
  <c r="C5290" i="3" s="1"/>
  <c r="C5267" i="18"/>
  <c r="A5291" i="3" l="1"/>
  <c r="C5291" i="3" s="1"/>
  <c r="C5268" i="18"/>
  <c r="A5292" i="3" l="1"/>
  <c r="C5292" i="3" s="1"/>
  <c r="C5269" i="18"/>
  <c r="A5293" i="3" l="1"/>
  <c r="C5293" i="3" s="1"/>
  <c r="C5270" i="18"/>
  <c r="A5294" i="3" l="1"/>
  <c r="C5294" i="3" s="1"/>
  <c r="C5271" i="18"/>
  <c r="A5295" i="3" l="1"/>
  <c r="C5295" i="3" s="1"/>
  <c r="C5272" i="18"/>
  <c r="A5296" i="3" l="1"/>
  <c r="C5296" i="3" s="1"/>
  <c r="C5273" i="18"/>
  <c r="A5297" i="3" l="1"/>
  <c r="C5297" i="3" s="1"/>
  <c r="C5274" i="18"/>
  <c r="A5298" i="3" l="1"/>
  <c r="C5298" i="3" s="1"/>
  <c r="C5275" i="18"/>
  <c r="A5299" i="3" l="1"/>
  <c r="C5299" i="3" s="1"/>
  <c r="C5276" i="18"/>
  <c r="A5300" i="3" l="1"/>
  <c r="C5300" i="3" s="1"/>
  <c r="C5277" i="18"/>
  <c r="A5301" i="3" l="1"/>
  <c r="C5301" i="3" s="1"/>
  <c r="C5278" i="18"/>
  <c r="A5302" i="3" l="1"/>
  <c r="C5302" i="3" s="1"/>
  <c r="C5279" i="18"/>
  <c r="A5303" i="3" l="1"/>
  <c r="C5303" i="3" s="1"/>
  <c r="C5280" i="18"/>
  <c r="A5304" i="3" l="1"/>
  <c r="C5304" i="3" s="1"/>
  <c r="C5281" i="18"/>
  <c r="A5305" i="3" l="1"/>
  <c r="C5305" i="3" s="1"/>
  <c r="C5282" i="18"/>
  <c r="A5306" i="3" l="1"/>
  <c r="C5306" i="3" s="1"/>
  <c r="C5283" i="18"/>
  <c r="A5307" i="3" l="1"/>
  <c r="C5307" i="3" s="1"/>
  <c r="C5284" i="18"/>
  <c r="A5308" i="3" l="1"/>
  <c r="C5308" i="3" s="1"/>
  <c r="C5285" i="18"/>
  <c r="A5309" i="3" l="1"/>
  <c r="C5309" i="3" s="1"/>
  <c r="C5286" i="18"/>
  <c r="A5310" i="3" l="1"/>
  <c r="C5310" i="3" s="1"/>
  <c r="C5287" i="18"/>
  <c r="A5311" i="3" l="1"/>
  <c r="C5311" i="3" s="1"/>
  <c r="C5288" i="18"/>
  <c r="A5312" i="3" l="1"/>
  <c r="C5312" i="3" s="1"/>
  <c r="C5289" i="18"/>
  <c r="A5313" i="3" l="1"/>
  <c r="C5313" i="3" s="1"/>
  <c r="C5290" i="18"/>
  <c r="A5314" i="3" l="1"/>
  <c r="C5314" i="3" s="1"/>
  <c r="C5291" i="18"/>
  <c r="A5315" i="3" l="1"/>
  <c r="C5315" i="3" s="1"/>
  <c r="C5292" i="18"/>
  <c r="A5316" i="3" l="1"/>
  <c r="C5316" i="3" s="1"/>
  <c r="C5293" i="18"/>
  <c r="A5317" i="3" l="1"/>
  <c r="C5317" i="3" s="1"/>
  <c r="C5294" i="18"/>
  <c r="A5318" i="3" l="1"/>
  <c r="C5318" i="3" s="1"/>
  <c r="C5295" i="18"/>
  <c r="A5319" i="3" l="1"/>
  <c r="C5319" i="3" s="1"/>
  <c r="C5296" i="18"/>
  <c r="A5320" i="3" l="1"/>
  <c r="C5320" i="3" s="1"/>
  <c r="C5297" i="18"/>
  <c r="A5321" i="3" l="1"/>
  <c r="C5321" i="3" s="1"/>
  <c r="C5298" i="18"/>
  <c r="A5322" i="3" l="1"/>
  <c r="C5322" i="3" s="1"/>
  <c r="C5299" i="18"/>
  <c r="A5323" i="3" l="1"/>
  <c r="C5323" i="3" s="1"/>
  <c r="C5300" i="18"/>
  <c r="A5324" i="3" l="1"/>
  <c r="C5324" i="3" s="1"/>
  <c r="C5301" i="18"/>
  <c r="A5325" i="3" l="1"/>
  <c r="C5325" i="3" s="1"/>
  <c r="C5302" i="18"/>
  <c r="A5326" i="3" l="1"/>
  <c r="C5326" i="3" s="1"/>
  <c r="C5303" i="18"/>
  <c r="A5327" i="3" l="1"/>
  <c r="C5327" i="3" s="1"/>
  <c r="C5304" i="18"/>
  <c r="A5328" i="3" l="1"/>
  <c r="C5328" i="3" s="1"/>
  <c r="C5305" i="18"/>
  <c r="A5329" i="3" l="1"/>
  <c r="C5329" i="3" s="1"/>
  <c r="C5306" i="18"/>
  <c r="A5330" i="3" l="1"/>
  <c r="C5330" i="3" s="1"/>
  <c r="C5307" i="18"/>
  <c r="A5331" i="3" l="1"/>
  <c r="C5331" i="3" s="1"/>
  <c r="C5308" i="18"/>
  <c r="A5332" i="3" l="1"/>
  <c r="C5332" i="3" s="1"/>
  <c r="C5309" i="18"/>
  <c r="A5333" i="3" l="1"/>
  <c r="C5333" i="3" s="1"/>
  <c r="C5310" i="18"/>
  <c r="A5334" i="3" l="1"/>
  <c r="C5334" i="3" s="1"/>
  <c r="C5311" i="18"/>
  <c r="A5335" i="3" l="1"/>
  <c r="C5335" i="3" s="1"/>
  <c r="C5312" i="18"/>
  <c r="A5336" i="3" l="1"/>
  <c r="C5336" i="3" s="1"/>
  <c r="C5313" i="18"/>
  <c r="A5337" i="3" l="1"/>
  <c r="C5337" i="3" s="1"/>
  <c r="C5314" i="18"/>
  <c r="A5338" i="3" l="1"/>
  <c r="C5338" i="3" s="1"/>
  <c r="C5315" i="18"/>
  <c r="A5339" i="3" l="1"/>
  <c r="C5339" i="3" s="1"/>
  <c r="C5316" i="18"/>
  <c r="A5340" i="3" l="1"/>
  <c r="C5340" i="3" s="1"/>
  <c r="C5317" i="18"/>
  <c r="A5341" i="3" l="1"/>
  <c r="C5341" i="3" s="1"/>
  <c r="C5318" i="18"/>
  <c r="A5342" i="3" l="1"/>
  <c r="C5342" i="3" s="1"/>
  <c r="C5319" i="18"/>
  <c r="A5343" i="3" l="1"/>
  <c r="C5343" i="3" s="1"/>
  <c r="C5320" i="18"/>
  <c r="A5344" i="3" l="1"/>
  <c r="C5344" i="3" s="1"/>
  <c r="C5321" i="18"/>
  <c r="A5345" i="3" l="1"/>
  <c r="C5345" i="3" s="1"/>
  <c r="C5322" i="18"/>
  <c r="A5346" i="3" l="1"/>
  <c r="C5346" i="3" s="1"/>
  <c r="C5323" i="18"/>
  <c r="A5347" i="3" l="1"/>
  <c r="C5347" i="3" s="1"/>
  <c r="C5324" i="18"/>
  <c r="A5348" i="3" l="1"/>
  <c r="C5348" i="3" s="1"/>
  <c r="C5325" i="18"/>
  <c r="A5349" i="3" l="1"/>
  <c r="C5349" i="3" s="1"/>
  <c r="C5326" i="18"/>
  <c r="A5350" i="3" l="1"/>
  <c r="C5350" i="3" s="1"/>
  <c r="C5327" i="18"/>
  <c r="A5351" i="3" l="1"/>
  <c r="C5351" i="3" s="1"/>
  <c r="C5328" i="18"/>
  <c r="A5352" i="3" l="1"/>
  <c r="C5352" i="3" s="1"/>
  <c r="C5329" i="18"/>
  <c r="A5353" i="3" l="1"/>
  <c r="C5353" i="3" s="1"/>
  <c r="C5330" i="18"/>
  <c r="A5354" i="3" l="1"/>
  <c r="C5354" i="3" s="1"/>
  <c r="C5331" i="18"/>
  <c r="A5355" i="3" l="1"/>
  <c r="C5355" i="3" s="1"/>
  <c r="C5332" i="18"/>
  <c r="A5356" i="3" l="1"/>
  <c r="C5356" i="3" s="1"/>
  <c r="C5333" i="18"/>
  <c r="A5357" i="3" l="1"/>
  <c r="C5357" i="3" s="1"/>
  <c r="C5334" i="18"/>
  <c r="A5358" i="3" l="1"/>
  <c r="C5358" i="3" s="1"/>
  <c r="C5335" i="18"/>
  <c r="A5359" i="3" l="1"/>
  <c r="C5359" i="3" s="1"/>
  <c r="C5336" i="18"/>
  <c r="A5360" i="3" l="1"/>
  <c r="C5360" i="3" s="1"/>
  <c r="C5337" i="18"/>
  <c r="A5361" i="3" l="1"/>
  <c r="C5361" i="3" s="1"/>
  <c r="C5338" i="18"/>
  <c r="A5362" i="3" l="1"/>
  <c r="C5362" i="3" s="1"/>
  <c r="C5339" i="18"/>
  <c r="A5363" i="3" l="1"/>
  <c r="C5363" i="3" s="1"/>
  <c r="C5340" i="18"/>
  <c r="A5364" i="3" l="1"/>
  <c r="C5364" i="3" s="1"/>
  <c r="C5341" i="18"/>
  <c r="A5365" i="3" l="1"/>
  <c r="C5365" i="3" s="1"/>
  <c r="C5342" i="18"/>
  <c r="A5366" i="3" l="1"/>
  <c r="C5366" i="3" s="1"/>
  <c r="C5343" i="18"/>
  <c r="A5367" i="3" l="1"/>
  <c r="C5367" i="3" s="1"/>
  <c r="C5344" i="18"/>
  <c r="A5368" i="3" l="1"/>
  <c r="C5368" i="3" s="1"/>
  <c r="C5345" i="18"/>
  <c r="A5369" i="3" l="1"/>
  <c r="C5369" i="3" s="1"/>
  <c r="C5346" i="18"/>
  <c r="A5370" i="3" l="1"/>
  <c r="C5370" i="3" s="1"/>
  <c r="C5347" i="18"/>
  <c r="A5371" i="3" l="1"/>
  <c r="C5371" i="3" s="1"/>
  <c r="C5348" i="18"/>
  <c r="A5372" i="3" l="1"/>
  <c r="C5372" i="3" s="1"/>
  <c r="C5349" i="18"/>
  <c r="A5373" i="3" l="1"/>
  <c r="C5373" i="3" s="1"/>
  <c r="C5350" i="18"/>
  <c r="A5374" i="3" l="1"/>
  <c r="C5374" i="3" s="1"/>
  <c r="C5351" i="18"/>
  <c r="A5375" i="3" l="1"/>
  <c r="C5375" i="3" s="1"/>
  <c r="C5352" i="18"/>
  <c r="A5376" i="3" l="1"/>
  <c r="C5376" i="3" s="1"/>
  <c r="C5353" i="18"/>
  <c r="A5377" i="3" l="1"/>
  <c r="C5377" i="3" s="1"/>
  <c r="C5354" i="18"/>
  <c r="A5378" i="3" l="1"/>
  <c r="C5378" i="3" s="1"/>
  <c r="C5355" i="18"/>
  <c r="A5379" i="3" l="1"/>
  <c r="C5379" i="3" s="1"/>
  <c r="C5356" i="18"/>
  <c r="A5380" i="3" l="1"/>
  <c r="C5380" i="3" s="1"/>
  <c r="C5357" i="18"/>
  <c r="A5381" i="3" l="1"/>
  <c r="C5381" i="3" s="1"/>
  <c r="C5358" i="18"/>
  <c r="A5382" i="3" l="1"/>
  <c r="C5382" i="3" s="1"/>
  <c r="C5359" i="18"/>
  <c r="A5383" i="3" l="1"/>
  <c r="C5383" i="3" s="1"/>
  <c r="C5360" i="18"/>
  <c r="A5384" i="3" l="1"/>
  <c r="C5384" i="3" s="1"/>
  <c r="C5361" i="18"/>
  <c r="A5385" i="3" l="1"/>
  <c r="C5385" i="3" s="1"/>
  <c r="C5362" i="18"/>
  <c r="A5386" i="3" l="1"/>
  <c r="C5386" i="3" s="1"/>
  <c r="C5363" i="18"/>
  <c r="A5387" i="3" l="1"/>
  <c r="C5387" i="3" s="1"/>
  <c r="C5364" i="18"/>
  <c r="A5388" i="3" l="1"/>
  <c r="C5388" i="3" s="1"/>
  <c r="C5365" i="18"/>
  <c r="A5389" i="3" l="1"/>
  <c r="C5389" i="3" s="1"/>
  <c r="C5366" i="18"/>
  <c r="A5390" i="3" l="1"/>
  <c r="C5390" i="3" s="1"/>
  <c r="C5367" i="18"/>
  <c r="A5391" i="3" l="1"/>
  <c r="C5391" i="3" s="1"/>
  <c r="C5368" i="18"/>
  <c r="A5392" i="3" l="1"/>
  <c r="C5392" i="3" s="1"/>
  <c r="C5369" i="18"/>
  <c r="A5393" i="3" l="1"/>
  <c r="C5393" i="3" s="1"/>
  <c r="C5370" i="18"/>
  <c r="A5394" i="3" l="1"/>
  <c r="C5394" i="3" s="1"/>
  <c r="C5371" i="18"/>
  <c r="A5395" i="3" l="1"/>
  <c r="C5395" i="3" s="1"/>
  <c r="C5372" i="18"/>
  <c r="A5396" i="3" l="1"/>
  <c r="C5396" i="3" s="1"/>
  <c r="C5373" i="18"/>
  <c r="A5397" i="3" l="1"/>
  <c r="C5397" i="3" s="1"/>
  <c r="C5374" i="18"/>
  <c r="A5398" i="3" l="1"/>
  <c r="C5398" i="3" s="1"/>
  <c r="C5375" i="18"/>
  <c r="A5399" i="3" l="1"/>
  <c r="C5399" i="3" s="1"/>
  <c r="C5376" i="18"/>
  <c r="A5400" i="3" l="1"/>
  <c r="C5400" i="3" s="1"/>
  <c r="C5377" i="18"/>
  <c r="A5401" i="3" l="1"/>
  <c r="C5401" i="3" s="1"/>
  <c r="C5378" i="18"/>
  <c r="A5402" i="3" l="1"/>
  <c r="C5402" i="3" s="1"/>
  <c r="C5379" i="18"/>
  <c r="A5403" i="3" l="1"/>
  <c r="C5403" i="3" s="1"/>
  <c r="C5380" i="18"/>
  <c r="A5404" i="3" l="1"/>
  <c r="C5404" i="3" s="1"/>
  <c r="C5381" i="18"/>
  <c r="A5405" i="3" l="1"/>
  <c r="C5405" i="3" s="1"/>
  <c r="C5382" i="18"/>
  <c r="A5406" i="3" l="1"/>
  <c r="C5406" i="3" s="1"/>
  <c r="C5383" i="18"/>
  <c r="A5407" i="3" l="1"/>
  <c r="C5407" i="3" s="1"/>
  <c r="C5384" i="18"/>
  <c r="A5408" i="3" l="1"/>
  <c r="C5408" i="3" s="1"/>
  <c r="C5385" i="18"/>
  <c r="A5409" i="3" l="1"/>
  <c r="C5409" i="3" s="1"/>
  <c r="C5386" i="18"/>
  <c r="A5410" i="3" l="1"/>
  <c r="C5410" i="3" s="1"/>
  <c r="C5387" i="18"/>
  <c r="A5411" i="3" l="1"/>
  <c r="C5411" i="3" s="1"/>
  <c r="C5388" i="18"/>
  <c r="A5412" i="3" l="1"/>
  <c r="C5412" i="3" s="1"/>
  <c r="C5389" i="18"/>
  <c r="A5413" i="3" l="1"/>
  <c r="C5413" i="3" s="1"/>
  <c r="C5390" i="18"/>
  <c r="A5414" i="3" l="1"/>
  <c r="C5414" i="3" s="1"/>
  <c r="C5391" i="18"/>
  <c r="A5415" i="3" l="1"/>
  <c r="C5415" i="3" s="1"/>
  <c r="C5392" i="18"/>
  <c r="A5416" i="3" l="1"/>
  <c r="C5416" i="3" s="1"/>
  <c r="C5393" i="18"/>
  <c r="A5417" i="3" l="1"/>
  <c r="C5417" i="3" s="1"/>
  <c r="C5394" i="18"/>
  <c r="A5418" i="3" l="1"/>
  <c r="C5418" i="3" s="1"/>
  <c r="C5395" i="18"/>
  <c r="A5419" i="3" l="1"/>
  <c r="C5419" i="3" s="1"/>
  <c r="C5396" i="18"/>
  <c r="A5420" i="3" l="1"/>
  <c r="C5420" i="3" s="1"/>
  <c r="C5397" i="18"/>
  <c r="A5421" i="3" l="1"/>
  <c r="C5421" i="3" s="1"/>
  <c r="C5398" i="18"/>
  <c r="A5422" i="3" l="1"/>
  <c r="C5422" i="3" s="1"/>
  <c r="C5399" i="18"/>
  <c r="A5423" i="3" l="1"/>
  <c r="C5423" i="3" s="1"/>
  <c r="C5400" i="18"/>
  <c r="A5424" i="3" l="1"/>
  <c r="C5424" i="3" s="1"/>
  <c r="C5401" i="18"/>
  <c r="A5425" i="3" l="1"/>
  <c r="C5425" i="3" s="1"/>
  <c r="C5402" i="18"/>
  <c r="A5426" i="3" l="1"/>
  <c r="C5426" i="3" s="1"/>
  <c r="C5403" i="18"/>
  <c r="A5427" i="3" l="1"/>
  <c r="C5427" i="3" s="1"/>
  <c r="C5404" i="18"/>
  <c r="A5428" i="3" l="1"/>
  <c r="C5428" i="3" s="1"/>
  <c r="C5405" i="18"/>
  <c r="A5429" i="3" l="1"/>
  <c r="C5429" i="3" s="1"/>
  <c r="C5406" i="18"/>
  <c r="A5430" i="3" l="1"/>
  <c r="C5430" i="3" s="1"/>
  <c r="C5407" i="18"/>
  <c r="A5431" i="3" l="1"/>
  <c r="C5431" i="3" s="1"/>
  <c r="C5408" i="18"/>
  <c r="A5432" i="3" l="1"/>
  <c r="C5432" i="3" s="1"/>
  <c r="C5409" i="18"/>
  <c r="A5433" i="3" l="1"/>
  <c r="C5433" i="3" s="1"/>
  <c r="C5410" i="18"/>
  <c r="A5434" i="3" l="1"/>
  <c r="C5434" i="3" s="1"/>
  <c r="C5411" i="18"/>
  <c r="A5435" i="3" l="1"/>
  <c r="C5435" i="3" s="1"/>
  <c r="C5412" i="18"/>
  <c r="A5436" i="3" l="1"/>
  <c r="C5436" i="3" s="1"/>
  <c r="C5413" i="18"/>
  <c r="A5437" i="3" l="1"/>
  <c r="C5437" i="3" s="1"/>
  <c r="C5414" i="18"/>
  <c r="A5438" i="3" l="1"/>
  <c r="C5438" i="3" s="1"/>
  <c r="C5415" i="18"/>
  <c r="A5439" i="3" l="1"/>
  <c r="C5439" i="3" s="1"/>
  <c r="C5416" i="18"/>
  <c r="A5440" i="3" l="1"/>
  <c r="C5440" i="3" s="1"/>
  <c r="C5417" i="18"/>
  <c r="A5441" i="3" l="1"/>
  <c r="C5441" i="3" s="1"/>
  <c r="C5418" i="18"/>
  <c r="A5442" i="3" l="1"/>
  <c r="C5442" i="3" s="1"/>
  <c r="C5419" i="18"/>
  <c r="A5443" i="3" l="1"/>
  <c r="C5443" i="3" s="1"/>
  <c r="C5420" i="18"/>
  <c r="A5444" i="3" l="1"/>
  <c r="C5444" i="3" s="1"/>
  <c r="C5421" i="18"/>
  <c r="A5445" i="3" l="1"/>
  <c r="C5445" i="3" s="1"/>
  <c r="C5422" i="18"/>
  <c r="A5446" i="3" l="1"/>
  <c r="C5446" i="3" s="1"/>
  <c r="C5423" i="18"/>
  <c r="A5447" i="3" l="1"/>
  <c r="C5447" i="3" s="1"/>
  <c r="C5424" i="18"/>
  <c r="A5448" i="3" l="1"/>
  <c r="C5448" i="3" s="1"/>
  <c r="C5425" i="18"/>
  <c r="A5449" i="3" l="1"/>
  <c r="C5449" i="3" s="1"/>
  <c r="C5426" i="18"/>
  <c r="A5450" i="3" l="1"/>
  <c r="C5450" i="3" s="1"/>
  <c r="C5427" i="18"/>
  <c r="A5451" i="3" l="1"/>
  <c r="C5451" i="3" s="1"/>
  <c r="C5428" i="18"/>
  <c r="A5452" i="3" l="1"/>
  <c r="C5452" i="3" s="1"/>
  <c r="C5429" i="18"/>
  <c r="A5453" i="3" l="1"/>
  <c r="C5453" i="3" s="1"/>
  <c r="C5430" i="18"/>
  <c r="A5454" i="3" l="1"/>
  <c r="C5454" i="3" s="1"/>
  <c r="C5431" i="18"/>
  <c r="A5455" i="3" l="1"/>
  <c r="C5455" i="3" s="1"/>
  <c r="C5432" i="18"/>
  <c r="A5456" i="3" l="1"/>
  <c r="C5456" i="3" s="1"/>
  <c r="C5433" i="18"/>
  <c r="A5457" i="3" l="1"/>
  <c r="C5457" i="3" s="1"/>
  <c r="C5434" i="18"/>
  <c r="A5458" i="3" l="1"/>
  <c r="C5458" i="3" s="1"/>
  <c r="C5435" i="18"/>
  <c r="A5459" i="3" l="1"/>
  <c r="C5459" i="3" s="1"/>
  <c r="C5436" i="18"/>
  <c r="A5460" i="3" l="1"/>
  <c r="C5460" i="3" s="1"/>
  <c r="C5437" i="18"/>
  <c r="A5461" i="3" l="1"/>
  <c r="C5461" i="3" s="1"/>
  <c r="C5438" i="18"/>
  <c r="A5462" i="3" l="1"/>
  <c r="C5462" i="3" s="1"/>
  <c r="C5439" i="18"/>
  <c r="A5463" i="3" l="1"/>
  <c r="C5463" i="3" s="1"/>
  <c r="C5440" i="18"/>
  <c r="A5464" i="3" l="1"/>
  <c r="C5464" i="3" s="1"/>
  <c r="C5441" i="18"/>
  <c r="A5465" i="3" l="1"/>
  <c r="C5465" i="3" s="1"/>
  <c r="C5442" i="18"/>
  <c r="A5466" i="3" l="1"/>
  <c r="C5466" i="3" s="1"/>
  <c r="C5443" i="18"/>
  <c r="A5467" i="3" l="1"/>
  <c r="C5467" i="3" s="1"/>
  <c r="C5444" i="18"/>
  <c r="A5468" i="3" l="1"/>
  <c r="C5468" i="3" s="1"/>
  <c r="C5445" i="18"/>
  <c r="A5469" i="3" l="1"/>
  <c r="C5469" i="3" s="1"/>
  <c r="C5446" i="18"/>
  <c r="A5470" i="3" l="1"/>
  <c r="C5470" i="3" s="1"/>
  <c r="C5447" i="18"/>
  <c r="A5471" i="3" l="1"/>
  <c r="C5471" i="3" s="1"/>
  <c r="C5448" i="18"/>
  <c r="A5472" i="3" l="1"/>
  <c r="C5472" i="3" s="1"/>
  <c r="C5449" i="18"/>
  <c r="A5473" i="3" l="1"/>
  <c r="C5473" i="3" s="1"/>
  <c r="C5450" i="18"/>
  <c r="A5474" i="3" l="1"/>
  <c r="C5474" i="3" s="1"/>
  <c r="C5451" i="18"/>
  <c r="A5475" i="3" l="1"/>
  <c r="C5475" i="3" s="1"/>
  <c r="C5452" i="18"/>
  <c r="A5476" i="3" l="1"/>
  <c r="C5476" i="3" s="1"/>
  <c r="C5453" i="18"/>
  <c r="A5477" i="3" l="1"/>
  <c r="C5477" i="3" s="1"/>
  <c r="C5454" i="18"/>
  <c r="A5478" i="3" l="1"/>
  <c r="C5478" i="3" s="1"/>
  <c r="C5455" i="18"/>
  <c r="A5479" i="3" l="1"/>
  <c r="C5479" i="3" s="1"/>
  <c r="C5456" i="18"/>
  <c r="A5480" i="3" l="1"/>
  <c r="C5480" i="3" s="1"/>
  <c r="C5457" i="18"/>
  <c r="A5481" i="3" l="1"/>
  <c r="C5481" i="3" s="1"/>
  <c r="C5458" i="18"/>
  <c r="A5482" i="3" l="1"/>
  <c r="C5482" i="3" s="1"/>
  <c r="C5459" i="18"/>
  <c r="A5483" i="3" l="1"/>
  <c r="C5483" i="3" s="1"/>
  <c r="C5460" i="18"/>
  <c r="A5484" i="3" l="1"/>
  <c r="C5484" i="3" s="1"/>
  <c r="C5461" i="18"/>
  <c r="A5485" i="3" l="1"/>
  <c r="C5485" i="3" s="1"/>
  <c r="C5462" i="18"/>
  <c r="A5486" i="3" l="1"/>
  <c r="C5486" i="3" s="1"/>
  <c r="C5463" i="18"/>
  <c r="A5487" i="3" l="1"/>
  <c r="C5487" i="3" s="1"/>
  <c r="C5464" i="18"/>
  <c r="A5488" i="3" l="1"/>
  <c r="C5488" i="3" s="1"/>
  <c r="C5465" i="18"/>
  <c r="A5489" i="3" l="1"/>
  <c r="C5489" i="3" s="1"/>
  <c r="C5466" i="18"/>
  <c r="A5490" i="3" l="1"/>
  <c r="C5490" i="3" s="1"/>
  <c r="C5467" i="18"/>
  <c r="A5491" i="3" l="1"/>
  <c r="C5491" i="3" s="1"/>
  <c r="C5468" i="18"/>
  <c r="A5492" i="3" l="1"/>
  <c r="C5492" i="3" s="1"/>
  <c r="C5469" i="18"/>
  <c r="A5493" i="3" l="1"/>
  <c r="C5493" i="3" s="1"/>
  <c r="C5470" i="18"/>
  <c r="A5494" i="3" l="1"/>
  <c r="C5494" i="3" s="1"/>
  <c r="C5471" i="18"/>
  <c r="A5495" i="3" l="1"/>
  <c r="C5495" i="3" s="1"/>
  <c r="C5472" i="18"/>
  <c r="A5496" i="3" l="1"/>
  <c r="C5496" i="3" s="1"/>
  <c r="C5473" i="18"/>
  <c r="A5497" i="3" l="1"/>
  <c r="C5497" i="3" s="1"/>
  <c r="C5474" i="18"/>
  <c r="A5498" i="3" l="1"/>
  <c r="C5498" i="3" s="1"/>
  <c r="C5475" i="18"/>
  <c r="A5499" i="3" l="1"/>
  <c r="C5499" i="3" s="1"/>
  <c r="C5476" i="18"/>
  <c r="A5500" i="3" l="1"/>
  <c r="C5500" i="3" s="1"/>
  <c r="C5477" i="18"/>
  <c r="A5501" i="3" l="1"/>
  <c r="C5501" i="3" s="1"/>
  <c r="C5478" i="18"/>
  <c r="A5502" i="3" l="1"/>
  <c r="C5502" i="3" s="1"/>
  <c r="C5479" i="18"/>
  <c r="A5503" i="3" l="1"/>
  <c r="C5503" i="3" s="1"/>
  <c r="C5480" i="18"/>
  <c r="A5504" i="3" l="1"/>
  <c r="C5504" i="3" s="1"/>
  <c r="C5481" i="18"/>
  <c r="A5505" i="3" l="1"/>
  <c r="C5505" i="3" s="1"/>
  <c r="C5482" i="18"/>
  <c r="A5506" i="3" l="1"/>
  <c r="C5506" i="3" s="1"/>
  <c r="C5483" i="18"/>
  <c r="A5507" i="3" l="1"/>
  <c r="C5507" i="3" s="1"/>
  <c r="C5484" i="18"/>
  <c r="A5508" i="3" l="1"/>
  <c r="C5508" i="3" s="1"/>
  <c r="C5485" i="18"/>
  <c r="A5509" i="3" l="1"/>
  <c r="C5509" i="3" s="1"/>
  <c r="C5486" i="18"/>
  <c r="A5510" i="3" l="1"/>
  <c r="C5510" i="3" s="1"/>
  <c r="C5487" i="18"/>
  <c r="A5511" i="3" l="1"/>
  <c r="C5511" i="3" s="1"/>
  <c r="C5488" i="18"/>
  <c r="A5512" i="3" l="1"/>
  <c r="C5512" i="3" s="1"/>
  <c r="C5489" i="18"/>
  <c r="A5513" i="3" l="1"/>
  <c r="C5513" i="3" s="1"/>
  <c r="C5490" i="18"/>
  <c r="A5514" i="3" l="1"/>
  <c r="C5514" i="3" s="1"/>
  <c r="C5491" i="18"/>
  <c r="A5515" i="3" l="1"/>
  <c r="C5515" i="3" s="1"/>
  <c r="C5492" i="18"/>
  <c r="A5516" i="3" l="1"/>
  <c r="C5516" i="3" s="1"/>
  <c r="C5493" i="18"/>
  <c r="A5517" i="3" l="1"/>
  <c r="C5517" i="3" s="1"/>
  <c r="C5494" i="18"/>
  <c r="A5518" i="3" l="1"/>
  <c r="C5518" i="3" s="1"/>
  <c r="C5495" i="18"/>
  <c r="A5519" i="3" l="1"/>
  <c r="C5519" i="3" s="1"/>
  <c r="C5496" i="18"/>
  <c r="A5520" i="3" l="1"/>
  <c r="C5520" i="3" s="1"/>
  <c r="C5497" i="18"/>
  <c r="A5521" i="3" l="1"/>
  <c r="C5521" i="3" s="1"/>
  <c r="C5498" i="18"/>
  <c r="A5522" i="3" l="1"/>
  <c r="C5522" i="3" s="1"/>
  <c r="C5499" i="18"/>
  <c r="A5523" i="3" l="1"/>
  <c r="C5523" i="3" s="1"/>
  <c r="C5500" i="18"/>
  <c r="A5524" i="3" l="1"/>
  <c r="C5524" i="3" s="1"/>
  <c r="C5501" i="18"/>
  <c r="A5525" i="3" l="1"/>
  <c r="C5525" i="3" s="1"/>
  <c r="C5502" i="18"/>
  <c r="A5526" i="3" l="1"/>
  <c r="C5526" i="3" s="1"/>
  <c r="C5503" i="18"/>
  <c r="A5527" i="3" l="1"/>
  <c r="C5527" i="3" s="1"/>
  <c r="C5504" i="18"/>
  <c r="A5528" i="3" l="1"/>
  <c r="C5528" i="3" s="1"/>
  <c r="C5505" i="18"/>
  <c r="A5529" i="3" l="1"/>
  <c r="C5529" i="3" s="1"/>
  <c r="C5506" i="18"/>
  <c r="A5530" i="3" l="1"/>
  <c r="C5530" i="3" s="1"/>
  <c r="C5507" i="18"/>
  <c r="A5531" i="3" l="1"/>
  <c r="C5531" i="3" s="1"/>
  <c r="C5508" i="18"/>
  <c r="A5532" i="3" l="1"/>
  <c r="C5532" i="3" s="1"/>
  <c r="C5509" i="18"/>
  <c r="A5533" i="3" l="1"/>
  <c r="C5533" i="3" s="1"/>
  <c r="C5510" i="18"/>
  <c r="A5534" i="3" l="1"/>
  <c r="C5534" i="3" s="1"/>
  <c r="C5511" i="18"/>
  <c r="A5535" i="3" l="1"/>
  <c r="C5535" i="3" s="1"/>
  <c r="C5512" i="18"/>
  <c r="A5536" i="3" l="1"/>
  <c r="C5536" i="3" s="1"/>
  <c r="C5513" i="18"/>
  <c r="A5537" i="3" l="1"/>
  <c r="C5537" i="3" s="1"/>
  <c r="C5514" i="18"/>
  <c r="A5538" i="3" l="1"/>
  <c r="C5538" i="3" s="1"/>
  <c r="C5515" i="18"/>
  <c r="A5539" i="3" l="1"/>
  <c r="C5539" i="3" s="1"/>
  <c r="C5516" i="18"/>
  <c r="A5540" i="3" l="1"/>
  <c r="C5540" i="3" s="1"/>
  <c r="C5517" i="18"/>
  <c r="A5541" i="3" l="1"/>
  <c r="C5541" i="3" s="1"/>
  <c r="C5518" i="18"/>
  <c r="A5542" i="3" l="1"/>
  <c r="C5542" i="3" s="1"/>
  <c r="C5519" i="18"/>
  <c r="A5543" i="3" l="1"/>
  <c r="C5543" i="3" s="1"/>
  <c r="C5520" i="18"/>
  <c r="A5544" i="3" l="1"/>
  <c r="C5544" i="3" s="1"/>
  <c r="C5521" i="18"/>
  <c r="A5545" i="3" l="1"/>
  <c r="C5545" i="3" s="1"/>
  <c r="C5522" i="18"/>
  <c r="A5546" i="3" l="1"/>
  <c r="C5546" i="3" s="1"/>
  <c r="C5523" i="18"/>
  <c r="A5547" i="3" l="1"/>
  <c r="C5547" i="3" s="1"/>
  <c r="C5524" i="18"/>
  <c r="A5548" i="3" l="1"/>
  <c r="C5548" i="3" s="1"/>
  <c r="C5525" i="18"/>
  <c r="A5549" i="3" l="1"/>
  <c r="C5549" i="3" s="1"/>
  <c r="C5526" i="18"/>
  <c r="A5550" i="3" l="1"/>
  <c r="C5550" i="3" s="1"/>
  <c r="C5527" i="18"/>
  <c r="A5551" i="3" l="1"/>
  <c r="C5551" i="3" s="1"/>
  <c r="C5528" i="18"/>
  <c r="A5552" i="3" l="1"/>
  <c r="C5552" i="3" s="1"/>
  <c r="C5529" i="18"/>
  <c r="A5553" i="3" l="1"/>
  <c r="C5553" i="3" s="1"/>
  <c r="C5530" i="18"/>
  <c r="A5554" i="3" l="1"/>
  <c r="C5554" i="3" s="1"/>
  <c r="C5531" i="18"/>
  <c r="A5555" i="3" l="1"/>
  <c r="C5555" i="3" s="1"/>
  <c r="C5532" i="18"/>
  <c r="A5556" i="3" l="1"/>
  <c r="C5556" i="3" s="1"/>
  <c r="C5533" i="18"/>
  <c r="A5557" i="3" l="1"/>
  <c r="C5557" i="3" s="1"/>
  <c r="C5534" i="18"/>
  <c r="A5558" i="3" l="1"/>
  <c r="C5558" i="3" s="1"/>
  <c r="C5535" i="18"/>
  <c r="A5559" i="3" l="1"/>
  <c r="C5559" i="3" s="1"/>
  <c r="C5536" i="18"/>
  <c r="A5560" i="3" l="1"/>
  <c r="C5560" i="3" s="1"/>
  <c r="C5537" i="18"/>
  <c r="A5561" i="3" l="1"/>
  <c r="C5561" i="3" s="1"/>
  <c r="C5538" i="18"/>
  <c r="A5562" i="3" l="1"/>
  <c r="C5562" i="3" s="1"/>
  <c r="C5539" i="18"/>
  <c r="A5563" i="3" l="1"/>
  <c r="C5563" i="3" s="1"/>
  <c r="C5540" i="18"/>
  <c r="A5564" i="3" l="1"/>
  <c r="C5564" i="3" s="1"/>
  <c r="C5541" i="18"/>
  <c r="A5565" i="3" l="1"/>
  <c r="C5565" i="3" s="1"/>
  <c r="C5542" i="18"/>
  <c r="A5566" i="3" l="1"/>
  <c r="C5566" i="3" s="1"/>
  <c r="C5543" i="18"/>
  <c r="A5567" i="3" l="1"/>
  <c r="C5567" i="3" s="1"/>
  <c r="C5544" i="18"/>
  <c r="A5568" i="3" l="1"/>
  <c r="C5568" i="3" s="1"/>
  <c r="C5545" i="18"/>
  <c r="A5569" i="3" l="1"/>
  <c r="C5569" i="3" s="1"/>
  <c r="C5546" i="18"/>
  <c r="A5570" i="3" l="1"/>
  <c r="C5570" i="3" s="1"/>
  <c r="C5547" i="18"/>
  <c r="A5571" i="3" l="1"/>
  <c r="C5571" i="3" s="1"/>
  <c r="C5548" i="18"/>
  <c r="A5572" i="3" l="1"/>
  <c r="C5572" i="3" s="1"/>
  <c r="C5549" i="18"/>
  <c r="A5573" i="3" l="1"/>
  <c r="C5573" i="3" s="1"/>
  <c r="C5550" i="18"/>
  <c r="A5574" i="3" l="1"/>
  <c r="C5574" i="3" s="1"/>
  <c r="C5551" i="18"/>
  <c r="A5575" i="3" l="1"/>
  <c r="C5575" i="3" s="1"/>
  <c r="C5552" i="18"/>
  <c r="A5576" i="3" l="1"/>
  <c r="C5576" i="3" s="1"/>
  <c r="C5553" i="18"/>
  <c r="A5577" i="3" l="1"/>
  <c r="C5577" i="3" s="1"/>
  <c r="C5554" i="18"/>
  <c r="A5578" i="3" l="1"/>
  <c r="C5578" i="3" s="1"/>
  <c r="C5555" i="18"/>
  <c r="A5579" i="3" l="1"/>
  <c r="C5579" i="3" s="1"/>
  <c r="C5556" i="18"/>
  <c r="A5580" i="3" l="1"/>
  <c r="C5580" i="3" s="1"/>
  <c r="C5557" i="18"/>
  <c r="A5581" i="3" l="1"/>
  <c r="C5581" i="3" s="1"/>
  <c r="C5558" i="18"/>
  <c r="A5582" i="3" l="1"/>
  <c r="C5582" i="3" s="1"/>
  <c r="C5559" i="18"/>
  <c r="A5583" i="3" l="1"/>
  <c r="C5583" i="3" s="1"/>
  <c r="C5560" i="18"/>
  <c r="A5584" i="3" l="1"/>
  <c r="C5584" i="3" s="1"/>
  <c r="C5561" i="18"/>
  <c r="A5585" i="3" l="1"/>
  <c r="C5585" i="3" s="1"/>
  <c r="C5562" i="18"/>
  <c r="A5586" i="3" l="1"/>
  <c r="C5586" i="3" s="1"/>
  <c r="C5563" i="18"/>
  <c r="A5587" i="3" l="1"/>
  <c r="C5587" i="3" s="1"/>
  <c r="C5564" i="18"/>
  <c r="A5588" i="3" l="1"/>
  <c r="C5588" i="3" s="1"/>
  <c r="C5565" i="18"/>
  <c r="A5589" i="3" l="1"/>
  <c r="C5589" i="3" s="1"/>
  <c r="C5566" i="18"/>
  <c r="A5590" i="3" l="1"/>
  <c r="C5590" i="3" s="1"/>
  <c r="C5567" i="18"/>
  <c r="A5591" i="3" l="1"/>
  <c r="C5591" i="3" s="1"/>
  <c r="C5568" i="18"/>
  <c r="A5592" i="3" l="1"/>
  <c r="C5592" i="3" s="1"/>
  <c r="C5569" i="18"/>
  <c r="A5593" i="3" l="1"/>
  <c r="C5593" i="3" s="1"/>
  <c r="C5570" i="18"/>
  <c r="A5594" i="3" l="1"/>
  <c r="C5594" i="3" s="1"/>
  <c r="C5571" i="18"/>
  <c r="A5595" i="3" l="1"/>
  <c r="C5595" i="3" s="1"/>
  <c r="C5572" i="18"/>
  <c r="A5596" i="3" l="1"/>
  <c r="C5596" i="3" s="1"/>
  <c r="C5573" i="18"/>
  <c r="A5597" i="3" l="1"/>
  <c r="C5597" i="3" s="1"/>
  <c r="C5574" i="18"/>
  <c r="A5598" i="3" l="1"/>
  <c r="C5598" i="3" s="1"/>
  <c r="C5575" i="18"/>
  <c r="A5599" i="3" l="1"/>
  <c r="C5599" i="3" s="1"/>
  <c r="C5576" i="18"/>
  <c r="A5600" i="3" l="1"/>
  <c r="C5600" i="3" s="1"/>
  <c r="C5577" i="18"/>
  <c r="A5601" i="3" l="1"/>
  <c r="C5601" i="3" s="1"/>
  <c r="C5578" i="18"/>
  <c r="A5602" i="3" l="1"/>
  <c r="C5602" i="3" s="1"/>
  <c r="C5579" i="18"/>
  <c r="A5603" i="3" l="1"/>
  <c r="C5603" i="3" s="1"/>
  <c r="C5580" i="18"/>
  <c r="A5604" i="3" l="1"/>
  <c r="C5604" i="3" s="1"/>
  <c r="C5581" i="18"/>
  <c r="A5605" i="3" l="1"/>
  <c r="C5605" i="3" s="1"/>
  <c r="C5582" i="18"/>
  <c r="A5606" i="3" l="1"/>
  <c r="C5606" i="3" s="1"/>
  <c r="C5583" i="18"/>
  <c r="A5607" i="3" l="1"/>
  <c r="C5607" i="3" s="1"/>
  <c r="C5584" i="18"/>
  <c r="A5608" i="3" l="1"/>
  <c r="C5608" i="3" s="1"/>
  <c r="C5585" i="18"/>
  <c r="A5609" i="3" l="1"/>
  <c r="C5609" i="3" s="1"/>
  <c r="C5586" i="18"/>
  <c r="A5610" i="3" l="1"/>
  <c r="C5610" i="3" s="1"/>
  <c r="C5587" i="18"/>
  <c r="A5611" i="3" l="1"/>
  <c r="C5611" i="3" s="1"/>
  <c r="C5588" i="18"/>
  <c r="A5612" i="3" l="1"/>
  <c r="C5612" i="3" s="1"/>
  <c r="C5589" i="18"/>
  <c r="A5613" i="3" l="1"/>
  <c r="C5613" i="3" s="1"/>
  <c r="C5590" i="18"/>
  <c r="A5614" i="3" l="1"/>
  <c r="C5614" i="3" s="1"/>
  <c r="C5591" i="18"/>
  <c r="A5615" i="3" l="1"/>
  <c r="C5615" i="3" s="1"/>
  <c r="C5592" i="18"/>
  <c r="A5616" i="3" l="1"/>
  <c r="C5616" i="3" s="1"/>
  <c r="C5593" i="18"/>
  <c r="A5617" i="3" l="1"/>
  <c r="C5617" i="3" s="1"/>
  <c r="C5594" i="18"/>
  <c r="A5618" i="3" l="1"/>
  <c r="C5618" i="3" s="1"/>
  <c r="C5595" i="18"/>
  <c r="A5619" i="3" l="1"/>
  <c r="C5619" i="3" s="1"/>
  <c r="C5596" i="18"/>
  <c r="A5620" i="3" l="1"/>
  <c r="C5620" i="3" s="1"/>
  <c r="C5597" i="18"/>
  <c r="A5621" i="3" l="1"/>
  <c r="C5621" i="3" s="1"/>
  <c r="C5598" i="18"/>
  <c r="A5622" i="3" l="1"/>
  <c r="C5622" i="3" s="1"/>
  <c r="C5599" i="18"/>
  <c r="A5623" i="3" l="1"/>
  <c r="C5623" i="3" s="1"/>
  <c r="C5600" i="18"/>
  <c r="A5624" i="3" l="1"/>
  <c r="C5624" i="3" s="1"/>
  <c r="C5601" i="18"/>
  <c r="A5625" i="3" l="1"/>
  <c r="C5625" i="3" s="1"/>
  <c r="C5602" i="18"/>
  <c r="A5626" i="3" l="1"/>
  <c r="C5626" i="3" s="1"/>
  <c r="C5603" i="18"/>
  <c r="A5627" i="3" l="1"/>
  <c r="C5627" i="3" s="1"/>
  <c r="C5604" i="18"/>
  <c r="A5628" i="3" l="1"/>
  <c r="C5628" i="3" s="1"/>
  <c r="C5605" i="18"/>
  <c r="A5629" i="3" l="1"/>
  <c r="C5629" i="3" s="1"/>
  <c r="C5606" i="18"/>
  <c r="A5630" i="3" l="1"/>
  <c r="C5630" i="3" s="1"/>
  <c r="C5607" i="18"/>
  <c r="A5631" i="3" l="1"/>
  <c r="C5631" i="3" s="1"/>
  <c r="C5608" i="18"/>
  <c r="A5632" i="3" l="1"/>
  <c r="C5632" i="3" s="1"/>
  <c r="C5609" i="18"/>
  <c r="A5633" i="3" l="1"/>
  <c r="C5633" i="3" s="1"/>
  <c r="C5610" i="18"/>
  <c r="A5634" i="3" l="1"/>
  <c r="C5634" i="3" s="1"/>
  <c r="C5611" i="18"/>
  <c r="A5635" i="3" l="1"/>
  <c r="C5635" i="3" s="1"/>
  <c r="C5612" i="18"/>
  <c r="A5636" i="3" l="1"/>
  <c r="C5636" i="3" s="1"/>
  <c r="C5613" i="18"/>
  <c r="A5637" i="3" l="1"/>
  <c r="C5637" i="3" s="1"/>
  <c r="C5614" i="18"/>
  <c r="A5638" i="3" l="1"/>
  <c r="C5638" i="3" s="1"/>
  <c r="C5615" i="18"/>
  <c r="A5639" i="3" l="1"/>
  <c r="C5639" i="3" s="1"/>
  <c r="C5616" i="18"/>
  <c r="A5640" i="3" l="1"/>
  <c r="C5640" i="3" s="1"/>
  <c r="C5617" i="18"/>
  <c r="A5641" i="3" l="1"/>
  <c r="C5641" i="3" s="1"/>
  <c r="C5618" i="18"/>
  <c r="A5642" i="3" l="1"/>
  <c r="C5642" i="3" s="1"/>
  <c r="C5619" i="18"/>
  <c r="A5643" i="3" l="1"/>
  <c r="C5643" i="3" s="1"/>
  <c r="C5620" i="18"/>
  <c r="A5644" i="3" l="1"/>
  <c r="C5644" i="3" s="1"/>
  <c r="C5621" i="18"/>
  <c r="A5645" i="3" l="1"/>
  <c r="C5645" i="3" s="1"/>
  <c r="C5622" i="18"/>
  <c r="A5646" i="3" l="1"/>
  <c r="C5646" i="3" s="1"/>
  <c r="C5623" i="18"/>
  <c r="A5647" i="3" l="1"/>
  <c r="C5647" i="3" s="1"/>
  <c r="C5624" i="18"/>
  <c r="A5648" i="3" l="1"/>
  <c r="C5648" i="3" s="1"/>
  <c r="C5625" i="18"/>
  <c r="A5649" i="3" l="1"/>
  <c r="C5649" i="3" s="1"/>
  <c r="C5626" i="18"/>
  <c r="A5650" i="3" l="1"/>
  <c r="C5650" i="3" s="1"/>
  <c r="C5627" i="18"/>
  <c r="A5651" i="3" l="1"/>
  <c r="C5651" i="3" s="1"/>
  <c r="C5628" i="18"/>
  <c r="A5652" i="3" l="1"/>
  <c r="C5652" i="3" s="1"/>
  <c r="C5629" i="18"/>
  <c r="A5653" i="3" l="1"/>
  <c r="C5653" i="3" s="1"/>
  <c r="C5630" i="18"/>
  <c r="A5654" i="3" l="1"/>
  <c r="C5654" i="3" s="1"/>
  <c r="C5631" i="18"/>
  <c r="A5655" i="3" l="1"/>
  <c r="C5655" i="3" s="1"/>
  <c r="C5632" i="18"/>
  <c r="A5656" i="3" l="1"/>
  <c r="C5656" i="3" s="1"/>
  <c r="C5633" i="18"/>
  <c r="A5657" i="3" l="1"/>
  <c r="C5657" i="3" s="1"/>
  <c r="C5634" i="18"/>
  <c r="A5658" i="3" l="1"/>
  <c r="C5658" i="3" s="1"/>
  <c r="C5635" i="18"/>
  <c r="A5659" i="3" l="1"/>
  <c r="C5659" i="3" s="1"/>
  <c r="C5636" i="18"/>
  <c r="A5660" i="3" l="1"/>
  <c r="C5660" i="3" s="1"/>
  <c r="C5637" i="18"/>
  <c r="A5661" i="3" l="1"/>
  <c r="C5661" i="3" s="1"/>
  <c r="C5638" i="18"/>
  <c r="A5662" i="3" l="1"/>
  <c r="C5662" i="3" s="1"/>
  <c r="C5639" i="18"/>
  <c r="A5663" i="3" l="1"/>
  <c r="C5663" i="3" s="1"/>
  <c r="C5640" i="18"/>
  <c r="A5664" i="3" l="1"/>
  <c r="C5664" i="3" s="1"/>
  <c r="C5641" i="18"/>
  <c r="A5665" i="3" l="1"/>
  <c r="C5665" i="3" s="1"/>
  <c r="C5642" i="18"/>
  <c r="A5666" i="3" l="1"/>
  <c r="C5666" i="3" s="1"/>
  <c r="C5643" i="18"/>
  <c r="A5667" i="3" l="1"/>
  <c r="C5667" i="3" s="1"/>
  <c r="C5644" i="18"/>
  <c r="A5668" i="3" l="1"/>
  <c r="C5668" i="3" s="1"/>
  <c r="C5645" i="18"/>
  <c r="A5669" i="3" l="1"/>
  <c r="C5669" i="3" s="1"/>
  <c r="C5646" i="18"/>
  <c r="A5670" i="3" l="1"/>
  <c r="C5670" i="3" s="1"/>
  <c r="C5647" i="18"/>
  <c r="A5671" i="3" l="1"/>
  <c r="C5671" i="3" s="1"/>
  <c r="C5648" i="18"/>
  <c r="A5672" i="3" l="1"/>
  <c r="C5672" i="3" s="1"/>
  <c r="C5649" i="18"/>
  <c r="A5673" i="3" l="1"/>
  <c r="C5673" i="3" s="1"/>
  <c r="C5650" i="18"/>
  <c r="A5674" i="3" l="1"/>
  <c r="C5674" i="3" s="1"/>
  <c r="C5651" i="18"/>
  <c r="A5675" i="3" l="1"/>
  <c r="C5675" i="3" s="1"/>
  <c r="C5652" i="18"/>
  <c r="A5676" i="3" l="1"/>
  <c r="C5676" i="3" s="1"/>
  <c r="C5653" i="18"/>
  <c r="A5677" i="3" l="1"/>
  <c r="C5677" i="3" s="1"/>
  <c r="C5654" i="18"/>
  <c r="A5678" i="3" l="1"/>
  <c r="C5678" i="3" s="1"/>
  <c r="C5655" i="18"/>
  <c r="A5679" i="3" l="1"/>
  <c r="C5679" i="3" s="1"/>
  <c r="C5656" i="18"/>
  <c r="A5680" i="3" l="1"/>
  <c r="C5680" i="3" s="1"/>
  <c r="C5657" i="18"/>
  <c r="A5681" i="3" l="1"/>
  <c r="C5681" i="3" s="1"/>
  <c r="C5658" i="18"/>
  <c r="A5682" i="3" l="1"/>
  <c r="C5682" i="3" s="1"/>
  <c r="C5659" i="18"/>
  <c r="A5683" i="3" l="1"/>
  <c r="C5683" i="3" s="1"/>
  <c r="C5660" i="18"/>
  <c r="A5684" i="3" l="1"/>
  <c r="C5684" i="3" s="1"/>
  <c r="C5661" i="18"/>
  <c r="A5685" i="3" l="1"/>
  <c r="C5685" i="3" s="1"/>
  <c r="C5662" i="18"/>
  <c r="A5686" i="3" l="1"/>
  <c r="C5686" i="3" s="1"/>
  <c r="C5663" i="18"/>
  <c r="A5687" i="3" l="1"/>
  <c r="C5687" i="3" s="1"/>
  <c r="C5664" i="18"/>
  <c r="A5688" i="3" l="1"/>
  <c r="C5688" i="3" s="1"/>
  <c r="C5665" i="18"/>
  <c r="A5689" i="3" l="1"/>
  <c r="C5689" i="3" s="1"/>
  <c r="C5666" i="18"/>
  <c r="A5690" i="3" l="1"/>
  <c r="C5690" i="3" s="1"/>
  <c r="C5667" i="18"/>
  <c r="A5691" i="3" l="1"/>
  <c r="C5691" i="3" s="1"/>
  <c r="C5668" i="18"/>
  <c r="A5692" i="3" l="1"/>
  <c r="C5692" i="3" s="1"/>
  <c r="C5669" i="18"/>
  <c r="A5693" i="3" l="1"/>
  <c r="C5693" i="3" s="1"/>
  <c r="C5670" i="18"/>
  <c r="A5694" i="3" l="1"/>
  <c r="C5694" i="3" s="1"/>
  <c r="C5671" i="18"/>
  <c r="A5695" i="3" l="1"/>
  <c r="C5695" i="3" s="1"/>
  <c r="C5672" i="18"/>
  <c r="A5696" i="3" l="1"/>
  <c r="C5696" i="3" s="1"/>
  <c r="C5673" i="18"/>
  <c r="A5697" i="3" l="1"/>
  <c r="C5697" i="3" s="1"/>
  <c r="C5674" i="18"/>
  <c r="A5698" i="3" l="1"/>
  <c r="C5698" i="3" s="1"/>
  <c r="C5675" i="18"/>
  <c r="A5699" i="3" l="1"/>
  <c r="C5699" i="3" s="1"/>
  <c r="C5676" i="18"/>
  <c r="A5700" i="3" l="1"/>
  <c r="C5700" i="3" s="1"/>
  <c r="C5677" i="18"/>
  <c r="A5701" i="3" l="1"/>
  <c r="C5701" i="3" s="1"/>
  <c r="C5678" i="18"/>
  <c r="A5702" i="3" l="1"/>
  <c r="C5702" i="3" s="1"/>
  <c r="C5679" i="18"/>
  <c r="A5703" i="3" l="1"/>
  <c r="C5703" i="3" s="1"/>
  <c r="C5680" i="18"/>
  <c r="A5704" i="3" l="1"/>
  <c r="C5704" i="3" s="1"/>
  <c r="C5681" i="18"/>
  <c r="A5705" i="3" l="1"/>
  <c r="C5705" i="3" s="1"/>
  <c r="C5682" i="18"/>
  <c r="A5706" i="3" l="1"/>
  <c r="C5706" i="3" s="1"/>
  <c r="C5683" i="18"/>
  <c r="A5707" i="3" l="1"/>
  <c r="C5707" i="3" s="1"/>
  <c r="C5684" i="18"/>
  <c r="A5708" i="3" l="1"/>
  <c r="C5708" i="3" s="1"/>
  <c r="C5685" i="18"/>
  <c r="A5709" i="3" l="1"/>
  <c r="C5709" i="3" s="1"/>
  <c r="C5686" i="18"/>
  <c r="A5710" i="3" l="1"/>
  <c r="C5710" i="3" s="1"/>
  <c r="C5687" i="18"/>
  <c r="A5711" i="3" l="1"/>
  <c r="C5711" i="3" s="1"/>
  <c r="C5688" i="18"/>
  <c r="A5712" i="3" l="1"/>
  <c r="C5712" i="3" s="1"/>
  <c r="C5689" i="18"/>
  <c r="A5713" i="3" l="1"/>
  <c r="C5713" i="3" s="1"/>
  <c r="C5690" i="18"/>
  <c r="A5714" i="3" l="1"/>
  <c r="C5714" i="3" s="1"/>
  <c r="C5691" i="18"/>
  <c r="A5715" i="3" l="1"/>
  <c r="C5715" i="3" s="1"/>
  <c r="C5692" i="18"/>
  <c r="A5716" i="3" l="1"/>
  <c r="C5716" i="3" s="1"/>
  <c r="C5693" i="18"/>
  <c r="A5717" i="3" l="1"/>
  <c r="C5717" i="3" s="1"/>
  <c r="C5694" i="18"/>
  <c r="A5718" i="3" l="1"/>
  <c r="C5718" i="3" s="1"/>
  <c r="C5695" i="18"/>
  <c r="A5719" i="3" l="1"/>
  <c r="C5719" i="3" s="1"/>
  <c r="C5696" i="18"/>
  <c r="A5720" i="3" l="1"/>
  <c r="C5720" i="3" s="1"/>
  <c r="C5697" i="18"/>
  <c r="A5721" i="3" l="1"/>
  <c r="C5721" i="3" s="1"/>
  <c r="C5698" i="18"/>
  <c r="A5722" i="3" l="1"/>
  <c r="C5722" i="3" s="1"/>
  <c r="C5699" i="18"/>
  <c r="A5723" i="3" l="1"/>
  <c r="C5723" i="3" s="1"/>
  <c r="C5700" i="18"/>
  <c r="A5724" i="3" l="1"/>
  <c r="C5724" i="3" s="1"/>
  <c r="C5701" i="18"/>
  <c r="A5725" i="3" l="1"/>
  <c r="C5725" i="3" s="1"/>
  <c r="C5702" i="18"/>
  <c r="A5726" i="3" l="1"/>
  <c r="C5726" i="3" s="1"/>
  <c r="C5703" i="18"/>
  <c r="A5727" i="3" l="1"/>
  <c r="C5727" i="3" s="1"/>
  <c r="C5704" i="18"/>
  <c r="A5728" i="3" l="1"/>
  <c r="C5728" i="3" s="1"/>
  <c r="C5705" i="18"/>
  <c r="A5729" i="3" l="1"/>
  <c r="C5729" i="3" s="1"/>
  <c r="C5706" i="18"/>
  <c r="A5730" i="3" l="1"/>
  <c r="C5730" i="3" s="1"/>
  <c r="C5707" i="18"/>
  <c r="A5731" i="3" l="1"/>
  <c r="C5731" i="3" s="1"/>
  <c r="C5708" i="18"/>
  <c r="A5732" i="3" l="1"/>
  <c r="C5732" i="3" s="1"/>
  <c r="C5709" i="18"/>
  <c r="A5733" i="3" l="1"/>
  <c r="C5733" i="3" s="1"/>
  <c r="C5710" i="18"/>
  <c r="A5734" i="3" l="1"/>
  <c r="C5734" i="3" s="1"/>
  <c r="C5711" i="18"/>
  <c r="A5735" i="3" l="1"/>
  <c r="C5735" i="3" s="1"/>
  <c r="C5712" i="18"/>
  <c r="A5736" i="3" l="1"/>
  <c r="C5736" i="3" s="1"/>
  <c r="C5713" i="18"/>
  <c r="A5737" i="3" l="1"/>
  <c r="C5737" i="3" s="1"/>
  <c r="C5714" i="18"/>
  <c r="A5738" i="3" l="1"/>
  <c r="C5738" i="3" s="1"/>
  <c r="C5715" i="18"/>
  <c r="A5739" i="3" l="1"/>
  <c r="C5739" i="3" s="1"/>
  <c r="C5716" i="18"/>
  <c r="A5740" i="3" l="1"/>
  <c r="C5740" i="3" s="1"/>
  <c r="C5717" i="18"/>
  <c r="A5741" i="3" l="1"/>
  <c r="C5741" i="3" s="1"/>
  <c r="C5718" i="18"/>
  <c r="A5742" i="3" l="1"/>
  <c r="C5742" i="3" s="1"/>
  <c r="C5719" i="18"/>
  <c r="A5743" i="3" l="1"/>
  <c r="C5743" i="3" s="1"/>
  <c r="C5720" i="18"/>
  <c r="A5744" i="3" l="1"/>
  <c r="C5744" i="3" s="1"/>
  <c r="C5721" i="18"/>
  <c r="A5745" i="3" l="1"/>
  <c r="C5745" i="3" s="1"/>
  <c r="C5722" i="18"/>
  <c r="A5746" i="3" l="1"/>
  <c r="C5746" i="3" s="1"/>
  <c r="C5723" i="18"/>
  <c r="A5747" i="3" l="1"/>
  <c r="C5747" i="3" s="1"/>
  <c r="C5724" i="18"/>
  <c r="A5748" i="3" l="1"/>
  <c r="C5748" i="3" s="1"/>
  <c r="C5725" i="18"/>
  <c r="A5749" i="3" l="1"/>
  <c r="C5749" i="3" s="1"/>
  <c r="C5726" i="18"/>
  <c r="A5750" i="3" l="1"/>
  <c r="C5750" i="3" s="1"/>
  <c r="C5727" i="18"/>
  <c r="A5751" i="3" l="1"/>
  <c r="C5751" i="3" s="1"/>
  <c r="C5728" i="18"/>
  <c r="A5752" i="3" l="1"/>
  <c r="C5752" i="3" s="1"/>
  <c r="C5729" i="18"/>
  <c r="A5753" i="3" l="1"/>
  <c r="C5753" i="3" s="1"/>
  <c r="C5730" i="18"/>
  <c r="A5754" i="3" l="1"/>
  <c r="C5754" i="3" s="1"/>
  <c r="C5731" i="18"/>
  <c r="A5755" i="3" l="1"/>
  <c r="C5755" i="3" s="1"/>
  <c r="C5732" i="18"/>
  <c r="A5756" i="3" l="1"/>
  <c r="C5756" i="3" s="1"/>
  <c r="C5733" i="18"/>
  <c r="A5757" i="3" l="1"/>
  <c r="C5757" i="3" s="1"/>
  <c r="C5734" i="18"/>
  <c r="A5758" i="3" l="1"/>
  <c r="C5758" i="3" s="1"/>
  <c r="C5735" i="18"/>
  <c r="A5759" i="3" l="1"/>
  <c r="C5759" i="3" s="1"/>
  <c r="C5736" i="18"/>
  <c r="A5760" i="3" l="1"/>
  <c r="C5760" i="3" s="1"/>
  <c r="C5737" i="18"/>
  <c r="A5761" i="3" l="1"/>
  <c r="C5761" i="3" s="1"/>
  <c r="C5738" i="18"/>
  <c r="A5762" i="3" l="1"/>
  <c r="C5762" i="3" s="1"/>
  <c r="C5739" i="18"/>
  <c r="A5763" i="3" l="1"/>
  <c r="C5763" i="3" s="1"/>
  <c r="C5740" i="18"/>
  <c r="A5764" i="3" l="1"/>
  <c r="C5764" i="3" s="1"/>
  <c r="C5741" i="18"/>
  <c r="A5765" i="3" l="1"/>
  <c r="C5765" i="3" s="1"/>
  <c r="C5742" i="18"/>
  <c r="A5766" i="3" l="1"/>
  <c r="C5766" i="3" s="1"/>
  <c r="C5743" i="18"/>
  <c r="A5767" i="3" l="1"/>
  <c r="C5767" i="3" s="1"/>
  <c r="C5744" i="18"/>
  <c r="A5768" i="3" l="1"/>
  <c r="C5768" i="3" s="1"/>
  <c r="C5745" i="18"/>
  <c r="A5769" i="3" l="1"/>
  <c r="C5769" i="3" s="1"/>
  <c r="C5746" i="18"/>
  <c r="A5770" i="3" l="1"/>
  <c r="C5770" i="3" s="1"/>
  <c r="C5747" i="18"/>
  <c r="A5771" i="3" l="1"/>
  <c r="C5771" i="3" s="1"/>
  <c r="C5748" i="18"/>
  <c r="A5772" i="3" l="1"/>
  <c r="C5772" i="3" s="1"/>
  <c r="C5749" i="18"/>
  <c r="A5773" i="3" l="1"/>
  <c r="C5773" i="3" s="1"/>
  <c r="C5750" i="18"/>
  <c r="A5774" i="3" l="1"/>
  <c r="C5774" i="3" s="1"/>
  <c r="C5751" i="18"/>
  <c r="A5775" i="3" l="1"/>
  <c r="C5775" i="3" s="1"/>
  <c r="C5752" i="18"/>
  <c r="A5776" i="3" l="1"/>
  <c r="C5776" i="3" s="1"/>
  <c r="C5753" i="18"/>
  <c r="A5777" i="3" l="1"/>
  <c r="C5777" i="3" s="1"/>
  <c r="C5754" i="18"/>
  <c r="A5778" i="3" l="1"/>
  <c r="C5778" i="3" s="1"/>
  <c r="C5755" i="18"/>
  <c r="A5779" i="3" l="1"/>
  <c r="C5779" i="3" s="1"/>
  <c r="C5756" i="18"/>
  <c r="A5780" i="3" l="1"/>
  <c r="C5780" i="3" s="1"/>
  <c r="C5757" i="18"/>
  <c r="A5781" i="3" l="1"/>
  <c r="C5781" i="3" s="1"/>
  <c r="C5758" i="18"/>
  <c r="A5782" i="3" l="1"/>
  <c r="C5782" i="3" s="1"/>
  <c r="C5759" i="18"/>
  <c r="A5783" i="3" l="1"/>
  <c r="C5783" i="3" s="1"/>
  <c r="C5760" i="18"/>
  <c r="A5784" i="3" l="1"/>
  <c r="C5784" i="3" s="1"/>
  <c r="C5761" i="18"/>
  <c r="A5785" i="3" l="1"/>
  <c r="C5785" i="3" s="1"/>
  <c r="C5762" i="18"/>
  <c r="A5786" i="3" l="1"/>
  <c r="C5786" i="3" s="1"/>
  <c r="C5763" i="18"/>
  <c r="A5787" i="3" l="1"/>
  <c r="C5787" i="3" s="1"/>
  <c r="C5764" i="18"/>
  <c r="A5788" i="3" l="1"/>
  <c r="C5788" i="3" s="1"/>
  <c r="C5765" i="18"/>
  <c r="A5789" i="3" l="1"/>
  <c r="C5789" i="3" s="1"/>
  <c r="C5766" i="18"/>
  <c r="A5790" i="3" l="1"/>
  <c r="C5790" i="3" s="1"/>
  <c r="C5767" i="18"/>
  <c r="A5791" i="3" l="1"/>
  <c r="C5791" i="3" s="1"/>
  <c r="C5768" i="18"/>
  <c r="A5792" i="3" l="1"/>
  <c r="C5792" i="3" s="1"/>
  <c r="C5769" i="18"/>
  <c r="A5793" i="3" l="1"/>
  <c r="C5793" i="3" s="1"/>
  <c r="C5770" i="18"/>
  <c r="A5794" i="3" l="1"/>
  <c r="C5794" i="3" s="1"/>
  <c r="C5771" i="18"/>
  <c r="A5795" i="3" l="1"/>
  <c r="C5795" i="3" s="1"/>
  <c r="C5772" i="18"/>
  <c r="A5796" i="3" l="1"/>
  <c r="C5796" i="3" s="1"/>
  <c r="C5773" i="18"/>
  <c r="A5797" i="3" l="1"/>
  <c r="C5797" i="3" s="1"/>
  <c r="C5774" i="18"/>
  <c r="A5798" i="3" l="1"/>
  <c r="C5798" i="3" s="1"/>
  <c r="C5775" i="18"/>
  <c r="A5799" i="3" l="1"/>
  <c r="C5799" i="3" s="1"/>
  <c r="C5776" i="18"/>
  <c r="A5800" i="3" l="1"/>
  <c r="C5800" i="3" s="1"/>
  <c r="C5777" i="18"/>
  <c r="A5801" i="3" l="1"/>
  <c r="C5801" i="3" s="1"/>
  <c r="C5778" i="18"/>
  <c r="A5802" i="3" l="1"/>
  <c r="C5802" i="3" s="1"/>
  <c r="C5779" i="18"/>
  <c r="A5803" i="3" l="1"/>
  <c r="C5803" i="3" s="1"/>
  <c r="C5780" i="18"/>
  <c r="A5804" i="3" l="1"/>
  <c r="C5804" i="3" s="1"/>
  <c r="C5781" i="18"/>
  <c r="A5805" i="3" l="1"/>
  <c r="C5805" i="3" s="1"/>
  <c r="C5782" i="18"/>
  <c r="A5806" i="3" l="1"/>
  <c r="C5806" i="3" s="1"/>
  <c r="C5783" i="18"/>
  <c r="A5807" i="3" l="1"/>
  <c r="C5807" i="3" s="1"/>
  <c r="C5784" i="18"/>
  <c r="A5808" i="3" l="1"/>
  <c r="C5808" i="3" s="1"/>
  <c r="C5785" i="18"/>
  <c r="A5809" i="3" l="1"/>
  <c r="C5809" i="3" s="1"/>
  <c r="C5786" i="18"/>
  <c r="A5810" i="3" l="1"/>
  <c r="C5810" i="3" s="1"/>
  <c r="C5787" i="18"/>
  <c r="A5811" i="3" l="1"/>
  <c r="C5811" i="3" s="1"/>
  <c r="C5788" i="18"/>
  <c r="A5812" i="3" l="1"/>
  <c r="C5812" i="3" s="1"/>
  <c r="C5789" i="18"/>
  <c r="A5813" i="3" l="1"/>
  <c r="C5813" i="3" s="1"/>
  <c r="C5790" i="18"/>
  <c r="A5814" i="3" l="1"/>
  <c r="C5814" i="3" s="1"/>
  <c r="C5791" i="18"/>
  <c r="A5815" i="3" l="1"/>
  <c r="C5815" i="3" s="1"/>
  <c r="C5792" i="18"/>
  <c r="A5816" i="3" l="1"/>
  <c r="C5816" i="3" s="1"/>
  <c r="C5793" i="18"/>
  <c r="A5817" i="3" l="1"/>
  <c r="C5817" i="3" s="1"/>
  <c r="C5794" i="18"/>
  <c r="A5818" i="3" l="1"/>
  <c r="C5818" i="3" s="1"/>
  <c r="C5795" i="18"/>
  <c r="A5819" i="3" l="1"/>
  <c r="C5819" i="3" s="1"/>
  <c r="C5796" i="18"/>
  <c r="A5820" i="3" l="1"/>
  <c r="C5820" i="3" s="1"/>
  <c r="C5797" i="18"/>
  <c r="A5821" i="3" l="1"/>
  <c r="C5821" i="3" s="1"/>
  <c r="C5798" i="18"/>
  <c r="A5822" i="3" l="1"/>
  <c r="C5822" i="3" s="1"/>
  <c r="C5799" i="18"/>
  <c r="A5823" i="3" l="1"/>
  <c r="C5823" i="3" s="1"/>
  <c r="C5800" i="18"/>
  <c r="A5824" i="3" l="1"/>
  <c r="C5824" i="3" s="1"/>
  <c r="C5801" i="18"/>
  <c r="A5825" i="3" l="1"/>
  <c r="C5825" i="3" s="1"/>
  <c r="C5802" i="18"/>
  <c r="A5826" i="3" l="1"/>
  <c r="C5826" i="3" s="1"/>
  <c r="C5803" i="18"/>
  <c r="A5827" i="3" l="1"/>
  <c r="C5827" i="3" s="1"/>
  <c r="C5804" i="18"/>
  <c r="A5828" i="3" l="1"/>
  <c r="C5828" i="3" s="1"/>
  <c r="C5805" i="18"/>
  <c r="A5829" i="3" l="1"/>
  <c r="C5829" i="3" s="1"/>
  <c r="C5806" i="18"/>
  <c r="A5830" i="3" l="1"/>
  <c r="C5830" i="3" s="1"/>
  <c r="C5807" i="18"/>
  <c r="A5831" i="3" l="1"/>
  <c r="C5831" i="3" s="1"/>
  <c r="C5808" i="18"/>
  <c r="A5832" i="3" l="1"/>
  <c r="C5832" i="3" s="1"/>
  <c r="C5809" i="18"/>
  <c r="A5833" i="3" l="1"/>
  <c r="C5833" i="3" s="1"/>
  <c r="C5810" i="18"/>
  <c r="A5834" i="3" l="1"/>
  <c r="C5834" i="3" s="1"/>
  <c r="C5811" i="18"/>
  <c r="A5835" i="3" l="1"/>
  <c r="C5835" i="3" s="1"/>
  <c r="C5812" i="18"/>
  <c r="A5836" i="3" l="1"/>
  <c r="C5836" i="3" s="1"/>
  <c r="C5813" i="18"/>
  <c r="A5837" i="3" l="1"/>
  <c r="C5837" i="3" s="1"/>
  <c r="C5814" i="18"/>
  <c r="A5838" i="3" l="1"/>
  <c r="C5838" i="3" s="1"/>
  <c r="C5815" i="18"/>
  <c r="A5839" i="3" l="1"/>
  <c r="C5839" i="3" s="1"/>
  <c r="C5816" i="18"/>
  <c r="A5840" i="3" l="1"/>
  <c r="C5840" i="3" s="1"/>
  <c r="C5817" i="18"/>
  <c r="A5841" i="3" l="1"/>
  <c r="C5841" i="3" s="1"/>
  <c r="C5818" i="18"/>
  <c r="A5842" i="3" l="1"/>
  <c r="C5842" i="3" s="1"/>
  <c r="C5819" i="18"/>
  <c r="A5843" i="3" l="1"/>
  <c r="C5843" i="3" s="1"/>
  <c r="C5820" i="18"/>
  <c r="A5844" i="3" l="1"/>
  <c r="C5844" i="3" s="1"/>
  <c r="C5821" i="18"/>
  <c r="A5845" i="3" l="1"/>
  <c r="C5845" i="3" s="1"/>
  <c r="C5822" i="18"/>
  <c r="A5846" i="3" l="1"/>
  <c r="C5846" i="3" s="1"/>
  <c r="C5823" i="18"/>
  <c r="A5847" i="3" l="1"/>
  <c r="C5847" i="3" s="1"/>
  <c r="C5824" i="18"/>
  <c r="A5848" i="3" l="1"/>
  <c r="C5848" i="3" s="1"/>
  <c r="C5825" i="18"/>
  <c r="A5849" i="3" l="1"/>
  <c r="C5849" i="3" s="1"/>
  <c r="C5826" i="18"/>
  <c r="A5850" i="3" l="1"/>
  <c r="C5850" i="3" s="1"/>
  <c r="C5827" i="18"/>
  <c r="A5851" i="3" l="1"/>
  <c r="C5851" i="3" s="1"/>
  <c r="C5828" i="18"/>
  <c r="A5852" i="3" l="1"/>
  <c r="C5852" i="3" s="1"/>
  <c r="C5829" i="18"/>
  <c r="A5853" i="3" l="1"/>
  <c r="C5853" i="3" s="1"/>
  <c r="C5830" i="18"/>
  <c r="A5854" i="3" l="1"/>
  <c r="C5854" i="3" s="1"/>
  <c r="C5831" i="18"/>
  <c r="A5855" i="3" l="1"/>
  <c r="C5855" i="3" s="1"/>
  <c r="C5832" i="18"/>
  <c r="A5856" i="3" l="1"/>
  <c r="C5856" i="3" s="1"/>
  <c r="C5833" i="18"/>
  <c r="A5857" i="3" l="1"/>
  <c r="C5857" i="3" s="1"/>
  <c r="C5834" i="18"/>
  <c r="A5858" i="3" l="1"/>
  <c r="C5858" i="3" s="1"/>
  <c r="C5835" i="18"/>
  <c r="A5859" i="3" l="1"/>
  <c r="C5859" i="3" s="1"/>
  <c r="C5836" i="18"/>
  <c r="A5860" i="3" l="1"/>
  <c r="C5860" i="3" s="1"/>
  <c r="C5837" i="18"/>
  <c r="A5861" i="3" l="1"/>
  <c r="C5861" i="3" s="1"/>
  <c r="C5838" i="18"/>
  <c r="A5862" i="3" l="1"/>
  <c r="C5862" i="3" s="1"/>
  <c r="C5839" i="18"/>
  <c r="A5863" i="3" l="1"/>
  <c r="C5863" i="3" s="1"/>
  <c r="C5840" i="18"/>
  <c r="A5864" i="3" l="1"/>
  <c r="C5864" i="3" s="1"/>
  <c r="C5841" i="18"/>
  <c r="A5865" i="3" l="1"/>
  <c r="C5865" i="3" s="1"/>
  <c r="C5842" i="18"/>
  <c r="A5866" i="3" l="1"/>
  <c r="C5866" i="3" s="1"/>
  <c r="C5843" i="18"/>
  <c r="A5867" i="3" l="1"/>
  <c r="C5867" i="3" s="1"/>
  <c r="C5844" i="18"/>
  <c r="A5868" i="3" l="1"/>
  <c r="C5868" i="3" s="1"/>
  <c r="C5845" i="18"/>
  <c r="A5869" i="3" l="1"/>
  <c r="C5869" i="3" s="1"/>
  <c r="C5846" i="18"/>
  <c r="A5870" i="3" l="1"/>
  <c r="C5870" i="3" s="1"/>
  <c r="C5847" i="18"/>
  <c r="A5871" i="3" l="1"/>
  <c r="C5871" i="3" s="1"/>
  <c r="C5848" i="18"/>
  <c r="A5872" i="3" l="1"/>
  <c r="C5872" i="3" s="1"/>
  <c r="C5849" i="18"/>
  <c r="A5873" i="3" l="1"/>
  <c r="C5873" i="3" s="1"/>
  <c r="C5850" i="18"/>
  <c r="A5874" i="3" l="1"/>
  <c r="C5874" i="3" s="1"/>
  <c r="C5851" i="18"/>
  <c r="A5875" i="3" l="1"/>
  <c r="C5875" i="3" s="1"/>
  <c r="C5852" i="18"/>
  <c r="A5876" i="3" l="1"/>
  <c r="C5876" i="3" s="1"/>
  <c r="C5853" i="18"/>
  <c r="A5877" i="3" l="1"/>
  <c r="C5877" i="3" s="1"/>
  <c r="C5854" i="18"/>
  <c r="A5878" i="3" l="1"/>
  <c r="C5878" i="3" s="1"/>
  <c r="C5855" i="18"/>
  <c r="A5879" i="3" l="1"/>
  <c r="C5879" i="3" s="1"/>
  <c r="C5856" i="18"/>
  <c r="A5880" i="3" l="1"/>
  <c r="C5880" i="3" s="1"/>
  <c r="C5857" i="18"/>
  <c r="A5881" i="3" l="1"/>
  <c r="C5881" i="3" s="1"/>
  <c r="C5858" i="18"/>
  <c r="A5882" i="3" l="1"/>
  <c r="C5882" i="3" s="1"/>
  <c r="C5859" i="18"/>
  <c r="A5883" i="3" l="1"/>
  <c r="C5883" i="3" s="1"/>
  <c r="C5860" i="18"/>
  <c r="A5884" i="3" l="1"/>
  <c r="C5884" i="3" s="1"/>
  <c r="C5861" i="18"/>
  <c r="A5885" i="3" l="1"/>
  <c r="C5885" i="3" s="1"/>
  <c r="C5862" i="18"/>
  <c r="A5886" i="3" l="1"/>
  <c r="C5886" i="3" s="1"/>
  <c r="C5863" i="18"/>
  <c r="A5887" i="3" l="1"/>
  <c r="C5887" i="3" s="1"/>
  <c r="C5864" i="18"/>
  <c r="A5888" i="3" l="1"/>
  <c r="C5888" i="3" s="1"/>
  <c r="C5865" i="18"/>
  <c r="A5889" i="3" l="1"/>
  <c r="C5889" i="3" s="1"/>
  <c r="C5866" i="18"/>
  <c r="A5890" i="3" l="1"/>
  <c r="C5890" i="3" s="1"/>
  <c r="C5867" i="18"/>
  <c r="A5891" i="3" l="1"/>
  <c r="C5891" i="3" s="1"/>
  <c r="C5868" i="18"/>
  <c r="A5892" i="3" l="1"/>
  <c r="C5892" i="3" s="1"/>
  <c r="C5869" i="18"/>
  <c r="A5893" i="3" l="1"/>
  <c r="C5893" i="3" s="1"/>
  <c r="C5870" i="18"/>
  <c r="A5894" i="3" l="1"/>
  <c r="C5894" i="3" s="1"/>
  <c r="C5871" i="18"/>
  <c r="A5895" i="3" l="1"/>
  <c r="C5895" i="3" s="1"/>
  <c r="C5872" i="18"/>
  <c r="A5896" i="3" l="1"/>
  <c r="C5896" i="3" s="1"/>
  <c r="C5873" i="18"/>
  <c r="A5897" i="3" l="1"/>
  <c r="C5897" i="3" s="1"/>
  <c r="C5874" i="18"/>
  <c r="A5898" i="3" l="1"/>
  <c r="C5898" i="3" s="1"/>
  <c r="C5875" i="18"/>
  <c r="A5899" i="3" l="1"/>
  <c r="C5899" i="3" s="1"/>
  <c r="C5876" i="18"/>
  <c r="A5900" i="3" l="1"/>
  <c r="C5900" i="3" s="1"/>
  <c r="C5877" i="18"/>
  <c r="A5901" i="3" l="1"/>
  <c r="C5901" i="3" s="1"/>
  <c r="C5878" i="18"/>
  <c r="A5902" i="3" l="1"/>
  <c r="C5902" i="3" s="1"/>
  <c r="C5879" i="18"/>
  <c r="A5903" i="3" l="1"/>
  <c r="C5903" i="3" s="1"/>
  <c r="C5880" i="18"/>
  <c r="A5904" i="3" l="1"/>
  <c r="C5904" i="3" s="1"/>
  <c r="C5881" i="18"/>
  <c r="A5905" i="3" l="1"/>
  <c r="C5905" i="3" s="1"/>
  <c r="C5882" i="18"/>
  <c r="A5906" i="3" l="1"/>
  <c r="C5906" i="3" s="1"/>
  <c r="C5883" i="18"/>
  <c r="A5907" i="3" l="1"/>
  <c r="C5907" i="3" s="1"/>
  <c r="C5884" i="18"/>
  <c r="A5908" i="3" l="1"/>
  <c r="C5908" i="3" s="1"/>
  <c r="C5885" i="18"/>
  <c r="A5909" i="3" l="1"/>
  <c r="C5909" i="3" s="1"/>
  <c r="C5886" i="18"/>
  <c r="A5910" i="3" l="1"/>
  <c r="C5910" i="3" s="1"/>
  <c r="C5887" i="18"/>
  <c r="A5911" i="3" l="1"/>
  <c r="C5911" i="3" s="1"/>
  <c r="C5888" i="18"/>
  <c r="A5912" i="3" l="1"/>
  <c r="C5912" i="3" s="1"/>
  <c r="C5889" i="18"/>
  <c r="A5913" i="3" l="1"/>
  <c r="C5913" i="3" s="1"/>
  <c r="C5890" i="18"/>
  <c r="A5914" i="3" l="1"/>
  <c r="C5914" i="3" s="1"/>
  <c r="C5891" i="18"/>
  <c r="A5915" i="3" l="1"/>
  <c r="C5915" i="3" s="1"/>
  <c r="C5892" i="18"/>
  <c r="A5916" i="3" l="1"/>
  <c r="C5916" i="3" s="1"/>
  <c r="C5893" i="18"/>
  <c r="A5917" i="3" l="1"/>
  <c r="C5917" i="3" s="1"/>
  <c r="C5894" i="18"/>
  <c r="A5918" i="3" l="1"/>
  <c r="C5918" i="3" s="1"/>
  <c r="C5895" i="18"/>
  <c r="A5919" i="3" l="1"/>
  <c r="C5919" i="3" s="1"/>
  <c r="C5896" i="18"/>
  <c r="A5920" i="3" l="1"/>
  <c r="C5920" i="3" s="1"/>
  <c r="C5897" i="18"/>
  <c r="A5921" i="3" l="1"/>
  <c r="C5921" i="3" s="1"/>
  <c r="C5898" i="18"/>
  <c r="A5922" i="3" l="1"/>
  <c r="C5922" i="3" s="1"/>
  <c r="C5899" i="18"/>
  <c r="A5923" i="3" l="1"/>
  <c r="C5923" i="3" s="1"/>
  <c r="C5900" i="18"/>
  <c r="A5924" i="3" l="1"/>
  <c r="C5924" i="3" s="1"/>
  <c r="C5901" i="18"/>
  <c r="A5925" i="3" l="1"/>
  <c r="C5925" i="3" s="1"/>
  <c r="C5902" i="18"/>
  <c r="A5926" i="3" l="1"/>
  <c r="C5926" i="3" s="1"/>
  <c r="C5903" i="18"/>
  <c r="A5927" i="3" l="1"/>
  <c r="C5927" i="3" s="1"/>
  <c r="C5904" i="18"/>
  <c r="A5928" i="3" l="1"/>
  <c r="C5928" i="3" s="1"/>
  <c r="C5905" i="18"/>
  <c r="A5929" i="3" l="1"/>
  <c r="C5929" i="3" s="1"/>
  <c r="C5906" i="18"/>
  <c r="A5930" i="3" l="1"/>
  <c r="C5930" i="3" s="1"/>
  <c r="C5907" i="18"/>
  <c r="A5931" i="3" l="1"/>
  <c r="C5931" i="3" s="1"/>
  <c r="C5908" i="18"/>
  <c r="A5932" i="3" l="1"/>
  <c r="C5932" i="3" s="1"/>
  <c r="C5909" i="18"/>
  <c r="A5933" i="3" l="1"/>
  <c r="C5933" i="3" s="1"/>
  <c r="C5910" i="18"/>
  <c r="A5934" i="3" l="1"/>
  <c r="C5934" i="3" s="1"/>
  <c r="C5911" i="18"/>
  <c r="A5935" i="3" l="1"/>
  <c r="C5935" i="3" s="1"/>
  <c r="C5912" i="18"/>
  <c r="A5936" i="3" l="1"/>
  <c r="C5936" i="3" s="1"/>
  <c r="C5913" i="18"/>
  <c r="A5937" i="3" l="1"/>
  <c r="C5937" i="3" s="1"/>
  <c r="C5914" i="18"/>
  <c r="A5938" i="3" l="1"/>
  <c r="C5938" i="3" s="1"/>
  <c r="C5915" i="18"/>
  <c r="A5939" i="3" l="1"/>
  <c r="C5939" i="3" s="1"/>
  <c r="C5916" i="18"/>
  <c r="A5940" i="3" l="1"/>
  <c r="C5940" i="3" s="1"/>
  <c r="C5917" i="18"/>
  <c r="A5941" i="3" l="1"/>
  <c r="C5941" i="3" s="1"/>
  <c r="C5918" i="18"/>
  <c r="A5942" i="3" l="1"/>
  <c r="C5942" i="3" s="1"/>
  <c r="C5919" i="18"/>
  <c r="A5943" i="3" l="1"/>
  <c r="C5943" i="3" s="1"/>
  <c r="C5920" i="18"/>
  <c r="A5944" i="3" l="1"/>
  <c r="C5944" i="3" s="1"/>
  <c r="C5921" i="18"/>
  <c r="A5945" i="3" l="1"/>
  <c r="C5945" i="3" s="1"/>
  <c r="C5922" i="18"/>
  <c r="A5946" i="3" l="1"/>
  <c r="C5946" i="3" s="1"/>
  <c r="C5923" i="18"/>
  <c r="A5947" i="3" l="1"/>
  <c r="C5947" i="3" s="1"/>
  <c r="C5924" i="18"/>
  <c r="A5948" i="3" l="1"/>
  <c r="C5948" i="3" s="1"/>
  <c r="C5925" i="18"/>
  <c r="A5949" i="3" l="1"/>
  <c r="C5949" i="3" s="1"/>
  <c r="C5926" i="18"/>
  <c r="A5950" i="3" l="1"/>
  <c r="C5950" i="3" s="1"/>
  <c r="C5927" i="18"/>
  <c r="A5951" i="3" l="1"/>
  <c r="C5951" i="3" s="1"/>
  <c r="C5928" i="18"/>
  <c r="A5952" i="3" l="1"/>
  <c r="C5952" i="3" s="1"/>
  <c r="C5929" i="18"/>
  <c r="A5953" i="3" l="1"/>
  <c r="C5953" i="3" s="1"/>
  <c r="C5930" i="18"/>
  <c r="A5954" i="3" l="1"/>
  <c r="C5954" i="3" s="1"/>
  <c r="C5931" i="18"/>
  <c r="A5955" i="3" l="1"/>
  <c r="C5955" i="3" s="1"/>
  <c r="C5932" i="18"/>
  <c r="A5956" i="3" l="1"/>
  <c r="C5956" i="3" s="1"/>
  <c r="C5933" i="18"/>
  <c r="A5957" i="3" l="1"/>
  <c r="C5957" i="3" s="1"/>
  <c r="C5934" i="18"/>
  <c r="A5958" i="3" l="1"/>
  <c r="C5958" i="3" s="1"/>
  <c r="C5935" i="18"/>
  <c r="A5959" i="3" l="1"/>
  <c r="C5959" i="3" s="1"/>
  <c r="C5936" i="18"/>
  <c r="A5960" i="3" l="1"/>
  <c r="C5960" i="3" s="1"/>
  <c r="C5937" i="18"/>
  <c r="A5961" i="3" l="1"/>
  <c r="C5961" i="3" s="1"/>
  <c r="C5938" i="18"/>
  <c r="A5962" i="3" l="1"/>
  <c r="C5962" i="3" s="1"/>
  <c r="C5939" i="18"/>
  <c r="A5963" i="3" l="1"/>
  <c r="C5963" i="3" s="1"/>
  <c r="C5940" i="18"/>
  <c r="A5964" i="3" l="1"/>
  <c r="C5964" i="3" s="1"/>
  <c r="C5941" i="18"/>
  <c r="A5965" i="3" l="1"/>
  <c r="C5965" i="3" s="1"/>
  <c r="C5942" i="18"/>
  <c r="A5966" i="3" l="1"/>
  <c r="C5966" i="3" s="1"/>
  <c r="C5943" i="18"/>
  <c r="A5967" i="3" l="1"/>
  <c r="C5967" i="3" s="1"/>
  <c r="C5944" i="18"/>
  <c r="A5968" i="3" l="1"/>
  <c r="C5968" i="3" s="1"/>
  <c r="C5945" i="18"/>
  <c r="A5969" i="3" l="1"/>
  <c r="C5969" i="3" s="1"/>
  <c r="C5946" i="18"/>
  <c r="A5970" i="3" l="1"/>
  <c r="C5970" i="3" s="1"/>
  <c r="C5947" i="18"/>
  <c r="A5971" i="3" l="1"/>
  <c r="C5971" i="3" s="1"/>
  <c r="C5948" i="18"/>
  <c r="A5972" i="3" l="1"/>
  <c r="C5972" i="3" s="1"/>
  <c r="C5949" i="18"/>
  <c r="A5973" i="3" l="1"/>
  <c r="C5973" i="3" s="1"/>
  <c r="C5950" i="18"/>
  <c r="A5974" i="3" l="1"/>
  <c r="C5974" i="3" s="1"/>
  <c r="C5951" i="18"/>
  <c r="A5975" i="3" l="1"/>
  <c r="C5975" i="3" s="1"/>
  <c r="C5952" i="18"/>
  <c r="A5976" i="3" l="1"/>
  <c r="C5976" i="3" s="1"/>
  <c r="C5953" i="18"/>
  <c r="A5977" i="3" l="1"/>
  <c r="C5977" i="3" s="1"/>
  <c r="C5954" i="18"/>
  <c r="A5978" i="3" l="1"/>
  <c r="C5978" i="3" s="1"/>
  <c r="C5955" i="18"/>
  <c r="A5979" i="3" l="1"/>
  <c r="C5979" i="3" s="1"/>
  <c r="C5956" i="18"/>
  <c r="A5980" i="3" l="1"/>
  <c r="C5980" i="3" s="1"/>
  <c r="C5957" i="18"/>
  <c r="A5981" i="3" l="1"/>
  <c r="C5981" i="3" s="1"/>
  <c r="C5958" i="18"/>
  <c r="A5982" i="3" l="1"/>
  <c r="C5982" i="3" s="1"/>
  <c r="C5959" i="18"/>
  <c r="A5983" i="3" l="1"/>
  <c r="C5983" i="3" s="1"/>
  <c r="C5960" i="18"/>
  <c r="A5984" i="3" l="1"/>
  <c r="C5984" i="3" s="1"/>
  <c r="C5961" i="18"/>
  <c r="A5985" i="3" l="1"/>
  <c r="C5985" i="3" s="1"/>
  <c r="C5962" i="18"/>
  <c r="A5986" i="3" l="1"/>
  <c r="C5986" i="3" s="1"/>
  <c r="C5963" i="18"/>
  <c r="A5987" i="3" l="1"/>
  <c r="C5987" i="3" s="1"/>
  <c r="C5964" i="18"/>
  <c r="A5988" i="3" l="1"/>
  <c r="C5988" i="3" s="1"/>
  <c r="C5965" i="18"/>
  <c r="A5989" i="3" l="1"/>
  <c r="C5989" i="3" s="1"/>
  <c r="C5966" i="18"/>
  <c r="A5990" i="3" l="1"/>
  <c r="C5990" i="3" s="1"/>
  <c r="C5967" i="18"/>
  <c r="A5991" i="3" l="1"/>
  <c r="C5991" i="3" s="1"/>
  <c r="C5968" i="18"/>
  <c r="A5992" i="3" l="1"/>
  <c r="C5992" i="3" s="1"/>
  <c r="C5969" i="18"/>
  <c r="A5993" i="3" l="1"/>
  <c r="C5993" i="3" s="1"/>
  <c r="C5970" i="18"/>
  <c r="A5994" i="3" l="1"/>
  <c r="C5994" i="3" s="1"/>
  <c r="C5971" i="18"/>
  <c r="A5995" i="3" l="1"/>
  <c r="C5995" i="3" s="1"/>
  <c r="C5972" i="18"/>
  <c r="A5996" i="3" l="1"/>
  <c r="C5996" i="3" s="1"/>
  <c r="C5973" i="18"/>
  <c r="A5997" i="3" l="1"/>
  <c r="C5997" i="3" s="1"/>
  <c r="C5974" i="18"/>
  <c r="A5998" i="3" l="1"/>
  <c r="C5998" i="3" s="1"/>
  <c r="C5975" i="18"/>
  <c r="A5999" i="3" l="1"/>
  <c r="C5999" i="3" s="1"/>
  <c r="C5976" i="18"/>
  <c r="A6000" i="3" l="1"/>
  <c r="C6000" i="3" s="1"/>
  <c r="C5977" i="18"/>
  <c r="A6001" i="3" l="1"/>
  <c r="C6001" i="3" s="1"/>
  <c r="C5978" i="18"/>
  <c r="A6002" i="3" l="1"/>
  <c r="C6002" i="3" s="1"/>
  <c r="C5979" i="18"/>
  <c r="A6003" i="3" l="1"/>
  <c r="C6003" i="3" s="1"/>
  <c r="C5980" i="18"/>
  <c r="A6004" i="3" l="1"/>
  <c r="C6004" i="3" s="1"/>
  <c r="C5981" i="18"/>
  <c r="A6005" i="3" l="1"/>
  <c r="C6005" i="3" s="1"/>
  <c r="C5982" i="18"/>
  <c r="A6006" i="3" l="1"/>
  <c r="C6006" i="3" s="1"/>
  <c r="C5983" i="18"/>
  <c r="A6007" i="3" l="1"/>
  <c r="C6007" i="3" s="1"/>
  <c r="C5984" i="18"/>
  <c r="A6008" i="3" l="1"/>
  <c r="C6008" i="3" s="1"/>
  <c r="C5985" i="18"/>
  <c r="A6009" i="3" l="1"/>
  <c r="C6009" i="3" s="1"/>
  <c r="C5986" i="18"/>
  <c r="A6010" i="3" l="1"/>
  <c r="C6010" i="3" s="1"/>
  <c r="C5987" i="18"/>
  <c r="A6011" i="3" l="1"/>
  <c r="C6011" i="3" s="1"/>
  <c r="C5988" i="18"/>
  <c r="A6012" i="3" l="1"/>
  <c r="C6012" i="3" s="1"/>
  <c r="C5989" i="18"/>
  <c r="A6013" i="3" l="1"/>
  <c r="C6013" i="3" s="1"/>
  <c r="C5990" i="18"/>
  <c r="A6014" i="3" l="1"/>
  <c r="C6014" i="3" s="1"/>
  <c r="C5991" i="18"/>
  <c r="A6015" i="3" l="1"/>
  <c r="C6015" i="3" s="1"/>
  <c r="C5992" i="18"/>
  <c r="A6016" i="3" l="1"/>
  <c r="C6016" i="3" s="1"/>
  <c r="C5993" i="18"/>
  <c r="A6017" i="3" l="1"/>
  <c r="C6017" i="3" s="1"/>
  <c r="C5994" i="18"/>
  <c r="A6018" i="3" l="1"/>
  <c r="C6018" i="3" s="1"/>
  <c r="C5995" i="18"/>
  <c r="A6019" i="3" l="1"/>
  <c r="C6019" i="3" s="1"/>
  <c r="C5996" i="18"/>
  <c r="A6020" i="3" l="1"/>
  <c r="C6020" i="3" s="1"/>
  <c r="C5997" i="18"/>
  <c r="A6021" i="3" l="1"/>
  <c r="C6021" i="3" s="1"/>
  <c r="C5998" i="18"/>
  <c r="A6022" i="3" l="1"/>
  <c r="C6022" i="3" s="1"/>
  <c r="C5999" i="18"/>
  <c r="A6023" i="3" l="1"/>
  <c r="C6023" i="3" s="1"/>
  <c r="C6000" i="18"/>
  <c r="A6024" i="3" l="1"/>
  <c r="C6024" i="3" s="1"/>
  <c r="C6001" i="18"/>
  <c r="A6025" i="3" l="1"/>
  <c r="C6025" i="3" s="1"/>
  <c r="C6002" i="18"/>
  <c r="A6026" i="3" l="1"/>
  <c r="C6026" i="3" s="1"/>
  <c r="C6003" i="18"/>
  <c r="A6027" i="3" l="1"/>
  <c r="C6027" i="3" s="1"/>
  <c r="C6004" i="18"/>
  <c r="A6028" i="3" l="1"/>
  <c r="C6028" i="3" s="1"/>
  <c r="C6005" i="18"/>
  <c r="A6029" i="3" l="1"/>
  <c r="C6029" i="3" s="1"/>
  <c r="C6006" i="18"/>
  <c r="A6030" i="3" l="1"/>
  <c r="C6030" i="3" s="1"/>
  <c r="C6007" i="18"/>
  <c r="A6031" i="3" l="1"/>
  <c r="C6031" i="3" s="1"/>
  <c r="C6008" i="18"/>
  <c r="A6032" i="3" l="1"/>
  <c r="C6032" i="3" s="1"/>
  <c r="C6009" i="18"/>
  <c r="A6033" i="3" l="1"/>
  <c r="C6033" i="3" s="1"/>
  <c r="C6010" i="18"/>
  <c r="A6034" i="3" l="1"/>
  <c r="C6034" i="3" s="1"/>
  <c r="C6011" i="18"/>
  <c r="A6035" i="3" l="1"/>
  <c r="C6035" i="3" s="1"/>
  <c r="C6012" i="18"/>
  <c r="A6036" i="3" l="1"/>
  <c r="C6036" i="3" s="1"/>
  <c r="C6013" i="18"/>
  <c r="A6037" i="3" l="1"/>
  <c r="C6037" i="3" s="1"/>
  <c r="C6014" i="18"/>
  <c r="A6038" i="3" l="1"/>
  <c r="C6038" i="3" s="1"/>
  <c r="C6015" i="18"/>
  <c r="A6039" i="3" l="1"/>
  <c r="C6039" i="3" s="1"/>
  <c r="C6016" i="18"/>
  <c r="A6040" i="3" l="1"/>
  <c r="C6040" i="3" s="1"/>
  <c r="C6017" i="18"/>
  <c r="A6041" i="3" l="1"/>
  <c r="C6041" i="3" s="1"/>
  <c r="C6018" i="18"/>
  <c r="A6042" i="3" l="1"/>
  <c r="C6042" i="3" s="1"/>
  <c r="C6019" i="18"/>
  <c r="A6043" i="3" l="1"/>
  <c r="C6043" i="3" s="1"/>
  <c r="C6020" i="18"/>
  <c r="A6044" i="3" l="1"/>
  <c r="C6044" i="3" s="1"/>
  <c r="C6021" i="18"/>
  <c r="A6045" i="3" l="1"/>
  <c r="C6045" i="3" s="1"/>
  <c r="C6022" i="18"/>
  <c r="A6046" i="3" l="1"/>
  <c r="C6046" i="3" s="1"/>
  <c r="C6023" i="18"/>
  <c r="A6047" i="3" l="1"/>
  <c r="C6047" i="3" s="1"/>
  <c r="C6024" i="18"/>
  <c r="A6048" i="3" l="1"/>
  <c r="C6048" i="3" s="1"/>
  <c r="C6025" i="18"/>
  <c r="A6049" i="3" l="1"/>
  <c r="C6049" i="3" s="1"/>
  <c r="C6026" i="18"/>
  <c r="A6050" i="3" l="1"/>
  <c r="C6050" i="3" s="1"/>
  <c r="C6027" i="18"/>
  <c r="A6051" i="3" l="1"/>
  <c r="C6051" i="3" s="1"/>
  <c r="C6028" i="18"/>
  <c r="A6052" i="3" l="1"/>
  <c r="C6052" i="3" s="1"/>
  <c r="C6029" i="18"/>
  <c r="A6053" i="3" l="1"/>
  <c r="C6053" i="3" s="1"/>
  <c r="C6030" i="18"/>
  <c r="A6054" i="3" l="1"/>
  <c r="C6054" i="3" s="1"/>
  <c r="C6031" i="18"/>
  <c r="A6055" i="3" l="1"/>
  <c r="C6055" i="3" s="1"/>
  <c r="C6032" i="18"/>
  <c r="A6056" i="3" l="1"/>
  <c r="C6056" i="3" s="1"/>
  <c r="C6033" i="18"/>
  <c r="A6057" i="3" l="1"/>
  <c r="C6057" i="3" s="1"/>
  <c r="C6034" i="18"/>
  <c r="A6058" i="3" l="1"/>
  <c r="C6058" i="3" s="1"/>
  <c r="C6035" i="18"/>
  <c r="A6059" i="3" l="1"/>
  <c r="C6059" i="3" s="1"/>
  <c r="C6036" i="18"/>
  <c r="A6060" i="3" l="1"/>
  <c r="C6060" i="3" s="1"/>
  <c r="C6037" i="18"/>
  <c r="A6061" i="3" l="1"/>
  <c r="C6061" i="3" s="1"/>
  <c r="C6038" i="18"/>
  <c r="A6062" i="3" l="1"/>
  <c r="C6062" i="3" s="1"/>
  <c r="C6039" i="18"/>
  <c r="A6063" i="3" l="1"/>
  <c r="C6063" i="3" s="1"/>
  <c r="C6040" i="18"/>
  <c r="A6064" i="3" l="1"/>
  <c r="C6064" i="3" s="1"/>
  <c r="C6041" i="18"/>
  <c r="A6065" i="3" l="1"/>
  <c r="C6065" i="3" s="1"/>
  <c r="C6042" i="18"/>
  <c r="A6066" i="3" l="1"/>
  <c r="C6066" i="3" s="1"/>
  <c r="C6043" i="18"/>
  <c r="A6067" i="3" l="1"/>
  <c r="C6067" i="3" s="1"/>
  <c r="C6044" i="18"/>
  <c r="A6068" i="3" l="1"/>
  <c r="C6068" i="3" s="1"/>
  <c r="C6045" i="18"/>
  <c r="A6069" i="3" l="1"/>
  <c r="C6069" i="3" s="1"/>
  <c r="C6046" i="18"/>
  <c r="A6070" i="3" l="1"/>
  <c r="C6070" i="3" s="1"/>
  <c r="C6047" i="18"/>
  <c r="A6071" i="3" l="1"/>
  <c r="C6071" i="3" s="1"/>
  <c r="C6048" i="18"/>
  <c r="A6072" i="3" l="1"/>
  <c r="C6072" i="3" s="1"/>
  <c r="C6049" i="18"/>
  <c r="A6073" i="3" l="1"/>
  <c r="C6073" i="3" s="1"/>
  <c r="C6050" i="18"/>
  <c r="A6074" i="3" l="1"/>
  <c r="C6074" i="3" s="1"/>
  <c r="C6051" i="18"/>
  <c r="A6075" i="3" l="1"/>
  <c r="C6075" i="3" s="1"/>
  <c r="C6052" i="18"/>
  <c r="A6076" i="3" l="1"/>
  <c r="C6076" i="3" s="1"/>
  <c r="C6053" i="18"/>
  <c r="A6077" i="3" l="1"/>
  <c r="C6077" i="3" s="1"/>
  <c r="C6054" i="18"/>
  <c r="A6078" i="3" l="1"/>
  <c r="C6078" i="3" s="1"/>
  <c r="C6055" i="18"/>
  <c r="A6079" i="3" l="1"/>
  <c r="C6079" i="3" s="1"/>
  <c r="C6056" i="18"/>
  <c r="A6080" i="3" l="1"/>
  <c r="C6080" i="3" s="1"/>
  <c r="C6057" i="18"/>
  <c r="A6081" i="3" l="1"/>
  <c r="C6081" i="3" s="1"/>
  <c r="C6058" i="18"/>
  <c r="A6082" i="3" l="1"/>
  <c r="C6082" i="3" s="1"/>
  <c r="C6059" i="18"/>
  <c r="A6083" i="3" l="1"/>
  <c r="C6083" i="3" s="1"/>
  <c r="C6060" i="18"/>
  <c r="A6084" i="3" l="1"/>
  <c r="C6084" i="3" s="1"/>
  <c r="C6061" i="18"/>
  <c r="A6085" i="3" l="1"/>
  <c r="C6085" i="3" s="1"/>
  <c r="C6062" i="18"/>
  <c r="A6086" i="3" l="1"/>
  <c r="C6086" i="3" s="1"/>
  <c r="C6063" i="18"/>
  <c r="A6087" i="3" l="1"/>
  <c r="C6087" i="3" s="1"/>
  <c r="C6064" i="18"/>
  <c r="A6088" i="3" l="1"/>
  <c r="C6088" i="3" s="1"/>
  <c r="C6065" i="18"/>
  <c r="A6089" i="3" l="1"/>
  <c r="C6089" i="3" s="1"/>
  <c r="C6066" i="18"/>
  <c r="A6090" i="3" l="1"/>
  <c r="C6090" i="3" s="1"/>
  <c r="C6067" i="18"/>
  <c r="A6091" i="3" l="1"/>
  <c r="C6091" i="3" s="1"/>
  <c r="C6068" i="18"/>
  <c r="A6092" i="3" l="1"/>
  <c r="C6092" i="3" s="1"/>
  <c r="C6069" i="18"/>
  <c r="A6093" i="3" l="1"/>
  <c r="C6093" i="3" s="1"/>
  <c r="C6070" i="18"/>
  <c r="A6094" i="3" l="1"/>
  <c r="C6094" i="3" s="1"/>
  <c r="C6071" i="18"/>
  <c r="A6095" i="3" l="1"/>
  <c r="C6095" i="3" s="1"/>
  <c r="C6072" i="18"/>
  <c r="A6096" i="3" l="1"/>
  <c r="C6096" i="3" s="1"/>
  <c r="C6073" i="18"/>
  <c r="A6097" i="3" l="1"/>
  <c r="C6097" i="3" s="1"/>
  <c r="C6074" i="18"/>
  <c r="A6098" i="3" l="1"/>
  <c r="C6098" i="3" s="1"/>
  <c r="C6075" i="18"/>
  <c r="A6099" i="3" l="1"/>
  <c r="C6099" i="3" s="1"/>
  <c r="C6076" i="18"/>
  <c r="A6100" i="3" l="1"/>
  <c r="C6100" i="3" s="1"/>
  <c r="C6077" i="18"/>
  <c r="A6101" i="3" l="1"/>
  <c r="C6101" i="3" s="1"/>
  <c r="C6078" i="18"/>
  <c r="A6102" i="3" l="1"/>
  <c r="C6102" i="3" s="1"/>
  <c r="C6079" i="18"/>
  <c r="A6103" i="3" l="1"/>
  <c r="C6103" i="3" s="1"/>
  <c r="C6080" i="18"/>
  <c r="A6104" i="3" l="1"/>
  <c r="C6104" i="3" s="1"/>
  <c r="C6081" i="18"/>
  <c r="A6105" i="3" l="1"/>
  <c r="C6105" i="3" s="1"/>
  <c r="C6082" i="18"/>
  <c r="A6106" i="3" l="1"/>
  <c r="C6106" i="3" s="1"/>
  <c r="C6083" i="18"/>
  <c r="A6107" i="3" l="1"/>
  <c r="C6107" i="3" s="1"/>
  <c r="C6084" i="18"/>
  <c r="A6108" i="3" l="1"/>
  <c r="C6108" i="3" s="1"/>
  <c r="C6085" i="18"/>
  <c r="A6109" i="3" l="1"/>
  <c r="C6109" i="3" s="1"/>
  <c r="C6086" i="18"/>
  <c r="A6110" i="3" l="1"/>
  <c r="C6110" i="3" s="1"/>
  <c r="C6087" i="18"/>
  <c r="A6111" i="3" l="1"/>
  <c r="C6111" i="3" s="1"/>
  <c r="C6088" i="18"/>
  <c r="A6112" i="3" l="1"/>
  <c r="C6112" i="3" s="1"/>
  <c r="C6089" i="18"/>
  <c r="A6113" i="3" l="1"/>
  <c r="C6113" i="3" s="1"/>
  <c r="C6090" i="18"/>
  <c r="A6114" i="3" l="1"/>
  <c r="C6114" i="3" s="1"/>
  <c r="C6091" i="18"/>
  <c r="A6115" i="3" l="1"/>
  <c r="C6115" i="3" s="1"/>
  <c r="C6092" i="18"/>
  <c r="A6116" i="3" l="1"/>
  <c r="C6116" i="3" s="1"/>
  <c r="C6093" i="18"/>
  <c r="A6117" i="3" l="1"/>
  <c r="C6117" i="3" s="1"/>
  <c r="C6094" i="18"/>
  <c r="A6118" i="3" l="1"/>
  <c r="C6118" i="3" s="1"/>
  <c r="C6095" i="18"/>
  <c r="A6119" i="3" l="1"/>
  <c r="C6119" i="3" s="1"/>
  <c r="C6096" i="18"/>
  <c r="A6120" i="3" l="1"/>
  <c r="C6120" i="3" s="1"/>
  <c r="C6097" i="18"/>
  <c r="A6121" i="3" l="1"/>
  <c r="C6121" i="3" s="1"/>
  <c r="C6098" i="18"/>
  <c r="A6122" i="3" l="1"/>
  <c r="C6122" i="3" s="1"/>
  <c r="C6099" i="18"/>
  <c r="A6123" i="3" l="1"/>
  <c r="C6123" i="3" s="1"/>
  <c r="C6100" i="18"/>
  <c r="A6124" i="3" l="1"/>
  <c r="C6124" i="3" s="1"/>
  <c r="C6101" i="18"/>
  <c r="A6125" i="3" l="1"/>
  <c r="C6125" i="3" s="1"/>
  <c r="C6102" i="18"/>
  <c r="A6126" i="3" l="1"/>
  <c r="C6126" i="3" s="1"/>
  <c r="C6103" i="18"/>
  <c r="A6127" i="3" l="1"/>
  <c r="C6127" i="3" s="1"/>
  <c r="C6104" i="18"/>
  <c r="A6128" i="3" l="1"/>
  <c r="C6128" i="3" s="1"/>
  <c r="C6105" i="18"/>
  <c r="A6129" i="3" l="1"/>
  <c r="C6129" i="3" s="1"/>
  <c r="C6106" i="18"/>
  <c r="A6130" i="3" l="1"/>
  <c r="C6130" i="3" s="1"/>
  <c r="C6107" i="18"/>
  <c r="A6131" i="3" l="1"/>
  <c r="C6131" i="3" s="1"/>
  <c r="C6108" i="18"/>
  <c r="A6132" i="3" l="1"/>
  <c r="C6132" i="3" s="1"/>
  <c r="C6109" i="18"/>
  <c r="A6133" i="3" l="1"/>
  <c r="C6133" i="3" s="1"/>
  <c r="C6110" i="18"/>
  <c r="A6134" i="3" l="1"/>
  <c r="C6134" i="3" s="1"/>
  <c r="C6111" i="18"/>
  <c r="A6135" i="3" l="1"/>
  <c r="C6135" i="3" s="1"/>
  <c r="C6112" i="18"/>
  <c r="A6136" i="3" l="1"/>
  <c r="C6136" i="3" s="1"/>
  <c r="C6113" i="18"/>
  <c r="A6137" i="3" l="1"/>
  <c r="C6137" i="3" s="1"/>
  <c r="C6114" i="18"/>
  <c r="A6138" i="3" l="1"/>
  <c r="C6138" i="3" s="1"/>
  <c r="C6115" i="18"/>
  <c r="A6139" i="3" l="1"/>
  <c r="C6139" i="3" s="1"/>
  <c r="C6116" i="18"/>
  <c r="A6140" i="3" l="1"/>
  <c r="C6140" i="3" s="1"/>
  <c r="C6117" i="18"/>
  <c r="A6141" i="3" l="1"/>
  <c r="C6141" i="3" s="1"/>
  <c r="C6118" i="18"/>
  <c r="A6142" i="3" l="1"/>
  <c r="C6142" i="3" s="1"/>
  <c r="C6119" i="18"/>
  <c r="A6143" i="3" l="1"/>
  <c r="C6143" i="3" s="1"/>
  <c r="C6120" i="18"/>
  <c r="A6144" i="3" l="1"/>
  <c r="C6144" i="3" s="1"/>
  <c r="C6121" i="18"/>
  <c r="A6145" i="3" l="1"/>
  <c r="C6145" i="3" s="1"/>
  <c r="C6122" i="18"/>
  <c r="A6146" i="3" l="1"/>
  <c r="C6146" i="3" s="1"/>
  <c r="C6123" i="18"/>
  <c r="A6147" i="3" l="1"/>
  <c r="C6147" i="3" s="1"/>
  <c r="C6124" i="18"/>
  <c r="A6148" i="3" l="1"/>
  <c r="C6148" i="3" s="1"/>
  <c r="C6125" i="18"/>
  <c r="A6149" i="3" l="1"/>
  <c r="C6149" i="3" s="1"/>
  <c r="C6126" i="18"/>
  <c r="A6150" i="3" l="1"/>
  <c r="C6150" i="3" s="1"/>
  <c r="C6127" i="18"/>
  <c r="A6151" i="3" l="1"/>
  <c r="C6151" i="3" s="1"/>
  <c r="C6128" i="18"/>
  <c r="A6152" i="3" l="1"/>
  <c r="C6152" i="3" s="1"/>
  <c r="C6129" i="18"/>
  <c r="A6153" i="3" l="1"/>
  <c r="C6153" i="3" s="1"/>
  <c r="C6130" i="18"/>
  <c r="A6154" i="3" l="1"/>
  <c r="C6154" i="3" s="1"/>
  <c r="C6131" i="18"/>
  <c r="A6155" i="3" l="1"/>
  <c r="C6155" i="3" s="1"/>
  <c r="C6132" i="18"/>
  <c r="A6156" i="3" l="1"/>
  <c r="C6156" i="3" s="1"/>
  <c r="C6133" i="18"/>
  <c r="A6157" i="3" l="1"/>
  <c r="C6157" i="3" s="1"/>
  <c r="C6134" i="18"/>
  <c r="A6158" i="3" l="1"/>
  <c r="C6158" i="3" s="1"/>
  <c r="C6135" i="18"/>
  <c r="A6159" i="3" l="1"/>
  <c r="C6159" i="3" s="1"/>
  <c r="C6136" i="18"/>
  <c r="A6160" i="3" l="1"/>
  <c r="C6160" i="3" s="1"/>
  <c r="C6137" i="18"/>
  <c r="A6161" i="3" l="1"/>
  <c r="C6161" i="3" s="1"/>
  <c r="C6138" i="18"/>
  <c r="A6162" i="3" l="1"/>
  <c r="C6162" i="3" s="1"/>
  <c r="C6139" i="18"/>
  <c r="A6163" i="3" l="1"/>
  <c r="C6163" i="3" s="1"/>
  <c r="C6140" i="18"/>
  <c r="A6164" i="3" l="1"/>
  <c r="C6164" i="3" s="1"/>
  <c r="C6141" i="18"/>
  <c r="A6165" i="3" l="1"/>
  <c r="C6165" i="3" s="1"/>
  <c r="C6142" i="18"/>
  <c r="A6166" i="3" l="1"/>
  <c r="C6166" i="3" s="1"/>
  <c r="C6143" i="18"/>
  <c r="A6167" i="3" l="1"/>
  <c r="C6167" i="3" s="1"/>
  <c r="C6144" i="18"/>
  <c r="A6168" i="3" l="1"/>
  <c r="C6168" i="3" s="1"/>
  <c r="C6145" i="18"/>
  <c r="A6169" i="3" l="1"/>
  <c r="C6169" i="3" s="1"/>
  <c r="C6146" i="18"/>
  <c r="A6170" i="3" l="1"/>
  <c r="C6170" i="3" s="1"/>
  <c r="C6147" i="18"/>
  <c r="A6171" i="3" l="1"/>
  <c r="C6171" i="3" s="1"/>
  <c r="C6148" i="18"/>
  <c r="A6172" i="3" l="1"/>
  <c r="C6172" i="3" s="1"/>
  <c r="C6149" i="18"/>
  <c r="A6173" i="3" l="1"/>
  <c r="C6173" i="3" s="1"/>
  <c r="C6150" i="18"/>
  <c r="A6174" i="3" l="1"/>
  <c r="C6174" i="3" s="1"/>
  <c r="C6151" i="18"/>
  <c r="A6175" i="3" l="1"/>
  <c r="C6175" i="3" s="1"/>
  <c r="C6152" i="18"/>
  <c r="A6176" i="3" l="1"/>
  <c r="C6176" i="3" s="1"/>
  <c r="C6153" i="18"/>
  <c r="A6177" i="3" l="1"/>
  <c r="C6177" i="3" s="1"/>
  <c r="C6154" i="18"/>
  <c r="A6178" i="3" l="1"/>
  <c r="C6178" i="3" s="1"/>
  <c r="C6155" i="18"/>
  <c r="A6179" i="3" l="1"/>
  <c r="C6179" i="3" s="1"/>
  <c r="C6156" i="18"/>
  <c r="A6180" i="3" l="1"/>
  <c r="C6180" i="3" s="1"/>
  <c r="C6157" i="18"/>
  <c r="A6181" i="3" l="1"/>
  <c r="C6181" i="3" s="1"/>
  <c r="C6158" i="18"/>
  <c r="A6182" i="3" l="1"/>
  <c r="C6182" i="3" s="1"/>
  <c r="C6159" i="18"/>
  <c r="A6183" i="3" l="1"/>
  <c r="C6183" i="3" s="1"/>
  <c r="C6160" i="18"/>
  <c r="A6184" i="3" l="1"/>
  <c r="C6184" i="3" s="1"/>
  <c r="C6161" i="18"/>
  <c r="A6185" i="3" l="1"/>
  <c r="C6185" i="3" s="1"/>
  <c r="C6162" i="18"/>
  <c r="A6186" i="3" l="1"/>
  <c r="C6186" i="3" s="1"/>
  <c r="C6163" i="18"/>
  <c r="A6187" i="3" l="1"/>
  <c r="C6187" i="3" s="1"/>
  <c r="C6164" i="18"/>
  <c r="A6188" i="3" l="1"/>
  <c r="C6188" i="3" s="1"/>
  <c r="C6165" i="18"/>
  <c r="A6189" i="3" l="1"/>
  <c r="C6189" i="3" s="1"/>
  <c r="C6166" i="18"/>
  <c r="A6190" i="3" l="1"/>
  <c r="C6190" i="3" s="1"/>
  <c r="C6167" i="18"/>
  <c r="A6191" i="3" l="1"/>
  <c r="C6191" i="3" s="1"/>
  <c r="C6168" i="18"/>
  <c r="A6192" i="3" l="1"/>
  <c r="C6192" i="3" s="1"/>
  <c r="C6169" i="18"/>
  <c r="A6193" i="3" l="1"/>
  <c r="C6193" i="3" s="1"/>
  <c r="C6170" i="18"/>
  <c r="A6194" i="3" l="1"/>
  <c r="C6194" i="3" s="1"/>
  <c r="C6171" i="18"/>
  <c r="A6195" i="3" l="1"/>
  <c r="C6195" i="3" s="1"/>
  <c r="C6172" i="18"/>
  <c r="A6196" i="3" l="1"/>
  <c r="C6196" i="3" s="1"/>
  <c r="C6173" i="18"/>
  <c r="A6197" i="3" l="1"/>
  <c r="C6197" i="3" s="1"/>
  <c r="C6174" i="18"/>
  <c r="A6198" i="3" l="1"/>
  <c r="C6198" i="3" s="1"/>
  <c r="C6175" i="18"/>
  <c r="A6199" i="3" l="1"/>
  <c r="C6199" i="3" s="1"/>
  <c r="C6176" i="18"/>
  <c r="A6200" i="3" l="1"/>
  <c r="C6200" i="3" s="1"/>
  <c r="C6177" i="18"/>
  <c r="A6201" i="3" l="1"/>
  <c r="C6201" i="3" s="1"/>
  <c r="C6178" i="18"/>
  <c r="A6202" i="3" l="1"/>
  <c r="C6202" i="3" s="1"/>
  <c r="C6179" i="18"/>
  <c r="A6203" i="3" l="1"/>
  <c r="C6203" i="3" s="1"/>
  <c r="C6180" i="18"/>
  <c r="A6204" i="3" l="1"/>
  <c r="C6204" i="3" s="1"/>
  <c r="C6181" i="18"/>
  <c r="A6205" i="3" l="1"/>
  <c r="C6205" i="3" s="1"/>
  <c r="C6182" i="18"/>
  <c r="A6206" i="3" l="1"/>
  <c r="C6206" i="3" s="1"/>
  <c r="C6183" i="18"/>
  <c r="A6207" i="3" l="1"/>
  <c r="C6207" i="3" s="1"/>
  <c r="C6184" i="18"/>
  <c r="A6208" i="3" l="1"/>
  <c r="C6208" i="3" s="1"/>
  <c r="C6185" i="18"/>
  <c r="A6209" i="3" l="1"/>
  <c r="C6209" i="3" s="1"/>
  <c r="C6186" i="18"/>
  <c r="A6210" i="3" l="1"/>
  <c r="C6210" i="3" s="1"/>
  <c r="C6187" i="18"/>
  <c r="A6211" i="3" l="1"/>
  <c r="C6211" i="3" s="1"/>
  <c r="C6188" i="18"/>
  <c r="A6212" i="3" l="1"/>
  <c r="C6212" i="3" s="1"/>
  <c r="C6189" i="18"/>
  <c r="A6213" i="3" l="1"/>
  <c r="C6213" i="3" s="1"/>
  <c r="C6190" i="18"/>
  <c r="A6214" i="3" l="1"/>
  <c r="C6214" i="3" s="1"/>
  <c r="C6191" i="18"/>
  <c r="A6215" i="3" l="1"/>
  <c r="C6215" i="3" s="1"/>
  <c r="C6192" i="18"/>
  <c r="A6216" i="3" l="1"/>
  <c r="C6216" i="3" s="1"/>
  <c r="C6193" i="18"/>
  <c r="A6217" i="3" l="1"/>
  <c r="C6217" i="3" s="1"/>
  <c r="C6194" i="18"/>
  <c r="A6218" i="3" l="1"/>
  <c r="C6218" i="3" s="1"/>
  <c r="C6195" i="18"/>
  <c r="A6219" i="3" l="1"/>
  <c r="C6219" i="3" s="1"/>
  <c r="C6196" i="18"/>
  <c r="A6220" i="3" l="1"/>
  <c r="C6220" i="3" s="1"/>
  <c r="C6197" i="18"/>
  <c r="A6221" i="3" l="1"/>
  <c r="C6221" i="3" s="1"/>
  <c r="C6198" i="18"/>
  <c r="A6222" i="3" l="1"/>
  <c r="C6222" i="3" s="1"/>
  <c r="C6199" i="18"/>
  <c r="A6223" i="3" l="1"/>
  <c r="C6223" i="3" s="1"/>
  <c r="C6200" i="18"/>
  <c r="A6224" i="3" l="1"/>
  <c r="C6224" i="3" s="1"/>
  <c r="C6201" i="18"/>
  <c r="A6225" i="3" l="1"/>
  <c r="C6225" i="3" s="1"/>
  <c r="C6202" i="18"/>
  <c r="A6226" i="3" l="1"/>
  <c r="C6226" i="3" s="1"/>
  <c r="C6203" i="18"/>
  <c r="A6227" i="3" l="1"/>
  <c r="C6227" i="3" s="1"/>
  <c r="C6204" i="18"/>
  <c r="A6228" i="3" l="1"/>
  <c r="C6228" i="3" s="1"/>
  <c r="C6205" i="18"/>
  <c r="A6229" i="3" l="1"/>
  <c r="C6229" i="3" s="1"/>
  <c r="C6206" i="18"/>
  <c r="A6230" i="3" l="1"/>
  <c r="C6230" i="3" s="1"/>
  <c r="C6207" i="18"/>
  <c r="A6231" i="3" l="1"/>
  <c r="C6231" i="3" s="1"/>
  <c r="C6208" i="18"/>
  <c r="A6232" i="3" l="1"/>
  <c r="C6232" i="3" s="1"/>
  <c r="C6209" i="18"/>
  <c r="A6233" i="3" l="1"/>
  <c r="C6233" i="3" s="1"/>
  <c r="C6210" i="18"/>
  <c r="A6234" i="3" l="1"/>
  <c r="C6234" i="3" s="1"/>
  <c r="C6211" i="18"/>
  <c r="A6235" i="3" l="1"/>
  <c r="C6235" i="3" s="1"/>
  <c r="C6212" i="18"/>
  <c r="A6236" i="3" l="1"/>
  <c r="C6236" i="3" s="1"/>
  <c r="C6213" i="18"/>
  <c r="A6237" i="3" l="1"/>
  <c r="C6237" i="3" s="1"/>
  <c r="C6214" i="18"/>
  <c r="A6238" i="3" l="1"/>
  <c r="C6238" i="3" s="1"/>
  <c r="C6215" i="18"/>
  <c r="A6239" i="3" l="1"/>
  <c r="C6239" i="3" s="1"/>
  <c r="C6216" i="18"/>
  <c r="A6240" i="3" l="1"/>
  <c r="C6240" i="3" s="1"/>
  <c r="C6217" i="18"/>
  <c r="A6241" i="3" l="1"/>
  <c r="C6241" i="3" s="1"/>
  <c r="C6218" i="18"/>
  <c r="A6242" i="3" l="1"/>
  <c r="C6242" i="3" s="1"/>
  <c r="C6219" i="18"/>
  <c r="A6243" i="3" l="1"/>
  <c r="C6243" i="3" s="1"/>
  <c r="C6220" i="18"/>
  <c r="A6244" i="3" l="1"/>
  <c r="C6244" i="3" s="1"/>
  <c r="C6221" i="18"/>
  <c r="A6245" i="3" l="1"/>
  <c r="C6245" i="3" s="1"/>
  <c r="C6222" i="18"/>
  <c r="A6246" i="3" l="1"/>
  <c r="C6246" i="3" s="1"/>
  <c r="C6223" i="18"/>
  <c r="A6247" i="3" l="1"/>
  <c r="C6247" i="3" s="1"/>
  <c r="C6224" i="18"/>
  <c r="A6248" i="3" l="1"/>
  <c r="C6248" i="3" s="1"/>
  <c r="C6225" i="18"/>
  <c r="A6249" i="3" l="1"/>
  <c r="C6249" i="3" s="1"/>
  <c r="C6226" i="18"/>
  <c r="A6250" i="3" l="1"/>
  <c r="C6250" i="3" s="1"/>
  <c r="C6227" i="18"/>
  <c r="A6251" i="3" l="1"/>
  <c r="C6251" i="3" s="1"/>
  <c r="C6228" i="18"/>
  <c r="A6252" i="3" l="1"/>
  <c r="C6252" i="3" s="1"/>
  <c r="C6229" i="18"/>
  <c r="A6253" i="3" l="1"/>
  <c r="C6253" i="3" s="1"/>
  <c r="C6230" i="18"/>
  <c r="A6254" i="3" l="1"/>
  <c r="C6254" i="3" s="1"/>
  <c r="C6231" i="18"/>
  <c r="A6255" i="3" l="1"/>
  <c r="C6255" i="3" s="1"/>
  <c r="C6232" i="18"/>
  <c r="A6256" i="3" l="1"/>
  <c r="C6256" i="3" s="1"/>
  <c r="C6233" i="18"/>
  <c r="A6257" i="3" l="1"/>
  <c r="C6257" i="3" s="1"/>
  <c r="C6234" i="18"/>
  <c r="A6258" i="3" l="1"/>
  <c r="C6258" i="3" s="1"/>
  <c r="C6235" i="18"/>
  <c r="A6259" i="3" l="1"/>
  <c r="C6259" i="3" s="1"/>
  <c r="C6236" i="18"/>
  <c r="A6260" i="3" l="1"/>
  <c r="C6260" i="3" s="1"/>
  <c r="C6237" i="18"/>
  <c r="A6261" i="3" l="1"/>
  <c r="C6261" i="3" s="1"/>
  <c r="C6238" i="18"/>
  <c r="A6262" i="3" l="1"/>
  <c r="C6262" i="3" s="1"/>
  <c r="C6239" i="18"/>
  <c r="A6263" i="3" l="1"/>
  <c r="C6263" i="3" s="1"/>
  <c r="C6240" i="18"/>
  <c r="A6264" i="3" l="1"/>
  <c r="C6264" i="3" s="1"/>
  <c r="C6241" i="18"/>
  <c r="A6265" i="3" l="1"/>
  <c r="C6265" i="3" s="1"/>
  <c r="C6242" i="18"/>
  <c r="A6266" i="3" l="1"/>
  <c r="C6266" i="3" s="1"/>
  <c r="C6243" i="18"/>
  <c r="A6267" i="3" l="1"/>
  <c r="C6267" i="3" s="1"/>
  <c r="C6244" i="18"/>
  <c r="A6268" i="3" l="1"/>
  <c r="C6268" i="3" s="1"/>
  <c r="C6245" i="18"/>
  <c r="A6269" i="3" l="1"/>
  <c r="C6269" i="3" s="1"/>
  <c r="C6246" i="18"/>
  <c r="A6270" i="3" l="1"/>
  <c r="C6270" i="3" s="1"/>
  <c r="C6247" i="18"/>
  <c r="A6271" i="3" l="1"/>
  <c r="C6271" i="3" s="1"/>
  <c r="C6248" i="18"/>
  <c r="A6272" i="3" l="1"/>
  <c r="C6272" i="3" s="1"/>
  <c r="C6249" i="18"/>
  <c r="A6273" i="3" l="1"/>
  <c r="C6273" i="3" s="1"/>
  <c r="C6250" i="18"/>
  <c r="A6274" i="3" l="1"/>
  <c r="C6274" i="3" s="1"/>
  <c r="C6251" i="18"/>
  <c r="A6275" i="3" l="1"/>
  <c r="C6275" i="3" s="1"/>
  <c r="C6252" i="18"/>
  <c r="A6276" i="3" l="1"/>
  <c r="C6276" i="3" s="1"/>
  <c r="C6253" i="18"/>
  <c r="A6277" i="3" l="1"/>
  <c r="C6277" i="3" s="1"/>
  <c r="C6254" i="18"/>
  <c r="A6278" i="3" l="1"/>
  <c r="C6278" i="3" s="1"/>
  <c r="C6255" i="18"/>
  <c r="A6279" i="3" l="1"/>
  <c r="C6279" i="3" s="1"/>
  <c r="C6256" i="18"/>
  <c r="A6280" i="3" l="1"/>
  <c r="C6280" i="3" s="1"/>
  <c r="C6257" i="18"/>
  <c r="A6281" i="3" l="1"/>
  <c r="C6281" i="3" s="1"/>
  <c r="C6258" i="18"/>
  <c r="A6282" i="3" l="1"/>
  <c r="C6282" i="3" s="1"/>
  <c r="C6259" i="18"/>
  <c r="A6283" i="3" l="1"/>
  <c r="C6283" i="3" s="1"/>
  <c r="C6260" i="18"/>
  <c r="A6284" i="3" l="1"/>
  <c r="C6284" i="3" s="1"/>
  <c r="C6261" i="18"/>
  <c r="A6285" i="3" l="1"/>
  <c r="C6285" i="3" s="1"/>
  <c r="C6262" i="18"/>
  <c r="A6286" i="3" l="1"/>
  <c r="C6286" i="3" s="1"/>
  <c r="C6263" i="18"/>
  <c r="A6287" i="3" l="1"/>
  <c r="C6287" i="3" s="1"/>
  <c r="C6264" i="18"/>
  <c r="A6288" i="3" l="1"/>
  <c r="C6288" i="3" s="1"/>
  <c r="C6265" i="18"/>
  <c r="A6289" i="3" l="1"/>
  <c r="C6289" i="3" s="1"/>
  <c r="C6266" i="18"/>
  <c r="A6290" i="3" l="1"/>
  <c r="C6290" i="3" s="1"/>
  <c r="C6267" i="18"/>
  <c r="A6291" i="3" l="1"/>
  <c r="C6291" i="3" s="1"/>
  <c r="C6268" i="18"/>
  <c r="A6292" i="3" l="1"/>
  <c r="C6292" i="3" s="1"/>
  <c r="C6269" i="18"/>
  <c r="A6293" i="3" l="1"/>
  <c r="C6293" i="3" s="1"/>
  <c r="C6270" i="18"/>
  <c r="A6294" i="3" l="1"/>
  <c r="C6294" i="3" s="1"/>
  <c r="C6271" i="18"/>
  <c r="A6295" i="3" l="1"/>
  <c r="C6295" i="3" s="1"/>
  <c r="C6272" i="18"/>
  <c r="A6296" i="3" l="1"/>
  <c r="C6296" i="3" s="1"/>
  <c r="C6273" i="18"/>
  <c r="A6297" i="3" l="1"/>
  <c r="C6297" i="3" s="1"/>
  <c r="C6274" i="18"/>
  <c r="A6298" i="3" l="1"/>
  <c r="C6298" i="3" s="1"/>
  <c r="C6275" i="18"/>
  <c r="A6299" i="3" l="1"/>
  <c r="C6299" i="3" s="1"/>
  <c r="C6276" i="18"/>
  <c r="A6300" i="3" l="1"/>
  <c r="C6300" i="3" s="1"/>
  <c r="C6277" i="18"/>
  <c r="A6301" i="3" l="1"/>
  <c r="C6301" i="3" s="1"/>
  <c r="C6278" i="18"/>
  <c r="A6302" i="3" l="1"/>
  <c r="C6302" i="3" s="1"/>
  <c r="C6279" i="18"/>
  <c r="A6303" i="3" l="1"/>
  <c r="C6303" i="3" s="1"/>
  <c r="C6280" i="18"/>
  <c r="A6304" i="3" l="1"/>
  <c r="C6304" i="3" s="1"/>
  <c r="C6281" i="18"/>
  <c r="A6305" i="3" l="1"/>
  <c r="C6305" i="3" s="1"/>
  <c r="C6282" i="18"/>
  <c r="A6306" i="3" l="1"/>
  <c r="C6306" i="3" s="1"/>
  <c r="C6283" i="18"/>
  <c r="A6307" i="3" l="1"/>
  <c r="C6307" i="3" s="1"/>
  <c r="C6284" i="18"/>
  <c r="A6308" i="3" l="1"/>
  <c r="C6308" i="3" s="1"/>
  <c r="C6285" i="18"/>
  <c r="A6309" i="3" l="1"/>
  <c r="C6309" i="3" s="1"/>
  <c r="C6286" i="18"/>
  <c r="A6310" i="3" l="1"/>
  <c r="C6310" i="3" s="1"/>
  <c r="C6287" i="18"/>
  <c r="A6311" i="3" l="1"/>
  <c r="C6311" i="3" s="1"/>
  <c r="C6288" i="18"/>
  <c r="A6312" i="3" l="1"/>
  <c r="C6312" i="3" s="1"/>
  <c r="C6289" i="18"/>
  <c r="A6313" i="3" l="1"/>
  <c r="C6313" i="3" s="1"/>
  <c r="C6290" i="18"/>
  <c r="A6314" i="3" l="1"/>
  <c r="C6314" i="3" s="1"/>
  <c r="C6291" i="18"/>
  <c r="A6315" i="3" l="1"/>
  <c r="C6315" i="3" s="1"/>
  <c r="C6292" i="18"/>
  <c r="A6316" i="3" l="1"/>
  <c r="C6316" i="3" s="1"/>
  <c r="C6293" i="18"/>
  <c r="A6317" i="3" l="1"/>
  <c r="C6317" i="3" s="1"/>
  <c r="C6294" i="18"/>
  <c r="A6318" i="3" l="1"/>
  <c r="C6318" i="3" s="1"/>
  <c r="C6295" i="18"/>
  <c r="A6319" i="3" l="1"/>
  <c r="C6319" i="3" s="1"/>
  <c r="C6296" i="18"/>
  <c r="A6320" i="3" l="1"/>
  <c r="C6320" i="3" s="1"/>
  <c r="C6297" i="18"/>
  <c r="A6321" i="3" l="1"/>
  <c r="C6321" i="3" s="1"/>
  <c r="C6298" i="18"/>
  <c r="A6322" i="3" l="1"/>
  <c r="C6322" i="3" s="1"/>
  <c r="C6299" i="18"/>
  <c r="A6323" i="3" l="1"/>
  <c r="C6323" i="3" s="1"/>
  <c r="C6300" i="18"/>
  <c r="A6324" i="3" l="1"/>
  <c r="C6324" i="3" s="1"/>
  <c r="C6301" i="18"/>
  <c r="A6325" i="3" l="1"/>
  <c r="C6325" i="3" s="1"/>
  <c r="C6302" i="18"/>
  <c r="A6326" i="3" l="1"/>
  <c r="C6326" i="3" s="1"/>
  <c r="C6303" i="18"/>
  <c r="A6327" i="3" l="1"/>
  <c r="C6327" i="3" s="1"/>
  <c r="C6304" i="18"/>
  <c r="A6328" i="3" l="1"/>
  <c r="C6328" i="3" s="1"/>
  <c r="C6305" i="18"/>
  <c r="A6329" i="3" l="1"/>
  <c r="C6329" i="3" s="1"/>
  <c r="C6306" i="18"/>
  <c r="A6330" i="3" l="1"/>
  <c r="C6330" i="3" s="1"/>
  <c r="C6307" i="18"/>
  <c r="A6331" i="3" l="1"/>
  <c r="C6331" i="3" s="1"/>
  <c r="C6308" i="18"/>
  <c r="A6332" i="3" l="1"/>
  <c r="C6332" i="3" s="1"/>
  <c r="C6309" i="18"/>
  <c r="A6333" i="3" l="1"/>
  <c r="C6333" i="3" s="1"/>
  <c r="C6310" i="18"/>
  <c r="A6334" i="3" l="1"/>
  <c r="C6334" i="3" s="1"/>
  <c r="C6311" i="18"/>
  <c r="A6335" i="3" l="1"/>
  <c r="C6335" i="3" s="1"/>
  <c r="C6312" i="18"/>
  <c r="A6336" i="3" l="1"/>
  <c r="C6336" i="3" s="1"/>
  <c r="C6313" i="18"/>
  <c r="A6337" i="3" l="1"/>
  <c r="C6337" i="3" s="1"/>
  <c r="C6314" i="18"/>
  <c r="A6338" i="3" l="1"/>
  <c r="C6338" i="3" s="1"/>
  <c r="C6315" i="18"/>
  <c r="A6339" i="3" l="1"/>
  <c r="C6339" i="3" s="1"/>
  <c r="C6316" i="18"/>
  <c r="A6340" i="3" l="1"/>
  <c r="C6340" i="3" s="1"/>
  <c r="C6317" i="18"/>
  <c r="A6341" i="3" l="1"/>
  <c r="C6341" i="3" s="1"/>
  <c r="C6318" i="18"/>
  <c r="A6342" i="3" l="1"/>
  <c r="C6342" i="3" s="1"/>
  <c r="C6319" i="18"/>
  <c r="A6343" i="3" l="1"/>
  <c r="C6343" i="3" s="1"/>
  <c r="C6320" i="18"/>
  <c r="A6344" i="3" l="1"/>
  <c r="C6344" i="3" s="1"/>
  <c r="C6321" i="18"/>
  <c r="A6345" i="3" l="1"/>
  <c r="C6345" i="3" s="1"/>
  <c r="C6322" i="18"/>
  <c r="A6346" i="3" l="1"/>
  <c r="C6346" i="3" s="1"/>
  <c r="C6323" i="18"/>
  <c r="A6347" i="3" l="1"/>
  <c r="C6347" i="3" s="1"/>
  <c r="C6324" i="18"/>
  <c r="A6348" i="3" l="1"/>
  <c r="C6348" i="3" s="1"/>
  <c r="C6325" i="18"/>
  <c r="A6349" i="3" l="1"/>
  <c r="C6349" i="3" s="1"/>
  <c r="C6326" i="18"/>
  <c r="A6350" i="3" l="1"/>
  <c r="C6350" i="3" s="1"/>
  <c r="C6327" i="18"/>
  <c r="A6351" i="3" l="1"/>
  <c r="C6351" i="3" s="1"/>
  <c r="C6328" i="18"/>
  <c r="A6352" i="3" l="1"/>
  <c r="C6352" i="3" s="1"/>
  <c r="C6329" i="18"/>
  <c r="A6353" i="3" l="1"/>
  <c r="C6353" i="3" s="1"/>
  <c r="C6330" i="18"/>
  <c r="A6354" i="3" l="1"/>
  <c r="C6354" i="3" s="1"/>
  <c r="C6331" i="18"/>
  <c r="A6355" i="3" l="1"/>
  <c r="C6355" i="3" s="1"/>
  <c r="C6332" i="18"/>
  <c r="A6356" i="3" l="1"/>
  <c r="C6356" i="3" s="1"/>
  <c r="C6333" i="18"/>
  <c r="A6357" i="3" l="1"/>
  <c r="C6357" i="3" s="1"/>
  <c r="C6334" i="18"/>
  <c r="A6358" i="3" l="1"/>
  <c r="C6358" i="3" s="1"/>
  <c r="C6335" i="18"/>
  <c r="A6359" i="3" l="1"/>
  <c r="C6359" i="3" s="1"/>
  <c r="C6336" i="18"/>
  <c r="A6360" i="3" l="1"/>
  <c r="C6360" i="3" s="1"/>
  <c r="C6337" i="18"/>
  <c r="A6361" i="3" l="1"/>
  <c r="C6361" i="3" s="1"/>
  <c r="C6338" i="18"/>
  <c r="A6362" i="3" l="1"/>
  <c r="C6362" i="3" s="1"/>
  <c r="C6339" i="18"/>
  <c r="A6363" i="3" l="1"/>
  <c r="C6363" i="3" s="1"/>
  <c r="C6340" i="18"/>
  <c r="A6364" i="3" l="1"/>
  <c r="C6364" i="3" s="1"/>
  <c r="C6341" i="18"/>
  <c r="A6365" i="3" l="1"/>
  <c r="C6365" i="3" s="1"/>
  <c r="C6342" i="18"/>
  <c r="A6366" i="3" l="1"/>
  <c r="C6366" i="3" s="1"/>
  <c r="C6343" i="18"/>
  <c r="A6367" i="3" l="1"/>
  <c r="C6367" i="3" s="1"/>
  <c r="C6344" i="18"/>
  <c r="A6368" i="3" l="1"/>
  <c r="C6368" i="3" s="1"/>
  <c r="C6345" i="18"/>
  <c r="A6369" i="3" l="1"/>
  <c r="C6369" i="3" s="1"/>
  <c r="C6346" i="18"/>
  <c r="A6370" i="3" l="1"/>
  <c r="C6370" i="3" s="1"/>
  <c r="C6347" i="18"/>
  <c r="A6371" i="3" l="1"/>
  <c r="C6371" i="3" s="1"/>
  <c r="C6348" i="18"/>
  <c r="A6372" i="3" l="1"/>
  <c r="C6372" i="3" s="1"/>
  <c r="C6349" i="18"/>
  <c r="A6373" i="3" l="1"/>
  <c r="C6373" i="3" s="1"/>
  <c r="C6350" i="18"/>
  <c r="A6374" i="3" l="1"/>
  <c r="C6374" i="3" s="1"/>
  <c r="C6351" i="18"/>
  <c r="A6375" i="3" l="1"/>
  <c r="C6375" i="3" s="1"/>
  <c r="C6352" i="18"/>
  <c r="A6376" i="3" l="1"/>
  <c r="C6376" i="3" s="1"/>
  <c r="C6353" i="18"/>
  <c r="A6377" i="3" l="1"/>
  <c r="C6377" i="3" s="1"/>
  <c r="C6354" i="18"/>
  <c r="A6378" i="3" l="1"/>
  <c r="C6378" i="3" s="1"/>
  <c r="C6355" i="18"/>
  <c r="A6379" i="3" l="1"/>
  <c r="C6379" i="3" s="1"/>
  <c r="C6356" i="18"/>
  <c r="A6380" i="3" l="1"/>
  <c r="C6380" i="3" s="1"/>
  <c r="C6357" i="18"/>
  <c r="A6381" i="3" l="1"/>
  <c r="C6381" i="3" s="1"/>
  <c r="C6358" i="18"/>
  <c r="A6382" i="3" l="1"/>
  <c r="C6382" i="3" s="1"/>
  <c r="C6359" i="18"/>
  <c r="A6383" i="3" l="1"/>
  <c r="C6383" i="3" s="1"/>
  <c r="C6360" i="18"/>
  <c r="A6384" i="3" l="1"/>
  <c r="C6384" i="3" s="1"/>
  <c r="C6361" i="18"/>
  <c r="A6385" i="3" l="1"/>
  <c r="C6385" i="3" s="1"/>
  <c r="C6362" i="18"/>
  <c r="A6386" i="3" l="1"/>
  <c r="C6386" i="3" s="1"/>
  <c r="C6363" i="18"/>
  <c r="A6387" i="3" l="1"/>
  <c r="C6387" i="3" s="1"/>
  <c r="C6364" i="18"/>
  <c r="A6388" i="3" l="1"/>
  <c r="C6388" i="3" s="1"/>
  <c r="C6365" i="18"/>
  <c r="A6389" i="3" l="1"/>
  <c r="C6389" i="3" s="1"/>
  <c r="C6366" i="18"/>
  <c r="A6390" i="3" l="1"/>
  <c r="C6390" i="3" s="1"/>
  <c r="C6367" i="18"/>
  <c r="A6391" i="3" l="1"/>
  <c r="C6391" i="3" s="1"/>
  <c r="C6368" i="18"/>
  <c r="A6392" i="3" l="1"/>
  <c r="C6392" i="3" s="1"/>
  <c r="C6369" i="18"/>
  <c r="A6393" i="3" l="1"/>
  <c r="C6393" i="3" s="1"/>
  <c r="C6370" i="18"/>
  <c r="A6394" i="3" l="1"/>
  <c r="C6394" i="3" s="1"/>
  <c r="C6371" i="18"/>
  <c r="A6395" i="3" l="1"/>
  <c r="C6395" i="3" s="1"/>
  <c r="C6372" i="18"/>
  <c r="A6396" i="3" l="1"/>
  <c r="C6396" i="3" s="1"/>
  <c r="C6373" i="18"/>
  <c r="A6397" i="3" l="1"/>
  <c r="C6397" i="3" s="1"/>
  <c r="C6374" i="18"/>
  <c r="A6398" i="3" l="1"/>
  <c r="C6398" i="3" s="1"/>
  <c r="C6375" i="18"/>
  <c r="A6399" i="3" l="1"/>
  <c r="C6399" i="3" s="1"/>
  <c r="C6376" i="18"/>
  <c r="A6400" i="3" l="1"/>
  <c r="C6400" i="3" s="1"/>
  <c r="C6377" i="18"/>
  <c r="A6401" i="3" l="1"/>
  <c r="C6401" i="3" s="1"/>
  <c r="C6378" i="18"/>
  <c r="A6402" i="3" l="1"/>
  <c r="C6402" i="3" s="1"/>
  <c r="C6379" i="18"/>
  <c r="A6403" i="3" l="1"/>
  <c r="C6403" i="3" s="1"/>
  <c r="C6380" i="18"/>
  <c r="A6404" i="3" l="1"/>
  <c r="C6404" i="3" s="1"/>
  <c r="C6381" i="18"/>
  <c r="A6405" i="3" l="1"/>
  <c r="C6405" i="3" s="1"/>
  <c r="C6382" i="18"/>
  <c r="A6406" i="3" l="1"/>
  <c r="C6406" i="3" s="1"/>
  <c r="C6383" i="18"/>
  <c r="A6407" i="3" l="1"/>
  <c r="C6407" i="3" s="1"/>
  <c r="C6384" i="18"/>
  <c r="A6408" i="3" l="1"/>
  <c r="C6408" i="3" s="1"/>
  <c r="C6385" i="18"/>
  <c r="A6409" i="3" l="1"/>
  <c r="C6409" i="3" s="1"/>
  <c r="C6386" i="18"/>
  <c r="A6410" i="3" l="1"/>
  <c r="C6410" i="3" s="1"/>
  <c r="C6387" i="18"/>
  <c r="A6411" i="3" l="1"/>
  <c r="C6411" i="3" s="1"/>
  <c r="C6388" i="18"/>
  <c r="A6412" i="3" l="1"/>
  <c r="C6412" i="3" s="1"/>
  <c r="C6389" i="18"/>
  <c r="A6413" i="3" l="1"/>
  <c r="C6413" i="3" s="1"/>
  <c r="C6390" i="18"/>
  <c r="A6414" i="3" l="1"/>
  <c r="C6414" i="3" s="1"/>
  <c r="C6391" i="18"/>
  <c r="A6415" i="3" l="1"/>
  <c r="C6415" i="3" s="1"/>
  <c r="C6392" i="18"/>
  <c r="A6416" i="3" l="1"/>
  <c r="C6416" i="3" s="1"/>
  <c r="C6393" i="18"/>
  <c r="A6417" i="3" l="1"/>
  <c r="C6417" i="3" s="1"/>
  <c r="C6394" i="18"/>
  <c r="A6418" i="3" l="1"/>
  <c r="C6418" i="3" s="1"/>
  <c r="C6395" i="18"/>
  <c r="A6419" i="3" l="1"/>
  <c r="C6419" i="3" s="1"/>
  <c r="C6396" i="18"/>
  <c r="A6420" i="3" l="1"/>
  <c r="C6420" i="3" s="1"/>
  <c r="C6397" i="18"/>
  <c r="A6421" i="3" l="1"/>
  <c r="C6421" i="3" s="1"/>
  <c r="C6398" i="18"/>
  <c r="A6422" i="3" l="1"/>
  <c r="C6422" i="3" s="1"/>
  <c r="C6399" i="18"/>
  <c r="A6423" i="3" l="1"/>
  <c r="C6423" i="3" s="1"/>
  <c r="C6400" i="18"/>
  <c r="A6424" i="3" l="1"/>
  <c r="C6424" i="3" s="1"/>
  <c r="C6401" i="18"/>
  <c r="A6425" i="3" l="1"/>
  <c r="C6425" i="3" s="1"/>
  <c r="C6402" i="18"/>
  <c r="A6426" i="3" l="1"/>
  <c r="C6426" i="3" s="1"/>
  <c r="C6403" i="18"/>
  <c r="A6427" i="3" l="1"/>
  <c r="C6427" i="3" s="1"/>
  <c r="C6404" i="18"/>
  <c r="A6428" i="3" l="1"/>
  <c r="C6428" i="3" s="1"/>
  <c r="C6405" i="18"/>
  <c r="A6429" i="3" l="1"/>
  <c r="C6429" i="3" s="1"/>
  <c r="C6406" i="18"/>
  <c r="A6430" i="3" l="1"/>
  <c r="C6430" i="3" s="1"/>
  <c r="C6407" i="18"/>
  <c r="A6431" i="3" l="1"/>
  <c r="C6431" i="3" s="1"/>
  <c r="C6408" i="18"/>
  <c r="A6432" i="3" l="1"/>
  <c r="C6432" i="3" s="1"/>
  <c r="C6409" i="18"/>
  <c r="A6433" i="3" l="1"/>
  <c r="C6433" i="3" s="1"/>
  <c r="C6410" i="18"/>
  <c r="A6434" i="3" l="1"/>
  <c r="C6434" i="3" s="1"/>
  <c r="C6411" i="18"/>
  <c r="A6435" i="3" l="1"/>
  <c r="C6435" i="3" s="1"/>
  <c r="C6412" i="18"/>
  <c r="A6436" i="3" l="1"/>
  <c r="C6436" i="3" s="1"/>
  <c r="C6413" i="18"/>
  <c r="A6437" i="3" l="1"/>
  <c r="C6437" i="3" s="1"/>
  <c r="C6414" i="18"/>
  <c r="A6438" i="3" l="1"/>
  <c r="C6438" i="3" s="1"/>
  <c r="C6415" i="18"/>
  <c r="A6439" i="3" l="1"/>
  <c r="C6439" i="3" s="1"/>
  <c r="C6416" i="18"/>
  <c r="A6440" i="3" l="1"/>
  <c r="C6440" i="3" s="1"/>
  <c r="C6417" i="18"/>
  <c r="A6441" i="3" l="1"/>
  <c r="C6441" i="3" s="1"/>
  <c r="C6418" i="18"/>
  <c r="A6442" i="3" l="1"/>
  <c r="C6442" i="3" s="1"/>
  <c r="C6419" i="18"/>
  <c r="A6443" i="3" l="1"/>
  <c r="C6443" i="3" s="1"/>
  <c r="C6420" i="18"/>
  <c r="A6444" i="3" l="1"/>
  <c r="C6444" i="3" s="1"/>
  <c r="C6421" i="18"/>
  <c r="A6445" i="3" l="1"/>
  <c r="C6445" i="3" s="1"/>
  <c r="C6422" i="18"/>
  <c r="A6446" i="3" l="1"/>
  <c r="C6446" i="3" s="1"/>
  <c r="C6423" i="18"/>
  <c r="A6447" i="3" l="1"/>
  <c r="C6447" i="3" s="1"/>
  <c r="C6424" i="18"/>
  <c r="A6448" i="3" l="1"/>
  <c r="C6448" i="3" s="1"/>
  <c r="C6425" i="18"/>
  <c r="A6449" i="3" l="1"/>
  <c r="C6449" i="3" s="1"/>
  <c r="C6426" i="18"/>
  <c r="A6450" i="3" l="1"/>
  <c r="C6450" i="3" s="1"/>
  <c r="C6427" i="18"/>
  <c r="A6451" i="3" l="1"/>
  <c r="C6451" i="3" s="1"/>
  <c r="C6428" i="18"/>
  <c r="A6452" i="3" l="1"/>
  <c r="C6452" i="3" s="1"/>
  <c r="C6429" i="18"/>
  <c r="A6453" i="3" l="1"/>
  <c r="C6453" i="3" s="1"/>
  <c r="C6430" i="18"/>
  <c r="A6454" i="3" l="1"/>
  <c r="C6454" i="3" s="1"/>
  <c r="C6431" i="18"/>
  <c r="A6455" i="3" l="1"/>
  <c r="C6455" i="3" s="1"/>
  <c r="C6432" i="18"/>
  <c r="A6456" i="3" l="1"/>
  <c r="C6456" i="3" s="1"/>
  <c r="C6433" i="18"/>
  <c r="A6457" i="3" l="1"/>
  <c r="C6457" i="3" s="1"/>
  <c r="C6434" i="18"/>
  <c r="A6458" i="3" l="1"/>
  <c r="C6458" i="3" s="1"/>
  <c r="C6435" i="18"/>
  <c r="A6459" i="3" l="1"/>
  <c r="C6459" i="3" s="1"/>
  <c r="C6436" i="18"/>
  <c r="A6460" i="3" l="1"/>
  <c r="C6460" i="3" s="1"/>
  <c r="C6437" i="18"/>
  <c r="A6461" i="3" l="1"/>
  <c r="C6461" i="3" s="1"/>
  <c r="C6438" i="18"/>
  <c r="A6462" i="3" l="1"/>
  <c r="C6462" i="3" s="1"/>
  <c r="C6439" i="18"/>
  <c r="A6463" i="3" l="1"/>
  <c r="C6463" i="3" s="1"/>
  <c r="C6440" i="18"/>
  <c r="A6464" i="3" l="1"/>
  <c r="C6464" i="3" s="1"/>
  <c r="C6441" i="18"/>
  <c r="A6465" i="3" l="1"/>
  <c r="C6465" i="3" s="1"/>
  <c r="C6442" i="18"/>
  <c r="A6466" i="3" l="1"/>
  <c r="C6466" i="3" s="1"/>
  <c r="C6443" i="18"/>
  <c r="A6467" i="3" l="1"/>
  <c r="C6467" i="3" s="1"/>
  <c r="C6444" i="18"/>
  <c r="A6468" i="3" l="1"/>
  <c r="C6468" i="3" s="1"/>
  <c r="C6445" i="18"/>
  <c r="A6469" i="3" l="1"/>
  <c r="C6469" i="3" s="1"/>
  <c r="C6446" i="18"/>
  <c r="A6470" i="3" l="1"/>
  <c r="C6470" i="3" s="1"/>
  <c r="C6447" i="18"/>
  <c r="A6471" i="3" l="1"/>
  <c r="C6471" i="3" s="1"/>
  <c r="C6448" i="18"/>
  <c r="A6472" i="3" l="1"/>
  <c r="C6472" i="3" s="1"/>
  <c r="C6449" i="18"/>
  <c r="A6473" i="3" l="1"/>
  <c r="C6473" i="3" s="1"/>
  <c r="C6450" i="18"/>
  <c r="A6474" i="3" l="1"/>
  <c r="C6474" i="3" s="1"/>
  <c r="C6451" i="18"/>
  <c r="A6475" i="3" l="1"/>
  <c r="C6475" i="3" s="1"/>
  <c r="C6452" i="18"/>
  <c r="A6476" i="3" l="1"/>
  <c r="C6476" i="3" s="1"/>
  <c r="C6453" i="18"/>
  <c r="A6477" i="3" l="1"/>
  <c r="C6477" i="3" s="1"/>
  <c r="C6454" i="18"/>
  <c r="A6478" i="3" l="1"/>
  <c r="C6478" i="3" s="1"/>
  <c r="C6455" i="18"/>
  <c r="A6479" i="3" l="1"/>
  <c r="C6479" i="3" s="1"/>
  <c r="C6456" i="18"/>
  <c r="A6480" i="3" l="1"/>
  <c r="C6480" i="3" s="1"/>
  <c r="C6457" i="18"/>
  <c r="A6481" i="3" l="1"/>
  <c r="C6481" i="3" s="1"/>
  <c r="C6458" i="18"/>
  <c r="A6482" i="3" l="1"/>
  <c r="C6482" i="3" s="1"/>
  <c r="C6459" i="18"/>
  <c r="A6483" i="3" l="1"/>
  <c r="C6483" i="3" s="1"/>
  <c r="C6460" i="18"/>
  <c r="A6484" i="3" l="1"/>
  <c r="C6484" i="3" s="1"/>
  <c r="C6461" i="18"/>
  <c r="A6485" i="3" l="1"/>
  <c r="C6485" i="3" s="1"/>
  <c r="C6462" i="18"/>
  <c r="A6486" i="3" l="1"/>
  <c r="C6486" i="3" s="1"/>
  <c r="C6463" i="18"/>
  <c r="A6487" i="3" l="1"/>
  <c r="C6487" i="3" s="1"/>
  <c r="C6464" i="18"/>
  <c r="A6488" i="3" l="1"/>
  <c r="C6488" i="3" s="1"/>
  <c r="C6465" i="18"/>
  <c r="A6489" i="3" l="1"/>
  <c r="C6489" i="3" s="1"/>
  <c r="C6466" i="18"/>
  <c r="A6490" i="3" l="1"/>
  <c r="C6490" i="3" s="1"/>
  <c r="C6467" i="18"/>
  <c r="A6491" i="3" l="1"/>
  <c r="C6491" i="3" s="1"/>
  <c r="C6468" i="18"/>
  <c r="A6492" i="3" l="1"/>
  <c r="C6492" i="3" s="1"/>
  <c r="C6469" i="18"/>
  <c r="A6493" i="3" l="1"/>
  <c r="C6493" i="3" s="1"/>
  <c r="C6470" i="18"/>
  <c r="A6494" i="3" l="1"/>
  <c r="C6494" i="3" s="1"/>
  <c r="C6471" i="18"/>
  <c r="A6495" i="3" l="1"/>
  <c r="C6495" i="3" s="1"/>
  <c r="C6472" i="18"/>
  <c r="A6496" i="3" l="1"/>
  <c r="C6496" i="3" s="1"/>
  <c r="C6473" i="18"/>
  <c r="A6497" i="3" l="1"/>
  <c r="C6497" i="3" s="1"/>
  <c r="C6474" i="18"/>
  <c r="A6498" i="3" l="1"/>
  <c r="C6498" i="3" s="1"/>
  <c r="C6475" i="18"/>
  <c r="A6499" i="3" l="1"/>
  <c r="C6499" i="3" s="1"/>
  <c r="C6476" i="18"/>
  <c r="A6500" i="3" l="1"/>
  <c r="C6500" i="3" s="1"/>
  <c r="C6477" i="18"/>
  <c r="A6501" i="3" l="1"/>
  <c r="C6501" i="3" s="1"/>
  <c r="C6478" i="18"/>
  <c r="A6502" i="3" l="1"/>
  <c r="C6502" i="3" s="1"/>
  <c r="C6479" i="18"/>
  <c r="A6503" i="3" l="1"/>
  <c r="C6503" i="3" s="1"/>
  <c r="C6480" i="18"/>
  <c r="A6504" i="3" l="1"/>
  <c r="C6504" i="3" s="1"/>
  <c r="C6481" i="18"/>
  <c r="A6505" i="3" l="1"/>
  <c r="C6505" i="3" s="1"/>
  <c r="C6482" i="18"/>
  <c r="A6506" i="3" l="1"/>
  <c r="C6506" i="3" s="1"/>
  <c r="C6483" i="18"/>
  <c r="A6507" i="3" l="1"/>
  <c r="C6507" i="3" s="1"/>
  <c r="C6484" i="18"/>
  <c r="A6508" i="3" l="1"/>
  <c r="C6508" i="3" s="1"/>
  <c r="C6485" i="18"/>
  <c r="A6509" i="3" l="1"/>
  <c r="C6509" i="3" s="1"/>
  <c r="C6486" i="18"/>
  <c r="A6510" i="3" l="1"/>
  <c r="C6510" i="3" s="1"/>
  <c r="C6487" i="18"/>
  <c r="A6511" i="3" l="1"/>
  <c r="C6511" i="3" s="1"/>
  <c r="C6488" i="18"/>
  <c r="A6512" i="3" l="1"/>
  <c r="C6512" i="3" s="1"/>
  <c r="C6489" i="18"/>
  <c r="A6513" i="3" l="1"/>
  <c r="C6513" i="3" s="1"/>
  <c r="C6490" i="18"/>
  <c r="A6514" i="3" l="1"/>
  <c r="C6514" i="3" s="1"/>
  <c r="C6491" i="18"/>
  <c r="A6515" i="3" l="1"/>
  <c r="C6515" i="3" s="1"/>
  <c r="C6492" i="18"/>
  <c r="A6516" i="3" l="1"/>
  <c r="C6516" i="3" s="1"/>
  <c r="C6493" i="18"/>
  <c r="A6517" i="3" l="1"/>
  <c r="C6517" i="3" s="1"/>
  <c r="C6494" i="18"/>
  <c r="A6518" i="3" l="1"/>
  <c r="C6518" i="3" s="1"/>
  <c r="C6495" i="18"/>
  <c r="A6519" i="3" l="1"/>
  <c r="C6519" i="3" s="1"/>
  <c r="C6496" i="18"/>
  <c r="A6520" i="3" l="1"/>
  <c r="C6520" i="3" s="1"/>
  <c r="C6497" i="18"/>
  <c r="A6521" i="3" l="1"/>
  <c r="C6521" i="3" s="1"/>
  <c r="C6498" i="18"/>
  <c r="A6522" i="3" l="1"/>
  <c r="C6522" i="3" s="1"/>
  <c r="C6499" i="18"/>
  <c r="A6523" i="3" l="1"/>
  <c r="C6523" i="3" s="1"/>
  <c r="C6500" i="18"/>
  <c r="A6524" i="3" l="1"/>
  <c r="C6524" i="3" s="1"/>
  <c r="C6501" i="18"/>
  <c r="A6525" i="3" l="1"/>
  <c r="C6525" i="3" s="1"/>
  <c r="C6502" i="18"/>
  <c r="A6526" i="3" l="1"/>
  <c r="C6526" i="3" s="1"/>
  <c r="C6503" i="18"/>
  <c r="A6527" i="3" l="1"/>
  <c r="C6527" i="3" s="1"/>
  <c r="C6504" i="18"/>
  <c r="A6528" i="3" l="1"/>
  <c r="C6528" i="3" s="1"/>
  <c r="C6505" i="18"/>
  <c r="A6529" i="3" l="1"/>
  <c r="C6529" i="3" s="1"/>
  <c r="C6506" i="18"/>
  <c r="A6530" i="3" l="1"/>
  <c r="C6530" i="3" s="1"/>
  <c r="C6507" i="18"/>
  <c r="A6531" i="3" l="1"/>
  <c r="C6531" i="3" s="1"/>
  <c r="C6508" i="18"/>
  <c r="A6532" i="3" l="1"/>
  <c r="C6532" i="3" s="1"/>
  <c r="C6509" i="18"/>
  <c r="A6533" i="3" l="1"/>
  <c r="C6533" i="3" s="1"/>
  <c r="C6510" i="18"/>
  <c r="A6534" i="3" l="1"/>
  <c r="C6534" i="3" s="1"/>
  <c r="C6511" i="18"/>
  <c r="A6535" i="3" l="1"/>
  <c r="C6535" i="3" s="1"/>
  <c r="C6512" i="18"/>
  <c r="A6536" i="3" l="1"/>
  <c r="C6536" i="3" s="1"/>
  <c r="C6513" i="18"/>
  <c r="A6537" i="3" l="1"/>
  <c r="C6537" i="3" s="1"/>
  <c r="C6514" i="18"/>
  <c r="A6538" i="3" l="1"/>
  <c r="C6538" i="3" s="1"/>
  <c r="C6515" i="18"/>
  <c r="A6539" i="3" l="1"/>
  <c r="C6539" i="3" s="1"/>
  <c r="C6516" i="18"/>
  <c r="A6540" i="3" l="1"/>
  <c r="C6540" i="3" s="1"/>
  <c r="C6517" i="18"/>
  <c r="A6541" i="3" l="1"/>
  <c r="C6541" i="3" s="1"/>
  <c r="C6518" i="18"/>
  <c r="A6542" i="3" l="1"/>
  <c r="C6542" i="3" s="1"/>
  <c r="C6519" i="18"/>
  <c r="A6543" i="3" l="1"/>
  <c r="C6543" i="3" s="1"/>
  <c r="C6520" i="18"/>
  <c r="A6544" i="3" l="1"/>
  <c r="C6544" i="3" s="1"/>
  <c r="C6521" i="18"/>
  <c r="A6545" i="3" l="1"/>
  <c r="C6545" i="3" s="1"/>
  <c r="C6522" i="18"/>
  <c r="A6546" i="3" l="1"/>
  <c r="C6546" i="3" s="1"/>
  <c r="C6523" i="18"/>
  <c r="A6547" i="3" l="1"/>
  <c r="C6547" i="3" s="1"/>
  <c r="C6524" i="18"/>
  <c r="A6548" i="3" l="1"/>
  <c r="C6548" i="3" s="1"/>
  <c r="C6525" i="18"/>
  <c r="A6549" i="3" l="1"/>
  <c r="C6549" i="3" s="1"/>
  <c r="C6526" i="18"/>
  <c r="A6550" i="3" l="1"/>
  <c r="C6550" i="3" s="1"/>
  <c r="C6527" i="18"/>
  <c r="A6551" i="3" l="1"/>
  <c r="C6551" i="3" s="1"/>
  <c r="C6528" i="18"/>
  <c r="A6552" i="3" l="1"/>
  <c r="C6552" i="3" s="1"/>
  <c r="C6529" i="18"/>
  <c r="A6553" i="3" l="1"/>
  <c r="C6553" i="3" s="1"/>
  <c r="C6530" i="18"/>
  <c r="A6554" i="3" l="1"/>
  <c r="C6554" i="3" s="1"/>
  <c r="C6531" i="18"/>
  <c r="A6555" i="3" l="1"/>
  <c r="C6555" i="3" s="1"/>
  <c r="C6532" i="18"/>
  <c r="A6556" i="3" l="1"/>
  <c r="C6556" i="3" s="1"/>
  <c r="C6533" i="18"/>
  <c r="A6557" i="3" l="1"/>
  <c r="C6557" i="3" s="1"/>
  <c r="C6534" i="18"/>
  <c r="A6558" i="3" l="1"/>
  <c r="C6558" i="3" s="1"/>
  <c r="C6535" i="18"/>
  <c r="A6559" i="3" l="1"/>
  <c r="C6559" i="3" s="1"/>
  <c r="C6536" i="18"/>
  <c r="A6560" i="3" l="1"/>
  <c r="C6560" i="3" s="1"/>
  <c r="C6537" i="18"/>
  <c r="A6561" i="3" l="1"/>
  <c r="C6561" i="3" s="1"/>
  <c r="C6538" i="18"/>
  <c r="A6562" i="3" l="1"/>
  <c r="C6562" i="3" s="1"/>
  <c r="C6539" i="18"/>
  <c r="A6563" i="3" l="1"/>
  <c r="C6563" i="3" s="1"/>
  <c r="C6540" i="18"/>
  <c r="A6564" i="3" l="1"/>
  <c r="C6564" i="3" s="1"/>
  <c r="C6541" i="18"/>
  <c r="A6565" i="3" l="1"/>
  <c r="C6565" i="3" s="1"/>
  <c r="C6542" i="18"/>
  <c r="A6566" i="3" l="1"/>
  <c r="C6566" i="3" s="1"/>
  <c r="C6543" i="18"/>
  <c r="A6567" i="3" l="1"/>
  <c r="C6567" i="3" s="1"/>
  <c r="C6544" i="18"/>
  <c r="A6568" i="3" l="1"/>
  <c r="C6568" i="3" s="1"/>
  <c r="C6545" i="18"/>
  <c r="A6569" i="3" l="1"/>
  <c r="C6569" i="3" s="1"/>
  <c r="C6546" i="18"/>
  <c r="A6570" i="3" l="1"/>
  <c r="C6570" i="3" s="1"/>
  <c r="C6547" i="18"/>
  <c r="A6571" i="3" l="1"/>
  <c r="C6571" i="3" s="1"/>
  <c r="C6548" i="18"/>
  <c r="A6572" i="3" l="1"/>
  <c r="C6572" i="3" s="1"/>
  <c r="C6549" i="18"/>
  <c r="A6573" i="3" l="1"/>
  <c r="C6573" i="3" s="1"/>
  <c r="C6550" i="18"/>
  <c r="A6574" i="3" l="1"/>
  <c r="C6574" i="3" s="1"/>
  <c r="C6551" i="18"/>
  <c r="A6575" i="3" l="1"/>
  <c r="C6575" i="3" s="1"/>
  <c r="C6552" i="18"/>
  <c r="A6576" i="3" l="1"/>
  <c r="C6576" i="3" s="1"/>
  <c r="C6553" i="18"/>
  <c r="A6577" i="3" l="1"/>
  <c r="C6577" i="3" s="1"/>
  <c r="C6554" i="18"/>
  <c r="A6578" i="3" l="1"/>
  <c r="C6578" i="3" s="1"/>
  <c r="C6555" i="18"/>
  <c r="A6579" i="3" l="1"/>
  <c r="C6579" i="3" s="1"/>
  <c r="C6556" i="18"/>
  <c r="A6580" i="3" l="1"/>
  <c r="C6580" i="3" s="1"/>
  <c r="C6557" i="18"/>
  <c r="A6581" i="3" l="1"/>
  <c r="C6581" i="3" s="1"/>
  <c r="C6558" i="18"/>
  <c r="A6582" i="3" l="1"/>
  <c r="C6582" i="3" s="1"/>
  <c r="C6559" i="18"/>
  <c r="A6583" i="3" l="1"/>
  <c r="C6583" i="3" s="1"/>
  <c r="C6560" i="18"/>
  <c r="A6584" i="3" l="1"/>
  <c r="C6584" i="3" s="1"/>
  <c r="C6561" i="18"/>
  <c r="A6585" i="3" l="1"/>
  <c r="C6585" i="3" s="1"/>
  <c r="C6562" i="18"/>
  <c r="A6586" i="3" l="1"/>
  <c r="C6586" i="3" s="1"/>
  <c r="C6563" i="18"/>
  <c r="A6587" i="3" l="1"/>
  <c r="C6587" i="3" s="1"/>
  <c r="C6564" i="18"/>
  <c r="A6588" i="3" l="1"/>
  <c r="C6588" i="3" s="1"/>
  <c r="C6565" i="18"/>
  <c r="A6589" i="3" l="1"/>
  <c r="C6589" i="3" s="1"/>
  <c r="C6566" i="18"/>
  <c r="A6590" i="3" l="1"/>
  <c r="C6590" i="3" s="1"/>
  <c r="C6567" i="18"/>
  <c r="A6591" i="3" l="1"/>
  <c r="C6591" i="3" s="1"/>
  <c r="C6568" i="18"/>
  <c r="A6592" i="3" l="1"/>
  <c r="C6592" i="3" s="1"/>
  <c r="C6569" i="18"/>
  <c r="A6593" i="3" l="1"/>
  <c r="C6593" i="3" s="1"/>
  <c r="C6570" i="18"/>
  <c r="A6594" i="3" l="1"/>
  <c r="C6594" i="3" s="1"/>
  <c r="C6571" i="18"/>
  <c r="A6595" i="3" l="1"/>
  <c r="C6595" i="3" s="1"/>
  <c r="C6572" i="18"/>
  <c r="A6596" i="3" l="1"/>
  <c r="C6596" i="3" s="1"/>
  <c r="C6573" i="18"/>
  <c r="A6597" i="3" l="1"/>
  <c r="C6597" i="3" s="1"/>
  <c r="C6574" i="18"/>
  <c r="A6598" i="3" l="1"/>
  <c r="C6598" i="3" s="1"/>
  <c r="C6575" i="18"/>
  <c r="A6599" i="3" l="1"/>
  <c r="C6599" i="3" s="1"/>
  <c r="C6576" i="18"/>
  <c r="A6600" i="3" l="1"/>
  <c r="C6600" i="3" s="1"/>
  <c r="C6577" i="18"/>
  <c r="A6601" i="3" l="1"/>
  <c r="C6601" i="3" s="1"/>
  <c r="C6578" i="18"/>
  <c r="A6602" i="3" l="1"/>
  <c r="C6602" i="3" s="1"/>
  <c r="C6579" i="18"/>
  <c r="A6603" i="3" l="1"/>
  <c r="C6603" i="3" s="1"/>
  <c r="C6580" i="18"/>
  <c r="A6604" i="3" l="1"/>
  <c r="C6604" i="3" s="1"/>
  <c r="C6581" i="18"/>
  <c r="A6605" i="3" l="1"/>
  <c r="C6605" i="3" s="1"/>
  <c r="C6582" i="18"/>
  <c r="A6606" i="3" l="1"/>
  <c r="C6606" i="3" s="1"/>
  <c r="C6583" i="18"/>
  <c r="A6607" i="3" l="1"/>
  <c r="C6607" i="3" s="1"/>
  <c r="C6584" i="18"/>
  <c r="A6608" i="3" l="1"/>
  <c r="C6608" i="3" s="1"/>
  <c r="C6585" i="18"/>
  <c r="A6609" i="3" l="1"/>
  <c r="C6609" i="3" s="1"/>
  <c r="C6586" i="18"/>
  <c r="A6610" i="3" l="1"/>
  <c r="C6610" i="3" s="1"/>
  <c r="C6587" i="18"/>
  <c r="A6611" i="3" l="1"/>
  <c r="C6611" i="3" s="1"/>
  <c r="C6588" i="18"/>
  <c r="A6612" i="3" l="1"/>
  <c r="C6612" i="3" s="1"/>
  <c r="C6589" i="18"/>
  <c r="A6613" i="3" l="1"/>
  <c r="C6613" i="3" s="1"/>
  <c r="C6590" i="18"/>
  <c r="A6614" i="3" l="1"/>
  <c r="C6614" i="3" s="1"/>
  <c r="C6591" i="18"/>
  <c r="A6615" i="3" l="1"/>
  <c r="C6615" i="3" s="1"/>
  <c r="C6592" i="18"/>
  <c r="A6616" i="3" l="1"/>
  <c r="C6616" i="3" s="1"/>
  <c r="C6593" i="18"/>
  <c r="A6617" i="3" l="1"/>
  <c r="C6617" i="3" s="1"/>
  <c r="C6594" i="18"/>
  <c r="A6618" i="3" l="1"/>
  <c r="C6618" i="3" s="1"/>
  <c r="C6595" i="18"/>
  <c r="A6619" i="3" l="1"/>
  <c r="C6619" i="3" s="1"/>
  <c r="C6596" i="18"/>
  <c r="A6620" i="3" l="1"/>
  <c r="C6620" i="3" s="1"/>
  <c r="C6597" i="18"/>
  <c r="A6621" i="3" l="1"/>
  <c r="C6621" i="3" s="1"/>
  <c r="C6598" i="18"/>
  <c r="A6622" i="3" l="1"/>
  <c r="C6622" i="3" s="1"/>
  <c r="C6599" i="18"/>
  <c r="A6623" i="3" l="1"/>
  <c r="C6623" i="3" s="1"/>
  <c r="C6600" i="18"/>
  <c r="A6624" i="3" l="1"/>
  <c r="C6624" i="3" s="1"/>
  <c r="C6601" i="18"/>
  <c r="A6625" i="3" l="1"/>
  <c r="C6625" i="3" s="1"/>
  <c r="C6602" i="18"/>
  <c r="A6626" i="3" l="1"/>
  <c r="C6626" i="3" s="1"/>
  <c r="C6603" i="18"/>
  <c r="A6627" i="3" l="1"/>
  <c r="C6627" i="3" s="1"/>
  <c r="C6604" i="18"/>
  <c r="A6628" i="3" l="1"/>
  <c r="C6628" i="3" s="1"/>
  <c r="C6605" i="18"/>
  <c r="A6629" i="3" l="1"/>
  <c r="C6629" i="3" s="1"/>
  <c r="C6606" i="18"/>
  <c r="A6630" i="3" l="1"/>
  <c r="C6630" i="3" s="1"/>
  <c r="C6607" i="18"/>
  <c r="A6631" i="3" l="1"/>
  <c r="C6631" i="3" s="1"/>
  <c r="C6608" i="18"/>
  <c r="A6632" i="3" l="1"/>
  <c r="C6632" i="3" s="1"/>
  <c r="C6609" i="18"/>
  <c r="A6633" i="3" l="1"/>
  <c r="C6633" i="3" s="1"/>
  <c r="C6610" i="18"/>
  <c r="A6634" i="3" l="1"/>
  <c r="C6634" i="3" s="1"/>
  <c r="C6611" i="18"/>
  <c r="A6635" i="3" l="1"/>
  <c r="C6635" i="3" s="1"/>
  <c r="C6612" i="18"/>
  <c r="A6636" i="3" l="1"/>
  <c r="C6636" i="3" s="1"/>
  <c r="C6613" i="18"/>
  <c r="A6637" i="3" l="1"/>
  <c r="C6637" i="3" s="1"/>
  <c r="C6614" i="18"/>
  <c r="A6638" i="3" l="1"/>
  <c r="C6638" i="3" s="1"/>
  <c r="C6615" i="18"/>
  <c r="A6639" i="3" l="1"/>
  <c r="C6639" i="3" s="1"/>
  <c r="C6616" i="18"/>
  <c r="A6640" i="3" l="1"/>
  <c r="C6640" i="3" s="1"/>
  <c r="C6617" i="18"/>
  <c r="A6641" i="3" l="1"/>
  <c r="C6641" i="3" s="1"/>
  <c r="C6618" i="18"/>
  <c r="A6642" i="3" l="1"/>
  <c r="C6642" i="3" s="1"/>
  <c r="C6619" i="18"/>
  <c r="A6643" i="3" l="1"/>
  <c r="C6643" i="3" s="1"/>
  <c r="C6620" i="18"/>
  <c r="A6644" i="3" l="1"/>
  <c r="C6644" i="3" s="1"/>
  <c r="C6621" i="18"/>
  <c r="A6645" i="3" l="1"/>
  <c r="C6645" i="3" s="1"/>
  <c r="C6622" i="18"/>
  <c r="A6646" i="3" l="1"/>
  <c r="C6646" i="3" s="1"/>
  <c r="C6623" i="18"/>
  <c r="A6647" i="3" l="1"/>
  <c r="C6647" i="3" s="1"/>
  <c r="C6624" i="18"/>
  <c r="A6648" i="3" l="1"/>
  <c r="C6648" i="3" s="1"/>
  <c r="C6625" i="18"/>
  <c r="A6649" i="3" l="1"/>
  <c r="C6649" i="3" s="1"/>
  <c r="C6626" i="18"/>
  <c r="A6650" i="3" l="1"/>
  <c r="C6650" i="3" s="1"/>
  <c r="C6627" i="18"/>
  <c r="A6651" i="3" l="1"/>
  <c r="C6651" i="3" s="1"/>
  <c r="C6628" i="18"/>
  <c r="A6652" i="3" l="1"/>
  <c r="C6652" i="3" s="1"/>
  <c r="C6629" i="18"/>
  <c r="A6653" i="3" l="1"/>
  <c r="C6653" i="3" s="1"/>
  <c r="C6630" i="18"/>
  <c r="A6654" i="3" l="1"/>
  <c r="C6654" i="3" s="1"/>
  <c r="C6631" i="18"/>
  <c r="A6655" i="3" l="1"/>
  <c r="C6655" i="3" s="1"/>
  <c r="C6632" i="18"/>
  <c r="A6656" i="3" l="1"/>
  <c r="C6656" i="3" s="1"/>
  <c r="C6633" i="18"/>
  <c r="A6657" i="3" l="1"/>
  <c r="C6657" i="3" s="1"/>
  <c r="C6634" i="18"/>
  <c r="A6658" i="3" l="1"/>
  <c r="C6658" i="3" s="1"/>
  <c r="C6635" i="18"/>
  <c r="A6659" i="3" l="1"/>
  <c r="C6659" i="3" s="1"/>
  <c r="C6636" i="18"/>
  <c r="A6660" i="3" l="1"/>
  <c r="C6660" i="3" s="1"/>
  <c r="C6637" i="18"/>
  <c r="A6661" i="3" l="1"/>
  <c r="C6661" i="3" s="1"/>
  <c r="C6638" i="18"/>
  <c r="A6662" i="3" l="1"/>
  <c r="C6662" i="3" s="1"/>
  <c r="C6639" i="18"/>
  <c r="A6663" i="3" l="1"/>
  <c r="C6663" i="3" s="1"/>
  <c r="C6640" i="18"/>
  <c r="A6664" i="3" l="1"/>
  <c r="C6664" i="3" s="1"/>
  <c r="C6641" i="18"/>
  <c r="A6665" i="3" l="1"/>
  <c r="C6665" i="3" s="1"/>
  <c r="C6642" i="18"/>
  <c r="A6666" i="3" l="1"/>
  <c r="C6666" i="3" s="1"/>
  <c r="C6643" i="18"/>
  <c r="A6667" i="3" l="1"/>
  <c r="C6667" i="3" s="1"/>
  <c r="C6644" i="18"/>
  <c r="A6668" i="3" l="1"/>
  <c r="C6668" i="3" s="1"/>
  <c r="C6645" i="18"/>
  <c r="A6669" i="3" l="1"/>
  <c r="C6669" i="3" s="1"/>
  <c r="C6646" i="18"/>
  <c r="A6670" i="3" l="1"/>
  <c r="C6670" i="3" s="1"/>
  <c r="C6647" i="18"/>
  <c r="A6671" i="3" l="1"/>
  <c r="C6671" i="3" s="1"/>
  <c r="C6648" i="18"/>
  <c r="A6672" i="3" l="1"/>
  <c r="C6672" i="3" s="1"/>
  <c r="C6649" i="18"/>
  <c r="A6673" i="3" l="1"/>
  <c r="C6673" i="3" s="1"/>
  <c r="C6650" i="18"/>
  <c r="A6674" i="3" l="1"/>
  <c r="C6674" i="3" s="1"/>
  <c r="C6651" i="18"/>
  <c r="A6675" i="3" l="1"/>
  <c r="C6675" i="3" s="1"/>
  <c r="C6652" i="18"/>
  <c r="A6676" i="3" l="1"/>
  <c r="C6676" i="3" s="1"/>
  <c r="C6653" i="18"/>
  <c r="A6677" i="3" l="1"/>
  <c r="C6677" i="3" s="1"/>
  <c r="C6654" i="18"/>
  <c r="A6678" i="3" l="1"/>
  <c r="C6678" i="3" s="1"/>
  <c r="C6655" i="18"/>
  <c r="A6679" i="3" l="1"/>
  <c r="C6679" i="3" s="1"/>
  <c r="C6656" i="18"/>
  <c r="A6680" i="3" l="1"/>
  <c r="C6680" i="3" s="1"/>
  <c r="C6657" i="18"/>
  <c r="A6681" i="3" l="1"/>
  <c r="C6681" i="3" s="1"/>
  <c r="C6658" i="18"/>
  <c r="A6682" i="3" l="1"/>
  <c r="C6682" i="3" s="1"/>
  <c r="C6659" i="18"/>
  <c r="A6683" i="3" l="1"/>
  <c r="C6683" i="3" s="1"/>
  <c r="C6660" i="18"/>
  <c r="A6684" i="3" l="1"/>
  <c r="C6684" i="3" s="1"/>
  <c r="C6661" i="18"/>
  <c r="A6685" i="3" l="1"/>
  <c r="C6685" i="3" s="1"/>
  <c r="C6662" i="18"/>
  <c r="A6686" i="3" l="1"/>
  <c r="C6686" i="3" s="1"/>
  <c r="C6663" i="18"/>
  <c r="A6687" i="3" l="1"/>
  <c r="C6687" i="3" s="1"/>
  <c r="C6664" i="18"/>
  <c r="A6688" i="3" l="1"/>
  <c r="C6688" i="3" s="1"/>
  <c r="C6665" i="18"/>
  <c r="A6689" i="3" l="1"/>
  <c r="C6689" i="3" s="1"/>
  <c r="C6666" i="18"/>
  <c r="A6690" i="3" l="1"/>
  <c r="C6690" i="3" s="1"/>
  <c r="C6667" i="18"/>
  <c r="A6691" i="3" l="1"/>
  <c r="C6691" i="3" s="1"/>
  <c r="C6668" i="18"/>
  <c r="A6692" i="3" l="1"/>
  <c r="C6692" i="3" s="1"/>
  <c r="C6669" i="18"/>
  <c r="A6693" i="3" l="1"/>
  <c r="C6693" i="3" s="1"/>
  <c r="C6670" i="18"/>
  <c r="A6694" i="3" l="1"/>
  <c r="C6694" i="3" s="1"/>
  <c r="C6671" i="18"/>
  <c r="A6695" i="3" l="1"/>
  <c r="C6695" i="3" s="1"/>
  <c r="C6672" i="18"/>
  <c r="A6696" i="3" l="1"/>
  <c r="C6696" i="3" s="1"/>
  <c r="C6673" i="18"/>
  <c r="A6697" i="3" l="1"/>
  <c r="C6697" i="3" s="1"/>
  <c r="C6674" i="18"/>
  <c r="A6698" i="3" l="1"/>
  <c r="C6698" i="3" s="1"/>
  <c r="C6675" i="18"/>
  <c r="A6699" i="3" l="1"/>
  <c r="C6699" i="3" s="1"/>
  <c r="C6676" i="18"/>
  <c r="A6700" i="3" l="1"/>
  <c r="C6700" i="3" s="1"/>
  <c r="C6677" i="18"/>
  <c r="A6701" i="3" l="1"/>
  <c r="C6701" i="3" s="1"/>
  <c r="C6678" i="18"/>
  <c r="A6702" i="3" l="1"/>
  <c r="C6702" i="3" s="1"/>
  <c r="C6679" i="18"/>
  <c r="A6703" i="3" l="1"/>
  <c r="C6703" i="3" s="1"/>
  <c r="C6680" i="18"/>
  <c r="A6704" i="3" l="1"/>
  <c r="C6704" i="3" s="1"/>
  <c r="C6681" i="18"/>
  <c r="A6705" i="3" l="1"/>
  <c r="C6705" i="3" s="1"/>
  <c r="C6682" i="18"/>
  <c r="A6706" i="3" l="1"/>
  <c r="C6706" i="3" s="1"/>
  <c r="C6683" i="18"/>
  <c r="A6707" i="3" l="1"/>
  <c r="C6707" i="3" s="1"/>
  <c r="C6684" i="18"/>
  <c r="A6708" i="3" l="1"/>
  <c r="C6708" i="3" s="1"/>
  <c r="C6685" i="18"/>
  <c r="A6709" i="3" l="1"/>
  <c r="C6709" i="3" s="1"/>
  <c r="C6686" i="18"/>
  <c r="A6710" i="3" l="1"/>
  <c r="C6710" i="3" s="1"/>
  <c r="C6687" i="18"/>
  <c r="A6711" i="3" l="1"/>
  <c r="C6711" i="3" s="1"/>
  <c r="C6688" i="18"/>
  <c r="A6712" i="3" l="1"/>
  <c r="C6712" i="3" s="1"/>
  <c r="C6689" i="18"/>
  <c r="A6713" i="3" l="1"/>
  <c r="C6713" i="3" s="1"/>
  <c r="C6690" i="18"/>
  <c r="A6714" i="3" l="1"/>
  <c r="C6714" i="3" s="1"/>
  <c r="C6691" i="18"/>
  <c r="A6715" i="3" l="1"/>
  <c r="C6715" i="3" s="1"/>
  <c r="C6692" i="18"/>
  <c r="A6716" i="3" l="1"/>
  <c r="C6716" i="3" s="1"/>
  <c r="C6693" i="18"/>
  <c r="A6717" i="3" l="1"/>
  <c r="C6717" i="3" s="1"/>
  <c r="C6694" i="18"/>
  <c r="A6718" i="3" l="1"/>
  <c r="C6718" i="3" s="1"/>
  <c r="C6695" i="18"/>
  <c r="A6719" i="3" l="1"/>
  <c r="C6719" i="3" s="1"/>
  <c r="C6696" i="18"/>
  <c r="A6720" i="3" l="1"/>
  <c r="C6720" i="3" s="1"/>
  <c r="C6697" i="18"/>
  <c r="A6721" i="3" l="1"/>
  <c r="C6721" i="3" s="1"/>
  <c r="C6698" i="18"/>
  <c r="A6722" i="3" l="1"/>
  <c r="C6722" i="3" s="1"/>
  <c r="C6699" i="18"/>
  <c r="A6723" i="3" l="1"/>
  <c r="C6723" i="3" s="1"/>
  <c r="C6700" i="18"/>
  <c r="A6724" i="3" l="1"/>
  <c r="C6724" i="3" s="1"/>
  <c r="C6701" i="18"/>
  <c r="A6725" i="3" l="1"/>
  <c r="C6725" i="3" s="1"/>
  <c r="C6702" i="18"/>
  <c r="A6726" i="3" l="1"/>
  <c r="C6726" i="3" s="1"/>
  <c r="C6703" i="18"/>
  <c r="A6727" i="3" l="1"/>
  <c r="C6727" i="3" s="1"/>
  <c r="C6704" i="18"/>
  <c r="A6728" i="3" l="1"/>
  <c r="C6728" i="3" s="1"/>
  <c r="C6705" i="18"/>
  <c r="A6729" i="3" l="1"/>
  <c r="C6729" i="3" s="1"/>
  <c r="C6706" i="18"/>
  <c r="A6730" i="3" l="1"/>
  <c r="C6730" i="3" s="1"/>
  <c r="C6707" i="18"/>
  <c r="A6731" i="3" l="1"/>
  <c r="C6731" i="3" s="1"/>
  <c r="C6708" i="18"/>
  <c r="A6732" i="3" l="1"/>
  <c r="C6732" i="3" s="1"/>
  <c r="C6709" i="18"/>
  <c r="A6733" i="3" l="1"/>
  <c r="C6733" i="3" s="1"/>
  <c r="C6710" i="18"/>
  <c r="A6734" i="3" l="1"/>
  <c r="C6734" i="3" s="1"/>
  <c r="C6711" i="18"/>
  <c r="A6735" i="3" l="1"/>
  <c r="C6735" i="3" s="1"/>
  <c r="C6712" i="18"/>
  <c r="A6736" i="3" l="1"/>
  <c r="C6736" i="3" s="1"/>
  <c r="C6713" i="18"/>
  <c r="A6737" i="3" l="1"/>
  <c r="C6737" i="3" s="1"/>
  <c r="C6714" i="18"/>
  <c r="A6738" i="3" l="1"/>
  <c r="C6738" i="3" s="1"/>
  <c r="C6715" i="18"/>
  <c r="A6739" i="3" l="1"/>
  <c r="C6739" i="3" s="1"/>
  <c r="C6716" i="18"/>
  <c r="A6740" i="3" l="1"/>
  <c r="C6740" i="3" s="1"/>
  <c r="C6717" i="18"/>
  <c r="A6741" i="3" l="1"/>
  <c r="C6741" i="3" s="1"/>
  <c r="C6718" i="18"/>
  <c r="A6742" i="3" l="1"/>
  <c r="C6742" i="3" s="1"/>
  <c r="C6719" i="18"/>
  <c r="A6743" i="3" l="1"/>
  <c r="C6743" i="3" s="1"/>
  <c r="C6720" i="18"/>
  <c r="A6744" i="3" l="1"/>
  <c r="C6744" i="3" s="1"/>
  <c r="C6721" i="18"/>
  <c r="A6745" i="3" l="1"/>
  <c r="C6745" i="3" s="1"/>
  <c r="C6722" i="18"/>
  <c r="A6746" i="3" l="1"/>
  <c r="C6746" i="3" s="1"/>
  <c r="C6723" i="18"/>
  <c r="A6747" i="3" l="1"/>
  <c r="C6747" i="3" s="1"/>
  <c r="C6724" i="18"/>
  <c r="A6748" i="3" l="1"/>
  <c r="C6748" i="3" s="1"/>
  <c r="C6725" i="18"/>
  <c r="A6749" i="3" l="1"/>
  <c r="C6749" i="3" s="1"/>
  <c r="C6726" i="18"/>
  <c r="A6750" i="3" l="1"/>
  <c r="C6750" i="3" s="1"/>
  <c r="C6727" i="18"/>
  <c r="A6751" i="3" l="1"/>
  <c r="C6751" i="3" s="1"/>
  <c r="C6728" i="18"/>
  <c r="A6752" i="3" l="1"/>
  <c r="C6752" i="3" s="1"/>
  <c r="C6729" i="18"/>
  <c r="A6753" i="3" l="1"/>
  <c r="C6753" i="3" s="1"/>
  <c r="C6730" i="18"/>
  <c r="A6754" i="3" l="1"/>
  <c r="C6754" i="3" s="1"/>
  <c r="C6731" i="18"/>
  <c r="A6755" i="3" l="1"/>
  <c r="C6755" i="3" s="1"/>
  <c r="C6732" i="18"/>
  <c r="A6756" i="3" l="1"/>
  <c r="C6756" i="3" s="1"/>
  <c r="C6733" i="18"/>
  <c r="A6757" i="3" l="1"/>
  <c r="C6757" i="3" s="1"/>
  <c r="C6734" i="18"/>
  <c r="A6758" i="3" l="1"/>
  <c r="C6758" i="3" s="1"/>
  <c r="C6735" i="18"/>
  <c r="A6759" i="3" l="1"/>
  <c r="C6759" i="3" s="1"/>
  <c r="C6736" i="18"/>
  <c r="A6760" i="3" l="1"/>
  <c r="C6760" i="3" s="1"/>
  <c r="C6737" i="18"/>
  <c r="A6761" i="3" l="1"/>
  <c r="C6761" i="3" s="1"/>
  <c r="C6738" i="18"/>
  <c r="A6762" i="3" l="1"/>
  <c r="C6762" i="3" s="1"/>
  <c r="C6739" i="18"/>
  <c r="A6763" i="3" l="1"/>
  <c r="C6763" i="3" s="1"/>
  <c r="C6740" i="18"/>
  <c r="A6764" i="3" l="1"/>
  <c r="C6764" i="3" s="1"/>
  <c r="C6741" i="18"/>
  <c r="A6765" i="3" l="1"/>
  <c r="C6765" i="3" s="1"/>
  <c r="C6742" i="18"/>
  <c r="A6766" i="3" l="1"/>
  <c r="C6766" i="3" s="1"/>
  <c r="C6743" i="18"/>
  <c r="A6767" i="3" l="1"/>
  <c r="C6767" i="3" s="1"/>
  <c r="C6744" i="18"/>
  <c r="A6768" i="3" l="1"/>
  <c r="C6768" i="3" s="1"/>
  <c r="C6745" i="18"/>
  <c r="A6769" i="3" l="1"/>
  <c r="C6769" i="3" s="1"/>
  <c r="C6746" i="18"/>
  <c r="A6770" i="3" l="1"/>
  <c r="C6770" i="3" s="1"/>
  <c r="C6747" i="18"/>
  <c r="A6771" i="3" l="1"/>
  <c r="C6771" i="3" s="1"/>
  <c r="C6748" i="18"/>
  <c r="A6772" i="3" l="1"/>
  <c r="C6772" i="3" s="1"/>
  <c r="C6749" i="18"/>
  <c r="A6773" i="3" l="1"/>
  <c r="C6773" i="3" s="1"/>
  <c r="C6750" i="18"/>
  <c r="A6774" i="3" l="1"/>
  <c r="C6774" i="3" s="1"/>
  <c r="C6751" i="18"/>
  <c r="A6775" i="3" l="1"/>
  <c r="C6775" i="3" s="1"/>
  <c r="C6752" i="18"/>
  <c r="A6776" i="3" l="1"/>
  <c r="C6776" i="3" s="1"/>
  <c r="C6753" i="18"/>
  <c r="A6777" i="3" l="1"/>
  <c r="C6777" i="3" s="1"/>
  <c r="C6754" i="18"/>
  <c r="A6778" i="3" l="1"/>
  <c r="C6778" i="3" s="1"/>
  <c r="C6755" i="18"/>
  <c r="A6779" i="3" l="1"/>
  <c r="C6779" i="3" s="1"/>
  <c r="C6756" i="18"/>
  <c r="A6780" i="3" l="1"/>
  <c r="C6780" i="3" s="1"/>
  <c r="C6757" i="18"/>
  <c r="A6781" i="3" l="1"/>
  <c r="C6781" i="3" s="1"/>
  <c r="C6758" i="18"/>
  <c r="A6782" i="3" l="1"/>
  <c r="C6782" i="3" s="1"/>
  <c r="C6759" i="18"/>
  <c r="A6783" i="3" l="1"/>
  <c r="C6783" i="3" s="1"/>
  <c r="C6760" i="18"/>
  <c r="A6784" i="3" l="1"/>
  <c r="C6784" i="3" s="1"/>
  <c r="C6761" i="18"/>
  <c r="A6785" i="3" l="1"/>
  <c r="C6785" i="3" s="1"/>
  <c r="C6762" i="18"/>
  <c r="A6786" i="3" l="1"/>
  <c r="C6786" i="3" s="1"/>
  <c r="C6763" i="18"/>
  <c r="A6787" i="3" l="1"/>
  <c r="C6787" i="3" s="1"/>
  <c r="C6764" i="18"/>
  <c r="A6788" i="3" l="1"/>
  <c r="C6788" i="3" s="1"/>
  <c r="C6765" i="18"/>
  <c r="A6789" i="3" l="1"/>
  <c r="C6789" i="3" s="1"/>
  <c r="C6766" i="18"/>
  <c r="A6790" i="3" l="1"/>
  <c r="C6790" i="3" s="1"/>
  <c r="C6767" i="18"/>
  <c r="A6791" i="3" l="1"/>
  <c r="C6791" i="3" s="1"/>
  <c r="C6768" i="18"/>
  <c r="A6792" i="3" l="1"/>
  <c r="C6792" i="3" s="1"/>
  <c r="C6769" i="18"/>
  <c r="A6793" i="3" l="1"/>
  <c r="C6793" i="3" s="1"/>
  <c r="C6770" i="18"/>
  <c r="A6794" i="3" l="1"/>
  <c r="C6794" i="3" s="1"/>
  <c r="C6771" i="18"/>
  <c r="A6795" i="3" l="1"/>
  <c r="C6795" i="3" s="1"/>
  <c r="C6772" i="18"/>
  <c r="A6796" i="3" l="1"/>
  <c r="C6796" i="3" s="1"/>
  <c r="C6773" i="18"/>
  <c r="A6797" i="3" l="1"/>
  <c r="C6797" i="3" s="1"/>
  <c r="C6774" i="18"/>
  <c r="A6798" i="3" l="1"/>
  <c r="C6798" i="3" s="1"/>
  <c r="C6775" i="18"/>
  <c r="A6799" i="3" l="1"/>
  <c r="C6799" i="3" s="1"/>
  <c r="C6776" i="18"/>
  <c r="A6800" i="3" l="1"/>
  <c r="C6800" i="3" s="1"/>
  <c r="C6777" i="18"/>
  <c r="A6801" i="3" l="1"/>
  <c r="C6801" i="3" s="1"/>
  <c r="C6778" i="18"/>
  <c r="A6802" i="3" l="1"/>
  <c r="C6802" i="3" s="1"/>
  <c r="C6779" i="18"/>
  <c r="A6803" i="3" l="1"/>
  <c r="C6803" i="3" s="1"/>
  <c r="C6780" i="18"/>
  <c r="A6804" i="3" l="1"/>
  <c r="C6804" i="3" s="1"/>
  <c r="C6781" i="18"/>
  <c r="A6805" i="3" l="1"/>
  <c r="C6805" i="3" s="1"/>
  <c r="C6782" i="18"/>
  <c r="A6806" i="3" l="1"/>
  <c r="C6806" i="3" s="1"/>
  <c r="C6783" i="18"/>
  <c r="A6807" i="3" l="1"/>
  <c r="C6807" i="3" s="1"/>
  <c r="C6784" i="18"/>
  <c r="A6808" i="3" l="1"/>
  <c r="C6808" i="3" s="1"/>
  <c r="C6785" i="18"/>
  <c r="A6809" i="3" l="1"/>
  <c r="C6809" i="3" s="1"/>
  <c r="C6786" i="18"/>
  <c r="A6810" i="3" l="1"/>
  <c r="C6810" i="3" s="1"/>
  <c r="C6787" i="18"/>
  <c r="A6811" i="3" l="1"/>
  <c r="C6811" i="3" s="1"/>
  <c r="C6788" i="18"/>
  <c r="A6812" i="3" l="1"/>
  <c r="C6812" i="3" s="1"/>
  <c r="C6789" i="18"/>
  <c r="A6813" i="3" l="1"/>
  <c r="C6813" i="3" s="1"/>
  <c r="C6790" i="18"/>
  <c r="A6814" i="3" l="1"/>
  <c r="C6814" i="3" s="1"/>
  <c r="C6791" i="18"/>
  <c r="A6815" i="3" l="1"/>
  <c r="C6815" i="3" s="1"/>
  <c r="C6792" i="18"/>
  <c r="A6816" i="3" l="1"/>
  <c r="C6816" i="3" s="1"/>
  <c r="C6793" i="18"/>
  <c r="A6817" i="3" l="1"/>
  <c r="C6817" i="3" s="1"/>
  <c r="C6794" i="18"/>
  <c r="A6818" i="3" l="1"/>
  <c r="C6818" i="3" s="1"/>
  <c r="C6795" i="18"/>
  <c r="A6819" i="3" l="1"/>
  <c r="C6819" i="3" s="1"/>
  <c r="C6796" i="18"/>
  <c r="A6820" i="3" l="1"/>
  <c r="C6820" i="3" s="1"/>
  <c r="C6797" i="18"/>
  <c r="A6821" i="3" l="1"/>
  <c r="C6821" i="3" s="1"/>
  <c r="C6798" i="18"/>
  <c r="A6822" i="3" l="1"/>
  <c r="C6822" i="3" s="1"/>
  <c r="C6799" i="18"/>
  <c r="A6823" i="3" l="1"/>
  <c r="C6823" i="3" s="1"/>
  <c r="C6800" i="18"/>
  <c r="A6824" i="3" l="1"/>
  <c r="C6824" i="3" s="1"/>
  <c r="C6801" i="18"/>
  <c r="A6825" i="3" l="1"/>
  <c r="C6825" i="3" s="1"/>
  <c r="C6802" i="18"/>
  <c r="A6826" i="3" l="1"/>
  <c r="C6826" i="3" s="1"/>
  <c r="C6803" i="18"/>
  <c r="A6827" i="3" l="1"/>
  <c r="C6827" i="3" s="1"/>
  <c r="C6804" i="18"/>
  <c r="A6828" i="3" l="1"/>
  <c r="C6828" i="3" s="1"/>
  <c r="C6805" i="18"/>
  <c r="A6829" i="3" l="1"/>
  <c r="C6829" i="3" s="1"/>
  <c r="C6806" i="18"/>
  <c r="A6830" i="3" l="1"/>
  <c r="C6830" i="3" s="1"/>
  <c r="C6807" i="18"/>
  <c r="A6831" i="3" l="1"/>
  <c r="C6831" i="3" s="1"/>
  <c r="C6808" i="18"/>
  <c r="A6832" i="3" l="1"/>
  <c r="C6832" i="3" s="1"/>
  <c r="C6809" i="18"/>
  <c r="A6833" i="3" l="1"/>
  <c r="C6833" i="3" s="1"/>
  <c r="C6810" i="18"/>
  <c r="A6834" i="3" l="1"/>
  <c r="C6834" i="3" s="1"/>
  <c r="C6811" i="18"/>
  <c r="A6835" i="3" l="1"/>
  <c r="C6835" i="3" s="1"/>
  <c r="C6812" i="18"/>
  <c r="A6836" i="3" l="1"/>
  <c r="C6836" i="3" s="1"/>
  <c r="C6813" i="18"/>
  <c r="A6837" i="3" l="1"/>
  <c r="C6837" i="3" s="1"/>
  <c r="C6814" i="18"/>
  <c r="A6838" i="3" l="1"/>
  <c r="C6838" i="3" s="1"/>
  <c r="C6815" i="18"/>
  <c r="A6839" i="3" l="1"/>
  <c r="C6839" i="3" s="1"/>
  <c r="C6816" i="18"/>
  <c r="A6840" i="3" l="1"/>
  <c r="C6840" i="3" s="1"/>
  <c r="C6817" i="18"/>
  <c r="A6841" i="3" l="1"/>
  <c r="C6841" i="3" s="1"/>
  <c r="C6818" i="18"/>
  <c r="A6842" i="3" l="1"/>
  <c r="C6842" i="3" s="1"/>
  <c r="C6819" i="18"/>
  <c r="A6843" i="3" l="1"/>
  <c r="C6843" i="3" s="1"/>
  <c r="C6820" i="18"/>
  <c r="A6844" i="3" l="1"/>
  <c r="C6844" i="3" s="1"/>
  <c r="C6821" i="18"/>
  <c r="A6845" i="3" l="1"/>
  <c r="C6845" i="3" s="1"/>
  <c r="C6822" i="18"/>
  <c r="A6846" i="3" l="1"/>
  <c r="C6846" i="3" s="1"/>
  <c r="C6823" i="18"/>
  <c r="A6847" i="3" l="1"/>
  <c r="C6847" i="3" s="1"/>
  <c r="C6824" i="18"/>
  <c r="A6848" i="3" l="1"/>
  <c r="C6848" i="3" s="1"/>
  <c r="C6825" i="18"/>
  <c r="A6849" i="3" l="1"/>
  <c r="C6849" i="3" s="1"/>
  <c r="C6826" i="18"/>
  <c r="A6850" i="3" l="1"/>
  <c r="C6850" i="3" s="1"/>
  <c r="C6827" i="18"/>
  <c r="A6851" i="3" l="1"/>
  <c r="C6851" i="3" s="1"/>
  <c r="C6828" i="18"/>
  <c r="A6852" i="3" l="1"/>
  <c r="C6852" i="3" s="1"/>
  <c r="C6829" i="18"/>
  <c r="A6853" i="3" l="1"/>
  <c r="C6853" i="3" s="1"/>
  <c r="C6830" i="18"/>
  <c r="A6854" i="3" l="1"/>
  <c r="C6854" i="3" s="1"/>
  <c r="C6831" i="18"/>
  <c r="A6855" i="3" l="1"/>
  <c r="C6855" i="3" s="1"/>
  <c r="C6832" i="18"/>
  <c r="A6856" i="3" l="1"/>
  <c r="C6856" i="3" s="1"/>
  <c r="C6833" i="18"/>
  <c r="A6857" i="3" l="1"/>
  <c r="C6857" i="3" s="1"/>
  <c r="C6834" i="18"/>
  <c r="A6858" i="3" l="1"/>
  <c r="C6858" i="3" s="1"/>
  <c r="C6835" i="18"/>
  <c r="A6859" i="3" l="1"/>
  <c r="C6859" i="3" s="1"/>
  <c r="C6836" i="18"/>
  <c r="A6860" i="3" l="1"/>
  <c r="C6860" i="3" s="1"/>
  <c r="C6837" i="18"/>
  <c r="A6861" i="3" l="1"/>
  <c r="C6861" i="3" s="1"/>
  <c r="C6838" i="18"/>
  <c r="A6862" i="3" l="1"/>
  <c r="C6862" i="3" s="1"/>
  <c r="C6839" i="18"/>
  <c r="A6863" i="3" l="1"/>
  <c r="C6863" i="3" s="1"/>
  <c r="C6840" i="18"/>
  <c r="A6864" i="3" l="1"/>
  <c r="C6864" i="3" s="1"/>
  <c r="C6841" i="18"/>
  <c r="A6865" i="3" l="1"/>
  <c r="C6865" i="3" s="1"/>
  <c r="C6842" i="18"/>
  <c r="A6866" i="3" l="1"/>
  <c r="C6866" i="3" s="1"/>
  <c r="C6843" i="18"/>
  <c r="A6867" i="3" l="1"/>
  <c r="C6867" i="3" s="1"/>
  <c r="C6844" i="18"/>
  <c r="A6868" i="3" l="1"/>
  <c r="C6868" i="3" s="1"/>
  <c r="C6845" i="18"/>
  <c r="A6869" i="3" l="1"/>
  <c r="C6869" i="3" s="1"/>
  <c r="C6846" i="18"/>
  <c r="A6870" i="3" l="1"/>
  <c r="C6870" i="3" s="1"/>
  <c r="C6847" i="18"/>
  <c r="A6871" i="3" l="1"/>
  <c r="C6871" i="3" s="1"/>
  <c r="C6848" i="18"/>
  <c r="A6872" i="3" l="1"/>
  <c r="C6872" i="3" s="1"/>
  <c r="C6849" i="18"/>
  <c r="A6873" i="3" l="1"/>
  <c r="C6873" i="3" s="1"/>
  <c r="C6850" i="18"/>
  <c r="A6874" i="3" l="1"/>
  <c r="C6874" i="3" s="1"/>
  <c r="C6851" i="18"/>
  <c r="A6875" i="3" l="1"/>
  <c r="C6875" i="3" s="1"/>
  <c r="C6852" i="18"/>
  <c r="A6876" i="3" l="1"/>
  <c r="C6876" i="3" s="1"/>
  <c r="C6853" i="18"/>
  <c r="A6877" i="3" l="1"/>
  <c r="C6877" i="3" s="1"/>
  <c r="C6854" i="18"/>
  <c r="A6878" i="3" l="1"/>
  <c r="C6878" i="3" s="1"/>
  <c r="C6855" i="18"/>
  <c r="A6879" i="3" l="1"/>
  <c r="C6879" i="3" s="1"/>
  <c r="C6856" i="18"/>
  <c r="A6880" i="3" l="1"/>
  <c r="C6880" i="3" s="1"/>
  <c r="C6857" i="18"/>
  <c r="A6881" i="3" l="1"/>
  <c r="C6881" i="3" s="1"/>
  <c r="C6858" i="18"/>
  <c r="A6882" i="3" l="1"/>
  <c r="C6882" i="3" s="1"/>
  <c r="C6859" i="18"/>
  <c r="A6883" i="3" l="1"/>
  <c r="C6883" i="3" s="1"/>
  <c r="C6860" i="18"/>
  <c r="A6884" i="3" l="1"/>
  <c r="C6884" i="3" s="1"/>
  <c r="C6861" i="18"/>
  <c r="A6885" i="3" l="1"/>
  <c r="C6885" i="3" s="1"/>
  <c r="C6862" i="18"/>
  <c r="A6886" i="3" l="1"/>
  <c r="C6886" i="3" s="1"/>
  <c r="C6863" i="18"/>
  <c r="A6887" i="3" l="1"/>
  <c r="C6887" i="3" s="1"/>
  <c r="C6864" i="18"/>
  <c r="A6888" i="3" l="1"/>
  <c r="C6888" i="3" s="1"/>
  <c r="C6865" i="18"/>
  <c r="A6889" i="3" l="1"/>
  <c r="C6889" i="3" s="1"/>
  <c r="C6866" i="18"/>
  <c r="A6890" i="3" l="1"/>
  <c r="C6890" i="3" s="1"/>
  <c r="C6867" i="18"/>
  <c r="A6891" i="3" l="1"/>
  <c r="C6891" i="3" s="1"/>
  <c r="C6868" i="18"/>
  <c r="A6892" i="3" l="1"/>
  <c r="C6892" i="3" s="1"/>
  <c r="C6869" i="18"/>
  <c r="A6893" i="3" l="1"/>
  <c r="C6893" i="3" s="1"/>
  <c r="C6870" i="18"/>
  <c r="A6894" i="3" l="1"/>
  <c r="C6894" i="3" s="1"/>
  <c r="C6871" i="18"/>
  <c r="A6895" i="3" l="1"/>
  <c r="C6895" i="3" s="1"/>
  <c r="C6872" i="18"/>
  <c r="A6896" i="3" l="1"/>
  <c r="C6896" i="3" s="1"/>
  <c r="C6873" i="18"/>
  <c r="A6897" i="3" l="1"/>
  <c r="C6897" i="3" s="1"/>
  <c r="C6874" i="18"/>
  <c r="A6898" i="3" l="1"/>
  <c r="C6898" i="3" s="1"/>
  <c r="C6875" i="18"/>
  <c r="A6899" i="3" l="1"/>
  <c r="C6899" i="3" s="1"/>
  <c r="C6876" i="18"/>
  <c r="A6900" i="3" l="1"/>
  <c r="C6900" i="3" s="1"/>
  <c r="C6877" i="18"/>
  <c r="A6901" i="3" l="1"/>
  <c r="C6901" i="3" s="1"/>
  <c r="C6878" i="18"/>
  <c r="A6902" i="3" l="1"/>
  <c r="C6902" i="3" s="1"/>
  <c r="C6879" i="18"/>
  <c r="A6903" i="3" l="1"/>
  <c r="C6903" i="3" s="1"/>
  <c r="C6880" i="18"/>
  <c r="A6904" i="3" l="1"/>
  <c r="C6904" i="3" s="1"/>
  <c r="C6881" i="18"/>
  <c r="A6905" i="3" l="1"/>
  <c r="C6905" i="3" s="1"/>
  <c r="C6882" i="18"/>
  <c r="A6906" i="3" l="1"/>
  <c r="C6906" i="3" s="1"/>
  <c r="C6883" i="18"/>
  <c r="A6907" i="3" l="1"/>
  <c r="C6907" i="3" s="1"/>
  <c r="C6884" i="18"/>
  <c r="A6908" i="3" l="1"/>
  <c r="C6908" i="3" s="1"/>
  <c r="C6885" i="18"/>
  <c r="A6909" i="3" l="1"/>
  <c r="C6909" i="3" s="1"/>
  <c r="C6886" i="18"/>
  <c r="A6910" i="3" l="1"/>
  <c r="C6910" i="3" s="1"/>
  <c r="C6887" i="18"/>
  <c r="A6911" i="3" l="1"/>
  <c r="C6911" i="3" s="1"/>
  <c r="C6888" i="18"/>
  <c r="A6912" i="3" l="1"/>
  <c r="C6912" i="3" s="1"/>
  <c r="C6889" i="18"/>
  <c r="A6913" i="3" l="1"/>
  <c r="C6913" i="3" s="1"/>
  <c r="C6890" i="18"/>
  <c r="A6914" i="3" l="1"/>
  <c r="C6914" i="3" s="1"/>
  <c r="C6891" i="18"/>
  <c r="A6915" i="3" l="1"/>
  <c r="C6915" i="3" s="1"/>
  <c r="C6892" i="18"/>
  <c r="A6916" i="3" l="1"/>
  <c r="C6916" i="3" s="1"/>
  <c r="C6893" i="18"/>
  <c r="A6917" i="3" l="1"/>
  <c r="C6917" i="3" s="1"/>
  <c r="C6894" i="18"/>
  <c r="A6918" i="3" l="1"/>
  <c r="C6918" i="3" s="1"/>
  <c r="C6895" i="18"/>
  <c r="A6919" i="3" l="1"/>
  <c r="C6919" i="3" s="1"/>
  <c r="C6896" i="18"/>
  <c r="A6920" i="3" l="1"/>
  <c r="C6920" i="3" s="1"/>
  <c r="C6897" i="18"/>
  <c r="A6921" i="3" l="1"/>
  <c r="C6921" i="3" s="1"/>
  <c r="C6898" i="18"/>
  <c r="A6922" i="3" l="1"/>
  <c r="C6922" i="3" s="1"/>
  <c r="C6899" i="18"/>
  <c r="A6923" i="3" l="1"/>
  <c r="C6923" i="3" s="1"/>
  <c r="C6900" i="18"/>
  <c r="A6924" i="3" l="1"/>
  <c r="C6924" i="3" s="1"/>
  <c r="C6901" i="18"/>
  <c r="A6925" i="3" l="1"/>
  <c r="C6925" i="3" s="1"/>
  <c r="C6902" i="18"/>
  <c r="A6926" i="3" l="1"/>
  <c r="C6926" i="3" s="1"/>
  <c r="C6903" i="18"/>
  <c r="A6927" i="3" l="1"/>
  <c r="C6927" i="3" s="1"/>
  <c r="C6904" i="18"/>
  <c r="A6928" i="3" l="1"/>
  <c r="C6928" i="3" s="1"/>
  <c r="C6905" i="18"/>
  <c r="A6929" i="3" l="1"/>
  <c r="C6929" i="3" s="1"/>
  <c r="C6906" i="18"/>
  <c r="A6930" i="3" l="1"/>
  <c r="C6930" i="3" s="1"/>
  <c r="C6907" i="18"/>
  <c r="A6931" i="3" l="1"/>
  <c r="C6931" i="3" s="1"/>
  <c r="C6908" i="18"/>
  <c r="A6932" i="3" l="1"/>
  <c r="C6932" i="3" s="1"/>
  <c r="C6909" i="18"/>
  <c r="A6933" i="3" l="1"/>
  <c r="C6933" i="3" s="1"/>
  <c r="C6910" i="18"/>
  <c r="A6934" i="3" l="1"/>
  <c r="C6934" i="3" s="1"/>
  <c r="C6911" i="18"/>
  <c r="A6935" i="3" l="1"/>
  <c r="C6935" i="3" s="1"/>
  <c r="C6912" i="18"/>
  <c r="A6936" i="3" l="1"/>
  <c r="C6936" i="3" s="1"/>
  <c r="C6913" i="18"/>
  <c r="A6937" i="3" l="1"/>
  <c r="C6937" i="3" s="1"/>
  <c r="C6914" i="18"/>
  <c r="A6938" i="3" l="1"/>
  <c r="C6938" i="3" s="1"/>
  <c r="C6915" i="18"/>
  <c r="A6939" i="3" l="1"/>
  <c r="C6939" i="3" s="1"/>
  <c r="C6916" i="18"/>
  <c r="A6940" i="3" l="1"/>
  <c r="C6940" i="3" s="1"/>
  <c r="C6917" i="18"/>
  <c r="A6941" i="3" l="1"/>
  <c r="C6941" i="3" s="1"/>
  <c r="C6918" i="18"/>
  <c r="A6942" i="3" l="1"/>
  <c r="C6942" i="3" s="1"/>
  <c r="C6919" i="18"/>
  <c r="A6943" i="3" l="1"/>
  <c r="C6943" i="3" s="1"/>
  <c r="C6920" i="18"/>
  <c r="A6944" i="3" l="1"/>
  <c r="C6944" i="3" s="1"/>
  <c r="C6921" i="18"/>
  <c r="A6945" i="3" l="1"/>
  <c r="C6945" i="3" s="1"/>
  <c r="C6922" i="18"/>
  <c r="A6946" i="3" l="1"/>
  <c r="C6946" i="3" s="1"/>
  <c r="C6923" i="18"/>
  <c r="A6947" i="3" l="1"/>
  <c r="C6947" i="3" s="1"/>
  <c r="C6924" i="18"/>
  <c r="A6948" i="3" l="1"/>
  <c r="C6948" i="3" s="1"/>
  <c r="C6925" i="18"/>
  <c r="A6949" i="3" l="1"/>
  <c r="C6949" i="3" s="1"/>
  <c r="C6926" i="18"/>
  <c r="A6950" i="3" l="1"/>
  <c r="C6950" i="3" s="1"/>
  <c r="C6927" i="18"/>
  <c r="A6951" i="3" l="1"/>
  <c r="C6951" i="3" s="1"/>
  <c r="C6928" i="18"/>
  <c r="A6952" i="3" l="1"/>
  <c r="C6952" i="3" s="1"/>
  <c r="C6929" i="18"/>
  <c r="A6953" i="3" l="1"/>
  <c r="C6953" i="3" s="1"/>
  <c r="C6930" i="18"/>
  <c r="A6954" i="3" l="1"/>
  <c r="C6954" i="3" s="1"/>
  <c r="C6931" i="18"/>
  <c r="A6955" i="3" l="1"/>
  <c r="C6955" i="3" s="1"/>
  <c r="C6932" i="18"/>
  <c r="A6956" i="3" l="1"/>
  <c r="C6956" i="3" s="1"/>
  <c r="C6933" i="18"/>
  <c r="A6957" i="3" l="1"/>
  <c r="C6957" i="3" s="1"/>
  <c r="C6934" i="18"/>
  <c r="A6958" i="3" l="1"/>
  <c r="C6958" i="3" s="1"/>
  <c r="C6935" i="18"/>
  <c r="A6959" i="3" l="1"/>
  <c r="C6959" i="3" s="1"/>
  <c r="C6936" i="18"/>
  <c r="A6960" i="3" l="1"/>
  <c r="C6960" i="3" s="1"/>
  <c r="C6937" i="18"/>
  <c r="A6961" i="3" l="1"/>
  <c r="C6961" i="3" s="1"/>
  <c r="C6938" i="18"/>
  <c r="A6962" i="3" l="1"/>
  <c r="C6962" i="3" s="1"/>
  <c r="C6939" i="18"/>
  <c r="A6963" i="3" l="1"/>
  <c r="C6963" i="3" s="1"/>
  <c r="C6940" i="18"/>
  <c r="A6964" i="3" l="1"/>
  <c r="C6964" i="3" s="1"/>
  <c r="C6941" i="18"/>
  <c r="A6965" i="3" l="1"/>
  <c r="C6965" i="3" s="1"/>
  <c r="C6942" i="18"/>
  <c r="A6966" i="3" l="1"/>
  <c r="C6966" i="3" s="1"/>
  <c r="C6943" i="18"/>
  <c r="A6967" i="3" l="1"/>
  <c r="C6967" i="3" s="1"/>
  <c r="C6944" i="18"/>
  <c r="A6968" i="3" l="1"/>
  <c r="C6968" i="3" s="1"/>
  <c r="C6945" i="18"/>
  <c r="A6969" i="3" l="1"/>
  <c r="C6969" i="3" s="1"/>
  <c r="C6946" i="18"/>
  <c r="A6970" i="3" l="1"/>
  <c r="C6970" i="3" s="1"/>
  <c r="C6947" i="18"/>
  <c r="A6971" i="3" l="1"/>
  <c r="C6971" i="3" s="1"/>
  <c r="C6948" i="18"/>
  <c r="A6972" i="3" l="1"/>
  <c r="C6972" i="3" s="1"/>
  <c r="C6949" i="18"/>
  <c r="A6973" i="3" l="1"/>
  <c r="C6973" i="3" s="1"/>
  <c r="C6950" i="18"/>
  <c r="A6974" i="3" l="1"/>
  <c r="C6974" i="3" s="1"/>
  <c r="C6951" i="18"/>
  <c r="A6975" i="3" l="1"/>
  <c r="C6975" i="3" s="1"/>
  <c r="C6952" i="18"/>
  <c r="A6976" i="3" l="1"/>
  <c r="C6976" i="3" s="1"/>
  <c r="C6953" i="18"/>
  <c r="A6977" i="3" l="1"/>
  <c r="C6977" i="3" s="1"/>
  <c r="C6954" i="18"/>
  <c r="A6978" i="3" l="1"/>
  <c r="C6978" i="3" s="1"/>
  <c r="C6955" i="18"/>
  <c r="A6979" i="3" l="1"/>
  <c r="C6979" i="3" s="1"/>
  <c r="C6956" i="18"/>
  <c r="A6980" i="3" l="1"/>
  <c r="C6980" i="3" s="1"/>
  <c r="C6957" i="18"/>
  <c r="A6981" i="3" l="1"/>
  <c r="C6981" i="3" s="1"/>
  <c r="C6958" i="18"/>
  <c r="A6982" i="3" l="1"/>
  <c r="C6982" i="3" s="1"/>
  <c r="C6959" i="18"/>
  <c r="A6983" i="3" l="1"/>
  <c r="C6983" i="3" s="1"/>
  <c r="C6960" i="18"/>
  <c r="A6984" i="3" l="1"/>
  <c r="C6984" i="3" s="1"/>
  <c r="C6961" i="18"/>
  <c r="A6985" i="3" l="1"/>
  <c r="C6985" i="3" s="1"/>
  <c r="C6962" i="18"/>
  <c r="A6986" i="3" l="1"/>
  <c r="C6986" i="3" s="1"/>
  <c r="C6963" i="18"/>
  <c r="A6987" i="3" l="1"/>
  <c r="C6987" i="3" s="1"/>
  <c r="C6964" i="18"/>
  <c r="A6988" i="3" l="1"/>
  <c r="C6988" i="3" s="1"/>
  <c r="C6965" i="18"/>
  <c r="A6989" i="3" l="1"/>
  <c r="C6989" i="3" s="1"/>
  <c r="C6966" i="18"/>
  <c r="A6990" i="3" l="1"/>
  <c r="C6990" i="3" s="1"/>
  <c r="C6967" i="18"/>
  <c r="A6991" i="3" l="1"/>
  <c r="C6991" i="3" s="1"/>
  <c r="C6968" i="18"/>
  <c r="A6992" i="3" l="1"/>
  <c r="C6992" i="3" s="1"/>
  <c r="C6969" i="18"/>
  <c r="A6993" i="3" l="1"/>
  <c r="C6993" i="3" s="1"/>
  <c r="C6970" i="18"/>
  <c r="A6994" i="3" l="1"/>
  <c r="C6994" i="3" s="1"/>
  <c r="C6971" i="18"/>
  <c r="A6995" i="3" l="1"/>
  <c r="C6995" i="3" s="1"/>
  <c r="C6972" i="18"/>
  <c r="A6996" i="3" l="1"/>
  <c r="C6996" i="3" s="1"/>
  <c r="C6973" i="18"/>
  <c r="A6997" i="3" l="1"/>
  <c r="C6997" i="3" s="1"/>
  <c r="C6974" i="18"/>
  <c r="A6998" i="3" l="1"/>
  <c r="C6998" i="3" s="1"/>
  <c r="C6975" i="18"/>
  <c r="A6999" i="3" l="1"/>
  <c r="C6999" i="3" s="1"/>
  <c r="C6976" i="18"/>
  <c r="A7000" i="3" l="1"/>
  <c r="C7000" i="3" s="1"/>
  <c r="C6977" i="18"/>
  <c r="A7001" i="3" l="1"/>
  <c r="C7001" i="3" s="1"/>
  <c r="C6978" i="18"/>
  <c r="A7002" i="3" l="1"/>
  <c r="C7002" i="3" s="1"/>
  <c r="C6979" i="18"/>
  <c r="A7003" i="3" l="1"/>
  <c r="C7003" i="3" s="1"/>
  <c r="C6980" i="18"/>
  <c r="A7004" i="3" l="1"/>
  <c r="C7004" i="3" s="1"/>
  <c r="C6981" i="18"/>
  <c r="A7005" i="3" l="1"/>
  <c r="C7005" i="3" s="1"/>
  <c r="C6982" i="18"/>
  <c r="A7006" i="3" l="1"/>
  <c r="C7006" i="3" s="1"/>
  <c r="C6983" i="18"/>
  <c r="A7007" i="3" l="1"/>
  <c r="C7007" i="3" s="1"/>
  <c r="C6984" i="18"/>
  <c r="A7008" i="3" l="1"/>
  <c r="C7008" i="3" s="1"/>
  <c r="C6985" i="18"/>
  <c r="A7009" i="3" l="1"/>
  <c r="C7009" i="3" s="1"/>
  <c r="C6986" i="18"/>
  <c r="A7010" i="3" l="1"/>
  <c r="C7010" i="3" s="1"/>
  <c r="C6987" i="18"/>
  <c r="A7011" i="3" l="1"/>
  <c r="C7011" i="3" s="1"/>
  <c r="C6988" i="18"/>
  <c r="A7012" i="3" l="1"/>
  <c r="C7012" i="3" s="1"/>
  <c r="C6989" i="18"/>
  <c r="A7013" i="3" l="1"/>
  <c r="C7013" i="3" s="1"/>
  <c r="C6990" i="18"/>
  <c r="A7014" i="3" l="1"/>
  <c r="C7014" i="3" s="1"/>
  <c r="C6991" i="18"/>
  <c r="A7015" i="3" l="1"/>
  <c r="C7015" i="3" s="1"/>
  <c r="C6992" i="18"/>
  <c r="A7016" i="3" l="1"/>
  <c r="C7016" i="3" s="1"/>
  <c r="C6993" i="18"/>
  <c r="A7017" i="3" l="1"/>
  <c r="C7017" i="3" s="1"/>
  <c r="C6994" i="18"/>
  <c r="A7018" i="3" l="1"/>
  <c r="C7018" i="3" s="1"/>
  <c r="C6995" i="18"/>
  <c r="A7019" i="3" l="1"/>
  <c r="C7019" i="3" s="1"/>
  <c r="C6996" i="18"/>
  <c r="A7020" i="3" l="1"/>
  <c r="C7020" i="3" s="1"/>
  <c r="C6997" i="18"/>
  <c r="A7021" i="3" l="1"/>
  <c r="C7021" i="3" s="1"/>
  <c r="C6998" i="18"/>
  <c r="A7022" i="3" l="1"/>
  <c r="C7022" i="3" s="1"/>
  <c r="C6999" i="18"/>
  <c r="A7023" i="3" l="1"/>
  <c r="C7023" i="3" s="1"/>
  <c r="C7000" i="18"/>
  <c r="A7024" i="3" l="1"/>
  <c r="C7024" i="3" s="1"/>
  <c r="C7001" i="18"/>
  <c r="A7025" i="3" l="1"/>
  <c r="C7025" i="3" s="1"/>
  <c r="C7002" i="18"/>
  <c r="A7026" i="3" l="1"/>
  <c r="C7026" i="3" s="1"/>
  <c r="C7003" i="18"/>
  <c r="A7027" i="3" l="1"/>
  <c r="C7027" i="3" s="1"/>
  <c r="C7004" i="18"/>
  <c r="A7028" i="3" l="1"/>
  <c r="C7028" i="3" s="1"/>
  <c r="C7005" i="18"/>
  <c r="A7029" i="3" l="1"/>
  <c r="C7029" i="3" s="1"/>
  <c r="C7006" i="18"/>
  <c r="A7030" i="3" l="1"/>
  <c r="C7030" i="3" s="1"/>
  <c r="C7007" i="18"/>
  <c r="A7031" i="3" l="1"/>
  <c r="C7031" i="3" s="1"/>
  <c r="C7008" i="18"/>
  <c r="A7032" i="3" l="1"/>
  <c r="C7032" i="3" s="1"/>
  <c r="C7009" i="18"/>
  <c r="A7033" i="3" l="1"/>
  <c r="C7033" i="3" s="1"/>
  <c r="C7010" i="18"/>
  <c r="A7034" i="3" l="1"/>
  <c r="C7034" i="3" s="1"/>
  <c r="C7011" i="18"/>
  <c r="A7035" i="3" l="1"/>
  <c r="C7035" i="3" s="1"/>
  <c r="C7012" i="18"/>
  <c r="A7036" i="3" l="1"/>
  <c r="C7036" i="3" s="1"/>
  <c r="C7013" i="18"/>
  <c r="A7037" i="3" l="1"/>
  <c r="C7037" i="3" s="1"/>
  <c r="C7014" i="18"/>
  <c r="A7038" i="3" l="1"/>
  <c r="C7038" i="3" s="1"/>
  <c r="C7015" i="18"/>
  <c r="A7039" i="3" l="1"/>
  <c r="C7039" i="3" s="1"/>
  <c r="C7016" i="18"/>
  <c r="A7040" i="3" l="1"/>
  <c r="C7040" i="3" s="1"/>
  <c r="C7017" i="18"/>
  <c r="A7041" i="3" l="1"/>
  <c r="C7041" i="3" s="1"/>
  <c r="C7018" i="18"/>
  <c r="A7042" i="3" l="1"/>
  <c r="C7042" i="3" s="1"/>
  <c r="C7019" i="18"/>
  <c r="A7043" i="3" l="1"/>
  <c r="C7043" i="3" s="1"/>
  <c r="C7020" i="18"/>
  <c r="A7044" i="3" l="1"/>
  <c r="C7044" i="3" s="1"/>
  <c r="C7021" i="18"/>
  <c r="A7045" i="3" l="1"/>
  <c r="C7045" i="3" s="1"/>
  <c r="C7022" i="18"/>
  <c r="A7046" i="3" l="1"/>
  <c r="C7046" i="3" s="1"/>
  <c r="C7023" i="18"/>
  <c r="A7047" i="3" l="1"/>
  <c r="C7047" i="3" s="1"/>
  <c r="C7024" i="18"/>
  <c r="A7048" i="3" l="1"/>
  <c r="C7048" i="3" s="1"/>
  <c r="C7025" i="18"/>
  <c r="A7049" i="3" l="1"/>
  <c r="C7049" i="3" s="1"/>
  <c r="C7026" i="18"/>
  <c r="A7050" i="3" l="1"/>
  <c r="C7050" i="3" s="1"/>
  <c r="C7027" i="18"/>
  <c r="A7051" i="3" l="1"/>
  <c r="C7051" i="3" s="1"/>
  <c r="C7028" i="18"/>
  <c r="A7052" i="3" l="1"/>
  <c r="C7052" i="3" s="1"/>
  <c r="C7029" i="18"/>
  <c r="A7053" i="3" l="1"/>
  <c r="C7053" i="3" s="1"/>
  <c r="C7030" i="18"/>
  <c r="A7054" i="3" l="1"/>
  <c r="C7054" i="3" s="1"/>
  <c r="C7031" i="18"/>
  <c r="A7055" i="3" l="1"/>
  <c r="C7055" i="3" s="1"/>
  <c r="C7032" i="18"/>
  <c r="A7056" i="3" l="1"/>
  <c r="C7056" i="3" s="1"/>
  <c r="C7033" i="18"/>
  <c r="A7057" i="3" l="1"/>
  <c r="C7057" i="3" s="1"/>
  <c r="C7034" i="18"/>
  <c r="A7058" i="3" l="1"/>
  <c r="C7058" i="3" s="1"/>
  <c r="C7035" i="18"/>
  <c r="A7059" i="3" l="1"/>
  <c r="C7059" i="3" s="1"/>
  <c r="C7036" i="18"/>
  <c r="A7060" i="3" l="1"/>
  <c r="C7060" i="3" s="1"/>
  <c r="C7037" i="18"/>
  <c r="A7061" i="3" l="1"/>
  <c r="C7061" i="3" s="1"/>
  <c r="C7038" i="18"/>
  <c r="A7062" i="3" l="1"/>
  <c r="C7062" i="3" s="1"/>
  <c r="C7039" i="18"/>
  <c r="A7063" i="3" l="1"/>
  <c r="C7063" i="3" s="1"/>
  <c r="C7040" i="18"/>
  <c r="A7064" i="3" l="1"/>
  <c r="C7064" i="3" s="1"/>
  <c r="C7041" i="18"/>
  <c r="A7065" i="3" l="1"/>
  <c r="C7065" i="3" s="1"/>
  <c r="C7042" i="18"/>
  <c r="A7066" i="3" l="1"/>
  <c r="C7066" i="3" s="1"/>
  <c r="C7043" i="18"/>
  <c r="A7067" i="3" l="1"/>
  <c r="C7067" i="3" s="1"/>
  <c r="C7044" i="18"/>
  <c r="A7068" i="3" l="1"/>
  <c r="C7068" i="3" s="1"/>
  <c r="C7045" i="18"/>
  <c r="A7069" i="3" l="1"/>
  <c r="C7069" i="3" s="1"/>
  <c r="C7046" i="18"/>
  <c r="A7070" i="3" l="1"/>
  <c r="C7070" i="3" s="1"/>
  <c r="C7047" i="18"/>
  <c r="A7071" i="3" l="1"/>
  <c r="C7071" i="3" s="1"/>
  <c r="C7048" i="18"/>
  <c r="A7072" i="3" l="1"/>
  <c r="C7072" i="3" s="1"/>
  <c r="C7049" i="18"/>
  <c r="A7073" i="3" l="1"/>
  <c r="C7073" i="3" s="1"/>
  <c r="C7050" i="18"/>
  <c r="A7074" i="3" l="1"/>
  <c r="C7074" i="3" s="1"/>
  <c r="C7051" i="18"/>
  <c r="A7075" i="3" l="1"/>
  <c r="C7075" i="3" s="1"/>
  <c r="C7052" i="18"/>
  <c r="A7076" i="3" l="1"/>
  <c r="C7076" i="3" s="1"/>
  <c r="C7053" i="18"/>
  <c r="A7077" i="3" l="1"/>
  <c r="C7077" i="3" s="1"/>
  <c r="C7054" i="18"/>
  <c r="A7078" i="3" l="1"/>
  <c r="C7078" i="3" s="1"/>
  <c r="C7055" i="18"/>
  <c r="A7079" i="3" l="1"/>
  <c r="C7079" i="3" s="1"/>
  <c r="C7056" i="18"/>
  <c r="A7080" i="3" l="1"/>
  <c r="C7080" i="3" s="1"/>
  <c r="C7057" i="18"/>
  <c r="A7081" i="3" l="1"/>
  <c r="C7081" i="3" s="1"/>
  <c r="C7058" i="18"/>
  <c r="A7082" i="3" l="1"/>
  <c r="C7082" i="3" s="1"/>
  <c r="C7059" i="18"/>
  <c r="A7083" i="3" l="1"/>
  <c r="C7083" i="3" s="1"/>
  <c r="C7060" i="18"/>
  <c r="A7084" i="3" l="1"/>
  <c r="C7084" i="3" s="1"/>
  <c r="C7061" i="18"/>
  <c r="A7085" i="3" l="1"/>
  <c r="C7085" i="3" s="1"/>
  <c r="C7062" i="18"/>
  <c r="A7086" i="3" l="1"/>
  <c r="C7086" i="3" s="1"/>
  <c r="C7063" i="18"/>
  <c r="A7087" i="3" l="1"/>
  <c r="C7087" i="3" s="1"/>
  <c r="C7064" i="18"/>
  <c r="A7088" i="3" l="1"/>
  <c r="C7088" i="3" s="1"/>
  <c r="C7065" i="18"/>
  <c r="A7089" i="3" l="1"/>
  <c r="C7089" i="3" s="1"/>
  <c r="C7066" i="18"/>
  <c r="A7090" i="3" l="1"/>
  <c r="C7090" i="3" s="1"/>
  <c r="C7067" i="18"/>
  <c r="A7091" i="3" l="1"/>
  <c r="C7091" i="3" s="1"/>
  <c r="C7068" i="18"/>
  <c r="A7092" i="3" l="1"/>
  <c r="C7092" i="3" s="1"/>
  <c r="C7069" i="18"/>
  <c r="A7093" i="3" l="1"/>
  <c r="C7093" i="3" s="1"/>
  <c r="C7070" i="18"/>
  <c r="A7094" i="3" l="1"/>
  <c r="C7094" i="3" s="1"/>
  <c r="C7071" i="18"/>
  <c r="A7095" i="3" l="1"/>
  <c r="C7095" i="3" s="1"/>
  <c r="C7072" i="18"/>
  <c r="A7096" i="3" l="1"/>
  <c r="C7096" i="3" s="1"/>
  <c r="C7073" i="18"/>
  <c r="A7097" i="3" l="1"/>
  <c r="C7097" i="3" s="1"/>
  <c r="C7074" i="18"/>
  <c r="A7098" i="3" l="1"/>
  <c r="C7098" i="3" s="1"/>
  <c r="C7075" i="18"/>
  <c r="A7099" i="3" l="1"/>
  <c r="C7099" i="3" s="1"/>
  <c r="C7076" i="18"/>
  <c r="A7100" i="3" l="1"/>
  <c r="C7100" i="3" s="1"/>
  <c r="C7077" i="18"/>
  <c r="A7101" i="3" l="1"/>
  <c r="C7101" i="3" s="1"/>
  <c r="C7078" i="18"/>
  <c r="A7102" i="3" l="1"/>
  <c r="C7102" i="3" s="1"/>
  <c r="C7079" i="18"/>
  <c r="A7103" i="3" l="1"/>
  <c r="C7103" i="3" s="1"/>
  <c r="C7080" i="18"/>
  <c r="A7104" i="3" l="1"/>
  <c r="C7104" i="3" s="1"/>
  <c r="C7081" i="18"/>
  <c r="A7105" i="3" l="1"/>
  <c r="C7105" i="3" s="1"/>
  <c r="C7082" i="18"/>
  <c r="A7106" i="3" l="1"/>
  <c r="C7106" i="3" s="1"/>
  <c r="C7083" i="18"/>
  <c r="A7107" i="3" l="1"/>
  <c r="C7107" i="3" s="1"/>
  <c r="C7084" i="18"/>
  <c r="A7108" i="3" l="1"/>
  <c r="C7108" i="3" s="1"/>
  <c r="C7085" i="18"/>
  <c r="A7109" i="3" l="1"/>
  <c r="C7109" i="3" s="1"/>
  <c r="C7086" i="18"/>
  <c r="A7110" i="3" l="1"/>
  <c r="C7110" i="3" s="1"/>
  <c r="C7087" i="18"/>
  <c r="A7111" i="3" l="1"/>
  <c r="C7111" i="3" s="1"/>
  <c r="C7088" i="18"/>
  <c r="A7112" i="3" l="1"/>
  <c r="C7112" i="3" s="1"/>
  <c r="C7089" i="18"/>
  <c r="A7113" i="3" l="1"/>
  <c r="C7113" i="3" s="1"/>
  <c r="C7090" i="18"/>
  <c r="A7114" i="3" l="1"/>
  <c r="C7114" i="3" s="1"/>
  <c r="C7091" i="18"/>
  <c r="A7115" i="3" l="1"/>
  <c r="C7115" i="3" s="1"/>
  <c r="C7092" i="18"/>
  <c r="A7116" i="3" l="1"/>
  <c r="C7116" i="3" s="1"/>
  <c r="C7093" i="18"/>
  <c r="A7117" i="3" l="1"/>
  <c r="C7117" i="3" s="1"/>
  <c r="C7094" i="18"/>
  <c r="A7118" i="3" l="1"/>
  <c r="C7118" i="3" s="1"/>
  <c r="C7095" i="18"/>
  <c r="A7119" i="3" l="1"/>
  <c r="C7119" i="3" s="1"/>
  <c r="C7096" i="18"/>
  <c r="A7120" i="3" l="1"/>
  <c r="C7120" i="3" s="1"/>
  <c r="C7097" i="18"/>
  <c r="A7121" i="3" l="1"/>
  <c r="C7121" i="3" s="1"/>
  <c r="C7098" i="18"/>
  <c r="A7122" i="3" l="1"/>
  <c r="C7122" i="3" s="1"/>
  <c r="C7099" i="18"/>
  <c r="A7123" i="3" l="1"/>
  <c r="C7123" i="3" s="1"/>
  <c r="C7100" i="18"/>
  <c r="A7124" i="3" l="1"/>
  <c r="C7124" i="3" s="1"/>
  <c r="C7101" i="18"/>
  <c r="A7125" i="3" l="1"/>
  <c r="C7125" i="3" s="1"/>
  <c r="C7102" i="18"/>
  <c r="A7126" i="3" l="1"/>
  <c r="C7126" i="3" s="1"/>
  <c r="C7103" i="18"/>
  <c r="A7127" i="3" l="1"/>
  <c r="C7127" i="3" s="1"/>
  <c r="C7104" i="18"/>
  <c r="A7128" i="3" l="1"/>
  <c r="C7128" i="3" s="1"/>
  <c r="C7105" i="18"/>
  <c r="A7129" i="3" l="1"/>
  <c r="C7129" i="3" s="1"/>
  <c r="C7106" i="18"/>
  <c r="A7130" i="3" l="1"/>
  <c r="C7130" i="3" s="1"/>
  <c r="C7107" i="18"/>
  <c r="A7131" i="3" l="1"/>
  <c r="C7131" i="3" s="1"/>
  <c r="C7108" i="18"/>
  <c r="A7132" i="3" l="1"/>
  <c r="C7132" i="3" s="1"/>
  <c r="C7109" i="18"/>
  <c r="A7133" i="3" l="1"/>
  <c r="C7133" i="3" s="1"/>
  <c r="C7110" i="18"/>
  <c r="A7134" i="3" l="1"/>
  <c r="C7134" i="3" s="1"/>
  <c r="C7111" i="18"/>
  <c r="A7135" i="3" l="1"/>
  <c r="C7135" i="3" s="1"/>
  <c r="C7112" i="18"/>
  <c r="A7136" i="3" l="1"/>
  <c r="C7136" i="3" s="1"/>
  <c r="C7113" i="18"/>
  <c r="A7137" i="3" l="1"/>
  <c r="C7137" i="3" s="1"/>
  <c r="C7114" i="18"/>
  <c r="A7138" i="3" l="1"/>
  <c r="C7138" i="3" s="1"/>
  <c r="C7115" i="18"/>
  <c r="A7139" i="3" l="1"/>
  <c r="C7139" i="3" s="1"/>
  <c r="C7116" i="18"/>
  <c r="A7140" i="3" l="1"/>
  <c r="C7140" i="3" s="1"/>
  <c r="C7117" i="18"/>
  <c r="A7141" i="3" l="1"/>
  <c r="C7141" i="3" s="1"/>
  <c r="C7118" i="18"/>
  <c r="A7142" i="3" l="1"/>
  <c r="C7142" i="3" s="1"/>
  <c r="C7119" i="18"/>
  <c r="A7143" i="3" l="1"/>
  <c r="C7143" i="3" s="1"/>
  <c r="C7120" i="18"/>
  <c r="A7144" i="3" l="1"/>
  <c r="C7144" i="3" s="1"/>
  <c r="C7121" i="18"/>
  <c r="A7145" i="3" l="1"/>
  <c r="C7145" i="3" s="1"/>
  <c r="C7122" i="18"/>
  <c r="A7146" i="3" l="1"/>
  <c r="C7146" i="3" s="1"/>
  <c r="C7123" i="18"/>
  <c r="A7147" i="3" l="1"/>
  <c r="C7147" i="3" s="1"/>
  <c r="C7124" i="18"/>
  <c r="A7148" i="3" l="1"/>
  <c r="C7148" i="3" s="1"/>
  <c r="C7125" i="18"/>
  <c r="A7149" i="3" l="1"/>
  <c r="C7149" i="3" s="1"/>
  <c r="C7126" i="18"/>
  <c r="A7150" i="3" l="1"/>
  <c r="C7150" i="3" s="1"/>
  <c r="C7127" i="18"/>
  <c r="A7151" i="3" l="1"/>
  <c r="C7151" i="3" s="1"/>
  <c r="C7128" i="18"/>
  <c r="A7152" i="3" l="1"/>
  <c r="C7152" i="3" s="1"/>
  <c r="C7129" i="18"/>
  <c r="A7153" i="3" l="1"/>
  <c r="C7153" i="3" s="1"/>
  <c r="C7130" i="18"/>
  <c r="A7154" i="3" l="1"/>
  <c r="C7154" i="3" s="1"/>
  <c r="C7131" i="18"/>
  <c r="A7155" i="3" l="1"/>
  <c r="C7155" i="3" s="1"/>
  <c r="C7132" i="18"/>
  <c r="A7156" i="3" l="1"/>
  <c r="C7156" i="3" s="1"/>
  <c r="C7133" i="18"/>
  <c r="A7157" i="3" l="1"/>
  <c r="C7157" i="3" s="1"/>
  <c r="C7134" i="18"/>
  <c r="A7158" i="3" l="1"/>
  <c r="C7158" i="3" s="1"/>
  <c r="C7135" i="18"/>
  <c r="A7159" i="3" l="1"/>
  <c r="C7159" i="3" s="1"/>
  <c r="C7136" i="18"/>
  <c r="A7160" i="3" l="1"/>
  <c r="C7160" i="3" s="1"/>
  <c r="C7137" i="18"/>
  <c r="A7161" i="3" l="1"/>
  <c r="C7161" i="3" s="1"/>
  <c r="C7138" i="18"/>
  <c r="A7162" i="3" l="1"/>
  <c r="C7162" i="3" s="1"/>
  <c r="C7139" i="18"/>
  <c r="A7163" i="3" l="1"/>
  <c r="C7163" i="3" s="1"/>
  <c r="C7140" i="18"/>
  <c r="A7164" i="3" l="1"/>
  <c r="C7164" i="3" s="1"/>
  <c r="C7141" i="18"/>
  <c r="A7165" i="3" l="1"/>
  <c r="C7165" i="3" s="1"/>
  <c r="C7142" i="18"/>
  <c r="A7166" i="3" l="1"/>
  <c r="C7166" i="3" s="1"/>
  <c r="C7143" i="18"/>
  <c r="A7167" i="3" l="1"/>
  <c r="C7167" i="3" s="1"/>
  <c r="C7144" i="18"/>
  <c r="A7168" i="3" l="1"/>
  <c r="C7168" i="3" s="1"/>
  <c r="C7145" i="18"/>
  <c r="A7169" i="3" l="1"/>
  <c r="C7169" i="3" s="1"/>
  <c r="C7146" i="18"/>
  <c r="A7170" i="3" l="1"/>
  <c r="C7170" i="3" s="1"/>
  <c r="C7147" i="18"/>
  <c r="A7171" i="3" l="1"/>
  <c r="C7171" i="3" s="1"/>
  <c r="C7148" i="18"/>
  <c r="A7172" i="3" l="1"/>
  <c r="C7172" i="3" s="1"/>
  <c r="C7149" i="18"/>
  <c r="A7173" i="3" l="1"/>
  <c r="C7173" i="3" s="1"/>
  <c r="C7150" i="18"/>
  <c r="A7174" i="3" l="1"/>
  <c r="C7174" i="3" s="1"/>
  <c r="C7151" i="18"/>
  <c r="A7175" i="3" l="1"/>
  <c r="C7175" i="3" s="1"/>
  <c r="C7152" i="18"/>
  <c r="A7176" i="3" l="1"/>
  <c r="C7176" i="3" s="1"/>
  <c r="C7153" i="18"/>
  <c r="A7177" i="3" l="1"/>
  <c r="C7177" i="3" s="1"/>
  <c r="C7154" i="18"/>
  <c r="A7178" i="3" l="1"/>
  <c r="C7178" i="3" s="1"/>
  <c r="C7155" i="18"/>
  <c r="A7179" i="3" l="1"/>
  <c r="C7179" i="3" s="1"/>
  <c r="C7156" i="18"/>
  <c r="A7180" i="3" l="1"/>
  <c r="C7180" i="3" s="1"/>
  <c r="C7157" i="18"/>
  <c r="A7181" i="3" l="1"/>
  <c r="C7181" i="3" s="1"/>
  <c r="C7158" i="18"/>
  <c r="A7182" i="3" l="1"/>
  <c r="C7182" i="3" s="1"/>
  <c r="C7159" i="18"/>
  <c r="A7183" i="3" l="1"/>
  <c r="C7183" i="3" s="1"/>
  <c r="C7160" i="18"/>
  <c r="A7184" i="3" l="1"/>
  <c r="C7184" i="3" s="1"/>
  <c r="C7161" i="18"/>
  <c r="A7185" i="3" l="1"/>
  <c r="C7185" i="3" s="1"/>
  <c r="C7162" i="18"/>
  <c r="A7186" i="3" l="1"/>
  <c r="C7186" i="3" s="1"/>
  <c r="C7163" i="18"/>
  <c r="A7187" i="3" l="1"/>
  <c r="C7187" i="3" s="1"/>
  <c r="C7164" i="18"/>
  <c r="A7188" i="3" l="1"/>
  <c r="C7188" i="3" s="1"/>
  <c r="C7165" i="18"/>
  <c r="A7189" i="3" l="1"/>
  <c r="C7189" i="3" s="1"/>
  <c r="C7166" i="18"/>
  <c r="A7190" i="3" l="1"/>
  <c r="C7190" i="3" s="1"/>
  <c r="C7167" i="18"/>
  <c r="A7191" i="3" l="1"/>
  <c r="C7191" i="3" s="1"/>
  <c r="C7168" i="18"/>
  <c r="A7192" i="3" l="1"/>
  <c r="C7192" i="3" s="1"/>
  <c r="C7169" i="18"/>
  <c r="A7193" i="3" l="1"/>
  <c r="C7193" i="3" s="1"/>
  <c r="C7170" i="18"/>
  <c r="A7194" i="3" l="1"/>
  <c r="C7194" i="3" s="1"/>
  <c r="C7171" i="18"/>
  <c r="A7195" i="3" l="1"/>
  <c r="C7195" i="3" s="1"/>
  <c r="C7172" i="18"/>
  <c r="A7196" i="3" l="1"/>
  <c r="C7196" i="3" s="1"/>
  <c r="C7173" i="18"/>
  <c r="A7197" i="3" l="1"/>
  <c r="C7197" i="3" s="1"/>
  <c r="C7174" i="18"/>
  <c r="A7198" i="3" l="1"/>
  <c r="C7198" i="3" s="1"/>
  <c r="C7175" i="18"/>
  <c r="A7199" i="3" l="1"/>
  <c r="C7199" i="3" s="1"/>
  <c r="C7176" i="18"/>
  <c r="A7200" i="3" l="1"/>
  <c r="C7200" i="3" s="1"/>
  <c r="C7177" i="18"/>
  <c r="A7201" i="3" l="1"/>
  <c r="C7201" i="3" s="1"/>
  <c r="C7178" i="18"/>
  <c r="A7202" i="3" l="1"/>
  <c r="C7202" i="3" s="1"/>
  <c r="C7179" i="18"/>
  <c r="A7203" i="3" l="1"/>
  <c r="C7203" i="3" s="1"/>
  <c r="C7180" i="18"/>
  <c r="A7204" i="3" l="1"/>
  <c r="C7204" i="3" s="1"/>
  <c r="C7181" i="18"/>
  <c r="A7205" i="3" l="1"/>
  <c r="C7205" i="3" s="1"/>
  <c r="C7182" i="18"/>
  <c r="A7206" i="3" l="1"/>
  <c r="C7206" i="3" s="1"/>
  <c r="C7183" i="18"/>
  <c r="A7207" i="3" l="1"/>
  <c r="C7207" i="3" s="1"/>
  <c r="C7184" i="18"/>
  <c r="A7208" i="3" l="1"/>
  <c r="C7208" i="3" s="1"/>
  <c r="C7185" i="18"/>
  <c r="A7209" i="3" l="1"/>
  <c r="C7209" i="3" s="1"/>
  <c r="C7186" i="18"/>
  <c r="A7210" i="3" l="1"/>
  <c r="C7210" i="3" s="1"/>
  <c r="C7187" i="18"/>
  <c r="A7211" i="3" l="1"/>
  <c r="C7211" i="3" s="1"/>
  <c r="C7188" i="18"/>
  <c r="A7212" i="3" l="1"/>
  <c r="C7212" i="3" s="1"/>
  <c r="C7189" i="18"/>
  <c r="A7213" i="3" l="1"/>
  <c r="C7213" i="3" s="1"/>
  <c r="C7190" i="18"/>
  <c r="A7214" i="3" l="1"/>
  <c r="C7214" i="3" s="1"/>
  <c r="C7191" i="18"/>
  <c r="A7215" i="3" l="1"/>
  <c r="C7215" i="3" s="1"/>
  <c r="C7192" i="18"/>
  <c r="A7216" i="3" l="1"/>
  <c r="C7216" i="3" s="1"/>
  <c r="C7193" i="18"/>
  <c r="A7217" i="3" l="1"/>
  <c r="C7217" i="3" s="1"/>
  <c r="C7194" i="18"/>
  <c r="A7218" i="3" l="1"/>
  <c r="C7218" i="3" s="1"/>
  <c r="C7195" i="18"/>
  <c r="A7219" i="3" l="1"/>
  <c r="C7219" i="3" s="1"/>
  <c r="C7196" i="18"/>
  <c r="A7220" i="3" l="1"/>
  <c r="C7220" i="3" s="1"/>
  <c r="C7197" i="18"/>
  <c r="A7221" i="3" l="1"/>
  <c r="C7221" i="3" s="1"/>
  <c r="C7198" i="18"/>
  <c r="A7222" i="3" l="1"/>
  <c r="C7222" i="3" s="1"/>
  <c r="C7199" i="18"/>
  <c r="A7223" i="3" l="1"/>
  <c r="C7223" i="3" s="1"/>
  <c r="C7200" i="18"/>
  <c r="A7224" i="3" l="1"/>
  <c r="C7224" i="3" s="1"/>
  <c r="C7201" i="18"/>
  <c r="A7225" i="3" l="1"/>
  <c r="C7225" i="3" s="1"/>
  <c r="C7202" i="18"/>
  <c r="A7226" i="3" l="1"/>
  <c r="C7226" i="3" s="1"/>
  <c r="C7203" i="18"/>
  <c r="A7227" i="3" l="1"/>
  <c r="C7227" i="3" s="1"/>
  <c r="C7204" i="18"/>
  <c r="A7228" i="3" l="1"/>
  <c r="C7228" i="3" s="1"/>
  <c r="C7205" i="18"/>
  <c r="A7229" i="3" l="1"/>
  <c r="C7229" i="3" s="1"/>
  <c r="C7206" i="18"/>
  <c r="A7230" i="3" l="1"/>
  <c r="C7230" i="3" s="1"/>
  <c r="C7207" i="18"/>
  <c r="A7231" i="3" l="1"/>
  <c r="C7231" i="3" s="1"/>
  <c r="C7208" i="18"/>
  <c r="A7232" i="3" l="1"/>
  <c r="C7232" i="3" s="1"/>
  <c r="C7209" i="18"/>
  <c r="A7233" i="3" l="1"/>
  <c r="C7233" i="3" s="1"/>
  <c r="C7210" i="18"/>
  <c r="A7234" i="3" l="1"/>
  <c r="C7234" i="3" s="1"/>
  <c r="C7211" i="18"/>
  <c r="A7235" i="3" l="1"/>
  <c r="C7235" i="3" s="1"/>
  <c r="C7212" i="18"/>
  <c r="A7236" i="3" l="1"/>
  <c r="C7236" i="3" s="1"/>
  <c r="C7213" i="18"/>
  <c r="A7237" i="3" l="1"/>
  <c r="C7237" i="3" s="1"/>
  <c r="C7214" i="18"/>
  <c r="A7238" i="3" l="1"/>
  <c r="C7238" i="3" s="1"/>
  <c r="C7215" i="18"/>
  <c r="A7239" i="3" l="1"/>
  <c r="C7239" i="3" s="1"/>
  <c r="C7216" i="18"/>
  <c r="A7240" i="3" l="1"/>
  <c r="C7240" i="3" s="1"/>
  <c r="C7217" i="18"/>
  <c r="A7241" i="3" l="1"/>
  <c r="C7241" i="3" s="1"/>
  <c r="C7218" i="18"/>
  <c r="A7242" i="3" l="1"/>
  <c r="C7242" i="3" s="1"/>
  <c r="C7219" i="18"/>
  <c r="A7243" i="3" l="1"/>
  <c r="C7243" i="3" s="1"/>
  <c r="C7220" i="18"/>
  <c r="A7244" i="3" l="1"/>
  <c r="C7244" i="3" s="1"/>
  <c r="C7221" i="18"/>
  <c r="A7245" i="3" l="1"/>
  <c r="C7245" i="3" s="1"/>
  <c r="C7222" i="18"/>
  <c r="A7246" i="3" l="1"/>
  <c r="C7246" i="3" s="1"/>
  <c r="C7223" i="18"/>
  <c r="A7247" i="3" l="1"/>
  <c r="C7247" i="3" s="1"/>
  <c r="C7224" i="18"/>
  <c r="A7248" i="3" l="1"/>
  <c r="C7248" i="3" s="1"/>
  <c r="C7225" i="18"/>
  <c r="A7249" i="3" l="1"/>
  <c r="C7249" i="3" s="1"/>
  <c r="C7226" i="18"/>
  <c r="A7250" i="3" l="1"/>
  <c r="C7250" i="3" s="1"/>
  <c r="C7227" i="18"/>
  <c r="A7251" i="3" l="1"/>
  <c r="C7251" i="3" s="1"/>
  <c r="C7228" i="18"/>
  <c r="A7252" i="3" l="1"/>
  <c r="C7252" i="3" s="1"/>
  <c r="C7229" i="18"/>
  <c r="A7253" i="3" l="1"/>
  <c r="C7253" i="3" s="1"/>
  <c r="C7230" i="18"/>
  <c r="A7254" i="3" l="1"/>
  <c r="C7254" i="3" s="1"/>
  <c r="C7231" i="18"/>
  <c r="A7255" i="3" l="1"/>
  <c r="C7255" i="3" s="1"/>
  <c r="C7232" i="18"/>
  <c r="A7256" i="3" l="1"/>
  <c r="C7256" i="3" s="1"/>
  <c r="C7233" i="18"/>
  <c r="A7257" i="3" l="1"/>
  <c r="C7257" i="3" s="1"/>
  <c r="C7234" i="18"/>
  <c r="A7258" i="3" l="1"/>
  <c r="C7258" i="3" s="1"/>
  <c r="C7235" i="18"/>
  <c r="A7259" i="3" l="1"/>
  <c r="C7259" i="3" s="1"/>
  <c r="C7236" i="18"/>
  <c r="A7260" i="3" l="1"/>
  <c r="C7260" i="3" s="1"/>
  <c r="C7237" i="18"/>
  <c r="A7261" i="3" l="1"/>
  <c r="C7261" i="3" s="1"/>
  <c r="C7238" i="18"/>
  <c r="A7262" i="3" l="1"/>
  <c r="C7262" i="3" s="1"/>
  <c r="C7239" i="18"/>
  <c r="A7263" i="3" l="1"/>
  <c r="C7263" i="3" s="1"/>
  <c r="C7240" i="18"/>
  <c r="A7264" i="3" l="1"/>
  <c r="C7264" i="3" s="1"/>
  <c r="C7241" i="18"/>
  <c r="A7265" i="3" l="1"/>
  <c r="C7265" i="3" s="1"/>
  <c r="C7242" i="18"/>
  <c r="A7266" i="3" l="1"/>
  <c r="C7266" i="3" s="1"/>
  <c r="C7243" i="18"/>
  <c r="A7267" i="3" l="1"/>
  <c r="C7267" i="3" s="1"/>
  <c r="C7244" i="18"/>
  <c r="A7268" i="3" l="1"/>
  <c r="C7268" i="3" s="1"/>
  <c r="C7245" i="18"/>
  <c r="A7269" i="3" l="1"/>
  <c r="C7269" i="3" s="1"/>
  <c r="C7246" i="18"/>
  <c r="A7270" i="3" l="1"/>
  <c r="C7270" i="3" s="1"/>
  <c r="C7247" i="18"/>
  <c r="A7271" i="3" l="1"/>
  <c r="C7271" i="3" s="1"/>
  <c r="C7248" i="18"/>
  <c r="A7272" i="3" l="1"/>
  <c r="C7272" i="3" s="1"/>
  <c r="C7249" i="18"/>
  <c r="A7273" i="3" l="1"/>
  <c r="C7273" i="3" s="1"/>
  <c r="C7250" i="18"/>
  <c r="A7274" i="3" l="1"/>
  <c r="C7274" i="3" s="1"/>
  <c r="C7251" i="18"/>
  <c r="A7275" i="3" l="1"/>
  <c r="C7275" i="3" s="1"/>
  <c r="C7252" i="18"/>
  <c r="A7276" i="3" l="1"/>
  <c r="C7276" i="3" s="1"/>
  <c r="C7253" i="18"/>
  <c r="A7277" i="3" l="1"/>
  <c r="C7277" i="3" s="1"/>
  <c r="C7254" i="18"/>
  <c r="A7278" i="3" l="1"/>
  <c r="C7278" i="3" s="1"/>
  <c r="C7255" i="18"/>
  <c r="A7279" i="3" l="1"/>
  <c r="C7279" i="3" s="1"/>
  <c r="C7256" i="18"/>
  <c r="A7280" i="3" l="1"/>
  <c r="C7280" i="3" s="1"/>
  <c r="C7257" i="18"/>
  <c r="A7281" i="3" l="1"/>
  <c r="C7281" i="3" s="1"/>
  <c r="C7258" i="18"/>
  <c r="A7282" i="3" l="1"/>
  <c r="C7282" i="3" s="1"/>
  <c r="C7259" i="18"/>
  <c r="A7283" i="3" l="1"/>
  <c r="C7283" i="3" s="1"/>
  <c r="C7260" i="18"/>
  <c r="A7284" i="3" l="1"/>
  <c r="C7284" i="3" s="1"/>
  <c r="C7261" i="18"/>
  <c r="A7285" i="3" l="1"/>
  <c r="C7285" i="3" s="1"/>
  <c r="C7262" i="18"/>
  <c r="A7286" i="3" l="1"/>
  <c r="C7286" i="3" s="1"/>
  <c r="C7263" i="18"/>
  <c r="A7287" i="3" l="1"/>
  <c r="C7287" i="3" s="1"/>
  <c r="C7264" i="18"/>
  <c r="A7288" i="3" l="1"/>
  <c r="C7288" i="3" s="1"/>
  <c r="C7265" i="18"/>
  <c r="A7289" i="3" l="1"/>
  <c r="C7289" i="3" s="1"/>
  <c r="C7266" i="18"/>
  <c r="A7290" i="3" l="1"/>
  <c r="C7290" i="3" s="1"/>
  <c r="C7267" i="18"/>
  <c r="A7291" i="3" l="1"/>
  <c r="C7291" i="3" s="1"/>
  <c r="C7268" i="18"/>
  <c r="A7292" i="3" l="1"/>
  <c r="C7292" i="3" s="1"/>
  <c r="C7269" i="18"/>
  <c r="A7293" i="3" l="1"/>
  <c r="C7293" i="3" s="1"/>
  <c r="C7270" i="18"/>
  <c r="A7294" i="3" l="1"/>
  <c r="C7294" i="3" s="1"/>
  <c r="C7271" i="18"/>
  <c r="A7295" i="3" l="1"/>
  <c r="C7295" i="3" s="1"/>
  <c r="C7272" i="18"/>
  <c r="A7296" i="3" l="1"/>
  <c r="C7296" i="3" s="1"/>
  <c r="C7273" i="18"/>
  <c r="A7297" i="3" l="1"/>
  <c r="C7297" i="3" s="1"/>
  <c r="C7274" i="18"/>
  <c r="A7298" i="3" l="1"/>
  <c r="C7298" i="3" s="1"/>
  <c r="C7275" i="18"/>
  <c r="A7299" i="3" l="1"/>
  <c r="C7299" i="3" s="1"/>
  <c r="C7276" i="18"/>
  <c r="A7300" i="3" l="1"/>
  <c r="C7300" i="3" s="1"/>
  <c r="C7277" i="18"/>
  <c r="A7301" i="3" l="1"/>
  <c r="C7301" i="3" s="1"/>
  <c r="C7278" i="18"/>
  <c r="A7302" i="3" l="1"/>
  <c r="C7302" i="3" s="1"/>
  <c r="C7279" i="18"/>
  <c r="A7303" i="3" l="1"/>
  <c r="C7303" i="3" s="1"/>
  <c r="C7280" i="18"/>
  <c r="A7304" i="3" l="1"/>
  <c r="C7304" i="3" s="1"/>
  <c r="C7281" i="18"/>
  <c r="A7305" i="3" l="1"/>
  <c r="C7305" i="3" s="1"/>
  <c r="C7282" i="18"/>
  <c r="A7306" i="3" l="1"/>
  <c r="C7306" i="3" s="1"/>
  <c r="C7283" i="18"/>
  <c r="A7307" i="3" l="1"/>
  <c r="C7307" i="3" s="1"/>
  <c r="C7284" i="18"/>
  <c r="A7308" i="3" l="1"/>
  <c r="C7308" i="3" s="1"/>
  <c r="C7285" i="18"/>
  <c r="A7309" i="3" l="1"/>
  <c r="C7309" i="3" s="1"/>
  <c r="C7286" i="18"/>
  <c r="A7310" i="3" l="1"/>
  <c r="C7310" i="3" s="1"/>
  <c r="C7287" i="18"/>
  <c r="A7311" i="3" l="1"/>
  <c r="C7311" i="3" s="1"/>
  <c r="C7288" i="18"/>
  <c r="A7312" i="3" l="1"/>
  <c r="C7312" i="3" s="1"/>
  <c r="C7289" i="18"/>
  <c r="A7313" i="3" l="1"/>
  <c r="C7313" i="3" s="1"/>
  <c r="C7290" i="18"/>
  <c r="A7314" i="3" l="1"/>
  <c r="C7314" i="3" s="1"/>
  <c r="C7291" i="18"/>
  <c r="A7315" i="3" l="1"/>
  <c r="C7315" i="3" s="1"/>
  <c r="C7292" i="18"/>
  <c r="A7316" i="3" l="1"/>
  <c r="C7316" i="3" s="1"/>
  <c r="C7293" i="18"/>
  <c r="A7317" i="3" l="1"/>
  <c r="C7317" i="3" s="1"/>
  <c r="C7294" i="18"/>
  <c r="A7318" i="3" l="1"/>
  <c r="C7318" i="3" s="1"/>
  <c r="C7295" i="18"/>
  <c r="A7319" i="3" l="1"/>
  <c r="C7319" i="3" s="1"/>
  <c r="C7296" i="18"/>
  <c r="A7320" i="3" l="1"/>
  <c r="C7320" i="3" s="1"/>
  <c r="C7297" i="18"/>
  <c r="A7321" i="3" l="1"/>
  <c r="C7321" i="3" s="1"/>
  <c r="C7298" i="18"/>
  <c r="A7322" i="3" l="1"/>
  <c r="C7322" i="3" s="1"/>
  <c r="C7299" i="18"/>
  <c r="A7323" i="3" l="1"/>
  <c r="C7323" i="3" s="1"/>
  <c r="C7300" i="18"/>
  <c r="A7324" i="3" l="1"/>
  <c r="C7324" i="3" s="1"/>
  <c r="C7301" i="18"/>
  <c r="A7325" i="3" l="1"/>
  <c r="C7325" i="3" s="1"/>
  <c r="C7302" i="18"/>
  <c r="A7326" i="3" l="1"/>
  <c r="C7326" i="3" s="1"/>
  <c r="C7303" i="18"/>
  <c r="A7327" i="3" l="1"/>
  <c r="C7327" i="3" s="1"/>
  <c r="C7304" i="18"/>
  <c r="A7328" i="3" l="1"/>
  <c r="C7328" i="3" s="1"/>
  <c r="C7305" i="18"/>
  <c r="A7329" i="3" l="1"/>
  <c r="C7329" i="3" s="1"/>
  <c r="C7306" i="18"/>
  <c r="A7330" i="3" l="1"/>
  <c r="C7330" i="3" s="1"/>
  <c r="C7307" i="18"/>
  <c r="A7331" i="3" l="1"/>
  <c r="C7331" i="3" s="1"/>
  <c r="C7308" i="18"/>
  <c r="A7332" i="3" l="1"/>
  <c r="C7332" i="3" s="1"/>
  <c r="C7309" i="18"/>
  <c r="A7333" i="3" l="1"/>
  <c r="C7333" i="3" s="1"/>
  <c r="C7310" i="18"/>
  <c r="A7334" i="3" l="1"/>
  <c r="C7334" i="3" s="1"/>
  <c r="C7311" i="18"/>
  <c r="A7335" i="3" l="1"/>
  <c r="C7335" i="3" s="1"/>
  <c r="C7312" i="18"/>
  <c r="A7336" i="3" l="1"/>
  <c r="C7336" i="3" s="1"/>
  <c r="C7313" i="18"/>
  <c r="A7337" i="3" l="1"/>
  <c r="C7337" i="3" s="1"/>
  <c r="C7314" i="18"/>
  <c r="A7338" i="3" l="1"/>
  <c r="C7338" i="3" s="1"/>
  <c r="C7315" i="18"/>
  <c r="A7339" i="3" l="1"/>
  <c r="C7339" i="3" s="1"/>
  <c r="C7316" i="18"/>
  <c r="A7340" i="3" l="1"/>
  <c r="C7340" i="3" s="1"/>
  <c r="C7317" i="18"/>
  <c r="A7341" i="3" l="1"/>
  <c r="C7341" i="3" s="1"/>
  <c r="C7318" i="18"/>
  <c r="A7342" i="3" l="1"/>
  <c r="C7342" i="3" s="1"/>
  <c r="C7319" i="18"/>
  <c r="A7343" i="3" l="1"/>
  <c r="C7343" i="3" s="1"/>
  <c r="C7320" i="18"/>
  <c r="A7344" i="3" l="1"/>
  <c r="C7344" i="3" s="1"/>
  <c r="C7321" i="18"/>
  <c r="A7345" i="3" l="1"/>
  <c r="C7345" i="3" s="1"/>
  <c r="C7322" i="18"/>
  <c r="A7346" i="3" l="1"/>
  <c r="C7346" i="3" s="1"/>
  <c r="C7323" i="18"/>
  <c r="A7347" i="3" l="1"/>
  <c r="C7347" i="3" s="1"/>
  <c r="C7324" i="18"/>
  <c r="A7348" i="3" l="1"/>
  <c r="C7348" i="3" s="1"/>
  <c r="C7325" i="18"/>
  <c r="A7349" i="3" l="1"/>
  <c r="C7349" i="3" s="1"/>
  <c r="C7326" i="18"/>
  <c r="A7350" i="3" l="1"/>
  <c r="C7350" i="3" s="1"/>
  <c r="C7327" i="18"/>
  <c r="A7351" i="3" l="1"/>
  <c r="C7351" i="3" s="1"/>
  <c r="C7328" i="18"/>
  <c r="A7352" i="3" l="1"/>
  <c r="C7352" i="3" s="1"/>
  <c r="C7329" i="18"/>
  <c r="A7353" i="3" l="1"/>
  <c r="C7353" i="3" s="1"/>
  <c r="C7330" i="18"/>
  <c r="A7354" i="3" l="1"/>
  <c r="C7354" i="3" s="1"/>
  <c r="C7331" i="18"/>
  <c r="A7355" i="3" l="1"/>
  <c r="C7355" i="3" s="1"/>
  <c r="C7332" i="18"/>
  <c r="A7356" i="3" l="1"/>
  <c r="C7356" i="3" s="1"/>
  <c r="C7333" i="18"/>
  <c r="A7357" i="3" l="1"/>
  <c r="C7357" i="3" s="1"/>
  <c r="C7334" i="18"/>
  <c r="A7358" i="3" l="1"/>
  <c r="C7358" i="3" s="1"/>
  <c r="C7335" i="18"/>
  <c r="A7359" i="3" l="1"/>
  <c r="C7359" i="3" s="1"/>
  <c r="C7336" i="18"/>
  <c r="A7360" i="3" l="1"/>
  <c r="C7360" i="3" s="1"/>
  <c r="C7337" i="18"/>
  <c r="A7361" i="3" l="1"/>
  <c r="C7361" i="3" s="1"/>
  <c r="C7338" i="18"/>
  <c r="A7362" i="3" l="1"/>
  <c r="C7362" i="3" s="1"/>
  <c r="C7339" i="18"/>
  <c r="A7363" i="3" l="1"/>
  <c r="C7363" i="3" s="1"/>
  <c r="C7340" i="18"/>
  <c r="A7364" i="3" l="1"/>
  <c r="C7364" i="3" s="1"/>
  <c r="C7341" i="18"/>
  <c r="A7365" i="3" l="1"/>
  <c r="C7365" i="3" s="1"/>
  <c r="C7342" i="18"/>
  <c r="A7366" i="3" l="1"/>
  <c r="C7366" i="3" s="1"/>
  <c r="C7343" i="18"/>
  <c r="A7367" i="3" l="1"/>
  <c r="C7367" i="3" s="1"/>
  <c r="C7344" i="18"/>
  <c r="A7368" i="3" l="1"/>
  <c r="C7368" i="3" s="1"/>
  <c r="C7345" i="18"/>
  <c r="A7369" i="3" l="1"/>
  <c r="C7369" i="3" s="1"/>
  <c r="C7346" i="18"/>
  <c r="A7370" i="3" l="1"/>
  <c r="C7370" i="3" s="1"/>
  <c r="C7347" i="18"/>
  <c r="A7371" i="3" l="1"/>
  <c r="C7371" i="3" s="1"/>
  <c r="C7348" i="18"/>
  <c r="A7372" i="3" l="1"/>
  <c r="C7372" i="3" s="1"/>
  <c r="C7349" i="18"/>
  <c r="A7373" i="3" l="1"/>
  <c r="C7373" i="3" s="1"/>
  <c r="C7350" i="18"/>
  <c r="A7374" i="3" l="1"/>
  <c r="C7374" i="3" s="1"/>
  <c r="C7351" i="18"/>
  <c r="A7375" i="3" l="1"/>
  <c r="C7375" i="3" s="1"/>
  <c r="C7352" i="18"/>
  <c r="A7376" i="3" l="1"/>
  <c r="C7376" i="3" s="1"/>
  <c r="C7353" i="18"/>
  <c r="A7377" i="3" l="1"/>
  <c r="C7377" i="3" s="1"/>
  <c r="C7354" i="18"/>
  <c r="A7378" i="3" l="1"/>
  <c r="C7378" i="3" s="1"/>
  <c r="C7355" i="18"/>
  <c r="A7379" i="3" l="1"/>
  <c r="C7379" i="3" s="1"/>
  <c r="C7356" i="18"/>
  <c r="A7380" i="3" l="1"/>
  <c r="C7380" i="3" s="1"/>
  <c r="C7357" i="18"/>
  <c r="A7381" i="3" l="1"/>
  <c r="C7381" i="3" s="1"/>
  <c r="C7358" i="18"/>
  <c r="A7382" i="3" l="1"/>
  <c r="C7382" i="3" s="1"/>
  <c r="C7359" i="18"/>
  <c r="A7383" i="3" l="1"/>
  <c r="C7383" i="3" s="1"/>
  <c r="C7360" i="18"/>
  <c r="A7384" i="3" l="1"/>
  <c r="C7384" i="3" s="1"/>
  <c r="C7361" i="18"/>
  <c r="A7385" i="3" l="1"/>
  <c r="C7385" i="3" s="1"/>
  <c r="C7362" i="18"/>
  <c r="A7386" i="3" l="1"/>
  <c r="C7386" i="3" s="1"/>
  <c r="C7363" i="18"/>
  <c r="A7387" i="3" l="1"/>
  <c r="C7387" i="3" s="1"/>
  <c r="C7364" i="18"/>
  <c r="A7388" i="3" l="1"/>
  <c r="C7388" i="3" s="1"/>
  <c r="C7365" i="18"/>
  <c r="A7389" i="3" l="1"/>
  <c r="C7389" i="3" s="1"/>
  <c r="C7366" i="18"/>
  <c r="A7390" i="3" l="1"/>
  <c r="C7390" i="3" s="1"/>
  <c r="C7367" i="18"/>
  <c r="A7391" i="3" l="1"/>
  <c r="C7391" i="3" s="1"/>
  <c r="C7368" i="18"/>
  <c r="A7392" i="3" l="1"/>
  <c r="C7392" i="3" s="1"/>
  <c r="C7369" i="18"/>
  <c r="A7393" i="3" l="1"/>
  <c r="C7393" i="3" s="1"/>
  <c r="C7370" i="18"/>
  <c r="A7394" i="3" l="1"/>
  <c r="C7394" i="3" s="1"/>
  <c r="C7371" i="18"/>
  <c r="A7395" i="3" l="1"/>
  <c r="C7395" i="3" s="1"/>
  <c r="C7372" i="18"/>
  <c r="A7396" i="3" l="1"/>
  <c r="C7396" i="3" s="1"/>
  <c r="C7373" i="18"/>
  <c r="A7397" i="3" l="1"/>
  <c r="C7397" i="3" s="1"/>
  <c r="C7374" i="18"/>
  <c r="A7398" i="3" l="1"/>
  <c r="C7398" i="3" s="1"/>
  <c r="C7375" i="18"/>
  <c r="A7399" i="3" l="1"/>
  <c r="C7399" i="3" s="1"/>
  <c r="C7376" i="18"/>
  <c r="A7400" i="3" l="1"/>
  <c r="C7400" i="3" s="1"/>
  <c r="C7377" i="18"/>
  <c r="A7401" i="3" l="1"/>
  <c r="C7401" i="3" s="1"/>
  <c r="C7378" i="18"/>
  <c r="A7402" i="3" l="1"/>
  <c r="C7402" i="3" s="1"/>
  <c r="C7379" i="18"/>
  <c r="A7403" i="3" l="1"/>
  <c r="C7403" i="3" s="1"/>
  <c r="C7380" i="18"/>
  <c r="A7404" i="3" l="1"/>
  <c r="C7404" i="3" s="1"/>
  <c r="C7381" i="18"/>
  <c r="A7405" i="3" l="1"/>
  <c r="C7405" i="3" s="1"/>
  <c r="C7382" i="18"/>
  <c r="A7406" i="3" l="1"/>
  <c r="C7406" i="3" s="1"/>
  <c r="C7383" i="18"/>
  <c r="A7407" i="3" l="1"/>
  <c r="C7407" i="3" s="1"/>
  <c r="C7384" i="18"/>
  <c r="A7408" i="3" l="1"/>
  <c r="C7408" i="3" s="1"/>
  <c r="C7385" i="18"/>
  <c r="A7409" i="3" l="1"/>
  <c r="C7409" i="3" s="1"/>
  <c r="C7386" i="18"/>
  <c r="A7410" i="3" l="1"/>
  <c r="C7410" i="3" s="1"/>
  <c r="C7387" i="18"/>
  <c r="A7411" i="3" l="1"/>
  <c r="C7411" i="3" s="1"/>
  <c r="C7388" i="18"/>
  <c r="A7412" i="3" l="1"/>
  <c r="C7412" i="3" s="1"/>
  <c r="C7389" i="18"/>
  <c r="A7413" i="3" l="1"/>
  <c r="C7413" i="3" s="1"/>
  <c r="C7390" i="18"/>
  <c r="A7414" i="3" l="1"/>
  <c r="C7414" i="3" s="1"/>
  <c r="C7391" i="18"/>
  <c r="A7415" i="3" l="1"/>
  <c r="C7415" i="3" s="1"/>
  <c r="C7392" i="18"/>
  <c r="A7416" i="3" l="1"/>
  <c r="C7416" i="3" s="1"/>
  <c r="C7393" i="18"/>
  <c r="A7417" i="3" l="1"/>
  <c r="C7417" i="3" s="1"/>
  <c r="C7394" i="18"/>
  <c r="A7418" i="3" l="1"/>
  <c r="C7418" i="3" s="1"/>
  <c r="C7395" i="18"/>
  <c r="A7419" i="3" l="1"/>
  <c r="C7419" i="3" s="1"/>
  <c r="C7396" i="18"/>
  <c r="A7420" i="3" l="1"/>
  <c r="C7420" i="3" s="1"/>
  <c r="C7397" i="18"/>
  <c r="A7421" i="3" l="1"/>
  <c r="C7421" i="3" s="1"/>
  <c r="C7398" i="18"/>
  <c r="A7422" i="3" l="1"/>
  <c r="C7422" i="3" s="1"/>
  <c r="C7399" i="18"/>
  <c r="A7423" i="3" l="1"/>
  <c r="C7423" i="3" s="1"/>
  <c r="C7400" i="18"/>
  <c r="A7424" i="3" l="1"/>
  <c r="C7424" i="3" s="1"/>
  <c r="C7401" i="18"/>
  <c r="A7425" i="3" l="1"/>
  <c r="C7425" i="3" s="1"/>
  <c r="C7402" i="18"/>
  <c r="A7426" i="3" l="1"/>
  <c r="C7426" i="3" s="1"/>
  <c r="C7403" i="18"/>
  <c r="A7427" i="3" l="1"/>
  <c r="C7427" i="3" s="1"/>
  <c r="C7404" i="18"/>
  <c r="A7428" i="3" l="1"/>
  <c r="C7428" i="3" s="1"/>
  <c r="C7405" i="18"/>
  <c r="A7429" i="3" l="1"/>
  <c r="C7429" i="3" s="1"/>
  <c r="C7406" i="18"/>
  <c r="A7430" i="3" l="1"/>
  <c r="C7430" i="3" s="1"/>
  <c r="C7407" i="18"/>
  <c r="A7431" i="3" l="1"/>
  <c r="C7431" i="3" s="1"/>
  <c r="C7408" i="18"/>
  <c r="A7432" i="3" l="1"/>
  <c r="C7432" i="3" s="1"/>
  <c r="C7409" i="18"/>
  <c r="A7433" i="3" l="1"/>
  <c r="C7433" i="3" s="1"/>
  <c r="C7410" i="18"/>
  <c r="A7434" i="3" l="1"/>
  <c r="C7434" i="3" s="1"/>
  <c r="C7411" i="18"/>
  <c r="A7435" i="3" l="1"/>
  <c r="C7435" i="3" s="1"/>
  <c r="C7412" i="18"/>
  <c r="A7436" i="3" l="1"/>
  <c r="C7436" i="3" s="1"/>
  <c r="C7413" i="18"/>
  <c r="A7437" i="3" l="1"/>
  <c r="C7437" i="3" s="1"/>
  <c r="C7414" i="18"/>
  <c r="A7438" i="3" l="1"/>
  <c r="C7438" i="3" s="1"/>
  <c r="C7415" i="18"/>
  <c r="A7439" i="3" l="1"/>
  <c r="C7439" i="3" s="1"/>
  <c r="C7416" i="18"/>
  <c r="A7440" i="3" l="1"/>
  <c r="C7440" i="3" s="1"/>
  <c r="C7417" i="18"/>
  <c r="A7441" i="3" l="1"/>
  <c r="C7441" i="3" s="1"/>
  <c r="C7418" i="18"/>
  <c r="A7442" i="3" l="1"/>
  <c r="C7442" i="3" s="1"/>
  <c r="C7419" i="18"/>
  <c r="A7443" i="3" l="1"/>
  <c r="C7443" i="3" s="1"/>
  <c r="C7420" i="18"/>
  <c r="A7444" i="3" l="1"/>
  <c r="C7444" i="3" s="1"/>
  <c r="C7421" i="18"/>
  <c r="A7445" i="3" l="1"/>
  <c r="C7445" i="3" s="1"/>
  <c r="C7422" i="18"/>
  <c r="A7446" i="3" l="1"/>
  <c r="C7446" i="3" s="1"/>
  <c r="C7423" i="18"/>
  <c r="A7447" i="3" l="1"/>
  <c r="C7447" i="3" s="1"/>
  <c r="C7424" i="18"/>
  <c r="A7448" i="3" l="1"/>
  <c r="C7448" i="3" s="1"/>
  <c r="C7425" i="18"/>
  <c r="A7449" i="3" l="1"/>
  <c r="C7449" i="3" s="1"/>
  <c r="C7426" i="18"/>
  <c r="A7450" i="3" l="1"/>
  <c r="C7450" i="3" s="1"/>
  <c r="C7427" i="18"/>
  <c r="A7451" i="3" l="1"/>
  <c r="C7451" i="3" s="1"/>
  <c r="C7428" i="18"/>
  <c r="A7452" i="3" l="1"/>
  <c r="C7452" i="3" s="1"/>
  <c r="C7429" i="18"/>
  <c r="A7453" i="3" l="1"/>
  <c r="C7453" i="3" s="1"/>
  <c r="C7430" i="18"/>
  <c r="A7454" i="3" l="1"/>
  <c r="C7454" i="3" s="1"/>
  <c r="C7431" i="18"/>
  <c r="A7455" i="3" l="1"/>
  <c r="C7455" i="3" s="1"/>
  <c r="C7432" i="18"/>
  <c r="A7456" i="3" l="1"/>
  <c r="C7456" i="3" s="1"/>
  <c r="C7433" i="18"/>
  <c r="A7457" i="3" l="1"/>
  <c r="C7457" i="3" s="1"/>
  <c r="C7434" i="18"/>
  <c r="A7458" i="3" l="1"/>
  <c r="C7458" i="3" s="1"/>
  <c r="C7435" i="18"/>
  <c r="A7459" i="3" l="1"/>
  <c r="C7459" i="3" s="1"/>
  <c r="C7436" i="18"/>
  <c r="A7460" i="3" l="1"/>
  <c r="C7460" i="3" s="1"/>
  <c r="C7437" i="18"/>
  <c r="A7461" i="3" l="1"/>
  <c r="C7461" i="3" s="1"/>
  <c r="C7438" i="18"/>
  <c r="A7462" i="3" l="1"/>
  <c r="C7462" i="3" s="1"/>
  <c r="C7439" i="18"/>
  <c r="A7463" i="3" l="1"/>
  <c r="C7463" i="3" s="1"/>
  <c r="C7440" i="18"/>
  <c r="A7464" i="3" l="1"/>
  <c r="C7464" i="3" s="1"/>
  <c r="C7441" i="18"/>
  <c r="A7465" i="3" l="1"/>
  <c r="C7465" i="3" s="1"/>
  <c r="C7442" i="18"/>
  <c r="A7466" i="3" l="1"/>
  <c r="C7466" i="3" s="1"/>
  <c r="C7443" i="18"/>
  <c r="A7467" i="3" l="1"/>
  <c r="C7467" i="3" s="1"/>
  <c r="C7444" i="18"/>
  <c r="A7468" i="3" l="1"/>
  <c r="C7468" i="3" s="1"/>
  <c r="C7445" i="18"/>
  <c r="A7469" i="3" l="1"/>
  <c r="C7469" i="3" s="1"/>
  <c r="C7446" i="18"/>
  <c r="A7470" i="3" l="1"/>
  <c r="C7470" i="3" s="1"/>
  <c r="C7447" i="18"/>
  <c r="A7471" i="3" l="1"/>
  <c r="C7471" i="3" s="1"/>
  <c r="C7448" i="18"/>
  <c r="A7472" i="3" l="1"/>
  <c r="C7472" i="3" s="1"/>
  <c r="C7449" i="18"/>
  <c r="A7473" i="3" l="1"/>
  <c r="C7473" i="3" s="1"/>
  <c r="C7450" i="18"/>
  <c r="A7474" i="3" l="1"/>
  <c r="C7474" i="3" s="1"/>
  <c r="C7451" i="18"/>
  <c r="A7475" i="3" l="1"/>
  <c r="C7475" i="3" s="1"/>
  <c r="C7452" i="18"/>
  <c r="A7476" i="3" l="1"/>
  <c r="C7476" i="3" s="1"/>
  <c r="C7453" i="18"/>
  <c r="A7477" i="3" l="1"/>
  <c r="C7477" i="3" s="1"/>
  <c r="C7454" i="18"/>
  <c r="A7478" i="3" l="1"/>
  <c r="C7478" i="3" s="1"/>
  <c r="C7455" i="18"/>
  <c r="A7479" i="3" l="1"/>
  <c r="C7479" i="3" s="1"/>
  <c r="C7456" i="18"/>
  <c r="A7480" i="3" l="1"/>
  <c r="C7480" i="3" s="1"/>
  <c r="C7457" i="18"/>
  <c r="A7481" i="3" l="1"/>
  <c r="C7481" i="3" s="1"/>
  <c r="C7458" i="18"/>
  <c r="A7482" i="3" l="1"/>
  <c r="C7482" i="3" s="1"/>
  <c r="C7459" i="18"/>
  <c r="A7483" i="3" l="1"/>
  <c r="C7483" i="3" s="1"/>
  <c r="C7460" i="18"/>
  <c r="A7484" i="3" l="1"/>
  <c r="C7484" i="3" s="1"/>
  <c r="C7461" i="18"/>
  <c r="A7485" i="3" l="1"/>
  <c r="C7485" i="3" s="1"/>
  <c r="C7462" i="18"/>
  <c r="A7486" i="3" l="1"/>
  <c r="C7486" i="3" s="1"/>
  <c r="C7463" i="18"/>
  <c r="A7487" i="3" l="1"/>
  <c r="C7487" i="3" s="1"/>
  <c r="C7464" i="18"/>
  <c r="A7488" i="3" l="1"/>
  <c r="C7488" i="3" s="1"/>
  <c r="C7465" i="18"/>
  <c r="A7489" i="3" l="1"/>
  <c r="C7489" i="3" s="1"/>
  <c r="C7466" i="18"/>
  <c r="A7490" i="3" l="1"/>
  <c r="C7490" i="3" s="1"/>
  <c r="C7467" i="18"/>
  <c r="A7491" i="3" l="1"/>
  <c r="C7491" i="3" s="1"/>
  <c r="C7468" i="18"/>
  <c r="A7492" i="3" l="1"/>
  <c r="C7492" i="3" s="1"/>
  <c r="C7469" i="18"/>
  <c r="A7493" i="3" l="1"/>
  <c r="C7493" i="3" s="1"/>
  <c r="C7470" i="18"/>
  <c r="A7494" i="3" l="1"/>
  <c r="C7494" i="3" s="1"/>
  <c r="C7471" i="18"/>
  <c r="A7495" i="3" l="1"/>
  <c r="C7495" i="3" s="1"/>
  <c r="C7472" i="18"/>
  <c r="A7496" i="3" l="1"/>
  <c r="C7496" i="3" s="1"/>
  <c r="C7473" i="18"/>
  <c r="A7497" i="3" l="1"/>
  <c r="C7497" i="3" s="1"/>
  <c r="C7474" i="18"/>
  <c r="A7498" i="3" l="1"/>
  <c r="C7498" i="3" s="1"/>
  <c r="C7475" i="18"/>
  <c r="A7499" i="3" l="1"/>
  <c r="C7499" i="3" s="1"/>
  <c r="C7476" i="18"/>
  <c r="A7500" i="3" l="1"/>
  <c r="C7500" i="3" s="1"/>
  <c r="C7477" i="18"/>
  <c r="A7501" i="3" l="1"/>
  <c r="C7501" i="3" s="1"/>
  <c r="C7478" i="18"/>
  <c r="A7502" i="3" l="1"/>
  <c r="C7502" i="3" s="1"/>
  <c r="C7479" i="18"/>
  <c r="A7503" i="3" l="1"/>
  <c r="C7503" i="3" s="1"/>
  <c r="C7480" i="18"/>
  <c r="A7504" i="3" l="1"/>
  <c r="C7504" i="3" s="1"/>
  <c r="C7481" i="18"/>
  <c r="A7505" i="3" l="1"/>
  <c r="C7505" i="3" s="1"/>
  <c r="C7482" i="18"/>
  <c r="A7506" i="3" l="1"/>
  <c r="C7506" i="3" s="1"/>
  <c r="C7483" i="18"/>
  <c r="A7507" i="3" l="1"/>
  <c r="C7507" i="3" s="1"/>
  <c r="C7484" i="18"/>
  <c r="A7508" i="3" l="1"/>
  <c r="C7508" i="3" s="1"/>
  <c r="C7485" i="18"/>
  <c r="A7509" i="3" l="1"/>
  <c r="C7509" i="3" s="1"/>
  <c r="C7486" i="18"/>
  <c r="A7510" i="3" l="1"/>
  <c r="C7510" i="3" s="1"/>
  <c r="C7487" i="18"/>
  <c r="A7511" i="3" l="1"/>
  <c r="C7511" i="3" s="1"/>
  <c r="C7488" i="18"/>
  <c r="A7512" i="3" l="1"/>
  <c r="C7512" i="3" s="1"/>
  <c r="C7489" i="18"/>
  <c r="A7513" i="3" l="1"/>
  <c r="C7513" i="3" s="1"/>
  <c r="C7490" i="18"/>
  <c r="A7514" i="3" l="1"/>
  <c r="C7514" i="3" s="1"/>
  <c r="C7491" i="18"/>
  <c r="A7515" i="3" l="1"/>
  <c r="C7515" i="3" s="1"/>
  <c r="C7492" i="18"/>
  <c r="A7516" i="3" l="1"/>
  <c r="C7516" i="3" s="1"/>
  <c r="C7493" i="18"/>
  <c r="A7517" i="3" l="1"/>
  <c r="C7517" i="3" s="1"/>
  <c r="C7494" i="18"/>
  <c r="A7518" i="3" l="1"/>
  <c r="C7518" i="3" s="1"/>
  <c r="C7495" i="18"/>
  <c r="A7519" i="3" l="1"/>
  <c r="C7519" i="3" s="1"/>
  <c r="C7496" i="18"/>
  <c r="A7520" i="3" l="1"/>
  <c r="C7520" i="3" s="1"/>
  <c r="C7497" i="18"/>
  <c r="A7521" i="3" l="1"/>
  <c r="C7521" i="3" s="1"/>
  <c r="C7498" i="18"/>
  <c r="A7522" i="3" l="1"/>
  <c r="C7522" i="3" s="1"/>
  <c r="C7499" i="18"/>
  <c r="A7523" i="3" l="1"/>
  <c r="C7523" i="3" s="1"/>
  <c r="C7500" i="18"/>
  <c r="A7524" i="3" l="1"/>
  <c r="C7524" i="3" s="1"/>
  <c r="C7501" i="18"/>
  <c r="A7525" i="3" l="1"/>
  <c r="C7525" i="3" s="1"/>
  <c r="C7502" i="18"/>
  <c r="A7526" i="3" l="1"/>
  <c r="C7526" i="3" s="1"/>
  <c r="C7503" i="18"/>
  <c r="A7527" i="3" l="1"/>
  <c r="C7527" i="3" s="1"/>
  <c r="C7504" i="18"/>
  <c r="A7528" i="3" l="1"/>
  <c r="C7528" i="3" s="1"/>
  <c r="C7505" i="18"/>
  <c r="A7529" i="3" l="1"/>
  <c r="C7529" i="3" s="1"/>
  <c r="C7506" i="18"/>
  <c r="A7530" i="3" l="1"/>
  <c r="C7530" i="3" s="1"/>
  <c r="C7507" i="18"/>
  <c r="A7531" i="3" l="1"/>
  <c r="C7531" i="3" s="1"/>
  <c r="C7508" i="18"/>
  <c r="A7532" i="3" l="1"/>
  <c r="C7532" i="3" s="1"/>
  <c r="C7509" i="18"/>
  <c r="A7533" i="3" l="1"/>
  <c r="C7533" i="3" s="1"/>
  <c r="C7510" i="18"/>
  <c r="A7534" i="3" l="1"/>
  <c r="C7534" i="3" s="1"/>
  <c r="C7511" i="18"/>
  <c r="A7535" i="3" l="1"/>
  <c r="C7535" i="3" s="1"/>
  <c r="C7512" i="18"/>
  <c r="A7536" i="3" l="1"/>
  <c r="C7536" i="3" s="1"/>
  <c r="C7513" i="18"/>
  <c r="A7537" i="3" l="1"/>
  <c r="C7537" i="3" s="1"/>
  <c r="C7514" i="18"/>
  <c r="A7538" i="3" l="1"/>
  <c r="C7538" i="3" s="1"/>
  <c r="C7515" i="18"/>
  <c r="A7539" i="3" l="1"/>
  <c r="C7539" i="3" s="1"/>
  <c r="C7516" i="18"/>
  <c r="A7540" i="3" l="1"/>
  <c r="C7540" i="3" s="1"/>
  <c r="C7517" i="18"/>
  <c r="A7541" i="3" l="1"/>
  <c r="C7541" i="3" s="1"/>
  <c r="C7518" i="18"/>
  <c r="A7542" i="3" l="1"/>
  <c r="C7542" i="3" s="1"/>
  <c r="C7519" i="18"/>
  <c r="A7543" i="3" l="1"/>
  <c r="C7543" i="3" s="1"/>
  <c r="C7520" i="18"/>
  <c r="A7544" i="3" l="1"/>
  <c r="C7544" i="3" s="1"/>
  <c r="C7521" i="18"/>
  <c r="A7545" i="3" l="1"/>
  <c r="C7545" i="3" s="1"/>
  <c r="C7522" i="18"/>
  <c r="A7546" i="3" l="1"/>
  <c r="C7546" i="3" s="1"/>
  <c r="C7523" i="18"/>
  <c r="A7547" i="3" l="1"/>
  <c r="C7547" i="3" s="1"/>
  <c r="C7524" i="18"/>
  <c r="A7548" i="3" l="1"/>
  <c r="C7548" i="3" s="1"/>
  <c r="C7525" i="18"/>
  <c r="A7549" i="3" l="1"/>
  <c r="C7549" i="3" s="1"/>
  <c r="C7526" i="18"/>
  <c r="A7550" i="3" l="1"/>
  <c r="C7550" i="3" s="1"/>
  <c r="C7527" i="18"/>
  <c r="A7551" i="3" l="1"/>
  <c r="C7551" i="3" s="1"/>
  <c r="C7528" i="18"/>
  <c r="A7552" i="3" l="1"/>
  <c r="C7552" i="3" s="1"/>
  <c r="C7529" i="18"/>
  <c r="A7553" i="3" l="1"/>
  <c r="C7553" i="3" s="1"/>
  <c r="C7530" i="18"/>
  <c r="A7554" i="3" l="1"/>
  <c r="C7554" i="3" s="1"/>
  <c r="C7531" i="18"/>
  <c r="A7555" i="3" l="1"/>
  <c r="C7555" i="3" s="1"/>
  <c r="C7532" i="18"/>
  <c r="A7556" i="3" l="1"/>
  <c r="C7556" i="3" s="1"/>
  <c r="C7533" i="18"/>
  <c r="A7557" i="3" l="1"/>
  <c r="C7557" i="3" s="1"/>
  <c r="C7534" i="18"/>
  <c r="A7558" i="3" l="1"/>
  <c r="C7558" i="3" s="1"/>
  <c r="C7535" i="18"/>
  <c r="A7559" i="3" l="1"/>
  <c r="C7559" i="3" s="1"/>
  <c r="C7536" i="18"/>
  <c r="A7560" i="3" l="1"/>
  <c r="C7560" i="3" s="1"/>
  <c r="C7537" i="18"/>
  <c r="A7561" i="3" l="1"/>
  <c r="C7561" i="3" s="1"/>
  <c r="C7538" i="18"/>
  <c r="A7562" i="3" l="1"/>
  <c r="C7562" i="3" s="1"/>
  <c r="C7539" i="18"/>
  <c r="A7563" i="3" l="1"/>
  <c r="C7563" i="3" s="1"/>
  <c r="C7540" i="18"/>
  <c r="A7564" i="3" l="1"/>
  <c r="C7564" i="3" s="1"/>
  <c r="C7541" i="18"/>
  <c r="A7565" i="3" l="1"/>
  <c r="C7565" i="3" s="1"/>
  <c r="C7542" i="18"/>
  <c r="A7566" i="3" l="1"/>
  <c r="C7566" i="3" s="1"/>
  <c r="C7543" i="18"/>
  <c r="A7567" i="3" l="1"/>
  <c r="C7567" i="3" s="1"/>
  <c r="C7544" i="18"/>
  <c r="A7568" i="3" l="1"/>
  <c r="C7568" i="3" s="1"/>
  <c r="C7545" i="18"/>
  <c r="A7569" i="3" l="1"/>
  <c r="C7569" i="3" s="1"/>
  <c r="C7546" i="18"/>
  <c r="A7570" i="3" l="1"/>
  <c r="C7570" i="3" s="1"/>
  <c r="C7547" i="18"/>
  <c r="A7571" i="3" l="1"/>
  <c r="C7571" i="3" s="1"/>
  <c r="C7548" i="18"/>
  <c r="A7572" i="3" l="1"/>
  <c r="C7572" i="3" s="1"/>
  <c r="C7549" i="18"/>
  <c r="A7573" i="3" l="1"/>
  <c r="C7573" i="3" s="1"/>
  <c r="C7550" i="18"/>
  <c r="A7574" i="3" l="1"/>
  <c r="C7574" i="3" s="1"/>
  <c r="C7551" i="18"/>
  <c r="A7575" i="3" l="1"/>
  <c r="C7575" i="3" s="1"/>
  <c r="C7552" i="18"/>
  <c r="A7576" i="3" l="1"/>
  <c r="C7576" i="3" s="1"/>
  <c r="C7553" i="18"/>
  <c r="A7577" i="3" l="1"/>
  <c r="C7577" i="3" s="1"/>
  <c r="C7554" i="18"/>
  <c r="A7578" i="3" l="1"/>
  <c r="C7578" i="3" s="1"/>
  <c r="C7555" i="18"/>
  <c r="A7579" i="3" l="1"/>
  <c r="C7579" i="3" s="1"/>
  <c r="C7556" i="18"/>
  <c r="A7580" i="3" l="1"/>
  <c r="C7580" i="3" s="1"/>
  <c r="C7557" i="18"/>
  <c r="A7581" i="3" l="1"/>
  <c r="C7581" i="3" s="1"/>
  <c r="C7558" i="18"/>
  <c r="A7582" i="3" l="1"/>
  <c r="C7582" i="3" s="1"/>
  <c r="C7559" i="18"/>
  <c r="A7583" i="3" l="1"/>
  <c r="C7583" i="3" s="1"/>
  <c r="C7560" i="18"/>
  <c r="A7584" i="3" l="1"/>
  <c r="C7584" i="3" s="1"/>
  <c r="C7561" i="18"/>
  <c r="A7585" i="3" l="1"/>
  <c r="C7585" i="3" s="1"/>
  <c r="C7562" i="18"/>
  <c r="A7586" i="3" l="1"/>
  <c r="C7586" i="3" s="1"/>
  <c r="C7563" i="18"/>
  <c r="A7587" i="3" l="1"/>
  <c r="C7587" i="3" s="1"/>
  <c r="C7564" i="18"/>
  <c r="A7588" i="3" l="1"/>
  <c r="C7588" i="3" s="1"/>
  <c r="C7565" i="18"/>
  <c r="A7589" i="3" l="1"/>
  <c r="C7589" i="3" s="1"/>
  <c r="C7566" i="18"/>
  <c r="A7590" i="3" l="1"/>
  <c r="C7590" i="3" s="1"/>
  <c r="C7567" i="18"/>
  <c r="A7591" i="3" l="1"/>
  <c r="C7591" i="3" s="1"/>
  <c r="C7568" i="18"/>
  <c r="A7592" i="3" l="1"/>
  <c r="C7592" i="3" s="1"/>
  <c r="C7569" i="18"/>
  <c r="A7593" i="3" l="1"/>
  <c r="C7593" i="3" s="1"/>
  <c r="C7570" i="18"/>
  <c r="A7594" i="3" l="1"/>
  <c r="C7594" i="3" s="1"/>
  <c r="C7571" i="18"/>
  <c r="A7595" i="3" l="1"/>
  <c r="C7595" i="3" s="1"/>
  <c r="C7572" i="18"/>
  <c r="A7596" i="3" l="1"/>
  <c r="C7596" i="3" s="1"/>
  <c r="C7573" i="18"/>
  <c r="A7597" i="3" l="1"/>
  <c r="C7597" i="3" s="1"/>
  <c r="C7574" i="18"/>
  <c r="A7598" i="3" l="1"/>
  <c r="C7598" i="3" s="1"/>
  <c r="C7575" i="18"/>
  <c r="A7599" i="3" l="1"/>
  <c r="C7599" i="3" s="1"/>
  <c r="C7576" i="18"/>
  <c r="A7600" i="3" l="1"/>
  <c r="C7600" i="3" s="1"/>
  <c r="C7577" i="18"/>
  <c r="A7601" i="3" l="1"/>
  <c r="C7601" i="3" s="1"/>
  <c r="C7578" i="18"/>
  <c r="A7602" i="3" l="1"/>
  <c r="C7602" i="3" s="1"/>
  <c r="C7579" i="18"/>
  <c r="A7603" i="3" l="1"/>
  <c r="C7603" i="3" s="1"/>
  <c r="C7580" i="18"/>
  <c r="A7604" i="3" l="1"/>
  <c r="C7604" i="3" s="1"/>
  <c r="C7581" i="18"/>
  <c r="A7605" i="3" l="1"/>
  <c r="C7605" i="3" s="1"/>
  <c r="C7582" i="18"/>
  <c r="A7606" i="3" l="1"/>
  <c r="C7606" i="3" s="1"/>
  <c r="C7583" i="18"/>
  <c r="A7607" i="3" l="1"/>
  <c r="C7607" i="3" s="1"/>
  <c r="C7584" i="18"/>
  <c r="A7608" i="3" l="1"/>
  <c r="C7608" i="3" s="1"/>
  <c r="C7585" i="18"/>
  <c r="A7609" i="3" l="1"/>
  <c r="C7609" i="3" s="1"/>
  <c r="C7586" i="18"/>
  <c r="A7610" i="3" l="1"/>
  <c r="C7610" i="3" s="1"/>
  <c r="C7587" i="18"/>
  <c r="A7611" i="3" l="1"/>
  <c r="C7611" i="3" s="1"/>
  <c r="C7588" i="18"/>
  <c r="A7612" i="3" l="1"/>
  <c r="C7612" i="3" s="1"/>
  <c r="C7589" i="18"/>
  <c r="A7613" i="3" l="1"/>
  <c r="C7613" i="3" s="1"/>
  <c r="C7590" i="18"/>
  <c r="A7614" i="3" l="1"/>
  <c r="C7614" i="3" s="1"/>
  <c r="C7591" i="18"/>
  <c r="A7615" i="3" l="1"/>
  <c r="C7615" i="3" s="1"/>
  <c r="C7592" i="18"/>
  <c r="A7616" i="3" l="1"/>
  <c r="C7616" i="3" s="1"/>
  <c r="C7593" i="18"/>
  <c r="A7617" i="3" l="1"/>
  <c r="C7617" i="3" s="1"/>
  <c r="C7594" i="18"/>
  <c r="A7618" i="3" l="1"/>
  <c r="C7618" i="3" s="1"/>
  <c r="C7595" i="18"/>
  <c r="A7619" i="3" l="1"/>
  <c r="C7619" i="3" s="1"/>
  <c r="C7596" i="18"/>
  <c r="A7620" i="3" l="1"/>
  <c r="C7620" i="3" s="1"/>
  <c r="C7597" i="18"/>
  <c r="A7621" i="3" l="1"/>
  <c r="C7621" i="3" s="1"/>
  <c r="C7598" i="18"/>
  <c r="A7622" i="3" l="1"/>
  <c r="C7622" i="3" s="1"/>
  <c r="C7599" i="18"/>
  <c r="A7623" i="3" l="1"/>
  <c r="C7623" i="3" s="1"/>
  <c r="C7600" i="18"/>
  <c r="A7624" i="3" l="1"/>
  <c r="C7624" i="3" s="1"/>
  <c r="C7601" i="18"/>
  <c r="A7625" i="3" l="1"/>
  <c r="C7625" i="3" s="1"/>
  <c r="C7602" i="18"/>
  <c r="A7626" i="3" l="1"/>
  <c r="C7626" i="3" s="1"/>
  <c r="C7603" i="18"/>
  <c r="A7627" i="3" l="1"/>
  <c r="C7627" i="3" s="1"/>
  <c r="C7604" i="18"/>
  <c r="A7628" i="3" l="1"/>
  <c r="C7628" i="3" s="1"/>
  <c r="C7605" i="18"/>
  <c r="A7629" i="3" l="1"/>
  <c r="C7629" i="3" s="1"/>
  <c r="C7606" i="18"/>
  <c r="A7630" i="3" l="1"/>
  <c r="C7630" i="3" s="1"/>
  <c r="C7607" i="18"/>
  <c r="A7631" i="3" l="1"/>
  <c r="C7631" i="3" s="1"/>
  <c r="C7608" i="18"/>
  <c r="A7632" i="3" l="1"/>
  <c r="C7632" i="3" s="1"/>
  <c r="C7609" i="18"/>
  <c r="A7633" i="3" l="1"/>
  <c r="C7633" i="3" s="1"/>
  <c r="C7610" i="18"/>
  <c r="A7634" i="3" l="1"/>
  <c r="C7634" i="3" s="1"/>
  <c r="C7611" i="18"/>
  <c r="A7635" i="3" l="1"/>
  <c r="C7635" i="3" s="1"/>
  <c r="C7612" i="18"/>
  <c r="A7636" i="3" l="1"/>
  <c r="C7636" i="3" s="1"/>
  <c r="C7613" i="18"/>
  <c r="A7637" i="3" l="1"/>
  <c r="C7637" i="3" s="1"/>
  <c r="C7614" i="18"/>
  <c r="A7638" i="3" l="1"/>
  <c r="C7638" i="3" s="1"/>
  <c r="C7615" i="18"/>
  <c r="A7639" i="3" l="1"/>
  <c r="C7639" i="3" s="1"/>
  <c r="C7616" i="18"/>
  <c r="A7640" i="3" l="1"/>
  <c r="C7640" i="3" s="1"/>
  <c r="C7617" i="18"/>
  <c r="A7641" i="3" l="1"/>
  <c r="C7641" i="3" s="1"/>
  <c r="C7618" i="18"/>
  <c r="A7642" i="3" l="1"/>
  <c r="C7642" i="3" s="1"/>
  <c r="C7619" i="18"/>
  <c r="A7643" i="3" l="1"/>
  <c r="C7643" i="3" s="1"/>
  <c r="C7620" i="18"/>
  <c r="A7644" i="3" l="1"/>
  <c r="C7644" i="3" s="1"/>
  <c r="C7621" i="18"/>
  <c r="A7645" i="3" l="1"/>
  <c r="C7645" i="3" s="1"/>
  <c r="C7622" i="18"/>
  <c r="A7646" i="3" l="1"/>
  <c r="C7646" i="3" s="1"/>
  <c r="C7623" i="18"/>
  <c r="A7647" i="3" l="1"/>
  <c r="C7647" i="3" s="1"/>
  <c r="C7624" i="18"/>
  <c r="A7648" i="3" l="1"/>
  <c r="C7648" i="3" s="1"/>
  <c r="C7625" i="18"/>
  <c r="A7649" i="3" l="1"/>
  <c r="C7649" i="3" s="1"/>
  <c r="C7626" i="18"/>
  <c r="A7650" i="3" l="1"/>
  <c r="C7650" i="3" s="1"/>
  <c r="C7627" i="18"/>
  <c r="A7651" i="3" l="1"/>
  <c r="C7651" i="3" s="1"/>
  <c r="C7628" i="18"/>
  <c r="A7652" i="3" l="1"/>
  <c r="C7652" i="3" s="1"/>
  <c r="C7629" i="18"/>
  <c r="A7653" i="3" l="1"/>
  <c r="C7653" i="3" s="1"/>
  <c r="C7630" i="18"/>
  <c r="A7654" i="3" l="1"/>
  <c r="C7654" i="3" s="1"/>
  <c r="C7631" i="18"/>
  <c r="A7655" i="3" l="1"/>
  <c r="C7655" i="3" s="1"/>
  <c r="C7632" i="18"/>
  <c r="A7656" i="3" l="1"/>
  <c r="C7656" i="3" s="1"/>
  <c r="C7633" i="18"/>
  <c r="A7657" i="3" l="1"/>
  <c r="C7657" i="3" s="1"/>
  <c r="C7634" i="18"/>
  <c r="A7658" i="3" l="1"/>
  <c r="C7658" i="3" s="1"/>
  <c r="C7635" i="18"/>
  <c r="A7659" i="3" l="1"/>
  <c r="C7659" i="3" s="1"/>
  <c r="C7636" i="18"/>
  <c r="A7660" i="3" l="1"/>
  <c r="C7660" i="3" s="1"/>
  <c r="C7637" i="18"/>
  <c r="A7661" i="3" l="1"/>
  <c r="C7661" i="3" s="1"/>
  <c r="C7638" i="18"/>
  <c r="A7662" i="3" l="1"/>
  <c r="C7662" i="3" s="1"/>
  <c r="C7639" i="18"/>
  <c r="A7663" i="3" l="1"/>
  <c r="C7663" i="3" s="1"/>
  <c r="C7640" i="18"/>
  <c r="A7664" i="3" l="1"/>
  <c r="C7664" i="3" s="1"/>
  <c r="C7641" i="18"/>
  <c r="A7665" i="3" l="1"/>
  <c r="C7665" i="3" s="1"/>
  <c r="C7642" i="18"/>
  <c r="A7666" i="3" l="1"/>
  <c r="C7666" i="3" s="1"/>
  <c r="C7643" i="18"/>
  <c r="A7667" i="3" l="1"/>
  <c r="C7667" i="3" s="1"/>
  <c r="C7644" i="18"/>
  <c r="A7668" i="3" l="1"/>
  <c r="C7668" i="3" s="1"/>
  <c r="C7645" i="18"/>
  <c r="A7669" i="3" l="1"/>
  <c r="C7669" i="3" s="1"/>
  <c r="C7646" i="18"/>
  <c r="A7670" i="3" l="1"/>
  <c r="C7670" i="3" s="1"/>
  <c r="C7647" i="18"/>
  <c r="A7671" i="3" l="1"/>
  <c r="C7671" i="3" s="1"/>
  <c r="C7648" i="18"/>
  <c r="A7672" i="3" l="1"/>
  <c r="C7672" i="3" s="1"/>
  <c r="C7649" i="18"/>
  <c r="A7673" i="3" l="1"/>
  <c r="C7673" i="3" s="1"/>
  <c r="C7650" i="18"/>
  <c r="A7674" i="3" l="1"/>
  <c r="C7674" i="3" s="1"/>
  <c r="C7651" i="18"/>
  <c r="A7675" i="3" l="1"/>
  <c r="C7675" i="3" s="1"/>
  <c r="C7652" i="18"/>
  <c r="A7676" i="3" l="1"/>
  <c r="C7676" i="3" s="1"/>
  <c r="C7653" i="18"/>
  <c r="A7677" i="3" l="1"/>
  <c r="C7677" i="3" s="1"/>
  <c r="C7654" i="18"/>
  <c r="A7678" i="3" l="1"/>
  <c r="C7678" i="3" s="1"/>
  <c r="C7655" i="18"/>
  <c r="A7679" i="3" l="1"/>
  <c r="C7679" i="3" s="1"/>
  <c r="C7656" i="18"/>
  <c r="A7680" i="3" l="1"/>
  <c r="C7680" i="3" s="1"/>
  <c r="C7657" i="18"/>
  <c r="A7681" i="3" l="1"/>
  <c r="C7681" i="3" s="1"/>
  <c r="C7658" i="18"/>
  <c r="A7682" i="3" l="1"/>
  <c r="C7682" i="3" s="1"/>
  <c r="C7659" i="18"/>
  <c r="A7683" i="3" l="1"/>
  <c r="C7683" i="3" s="1"/>
  <c r="C7660" i="18"/>
  <c r="A7684" i="3" l="1"/>
  <c r="C7684" i="3" s="1"/>
  <c r="C7661" i="18"/>
  <c r="A7685" i="3" l="1"/>
  <c r="C7685" i="3" s="1"/>
  <c r="C7662" i="18"/>
  <c r="A7686" i="3" l="1"/>
  <c r="C7686" i="3" s="1"/>
  <c r="C7663" i="18"/>
  <c r="A7687" i="3" l="1"/>
  <c r="C7687" i="3" s="1"/>
  <c r="C7664" i="18"/>
  <c r="A7688" i="3" l="1"/>
  <c r="C7688" i="3" s="1"/>
  <c r="C7665" i="18"/>
  <c r="A7689" i="3" l="1"/>
  <c r="C7689" i="3" s="1"/>
  <c r="C7666" i="18"/>
  <c r="A7690" i="3" l="1"/>
  <c r="C7690" i="3" s="1"/>
  <c r="C7667" i="18"/>
  <c r="A7691" i="3" l="1"/>
  <c r="C7691" i="3" s="1"/>
  <c r="C7668" i="18"/>
  <c r="A7692" i="3" l="1"/>
  <c r="C7692" i="3" s="1"/>
  <c r="C7669" i="18"/>
  <c r="A7693" i="3" l="1"/>
  <c r="C7693" i="3" s="1"/>
  <c r="C7670" i="18"/>
  <c r="A7694" i="3" l="1"/>
  <c r="C7694" i="3" s="1"/>
  <c r="C7671" i="18"/>
  <c r="A7695" i="3" l="1"/>
  <c r="C7695" i="3" s="1"/>
  <c r="C7672" i="18"/>
  <c r="A7696" i="3" l="1"/>
  <c r="C7696" i="3" s="1"/>
  <c r="C7673" i="18"/>
  <c r="A7697" i="3" l="1"/>
  <c r="C7697" i="3" s="1"/>
  <c r="C7674" i="18"/>
  <c r="A7698" i="3" l="1"/>
  <c r="C7698" i="3" s="1"/>
  <c r="C7675" i="18"/>
  <c r="A7699" i="3" l="1"/>
  <c r="C7699" i="3" s="1"/>
  <c r="C7676" i="18"/>
  <c r="A7700" i="3" l="1"/>
  <c r="C7700" i="3" s="1"/>
  <c r="C7677" i="18"/>
  <c r="A7701" i="3" l="1"/>
  <c r="C7701" i="3" s="1"/>
  <c r="C7678" i="18"/>
  <c r="A7702" i="3" l="1"/>
  <c r="C7702" i="3" s="1"/>
  <c r="C7679" i="18"/>
  <c r="A7703" i="3" l="1"/>
  <c r="C7703" i="3" s="1"/>
  <c r="C7680" i="18"/>
  <c r="A7704" i="3" l="1"/>
  <c r="C7704" i="3" s="1"/>
  <c r="C7681" i="18"/>
  <c r="A7705" i="3" l="1"/>
  <c r="C7705" i="3" s="1"/>
  <c r="C7682" i="18"/>
  <c r="A7706" i="3" l="1"/>
  <c r="C7706" i="3" s="1"/>
  <c r="C7683" i="18"/>
  <c r="A7707" i="3" l="1"/>
  <c r="C7707" i="3" s="1"/>
  <c r="C7684" i="18"/>
  <c r="A7708" i="3" l="1"/>
  <c r="C7708" i="3" s="1"/>
  <c r="C7685" i="18"/>
  <c r="A7709" i="3" l="1"/>
  <c r="C7709" i="3" s="1"/>
  <c r="C7686" i="18"/>
  <c r="A7710" i="3" l="1"/>
  <c r="C7710" i="3" s="1"/>
  <c r="C7687" i="18"/>
  <c r="A7711" i="3" l="1"/>
  <c r="C7711" i="3" s="1"/>
  <c r="C7688" i="18"/>
  <c r="A7712" i="3" l="1"/>
  <c r="C7712" i="3" s="1"/>
  <c r="C7689" i="18"/>
  <c r="A7713" i="3" l="1"/>
  <c r="C7713" i="3" s="1"/>
  <c r="C7690" i="18"/>
  <c r="A7714" i="3" l="1"/>
  <c r="C7714" i="3" s="1"/>
  <c r="C7691" i="18"/>
  <c r="A7715" i="3" l="1"/>
  <c r="C7715" i="3" s="1"/>
  <c r="C7692" i="18"/>
  <c r="A7716" i="3" l="1"/>
  <c r="C7716" i="3" s="1"/>
  <c r="C7693" i="18"/>
  <c r="A7717" i="3" l="1"/>
  <c r="C7717" i="3" s="1"/>
  <c r="C7694" i="18"/>
  <c r="A7718" i="3" l="1"/>
  <c r="C7718" i="3" s="1"/>
  <c r="C7695" i="18"/>
  <c r="A7719" i="3" l="1"/>
  <c r="C7719" i="3" s="1"/>
  <c r="C7696" i="18"/>
  <c r="A7720" i="3" l="1"/>
  <c r="C7720" i="3" s="1"/>
  <c r="C7697" i="18"/>
  <c r="A7721" i="3" l="1"/>
  <c r="C7721" i="3" s="1"/>
  <c r="C7698" i="18"/>
  <c r="A7722" i="3" l="1"/>
  <c r="C7722" i="3" s="1"/>
  <c r="C7699" i="18"/>
  <c r="A7723" i="3" l="1"/>
  <c r="C7723" i="3" s="1"/>
  <c r="C7700" i="18"/>
  <c r="A7724" i="3" l="1"/>
  <c r="C7724" i="3" s="1"/>
  <c r="C7701" i="18"/>
  <c r="A7725" i="3" l="1"/>
  <c r="C7725" i="3" s="1"/>
  <c r="C7702" i="18"/>
  <c r="A7726" i="3" l="1"/>
  <c r="C7726" i="3" s="1"/>
  <c r="C7703" i="18"/>
  <c r="A7727" i="3" l="1"/>
  <c r="C7727" i="3" s="1"/>
  <c r="C7704" i="18"/>
  <c r="A7728" i="3" l="1"/>
  <c r="C7728" i="3" s="1"/>
  <c r="C7705" i="18"/>
  <c r="A7729" i="3" l="1"/>
  <c r="C7729" i="3" s="1"/>
  <c r="C7706" i="18"/>
  <c r="A7730" i="3" l="1"/>
  <c r="C7730" i="3" s="1"/>
  <c r="C7707" i="18"/>
  <c r="A7731" i="3" l="1"/>
  <c r="C7731" i="3" s="1"/>
  <c r="C7708" i="18"/>
  <c r="A7732" i="3" l="1"/>
  <c r="C7732" i="3" s="1"/>
  <c r="C7709" i="18"/>
  <c r="A7733" i="3" l="1"/>
  <c r="C7733" i="3" s="1"/>
  <c r="C7710" i="18"/>
  <c r="A7734" i="3" l="1"/>
  <c r="C7734" i="3" s="1"/>
  <c r="C7711" i="18"/>
  <c r="A7735" i="3" l="1"/>
  <c r="C7735" i="3" s="1"/>
  <c r="C7712" i="18"/>
  <c r="A7736" i="3" l="1"/>
  <c r="C7736" i="3" s="1"/>
  <c r="C7713" i="18"/>
  <c r="A7737" i="3" l="1"/>
  <c r="C7737" i="3" s="1"/>
  <c r="C7714" i="18"/>
  <c r="A7738" i="3" l="1"/>
  <c r="C7738" i="3" s="1"/>
  <c r="C7715" i="18"/>
  <c r="A7739" i="3" l="1"/>
  <c r="C7739" i="3" s="1"/>
  <c r="C7716" i="18"/>
  <c r="A7740" i="3" l="1"/>
  <c r="C7740" i="3" s="1"/>
  <c r="C7717" i="18"/>
  <c r="A7741" i="3" l="1"/>
  <c r="C7741" i="3" s="1"/>
  <c r="C7718" i="18"/>
  <c r="A7742" i="3" l="1"/>
  <c r="C7742" i="3" s="1"/>
  <c r="C7719" i="18"/>
  <c r="A7743" i="3" l="1"/>
  <c r="C7743" i="3" s="1"/>
  <c r="C7720" i="18"/>
  <c r="A7744" i="3" l="1"/>
  <c r="C7744" i="3" s="1"/>
  <c r="C7721" i="18"/>
  <c r="A7745" i="3" l="1"/>
  <c r="C7745" i="3" s="1"/>
  <c r="C7722" i="18"/>
  <c r="A7746" i="3" l="1"/>
  <c r="C7746" i="3" s="1"/>
  <c r="C7723" i="18"/>
  <c r="A7747" i="3" l="1"/>
  <c r="C7747" i="3" s="1"/>
  <c r="C7724" i="18"/>
  <c r="A7748" i="3" l="1"/>
  <c r="C7748" i="3" s="1"/>
  <c r="C7725" i="18"/>
  <c r="A7749" i="3" l="1"/>
  <c r="C7749" i="3" s="1"/>
  <c r="C7726" i="18"/>
  <c r="A7750" i="3" l="1"/>
  <c r="C7750" i="3" s="1"/>
  <c r="C7727" i="18"/>
  <c r="A7751" i="3" l="1"/>
  <c r="C7751" i="3" s="1"/>
  <c r="C7728" i="18"/>
  <c r="A7752" i="3" l="1"/>
  <c r="C7752" i="3" s="1"/>
  <c r="C7729" i="18"/>
  <c r="A7753" i="3" l="1"/>
  <c r="C7753" i="3" s="1"/>
  <c r="C7730" i="18"/>
  <c r="A7754" i="3" l="1"/>
  <c r="C7754" i="3" s="1"/>
  <c r="C7731" i="18"/>
  <c r="A7755" i="3" l="1"/>
  <c r="C7755" i="3" s="1"/>
  <c r="C7732" i="18"/>
  <c r="A7756" i="3" l="1"/>
  <c r="C7756" i="3" s="1"/>
  <c r="C7733" i="18"/>
  <c r="A7757" i="3" l="1"/>
  <c r="C7757" i="3" s="1"/>
  <c r="C7734" i="18"/>
  <c r="A7758" i="3" l="1"/>
  <c r="C7758" i="3" s="1"/>
  <c r="C7735" i="18"/>
  <c r="A7759" i="3" l="1"/>
  <c r="C7759" i="3" s="1"/>
  <c r="C7736" i="18"/>
  <c r="A7760" i="3" l="1"/>
  <c r="C7760" i="3" s="1"/>
  <c r="C7737" i="18"/>
  <c r="A7761" i="3" l="1"/>
  <c r="C7761" i="3" s="1"/>
  <c r="C7738" i="18"/>
  <c r="A7762" i="3" l="1"/>
  <c r="C7762" i="3" s="1"/>
  <c r="C7739" i="18"/>
  <c r="A7763" i="3" l="1"/>
  <c r="C7763" i="3" s="1"/>
  <c r="C7740" i="18"/>
  <c r="A7764" i="3" l="1"/>
  <c r="C7764" i="3" s="1"/>
  <c r="C7741" i="18"/>
  <c r="A7765" i="3" l="1"/>
  <c r="C7765" i="3" s="1"/>
  <c r="C7742" i="18"/>
  <c r="A7766" i="3" l="1"/>
  <c r="C7766" i="3" s="1"/>
  <c r="C7743" i="18"/>
  <c r="A7767" i="3" l="1"/>
  <c r="C7767" i="3" s="1"/>
  <c r="C7744" i="18"/>
  <c r="A7768" i="3" l="1"/>
  <c r="C7768" i="3" s="1"/>
  <c r="C7745" i="18"/>
  <c r="A7769" i="3" l="1"/>
  <c r="C7769" i="3" s="1"/>
  <c r="C7746" i="18"/>
  <c r="A7770" i="3" l="1"/>
  <c r="C7770" i="3" s="1"/>
  <c r="C7747" i="18"/>
  <c r="A7771" i="3" l="1"/>
  <c r="C7771" i="3" s="1"/>
  <c r="C7748" i="18"/>
  <c r="A7772" i="3" l="1"/>
  <c r="C7772" i="3" s="1"/>
  <c r="C7749" i="18"/>
  <c r="A7773" i="3" l="1"/>
  <c r="C7773" i="3" s="1"/>
  <c r="C7750" i="18"/>
  <c r="A7774" i="3" l="1"/>
  <c r="C7774" i="3" s="1"/>
  <c r="C7751" i="18"/>
  <c r="A7775" i="3" l="1"/>
  <c r="C7775" i="3" s="1"/>
  <c r="C7752" i="18"/>
  <c r="A7776" i="3" l="1"/>
  <c r="C7776" i="3" s="1"/>
  <c r="C7753" i="18"/>
  <c r="A7777" i="3" l="1"/>
  <c r="C7777" i="3" s="1"/>
  <c r="C7754" i="18"/>
  <c r="A7778" i="3" l="1"/>
  <c r="C7778" i="3" s="1"/>
  <c r="C7755" i="18"/>
  <c r="A7779" i="3" l="1"/>
  <c r="C7779" i="3" s="1"/>
  <c r="C7756" i="18"/>
  <c r="A7780" i="3" l="1"/>
  <c r="C7780" i="3" s="1"/>
  <c r="C7757" i="18"/>
  <c r="A7781" i="3" l="1"/>
  <c r="C7781" i="3" s="1"/>
  <c r="C7758" i="18"/>
  <c r="A7782" i="3" l="1"/>
  <c r="C7782" i="3" s="1"/>
  <c r="C7759" i="18"/>
  <c r="A7783" i="3" l="1"/>
  <c r="C7783" i="3" s="1"/>
  <c r="C7760" i="18"/>
  <c r="A7784" i="3" l="1"/>
  <c r="C7784" i="3" s="1"/>
  <c r="C7761" i="18"/>
  <c r="A7785" i="3" l="1"/>
  <c r="C7785" i="3" s="1"/>
  <c r="C7762" i="18"/>
  <c r="A7786" i="3" l="1"/>
  <c r="C7786" i="3" s="1"/>
  <c r="C7763" i="18"/>
  <c r="A7787" i="3" l="1"/>
  <c r="C7787" i="3" s="1"/>
  <c r="C7764" i="18"/>
  <c r="A7788" i="3" l="1"/>
  <c r="C7788" i="3" s="1"/>
  <c r="C7765" i="18"/>
  <c r="A7789" i="3" l="1"/>
  <c r="C7789" i="3" s="1"/>
  <c r="C7766" i="18"/>
  <c r="A7790" i="3" l="1"/>
  <c r="C7790" i="3" s="1"/>
  <c r="C7767" i="18"/>
  <c r="A7791" i="3" l="1"/>
  <c r="C7791" i="3" s="1"/>
  <c r="C7768" i="18"/>
  <c r="A7792" i="3" l="1"/>
  <c r="C7792" i="3" s="1"/>
  <c r="C7769" i="18"/>
  <c r="A7793" i="3" l="1"/>
  <c r="C7793" i="3" s="1"/>
  <c r="C7770" i="18"/>
  <c r="A7794" i="3" l="1"/>
  <c r="C7794" i="3" s="1"/>
  <c r="C7771" i="18"/>
  <c r="A7795" i="3" l="1"/>
  <c r="C7795" i="3" s="1"/>
  <c r="C7772" i="18"/>
  <c r="A7796" i="3" l="1"/>
  <c r="C7796" i="3" s="1"/>
  <c r="C7773" i="18"/>
  <c r="A7797" i="3" l="1"/>
  <c r="C7797" i="3" s="1"/>
  <c r="C7774" i="18"/>
  <c r="A7798" i="3" l="1"/>
  <c r="C7798" i="3" s="1"/>
  <c r="C7775" i="18"/>
  <c r="A7799" i="3" l="1"/>
  <c r="C7799" i="3" s="1"/>
  <c r="C7776" i="18"/>
  <c r="A7800" i="3" l="1"/>
  <c r="C7800" i="3" s="1"/>
  <c r="C7777" i="18"/>
  <c r="A7801" i="3" l="1"/>
  <c r="C7801" i="3" s="1"/>
  <c r="C7778" i="18"/>
  <c r="A7802" i="3" l="1"/>
  <c r="C7802" i="3" s="1"/>
  <c r="C7779" i="18"/>
  <c r="A7803" i="3" l="1"/>
  <c r="C7803" i="3" s="1"/>
  <c r="C7780" i="18"/>
  <c r="A7804" i="3" l="1"/>
  <c r="C7804" i="3" s="1"/>
  <c r="C7781" i="18"/>
  <c r="A7805" i="3" l="1"/>
  <c r="C7805" i="3" s="1"/>
  <c r="C7782" i="18"/>
  <c r="A7806" i="3" l="1"/>
  <c r="C7806" i="3" s="1"/>
  <c r="C7783" i="18"/>
  <c r="A7807" i="3" l="1"/>
  <c r="C7807" i="3" s="1"/>
  <c r="C7784" i="18"/>
  <c r="A7808" i="3" l="1"/>
  <c r="C7808" i="3" s="1"/>
  <c r="C7785" i="18"/>
  <c r="A7809" i="3" l="1"/>
  <c r="C7809" i="3" s="1"/>
  <c r="C7786" i="18"/>
  <c r="A7810" i="3" l="1"/>
  <c r="C7810" i="3" s="1"/>
  <c r="C7787" i="18"/>
  <c r="A7811" i="3" l="1"/>
  <c r="C7811" i="3" s="1"/>
  <c r="C7788" i="18"/>
  <c r="A7812" i="3" l="1"/>
  <c r="C7812" i="3" s="1"/>
  <c r="C7789" i="18"/>
  <c r="A7813" i="3" l="1"/>
  <c r="C7813" i="3" s="1"/>
  <c r="C7790" i="18"/>
  <c r="A7814" i="3" l="1"/>
  <c r="C7814" i="3" s="1"/>
  <c r="C7791" i="18"/>
  <c r="A7815" i="3" l="1"/>
  <c r="C7815" i="3" s="1"/>
  <c r="C7792" i="18"/>
  <c r="A7816" i="3" l="1"/>
  <c r="C7816" i="3" s="1"/>
  <c r="C7793" i="18"/>
  <c r="A7817" i="3" l="1"/>
  <c r="C7817" i="3" s="1"/>
  <c r="C7794" i="18"/>
  <c r="A7818" i="3" l="1"/>
  <c r="C7818" i="3" s="1"/>
  <c r="C7795" i="18"/>
  <c r="A7819" i="3" l="1"/>
  <c r="C7819" i="3" s="1"/>
  <c r="C7796" i="18"/>
  <c r="A7820" i="3" l="1"/>
  <c r="C7820" i="3" s="1"/>
  <c r="C7797" i="18"/>
  <c r="A7821" i="3" l="1"/>
  <c r="C7821" i="3" s="1"/>
  <c r="C7798" i="18"/>
  <c r="A7822" i="3" l="1"/>
  <c r="C7822" i="3" s="1"/>
  <c r="C7799" i="18"/>
  <c r="A7823" i="3" l="1"/>
  <c r="C7823" i="3" s="1"/>
  <c r="C7800" i="18"/>
  <c r="A7824" i="3" l="1"/>
  <c r="C7824" i="3" s="1"/>
  <c r="C7801" i="18"/>
  <c r="A7825" i="3" l="1"/>
  <c r="C7825" i="3" s="1"/>
  <c r="C7802" i="18"/>
  <c r="A7826" i="3" l="1"/>
  <c r="C7826" i="3" s="1"/>
  <c r="C7803" i="18"/>
  <c r="A7827" i="3" l="1"/>
  <c r="C7827" i="3" s="1"/>
  <c r="C7804" i="18"/>
  <c r="A7828" i="3" l="1"/>
  <c r="C7828" i="3" s="1"/>
  <c r="C7805" i="18"/>
  <c r="A7829" i="3" l="1"/>
  <c r="C7829" i="3" s="1"/>
  <c r="C7806" i="18"/>
  <c r="A7830" i="3" l="1"/>
  <c r="C7830" i="3" s="1"/>
  <c r="C7807" i="18"/>
  <c r="A7831" i="3" l="1"/>
  <c r="C7831" i="3" s="1"/>
  <c r="C7808" i="18"/>
  <c r="A7832" i="3" l="1"/>
  <c r="C7832" i="3" s="1"/>
  <c r="C7809" i="18"/>
  <c r="A7833" i="3" l="1"/>
  <c r="C7833" i="3" s="1"/>
  <c r="C7810" i="18"/>
  <c r="A7834" i="3" l="1"/>
  <c r="C7834" i="3" s="1"/>
  <c r="C7811" i="18"/>
  <c r="A7835" i="3" l="1"/>
  <c r="C7835" i="3" s="1"/>
  <c r="C7812" i="18"/>
  <c r="A7836" i="3" l="1"/>
  <c r="C7836" i="3" s="1"/>
  <c r="C7813" i="18"/>
  <c r="A7837" i="3" l="1"/>
  <c r="C7837" i="3" s="1"/>
  <c r="C7814" i="18"/>
  <c r="A7838" i="3" l="1"/>
  <c r="C7838" i="3" s="1"/>
  <c r="C7815" i="18"/>
  <c r="A7839" i="3" l="1"/>
  <c r="C7839" i="3" s="1"/>
  <c r="C7816" i="18"/>
  <c r="A7840" i="3" l="1"/>
  <c r="C7840" i="3" s="1"/>
  <c r="C7817" i="18"/>
  <c r="A7841" i="3" l="1"/>
  <c r="C7841" i="3" s="1"/>
  <c r="C7818" i="18"/>
  <c r="A7842" i="3" l="1"/>
  <c r="C7842" i="3" s="1"/>
  <c r="C7819" i="18"/>
  <c r="A7843" i="3" l="1"/>
  <c r="C7843" i="3" s="1"/>
  <c r="C7820" i="18"/>
  <c r="A7844" i="3" l="1"/>
  <c r="C7844" i="3" s="1"/>
  <c r="C7821" i="18"/>
  <c r="A7845" i="3" l="1"/>
  <c r="C7845" i="3" s="1"/>
  <c r="C7822" i="18"/>
  <c r="A7846" i="3" l="1"/>
  <c r="C7846" i="3" s="1"/>
  <c r="C7823" i="18"/>
  <c r="A7847" i="3" l="1"/>
  <c r="C7847" i="3" s="1"/>
  <c r="C7824" i="18"/>
  <c r="A7848" i="3" l="1"/>
  <c r="C7848" i="3" s="1"/>
  <c r="C7825" i="18"/>
  <c r="A7849" i="3" l="1"/>
  <c r="C7849" i="3" s="1"/>
  <c r="C7826" i="18"/>
  <c r="A7850" i="3" l="1"/>
  <c r="C7850" i="3" s="1"/>
  <c r="C7827" i="18"/>
  <c r="A7851" i="3" l="1"/>
  <c r="C7851" i="3" s="1"/>
  <c r="C7828" i="18"/>
  <c r="A7852" i="3" l="1"/>
  <c r="C7852" i="3" s="1"/>
  <c r="C7829" i="18"/>
  <c r="A7853" i="3" l="1"/>
  <c r="C7853" i="3" s="1"/>
  <c r="C7830" i="18"/>
  <c r="A7854" i="3" l="1"/>
  <c r="C7854" i="3" s="1"/>
  <c r="C7831" i="18"/>
  <c r="A7855" i="3" l="1"/>
  <c r="C7855" i="3" s="1"/>
  <c r="C7832" i="18"/>
  <c r="A7856" i="3" l="1"/>
  <c r="C7856" i="3" s="1"/>
  <c r="C7833" i="18"/>
  <c r="A7857" i="3" l="1"/>
  <c r="C7857" i="3" s="1"/>
  <c r="C7834" i="18"/>
  <c r="A7858" i="3" l="1"/>
  <c r="C7858" i="3" s="1"/>
  <c r="C7835" i="18"/>
  <c r="A7859" i="3" l="1"/>
  <c r="C7859" i="3" s="1"/>
  <c r="C7836" i="18"/>
  <c r="A7860" i="3" l="1"/>
  <c r="C7860" i="3" s="1"/>
  <c r="C7837" i="18"/>
  <c r="A7861" i="3" l="1"/>
  <c r="C7861" i="3" s="1"/>
  <c r="C7838" i="18"/>
  <c r="A7862" i="3" l="1"/>
  <c r="C7862" i="3" s="1"/>
  <c r="C7839" i="18"/>
  <c r="A7863" i="3" l="1"/>
  <c r="C7863" i="3" s="1"/>
  <c r="C7840" i="18"/>
  <c r="A7864" i="3" l="1"/>
  <c r="C7864" i="3" s="1"/>
  <c r="C7841" i="18"/>
  <c r="A7865" i="3" l="1"/>
  <c r="C7865" i="3" s="1"/>
  <c r="C7842" i="18"/>
  <c r="A7866" i="3" l="1"/>
  <c r="C7866" i="3" s="1"/>
  <c r="C7843" i="18"/>
  <c r="A7867" i="3" l="1"/>
  <c r="C7867" i="3" s="1"/>
  <c r="C7844" i="18"/>
  <c r="A7868" i="3" l="1"/>
  <c r="C7868" i="3" s="1"/>
  <c r="C7845" i="18"/>
  <c r="A7869" i="3" l="1"/>
  <c r="C7869" i="3" s="1"/>
  <c r="C7846" i="18"/>
  <c r="A7870" i="3" l="1"/>
  <c r="C7870" i="3" s="1"/>
  <c r="C7847" i="18"/>
  <c r="A7871" i="3" l="1"/>
  <c r="C7871" i="3" s="1"/>
  <c r="C7848" i="18"/>
  <c r="A7872" i="3" l="1"/>
  <c r="C7872" i="3" s="1"/>
  <c r="C7849" i="18"/>
  <c r="A7873" i="3" l="1"/>
  <c r="C7873" i="3" s="1"/>
  <c r="C7850" i="18"/>
  <c r="A7874" i="3" l="1"/>
  <c r="C7874" i="3" s="1"/>
  <c r="C7851" i="18"/>
  <c r="A7875" i="3" l="1"/>
  <c r="C7875" i="3" s="1"/>
  <c r="C7852" i="18"/>
  <c r="A7876" i="3" l="1"/>
  <c r="C7876" i="3" s="1"/>
  <c r="C7853" i="18"/>
  <c r="A7877" i="3" l="1"/>
  <c r="C7877" i="3" s="1"/>
  <c r="C7854" i="18"/>
  <c r="A7878" i="3" l="1"/>
  <c r="C7878" i="3" s="1"/>
  <c r="C7855" i="18"/>
  <c r="A7879" i="3" l="1"/>
  <c r="C7879" i="3" s="1"/>
  <c r="C7856" i="18"/>
  <c r="A7880" i="3" l="1"/>
  <c r="C7880" i="3" s="1"/>
  <c r="C7857" i="18"/>
  <c r="A7881" i="3" l="1"/>
  <c r="C7881" i="3" s="1"/>
  <c r="C7858" i="18"/>
  <c r="A7882" i="3" l="1"/>
  <c r="C7882" i="3" s="1"/>
  <c r="C7859" i="18"/>
  <c r="A7883" i="3" l="1"/>
  <c r="C7883" i="3" s="1"/>
  <c r="C7860" i="18"/>
  <c r="A7884" i="3" l="1"/>
  <c r="C7884" i="3" s="1"/>
  <c r="C7861" i="18"/>
  <c r="A7885" i="3" l="1"/>
  <c r="C7885" i="3" s="1"/>
  <c r="C7862" i="18"/>
  <c r="A7886" i="3" l="1"/>
  <c r="C7886" i="3" s="1"/>
  <c r="C7863" i="18"/>
  <c r="A7887" i="3" l="1"/>
  <c r="C7887" i="3" s="1"/>
  <c r="C7864" i="18"/>
  <c r="A7888" i="3" l="1"/>
  <c r="C7888" i="3" s="1"/>
  <c r="C7865" i="18"/>
  <c r="A7889" i="3" l="1"/>
  <c r="C7889" i="3" s="1"/>
  <c r="C7866" i="18"/>
  <c r="A7890" i="3" l="1"/>
  <c r="C7890" i="3" s="1"/>
  <c r="C7867" i="18"/>
  <c r="A7891" i="3" l="1"/>
  <c r="C7891" i="3" s="1"/>
  <c r="C7868" i="18"/>
  <c r="A7892" i="3" l="1"/>
  <c r="C7892" i="3" s="1"/>
  <c r="C7869" i="18"/>
  <c r="A7893" i="3" l="1"/>
  <c r="C7893" i="3" s="1"/>
  <c r="C7870" i="18"/>
  <c r="A7894" i="3" l="1"/>
  <c r="C7894" i="3" s="1"/>
  <c r="C7871" i="18"/>
  <c r="A7895" i="3" l="1"/>
  <c r="C7895" i="3" s="1"/>
  <c r="C7872" i="18"/>
  <c r="A7896" i="3" l="1"/>
  <c r="C7896" i="3" s="1"/>
  <c r="C7873" i="18"/>
  <c r="A7897" i="3" l="1"/>
  <c r="C7897" i="3" s="1"/>
  <c r="C7874" i="18"/>
  <c r="A7898" i="3" l="1"/>
  <c r="C7898" i="3" s="1"/>
  <c r="C7875" i="18"/>
  <c r="A7899" i="3" l="1"/>
  <c r="C7899" i="3" s="1"/>
  <c r="C7876" i="18"/>
  <c r="A7900" i="3" l="1"/>
  <c r="C7900" i="3" s="1"/>
  <c r="C7877" i="18"/>
  <c r="A7901" i="3" l="1"/>
  <c r="C7901" i="3" s="1"/>
  <c r="C7878" i="18"/>
  <c r="A7902" i="3" l="1"/>
  <c r="C7902" i="3" s="1"/>
  <c r="C7879" i="18"/>
  <c r="A7903" i="3" l="1"/>
  <c r="C7903" i="3" s="1"/>
  <c r="C7880" i="18"/>
  <c r="A7904" i="3" l="1"/>
  <c r="C7904" i="3" s="1"/>
  <c r="C7881" i="18"/>
  <c r="A7905" i="3" l="1"/>
  <c r="C7905" i="3" s="1"/>
  <c r="C7882" i="18"/>
  <c r="A7906" i="3" l="1"/>
  <c r="C7906" i="3" s="1"/>
  <c r="C7883" i="18"/>
  <c r="A7907" i="3" l="1"/>
  <c r="C7907" i="3" s="1"/>
  <c r="C7884" i="18"/>
  <c r="A7908" i="3" l="1"/>
  <c r="C7908" i="3" s="1"/>
  <c r="C7885" i="18"/>
  <c r="A7909" i="3" l="1"/>
  <c r="C7909" i="3" s="1"/>
  <c r="C7886" i="18"/>
  <c r="A7910" i="3" l="1"/>
  <c r="C7910" i="3" s="1"/>
  <c r="C7887" i="18"/>
  <c r="A7911" i="3" l="1"/>
  <c r="C7911" i="3" s="1"/>
  <c r="C7888" i="18"/>
  <c r="A7912" i="3" l="1"/>
  <c r="C7912" i="3" s="1"/>
  <c r="C7889" i="18"/>
  <c r="A7913" i="3" l="1"/>
  <c r="C7913" i="3" s="1"/>
  <c r="C7890" i="18"/>
  <c r="A7914" i="3" l="1"/>
  <c r="C7914" i="3" s="1"/>
  <c r="C7891" i="18"/>
  <c r="A7915" i="3" l="1"/>
  <c r="C7915" i="3" s="1"/>
  <c r="C7892" i="18"/>
  <c r="A7916" i="3" l="1"/>
  <c r="C7916" i="3" s="1"/>
  <c r="C7893" i="18"/>
  <c r="A7917" i="3" l="1"/>
  <c r="C7917" i="3" s="1"/>
  <c r="C7894" i="18"/>
  <c r="A7918" i="3" l="1"/>
  <c r="C7918" i="3" s="1"/>
  <c r="C7895" i="18"/>
  <c r="A7919" i="3" l="1"/>
  <c r="C7919" i="3" s="1"/>
  <c r="C7896" i="18"/>
  <c r="A7920" i="3" l="1"/>
  <c r="C7920" i="3" s="1"/>
  <c r="C7897" i="18"/>
  <c r="A7921" i="3" l="1"/>
  <c r="C7921" i="3" s="1"/>
  <c r="C7898" i="18"/>
  <c r="A7922" i="3" l="1"/>
  <c r="C7922" i="3" s="1"/>
  <c r="C7899" i="18"/>
  <c r="A7923" i="3" l="1"/>
  <c r="C7923" i="3" s="1"/>
  <c r="C7900" i="18"/>
  <c r="A7924" i="3" l="1"/>
  <c r="C7924" i="3" s="1"/>
  <c r="C7901" i="18"/>
  <c r="A7925" i="3" l="1"/>
  <c r="C7925" i="3" s="1"/>
  <c r="C7902" i="18"/>
  <c r="A7926" i="3" l="1"/>
  <c r="C7926" i="3" s="1"/>
  <c r="C7903" i="18"/>
  <c r="A7927" i="3" l="1"/>
  <c r="C7927" i="3" s="1"/>
  <c r="C7904" i="18"/>
  <c r="A7928" i="3" l="1"/>
  <c r="C7928" i="3" s="1"/>
  <c r="C7905" i="18"/>
  <c r="A7929" i="3" l="1"/>
  <c r="C7929" i="3" s="1"/>
  <c r="C7906" i="18"/>
  <c r="A7930" i="3" l="1"/>
  <c r="C7930" i="3" s="1"/>
  <c r="C7907" i="18"/>
  <c r="A7931" i="3" l="1"/>
  <c r="C7931" i="3" s="1"/>
  <c r="C7908" i="18"/>
  <c r="A7932" i="3" l="1"/>
  <c r="C7932" i="3" s="1"/>
  <c r="C7909" i="18"/>
  <c r="A7933" i="3" l="1"/>
  <c r="C7933" i="3" s="1"/>
  <c r="C7910" i="18"/>
  <c r="A7934" i="3" l="1"/>
  <c r="C7934" i="3" s="1"/>
  <c r="C7911" i="18"/>
  <c r="A7935" i="3" l="1"/>
  <c r="C7935" i="3" s="1"/>
  <c r="C7912" i="18"/>
  <c r="A7936" i="3" l="1"/>
  <c r="C7936" i="3" s="1"/>
  <c r="C7913" i="18"/>
  <c r="A7937" i="3" l="1"/>
  <c r="C7937" i="3" s="1"/>
  <c r="C7914" i="18"/>
  <c r="A7938" i="3" l="1"/>
  <c r="C7938" i="3" s="1"/>
  <c r="C7915" i="18"/>
  <c r="A7939" i="3" l="1"/>
  <c r="C7939" i="3" s="1"/>
  <c r="C7916" i="18"/>
  <c r="A7940" i="3" l="1"/>
  <c r="C7940" i="3" s="1"/>
  <c r="C7917" i="18"/>
  <c r="A7941" i="3" l="1"/>
  <c r="C7941" i="3" s="1"/>
  <c r="C7918" i="18"/>
  <c r="A7942" i="3" l="1"/>
  <c r="C7942" i="3" s="1"/>
  <c r="C7919" i="18"/>
  <c r="A7943" i="3" l="1"/>
  <c r="C7943" i="3" s="1"/>
  <c r="C7920" i="18"/>
  <c r="A7944" i="3" l="1"/>
  <c r="C7944" i="3" s="1"/>
  <c r="C7921" i="18"/>
  <c r="A7945" i="3" l="1"/>
  <c r="C7945" i="3" s="1"/>
  <c r="C7922" i="18"/>
  <c r="A7946" i="3" l="1"/>
  <c r="C7946" i="3" s="1"/>
  <c r="C7923" i="18"/>
  <c r="A7947" i="3" l="1"/>
  <c r="C7947" i="3" s="1"/>
  <c r="C7924" i="18"/>
  <c r="A7948" i="3" l="1"/>
  <c r="C7948" i="3" s="1"/>
  <c r="C7925" i="18"/>
  <c r="A7949" i="3" l="1"/>
  <c r="C7949" i="3" s="1"/>
  <c r="C7926" i="18"/>
  <c r="A7950" i="3" l="1"/>
  <c r="C7950" i="3" s="1"/>
  <c r="C7927" i="18"/>
  <c r="A7951" i="3" l="1"/>
  <c r="C7951" i="3" s="1"/>
  <c r="C7928" i="18"/>
  <c r="A7952" i="3" l="1"/>
  <c r="C7952" i="3" s="1"/>
  <c r="C7929" i="18"/>
  <c r="A7953" i="3" l="1"/>
  <c r="C7953" i="3" s="1"/>
  <c r="C7930" i="18"/>
  <c r="A7954" i="3" l="1"/>
  <c r="C7954" i="3" s="1"/>
  <c r="C7931" i="18"/>
  <c r="A7955" i="3" l="1"/>
  <c r="C7955" i="3" s="1"/>
  <c r="C7932" i="18"/>
  <c r="A7956" i="3" l="1"/>
  <c r="C7956" i="3" s="1"/>
  <c r="C7933" i="18"/>
  <c r="A7957" i="3" l="1"/>
  <c r="C7957" i="3" s="1"/>
  <c r="C7934" i="18"/>
  <c r="A7958" i="3" l="1"/>
  <c r="C7958" i="3" s="1"/>
  <c r="C7935" i="18"/>
  <c r="A7959" i="3" l="1"/>
  <c r="C7959" i="3" s="1"/>
  <c r="C7936" i="18"/>
  <c r="A7960" i="3" l="1"/>
  <c r="C7960" i="3" s="1"/>
  <c r="C7937" i="18"/>
  <c r="A7961" i="3" l="1"/>
  <c r="C7961" i="3" s="1"/>
  <c r="C7938" i="18"/>
  <c r="A7962" i="3" l="1"/>
  <c r="C7962" i="3" s="1"/>
  <c r="C7939" i="18"/>
  <c r="A7963" i="3" l="1"/>
  <c r="C7963" i="3" s="1"/>
  <c r="C7940" i="18"/>
  <c r="A7964" i="3" l="1"/>
  <c r="C7964" i="3" s="1"/>
  <c r="C7941" i="18"/>
  <c r="A7965" i="3" l="1"/>
  <c r="C7965" i="3" s="1"/>
  <c r="C7942" i="18"/>
  <c r="A7966" i="3" l="1"/>
  <c r="C7966" i="3" s="1"/>
  <c r="C7943" i="18"/>
  <c r="A7967" i="3" l="1"/>
  <c r="C7967" i="3" s="1"/>
  <c r="C7944" i="18"/>
  <c r="A7968" i="3" l="1"/>
  <c r="C7968" i="3" s="1"/>
  <c r="C7945" i="18"/>
  <c r="A7969" i="3" l="1"/>
  <c r="C7969" i="3" s="1"/>
  <c r="C7946" i="18"/>
  <c r="A7970" i="3" l="1"/>
  <c r="C7970" i="3" s="1"/>
  <c r="C7947" i="18"/>
  <c r="A7971" i="3" l="1"/>
  <c r="C7971" i="3" s="1"/>
  <c r="C7948" i="18"/>
  <c r="A7972" i="3" l="1"/>
  <c r="C7972" i="3" s="1"/>
  <c r="C7949" i="18"/>
  <c r="A7973" i="3" l="1"/>
  <c r="C7973" i="3" s="1"/>
  <c r="C7950" i="18"/>
  <c r="A7974" i="3" l="1"/>
  <c r="C7974" i="3" s="1"/>
  <c r="C7951" i="18"/>
  <c r="A7975" i="3" l="1"/>
  <c r="C7975" i="3" s="1"/>
  <c r="C7952" i="18"/>
  <c r="A7976" i="3" l="1"/>
  <c r="C7976" i="3" s="1"/>
  <c r="C7953" i="18"/>
  <c r="A7977" i="3" l="1"/>
  <c r="C7977" i="3" s="1"/>
  <c r="C7954" i="18"/>
  <c r="A7978" i="3" l="1"/>
  <c r="C7978" i="3" s="1"/>
  <c r="C7955" i="18"/>
  <c r="A7979" i="3" l="1"/>
  <c r="C7979" i="3" s="1"/>
  <c r="C7956" i="18"/>
  <c r="A7980" i="3" l="1"/>
  <c r="C7980" i="3" s="1"/>
  <c r="C7957" i="18"/>
  <c r="A7981" i="3" l="1"/>
  <c r="C7981" i="3" s="1"/>
  <c r="C7958" i="18"/>
  <c r="A7982" i="3" l="1"/>
  <c r="C7982" i="3" s="1"/>
  <c r="C7959" i="18"/>
  <c r="A7983" i="3" l="1"/>
  <c r="C7983" i="3" s="1"/>
  <c r="C7960" i="18"/>
  <c r="A7984" i="3" l="1"/>
  <c r="C7984" i="3" s="1"/>
  <c r="C7961" i="18"/>
  <c r="A7985" i="3" l="1"/>
  <c r="C7985" i="3" s="1"/>
  <c r="C7962" i="18"/>
  <c r="A7986" i="3" l="1"/>
  <c r="C7986" i="3" s="1"/>
  <c r="C7963" i="18"/>
  <c r="A7987" i="3" l="1"/>
  <c r="C7987" i="3" s="1"/>
  <c r="C7964" i="18"/>
  <c r="A7988" i="3" l="1"/>
  <c r="C7988" i="3" s="1"/>
  <c r="C7965" i="18"/>
  <c r="A7989" i="3" l="1"/>
  <c r="C7989" i="3" s="1"/>
  <c r="C7966" i="18"/>
  <c r="A7990" i="3" l="1"/>
  <c r="C7990" i="3" s="1"/>
  <c r="C7967" i="18"/>
  <c r="A7991" i="3" l="1"/>
  <c r="C7991" i="3" s="1"/>
  <c r="C7968" i="18"/>
  <c r="A7992" i="3" l="1"/>
  <c r="C7992" i="3" s="1"/>
  <c r="C7969" i="18"/>
  <c r="A7993" i="3" l="1"/>
  <c r="C7993" i="3" s="1"/>
  <c r="C7970" i="18"/>
  <c r="A7994" i="3" l="1"/>
  <c r="C7994" i="3" s="1"/>
  <c r="C7971" i="18"/>
  <c r="A7995" i="3" l="1"/>
  <c r="C7995" i="3" s="1"/>
  <c r="C7972" i="18"/>
  <c r="A7996" i="3" l="1"/>
  <c r="C7996" i="3" s="1"/>
  <c r="C7973" i="18"/>
  <c r="A7997" i="3" l="1"/>
  <c r="C7997" i="3" s="1"/>
  <c r="C7974" i="18"/>
  <c r="A7998" i="3" l="1"/>
  <c r="C7998" i="3" s="1"/>
  <c r="C7975" i="18"/>
  <c r="A7999" i="3" l="1"/>
  <c r="C7999" i="3" s="1"/>
  <c r="C7976" i="18"/>
  <c r="A8000" i="3" l="1"/>
  <c r="C8000" i="3" s="1"/>
  <c r="C7977" i="18"/>
  <c r="A8001" i="3" l="1"/>
  <c r="C8001" i="3" s="1"/>
  <c r="C7978" i="18"/>
  <c r="A8002" i="3" l="1"/>
  <c r="C8002" i="3" s="1"/>
  <c r="C7979" i="18"/>
  <c r="A8003" i="3" l="1"/>
  <c r="C8003" i="3" s="1"/>
  <c r="C7980" i="18"/>
  <c r="A8004" i="3" l="1"/>
  <c r="C8004" i="3" s="1"/>
  <c r="C7981" i="18"/>
  <c r="A8005" i="3" l="1"/>
  <c r="C8005" i="3" s="1"/>
  <c r="C7982" i="18"/>
  <c r="A8006" i="3" l="1"/>
  <c r="C8006" i="3" s="1"/>
  <c r="C7983" i="18"/>
  <c r="A8007" i="3" l="1"/>
  <c r="C8007" i="3" s="1"/>
  <c r="C7984" i="18"/>
  <c r="A8008" i="3" l="1"/>
  <c r="C8008" i="3" s="1"/>
  <c r="C7985" i="18"/>
  <c r="A8009" i="3" l="1"/>
  <c r="C8009" i="3" s="1"/>
  <c r="C7986" i="18"/>
  <c r="A8010" i="3" l="1"/>
  <c r="C8010" i="3" s="1"/>
  <c r="C7987" i="18"/>
  <c r="A8011" i="3" l="1"/>
  <c r="C8011" i="3" s="1"/>
  <c r="C7988" i="18"/>
  <c r="A8012" i="3" l="1"/>
  <c r="C8012" i="3" s="1"/>
  <c r="C7989" i="18"/>
  <c r="A8013" i="3" l="1"/>
  <c r="C8013" i="3" s="1"/>
  <c r="C7990" i="18"/>
  <c r="A8014" i="3" l="1"/>
  <c r="C8014" i="3" s="1"/>
  <c r="C7991" i="18"/>
  <c r="A8015" i="3" l="1"/>
  <c r="C8015" i="3" s="1"/>
  <c r="C7992" i="18"/>
  <c r="A8016" i="3" l="1"/>
  <c r="C8016" i="3" s="1"/>
  <c r="C7993" i="18"/>
  <c r="A8017" i="3" l="1"/>
  <c r="C8017" i="3" s="1"/>
  <c r="C7994" i="18"/>
  <c r="A8018" i="3" l="1"/>
  <c r="C8018" i="3" s="1"/>
  <c r="C7995" i="18"/>
  <c r="A8019" i="3" l="1"/>
  <c r="C8019" i="3" s="1"/>
  <c r="C7996" i="18"/>
  <c r="A8020" i="3" l="1"/>
  <c r="C8020" i="3" s="1"/>
  <c r="C7997" i="18"/>
  <c r="A8021" i="3" l="1"/>
  <c r="C8021" i="3" s="1"/>
  <c r="C7998" i="18"/>
  <c r="A8022" i="3" l="1"/>
  <c r="C8022" i="3" s="1"/>
  <c r="C7999" i="18"/>
  <c r="A8023" i="3" l="1"/>
  <c r="C8023" i="3" s="1"/>
  <c r="C8000" i="18"/>
  <c r="A8024" i="3" l="1"/>
  <c r="C8024" i="3" s="1"/>
  <c r="C8001" i="18"/>
  <c r="A8025" i="3" l="1"/>
  <c r="C8025" i="3" s="1"/>
  <c r="C8002" i="18"/>
  <c r="A8026" i="3" l="1"/>
  <c r="C8026" i="3" s="1"/>
  <c r="C8003" i="18"/>
  <c r="A8027" i="3" l="1"/>
  <c r="C8027" i="3" s="1"/>
  <c r="C8004" i="18"/>
  <c r="A8028" i="3" l="1"/>
  <c r="C8028" i="3" s="1"/>
  <c r="C8005" i="18"/>
  <c r="A8029" i="3" l="1"/>
  <c r="C8029" i="3" s="1"/>
  <c r="C8006" i="18"/>
  <c r="A8030" i="3" l="1"/>
  <c r="C8030" i="3" s="1"/>
  <c r="C8007" i="18"/>
  <c r="A8031" i="3" l="1"/>
  <c r="C8031" i="3" s="1"/>
  <c r="C8008" i="18"/>
  <c r="A8032" i="3" l="1"/>
  <c r="C8032" i="3" s="1"/>
  <c r="C8009" i="18"/>
  <c r="A8033" i="3" l="1"/>
  <c r="C8033" i="3" s="1"/>
  <c r="C8010" i="18"/>
  <c r="A8034" i="3" l="1"/>
  <c r="C8034" i="3" s="1"/>
  <c r="C8011" i="18"/>
  <c r="A8035" i="3" l="1"/>
  <c r="C8035" i="3" s="1"/>
  <c r="C8012" i="18"/>
  <c r="A8036" i="3" l="1"/>
  <c r="C8036" i="3" s="1"/>
  <c r="C8013" i="18"/>
  <c r="A8037" i="3" l="1"/>
  <c r="C8037" i="3" s="1"/>
  <c r="C8014" i="18"/>
  <c r="A8038" i="3" l="1"/>
  <c r="C8038" i="3" s="1"/>
  <c r="C8015" i="18"/>
  <c r="A8039" i="3" l="1"/>
  <c r="C8039" i="3" s="1"/>
  <c r="C8016" i="18"/>
  <c r="A8040" i="3" l="1"/>
  <c r="C8040" i="3" s="1"/>
  <c r="C8017" i="18"/>
  <c r="A8041" i="3" l="1"/>
  <c r="C8041" i="3" s="1"/>
  <c r="C8018" i="18"/>
  <c r="A8042" i="3" l="1"/>
  <c r="C8042" i="3" s="1"/>
  <c r="C8019" i="18"/>
  <c r="A8043" i="3" l="1"/>
  <c r="C8043" i="3" s="1"/>
  <c r="C8020" i="18"/>
  <c r="A8044" i="3" l="1"/>
  <c r="C8044" i="3" s="1"/>
  <c r="C8021" i="18"/>
  <c r="A8045" i="3" l="1"/>
  <c r="C8045" i="3" s="1"/>
  <c r="C8022" i="18"/>
  <c r="A8046" i="3" l="1"/>
  <c r="C8046" i="3" s="1"/>
  <c r="C8023" i="18"/>
  <c r="A8047" i="3" l="1"/>
  <c r="C8047" i="3" s="1"/>
  <c r="C8024" i="18"/>
  <c r="A8048" i="3" l="1"/>
  <c r="C8048" i="3" s="1"/>
  <c r="C8025" i="18"/>
  <c r="A8049" i="3" l="1"/>
  <c r="C8049" i="3" s="1"/>
  <c r="C8026" i="18"/>
  <c r="A8050" i="3" l="1"/>
  <c r="C8050" i="3" s="1"/>
  <c r="C8027" i="18"/>
  <c r="A8051" i="3" l="1"/>
  <c r="C8051" i="3" s="1"/>
  <c r="C8028" i="18"/>
  <c r="A8052" i="3" l="1"/>
  <c r="C8052" i="3" s="1"/>
  <c r="C8029" i="18"/>
  <c r="A8053" i="3" l="1"/>
  <c r="C8053" i="3" s="1"/>
  <c r="C8030" i="18"/>
  <c r="A8054" i="3" l="1"/>
  <c r="C8054" i="3" s="1"/>
  <c r="C8031" i="18"/>
  <c r="A8055" i="3" l="1"/>
  <c r="C8055" i="3" s="1"/>
  <c r="C8032" i="18"/>
  <c r="A8056" i="3" l="1"/>
  <c r="C8056" i="3" s="1"/>
  <c r="C8033" i="18"/>
  <c r="A8057" i="3" l="1"/>
  <c r="C8057" i="3" s="1"/>
  <c r="C8034" i="18"/>
  <c r="A8058" i="3" l="1"/>
  <c r="C8058" i="3" s="1"/>
  <c r="C8035" i="18"/>
  <c r="A8059" i="3" l="1"/>
  <c r="C8059" i="3" s="1"/>
  <c r="C8036" i="18"/>
  <c r="A8060" i="3" l="1"/>
  <c r="C8060" i="3" s="1"/>
  <c r="C8037" i="18"/>
  <c r="A8061" i="3" l="1"/>
  <c r="C8061" i="3" s="1"/>
  <c r="C8038" i="18"/>
  <c r="A8062" i="3" l="1"/>
  <c r="C8062" i="3" s="1"/>
  <c r="C8039" i="18"/>
  <c r="A8063" i="3" l="1"/>
  <c r="C8063" i="3" s="1"/>
  <c r="C8040" i="18"/>
  <c r="A8064" i="3" l="1"/>
  <c r="C8064" i="3" s="1"/>
  <c r="C8041" i="18"/>
  <c r="A8065" i="3" l="1"/>
  <c r="C8065" i="3" s="1"/>
  <c r="C8042" i="18"/>
  <c r="A8066" i="3" l="1"/>
  <c r="C8066" i="3" s="1"/>
  <c r="C8043" i="18"/>
  <c r="A8067" i="3" l="1"/>
  <c r="C8067" i="3" s="1"/>
  <c r="C8044" i="18"/>
  <c r="A8068" i="3" l="1"/>
  <c r="C8068" i="3" s="1"/>
  <c r="C8045" i="18"/>
  <c r="A8069" i="3" l="1"/>
  <c r="C8069" i="3" s="1"/>
  <c r="C8046" i="18"/>
  <c r="A8070" i="3" l="1"/>
  <c r="C8070" i="3" s="1"/>
  <c r="C8047" i="18"/>
  <c r="A8071" i="3" l="1"/>
  <c r="C8071" i="3" s="1"/>
  <c r="C8048" i="18"/>
  <c r="A8072" i="3" l="1"/>
  <c r="C8072" i="3" s="1"/>
  <c r="C8049" i="18"/>
  <c r="A8073" i="3" l="1"/>
  <c r="C8073" i="3" s="1"/>
  <c r="C8050" i="18"/>
  <c r="A8074" i="3" l="1"/>
  <c r="C8074" i="3" s="1"/>
  <c r="C8051" i="18"/>
  <c r="A8075" i="3" l="1"/>
  <c r="C8075" i="3" s="1"/>
  <c r="C8052" i="18"/>
  <c r="A8076" i="3" l="1"/>
  <c r="C8076" i="3" s="1"/>
  <c r="C8053" i="18"/>
  <c r="A8077" i="3" l="1"/>
  <c r="C8077" i="3" s="1"/>
  <c r="C8054" i="18"/>
  <c r="A8078" i="3" l="1"/>
  <c r="C8078" i="3" s="1"/>
  <c r="C8055" i="18"/>
  <c r="A8079" i="3" l="1"/>
  <c r="C8079" i="3" s="1"/>
  <c r="C8056" i="18"/>
  <c r="A8080" i="3" l="1"/>
  <c r="C8080" i="3" s="1"/>
  <c r="C8057" i="18"/>
  <c r="A8081" i="3" l="1"/>
  <c r="C8081" i="3" s="1"/>
  <c r="C8058" i="18"/>
  <c r="A8082" i="3" l="1"/>
  <c r="C8082" i="3" s="1"/>
  <c r="C8059" i="18"/>
  <c r="A8083" i="3" l="1"/>
  <c r="C8083" i="3" s="1"/>
  <c r="C8060" i="18"/>
  <c r="A8084" i="3" l="1"/>
  <c r="C8084" i="3" s="1"/>
  <c r="C8061" i="18"/>
  <c r="A8085" i="3" l="1"/>
  <c r="C8085" i="3" s="1"/>
  <c r="C8062" i="18"/>
  <c r="A8086" i="3" l="1"/>
  <c r="C8086" i="3" s="1"/>
  <c r="C8063" i="18"/>
  <c r="A8087" i="3" l="1"/>
  <c r="C8087" i="3" s="1"/>
  <c r="C8064" i="18"/>
  <c r="A8088" i="3" l="1"/>
  <c r="C8088" i="3" s="1"/>
  <c r="C8065" i="18"/>
  <c r="A8089" i="3" l="1"/>
  <c r="C8089" i="3" s="1"/>
  <c r="C8066" i="18"/>
  <c r="A8090" i="3" l="1"/>
  <c r="C8090" i="3" s="1"/>
  <c r="C8067" i="18"/>
  <c r="A8091" i="3" l="1"/>
  <c r="C8091" i="3" s="1"/>
  <c r="C8068" i="18"/>
  <c r="A8092" i="3" l="1"/>
  <c r="C8092" i="3" s="1"/>
  <c r="C8069" i="18"/>
  <c r="A8093" i="3" l="1"/>
  <c r="C8093" i="3" s="1"/>
  <c r="C8070" i="18"/>
  <c r="A8094" i="3" l="1"/>
  <c r="C8094" i="3" s="1"/>
  <c r="C8071" i="18"/>
  <c r="A8095" i="3" l="1"/>
  <c r="C8095" i="3" s="1"/>
  <c r="C8072" i="18"/>
  <c r="A8096" i="3" l="1"/>
  <c r="C8096" i="3" s="1"/>
  <c r="C8073" i="18"/>
  <c r="A8097" i="3" l="1"/>
  <c r="C8097" i="3" s="1"/>
  <c r="C8074" i="18"/>
  <c r="A8098" i="3" l="1"/>
  <c r="C8098" i="3" s="1"/>
  <c r="C8075" i="18"/>
  <c r="A8099" i="3" l="1"/>
  <c r="C8099" i="3" s="1"/>
  <c r="C8076" i="18"/>
  <c r="A8100" i="3" l="1"/>
  <c r="C8100" i="3" s="1"/>
  <c r="C8077" i="18"/>
  <c r="A8101" i="3" l="1"/>
  <c r="C8101" i="3" s="1"/>
  <c r="C8078" i="18"/>
  <c r="A8102" i="3" l="1"/>
  <c r="C8102" i="3" s="1"/>
  <c r="C8079" i="18"/>
  <c r="A8103" i="3" l="1"/>
  <c r="C8103" i="3" s="1"/>
  <c r="C8080" i="18"/>
  <c r="A8104" i="3" l="1"/>
  <c r="C8104" i="3" s="1"/>
  <c r="C8081" i="18"/>
  <c r="A8105" i="3" l="1"/>
  <c r="C8105" i="3" s="1"/>
  <c r="C8082" i="18"/>
  <c r="A8106" i="3" l="1"/>
  <c r="C8106" i="3" s="1"/>
  <c r="C8083" i="18"/>
  <c r="A8107" i="3" l="1"/>
  <c r="C8107" i="3" s="1"/>
  <c r="C8084" i="18"/>
  <c r="A8108" i="3" l="1"/>
  <c r="C8108" i="3" s="1"/>
  <c r="C8085" i="18"/>
  <c r="A8109" i="3" l="1"/>
  <c r="C8109" i="3" s="1"/>
  <c r="C8086" i="18"/>
  <c r="A8110" i="3" l="1"/>
  <c r="C8110" i="3" s="1"/>
  <c r="C8087" i="18"/>
  <c r="A8111" i="3" l="1"/>
  <c r="C8111" i="3" s="1"/>
  <c r="C8088" i="18"/>
  <c r="A8112" i="3" l="1"/>
  <c r="C8112" i="3" s="1"/>
  <c r="C8089" i="18"/>
  <c r="A8113" i="3" l="1"/>
  <c r="C8113" i="3" s="1"/>
  <c r="C8090" i="18"/>
  <c r="A8114" i="3" l="1"/>
  <c r="C8114" i="3" s="1"/>
  <c r="C8091" i="18"/>
  <c r="A8115" i="3" l="1"/>
  <c r="C8115" i="3" s="1"/>
  <c r="C8092" i="18"/>
  <c r="A8116" i="3" l="1"/>
  <c r="C8116" i="3" s="1"/>
  <c r="C8093" i="18"/>
  <c r="A8117" i="3" l="1"/>
  <c r="C8117" i="3" s="1"/>
  <c r="C8094" i="18"/>
  <c r="A8118" i="3" l="1"/>
  <c r="C8118" i="3" s="1"/>
  <c r="C8095" i="18"/>
  <c r="A8119" i="3" l="1"/>
  <c r="C8119" i="3" s="1"/>
  <c r="C8096" i="18"/>
  <c r="A8120" i="3" l="1"/>
  <c r="C8120" i="3" s="1"/>
  <c r="C8097" i="18"/>
  <c r="A8121" i="3" l="1"/>
  <c r="C8121" i="3" s="1"/>
  <c r="C8098" i="18"/>
  <c r="A8122" i="3" l="1"/>
  <c r="C8122" i="3" s="1"/>
  <c r="C8099" i="18"/>
  <c r="A8123" i="3" l="1"/>
  <c r="C8123" i="3" s="1"/>
  <c r="C8100" i="18"/>
  <c r="A8124" i="3" l="1"/>
  <c r="C8124" i="3" s="1"/>
  <c r="C8101" i="18"/>
  <c r="A8125" i="3" l="1"/>
  <c r="C8125" i="3" s="1"/>
  <c r="C8102" i="18"/>
  <c r="A8126" i="3" l="1"/>
  <c r="C8126" i="3" s="1"/>
  <c r="C8103" i="18"/>
  <c r="A8127" i="3" l="1"/>
  <c r="C8127" i="3" s="1"/>
  <c r="C8104" i="18"/>
  <c r="A8128" i="3" l="1"/>
  <c r="C8128" i="3" s="1"/>
  <c r="C8105" i="18"/>
  <c r="A8129" i="3" l="1"/>
  <c r="C8129" i="3" s="1"/>
  <c r="C8106" i="18"/>
  <c r="A8130" i="3" l="1"/>
  <c r="C8130" i="3" s="1"/>
  <c r="C8107" i="18"/>
  <c r="A8131" i="3" l="1"/>
  <c r="C8131" i="3" s="1"/>
  <c r="C8108" i="18"/>
  <c r="A8132" i="3" l="1"/>
  <c r="C8132" i="3" s="1"/>
  <c r="C8109" i="18"/>
  <c r="A8133" i="3" l="1"/>
  <c r="C8133" i="3" s="1"/>
  <c r="C8110" i="18"/>
  <c r="A8134" i="3" l="1"/>
  <c r="C8134" i="3" s="1"/>
  <c r="C8111" i="18"/>
  <c r="A8135" i="3" l="1"/>
  <c r="C8135" i="3" s="1"/>
  <c r="C8112" i="18"/>
  <c r="A8136" i="3" l="1"/>
  <c r="C8136" i="3" s="1"/>
  <c r="C8113" i="18"/>
  <c r="A8137" i="3" l="1"/>
  <c r="C8137" i="3" s="1"/>
  <c r="C8114" i="18"/>
  <c r="A8138" i="3" l="1"/>
  <c r="C8138" i="3" s="1"/>
  <c r="C8115" i="18"/>
  <c r="A8139" i="3" l="1"/>
  <c r="C8139" i="3" s="1"/>
  <c r="C8116" i="18"/>
  <c r="A8140" i="3" l="1"/>
  <c r="C8140" i="3" s="1"/>
  <c r="C8117" i="18"/>
  <c r="A8141" i="3" l="1"/>
  <c r="C8141" i="3" s="1"/>
  <c r="C8118" i="18"/>
  <c r="A8142" i="3" l="1"/>
  <c r="C8142" i="3" s="1"/>
  <c r="C8119" i="18"/>
  <c r="A8143" i="3" l="1"/>
  <c r="C8143" i="3" s="1"/>
  <c r="C8120" i="18"/>
  <c r="A8144" i="3" l="1"/>
  <c r="C8144" i="3" s="1"/>
  <c r="C8121" i="18"/>
  <c r="A8145" i="3" l="1"/>
  <c r="C8145" i="3" s="1"/>
  <c r="C8122" i="18"/>
  <c r="A8146" i="3" l="1"/>
  <c r="C8146" i="3" s="1"/>
  <c r="C8123" i="18"/>
  <c r="A8147" i="3" l="1"/>
  <c r="C8147" i="3" s="1"/>
  <c r="C8124" i="18"/>
  <c r="A8148" i="3" l="1"/>
  <c r="C8148" i="3" s="1"/>
  <c r="C8125" i="18"/>
  <c r="A8149" i="3" l="1"/>
  <c r="C8149" i="3" s="1"/>
  <c r="C8126" i="18"/>
  <c r="A8150" i="3" l="1"/>
  <c r="C8150" i="3" s="1"/>
  <c r="C8127" i="18"/>
  <c r="A8151" i="3" l="1"/>
  <c r="C8151" i="3" s="1"/>
  <c r="C8128" i="18"/>
  <c r="A8152" i="3" l="1"/>
  <c r="C8152" i="3" s="1"/>
  <c r="C8129" i="18"/>
  <c r="A8153" i="3" l="1"/>
  <c r="C8153" i="3" s="1"/>
  <c r="C8130" i="18"/>
  <c r="A8154" i="3" l="1"/>
  <c r="C8154" i="3" s="1"/>
  <c r="C8131" i="18"/>
  <c r="A8155" i="3" l="1"/>
  <c r="C8155" i="3" s="1"/>
  <c r="C8132" i="18"/>
  <c r="A8156" i="3" l="1"/>
  <c r="C8156" i="3" s="1"/>
  <c r="C8133" i="18"/>
  <c r="A8157" i="3" l="1"/>
  <c r="C8157" i="3" s="1"/>
  <c r="C8134" i="18"/>
  <c r="A8158" i="3" l="1"/>
  <c r="C8158" i="3" s="1"/>
  <c r="C8135" i="18"/>
  <c r="A8159" i="3" l="1"/>
  <c r="C8159" i="3" s="1"/>
  <c r="C8136" i="18"/>
  <c r="A8160" i="3" l="1"/>
  <c r="C8160" i="3" s="1"/>
  <c r="C8137" i="18"/>
  <c r="A8161" i="3" l="1"/>
  <c r="C8161" i="3" s="1"/>
  <c r="C8138" i="18"/>
  <c r="A8162" i="3" l="1"/>
  <c r="C8162" i="3" s="1"/>
  <c r="C8139" i="18"/>
  <c r="A8163" i="3" l="1"/>
  <c r="C8163" i="3" s="1"/>
  <c r="C8140" i="18"/>
  <c r="A8164" i="3" l="1"/>
  <c r="C8164" i="3" s="1"/>
  <c r="C8141" i="18"/>
  <c r="A8165" i="3" l="1"/>
  <c r="C8165" i="3" s="1"/>
  <c r="C8142" i="18"/>
  <c r="A8166" i="3" l="1"/>
  <c r="C8166" i="3" s="1"/>
  <c r="C8143" i="18"/>
  <c r="A8167" i="3" l="1"/>
  <c r="C8167" i="3" s="1"/>
  <c r="C8144" i="18"/>
  <c r="A8168" i="3" l="1"/>
  <c r="C8168" i="3" s="1"/>
  <c r="C8145" i="18"/>
  <c r="A8169" i="3" l="1"/>
  <c r="C8169" i="3" s="1"/>
  <c r="C8146" i="18"/>
  <c r="A8170" i="3" l="1"/>
  <c r="C8170" i="3" s="1"/>
  <c r="C8147" i="18"/>
  <c r="A8171" i="3" l="1"/>
  <c r="C8171" i="3" s="1"/>
  <c r="C8148" i="18"/>
  <c r="A8172" i="3" l="1"/>
  <c r="C8172" i="3" s="1"/>
  <c r="C8149" i="18"/>
  <c r="A8173" i="3" l="1"/>
  <c r="C8173" i="3" s="1"/>
  <c r="C8150" i="18"/>
  <c r="A8174" i="3" l="1"/>
  <c r="C8174" i="3" s="1"/>
  <c r="C8151" i="18"/>
  <c r="A8175" i="3" l="1"/>
  <c r="C8175" i="3" s="1"/>
  <c r="C8152" i="18"/>
  <c r="A8176" i="3" l="1"/>
  <c r="C8176" i="3" s="1"/>
  <c r="C8153" i="18"/>
  <c r="A8177" i="3" l="1"/>
  <c r="C8177" i="3" s="1"/>
  <c r="C8154" i="18"/>
  <c r="A8178" i="3" l="1"/>
  <c r="C8178" i="3" s="1"/>
  <c r="C8155" i="18"/>
  <c r="A8179" i="3" l="1"/>
  <c r="C8179" i="3" s="1"/>
  <c r="C8156" i="18"/>
  <c r="A8180" i="3" l="1"/>
  <c r="C8180" i="3" s="1"/>
  <c r="C8157" i="18"/>
  <c r="A8181" i="3" l="1"/>
  <c r="C8181" i="3" s="1"/>
  <c r="C8158" i="18"/>
  <c r="A8182" i="3" l="1"/>
  <c r="C8182" i="3" s="1"/>
  <c r="C8159" i="18"/>
  <c r="A8183" i="3" l="1"/>
  <c r="C8183" i="3" s="1"/>
  <c r="C8160" i="18"/>
  <c r="A8184" i="3" l="1"/>
  <c r="C8184" i="3" s="1"/>
  <c r="C8161" i="18"/>
  <c r="A8185" i="3" l="1"/>
  <c r="C8185" i="3" s="1"/>
  <c r="C8162" i="18"/>
  <c r="A8186" i="3" l="1"/>
  <c r="C8186" i="3" s="1"/>
  <c r="C8163" i="18"/>
  <c r="A8187" i="3" l="1"/>
  <c r="C8187" i="3" s="1"/>
  <c r="C8164" i="18"/>
  <c r="A8188" i="3" l="1"/>
  <c r="C8188" i="3" s="1"/>
  <c r="C8165" i="18"/>
  <c r="A8189" i="3" l="1"/>
  <c r="C8189" i="3" s="1"/>
  <c r="C8166" i="18"/>
  <c r="A8190" i="3" l="1"/>
  <c r="C8190" i="3" s="1"/>
  <c r="C8167" i="18"/>
  <c r="A8191" i="3" l="1"/>
  <c r="C8191" i="3" s="1"/>
  <c r="C8168" i="18"/>
  <c r="A8192" i="3" l="1"/>
  <c r="C8192" i="3" s="1"/>
  <c r="C8169" i="18"/>
  <c r="A8193" i="3" l="1"/>
  <c r="C8193" i="3" s="1"/>
  <c r="C8170" i="18"/>
  <c r="A8194" i="3" l="1"/>
  <c r="C8194" i="3" s="1"/>
  <c r="C8171" i="18"/>
  <c r="A8195" i="3" l="1"/>
  <c r="C8195" i="3" s="1"/>
  <c r="C8172" i="18"/>
  <c r="A8196" i="3" l="1"/>
  <c r="C8196" i="3" s="1"/>
  <c r="C8173" i="18"/>
  <c r="A8197" i="3" l="1"/>
  <c r="C8197" i="3" s="1"/>
  <c r="C8174" i="18"/>
  <c r="A8198" i="3" l="1"/>
  <c r="C8198" i="3" s="1"/>
  <c r="C8175" i="18"/>
  <c r="A8199" i="3" l="1"/>
  <c r="C8199" i="3" s="1"/>
  <c r="C8176" i="18"/>
  <c r="A8200" i="3" l="1"/>
  <c r="C8200" i="3" s="1"/>
  <c r="C8177" i="18"/>
  <c r="A8201" i="3" l="1"/>
  <c r="C8201" i="3" s="1"/>
  <c r="C8178" i="18"/>
  <c r="A8202" i="3" l="1"/>
  <c r="C8202" i="3" s="1"/>
  <c r="C8179" i="18"/>
  <c r="A8203" i="3" l="1"/>
  <c r="C8203" i="3" s="1"/>
  <c r="C8180" i="18"/>
  <c r="A8204" i="3" l="1"/>
  <c r="C8204" i="3" s="1"/>
  <c r="C8181" i="18"/>
  <c r="A8205" i="3" l="1"/>
  <c r="C8205" i="3" s="1"/>
  <c r="C8182" i="18"/>
  <c r="A8206" i="3" l="1"/>
  <c r="C8206" i="3" s="1"/>
  <c r="C8183" i="18"/>
  <c r="A8207" i="3" l="1"/>
  <c r="C8207" i="3" s="1"/>
  <c r="C8184" i="18"/>
  <c r="A8208" i="3" l="1"/>
  <c r="C8208" i="3" s="1"/>
  <c r="C8185" i="18"/>
  <c r="A8209" i="3" l="1"/>
  <c r="C8209" i="3" s="1"/>
  <c r="C8186" i="18"/>
  <c r="A8210" i="3" l="1"/>
  <c r="C8210" i="3" s="1"/>
  <c r="C8187" i="18"/>
  <c r="A8211" i="3" l="1"/>
  <c r="C8211" i="3" s="1"/>
  <c r="C8188" i="18"/>
  <c r="A8212" i="3" l="1"/>
  <c r="C8212" i="3" s="1"/>
  <c r="C8189" i="18"/>
  <c r="A8213" i="3" l="1"/>
  <c r="C8213" i="3" s="1"/>
  <c r="C8190" i="18"/>
  <c r="A8214" i="3" l="1"/>
  <c r="C8214" i="3" s="1"/>
  <c r="C8191" i="18"/>
  <c r="A8215" i="3" l="1"/>
  <c r="C8215" i="3" s="1"/>
  <c r="C8192" i="18"/>
  <c r="A8216" i="3" l="1"/>
  <c r="C8216" i="3" s="1"/>
  <c r="C8193" i="18"/>
  <c r="A8217" i="3" l="1"/>
  <c r="C8217" i="3" s="1"/>
  <c r="C8194" i="18"/>
  <c r="A8218" i="3" l="1"/>
  <c r="C8218" i="3" s="1"/>
  <c r="C8195" i="18"/>
  <c r="A8219" i="3" l="1"/>
  <c r="C8219" i="3" s="1"/>
  <c r="C8196" i="18"/>
  <c r="A8220" i="3" l="1"/>
  <c r="C8220" i="3" s="1"/>
  <c r="C8197" i="18"/>
  <c r="A8221" i="3" l="1"/>
  <c r="C8221" i="3" s="1"/>
  <c r="C8198" i="18"/>
  <c r="A8222" i="3" l="1"/>
  <c r="C8222" i="3" s="1"/>
  <c r="C8199" i="18"/>
  <c r="A8223" i="3" l="1"/>
  <c r="C8223" i="3" s="1"/>
  <c r="C8200" i="18"/>
  <c r="A8224" i="3" l="1"/>
  <c r="C8224" i="3" s="1"/>
  <c r="C8201" i="18"/>
  <c r="A8225" i="3" l="1"/>
  <c r="C8225" i="3" s="1"/>
  <c r="C8202" i="18"/>
  <c r="A8226" i="3" l="1"/>
  <c r="C8226" i="3" s="1"/>
  <c r="C8203" i="18"/>
  <c r="A8227" i="3" l="1"/>
  <c r="C8227" i="3" s="1"/>
  <c r="C8204" i="18"/>
  <c r="A8228" i="3" l="1"/>
  <c r="C8228" i="3" s="1"/>
  <c r="C8205" i="18"/>
  <c r="A8229" i="3" l="1"/>
  <c r="C8229" i="3" s="1"/>
  <c r="C8206" i="18"/>
  <c r="A8230" i="3" l="1"/>
  <c r="C8230" i="3" s="1"/>
  <c r="C8207" i="18"/>
  <c r="A8231" i="3" l="1"/>
  <c r="C8231" i="3" s="1"/>
  <c r="C8208" i="18"/>
  <c r="A8232" i="3" l="1"/>
  <c r="C8232" i="3" s="1"/>
  <c r="C8209" i="18"/>
  <c r="A8233" i="3" l="1"/>
  <c r="C8233" i="3" s="1"/>
  <c r="C8210" i="18"/>
  <c r="A8234" i="3" l="1"/>
  <c r="C8234" i="3" s="1"/>
  <c r="C8211" i="18"/>
  <c r="A8235" i="3" l="1"/>
  <c r="C8235" i="3" s="1"/>
  <c r="C8212" i="18"/>
  <c r="A8236" i="3" l="1"/>
  <c r="C8236" i="3" s="1"/>
  <c r="C8213" i="18"/>
  <c r="A8237" i="3" l="1"/>
  <c r="C8237" i="3" s="1"/>
  <c r="C8214" i="18"/>
  <c r="A8238" i="3" l="1"/>
  <c r="C8238" i="3" s="1"/>
  <c r="C8215" i="18"/>
  <c r="A8239" i="3" l="1"/>
  <c r="C8239" i="3" s="1"/>
  <c r="C8216" i="18"/>
  <c r="A8240" i="3" l="1"/>
  <c r="C8240" i="3" s="1"/>
  <c r="C8217" i="18"/>
  <c r="A8241" i="3" l="1"/>
  <c r="C8241" i="3" s="1"/>
  <c r="C8218" i="18"/>
  <c r="A8242" i="3" l="1"/>
  <c r="C8242" i="3" s="1"/>
  <c r="C8219" i="18"/>
  <c r="A8243" i="3" l="1"/>
  <c r="C8243" i="3" s="1"/>
  <c r="C8220" i="18"/>
  <c r="A8244" i="3" l="1"/>
  <c r="C8244" i="3" s="1"/>
  <c r="C8221" i="18"/>
  <c r="A8245" i="3" l="1"/>
  <c r="C8245" i="3" s="1"/>
  <c r="C8222" i="18"/>
  <c r="A8246" i="3" l="1"/>
  <c r="C8246" i="3" s="1"/>
  <c r="C8223" i="18"/>
  <c r="A8247" i="3" l="1"/>
  <c r="C8247" i="3" s="1"/>
  <c r="C8224" i="18"/>
  <c r="A8248" i="3" l="1"/>
  <c r="C8248" i="3" s="1"/>
  <c r="C8225" i="18"/>
  <c r="A8249" i="3" l="1"/>
  <c r="C8249" i="3" s="1"/>
  <c r="C8226" i="18"/>
  <c r="A8250" i="3" l="1"/>
  <c r="C8250" i="3" s="1"/>
  <c r="C8227" i="18"/>
  <c r="A8251" i="3" l="1"/>
  <c r="C8251" i="3" s="1"/>
  <c r="C8228" i="18"/>
  <c r="A8252" i="3" l="1"/>
  <c r="C8252" i="3" s="1"/>
  <c r="C8229" i="18"/>
  <c r="A8253" i="3" l="1"/>
  <c r="C8253" i="3" s="1"/>
  <c r="C8230" i="18"/>
  <c r="A8254" i="3" l="1"/>
  <c r="C8254" i="3" s="1"/>
  <c r="C8231" i="18"/>
  <c r="A8255" i="3" l="1"/>
  <c r="C8255" i="3" s="1"/>
  <c r="C8232" i="18"/>
  <c r="A8256" i="3" l="1"/>
  <c r="C8256" i="3" s="1"/>
  <c r="C8233" i="18"/>
  <c r="A8257" i="3" l="1"/>
  <c r="C8257" i="3" s="1"/>
  <c r="C8234" i="18"/>
  <c r="A8258" i="3" l="1"/>
  <c r="C8258" i="3" s="1"/>
  <c r="C8235" i="18"/>
  <c r="A8259" i="3" l="1"/>
  <c r="C8259" i="3" s="1"/>
  <c r="C8236" i="18"/>
  <c r="A8260" i="3" l="1"/>
  <c r="C8260" i="3" s="1"/>
  <c r="C8237" i="18"/>
  <c r="A8261" i="3" l="1"/>
  <c r="C8261" i="3" s="1"/>
  <c r="C8238" i="18"/>
  <c r="A8262" i="3" l="1"/>
  <c r="C8262" i="3" s="1"/>
  <c r="C8239" i="18"/>
  <c r="A8263" i="3" l="1"/>
  <c r="C8263" i="3" s="1"/>
  <c r="C8240" i="18"/>
  <c r="A8264" i="3" l="1"/>
  <c r="C8264" i="3" s="1"/>
  <c r="C8241" i="18"/>
  <c r="A8265" i="3" l="1"/>
  <c r="C8265" i="3" s="1"/>
  <c r="C8242" i="18"/>
  <c r="A8266" i="3" l="1"/>
  <c r="C8266" i="3" s="1"/>
  <c r="C8243" i="18"/>
  <c r="A8267" i="3" l="1"/>
  <c r="C8267" i="3" s="1"/>
  <c r="C8244" i="18"/>
  <c r="A8268" i="3" l="1"/>
  <c r="C8268" i="3" s="1"/>
  <c r="C8245" i="18"/>
  <c r="A8269" i="3" l="1"/>
  <c r="C8269" i="3" s="1"/>
  <c r="C8246" i="18"/>
  <c r="A8270" i="3" l="1"/>
  <c r="C8270" i="3" s="1"/>
  <c r="C8247" i="18"/>
  <c r="A8271" i="3" l="1"/>
  <c r="C8271" i="3" s="1"/>
  <c r="C8248" i="18"/>
  <c r="A8272" i="3" l="1"/>
  <c r="C8272" i="3" s="1"/>
  <c r="C8249" i="18"/>
  <c r="A8273" i="3" l="1"/>
  <c r="C8273" i="3" s="1"/>
  <c r="C8250" i="18"/>
  <c r="A8274" i="3" l="1"/>
  <c r="C8274" i="3" s="1"/>
  <c r="C8251" i="18"/>
  <c r="A8275" i="3" l="1"/>
  <c r="C8275" i="3" s="1"/>
  <c r="C8252" i="18"/>
  <c r="A8276" i="3" l="1"/>
  <c r="C8276" i="3" s="1"/>
  <c r="C8253" i="18"/>
  <c r="A8277" i="3" l="1"/>
  <c r="C8277" i="3" s="1"/>
  <c r="C8254" i="18"/>
  <c r="A8278" i="3" l="1"/>
  <c r="C8278" i="3" s="1"/>
  <c r="C8255" i="18"/>
  <c r="A8279" i="3" l="1"/>
  <c r="C8279" i="3" s="1"/>
  <c r="C8256" i="18"/>
  <c r="A8280" i="3" l="1"/>
  <c r="C8280" i="3" s="1"/>
  <c r="C8257" i="18"/>
  <c r="A8281" i="3" l="1"/>
  <c r="C8281" i="3" s="1"/>
  <c r="C8258" i="18"/>
  <c r="A8282" i="3" l="1"/>
  <c r="C8282" i="3" s="1"/>
  <c r="C8259" i="18"/>
  <c r="A8283" i="3" l="1"/>
  <c r="C8283" i="3" s="1"/>
  <c r="C8260" i="18"/>
  <c r="A8284" i="3" l="1"/>
  <c r="C8284" i="3" s="1"/>
  <c r="C8261" i="18"/>
  <c r="A8285" i="3" l="1"/>
  <c r="C8285" i="3" s="1"/>
  <c r="C8262" i="18"/>
  <c r="A8286" i="3" l="1"/>
  <c r="C8286" i="3" s="1"/>
  <c r="C8263" i="18"/>
  <c r="A8287" i="3" l="1"/>
  <c r="C8287" i="3" s="1"/>
  <c r="C8264" i="18"/>
  <c r="A8288" i="3" l="1"/>
  <c r="C8288" i="3" s="1"/>
  <c r="C8265" i="18"/>
  <c r="A8289" i="3" l="1"/>
  <c r="C8289" i="3" s="1"/>
  <c r="C8266" i="18"/>
  <c r="A8290" i="3" l="1"/>
  <c r="C8290" i="3" s="1"/>
  <c r="C8267" i="18"/>
  <c r="A8291" i="3" l="1"/>
  <c r="C8291" i="3" s="1"/>
  <c r="C8268" i="18"/>
  <c r="A8292" i="3" l="1"/>
  <c r="C8292" i="3" s="1"/>
  <c r="C8269" i="18"/>
  <c r="A8293" i="3" l="1"/>
  <c r="C8293" i="3" s="1"/>
  <c r="C8270" i="18"/>
  <c r="A8294" i="3" l="1"/>
  <c r="C8294" i="3" s="1"/>
  <c r="C8271" i="18"/>
  <c r="A8295" i="3" l="1"/>
  <c r="C8295" i="3" s="1"/>
  <c r="C8272" i="18"/>
  <c r="A8296" i="3" l="1"/>
  <c r="C8296" i="3" s="1"/>
  <c r="C8273" i="18"/>
  <c r="A8297" i="3" l="1"/>
  <c r="C8297" i="3" s="1"/>
  <c r="C8274" i="18"/>
  <c r="A8298" i="3" l="1"/>
  <c r="C8298" i="3" s="1"/>
  <c r="C8275" i="18"/>
  <c r="A8299" i="3" l="1"/>
  <c r="C8299" i="3" s="1"/>
  <c r="C8276" i="18"/>
  <c r="A8300" i="3" l="1"/>
  <c r="C8300" i="3" s="1"/>
  <c r="C8277" i="18"/>
  <c r="A8301" i="3" l="1"/>
  <c r="C8301" i="3" s="1"/>
  <c r="C8278" i="18"/>
  <c r="A8302" i="3" l="1"/>
  <c r="C8302" i="3" s="1"/>
  <c r="C8279" i="18"/>
  <c r="A8303" i="3" l="1"/>
  <c r="C8303" i="3" s="1"/>
  <c r="C8280" i="18"/>
  <c r="A8304" i="3" l="1"/>
  <c r="C8304" i="3" s="1"/>
  <c r="C8281" i="18"/>
  <c r="A8305" i="3" l="1"/>
  <c r="C8305" i="3" s="1"/>
  <c r="C8282" i="18"/>
  <c r="A8306" i="3" l="1"/>
  <c r="C8306" i="3" s="1"/>
  <c r="C8283" i="18"/>
  <c r="A8307" i="3" l="1"/>
  <c r="C8307" i="3" s="1"/>
  <c r="C8284" i="18"/>
  <c r="A8308" i="3" l="1"/>
  <c r="C8308" i="3" s="1"/>
  <c r="C8285" i="18"/>
  <c r="A8309" i="3" l="1"/>
  <c r="C8309" i="3" s="1"/>
  <c r="C8286" i="18"/>
  <c r="A8310" i="3" l="1"/>
  <c r="C8310" i="3" s="1"/>
  <c r="C8287" i="18"/>
  <c r="A8311" i="3" l="1"/>
  <c r="C8311" i="3" s="1"/>
  <c r="C8288" i="18"/>
  <c r="A8312" i="3" l="1"/>
  <c r="C8312" i="3" s="1"/>
  <c r="C8289" i="18"/>
  <c r="A8313" i="3" l="1"/>
  <c r="C8313" i="3" s="1"/>
  <c r="C8290" i="18"/>
  <c r="A8314" i="3" l="1"/>
  <c r="C8314" i="3" s="1"/>
  <c r="C8291" i="18"/>
  <c r="A8315" i="3" l="1"/>
  <c r="C8315" i="3" s="1"/>
  <c r="C8292" i="18"/>
  <c r="A8316" i="3" l="1"/>
  <c r="C8316" i="3" s="1"/>
  <c r="C8293" i="18"/>
  <c r="A8317" i="3" l="1"/>
  <c r="C8317" i="3" s="1"/>
  <c r="C8294" i="18"/>
  <c r="A8318" i="3" l="1"/>
  <c r="C8318" i="3" s="1"/>
  <c r="C8295" i="18"/>
  <c r="A8319" i="3" l="1"/>
  <c r="C8319" i="3" s="1"/>
  <c r="C8296" i="18"/>
  <c r="A8320" i="3" l="1"/>
  <c r="C8320" i="3" s="1"/>
  <c r="C8297" i="18"/>
  <c r="A8321" i="3" l="1"/>
  <c r="C8321" i="3" s="1"/>
  <c r="C8298" i="18"/>
  <c r="A8322" i="3" l="1"/>
  <c r="C8322" i="3" s="1"/>
  <c r="C8299" i="18"/>
  <c r="A8323" i="3" l="1"/>
  <c r="C8323" i="3" s="1"/>
  <c r="C8300" i="18"/>
  <c r="A8324" i="3" l="1"/>
  <c r="C8324" i="3" s="1"/>
  <c r="C8301" i="18"/>
  <c r="A8325" i="3" l="1"/>
  <c r="C8325" i="3" s="1"/>
  <c r="C8302" i="18"/>
  <c r="A8326" i="3" l="1"/>
  <c r="C8326" i="3" s="1"/>
  <c r="C8303" i="18"/>
  <c r="A8327" i="3" l="1"/>
  <c r="C8327" i="3" s="1"/>
  <c r="C8304" i="18"/>
  <c r="A8328" i="3" l="1"/>
  <c r="C8328" i="3" s="1"/>
  <c r="C8305" i="18"/>
  <c r="A8329" i="3" l="1"/>
  <c r="C8329" i="3" s="1"/>
  <c r="C8306" i="18"/>
  <c r="A8330" i="3" l="1"/>
  <c r="C8330" i="3" s="1"/>
  <c r="C8307" i="18"/>
  <c r="A8331" i="3" l="1"/>
  <c r="C8331" i="3" s="1"/>
  <c r="C8308" i="18"/>
  <c r="A8332" i="3" l="1"/>
  <c r="C8332" i="3" s="1"/>
  <c r="C8309" i="18"/>
  <c r="A8333" i="3" l="1"/>
  <c r="C8333" i="3" s="1"/>
  <c r="C8310" i="18"/>
  <c r="A8334" i="3" l="1"/>
  <c r="C8334" i="3" s="1"/>
  <c r="C8311" i="18"/>
  <c r="A8335" i="3" l="1"/>
  <c r="C8335" i="3" s="1"/>
  <c r="C8312" i="18"/>
  <c r="A8336" i="3" l="1"/>
  <c r="C8336" i="3" s="1"/>
  <c r="C8313" i="18"/>
  <c r="A8337" i="3" l="1"/>
  <c r="C8337" i="3" s="1"/>
  <c r="C8314" i="18"/>
  <c r="A8338" i="3" l="1"/>
  <c r="C8338" i="3" s="1"/>
  <c r="C8315" i="18"/>
  <c r="A8339" i="3" l="1"/>
  <c r="C8339" i="3" s="1"/>
  <c r="C8316" i="18"/>
  <c r="A8340" i="3" l="1"/>
  <c r="C8340" i="3" s="1"/>
  <c r="C8317" i="18"/>
  <c r="A8341" i="3" l="1"/>
  <c r="C8341" i="3" s="1"/>
  <c r="C8318" i="18"/>
  <c r="A8342" i="3" l="1"/>
  <c r="C8342" i="3" s="1"/>
  <c r="C8319" i="18"/>
  <c r="A8343" i="3" l="1"/>
  <c r="C8343" i="3" s="1"/>
  <c r="C8320" i="18"/>
  <c r="A8344" i="3" l="1"/>
  <c r="C8344" i="3" s="1"/>
  <c r="C8321" i="18"/>
  <c r="A8345" i="3" l="1"/>
  <c r="C8345" i="3" s="1"/>
  <c r="C8322" i="18"/>
  <c r="A8346" i="3" l="1"/>
  <c r="C8346" i="3" s="1"/>
  <c r="C8323" i="18"/>
  <c r="A8347" i="3" l="1"/>
  <c r="C8347" i="3" s="1"/>
  <c r="C8324" i="18"/>
  <c r="A8348" i="3" l="1"/>
  <c r="C8348" i="3" s="1"/>
  <c r="C8325" i="18"/>
  <c r="A8349" i="3" l="1"/>
  <c r="C8349" i="3" s="1"/>
  <c r="C8326" i="18"/>
  <c r="A8350" i="3" l="1"/>
  <c r="C8350" i="3" s="1"/>
  <c r="C8327" i="18"/>
  <c r="A8351" i="3" l="1"/>
  <c r="C8351" i="3" s="1"/>
  <c r="C8328" i="18"/>
  <c r="A8352" i="3" l="1"/>
  <c r="C8352" i="3" s="1"/>
  <c r="C8329" i="18"/>
  <c r="A8353" i="3" l="1"/>
  <c r="C8353" i="3" s="1"/>
  <c r="C8330" i="18"/>
  <c r="A8354" i="3" l="1"/>
  <c r="C8354" i="3" s="1"/>
  <c r="C8331" i="18"/>
  <c r="A8355" i="3" l="1"/>
  <c r="C8355" i="3" s="1"/>
  <c r="C8332" i="18"/>
  <c r="A8356" i="3" l="1"/>
  <c r="C8356" i="3" s="1"/>
  <c r="C8333" i="18"/>
  <c r="A8357" i="3" l="1"/>
  <c r="C8357" i="3" s="1"/>
  <c r="C8334" i="18"/>
  <c r="A8358" i="3" l="1"/>
  <c r="C8358" i="3" s="1"/>
  <c r="C8335" i="18"/>
  <c r="A8359" i="3" l="1"/>
  <c r="C8359" i="3" s="1"/>
  <c r="C8336" i="18"/>
  <c r="A8360" i="3" l="1"/>
  <c r="C8360" i="3" s="1"/>
  <c r="C8337" i="18"/>
  <c r="A8361" i="3" l="1"/>
  <c r="C8361" i="3" s="1"/>
  <c r="C8338" i="18"/>
  <c r="A8362" i="3" l="1"/>
  <c r="C8362" i="3" s="1"/>
  <c r="C8339" i="18"/>
  <c r="A8363" i="3" l="1"/>
  <c r="C8363" i="3" s="1"/>
  <c r="C8340" i="18"/>
  <c r="A8364" i="3" l="1"/>
  <c r="C8364" i="3" s="1"/>
  <c r="C8341" i="18"/>
  <c r="A8365" i="3" l="1"/>
  <c r="C8365" i="3" s="1"/>
  <c r="C8342" i="18"/>
  <c r="A8366" i="3" l="1"/>
  <c r="C8366" i="3" s="1"/>
  <c r="C8343" i="18"/>
  <c r="A8367" i="3" l="1"/>
  <c r="C8367" i="3" s="1"/>
  <c r="C8344" i="18"/>
  <c r="A8368" i="3" l="1"/>
  <c r="C8368" i="3" s="1"/>
  <c r="C8345" i="18"/>
  <c r="A8369" i="3" l="1"/>
  <c r="C8369" i="3" s="1"/>
  <c r="C8346" i="18"/>
  <c r="A8370" i="3" l="1"/>
  <c r="C8370" i="3" s="1"/>
  <c r="C8347" i="18"/>
  <c r="A8371" i="3" l="1"/>
  <c r="C8371" i="3" s="1"/>
  <c r="C8348" i="18"/>
  <c r="A8372" i="3" l="1"/>
  <c r="C8372" i="3" s="1"/>
  <c r="C8349" i="18"/>
  <c r="A8373" i="3" l="1"/>
  <c r="C8373" i="3" s="1"/>
  <c r="C8350" i="18"/>
  <c r="A8374" i="3" l="1"/>
  <c r="C8374" i="3" s="1"/>
  <c r="C8351" i="18"/>
  <c r="A8375" i="3" l="1"/>
  <c r="C8375" i="3" s="1"/>
  <c r="C8352" i="18"/>
  <c r="A8376" i="3" l="1"/>
  <c r="C8376" i="3" s="1"/>
  <c r="C8353" i="18"/>
  <c r="A8377" i="3" l="1"/>
  <c r="C8377" i="3" s="1"/>
  <c r="C8354" i="18"/>
  <c r="A8378" i="3" l="1"/>
  <c r="C8378" i="3" s="1"/>
  <c r="C8355" i="18"/>
  <c r="A8379" i="3" l="1"/>
  <c r="C8379" i="3" s="1"/>
  <c r="C8356" i="18"/>
  <c r="A8380" i="3" l="1"/>
  <c r="C8380" i="3" s="1"/>
  <c r="C8357" i="18"/>
  <c r="A8381" i="3" l="1"/>
  <c r="C8381" i="3" s="1"/>
  <c r="C8358" i="18"/>
  <c r="A8382" i="3" l="1"/>
  <c r="C8382" i="3" s="1"/>
  <c r="C8359" i="18"/>
  <c r="A8383" i="3" l="1"/>
  <c r="C8383" i="3" s="1"/>
  <c r="C8360" i="18"/>
  <c r="A8384" i="3" l="1"/>
  <c r="C8384" i="3" s="1"/>
  <c r="C8361" i="18"/>
  <c r="A8385" i="3" l="1"/>
  <c r="C8385" i="3" s="1"/>
  <c r="C8362" i="18"/>
  <c r="A8386" i="3" l="1"/>
  <c r="C8386" i="3" s="1"/>
  <c r="C8363" i="18"/>
  <c r="A8387" i="3" l="1"/>
  <c r="C8387" i="3" s="1"/>
  <c r="C8364" i="18"/>
  <c r="A8388" i="3" l="1"/>
  <c r="C8388" i="3" s="1"/>
  <c r="C8365" i="18"/>
  <c r="A8389" i="3" l="1"/>
  <c r="C8389" i="3" s="1"/>
  <c r="C8366" i="18"/>
  <c r="A8390" i="3" l="1"/>
  <c r="C8390" i="3" s="1"/>
  <c r="C8367" i="18"/>
  <c r="A8391" i="3" l="1"/>
  <c r="C8391" i="3" s="1"/>
  <c r="C8368" i="18"/>
  <c r="A8392" i="3" l="1"/>
  <c r="C8392" i="3" s="1"/>
  <c r="C8369" i="18"/>
  <c r="A8393" i="3" l="1"/>
  <c r="C8393" i="3" s="1"/>
  <c r="C8370" i="18"/>
  <c r="A8394" i="3" l="1"/>
  <c r="C8394" i="3" s="1"/>
  <c r="C8371" i="18"/>
  <c r="A8395" i="3" l="1"/>
  <c r="C8395" i="3" s="1"/>
  <c r="C8372" i="18"/>
  <c r="A8396" i="3" l="1"/>
  <c r="C8396" i="3" s="1"/>
  <c r="C8373" i="18"/>
  <c r="A8397" i="3" l="1"/>
  <c r="C8397" i="3" s="1"/>
  <c r="C8374" i="18"/>
  <c r="A8398" i="3" l="1"/>
  <c r="C8398" i="3" s="1"/>
  <c r="C8375" i="18"/>
  <c r="A8399" i="3" l="1"/>
  <c r="C8399" i="3" s="1"/>
  <c r="C8376" i="18"/>
  <c r="A8400" i="3" l="1"/>
  <c r="C8400" i="3" s="1"/>
  <c r="C8377" i="18"/>
  <c r="A8401" i="3" l="1"/>
  <c r="C8401" i="3" s="1"/>
  <c r="C8378" i="18"/>
  <c r="A8402" i="3" l="1"/>
  <c r="C8402" i="3" s="1"/>
  <c r="C8379" i="18"/>
  <c r="A8403" i="3" l="1"/>
  <c r="C8403" i="3" s="1"/>
  <c r="C8380" i="18"/>
  <c r="A8404" i="3" l="1"/>
  <c r="C8404" i="3" s="1"/>
  <c r="C8381" i="18"/>
  <c r="A8405" i="3" l="1"/>
  <c r="C8405" i="3" s="1"/>
  <c r="C8382" i="18"/>
  <c r="A8406" i="3" l="1"/>
  <c r="C8406" i="3" s="1"/>
  <c r="C8383" i="18"/>
  <c r="A8407" i="3" l="1"/>
  <c r="C8407" i="3" s="1"/>
  <c r="C8384" i="18"/>
  <c r="A8408" i="3" l="1"/>
  <c r="C8408" i="3" s="1"/>
  <c r="C8385" i="18"/>
  <c r="A8409" i="3" l="1"/>
  <c r="C8409" i="3" s="1"/>
  <c r="C8386" i="18"/>
  <c r="A8410" i="3" l="1"/>
  <c r="C8410" i="3" s="1"/>
  <c r="C8387" i="18"/>
  <c r="A8411" i="3" l="1"/>
  <c r="C8411" i="3" s="1"/>
  <c r="C8388" i="18"/>
  <c r="A8412" i="3" l="1"/>
  <c r="C8412" i="3" s="1"/>
  <c r="C8389" i="18"/>
  <c r="A8413" i="3" l="1"/>
  <c r="C8413" i="3" s="1"/>
  <c r="C8390" i="18"/>
  <c r="A8414" i="3" l="1"/>
  <c r="C8414" i="3" s="1"/>
  <c r="C8391" i="18"/>
  <c r="A8415" i="3" l="1"/>
  <c r="C8415" i="3" s="1"/>
  <c r="C8392" i="18"/>
  <c r="A8416" i="3" l="1"/>
  <c r="C8416" i="3" s="1"/>
  <c r="C8393" i="18"/>
  <c r="A8417" i="3" l="1"/>
  <c r="C8417" i="3" s="1"/>
  <c r="C8394" i="18"/>
  <c r="A8418" i="3" l="1"/>
  <c r="C8418" i="3" s="1"/>
  <c r="C8395" i="18"/>
  <c r="A8419" i="3" l="1"/>
  <c r="C8419" i="3" s="1"/>
  <c r="C8396" i="18"/>
  <c r="A8420" i="3" l="1"/>
  <c r="C8420" i="3" s="1"/>
  <c r="C8397" i="18"/>
  <c r="A8421" i="3" l="1"/>
  <c r="C8421" i="3" s="1"/>
  <c r="C8398" i="18"/>
  <c r="A8422" i="3" l="1"/>
  <c r="C8422" i="3" s="1"/>
  <c r="C8399" i="18"/>
  <c r="A8423" i="3" l="1"/>
  <c r="C8423" i="3" s="1"/>
  <c r="C8400" i="18"/>
  <c r="A8424" i="3" l="1"/>
  <c r="C8424" i="3" s="1"/>
  <c r="C8401" i="18"/>
  <c r="A8425" i="3" l="1"/>
  <c r="C8425" i="3" s="1"/>
  <c r="C8402" i="18"/>
  <c r="A8426" i="3" l="1"/>
  <c r="C8426" i="3" s="1"/>
  <c r="C8403" i="18"/>
  <c r="A8427" i="3" l="1"/>
  <c r="C8427" i="3" s="1"/>
  <c r="C8404" i="18"/>
  <c r="A8428" i="3" l="1"/>
  <c r="C8428" i="3" s="1"/>
  <c r="C8405" i="18"/>
  <c r="A8429" i="3" l="1"/>
  <c r="C8429" i="3" s="1"/>
  <c r="C8406" i="18"/>
  <c r="A8430" i="3" l="1"/>
  <c r="C8430" i="3" s="1"/>
  <c r="C8407" i="18"/>
  <c r="A8431" i="3" l="1"/>
  <c r="C8431" i="3" s="1"/>
  <c r="C8408" i="18"/>
  <c r="A8432" i="3" l="1"/>
  <c r="C8432" i="3" s="1"/>
  <c r="C8409" i="18"/>
  <c r="A8433" i="3" l="1"/>
  <c r="C8433" i="3" s="1"/>
  <c r="C8410" i="18"/>
  <c r="A8434" i="3" l="1"/>
  <c r="C8434" i="3" s="1"/>
  <c r="C8411" i="18"/>
  <c r="A8435" i="3" l="1"/>
  <c r="C8435" i="3" s="1"/>
  <c r="C8412" i="18"/>
  <c r="A8436" i="3" l="1"/>
  <c r="C8436" i="3" s="1"/>
  <c r="C8413" i="18"/>
  <c r="A8437" i="3" l="1"/>
  <c r="C8437" i="3" s="1"/>
  <c r="C8414" i="18"/>
  <c r="A8438" i="3" l="1"/>
  <c r="C8438" i="3" s="1"/>
  <c r="C8415" i="18"/>
  <c r="A8439" i="3" l="1"/>
  <c r="C8439" i="3" s="1"/>
  <c r="C8416" i="18"/>
  <c r="A8440" i="3" l="1"/>
  <c r="C8440" i="3" s="1"/>
  <c r="C8417" i="18"/>
  <c r="A8441" i="3" l="1"/>
  <c r="C8441" i="3" s="1"/>
  <c r="C8418" i="18"/>
  <c r="A8442" i="3" l="1"/>
  <c r="C8442" i="3" s="1"/>
  <c r="C8419" i="18"/>
  <c r="A8443" i="3" l="1"/>
  <c r="C8443" i="3" s="1"/>
  <c r="C8420" i="18"/>
  <c r="A8444" i="3" l="1"/>
  <c r="C8444" i="3" s="1"/>
  <c r="C8421" i="18"/>
  <c r="A8445" i="3" l="1"/>
  <c r="C8445" i="3" s="1"/>
  <c r="C8422" i="18"/>
  <c r="A8446" i="3" l="1"/>
  <c r="C8446" i="3" s="1"/>
  <c r="C8423" i="18"/>
  <c r="A8447" i="3" l="1"/>
  <c r="C8447" i="3" s="1"/>
  <c r="C8424" i="18"/>
  <c r="A8448" i="3" l="1"/>
  <c r="C8448" i="3" s="1"/>
  <c r="C8425" i="18"/>
  <c r="A8449" i="3" l="1"/>
  <c r="C8449" i="3" s="1"/>
  <c r="C8426" i="18"/>
  <c r="A8450" i="3" l="1"/>
  <c r="C8450" i="3" s="1"/>
  <c r="C8427" i="18"/>
  <c r="A8451" i="3" l="1"/>
  <c r="C8451" i="3" s="1"/>
  <c r="C8428" i="18"/>
  <c r="A8452" i="3" l="1"/>
  <c r="C8452" i="3" s="1"/>
  <c r="C8429" i="18"/>
  <c r="A8453" i="3" l="1"/>
  <c r="C8453" i="3" s="1"/>
  <c r="C8430" i="18"/>
  <c r="A8454" i="3" l="1"/>
  <c r="C8454" i="3" s="1"/>
  <c r="C8431" i="18"/>
  <c r="A8455" i="3" l="1"/>
  <c r="C8455" i="3" s="1"/>
  <c r="C8432" i="18"/>
  <c r="A8456" i="3" l="1"/>
  <c r="C8456" i="3" s="1"/>
  <c r="C8433" i="18"/>
  <c r="A8457" i="3" l="1"/>
  <c r="C8457" i="3" s="1"/>
  <c r="C8434" i="18"/>
  <c r="A8458" i="3" l="1"/>
  <c r="C8458" i="3" s="1"/>
  <c r="C8435" i="18"/>
  <c r="A8459" i="3" l="1"/>
  <c r="C8459" i="3" s="1"/>
  <c r="C8436" i="18"/>
  <c r="A8460" i="3" l="1"/>
  <c r="C8460" i="3" s="1"/>
  <c r="C8437" i="18"/>
  <c r="A8461" i="3" l="1"/>
  <c r="C8461" i="3" s="1"/>
  <c r="C8438" i="18"/>
  <c r="A8462" i="3" l="1"/>
  <c r="C8462" i="3" s="1"/>
  <c r="C8439" i="18"/>
  <c r="A8463" i="3" l="1"/>
  <c r="C8463" i="3" s="1"/>
  <c r="C8440" i="18"/>
  <c r="A8464" i="3" l="1"/>
  <c r="C8464" i="3" s="1"/>
  <c r="C8441" i="18"/>
  <c r="A8465" i="3" l="1"/>
  <c r="C8465" i="3" s="1"/>
  <c r="C8442" i="18"/>
  <c r="A8466" i="3" l="1"/>
  <c r="C8466" i="3" s="1"/>
  <c r="C8443" i="18"/>
  <c r="A8467" i="3" l="1"/>
  <c r="C8467" i="3" s="1"/>
  <c r="C8444" i="18"/>
  <c r="A8468" i="3" l="1"/>
  <c r="C8468" i="3" s="1"/>
  <c r="C8445" i="18"/>
  <c r="A8469" i="3" l="1"/>
  <c r="C8469" i="3" s="1"/>
  <c r="C8446" i="18"/>
  <c r="A8470" i="3" l="1"/>
  <c r="C8470" i="3" s="1"/>
  <c r="C8447" i="18"/>
  <c r="A8471" i="3" l="1"/>
  <c r="C8471" i="3" s="1"/>
  <c r="C8448" i="18"/>
  <c r="A8472" i="3" l="1"/>
  <c r="C8472" i="3" s="1"/>
  <c r="C8449" i="18"/>
  <c r="A8473" i="3" l="1"/>
  <c r="C8473" i="3" s="1"/>
  <c r="C8450" i="18"/>
  <c r="A8474" i="3" l="1"/>
  <c r="C8474" i="3" s="1"/>
  <c r="C8451" i="18"/>
  <c r="A8475" i="3" l="1"/>
  <c r="C8475" i="3" s="1"/>
  <c r="C8452" i="18"/>
  <c r="A8476" i="3" l="1"/>
  <c r="C8476" i="3" s="1"/>
  <c r="C8453" i="18"/>
  <c r="A8477" i="3" l="1"/>
  <c r="C8477" i="3" s="1"/>
  <c r="C8454" i="18"/>
  <c r="A8478" i="3" l="1"/>
  <c r="C8478" i="3" s="1"/>
  <c r="C8455" i="18"/>
  <c r="A8479" i="3" l="1"/>
  <c r="C8479" i="3" s="1"/>
  <c r="C8456" i="18"/>
  <c r="A8480" i="3" l="1"/>
  <c r="C8480" i="3" s="1"/>
  <c r="C8457" i="18"/>
  <c r="A8481" i="3" l="1"/>
  <c r="C8481" i="3" s="1"/>
  <c r="C8458" i="18"/>
  <c r="A8482" i="3" l="1"/>
  <c r="C8482" i="3" s="1"/>
  <c r="C8459" i="18"/>
  <c r="A8483" i="3" l="1"/>
  <c r="C8483" i="3" s="1"/>
  <c r="C8460" i="18"/>
  <c r="A8484" i="3" l="1"/>
  <c r="C8484" i="3" s="1"/>
  <c r="C8461" i="18"/>
  <c r="A8485" i="3" l="1"/>
  <c r="C8485" i="3" s="1"/>
  <c r="C8462" i="18"/>
  <c r="A8486" i="3" l="1"/>
  <c r="C8486" i="3" s="1"/>
  <c r="C8463" i="18"/>
  <c r="A8487" i="3" l="1"/>
  <c r="C8487" i="3" s="1"/>
  <c r="C8464" i="18"/>
  <c r="A8488" i="3" l="1"/>
  <c r="C8488" i="3" s="1"/>
  <c r="C8465" i="18"/>
  <c r="A8489" i="3" l="1"/>
  <c r="C8489" i="3" s="1"/>
  <c r="C8466" i="18"/>
  <c r="A8490" i="3" l="1"/>
  <c r="C8490" i="3" s="1"/>
  <c r="C8467" i="18"/>
  <c r="A8491" i="3" l="1"/>
  <c r="C8491" i="3" s="1"/>
  <c r="C8468" i="18"/>
  <c r="A8492" i="3" l="1"/>
  <c r="C8492" i="3" s="1"/>
  <c r="C8469" i="18"/>
  <c r="A8493" i="3" l="1"/>
  <c r="C8493" i="3" s="1"/>
  <c r="C8470" i="18"/>
  <c r="A8494" i="3" l="1"/>
  <c r="C8494" i="3" s="1"/>
  <c r="C8471" i="18"/>
  <c r="A8495" i="3" l="1"/>
  <c r="C8495" i="3" s="1"/>
  <c r="C8472" i="18"/>
  <c r="A8496" i="3" l="1"/>
  <c r="C8496" i="3" s="1"/>
  <c r="C8473" i="18"/>
  <c r="A8497" i="3" l="1"/>
  <c r="C8497" i="3" s="1"/>
  <c r="C8474" i="18"/>
  <c r="A8498" i="3" l="1"/>
  <c r="C8498" i="3" s="1"/>
  <c r="C8475" i="18"/>
  <c r="A8499" i="3" l="1"/>
  <c r="C8499" i="3" s="1"/>
  <c r="C8476" i="18"/>
  <c r="A8500" i="3" l="1"/>
  <c r="C8500" i="3" s="1"/>
  <c r="C8477" i="18"/>
  <c r="A8501" i="3" l="1"/>
  <c r="C8501" i="3" s="1"/>
  <c r="C8478" i="18"/>
  <c r="A8502" i="3" l="1"/>
  <c r="C8502" i="3" s="1"/>
  <c r="C8479" i="18"/>
  <c r="A8503" i="3" l="1"/>
  <c r="C8503" i="3" s="1"/>
  <c r="C8480" i="18"/>
  <c r="A8504" i="3" l="1"/>
  <c r="C8504" i="3" s="1"/>
  <c r="C8481" i="18"/>
  <c r="A8505" i="3" l="1"/>
  <c r="C8505" i="3" s="1"/>
  <c r="C8482" i="18"/>
  <c r="A8506" i="3" l="1"/>
  <c r="C8506" i="3" s="1"/>
  <c r="C8483" i="18"/>
  <c r="A8507" i="3" l="1"/>
  <c r="C8507" i="3" s="1"/>
  <c r="C8484" i="18"/>
  <c r="A8508" i="3" l="1"/>
  <c r="C8508" i="3" s="1"/>
  <c r="C8485" i="18"/>
  <c r="A8509" i="3" l="1"/>
  <c r="C8509" i="3" s="1"/>
  <c r="C8486" i="18"/>
  <c r="A8510" i="3" l="1"/>
  <c r="C8510" i="3" s="1"/>
  <c r="C8487" i="18"/>
  <c r="A8511" i="3" l="1"/>
  <c r="C8511" i="3" s="1"/>
  <c r="C8488" i="18"/>
  <c r="A8512" i="3" l="1"/>
  <c r="C8512" i="3" s="1"/>
  <c r="C8489" i="18"/>
  <c r="A8513" i="3" l="1"/>
  <c r="C8513" i="3" s="1"/>
  <c r="C8490" i="18"/>
  <c r="A8514" i="3" l="1"/>
  <c r="C8514" i="3" s="1"/>
  <c r="C8491" i="18"/>
  <c r="A8515" i="3" l="1"/>
  <c r="C8515" i="3" s="1"/>
  <c r="C8492" i="18"/>
  <c r="A8516" i="3" l="1"/>
  <c r="C8516" i="3" s="1"/>
  <c r="C8493" i="18"/>
  <c r="A8517" i="3" l="1"/>
  <c r="C8517" i="3" s="1"/>
  <c r="C8494" i="18"/>
  <c r="A8518" i="3" l="1"/>
  <c r="C8518" i="3" s="1"/>
  <c r="C8495" i="18"/>
  <c r="A8519" i="3" l="1"/>
  <c r="C8519" i="3" s="1"/>
  <c r="C8496" i="18"/>
  <c r="A8520" i="3" l="1"/>
  <c r="C8520" i="3" s="1"/>
  <c r="C8497" i="18"/>
  <c r="A8521" i="3" l="1"/>
  <c r="C8521" i="3" s="1"/>
  <c r="C8498" i="18"/>
  <c r="A8522" i="3" l="1"/>
  <c r="C8522" i="3" s="1"/>
  <c r="C8499" i="18"/>
  <c r="A8523" i="3" l="1"/>
  <c r="C8523" i="3" s="1"/>
  <c r="C8500" i="18"/>
  <c r="A8524" i="3" l="1"/>
  <c r="C8524" i="3" s="1"/>
  <c r="C8501" i="18"/>
  <c r="A8525" i="3" l="1"/>
  <c r="C8525" i="3" s="1"/>
  <c r="C8502" i="18"/>
  <c r="A8526" i="3" l="1"/>
  <c r="C8526" i="3" s="1"/>
  <c r="C8503" i="18"/>
  <c r="A8527" i="3" l="1"/>
  <c r="C8527" i="3" s="1"/>
  <c r="C8504" i="18"/>
  <c r="A8528" i="3" l="1"/>
  <c r="C8528" i="3" s="1"/>
  <c r="C8505" i="18"/>
  <c r="A8529" i="3" l="1"/>
  <c r="C8529" i="3" s="1"/>
  <c r="C8506" i="18"/>
  <c r="A8530" i="3" l="1"/>
  <c r="C8530" i="3" s="1"/>
  <c r="C8507" i="18"/>
  <c r="A8531" i="3" l="1"/>
  <c r="C8531" i="3" s="1"/>
  <c r="C8508" i="18"/>
  <c r="A8532" i="3" l="1"/>
  <c r="C8532" i="3" s="1"/>
  <c r="C8509" i="18"/>
  <c r="A8533" i="3" l="1"/>
  <c r="C8533" i="3" s="1"/>
  <c r="C8510" i="18"/>
  <c r="A8534" i="3" l="1"/>
  <c r="C8534" i="3" s="1"/>
  <c r="C8511" i="18"/>
  <c r="A8535" i="3" l="1"/>
  <c r="C8535" i="3" s="1"/>
  <c r="C8512" i="18"/>
  <c r="A8536" i="3" l="1"/>
  <c r="C8536" i="3" s="1"/>
  <c r="C8513" i="18"/>
  <c r="A8537" i="3" l="1"/>
  <c r="C8537" i="3" s="1"/>
  <c r="C8514" i="18"/>
  <c r="A8538" i="3" l="1"/>
  <c r="C8538" i="3" s="1"/>
  <c r="C8515" i="18"/>
  <c r="A8539" i="3" l="1"/>
  <c r="C8539" i="3" s="1"/>
  <c r="C8516" i="18"/>
  <c r="A8540" i="3" l="1"/>
  <c r="C8540" i="3" s="1"/>
  <c r="C8517" i="18"/>
  <c r="A8541" i="3" l="1"/>
  <c r="C8541" i="3" s="1"/>
  <c r="C8518" i="18"/>
  <c r="A8542" i="3" l="1"/>
  <c r="C8542" i="3" s="1"/>
  <c r="C8519" i="18"/>
  <c r="A8543" i="3" l="1"/>
  <c r="C8543" i="3" s="1"/>
  <c r="C8520" i="18"/>
  <c r="A8544" i="3" l="1"/>
  <c r="C8544" i="3" s="1"/>
  <c r="C8521" i="18"/>
  <c r="A8545" i="3" l="1"/>
  <c r="C8545" i="3" s="1"/>
  <c r="C8522" i="18"/>
  <c r="A8546" i="3" l="1"/>
  <c r="C8546" i="3" s="1"/>
  <c r="C8523" i="18"/>
  <c r="A8547" i="3" l="1"/>
  <c r="C8547" i="3" s="1"/>
  <c r="C8524" i="18"/>
  <c r="A8548" i="3" l="1"/>
  <c r="C8548" i="3" s="1"/>
  <c r="C8525" i="18"/>
  <c r="A8549" i="3" l="1"/>
  <c r="C8549" i="3" s="1"/>
  <c r="C8526" i="18"/>
  <c r="A8550" i="3" l="1"/>
  <c r="C8550" i="3" s="1"/>
  <c r="C8527" i="18"/>
  <c r="A8551" i="3" l="1"/>
  <c r="C8551" i="3" s="1"/>
  <c r="C8528" i="18"/>
  <c r="A8552" i="3" l="1"/>
  <c r="C8552" i="3" s="1"/>
  <c r="C8529" i="18"/>
  <c r="A8553" i="3" l="1"/>
  <c r="C8553" i="3" s="1"/>
  <c r="C8530" i="18"/>
  <c r="A8554" i="3" l="1"/>
  <c r="C8554" i="3" s="1"/>
  <c r="C8531" i="18"/>
  <c r="A8555" i="3" l="1"/>
  <c r="C8555" i="3" s="1"/>
  <c r="C8532" i="18"/>
  <c r="A8556" i="3" l="1"/>
  <c r="C8556" i="3" s="1"/>
  <c r="C8533" i="18"/>
  <c r="A8557" i="3" l="1"/>
  <c r="C8557" i="3" s="1"/>
  <c r="C8534" i="18"/>
  <c r="A8558" i="3" l="1"/>
  <c r="C8558" i="3" s="1"/>
  <c r="C8535" i="18"/>
  <c r="A8559" i="3" l="1"/>
  <c r="C8559" i="3" s="1"/>
  <c r="C8536" i="18"/>
  <c r="A8560" i="3" l="1"/>
  <c r="C8560" i="3" s="1"/>
  <c r="C8537" i="18"/>
  <c r="A8561" i="3" l="1"/>
  <c r="C8561" i="3" s="1"/>
  <c r="C8538" i="18"/>
  <c r="A8562" i="3" l="1"/>
  <c r="C8562" i="3" s="1"/>
  <c r="C8539" i="18"/>
  <c r="A8563" i="3" l="1"/>
  <c r="C8563" i="3" s="1"/>
  <c r="C8540" i="18"/>
  <c r="A8564" i="3" l="1"/>
  <c r="C8564" i="3" s="1"/>
  <c r="C8541" i="18"/>
  <c r="A8565" i="3" l="1"/>
  <c r="C8565" i="3" s="1"/>
  <c r="C8542" i="18"/>
  <c r="A8566" i="3" l="1"/>
  <c r="C8566" i="3" s="1"/>
  <c r="C8543" i="18"/>
  <c r="A8567" i="3" l="1"/>
  <c r="C8567" i="3" s="1"/>
  <c r="C8544" i="18"/>
  <c r="A8568" i="3" l="1"/>
  <c r="C8568" i="3" s="1"/>
  <c r="C8545" i="18"/>
  <c r="A8569" i="3" l="1"/>
  <c r="C8569" i="3" s="1"/>
  <c r="C8546" i="18"/>
  <c r="A8570" i="3" l="1"/>
  <c r="C8570" i="3" s="1"/>
  <c r="C8547" i="18"/>
  <c r="A8571" i="3" l="1"/>
  <c r="C8571" i="3" s="1"/>
  <c r="C8548" i="18"/>
  <c r="A8572" i="3" l="1"/>
  <c r="C8572" i="3" s="1"/>
  <c r="C8549" i="18"/>
  <c r="A8573" i="3" l="1"/>
  <c r="C8573" i="3" s="1"/>
  <c r="C8550" i="18"/>
  <c r="A8574" i="3" l="1"/>
  <c r="C8574" i="3" s="1"/>
  <c r="C8551" i="18"/>
  <c r="A8575" i="3" l="1"/>
  <c r="C8575" i="3" s="1"/>
  <c r="C8552" i="18"/>
  <c r="A8576" i="3" l="1"/>
  <c r="C8576" i="3" s="1"/>
  <c r="C8553" i="18"/>
  <c r="A8577" i="3" l="1"/>
  <c r="C8577" i="3" s="1"/>
  <c r="C8554" i="18"/>
  <c r="A8578" i="3" l="1"/>
  <c r="C8578" i="3" s="1"/>
  <c r="C8555" i="18"/>
  <c r="A8579" i="3" l="1"/>
  <c r="C8579" i="3" s="1"/>
  <c r="C8556" i="18"/>
  <c r="A8580" i="3" l="1"/>
  <c r="C8580" i="3" s="1"/>
  <c r="C8557" i="18"/>
  <c r="A8581" i="3" l="1"/>
  <c r="C8581" i="3" s="1"/>
  <c r="C8558" i="18"/>
  <c r="A8582" i="3" l="1"/>
  <c r="C8582" i="3" s="1"/>
  <c r="C8559" i="18"/>
  <c r="A8583" i="3" l="1"/>
  <c r="C8583" i="3" s="1"/>
  <c r="C8560" i="18"/>
  <c r="A8584" i="3" l="1"/>
  <c r="C8584" i="3" s="1"/>
  <c r="C8561" i="18"/>
  <c r="A8585" i="3" l="1"/>
  <c r="C8585" i="3" s="1"/>
  <c r="C8562" i="18"/>
  <c r="A8586" i="3" l="1"/>
  <c r="C8586" i="3" s="1"/>
  <c r="C8563" i="18"/>
  <c r="A8587" i="3" l="1"/>
  <c r="C8587" i="3" s="1"/>
  <c r="C8564" i="18"/>
  <c r="A8588" i="3" l="1"/>
  <c r="C8588" i="3" s="1"/>
  <c r="C8565" i="18"/>
  <c r="A8589" i="3" l="1"/>
  <c r="C8589" i="3" s="1"/>
  <c r="C8566" i="18"/>
  <c r="A8590" i="3" l="1"/>
  <c r="C8590" i="3" s="1"/>
  <c r="C8567" i="18"/>
  <c r="A8591" i="3" l="1"/>
  <c r="C8591" i="3" s="1"/>
  <c r="C8568" i="18"/>
  <c r="A8592" i="3" l="1"/>
  <c r="C8592" i="3" s="1"/>
  <c r="C8569" i="18"/>
  <c r="A8593" i="3" l="1"/>
  <c r="C8593" i="3" s="1"/>
  <c r="C8570" i="18"/>
  <c r="A8594" i="3" l="1"/>
  <c r="C8594" i="3" s="1"/>
  <c r="C8571" i="18"/>
  <c r="A8595" i="3" l="1"/>
  <c r="C8595" i="3" s="1"/>
  <c r="C8572" i="18"/>
  <c r="A8596" i="3" l="1"/>
  <c r="C8596" i="3" s="1"/>
  <c r="C8573" i="18"/>
  <c r="A8597" i="3" l="1"/>
  <c r="C8597" i="3" s="1"/>
  <c r="C8574" i="18"/>
  <c r="A8598" i="3" l="1"/>
  <c r="C8598" i="3" s="1"/>
  <c r="C8575" i="18"/>
  <c r="A8599" i="3" l="1"/>
  <c r="C8599" i="3" s="1"/>
  <c r="C8576" i="18"/>
  <c r="A8600" i="3" l="1"/>
  <c r="C8600" i="3" s="1"/>
  <c r="C8577" i="18"/>
  <c r="A8601" i="3" l="1"/>
  <c r="C8601" i="3" s="1"/>
  <c r="C8578" i="18"/>
  <c r="A8602" i="3" l="1"/>
  <c r="C8602" i="3" s="1"/>
  <c r="C8579" i="18"/>
  <c r="A8603" i="3" l="1"/>
  <c r="C8603" i="3" s="1"/>
  <c r="C8580" i="18"/>
  <c r="A8604" i="3" l="1"/>
  <c r="C8604" i="3" s="1"/>
  <c r="C8581" i="18"/>
  <c r="A8605" i="3" l="1"/>
  <c r="C8605" i="3" s="1"/>
  <c r="C8582" i="18"/>
  <c r="A8606" i="3" l="1"/>
  <c r="C8606" i="3" s="1"/>
  <c r="C8583" i="18"/>
  <c r="A8607" i="3" l="1"/>
  <c r="C8607" i="3" s="1"/>
  <c r="C8584" i="18"/>
  <c r="A8608" i="3" l="1"/>
  <c r="C8608" i="3" s="1"/>
  <c r="C8585" i="18"/>
  <c r="A8609" i="3" l="1"/>
  <c r="C8609" i="3" s="1"/>
  <c r="C8586" i="18"/>
  <c r="A8610" i="3" l="1"/>
  <c r="C8610" i="3" s="1"/>
  <c r="C8587" i="18"/>
  <c r="A8611" i="3" l="1"/>
  <c r="C8611" i="3" s="1"/>
  <c r="C8588" i="18"/>
  <c r="A8612" i="3" l="1"/>
  <c r="C8612" i="3" s="1"/>
  <c r="C8589" i="18"/>
  <c r="A8613" i="3" l="1"/>
  <c r="C8613" i="3" s="1"/>
  <c r="C8590" i="18"/>
  <c r="A8614" i="3" l="1"/>
  <c r="C8614" i="3" s="1"/>
  <c r="C8591" i="18"/>
  <c r="A8615" i="3" l="1"/>
  <c r="C8615" i="3" s="1"/>
  <c r="C8592" i="18"/>
  <c r="A8616" i="3" l="1"/>
  <c r="C8616" i="3" s="1"/>
  <c r="C8593" i="18"/>
  <c r="A8617" i="3" l="1"/>
  <c r="C8617" i="3" s="1"/>
  <c r="C8594" i="18"/>
  <c r="A8618" i="3" l="1"/>
  <c r="C8618" i="3" s="1"/>
  <c r="C8595" i="18"/>
  <c r="A8619" i="3" l="1"/>
  <c r="C8619" i="3" s="1"/>
  <c r="C8596" i="18"/>
  <c r="A8620" i="3" l="1"/>
  <c r="C8620" i="3" s="1"/>
  <c r="C8597" i="18"/>
  <c r="A8621" i="3" l="1"/>
  <c r="C8621" i="3" s="1"/>
  <c r="C8598" i="18"/>
  <c r="A8622" i="3" l="1"/>
  <c r="C8622" i="3" s="1"/>
  <c r="C8599" i="18"/>
  <c r="A8623" i="3" l="1"/>
  <c r="C8623" i="3" s="1"/>
  <c r="C8600" i="18"/>
  <c r="A8624" i="3" l="1"/>
  <c r="C8624" i="3" s="1"/>
  <c r="C8601" i="18"/>
  <c r="A8625" i="3" l="1"/>
  <c r="C8625" i="3" s="1"/>
  <c r="C8602" i="18"/>
  <c r="A8626" i="3" l="1"/>
  <c r="C8626" i="3" s="1"/>
  <c r="C8603" i="18"/>
  <c r="A8627" i="3" l="1"/>
  <c r="C8627" i="3" s="1"/>
  <c r="C8604" i="18"/>
  <c r="A8628" i="3" l="1"/>
  <c r="C8628" i="3" s="1"/>
  <c r="C8605" i="18"/>
  <c r="A8629" i="3" l="1"/>
  <c r="C8629" i="3" s="1"/>
  <c r="C8606" i="18"/>
  <c r="A8630" i="3" l="1"/>
  <c r="C8630" i="3" s="1"/>
  <c r="C8607" i="18"/>
  <c r="A8631" i="3" l="1"/>
  <c r="C8631" i="3" s="1"/>
  <c r="C8608" i="18"/>
  <c r="A8632" i="3" l="1"/>
  <c r="C8632" i="3" s="1"/>
  <c r="C8609" i="18"/>
  <c r="A8633" i="3" l="1"/>
  <c r="C8633" i="3" s="1"/>
  <c r="C8610" i="18"/>
  <c r="A8634" i="3" l="1"/>
  <c r="C8634" i="3" s="1"/>
  <c r="C8611" i="18"/>
  <c r="A8635" i="3" l="1"/>
  <c r="C8635" i="3" s="1"/>
  <c r="C8612" i="18"/>
  <c r="A8636" i="3" l="1"/>
  <c r="C8636" i="3" s="1"/>
  <c r="C8613" i="18"/>
  <c r="A8637" i="3" l="1"/>
  <c r="C8637" i="3" s="1"/>
  <c r="C8614" i="18"/>
  <c r="A8638" i="3" l="1"/>
  <c r="C8638" i="3" s="1"/>
  <c r="C8615" i="18"/>
  <c r="A8639" i="3" l="1"/>
  <c r="C8639" i="3" s="1"/>
  <c r="C8616" i="18"/>
  <c r="A8640" i="3" l="1"/>
  <c r="C8640" i="3" s="1"/>
  <c r="C8617" i="18"/>
  <c r="A8641" i="3" l="1"/>
  <c r="C8641" i="3" s="1"/>
  <c r="C8618" i="18"/>
  <c r="A8642" i="3" l="1"/>
  <c r="C8642" i="3" s="1"/>
  <c r="C8619" i="18"/>
  <c r="A8643" i="3" l="1"/>
  <c r="C8643" i="3" s="1"/>
  <c r="C8620" i="18"/>
  <c r="A8644" i="3" l="1"/>
  <c r="C8644" i="3" s="1"/>
  <c r="C8621" i="18"/>
  <c r="A8645" i="3" l="1"/>
  <c r="C8645" i="3" s="1"/>
  <c r="C8622" i="18"/>
  <c r="A8646" i="3" l="1"/>
  <c r="C8646" i="3" s="1"/>
  <c r="C8623" i="18"/>
  <c r="A8647" i="3" l="1"/>
  <c r="C8647" i="3" s="1"/>
  <c r="C8624" i="18"/>
  <c r="A8648" i="3" l="1"/>
  <c r="C8648" i="3" s="1"/>
  <c r="C8625" i="18"/>
  <c r="A8649" i="3" l="1"/>
  <c r="C8649" i="3" s="1"/>
  <c r="C8626" i="18"/>
  <c r="A8650" i="3" l="1"/>
  <c r="C8650" i="3" s="1"/>
  <c r="C8627" i="18"/>
  <c r="A8651" i="3" l="1"/>
  <c r="C8651" i="3" s="1"/>
  <c r="C8628" i="18"/>
  <c r="A8652" i="3" l="1"/>
  <c r="C8652" i="3" s="1"/>
  <c r="C8629" i="18"/>
  <c r="A8653" i="3" l="1"/>
  <c r="C8653" i="3" s="1"/>
  <c r="C8630" i="18"/>
  <c r="A8654" i="3" l="1"/>
  <c r="C8654" i="3" s="1"/>
  <c r="C8631" i="18"/>
  <c r="A8655" i="3" l="1"/>
  <c r="C8655" i="3" s="1"/>
  <c r="C8632" i="18"/>
  <c r="A8656" i="3" l="1"/>
  <c r="C8656" i="3" s="1"/>
  <c r="C8633" i="18"/>
  <c r="A8657" i="3" l="1"/>
  <c r="C8657" i="3" s="1"/>
  <c r="C8634" i="18"/>
  <c r="A8658" i="3" l="1"/>
  <c r="C8658" i="3" s="1"/>
  <c r="C8635" i="18"/>
  <c r="A8659" i="3" l="1"/>
  <c r="C8659" i="3" s="1"/>
  <c r="C8636" i="18"/>
  <c r="A8660" i="3" l="1"/>
  <c r="C8660" i="3" s="1"/>
  <c r="C8637" i="18"/>
  <c r="A8661" i="3" l="1"/>
  <c r="C8661" i="3" s="1"/>
  <c r="C8638" i="18"/>
  <c r="A8662" i="3" l="1"/>
  <c r="C8662" i="3" s="1"/>
  <c r="C8639" i="18"/>
  <c r="A8663" i="3" l="1"/>
  <c r="C8663" i="3" s="1"/>
  <c r="C8640" i="18"/>
  <c r="A8664" i="3" l="1"/>
  <c r="C8664" i="3" s="1"/>
  <c r="C8641" i="18"/>
  <c r="A8665" i="3" l="1"/>
  <c r="C8665" i="3" s="1"/>
  <c r="C8642" i="18"/>
  <c r="A8666" i="3" l="1"/>
  <c r="C8666" i="3" s="1"/>
  <c r="C8643" i="18"/>
  <c r="A8667" i="3" l="1"/>
  <c r="C8667" i="3" s="1"/>
  <c r="C8644" i="18"/>
  <c r="A8668" i="3" l="1"/>
  <c r="C8668" i="3" s="1"/>
  <c r="C8645" i="18"/>
  <c r="A8669" i="3" l="1"/>
  <c r="C8669" i="3" s="1"/>
  <c r="C8646" i="18"/>
  <c r="A8670" i="3" l="1"/>
  <c r="C8670" i="3" s="1"/>
  <c r="C8647" i="18"/>
  <c r="A8671" i="3" l="1"/>
  <c r="C8671" i="3" s="1"/>
  <c r="C8648" i="18"/>
  <c r="A8672" i="3" l="1"/>
  <c r="C8672" i="3" s="1"/>
  <c r="C8649" i="18"/>
  <c r="A8673" i="3" l="1"/>
  <c r="C8673" i="3" s="1"/>
  <c r="C8650" i="18"/>
  <c r="A8674" i="3" l="1"/>
  <c r="C8674" i="3" s="1"/>
  <c r="C8651" i="18"/>
  <c r="A8675" i="3" l="1"/>
  <c r="C8675" i="3" s="1"/>
  <c r="C8652" i="18"/>
  <c r="A8676" i="3" l="1"/>
  <c r="C8676" i="3" s="1"/>
  <c r="C8653" i="18"/>
  <c r="A8677" i="3" l="1"/>
  <c r="C8677" i="3" s="1"/>
  <c r="C8654" i="18"/>
  <c r="A8678" i="3" l="1"/>
  <c r="C8678" i="3" s="1"/>
  <c r="C8655" i="18"/>
  <c r="A8679" i="3" l="1"/>
  <c r="C8679" i="3" s="1"/>
  <c r="C8656" i="18"/>
  <c r="A8680" i="3" l="1"/>
  <c r="C8680" i="3" s="1"/>
  <c r="C8657" i="18"/>
  <c r="A8681" i="3" l="1"/>
  <c r="C8681" i="3" s="1"/>
  <c r="C8658" i="18"/>
  <c r="A8682" i="3" l="1"/>
  <c r="C8682" i="3" s="1"/>
  <c r="C8659" i="18"/>
  <c r="A8683" i="3" l="1"/>
  <c r="C8683" i="3" s="1"/>
  <c r="C8660" i="18"/>
  <c r="A8684" i="3" l="1"/>
  <c r="C8684" i="3" s="1"/>
  <c r="C8661" i="18"/>
  <c r="A8685" i="3" l="1"/>
  <c r="C8685" i="3" s="1"/>
  <c r="C8662" i="18"/>
  <c r="A8686" i="3" l="1"/>
  <c r="C8686" i="3" s="1"/>
  <c r="C8663" i="18"/>
  <c r="A8687" i="3" l="1"/>
  <c r="C8687" i="3" s="1"/>
  <c r="C8664" i="18"/>
  <c r="A8688" i="3" l="1"/>
  <c r="C8688" i="3" s="1"/>
  <c r="C8665" i="18"/>
  <c r="A8689" i="3" l="1"/>
  <c r="C8689" i="3" s="1"/>
  <c r="C8666" i="18"/>
  <c r="A8690" i="3" l="1"/>
  <c r="C8690" i="3" s="1"/>
  <c r="C8667" i="18"/>
  <c r="A8691" i="3" l="1"/>
  <c r="C8691" i="3" s="1"/>
  <c r="C8668" i="18"/>
  <c r="A8692" i="3" l="1"/>
  <c r="C8692" i="3" s="1"/>
  <c r="C8669" i="18"/>
  <c r="A8693" i="3" l="1"/>
  <c r="C8693" i="3" s="1"/>
  <c r="C8670" i="18"/>
  <c r="A8694" i="3" l="1"/>
  <c r="C8694" i="3" s="1"/>
  <c r="C8671" i="18"/>
  <c r="A8695" i="3" l="1"/>
  <c r="C8695" i="3" s="1"/>
  <c r="C8672" i="18"/>
  <c r="A8696" i="3" l="1"/>
  <c r="C8696" i="3" s="1"/>
  <c r="C8673" i="18"/>
  <c r="A8697" i="3" l="1"/>
  <c r="C8697" i="3" s="1"/>
  <c r="C8674" i="18"/>
  <c r="A8698" i="3" l="1"/>
  <c r="C8698" i="3" s="1"/>
  <c r="C8675" i="18"/>
  <c r="A8699" i="3" l="1"/>
  <c r="C8699" i="3" s="1"/>
  <c r="C8676" i="18"/>
  <c r="A8700" i="3" l="1"/>
  <c r="C8700" i="3" s="1"/>
  <c r="C8677" i="18"/>
  <c r="A8701" i="3" l="1"/>
  <c r="C8701" i="3" s="1"/>
  <c r="C8678" i="18"/>
  <c r="A8702" i="3" l="1"/>
  <c r="C8702" i="3" s="1"/>
  <c r="C8679" i="18"/>
  <c r="A8703" i="3" l="1"/>
  <c r="C8703" i="3" s="1"/>
  <c r="C8680" i="18"/>
  <c r="A8704" i="3" l="1"/>
  <c r="C8704" i="3" s="1"/>
  <c r="C8681" i="18"/>
  <c r="A8705" i="3" l="1"/>
  <c r="C8705" i="3" s="1"/>
  <c r="C8682" i="18"/>
  <c r="A8706" i="3" l="1"/>
  <c r="C8706" i="3" s="1"/>
  <c r="C8683" i="18"/>
  <c r="A8707" i="3" l="1"/>
  <c r="C8707" i="3" s="1"/>
  <c r="C8684" i="18"/>
  <c r="A8708" i="3" l="1"/>
  <c r="C8708" i="3" s="1"/>
  <c r="C8685" i="18"/>
  <c r="A8709" i="3" l="1"/>
  <c r="C8709" i="3" s="1"/>
  <c r="C8686" i="18"/>
  <c r="A8710" i="3" l="1"/>
  <c r="C8710" i="3" s="1"/>
  <c r="C8687" i="18"/>
  <c r="A8711" i="3" l="1"/>
  <c r="C8711" i="3" s="1"/>
  <c r="C8688" i="18"/>
  <c r="A8712" i="3" l="1"/>
  <c r="C8712" i="3" s="1"/>
  <c r="C8689" i="18"/>
  <c r="A8713" i="3" l="1"/>
  <c r="C8713" i="3" s="1"/>
  <c r="C8690" i="18"/>
  <c r="A8714" i="3" l="1"/>
  <c r="C8714" i="3" s="1"/>
  <c r="C8691" i="18"/>
  <c r="A8715" i="3" l="1"/>
  <c r="C8715" i="3" s="1"/>
  <c r="C8692" i="18"/>
  <c r="A8716" i="3" l="1"/>
  <c r="C8716" i="3" s="1"/>
  <c r="C8693" i="18"/>
  <c r="A8717" i="3" l="1"/>
  <c r="C8717" i="3" s="1"/>
  <c r="C8694" i="18"/>
  <c r="A8718" i="3" l="1"/>
  <c r="C8718" i="3" s="1"/>
  <c r="C8695" i="18"/>
  <c r="A8719" i="3" l="1"/>
  <c r="C8719" i="3" s="1"/>
  <c r="C8696" i="18"/>
  <c r="A8720" i="3" l="1"/>
  <c r="C8720" i="3" s="1"/>
  <c r="C8697" i="18"/>
  <c r="A8721" i="3" l="1"/>
  <c r="C8721" i="3" s="1"/>
  <c r="C8698" i="18"/>
  <c r="A8722" i="3" l="1"/>
  <c r="C8722" i="3" s="1"/>
  <c r="C8699" i="18"/>
  <c r="A8723" i="3" l="1"/>
  <c r="C8723" i="3" s="1"/>
  <c r="C8700" i="18"/>
  <c r="A8724" i="3" l="1"/>
  <c r="C8724" i="3" s="1"/>
  <c r="C8701" i="18"/>
  <c r="A8725" i="3" l="1"/>
  <c r="C8725" i="3" s="1"/>
  <c r="C8702" i="18"/>
  <c r="A8726" i="3" l="1"/>
  <c r="C8726" i="3" s="1"/>
  <c r="C8703" i="18"/>
  <c r="A8727" i="3" l="1"/>
  <c r="C8727" i="3" s="1"/>
  <c r="C8704" i="18"/>
  <c r="A8728" i="3" l="1"/>
  <c r="C8728" i="3" s="1"/>
  <c r="C8705" i="18"/>
  <c r="A8729" i="3" l="1"/>
  <c r="C8729" i="3" s="1"/>
  <c r="C8706" i="18"/>
  <c r="A8730" i="3" l="1"/>
  <c r="C8730" i="3" s="1"/>
  <c r="C8707" i="18"/>
  <c r="A8731" i="3" l="1"/>
  <c r="C8731" i="3" s="1"/>
  <c r="C8708" i="18"/>
  <c r="A8732" i="3" l="1"/>
  <c r="C8732" i="3" s="1"/>
  <c r="C8709" i="18"/>
  <c r="A8733" i="3" l="1"/>
  <c r="C8733" i="3" s="1"/>
  <c r="C8710" i="18"/>
  <c r="A8734" i="3" l="1"/>
  <c r="C8734" i="3" s="1"/>
  <c r="C8711" i="18"/>
  <c r="A8735" i="3" l="1"/>
  <c r="C8735" i="3" s="1"/>
  <c r="C8712" i="18"/>
  <c r="A8736" i="3" l="1"/>
  <c r="C8736" i="3" s="1"/>
  <c r="C8713" i="18"/>
  <c r="A8737" i="3" l="1"/>
  <c r="C8737" i="3" s="1"/>
  <c r="C8714" i="18"/>
  <c r="A8738" i="3" l="1"/>
  <c r="C8738" i="3" s="1"/>
  <c r="C8715" i="18"/>
  <c r="A8739" i="3" l="1"/>
  <c r="C8739" i="3" s="1"/>
  <c r="C8716" i="18"/>
  <c r="A8740" i="3" l="1"/>
  <c r="C8740" i="3" s="1"/>
  <c r="C8717" i="18"/>
  <c r="A8741" i="3" l="1"/>
  <c r="C8741" i="3" s="1"/>
  <c r="C8718" i="18"/>
  <c r="A8742" i="3" l="1"/>
  <c r="C8742" i="3" s="1"/>
  <c r="C8719" i="18"/>
  <c r="A8743" i="3" l="1"/>
  <c r="C8743" i="3" s="1"/>
  <c r="C8720" i="18"/>
  <c r="A8744" i="3" l="1"/>
  <c r="C8744" i="3" s="1"/>
  <c r="C8721" i="18"/>
  <c r="A8745" i="3" l="1"/>
  <c r="C8745" i="3" s="1"/>
  <c r="C8722" i="18"/>
  <c r="A8746" i="3" l="1"/>
  <c r="C8746" i="3" s="1"/>
  <c r="C8723" i="18"/>
  <c r="A8747" i="3" l="1"/>
  <c r="C8747" i="3" s="1"/>
  <c r="C8724" i="18"/>
  <c r="A8748" i="3" l="1"/>
  <c r="C8748" i="3" s="1"/>
  <c r="C8725" i="18"/>
  <c r="A8749" i="3" l="1"/>
  <c r="C8749" i="3" s="1"/>
  <c r="C8726" i="18"/>
  <c r="A8750" i="3" l="1"/>
  <c r="C8750" i="3" s="1"/>
  <c r="C8727" i="18"/>
  <c r="A8751" i="3" l="1"/>
  <c r="C8751" i="3" s="1"/>
  <c r="C8728" i="18"/>
  <c r="A8752" i="3" l="1"/>
  <c r="C8752" i="3" s="1"/>
  <c r="C8729" i="18"/>
  <c r="A8753" i="3" l="1"/>
  <c r="C8753" i="3" s="1"/>
  <c r="C8730" i="18"/>
  <c r="A8754" i="3" l="1"/>
  <c r="C8754" i="3" s="1"/>
  <c r="C8731" i="18"/>
  <c r="A8755" i="3" l="1"/>
  <c r="C8755" i="3" s="1"/>
  <c r="C8732" i="18"/>
  <c r="A8756" i="3" l="1"/>
  <c r="C8756" i="3" s="1"/>
  <c r="C8733" i="18"/>
  <c r="A8757" i="3" l="1"/>
  <c r="C8757" i="3" s="1"/>
  <c r="C8734" i="18"/>
  <c r="A8758" i="3" l="1"/>
  <c r="C8758" i="3" s="1"/>
  <c r="C8735" i="18"/>
  <c r="A8759" i="3" l="1"/>
  <c r="C8759" i="3" s="1"/>
  <c r="C8736" i="18"/>
  <c r="A8760" i="3" l="1"/>
  <c r="C8760" i="3" s="1"/>
  <c r="C8737" i="18"/>
  <c r="A8761" i="3" l="1"/>
  <c r="C8761" i="3" s="1"/>
  <c r="C8738" i="18"/>
  <c r="A8762" i="3" l="1"/>
  <c r="C8762" i="3" s="1"/>
  <c r="C8739" i="18"/>
  <c r="A8763" i="3" l="1"/>
  <c r="C8763" i="3" s="1"/>
  <c r="C8740" i="18"/>
  <c r="A8764" i="3" l="1"/>
  <c r="C8764" i="3" s="1"/>
  <c r="C8741" i="18"/>
  <c r="A8765" i="3" l="1"/>
  <c r="C8765" i="3" s="1"/>
  <c r="C8742" i="18"/>
  <c r="A8766" i="3" l="1"/>
  <c r="C8766" i="3" s="1"/>
  <c r="C8743" i="18"/>
  <c r="A8767" i="3" l="1"/>
  <c r="C8767" i="3" s="1"/>
  <c r="C8744" i="18"/>
  <c r="A8768" i="3" l="1"/>
  <c r="C8768" i="3" s="1"/>
  <c r="C8745" i="18"/>
  <c r="A8769" i="3" l="1"/>
  <c r="C8769" i="3" s="1"/>
  <c r="C8746" i="18"/>
  <c r="A8770" i="3" l="1"/>
  <c r="C8770" i="3" s="1"/>
  <c r="C8747" i="18"/>
  <c r="A8771" i="3" l="1"/>
  <c r="C8771" i="3" s="1"/>
  <c r="C8748" i="18"/>
  <c r="A8772" i="3" l="1"/>
  <c r="C8772" i="3" s="1"/>
  <c r="C8749" i="18"/>
  <c r="A8773" i="3" l="1"/>
  <c r="C8773" i="3" s="1"/>
  <c r="C8750" i="18"/>
  <c r="A8774" i="3" l="1"/>
  <c r="C8774" i="3" s="1"/>
  <c r="C8751" i="18"/>
  <c r="A8775" i="3" l="1"/>
  <c r="C8775" i="3" s="1"/>
  <c r="C8752" i="18"/>
  <c r="A8776" i="3" l="1"/>
  <c r="C8776" i="3" s="1"/>
  <c r="C8753" i="18"/>
  <c r="A8777" i="3" l="1"/>
  <c r="C8777" i="3" s="1"/>
  <c r="C8754" i="18"/>
  <c r="A8778" i="3" l="1"/>
  <c r="C8778" i="3" s="1"/>
  <c r="C8755" i="18"/>
  <c r="A8779" i="3" l="1"/>
  <c r="C8779" i="3" s="1"/>
  <c r="C8756" i="18"/>
  <c r="A8780" i="3" l="1"/>
  <c r="C8780" i="3" s="1"/>
  <c r="C8757" i="18"/>
  <c r="A8781" i="3" l="1"/>
  <c r="C8781" i="3" s="1"/>
  <c r="C8758" i="18"/>
  <c r="A8782" i="3" l="1"/>
  <c r="C8782" i="3" s="1"/>
  <c r="C8759" i="18"/>
  <c r="A8783" i="3" l="1"/>
  <c r="C8783" i="3" s="1"/>
  <c r="C8760" i="18"/>
  <c r="A8784" i="3" l="1"/>
  <c r="C8784" i="3" s="1"/>
  <c r="C8761" i="18"/>
  <c r="A8785" i="3" l="1"/>
  <c r="C8785" i="3" s="1"/>
  <c r="C8762" i="18"/>
  <c r="A8786" i="3" l="1"/>
  <c r="C8786" i="3" s="1"/>
  <c r="C8763" i="18"/>
  <c r="A8787" i="3" l="1"/>
  <c r="C8787" i="3" s="1"/>
  <c r="C8764" i="18"/>
  <c r="A8788" i="3" l="1"/>
  <c r="C8788" i="3" s="1"/>
  <c r="C8765" i="18"/>
  <c r="A8789" i="3" l="1"/>
  <c r="C8789" i="3" s="1"/>
  <c r="C8766" i="18"/>
  <c r="A8790" i="3" l="1"/>
  <c r="C8790" i="3" s="1"/>
  <c r="C8767" i="18"/>
  <c r="A8791" i="3" l="1"/>
  <c r="C8791" i="3" s="1"/>
  <c r="C8768" i="18"/>
  <c r="A8792" i="3" l="1"/>
  <c r="C8792" i="3" s="1"/>
  <c r="C8769" i="18"/>
  <c r="A8793" i="3" l="1"/>
  <c r="C8793" i="3" s="1"/>
  <c r="C8770" i="18"/>
  <c r="A8794" i="3" l="1"/>
  <c r="C8794" i="3" s="1"/>
  <c r="C8771" i="18"/>
  <c r="A8795" i="3" l="1"/>
  <c r="C8795" i="3" s="1"/>
  <c r="C8772" i="18"/>
  <c r="A8796" i="3" l="1"/>
  <c r="C8796" i="3" s="1"/>
  <c r="C8773" i="18"/>
  <c r="A8797" i="3" l="1"/>
  <c r="C8797" i="3" s="1"/>
  <c r="C8774" i="18"/>
  <c r="A8798" i="3" l="1"/>
  <c r="C8798" i="3" s="1"/>
  <c r="C8775" i="18"/>
  <c r="A8799" i="3" l="1"/>
  <c r="C8799" i="3" s="1"/>
  <c r="C8776" i="18"/>
  <c r="A8800" i="3" l="1"/>
  <c r="C8800" i="3" s="1"/>
  <c r="C8777" i="18"/>
  <c r="A8801" i="3" l="1"/>
  <c r="C8801" i="3" s="1"/>
  <c r="C8778" i="18"/>
  <c r="A8802" i="3" l="1"/>
  <c r="C8802" i="3" s="1"/>
  <c r="C8779" i="18"/>
  <c r="A8803" i="3" l="1"/>
  <c r="C8803" i="3" s="1"/>
  <c r="C8780" i="18"/>
  <c r="A8804" i="3" l="1"/>
  <c r="C8804" i="3" s="1"/>
  <c r="C8781" i="18"/>
  <c r="A8805" i="3" l="1"/>
  <c r="C8805" i="3" s="1"/>
  <c r="C8782" i="18"/>
  <c r="A8806" i="3" l="1"/>
  <c r="C8806" i="3" s="1"/>
  <c r="C8783" i="18"/>
  <c r="A8807" i="3" l="1"/>
  <c r="C8807" i="3" s="1"/>
  <c r="C8784" i="18"/>
  <c r="A8808" i="3" l="1"/>
  <c r="C8808" i="3" s="1"/>
  <c r="C8785" i="18"/>
  <c r="A8809" i="3" l="1"/>
  <c r="C8809" i="3" s="1"/>
  <c r="C8786" i="18"/>
  <c r="A8810" i="3" l="1"/>
  <c r="C8810" i="3" s="1"/>
  <c r="C8787" i="18"/>
  <c r="A8811" i="3" l="1"/>
  <c r="C8811" i="3" s="1"/>
  <c r="C8788" i="18"/>
  <c r="A8812" i="3" l="1"/>
  <c r="C8812" i="3" s="1"/>
  <c r="C8789" i="18"/>
  <c r="A8813" i="3" l="1"/>
  <c r="C8813" i="3" s="1"/>
  <c r="C8790" i="18"/>
  <c r="A8814" i="3" l="1"/>
  <c r="C8814" i="3" s="1"/>
  <c r="C8791" i="18"/>
  <c r="A8815" i="3" l="1"/>
  <c r="C8815" i="3" s="1"/>
  <c r="C8792" i="18"/>
  <c r="A8816" i="3" l="1"/>
  <c r="C8816" i="3" s="1"/>
  <c r="C8793" i="18"/>
  <c r="A8817" i="3" l="1"/>
  <c r="C8817" i="3" s="1"/>
  <c r="C8794" i="18"/>
  <c r="A8818" i="3" l="1"/>
  <c r="C8818" i="3" s="1"/>
  <c r="C8795" i="18"/>
  <c r="A8819" i="3" l="1"/>
  <c r="C8819" i="3" s="1"/>
  <c r="C8796" i="18"/>
  <c r="A8820" i="3" l="1"/>
  <c r="C8820" i="3" s="1"/>
  <c r="C8797" i="18"/>
  <c r="A8821" i="3" l="1"/>
  <c r="C8821" i="3" s="1"/>
  <c r="C8798" i="18"/>
  <c r="A8822" i="3" l="1"/>
  <c r="C8822" i="3" s="1"/>
  <c r="C8799" i="18"/>
  <c r="A8823" i="3" l="1"/>
  <c r="C8823" i="3" s="1"/>
  <c r="C8800" i="18"/>
  <c r="A8824" i="3" l="1"/>
  <c r="C8824" i="3" s="1"/>
  <c r="C8801" i="18"/>
  <c r="A8825" i="3" l="1"/>
  <c r="C8825" i="3" s="1"/>
  <c r="C8802" i="18"/>
  <c r="A8826" i="3" l="1"/>
  <c r="C8826" i="3" s="1"/>
  <c r="C8803" i="18"/>
  <c r="A8827" i="3" l="1"/>
  <c r="C8827" i="3" s="1"/>
  <c r="C8804" i="18"/>
  <c r="A8828" i="3" l="1"/>
  <c r="C8828" i="3" s="1"/>
  <c r="C8805" i="18"/>
  <c r="A8829" i="3" l="1"/>
  <c r="C8829" i="3" s="1"/>
  <c r="C8806" i="18"/>
  <c r="A8830" i="3" l="1"/>
  <c r="C8830" i="3" s="1"/>
  <c r="C8807" i="18"/>
  <c r="A8831" i="3" l="1"/>
  <c r="C8831" i="3" s="1"/>
  <c r="C8808" i="18"/>
  <c r="A8832" i="3" l="1"/>
  <c r="C8832" i="3" s="1"/>
  <c r="C8809" i="18"/>
  <c r="A8833" i="3" l="1"/>
  <c r="C8833" i="3" s="1"/>
  <c r="C8810" i="18"/>
  <c r="A8834" i="3" l="1"/>
  <c r="C8834" i="3" s="1"/>
  <c r="C8811" i="18"/>
  <c r="A8835" i="3" l="1"/>
  <c r="C8835" i="3" s="1"/>
  <c r="C8812" i="18"/>
  <c r="A8836" i="3" l="1"/>
  <c r="C8836" i="3" s="1"/>
  <c r="C8813" i="18"/>
  <c r="A8837" i="3" l="1"/>
  <c r="C8837" i="3" s="1"/>
  <c r="C8814" i="18"/>
  <c r="A8838" i="3" l="1"/>
  <c r="C8838" i="3" s="1"/>
  <c r="C8815" i="18"/>
  <c r="A8839" i="3" l="1"/>
  <c r="C8839" i="3" s="1"/>
  <c r="C8816" i="18"/>
  <c r="A8840" i="3" l="1"/>
  <c r="C8840" i="3" s="1"/>
  <c r="C8817" i="18"/>
  <c r="A8841" i="3" l="1"/>
  <c r="C8841" i="3" s="1"/>
  <c r="C8818" i="18"/>
  <c r="A8842" i="3" l="1"/>
  <c r="C8842" i="3" s="1"/>
  <c r="C8819" i="18"/>
  <c r="A8843" i="3" l="1"/>
  <c r="C8843" i="3" s="1"/>
  <c r="C8820" i="18"/>
  <c r="A8844" i="3" l="1"/>
  <c r="C8844" i="3" s="1"/>
  <c r="C8821" i="18"/>
  <c r="A8845" i="3" l="1"/>
  <c r="C8845" i="3" s="1"/>
  <c r="C8822" i="18"/>
  <c r="A8846" i="3" l="1"/>
  <c r="C8846" i="3" s="1"/>
  <c r="C8823" i="18"/>
  <c r="A8847" i="3" l="1"/>
  <c r="C8847" i="3" s="1"/>
  <c r="C8824" i="18"/>
  <c r="A8848" i="3" l="1"/>
  <c r="C8848" i="3" s="1"/>
  <c r="C8825" i="18"/>
  <c r="A8849" i="3" l="1"/>
  <c r="C8849" i="3" s="1"/>
  <c r="C8826" i="18"/>
  <c r="A8850" i="3" l="1"/>
  <c r="C8850" i="3" s="1"/>
  <c r="C8827" i="18"/>
  <c r="A8851" i="3" l="1"/>
  <c r="C8851" i="3" s="1"/>
  <c r="C8828" i="18"/>
  <c r="A8852" i="3" l="1"/>
  <c r="C8852" i="3" s="1"/>
  <c r="C8829" i="18"/>
  <c r="A8853" i="3" l="1"/>
  <c r="C8853" i="3" s="1"/>
  <c r="C8830" i="18"/>
  <c r="A8854" i="3" l="1"/>
  <c r="C8854" i="3" s="1"/>
  <c r="C8831" i="18"/>
  <c r="A8855" i="3" l="1"/>
  <c r="C8855" i="3" s="1"/>
  <c r="C8832" i="18"/>
  <c r="A8856" i="3" l="1"/>
  <c r="C8856" i="3" s="1"/>
  <c r="C8833" i="18"/>
  <c r="A8857" i="3" l="1"/>
  <c r="C8857" i="3" s="1"/>
  <c r="C8834" i="18"/>
  <c r="A8858" i="3" l="1"/>
  <c r="C8858" i="3" s="1"/>
  <c r="C8835" i="18"/>
  <c r="A8859" i="3" l="1"/>
  <c r="C8859" i="3" s="1"/>
  <c r="C8836" i="18"/>
  <c r="A8860" i="3" l="1"/>
  <c r="C8860" i="3" s="1"/>
  <c r="C8837" i="18"/>
  <c r="A8861" i="3" l="1"/>
  <c r="C8861" i="3" s="1"/>
  <c r="C8838" i="18"/>
  <c r="A8862" i="3" l="1"/>
  <c r="C8862" i="3" s="1"/>
  <c r="C8839" i="18"/>
  <c r="A8863" i="3" l="1"/>
  <c r="C8863" i="3" s="1"/>
  <c r="C8840" i="18"/>
  <c r="A8864" i="3" l="1"/>
  <c r="C8864" i="3" s="1"/>
  <c r="C8841" i="18"/>
  <c r="A8865" i="3" l="1"/>
  <c r="C8865" i="3" s="1"/>
  <c r="C8842" i="18"/>
  <c r="A8866" i="3" l="1"/>
  <c r="C8866" i="3" s="1"/>
  <c r="C8843" i="18"/>
  <c r="A8867" i="3" l="1"/>
  <c r="C8867" i="3" s="1"/>
  <c r="C8844" i="18"/>
  <c r="A8868" i="3" l="1"/>
  <c r="C8868" i="3" s="1"/>
  <c r="C8845" i="18"/>
  <c r="A8869" i="3" l="1"/>
  <c r="C8869" i="3" s="1"/>
  <c r="C8846" i="18"/>
  <c r="A8870" i="3" l="1"/>
  <c r="C8870" i="3" s="1"/>
  <c r="C8847" i="18"/>
  <c r="A8871" i="3" l="1"/>
  <c r="C8871" i="3" s="1"/>
  <c r="C8848" i="18"/>
  <c r="A8872" i="3" l="1"/>
  <c r="C8872" i="3" s="1"/>
  <c r="C8849" i="18"/>
  <c r="A8873" i="3" l="1"/>
  <c r="C8873" i="3" s="1"/>
  <c r="C8850" i="18"/>
  <c r="A8874" i="3" l="1"/>
  <c r="C8874" i="3" s="1"/>
  <c r="C8851" i="18"/>
  <c r="A8875" i="3" l="1"/>
  <c r="C8875" i="3" s="1"/>
  <c r="C8852" i="18"/>
  <c r="A8876" i="3" l="1"/>
  <c r="C8876" i="3" s="1"/>
  <c r="C8853" i="18"/>
  <c r="A8877" i="3" l="1"/>
  <c r="C8877" i="3" s="1"/>
  <c r="C8854" i="18"/>
  <c r="A8878" i="3" l="1"/>
  <c r="C8878" i="3" s="1"/>
  <c r="C8855" i="18"/>
  <c r="A8879" i="3" l="1"/>
  <c r="C8879" i="3" s="1"/>
  <c r="C8856" i="18"/>
  <c r="A8880" i="3" l="1"/>
  <c r="C8880" i="3" s="1"/>
  <c r="C8857" i="18"/>
  <c r="A8881" i="3" l="1"/>
  <c r="C8881" i="3" s="1"/>
  <c r="C8858" i="18"/>
  <c r="A8882" i="3" l="1"/>
  <c r="C8882" i="3" s="1"/>
  <c r="C8859" i="18"/>
  <c r="A8883" i="3" l="1"/>
  <c r="C8883" i="3" s="1"/>
  <c r="C8860" i="18"/>
  <c r="A8884" i="3" l="1"/>
  <c r="C8884" i="3" s="1"/>
  <c r="C8861" i="18"/>
  <c r="A8885" i="3" l="1"/>
  <c r="C8885" i="3" s="1"/>
  <c r="C8862" i="18"/>
  <c r="A8886" i="3" l="1"/>
  <c r="C8886" i="3" s="1"/>
  <c r="C8863" i="18"/>
  <c r="A8887" i="3" l="1"/>
  <c r="C8887" i="3" s="1"/>
  <c r="C8864" i="18"/>
  <c r="A8888" i="3" l="1"/>
  <c r="C8888" i="3" s="1"/>
  <c r="C8865" i="18"/>
  <c r="A8889" i="3" l="1"/>
  <c r="C8889" i="3" s="1"/>
  <c r="C8866" i="18"/>
  <c r="A8890" i="3" l="1"/>
  <c r="C8890" i="3" s="1"/>
  <c r="C8867" i="18"/>
  <c r="A8891" i="3" l="1"/>
  <c r="C8891" i="3" s="1"/>
  <c r="C8868" i="18"/>
  <c r="A8892" i="3" l="1"/>
  <c r="C8892" i="3" s="1"/>
  <c r="C8869" i="18"/>
  <c r="A8893" i="3" l="1"/>
  <c r="C8893" i="3" s="1"/>
  <c r="C8870" i="18"/>
  <c r="A8894" i="3" l="1"/>
  <c r="C8894" i="3" s="1"/>
  <c r="C8871" i="18"/>
  <c r="A8895" i="3" l="1"/>
  <c r="C8895" i="3" s="1"/>
  <c r="C8872" i="18"/>
  <c r="A8896" i="3" l="1"/>
  <c r="C8896" i="3" s="1"/>
  <c r="C8873" i="18"/>
  <c r="A8897" i="3" l="1"/>
  <c r="C8897" i="3" s="1"/>
  <c r="C8874" i="18"/>
  <c r="A8898" i="3" l="1"/>
  <c r="C8898" i="3" s="1"/>
  <c r="C8875" i="18"/>
  <c r="A8899" i="3" l="1"/>
  <c r="C8899" i="3" s="1"/>
  <c r="C8876" i="18"/>
  <c r="A8900" i="3" l="1"/>
  <c r="C8900" i="3" s="1"/>
  <c r="C8877" i="18"/>
  <c r="A8901" i="3" l="1"/>
  <c r="C8901" i="3" s="1"/>
  <c r="C8878" i="18"/>
  <c r="A8902" i="3" l="1"/>
  <c r="C8902" i="3" s="1"/>
  <c r="C8879" i="18"/>
  <c r="A8903" i="3" l="1"/>
  <c r="C8903" i="3" s="1"/>
  <c r="C8880" i="18"/>
  <c r="A8904" i="3" l="1"/>
  <c r="C8904" i="3" s="1"/>
  <c r="C8881" i="18"/>
  <c r="A8905" i="3" l="1"/>
  <c r="C8905" i="3" s="1"/>
  <c r="C8882" i="18"/>
  <c r="A8906" i="3" l="1"/>
  <c r="C8906" i="3" s="1"/>
  <c r="C8883" i="18"/>
  <c r="A8907" i="3" l="1"/>
  <c r="C8907" i="3" s="1"/>
  <c r="C8884" i="18"/>
  <c r="A8908" i="3" l="1"/>
  <c r="C8908" i="3" s="1"/>
  <c r="C8885" i="18"/>
  <c r="A8909" i="3" l="1"/>
  <c r="C8909" i="3" s="1"/>
  <c r="C8886" i="18"/>
  <c r="A8910" i="3" l="1"/>
  <c r="C8910" i="3" s="1"/>
  <c r="C8887" i="18"/>
  <c r="A8911" i="3" l="1"/>
  <c r="C8911" i="3" s="1"/>
  <c r="C8888" i="18"/>
  <c r="A8912" i="3" l="1"/>
  <c r="C8912" i="3" s="1"/>
  <c r="C8889" i="18"/>
  <c r="A8913" i="3" l="1"/>
  <c r="C8913" i="3" s="1"/>
  <c r="C8890" i="18"/>
  <c r="A8914" i="3" l="1"/>
  <c r="C8914" i="3" s="1"/>
  <c r="C8891" i="18"/>
  <c r="A8915" i="3" l="1"/>
  <c r="C8915" i="3" s="1"/>
  <c r="C8892" i="18"/>
  <c r="A8916" i="3" l="1"/>
  <c r="C8916" i="3" s="1"/>
  <c r="C8893" i="18"/>
  <c r="A8917" i="3" l="1"/>
  <c r="C8917" i="3" s="1"/>
  <c r="C8894" i="18"/>
  <c r="A8918" i="3" l="1"/>
  <c r="C8918" i="3" s="1"/>
  <c r="C8895" i="18"/>
  <c r="A8919" i="3" l="1"/>
  <c r="C8919" i="3" s="1"/>
  <c r="C8896" i="18"/>
  <c r="A8920" i="3" l="1"/>
  <c r="C8920" i="3" s="1"/>
  <c r="C8897" i="18"/>
  <c r="A8921" i="3" l="1"/>
  <c r="C8921" i="3" s="1"/>
  <c r="C8898" i="18"/>
  <c r="A8922" i="3" l="1"/>
  <c r="C8922" i="3" s="1"/>
  <c r="C8899" i="18"/>
  <c r="A8923" i="3" l="1"/>
  <c r="C8923" i="3" s="1"/>
  <c r="C8900" i="18"/>
  <c r="A8924" i="3" l="1"/>
  <c r="C8924" i="3" s="1"/>
  <c r="C8901" i="18"/>
  <c r="A8925" i="3" l="1"/>
  <c r="C8925" i="3" s="1"/>
  <c r="C8902" i="18"/>
  <c r="A8926" i="3" l="1"/>
  <c r="C8926" i="3" s="1"/>
  <c r="C8903" i="18"/>
  <c r="A8927" i="3" l="1"/>
  <c r="C8927" i="3" s="1"/>
  <c r="C8904" i="18"/>
  <c r="A8928" i="3" l="1"/>
  <c r="C8928" i="3" s="1"/>
  <c r="C8905" i="18"/>
  <c r="A8929" i="3" l="1"/>
  <c r="C8929" i="3" s="1"/>
  <c r="C8906" i="18"/>
  <c r="A8930" i="3" l="1"/>
  <c r="C8930" i="3" s="1"/>
  <c r="C8907" i="18"/>
  <c r="A8931" i="3" l="1"/>
  <c r="C8931" i="3" s="1"/>
  <c r="C8908" i="18"/>
  <c r="A8932" i="3" l="1"/>
  <c r="C8932" i="3" s="1"/>
  <c r="C8909" i="18"/>
  <c r="A8933" i="3" l="1"/>
  <c r="C8933" i="3" s="1"/>
  <c r="C8910" i="18"/>
  <c r="A8934" i="3" l="1"/>
  <c r="C8934" i="3" s="1"/>
  <c r="C8911" i="18"/>
  <c r="A8935" i="3" l="1"/>
  <c r="C8935" i="3" s="1"/>
  <c r="C8912" i="18"/>
  <c r="A8936" i="3" l="1"/>
  <c r="C8936" i="3" s="1"/>
  <c r="C8913" i="18"/>
  <c r="A8937" i="3" l="1"/>
  <c r="C8937" i="3" s="1"/>
  <c r="C8914" i="18"/>
  <c r="A8938" i="3" l="1"/>
  <c r="C8938" i="3" s="1"/>
  <c r="C8915" i="18"/>
  <c r="A8939" i="3" l="1"/>
  <c r="C8939" i="3" s="1"/>
  <c r="C8916" i="18"/>
  <c r="A8940" i="3" l="1"/>
  <c r="C8940" i="3" s="1"/>
  <c r="C8917" i="18"/>
  <c r="A8941" i="3" l="1"/>
  <c r="C8941" i="3" s="1"/>
  <c r="C8918" i="18"/>
  <c r="A8942" i="3" l="1"/>
  <c r="C8942" i="3" s="1"/>
  <c r="C8919" i="18"/>
  <c r="A8943" i="3" l="1"/>
  <c r="C8943" i="3" s="1"/>
  <c r="C8920" i="18"/>
  <c r="A8944" i="3" l="1"/>
  <c r="C8944" i="3" s="1"/>
  <c r="C8921" i="18"/>
  <c r="A8945" i="3" l="1"/>
  <c r="C8945" i="3" s="1"/>
  <c r="C8922" i="18"/>
  <c r="A8946" i="3" l="1"/>
  <c r="C8946" i="3" s="1"/>
  <c r="C8923" i="18"/>
  <c r="A8947" i="3" l="1"/>
  <c r="C8947" i="3" s="1"/>
  <c r="C8924" i="18"/>
  <c r="A8948" i="3" l="1"/>
  <c r="C8948" i="3" s="1"/>
  <c r="C8925" i="18"/>
  <c r="A8949" i="3" l="1"/>
  <c r="C8949" i="3" s="1"/>
  <c r="C8926" i="18"/>
  <c r="A8950" i="3" l="1"/>
  <c r="C8950" i="3" s="1"/>
  <c r="C8927" i="18"/>
  <c r="A8951" i="3" l="1"/>
  <c r="C8951" i="3" s="1"/>
  <c r="C8928" i="18"/>
  <c r="A8952" i="3" l="1"/>
  <c r="C8952" i="3" s="1"/>
  <c r="C8929" i="18"/>
  <c r="A8953" i="3" l="1"/>
  <c r="C8953" i="3" s="1"/>
  <c r="C8930" i="18"/>
  <c r="A8954" i="3" l="1"/>
  <c r="C8954" i="3" s="1"/>
  <c r="C8931" i="18"/>
  <c r="A8955" i="3" l="1"/>
  <c r="C8955" i="3" s="1"/>
  <c r="C8932" i="18"/>
  <c r="A8956" i="3" l="1"/>
  <c r="C8956" i="3" s="1"/>
  <c r="C8933" i="18"/>
  <c r="A8957" i="3" l="1"/>
  <c r="C8957" i="3" s="1"/>
  <c r="C8934" i="18"/>
  <c r="A8958" i="3" l="1"/>
  <c r="C8958" i="3" s="1"/>
  <c r="C8935" i="18"/>
  <c r="A8959" i="3" l="1"/>
  <c r="C8959" i="3" s="1"/>
  <c r="C8936" i="18"/>
  <c r="A8960" i="3" l="1"/>
  <c r="C8960" i="3" s="1"/>
  <c r="C8937" i="18"/>
  <c r="A8961" i="3" l="1"/>
  <c r="C8961" i="3" s="1"/>
  <c r="C8938" i="18"/>
  <c r="A8962" i="3" l="1"/>
  <c r="C8962" i="3" s="1"/>
  <c r="C8939" i="18"/>
  <c r="A8963" i="3" l="1"/>
  <c r="C8963" i="3" s="1"/>
  <c r="C8940" i="18"/>
  <c r="A8964" i="3" l="1"/>
  <c r="C8964" i="3" s="1"/>
  <c r="C8941" i="18"/>
  <c r="A8965" i="3" l="1"/>
  <c r="C8965" i="3" s="1"/>
  <c r="C8942" i="18"/>
  <c r="A8966" i="3" l="1"/>
  <c r="C8966" i="3" s="1"/>
  <c r="C8943" i="18"/>
  <c r="A8967" i="3" l="1"/>
  <c r="C8967" i="3" s="1"/>
  <c r="C8944" i="18"/>
  <c r="A8968" i="3" l="1"/>
  <c r="C8968" i="3" s="1"/>
  <c r="C8945" i="18"/>
  <c r="A8969" i="3" l="1"/>
  <c r="C8969" i="3" s="1"/>
  <c r="C8946" i="18"/>
  <c r="A8970" i="3" l="1"/>
  <c r="C8970" i="3" s="1"/>
  <c r="C8947" i="18"/>
  <c r="A8971" i="3" l="1"/>
  <c r="C8971" i="3" s="1"/>
  <c r="C8948" i="18"/>
  <c r="A8972" i="3" l="1"/>
  <c r="C8972" i="3" s="1"/>
  <c r="C8949" i="18"/>
  <c r="A8973" i="3" l="1"/>
  <c r="C8973" i="3" s="1"/>
  <c r="C8950" i="18"/>
  <c r="A8974" i="3" l="1"/>
  <c r="C8974" i="3" s="1"/>
  <c r="C8951" i="18"/>
  <c r="A8975" i="3" l="1"/>
  <c r="C8975" i="3" s="1"/>
  <c r="C8952" i="18"/>
  <c r="A8976" i="3" l="1"/>
  <c r="C8976" i="3" s="1"/>
  <c r="C8953" i="18"/>
  <c r="A8977" i="3" l="1"/>
  <c r="C8977" i="3" s="1"/>
  <c r="C8954" i="18"/>
  <c r="A8978" i="3" l="1"/>
  <c r="C8978" i="3" s="1"/>
  <c r="C8955" i="18"/>
  <c r="A8979" i="3" l="1"/>
  <c r="C8979" i="3" s="1"/>
  <c r="C8956" i="18"/>
  <c r="A8980" i="3" l="1"/>
  <c r="C8980" i="3" s="1"/>
  <c r="C8957" i="18"/>
  <c r="A8981" i="3" l="1"/>
  <c r="C8981" i="3" s="1"/>
  <c r="C8958" i="18"/>
  <c r="A8982" i="3" l="1"/>
  <c r="C8982" i="3" s="1"/>
  <c r="C8959" i="18"/>
  <c r="A8983" i="3" l="1"/>
  <c r="C8983" i="3" s="1"/>
  <c r="C8960" i="18"/>
  <c r="A8984" i="3" l="1"/>
  <c r="C8984" i="3" s="1"/>
  <c r="C8961" i="18"/>
  <c r="A8985" i="3" l="1"/>
  <c r="C8985" i="3" s="1"/>
  <c r="C8962" i="18"/>
  <c r="A8986" i="3" l="1"/>
  <c r="C8986" i="3" s="1"/>
  <c r="C8963" i="18"/>
  <c r="A8987" i="3" l="1"/>
  <c r="C8987" i="3" s="1"/>
  <c r="C8964" i="18"/>
  <c r="A8988" i="3" l="1"/>
  <c r="C8988" i="3" s="1"/>
  <c r="C8965" i="18"/>
  <c r="A8989" i="3" l="1"/>
  <c r="C8989" i="3" s="1"/>
  <c r="C8966" i="18"/>
  <c r="A8990" i="3" l="1"/>
  <c r="C8990" i="3" s="1"/>
  <c r="C8967" i="18"/>
  <c r="A8991" i="3" l="1"/>
  <c r="C8991" i="3" s="1"/>
  <c r="C8968" i="18"/>
  <c r="A8992" i="3" l="1"/>
  <c r="C8992" i="3" s="1"/>
  <c r="C8969" i="18"/>
  <c r="A8993" i="3" l="1"/>
  <c r="C8993" i="3" s="1"/>
  <c r="C8970" i="18"/>
  <c r="A8994" i="3" l="1"/>
  <c r="C8994" i="3" s="1"/>
  <c r="C8971" i="18"/>
  <c r="A8995" i="3" l="1"/>
  <c r="C8995" i="3" s="1"/>
  <c r="C8972" i="18"/>
  <c r="A8996" i="3" l="1"/>
  <c r="C8996" i="3" s="1"/>
  <c r="C8973" i="18"/>
  <c r="A8997" i="3" l="1"/>
  <c r="C8997" i="3" s="1"/>
  <c r="C8974" i="18"/>
  <c r="A8998" i="3" l="1"/>
  <c r="C8998" i="3" s="1"/>
  <c r="C8975" i="18"/>
  <c r="A8999" i="3" l="1"/>
  <c r="C8999" i="3" s="1"/>
  <c r="C8976" i="18"/>
  <c r="A9000" i="3" l="1"/>
  <c r="C9000" i="3" s="1"/>
  <c r="C8977" i="18"/>
  <c r="A9001" i="3" l="1"/>
  <c r="C9001" i="3" s="1"/>
  <c r="C8978" i="18"/>
  <c r="A9002" i="3" l="1"/>
  <c r="C9002" i="3" s="1"/>
  <c r="C8979" i="18"/>
  <c r="A9003" i="3" l="1"/>
  <c r="C9003" i="3" s="1"/>
  <c r="C8980" i="18"/>
  <c r="A9004" i="3" l="1"/>
  <c r="C9004" i="3" s="1"/>
  <c r="C8981" i="18"/>
  <c r="A9005" i="3" l="1"/>
  <c r="C9005" i="3" s="1"/>
  <c r="C8982" i="18"/>
  <c r="A9006" i="3" l="1"/>
  <c r="C9006" i="3" s="1"/>
  <c r="C8983" i="18"/>
  <c r="A9007" i="3" l="1"/>
  <c r="C9007" i="3" s="1"/>
  <c r="C8984" i="18"/>
  <c r="A9008" i="3" l="1"/>
  <c r="C9008" i="3" s="1"/>
  <c r="C8985" i="18"/>
  <c r="A9009" i="3" l="1"/>
  <c r="C9009" i="3" s="1"/>
  <c r="C8986" i="18"/>
  <c r="A9010" i="3" l="1"/>
  <c r="C9010" i="3" s="1"/>
  <c r="C8987" i="18"/>
  <c r="A9011" i="3" l="1"/>
  <c r="C9011" i="3" s="1"/>
  <c r="C8988" i="18"/>
  <c r="A9012" i="3" l="1"/>
  <c r="C9012" i="3" s="1"/>
  <c r="C8989" i="18"/>
  <c r="A9013" i="3" l="1"/>
  <c r="C9013" i="3" s="1"/>
  <c r="C8990" i="18"/>
  <c r="A9014" i="3" l="1"/>
  <c r="C9014" i="3" s="1"/>
  <c r="C8991" i="18"/>
  <c r="A9015" i="3" l="1"/>
  <c r="C9015" i="3" s="1"/>
  <c r="C8992" i="18"/>
  <c r="A9016" i="3" l="1"/>
  <c r="C9016" i="3" s="1"/>
  <c r="C8993" i="18"/>
  <c r="A9017" i="3" l="1"/>
  <c r="C9017" i="3" s="1"/>
  <c r="C8994" i="18"/>
  <c r="A9018" i="3" l="1"/>
  <c r="C9018" i="3" s="1"/>
  <c r="C8995" i="18"/>
  <c r="A9019" i="3" l="1"/>
  <c r="C9019" i="3" s="1"/>
  <c r="C8996" i="18"/>
  <c r="A9020" i="3" l="1"/>
  <c r="C9020" i="3" s="1"/>
  <c r="C8997" i="18"/>
  <c r="A9021" i="3" l="1"/>
  <c r="C9021" i="3" s="1"/>
  <c r="C8998" i="18"/>
  <c r="A9022" i="3" l="1"/>
  <c r="C9022" i="3" s="1"/>
  <c r="C8999" i="18"/>
  <c r="A9023" i="3" l="1"/>
  <c r="C9023" i="3" s="1"/>
  <c r="C9000" i="18"/>
  <c r="A9024" i="3" l="1"/>
  <c r="C9024" i="3" s="1"/>
  <c r="C9001" i="18"/>
  <c r="A9025" i="3" l="1"/>
  <c r="C9025" i="3" s="1"/>
  <c r="C9002" i="18"/>
  <c r="A9026" i="3" l="1"/>
  <c r="C9026" i="3" s="1"/>
  <c r="C9003" i="18"/>
  <c r="A9027" i="3" l="1"/>
  <c r="C9027" i="3" s="1"/>
  <c r="C9004" i="18"/>
  <c r="A9028" i="3" l="1"/>
  <c r="C9028" i="3" s="1"/>
  <c r="C9005" i="18"/>
  <c r="A9029" i="3" l="1"/>
  <c r="C9029" i="3" s="1"/>
  <c r="C9006" i="18"/>
  <c r="A9030" i="3" l="1"/>
  <c r="C9030" i="3" s="1"/>
  <c r="C9007" i="18"/>
  <c r="A9031" i="3" l="1"/>
  <c r="C9031" i="3" s="1"/>
  <c r="C9008" i="18"/>
  <c r="A9032" i="3" l="1"/>
  <c r="C9032" i="3" s="1"/>
  <c r="C9009" i="18"/>
  <c r="A9033" i="3" l="1"/>
  <c r="C9033" i="3" s="1"/>
  <c r="C9010" i="18"/>
  <c r="A9034" i="3" l="1"/>
  <c r="C9034" i="3" s="1"/>
  <c r="C9011" i="18"/>
  <c r="A9035" i="3" l="1"/>
  <c r="C9035" i="3" s="1"/>
  <c r="C9012" i="18"/>
  <c r="A9036" i="3" l="1"/>
  <c r="C9036" i="3" s="1"/>
  <c r="C9013" i="18"/>
  <c r="A9037" i="3" l="1"/>
  <c r="C9037" i="3" s="1"/>
  <c r="C9014" i="18"/>
  <c r="A9038" i="3" l="1"/>
  <c r="C9038" i="3" s="1"/>
  <c r="C9015" i="18"/>
  <c r="A9039" i="3" l="1"/>
  <c r="C9039" i="3" s="1"/>
  <c r="C9016" i="18"/>
  <c r="A9040" i="3" l="1"/>
  <c r="C9040" i="3" s="1"/>
  <c r="C9017" i="18"/>
  <c r="A9041" i="3" l="1"/>
  <c r="C9041" i="3" s="1"/>
  <c r="C9018" i="18"/>
  <c r="A9042" i="3" l="1"/>
  <c r="C9042" i="3" s="1"/>
  <c r="C9019" i="18"/>
  <c r="A9043" i="3" l="1"/>
  <c r="C9043" i="3" s="1"/>
  <c r="C9020" i="18"/>
  <c r="A9044" i="3" l="1"/>
  <c r="C9044" i="3" s="1"/>
  <c r="C9021" i="18"/>
  <c r="A9045" i="3" l="1"/>
  <c r="C9045" i="3" s="1"/>
  <c r="C9022" i="18"/>
  <c r="A9046" i="3" l="1"/>
  <c r="C9046" i="3" s="1"/>
  <c r="C9023" i="18"/>
  <c r="A9047" i="3" l="1"/>
  <c r="C9047" i="3" s="1"/>
  <c r="C9024" i="18"/>
  <c r="A9048" i="3" l="1"/>
  <c r="C9048" i="3" s="1"/>
  <c r="C9025" i="18"/>
  <c r="A9049" i="3" l="1"/>
  <c r="C9049" i="3" s="1"/>
  <c r="C9026" i="18"/>
  <c r="A9050" i="3" l="1"/>
  <c r="C9050" i="3" s="1"/>
  <c r="C9027" i="18"/>
  <c r="A9051" i="3" l="1"/>
  <c r="C9051" i="3" s="1"/>
  <c r="C9028" i="18"/>
  <c r="A9052" i="3" l="1"/>
  <c r="C9052" i="3" s="1"/>
  <c r="C9029" i="18"/>
  <c r="A9053" i="3" l="1"/>
  <c r="C9053" i="3" s="1"/>
  <c r="C9030" i="18"/>
  <c r="A9054" i="3" l="1"/>
  <c r="C9054" i="3" s="1"/>
  <c r="C9031" i="18"/>
  <c r="A9055" i="3" l="1"/>
  <c r="C9055" i="3" s="1"/>
  <c r="C9032" i="18"/>
  <c r="A9056" i="3" l="1"/>
  <c r="C9056" i="3" s="1"/>
  <c r="C9033" i="18"/>
  <c r="A9057" i="3" l="1"/>
  <c r="C9057" i="3" s="1"/>
  <c r="C9034" i="18"/>
  <c r="A9058" i="3" l="1"/>
  <c r="C9058" i="3" s="1"/>
  <c r="C9035" i="18"/>
  <c r="A9059" i="3" l="1"/>
  <c r="C9059" i="3" s="1"/>
  <c r="C9036" i="18"/>
  <c r="A9060" i="3" l="1"/>
  <c r="C9060" i="3" s="1"/>
  <c r="C9037" i="18"/>
  <c r="A9061" i="3" l="1"/>
  <c r="C9061" i="3" s="1"/>
  <c r="C9038" i="18"/>
  <c r="A9062" i="3" l="1"/>
  <c r="C9062" i="3" s="1"/>
  <c r="C9039" i="18"/>
  <c r="A9063" i="3" l="1"/>
  <c r="C9063" i="3" s="1"/>
  <c r="C9040" i="18"/>
  <c r="A9064" i="3" l="1"/>
  <c r="C9064" i="3" s="1"/>
  <c r="C9041" i="18"/>
  <c r="A9065" i="3" l="1"/>
  <c r="C9065" i="3" s="1"/>
  <c r="C9042" i="18"/>
  <c r="A9066" i="3" l="1"/>
  <c r="C9066" i="3" s="1"/>
  <c r="C9043" i="18"/>
  <c r="A9067" i="3" l="1"/>
  <c r="C9067" i="3" s="1"/>
  <c r="C9044" i="18"/>
  <c r="A9068" i="3" l="1"/>
  <c r="C9068" i="3" s="1"/>
  <c r="C9045" i="18"/>
  <c r="A9069" i="3" l="1"/>
  <c r="C9069" i="3" s="1"/>
  <c r="C9046" i="18"/>
  <c r="A9070" i="3" l="1"/>
  <c r="C9070" i="3" s="1"/>
  <c r="C9047" i="18"/>
  <c r="A9071" i="3" l="1"/>
  <c r="C9071" i="3" s="1"/>
  <c r="C9048" i="18"/>
  <c r="A9072" i="3" l="1"/>
  <c r="C9072" i="3" s="1"/>
  <c r="C9049" i="18"/>
  <c r="A9073" i="3" l="1"/>
  <c r="C9073" i="3" s="1"/>
  <c r="C9050" i="18"/>
  <c r="A9074" i="3" l="1"/>
  <c r="C9074" i="3" s="1"/>
  <c r="C9051" i="18"/>
  <c r="A9075" i="3" l="1"/>
  <c r="C9075" i="3" s="1"/>
  <c r="C9052" i="18"/>
  <c r="A9076" i="3" l="1"/>
  <c r="C9076" i="3" s="1"/>
  <c r="C9053" i="18"/>
  <c r="A9077" i="3" l="1"/>
  <c r="C9077" i="3" s="1"/>
  <c r="C9054" i="18"/>
  <c r="A9078" i="3" l="1"/>
  <c r="C9078" i="3" s="1"/>
  <c r="C9055" i="18"/>
  <c r="A9079" i="3" l="1"/>
  <c r="C9079" i="3" s="1"/>
  <c r="C9056" i="18"/>
  <c r="A9080" i="3" l="1"/>
  <c r="C9080" i="3" s="1"/>
  <c r="C9057" i="18"/>
  <c r="A9081" i="3" l="1"/>
  <c r="C9081" i="3" s="1"/>
  <c r="C9058" i="18"/>
  <c r="A9082" i="3" l="1"/>
  <c r="C9082" i="3" s="1"/>
  <c r="C9059" i="18"/>
  <c r="A9083" i="3" l="1"/>
  <c r="C9083" i="3" s="1"/>
  <c r="C9060" i="18"/>
  <c r="A9084" i="3" l="1"/>
  <c r="C9084" i="3" s="1"/>
  <c r="C9061" i="18"/>
  <c r="A9085" i="3" l="1"/>
  <c r="C9085" i="3" s="1"/>
  <c r="C9062" i="18"/>
  <c r="A9086" i="3" l="1"/>
  <c r="C9086" i="3" s="1"/>
  <c r="C9063" i="18"/>
  <c r="A9087" i="3" l="1"/>
  <c r="C9087" i="3" s="1"/>
  <c r="C9064" i="18"/>
  <c r="A9088" i="3" l="1"/>
  <c r="C9088" i="3" s="1"/>
  <c r="C9065" i="18"/>
  <c r="A9089" i="3" l="1"/>
  <c r="C9089" i="3" s="1"/>
  <c r="C9066" i="18"/>
  <c r="A9090" i="3" l="1"/>
  <c r="C9090" i="3" s="1"/>
  <c r="C9067" i="18"/>
  <c r="A9091" i="3" l="1"/>
  <c r="C9091" i="3" s="1"/>
  <c r="C9068" i="18"/>
  <c r="A9092" i="3" l="1"/>
  <c r="C9092" i="3" s="1"/>
  <c r="C9069" i="18"/>
  <c r="A9093" i="3" l="1"/>
  <c r="C9093" i="3" s="1"/>
  <c r="C9070" i="18"/>
  <c r="A9094" i="3" l="1"/>
  <c r="C9094" i="3" s="1"/>
  <c r="C9071" i="18"/>
  <c r="A9095" i="3" l="1"/>
  <c r="C9095" i="3" s="1"/>
  <c r="C9072" i="18"/>
  <c r="A9096" i="3" l="1"/>
  <c r="C9096" i="3" s="1"/>
  <c r="C9073" i="18"/>
  <c r="A9097" i="3" l="1"/>
  <c r="C9097" i="3" s="1"/>
  <c r="C9074" i="18"/>
  <c r="A9098" i="3" l="1"/>
  <c r="C9098" i="3" s="1"/>
  <c r="C9075" i="18"/>
  <c r="A9099" i="3" l="1"/>
  <c r="C9099" i="3" s="1"/>
  <c r="C9076" i="18"/>
  <c r="A9100" i="3" l="1"/>
  <c r="C9100" i="3" s="1"/>
  <c r="C9077" i="18"/>
  <c r="A9101" i="3" l="1"/>
  <c r="C9101" i="3" s="1"/>
  <c r="C9078" i="18"/>
  <c r="A9102" i="3" l="1"/>
  <c r="C9102" i="3" s="1"/>
  <c r="C9079" i="18"/>
  <c r="A9103" i="3" l="1"/>
  <c r="C9103" i="3" s="1"/>
  <c r="C9080" i="18"/>
  <c r="A9104" i="3" l="1"/>
  <c r="C9104" i="3" s="1"/>
  <c r="C9081" i="18"/>
  <c r="A9105" i="3" l="1"/>
  <c r="C9105" i="3" s="1"/>
  <c r="C9082" i="18"/>
  <c r="A9106" i="3" l="1"/>
  <c r="C9106" i="3" s="1"/>
  <c r="C9083" i="18"/>
  <c r="A9107" i="3" l="1"/>
  <c r="C9107" i="3" s="1"/>
  <c r="C9084" i="18"/>
  <c r="A9108" i="3" l="1"/>
  <c r="C9108" i="3" s="1"/>
  <c r="C9085" i="18"/>
  <c r="A9109" i="3" l="1"/>
  <c r="C9109" i="3" s="1"/>
  <c r="C9086" i="18"/>
  <c r="A9110" i="3" l="1"/>
  <c r="C9110" i="3" s="1"/>
  <c r="C9087" i="18"/>
  <c r="A9111" i="3" l="1"/>
  <c r="C9111" i="3" s="1"/>
  <c r="C9088" i="18"/>
  <c r="A9112" i="3" l="1"/>
  <c r="C9112" i="3" s="1"/>
  <c r="C9089" i="18"/>
  <c r="A9113" i="3" l="1"/>
  <c r="C9113" i="3" s="1"/>
  <c r="C9090" i="18"/>
  <c r="A9114" i="3" l="1"/>
  <c r="C9114" i="3" s="1"/>
  <c r="C9091" i="18"/>
  <c r="A9115" i="3" l="1"/>
  <c r="C9115" i="3" s="1"/>
  <c r="C9092" i="18"/>
  <c r="A9116" i="3" l="1"/>
  <c r="C9116" i="3" s="1"/>
  <c r="C9093" i="18"/>
  <c r="A9117" i="3" l="1"/>
  <c r="C9117" i="3" s="1"/>
  <c r="C9094" i="18"/>
  <c r="A9118" i="3" l="1"/>
  <c r="C9118" i="3" s="1"/>
  <c r="C9095" i="18"/>
  <c r="A9119" i="3" l="1"/>
  <c r="C9119" i="3" s="1"/>
  <c r="C9096" i="18"/>
  <c r="A9120" i="3" l="1"/>
  <c r="C9120" i="3" s="1"/>
  <c r="C9097" i="18"/>
  <c r="A9121" i="3" l="1"/>
  <c r="C9121" i="3" s="1"/>
  <c r="C9098" i="18"/>
  <c r="A9122" i="3" l="1"/>
  <c r="C9122" i="3" s="1"/>
  <c r="C9099" i="18"/>
  <c r="A9123" i="3" l="1"/>
  <c r="C9123" i="3" s="1"/>
  <c r="C9100" i="18"/>
  <c r="A9124" i="3" l="1"/>
  <c r="C9124" i="3" s="1"/>
  <c r="C9101" i="18"/>
  <c r="A9125" i="3" l="1"/>
  <c r="C9125" i="3" s="1"/>
  <c r="C9102" i="18"/>
  <c r="A9126" i="3" l="1"/>
  <c r="C9126" i="3" s="1"/>
  <c r="C9103" i="18"/>
  <c r="A9127" i="3" l="1"/>
  <c r="C9127" i="3" s="1"/>
  <c r="C9104" i="18"/>
  <c r="A9128" i="3" l="1"/>
  <c r="C9128" i="3" s="1"/>
  <c r="C9105" i="18"/>
  <c r="A9129" i="3" l="1"/>
  <c r="C9129" i="3" s="1"/>
  <c r="C9106" i="18"/>
  <c r="A9130" i="3" l="1"/>
  <c r="C9130" i="3" s="1"/>
  <c r="C9107" i="18"/>
  <c r="A9131" i="3" l="1"/>
  <c r="C9131" i="3" s="1"/>
  <c r="C9108" i="18"/>
  <c r="A9132" i="3" l="1"/>
  <c r="C9132" i="3" s="1"/>
  <c r="C9109" i="18"/>
  <c r="A9133" i="3" l="1"/>
  <c r="C9133" i="3" s="1"/>
  <c r="C9110" i="18"/>
  <c r="A9134" i="3" l="1"/>
  <c r="C9134" i="3" s="1"/>
  <c r="C9111" i="18"/>
  <c r="A9135" i="3" l="1"/>
  <c r="C9135" i="3" s="1"/>
  <c r="C9112" i="18"/>
  <c r="A9136" i="3" l="1"/>
  <c r="C9136" i="3" s="1"/>
  <c r="C9113" i="18"/>
  <c r="A9137" i="3" l="1"/>
  <c r="C9137" i="3" s="1"/>
  <c r="C9114" i="18"/>
  <c r="A9138" i="3" l="1"/>
  <c r="C9138" i="3" s="1"/>
  <c r="C9115" i="18"/>
  <c r="A9139" i="3" l="1"/>
  <c r="C9139" i="3" s="1"/>
  <c r="C9116" i="18"/>
  <c r="A9140" i="3" l="1"/>
  <c r="C9140" i="3" s="1"/>
  <c r="C9117" i="18"/>
  <c r="A9141" i="3" l="1"/>
  <c r="C9141" i="3" s="1"/>
  <c r="C9118" i="18"/>
  <c r="A9142" i="3" l="1"/>
  <c r="C9142" i="3" s="1"/>
  <c r="C9119" i="18"/>
  <c r="A9143" i="3" l="1"/>
  <c r="C9143" i="3" s="1"/>
  <c r="C9120" i="18"/>
  <c r="A9144" i="3" l="1"/>
  <c r="C9144" i="3" s="1"/>
  <c r="C9121" i="18"/>
  <c r="A9145" i="3" l="1"/>
  <c r="C9145" i="3" s="1"/>
  <c r="C9122" i="18"/>
  <c r="A9146" i="3" l="1"/>
  <c r="C9146" i="3" s="1"/>
  <c r="C9123" i="18"/>
  <c r="A9147" i="3" l="1"/>
  <c r="C9147" i="3" s="1"/>
  <c r="C9124" i="18"/>
  <c r="A9148" i="3" l="1"/>
  <c r="C9148" i="3" s="1"/>
  <c r="C9125" i="18"/>
  <c r="A9149" i="3" l="1"/>
  <c r="C9149" i="3" s="1"/>
  <c r="C9126" i="18"/>
  <c r="A9150" i="3" l="1"/>
  <c r="C9150" i="3" s="1"/>
  <c r="C9127" i="18"/>
  <c r="A9151" i="3" l="1"/>
  <c r="C9151" i="3" s="1"/>
  <c r="C9128" i="18"/>
  <c r="A9152" i="3" l="1"/>
  <c r="C9152" i="3" s="1"/>
  <c r="C9129" i="18"/>
  <c r="A9153" i="3" l="1"/>
  <c r="C9153" i="3" s="1"/>
  <c r="C9130" i="18"/>
  <c r="A9154" i="3" l="1"/>
  <c r="C9154" i="3" s="1"/>
  <c r="C9131" i="18"/>
  <c r="A9155" i="3" l="1"/>
  <c r="C9155" i="3" s="1"/>
  <c r="C9132" i="18"/>
  <c r="A9156" i="3" l="1"/>
  <c r="C9156" i="3" s="1"/>
  <c r="C9133" i="18"/>
  <c r="A9157" i="3" l="1"/>
  <c r="C9157" i="3" s="1"/>
  <c r="C9134" i="18"/>
  <c r="A9158" i="3" l="1"/>
  <c r="C9158" i="3" s="1"/>
  <c r="C9135" i="18"/>
  <c r="A9159" i="3" l="1"/>
  <c r="C9159" i="3" s="1"/>
  <c r="C9136" i="18"/>
  <c r="A9160" i="3" l="1"/>
  <c r="C9160" i="3" s="1"/>
  <c r="C9137" i="18"/>
  <c r="A9161" i="3" l="1"/>
  <c r="C9161" i="3" s="1"/>
  <c r="C9138" i="18"/>
  <c r="A9162" i="3" l="1"/>
  <c r="C9162" i="3" s="1"/>
  <c r="C9139" i="18"/>
  <c r="A9163" i="3" l="1"/>
  <c r="C9163" i="3" s="1"/>
  <c r="C9140" i="18"/>
  <c r="A9164" i="3" l="1"/>
  <c r="C9164" i="3" s="1"/>
  <c r="C9141" i="18"/>
  <c r="A9165" i="3" l="1"/>
  <c r="C9165" i="3" s="1"/>
  <c r="C9142" i="18"/>
  <c r="A9166" i="3" l="1"/>
  <c r="C9166" i="3" s="1"/>
  <c r="C9143" i="18"/>
  <c r="A9167" i="3" l="1"/>
  <c r="C9167" i="3" s="1"/>
  <c r="C9144" i="18"/>
  <c r="A9168" i="3" l="1"/>
  <c r="C9168" i="3" s="1"/>
  <c r="C9145" i="18"/>
  <c r="A9169" i="3" l="1"/>
  <c r="C9169" i="3" s="1"/>
  <c r="C9146" i="18"/>
  <c r="A9170" i="3" l="1"/>
  <c r="C9170" i="3" s="1"/>
  <c r="C9147" i="18"/>
  <c r="A9171" i="3" l="1"/>
  <c r="C9171" i="3" s="1"/>
  <c r="C9148" i="18"/>
  <c r="A9172" i="3" l="1"/>
  <c r="C9172" i="3" s="1"/>
  <c r="C9149" i="18"/>
  <c r="A9173" i="3" l="1"/>
  <c r="C9173" i="3" s="1"/>
  <c r="C9150" i="18"/>
  <c r="A9174" i="3" l="1"/>
  <c r="C9174" i="3" s="1"/>
  <c r="C9151" i="18"/>
  <c r="A9175" i="3" l="1"/>
  <c r="C9175" i="3" s="1"/>
  <c r="C9152" i="18"/>
  <c r="A9176" i="3" l="1"/>
  <c r="C9176" i="3" s="1"/>
  <c r="C9153" i="18"/>
  <c r="A9177" i="3" l="1"/>
  <c r="C9177" i="3" s="1"/>
  <c r="C9154" i="18"/>
  <c r="A9178" i="3" l="1"/>
  <c r="C9178" i="3" s="1"/>
  <c r="C9155" i="18"/>
  <c r="A9179" i="3" l="1"/>
  <c r="C9179" i="3" s="1"/>
  <c r="C9156" i="18"/>
  <c r="A9180" i="3" l="1"/>
  <c r="C9180" i="3" s="1"/>
  <c r="C9157" i="18"/>
  <c r="A9181" i="3" l="1"/>
  <c r="C9181" i="3" s="1"/>
  <c r="C9158" i="18"/>
  <c r="A9182" i="3" l="1"/>
  <c r="C9182" i="3" s="1"/>
  <c r="C9159" i="18"/>
  <c r="A9183" i="3" l="1"/>
  <c r="C9183" i="3" s="1"/>
  <c r="C9160" i="18"/>
  <c r="A9184" i="3" l="1"/>
  <c r="C9184" i="3" s="1"/>
  <c r="C9161" i="18"/>
  <c r="A9185" i="3" l="1"/>
  <c r="C9185" i="3" s="1"/>
  <c r="C9162" i="18"/>
  <c r="A9186" i="3" l="1"/>
  <c r="C9186" i="3" s="1"/>
  <c r="C9163" i="18"/>
  <c r="A9187" i="3" l="1"/>
  <c r="C9187" i="3" s="1"/>
  <c r="C9164" i="18"/>
  <c r="A9188" i="3" l="1"/>
  <c r="C9188" i="3" s="1"/>
  <c r="C9165" i="18"/>
  <c r="A9189" i="3" l="1"/>
  <c r="C9189" i="3" s="1"/>
  <c r="C9166" i="18"/>
  <c r="A9190" i="3" l="1"/>
  <c r="C9190" i="3" s="1"/>
  <c r="C9167" i="18"/>
  <c r="A9191" i="3" l="1"/>
  <c r="C9191" i="3" s="1"/>
  <c r="C9168" i="18"/>
  <c r="A9192" i="3" l="1"/>
  <c r="C9192" i="3" s="1"/>
  <c r="C9169" i="18"/>
  <c r="A9193" i="3" l="1"/>
  <c r="C9193" i="3" s="1"/>
  <c r="C9170" i="18"/>
  <c r="A9194" i="3" l="1"/>
  <c r="C9194" i="3" s="1"/>
  <c r="C9171" i="18"/>
  <c r="A9195" i="3" l="1"/>
  <c r="C9195" i="3" s="1"/>
  <c r="C9172" i="18"/>
  <c r="A9196" i="3" l="1"/>
  <c r="C9196" i="3" s="1"/>
  <c r="C9173" i="18"/>
  <c r="A9197" i="3" l="1"/>
  <c r="C9197" i="3" s="1"/>
  <c r="C9174" i="18"/>
  <c r="A9198" i="3" l="1"/>
  <c r="C9198" i="3" s="1"/>
  <c r="C9175" i="18"/>
  <c r="A9199" i="3" l="1"/>
  <c r="C9199" i="3" s="1"/>
  <c r="C9176" i="18"/>
  <c r="A9200" i="3" l="1"/>
  <c r="C9200" i="3" s="1"/>
  <c r="C9177" i="18"/>
  <c r="A9201" i="3" l="1"/>
  <c r="C9201" i="3" s="1"/>
  <c r="C9178" i="18"/>
  <c r="A9202" i="3" l="1"/>
  <c r="C9202" i="3" s="1"/>
  <c r="C9179" i="18"/>
  <c r="A9203" i="3" l="1"/>
  <c r="C9203" i="3" s="1"/>
  <c r="C9180" i="18"/>
  <c r="A9204" i="3" l="1"/>
  <c r="C9204" i="3" s="1"/>
  <c r="C9181" i="18"/>
  <c r="A9205" i="3" l="1"/>
  <c r="C9205" i="3" s="1"/>
  <c r="C9182" i="18"/>
  <c r="A9206" i="3" l="1"/>
  <c r="C9206" i="3" s="1"/>
  <c r="C9183" i="18"/>
  <c r="A9207" i="3" l="1"/>
  <c r="C9207" i="3" s="1"/>
  <c r="C9184" i="18"/>
  <c r="A9208" i="3" l="1"/>
  <c r="C9208" i="3" s="1"/>
  <c r="C9185" i="18"/>
  <c r="A9209" i="3" l="1"/>
  <c r="C9209" i="3" s="1"/>
  <c r="C9186" i="18"/>
  <c r="A9210" i="3" l="1"/>
  <c r="C9210" i="3" s="1"/>
  <c r="C9187" i="18"/>
  <c r="A9211" i="3" l="1"/>
  <c r="C9211" i="3" s="1"/>
  <c r="C9188" i="18"/>
  <c r="A9212" i="3" l="1"/>
  <c r="C9212" i="3" s="1"/>
  <c r="C9189" i="18"/>
  <c r="A9213" i="3" l="1"/>
  <c r="C9213" i="3" s="1"/>
  <c r="C9190" i="18"/>
  <c r="A9214" i="3" l="1"/>
  <c r="C9214" i="3" s="1"/>
  <c r="C9191" i="18"/>
  <c r="A9215" i="3" l="1"/>
  <c r="C9215" i="3" s="1"/>
  <c r="C9192" i="18"/>
  <c r="A9216" i="3" l="1"/>
  <c r="C9216" i="3" s="1"/>
  <c r="C9193" i="18"/>
  <c r="A9217" i="3" l="1"/>
  <c r="C9217" i="3" s="1"/>
  <c r="C9194" i="18"/>
  <c r="A9218" i="3" l="1"/>
  <c r="C9218" i="3" s="1"/>
  <c r="C9195" i="18"/>
  <c r="A9219" i="3" l="1"/>
  <c r="C9219" i="3" s="1"/>
  <c r="C9196" i="18"/>
  <c r="A9220" i="3" l="1"/>
  <c r="C9220" i="3" s="1"/>
  <c r="C9197" i="18"/>
  <c r="A9221" i="3" l="1"/>
  <c r="C9221" i="3" s="1"/>
  <c r="C9198" i="18"/>
  <c r="A9222" i="3" l="1"/>
  <c r="C9222" i="3" s="1"/>
  <c r="C9199" i="18"/>
  <c r="A9223" i="3" l="1"/>
  <c r="C9223" i="3" s="1"/>
  <c r="C9200" i="18"/>
  <c r="A9224" i="3" l="1"/>
  <c r="C9224" i="3" s="1"/>
  <c r="C9201" i="18"/>
  <c r="A9225" i="3" l="1"/>
  <c r="C9225" i="3" s="1"/>
  <c r="C9202" i="18"/>
  <c r="A9226" i="3" l="1"/>
  <c r="C9226" i="3" s="1"/>
  <c r="C9203" i="18"/>
  <c r="A9227" i="3" l="1"/>
  <c r="C9227" i="3" s="1"/>
  <c r="C9204" i="18"/>
  <c r="A9228" i="3" l="1"/>
  <c r="C9228" i="3" s="1"/>
  <c r="C9205" i="18"/>
  <c r="A9229" i="3" l="1"/>
  <c r="C9229" i="3" s="1"/>
  <c r="C9206" i="18"/>
  <c r="A9230" i="3" l="1"/>
  <c r="C9230" i="3" s="1"/>
  <c r="C9207" i="18"/>
  <c r="A9231" i="3" l="1"/>
  <c r="C9231" i="3" s="1"/>
  <c r="C9208" i="18"/>
  <c r="A9232" i="3" l="1"/>
  <c r="C9232" i="3" s="1"/>
  <c r="C9209" i="18"/>
  <c r="A9233" i="3" l="1"/>
  <c r="C9233" i="3" s="1"/>
  <c r="C9210" i="18"/>
  <c r="A9234" i="3" l="1"/>
  <c r="C9234" i="3" s="1"/>
  <c r="C9211" i="18"/>
  <c r="A9235" i="3" l="1"/>
  <c r="C9235" i="3" s="1"/>
  <c r="C9212" i="18"/>
  <c r="A9236" i="3" l="1"/>
  <c r="C9236" i="3" s="1"/>
  <c r="C9213" i="18"/>
  <c r="A9237" i="3" l="1"/>
  <c r="C9237" i="3" s="1"/>
  <c r="C9214" i="18"/>
  <c r="A9238" i="3" l="1"/>
  <c r="C9238" i="3" s="1"/>
  <c r="C9215" i="18"/>
  <c r="A9239" i="3" l="1"/>
  <c r="C9239" i="3" s="1"/>
  <c r="C9216" i="18"/>
  <c r="A9240" i="3" l="1"/>
  <c r="C9240" i="3" s="1"/>
  <c r="C9218" i="18"/>
  <c r="L2" i="18" s="1" a="1"/>
  <c r="L2" i="18" s="1"/>
  <c r="C9217" i="18"/>
  <c r="A9241" i="3" l="1"/>
  <c r="C9241" i="3" s="1"/>
  <c r="A9242" i="3" l="1"/>
  <c r="C9242" i="3" s="1"/>
  <c r="A9243" i="3" l="1"/>
  <c r="C9243" i="3" s="1"/>
  <c r="A9244" i="3" l="1"/>
  <c r="C9244" i="3" s="1"/>
  <c r="A9245" i="3" l="1"/>
  <c r="C9245" i="3" s="1"/>
  <c r="A9246" i="3" l="1"/>
  <c r="C9246" i="3" s="1"/>
  <c r="A9247" i="3" l="1"/>
  <c r="C9247" i="3" s="1"/>
  <c r="A9248" i="3" l="1"/>
  <c r="C9248" i="3" s="1"/>
  <c r="A9249" i="3" l="1"/>
  <c r="C9249" i="3" s="1"/>
  <c r="A9250" i="3" l="1"/>
  <c r="C9250" i="3" s="1"/>
  <c r="A9251" i="3" l="1"/>
  <c r="C9251" i="3" s="1"/>
  <c r="A9252" i="3" l="1"/>
  <c r="C9252" i="3" s="1"/>
  <c r="A9253" i="3" l="1"/>
  <c r="C9253" i="3" s="1"/>
  <c r="A9254" i="3" l="1"/>
  <c r="C9254" i="3" s="1"/>
  <c r="A9255" i="3" l="1"/>
  <c r="C9255" i="3" s="1"/>
  <c r="A9256" i="3" l="1"/>
  <c r="C9256" i="3" s="1"/>
  <c r="A9257" i="3" l="1"/>
  <c r="C9257" i="3" s="1"/>
  <c r="A9258" i="3" l="1"/>
  <c r="C9258" i="3" s="1"/>
  <c r="A9259" i="3" l="1"/>
  <c r="C9259" i="3" s="1"/>
  <c r="A9260" i="3" l="1"/>
  <c r="C9260" i="3" s="1"/>
  <c r="A9261" i="3" l="1"/>
  <c r="C9261" i="3" s="1"/>
  <c r="A9262" i="3" l="1"/>
  <c r="C9262" i="3" s="1"/>
  <c r="A9263" i="3" l="1"/>
  <c r="C9263" i="3" s="1"/>
  <c r="A9264" i="3" l="1"/>
  <c r="C9264" i="3" s="1"/>
  <c r="A9265" i="3" l="1"/>
  <c r="C9265" i="3" s="1"/>
  <c r="A9266" i="3" l="1"/>
  <c r="C9266" i="3" s="1"/>
  <c r="A9267" i="3" l="1"/>
  <c r="C9267" i="3" s="1"/>
  <c r="A9268" i="3" l="1"/>
  <c r="C9268" i="3" s="1"/>
  <c r="A9269" i="3" l="1"/>
  <c r="C9269" i="3" s="1"/>
  <c r="A9270" i="3" l="1"/>
  <c r="C9270" i="3" s="1"/>
  <c r="A9271" i="3" l="1"/>
  <c r="C9271" i="3" s="1"/>
  <c r="A9272" i="3" l="1"/>
  <c r="C9272" i="3" s="1"/>
  <c r="A9273" i="3" l="1"/>
  <c r="C9273" i="3" s="1"/>
  <c r="A9274" i="3" l="1"/>
  <c r="C9274" i="3" s="1"/>
  <c r="A9275" i="3" l="1"/>
  <c r="C9275" i="3" s="1"/>
  <c r="A9276" i="3" l="1"/>
  <c r="C9276" i="3" s="1"/>
  <c r="A9277" i="3" l="1"/>
  <c r="C9277" i="3" s="1"/>
  <c r="A9278" i="3" l="1"/>
  <c r="C9278" i="3" s="1"/>
  <c r="A9279" i="3" l="1"/>
  <c r="C9279" i="3" s="1"/>
  <c r="A9280" i="3" l="1"/>
  <c r="C9280" i="3" s="1"/>
  <c r="A9281" i="3" l="1"/>
  <c r="C9281" i="3" s="1"/>
  <c r="A9282" i="3" l="1"/>
  <c r="C9282" i="3" s="1"/>
  <c r="A9283" i="3" l="1"/>
  <c r="C9283" i="3" s="1"/>
  <c r="A9284" i="3" l="1"/>
  <c r="C9284" i="3" s="1"/>
  <c r="A9285" i="3" l="1"/>
  <c r="C9285" i="3" s="1"/>
  <c r="A9286" i="3" l="1"/>
  <c r="C9286" i="3" s="1"/>
  <c r="A9287" i="3" l="1"/>
  <c r="C9287" i="3" s="1"/>
  <c r="A9288" i="3" l="1"/>
  <c r="C9288" i="3" s="1"/>
  <c r="A9289" i="3" l="1"/>
  <c r="C9289" i="3" s="1"/>
  <c r="A9290" i="3" l="1"/>
  <c r="C9290" i="3" s="1"/>
  <c r="A9291" i="3" l="1"/>
  <c r="C9291" i="3" s="1"/>
  <c r="A9292" i="3" l="1"/>
  <c r="C9292" i="3" s="1"/>
  <c r="A9293" i="3" l="1"/>
  <c r="C9293" i="3" s="1"/>
  <c r="A9294" i="3" l="1"/>
  <c r="C9294" i="3" s="1"/>
  <c r="A9295" i="3" l="1"/>
  <c r="C9295" i="3" s="1"/>
  <c r="A9296" i="3" l="1"/>
  <c r="C9296" i="3" s="1"/>
  <c r="A9297" i="3" l="1"/>
  <c r="C9297" i="3" s="1"/>
  <c r="A9298" i="3" l="1"/>
  <c r="C9298" i="3" s="1"/>
  <c r="A9299" i="3" l="1"/>
  <c r="C9299" i="3" s="1"/>
  <c r="A9300" i="3" l="1"/>
  <c r="C9300" i="3" s="1"/>
  <c r="A9301" i="3" l="1"/>
  <c r="C9301" i="3" s="1"/>
  <c r="A9302" i="3" l="1"/>
  <c r="C9302" i="3" s="1"/>
  <c r="A9303" i="3" l="1"/>
  <c r="C9303" i="3" s="1"/>
  <c r="A9304" i="3" l="1"/>
  <c r="C9304" i="3" s="1"/>
  <c r="A9305" i="3" l="1"/>
  <c r="C9305" i="3" s="1"/>
  <c r="A9306" i="3" l="1"/>
  <c r="C9306" i="3" s="1"/>
  <c r="A9307" i="3" l="1"/>
  <c r="C9307" i="3" s="1"/>
  <c r="A9308" i="3" l="1"/>
  <c r="C9308" i="3" s="1"/>
  <c r="A9309" i="3" l="1"/>
  <c r="C9309" i="3" s="1"/>
  <c r="A9310" i="3" l="1"/>
  <c r="C9310" i="3" s="1"/>
  <c r="A9311" i="3" l="1"/>
  <c r="C9311" i="3" s="1"/>
  <c r="A9312" i="3" l="1"/>
  <c r="C9312" i="3" s="1"/>
  <c r="A9313" i="3" l="1"/>
  <c r="C9313" i="3" s="1"/>
  <c r="A9314" i="3" l="1"/>
  <c r="C9314" i="3" s="1"/>
  <c r="A9315" i="3" l="1"/>
  <c r="C9315" i="3" s="1"/>
  <c r="A9316" i="3" l="1"/>
  <c r="C9316" i="3" s="1"/>
  <c r="A9317" i="3" l="1"/>
  <c r="C9317" i="3" s="1"/>
  <c r="A9318" i="3" l="1"/>
  <c r="C9318" i="3" s="1"/>
  <c r="A9319" i="3" l="1"/>
  <c r="C9319" i="3" s="1"/>
  <c r="A9320" i="3" l="1"/>
  <c r="C9320" i="3" s="1"/>
  <c r="A9321" i="3" l="1"/>
  <c r="C9321" i="3" s="1"/>
  <c r="A9322" i="3" l="1"/>
  <c r="C9322" i="3" s="1"/>
  <c r="A9323" i="3" l="1"/>
  <c r="C9323" i="3" s="1"/>
  <c r="A9324" i="3" l="1"/>
  <c r="C9324" i="3" s="1"/>
  <c r="A9325" i="3" l="1"/>
  <c r="C9325" i="3" s="1"/>
  <c r="A9326" i="3" l="1"/>
  <c r="C9326" i="3" s="1"/>
  <c r="A9327" i="3" l="1"/>
  <c r="C9327" i="3" s="1"/>
  <c r="A9328" i="3" l="1"/>
  <c r="C9328" i="3" s="1"/>
  <c r="A9329" i="3" l="1"/>
  <c r="C9329" i="3" s="1"/>
  <c r="A9330" i="3" l="1"/>
  <c r="C9330" i="3" s="1"/>
  <c r="A9331" i="3" l="1"/>
  <c r="C9331" i="3" s="1"/>
  <c r="A9332" i="3" l="1"/>
  <c r="C9332" i="3" s="1"/>
  <c r="A9333" i="3" l="1"/>
  <c r="C9333" i="3" s="1"/>
  <c r="A9334" i="3" l="1"/>
  <c r="C9334" i="3" s="1"/>
  <c r="A9335" i="3" l="1"/>
  <c r="C9335" i="3" s="1"/>
  <c r="A9336" i="3" l="1"/>
  <c r="C9336" i="3" s="1"/>
  <c r="A9337" i="3" l="1"/>
  <c r="C9337" i="3" s="1"/>
  <c r="A9338" i="3" l="1"/>
  <c r="C9338" i="3" s="1"/>
  <c r="A9339" i="3" l="1"/>
  <c r="C9339" i="3" s="1"/>
  <c r="A9340" i="3" l="1"/>
  <c r="C9340" i="3" s="1"/>
  <c r="A9341" i="3" l="1"/>
  <c r="C9341" i="3" s="1"/>
  <c r="A9342" i="3" l="1"/>
  <c r="C9342" i="3" s="1"/>
  <c r="A9343" i="3" l="1"/>
  <c r="C9343" i="3" s="1"/>
  <c r="A9344" i="3" l="1"/>
  <c r="C9344" i="3" s="1"/>
  <c r="A9345" i="3" l="1"/>
  <c r="C9345" i="3" s="1"/>
  <c r="A9346" i="3" l="1"/>
  <c r="C9346" i="3" s="1"/>
  <c r="A9347" i="3" l="1"/>
  <c r="C9347" i="3" s="1"/>
  <c r="A9348" i="3" l="1"/>
  <c r="C9348" i="3" s="1"/>
  <c r="A9349" i="3" l="1"/>
  <c r="C9349" i="3" s="1"/>
  <c r="A9350" i="3" l="1"/>
  <c r="C9350" i="3" s="1"/>
  <c r="A9351" i="3" l="1"/>
  <c r="C9351" i="3" s="1"/>
  <c r="A9352" i="3" l="1"/>
  <c r="C9352" i="3" s="1"/>
  <c r="A9353" i="3" l="1"/>
  <c r="C9353" i="3" s="1"/>
  <c r="A9354" i="3" l="1"/>
  <c r="C9354" i="3" s="1"/>
  <c r="A9355" i="3" l="1"/>
  <c r="C9355" i="3" s="1"/>
  <c r="A9356" i="3" l="1"/>
  <c r="C9356" i="3" s="1"/>
  <c r="A9357" i="3" l="1"/>
  <c r="C9357" i="3" s="1"/>
  <c r="A9358" i="3" l="1"/>
  <c r="C9358" i="3" s="1"/>
  <c r="A9359" i="3" l="1"/>
  <c r="C9359" i="3" s="1"/>
  <c r="A9360" i="3" l="1"/>
  <c r="C9360" i="3" s="1"/>
  <c r="A9361" i="3" l="1"/>
  <c r="C9361" i="3" s="1"/>
  <c r="A9362" i="3" l="1"/>
  <c r="C9362" i="3" s="1"/>
  <c r="A9363" i="3" l="1"/>
  <c r="C9363" i="3" s="1"/>
  <c r="A9364" i="3" l="1"/>
  <c r="C9364" i="3" s="1"/>
  <c r="A9365" i="3" l="1"/>
  <c r="C9365" i="3" s="1"/>
  <c r="A9366" i="3" l="1"/>
  <c r="C9366" i="3" s="1"/>
  <c r="A9367" i="3" l="1"/>
  <c r="C9367" i="3" s="1"/>
  <c r="A9368" i="3" l="1"/>
  <c r="C9368" i="3" s="1"/>
  <c r="A9369" i="3" l="1"/>
  <c r="C9369" i="3" s="1"/>
  <c r="A9370" i="3" l="1"/>
  <c r="C9370" i="3" s="1"/>
  <c r="A9371" i="3" l="1"/>
  <c r="C9371" i="3" s="1"/>
  <c r="A9372" i="3" l="1"/>
  <c r="C9372" i="3" s="1"/>
  <c r="A9373" i="3" l="1"/>
  <c r="C9373" i="3" s="1"/>
  <c r="A9374" i="3" l="1"/>
  <c r="C9374" i="3" s="1"/>
  <c r="A9375" i="3" l="1"/>
  <c r="C9375" i="3" s="1"/>
  <c r="A9376" i="3" l="1"/>
  <c r="C9376" i="3" s="1"/>
  <c r="A9377" i="3" l="1"/>
  <c r="C9377" i="3" s="1"/>
  <c r="A9378" i="3" l="1"/>
  <c r="C9378" i="3" s="1"/>
  <c r="A9379" i="3" l="1"/>
  <c r="C9379" i="3" s="1"/>
  <c r="A9380" i="3" l="1"/>
  <c r="C9380" i="3" s="1"/>
  <c r="A9381" i="3" l="1"/>
  <c r="C9381" i="3" s="1"/>
  <c r="A9382" i="3" l="1"/>
  <c r="C9382" i="3" s="1"/>
  <c r="A9383" i="3" l="1"/>
  <c r="C9383" i="3" s="1"/>
  <c r="A9384" i="3" l="1"/>
  <c r="C9384" i="3" s="1"/>
  <c r="A9385" i="3" l="1"/>
  <c r="C9385" i="3" s="1"/>
  <c r="A9386" i="3" l="1"/>
  <c r="C9386" i="3" s="1"/>
  <c r="A9387" i="3" l="1"/>
  <c r="C9387" i="3" s="1"/>
  <c r="A9388" i="3" l="1"/>
  <c r="C9388" i="3" s="1"/>
  <c r="A9389" i="3" l="1"/>
  <c r="C9389" i="3" s="1"/>
  <c r="A9390" i="3" l="1"/>
  <c r="C9390" i="3" s="1"/>
  <c r="A9391" i="3" l="1"/>
  <c r="C9391" i="3" s="1"/>
  <c r="A9392" i="3" l="1"/>
  <c r="C9392" i="3" s="1"/>
  <c r="A9393" i="3" l="1"/>
  <c r="C9393" i="3" s="1"/>
  <c r="A9394" i="3" l="1"/>
  <c r="C9394" i="3" s="1"/>
  <c r="A9395" i="3" l="1"/>
  <c r="C9395" i="3" s="1"/>
  <c r="A9396" i="3" l="1"/>
  <c r="C9396" i="3" s="1"/>
  <c r="A9397" i="3" l="1"/>
  <c r="C9397" i="3" s="1"/>
  <c r="A9398" i="3" l="1"/>
  <c r="C9398" i="3" s="1"/>
  <c r="A9399" i="3" l="1"/>
  <c r="C9399" i="3" s="1"/>
  <c r="A9400" i="3" l="1"/>
  <c r="C9400" i="3" s="1"/>
  <c r="A9401" i="3" l="1"/>
  <c r="C9401" i="3" s="1"/>
  <c r="A9402" i="3" l="1"/>
  <c r="C9402" i="3" s="1"/>
  <c r="A9403" i="3" l="1"/>
  <c r="C9403" i="3" s="1"/>
  <c r="A9404" i="3" l="1"/>
  <c r="C9404" i="3" s="1"/>
  <c r="A9405" i="3" l="1"/>
  <c r="C9405" i="3" s="1"/>
  <c r="A9406" i="3" l="1"/>
  <c r="C9406" i="3" s="1"/>
  <c r="A9407" i="3" l="1"/>
  <c r="C9407" i="3" s="1"/>
  <c r="A9408" i="3" l="1"/>
  <c r="C9408" i="3" s="1"/>
  <c r="A9409" i="3" l="1"/>
  <c r="C9409" i="3" s="1"/>
  <c r="A9410" i="3" l="1"/>
  <c r="C9410" i="3" s="1"/>
  <c r="A9411" i="3" l="1"/>
  <c r="C9411" i="3" s="1"/>
  <c r="A9412" i="3" l="1"/>
  <c r="C9412" i="3" s="1"/>
  <c r="A9413" i="3" l="1"/>
  <c r="C9413" i="3" s="1"/>
  <c r="A9414" i="3" l="1"/>
  <c r="C9414" i="3" s="1"/>
  <c r="A9415" i="3" l="1"/>
  <c r="C9415" i="3" s="1"/>
  <c r="A9416" i="3" l="1"/>
  <c r="C9416" i="3" s="1"/>
  <c r="A9417" i="3" l="1"/>
  <c r="C9417" i="3" s="1"/>
  <c r="A9418" i="3" l="1"/>
  <c r="C9418" i="3" s="1"/>
  <c r="A9419" i="3" l="1"/>
  <c r="C9419" i="3" s="1"/>
  <c r="A9420" i="3" l="1"/>
  <c r="C9420" i="3" s="1"/>
  <c r="A9421" i="3" l="1"/>
  <c r="C9421" i="3" s="1"/>
  <c r="A9422" i="3" l="1"/>
  <c r="C9422" i="3" s="1"/>
  <c r="A9423" i="3" l="1"/>
  <c r="C9423" i="3" s="1"/>
  <c r="A9424" i="3" l="1"/>
  <c r="C9424" i="3" s="1"/>
  <c r="A9425" i="3" l="1"/>
  <c r="C9425" i="3" s="1"/>
  <c r="A9426" i="3" l="1"/>
  <c r="C9426" i="3" s="1"/>
  <c r="A9427" i="3" l="1"/>
  <c r="C9427" i="3" s="1"/>
  <c r="A9428" i="3" l="1"/>
  <c r="C9428" i="3" s="1"/>
  <c r="A9429" i="3" l="1"/>
  <c r="C9429" i="3" s="1"/>
  <c r="A9430" i="3" l="1"/>
  <c r="C9430" i="3" s="1"/>
  <c r="A9431" i="3" l="1"/>
  <c r="C9431" i="3" s="1"/>
  <c r="A9432" i="3" l="1"/>
  <c r="C9432" i="3" s="1"/>
  <c r="A9433" i="3" l="1"/>
  <c r="C9433" i="3" s="1"/>
  <c r="A9434" i="3" l="1"/>
  <c r="C9434" i="3" s="1"/>
  <c r="A9435" i="3" l="1"/>
  <c r="C9435" i="3" s="1"/>
  <c r="A9436" i="3" l="1"/>
  <c r="C9436" i="3" s="1"/>
  <c r="A9437" i="3" l="1"/>
  <c r="C9437" i="3" s="1"/>
  <c r="A9438" i="3" l="1"/>
  <c r="C9438" i="3" s="1"/>
  <c r="A9439" i="3" l="1"/>
  <c r="C9439" i="3" s="1"/>
  <c r="A9440" i="3" l="1"/>
  <c r="C9440" i="3" s="1"/>
  <c r="A9441" i="3" l="1"/>
  <c r="C9441" i="3" s="1"/>
  <c r="A9442" i="3" l="1"/>
  <c r="C9442" i="3" s="1"/>
  <c r="A9443" i="3" l="1"/>
  <c r="C9443" i="3" s="1"/>
  <c r="A9444" i="3" l="1"/>
  <c r="C9444" i="3" s="1"/>
  <c r="A9445" i="3" l="1"/>
  <c r="C9445" i="3" s="1"/>
  <c r="A9446" i="3" l="1"/>
  <c r="C9446" i="3" s="1"/>
  <c r="A9447" i="3" l="1"/>
  <c r="C9447" i="3" s="1"/>
  <c r="A9448" i="3" l="1"/>
  <c r="C9448" i="3" s="1"/>
  <c r="A9449" i="3" l="1"/>
  <c r="C9449" i="3" s="1"/>
  <c r="A9450" i="3" l="1"/>
  <c r="C9450" i="3" s="1"/>
  <c r="A9451" i="3" l="1"/>
  <c r="C9451" i="3" s="1"/>
  <c r="A9452" i="3" l="1"/>
  <c r="C9452" i="3" s="1"/>
  <c r="A9453" i="3" l="1"/>
  <c r="C9453" i="3" s="1"/>
  <c r="A9454" i="3" l="1"/>
  <c r="C9454" i="3" s="1"/>
  <c r="A9455" i="3" l="1"/>
  <c r="C9455" i="3" s="1"/>
  <c r="A9456" i="3" l="1"/>
  <c r="C9456" i="3" s="1"/>
  <c r="A9457" i="3" l="1"/>
  <c r="C9457" i="3" s="1"/>
  <c r="A9458" i="3" l="1"/>
  <c r="C9458" i="3" s="1"/>
  <c r="A9459" i="3" l="1"/>
  <c r="C9459" i="3" s="1"/>
  <c r="A9460" i="3" l="1"/>
  <c r="C9460" i="3" s="1"/>
  <c r="A9461" i="3" l="1"/>
  <c r="C9461" i="3" s="1"/>
  <c r="A9462" i="3" l="1"/>
  <c r="C9462" i="3" s="1"/>
  <c r="A9463" i="3" l="1"/>
  <c r="C9463" i="3" s="1"/>
  <c r="A9464" i="3" l="1"/>
  <c r="C9464" i="3" s="1"/>
  <c r="A9465" i="3" l="1"/>
  <c r="C9465" i="3" s="1"/>
  <c r="A9466" i="3" l="1"/>
  <c r="C9466" i="3" s="1"/>
  <c r="A9467" i="3" l="1"/>
  <c r="C9467" i="3" s="1"/>
  <c r="A9468" i="3" l="1"/>
  <c r="C9468" i="3" s="1"/>
  <c r="A9469" i="3" l="1"/>
  <c r="C9469" i="3" s="1"/>
  <c r="A9470" i="3" l="1"/>
  <c r="C9470" i="3" s="1"/>
  <c r="A9471" i="3" l="1"/>
  <c r="C9471" i="3" s="1"/>
  <c r="A9472" i="3" l="1"/>
  <c r="C9472" i="3" s="1"/>
  <c r="A9473" i="3" l="1"/>
  <c r="C9473" i="3" s="1"/>
  <c r="A9474" i="3" l="1"/>
  <c r="C9474" i="3" s="1"/>
  <c r="A9475" i="3" l="1"/>
  <c r="C9475" i="3" s="1"/>
  <c r="A9476" i="3" l="1"/>
  <c r="C9476" i="3" s="1"/>
  <c r="A9477" i="3" l="1"/>
  <c r="C9477" i="3" s="1"/>
  <c r="A9478" i="3" l="1"/>
  <c r="C9478" i="3" s="1"/>
  <c r="A9479" i="3" l="1"/>
  <c r="C9479" i="3" s="1"/>
  <c r="A9480" i="3" l="1"/>
  <c r="C9480" i="3" s="1"/>
  <c r="A9481" i="3" l="1"/>
  <c r="C9481" i="3" s="1"/>
  <c r="A9482" i="3" l="1"/>
  <c r="C9482" i="3" s="1"/>
  <c r="A9483" i="3" l="1"/>
  <c r="C9483" i="3" s="1"/>
  <c r="A9484" i="3" l="1"/>
  <c r="C9484" i="3" s="1"/>
  <c r="A9485" i="3" l="1"/>
  <c r="C9485" i="3" s="1"/>
  <c r="A9486" i="3" l="1"/>
  <c r="C9486" i="3" s="1"/>
  <c r="A9487" i="3" l="1"/>
  <c r="C9487" i="3" s="1"/>
  <c r="A9488" i="3" l="1"/>
  <c r="C9488" i="3" s="1"/>
  <c r="A9489" i="3" l="1"/>
  <c r="C9489" i="3" s="1"/>
  <c r="A9490" i="3" l="1"/>
  <c r="C9490" i="3" s="1"/>
  <c r="A9491" i="3" l="1"/>
  <c r="C9491" i="3" s="1"/>
  <c r="A9492" i="3" l="1"/>
  <c r="C9492" i="3" s="1"/>
  <c r="A9493" i="3" l="1"/>
  <c r="C9493" i="3" s="1"/>
  <c r="A9494" i="3" l="1"/>
  <c r="C9494" i="3" s="1"/>
  <c r="A9495" i="3" l="1"/>
  <c r="C9495" i="3" s="1"/>
  <c r="A9496" i="3" l="1"/>
  <c r="C9496" i="3" s="1"/>
  <c r="A9497" i="3" l="1"/>
  <c r="C9497" i="3" s="1"/>
  <c r="A9498" i="3" l="1"/>
  <c r="C9498" i="3" s="1"/>
  <c r="A9499" i="3" l="1"/>
  <c r="C9499" i="3" s="1"/>
  <c r="A9500" i="3" l="1"/>
  <c r="C9500" i="3" s="1"/>
  <c r="A9501" i="3" l="1"/>
  <c r="C9501" i="3" s="1"/>
  <c r="A9502" i="3" l="1"/>
  <c r="C9502" i="3" s="1"/>
  <c r="A9503" i="3" l="1"/>
  <c r="C9503" i="3" s="1"/>
  <c r="A9504" i="3" l="1"/>
  <c r="C9504" i="3" s="1"/>
  <c r="A9505" i="3" l="1"/>
  <c r="C9505" i="3" s="1"/>
  <c r="A9506" i="3" l="1"/>
  <c r="C9506" i="3" s="1"/>
  <c r="A9507" i="3" l="1"/>
  <c r="C9507" i="3" s="1"/>
  <c r="A9508" i="3" l="1"/>
  <c r="C9508" i="3" s="1"/>
  <c r="A9509" i="3" l="1"/>
  <c r="C9509" i="3" s="1"/>
  <c r="A9510" i="3" l="1"/>
  <c r="C9510" i="3" s="1"/>
  <c r="A9511" i="3" l="1"/>
  <c r="C9511" i="3" s="1"/>
  <c r="A9512" i="3" l="1"/>
  <c r="C9512" i="3" s="1"/>
  <c r="A9513" i="3" l="1"/>
  <c r="C9513" i="3" s="1"/>
  <c r="A9514" i="3" l="1"/>
  <c r="C9514" i="3" s="1"/>
  <c r="A9515" i="3" l="1"/>
  <c r="C9515" i="3" s="1"/>
  <c r="A9516" i="3" l="1"/>
  <c r="C9516" i="3" s="1"/>
  <c r="A9517" i="3" l="1"/>
  <c r="C9517" i="3" s="1"/>
  <c r="A9518" i="3" l="1"/>
  <c r="C9518" i="3" s="1"/>
  <c r="A9519" i="3" l="1"/>
  <c r="C9519" i="3" s="1"/>
  <c r="A9520" i="3" l="1"/>
  <c r="C9520" i="3" s="1"/>
  <c r="A9521" i="3" l="1"/>
  <c r="C9521" i="3" s="1"/>
  <c r="A9522" i="3" l="1"/>
  <c r="C9522" i="3" s="1"/>
  <c r="A9523" i="3" l="1"/>
  <c r="C9523" i="3" s="1"/>
  <c r="A9524" i="3" l="1"/>
  <c r="C9524" i="3" s="1"/>
  <c r="A9525" i="3" l="1"/>
  <c r="C9525" i="3" s="1"/>
  <c r="A9526" i="3" l="1"/>
  <c r="C9526" i="3" s="1"/>
  <c r="A9527" i="3" l="1"/>
  <c r="C9527" i="3" s="1"/>
  <c r="A9528" i="3" l="1"/>
  <c r="C9528" i="3" s="1"/>
  <c r="A9529" i="3" l="1"/>
  <c r="C9529" i="3" s="1"/>
  <c r="A9530" i="3" l="1"/>
  <c r="C9530" i="3" s="1"/>
  <c r="A9531" i="3" l="1"/>
  <c r="C9531" i="3" s="1"/>
  <c r="A9532" i="3" l="1"/>
  <c r="C9532" i="3" s="1"/>
  <c r="A9533" i="3" l="1"/>
  <c r="C9533" i="3" s="1"/>
  <c r="A9534" i="3" l="1"/>
  <c r="C9534" i="3" s="1"/>
  <c r="A9535" i="3" l="1"/>
  <c r="C9535" i="3" s="1"/>
  <c r="A9536" i="3" l="1"/>
  <c r="C9536" i="3" s="1"/>
  <c r="A9537" i="3" l="1"/>
  <c r="C9537" i="3" s="1"/>
  <c r="A9538" i="3" l="1"/>
  <c r="C9538" i="3" s="1"/>
  <c r="A9539" i="3" l="1"/>
  <c r="C9539" i="3" s="1"/>
  <c r="A9540" i="3" l="1"/>
  <c r="C9540" i="3" s="1"/>
  <c r="A9541" i="3" l="1"/>
  <c r="C9541" i="3" s="1"/>
  <c r="A9542" i="3" l="1"/>
  <c r="C9542" i="3" s="1"/>
  <c r="A9543" i="3" l="1"/>
  <c r="C9543" i="3" s="1"/>
  <c r="A9544" i="3" l="1"/>
  <c r="C9544" i="3" s="1"/>
  <c r="A9545" i="3" l="1"/>
  <c r="C9545" i="3" s="1"/>
  <c r="A9546" i="3" l="1"/>
  <c r="C9546" i="3" s="1"/>
  <c r="A9547" i="3" l="1"/>
  <c r="C9547" i="3" s="1"/>
  <c r="A9548" i="3" l="1"/>
  <c r="C9548" i="3" s="1"/>
  <c r="A9549" i="3" l="1"/>
  <c r="C9549" i="3" s="1"/>
  <c r="A9550" i="3" l="1"/>
  <c r="C9550" i="3" s="1"/>
  <c r="A9551" i="3" l="1"/>
  <c r="C9551" i="3" s="1"/>
  <c r="A9552" i="3" l="1"/>
  <c r="C9552" i="3" s="1"/>
  <c r="A9553" i="3" l="1"/>
  <c r="C9553" i="3" s="1"/>
  <c r="A9554" i="3" l="1"/>
  <c r="C9554" i="3" s="1"/>
  <c r="A9555" i="3" l="1"/>
  <c r="C9555" i="3" s="1"/>
  <c r="A9556" i="3" l="1"/>
  <c r="C9556" i="3" s="1"/>
  <c r="A9557" i="3" l="1"/>
  <c r="C9557" i="3" s="1"/>
  <c r="A9558" i="3" l="1"/>
  <c r="C9558" i="3" s="1"/>
  <c r="A9559" i="3" l="1"/>
  <c r="C9559" i="3" s="1"/>
  <c r="A9560" i="3" l="1"/>
  <c r="C9560" i="3" s="1"/>
  <c r="A9561" i="3" l="1"/>
  <c r="C9561" i="3" s="1"/>
  <c r="A9562" i="3" l="1"/>
  <c r="C9562" i="3" s="1"/>
  <c r="A9563" i="3" l="1"/>
  <c r="C9563" i="3" s="1"/>
  <c r="A9564" i="3" l="1"/>
  <c r="C9564" i="3" s="1"/>
  <c r="A9565" i="3" l="1"/>
  <c r="C9565" i="3" s="1"/>
  <c r="A9566" i="3" l="1"/>
  <c r="C9566" i="3" s="1"/>
  <c r="A9567" i="3" l="1"/>
  <c r="C9567" i="3" s="1"/>
  <c r="A9568" i="3" l="1"/>
  <c r="C9568" i="3" s="1"/>
  <c r="A9569" i="3" l="1"/>
  <c r="C9569" i="3" s="1"/>
  <c r="A9570" i="3" l="1"/>
  <c r="C9570" i="3" s="1"/>
  <c r="A9571" i="3" l="1"/>
  <c r="C9571" i="3" s="1"/>
  <c r="A9572" i="3" l="1"/>
  <c r="C9572" i="3" s="1"/>
  <c r="A9573" i="3" l="1"/>
  <c r="C9573" i="3" s="1"/>
  <c r="A9574" i="3" l="1"/>
  <c r="C9574" i="3" s="1"/>
  <c r="A9575" i="3" l="1"/>
  <c r="C9575" i="3" s="1"/>
  <c r="A9576" i="3" l="1"/>
  <c r="C9576" i="3" s="1"/>
  <c r="A9577" i="3" l="1"/>
  <c r="C9577" i="3" s="1"/>
  <c r="A9578" i="3" l="1"/>
  <c r="C9578" i="3" s="1"/>
  <c r="A9579" i="3" l="1"/>
  <c r="C9579" i="3" s="1"/>
  <c r="A9580" i="3" l="1"/>
  <c r="C9580" i="3" s="1"/>
  <c r="A9581" i="3" l="1"/>
  <c r="C9581" i="3" s="1"/>
  <c r="A9582" i="3" l="1"/>
  <c r="C9582" i="3" s="1"/>
  <c r="A9583" i="3" l="1"/>
  <c r="C9583" i="3" s="1"/>
  <c r="A9584" i="3" l="1"/>
  <c r="C9584" i="3" s="1"/>
  <c r="A9585" i="3" l="1"/>
  <c r="C9585" i="3" s="1"/>
  <c r="A9586" i="3" l="1"/>
  <c r="C9586" i="3" s="1"/>
  <c r="A9587" i="3" l="1"/>
  <c r="C9587" i="3" s="1"/>
  <c r="A9588" i="3" l="1"/>
  <c r="C9588" i="3" s="1"/>
  <c r="A9589" i="3" l="1"/>
  <c r="C9589" i="3" s="1"/>
  <c r="A9590" i="3" l="1"/>
  <c r="C9590" i="3" s="1"/>
  <c r="A9591" i="3" l="1"/>
  <c r="C9591" i="3" s="1"/>
  <c r="A9592" i="3" l="1"/>
  <c r="C9592" i="3" s="1"/>
  <c r="A9593" i="3" l="1"/>
  <c r="C9593" i="3" s="1"/>
  <c r="A9594" i="3" l="1"/>
  <c r="C9594" i="3" s="1"/>
  <c r="A9595" i="3" l="1"/>
  <c r="C9595" i="3" s="1"/>
  <c r="A9596" i="3" l="1"/>
  <c r="C9596" i="3" s="1"/>
  <c r="A9597" i="3" l="1"/>
  <c r="C9597" i="3" s="1"/>
  <c r="A9598" i="3" l="1"/>
  <c r="C9598" i="3" s="1"/>
  <c r="A9599" i="3" l="1"/>
  <c r="C9599" i="3" s="1"/>
  <c r="A9600" i="3" l="1"/>
  <c r="C9600" i="3" s="1"/>
  <c r="A9601" i="3" l="1"/>
  <c r="C9601" i="3" s="1"/>
  <c r="A9602" i="3" l="1"/>
  <c r="C9602" i="3" s="1"/>
  <c r="A9603" i="3" l="1"/>
  <c r="C9603" i="3" s="1"/>
  <c r="A9604" i="3" l="1"/>
  <c r="C9604" i="3" s="1"/>
  <c r="A9605" i="3" l="1"/>
  <c r="C9605" i="3" s="1"/>
  <c r="A9606" i="3" l="1"/>
  <c r="C9606" i="3" s="1"/>
  <c r="A9607" i="3" l="1"/>
  <c r="C9607" i="3" s="1"/>
  <c r="A9608" i="3" l="1"/>
  <c r="C9608" i="3" s="1"/>
  <c r="A9609" i="3" l="1"/>
  <c r="C9609" i="3" s="1"/>
  <c r="A9610" i="3" l="1"/>
  <c r="C9610" i="3" s="1"/>
  <c r="A9611" i="3" l="1"/>
  <c r="C9611" i="3" s="1"/>
  <c r="A9612" i="3" l="1"/>
  <c r="C9612" i="3" s="1"/>
  <c r="A9613" i="3" l="1"/>
  <c r="C9613" i="3" s="1"/>
  <c r="A9614" i="3" l="1"/>
  <c r="C9614" i="3" s="1"/>
  <c r="A9615" i="3" l="1"/>
  <c r="C9615" i="3" s="1"/>
  <c r="A9616" i="3" l="1"/>
  <c r="C9616" i="3" s="1"/>
  <c r="A9617" i="3" l="1"/>
  <c r="C9617" i="3" s="1"/>
  <c r="A9618" i="3" l="1"/>
  <c r="C9618" i="3" s="1"/>
  <c r="A9619" i="3" l="1"/>
  <c r="C9619" i="3" s="1"/>
  <c r="A9620" i="3" l="1"/>
  <c r="C9620" i="3" s="1"/>
  <c r="A9621" i="3" l="1"/>
  <c r="C9621" i="3" s="1"/>
  <c r="A9622" i="3" l="1"/>
  <c r="C9622" i="3" s="1"/>
  <c r="A9623" i="3" l="1"/>
  <c r="C9623" i="3" s="1"/>
  <c r="A9624" i="3" l="1"/>
  <c r="C9624" i="3" s="1"/>
  <c r="A9625" i="3" l="1"/>
  <c r="C9625" i="3" s="1"/>
  <c r="A9626" i="3" l="1"/>
  <c r="C9626" i="3" s="1"/>
  <c r="A9627" i="3" l="1"/>
  <c r="C9627" i="3" s="1"/>
  <c r="A9628" i="3" l="1"/>
  <c r="C9628" i="3" s="1"/>
  <c r="A9629" i="3" l="1"/>
  <c r="C9629" i="3" s="1"/>
  <c r="A9630" i="3" l="1"/>
  <c r="C9630" i="3" s="1"/>
  <c r="A9631" i="3" l="1"/>
  <c r="C9631" i="3" s="1"/>
  <c r="A9632" i="3" l="1"/>
  <c r="C9632" i="3" s="1"/>
  <c r="A9633" i="3" l="1"/>
  <c r="C9633" i="3" s="1"/>
  <c r="A9634" i="3" l="1"/>
  <c r="C9634" i="3" s="1"/>
  <c r="A9635" i="3" l="1"/>
  <c r="C9635" i="3" s="1"/>
  <c r="A9636" i="3" l="1"/>
  <c r="C9636" i="3" s="1"/>
  <c r="A9637" i="3" l="1"/>
  <c r="C9637" i="3" s="1"/>
  <c r="A9638" i="3" l="1"/>
  <c r="C9638" i="3" s="1"/>
  <c r="A9639" i="3" l="1"/>
  <c r="C9639" i="3" s="1"/>
  <c r="A9640" i="3" l="1"/>
  <c r="C9640" i="3" s="1"/>
  <c r="A9641" i="3" l="1"/>
  <c r="C9641" i="3" s="1"/>
  <c r="A9642" i="3" l="1"/>
  <c r="C9642" i="3" s="1"/>
  <c r="A9643" i="3" l="1"/>
  <c r="C9643" i="3" s="1"/>
  <c r="A9644" i="3" l="1"/>
  <c r="C9644" i="3" s="1"/>
  <c r="A9645" i="3" l="1"/>
  <c r="C9645" i="3" s="1"/>
  <c r="A9646" i="3" l="1"/>
  <c r="C9646" i="3" s="1"/>
  <c r="A9647" i="3" l="1"/>
  <c r="C9647" i="3" s="1"/>
  <c r="A9648" i="3" l="1"/>
  <c r="C9648" i="3" s="1"/>
  <c r="A9649" i="3" l="1"/>
  <c r="C9649" i="3" s="1"/>
  <c r="A9650" i="3" l="1"/>
  <c r="C9650" i="3" s="1"/>
  <c r="A9651" i="3" l="1"/>
  <c r="C9651" i="3" s="1"/>
  <c r="A9652" i="3" l="1"/>
  <c r="C9652" i="3" s="1"/>
  <c r="A9653" i="3" l="1"/>
  <c r="C9653" i="3" s="1"/>
  <c r="A9654" i="3" l="1"/>
  <c r="C9654" i="3" s="1"/>
  <c r="A9655" i="3" l="1"/>
  <c r="C9655" i="3" s="1"/>
  <c r="A9656" i="3" l="1"/>
  <c r="C9656" i="3" s="1"/>
  <c r="A9657" i="3" l="1"/>
  <c r="C9657" i="3" s="1"/>
  <c r="A9658" i="3" l="1"/>
  <c r="C9658" i="3" s="1"/>
  <c r="A9659" i="3" l="1"/>
  <c r="C9659" i="3" s="1"/>
  <c r="A9660" i="3" l="1"/>
  <c r="C9660" i="3" s="1"/>
  <c r="A9661" i="3" l="1"/>
  <c r="C9661" i="3" s="1"/>
  <c r="A9662" i="3" l="1"/>
  <c r="C9662" i="3" s="1"/>
  <c r="A9663" i="3" l="1"/>
  <c r="C9663" i="3" s="1"/>
  <c r="A9664" i="3" l="1"/>
  <c r="C9664" i="3" s="1"/>
  <c r="A9665" i="3" l="1"/>
  <c r="C9665" i="3" s="1"/>
  <c r="A9666" i="3" l="1"/>
  <c r="C9666" i="3" s="1"/>
  <c r="A9667" i="3" l="1"/>
  <c r="C9667" i="3" s="1"/>
  <c r="A9668" i="3" l="1"/>
  <c r="C9668" i="3" s="1"/>
  <c r="A9669" i="3" l="1"/>
  <c r="C9669" i="3" s="1"/>
  <c r="A9670" i="3" l="1"/>
  <c r="C9670" i="3" s="1"/>
  <c r="A9671" i="3" l="1"/>
  <c r="C9671" i="3" s="1"/>
  <c r="A9672" i="3" l="1"/>
  <c r="C9672" i="3" s="1"/>
  <c r="A9673" i="3" l="1"/>
  <c r="C9673" i="3" s="1"/>
  <c r="A9674" i="3" l="1"/>
  <c r="C9674" i="3" s="1"/>
  <c r="A9675" i="3" l="1"/>
  <c r="C9675" i="3" s="1"/>
  <c r="A9676" i="3" l="1"/>
  <c r="C9676" i="3" s="1"/>
  <c r="A9677" i="3" l="1"/>
  <c r="C9677" i="3" s="1"/>
  <c r="A9678" i="3" l="1"/>
  <c r="C9678" i="3" s="1"/>
  <c r="A9679" i="3" l="1"/>
  <c r="C9679" i="3" s="1"/>
  <c r="A9680" i="3" l="1"/>
  <c r="C9680" i="3" s="1"/>
  <c r="A9681" i="3" l="1"/>
  <c r="C9681" i="3" s="1"/>
  <c r="A9682" i="3" l="1"/>
  <c r="C9682" i="3" s="1"/>
  <c r="A9683" i="3" l="1"/>
  <c r="C9683" i="3" s="1"/>
  <c r="A9684" i="3" l="1"/>
  <c r="C9684" i="3" s="1"/>
  <c r="A9685" i="3" l="1"/>
  <c r="C9685" i="3" s="1"/>
  <c r="A9686" i="3" l="1"/>
  <c r="C9686" i="3" s="1"/>
  <c r="A9687" i="3" l="1"/>
  <c r="C9687" i="3" s="1"/>
  <c r="A9688" i="3" l="1"/>
  <c r="C9688" i="3" s="1"/>
  <c r="A9689" i="3" l="1"/>
  <c r="C9689" i="3" s="1"/>
  <c r="A9690" i="3" l="1"/>
  <c r="C9690" i="3" s="1"/>
  <c r="A9691" i="3" l="1"/>
  <c r="C9691" i="3" s="1"/>
  <c r="A9692" i="3" l="1"/>
  <c r="C9692" i="3" s="1"/>
  <c r="A9693" i="3" l="1"/>
  <c r="C9693" i="3" s="1"/>
  <c r="A9694" i="3" l="1"/>
  <c r="C9694" i="3" s="1"/>
  <c r="A9695" i="3" l="1"/>
  <c r="C9695" i="3" s="1"/>
  <c r="A9696" i="3" l="1"/>
  <c r="C9696" i="3" s="1"/>
  <c r="A9697" i="3" l="1"/>
  <c r="C9697" i="3" s="1"/>
  <c r="A9698" i="3" l="1"/>
  <c r="C9698" i="3" s="1"/>
  <c r="A9699" i="3" l="1"/>
  <c r="C9699" i="3" s="1"/>
  <c r="A9700" i="3" l="1"/>
  <c r="C9700" i="3" s="1"/>
  <c r="A9701" i="3" l="1"/>
  <c r="C9701" i="3" s="1"/>
  <c r="A9702" i="3" l="1"/>
  <c r="C9702" i="3" s="1"/>
  <c r="A9703" i="3" l="1"/>
  <c r="C9703" i="3" s="1"/>
  <c r="A9704" i="3" l="1"/>
  <c r="C9704" i="3" s="1"/>
  <c r="A9705" i="3" l="1"/>
  <c r="C9705" i="3" s="1"/>
  <c r="A9706" i="3" l="1"/>
  <c r="C9706" i="3" s="1"/>
  <c r="A9707" i="3" l="1"/>
  <c r="C9707" i="3" s="1"/>
  <c r="A9708" i="3" l="1"/>
  <c r="C9708" i="3" s="1"/>
  <c r="A9709" i="3" l="1"/>
  <c r="C9709" i="3" s="1"/>
  <c r="A9710" i="3" l="1"/>
  <c r="C9710" i="3" s="1"/>
  <c r="A9711" i="3" l="1"/>
  <c r="C9711" i="3" s="1"/>
  <c r="A9712" i="3" l="1"/>
  <c r="C9712" i="3" s="1"/>
  <c r="A9713" i="3" l="1"/>
  <c r="C9713" i="3" s="1"/>
  <c r="A9714" i="3" l="1"/>
  <c r="C9714" i="3" s="1"/>
  <c r="A9715" i="3" l="1"/>
  <c r="C9715" i="3" s="1"/>
  <c r="A9716" i="3" l="1"/>
  <c r="C9716" i="3" s="1"/>
  <c r="A9717" i="3" l="1"/>
  <c r="C9717" i="3" s="1"/>
  <c r="A9718" i="3" l="1"/>
  <c r="C9718" i="3" s="1"/>
  <c r="A9719" i="3" l="1"/>
  <c r="C9719" i="3" s="1"/>
  <c r="A9720" i="3" l="1"/>
  <c r="C9720" i="3" s="1"/>
  <c r="A9721" i="3" l="1"/>
  <c r="C9721" i="3" s="1"/>
  <c r="A9722" i="3" l="1"/>
  <c r="C9722" i="3" s="1"/>
  <c r="A9723" i="3" l="1"/>
  <c r="C9723" i="3" s="1"/>
  <c r="A9724" i="3" l="1"/>
  <c r="C9724" i="3" s="1"/>
  <c r="A9725" i="3" l="1"/>
  <c r="C9725" i="3" s="1"/>
  <c r="A9726" i="3" l="1"/>
  <c r="C9726" i="3" s="1"/>
  <c r="A9727" i="3" l="1"/>
  <c r="C9727" i="3" s="1"/>
  <c r="A9728" i="3" l="1"/>
  <c r="C9728" i="3" s="1"/>
  <c r="A9729" i="3" l="1"/>
  <c r="C9729" i="3" s="1"/>
  <c r="A9730" i="3" l="1"/>
  <c r="C9730" i="3" s="1"/>
  <c r="A9731" i="3" l="1"/>
  <c r="C9731" i="3" s="1"/>
  <c r="A9732" i="3" l="1"/>
  <c r="C9732" i="3" s="1"/>
  <c r="A9733" i="3" l="1"/>
  <c r="C9733" i="3" s="1"/>
  <c r="A9734" i="3" l="1"/>
  <c r="C9734" i="3" s="1"/>
  <c r="A9735" i="3" l="1"/>
  <c r="C9735" i="3" s="1"/>
  <c r="A9736" i="3" l="1"/>
  <c r="C9736" i="3" s="1"/>
  <c r="A9737" i="3" l="1"/>
  <c r="C9737" i="3" s="1"/>
  <c r="A9738" i="3" l="1"/>
  <c r="C9738" i="3" s="1"/>
  <c r="A9739" i="3" l="1"/>
  <c r="C9739" i="3" s="1"/>
  <c r="A9740" i="3" l="1"/>
  <c r="C9740" i="3" s="1"/>
  <c r="A9741" i="3" l="1"/>
  <c r="C9741" i="3" s="1"/>
  <c r="A9742" i="3" l="1"/>
  <c r="C9742" i="3" s="1"/>
  <c r="A9743" i="3" l="1"/>
  <c r="C9743" i="3" s="1"/>
  <c r="A9744" i="3" l="1"/>
  <c r="C9744" i="3" s="1"/>
  <c r="A9745" i="3" l="1"/>
  <c r="C9745" i="3" s="1"/>
  <c r="A9746" i="3" l="1"/>
  <c r="C9746" i="3" s="1"/>
  <c r="A9747" i="3" l="1"/>
  <c r="C9747" i="3" s="1"/>
  <c r="A9748" i="3" l="1"/>
  <c r="C9748" i="3" s="1"/>
  <c r="A9749" i="3" l="1"/>
  <c r="C9749" i="3" s="1"/>
  <c r="A9750" i="3" l="1"/>
  <c r="C9750" i="3" s="1"/>
  <c r="A9751" i="3" l="1"/>
  <c r="C9751" i="3" s="1"/>
  <c r="A9752" i="3" l="1"/>
  <c r="C9752" i="3" s="1"/>
  <c r="A9753" i="3" l="1"/>
  <c r="C9753" i="3" s="1"/>
  <c r="A9754" i="3" l="1"/>
  <c r="C9754" i="3" s="1"/>
  <c r="A9755" i="3" l="1"/>
  <c r="C9755" i="3" s="1"/>
  <c r="A9756" i="3" l="1"/>
  <c r="C9756" i="3" s="1"/>
  <c r="A9757" i="3" l="1"/>
  <c r="C9757" i="3" s="1"/>
  <c r="A9758" i="3" l="1"/>
  <c r="C9758" i="3" s="1"/>
  <c r="A9759" i="3" l="1"/>
  <c r="C9759" i="3" s="1"/>
  <c r="A9760" i="3" l="1"/>
  <c r="C9760" i="3" s="1"/>
  <c r="A9761" i="3" l="1"/>
  <c r="C9761" i="3" s="1"/>
  <c r="A9762" i="3" l="1"/>
  <c r="C9762" i="3" s="1"/>
  <c r="A9763" i="3" l="1"/>
  <c r="C9763" i="3" s="1"/>
  <c r="A9764" i="3" l="1"/>
  <c r="C9764" i="3" s="1"/>
  <c r="A9765" i="3" l="1"/>
  <c r="C9765" i="3" s="1"/>
  <c r="A9766" i="3" l="1"/>
  <c r="C9766" i="3" s="1"/>
  <c r="A9767" i="3" l="1"/>
  <c r="C9767" i="3" s="1"/>
  <c r="A9768" i="3" l="1"/>
  <c r="C9768" i="3" s="1"/>
  <c r="A9769" i="3" l="1"/>
  <c r="C9769" i="3" s="1"/>
  <c r="A9770" i="3" l="1"/>
  <c r="C9770" i="3" s="1"/>
  <c r="A9771" i="3" l="1"/>
  <c r="C9771" i="3" s="1"/>
  <c r="A9772" i="3" l="1"/>
  <c r="C9772" i="3" s="1"/>
  <c r="A9773" i="3" l="1"/>
  <c r="C9773" i="3" s="1"/>
  <c r="A9774" i="3" l="1"/>
  <c r="C9774" i="3" s="1"/>
  <c r="A9775" i="3" l="1"/>
  <c r="C9775" i="3" s="1"/>
  <c r="A9776" i="3" l="1"/>
  <c r="C9776" i="3" s="1"/>
  <c r="A9777" i="3" l="1"/>
  <c r="C9777" i="3" s="1"/>
  <c r="A9778" i="3" l="1"/>
  <c r="C9778" i="3" s="1"/>
  <c r="A9779" i="3" l="1"/>
  <c r="C9779" i="3" s="1"/>
  <c r="A9780" i="3" l="1"/>
  <c r="C9780" i="3" s="1"/>
  <c r="A9781" i="3" l="1"/>
  <c r="C9781" i="3" s="1"/>
  <c r="A9782" i="3" l="1"/>
  <c r="C9782" i="3" s="1"/>
  <c r="A9783" i="3" l="1"/>
  <c r="C9783" i="3" s="1"/>
  <c r="A9784" i="3" l="1"/>
  <c r="C9784" i="3" s="1"/>
  <c r="A9785" i="3" l="1"/>
  <c r="C9785" i="3" s="1"/>
  <c r="A9786" i="3" l="1"/>
  <c r="C9786" i="3" s="1"/>
  <c r="A9787" i="3" l="1"/>
  <c r="C9787" i="3" s="1"/>
  <c r="A9788" i="3" l="1"/>
  <c r="C9788" i="3" s="1"/>
  <c r="A9789" i="3" l="1"/>
  <c r="C9789" i="3" s="1"/>
  <c r="A9790" i="3" l="1"/>
  <c r="C9790" i="3" s="1"/>
  <c r="A9791" i="3" l="1"/>
  <c r="C9791" i="3" s="1"/>
  <c r="A9792" i="3" l="1"/>
  <c r="C9792" i="3" s="1"/>
  <c r="A9793" i="3" l="1"/>
  <c r="C9793" i="3" s="1"/>
  <c r="A9794" i="3" l="1"/>
  <c r="C9794" i="3" s="1"/>
  <c r="A9795" i="3" l="1"/>
  <c r="C9795" i="3" s="1"/>
  <c r="A9796" i="3" l="1"/>
  <c r="C9796" i="3" s="1"/>
  <c r="A9797" i="3" l="1"/>
  <c r="C9797" i="3" s="1"/>
  <c r="A9798" i="3" l="1"/>
  <c r="C9798" i="3" s="1"/>
  <c r="A9799" i="3" l="1"/>
  <c r="C9799" i="3" s="1"/>
  <c r="A9800" i="3" l="1"/>
  <c r="C9800" i="3" s="1"/>
  <c r="A9801" i="3" l="1"/>
  <c r="C9801" i="3" s="1"/>
  <c r="A9802" i="3" l="1"/>
  <c r="C9802" i="3" s="1"/>
  <c r="A9803" i="3" l="1"/>
  <c r="C9803" i="3" s="1"/>
  <c r="A9804" i="3" l="1"/>
  <c r="C9804" i="3" s="1"/>
  <c r="A9805" i="3" l="1"/>
  <c r="C9805" i="3" s="1"/>
  <c r="A9806" i="3" l="1"/>
  <c r="C9806" i="3" s="1"/>
  <c r="A9807" i="3" l="1"/>
  <c r="C9807" i="3" s="1"/>
  <c r="A9808" i="3" l="1"/>
  <c r="C9808" i="3" s="1"/>
  <c r="A9809" i="3" l="1"/>
  <c r="C9809" i="3" s="1"/>
  <c r="A9810" i="3" l="1"/>
  <c r="C9810" i="3" s="1"/>
  <c r="A9811" i="3" l="1"/>
  <c r="C9811" i="3" s="1"/>
  <c r="A9812" i="3" l="1"/>
  <c r="C9812" i="3" s="1"/>
  <c r="A9813" i="3" l="1"/>
  <c r="C9813" i="3" s="1"/>
  <c r="A9814" i="3" l="1"/>
  <c r="C9814" i="3" s="1"/>
  <c r="A9815" i="3" l="1"/>
  <c r="C9815" i="3" s="1"/>
  <c r="A9816" i="3" l="1"/>
  <c r="C9816" i="3" s="1"/>
  <c r="A9817" i="3" l="1"/>
  <c r="C9817" i="3" s="1"/>
  <c r="A9818" i="3" l="1"/>
  <c r="C9818" i="3" s="1"/>
  <c r="A9819" i="3" l="1"/>
  <c r="C9819" i="3" s="1"/>
  <c r="A9820" i="3" l="1"/>
  <c r="C9820" i="3" s="1"/>
  <c r="A9821" i="3" l="1"/>
  <c r="C9821" i="3" s="1"/>
  <c r="A9822" i="3" l="1"/>
  <c r="C9822" i="3" s="1"/>
  <c r="A9823" i="3" l="1"/>
  <c r="C9823" i="3" s="1"/>
  <c r="A9824" i="3" l="1"/>
  <c r="C9824" i="3" s="1"/>
  <c r="A9825" i="3" l="1"/>
  <c r="C9825" i="3" s="1"/>
  <c r="A9826" i="3" l="1"/>
  <c r="C9826" i="3" s="1"/>
  <c r="A9827" i="3" l="1"/>
  <c r="C9827" i="3" s="1"/>
  <c r="A9828" i="3" l="1"/>
  <c r="C9828" i="3" s="1"/>
  <c r="A9829" i="3" l="1"/>
  <c r="C9829" i="3" s="1"/>
  <c r="A9830" i="3" l="1"/>
  <c r="C9830" i="3" s="1"/>
  <c r="A9831" i="3" l="1"/>
  <c r="C9831" i="3" s="1"/>
  <c r="A9832" i="3" l="1"/>
  <c r="C9832" i="3" s="1"/>
  <c r="A9833" i="3" l="1"/>
  <c r="C9833" i="3" s="1"/>
  <c r="A9834" i="3" l="1"/>
  <c r="C9834" i="3" s="1"/>
  <c r="A9835" i="3" l="1"/>
  <c r="C9835" i="3" s="1"/>
  <c r="A9836" i="3" l="1"/>
  <c r="C9836" i="3" s="1"/>
  <c r="A9837" i="3" l="1"/>
  <c r="C9837" i="3" s="1"/>
  <c r="A9838" i="3" l="1"/>
  <c r="C9838" i="3" s="1"/>
  <c r="A9839" i="3" l="1"/>
  <c r="C9839" i="3" s="1"/>
  <c r="A9840" i="3" l="1"/>
  <c r="C9840" i="3" s="1"/>
  <c r="A9841" i="3" l="1"/>
  <c r="C9841" i="3" s="1"/>
  <c r="A9842" i="3" l="1"/>
  <c r="C9842" i="3" s="1"/>
  <c r="A9843" i="3" l="1"/>
  <c r="C9843" i="3" s="1"/>
  <c r="A9844" i="3" l="1"/>
  <c r="C9844" i="3" s="1"/>
  <c r="A9845" i="3" l="1"/>
  <c r="C9845" i="3" s="1"/>
  <c r="A9846" i="3" l="1"/>
  <c r="C9846" i="3" s="1"/>
  <c r="A9847" i="3" l="1"/>
  <c r="C9847" i="3" s="1"/>
  <c r="A9848" i="3" l="1"/>
  <c r="C9848" i="3" s="1"/>
  <c r="A9849" i="3" l="1"/>
  <c r="C9849" i="3" s="1"/>
  <c r="A9850" i="3" l="1"/>
  <c r="C9850" i="3" s="1"/>
  <c r="A9851" i="3" l="1"/>
  <c r="C9851" i="3" s="1"/>
  <c r="A9852" i="3" l="1"/>
  <c r="C9852" i="3" s="1"/>
  <c r="A9853" i="3" l="1"/>
  <c r="C9853" i="3" s="1"/>
  <c r="A9854" i="3" l="1"/>
  <c r="C9854" i="3" s="1"/>
  <c r="A9855" i="3" l="1"/>
  <c r="C9855" i="3" s="1"/>
  <c r="A9856" i="3" l="1"/>
  <c r="C9856" i="3" s="1"/>
  <c r="A9857" i="3" l="1"/>
  <c r="C9857" i="3" s="1"/>
  <c r="A9858" i="3" l="1"/>
  <c r="C9858" i="3" s="1"/>
  <c r="A9859" i="3" l="1"/>
  <c r="C9859" i="3" s="1"/>
  <c r="A9860" i="3" l="1"/>
  <c r="C9860" i="3" s="1"/>
  <c r="A9861" i="3" l="1"/>
  <c r="C9861" i="3" s="1"/>
  <c r="A9862" i="3" l="1"/>
  <c r="C9862" i="3" s="1"/>
  <c r="A9863" i="3" l="1"/>
  <c r="C9863" i="3" s="1"/>
  <c r="A9864" i="3" l="1"/>
  <c r="C9864" i="3" s="1"/>
  <c r="A9865" i="3" l="1"/>
  <c r="C9865" i="3" s="1"/>
  <c r="A9866" i="3" l="1"/>
  <c r="C9866" i="3" s="1"/>
  <c r="A9867" i="3" l="1"/>
  <c r="C9867" i="3" s="1"/>
  <c r="A9868" i="3" l="1"/>
  <c r="C9868" i="3" s="1"/>
  <c r="A9869" i="3" l="1"/>
  <c r="C9869" i="3" s="1"/>
  <c r="A9870" i="3" l="1"/>
  <c r="C9870" i="3" s="1"/>
  <c r="A9871" i="3" l="1"/>
  <c r="C9871" i="3" s="1"/>
  <c r="A9872" i="3" l="1"/>
  <c r="C9872" i="3" s="1"/>
  <c r="A9873" i="3" l="1"/>
  <c r="C9873" i="3" s="1"/>
  <c r="A9874" i="3" l="1"/>
  <c r="C9874" i="3" s="1"/>
  <c r="A9875" i="3" l="1"/>
  <c r="C9875" i="3" s="1"/>
  <c r="A9876" i="3" l="1"/>
  <c r="C9876" i="3" s="1"/>
  <c r="A9877" i="3" l="1"/>
  <c r="C9877" i="3" s="1"/>
  <c r="A9878" i="3" l="1"/>
  <c r="C9878" i="3" s="1"/>
  <c r="A9879" i="3" l="1"/>
  <c r="C9879" i="3" s="1"/>
  <c r="A9880" i="3" l="1"/>
  <c r="C9880" i="3" s="1"/>
  <c r="A9881" i="3" l="1"/>
  <c r="C9881" i="3" s="1"/>
  <c r="A9882" i="3" l="1"/>
  <c r="C9882" i="3" s="1"/>
  <c r="A9883" i="3" l="1"/>
  <c r="C9883" i="3" s="1"/>
  <c r="A9884" i="3" l="1"/>
  <c r="C9884" i="3" s="1"/>
  <c r="A9885" i="3" l="1"/>
  <c r="C9885" i="3" s="1"/>
  <c r="A9886" i="3" l="1"/>
  <c r="C9886" i="3" s="1"/>
  <c r="A9887" i="3" l="1"/>
  <c r="C9887" i="3" s="1"/>
  <c r="A9888" i="3" l="1"/>
  <c r="C9888" i="3" s="1"/>
  <c r="A9889" i="3" l="1"/>
  <c r="C9889" i="3" s="1"/>
  <c r="A9890" i="3" l="1"/>
  <c r="C9890" i="3" s="1"/>
  <c r="A9891" i="3" l="1"/>
  <c r="C9891" i="3" s="1"/>
  <c r="A9892" i="3" l="1"/>
  <c r="C9892" i="3" s="1"/>
  <c r="A9893" i="3" l="1"/>
  <c r="C9893" i="3" s="1"/>
  <c r="A9894" i="3" l="1"/>
  <c r="C9894" i="3" s="1"/>
  <c r="A9895" i="3" l="1"/>
  <c r="C9895" i="3" s="1"/>
  <c r="A9896" i="3" l="1"/>
  <c r="C9896" i="3" s="1"/>
  <c r="A9897" i="3" l="1"/>
  <c r="C9897" i="3" s="1"/>
  <c r="A9898" i="3" l="1"/>
  <c r="C9898" i="3" s="1"/>
  <c r="A9899" i="3" l="1"/>
  <c r="C9899" i="3" s="1"/>
  <c r="A9900" i="3" l="1"/>
  <c r="C9900" i="3" s="1"/>
  <c r="A9901" i="3" l="1"/>
  <c r="C9901" i="3" s="1"/>
  <c r="A9902" i="3" l="1"/>
  <c r="C9902" i="3" s="1"/>
  <c r="A9903" i="3" l="1"/>
  <c r="C9903" i="3" s="1"/>
  <c r="A9904" i="3" l="1"/>
  <c r="C9904" i="3" s="1"/>
  <c r="A9905" i="3" l="1"/>
  <c r="C9905" i="3" s="1"/>
  <c r="A9906" i="3" l="1"/>
  <c r="C9906" i="3" s="1"/>
  <c r="A9907" i="3" l="1"/>
  <c r="C9907" i="3" s="1"/>
  <c r="A9908" i="3" l="1"/>
  <c r="C9908" i="3" s="1"/>
  <c r="A9909" i="3" l="1"/>
  <c r="C9909" i="3" s="1"/>
  <c r="A9910" i="3" l="1"/>
  <c r="C9910" i="3" s="1"/>
  <c r="A9911" i="3" l="1"/>
  <c r="C9911" i="3" s="1"/>
  <c r="A9912" i="3" l="1"/>
  <c r="C9912" i="3" s="1"/>
  <c r="A9913" i="3" l="1"/>
  <c r="C9913" i="3" s="1"/>
  <c r="A9914" i="3" l="1"/>
  <c r="C9914" i="3" s="1"/>
  <c r="A9915" i="3" l="1"/>
  <c r="C9915" i="3" s="1"/>
  <c r="A9916" i="3" l="1"/>
  <c r="C9916" i="3" s="1"/>
  <c r="A9917" i="3" l="1"/>
  <c r="C9917" i="3" s="1"/>
  <c r="A9918" i="3" l="1"/>
  <c r="C9918" i="3" s="1"/>
  <c r="A9919" i="3" l="1"/>
  <c r="C9919" i="3" s="1"/>
  <c r="A9920" i="3" l="1"/>
  <c r="C9920" i="3" s="1"/>
  <c r="A9921" i="3" l="1"/>
  <c r="C9921" i="3" s="1"/>
  <c r="A9922" i="3" l="1"/>
  <c r="C9922" i="3" s="1"/>
  <c r="A9923" i="3" l="1"/>
  <c r="C9923" i="3" s="1"/>
  <c r="A9924" i="3" l="1"/>
  <c r="C9924" i="3" s="1"/>
  <c r="A9925" i="3" l="1"/>
  <c r="C9925" i="3" s="1"/>
  <c r="A9926" i="3" l="1"/>
  <c r="C9926" i="3" s="1"/>
  <c r="A9927" i="3" l="1"/>
  <c r="C9927" i="3" s="1"/>
  <c r="A9928" i="3" l="1"/>
  <c r="C9928" i="3" s="1"/>
  <c r="A9929" i="3" l="1"/>
  <c r="C9929" i="3" s="1"/>
  <c r="A9930" i="3" l="1"/>
  <c r="C9930" i="3" s="1"/>
  <c r="A9931" i="3" l="1"/>
  <c r="C9931" i="3" s="1"/>
  <c r="A9932" i="3" l="1"/>
  <c r="C9932" i="3" s="1"/>
  <c r="A9933" i="3" l="1"/>
  <c r="C9933" i="3" s="1"/>
  <c r="A9934" i="3" l="1"/>
  <c r="C9934" i="3" s="1"/>
  <c r="A9935" i="3" l="1"/>
  <c r="C9935" i="3" s="1"/>
  <c r="A9936" i="3" l="1"/>
  <c r="C9936" i="3" s="1"/>
  <c r="A9937" i="3" l="1"/>
  <c r="C9937" i="3" s="1"/>
  <c r="A9938" i="3" l="1"/>
  <c r="C9938" i="3" s="1"/>
  <c r="A9939" i="3" l="1"/>
  <c r="C9939" i="3" s="1"/>
  <c r="A9940" i="3" l="1"/>
  <c r="C9940" i="3" s="1"/>
  <c r="A9941" i="3" l="1"/>
  <c r="C9941" i="3" s="1"/>
  <c r="A9942" i="3" l="1"/>
  <c r="C9942" i="3" s="1"/>
  <c r="A9943" i="3" l="1"/>
  <c r="C9943" i="3" s="1"/>
  <c r="A9944" i="3" l="1"/>
  <c r="C9944" i="3" s="1"/>
  <c r="A9945" i="3" l="1"/>
  <c r="C9945" i="3" s="1"/>
  <c r="A9946" i="3" l="1"/>
  <c r="C9946" i="3" s="1"/>
  <c r="A9947" i="3" l="1"/>
  <c r="C9947" i="3" s="1"/>
  <c r="A9948" i="3" l="1"/>
  <c r="C9948" i="3" s="1"/>
  <c r="A9949" i="3" l="1"/>
  <c r="C9949" i="3" s="1"/>
  <c r="A9950" i="3" l="1"/>
  <c r="C9950" i="3" s="1"/>
  <c r="A9951" i="3" l="1"/>
  <c r="C9951" i="3" s="1"/>
  <c r="A9952" i="3" l="1"/>
  <c r="C9952" i="3" s="1"/>
  <c r="A9953" i="3" l="1"/>
  <c r="C9953" i="3" s="1"/>
  <c r="A9954" i="3" l="1"/>
  <c r="C9954" i="3" s="1"/>
  <c r="A9955" i="3" l="1"/>
  <c r="C9955" i="3" s="1"/>
  <c r="A9956" i="3" l="1"/>
  <c r="C9956" i="3" s="1"/>
  <c r="A9957" i="3" l="1"/>
  <c r="C9957" i="3" s="1"/>
  <c r="A9958" i="3" l="1"/>
  <c r="C9958" i="3" s="1"/>
  <c r="A9959" i="3" l="1"/>
  <c r="C9959" i="3" s="1"/>
  <c r="A9960" i="3" l="1"/>
  <c r="C9960" i="3" s="1"/>
  <c r="A9961" i="3" l="1"/>
  <c r="C9961" i="3" s="1"/>
  <c r="A9962" i="3" l="1"/>
  <c r="C9962" i="3" s="1"/>
  <c r="A9963" i="3" l="1"/>
  <c r="C9963" i="3" s="1"/>
  <c r="A9964" i="3" l="1"/>
  <c r="C9964" i="3" s="1"/>
  <c r="A9965" i="3" l="1"/>
  <c r="C9965" i="3" s="1"/>
  <c r="A9966" i="3" l="1"/>
  <c r="C9966" i="3" s="1"/>
  <c r="A9967" i="3" l="1"/>
  <c r="C9967" i="3" s="1"/>
  <c r="A9968" i="3" l="1"/>
  <c r="C9968" i="3" s="1"/>
  <c r="A9969" i="3" l="1"/>
  <c r="C9969" i="3" s="1"/>
  <c r="A9970" i="3" l="1"/>
  <c r="C9970" i="3" s="1"/>
  <c r="A9971" i="3" l="1"/>
  <c r="C9971" i="3" s="1"/>
  <c r="A9972" i="3" l="1"/>
  <c r="C9972" i="3" s="1"/>
  <c r="A9973" i="3" l="1"/>
  <c r="C9973" i="3" s="1"/>
  <c r="A9974" i="3" l="1"/>
  <c r="C9974" i="3" s="1"/>
  <c r="A9975" i="3" l="1"/>
  <c r="C9975" i="3" s="1"/>
  <c r="A9976" i="3" l="1"/>
  <c r="C9976" i="3" s="1"/>
  <c r="A9977" i="3" l="1"/>
  <c r="C9977" i="3" s="1"/>
  <c r="A9978" i="3" l="1"/>
  <c r="C9978" i="3" s="1"/>
  <c r="A9979" i="3" l="1"/>
  <c r="C9979" i="3" s="1"/>
  <c r="A9980" i="3" l="1"/>
  <c r="C9980" i="3" s="1"/>
  <c r="A9981" i="3" l="1"/>
  <c r="C9981" i="3" s="1"/>
  <c r="A9982" i="3" l="1"/>
  <c r="C9982" i="3" s="1"/>
  <c r="A9983" i="3" l="1"/>
  <c r="C9983" i="3" s="1"/>
  <c r="A9984" i="3" l="1"/>
  <c r="C9984" i="3" s="1"/>
  <c r="A9985" i="3" l="1"/>
  <c r="C9985" i="3" s="1"/>
  <c r="A9986" i="3" l="1"/>
  <c r="C9986" i="3" s="1"/>
  <c r="A9987" i="3" l="1"/>
  <c r="C9987" i="3" s="1"/>
  <c r="A9988" i="3" l="1"/>
  <c r="C9988" i="3" s="1"/>
  <c r="A9989" i="3" l="1"/>
  <c r="C9989" i="3" s="1"/>
  <c r="A9990" i="3" l="1"/>
  <c r="C9990" i="3" s="1"/>
  <c r="A9991" i="3" l="1"/>
  <c r="C9991" i="3" s="1"/>
  <c r="A9992" i="3" l="1"/>
  <c r="C9992" i="3" s="1"/>
  <c r="A9993" i="3" l="1"/>
  <c r="C9993" i="3" s="1"/>
  <c r="A9994" i="3" l="1"/>
  <c r="C9994" i="3" s="1"/>
  <c r="A9995" i="3" l="1"/>
  <c r="C9995" i="3" s="1"/>
  <c r="A9996" i="3" l="1"/>
  <c r="C9996" i="3" s="1"/>
  <c r="A9997" i="3" l="1"/>
  <c r="C9997" i="3" s="1"/>
  <c r="A9998" i="3" l="1"/>
  <c r="C9998" i="3" s="1"/>
  <c r="A9999" i="3" l="1"/>
  <c r="C9999" i="3" s="1"/>
  <c r="A10000" i="3" l="1"/>
  <c r="C10000" i="3" s="1"/>
  <c r="A10001" i="3" l="1"/>
  <c r="C10001" i="3" s="1"/>
  <c r="A10002" i="3" l="1"/>
  <c r="C10002" i="3" s="1"/>
  <c r="A10003" i="3" l="1"/>
  <c r="C10003" i="3" s="1"/>
  <c r="A10004" i="3" l="1"/>
  <c r="C10004" i="3" s="1"/>
  <c r="A10005" i="3" l="1"/>
  <c r="C10005" i="3" s="1"/>
  <c r="A10006" i="3" l="1"/>
  <c r="C10006" i="3" s="1"/>
  <c r="A10007" i="3" l="1"/>
  <c r="C10007" i="3" s="1"/>
  <c r="A10008" i="3" l="1"/>
  <c r="C10008" i="3" s="1"/>
  <c r="A10009" i="3" l="1"/>
  <c r="C10009" i="3" s="1"/>
  <c r="A10010" i="3" l="1"/>
  <c r="C10010" i="3" s="1"/>
  <c r="A10011" i="3" l="1"/>
  <c r="C10011" i="3" s="1"/>
  <c r="A10012" i="3" l="1"/>
  <c r="C10012" i="3" s="1"/>
  <c r="A10013" i="3" l="1"/>
  <c r="C10013" i="3" s="1"/>
  <c r="A10014" i="3" l="1"/>
  <c r="C10014" i="3" s="1"/>
  <c r="A10015" i="3" l="1"/>
  <c r="C10015" i="3" s="1"/>
  <c r="A10016" i="3" l="1"/>
  <c r="C10016" i="3" s="1"/>
  <c r="A10017" i="3" l="1"/>
  <c r="C10017" i="3" s="1"/>
  <c r="A10018" i="3" l="1"/>
  <c r="C10018" i="3" s="1"/>
  <c r="A10019" i="3" l="1"/>
  <c r="C10019" i="3" s="1"/>
  <c r="A10020" i="3" l="1"/>
  <c r="C10020" i="3" s="1"/>
  <c r="A10021" i="3" l="1"/>
  <c r="C10021" i="3" s="1"/>
  <c r="A10022" i="3" l="1"/>
  <c r="C10022" i="3" s="1"/>
  <c r="A10023" i="3" l="1"/>
  <c r="C10023" i="3" s="1"/>
  <c r="A10024" i="3" l="1"/>
  <c r="C10024" i="3" s="1"/>
  <c r="A10025" i="3" l="1"/>
  <c r="C10025" i="3" s="1"/>
  <c r="A10026" i="3" l="1"/>
  <c r="C10026" i="3" s="1"/>
  <c r="A10027" i="3" l="1"/>
  <c r="C10027" i="3" s="1"/>
  <c r="A10028" i="3" l="1"/>
  <c r="C10028" i="3" s="1"/>
  <c r="A10029" i="3" l="1"/>
  <c r="C10029" i="3" s="1"/>
  <c r="A10030" i="3" l="1"/>
  <c r="C10030" i="3" s="1"/>
  <c r="A10031" i="3" l="1"/>
  <c r="C10031" i="3" s="1"/>
  <c r="A10032" i="3" l="1"/>
  <c r="C10032" i="3" s="1"/>
  <c r="A10033" i="3" l="1"/>
  <c r="C10033" i="3" s="1"/>
  <c r="A10034" i="3" l="1"/>
  <c r="C10034" i="3" s="1"/>
  <c r="A10035" i="3" l="1"/>
  <c r="C10035" i="3" s="1"/>
  <c r="A10036" i="3" l="1"/>
  <c r="C10036" i="3" s="1"/>
  <c r="A10037" i="3" l="1"/>
  <c r="C10037" i="3" s="1"/>
  <c r="A10038" i="3" l="1"/>
  <c r="C10038" i="3" s="1"/>
  <c r="A10039" i="3" l="1"/>
  <c r="C10039" i="3" s="1"/>
  <c r="A10040" i="3" l="1"/>
  <c r="C10040" i="3" s="1"/>
  <c r="A10041" i="3" l="1"/>
  <c r="C10041" i="3" s="1"/>
  <c r="A10042" i="3" l="1"/>
  <c r="C10042" i="3" s="1"/>
  <c r="A10043" i="3" l="1"/>
  <c r="C10043" i="3" s="1"/>
  <c r="A10044" i="3" l="1"/>
  <c r="C10044" i="3" s="1"/>
  <c r="A10045" i="3" l="1"/>
  <c r="C10045" i="3" s="1"/>
  <c r="A10046" i="3" l="1"/>
  <c r="C10046" i="3" s="1"/>
  <c r="A10047" i="3" l="1"/>
  <c r="C10047" i="3" s="1"/>
  <c r="A10048" i="3" l="1"/>
  <c r="C10048" i="3" s="1"/>
  <c r="A10049" i="3" l="1"/>
  <c r="C10049" i="3" s="1"/>
  <c r="A10050" i="3" l="1"/>
  <c r="C10050" i="3" s="1"/>
  <c r="A10051" i="3" l="1"/>
  <c r="C10051" i="3" s="1"/>
  <c r="A10052" i="3" l="1"/>
  <c r="C10052" i="3" s="1"/>
  <c r="A10053" i="3" l="1"/>
  <c r="C10053" i="3" s="1"/>
  <c r="A10054" i="3" l="1"/>
  <c r="C10054" i="3" s="1"/>
  <c r="A10055" i="3" l="1"/>
  <c r="C10055" i="3" s="1"/>
  <c r="A10056" i="3" l="1"/>
  <c r="C10056" i="3" s="1"/>
  <c r="A10057" i="3" l="1"/>
  <c r="C10057" i="3" s="1"/>
  <c r="A10058" i="3" l="1"/>
  <c r="C10058" i="3" s="1"/>
  <c r="A10059" i="3" l="1"/>
  <c r="C10059" i="3" s="1"/>
  <c r="A10060" i="3" l="1"/>
  <c r="C10060" i="3" s="1"/>
  <c r="A10061" i="3" l="1"/>
  <c r="C10061" i="3" s="1"/>
  <c r="A10062" i="3" l="1"/>
  <c r="C10062" i="3" s="1"/>
  <c r="A10063" i="3" l="1"/>
  <c r="C10063" i="3" s="1"/>
  <c r="A10064" i="3" l="1"/>
  <c r="C10064" i="3" s="1"/>
  <c r="A10065" i="3" l="1"/>
  <c r="C10065" i="3" s="1"/>
  <c r="A10066" i="3" l="1"/>
  <c r="C10066" i="3" s="1"/>
  <c r="A10067" i="3" l="1"/>
  <c r="C10067" i="3" s="1"/>
  <c r="A10068" i="3" l="1"/>
  <c r="C10068" i="3" s="1"/>
  <c r="A10069" i="3" l="1"/>
  <c r="C10069" i="3" s="1"/>
  <c r="A10070" i="3" l="1"/>
  <c r="C10070" i="3" s="1"/>
  <c r="A10071" i="3" l="1"/>
  <c r="C10071" i="3" s="1"/>
  <c r="A10072" i="3" l="1"/>
  <c r="C10072" i="3" s="1"/>
  <c r="A10073" i="3" l="1"/>
  <c r="C10073" i="3" s="1"/>
  <c r="A10074" i="3" l="1"/>
  <c r="C10074" i="3" s="1"/>
  <c r="A10075" i="3" l="1"/>
  <c r="C10075" i="3" s="1"/>
  <c r="A10076" i="3" l="1"/>
  <c r="C10076" i="3" s="1"/>
  <c r="A10077" i="3" l="1"/>
  <c r="C10077" i="3" s="1"/>
  <c r="A10078" i="3" l="1"/>
  <c r="C10078" i="3" s="1"/>
  <c r="A10079" i="3" l="1"/>
  <c r="C10079" i="3" s="1"/>
  <c r="A10080" i="3" l="1"/>
  <c r="C10080" i="3" s="1"/>
  <c r="A10081" i="3" l="1"/>
  <c r="C10081" i="3" s="1"/>
  <c r="A10082" i="3" l="1"/>
  <c r="C10082" i="3" s="1"/>
  <c r="A10083" i="3" l="1"/>
  <c r="C10083" i="3" s="1"/>
  <c r="A10084" i="3" l="1"/>
  <c r="C10084" i="3" s="1"/>
  <c r="A10085" i="3" l="1"/>
  <c r="C10085" i="3" s="1"/>
  <c r="A10086" i="3" l="1"/>
  <c r="C10086" i="3" s="1"/>
  <c r="A10087" i="3" l="1"/>
  <c r="C10087" i="3" s="1"/>
  <c r="A10088" i="3" l="1"/>
  <c r="C10088" i="3" s="1"/>
  <c r="A10089" i="3" l="1"/>
  <c r="C10089" i="3" s="1"/>
  <c r="A10090" i="3" l="1"/>
  <c r="C10090" i="3" s="1"/>
  <c r="A10091" i="3" l="1"/>
  <c r="C10091" i="3" s="1"/>
  <c r="A10092" i="3" l="1"/>
  <c r="C10092" i="3" s="1"/>
  <c r="A10093" i="3" l="1"/>
  <c r="C10093" i="3" s="1"/>
  <c r="A10094" i="3" l="1"/>
  <c r="C10094" i="3" s="1"/>
  <c r="A10095" i="3" l="1"/>
  <c r="C10095" i="3" s="1"/>
  <c r="A10096" i="3" l="1"/>
  <c r="C10096" i="3" s="1"/>
  <c r="A10097" i="3" l="1"/>
  <c r="C10097" i="3" s="1"/>
  <c r="A10098" i="3" l="1"/>
  <c r="C10098" i="3" s="1"/>
  <c r="A10099" i="3" l="1"/>
  <c r="C10099" i="3" s="1"/>
  <c r="A10100" i="3" l="1"/>
  <c r="C10100" i="3" s="1"/>
  <c r="A10101" i="3" l="1"/>
  <c r="C10101" i="3" s="1"/>
  <c r="A10102" i="3" l="1"/>
  <c r="C10102" i="3" s="1"/>
  <c r="A10103" i="3" l="1"/>
  <c r="C10103" i="3" s="1"/>
  <c r="A10104" i="3" l="1"/>
  <c r="C10104" i="3" s="1"/>
  <c r="A10105" i="3" l="1"/>
  <c r="C10105" i="3" s="1"/>
  <c r="A10106" i="3" l="1"/>
  <c r="C10106" i="3" s="1"/>
  <c r="A10107" i="3" l="1"/>
  <c r="C10107" i="3" s="1"/>
  <c r="A10108" i="3" l="1"/>
  <c r="C10108" i="3" s="1"/>
  <c r="A10109" i="3" l="1"/>
  <c r="C10109" i="3" s="1"/>
  <c r="A10110" i="3" l="1"/>
  <c r="C10110" i="3" s="1"/>
  <c r="A10111" i="3" l="1"/>
  <c r="C10111" i="3" s="1"/>
  <c r="A10112" i="3" l="1"/>
  <c r="C10112" i="3" s="1"/>
  <c r="A10113" i="3" l="1"/>
  <c r="C10113" i="3" s="1"/>
  <c r="A10114" i="3" l="1"/>
  <c r="C10114" i="3" s="1"/>
  <c r="A10115" i="3" l="1"/>
  <c r="C10115" i="3" s="1"/>
  <c r="A10116" i="3" l="1"/>
  <c r="C10116" i="3" s="1"/>
  <c r="A10117" i="3" l="1"/>
  <c r="C10117" i="3" s="1"/>
  <c r="A10118" i="3" l="1"/>
  <c r="C10118" i="3" s="1"/>
  <c r="A10119" i="3" l="1"/>
  <c r="C10119" i="3" s="1"/>
  <c r="A10120" i="3" l="1"/>
  <c r="C10120" i="3" s="1"/>
  <c r="A10121" i="3" l="1"/>
  <c r="C10121" i="3" s="1"/>
  <c r="A10122" i="3" l="1"/>
  <c r="C10122" i="3" s="1"/>
  <c r="A10123" i="3" l="1"/>
  <c r="C10123" i="3" s="1"/>
  <c r="A10124" i="3" l="1"/>
  <c r="C10124" i="3" s="1"/>
  <c r="A10125" i="3" l="1"/>
  <c r="C10125" i="3" s="1"/>
  <c r="A10126" i="3" l="1"/>
  <c r="C10126" i="3" s="1"/>
  <c r="A10127" i="3" l="1"/>
  <c r="C10127" i="3" s="1"/>
  <c r="A10128" i="3" l="1"/>
  <c r="C10128" i="3" s="1"/>
  <c r="A10129" i="3" l="1"/>
  <c r="C10129" i="3" s="1"/>
  <c r="A10130" i="3" l="1"/>
  <c r="C10130" i="3" s="1"/>
  <c r="A10131" i="3" l="1"/>
  <c r="C10131" i="3" s="1"/>
  <c r="A10132" i="3" l="1"/>
  <c r="C10132" i="3" s="1"/>
  <c r="A10133" i="3" l="1"/>
  <c r="C10133" i="3" s="1"/>
  <c r="A10134" i="3" l="1"/>
  <c r="C10134" i="3" s="1"/>
  <c r="A10135" i="3" l="1"/>
  <c r="C10135" i="3" s="1"/>
  <c r="A10136" i="3" l="1"/>
  <c r="C10136" i="3" s="1"/>
  <c r="A10137" i="3" l="1"/>
  <c r="C10137" i="3" s="1"/>
  <c r="A10138" i="3" l="1"/>
  <c r="C10138" i="3" s="1"/>
  <c r="A10139" i="3" l="1"/>
  <c r="C10139" i="3" s="1"/>
  <c r="A10140" i="3" l="1"/>
  <c r="C10140" i="3" s="1"/>
  <c r="A10141" i="3" l="1"/>
  <c r="C10141" i="3" s="1"/>
  <c r="A10142" i="3" l="1"/>
  <c r="C10142" i="3" s="1"/>
  <c r="A10143" i="3" l="1"/>
  <c r="C10143" i="3" s="1"/>
  <c r="A10144" i="3" l="1"/>
  <c r="C10144" i="3" s="1"/>
  <c r="A10145" i="3" l="1"/>
  <c r="C10145" i="3" s="1"/>
  <c r="A10146" i="3" l="1"/>
  <c r="C10146" i="3" s="1"/>
  <c r="A10147" i="3" l="1"/>
  <c r="C10147" i="3" s="1"/>
  <c r="A10148" i="3" l="1"/>
  <c r="C10148" i="3" s="1"/>
  <c r="A10149" i="3" l="1"/>
  <c r="C10149" i="3" s="1"/>
  <c r="A10150" i="3" l="1"/>
  <c r="C10150" i="3" s="1"/>
  <c r="A10151" i="3" l="1"/>
  <c r="C10151" i="3" s="1"/>
  <c r="A10152" i="3" l="1"/>
  <c r="C10152" i="3" s="1"/>
  <c r="A10153" i="3" l="1"/>
  <c r="C10153" i="3" s="1"/>
  <c r="A10154" i="3" l="1"/>
  <c r="C10154" i="3" s="1"/>
  <c r="A10155" i="3" l="1"/>
  <c r="C10155" i="3" s="1"/>
  <c r="A10156" i="3" l="1"/>
  <c r="C10156" i="3" s="1"/>
  <c r="A10157" i="3" l="1"/>
  <c r="C10157" i="3" s="1"/>
  <c r="A10158" i="3" l="1"/>
  <c r="C10158" i="3" s="1"/>
  <c r="A10159" i="3" l="1"/>
  <c r="C10159" i="3" s="1"/>
  <c r="A10160" i="3" l="1"/>
  <c r="C10160" i="3" s="1"/>
  <c r="A10161" i="3" l="1"/>
  <c r="C10161" i="3" s="1"/>
  <c r="A10162" i="3" l="1"/>
  <c r="C10162" i="3" s="1"/>
  <c r="A10163" i="3" l="1"/>
  <c r="C10163" i="3" s="1"/>
  <c r="A10164" i="3" l="1"/>
  <c r="C10164" i="3" s="1"/>
  <c r="A10165" i="3" l="1"/>
  <c r="C10165" i="3" s="1"/>
  <c r="A10166" i="3" l="1"/>
  <c r="C10166" i="3" s="1"/>
  <c r="A10167" i="3" l="1"/>
  <c r="C10167" i="3" s="1"/>
  <c r="A10168" i="3" l="1"/>
  <c r="C10168" i="3" s="1"/>
  <c r="A10169" i="3" l="1"/>
  <c r="C10169" i="3" s="1"/>
  <c r="A10170" i="3" l="1"/>
  <c r="C10170" i="3" s="1"/>
  <c r="A10171" i="3" l="1"/>
  <c r="C10171" i="3" s="1"/>
  <c r="A10172" i="3" l="1"/>
  <c r="C10172" i="3" s="1"/>
  <c r="A10173" i="3" l="1"/>
  <c r="C10173" i="3" s="1"/>
  <c r="A10174" i="3" l="1"/>
  <c r="C10174" i="3" s="1"/>
  <c r="A10175" i="3" l="1"/>
  <c r="C10175" i="3" s="1"/>
  <c r="A10176" i="3" l="1"/>
  <c r="C10176" i="3" s="1"/>
  <c r="A10177" i="3" l="1"/>
  <c r="C10177" i="3" s="1"/>
  <c r="A10178" i="3" l="1"/>
  <c r="C10178" i="3" s="1"/>
  <c r="A10179" i="3" l="1"/>
  <c r="C10179" i="3" s="1"/>
  <c r="A10180" i="3" l="1"/>
  <c r="C10180" i="3" s="1"/>
  <c r="A10181" i="3" l="1"/>
  <c r="C10181" i="3" s="1"/>
  <c r="A10182" i="3" l="1"/>
  <c r="C10182" i="3" s="1"/>
  <c r="A10183" i="3" l="1"/>
  <c r="C10183" i="3" s="1"/>
  <c r="A10184" i="3" l="1"/>
  <c r="C10184" i="3" s="1"/>
  <c r="A10185" i="3" l="1"/>
  <c r="C10185" i="3" s="1"/>
  <c r="A10186" i="3" l="1"/>
  <c r="C10186" i="3" s="1"/>
  <c r="A10187" i="3" l="1"/>
  <c r="C10187" i="3" s="1"/>
  <c r="A10188" i="3" l="1"/>
  <c r="C10188" i="3" s="1"/>
  <c r="A10189" i="3" l="1"/>
  <c r="C10189" i="3" s="1"/>
  <c r="A10190" i="3" l="1"/>
  <c r="C10190" i="3" s="1"/>
  <c r="A10191" i="3" l="1"/>
  <c r="C10191" i="3" s="1"/>
  <c r="A10192" i="3" l="1"/>
  <c r="C10192" i="3" s="1"/>
  <c r="A10193" i="3" l="1"/>
  <c r="C10193" i="3" s="1"/>
  <c r="A10194" i="3" l="1"/>
  <c r="C10194" i="3" s="1"/>
  <c r="A10195" i="3" l="1"/>
  <c r="C10195" i="3" s="1"/>
  <c r="A10196" i="3" l="1"/>
  <c r="C10196" i="3" s="1"/>
  <c r="A10197" i="3" l="1"/>
  <c r="C10197" i="3" s="1"/>
  <c r="A10198" i="3" l="1"/>
  <c r="C10198" i="3" s="1"/>
  <c r="A10199" i="3" l="1"/>
  <c r="C10199" i="3" s="1"/>
  <c r="A10200" i="3" l="1"/>
  <c r="C10200" i="3" s="1"/>
  <c r="A10201" i="3" l="1"/>
  <c r="C10201" i="3" s="1"/>
  <c r="A10202" i="3" l="1"/>
  <c r="C10202" i="3" s="1"/>
  <c r="A10203" i="3" l="1"/>
  <c r="C10203" i="3" s="1"/>
  <c r="A10204" i="3" l="1"/>
  <c r="C10204" i="3" s="1"/>
  <c r="A10205" i="3" l="1"/>
  <c r="C10205" i="3" s="1"/>
  <c r="A10206" i="3" l="1"/>
  <c r="C10206" i="3" s="1"/>
  <c r="A10207" i="3" l="1"/>
  <c r="C10207" i="3" s="1"/>
  <c r="A10208" i="3" l="1"/>
  <c r="C10208" i="3" s="1"/>
  <c r="A10209" i="3" l="1"/>
  <c r="C10209" i="3" s="1"/>
  <c r="A10210" i="3" l="1"/>
  <c r="C10210" i="3" s="1"/>
  <c r="A10211" i="3" l="1"/>
  <c r="C10211" i="3" s="1"/>
  <c r="A10212" i="3" l="1"/>
  <c r="C10212" i="3" s="1"/>
  <c r="A10213" i="3" l="1"/>
  <c r="C10213" i="3" s="1"/>
  <c r="A10214" i="3" l="1"/>
  <c r="C10214" i="3" s="1"/>
  <c r="A10215" i="3" l="1"/>
  <c r="C10215" i="3" s="1"/>
  <c r="A10216" i="3" l="1"/>
  <c r="C10216" i="3" s="1"/>
  <c r="A10217" i="3" l="1"/>
  <c r="C10217" i="3" s="1"/>
  <c r="A10218" i="3" l="1"/>
  <c r="C10218" i="3" s="1"/>
  <c r="A10219" i="3" l="1"/>
  <c r="C10219" i="3" s="1"/>
  <c r="A10220" i="3" l="1"/>
  <c r="C10220" i="3" s="1"/>
  <c r="A10221" i="3" l="1"/>
  <c r="C10221" i="3" s="1"/>
  <c r="A10222" i="3" l="1"/>
  <c r="C10222" i="3" s="1"/>
  <c r="A10223" i="3" l="1"/>
  <c r="C10223" i="3" s="1"/>
  <c r="A10224" i="3" l="1"/>
  <c r="C10224" i="3" s="1"/>
  <c r="A10225" i="3" l="1"/>
  <c r="C10225" i="3" s="1"/>
  <c r="A10226" i="3" l="1"/>
  <c r="C10226" i="3" s="1"/>
  <c r="A10227" i="3" l="1"/>
  <c r="C10227" i="3" s="1"/>
  <c r="A10228" i="3" l="1"/>
  <c r="C10228" i="3" s="1"/>
  <c r="A10229" i="3" l="1"/>
  <c r="C10229" i="3" s="1"/>
  <c r="A10230" i="3" l="1"/>
  <c r="C10230" i="3" s="1"/>
  <c r="A10231" i="3" l="1"/>
  <c r="C10231" i="3" s="1"/>
  <c r="A10232" i="3" l="1"/>
  <c r="C10232" i="3" s="1"/>
  <c r="A10233" i="3" l="1"/>
  <c r="C10233" i="3" s="1"/>
  <c r="A10234" i="3" l="1"/>
  <c r="C10234" i="3" s="1"/>
  <c r="A10235" i="3" l="1"/>
  <c r="C10235" i="3" s="1"/>
  <c r="A10236" i="3" l="1"/>
  <c r="C10236" i="3" s="1"/>
  <c r="A10237" i="3" l="1"/>
  <c r="C10237" i="3" s="1"/>
  <c r="A10238" i="3" l="1"/>
  <c r="C10238" i="3" s="1"/>
  <c r="A10239" i="3" l="1"/>
  <c r="C10239" i="3" s="1"/>
  <c r="A10240" i="3" l="1"/>
  <c r="C10240" i="3" s="1"/>
  <c r="A10241" i="3" l="1"/>
  <c r="C10241" i="3" s="1"/>
  <c r="A10242" i="3" l="1"/>
  <c r="C10242" i="3" s="1"/>
  <c r="A10243" i="3" l="1"/>
  <c r="C10243" i="3" s="1"/>
  <c r="A10244" i="3" l="1"/>
  <c r="C10244" i="3" s="1"/>
  <c r="A10245" i="3" l="1"/>
  <c r="C10245" i="3" s="1"/>
  <c r="A10246" i="3" l="1"/>
  <c r="C10246" i="3" s="1"/>
  <c r="A10247" i="3" l="1"/>
  <c r="C10247" i="3" s="1"/>
  <c r="A10248" i="3" l="1"/>
  <c r="C10248" i="3" s="1"/>
  <c r="A10249" i="3" l="1"/>
  <c r="C10249" i="3" s="1"/>
  <c r="A10250" i="3" l="1"/>
  <c r="C10250" i="3" s="1"/>
  <c r="A10251" i="3" l="1"/>
  <c r="C10251" i="3" s="1"/>
  <c r="A10252" i="3" l="1"/>
  <c r="C10252" i="3" s="1"/>
  <c r="A10253" i="3" l="1"/>
  <c r="C10253" i="3" s="1"/>
  <c r="A10254" i="3" l="1"/>
  <c r="C10254" i="3" s="1"/>
  <c r="A10255" i="3" l="1"/>
  <c r="C10255" i="3" s="1"/>
  <c r="A10256" i="3" l="1"/>
  <c r="C10256" i="3" s="1"/>
  <c r="A10257" i="3" l="1"/>
  <c r="C10257" i="3" s="1"/>
  <c r="A10258" i="3" l="1"/>
  <c r="C10258" i="3" s="1"/>
  <c r="A10259" i="3" l="1"/>
  <c r="C10259" i="3" s="1"/>
  <c r="A10260" i="3" l="1"/>
  <c r="C10260" i="3" s="1"/>
  <c r="A10261" i="3" l="1"/>
  <c r="C10261" i="3" s="1"/>
  <c r="A10262" i="3" l="1"/>
  <c r="C10262" i="3" s="1"/>
  <c r="A10263" i="3" l="1"/>
  <c r="C10263" i="3" s="1"/>
  <c r="A10264" i="3" l="1"/>
  <c r="C10264" i="3" s="1"/>
  <c r="A10265" i="3" l="1"/>
  <c r="C10265" i="3" s="1"/>
  <c r="A10266" i="3" l="1"/>
  <c r="C10266" i="3" s="1"/>
  <c r="A10267" i="3" l="1"/>
  <c r="C10267" i="3" s="1"/>
  <c r="A10268" i="3" l="1"/>
  <c r="C10268" i="3" s="1"/>
  <c r="A10269" i="3" l="1"/>
  <c r="C10269" i="3" s="1"/>
  <c r="A10270" i="3" l="1"/>
  <c r="C10270" i="3" s="1"/>
  <c r="A10271" i="3" l="1"/>
  <c r="C10271" i="3" s="1"/>
  <c r="A10272" i="3" l="1"/>
  <c r="C10272" i="3" s="1"/>
  <c r="A10273" i="3" l="1"/>
  <c r="C10273" i="3" s="1"/>
  <c r="A10274" i="3" l="1"/>
  <c r="C10274" i="3" s="1"/>
  <c r="A10275" i="3" l="1"/>
  <c r="C10275" i="3" s="1"/>
  <c r="A10276" i="3" l="1"/>
  <c r="C10276" i="3" s="1"/>
  <c r="A10277" i="3" l="1"/>
  <c r="C10277" i="3" s="1"/>
  <c r="A10278" i="3" l="1"/>
  <c r="C10278" i="3" s="1"/>
  <c r="A10279" i="3" l="1"/>
  <c r="C10279" i="3" s="1"/>
  <c r="A10280" i="3" l="1"/>
  <c r="C10280" i="3" s="1"/>
  <c r="A10281" i="3" l="1"/>
  <c r="C10281" i="3" s="1"/>
  <c r="A10282" i="3" l="1"/>
  <c r="C10282" i="3" s="1"/>
  <c r="A10283" i="3" l="1"/>
  <c r="C10283" i="3" s="1"/>
  <c r="A10284" i="3" l="1"/>
  <c r="C10284" i="3" s="1"/>
  <c r="A10285" i="3" l="1"/>
  <c r="C10285" i="3" s="1"/>
  <c r="A10286" i="3" l="1"/>
  <c r="C10286" i="3" s="1"/>
  <c r="A10287" i="3" l="1"/>
  <c r="C10287" i="3" s="1"/>
  <c r="A10288" i="3" l="1"/>
  <c r="C10288" i="3" s="1"/>
  <c r="A10289" i="3" l="1"/>
  <c r="C10289" i="3" s="1"/>
  <c r="A10290" i="3" l="1"/>
  <c r="C10290" i="3" s="1"/>
  <c r="A10291" i="3" l="1"/>
  <c r="C10291" i="3" s="1"/>
  <c r="A10292" i="3" l="1"/>
  <c r="C10292" i="3" s="1"/>
  <c r="A10293" i="3" l="1"/>
  <c r="C10293" i="3" s="1"/>
  <c r="A10294" i="3" l="1"/>
  <c r="C10294" i="3" s="1"/>
  <c r="A10295" i="3" l="1"/>
  <c r="C10295" i="3" s="1"/>
  <c r="A10296" i="3" l="1"/>
  <c r="C10296" i="3" s="1"/>
  <c r="A10297" i="3" l="1"/>
  <c r="C10297" i="3" s="1"/>
  <c r="A10298" i="3" l="1"/>
  <c r="C10298" i="3" s="1"/>
  <c r="A10299" i="3" l="1"/>
  <c r="C10299" i="3" s="1"/>
  <c r="A10300" i="3" l="1"/>
  <c r="C10300" i="3" s="1"/>
  <c r="A10301" i="3" l="1"/>
  <c r="C10301" i="3" s="1"/>
  <c r="A10302" i="3" l="1"/>
  <c r="C10302" i="3" s="1"/>
  <c r="A10303" i="3" l="1"/>
  <c r="C10303" i="3" s="1"/>
  <c r="A10304" i="3" l="1"/>
  <c r="C10304" i="3" s="1"/>
  <c r="A10305" i="3" l="1"/>
  <c r="C10305" i="3" s="1"/>
  <c r="A10306" i="3" l="1"/>
  <c r="C10306" i="3" s="1"/>
  <c r="A10307" i="3" l="1"/>
  <c r="C10307" i="3" s="1"/>
  <c r="A10308" i="3" l="1"/>
  <c r="C10308" i="3" s="1"/>
  <c r="A10309" i="3" l="1"/>
  <c r="C10309" i="3" s="1"/>
  <c r="A10310" i="3" l="1"/>
  <c r="C10310" i="3" s="1"/>
  <c r="A10311" i="3" l="1"/>
  <c r="C10311" i="3" s="1"/>
  <c r="A10312" i="3" l="1"/>
  <c r="C10312" i="3" s="1"/>
  <c r="A10313" i="3" l="1"/>
  <c r="C10313" i="3" s="1"/>
  <c r="A10314" i="3" l="1"/>
  <c r="C10314" i="3" s="1"/>
  <c r="A10315" i="3" l="1"/>
  <c r="C10315" i="3" s="1"/>
  <c r="A10316" i="3" l="1"/>
  <c r="C10316" i="3" s="1"/>
  <c r="A10317" i="3" l="1"/>
  <c r="C10317" i="3" s="1"/>
  <c r="A10318" i="3" l="1"/>
  <c r="C10318" i="3" s="1"/>
  <c r="A10319" i="3" l="1"/>
  <c r="C10319" i="3" s="1"/>
  <c r="A10320" i="3" l="1"/>
  <c r="C10320" i="3" s="1"/>
  <c r="A10321" i="3" l="1"/>
  <c r="C10321" i="3" s="1"/>
  <c r="A10322" i="3" l="1"/>
  <c r="C10322" i="3" s="1"/>
  <c r="A10323" i="3" l="1"/>
  <c r="C10323" i="3" s="1"/>
  <c r="A10324" i="3" l="1"/>
  <c r="C10324" i="3" s="1"/>
  <c r="A10325" i="3" l="1"/>
  <c r="C10325" i="3" s="1"/>
  <c r="A10326" i="3" l="1"/>
  <c r="C10326" i="3" s="1"/>
  <c r="A10327" i="3" l="1"/>
  <c r="C10327" i="3" s="1"/>
  <c r="A10328" i="3" l="1"/>
  <c r="C10328" i="3" s="1"/>
  <c r="A10329" i="3" l="1"/>
  <c r="C10329" i="3" s="1"/>
  <c r="A10330" i="3" l="1"/>
  <c r="C10330" i="3" s="1"/>
  <c r="A10331" i="3" l="1"/>
  <c r="C10331" i="3" s="1"/>
  <c r="A10332" i="3" l="1"/>
  <c r="C10332" i="3" s="1"/>
  <c r="A10333" i="3" l="1"/>
  <c r="C10333" i="3" s="1"/>
  <c r="A10334" i="3" l="1"/>
  <c r="C10334" i="3" s="1"/>
  <c r="A10335" i="3" l="1"/>
  <c r="C10335" i="3" s="1"/>
  <c r="A10336" i="3" l="1"/>
  <c r="C10336" i="3" s="1"/>
  <c r="A10337" i="3" l="1"/>
  <c r="C10337" i="3" s="1"/>
  <c r="A10338" i="3" l="1"/>
  <c r="C10338" i="3" s="1"/>
  <c r="A10339" i="3" l="1"/>
  <c r="C10339" i="3" s="1"/>
  <c r="A10340" i="3" l="1"/>
  <c r="C10340" i="3" s="1"/>
  <c r="A10341" i="3" l="1"/>
  <c r="C10341" i="3" s="1"/>
  <c r="A10342" i="3" l="1"/>
  <c r="C10342" i="3" s="1"/>
  <c r="A10343" i="3" l="1"/>
  <c r="C10343" i="3" s="1"/>
  <c r="A10344" i="3" l="1"/>
  <c r="C10344" i="3" s="1"/>
  <c r="A10345" i="3" l="1"/>
  <c r="C10345" i="3" s="1"/>
  <c r="A10346" i="3" l="1"/>
  <c r="C10346" i="3" s="1"/>
  <c r="A10347" i="3" l="1"/>
  <c r="C10347" i="3" s="1"/>
  <c r="A10348" i="3" l="1"/>
  <c r="C10348" i="3" s="1"/>
  <c r="A10349" i="3" l="1"/>
  <c r="C10349" i="3" s="1"/>
  <c r="A10350" i="3" l="1"/>
  <c r="C10350" i="3" s="1"/>
  <c r="A10351" i="3" l="1"/>
  <c r="C10351" i="3" s="1"/>
  <c r="A10352" i="3" l="1"/>
  <c r="C10352" i="3" s="1"/>
  <c r="A10353" i="3" l="1"/>
  <c r="C10353" i="3" s="1"/>
  <c r="A10354" i="3" l="1"/>
  <c r="C10354" i="3" s="1"/>
  <c r="A10355" i="3" l="1"/>
  <c r="C10355" i="3" s="1"/>
  <c r="A10356" i="3" l="1"/>
  <c r="C10356" i="3" s="1"/>
  <c r="A10357" i="3" l="1"/>
  <c r="C10357" i="3" s="1"/>
  <c r="A10358" i="3" l="1"/>
  <c r="C10358" i="3" s="1"/>
  <c r="A10359" i="3" l="1"/>
  <c r="C10359" i="3" s="1"/>
  <c r="A10360" i="3" l="1"/>
  <c r="C10360" i="3" s="1"/>
  <c r="A10361" i="3" l="1"/>
  <c r="C10361" i="3" s="1"/>
  <c r="A10362" i="3" l="1"/>
  <c r="C10362" i="3" s="1"/>
  <c r="A10363" i="3" l="1"/>
  <c r="C10363" i="3" s="1"/>
  <c r="A10364" i="3" l="1"/>
  <c r="C10364" i="3" s="1"/>
  <c r="A10365" i="3" l="1"/>
  <c r="C10365" i="3" s="1"/>
  <c r="A10366" i="3" l="1"/>
  <c r="C10366" i="3" s="1"/>
  <c r="A10367" i="3" l="1"/>
  <c r="C10367" i="3" s="1"/>
  <c r="A10368" i="3" l="1"/>
  <c r="C10368" i="3" s="1"/>
  <c r="A10369" i="3" l="1"/>
  <c r="C10369" i="3" s="1"/>
  <c r="A10370" i="3" l="1"/>
  <c r="C10370" i="3" s="1"/>
  <c r="A10371" i="3" l="1"/>
  <c r="C10371" i="3" s="1"/>
  <c r="A10372" i="3" l="1"/>
  <c r="C10372" i="3" s="1"/>
  <c r="A10373" i="3" l="1"/>
  <c r="C10373" i="3" s="1"/>
  <c r="A10374" i="3" l="1"/>
  <c r="C10374" i="3" s="1"/>
  <c r="A10375" i="3" l="1"/>
  <c r="C10375" i="3" s="1"/>
  <c r="A10376" i="3" l="1"/>
  <c r="C10376" i="3" s="1"/>
  <c r="A10377" i="3" l="1"/>
  <c r="C10377" i="3" s="1"/>
  <c r="A10378" i="3" l="1"/>
  <c r="C10378" i="3" s="1"/>
  <c r="A10379" i="3" l="1"/>
  <c r="C10379" i="3" s="1"/>
  <c r="A10380" i="3" l="1"/>
  <c r="C10380" i="3" s="1"/>
  <c r="A10381" i="3" l="1"/>
  <c r="C10381" i="3" s="1"/>
  <c r="A10382" i="3" l="1"/>
  <c r="C10382" i="3" s="1"/>
  <c r="A10383" i="3" l="1"/>
  <c r="C10383" i="3" s="1"/>
  <c r="A10384" i="3" l="1"/>
  <c r="C10384" i="3" s="1"/>
  <c r="A10385" i="3" l="1"/>
  <c r="C10385" i="3" s="1"/>
  <c r="A10386" i="3" l="1"/>
  <c r="C10386" i="3" s="1"/>
  <c r="A10387" i="3" l="1"/>
  <c r="C10387" i="3" s="1"/>
  <c r="A10388" i="3" l="1"/>
  <c r="C10388" i="3" s="1"/>
  <c r="A10389" i="3" l="1"/>
  <c r="C10389" i="3" s="1"/>
  <c r="A10390" i="3" l="1"/>
  <c r="C10390" i="3" s="1"/>
  <c r="A10391" i="3" l="1"/>
  <c r="C10391" i="3" s="1"/>
  <c r="A10392" i="3" l="1"/>
  <c r="C10392" i="3" s="1"/>
  <c r="A10393" i="3" l="1"/>
  <c r="C10393" i="3" s="1"/>
  <c r="A10394" i="3" l="1"/>
  <c r="C10394" i="3" s="1"/>
  <c r="A10395" i="3" l="1"/>
  <c r="C10395" i="3" s="1"/>
  <c r="A10396" i="3" l="1"/>
  <c r="C10396" i="3" s="1"/>
  <c r="A10397" i="3" l="1"/>
  <c r="C10397" i="3" s="1"/>
  <c r="A10398" i="3" l="1"/>
  <c r="C10398" i="3" s="1"/>
  <c r="A10399" i="3" l="1"/>
  <c r="C10399" i="3" s="1"/>
  <c r="A10400" i="3" l="1"/>
  <c r="C10400" i="3" s="1"/>
  <c r="A10401" i="3" l="1"/>
  <c r="C10401" i="3" s="1"/>
  <c r="A10402" i="3" l="1"/>
  <c r="C10402" i="3" s="1"/>
  <c r="A10403" i="3" l="1"/>
  <c r="C10403" i="3" s="1"/>
  <c r="A10404" i="3" l="1"/>
  <c r="C10404" i="3" s="1"/>
  <c r="A10405" i="3" l="1"/>
  <c r="C10405" i="3" s="1"/>
  <c r="A10406" i="3" l="1"/>
  <c r="C10406" i="3" s="1"/>
  <c r="A10407" i="3" l="1"/>
  <c r="C10407" i="3" s="1"/>
  <c r="A10408" i="3" l="1"/>
  <c r="C10408" i="3" s="1"/>
  <c r="A10409" i="3" l="1"/>
  <c r="C10409" i="3" s="1"/>
  <c r="A10410" i="3" l="1"/>
  <c r="C10410" i="3" s="1"/>
  <c r="A10411" i="3" l="1"/>
  <c r="C10411" i="3" s="1"/>
  <c r="A10412" i="3" l="1"/>
  <c r="C10412" i="3" s="1"/>
  <c r="A10413" i="3" l="1"/>
  <c r="C10413" i="3" s="1"/>
  <c r="A10414" i="3" l="1"/>
  <c r="C10414" i="3" s="1"/>
  <c r="A10415" i="3" l="1"/>
  <c r="C10415" i="3" s="1"/>
  <c r="A10416" i="3" l="1"/>
  <c r="C10416" i="3" s="1"/>
  <c r="A10417" i="3" l="1"/>
  <c r="C10417" i="3" s="1"/>
  <c r="A10418" i="3" l="1"/>
  <c r="C10418" i="3" s="1"/>
  <c r="A10419" i="3" l="1"/>
  <c r="C10419" i="3" s="1"/>
  <c r="A10420" i="3" l="1"/>
  <c r="C10420" i="3" s="1"/>
  <c r="A10421" i="3" l="1"/>
  <c r="C10421" i="3" s="1"/>
  <c r="A10422" i="3" l="1"/>
  <c r="C10422" i="3" s="1"/>
  <c r="A10423" i="3" l="1"/>
  <c r="C10423" i="3" s="1"/>
  <c r="A10424" i="3" l="1"/>
  <c r="C10424" i="3" s="1"/>
  <c r="A10425" i="3" l="1"/>
  <c r="C10425" i="3" s="1"/>
  <c r="A10426" i="3" l="1"/>
  <c r="C10426" i="3" s="1"/>
  <c r="A10427" i="3" l="1"/>
  <c r="C10427" i="3" s="1"/>
  <c r="A10428" i="3" l="1"/>
  <c r="C10428" i="3" s="1"/>
  <c r="A10429" i="3" l="1"/>
  <c r="C10429" i="3" s="1"/>
  <c r="A10430" i="3" l="1"/>
  <c r="C10430" i="3" s="1"/>
  <c r="A10431" i="3" l="1"/>
  <c r="C10431" i="3" s="1"/>
  <c r="A10432" i="3" l="1"/>
  <c r="C10432" i="3" s="1"/>
  <c r="A10433" i="3" l="1"/>
  <c r="C10433" i="3" s="1"/>
  <c r="A10434" i="3" l="1"/>
  <c r="C10434" i="3" s="1"/>
  <c r="A10435" i="3" l="1"/>
  <c r="C10435" i="3" s="1"/>
  <c r="A10436" i="3" l="1"/>
  <c r="C10436" i="3" s="1"/>
  <c r="A10437" i="3" l="1"/>
  <c r="C10437" i="3" s="1"/>
  <c r="A10438" i="3" l="1"/>
  <c r="C10438" i="3" s="1"/>
  <c r="A10439" i="3" l="1"/>
  <c r="C10439" i="3" s="1"/>
  <c r="A10440" i="3" l="1"/>
  <c r="C10440" i="3" s="1"/>
  <c r="A10441" i="3" l="1"/>
  <c r="C10441" i="3" s="1"/>
  <c r="A10442" i="3" l="1"/>
  <c r="C10442" i="3" s="1"/>
  <c r="A10443" i="3" l="1"/>
  <c r="C10443" i="3" s="1"/>
  <c r="A10444" i="3" l="1"/>
  <c r="C10444" i="3" s="1"/>
  <c r="A10445" i="3" l="1"/>
  <c r="C10445" i="3" s="1"/>
  <c r="A10446" i="3" l="1"/>
  <c r="C10446" i="3" s="1"/>
  <c r="A10447" i="3" l="1"/>
  <c r="C10447" i="3" s="1"/>
  <c r="A10448" i="3" l="1"/>
  <c r="C10448" i="3" s="1"/>
  <c r="A10449" i="3" l="1"/>
  <c r="C10449" i="3" s="1"/>
  <c r="A10450" i="3" l="1"/>
  <c r="C10450" i="3" s="1"/>
  <c r="A10451" i="3" l="1"/>
  <c r="C10451" i="3" s="1"/>
  <c r="A10452" i="3" l="1"/>
  <c r="C10452" i="3" s="1"/>
  <c r="A10453" i="3" l="1"/>
  <c r="C10453" i="3" s="1"/>
  <c r="A10454" i="3" l="1"/>
  <c r="C10454" i="3" s="1"/>
  <c r="A10455" i="3" l="1"/>
  <c r="C10455" i="3" s="1"/>
  <c r="A10456" i="3" l="1"/>
  <c r="C10456" i="3" s="1"/>
  <c r="A10457" i="3" l="1"/>
  <c r="C10457" i="3" s="1"/>
  <c r="A10458" i="3" l="1"/>
  <c r="C10458" i="3" s="1"/>
  <c r="A10459" i="3" l="1"/>
  <c r="C10459" i="3" s="1"/>
  <c r="A10460" i="3" l="1"/>
  <c r="C10460" i="3" s="1"/>
  <c r="A10461" i="3" l="1"/>
  <c r="C10461" i="3" s="1"/>
  <c r="A10462" i="3" l="1"/>
  <c r="C10462" i="3" s="1"/>
  <c r="A10463" i="3" l="1"/>
  <c r="C10463" i="3" s="1"/>
  <c r="A10464" i="3" l="1"/>
  <c r="C10464" i="3" s="1"/>
  <c r="A10465" i="3" l="1"/>
  <c r="C10465" i="3" s="1"/>
  <c r="A10466" i="3" l="1"/>
  <c r="C10466" i="3" s="1"/>
  <c r="A10467" i="3" l="1"/>
  <c r="C10467" i="3" s="1"/>
  <c r="A10468" i="3" l="1"/>
  <c r="C10468" i="3" s="1"/>
  <c r="A10469" i="3" l="1"/>
  <c r="C10469" i="3" s="1"/>
  <c r="A10470" i="3" l="1"/>
  <c r="C10470" i="3" s="1"/>
  <c r="A10471" i="3" l="1"/>
  <c r="C10471" i="3" s="1"/>
  <c r="A10472" i="3" l="1"/>
  <c r="C10472" i="3" s="1"/>
  <c r="A10473" i="3" l="1"/>
  <c r="C10473" i="3" s="1"/>
  <c r="A10474" i="3" l="1"/>
  <c r="C10474" i="3" s="1"/>
  <c r="A10475" i="3" l="1"/>
  <c r="C10475" i="3" s="1"/>
  <c r="A10476" i="3" l="1"/>
  <c r="C10476" i="3" s="1"/>
  <c r="A10477" i="3" l="1"/>
  <c r="C10477" i="3" s="1"/>
  <c r="A10478" i="3" l="1"/>
  <c r="C10478" i="3" s="1"/>
  <c r="A10479" i="3" l="1"/>
  <c r="C10479" i="3" s="1"/>
  <c r="A10480" i="3" l="1"/>
  <c r="C10480" i="3" s="1"/>
  <c r="A10481" i="3" l="1"/>
  <c r="C10481" i="3" s="1"/>
  <c r="A10482" i="3" l="1"/>
  <c r="C10482" i="3" s="1"/>
  <c r="A10483" i="3" l="1"/>
  <c r="C10483" i="3" s="1"/>
  <c r="A10484" i="3" l="1"/>
  <c r="C10484" i="3" s="1"/>
  <c r="A10485" i="3" l="1"/>
  <c r="C10485" i="3" s="1"/>
  <c r="A10486" i="3" l="1"/>
  <c r="C10486" i="3" s="1"/>
  <c r="A10487" i="3" l="1"/>
  <c r="C10487" i="3" s="1"/>
  <c r="A10488" i="3" l="1"/>
  <c r="C10488" i="3" s="1"/>
  <c r="A10489" i="3" l="1"/>
  <c r="C10489" i="3" s="1"/>
  <c r="A10490" i="3" l="1"/>
  <c r="C10490" i="3" s="1"/>
  <c r="A10491" i="3" l="1"/>
  <c r="C10491" i="3" s="1"/>
  <c r="A10492" i="3" l="1"/>
  <c r="C10492" i="3" s="1"/>
  <c r="A10493" i="3" l="1"/>
  <c r="C10493" i="3" s="1"/>
  <c r="A10494" i="3" l="1"/>
  <c r="C10494" i="3" s="1"/>
  <c r="A10495" i="3" l="1"/>
  <c r="C10495" i="3" s="1"/>
  <c r="A10496" i="3" l="1"/>
  <c r="C10496" i="3" s="1"/>
  <c r="A10497" i="3" l="1"/>
  <c r="C10497" i="3" s="1"/>
  <c r="A10498" i="3" l="1"/>
  <c r="C10498" i="3" s="1"/>
  <c r="A10499" i="3" l="1"/>
  <c r="C10499" i="3" s="1"/>
  <c r="A10500" i="3" l="1"/>
  <c r="C10500" i="3" s="1"/>
  <c r="A10501" i="3" l="1"/>
  <c r="C10501" i="3" s="1"/>
  <c r="A10502" i="3" l="1"/>
  <c r="C10502" i="3" s="1"/>
  <c r="A10503" i="3" l="1"/>
  <c r="C10503" i="3" s="1"/>
  <c r="A10504" i="3" l="1"/>
  <c r="C10504" i="3" s="1"/>
  <c r="A10505" i="3" l="1"/>
  <c r="C10505" i="3" s="1"/>
  <c r="A10506" i="3" l="1"/>
  <c r="C10506" i="3" s="1"/>
  <c r="A10507" i="3" l="1"/>
  <c r="C10507" i="3" s="1"/>
  <c r="A10508" i="3" l="1"/>
  <c r="C10508" i="3" s="1"/>
  <c r="A10509" i="3" l="1"/>
  <c r="C10509" i="3" s="1"/>
  <c r="A10510" i="3" l="1"/>
  <c r="C10510" i="3" s="1"/>
  <c r="A10511" i="3" l="1"/>
  <c r="C10511" i="3" s="1"/>
  <c r="A10512" i="3" l="1"/>
  <c r="C10512" i="3" s="1"/>
  <c r="A10513" i="3" l="1"/>
  <c r="C10513" i="3" s="1"/>
  <c r="A10514" i="3" l="1"/>
  <c r="C10514" i="3" s="1"/>
  <c r="A10515" i="3" l="1"/>
  <c r="C10515" i="3" s="1"/>
  <c r="A10516" i="3" l="1"/>
  <c r="C10516" i="3" s="1"/>
  <c r="A10517" i="3" l="1"/>
  <c r="C10517" i="3" s="1"/>
  <c r="A10518" i="3" l="1"/>
  <c r="C10518" i="3" s="1"/>
  <c r="A10519" i="3" l="1"/>
  <c r="C10519" i="3" s="1"/>
  <c r="A10520" i="3" l="1"/>
  <c r="C10520" i="3" s="1"/>
  <c r="A10521" i="3" l="1"/>
  <c r="C10521" i="3" s="1"/>
  <c r="A10522" i="3" l="1"/>
  <c r="C10522" i="3" s="1"/>
  <c r="A10523" i="3" l="1"/>
  <c r="C10523" i="3" s="1"/>
  <c r="A10524" i="3" l="1"/>
  <c r="C10524" i="3" s="1"/>
  <c r="A10525" i="3" l="1"/>
  <c r="C10525" i="3" s="1"/>
  <c r="A10526" i="3" l="1"/>
  <c r="C10526" i="3" s="1"/>
  <c r="A10527" i="3" l="1"/>
  <c r="C10527" i="3" s="1"/>
  <c r="A10528" i="3" l="1"/>
  <c r="C10528" i="3" s="1"/>
  <c r="A10529" i="3" l="1"/>
  <c r="C10529" i="3" s="1"/>
  <c r="A10530" i="3" l="1"/>
  <c r="C10530" i="3" s="1"/>
  <c r="A10531" i="3" l="1"/>
  <c r="C10531" i="3" s="1"/>
  <c r="A10532" i="3" l="1"/>
  <c r="C10532" i="3" s="1"/>
  <c r="A10533" i="3" l="1"/>
  <c r="C10533" i="3" s="1"/>
  <c r="A10534" i="3" l="1"/>
  <c r="C10534" i="3" s="1"/>
  <c r="A10535" i="3" l="1"/>
  <c r="C10535" i="3" s="1"/>
  <c r="A10536" i="3" l="1"/>
  <c r="C10536" i="3" s="1"/>
  <c r="A10537" i="3" l="1"/>
  <c r="C10537" i="3" s="1"/>
  <c r="A10538" i="3" l="1"/>
  <c r="C10538" i="3" s="1"/>
  <c r="A10539" i="3" l="1"/>
  <c r="C10539" i="3" s="1"/>
  <c r="A10540" i="3" l="1"/>
  <c r="C10540" i="3" s="1"/>
  <c r="A10541" i="3" l="1"/>
  <c r="C10541" i="3" s="1"/>
  <c r="A10542" i="3" l="1"/>
  <c r="C10542" i="3" s="1"/>
  <c r="A10543" i="3" l="1"/>
  <c r="C10543" i="3" s="1"/>
  <c r="A10544" i="3" l="1"/>
  <c r="C10544" i="3" s="1"/>
  <c r="A10545" i="3" l="1"/>
  <c r="C10545" i="3" s="1"/>
  <c r="A10546" i="3" l="1"/>
  <c r="C10546" i="3" s="1"/>
  <c r="A10547" i="3" l="1"/>
  <c r="C10547" i="3" s="1"/>
  <c r="A10548" i="3" l="1"/>
  <c r="C10548" i="3" s="1"/>
  <c r="A10549" i="3" l="1"/>
  <c r="C10549" i="3" s="1"/>
  <c r="A10550" i="3" l="1"/>
  <c r="C10550" i="3" s="1"/>
  <c r="A10551" i="3" l="1"/>
  <c r="C10551" i="3" s="1"/>
  <c r="A10552" i="3" l="1"/>
  <c r="C10552" i="3" s="1"/>
  <c r="A10553" i="3" l="1"/>
  <c r="C10553" i="3" s="1"/>
  <c r="A10554" i="3" l="1"/>
  <c r="C10554" i="3" s="1"/>
  <c r="A10555" i="3" l="1"/>
  <c r="C10555" i="3" s="1"/>
  <c r="A10556" i="3" l="1"/>
  <c r="C10556" i="3" s="1"/>
  <c r="A10557" i="3" l="1"/>
  <c r="C10557" i="3" s="1"/>
  <c r="A10558" i="3" l="1"/>
  <c r="C10558" i="3" s="1"/>
  <c r="A10559" i="3" l="1"/>
  <c r="C10559" i="3" s="1"/>
  <c r="A10560" i="3" l="1"/>
  <c r="C10560" i="3" s="1"/>
  <c r="A10561" i="3" l="1"/>
  <c r="C10561" i="3" s="1"/>
  <c r="A10562" i="3" l="1"/>
  <c r="C10562" i="3" s="1"/>
  <c r="A10563" i="3" l="1"/>
  <c r="C10563" i="3" s="1"/>
  <c r="A10564" i="3" l="1"/>
  <c r="C10564" i="3" s="1"/>
  <c r="A10565" i="3" l="1"/>
  <c r="C10565" i="3" s="1"/>
  <c r="A10566" i="3" l="1"/>
  <c r="C10566" i="3" s="1"/>
  <c r="A10567" i="3" l="1"/>
  <c r="C10567" i="3" s="1"/>
  <c r="A10568" i="3" l="1"/>
  <c r="C10568" i="3" s="1"/>
  <c r="A10569" i="3" l="1"/>
  <c r="C10569" i="3" s="1"/>
  <c r="A10570" i="3" l="1"/>
  <c r="C10570" i="3" s="1"/>
  <c r="A10571" i="3" l="1"/>
  <c r="C10571" i="3" s="1"/>
  <c r="A10572" i="3" l="1"/>
  <c r="C10572" i="3" s="1"/>
  <c r="A10573" i="3" l="1"/>
  <c r="C10573" i="3" s="1"/>
  <c r="A10574" i="3" l="1"/>
  <c r="C10574" i="3" s="1"/>
  <c r="A10575" i="3" l="1"/>
  <c r="C10575" i="3" s="1"/>
  <c r="A10576" i="3" l="1"/>
  <c r="C10576" i="3" s="1"/>
  <c r="A10577" i="3" l="1"/>
  <c r="C10577" i="3" s="1"/>
  <c r="A10578" i="3" l="1"/>
  <c r="C10578" i="3" s="1"/>
  <c r="A10579" i="3" l="1"/>
  <c r="C10579" i="3" s="1"/>
  <c r="A10580" i="3" l="1"/>
  <c r="C10580" i="3" s="1"/>
  <c r="A10581" i="3" l="1"/>
  <c r="C10581" i="3" s="1"/>
  <c r="A10582" i="3" l="1"/>
  <c r="C10582" i="3" s="1"/>
  <c r="A10583" i="3" l="1"/>
  <c r="C10583" i="3" s="1"/>
  <c r="A10584" i="3" l="1"/>
  <c r="C10584" i="3" s="1"/>
  <c r="A10585" i="3" l="1"/>
  <c r="C10585" i="3" s="1"/>
  <c r="A10586" i="3" l="1"/>
  <c r="C10586" i="3" s="1"/>
  <c r="A10587" i="3" l="1"/>
  <c r="C10587" i="3" s="1"/>
  <c r="A10588" i="3" l="1"/>
  <c r="C10588" i="3" s="1"/>
  <c r="A10589" i="3" l="1"/>
  <c r="C10589" i="3" s="1"/>
  <c r="A10590" i="3" l="1"/>
  <c r="C10590" i="3" s="1"/>
  <c r="A10591" i="3" l="1"/>
  <c r="C10591" i="3" s="1"/>
  <c r="A10592" i="3" l="1"/>
  <c r="C10592" i="3" s="1"/>
  <c r="A10593" i="3" l="1"/>
  <c r="C10593" i="3" s="1"/>
  <c r="A10594" i="3" l="1"/>
  <c r="C10594" i="3" s="1"/>
  <c r="A10595" i="3" l="1"/>
  <c r="C10595" i="3" s="1"/>
  <c r="A10596" i="3" l="1"/>
  <c r="C10596" i="3" s="1"/>
  <c r="A10597" i="3" l="1"/>
  <c r="C10597" i="3" s="1"/>
  <c r="A10598" i="3" l="1"/>
  <c r="C10598" i="3" s="1"/>
  <c r="A10599" i="3" l="1"/>
  <c r="C10599" i="3" s="1"/>
  <c r="A10600" i="3" l="1"/>
  <c r="C10600" i="3" s="1"/>
  <c r="A10601" i="3" l="1"/>
  <c r="C10601" i="3" s="1"/>
  <c r="A10602" i="3" l="1"/>
  <c r="C10602" i="3" s="1"/>
  <c r="A10603" i="3" l="1"/>
  <c r="C10603" i="3" s="1"/>
  <c r="A10604" i="3" l="1"/>
  <c r="C10604" i="3" s="1"/>
  <c r="A10605" i="3" l="1"/>
  <c r="C10605" i="3" s="1"/>
  <c r="A10606" i="3" l="1"/>
  <c r="C10606" i="3" s="1"/>
  <c r="A10607" i="3" l="1"/>
  <c r="C10607" i="3" s="1"/>
  <c r="A10608" i="3" l="1"/>
  <c r="C10608" i="3" s="1"/>
  <c r="A10609" i="3" l="1"/>
  <c r="C10609" i="3" s="1"/>
  <c r="A10610" i="3" l="1"/>
  <c r="C10610" i="3" s="1"/>
  <c r="A10611" i="3" l="1"/>
  <c r="C10611" i="3" s="1"/>
  <c r="A10612" i="3" l="1"/>
  <c r="C10612" i="3" s="1"/>
  <c r="A10613" i="3" l="1"/>
  <c r="C10613" i="3" s="1"/>
  <c r="A10614" i="3" l="1"/>
  <c r="C10614" i="3" s="1"/>
  <c r="A10615" i="3" l="1"/>
  <c r="C10615" i="3" s="1"/>
  <c r="A10616" i="3" l="1"/>
  <c r="C10616" i="3" s="1"/>
  <c r="A10617" i="3" l="1"/>
  <c r="C10617" i="3" s="1"/>
  <c r="A10618" i="3" l="1"/>
  <c r="C10618" i="3" s="1"/>
  <c r="A10619" i="3" l="1"/>
  <c r="C10619" i="3" s="1"/>
  <c r="A10620" i="3" l="1"/>
  <c r="C10620" i="3" s="1"/>
  <c r="A10621" i="3" l="1"/>
  <c r="C10621" i="3" s="1"/>
  <c r="A10622" i="3" l="1"/>
  <c r="C10622" i="3" s="1"/>
  <c r="A10623" i="3" l="1"/>
  <c r="C10623" i="3" s="1"/>
  <c r="A10624" i="3" l="1"/>
  <c r="C10624" i="3" s="1"/>
  <c r="A10625" i="3" l="1"/>
  <c r="C10625" i="3" s="1"/>
  <c r="A10626" i="3" l="1"/>
  <c r="C10626" i="3" s="1"/>
  <c r="A10627" i="3" l="1"/>
  <c r="C10627" i="3" s="1"/>
  <c r="A10628" i="3" l="1"/>
  <c r="C10628" i="3" s="1"/>
  <c r="A10629" i="3" l="1"/>
  <c r="C10629" i="3" s="1"/>
  <c r="A10630" i="3" l="1"/>
  <c r="C10630" i="3" s="1"/>
  <c r="A10631" i="3" l="1"/>
  <c r="C10631" i="3" s="1"/>
  <c r="A10632" i="3" l="1"/>
  <c r="C10632" i="3" l="1"/>
  <c r="A10633" i="3"/>
  <c r="C10633" i="3" l="1"/>
  <c r="A10634" i="3"/>
  <c r="A10635" i="3" l="1"/>
  <c r="C10634" i="3"/>
  <c r="A10636" i="3" l="1"/>
  <c r="C10635" i="3"/>
  <c r="C10636" i="3" l="1"/>
  <c r="A10637" i="3"/>
  <c r="A10638" i="3" l="1"/>
  <c r="C10637" i="3"/>
  <c r="C10638" i="3" l="1"/>
  <c r="A10639" i="3"/>
  <c r="C10639" i="3" l="1"/>
  <c r="A10640" i="3"/>
  <c r="A10641" i="3" l="1"/>
  <c r="C10640" i="3"/>
  <c r="C10641" i="3" l="1"/>
  <c r="A10642" i="3"/>
  <c r="C10642" i="3" l="1"/>
  <c r="A10643" i="3"/>
  <c r="A10644" i="3" l="1"/>
  <c r="C10643" i="3"/>
  <c r="C10644" i="3" l="1"/>
  <c r="A10645" i="3"/>
  <c r="A10646" i="3" l="1"/>
  <c r="C10645" i="3"/>
  <c r="C10646" i="3" l="1"/>
  <c r="A10647" i="3"/>
  <c r="C10647" i="3" l="1"/>
  <c r="A10648" i="3"/>
  <c r="A10649" i="3" l="1"/>
  <c r="C10648" i="3"/>
  <c r="C10649" i="3" l="1"/>
  <c r="A10650" i="3"/>
  <c r="A10651" i="3" l="1"/>
  <c r="C10650" i="3"/>
  <c r="C10651" i="3" l="1"/>
  <c r="A10652" i="3"/>
  <c r="C10652" i="3" l="1"/>
  <c r="A10653" i="3"/>
  <c r="C10653" i="3" l="1"/>
  <c r="A10654" i="3"/>
  <c r="C10654" i="3" l="1"/>
  <c r="A10655" i="3"/>
  <c r="A10656" i="3" l="1"/>
  <c r="C10655" i="3"/>
  <c r="C10656" i="3" l="1"/>
  <c r="A10657" i="3"/>
  <c r="C10657" i="3" l="1"/>
  <c r="A10658" i="3"/>
  <c r="A10659" i="3" l="1"/>
  <c r="C10658" i="3"/>
  <c r="C10659" i="3" l="1"/>
  <c r="A10660" i="3"/>
  <c r="C10660" i="3" l="1"/>
  <c r="A10661" i="3"/>
  <c r="A10662" i="3" l="1"/>
  <c r="C10661" i="3"/>
  <c r="A10663" i="3" l="1"/>
  <c r="C10662" i="3"/>
  <c r="C10663" i="3" l="1"/>
  <c r="A10664" i="3"/>
  <c r="C10664" i="3" l="1"/>
  <c r="A10665" i="3"/>
  <c r="C10665" i="3" l="1"/>
  <c r="A10666" i="3"/>
  <c r="A10667" i="3" l="1"/>
  <c r="C10666" i="3"/>
  <c r="C10667" i="3" l="1"/>
  <c r="A10668" i="3"/>
  <c r="C10668" i="3" l="1"/>
  <c r="A10669" i="3"/>
  <c r="A10670" i="3" l="1"/>
  <c r="C10669" i="3"/>
  <c r="C10670" i="3" l="1"/>
  <c r="A10671" i="3"/>
  <c r="C10671" i="3" l="1"/>
  <c r="A10672" i="3"/>
  <c r="C10672" i="3" l="1"/>
  <c r="A10673" i="3"/>
  <c r="C10673" i="3" l="1"/>
  <c r="A10674" i="3"/>
  <c r="A10675" i="3" l="1"/>
  <c r="C10674" i="3"/>
  <c r="C10675" i="3" l="1"/>
  <c r="A10676" i="3"/>
  <c r="C10676" i="3" l="1"/>
  <c r="A10677" i="3"/>
  <c r="A10678" i="3" l="1"/>
  <c r="C10677" i="3"/>
  <c r="C10678" i="3" l="1"/>
  <c r="A10679" i="3"/>
  <c r="C10679" i="3" l="1"/>
  <c r="A10680" i="3"/>
  <c r="A10681" i="3" l="1"/>
  <c r="C10680" i="3"/>
  <c r="C10681" i="3" l="1"/>
  <c r="A10682" i="3"/>
  <c r="A10683" i="3" l="1"/>
  <c r="C10682" i="3"/>
  <c r="C10683" i="3" l="1"/>
  <c r="A10684" i="3"/>
  <c r="C10684" i="3" l="1"/>
  <c r="A10685" i="3"/>
  <c r="A10686" i="3" l="1"/>
  <c r="C10685" i="3"/>
  <c r="C10686" i="3" l="1"/>
  <c r="A10687" i="3"/>
  <c r="A10688" i="3" l="1"/>
  <c r="C10687" i="3"/>
  <c r="A10689" i="3" l="1"/>
  <c r="C10688" i="3"/>
  <c r="C10689" i="3" l="1"/>
  <c r="A10690" i="3"/>
  <c r="C10690" i="3" l="1"/>
  <c r="A10691" i="3"/>
  <c r="C10691" i="3" l="1"/>
  <c r="A10692" i="3"/>
  <c r="C10692" i="3" l="1"/>
  <c r="A10693" i="3"/>
  <c r="A10694" i="3" l="1"/>
  <c r="C10693" i="3"/>
  <c r="C10694" i="3" l="1"/>
  <c r="A10695" i="3"/>
  <c r="C10695" i="3" l="1"/>
  <c r="A10696" i="3"/>
  <c r="A10697" i="3" l="1"/>
  <c r="C10696" i="3"/>
  <c r="A10698" i="3" l="1"/>
  <c r="C10697" i="3"/>
  <c r="C10698" i="3" l="1"/>
  <c r="A10699" i="3"/>
  <c r="A10700" i="3" l="1"/>
  <c r="C10699" i="3"/>
  <c r="C10700" i="3" l="1"/>
  <c r="A10701" i="3"/>
  <c r="A10702" i="3" l="1"/>
  <c r="C10701" i="3"/>
  <c r="A10703" i="3" l="1"/>
  <c r="C10702" i="3"/>
  <c r="C10703" i="3" l="1"/>
  <c r="A10704" i="3"/>
  <c r="C10704" i="3" l="1"/>
  <c r="A10705" i="3"/>
  <c r="C10705" i="3" l="1"/>
  <c r="A10706" i="3"/>
  <c r="C10706" i="3" l="1"/>
  <c r="A10707" i="3"/>
  <c r="C10707" i="3" l="1"/>
  <c r="A10708" i="3"/>
  <c r="C10708" i="3" l="1"/>
  <c r="A10709" i="3"/>
  <c r="C10709" i="3" l="1"/>
  <c r="A10710" i="3"/>
  <c r="A10711" i="3" l="1"/>
  <c r="C10710" i="3"/>
  <c r="C10711" i="3" l="1"/>
  <c r="A10712" i="3"/>
  <c r="C10712" i="3" l="1"/>
  <c r="A10713" i="3"/>
  <c r="C10713" i="3" l="1"/>
  <c r="A10714" i="3"/>
  <c r="C10714" i="3" l="1"/>
  <c r="A10715" i="3"/>
  <c r="C10715" i="3" l="1"/>
  <c r="A10716" i="3"/>
  <c r="C10716" i="3" l="1"/>
  <c r="A10717" i="3"/>
  <c r="A10718" i="3" l="1"/>
  <c r="C10717" i="3"/>
  <c r="A10719" i="3" l="1"/>
  <c r="C10718" i="3"/>
  <c r="A10720" i="3" l="1"/>
  <c r="C10719" i="3"/>
  <c r="C10720" i="3" l="1"/>
  <c r="A10721" i="3"/>
  <c r="C10721" i="3" l="1"/>
  <c r="A10722" i="3"/>
  <c r="C10722" i="3" l="1"/>
  <c r="A10723" i="3"/>
  <c r="C10723" i="3" l="1"/>
  <c r="A10724" i="3"/>
  <c r="C10724" i="3" l="1"/>
  <c r="A10725" i="3"/>
  <c r="C10725" i="3" l="1"/>
  <c r="A10726" i="3"/>
  <c r="C10726" i="3" l="1"/>
  <c r="A10727" i="3"/>
  <c r="C10727" i="3" l="1"/>
  <c r="A10728" i="3"/>
  <c r="A10729" i="3" l="1"/>
  <c r="C10728" i="3"/>
  <c r="A10730" i="3" l="1"/>
  <c r="C10729" i="3"/>
  <c r="C10730" i="3" l="1"/>
  <c r="A10731" i="3"/>
  <c r="C10731" i="3" l="1"/>
  <c r="A10732" i="3"/>
  <c r="C10732" i="3" l="1"/>
  <c r="A10733" i="3"/>
  <c r="C10733" i="3" l="1"/>
  <c r="A10734" i="3"/>
  <c r="C10734" i="3" l="1"/>
  <c r="A10735" i="3"/>
  <c r="C10735" i="3" l="1"/>
  <c r="A10736" i="3"/>
  <c r="A10737" i="3" l="1"/>
  <c r="C10736" i="3"/>
  <c r="C10737" i="3" l="1"/>
  <c r="A10738" i="3"/>
  <c r="A10739" i="3" l="1"/>
  <c r="C10738" i="3"/>
  <c r="A10740" i="3" l="1"/>
  <c r="C10739" i="3"/>
  <c r="C10740" i="3" l="1"/>
  <c r="A10741" i="3"/>
  <c r="A10742" i="3" l="1"/>
  <c r="C10741" i="3"/>
  <c r="A10743" i="3" l="1"/>
  <c r="C10742" i="3"/>
  <c r="A10744" i="3" l="1"/>
  <c r="C10743" i="3"/>
  <c r="A10745" i="3" l="1"/>
  <c r="C10744" i="3"/>
  <c r="A10746" i="3" l="1"/>
  <c r="C10745" i="3"/>
  <c r="C10746" i="3" l="1"/>
  <c r="A10747" i="3"/>
  <c r="C10747" i="3" l="1"/>
  <c r="A10748" i="3"/>
  <c r="C10748" i="3" l="1"/>
  <c r="A10749" i="3"/>
  <c r="C10749" i="3" l="1"/>
  <c r="A10750" i="3"/>
  <c r="C10750" i="3" l="1"/>
  <c r="A10751" i="3"/>
  <c r="C10751" i="3" l="1"/>
  <c r="A10752" i="3"/>
  <c r="C10752" i="3" l="1"/>
  <c r="A10753" i="3"/>
  <c r="C10753" i="3" l="1"/>
  <c r="A10754" i="3"/>
  <c r="A10755" i="3" l="1"/>
  <c r="C10754" i="3"/>
  <c r="A10756" i="3" l="1"/>
  <c r="C10755" i="3"/>
  <c r="A10757" i="3" l="1"/>
  <c r="C10756" i="3"/>
  <c r="C10757" i="3" l="1"/>
  <c r="A10758" i="3"/>
  <c r="C10758" i="3" l="1"/>
  <c r="A10759" i="3"/>
  <c r="C10759" i="3" l="1"/>
  <c r="A10760" i="3"/>
  <c r="C10760" i="3" l="1"/>
  <c r="A10761" i="3"/>
  <c r="C10761" i="3" l="1"/>
  <c r="A10762" i="3"/>
  <c r="A10763" i="3" l="1"/>
  <c r="C10762" i="3"/>
  <c r="C10763" i="3" l="1"/>
  <c r="A10764" i="3"/>
  <c r="C10764" i="3" l="1"/>
  <c r="A10765" i="3"/>
  <c r="A10766" i="3" l="1"/>
  <c r="C10765" i="3"/>
  <c r="A10767" i="3" l="1"/>
  <c r="C10766" i="3"/>
  <c r="A10768" i="3" l="1"/>
  <c r="C10767" i="3"/>
  <c r="A10769" i="3" l="1"/>
  <c r="C10768" i="3"/>
  <c r="C10769" i="3" l="1"/>
  <c r="A10770" i="3"/>
  <c r="A10771" i="3" l="1"/>
  <c r="C10770" i="3"/>
  <c r="A10772" i="3" l="1"/>
  <c r="C10771" i="3"/>
  <c r="C10772" i="3" l="1"/>
  <c r="A10773" i="3"/>
  <c r="A10774" i="3" l="1"/>
  <c r="C10773" i="3"/>
  <c r="C10774" i="3" l="1"/>
  <c r="A10775" i="3"/>
  <c r="A10776" i="3" l="1"/>
  <c r="C10775" i="3"/>
  <c r="C10776" i="3" l="1"/>
  <c r="A10777" i="3"/>
  <c r="C10777" i="3" l="1"/>
  <c r="A10778" i="3"/>
  <c r="A10779" i="3" l="1"/>
  <c r="C10778" i="3"/>
  <c r="A10780" i="3" l="1"/>
  <c r="C10779" i="3"/>
  <c r="C10780" i="3" l="1"/>
  <c r="A10781" i="3"/>
  <c r="A10782" i="3" l="1"/>
  <c r="C10781" i="3"/>
  <c r="C10782" i="3" l="1"/>
  <c r="A10783" i="3"/>
  <c r="A10784" i="3" l="1"/>
  <c r="C10783" i="3"/>
  <c r="C10784" i="3" l="1"/>
  <c r="A10785" i="3"/>
  <c r="C10785" i="3" l="1"/>
  <c r="A10786" i="3"/>
  <c r="A10787" i="3" l="1"/>
  <c r="C10786" i="3"/>
  <c r="A10788" i="3" l="1"/>
  <c r="C10787" i="3"/>
  <c r="C10788" i="3" l="1"/>
  <c r="A10789" i="3"/>
  <c r="A10790" i="3" l="1"/>
  <c r="C10789" i="3"/>
  <c r="C10790" i="3" l="1"/>
  <c r="A10791" i="3"/>
  <c r="A10792" i="3" l="1"/>
  <c r="C10791" i="3"/>
  <c r="C10792" i="3" l="1"/>
  <c r="A10793" i="3"/>
  <c r="C10793" i="3" l="1"/>
  <c r="A10794" i="3"/>
  <c r="A10795" i="3" l="1"/>
  <c r="C10794" i="3"/>
  <c r="C10795" i="3" l="1"/>
  <c r="A10796" i="3"/>
  <c r="C10796" i="3" l="1"/>
  <c r="A10797" i="3"/>
  <c r="C10797" i="3" l="1"/>
  <c r="A10798" i="3"/>
  <c r="C10798" i="3" l="1"/>
  <c r="A10799" i="3"/>
  <c r="A10800" i="3" l="1"/>
  <c r="C10799" i="3"/>
  <c r="A10801" i="3" l="1"/>
  <c r="C10800" i="3"/>
  <c r="C10801" i="3" l="1"/>
  <c r="A10802" i="3"/>
  <c r="A10803" i="3" l="1"/>
  <c r="C10802" i="3"/>
  <c r="C10803" i="3" l="1"/>
  <c r="A10804" i="3"/>
  <c r="A10805" i="3" l="1"/>
  <c r="C10804" i="3"/>
  <c r="C10805" i="3" l="1"/>
  <c r="A10806" i="3"/>
  <c r="C10806" i="3" l="1"/>
  <c r="A10807" i="3"/>
  <c r="A10808" i="3" l="1"/>
  <c r="C10807" i="3"/>
  <c r="C10808" i="3" l="1"/>
  <c r="A10809" i="3"/>
  <c r="C10809" i="3" l="1"/>
  <c r="A10810" i="3"/>
  <c r="A10811" i="3" l="1"/>
  <c r="C10810" i="3"/>
  <c r="C10811" i="3" l="1"/>
  <c r="A10812" i="3"/>
  <c r="C10812" i="3" l="1"/>
  <c r="A10813" i="3"/>
  <c r="A10814" i="3" l="1"/>
  <c r="C10813" i="3"/>
  <c r="C10814" i="3" l="1"/>
  <c r="A10815" i="3"/>
  <c r="A10816" i="3" l="1"/>
  <c r="C10815" i="3"/>
  <c r="C10816" i="3" l="1"/>
  <c r="A10817" i="3"/>
  <c r="C10817" i="3" l="1"/>
  <c r="A10818" i="3"/>
  <c r="A10819" i="3" l="1"/>
  <c r="C10818" i="3"/>
  <c r="A10820" i="3" l="1"/>
  <c r="C10819" i="3"/>
  <c r="C10820" i="3" l="1"/>
  <c r="A10821" i="3"/>
  <c r="A10822" i="3" l="1"/>
  <c r="C10821" i="3"/>
  <c r="C10822" i="3" l="1"/>
  <c r="A10823" i="3"/>
  <c r="A10824" i="3" l="1"/>
  <c r="C10823" i="3"/>
  <c r="C10824" i="3" l="1"/>
  <c r="A10825" i="3"/>
  <c r="C10825" i="3" l="1"/>
  <c r="A10826" i="3"/>
  <c r="A10827" i="3" l="1"/>
  <c r="C10826" i="3"/>
  <c r="C10827" i="3" l="1"/>
  <c r="A10828" i="3"/>
  <c r="C10828" i="3" l="1"/>
  <c r="A10829" i="3"/>
  <c r="C10829" i="3" l="1"/>
  <c r="A10830" i="3"/>
  <c r="C10830" i="3" l="1"/>
  <c r="A10831" i="3"/>
  <c r="A10832" i="3" l="1"/>
  <c r="C10831" i="3"/>
  <c r="A10833" i="3" l="1"/>
  <c r="C10832" i="3"/>
  <c r="C10833" i="3" l="1"/>
  <c r="A10834" i="3"/>
  <c r="A10835" i="3" l="1"/>
  <c r="C10834" i="3"/>
  <c r="C10835" i="3" l="1"/>
  <c r="A10836" i="3"/>
  <c r="A10837" i="3" l="1"/>
  <c r="C10836" i="3"/>
  <c r="C10837" i="3" l="1"/>
  <c r="A10838" i="3"/>
  <c r="C10838" i="3" l="1"/>
  <c r="A10839" i="3"/>
  <c r="A10840" i="3" l="1"/>
  <c r="C10839" i="3"/>
  <c r="C10840" i="3" l="1"/>
  <c r="A10841" i="3"/>
  <c r="C10841" i="3" l="1"/>
  <c r="A10842" i="3"/>
  <c r="A10843" i="3" l="1"/>
  <c r="C10842" i="3"/>
  <c r="C10843" i="3" l="1"/>
  <c r="A10844" i="3"/>
  <c r="C10844" i="3" l="1"/>
  <c r="A10845" i="3"/>
  <c r="A10846" i="3" l="1"/>
  <c r="C10845" i="3"/>
  <c r="C10846" i="3" l="1"/>
  <c r="A10847" i="3"/>
  <c r="A10848" i="3" l="1"/>
  <c r="C10847" i="3"/>
  <c r="C10848" i="3" l="1"/>
  <c r="A10849" i="3"/>
  <c r="C10849" i="3" l="1"/>
  <c r="A10850" i="3"/>
  <c r="A10851" i="3" l="1"/>
  <c r="C10850" i="3"/>
  <c r="A10852" i="3" l="1"/>
  <c r="C10851" i="3"/>
  <c r="C10852" i="3" l="1"/>
  <c r="A10853" i="3"/>
  <c r="A10854" i="3" l="1"/>
  <c r="C10853" i="3"/>
  <c r="C10854" i="3" l="1"/>
  <c r="A10855" i="3"/>
  <c r="A10856" i="3" l="1"/>
  <c r="C10855" i="3"/>
  <c r="C10856" i="3" l="1"/>
  <c r="A10857" i="3"/>
  <c r="C10857" i="3" l="1"/>
  <c r="A10858" i="3"/>
  <c r="A10859" i="3" l="1"/>
  <c r="C10858" i="3"/>
  <c r="C10859" i="3" l="1"/>
  <c r="A10860" i="3"/>
  <c r="A10861" i="3" l="1"/>
  <c r="C10860" i="3"/>
  <c r="C10861" i="3" l="1"/>
  <c r="A10862" i="3"/>
  <c r="C10862" i="3" l="1"/>
  <c r="A10863" i="3"/>
  <c r="A10864" i="3" l="1"/>
  <c r="C10863" i="3"/>
  <c r="C10864" i="3" l="1"/>
  <c r="A10865" i="3"/>
  <c r="C10865" i="3" l="1"/>
  <c r="A10866" i="3"/>
  <c r="A10867" i="3" l="1"/>
  <c r="C10866" i="3"/>
  <c r="C10867" i="3" l="1"/>
  <c r="A10868" i="3"/>
  <c r="A10869" i="3" l="1"/>
  <c r="C10868" i="3"/>
  <c r="C10869" i="3" l="1"/>
  <c r="A10870" i="3"/>
  <c r="C10870" i="3" l="1"/>
  <c r="A10871" i="3"/>
  <c r="A10872" i="3" l="1"/>
  <c r="C10871" i="3"/>
  <c r="C10872" i="3" l="1"/>
  <c r="A10873" i="3"/>
  <c r="C10873" i="3" l="1"/>
  <c r="A10874" i="3"/>
  <c r="A10875" i="3" l="1"/>
  <c r="C10874" i="3"/>
  <c r="C10875" i="3" l="1"/>
  <c r="A10876" i="3"/>
  <c r="A10877" i="3" l="1"/>
  <c r="C10876" i="3"/>
  <c r="C10877" i="3" l="1"/>
  <c r="A10878" i="3"/>
  <c r="C10878" i="3" l="1"/>
  <c r="A10879" i="3"/>
  <c r="A10880" i="3" l="1"/>
  <c r="C10879" i="3"/>
  <c r="C10880" i="3" l="1"/>
  <c r="A10881" i="3"/>
  <c r="C10881" i="3" l="1"/>
  <c r="A10882" i="3"/>
  <c r="A10883" i="3" l="1"/>
  <c r="C10882" i="3"/>
  <c r="C10883" i="3" l="1"/>
  <c r="A10884" i="3"/>
  <c r="A10885" i="3" l="1"/>
  <c r="C10884" i="3"/>
  <c r="C10885" i="3" l="1"/>
  <c r="A10886" i="3"/>
  <c r="C10886" i="3" l="1"/>
  <c r="A10887" i="3"/>
  <c r="A10888" i="3" l="1"/>
  <c r="C10887" i="3"/>
  <c r="C10888" i="3" l="1"/>
  <c r="A10889" i="3"/>
  <c r="C10889" i="3" l="1"/>
  <c r="A10890" i="3"/>
  <c r="A10891" i="3" l="1"/>
  <c r="C10890" i="3"/>
  <c r="C10891" i="3" l="1"/>
  <c r="A10892" i="3"/>
  <c r="A10893" i="3" l="1"/>
  <c r="C10892" i="3"/>
  <c r="C10893" i="3" l="1"/>
  <c r="A10894" i="3"/>
  <c r="C10894" i="3" l="1"/>
  <c r="A10895" i="3"/>
  <c r="A10896" i="3" l="1"/>
  <c r="C10895" i="3"/>
  <c r="C10896" i="3" l="1"/>
  <c r="A10897" i="3"/>
  <c r="C10897" i="3" l="1"/>
  <c r="A10898" i="3"/>
  <c r="A10899" i="3" l="1"/>
  <c r="C10898" i="3"/>
  <c r="C10899" i="3" l="1"/>
  <c r="A10900" i="3"/>
  <c r="A10901" i="3" l="1"/>
  <c r="C10900" i="3"/>
  <c r="C10901" i="3" l="1"/>
  <c r="A10902" i="3"/>
  <c r="C10902" i="3" l="1"/>
  <c r="A10903" i="3"/>
  <c r="A10904" i="3" l="1"/>
  <c r="C10903" i="3"/>
  <c r="C10904" i="3" l="1"/>
  <c r="A10905" i="3"/>
  <c r="C10905" i="3" l="1"/>
  <c r="A10906" i="3"/>
  <c r="A10907" i="3" l="1"/>
  <c r="C10906" i="3"/>
  <c r="C10907" i="3" l="1"/>
  <c r="A10908" i="3"/>
  <c r="A10909" i="3" l="1"/>
  <c r="C10908" i="3"/>
  <c r="A10910" i="3" l="1"/>
  <c r="C10909" i="3"/>
  <c r="C10910" i="3" l="1"/>
  <c r="A10911" i="3"/>
  <c r="C10911" i="3" l="1"/>
  <c r="A10912" i="3"/>
  <c r="C10912" i="3" l="1"/>
  <c r="A10913" i="3"/>
  <c r="A10914" i="3" l="1"/>
  <c r="C10913" i="3"/>
  <c r="C10914" i="3" l="1"/>
  <c r="A10915" i="3"/>
  <c r="C10915" i="3" l="1"/>
  <c r="A10916" i="3"/>
  <c r="A10917" i="3" l="1"/>
  <c r="C10916" i="3"/>
  <c r="C10917" i="3" l="1"/>
  <c r="A10918" i="3"/>
  <c r="C10918" i="3" l="1"/>
  <c r="A10919" i="3"/>
  <c r="A10920" i="3" l="1"/>
  <c r="C10919" i="3"/>
  <c r="C10920" i="3" l="1"/>
  <c r="A10921" i="3"/>
  <c r="A10922" i="3" l="1"/>
  <c r="C10921" i="3"/>
  <c r="C10922" i="3" l="1"/>
  <c r="A10923" i="3"/>
  <c r="C10923" i="3" l="1"/>
  <c r="A10924" i="3"/>
  <c r="A10925" i="3" l="1"/>
  <c r="C10924" i="3"/>
  <c r="C10925" i="3" l="1"/>
  <c r="A10926" i="3"/>
  <c r="C10926" i="3" l="1"/>
  <c r="A10927" i="3"/>
  <c r="A10928" i="3" l="1"/>
  <c r="C10927" i="3"/>
  <c r="C10928" i="3" l="1"/>
  <c r="A10929" i="3"/>
  <c r="A10930" i="3" l="1"/>
  <c r="C10929" i="3"/>
  <c r="C10930" i="3" l="1"/>
  <c r="A10931" i="3"/>
  <c r="C10931" i="3" l="1"/>
  <c r="A10932" i="3"/>
  <c r="A10933" i="3" l="1"/>
  <c r="C10932" i="3"/>
  <c r="C10933" i="3" l="1"/>
  <c r="A10934" i="3"/>
  <c r="C10934" i="3" l="1"/>
  <c r="A10935" i="3"/>
  <c r="A10936" i="3" l="1"/>
  <c r="C10935" i="3"/>
  <c r="C10936" i="3" l="1"/>
  <c r="A10937" i="3"/>
  <c r="A10938" i="3" l="1"/>
  <c r="C10937" i="3"/>
  <c r="C10938" i="3" l="1"/>
  <c r="A10939" i="3"/>
  <c r="C10939" i="3" l="1"/>
  <c r="A10940" i="3"/>
  <c r="A10941" i="3" l="1"/>
  <c r="C10940" i="3"/>
  <c r="C10941" i="3" l="1"/>
  <c r="A10942" i="3"/>
  <c r="C10942" i="3" l="1"/>
  <c r="A10943" i="3"/>
  <c r="A10944" i="3" l="1"/>
  <c r="C10943" i="3"/>
  <c r="C10944" i="3" l="1"/>
  <c r="A10945" i="3"/>
  <c r="A10946" i="3" l="1"/>
  <c r="C10945" i="3"/>
  <c r="C10946" i="3" l="1"/>
  <c r="A10947" i="3"/>
  <c r="C10947" i="3" l="1"/>
  <c r="A10948" i="3"/>
  <c r="A10949" i="3" l="1"/>
  <c r="C10948" i="3"/>
  <c r="C10949" i="3" l="1"/>
  <c r="A10950" i="3"/>
  <c r="C10950" i="3" l="1"/>
  <c r="A10951" i="3"/>
  <c r="A10952" i="3" l="1"/>
  <c r="C10951" i="3"/>
  <c r="C10952" i="3" l="1"/>
  <c r="A10953" i="3"/>
  <c r="A10954" i="3" l="1"/>
  <c r="C10953" i="3"/>
  <c r="C10954" i="3" l="1"/>
  <c r="A10955" i="3"/>
  <c r="C10955" i="3" l="1"/>
  <c r="A10956" i="3"/>
  <c r="A10957" i="3" l="1"/>
  <c r="C10956" i="3"/>
  <c r="C10957" i="3" l="1"/>
  <c r="A10958" i="3"/>
  <c r="C10958" i="3" l="1"/>
  <c r="A10959" i="3"/>
  <c r="A10960" i="3" l="1"/>
  <c r="C10959" i="3"/>
  <c r="C10960" i="3" l="1"/>
  <c r="A10961" i="3"/>
  <c r="A10962" i="3" l="1"/>
  <c r="C10961" i="3"/>
  <c r="C10962" i="3" l="1"/>
  <c r="A10963" i="3"/>
  <c r="C10963" i="3" l="1"/>
  <c r="A10964" i="3"/>
  <c r="A10965" i="3" l="1"/>
  <c r="C10964" i="3"/>
  <c r="C10965" i="3" l="1"/>
  <c r="A10966" i="3"/>
  <c r="C10966" i="3" l="1"/>
  <c r="A10967" i="3"/>
  <c r="A10968" i="3" l="1"/>
  <c r="C10967" i="3"/>
  <c r="C10968" i="3" l="1"/>
  <c r="A10969" i="3"/>
  <c r="A10970" i="3" l="1"/>
  <c r="C10969" i="3"/>
  <c r="C10970" i="3" l="1"/>
  <c r="A10971" i="3"/>
  <c r="C10971" i="3" l="1"/>
  <c r="A10972" i="3"/>
  <c r="A10973" i="3" l="1"/>
  <c r="C10972" i="3"/>
  <c r="C10973" i="3" l="1"/>
  <c r="A10974" i="3"/>
  <c r="C10974" i="3" l="1"/>
  <c r="A10975" i="3"/>
  <c r="A10976" i="3" l="1"/>
  <c r="C10975" i="3"/>
  <c r="C10976" i="3" l="1"/>
  <c r="A10977" i="3"/>
  <c r="A10978" i="3" l="1"/>
  <c r="C10977" i="3"/>
  <c r="C10978" i="3" l="1"/>
  <c r="A10979" i="3"/>
  <c r="C10979" i="3" l="1"/>
  <c r="A10980" i="3"/>
  <c r="A10981" i="3" l="1"/>
  <c r="C10980" i="3"/>
  <c r="C10981" i="3" l="1"/>
  <c r="A10982" i="3"/>
  <c r="C10982" i="3" l="1"/>
  <c r="A10983" i="3"/>
  <c r="A10984" i="3" l="1"/>
  <c r="C10983" i="3"/>
  <c r="C10984" i="3" l="1"/>
  <c r="A10985" i="3"/>
  <c r="A10986" i="3" l="1"/>
  <c r="C10985" i="3"/>
  <c r="C10986" i="3" l="1"/>
  <c r="A10987" i="3"/>
  <c r="C10987" i="3" l="1"/>
  <c r="A10988" i="3"/>
  <c r="A10989" i="3" l="1"/>
  <c r="C10988" i="3"/>
  <c r="C10989" i="3" l="1"/>
  <c r="A10990" i="3"/>
  <c r="C10990" i="3" l="1"/>
  <c r="A10991" i="3"/>
  <c r="A10992" i="3" l="1"/>
  <c r="C10991" i="3"/>
  <c r="C10992" i="3" l="1"/>
  <c r="A10993" i="3"/>
  <c r="A10994" i="3" l="1"/>
  <c r="C10993" i="3"/>
  <c r="C10994" i="3" l="1"/>
  <c r="A10995" i="3"/>
  <c r="C10995" i="3" l="1"/>
  <c r="A10996" i="3"/>
  <c r="A10997" i="3" l="1"/>
  <c r="C10996" i="3"/>
  <c r="C10997" i="3" l="1"/>
  <c r="A10998" i="3"/>
  <c r="C10998" i="3" l="1"/>
  <c r="A10999" i="3"/>
  <c r="A11000" i="3" l="1"/>
  <c r="C10999" i="3"/>
  <c r="C11000" i="3" l="1"/>
  <c r="A11001" i="3"/>
  <c r="A11002" i="3" l="1"/>
  <c r="C11001" i="3"/>
  <c r="C11002" i="3" l="1"/>
  <c r="A11003" i="3"/>
  <c r="C11003" i="3" l="1"/>
  <c r="A11004" i="3"/>
  <c r="A11005" i="3" l="1"/>
  <c r="C11004" i="3"/>
  <c r="C11005" i="3" l="1"/>
  <c r="A11006" i="3"/>
  <c r="C11006" i="3" l="1"/>
  <c r="A11007" i="3"/>
  <c r="A11008" i="3" l="1"/>
  <c r="C11007" i="3"/>
  <c r="C11008" i="3" l="1"/>
  <c r="A11009" i="3"/>
  <c r="A11010" i="3" l="1"/>
  <c r="C11009" i="3"/>
  <c r="C11010" i="3" l="1"/>
  <c r="A11011" i="3"/>
  <c r="C11011" i="3" l="1"/>
  <c r="A11012" i="3"/>
  <c r="A11013" i="3" l="1"/>
  <c r="C11012" i="3"/>
  <c r="C11013" i="3" l="1"/>
  <c r="A11014" i="3"/>
  <c r="C11014" i="3" l="1"/>
  <c r="A11015" i="3"/>
  <c r="A11016" i="3" l="1"/>
  <c r="C11015" i="3"/>
  <c r="C11016" i="3" l="1"/>
  <c r="A11017" i="3"/>
  <c r="A11018" i="3" l="1"/>
  <c r="C11017" i="3"/>
  <c r="C11018" i="3" l="1"/>
  <c r="A11019" i="3"/>
  <c r="C11019" i="3" l="1"/>
  <c r="A11020" i="3"/>
  <c r="A11021" i="3" l="1"/>
  <c r="C11020" i="3"/>
  <c r="C11021" i="3" l="1"/>
  <c r="A11022" i="3"/>
  <c r="C11022" i="3" l="1"/>
  <c r="A11023" i="3"/>
  <c r="A11024" i="3" l="1"/>
  <c r="C11023" i="3"/>
  <c r="C11024" i="3" l="1"/>
  <c r="A11025" i="3"/>
  <c r="A11026" i="3" l="1"/>
  <c r="C11025" i="3"/>
  <c r="C11026" i="3" l="1"/>
  <c r="A11027" i="3"/>
  <c r="C11027" i="3" l="1"/>
  <c r="A11028" i="3"/>
  <c r="A11029" i="3" l="1"/>
  <c r="C11028" i="3"/>
  <c r="C11029" i="3" l="1"/>
  <c r="A11030" i="3"/>
  <c r="C11030" i="3" l="1"/>
  <c r="A11031" i="3"/>
  <c r="A11032" i="3" l="1"/>
  <c r="C11031" i="3"/>
  <c r="C11032" i="3" l="1"/>
  <c r="A11033" i="3"/>
  <c r="A11034" i="3" l="1"/>
  <c r="C11033" i="3"/>
  <c r="C11034" i="3" l="1"/>
  <c r="A11035" i="3"/>
  <c r="C11035" i="3" l="1"/>
  <c r="A11036" i="3"/>
  <c r="A11037" i="3" l="1"/>
  <c r="C11036" i="3"/>
  <c r="C11037" i="3" l="1"/>
  <c r="A11038" i="3"/>
  <c r="C11038" i="3" l="1"/>
  <c r="A11039" i="3"/>
  <c r="A11040" i="3" l="1"/>
  <c r="C11039" i="3"/>
  <c r="C11040" i="3" l="1"/>
  <c r="A11041" i="3"/>
  <c r="A11042" i="3" l="1"/>
  <c r="C11041" i="3"/>
  <c r="C11042" i="3" l="1"/>
  <c r="A11043" i="3"/>
  <c r="C11043" i="3" l="1"/>
  <c r="A11044" i="3"/>
  <c r="A11045" i="3" l="1"/>
  <c r="C11044" i="3"/>
  <c r="C11045" i="3" l="1"/>
  <c r="A11046" i="3"/>
  <c r="C11046" i="3" l="1"/>
  <c r="A11047" i="3"/>
  <c r="A11048" i="3" l="1"/>
  <c r="C11047" i="3"/>
  <c r="C11048" i="3" l="1"/>
  <c r="A11049" i="3"/>
  <c r="C11049" i="3" l="1"/>
  <c r="A11050" i="3"/>
  <c r="A11051" i="3" l="1"/>
  <c r="C11050" i="3"/>
  <c r="C11051" i="3" l="1"/>
  <c r="A11052" i="3"/>
  <c r="C11052" i="3" l="1"/>
  <c r="A11053" i="3"/>
  <c r="A11054" i="3" l="1"/>
  <c r="C11053" i="3"/>
  <c r="C11054" i="3" l="1"/>
  <c r="A11055" i="3"/>
  <c r="C11055" i="3" l="1"/>
  <c r="A11056" i="3"/>
  <c r="A11057" i="3" l="1"/>
  <c r="C11056" i="3"/>
  <c r="C11057" i="3" l="1"/>
  <c r="A11058" i="3"/>
  <c r="A11059" i="3" l="1"/>
  <c r="C11058" i="3"/>
  <c r="C11059" i="3" l="1"/>
  <c r="A11060" i="3"/>
  <c r="C11060" i="3" l="1"/>
  <c r="A11061" i="3"/>
  <c r="A11062" i="3" l="1"/>
  <c r="C11061" i="3"/>
  <c r="C11062" i="3" l="1"/>
  <c r="A11063" i="3"/>
  <c r="C11063" i="3" l="1"/>
  <c r="A11064" i="3"/>
  <c r="A11065" i="3" l="1"/>
  <c r="C11064" i="3"/>
  <c r="C11065" i="3" l="1"/>
  <c r="A11066" i="3"/>
  <c r="A11067" i="3" l="1"/>
  <c r="C11066" i="3"/>
  <c r="C11067" i="3" l="1"/>
  <c r="A11068" i="3"/>
  <c r="C11068" i="3" l="1"/>
  <c r="A11069" i="3"/>
  <c r="A11070" i="3" l="1"/>
  <c r="C11069" i="3"/>
  <c r="C11070" i="3" l="1"/>
  <c r="A11071" i="3"/>
  <c r="C11071" i="3" l="1"/>
  <c r="A11072" i="3"/>
  <c r="A11073" i="3" l="1"/>
  <c r="C11072" i="3"/>
  <c r="C11073" i="3" l="1"/>
  <c r="A11074" i="3"/>
  <c r="A11075" i="3" l="1"/>
  <c r="C11074" i="3"/>
  <c r="C11075" i="3" l="1"/>
  <c r="A11076" i="3"/>
  <c r="C11076" i="3" l="1"/>
  <c r="A11077" i="3"/>
  <c r="A11078" i="3" l="1"/>
  <c r="C11077" i="3"/>
  <c r="C11078" i="3" l="1"/>
  <c r="A11079" i="3"/>
  <c r="C11079" i="3" l="1"/>
  <c r="A11080" i="3"/>
  <c r="A11081" i="3" l="1"/>
  <c r="C11080" i="3"/>
  <c r="C11081" i="3" l="1"/>
  <c r="A11082" i="3"/>
  <c r="A11083" i="3" l="1"/>
  <c r="C11082" i="3"/>
  <c r="C11083" i="3" l="1"/>
  <c r="A11084" i="3"/>
  <c r="C11084" i="3" l="1"/>
  <c r="A11085" i="3"/>
  <c r="A11086" i="3" l="1"/>
  <c r="C11085" i="3"/>
  <c r="C11086" i="3" l="1"/>
  <c r="A11087" i="3"/>
  <c r="C11087" i="3" l="1"/>
  <c r="A11088" i="3"/>
  <c r="A11089" i="3" l="1"/>
  <c r="C11088" i="3"/>
  <c r="C11089" i="3" l="1"/>
  <c r="A11090" i="3"/>
  <c r="A11091" i="3" l="1"/>
  <c r="C11090" i="3"/>
  <c r="C11091" i="3" l="1"/>
  <c r="A11092" i="3"/>
  <c r="C11092" i="3" l="1"/>
  <c r="A11093" i="3"/>
  <c r="A11094" i="3" l="1"/>
  <c r="C11093" i="3"/>
  <c r="C11094" i="3" l="1"/>
  <c r="A11095" i="3"/>
  <c r="C11095" i="3" l="1"/>
  <c r="A11096" i="3"/>
  <c r="A11097" i="3" l="1"/>
  <c r="C11096" i="3"/>
  <c r="C11097" i="3" l="1"/>
  <c r="A11098" i="3"/>
  <c r="A11099" i="3" l="1"/>
  <c r="C11098" i="3"/>
  <c r="C11099" i="3" l="1"/>
  <c r="A11100" i="3"/>
  <c r="C11100" i="3" l="1"/>
  <c r="A11101" i="3"/>
  <c r="A11102" i="3" l="1"/>
  <c r="C11101" i="3"/>
  <c r="C11102" i="3" l="1"/>
  <c r="A11103" i="3"/>
  <c r="C11103" i="3" l="1"/>
  <c r="A11104" i="3"/>
  <c r="A11105" i="3" l="1"/>
  <c r="C11104" i="3"/>
  <c r="C11105" i="3" l="1"/>
  <c r="A11106" i="3"/>
  <c r="A11107" i="3" l="1"/>
  <c r="C11106" i="3"/>
  <c r="C11107" i="3" l="1"/>
  <c r="A11108" i="3"/>
  <c r="C11108" i="3" l="1"/>
  <c r="A11109" i="3"/>
  <c r="A11110" i="3" l="1"/>
  <c r="C11109" i="3"/>
  <c r="C11110" i="3" l="1"/>
  <c r="A11111" i="3"/>
  <c r="C11111" i="3" l="1"/>
  <c r="A11112" i="3"/>
  <c r="A11113" i="3" l="1"/>
  <c r="C11112" i="3"/>
  <c r="C11113" i="3" l="1"/>
  <c r="A11114" i="3"/>
  <c r="A11115" i="3" l="1"/>
  <c r="C11114" i="3"/>
  <c r="C11115" i="3" l="1"/>
  <c r="A11116" i="3"/>
  <c r="C11116" i="3" l="1"/>
  <c r="A11117" i="3"/>
  <c r="A11118" i="3" l="1"/>
  <c r="C11117" i="3"/>
  <c r="C11118" i="3" l="1"/>
  <c r="A11119" i="3"/>
  <c r="C11119" i="3" l="1"/>
  <c r="A11120" i="3"/>
  <c r="A11121" i="3" l="1"/>
  <c r="C11120" i="3"/>
  <c r="C11121" i="3" l="1"/>
  <c r="A11122" i="3"/>
  <c r="A11123" i="3" l="1"/>
  <c r="C11122" i="3"/>
  <c r="C11123" i="3" l="1"/>
  <c r="A11124" i="3"/>
  <c r="C11124" i="3" l="1"/>
  <c r="A11125" i="3"/>
  <c r="A11126" i="3" l="1"/>
  <c r="C11125" i="3"/>
  <c r="C11126" i="3" l="1"/>
  <c r="A11127" i="3"/>
  <c r="C11127" i="3" l="1"/>
  <c r="A11128" i="3"/>
  <c r="A11129" i="3" l="1"/>
  <c r="C11128" i="3"/>
  <c r="C11129" i="3" l="1"/>
  <c r="A11130" i="3"/>
  <c r="A11131" i="3" l="1"/>
  <c r="C11130" i="3"/>
  <c r="C11131" i="3" l="1"/>
  <c r="A11132" i="3"/>
  <c r="C11132" i="3" l="1"/>
  <c r="A11133" i="3"/>
  <c r="A11134" i="3" l="1"/>
  <c r="C11133" i="3"/>
  <c r="C11134" i="3" l="1"/>
  <c r="A11135" i="3"/>
  <c r="C11135" i="3" l="1"/>
  <c r="A11136" i="3"/>
  <c r="A11137" i="3" l="1"/>
  <c r="C11136" i="3"/>
  <c r="C11137" i="3" l="1"/>
  <c r="A11138" i="3"/>
  <c r="A11139" i="3" l="1"/>
  <c r="C11138" i="3"/>
  <c r="C11139" i="3" l="1"/>
  <c r="A11140" i="3"/>
  <c r="C11140" i="3" l="1"/>
  <c r="A11141" i="3"/>
  <c r="A11142" i="3" l="1"/>
  <c r="C11141" i="3"/>
  <c r="C11142" i="3" l="1"/>
  <c r="A11143" i="3"/>
  <c r="C11143" i="3" l="1"/>
  <c r="A11144" i="3"/>
  <c r="A11145" i="3" l="1"/>
  <c r="C11144" i="3"/>
  <c r="C11145" i="3" l="1"/>
  <c r="A11146" i="3"/>
  <c r="A11147" i="3" l="1"/>
  <c r="C11146" i="3"/>
  <c r="C11147" i="3" l="1"/>
  <c r="A11148" i="3"/>
  <c r="C11148" i="3" l="1"/>
  <c r="A11149" i="3"/>
  <c r="A11150" i="3" l="1"/>
  <c r="C11149" i="3"/>
  <c r="C11150" i="3" l="1"/>
  <c r="A11151" i="3"/>
  <c r="C11151" i="3" l="1"/>
  <c r="A11152" i="3"/>
  <c r="A11153" i="3" l="1"/>
  <c r="C11152" i="3"/>
  <c r="C11153" i="3" l="1"/>
  <c r="A11154" i="3"/>
  <c r="A11155" i="3" l="1"/>
  <c r="C11154" i="3"/>
  <c r="C11155" i="3" l="1"/>
  <c r="A11156" i="3"/>
  <c r="C11156" i="3" l="1"/>
  <c r="A11157" i="3"/>
  <c r="A11158" i="3" l="1"/>
  <c r="C11157" i="3"/>
  <c r="C11158" i="3" l="1"/>
  <c r="A11159" i="3"/>
  <c r="C11159" i="3" l="1"/>
  <c r="A11160" i="3"/>
  <c r="A11161" i="3" l="1"/>
  <c r="C11160" i="3"/>
  <c r="C11161" i="3" l="1"/>
  <c r="A11162" i="3"/>
  <c r="A11163" i="3" l="1"/>
  <c r="C11162" i="3"/>
  <c r="C11163" i="3" l="1"/>
  <c r="A11164" i="3"/>
  <c r="C11164" i="3" l="1"/>
  <c r="A11165" i="3"/>
  <c r="A11166" i="3" l="1"/>
  <c r="C11165" i="3"/>
  <c r="C11166" i="3" l="1"/>
  <c r="A11167" i="3"/>
  <c r="C11167" i="3" l="1"/>
  <c r="A11168" i="3"/>
  <c r="A11169" i="3" l="1"/>
  <c r="C11168" i="3"/>
  <c r="C11169" i="3" l="1"/>
  <c r="A11170" i="3"/>
  <c r="A11171" i="3" l="1"/>
  <c r="C11170" i="3"/>
  <c r="C11171" i="3" l="1"/>
  <c r="A11172" i="3"/>
  <c r="C11172" i="3" l="1"/>
  <c r="A11173" i="3"/>
  <c r="A11174" i="3" l="1"/>
  <c r="C11173" i="3"/>
  <c r="C11174" i="3" l="1"/>
  <c r="A11175" i="3"/>
  <c r="C11175" i="3" l="1"/>
  <c r="A11176" i="3"/>
  <c r="A11177" i="3" l="1"/>
  <c r="C11176" i="3"/>
  <c r="C11177" i="3" l="1"/>
  <c r="A11178" i="3"/>
  <c r="A11179" i="3" l="1"/>
  <c r="C11178" i="3"/>
  <c r="C11179" i="3" l="1"/>
  <c r="A11180" i="3"/>
  <c r="C11180" i="3" l="1"/>
  <c r="A11181" i="3"/>
  <c r="A11182" i="3" l="1"/>
  <c r="C11181" i="3"/>
  <c r="C11182" i="3" l="1"/>
  <c r="A11183" i="3"/>
  <c r="C11183" i="3" l="1"/>
  <c r="A11184" i="3"/>
  <c r="A11185" i="3" l="1"/>
  <c r="C11184" i="3"/>
  <c r="C11185" i="3" l="1"/>
  <c r="A11186" i="3"/>
  <c r="A11187" i="3" l="1"/>
  <c r="C11186" i="3"/>
  <c r="C11187" i="3" l="1"/>
  <c r="A11188" i="3"/>
  <c r="C11188" i="3" l="1"/>
  <c r="A11189" i="3"/>
  <c r="A11190" i="3" l="1"/>
  <c r="C11189" i="3"/>
  <c r="C11190" i="3" l="1"/>
  <c r="A11191" i="3"/>
  <c r="C11191" i="3" l="1"/>
  <c r="A11192" i="3"/>
  <c r="A11193" i="3" l="1"/>
  <c r="C11192" i="3"/>
  <c r="C11193" i="3" l="1"/>
  <c r="A11194" i="3"/>
  <c r="A11195" i="3" l="1"/>
  <c r="C11194" i="3"/>
  <c r="C11195" i="3" l="1"/>
  <c r="A11196" i="3"/>
  <c r="C11196" i="3" l="1"/>
  <c r="A11197" i="3"/>
  <c r="A11198" i="3" l="1"/>
  <c r="C11197" i="3"/>
  <c r="C11198" i="3" l="1"/>
  <c r="A11199" i="3"/>
  <c r="C11199" i="3" l="1"/>
  <c r="A11200" i="3"/>
  <c r="A11201" i="3" l="1"/>
  <c r="C11200" i="3"/>
  <c r="C11201" i="3" l="1"/>
  <c r="A11202" i="3"/>
  <c r="A11203" i="3" l="1"/>
  <c r="C11202" i="3"/>
  <c r="C11203" i="3" l="1"/>
  <c r="A11204" i="3"/>
  <c r="C11204" i="3" l="1"/>
  <c r="A11205" i="3"/>
  <c r="A11206" i="3" l="1"/>
  <c r="C11205" i="3"/>
  <c r="C11206" i="3" l="1"/>
  <c r="A11207" i="3"/>
  <c r="C11207" i="3" l="1"/>
  <c r="A11208" i="3"/>
  <c r="A11209" i="3" l="1"/>
  <c r="C11208" i="3"/>
  <c r="C11209" i="3" l="1"/>
  <c r="A11210" i="3"/>
  <c r="A11211" i="3" l="1"/>
  <c r="C11210" i="3"/>
  <c r="C11211" i="3" l="1"/>
  <c r="A11212" i="3"/>
  <c r="C11212" i="3" l="1"/>
  <c r="A11213" i="3"/>
  <c r="A11214" i="3" l="1"/>
  <c r="C11213" i="3"/>
  <c r="C11214" i="3" l="1"/>
  <c r="A11215" i="3"/>
  <c r="C11215" i="3" l="1"/>
  <c r="A11216" i="3"/>
  <c r="A11217" i="3" l="1"/>
  <c r="C11216" i="3"/>
  <c r="C11217" i="3" l="1"/>
  <c r="A11218" i="3"/>
  <c r="A11219" i="3" l="1"/>
  <c r="C11218" i="3"/>
  <c r="C11219" i="3" l="1"/>
  <c r="A11220" i="3"/>
  <c r="C11220" i="3" l="1"/>
  <c r="A11221" i="3"/>
  <c r="A11222" i="3" l="1"/>
  <c r="C11221" i="3"/>
  <c r="C11222" i="3" l="1"/>
  <c r="A11223" i="3"/>
  <c r="C11223" i="3" l="1"/>
  <c r="A11224" i="3"/>
  <c r="A11225" i="3" l="1"/>
  <c r="C11224" i="3"/>
  <c r="C11225" i="3" l="1"/>
  <c r="A11226" i="3"/>
  <c r="A11227" i="3" l="1"/>
  <c r="C11226" i="3"/>
  <c r="C11227" i="3" l="1"/>
  <c r="A11228" i="3"/>
  <c r="C11228" i="3" l="1"/>
  <c r="A11229" i="3"/>
  <c r="A11230" i="3" l="1"/>
  <c r="C11229" i="3"/>
  <c r="C11230" i="3" l="1"/>
  <c r="A11231" i="3"/>
  <c r="A11232" i="3" l="1"/>
  <c r="C11231" i="3"/>
  <c r="C11232" i="3" l="1"/>
  <c r="A11233" i="3"/>
  <c r="C11233" i="3" l="1"/>
  <c r="A11234" i="3"/>
  <c r="A11235" i="3" l="1"/>
  <c r="C11234" i="3"/>
  <c r="C11235" i="3" l="1"/>
  <c r="A11236" i="3"/>
  <c r="C11236" i="3" l="1"/>
  <c r="A11237" i="3"/>
  <c r="A11238" i="3" l="1"/>
  <c r="C11237" i="3"/>
  <c r="C11238" i="3" l="1"/>
  <c r="A11239" i="3"/>
  <c r="A11240" i="3" l="1"/>
  <c r="C11239" i="3"/>
  <c r="A11241" i="3" l="1"/>
  <c r="C11240" i="3"/>
  <c r="C11241" i="3" l="1"/>
  <c r="A11242" i="3"/>
  <c r="A11243" i="3" l="1"/>
  <c r="C11242" i="3"/>
  <c r="C11243" i="3" l="1"/>
  <c r="A11244" i="3"/>
  <c r="C11244" i="3" l="1"/>
  <c r="A11245" i="3"/>
  <c r="A11246" i="3" l="1"/>
  <c r="C11245" i="3"/>
  <c r="C11246" i="3" l="1"/>
  <c r="A11247" i="3"/>
  <c r="A11248" i="3" l="1"/>
  <c r="C11247" i="3"/>
  <c r="C11248" i="3" l="1"/>
  <c r="A11249" i="3"/>
  <c r="C11249" i="3" l="1"/>
  <c r="A11250" i="3"/>
  <c r="A11251" i="3" l="1"/>
  <c r="C11250" i="3"/>
  <c r="C11251" i="3" l="1"/>
  <c r="A11252" i="3"/>
  <c r="C11252" i="3" l="1"/>
  <c r="A11253" i="3"/>
  <c r="A11254" i="3" l="1"/>
  <c r="C11253" i="3"/>
  <c r="C11254" i="3" l="1"/>
  <c r="A11255" i="3"/>
  <c r="A11256" i="3" l="1"/>
  <c r="C11255" i="3"/>
  <c r="A11257" i="3" l="1"/>
  <c r="C11256" i="3"/>
  <c r="C11257" i="3" l="1"/>
  <c r="A11258" i="3"/>
  <c r="A11259" i="3" l="1"/>
  <c r="C11258" i="3"/>
  <c r="C11259" i="3" l="1"/>
  <c r="A11260" i="3"/>
  <c r="C11260" i="3" l="1"/>
  <c r="A11261" i="3"/>
  <c r="A11262" i="3" l="1"/>
  <c r="C11261" i="3"/>
  <c r="C11262" i="3" l="1"/>
  <c r="A11263" i="3"/>
  <c r="A11264" i="3" l="1"/>
  <c r="C11263" i="3"/>
  <c r="C11264" i="3" l="1"/>
  <c r="A11265" i="3"/>
  <c r="C11265" i="3" l="1"/>
  <c r="A11266" i="3"/>
  <c r="A11267" i="3" l="1"/>
  <c r="C11266" i="3"/>
  <c r="C11267" i="3" l="1"/>
  <c r="A11268" i="3"/>
  <c r="C11268" i="3" l="1"/>
  <c r="A11269" i="3"/>
  <c r="A11270" i="3" l="1"/>
  <c r="C11269" i="3"/>
  <c r="C11270" i="3" l="1"/>
  <c r="A11271" i="3"/>
  <c r="A11272" i="3" l="1"/>
  <c r="C11271" i="3"/>
  <c r="A11273" i="3" l="1"/>
  <c r="C11272" i="3"/>
  <c r="C11273" i="3" l="1"/>
  <c r="A11274" i="3"/>
  <c r="A11275" i="3" l="1"/>
  <c r="C11274" i="3"/>
  <c r="C11275" i="3" l="1"/>
  <c r="A11276" i="3"/>
  <c r="A11277" i="3" l="1"/>
  <c r="C11276" i="3"/>
  <c r="C11277" i="3" l="1"/>
  <c r="A11278" i="3"/>
  <c r="C11278" i="3" l="1"/>
  <c r="A11279" i="3"/>
  <c r="A11280" i="3" l="1"/>
  <c r="C11279" i="3"/>
  <c r="C11280" i="3" l="1"/>
  <c r="A11281" i="3"/>
  <c r="A11282" i="3" l="1"/>
  <c r="C11281" i="3"/>
  <c r="C11282" i="3" l="1"/>
  <c r="A11283" i="3"/>
  <c r="C11283" i="3" l="1"/>
  <c r="A11284" i="3"/>
  <c r="A11285" i="3" l="1"/>
  <c r="C11284" i="3"/>
  <c r="C11285" i="3" l="1"/>
  <c r="A11286" i="3"/>
  <c r="C11286" i="3" l="1"/>
  <c r="A11287" i="3"/>
  <c r="A11288" i="3" l="1"/>
  <c r="C11287" i="3"/>
  <c r="C11288" i="3" l="1"/>
  <c r="A11289" i="3"/>
  <c r="A11290" i="3" l="1"/>
  <c r="C11289" i="3"/>
  <c r="C11290" i="3" l="1"/>
  <c r="A11291" i="3"/>
  <c r="C11291" i="3" l="1"/>
  <c r="A11292" i="3"/>
  <c r="A11293" i="3" l="1"/>
  <c r="C11292" i="3"/>
  <c r="C11293" i="3" l="1"/>
  <c r="A11294" i="3"/>
  <c r="C11294" i="3" l="1"/>
  <c r="A11295" i="3"/>
  <c r="A11296" i="3" l="1"/>
  <c r="C11295" i="3"/>
  <c r="C11296" i="3" l="1"/>
  <c r="A11297" i="3"/>
  <c r="A11298" i="3" l="1"/>
  <c r="C11297" i="3"/>
  <c r="C11298" i="3" l="1"/>
  <c r="A11299" i="3"/>
  <c r="C11299" i="3" l="1"/>
  <c r="A11300" i="3"/>
  <c r="A11301" i="3" l="1"/>
  <c r="C11300" i="3"/>
  <c r="C11301" i="3" l="1"/>
  <c r="A11302" i="3"/>
  <c r="C11302" i="3" l="1"/>
  <c r="A11303" i="3"/>
  <c r="A11304" i="3" l="1"/>
  <c r="C11303" i="3"/>
  <c r="C11304" i="3" l="1"/>
  <c r="A11305" i="3"/>
  <c r="A11306" i="3" l="1"/>
  <c r="C11305" i="3"/>
  <c r="C11306" i="3" l="1"/>
  <c r="A11307" i="3"/>
  <c r="C11307" i="3" l="1"/>
  <c r="A11308" i="3"/>
  <c r="A11309" i="3" l="1"/>
  <c r="C11308" i="3"/>
  <c r="C11309" i="3" l="1"/>
  <c r="A11310" i="3"/>
  <c r="C11310" i="3" l="1"/>
  <c r="A11311" i="3"/>
  <c r="A11312" i="3" l="1"/>
  <c r="C11311" i="3"/>
  <c r="C11312" i="3" l="1"/>
  <c r="A11313" i="3"/>
  <c r="A11314" i="3" l="1"/>
  <c r="C11313" i="3"/>
  <c r="C11314" i="3" l="1"/>
  <c r="A11315" i="3"/>
  <c r="C11315" i="3" l="1"/>
  <c r="A11316" i="3"/>
  <c r="A11317" i="3" l="1"/>
  <c r="C11316" i="3"/>
  <c r="C11317" i="3" l="1"/>
  <c r="A11318" i="3"/>
  <c r="C11318" i="3" l="1"/>
  <c r="A11319" i="3"/>
  <c r="A11320" i="3" l="1"/>
  <c r="C11319" i="3"/>
  <c r="C11320" i="3" l="1"/>
  <c r="A11321" i="3"/>
  <c r="A11322" i="3" l="1"/>
  <c r="C11321" i="3"/>
  <c r="C11322" i="3" l="1"/>
  <c r="A11323" i="3"/>
  <c r="C11323" i="3" l="1"/>
  <c r="A11324" i="3"/>
  <c r="A11325" i="3" l="1"/>
  <c r="C11324" i="3"/>
  <c r="C11325" i="3" l="1"/>
  <c r="A11326" i="3"/>
  <c r="C11326" i="3" l="1"/>
  <c r="A11327" i="3"/>
  <c r="A11328" i="3" l="1"/>
  <c r="C11327" i="3"/>
  <c r="C11328" i="3" l="1"/>
  <c r="A11329" i="3"/>
  <c r="A11330" i="3" l="1"/>
  <c r="C11329" i="3"/>
  <c r="C11330" i="3" l="1"/>
  <c r="A11331" i="3"/>
  <c r="C11331" i="3" l="1"/>
  <c r="A11332" i="3"/>
  <c r="A11333" i="3" l="1"/>
  <c r="C11332" i="3"/>
  <c r="C11333" i="3" l="1"/>
  <c r="A11334" i="3"/>
  <c r="C11334" i="3" l="1"/>
  <c r="A11335" i="3"/>
  <c r="A11336" i="3" l="1"/>
  <c r="C11335" i="3"/>
  <c r="C11336" i="3" l="1"/>
  <c r="A11337" i="3"/>
  <c r="A11338" i="3" l="1"/>
  <c r="C11337" i="3"/>
  <c r="C11338" i="3" l="1"/>
  <c r="A11339" i="3"/>
  <c r="C11339" i="3" l="1"/>
  <c r="A11340" i="3"/>
  <c r="A11341" i="3" l="1"/>
  <c r="C11340" i="3"/>
  <c r="C11341" i="3" l="1"/>
  <c r="A11342" i="3"/>
  <c r="C11342" i="3" l="1"/>
  <c r="A11343" i="3"/>
  <c r="A11344" i="3" l="1"/>
  <c r="C11343" i="3"/>
  <c r="C11344" i="3" l="1"/>
  <c r="A11345" i="3"/>
  <c r="A11346" i="3" l="1"/>
  <c r="C11345" i="3"/>
  <c r="C11346" i="3" l="1"/>
  <c r="A11347" i="3"/>
  <c r="C11347" i="3" l="1"/>
  <c r="A11348" i="3"/>
  <c r="A11349" i="3" l="1"/>
  <c r="C11348" i="3"/>
  <c r="A11350" i="3" l="1"/>
  <c r="C11349" i="3"/>
  <c r="C11350" i="3" l="1"/>
  <c r="A11351" i="3"/>
  <c r="A11352" i="3" l="1"/>
  <c r="C11351" i="3"/>
  <c r="C11352" i="3" l="1"/>
  <c r="A11353" i="3"/>
  <c r="A11354" i="3" l="1"/>
  <c r="C11353" i="3"/>
  <c r="C11354" i="3" l="1"/>
  <c r="A11355" i="3"/>
  <c r="C11355" i="3" l="1"/>
  <c r="A11356" i="3"/>
  <c r="A11357" i="3" l="1"/>
  <c r="C11356" i="3"/>
  <c r="C11357" i="3" l="1"/>
  <c r="A11358" i="3"/>
  <c r="C11358" i="3" l="1"/>
  <c r="A11359" i="3"/>
  <c r="A11360" i="3" l="1"/>
  <c r="C11359" i="3"/>
  <c r="C11360" i="3" l="1"/>
  <c r="A11361" i="3"/>
  <c r="A11362" i="3" l="1"/>
  <c r="C11361" i="3"/>
  <c r="C11362" i="3" l="1"/>
  <c r="A11363" i="3"/>
  <c r="C11363" i="3" l="1"/>
  <c r="A11364" i="3"/>
  <c r="A11365" i="3" l="1"/>
  <c r="C11364" i="3"/>
  <c r="C11365" i="3" l="1"/>
  <c r="A11366" i="3"/>
  <c r="C11366" i="3" l="1"/>
  <c r="A11367" i="3"/>
  <c r="A11368" i="3" l="1"/>
  <c r="C11367" i="3"/>
  <c r="C11368" i="3" l="1"/>
  <c r="A11369" i="3"/>
  <c r="A11370" i="3" l="1"/>
  <c r="C11369" i="3"/>
  <c r="C11370" i="3" l="1"/>
  <c r="A11371" i="3"/>
  <c r="C11371" i="3" l="1"/>
  <c r="A11372" i="3"/>
  <c r="A11373" i="3" l="1"/>
  <c r="C11372" i="3"/>
  <c r="A11374" i="3" l="1"/>
  <c r="C11373" i="3"/>
  <c r="C11374" i="3" l="1"/>
  <c r="A11375" i="3"/>
  <c r="A11376" i="3" l="1"/>
  <c r="C11375" i="3"/>
  <c r="C11376" i="3" l="1"/>
  <c r="A11377" i="3"/>
  <c r="A11378" i="3" l="1"/>
  <c r="C11377" i="3"/>
  <c r="C11378" i="3" l="1"/>
  <c r="A11379" i="3"/>
  <c r="C11379" i="3" l="1"/>
  <c r="A11380" i="3"/>
  <c r="A11381" i="3" l="1"/>
  <c r="C11380" i="3"/>
  <c r="C11381" i="3" l="1"/>
  <c r="A11382" i="3"/>
  <c r="C11382" i="3" l="1"/>
  <c r="A11383" i="3"/>
  <c r="A11384" i="3" l="1"/>
  <c r="C11383" i="3"/>
  <c r="A11385" i="3" l="1"/>
  <c r="C11384" i="3"/>
  <c r="C11385" i="3" l="1"/>
  <c r="A11386" i="3"/>
  <c r="C11386" i="3" l="1"/>
  <c r="A11387" i="3"/>
  <c r="C11387" i="3" l="1"/>
  <c r="A11388" i="3"/>
  <c r="A11389" i="3" l="1"/>
  <c r="C11388" i="3"/>
  <c r="C11389" i="3" l="1"/>
  <c r="A11390" i="3"/>
  <c r="C11390" i="3" l="1"/>
  <c r="A11391" i="3"/>
  <c r="A11392" i="3" l="1"/>
  <c r="C11391" i="3"/>
  <c r="A11393" i="3" l="1"/>
  <c r="C11392" i="3"/>
  <c r="C11393" i="3" l="1"/>
  <c r="A11394" i="3"/>
  <c r="C11394" i="3" l="1"/>
  <c r="A11395" i="3"/>
  <c r="C11395" i="3" l="1"/>
  <c r="A11396" i="3"/>
  <c r="A11397" i="3" l="1"/>
  <c r="C11396" i="3"/>
  <c r="C11397" i="3" l="1"/>
  <c r="A11398" i="3"/>
  <c r="C11398" i="3" l="1"/>
  <c r="A11399" i="3"/>
  <c r="A11400" i="3" l="1"/>
  <c r="C11399" i="3"/>
  <c r="C11400" i="3" l="1"/>
  <c r="A11401" i="3"/>
  <c r="C11401" i="3" l="1"/>
  <c r="A11402" i="3"/>
  <c r="C11402" i="3" l="1"/>
  <c r="A11403" i="3"/>
  <c r="C11403" i="3" l="1"/>
  <c r="A11404" i="3"/>
  <c r="A11405" i="3" l="1"/>
  <c r="C11404" i="3"/>
  <c r="C11405" i="3" l="1"/>
  <c r="A11406" i="3"/>
  <c r="C11406" i="3" l="1"/>
  <c r="A11407" i="3"/>
  <c r="A11408" i="3" l="1"/>
  <c r="C11407" i="3"/>
  <c r="C11408" i="3" l="1"/>
  <c r="A11409" i="3"/>
  <c r="C11409" i="3" l="1"/>
  <c r="A11410" i="3"/>
  <c r="C11410" i="3" l="1"/>
  <c r="A11411" i="3"/>
  <c r="C11411" i="3" l="1"/>
  <c r="A11412" i="3"/>
  <c r="A11413" i="3" l="1"/>
  <c r="C11412" i="3"/>
  <c r="A11414" i="3" l="1"/>
  <c r="C11413" i="3"/>
  <c r="C11414" i="3" l="1"/>
  <c r="A11415" i="3"/>
  <c r="A11416" i="3" l="1"/>
  <c r="C11415" i="3"/>
  <c r="C11416" i="3" l="1"/>
  <c r="A11417" i="3"/>
  <c r="A11418" i="3" l="1"/>
  <c r="C11417" i="3"/>
  <c r="C11418" i="3" l="1"/>
  <c r="A11419" i="3"/>
  <c r="C11419" i="3" l="1"/>
  <c r="A11420" i="3"/>
  <c r="A11421" i="3" l="1"/>
  <c r="C11420" i="3"/>
  <c r="A11422" i="3" l="1"/>
  <c r="C11421" i="3"/>
  <c r="C11422" i="3" l="1"/>
  <c r="A11423" i="3"/>
  <c r="A11424" i="3" l="1"/>
  <c r="C11423" i="3"/>
  <c r="C11424" i="3" l="1"/>
  <c r="A11425" i="3"/>
  <c r="A11426" i="3" l="1"/>
  <c r="C11425" i="3"/>
  <c r="C11426" i="3" l="1"/>
  <c r="A11427" i="3"/>
  <c r="C11427" i="3" l="1"/>
  <c r="A11428" i="3"/>
  <c r="A11429" i="3" l="1"/>
  <c r="C11428" i="3"/>
  <c r="C11429" i="3" l="1"/>
  <c r="A11430" i="3"/>
  <c r="C11430" i="3" l="1"/>
  <c r="A11431" i="3"/>
  <c r="A11432" i="3" l="1"/>
  <c r="C11431" i="3"/>
  <c r="C11432" i="3" l="1"/>
  <c r="A11433" i="3"/>
  <c r="A11434" i="3" l="1"/>
  <c r="C11433" i="3"/>
  <c r="C11434" i="3" l="1"/>
  <c r="A11435" i="3"/>
  <c r="A11436" i="3" l="1"/>
  <c r="C11435" i="3"/>
  <c r="C11436" i="3" l="1"/>
  <c r="A11437" i="3"/>
  <c r="A11438" i="3" l="1"/>
  <c r="C11437" i="3"/>
  <c r="C11438" i="3" l="1"/>
  <c r="A11439" i="3"/>
  <c r="A11440" i="3" l="1"/>
  <c r="C11439" i="3"/>
  <c r="C11440" i="3" l="1"/>
  <c r="A11441" i="3"/>
  <c r="C11441" i="3" l="1"/>
  <c r="A11442" i="3"/>
  <c r="C11442" i="3" l="1"/>
  <c r="A11443" i="3"/>
  <c r="A11444" i="3" l="1"/>
  <c r="C11443" i="3"/>
  <c r="C11444" i="3" l="1"/>
  <c r="A11445" i="3"/>
  <c r="C11445" i="3" l="1"/>
  <c r="A11446" i="3"/>
  <c r="C11446" i="3" l="1"/>
  <c r="A11447" i="3"/>
  <c r="A11448" i="3" l="1"/>
  <c r="C11447" i="3"/>
  <c r="A11449" i="3" l="1"/>
  <c r="C11448" i="3"/>
  <c r="C11449" i="3" l="1"/>
  <c r="A11450" i="3"/>
  <c r="C11450" i="3" l="1"/>
  <c r="A11451" i="3"/>
  <c r="A11452" i="3" l="1"/>
  <c r="C11451" i="3"/>
  <c r="A11453" i="3" l="1"/>
  <c r="C11452" i="3"/>
  <c r="C11453" i="3" l="1"/>
  <c r="A11454" i="3"/>
  <c r="C11454" i="3" l="1"/>
  <c r="A11455" i="3"/>
  <c r="A11456" i="3" l="1"/>
  <c r="C11455" i="3"/>
  <c r="A11457" i="3" l="1"/>
  <c r="C11456" i="3"/>
  <c r="C11457" i="3" l="1"/>
  <c r="A11458" i="3"/>
  <c r="C11458" i="3" l="1"/>
  <c r="A11459" i="3"/>
  <c r="A11460" i="3" l="1"/>
  <c r="C11459" i="3"/>
  <c r="C11460" i="3" l="1"/>
  <c r="A11461" i="3"/>
  <c r="A11462" i="3" l="1"/>
  <c r="C11461" i="3"/>
  <c r="C11462" i="3" l="1"/>
  <c r="A11463" i="3"/>
  <c r="A11464" i="3" l="1"/>
  <c r="C11463" i="3"/>
  <c r="A11465" i="3" l="1"/>
  <c r="C11464" i="3"/>
  <c r="C11465" i="3" l="1"/>
  <c r="A11466" i="3"/>
  <c r="C11466" i="3" l="1"/>
  <c r="A11467" i="3"/>
  <c r="A11468" i="3" l="1"/>
  <c r="C11467" i="3"/>
  <c r="A11469" i="3" l="1"/>
  <c r="C11468" i="3"/>
  <c r="C11469" i="3" l="1"/>
  <c r="A11470" i="3"/>
  <c r="A11471" i="3" l="1"/>
  <c r="C11470" i="3"/>
  <c r="C11471" i="3" l="1"/>
  <c r="A11472" i="3"/>
  <c r="C11472" i="3" l="1"/>
  <c r="A11473" i="3"/>
  <c r="A11474" i="3" l="1"/>
  <c r="C11473" i="3"/>
  <c r="C11474" i="3" l="1"/>
  <c r="A11475" i="3"/>
  <c r="A11476" i="3" l="1"/>
  <c r="C11475" i="3"/>
  <c r="C11476" i="3" l="1"/>
  <c r="A11477" i="3"/>
  <c r="A11478" i="3" l="1"/>
  <c r="C11477" i="3"/>
  <c r="C11478" i="3" l="1"/>
  <c r="A11479" i="3"/>
  <c r="C11479" i="3" l="1"/>
  <c r="A11480" i="3"/>
  <c r="A11481" i="3" l="1"/>
  <c r="C11480" i="3"/>
  <c r="C11481" i="3" l="1"/>
  <c r="A11482" i="3"/>
  <c r="C11482" i="3" l="1"/>
  <c r="A11483" i="3"/>
  <c r="A11484" i="3" l="1"/>
  <c r="C11483" i="3"/>
  <c r="C11484" i="3" l="1"/>
  <c r="A11485" i="3"/>
  <c r="C11485" i="3" l="1"/>
  <c r="A11486" i="3"/>
  <c r="C11486" i="3" l="1"/>
  <c r="A11487" i="3"/>
  <c r="A11488" i="3" l="1"/>
  <c r="C11487" i="3"/>
  <c r="C11488" i="3" l="1"/>
  <c r="A11489" i="3"/>
  <c r="A11490" i="3" l="1"/>
  <c r="C11489" i="3"/>
  <c r="C11490" i="3" l="1"/>
  <c r="A11491" i="3"/>
  <c r="A11492" i="3" l="1"/>
  <c r="C11491" i="3"/>
  <c r="C11492" i="3" l="1"/>
  <c r="A11493" i="3"/>
  <c r="C11493" i="3" l="1"/>
  <c r="A11494" i="3"/>
  <c r="A11495" i="3" l="1"/>
  <c r="C11494" i="3"/>
  <c r="C11495" i="3" l="1"/>
  <c r="A11496" i="3"/>
  <c r="A11497" i="3" l="1"/>
  <c r="C11496" i="3"/>
  <c r="C11497" i="3" l="1"/>
  <c r="A11498" i="3"/>
  <c r="C11498" i="3" l="1"/>
  <c r="A11499" i="3"/>
  <c r="A11500" i="3" l="1"/>
  <c r="C11499" i="3"/>
  <c r="C11500" i="3" l="1"/>
  <c r="A11501" i="3"/>
  <c r="A11502" i="3" l="1"/>
  <c r="C11501" i="3"/>
  <c r="C11502" i="3" l="1"/>
  <c r="A11503" i="3"/>
  <c r="A11504" i="3" l="1"/>
  <c r="C11503" i="3"/>
  <c r="C11504" i="3" l="1"/>
  <c r="A11505" i="3"/>
  <c r="C11505" i="3" l="1"/>
  <c r="A11506" i="3"/>
  <c r="A11507" i="3" l="1"/>
  <c r="C11506" i="3"/>
  <c r="C11507" i="3" l="1"/>
  <c r="A11508" i="3"/>
  <c r="C11508" i="3" l="1"/>
  <c r="A11509" i="3"/>
  <c r="A11510" i="3" l="1"/>
  <c r="C11509" i="3"/>
  <c r="C11510" i="3" l="1"/>
  <c r="A11511" i="3"/>
  <c r="A11512" i="3" l="1"/>
  <c r="C11511" i="3"/>
  <c r="C11512" i="3" l="1"/>
  <c r="A11513" i="3"/>
  <c r="C11513" i="3" l="1"/>
  <c r="A11514" i="3"/>
  <c r="A11515" i="3" l="1"/>
  <c r="C11514" i="3"/>
  <c r="A11516" i="3" l="1"/>
  <c r="C11515" i="3"/>
  <c r="C11516" i="3" l="1"/>
  <c r="A11517" i="3"/>
  <c r="A11518" i="3" l="1"/>
  <c r="C11517" i="3"/>
  <c r="C11518" i="3" l="1"/>
  <c r="A11519" i="3"/>
  <c r="A11520" i="3" l="1"/>
  <c r="C11519" i="3"/>
  <c r="C11520" i="3" l="1"/>
  <c r="A11521" i="3"/>
  <c r="C11521" i="3" l="1"/>
  <c r="A11522" i="3"/>
  <c r="A11523" i="3" l="1"/>
  <c r="C11522" i="3"/>
  <c r="C11523" i="3" l="1"/>
  <c r="A11524" i="3"/>
  <c r="C11524" i="3" l="1"/>
  <c r="A11525" i="3"/>
  <c r="A11526" i="3" l="1"/>
  <c r="C11525" i="3"/>
  <c r="C11526" i="3" l="1"/>
  <c r="A11527" i="3"/>
  <c r="A11528" i="3" l="1"/>
  <c r="C11527" i="3"/>
  <c r="C11528" i="3" l="1"/>
  <c r="A11529" i="3"/>
  <c r="C11529" i="3" l="1"/>
  <c r="A11530" i="3"/>
  <c r="A11531" i="3" l="1"/>
  <c r="C11530" i="3"/>
  <c r="C11531" i="3" l="1"/>
  <c r="A11532" i="3"/>
  <c r="C11532" i="3" l="1"/>
  <c r="A11533" i="3"/>
  <c r="A11534" i="3" l="1"/>
  <c r="C11533" i="3"/>
  <c r="C11534" i="3" l="1"/>
  <c r="A11535" i="3"/>
  <c r="A11536" i="3" l="1"/>
  <c r="C11535" i="3"/>
  <c r="C11536" i="3" l="1"/>
  <c r="A11537" i="3"/>
  <c r="C11537" i="3" l="1"/>
  <c r="A11538" i="3"/>
  <c r="A11539" i="3" l="1"/>
  <c r="C11538" i="3"/>
  <c r="C11539" i="3" l="1"/>
  <c r="A11540" i="3"/>
  <c r="C11540" i="3" l="1"/>
  <c r="A11541" i="3"/>
  <c r="A11542" i="3" l="1"/>
  <c r="C11541" i="3"/>
  <c r="C11542" i="3" l="1"/>
  <c r="A11543" i="3"/>
  <c r="A11544" i="3" l="1"/>
  <c r="C11543" i="3"/>
  <c r="C11544" i="3" l="1"/>
  <c r="A11545" i="3"/>
  <c r="C11545" i="3" l="1"/>
  <c r="A11546" i="3"/>
  <c r="A11547" i="3" l="1"/>
  <c r="C11546" i="3"/>
  <c r="C11547" i="3" l="1"/>
  <c r="A11548" i="3"/>
  <c r="C11548" i="3" l="1"/>
  <c r="A11549" i="3"/>
  <c r="A11550" i="3" l="1"/>
  <c r="C11549" i="3"/>
  <c r="C11550" i="3" l="1"/>
  <c r="A11551" i="3"/>
  <c r="A11552" i="3" l="1"/>
  <c r="C11551" i="3"/>
  <c r="A11553" i="3" l="1"/>
  <c r="C11552" i="3"/>
  <c r="C11553" i="3" l="1"/>
  <c r="A11554" i="3"/>
  <c r="C11554" i="3" l="1"/>
  <c r="A11555" i="3"/>
  <c r="A11556" i="3" l="1"/>
  <c r="C11555" i="3"/>
  <c r="C11556" i="3" l="1"/>
  <c r="A11557" i="3"/>
  <c r="A11558" i="3" l="1"/>
  <c r="C11557" i="3"/>
  <c r="C11558" i="3" l="1"/>
  <c r="A11559" i="3"/>
  <c r="A11560" i="3" l="1"/>
  <c r="C11559" i="3"/>
  <c r="C11560" i="3" l="1"/>
  <c r="A11561" i="3"/>
  <c r="C11561" i="3" l="1"/>
  <c r="A11562" i="3"/>
  <c r="A11563" i="3" l="1"/>
  <c r="C11562" i="3"/>
  <c r="C11563" i="3" l="1"/>
  <c r="A11564" i="3"/>
  <c r="C11564" i="3" l="1"/>
  <c r="A11565" i="3"/>
  <c r="A11566" i="3" l="1"/>
  <c r="C11565" i="3"/>
  <c r="A11567" i="3" l="1"/>
  <c r="C11566" i="3"/>
  <c r="A11568" i="3" l="1"/>
  <c r="C11567" i="3"/>
  <c r="C11568" i="3" l="1"/>
  <c r="A11569" i="3"/>
  <c r="A11570" i="3" l="1"/>
  <c r="C11569" i="3"/>
  <c r="C11570" i="3" l="1"/>
  <c r="A11571" i="3"/>
  <c r="A11572" i="3" l="1"/>
  <c r="C11571" i="3"/>
  <c r="C11572" i="3" l="1"/>
  <c r="A11573" i="3"/>
  <c r="A11574" i="3" l="1"/>
  <c r="C11573" i="3"/>
  <c r="A11575" i="3" l="1"/>
  <c r="C11574" i="3"/>
  <c r="C11575" i="3" l="1"/>
  <c r="A11576" i="3"/>
  <c r="A11577" i="3" l="1"/>
  <c r="C11576" i="3"/>
  <c r="C11577" i="3" l="1"/>
  <c r="A11578" i="3"/>
  <c r="A11579" i="3" l="1"/>
  <c r="C11578" i="3"/>
  <c r="C11579" i="3" l="1"/>
  <c r="A11580" i="3"/>
  <c r="C11580" i="3" l="1"/>
  <c r="A11581" i="3"/>
  <c r="A11582" i="3" l="1"/>
  <c r="C11581" i="3"/>
  <c r="C11582" i="3" l="1"/>
  <c r="A11583" i="3"/>
  <c r="A11584" i="3" l="1"/>
  <c r="C11583" i="3"/>
  <c r="C11584" i="3" l="1"/>
  <c r="A11585" i="3"/>
  <c r="A11586" i="3" l="1"/>
  <c r="C11585" i="3"/>
  <c r="C11586" i="3" l="1"/>
  <c r="A11587" i="3"/>
  <c r="C11587" i="3" l="1"/>
  <c r="A11588" i="3"/>
  <c r="C11588" i="3" l="1"/>
  <c r="A11589" i="3"/>
  <c r="A11590" i="3" l="1"/>
  <c r="C11589" i="3"/>
  <c r="A11591" i="3" l="1"/>
  <c r="C11590" i="3"/>
  <c r="C11591" i="3" l="1"/>
  <c r="A11592" i="3"/>
  <c r="A11593" i="3" l="1"/>
  <c r="C11592" i="3"/>
  <c r="C11593" i="3" l="1"/>
  <c r="A11594" i="3"/>
  <c r="C11594" i="3" l="1"/>
  <c r="A11595" i="3"/>
  <c r="A11596" i="3" l="1"/>
  <c r="C11595" i="3"/>
  <c r="C11596" i="3" l="1"/>
  <c r="A11597" i="3"/>
  <c r="A11598" i="3" l="1"/>
  <c r="C11597" i="3"/>
  <c r="C11598" i="3" l="1"/>
  <c r="A11599" i="3"/>
  <c r="C11599" i="3" l="1"/>
  <c r="A11600" i="3"/>
  <c r="C11600" i="3" l="1"/>
  <c r="A11601" i="3"/>
  <c r="C11601" i="3" l="1"/>
  <c r="A11602" i="3"/>
  <c r="A11603" i="3" l="1"/>
  <c r="C11602" i="3"/>
  <c r="C11603" i="3" l="1"/>
  <c r="A11604" i="3"/>
  <c r="C11604" i="3" l="1"/>
  <c r="A11605" i="3"/>
  <c r="A11606" i="3" l="1"/>
  <c r="C11605" i="3"/>
  <c r="C11606" i="3" l="1"/>
  <c r="A11607" i="3"/>
  <c r="A11608" i="3" l="1"/>
  <c r="C11607" i="3"/>
  <c r="C11608" i="3" l="1"/>
  <c r="A11609" i="3"/>
  <c r="C11609" i="3" l="1"/>
  <c r="A11610" i="3"/>
  <c r="A11611" i="3" l="1"/>
  <c r="C11610" i="3"/>
  <c r="C11611" i="3" l="1"/>
  <c r="A11612" i="3"/>
  <c r="A11613" i="3" l="1"/>
  <c r="C11612" i="3"/>
  <c r="C11613" i="3" l="1"/>
  <c r="A11614" i="3"/>
  <c r="C11614" i="3" l="1"/>
  <c r="A11615" i="3"/>
  <c r="A11616" i="3" l="1"/>
  <c r="C11615" i="3"/>
  <c r="C11616" i="3" l="1"/>
  <c r="A11617" i="3"/>
  <c r="C11617" i="3" l="1"/>
  <c r="A11618" i="3"/>
  <c r="A11619" i="3" l="1"/>
  <c r="C11618" i="3"/>
  <c r="C11619" i="3" l="1"/>
  <c r="A11620" i="3"/>
  <c r="A11621" i="3" l="1"/>
  <c r="C11620" i="3"/>
  <c r="C11621" i="3" l="1"/>
  <c r="A11622" i="3"/>
  <c r="C11622" i="3" l="1"/>
  <c r="A11623" i="3"/>
  <c r="A11624" i="3" l="1"/>
  <c r="C11623" i="3"/>
  <c r="C11624" i="3" l="1"/>
  <c r="A11625" i="3"/>
  <c r="C11625" i="3" l="1"/>
  <c r="A11626" i="3"/>
  <c r="A11627" i="3" l="1"/>
  <c r="C11626" i="3"/>
  <c r="C11627" i="3" l="1"/>
  <c r="A11628" i="3"/>
  <c r="A11629" i="3" l="1"/>
  <c r="C11628" i="3"/>
  <c r="C11629" i="3" l="1"/>
  <c r="A11630" i="3"/>
  <c r="C11630" i="3" l="1"/>
  <c r="A11631" i="3"/>
  <c r="A11632" i="3" l="1"/>
  <c r="C11631" i="3"/>
  <c r="C11632" i="3" l="1"/>
  <c r="A11633" i="3"/>
  <c r="C11633" i="3" l="1"/>
  <c r="A11634" i="3"/>
  <c r="A11635" i="3" l="1"/>
  <c r="C11634" i="3"/>
  <c r="C11635" i="3" l="1"/>
  <c r="A11636" i="3"/>
  <c r="A11637" i="3" l="1"/>
  <c r="C11636" i="3"/>
  <c r="C11637" i="3" l="1"/>
  <c r="A11638" i="3"/>
  <c r="C11638" i="3" l="1"/>
  <c r="A11639" i="3"/>
  <c r="A11640" i="3" l="1"/>
  <c r="C11639" i="3"/>
  <c r="C11640" i="3" l="1"/>
  <c r="A11641" i="3"/>
  <c r="C11641" i="3" l="1"/>
  <c r="A11642" i="3"/>
  <c r="A11643" i="3" l="1"/>
  <c r="C11642" i="3"/>
  <c r="C11643" i="3" l="1"/>
  <c r="A11644" i="3"/>
  <c r="A11645" i="3" l="1"/>
  <c r="C11644" i="3"/>
  <c r="A11646" i="3" l="1"/>
  <c r="C11645" i="3"/>
  <c r="C11646" i="3" l="1"/>
  <c r="A11647" i="3"/>
  <c r="A11648" i="3" l="1"/>
  <c r="C11647" i="3"/>
  <c r="C11648" i="3" l="1"/>
  <c r="A11649" i="3"/>
  <c r="C11649" i="3" l="1"/>
  <c r="A11650" i="3"/>
  <c r="A11651" i="3" l="1"/>
  <c r="C11650" i="3"/>
  <c r="C11651" i="3" l="1"/>
  <c r="A11652" i="3"/>
  <c r="A11653" i="3" l="1"/>
  <c r="C11652" i="3"/>
  <c r="C11653" i="3" l="1"/>
  <c r="A11654" i="3"/>
  <c r="C11654" i="3" l="1"/>
  <c r="A11655" i="3"/>
  <c r="A11656" i="3" l="1"/>
  <c r="C11655" i="3"/>
  <c r="A11657" i="3" l="1"/>
  <c r="C11656" i="3"/>
  <c r="C11657" i="3" l="1"/>
  <c r="A11658" i="3"/>
  <c r="A11659" i="3" l="1"/>
  <c r="C11658" i="3"/>
  <c r="C11659" i="3" l="1"/>
  <c r="A11660" i="3"/>
  <c r="A11661" i="3" l="1"/>
  <c r="C11660" i="3"/>
  <c r="C11661" i="3" l="1"/>
  <c r="A11662" i="3"/>
  <c r="C11662" i="3" l="1"/>
  <c r="A11663" i="3"/>
  <c r="A11664" i="3" l="1"/>
  <c r="C11663" i="3"/>
  <c r="C11664" i="3" l="1"/>
  <c r="A11665" i="3"/>
  <c r="C11665" i="3" l="1"/>
  <c r="A11666" i="3"/>
  <c r="A11667" i="3" l="1"/>
  <c r="C11666" i="3"/>
  <c r="C11667" i="3" l="1"/>
  <c r="A11668" i="3"/>
  <c r="C11668" i="3" l="1"/>
  <c r="A11669" i="3"/>
  <c r="A11670" i="3" l="1"/>
  <c r="C11669" i="3"/>
  <c r="C11670" i="3" l="1"/>
  <c r="A11671" i="3"/>
  <c r="A11672" i="3" l="1"/>
  <c r="C11671" i="3"/>
  <c r="C11672" i="3" l="1"/>
  <c r="A11673" i="3"/>
  <c r="C11673" i="3" l="1"/>
  <c r="A11674" i="3"/>
  <c r="A11675" i="3" l="1"/>
  <c r="C11674" i="3"/>
  <c r="A11676" i="3" l="1"/>
  <c r="C11675" i="3"/>
  <c r="C11676" i="3" l="1"/>
  <c r="A11677" i="3"/>
  <c r="C11677" i="3" l="1"/>
  <c r="A11678" i="3"/>
  <c r="C11678" i="3" l="1"/>
  <c r="A11679" i="3"/>
  <c r="A11680" i="3" l="1"/>
  <c r="C11679" i="3"/>
  <c r="C11680" i="3" l="1"/>
  <c r="A11681" i="3"/>
  <c r="C11681" i="3" l="1"/>
  <c r="A11682" i="3"/>
  <c r="A11683" i="3" l="1"/>
  <c r="C11682" i="3"/>
  <c r="A11684" i="3" l="1"/>
  <c r="C11683" i="3"/>
  <c r="C11684" i="3" l="1"/>
  <c r="A11685" i="3"/>
  <c r="C11685" i="3" l="1"/>
  <c r="A11686" i="3"/>
  <c r="C11686" i="3" l="1"/>
  <c r="A11687" i="3"/>
  <c r="A11688" i="3" l="1"/>
  <c r="C11687" i="3"/>
  <c r="C11688" i="3" l="1"/>
  <c r="A11689" i="3"/>
  <c r="C11689" i="3" l="1"/>
  <c r="A11690" i="3"/>
  <c r="A11691" i="3" l="1"/>
  <c r="C11690" i="3"/>
  <c r="A11692" i="3" l="1"/>
  <c r="C11691" i="3"/>
  <c r="A11693" i="3" l="1"/>
  <c r="C11692" i="3"/>
  <c r="C11693" i="3" l="1"/>
  <c r="A11694" i="3"/>
  <c r="C11694" i="3" l="1"/>
  <c r="A11695" i="3"/>
  <c r="A11696" i="3" l="1"/>
  <c r="C11695" i="3"/>
  <c r="A11697" i="3" l="1"/>
  <c r="C11696" i="3"/>
  <c r="C11697" i="3" l="1"/>
  <c r="A11698" i="3"/>
  <c r="A11699" i="3" l="1"/>
  <c r="C11698" i="3"/>
  <c r="A11700" i="3" l="1"/>
  <c r="C11699" i="3"/>
  <c r="A11701" i="3" l="1"/>
  <c r="C11700" i="3"/>
  <c r="C11701" i="3" l="1"/>
  <c r="A11702" i="3"/>
  <c r="C11702" i="3" l="1"/>
  <c r="A11703" i="3"/>
  <c r="A11704" i="3" l="1"/>
  <c r="C11703" i="3"/>
  <c r="A11705" i="3" l="1"/>
  <c r="C11704" i="3"/>
  <c r="C11705" i="3" l="1"/>
  <c r="A11706" i="3"/>
  <c r="A11707" i="3" l="1"/>
  <c r="C11706" i="3"/>
  <c r="A11708" i="3" l="1"/>
  <c r="C11707" i="3"/>
  <c r="C11708" i="3" l="1"/>
  <c r="A11709" i="3"/>
  <c r="C11709" i="3" l="1"/>
  <c r="A11710" i="3"/>
  <c r="C11710" i="3" l="1"/>
  <c r="A11711" i="3"/>
  <c r="A11712" i="3" l="1"/>
  <c r="C11711" i="3"/>
  <c r="A11713" i="3" l="1"/>
  <c r="C11712" i="3"/>
  <c r="C11713" i="3" l="1"/>
  <c r="A11714" i="3"/>
  <c r="A11715" i="3" l="1"/>
  <c r="C11714" i="3"/>
  <c r="A11716" i="3" l="1"/>
  <c r="C11715" i="3"/>
  <c r="C11716" i="3" l="1"/>
  <c r="A11717" i="3"/>
  <c r="C11717" i="3" l="1"/>
  <c r="A11718" i="3"/>
  <c r="C11718" i="3" l="1"/>
  <c r="A11719" i="3"/>
  <c r="A11720" i="3" l="1"/>
  <c r="C11719" i="3"/>
  <c r="C11720" i="3" l="1"/>
  <c r="A11721" i="3"/>
  <c r="C11721" i="3" l="1"/>
  <c r="A11722" i="3"/>
  <c r="A11723" i="3" l="1"/>
  <c r="C11722" i="3"/>
  <c r="A11724" i="3" l="1"/>
  <c r="C11723" i="3"/>
  <c r="C11724" i="3" l="1"/>
  <c r="A11725" i="3"/>
  <c r="A11726" i="3" l="1"/>
  <c r="C11725" i="3"/>
  <c r="C11726" i="3" l="1"/>
  <c r="A11727" i="3"/>
  <c r="A11728" i="3" l="1"/>
  <c r="C11727" i="3"/>
  <c r="C11728" i="3" l="1"/>
  <c r="A11729" i="3"/>
  <c r="C11729" i="3" l="1"/>
  <c r="A11730" i="3"/>
  <c r="A11731" i="3" l="1"/>
  <c r="C11730" i="3"/>
  <c r="A11732" i="3" l="1"/>
  <c r="C11731" i="3"/>
  <c r="C11732" i="3" l="1"/>
  <c r="A11733" i="3"/>
  <c r="A11734" i="3" l="1"/>
  <c r="C11733" i="3"/>
  <c r="C11734" i="3" l="1"/>
  <c r="A11735" i="3"/>
  <c r="A11736" i="3" l="1"/>
  <c r="C11735" i="3"/>
  <c r="C11736" i="3" l="1"/>
  <c r="A11737" i="3"/>
  <c r="C11737" i="3" l="1"/>
  <c r="A11738" i="3"/>
  <c r="A11739" i="3" l="1"/>
  <c r="C11738" i="3"/>
  <c r="A11740" i="3" l="1"/>
  <c r="C11739" i="3"/>
  <c r="C11740" i="3" l="1"/>
  <c r="A11741" i="3"/>
  <c r="C11741" i="3" l="1"/>
  <c r="A11742" i="3"/>
  <c r="C11742" i="3" l="1"/>
  <c r="A11743" i="3"/>
  <c r="A11744" i="3" l="1"/>
  <c r="C11743" i="3"/>
  <c r="C11744" i="3" l="1"/>
  <c r="A11745" i="3"/>
  <c r="C11745" i="3" l="1"/>
  <c r="A11746" i="3"/>
  <c r="A11747" i="3" l="1"/>
  <c r="C11746" i="3"/>
  <c r="A11748" i="3" l="1"/>
  <c r="C11747" i="3"/>
  <c r="C11748" i="3" l="1"/>
  <c r="A11749" i="3"/>
  <c r="C11749" i="3" l="1"/>
  <c r="A11750" i="3"/>
  <c r="C11750" i="3" l="1"/>
  <c r="A11751" i="3"/>
  <c r="A11752" i="3" l="1"/>
  <c r="C11751" i="3"/>
  <c r="C11752" i="3" l="1"/>
  <c r="A11753" i="3"/>
  <c r="C11753" i="3" l="1"/>
  <c r="A11754" i="3"/>
  <c r="A11755" i="3" l="1"/>
  <c r="C11754" i="3"/>
  <c r="C11755" i="3" l="1"/>
  <c r="A11756" i="3"/>
  <c r="A11757" i="3" l="1"/>
  <c r="C11756" i="3"/>
  <c r="C11757" i="3" l="1"/>
  <c r="A11758" i="3"/>
  <c r="A11759" i="3" l="1"/>
  <c r="C11758" i="3"/>
  <c r="C11759" i="3" l="1"/>
  <c r="A11760" i="3"/>
  <c r="C11760" i="3" l="1"/>
  <c r="A11761" i="3"/>
  <c r="A11762" i="3" l="1"/>
  <c r="C11761" i="3"/>
  <c r="C11762" i="3" l="1"/>
  <c r="A11763" i="3"/>
  <c r="C11763" i="3" l="1"/>
  <c r="A11764" i="3"/>
  <c r="A11765" i="3" l="1"/>
  <c r="C11764" i="3"/>
  <c r="C11765" i="3" l="1"/>
  <c r="A11766" i="3"/>
  <c r="A11767" i="3" l="1"/>
  <c r="C11766" i="3"/>
  <c r="C11767" i="3" l="1"/>
  <c r="A11768" i="3"/>
  <c r="C11768" i="3" l="1"/>
  <c r="A11769" i="3"/>
  <c r="A11770" i="3" l="1"/>
  <c r="C11769" i="3"/>
  <c r="C11770" i="3" l="1"/>
  <c r="A11771" i="3"/>
  <c r="C11771" i="3" l="1"/>
  <c r="A11772" i="3"/>
  <c r="A11773" i="3" l="1"/>
  <c r="C11772" i="3"/>
  <c r="C11773" i="3" l="1"/>
  <c r="A11774" i="3"/>
  <c r="A11775" i="3" l="1"/>
  <c r="C11774" i="3"/>
  <c r="C11775" i="3" l="1"/>
  <c r="A11776" i="3"/>
  <c r="C11776" i="3" l="1"/>
  <c r="A11777" i="3"/>
  <c r="A11778" i="3" l="1"/>
  <c r="C11777" i="3"/>
  <c r="C11778" i="3" l="1"/>
  <c r="A11779" i="3"/>
  <c r="C11779" i="3" l="1"/>
  <c r="A11780" i="3"/>
  <c r="A11781" i="3" l="1"/>
  <c r="C11780" i="3"/>
  <c r="C11781" i="3" l="1"/>
  <c r="A11782" i="3"/>
  <c r="A11783" i="3" l="1"/>
  <c r="C11782" i="3"/>
  <c r="C11783" i="3" l="1"/>
  <c r="A11784" i="3"/>
  <c r="C11784" i="3" l="1"/>
  <c r="A11785" i="3"/>
  <c r="A11786" i="3" l="1"/>
  <c r="C11785" i="3"/>
  <c r="C11786" i="3" l="1"/>
  <c r="A11787" i="3"/>
  <c r="C11787" i="3" l="1"/>
  <c r="A11788" i="3"/>
  <c r="A11789" i="3" l="1"/>
  <c r="C11788" i="3"/>
  <c r="C11789" i="3" l="1"/>
  <c r="A11790" i="3"/>
  <c r="A11791" i="3" l="1"/>
  <c r="C11790" i="3"/>
  <c r="C11791" i="3" l="1"/>
  <c r="A11792" i="3"/>
  <c r="C11792" i="3" l="1"/>
  <c r="A11793" i="3"/>
  <c r="A11794" i="3" l="1"/>
  <c r="C11793" i="3"/>
  <c r="C11794" i="3" l="1"/>
  <c r="A11795" i="3"/>
  <c r="C11795" i="3" l="1"/>
  <c r="A11796" i="3"/>
  <c r="A11797" i="3" l="1"/>
  <c r="C11796" i="3"/>
  <c r="C11797" i="3" l="1"/>
  <c r="A11798" i="3"/>
  <c r="A11799" i="3" l="1"/>
  <c r="C11798" i="3"/>
  <c r="C11799" i="3" l="1"/>
  <c r="A11800" i="3"/>
  <c r="C11800" i="3" l="1"/>
  <c r="A11801" i="3"/>
  <c r="A11802" i="3" l="1"/>
  <c r="C11801" i="3"/>
  <c r="C11802" i="3" l="1"/>
  <c r="A11803" i="3"/>
  <c r="C11803" i="3" l="1"/>
  <c r="A11804" i="3"/>
  <c r="A11805" i="3" l="1"/>
  <c r="C11804" i="3"/>
  <c r="C11805" i="3" l="1"/>
  <c r="A11806" i="3"/>
  <c r="A11807" i="3" l="1"/>
  <c r="C11806" i="3"/>
  <c r="C11807" i="3" l="1"/>
  <c r="A11808" i="3"/>
  <c r="C11808" i="3" l="1"/>
  <c r="A11809" i="3"/>
  <c r="A11810" i="3" l="1"/>
  <c r="C11809" i="3"/>
  <c r="C11810" i="3" l="1"/>
  <c r="A11811" i="3"/>
  <c r="C11811" i="3" l="1"/>
  <c r="A11812" i="3"/>
  <c r="A11813" i="3" l="1"/>
  <c r="C11812" i="3"/>
  <c r="C11813" i="3" l="1"/>
  <c r="A11814" i="3"/>
  <c r="A11815" i="3" l="1"/>
  <c r="C11814" i="3"/>
  <c r="C11815" i="3" l="1"/>
  <c r="A11816" i="3"/>
  <c r="C11816" i="3" l="1"/>
  <c r="A11817" i="3"/>
  <c r="A11818" i="3" l="1"/>
  <c r="C11817" i="3"/>
  <c r="C11818" i="3" l="1"/>
  <c r="A11819" i="3"/>
  <c r="C11819" i="3" l="1"/>
  <c r="A11820" i="3"/>
  <c r="A11821" i="3" l="1"/>
  <c r="C11820" i="3"/>
  <c r="C11821" i="3" l="1"/>
  <c r="A11822" i="3"/>
  <c r="A11823" i="3" l="1"/>
  <c r="C11822" i="3"/>
  <c r="C11823" i="3" l="1"/>
  <c r="A11824" i="3"/>
  <c r="C11824" i="3" l="1"/>
  <c r="A11825" i="3"/>
  <c r="A11826" i="3" l="1"/>
  <c r="C11825" i="3"/>
  <c r="C11826" i="3" l="1"/>
  <c r="A11827" i="3"/>
  <c r="C11827" i="3" l="1"/>
  <c r="A11828" i="3"/>
  <c r="A11829" i="3" l="1"/>
  <c r="C11828" i="3"/>
  <c r="C11829" i="3" l="1"/>
  <c r="A11830" i="3"/>
  <c r="A11831" i="3" l="1"/>
  <c r="C11830" i="3"/>
  <c r="C11831" i="3" l="1"/>
  <c r="A11832" i="3"/>
  <c r="C11832" i="3" l="1"/>
  <c r="A11833" i="3"/>
  <c r="A11834" i="3" l="1"/>
  <c r="C11833" i="3"/>
  <c r="C11834" i="3" l="1"/>
  <c r="A11835" i="3"/>
  <c r="C11835" i="3" l="1"/>
  <c r="A11836" i="3"/>
  <c r="A11837" i="3" l="1"/>
  <c r="C11836" i="3"/>
  <c r="C11837" i="3" l="1"/>
  <c r="A11838" i="3"/>
  <c r="A11839" i="3" l="1"/>
  <c r="C11838" i="3"/>
  <c r="C11839" i="3" l="1"/>
  <c r="A11840" i="3"/>
  <c r="C11840" i="3" l="1"/>
  <c r="A11841" i="3"/>
  <c r="A11842" i="3" l="1"/>
  <c r="C11841" i="3"/>
  <c r="C11842" i="3" l="1"/>
  <c r="A11843" i="3"/>
  <c r="C11843" i="3" l="1"/>
  <c r="A11844" i="3"/>
  <c r="A11845" i="3" l="1"/>
  <c r="C11844" i="3"/>
  <c r="C11845" i="3" l="1"/>
  <c r="A11846" i="3"/>
  <c r="A11847" i="3" l="1"/>
  <c r="C11846" i="3"/>
  <c r="C11847" i="3" l="1"/>
  <c r="A11848" i="3"/>
  <c r="C11848" i="3" l="1"/>
  <c r="A11849" i="3"/>
  <c r="A11850" i="3" l="1"/>
  <c r="C11849" i="3"/>
  <c r="C11850" i="3" l="1"/>
  <c r="A11851" i="3"/>
  <c r="C11851" i="3" l="1"/>
  <c r="A11852" i="3"/>
  <c r="A11853" i="3" l="1"/>
  <c r="C11852" i="3"/>
  <c r="C11853" i="3" l="1"/>
  <c r="A11854" i="3"/>
  <c r="A11855" i="3" l="1"/>
  <c r="C11854" i="3"/>
  <c r="A11856" i="3" l="1"/>
  <c r="C11855" i="3"/>
  <c r="C11856" i="3" l="1"/>
  <c r="A11857" i="3"/>
  <c r="A11858" i="3" l="1"/>
  <c r="C11857" i="3"/>
  <c r="C11858" i="3" l="1"/>
  <c r="A11859" i="3"/>
  <c r="C11859" i="3" l="1"/>
  <c r="A11860" i="3"/>
  <c r="A11861" i="3" l="1"/>
  <c r="C11860" i="3"/>
  <c r="C11861" i="3" l="1"/>
  <c r="A11862" i="3"/>
  <c r="A11863" i="3" l="1"/>
  <c r="C11862" i="3"/>
  <c r="A11864" i="3" l="1"/>
  <c r="C11863" i="3"/>
  <c r="C11864" i="3" l="1"/>
  <c r="A11865" i="3"/>
  <c r="A11866" i="3" l="1"/>
  <c r="C11865" i="3"/>
  <c r="C11866" i="3" l="1"/>
  <c r="A11867" i="3"/>
  <c r="C11867" i="3" l="1"/>
  <c r="A11868" i="3"/>
  <c r="A11869" i="3" l="1"/>
  <c r="C11868" i="3"/>
  <c r="C11869" i="3" l="1"/>
  <c r="A11870" i="3"/>
  <c r="A11871" i="3" l="1"/>
  <c r="C11870" i="3"/>
  <c r="A11872" i="3" l="1"/>
  <c r="C11871" i="3"/>
  <c r="C11872" i="3" l="1"/>
  <c r="A11873" i="3"/>
  <c r="A11874" i="3" l="1"/>
  <c r="C11873" i="3"/>
  <c r="C11874" i="3" l="1"/>
  <c r="A11875" i="3"/>
  <c r="C11875" i="3" l="1"/>
  <c r="A11876" i="3"/>
  <c r="A11877" i="3" l="1"/>
  <c r="C11876" i="3"/>
  <c r="C11877" i="3" l="1"/>
  <c r="A11878" i="3"/>
  <c r="A11879" i="3" l="1"/>
  <c r="C11878" i="3"/>
  <c r="C11879" i="3" l="1"/>
  <c r="A11880" i="3"/>
  <c r="C11880" i="3" l="1"/>
  <c r="A11881" i="3"/>
  <c r="A11882" i="3" l="1"/>
  <c r="C11881" i="3"/>
  <c r="C11882" i="3" l="1"/>
  <c r="A11883" i="3"/>
  <c r="C11883" i="3" l="1"/>
  <c r="A11884" i="3"/>
  <c r="A11885" i="3" l="1"/>
  <c r="C11884" i="3"/>
  <c r="C11885" i="3" l="1"/>
  <c r="A11886" i="3"/>
  <c r="A11887" i="3" l="1"/>
  <c r="C11886" i="3"/>
  <c r="C11887" i="3" l="1"/>
  <c r="A11888" i="3"/>
  <c r="C11888" i="3" l="1"/>
  <c r="A11889" i="3"/>
  <c r="A11890" i="3" l="1"/>
  <c r="C11889" i="3"/>
  <c r="C11890" i="3" l="1"/>
  <c r="A11891" i="3"/>
  <c r="C11891" i="3" l="1"/>
  <c r="A11892" i="3"/>
  <c r="A11893" i="3" l="1"/>
  <c r="C11892" i="3"/>
  <c r="C11893" i="3" l="1"/>
  <c r="A11894" i="3"/>
  <c r="A11895" i="3" l="1"/>
  <c r="C11894" i="3"/>
  <c r="C11895" i="3" l="1"/>
  <c r="A11896" i="3"/>
  <c r="C11896" i="3" l="1"/>
  <c r="A11897" i="3"/>
  <c r="C11897" i="3" l="1"/>
  <c r="A11898" i="3"/>
  <c r="C11898" i="3" l="1"/>
  <c r="A11899" i="3"/>
  <c r="C11899" i="3" l="1"/>
  <c r="A11900" i="3"/>
  <c r="A11901" i="3" l="1"/>
  <c r="C11900" i="3"/>
  <c r="C11901" i="3" l="1"/>
  <c r="A11902" i="3"/>
  <c r="A11903" i="3" l="1"/>
  <c r="C11902" i="3"/>
  <c r="A11904" i="3" l="1"/>
  <c r="C11904" i="3" s="1"/>
  <c r="C1190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<sst xmlns="http://schemas.openxmlformats.org/spreadsheetml/2006/main" count="85894" uniqueCount="414">
  <si>
    <t>From Product</t>
  </si>
  <si>
    <t>Next Product</t>
  </si>
  <si>
    <t>Washout</t>
  </si>
  <si>
    <t>Washout Type</t>
  </si>
  <si>
    <t>Acid Wash</t>
  </si>
  <si>
    <t>Notes</t>
  </si>
  <si>
    <t>Change Over Duration</t>
  </si>
  <si>
    <t>NO</t>
  </si>
  <si>
    <t>------</t>
  </si>
  <si>
    <t>YES</t>
  </si>
  <si>
    <t>HEEL WASH</t>
  </si>
  <si>
    <t>----Only first batch needs a FWR-</t>
  </si>
  <si>
    <t>FULL WASH</t>
  </si>
  <si>
    <t>Before any Berol campaing, do 1 Full Wash and 1 Soft Water Wash with 50lb of BF3. No wash in between consecutive Berol batches-----</t>
  </si>
  <si>
    <t>-----Perform an acid wash before batch (add acetic to full wash)</t>
  </si>
  <si>
    <t>-If making the product in V700, no need for heel wash in between batches----</t>
  </si>
  <si>
    <t>--During campaings of Ethylan TD-100, wash every 3 batches in a row---</t>
  </si>
  <si>
    <t>---After Ethomeen 18/12 do 2 full washes--</t>
  </si>
  <si>
    <t>---After Ethomeen 18/12 do 2 full washesOnly first batch needs a FWR-</t>
  </si>
  <si>
    <t>Before any Berol campaing, do 1 Full Wash and 1 Soft Water Wash with 50lb of BF3. No wash in between consecutive Berol batches--After Ethomeen 18/12 do 2 full washes--</t>
  </si>
  <si>
    <t>---After Ethomeen 18/12 do 2 full washes-Perform an acid wash before batch (add acetic to full wash)</t>
  </si>
  <si>
    <t>-If making the product in V700, no need for heel wash in between batches-After Ethomeen 18/12 do 2 full washes--</t>
  </si>
  <si>
    <t>--During campaings of Ethylan TD-100, wash every 3 batches in a rowAfter Ethomeen 18/12 do 2 full washes--</t>
  </si>
  <si>
    <t>Previous Product (Select)</t>
  </si>
  <si>
    <t>Class</t>
  </si>
  <si>
    <t>Starting Hydrophobe</t>
  </si>
  <si>
    <t>Oxide</t>
  </si>
  <si>
    <t>Moles Ox</t>
  </si>
  <si>
    <t>Category</t>
  </si>
  <si>
    <t>Produced Material</t>
  </si>
  <si>
    <t>Description</t>
  </si>
  <si>
    <t>Starting Amine</t>
  </si>
  <si>
    <t>Family</t>
  </si>
  <si>
    <t>Column1</t>
  </si>
  <si>
    <t>Etho</t>
  </si>
  <si>
    <t>TMD</t>
  </si>
  <si>
    <t>EO</t>
  </si>
  <si>
    <t>TAE MM</t>
  </si>
  <si>
    <t>TDC</t>
  </si>
  <si>
    <t>TAE 2M</t>
  </si>
  <si>
    <t>CD</t>
  </si>
  <si>
    <t>CD 2M</t>
  </si>
  <si>
    <t>Butyl Carbitol</t>
  </si>
  <si>
    <t xml:space="preserve">BUTYL CELLOSOLVE </t>
  </si>
  <si>
    <t>But Carb</t>
  </si>
  <si>
    <t>2M</t>
  </si>
  <si>
    <t>Next Product (Select)</t>
  </si>
  <si>
    <t>Alcohol-BF3</t>
  </si>
  <si>
    <t>Berol</t>
  </si>
  <si>
    <t>TMD MM</t>
  </si>
  <si>
    <t>Alcohol C9-C11</t>
  </si>
  <si>
    <t xml:space="preserve">Alcohol C9-C11 </t>
  </si>
  <si>
    <t>Alcohol</t>
  </si>
  <si>
    <t>Alc</t>
  </si>
  <si>
    <t>Washout?</t>
  </si>
  <si>
    <t>Acid Wash?</t>
  </si>
  <si>
    <t>TMPs</t>
  </si>
  <si>
    <t>TMP-420</t>
  </si>
  <si>
    <t>TMP</t>
  </si>
  <si>
    <t>MO</t>
  </si>
  <si>
    <t>TMP MM</t>
  </si>
  <si>
    <t>Notes:</t>
  </si>
  <si>
    <t>Others</t>
  </si>
  <si>
    <t>ISOSTEARYL ALCOHOL DR</t>
  </si>
  <si>
    <t>Isostearyl Alc</t>
  </si>
  <si>
    <t>Castor Oil</t>
  </si>
  <si>
    <t>CASTOR OIL</t>
  </si>
  <si>
    <t>CO</t>
  </si>
  <si>
    <t>CO MM</t>
  </si>
  <si>
    <t>HT</t>
  </si>
  <si>
    <t>E-9</t>
  </si>
  <si>
    <t>Duom</t>
  </si>
  <si>
    <t>SYLVATAL D40 DR</t>
  </si>
  <si>
    <t>Sylvatal</t>
  </si>
  <si>
    <t>18D</t>
  </si>
  <si>
    <t>18D 2M</t>
  </si>
  <si>
    <t>18D MM</t>
  </si>
  <si>
    <t>C UN</t>
  </si>
  <si>
    <t>CD UN</t>
  </si>
  <si>
    <t>CD MM</t>
  </si>
  <si>
    <t>ED</t>
  </si>
  <si>
    <t>OLD C</t>
  </si>
  <si>
    <t>SVD</t>
  </si>
  <si>
    <t>SVD 2M</t>
  </si>
  <si>
    <t>SVD MM</t>
  </si>
  <si>
    <t>PPH</t>
  </si>
  <si>
    <t>Propyl Heptanol</t>
  </si>
  <si>
    <t>DPG</t>
  </si>
  <si>
    <t>WITCONOL PD-3000</t>
  </si>
  <si>
    <t>DPG EO MM</t>
  </si>
  <si>
    <t>ETHYLAN PRE NS-505 K</t>
  </si>
  <si>
    <t>BUTYL CARBITOL (TOTES)</t>
  </si>
  <si>
    <t>PO</t>
  </si>
  <si>
    <t>Alcohol C10-12</t>
  </si>
  <si>
    <t>Ethoxylated C10-12</t>
  </si>
  <si>
    <t>TDA</t>
  </si>
  <si>
    <t>ALCOHOL TRIDECYL</t>
  </si>
  <si>
    <t>WITCONOL PD-2000</t>
  </si>
  <si>
    <t>DPG MO MM</t>
  </si>
  <si>
    <t>Propo</t>
  </si>
  <si>
    <t>Duomeen T</t>
  </si>
  <si>
    <t>E-9 PO 2M</t>
  </si>
  <si>
    <t>TMD PO 2M</t>
  </si>
  <si>
    <t>TMP-80</t>
  </si>
  <si>
    <t>TMP PO MM</t>
  </si>
  <si>
    <t>TRIMETHYLOPROPANE</t>
  </si>
  <si>
    <t>DEPH</t>
  </si>
  <si>
    <t>DOWANOL EPH DR</t>
  </si>
  <si>
    <t>Dowanol EPH</t>
  </si>
  <si>
    <t>EPH EO MM</t>
  </si>
  <si>
    <t>Glycerine</t>
  </si>
  <si>
    <t>ETHYLAN PT-3000</t>
  </si>
  <si>
    <t>GLYC MO MM</t>
  </si>
  <si>
    <t>TMP-420 TOTE</t>
  </si>
  <si>
    <t>Nonyl Phenol</t>
  </si>
  <si>
    <t>WITCONOL NP-20 DR</t>
  </si>
  <si>
    <t>NP</t>
  </si>
  <si>
    <t>WITCONOL NS-108PO</t>
  </si>
  <si>
    <t>MM</t>
  </si>
  <si>
    <t>NONYL PHENOL</t>
  </si>
  <si>
    <t>Ethoxylated Nonyl Phenol</t>
  </si>
  <si>
    <t>NP Ethox</t>
  </si>
  <si>
    <t>DIPROPYLENE GLYCOL</t>
  </si>
  <si>
    <t>DPG PO MM</t>
  </si>
  <si>
    <t>Propoxylated Diproylene Glycol</t>
  </si>
  <si>
    <t>DEG</t>
  </si>
  <si>
    <t>ETHYLENE GLYCOL</t>
  </si>
  <si>
    <t>DEG EO MM</t>
  </si>
  <si>
    <t>DIETHYLENE GLYCOL</t>
  </si>
  <si>
    <t>ALCOHOL C10-12</t>
  </si>
  <si>
    <t>General Rules</t>
  </si>
  <si>
    <r>
      <t>1.</t>
    </r>
    <r>
      <rPr>
        <sz val="12"/>
        <rFont val="Calibri"/>
        <family val="2"/>
      </rPr>
      <t xml:space="preserve">If changing hydrophobe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wash</t>
    </r>
  </si>
  <si>
    <r>
      <t>2.</t>
    </r>
    <r>
      <rPr>
        <sz val="12"/>
        <rFont val="Calibri"/>
        <family val="2"/>
      </rPr>
      <t xml:space="preserve">If changing Oxide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wash</t>
    </r>
  </si>
  <si>
    <r>
      <t>3.</t>
    </r>
    <r>
      <rPr>
        <sz val="12"/>
        <rFont val="Calibri"/>
        <family val="2"/>
      </rPr>
      <t xml:space="preserve">Going from a lower MW to a higher MW (same Hyd, same Oxide?)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Don’t wash</t>
    </r>
  </si>
  <si>
    <r>
      <t>4.</t>
    </r>
    <r>
      <rPr>
        <sz val="12"/>
        <rFont val="Calibri"/>
        <family val="2"/>
      </rPr>
      <t xml:space="preserve">Moving from another alcohol to a TDA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no wash</t>
    </r>
  </si>
  <si>
    <r>
      <t>5.</t>
    </r>
    <r>
      <rPr>
        <sz val="12"/>
        <rFont val="Calibri"/>
        <family val="2"/>
      </rPr>
      <t xml:space="preserve">Moving from a TDA to anything else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wash</t>
    </r>
  </si>
  <si>
    <r>
      <t>6.</t>
    </r>
    <r>
      <rPr>
        <sz val="12"/>
        <rFont val="Calibri"/>
        <family val="2"/>
      </rPr>
      <t xml:space="preserve">Previous to making a 2M Amine Et.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Do a Fresh Water Rinse after the required wash</t>
    </r>
  </si>
  <si>
    <r>
      <t>7.</t>
    </r>
    <r>
      <rPr>
        <sz val="12"/>
        <rFont val="Calibri"/>
        <family val="2"/>
      </rPr>
      <t>During campaigns of Ethylan TD-100 a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Wash after 3 batches in a row </t>
    </r>
  </si>
  <si>
    <r>
      <t>8.</t>
    </r>
    <r>
      <rPr>
        <sz val="12"/>
        <rFont val="Calibri"/>
        <family val="2"/>
      </rPr>
      <t xml:space="preserve">Previous to making a 2M Alcohol Et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No need for Fresh Water Rinse</t>
    </r>
  </si>
  <si>
    <r>
      <t>9.</t>
    </r>
    <r>
      <rPr>
        <sz val="12"/>
        <rFont val="Calibri"/>
        <family val="2"/>
      </rPr>
      <t xml:space="preserve">Moving from a high MW to low MW Alcohol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Heel wash</t>
    </r>
  </si>
  <si>
    <r>
      <t>10.</t>
    </r>
    <r>
      <rPr>
        <sz val="12"/>
        <rFont val="Calibri"/>
        <family val="2"/>
      </rPr>
      <t xml:space="preserve">Going from a higher MW to a lower MW (same Hyd, same Oxide)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Heel wash if the material is non-volatile, Full wash if material is volatile (maybe some phenols runs)</t>
    </r>
  </si>
  <si>
    <r>
      <t>11.</t>
    </r>
    <r>
      <rPr>
        <sz val="12"/>
        <rFont val="Calibri"/>
        <family val="2"/>
      </rPr>
      <t xml:space="preserve">If going from same hydrophobe, but different oxide, low to high MW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Heel wash</t>
    </r>
  </si>
  <si>
    <r>
      <t>12.</t>
    </r>
    <r>
      <rPr>
        <sz val="12"/>
        <rFont val="Calibri"/>
        <family val="2"/>
      </rPr>
      <t xml:space="preserve">From a 2M to another 2M (even if different Hyd or Oxide)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No need for Fresh water rinse</t>
    </r>
  </si>
  <si>
    <r>
      <t>13.</t>
    </r>
    <r>
      <rPr>
        <sz val="12"/>
        <rFont val="Calibri"/>
        <family val="2"/>
      </rPr>
      <t>Follow Rules from AOW washout Matrix to do Full Wash vs. Heel wash when moving from one Amine to another</t>
    </r>
  </si>
  <si>
    <r>
      <t>14.</t>
    </r>
    <r>
      <rPr>
        <sz val="12"/>
        <rFont val="Calibri"/>
        <family val="2"/>
      </rPr>
      <t xml:space="preserve">After any 18D run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Note: Heel wash only if downtime between batches will be longer than 2 hr</t>
    </r>
  </si>
  <si>
    <r>
      <t>15.</t>
    </r>
    <r>
      <rPr>
        <sz val="12"/>
        <rFont val="Calibri"/>
        <family val="2"/>
      </rPr>
      <t>If needed a Fresh Water Rinse, at least a heel wash needs to be done previously</t>
    </r>
  </si>
  <si>
    <r>
      <t>16.</t>
    </r>
    <r>
      <rPr>
        <sz val="12"/>
        <rFont val="Calibri"/>
        <family val="2"/>
      </rPr>
      <t>Heel wash between consecutive batches in V600 of (T/25, T/15, SVD/15, SVD/25, C/17, C/15, C25A)</t>
    </r>
  </si>
  <si>
    <r>
      <t>17.</t>
    </r>
    <r>
      <rPr>
        <sz val="12"/>
        <rFont val="Calibri"/>
        <family val="2"/>
      </rPr>
      <t>T/18, T/20 and T/24, no need for heel washes in between</t>
    </r>
  </si>
  <si>
    <r>
      <t>18.</t>
    </r>
    <r>
      <rPr>
        <sz val="12"/>
        <rFont val="Calibri"/>
        <family val="2"/>
      </rPr>
      <t>Treat all Cocoamines as one</t>
    </r>
  </si>
  <si>
    <r>
      <t>19.</t>
    </r>
    <r>
      <rPr>
        <sz val="12"/>
        <rFont val="Calibri"/>
        <family val="2"/>
      </rPr>
      <t>No need to do Fresh Water Rinse before C/12M campaign</t>
    </r>
  </si>
  <si>
    <r>
      <t>20.</t>
    </r>
    <r>
      <rPr>
        <sz val="12"/>
        <rFont val="Calibri"/>
        <family val="2"/>
      </rPr>
      <t>Add BF3 Berols: Note: No wash in Between Berols. Before any Berol campaign 1 Full wash + 1 Soft Water Wash with 50lb BF3)</t>
    </r>
  </si>
  <si>
    <t>21. If the previous product is the Raw Material of the next product --&gt; No need for wash</t>
  </si>
  <si>
    <t>IF</t>
  </si>
  <si>
    <t>NO WASH</t>
  </si>
  <si>
    <t xml:space="preserve">IF </t>
  </si>
  <si>
    <t>FRESH WATER RINSE</t>
  </si>
  <si>
    <t>Oxide1 = Oxide 2</t>
  </si>
  <si>
    <t>Category1 = "18D MM</t>
  </si>
  <si>
    <t>Category1 = "SVD MM"</t>
  </si>
  <si>
    <t>Category1 = "18D MM"</t>
  </si>
  <si>
    <t>Class2 = "Etho"</t>
  </si>
  <si>
    <t>Hydrophobe1 = Hydrophobe2</t>
  </si>
  <si>
    <t>AND</t>
  </si>
  <si>
    <t>Category2 = 18D MM</t>
  </si>
  <si>
    <t>Category2 = "18D MM"</t>
  </si>
  <si>
    <t>Mole2 = 2</t>
  </si>
  <si>
    <r>
      <t xml:space="preserve">Mol1 ≤ Mol2, </t>
    </r>
    <r>
      <rPr>
        <sz val="11"/>
        <color rgb="FFFF0000"/>
        <rFont val="Calibri"/>
        <family val="2"/>
        <scheme val="minor"/>
      </rPr>
      <t>Note Hydrophobe1 = 18/12</t>
    </r>
  </si>
  <si>
    <t>Category2 =</t>
  </si>
  <si>
    <t>"18D MM"</t>
  </si>
  <si>
    <r>
      <t xml:space="preserve">Mole1 </t>
    </r>
    <r>
      <rPr>
        <sz val="11"/>
        <color theme="1"/>
        <rFont val="Arial"/>
        <family val="2"/>
      </rPr>
      <t>≠</t>
    </r>
    <r>
      <rPr>
        <sz val="11"/>
        <color theme="1"/>
        <rFont val="Calibri"/>
        <family val="2"/>
      </rPr>
      <t xml:space="preserve"> 2</t>
    </r>
  </si>
  <si>
    <t xml:space="preserve">Except if, Category1 = </t>
  </si>
  <si>
    <t>Category1 = "18D 2M"</t>
  </si>
  <si>
    <t>"18D 2M"</t>
  </si>
  <si>
    <t>Class1 = "Etho"</t>
  </si>
  <si>
    <t>Category2 = "18D 2M"</t>
  </si>
  <si>
    <t>Category2 = "CD 2M"</t>
  </si>
  <si>
    <t>"SVD MM"</t>
  </si>
  <si>
    <t>except, if Product2 =</t>
  </si>
  <si>
    <t>"Ethomeen C/12m"</t>
  </si>
  <si>
    <t>OR</t>
  </si>
  <si>
    <t>"TAE MM"</t>
  </si>
  <si>
    <t>Class2 = "Propo"</t>
  </si>
  <si>
    <t xml:space="preserve">Moles1 = </t>
  </si>
  <si>
    <t>Category2 = "CD MM"</t>
  </si>
  <si>
    <t>Category 1 = "18D 2M"</t>
  </si>
  <si>
    <t>"E-9"</t>
  </si>
  <si>
    <t>Category2 = "E-9"</t>
  </si>
  <si>
    <t>"TAE 2M"</t>
  </si>
  <si>
    <t>TAE MM"</t>
  </si>
  <si>
    <t>Class1 =</t>
  </si>
  <si>
    <t>"Nonyl Phenol"</t>
  </si>
  <si>
    <t>Category2 = "SVD MM"</t>
  </si>
  <si>
    <t>Category2 = "SVD 2M"</t>
  </si>
  <si>
    <r>
      <t>Oxide1 =</t>
    </r>
    <r>
      <rPr>
        <sz val="11"/>
        <color theme="1"/>
        <rFont val="Calibri"/>
        <family val="2"/>
      </rPr>
      <t xml:space="preserve"> Oxide2</t>
    </r>
  </si>
  <si>
    <t>"Alcohol C9-C11"</t>
  </si>
  <si>
    <t>Category1 =</t>
  </si>
  <si>
    <t>"CD 2M"</t>
  </si>
  <si>
    <r>
      <t xml:space="preserve">Mol1 </t>
    </r>
    <r>
      <rPr>
        <sz val="11"/>
        <color theme="1"/>
        <rFont val="Arial"/>
        <family val="2"/>
      </rPr>
      <t>≥</t>
    </r>
    <r>
      <rPr>
        <sz val="11"/>
        <color theme="1"/>
        <rFont val="Calibri"/>
        <family val="2"/>
      </rPr>
      <t xml:space="preserve"> Mol2</t>
    </r>
  </si>
  <si>
    <t>Full wash from Np-80 to NP-60?</t>
  </si>
  <si>
    <t>"Alcohol C10-12"</t>
  </si>
  <si>
    <t>Except if, Hydrophobe1 = "Nonyl Phenol"</t>
  </si>
  <si>
    <t>Category2 = "TAE MM"</t>
  </si>
  <si>
    <t>Category2 = "TAE 2M"</t>
  </si>
  <si>
    <t>Class2 = "TDA"</t>
  </si>
  <si>
    <t>Oxide1 = Oxide2</t>
  </si>
  <si>
    <t>Category1 = "CD 2M"</t>
  </si>
  <si>
    <t>Mol1 ≤ Mol2</t>
  </si>
  <si>
    <t>"SVD 2M"</t>
  </si>
  <si>
    <r>
      <t>Oxide1 ≠</t>
    </r>
    <r>
      <rPr>
        <sz val="11"/>
        <color theme="1"/>
        <rFont val="Calibri"/>
        <family val="2"/>
      </rPr>
      <t xml:space="preserve"> Oxide2</t>
    </r>
  </si>
  <si>
    <t>From NS-108 PO to NP-90 --&gt; Heel Wash</t>
  </si>
  <si>
    <t>Category1 = "TAE 2M"</t>
  </si>
  <si>
    <t>Mol1 &gt; 2</t>
  </si>
  <si>
    <t>Mol2 &gt; 2</t>
  </si>
  <si>
    <t>Category1 = "CD MM"</t>
  </si>
  <si>
    <t xml:space="preserve">Category2 = </t>
  </si>
  <si>
    <t>"CD MM"</t>
  </si>
  <si>
    <t xml:space="preserve">Category1 = </t>
  </si>
  <si>
    <t>SVD MM"</t>
  </si>
  <si>
    <t>Unit=</t>
  </si>
  <si>
    <t>V600</t>
  </si>
  <si>
    <t>Category1 = "SVD 2M"</t>
  </si>
  <si>
    <t>After 3rd batch, heel wash? Or after every batch heel wash?</t>
  </si>
  <si>
    <t xml:space="preserve">Class1 = </t>
  </si>
  <si>
    <t>"Berol"</t>
  </si>
  <si>
    <t>Category1 = "TAE MM"</t>
  </si>
  <si>
    <t xml:space="preserve">Class2 = </t>
  </si>
  <si>
    <t>Note, Class2 = Berol</t>
  </si>
  <si>
    <t>Hydrophobe2 = Product 1</t>
  </si>
  <si>
    <t>Category1 = 'SVD MM"</t>
  </si>
  <si>
    <t>Alcohol C10-12"</t>
  </si>
  <si>
    <t>Class2 =</t>
  </si>
  <si>
    <t>Category1 = 'TAE 2M"</t>
  </si>
  <si>
    <t>"TDA"</t>
  </si>
  <si>
    <r>
      <t xml:space="preserve">Oxide1 </t>
    </r>
    <r>
      <rPr>
        <sz val="11"/>
        <color theme="1"/>
        <rFont val="Arial"/>
        <family val="2"/>
      </rPr>
      <t>≠</t>
    </r>
    <r>
      <rPr>
        <sz val="11"/>
        <color theme="1"/>
        <rFont val="Calibri"/>
        <family val="2"/>
      </rPr>
      <t xml:space="preserve"> Oxide2</t>
    </r>
  </si>
  <si>
    <r>
      <t xml:space="preserve">Oxide1 </t>
    </r>
    <r>
      <rPr>
        <sz val="11"/>
        <color theme="1"/>
        <rFont val="Arial"/>
        <family val="2"/>
      </rPr>
      <t>≥</t>
    </r>
    <r>
      <rPr>
        <sz val="11"/>
        <color theme="1"/>
        <rFont val="Calibri"/>
        <family val="2"/>
      </rPr>
      <t xml:space="preserve"> Oxide2</t>
    </r>
  </si>
  <si>
    <t>Product</t>
  </si>
  <si>
    <t xml:space="preserve">244 ETHOMEEN 18/12 </t>
  </si>
  <si>
    <t xml:space="preserve">428 ETHOMEEN 18/25            </t>
  </si>
  <si>
    <t>ETHOMEEN C/12M</t>
  </si>
  <si>
    <t>C 2M</t>
  </si>
  <si>
    <t xml:space="preserve">249 ARMOSTAT 400              </t>
  </si>
  <si>
    <t xml:space="preserve">3805 ETHOMEEN  C/12S </t>
  </si>
  <si>
    <t>3805 ETHOMEEN C/12S</t>
  </si>
  <si>
    <t xml:space="preserve">432 ETHOMEEN C/12             </t>
  </si>
  <si>
    <t>6605 ETHOMEEN C/12 UN</t>
  </si>
  <si>
    <t>6662 ETHOMEEN C/12 SUN</t>
  </si>
  <si>
    <t xml:space="preserve">813 ARMOSTAT 410 LM             </t>
  </si>
  <si>
    <t xml:space="preserve">434 ETHOMEEN C/15             </t>
  </si>
  <si>
    <t xml:space="preserve">436 ETHOMEEN C/25A            </t>
  </si>
  <si>
    <t>Last Product</t>
  </si>
  <si>
    <t>F</t>
  </si>
  <si>
    <t>H</t>
  </si>
  <si>
    <t xml:space="preserve">4612 ETHOMEEN C/17             </t>
  </si>
  <si>
    <t xml:space="preserve">2732 ETHODUOMEEN T/20H </t>
  </si>
  <si>
    <t xml:space="preserve">412 ETHODUOMEEN T/13          </t>
  </si>
  <si>
    <t xml:space="preserve">414 ETHODUOMEEN T/13N         </t>
  </si>
  <si>
    <t xml:space="preserve">418 ETHODUOMEEN T/25          </t>
  </si>
  <si>
    <t xml:space="preserve">438 ETHOMEEN E/12             </t>
  </si>
  <si>
    <t xml:space="preserve">411 ETHODUOMEEN HT/13         </t>
  </si>
  <si>
    <t xml:space="preserve">1230 ETHOMEEN SV/12             </t>
  </si>
  <si>
    <t xml:space="preserve">1232 ETHOMEEN SV/15             </t>
  </si>
  <si>
    <t xml:space="preserve">1235 ETHOMEEN SV/25             </t>
  </si>
  <si>
    <t xml:space="preserve">4975 ETHOMEEN SV/15C </t>
  </si>
  <si>
    <t xml:space="preserve">246 ARMOSTAT 300            </t>
  </si>
  <si>
    <t xml:space="preserve">441 ETHOMEEN O/12LC       </t>
  </si>
  <si>
    <t xml:space="preserve">455 ETHOMEEN T/12             </t>
  </si>
  <si>
    <t>NO = NO WASH</t>
  </si>
  <si>
    <t xml:space="preserve">2980 ETHOMEEN T/18H </t>
  </si>
  <si>
    <t>H = Heel Wash</t>
  </si>
  <si>
    <t xml:space="preserve">2981 ETHOMEEN T/24H  </t>
  </si>
  <si>
    <t>F = Full Wash</t>
  </si>
  <si>
    <t>3043 ETHOMEEN T/16H</t>
  </si>
  <si>
    <t xml:space="preserve">3045 ETHOMEEN T/19H </t>
  </si>
  <si>
    <t xml:space="preserve">3226 ETHOMEEN T/20 H </t>
  </si>
  <si>
    <t xml:space="preserve">3240 ADSEE 4130 </t>
  </si>
  <si>
    <t xml:space="preserve">3673 BEROL 467 </t>
  </si>
  <si>
    <t xml:space="preserve">3912 C-6290 </t>
  </si>
  <si>
    <t xml:space="preserve">4595 ETHOMEEN T/17  </t>
  </si>
  <si>
    <t xml:space="preserve">460 ETHOMEEN T/13.5           </t>
  </si>
  <si>
    <t xml:space="preserve">461 ETHOMEEN T/15             </t>
  </si>
  <si>
    <t xml:space="preserve">463 ETHOMEEN T/25             </t>
  </si>
  <si>
    <t>465 ETHOMEEN T/28</t>
  </si>
  <si>
    <t>6424 ETHOMEEN T/20S</t>
  </si>
  <si>
    <t>6547 C-6385</t>
  </si>
  <si>
    <t>12231 INTERMEDIATE BE-110L</t>
  </si>
  <si>
    <t>Rules for needing washout between batches:</t>
  </si>
  <si>
    <t>1. If designated as heel wash or full wash on the Washout Matrix.</t>
  </si>
  <si>
    <t>2. If the last product or the next product is not on the Washout Matrix (non-amine).</t>
  </si>
  <si>
    <t>3. If following product is a 2-mole, do an extra Fresh Water Rinse</t>
  </si>
  <si>
    <t>Washouts are not required if:</t>
  </si>
  <si>
    <t>1. Starting Amine and moles of EO added are the same (same product).</t>
  </si>
  <si>
    <t>2. Starting Amine is the same, and following product is not a 2-mole product.</t>
  </si>
  <si>
    <t>3. OLD C run followed by TMD or TDC run.</t>
  </si>
  <si>
    <t>4. TDC run followed by TMD or OLD C run.</t>
  </si>
  <si>
    <t>C-5635 BULK</t>
  </si>
  <si>
    <t>C-6427 BULK</t>
  </si>
  <si>
    <t>EMULPON CO-200 BULK</t>
  </si>
  <si>
    <t>EMULPON CO-360 BULK</t>
  </si>
  <si>
    <t>EMULPON CO-550 BULK</t>
  </si>
  <si>
    <t>ETHODUOMEEN T/13N BULK</t>
  </si>
  <si>
    <t>ETHOFAT 242/25 BULK</t>
  </si>
  <si>
    <t>ETHOMEEN 18/25 BULK</t>
  </si>
  <si>
    <t>ETHOMEEN C/15 BULK</t>
  </si>
  <si>
    <t>ETHOMEEN C/25A BULK</t>
  </si>
  <si>
    <t>ETHOMEEN SV/15 BULK</t>
  </si>
  <si>
    <t>ETHOMEEN SV/15C BULK</t>
  </si>
  <si>
    <t>ETHOMEEN SV/25 BULK</t>
  </si>
  <si>
    <t>ETHOMEEN T/15 BULK</t>
  </si>
  <si>
    <t>ETHOMEEN T/20 BULK</t>
  </si>
  <si>
    <t>ETHOMEEN T/25 BULK</t>
  </si>
  <si>
    <t>ETHYLAN PRE NS-505 K BULK</t>
  </si>
  <si>
    <t>ETHYLAN SN-90 BULK</t>
  </si>
  <si>
    <t>ETHYLAN TD-120 BULK</t>
  </si>
  <si>
    <t>ETHYLAN TD-1407 BULK</t>
  </si>
  <si>
    <t>ETHYLAN TD-40 BULK</t>
  </si>
  <si>
    <t>INTERMEDIATE DPG-415 BULK</t>
  </si>
  <si>
    <t>PROPODUOMEEN T/12 BULK</t>
  </si>
  <si>
    <t>PROPOMEEN T/12 BULK</t>
  </si>
  <si>
    <t>TMP-420 BULK</t>
  </si>
  <si>
    <t>TMP-80 BULK</t>
  </si>
  <si>
    <t>WITBREAK DPG-482 BULK</t>
  </si>
  <si>
    <t>WITBREAK DTG-62 BULK</t>
  </si>
  <si>
    <t>WITCONOL NP-130 BULK</t>
  </si>
  <si>
    <t>WITCONOL NP-330 BULK</t>
  </si>
  <si>
    <t>WITCONOL NP-60 BULK</t>
  </si>
  <si>
    <t>WITCONOL NP-80 BULK</t>
  </si>
  <si>
    <t>WITCONOL NP-90 BULK</t>
  </si>
  <si>
    <t>WITCONOL PD-500 BULK</t>
  </si>
  <si>
    <t>WITCONOL PEG-500 BULK</t>
  </si>
  <si>
    <t>ARMOSTAT 300 BULK</t>
  </si>
  <si>
    <t>ARMOSTAT 400 BULK</t>
  </si>
  <si>
    <t>ARMOSTAT 410 LM BULK</t>
  </si>
  <si>
    <t>BEROL OX 91-6 BULK</t>
  </si>
  <si>
    <t>ETHODUOMEEN T/13 BULK</t>
  </si>
  <si>
    <t>ETHODUOMEEN T/15 BULK</t>
  </si>
  <si>
    <t>ETHOMEEN 18/12 BULK</t>
  </si>
  <si>
    <t>ETHOMEEN C/12 BULK</t>
  </si>
  <si>
    <t>ETHOMEEN C/12 M BULK</t>
  </si>
  <si>
    <t>ETHOMEEN C/17 BULK</t>
  </si>
  <si>
    <t>ETHOMEEN SV/12 BULK</t>
  </si>
  <si>
    <t>ETHOMEEN T/12 BULK</t>
  </si>
  <si>
    <t>ETHOMEEN T/18 BULK</t>
  </si>
  <si>
    <t>ETHOMEEN T/24 BULK</t>
  </si>
  <si>
    <t>ETHYLAN 1008 SA BULK</t>
  </si>
  <si>
    <t>VISCO 352 BULK</t>
  </si>
  <si>
    <t>WITBREAK DPG-818 BULK</t>
  </si>
  <si>
    <t>WITCONOL PD-4085 BULK</t>
  </si>
  <si>
    <t>BEROL 260 BULK</t>
  </si>
  <si>
    <t>BEROL 266 BULK</t>
  </si>
  <si>
    <t>EMULPON CO-25 BULK</t>
  </si>
  <si>
    <t>EMULPON CO-30 BULK</t>
  </si>
  <si>
    <t>EMULPON CO-36 BULK</t>
  </si>
  <si>
    <t>EMULPON CO-40 BULK</t>
  </si>
  <si>
    <t>ETHOMEEN C/25A S BULK</t>
  </si>
  <si>
    <t>ETHYLAN 1005 SA  BULK</t>
  </si>
  <si>
    <t>REDICOTE E-47 NPF BULK</t>
  </si>
  <si>
    <t>REDICOTE E-4819 BULK</t>
  </si>
  <si>
    <t>Description2</t>
  </si>
  <si>
    <t>ADSEE 4130 BULK</t>
  </si>
  <si>
    <t>ARMUL HE 5070 BULK</t>
  </si>
  <si>
    <t>BEROL 266V BULK</t>
  </si>
  <si>
    <t>BEROL 467 BULK</t>
  </si>
  <si>
    <t>C-6290 BULK</t>
  </si>
  <si>
    <t>C-6385 BULK</t>
  </si>
  <si>
    <t>ETHODUOMEEN HT/13 BULK</t>
  </si>
  <si>
    <t>ETHODUOMEEN T/20 BULK</t>
  </si>
  <si>
    <t>ETHODUOMEEN T/25 BULK</t>
  </si>
  <si>
    <t>ETHOMEEN C/12S BULK</t>
  </si>
  <si>
    <t>ETHOMEEN C/12 SUN BULK</t>
  </si>
  <si>
    <t>ETHOMEEN C/12 UN BULK</t>
  </si>
  <si>
    <t>ETHOMEEN O/12LC BULK</t>
  </si>
  <si>
    <t>ETHOMEEN T/13.5 BULK</t>
  </si>
  <si>
    <t>ETHOMEEN T/17 BULK</t>
  </si>
  <si>
    <t>ETHOMEEN T/19 BULK</t>
  </si>
  <si>
    <t>ETHOMEEN T/20S BULK</t>
  </si>
  <si>
    <t>ETHOMEEN T/28 BULK</t>
  </si>
  <si>
    <t>ETHYLAN 325 BULK</t>
  </si>
  <si>
    <t>ETHYLAN TD-100 BULK</t>
  </si>
  <si>
    <t>ETHYLAN TD-60 BULK</t>
  </si>
  <si>
    <t>INTERMEDIATE BE-110L BULK</t>
  </si>
  <si>
    <t>WITBREAK DPG-25 BULK</t>
  </si>
  <si>
    <t>WITCOMUL 1844 BULK</t>
  </si>
  <si>
    <t>WITCONOL 2690 BULK</t>
  </si>
  <si>
    <t>WITCONOL NP-120 BULK</t>
  </si>
  <si>
    <t>WITCONOL NP-20 BULK</t>
  </si>
  <si>
    <t>WITCONOL NP-40 BULK</t>
  </si>
  <si>
    <t>WITCONOL NS-108 PO BULK</t>
  </si>
  <si>
    <t>WITCONOL NS-505K BULK</t>
  </si>
  <si>
    <t>WITCONOL NS-817 BULK</t>
  </si>
  <si>
    <t>WITCONOL PD-375 BULK</t>
  </si>
  <si>
    <t>WITCONOL PEG-200 BULK</t>
  </si>
  <si>
    <t>WITCONOL PEG-400 BULK</t>
  </si>
  <si>
    <t>WITCONOL PEG-600 BULK</t>
  </si>
  <si>
    <t>WITCONOL PH-70 BULK</t>
  </si>
  <si>
    <t>WITCONOL SN-50 BULK</t>
  </si>
  <si>
    <t>WITCONOL SN-70 BULK</t>
  </si>
  <si>
    <t>ETHYLAN NS-500LQ BULK</t>
  </si>
  <si>
    <t>C-6442 BULK</t>
  </si>
  <si>
    <t>ETHODUOMEEN T/25  BULK</t>
  </si>
  <si>
    <t>ETHYLAN 324 BULK</t>
  </si>
  <si>
    <t>WITCONOL PD-2000 BULK</t>
  </si>
  <si>
    <t>BEROL 347 BULK</t>
  </si>
  <si>
    <t>ETHYLAN PT-3000 BULK</t>
  </si>
  <si>
    <t>ETHYLAN HB4/BULK</t>
  </si>
  <si>
    <t>WITCONOL PD-500</t>
  </si>
  <si>
    <t>GLYC EO MM</t>
  </si>
  <si>
    <t>ADSEE AB 600 BULK</t>
  </si>
  <si>
    <t>WITCONOL PT-320  BULK</t>
  </si>
  <si>
    <t>12 PO, 5 EO</t>
  </si>
  <si>
    <t>GLYC PO</t>
  </si>
  <si>
    <t>ETHYLAN DA-3 BULK</t>
  </si>
  <si>
    <t>ETHOMEEN O/12 BULK</t>
  </si>
  <si>
    <t>WITCONOL PT-1000 BULK</t>
  </si>
  <si>
    <t>Alcohol C10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</si>
</sst>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8"/>
      <color theme="1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4"/>
      <color theme="1"/>
      <name val="Arial"/>
      <family val="2"/>
    </font>
    <font>
      <sz val="12"/>
      <name val="+mj-lt"/>
    </font>
    <font>
      <sz val="12"/>
      <name val="Calibri"/>
      <family val="2"/>
    </font>
    <font>
      <sz val="12"/>
      <name val="Wingdings"/>
      <charset val="2"/>
    </font>
    <font>
      <b/>
      <sz val="14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i/>
      <sz val="11"/>
      <color theme="9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thin">
        <color indexed="64"/>
      </top>
      <bottom/>
      <diagonal/>
    </border>
    <border>
      <left style="mediumDashed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mediumDashed">
        <color indexed="64"/>
      </left>
      <right/>
      <top/>
      <bottom/>
      <diagonal/>
    </border>
    <border>
      <left style="double">
        <color indexed="64"/>
      </left>
      <right style="mediumDashed">
        <color indexed="64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6" fillId="0" borderId="0"/>
  </cellStyleXfs>
  <cellXfs count="16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 applyAlignment="1">
      <alignment horizontal="center"/>
    </xf>
    <xf numFmtId="0" fontId="0" fillId="2" borderId="4" xfId="0" applyFill="1" applyBorder="1" applyProtection="1">
      <protection locked="0"/>
    </xf>
    <xf numFmtId="0" fontId="0" fillId="0" borderId="5" xfId="0" applyBorder="1"/>
    <xf numFmtId="0" fontId="0" fillId="0" borderId="6" xfId="0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6" borderId="7" xfId="0" applyFont="1" applyFill="1" applyBorder="1" applyAlignment="1">
      <alignment horizontal="left"/>
    </xf>
    <xf numFmtId="0" fontId="0" fillId="0" borderId="7" xfId="0" applyBorder="1" applyAlignment="1">
      <alignment horizontal="center"/>
    </xf>
    <xf numFmtId="0" fontId="2" fillId="7" borderId="7" xfId="0" applyFont="1" applyFill="1" applyBorder="1" applyAlignment="1">
      <alignment horizontal="left"/>
    </xf>
    <xf numFmtId="0" fontId="2" fillId="8" borderId="7" xfId="0" applyFont="1" applyFill="1" applyBorder="1" applyAlignment="1">
      <alignment horizontal="left"/>
    </xf>
    <xf numFmtId="0" fontId="2" fillId="9" borderId="7" xfId="0" applyFont="1" applyFill="1" applyBorder="1" applyAlignment="1">
      <alignment horizontal="left"/>
    </xf>
    <xf numFmtId="0" fontId="2" fillId="10" borderId="7" xfId="0" applyFont="1" applyFill="1" applyBorder="1" applyAlignment="1">
      <alignment horizontal="left"/>
    </xf>
    <xf numFmtId="0" fontId="2" fillId="11" borderId="7" xfId="0" applyFont="1" applyFill="1" applyBorder="1" applyAlignment="1">
      <alignment horizontal="left"/>
    </xf>
    <xf numFmtId="0" fontId="2" fillId="13" borderId="7" xfId="0" applyFont="1" applyFill="1" applyBorder="1" applyAlignment="1">
      <alignment horizontal="left"/>
    </xf>
    <xf numFmtId="0" fontId="2" fillId="12" borderId="7" xfId="0" applyFont="1" applyFill="1" applyBorder="1" applyAlignment="1">
      <alignment horizontal="left"/>
    </xf>
    <xf numFmtId="0" fontId="2" fillId="4" borderId="7" xfId="0" applyFont="1" applyFill="1" applyBorder="1" applyAlignment="1">
      <alignment horizontal="left"/>
    </xf>
    <xf numFmtId="0" fontId="2" fillId="5" borderId="7" xfId="0" applyFont="1" applyFill="1" applyBorder="1"/>
    <xf numFmtId="0" fontId="2" fillId="3" borderId="7" xfId="0" applyFont="1" applyFill="1" applyBorder="1"/>
    <xf numFmtId="0" fontId="0" fillId="4" borderId="7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8" xfId="0" applyBorder="1" applyAlignment="1">
      <alignment vertical="center" wrapText="1"/>
    </xf>
    <xf numFmtId="0" fontId="0" fillId="0" borderId="9" xfId="0" applyBorder="1"/>
    <xf numFmtId="0" fontId="0" fillId="0" borderId="10" xfId="0" applyBorder="1"/>
    <xf numFmtId="0" fontId="2" fillId="6" borderId="15" xfId="0" applyFont="1" applyFill="1" applyBorder="1" applyAlignment="1">
      <alignment horizontal="left"/>
    </xf>
    <xf numFmtId="0" fontId="2" fillId="6" borderId="16" xfId="0" applyFont="1" applyFill="1" applyBorder="1" applyAlignment="1">
      <alignment horizontal="left"/>
    </xf>
    <xf numFmtId="0" fontId="2" fillId="7" borderId="15" xfId="0" applyFont="1" applyFill="1" applyBorder="1" applyAlignment="1">
      <alignment horizontal="left"/>
    </xf>
    <xf numFmtId="0" fontId="2" fillId="7" borderId="16" xfId="0" applyFont="1" applyFill="1" applyBorder="1" applyAlignment="1">
      <alignment horizontal="left"/>
    </xf>
    <xf numFmtId="0" fontId="2" fillId="8" borderId="8" xfId="0" applyFont="1" applyFill="1" applyBorder="1" applyAlignment="1">
      <alignment horizontal="left"/>
    </xf>
    <xf numFmtId="0" fontId="2" fillId="8" borderId="9" xfId="0" applyFont="1" applyFill="1" applyBorder="1" applyAlignment="1">
      <alignment horizontal="left"/>
    </xf>
    <xf numFmtId="0" fontId="2" fillId="8" borderId="17" xfId="0" applyFont="1" applyFill="1" applyBorder="1" applyAlignment="1">
      <alignment horizontal="left"/>
    </xf>
    <xf numFmtId="0" fontId="2" fillId="8" borderId="18" xfId="0" applyFont="1" applyFill="1" applyBorder="1" applyAlignment="1">
      <alignment horizontal="left"/>
    </xf>
    <xf numFmtId="0" fontId="2" fillId="8" borderId="10" xfId="0" applyFont="1" applyFill="1" applyBorder="1" applyAlignment="1">
      <alignment horizontal="left"/>
    </xf>
    <xf numFmtId="0" fontId="2" fillId="8" borderId="11" xfId="0" applyFont="1" applyFill="1" applyBorder="1" applyAlignment="1">
      <alignment horizontal="left"/>
    </xf>
    <xf numFmtId="0" fontId="2" fillId="9" borderId="8" xfId="0" applyFont="1" applyFill="1" applyBorder="1" applyAlignment="1">
      <alignment horizontal="left"/>
    </xf>
    <xf numFmtId="0" fontId="2" fillId="9" borderId="9" xfId="0" applyFont="1" applyFill="1" applyBorder="1" applyAlignment="1">
      <alignment horizontal="left"/>
    </xf>
    <xf numFmtId="0" fontId="2" fillId="9" borderId="17" xfId="0" applyFont="1" applyFill="1" applyBorder="1" applyAlignment="1">
      <alignment horizontal="left"/>
    </xf>
    <xf numFmtId="0" fontId="2" fillId="9" borderId="18" xfId="0" applyFont="1" applyFill="1" applyBorder="1" applyAlignment="1">
      <alignment horizontal="left"/>
    </xf>
    <xf numFmtId="0" fontId="2" fillId="9" borderId="10" xfId="0" applyFont="1" applyFill="1" applyBorder="1" applyAlignment="1">
      <alignment horizontal="left"/>
    </xf>
    <xf numFmtId="0" fontId="2" fillId="9" borderId="11" xfId="0" applyFont="1" applyFill="1" applyBorder="1" applyAlignment="1">
      <alignment horizontal="left"/>
    </xf>
    <xf numFmtId="0" fontId="2" fillId="10" borderId="8" xfId="0" applyFont="1" applyFill="1" applyBorder="1" applyAlignment="1">
      <alignment horizontal="left"/>
    </xf>
    <xf numFmtId="0" fontId="2" fillId="10" borderId="9" xfId="0" applyFont="1" applyFill="1" applyBorder="1" applyAlignment="1">
      <alignment horizontal="left"/>
    </xf>
    <xf numFmtId="0" fontId="2" fillId="10" borderId="17" xfId="0" applyFont="1" applyFill="1" applyBorder="1" applyAlignment="1">
      <alignment horizontal="left"/>
    </xf>
    <xf numFmtId="0" fontId="2" fillId="10" borderId="18" xfId="0" applyFont="1" applyFill="1" applyBorder="1" applyAlignment="1">
      <alignment horizontal="left"/>
    </xf>
    <xf numFmtId="0" fontId="2" fillId="10" borderId="10" xfId="0" applyFont="1" applyFill="1" applyBorder="1" applyAlignment="1">
      <alignment horizontal="left"/>
    </xf>
    <xf numFmtId="0" fontId="2" fillId="10" borderId="11" xfId="0" applyFont="1" applyFill="1" applyBorder="1" applyAlignment="1">
      <alignment horizontal="left"/>
    </xf>
    <xf numFmtId="0" fontId="2" fillId="11" borderId="15" xfId="0" applyFont="1" applyFill="1" applyBorder="1" applyAlignment="1">
      <alignment horizontal="left"/>
    </xf>
    <xf numFmtId="0" fontId="2" fillId="11" borderId="16" xfId="0" applyFont="1" applyFill="1" applyBorder="1" applyAlignment="1">
      <alignment horizontal="left"/>
    </xf>
    <xf numFmtId="0" fontId="2" fillId="13" borderId="15" xfId="0" applyFont="1" applyFill="1" applyBorder="1" applyAlignment="1">
      <alignment horizontal="left"/>
    </xf>
    <xf numFmtId="0" fontId="2" fillId="13" borderId="16" xfId="0" applyFont="1" applyFill="1" applyBorder="1" applyAlignment="1">
      <alignment horizontal="left"/>
    </xf>
    <xf numFmtId="0" fontId="2" fillId="12" borderId="15" xfId="0" applyFont="1" applyFill="1" applyBorder="1" applyAlignment="1">
      <alignment horizontal="left"/>
    </xf>
    <xf numFmtId="0" fontId="2" fillId="12" borderId="16" xfId="0" applyFont="1" applyFill="1" applyBorder="1" applyAlignment="1">
      <alignment horizontal="left"/>
    </xf>
    <xf numFmtId="0" fontId="2" fillId="4" borderId="8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17" xfId="0" applyFont="1" applyFill="1" applyBorder="1" applyAlignment="1">
      <alignment horizontal="left"/>
    </xf>
    <xf numFmtId="0" fontId="2" fillId="4" borderId="18" xfId="0" applyFont="1" applyFill="1" applyBorder="1" applyAlignment="1">
      <alignment horizontal="left"/>
    </xf>
    <xf numFmtId="0" fontId="2" fillId="5" borderId="8" xfId="0" applyFont="1" applyFill="1" applyBorder="1"/>
    <xf numFmtId="0" fontId="2" fillId="5" borderId="9" xfId="0" applyFont="1" applyFill="1" applyBorder="1"/>
    <xf numFmtId="0" fontId="2" fillId="5" borderId="17" xfId="0" applyFont="1" applyFill="1" applyBorder="1"/>
    <xf numFmtId="0" fontId="2" fillId="5" borderId="18" xfId="0" applyFont="1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2" fillId="3" borderId="17" xfId="0" applyFont="1" applyFill="1" applyBorder="1"/>
    <xf numFmtId="0" fontId="2" fillId="3" borderId="18" xfId="0" applyFont="1" applyFill="1" applyBorder="1"/>
    <xf numFmtId="0" fontId="2" fillId="3" borderId="11" xfId="0" applyFont="1" applyFill="1" applyBorder="1"/>
    <xf numFmtId="0" fontId="1" fillId="0" borderId="15" xfId="0" applyFont="1" applyBorder="1"/>
    <xf numFmtId="0" fontId="1" fillId="0" borderId="16" xfId="0" applyFont="1" applyBorder="1"/>
    <xf numFmtId="0" fontId="2" fillId="6" borderId="7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1" borderId="7" xfId="0" applyFont="1" applyFill="1" applyBorder="1" applyAlignment="1">
      <alignment horizontal="center"/>
    </xf>
    <xf numFmtId="0" fontId="2" fillId="13" borderId="7" xfId="0" applyFont="1" applyFill="1" applyBorder="1" applyAlignment="1">
      <alignment horizontal="center"/>
    </xf>
    <xf numFmtId="0" fontId="2" fillId="12" borderId="7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0" xfId="0" applyFont="1" applyAlignment="1">
      <alignment vertical="center" textRotation="255"/>
    </xf>
    <xf numFmtId="0" fontId="0" fillId="3" borderId="17" xfId="0" applyFill="1" applyBorder="1"/>
    <xf numFmtId="0" fontId="1" fillId="14" borderId="1" xfId="0" applyFont="1" applyFill="1" applyBorder="1"/>
    <xf numFmtId="0" fontId="1" fillId="14" borderId="3" xfId="0" applyFont="1" applyFill="1" applyBorder="1"/>
    <xf numFmtId="0" fontId="0" fillId="14" borderId="4" xfId="0" applyFill="1" applyBorder="1"/>
    <xf numFmtId="0" fontId="0" fillId="14" borderId="6" xfId="0" applyFill="1" applyBorder="1"/>
    <xf numFmtId="0" fontId="2" fillId="3" borderId="10" xfId="0" applyFont="1" applyFill="1" applyBorder="1"/>
    <xf numFmtId="0" fontId="2" fillId="7" borderId="8" xfId="0" applyFont="1" applyFill="1" applyBorder="1" applyAlignment="1">
      <alignment horizontal="left"/>
    </xf>
    <xf numFmtId="0" fontId="2" fillId="7" borderId="9" xfId="0" applyFont="1" applyFill="1" applyBorder="1" applyAlignment="1">
      <alignment horizontal="left"/>
    </xf>
    <xf numFmtId="1" fontId="0" fillId="0" borderId="5" xfId="0" applyNumberFormat="1" applyBorder="1"/>
    <xf numFmtId="0" fontId="6" fillId="0" borderId="0" xfId="2"/>
    <xf numFmtId="0" fontId="6" fillId="0" borderId="19" xfId="2" applyBorder="1"/>
    <xf numFmtId="0" fontId="6" fillId="0" borderId="20" xfId="2" applyBorder="1"/>
    <xf numFmtId="0" fontId="6" fillId="0" borderId="0" xfId="2" applyAlignment="1">
      <alignment horizontal="right"/>
    </xf>
    <xf numFmtId="0" fontId="6" fillId="0" borderId="21" xfId="2" applyBorder="1"/>
    <xf numFmtId="0" fontId="7" fillId="0" borderId="0" xfId="2" applyFont="1" applyAlignment="1">
      <alignment horizontal="right"/>
    </xf>
    <xf numFmtId="0" fontId="6" fillId="0" borderId="23" xfId="2" applyBorder="1" applyAlignment="1">
      <alignment horizontal="right"/>
    </xf>
    <xf numFmtId="0" fontId="7" fillId="0" borderId="23" xfId="2" applyFont="1" applyBorder="1" applyAlignment="1">
      <alignment horizontal="right"/>
    </xf>
    <xf numFmtId="0" fontId="6" fillId="0" borderId="23" xfId="2" applyBorder="1"/>
    <xf numFmtId="0" fontId="7" fillId="0" borderId="20" xfId="2" applyFont="1" applyBorder="1" applyAlignment="1">
      <alignment horizontal="right"/>
    </xf>
    <xf numFmtId="0" fontId="7" fillId="0" borderId="22" xfId="2" applyFont="1" applyBorder="1" applyAlignment="1">
      <alignment horizontal="right"/>
    </xf>
    <xf numFmtId="0" fontId="6" fillId="0" borderId="24" xfId="2" applyBorder="1"/>
    <xf numFmtId="0" fontId="8" fillId="0" borderId="0" xfId="2" applyFont="1"/>
    <xf numFmtId="0" fontId="6" fillId="0" borderId="25" xfId="2" applyBorder="1"/>
    <xf numFmtId="0" fontId="7" fillId="0" borderId="25" xfId="2" applyFont="1" applyBorder="1" applyAlignment="1">
      <alignment horizontal="right"/>
    </xf>
    <xf numFmtId="0" fontId="11" fillId="0" borderId="0" xfId="2" applyFont="1"/>
    <xf numFmtId="0" fontId="12" fillId="0" borderId="0" xfId="0" applyFont="1"/>
    <xf numFmtId="0" fontId="13" fillId="0" borderId="0" xfId="0" applyFont="1" applyAlignment="1">
      <alignment horizontal="left" vertical="center" indent="3" readingOrder="1"/>
    </xf>
    <xf numFmtId="0" fontId="4" fillId="0" borderId="11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/>
    </xf>
    <xf numFmtId="0" fontId="4" fillId="0" borderId="14" xfId="0" applyFont="1" applyBorder="1"/>
    <xf numFmtId="0" fontId="4" fillId="0" borderId="1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7" fillId="0" borderId="19" xfId="2" applyFont="1" applyBorder="1" applyAlignment="1">
      <alignment horizontal="right"/>
    </xf>
    <xf numFmtId="0" fontId="7" fillId="0" borderId="24" xfId="2" applyFont="1" applyBorder="1" applyAlignment="1">
      <alignment horizontal="right"/>
    </xf>
    <xf numFmtId="0" fontId="6" fillId="0" borderId="0" xfId="2" applyAlignment="1">
      <alignment horizontal="left"/>
    </xf>
    <xf numFmtId="0" fontId="6" fillId="0" borderId="0" xfId="2" quotePrefix="1"/>
    <xf numFmtId="0" fontId="16" fillId="0" borderId="0" xfId="2" applyFont="1"/>
    <xf numFmtId="0" fontId="8" fillId="0" borderId="25" xfId="2" applyFont="1" applyBorder="1"/>
    <xf numFmtId="0" fontId="17" fillId="0" borderId="0" xfId="2" applyFont="1"/>
    <xf numFmtId="0" fontId="7" fillId="0" borderId="0" xfId="2" applyFont="1" applyAlignment="1">
      <alignment horizontal="left"/>
    </xf>
    <xf numFmtId="0" fontId="7" fillId="0" borderId="20" xfId="2" applyFont="1" applyBorder="1"/>
    <xf numFmtId="0" fontId="7" fillId="0" borderId="0" xfId="2" applyFont="1"/>
    <xf numFmtId="0" fontId="18" fillId="0" borderId="0" xfId="2" applyFont="1"/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2" fillId="0" borderId="16" xfId="0" applyFont="1" applyBorder="1" applyProtection="1">
      <protection locked="0"/>
    </xf>
    <xf numFmtId="0" fontId="2" fillId="0" borderId="7" xfId="0" applyFont="1" applyBorder="1" applyProtection="1">
      <protection locked="0"/>
    </xf>
    <xf numFmtId="0" fontId="2" fillId="0" borderId="7" xfId="0" applyFont="1" applyBorder="1" applyAlignment="1" applyProtection="1">
      <alignment horizontal="left"/>
      <protection locked="0"/>
    </xf>
    <xf numFmtId="0" fontId="2" fillId="0" borderId="15" xfId="0" applyFont="1" applyBorder="1" applyAlignment="1" applyProtection="1">
      <alignment horizontal="left"/>
      <protection locked="0"/>
    </xf>
    <xf numFmtId="0" fontId="2" fillId="0" borderId="15" xfId="0" applyFont="1" applyBorder="1" applyProtection="1">
      <protection locked="0"/>
    </xf>
    <xf numFmtId="0" fontId="0" fillId="0" borderId="1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15" xfId="0" applyBorder="1" applyProtection="1">
      <protection locked="0"/>
    </xf>
    <xf numFmtId="0" fontId="2" fillId="0" borderId="9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8" xfId="0" applyFont="1" applyBorder="1" applyProtection="1">
      <protection locked="0"/>
    </xf>
    <xf numFmtId="0" fontId="0" fillId="0" borderId="7" xfId="0" applyBorder="1"/>
    <xf numFmtId="0" fontId="0" fillId="0" borderId="0" xfId="0" applyFill="1" applyProtection="1">
      <protection locked="0"/>
    </xf>
    <xf numFmtId="0" fontId="4" fillId="0" borderId="14" xfId="0" applyFont="1" applyFill="1" applyBorder="1" applyAlignment="1">
      <alignment horizontal="center" vertical="center" wrapText="1"/>
    </xf>
    <xf numFmtId="0" fontId="0" fillId="0" borderId="16" xfId="0" applyFill="1" applyBorder="1" applyProtection="1">
      <protection locked="0"/>
    </xf>
    <xf numFmtId="0" fontId="0" fillId="0" borderId="7" xfId="0" applyFont="1" applyFill="1" applyBorder="1" applyProtection="1">
      <protection locked="0"/>
    </xf>
    <xf numFmtId="0" fontId="2" fillId="0" borderId="15" xfId="0" applyNumberFormat="1" applyFont="1" applyFill="1" applyBorder="1" applyAlignment="1" applyProtection="1">
      <alignment horizontal="left"/>
      <protection locked="0"/>
    </xf>
    <xf numFmtId="0" fontId="0" fillId="0" borderId="9" xfId="0" applyFill="1" applyBorder="1" applyProtection="1">
      <protection locked="0"/>
    </xf>
    <xf numFmtId="0" fontId="0" fillId="0" borderId="12" xfId="0" applyFont="1" applyFill="1" applyBorder="1" applyProtection="1">
      <protection locked="0"/>
    </xf>
    <xf numFmtId="0" fontId="2" fillId="0" borderId="8" xfId="0" applyNumberFormat="1" applyFont="1" applyFill="1" applyBorder="1" applyAlignment="1" applyProtection="1">
      <alignment horizontal="left"/>
      <protection locked="0"/>
    </xf>
    <xf numFmtId="0" fontId="0" fillId="0" borderId="0" xfId="0" applyNumberFormat="1" applyFill="1" applyBorder="1" applyProtection="1">
      <protection locked="0"/>
    </xf>
    <xf numFmtId="0" fontId="2" fillId="2" borderId="7" xfId="0" applyFont="1" applyFill="1" applyBorder="1" applyProtection="1">
      <protection locked="0"/>
    </xf>
    <xf numFmtId="0" fontId="0" fillId="0" borderId="7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1" fillId="0" borderId="7" xfId="0" applyFont="1" applyBorder="1" applyAlignment="1">
      <alignment horizontal="center"/>
    </xf>
    <xf numFmtId="0" fontId="3" fillId="0" borderId="12" xfId="0" applyFont="1" applyBorder="1" applyAlignment="1">
      <alignment horizontal="center" vertical="center" textRotation="255"/>
    </xf>
    <xf numFmtId="0" fontId="3" fillId="0" borderId="13" xfId="0" applyFont="1" applyBorder="1" applyAlignment="1">
      <alignment horizontal="center" vertical="center" textRotation="255"/>
    </xf>
    <xf numFmtId="0" fontId="3" fillId="0" borderId="14" xfId="0" applyFont="1" applyBorder="1" applyAlignment="1">
      <alignment horizontal="center" vertical="center" textRotation="255"/>
    </xf>
    <xf numFmtId="0" fontId="1" fillId="0" borderId="0" xfId="0" applyFont="1" applyAlignment="1">
      <alignment horizontal="center"/>
    </xf>
    <xf numFmtId="0" fontId="0" fillId="0" borderId="26" xfId="0" applyBorder="1"/>
  </cellXfs>
  <cellStyles count="3">
    <cellStyle name="Normal" xfId="0" builtinId="0"/>
    <cellStyle name="Normal 2" xfId="1" xr:uid="{BD5FAAD2-8912-4852-B070-2CA4FB6F10BF}"/>
    <cellStyle name="Normal 3" xfId="2" xr:uid="{EC466D6A-889F-4567-8CD7-842D86C03AA7}"/>
  </cellStyles>
  <dxfs count="2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0.59996337778862885"/>
      </font>
    </dxf>
    <dxf>
      <font>
        <color theme="8" tint="0.59996337778862885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9" defaultPivotStyle="PivotStyleLight16">
    <tableStyle name="Invisible" pivot="0" table="0" count="0" xr9:uid="{00449D6A-A24E-4008-9537-F9BDE856134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529167</xdr:colOff>
      <xdr:row>5</xdr:row>
      <xdr:rowOff>177988</xdr:rowOff>
    </xdr:from>
    <xdr:to>
      <xdr:col>19</xdr:col>
      <xdr:colOff>425547</xdr:colOff>
      <xdr:row>8</xdr:row>
      <xdr:rowOff>148167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38E97C-943A-48D2-ABA2-D41C62FEF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7467" y="1130488"/>
          <a:ext cx="5992380" cy="541679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254000</xdr:colOff>
      <xdr:row>20</xdr:row>
      <xdr:rowOff>105833</xdr:rowOff>
    </xdr:from>
    <xdr:to>
      <xdr:col>17</xdr:col>
      <xdr:colOff>371904</xdr:colOff>
      <xdr:row>22</xdr:row>
      <xdr:rowOff>67690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5BA2171-3211-4F7F-9E58-C2AC60083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25583" y="3915833"/>
          <a:ext cx="5028571" cy="342857"/>
        </a:xfrm>
        <a:prstGeom prst="rect">
          <a:avLst/>
        </a:prstGeom>
      </xdr:spPr>
    </xdr:pic>
    <xdr:clientData/>
  </xdr:twoCellAnchor>
  <xdr:twoCellAnchor editAs="oneCell">
    <xdr:from>
      <xdr:col>9</xdr:col>
      <xdr:colOff>486834</xdr:colOff>
      <xdr:row>8</xdr:row>
      <xdr:rowOff>179916</xdr:rowOff>
    </xdr:from>
    <xdr:to>
      <xdr:col>19</xdr:col>
      <xdr:colOff>370416</xdr:colOff>
      <xdr:row>9</xdr:row>
      <xdr:rowOff>151599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A90103F-1F86-4D73-BBEF-86C5399FA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58417" y="1703916"/>
          <a:ext cx="6021916" cy="162183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476250</xdr:colOff>
      <xdr:row>27</xdr:row>
      <xdr:rowOff>100419</xdr:rowOff>
    </xdr:from>
    <xdr:to>
      <xdr:col>19</xdr:col>
      <xdr:colOff>338666</xdr:colOff>
      <xdr:row>29</xdr:row>
      <xdr:rowOff>49678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DC497BF-4220-4C19-B0A4-0E894E5A1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24550" y="5291544"/>
          <a:ext cx="5958416" cy="330259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285750</xdr:colOff>
      <xdr:row>22</xdr:row>
      <xdr:rowOff>179917</xdr:rowOff>
    </xdr:from>
    <xdr:to>
      <xdr:col>34</xdr:col>
      <xdr:colOff>80947</xdr:colOff>
      <xdr:row>24</xdr:row>
      <xdr:rowOff>21167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4E8A810-F018-41B7-98D8-0B7B520F6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57333" y="4370917"/>
          <a:ext cx="6547364" cy="222250"/>
        </a:xfrm>
        <a:prstGeom prst="rect">
          <a:avLst/>
        </a:prstGeom>
      </xdr:spPr>
    </xdr:pic>
    <xdr:clientData/>
  </xdr:twoCellAnchor>
  <xdr:twoCellAnchor editAs="oneCell">
    <xdr:from>
      <xdr:col>9</xdr:col>
      <xdr:colOff>529168</xdr:colOff>
      <xdr:row>9</xdr:row>
      <xdr:rowOff>190499</xdr:rowOff>
    </xdr:from>
    <xdr:to>
      <xdr:col>35</xdr:col>
      <xdr:colOff>52918</xdr:colOff>
      <xdr:row>10</xdr:row>
      <xdr:rowOff>177906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3C90C24-7123-4319-A942-A47BBAF24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00751" y="1904999"/>
          <a:ext cx="6889750" cy="187432"/>
        </a:xfrm>
        <a:prstGeom prst="rect">
          <a:avLst/>
        </a:prstGeom>
      </xdr:spPr>
    </xdr:pic>
    <xdr:clientData/>
  </xdr:twoCellAnchor>
  <xdr:twoCellAnchor editAs="oneCell">
    <xdr:from>
      <xdr:col>6</xdr:col>
      <xdr:colOff>804332</xdr:colOff>
      <xdr:row>40</xdr:row>
      <xdr:rowOff>57788</xdr:rowOff>
    </xdr:from>
    <xdr:to>
      <xdr:col>19</xdr:col>
      <xdr:colOff>338667</xdr:colOff>
      <xdr:row>41</xdr:row>
      <xdr:rowOff>41238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2292F7F-DD33-4076-80BE-A51C4E44D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404782" y="7725413"/>
          <a:ext cx="7478185" cy="17395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317500</xdr:colOff>
      <xdr:row>71</xdr:row>
      <xdr:rowOff>0</xdr:rowOff>
    </xdr:from>
    <xdr:to>
      <xdr:col>41</xdr:col>
      <xdr:colOff>387864</xdr:colOff>
      <xdr:row>72</xdr:row>
      <xdr:rowOff>31750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52ECD8E-F846-492F-8214-0046E863C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033000" y="13573125"/>
          <a:ext cx="6499739" cy="222250"/>
        </a:xfrm>
        <a:prstGeom prst="rect">
          <a:avLst/>
        </a:prstGeom>
      </xdr:spPr>
    </xdr:pic>
    <xdr:clientData/>
  </xdr:twoCellAnchor>
  <xdr:twoCellAnchor editAs="oneCell">
    <xdr:from>
      <xdr:col>58</xdr:col>
      <xdr:colOff>370416</xdr:colOff>
      <xdr:row>25</xdr:row>
      <xdr:rowOff>169334</xdr:rowOff>
    </xdr:from>
    <xdr:to>
      <xdr:col>68</xdr:col>
      <xdr:colOff>498750</xdr:colOff>
      <xdr:row>27</xdr:row>
      <xdr:rowOff>2084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7558B74-38A0-45D4-9098-4804A49B9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135666" y="4931834"/>
          <a:ext cx="6266667" cy="26666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AD1273-DFE8-4430-BAC3-9D842E75CADB}" name="tblProducts" displayName="tblProducts" ref="J2:S116" totalsRowShown="0" headerRowDxfId="23" dataDxfId="22" headerRowBorderDxfId="20" tableBorderDxfId="21" totalsRowBorderDxfId="19">
  <autoFilter ref="J2:S116" xr:uid="{8B2D21D8-2864-496D-AF99-4F11AADB42E5}"/>
  <sortState xmlns:xlrd2="http://schemas.microsoft.com/office/spreadsheetml/2017/richdata2" ref="J3:Q97">
    <sortCondition ref="K2:K97"/>
  </sortState>
  <tableColumns count="10">
    <tableColumn id="1" xr3:uid="{FB4FF8E8-CCC9-4894-9E85-982FB6B09A98}" name="Produced Material" dataDxfId="18"/>
    <tableColumn id="2" xr3:uid="{D1960F30-0930-4B72-A691-24D41B6940D5}" name="Description" dataDxfId="17"/>
    <tableColumn id="3" xr3:uid="{B9A85ED3-7C3F-4E39-B7CE-FB9EFBE63497}" name="Class" dataDxfId="16"/>
    <tableColumn id="4" xr3:uid="{7DD4F9BD-AA53-4464-AA56-5C0F915AD065}" name="Starting Amine" dataDxfId="15"/>
    <tableColumn id="5" xr3:uid="{AD08C56D-2115-4D2A-91D0-C5AE00F823B7}" name="Family" dataDxfId="14"/>
    <tableColumn id="6" xr3:uid="{30D4F3C0-603E-4B0B-8979-F78044AFC457}" name="Oxide" dataDxfId="13"/>
    <tableColumn id="7" xr3:uid="{C1176905-CEB4-4CDE-BBE8-647F020F5DFC}" name="Moles Ox" dataDxfId="12"/>
    <tableColumn id="8" xr3:uid="{141D2403-B1C7-4CB3-9007-D74EC68F09ED}" name="Category" dataDxfId="11"/>
    <tableColumn id="9" xr3:uid="{72140548-2CB6-4AF9-8E9A-9C5C7995336E}" name="Column1" dataDxfId="10">
      <calculatedColumnFormula>ROW()-2</calculatedColumnFormula>
    </tableColumn>
    <tableColumn id="10" xr3:uid="{9821B783-F9C5-41AB-9DED-E4BF2881F8F7}" name="Description2" dataDxfId="9">
      <calculatedColumnFormula>IFERROR(IF(FIND("BULK",tblProducts[[#This Row],[Description]])&gt;0,tblProducts[[#This Row],[Description]],),TRIM(tblProducts[[#This Row],[Description]])&amp;" BULK")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18736-5C1A-45DB-8A44-3A899DB15E4D}">
  <sheetPr codeName="Sheet6"/>
  <dimension ref="A2:N9218"/>
  <sheetViews>
    <sheetView workbookViewId="0">
      <selection activeCell="L3" sqref="L3"/>
    </sheetView>
  </sheetViews>
  <sheetFormatPr defaultRowHeight="12.75"/>
  <cols>
    <col min="3" max="4" width="23.28515625" bestFit="1" customWidth="1"/>
    <col min="5" max="5" width="8.42578125" bestFit="1" customWidth="1"/>
    <col min="6" max="6" width="14" bestFit="1" customWidth="1"/>
    <col min="7" max="7" width="10.5703125" bestFit="1" customWidth="1"/>
    <col min="8" max="8" width="51" customWidth="1"/>
    <col min="9" max="9" width="19.28515625" bestFit="1" customWidth="1"/>
    <col min="12" max="13" width="23.28515625" bestFit="1" customWidth="1"/>
    <col min="14" max="14" width="19.28515625" bestFit="1" customWidth="1"/>
  </cols>
  <sheetData>
    <row r="2" spans="1:14">
      <c r="A2">
        <v>0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L2" t="str" cm="1">
        <f t="array" ref="L2:N9218">_xlfn._xlws.FILTER(_xlfn._xlws.FILTER(C2:I9218,C2:C9218&lt;&gt;""),{1,1,0,0,0,0,1})</f>
        <v>From Product</v>
      </c>
      <c r="M2" t="str">
        <v>Next Product</v>
      </c>
      <c r="N2" t="str">
        <v>Change Over Duration</v>
      </c>
    </row>
    <row r="3" spans="1:14">
      <c r="A3">
        <f>IF(MOD(ROW()-3,COUNTA(tblProducts[Description]))=0,A2+1,A2)</f>
        <v>1</v>
      </c>
      <c r="B3">
        <f>MOD(ROW()-3,COUNTA(tblProducts[Description]))+1</f>
        <v>1</v>
      </c>
      <c r="C3" t="str">
        <f>_xlfn.XLOOKUP(A3,tblProducts[Column1],tblProducts[Description])</f>
        <v>ADSEE 4130 BULK</v>
      </c>
      <c r="D3" t="str">
        <f>_xlfn.XLOOKUP(B3,tblProducts[Column1],tblProducts[Description])</f>
        <v>ADSEE 4130 BULK</v>
      </c>
      <c r="E3" t="s">
        <v>7</v>
      </c>
      <c r="G3" t="s">
        <v>7</v>
      </c>
      <c r="H3" t="s">
        <v>8</v>
      </c>
      <c r="I3">
        <f>IF(E3="NO",0,IF(F3="HEEL WASH",1.5,2))+IF(G3="NO",0,2)</f>
        <v>0</v>
      </c>
      <c r="L3" t="str">
        <v>ADSEE 4130 BULK</v>
      </c>
      <c r="M3" t="str">
        <v>ADSEE 4130 BULK</v>
      </c>
      <c r="N3">
        <v>0</v>
      </c>
    </row>
    <row r="4" spans="1:14">
      <c r="A4">
        <f>IF(MOD(ROW()-3,COUNTA(tblProducts[Description]))=0,A3+1,A3)</f>
        <v>1</v>
      </c>
      <c r="B4">
        <f>MOD(ROW()-3,COUNTA(tblProducts[Description]))+1</f>
        <v>2</v>
      </c>
      <c r="C4" t="str">
        <f>_xlfn.XLOOKUP(A4,tblProducts[Column1],tblProducts[Description])</f>
        <v>ADSEE 4130 BULK</v>
      </c>
      <c r="D4" t="str">
        <f>_xlfn.XLOOKUP(B4,tblProducts[Column1],tblProducts[Description])</f>
        <v>ARMOSTAT 300 BULK</v>
      </c>
      <c r="E4" t="s">
        <v>9</v>
      </c>
      <c r="F4" t="s">
        <v>10</v>
      </c>
      <c r="G4" t="s">
        <v>9</v>
      </c>
      <c r="H4" t="s">
        <v>11</v>
      </c>
      <c r="I4">
        <f t="shared" ref="I4:I67" si="0">IF(E4="NO",0,IF(F4="HEEL WASH",1.5,2))+IF(G4="NO",0,2)</f>
        <v>3.5</v>
      </c>
      <c r="L4" t="str">
        <v>ADSEE 4130 BULK</v>
      </c>
      <c r="M4" t="str">
        <v>ARMOSTAT 300 BULK</v>
      </c>
      <c r="N4">
        <v>3.5</v>
      </c>
    </row>
    <row r="5" spans="1:14">
      <c r="A5">
        <f>IF(MOD(ROW()-3,COUNTA(tblProducts[Description]))=0,A4+1,A4)</f>
        <v>1</v>
      </c>
      <c r="B5">
        <f>MOD(ROW()-3,COUNTA(tblProducts[Description]))+1</f>
        <v>3</v>
      </c>
      <c r="C5" t="str">
        <f>_xlfn.XLOOKUP(A5,tblProducts[Column1],tblProducts[Description])</f>
        <v>ADSEE 4130 BULK</v>
      </c>
      <c r="D5" t="str">
        <f>_xlfn.XLOOKUP(B5,tblProducts[Column1],tblProducts[Description])</f>
        <v>ARMOSTAT 400 BULK</v>
      </c>
      <c r="E5" t="s">
        <v>9</v>
      </c>
      <c r="F5" t="s">
        <v>12</v>
      </c>
      <c r="G5" t="s">
        <v>9</v>
      </c>
      <c r="H5" t="s">
        <v>11</v>
      </c>
      <c r="I5">
        <f t="shared" si="0"/>
        <v>4</v>
      </c>
      <c r="L5" t="str">
        <v>ADSEE 4130 BULK</v>
      </c>
      <c r="M5" t="str">
        <v>ARMOSTAT 400 BULK</v>
      </c>
      <c r="N5">
        <v>4</v>
      </c>
    </row>
    <row r="6" spans="1:14">
      <c r="A6">
        <f>IF(MOD(ROW()-3,COUNTA(tblProducts[Description]))=0,A5+1,A5)</f>
        <v>1</v>
      </c>
      <c r="B6">
        <f>MOD(ROW()-3,COUNTA(tblProducts[Description]))+1</f>
        <v>4</v>
      </c>
      <c r="C6" t="str">
        <f>_xlfn.XLOOKUP(A6,tblProducts[Column1],tblProducts[Description])</f>
        <v>ADSEE 4130 BULK</v>
      </c>
      <c r="D6" t="str">
        <f>_xlfn.XLOOKUP(B6,tblProducts[Column1],tblProducts[Description])</f>
        <v>ARMOSTAT 410 LM BULK</v>
      </c>
      <c r="E6" t="s">
        <v>9</v>
      </c>
      <c r="F6" t="s">
        <v>12</v>
      </c>
      <c r="G6" t="s">
        <v>9</v>
      </c>
      <c r="H6" t="s">
        <v>11</v>
      </c>
      <c r="I6">
        <f t="shared" si="0"/>
        <v>4</v>
      </c>
      <c r="L6" t="str">
        <v>ADSEE 4130 BULK</v>
      </c>
      <c r="M6" t="str">
        <v>ARMOSTAT 410 LM BULK</v>
      </c>
      <c r="N6">
        <v>4</v>
      </c>
    </row>
    <row r="7" spans="1:14">
      <c r="A7">
        <f>IF(MOD(ROW()-3,COUNTA(tblProducts[Description]))=0,A6+1,A6)</f>
        <v>1</v>
      </c>
      <c r="B7">
        <f>MOD(ROW()-3,COUNTA(tblProducts[Description]))+1</f>
        <v>5</v>
      </c>
      <c r="C7" t="str">
        <f>_xlfn.XLOOKUP(A7,tblProducts[Column1],tblProducts[Description])</f>
        <v>ADSEE 4130 BULK</v>
      </c>
      <c r="D7" t="str">
        <f>_xlfn.XLOOKUP(B7,tblProducts[Column1],tblProducts[Description])</f>
        <v>ARMUL HE 5070 BULK</v>
      </c>
      <c r="E7" t="s">
        <v>9</v>
      </c>
      <c r="F7" t="s">
        <v>12</v>
      </c>
      <c r="G7" t="s">
        <v>7</v>
      </c>
      <c r="H7" t="s">
        <v>8</v>
      </c>
      <c r="I7">
        <f t="shared" si="0"/>
        <v>2</v>
      </c>
      <c r="L7" t="str">
        <v>ADSEE 4130 BULK</v>
      </c>
      <c r="M7" t="str">
        <v>ARMUL HE 5070 BULK</v>
      </c>
      <c r="N7">
        <v>2</v>
      </c>
    </row>
    <row r="8" spans="1:14">
      <c r="A8">
        <f>IF(MOD(ROW()-3,COUNTA(tblProducts[Description]))=0,A7+1,A7)</f>
        <v>1</v>
      </c>
      <c r="B8">
        <f>MOD(ROW()-3,COUNTA(tblProducts[Description]))+1</f>
        <v>6</v>
      </c>
      <c r="C8" t="str">
        <f>_xlfn.XLOOKUP(A8,tblProducts[Column1],tblProducts[Description])</f>
        <v>ADSEE 4130 BULK</v>
      </c>
      <c r="D8" t="str">
        <f>_xlfn.XLOOKUP(B8,tblProducts[Column1],tblProducts[Description])</f>
        <v>BEROL 260 BULK</v>
      </c>
      <c r="E8" t="s">
        <v>9</v>
      </c>
      <c r="F8" t="s">
        <v>12</v>
      </c>
      <c r="G8" t="s">
        <v>7</v>
      </c>
      <c r="H8" t="s">
        <v>13</v>
      </c>
      <c r="I8">
        <f t="shared" si="0"/>
        <v>2</v>
      </c>
      <c r="L8" t="str">
        <v>ADSEE 4130 BULK</v>
      </c>
      <c r="M8" t="str">
        <v>BEROL 260 BULK</v>
      </c>
      <c r="N8">
        <v>2</v>
      </c>
    </row>
    <row r="9" spans="1:14">
      <c r="A9">
        <f>IF(MOD(ROW()-3,COUNTA(tblProducts[Description]))=0,A8+1,A8)</f>
        <v>1</v>
      </c>
      <c r="B9">
        <f>MOD(ROW()-3,COUNTA(tblProducts[Description]))+1</f>
        <v>7</v>
      </c>
      <c r="C9" t="str">
        <f>_xlfn.XLOOKUP(A9,tblProducts[Column1],tblProducts[Description])</f>
        <v>ADSEE 4130 BULK</v>
      </c>
      <c r="D9" t="str">
        <f>_xlfn.XLOOKUP(B9,tblProducts[Column1],tblProducts[Description])</f>
        <v>BEROL 266 BULK</v>
      </c>
      <c r="E9" t="s">
        <v>9</v>
      </c>
      <c r="F9" t="s">
        <v>12</v>
      </c>
      <c r="G9" t="s">
        <v>7</v>
      </c>
      <c r="H9" t="s">
        <v>13</v>
      </c>
      <c r="I9">
        <f t="shared" si="0"/>
        <v>2</v>
      </c>
      <c r="L9" t="str">
        <v>ADSEE 4130 BULK</v>
      </c>
      <c r="M9" t="str">
        <v>BEROL 266 BULK</v>
      </c>
      <c r="N9">
        <v>2</v>
      </c>
    </row>
    <row r="10" spans="1:14">
      <c r="A10">
        <f>IF(MOD(ROW()-3,COUNTA(tblProducts[Description]))=0,A9+1,A9)</f>
        <v>1</v>
      </c>
      <c r="B10">
        <f>MOD(ROW()-3,COUNTA(tblProducts[Description]))+1</f>
        <v>8</v>
      </c>
      <c r="C10" t="str">
        <f>_xlfn.XLOOKUP(A10,tblProducts[Column1],tblProducts[Description])</f>
        <v>ADSEE 4130 BULK</v>
      </c>
      <c r="D10" t="str">
        <f>_xlfn.XLOOKUP(B10,tblProducts[Column1],tblProducts[Description])</f>
        <v>BEROL 266V BULK</v>
      </c>
      <c r="E10" t="s">
        <v>9</v>
      </c>
      <c r="F10" t="s">
        <v>12</v>
      </c>
      <c r="G10" t="s">
        <v>7</v>
      </c>
      <c r="H10" t="s">
        <v>13</v>
      </c>
      <c r="I10">
        <f t="shared" si="0"/>
        <v>2</v>
      </c>
      <c r="L10" t="str">
        <v>ADSEE 4130 BULK</v>
      </c>
      <c r="M10" t="str">
        <v>BEROL 266V BULK</v>
      </c>
      <c r="N10">
        <v>2</v>
      </c>
    </row>
    <row r="11" spans="1:14">
      <c r="A11">
        <f>IF(MOD(ROW()-3,COUNTA(tblProducts[Description]))=0,A10+1,A10)</f>
        <v>1</v>
      </c>
      <c r="B11">
        <f>MOD(ROW()-3,COUNTA(tblProducts[Description]))+1</f>
        <v>9</v>
      </c>
      <c r="C11" t="str">
        <f>_xlfn.XLOOKUP(A11,tblProducts[Column1],tblProducts[Description])</f>
        <v>ADSEE 4130 BULK</v>
      </c>
      <c r="D11" t="str">
        <f>_xlfn.XLOOKUP(B11,tblProducts[Column1],tblProducts[Description])</f>
        <v>BEROL 467 BULK</v>
      </c>
      <c r="E11" t="s">
        <v>7</v>
      </c>
      <c r="G11" t="s">
        <v>7</v>
      </c>
      <c r="H11" t="s">
        <v>8</v>
      </c>
      <c r="I11">
        <f t="shared" si="0"/>
        <v>0</v>
      </c>
      <c r="L11" t="str">
        <v>ADSEE 4130 BULK</v>
      </c>
      <c r="M11" t="str">
        <v>BEROL 467 BULK</v>
      </c>
      <c r="N11">
        <v>0</v>
      </c>
    </row>
    <row r="12" spans="1:14">
      <c r="A12">
        <f>IF(MOD(ROW()-3,COUNTA(tblProducts[Description]))=0,A11+1,A11)</f>
        <v>1</v>
      </c>
      <c r="B12">
        <f>MOD(ROW()-3,COUNTA(tblProducts[Description]))+1</f>
        <v>10</v>
      </c>
      <c r="C12" t="str">
        <f>_xlfn.XLOOKUP(A12,tblProducts[Column1],tblProducts[Description])</f>
        <v>ADSEE 4130 BULK</v>
      </c>
      <c r="D12" t="str">
        <f>_xlfn.XLOOKUP(B12,tblProducts[Column1],tblProducts[Description])</f>
        <v>BEROL OX 91-6 BULK</v>
      </c>
      <c r="E12" t="s">
        <v>9</v>
      </c>
      <c r="F12" t="s">
        <v>12</v>
      </c>
      <c r="G12" t="s">
        <v>7</v>
      </c>
      <c r="H12" t="s">
        <v>8</v>
      </c>
      <c r="I12">
        <f t="shared" si="0"/>
        <v>2</v>
      </c>
      <c r="L12" t="str">
        <v>ADSEE 4130 BULK</v>
      </c>
      <c r="M12" t="str">
        <v>BEROL OX 91-6 BULK</v>
      </c>
      <c r="N12">
        <v>2</v>
      </c>
    </row>
    <row r="13" spans="1:14">
      <c r="A13">
        <f>IF(MOD(ROW()-3,COUNTA(tblProducts[Description]))=0,A12+1,A12)</f>
        <v>1</v>
      </c>
      <c r="B13">
        <f>MOD(ROW()-3,COUNTA(tblProducts[Description]))+1</f>
        <v>11</v>
      </c>
      <c r="C13" t="str">
        <f>_xlfn.XLOOKUP(A13,tblProducts[Column1],tblProducts[Description])</f>
        <v>ADSEE 4130 BULK</v>
      </c>
      <c r="D13" t="str">
        <f>_xlfn.XLOOKUP(B13,tblProducts[Column1],tblProducts[Description])</f>
        <v>C-5635 BULK</v>
      </c>
      <c r="E13" t="s">
        <v>9</v>
      </c>
      <c r="F13" t="s">
        <v>12</v>
      </c>
      <c r="G13" t="s">
        <v>7</v>
      </c>
      <c r="H13" t="s">
        <v>8</v>
      </c>
      <c r="I13">
        <f t="shared" si="0"/>
        <v>2</v>
      </c>
      <c r="L13" t="str">
        <v>ADSEE 4130 BULK</v>
      </c>
      <c r="M13" t="str">
        <v>C-5635 BULK</v>
      </c>
      <c r="N13">
        <v>2</v>
      </c>
    </row>
    <row r="14" spans="1:14">
      <c r="A14">
        <f>IF(MOD(ROW()-3,COUNTA(tblProducts[Description]))=0,A13+1,A13)</f>
        <v>1</v>
      </c>
      <c r="B14">
        <f>MOD(ROW()-3,COUNTA(tblProducts[Description]))+1</f>
        <v>12</v>
      </c>
      <c r="C14" t="str">
        <f>_xlfn.XLOOKUP(A14,tblProducts[Column1],tblProducts[Description])</f>
        <v>ADSEE 4130 BULK</v>
      </c>
      <c r="D14" t="str">
        <f>_xlfn.XLOOKUP(B14,tblProducts[Column1],tblProducts[Description])</f>
        <v>C-6290 BULK</v>
      </c>
      <c r="E14" t="s">
        <v>7</v>
      </c>
      <c r="G14" t="s">
        <v>7</v>
      </c>
      <c r="H14" t="s">
        <v>8</v>
      </c>
      <c r="I14">
        <f t="shared" si="0"/>
        <v>0</v>
      </c>
      <c r="L14" t="str">
        <v>ADSEE 4130 BULK</v>
      </c>
      <c r="M14" t="str">
        <v>C-6290 BULK</v>
      </c>
      <c r="N14">
        <v>0</v>
      </c>
    </row>
    <row r="15" spans="1:14">
      <c r="A15">
        <f>IF(MOD(ROW()-3,COUNTA(tblProducts[Description]))=0,A14+1,A14)</f>
        <v>1</v>
      </c>
      <c r="B15">
        <f>MOD(ROW()-3,COUNTA(tblProducts[Description]))+1</f>
        <v>13</v>
      </c>
      <c r="C15" t="str">
        <f>_xlfn.XLOOKUP(A15,tblProducts[Column1],tblProducts[Description])</f>
        <v>ADSEE 4130 BULK</v>
      </c>
      <c r="D15" t="str">
        <f>_xlfn.XLOOKUP(B15,tblProducts[Column1],tblProducts[Description])</f>
        <v>C-6385 BULK</v>
      </c>
      <c r="E15" t="s">
        <v>7</v>
      </c>
      <c r="G15" t="s">
        <v>7</v>
      </c>
      <c r="H15" t="s">
        <v>8</v>
      </c>
      <c r="I15">
        <f t="shared" si="0"/>
        <v>0</v>
      </c>
      <c r="L15" t="str">
        <v>ADSEE 4130 BULK</v>
      </c>
      <c r="M15" t="str">
        <v>C-6385 BULK</v>
      </c>
      <c r="N15">
        <v>0</v>
      </c>
    </row>
    <row r="16" spans="1:14">
      <c r="A16">
        <f>IF(MOD(ROW()-3,COUNTA(tblProducts[Description]))=0,A15+1,A15)</f>
        <v>1</v>
      </c>
      <c r="B16">
        <f>MOD(ROW()-3,COUNTA(tblProducts[Description]))+1</f>
        <v>14</v>
      </c>
      <c r="C16" t="str">
        <f>_xlfn.XLOOKUP(A16,tblProducts[Column1],tblProducts[Description])</f>
        <v>ADSEE 4130 BULK</v>
      </c>
      <c r="D16" t="str">
        <f>_xlfn.XLOOKUP(B16,tblProducts[Column1],tblProducts[Description])</f>
        <v>C-6427 BULK</v>
      </c>
      <c r="E16" t="s">
        <v>9</v>
      </c>
      <c r="F16" t="s">
        <v>12</v>
      </c>
      <c r="G16" t="s">
        <v>7</v>
      </c>
      <c r="H16" t="s">
        <v>8</v>
      </c>
      <c r="I16">
        <f t="shared" si="0"/>
        <v>2</v>
      </c>
      <c r="L16" t="str">
        <v>ADSEE 4130 BULK</v>
      </c>
      <c r="M16" t="str">
        <v>C-6427 BULK</v>
      </c>
      <c r="N16">
        <v>2</v>
      </c>
    </row>
    <row r="17" spans="1:14">
      <c r="A17">
        <f>IF(MOD(ROW()-3,COUNTA(tblProducts[Description]))=0,A16+1,A16)</f>
        <v>1</v>
      </c>
      <c r="B17">
        <f>MOD(ROW()-3,COUNTA(tblProducts[Description]))+1</f>
        <v>15</v>
      </c>
      <c r="C17" t="str">
        <f>_xlfn.XLOOKUP(A17,tblProducts[Column1],tblProducts[Description])</f>
        <v>ADSEE 4130 BULK</v>
      </c>
      <c r="D17" t="str">
        <f>_xlfn.XLOOKUP(B17,tblProducts[Column1],tblProducts[Description])</f>
        <v>EMULPON CO-200 BULK</v>
      </c>
      <c r="E17" t="s">
        <v>9</v>
      </c>
      <c r="F17" t="s">
        <v>12</v>
      </c>
      <c r="G17" t="s">
        <v>7</v>
      </c>
      <c r="H17" t="s">
        <v>8</v>
      </c>
      <c r="I17">
        <f t="shared" si="0"/>
        <v>2</v>
      </c>
      <c r="L17" t="str">
        <v>ADSEE 4130 BULK</v>
      </c>
      <c r="M17" t="str">
        <v>EMULPON CO-200 BULK</v>
      </c>
      <c r="N17">
        <v>2</v>
      </c>
    </row>
    <row r="18" spans="1:14">
      <c r="A18">
        <f>IF(MOD(ROW()-3,COUNTA(tblProducts[Description]))=0,A17+1,A17)</f>
        <v>1</v>
      </c>
      <c r="B18">
        <f>MOD(ROW()-3,COUNTA(tblProducts[Description]))+1</f>
        <v>16</v>
      </c>
      <c r="C18" t="str">
        <f>_xlfn.XLOOKUP(A18,tblProducts[Column1],tblProducts[Description])</f>
        <v>ADSEE 4130 BULK</v>
      </c>
      <c r="D18" t="str">
        <f>_xlfn.XLOOKUP(B18,tblProducts[Column1],tblProducts[Description])</f>
        <v>EMULPON CO-360 BULK</v>
      </c>
      <c r="E18" t="s">
        <v>9</v>
      </c>
      <c r="F18" t="s">
        <v>12</v>
      </c>
      <c r="G18" t="s">
        <v>7</v>
      </c>
      <c r="H18" t="s">
        <v>8</v>
      </c>
      <c r="I18">
        <f t="shared" si="0"/>
        <v>2</v>
      </c>
      <c r="L18" t="str">
        <v>ADSEE 4130 BULK</v>
      </c>
      <c r="M18" t="str">
        <v>EMULPON CO-360 BULK</v>
      </c>
      <c r="N18">
        <v>2</v>
      </c>
    </row>
    <row r="19" spans="1:14">
      <c r="A19">
        <f>IF(MOD(ROW()-3,COUNTA(tblProducts[Description]))=0,A18+1,A18)</f>
        <v>1</v>
      </c>
      <c r="B19">
        <f>MOD(ROW()-3,COUNTA(tblProducts[Description]))+1</f>
        <v>17</v>
      </c>
      <c r="C19" t="str">
        <f>_xlfn.XLOOKUP(A19,tblProducts[Column1],tblProducts[Description])</f>
        <v>ADSEE 4130 BULK</v>
      </c>
      <c r="D19" t="str">
        <f>_xlfn.XLOOKUP(B19,tblProducts[Column1],tblProducts[Description])</f>
        <v>EMULPON CO-550 BULK</v>
      </c>
      <c r="E19" t="s">
        <v>9</v>
      </c>
      <c r="F19" t="s">
        <v>12</v>
      </c>
      <c r="G19" t="s">
        <v>7</v>
      </c>
      <c r="H19" t="s">
        <v>8</v>
      </c>
      <c r="I19">
        <f t="shared" si="0"/>
        <v>2</v>
      </c>
      <c r="L19" t="str">
        <v>ADSEE 4130 BULK</v>
      </c>
      <c r="M19" t="str">
        <v>EMULPON CO-550 BULK</v>
      </c>
      <c r="N19">
        <v>2</v>
      </c>
    </row>
    <row r="20" spans="1:14">
      <c r="A20">
        <f>IF(MOD(ROW()-3,COUNTA(tblProducts[Description]))=0,A19+1,A19)</f>
        <v>1</v>
      </c>
      <c r="B20">
        <f>MOD(ROW()-3,COUNTA(tblProducts[Description]))+1</f>
        <v>18</v>
      </c>
      <c r="C20" t="str">
        <f>_xlfn.XLOOKUP(A20,tblProducts[Column1],tblProducts[Description])</f>
        <v>ADSEE 4130 BULK</v>
      </c>
      <c r="D20" t="str">
        <f>_xlfn.XLOOKUP(B20,tblProducts[Column1],tblProducts[Description])</f>
        <v>ETHODUOMEEN HT/13 BULK</v>
      </c>
      <c r="E20" t="s">
        <v>9</v>
      </c>
      <c r="F20" t="s">
        <v>12</v>
      </c>
      <c r="G20" t="s">
        <v>7</v>
      </c>
      <c r="H20" t="s">
        <v>8</v>
      </c>
      <c r="I20">
        <f t="shared" si="0"/>
        <v>2</v>
      </c>
      <c r="L20" t="str">
        <v>ADSEE 4130 BULK</v>
      </c>
      <c r="M20" t="str">
        <v>ETHODUOMEEN HT/13 BULK</v>
      </c>
      <c r="N20">
        <v>2</v>
      </c>
    </row>
    <row r="21" spans="1:14">
      <c r="A21">
        <f>IF(MOD(ROW()-3,COUNTA(tblProducts[Description]))=0,A20+1,A20)</f>
        <v>1</v>
      </c>
      <c r="B21">
        <f>MOD(ROW()-3,COUNTA(tblProducts[Description]))+1</f>
        <v>19</v>
      </c>
      <c r="C21" t="str">
        <f>_xlfn.XLOOKUP(A21,tblProducts[Column1],tblProducts[Description])</f>
        <v>ADSEE 4130 BULK</v>
      </c>
      <c r="D21" t="str">
        <f>_xlfn.XLOOKUP(B21,tblProducts[Column1],tblProducts[Description])</f>
        <v>ETHODUOMEEN T/13 BULK</v>
      </c>
      <c r="E21" t="s">
        <v>9</v>
      </c>
      <c r="F21" t="s">
        <v>10</v>
      </c>
      <c r="G21" t="s">
        <v>9</v>
      </c>
      <c r="H21" t="s">
        <v>8</v>
      </c>
      <c r="I21">
        <f t="shared" si="0"/>
        <v>3.5</v>
      </c>
      <c r="L21" t="str">
        <v>ADSEE 4130 BULK</v>
      </c>
      <c r="M21" t="str">
        <v>ETHODUOMEEN T/13 BULK</v>
      </c>
      <c r="N21">
        <v>3.5</v>
      </c>
    </row>
    <row r="22" spans="1:14">
      <c r="A22">
        <f>IF(MOD(ROW()-3,COUNTA(tblProducts[Description]))=0,A21+1,A21)</f>
        <v>1</v>
      </c>
      <c r="B22">
        <f>MOD(ROW()-3,COUNTA(tblProducts[Description]))+1</f>
        <v>20</v>
      </c>
      <c r="C22" t="str">
        <f>_xlfn.XLOOKUP(A22,tblProducts[Column1],tblProducts[Description])</f>
        <v>ADSEE 4130 BULK</v>
      </c>
      <c r="D22" t="str">
        <f>_xlfn.XLOOKUP(B22,tblProducts[Column1],tblProducts[Description])</f>
        <v>ETHODUOMEEN T/13N BULK</v>
      </c>
      <c r="E22" t="s">
        <v>9</v>
      </c>
      <c r="F22" t="s">
        <v>10</v>
      </c>
      <c r="G22" t="s">
        <v>7</v>
      </c>
      <c r="H22" t="s">
        <v>8</v>
      </c>
      <c r="I22">
        <f t="shared" si="0"/>
        <v>1.5</v>
      </c>
      <c r="L22" t="str">
        <v>ADSEE 4130 BULK</v>
      </c>
      <c r="M22" t="str">
        <v>ETHODUOMEEN T/13N BULK</v>
      </c>
      <c r="N22">
        <v>1.5</v>
      </c>
    </row>
    <row r="23" spans="1:14">
      <c r="A23">
        <f>IF(MOD(ROW()-3,COUNTA(tblProducts[Description]))=0,A22+1,A22)</f>
        <v>1</v>
      </c>
      <c r="B23">
        <f>MOD(ROW()-3,COUNTA(tblProducts[Description]))+1</f>
        <v>21</v>
      </c>
      <c r="C23" t="str">
        <f>_xlfn.XLOOKUP(A23,tblProducts[Column1],tblProducts[Description])</f>
        <v>ADSEE 4130 BULK</v>
      </c>
      <c r="D23" t="str">
        <f>_xlfn.XLOOKUP(B23,tblProducts[Column1],tblProducts[Description])</f>
        <v>ETHODUOMEEN T/20 BULK</v>
      </c>
      <c r="E23" t="s">
        <v>9</v>
      </c>
      <c r="F23" t="s">
        <v>10</v>
      </c>
      <c r="G23" t="s">
        <v>7</v>
      </c>
      <c r="H23" t="s">
        <v>8</v>
      </c>
      <c r="I23">
        <f t="shared" si="0"/>
        <v>1.5</v>
      </c>
      <c r="L23" t="str">
        <v>ADSEE 4130 BULK</v>
      </c>
      <c r="M23" t="str">
        <v>ETHODUOMEEN T/20 BULK</v>
      </c>
      <c r="N23">
        <v>1.5</v>
      </c>
    </row>
    <row r="24" spans="1:14">
      <c r="A24">
        <f>IF(MOD(ROW()-3,COUNTA(tblProducts[Description]))=0,A23+1,A23)</f>
        <v>1</v>
      </c>
      <c r="B24">
        <f>MOD(ROW()-3,COUNTA(tblProducts[Description]))+1</f>
        <v>22</v>
      </c>
      <c r="C24" t="str">
        <f>_xlfn.XLOOKUP(A24,tblProducts[Column1],tblProducts[Description])</f>
        <v>ADSEE 4130 BULK</v>
      </c>
      <c r="D24" t="str">
        <f>_xlfn.XLOOKUP(B24,tblProducts[Column1],tblProducts[Description])</f>
        <v>ETHODUOMEEN T/25 BULK</v>
      </c>
      <c r="E24" t="s">
        <v>9</v>
      </c>
      <c r="F24" t="s">
        <v>10</v>
      </c>
      <c r="G24" t="s">
        <v>7</v>
      </c>
      <c r="H24" t="s">
        <v>8</v>
      </c>
      <c r="I24">
        <f t="shared" si="0"/>
        <v>1.5</v>
      </c>
      <c r="L24" t="str">
        <v>ADSEE 4130 BULK</v>
      </c>
      <c r="M24" t="str">
        <v>ETHODUOMEEN T/25 BULK</v>
      </c>
      <c r="N24">
        <v>1.5</v>
      </c>
    </row>
    <row r="25" spans="1:14">
      <c r="A25">
        <f>IF(MOD(ROW()-3,COUNTA(tblProducts[Description]))=0,A24+1,A24)</f>
        <v>1</v>
      </c>
      <c r="B25">
        <f>MOD(ROW()-3,COUNTA(tblProducts[Description]))+1</f>
        <v>23</v>
      </c>
      <c r="C25" t="str">
        <f>_xlfn.XLOOKUP(A25,tblProducts[Column1],tblProducts[Description])</f>
        <v>ADSEE 4130 BULK</v>
      </c>
      <c r="D25" t="str">
        <f>_xlfn.XLOOKUP(B25,tblProducts[Column1],tblProducts[Description])</f>
        <v>ETHOFAT 242/25 BULK</v>
      </c>
      <c r="E25" t="s">
        <v>9</v>
      </c>
      <c r="F25" t="s">
        <v>12</v>
      </c>
      <c r="G25" t="s">
        <v>7</v>
      </c>
      <c r="H25" t="s">
        <v>8</v>
      </c>
      <c r="I25">
        <f t="shared" si="0"/>
        <v>2</v>
      </c>
      <c r="L25" t="str">
        <v>ADSEE 4130 BULK</v>
      </c>
      <c r="M25" t="str">
        <v>ETHOFAT 242/25 BULK</v>
      </c>
      <c r="N25">
        <v>2</v>
      </c>
    </row>
    <row r="26" spans="1:14">
      <c r="A26">
        <f>IF(MOD(ROW()-3,COUNTA(tblProducts[Description]))=0,A25+1,A25)</f>
        <v>1</v>
      </c>
      <c r="B26">
        <f>MOD(ROW()-3,COUNTA(tblProducts[Description]))+1</f>
        <v>24</v>
      </c>
      <c r="C26" t="str">
        <f>_xlfn.XLOOKUP(A26,tblProducts[Column1],tblProducts[Description])</f>
        <v>ADSEE 4130 BULK</v>
      </c>
      <c r="D26" t="str">
        <f>_xlfn.XLOOKUP(B26,tblProducts[Column1],tblProducts[Description])</f>
        <v>ETHOMEEN C/12S BULK</v>
      </c>
      <c r="E26" t="s">
        <v>9</v>
      </c>
      <c r="F26" t="s">
        <v>12</v>
      </c>
      <c r="G26" t="s">
        <v>9</v>
      </c>
      <c r="H26" t="s">
        <v>8</v>
      </c>
      <c r="I26">
        <f t="shared" si="0"/>
        <v>4</v>
      </c>
      <c r="L26" t="str">
        <v>ADSEE 4130 BULK</v>
      </c>
      <c r="M26" t="str">
        <v>ETHOMEEN C/12S BULK</v>
      </c>
      <c r="N26">
        <v>4</v>
      </c>
    </row>
    <row r="27" spans="1:14">
      <c r="A27">
        <f>IF(MOD(ROW()-3,COUNTA(tblProducts[Description]))=0,A26+1,A26)</f>
        <v>1</v>
      </c>
      <c r="B27">
        <f>MOD(ROW()-3,COUNTA(tblProducts[Description]))+1</f>
        <v>25</v>
      </c>
      <c r="C27" t="str">
        <f>_xlfn.XLOOKUP(A27,tblProducts[Column1],tblProducts[Description])</f>
        <v>ADSEE 4130 BULK</v>
      </c>
      <c r="D27" t="str">
        <f>_xlfn.XLOOKUP(B27,tblProducts[Column1],tblProducts[Description])</f>
        <v>ETHOMEEN 18/12 BULK</v>
      </c>
      <c r="E27" t="s">
        <v>9</v>
      </c>
      <c r="F27" t="s">
        <v>12</v>
      </c>
      <c r="G27" t="s">
        <v>9</v>
      </c>
      <c r="H27" t="s">
        <v>8</v>
      </c>
      <c r="I27">
        <f t="shared" si="0"/>
        <v>4</v>
      </c>
      <c r="L27" t="str">
        <v>ADSEE 4130 BULK</v>
      </c>
      <c r="M27" t="str">
        <v>ETHOMEEN 18/12 BULK</v>
      </c>
      <c r="N27">
        <v>4</v>
      </c>
    </row>
    <row r="28" spans="1:14">
      <c r="A28">
        <f>IF(MOD(ROW()-3,COUNTA(tblProducts[Description]))=0,A27+1,A27)</f>
        <v>1</v>
      </c>
      <c r="B28">
        <f>MOD(ROW()-3,COUNTA(tblProducts[Description]))+1</f>
        <v>26</v>
      </c>
      <c r="C28" t="str">
        <f>_xlfn.XLOOKUP(A28,tblProducts[Column1],tblProducts[Description])</f>
        <v>ADSEE 4130 BULK</v>
      </c>
      <c r="D28" t="str">
        <f>_xlfn.XLOOKUP(B28,tblProducts[Column1],tblProducts[Description])</f>
        <v>ETHOMEEN 18/25 BULK</v>
      </c>
      <c r="E28" t="s">
        <v>9</v>
      </c>
      <c r="F28" t="s">
        <v>10</v>
      </c>
      <c r="G28" t="s">
        <v>7</v>
      </c>
      <c r="H28" t="s">
        <v>8</v>
      </c>
      <c r="I28">
        <f t="shared" si="0"/>
        <v>1.5</v>
      </c>
      <c r="L28" t="str">
        <v>ADSEE 4130 BULK</v>
      </c>
      <c r="M28" t="str">
        <v>ETHOMEEN 18/25 BULK</v>
      </c>
      <c r="N28">
        <v>1.5</v>
      </c>
    </row>
    <row r="29" spans="1:14">
      <c r="A29">
        <f>IF(MOD(ROW()-3,COUNTA(tblProducts[Description]))=0,A28+1,A28)</f>
        <v>1</v>
      </c>
      <c r="B29">
        <f>MOD(ROW()-3,COUNTA(tblProducts[Description]))+1</f>
        <v>27</v>
      </c>
      <c r="C29" t="str">
        <f>_xlfn.XLOOKUP(A29,tblProducts[Column1],tblProducts[Description])</f>
        <v>ADSEE 4130 BULK</v>
      </c>
      <c r="D29" t="str">
        <f>_xlfn.XLOOKUP(B29,tblProducts[Column1],tblProducts[Description])</f>
        <v>ETHOMEEN C/12 BULK</v>
      </c>
      <c r="E29" t="s">
        <v>9</v>
      </c>
      <c r="F29" t="s">
        <v>12</v>
      </c>
      <c r="G29" t="s">
        <v>9</v>
      </c>
      <c r="H29" t="s">
        <v>8</v>
      </c>
      <c r="I29">
        <f t="shared" si="0"/>
        <v>4</v>
      </c>
      <c r="L29" t="str">
        <v>ADSEE 4130 BULK</v>
      </c>
      <c r="M29" t="str">
        <v>ETHOMEEN C/12 BULK</v>
      </c>
      <c r="N29">
        <v>4</v>
      </c>
    </row>
    <row r="30" spans="1:14">
      <c r="A30">
        <f>IF(MOD(ROW()-3,COUNTA(tblProducts[Description]))=0,A29+1,A29)</f>
        <v>1</v>
      </c>
      <c r="B30">
        <f>MOD(ROW()-3,COUNTA(tblProducts[Description]))+1</f>
        <v>28</v>
      </c>
      <c r="C30" t="str">
        <f>_xlfn.XLOOKUP(A30,tblProducts[Column1],tblProducts[Description])</f>
        <v>ADSEE 4130 BULK</v>
      </c>
      <c r="D30" t="str">
        <f>_xlfn.XLOOKUP(B30,tblProducts[Column1],tblProducts[Description])</f>
        <v>ETHOMEEN C/12 M BULK</v>
      </c>
      <c r="E30" t="s">
        <v>9</v>
      </c>
      <c r="F30" t="s">
        <v>12</v>
      </c>
      <c r="G30" t="s">
        <v>9</v>
      </c>
      <c r="H30" t="s">
        <v>8</v>
      </c>
      <c r="I30">
        <f t="shared" si="0"/>
        <v>4</v>
      </c>
      <c r="L30" t="str">
        <v>ADSEE 4130 BULK</v>
      </c>
      <c r="M30" t="str">
        <v>ETHOMEEN C/12 M BULK</v>
      </c>
      <c r="N30">
        <v>4</v>
      </c>
    </row>
    <row r="31" spans="1:14">
      <c r="A31">
        <f>IF(MOD(ROW()-3,COUNTA(tblProducts[Description]))=0,A30+1,A30)</f>
        <v>1</v>
      </c>
      <c r="B31">
        <f>MOD(ROW()-3,COUNTA(tblProducts[Description]))+1</f>
        <v>29</v>
      </c>
      <c r="C31" t="str">
        <f>_xlfn.XLOOKUP(A31,tblProducts[Column1],tblProducts[Description])</f>
        <v>ADSEE 4130 BULK</v>
      </c>
      <c r="D31" t="str">
        <f>_xlfn.XLOOKUP(B31,tblProducts[Column1],tblProducts[Description])</f>
        <v>ETHOMEEN C/12 SUN BULK</v>
      </c>
      <c r="E31" t="s">
        <v>9</v>
      </c>
      <c r="F31" t="s">
        <v>12</v>
      </c>
      <c r="G31" t="s">
        <v>9</v>
      </c>
      <c r="H31" t="s">
        <v>8</v>
      </c>
      <c r="I31">
        <f t="shared" si="0"/>
        <v>4</v>
      </c>
      <c r="L31" t="str">
        <v>ADSEE 4130 BULK</v>
      </c>
      <c r="M31" t="str">
        <v>ETHOMEEN C/12 SUN BULK</v>
      </c>
      <c r="N31">
        <v>4</v>
      </c>
    </row>
    <row r="32" spans="1:14">
      <c r="A32">
        <f>IF(MOD(ROW()-3,COUNTA(tblProducts[Description]))=0,A31+1,A31)</f>
        <v>1</v>
      </c>
      <c r="B32">
        <f>MOD(ROW()-3,COUNTA(tblProducts[Description]))+1</f>
        <v>30</v>
      </c>
      <c r="C32" t="str">
        <f>_xlfn.XLOOKUP(A32,tblProducts[Column1],tblProducts[Description])</f>
        <v>ADSEE 4130 BULK</v>
      </c>
      <c r="D32" t="str">
        <f>_xlfn.XLOOKUP(B32,tblProducts[Column1],tblProducts[Description])</f>
        <v>ETHOMEEN C/12 UN BULK</v>
      </c>
      <c r="E32" t="s">
        <v>9</v>
      </c>
      <c r="F32" t="s">
        <v>12</v>
      </c>
      <c r="G32" t="s">
        <v>9</v>
      </c>
      <c r="H32" t="s">
        <v>8</v>
      </c>
      <c r="I32">
        <f t="shared" si="0"/>
        <v>4</v>
      </c>
      <c r="L32" t="str">
        <v>ADSEE 4130 BULK</v>
      </c>
      <c r="M32" t="str">
        <v>ETHOMEEN C/12 UN BULK</v>
      </c>
      <c r="N32">
        <v>4</v>
      </c>
    </row>
    <row r="33" spans="1:14">
      <c r="A33">
        <f>IF(MOD(ROW()-3,COUNTA(tblProducts[Description]))=0,A32+1,A32)</f>
        <v>1</v>
      </c>
      <c r="B33">
        <f>MOD(ROW()-3,COUNTA(tblProducts[Description]))+1</f>
        <v>31</v>
      </c>
      <c r="C33" t="str">
        <f>_xlfn.XLOOKUP(A33,tblProducts[Column1],tblProducts[Description])</f>
        <v>ADSEE 4130 BULK</v>
      </c>
      <c r="D33" t="str">
        <f>_xlfn.XLOOKUP(B33,tblProducts[Column1],tblProducts[Description])</f>
        <v>ETHOMEEN C/15 BULK</v>
      </c>
      <c r="E33" t="s">
        <v>9</v>
      </c>
      <c r="F33" t="s">
        <v>12</v>
      </c>
      <c r="G33" t="s">
        <v>9</v>
      </c>
      <c r="H33" t="s">
        <v>14</v>
      </c>
      <c r="I33">
        <f t="shared" si="0"/>
        <v>4</v>
      </c>
      <c r="L33" t="str">
        <v>ADSEE 4130 BULK</v>
      </c>
      <c r="M33" t="str">
        <v>ETHOMEEN C/15 BULK</v>
      </c>
      <c r="N33">
        <v>4</v>
      </c>
    </row>
    <row r="34" spans="1:14">
      <c r="A34">
        <f>IF(MOD(ROW()-3,COUNTA(tblProducts[Description]))=0,A33+1,A33)</f>
        <v>1</v>
      </c>
      <c r="B34">
        <f>MOD(ROW()-3,COUNTA(tblProducts[Description]))+1</f>
        <v>32</v>
      </c>
      <c r="C34" t="str">
        <f>_xlfn.XLOOKUP(A34,tblProducts[Column1],tblProducts[Description])</f>
        <v>ADSEE 4130 BULK</v>
      </c>
      <c r="D34" t="str">
        <f>_xlfn.XLOOKUP(B34,tblProducts[Column1],tblProducts[Description])</f>
        <v>ETHOMEEN C/17 BULK</v>
      </c>
      <c r="E34" t="s">
        <v>9</v>
      </c>
      <c r="F34" t="s">
        <v>12</v>
      </c>
      <c r="G34" t="s">
        <v>9</v>
      </c>
      <c r="H34" t="s">
        <v>14</v>
      </c>
      <c r="I34">
        <f t="shared" si="0"/>
        <v>4</v>
      </c>
      <c r="L34" t="str">
        <v>ADSEE 4130 BULK</v>
      </c>
      <c r="M34" t="str">
        <v>ETHOMEEN C/17 BULK</v>
      </c>
      <c r="N34">
        <v>4</v>
      </c>
    </row>
    <row r="35" spans="1:14">
      <c r="A35">
        <f>IF(MOD(ROW()-3,COUNTA(tblProducts[Description]))=0,A34+1,A34)</f>
        <v>1</v>
      </c>
      <c r="B35">
        <f>MOD(ROW()-3,COUNTA(tblProducts[Description]))+1</f>
        <v>33</v>
      </c>
      <c r="C35" t="str">
        <f>_xlfn.XLOOKUP(A35,tblProducts[Column1],tblProducts[Description])</f>
        <v>ADSEE 4130 BULK</v>
      </c>
      <c r="D35" t="str">
        <f>_xlfn.XLOOKUP(B35,tblProducts[Column1],tblProducts[Description])</f>
        <v>ETHOMEEN C/25A BULK</v>
      </c>
      <c r="E35" t="s">
        <v>9</v>
      </c>
      <c r="F35" t="s">
        <v>12</v>
      </c>
      <c r="G35" t="s">
        <v>9</v>
      </c>
      <c r="H35" t="s">
        <v>14</v>
      </c>
      <c r="I35">
        <f t="shared" si="0"/>
        <v>4</v>
      </c>
      <c r="L35" t="str">
        <v>ADSEE 4130 BULK</v>
      </c>
      <c r="M35" t="str">
        <v>ETHOMEEN C/25A BULK</v>
      </c>
      <c r="N35">
        <v>4</v>
      </c>
    </row>
    <row r="36" spans="1:14">
      <c r="A36">
        <f>IF(MOD(ROW()-3,COUNTA(tblProducts[Description]))=0,A35+1,A35)</f>
        <v>1</v>
      </c>
      <c r="B36">
        <f>MOD(ROW()-3,COUNTA(tblProducts[Description]))+1</f>
        <v>34</v>
      </c>
      <c r="C36" t="str">
        <f>_xlfn.XLOOKUP(A36,tblProducts[Column1],tblProducts[Description])</f>
        <v>ADSEE 4130 BULK</v>
      </c>
      <c r="D36" t="str">
        <f>_xlfn.XLOOKUP(B36,tblProducts[Column1],tblProducts[Description])</f>
        <v>ETHOMEEN C/25A S BULK</v>
      </c>
      <c r="E36" t="s">
        <v>9</v>
      </c>
      <c r="F36" t="s">
        <v>12</v>
      </c>
      <c r="G36" t="s">
        <v>9</v>
      </c>
      <c r="H36" t="s">
        <v>8</v>
      </c>
      <c r="I36">
        <f t="shared" si="0"/>
        <v>4</v>
      </c>
      <c r="L36" t="str">
        <v>ADSEE 4130 BULK</v>
      </c>
      <c r="M36" t="str">
        <v>ETHOMEEN C/25A S BULK</v>
      </c>
      <c r="N36">
        <v>4</v>
      </c>
    </row>
    <row r="37" spans="1:14">
      <c r="A37">
        <f>IF(MOD(ROW()-3,COUNTA(tblProducts[Description]))=0,A36+1,A36)</f>
        <v>1</v>
      </c>
      <c r="B37">
        <f>MOD(ROW()-3,COUNTA(tblProducts[Description]))+1</f>
        <v>35</v>
      </c>
      <c r="C37" t="str">
        <f>_xlfn.XLOOKUP(A37,tblProducts[Column1],tblProducts[Description])</f>
        <v>ADSEE 4130 BULK</v>
      </c>
      <c r="D37" t="str">
        <f>_xlfn.XLOOKUP(B37,tblProducts[Column1],tblProducts[Description])</f>
        <v>ETHOMEEN O/12LC BULK</v>
      </c>
      <c r="E37" t="s">
        <v>9</v>
      </c>
      <c r="F37" t="s">
        <v>10</v>
      </c>
      <c r="G37" t="s">
        <v>9</v>
      </c>
      <c r="H37" t="s">
        <v>8</v>
      </c>
      <c r="I37">
        <f t="shared" si="0"/>
        <v>3.5</v>
      </c>
      <c r="L37" t="str">
        <v>ADSEE 4130 BULK</v>
      </c>
      <c r="M37" t="str">
        <v>ETHOMEEN O/12LC BULK</v>
      </c>
      <c r="N37">
        <v>3.5</v>
      </c>
    </row>
    <row r="38" spans="1:14">
      <c r="A38">
        <f>IF(MOD(ROW()-3,COUNTA(tblProducts[Description]))=0,A37+1,A37)</f>
        <v>1</v>
      </c>
      <c r="B38">
        <f>MOD(ROW()-3,COUNTA(tblProducts[Description]))+1</f>
        <v>36</v>
      </c>
      <c r="C38" t="str">
        <f>_xlfn.XLOOKUP(A38,tblProducts[Column1],tblProducts[Description])</f>
        <v>ADSEE 4130 BULK</v>
      </c>
      <c r="D38" t="str">
        <f>_xlfn.XLOOKUP(B38,tblProducts[Column1],tblProducts[Description])</f>
        <v>ETHOMEEN SV/12 BULK</v>
      </c>
      <c r="E38" t="s">
        <v>9</v>
      </c>
      <c r="F38" t="s">
        <v>12</v>
      </c>
      <c r="G38" t="s">
        <v>9</v>
      </c>
      <c r="H38" t="s">
        <v>8</v>
      </c>
      <c r="I38">
        <f t="shared" si="0"/>
        <v>4</v>
      </c>
      <c r="L38" t="str">
        <v>ADSEE 4130 BULK</v>
      </c>
      <c r="M38" t="str">
        <v>ETHOMEEN SV/12 BULK</v>
      </c>
      <c r="N38">
        <v>4</v>
      </c>
    </row>
    <row r="39" spans="1:14">
      <c r="A39">
        <f>IF(MOD(ROW()-3,COUNTA(tblProducts[Description]))=0,A38+1,A38)</f>
        <v>1</v>
      </c>
      <c r="B39">
        <f>MOD(ROW()-3,COUNTA(tblProducts[Description]))+1</f>
        <v>37</v>
      </c>
      <c r="C39" t="str">
        <f>_xlfn.XLOOKUP(A39,tblProducts[Column1],tblProducts[Description])</f>
        <v>ADSEE 4130 BULK</v>
      </c>
      <c r="D39" t="str">
        <f>_xlfn.XLOOKUP(B39,tblProducts[Column1],tblProducts[Description])</f>
        <v>ETHOMEEN SV/15 BULK</v>
      </c>
      <c r="E39" t="s">
        <v>9</v>
      </c>
      <c r="F39" t="s">
        <v>10</v>
      </c>
      <c r="G39" t="s">
        <v>7</v>
      </c>
      <c r="H39" t="s">
        <v>8</v>
      </c>
      <c r="I39">
        <f t="shared" si="0"/>
        <v>1.5</v>
      </c>
      <c r="L39" t="str">
        <v>ADSEE 4130 BULK</v>
      </c>
      <c r="M39" t="str">
        <v>ETHOMEEN SV/15 BULK</v>
      </c>
      <c r="N39">
        <v>1.5</v>
      </c>
    </row>
    <row r="40" spans="1:14">
      <c r="A40">
        <f>IF(MOD(ROW()-3,COUNTA(tblProducts[Description]))=0,A39+1,A39)</f>
        <v>1</v>
      </c>
      <c r="B40">
        <f>MOD(ROW()-3,COUNTA(tblProducts[Description]))+1</f>
        <v>38</v>
      </c>
      <c r="C40" t="str">
        <f>_xlfn.XLOOKUP(A40,tblProducts[Column1],tblProducts[Description])</f>
        <v>ADSEE 4130 BULK</v>
      </c>
      <c r="D40" t="str">
        <f>_xlfn.XLOOKUP(B40,tblProducts[Column1],tblProducts[Description])</f>
        <v>ETHOMEEN SV/15C BULK</v>
      </c>
      <c r="E40" t="s">
        <v>9</v>
      </c>
      <c r="F40" t="s">
        <v>10</v>
      </c>
      <c r="G40" t="s">
        <v>7</v>
      </c>
      <c r="H40" t="s">
        <v>8</v>
      </c>
      <c r="I40">
        <f t="shared" si="0"/>
        <v>1.5</v>
      </c>
      <c r="L40" t="str">
        <v>ADSEE 4130 BULK</v>
      </c>
      <c r="M40" t="str">
        <v>ETHOMEEN SV/15C BULK</v>
      </c>
      <c r="N40">
        <v>1.5</v>
      </c>
    </row>
    <row r="41" spans="1:14">
      <c r="A41">
        <f>IF(MOD(ROW()-3,COUNTA(tblProducts[Description]))=0,A40+1,A40)</f>
        <v>1</v>
      </c>
      <c r="B41">
        <f>MOD(ROW()-3,COUNTA(tblProducts[Description]))+1</f>
        <v>39</v>
      </c>
      <c r="C41" t="str">
        <f>_xlfn.XLOOKUP(A41,tblProducts[Column1],tblProducts[Description])</f>
        <v>ADSEE 4130 BULK</v>
      </c>
      <c r="D41" t="str">
        <f>_xlfn.XLOOKUP(B41,tblProducts[Column1],tblProducts[Description])</f>
        <v>ETHOMEEN SV/25 BULK</v>
      </c>
      <c r="E41" t="s">
        <v>9</v>
      </c>
      <c r="F41" t="s">
        <v>10</v>
      </c>
      <c r="G41" t="s">
        <v>7</v>
      </c>
      <c r="H41" t="s">
        <v>8</v>
      </c>
      <c r="I41">
        <f t="shared" si="0"/>
        <v>1.5</v>
      </c>
      <c r="L41" t="str">
        <v>ADSEE 4130 BULK</v>
      </c>
      <c r="M41" t="str">
        <v>ETHOMEEN SV/25 BULK</v>
      </c>
      <c r="N41">
        <v>1.5</v>
      </c>
    </row>
    <row r="42" spans="1:14">
      <c r="A42">
        <f>IF(MOD(ROW()-3,COUNTA(tblProducts[Description]))=0,A41+1,A41)</f>
        <v>1</v>
      </c>
      <c r="B42">
        <f>MOD(ROW()-3,COUNTA(tblProducts[Description]))+1</f>
        <v>40</v>
      </c>
      <c r="C42" t="str">
        <f>_xlfn.XLOOKUP(A42,tblProducts[Column1],tblProducts[Description])</f>
        <v>ADSEE 4130 BULK</v>
      </c>
      <c r="D42" t="str">
        <f>_xlfn.XLOOKUP(B42,tblProducts[Column1],tblProducts[Description])</f>
        <v>ETHOMEEN T/12 BULK</v>
      </c>
      <c r="E42" t="s">
        <v>9</v>
      </c>
      <c r="F42" t="s">
        <v>10</v>
      </c>
      <c r="G42" t="s">
        <v>9</v>
      </c>
      <c r="H42" t="s">
        <v>8</v>
      </c>
      <c r="I42">
        <f t="shared" si="0"/>
        <v>3.5</v>
      </c>
      <c r="L42" t="str">
        <v>ADSEE 4130 BULK</v>
      </c>
      <c r="M42" t="str">
        <v>ETHOMEEN T/12 BULK</v>
      </c>
      <c r="N42">
        <v>3.5</v>
      </c>
    </row>
    <row r="43" spans="1:14">
      <c r="A43">
        <f>IF(MOD(ROW()-3,COUNTA(tblProducts[Description]))=0,A42+1,A42)</f>
        <v>1</v>
      </c>
      <c r="B43">
        <f>MOD(ROW()-3,COUNTA(tblProducts[Description]))+1</f>
        <v>41</v>
      </c>
      <c r="C43" t="str">
        <f>_xlfn.XLOOKUP(A43,tblProducts[Column1],tblProducts[Description])</f>
        <v>ADSEE 4130 BULK</v>
      </c>
      <c r="D43" t="str">
        <f>_xlfn.XLOOKUP(B43,tblProducts[Column1],tblProducts[Description])</f>
        <v>ETHOMEEN T/13.5 BULK</v>
      </c>
      <c r="E43" t="s">
        <v>7</v>
      </c>
      <c r="G43" t="s">
        <v>7</v>
      </c>
      <c r="H43" t="s">
        <v>8</v>
      </c>
      <c r="I43">
        <f t="shared" si="0"/>
        <v>0</v>
      </c>
      <c r="L43" t="str">
        <v>ADSEE 4130 BULK</v>
      </c>
      <c r="M43" t="str">
        <v>ETHOMEEN T/13.5 BULK</v>
      </c>
      <c r="N43">
        <v>0</v>
      </c>
    </row>
    <row r="44" spans="1:14">
      <c r="A44">
        <f>IF(MOD(ROW()-3,COUNTA(tblProducts[Description]))=0,A43+1,A43)</f>
        <v>1</v>
      </c>
      <c r="B44">
        <f>MOD(ROW()-3,COUNTA(tblProducts[Description]))+1</f>
        <v>42</v>
      </c>
      <c r="C44" t="str">
        <f>_xlfn.XLOOKUP(A44,tblProducts[Column1],tblProducts[Description])</f>
        <v>ADSEE 4130 BULK</v>
      </c>
      <c r="D44" t="str">
        <f>_xlfn.XLOOKUP(B44,tblProducts[Column1],tblProducts[Description])</f>
        <v>ETHOMEEN T/15 BULK</v>
      </c>
      <c r="E44" t="s">
        <v>7</v>
      </c>
      <c r="G44" t="s">
        <v>7</v>
      </c>
      <c r="H44" t="s">
        <v>15</v>
      </c>
      <c r="I44">
        <f t="shared" si="0"/>
        <v>0</v>
      </c>
      <c r="L44" t="str">
        <v>ADSEE 4130 BULK</v>
      </c>
      <c r="M44" t="str">
        <v>ETHOMEEN T/15 BULK</v>
      </c>
      <c r="N44">
        <v>0</v>
      </c>
    </row>
    <row r="45" spans="1:14">
      <c r="A45">
        <f>IF(MOD(ROW()-3,COUNTA(tblProducts[Description]))=0,A44+1,A44)</f>
        <v>1</v>
      </c>
      <c r="B45">
        <f>MOD(ROW()-3,COUNTA(tblProducts[Description]))+1</f>
        <v>43</v>
      </c>
      <c r="C45" t="str">
        <f>_xlfn.XLOOKUP(A45,tblProducts[Column1],tblProducts[Description])</f>
        <v>ADSEE 4130 BULK</v>
      </c>
      <c r="D45" t="str">
        <f>_xlfn.XLOOKUP(B45,tblProducts[Column1],tblProducts[Description])</f>
        <v>ETHOMEEN T/17 BULK</v>
      </c>
      <c r="E45" t="s">
        <v>7</v>
      </c>
      <c r="G45" t="s">
        <v>7</v>
      </c>
      <c r="H45" t="s">
        <v>8</v>
      </c>
      <c r="I45">
        <f t="shared" si="0"/>
        <v>0</v>
      </c>
      <c r="L45" t="str">
        <v>ADSEE 4130 BULK</v>
      </c>
      <c r="M45" t="str">
        <v>ETHOMEEN T/17 BULK</v>
      </c>
      <c r="N45">
        <v>0</v>
      </c>
    </row>
    <row r="46" spans="1:14">
      <c r="A46">
        <f>IF(MOD(ROW()-3,COUNTA(tblProducts[Description]))=0,A45+1,A45)</f>
        <v>1</v>
      </c>
      <c r="B46">
        <f>MOD(ROW()-3,COUNTA(tblProducts[Description]))+1</f>
        <v>44</v>
      </c>
      <c r="C46" t="str">
        <f>_xlfn.XLOOKUP(A46,tblProducts[Column1],tblProducts[Description])</f>
        <v>ADSEE 4130 BULK</v>
      </c>
      <c r="D46" t="str">
        <f>_xlfn.XLOOKUP(B46,tblProducts[Column1],tblProducts[Description])</f>
        <v>ETHOMEEN T/18 BULK</v>
      </c>
      <c r="E46" t="s">
        <v>7</v>
      </c>
      <c r="G46" t="s">
        <v>7</v>
      </c>
      <c r="H46" t="s">
        <v>8</v>
      </c>
      <c r="I46">
        <f t="shared" si="0"/>
        <v>0</v>
      </c>
      <c r="L46" t="str">
        <v>ADSEE 4130 BULK</v>
      </c>
      <c r="M46" t="str">
        <v>ETHOMEEN T/18 BULK</v>
      </c>
      <c r="N46">
        <v>0</v>
      </c>
    </row>
    <row r="47" spans="1:14">
      <c r="A47">
        <f>IF(MOD(ROW()-3,COUNTA(tblProducts[Description]))=0,A46+1,A46)</f>
        <v>1</v>
      </c>
      <c r="B47">
        <f>MOD(ROW()-3,COUNTA(tblProducts[Description]))+1</f>
        <v>45</v>
      </c>
      <c r="C47" t="str">
        <f>_xlfn.XLOOKUP(A47,tblProducts[Column1],tblProducts[Description])</f>
        <v>ADSEE 4130 BULK</v>
      </c>
      <c r="D47" t="str">
        <f>_xlfn.XLOOKUP(B47,tblProducts[Column1],tblProducts[Description])</f>
        <v>ETHOMEEN T/19 BULK</v>
      </c>
      <c r="E47" t="s">
        <v>7</v>
      </c>
      <c r="G47" t="s">
        <v>7</v>
      </c>
      <c r="H47" t="s">
        <v>8</v>
      </c>
      <c r="I47">
        <f t="shared" si="0"/>
        <v>0</v>
      </c>
      <c r="L47" t="str">
        <v>ADSEE 4130 BULK</v>
      </c>
      <c r="M47" t="str">
        <v>ETHOMEEN T/19 BULK</v>
      </c>
      <c r="N47">
        <v>0</v>
      </c>
    </row>
    <row r="48" spans="1:14">
      <c r="A48">
        <f>IF(MOD(ROW()-3,COUNTA(tblProducts[Description]))=0,A47+1,A47)</f>
        <v>1</v>
      </c>
      <c r="B48">
        <f>MOD(ROW()-3,COUNTA(tblProducts[Description]))+1</f>
        <v>46</v>
      </c>
      <c r="C48" t="str">
        <f>_xlfn.XLOOKUP(A48,tblProducts[Column1],tblProducts[Description])</f>
        <v>ADSEE 4130 BULK</v>
      </c>
      <c r="D48" t="str">
        <f>_xlfn.XLOOKUP(B48,tblProducts[Column1],tblProducts[Description])</f>
        <v>ETHOMEEN T/20 BULK</v>
      </c>
      <c r="E48" t="s">
        <v>7</v>
      </c>
      <c r="G48" t="s">
        <v>7</v>
      </c>
      <c r="H48" t="s">
        <v>8</v>
      </c>
      <c r="I48">
        <f t="shared" si="0"/>
        <v>0</v>
      </c>
      <c r="L48" t="str">
        <v>ADSEE 4130 BULK</v>
      </c>
      <c r="M48" t="str">
        <v>ETHOMEEN T/20 BULK</v>
      </c>
      <c r="N48">
        <v>0</v>
      </c>
    </row>
    <row r="49" spans="1:14">
      <c r="A49">
        <f>IF(MOD(ROW()-3,COUNTA(tblProducts[Description]))=0,A48+1,A48)</f>
        <v>1</v>
      </c>
      <c r="B49">
        <f>MOD(ROW()-3,COUNTA(tblProducts[Description]))+1</f>
        <v>47</v>
      </c>
      <c r="C49" t="str">
        <f>_xlfn.XLOOKUP(A49,tblProducts[Column1],tblProducts[Description])</f>
        <v>ADSEE 4130 BULK</v>
      </c>
      <c r="D49" t="str">
        <f>_xlfn.XLOOKUP(B49,tblProducts[Column1],tblProducts[Description])</f>
        <v>ETHOMEEN T/20S BULK</v>
      </c>
      <c r="E49" t="s">
        <v>7</v>
      </c>
      <c r="G49" t="s">
        <v>7</v>
      </c>
      <c r="H49" t="s">
        <v>8</v>
      </c>
      <c r="I49">
        <f t="shared" si="0"/>
        <v>0</v>
      </c>
      <c r="L49" t="str">
        <v>ADSEE 4130 BULK</v>
      </c>
      <c r="M49" t="str">
        <v>ETHOMEEN T/20S BULK</v>
      </c>
      <c r="N49">
        <v>0</v>
      </c>
    </row>
    <row r="50" spans="1:14">
      <c r="A50">
        <f>IF(MOD(ROW()-3,COUNTA(tblProducts[Description]))=0,A49+1,A49)</f>
        <v>1</v>
      </c>
      <c r="B50">
        <f>MOD(ROW()-3,COUNTA(tblProducts[Description]))+1</f>
        <v>48</v>
      </c>
      <c r="C50" t="str">
        <f>_xlfn.XLOOKUP(A50,tblProducts[Column1],tblProducts[Description])</f>
        <v>ADSEE 4130 BULK</v>
      </c>
      <c r="D50" t="str">
        <f>_xlfn.XLOOKUP(B50,tblProducts[Column1],tblProducts[Description])</f>
        <v>ETHOMEEN T/24 BULK</v>
      </c>
      <c r="E50" t="s">
        <v>7</v>
      </c>
      <c r="G50" t="s">
        <v>7</v>
      </c>
      <c r="H50" t="s">
        <v>8</v>
      </c>
      <c r="I50">
        <f t="shared" si="0"/>
        <v>0</v>
      </c>
      <c r="L50" t="str">
        <v>ADSEE 4130 BULK</v>
      </c>
      <c r="M50" t="str">
        <v>ETHOMEEN T/24 BULK</v>
      </c>
      <c r="N50">
        <v>0</v>
      </c>
    </row>
    <row r="51" spans="1:14">
      <c r="A51">
        <f>IF(MOD(ROW()-3,COUNTA(tblProducts[Description]))=0,A50+1,A50)</f>
        <v>1</v>
      </c>
      <c r="B51">
        <f>MOD(ROW()-3,COUNTA(tblProducts[Description]))+1</f>
        <v>49</v>
      </c>
      <c r="C51" t="str">
        <f>_xlfn.XLOOKUP(A51,tblProducts[Column1],tblProducts[Description])</f>
        <v>ADSEE 4130 BULK</v>
      </c>
      <c r="D51" t="str">
        <f>_xlfn.XLOOKUP(B51,tblProducts[Column1],tblProducts[Description])</f>
        <v>ETHOMEEN T/25 BULK</v>
      </c>
      <c r="E51" t="s">
        <v>7</v>
      </c>
      <c r="G51" t="s">
        <v>7</v>
      </c>
      <c r="H51" t="s">
        <v>8</v>
      </c>
      <c r="I51">
        <f t="shared" si="0"/>
        <v>0</v>
      </c>
      <c r="L51" t="str">
        <v>ADSEE 4130 BULK</v>
      </c>
      <c r="M51" t="str">
        <v>ETHOMEEN T/25 BULK</v>
      </c>
      <c r="N51">
        <v>0</v>
      </c>
    </row>
    <row r="52" spans="1:14">
      <c r="A52">
        <f>IF(MOD(ROW()-3,COUNTA(tblProducts[Description]))=0,A51+1,A51)</f>
        <v>1</v>
      </c>
      <c r="B52">
        <f>MOD(ROW()-3,COUNTA(tblProducts[Description]))+1</f>
        <v>50</v>
      </c>
      <c r="C52" t="str">
        <f>_xlfn.XLOOKUP(A52,tblProducts[Column1],tblProducts[Description])</f>
        <v>ADSEE 4130 BULK</v>
      </c>
      <c r="D52" t="str">
        <f>_xlfn.XLOOKUP(B52,tblProducts[Column1],tblProducts[Description])</f>
        <v>ETHOMEEN T/28 BULK</v>
      </c>
      <c r="E52" t="s">
        <v>7</v>
      </c>
      <c r="G52" t="s">
        <v>7</v>
      </c>
      <c r="H52" t="s">
        <v>15</v>
      </c>
      <c r="I52">
        <f t="shared" si="0"/>
        <v>0</v>
      </c>
      <c r="L52" t="str">
        <v>ADSEE 4130 BULK</v>
      </c>
      <c r="M52" t="str">
        <v>ETHOMEEN T/28 BULK</v>
      </c>
      <c r="N52">
        <v>0</v>
      </c>
    </row>
    <row r="53" spans="1:14">
      <c r="A53">
        <f>IF(MOD(ROW()-3,COUNTA(tblProducts[Description]))=0,A52+1,A52)</f>
        <v>1</v>
      </c>
      <c r="B53">
        <f>MOD(ROW()-3,COUNTA(tblProducts[Description]))+1</f>
        <v>51</v>
      </c>
      <c r="C53" t="str">
        <f>_xlfn.XLOOKUP(A53,tblProducts[Column1],tblProducts[Description])</f>
        <v>ADSEE 4130 BULK</v>
      </c>
      <c r="D53" t="str">
        <f>_xlfn.XLOOKUP(B53,tblProducts[Column1],tblProducts[Description])</f>
        <v>ETHYLAN 1008 SA BULK</v>
      </c>
      <c r="E53" t="s">
        <v>7</v>
      </c>
      <c r="G53" t="s">
        <v>7</v>
      </c>
      <c r="H53" t="s">
        <v>8</v>
      </c>
      <c r="I53">
        <f t="shared" si="0"/>
        <v>0</v>
      </c>
      <c r="L53" t="str">
        <v>ADSEE 4130 BULK</v>
      </c>
      <c r="M53" t="str">
        <v>ETHYLAN 1008 SA BULK</v>
      </c>
      <c r="N53">
        <v>0</v>
      </c>
    </row>
    <row r="54" spans="1:14">
      <c r="A54">
        <f>IF(MOD(ROW()-3,COUNTA(tblProducts[Description]))=0,A53+1,A53)</f>
        <v>1</v>
      </c>
      <c r="B54">
        <f>MOD(ROW()-3,COUNTA(tblProducts[Description]))+1</f>
        <v>52</v>
      </c>
      <c r="C54" t="str">
        <f>_xlfn.XLOOKUP(A54,tblProducts[Column1],tblProducts[Description])</f>
        <v>ADSEE 4130 BULK</v>
      </c>
      <c r="D54" t="str">
        <f>_xlfn.XLOOKUP(B54,tblProducts[Column1],tblProducts[Description])</f>
        <v>ETHYLAN 325 BULK</v>
      </c>
      <c r="E54" t="s">
        <v>9</v>
      </c>
      <c r="F54" t="s">
        <v>12</v>
      </c>
      <c r="G54" t="s">
        <v>7</v>
      </c>
      <c r="H54" t="s">
        <v>8</v>
      </c>
      <c r="I54">
        <f t="shared" si="0"/>
        <v>2</v>
      </c>
      <c r="L54" t="str">
        <v>ADSEE 4130 BULK</v>
      </c>
      <c r="M54" t="str">
        <v>ETHYLAN 325 BULK</v>
      </c>
      <c r="N54">
        <v>2</v>
      </c>
    </row>
    <row r="55" spans="1:14">
      <c r="A55">
        <f>IF(MOD(ROW()-3,COUNTA(tblProducts[Description]))=0,A54+1,A54)</f>
        <v>1</v>
      </c>
      <c r="B55">
        <f>MOD(ROW()-3,COUNTA(tblProducts[Description]))+1</f>
        <v>53</v>
      </c>
      <c r="C55" t="str">
        <f>_xlfn.XLOOKUP(A55,tblProducts[Column1],tblProducts[Description])</f>
        <v>ADSEE 4130 BULK</v>
      </c>
      <c r="D55" t="str">
        <f>_xlfn.XLOOKUP(B55,tblProducts[Column1],tblProducts[Description])</f>
        <v>ETHYLAN NS-500LQ BULK</v>
      </c>
      <c r="E55" t="s">
        <v>9</v>
      </c>
      <c r="F55" t="s">
        <v>12</v>
      </c>
      <c r="G55" t="s">
        <v>7</v>
      </c>
      <c r="H55" t="s">
        <v>8</v>
      </c>
      <c r="I55">
        <f t="shared" si="0"/>
        <v>2</v>
      </c>
      <c r="L55" t="str">
        <v>ADSEE 4130 BULK</v>
      </c>
      <c r="M55" t="str">
        <v>ETHYLAN NS-500LQ BULK</v>
      </c>
      <c r="N55">
        <v>2</v>
      </c>
    </row>
    <row r="56" spans="1:14">
      <c r="A56">
        <f>IF(MOD(ROW()-3,COUNTA(tblProducts[Description]))=0,A55+1,A55)</f>
        <v>1</v>
      </c>
      <c r="B56">
        <f>MOD(ROW()-3,COUNTA(tblProducts[Description]))+1</f>
        <v>54</v>
      </c>
      <c r="C56" t="str">
        <f>_xlfn.XLOOKUP(A56,tblProducts[Column1],tblProducts[Description])</f>
        <v>ADSEE 4130 BULK</v>
      </c>
      <c r="D56" t="str">
        <f>_xlfn.XLOOKUP(B56,tblProducts[Column1],tblProducts[Description])</f>
        <v>ETHYLAN PRE NS-505 K BULK</v>
      </c>
      <c r="E56" t="s">
        <v>9</v>
      </c>
      <c r="F56" t="s">
        <v>12</v>
      </c>
      <c r="G56" t="s">
        <v>7</v>
      </c>
      <c r="H56" t="s">
        <v>8</v>
      </c>
      <c r="I56">
        <f t="shared" si="0"/>
        <v>2</v>
      </c>
      <c r="L56" t="str">
        <v>ADSEE 4130 BULK</v>
      </c>
      <c r="M56" t="str">
        <v>ETHYLAN PRE NS-505 K BULK</v>
      </c>
      <c r="N56">
        <v>2</v>
      </c>
    </row>
    <row r="57" spans="1:14">
      <c r="A57">
        <f>IF(MOD(ROW()-3,COUNTA(tblProducts[Description]))=0,A56+1,A56)</f>
        <v>1</v>
      </c>
      <c r="B57">
        <f>MOD(ROW()-3,COUNTA(tblProducts[Description]))+1</f>
        <v>55</v>
      </c>
      <c r="C57" t="str">
        <f>_xlfn.XLOOKUP(A57,tblProducts[Column1],tblProducts[Description])</f>
        <v>ADSEE 4130 BULK</v>
      </c>
      <c r="D57" t="str">
        <f>_xlfn.XLOOKUP(B57,tblProducts[Column1],tblProducts[Description])</f>
        <v>ETHYLAN SN-90 BULK</v>
      </c>
      <c r="E57" t="s">
        <v>9</v>
      </c>
      <c r="F57" t="s">
        <v>12</v>
      </c>
      <c r="G57" t="s">
        <v>7</v>
      </c>
      <c r="H57" t="s">
        <v>8</v>
      </c>
      <c r="I57">
        <f t="shared" si="0"/>
        <v>2</v>
      </c>
      <c r="L57" t="str">
        <v>ADSEE 4130 BULK</v>
      </c>
      <c r="M57" t="str">
        <v>ETHYLAN SN-90 BULK</v>
      </c>
      <c r="N57">
        <v>2</v>
      </c>
    </row>
    <row r="58" spans="1:14">
      <c r="A58">
        <f>IF(MOD(ROW()-3,COUNTA(tblProducts[Description]))=0,A57+1,A57)</f>
        <v>1</v>
      </c>
      <c r="B58">
        <f>MOD(ROW()-3,COUNTA(tblProducts[Description]))+1</f>
        <v>56</v>
      </c>
      <c r="C58" t="str">
        <f>_xlfn.XLOOKUP(A58,tblProducts[Column1],tblProducts[Description])</f>
        <v>ADSEE 4130 BULK</v>
      </c>
      <c r="D58" t="str">
        <f>_xlfn.XLOOKUP(B58,tblProducts[Column1],tblProducts[Description])</f>
        <v>ETHYLAN TD-100 BULK</v>
      </c>
      <c r="E58" t="s">
        <v>9</v>
      </c>
      <c r="F58" t="s">
        <v>12</v>
      </c>
      <c r="G58" t="s">
        <v>7</v>
      </c>
      <c r="H58" t="s">
        <v>8</v>
      </c>
      <c r="I58">
        <f t="shared" si="0"/>
        <v>2</v>
      </c>
      <c r="L58" t="str">
        <v>ADSEE 4130 BULK</v>
      </c>
      <c r="M58" t="str">
        <v>ETHYLAN TD-100 BULK</v>
      </c>
      <c r="N58">
        <v>2</v>
      </c>
    </row>
    <row r="59" spans="1:14">
      <c r="A59">
        <f>IF(MOD(ROW()-3,COUNTA(tblProducts[Description]))=0,A58+1,A58)</f>
        <v>1</v>
      </c>
      <c r="B59">
        <f>MOD(ROW()-3,COUNTA(tblProducts[Description]))+1</f>
        <v>57</v>
      </c>
      <c r="C59" t="str">
        <f>_xlfn.XLOOKUP(A59,tblProducts[Column1],tblProducts[Description])</f>
        <v>ADSEE 4130 BULK</v>
      </c>
      <c r="D59" t="str">
        <f>_xlfn.XLOOKUP(B59,tblProducts[Column1],tblProducts[Description])</f>
        <v>ETHYLAN TD-120 BULK</v>
      </c>
      <c r="E59" t="s">
        <v>9</v>
      </c>
      <c r="F59" t="s">
        <v>12</v>
      </c>
      <c r="G59" t="s">
        <v>7</v>
      </c>
      <c r="H59" t="s">
        <v>16</v>
      </c>
      <c r="I59">
        <f t="shared" si="0"/>
        <v>2</v>
      </c>
      <c r="L59" t="str">
        <v>ADSEE 4130 BULK</v>
      </c>
      <c r="M59" t="str">
        <v>ETHYLAN TD-120 BULK</v>
      </c>
      <c r="N59">
        <v>2</v>
      </c>
    </row>
    <row r="60" spans="1:14">
      <c r="A60">
        <f>IF(MOD(ROW()-3,COUNTA(tblProducts[Description]))=0,A59+1,A59)</f>
        <v>1</v>
      </c>
      <c r="B60">
        <f>MOD(ROW()-3,COUNTA(tblProducts[Description]))+1</f>
        <v>58</v>
      </c>
      <c r="C60" t="str">
        <f>_xlfn.XLOOKUP(A60,tblProducts[Column1],tblProducts[Description])</f>
        <v>ADSEE 4130 BULK</v>
      </c>
      <c r="D60" t="str">
        <f>_xlfn.XLOOKUP(B60,tblProducts[Column1],tblProducts[Description])</f>
        <v>ETHYLAN TD-1407 BULK</v>
      </c>
      <c r="E60" t="s">
        <v>9</v>
      </c>
      <c r="F60" t="s">
        <v>12</v>
      </c>
      <c r="G60" t="s">
        <v>7</v>
      </c>
      <c r="H60" t="s">
        <v>8</v>
      </c>
      <c r="I60">
        <f t="shared" si="0"/>
        <v>2</v>
      </c>
      <c r="L60" t="str">
        <v>ADSEE 4130 BULK</v>
      </c>
      <c r="M60" t="str">
        <v>ETHYLAN TD-1407 BULK</v>
      </c>
      <c r="N60">
        <v>2</v>
      </c>
    </row>
    <row r="61" spans="1:14">
      <c r="A61">
        <f>IF(MOD(ROW()-3,COUNTA(tblProducts[Description]))=0,A60+1,A60)</f>
        <v>1</v>
      </c>
      <c r="B61">
        <f>MOD(ROW()-3,COUNTA(tblProducts[Description]))+1</f>
        <v>59</v>
      </c>
      <c r="C61" t="str">
        <f>_xlfn.XLOOKUP(A61,tblProducts[Column1],tblProducts[Description])</f>
        <v>ADSEE 4130 BULK</v>
      </c>
      <c r="D61" t="str">
        <f>_xlfn.XLOOKUP(B61,tblProducts[Column1],tblProducts[Description])</f>
        <v>ETHYLAN TD-40 BULK</v>
      </c>
      <c r="E61" t="s">
        <v>9</v>
      </c>
      <c r="F61" t="s">
        <v>12</v>
      </c>
      <c r="G61" t="s">
        <v>7</v>
      </c>
      <c r="H61" t="s">
        <v>8</v>
      </c>
      <c r="I61">
        <f t="shared" si="0"/>
        <v>2</v>
      </c>
      <c r="L61" t="str">
        <v>ADSEE 4130 BULK</v>
      </c>
      <c r="M61" t="str">
        <v>ETHYLAN TD-40 BULK</v>
      </c>
      <c r="N61">
        <v>2</v>
      </c>
    </row>
    <row r="62" spans="1:14">
      <c r="A62">
        <f>IF(MOD(ROW()-3,COUNTA(tblProducts[Description]))=0,A61+1,A61)</f>
        <v>1</v>
      </c>
      <c r="B62">
        <f>MOD(ROW()-3,COUNTA(tblProducts[Description]))+1</f>
        <v>60</v>
      </c>
      <c r="C62" t="str">
        <f>_xlfn.XLOOKUP(A62,tblProducts[Column1],tblProducts[Description])</f>
        <v>ADSEE 4130 BULK</v>
      </c>
      <c r="D62" t="str">
        <f>_xlfn.XLOOKUP(B62,tblProducts[Column1],tblProducts[Description])</f>
        <v>ETHYLAN TD-60 BULK</v>
      </c>
      <c r="E62" t="s">
        <v>9</v>
      </c>
      <c r="F62" t="s">
        <v>12</v>
      </c>
      <c r="G62" t="s">
        <v>7</v>
      </c>
      <c r="H62" t="s">
        <v>8</v>
      </c>
      <c r="I62">
        <f t="shared" si="0"/>
        <v>2</v>
      </c>
      <c r="L62" t="str">
        <v>ADSEE 4130 BULK</v>
      </c>
      <c r="M62" t="str">
        <v>ETHYLAN TD-60 BULK</v>
      </c>
      <c r="N62">
        <v>2</v>
      </c>
    </row>
    <row r="63" spans="1:14">
      <c r="A63">
        <f>IF(MOD(ROW()-3,COUNTA(tblProducts[Description]))=0,A62+1,A62)</f>
        <v>1</v>
      </c>
      <c r="B63">
        <f>MOD(ROW()-3,COUNTA(tblProducts[Description]))+1</f>
        <v>61</v>
      </c>
      <c r="C63" t="str">
        <f>_xlfn.XLOOKUP(A63,tblProducts[Column1],tblProducts[Description])</f>
        <v>ADSEE 4130 BULK</v>
      </c>
      <c r="D63" t="str">
        <f>_xlfn.XLOOKUP(B63,tblProducts[Column1],tblProducts[Description])</f>
        <v>INTERMEDIATE BE-110L BULK</v>
      </c>
      <c r="E63" t="s">
        <v>9</v>
      </c>
      <c r="F63" t="s">
        <v>12</v>
      </c>
      <c r="G63" t="s">
        <v>7</v>
      </c>
      <c r="H63" t="s">
        <v>8</v>
      </c>
      <c r="I63">
        <f t="shared" si="0"/>
        <v>2</v>
      </c>
      <c r="L63" t="str">
        <v>ADSEE 4130 BULK</v>
      </c>
      <c r="M63" t="str">
        <v>INTERMEDIATE BE-110L BULK</v>
      </c>
      <c r="N63">
        <v>2</v>
      </c>
    </row>
    <row r="64" spans="1:14">
      <c r="A64">
        <f>IF(MOD(ROW()-3,COUNTA(tblProducts[Description]))=0,A63+1,A63)</f>
        <v>1</v>
      </c>
      <c r="B64">
        <f>MOD(ROW()-3,COUNTA(tblProducts[Description]))+1</f>
        <v>62</v>
      </c>
      <c r="C64" t="str">
        <f>_xlfn.XLOOKUP(A64,tblProducts[Column1],tblProducts[Description])</f>
        <v>ADSEE 4130 BULK</v>
      </c>
      <c r="D64" t="str">
        <f>_xlfn.XLOOKUP(B64,tblProducts[Column1],tblProducts[Description])</f>
        <v>INTERMEDIATE DPG-415 BULK</v>
      </c>
      <c r="E64" t="s">
        <v>9</v>
      </c>
      <c r="F64" t="s">
        <v>12</v>
      </c>
      <c r="G64" t="s">
        <v>7</v>
      </c>
      <c r="H64" t="s">
        <v>8</v>
      </c>
      <c r="I64">
        <f t="shared" si="0"/>
        <v>2</v>
      </c>
      <c r="L64" t="str">
        <v>ADSEE 4130 BULK</v>
      </c>
      <c r="M64" t="str">
        <v>INTERMEDIATE DPG-415 BULK</v>
      </c>
      <c r="N64">
        <v>2</v>
      </c>
    </row>
    <row r="65" spans="1:14">
      <c r="A65">
        <f>IF(MOD(ROW()-3,COUNTA(tblProducts[Description]))=0,A64+1,A64)</f>
        <v>1</v>
      </c>
      <c r="B65">
        <f>MOD(ROW()-3,COUNTA(tblProducts[Description]))+1</f>
        <v>63</v>
      </c>
      <c r="C65" t="str">
        <f>_xlfn.XLOOKUP(A65,tblProducts[Column1],tblProducts[Description])</f>
        <v>ADSEE 4130 BULK</v>
      </c>
      <c r="D65" t="str">
        <f>_xlfn.XLOOKUP(B65,tblProducts[Column1],tblProducts[Description])</f>
        <v>PROPODUOMEEN T/12 BULK</v>
      </c>
      <c r="E65" t="s">
        <v>9</v>
      </c>
      <c r="F65" t="s">
        <v>12</v>
      </c>
      <c r="G65" t="s">
        <v>7</v>
      </c>
      <c r="H65" t="s">
        <v>8</v>
      </c>
      <c r="I65">
        <f t="shared" si="0"/>
        <v>2</v>
      </c>
      <c r="L65" t="str">
        <v>ADSEE 4130 BULK</v>
      </c>
      <c r="M65" t="str">
        <v>PROPODUOMEEN T/12 BULK</v>
      </c>
      <c r="N65">
        <v>2</v>
      </c>
    </row>
    <row r="66" spans="1:14">
      <c r="A66">
        <f>IF(MOD(ROW()-3,COUNTA(tblProducts[Description]))=0,A65+1,A65)</f>
        <v>1</v>
      </c>
      <c r="B66">
        <f>MOD(ROW()-3,COUNTA(tblProducts[Description]))+1</f>
        <v>64</v>
      </c>
      <c r="C66" t="str">
        <f>_xlfn.XLOOKUP(A66,tblProducts[Column1],tblProducts[Description])</f>
        <v>ADSEE 4130 BULK</v>
      </c>
      <c r="D66" t="str">
        <f>_xlfn.XLOOKUP(B66,tblProducts[Column1],tblProducts[Description])</f>
        <v>PROPOMEEN T/12 BULK</v>
      </c>
      <c r="E66" t="s">
        <v>9</v>
      </c>
      <c r="F66" t="s">
        <v>12</v>
      </c>
      <c r="G66" t="s">
        <v>9</v>
      </c>
      <c r="H66" t="s">
        <v>8</v>
      </c>
      <c r="I66">
        <f t="shared" si="0"/>
        <v>4</v>
      </c>
      <c r="L66" t="str">
        <v>ADSEE 4130 BULK</v>
      </c>
      <c r="M66" t="str">
        <v>PROPOMEEN T/12 BULK</v>
      </c>
      <c r="N66">
        <v>4</v>
      </c>
    </row>
    <row r="67" spans="1:14">
      <c r="A67">
        <f>IF(MOD(ROW()-3,COUNTA(tblProducts[Description]))=0,A66+1,A66)</f>
        <v>1</v>
      </c>
      <c r="B67">
        <f>MOD(ROW()-3,COUNTA(tblProducts[Description]))+1</f>
        <v>65</v>
      </c>
      <c r="C67" t="str">
        <f>_xlfn.XLOOKUP(A67,tblProducts[Column1],tblProducts[Description])</f>
        <v>ADSEE 4130 BULK</v>
      </c>
      <c r="D67" t="str">
        <f>_xlfn.XLOOKUP(B67,tblProducts[Column1],tblProducts[Description])</f>
        <v>TMP-420 BULK</v>
      </c>
      <c r="E67" t="s">
        <v>9</v>
      </c>
      <c r="F67" t="s">
        <v>12</v>
      </c>
      <c r="G67" t="s">
        <v>9</v>
      </c>
      <c r="H67" t="s">
        <v>8</v>
      </c>
      <c r="I67">
        <f t="shared" si="0"/>
        <v>4</v>
      </c>
      <c r="L67" t="str">
        <v>ADSEE 4130 BULK</v>
      </c>
      <c r="M67" t="str">
        <v>TMP-420 BULK</v>
      </c>
      <c r="N67">
        <v>4</v>
      </c>
    </row>
    <row r="68" spans="1:14">
      <c r="A68">
        <f>IF(MOD(ROW()-3,COUNTA(tblProducts[Description]))=0,A67+1,A67)</f>
        <v>1</v>
      </c>
      <c r="B68">
        <f>MOD(ROW()-3,COUNTA(tblProducts[Description]))+1</f>
        <v>66</v>
      </c>
      <c r="C68" t="str">
        <f>_xlfn.XLOOKUP(A68,tblProducts[Column1],tblProducts[Description])</f>
        <v>ADSEE 4130 BULK</v>
      </c>
      <c r="D68" t="str">
        <f>_xlfn.XLOOKUP(B68,tblProducts[Column1],tblProducts[Description])</f>
        <v>TMP-80 BULK</v>
      </c>
      <c r="E68" t="s">
        <v>9</v>
      </c>
      <c r="F68" t="s">
        <v>12</v>
      </c>
      <c r="G68" t="s">
        <v>7</v>
      </c>
      <c r="H68" t="s">
        <v>8</v>
      </c>
      <c r="I68">
        <f t="shared" ref="I68:I131" si="1">IF(E68="NO",0,IF(F68="HEEL WASH",1.5,2))+IF(G68="NO",0,2)</f>
        <v>2</v>
      </c>
      <c r="L68" t="str">
        <v>ADSEE 4130 BULK</v>
      </c>
      <c r="M68" t="str">
        <v>TMP-80 BULK</v>
      </c>
      <c r="N68">
        <v>2</v>
      </c>
    </row>
    <row r="69" spans="1:14">
      <c r="A69">
        <f>IF(MOD(ROW()-3,COUNTA(tblProducts[Description]))=0,A68+1,A68)</f>
        <v>1</v>
      </c>
      <c r="B69">
        <f>MOD(ROW()-3,COUNTA(tblProducts[Description]))+1</f>
        <v>67</v>
      </c>
      <c r="C69" t="str">
        <f>_xlfn.XLOOKUP(A69,tblProducts[Column1],tblProducts[Description])</f>
        <v>ADSEE 4130 BULK</v>
      </c>
      <c r="D69" t="str">
        <f>_xlfn.XLOOKUP(B69,tblProducts[Column1],tblProducts[Description])</f>
        <v>VISCO 352 BULK</v>
      </c>
      <c r="E69" t="s">
        <v>9</v>
      </c>
      <c r="F69" t="s">
        <v>12</v>
      </c>
      <c r="G69" t="s">
        <v>7</v>
      </c>
      <c r="H69" t="s">
        <v>8</v>
      </c>
      <c r="I69">
        <f t="shared" si="1"/>
        <v>2</v>
      </c>
      <c r="L69" t="str">
        <v>ADSEE 4130 BULK</v>
      </c>
      <c r="M69" t="str">
        <v>VISCO 352 BULK</v>
      </c>
      <c r="N69">
        <v>2</v>
      </c>
    </row>
    <row r="70" spans="1:14">
      <c r="A70">
        <f>IF(MOD(ROW()-3,COUNTA(tblProducts[Description]))=0,A69+1,A69)</f>
        <v>1</v>
      </c>
      <c r="B70">
        <f>MOD(ROW()-3,COUNTA(tblProducts[Description]))+1</f>
        <v>68</v>
      </c>
      <c r="C70" t="str">
        <f>_xlfn.XLOOKUP(A70,tblProducts[Column1],tblProducts[Description])</f>
        <v>ADSEE 4130 BULK</v>
      </c>
      <c r="D70" t="str">
        <f>_xlfn.XLOOKUP(B70,tblProducts[Column1],tblProducts[Description])</f>
        <v>WITBREAK DPG-25 BULK</v>
      </c>
      <c r="E70" t="s">
        <v>9</v>
      </c>
      <c r="F70" t="s">
        <v>12</v>
      </c>
      <c r="G70" t="s">
        <v>7</v>
      </c>
      <c r="H70" t="s">
        <v>8</v>
      </c>
      <c r="I70">
        <f t="shared" si="1"/>
        <v>2</v>
      </c>
      <c r="L70" t="str">
        <v>ADSEE 4130 BULK</v>
      </c>
      <c r="M70" t="str">
        <v>WITBREAK DPG-25 BULK</v>
      </c>
      <c r="N70">
        <v>2</v>
      </c>
    </row>
    <row r="71" spans="1:14">
      <c r="A71">
        <f>IF(MOD(ROW()-3,COUNTA(tblProducts[Description]))=0,A70+1,A70)</f>
        <v>1</v>
      </c>
      <c r="B71">
        <f>MOD(ROW()-3,COUNTA(tblProducts[Description]))+1</f>
        <v>69</v>
      </c>
      <c r="C71" t="str">
        <f>_xlfn.XLOOKUP(A71,tblProducts[Column1],tblProducts[Description])</f>
        <v>ADSEE 4130 BULK</v>
      </c>
      <c r="D71" t="str">
        <f>_xlfn.XLOOKUP(B71,tblProducts[Column1],tblProducts[Description])</f>
        <v>WITBREAK DPG-482 BULK</v>
      </c>
      <c r="E71" t="s">
        <v>9</v>
      </c>
      <c r="F71" t="s">
        <v>12</v>
      </c>
      <c r="G71" t="s">
        <v>7</v>
      </c>
      <c r="H71" t="s">
        <v>8</v>
      </c>
      <c r="I71">
        <f t="shared" si="1"/>
        <v>2</v>
      </c>
      <c r="L71" t="str">
        <v>ADSEE 4130 BULK</v>
      </c>
      <c r="M71" t="str">
        <v>WITBREAK DPG-482 BULK</v>
      </c>
      <c r="N71">
        <v>2</v>
      </c>
    </row>
    <row r="72" spans="1:14">
      <c r="A72">
        <f>IF(MOD(ROW()-3,COUNTA(tblProducts[Description]))=0,A71+1,A71)</f>
        <v>1</v>
      </c>
      <c r="B72">
        <f>MOD(ROW()-3,COUNTA(tblProducts[Description]))+1</f>
        <v>70</v>
      </c>
      <c r="C72" t="str">
        <f>_xlfn.XLOOKUP(A72,tblProducts[Column1],tblProducts[Description])</f>
        <v>ADSEE 4130 BULK</v>
      </c>
      <c r="D72" t="str">
        <f>_xlfn.XLOOKUP(B72,tblProducts[Column1],tblProducts[Description])</f>
        <v>WITBREAK DPG-818 BULK</v>
      </c>
      <c r="E72" t="s">
        <v>9</v>
      </c>
      <c r="F72" t="s">
        <v>12</v>
      </c>
      <c r="G72" t="s">
        <v>7</v>
      </c>
      <c r="H72" t="s">
        <v>8</v>
      </c>
      <c r="I72">
        <f t="shared" si="1"/>
        <v>2</v>
      </c>
      <c r="L72" t="str">
        <v>ADSEE 4130 BULK</v>
      </c>
      <c r="M72" t="str">
        <v>WITBREAK DPG-818 BULK</v>
      </c>
      <c r="N72">
        <v>2</v>
      </c>
    </row>
    <row r="73" spans="1:14">
      <c r="A73">
        <f>IF(MOD(ROW()-3,COUNTA(tblProducts[Description]))=0,A72+1,A72)</f>
        <v>1</v>
      </c>
      <c r="B73">
        <f>MOD(ROW()-3,COUNTA(tblProducts[Description]))+1</f>
        <v>71</v>
      </c>
      <c r="C73" t="str">
        <f>_xlfn.XLOOKUP(A73,tblProducts[Column1],tblProducts[Description])</f>
        <v>ADSEE 4130 BULK</v>
      </c>
      <c r="D73" t="str">
        <f>_xlfn.XLOOKUP(B73,tblProducts[Column1],tblProducts[Description])</f>
        <v>WITBREAK DTG-62 BULK</v>
      </c>
      <c r="E73" t="s">
        <v>9</v>
      </c>
      <c r="F73" t="s">
        <v>12</v>
      </c>
      <c r="G73" t="s">
        <v>7</v>
      </c>
      <c r="H73" t="s">
        <v>8</v>
      </c>
      <c r="I73">
        <f t="shared" si="1"/>
        <v>2</v>
      </c>
      <c r="L73" t="str">
        <v>ADSEE 4130 BULK</v>
      </c>
      <c r="M73" t="str">
        <v>WITBREAK DTG-62 BULK</v>
      </c>
      <c r="N73">
        <v>2</v>
      </c>
    </row>
    <row r="74" spans="1:14">
      <c r="A74">
        <f>IF(MOD(ROW()-3,COUNTA(tblProducts[Description]))=0,A73+1,A73)</f>
        <v>1</v>
      </c>
      <c r="B74">
        <f>MOD(ROW()-3,COUNTA(tblProducts[Description]))+1</f>
        <v>72</v>
      </c>
      <c r="C74" t="str">
        <f>_xlfn.XLOOKUP(A74,tblProducts[Column1],tblProducts[Description])</f>
        <v>ADSEE 4130 BULK</v>
      </c>
      <c r="D74" t="str">
        <f>_xlfn.XLOOKUP(B74,tblProducts[Column1],tblProducts[Description])</f>
        <v>WITCOMUL 1844 BULK</v>
      </c>
      <c r="E74" t="s">
        <v>9</v>
      </c>
      <c r="F74" t="s">
        <v>12</v>
      </c>
      <c r="G74" t="s">
        <v>7</v>
      </c>
      <c r="H74" t="s">
        <v>8</v>
      </c>
      <c r="I74">
        <f t="shared" si="1"/>
        <v>2</v>
      </c>
      <c r="L74" t="str">
        <v>ADSEE 4130 BULK</v>
      </c>
      <c r="M74" t="str">
        <v>WITCOMUL 1844 BULK</v>
      </c>
      <c r="N74">
        <v>2</v>
      </c>
    </row>
    <row r="75" spans="1:14">
      <c r="A75">
        <f>IF(MOD(ROW()-3,COUNTA(tblProducts[Description]))=0,A74+1,A74)</f>
        <v>1</v>
      </c>
      <c r="B75">
        <f>MOD(ROW()-3,COUNTA(tblProducts[Description]))+1</f>
        <v>73</v>
      </c>
      <c r="C75" t="str">
        <f>_xlfn.XLOOKUP(A75,tblProducts[Column1],tblProducts[Description])</f>
        <v>ADSEE 4130 BULK</v>
      </c>
      <c r="D75" t="str">
        <f>_xlfn.XLOOKUP(B75,tblProducts[Column1],tblProducts[Description])</f>
        <v>WITCONOL 2690 BULK</v>
      </c>
      <c r="E75" t="s">
        <v>9</v>
      </c>
      <c r="F75" t="s">
        <v>12</v>
      </c>
      <c r="G75" t="s">
        <v>7</v>
      </c>
      <c r="H75" t="s">
        <v>8</v>
      </c>
      <c r="I75">
        <f t="shared" si="1"/>
        <v>2</v>
      </c>
      <c r="L75" t="str">
        <v>ADSEE 4130 BULK</v>
      </c>
      <c r="M75" t="str">
        <v>WITCONOL 2690 BULK</v>
      </c>
      <c r="N75">
        <v>2</v>
      </c>
    </row>
    <row r="76" spans="1:14">
      <c r="A76">
        <f>IF(MOD(ROW()-3,COUNTA(tblProducts[Description]))=0,A75+1,A75)</f>
        <v>1</v>
      </c>
      <c r="B76">
        <f>MOD(ROW()-3,COUNTA(tblProducts[Description]))+1</f>
        <v>74</v>
      </c>
      <c r="C76" t="str">
        <f>_xlfn.XLOOKUP(A76,tblProducts[Column1],tblProducts[Description])</f>
        <v>ADSEE 4130 BULK</v>
      </c>
      <c r="D76" t="str">
        <f>_xlfn.XLOOKUP(B76,tblProducts[Column1],tblProducts[Description])</f>
        <v>ETHYLAN 324 BULK</v>
      </c>
      <c r="E76" t="s">
        <v>9</v>
      </c>
      <c r="F76" t="s">
        <v>12</v>
      </c>
      <c r="G76" t="s">
        <v>7</v>
      </c>
      <c r="H76" t="s">
        <v>8</v>
      </c>
      <c r="I76">
        <f t="shared" si="1"/>
        <v>2</v>
      </c>
      <c r="L76" t="str">
        <v>ADSEE 4130 BULK</v>
      </c>
      <c r="M76" t="str">
        <v>ETHYLAN 324 BULK</v>
      </c>
      <c r="N76">
        <v>2</v>
      </c>
    </row>
    <row r="77" spans="1:14">
      <c r="A77">
        <f>IF(MOD(ROW()-3,COUNTA(tblProducts[Description]))=0,A76+1,A76)</f>
        <v>1</v>
      </c>
      <c r="B77">
        <f>MOD(ROW()-3,COUNTA(tblProducts[Description]))+1</f>
        <v>75</v>
      </c>
      <c r="C77" t="str">
        <f>_xlfn.XLOOKUP(A77,tblProducts[Column1],tblProducts[Description])</f>
        <v>ADSEE 4130 BULK</v>
      </c>
      <c r="D77" t="str">
        <f>_xlfn.XLOOKUP(B77,tblProducts[Column1],tblProducts[Description])</f>
        <v>WITCONOL NP-120 BULK</v>
      </c>
      <c r="E77" t="s">
        <v>9</v>
      </c>
      <c r="F77" t="s">
        <v>12</v>
      </c>
      <c r="G77" t="s">
        <v>7</v>
      </c>
      <c r="H77" t="s">
        <v>8</v>
      </c>
      <c r="I77">
        <f t="shared" si="1"/>
        <v>2</v>
      </c>
      <c r="L77" t="str">
        <v>ADSEE 4130 BULK</v>
      </c>
      <c r="M77" t="str">
        <v>WITCONOL NP-120 BULK</v>
      </c>
      <c r="N77">
        <v>2</v>
      </c>
    </row>
    <row r="78" spans="1:14">
      <c r="A78">
        <f>IF(MOD(ROW()-3,COUNTA(tblProducts[Description]))=0,A77+1,A77)</f>
        <v>1</v>
      </c>
      <c r="B78">
        <f>MOD(ROW()-3,COUNTA(tblProducts[Description]))+1</f>
        <v>76</v>
      </c>
      <c r="C78" t="str">
        <f>_xlfn.XLOOKUP(A78,tblProducts[Column1],tblProducts[Description])</f>
        <v>ADSEE 4130 BULK</v>
      </c>
      <c r="D78" t="str">
        <f>_xlfn.XLOOKUP(B78,tblProducts[Column1],tblProducts[Description])</f>
        <v>WITCONOL NP-130 BULK</v>
      </c>
      <c r="E78" t="s">
        <v>9</v>
      </c>
      <c r="F78" t="s">
        <v>12</v>
      </c>
      <c r="G78" t="s">
        <v>7</v>
      </c>
      <c r="H78" t="s">
        <v>8</v>
      </c>
      <c r="I78">
        <f t="shared" si="1"/>
        <v>2</v>
      </c>
      <c r="L78" t="str">
        <v>ADSEE 4130 BULK</v>
      </c>
      <c r="M78" t="str">
        <v>WITCONOL NP-130 BULK</v>
      </c>
      <c r="N78">
        <v>2</v>
      </c>
    </row>
    <row r="79" spans="1:14">
      <c r="A79">
        <f>IF(MOD(ROW()-3,COUNTA(tblProducts[Description]))=0,A78+1,A78)</f>
        <v>1</v>
      </c>
      <c r="B79">
        <f>MOD(ROW()-3,COUNTA(tblProducts[Description]))+1</f>
        <v>77</v>
      </c>
      <c r="C79" t="str">
        <f>_xlfn.XLOOKUP(A79,tblProducts[Column1],tblProducts[Description])</f>
        <v>ADSEE 4130 BULK</v>
      </c>
      <c r="D79" t="str">
        <f>_xlfn.XLOOKUP(B79,tblProducts[Column1],tblProducts[Description])</f>
        <v>WITCONOL NP-20 BULK</v>
      </c>
      <c r="E79" t="s">
        <v>9</v>
      </c>
      <c r="F79" t="s">
        <v>12</v>
      </c>
      <c r="G79" t="s">
        <v>7</v>
      </c>
      <c r="H79" t="s">
        <v>8</v>
      </c>
      <c r="I79">
        <f t="shared" si="1"/>
        <v>2</v>
      </c>
      <c r="L79" t="str">
        <v>ADSEE 4130 BULK</v>
      </c>
      <c r="M79" t="str">
        <v>WITCONOL NP-20 BULK</v>
      </c>
      <c r="N79">
        <v>2</v>
      </c>
    </row>
    <row r="80" spans="1:14">
      <c r="A80">
        <f>IF(MOD(ROW()-3,COUNTA(tblProducts[Description]))=0,A79+1,A79)</f>
        <v>1</v>
      </c>
      <c r="B80">
        <f>MOD(ROW()-3,COUNTA(tblProducts[Description]))+1</f>
        <v>78</v>
      </c>
      <c r="C80" t="str">
        <f>_xlfn.XLOOKUP(A80,tblProducts[Column1],tblProducts[Description])</f>
        <v>ADSEE 4130 BULK</v>
      </c>
      <c r="D80" t="str">
        <f>_xlfn.XLOOKUP(B80,tblProducts[Column1],tblProducts[Description])</f>
        <v>WITCONOL NP-330 BULK</v>
      </c>
      <c r="E80" t="s">
        <v>9</v>
      </c>
      <c r="F80" t="s">
        <v>12</v>
      </c>
      <c r="G80" t="s">
        <v>7</v>
      </c>
      <c r="H80" t="s">
        <v>8</v>
      </c>
      <c r="I80">
        <f t="shared" si="1"/>
        <v>2</v>
      </c>
      <c r="L80" t="str">
        <v>ADSEE 4130 BULK</v>
      </c>
      <c r="M80" t="str">
        <v>WITCONOL NP-330 BULK</v>
      </c>
      <c r="N80">
        <v>2</v>
      </c>
    </row>
    <row r="81" spans="1:14">
      <c r="A81">
        <f>IF(MOD(ROW()-3,COUNTA(tblProducts[Description]))=0,A80+1,A80)</f>
        <v>1</v>
      </c>
      <c r="B81">
        <f>MOD(ROW()-3,COUNTA(tblProducts[Description]))+1</f>
        <v>79</v>
      </c>
      <c r="C81" t="str">
        <f>_xlfn.XLOOKUP(A81,tblProducts[Column1],tblProducts[Description])</f>
        <v>ADSEE 4130 BULK</v>
      </c>
      <c r="D81" t="str">
        <f>_xlfn.XLOOKUP(B81,tblProducts[Column1],tblProducts[Description])</f>
        <v>WITCONOL NP-40 BULK</v>
      </c>
      <c r="E81" t="s">
        <v>9</v>
      </c>
      <c r="F81" t="s">
        <v>12</v>
      </c>
      <c r="G81" t="s">
        <v>7</v>
      </c>
      <c r="H81" t="s">
        <v>8</v>
      </c>
      <c r="I81">
        <f t="shared" si="1"/>
        <v>2</v>
      </c>
      <c r="L81" t="str">
        <v>ADSEE 4130 BULK</v>
      </c>
      <c r="M81" t="str">
        <v>WITCONOL NP-40 BULK</v>
      </c>
      <c r="N81">
        <v>2</v>
      </c>
    </row>
    <row r="82" spans="1:14">
      <c r="A82">
        <f>IF(MOD(ROW()-3,COUNTA(tblProducts[Description]))=0,A81+1,A81)</f>
        <v>1</v>
      </c>
      <c r="B82">
        <f>MOD(ROW()-3,COUNTA(tblProducts[Description]))+1</f>
        <v>80</v>
      </c>
      <c r="C82" t="str">
        <f>_xlfn.XLOOKUP(A82,tblProducts[Column1],tblProducts[Description])</f>
        <v>ADSEE 4130 BULK</v>
      </c>
      <c r="D82" t="str">
        <f>_xlfn.XLOOKUP(B82,tblProducts[Column1],tblProducts[Description])</f>
        <v>WITCONOL NP-60 BULK</v>
      </c>
      <c r="E82" t="s">
        <v>9</v>
      </c>
      <c r="F82" t="s">
        <v>12</v>
      </c>
      <c r="G82" t="s">
        <v>7</v>
      </c>
      <c r="H82" t="s">
        <v>8</v>
      </c>
      <c r="I82">
        <f t="shared" si="1"/>
        <v>2</v>
      </c>
      <c r="L82" t="str">
        <v>ADSEE 4130 BULK</v>
      </c>
      <c r="M82" t="str">
        <v>WITCONOL NP-60 BULK</v>
      </c>
      <c r="N82">
        <v>2</v>
      </c>
    </row>
    <row r="83" spans="1:14">
      <c r="A83">
        <f>IF(MOD(ROW()-3,COUNTA(tblProducts[Description]))=0,A82+1,A82)</f>
        <v>1</v>
      </c>
      <c r="B83">
        <f>MOD(ROW()-3,COUNTA(tblProducts[Description]))+1</f>
        <v>81</v>
      </c>
      <c r="C83" t="str">
        <f>_xlfn.XLOOKUP(A83,tblProducts[Column1],tblProducts[Description])</f>
        <v>ADSEE 4130 BULK</v>
      </c>
      <c r="D83" t="str">
        <f>_xlfn.XLOOKUP(B83,tblProducts[Column1],tblProducts[Description])</f>
        <v>WITCONOL NP-80 BULK</v>
      </c>
      <c r="E83" t="s">
        <v>9</v>
      </c>
      <c r="F83" t="s">
        <v>12</v>
      </c>
      <c r="G83" t="s">
        <v>7</v>
      </c>
      <c r="H83" t="s">
        <v>8</v>
      </c>
      <c r="I83">
        <f t="shared" si="1"/>
        <v>2</v>
      </c>
      <c r="L83" t="str">
        <v>ADSEE 4130 BULK</v>
      </c>
      <c r="M83" t="str">
        <v>WITCONOL NP-80 BULK</v>
      </c>
      <c r="N83">
        <v>2</v>
      </c>
    </row>
    <row r="84" spans="1:14">
      <c r="A84">
        <f>IF(MOD(ROW()-3,COUNTA(tblProducts[Description]))=0,A83+1,A83)</f>
        <v>1</v>
      </c>
      <c r="B84">
        <f>MOD(ROW()-3,COUNTA(tblProducts[Description]))+1</f>
        <v>82</v>
      </c>
      <c r="C84" t="str">
        <f>_xlfn.XLOOKUP(A84,tblProducts[Column1],tblProducts[Description])</f>
        <v>ADSEE 4130 BULK</v>
      </c>
      <c r="D84" t="str">
        <f>_xlfn.XLOOKUP(B84,tblProducts[Column1],tblProducts[Description])</f>
        <v>WITCONOL NP-90 BULK</v>
      </c>
      <c r="E84" t="s">
        <v>9</v>
      </c>
      <c r="F84" t="s">
        <v>12</v>
      </c>
      <c r="G84" t="s">
        <v>7</v>
      </c>
      <c r="H84" t="s">
        <v>8</v>
      </c>
      <c r="I84">
        <f t="shared" si="1"/>
        <v>2</v>
      </c>
      <c r="L84" t="str">
        <v>ADSEE 4130 BULK</v>
      </c>
      <c r="M84" t="str">
        <v>WITCONOL NP-90 BULK</v>
      </c>
      <c r="N84">
        <v>2</v>
      </c>
    </row>
    <row r="85" spans="1:14">
      <c r="A85">
        <f>IF(MOD(ROW()-3,COUNTA(tblProducts[Description]))=0,A84+1,A84)</f>
        <v>1</v>
      </c>
      <c r="B85">
        <f>MOD(ROW()-3,COUNTA(tblProducts[Description]))+1</f>
        <v>83</v>
      </c>
      <c r="C85" t="str">
        <f>_xlfn.XLOOKUP(A85,tblProducts[Column1],tblProducts[Description])</f>
        <v>ADSEE 4130 BULK</v>
      </c>
      <c r="D85" t="str">
        <f>_xlfn.XLOOKUP(B85,tblProducts[Column1],tblProducts[Description])</f>
        <v>WITCONOL NS-108 PO BULK</v>
      </c>
      <c r="E85" t="s">
        <v>9</v>
      </c>
      <c r="F85" t="s">
        <v>12</v>
      </c>
      <c r="G85" t="s">
        <v>7</v>
      </c>
      <c r="H85" t="s">
        <v>8</v>
      </c>
      <c r="I85">
        <f t="shared" si="1"/>
        <v>2</v>
      </c>
      <c r="L85" t="str">
        <v>ADSEE 4130 BULK</v>
      </c>
      <c r="M85" t="str">
        <v>WITCONOL NS-108 PO BULK</v>
      </c>
      <c r="N85">
        <v>2</v>
      </c>
    </row>
    <row r="86" spans="1:14">
      <c r="A86">
        <f>IF(MOD(ROW()-3,COUNTA(tblProducts[Description]))=0,A85+1,A85)</f>
        <v>1</v>
      </c>
      <c r="B86">
        <f>MOD(ROW()-3,COUNTA(tblProducts[Description]))+1</f>
        <v>84</v>
      </c>
      <c r="C86" t="str">
        <f>_xlfn.XLOOKUP(A86,tblProducts[Column1],tblProducts[Description])</f>
        <v>ADSEE 4130 BULK</v>
      </c>
      <c r="D86" t="str">
        <f>_xlfn.XLOOKUP(B86,tblProducts[Column1],tblProducts[Description])</f>
        <v>WITCONOL NS-505K BULK</v>
      </c>
      <c r="E86" t="s">
        <v>9</v>
      </c>
      <c r="F86" t="s">
        <v>12</v>
      </c>
      <c r="G86" t="s">
        <v>7</v>
      </c>
      <c r="H86" t="s">
        <v>8</v>
      </c>
      <c r="I86">
        <f t="shared" si="1"/>
        <v>2</v>
      </c>
      <c r="L86" t="str">
        <v>ADSEE 4130 BULK</v>
      </c>
      <c r="M86" t="str">
        <v>WITCONOL NS-505K BULK</v>
      </c>
      <c r="N86">
        <v>2</v>
      </c>
    </row>
    <row r="87" spans="1:14">
      <c r="A87">
        <f>IF(MOD(ROW()-3,COUNTA(tblProducts[Description]))=0,A86+1,A86)</f>
        <v>1</v>
      </c>
      <c r="B87">
        <f>MOD(ROW()-3,COUNTA(tblProducts[Description]))+1</f>
        <v>85</v>
      </c>
      <c r="C87" t="str">
        <f>_xlfn.XLOOKUP(A87,tblProducts[Column1],tblProducts[Description])</f>
        <v>ADSEE 4130 BULK</v>
      </c>
      <c r="D87" t="str">
        <f>_xlfn.XLOOKUP(B87,tblProducts[Column1],tblProducts[Description])</f>
        <v>WITCONOL NS-817 BULK</v>
      </c>
      <c r="E87" t="s">
        <v>9</v>
      </c>
      <c r="F87" t="s">
        <v>12</v>
      </c>
      <c r="G87" t="s">
        <v>7</v>
      </c>
      <c r="H87" t="s">
        <v>8</v>
      </c>
      <c r="I87">
        <f t="shared" si="1"/>
        <v>2</v>
      </c>
      <c r="L87" t="str">
        <v>ADSEE 4130 BULK</v>
      </c>
      <c r="M87" t="str">
        <v>WITCONOL NS-817 BULK</v>
      </c>
      <c r="N87">
        <v>2</v>
      </c>
    </row>
    <row r="88" spans="1:14">
      <c r="A88">
        <f>IF(MOD(ROW()-3,COUNTA(tblProducts[Description]))=0,A87+1,A87)</f>
        <v>1</v>
      </c>
      <c r="B88">
        <f>MOD(ROW()-3,COUNTA(tblProducts[Description]))+1</f>
        <v>86</v>
      </c>
      <c r="C88" t="str">
        <f>_xlfn.XLOOKUP(A88,tblProducts[Column1],tblProducts[Description])</f>
        <v>ADSEE 4130 BULK</v>
      </c>
      <c r="D88" t="str">
        <f>_xlfn.XLOOKUP(B88,tblProducts[Column1],tblProducts[Description])</f>
        <v>WITCONOL PD-375 BULK</v>
      </c>
      <c r="E88" t="s">
        <v>9</v>
      </c>
      <c r="F88" t="s">
        <v>12</v>
      </c>
      <c r="G88" t="s">
        <v>7</v>
      </c>
      <c r="H88" t="s">
        <v>8</v>
      </c>
      <c r="I88">
        <f t="shared" si="1"/>
        <v>2</v>
      </c>
      <c r="L88" t="str">
        <v>ADSEE 4130 BULK</v>
      </c>
      <c r="M88" t="str">
        <v>WITCONOL PD-375 BULK</v>
      </c>
      <c r="N88">
        <v>2</v>
      </c>
    </row>
    <row r="89" spans="1:14">
      <c r="A89">
        <f>IF(MOD(ROW()-3,COUNTA(tblProducts[Description]))=0,A88+1,A88)</f>
        <v>1</v>
      </c>
      <c r="B89">
        <f>MOD(ROW()-3,COUNTA(tblProducts[Description]))+1</f>
        <v>87</v>
      </c>
      <c r="C89" t="str">
        <f>_xlfn.XLOOKUP(A89,tblProducts[Column1],tblProducts[Description])</f>
        <v>ADSEE 4130 BULK</v>
      </c>
      <c r="D89" t="str">
        <f>_xlfn.XLOOKUP(B89,tblProducts[Column1],tblProducts[Description])</f>
        <v>WITCONOL PD-4085 BULK</v>
      </c>
      <c r="E89" t="s">
        <v>9</v>
      </c>
      <c r="F89" t="s">
        <v>12</v>
      </c>
      <c r="G89" t="s">
        <v>7</v>
      </c>
      <c r="H89" t="s">
        <v>8</v>
      </c>
      <c r="I89">
        <f t="shared" si="1"/>
        <v>2</v>
      </c>
      <c r="L89" t="str">
        <v>ADSEE 4130 BULK</v>
      </c>
      <c r="M89" t="str">
        <v>WITCONOL PD-4085 BULK</v>
      </c>
      <c r="N89">
        <v>2</v>
      </c>
    </row>
    <row r="90" spans="1:14">
      <c r="A90">
        <f>IF(MOD(ROW()-3,COUNTA(tblProducts[Description]))=0,A89+1,A89)</f>
        <v>1</v>
      </c>
      <c r="B90">
        <f>MOD(ROW()-3,COUNTA(tblProducts[Description]))+1</f>
        <v>88</v>
      </c>
      <c r="C90" t="str">
        <f>_xlfn.XLOOKUP(A90,tblProducts[Column1],tblProducts[Description])</f>
        <v>ADSEE 4130 BULK</v>
      </c>
      <c r="D90" t="str">
        <f>_xlfn.XLOOKUP(B90,tblProducts[Column1],tblProducts[Description])</f>
        <v>WITCONOL PD-500 BULK</v>
      </c>
      <c r="E90" t="s">
        <v>9</v>
      </c>
      <c r="F90" t="s">
        <v>12</v>
      </c>
      <c r="G90" t="s">
        <v>7</v>
      </c>
      <c r="H90" t="s">
        <v>8</v>
      </c>
      <c r="I90">
        <f t="shared" si="1"/>
        <v>2</v>
      </c>
      <c r="L90" t="str">
        <v>ADSEE 4130 BULK</v>
      </c>
      <c r="M90" t="str">
        <v>WITCONOL PD-500 BULK</v>
      </c>
      <c r="N90">
        <v>2</v>
      </c>
    </row>
    <row r="91" spans="1:14">
      <c r="A91">
        <f>IF(MOD(ROW()-3,COUNTA(tblProducts[Description]))=0,A90+1,A90)</f>
        <v>1</v>
      </c>
      <c r="B91">
        <f>MOD(ROW()-3,COUNTA(tblProducts[Description]))+1</f>
        <v>89</v>
      </c>
      <c r="C91" t="str">
        <f>_xlfn.XLOOKUP(A91,tblProducts[Column1],tblProducts[Description])</f>
        <v>ADSEE 4130 BULK</v>
      </c>
      <c r="D91" t="str">
        <f>_xlfn.XLOOKUP(B91,tblProducts[Column1],tblProducts[Description])</f>
        <v>WITCONOL PEG-200 BULK</v>
      </c>
      <c r="E91" t="s">
        <v>9</v>
      </c>
      <c r="F91" t="s">
        <v>12</v>
      </c>
      <c r="G91" t="s">
        <v>7</v>
      </c>
      <c r="H91" t="s">
        <v>8</v>
      </c>
      <c r="I91">
        <f t="shared" si="1"/>
        <v>2</v>
      </c>
      <c r="L91" t="str">
        <v>ADSEE 4130 BULK</v>
      </c>
      <c r="M91" t="str">
        <v>WITCONOL PEG-200 BULK</v>
      </c>
      <c r="N91">
        <v>2</v>
      </c>
    </row>
    <row r="92" spans="1:14">
      <c r="A92">
        <f>IF(MOD(ROW()-3,COUNTA(tblProducts[Description]))=0,A91+1,A91)</f>
        <v>1</v>
      </c>
      <c r="B92">
        <f>MOD(ROW()-3,COUNTA(tblProducts[Description]))+1</f>
        <v>90</v>
      </c>
      <c r="C92" t="str">
        <f>_xlfn.XLOOKUP(A92,tblProducts[Column1],tblProducts[Description])</f>
        <v>ADSEE 4130 BULK</v>
      </c>
      <c r="D92" t="str">
        <f>_xlfn.XLOOKUP(B92,tblProducts[Column1],tblProducts[Description])</f>
        <v>WITCONOL PEG-400 BULK</v>
      </c>
      <c r="E92" t="s">
        <v>9</v>
      </c>
      <c r="F92" t="s">
        <v>12</v>
      </c>
      <c r="G92" t="s">
        <v>7</v>
      </c>
      <c r="H92" t="s">
        <v>8</v>
      </c>
      <c r="I92">
        <f t="shared" si="1"/>
        <v>2</v>
      </c>
      <c r="L92" t="str">
        <v>ADSEE 4130 BULK</v>
      </c>
      <c r="M92" t="str">
        <v>WITCONOL PEG-400 BULK</v>
      </c>
      <c r="N92">
        <v>2</v>
      </c>
    </row>
    <row r="93" spans="1:14">
      <c r="A93">
        <f>IF(MOD(ROW()-3,COUNTA(tblProducts[Description]))=0,A92+1,A92)</f>
        <v>1</v>
      </c>
      <c r="B93">
        <f>MOD(ROW()-3,COUNTA(tblProducts[Description]))+1</f>
        <v>91</v>
      </c>
      <c r="C93" t="str">
        <f>_xlfn.XLOOKUP(A93,tblProducts[Column1],tblProducts[Description])</f>
        <v>ADSEE 4130 BULK</v>
      </c>
      <c r="D93" t="str">
        <f>_xlfn.XLOOKUP(B93,tblProducts[Column1],tblProducts[Description])</f>
        <v>WITCONOL PEG-500 BULK</v>
      </c>
      <c r="E93" t="s">
        <v>9</v>
      </c>
      <c r="F93" t="s">
        <v>12</v>
      </c>
      <c r="G93" t="s">
        <v>7</v>
      </c>
      <c r="H93" t="s">
        <v>8</v>
      </c>
      <c r="I93">
        <f t="shared" si="1"/>
        <v>2</v>
      </c>
      <c r="L93" t="str">
        <v>ADSEE 4130 BULK</v>
      </c>
      <c r="M93" t="str">
        <v>WITCONOL PEG-500 BULK</v>
      </c>
      <c r="N93">
        <v>2</v>
      </c>
    </row>
    <row r="94" spans="1:14">
      <c r="A94">
        <f>IF(MOD(ROW()-3,COUNTA(tblProducts[Description]))=0,A93+1,A93)</f>
        <v>1</v>
      </c>
      <c r="B94">
        <f>MOD(ROW()-3,COUNTA(tblProducts[Description]))+1</f>
        <v>92</v>
      </c>
      <c r="C94" t="str">
        <f>_xlfn.XLOOKUP(A94,tblProducts[Column1],tblProducts[Description])</f>
        <v>ADSEE 4130 BULK</v>
      </c>
      <c r="D94" t="str">
        <f>_xlfn.XLOOKUP(B94,tblProducts[Column1],tblProducts[Description])</f>
        <v>WITCONOL PEG-600 BULK</v>
      </c>
      <c r="E94" t="s">
        <v>9</v>
      </c>
      <c r="F94" t="s">
        <v>12</v>
      </c>
      <c r="G94" t="s">
        <v>7</v>
      </c>
      <c r="H94" t="s">
        <v>8</v>
      </c>
      <c r="I94">
        <f t="shared" si="1"/>
        <v>2</v>
      </c>
      <c r="L94" t="str">
        <v>ADSEE 4130 BULK</v>
      </c>
      <c r="M94" t="str">
        <v>WITCONOL PEG-600 BULK</v>
      </c>
      <c r="N94">
        <v>2</v>
      </c>
    </row>
    <row r="95" spans="1:14">
      <c r="A95">
        <f>IF(MOD(ROW()-3,COUNTA(tblProducts[Description]))=0,A94+1,A94)</f>
        <v>1</v>
      </c>
      <c r="B95">
        <f>MOD(ROW()-3,COUNTA(tblProducts[Description]))+1</f>
        <v>93</v>
      </c>
      <c r="C95" t="str">
        <f>_xlfn.XLOOKUP(A95,tblProducts[Column1],tblProducts[Description])</f>
        <v>ADSEE 4130 BULK</v>
      </c>
      <c r="D95" t="str">
        <f>_xlfn.XLOOKUP(B95,tblProducts[Column1],tblProducts[Description])</f>
        <v>WITCONOL PH-70 BULK</v>
      </c>
      <c r="E95" t="s">
        <v>9</v>
      </c>
      <c r="F95" t="s">
        <v>12</v>
      </c>
      <c r="G95" t="s">
        <v>7</v>
      </c>
      <c r="H95" t="s">
        <v>8</v>
      </c>
      <c r="I95">
        <f t="shared" si="1"/>
        <v>2</v>
      </c>
      <c r="L95" t="str">
        <v>ADSEE 4130 BULK</v>
      </c>
      <c r="M95" t="str">
        <v>WITCONOL PH-70 BULK</v>
      </c>
      <c r="N95">
        <v>2</v>
      </c>
    </row>
    <row r="96" spans="1:14">
      <c r="A96">
        <f>IF(MOD(ROW()-3,COUNTA(tblProducts[Description]))=0,A95+1,A95)</f>
        <v>1</v>
      </c>
      <c r="B96">
        <f>MOD(ROW()-3,COUNTA(tblProducts[Description]))+1</f>
        <v>94</v>
      </c>
      <c r="C96" t="str">
        <f>_xlfn.XLOOKUP(A96,tblProducts[Column1],tblProducts[Description])</f>
        <v>ADSEE 4130 BULK</v>
      </c>
      <c r="D96" t="str">
        <f>_xlfn.XLOOKUP(B96,tblProducts[Column1],tblProducts[Description])</f>
        <v>WITCONOL SN-50 BULK</v>
      </c>
      <c r="E96" t="s">
        <v>9</v>
      </c>
      <c r="F96" t="s">
        <v>12</v>
      </c>
      <c r="G96" t="s">
        <v>7</v>
      </c>
      <c r="H96" t="s">
        <v>8</v>
      </c>
      <c r="I96">
        <f t="shared" si="1"/>
        <v>2</v>
      </c>
      <c r="L96" t="str">
        <v>ADSEE 4130 BULK</v>
      </c>
      <c r="M96" t="str">
        <v>WITCONOL SN-50 BULK</v>
      </c>
      <c r="N96">
        <v>2</v>
      </c>
    </row>
    <row r="97" spans="1:14">
      <c r="A97">
        <f>IF(MOD(ROW()-3,COUNTA(tblProducts[Description]))=0,A96+1,A96)</f>
        <v>1</v>
      </c>
      <c r="B97">
        <f>MOD(ROW()-3,COUNTA(tblProducts[Description]))+1</f>
        <v>95</v>
      </c>
      <c r="C97" t="str">
        <f>_xlfn.XLOOKUP(A97,tblProducts[Column1],tblProducts[Description])</f>
        <v>ADSEE 4130 BULK</v>
      </c>
      <c r="D97" t="str">
        <f>_xlfn.XLOOKUP(B97,tblProducts[Column1],tblProducts[Description])</f>
        <v>WITCONOL SN-70 BULK</v>
      </c>
      <c r="E97" t="s">
        <v>9</v>
      </c>
      <c r="F97" t="s">
        <v>12</v>
      </c>
      <c r="G97" t="s">
        <v>7</v>
      </c>
      <c r="H97" t="s">
        <v>8</v>
      </c>
      <c r="I97">
        <f t="shared" si="1"/>
        <v>2</v>
      </c>
      <c r="L97" t="str">
        <v>ADSEE 4130 BULK</v>
      </c>
      <c r="M97" t="str">
        <v>WITCONOL SN-70 BULK</v>
      </c>
      <c r="N97">
        <v>2</v>
      </c>
    </row>
    <row r="98" spans="1:14">
      <c r="A98">
        <f>IF(MOD(ROW()-3,COUNTA(tblProducts[Description]))=0,A97+1,A97)</f>
        <v>1</v>
      </c>
      <c r="B98">
        <f>MOD(ROW()-3,COUNTA(tblProducts[Description]))+1</f>
        <v>96</v>
      </c>
      <c r="C98" t="str">
        <f>_xlfn.XLOOKUP(A98,tblProducts[Column1],tblProducts[Description])</f>
        <v>ADSEE 4130 BULK</v>
      </c>
      <c r="D98" t="str">
        <f>_xlfn.XLOOKUP(B98,tblProducts[Column1],tblProducts[Description])</f>
        <v>REDICOTE E-47 NPF BULK</v>
      </c>
      <c r="E98" t="s">
        <v>9</v>
      </c>
      <c r="F98" t="s">
        <v>12</v>
      </c>
      <c r="G98" t="s">
        <v>7</v>
      </c>
      <c r="H98" t="s">
        <v>8</v>
      </c>
      <c r="I98">
        <f t="shared" si="1"/>
        <v>2</v>
      </c>
      <c r="L98" t="str">
        <v>ADSEE 4130 BULK</v>
      </c>
      <c r="M98" t="str">
        <v>REDICOTE E-47 NPF BULK</v>
      </c>
      <c r="N98">
        <v>2</v>
      </c>
    </row>
    <row r="99" spans="1:14">
      <c r="A99">
        <f>IF(MOD(ROW()-3,COUNTA(tblProducts[Description]))=0,A98+1,A98)</f>
        <v>1</v>
      </c>
      <c r="B99">
        <f>MOD(ROW()-3,COUNTA(tblProducts[Description]))+1</f>
        <v>97</v>
      </c>
      <c r="C99" t="str">
        <f>_xlfn.XLOOKUP(A99,tblProducts[Column1],tblProducts[Description])</f>
        <v>ADSEE 4130 BULK</v>
      </c>
      <c r="D99" t="str">
        <f>_xlfn.XLOOKUP(B99,tblProducts[Column1],tblProducts[Description])</f>
        <v>EMULPON CO-25 BULK</v>
      </c>
      <c r="E99" t="s">
        <v>9</v>
      </c>
      <c r="F99" t="s">
        <v>12</v>
      </c>
      <c r="G99" t="s">
        <v>7</v>
      </c>
      <c r="H99" t="s">
        <v>8</v>
      </c>
      <c r="I99">
        <f t="shared" si="1"/>
        <v>2</v>
      </c>
      <c r="L99" t="str">
        <v>ADSEE 4130 BULK</v>
      </c>
      <c r="M99" t="str">
        <v>EMULPON CO-25 BULK</v>
      </c>
      <c r="N99">
        <v>2</v>
      </c>
    </row>
    <row r="100" spans="1:14">
      <c r="A100">
        <f>IF(MOD(ROW()-3,COUNTA(tblProducts[Description]))=0,A99+1,A99)</f>
        <v>1</v>
      </c>
      <c r="B100">
        <f>MOD(ROW()-3,COUNTA(tblProducts[Description]))+1</f>
        <v>98</v>
      </c>
      <c r="C100" t="str">
        <f>_xlfn.XLOOKUP(A100,tblProducts[Column1],tblProducts[Description])</f>
        <v>ADSEE 4130 BULK</v>
      </c>
      <c r="D100" t="str">
        <f>_xlfn.XLOOKUP(B100,tblProducts[Column1],tblProducts[Description])</f>
        <v>EMULPON CO-30 BULK</v>
      </c>
      <c r="E100" t="s">
        <v>7</v>
      </c>
      <c r="G100" t="s">
        <v>9</v>
      </c>
      <c r="H100" t="s">
        <v>11</v>
      </c>
      <c r="I100">
        <f t="shared" si="1"/>
        <v>2</v>
      </c>
      <c r="L100" t="str">
        <v>ADSEE 4130 BULK</v>
      </c>
      <c r="M100" t="str">
        <v>EMULPON CO-30 BULK</v>
      </c>
      <c r="N100">
        <v>2</v>
      </c>
    </row>
    <row r="101" spans="1:14">
      <c r="A101">
        <f>IF(MOD(ROW()-3,COUNTA(tblProducts[Description]))=0,A100+1,A100)</f>
        <v>1</v>
      </c>
      <c r="B101">
        <f>MOD(ROW()-3,COUNTA(tblProducts[Description]))+1</f>
        <v>99</v>
      </c>
      <c r="C101" t="str">
        <f>_xlfn.XLOOKUP(A101,tblProducts[Column1],tblProducts[Description])</f>
        <v>ADSEE 4130 BULK</v>
      </c>
      <c r="D101" t="str">
        <f>_xlfn.XLOOKUP(B101,tblProducts[Column1],tblProducts[Description])</f>
        <v>EMULPON CO-40 BULK</v>
      </c>
      <c r="E101" t="s">
        <v>9</v>
      </c>
      <c r="F101" t="s">
        <v>12</v>
      </c>
      <c r="G101" t="s">
        <v>9</v>
      </c>
      <c r="H101" t="s">
        <v>11</v>
      </c>
      <c r="I101">
        <f t="shared" si="1"/>
        <v>4</v>
      </c>
      <c r="L101" t="str">
        <v>ADSEE 4130 BULK</v>
      </c>
      <c r="M101" t="str">
        <v>EMULPON CO-40 BULK</v>
      </c>
      <c r="N101">
        <v>4</v>
      </c>
    </row>
    <row r="102" spans="1:14">
      <c r="A102">
        <f>IF(MOD(ROW()-3,COUNTA(tblProducts[Description]))=0,A101+1,A101)</f>
        <v>1</v>
      </c>
      <c r="B102">
        <f>MOD(ROW()-3,COUNTA(tblProducts[Description]))+1</f>
        <v>100</v>
      </c>
      <c r="C102" t="str">
        <f>_xlfn.XLOOKUP(A102,tblProducts[Column1],tblProducts[Description])</f>
        <v>ADSEE 4130 BULK</v>
      </c>
      <c r="D102" t="str">
        <f>_xlfn.XLOOKUP(B102,tblProducts[Column1],tblProducts[Description])</f>
        <v>EMULPON CO-36 BULK</v>
      </c>
      <c r="E102" t="s">
        <v>9</v>
      </c>
      <c r="F102" t="s">
        <v>12</v>
      </c>
      <c r="G102" t="s">
        <v>9</v>
      </c>
      <c r="H102" t="s">
        <v>11</v>
      </c>
      <c r="I102">
        <f t="shared" si="1"/>
        <v>4</v>
      </c>
      <c r="L102" t="str">
        <v>ADSEE 4130 BULK</v>
      </c>
      <c r="M102" t="str">
        <v>EMULPON CO-36 BULK</v>
      </c>
      <c r="N102">
        <v>4</v>
      </c>
    </row>
    <row r="103" spans="1:14">
      <c r="A103">
        <f>IF(MOD(ROW()-3,COUNTA(tblProducts[Description]))=0,A102+1,A102)</f>
        <v>1</v>
      </c>
      <c r="B103">
        <f>MOD(ROW()-3,COUNTA(tblProducts[Description]))+1</f>
        <v>101</v>
      </c>
      <c r="C103" t="str">
        <f>_xlfn.XLOOKUP(A103,tblProducts[Column1],tblProducts[Description])</f>
        <v>ADSEE 4130 BULK</v>
      </c>
      <c r="D103" t="str">
        <f>_xlfn.XLOOKUP(B103,tblProducts[Column1],tblProducts[Description])</f>
        <v>REDICOTE E-4819 BULK</v>
      </c>
      <c r="E103" t="s">
        <v>9</v>
      </c>
      <c r="F103" t="s">
        <v>12</v>
      </c>
      <c r="G103" t="s">
        <v>7</v>
      </c>
      <c r="H103" t="s">
        <v>8</v>
      </c>
      <c r="I103">
        <f t="shared" si="1"/>
        <v>2</v>
      </c>
      <c r="L103" t="str">
        <v>ADSEE 4130 BULK</v>
      </c>
      <c r="M103" t="str">
        <v>REDICOTE E-4819 BULK</v>
      </c>
      <c r="N103">
        <v>2</v>
      </c>
    </row>
    <row r="104" spans="1:14">
      <c r="A104">
        <f>IF(MOD(ROW()-3,COUNTA(tblProducts[Description]))=0,A103+1,A103)</f>
        <v>1</v>
      </c>
      <c r="B104">
        <f>MOD(ROW()-3,COUNTA(tblProducts[Description]))+1</f>
        <v>102</v>
      </c>
      <c r="C104" t="str">
        <f>_xlfn.XLOOKUP(A104,tblProducts[Column1],tblProducts[Description])</f>
        <v>ADSEE 4130 BULK</v>
      </c>
      <c r="D104" t="str">
        <f>_xlfn.XLOOKUP(B104,tblProducts[Column1],tblProducts[Description])</f>
        <v>ETHYLAN 1005 SA  BULK</v>
      </c>
      <c r="E104" t="s">
        <v>9</v>
      </c>
      <c r="F104" t="s">
        <v>12</v>
      </c>
      <c r="G104" t="s">
        <v>7</v>
      </c>
      <c r="H104" t="s">
        <v>13</v>
      </c>
      <c r="I104">
        <f t="shared" si="1"/>
        <v>2</v>
      </c>
      <c r="L104" t="str">
        <v>ADSEE 4130 BULK</v>
      </c>
      <c r="M104" t="str">
        <v>ETHYLAN 1005 SA  BULK</v>
      </c>
      <c r="N104">
        <v>2</v>
      </c>
    </row>
    <row r="105" spans="1:14">
      <c r="A105">
        <f>IF(MOD(ROW()-3,COUNTA(tblProducts[Description]))=0,A104+1,A104)</f>
        <v>1</v>
      </c>
      <c r="B105">
        <f>MOD(ROW()-3,COUNTA(tblProducts[Description]))+1</f>
        <v>103</v>
      </c>
      <c r="C105" t="str">
        <f>_xlfn.XLOOKUP(A105,tblProducts[Column1],tblProducts[Description])</f>
        <v>ADSEE 4130 BULK</v>
      </c>
      <c r="D105" t="str">
        <f>_xlfn.XLOOKUP(B105,tblProducts[Column1],tblProducts[Description])</f>
        <v>ETHODUOMEEN T/15 BULK</v>
      </c>
      <c r="E105" t="s">
        <v>9</v>
      </c>
      <c r="F105" t="s">
        <v>12</v>
      </c>
      <c r="G105" t="s">
        <v>7</v>
      </c>
      <c r="H105" t="s">
        <v>13</v>
      </c>
      <c r="I105">
        <f t="shared" si="1"/>
        <v>2</v>
      </c>
      <c r="L105" t="str">
        <v>ADSEE 4130 BULK</v>
      </c>
      <c r="M105" t="str">
        <v>ETHODUOMEEN T/15 BULK</v>
      </c>
      <c r="N105">
        <v>2</v>
      </c>
    </row>
    <row r="106" spans="1:14">
      <c r="A106">
        <f>IF(MOD(ROW()-3,COUNTA(tblProducts[Description]))=0,A105+1,A105)</f>
        <v>1</v>
      </c>
      <c r="B106">
        <f>MOD(ROW()-3,COUNTA(tblProducts[Description]))+1</f>
        <v>104</v>
      </c>
      <c r="C106" t="str">
        <f>_xlfn.XLOOKUP(A106,tblProducts[Column1],tblProducts[Description])</f>
        <v>ADSEE 4130 BULK</v>
      </c>
      <c r="D106" t="str">
        <f>_xlfn.XLOOKUP(B106,tblProducts[Column1],tblProducts[Description])</f>
        <v>C-6442 BULK</v>
      </c>
      <c r="E106" t="s">
        <v>9</v>
      </c>
      <c r="F106" t="s">
        <v>12</v>
      </c>
      <c r="G106" t="s">
        <v>7</v>
      </c>
      <c r="H106" t="s">
        <v>13</v>
      </c>
      <c r="I106">
        <f t="shared" si="1"/>
        <v>2</v>
      </c>
      <c r="L106" t="str">
        <v>ADSEE 4130 BULK</v>
      </c>
      <c r="M106" t="str">
        <v>C-6442 BULK</v>
      </c>
      <c r="N106">
        <v>2</v>
      </c>
    </row>
    <row r="107" spans="1:14">
      <c r="A107">
        <f>IF(MOD(ROW()-3,COUNTA(tblProducts[Description]))=0,A106+1,A106)</f>
        <v>1</v>
      </c>
      <c r="B107">
        <f>MOD(ROW()-3,COUNTA(tblProducts[Description]))+1</f>
        <v>105</v>
      </c>
      <c r="C107" t="str">
        <f>_xlfn.XLOOKUP(A107,tblProducts[Column1],tblProducts[Description])</f>
        <v>ADSEE 4130 BULK</v>
      </c>
      <c r="D107" t="str">
        <f>_xlfn.XLOOKUP(B107,tblProducts[Column1],tblProducts[Description])</f>
        <v>ETHODUOMEEN T/25  BULK</v>
      </c>
      <c r="E107" t="s">
        <v>9</v>
      </c>
      <c r="F107" t="s">
        <v>12</v>
      </c>
      <c r="G107" t="s">
        <v>7</v>
      </c>
      <c r="H107" t="s">
        <v>8</v>
      </c>
      <c r="I107">
        <f t="shared" si="1"/>
        <v>2</v>
      </c>
      <c r="L107" t="str">
        <v>ADSEE 4130 BULK</v>
      </c>
      <c r="M107" t="str">
        <v>ETHODUOMEEN T/25  BULK</v>
      </c>
      <c r="N107">
        <v>2</v>
      </c>
    </row>
    <row r="108" spans="1:14">
      <c r="A108">
        <f>IF(MOD(ROW()-3,COUNTA(tblProducts[Description]))=0,A107+1,A107)</f>
        <v>1</v>
      </c>
      <c r="B108">
        <f>MOD(ROW()-3,COUNTA(tblProducts[Description]))+1</f>
        <v>106</v>
      </c>
      <c r="C108" t="str">
        <f>_xlfn.XLOOKUP(A108,tblProducts[Column1],tblProducts[Description])</f>
        <v>ADSEE 4130 BULK</v>
      </c>
      <c r="D108" t="str">
        <f>_xlfn.XLOOKUP(B108,tblProducts[Column1],tblProducts[Description])</f>
        <v>WITCONOL PD-2000 BULK</v>
      </c>
      <c r="E108" t="s">
        <v>9</v>
      </c>
      <c r="F108" t="s">
        <v>12</v>
      </c>
      <c r="G108" t="s">
        <v>7</v>
      </c>
      <c r="H108" t="s">
        <v>8</v>
      </c>
      <c r="I108">
        <f t="shared" si="1"/>
        <v>2</v>
      </c>
      <c r="L108" t="str">
        <v>ADSEE 4130 BULK</v>
      </c>
      <c r="M108" t="str">
        <v>WITCONOL PD-2000 BULK</v>
      </c>
      <c r="N108">
        <v>2</v>
      </c>
    </row>
    <row r="109" spans="1:14">
      <c r="A109">
        <f>IF(MOD(ROW()-3,COUNTA(tblProducts[Description]))=0,A108+1,A108)</f>
        <v>1</v>
      </c>
      <c r="B109">
        <f>MOD(ROW()-3,COUNTA(tblProducts[Description]))+1</f>
        <v>107</v>
      </c>
      <c r="C109" t="str">
        <f>_xlfn.XLOOKUP(A109,tblProducts[Column1],tblProducts[Description])</f>
        <v>ADSEE 4130 BULK</v>
      </c>
      <c r="D109" t="str">
        <f>_xlfn.XLOOKUP(B109,tblProducts[Column1],tblProducts[Description])</f>
        <v>BEROL 347 BULK</v>
      </c>
      <c r="E109" t="s">
        <v>9</v>
      </c>
      <c r="F109" t="s">
        <v>12</v>
      </c>
      <c r="G109" t="s">
        <v>7</v>
      </c>
      <c r="H109" t="s">
        <v>8</v>
      </c>
      <c r="I109">
        <f t="shared" si="1"/>
        <v>2</v>
      </c>
      <c r="L109" t="str">
        <v>ADSEE 4130 BULK</v>
      </c>
      <c r="M109" t="str">
        <v>BEROL 347 BULK</v>
      </c>
      <c r="N109">
        <v>2</v>
      </c>
    </row>
    <row r="110" spans="1:14">
      <c r="A110">
        <f>IF(MOD(ROW()-3,COUNTA(tblProducts[Description]))=0,A109+1,A109)</f>
        <v>1</v>
      </c>
      <c r="B110">
        <f>MOD(ROW()-3,COUNTA(tblProducts[Description]))+1</f>
        <v>108</v>
      </c>
      <c r="C110" t="str">
        <f>_xlfn.XLOOKUP(A110,tblProducts[Column1],tblProducts[Description])</f>
        <v>ADSEE 4130 BULK</v>
      </c>
      <c r="D110" t="str">
        <f>_xlfn.XLOOKUP(B110,tblProducts[Column1],tblProducts[Description])</f>
        <v>ETHYLAN PT-3000 BULK</v>
      </c>
      <c r="E110" t="s">
        <v>9</v>
      </c>
      <c r="F110" t="s">
        <v>12</v>
      </c>
      <c r="G110" t="s">
        <v>7</v>
      </c>
      <c r="H110" t="s">
        <v>8</v>
      </c>
      <c r="I110">
        <f t="shared" si="1"/>
        <v>2</v>
      </c>
      <c r="L110" t="str">
        <v>ADSEE 4130 BULK</v>
      </c>
      <c r="M110" t="str">
        <v>ETHYLAN PT-3000 BULK</v>
      </c>
      <c r="N110">
        <v>2</v>
      </c>
    </row>
    <row r="111" spans="1:14">
      <c r="A111">
        <f>IF(MOD(ROW()-3,COUNTA(tblProducts[Description]))=0,A110+1,A110)</f>
        <v>1</v>
      </c>
      <c r="B111">
        <f>MOD(ROW()-3,COUNTA(tblProducts[Description]))+1</f>
        <v>109</v>
      </c>
      <c r="C111" t="str">
        <f>_xlfn.XLOOKUP(A111,tblProducts[Column1],tblProducts[Description])</f>
        <v>ADSEE 4130 BULK</v>
      </c>
      <c r="D111" t="str">
        <f>_xlfn.XLOOKUP(B111,tblProducts[Column1],tblProducts[Description])</f>
        <v>ETHYLAN HB4/BULK</v>
      </c>
      <c r="E111" t="s">
        <v>9</v>
      </c>
      <c r="F111" t="s">
        <v>12</v>
      </c>
      <c r="G111" t="s">
        <v>7</v>
      </c>
      <c r="H111" t="s">
        <v>8</v>
      </c>
      <c r="I111">
        <f t="shared" si="1"/>
        <v>2</v>
      </c>
      <c r="L111" t="str">
        <v>ADSEE 4130 BULK</v>
      </c>
      <c r="M111" t="str">
        <v>ETHYLAN HB4/BULK</v>
      </c>
      <c r="N111">
        <v>2</v>
      </c>
    </row>
    <row r="112" spans="1:14">
      <c r="A112">
        <f>IF(MOD(ROW()-3,COUNTA(tblProducts[Description]))=0,A111+1,A111)</f>
        <v>1</v>
      </c>
      <c r="B112">
        <f>MOD(ROW()-3,COUNTA(tblProducts[Description]))+1</f>
        <v>110</v>
      </c>
      <c r="C112" t="str">
        <f>_xlfn.XLOOKUP(A112,tblProducts[Column1],tblProducts[Description])</f>
        <v>ADSEE 4130 BULK</v>
      </c>
      <c r="D112" t="str">
        <f>_xlfn.XLOOKUP(B112,tblProducts[Column1],tblProducts[Description])</f>
        <v>ADSEE AB 600 BULK</v>
      </c>
      <c r="E112" t="s">
        <v>9</v>
      </c>
      <c r="F112" t="s">
        <v>12</v>
      </c>
      <c r="G112" t="s">
        <v>7</v>
      </c>
      <c r="H112" t="s">
        <v>8</v>
      </c>
      <c r="I112">
        <f t="shared" si="1"/>
        <v>2</v>
      </c>
      <c r="L112" t="str">
        <v>ADSEE 4130 BULK</v>
      </c>
      <c r="M112" t="str">
        <v>ADSEE AB 600 BULK</v>
      </c>
      <c r="N112">
        <v>2</v>
      </c>
    </row>
    <row r="113" spans="1:14">
      <c r="A113">
        <f>IF(MOD(ROW()-3,COUNTA(tblProducts[Description]))=0,A112+1,A112)</f>
        <v>1</v>
      </c>
      <c r="B113">
        <f>MOD(ROW()-3,COUNTA(tblProducts[Description]))+1</f>
        <v>111</v>
      </c>
      <c r="C113" t="str">
        <f>_xlfn.XLOOKUP(A113,tblProducts[Column1],tblProducts[Description])</f>
        <v>ADSEE 4130 BULK</v>
      </c>
      <c r="D113" t="str">
        <f>_xlfn.XLOOKUP(B113,tblProducts[Column1],tblProducts[Description])</f>
        <v>WITCONOL PT-320  BULK</v>
      </c>
      <c r="E113" t="s">
        <v>9</v>
      </c>
      <c r="F113" t="s">
        <v>12</v>
      </c>
      <c r="G113" t="s">
        <v>7</v>
      </c>
      <c r="H113" t="s">
        <v>8</v>
      </c>
      <c r="I113">
        <f t="shared" si="1"/>
        <v>2</v>
      </c>
      <c r="L113" t="str">
        <v>ADSEE 4130 BULK</v>
      </c>
      <c r="M113" t="str">
        <v>WITCONOL PT-320  BULK</v>
      </c>
      <c r="N113">
        <v>2</v>
      </c>
    </row>
    <row r="114" spans="1:14">
      <c r="A114">
        <f>IF(MOD(ROW()-3,COUNTA(tblProducts[Description]))=0,A113+1,A113)</f>
        <v>1</v>
      </c>
      <c r="B114">
        <f>MOD(ROW()-3,COUNTA(tblProducts[Description]))+1</f>
        <v>112</v>
      </c>
      <c r="C114" t="str">
        <f>_xlfn.XLOOKUP(A114,tblProducts[Column1],tblProducts[Description])</f>
        <v>ADSEE 4130 BULK</v>
      </c>
      <c r="D114" t="str">
        <f>_xlfn.XLOOKUP(B114,tblProducts[Column1],tblProducts[Description])</f>
        <v>ETHYLAN DA-3 BULK</v>
      </c>
      <c r="E114" t="s">
        <v>9</v>
      </c>
      <c r="F114" t="s">
        <v>12</v>
      </c>
      <c r="G114" t="s">
        <v>7</v>
      </c>
      <c r="H114" t="s">
        <v>8</v>
      </c>
      <c r="I114">
        <f t="shared" si="1"/>
        <v>2</v>
      </c>
      <c r="L114" t="str">
        <v>ADSEE 4130 BULK</v>
      </c>
      <c r="M114" t="str">
        <v>ETHYLAN DA-3 BULK</v>
      </c>
      <c r="N114">
        <v>2</v>
      </c>
    </row>
    <row r="115" spans="1:14">
      <c r="A115">
        <f>IF(MOD(ROW()-3,COUNTA(tblProducts[Description]))=0,A114+1,A114)</f>
        <v>1</v>
      </c>
      <c r="B115">
        <f>MOD(ROW()-3,COUNTA(tblProducts[Description]))+1</f>
        <v>113</v>
      </c>
      <c r="C115" t="str">
        <f>_xlfn.XLOOKUP(A115,tblProducts[Column1],tblProducts[Description])</f>
        <v>ADSEE 4130 BULK</v>
      </c>
      <c r="D115" t="str">
        <f>_xlfn.XLOOKUP(B115,tblProducts[Column1],tblProducts[Description])</f>
        <v>ETHOMEEN O/12 BULK</v>
      </c>
      <c r="E115" t="s">
        <v>9</v>
      </c>
      <c r="F115" t="s">
        <v>12</v>
      </c>
      <c r="G115" t="s">
        <v>7</v>
      </c>
      <c r="H115" t="s">
        <v>8</v>
      </c>
      <c r="I115">
        <f t="shared" si="1"/>
        <v>2</v>
      </c>
      <c r="L115" t="str">
        <v>ADSEE 4130 BULK</v>
      </c>
      <c r="M115" t="str">
        <v>ETHOMEEN O/12 BULK</v>
      </c>
      <c r="N115">
        <v>2</v>
      </c>
    </row>
    <row r="116" spans="1:14">
      <c r="A116">
        <f>IF(MOD(ROW()-3,COUNTA(tblProducts[Description]))=0,A115+1,A115)</f>
        <v>1</v>
      </c>
      <c r="B116">
        <f>MOD(ROW()-3,COUNTA(tblProducts[Description]))+1</f>
        <v>114</v>
      </c>
      <c r="C116" t="str">
        <f>_xlfn.XLOOKUP(A116,tblProducts[Column1],tblProducts[Description])</f>
        <v>ADSEE 4130 BULK</v>
      </c>
      <c r="D116" t="str">
        <f>_xlfn.XLOOKUP(B116,tblProducts[Column1],tblProducts[Description])</f>
        <v>WITCONOL PT-1000 BULK</v>
      </c>
      <c r="E116" t="s">
        <v>9</v>
      </c>
      <c r="F116" t="s">
        <v>12</v>
      </c>
      <c r="G116" t="s">
        <v>7</v>
      </c>
      <c r="H116" t="s">
        <v>8</v>
      </c>
      <c r="I116">
        <f t="shared" si="1"/>
        <v>2</v>
      </c>
      <c r="L116" t="str">
        <v>ADSEE 4130 BULK</v>
      </c>
      <c r="M116" t="str">
        <v>WITCONOL PT-1000 BULK</v>
      </c>
      <c r="N116">
        <v>2</v>
      </c>
    </row>
    <row r="117" spans="1:14">
      <c r="A117">
        <f>IF(MOD(ROW()-3,COUNTA(tblProducts[Description]))=0,A116+1,A116)</f>
        <v>2</v>
      </c>
      <c r="B117">
        <f>MOD(ROW()-3,COUNTA(tblProducts[Description]))+1</f>
        <v>1</v>
      </c>
      <c r="C117" t="str">
        <f>_xlfn.XLOOKUP(A117,tblProducts[Column1],tblProducts[Description])</f>
        <v>ARMOSTAT 300 BULK</v>
      </c>
      <c r="D117" t="str">
        <f>_xlfn.XLOOKUP(B117,tblProducts[Column1],tblProducts[Description])</f>
        <v>ADSEE 4130 BULK</v>
      </c>
      <c r="E117" t="s">
        <v>9</v>
      </c>
      <c r="F117" t="s">
        <v>10</v>
      </c>
      <c r="G117" t="s">
        <v>7</v>
      </c>
      <c r="H117" t="s">
        <v>8</v>
      </c>
      <c r="I117">
        <f t="shared" si="1"/>
        <v>1.5</v>
      </c>
      <c r="L117" t="str">
        <v>ARMOSTAT 300 BULK</v>
      </c>
      <c r="M117" t="str">
        <v>ADSEE 4130 BULK</v>
      </c>
      <c r="N117">
        <v>1.5</v>
      </c>
    </row>
    <row r="118" spans="1:14">
      <c r="A118">
        <f>IF(MOD(ROW()-3,COUNTA(tblProducts[Description]))=0,A117+1,A117)</f>
        <v>2</v>
      </c>
      <c r="B118">
        <f>MOD(ROW()-3,COUNTA(tblProducts[Description]))+1</f>
        <v>2</v>
      </c>
      <c r="C118" t="str">
        <f>_xlfn.XLOOKUP(A118,tblProducts[Column1],tblProducts[Description])</f>
        <v>ARMOSTAT 300 BULK</v>
      </c>
      <c r="D118" t="str">
        <f>_xlfn.XLOOKUP(B118,tblProducts[Column1],tblProducts[Description])</f>
        <v>ARMOSTAT 300 BULK</v>
      </c>
      <c r="E118" t="s">
        <v>9</v>
      </c>
      <c r="F118" t="s">
        <v>10</v>
      </c>
      <c r="G118" t="s">
        <v>7</v>
      </c>
      <c r="H118" t="s">
        <v>8</v>
      </c>
      <c r="I118">
        <f t="shared" si="1"/>
        <v>1.5</v>
      </c>
      <c r="L118" t="str">
        <v>ARMOSTAT 300 BULK</v>
      </c>
      <c r="M118" t="str">
        <v>ARMOSTAT 300 BULK</v>
      </c>
      <c r="N118">
        <v>1.5</v>
      </c>
    </row>
    <row r="119" spans="1:14">
      <c r="A119">
        <f>IF(MOD(ROW()-3,COUNTA(tblProducts[Description]))=0,A118+1,A118)</f>
        <v>2</v>
      </c>
      <c r="B119">
        <f>MOD(ROW()-3,COUNTA(tblProducts[Description]))+1</f>
        <v>3</v>
      </c>
      <c r="C119" t="str">
        <f>_xlfn.XLOOKUP(A119,tblProducts[Column1],tblProducts[Description])</f>
        <v>ARMOSTAT 300 BULK</v>
      </c>
      <c r="D119" t="str">
        <f>_xlfn.XLOOKUP(B119,tblProducts[Column1],tblProducts[Description])</f>
        <v>ARMOSTAT 400 BULK</v>
      </c>
      <c r="E119" t="s">
        <v>9</v>
      </c>
      <c r="F119" t="s">
        <v>10</v>
      </c>
      <c r="G119" t="s">
        <v>7</v>
      </c>
      <c r="H119" t="s">
        <v>8</v>
      </c>
      <c r="I119">
        <f t="shared" si="1"/>
        <v>1.5</v>
      </c>
      <c r="L119" t="str">
        <v>ARMOSTAT 300 BULK</v>
      </c>
      <c r="M119" t="str">
        <v>ARMOSTAT 400 BULK</v>
      </c>
      <c r="N119">
        <v>1.5</v>
      </c>
    </row>
    <row r="120" spans="1:14">
      <c r="A120">
        <f>IF(MOD(ROW()-3,COUNTA(tblProducts[Description]))=0,A119+1,A119)</f>
        <v>2</v>
      </c>
      <c r="B120">
        <f>MOD(ROW()-3,COUNTA(tblProducts[Description]))+1</f>
        <v>4</v>
      </c>
      <c r="C120" t="str">
        <f>_xlfn.XLOOKUP(A120,tblProducts[Column1],tblProducts[Description])</f>
        <v>ARMOSTAT 300 BULK</v>
      </c>
      <c r="D120" t="str">
        <f>_xlfn.XLOOKUP(B120,tblProducts[Column1],tblProducts[Description])</f>
        <v>ARMOSTAT 410 LM BULK</v>
      </c>
      <c r="E120" t="s">
        <v>9</v>
      </c>
      <c r="F120" t="s">
        <v>10</v>
      </c>
      <c r="G120" t="s">
        <v>7</v>
      </c>
      <c r="H120" t="s">
        <v>8</v>
      </c>
      <c r="I120">
        <f t="shared" si="1"/>
        <v>1.5</v>
      </c>
      <c r="L120" t="str">
        <v>ARMOSTAT 300 BULK</v>
      </c>
      <c r="M120" t="str">
        <v>ARMOSTAT 410 LM BULK</v>
      </c>
      <c r="N120">
        <v>1.5</v>
      </c>
    </row>
    <row r="121" spans="1:14">
      <c r="A121">
        <f>IF(MOD(ROW()-3,COUNTA(tblProducts[Description]))=0,A120+1,A120)</f>
        <v>2</v>
      </c>
      <c r="B121">
        <f>MOD(ROW()-3,COUNTA(tblProducts[Description]))+1</f>
        <v>5</v>
      </c>
      <c r="C121" t="str">
        <f>_xlfn.XLOOKUP(A121,tblProducts[Column1],tblProducts[Description])</f>
        <v>ARMOSTAT 300 BULK</v>
      </c>
      <c r="D121" t="str">
        <f>_xlfn.XLOOKUP(B121,tblProducts[Column1],tblProducts[Description])</f>
        <v>ARMUL HE 5070 BULK</v>
      </c>
      <c r="E121" t="s">
        <v>9</v>
      </c>
      <c r="F121" t="s">
        <v>12</v>
      </c>
      <c r="G121" t="s">
        <v>7</v>
      </c>
      <c r="H121" t="s">
        <v>8</v>
      </c>
      <c r="I121">
        <f t="shared" si="1"/>
        <v>2</v>
      </c>
      <c r="L121" t="str">
        <v>ARMOSTAT 300 BULK</v>
      </c>
      <c r="M121" t="str">
        <v>ARMUL HE 5070 BULK</v>
      </c>
      <c r="N121">
        <v>2</v>
      </c>
    </row>
    <row r="122" spans="1:14">
      <c r="A122">
        <f>IF(MOD(ROW()-3,COUNTA(tblProducts[Description]))=0,A121+1,A121)</f>
        <v>2</v>
      </c>
      <c r="B122">
        <f>MOD(ROW()-3,COUNTA(tblProducts[Description]))+1</f>
        <v>6</v>
      </c>
      <c r="C122" t="str">
        <f>_xlfn.XLOOKUP(A122,tblProducts[Column1],tblProducts[Description])</f>
        <v>ARMOSTAT 300 BULK</v>
      </c>
      <c r="D122" t="str">
        <f>_xlfn.XLOOKUP(B122,tblProducts[Column1],tblProducts[Description])</f>
        <v>BEROL 260 BULK</v>
      </c>
      <c r="E122" t="s">
        <v>9</v>
      </c>
      <c r="F122" t="s">
        <v>12</v>
      </c>
      <c r="G122" t="s">
        <v>7</v>
      </c>
      <c r="H122" t="s">
        <v>8</v>
      </c>
      <c r="I122">
        <f t="shared" si="1"/>
        <v>2</v>
      </c>
      <c r="L122" t="str">
        <v>ARMOSTAT 300 BULK</v>
      </c>
      <c r="M122" t="str">
        <v>BEROL 260 BULK</v>
      </c>
      <c r="N122">
        <v>2</v>
      </c>
    </row>
    <row r="123" spans="1:14">
      <c r="A123">
        <f>IF(MOD(ROW()-3,COUNTA(tblProducts[Description]))=0,A122+1,A122)</f>
        <v>2</v>
      </c>
      <c r="B123">
        <f>MOD(ROW()-3,COUNTA(tblProducts[Description]))+1</f>
        <v>7</v>
      </c>
      <c r="C123" t="str">
        <f>_xlfn.XLOOKUP(A123,tblProducts[Column1],tblProducts[Description])</f>
        <v>ARMOSTAT 300 BULK</v>
      </c>
      <c r="D123" t="str">
        <f>_xlfn.XLOOKUP(B123,tblProducts[Column1],tblProducts[Description])</f>
        <v>BEROL 266 BULK</v>
      </c>
      <c r="E123" t="s">
        <v>9</v>
      </c>
      <c r="F123" t="s">
        <v>12</v>
      </c>
      <c r="G123" t="s">
        <v>7</v>
      </c>
      <c r="H123" t="s">
        <v>8</v>
      </c>
      <c r="I123">
        <f t="shared" si="1"/>
        <v>2</v>
      </c>
      <c r="L123" t="str">
        <v>ARMOSTAT 300 BULK</v>
      </c>
      <c r="M123" t="str">
        <v>BEROL 266 BULK</v>
      </c>
      <c r="N123">
        <v>2</v>
      </c>
    </row>
    <row r="124" spans="1:14">
      <c r="A124">
        <f>IF(MOD(ROW()-3,COUNTA(tblProducts[Description]))=0,A123+1,A123)</f>
        <v>2</v>
      </c>
      <c r="B124">
        <f>MOD(ROW()-3,COUNTA(tblProducts[Description]))+1</f>
        <v>8</v>
      </c>
      <c r="C124" t="str">
        <f>_xlfn.XLOOKUP(A124,tblProducts[Column1],tblProducts[Description])</f>
        <v>ARMOSTAT 300 BULK</v>
      </c>
      <c r="D124" t="str">
        <f>_xlfn.XLOOKUP(B124,tblProducts[Column1],tblProducts[Description])</f>
        <v>BEROL 266V BULK</v>
      </c>
      <c r="E124" t="s">
        <v>9</v>
      </c>
      <c r="F124" t="s">
        <v>10</v>
      </c>
      <c r="G124" t="s">
        <v>7</v>
      </c>
      <c r="H124" t="s">
        <v>8</v>
      </c>
      <c r="I124">
        <f t="shared" si="1"/>
        <v>1.5</v>
      </c>
      <c r="L124" t="str">
        <v>ARMOSTAT 300 BULK</v>
      </c>
      <c r="M124" t="str">
        <v>BEROL 266V BULK</v>
      </c>
      <c r="N124">
        <v>1.5</v>
      </c>
    </row>
    <row r="125" spans="1:14">
      <c r="A125">
        <f>IF(MOD(ROW()-3,COUNTA(tblProducts[Description]))=0,A124+1,A124)</f>
        <v>2</v>
      </c>
      <c r="B125">
        <f>MOD(ROW()-3,COUNTA(tblProducts[Description]))+1</f>
        <v>9</v>
      </c>
      <c r="C125" t="str">
        <f>_xlfn.XLOOKUP(A125,tblProducts[Column1],tblProducts[Description])</f>
        <v>ARMOSTAT 300 BULK</v>
      </c>
      <c r="D125" t="str">
        <f>_xlfn.XLOOKUP(B125,tblProducts[Column1],tblProducts[Description])</f>
        <v>BEROL 467 BULK</v>
      </c>
      <c r="E125" t="s">
        <v>9</v>
      </c>
      <c r="F125" t="s">
        <v>12</v>
      </c>
      <c r="G125" t="s">
        <v>7</v>
      </c>
      <c r="H125" t="s">
        <v>8</v>
      </c>
      <c r="I125">
        <f t="shared" si="1"/>
        <v>2</v>
      </c>
      <c r="L125" t="str">
        <v>ARMOSTAT 300 BULK</v>
      </c>
      <c r="M125" t="str">
        <v>BEROL 467 BULK</v>
      </c>
      <c r="N125">
        <v>2</v>
      </c>
    </row>
    <row r="126" spans="1:14">
      <c r="A126">
        <f>IF(MOD(ROW()-3,COUNTA(tblProducts[Description]))=0,A125+1,A125)</f>
        <v>2</v>
      </c>
      <c r="B126">
        <f>MOD(ROW()-3,COUNTA(tblProducts[Description]))+1</f>
        <v>10</v>
      </c>
      <c r="C126" t="str">
        <f>_xlfn.XLOOKUP(A126,tblProducts[Column1],tblProducts[Description])</f>
        <v>ARMOSTAT 300 BULK</v>
      </c>
      <c r="D126" t="str">
        <f>_xlfn.XLOOKUP(B126,tblProducts[Column1],tblProducts[Description])</f>
        <v>BEROL OX 91-6 BULK</v>
      </c>
      <c r="E126" t="s">
        <v>9</v>
      </c>
      <c r="F126" t="s">
        <v>12</v>
      </c>
      <c r="G126" t="s">
        <v>7</v>
      </c>
      <c r="H126" t="s">
        <v>8</v>
      </c>
      <c r="I126">
        <f t="shared" si="1"/>
        <v>2</v>
      </c>
      <c r="L126" t="str">
        <v>ARMOSTAT 300 BULK</v>
      </c>
      <c r="M126" t="str">
        <v>BEROL OX 91-6 BULK</v>
      </c>
      <c r="N126">
        <v>2</v>
      </c>
    </row>
    <row r="127" spans="1:14">
      <c r="A127">
        <f>IF(MOD(ROW()-3,COUNTA(tblProducts[Description]))=0,A126+1,A126)</f>
        <v>2</v>
      </c>
      <c r="B127">
        <f>MOD(ROW()-3,COUNTA(tblProducts[Description]))+1</f>
        <v>11</v>
      </c>
      <c r="C127" t="str">
        <f>_xlfn.XLOOKUP(A127,tblProducts[Column1],tblProducts[Description])</f>
        <v>ARMOSTAT 300 BULK</v>
      </c>
      <c r="D127" t="str">
        <f>_xlfn.XLOOKUP(B127,tblProducts[Column1],tblProducts[Description])</f>
        <v>C-5635 BULK</v>
      </c>
      <c r="E127" t="s">
        <v>9</v>
      </c>
      <c r="F127" t="s">
        <v>12</v>
      </c>
      <c r="G127" t="s">
        <v>7</v>
      </c>
      <c r="H127" t="s">
        <v>8</v>
      </c>
      <c r="I127">
        <f t="shared" si="1"/>
        <v>2</v>
      </c>
      <c r="L127" t="str">
        <v>ARMOSTAT 300 BULK</v>
      </c>
      <c r="M127" t="str">
        <v>C-5635 BULK</v>
      </c>
      <c r="N127">
        <v>2</v>
      </c>
    </row>
    <row r="128" spans="1:14">
      <c r="A128">
        <f>IF(MOD(ROW()-3,COUNTA(tblProducts[Description]))=0,A127+1,A127)</f>
        <v>2</v>
      </c>
      <c r="B128">
        <f>MOD(ROW()-3,COUNTA(tblProducts[Description]))+1</f>
        <v>12</v>
      </c>
      <c r="C128" t="str">
        <f>_xlfn.XLOOKUP(A128,tblProducts[Column1],tblProducts[Description])</f>
        <v>ARMOSTAT 300 BULK</v>
      </c>
      <c r="D128" t="str">
        <f>_xlfn.XLOOKUP(B128,tblProducts[Column1],tblProducts[Description])</f>
        <v>C-6290 BULK</v>
      </c>
      <c r="E128" t="s">
        <v>9</v>
      </c>
      <c r="F128" t="s">
        <v>12</v>
      </c>
      <c r="G128" t="s">
        <v>7</v>
      </c>
      <c r="H128" t="s">
        <v>8</v>
      </c>
      <c r="I128">
        <f t="shared" si="1"/>
        <v>2</v>
      </c>
      <c r="L128" t="str">
        <v>ARMOSTAT 300 BULK</v>
      </c>
      <c r="M128" t="str">
        <v>C-6290 BULK</v>
      </c>
      <c r="N128">
        <v>2</v>
      </c>
    </row>
    <row r="129" spans="1:14">
      <c r="A129">
        <f>IF(MOD(ROW()-3,COUNTA(tblProducts[Description]))=0,A128+1,A128)</f>
        <v>2</v>
      </c>
      <c r="B129">
        <f>MOD(ROW()-3,COUNTA(tblProducts[Description]))+1</f>
        <v>13</v>
      </c>
      <c r="C129" t="str">
        <f>_xlfn.XLOOKUP(A129,tblProducts[Column1],tblProducts[Description])</f>
        <v>ARMOSTAT 300 BULK</v>
      </c>
      <c r="D129" t="str">
        <f>_xlfn.XLOOKUP(B129,tblProducts[Column1],tblProducts[Description])</f>
        <v>C-6385 BULK</v>
      </c>
      <c r="E129" t="s">
        <v>9</v>
      </c>
      <c r="F129" t="s">
        <v>12</v>
      </c>
      <c r="G129" t="s">
        <v>9</v>
      </c>
      <c r="H129" t="s">
        <v>14</v>
      </c>
      <c r="I129">
        <f t="shared" si="1"/>
        <v>4</v>
      </c>
      <c r="L129" t="str">
        <v>ARMOSTAT 300 BULK</v>
      </c>
      <c r="M129" t="str">
        <v>C-6385 BULK</v>
      </c>
      <c r="N129">
        <v>4</v>
      </c>
    </row>
    <row r="130" spans="1:14">
      <c r="A130">
        <f>IF(MOD(ROW()-3,COUNTA(tblProducts[Description]))=0,A129+1,A129)</f>
        <v>2</v>
      </c>
      <c r="B130">
        <f>MOD(ROW()-3,COUNTA(tblProducts[Description]))+1</f>
        <v>14</v>
      </c>
      <c r="C130" t="str">
        <f>_xlfn.XLOOKUP(A130,tblProducts[Column1],tblProducts[Description])</f>
        <v>ARMOSTAT 300 BULK</v>
      </c>
      <c r="D130" t="str">
        <f>_xlfn.XLOOKUP(B130,tblProducts[Column1],tblProducts[Description])</f>
        <v>C-6427 BULK</v>
      </c>
      <c r="E130" t="s">
        <v>9</v>
      </c>
      <c r="F130" t="s">
        <v>12</v>
      </c>
      <c r="G130" t="s">
        <v>9</v>
      </c>
      <c r="H130" t="s">
        <v>14</v>
      </c>
      <c r="I130">
        <f t="shared" si="1"/>
        <v>4</v>
      </c>
      <c r="L130" t="str">
        <v>ARMOSTAT 300 BULK</v>
      </c>
      <c r="M130" t="str">
        <v>C-6427 BULK</v>
      </c>
      <c r="N130">
        <v>4</v>
      </c>
    </row>
    <row r="131" spans="1:14">
      <c r="A131">
        <f>IF(MOD(ROW()-3,COUNTA(tblProducts[Description]))=0,A130+1,A130)</f>
        <v>2</v>
      </c>
      <c r="B131">
        <f>MOD(ROW()-3,COUNTA(tblProducts[Description]))+1</f>
        <v>15</v>
      </c>
      <c r="C131" t="str">
        <f>_xlfn.XLOOKUP(A131,tblProducts[Column1],tblProducts[Description])</f>
        <v>ARMOSTAT 300 BULK</v>
      </c>
      <c r="D131" t="str">
        <f>_xlfn.XLOOKUP(B131,tblProducts[Column1],tblProducts[Description])</f>
        <v>EMULPON CO-200 BULK</v>
      </c>
      <c r="E131" t="s">
        <v>9</v>
      </c>
      <c r="F131" t="s">
        <v>12</v>
      </c>
      <c r="G131" t="s">
        <v>9</v>
      </c>
      <c r="H131" t="s">
        <v>14</v>
      </c>
      <c r="I131">
        <f t="shared" si="1"/>
        <v>4</v>
      </c>
      <c r="L131" t="str">
        <v>ARMOSTAT 300 BULK</v>
      </c>
      <c r="M131" t="str">
        <v>EMULPON CO-200 BULK</v>
      </c>
      <c r="N131">
        <v>4</v>
      </c>
    </row>
    <row r="132" spans="1:14">
      <c r="A132">
        <f>IF(MOD(ROW()-3,COUNTA(tblProducts[Description]))=0,A131+1,A131)</f>
        <v>2</v>
      </c>
      <c r="B132">
        <f>MOD(ROW()-3,COUNTA(tblProducts[Description]))+1</f>
        <v>16</v>
      </c>
      <c r="C132" t="str">
        <f>_xlfn.XLOOKUP(A132,tblProducts[Column1],tblProducts[Description])</f>
        <v>ARMOSTAT 300 BULK</v>
      </c>
      <c r="D132" t="str">
        <f>_xlfn.XLOOKUP(B132,tblProducts[Column1],tblProducts[Description])</f>
        <v>EMULPON CO-360 BULK</v>
      </c>
      <c r="E132" t="s">
        <v>9</v>
      </c>
      <c r="F132" t="s">
        <v>12</v>
      </c>
      <c r="G132" t="s">
        <v>7</v>
      </c>
      <c r="H132" t="s">
        <v>8</v>
      </c>
      <c r="I132">
        <f t="shared" ref="I132:I195" si="2">IF(E132="NO",0,IF(F132="HEEL WASH",1.5,2))+IF(G132="NO",0,2)</f>
        <v>2</v>
      </c>
      <c r="L132" t="str">
        <v>ARMOSTAT 300 BULK</v>
      </c>
      <c r="M132" t="str">
        <v>EMULPON CO-360 BULK</v>
      </c>
      <c r="N132">
        <v>2</v>
      </c>
    </row>
    <row r="133" spans="1:14">
      <c r="A133">
        <f>IF(MOD(ROW()-3,COUNTA(tblProducts[Description]))=0,A132+1,A132)</f>
        <v>2</v>
      </c>
      <c r="B133">
        <f>MOD(ROW()-3,COUNTA(tblProducts[Description]))+1</f>
        <v>17</v>
      </c>
      <c r="C133" t="str">
        <f>_xlfn.XLOOKUP(A133,tblProducts[Column1],tblProducts[Description])</f>
        <v>ARMOSTAT 300 BULK</v>
      </c>
      <c r="D133" t="str">
        <f>_xlfn.XLOOKUP(B133,tblProducts[Column1],tblProducts[Description])</f>
        <v>EMULPON CO-550 BULK</v>
      </c>
      <c r="E133" t="s">
        <v>9</v>
      </c>
      <c r="F133" t="s">
        <v>12</v>
      </c>
      <c r="G133" t="s">
        <v>7</v>
      </c>
      <c r="H133" t="s">
        <v>8</v>
      </c>
      <c r="I133">
        <f t="shared" si="2"/>
        <v>2</v>
      </c>
      <c r="L133" t="str">
        <v>ARMOSTAT 300 BULK</v>
      </c>
      <c r="M133" t="str">
        <v>EMULPON CO-550 BULK</v>
      </c>
      <c r="N133">
        <v>2</v>
      </c>
    </row>
    <row r="134" spans="1:14">
      <c r="A134">
        <f>IF(MOD(ROW()-3,COUNTA(tblProducts[Description]))=0,A133+1,A133)</f>
        <v>2</v>
      </c>
      <c r="B134">
        <f>MOD(ROW()-3,COUNTA(tblProducts[Description]))+1</f>
        <v>18</v>
      </c>
      <c r="C134" t="str">
        <f>_xlfn.XLOOKUP(A134,tblProducts[Column1],tblProducts[Description])</f>
        <v>ARMOSTAT 300 BULK</v>
      </c>
      <c r="D134" t="str">
        <f>_xlfn.XLOOKUP(B134,tblProducts[Column1],tblProducts[Description])</f>
        <v>ETHODUOMEEN HT/13 BULK</v>
      </c>
      <c r="E134" t="s">
        <v>9</v>
      </c>
      <c r="F134" t="s">
        <v>10</v>
      </c>
      <c r="G134" t="s">
        <v>7</v>
      </c>
      <c r="H134" t="s">
        <v>8</v>
      </c>
      <c r="I134">
        <f t="shared" si="2"/>
        <v>1.5</v>
      </c>
      <c r="L134" t="str">
        <v>ARMOSTAT 300 BULK</v>
      </c>
      <c r="M134" t="str">
        <v>ETHODUOMEEN HT/13 BULK</v>
      </c>
      <c r="N134">
        <v>1.5</v>
      </c>
    </row>
    <row r="135" spans="1:14">
      <c r="A135">
        <f>IF(MOD(ROW()-3,COUNTA(tblProducts[Description]))=0,A134+1,A134)</f>
        <v>2</v>
      </c>
      <c r="B135">
        <f>MOD(ROW()-3,COUNTA(tblProducts[Description]))+1</f>
        <v>19</v>
      </c>
      <c r="C135" t="str">
        <f>_xlfn.XLOOKUP(A135,tblProducts[Column1],tblProducts[Description])</f>
        <v>ARMOSTAT 300 BULK</v>
      </c>
      <c r="D135" t="str">
        <f>_xlfn.XLOOKUP(B135,tblProducts[Column1],tblProducts[Description])</f>
        <v>ETHODUOMEEN T/13 BULK</v>
      </c>
      <c r="E135" t="s">
        <v>9</v>
      </c>
      <c r="F135" t="s">
        <v>10</v>
      </c>
      <c r="G135" t="s">
        <v>7</v>
      </c>
      <c r="H135" t="s">
        <v>8</v>
      </c>
      <c r="I135">
        <f t="shared" si="2"/>
        <v>1.5</v>
      </c>
      <c r="L135" t="str">
        <v>ARMOSTAT 300 BULK</v>
      </c>
      <c r="M135" t="str">
        <v>ETHODUOMEEN T/13 BULK</v>
      </c>
      <c r="N135">
        <v>1.5</v>
      </c>
    </row>
    <row r="136" spans="1:14">
      <c r="A136">
        <f>IF(MOD(ROW()-3,COUNTA(tblProducts[Description]))=0,A135+1,A135)</f>
        <v>2</v>
      </c>
      <c r="B136">
        <f>MOD(ROW()-3,COUNTA(tblProducts[Description]))+1</f>
        <v>20</v>
      </c>
      <c r="C136" t="str">
        <f>_xlfn.XLOOKUP(A136,tblProducts[Column1],tblProducts[Description])</f>
        <v>ARMOSTAT 300 BULK</v>
      </c>
      <c r="D136" t="str">
        <f>_xlfn.XLOOKUP(B136,tblProducts[Column1],tblProducts[Description])</f>
        <v>ETHODUOMEEN T/13N BULK</v>
      </c>
      <c r="E136" t="s">
        <v>9</v>
      </c>
      <c r="F136" t="s">
        <v>10</v>
      </c>
      <c r="G136" t="s">
        <v>7</v>
      </c>
      <c r="H136" t="s">
        <v>8</v>
      </c>
      <c r="I136">
        <f t="shared" si="2"/>
        <v>1.5</v>
      </c>
      <c r="L136" t="str">
        <v>ARMOSTAT 300 BULK</v>
      </c>
      <c r="M136" t="str">
        <v>ETHODUOMEEN T/13N BULK</v>
      </c>
      <c r="N136">
        <v>1.5</v>
      </c>
    </row>
    <row r="137" spans="1:14">
      <c r="A137">
        <f>IF(MOD(ROW()-3,COUNTA(tblProducts[Description]))=0,A136+1,A136)</f>
        <v>2</v>
      </c>
      <c r="B137">
        <f>MOD(ROW()-3,COUNTA(tblProducts[Description]))+1</f>
        <v>21</v>
      </c>
      <c r="C137" t="str">
        <f>_xlfn.XLOOKUP(A137,tblProducts[Column1],tblProducts[Description])</f>
        <v>ARMOSTAT 300 BULK</v>
      </c>
      <c r="D137" t="str">
        <f>_xlfn.XLOOKUP(B137,tblProducts[Column1],tblProducts[Description])</f>
        <v>ETHODUOMEEN T/20 BULK</v>
      </c>
      <c r="E137" t="s">
        <v>9</v>
      </c>
      <c r="F137" t="s">
        <v>10</v>
      </c>
      <c r="G137" t="s">
        <v>7</v>
      </c>
      <c r="H137" t="s">
        <v>8</v>
      </c>
      <c r="I137">
        <f t="shared" si="2"/>
        <v>1.5</v>
      </c>
      <c r="L137" t="str">
        <v>ARMOSTAT 300 BULK</v>
      </c>
      <c r="M137" t="str">
        <v>ETHODUOMEEN T/20 BULK</v>
      </c>
      <c r="N137">
        <v>1.5</v>
      </c>
    </row>
    <row r="138" spans="1:14">
      <c r="A138">
        <f>IF(MOD(ROW()-3,COUNTA(tblProducts[Description]))=0,A137+1,A137)</f>
        <v>2</v>
      </c>
      <c r="B138">
        <f>MOD(ROW()-3,COUNTA(tblProducts[Description]))+1</f>
        <v>22</v>
      </c>
      <c r="C138" t="str">
        <f>_xlfn.XLOOKUP(A138,tblProducts[Column1],tblProducts[Description])</f>
        <v>ARMOSTAT 300 BULK</v>
      </c>
      <c r="D138" t="str">
        <f>_xlfn.XLOOKUP(B138,tblProducts[Column1],tblProducts[Description])</f>
        <v>ETHODUOMEEN T/25 BULK</v>
      </c>
      <c r="E138" t="s">
        <v>9</v>
      </c>
      <c r="F138" t="s">
        <v>12</v>
      </c>
      <c r="G138" t="s">
        <v>7</v>
      </c>
      <c r="H138" t="s">
        <v>8</v>
      </c>
      <c r="I138">
        <f t="shared" si="2"/>
        <v>2</v>
      </c>
      <c r="L138" t="str">
        <v>ARMOSTAT 300 BULK</v>
      </c>
      <c r="M138" t="str">
        <v>ETHODUOMEEN T/25 BULK</v>
      </c>
      <c r="N138">
        <v>2</v>
      </c>
    </row>
    <row r="139" spans="1:14">
      <c r="A139">
        <f>IF(MOD(ROW()-3,COUNTA(tblProducts[Description]))=0,A138+1,A138)</f>
        <v>2</v>
      </c>
      <c r="B139">
        <f>MOD(ROW()-3,COUNTA(tblProducts[Description]))+1</f>
        <v>23</v>
      </c>
      <c r="C139" t="str">
        <f>_xlfn.XLOOKUP(A139,tblProducts[Column1],tblProducts[Description])</f>
        <v>ARMOSTAT 300 BULK</v>
      </c>
      <c r="D139" t="str">
        <f>_xlfn.XLOOKUP(B139,tblProducts[Column1],tblProducts[Description])</f>
        <v>ETHOFAT 242/25 BULK</v>
      </c>
      <c r="E139" t="s">
        <v>9</v>
      </c>
      <c r="F139" t="s">
        <v>12</v>
      </c>
      <c r="G139" t="s">
        <v>7</v>
      </c>
      <c r="H139" t="s">
        <v>8</v>
      </c>
      <c r="I139">
        <f t="shared" si="2"/>
        <v>2</v>
      </c>
      <c r="L139" t="str">
        <v>ARMOSTAT 300 BULK</v>
      </c>
      <c r="M139" t="str">
        <v>ETHOFAT 242/25 BULK</v>
      </c>
      <c r="N139">
        <v>2</v>
      </c>
    </row>
    <row r="140" spans="1:14">
      <c r="A140">
        <f>IF(MOD(ROW()-3,COUNTA(tblProducts[Description]))=0,A139+1,A139)</f>
        <v>2</v>
      </c>
      <c r="B140">
        <f>MOD(ROW()-3,COUNTA(tblProducts[Description]))+1</f>
        <v>24</v>
      </c>
      <c r="C140" t="str">
        <f>_xlfn.XLOOKUP(A140,tblProducts[Column1],tblProducts[Description])</f>
        <v>ARMOSTAT 300 BULK</v>
      </c>
      <c r="D140" t="str">
        <f>_xlfn.XLOOKUP(B140,tblProducts[Column1],tblProducts[Description])</f>
        <v>ETHOMEEN C/12S BULK</v>
      </c>
      <c r="E140" t="s">
        <v>9</v>
      </c>
      <c r="F140" t="s">
        <v>12</v>
      </c>
      <c r="G140" t="s">
        <v>7</v>
      </c>
      <c r="H140" t="s">
        <v>15</v>
      </c>
      <c r="I140">
        <f t="shared" si="2"/>
        <v>2</v>
      </c>
      <c r="L140" t="str">
        <v>ARMOSTAT 300 BULK</v>
      </c>
      <c r="M140" t="str">
        <v>ETHOMEEN C/12S BULK</v>
      </c>
      <c r="N140">
        <v>2</v>
      </c>
    </row>
    <row r="141" spans="1:14">
      <c r="A141">
        <f>IF(MOD(ROW()-3,COUNTA(tblProducts[Description]))=0,A140+1,A140)</f>
        <v>2</v>
      </c>
      <c r="B141">
        <f>MOD(ROW()-3,COUNTA(tblProducts[Description]))+1</f>
        <v>25</v>
      </c>
      <c r="C141" t="str">
        <f>_xlfn.XLOOKUP(A141,tblProducts[Column1],tblProducts[Description])</f>
        <v>ARMOSTAT 300 BULK</v>
      </c>
      <c r="D141" t="str">
        <f>_xlfn.XLOOKUP(B141,tblProducts[Column1],tblProducts[Description])</f>
        <v>ETHOMEEN 18/12 BULK</v>
      </c>
      <c r="E141" t="s">
        <v>9</v>
      </c>
      <c r="F141" t="s">
        <v>12</v>
      </c>
      <c r="G141" t="s">
        <v>7</v>
      </c>
      <c r="H141" t="s">
        <v>8</v>
      </c>
      <c r="I141">
        <f t="shared" si="2"/>
        <v>2</v>
      </c>
      <c r="L141" t="str">
        <v>ARMOSTAT 300 BULK</v>
      </c>
      <c r="M141" t="str">
        <v>ETHOMEEN 18/12 BULK</v>
      </c>
      <c r="N141">
        <v>2</v>
      </c>
    </row>
    <row r="142" spans="1:14">
      <c r="A142">
        <f>IF(MOD(ROW()-3,COUNTA(tblProducts[Description]))=0,A141+1,A141)</f>
        <v>2</v>
      </c>
      <c r="B142">
        <f>MOD(ROW()-3,COUNTA(tblProducts[Description]))+1</f>
        <v>26</v>
      </c>
      <c r="C142" t="str">
        <f>_xlfn.XLOOKUP(A142,tblProducts[Column1],tblProducts[Description])</f>
        <v>ARMOSTAT 300 BULK</v>
      </c>
      <c r="D142" t="str">
        <f>_xlfn.XLOOKUP(B142,tblProducts[Column1],tblProducts[Description])</f>
        <v>ETHOMEEN 18/25 BULK</v>
      </c>
      <c r="E142" t="s">
        <v>9</v>
      </c>
      <c r="F142" t="s">
        <v>12</v>
      </c>
      <c r="G142" t="s">
        <v>7</v>
      </c>
      <c r="H142" t="s">
        <v>8</v>
      </c>
      <c r="I142">
        <f t="shared" si="2"/>
        <v>2</v>
      </c>
      <c r="L142" t="str">
        <v>ARMOSTAT 300 BULK</v>
      </c>
      <c r="M142" t="str">
        <v>ETHOMEEN 18/25 BULK</v>
      </c>
      <c r="N142">
        <v>2</v>
      </c>
    </row>
    <row r="143" spans="1:14">
      <c r="A143">
        <f>IF(MOD(ROW()-3,COUNTA(tblProducts[Description]))=0,A142+1,A142)</f>
        <v>2</v>
      </c>
      <c r="B143">
        <f>MOD(ROW()-3,COUNTA(tblProducts[Description]))+1</f>
        <v>27</v>
      </c>
      <c r="C143" t="str">
        <f>_xlfn.XLOOKUP(A143,tblProducts[Column1],tblProducts[Description])</f>
        <v>ARMOSTAT 300 BULK</v>
      </c>
      <c r="D143" t="str">
        <f>_xlfn.XLOOKUP(B143,tblProducts[Column1],tblProducts[Description])</f>
        <v>ETHOMEEN C/12 BULK</v>
      </c>
      <c r="E143" t="s">
        <v>9</v>
      </c>
      <c r="F143" t="s">
        <v>12</v>
      </c>
      <c r="G143" t="s">
        <v>7</v>
      </c>
      <c r="H143" t="s">
        <v>8</v>
      </c>
      <c r="I143">
        <f t="shared" si="2"/>
        <v>2</v>
      </c>
      <c r="L143" t="str">
        <v>ARMOSTAT 300 BULK</v>
      </c>
      <c r="M143" t="str">
        <v>ETHOMEEN C/12 BULK</v>
      </c>
      <c r="N143">
        <v>2</v>
      </c>
    </row>
    <row r="144" spans="1:14">
      <c r="A144">
        <f>IF(MOD(ROW()-3,COUNTA(tblProducts[Description]))=0,A143+1,A143)</f>
        <v>2</v>
      </c>
      <c r="B144">
        <f>MOD(ROW()-3,COUNTA(tblProducts[Description]))+1</f>
        <v>28</v>
      </c>
      <c r="C144" t="str">
        <f>_xlfn.XLOOKUP(A144,tblProducts[Column1],tblProducts[Description])</f>
        <v>ARMOSTAT 300 BULK</v>
      </c>
      <c r="D144" t="str">
        <f>_xlfn.XLOOKUP(B144,tblProducts[Column1],tblProducts[Description])</f>
        <v>ETHOMEEN C/12 M BULK</v>
      </c>
      <c r="E144" t="s">
        <v>9</v>
      </c>
      <c r="F144" t="s">
        <v>12</v>
      </c>
      <c r="G144" t="s">
        <v>7</v>
      </c>
      <c r="H144" t="s">
        <v>8</v>
      </c>
      <c r="I144">
        <f t="shared" si="2"/>
        <v>2</v>
      </c>
      <c r="L144" t="str">
        <v>ARMOSTAT 300 BULK</v>
      </c>
      <c r="M144" t="str">
        <v>ETHOMEEN C/12 M BULK</v>
      </c>
      <c r="N144">
        <v>2</v>
      </c>
    </row>
    <row r="145" spans="1:14">
      <c r="A145">
        <f>IF(MOD(ROW()-3,COUNTA(tblProducts[Description]))=0,A144+1,A144)</f>
        <v>2</v>
      </c>
      <c r="B145">
        <f>MOD(ROW()-3,COUNTA(tblProducts[Description]))+1</f>
        <v>29</v>
      </c>
      <c r="C145" t="str">
        <f>_xlfn.XLOOKUP(A145,tblProducts[Column1],tblProducts[Description])</f>
        <v>ARMOSTAT 300 BULK</v>
      </c>
      <c r="D145" t="str">
        <f>_xlfn.XLOOKUP(B145,tblProducts[Column1],tblProducts[Description])</f>
        <v>ETHOMEEN C/12 SUN BULK</v>
      </c>
      <c r="E145" t="s">
        <v>9</v>
      </c>
      <c r="F145" t="s">
        <v>12</v>
      </c>
      <c r="G145" t="s">
        <v>7</v>
      </c>
      <c r="H145" t="s">
        <v>8</v>
      </c>
      <c r="I145">
        <f t="shared" si="2"/>
        <v>2</v>
      </c>
      <c r="L145" t="str">
        <v>ARMOSTAT 300 BULK</v>
      </c>
      <c r="M145" t="str">
        <v>ETHOMEEN C/12 SUN BULK</v>
      </c>
      <c r="N145">
        <v>2</v>
      </c>
    </row>
    <row r="146" spans="1:14">
      <c r="A146">
        <f>IF(MOD(ROW()-3,COUNTA(tblProducts[Description]))=0,A145+1,A145)</f>
        <v>2</v>
      </c>
      <c r="B146">
        <f>MOD(ROW()-3,COUNTA(tblProducts[Description]))+1</f>
        <v>30</v>
      </c>
      <c r="C146" t="str">
        <f>_xlfn.XLOOKUP(A146,tblProducts[Column1],tblProducts[Description])</f>
        <v>ARMOSTAT 300 BULK</v>
      </c>
      <c r="D146" t="str">
        <f>_xlfn.XLOOKUP(B146,tblProducts[Column1],tblProducts[Description])</f>
        <v>ETHOMEEN C/12 UN BULK</v>
      </c>
      <c r="E146" t="s">
        <v>9</v>
      </c>
      <c r="F146" t="s">
        <v>12</v>
      </c>
      <c r="G146" t="s">
        <v>7</v>
      </c>
      <c r="H146" t="s">
        <v>8</v>
      </c>
      <c r="I146">
        <f t="shared" si="2"/>
        <v>2</v>
      </c>
      <c r="L146" t="str">
        <v>ARMOSTAT 300 BULK</v>
      </c>
      <c r="M146" t="str">
        <v>ETHOMEEN C/12 UN BULK</v>
      </c>
      <c r="N146">
        <v>2</v>
      </c>
    </row>
    <row r="147" spans="1:14">
      <c r="A147">
        <f>IF(MOD(ROW()-3,COUNTA(tblProducts[Description]))=0,A146+1,A146)</f>
        <v>2</v>
      </c>
      <c r="B147">
        <f>MOD(ROW()-3,COUNTA(tblProducts[Description]))+1</f>
        <v>31</v>
      </c>
      <c r="C147" t="str">
        <f>_xlfn.XLOOKUP(A147,tblProducts[Column1],tblProducts[Description])</f>
        <v>ARMOSTAT 300 BULK</v>
      </c>
      <c r="D147" t="str">
        <f>_xlfn.XLOOKUP(B147,tblProducts[Column1],tblProducts[Description])</f>
        <v>ETHOMEEN C/15 BULK</v>
      </c>
      <c r="E147" t="s">
        <v>9</v>
      </c>
      <c r="F147" t="s">
        <v>12</v>
      </c>
      <c r="G147" t="s">
        <v>7</v>
      </c>
      <c r="H147" t="s">
        <v>8</v>
      </c>
      <c r="I147">
        <f t="shared" si="2"/>
        <v>2</v>
      </c>
      <c r="L147" t="str">
        <v>ARMOSTAT 300 BULK</v>
      </c>
      <c r="M147" t="str">
        <v>ETHOMEEN C/15 BULK</v>
      </c>
      <c r="N147">
        <v>2</v>
      </c>
    </row>
    <row r="148" spans="1:14">
      <c r="A148">
        <f>IF(MOD(ROW()-3,COUNTA(tblProducts[Description]))=0,A147+1,A147)</f>
        <v>2</v>
      </c>
      <c r="B148">
        <f>MOD(ROW()-3,COUNTA(tblProducts[Description]))+1</f>
        <v>32</v>
      </c>
      <c r="C148" t="str">
        <f>_xlfn.XLOOKUP(A148,tblProducts[Column1],tblProducts[Description])</f>
        <v>ARMOSTAT 300 BULK</v>
      </c>
      <c r="D148" t="str">
        <f>_xlfn.XLOOKUP(B148,tblProducts[Column1],tblProducts[Description])</f>
        <v>ETHOMEEN C/17 BULK</v>
      </c>
      <c r="E148" t="s">
        <v>9</v>
      </c>
      <c r="F148" t="s">
        <v>12</v>
      </c>
      <c r="G148" t="s">
        <v>7</v>
      </c>
      <c r="H148" t="s">
        <v>15</v>
      </c>
      <c r="I148">
        <f t="shared" si="2"/>
        <v>2</v>
      </c>
      <c r="L148" t="str">
        <v>ARMOSTAT 300 BULK</v>
      </c>
      <c r="M148" t="str">
        <v>ETHOMEEN C/17 BULK</v>
      </c>
      <c r="N148">
        <v>2</v>
      </c>
    </row>
    <row r="149" spans="1:14">
      <c r="A149">
        <f>IF(MOD(ROW()-3,COUNTA(tblProducts[Description]))=0,A148+1,A148)</f>
        <v>2</v>
      </c>
      <c r="B149">
        <f>MOD(ROW()-3,COUNTA(tblProducts[Description]))+1</f>
        <v>33</v>
      </c>
      <c r="C149" t="str">
        <f>_xlfn.XLOOKUP(A149,tblProducts[Column1],tblProducts[Description])</f>
        <v>ARMOSTAT 300 BULK</v>
      </c>
      <c r="D149" t="str">
        <f>_xlfn.XLOOKUP(B149,tblProducts[Column1],tblProducts[Description])</f>
        <v>ETHOMEEN C/25A BULK</v>
      </c>
      <c r="E149" t="s">
        <v>9</v>
      </c>
      <c r="F149" t="s">
        <v>12</v>
      </c>
      <c r="G149" t="s">
        <v>7</v>
      </c>
      <c r="H149" t="s">
        <v>8</v>
      </c>
      <c r="I149">
        <f t="shared" si="2"/>
        <v>2</v>
      </c>
      <c r="L149" t="str">
        <v>ARMOSTAT 300 BULK</v>
      </c>
      <c r="M149" t="str">
        <v>ETHOMEEN C/25A BULK</v>
      </c>
      <c r="N149">
        <v>2</v>
      </c>
    </row>
    <row r="150" spans="1:14">
      <c r="A150">
        <f>IF(MOD(ROW()-3,COUNTA(tblProducts[Description]))=0,A149+1,A149)</f>
        <v>2</v>
      </c>
      <c r="B150">
        <f>MOD(ROW()-3,COUNTA(tblProducts[Description]))+1</f>
        <v>34</v>
      </c>
      <c r="C150" t="str">
        <f>_xlfn.XLOOKUP(A150,tblProducts[Column1],tblProducts[Description])</f>
        <v>ARMOSTAT 300 BULK</v>
      </c>
      <c r="D150" t="str">
        <f>_xlfn.XLOOKUP(B150,tblProducts[Column1],tblProducts[Description])</f>
        <v>ETHOMEEN C/25A S BULK</v>
      </c>
      <c r="E150" t="s">
        <v>9</v>
      </c>
      <c r="F150" t="s">
        <v>12</v>
      </c>
      <c r="G150" t="s">
        <v>7</v>
      </c>
      <c r="H150" t="s">
        <v>8</v>
      </c>
      <c r="I150">
        <f t="shared" si="2"/>
        <v>2</v>
      </c>
      <c r="L150" t="str">
        <v>ARMOSTAT 300 BULK</v>
      </c>
      <c r="M150" t="str">
        <v>ETHOMEEN C/25A S BULK</v>
      </c>
      <c r="N150">
        <v>2</v>
      </c>
    </row>
    <row r="151" spans="1:14">
      <c r="A151">
        <f>IF(MOD(ROW()-3,COUNTA(tblProducts[Description]))=0,A150+1,A150)</f>
        <v>2</v>
      </c>
      <c r="B151">
        <f>MOD(ROW()-3,COUNTA(tblProducts[Description]))+1</f>
        <v>35</v>
      </c>
      <c r="C151" t="str">
        <f>_xlfn.XLOOKUP(A151,tblProducts[Column1],tblProducts[Description])</f>
        <v>ARMOSTAT 300 BULK</v>
      </c>
      <c r="D151" t="str">
        <f>_xlfn.XLOOKUP(B151,tblProducts[Column1],tblProducts[Description])</f>
        <v>ETHOMEEN O/12LC BULK</v>
      </c>
      <c r="E151" t="s">
        <v>9</v>
      </c>
      <c r="F151" t="s">
        <v>12</v>
      </c>
      <c r="G151" t="s">
        <v>7</v>
      </c>
      <c r="H151" t="s">
        <v>8</v>
      </c>
      <c r="I151">
        <f t="shared" si="2"/>
        <v>2</v>
      </c>
      <c r="L151" t="str">
        <v>ARMOSTAT 300 BULK</v>
      </c>
      <c r="M151" t="str">
        <v>ETHOMEEN O/12LC BULK</v>
      </c>
      <c r="N151">
        <v>2</v>
      </c>
    </row>
    <row r="152" spans="1:14">
      <c r="A152">
        <f>IF(MOD(ROW()-3,COUNTA(tblProducts[Description]))=0,A151+1,A151)</f>
        <v>2</v>
      </c>
      <c r="B152">
        <f>MOD(ROW()-3,COUNTA(tblProducts[Description]))+1</f>
        <v>36</v>
      </c>
      <c r="C152" t="str">
        <f>_xlfn.XLOOKUP(A152,tblProducts[Column1],tblProducts[Description])</f>
        <v>ARMOSTAT 300 BULK</v>
      </c>
      <c r="D152" t="str">
        <f>_xlfn.XLOOKUP(B152,tblProducts[Column1],tblProducts[Description])</f>
        <v>ETHOMEEN SV/12 BULK</v>
      </c>
      <c r="E152" t="s">
        <v>9</v>
      </c>
      <c r="F152" t="s">
        <v>12</v>
      </c>
      <c r="G152" t="s">
        <v>7</v>
      </c>
      <c r="H152" t="s">
        <v>8</v>
      </c>
      <c r="I152">
        <f t="shared" si="2"/>
        <v>2</v>
      </c>
      <c r="L152" t="str">
        <v>ARMOSTAT 300 BULK</v>
      </c>
      <c r="M152" t="str">
        <v>ETHOMEEN SV/12 BULK</v>
      </c>
      <c r="N152">
        <v>2</v>
      </c>
    </row>
    <row r="153" spans="1:14">
      <c r="A153">
        <f>IF(MOD(ROW()-3,COUNTA(tblProducts[Description]))=0,A152+1,A152)</f>
        <v>2</v>
      </c>
      <c r="B153">
        <f>MOD(ROW()-3,COUNTA(tblProducts[Description]))+1</f>
        <v>37</v>
      </c>
      <c r="C153" t="str">
        <f>_xlfn.XLOOKUP(A153,tblProducts[Column1],tblProducts[Description])</f>
        <v>ARMOSTAT 300 BULK</v>
      </c>
      <c r="D153" t="str">
        <f>_xlfn.XLOOKUP(B153,tblProducts[Column1],tblProducts[Description])</f>
        <v>ETHOMEEN SV/15 BULK</v>
      </c>
      <c r="E153" t="s">
        <v>9</v>
      </c>
      <c r="F153" t="s">
        <v>12</v>
      </c>
      <c r="G153" t="s">
        <v>7</v>
      </c>
      <c r="H153" t="s">
        <v>8</v>
      </c>
      <c r="I153">
        <f t="shared" si="2"/>
        <v>2</v>
      </c>
      <c r="L153" t="str">
        <v>ARMOSTAT 300 BULK</v>
      </c>
      <c r="M153" t="str">
        <v>ETHOMEEN SV/15 BULK</v>
      </c>
      <c r="N153">
        <v>2</v>
      </c>
    </row>
    <row r="154" spans="1:14">
      <c r="A154">
        <f>IF(MOD(ROW()-3,COUNTA(tblProducts[Description]))=0,A153+1,A153)</f>
        <v>2</v>
      </c>
      <c r="B154">
        <f>MOD(ROW()-3,COUNTA(tblProducts[Description]))+1</f>
        <v>38</v>
      </c>
      <c r="C154" t="str">
        <f>_xlfn.XLOOKUP(A154,tblProducts[Column1],tblProducts[Description])</f>
        <v>ARMOSTAT 300 BULK</v>
      </c>
      <c r="D154" t="str">
        <f>_xlfn.XLOOKUP(B154,tblProducts[Column1],tblProducts[Description])</f>
        <v>ETHOMEEN SV/15C BULK</v>
      </c>
      <c r="E154" t="s">
        <v>9</v>
      </c>
      <c r="F154" t="s">
        <v>12</v>
      </c>
      <c r="G154" t="s">
        <v>7</v>
      </c>
      <c r="H154" t="s">
        <v>8</v>
      </c>
      <c r="I154">
        <f t="shared" si="2"/>
        <v>2</v>
      </c>
      <c r="L154" t="str">
        <v>ARMOSTAT 300 BULK</v>
      </c>
      <c r="M154" t="str">
        <v>ETHOMEEN SV/15C BULK</v>
      </c>
      <c r="N154">
        <v>2</v>
      </c>
    </row>
    <row r="155" spans="1:14">
      <c r="A155">
        <f>IF(MOD(ROW()-3,COUNTA(tblProducts[Description]))=0,A154+1,A154)</f>
        <v>2</v>
      </c>
      <c r="B155">
        <f>MOD(ROW()-3,COUNTA(tblProducts[Description]))+1</f>
        <v>39</v>
      </c>
      <c r="C155" t="str">
        <f>_xlfn.XLOOKUP(A155,tblProducts[Column1],tblProducts[Description])</f>
        <v>ARMOSTAT 300 BULK</v>
      </c>
      <c r="D155" t="str">
        <f>_xlfn.XLOOKUP(B155,tblProducts[Column1],tblProducts[Description])</f>
        <v>ETHOMEEN SV/25 BULK</v>
      </c>
      <c r="E155" t="s">
        <v>9</v>
      </c>
      <c r="F155" t="s">
        <v>12</v>
      </c>
      <c r="G155" t="s">
        <v>7</v>
      </c>
      <c r="H155" t="s">
        <v>16</v>
      </c>
      <c r="I155">
        <f t="shared" si="2"/>
        <v>2</v>
      </c>
      <c r="L155" t="str">
        <v>ARMOSTAT 300 BULK</v>
      </c>
      <c r="M155" t="str">
        <v>ETHOMEEN SV/25 BULK</v>
      </c>
      <c r="N155">
        <v>2</v>
      </c>
    </row>
    <row r="156" spans="1:14">
      <c r="A156">
        <f>IF(MOD(ROW()-3,COUNTA(tblProducts[Description]))=0,A155+1,A155)</f>
        <v>2</v>
      </c>
      <c r="B156">
        <f>MOD(ROW()-3,COUNTA(tblProducts[Description]))+1</f>
        <v>40</v>
      </c>
      <c r="C156" t="str">
        <f>_xlfn.XLOOKUP(A156,tblProducts[Column1],tblProducts[Description])</f>
        <v>ARMOSTAT 300 BULK</v>
      </c>
      <c r="D156" t="str">
        <f>_xlfn.XLOOKUP(B156,tblProducts[Column1],tblProducts[Description])</f>
        <v>ETHOMEEN T/12 BULK</v>
      </c>
      <c r="E156" t="s">
        <v>9</v>
      </c>
      <c r="F156" t="s">
        <v>12</v>
      </c>
      <c r="G156" t="s">
        <v>7</v>
      </c>
      <c r="H156" t="s">
        <v>8</v>
      </c>
      <c r="I156">
        <f t="shared" si="2"/>
        <v>2</v>
      </c>
      <c r="L156" t="str">
        <v>ARMOSTAT 300 BULK</v>
      </c>
      <c r="M156" t="str">
        <v>ETHOMEEN T/12 BULK</v>
      </c>
      <c r="N156">
        <v>2</v>
      </c>
    </row>
    <row r="157" spans="1:14">
      <c r="A157">
        <f>IF(MOD(ROW()-3,COUNTA(tblProducts[Description]))=0,A156+1,A156)</f>
        <v>2</v>
      </c>
      <c r="B157">
        <f>MOD(ROW()-3,COUNTA(tblProducts[Description]))+1</f>
        <v>41</v>
      </c>
      <c r="C157" t="str">
        <f>_xlfn.XLOOKUP(A157,tblProducts[Column1],tblProducts[Description])</f>
        <v>ARMOSTAT 300 BULK</v>
      </c>
      <c r="D157" t="str">
        <f>_xlfn.XLOOKUP(B157,tblProducts[Column1],tblProducts[Description])</f>
        <v>ETHOMEEN T/13.5 BULK</v>
      </c>
      <c r="E157" t="s">
        <v>9</v>
      </c>
      <c r="F157" t="s">
        <v>12</v>
      </c>
      <c r="G157" t="s">
        <v>7</v>
      </c>
      <c r="H157" t="s">
        <v>8</v>
      </c>
      <c r="I157">
        <f t="shared" si="2"/>
        <v>2</v>
      </c>
      <c r="L157" t="str">
        <v>ARMOSTAT 300 BULK</v>
      </c>
      <c r="M157" t="str">
        <v>ETHOMEEN T/13.5 BULK</v>
      </c>
      <c r="N157">
        <v>2</v>
      </c>
    </row>
    <row r="158" spans="1:14">
      <c r="A158">
        <f>IF(MOD(ROW()-3,COUNTA(tblProducts[Description]))=0,A157+1,A157)</f>
        <v>2</v>
      </c>
      <c r="B158">
        <f>MOD(ROW()-3,COUNTA(tblProducts[Description]))+1</f>
        <v>42</v>
      </c>
      <c r="C158" t="str">
        <f>_xlfn.XLOOKUP(A158,tblProducts[Column1],tblProducts[Description])</f>
        <v>ARMOSTAT 300 BULK</v>
      </c>
      <c r="D158" t="str">
        <f>_xlfn.XLOOKUP(B158,tblProducts[Column1],tblProducts[Description])</f>
        <v>ETHOMEEN T/15 BULK</v>
      </c>
      <c r="E158" t="s">
        <v>9</v>
      </c>
      <c r="F158" t="s">
        <v>12</v>
      </c>
      <c r="G158" t="s">
        <v>7</v>
      </c>
      <c r="H158" t="s">
        <v>8</v>
      </c>
      <c r="I158">
        <f t="shared" si="2"/>
        <v>2</v>
      </c>
      <c r="L158" t="str">
        <v>ARMOSTAT 300 BULK</v>
      </c>
      <c r="M158" t="str">
        <v>ETHOMEEN T/15 BULK</v>
      </c>
      <c r="N158">
        <v>2</v>
      </c>
    </row>
    <row r="159" spans="1:14">
      <c r="A159">
        <f>IF(MOD(ROW()-3,COUNTA(tblProducts[Description]))=0,A158+1,A158)</f>
        <v>2</v>
      </c>
      <c r="B159">
        <f>MOD(ROW()-3,COUNTA(tblProducts[Description]))+1</f>
        <v>43</v>
      </c>
      <c r="C159" t="str">
        <f>_xlfn.XLOOKUP(A159,tblProducts[Column1],tblProducts[Description])</f>
        <v>ARMOSTAT 300 BULK</v>
      </c>
      <c r="D159" t="str">
        <f>_xlfn.XLOOKUP(B159,tblProducts[Column1],tblProducts[Description])</f>
        <v>ETHOMEEN T/17 BULK</v>
      </c>
      <c r="E159" t="s">
        <v>9</v>
      </c>
      <c r="F159" t="s">
        <v>12</v>
      </c>
      <c r="G159" t="s">
        <v>7</v>
      </c>
      <c r="H159" t="s">
        <v>8</v>
      </c>
      <c r="I159">
        <f t="shared" si="2"/>
        <v>2</v>
      </c>
      <c r="L159" t="str">
        <v>ARMOSTAT 300 BULK</v>
      </c>
      <c r="M159" t="str">
        <v>ETHOMEEN T/17 BULK</v>
      </c>
      <c r="N159">
        <v>2</v>
      </c>
    </row>
    <row r="160" spans="1:14">
      <c r="A160">
        <f>IF(MOD(ROW()-3,COUNTA(tblProducts[Description]))=0,A159+1,A159)</f>
        <v>2</v>
      </c>
      <c r="B160">
        <f>MOD(ROW()-3,COUNTA(tblProducts[Description]))+1</f>
        <v>44</v>
      </c>
      <c r="C160" t="str">
        <f>_xlfn.XLOOKUP(A160,tblProducts[Column1],tblProducts[Description])</f>
        <v>ARMOSTAT 300 BULK</v>
      </c>
      <c r="D160" t="str">
        <f>_xlfn.XLOOKUP(B160,tblProducts[Column1],tblProducts[Description])</f>
        <v>ETHOMEEN T/18 BULK</v>
      </c>
      <c r="E160" t="s">
        <v>9</v>
      </c>
      <c r="F160" t="s">
        <v>12</v>
      </c>
      <c r="G160" t="s">
        <v>7</v>
      </c>
      <c r="H160" t="s">
        <v>8</v>
      </c>
      <c r="I160">
        <f t="shared" si="2"/>
        <v>2</v>
      </c>
      <c r="L160" t="str">
        <v>ARMOSTAT 300 BULK</v>
      </c>
      <c r="M160" t="str">
        <v>ETHOMEEN T/18 BULK</v>
      </c>
      <c r="N160">
        <v>2</v>
      </c>
    </row>
    <row r="161" spans="1:14">
      <c r="A161">
        <f>IF(MOD(ROW()-3,COUNTA(tblProducts[Description]))=0,A160+1,A160)</f>
        <v>2</v>
      </c>
      <c r="B161">
        <f>MOD(ROW()-3,COUNTA(tblProducts[Description]))+1</f>
        <v>45</v>
      </c>
      <c r="C161" t="str">
        <f>_xlfn.XLOOKUP(A161,tblProducts[Column1],tblProducts[Description])</f>
        <v>ARMOSTAT 300 BULK</v>
      </c>
      <c r="D161" t="str">
        <f>_xlfn.XLOOKUP(B161,tblProducts[Column1],tblProducts[Description])</f>
        <v>ETHOMEEN T/19 BULK</v>
      </c>
      <c r="E161" t="s">
        <v>9</v>
      </c>
      <c r="F161" t="s">
        <v>12</v>
      </c>
      <c r="G161" t="s">
        <v>7</v>
      </c>
      <c r="H161" t="s">
        <v>8</v>
      </c>
      <c r="I161">
        <f t="shared" si="2"/>
        <v>2</v>
      </c>
      <c r="L161" t="str">
        <v>ARMOSTAT 300 BULK</v>
      </c>
      <c r="M161" t="str">
        <v>ETHOMEEN T/19 BULK</v>
      </c>
      <c r="N161">
        <v>2</v>
      </c>
    </row>
    <row r="162" spans="1:14">
      <c r="A162">
        <f>IF(MOD(ROW()-3,COUNTA(tblProducts[Description]))=0,A161+1,A161)</f>
        <v>2</v>
      </c>
      <c r="B162">
        <f>MOD(ROW()-3,COUNTA(tblProducts[Description]))+1</f>
        <v>46</v>
      </c>
      <c r="C162" t="str">
        <f>_xlfn.XLOOKUP(A162,tblProducts[Column1],tblProducts[Description])</f>
        <v>ARMOSTAT 300 BULK</v>
      </c>
      <c r="D162" t="str">
        <f>_xlfn.XLOOKUP(B162,tblProducts[Column1],tblProducts[Description])</f>
        <v>ETHOMEEN T/20 BULK</v>
      </c>
      <c r="E162" t="s">
        <v>9</v>
      </c>
      <c r="F162" t="s">
        <v>12</v>
      </c>
      <c r="G162" t="s">
        <v>9</v>
      </c>
      <c r="H162" t="s">
        <v>8</v>
      </c>
      <c r="I162">
        <f t="shared" si="2"/>
        <v>4</v>
      </c>
      <c r="L162" t="str">
        <v>ARMOSTAT 300 BULK</v>
      </c>
      <c r="M162" t="str">
        <v>ETHOMEEN T/20 BULK</v>
      </c>
      <c r="N162">
        <v>4</v>
      </c>
    </row>
    <row r="163" spans="1:14">
      <c r="A163">
        <f>IF(MOD(ROW()-3,COUNTA(tblProducts[Description]))=0,A162+1,A162)</f>
        <v>2</v>
      </c>
      <c r="B163">
        <f>MOD(ROW()-3,COUNTA(tblProducts[Description]))+1</f>
        <v>47</v>
      </c>
      <c r="C163" t="str">
        <f>_xlfn.XLOOKUP(A163,tblProducts[Column1],tblProducts[Description])</f>
        <v>ARMOSTAT 300 BULK</v>
      </c>
      <c r="D163" t="str">
        <f>_xlfn.XLOOKUP(B163,tblProducts[Column1],tblProducts[Description])</f>
        <v>ETHOMEEN T/20S BULK</v>
      </c>
      <c r="E163" t="s">
        <v>9</v>
      </c>
      <c r="F163" t="s">
        <v>12</v>
      </c>
      <c r="G163" t="s">
        <v>9</v>
      </c>
      <c r="H163" t="s">
        <v>8</v>
      </c>
      <c r="I163">
        <f t="shared" si="2"/>
        <v>4</v>
      </c>
      <c r="L163" t="str">
        <v>ARMOSTAT 300 BULK</v>
      </c>
      <c r="M163" t="str">
        <v>ETHOMEEN T/20S BULK</v>
      </c>
      <c r="N163">
        <v>4</v>
      </c>
    </row>
    <row r="164" spans="1:14">
      <c r="A164">
        <f>IF(MOD(ROW()-3,COUNTA(tblProducts[Description]))=0,A163+1,A163)</f>
        <v>2</v>
      </c>
      <c r="B164">
        <f>MOD(ROW()-3,COUNTA(tblProducts[Description]))+1</f>
        <v>48</v>
      </c>
      <c r="C164" t="str">
        <f>_xlfn.XLOOKUP(A164,tblProducts[Column1],tblProducts[Description])</f>
        <v>ARMOSTAT 300 BULK</v>
      </c>
      <c r="D164" t="str">
        <f>_xlfn.XLOOKUP(B164,tblProducts[Column1],tblProducts[Description])</f>
        <v>ETHOMEEN T/24 BULK</v>
      </c>
      <c r="E164" t="s">
        <v>9</v>
      </c>
      <c r="F164" t="s">
        <v>12</v>
      </c>
      <c r="G164" t="s">
        <v>7</v>
      </c>
      <c r="H164" t="s">
        <v>8</v>
      </c>
      <c r="I164">
        <f t="shared" si="2"/>
        <v>2</v>
      </c>
      <c r="L164" t="str">
        <v>ARMOSTAT 300 BULK</v>
      </c>
      <c r="M164" t="str">
        <v>ETHOMEEN T/24 BULK</v>
      </c>
      <c r="N164">
        <v>2</v>
      </c>
    </row>
    <row r="165" spans="1:14">
      <c r="A165">
        <f>IF(MOD(ROW()-3,COUNTA(tblProducts[Description]))=0,A164+1,A164)</f>
        <v>2</v>
      </c>
      <c r="B165">
        <f>MOD(ROW()-3,COUNTA(tblProducts[Description]))+1</f>
        <v>49</v>
      </c>
      <c r="C165" t="str">
        <f>_xlfn.XLOOKUP(A165,tblProducts[Column1],tblProducts[Description])</f>
        <v>ARMOSTAT 300 BULK</v>
      </c>
      <c r="D165" t="str">
        <f>_xlfn.XLOOKUP(B165,tblProducts[Column1],tblProducts[Description])</f>
        <v>ETHOMEEN T/25 BULK</v>
      </c>
      <c r="E165" t="s">
        <v>9</v>
      </c>
      <c r="F165" t="s">
        <v>12</v>
      </c>
      <c r="G165" t="s">
        <v>7</v>
      </c>
      <c r="H165" t="s">
        <v>8</v>
      </c>
      <c r="I165">
        <f t="shared" si="2"/>
        <v>2</v>
      </c>
      <c r="L165" t="str">
        <v>ARMOSTAT 300 BULK</v>
      </c>
      <c r="M165" t="str">
        <v>ETHOMEEN T/25 BULK</v>
      </c>
      <c r="N165">
        <v>2</v>
      </c>
    </row>
    <row r="166" spans="1:14">
      <c r="A166">
        <f>IF(MOD(ROW()-3,COUNTA(tblProducts[Description]))=0,A165+1,A165)</f>
        <v>2</v>
      </c>
      <c r="B166">
        <f>MOD(ROW()-3,COUNTA(tblProducts[Description]))+1</f>
        <v>50</v>
      </c>
      <c r="C166" t="str">
        <f>_xlfn.XLOOKUP(A166,tblProducts[Column1],tblProducts[Description])</f>
        <v>ARMOSTAT 300 BULK</v>
      </c>
      <c r="D166" t="str">
        <f>_xlfn.XLOOKUP(B166,tblProducts[Column1],tblProducts[Description])</f>
        <v>ETHOMEEN T/28 BULK</v>
      </c>
      <c r="E166" t="s">
        <v>9</v>
      </c>
      <c r="F166" t="s">
        <v>12</v>
      </c>
      <c r="G166" t="s">
        <v>7</v>
      </c>
      <c r="H166" t="s">
        <v>8</v>
      </c>
      <c r="I166">
        <f t="shared" si="2"/>
        <v>2</v>
      </c>
      <c r="L166" t="str">
        <v>ARMOSTAT 300 BULK</v>
      </c>
      <c r="M166" t="str">
        <v>ETHOMEEN T/28 BULK</v>
      </c>
      <c r="N166">
        <v>2</v>
      </c>
    </row>
    <row r="167" spans="1:14">
      <c r="A167">
        <f>IF(MOD(ROW()-3,COUNTA(tblProducts[Description]))=0,A166+1,A166)</f>
        <v>2</v>
      </c>
      <c r="B167">
        <f>MOD(ROW()-3,COUNTA(tblProducts[Description]))+1</f>
        <v>51</v>
      </c>
      <c r="C167" t="str">
        <f>_xlfn.XLOOKUP(A167,tblProducts[Column1],tblProducts[Description])</f>
        <v>ARMOSTAT 300 BULK</v>
      </c>
      <c r="D167" t="str">
        <f>_xlfn.XLOOKUP(B167,tblProducts[Column1],tblProducts[Description])</f>
        <v>ETHYLAN 1008 SA BULK</v>
      </c>
      <c r="E167" t="s">
        <v>9</v>
      </c>
      <c r="F167" t="s">
        <v>12</v>
      </c>
      <c r="G167" t="s">
        <v>7</v>
      </c>
      <c r="H167" t="s">
        <v>8</v>
      </c>
      <c r="I167">
        <f t="shared" si="2"/>
        <v>2</v>
      </c>
      <c r="L167" t="str">
        <v>ARMOSTAT 300 BULK</v>
      </c>
      <c r="M167" t="str">
        <v>ETHYLAN 1008 SA BULK</v>
      </c>
      <c r="N167">
        <v>2</v>
      </c>
    </row>
    <row r="168" spans="1:14">
      <c r="A168">
        <f>IF(MOD(ROW()-3,COUNTA(tblProducts[Description]))=0,A167+1,A167)</f>
        <v>2</v>
      </c>
      <c r="B168">
        <f>MOD(ROW()-3,COUNTA(tblProducts[Description]))+1</f>
        <v>52</v>
      </c>
      <c r="C168" t="str">
        <f>_xlfn.XLOOKUP(A168,tblProducts[Column1],tblProducts[Description])</f>
        <v>ARMOSTAT 300 BULK</v>
      </c>
      <c r="D168" t="str">
        <f>_xlfn.XLOOKUP(B168,tblProducts[Column1],tblProducts[Description])</f>
        <v>ETHYLAN 325 BULK</v>
      </c>
      <c r="E168" t="s">
        <v>9</v>
      </c>
      <c r="F168" t="s">
        <v>12</v>
      </c>
      <c r="G168" t="s">
        <v>7</v>
      </c>
      <c r="H168" t="s">
        <v>8</v>
      </c>
      <c r="I168">
        <f t="shared" si="2"/>
        <v>2</v>
      </c>
      <c r="L168" t="str">
        <v>ARMOSTAT 300 BULK</v>
      </c>
      <c r="M168" t="str">
        <v>ETHYLAN 325 BULK</v>
      </c>
      <c r="N168">
        <v>2</v>
      </c>
    </row>
    <row r="169" spans="1:14">
      <c r="A169">
        <f>IF(MOD(ROW()-3,COUNTA(tblProducts[Description]))=0,A168+1,A168)</f>
        <v>2</v>
      </c>
      <c r="B169">
        <f>MOD(ROW()-3,COUNTA(tblProducts[Description]))+1</f>
        <v>53</v>
      </c>
      <c r="C169" t="str">
        <f>_xlfn.XLOOKUP(A169,tblProducts[Column1],tblProducts[Description])</f>
        <v>ARMOSTAT 300 BULK</v>
      </c>
      <c r="D169" t="str">
        <f>_xlfn.XLOOKUP(B169,tblProducts[Column1],tblProducts[Description])</f>
        <v>ETHYLAN NS-500LQ BULK</v>
      </c>
      <c r="E169" t="s">
        <v>9</v>
      </c>
      <c r="F169" t="s">
        <v>12</v>
      </c>
      <c r="G169" t="s">
        <v>7</v>
      </c>
      <c r="H169" t="s">
        <v>8</v>
      </c>
      <c r="I169">
        <f t="shared" si="2"/>
        <v>2</v>
      </c>
      <c r="L169" t="str">
        <v>ARMOSTAT 300 BULK</v>
      </c>
      <c r="M169" t="str">
        <v>ETHYLAN NS-500LQ BULK</v>
      </c>
      <c r="N169">
        <v>2</v>
      </c>
    </row>
    <row r="170" spans="1:14">
      <c r="A170">
        <f>IF(MOD(ROW()-3,COUNTA(tblProducts[Description]))=0,A169+1,A169)</f>
        <v>2</v>
      </c>
      <c r="B170">
        <f>MOD(ROW()-3,COUNTA(tblProducts[Description]))+1</f>
        <v>54</v>
      </c>
      <c r="C170" t="str">
        <f>_xlfn.XLOOKUP(A170,tblProducts[Column1],tblProducts[Description])</f>
        <v>ARMOSTAT 300 BULK</v>
      </c>
      <c r="D170" t="str">
        <f>_xlfn.XLOOKUP(B170,tblProducts[Column1],tblProducts[Description])</f>
        <v>ETHYLAN PRE NS-505 K BULK</v>
      </c>
      <c r="E170" t="s">
        <v>9</v>
      </c>
      <c r="F170" t="s">
        <v>12</v>
      </c>
      <c r="G170" t="s">
        <v>7</v>
      </c>
      <c r="H170" t="s">
        <v>8</v>
      </c>
      <c r="I170">
        <f t="shared" si="2"/>
        <v>2</v>
      </c>
      <c r="L170" t="str">
        <v>ARMOSTAT 300 BULK</v>
      </c>
      <c r="M170" t="str">
        <v>ETHYLAN PRE NS-505 K BULK</v>
      </c>
      <c r="N170">
        <v>2</v>
      </c>
    </row>
    <row r="171" spans="1:14">
      <c r="A171">
        <f>IF(MOD(ROW()-3,COUNTA(tblProducts[Description]))=0,A170+1,A170)</f>
        <v>2</v>
      </c>
      <c r="B171">
        <f>MOD(ROW()-3,COUNTA(tblProducts[Description]))+1</f>
        <v>55</v>
      </c>
      <c r="C171" t="str">
        <f>_xlfn.XLOOKUP(A171,tblProducts[Column1],tblProducts[Description])</f>
        <v>ARMOSTAT 300 BULK</v>
      </c>
      <c r="D171" t="str">
        <f>_xlfn.XLOOKUP(B171,tblProducts[Column1],tblProducts[Description])</f>
        <v>ETHYLAN SN-90 BULK</v>
      </c>
      <c r="E171" t="s">
        <v>9</v>
      </c>
      <c r="F171" t="s">
        <v>12</v>
      </c>
      <c r="G171" t="s">
        <v>7</v>
      </c>
      <c r="H171" t="s">
        <v>8</v>
      </c>
      <c r="I171">
        <f t="shared" si="2"/>
        <v>2</v>
      </c>
      <c r="L171" t="str">
        <v>ARMOSTAT 300 BULK</v>
      </c>
      <c r="M171" t="str">
        <v>ETHYLAN SN-90 BULK</v>
      </c>
      <c r="N171">
        <v>2</v>
      </c>
    </row>
    <row r="172" spans="1:14">
      <c r="A172">
        <f>IF(MOD(ROW()-3,COUNTA(tblProducts[Description]))=0,A171+1,A171)</f>
        <v>2</v>
      </c>
      <c r="B172">
        <f>MOD(ROW()-3,COUNTA(tblProducts[Description]))+1</f>
        <v>56</v>
      </c>
      <c r="C172" t="str">
        <f>_xlfn.XLOOKUP(A172,tblProducts[Column1],tblProducts[Description])</f>
        <v>ARMOSTAT 300 BULK</v>
      </c>
      <c r="D172" t="str">
        <f>_xlfn.XLOOKUP(B172,tblProducts[Column1],tblProducts[Description])</f>
        <v>ETHYLAN TD-100 BULK</v>
      </c>
      <c r="E172" t="s">
        <v>9</v>
      </c>
      <c r="F172" t="s">
        <v>12</v>
      </c>
      <c r="G172" t="s">
        <v>7</v>
      </c>
      <c r="H172" t="s">
        <v>8</v>
      </c>
      <c r="I172">
        <f t="shared" si="2"/>
        <v>2</v>
      </c>
      <c r="L172" t="str">
        <v>ARMOSTAT 300 BULK</v>
      </c>
      <c r="M172" t="str">
        <v>ETHYLAN TD-100 BULK</v>
      </c>
      <c r="N172">
        <v>2</v>
      </c>
    </row>
    <row r="173" spans="1:14">
      <c r="A173">
        <f>IF(MOD(ROW()-3,COUNTA(tblProducts[Description]))=0,A172+1,A172)</f>
        <v>2</v>
      </c>
      <c r="B173">
        <f>MOD(ROW()-3,COUNTA(tblProducts[Description]))+1</f>
        <v>57</v>
      </c>
      <c r="C173" t="str">
        <f>_xlfn.XLOOKUP(A173,tblProducts[Column1],tblProducts[Description])</f>
        <v>ARMOSTAT 300 BULK</v>
      </c>
      <c r="D173" t="str">
        <f>_xlfn.XLOOKUP(B173,tblProducts[Column1],tblProducts[Description])</f>
        <v>ETHYLAN TD-120 BULK</v>
      </c>
      <c r="E173" t="s">
        <v>9</v>
      </c>
      <c r="F173" t="s">
        <v>12</v>
      </c>
      <c r="G173" t="s">
        <v>7</v>
      </c>
      <c r="H173" t="s">
        <v>8</v>
      </c>
      <c r="I173">
        <f t="shared" si="2"/>
        <v>2</v>
      </c>
      <c r="L173" t="str">
        <v>ARMOSTAT 300 BULK</v>
      </c>
      <c r="M173" t="str">
        <v>ETHYLAN TD-120 BULK</v>
      </c>
      <c r="N173">
        <v>2</v>
      </c>
    </row>
    <row r="174" spans="1:14">
      <c r="A174">
        <f>IF(MOD(ROW()-3,COUNTA(tblProducts[Description]))=0,A173+1,A173)</f>
        <v>2</v>
      </c>
      <c r="B174">
        <f>MOD(ROW()-3,COUNTA(tblProducts[Description]))+1</f>
        <v>58</v>
      </c>
      <c r="C174" t="str">
        <f>_xlfn.XLOOKUP(A174,tblProducts[Column1],tblProducts[Description])</f>
        <v>ARMOSTAT 300 BULK</v>
      </c>
      <c r="D174" t="str">
        <f>_xlfn.XLOOKUP(B174,tblProducts[Column1],tblProducts[Description])</f>
        <v>ETHYLAN TD-1407 BULK</v>
      </c>
      <c r="E174" t="s">
        <v>9</v>
      </c>
      <c r="F174" t="s">
        <v>12</v>
      </c>
      <c r="G174" t="s">
        <v>7</v>
      </c>
      <c r="H174" t="s">
        <v>8</v>
      </c>
      <c r="I174">
        <f t="shared" si="2"/>
        <v>2</v>
      </c>
      <c r="L174" t="str">
        <v>ARMOSTAT 300 BULK</v>
      </c>
      <c r="M174" t="str">
        <v>ETHYLAN TD-1407 BULK</v>
      </c>
      <c r="N174">
        <v>2</v>
      </c>
    </row>
    <row r="175" spans="1:14">
      <c r="A175">
        <f>IF(MOD(ROW()-3,COUNTA(tblProducts[Description]))=0,A174+1,A174)</f>
        <v>2</v>
      </c>
      <c r="B175">
        <f>MOD(ROW()-3,COUNTA(tblProducts[Description]))+1</f>
        <v>59</v>
      </c>
      <c r="C175" t="str">
        <f>_xlfn.XLOOKUP(A175,tblProducts[Column1],tblProducts[Description])</f>
        <v>ARMOSTAT 300 BULK</v>
      </c>
      <c r="D175" t="str">
        <f>_xlfn.XLOOKUP(B175,tblProducts[Column1],tblProducts[Description])</f>
        <v>ETHYLAN TD-40 BULK</v>
      </c>
      <c r="E175" t="s">
        <v>9</v>
      </c>
      <c r="F175" t="s">
        <v>12</v>
      </c>
      <c r="G175" t="s">
        <v>7</v>
      </c>
      <c r="H175" t="s">
        <v>8</v>
      </c>
      <c r="I175">
        <f t="shared" si="2"/>
        <v>2</v>
      </c>
      <c r="L175" t="str">
        <v>ARMOSTAT 300 BULK</v>
      </c>
      <c r="M175" t="str">
        <v>ETHYLAN TD-40 BULK</v>
      </c>
      <c r="N175">
        <v>2</v>
      </c>
    </row>
    <row r="176" spans="1:14">
      <c r="A176">
        <f>IF(MOD(ROW()-3,COUNTA(tblProducts[Description]))=0,A175+1,A175)</f>
        <v>2</v>
      </c>
      <c r="B176">
        <f>MOD(ROW()-3,COUNTA(tblProducts[Description]))+1</f>
        <v>60</v>
      </c>
      <c r="C176" t="str">
        <f>_xlfn.XLOOKUP(A176,tblProducts[Column1],tblProducts[Description])</f>
        <v>ARMOSTAT 300 BULK</v>
      </c>
      <c r="D176" t="str">
        <f>_xlfn.XLOOKUP(B176,tblProducts[Column1],tblProducts[Description])</f>
        <v>ETHYLAN TD-60 BULK</v>
      </c>
      <c r="E176" t="s">
        <v>9</v>
      </c>
      <c r="F176" t="s">
        <v>12</v>
      </c>
      <c r="G176" t="s">
        <v>7</v>
      </c>
      <c r="H176" t="s">
        <v>8</v>
      </c>
      <c r="I176">
        <f t="shared" si="2"/>
        <v>2</v>
      </c>
      <c r="L176" t="str">
        <v>ARMOSTAT 300 BULK</v>
      </c>
      <c r="M176" t="str">
        <v>ETHYLAN TD-60 BULK</v>
      </c>
      <c r="N176">
        <v>2</v>
      </c>
    </row>
    <row r="177" spans="1:14">
      <c r="A177">
        <f>IF(MOD(ROW()-3,COUNTA(tblProducts[Description]))=0,A176+1,A176)</f>
        <v>2</v>
      </c>
      <c r="B177">
        <f>MOD(ROW()-3,COUNTA(tblProducts[Description]))+1</f>
        <v>61</v>
      </c>
      <c r="C177" t="str">
        <f>_xlfn.XLOOKUP(A177,tblProducts[Column1],tblProducts[Description])</f>
        <v>ARMOSTAT 300 BULK</v>
      </c>
      <c r="D177" t="str">
        <f>_xlfn.XLOOKUP(B177,tblProducts[Column1],tblProducts[Description])</f>
        <v>INTERMEDIATE BE-110L BULK</v>
      </c>
      <c r="E177" t="s">
        <v>9</v>
      </c>
      <c r="F177" t="s">
        <v>12</v>
      </c>
      <c r="G177" t="s">
        <v>7</v>
      </c>
      <c r="H177" t="s">
        <v>8</v>
      </c>
      <c r="I177">
        <f t="shared" si="2"/>
        <v>2</v>
      </c>
      <c r="L177" t="str">
        <v>ARMOSTAT 300 BULK</v>
      </c>
      <c r="M177" t="str">
        <v>INTERMEDIATE BE-110L BULK</v>
      </c>
      <c r="N177">
        <v>2</v>
      </c>
    </row>
    <row r="178" spans="1:14">
      <c r="A178">
        <f>IF(MOD(ROW()-3,COUNTA(tblProducts[Description]))=0,A177+1,A177)</f>
        <v>2</v>
      </c>
      <c r="B178">
        <f>MOD(ROW()-3,COUNTA(tblProducts[Description]))+1</f>
        <v>62</v>
      </c>
      <c r="C178" t="str">
        <f>_xlfn.XLOOKUP(A178,tblProducts[Column1],tblProducts[Description])</f>
        <v>ARMOSTAT 300 BULK</v>
      </c>
      <c r="D178" t="str">
        <f>_xlfn.XLOOKUP(B178,tblProducts[Column1],tblProducts[Description])</f>
        <v>INTERMEDIATE DPG-415 BULK</v>
      </c>
      <c r="E178" t="s">
        <v>9</v>
      </c>
      <c r="F178" t="s">
        <v>12</v>
      </c>
      <c r="G178" t="s">
        <v>7</v>
      </c>
      <c r="H178" t="s">
        <v>8</v>
      </c>
      <c r="I178">
        <f t="shared" si="2"/>
        <v>2</v>
      </c>
      <c r="L178" t="str">
        <v>ARMOSTAT 300 BULK</v>
      </c>
      <c r="M178" t="str">
        <v>INTERMEDIATE DPG-415 BULK</v>
      </c>
      <c r="N178">
        <v>2</v>
      </c>
    </row>
    <row r="179" spans="1:14">
      <c r="A179">
        <f>IF(MOD(ROW()-3,COUNTA(tblProducts[Description]))=0,A178+1,A178)</f>
        <v>2</v>
      </c>
      <c r="B179">
        <f>MOD(ROW()-3,COUNTA(tblProducts[Description]))+1</f>
        <v>63</v>
      </c>
      <c r="C179" t="str">
        <f>_xlfn.XLOOKUP(A179,tblProducts[Column1],tblProducts[Description])</f>
        <v>ARMOSTAT 300 BULK</v>
      </c>
      <c r="D179" t="str">
        <f>_xlfn.XLOOKUP(B179,tblProducts[Column1],tblProducts[Description])</f>
        <v>PROPODUOMEEN T/12 BULK</v>
      </c>
      <c r="E179" t="s">
        <v>9</v>
      </c>
      <c r="F179" t="s">
        <v>12</v>
      </c>
      <c r="G179" t="s">
        <v>7</v>
      </c>
      <c r="H179" t="s">
        <v>8</v>
      </c>
      <c r="I179">
        <f t="shared" si="2"/>
        <v>2</v>
      </c>
      <c r="L179" t="str">
        <v>ARMOSTAT 300 BULK</v>
      </c>
      <c r="M179" t="str">
        <v>PROPODUOMEEN T/12 BULK</v>
      </c>
      <c r="N179">
        <v>2</v>
      </c>
    </row>
    <row r="180" spans="1:14">
      <c r="A180">
        <f>IF(MOD(ROW()-3,COUNTA(tblProducts[Description]))=0,A179+1,A179)</f>
        <v>2</v>
      </c>
      <c r="B180">
        <f>MOD(ROW()-3,COUNTA(tblProducts[Description]))+1</f>
        <v>64</v>
      </c>
      <c r="C180" t="str">
        <f>_xlfn.XLOOKUP(A180,tblProducts[Column1],tblProducts[Description])</f>
        <v>ARMOSTAT 300 BULK</v>
      </c>
      <c r="D180" t="str">
        <f>_xlfn.XLOOKUP(B180,tblProducts[Column1],tblProducts[Description])</f>
        <v>PROPOMEEN T/12 BULK</v>
      </c>
      <c r="E180" t="s">
        <v>9</v>
      </c>
      <c r="F180" t="s">
        <v>12</v>
      </c>
      <c r="G180" t="s">
        <v>7</v>
      </c>
      <c r="H180" t="s">
        <v>8</v>
      </c>
      <c r="I180">
        <f t="shared" si="2"/>
        <v>2</v>
      </c>
      <c r="L180" t="str">
        <v>ARMOSTAT 300 BULK</v>
      </c>
      <c r="M180" t="str">
        <v>PROPOMEEN T/12 BULK</v>
      </c>
      <c r="N180">
        <v>2</v>
      </c>
    </row>
    <row r="181" spans="1:14">
      <c r="A181">
        <f>IF(MOD(ROW()-3,COUNTA(tblProducts[Description]))=0,A180+1,A180)</f>
        <v>2</v>
      </c>
      <c r="B181">
        <f>MOD(ROW()-3,COUNTA(tblProducts[Description]))+1</f>
        <v>65</v>
      </c>
      <c r="C181" t="str">
        <f>_xlfn.XLOOKUP(A181,tblProducts[Column1],tblProducts[Description])</f>
        <v>ARMOSTAT 300 BULK</v>
      </c>
      <c r="D181" t="str">
        <f>_xlfn.XLOOKUP(B181,tblProducts[Column1],tblProducts[Description])</f>
        <v>TMP-420 BULK</v>
      </c>
      <c r="E181" t="s">
        <v>9</v>
      </c>
      <c r="F181" t="s">
        <v>12</v>
      </c>
      <c r="G181" t="s">
        <v>7</v>
      </c>
      <c r="H181" t="s">
        <v>8</v>
      </c>
      <c r="I181">
        <f t="shared" si="2"/>
        <v>2</v>
      </c>
      <c r="L181" t="str">
        <v>ARMOSTAT 300 BULK</v>
      </c>
      <c r="M181" t="str">
        <v>TMP-420 BULK</v>
      </c>
      <c r="N181">
        <v>2</v>
      </c>
    </row>
    <row r="182" spans="1:14">
      <c r="A182">
        <f>IF(MOD(ROW()-3,COUNTA(tblProducts[Description]))=0,A181+1,A181)</f>
        <v>2</v>
      </c>
      <c r="B182">
        <f>MOD(ROW()-3,COUNTA(tblProducts[Description]))+1</f>
        <v>66</v>
      </c>
      <c r="C182" t="str">
        <f>_xlfn.XLOOKUP(A182,tblProducts[Column1],tblProducts[Description])</f>
        <v>ARMOSTAT 300 BULK</v>
      </c>
      <c r="D182" t="str">
        <f>_xlfn.XLOOKUP(B182,tblProducts[Column1],tblProducts[Description])</f>
        <v>TMP-80 BULK</v>
      </c>
      <c r="E182" t="s">
        <v>9</v>
      </c>
      <c r="F182" t="s">
        <v>12</v>
      </c>
      <c r="G182" t="s">
        <v>7</v>
      </c>
      <c r="H182" t="s">
        <v>8</v>
      </c>
      <c r="I182">
        <f t="shared" si="2"/>
        <v>2</v>
      </c>
      <c r="L182" t="str">
        <v>ARMOSTAT 300 BULK</v>
      </c>
      <c r="M182" t="str">
        <v>TMP-80 BULK</v>
      </c>
      <c r="N182">
        <v>2</v>
      </c>
    </row>
    <row r="183" spans="1:14">
      <c r="A183">
        <f>IF(MOD(ROW()-3,COUNTA(tblProducts[Description]))=0,A182+1,A182)</f>
        <v>2</v>
      </c>
      <c r="B183">
        <f>MOD(ROW()-3,COUNTA(tblProducts[Description]))+1</f>
        <v>67</v>
      </c>
      <c r="C183" t="str">
        <f>_xlfn.XLOOKUP(A183,tblProducts[Column1],tblProducts[Description])</f>
        <v>ARMOSTAT 300 BULK</v>
      </c>
      <c r="D183" t="str">
        <f>_xlfn.XLOOKUP(B183,tblProducts[Column1],tblProducts[Description])</f>
        <v>VISCO 352 BULK</v>
      </c>
      <c r="E183" t="s">
        <v>9</v>
      </c>
      <c r="F183" t="s">
        <v>12</v>
      </c>
      <c r="G183" t="s">
        <v>7</v>
      </c>
      <c r="H183" t="s">
        <v>8</v>
      </c>
      <c r="I183">
        <f t="shared" si="2"/>
        <v>2</v>
      </c>
      <c r="L183" t="str">
        <v>ARMOSTAT 300 BULK</v>
      </c>
      <c r="M183" t="str">
        <v>VISCO 352 BULK</v>
      </c>
      <c r="N183">
        <v>2</v>
      </c>
    </row>
    <row r="184" spans="1:14">
      <c r="A184">
        <f>IF(MOD(ROW()-3,COUNTA(tblProducts[Description]))=0,A183+1,A183)</f>
        <v>2</v>
      </c>
      <c r="B184">
        <f>MOD(ROW()-3,COUNTA(tblProducts[Description]))+1</f>
        <v>68</v>
      </c>
      <c r="C184" t="str">
        <f>_xlfn.XLOOKUP(A184,tblProducts[Column1],tblProducts[Description])</f>
        <v>ARMOSTAT 300 BULK</v>
      </c>
      <c r="D184" t="str">
        <f>_xlfn.XLOOKUP(B184,tblProducts[Column1],tblProducts[Description])</f>
        <v>WITBREAK DPG-25 BULK</v>
      </c>
      <c r="E184" t="s">
        <v>9</v>
      </c>
      <c r="F184" t="s">
        <v>12</v>
      </c>
      <c r="G184" t="s">
        <v>7</v>
      </c>
      <c r="H184" t="s">
        <v>8</v>
      </c>
      <c r="I184">
        <f t="shared" si="2"/>
        <v>2</v>
      </c>
      <c r="L184" t="str">
        <v>ARMOSTAT 300 BULK</v>
      </c>
      <c r="M184" t="str">
        <v>WITBREAK DPG-25 BULK</v>
      </c>
      <c r="N184">
        <v>2</v>
      </c>
    </row>
    <row r="185" spans="1:14">
      <c r="A185">
        <f>IF(MOD(ROW()-3,COUNTA(tblProducts[Description]))=0,A184+1,A184)</f>
        <v>2</v>
      </c>
      <c r="B185">
        <f>MOD(ROW()-3,COUNTA(tblProducts[Description]))+1</f>
        <v>69</v>
      </c>
      <c r="C185" t="str">
        <f>_xlfn.XLOOKUP(A185,tblProducts[Column1],tblProducts[Description])</f>
        <v>ARMOSTAT 300 BULK</v>
      </c>
      <c r="D185" t="str">
        <f>_xlfn.XLOOKUP(B185,tblProducts[Column1],tblProducts[Description])</f>
        <v>WITBREAK DPG-482 BULK</v>
      </c>
      <c r="E185" t="s">
        <v>9</v>
      </c>
      <c r="F185" t="s">
        <v>12</v>
      </c>
      <c r="G185" t="s">
        <v>7</v>
      </c>
      <c r="H185" t="s">
        <v>8</v>
      </c>
      <c r="I185">
        <f t="shared" si="2"/>
        <v>2</v>
      </c>
      <c r="L185" t="str">
        <v>ARMOSTAT 300 BULK</v>
      </c>
      <c r="M185" t="str">
        <v>WITBREAK DPG-482 BULK</v>
      </c>
      <c r="N185">
        <v>2</v>
      </c>
    </row>
    <row r="186" spans="1:14">
      <c r="A186">
        <f>IF(MOD(ROW()-3,COUNTA(tblProducts[Description]))=0,A185+1,A185)</f>
        <v>2</v>
      </c>
      <c r="B186">
        <f>MOD(ROW()-3,COUNTA(tblProducts[Description]))+1</f>
        <v>70</v>
      </c>
      <c r="C186" t="str">
        <f>_xlfn.XLOOKUP(A186,tblProducts[Column1],tblProducts[Description])</f>
        <v>ARMOSTAT 300 BULK</v>
      </c>
      <c r="D186" t="str">
        <f>_xlfn.XLOOKUP(B186,tblProducts[Column1],tblProducts[Description])</f>
        <v>WITBREAK DPG-818 BULK</v>
      </c>
      <c r="E186" t="s">
        <v>9</v>
      </c>
      <c r="F186" t="s">
        <v>12</v>
      </c>
      <c r="G186" t="s">
        <v>7</v>
      </c>
      <c r="H186" t="s">
        <v>8</v>
      </c>
      <c r="I186">
        <f t="shared" si="2"/>
        <v>2</v>
      </c>
      <c r="L186" t="str">
        <v>ARMOSTAT 300 BULK</v>
      </c>
      <c r="M186" t="str">
        <v>WITBREAK DPG-818 BULK</v>
      </c>
      <c r="N186">
        <v>2</v>
      </c>
    </row>
    <row r="187" spans="1:14">
      <c r="A187">
        <f>IF(MOD(ROW()-3,COUNTA(tblProducts[Description]))=0,A186+1,A186)</f>
        <v>2</v>
      </c>
      <c r="B187">
        <f>MOD(ROW()-3,COUNTA(tblProducts[Description]))+1</f>
        <v>71</v>
      </c>
      <c r="C187" t="str">
        <f>_xlfn.XLOOKUP(A187,tblProducts[Column1],tblProducts[Description])</f>
        <v>ARMOSTAT 300 BULK</v>
      </c>
      <c r="D187" t="str">
        <f>_xlfn.XLOOKUP(B187,tblProducts[Column1],tblProducts[Description])</f>
        <v>WITBREAK DTG-62 BULK</v>
      </c>
      <c r="E187" t="s">
        <v>9</v>
      </c>
      <c r="F187" t="s">
        <v>12</v>
      </c>
      <c r="G187" t="s">
        <v>7</v>
      </c>
      <c r="H187" t="s">
        <v>8</v>
      </c>
      <c r="I187">
        <f t="shared" si="2"/>
        <v>2</v>
      </c>
      <c r="L187" t="str">
        <v>ARMOSTAT 300 BULK</v>
      </c>
      <c r="M187" t="str">
        <v>WITBREAK DTG-62 BULK</v>
      </c>
      <c r="N187">
        <v>2</v>
      </c>
    </row>
    <row r="188" spans="1:14">
      <c r="A188">
        <f>IF(MOD(ROW()-3,COUNTA(tblProducts[Description]))=0,A187+1,A187)</f>
        <v>2</v>
      </c>
      <c r="B188">
        <f>MOD(ROW()-3,COUNTA(tblProducts[Description]))+1</f>
        <v>72</v>
      </c>
      <c r="C188" t="str">
        <f>_xlfn.XLOOKUP(A188,tblProducts[Column1],tblProducts[Description])</f>
        <v>ARMOSTAT 300 BULK</v>
      </c>
      <c r="D188" t="str">
        <f>_xlfn.XLOOKUP(B188,tblProducts[Column1],tblProducts[Description])</f>
        <v>WITCOMUL 1844 BULK</v>
      </c>
      <c r="E188" t="s">
        <v>9</v>
      </c>
      <c r="F188" t="s">
        <v>12</v>
      </c>
      <c r="G188" t="s">
        <v>7</v>
      </c>
      <c r="H188" t="s">
        <v>8</v>
      </c>
      <c r="I188">
        <f t="shared" si="2"/>
        <v>2</v>
      </c>
      <c r="L188" t="str">
        <v>ARMOSTAT 300 BULK</v>
      </c>
      <c r="M188" t="str">
        <v>WITCOMUL 1844 BULK</v>
      </c>
      <c r="N188">
        <v>2</v>
      </c>
    </row>
    <row r="189" spans="1:14">
      <c r="A189">
        <f>IF(MOD(ROW()-3,COUNTA(tblProducts[Description]))=0,A188+1,A188)</f>
        <v>2</v>
      </c>
      <c r="B189">
        <f>MOD(ROW()-3,COUNTA(tblProducts[Description]))+1</f>
        <v>73</v>
      </c>
      <c r="C189" t="str">
        <f>_xlfn.XLOOKUP(A189,tblProducts[Column1],tblProducts[Description])</f>
        <v>ARMOSTAT 300 BULK</v>
      </c>
      <c r="D189" t="str">
        <f>_xlfn.XLOOKUP(B189,tblProducts[Column1],tblProducts[Description])</f>
        <v>WITCONOL 2690 BULK</v>
      </c>
      <c r="E189" t="s">
        <v>9</v>
      </c>
      <c r="F189" t="s">
        <v>12</v>
      </c>
      <c r="G189" t="s">
        <v>7</v>
      </c>
      <c r="H189" t="s">
        <v>8</v>
      </c>
      <c r="I189">
        <f t="shared" si="2"/>
        <v>2</v>
      </c>
      <c r="L189" t="str">
        <v>ARMOSTAT 300 BULK</v>
      </c>
      <c r="M189" t="str">
        <v>WITCONOL 2690 BULK</v>
      </c>
      <c r="N189">
        <v>2</v>
      </c>
    </row>
    <row r="190" spans="1:14">
      <c r="A190">
        <f>IF(MOD(ROW()-3,COUNTA(tblProducts[Description]))=0,A189+1,A189)</f>
        <v>2</v>
      </c>
      <c r="B190">
        <f>MOD(ROW()-3,COUNTA(tblProducts[Description]))+1</f>
        <v>74</v>
      </c>
      <c r="C190" t="str">
        <f>_xlfn.XLOOKUP(A190,tblProducts[Column1],tblProducts[Description])</f>
        <v>ARMOSTAT 300 BULK</v>
      </c>
      <c r="D190" t="str">
        <f>_xlfn.XLOOKUP(B190,tblProducts[Column1],tblProducts[Description])</f>
        <v>ETHYLAN 324 BULK</v>
      </c>
      <c r="E190" t="s">
        <v>9</v>
      </c>
      <c r="F190" t="s">
        <v>12</v>
      </c>
      <c r="G190" t="s">
        <v>7</v>
      </c>
      <c r="H190" t="s">
        <v>8</v>
      </c>
      <c r="I190">
        <f t="shared" si="2"/>
        <v>2</v>
      </c>
      <c r="L190" t="str">
        <v>ARMOSTAT 300 BULK</v>
      </c>
      <c r="M190" t="str">
        <v>ETHYLAN 324 BULK</v>
      </c>
      <c r="N190">
        <v>2</v>
      </c>
    </row>
    <row r="191" spans="1:14">
      <c r="A191">
        <f>IF(MOD(ROW()-3,COUNTA(tblProducts[Description]))=0,A190+1,A190)</f>
        <v>2</v>
      </c>
      <c r="B191">
        <f>MOD(ROW()-3,COUNTA(tblProducts[Description]))+1</f>
        <v>75</v>
      </c>
      <c r="C191" t="str">
        <f>_xlfn.XLOOKUP(A191,tblProducts[Column1],tblProducts[Description])</f>
        <v>ARMOSTAT 300 BULK</v>
      </c>
      <c r="D191" t="str">
        <f>_xlfn.XLOOKUP(B191,tblProducts[Column1],tblProducts[Description])</f>
        <v>WITCONOL NP-120 BULK</v>
      </c>
      <c r="E191" t="s">
        <v>9</v>
      </c>
      <c r="F191" t="s">
        <v>12</v>
      </c>
      <c r="G191" t="s">
        <v>7</v>
      </c>
      <c r="H191" t="s">
        <v>8</v>
      </c>
      <c r="I191">
        <f t="shared" si="2"/>
        <v>2</v>
      </c>
      <c r="L191" t="str">
        <v>ARMOSTAT 300 BULK</v>
      </c>
      <c r="M191" t="str">
        <v>WITCONOL NP-120 BULK</v>
      </c>
      <c r="N191">
        <v>2</v>
      </c>
    </row>
    <row r="192" spans="1:14">
      <c r="A192">
        <f>IF(MOD(ROW()-3,COUNTA(tblProducts[Description]))=0,A191+1,A191)</f>
        <v>2</v>
      </c>
      <c r="B192">
        <f>MOD(ROW()-3,COUNTA(tblProducts[Description]))+1</f>
        <v>76</v>
      </c>
      <c r="C192" t="str">
        <f>_xlfn.XLOOKUP(A192,tblProducts[Column1],tblProducts[Description])</f>
        <v>ARMOSTAT 300 BULK</v>
      </c>
      <c r="D192" t="str">
        <f>_xlfn.XLOOKUP(B192,tblProducts[Column1],tblProducts[Description])</f>
        <v>WITCONOL NP-130 BULK</v>
      </c>
      <c r="E192" t="s">
        <v>9</v>
      </c>
      <c r="F192" t="s">
        <v>12</v>
      </c>
      <c r="G192" t="s">
        <v>7</v>
      </c>
      <c r="H192" t="s">
        <v>8</v>
      </c>
      <c r="I192">
        <f t="shared" si="2"/>
        <v>2</v>
      </c>
      <c r="L192" t="str">
        <v>ARMOSTAT 300 BULK</v>
      </c>
      <c r="M192" t="str">
        <v>WITCONOL NP-130 BULK</v>
      </c>
      <c r="N192">
        <v>2</v>
      </c>
    </row>
    <row r="193" spans="1:14">
      <c r="A193">
        <f>IF(MOD(ROW()-3,COUNTA(tblProducts[Description]))=0,A192+1,A192)</f>
        <v>2</v>
      </c>
      <c r="B193">
        <f>MOD(ROW()-3,COUNTA(tblProducts[Description]))+1</f>
        <v>77</v>
      </c>
      <c r="C193" t="str">
        <f>_xlfn.XLOOKUP(A193,tblProducts[Column1],tblProducts[Description])</f>
        <v>ARMOSTAT 300 BULK</v>
      </c>
      <c r="D193" t="str">
        <f>_xlfn.XLOOKUP(B193,tblProducts[Column1],tblProducts[Description])</f>
        <v>WITCONOL NP-20 BULK</v>
      </c>
      <c r="E193" t="s">
        <v>9</v>
      </c>
      <c r="F193" t="s">
        <v>12</v>
      </c>
      <c r="G193" t="s">
        <v>7</v>
      </c>
      <c r="H193" t="s">
        <v>8</v>
      </c>
      <c r="I193">
        <f t="shared" si="2"/>
        <v>2</v>
      </c>
      <c r="L193" t="str">
        <v>ARMOSTAT 300 BULK</v>
      </c>
      <c r="M193" t="str">
        <v>WITCONOL NP-20 BULK</v>
      </c>
      <c r="N193">
        <v>2</v>
      </c>
    </row>
    <row r="194" spans="1:14">
      <c r="A194">
        <f>IF(MOD(ROW()-3,COUNTA(tblProducts[Description]))=0,A193+1,A193)</f>
        <v>2</v>
      </c>
      <c r="B194">
        <f>MOD(ROW()-3,COUNTA(tblProducts[Description]))+1</f>
        <v>78</v>
      </c>
      <c r="C194" t="str">
        <f>_xlfn.XLOOKUP(A194,tblProducts[Column1],tblProducts[Description])</f>
        <v>ARMOSTAT 300 BULK</v>
      </c>
      <c r="D194" t="str">
        <f>_xlfn.XLOOKUP(B194,tblProducts[Column1],tblProducts[Description])</f>
        <v>WITCONOL NP-330 BULK</v>
      </c>
      <c r="E194" t="s">
        <v>9</v>
      </c>
      <c r="F194" t="s">
        <v>12</v>
      </c>
      <c r="G194" t="s">
        <v>7</v>
      </c>
      <c r="H194" t="s">
        <v>8</v>
      </c>
      <c r="I194">
        <f t="shared" si="2"/>
        <v>2</v>
      </c>
      <c r="L194" t="str">
        <v>ARMOSTAT 300 BULK</v>
      </c>
      <c r="M194" t="str">
        <v>WITCONOL NP-330 BULK</v>
      </c>
      <c r="N194">
        <v>2</v>
      </c>
    </row>
    <row r="195" spans="1:14">
      <c r="A195">
        <f>IF(MOD(ROW()-3,COUNTA(tblProducts[Description]))=0,A194+1,A194)</f>
        <v>2</v>
      </c>
      <c r="B195">
        <f>MOD(ROW()-3,COUNTA(tblProducts[Description]))+1</f>
        <v>79</v>
      </c>
      <c r="C195" t="str">
        <f>_xlfn.XLOOKUP(A195,tblProducts[Column1],tblProducts[Description])</f>
        <v>ARMOSTAT 300 BULK</v>
      </c>
      <c r="D195" t="str">
        <f>_xlfn.XLOOKUP(B195,tblProducts[Column1],tblProducts[Description])</f>
        <v>WITCONOL NP-40 BULK</v>
      </c>
      <c r="E195" t="s">
        <v>9</v>
      </c>
      <c r="F195" t="s">
        <v>10</v>
      </c>
      <c r="G195" t="s">
        <v>7</v>
      </c>
      <c r="H195" t="s">
        <v>8</v>
      </c>
      <c r="I195">
        <f t="shared" si="2"/>
        <v>1.5</v>
      </c>
      <c r="L195" t="str">
        <v>ARMOSTAT 300 BULK</v>
      </c>
      <c r="M195" t="str">
        <v>WITCONOL NP-40 BULK</v>
      </c>
      <c r="N195">
        <v>1.5</v>
      </c>
    </row>
    <row r="196" spans="1:14">
      <c r="A196">
        <f>IF(MOD(ROW()-3,COUNTA(tblProducts[Description]))=0,A195+1,A195)</f>
        <v>2</v>
      </c>
      <c r="B196">
        <f>MOD(ROW()-3,COUNTA(tblProducts[Description]))+1</f>
        <v>80</v>
      </c>
      <c r="C196" t="str">
        <f>_xlfn.XLOOKUP(A196,tblProducts[Column1],tblProducts[Description])</f>
        <v>ARMOSTAT 300 BULK</v>
      </c>
      <c r="D196" t="str">
        <f>_xlfn.XLOOKUP(B196,tblProducts[Column1],tblProducts[Description])</f>
        <v>WITCONOL NP-60 BULK</v>
      </c>
      <c r="E196" t="s">
        <v>9</v>
      </c>
      <c r="F196" t="s">
        <v>10</v>
      </c>
      <c r="G196" t="s">
        <v>9</v>
      </c>
      <c r="H196" t="s">
        <v>11</v>
      </c>
      <c r="I196">
        <f t="shared" ref="I196:I259" si="3">IF(E196="NO",0,IF(F196="HEEL WASH",1.5,2))+IF(G196="NO",0,2)</f>
        <v>3.5</v>
      </c>
      <c r="L196" t="str">
        <v>ARMOSTAT 300 BULK</v>
      </c>
      <c r="M196" t="str">
        <v>WITCONOL NP-60 BULK</v>
      </c>
      <c r="N196">
        <v>3.5</v>
      </c>
    </row>
    <row r="197" spans="1:14">
      <c r="A197">
        <f>IF(MOD(ROW()-3,COUNTA(tblProducts[Description]))=0,A196+1,A196)</f>
        <v>2</v>
      </c>
      <c r="B197">
        <f>MOD(ROW()-3,COUNTA(tblProducts[Description]))+1</f>
        <v>81</v>
      </c>
      <c r="C197" t="str">
        <f>_xlfn.XLOOKUP(A197,tblProducts[Column1],tblProducts[Description])</f>
        <v>ARMOSTAT 300 BULK</v>
      </c>
      <c r="D197" t="str">
        <f>_xlfn.XLOOKUP(B197,tblProducts[Column1],tblProducts[Description])</f>
        <v>WITCONOL NP-80 BULK</v>
      </c>
      <c r="E197" t="s">
        <v>7</v>
      </c>
      <c r="G197" t="s">
        <v>9</v>
      </c>
      <c r="H197" t="s">
        <v>11</v>
      </c>
      <c r="I197">
        <f t="shared" si="3"/>
        <v>2</v>
      </c>
      <c r="L197" t="str">
        <v>ARMOSTAT 300 BULK</v>
      </c>
      <c r="M197" t="str">
        <v>WITCONOL NP-80 BULK</v>
      </c>
      <c r="N197">
        <v>2</v>
      </c>
    </row>
    <row r="198" spans="1:14">
      <c r="A198">
        <f>IF(MOD(ROW()-3,COUNTA(tblProducts[Description]))=0,A197+1,A197)</f>
        <v>2</v>
      </c>
      <c r="B198">
        <f>MOD(ROW()-3,COUNTA(tblProducts[Description]))+1</f>
        <v>82</v>
      </c>
      <c r="C198" t="str">
        <f>_xlfn.XLOOKUP(A198,tblProducts[Column1],tblProducts[Description])</f>
        <v>ARMOSTAT 300 BULK</v>
      </c>
      <c r="D198" t="str">
        <f>_xlfn.XLOOKUP(B198,tblProducts[Column1],tblProducts[Description])</f>
        <v>WITCONOL NP-90 BULK</v>
      </c>
      <c r="E198" t="s">
        <v>7</v>
      </c>
      <c r="G198" t="s">
        <v>9</v>
      </c>
      <c r="H198" t="s">
        <v>11</v>
      </c>
      <c r="I198">
        <f t="shared" si="3"/>
        <v>2</v>
      </c>
      <c r="L198" t="str">
        <v>ARMOSTAT 300 BULK</v>
      </c>
      <c r="M198" t="str">
        <v>WITCONOL NP-90 BULK</v>
      </c>
      <c r="N198">
        <v>2</v>
      </c>
    </row>
    <row r="199" spans="1:14">
      <c r="A199">
        <f>IF(MOD(ROW()-3,COUNTA(tblProducts[Description]))=0,A198+1,A198)</f>
        <v>2</v>
      </c>
      <c r="B199">
        <f>MOD(ROW()-3,COUNTA(tblProducts[Description]))+1</f>
        <v>83</v>
      </c>
      <c r="C199" t="str">
        <f>_xlfn.XLOOKUP(A199,tblProducts[Column1],tblProducts[Description])</f>
        <v>ARMOSTAT 300 BULK</v>
      </c>
      <c r="D199" t="str">
        <f>_xlfn.XLOOKUP(B199,tblProducts[Column1],tblProducts[Description])</f>
        <v>WITCONOL NS-108 PO BULK</v>
      </c>
      <c r="E199" t="s">
        <v>9</v>
      </c>
      <c r="F199" t="s">
        <v>12</v>
      </c>
      <c r="G199" t="s">
        <v>7</v>
      </c>
      <c r="H199" t="s">
        <v>8</v>
      </c>
      <c r="I199">
        <f t="shared" si="3"/>
        <v>2</v>
      </c>
      <c r="L199" t="str">
        <v>ARMOSTAT 300 BULK</v>
      </c>
      <c r="M199" t="str">
        <v>WITCONOL NS-108 PO BULK</v>
      </c>
      <c r="N199">
        <v>2</v>
      </c>
    </row>
    <row r="200" spans="1:14">
      <c r="A200">
        <f>IF(MOD(ROW()-3,COUNTA(tblProducts[Description]))=0,A199+1,A199)</f>
        <v>2</v>
      </c>
      <c r="B200">
        <f>MOD(ROW()-3,COUNTA(tblProducts[Description]))+1</f>
        <v>84</v>
      </c>
      <c r="C200" t="str">
        <f>_xlfn.XLOOKUP(A200,tblProducts[Column1],tblProducts[Description])</f>
        <v>ARMOSTAT 300 BULK</v>
      </c>
      <c r="D200" t="str">
        <f>_xlfn.XLOOKUP(B200,tblProducts[Column1],tblProducts[Description])</f>
        <v>WITCONOL NS-505K BULK</v>
      </c>
      <c r="E200" t="s">
        <v>9</v>
      </c>
      <c r="F200" t="s">
        <v>12</v>
      </c>
      <c r="G200" t="s">
        <v>7</v>
      </c>
      <c r="H200" t="s">
        <v>13</v>
      </c>
      <c r="I200">
        <f t="shared" si="3"/>
        <v>2</v>
      </c>
      <c r="L200" t="str">
        <v>ARMOSTAT 300 BULK</v>
      </c>
      <c r="M200" t="str">
        <v>WITCONOL NS-505K BULK</v>
      </c>
      <c r="N200">
        <v>2</v>
      </c>
    </row>
    <row r="201" spans="1:14">
      <c r="A201">
        <f>IF(MOD(ROW()-3,COUNTA(tblProducts[Description]))=0,A200+1,A200)</f>
        <v>2</v>
      </c>
      <c r="B201">
        <f>MOD(ROW()-3,COUNTA(tblProducts[Description]))+1</f>
        <v>85</v>
      </c>
      <c r="C201" t="str">
        <f>_xlfn.XLOOKUP(A201,tblProducts[Column1],tblProducts[Description])</f>
        <v>ARMOSTAT 300 BULK</v>
      </c>
      <c r="D201" t="str">
        <f>_xlfn.XLOOKUP(B201,tblProducts[Column1],tblProducts[Description])</f>
        <v>WITCONOL NS-817 BULK</v>
      </c>
      <c r="E201" t="s">
        <v>9</v>
      </c>
      <c r="F201" t="s">
        <v>12</v>
      </c>
      <c r="G201" t="s">
        <v>7</v>
      </c>
      <c r="H201" t="s">
        <v>13</v>
      </c>
      <c r="I201">
        <f t="shared" si="3"/>
        <v>2</v>
      </c>
      <c r="L201" t="str">
        <v>ARMOSTAT 300 BULK</v>
      </c>
      <c r="M201" t="str">
        <v>WITCONOL NS-817 BULK</v>
      </c>
      <c r="N201">
        <v>2</v>
      </c>
    </row>
    <row r="202" spans="1:14">
      <c r="A202">
        <f>IF(MOD(ROW()-3,COUNTA(tblProducts[Description]))=0,A201+1,A201)</f>
        <v>2</v>
      </c>
      <c r="B202">
        <f>MOD(ROW()-3,COUNTA(tblProducts[Description]))+1</f>
        <v>86</v>
      </c>
      <c r="C202" t="str">
        <f>_xlfn.XLOOKUP(A202,tblProducts[Column1],tblProducts[Description])</f>
        <v>ARMOSTAT 300 BULK</v>
      </c>
      <c r="D202" t="str">
        <f>_xlfn.XLOOKUP(B202,tblProducts[Column1],tblProducts[Description])</f>
        <v>WITCONOL PD-375 BULK</v>
      </c>
      <c r="E202" t="s">
        <v>9</v>
      </c>
      <c r="F202" t="s">
        <v>12</v>
      </c>
      <c r="G202" t="s">
        <v>7</v>
      </c>
      <c r="H202" t="s">
        <v>13</v>
      </c>
      <c r="I202">
        <f t="shared" si="3"/>
        <v>2</v>
      </c>
      <c r="L202" t="str">
        <v>ARMOSTAT 300 BULK</v>
      </c>
      <c r="M202" t="str">
        <v>WITCONOL PD-375 BULK</v>
      </c>
      <c r="N202">
        <v>2</v>
      </c>
    </row>
    <row r="203" spans="1:14">
      <c r="A203">
        <f>IF(MOD(ROW()-3,COUNTA(tblProducts[Description]))=0,A202+1,A202)</f>
        <v>2</v>
      </c>
      <c r="B203">
        <f>MOD(ROW()-3,COUNTA(tblProducts[Description]))+1</f>
        <v>87</v>
      </c>
      <c r="C203" t="str">
        <f>_xlfn.XLOOKUP(A203,tblProducts[Column1],tblProducts[Description])</f>
        <v>ARMOSTAT 300 BULK</v>
      </c>
      <c r="D203" t="str">
        <f>_xlfn.XLOOKUP(B203,tblProducts[Column1],tblProducts[Description])</f>
        <v>WITCONOL PD-4085 BULK</v>
      </c>
      <c r="E203" t="s">
        <v>9</v>
      </c>
      <c r="F203" t="s">
        <v>12</v>
      </c>
      <c r="G203" t="s">
        <v>7</v>
      </c>
      <c r="H203" t="s">
        <v>8</v>
      </c>
      <c r="I203">
        <f t="shared" si="3"/>
        <v>2</v>
      </c>
      <c r="L203" t="str">
        <v>ARMOSTAT 300 BULK</v>
      </c>
      <c r="M203" t="str">
        <v>WITCONOL PD-4085 BULK</v>
      </c>
      <c r="N203">
        <v>2</v>
      </c>
    </row>
    <row r="204" spans="1:14">
      <c r="A204">
        <f>IF(MOD(ROW()-3,COUNTA(tblProducts[Description]))=0,A203+1,A203)</f>
        <v>2</v>
      </c>
      <c r="B204">
        <f>MOD(ROW()-3,COUNTA(tblProducts[Description]))+1</f>
        <v>88</v>
      </c>
      <c r="C204" t="str">
        <f>_xlfn.XLOOKUP(A204,tblProducts[Column1],tblProducts[Description])</f>
        <v>ARMOSTAT 300 BULK</v>
      </c>
      <c r="D204" t="str">
        <f>_xlfn.XLOOKUP(B204,tblProducts[Column1],tblProducts[Description])</f>
        <v>WITCONOL PD-500 BULK</v>
      </c>
      <c r="E204" t="s">
        <v>9</v>
      </c>
      <c r="F204" t="s">
        <v>12</v>
      </c>
      <c r="G204" t="s">
        <v>7</v>
      </c>
      <c r="H204" t="s">
        <v>8</v>
      </c>
      <c r="I204">
        <f t="shared" si="3"/>
        <v>2</v>
      </c>
      <c r="L204" t="str">
        <v>ARMOSTAT 300 BULK</v>
      </c>
      <c r="M204" t="str">
        <v>WITCONOL PD-500 BULK</v>
      </c>
      <c r="N204">
        <v>2</v>
      </c>
    </row>
    <row r="205" spans="1:14">
      <c r="A205">
        <f>IF(MOD(ROW()-3,COUNTA(tblProducts[Description]))=0,A204+1,A204)</f>
        <v>2</v>
      </c>
      <c r="B205">
        <f>MOD(ROW()-3,COUNTA(tblProducts[Description]))+1</f>
        <v>89</v>
      </c>
      <c r="C205" t="str">
        <f>_xlfn.XLOOKUP(A205,tblProducts[Column1],tblProducts[Description])</f>
        <v>ARMOSTAT 300 BULK</v>
      </c>
      <c r="D205" t="str">
        <f>_xlfn.XLOOKUP(B205,tblProducts[Column1],tblProducts[Description])</f>
        <v>WITCONOL PEG-200 BULK</v>
      </c>
      <c r="E205" t="s">
        <v>9</v>
      </c>
      <c r="F205" t="s">
        <v>12</v>
      </c>
      <c r="G205" t="s">
        <v>7</v>
      </c>
      <c r="H205" t="s">
        <v>8</v>
      </c>
      <c r="I205">
        <f t="shared" si="3"/>
        <v>2</v>
      </c>
      <c r="L205" t="str">
        <v>ARMOSTAT 300 BULK</v>
      </c>
      <c r="M205" t="str">
        <v>WITCONOL PEG-200 BULK</v>
      </c>
      <c r="N205">
        <v>2</v>
      </c>
    </row>
    <row r="206" spans="1:14">
      <c r="A206">
        <f>IF(MOD(ROW()-3,COUNTA(tblProducts[Description]))=0,A205+1,A205)</f>
        <v>2</v>
      </c>
      <c r="B206">
        <f>MOD(ROW()-3,COUNTA(tblProducts[Description]))+1</f>
        <v>90</v>
      </c>
      <c r="C206" t="str">
        <f>_xlfn.XLOOKUP(A206,tblProducts[Column1],tblProducts[Description])</f>
        <v>ARMOSTAT 300 BULK</v>
      </c>
      <c r="D206" t="str">
        <f>_xlfn.XLOOKUP(B206,tblProducts[Column1],tblProducts[Description])</f>
        <v>WITCONOL PEG-400 BULK</v>
      </c>
      <c r="E206" t="s">
        <v>9</v>
      </c>
      <c r="F206" t="s">
        <v>12</v>
      </c>
      <c r="G206" t="s">
        <v>7</v>
      </c>
      <c r="H206" t="s">
        <v>8</v>
      </c>
      <c r="I206">
        <f t="shared" si="3"/>
        <v>2</v>
      </c>
      <c r="L206" t="str">
        <v>ARMOSTAT 300 BULK</v>
      </c>
      <c r="M206" t="str">
        <v>WITCONOL PEG-400 BULK</v>
      </c>
      <c r="N206">
        <v>2</v>
      </c>
    </row>
    <row r="207" spans="1:14">
      <c r="A207">
        <f>IF(MOD(ROW()-3,COUNTA(tblProducts[Description]))=0,A206+1,A206)</f>
        <v>2</v>
      </c>
      <c r="B207">
        <f>MOD(ROW()-3,COUNTA(tblProducts[Description]))+1</f>
        <v>91</v>
      </c>
      <c r="C207" t="str">
        <f>_xlfn.XLOOKUP(A207,tblProducts[Column1],tblProducts[Description])</f>
        <v>ARMOSTAT 300 BULK</v>
      </c>
      <c r="D207" t="str">
        <f>_xlfn.XLOOKUP(B207,tblProducts[Column1],tblProducts[Description])</f>
        <v>WITCONOL PEG-500 BULK</v>
      </c>
      <c r="E207" t="s">
        <v>9</v>
      </c>
      <c r="F207" t="s">
        <v>12</v>
      </c>
      <c r="G207" t="s">
        <v>7</v>
      </c>
      <c r="H207" t="s">
        <v>8</v>
      </c>
      <c r="I207">
        <f t="shared" si="3"/>
        <v>2</v>
      </c>
      <c r="L207" t="str">
        <v>ARMOSTAT 300 BULK</v>
      </c>
      <c r="M207" t="str">
        <v>WITCONOL PEG-500 BULK</v>
      </c>
      <c r="N207">
        <v>2</v>
      </c>
    </row>
    <row r="208" spans="1:14">
      <c r="A208">
        <f>IF(MOD(ROW()-3,COUNTA(tblProducts[Description]))=0,A207+1,A207)</f>
        <v>2</v>
      </c>
      <c r="B208">
        <f>MOD(ROW()-3,COUNTA(tblProducts[Description]))+1</f>
        <v>92</v>
      </c>
      <c r="C208" t="str">
        <f>_xlfn.XLOOKUP(A208,tblProducts[Column1],tblProducts[Description])</f>
        <v>ARMOSTAT 300 BULK</v>
      </c>
      <c r="D208" t="str">
        <f>_xlfn.XLOOKUP(B208,tblProducts[Column1],tblProducts[Description])</f>
        <v>WITCONOL PEG-600 BULK</v>
      </c>
      <c r="E208" t="s">
        <v>9</v>
      </c>
      <c r="F208" t="s">
        <v>12</v>
      </c>
      <c r="G208" t="s">
        <v>7</v>
      </c>
      <c r="H208" t="s">
        <v>8</v>
      </c>
      <c r="I208">
        <f t="shared" si="3"/>
        <v>2</v>
      </c>
      <c r="L208" t="str">
        <v>ARMOSTAT 300 BULK</v>
      </c>
      <c r="M208" t="str">
        <v>WITCONOL PEG-600 BULK</v>
      </c>
      <c r="N208">
        <v>2</v>
      </c>
    </row>
    <row r="209" spans="1:14">
      <c r="A209">
        <f>IF(MOD(ROW()-3,COUNTA(tblProducts[Description]))=0,A208+1,A208)</f>
        <v>2</v>
      </c>
      <c r="B209">
        <f>MOD(ROW()-3,COUNTA(tblProducts[Description]))+1</f>
        <v>93</v>
      </c>
      <c r="C209" t="str">
        <f>_xlfn.XLOOKUP(A209,tblProducts[Column1],tblProducts[Description])</f>
        <v>ARMOSTAT 300 BULK</v>
      </c>
      <c r="D209" t="str">
        <f>_xlfn.XLOOKUP(B209,tblProducts[Column1],tblProducts[Description])</f>
        <v>WITCONOL PH-70 BULK</v>
      </c>
      <c r="E209" t="s">
        <v>9</v>
      </c>
      <c r="F209" t="s">
        <v>12</v>
      </c>
      <c r="G209" t="s">
        <v>7</v>
      </c>
      <c r="H209" t="s">
        <v>8</v>
      </c>
      <c r="I209">
        <f t="shared" si="3"/>
        <v>2</v>
      </c>
      <c r="L209" t="str">
        <v>ARMOSTAT 300 BULK</v>
      </c>
      <c r="M209" t="str">
        <v>WITCONOL PH-70 BULK</v>
      </c>
      <c r="N209">
        <v>2</v>
      </c>
    </row>
    <row r="210" spans="1:14">
      <c r="A210">
        <f>IF(MOD(ROW()-3,COUNTA(tblProducts[Description]))=0,A209+1,A209)</f>
        <v>2</v>
      </c>
      <c r="B210">
        <f>MOD(ROW()-3,COUNTA(tblProducts[Description]))+1</f>
        <v>94</v>
      </c>
      <c r="C210" t="str">
        <f>_xlfn.XLOOKUP(A210,tblProducts[Column1],tblProducts[Description])</f>
        <v>ARMOSTAT 300 BULK</v>
      </c>
      <c r="D210" t="str">
        <f>_xlfn.XLOOKUP(B210,tblProducts[Column1],tblProducts[Description])</f>
        <v>WITCONOL SN-50 BULK</v>
      </c>
      <c r="E210" t="s">
        <v>9</v>
      </c>
      <c r="F210" t="s">
        <v>12</v>
      </c>
      <c r="G210" t="s">
        <v>7</v>
      </c>
      <c r="H210" t="s">
        <v>8</v>
      </c>
      <c r="I210">
        <f t="shared" si="3"/>
        <v>2</v>
      </c>
      <c r="L210" t="str">
        <v>ARMOSTAT 300 BULK</v>
      </c>
      <c r="M210" t="str">
        <v>WITCONOL SN-50 BULK</v>
      </c>
      <c r="N210">
        <v>2</v>
      </c>
    </row>
    <row r="211" spans="1:14">
      <c r="A211">
        <f>IF(MOD(ROW()-3,COUNTA(tblProducts[Description]))=0,A210+1,A210)</f>
        <v>2</v>
      </c>
      <c r="B211">
        <f>MOD(ROW()-3,COUNTA(tblProducts[Description]))+1</f>
        <v>95</v>
      </c>
      <c r="C211" t="str">
        <f>_xlfn.XLOOKUP(A211,tblProducts[Column1],tblProducts[Description])</f>
        <v>ARMOSTAT 300 BULK</v>
      </c>
      <c r="D211" t="str">
        <f>_xlfn.XLOOKUP(B211,tblProducts[Column1],tblProducts[Description])</f>
        <v>WITCONOL SN-70 BULK</v>
      </c>
      <c r="E211" t="s">
        <v>9</v>
      </c>
      <c r="F211" t="s">
        <v>12</v>
      </c>
      <c r="G211" t="s">
        <v>7</v>
      </c>
      <c r="H211" t="s">
        <v>8</v>
      </c>
      <c r="I211">
        <f t="shared" si="3"/>
        <v>2</v>
      </c>
      <c r="L211" t="str">
        <v>ARMOSTAT 300 BULK</v>
      </c>
      <c r="M211" t="str">
        <v>WITCONOL SN-70 BULK</v>
      </c>
      <c r="N211">
        <v>2</v>
      </c>
    </row>
    <row r="212" spans="1:14">
      <c r="A212">
        <f>IF(MOD(ROW()-3,COUNTA(tblProducts[Description]))=0,A211+1,A211)</f>
        <v>2</v>
      </c>
      <c r="B212">
        <f>MOD(ROW()-3,COUNTA(tblProducts[Description]))+1</f>
        <v>96</v>
      </c>
      <c r="C212" t="str">
        <f>_xlfn.XLOOKUP(A212,tblProducts[Column1],tblProducts[Description])</f>
        <v>ARMOSTAT 300 BULK</v>
      </c>
      <c r="D212" t="str">
        <f>_xlfn.XLOOKUP(B212,tblProducts[Column1],tblProducts[Description])</f>
        <v>REDICOTE E-47 NPF BULK</v>
      </c>
      <c r="E212" t="s">
        <v>9</v>
      </c>
      <c r="F212" t="s">
        <v>12</v>
      </c>
      <c r="G212" t="s">
        <v>7</v>
      </c>
      <c r="H212" t="s">
        <v>8</v>
      </c>
      <c r="I212">
        <f t="shared" si="3"/>
        <v>2</v>
      </c>
      <c r="L212" t="str">
        <v>ARMOSTAT 300 BULK</v>
      </c>
      <c r="M212" t="str">
        <v>REDICOTE E-47 NPF BULK</v>
      </c>
      <c r="N212">
        <v>2</v>
      </c>
    </row>
    <row r="213" spans="1:14">
      <c r="A213">
        <f>IF(MOD(ROW()-3,COUNTA(tblProducts[Description]))=0,A212+1,A212)</f>
        <v>2</v>
      </c>
      <c r="B213">
        <f>MOD(ROW()-3,COUNTA(tblProducts[Description]))+1</f>
        <v>97</v>
      </c>
      <c r="C213" t="str">
        <f>_xlfn.XLOOKUP(A213,tblProducts[Column1],tblProducts[Description])</f>
        <v>ARMOSTAT 300 BULK</v>
      </c>
      <c r="D213" t="str">
        <f>_xlfn.XLOOKUP(B213,tblProducts[Column1],tblProducts[Description])</f>
        <v>EMULPON CO-25 BULK</v>
      </c>
      <c r="E213" t="s">
        <v>9</v>
      </c>
      <c r="F213" t="s">
        <v>10</v>
      </c>
      <c r="G213" t="s">
        <v>7</v>
      </c>
      <c r="H213" t="s">
        <v>8</v>
      </c>
      <c r="I213">
        <f t="shared" si="3"/>
        <v>1.5</v>
      </c>
      <c r="L213" t="str">
        <v>ARMOSTAT 300 BULK</v>
      </c>
      <c r="M213" t="str">
        <v>EMULPON CO-25 BULK</v>
      </c>
      <c r="N213">
        <v>1.5</v>
      </c>
    </row>
    <row r="214" spans="1:14">
      <c r="A214">
        <f>IF(MOD(ROW()-3,COUNTA(tblProducts[Description]))=0,A213+1,A213)</f>
        <v>2</v>
      </c>
      <c r="B214">
        <f>MOD(ROW()-3,COUNTA(tblProducts[Description]))+1</f>
        <v>98</v>
      </c>
      <c r="C214" t="str">
        <f>_xlfn.XLOOKUP(A214,tblProducts[Column1],tblProducts[Description])</f>
        <v>ARMOSTAT 300 BULK</v>
      </c>
      <c r="D214" t="str">
        <f>_xlfn.XLOOKUP(B214,tblProducts[Column1],tblProducts[Description])</f>
        <v>EMULPON CO-30 BULK</v>
      </c>
      <c r="E214" t="s">
        <v>9</v>
      </c>
      <c r="F214" t="s">
        <v>10</v>
      </c>
      <c r="G214" t="s">
        <v>7</v>
      </c>
      <c r="H214" t="s">
        <v>8</v>
      </c>
      <c r="I214">
        <f t="shared" si="3"/>
        <v>1.5</v>
      </c>
      <c r="L214" t="str">
        <v>ARMOSTAT 300 BULK</v>
      </c>
      <c r="M214" t="str">
        <v>EMULPON CO-30 BULK</v>
      </c>
      <c r="N214">
        <v>1.5</v>
      </c>
    </row>
    <row r="215" spans="1:14">
      <c r="A215">
        <f>IF(MOD(ROW()-3,COUNTA(tblProducts[Description]))=0,A214+1,A214)</f>
        <v>2</v>
      </c>
      <c r="B215">
        <f>MOD(ROW()-3,COUNTA(tblProducts[Description]))+1</f>
        <v>99</v>
      </c>
      <c r="C215" t="str">
        <f>_xlfn.XLOOKUP(A215,tblProducts[Column1],tblProducts[Description])</f>
        <v>ARMOSTAT 300 BULK</v>
      </c>
      <c r="D215" t="str">
        <f>_xlfn.XLOOKUP(B215,tblProducts[Column1],tblProducts[Description])</f>
        <v>EMULPON CO-40 BULK</v>
      </c>
      <c r="E215" t="s">
        <v>9</v>
      </c>
      <c r="F215" t="s">
        <v>10</v>
      </c>
      <c r="G215" t="s">
        <v>7</v>
      </c>
      <c r="H215" t="s">
        <v>8</v>
      </c>
      <c r="I215">
        <f t="shared" si="3"/>
        <v>1.5</v>
      </c>
      <c r="L215" t="str">
        <v>ARMOSTAT 300 BULK</v>
      </c>
      <c r="M215" t="str">
        <v>EMULPON CO-40 BULK</v>
      </c>
      <c r="N215">
        <v>1.5</v>
      </c>
    </row>
    <row r="216" spans="1:14">
      <c r="A216">
        <f>IF(MOD(ROW()-3,COUNTA(tblProducts[Description]))=0,A215+1,A215)</f>
        <v>2</v>
      </c>
      <c r="B216">
        <f>MOD(ROW()-3,COUNTA(tblProducts[Description]))+1</f>
        <v>100</v>
      </c>
      <c r="C216" t="str">
        <f>_xlfn.XLOOKUP(A216,tblProducts[Column1],tblProducts[Description])</f>
        <v>ARMOSTAT 300 BULK</v>
      </c>
      <c r="D216" t="str">
        <f>_xlfn.XLOOKUP(B216,tblProducts[Column1],tblProducts[Description])</f>
        <v>EMULPON CO-36 BULK</v>
      </c>
      <c r="E216" t="s">
        <v>9</v>
      </c>
      <c r="F216" t="s">
        <v>10</v>
      </c>
      <c r="G216" t="s">
        <v>7</v>
      </c>
      <c r="H216" t="s">
        <v>8</v>
      </c>
      <c r="I216">
        <f t="shared" si="3"/>
        <v>1.5</v>
      </c>
      <c r="L216" t="str">
        <v>ARMOSTAT 300 BULK</v>
      </c>
      <c r="M216" t="str">
        <v>EMULPON CO-36 BULK</v>
      </c>
      <c r="N216">
        <v>1.5</v>
      </c>
    </row>
    <row r="217" spans="1:14">
      <c r="A217">
        <f>IF(MOD(ROW()-3,COUNTA(tblProducts[Description]))=0,A216+1,A216)</f>
        <v>2</v>
      </c>
      <c r="B217">
        <f>MOD(ROW()-3,COUNTA(tblProducts[Description]))+1</f>
        <v>101</v>
      </c>
      <c r="C217" t="str">
        <f>_xlfn.XLOOKUP(A217,tblProducts[Column1],tblProducts[Description])</f>
        <v>ARMOSTAT 300 BULK</v>
      </c>
      <c r="D217" t="str">
        <f>_xlfn.XLOOKUP(B217,tblProducts[Column1],tblProducts[Description])</f>
        <v>REDICOTE E-4819 BULK</v>
      </c>
      <c r="E217" t="s">
        <v>9</v>
      </c>
      <c r="F217" t="s">
        <v>12</v>
      </c>
      <c r="G217" t="s">
        <v>7</v>
      </c>
      <c r="H217" t="s">
        <v>8</v>
      </c>
      <c r="I217">
        <f t="shared" si="3"/>
        <v>2</v>
      </c>
      <c r="L217" t="str">
        <v>ARMOSTAT 300 BULK</v>
      </c>
      <c r="M217" t="str">
        <v>REDICOTE E-4819 BULK</v>
      </c>
      <c r="N217">
        <v>2</v>
      </c>
    </row>
    <row r="218" spans="1:14">
      <c r="A218">
        <f>IF(MOD(ROW()-3,COUNTA(tblProducts[Description]))=0,A217+1,A217)</f>
        <v>2</v>
      </c>
      <c r="B218">
        <f>MOD(ROW()-3,COUNTA(tblProducts[Description]))+1</f>
        <v>102</v>
      </c>
      <c r="C218" t="str">
        <f>_xlfn.XLOOKUP(A218,tblProducts[Column1],tblProducts[Description])</f>
        <v>ARMOSTAT 300 BULK</v>
      </c>
      <c r="D218" t="str">
        <f>_xlfn.XLOOKUP(B218,tblProducts[Column1],tblProducts[Description])</f>
        <v>ETHYLAN 1005 SA  BULK</v>
      </c>
      <c r="E218" t="s">
        <v>7</v>
      </c>
      <c r="G218" t="s">
        <v>7</v>
      </c>
      <c r="H218" t="s">
        <v>8</v>
      </c>
      <c r="I218">
        <f t="shared" si="3"/>
        <v>0</v>
      </c>
      <c r="L218" t="str">
        <v>ARMOSTAT 300 BULK</v>
      </c>
      <c r="M218" t="str">
        <v>ETHYLAN 1005 SA  BULK</v>
      </c>
      <c r="N218">
        <v>0</v>
      </c>
    </row>
    <row r="219" spans="1:14">
      <c r="A219">
        <f>IF(MOD(ROW()-3,COUNTA(tblProducts[Description]))=0,A218+1,A218)</f>
        <v>2</v>
      </c>
      <c r="B219">
        <f>MOD(ROW()-3,COUNTA(tblProducts[Description]))+1</f>
        <v>103</v>
      </c>
      <c r="C219" t="str">
        <f>_xlfn.XLOOKUP(A219,tblProducts[Column1],tblProducts[Description])</f>
        <v>ARMOSTAT 300 BULK</v>
      </c>
      <c r="D219" t="str">
        <f>_xlfn.XLOOKUP(B219,tblProducts[Column1],tblProducts[Description])</f>
        <v>ETHODUOMEEN T/15 BULK</v>
      </c>
      <c r="E219" t="s">
        <v>9</v>
      </c>
      <c r="F219" t="s">
        <v>10</v>
      </c>
      <c r="G219" t="s">
        <v>7</v>
      </c>
      <c r="H219" t="s">
        <v>8</v>
      </c>
      <c r="I219">
        <f t="shared" si="3"/>
        <v>1.5</v>
      </c>
      <c r="L219" t="str">
        <v>ARMOSTAT 300 BULK</v>
      </c>
      <c r="M219" t="str">
        <v>ETHODUOMEEN T/15 BULK</v>
      </c>
      <c r="N219">
        <v>1.5</v>
      </c>
    </row>
    <row r="220" spans="1:14">
      <c r="A220">
        <f>IF(MOD(ROW()-3,COUNTA(tblProducts[Description]))=0,A219+1,A219)</f>
        <v>2</v>
      </c>
      <c r="B220">
        <f>MOD(ROW()-3,COUNTA(tblProducts[Description]))+1</f>
        <v>104</v>
      </c>
      <c r="C220" t="str">
        <f>_xlfn.XLOOKUP(A220,tblProducts[Column1],tblProducts[Description])</f>
        <v>ARMOSTAT 300 BULK</v>
      </c>
      <c r="D220" t="str">
        <f>_xlfn.XLOOKUP(B220,tblProducts[Column1],tblProducts[Description])</f>
        <v>C-6442 BULK</v>
      </c>
      <c r="E220" t="s">
        <v>9</v>
      </c>
      <c r="F220" t="s">
        <v>10</v>
      </c>
      <c r="G220" t="s">
        <v>7</v>
      </c>
      <c r="H220" t="s">
        <v>8</v>
      </c>
      <c r="I220">
        <f t="shared" si="3"/>
        <v>1.5</v>
      </c>
      <c r="L220" t="str">
        <v>ARMOSTAT 300 BULK</v>
      </c>
      <c r="M220" t="str">
        <v>C-6442 BULK</v>
      </c>
      <c r="N220">
        <v>1.5</v>
      </c>
    </row>
    <row r="221" spans="1:14">
      <c r="A221">
        <f>IF(MOD(ROW()-3,COUNTA(tblProducts[Description]))=0,A220+1,A220)</f>
        <v>2</v>
      </c>
      <c r="B221">
        <f>MOD(ROW()-3,COUNTA(tblProducts[Description]))+1</f>
        <v>105</v>
      </c>
      <c r="C221" t="str">
        <f>_xlfn.XLOOKUP(A221,tblProducts[Column1],tblProducts[Description])</f>
        <v>ARMOSTAT 300 BULK</v>
      </c>
      <c r="D221" t="str">
        <f>_xlfn.XLOOKUP(B221,tblProducts[Column1],tblProducts[Description])</f>
        <v>ETHODUOMEEN T/25  BULK</v>
      </c>
      <c r="E221" t="s">
        <v>7</v>
      </c>
      <c r="G221" t="s">
        <v>7</v>
      </c>
      <c r="H221" t="s">
        <v>8</v>
      </c>
      <c r="I221">
        <f t="shared" si="3"/>
        <v>0</v>
      </c>
      <c r="L221" t="str">
        <v>ARMOSTAT 300 BULK</v>
      </c>
      <c r="M221" t="str">
        <v>ETHODUOMEEN T/25  BULK</v>
      </c>
      <c r="N221">
        <v>0</v>
      </c>
    </row>
    <row r="222" spans="1:14">
      <c r="A222">
        <f>IF(MOD(ROW()-3,COUNTA(tblProducts[Description]))=0,A221+1,A221)</f>
        <v>2</v>
      </c>
      <c r="B222">
        <f>MOD(ROW()-3,COUNTA(tblProducts[Description]))+1</f>
        <v>106</v>
      </c>
      <c r="C222" t="str">
        <f>_xlfn.XLOOKUP(A222,tblProducts[Column1],tblProducts[Description])</f>
        <v>ARMOSTAT 300 BULK</v>
      </c>
      <c r="D222" t="str">
        <f>_xlfn.XLOOKUP(B222,tblProducts[Column1],tblProducts[Description])</f>
        <v>WITCONOL PD-2000 BULK</v>
      </c>
      <c r="E222" t="s">
        <v>9</v>
      </c>
      <c r="F222" t="s">
        <v>12</v>
      </c>
      <c r="G222" t="s">
        <v>7</v>
      </c>
      <c r="H222" t="s">
        <v>8</v>
      </c>
      <c r="I222">
        <f t="shared" si="3"/>
        <v>2</v>
      </c>
      <c r="L222" t="str">
        <v>ARMOSTAT 300 BULK</v>
      </c>
      <c r="M222" t="str">
        <v>WITCONOL PD-2000 BULK</v>
      </c>
      <c r="N222">
        <v>2</v>
      </c>
    </row>
    <row r="223" spans="1:14">
      <c r="A223">
        <f>IF(MOD(ROW()-3,COUNTA(tblProducts[Description]))=0,A222+1,A222)</f>
        <v>2</v>
      </c>
      <c r="B223">
        <f>MOD(ROW()-3,COUNTA(tblProducts[Description]))+1</f>
        <v>107</v>
      </c>
      <c r="C223" t="str">
        <f>_xlfn.XLOOKUP(A223,tblProducts[Column1],tblProducts[Description])</f>
        <v>ARMOSTAT 300 BULK</v>
      </c>
      <c r="D223" t="str">
        <f>_xlfn.XLOOKUP(B223,tblProducts[Column1],tblProducts[Description])</f>
        <v>BEROL 347 BULK</v>
      </c>
      <c r="E223" t="s">
        <v>9</v>
      </c>
      <c r="F223" t="s">
        <v>12</v>
      </c>
      <c r="G223" t="s">
        <v>7</v>
      </c>
      <c r="H223" t="s">
        <v>8</v>
      </c>
      <c r="I223">
        <f t="shared" si="3"/>
        <v>2</v>
      </c>
      <c r="L223" t="str">
        <v>ARMOSTAT 300 BULK</v>
      </c>
      <c r="M223" t="str">
        <v>BEROL 347 BULK</v>
      </c>
      <c r="N223">
        <v>2</v>
      </c>
    </row>
    <row r="224" spans="1:14">
      <c r="A224">
        <f>IF(MOD(ROW()-3,COUNTA(tblProducts[Description]))=0,A223+1,A223)</f>
        <v>2</v>
      </c>
      <c r="B224">
        <f>MOD(ROW()-3,COUNTA(tblProducts[Description]))+1</f>
        <v>108</v>
      </c>
      <c r="C224" t="str">
        <f>_xlfn.XLOOKUP(A224,tblProducts[Column1],tblProducts[Description])</f>
        <v>ARMOSTAT 300 BULK</v>
      </c>
      <c r="D224" t="str">
        <f>_xlfn.XLOOKUP(B224,tblProducts[Column1],tblProducts[Description])</f>
        <v>ETHYLAN PT-3000 BULK</v>
      </c>
      <c r="E224" t="s">
        <v>9</v>
      </c>
      <c r="F224" t="s">
        <v>12</v>
      </c>
      <c r="G224" t="s">
        <v>7</v>
      </c>
      <c r="H224" t="s">
        <v>8</v>
      </c>
      <c r="I224">
        <f t="shared" si="3"/>
        <v>2</v>
      </c>
      <c r="L224" t="str">
        <v>ARMOSTAT 300 BULK</v>
      </c>
      <c r="M224" t="str">
        <v>ETHYLAN PT-3000 BULK</v>
      </c>
      <c r="N224">
        <v>2</v>
      </c>
    </row>
    <row r="225" spans="1:14">
      <c r="A225">
        <f>IF(MOD(ROW()-3,COUNTA(tblProducts[Description]))=0,A224+1,A224)</f>
        <v>2</v>
      </c>
      <c r="B225">
        <f>MOD(ROW()-3,COUNTA(tblProducts[Description]))+1</f>
        <v>109</v>
      </c>
      <c r="C225" t="str">
        <f>_xlfn.XLOOKUP(A225,tblProducts[Column1],tblProducts[Description])</f>
        <v>ARMOSTAT 300 BULK</v>
      </c>
      <c r="D225" t="str">
        <f>_xlfn.XLOOKUP(B225,tblProducts[Column1],tblProducts[Description])</f>
        <v>ETHYLAN HB4/BULK</v>
      </c>
      <c r="E225" t="s">
        <v>7</v>
      </c>
      <c r="G225" t="s">
        <v>9</v>
      </c>
      <c r="H225" t="s">
        <v>14</v>
      </c>
      <c r="I225">
        <f t="shared" si="3"/>
        <v>2</v>
      </c>
      <c r="L225" t="str">
        <v>ARMOSTAT 300 BULK</v>
      </c>
      <c r="M225" t="str">
        <v>ETHYLAN HB4/BULK</v>
      </c>
      <c r="N225">
        <v>2</v>
      </c>
    </row>
    <row r="226" spans="1:14">
      <c r="A226">
        <f>IF(MOD(ROW()-3,COUNTA(tblProducts[Description]))=0,A225+1,A225)</f>
        <v>2</v>
      </c>
      <c r="B226">
        <f>MOD(ROW()-3,COUNTA(tblProducts[Description]))+1</f>
        <v>110</v>
      </c>
      <c r="C226" t="str">
        <f>_xlfn.XLOOKUP(A226,tblProducts[Column1],tblProducts[Description])</f>
        <v>ARMOSTAT 300 BULK</v>
      </c>
      <c r="D226" t="str">
        <f>_xlfn.XLOOKUP(B226,tblProducts[Column1],tblProducts[Description])</f>
        <v>ADSEE AB 600 BULK</v>
      </c>
      <c r="E226" t="s">
        <v>7</v>
      </c>
      <c r="G226" t="s">
        <v>9</v>
      </c>
      <c r="H226" t="s">
        <v>14</v>
      </c>
      <c r="I226">
        <f t="shared" si="3"/>
        <v>2</v>
      </c>
      <c r="L226" t="str">
        <v>ARMOSTAT 300 BULK</v>
      </c>
      <c r="M226" t="str">
        <v>ADSEE AB 600 BULK</v>
      </c>
      <c r="N226">
        <v>2</v>
      </c>
    </row>
    <row r="227" spans="1:14">
      <c r="A227">
        <f>IF(MOD(ROW()-3,COUNTA(tblProducts[Description]))=0,A226+1,A226)</f>
        <v>2</v>
      </c>
      <c r="B227">
        <f>MOD(ROW()-3,COUNTA(tblProducts[Description]))+1</f>
        <v>111</v>
      </c>
      <c r="C227" t="str">
        <f>_xlfn.XLOOKUP(A227,tblProducts[Column1],tblProducts[Description])</f>
        <v>ARMOSTAT 300 BULK</v>
      </c>
      <c r="D227" t="str">
        <f>_xlfn.XLOOKUP(B227,tblProducts[Column1],tblProducts[Description])</f>
        <v>WITCONOL PT-320  BULK</v>
      </c>
      <c r="E227" t="s">
        <v>7</v>
      </c>
      <c r="G227" t="s">
        <v>9</v>
      </c>
      <c r="H227" t="s">
        <v>14</v>
      </c>
      <c r="I227">
        <f t="shared" si="3"/>
        <v>2</v>
      </c>
      <c r="L227" t="str">
        <v>ARMOSTAT 300 BULK</v>
      </c>
      <c r="M227" t="str">
        <v>WITCONOL PT-320  BULK</v>
      </c>
      <c r="N227">
        <v>2</v>
      </c>
    </row>
    <row r="228" spans="1:14">
      <c r="A228">
        <f>IF(MOD(ROW()-3,COUNTA(tblProducts[Description]))=0,A227+1,A227)</f>
        <v>2</v>
      </c>
      <c r="B228">
        <f>MOD(ROW()-3,COUNTA(tblProducts[Description]))+1</f>
        <v>112</v>
      </c>
      <c r="C228" t="str">
        <f>_xlfn.XLOOKUP(A228,tblProducts[Column1],tblProducts[Description])</f>
        <v>ARMOSTAT 300 BULK</v>
      </c>
      <c r="D228" t="str">
        <f>_xlfn.XLOOKUP(B228,tblProducts[Column1],tblProducts[Description])</f>
        <v>ETHYLAN DA-3 BULK</v>
      </c>
      <c r="E228" t="s">
        <v>9</v>
      </c>
      <c r="F228" t="s">
        <v>12</v>
      </c>
      <c r="G228" t="s">
        <v>7</v>
      </c>
      <c r="H228" t="s">
        <v>8</v>
      </c>
      <c r="I228">
        <f t="shared" si="3"/>
        <v>2</v>
      </c>
      <c r="L228" t="str">
        <v>ARMOSTAT 300 BULK</v>
      </c>
      <c r="M228" t="str">
        <v>ETHYLAN DA-3 BULK</v>
      </c>
      <c r="N228">
        <v>2</v>
      </c>
    </row>
    <row r="229" spans="1:14">
      <c r="A229">
        <f>IF(MOD(ROW()-3,COUNTA(tblProducts[Description]))=0,A228+1,A228)</f>
        <v>2</v>
      </c>
      <c r="B229">
        <f>MOD(ROW()-3,COUNTA(tblProducts[Description]))+1</f>
        <v>113</v>
      </c>
      <c r="C229" t="str">
        <f>_xlfn.XLOOKUP(A229,tblProducts[Column1],tblProducts[Description])</f>
        <v>ARMOSTAT 300 BULK</v>
      </c>
      <c r="D229" t="str">
        <f>_xlfn.XLOOKUP(B229,tblProducts[Column1],tblProducts[Description])</f>
        <v>ETHOMEEN O/12 BULK</v>
      </c>
      <c r="E229" t="s">
        <v>9</v>
      </c>
      <c r="F229" t="s">
        <v>10</v>
      </c>
      <c r="G229" t="s">
        <v>7</v>
      </c>
      <c r="H229" t="s">
        <v>8</v>
      </c>
      <c r="I229">
        <f t="shared" si="3"/>
        <v>1.5</v>
      </c>
      <c r="L229" t="str">
        <v>ARMOSTAT 300 BULK</v>
      </c>
      <c r="M229" t="str">
        <v>ETHOMEEN O/12 BULK</v>
      </c>
      <c r="N229">
        <v>1.5</v>
      </c>
    </row>
    <row r="230" spans="1:14">
      <c r="A230">
        <f>IF(MOD(ROW()-3,COUNTA(tblProducts[Description]))=0,A229+1,A229)</f>
        <v>2</v>
      </c>
      <c r="B230">
        <f>MOD(ROW()-3,COUNTA(tblProducts[Description]))+1</f>
        <v>114</v>
      </c>
      <c r="C230" t="str">
        <f>_xlfn.XLOOKUP(A230,tblProducts[Column1],tblProducts[Description])</f>
        <v>ARMOSTAT 300 BULK</v>
      </c>
      <c r="D230" t="str">
        <f>_xlfn.XLOOKUP(B230,tblProducts[Column1],tblProducts[Description])</f>
        <v>WITCONOL PT-1000 BULK</v>
      </c>
      <c r="E230" t="s">
        <v>9</v>
      </c>
      <c r="F230" t="s">
        <v>10</v>
      </c>
      <c r="G230" t="s">
        <v>7</v>
      </c>
      <c r="H230" t="s">
        <v>8</v>
      </c>
      <c r="I230">
        <f t="shared" si="3"/>
        <v>1.5</v>
      </c>
      <c r="L230" t="str">
        <v>ARMOSTAT 300 BULK</v>
      </c>
      <c r="M230" t="str">
        <v>WITCONOL PT-1000 BULK</v>
      </c>
      <c r="N230">
        <v>1.5</v>
      </c>
    </row>
    <row r="231" spans="1:14">
      <c r="A231">
        <f>IF(MOD(ROW()-3,COUNTA(tblProducts[Description]))=0,A230+1,A230)</f>
        <v>3</v>
      </c>
      <c r="B231">
        <f>MOD(ROW()-3,COUNTA(tblProducts[Description]))+1</f>
        <v>1</v>
      </c>
      <c r="C231" t="str">
        <f>_xlfn.XLOOKUP(A231,tblProducts[Column1],tblProducts[Description])</f>
        <v>ARMOSTAT 400 BULK</v>
      </c>
      <c r="D231" t="str">
        <f>_xlfn.XLOOKUP(B231,tblProducts[Column1],tblProducts[Description])</f>
        <v>ADSEE 4130 BULK</v>
      </c>
      <c r="E231" t="s">
        <v>9</v>
      </c>
      <c r="F231" t="s">
        <v>10</v>
      </c>
      <c r="G231" t="s">
        <v>7</v>
      </c>
      <c r="H231" t="s">
        <v>8</v>
      </c>
      <c r="I231">
        <f t="shared" si="3"/>
        <v>1.5</v>
      </c>
      <c r="L231" t="str">
        <v>ARMOSTAT 400 BULK</v>
      </c>
      <c r="M231" t="str">
        <v>ADSEE 4130 BULK</v>
      </c>
      <c r="N231">
        <v>1.5</v>
      </c>
    </row>
    <row r="232" spans="1:14">
      <c r="A232">
        <f>IF(MOD(ROW()-3,COUNTA(tblProducts[Description]))=0,A231+1,A231)</f>
        <v>3</v>
      </c>
      <c r="B232">
        <f>MOD(ROW()-3,COUNTA(tblProducts[Description]))+1</f>
        <v>2</v>
      </c>
      <c r="C232" t="str">
        <f>_xlfn.XLOOKUP(A232,tblProducts[Column1],tblProducts[Description])</f>
        <v>ARMOSTAT 400 BULK</v>
      </c>
      <c r="D232" t="str">
        <f>_xlfn.XLOOKUP(B232,tblProducts[Column1],tblProducts[Description])</f>
        <v>ARMOSTAT 300 BULK</v>
      </c>
      <c r="E232" t="s">
        <v>9</v>
      </c>
      <c r="F232" t="s">
        <v>10</v>
      </c>
      <c r="G232" t="s">
        <v>7</v>
      </c>
      <c r="H232" t="s">
        <v>8</v>
      </c>
      <c r="I232">
        <f t="shared" si="3"/>
        <v>1.5</v>
      </c>
      <c r="L232" t="str">
        <v>ARMOSTAT 400 BULK</v>
      </c>
      <c r="M232" t="str">
        <v>ARMOSTAT 300 BULK</v>
      </c>
      <c r="N232">
        <v>1.5</v>
      </c>
    </row>
    <row r="233" spans="1:14">
      <c r="A233">
        <f>IF(MOD(ROW()-3,COUNTA(tblProducts[Description]))=0,A232+1,A232)</f>
        <v>3</v>
      </c>
      <c r="B233">
        <f>MOD(ROW()-3,COUNTA(tblProducts[Description]))+1</f>
        <v>3</v>
      </c>
      <c r="C233" t="str">
        <f>_xlfn.XLOOKUP(A233,tblProducts[Column1],tblProducts[Description])</f>
        <v>ARMOSTAT 400 BULK</v>
      </c>
      <c r="D233" t="str">
        <f>_xlfn.XLOOKUP(B233,tblProducts[Column1],tblProducts[Description])</f>
        <v>ARMOSTAT 400 BULK</v>
      </c>
      <c r="E233" t="s">
        <v>9</v>
      </c>
      <c r="F233" t="s">
        <v>10</v>
      </c>
      <c r="G233" t="s">
        <v>7</v>
      </c>
      <c r="H233" t="s">
        <v>8</v>
      </c>
      <c r="I233">
        <f t="shared" si="3"/>
        <v>1.5</v>
      </c>
      <c r="L233" t="str">
        <v>ARMOSTAT 400 BULK</v>
      </c>
      <c r="M233" t="str">
        <v>ARMOSTAT 400 BULK</v>
      </c>
      <c r="N233">
        <v>1.5</v>
      </c>
    </row>
    <row r="234" spans="1:14">
      <c r="A234">
        <f>IF(MOD(ROW()-3,COUNTA(tblProducts[Description]))=0,A233+1,A233)</f>
        <v>3</v>
      </c>
      <c r="B234">
        <f>MOD(ROW()-3,COUNTA(tblProducts[Description]))+1</f>
        <v>4</v>
      </c>
      <c r="C234" t="str">
        <f>_xlfn.XLOOKUP(A234,tblProducts[Column1],tblProducts[Description])</f>
        <v>ARMOSTAT 400 BULK</v>
      </c>
      <c r="D234" t="str">
        <f>_xlfn.XLOOKUP(B234,tblProducts[Column1],tblProducts[Description])</f>
        <v>ARMOSTAT 410 LM BULK</v>
      </c>
      <c r="E234" t="s">
        <v>9</v>
      </c>
      <c r="F234" t="s">
        <v>10</v>
      </c>
      <c r="G234" t="s">
        <v>7</v>
      </c>
      <c r="H234" t="s">
        <v>8</v>
      </c>
      <c r="I234">
        <f t="shared" si="3"/>
        <v>1.5</v>
      </c>
      <c r="L234" t="str">
        <v>ARMOSTAT 400 BULK</v>
      </c>
      <c r="M234" t="str">
        <v>ARMOSTAT 410 LM BULK</v>
      </c>
      <c r="N234">
        <v>1.5</v>
      </c>
    </row>
    <row r="235" spans="1:14">
      <c r="A235">
        <f>IF(MOD(ROW()-3,COUNTA(tblProducts[Description]))=0,A234+1,A234)</f>
        <v>3</v>
      </c>
      <c r="B235">
        <f>MOD(ROW()-3,COUNTA(tblProducts[Description]))+1</f>
        <v>5</v>
      </c>
      <c r="C235" t="str">
        <f>_xlfn.XLOOKUP(A235,tblProducts[Column1],tblProducts[Description])</f>
        <v>ARMOSTAT 400 BULK</v>
      </c>
      <c r="D235" t="str">
        <f>_xlfn.XLOOKUP(B235,tblProducts[Column1],tblProducts[Description])</f>
        <v>ARMUL HE 5070 BULK</v>
      </c>
      <c r="E235" t="s">
        <v>9</v>
      </c>
      <c r="F235" t="s">
        <v>10</v>
      </c>
      <c r="G235" t="s">
        <v>7</v>
      </c>
      <c r="H235" t="s">
        <v>8</v>
      </c>
      <c r="I235">
        <f t="shared" si="3"/>
        <v>1.5</v>
      </c>
      <c r="L235" t="str">
        <v>ARMOSTAT 400 BULK</v>
      </c>
      <c r="M235" t="str">
        <v>ARMUL HE 5070 BULK</v>
      </c>
      <c r="N235">
        <v>1.5</v>
      </c>
    </row>
    <row r="236" spans="1:14">
      <c r="A236">
        <f>IF(MOD(ROW()-3,COUNTA(tblProducts[Description]))=0,A235+1,A235)</f>
        <v>3</v>
      </c>
      <c r="B236">
        <f>MOD(ROW()-3,COUNTA(tblProducts[Description]))+1</f>
        <v>6</v>
      </c>
      <c r="C236" t="str">
        <f>_xlfn.XLOOKUP(A236,tblProducts[Column1],tblProducts[Description])</f>
        <v>ARMOSTAT 400 BULK</v>
      </c>
      <c r="D236" t="str">
        <f>_xlfn.XLOOKUP(B236,tblProducts[Column1],tblProducts[Description])</f>
        <v>BEROL 260 BULK</v>
      </c>
      <c r="E236" t="s">
        <v>9</v>
      </c>
      <c r="F236" t="s">
        <v>10</v>
      </c>
      <c r="G236" t="s">
        <v>7</v>
      </c>
      <c r="H236" t="s">
        <v>15</v>
      </c>
      <c r="I236">
        <f t="shared" si="3"/>
        <v>1.5</v>
      </c>
      <c r="L236" t="str">
        <v>ARMOSTAT 400 BULK</v>
      </c>
      <c r="M236" t="str">
        <v>BEROL 260 BULK</v>
      </c>
      <c r="N236">
        <v>1.5</v>
      </c>
    </row>
    <row r="237" spans="1:14">
      <c r="A237">
        <f>IF(MOD(ROW()-3,COUNTA(tblProducts[Description]))=0,A236+1,A236)</f>
        <v>3</v>
      </c>
      <c r="B237">
        <f>MOD(ROW()-3,COUNTA(tblProducts[Description]))+1</f>
        <v>7</v>
      </c>
      <c r="C237" t="str">
        <f>_xlfn.XLOOKUP(A237,tblProducts[Column1],tblProducts[Description])</f>
        <v>ARMOSTAT 400 BULK</v>
      </c>
      <c r="D237" t="str">
        <f>_xlfn.XLOOKUP(B237,tblProducts[Column1],tblProducts[Description])</f>
        <v>BEROL 266 BULK</v>
      </c>
      <c r="E237" t="s">
        <v>9</v>
      </c>
      <c r="F237" t="s">
        <v>10</v>
      </c>
      <c r="G237" t="s">
        <v>7</v>
      </c>
      <c r="H237" t="s">
        <v>8</v>
      </c>
      <c r="I237">
        <f t="shared" si="3"/>
        <v>1.5</v>
      </c>
      <c r="L237" t="str">
        <v>ARMOSTAT 400 BULK</v>
      </c>
      <c r="M237" t="str">
        <v>BEROL 266 BULK</v>
      </c>
      <c r="N237">
        <v>1.5</v>
      </c>
    </row>
    <row r="238" spans="1:14">
      <c r="A238">
        <f>IF(MOD(ROW()-3,COUNTA(tblProducts[Description]))=0,A237+1,A237)</f>
        <v>3</v>
      </c>
      <c r="B238">
        <f>MOD(ROW()-3,COUNTA(tblProducts[Description]))+1</f>
        <v>8</v>
      </c>
      <c r="C238" t="str">
        <f>_xlfn.XLOOKUP(A238,tblProducts[Column1],tblProducts[Description])</f>
        <v>ARMOSTAT 400 BULK</v>
      </c>
      <c r="D238" t="str">
        <f>_xlfn.XLOOKUP(B238,tblProducts[Column1],tblProducts[Description])</f>
        <v>BEROL 266V BULK</v>
      </c>
      <c r="E238" t="s">
        <v>9</v>
      </c>
      <c r="F238" t="s">
        <v>10</v>
      </c>
      <c r="G238" t="s">
        <v>7</v>
      </c>
      <c r="H238" t="s">
        <v>8</v>
      </c>
      <c r="I238">
        <f t="shared" si="3"/>
        <v>1.5</v>
      </c>
      <c r="L238" t="str">
        <v>ARMOSTAT 400 BULK</v>
      </c>
      <c r="M238" t="str">
        <v>BEROL 266V BULK</v>
      </c>
      <c r="N238">
        <v>1.5</v>
      </c>
    </row>
    <row r="239" spans="1:14">
      <c r="A239">
        <f>IF(MOD(ROW()-3,COUNTA(tblProducts[Description]))=0,A238+1,A238)</f>
        <v>3</v>
      </c>
      <c r="B239">
        <f>MOD(ROW()-3,COUNTA(tblProducts[Description]))+1</f>
        <v>9</v>
      </c>
      <c r="C239" t="str">
        <f>_xlfn.XLOOKUP(A239,tblProducts[Column1],tblProducts[Description])</f>
        <v>ARMOSTAT 400 BULK</v>
      </c>
      <c r="D239" t="str">
        <f>_xlfn.XLOOKUP(B239,tblProducts[Column1],tblProducts[Description])</f>
        <v>BEROL 467 BULK</v>
      </c>
      <c r="E239" t="s">
        <v>9</v>
      </c>
      <c r="F239" t="s">
        <v>10</v>
      </c>
      <c r="G239" t="s">
        <v>7</v>
      </c>
      <c r="H239" t="s">
        <v>8</v>
      </c>
      <c r="I239">
        <f t="shared" si="3"/>
        <v>1.5</v>
      </c>
      <c r="L239" t="str">
        <v>ARMOSTAT 400 BULK</v>
      </c>
      <c r="M239" t="str">
        <v>BEROL 467 BULK</v>
      </c>
      <c r="N239">
        <v>1.5</v>
      </c>
    </row>
    <row r="240" spans="1:14">
      <c r="A240">
        <f>IF(MOD(ROW()-3,COUNTA(tblProducts[Description]))=0,A239+1,A239)</f>
        <v>3</v>
      </c>
      <c r="B240">
        <f>MOD(ROW()-3,COUNTA(tblProducts[Description]))+1</f>
        <v>10</v>
      </c>
      <c r="C240" t="str">
        <f>_xlfn.XLOOKUP(A240,tblProducts[Column1],tblProducts[Description])</f>
        <v>ARMOSTAT 400 BULK</v>
      </c>
      <c r="D240" t="str">
        <f>_xlfn.XLOOKUP(B240,tblProducts[Column1],tblProducts[Description])</f>
        <v>BEROL OX 91-6 BULK</v>
      </c>
      <c r="E240" t="s">
        <v>9</v>
      </c>
      <c r="F240" t="s">
        <v>10</v>
      </c>
      <c r="G240" t="s">
        <v>7</v>
      </c>
      <c r="H240" t="s">
        <v>8</v>
      </c>
      <c r="I240">
        <f t="shared" si="3"/>
        <v>1.5</v>
      </c>
      <c r="L240" t="str">
        <v>ARMOSTAT 400 BULK</v>
      </c>
      <c r="M240" t="str">
        <v>BEROL OX 91-6 BULK</v>
      </c>
      <c r="N240">
        <v>1.5</v>
      </c>
    </row>
    <row r="241" spans="1:14">
      <c r="A241">
        <f>IF(MOD(ROW()-3,COUNTA(tblProducts[Description]))=0,A240+1,A240)</f>
        <v>3</v>
      </c>
      <c r="B241">
        <f>MOD(ROW()-3,COUNTA(tblProducts[Description]))+1</f>
        <v>11</v>
      </c>
      <c r="C241" t="str">
        <f>_xlfn.XLOOKUP(A241,tblProducts[Column1],tblProducts[Description])</f>
        <v>ARMOSTAT 400 BULK</v>
      </c>
      <c r="D241" t="str">
        <f>_xlfn.XLOOKUP(B241,tblProducts[Column1],tblProducts[Description])</f>
        <v>C-5635 BULK</v>
      </c>
      <c r="E241" t="s">
        <v>9</v>
      </c>
      <c r="F241" t="s">
        <v>10</v>
      </c>
      <c r="G241" t="s">
        <v>7</v>
      </c>
      <c r="H241" t="s">
        <v>8</v>
      </c>
      <c r="I241">
        <f t="shared" si="3"/>
        <v>1.5</v>
      </c>
      <c r="L241" t="str">
        <v>ARMOSTAT 400 BULK</v>
      </c>
      <c r="M241" t="str">
        <v>C-5635 BULK</v>
      </c>
      <c r="N241">
        <v>1.5</v>
      </c>
    </row>
    <row r="242" spans="1:14">
      <c r="A242">
        <f>IF(MOD(ROW()-3,COUNTA(tblProducts[Description]))=0,A241+1,A241)</f>
        <v>3</v>
      </c>
      <c r="B242">
        <f>MOD(ROW()-3,COUNTA(tblProducts[Description]))+1</f>
        <v>12</v>
      </c>
      <c r="C242" t="str">
        <f>_xlfn.XLOOKUP(A242,tblProducts[Column1],tblProducts[Description])</f>
        <v>ARMOSTAT 400 BULK</v>
      </c>
      <c r="D242" t="str">
        <f>_xlfn.XLOOKUP(B242,tblProducts[Column1],tblProducts[Description])</f>
        <v>C-6290 BULK</v>
      </c>
      <c r="E242" t="s">
        <v>9</v>
      </c>
      <c r="F242" t="s">
        <v>10</v>
      </c>
      <c r="G242" t="s">
        <v>7</v>
      </c>
      <c r="H242" t="s">
        <v>8</v>
      </c>
      <c r="I242">
        <f t="shared" si="3"/>
        <v>1.5</v>
      </c>
      <c r="L242" t="str">
        <v>ARMOSTAT 400 BULK</v>
      </c>
      <c r="M242" t="str">
        <v>C-6290 BULK</v>
      </c>
      <c r="N242">
        <v>1.5</v>
      </c>
    </row>
    <row r="243" spans="1:14">
      <c r="A243">
        <f>IF(MOD(ROW()-3,COUNTA(tblProducts[Description]))=0,A242+1,A242)</f>
        <v>3</v>
      </c>
      <c r="B243">
        <f>MOD(ROW()-3,COUNTA(tblProducts[Description]))+1</f>
        <v>13</v>
      </c>
      <c r="C243" t="str">
        <f>_xlfn.XLOOKUP(A243,tblProducts[Column1],tblProducts[Description])</f>
        <v>ARMOSTAT 400 BULK</v>
      </c>
      <c r="D243" t="str">
        <f>_xlfn.XLOOKUP(B243,tblProducts[Column1],tblProducts[Description])</f>
        <v>C-6385 BULK</v>
      </c>
      <c r="E243" t="s">
        <v>9</v>
      </c>
      <c r="F243" t="s">
        <v>10</v>
      </c>
      <c r="G243" t="s">
        <v>7</v>
      </c>
      <c r="H243" t="s">
        <v>8</v>
      </c>
      <c r="I243">
        <f t="shared" si="3"/>
        <v>1.5</v>
      </c>
      <c r="L243" t="str">
        <v>ARMOSTAT 400 BULK</v>
      </c>
      <c r="M243" t="str">
        <v>C-6385 BULK</v>
      </c>
      <c r="N243">
        <v>1.5</v>
      </c>
    </row>
    <row r="244" spans="1:14">
      <c r="A244">
        <f>IF(MOD(ROW()-3,COUNTA(tblProducts[Description]))=0,A243+1,A243)</f>
        <v>3</v>
      </c>
      <c r="B244">
        <f>MOD(ROW()-3,COUNTA(tblProducts[Description]))+1</f>
        <v>14</v>
      </c>
      <c r="C244" t="str">
        <f>_xlfn.XLOOKUP(A244,tblProducts[Column1],tblProducts[Description])</f>
        <v>ARMOSTAT 400 BULK</v>
      </c>
      <c r="D244" t="str">
        <f>_xlfn.XLOOKUP(B244,tblProducts[Column1],tblProducts[Description])</f>
        <v>C-6427 BULK</v>
      </c>
      <c r="E244" t="s">
        <v>9</v>
      </c>
      <c r="F244" t="s">
        <v>10</v>
      </c>
      <c r="G244" t="s">
        <v>7</v>
      </c>
      <c r="H244" t="s">
        <v>15</v>
      </c>
      <c r="I244">
        <f t="shared" si="3"/>
        <v>1.5</v>
      </c>
      <c r="L244" t="str">
        <v>ARMOSTAT 400 BULK</v>
      </c>
      <c r="M244" t="str">
        <v>C-6427 BULK</v>
      </c>
      <c r="N244">
        <v>1.5</v>
      </c>
    </row>
    <row r="245" spans="1:14">
      <c r="A245">
        <f>IF(MOD(ROW()-3,COUNTA(tblProducts[Description]))=0,A244+1,A244)</f>
        <v>3</v>
      </c>
      <c r="B245">
        <f>MOD(ROW()-3,COUNTA(tblProducts[Description]))+1</f>
        <v>15</v>
      </c>
      <c r="C245" t="str">
        <f>_xlfn.XLOOKUP(A245,tblProducts[Column1],tblProducts[Description])</f>
        <v>ARMOSTAT 400 BULK</v>
      </c>
      <c r="D245" t="str">
        <f>_xlfn.XLOOKUP(B245,tblProducts[Column1],tblProducts[Description])</f>
        <v>EMULPON CO-200 BULK</v>
      </c>
      <c r="E245" t="s">
        <v>9</v>
      </c>
      <c r="F245" t="s">
        <v>10</v>
      </c>
      <c r="G245" t="s">
        <v>7</v>
      </c>
      <c r="H245" t="s">
        <v>8</v>
      </c>
      <c r="I245">
        <f t="shared" si="3"/>
        <v>1.5</v>
      </c>
      <c r="L245" t="str">
        <v>ARMOSTAT 400 BULK</v>
      </c>
      <c r="M245" t="str">
        <v>EMULPON CO-200 BULK</v>
      </c>
      <c r="N245">
        <v>1.5</v>
      </c>
    </row>
    <row r="246" spans="1:14">
      <c r="A246">
        <f>IF(MOD(ROW()-3,COUNTA(tblProducts[Description]))=0,A245+1,A245)</f>
        <v>3</v>
      </c>
      <c r="B246">
        <f>MOD(ROW()-3,COUNTA(tblProducts[Description]))+1</f>
        <v>16</v>
      </c>
      <c r="C246" t="str">
        <f>_xlfn.XLOOKUP(A246,tblProducts[Column1],tblProducts[Description])</f>
        <v>ARMOSTAT 400 BULK</v>
      </c>
      <c r="D246" t="str">
        <f>_xlfn.XLOOKUP(B246,tblProducts[Column1],tblProducts[Description])</f>
        <v>EMULPON CO-360 BULK</v>
      </c>
      <c r="E246" t="s">
        <v>9</v>
      </c>
      <c r="F246" t="s">
        <v>12</v>
      </c>
      <c r="G246" t="s">
        <v>7</v>
      </c>
      <c r="H246" t="s">
        <v>8</v>
      </c>
      <c r="I246">
        <f t="shared" si="3"/>
        <v>2</v>
      </c>
      <c r="L246" t="str">
        <v>ARMOSTAT 400 BULK</v>
      </c>
      <c r="M246" t="str">
        <v>EMULPON CO-360 BULK</v>
      </c>
      <c r="N246">
        <v>2</v>
      </c>
    </row>
    <row r="247" spans="1:14">
      <c r="A247">
        <f>IF(MOD(ROW()-3,COUNTA(tblProducts[Description]))=0,A246+1,A246)</f>
        <v>3</v>
      </c>
      <c r="B247">
        <f>MOD(ROW()-3,COUNTA(tblProducts[Description]))+1</f>
        <v>17</v>
      </c>
      <c r="C247" t="str">
        <f>_xlfn.XLOOKUP(A247,tblProducts[Column1],tblProducts[Description])</f>
        <v>ARMOSTAT 400 BULK</v>
      </c>
      <c r="D247" t="str">
        <f>_xlfn.XLOOKUP(B247,tblProducts[Column1],tblProducts[Description])</f>
        <v>EMULPON CO-550 BULK</v>
      </c>
      <c r="E247" t="s">
        <v>9</v>
      </c>
      <c r="F247" t="s">
        <v>12</v>
      </c>
      <c r="G247" t="s">
        <v>7</v>
      </c>
      <c r="H247" t="s">
        <v>8</v>
      </c>
      <c r="I247">
        <f t="shared" si="3"/>
        <v>2</v>
      </c>
      <c r="L247" t="str">
        <v>ARMOSTAT 400 BULK</v>
      </c>
      <c r="M247" t="str">
        <v>EMULPON CO-550 BULK</v>
      </c>
      <c r="N247">
        <v>2</v>
      </c>
    </row>
    <row r="248" spans="1:14">
      <c r="A248">
        <f>IF(MOD(ROW()-3,COUNTA(tblProducts[Description]))=0,A247+1,A247)</f>
        <v>3</v>
      </c>
      <c r="B248">
        <f>MOD(ROW()-3,COUNTA(tblProducts[Description]))+1</f>
        <v>18</v>
      </c>
      <c r="C248" t="str">
        <f>_xlfn.XLOOKUP(A248,tblProducts[Column1],tblProducts[Description])</f>
        <v>ARMOSTAT 400 BULK</v>
      </c>
      <c r="D248" t="str">
        <f>_xlfn.XLOOKUP(B248,tblProducts[Column1],tblProducts[Description])</f>
        <v>ETHODUOMEEN HT/13 BULK</v>
      </c>
      <c r="E248" t="s">
        <v>9</v>
      </c>
      <c r="F248" t="s">
        <v>12</v>
      </c>
      <c r="G248" t="s">
        <v>7</v>
      </c>
      <c r="H248" t="s">
        <v>8</v>
      </c>
      <c r="I248">
        <f t="shared" si="3"/>
        <v>2</v>
      </c>
      <c r="L248" t="str">
        <v>ARMOSTAT 400 BULK</v>
      </c>
      <c r="M248" t="str">
        <v>ETHODUOMEEN HT/13 BULK</v>
      </c>
      <c r="N248">
        <v>2</v>
      </c>
    </row>
    <row r="249" spans="1:14">
      <c r="A249">
        <f>IF(MOD(ROW()-3,COUNTA(tblProducts[Description]))=0,A248+1,A248)</f>
        <v>3</v>
      </c>
      <c r="B249">
        <f>MOD(ROW()-3,COUNTA(tblProducts[Description]))+1</f>
        <v>19</v>
      </c>
      <c r="C249" t="str">
        <f>_xlfn.XLOOKUP(A249,tblProducts[Column1],tblProducts[Description])</f>
        <v>ARMOSTAT 400 BULK</v>
      </c>
      <c r="D249" t="str">
        <f>_xlfn.XLOOKUP(B249,tblProducts[Column1],tblProducts[Description])</f>
        <v>ETHODUOMEEN T/13 BULK</v>
      </c>
      <c r="E249" t="s">
        <v>9</v>
      </c>
      <c r="F249" t="s">
        <v>12</v>
      </c>
      <c r="G249" t="s">
        <v>7</v>
      </c>
      <c r="H249" t="s">
        <v>8</v>
      </c>
      <c r="I249">
        <f t="shared" si="3"/>
        <v>2</v>
      </c>
      <c r="L249" t="str">
        <v>ARMOSTAT 400 BULK</v>
      </c>
      <c r="M249" t="str">
        <v>ETHODUOMEEN T/13 BULK</v>
      </c>
      <c r="N249">
        <v>2</v>
      </c>
    </row>
    <row r="250" spans="1:14">
      <c r="A250">
        <f>IF(MOD(ROW()-3,COUNTA(tblProducts[Description]))=0,A249+1,A249)</f>
        <v>3</v>
      </c>
      <c r="B250">
        <f>MOD(ROW()-3,COUNTA(tblProducts[Description]))+1</f>
        <v>20</v>
      </c>
      <c r="C250" t="str">
        <f>_xlfn.XLOOKUP(A250,tblProducts[Column1],tblProducts[Description])</f>
        <v>ARMOSTAT 400 BULK</v>
      </c>
      <c r="D250" t="str">
        <f>_xlfn.XLOOKUP(B250,tblProducts[Column1],tblProducts[Description])</f>
        <v>ETHODUOMEEN T/13N BULK</v>
      </c>
      <c r="E250" t="s">
        <v>9</v>
      </c>
      <c r="F250" t="s">
        <v>12</v>
      </c>
      <c r="G250" t="s">
        <v>7</v>
      </c>
      <c r="H250" t="s">
        <v>8</v>
      </c>
      <c r="I250">
        <f t="shared" si="3"/>
        <v>2</v>
      </c>
      <c r="L250" t="str">
        <v>ARMOSTAT 400 BULK</v>
      </c>
      <c r="M250" t="str">
        <v>ETHODUOMEEN T/13N BULK</v>
      </c>
      <c r="N250">
        <v>2</v>
      </c>
    </row>
    <row r="251" spans="1:14">
      <c r="A251">
        <f>IF(MOD(ROW()-3,COUNTA(tblProducts[Description]))=0,A250+1,A250)</f>
        <v>3</v>
      </c>
      <c r="B251">
        <f>MOD(ROW()-3,COUNTA(tblProducts[Description]))+1</f>
        <v>21</v>
      </c>
      <c r="C251" t="str">
        <f>_xlfn.XLOOKUP(A251,tblProducts[Column1],tblProducts[Description])</f>
        <v>ARMOSTAT 400 BULK</v>
      </c>
      <c r="D251" t="str">
        <f>_xlfn.XLOOKUP(B251,tblProducts[Column1],tblProducts[Description])</f>
        <v>ETHODUOMEEN T/20 BULK</v>
      </c>
      <c r="E251" t="s">
        <v>9</v>
      </c>
      <c r="F251" t="s">
        <v>12</v>
      </c>
      <c r="G251" t="s">
        <v>7</v>
      </c>
      <c r="H251" t="s">
        <v>16</v>
      </c>
      <c r="I251">
        <f t="shared" si="3"/>
        <v>2</v>
      </c>
      <c r="L251" t="str">
        <v>ARMOSTAT 400 BULK</v>
      </c>
      <c r="M251" t="str">
        <v>ETHODUOMEEN T/20 BULK</v>
      </c>
      <c r="N251">
        <v>2</v>
      </c>
    </row>
    <row r="252" spans="1:14">
      <c r="A252">
        <f>IF(MOD(ROW()-3,COUNTA(tblProducts[Description]))=0,A251+1,A251)</f>
        <v>3</v>
      </c>
      <c r="B252">
        <f>MOD(ROW()-3,COUNTA(tblProducts[Description]))+1</f>
        <v>22</v>
      </c>
      <c r="C252" t="str">
        <f>_xlfn.XLOOKUP(A252,tblProducts[Column1],tblProducts[Description])</f>
        <v>ARMOSTAT 400 BULK</v>
      </c>
      <c r="D252" t="str">
        <f>_xlfn.XLOOKUP(B252,tblProducts[Column1],tblProducts[Description])</f>
        <v>ETHODUOMEEN T/25 BULK</v>
      </c>
      <c r="E252" t="s">
        <v>9</v>
      </c>
      <c r="F252" t="s">
        <v>12</v>
      </c>
      <c r="G252" t="s">
        <v>7</v>
      </c>
      <c r="H252" t="s">
        <v>8</v>
      </c>
      <c r="I252">
        <f t="shared" si="3"/>
        <v>2</v>
      </c>
      <c r="L252" t="str">
        <v>ARMOSTAT 400 BULK</v>
      </c>
      <c r="M252" t="str">
        <v>ETHODUOMEEN T/25 BULK</v>
      </c>
      <c r="N252">
        <v>2</v>
      </c>
    </row>
    <row r="253" spans="1:14">
      <c r="A253">
        <f>IF(MOD(ROW()-3,COUNTA(tblProducts[Description]))=0,A252+1,A252)</f>
        <v>3</v>
      </c>
      <c r="B253">
        <f>MOD(ROW()-3,COUNTA(tblProducts[Description]))+1</f>
        <v>23</v>
      </c>
      <c r="C253" t="str">
        <f>_xlfn.XLOOKUP(A253,tblProducts[Column1],tblProducts[Description])</f>
        <v>ARMOSTAT 400 BULK</v>
      </c>
      <c r="D253" t="str">
        <f>_xlfn.XLOOKUP(B253,tblProducts[Column1],tblProducts[Description])</f>
        <v>ETHOFAT 242/25 BULK</v>
      </c>
      <c r="E253" t="s">
        <v>9</v>
      </c>
      <c r="F253" t="s">
        <v>12</v>
      </c>
      <c r="G253" t="s">
        <v>7</v>
      </c>
      <c r="H253" t="s">
        <v>8</v>
      </c>
      <c r="I253">
        <f t="shared" si="3"/>
        <v>2</v>
      </c>
      <c r="L253" t="str">
        <v>ARMOSTAT 400 BULK</v>
      </c>
      <c r="M253" t="str">
        <v>ETHOFAT 242/25 BULK</v>
      </c>
      <c r="N253">
        <v>2</v>
      </c>
    </row>
    <row r="254" spans="1:14">
      <c r="A254">
        <f>IF(MOD(ROW()-3,COUNTA(tblProducts[Description]))=0,A253+1,A253)</f>
        <v>3</v>
      </c>
      <c r="B254">
        <f>MOD(ROW()-3,COUNTA(tblProducts[Description]))+1</f>
        <v>24</v>
      </c>
      <c r="C254" t="str">
        <f>_xlfn.XLOOKUP(A254,tblProducts[Column1],tblProducts[Description])</f>
        <v>ARMOSTAT 400 BULK</v>
      </c>
      <c r="D254" t="str">
        <f>_xlfn.XLOOKUP(B254,tblProducts[Column1],tblProducts[Description])</f>
        <v>ETHOMEEN C/12S BULK</v>
      </c>
      <c r="E254" t="s">
        <v>9</v>
      </c>
      <c r="F254" t="s">
        <v>12</v>
      </c>
      <c r="G254" t="s">
        <v>7</v>
      </c>
      <c r="H254" t="s">
        <v>8</v>
      </c>
      <c r="I254">
        <f t="shared" si="3"/>
        <v>2</v>
      </c>
      <c r="L254" t="str">
        <v>ARMOSTAT 400 BULK</v>
      </c>
      <c r="M254" t="str">
        <v>ETHOMEEN C/12S BULK</v>
      </c>
      <c r="N254">
        <v>2</v>
      </c>
    </row>
    <row r="255" spans="1:14">
      <c r="A255">
        <f>IF(MOD(ROW()-3,COUNTA(tblProducts[Description]))=0,A254+1,A254)</f>
        <v>3</v>
      </c>
      <c r="B255">
        <f>MOD(ROW()-3,COUNTA(tblProducts[Description]))+1</f>
        <v>25</v>
      </c>
      <c r="C255" t="str">
        <f>_xlfn.XLOOKUP(A255,tblProducts[Column1],tblProducts[Description])</f>
        <v>ARMOSTAT 400 BULK</v>
      </c>
      <c r="D255" t="str">
        <f>_xlfn.XLOOKUP(B255,tblProducts[Column1],tblProducts[Description])</f>
        <v>ETHOMEEN 18/12 BULK</v>
      </c>
      <c r="E255" t="s">
        <v>9</v>
      </c>
      <c r="F255" t="s">
        <v>12</v>
      </c>
      <c r="G255" t="s">
        <v>7</v>
      </c>
      <c r="H255" t="s">
        <v>8</v>
      </c>
      <c r="I255">
        <f t="shared" si="3"/>
        <v>2</v>
      </c>
      <c r="L255" t="str">
        <v>ARMOSTAT 400 BULK</v>
      </c>
      <c r="M255" t="str">
        <v>ETHOMEEN 18/12 BULK</v>
      </c>
      <c r="N255">
        <v>2</v>
      </c>
    </row>
    <row r="256" spans="1:14">
      <c r="A256">
        <f>IF(MOD(ROW()-3,COUNTA(tblProducts[Description]))=0,A255+1,A255)</f>
        <v>3</v>
      </c>
      <c r="B256">
        <f>MOD(ROW()-3,COUNTA(tblProducts[Description]))+1</f>
        <v>26</v>
      </c>
      <c r="C256" t="str">
        <f>_xlfn.XLOOKUP(A256,tblProducts[Column1],tblProducts[Description])</f>
        <v>ARMOSTAT 400 BULK</v>
      </c>
      <c r="D256" t="str">
        <f>_xlfn.XLOOKUP(B256,tblProducts[Column1],tblProducts[Description])</f>
        <v>ETHOMEEN 18/25 BULK</v>
      </c>
      <c r="E256" t="s">
        <v>9</v>
      </c>
      <c r="F256" t="s">
        <v>12</v>
      </c>
      <c r="G256" t="s">
        <v>7</v>
      </c>
      <c r="H256" t="s">
        <v>8</v>
      </c>
      <c r="I256">
        <f t="shared" si="3"/>
        <v>2</v>
      </c>
      <c r="L256" t="str">
        <v>ARMOSTAT 400 BULK</v>
      </c>
      <c r="M256" t="str">
        <v>ETHOMEEN 18/25 BULK</v>
      </c>
      <c r="N256">
        <v>2</v>
      </c>
    </row>
    <row r="257" spans="1:14">
      <c r="A257">
        <f>IF(MOD(ROW()-3,COUNTA(tblProducts[Description]))=0,A256+1,A256)</f>
        <v>3</v>
      </c>
      <c r="B257">
        <f>MOD(ROW()-3,COUNTA(tblProducts[Description]))+1</f>
        <v>27</v>
      </c>
      <c r="C257" t="str">
        <f>_xlfn.XLOOKUP(A257,tblProducts[Column1],tblProducts[Description])</f>
        <v>ARMOSTAT 400 BULK</v>
      </c>
      <c r="D257" t="str">
        <f>_xlfn.XLOOKUP(B257,tblProducts[Column1],tblProducts[Description])</f>
        <v>ETHOMEEN C/12 BULK</v>
      </c>
      <c r="E257" t="s">
        <v>9</v>
      </c>
      <c r="F257" t="s">
        <v>12</v>
      </c>
      <c r="G257" t="s">
        <v>7</v>
      </c>
      <c r="H257" t="s">
        <v>8</v>
      </c>
      <c r="I257">
        <f t="shared" si="3"/>
        <v>2</v>
      </c>
      <c r="L257" t="str">
        <v>ARMOSTAT 400 BULK</v>
      </c>
      <c r="M257" t="str">
        <v>ETHOMEEN C/12 BULK</v>
      </c>
      <c r="N257">
        <v>2</v>
      </c>
    </row>
    <row r="258" spans="1:14">
      <c r="A258">
        <f>IF(MOD(ROW()-3,COUNTA(tblProducts[Description]))=0,A257+1,A257)</f>
        <v>3</v>
      </c>
      <c r="B258">
        <f>MOD(ROW()-3,COUNTA(tblProducts[Description]))+1</f>
        <v>28</v>
      </c>
      <c r="C258" t="str">
        <f>_xlfn.XLOOKUP(A258,tblProducts[Column1],tblProducts[Description])</f>
        <v>ARMOSTAT 400 BULK</v>
      </c>
      <c r="D258" t="str">
        <f>_xlfn.XLOOKUP(B258,tblProducts[Column1],tblProducts[Description])</f>
        <v>ETHOMEEN C/12 M BULK</v>
      </c>
      <c r="E258" t="s">
        <v>9</v>
      </c>
      <c r="F258" t="s">
        <v>12</v>
      </c>
      <c r="G258" t="s">
        <v>9</v>
      </c>
      <c r="H258" t="s">
        <v>8</v>
      </c>
      <c r="I258">
        <f t="shared" si="3"/>
        <v>4</v>
      </c>
      <c r="L258" t="str">
        <v>ARMOSTAT 400 BULK</v>
      </c>
      <c r="M258" t="str">
        <v>ETHOMEEN C/12 M BULK</v>
      </c>
      <c r="N258">
        <v>4</v>
      </c>
    </row>
    <row r="259" spans="1:14">
      <c r="A259">
        <f>IF(MOD(ROW()-3,COUNTA(tblProducts[Description]))=0,A258+1,A258)</f>
        <v>3</v>
      </c>
      <c r="B259">
        <f>MOD(ROW()-3,COUNTA(tblProducts[Description]))+1</f>
        <v>29</v>
      </c>
      <c r="C259" t="str">
        <f>_xlfn.XLOOKUP(A259,tblProducts[Column1],tblProducts[Description])</f>
        <v>ARMOSTAT 400 BULK</v>
      </c>
      <c r="D259" t="str">
        <f>_xlfn.XLOOKUP(B259,tblProducts[Column1],tblProducts[Description])</f>
        <v>ETHOMEEN C/12 SUN BULK</v>
      </c>
      <c r="E259" t="s">
        <v>9</v>
      </c>
      <c r="F259" t="s">
        <v>12</v>
      </c>
      <c r="G259" t="s">
        <v>9</v>
      </c>
      <c r="H259" t="s">
        <v>8</v>
      </c>
      <c r="I259">
        <f t="shared" si="3"/>
        <v>4</v>
      </c>
      <c r="L259" t="str">
        <v>ARMOSTAT 400 BULK</v>
      </c>
      <c r="M259" t="str">
        <v>ETHOMEEN C/12 SUN BULK</v>
      </c>
      <c r="N259">
        <v>4</v>
      </c>
    </row>
    <row r="260" spans="1:14">
      <c r="A260">
        <f>IF(MOD(ROW()-3,COUNTA(tblProducts[Description]))=0,A259+1,A259)</f>
        <v>3</v>
      </c>
      <c r="B260">
        <f>MOD(ROW()-3,COUNTA(tblProducts[Description]))+1</f>
        <v>30</v>
      </c>
      <c r="C260" t="str">
        <f>_xlfn.XLOOKUP(A260,tblProducts[Column1],tblProducts[Description])</f>
        <v>ARMOSTAT 400 BULK</v>
      </c>
      <c r="D260" t="str">
        <f>_xlfn.XLOOKUP(B260,tblProducts[Column1],tblProducts[Description])</f>
        <v>ETHOMEEN C/12 UN BULK</v>
      </c>
      <c r="E260" t="s">
        <v>9</v>
      </c>
      <c r="F260" t="s">
        <v>12</v>
      </c>
      <c r="G260" t="s">
        <v>7</v>
      </c>
      <c r="H260" t="s">
        <v>8</v>
      </c>
      <c r="I260">
        <f t="shared" ref="I260:I323" si="4">IF(E260="NO",0,IF(F260="HEEL WASH",1.5,2))+IF(G260="NO",0,2)</f>
        <v>2</v>
      </c>
      <c r="L260" t="str">
        <v>ARMOSTAT 400 BULK</v>
      </c>
      <c r="M260" t="str">
        <v>ETHOMEEN C/12 UN BULK</v>
      </c>
      <c r="N260">
        <v>2</v>
      </c>
    </row>
    <row r="261" spans="1:14">
      <c r="A261">
        <f>IF(MOD(ROW()-3,COUNTA(tblProducts[Description]))=0,A260+1,A260)</f>
        <v>3</v>
      </c>
      <c r="B261">
        <f>MOD(ROW()-3,COUNTA(tblProducts[Description]))+1</f>
        <v>31</v>
      </c>
      <c r="C261" t="str">
        <f>_xlfn.XLOOKUP(A261,tblProducts[Column1],tblProducts[Description])</f>
        <v>ARMOSTAT 400 BULK</v>
      </c>
      <c r="D261" t="str">
        <f>_xlfn.XLOOKUP(B261,tblProducts[Column1],tblProducts[Description])</f>
        <v>ETHOMEEN C/15 BULK</v>
      </c>
      <c r="E261" t="s">
        <v>9</v>
      </c>
      <c r="F261" t="s">
        <v>12</v>
      </c>
      <c r="G261" t="s">
        <v>7</v>
      </c>
      <c r="H261" t="s">
        <v>8</v>
      </c>
      <c r="I261">
        <f t="shared" si="4"/>
        <v>2</v>
      </c>
      <c r="L261" t="str">
        <v>ARMOSTAT 400 BULK</v>
      </c>
      <c r="M261" t="str">
        <v>ETHOMEEN C/15 BULK</v>
      </c>
      <c r="N261">
        <v>2</v>
      </c>
    </row>
    <row r="262" spans="1:14">
      <c r="A262">
        <f>IF(MOD(ROW()-3,COUNTA(tblProducts[Description]))=0,A261+1,A261)</f>
        <v>3</v>
      </c>
      <c r="B262">
        <f>MOD(ROW()-3,COUNTA(tblProducts[Description]))+1</f>
        <v>32</v>
      </c>
      <c r="C262" t="str">
        <f>_xlfn.XLOOKUP(A262,tblProducts[Column1],tblProducts[Description])</f>
        <v>ARMOSTAT 400 BULK</v>
      </c>
      <c r="D262" t="str">
        <f>_xlfn.XLOOKUP(B262,tblProducts[Column1],tblProducts[Description])</f>
        <v>ETHOMEEN C/17 BULK</v>
      </c>
      <c r="E262" t="s">
        <v>9</v>
      </c>
      <c r="F262" t="s">
        <v>12</v>
      </c>
      <c r="G262" t="s">
        <v>7</v>
      </c>
      <c r="H262" t="s">
        <v>8</v>
      </c>
      <c r="I262">
        <f t="shared" si="4"/>
        <v>2</v>
      </c>
      <c r="L262" t="str">
        <v>ARMOSTAT 400 BULK</v>
      </c>
      <c r="M262" t="str">
        <v>ETHOMEEN C/17 BULK</v>
      </c>
      <c r="N262">
        <v>2</v>
      </c>
    </row>
    <row r="263" spans="1:14">
      <c r="A263">
        <f>IF(MOD(ROW()-3,COUNTA(tblProducts[Description]))=0,A262+1,A262)</f>
        <v>3</v>
      </c>
      <c r="B263">
        <f>MOD(ROW()-3,COUNTA(tblProducts[Description]))+1</f>
        <v>33</v>
      </c>
      <c r="C263" t="str">
        <f>_xlfn.XLOOKUP(A263,tblProducts[Column1],tblProducts[Description])</f>
        <v>ARMOSTAT 400 BULK</v>
      </c>
      <c r="D263" t="str">
        <f>_xlfn.XLOOKUP(B263,tblProducts[Column1],tblProducts[Description])</f>
        <v>ETHOMEEN C/25A BULK</v>
      </c>
      <c r="E263" t="s">
        <v>9</v>
      </c>
      <c r="F263" t="s">
        <v>12</v>
      </c>
      <c r="G263" t="s">
        <v>7</v>
      </c>
      <c r="H263" t="s">
        <v>8</v>
      </c>
      <c r="I263">
        <f t="shared" si="4"/>
        <v>2</v>
      </c>
      <c r="L263" t="str">
        <v>ARMOSTAT 400 BULK</v>
      </c>
      <c r="M263" t="str">
        <v>ETHOMEEN C/25A BULK</v>
      </c>
      <c r="N263">
        <v>2</v>
      </c>
    </row>
    <row r="264" spans="1:14">
      <c r="A264">
        <f>IF(MOD(ROW()-3,COUNTA(tblProducts[Description]))=0,A263+1,A263)</f>
        <v>3</v>
      </c>
      <c r="B264">
        <f>MOD(ROW()-3,COUNTA(tblProducts[Description]))+1</f>
        <v>34</v>
      </c>
      <c r="C264" t="str">
        <f>_xlfn.XLOOKUP(A264,tblProducts[Column1],tblProducts[Description])</f>
        <v>ARMOSTAT 400 BULK</v>
      </c>
      <c r="D264" t="str">
        <f>_xlfn.XLOOKUP(B264,tblProducts[Column1],tblProducts[Description])</f>
        <v>ETHOMEEN C/25A S BULK</v>
      </c>
      <c r="E264" t="s">
        <v>9</v>
      </c>
      <c r="F264" t="s">
        <v>12</v>
      </c>
      <c r="G264" t="s">
        <v>7</v>
      </c>
      <c r="H264" t="s">
        <v>8</v>
      </c>
      <c r="I264">
        <f t="shared" si="4"/>
        <v>2</v>
      </c>
      <c r="L264" t="str">
        <v>ARMOSTAT 400 BULK</v>
      </c>
      <c r="M264" t="str">
        <v>ETHOMEEN C/25A S BULK</v>
      </c>
      <c r="N264">
        <v>2</v>
      </c>
    </row>
    <row r="265" spans="1:14">
      <c r="A265">
        <f>IF(MOD(ROW()-3,COUNTA(tblProducts[Description]))=0,A264+1,A264)</f>
        <v>3</v>
      </c>
      <c r="B265">
        <f>MOD(ROW()-3,COUNTA(tblProducts[Description]))+1</f>
        <v>35</v>
      </c>
      <c r="C265" t="str">
        <f>_xlfn.XLOOKUP(A265,tblProducts[Column1],tblProducts[Description])</f>
        <v>ARMOSTAT 400 BULK</v>
      </c>
      <c r="D265" t="str">
        <f>_xlfn.XLOOKUP(B265,tblProducts[Column1],tblProducts[Description])</f>
        <v>ETHOMEEN O/12LC BULK</v>
      </c>
      <c r="E265" t="s">
        <v>9</v>
      </c>
      <c r="F265" t="s">
        <v>12</v>
      </c>
      <c r="G265" t="s">
        <v>7</v>
      </c>
      <c r="H265" t="s">
        <v>8</v>
      </c>
      <c r="I265">
        <f t="shared" si="4"/>
        <v>2</v>
      </c>
      <c r="L265" t="str">
        <v>ARMOSTAT 400 BULK</v>
      </c>
      <c r="M265" t="str">
        <v>ETHOMEEN O/12LC BULK</v>
      </c>
      <c r="N265">
        <v>2</v>
      </c>
    </row>
    <row r="266" spans="1:14">
      <c r="A266">
        <f>IF(MOD(ROW()-3,COUNTA(tblProducts[Description]))=0,A265+1,A265)</f>
        <v>3</v>
      </c>
      <c r="B266">
        <f>MOD(ROW()-3,COUNTA(tblProducts[Description]))+1</f>
        <v>36</v>
      </c>
      <c r="C266" t="str">
        <f>_xlfn.XLOOKUP(A266,tblProducts[Column1],tblProducts[Description])</f>
        <v>ARMOSTAT 400 BULK</v>
      </c>
      <c r="D266" t="str">
        <f>_xlfn.XLOOKUP(B266,tblProducts[Column1],tblProducts[Description])</f>
        <v>ETHOMEEN SV/12 BULK</v>
      </c>
      <c r="E266" t="s">
        <v>9</v>
      </c>
      <c r="F266" t="s">
        <v>12</v>
      </c>
      <c r="G266" t="s">
        <v>7</v>
      </c>
      <c r="H266" t="s">
        <v>8</v>
      </c>
      <c r="I266">
        <f t="shared" si="4"/>
        <v>2</v>
      </c>
      <c r="L266" t="str">
        <v>ARMOSTAT 400 BULK</v>
      </c>
      <c r="M266" t="str">
        <v>ETHOMEEN SV/12 BULK</v>
      </c>
      <c r="N266">
        <v>2</v>
      </c>
    </row>
    <row r="267" spans="1:14">
      <c r="A267">
        <f>IF(MOD(ROW()-3,COUNTA(tblProducts[Description]))=0,A266+1,A266)</f>
        <v>3</v>
      </c>
      <c r="B267">
        <f>MOD(ROW()-3,COUNTA(tblProducts[Description]))+1</f>
        <v>37</v>
      </c>
      <c r="C267" t="str">
        <f>_xlfn.XLOOKUP(A267,tblProducts[Column1],tblProducts[Description])</f>
        <v>ARMOSTAT 400 BULK</v>
      </c>
      <c r="D267" t="str">
        <f>_xlfn.XLOOKUP(B267,tblProducts[Column1],tblProducts[Description])</f>
        <v>ETHOMEEN SV/15 BULK</v>
      </c>
      <c r="E267" t="s">
        <v>9</v>
      </c>
      <c r="F267" t="s">
        <v>12</v>
      </c>
      <c r="G267" t="s">
        <v>7</v>
      </c>
      <c r="H267" t="s">
        <v>8</v>
      </c>
      <c r="I267">
        <f t="shared" si="4"/>
        <v>2</v>
      </c>
      <c r="L267" t="str">
        <v>ARMOSTAT 400 BULK</v>
      </c>
      <c r="M267" t="str">
        <v>ETHOMEEN SV/15 BULK</v>
      </c>
      <c r="N267">
        <v>2</v>
      </c>
    </row>
    <row r="268" spans="1:14">
      <c r="A268">
        <f>IF(MOD(ROW()-3,COUNTA(tblProducts[Description]))=0,A267+1,A267)</f>
        <v>3</v>
      </c>
      <c r="B268">
        <f>MOD(ROW()-3,COUNTA(tblProducts[Description]))+1</f>
        <v>38</v>
      </c>
      <c r="C268" t="str">
        <f>_xlfn.XLOOKUP(A268,tblProducts[Column1],tblProducts[Description])</f>
        <v>ARMOSTAT 400 BULK</v>
      </c>
      <c r="D268" t="str">
        <f>_xlfn.XLOOKUP(B268,tblProducts[Column1],tblProducts[Description])</f>
        <v>ETHOMEEN SV/15C BULK</v>
      </c>
      <c r="E268" t="s">
        <v>9</v>
      </c>
      <c r="F268" t="s">
        <v>12</v>
      </c>
      <c r="G268" t="s">
        <v>7</v>
      </c>
      <c r="H268" t="s">
        <v>8</v>
      </c>
      <c r="I268">
        <f t="shared" si="4"/>
        <v>2</v>
      </c>
      <c r="L268" t="str">
        <v>ARMOSTAT 400 BULK</v>
      </c>
      <c r="M268" t="str">
        <v>ETHOMEEN SV/15C BULK</v>
      </c>
      <c r="N268">
        <v>2</v>
      </c>
    </row>
    <row r="269" spans="1:14">
      <c r="A269">
        <f>IF(MOD(ROW()-3,COUNTA(tblProducts[Description]))=0,A268+1,A268)</f>
        <v>3</v>
      </c>
      <c r="B269">
        <f>MOD(ROW()-3,COUNTA(tblProducts[Description]))+1</f>
        <v>39</v>
      </c>
      <c r="C269" t="str">
        <f>_xlfn.XLOOKUP(A269,tblProducts[Column1],tblProducts[Description])</f>
        <v>ARMOSTAT 400 BULK</v>
      </c>
      <c r="D269" t="str">
        <f>_xlfn.XLOOKUP(B269,tblProducts[Column1],tblProducts[Description])</f>
        <v>ETHOMEEN SV/25 BULK</v>
      </c>
      <c r="E269" t="s">
        <v>9</v>
      </c>
      <c r="F269" t="s">
        <v>12</v>
      </c>
      <c r="G269" t="s">
        <v>7</v>
      </c>
      <c r="H269" t="s">
        <v>8</v>
      </c>
      <c r="I269">
        <f t="shared" si="4"/>
        <v>2</v>
      </c>
      <c r="L269" t="str">
        <v>ARMOSTAT 400 BULK</v>
      </c>
      <c r="M269" t="str">
        <v>ETHOMEEN SV/25 BULK</v>
      </c>
      <c r="N269">
        <v>2</v>
      </c>
    </row>
    <row r="270" spans="1:14">
      <c r="A270">
        <f>IF(MOD(ROW()-3,COUNTA(tblProducts[Description]))=0,A269+1,A269)</f>
        <v>3</v>
      </c>
      <c r="B270">
        <f>MOD(ROW()-3,COUNTA(tblProducts[Description]))+1</f>
        <v>40</v>
      </c>
      <c r="C270" t="str">
        <f>_xlfn.XLOOKUP(A270,tblProducts[Column1],tblProducts[Description])</f>
        <v>ARMOSTAT 400 BULK</v>
      </c>
      <c r="D270" t="str">
        <f>_xlfn.XLOOKUP(B270,tblProducts[Column1],tblProducts[Description])</f>
        <v>ETHOMEEN T/12 BULK</v>
      </c>
      <c r="E270" t="s">
        <v>9</v>
      </c>
      <c r="F270" t="s">
        <v>12</v>
      </c>
      <c r="G270" t="s">
        <v>7</v>
      </c>
      <c r="H270" t="s">
        <v>8</v>
      </c>
      <c r="I270">
        <f t="shared" si="4"/>
        <v>2</v>
      </c>
      <c r="L270" t="str">
        <v>ARMOSTAT 400 BULK</v>
      </c>
      <c r="M270" t="str">
        <v>ETHOMEEN T/12 BULK</v>
      </c>
      <c r="N270">
        <v>2</v>
      </c>
    </row>
    <row r="271" spans="1:14">
      <c r="A271">
        <f>IF(MOD(ROW()-3,COUNTA(tblProducts[Description]))=0,A270+1,A270)</f>
        <v>3</v>
      </c>
      <c r="B271">
        <f>MOD(ROW()-3,COUNTA(tblProducts[Description]))+1</f>
        <v>41</v>
      </c>
      <c r="C271" t="str">
        <f>_xlfn.XLOOKUP(A271,tblProducts[Column1],tblProducts[Description])</f>
        <v>ARMOSTAT 400 BULK</v>
      </c>
      <c r="D271" t="str">
        <f>_xlfn.XLOOKUP(B271,tblProducts[Column1],tblProducts[Description])</f>
        <v>ETHOMEEN T/13.5 BULK</v>
      </c>
      <c r="E271" t="s">
        <v>9</v>
      </c>
      <c r="F271" t="s">
        <v>12</v>
      </c>
      <c r="G271" t="s">
        <v>7</v>
      </c>
      <c r="H271" t="s">
        <v>8</v>
      </c>
      <c r="I271">
        <f t="shared" si="4"/>
        <v>2</v>
      </c>
      <c r="L271" t="str">
        <v>ARMOSTAT 400 BULK</v>
      </c>
      <c r="M271" t="str">
        <v>ETHOMEEN T/13.5 BULK</v>
      </c>
      <c r="N271">
        <v>2</v>
      </c>
    </row>
    <row r="272" spans="1:14">
      <c r="A272">
        <f>IF(MOD(ROW()-3,COUNTA(tblProducts[Description]))=0,A271+1,A271)</f>
        <v>3</v>
      </c>
      <c r="B272">
        <f>MOD(ROW()-3,COUNTA(tblProducts[Description]))+1</f>
        <v>42</v>
      </c>
      <c r="C272" t="str">
        <f>_xlfn.XLOOKUP(A272,tblProducts[Column1],tblProducts[Description])</f>
        <v>ARMOSTAT 400 BULK</v>
      </c>
      <c r="D272" t="str">
        <f>_xlfn.XLOOKUP(B272,tblProducts[Column1],tblProducts[Description])</f>
        <v>ETHOMEEN T/15 BULK</v>
      </c>
      <c r="E272" t="s">
        <v>9</v>
      </c>
      <c r="F272" t="s">
        <v>12</v>
      </c>
      <c r="G272" t="s">
        <v>7</v>
      </c>
      <c r="H272" t="s">
        <v>8</v>
      </c>
      <c r="I272">
        <f t="shared" si="4"/>
        <v>2</v>
      </c>
      <c r="L272" t="str">
        <v>ARMOSTAT 400 BULK</v>
      </c>
      <c r="M272" t="str">
        <v>ETHOMEEN T/15 BULK</v>
      </c>
      <c r="N272">
        <v>2</v>
      </c>
    </row>
    <row r="273" spans="1:14">
      <c r="A273">
        <f>IF(MOD(ROW()-3,COUNTA(tblProducts[Description]))=0,A272+1,A272)</f>
        <v>3</v>
      </c>
      <c r="B273">
        <f>MOD(ROW()-3,COUNTA(tblProducts[Description]))+1</f>
        <v>43</v>
      </c>
      <c r="C273" t="str">
        <f>_xlfn.XLOOKUP(A273,tblProducts[Column1],tblProducts[Description])</f>
        <v>ARMOSTAT 400 BULK</v>
      </c>
      <c r="D273" t="str">
        <f>_xlfn.XLOOKUP(B273,tblProducts[Column1],tblProducts[Description])</f>
        <v>ETHOMEEN T/17 BULK</v>
      </c>
      <c r="E273" t="s">
        <v>9</v>
      </c>
      <c r="F273" t="s">
        <v>12</v>
      </c>
      <c r="G273" t="s">
        <v>7</v>
      </c>
      <c r="H273" t="s">
        <v>8</v>
      </c>
      <c r="I273">
        <f t="shared" si="4"/>
        <v>2</v>
      </c>
      <c r="L273" t="str">
        <v>ARMOSTAT 400 BULK</v>
      </c>
      <c r="M273" t="str">
        <v>ETHOMEEN T/17 BULK</v>
      </c>
      <c r="N273">
        <v>2</v>
      </c>
    </row>
    <row r="274" spans="1:14">
      <c r="A274">
        <f>IF(MOD(ROW()-3,COUNTA(tblProducts[Description]))=0,A273+1,A273)</f>
        <v>3</v>
      </c>
      <c r="B274">
        <f>MOD(ROW()-3,COUNTA(tblProducts[Description]))+1</f>
        <v>44</v>
      </c>
      <c r="C274" t="str">
        <f>_xlfn.XLOOKUP(A274,tblProducts[Column1],tblProducts[Description])</f>
        <v>ARMOSTAT 400 BULK</v>
      </c>
      <c r="D274" t="str">
        <f>_xlfn.XLOOKUP(B274,tblProducts[Column1],tblProducts[Description])</f>
        <v>ETHOMEEN T/18 BULK</v>
      </c>
      <c r="E274" t="s">
        <v>9</v>
      </c>
      <c r="F274" t="s">
        <v>12</v>
      </c>
      <c r="G274" t="s">
        <v>7</v>
      </c>
      <c r="H274" t="s">
        <v>8</v>
      </c>
      <c r="I274">
        <f t="shared" si="4"/>
        <v>2</v>
      </c>
      <c r="L274" t="str">
        <v>ARMOSTAT 400 BULK</v>
      </c>
      <c r="M274" t="str">
        <v>ETHOMEEN T/18 BULK</v>
      </c>
      <c r="N274">
        <v>2</v>
      </c>
    </row>
    <row r="275" spans="1:14">
      <c r="A275">
        <f>IF(MOD(ROW()-3,COUNTA(tblProducts[Description]))=0,A274+1,A274)</f>
        <v>3</v>
      </c>
      <c r="B275">
        <f>MOD(ROW()-3,COUNTA(tblProducts[Description]))+1</f>
        <v>45</v>
      </c>
      <c r="C275" t="str">
        <f>_xlfn.XLOOKUP(A275,tblProducts[Column1],tblProducts[Description])</f>
        <v>ARMOSTAT 400 BULK</v>
      </c>
      <c r="D275" t="str">
        <f>_xlfn.XLOOKUP(B275,tblProducts[Column1],tblProducts[Description])</f>
        <v>ETHOMEEN T/19 BULK</v>
      </c>
      <c r="E275" t="s">
        <v>9</v>
      </c>
      <c r="F275" t="s">
        <v>12</v>
      </c>
      <c r="G275" t="s">
        <v>7</v>
      </c>
      <c r="H275" t="s">
        <v>8</v>
      </c>
      <c r="I275">
        <f t="shared" si="4"/>
        <v>2</v>
      </c>
      <c r="L275" t="str">
        <v>ARMOSTAT 400 BULK</v>
      </c>
      <c r="M275" t="str">
        <v>ETHOMEEN T/19 BULK</v>
      </c>
      <c r="N275">
        <v>2</v>
      </c>
    </row>
    <row r="276" spans="1:14">
      <c r="A276">
        <f>IF(MOD(ROW()-3,COUNTA(tblProducts[Description]))=0,A275+1,A275)</f>
        <v>3</v>
      </c>
      <c r="B276">
        <f>MOD(ROW()-3,COUNTA(tblProducts[Description]))+1</f>
        <v>46</v>
      </c>
      <c r="C276" t="str">
        <f>_xlfn.XLOOKUP(A276,tblProducts[Column1],tblProducts[Description])</f>
        <v>ARMOSTAT 400 BULK</v>
      </c>
      <c r="D276" t="str">
        <f>_xlfn.XLOOKUP(B276,tblProducts[Column1],tblProducts[Description])</f>
        <v>ETHOMEEN T/20 BULK</v>
      </c>
      <c r="E276" t="s">
        <v>9</v>
      </c>
      <c r="F276" t="s">
        <v>12</v>
      </c>
      <c r="G276" t="s">
        <v>7</v>
      </c>
      <c r="H276" t="s">
        <v>8</v>
      </c>
      <c r="I276">
        <f t="shared" si="4"/>
        <v>2</v>
      </c>
      <c r="L276" t="str">
        <v>ARMOSTAT 400 BULK</v>
      </c>
      <c r="M276" t="str">
        <v>ETHOMEEN T/20 BULK</v>
      </c>
      <c r="N276">
        <v>2</v>
      </c>
    </row>
    <row r="277" spans="1:14">
      <c r="A277">
        <f>IF(MOD(ROW()-3,COUNTA(tblProducts[Description]))=0,A276+1,A276)</f>
        <v>3</v>
      </c>
      <c r="B277">
        <f>MOD(ROW()-3,COUNTA(tblProducts[Description]))+1</f>
        <v>47</v>
      </c>
      <c r="C277" t="str">
        <f>_xlfn.XLOOKUP(A277,tblProducts[Column1],tblProducts[Description])</f>
        <v>ARMOSTAT 400 BULK</v>
      </c>
      <c r="D277" t="str">
        <f>_xlfn.XLOOKUP(B277,tblProducts[Column1],tblProducts[Description])</f>
        <v>ETHOMEEN T/20S BULK</v>
      </c>
      <c r="E277" t="s">
        <v>9</v>
      </c>
      <c r="F277" t="s">
        <v>12</v>
      </c>
      <c r="G277" t="s">
        <v>7</v>
      </c>
      <c r="H277" t="s">
        <v>8</v>
      </c>
      <c r="I277">
        <f t="shared" si="4"/>
        <v>2</v>
      </c>
      <c r="L277" t="str">
        <v>ARMOSTAT 400 BULK</v>
      </c>
      <c r="M277" t="str">
        <v>ETHOMEEN T/20S BULK</v>
      </c>
      <c r="N277">
        <v>2</v>
      </c>
    </row>
    <row r="278" spans="1:14">
      <c r="A278">
        <f>IF(MOD(ROW()-3,COUNTA(tblProducts[Description]))=0,A277+1,A277)</f>
        <v>3</v>
      </c>
      <c r="B278">
        <f>MOD(ROW()-3,COUNTA(tblProducts[Description]))+1</f>
        <v>48</v>
      </c>
      <c r="C278" t="str">
        <f>_xlfn.XLOOKUP(A278,tblProducts[Column1],tblProducts[Description])</f>
        <v>ARMOSTAT 400 BULK</v>
      </c>
      <c r="D278" t="str">
        <f>_xlfn.XLOOKUP(B278,tblProducts[Column1],tblProducts[Description])</f>
        <v>ETHOMEEN T/24 BULK</v>
      </c>
      <c r="E278" t="s">
        <v>9</v>
      </c>
      <c r="F278" t="s">
        <v>12</v>
      </c>
      <c r="G278" t="s">
        <v>7</v>
      </c>
      <c r="H278" t="s">
        <v>8</v>
      </c>
      <c r="I278">
        <f t="shared" si="4"/>
        <v>2</v>
      </c>
      <c r="L278" t="str">
        <v>ARMOSTAT 400 BULK</v>
      </c>
      <c r="M278" t="str">
        <v>ETHOMEEN T/24 BULK</v>
      </c>
      <c r="N278">
        <v>2</v>
      </c>
    </row>
    <row r="279" spans="1:14">
      <c r="A279">
        <f>IF(MOD(ROW()-3,COUNTA(tblProducts[Description]))=0,A278+1,A278)</f>
        <v>3</v>
      </c>
      <c r="B279">
        <f>MOD(ROW()-3,COUNTA(tblProducts[Description]))+1</f>
        <v>49</v>
      </c>
      <c r="C279" t="str">
        <f>_xlfn.XLOOKUP(A279,tblProducts[Column1],tblProducts[Description])</f>
        <v>ARMOSTAT 400 BULK</v>
      </c>
      <c r="D279" t="str">
        <f>_xlfn.XLOOKUP(B279,tblProducts[Column1],tblProducts[Description])</f>
        <v>ETHOMEEN T/25 BULK</v>
      </c>
      <c r="E279" t="s">
        <v>9</v>
      </c>
      <c r="F279" t="s">
        <v>12</v>
      </c>
      <c r="G279" t="s">
        <v>7</v>
      </c>
      <c r="H279" t="s">
        <v>8</v>
      </c>
      <c r="I279">
        <f t="shared" si="4"/>
        <v>2</v>
      </c>
      <c r="L279" t="str">
        <v>ARMOSTAT 400 BULK</v>
      </c>
      <c r="M279" t="str">
        <v>ETHOMEEN T/25 BULK</v>
      </c>
      <c r="N279">
        <v>2</v>
      </c>
    </row>
    <row r="280" spans="1:14">
      <c r="A280">
        <f>IF(MOD(ROW()-3,COUNTA(tblProducts[Description]))=0,A279+1,A279)</f>
        <v>3</v>
      </c>
      <c r="B280">
        <f>MOD(ROW()-3,COUNTA(tblProducts[Description]))+1</f>
        <v>50</v>
      </c>
      <c r="C280" t="str">
        <f>_xlfn.XLOOKUP(A280,tblProducts[Column1],tblProducts[Description])</f>
        <v>ARMOSTAT 400 BULK</v>
      </c>
      <c r="D280" t="str">
        <f>_xlfn.XLOOKUP(B280,tblProducts[Column1],tblProducts[Description])</f>
        <v>ETHOMEEN T/28 BULK</v>
      </c>
      <c r="E280" t="s">
        <v>9</v>
      </c>
      <c r="F280" t="s">
        <v>12</v>
      </c>
      <c r="G280" t="s">
        <v>7</v>
      </c>
      <c r="H280" t="s">
        <v>8</v>
      </c>
      <c r="I280">
        <f t="shared" si="4"/>
        <v>2</v>
      </c>
      <c r="L280" t="str">
        <v>ARMOSTAT 400 BULK</v>
      </c>
      <c r="M280" t="str">
        <v>ETHOMEEN T/28 BULK</v>
      </c>
      <c r="N280">
        <v>2</v>
      </c>
    </row>
    <row r="281" spans="1:14">
      <c r="A281">
        <f>IF(MOD(ROW()-3,COUNTA(tblProducts[Description]))=0,A280+1,A280)</f>
        <v>3</v>
      </c>
      <c r="B281">
        <f>MOD(ROW()-3,COUNTA(tblProducts[Description]))+1</f>
        <v>51</v>
      </c>
      <c r="C281" t="str">
        <f>_xlfn.XLOOKUP(A281,tblProducts[Column1],tblProducts[Description])</f>
        <v>ARMOSTAT 400 BULK</v>
      </c>
      <c r="D281" t="str">
        <f>_xlfn.XLOOKUP(B281,tblProducts[Column1],tblProducts[Description])</f>
        <v>ETHYLAN 1008 SA BULK</v>
      </c>
      <c r="E281" t="s">
        <v>9</v>
      </c>
      <c r="F281" t="s">
        <v>12</v>
      </c>
      <c r="G281" t="s">
        <v>7</v>
      </c>
      <c r="H281" t="s">
        <v>8</v>
      </c>
      <c r="I281">
        <f t="shared" si="4"/>
        <v>2</v>
      </c>
      <c r="L281" t="str">
        <v>ARMOSTAT 400 BULK</v>
      </c>
      <c r="M281" t="str">
        <v>ETHYLAN 1008 SA BULK</v>
      </c>
      <c r="N281">
        <v>2</v>
      </c>
    </row>
    <row r="282" spans="1:14">
      <c r="A282">
        <f>IF(MOD(ROW()-3,COUNTA(tblProducts[Description]))=0,A281+1,A281)</f>
        <v>3</v>
      </c>
      <c r="B282">
        <f>MOD(ROW()-3,COUNTA(tblProducts[Description]))+1</f>
        <v>52</v>
      </c>
      <c r="C282" t="str">
        <f>_xlfn.XLOOKUP(A282,tblProducts[Column1],tblProducts[Description])</f>
        <v>ARMOSTAT 400 BULK</v>
      </c>
      <c r="D282" t="str">
        <f>_xlfn.XLOOKUP(B282,tblProducts[Column1],tblProducts[Description])</f>
        <v>ETHYLAN 325 BULK</v>
      </c>
      <c r="E282" t="s">
        <v>9</v>
      </c>
      <c r="F282" t="s">
        <v>12</v>
      </c>
      <c r="G282" t="s">
        <v>7</v>
      </c>
      <c r="H282" t="s">
        <v>8</v>
      </c>
      <c r="I282">
        <f t="shared" si="4"/>
        <v>2</v>
      </c>
      <c r="L282" t="str">
        <v>ARMOSTAT 400 BULK</v>
      </c>
      <c r="M282" t="str">
        <v>ETHYLAN 325 BULK</v>
      </c>
      <c r="N282">
        <v>2</v>
      </c>
    </row>
    <row r="283" spans="1:14">
      <c r="A283">
        <f>IF(MOD(ROW()-3,COUNTA(tblProducts[Description]))=0,A282+1,A282)</f>
        <v>3</v>
      </c>
      <c r="B283">
        <f>MOD(ROW()-3,COUNTA(tblProducts[Description]))+1</f>
        <v>53</v>
      </c>
      <c r="C283" t="str">
        <f>_xlfn.XLOOKUP(A283,tblProducts[Column1],tblProducts[Description])</f>
        <v>ARMOSTAT 400 BULK</v>
      </c>
      <c r="D283" t="str">
        <f>_xlfn.XLOOKUP(B283,tblProducts[Column1],tblProducts[Description])</f>
        <v>ETHYLAN NS-500LQ BULK</v>
      </c>
      <c r="E283" t="s">
        <v>9</v>
      </c>
      <c r="F283" t="s">
        <v>12</v>
      </c>
      <c r="G283" t="s">
        <v>7</v>
      </c>
      <c r="H283" t="s">
        <v>8</v>
      </c>
      <c r="I283">
        <f t="shared" si="4"/>
        <v>2</v>
      </c>
      <c r="L283" t="str">
        <v>ARMOSTAT 400 BULK</v>
      </c>
      <c r="M283" t="str">
        <v>ETHYLAN NS-500LQ BULK</v>
      </c>
      <c r="N283">
        <v>2</v>
      </c>
    </row>
    <row r="284" spans="1:14">
      <c r="A284">
        <f>IF(MOD(ROW()-3,COUNTA(tblProducts[Description]))=0,A283+1,A283)</f>
        <v>3</v>
      </c>
      <c r="B284">
        <f>MOD(ROW()-3,COUNTA(tblProducts[Description]))+1</f>
        <v>54</v>
      </c>
      <c r="C284" t="str">
        <f>_xlfn.XLOOKUP(A284,tblProducts[Column1],tblProducts[Description])</f>
        <v>ARMOSTAT 400 BULK</v>
      </c>
      <c r="D284" t="str">
        <f>_xlfn.XLOOKUP(B284,tblProducts[Column1],tblProducts[Description])</f>
        <v>ETHYLAN PRE NS-505 K BULK</v>
      </c>
      <c r="E284" t="s">
        <v>9</v>
      </c>
      <c r="F284" t="s">
        <v>12</v>
      </c>
      <c r="G284" t="s">
        <v>7</v>
      </c>
      <c r="H284" t="s">
        <v>8</v>
      </c>
      <c r="I284">
        <f t="shared" si="4"/>
        <v>2</v>
      </c>
      <c r="L284" t="str">
        <v>ARMOSTAT 400 BULK</v>
      </c>
      <c r="M284" t="str">
        <v>ETHYLAN PRE NS-505 K BULK</v>
      </c>
      <c r="N284">
        <v>2</v>
      </c>
    </row>
    <row r="285" spans="1:14">
      <c r="A285">
        <f>IF(MOD(ROW()-3,COUNTA(tblProducts[Description]))=0,A284+1,A284)</f>
        <v>3</v>
      </c>
      <c r="B285">
        <f>MOD(ROW()-3,COUNTA(tblProducts[Description]))+1</f>
        <v>55</v>
      </c>
      <c r="C285" t="str">
        <f>_xlfn.XLOOKUP(A285,tblProducts[Column1],tblProducts[Description])</f>
        <v>ARMOSTAT 400 BULK</v>
      </c>
      <c r="D285" t="str">
        <f>_xlfn.XLOOKUP(B285,tblProducts[Column1],tblProducts[Description])</f>
        <v>ETHYLAN SN-90 BULK</v>
      </c>
      <c r="E285" t="s">
        <v>9</v>
      </c>
      <c r="F285" t="s">
        <v>12</v>
      </c>
      <c r="G285" t="s">
        <v>7</v>
      </c>
      <c r="H285" t="s">
        <v>8</v>
      </c>
      <c r="I285">
        <f t="shared" si="4"/>
        <v>2</v>
      </c>
      <c r="L285" t="str">
        <v>ARMOSTAT 400 BULK</v>
      </c>
      <c r="M285" t="str">
        <v>ETHYLAN SN-90 BULK</v>
      </c>
      <c r="N285">
        <v>2</v>
      </c>
    </row>
    <row r="286" spans="1:14">
      <c r="A286">
        <f>IF(MOD(ROW()-3,COUNTA(tblProducts[Description]))=0,A285+1,A285)</f>
        <v>3</v>
      </c>
      <c r="B286">
        <f>MOD(ROW()-3,COUNTA(tblProducts[Description]))+1</f>
        <v>56</v>
      </c>
      <c r="C286" t="str">
        <f>_xlfn.XLOOKUP(A286,tblProducts[Column1],tblProducts[Description])</f>
        <v>ARMOSTAT 400 BULK</v>
      </c>
      <c r="D286" t="str">
        <f>_xlfn.XLOOKUP(B286,tblProducts[Column1],tblProducts[Description])</f>
        <v>ETHYLAN TD-100 BULK</v>
      </c>
      <c r="E286" t="s">
        <v>9</v>
      </c>
      <c r="F286" t="s">
        <v>12</v>
      </c>
      <c r="G286" t="s">
        <v>7</v>
      </c>
      <c r="H286" t="s">
        <v>8</v>
      </c>
      <c r="I286">
        <f t="shared" si="4"/>
        <v>2</v>
      </c>
      <c r="L286" t="str">
        <v>ARMOSTAT 400 BULK</v>
      </c>
      <c r="M286" t="str">
        <v>ETHYLAN TD-100 BULK</v>
      </c>
      <c r="N286">
        <v>2</v>
      </c>
    </row>
    <row r="287" spans="1:14">
      <c r="A287">
        <f>IF(MOD(ROW()-3,COUNTA(tblProducts[Description]))=0,A286+1,A286)</f>
        <v>3</v>
      </c>
      <c r="B287">
        <f>MOD(ROW()-3,COUNTA(tblProducts[Description]))+1</f>
        <v>57</v>
      </c>
      <c r="C287" t="str">
        <f>_xlfn.XLOOKUP(A287,tblProducts[Column1],tblProducts[Description])</f>
        <v>ARMOSTAT 400 BULK</v>
      </c>
      <c r="D287" t="str">
        <f>_xlfn.XLOOKUP(B287,tblProducts[Column1],tblProducts[Description])</f>
        <v>ETHYLAN TD-120 BULK</v>
      </c>
      <c r="E287" t="s">
        <v>9</v>
      </c>
      <c r="F287" t="s">
        <v>12</v>
      </c>
      <c r="G287" t="s">
        <v>7</v>
      </c>
      <c r="H287" t="s">
        <v>8</v>
      </c>
      <c r="I287">
        <f t="shared" si="4"/>
        <v>2</v>
      </c>
      <c r="L287" t="str">
        <v>ARMOSTAT 400 BULK</v>
      </c>
      <c r="M287" t="str">
        <v>ETHYLAN TD-120 BULK</v>
      </c>
      <c r="N287">
        <v>2</v>
      </c>
    </row>
    <row r="288" spans="1:14">
      <c r="A288">
        <f>IF(MOD(ROW()-3,COUNTA(tblProducts[Description]))=0,A287+1,A287)</f>
        <v>3</v>
      </c>
      <c r="B288">
        <f>MOD(ROW()-3,COUNTA(tblProducts[Description]))+1</f>
        <v>58</v>
      </c>
      <c r="C288" t="str">
        <f>_xlfn.XLOOKUP(A288,tblProducts[Column1],tblProducts[Description])</f>
        <v>ARMOSTAT 400 BULK</v>
      </c>
      <c r="D288" t="str">
        <f>_xlfn.XLOOKUP(B288,tblProducts[Column1],tblProducts[Description])</f>
        <v>ETHYLAN TD-1407 BULK</v>
      </c>
      <c r="E288" t="s">
        <v>9</v>
      </c>
      <c r="F288" t="s">
        <v>12</v>
      </c>
      <c r="G288" t="s">
        <v>7</v>
      </c>
      <c r="H288" t="s">
        <v>8</v>
      </c>
      <c r="I288">
        <f t="shared" si="4"/>
        <v>2</v>
      </c>
      <c r="L288" t="str">
        <v>ARMOSTAT 400 BULK</v>
      </c>
      <c r="M288" t="str">
        <v>ETHYLAN TD-1407 BULK</v>
      </c>
      <c r="N288">
        <v>2</v>
      </c>
    </row>
    <row r="289" spans="1:14">
      <c r="A289">
        <f>IF(MOD(ROW()-3,COUNTA(tblProducts[Description]))=0,A288+1,A288)</f>
        <v>3</v>
      </c>
      <c r="B289">
        <f>MOD(ROW()-3,COUNTA(tblProducts[Description]))+1</f>
        <v>59</v>
      </c>
      <c r="C289" t="str">
        <f>_xlfn.XLOOKUP(A289,tblProducts[Column1],tblProducts[Description])</f>
        <v>ARMOSTAT 400 BULK</v>
      </c>
      <c r="D289" t="str">
        <f>_xlfn.XLOOKUP(B289,tblProducts[Column1],tblProducts[Description])</f>
        <v>ETHYLAN TD-40 BULK</v>
      </c>
      <c r="E289" t="s">
        <v>9</v>
      </c>
      <c r="F289" t="s">
        <v>12</v>
      </c>
      <c r="G289" t="s">
        <v>7</v>
      </c>
      <c r="H289" t="s">
        <v>8</v>
      </c>
      <c r="I289">
        <f t="shared" si="4"/>
        <v>2</v>
      </c>
      <c r="L289" t="str">
        <v>ARMOSTAT 400 BULK</v>
      </c>
      <c r="M289" t="str">
        <v>ETHYLAN TD-40 BULK</v>
      </c>
      <c r="N289">
        <v>2</v>
      </c>
    </row>
    <row r="290" spans="1:14">
      <c r="A290">
        <f>IF(MOD(ROW()-3,COUNTA(tblProducts[Description]))=0,A289+1,A289)</f>
        <v>3</v>
      </c>
      <c r="B290">
        <f>MOD(ROW()-3,COUNTA(tblProducts[Description]))+1</f>
        <v>60</v>
      </c>
      <c r="C290" t="str">
        <f>_xlfn.XLOOKUP(A290,tblProducts[Column1],tblProducts[Description])</f>
        <v>ARMOSTAT 400 BULK</v>
      </c>
      <c r="D290" t="str">
        <f>_xlfn.XLOOKUP(B290,tblProducts[Column1],tblProducts[Description])</f>
        <v>ETHYLAN TD-60 BULK</v>
      </c>
      <c r="E290" t="s">
        <v>9</v>
      </c>
      <c r="F290" t="s">
        <v>12</v>
      </c>
      <c r="G290" t="s">
        <v>7</v>
      </c>
      <c r="H290" t="s">
        <v>8</v>
      </c>
      <c r="I290">
        <f t="shared" si="4"/>
        <v>2</v>
      </c>
      <c r="L290" t="str">
        <v>ARMOSTAT 400 BULK</v>
      </c>
      <c r="M290" t="str">
        <v>ETHYLAN TD-60 BULK</v>
      </c>
      <c r="N290">
        <v>2</v>
      </c>
    </row>
    <row r="291" spans="1:14">
      <c r="A291">
        <f>IF(MOD(ROW()-3,COUNTA(tblProducts[Description]))=0,A290+1,A290)</f>
        <v>3</v>
      </c>
      <c r="B291">
        <f>MOD(ROW()-3,COUNTA(tblProducts[Description]))+1</f>
        <v>61</v>
      </c>
      <c r="C291" t="str">
        <f>_xlfn.XLOOKUP(A291,tblProducts[Column1],tblProducts[Description])</f>
        <v>ARMOSTAT 400 BULK</v>
      </c>
      <c r="D291" t="str">
        <f>_xlfn.XLOOKUP(B291,tblProducts[Column1],tblProducts[Description])</f>
        <v>INTERMEDIATE BE-110L BULK</v>
      </c>
      <c r="E291" t="s">
        <v>9</v>
      </c>
      <c r="F291" t="s">
        <v>10</v>
      </c>
      <c r="G291" t="s">
        <v>7</v>
      </c>
      <c r="H291" t="s">
        <v>8</v>
      </c>
      <c r="I291">
        <f t="shared" si="4"/>
        <v>1.5</v>
      </c>
      <c r="L291" t="str">
        <v>ARMOSTAT 400 BULK</v>
      </c>
      <c r="M291" t="str">
        <v>INTERMEDIATE BE-110L BULK</v>
      </c>
      <c r="N291">
        <v>1.5</v>
      </c>
    </row>
    <row r="292" spans="1:14">
      <c r="A292">
        <f>IF(MOD(ROW()-3,COUNTA(tblProducts[Description]))=0,A291+1,A291)</f>
        <v>3</v>
      </c>
      <c r="B292">
        <f>MOD(ROW()-3,COUNTA(tblProducts[Description]))+1</f>
        <v>62</v>
      </c>
      <c r="C292" t="str">
        <f>_xlfn.XLOOKUP(A292,tblProducts[Column1],tblProducts[Description])</f>
        <v>ARMOSTAT 400 BULK</v>
      </c>
      <c r="D292" t="str">
        <f>_xlfn.XLOOKUP(B292,tblProducts[Column1],tblProducts[Description])</f>
        <v>INTERMEDIATE DPG-415 BULK</v>
      </c>
      <c r="E292" t="s">
        <v>9</v>
      </c>
      <c r="F292" t="s">
        <v>10</v>
      </c>
      <c r="G292" t="s">
        <v>9</v>
      </c>
      <c r="H292" t="s">
        <v>11</v>
      </c>
      <c r="I292">
        <f t="shared" si="4"/>
        <v>3.5</v>
      </c>
      <c r="L292" t="str">
        <v>ARMOSTAT 400 BULK</v>
      </c>
      <c r="M292" t="str">
        <v>INTERMEDIATE DPG-415 BULK</v>
      </c>
      <c r="N292">
        <v>3.5</v>
      </c>
    </row>
    <row r="293" spans="1:14">
      <c r="A293">
        <f>IF(MOD(ROW()-3,COUNTA(tblProducts[Description]))=0,A292+1,A292)</f>
        <v>3</v>
      </c>
      <c r="B293">
        <f>MOD(ROW()-3,COUNTA(tblProducts[Description]))+1</f>
        <v>63</v>
      </c>
      <c r="C293" t="str">
        <f>_xlfn.XLOOKUP(A293,tblProducts[Column1],tblProducts[Description])</f>
        <v>ARMOSTAT 400 BULK</v>
      </c>
      <c r="D293" t="str">
        <f>_xlfn.XLOOKUP(B293,tblProducts[Column1],tblProducts[Description])</f>
        <v>PROPODUOMEEN T/12 BULK</v>
      </c>
      <c r="E293" t="s">
        <v>7</v>
      </c>
      <c r="G293" t="s">
        <v>9</v>
      </c>
      <c r="H293" t="s">
        <v>11</v>
      </c>
      <c r="I293">
        <f t="shared" si="4"/>
        <v>2</v>
      </c>
      <c r="L293" t="str">
        <v>ARMOSTAT 400 BULK</v>
      </c>
      <c r="M293" t="str">
        <v>PROPODUOMEEN T/12 BULK</v>
      </c>
      <c r="N293">
        <v>2</v>
      </c>
    </row>
    <row r="294" spans="1:14">
      <c r="A294">
        <f>IF(MOD(ROW()-3,COUNTA(tblProducts[Description]))=0,A293+1,A293)</f>
        <v>3</v>
      </c>
      <c r="B294">
        <f>MOD(ROW()-3,COUNTA(tblProducts[Description]))+1</f>
        <v>64</v>
      </c>
      <c r="C294" t="str">
        <f>_xlfn.XLOOKUP(A294,tblProducts[Column1],tblProducts[Description])</f>
        <v>ARMOSTAT 400 BULK</v>
      </c>
      <c r="D294" t="str">
        <f>_xlfn.XLOOKUP(B294,tblProducts[Column1],tblProducts[Description])</f>
        <v>PROPOMEEN T/12 BULK</v>
      </c>
      <c r="E294" t="s">
        <v>7</v>
      </c>
      <c r="G294" t="s">
        <v>9</v>
      </c>
      <c r="H294" t="s">
        <v>11</v>
      </c>
      <c r="I294">
        <f t="shared" si="4"/>
        <v>2</v>
      </c>
      <c r="L294" t="str">
        <v>ARMOSTAT 400 BULK</v>
      </c>
      <c r="M294" t="str">
        <v>PROPOMEEN T/12 BULK</v>
      </c>
      <c r="N294">
        <v>2</v>
      </c>
    </row>
    <row r="295" spans="1:14">
      <c r="A295">
        <f>IF(MOD(ROW()-3,COUNTA(tblProducts[Description]))=0,A294+1,A294)</f>
        <v>3</v>
      </c>
      <c r="B295">
        <f>MOD(ROW()-3,COUNTA(tblProducts[Description]))+1</f>
        <v>65</v>
      </c>
      <c r="C295" t="str">
        <f>_xlfn.XLOOKUP(A295,tblProducts[Column1],tblProducts[Description])</f>
        <v>ARMOSTAT 400 BULK</v>
      </c>
      <c r="D295" t="str">
        <f>_xlfn.XLOOKUP(B295,tblProducts[Column1],tblProducts[Description])</f>
        <v>TMP-420 BULK</v>
      </c>
      <c r="E295" t="s">
        <v>9</v>
      </c>
      <c r="F295" t="s">
        <v>12</v>
      </c>
      <c r="G295" t="s">
        <v>7</v>
      </c>
      <c r="H295" t="s">
        <v>8</v>
      </c>
      <c r="I295">
        <f t="shared" si="4"/>
        <v>2</v>
      </c>
      <c r="L295" t="str">
        <v>ARMOSTAT 400 BULK</v>
      </c>
      <c r="M295" t="str">
        <v>TMP-420 BULK</v>
      </c>
      <c r="N295">
        <v>2</v>
      </c>
    </row>
    <row r="296" spans="1:14">
      <c r="A296">
        <f>IF(MOD(ROW()-3,COUNTA(tblProducts[Description]))=0,A295+1,A295)</f>
        <v>3</v>
      </c>
      <c r="B296">
        <f>MOD(ROW()-3,COUNTA(tblProducts[Description]))+1</f>
        <v>66</v>
      </c>
      <c r="C296" t="str">
        <f>_xlfn.XLOOKUP(A296,tblProducts[Column1],tblProducts[Description])</f>
        <v>ARMOSTAT 400 BULK</v>
      </c>
      <c r="D296" t="str">
        <f>_xlfn.XLOOKUP(B296,tblProducts[Column1],tblProducts[Description])</f>
        <v>TMP-80 BULK</v>
      </c>
      <c r="E296" t="s">
        <v>9</v>
      </c>
      <c r="F296" t="s">
        <v>12</v>
      </c>
      <c r="G296" t="s">
        <v>7</v>
      </c>
      <c r="H296" t="s">
        <v>13</v>
      </c>
      <c r="I296">
        <f t="shared" si="4"/>
        <v>2</v>
      </c>
      <c r="L296" t="str">
        <v>ARMOSTAT 400 BULK</v>
      </c>
      <c r="M296" t="str">
        <v>TMP-80 BULK</v>
      </c>
      <c r="N296">
        <v>2</v>
      </c>
    </row>
    <row r="297" spans="1:14">
      <c r="A297">
        <f>IF(MOD(ROW()-3,COUNTA(tblProducts[Description]))=0,A296+1,A296)</f>
        <v>3</v>
      </c>
      <c r="B297">
        <f>MOD(ROW()-3,COUNTA(tblProducts[Description]))+1</f>
        <v>67</v>
      </c>
      <c r="C297" t="str">
        <f>_xlfn.XLOOKUP(A297,tblProducts[Column1],tblProducts[Description])</f>
        <v>ARMOSTAT 400 BULK</v>
      </c>
      <c r="D297" t="str">
        <f>_xlfn.XLOOKUP(B297,tblProducts[Column1],tblProducts[Description])</f>
        <v>VISCO 352 BULK</v>
      </c>
      <c r="E297" t="s">
        <v>9</v>
      </c>
      <c r="F297" t="s">
        <v>12</v>
      </c>
      <c r="G297" t="s">
        <v>7</v>
      </c>
      <c r="H297" t="s">
        <v>13</v>
      </c>
      <c r="I297">
        <f t="shared" si="4"/>
        <v>2</v>
      </c>
      <c r="L297" t="str">
        <v>ARMOSTAT 400 BULK</v>
      </c>
      <c r="M297" t="str">
        <v>VISCO 352 BULK</v>
      </c>
      <c r="N297">
        <v>2</v>
      </c>
    </row>
    <row r="298" spans="1:14">
      <c r="A298">
        <f>IF(MOD(ROW()-3,COUNTA(tblProducts[Description]))=0,A297+1,A297)</f>
        <v>3</v>
      </c>
      <c r="B298">
        <f>MOD(ROW()-3,COUNTA(tblProducts[Description]))+1</f>
        <v>68</v>
      </c>
      <c r="C298" t="str">
        <f>_xlfn.XLOOKUP(A298,tblProducts[Column1],tblProducts[Description])</f>
        <v>ARMOSTAT 400 BULK</v>
      </c>
      <c r="D298" t="str">
        <f>_xlfn.XLOOKUP(B298,tblProducts[Column1],tblProducts[Description])</f>
        <v>WITBREAK DPG-25 BULK</v>
      </c>
      <c r="E298" t="s">
        <v>9</v>
      </c>
      <c r="F298" t="s">
        <v>12</v>
      </c>
      <c r="G298" t="s">
        <v>7</v>
      </c>
      <c r="H298" t="s">
        <v>13</v>
      </c>
      <c r="I298">
        <f t="shared" si="4"/>
        <v>2</v>
      </c>
      <c r="L298" t="str">
        <v>ARMOSTAT 400 BULK</v>
      </c>
      <c r="M298" t="str">
        <v>WITBREAK DPG-25 BULK</v>
      </c>
      <c r="N298">
        <v>2</v>
      </c>
    </row>
    <row r="299" spans="1:14">
      <c r="A299">
        <f>IF(MOD(ROW()-3,COUNTA(tblProducts[Description]))=0,A298+1,A298)</f>
        <v>3</v>
      </c>
      <c r="B299">
        <f>MOD(ROW()-3,COUNTA(tblProducts[Description]))+1</f>
        <v>69</v>
      </c>
      <c r="C299" t="str">
        <f>_xlfn.XLOOKUP(A299,tblProducts[Column1],tblProducts[Description])</f>
        <v>ARMOSTAT 400 BULK</v>
      </c>
      <c r="D299" t="str">
        <f>_xlfn.XLOOKUP(B299,tblProducts[Column1],tblProducts[Description])</f>
        <v>WITBREAK DPG-482 BULK</v>
      </c>
      <c r="E299" t="s">
        <v>9</v>
      </c>
      <c r="F299" t="s">
        <v>12</v>
      </c>
      <c r="G299" t="s">
        <v>7</v>
      </c>
      <c r="H299" t="s">
        <v>8</v>
      </c>
      <c r="I299">
        <f t="shared" si="4"/>
        <v>2</v>
      </c>
      <c r="L299" t="str">
        <v>ARMOSTAT 400 BULK</v>
      </c>
      <c r="M299" t="str">
        <v>WITBREAK DPG-482 BULK</v>
      </c>
      <c r="N299">
        <v>2</v>
      </c>
    </row>
    <row r="300" spans="1:14">
      <c r="A300">
        <f>IF(MOD(ROW()-3,COUNTA(tblProducts[Description]))=0,A299+1,A299)</f>
        <v>3</v>
      </c>
      <c r="B300">
        <f>MOD(ROW()-3,COUNTA(tblProducts[Description]))+1</f>
        <v>70</v>
      </c>
      <c r="C300" t="str">
        <f>_xlfn.XLOOKUP(A300,tblProducts[Column1],tblProducts[Description])</f>
        <v>ARMOSTAT 400 BULK</v>
      </c>
      <c r="D300" t="str">
        <f>_xlfn.XLOOKUP(B300,tblProducts[Column1],tblProducts[Description])</f>
        <v>WITBREAK DPG-818 BULK</v>
      </c>
      <c r="E300" t="s">
        <v>9</v>
      </c>
      <c r="F300" t="s">
        <v>12</v>
      </c>
      <c r="G300" t="s">
        <v>7</v>
      </c>
      <c r="H300" t="s">
        <v>8</v>
      </c>
      <c r="I300">
        <f t="shared" si="4"/>
        <v>2</v>
      </c>
      <c r="L300" t="str">
        <v>ARMOSTAT 400 BULK</v>
      </c>
      <c r="M300" t="str">
        <v>WITBREAK DPG-818 BULK</v>
      </c>
      <c r="N300">
        <v>2</v>
      </c>
    </row>
    <row r="301" spans="1:14">
      <c r="A301">
        <f>IF(MOD(ROW()-3,COUNTA(tblProducts[Description]))=0,A300+1,A300)</f>
        <v>3</v>
      </c>
      <c r="B301">
        <f>MOD(ROW()-3,COUNTA(tblProducts[Description]))+1</f>
        <v>71</v>
      </c>
      <c r="C301" t="str">
        <f>_xlfn.XLOOKUP(A301,tblProducts[Column1],tblProducts[Description])</f>
        <v>ARMOSTAT 400 BULK</v>
      </c>
      <c r="D301" t="str">
        <f>_xlfn.XLOOKUP(B301,tblProducts[Column1],tblProducts[Description])</f>
        <v>WITBREAK DTG-62 BULK</v>
      </c>
      <c r="E301" t="s">
        <v>9</v>
      </c>
      <c r="F301" t="s">
        <v>12</v>
      </c>
      <c r="G301" t="s">
        <v>7</v>
      </c>
      <c r="H301" t="s">
        <v>8</v>
      </c>
      <c r="I301">
        <f t="shared" si="4"/>
        <v>2</v>
      </c>
      <c r="L301" t="str">
        <v>ARMOSTAT 400 BULK</v>
      </c>
      <c r="M301" t="str">
        <v>WITBREAK DTG-62 BULK</v>
      </c>
      <c r="N301">
        <v>2</v>
      </c>
    </row>
    <row r="302" spans="1:14">
      <c r="A302">
        <f>IF(MOD(ROW()-3,COUNTA(tblProducts[Description]))=0,A301+1,A301)</f>
        <v>3</v>
      </c>
      <c r="B302">
        <f>MOD(ROW()-3,COUNTA(tblProducts[Description]))+1</f>
        <v>72</v>
      </c>
      <c r="C302" t="str">
        <f>_xlfn.XLOOKUP(A302,tblProducts[Column1],tblProducts[Description])</f>
        <v>ARMOSTAT 400 BULK</v>
      </c>
      <c r="D302" t="str">
        <f>_xlfn.XLOOKUP(B302,tblProducts[Column1],tblProducts[Description])</f>
        <v>WITCOMUL 1844 BULK</v>
      </c>
      <c r="E302" t="s">
        <v>9</v>
      </c>
      <c r="F302" t="s">
        <v>12</v>
      </c>
      <c r="G302" t="s">
        <v>7</v>
      </c>
      <c r="H302" t="s">
        <v>8</v>
      </c>
      <c r="I302">
        <f t="shared" si="4"/>
        <v>2</v>
      </c>
      <c r="L302" t="str">
        <v>ARMOSTAT 400 BULK</v>
      </c>
      <c r="M302" t="str">
        <v>WITCOMUL 1844 BULK</v>
      </c>
      <c r="N302">
        <v>2</v>
      </c>
    </row>
    <row r="303" spans="1:14">
      <c r="A303">
        <f>IF(MOD(ROW()-3,COUNTA(tblProducts[Description]))=0,A302+1,A302)</f>
        <v>3</v>
      </c>
      <c r="B303">
        <f>MOD(ROW()-3,COUNTA(tblProducts[Description]))+1</f>
        <v>73</v>
      </c>
      <c r="C303" t="str">
        <f>_xlfn.XLOOKUP(A303,tblProducts[Column1],tblProducts[Description])</f>
        <v>ARMOSTAT 400 BULK</v>
      </c>
      <c r="D303" t="str">
        <f>_xlfn.XLOOKUP(B303,tblProducts[Column1],tblProducts[Description])</f>
        <v>WITCONOL 2690 BULK</v>
      </c>
      <c r="E303" t="s">
        <v>9</v>
      </c>
      <c r="F303" t="s">
        <v>12</v>
      </c>
      <c r="G303" t="s">
        <v>7</v>
      </c>
      <c r="H303" t="s">
        <v>8</v>
      </c>
      <c r="I303">
        <f t="shared" si="4"/>
        <v>2</v>
      </c>
      <c r="L303" t="str">
        <v>ARMOSTAT 400 BULK</v>
      </c>
      <c r="M303" t="str">
        <v>WITCONOL 2690 BULK</v>
      </c>
      <c r="N303">
        <v>2</v>
      </c>
    </row>
    <row r="304" spans="1:14">
      <c r="A304">
        <f>IF(MOD(ROW()-3,COUNTA(tblProducts[Description]))=0,A303+1,A303)</f>
        <v>3</v>
      </c>
      <c r="B304">
        <f>MOD(ROW()-3,COUNTA(tblProducts[Description]))+1</f>
        <v>74</v>
      </c>
      <c r="C304" t="str">
        <f>_xlfn.XLOOKUP(A304,tblProducts[Column1],tblProducts[Description])</f>
        <v>ARMOSTAT 400 BULK</v>
      </c>
      <c r="D304" t="str">
        <f>_xlfn.XLOOKUP(B304,tblProducts[Column1],tblProducts[Description])</f>
        <v>ETHYLAN 324 BULK</v>
      </c>
      <c r="E304" t="s">
        <v>9</v>
      </c>
      <c r="F304" t="s">
        <v>12</v>
      </c>
      <c r="G304" t="s">
        <v>7</v>
      </c>
      <c r="H304" t="s">
        <v>8</v>
      </c>
      <c r="I304">
        <f t="shared" si="4"/>
        <v>2</v>
      </c>
      <c r="L304" t="str">
        <v>ARMOSTAT 400 BULK</v>
      </c>
      <c r="M304" t="str">
        <v>ETHYLAN 324 BULK</v>
      </c>
      <c r="N304">
        <v>2</v>
      </c>
    </row>
    <row r="305" spans="1:14">
      <c r="A305">
        <f>IF(MOD(ROW()-3,COUNTA(tblProducts[Description]))=0,A304+1,A304)</f>
        <v>3</v>
      </c>
      <c r="B305">
        <f>MOD(ROW()-3,COUNTA(tblProducts[Description]))+1</f>
        <v>75</v>
      </c>
      <c r="C305" t="str">
        <f>_xlfn.XLOOKUP(A305,tblProducts[Column1],tblProducts[Description])</f>
        <v>ARMOSTAT 400 BULK</v>
      </c>
      <c r="D305" t="str">
        <f>_xlfn.XLOOKUP(B305,tblProducts[Column1],tblProducts[Description])</f>
        <v>WITCONOL NP-120 BULK</v>
      </c>
      <c r="E305" t="s">
        <v>9</v>
      </c>
      <c r="F305" t="s">
        <v>12</v>
      </c>
      <c r="G305" t="s">
        <v>7</v>
      </c>
      <c r="H305" t="s">
        <v>8</v>
      </c>
      <c r="I305">
        <f t="shared" si="4"/>
        <v>2</v>
      </c>
      <c r="L305" t="str">
        <v>ARMOSTAT 400 BULK</v>
      </c>
      <c r="M305" t="str">
        <v>WITCONOL NP-120 BULK</v>
      </c>
      <c r="N305">
        <v>2</v>
      </c>
    </row>
    <row r="306" spans="1:14">
      <c r="A306">
        <f>IF(MOD(ROW()-3,COUNTA(tblProducts[Description]))=0,A305+1,A305)</f>
        <v>3</v>
      </c>
      <c r="B306">
        <f>MOD(ROW()-3,COUNTA(tblProducts[Description]))+1</f>
        <v>76</v>
      </c>
      <c r="C306" t="str">
        <f>_xlfn.XLOOKUP(A306,tblProducts[Column1],tblProducts[Description])</f>
        <v>ARMOSTAT 400 BULK</v>
      </c>
      <c r="D306" t="str">
        <f>_xlfn.XLOOKUP(B306,tblProducts[Column1],tblProducts[Description])</f>
        <v>WITCONOL NP-130 BULK</v>
      </c>
      <c r="E306" t="s">
        <v>9</v>
      </c>
      <c r="F306" t="s">
        <v>12</v>
      </c>
      <c r="G306" t="s">
        <v>7</v>
      </c>
      <c r="H306" t="s">
        <v>8</v>
      </c>
      <c r="I306">
        <f t="shared" si="4"/>
        <v>2</v>
      </c>
      <c r="L306" t="str">
        <v>ARMOSTAT 400 BULK</v>
      </c>
      <c r="M306" t="str">
        <v>WITCONOL NP-130 BULK</v>
      </c>
      <c r="N306">
        <v>2</v>
      </c>
    </row>
    <row r="307" spans="1:14">
      <c r="A307">
        <f>IF(MOD(ROW()-3,COUNTA(tblProducts[Description]))=0,A306+1,A306)</f>
        <v>3</v>
      </c>
      <c r="B307">
        <f>MOD(ROW()-3,COUNTA(tblProducts[Description]))+1</f>
        <v>77</v>
      </c>
      <c r="C307" t="str">
        <f>_xlfn.XLOOKUP(A307,tblProducts[Column1],tblProducts[Description])</f>
        <v>ARMOSTAT 400 BULK</v>
      </c>
      <c r="D307" t="str">
        <f>_xlfn.XLOOKUP(B307,tblProducts[Column1],tblProducts[Description])</f>
        <v>WITCONOL NP-20 BULK</v>
      </c>
      <c r="E307" t="s">
        <v>9</v>
      </c>
      <c r="F307" t="s">
        <v>12</v>
      </c>
      <c r="G307" t="s">
        <v>7</v>
      </c>
      <c r="H307" t="s">
        <v>8</v>
      </c>
      <c r="I307">
        <f t="shared" si="4"/>
        <v>2</v>
      </c>
      <c r="L307" t="str">
        <v>ARMOSTAT 400 BULK</v>
      </c>
      <c r="M307" t="str">
        <v>WITCONOL NP-20 BULK</v>
      </c>
      <c r="N307">
        <v>2</v>
      </c>
    </row>
    <row r="308" spans="1:14">
      <c r="A308">
        <f>IF(MOD(ROW()-3,COUNTA(tblProducts[Description]))=0,A307+1,A307)</f>
        <v>3</v>
      </c>
      <c r="B308">
        <f>MOD(ROW()-3,COUNTA(tblProducts[Description]))+1</f>
        <v>78</v>
      </c>
      <c r="C308" t="str">
        <f>_xlfn.XLOOKUP(A308,tblProducts[Column1],tblProducts[Description])</f>
        <v>ARMOSTAT 400 BULK</v>
      </c>
      <c r="D308" t="str">
        <f>_xlfn.XLOOKUP(B308,tblProducts[Column1],tblProducts[Description])</f>
        <v>WITCONOL NP-330 BULK</v>
      </c>
      <c r="E308" t="s">
        <v>9</v>
      </c>
      <c r="F308" t="s">
        <v>12</v>
      </c>
      <c r="G308" t="s">
        <v>7</v>
      </c>
      <c r="H308" t="s">
        <v>8</v>
      </c>
      <c r="I308">
        <f t="shared" si="4"/>
        <v>2</v>
      </c>
      <c r="L308" t="str">
        <v>ARMOSTAT 400 BULK</v>
      </c>
      <c r="M308" t="str">
        <v>WITCONOL NP-330 BULK</v>
      </c>
      <c r="N308">
        <v>2</v>
      </c>
    </row>
    <row r="309" spans="1:14">
      <c r="A309">
        <f>IF(MOD(ROW()-3,COUNTA(tblProducts[Description]))=0,A308+1,A308)</f>
        <v>3</v>
      </c>
      <c r="B309">
        <f>MOD(ROW()-3,COUNTA(tblProducts[Description]))+1</f>
        <v>79</v>
      </c>
      <c r="C309" t="str">
        <f>_xlfn.XLOOKUP(A309,tblProducts[Column1],tblProducts[Description])</f>
        <v>ARMOSTAT 400 BULK</v>
      </c>
      <c r="D309" t="str">
        <f>_xlfn.XLOOKUP(B309,tblProducts[Column1],tblProducts[Description])</f>
        <v>WITCONOL NP-40 BULK</v>
      </c>
      <c r="E309" t="s">
        <v>9</v>
      </c>
      <c r="F309" t="s">
        <v>10</v>
      </c>
      <c r="G309" t="s">
        <v>7</v>
      </c>
      <c r="H309" t="s">
        <v>8</v>
      </c>
      <c r="I309">
        <f t="shared" si="4"/>
        <v>1.5</v>
      </c>
      <c r="L309" t="str">
        <v>ARMOSTAT 400 BULK</v>
      </c>
      <c r="M309" t="str">
        <v>WITCONOL NP-40 BULK</v>
      </c>
      <c r="N309">
        <v>1.5</v>
      </c>
    </row>
    <row r="310" spans="1:14">
      <c r="A310">
        <f>IF(MOD(ROW()-3,COUNTA(tblProducts[Description]))=0,A309+1,A309)</f>
        <v>3</v>
      </c>
      <c r="B310">
        <f>MOD(ROW()-3,COUNTA(tblProducts[Description]))+1</f>
        <v>80</v>
      </c>
      <c r="C310" t="str">
        <f>_xlfn.XLOOKUP(A310,tblProducts[Column1],tblProducts[Description])</f>
        <v>ARMOSTAT 400 BULK</v>
      </c>
      <c r="D310" t="str">
        <f>_xlfn.XLOOKUP(B310,tblProducts[Column1],tblProducts[Description])</f>
        <v>WITCONOL NP-60 BULK</v>
      </c>
      <c r="E310" t="s">
        <v>9</v>
      </c>
      <c r="F310" t="s">
        <v>10</v>
      </c>
      <c r="G310" t="s">
        <v>7</v>
      </c>
      <c r="H310" t="s">
        <v>8</v>
      </c>
      <c r="I310">
        <f t="shared" si="4"/>
        <v>1.5</v>
      </c>
      <c r="L310" t="str">
        <v>ARMOSTAT 400 BULK</v>
      </c>
      <c r="M310" t="str">
        <v>WITCONOL NP-60 BULK</v>
      </c>
      <c r="N310">
        <v>1.5</v>
      </c>
    </row>
    <row r="311" spans="1:14">
      <c r="A311">
        <f>IF(MOD(ROW()-3,COUNTA(tblProducts[Description]))=0,A310+1,A310)</f>
        <v>3</v>
      </c>
      <c r="B311">
        <f>MOD(ROW()-3,COUNTA(tblProducts[Description]))+1</f>
        <v>81</v>
      </c>
      <c r="C311" t="str">
        <f>_xlfn.XLOOKUP(A311,tblProducts[Column1],tblProducts[Description])</f>
        <v>ARMOSTAT 400 BULK</v>
      </c>
      <c r="D311" t="str">
        <f>_xlfn.XLOOKUP(B311,tblProducts[Column1],tblProducts[Description])</f>
        <v>WITCONOL NP-80 BULK</v>
      </c>
      <c r="E311" t="s">
        <v>9</v>
      </c>
      <c r="F311" t="s">
        <v>10</v>
      </c>
      <c r="G311" t="s">
        <v>7</v>
      </c>
      <c r="H311" t="s">
        <v>8</v>
      </c>
      <c r="I311">
        <f t="shared" si="4"/>
        <v>1.5</v>
      </c>
      <c r="L311" t="str">
        <v>ARMOSTAT 400 BULK</v>
      </c>
      <c r="M311" t="str">
        <v>WITCONOL NP-80 BULK</v>
      </c>
      <c r="N311">
        <v>1.5</v>
      </c>
    </row>
    <row r="312" spans="1:14">
      <c r="A312">
        <f>IF(MOD(ROW()-3,COUNTA(tblProducts[Description]))=0,A311+1,A311)</f>
        <v>3</v>
      </c>
      <c r="B312">
        <f>MOD(ROW()-3,COUNTA(tblProducts[Description]))+1</f>
        <v>82</v>
      </c>
      <c r="C312" t="str">
        <f>_xlfn.XLOOKUP(A312,tblProducts[Column1],tblProducts[Description])</f>
        <v>ARMOSTAT 400 BULK</v>
      </c>
      <c r="D312" t="str">
        <f>_xlfn.XLOOKUP(B312,tblProducts[Column1],tblProducts[Description])</f>
        <v>WITCONOL NP-90 BULK</v>
      </c>
      <c r="E312" t="s">
        <v>9</v>
      </c>
      <c r="F312" t="s">
        <v>10</v>
      </c>
      <c r="G312" t="s">
        <v>7</v>
      </c>
      <c r="H312" t="s">
        <v>8</v>
      </c>
      <c r="I312">
        <f t="shared" si="4"/>
        <v>1.5</v>
      </c>
      <c r="L312" t="str">
        <v>ARMOSTAT 400 BULK</v>
      </c>
      <c r="M312" t="str">
        <v>WITCONOL NP-90 BULK</v>
      </c>
      <c r="N312">
        <v>1.5</v>
      </c>
    </row>
    <row r="313" spans="1:14">
      <c r="A313">
        <f>IF(MOD(ROW()-3,COUNTA(tblProducts[Description]))=0,A312+1,A312)</f>
        <v>3</v>
      </c>
      <c r="B313">
        <f>MOD(ROW()-3,COUNTA(tblProducts[Description]))+1</f>
        <v>83</v>
      </c>
      <c r="C313" t="str">
        <f>_xlfn.XLOOKUP(A313,tblProducts[Column1],tblProducts[Description])</f>
        <v>ARMOSTAT 400 BULK</v>
      </c>
      <c r="D313" t="str">
        <f>_xlfn.XLOOKUP(B313,tblProducts[Column1],tblProducts[Description])</f>
        <v>WITCONOL NS-108 PO BULK</v>
      </c>
      <c r="E313" t="s">
        <v>9</v>
      </c>
      <c r="F313" t="s">
        <v>12</v>
      </c>
      <c r="G313" t="s">
        <v>7</v>
      </c>
      <c r="H313" t="s">
        <v>8</v>
      </c>
      <c r="I313">
        <f t="shared" si="4"/>
        <v>2</v>
      </c>
      <c r="L313" t="str">
        <v>ARMOSTAT 400 BULK</v>
      </c>
      <c r="M313" t="str">
        <v>WITCONOL NS-108 PO BULK</v>
      </c>
      <c r="N313">
        <v>2</v>
      </c>
    </row>
    <row r="314" spans="1:14">
      <c r="A314">
        <f>IF(MOD(ROW()-3,COUNTA(tblProducts[Description]))=0,A313+1,A313)</f>
        <v>3</v>
      </c>
      <c r="B314">
        <f>MOD(ROW()-3,COUNTA(tblProducts[Description]))+1</f>
        <v>84</v>
      </c>
      <c r="C314" t="str">
        <f>_xlfn.XLOOKUP(A314,tblProducts[Column1],tblProducts[Description])</f>
        <v>ARMOSTAT 400 BULK</v>
      </c>
      <c r="D314" t="str">
        <f>_xlfn.XLOOKUP(B314,tblProducts[Column1],tblProducts[Description])</f>
        <v>WITCONOL NS-505K BULK</v>
      </c>
      <c r="E314" t="s">
        <v>7</v>
      </c>
      <c r="G314" t="s">
        <v>7</v>
      </c>
      <c r="H314" t="s">
        <v>8</v>
      </c>
      <c r="I314">
        <f t="shared" si="4"/>
        <v>0</v>
      </c>
      <c r="L314" t="str">
        <v>ARMOSTAT 400 BULK</v>
      </c>
      <c r="M314" t="str">
        <v>WITCONOL NS-505K BULK</v>
      </c>
      <c r="N314">
        <v>0</v>
      </c>
    </row>
    <row r="315" spans="1:14">
      <c r="A315">
        <f>IF(MOD(ROW()-3,COUNTA(tblProducts[Description]))=0,A314+1,A314)</f>
        <v>3</v>
      </c>
      <c r="B315">
        <f>MOD(ROW()-3,COUNTA(tblProducts[Description]))+1</f>
        <v>85</v>
      </c>
      <c r="C315" t="str">
        <f>_xlfn.XLOOKUP(A315,tblProducts[Column1],tblProducts[Description])</f>
        <v>ARMOSTAT 400 BULK</v>
      </c>
      <c r="D315" t="str">
        <f>_xlfn.XLOOKUP(B315,tblProducts[Column1],tblProducts[Description])</f>
        <v>WITCONOL NS-817 BULK</v>
      </c>
      <c r="E315" t="s">
        <v>9</v>
      </c>
      <c r="F315" t="s">
        <v>10</v>
      </c>
      <c r="G315" t="s">
        <v>7</v>
      </c>
      <c r="H315" t="s">
        <v>8</v>
      </c>
      <c r="I315">
        <f t="shared" si="4"/>
        <v>1.5</v>
      </c>
      <c r="L315" t="str">
        <v>ARMOSTAT 400 BULK</v>
      </c>
      <c r="M315" t="str">
        <v>WITCONOL NS-817 BULK</v>
      </c>
      <c r="N315">
        <v>1.5</v>
      </c>
    </row>
    <row r="316" spans="1:14">
      <c r="A316">
        <f>IF(MOD(ROW()-3,COUNTA(tblProducts[Description]))=0,A315+1,A315)</f>
        <v>3</v>
      </c>
      <c r="B316">
        <f>MOD(ROW()-3,COUNTA(tblProducts[Description]))+1</f>
        <v>86</v>
      </c>
      <c r="C316" t="str">
        <f>_xlfn.XLOOKUP(A316,tblProducts[Column1],tblProducts[Description])</f>
        <v>ARMOSTAT 400 BULK</v>
      </c>
      <c r="D316" t="str">
        <f>_xlfn.XLOOKUP(B316,tblProducts[Column1],tblProducts[Description])</f>
        <v>WITCONOL PD-375 BULK</v>
      </c>
      <c r="E316" t="s">
        <v>9</v>
      </c>
      <c r="F316" t="s">
        <v>10</v>
      </c>
      <c r="G316" t="s">
        <v>7</v>
      </c>
      <c r="H316" t="s">
        <v>8</v>
      </c>
      <c r="I316">
        <f t="shared" si="4"/>
        <v>1.5</v>
      </c>
      <c r="L316" t="str">
        <v>ARMOSTAT 400 BULK</v>
      </c>
      <c r="M316" t="str">
        <v>WITCONOL PD-375 BULK</v>
      </c>
      <c r="N316">
        <v>1.5</v>
      </c>
    </row>
    <row r="317" spans="1:14">
      <c r="A317">
        <f>IF(MOD(ROW()-3,COUNTA(tblProducts[Description]))=0,A316+1,A316)</f>
        <v>3</v>
      </c>
      <c r="B317">
        <f>MOD(ROW()-3,COUNTA(tblProducts[Description]))+1</f>
        <v>87</v>
      </c>
      <c r="C317" t="str">
        <f>_xlfn.XLOOKUP(A317,tblProducts[Column1],tblProducts[Description])</f>
        <v>ARMOSTAT 400 BULK</v>
      </c>
      <c r="D317" t="str">
        <f>_xlfn.XLOOKUP(B317,tblProducts[Column1],tblProducts[Description])</f>
        <v>WITCONOL PD-4085 BULK</v>
      </c>
      <c r="E317" t="s">
        <v>7</v>
      </c>
      <c r="G317" t="s">
        <v>7</v>
      </c>
      <c r="H317" t="s">
        <v>8</v>
      </c>
      <c r="I317">
        <f t="shared" si="4"/>
        <v>0</v>
      </c>
      <c r="L317" t="str">
        <v>ARMOSTAT 400 BULK</v>
      </c>
      <c r="M317" t="str">
        <v>WITCONOL PD-4085 BULK</v>
      </c>
      <c r="N317">
        <v>0</v>
      </c>
    </row>
    <row r="318" spans="1:14">
      <c r="A318">
        <f>IF(MOD(ROW()-3,COUNTA(tblProducts[Description]))=0,A317+1,A317)</f>
        <v>3</v>
      </c>
      <c r="B318">
        <f>MOD(ROW()-3,COUNTA(tblProducts[Description]))+1</f>
        <v>88</v>
      </c>
      <c r="C318" t="str">
        <f>_xlfn.XLOOKUP(A318,tblProducts[Column1],tblProducts[Description])</f>
        <v>ARMOSTAT 400 BULK</v>
      </c>
      <c r="D318" t="str">
        <f>_xlfn.XLOOKUP(B318,tblProducts[Column1],tblProducts[Description])</f>
        <v>WITCONOL PD-500 BULK</v>
      </c>
      <c r="E318" t="s">
        <v>9</v>
      </c>
      <c r="F318" t="s">
        <v>12</v>
      </c>
      <c r="G318" t="s">
        <v>7</v>
      </c>
      <c r="H318" t="s">
        <v>8</v>
      </c>
      <c r="I318">
        <f t="shared" si="4"/>
        <v>2</v>
      </c>
      <c r="L318" t="str">
        <v>ARMOSTAT 400 BULK</v>
      </c>
      <c r="M318" t="str">
        <v>WITCONOL PD-500 BULK</v>
      </c>
      <c r="N318">
        <v>2</v>
      </c>
    </row>
    <row r="319" spans="1:14">
      <c r="A319">
        <f>IF(MOD(ROW()-3,COUNTA(tblProducts[Description]))=0,A318+1,A318)</f>
        <v>3</v>
      </c>
      <c r="B319">
        <f>MOD(ROW()-3,COUNTA(tblProducts[Description]))+1</f>
        <v>89</v>
      </c>
      <c r="C319" t="str">
        <f>_xlfn.XLOOKUP(A319,tblProducts[Column1],tblProducts[Description])</f>
        <v>ARMOSTAT 400 BULK</v>
      </c>
      <c r="D319" t="str">
        <f>_xlfn.XLOOKUP(B319,tblProducts[Column1],tblProducts[Description])</f>
        <v>WITCONOL PEG-200 BULK</v>
      </c>
      <c r="E319" t="s">
        <v>9</v>
      </c>
      <c r="F319" t="s">
        <v>12</v>
      </c>
      <c r="G319" t="s">
        <v>7</v>
      </c>
      <c r="H319" t="s">
        <v>8</v>
      </c>
      <c r="I319">
        <f t="shared" si="4"/>
        <v>2</v>
      </c>
      <c r="L319" t="str">
        <v>ARMOSTAT 400 BULK</v>
      </c>
      <c r="M319" t="str">
        <v>WITCONOL PEG-200 BULK</v>
      </c>
      <c r="N319">
        <v>2</v>
      </c>
    </row>
    <row r="320" spans="1:14">
      <c r="A320">
        <f>IF(MOD(ROW()-3,COUNTA(tblProducts[Description]))=0,A319+1,A319)</f>
        <v>3</v>
      </c>
      <c r="B320">
        <f>MOD(ROW()-3,COUNTA(tblProducts[Description]))+1</f>
        <v>90</v>
      </c>
      <c r="C320" t="str">
        <f>_xlfn.XLOOKUP(A320,tblProducts[Column1],tblProducts[Description])</f>
        <v>ARMOSTAT 400 BULK</v>
      </c>
      <c r="D320" t="str">
        <f>_xlfn.XLOOKUP(B320,tblProducts[Column1],tblProducts[Description])</f>
        <v>WITCONOL PEG-400 BULK</v>
      </c>
      <c r="E320" t="s">
        <v>9</v>
      </c>
      <c r="F320" t="s">
        <v>12</v>
      </c>
      <c r="G320" t="s">
        <v>7</v>
      </c>
      <c r="H320" t="s">
        <v>8</v>
      </c>
      <c r="I320">
        <f t="shared" si="4"/>
        <v>2</v>
      </c>
      <c r="L320" t="str">
        <v>ARMOSTAT 400 BULK</v>
      </c>
      <c r="M320" t="str">
        <v>WITCONOL PEG-400 BULK</v>
      </c>
      <c r="N320">
        <v>2</v>
      </c>
    </row>
    <row r="321" spans="1:14">
      <c r="A321">
        <f>IF(MOD(ROW()-3,COUNTA(tblProducts[Description]))=0,A320+1,A320)</f>
        <v>3</v>
      </c>
      <c r="B321">
        <f>MOD(ROW()-3,COUNTA(tblProducts[Description]))+1</f>
        <v>91</v>
      </c>
      <c r="C321" t="str">
        <f>_xlfn.XLOOKUP(A321,tblProducts[Column1],tblProducts[Description])</f>
        <v>ARMOSTAT 400 BULK</v>
      </c>
      <c r="D321" t="str">
        <f>_xlfn.XLOOKUP(B321,tblProducts[Column1],tblProducts[Description])</f>
        <v>WITCONOL PEG-500 BULK</v>
      </c>
      <c r="E321" t="s">
        <v>7</v>
      </c>
      <c r="G321" t="s">
        <v>9</v>
      </c>
      <c r="H321" t="s">
        <v>14</v>
      </c>
      <c r="I321">
        <f t="shared" si="4"/>
        <v>2</v>
      </c>
      <c r="L321" t="str">
        <v>ARMOSTAT 400 BULK</v>
      </c>
      <c r="M321" t="str">
        <v>WITCONOL PEG-500 BULK</v>
      </c>
      <c r="N321">
        <v>2</v>
      </c>
    </row>
    <row r="322" spans="1:14">
      <c r="A322">
        <f>IF(MOD(ROW()-3,COUNTA(tblProducts[Description]))=0,A321+1,A321)</f>
        <v>3</v>
      </c>
      <c r="B322">
        <f>MOD(ROW()-3,COUNTA(tblProducts[Description]))+1</f>
        <v>92</v>
      </c>
      <c r="C322" t="str">
        <f>_xlfn.XLOOKUP(A322,tblProducts[Column1],tblProducts[Description])</f>
        <v>ARMOSTAT 400 BULK</v>
      </c>
      <c r="D322" t="str">
        <f>_xlfn.XLOOKUP(B322,tblProducts[Column1],tblProducts[Description])</f>
        <v>WITCONOL PEG-600 BULK</v>
      </c>
      <c r="E322" t="s">
        <v>7</v>
      </c>
      <c r="G322" t="s">
        <v>9</v>
      </c>
      <c r="H322" t="s">
        <v>14</v>
      </c>
      <c r="I322">
        <f t="shared" si="4"/>
        <v>2</v>
      </c>
      <c r="L322" t="str">
        <v>ARMOSTAT 400 BULK</v>
      </c>
      <c r="M322" t="str">
        <v>WITCONOL PEG-600 BULK</v>
      </c>
      <c r="N322">
        <v>2</v>
      </c>
    </row>
    <row r="323" spans="1:14">
      <c r="A323">
        <f>IF(MOD(ROW()-3,COUNTA(tblProducts[Description]))=0,A322+1,A322)</f>
        <v>3</v>
      </c>
      <c r="B323">
        <f>MOD(ROW()-3,COUNTA(tblProducts[Description]))+1</f>
        <v>93</v>
      </c>
      <c r="C323" t="str">
        <f>_xlfn.XLOOKUP(A323,tblProducts[Column1],tblProducts[Description])</f>
        <v>ARMOSTAT 400 BULK</v>
      </c>
      <c r="D323" t="str">
        <f>_xlfn.XLOOKUP(B323,tblProducts[Column1],tblProducts[Description])</f>
        <v>WITCONOL PH-70 BULK</v>
      </c>
      <c r="E323" t="s">
        <v>7</v>
      </c>
      <c r="G323" t="s">
        <v>9</v>
      </c>
      <c r="H323" t="s">
        <v>14</v>
      </c>
      <c r="I323">
        <f t="shared" si="4"/>
        <v>2</v>
      </c>
      <c r="L323" t="str">
        <v>ARMOSTAT 400 BULK</v>
      </c>
      <c r="M323" t="str">
        <v>WITCONOL PH-70 BULK</v>
      </c>
      <c r="N323">
        <v>2</v>
      </c>
    </row>
    <row r="324" spans="1:14">
      <c r="A324">
        <f>IF(MOD(ROW()-3,COUNTA(tblProducts[Description]))=0,A323+1,A323)</f>
        <v>3</v>
      </c>
      <c r="B324">
        <f>MOD(ROW()-3,COUNTA(tblProducts[Description]))+1</f>
        <v>94</v>
      </c>
      <c r="C324" t="str">
        <f>_xlfn.XLOOKUP(A324,tblProducts[Column1],tblProducts[Description])</f>
        <v>ARMOSTAT 400 BULK</v>
      </c>
      <c r="D324" t="str">
        <f>_xlfn.XLOOKUP(B324,tblProducts[Column1],tblProducts[Description])</f>
        <v>WITCONOL SN-50 BULK</v>
      </c>
      <c r="E324" t="s">
        <v>9</v>
      </c>
      <c r="F324" t="s">
        <v>12</v>
      </c>
      <c r="G324" t="s">
        <v>7</v>
      </c>
      <c r="H324" t="s">
        <v>8</v>
      </c>
      <c r="I324">
        <f t="shared" ref="I324:I387" si="5">IF(E324="NO",0,IF(F324="HEEL WASH",1.5,2))+IF(G324="NO",0,2)</f>
        <v>2</v>
      </c>
      <c r="L324" t="str">
        <v>ARMOSTAT 400 BULK</v>
      </c>
      <c r="M324" t="str">
        <v>WITCONOL SN-50 BULK</v>
      </c>
      <c r="N324">
        <v>2</v>
      </c>
    </row>
    <row r="325" spans="1:14">
      <c r="A325">
        <f>IF(MOD(ROW()-3,COUNTA(tblProducts[Description]))=0,A324+1,A324)</f>
        <v>3</v>
      </c>
      <c r="B325">
        <f>MOD(ROW()-3,COUNTA(tblProducts[Description]))+1</f>
        <v>95</v>
      </c>
      <c r="C325" t="str">
        <f>_xlfn.XLOOKUP(A325,tblProducts[Column1],tblProducts[Description])</f>
        <v>ARMOSTAT 400 BULK</v>
      </c>
      <c r="D325" t="str">
        <f>_xlfn.XLOOKUP(B325,tblProducts[Column1],tblProducts[Description])</f>
        <v>WITCONOL SN-70 BULK</v>
      </c>
      <c r="E325" t="s">
        <v>9</v>
      </c>
      <c r="F325" t="s">
        <v>10</v>
      </c>
      <c r="G325" t="s">
        <v>7</v>
      </c>
      <c r="H325" t="s">
        <v>8</v>
      </c>
      <c r="I325">
        <f t="shared" si="5"/>
        <v>1.5</v>
      </c>
      <c r="L325" t="str">
        <v>ARMOSTAT 400 BULK</v>
      </c>
      <c r="M325" t="str">
        <v>WITCONOL SN-70 BULK</v>
      </c>
      <c r="N325">
        <v>1.5</v>
      </c>
    </row>
    <row r="326" spans="1:14">
      <c r="A326">
        <f>IF(MOD(ROW()-3,COUNTA(tblProducts[Description]))=0,A325+1,A325)</f>
        <v>3</v>
      </c>
      <c r="B326">
        <f>MOD(ROW()-3,COUNTA(tblProducts[Description]))+1</f>
        <v>96</v>
      </c>
      <c r="C326" t="str">
        <f>_xlfn.XLOOKUP(A326,tblProducts[Column1],tblProducts[Description])</f>
        <v>ARMOSTAT 400 BULK</v>
      </c>
      <c r="D326" t="str">
        <f>_xlfn.XLOOKUP(B326,tblProducts[Column1],tblProducts[Description])</f>
        <v>REDICOTE E-47 NPF BULK</v>
      </c>
      <c r="E326" t="s">
        <v>9</v>
      </c>
      <c r="F326" t="s">
        <v>10</v>
      </c>
      <c r="G326" t="s">
        <v>7</v>
      </c>
      <c r="H326" t="s">
        <v>8</v>
      </c>
      <c r="I326">
        <f t="shared" si="5"/>
        <v>1.5</v>
      </c>
      <c r="L326" t="str">
        <v>ARMOSTAT 400 BULK</v>
      </c>
      <c r="M326" t="str">
        <v>REDICOTE E-47 NPF BULK</v>
      </c>
      <c r="N326">
        <v>1.5</v>
      </c>
    </row>
    <row r="327" spans="1:14">
      <c r="A327">
        <f>IF(MOD(ROW()-3,COUNTA(tblProducts[Description]))=0,A326+1,A326)</f>
        <v>3</v>
      </c>
      <c r="B327">
        <f>MOD(ROW()-3,COUNTA(tblProducts[Description]))+1</f>
        <v>97</v>
      </c>
      <c r="C327" t="str">
        <f>_xlfn.XLOOKUP(A327,tblProducts[Column1],tblProducts[Description])</f>
        <v>ARMOSTAT 400 BULK</v>
      </c>
      <c r="D327" t="str">
        <f>_xlfn.XLOOKUP(B327,tblProducts[Column1],tblProducts[Description])</f>
        <v>EMULPON CO-25 BULK</v>
      </c>
      <c r="E327" t="s">
        <v>9</v>
      </c>
      <c r="F327" t="s">
        <v>10</v>
      </c>
      <c r="G327" t="s">
        <v>7</v>
      </c>
      <c r="H327" t="s">
        <v>8</v>
      </c>
      <c r="I327">
        <f t="shared" si="5"/>
        <v>1.5</v>
      </c>
      <c r="L327" t="str">
        <v>ARMOSTAT 400 BULK</v>
      </c>
      <c r="M327" t="str">
        <v>EMULPON CO-25 BULK</v>
      </c>
      <c r="N327">
        <v>1.5</v>
      </c>
    </row>
    <row r="328" spans="1:14">
      <c r="A328">
        <f>IF(MOD(ROW()-3,COUNTA(tblProducts[Description]))=0,A327+1,A327)</f>
        <v>3</v>
      </c>
      <c r="B328">
        <f>MOD(ROW()-3,COUNTA(tblProducts[Description]))+1</f>
        <v>98</v>
      </c>
      <c r="C328" t="str">
        <f>_xlfn.XLOOKUP(A328,tblProducts[Column1],tblProducts[Description])</f>
        <v>ARMOSTAT 400 BULK</v>
      </c>
      <c r="D328" t="str">
        <f>_xlfn.XLOOKUP(B328,tblProducts[Column1],tblProducts[Description])</f>
        <v>EMULPON CO-30 BULK</v>
      </c>
      <c r="E328" t="s">
        <v>9</v>
      </c>
      <c r="F328" t="s">
        <v>10</v>
      </c>
      <c r="G328" t="s">
        <v>7</v>
      </c>
      <c r="H328" t="s">
        <v>8</v>
      </c>
      <c r="I328">
        <f t="shared" si="5"/>
        <v>1.5</v>
      </c>
      <c r="L328" t="str">
        <v>ARMOSTAT 400 BULK</v>
      </c>
      <c r="M328" t="str">
        <v>EMULPON CO-30 BULK</v>
      </c>
      <c r="N328">
        <v>1.5</v>
      </c>
    </row>
    <row r="329" spans="1:14">
      <c r="A329">
        <f>IF(MOD(ROW()-3,COUNTA(tblProducts[Description]))=0,A328+1,A328)</f>
        <v>3</v>
      </c>
      <c r="B329">
        <f>MOD(ROW()-3,COUNTA(tblProducts[Description]))+1</f>
        <v>99</v>
      </c>
      <c r="C329" t="str">
        <f>_xlfn.XLOOKUP(A329,tblProducts[Column1],tblProducts[Description])</f>
        <v>ARMOSTAT 400 BULK</v>
      </c>
      <c r="D329" t="str">
        <f>_xlfn.XLOOKUP(B329,tblProducts[Column1],tblProducts[Description])</f>
        <v>EMULPON CO-40 BULK</v>
      </c>
      <c r="E329" t="s">
        <v>9</v>
      </c>
      <c r="F329" t="s">
        <v>10</v>
      </c>
      <c r="G329" t="s">
        <v>7</v>
      </c>
      <c r="H329" t="s">
        <v>8</v>
      </c>
      <c r="I329">
        <f t="shared" si="5"/>
        <v>1.5</v>
      </c>
      <c r="L329" t="str">
        <v>ARMOSTAT 400 BULK</v>
      </c>
      <c r="M329" t="str">
        <v>EMULPON CO-40 BULK</v>
      </c>
      <c r="N329">
        <v>1.5</v>
      </c>
    </row>
    <row r="330" spans="1:14">
      <c r="A330">
        <f>IF(MOD(ROW()-3,COUNTA(tblProducts[Description]))=0,A329+1,A329)</f>
        <v>3</v>
      </c>
      <c r="B330">
        <f>MOD(ROW()-3,COUNTA(tblProducts[Description]))+1</f>
        <v>100</v>
      </c>
      <c r="C330" t="str">
        <f>_xlfn.XLOOKUP(A330,tblProducts[Column1],tblProducts[Description])</f>
        <v>ARMOSTAT 400 BULK</v>
      </c>
      <c r="D330" t="str">
        <f>_xlfn.XLOOKUP(B330,tblProducts[Column1],tblProducts[Description])</f>
        <v>EMULPON CO-36 BULK</v>
      </c>
      <c r="E330" t="s">
        <v>9</v>
      </c>
      <c r="F330" t="s">
        <v>10</v>
      </c>
      <c r="G330" t="s">
        <v>7</v>
      </c>
      <c r="H330" t="s">
        <v>8</v>
      </c>
      <c r="I330">
        <f t="shared" si="5"/>
        <v>1.5</v>
      </c>
      <c r="L330" t="str">
        <v>ARMOSTAT 400 BULK</v>
      </c>
      <c r="M330" t="str">
        <v>EMULPON CO-36 BULK</v>
      </c>
      <c r="N330">
        <v>1.5</v>
      </c>
    </row>
    <row r="331" spans="1:14">
      <c r="A331">
        <f>IF(MOD(ROW()-3,COUNTA(tblProducts[Description]))=0,A330+1,A330)</f>
        <v>3</v>
      </c>
      <c r="B331">
        <f>MOD(ROW()-3,COUNTA(tblProducts[Description]))+1</f>
        <v>101</v>
      </c>
      <c r="C331" t="str">
        <f>_xlfn.XLOOKUP(A331,tblProducts[Column1],tblProducts[Description])</f>
        <v>ARMOSTAT 400 BULK</v>
      </c>
      <c r="D331" t="str">
        <f>_xlfn.XLOOKUP(B331,tblProducts[Column1],tblProducts[Description])</f>
        <v>REDICOTE E-4819 BULK</v>
      </c>
      <c r="E331" t="s">
        <v>9</v>
      </c>
      <c r="F331" t="s">
        <v>10</v>
      </c>
      <c r="G331" t="s">
        <v>7</v>
      </c>
      <c r="H331" t="s">
        <v>8</v>
      </c>
      <c r="I331">
        <f t="shared" si="5"/>
        <v>1.5</v>
      </c>
      <c r="L331" t="str">
        <v>ARMOSTAT 400 BULK</v>
      </c>
      <c r="M331" t="str">
        <v>REDICOTE E-4819 BULK</v>
      </c>
      <c r="N331">
        <v>1.5</v>
      </c>
    </row>
    <row r="332" spans="1:14">
      <c r="A332">
        <f>IF(MOD(ROW()-3,COUNTA(tblProducts[Description]))=0,A331+1,A331)</f>
        <v>3</v>
      </c>
      <c r="B332">
        <f>MOD(ROW()-3,COUNTA(tblProducts[Description]))+1</f>
        <v>102</v>
      </c>
      <c r="C332" t="str">
        <f>_xlfn.XLOOKUP(A332,tblProducts[Column1],tblProducts[Description])</f>
        <v>ARMOSTAT 400 BULK</v>
      </c>
      <c r="D332" t="str">
        <f>_xlfn.XLOOKUP(B332,tblProducts[Column1],tblProducts[Description])</f>
        <v>ETHYLAN 1005 SA  BULK</v>
      </c>
      <c r="E332" t="s">
        <v>9</v>
      </c>
      <c r="F332" t="s">
        <v>10</v>
      </c>
      <c r="G332" t="s">
        <v>7</v>
      </c>
      <c r="H332" t="s">
        <v>15</v>
      </c>
      <c r="I332">
        <f t="shared" si="5"/>
        <v>1.5</v>
      </c>
      <c r="L332" t="str">
        <v>ARMOSTAT 400 BULK</v>
      </c>
      <c r="M332" t="str">
        <v>ETHYLAN 1005 SA  BULK</v>
      </c>
      <c r="N332">
        <v>1.5</v>
      </c>
    </row>
    <row r="333" spans="1:14">
      <c r="A333">
        <f>IF(MOD(ROW()-3,COUNTA(tblProducts[Description]))=0,A332+1,A332)</f>
        <v>3</v>
      </c>
      <c r="B333">
        <f>MOD(ROW()-3,COUNTA(tblProducts[Description]))+1</f>
        <v>103</v>
      </c>
      <c r="C333" t="str">
        <f>_xlfn.XLOOKUP(A333,tblProducts[Column1],tblProducts[Description])</f>
        <v>ARMOSTAT 400 BULK</v>
      </c>
      <c r="D333" t="str">
        <f>_xlfn.XLOOKUP(B333,tblProducts[Column1],tblProducts[Description])</f>
        <v>ETHODUOMEEN T/15 BULK</v>
      </c>
      <c r="E333" t="s">
        <v>9</v>
      </c>
      <c r="F333" t="s">
        <v>10</v>
      </c>
      <c r="G333" t="s">
        <v>7</v>
      </c>
      <c r="H333" t="s">
        <v>15</v>
      </c>
      <c r="I333">
        <f t="shared" si="5"/>
        <v>1.5</v>
      </c>
      <c r="L333" t="str">
        <v>ARMOSTAT 400 BULK</v>
      </c>
      <c r="M333" t="str">
        <v>ETHODUOMEEN T/15 BULK</v>
      </c>
      <c r="N333">
        <v>1.5</v>
      </c>
    </row>
    <row r="334" spans="1:14">
      <c r="A334">
        <f>IF(MOD(ROW()-3,COUNTA(tblProducts[Description]))=0,A333+1,A333)</f>
        <v>3</v>
      </c>
      <c r="B334">
        <f>MOD(ROW()-3,COUNTA(tblProducts[Description]))+1</f>
        <v>104</v>
      </c>
      <c r="C334" t="str">
        <f>_xlfn.XLOOKUP(A334,tblProducts[Column1],tblProducts[Description])</f>
        <v>ARMOSTAT 400 BULK</v>
      </c>
      <c r="D334" t="str">
        <f>_xlfn.XLOOKUP(B334,tblProducts[Column1],tblProducts[Description])</f>
        <v>C-6442 BULK</v>
      </c>
      <c r="E334" t="s">
        <v>9</v>
      </c>
      <c r="F334" t="s">
        <v>10</v>
      </c>
      <c r="G334" t="s">
        <v>7</v>
      </c>
      <c r="H334" t="s">
        <v>8</v>
      </c>
      <c r="I334">
        <f t="shared" si="5"/>
        <v>1.5</v>
      </c>
      <c r="L334" t="str">
        <v>ARMOSTAT 400 BULK</v>
      </c>
      <c r="M334" t="str">
        <v>C-6442 BULK</v>
      </c>
      <c r="N334">
        <v>1.5</v>
      </c>
    </row>
    <row r="335" spans="1:14">
      <c r="A335">
        <f>IF(MOD(ROW()-3,COUNTA(tblProducts[Description]))=0,A334+1,A334)</f>
        <v>3</v>
      </c>
      <c r="B335">
        <f>MOD(ROW()-3,COUNTA(tblProducts[Description]))+1</f>
        <v>105</v>
      </c>
      <c r="C335" t="str">
        <f>_xlfn.XLOOKUP(A335,tblProducts[Column1],tblProducts[Description])</f>
        <v>ARMOSTAT 400 BULK</v>
      </c>
      <c r="D335" t="str">
        <f>_xlfn.XLOOKUP(B335,tblProducts[Column1],tblProducts[Description])</f>
        <v>ETHODUOMEEN T/25  BULK</v>
      </c>
      <c r="E335" t="s">
        <v>9</v>
      </c>
      <c r="F335" t="s">
        <v>10</v>
      </c>
      <c r="G335" t="s">
        <v>7</v>
      </c>
      <c r="H335" t="s">
        <v>8</v>
      </c>
      <c r="I335">
        <f t="shared" si="5"/>
        <v>1.5</v>
      </c>
      <c r="L335" t="str">
        <v>ARMOSTAT 400 BULK</v>
      </c>
      <c r="M335" t="str">
        <v>ETHODUOMEEN T/25  BULK</v>
      </c>
      <c r="N335">
        <v>1.5</v>
      </c>
    </row>
    <row r="336" spans="1:14">
      <c r="A336">
        <f>IF(MOD(ROW()-3,COUNTA(tblProducts[Description]))=0,A335+1,A335)</f>
        <v>3</v>
      </c>
      <c r="B336">
        <f>MOD(ROW()-3,COUNTA(tblProducts[Description]))+1</f>
        <v>106</v>
      </c>
      <c r="C336" t="str">
        <f>_xlfn.XLOOKUP(A336,tblProducts[Column1],tblProducts[Description])</f>
        <v>ARMOSTAT 400 BULK</v>
      </c>
      <c r="D336" t="str">
        <f>_xlfn.XLOOKUP(B336,tblProducts[Column1],tblProducts[Description])</f>
        <v>WITCONOL PD-2000 BULK</v>
      </c>
      <c r="E336" t="s">
        <v>9</v>
      </c>
      <c r="F336" t="s">
        <v>10</v>
      </c>
      <c r="G336" t="s">
        <v>7</v>
      </c>
      <c r="H336" t="s">
        <v>8</v>
      </c>
      <c r="I336">
        <f t="shared" si="5"/>
        <v>1.5</v>
      </c>
      <c r="L336" t="str">
        <v>ARMOSTAT 400 BULK</v>
      </c>
      <c r="M336" t="str">
        <v>WITCONOL PD-2000 BULK</v>
      </c>
      <c r="N336">
        <v>1.5</v>
      </c>
    </row>
    <row r="337" spans="1:14">
      <c r="A337">
        <f>IF(MOD(ROW()-3,COUNTA(tblProducts[Description]))=0,A336+1,A336)</f>
        <v>3</v>
      </c>
      <c r="B337">
        <f>MOD(ROW()-3,COUNTA(tblProducts[Description]))+1</f>
        <v>107</v>
      </c>
      <c r="C337" t="str">
        <f>_xlfn.XLOOKUP(A337,tblProducts[Column1],tblProducts[Description])</f>
        <v>ARMOSTAT 400 BULK</v>
      </c>
      <c r="D337" t="str">
        <f>_xlfn.XLOOKUP(B337,tblProducts[Column1],tblProducts[Description])</f>
        <v>BEROL 347 BULK</v>
      </c>
      <c r="E337" t="s">
        <v>9</v>
      </c>
      <c r="F337" t="s">
        <v>10</v>
      </c>
      <c r="G337" t="s">
        <v>7</v>
      </c>
      <c r="H337" t="s">
        <v>8</v>
      </c>
      <c r="I337">
        <f t="shared" si="5"/>
        <v>1.5</v>
      </c>
      <c r="L337" t="str">
        <v>ARMOSTAT 400 BULK</v>
      </c>
      <c r="M337" t="str">
        <v>BEROL 347 BULK</v>
      </c>
      <c r="N337">
        <v>1.5</v>
      </c>
    </row>
    <row r="338" spans="1:14">
      <c r="A338">
        <f>IF(MOD(ROW()-3,COUNTA(tblProducts[Description]))=0,A337+1,A337)</f>
        <v>3</v>
      </c>
      <c r="B338">
        <f>MOD(ROW()-3,COUNTA(tblProducts[Description]))+1</f>
        <v>108</v>
      </c>
      <c r="C338" t="str">
        <f>_xlfn.XLOOKUP(A338,tblProducts[Column1],tblProducts[Description])</f>
        <v>ARMOSTAT 400 BULK</v>
      </c>
      <c r="D338" t="str">
        <f>_xlfn.XLOOKUP(B338,tblProducts[Column1],tblProducts[Description])</f>
        <v>ETHYLAN PT-3000 BULK</v>
      </c>
      <c r="E338" t="s">
        <v>9</v>
      </c>
      <c r="F338" t="s">
        <v>10</v>
      </c>
      <c r="G338" t="s">
        <v>7</v>
      </c>
      <c r="H338" t="s">
        <v>8</v>
      </c>
      <c r="I338">
        <f t="shared" si="5"/>
        <v>1.5</v>
      </c>
      <c r="L338" t="str">
        <v>ARMOSTAT 400 BULK</v>
      </c>
      <c r="M338" t="str">
        <v>ETHYLAN PT-3000 BULK</v>
      </c>
      <c r="N338">
        <v>1.5</v>
      </c>
    </row>
    <row r="339" spans="1:14">
      <c r="A339">
        <f>IF(MOD(ROW()-3,COUNTA(tblProducts[Description]))=0,A338+1,A338)</f>
        <v>3</v>
      </c>
      <c r="B339">
        <f>MOD(ROW()-3,COUNTA(tblProducts[Description]))+1</f>
        <v>109</v>
      </c>
      <c r="C339" t="str">
        <f>_xlfn.XLOOKUP(A339,tblProducts[Column1],tblProducts[Description])</f>
        <v>ARMOSTAT 400 BULK</v>
      </c>
      <c r="D339" t="str">
        <f>_xlfn.XLOOKUP(B339,tblProducts[Column1],tblProducts[Description])</f>
        <v>ETHYLAN HB4/BULK</v>
      </c>
      <c r="E339" t="s">
        <v>9</v>
      </c>
      <c r="F339" t="s">
        <v>10</v>
      </c>
      <c r="G339" t="s">
        <v>7</v>
      </c>
      <c r="H339" t="s">
        <v>8</v>
      </c>
      <c r="I339">
        <f t="shared" si="5"/>
        <v>1.5</v>
      </c>
      <c r="L339" t="str">
        <v>ARMOSTAT 400 BULK</v>
      </c>
      <c r="M339" t="str">
        <v>ETHYLAN HB4/BULK</v>
      </c>
      <c r="N339">
        <v>1.5</v>
      </c>
    </row>
    <row r="340" spans="1:14">
      <c r="A340">
        <f>IF(MOD(ROW()-3,COUNTA(tblProducts[Description]))=0,A339+1,A339)</f>
        <v>3</v>
      </c>
      <c r="B340">
        <f>MOD(ROW()-3,COUNTA(tblProducts[Description]))+1</f>
        <v>110</v>
      </c>
      <c r="C340" t="str">
        <f>_xlfn.XLOOKUP(A340,tblProducts[Column1],tblProducts[Description])</f>
        <v>ARMOSTAT 400 BULK</v>
      </c>
      <c r="D340" t="str">
        <f>_xlfn.XLOOKUP(B340,tblProducts[Column1],tblProducts[Description])</f>
        <v>ADSEE AB 600 BULK</v>
      </c>
      <c r="E340" t="s">
        <v>9</v>
      </c>
      <c r="F340" t="s">
        <v>10</v>
      </c>
      <c r="G340" t="s">
        <v>7</v>
      </c>
      <c r="H340" t="s">
        <v>15</v>
      </c>
      <c r="I340">
        <f t="shared" si="5"/>
        <v>1.5</v>
      </c>
      <c r="L340" t="str">
        <v>ARMOSTAT 400 BULK</v>
      </c>
      <c r="M340" t="str">
        <v>ADSEE AB 600 BULK</v>
      </c>
      <c r="N340">
        <v>1.5</v>
      </c>
    </row>
    <row r="341" spans="1:14">
      <c r="A341">
        <f>IF(MOD(ROW()-3,COUNTA(tblProducts[Description]))=0,A340+1,A340)</f>
        <v>3</v>
      </c>
      <c r="B341">
        <f>MOD(ROW()-3,COUNTA(tblProducts[Description]))+1</f>
        <v>111</v>
      </c>
      <c r="C341" t="str">
        <f>_xlfn.XLOOKUP(A341,tblProducts[Column1],tblProducts[Description])</f>
        <v>ARMOSTAT 400 BULK</v>
      </c>
      <c r="D341" t="str">
        <f>_xlfn.XLOOKUP(B341,tblProducts[Column1],tblProducts[Description])</f>
        <v>WITCONOL PT-320  BULK</v>
      </c>
      <c r="E341" t="s">
        <v>9</v>
      </c>
      <c r="F341" t="s">
        <v>10</v>
      </c>
      <c r="G341" t="s">
        <v>7</v>
      </c>
      <c r="H341" t="s">
        <v>8</v>
      </c>
      <c r="I341">
        <f t="shared" si="5"/>
        <v>1.5</v>
      </c>
      <c r="L341" t="str">
        <v>ARMOSTAT 400 BULK</v>
      </c>
      <c r="M341" t="str">
        <v>WITCONOL PT-320  BULK</v>
      </c>
      <c r="N341">
        <v>1.5</v>
      </c>
    </row>
    <row r="342" spans="1:14">
      <c r="A342">
        <f>IF(MOD(ROW()-3,COUNTA(tblProducts[Description]))=0,A341+1,A341)</f>
        <v>3</v>
      </c>
      <c r="B342">
        <f>MOD(ROW()-3,COUNTA(tblProducts[Description]))+1</f>
        <v>112</v>
      </c>
      <c r="C342" t="str">
        <f>_xlfn.XLOOKUP(A342,tblProducts[Column1],tblProducts[Description])</f>
        <v>ARMOSTAT 400 BULK</v>
      </c>
      <c r="D342" t="str">
        <f>_xlfn.XLOOKUP(B342,tblProducts[Column1],tblProducts[Description])</f>
        <v>ETHYLAN DA-3 BULK</v>
      </c>
      <c r="E342" t="s">
        <v>9</v>
      </c>
      <c r="F342" t="s">
        <v>10</v>
      </c>
      <c r="G342" t="s">
        <v>7</v>
      </c>
      <c r="H342" t="s">
        <v>8</v>
      </c>
      <c r="I342">
        <f t="shared" si="5"/>
        <v>1.5</v>
      </c>
      <c r="L342" t="str">
        <v>ARMOSTAT 400 BULK</v>
      </c>
      <c r="M342" t="str">
        <v>ETHYLAN DA-3 BULK</v>
      </c>
      <c r="N342">
        <v>1.5</v>
      </c>
    </row>
    <row r="343" spans="1:14">
      <c r="A343">
        <f>IF(MOD(ROW()-3,COUNTA(tblProducts[Description]))=0,A342+1,A342)</f>
        <v>3</v>
      </c>
      <c r="B343">
        <f>MOD(ROW()-3,COUNTA(tblProducts[Description]))+1</f>
        <v>113</v>
      </c>
      <c r="C343" t="str">
        <f>_xlfn.XLOOKUP(A343,tblProducts[Column1],tblProducts[Description])</f>
        <v>ARMOSTAT 400 BULK</v>
      </c>
      <c r="D343" t="str">
        <f>_xlfn.XLOOKUP(B343,tblProducts[Column1],tblProducts[Description])</f>
        <v>ETHOMEEN O/12 BULK</v>
      </c>
      <c r="E343" t="s">
        <v>9</v>
      </c>
      <c r="F343" t="s">
        <v>12</v>
      </c>
      <c r="G343" t="s">
        <v>7</v>
      </c>
      <c r="H343" t="s">
        <v>8</v>
      </c>
      <c r="I343">
        <f t="shared" si="5"/>
        <v>2</v>
      </c>
      <c r="L343" t="str">
        <v>ARMOSTAT 400 BULK</v>
      </c>
      <c r="M343" t="str">
        <v>ETHOMEEN O/12 BULK</v>
      </c>
      <c r="N343">
        <v>2</v>
      </c>
    </row>
    <row r="344" spans="1:14">
      <c r="A344">
        <f>IF(MOD(ROW()-3,COUNTA(tblProducts[Description]))=0,A343+1,A343)</f>
        <v>3</v>
      </c>
      <c r="B344">
        <f>MOD(ROW()-3,COUNTA(tblProducts[Description]))+1</f>
        <v>114</v>
      </c>
      <c r="C344" t="str">
        <f>_xlfn.XLOOKUP(A344,tblProducts[Column1],tblProducts[Description])</f>
        <v>ARMOSTAT 400 BULK</v>
      </c>
      <c r="D344" t="str">
        <f>_xlfn.XLOOKUP(B344,tblProducts[Column1],tblProducts[Description])</f>
        <v>WITCONOL PT-1000 BULK</v>
      </c>
      <c r="E344" t="s">
        <v>9</v>
      </c>
      <c r="F344" t="s">
        <v>12</v>
      </c>
      <c r="G344" t="s">
        <v>7</v>
      </c>
      <c r="H344" t="s">
        <v>8</v>
      </c>
      <c r="I344">
        <f t="shared" si="5"/>
        <v>2</v>
      </c>
      <c r="L344" t="str">
        <v>ARMOSTAT 400 BULK</v>
      </c>
      <c r="M344" t="str">
        <v>WITCONOL PT-1000 BULK</v>
      </c>
      <c r="N344">
        <v>2</v>
      </c>
    </row>
    <row r="345" spans="1:14">
      <c r="A345">
        <f>IF(MOD(ROW()-3,COUNTA(tblProducts[Description]))=0,A344+1,A344)</f>
        <v>4</v>
      </c>
      <c r="B345">
        <f>MOD(ROW()-3,COUNTA(tblProducts[Description]))+1</f>
        <v>1</v>
      </c>
      <c r="C345" t="str">
        <f>_xlfn.XLOOKUP(A345,tblProducts[Column1],tblProducts[Description])</f>
        <v>ARMOSTAT 410 LM BULK</v>
      </c>
      <c r="D345" t="str">
        <f>_xlfn.XLOOKUP(B345,tblProducts[Column1],tblProducts[Description])</f>
        <v>ADSEE 4130 BULK</v>
      </c>
      <c r="E345" t="s">
        <v>9</v>
      </c>
      <c r="F345" t="s">
        <v>12</v>
      </c>
      <c r="G345" t="s">
        <v>7</v>
      </c>
      <c r="H345" t="s">
        <v>8</v>
      </c>
      <c r="I345">
        <f t="shared" si="5"/>
        <v>2</v>
      </c>
      <c r="L345" t="str">
        <v>ARMOSTAT 410 LM BULK</v>
      </c>
      <c r="M345" t="str">
        <v>ADSEE 4130 BULK</v>
      </c>
      <c r="N345">
        <v>2</v>
      </c>
    </row>
    <row r="346" spans="1:14">
      <c r="A346">
        <f>IF(MOD(ROW()-3,COUNTA(tblProducts[Description]))=0,A345+1,A345)</f>
        <v>4</v>
      </c>
      <c r="B346">
        <f>MOD(ROW()-3,COUNTA(tblProducts[Description]))+1</f>
        <v>2</v>
      </c>
      <c r="C346" t="str">
        <f>_xlfn.XLOOKUP(A346,tblProducts[Column1],tblProducts[Description])</f>
        <v>ARMOSTAT 410 LM BULK</v>
      </c>
      <c r="D346" t="str">
        <f>_xlfn.XLOOKUP(B346,tblProducts[Column1],tblProducts[Description])</f>
        <v>ARMOSTAT 300 BULK</v>
      </c>
      <c r="E346" t="s">
        <v>9</v>
      </c>
      <c r="F346" t="s">
        <v>12</v>
      </c>
      <c r="G346" t="s">
        <v>7</v>
      </c>
      <c r="H346" t="s">
        <v>8</v>
      </c>
      <c r="I346">
        <f t="shared" si="5"/>
        <v>2</v>
      </c>
      <c r="L346" t="str">
        <v>ARMOSTAT 410 LM BULK</v>
      </c>
      <c r="M346" t="str">
        <v>ARMOSTAT 300 BULK</v>
      </c>
      <c r="N346">
        <v>2</v>
      </c>
    </row>
    <row r="347" spans="1:14">
      <c r="A347">
        <f>IF(MOD(ROW()-3,COUNTA(tblProducts[Description]))=0,A346+1,A346)</f>
        <v>4</v>
      </c>
      <c r="B347">
        <f>MOD(ROW()-3,COUNTA(tblProducts[Description]))+1</f>
        <v>3</v>
      </c>
      <c r="C347" t="str">
        <f>_xlfn.XLOOKUP(A347,tblProducts[Column1],tblProducts[Description])</f>
        <v>ARMOSTAT 410 LM BULK</v>
      </c>
      <c r="D347" t="str">
        <f>_xlfn.XLOOKUP(B347,tblProducts[Column1],tblProducts[Description])</f>
        <v>ARMOSTAT 400 BULK</v>
      </c>
      <c r="E347" t="s">
        <v>9</v>
      </c>
      <c r="F347" t="s">
        <v>12</v>
      </c>
      <c r="G347" t="s">
        <v>7</v>
      </c>
      <c r="H347" t="s">
        <v>16</v>
      </c>
      <c r="I347">
        <f t="shared" si="5"/>
        <v>2</v>
      </c>
      <c r="L347" t="str">
        <v>ARMOSTAT 410 LM BULK</v>
      </c>
      <c r="M347" t="str">
        <v>ARMOSTAT 400 BULK</v>
      </c>
      <c r="N347">
        <v>2</v>
      </c>
    </row>
    <row r="348" spans="1:14">
      <c r="A348">
        <f>IF(MOD(ROW()-3,COUNTA(tblProducts[Description]))=0,A347+1,A347)</f>
        <v>4</v>
      </c>
      <c r="B348">
        <f>MOD(ROW()-3,COUNTA(tblProducts[Description]))+1</f>
        <v>4</v>
      </c>
      <c r="C348" t="str">
        <f>_xlfn.XLOOKUP(A348,tblProducts[Column1],tblProducts[Description])</f>
        <v>ARMOSTAT 410 LM BULK</v>
      </c>
      <c r="D348" t="str">
        <f>_xlfn.XLOOKUP(B348,tblProducts[Column1],tblProducts[Description])</f>
        <v>ARMOSTAT 410 LM BULK</v>
      </c>
      <c r="E348" t="s">
        <v>9</v>
      </c>
      <c r="F348" t="s">
        <v>12</v>
      </c>
      <c r="G348" t="s">
        <v>7</v>
      </c>
      <c r="H348" t="s">
        <v>16</v>
      </c>
      <c r="I348">
        <f t="shared" si="5"/>
        <v>2</v>
      </c>
      <c r="L348" t="str">
        <v>ARMOSTAT 410 LM BULK</v>
      </c>
      <c r="M348" t="str">
        <v>ARMOSTAT 410 LM BULK</v>
      </c>
      <c r="N348">
        <v>2</v>
      </c>
    </row>
    <row r="349" spans="1:14">
      <c r="A349">
        <f>IF(MOD(ROW()-3,COUNTA(tblProducts[Description]))=0,A348+1,A348)</f>
        <v>4</v>
      </c>
      <c r="B349">
        <f>MOD(ROW()-3,COUNTA(tblProducts[Description]))+1</f>
        <v>5</v>
      </c>
      <c r="C349" t="str">
        <f>_xlfn.XLOOKUP(A349,tblProducts[Column1],tblProducts[Description])</f>
        <v>ARMOSTAT 410 LM BULK</v>
      </c>
      <c r="D349" t="str">
        <f>_xlfn.XLOOKUP(B349,tblProducts[Column1],tblProducts[Description])</f>
        <v>ARMUL HE 5070 BULK</v>
      </c>
      <c r="E349" t="s">
        <v>9</v>
      </c>
      <c r="F349" t="s">
        <v>12</v>
      </c>
      <c r="G349" t="s">
        <v>7</v>
      </c>
      <c r="H349" t="s">
        <v>8</v>
      </c>
      <c r="I349">
        <f t="shared" si="5"/>
        <v>2</v>
      </c>
      <c r="L349" t="str">
        <v>ARMOSTAT 410 LM BULK</v>
      </c>
      <c r="M349" t="str">
        <v>ARMUL HE 5070 BULK</v>
      </c>
      <c r="N349">
        <v>2</v>
      </c>
    </row>
    <row r="350" spans="1:14">
      <c r="A350">
        <f>IF(MOD(ROW()-3,COUNTA(tblProducts[Description]))=0,A349+1,A349)</f>
        <v>4</v>
      </c>
      <c r="B350">
        <f>MOD(ROW()-3,COUNTA(tblProducts[Description]))+1</f>
        <v>6</v>
      </c>
      <c r="C350" t="str">
        <f>_xlfn.XLOOKUP(A350,tblProducts[Column1],tblProducts[Description])</f>
        <v>ARMOSTAT 410 LM BULK</v>
      </c>
      <c r="D350" t="str">
        <f>_xlfn.XLOOKUP(B350,tblProducts[Column1],tblProducts[Description])</f>
        <v>BEROL 260 BULK</v>
      </c>
      <c r="E350" t="s">
        <v>9</v>
      </c>
      <c r="F350" t="s">
        <v>12</v>
      </c>
      <c r="G350" t="s">
        <v>7</v>
      </c>
      <c r="H350" t="s">
        <v>8</v>
      </c>
      <c r="I350">
        <f t="shared" si="5"/>
        <v>2</v>
      </c>
      <c r="L350" t="str">
        <v>ARMOSTAT 410 LM BULK</v>
      </c>
      <c r="M350" t="str">
        <v>BEROL 260 BULK</v>
      </c>
      <c r="N350">
        <v>2</v>
      </c>
    </row>
    <row r="351" spans="1:14">
      <c r="A351">
        <f>IF(MOD(ROW()-3,COUNTA(tblProducts[Description]))=0,A350+1,A350)</f>
        <v>4</v>
      </c>
      <c r="B351">
        <f>MOD(ROW()-3,COUNTA(tblProducts[Description]))+1</f>
        <v>7</v>
      </c>
      <c r="C351" t="str">
        <f>_xlfn.XLOOKUP(A351,tblProducts[Column1],tblProducts[Description])</f>
        <v>ARMOSTAT 410 LM BULK</v>
      </c>
      <c r="D351" t="str">
        <f>_xlfn.XLOOKUP(B351,tblProducts[Column1],tblProducts[Description])</f>
        <v>BEROL 266 BULK</v>
      </c>
      <c r="E351" t="s">
        <v>9</v>
      </c>
      <c r="F351" t="s">
        <v>12</v>
      </c>
      <c r="G351" t="s">
        <v>7</v>
      </c>
      <c r="H351" t="s">
        <v>8</v>
      </c>
      <c r="I351">
        <f t="shared" si="5"/>
        <v>2</v>
      </c>
      <c r="L351" t="str">
        <v>ARMOSTAT 410 LM BULK</v>
      </c>
      <c r="M351" t="str">
        <v>BEROL 266 BULK</v>
      </c>
      <c r="N351">
        <v>2</v>
      </c>
    </row>
    <row r="352" spans="1:14">
      <c r="A352">
        <f>IF(MOD(ROW()-3,COUNTA(tblProducts[Description]))=0,A351+1,A351)</f>
        <v>4</v>
      </c>
      <c r="B352">
        <f>MOD(ROW()-3,COUNTA(tblProducts[Description]))+1</f>
        <v>8</v>
      </c>
      <c r="C352" t="str">
        <f>_xlfn.XLOOKUP(A352,tblProducts[Column1],tblProducts[Description])</f>
        <v>ARMOSTAT 410 LM BULK</v>
      </c>
      <c r="D352" t="str">
        <f>_xlfn.XLOOKUP(B352,tblProducts[Column1],tblProducts[Description])</f>
        <v>BEROL 266V BULK</v>
      </c>
      <c r="E352" t="s">
        <v>9</v>
      </c>
      <c r="F352" t="s">
        <v>12</v>
      </c>
      <c r="G352" t="s">
        <v>7</v>
      </c>
      <c r="H352" t="s">
        <v>8</v>
      </c>
      <c r="I352">
        <f t="shared" si="5"/>
        <v>2</v>
      </c>
      <c r="L352" t="str">
        <v>ARMOSTAT 410 LM BULK</v>
      </c>
      <c r="M352" t="str">
        <v>BEROL 266V BULK</v>
      </c>
      <c r="N352">
        <v>2</v>
      </c>
    </row>
    <row r="353" spans="1:14">
      <c r="A353">
        <f>IF(MOD(ROW()-3,COUNTA(tblProducts[Description]))=0,A352+1,A352)</f>
        <v>4</v>
      </c>
      <c r="B353">
        <f>MOD(ROW()-3,COUNTA(tblProducts[Description]))+1</f>
        <v>9</v>
      </c>
      <c r="C353" t="str">
        <f>_xlfn.XLOOKUP(A353,tblProducts[Column1],tblProducts[Description])</f>
        <v>ARMOSTAT 410 LM BULK</v>
      </c>
      <c r="D353" t="str">
        <f>_xlfn.XLOOKUP(B353,tblProducts[Column1],tblProducts[Description])</f>
        <v>BEROL 467 BULK</v>
      </c>
      <c r="E353" t="s">
        <v>9</v>
      </c>
      <c r="F353" t="s">
        <v>12</v>
      </c>
      <c r="G353" t="s">
        <v>7</v>
      </c>
      <c r="H353" t="s">
        <v>8</v>
      </c>
      <c r="I353">
        <f t="shared" si="5"/>
        <v>2</v>
      </c>
      <c r="L353" t="str">
        <v>ARMOSTAT 410 LM BULK</v>
      </c>
      <c r="M353" t="str">
        <v>BEROL 467 BULK</v>
      </c>
      <c r="N353">
        <v>2</v>
      </c>
    </row>
    <row r="354" spans="1:14">
      <c r="A354">
        <f>IF(MOD(ROW()-3,COUNTA(tblProducts[Description]))=0,A353+1,A353)</f>
        <v>4</v>
      </c>
      <c r="B354">
        <f>MOD(ROW()-3,COUNTA(tblProducts[Description]))+1</f>
        <v>10</v>
      </c>
      <c r="C354" t="str">
        <f>_xlfn.XLOOKUP(A354,tblProducts[Column1],tblProducts[Description])</f>
        <v>ARMOSTAT 410 LM BULK</v>
      </c>
      <c r="D354" t="str">
        <f>_xlfn.XLOOKUP(B354,tblProducts[Column1],tblProducts[Description])</f>
        <v>BEROL OX 91-6 BULK</v>
      </c>
      <c r="E354" t="s">
        <v>9</v>
      </c>
      <c r="F354" t="s">
        <v>12</v>
      </c>
      <c r="G354" t="s">
        <v>9</v>
      </c>
      <c r="H354" t="s">
        <v>8</v>
      </c>
      <c r="I354">
        <f t="shared" si="5"/>
        <v>4</v>
      </c>
      <c r="L354" t="str">
        <v>ARMOSTAT 410 LM BULK</v>
      </c>
      <c r="M354" t="str">
        <v>BEROL OX 91-6 BULK</v>
      </c>
      <c r="N354">
        <v>4</v>
      </c>
    </row>
    <row r="355" spans="1:14">
      <c r="A355">
        <f>IF(MOD(ROW()-3,COUNTA(tblProducts[Description]))=0,A354+1,A354)</f>
        <v>4</v>
      </c>
      <c r="B355">
        <f>MOD(ROW()-3,COUNTA(tblProducts[Description]))+1</f>
        <v>11</v>
      </c>
      <c r="C355" t="str">
        <f>_xlfn.XLOOKUP(A355,tblProducts[Column1],tblProducts[Description])</f>
        <v>ARMOSTAT 410 LM BULK</v>
      </c>
      <c r="D355" t="str">
        <f>_xlfn.XLOOKUP(B355,tblProducts[Column1],tblProducts[Description])</f>
        <v>C-5635 BULK</v>
      </c>
      <c r="E355" t="s">
        <v>9</v>
      </c>
      <c r="F355" t="s">
        <v>12</v>
      </c>
      <c r="G355" t="s">
        <v>9</v>
      </c>
      <c r="H355" t="s">
        <v>8</v>
      </c>
      <c r="I355">
        <f t="shared" si="5"/>
        <v>4</v>
      </c>
      <c r="L355" t="str">
        <v>ARMOSTAT 410 LM BULK</v>
      </c>
      <c r="M355" t="str">
        <v>C-5635 BULK</v>
      </c>
      <c r="N355">
        <v>4</v>
      </c>
    </row>
    <row r="356" spans="1:14">
      <c r="A356">
        <f>IF(MOD(ROW()-3,COUNTA(tblProducts[Description]))=0,A355+1,A355)</f>
        <v>4</v>
      </c>
      <c r="B356">
        <f>MOD(ROW()-3,COUNTA(tblProducts[Description]))+1</f>
        <v>12</v>
      </c>
      <c r="C356" t="str">
        <f>_xlfn.XLOOKUP(A356,tblProducts[Column1],tblProducts[Description])</f>
        <v>ARMOSTAT 410 LM BULK</v>
      </c>
      <c r="D356" t="str">
        <f>_xlfn.XLOOKUP(B356,tblProducts[Column1],tblProducts[Description])</f>
        <v>C-6290 BULK</v>
      </c>
      <c r="E356" t="s">
        <v>9</v>
      </c>
      <c r="F356" t="s">
        <v>12</v>
      </c>
      <c r="G356" t="s">
        <v>7</v>
      </c>
      <c r="H356" t="s">
        <v>8</v>
      </c>
      <c r="I356">
        <f t="shared" si="5"/>
        <v>2</v>
      </c>
      <c r="L356" t="str">
        <v>ARMOSTAT 410 LM BULK</v>
      </c>
      <c r="M356" t="str">
        <v>C-6290 BULK</v>
      </c>
      <c r="N356">
        <v>2</v>
      </c>
    </row>
    <row r="357" spans="1:14">
      <c r="A357">
        <f>IF(MOD(ROW()-3,COUNTA(tblProducts[Description]))=0,A356+1,A356)</f>
        <v>4</v>
      </c>
      <c r="B357">
        <f>MOD(ROW()-3,COUNTA(tblProducts[Description]))+1</f>
        <v>13</v>
      </c>
      <c r="C357" t="str">
        <f>_xlfn.XLOOKUP(A357,tblProducts[Column1],tblProducts[Description])</f>
        <v>ARMOSTAT 410 LM BULK</v>
      </c>
      <c r="D357" t="str">
        <f>_xlfn.XLOOKUP(B357,tblProducts[Column1],tblProducts[Description])</f>
        <v>C-6385 BULK</v>
      </c>
      <c r="E357" t="s">
        <v>9</v>
      </c>
      <c r="F357" t="s">
        <v>12</v>
      </c>
      <c r="G357" t="s">
        <v>7</v>
      </c>
      <c r="H357" t="s">
        <v>8</v>
      </c>
      <c r="I357">
        <f t="shared" si="5"/>
        <v>2</v>
      </c>
      <c r="L357" t="str">
        <v>ARMOSTAT 410 LM BULK</v>
      </c>
      <c r="M357" t="str">
        <v>C-6385 BULK</v>
      </c>
      <c r="N357">
        <v>2</v>
      </c>
    </row>
    <row r="358" spans="1:14">
      <c r="A358">
        <f>IF(MOD(ROW()-3,COUNTA(tblProducts[Description]))=0,A357+1,A357)</f>
        <v>4</v>
      </c>
      <c r="B358">
        <f>MOD(ROW()-3,COUNTA(tblProducts[Description]))+1</f>
        <v>14</v>
      </c>
      <c r="C358" t="str">
        <f>_xlfn.XLOOKUP(A358,tblProducts[Column1],tblProducts[Description])</f>
        <v>ARMOSTAT 410 LM BULK</v>
      </c>
      <c r="D358" t="str">
        <f>_xlfn.XLOOKUP(B358,tblProducts[Column1],tblProducts[Description])</f>
        <v>C-6427 BULK</v>
      </c>
      <c r="E358" t="s">
        <v>9</v>
      </c>
      <c r="F358" t="s">
        <v>12</v>
      </c>
      <c r="G358" t="s">
        <v>7</v>
      </c>
      <c r="H358" t="s">
        <v>8</v>
      </c>
      <c r="I358">
        <f t="shared" si="5"/>
        <v>2</v>
      </c>
      <c r="L358" t="str">
        <v>ARMOSTAT 410 LM BULK</v>
      </c>
      <c r="M358" t="str">
        <v>C-6427 BULK</v>
      </c>
      <c r="N358">
        <v>2</v>
      </c>
    </row>
    <row r="359" spans="1:14">
      <c r="A359">
        <f>IF(MOD(ROW()-3,COUNTA(tblProducts[Description]))=0,A358+1,A358)</f>
        <v>4</v>
      </c>
      <c r="B359">
        <f>MOD(ROW()-3,COUNTA(tblProducts[Description]))+1</f>
        <v>15</v>
      </c>
      <c r="C359" t="str">
        <f>_xlfn.XLOOKUP(A359,tblProducts[Column1],tblProducts[Description])</f>
        <v>ARMOSTAT 410 LM BULK</v>
      </c>
      <c r="D359" t="str">
        <f>_xlfn.XLOOKUP(B359,tblProducts[Column1],tblProducts[Description])</f>
        <v>EMULPON CO-200 BULK</v>
      </c>
      <c r="E359" t="s">
        <v>9</v>
      </c>
      <c r="F359" t="s">
        <v>12</v>
      </c>
      <c r="G359" t="s">
        <v>7</v>
      </c>
      <c r="H359" t="s">
        <v>8</v>
      </c>
      <c r="I359">
        <f t="shared" si="5"/>
        <v>2</v>
      </c>
      <c r="L359" t="str">
        <v>ARMOSTAT 410 LM BULK</v>
      </c>
      <c r="M359" t="str">
        <v>EMULPON CO-200 BULK</v>
      </c>
      <c r="N359">
        <v>2</v>
      </c>
    </row>
    <row r="360" spans="1:14">
      <c r="A360">
        <f>IF(MOD(ROW()-3,COUNTA(tblProducts[Description]))=0,A359+1,A359)</f>
        <v>4</v>
      </c>
      <c r="B360">
        <f>MOD(ROW()-3,COUNTA(tblProducts[Description]))+1</f>
        <v>16</v>
      </c>
      <c r="C360" t="str">
        <f>_xlfn.XLOOKUP(A360,tblProducts[Column1],tblProducts[Description])</f>
        <v>ARMOSTAT 410 LM BULK</v>
      </c>
      <c r="D360" t="str">
        <f>_xlfn.XLOOKUP(B360,tblProducts[Column1],tblProducts[Description])</f>
        <v>EMULPON CO-360 BULK</v>
      </c>
      <c r="E360" t="s">
        <v>9</v>
      </c>
      <c r="F360" t="s">
        <v>12</v>
      </c>
      <c r="G360" t="s">
        <v>7</v>
      </c>
      <c r="H360" t="s">
        <v>8</v>
      </c>
      <c r="I360">
        <f t="shared" si="5"/>
        <v>2</v>
      </c>
      <c r="L360" t="str">
        <v>ARMOSTAT 410 LM BULK</v>
      </c>
      <c r="M360" t="str">
        <v>EMULPON CO-360 BULK</v>
      </c>
      <c r="N360">
        <v>2</v>
      </c>
    </row>
    <row r="361" spans="1:14">
      <c r="A361">
        <f>IF(MOD(ROW()-3,COUNTA(tblProducts[Description]))=0,A360+1,A360)</f>
        <v>4</v>
      </c>
      <c r="B361">
        <f>MOD(ROW()-3,COUNTA(tblProducts[Description]))+1</f>
        <v>17</v>
      </c>
      <c r="C361" t="str">
        <f>_xlfn.XLOOKUP(A361,tblProducts[Column1],tblProducts[Description])</f>
        <v>ARMOSTAT 410 LM BULK</v>
      </c>
      <c r="D361" t="str">
        <f>_xlfn.XLOOKUP(B361,tblProducts[Column1],tblProducts[Description])</f>
        <v>EMULPON CO-550 BULK</v>
      </c>
      <c r="E361" t="s">
        <v>9</v>
      </c>
      <c r="F361" t="s">
        <v>12</v>
      </c>
      <c r="G361" t="s">
        <v>7</v>
      </c>
      <c r="H361" t="s">
        <v>8</v>
      </c>
      <c r="I361">
        <f t="shared" si="5"/>
        <v>2</v>
      </c>
      <c r="L361" t="str">
        <v>ARMOSTAT 410 LM BULK</v>
      </c>
      <c r="M361" t="str">
        <v>EMULPON CO-550 BULK</v>
      </c>
      <c r="N361">
        <v>2</v>
      </c>
    </row>
    <row r="362" spans="1:14">
      <c r="A362">
        <f>IF(MOD(ROW()-3,COUNTA(tblProducts[Description]))=0,A361+1,A361)</f>
        <v>4</v>
      </c>
      <c r="B362">
        <f>MOD(ROW()-3,COUNTA(tblProducts[Description]))+1</f>
        <v>18</v>
      </c>
      <c r="C362" t="str">
        <f>_xlfn.XLOOKUP(A362,tblProducts[Column1],tblProducts[Description])</f>
        <v>ARMOSTAT 410 LM BULK</v>
      </c>
      <c r="D362" t="str">
        <f>_xlfn.XLOOKUP(B362,tblProducts[Column1],tblProducts[Description])</f>
        <v>ETHODUOMEEN HT/13 BULK</v>
      </c>
      <c r="E362" t="s">
        <v>9</v>
      </c>
      <c r="F362" t="s">
        <v>12</v>
      </c>
      <c r="G362" t="s">
        <v>7</v>
      </c>
      <c r="H362" t="s">
        <v>8</v>
      </c>
      <c r="I362">
        <f t="shared" si="5"/>
        <v>2</v>
      </c>
      <c r="L362" t="str">
        <v>ARMOSTAT 410 LM BULK</v>
      </c>
      <c r="M362" t="str">
        <v>ETHODUOMEEN HT/13 BULK</v>
      </c>
      <c r="N362">
        <v>2</v>
      </c>
    </row>
    <row r="363" spans="1:14">
      <c r="A363">
        <f>IF(MOD(ROW()-3,COUNTA(tblProducts[Description]))=0,A362+1,A362)</f>
        <v>4</v>
      </c>
      <c r="B363">
        <f>MOD(ROW()-3,COUNTA(tblProducts[Description]))+1</f>
        <v>19</v>
      </c>
      <c r="C363" t="str">
        <f>_xlfn.XLOOKUP(A363,tblProducts[Column1],tblProducts[Description])</f>
        <v>ARMOSTAT 410 LM BULK</v>
      </c>
      <c r="D363" t="str">
        <f>_xlfn.XLOOKUP(B363,tblProducts[Column1],tblProducts[Description])</f>
        <v>ETHODUOMEEN T/13 BULK</v>
      </c>
      <c r="E363" t="s">
        <v>9</v>
      </c>
      <c r="F363" t="s">
        <v>12</v>
      </c>
      <c r="G363" t="s">
        <v>7</v>
      </c>
      <c r="H363" t="s">
        <v>8</v>
      </c>
      <c r="I363">
        <f t="shared" si="5"/>
        <v>2</v>
      </c>
      <c r="L363" t="str">
        <v>ARMOSTAT 410 LM BULK</v>
      </c>
      <c r="M363" t="str">
        <v>ETHODUOMEEN T/13 BULK</v>
      </c>
      <c r="N363">
        <v>2</v>
      </c>
    </row>
    <row r="364" spans="1:14">
      <c r="A364">
        <f>IF(MOD(ROW()-3,COUNTA(tblProducts[Description]))=0,A363+1,A363)</f>
        <v>4</v>
      </c>
      <c r="B364">
        <f>MOD(ROW()-3,COUNTA(tblProducts[Description]))+1</f>
        <v>20</v>
      </c>
      <c r="C364" t="str">
        <f>_xlfn.XLOOKUP(A364,tblProducts[Column1],tblProducts[Description])</f>
        <v>ARMOSTAT 410 LM BULK</v>
      </c>
      <c r="D364" t="str">
        <f>_xlfn.XLOOKUP(B364,tblProducts[Column1],tblProducts[Description])</f>
        <v>ETHODUOMEEN T/13N BULK</v>
      </c>
      <c r="E364" t="s">
        <v>9</v>
      </c>
      <c r="F364" t="s">
        <v>12</v>
      </c>
      <c r="G364" t="s">
        <v>7</v>
      </c>
      <c r="H364" t="s">
        <v>8</v>
      </c>
      <c r="I364">
        <f t="shared" si="5"/>
        <v>2</v>
      </c>
      <c r="L364" t="str">
        <v>ARMOSTAT 410 LM BULK</v>
      </c>
      <c r="M364" t="str">
        <v>ETHODUOMEEN T/13N BULK</v>
      </c>
      <c r="N364">
        <v>2</v>
      </c>
    </row>
    <row r="365" spans="1:14">
      <c r="A365">
        <f>IF(MOD(ROW()-3,COUNTA(tblProducts[Description]))=0,A364+1,A364)</f>
        <v>4</v>
      </c>
      <c r="B365">
        <f>MOD(ROW()-3,COUNTA(tblProducts[Description]))+1</f>
        <v>21</v>
      </c>
      <c r="C365" t="str">
        <f>_xlfn.XLOOKUP(A365,tblProducts[Column1],tblProducts[Description])</f>
        <v>ARMOSTAT 410 LM BULK</v>
      </c>
      <c r="D365" t="str">
        <f>_xlfn.XLOOKUP(B365,tblProducts[Column1],tblProducts[Description])</f>
        <v>ETHODUOMEEN T/20 BULK</v>
      </c>
      <c r="E365" t="s">
        <v>9</v>
      </c>
      <c r="F365" t="s">
        <v>12</v>
      </c>
      <c r="G365" t="s">
        <v>7</v>
      </c>
      <c r="H365" t="s">
        <v>8</v>
      </c>
      <c r="I365">
        <f t="shared" si="5"/>
        <v>2</v>
      </c>
      <c r="L365" t="str">
        <v>ARMOSTAT 410 LM BULK</v>
      </c>
      <c r="M365" t="str">
        <v>ETHODUOMEEN T/20 BULK</v>
      </c>
      <c r="N365">
        <v>2</v>
      </c>
    </row>
    <row r="366" spans="1:14">
      <c r="A366">
        <f>IF(MOD(ROW()-3,COUNTA(tblProducts[Description]))=0,A365+1,A365)</f>
        <v>4</v>
      </c>
      <c r="B366">
        <f>MOD(ROW()-3,COUNTA(tblProducts[Description]))+1</f>
        <v>22</v>
      </c>
      <c r="C366" t="str">
        <f>_xlfn.XLOOKUP(A366,tblProducts[Column1],tblProducts[Description])</f>
        <v>ARMOSTAT 410 LM BULK</v>
      </c>
      <c r="D366" t="str">
        <f>_xlfn.XLOOKUP(B366,tblProducts[Column1],tblProducts[Description])</f>
        <v>ETHODUOMEEN T/25 BULK</v>
      </c>
      <c r="E366" t="s">
        <v>9</v>
      </c>
      <c r="F366" t="s">
        <v>12</v>
      </c>
      <c r="G366" t="s">
        <v>7</v>
      </c>
      <c r="H366" t="s">
        <v>8</v>
      </c>
      <c r="I366">
        <f t="shared" si="5"/>
        <v>2</v>
      </c>
      <c r="L366" t="str">
        <v>ARMOSTAT 410 LM BULK</v>
      </c>
      <c r="M366" t="str">
        <v>ETHODUOMEEN T/25 BULK</v>
      </c>
      <c r="N366">
        <v>2</v>
      </c>
    </row>
    <row r="367" spans="1:14">
      <c r="A367">
        <f>IF(MOD(ROW()-3,COUNTA(tblProducts[Description]))=0,A366+1,A366)</f>
        <v>4</v>
      </c>
      <c r="B367">
        <f>MOD(ROW()-3,COUNTA(tblProducts[Description]))+1</f>
        <v>23</v>
      </c>
      <c r="C367" t="str">
        <f>_xlfn.XLOOKUP(A367,tblProducts[Column1],tblProducts[Description])</f>
        <v>ARMOSTAT 410 LM BULK</v>
      </c>
      <c r="D367" t="str">
        <f>_xlfn.XLOOKUP(B367,tblProducts[Column1],tblProducts[Description])</f>
        <v>ETHOFAT 242/25 BULK</v>
      </c>
      <c r="E367" t="s">
        <v>9</v>
      </c>
      <c r="F367" t="s">
        <v>12</v>
      </c>
      <c r="G367" t="s">
        <v>7</v>
      </c>
      <c r="H367" t="s">
        <v>8</v>
      </c>
      <c r="I367">
        <f t="shared" si="5"/>
        <v>2</v>
      </c>
      <c r="L367" t="str">
        <v>ARMOSTAT 410 LM BULK</v>
      </c>
      <c r="M367" t="str">
        <v>ETHOFAT 242/25 BULK</v>
      </c>
      <c r="N367">
        <v>2</v>
      </c>
    </row>
    <row r="368" spans="1:14">
      <c r="A368">
        <f>IF(MOD(ROW()-3,COUNTA(tblProducts[Description]))=0,A367+1,A367)</f>
        <v>4</v>
      </c>
      <c r="B368">
        <f>MOD(ROW()-3,COUNTA(tblProducts[Description]))+1</f>
        <v>24</v>
      </c>
      <c r="C368" t="str">
        <f>_xlfn.XLOOKUP(A368,tblProducts[Column1],tblProducts[Description])</f>
        <v>ARMOSTAT 410 LM BULK</v>
      </c>
      <c r="D368" t="str">
        <f>_xlfn.XLOOKUP(B368,tblProducts[Column1],tblProducts[Description])</f>
        <v>ETHOMEEN C/12S BULK</v>
      </c>
      <c r="E368" t="s">
        <v>9</v>
      </c>
      <c r="F368" t="s">
        <v>12</v>
      </c>
      <c r="G368" t="s">
        <v>7</v>
      </c>
      <c r="H368" t="s">
        <v>8</v>
      </c>
      <c r="I368">
        <f t="shared" si="5"/>
        <v>2</v>
      </c>
      <c r="L368" t="str">
        <v>ARMOSTAT 410 LM BULK</v>
      </c>
      <c r="M368" t="str">
        <v>ETHOMEEN C/12S BULK</v>
      </c>
      <c r="N368">
        <v>2</v>
      </c>
    </row>
    <row r="369" spans="1:14">
      <c r="A369">
        <f>IF(MOD(ROW()-3,COUNTA(tblProducts[Description]))=0,A368+1,A368)</f>
        <v>4</v>
      </c>
      <c r="B369">
        <f>MOD(ROW()-3,COUNTA(tblProducts[Description]))+1</f>
        <v>25</v>
      </c>
      <c r="C369" t="str">
        <f>_xlfn.XLOOKUP(A369,tblProducts[Column1],tblProducts[Description])</f>
        <v>ARMOSTAT 410 LM BULK</v>
      </c>
      <c r="D369" t="str">
        <f>_xlfn.XLOOKUP(B369,tblProducts[Column1],tblProducts[Description])</f>
        <v>ETHOMEEN 18/12 BULK</v>
      </c>
      <c r="E369" t="s">
        <v>9</v>
      </c>
      <c r="F369" t="s">
        <v>12</v>
      </c>
      <c r="G369" t="s">
        <v>7</v>
      </c>
      <c r="H369" t="s">
        <v>8</v>
      </c>
      <c r="I369">
        <f t="shared" si="5"/>
        <v>2</v>
      </c>
      <c r="L369" t="str">
        <v>ARMOSTAT 410 LM BULK</v>
      </c>
      <c r="M369" t="str">
        <v>ETHOMEEN 18/12 BULK</v>
      </c>
      <c r="N369">
        <v>2</v>
      </c>
    </row>
    <row r="370" spans="1:14">
      <c r="A370">
        <f>IF(MOD(ROW()-3,COUNTA(tblProducts[Description]))=0,A369+1,A369)</f>
        <v>4</v>
      </c>
      <c r="B370">
        <f>MOD(ROW()-3,COUNTA(tblProducts[Description]))+1</f>
        <v>26</v>
      </c>
      <c r="C370" t="str">
        <f>_xlfn.XLOOKUP(A370,tblProducts[Column1],tblProducts[Description])</f>
        <v>ARMOSTAT 410 LM BULK</v>
      </c>
      <c r="D370" t="str">
        <f>_xlfn.XLOOKUP(B370,tblProducts[Column1],tblProducts[Description])</f>
        <v>ETHOMEEN 18/25 BULK</v>
      </c>
      <c r="E370" t="s">
        <v>9</v>
      </c>
      <c r="F370" t="s">
        <v>12</v>
      </c>
      <c r="G370" t="s">
        <v>7</v>
      </c>
      <c r="H370" t="s">
        <v>8</v>
      </c>
      <c r="I370">
        <f t="shared" si="5"/>
        <v>2</v>
      </c>
      <c r="L370" t="str">
        <v>ARMOSTAT 410 LM BULK</v>
      </c>
      <c r="M370" t="str">
        <v>ETHOMEEN 18/25 BULK</v>
      </c>
      <c r="N370">
        <v>2</v>
      </c>
    </row>
    <row r="371" spans="1:14">
      <c r="A371">
        <f>IF(MOD(ROW()-3,COUNTA(tblProducts[Description]))=0,A370+1,A370)</f>
        <v>4</v>
      </c>
      <c r="B371">
        <f>MOD(ROW()-3,COUNTA(tblProducts[Description]))+1</f>
        <v>27</v>
      </c>
      <c r="C371" t="str">
        <f>_xlfn.XLOOKUP(A371,tblProducts[Column1],tblProducts[Description])</f>
        <v>ARMOSTAT 410 LM BULK</v>
      </c>
      <c r="D371" t="str">
        <f>_xlfn.XLOOKUP(B371,tblProducts[Column1],tblProducts[Description])</f>
        <v>ETHOMEEN C/12 BULK</v>
      </c>
      <c r="E371" t="s">
        <v>9</v>
      </c>
      <c r="F371" t="s">
        <v>12</v>
      </c>
      <c r="G371" t="s">
        <v>7</v>
      </c>
      <c r="H371" t="s">
        <v>8</v>
      </c>
      <c r="I371">
        <f t="shared" si="5"/>
        <v>2</v>
      </c>
      <c r="L371" t="str">
        <v>ARMOSTAT 410 LM BULK</v>
      </c>
      <c r="M371" t="str">
        <v>ETHOMEEN C/12 BULK</v>
      </c>
      <c r="N371">
        <v>2</v>
      </c>
    </row>
    <row r="372" spans="1:14">
      <c r="A372">
        <f>IF(MOD(ROW()-3,COUNTA(tblProducts[Description]))=0,A371+1,A371)</f>
        <v>4</v>
      </c>
      <c r="B372">
        <f>MOD(ROW()-3,COUNTA(tblProducts[Description]))+1</f>
        <v>28</v>
      </c>
      <c r="C372" t="str">
        <f>_xlfn.XLOOKUP(A372,tblProducts[Column1],tblProducts[Description])</f>
        <v>ARMOSTAT 410 LM BULK</v>
      </c>
      <c r="D372" t="str">
        <f>_xlfn.XLOOKUP(B372,tblProducts[Column1],tblProducts[Description])</f>
        <v>ETHOMEEN C/12 M BULK</v>
      </c>
      <c r="E372" t="s">
        <v>9</v>
      </c>
      <c r="F372" t="s">
        <v>12</v>
      </c>
      <c r="G372" t="s">
        <v>7</v>
      </c>
      <c r="H372" t="s">
        <v>8</v>
      </c>
      <c r="I372">
        <f t="shared" si="5"/>
        <v>2</v>
      </c>
      <c r="L372" t="str">
        <v>ARMOSTAT 410 LM BULK</v>
      </c>
      <c r="M372" t="str">
        <v>ETHOMEEN C/12 M BULK</v>
      </c>
      <c r="N372">
        <v>2</v>
      </c>
    </row>
    <row r="373" spans="1:14">
      <c r="A373">
        <f>IF(MOD(ROW()-3,COUNTA(tblProducts[Description]))=0,A372+1,A372)</f>
        <v>4</v>
      </c>
      <c r="B373">
        <f>MOD(ROW()-3,COUNTA(tblProducts[Description]))+1</f>
        <v>29</v>
      </c>
      <c r="C373" t="str">
        <f>_xlfn.XLOOKUP(A373,tblProducts[Column1],tblProducts[Description])</f>
        <v>ARMOSTAT 410 LM BULK</v>
      </c>
      <c r="D373" t="str">
        <f>_xlfn.XLOOKUP(B373,tblProducts[Column1],tblProducts[Description])</f>
        <v>ETHOMEEN C/12 SUN BULK</v>
      </c>
      <c r="E373" t="s">
        <v>9</v>
      </c>
      <c r="F373" t="s">
        <v>12</v>
      </c>
      <c r="G373" t="s">
        <v>7</v>
      </c>
      <c r="H373" t="s">
        <v>8</v>
      </c>
      <c r="I373">
        <f t="shared" si="5"/>
        <v>2</v>
      </c>
      <c r="L373" t="str">
        <v>ARMOSTAT 410 LM BULK</v>
      </c>
      <c r="M373" t="str">
        <v>ETHOMEEN C/12 SUN BULK</v>
      </c>
      <c r="N373">
        <v>2</v>
      </c>
    </row>
    <row r="374" spans="1:14">
      <c r="A374">
        <f>IF(MOD(ROW()-3,COUNTA(tblProducts[Description]))=0,A373+1,A373)</f>
        <v>4</v>
      </c>
      <c r="B374">
        <f>MOD(ROW()-3,COUNTA(tblProducts[Description]))+1</f>
        <v>30</v>
      </c>
      <c r="C374" t="str">
        <f>_xlfn.XLOOKUP(A374,tblProducts[Column1],tblProducts[Description])</f>
        <v>ARMOSTAT 410 LM BULK</v>
      </c>
      <c r="D374" t="str">
        <f>_xlfn.XLOOKUP(B374,tblProducts[Column1],tblProducts[Description])</f>
        <v>ETHOMEEN C/12 UN BULK</v>
      </c>
      <c r="E374" t="s">
        <v>9</v>
      </c>
      <c r="F374" t="s">
        <v>12</v>
      </c>
      <c r="G374" t="s">
        <v>7</v>
      </c>
      <c r="H374" t="s">
        <v>8</v>
      </c>
      <c r="I374">
        <f t="shared" si="5"/>
        <v>2</v>
      </c>
      <c r="L374" t="str">
        <v>ARMOSTAT 410 LM BULK</v>
      </c>
      <c r="M374" t="str">
        <v>ETHOMEEN C/12 UN BULK</v>
      </c>
      <c r="N374">
        <v>2</v>
      </c>
    </row>
    <row r="375" spans="1:14">
      <c r="A375">
        <f>IF(MOD(ROW()-3,COUNTA(tblProducts[Description]))=0,A374+1,A374)</f>
        <v>4</v>
      </c>
      <c r="B375">
        <f>MOD(ROW()-3,COUNTA(tblProducts[Description]))+1</f>
        <v>31</v>
      </c>
      <c r="C375" t="str">
        <f>_xlfn.XLOOKUP(A375,tblProducts[Column1],tblProducts[Description])</f>
        <v>ARMOSTAT 410 LM BULK</v>
      </c>
      <c r="D375" t="str">
        <f>_xlfn.XLOOKUP(B375,tblProducts[Column1],tblProducts[Description])</f>
        <v>ETHOMEEN C/15 BULK</v>
      </c>
      <c r="E375" t="s">
        <v>9</v>
      </c>
      <c r="F375" t="s">
        <v>12</v>
      </c>
      <c r="G375" t="s">
        <v>7</v>
      </c>
      <c r="H375" t="s">
        <v>8</v>
      </c>
      <c r="I375">
        <f t="shared" si="5"/>
        <v>2</v>
      </c>
      <c r="L375" t="str">
        <v>ARMOSTAT 410 LM BULK</v>
      </c>
      <c r="M375" t="str">
        <v>ETHOMEEN C/15 BULK</v>
      </c>
      <c r="N375">
        <v>2</v>
      </c>
    </row>
    <row r="376" spans="1:14">
      <c r="A376">
        <f>IF(MOD(ROW()-3,COUNTA(tblProducts[Description]))=0,A375+1,A375)</f>
        <v>4</v>
      </c>
      <c r="B376">
        <f>MOD(ROW()-3,COUNTA(tblProducts[Description]))+1</f>
        <v>32</v>
      </c>
      <c r="C376" t="str">
        <f>_xlfn.XLOOKUP(A376,tblProducts[Column1],tblProducts[Description])</f>
        <v>ARMOSTAT 410 LM BULK</v>
      </c>
      <c r="D376" t="str">
        <f>_xlfn.XLOOKUP(B376,tblProducts[Column1],tblProducts[Description])</f>
        <v>ETHOMEEN C/17 BULK</v>
      </c>
      <c r="E376" t="s">
        <v>9</v>
      </c>
      <c r="F376" t="s">
        <v>12</v>
      </c>
      <c r="G376" t="s">
        <v>7</v>
      </c>
      <c r="H376" t="s">
        <v>8</v>
      </c>
      <c r="I376">
        <f t="shared" si="5"/>
        <v>2</v>
      </c>
      <c r="L376" t="str">
        <v>ARMOSTAT 410 LM BULK</v>
      </c>
      <c r="M376" t="str">
        <v>ETHOMEEN C/17 BULK</v>
      </c>
      <c r="N376">
        <v>2</v>
      </c>
    </row>
    <row r="377" spans="1:14">
      <c r="A377">
        <f>IF(MOD(ROW()-3,COUNTA(tblProducts[Description]))=0,A376+1,A376)</f>
        <v>4</v>
      </c>
      <c r="B377">
        <f>MOD(ROW()-3,COUNTA(tblProducts[Description]))+1</f>
        <v>33</v>
      </c>
      <c r="C377" t="str">
        <f>_xlfn.XLOOKUP(A377,tblProducts[Column1],tblProducts[Description])</f>
        <v>ARMOSTAT 410 LM BULK</v>
      </c>
      <c r="D377" t="str">
        <f>_xlfn.XLOOKUP(B377,tblProducts[Column1],tblProducts[Description])</f>
        <v>ETHOMEEN C/25A BULK</v>
      </c>
      <c r="E377" t="s">
        <v>9</v>
      </c>
      <c r="F377" t="s">
        <v>12</v>
      </c>
      <c r="G377" t="s">
        <v>7</v>
      </c>
      <c r="H377" t="s">
        <v>8</v>
      </c>
      <c r="I377">
        <f t="shared" si="5"/>
        <v>2</v>
      </c>
      <c r="L377" t="str">
        <v>ARMOSTAT 410 LM BULK</v>
      </c>
      <c r="M377" t="str">
        <v>ETHOMEEN C/25A BULK</v>
      </c>
      <c r="N377">
        <v>2</v>
      </c>
    </row>
    <row r="378" spans="1:14">
      <c r="A378">
        <f>IF(MOD(ROW()-3,COUNTA(tblProducts[Description]))=0,A377+1,A377)</f>
        <v>4</v>
      </c>
      <c r="B378">
        <f>MOD(ROW()-3,COUNTA(tblProducts[Description]))+1</f>
        <v>34</v>
      </c>
      <c r="C378" t="str">
        <f>_xlfn.XLOOKUP(A378,tblProducts[Column1],tblProducts[Description])</f>
        <v>ARMOSTAT 410 LM BULK</v>
      </c>
      <c r="D378" t="str">
        <f>_xlfn.XLOOKUP(B378,tblProducts[Column1],tblProducts[Description])</f>
        <v>ETHOMEEN C/25A S BULK</v>
      </c>
      <c r="E378" t="s">
        <v>9</v>
      </c>
      <c r="F378" t="s">
        <v>12</v>
      </c>
      <c r="G378" t="s">
        <v>7</v>
      </c>
      <c r="H378" t="s">
        <v>8</v>
      </c>
      <c r="I378">
        <f t="shared" si="5"/>
        <v>2</v>
      </c>
      <c r="L378" t="str">
        <v>ARMOSTAT 410 LM BULK</v>
      </c>
      <c r="M378" t="str">
        <v>ETHOMEEN C/25A S BULK</v>
      </c>
      <c r="N378">
        <v>2</v>
      </c>
    </row>
    <row r="379" spans="1:14">
      <c r="A379">
        <f>IF(MOD(ROW()-3,COUNTA(tblProducts[Description]))=0,A378+1,A378)</f>
        <v>4</v>
      </c>
      <c r="B379">
        <f>MOD(ROW()-3,COUNTA(tblProducts[Description]))+1</f>
        <v>35</v>
      </c>
      <c r="C379" t="str">
        <f>_xlfn.XLOOKUP(A379,tblProducts[Column1],tblProducts[Description])</f>
        <v>ARMOSTAT 410 LM BULK</v>
      </c>
      <c r="D379" t="str">
        <f>_xlfn.XLOOKUP(B379,tblProducts[Column1],tblProducts[Description])</f>
        <v>ETHOMEEN O/12LC BULK</v>
      </c>
      <c r="E379" t="s">
        <v>9</v>
      </c>
      <c r="F379" t="s">
        <v>12</v>
      </c>
      <c r="G379" t="s">
        <v>7</v>
      </c>
      <c r="H379" t="s">
        <v>8</v>
      </c>
      <c r="I379">
        <f t="shared" si="5"/>
        <v>2</v>
      </c>
      <c r="L379" t="str">
        <v>ARMOSTAT 410 LM BULK</v>
      </c>
      <c r="M379" t="str">
        <v>ETHOMEEN O/12LC BULK</v>
      </c>
      <c r="N379">
        <v>2</v>
      </c>
    </row>
    <row r="380" spans="1:14">
      <c r="A380">
        <f>IF(MOD(ROW()-3,COUNTA(tblProducts[Description]))=0,A379+1,A379)</f>
        <v>4</v>
      </c>
      <c r="B380">
        <f>MOD(ROW()-3,COUNTA(tblProducts[Description]))+1</f>
        <v>36</v>
      </c>
      <c r="C380" t="str">
        <f>_xlfn.XLOOKUP(A380,tblProducts[Column1],tblProducts[Description])</f>
        <v>ARMOSTAT 410 LM BULK</v>
      </c>
      <c r="D380" t="str">
        <f>_xlfn.XLOOKUP(B380,tblProducts[Column1],tblProducts[Description])</f>
        <v>ETHOMEEN SV/12 BULK</v>
      </c>
      <c r="E380" t="s">
        <v>9</v>
      </c>
      <c r="F380" t="s">
        <v>12</v>
      </c>
      <c r="G380" t="s">
        <v>7</v>
      </c>
      <c r="H380" t="s">
        <v>8</v>
      </c>
      <c r="I380">
        <f t="shared" si="5"/>
        <v>2</v>
      </c>
      <c r="L380" t="str">
        <v>ARMOSTAT 410 LM BULK</v>
      </c>
      <c r="M380" t="str">
        <v>ETHOMEEN SV/12 BULK</v>
      </c>
      <c r="N380">
        <v>2</v>
      </c>
    </row>
    <row r="381" spans="1:14">
      <c r="A381">
        <f>IF(MOD(ROW()-3,COUNTA(tblProducts[Description]))=0,A380+1,A380)</f>
        <v>4</v>
      </c>
      <c r="B381">
        <f>MOD(ROW()-3,COUNTA(tblProducts[Description]))+1</f>
        <v>37</v>
      </c>
      <c r="C381" t="str">
        <f>_xlfn.XLOOKUP(A381,tblProducts[Column1],tblProducts[Description])</f>
        <v>ARMOSTAT 410 LM BULK</v>
      </c>
      <c r="D381" t="str">
        <f>_xlfn.XLOOKUP(B381,tblProducts[Column1],tblProducts[Description])</f>
        <v>ETHOMEEN SV/15 BULK</v>
      </c>
      <c r="E381" t="s">
        <v>9</v>
      </c>
      <c r="F381" t="s">
        <v>12</v>
      </c>
      <c r="G381" t="s">
        <v>7</v>
      </c>
      <c r="H381" t="s">
        <v>8</v>
      </c>
      <c r="I381">
        <f t="shared" si="5"/>
        <v>2</v>
      </c>
      <c r="L381" t="str">
        <v>ARMOSTAT 410 LM BULK</v>
      </c>
      <c r="M381" t="str">
        <v>ETHOMEEN SV/15 BULK</v>
      </c>
      <c r="N381">
        <v>2</v>
      </c>
    </row>
    <row r="382" spans="1:14">
      <c r="A382">
        <f>IF(MOD(ROW()-3,COUNTA(tblProducts[Description]))=0,A381+1,A381)</f>
        <v>4</v>
      </c>
      <c r="B382">
        <f>MOD(ROW()-3,COUNTA(tblProducts[Description]))+1</f>
        <v>38</v>
      </c>
      <c r="C382" t="str">
        <f>_xlfn.XLOOKUP(A382,tblProducts[Column1],tblProducts[Description])</f>
        <v>ARMOSTAT 410 LM BULK</v>
      </c>
      <c r="D382" t="str">
        <f>_xlfn.XLOOKUP(B382,tblProducts[Column1],tblProducts[Description])</f>
        <v>ETHOMEEN SV/15C BULK</v>
      </c>
      <c r="E382" t="s">
        <v>9</v>
      </c>
      <c r="F382" t="s">
        <v>12</v>
      </c>
      <c r="G382" t="s">
        <v>7</v>
      </c>
      <c r="H382" t="s">
        <v>8</v>
      </c>
      <c r="I382">
        <f t="shared" si="5"/>
        <v>2</v>
      </c>
      <c r="L382" t="str">
        <v>ARMOSTAT 410 LM BULK</v>
      </c>
      <c r="M382" t="str">
        <v>ETHOMEEN SV/15C BULK</v>
      </c>
      <c r="N382">
        <v>2</v>
      </c>
    </row>
    <row r="383" spans="1:14">
      <c r="A383">
        <f>IF(MOD(ROW()-3,COUNTA(tblProducts[Description]))=0,A382+1,A382)</f>
        <v>4</v>
      </c>
      <c r="B383">
        <f>MOD(ROW()-3,COUNTA(tblProducts[Description]))+1</f>
        <v>39</v>
      </c>
      <c r="C383" t="str">
        <f>_xlfn.XLOOKUP(A383,tblProducts[Column1],tblProducts[Description])</f>
        <v>ARMOSTAT 410 LM BULK</v>
      </c>
      <c r="D383" t="str">
        <f>_xlfn.XLOOKUP(B383,tblProducts[Column1],tblProducts[Description])</f>
        <v>ETHOMEEN SV/25 BULK</v>
      </c>
      <c r="E383" t="s">
        <v>9</v>
      </c>
      <c r="F383" t="s">
        <v>12</v>
      </c>
      <c r="G383" t="s">
        <v>7</v>
      </c>
      <c r="H383" t="s">
        <v>8</v>
      </c>
      <c r="I383">
        <f t="shared" si="5"/>
        <v>2</v>
      </c>
      <c r="L383" t="str">
        <v>ARMOSTAT 410 LM BULK</v>
      </c>
      <c r="M383" t="str">
        <v>ETHOMEEN SV/25 BULK</v>
      </c>
      <c r="N383">
        <v>2</v>
      </c>
    </row>
    <row r="384" spans="1:14">
      <c r="A384">
        <f>IF(MOD(ROW()-3,COUNTA(tblProducts[Description]))=0,A383+1,A383)</f>
        <v>4</v>
      </c>
      <c r="B384">
        <f>MOD(ROW()-3,COUNTA(tblProducts[Description]))+1</f>
        <v>40</v>
      </c>
      <c r="C384" t="str">
        <f>_xlfn.XLOOKUP(A384,tblProducts[Column1],tblProducts[Description])</f>
        <v>ARMOSTAT 410 LM BULK</v>
      </c>
      <c r="D384" t="str">
        <f>_xlfn.XLOOKUP(B384,tblProducts[Column1],tblProducts[Description])</f>
        <v>ETHOMEEN T/12 BULK</v>
      </c>
      <c r="E384" t="s">
        <v>9</v>
      </c>
      <c r="F384" t="s">
        <v>12</v>
      </c>
      <c r="G384" t="s">
        <v>7</v>
      </c>
      <c r="H384" t="s">
        <v>8</v>
      </c>
      <c r="I384">
        <f t="shared" si="5"/>
        <v>2</v>
      </c>
      <c r="L384" t="str">
        <v>ARMOSTAT 410 LM BULK</v>
      </c>
      <c r="M384" t="str">
        <v>ETHOMEEN T/12 BULK</v>
      </c>
      <c r="N384">
        <v>2</v>
      </c>
    </row>
    <row r="385" spans="1:14">
      <c r="A385">
        <f>IF(MOD(ROW()-3,COUNTA(tblProducts[Description]))=0,A384+1,A384)</f>
        <v>4</v>
      </c>
      <c r="B385">
        <f>MOD(ROW()-3,COUNTA(tblProducts[Description]))+1</f>
        <v>41</v>
      </c>
      <c r="C385" t="str">
        <f>_xlfn.XLOOKUP(A385,tblProducts[Column1],tblProducts[Description])</f>
        <v>ARMOSTAT 410 LM BULK</v>
      </c>
      <c r="D385" t="str">
        <f>_xlfn.XLOOKUP(B385,tblProducts[Column1],tblProducts[Description])</f>
        <v>ETHOMEEN T/13.5 BULK</v>
      </c>
      <c r="E385" t="s">
        <v>9</v>
      </c>
      <c r="F385" t="s">
        <v>12</v>
      </c>
      <c r="G385" t="s">
        <v>7</v>
      </c>
      <c r="H385" t="s">
        <v>8</v>
      </c>
      <c r="I385">
        <f t="shared" si="5"/>
        <v>2</v>
      </c>
      <c r="L385" t="str">
        <v>ARMOSTAT 410 LM BULK</v>
      </c>
      <c r="M385" t="str">
        <v>ETHOMEEN T/13.5 BULK</v>
      </c>
      <c r="N385">
        <v>2</v>
      </c>
    </row>
    <row r="386" spans="1:14">
      <c r="A386">
        <f>IF(MOD(ROW()-3,COUNTA(tblProducts[Description]))=0,A385+1,A385)</f>
        <v>4</v>
      </c>
      <c r="B386">
        <f>MOD(ROW()-3,COUNTA(tblProducts[Description]))+1</f>
        <v>42</v>
      </c>
      <c r="C386" t="str">
        <f>_xlfn.XLOOKUP(A386,tblProducts[Column1],tblProducts[Description])</f>
        <v>ARMOSTAT 410 LM BULK</v>
      </c>
      <c r="D386" t="str">
        <f>_xlfn.XLOOKUP(B386,tblProducts[Column1],tblProducts[Description])</f>
        <v>ETHOMEEN T/15 BULK</v>
      </c>
      <c r="E386" t="s">
        <v>9</v>
      </c>
      <c r="F386" t="s">
        <v>12</v>
      </c>
      <c r="G386" t="s">
        <v>7</v>
      </c>
      <c r="H386" t="s">
        <v>8</v>
      </c>
      <c r="I386">
        <f t="shared" si="5"/>
        <v>2</v>
      </c>
      <c r="L386" t="str">
        <v>ARMOSTAT 410 LM BULK</v>
      </c>
      <c r="M386" t="str">
        <v>ETHOMEEN T/15 BULK</v>
      </c>
      <c r="N386">
        <v>2</v>
      </c>
    </row>
    <row r="387" spans="1:14">
      <c r="A387">
        <f>IF(MOD(ROW()-3,COUNTA(tblProducts[Description]))=0,A386+1,A386)</f>
        <v>4</v>
      </c>
      <c r="B387">
        <f>MOD(ROW()-3,COUNTA(tblProducts[Description]))+1</f>
        <v>43</v>
      </c>
      <c r="C387" t="str">
        <f>_xlfn.XLOOKUP(A387,tblProducts[Column1],tblProducts[Description])</f>
        <v>ARMOSTAT 410 LM BULK</v>
      </c>
      <c r="D387" t="str">
        <f>_xlfn.XLOOKUP(B387,tblProducts[Column1],tblProducts[Description])</f>
        <v>ETHOMEEN T/17 BULK</v>
      </c>
      <c r="E387" t="s">
        <v>9</v>
      </c>
      <c r="F387" t="s">
        <v>12</v>
      </c>
      <c r="G387" t="s">
        <v>7</v>
      </c>
      <c r="H387" t="s">
        <v>8</v>
      </c>
      <c r="I387">
        <f t="shared" si="5"/>
        <v>2</v>
      </c>
      <c r="L387" t="str">
        <v>ARMOSTAT 410 LM BULK</v>
      </c>
      <c r="M387" t="str">
        <v>ETHOMEEN T/17 BULK</v>
      </c>
      <c r="N387">
        <v>2</v>
      </c>
    </row>
    <row r="388" spans="1:14">
      <c r="A388">
        <f>IF(MOD(ROW()-3,COUNTA(tblProducts[Description]))=0,A387+1,A387)</f>
        <v>4</v>
      </c>
      <c r="B388">
        <f>MOD(ROW()-3,COUNTA(tblProducts[Description]))+1</f>
        <v>44</v>
      </c>
      <c r="C388" t="str">
        <f>_xlfn.XLOOKUP(A388,tblProducts[Column1],tblProducts[Description])</f>
        <v>ARMOSTAT 410 LM BULK</v>
      </c>
      <c r="D388" t="str">
        <f>_xlfn.XLOOKUP(B388,tblProducts[Column1],tblProducts[Description])</f>
        <v>ETHOMEEN T/18 BULK</v>
      </c>
      <c r="E388" t="s">
        <v>9</v>
      </c>
      <c r="F388" t="s">
        <v>12</v>
      </c>
      <c r="G388" t="s">
        <v>9</v>
      </c>
      <c r="H388" t="s">
        <v>11</v>
      </c>
      <c r="I388">
        <f t="shared" ref="I388:I451" si="6">IF(E388="NO",0,IF(F388="HEEL WASH",1.5,2))+IF(G388="NO",0,2)</f>
        <v>4</v>
      </c>
      <c r="L388" t="str">
        <v>ARMOSTAT 410 LM BULK</v>
      </c>
      <c r="M388" t="str">
        <v>ETHOMEEN T/18 BULK</v>
      </c>
      <c r="N388">
        <v>4</v>
      </c>
    </row>
    <row r="389" spans="1:14">
      <c r="A389">
        <f>IF(MOD(ROW()-3,COUNTA(tblProducts[Description]))=0,A388+1,A388)</f>
        <v>4</v>
      </c>
      <c r="B389">
        <f>MOD(ROW()-3,COUNTA(tblProducts[Description]))+1</f>
        <v>45</v>
      </c>
      <c r="C389" t="str">
        <f>_xlfn.XLOOKUP(A389,tblProducts[Column1],tblProducts[Description])</f>
        <v>ARMOSTAT 410 LM BULK</v>
      </c>
      <c r="D389" t="str">
        <f>_xlfn.XLOOKUP(B389,tblProducts[Column1],tblProducts[Description])</f>
        <v>ETHOMEEN T/19 BULK</v>
      </c>
      <c r="E389" t="s">
        <v>9</v>
      </c>
      <c r="F389" t="s">
        <v>12</v>
      </c>
      <c r="G389" t="s">
        <v>9</v>
      </c>
      <c r="H389" t="s">
        <v>11</v>
      </c>
      <c r="I389">
        <f t="shared" si="6"/>
        <v>4</v>
      </c>
      <c r="L389" t="str">
        <v>ARMOSTAT 410 LM BULK</v>
      </c>
      <c r="M389" t="str">
        <v>ETHOMEEN T/19 BULK</v>
      </c>
      <c r="N389">
        <v>4</v>
      </c>
    </row>
    <row r="390" spans="1:14">
      <c r="A390">
        <f>IF(MOD(ROW()-3,COUNTA(tblProducts[Description]))=0,A389+1,A389)</f>
        <v>4</v>
      </c>
      <c r="B390">
        <f>MOD(ROW()-3,COUNTA(tblProducts[Description]))+1</f>
        <v>46</v>
      </c>
      <c r="C390" t="str">
        <f>_xlfn.XLOOKUP(A390,tblProducts[Column1],tblProducts[Description])</f>
        <v>ARMOSTAT 410 LM BULK</v>
      </c>
      <c r="D390" t="str">
        <f>_xlfn.XLOOKUP(B390,tblProducts[Column1],tblProducts[Description])</f>
        <v>ETHOMEEN T/20 BULK</v>
      </c>
      <c r="E390" t="s">
        <v>9</v>
      </c>
      <c r="F390" t="s">
        <v>12</v>
      </c>
      <c r="G390" t="s">
        <v>9</v>
      </c>
      <c r="H390" t="s">
        <v>11</v>
      </c>
      <c r="I390">
        <f t="shared" si="6"/>
        <v>4</v>
      </c>
      <c r="L390" t="str">
        <v>ARMOSTAT 410 LM BULK</v>
      </c>
      <c r="M390" t="str">
        <v>ETHOMEEN T/20 BULK</v>
      </c>
      <c r="N390">
        <v>4</v>
      </c>
    </row>
    <row r="391" spans="1:14">
      <c r="A391">
        <f>IF(MOD(ROW()-3,COUNTA(tblProducts[Description]))=0,A390+1,A390)</f>
        <v>4</v>
      </c>
      <c r="B391">
        <f>MOD(ROW()-3,COUNTA(tblProducts[Description]))+1</f>
        <v>47</v>
      </c>
      <c r="C391" t="str">
        <f>_xlfn.XLOOKUP(A391,tblProducts[Column1],tblProducts[Description])</f>
        <v>ARMOSTAT 410 LM BULK</v>
      </c>
      <c r="D391" t="str">
        <f>_xlfn.XLOOKUP(B391,tblProducts[Column1],tblProducts[Description])</f>
        <v>ETHOMEEN T/20S BULK</v>
      </c>
      <c r="E391" t="s">
        <v>7</v>
      </c>
      <c r="G391" t="s">
        <v>7</v>
      </c>
      <c r="H391" t="s">
        <v>8</v>
      </c>
      <c r="I391">
        <f t="shared" si="6"/>
        <v>0</v>
      </c>
      <c r="L391" t="str">
        <v>ARMOSTAT 410 LM BULK</v>
      </c>
      <c r="M391" t="str">
        <v>ETHOMEEN T/20S BULK</v>
      </c>
      <c r="N391">
        <v>0</v>
      </c>
    </row>
    <row r="392" spans="1:14">
      <c r="A392">
        <f>IF(MOD(ROW()-3,COUNTA(tblProducts[Description]))=0,A391+1,A391)</f>
        <v>4</v>
      </c>
      <c r="B392">
        <f>MOD(ROW()-3,COUNTA(tblProducts[Description]))+1</f>
        <v>48</v>
      </c>
      <c r="C392" t="str">
        <f>_xlfn.XLOOKUP(A392,tblProducts[Column1],tblProducts[Description])</f>
        <v>ARMOSTAT 410 LM BULK</v>
      </c>
      <c r="D392" t="str">
        <f>_xlfn.XLOOKUP(B392,tblProducts[Column1],tblProducts[Description])</f>
        <v>ETHOMEEN T/24 BULK</v>
      </c>
      <c r="E392" t="s">
        <v>9</v>
      </c>
      <c r="F392" t="s">
        <v>12</v>
      </c>
      <c r="G392" t="s">
        <v>7</v>
      </c>
      <c r="H392" t="s">
        <v>13</v>
      </c>
      <c r="I392">
        <f t="shared" si="6"/>
        <v>2</v>
      </c>
      <c r="L392" t="str">
        <v>ARMOSTAT 410 LM BULK</v>
      </c>
      <c r="M392" t="str">
        <v>ETHOMEEN T/24 BULK</v>
      </c>
      <c r="N392">
        <v>2</v>
      </c>
    </row>
    <row r="393" spans="1:14">
      <c r="A393">
        <f>IF(MOD(ROW()-3,COUNTA(tblProducts[Description]))=0,A392+1,A392)</f>
        <v>4</v>
      </c>
      <c r="B393">
        <f>MOD(ROW()-3,COUNTA(tblProducts[Description]))+1</f>
        <v>49</v>
      </c>
      <c r="C393" t="str">
        <f>_xlfn.XLOOKUP(A393,tblProducts[Column1],tblProducts[Description])</f>
        <v>ARMOSTAT 410 LM BULK</v>
      </c>
      <c r="D393" t="str">
        <f>_xlfn.XLOOKUP(B393,tblProducts[Column1],tblProducts[Description])</f>
        <v>ETHOMEEN T/25 BULK</v>
      </c>
      <c r="E393" t="s">
        <v>9</v>
      </c>
      <c r="F393" t="s">
        <v>12</v>
      </c>
      <c r="G393" t="s">
        <v>7</v>
      </c>
      <c r="H393" t="s">
        <v>13</v>
      </c>
      <c r="I393">
        <f t="shared" si="6"/>
        <v>2</v>
      </c>
      <c r="L393" t="str">
        <v>ARMOSTAT 410 LM BULK</v>
      </c>
      <c r="M393" t="str">
        <v>ETHOMEEN T/25 BULK</v>
      </c>
      <c r="N393">
        <v>2</v>
      </c>
    </row>
    <row r="394" spans="1:14">
      <c r="A394">
        <f>IF(MOD(ROW()-3,COUNTA(tblProducts[Description]))=0,A393+1,A393)</f>
        <v>4</v>
      </c>
      <c r="B394">
        <f>MOD(ROW()-3,COUNTA(tblProducts[Description]))+1</f>
        <v>50</v>
      </c>
      <c r="C394" t="str">
        <f>_xlfn.XLOOKUP(A394,tblProducts[Column1],tblProducts[Description])</f>
        <v>ARMOSTAT 410 LM BULK</v>
      </c>
      <c r="D394" t="str">
        <f>_xlfn.XLOOKUP(B394,tblProducts[Column1],tblProducts[Description])</f>
        <v>ETHOMEEN T/28 BULK</v>
      </c>
      <c r="E394" t="s">
        <v>9</v>
      </c>
      <c r="F394" t="s">
        <v>12</v>
      </c>
      <c r="G394" t="s">
        <v>7</v>
      </c>
      <c r="H394" t="s">
        <v>13</v>
      </c>
      <c r="I394">
        <f t="shared" si="6"/>
        <v>2</v>
      </c>
      <c r="L394" t="str">
        <v>ARMOSTAT 410 LM BULK</v>
      </c>
      <c r="M394" t="str">
        <v>ETHOMEEN T/28 BULK</v>
      </c>
      <c r="N394">
        <v>2</v>
      </c>
    </row>
    <row r="395" spans="1:14">
      <c r="A395">
        <f>IF(MOD(ROW()-3,COUNTA(tblProducts[Description]))=0,A394+1,A394)</f>
        <v>4</v>
      </c>
      <c r="B395">
        <f>MOD(ROW()-3,COUNTA(tblProducts[Description]))+1</f>
        <v>51</v>
      </c>
      <c r="C395" t="str">
        <f>_xlfn.XLOOKUP(A395,tblProducts[Column1],tblProducts[Description])</f>
        <v>ARMOSTAT 410 LM BULK</v>
      </c>
      <c r="D395" t="str">
        <f>_xlfn.XLOOKUP(B395,tblProducts[Column1],tblProducts[Description])</f>
        <v>ETHYLAN 1008 SA BULK</v>
      </c>
      <c r="E395" t="s">
        <v>9</v>
      </c>
      <c r="F395" t="s">
        <v>12</v>
      </c>
      <c r="G395" t="s">
        <v>7</v>
      </c>
      <c r="H395" t="s">
        <v>8</v>
      </c>
      <c r="I395">
        <f t="shared" si="6"/>
        <v>2</v>
      </c>
      <c r="L395" t="str">
        <v>ARMOSTAT 410 LM BULK</v>
      </c>
      <c r="M395" t="str">
        <v>ETHYLAN 1008 SA BULK</v>
      </c>
      <c r="N395">
        <v>2</v>
      </c>
    </row>
    <row r="396" spans="1:14">
      <c r="A396">
        <f>IF(MOD(ROW()-3,COUNTA(tblProducts[Description]))=0,A395+1,A395)</f>
        <v>4</v>
      </c>
      <c r="B396">
        <f>MOD(ROW()-3,COUNTA(tblProducts[Description]))+1</f>
        <v>52</v>
      </c>
      <c r="C396" t="str">
        <f>_xlfn.XLOOKUP(A396,tblProducts[Column1],tblProducts[Description])</f>
        <v>ARMOSTAT 410 LM BULK</v>
      </c>
      <c r="D396" t="str">
        <f>_xlfn.XLOOKUP(B396,tblProducts[Column1],tblProducts[Description])</f>
        <v>ETHYLAN 325 BULK</v>
      </c>
      <c r="E396" t="s">
        <v>9</v>
      </c>
      <c r="F396" t="s">
        <v>12</v>
      </c>
      <c r="G396" t="s">
        <v>7</v>
      </c>
      <c r="H396" t="s">
        <v>8</v>
      </c>
      <c r="I396">
        <f t="shared" si="6"/>
        <v>2</v>
      </c>
      <c r="L396" t="str">
        <v>ARMOSTAT 410 LM BULK</v>
      </c>
      <c r="M396" t="str">
        <v>ETHYLAN 325 BULK</v>
      </c>
      <c r="N396">
        <v>2</v>
      </c>
    </row>
    <row r="397" spans="1:14">
      <c r="A397">
        <f>IF(MOD(ROW()-3,COUNTA(tblProducts[Description]))=0,A396+1,A396)</f>
        <v>4</v>
      </c>
      <c r="B397">
        <f>MOD(ROW()-3,COUNTA(tblProducts[Description]))+1</f>
        <v>53</v>
      </c>
      <c r="C397" t="str">
        <f>_xlfn.XLOOKUP(A397,tblProducts[Column1],tblProducts[Description])</f>
        <v>ARMOSTAT 410 LM BULK</v>
      </c>
      <c r="D397" t="str">
        <f>_xlfn.XLOOKUP(B397,tblProducts[Column1],tblProducts[Description])</f>
        <v>ETHYLAN NS-500LQ BULK</v>
      </c>
      <c r="E397" t="s">
        <v>9</v>
      </c>
      <c r="F397" t="s">
        <v>12</v>
      </c>
      <c r="G397" t="s">
        <v>7</v>
      </c>
      <c r="H397" t="s">
        <v>8</v>
      </c>
      <c r="I397">
        <f t="shared" si="6"/>
        <v>2</v>
      </c>
      <c r="L397" t="str">
        <v>ARMOSTAT 410 LM BULK</v>
      </c>
      <c r="M397" t="str">
        <v>ETHYLAN NS-500LQ BULK</v>
      </c>
      <c r="N397">
        <v>2</v>
      </c>
    </row>
    <row r="398" spans="1:14">
      <c r="A398">
        <f>IF(MOD(ROW()-3,COUNTA(tblProducts[Description]))=0,A397+1,A397)</f>
        <v>4</v>
      </c>
      <c r="B398">
        <f>MOD(ROW()-3,COUNTA(tblProducts[Description]))+1</f>
        <v>54</v>
      </c>
      <c r="C398" t="str">
        <f>_xlfn.XLOOKUP(A398,tblProducts[Column1],tblProducts[Description])</f>
        <v>ARMOSTAT 410 LM BULK</v>
      </c>
      <c r="D398" t="str">
        <f>_xlfn.XLOOKUP(B398,tblProducts[Column1],tblProducts[Description])</f>
        <v>ETHYLAN PRE NS-505 K BULK</v>
      </c>
      <c r="E398" t="s">
        <v>9</v>
      </c>
      <c r="F398" t="s">
        <v>12</v>
      </c>
      <c r="G398" t="s">
        <v>7</v>
      </c>
      <c r="H398" t="s">
        <v>8</v>
      </c>
      <c r="I398">
        <f t="shared" si="6"/>
        <v>2</v>
      </c>
      <c r="L398" t="str">
        <v>ARMOSTAT 410 LM BULK</v>
      </c>
      <c r="M398" t="str">
        <v>ETHYLAN PRE NS-505 K BULK</v>
      </c>
      <c r="N398">
        <v>2</v>
      </c>
    </row>
    <row r="399" spans="1:14">
      <c r="A399">
        <f>IF(MOD(ROW()-3,COUNTA(tblProducts[Description]))=0,A398+1,A398)</f>
        <v>4</v>
      </c>
      <c r="B399">
        <f>MOD(ROW()-3,COUNTA(tblProducts[Description]))+1</f>
        <v>55</v>
      </c>
      <c r="C399" t="str">
        <f>_xlfn.XLOOKUP(A399,tblProducts[Column1],tblProducts[Description])</f>
        <v>ARMOSTAT 410 LM BULK</v>
      </c>
      <c r="D399" t="str">
        <f>_xlfn.XLOOKUP(B399,tblProducts[Column1],tblProducts[Description])</f>
        <v>ETHYLAN SN-90 BULK</v>
      </c>
      <c r="E399" t="s">
        <v>9</v>
      </c>
      <c r="F399" t="s">
        <v>12</v>
      </c>
      <c r="G399" t="s">
        <v>7</v>
      </c>
      <c r="H399" t="s">
        <v>8</v>
      </c>
      <c r="I399">
        <f t="shared" si="6"/>
        <v>2</v>
      </c>
      <c r="L399" t="str">
        <v>ARMOSTAT 410 LM BULK</v>
      </c>
      <c r="M399" t="str">
        <v>ETHYLAN SN-90 BULK</v>
      </c>
      <c r="N399">
        <v>2</v>
      </c>
    </row>
    <row r="400" spans="1:14">
      <c r="A400">
        <f>IF(MOD(ROW()-3,COUNTA(tblProducts[Description]))=0,A399+1,A399)</f>
        <v>4</v>
      </c>
      <c r="B400">
        <f>MOD(ROW()-3,COUNTA(tblProducts[Description]))+1</f>
        <v>56</v>
      </c>
      <c r="C400" t="str">
        <f>_xlfn.XLOOKUP(A400,tblProducts[Column1],tblProducts[Description])</f>
        <v>ARMOSTAT 410 LM BULK</v>
      </c>
      <c r="D400" t="str">
        <f>_xlfn.XLOOKUP(B400,tblProducts[Column1],tblProducts[Description])</f>
        <v>ETHYLAN TD-100 BULK</v>
      </c>
      <c r="E400" t="s">
        <v>9</v>
      </c>
      <c r="F400" t="s">
        <v>12</v>
      </c>
      <c r="G400" t="s">
        <v>7</v>
      </c>
      <c r="H400" t="s">
        <v>8</v>
      </c>
      <c r="I400">
        <f t="shared" si="6"/>
        <v>2</v>
      </c>
      <c r="L400" t="str">
        <v>ARMOSTAT 410 LM BULK</v>
      </c>
      <c r="M400" t="str">
        <v>ETHYLAN TD-100 BULK</v>
      </c>
      <c r="N400">
        <v>2</v>
      </c>
    </row>
    <row r="401" spans="1:14">
      <c r="A401">
        <f>IF(MOD(ROW()-3,COUNTA(tblProducts[Description]))=0,A400+1,A400)</f>
        <v>4</v>
      </c>
      <c r="B401">
        <f>MOD(ROW()-3,COUNTA(tblProducts[Description]))+1</f>
        <v>57</v>
      </c>
      <c r="C401" t="str">
        <f>_xlfn.XLOOKUP(A401,tblProducts[Column1],tblProducts[Description])</f>
        <v>ARMOSTAT 410 LM BULK</v>
      </c>
      <c r="D401" t="str">
        <f>_xlfn.XLOOKUP(B401,tblProducts[Column1],tblProducts[Description])</f>
        <v>ETHYLAN TD-120 BULK</v>
      </c>
      <c r="E401" t="s">
        <v>9</v>
      </c>
      <c r="F401" t="s">
        <v>12</v>
      </c>
      <c r="G401" t="s">
        <v>7</v>
      </c>
      <c r="H401" t="s">
        <v>8</v>
      </c>
      <c r="I401">
        <f t="shared" si="6"/>
        <v>2</v>
      </c>
      <c r="L401" t="str">
        <v>ARMOSTAT 410 LM BULK</v>
      </c>
      <c r="M401" t="str">
        <v>ETHYLAN TD-120 BULK</v>
      </c>
      <c r="N401">
        <v>2</v>
      </c>
    </row>
    <row r="402" spans="1:14">
      <c r="A402">
        <f>IF(MOD(ROW()-3,COUNTA(tblProducts[Description]))=0,A401+1,A401)</f>
        <v>4</v>
      </c>
      <c r="B402">
        <f>MOD(ROW()-3,COUNTA(tblProducts[Description]))+1</f>
        <v>58</v>
      </c>
      <c r="C402" t="str">
        <f>_xlfn.XLOOKUP(A402,tblProducts[Column1],tblProducts[Description])</f>
        <v>ARMOSTAT 410 LM BULK</v>
      </c>
      <c r="D402" t="str">
        <f>_xlfn.XLOOKUP(B402,tblProducts[Column1],tblProducts[Description])</f>
        <v>ETHYLAN TD-1407 BULK</v>
      </c>
      <c r="E402" t="s">
        <v>9</v>
      </c>
      <c r="F402" t="s">
        <v>12</v>
      </c>
      <c r="G402" t="s">
        <v>7</v>
      </c>
      <c r="H402" t="s">
        <v>8</v>
      </c>
      <c r="I402">
        <f t="shared" si="6"/>
        <v>2</v>
      </c>
      <c r="L402" t="str">
        <v>ARMOSTAT 410 LM BULK</v>
      </c>
      <c r="M402" t="str">
        <v>ETHYLAN TD-1407 BULK</v>
      </c>
      <c r="N402">
        <v>2</v>
      </c>
    </row>
    <row r="403" spans="1:14">
      <c r="A403">
        <f>IF(MOD(ROW()-3,COUNTA(tblProducts[Description]))=0,A402+1,A402)</f>
        <v>4</v>
      </c>
      <c r="B403">
        <f>MOD(ROW()-3,COUNTA(tblProducts[Description]))+1</f>
        <v>59</v>
      </c>
      <c r="C403" t="str">
        <f>_xlfn.XLOOKUP(A403,tblProducts[Column1],tblProducts[Description])</f>
        <v>ARMOSTAT 410 LM BULK</v>
      </c>
      <c r="D403" t="str">
        <f>_xlfn.XLOOKUP(B403,tblProducts[Column1],tblProducts[Description])</f>
        <v>ETHYLAN TD-40 BULK</v>
      </c>
      <c r="E403" t="s">
        <v>9</v>
      </c>
      <c r="F403" t="s">
        <v>12</v>
      </c>
      <c r="G403" t="s">
        <v>7</v>
      </c>
      <c r="H403" t="s">
        <v>8</v>
      </c>
      <c r="I403">
        <f t="shared" si="6"/>
        <v>2</v>
      </c>
      <c r="L403" t="str">
        <v>ARMOSTAT 410 LM BULK</v>
      </c>
      <c r="M403" t="str">
        <v>ETHYLAN TD-40 BULK</v>
      </c>
      <c r="N403">
        <v>2</v>
      </c>
    </row>
    <row r="404" spans="1:14">
      <c r="A404">
        <f>IF(MOD(ROW()-3,COUNTA(tblProducts[Description]))=0,A403+1,A403)</f>
        <v>4</v>
      </c>
      <c r="B404">
        <f>MOD(ROW()-3,COUNTA(tblProducts[Description]))+1</f>
        <v>60</v>
      </c>
      <c r="C404" t="str">
        <f>_xlfn.XLOOKUP(A404,tblProducts[Column1],tblProducts[Description])</f>
        <v>ARMOSTAT 410 LM BULK</v>
      </c>
      <c r="D404" t="str">
        <f>_xlfn.XLOOKUP(B404,tblProducts[Column1],tblProducts[Description])</f>
        <v>ETHYLAN TD-60 BULK</v>
      </c>
      <c r="E404" t="s">
        <v>9</v>
      </c>
      <c r="F404" t="s">
        <v>12</v>
      </c>
      <c r="G404" t="s">
        <v>7</v>
      </c>
      <c r="H404" t="s">
        <v>8</v>
      </c>
      <c r="I404">
        <f t="shared" si="6"/>
        <v>2</v>
      </c>
      <c r="L404" t="str">
        <v>ARMOSTAT 410 LM BULK</v>
      </c>
      <c r="M404" t="str">
        <v>ETHYLAN TD-60 BULK</v>
      </c>
      <c r="N404">
        <v>2</v>
      </c>
    </row>
    <row r="405" spans="1:14">
      <c r="A405">
        <f>IF(MOD(ROW()-3,COUNTA(tblProducts[Description]))=0,A404+1,A404)</f>
        <v>4</v>
      </c>
      <c r="B405">
        <f>MOD(ROW()-3,COUNTA(tblProducts[Description]))+1</f>
        <v>61</v>
      </c>
      <c r="C405" t="str">
        <f>_xlfn.XLOOKUP(A405,tblProducts[Column1],tblProducts[Description])</f>
        <v>ARMOSTAT 410 LM BULK</v>
      </c>
      <c r="D405" t="str">
        <f>_xlfn.XLOOKUP(B405,tblProducts[Column1],tblProducts[Description])</f>
        <v>INTERMEDIATE BE-110L BULK</v>
      </c>
      <c r="E405" t="s">
        <v>9</v>
      </c>
      <c r="F405" t="s">
        <v>12</v>
      </c>
      <c r="G405" t="s">
        <v>7</v>
      </c>
      <c r="H405" t="s">
        <v>8</v>
      </c>
      <c r="I405">
        <f t="shared" si="6"/>
        <v>2</v>
      </c>
      <c r="L405" t="str">
        <v>ARMOSTAT 410 LM BULK</v>
      </c>
      <c r="M405" t="str">
        <v>INTERMEDIATE BE-110L BULK</v>
      </c>
      <c r="N405">
        <v>2</v>
      </c>
    </row>
    <row r="406" spans="1:14">
      <c r="A406">
        <f>IF(MOD(ROW()-3,COUNTA(tblProducts[Description]))=0,A405+1,A405)</f>
        <v>4</v>
      </c>
      <c r="B406">
        <f>MOD(ROW()-3,COUNTA(tblProducts[Description]))+1</f>
        <v>62</v>
      </c>
      <c r="C406" t="str">
        <f>_xlfn.XLOOKUP(A406,tblProducts[Column1],tblProducts[Description])</f>
        <v>ARMOSTAT 410 LM BULK</v>
      </c>
      <c r="D406" t="str">
        <f>_xlfn.XLOOKUP(B406,tblProducts[Column1],tblProducts[Description])</f>
        <v>INTERMEDIATE DPG-415 BULK</v>
      </c>
      <c r="E406" t="s">
        <v>9</v>
      </c>
      <c r="F406" t="s">
        <v>12</v>
      </c>
      <c r="G406" t="s">
        <v>7</v>
      </c>
      <c r="H406" t="s">
        <v>8</v>
      </c>
      <c r="I406">
        <f t="shared" si="6"/>
        <v>2</v>
      </c>
      <c r="L406" t="str">
        <v>ARMOSTAT 410 LM BULK</v>
      </c>
      <c r="M406" t="str">
        <v>INTERMEDIATE DPG-415 BULK</v>
      </c>
      <c r="N406">
        <v>2</v>
      </c>
    </row>
    <row r="407" spans="1:14">
      <c r="A407">
        <f>IF(MOD(ROW()-3,COUNTA(tblProducts[Description]))=0,A406+1,A406)</f>
        <v>4</v>
      </c>
      <c r="B407">
        <f>MOD(ROW()-3,COUNTA(tblProducts[Description]))+1</f>
        <v>63</v>
      </c>
      <c r="C407" t="str">
        <f>_xlfn.XLOOKUP(A407,tblProducts[Column1],tblProducts[Description])</f>
        <v>ARMOSTAT 410 LM BULK</v>
      </c>
      <c r="D407" t="str">
        <f>_xlfn.XLOOKUP(B407,tblProducts[Column1],tblProducts[Description])</f>
        <v>PROPODUOMEEN T/12 BULK</v>
      </c>
      <c r="E407" t="s">
        <v>9</v>
      </c>
      <c r="F407" t="s">
        <v>12</v>
      </c>
      <c r="G407" t="s">
        <v>7</v>
      </c>
      <c r="H407" t="s">
        <v>8</v>
      </c>
      <c r="I407">
        <f t="shared" si="6"/>
        <v>2</v>
      </c>
      <c r="L407" t="str">
        <v>ARMOSTAT 410 LM BULK</v>
      </c>
      <c r="M407" t="str">
        <v>PROPODUOMEEN T/12 BULK</v>
      </c>
      <c r="N407">
        <v>2</v>
      </c>
    </row>
    <row r="408" spans="1:14">
      <c r="A408">
        <f>IF(MOD(ROW()-3,COUNTA(tblProducts[Description]))=0,A407+1,A407)</f>
        <v>4</v>
      </c>
      <c r="B408">
        <f>MOD(ROW()-3,COUNTA(tblProducts[Description]))+1</f>
        <v>64</v>
      </c>
      <c r="C408" t="str">
        <f>_xlfn.XLOOKUP(A408,tblProducts[Column1],tblProducts[Description])</f>
        <v>ARMOSTAT 410 LM BULK</v>
      </c>
      <c r="D408" t="str">
        <f>_xlfn.XLOOKUP(B408,tblProducts[Column1],tblProducts[Description])</f>
        <v>PROPOMEEN T/12 BULK</v>
      </c>
      <c r="E408" t="s">
        <v>9</v>
      </c>
      <c r="F408" t="s">
        <v>12</v>
      </c>
      <c r="G408" t="s">
        <v>7</v>
      </c>
      <c r="H408" t="s">
        <v>8</v>
      </c>
      <c r="I408">
        <f t="shared" si="6"/>
        <v>2</v>
      </c>
      <c r="L408" t="str">
        <v>ARMOSTAT 410 LM BULK</v>
      </c>
      <c r="M408" t="str">
        <v>PROPOMEEN T/12 BULK</v>
      </c>
      <c r="N408">
        <v>2</v>
      </c>
    </row>
    <row r="409" spans="1:14">
      <c r="A409">
        <f>IF(MOD(ROW()-3,COUNTA(tblProducts[Description]))=0,A408+1,A408)</f>
        <v>4</v>
      </c>
      <c r="B409">
        <f>MOD(ROW()-3,COUNTA(tblProducts[Description]))+1</f>
        <v>65</v>
      </c>
      <c r="C409" t="str">
        <f>_xlfn.XLOOKUP(A409,tblProducts[Column1],tblProducts[Description])</f>
        <v>ARMOSTAT 410 LM BULK</v>
      </c>
      <c r="D409" t="str">
        <f>_xlfn.XLOOKUP(B409,tblProducts[Column1],tblProducts[Description])</f>
        <v>TMP-420 BULK</v>
      </c>
      <c r="E409" t="s">
        <v>9</v>
      </c>
      <c r="F409" t="s">
        <v>12</v>
      </c>
      <c r="G409" t="s">
        <v>7</v>
      </c>
      <c r="H409" t="s">
        <v>8</v>
      </c>
      <c r="I409">
        <f t="shared" si="6"/>
        <v>2</v>
      </c>
      <c r="L409" t="str">
        <v>ARMOSTAT 410 LM BULK</v>
      </c>
      <c r="M409" t="str">
        <v>TMP-420 BULK</v>
      </c>
      <c r="N409">
        <v>2</v>
      </c>
    </row>
    <row r="410" spans="1:14">
      <c r="A410">
        <f>IF(MOD(ROW()-3,COUNTA(tblProducts[Description]))=0,A409+1,A409)</f>
        <v>4</v>
      </c>
      <c r="B410">
        <f>MOD(ROW()-3,COUNTA(tblProducts[Description]))+1</f>
        <v>66</v>
      </c>
      <c r="C410" t="str">
        <f>_xlfn.XLOOKUP(A410,tblProducts[Column1],tblProducts[Description])</f>
        <v>ARMOSTAT 410 LM BULK</v>
      </c>
      <c r="D410" t="str">
        <f>_xlfn.XLOOKUP(B410,tblProducts[Column1],tblProducts[Description])</f>
        <v>TMP-80 BULK</v>
      </c>
      <c r="E410" t="s">
        <v>9</v>
      </c>
      <c r="F410" t="s">
        <v>12</v>
      </c>
      <c r="G410" t="s">
        <v>7</v>
      </c>
      <c r="H410" t="s">
        <v>8</v>
      </c>
      <c r="I410">
        <f t="shared" si="6"/>
        <v>2</v>
      </c>
      <c r="L410" t="str">
        <v>ARMOSTAT 410 LM BULK</v>
      </c>
      <c r="M410" t="str">
        <v>TMP-80 BULK</v>
      </c>
      <c r="N410">
        <v>2</v>
      </c>
    </row>
    <row r="411" spans="1:14">
      <c r="A411">
        <f>IF(MOD(ROW()-3,COUNTA(tblProducts[Description]))=0,A410+1,A410)</f>
        <v>4</v>
      </c>
      <c r="B411">
        <f>MOD(ROW()-3,COUNTA(tblProducts[Description]))+1</f>
        <v>67</v>
      </c>
      <c r="C411" t="str">
        <f>_xlfn.XLOOKUP(A411,tblProducts[Column1],tblProducts[Description])</f>
        <v>ARMOSTAT 410 LM BULK</v>
      </c>
      <c r="D411" t="str">
        <f>_xlfn.XLOOKUP(B411,tblProducts[Column1],tblProducts[Description])</f>
        <v>VISCO 352 BULK</v>
      </c>
      <c r="E411" t="s">
        <v>9</v>
      </c>
      <c r="F411" t="s">
        <v>12</v>
      </c>
      <c r="G411" t="s">
        <v>7</v>
      </c>
      <c r="H411" t="s">
        <v>8</v>
      </c>
      <c r="I411">
        <f t="shared" si="6"/>
        <v>2</v>
      </c>
      <c r="L411" t="str">
        <v>ARMOSTAT 410 LM BULK</v>
      </c>
      <c r="M411" t="str">
        <v>VISCO 352 BULK</v>
      </c>
      <c r="N411">
        <v>2</v>
      </c>
    </row>
    <row r="412" spans="1:14">
      <c r="A412">
        <f>IF(MOD(ROW()-3,COUNTA(tblProducts[Description]))=0,A411+1,A411)</f>
        <v>4</v>
      </c>
      <c r="B412">
        <f>MOD(ROW()-3,COUNTA(tblProducts[Description]))+1</f>
        <v>68</v>
      </c>
      <c r="C412" t="str">
        <f>_xlfn.XLOOKUP(A412,tblProducts[Column1],tblProducts[Description])</f>
        <v>ARMOSTAT 410 LM BULK</v>
      </c>
      <c r="D412" t="str">
        <f>_xlfn.XLOOKUP(B412,tblProducts[Column1],tblProducts[Description])</f>
        <v>WITBREAK DPG-25 BULK</v>
      </c>
      <c r="E412" t="s">
        <v>9</v>
      </c>
      <c r="F412" t="s">
        <v>12</v>
      </c>
      <c r="G412" t="s">
        <v>7</v>
      </c>
      <c r="H412" t="s">
        <v>8</v>
      </c>
      <c r="I412">
        <f t="shared" si="6"/>
        <v>2</v>
      </c>
      <c r="L412" t="str">
        <v>ARMOSTAT 410 LM BULK</v>
      </c>
      <c r="M412" t="str">
        <v>WITBREAK DPG-25 BULK</v>
      </c>
      <c r="N412">
        <v>2</v>
      </c>
    </row>
    <row r="413" spans="1:14">
      <c r="A413">
        <f>IF(MOD(ROW()-3,COUNTA(tblProducts[Description]))=0,A412+1,A412)</f>
        <v>4</v>
      </c>
      <c r="B413">
        <f>MOD(ROW()-3,COUNTA(tblProducts[Description]))+1</f>
        <v>69</v>
      </c>
      <c r="C413" t="str">
        <f>_xlfn.XLOOKUP(A413,tblProducts[Column1],tblProducts[Description])</f>
        <v>ARMOSTAT 410 LM BULK</v>
      </c>
      <c r="D413" t="str">
        <f>_xlfn.XLOOKUP(B413,tblProducts[Column1],tblProducts[Description])</f>
        <v>WITBREAK DPG-482 BULK</v>
      </c>
      <c r="E413" t="s">
        <v>9</v>
      </c>
      <c r="F413" t="s">
        <v>12</v>
      </c>
      <c r="G413" t="s">
        <v>7</v>
      </c>
      <c r="H413" t="s">
        <v>8</v>
      </c>
      <c r="I413">
        <f t="shared" si="6"/>
        <v>2</v>
      </c>
      <c r="L413" t="str">
        <v>ARMOSTAT 410 LM BULK</v>
      </c>
      <c r="M413" t="str">
        <v>WITBREAK DPG-482 BULK</v>
      </c>
      <c r="N413">
        <v>2</v>
      </c>
    </row>
    <row r="414" spans="1:14">
      <c r="A414">
        <f>IF(MOD(ROW()-3,COUNTA(tblProducts[Description]))=0,A413+1,A413)</f>
        <v>4</v>
      </c>
      <c r="B414">
        <f>MOD(ROW()-3,COUNTA(tblProducts[Description]))+1</f>
        <v>70</v>
      </c>
      <c r="C414" t="str">
        <f>_xlfn.XLOOKUP(A414,tblProducts[Column1],tblProducts[Description])</f>
        <v>ARMOSTAT 410 LM BULK</v>
      </c>
      <c r="D414" t="str">
        <f>_xlfn.XLOOKUP(B414,tblProducts[Column1],tblProducts[Description])</f>
        <v>WITBREAK DPG-818 BULK</v>
      </c>
      <c r="E414" t="s">
        <v>9</v>
      </c>
      <c r="F414" t="s">
        <v>12</v>
      </c>
      <c r="G414" t="s">
        <v>7</v>
      </c>
      <c r="H414" t="s">
        <v>8</v>
      </c>
      <c r="I414">
        <f t="shared" si="6"/>
        <v>2</v>
      </c>
      <c r="L414" t="str">
        <v>ARMOSTAT 410 LM BULK</v>
      </c>
      <c r="M414" t="str">
        <v>WITBREAK DPG-818 BULK</v>
      </c>
      <c r="N414">
        <v>2</v>
      </c>
    </row>
    <row r="415" spans="1:14">
      <c r="A415">
        <f>IF(MOD(ROW()-3,COUNTA(tblProducts[Description]))=0,A414+1,A414)</f>
        <v>4</v>
      </c>
      <c r="B415">
        <f>MOD(ROW()-3,COUNTA(tblProducts[Description]))+1</f>
        <v>71</v>
      </c>
      <c r="C415" t="str">
        <f>_xlfn.XLOOKUP(A415,tblProducts[Column1],tblProducts[Description])</f>
        <v>ARMOSTAT 410 LM BULK</v>
      </c>
      <c r="D415" t="str">
        <f>_xlfn.XLOOKUP(B415,tblProducts[Column1],tblProducts[Description])</f>
        <v>WITBREAK DTG-62 BULK</v>
      </c>
      <c r="E415" t="s">
        <v>9</v>
      </c>
      <c r="F415" t="s">
        <v>12</v>
      </c>
      <c r="G415" t="s">
        <v>7</v>
      </c>
      <c r="H415" t="s">
        <v>8</v>
      </c>
      <c r="I415">
        <f t="shared" si="6"/>
        <v>2</v>
      </c>
      <c r="L415" t="str">
        <v>ARMOSTAT 410 LM BULK</v>
      </c>
      <c r="M415" t="str">
        <v>WITBREAK DTG-62 BULK</v>
      </c>
      <c r="N415">
        <v>2</v>
      </c>
    </row>
    <row r="416" spans="1:14">
      <c r="A416">
        <f>IF(MOD(ROW()-3,COUNTA(tblProducts[Description]))=0,A415+1,A415)</f>
        <v>4</v>
      </c>
      <c r="B416">
        <f>MOD(ROW()-3,COUNTA(tblProducts[Description]))+1</f>
        <v>72</v>
      </c>
      <c r="C416" t="str">
        <f>_xlfn.XLOOKUP(A416,tblProducts[Column1],tblProducts[Description])</f>
        <v>ARMOSTAT 410 LM BULK</v>
      </c>
      <c r="D416" t="str">
        <f>_xlfn.XLOOKUP(B416,tblProducts[Column1],tblProducts[Description])</f>
        <v>WITCOMUL 1844 BULK</v>
      </c>
      <c r="E416" t="s">
        <v>9</v>
      </c>
      <c r="F416" t="s">
        <v>12</v>
      </c>
      <c r="G416" t="s">
        <v>7</v>
      </c>
      <c r="H416" t="s">
        <v>8</v>
      </c>
      <c r="I416">
        <f t="shared" si="6"/>
        <v>2</v>
      </c>
      <c r="L416" t="str">
        <v>ARMOSTAT 410 LM BULK</v>
      </c>
      <c r="M416" t="str">
        <v>WITCOMUL 1844 BULK</v>
      </c>
      <c r="N416">
        <v>2</v>
      </c>
    </row>
    <row r="417" spans="1:14">
      <c r="A417">
        <f>IF(MOD(ROW()-3,COUNTA(tblProducts[Description]))=0,A416+1,A416)</f>
        <v>4</v>
      </c>
      <c r="B417">
        <f>MOD(ROW()-3,COUNTA(tblProducts[Description]))+1</f>
        <v>73</v>
      </c>
      <c r="C417" t="str">
        <f>_xlfn.XLOOKUP(A417,tblProducts[Column1],tblProducts[Description])</f>
        <v>ARMOSTAT 410 LM BULK</v>
      </c>
      <c r="D417" t="str">
        <f>_xlfn.XLOOKUP(B417,tblProducts[Column1],tblProducts[Description])</f>
        <v>WITCONOL 2690 BULK</v>
      </c>
      <c r="E417" t="s">
        <v>9</v>
      </c>
      <c r="F417" t="s">
        <v>12</v>
      </c>
      <c r="G417" t="s">
        <v>9</v>
      </c>
      <c r="H417" t="s">
        <v>14</v>
      </c>
      <c r="I417">
        <f t="shared" si="6"/>
        <v>4</v>
      </c>
      <c r="L417" t="str">
        <v>ARMOSTAT 410 LM BULK</v>
      </c>
      <c r="M417" t="str">
        <v>WITCONOL 2690 BULK</v>
      </c>
      <c r="N417">
        <v>4</v>
      </c>
    </row>
    <row r="418" spans="1:14">
      <c r="A418">
        <f>IF(MOD(ROW()-3,COUNTA(tblProducts[Description]))=0,A417+1,A417)</f>
        <v>4</v>
      </c>
      <c r="B418">
        <f>MOD(ROW()-3,COUNTA(tblProducts[Description]))+1</f>
        <v>74</v>
      </c>
      <c r="C418" t="str">
        <f>_xlfn.XLOOKUP(A418,tblProducts[Column1],tblProducts[Description])</f>
        <v>ARMOSTAT 410 LM BULK</v>
      </c>
      <c r="D418" t="str">
        <f>_xlfn.XLOOKUP(B418,tblProducts[Column1],tblProducts[Description])</f>
        <v>ETHYLAN 324 BULK</v>
      </c>
      <c r="E418" t="s">
        <v>9</v>
      </c>
      <c r="F418" t="s">
        <v>12</v>
      </c>
      <c r="G418" t="s">
        <v>9</v>
      </c>
      <c r="H418" t="s">
        <v>14</v>
      </c>
      <c r="I418">
        <f t="shared" si="6"/>
        <v>4</v>
      </c>
      <c r="L418" t="str">
        <v>ARMOSTAT 410 LM BULK</v>
      </c>
      <c r="M418" t="str">
        <v>ETHYLAN 324 BULK</v>
      </c>
      <c r="N418">
        <v>4</v>
      </c>
    </row>
    <row r="419" spans="1:14">
      <c r="A419">
        <f>IF(MOD(ROW()-3,COUNTA(tblProducts[Description]))=0,A418+1,A418)</f>
        <v>4</v>
      </c>
      <c r="B419">
        <f>MOD(ROW()-3,COUNTA(tblProducts[Description]))+1</f>
        <v>75</v>
      </c>
      <c r="C419" t="str">
        <f>_xlfn.XLOOKUP(A419,tblProducts[Column1],tblProducts[Description])</f>
        <v>ARMOSTAT 410 LM BULK</v>
      </c>
      <c r="D419" t="str">
        <f>_xlfn.XLOOKUP(B419,tblProducts[Column1],tblProducts[Description])</f>
        <v>WITCONOL NP-120 BULK</v>
      </c>
      <c r="E419" t="s">
        <v>9</v>
      </c>
      <c r="F419" t="s">
        <v>12</v>
      </c>
      <c r="G419" t="s">
        <v>9</v>
      </c>
      <c r="H419" t="s">
        <v>14</v>
      </c>
      <c r="I419">
        <f t="shared" si="6"/>
        <v>4</v>
      </c>
      <c r="L419" t="str">
        <v>ARMOSTAT 410 LM BULK</v>
      </c>
      <c r="M419" t="str">
        <v>WITCONOL NP-120 BULK</v>
      </c>
      <c r="N419">
        <v>4</v>
      </c>
    </row>
    <row r="420" spans="1:14">
      <c r="A420">
        <f>IF(MOD(ROW()-3,COUNTA(tblProducts[Description]))=0,A419+1,A419)</f>
        <v>4</v>
      </c>
      <c r="B420">
        <f>MOD(ROW()-3,COUNTA(tblProducts[Description]))+1</f>
        <v>76</v>
      </c>
      <c r="C420" t="str">
        <f>_xlfn.XLOOKUP(A420,tblProducts[Column1],tblProducts[Description])</f>
        <v>ARMOSTAT 410 LM BULK</v>
      </c>
      <c r="D420" t="str">
        <f>_xlfn.XLOOKUP(B420,tblProducts[Column1],tblProducts[Description])</f>
        <v>WITCONOL NP-130 BULK</v>
      </c>
      <c r="E420" t="s">
        <v>9</v>
      </c>
      <c r="F420" t="s">
        <v>12</v>
      </c>
      <c r="G420" t="s">
        <v>7</v>
      </c>
      <c r="H420" t="s">
        <v>8</v>
      </c>
      <c r="I420">
        <f t="shared" si="6"/>
        <v>2</v>
      </c>
      <c r="L420" t="str">
        <v>ARMOSTAT 410 LM BULK</v>
      </c>
      <c r="M420" t="str">
        <v>WITCONOL NP-130 BULK</v>
      </c>
      <c r="N420">
        <v>2</v>
      </c>
    </row>
    <row r="421" spans="1:14">
      <c r="A421">
        <f>IF(MOD(ROW()-3,COUNTA(tblProducts[Description]))=0,A420+1,A420)</f>
        <v>4</v>
      </c>
      <c r="B421">
        <f>MOD(ROW()-3,COUNTA(tblProducts[Description]))+1</f>
        <v>77</v>
      </c>
      <c r="C421" t="str">
        <f>_xlfn.XLOOKUP(A421,tblProducts[Column1],tblProducts[Description])</f>
        <v>ARMOSTAT 410 LM BULK</v>
      </c>
      <c r="D421" t="str">
        <f>_xlfn.XLOOKUP(B421,tblProducts[Column1],tblProducts[Description])</f>
        <v>WITCONOL NP-20 BULK</v>
      </c>
      <c r="E421" t="s">
        <v>9</v>
      </c>
      <c r="F421" t="s">
        <v>12</v>
      </c>
      <c r="G421" t="s">
        <v>7</v>
      </c>
      <c r="H421" t="s">
        <v>8</v>
      </c>
      <c r="I421">
        <f t="shared" si="6"/>
        <v>2</v>
      </c>
      <c r="L421" t="str">
        <v>ARMOSTAT 410 LM BULK</v>
      </c>
      <c r="M421" t="str">
        <v>WITCONOL NP-20 BULK</v>
      </c>
      <c r="N421">
        <v>2</v>
      </c>
    </row>
    <row r="422" spans="1:14">
      <c r="A422">
        <f>IF(MOD(ROW()-3,COUNTA(tblProducts[Description]))=0,A421+1,A421)</f>
        <v>4</v>
      </c>
      <c r="B422">
        <f>MOD(ROW()-3,COUNTA(tblProducts[Description]))+1</f>
        <v>78</v>
      </c>
      <c r="C422" t="str">
        <f>_xlfn.XLOOKUP(A422,tblProducts[Column1],tblProducts[Description])</f>
        <v>ARMOSTAT 410 LM BULK</v>
      </c>
      <c r="D422" t="str">
        <f>_xlfn.XLOOKUP(B422,tblProducts[Column1],tblProducts[Description])</f>
        <v>WITCONOL NP-330 BULK</v>
      </c>
      <c r="E422" t="s">
        <v>9</v>
      </c>
      <c r="F422" t="s">
        <v>12</v>
      </c>
      <c r="G422" t="s">
        <v>7</v>
      </c>
      <c r="H422" t="s">
        <v>8</v>
      </c>
      <c r="I422">
        <f t="shared" si="6"/>
        <v>2</v>
      </c>
      <c r="L422" t="str">
        <v>ARMOSTAT 410 LM BULK</v>
      </c>
      <c r="M422" t="str">
        <v>WITCONOL NP-330 BULK</v>
      </c>
      <c r="N422">
        <v>2</v>
      </c>
    </row>
    <row r="423" spans="1:14">
      <c r="A423">
        <f>IF(MOD(ROW()-3,COUNTA(tblProducts[Description]))=0,A422+1,A422)</f>
        <v>4</v>
      </c>
      <c r="B423">
        <f>MOD(ROW()-3,COUNTA(tblProducts[Description]))+1</f>
        <v>79</v>
      </c>
      <c r="C423" t="str">
        <f>_xlfn.XLOOKUP(A423,tblProducts[Column1],tblProducts[Description])</f>
        <v>ARMOSTAT 410 LM BULK</v>
      </c>
      <c r="D423" t="str">
        <f>_xlfn.XLOOKUP(B423,tblProducts[Column1],tblProducts[Description])</f>
        <v>WITCONOL NP-40 BULK</v>
      </c>
      <c r="E423" t="s">
        <v>9</v>
      </c>
      <c r="F423" t="s">
        <v>12</v>
      </c>
      <c r="G423" t="s">
        <v>7</v>
      </c>
      <c r="H423" t="s">
        <v>8</v>
      </c>
      <c r="I423">
        <f t="shared" si="6"/>
        <v>2</v>
      </c>
      <c r="L423" t="str">
        <v>ARMOSTAT 410 LM BULK</v>
      </c>
      <c r="M423" t="str">
        <v>WITCONOL NP-40 BULK</v>
      </c>
      <c r="N423">
        <v>2</v>
      </c>
    </row>
    <row r="424" spans="1:14">
      <c r="A424">
        <f>IF(MOD(ROW()-3,COUNTA(tblProducts[Description]))=0,A423+1,A423)</f>
        <v>4</v>
      </c>
      <c r="B424">
        <f>MOD(ROW()-3,COUNTA(tblProducts[Description]))+1</f>
        <v>80</v>
      </c>
      <c r="C424" t="str">
        <f>_xlfn.XLOOKUP(A424,tblProducts[Column1],tblProducts[Description])</f>
        <v>ARMOSTAT 410 LM BULK</v>
      </c>
      <c r="D424" t="str">
        <f>_xlfn.XLOOKUP(B424,tblProducts[Column1],tblProducts[Description])</f>
        <v>WITCONOL NP-60 BULK</v>
      </c>
      <c r="E424" t="s">
        <v>9</v>
      </c>
      <c r="F424" t="s">
        <v>12</v>
      </c>
      <c r="G424" t="s">
        <v>7</v>
      </c>
      <c r="H424" t="s">
        <v>8</v>
      </c>
      <c r="I424">
        <f t="shared" si="6"/>
        <v>2</v>
      </c>
      <c r="L424" t="str">
        <v>ARMOSTAT 410 LM BULK</v>
      </c>
      <c r="M424" t="str">
        <v>WITCONOL NP-60 BULK</v>
      </c>
      <c r="N424">
        <v>2</v>
      </c>
    </row>
    <row r="425" spans="1:14">
      <c r="A425">
        <f>IF(MOD(ROW()-3,COUNTA(tblProducts[Description]))=0,A424+1,A424)</f>
        <v>4</v>
      </c>
      <c r="B425">
        <f>MOD(ROW()-3,COUNTA(tblProducts[Description]))+1</f>
        <v>81</v>
      </c>
      <c r="C425" t="str">
        <f>_xlfn.XLOOKUP(A425,tblProducts[Column1],tblProducts[Description])</f>
        <v>ARMOSTAT 410 LM BULK</v>
      </c>
      <c r="D425" t="str">
        <f>_xlfn.XLOOKUP(B425,tblProducts[Column1],tblProducts[Description])</f>
        <v>WITCONOL NP-80 BULK</v>
      </c>
      <c r="E425" t="s">
        <v>9</v>
      </c>
      <c r="F425" t="s">
        <v>12</v>
      </c>
      <c r="G425" t="s">
        <v>7</v>
      </c>
      <c r="H425" t="s">
        <v>8</v>
      </c>
      <c r="I425">
        <f t="shared" si="6"/>
        <v>2</v>
      </c>
      <c r="L425" t="str">
        <v>ARMOSTAT 410 LM BULK</v>
      </c>
      <c r="M425" t="str">
        <v>WITCONOL NP-80 BULK</v>
      </c>
      <c r="N425">
        <v>2</v>
      </c>
    </row>
    <row r="426" spans="1:14">
      <c r="A426">
        <f>IF(MOD(ROW()-3,COUNTA(tblProducts[Description]))=0,A425+1,A425)</f>
        <v>4</v>
      </c>
      <c r="B426">
        <f>MOD(ROW()-3,COUNTA(tblProducts[Description]))+1</f>
        <v>82</v>
      </c>
      <c r="C426" t="str">
        <f>_xlfn.XLOOKUP(A426,tblProducts[Column1],tblProducts[Description])</f>
        <v>ARMOSTAT 410 LM BULK</v>
      </c>
      <c r="D426" t="str">
        <f>_xlfn.XLOOKUP(B426,tblProducts[Column1],tblProducts[Description])</f>
        <v>WITCONOL NP-90 BULK</v>
      </c>
      <c r="E426" t="s">
        <v>9</v>
      </c>
      <c r="F426" t="s">
        <v>12</v>
      </c>
      <c r="G426" t="s">
        <v>7</v>
      </c>
      <c r="H426" t="s">
        <v>8</v>
      </c>
      <c r="I426">
        <f t="shared" si="6"/>
        <v>2</v>
      </c>
      <c r="L426" t="str">
        <v>ARMOSTAT 410 LM BULK</v>
      </c>
      <c r="M426" t="str">
        <v>WITCONOL NP-90 BULK</v>
      </c>
      <c r="N426">
        <v>2</v>
      </c>
    </row>
    <row r="427" spans="1:14">
      <c r="A427">
        <f>IF(MOD(ROW()-3,COUNTA(tblProducts[Description]))=0,A426+1,A426)</f>
        <v>4</v>
      </c>
      <c r="B427">
        <f>MOD(ROW()-3,COUNTA(tblProducts[Description]))+1</f>
        <v>83</v>
      </c>
      <c r="C427" t="str">
        <f>_xlfn.XLOOKUP(A427,tblProducts[Column1],tblProducts[Description])</f>
        <v>ARMOSTAT 410 LM BULK</v>
      </c>
      <c r="D427" t="str">
        <f>_xlfn.XLOOKUP(B427,tblProducts[Column1],tblProducts[Description])</f>
        <v>WITCONOL NS-108 PO BULK</v>
      </c>
      <c r="E427" t="s">
        <v>9</v>
      </c>
      <c r="F427" t="s">
        <v>12</v>
      </c>
      <c r="G427" t="s">
        <v>7</v>
      </c>
      <c r="H427" t="s">
        <v>8</v>
      </c>
      <c r="I427">
        <f t="shared" si="6"/>
        <v>2</v>
      </c>
      <c r="L427" t="str">
        <v>ARMOSTAT 410 LM BULK</v>
      </c>
      <c r="M427" t="str">
        <v>WITCONOL NS-108 PO BULK</v>
      </c>
      <c r="N427">
        <v>2</v>
      </c>
    </row>
    <row r="428" spans="1:14">
      <c r="A428">
        <f>IF(MOD(ROW()-3,COUNTA(tblProducts[Description]))=0,A427+1,A427)</f>
        <v>4</v>
      </c>
      <c r="B428">
        <f>MOD(ROW()-3,COUNTA(tblProducts[Description]))+1</f>
        <v>84</v>
      </c>
      <c r="C428" t="str">
        <f>_xlfn.XLOOKUP(A428,tblProducts[Column1],tblProducts[Description])</f>
        <v>ARMOSTAT 410 LM BULK</v>
      </c>
      <c r="D428" t="str">
        <f>_xlfn.XLOOKUP(B428,tblProducts[Column1],tblProducts[Description])</f>
        <v>WITCONOL NS-505K BULK</v>
      </c>
      <c r="E428" t="s">
        <v>9</v>
      </c>
      <c r="F428" t="s">
        <v>12</v>
      </c>
      <c r="G428" t="s">
        <v>7</v>
      </c>
      <c r="H428" t="s">
        <v>15</v>
      </c>
      <c r="I428">
        <f t="shared" si="6"/>
        <v>2</v>
      </c>
      <c r="L428" t="str">
        <v>ARMOSTAT 410 LM BULK</v>
      </c>
      <c r="M428" t="str">
        <v>WITCONOL NS-505K BULK</v>
      </c>
      <c r="N428">
        <v>2</v>
      </c>
    </row>
    <row r="429" spans="1:14">
      <c r="A429">
        <f>IF(MOD(ROW()-3,COUNTA(tblProducts[Description]))=0,A428+1,A428)</f>
        <v>4</v>
      </c>
      <c r="B429">
        <f>MOD(ROW()-3,COUNTA(tblProducts[Description]))+1</f>
        <v>85</v>
      </c>
      <c r="C429" t="str">
        <f>_xlfn.XLOOKUP(A429,tblProducts[Column1],tblProducts[Description])</f>
        <v>ARMOSTAT 410 LM BULK</v>
      </c>
      <c r="D429" t="str">
        <f>_xlfn.XLOOKUP(B429,tblProducts[Column1],tblProducts[Description])</f>
        <v>WITCONOL NS-817 BULK</v>
      </c>
      <c r="E429" t="s">
        <v>9</v>
      </c>
      <c r="F429" t="s">
        <v>12</v>
      </c>
      <c r="G429" t="s">
        <v>7</v>
      </c>
      <c r="H429" t="s">
        <v>8</v>
      </c>
      <c r="I429">
        <f t="shared" si="6"/>
        <v>2</v>
      </c>
      <c r="L429" t="str">
        <v>ARMOSTAT 410 LM BULK</v>
      </c>
      <c r="M429" t="str">
        <v>WITCONOL NS-817 BULK</v>
      </c>
      <c r="N429">
        <v>2</v>
      </c>
    </row>
    <row r="430" spans="1:14">
      <c r="A430">
        <f>IF(MOD(ROW()-3,COUNTA(tblProducts[Description]))=0,A429+1,A429)</f>
        <v>4</v>
      </c>
      <c r="B430">
        <f>MOD(ROW()-3,COUNTA(tblProducts[Description]))+1</f>
        <v>86</v>
      </c>
      <c r="C430" t="str">
        <f>_xlfn.XLOOKUP(A430,tblProducts[Column1],tblProducts[Description])</f>
        <v>ARMOSTAT 410 LM BULK</v>
      </c>
      <c r="D430" t="str">
        <f>_xlfn.XLOOKUP(B430,tblProducts[Column1],tblProducts[Description])</f>
        <v>WITCONOL PD-375 BULK</v>
      </c>
      <c r="E430" t="s">
        <v>9</v>
      </c>
      <c r="F430" t="s">
        <v>12</v>
      </c>
      <c r="G430" t="s">
        <v>7</v>
      </c>
      <c r="H430" t="s">
        <v>8</v>
      </c>
      <c r="I430">
        <f t="shared" si="6"/>
        <v>2</v>
      </c>
      <c r="L430" t="str">
        <v>ARMOSTAT 410 LM BULK</v>
      </c>
      <c r="M430" t="str">
        <v>WITCONOL PD-375 BULK</v>
      </c>
      <c r="N430">
        <v>2</v>
      </c>
    </row>
    <row r="431" spans="1:14">
      <c r="A431">
        <f>IF(MOD(ROW()-3,COUNTA(tblProducts[Description]))=0,A430+1,A430)</f>
        <v>4</v>
      </c>
      <c r="B431">
        <f>MOD(ROW()-3,COUNTA(tblProducts[Description]))+1</f>
        <v>87</v>
      </c>
      <c r="C431" t="str">
        <f>_xlfn.XLOOKUP(A431,tblProducts[Column1],tblProducts[Description])</f>
        <v>ARMOSTAT 410 LM BULK</v>
      </c>
      <c r="D431" t="str">
        <f>_xlfn.XLOOKUP(B431,tblProducts[Column1],tblProducts[Description])</f>
        <v>WITCONOL PD-4085 BULK</v>
      </c>
      <c r="E431" t="s">
        <v>9</v>
      </c>
      <c r="F431" t="s">
        <v>12</v>
      </c>
      <c r="G431" t="s">
        <v>7</v>
      </c>
      <c r="H431" t="s">
        <v>8</v>
      </c>
      <c r="I431">
        <f t="shared" si="6"/>
        <v>2</v>
      </c>
      <c r="L431" t="str">
        <v>ARMOSTAT 410 LM BULK</v>
      </c>
      <c r="M431" t="str">
        <v>WITCONOL PD-4085 BULK</v>
      </c>
      <c r="N431">
        <v>2</v>
      </c>
    </row>
    <row r="432" spans="1:14">
      <c r="A432">
        <f>IF(MOD(ROW()-3,COUNTA(tblProducts[Description]))=0,A431+1,A431)</f>
        <v>4</v>
      </c>
      <c r="B432">
        <f>MOD(ROW()-3,COUNTA(tblProducts[Description]))+1</f>
        <v>88</v>
      </c>
      <c r="C432" t="str">
        <f>_xlfn.XLOOKUP(A432,tblProducts[Column1],tblProducts[Description])</f>
        <v>ARMOSTAT 410 LM BULK</v>
      </c>
      <c r="D432" t="str">
        <f>_xlfn.XLOOKUP(B432,tblProducts[Column1],tblProducts[Description])</f>
        <v>WITCONOL PD-500 BULK</v>
      </c>
      <c r="E432" t="s">
        <v>9</v>
      </c>
      <c r="F432" t="s">
        <v>12</v>
      </c>
      <c r="G432" t="s">
        <v>7</v>
      </c>
      <c r="H432" t="s">
        <v>8</v>
      </c>
      <c r="I432">
        <f t="shared" si="6"/>
        <v>2</v>
      </c>
      <c r="L432" t="str">
        <v>ARMOSTAT 410 LM BULK</v>
      </c>
      <c r="M432" t="str">
        <v>WITCONOL PD-500 BULK</v>
      </c>
      <c r="N432">
        <v>2</v>
      </c>
    </row>
    <row r="433" spans="1:14">
      <c r="A433">
        <f>IF(MOD(ROW()-3,COUNTA(tblProducts[Description]))=0,A432+1,A432)</f>
        <v>4</v>
      </c>
      <c r="B433">
        <f>MOD(ROW()-3,COUNTA(tblProducts[Description]))+1</f>
        <v>89</v>
      </c>
      <c r="C433" t="str">
        <f>_xlfn.XLOOKUP(A433,tblProducts[Column1],tblProducts[Description])</f>
        <v>ARMOSTAT 410 LM BULK</v>
      </c>
      <c r="D433" t="str">
        <f>_xlfn.XLOOKUP(B433,tblProducts[Column1],tblProducts[Description])</f>
        <v>WITCONOL PEG-200 BULK</v>
      </c>
      <c r="E433" t="s">
        <v>9</v>
      </c>
      <c r="F433" t="s">
        <v>12</v>
      </c>
      <c r="G433" t="s">
        <v>7</v>
      </c>
      <c r="H433" t="s">
        <v>8</v>
      </c>
      <c r="I433">
        <f t="shared" si="6"/>
        <v>2</v>
      </c>
      <c r="L433" t="str">
        <v>ARMOSTAT 410 LM BULK</v>
      </c>
      <c r="M433" t="str">
        <v>WITCONOL PEG-200 BULK</v>
      </c>
      <c r="N433">
        <v>2</v>
      </c>
    </row>
    <row r="434" spans="1:14">
      <c r="A434">
        <f>IF(MOD(ROW()-3,COUNTA(tblProducts[Description]))=0,A433+1,A433)</f>
        <v>4</v>
      </c>
      <c r="B434">
        <f>MOD(ROW()-3,COUNTA(tblProducts[Description]))+1</f>
        <v>90</v>
      </c>
      <c r="C434" t="str">
        <f>_xlfn.XLOOKUP(A434,tblProducts[Column1],tblProducts[Description])</f>
        <v>ARMOSTAT 410 LM BULK</v>
      </c>
      <c r="D434" t="str">
        <f>_xlfn.XLOOKUP(B434,tblProducts[Column1],tblProducts[Description])</f>
        <v>WITCONOL PEG-400 BULK</v>
      </c>
      <c r="E434" t="s">
        <v>9</v>
      </c>
      <c r="F434" t="s">
        <v>12</v>
      </c>
      <c r="G434" t="s">
        <v>7</v>
      </c>
      <c r="H434" t="s">
        <v>8</v>
      </c>
      <c r="I434">
        <f t="shared" si="6"/>
        <v>2</v>
      </c>
      <c r="L434" t="str">
        <v>ARMOSTAT 410 LM BULK</v>
      </c>
      <c r="M434" t="str">
        <v>WITCONOL PEG-400 BULK</v>
      </c>
      <c r="N434">
        <v>2</v>
      </c>
    </row>
    <row r="435" spans="1:14">
      <c r="A435">
        <f>IF(MOD(ROW()-3,COUNTA(tblProducts[Description]))=0,A434+1,A434)</f>
        <v>4</v>
      </c>
      <c r="B435">
        <f>MOD(ROW()-3,COUNTA(tblProducts[Description]))+1</f>
        <v>91</v>
      </c>
      <c r="C435" t="str">
        <f>_xlfn.XLOOKUP(A435,tblProducts[Column1],tblProducts[Description])</f>
        <v>ARMOSTAT 410 LM BULK</v>
      </c>
      <c r="D435" t="str">
        <f>_xlfn.XLOOKUP(B435,tblProducts[Column1],tblProducts[Description])</f>
        <v>WITCONOL PEG-500 BULK</v>
      </c>
      <c r="E435" t="s">
        <v>9</v>
      </c>
      <c r="F435" t="s">
        <v>12</v>
      </c>
      <c r="G435" t="s">
        <v>7</v>
      </c>
      <c r="H435" t="s">
        <v>8</v>
      </c>
      <c r="I435">
        <f t="shared" si="6"/>
        <v>2</v>
      </c>
      <c r="L435" t="str">
        <v>ARMOSTAT 410 LM BULK</v>
      </c>
      <c r="M435" t="str">
        <v>WITCONOL PEG-500 BULK</v>
      </c>
      <c r="N435">
        <v>2</v>
      </c>
    </row>
    <row r="436" spans="1:14">
      <c r="A436">
        <f>IF(MOD(ROW()-3,COUNTA(tblProducts[Description]))=0,A435+1,A435)</f>
        <v>4</v>
      </c>
      <c r="B436">
        <f>MOD(ROW()-3,COUNTA(tblProducts[Description]))+1</f>
        <v>92</v>
      </c>
      <c r="C436" t="str">
        <f>_xlfn.XLOOKUP(A436,tblProducts[Column1],tblProducts[Description])</f>
        <v>ARMOSTAT 410 LM BULK</v>
      </c>
      <c r="D436" t="str">
        <f>_xlfn.XLOOKUP(B436,tblProducts[Column1],tblProducts[Description])</f>
        <v>WITCONOL PEG-600 BULK</v>
      </c>
      <c r="E436" t="s">
        <v>9</v>
      </c>
      <c r="F436" t="s">
        <v>12</v>
      </c>
      <c r="G436" t="s">
        <v>7</v>
      </c>
      <c r="H436" t="s">
        <v>15</v>
      </c>
      <c r="I436">
        <f t="shared" si="6"/>
        <v>2</v>
      </c>
      <c r="L436" t="str">
        <v>ARMOSTAT 410 LM BULK</v>
      </c>
      <c r="M436" t="str">
        <v>WITCONOL PEG-600 BULK</v>
      </c>
      <c r="N436">
        <v>2</v>
      </c>
    </row>
    <row r="437" spans="1:14">
      <c r="A437">
        <f>IF(MOD(ROW()-3,COUNTA(tblProducts[Description]))=0,A436+1,A436)</f>
        <v>4</v>
      </c>
      <c r="B437">
        <f>MOD(ROW()-3,COUNTA(tblProducts[Description]))+1</f>
        <v>93</v>
      </c>
      <c r="C437" t="str">
        <f>_xlfn.XLOOKUP(A437,tblProducts[Column1],tblProducts[Description])</f>
        <v>ARMOSTAT 410 LM BULK</v>
      </c>
      <c r="D437" t="str">
        <f>_xlfn.XLOOKUP(B437,tblProducts[Column1],tblProducts[Description])</f>
        <v>WITCONOL PH-70 BULK</v>
      </c>
      <c r="E437" t="s">
        <v>9</v>
      </c>
      <c r="F437" t="s">
        <v>12</v>
      </c>
      <c r="G437" t="s">
        <v>7</v>
      </c>
      <c r="H437" t="s">
        <v>8</v>
      </c>
      <c r="I437">
        <f t="shared" si="6"/>
        <v>2</v>
      </c>
      <c r="L437" t="str">
        <v>ARMOSTAT 410 LM BULK</v>
      </c>
      <c r="M437" t="str">
        <v>WITCONOL PH-70 BULK</v>
      </c>
      <c r="N437">
        <v>2</v>
      </c>
    </row>
    <row r="438" spans="1:14">
      <c r="A438">
        <f>IF(MOD(ROW()-3,COUNTA(tblProducts[Description]))=0,A437+1,A437)</f>
        <v>4</v>
      </c>
      <c r="B438">
        <f>MOD(ROW()-3,COUNTA(tblProducts[Description]))+1</f>
        <v>94</v>
      </c>
      <c r="C438" t="str">
        <f>_xlfn.XLOOKUP(A438,tblProducts[Column1],tblProducts[Description])</f>
        <v>ARMOSTAT 410 LM BULK</v>
      </c>
      <c r="D438" t="str">
        <f>_xlfn.XLOOKUP(B438,tblProducts[Column1],tblProducts[Description])</f>
        <v>WITCONOL SN-50 BULK</v>
      </c>
      <c r="E438" t="s">
        <v>9</v>
      </c>
      <c r="F438" t="s">
        <v>12</v>
      </c>
      <c r="G438" t="s">
        <v>7</v>
      </c>
      <c r="H438" t="s">
        <v>8</v>
      </c>
      <c r="I438">
        <f t="shared" si="6"/>
        <v>2</v>
      </c>
      <c r="L438" t="str">
        <v>ARMOSTAT 410 LM BULK</v>
      </c>
      <c r="M438" t="str">
        <v>WITCONOL SN-50 BULK</v>
      </c>
      <c r="N438">
        <v>2</v>
      </c>
    </row>
    <row r="439" spans="1:14">
      <c r="A439">
        <f>IF(MOD(ROW()-3,COUNTA(tblProducts[Description]))=0,A438+1,A438)</f>
        <v>4</v>
      </c>
      <c r="B439">
        <f>MOD(ROW()-3,COUNTA(tblProducts[Description]))+1</f>
        <v>95</v>
      </c>
      <c r="C439" t="str">
        <f>_xlfn.XLOOKUP(A439,tblProducts[Column1],tblProducts[Description])</f>
        <v>ARMOSTAT 410 LM BULK</v>
      </c>
      <c r="D439" t="str">
        <f>_xlfn.XLOOKUP(B439,tblProducts[Column1],tblProducts[Description])</f>
        <v>WITCONOL SN-70 BULK</v>
      </c>
      <c r="E439" t="s">
        <v>9</v>
      </c>
      <c r="F439" t="s">
        <v>12</v>
      </c>
      <c r="G439" t="s">
        <v>7</v>
      </c>
      <c r="H439" t="s">
        <v>8</v>
      </c>
      <c r="I439">
        <f t="shared" si="6"/>
        <v>2</v>
      </c>
      <c r="L439" t="str">
        <v>ARMOSTAT 410 LM BULK</v>
      </c>
      <c r="M439" t="str">
        <v>WITCONOL SN-70 BULK</v>
      </c>
      <c r="N439">
        <v>2</v>
      </c>
    </row>
    <row r="440" spans="1:14">
      <c r="A440">
        <f>IF(MOD(ROW()-3,COUNTA(tblProducts[Description]))=0,A439+1,A439)</f>
        <v>4</v>
      </c>
      <c r="B440">
        <f>MOD(ROW()-3,COUNTA(tblProducts[Description]))+1</f>
        <v>96</v>
      </c>
      <c r="C440" t="str">
        <f>_xlfn.XLOOKUP(A440,tblProducts[Column1],tblProducts[Description])</f>
        <v>ARMOSTAT 410 LM BULK</v>
      </c>
      <c r="D440" t="str">
        <f>_xlfn.XLOOKUP(B440,tblProducts[Column1],tblProducts[Description])</f>
        <v>REDICOTE E-47 NPF BULK</v>
      </c>
      <c r="E440" t="s">
        <v>9</v>
      </c>
      <c r="F440" t="s">
        <v>12</v>
      </c>
      <c r="G440" t="s">
        <v>7</v>
      </c>
      <c r="H440" t="s">
        <v>8</v>
      </c>
      <c r="I440">
        <f t="shared" si="6"/>
        <v>2</v>
      </c>
      <c r="L440" t="str">
        <v>ARMOSTAT 410 LM BULK</v>
      </c>
      <c r="M440" t="str">
        <v>REDICOTE E-47 NPF BULK</v>
      </c>
      <c r="N440">
        <v>2</v>
      </c>
    </row>
    <row r="441" spans="1:14">
      <c r="A441">
        <f>IF(MOD(ROW()-3,COUNTA(tblProducts[Description]))=0,A440+1,A440)</f>
        <v>4</v>
      </c>
      <c r="B441">
        <f>MOD(ROW()-3,COUNTA(tblProducts[Description]))+1</f>
        <v>97</v>
      </c>
      <c r="C441" t="str">
        <f>_xlfn.XLOOKUP(A441,tblProducts[Column1],tblProducts[Description])</f>
        <v>ARMOSTAT 410 LM BULK</v>
      </c>
      <c r="D441" t="str">
        <f>_xlfn.XLOOKUP(B441,tblProducts[Column1],tblProducts[Description])</f>
        <v>EMULPON CO-25 BULK</v>
      </c>
      <c r="E441" t="s">
        <v>9</v>
      </c>
      <c r="F441" t="s">
        <v>12</v>
      </c>
      <c r="G441" t="s">
        <v>7</v>
      </c>
      <c r="H441" t="s">
        <v>8</v>
      </c>
      <c r="I441">
        <f t="shared" si="6"/>
        <v>2</v>
      </c>
      <c r="L441" t="str">
        <v>ARMOSTAT 410 LM BULK</v>
      </c>
      <c r="M441" t="str">
        <v>EMULPON CO-25 BULK</v>
      </c>
      <c r="N441">
        <v>2</v>
      </c>
    </row>
    <row r="442" spans="1:14">
      <c r="A442">
        <f>IF(MOD(ROW()-3,COUNTA(tblProducts[Description]))=0,A441+1,A441)</f>
        <v>4</v>
      </c>
      <c r="B442">
        <f>MOD(ROW()-3,COUNTA(tblProducts[Description]))+1</f>
        <v>98</v>
      </c>
      <c r="C442" t="str">
        <f>_xlfn.XLOOKUP(A442,tblProducts[Column1],tblProducts[Description])</f>
        <v>ARMOSTAT 410 LM BULK</v>
      </c>
      <c r="D442" t="str">
        <f>_xlfn.XLOOKUP(B442,tblProducts[Column1],tblProducts[Description])</f>
        <v>EMULPON CO-30 BULK</v>
      </c>
      <c r="E442" t="s">
        <v>9</v>
      </c>
      <c r="F442" t="s">
        <v>12</v>
      </c>
      <c r="G442" t="s">
        <v>7</v>
      </c>
      <c r="H442" t="s">
        <v>8</v>
      </c>
      <c r="I442">
        <f t="shared" si="6"/>
        <v>2</v>
      </c>
      <c r="L442" t="str">
        <v>ARMOSTAT 410 LM BULK</v>
      </c>
      <c r="M442" t="str">
        <v>EMULPON CO-30 BULK</v>
      </c>
      <c r="N442">
        <v>2</v>
      </c>
    </row>
    <row r="443" spans="1:14">
      <c r="A443">
        <f>IF(MOD(ROW()-3,COUNTA(tblProducts[Description]))=0,A442+1,A442)</f>
        <v>4</v>
      </c>
      <c r="B443">
        <f>MOD(ROW()-3,COUNTA(tblProducts[Description]))+1</f>
        <v>99</v>
      </c>
      <c r="C443" t="str">
        <f>_xlfn.XLOOKUP(A443,tblProducts[Column1],tblProducts[Description])</f>
        <v>ARMOSTAT 410 LM BULK</v>
      </c>
      <c r="D443" t="str">
        <f>_xlfn.XLOOKUP(B443,tblProducts[Column1],tblProducts[Description])</f>
        <v>EMULPON CO-40 BULK</v>
      </c>
      <c r="E443" t="s">
        <v>9</v>
      </c>
      <c r="F443" t="s">
        <v>12</v>
      </c>
      <c r="G443" t="s">
        <v>7</v>
      </c>
      <c r="H443" t="s">
        <v>16</v>
      </c>
      <c r="I443">
        <f t="shared" si="6"/>
        <v>2</v>
      </c>
      <c r="L443" t="str">
        <v>ARMOSTAT 410 LM BULK</v>
      </c>
      <c r="M443" t="str">
        <v>EMULPON CO-40 BULK</v>
      </c>
      <c r="N443">
        <v>2</v>
      </c>
    </row>
    <row r="444" spans="1:14">
      <c r="A444">
        <f>IF(MOD(ROW()-3,COUNTA(tblProducts[Description]))=0,A443+1,A443)</f>
        <v>4</v>
      </c>
      <c r="B444">
        <f>MOD(ROW()-3,COUNTA(tblProducts[Description]))+1</f>
        <v>100</v>
      </c>
      <c r="C444" t="str">
        <f>_xlfn.XLOOKUP(A444,tblProducts[Column1],tblProducts[Description])</f>
        <v>ARMOSTAT 410 LM BULK</v>
      </c>
      <c r="D444" t="str">
        <f>_xlfn.XLOOKUP(B444,tblProducts[Column1],tblProducts[Description])</f>
        <v>EMULPON CO-36 BULK</v>
      </c>
      <c r="E444" t="s">
        <v>9</v>
      </c>
      <c r="F444" t="s">
        <v>12</v>
      </c>
      <c r="G444" t="s">
        <v>7</v>
      </c>
      <c r="H444" t="s">
        <v>8</v>
      </c>
      <c r="I444">
        <f t="shared" si="6"/>
        <v>2</v>
      </c>
      <c r="L444" t="str">
        <v>ARMOSTAT 410 LM BULK</v>
      </c>
      <c r="M444" t="str">
        <v>EMULPON CO-36 BULK</v>
      </c>
      <c r="N444">
        <v>2</v>
      </c>
    </row>
    <row r="445" spans="1:14">
      <c r="A445">
        <f>IF(MOD(ROW()-3,COUNTA(tblProducts[Description]))=0,A444+1,A444)</f>
        <v>4</v>
      </c>
      <c r="B445">
        <f>MOD(ROW()-3,COUNTA(tblProducts[Description]))+1</f>
        <v>101</v>
      </c>
      <c r="C445" t="str">
        <f>_xlfn.XLOOKUP(A445,tblProducts[Column1],tblProducts[Description])</f>
        <v>ARMOSTAT 410 LM BULK</v>
      </c>
      <c r="D445" t="str">
        <f>_xlfn.XLOOKUP(B445,tblProducts[Column1],tblProducts[Description])</f>
        <v>REDICOTE E-4819 BULK</v>
      </c>
      <c r="E445" t="s">
        <v>9</v>
      </c>
      <c r="F445" t="s">
        <v>12</v>
      </c>
      <c r="G445" t="s">
        <v>7</v>
      </c>
      <c r="H445" t="s">
        <v>8</v>
      </c>
      <c r="I445">
        <f t="shared" si="6"/>
        <v>2</v>
      </c>
      <c r="L445" t="str">
        <v>ARMOSTAT 410 LM BULK</v>
      </c>
      <c r="M445" t="str">
        <v>REDICOTE E-4819 BULK</v>
      </c>
      <c r="N445">
        <v>2</v>
      </c>
    </row>
    <row r="446" spans="1:14">
      <c r="A446">
        <f>IF(MOD(ROW()-3,COUNTA(tblProducts[Description]))=0,A445+1,A445)</f>
        <v>4</v>
      </c>
      <c r="B446">
        <f>MOD(ROW()-3,COUNTA(tblProducts[Description]))+1</f>
        <v>102</v>
      </c>
      <c r="C446" t="str">
        <f>_xlfn.XLOOKUP(A446,tblProducts[Column1],tblProducts[Description])</f>
        <v>ARMOSTAT 410 LM BULK</v>
      </c>
      <c r="D446" t="str">
        <f>_xlfn.XLOOKUP(B446,tblProducts[Column1],tblProducts[Description])</f>
        <v>ETHYLAN 1005 SA  BULK</v>
      </c>
      <c r="E446" t="s">
        <v>9</v>
      </c>
      <c r="F446" t="s">
        <v>12</v>
      </c>
      <c r="G446" t="s">
        <v>7</v>
      </c>
      <c r="H446" t="s">
        <v>8</v>
      </c>
      <c r="I446">
        <f t="shared" si="6"/>
        <v>2</v>
      </c>
      <c r="L446" t="str">
        <v>ARMOSTAT 410 LM BULK</v>
      </c>
      <c r="M446" t="str">
        <v>ETHYLAN 1005 SA  BULK</v>
      </c>
      <c r="N446">
        <v>2</v>
      </c>
    </row>
    <row r="447" spans="1:14">
      <c r="A447">
        <f>IF(MOD(ROW()-3,COUNTA(tblProducts[Description]))=0,A446+1,A446)</f>
        <v>4</v>
      </c>
      <c r="B447">
        <f>MOD(ROW()-3,COUNTA(tblProducts[Description]))+1</f>
        <v>103</v>
      </c>
      <c r="C447" t="str">
        <f>_xlfn.XLOOKUP(A447,tblProducts[Column1],tblProducts[Description])</f>
        <v>ARMOSTAT 410 LM BULK</v>
      </c>
      <c r="D447" t="str">
        <f>_xlfn.XLOOKUP(B447,tblProducts[Column1],tblProducts[Description])</f>
        <v>ETHODUOMEEN T/15 BULK</v>
      </c>
      <c r="E447" t="s">
        <v>9</v>
      </c>
      <c r="F447" t="s">
        <v>12</v>
      </c>
      <c r="G447" t="s">
        <v>7</v>
      </c>
      <c r="H447" t="s">
        <v>8</v>
      </c>
      <c r="I447">
        <f t="shared" si="6"/>
        <v>2</v>
      </c>
      <c r="L447" t="str">
        <v>ARMOSTAT 410 LM BULK</v>
      </c>
      <c r="M447" t="str">
        <v>ETHODUOMEEN T/15 BULK</v>
      </c>
      <c r="N447">
        <v>2</v>
      </c>
    </row>
    <row r="448" spans="1:14">
      <c r="A448">
        <f>IF(MOD(ROW()-3,COUNTA(tblProducts[Description]))=0,A447+1,A447)</f>
        <v>4</v>
      </c>
      <c r="B448">
        <f>MOD(ROW()-3,COUNTA(tblProducts[Description]))+1</f>
        <v>104</v>
      </c>
      <c r="C448" t="str">
        <f>_xlfn.XLOOKUP(A448,tblProducts[Column1],tblProducts[Description])</f>
        <v>ARMOSTAT 410 LM BULK</v>
      </c>
      <c r="D448" t="str">
        <f>_xlfn.XLOOKUP(B448,tblProducts[Column1],tblProducts[Description])</f>
        <v>C-6442 BULK</v>
      </c>
      <c r="E448" t="s">
        <v>9</v>
      </c>
      <c r="F448" t="s">
        <v>12</v>
      </c>
      <c r="G448" t="s">
        <v>7</v>
      </c>
      <c r="H448" t="s">
        <v>8</v>
      </c>
      <c r="I448">
        <f t="shared" si="6"/>
        <v>2</v>
      </c>
      <c r="L448" t="str">
        <v>ARMOSTAT 410 LM BULK</v>
      </c>
      <c r="M448" t="str">
        <v>C-6442 BULK</v>
      </c>
      <c r="N448">
        <v>2</v>
      </c>
    </row>
    <row r="449" spans="1:14">
      <c r="A449">
        <f>IF(MOD(ROW()-3,COUNTA(tblProducts[Description]))=0,A448+1,A448)</f>
        <v>4</v>
      </c>
      <c r="B449">
        <f>MOD(ROW()-3,COUNTA(tblProducts[Description]))+1</f>
        <v>105</v>
      </c>
      <c r="C449" t="str">
        <f>_xlfn.XLOOKUP(A449,tblProducts[Column1],tblProducts[Description])</f>
        <v>ARMOSTAT 410 LM BULK</v>
      </c>
      <c r="D449" t="str">
        <f>_xlfn.XLOOKUP(B449,tblProducts[Column1],tblProducts[Description])</f>
        <v>ETHODUOMEEN T/25  BULK</v>
      </c>
      <c r="E449" t="s">
        <v>9</v>
      </c>
      <c r="F449" t="s">
        <v>12</v>
      </c>
      <c r="G449" t="s">
        <v>7</v>
      </c>
      <c r="H449" t="s">
        <v>8</v>
      </c>
      <c r="I449">
        <f t="shared" si="6"/>
        <v>2</v>
      </c>
      <c r="L449" t="str">
        <v>ARMOSTAT 410 LM BULK</v>
      </c>
      <c r="M449" t="str">
        <v>ETHODUOMEEN T/25  BULK</v>
      </c>
      <c r="N449">
        <v>2</v>
      </c>
    </row>
    <row r="450" spans="1:14">
      <c r="A450">
        <f>IF(MOD(ROW()-3,COUNTA(tblProducts[Description]))=0,A449+1,A449)</f>
        <v>4</v>
      </c>
      <c r="B450">
        <f>MOD(ROW()-3,COUNTA(tblProducts[Description]))+1</f>
        <v>106</v>
      </c>
      <c r="C450" t="str">
        <f>_xlfn.XLOOKUP(A450,tblProducts[Column1],tblProducts[Description])</f>
        <v>ARMOSTAT 410 LM BULK</v>
      </c>
      <c r="D450" t="str">
        <f>_xlfn.XLOOKUP(B450,tblProducts[Column1],tblProducts[Description])</f>
        <v>WITCONOL PD-2000 BULK</v>
      </c>
      <c r="E450" t="s">
        <v>9</v>
      </c>
      <c r="F450" t="s">
        <v>12</v>
      </c>
      <c r="G450" t="s">
        <v>7</v>
      </c>
      <c r="H450" t="s">
        <v>8</v>
      </c>
      <c r="I450">
        <f t="shared" si="6"/>
        <v>2</v>
      </c>
      <c r="L450" t="str">
        <v>ARMOSTAT 410 LM BULK</v>
      </c>
      <c r="M450" t="str">
        <v>WITCONOL PD-2000 BULK</v>
      </c>
      <c r="N450">
        <v>2</v>
      </c>
    </row>
    <row r="451" spans="1:14">
      <c r="A451">
        <f>IF(MOD(ROW()-3,COUNTA(tblProducts[Description]))=0,A450+1,A450)</f>
        <v>4</v>
      </c>
      <c r="B451">
        <f>MOD(ROW()-3,COUNTA(tblProducts[Description]))+1</f>
        <v>107</v>
      </c>
      <c r="C451" t="str">
        <f>_xlfn.XLOOKUP(A451,tblProducts[Column1],tblProducts[Description])</f>
        <v>ARMOSTAT 410 LM BULK</v>
      </c>
      <c r="D451" t="str">
        <f>_xlfn.XLOOKUP(B451,tblProducts[Column1],tblProducts[Description])</f>
        <v>BEROL 347 BULK</v>
      </c>
      <c r="E451" t="s">
        <v>9</v>
      </c>
      <c r="F451" t="s">
        <v>12</v>
      </c>
      <c r="G451" t="s">
        <v>7</v>
      </c>
      <c r="H451" t="s">
        <v>8</v>
      </c>
      <c r="I451">
        <f t="shared" si="6"/>
        <v>2</v>
      </c>
      <c r="L451" t="str">
        <v>ARMOSTAT 410 LM BULK</v>
      </c>
      <c r="M451" t="str">
        <v>BEROL 347 BULK</v>
      </c>
      <c r="N451">
        <v>2</v>
      </c>
    </row>
    <row r="452" spans="1:14">
      <c r="A452">
        <f>IF(MOD(ROW()-3,COUNTA(tblProducts[Description]))=0,A451+1,A451)</f>
        <v>4</v>
      </c>
      <c r="B452">
        <f>MOD(ROW()-3,COUNTA(tblProducts[Description]))+1</f>
        <v>108</v>
      </c>
      <c r="C452" t="str">
        <f>_xlfn.XLOOKUP(A452,tblProducts[Column1],tblProducts[Description])</f>
        <v>ARMOSTAT 410 LM BULK</v>
      </c>
      <c r="D452" t="str">
        <f>_xlfn.XLOOKUP(B452,tblProducts[Column1],tblProducts[Description])</f>
        <v>ETHYLAN PT-3000 BULK</v>
      </c>
      <c r="E452" t="s">
        <v>9</v>
      </c>
      <c r="F452" t="s">
        <v>12</v>
      </c>
      <c r="G452" t="s">
        <v>7</v>
      </c>
      <c r="H452" t="s">
        <v>8</v>
      </c>
      <c r="I452">
        <f t="shared" ref="I452:I515" si="7">IF(E452="NO",0,IF(F452="HEEL WASH",1.5,2))+IF(G452="NO",0,2)</f>
        <v>2</v>
      </c>
      <c r="L452" t="str">
        <v>ARMOSTAT 410 LM BULK</v>
      </c>
      <c r="M452" t="str">
        <v>ETHYLAN PT-3000 BULK</v>
      </c>
      <c r="N452">
        <v>2</v>
      </c>
    </row>
    <row r="453" spans="1:14">
      <c r="A453">
        <f>IF(MOD(ROW()-3,COUNTA(tblProducts[Description]))=0,A452+1,A452)</f>
        <v>4</v>
      </c>
      <c r="B453">
        <f>MOD(ROW()-3,COUNTA(tblProducts[Description]))+1</f>
        <v>109</v>
      </c>
      <c r="C453" t="str">
        <f>_xlfn.XLOOKUP(A453,tblProducts[Column1],tblProducts[Description])</f>
        <v>ARMOSTAT 410 LM BULK</v>
      </c>
      <c r="D453" t="str">
        <f>_xlfn.XLOOKUP(B453,tblProducts[Column1],tblProducts[Description])</f>
        <v>ETHYLAN HB4/BULK</v>
      </c>
      <c r="E453" t="s">
        <v>9</v>
      </c>
      <c r="F453" t="s">
        <v>12</v>
      </c>
      <c r="G453" t="s">
        <v>7</v>
      </c>
      <c r="H453" t="s">
        <v>8</v>
      </c>
      <c r="I453">
        <f t="shared" si="7"/>
        <v>2</v>
      </c>
      <c r="L453" t="str">
        <v>ARMOSTAT 410 LM BULK</v>
      </c>
      <c r="M453" t="str">
        <v>ETHYLAN HB4/BULK</v>
      </c>
      <c r="N453">
        <v>2</v>
      </c>
    </row>
    <row r="454" spans="1:14">
      <c r="A454">
        <f>IF(MOD(ROW()-3,COUNTA(tblProducts[Description]))=0,A453+1,A453)</f>
        <v>4</v>
      </c>
      <c r="B454">
        <f>MOD(ROW()-3,COUNTA(tblProducts[Description]))+1</f>
        <v>110</v>
      </c>
      <c r="C454" t="str">
        <f>_xlfn.XLOOKUP(A454,tblProducts[Column1],tblProducts[Description])</f>
        <v>ARMOSTAT 410 LM BULK</v>
      </c>
      <c r="D454" t="str">
        <f>_xlfn.XLOOKUP(B454,tblProducts[Column1],tblProducts[Description])</f>
        <v>ADSEE AB 600 BULK</v>
      </c>
      <c r="E454" t="s">
        <v>9</v>
      </c>
      <c r="F454" t="s">
        <v>12</v>
      </c>
      <c r="G454" t="s">
        <v>7</v>
      </c>
      <c r="H454" t="s">
        <v>8</v>
      </c>
      <c r="I454">
        <f t="shared" si="7"/>
        <v>2</v>
      </c>
      <c r="L454" t="str">
        <v>ARMOSTAT 410 LM BULK</v>
      </c>
      <c r="M454" t="str">
        <v>ADSEE AB 600 BULK</v>
      </c>
      <c r="N454">
        <v>2</v>
      </c>
    </row>
    <row r="455" spans="1:14">
      <c r="A455">
        <f>IF(MOD(ROW()-3,COUNTA(tblProducts[Description]))=0,A454+1,A454)</f>
        <v>4</v>
      </c>
      <c r="B455">
        <f>MOD(ROW()-3,COUNTA(tblProducts[Description]))+1</f>
        <v>111</v>
      </c>
      <c r="C455" t="str">
        <f>_xlfn.XLOOKUP(A455,tblProducts[Column1],tblProducts[Description])</f>
        <v>ARMOSTAT 410 LM BULK</v>
      </c>
      <c r="D455" t="str">
        <f>_xlfn.XLOOKUP(B455,tblProducts[Column1],tblProducts[Description])</f>
        <v>WITCONOL PT-320  BULK</v>
      </c>
      <c r="E455" t="s">
        <v>9</v>
      </c>
      <c r="F455" t="s">
        <v>12</v>
      </c>
      <c r="G455" t="s">
        <v>7</v>
      </c>
      <c r="H455" t="s">
        <v>8</v>
      </c>
      <c r="I455">
        <f t="shared" si="7"/>
        <v>2</v>
      </c>
      <c r="L455" t="str">
        <v>ARMOSTAT 410 LM BULK</v>
      </c>
      <c r="M455" t="str">
        <v>WITCONOL PT-320  BULK</v>
      </c>
      <c r="N455">
        <v>2</v>
      </c>
    </row>
    <row r="456" spans="1:14">
      <c r="A456">
        <f>IF(MOD(ROW()-3,COUNTA(tblProducts[Description]))=0,A455+1,A455)</f>
        <v>4</v>
      </c>
      <c r="B456">
        <f>MOD(ROW()-3,COUNTA(tblProducts[Description]))+1</f>
        <v>112</v>
      </c>
      <c r="C456" t="str">
        <f>_xlfn.XLOOKUP(A456,tblProducts[Column1],tblProducts[Description])</f>
        <v>ARMOSTAT 410 LM BULK</v>
      </c>
      <c r="D456" t="str">
        <f>_xlfn.XLOOKUP(B456,tblProducts[Column1],tblProducts[Description])</f>
        <v>ETHYLAN DA-3 BULK</v>
      </c>
      <c r="E456" t="s">
        <v>9</v>
      </c>
      <c r="F456" t="s">
        <v>12</v>
      </c>
      <c r="G456" t="s">
        <v>7</v>
      </c>
      <c r="H456" t="s">
        <v>8</v>
      </c>
      <c r="I456">
        <f t="shared" si="7"/>
        <v>2</v>
      </c>
      <c r="L456" t="str">
        <v>ARMOSTAT 410 LM BULK</v>
      </c>
      <c r="M456" t="str">
        <v>ETHYLAN DA-3 BULK</v>
      </c>
      <c r="N456">
        <v>2</v>
      </c>
    </row>
    <row r="457" spans="1:14">
      <c r="A457">
        <f>IF(MOD(ROW()-3,COUNTA(tblProducts[Description]))=0,A456+1,A456)</f>
        <v>4</v>
      </c>
      <c r="B457">
        <f>MOD(ROW()-3,COUNTA(tblProducts[Description]))+1</f>
        <v>113</v>
      </c>
      <c r="C457" t="str">
        <f>_xlfn.XLOOKUP(A457,tblProducts[Column1],tblProducts[Description])</f>
        <v>ARMOSTAT 410 LM BULK</v>
      </c>
      <c r="D457" t="str">
        <f>_xlfn.XLOOKUP(B457,tblProducts[Column1],tblProducts[Description])</f>
        <v>ETHOMEEN O/12 BULK</v>
      </c>
      <c r="E457" t="s">
        <v>9</v>
      </c>
      <c r="F457" t="s">
        <v>12</v>
      </c>
      <c r="G457" t="s">
        <v>7</v>
      </c>
      <c r="H457" t="s">
        <v>8</v>
      </c>
      <c r="I457">
        <f t="shared" si="7"/>
        <v>2</v>
      </c>
      <c r="L457" t="str">
        <v>ARMOSTAT 410 LM BULK</v>
      </c>
      <c r="M457" t="str">
        <v>ETHOMEEN O/12 BULK</v>
      </c>
      <c r="N457">
        <v>2</v>
      </c>
    </row>
    <row r="458" spans="1:14">
      <c r="A458">
        <f>IF(MOD(ROW()-3,COUNTA(tblProducts[Description]))=0,A457+1,A457)</f>
        <v>4</v>
      </c>
      <c r="B458">
        <f>MOD(ROW()-3,COUNTA(tblProducts[Description]))+1</f>
        <v>114</v>
      </c>
      <c r="C458" t="str">
        <f>_xlfn.XLOOKUP(A458,tblProducts[Column1],tblProducts[Description])</f>
        <v>ARMOSTAT 410 LM BULK</v>
      </c>
      <c r="D458" t="str">
        <f>_xlfn.XLOOKUP(B458,tblProducts[Column1],tblProducts[Description])</f>
        <v>WITCONOL PT-1000 BULK</v>
      </c>
      <c r="E458" t="s">
        <v>9</v>
      </c>
      <c r="F458" t="s">
        <v>12</v>
      </c>
      <c r="G458" t="s">
        <v>7</v>
      </c>
      <c r="H458" t="s">
        <v>8</v>
      </c>
      <c r="I458">
        <f t="shared" si="7"/>
        <v>2</v>
      </c>
      <c r="L458" t="str">
        <v>ARMOSTAT 410 LM BULK</v>
      </c>
      <c r="M458" t="str">
        <v>WITCONOL PT-1000 BULK</v>
      </c>
      <c r="N458">
        <v>2</v>
      </c>
    </row>
    <row r="459" spans="1:14">
      <c r="A459">
        <f>IF(MOD(ROW()-3,COUNTA(tblProducts[Description]))=0,A458+1,A458)</f>
        <v>5</v>
      </c>
      <c r="B459">
        <f>MOD(ROW()-3,COUNTA(tblProducts[Description]))+1</f>
        <v>1</v>
      </c>
      <c r="C459" t="str">
        <f>_xlfn.XLOOKUP(A459,tblProducts[Column1],tblProducts[Description])</f>
        <v>ARMUL HE 5070 BULK</v>
      </c>
      <c r="D459" t="str">
        <f>_xlfn.XLOOKUP(B459,tblProducts[Column1],tblProducts[Description])</f>
        <v>ADSEE 4130 BULK</v>
      </c>
      <c r="E459" t="s">
        <v>9</v>
      </c>
      <c r="F459" t="s">
        <v>12</v>
      </c>
      <c r="G459" t="s">
        <v>7</v>
      </c>
      <c r="H459" t="s">
        <v>8</v>
      </c>
      <c r="I459">
        <f t="shared" si="7"/>
        <v>2</v>
      </c>
      <c r="L459" t="str">
        <v>ARMUL HE 5070 BULK</v>
      </c>
      <c r="M459" t="str">
        <v>ADSEE 4130 BULK</v>
      </c>
      <c r="N459">
        <v>2</v>
      </c>
    </row>
    <row r="460" spans="1:14">
      <c r="A460">
        <f>IF(MOD(ROW()-3,COUNTA(tblProducts[Description]))=0,A459+1,A459)</f>
        <v>5</v>
      </c>
      <c r="B460">
        <f>MOD(ROW()-3,COUNTA(tblProducts[Description]))+1</f>
        <v>2</v>
      </c>
      <c r="C460" t="str">
        <f>_xlfn.XLOOKUP(A460,tblProducts[Column1],tblProducts[Description])</f>
        <v>ARMUL HE 5070 BULK</v>
      </c>
      <c r="D460" t="str">
        <f>_xlfn.XLOOKUP(B460,tblProducts[Column1],tblProducts[Description])</f>
        <v>ARMOSTAT 300 BULK</v>
      </c>
      <c r="E460" t="s">
        <v>9</v>
      </c>
      <c r="F460" t="s">
        <v>12</v>
      </c>
      <c r="G460" t="s">
        <v>7</v>
      </c>
      <c r="H460" t="s">
        <v>8</v>
      </c>
      <c r="I460">
        <f t="shared" si="7"/>
        <v>2</v>
      </c>
      <c r="L460" t="str">
        <v>ARMUL HE 5070 BULK</v>
      </c>
      <c r="M460" t="str">
        <v>ARMOSTAT 300 BULK</v>
      </c>
      <c r="N460">
        <v>2</v>
      </c>
    </row>
    <row r="461" spans="1:14">
      <c r="A461">
        <f>IF(MOD(ROW()-3,COUNTA(tblProducts[Description]))=0,A460+1,A460)</f>
        <v>5</v>
      </c>
      <c r="B461">
        <f>MOD(ROW()-3,COUNTA(tblProducts[Description]))+1</f>
        <v>3</v>
      </c>
      <c r="C461" t="str">
        <f>_xlfn.XLOOKUP(A461,tblProducts[Column1],tblProducts[Description])</f>
        <v>ARMUL HE 5070 BULK</v>
      </c>
      <c r="D461" t="str">
        <f>_xlfn.XLOOKUP(B461,tblProducts[Column1],tblProducts[Description])</f>
        <v>ARMOSTAT 400 BULK</v>
      </c>
      <c r="E461" t="s">
        <v>9</v>
      </c>
      <c r="F461" t="s">
        <v>12</v>
      </c>
      <c r="G461" t="s">
        <v>7</v>
      </c>
      <c r="H461" t="s">
        <v>8</v>
      </c>
      <c r="I461">
        <f t="shared" si="7"/>
        <v>2</v>
      </c>
      <c r="L461" t="str">
        <v>ARMUL HE 5070 BULK</v>
      </c>
      <c r="M461" t="str">
        <v>ARMOSTAT 400 BULK</v>
      </c>
      <c r="N461">
        <v>2</v>
      </c>
    </row>
    <row r="462" spans="1:14">
      <c r="A462">
        <f>IF(MOD(ROW()-3,COUNTA(tblProducts[Description]))=0,A461+1,A461)</f>
        <v>5</v>
      </c>
      <c r="B462">
        <f>MOD(ROW()-3,COUNTA(tblProducts[Description]))+1</f>
        <v>4</v>
      </c>
      <c r="C462" t="str">
        <f>_xlfn.XLOOKUP(A462,tblProducts[Column1],tblProducts[Description])</f>
        <v>ARMUL HE 5070 BULK</v>
      </c>
      <c r="D462" t="str">
        <f>_xlfn.XLOOKUP(B462,tblProducts[Column1],tblProducts[Description])</f>
        <v>ARMOSTAT 410 LM BULK</v>
      </c>
      <c r="E462" t="s">
        <v>9</v>
      </c>
      <c r="F462" t="s">
        <v>12</v>
      </c>
      <c r="G462" t="s">
        <v>7</v>
      </c>
      <c r="H462" t="s">
        <v>8</v>
      </c>
      <c r="I462">
        <f t="shared" si="7"/>
        <v>2</v>
      </c>
      <c r="L462" t="str">
        <v>ARMUL HE 5070 BULK</v>
      </c>
      <c r="M462" t="str">
        <v>ARMOSTAT 410 LM BULK</v>
      </c>
      <c r="N462">
        <v>2</v>
      </c>
    </row>
    <row r="463" spans="1:14">
      <c r="A463">
        <f>IF(MOD(ROW()-3,COUNTA(tblProducts[Description]))=0,A462+1,A462)</f>
        <v>5</v>
      </c>
      <c r="B463">
        <f>MOD(ROW()-3,COUNTA(tblProducts[Description]))+1</f>
        <v>5</v>
      </c>
      <c r="C463" t="str">
        <f>_xlfn.XLOOKUP(A463,tblProducts[Column1],tblProducts[Description])</f>
        <v>ARMUL HE 5070 BULK</v>
      </c>
      <c r="D463" t="str">
        <f>_xlfn.XLOOKUP(B463,tblProducts[Column1],tblProducts[Description])</f>
        <v>ARMUL HE 5070 BULK</v>
      </c>
      <c r="E463" t="s">
        <v>9</v>
      </c>
      <c r="F463" t="s">
        <v>12</v>
      </c>
      <c r="G463" t="s">
        <v>7</v>
      </c>
      <c r="H463" t="s">
        <v>8</v>
      </c>
      <c r="I463">
        <f t="shared" si="7"/>
        <v>2</v>
      </c>
      <c r="L463" t="str">
        <v>ARMUL HE 5070 BULK</v>
      </c>
      <c r="M463" t="str">
        <v>ARMUL HE 5070 BULK</v>
      </c>
      <c r="N463">
        <v>2</v>
      </c>
    </row>
    <row r="464" spans="1:14">
      <c r="A464">
        <f>IF(MOD(ROW()-3,COUNTA(tblProducts[Description]))=0,A463+1,A463)</f>
        <v>5</v>
      </c>
      <c r="B464">
        <f>MOD(ROW()-3,COUNTA(tblProducts[Description]))+1</f>
        <v>6</v>
      </c>
      <c r="C464" t="str">
        <f>_xlfn.XLOOKUP(A464,tblProducts[Column1],tblProducts[Description])</f>
        <v>ARMUL HE 5070 BULK</v>
      </c>
      <c r="D464" t="str">
        <f>_xlfn.XLOOKUP(B464,tblProducts[Column1],tblProducts[Description])</f>
        <v>BEROL 260 BULK</v>
      </c>
      <c r="E464" t="s">
        <v>9</v>
      </c>
      <c r="F464" t="s">
        <v>12</v>
      </c>
      <c r="G464" t="s">
        <v>7</v>
      </c>
      <c r="H464" t="s">
        <v>8</v>
      </c>
      <c r="I464">
        <f t="shared" si="7"/>
        <v>2</v>
      </c>
      <c r="L464" t="str">
        <v>ARMUL HE 5070 BULK</v>
      </c>
      <c r="M464" t="str">
        <v>BEROL 260 BULK</v>
      </c>
      <c r="N464">
        <v>2</v>
      </c>
    </row>
    <row r="465" spans="1:14">
      <c r="A465">
        <f>IF(MOD(ROW()-3,COUNTA(tblProducts[Description]))=0,A464+1,A464)</f>
        <v>5</v>
      </c>
      <c r="B465">
        <f>MOD(ROW()-3,COUNTA(tblProducts[Description]))+1</f>
        <v>7</v>
      </c>
      <c r="C465" t="str">
        <f>_xlfn.XLOOKUP(A465,tblProducts[Column1],tblProducts[Description])</f>
        <v>ARMUL HE 5070 BULK</v>
      </c>
      <c r="D465" t="str">
        <f>_xlfn.XLOOKUP(B465,tblProducts[Column1],tblProducts[Description])</f>
        <v>BEROL 266 BULK</v>
      </c>
      <c r="E465" t="s">
        <v>9</v>
      </c>
      <c r="F465" t="s">
        <v>12</v>
      </c>
      <c r="G465" t="s">
        <v>7</v>
      </c>
      <c r="H465" t="s">
        <v>8</v>
      </c>
      <c r="I465">
        <f t="shared" si="7"/>
        <v>2</v>
      </c>
      <c r="L465" t="str">
        <v>ARMUL HE 5070 BULK</v>
      </c>
      <c r="M465" t="str">
        <v>BEROL 266 BULK</v>
      </c>
      <c r="N465">
        <v>2</v>
      </c>
    </row>
    <row r="466" spans="1:14">
      <c r="A466">
        <f>IF(MOD(ROW()-3,COUNTA(tblProducts[Description]))=0,A465+1,A465)</f>
        <v>5</v>
      </c>
      <c r="B466">
        <f>MOD(ROW()-3,COUNTA(tblProducts[Description]))+1</f>
        <v>8</v>
      </c>
      <c r="C466" t="str">
        <f>_xlfn.XLOOKUP(A466,tblProducts[Column1],tblProducts[Description])</f>
        <v>ARMUL HE 5070 BULK</v>
      </c>
      <c r="D466" t="str">
        <f>_xlfn.XLOOKUP(B466,tblProducts[Column1],tblProducts[Description])</f>
        <v>BEROL 266V BULK</v>
      </c>
      <c r="E466" t="s">
        <v>9</v>
      </c>
      <c r="F466" t="s">
        <v>12</v>
      </c>
      <c r="G466" t="s">
        <v>7</v>
      </c>
      <c r="H466" t="s">
        <v>8</v>
      </c>
      <c r="I466">
        <f t="shared" si="7"/>
        <v>2</v>
      </c>
      <c r="L466" t="str">
        <v>ARMUL HE 5070 BULK</v>
      </c>
      <c r="M466" t="str">
        <v>BEROL 266V BULK</v>
      </c>
      <c r="N466">
        <v>2</v>
      </c>
    </row>
    <row r="467" spans="1:14">
      <c r="A467">
        <f>IF(MOD(ROW()-3,COUNTA(tblProducts[Description]))=0,A466+1,A466)</f>
        <v>5</v>
      </c>
      <c r="B467">
        <f>MOD(ROW()-3,COUNTA(tblProducts[Description]))+1</f>
        <v>9</v>
      </c>
      <c r="C467" t="str">
        <f>_xlfn.XLOOKUP(A467,tblProducts[Column1],tblProducts[Description])</f>
        <v>ARMUL HE 5070 BULK</v>
      </c>
      <c r="D467" t="str">
        <f>_xlfn.XLOOKUP(B467,tblProducts[Column1],tblProducts[Description])</f>
        <v>BEROL 467 BULK</v>
      </c>
      <c r="E467" t="s">
        <v>9</v>
      </c>
      <c r="F467" t="s">
        <v>12</v>
      </c>
      <c r="G467" t="s">
        <v>7</v>
      </c>
      <c r="H467" t="s">
        <v>8</v>
      </c>
      <c r="I467">
        <f t="shared" si="7"/>
        <v>2</v>
      </c>
      <c r="L467" t="str">
        <v>ARMUL HE 5070 BULK</v>
      </c>
      <c r="M467" t="str">
        <v>BEROL 467 BULK</v>
      </c>
      <c r="N467">
        <v>2</v>
      </c>
    </row>
    <row r="468" spans="1:14">
      <c r="A468">
        <f>IF(MOD(ROW()-3,COUNTA(tblProducts[Description]))=0,A467+1,A467)</f>
        <v>5</v>
      </c>
      <c r="B468">
        <f>MOD(ROW()-3,COUNTA(tblProducts[Description]))+1</f>
        <v>10</v>
      </c>
      <c r="C468" t="str">
        <f>_xlfn.XLOOKUP(A468,tblProducts[Column1],tblProducts[Description])</f>
        <v>ARMUL HE 5070 BULK</v>
      </c>
      <c r="D468" t="str">
        <f>_xlfn.XLOOKUP(B468,tblProducts[Column1],tblProducts[Description])</f>
        <v>BEROL OX 91-6 BULK</v>
      </c>
      <c r="E468" t="s">
        <v>9</v>
      </c>
      <c r="F468" t="s">
        <v>12</v>
      </c>
      <c r="G468" t="s">
        <v>7</v>
      </c>
      <c r="H468" t="s">
        <v>8</v>
      </c>
      <c r="I468">
        <f t="shared" si="7"/>
        <v>2</v>
      </c>
      <c r="L468" t="str">
        <v>ARMUL HE 5070 BULK</v>
      </c>
      <c r="M468" t="str">
        <v>BEROL OX 91-6 BULK</v>
      </c>
      <c r="N468">
        <v>2</v>
      </c>
    </row>
    <row r="469" spans="1:14">
      <c r="A469">
        <f>IF(MOD(ROW()-3,COUNTA(tblProducts[Description]))=0,A468+1,A468)</f>
        <v>5</v>
      </c>
      <c r="B469">
        <f>MOD(ROW()-3,COUNTA(tblProducts[Description]))+1</f>
        <v>11</v>
      </c>
      <c r="C469" t="str">
        <f>_xlfn.XLOOKUP(A469,tblProducts[Column1],tblProducts[Description])</f>
        <v>ARMUL HE 5070 BULK</v>
      </c>
      <c r="D469" t="str">
        <f>_xlfn.XLOOKUP(B469,tblProducts[Column1],tblProducts[Description])</f>
        <v>C-5635 BULK</v>
      </c>
      <c r="E469" t="s">
        <v>9</v>
      </c>
      <c r="F469" t="s">
        <v>12</v>
      </c>
      <c r="G469" t="s">
        <v>7</v>
      </c>
      <c r="H469" t="s">
        <v>8</v>
      </c>
      <c r="I469">
        <f t="shared" si="7"/>
        <v>2</v>
      </c>
      <c r="L469" t="str">
        <v>ARMUL HE 5070 BULK</v>
      </c>
      <c r="M469" t="str">
        <v>C-5635 BULK</v>
      </c>
      <c r="N469">
        <v>2</v>
      </c>
    </row>
    <row r="470" spans="1:14">
      <c r="A470">
        <f>IF(MOD(ROW()-3,COUNTA(tblProducts[Description]))=0,A469+1,A469)</f>
        <v>5</v>
      </c>
      <c r="B470">
        <f>MOD(ROW()-3,COUNTA(tblProducts[Description]))+1</f>
        <v>12</v>
      </c>
      <c r="C470" t="str">
        <f>_xlfn.XLOOKUP(A470,tblProducts[Column1],tblProducts[Description])</f>
        <v>ARMUL HE 5070 BULK</v>
      </c>
      <c r="D470" t="str">
        <f>_xlfn.XLOOKUP(B470,tblProducts[Column1],tblProducts[Description])</f>
        <v>C-6290 BULK</v>
      </c>
      <c r="E470" t="s">
        <v>9</v>
      </c>
      <c r="F470" t="s">
        <v>12</v>
      </c>
      <c r="G470" t="s">
        <v>7</v>
      </c>
      <c r="H470" t="s">
        <v>8</v>
      </c>
      <c r="I470">
        <f t="shared" si="7"/>
        <v>2</v>
      </c>
      <c r="L470" t="str">
        <v>ARMUL HE 5070 BULK</v>
      </c>
      <c r="M470" t="str">
        <v>C-6290 BULK</v>
      </c>
      <c r="N470">
        <v>2</v>
      </c>
    </row>
    <row r="471" spans="1:14">
      <c r="A471">
        <f>IF(MOD(ROW()-3,COUNTA(tblProducts[Description]))=0,A470+1,A470)</f>
        <v>5</v>
      </c>
      <c r="B471">
        <f>MOD(ROW()-3,COUNTA(tblProducts[Description]))+1</f>
        <v>13</v>
      </c>
      <c r="C471" t="str">
        <f>_xlfn.XLOOKUP(A471,tblProducts[Column1],tblProducts[Description])</f>
        <v>ARMUL HE 5070 BULK</v>
      </c>
      <c r="D471" t="str">
        <f>_xlfn.XLOOKUP(B471,tblProducts[Column1],tblProducts[Description])</f>
        <v>C-6385 BULK</v>
      </c>
      <c r="E471" t="s">
        <v>9</v>
      </c>
      <c r="F471" t="s">
        <v>12</v>
      </c>
      <c r="G471" t="s">
        <v>7</v>
      </c>
      <c r="H471" t="s">
        <v>8</v>
      </c>
      <c r="I471">
        <f t="shared" si="7"/>
        <v>2</v>
      </c>
      <c r="L471" t="str">
        <v>ARMUL HE 5070 BULK</v>
      </c>
      <c r="M471" t="str">
        <v>C-6385 BULK</v>
      </c>
      <c r="N471">
        <v>2</v>
      </c>
    </row>
    <row r="472" spans="1:14">
      <c r="A472">
        <f>IF(MOD(ROW()-3,COUNTA(tblProducts[Description]))=0,A471+1,A471)</f>
        <v>5</v>
      </c>
      <c r="B472">
        <f>MOD(ROW()-3,COUNTA(tblProducts[Description]))+1</f>
        <v>14</v>
      </c>
      <c r="C472" t="str">
        <f>_xlfn.XLOOKUP(A472,tblProducts[Column1],tblProducts[Description])</f>
        <v>ARMUL HE 5070 BULK</v>
      </c>
      <c r="D472" t="str">
        <f>_xlfn.XLOOKUP(B472,tblProducts[Column1],tblProducts[Description])</f>
        <v>C-6427 BULK</v>
      </c>
      <c r="E472" t="s">
        <v>9</v>
      </c>
      <c r="F472" t="s">
        <v>12</v>
      </c>
      <c r="G472" t="s">
        <v>7</v>
      </c>
      <c r="H472" t="s">
        <v>8</v>
      </c>
      <c r="I472">
        <f t="shared" si="7"/>
        <v>2</v>
      </c>
      <c r="L472" t="str">
        <v>ARMUL HE 5070 BULK</v>
      </c>
      <c r="M472" t="str">
        <v>C-6427 BULK</v>
      </c>
      <c r="N472">
        <v>2</v>
      </c>
    </row>
    <row r="473" spans="1:14">
      <c r="A473">
        <f>IF(MOD(ROW()-3,COUNTA(tblProducts[Description]))=0,A472+1,A472)</f>
        <v>5</v>
      </c>
      <c r="B473">
        <f>MOD(ROW()-3,COUNTA(tblProducts[Description]))+1</f>
        <v>15</v>
      </c>
      <c r="C473" t="str">
        <f>_xlfn.XLOOKUP(A473,tblProducts[Column1],tblProducts[Description])</f>
        <v>ARMUL HE 5070 BULK</v>
      </c>
      <c r="D473" t="str">
        <f>_xlfn.XLOOKUP(B473,tblProducts[Column1],tblProducts[Description])</f>
        <v>EMULPON CO-200 BULK</v>
      </c>
      <c r="E473" t="s">
        <v>9</v>
      </c>
      <c r="F473" t="s">
        <v>12</v>
      </c>
      <c r="G473" t="s">
        <v>7</v>
      </c>
      <c r="H473" t="s">
        <v>8</v>
      </c>
      <c r="I473">
        <f t="shared" si="7"/>
        <v>2</v>
      </c>
      <c r="L473" t="str">
        <v>ARMUL HE 5070 BULK</v>
      </c>
      <c r="M473" t="str">
        <v>EMULPON CO-200 BULK</v>
      </c>
      <c r="N473">
        <v>2</v>
      </c>
    </row>
    <row r="474" spans="1:14">
      <c r="A474">
        <f>IF(MOD(ROW()-3,COUNTA(tblProducts[Description]))=0,A473+1,A473)</f>
        <v>5</v>
      </c>
      <c r="B474">
        <f>MOD(ROW()-3,COUNTA(tblProducts[Description]))+1</f>
        <v>16</v>
      </c>
      <c r="C474" t="str">
        <f>_xlfn.XLOOKUP(A474,tblProducts[Column1],tblProducts[Description])</f>
        <v>ARMUL HE 5070 BULK</v>
      </c>
      <c r="D474" t="str">
        <f>_xlfn.XLOOKUP(B474,tblProducts[Column1],tblProducts[Description])</f>
        <v>EMULPON CO-360 BULK</v>
      </c>
      <c r="E474" t="s">
        <v>9</v>
      </c>
      <c r="F474" t="s">
        <v>12</v>
      </c>
      <c r="G474" t="s">
        <v>7</v>
      </c>
      <c r="H474" t="s">
        <v>8</v>
      </c>
      <c r="I474">
        <f t="shared" si="7"/>
        <v>2</v>
      </c>
      <c r="L474" t="str">
        <v>ARMUL HE 5070 BULK</v>
      </c>
      <c r="M474" t="str">
        <v>EMULPON CO-360 BULK</v>
      </c>
      <c r="N474">
        <v>2</v>
      </c>
    </row>
    <row r="475" spans="1:14">
      <c r="A475">
        <f>IF(MOD(ROW()-3,COUNTA(tblProducts[Description]))=0,A474+1,A474)</f>
        <v>5</v>
      </c>
      <c r="B475">
        <f>MOD(ROW()-3,COUNTA(tblProducts[Description]))+1</f>
        <v>17</v>
      </c>
      <c r="C475" t="str">
        <f>_xlfn.XLOOKUP(A475,tblProducts[Column1],tblProducts[Description])</f>
        <v>ARMUL HE 5070 BULK</v>
      </c>
      <c r="D475" t="str">
        <f>_xlfn.XLOOKUP(B475,tblProducts[Column1],tblProducts[Description])</f>
        <v>EMULPON CO-550 BULK</v>
      </c>
      <c r="E475" t="s">
        <v>9</v>
      </c>
      <c r="F475" t="s">
        <v>12</v>
      </c>
      <c r="G475" t="s">
        <v>7</v>
      </c>
      <c r="H475" t="s">
        <v>8</v>
      </c>
      <c r="I475">
        <f t="shared" si="7"/>
        <v>2</v>
      </c>
      <c r="L475" t="str">
        <v>ARMUL HE 5070 BULK</v>
      </c>
      <c r="M475" t="str">
        <v>EMULPON CO-550 BULK</v>
      </c>
      <c r="N475">
        <v>2</v>
      </c>
    </row>
    <row r="476" spans="1:14">
      <c r="A476">
        <f>IF(MOD(ROW()-3,COUNTA(tblProducts[Description]))=0,A475+1,A475)</f>
        <v>5</v>
      </c>
      <c r="B476">
        <f>MOD(ROW()-3,COUNTA(tblProducts[Description]))+1</f>
        <v>18</v>
      </c>
      <c r="C476" t="str">
        <f>_xlfn.XLOOKUP(A476,tblProducts[Column1],tblProducts[Description])</f>
        <v>ARMUL HE 5070 BULK</v>
      </c>
      <c r="D476" t="str">
        <f>_xlfn.XLOOKUP(B476,tblProducts[Column1],tblProducts[Description])</f>
        <v>ETHODUOMEEN HT/13 BULK</v>
      </c>
      <c r="E476" t="s">
        <v>9</v>
      </c>
      <c r="F476" t="s">
        <v>12</v>
      </c>
      <c r="G476" t="s">
        <v>7</v>
      </c>
      <c r="H476" t="s">
        <v>8</v>
      </c>
      <c r="I476">
        <f t="shared" si="7"/>
        <v>2</v>
      </c>
      <c r="L476" t="str">
        <v>ARMUL HE 5070 BULK</v>
      </c>
      <c r="M476" t="str">
        <v>ETHODUOMEEN HT/13 BULK</v>
      </c>
      <c r="N476">
        <v>2</v>
      </c>
    </row>
    <row r="477" spans="1:14">
      <c r="A477">
        <f>IF(MOD(ROW()-3,COUNTA(tblProducts[Description]))=0,A476+1,A476)</f>
        <v>5</v>
      </c>
      <c r="B477">
        <f>MOD(ROW()-3,COUNTA(tblProducts[Description]))+1</f>
        <v>19</v>
      </c>
      <c r="C477" t="str">
        <f>_xlfn.XLOOKUP(A477,tblProducts[Column1],tblProducts[Description])</f>
        <v>ARMUL HE 5070 BULK</v>
      </c>
      <c r="D477" t="str">
        <f>_xlfn.XLOOKUP(B477,tblProducts[Column1],tblProducts[Description])</f>
        <v>ETHODUOMEEN T/13 BULK</v>
      </c>
      <c r="E477" t="s">
        <v>9</v>
      </c>
      <c r="F477" t="s">
        <v>12</v>
      </c>
      <c r="G477" t="s">
        <v>7</v>
      </c>
      <c r="H477" t="s">
        <v>8</v>
      </c>
      <c r="I477">
        <f t="shared" si="7"/>
        <v>2</v>
      </c>
      <c r="L477" t="str">
        <v>ARMUL HE 5070 BULK</v>
      </c>
      <c r="M477" t="str">
        <v>ETHODUOMEEN T/13 BULK</v>
      </c>
      <c r="N477">
        <v>2</v>
      </c>
    </row>
    <row r="478" spans="1:14">
      <c r="A478">
        <f>IF(MOD(ROW()-3,COUNTA(tblProducts[Description]))=0,A477+1,A477)</f>
        <v>5</v>
      </c>
      <c r="B478">
        <f>MOD(ROW()-3,COUNTA(tblProducts[Description]))+1</f>
        <v>20</v>
      </c>
      <c r="C478" t="str">
        <f>_xlfn.XLOOKUP(A478,tblProducts[Column1],tblProducts[Description])</f>
        <v>ARMUL HE 5070 BULK</v>
      </c>
      <c r="D478" t="str">
        <f>_xlfn.XLOOKUP(B478,tblProducts[Column1],tblProducts[Description])</f>
        <v>ETHODUOMEEN T/13N BULK</v>
      </c>
      <c r="E478" t="s">
        <v>9</v>
      </c>
      <c r="F478" t="s">
        <v>12</v>
      </c>
      <c r="G478" t="s">
        <v>7</v>
      </c>
      <c r="H478" t="s">
        <v>8</v>
      </c>
      <c r="I478">
        <f t="shared" si="7"/>
        <v>2</v>
      </c>
      <c r="L478" t="str">
        <v>ARMUL HE 5070 BULK</v>
      </c>
      <c r="M478" t="str">
        <v>ETHODUOMEEN T/13N BULK</v>
      </c>
      <c r="N478">
        <v>2</v>
      </c>
    </row>
    <row r="479" spans="1:14">
      <c r="A479">
        <f>IF(MOD(ROW()-3,COUNTA(tblProducts[Description]))=0,A478+1,A478)</f>
        <v>5</v>
      </c>
      <c r="B479">
        <f>MOD(ROW()-3,COUNTA(tblProducts[Description]))+1</f>
        <v>21</v>
      </c>
      <c r="C479" t="str">
        <f>_xlfn.XLOOKUP(A479,tblProducts[Column1],tblProducts[Description])</f>
        <v>ARMUL HE 5070 BULK</v>
      </c>
      <c r="D479" t="str">
        <f>_xlfn.XLOOKUP(B479,tblProducts[Column1],tblProducts[Description])</f>
        <v>ETHODUOMEEN T/20 BULK</v>
      </c>
      <c r="E479" t="s">
        <v>9</v>
      </c>
      <c r="F479" t="s">
        <v>12</v>
      </c>
      <c r="G479" t="s">
        <v>7</v>
      </c>
      <c r="H479" t="s">
        <v>8</v>
      </c>
      <c r="I479">
        <f t="shared" si="7"/>
        <v>2</v>
      </c>
      <c r="L479" t="str">
        <v>ARMUL HE 5070 BULK</v>
      </c>
      <c r="M479" t="str">
        <v>ETHODUOMEEN T/20 BULK</v>
      </c>
      <c r="N479">
        <v>2</v>
      </c>
    </row>
    <row r="480" spans="1:14">
      <c r="A480">
        <f>IF(MOD(ROW()-3,COUNTA(tblProducts[Description]))=0,A479+1,A479)</f>
        <v>5</v>
      </c>
      <c r="B480">
        <f>MOD(ROW()-3,COUNTA(tblProducts[Description]))+1</f>
        <v>22</v>
      </c>
      <c r="C480" t="str">
        <f>_xlfn.XLOOKUP(A480,tblProducts[Column1],tblProducts[Description])</f>
        <v>ARMUL HE 5070 BULK</v>
      </c>
      <c r="D480" t="str">
        <f>_xlfn.XLOOKUP(B480,tblProducts[Column1],tblProducts[Description])</f>
        <v>ETHODUOMEEN T/25 BULK</v>
      </c>
      <c r="E480" t="s">
        <v>9</v>
      </c>
      <c r="F480" t="s">
        <v>12</v>
      </c>
      <c r="G480" t="s">
        <v>7</v>
      </c>
      <c r="H480" t="s">
        <v>8</v>
      </c>
      <c r="I480">
        <f t="shared" si="7"/>
        <v>2</v>
      </c>
      <c r="L480" t="str">
        <v>ARMUL HE 5070 BULK</v>
      </c>
      <c r="M480" t="str">
        <v>ETHODUOMEEN T/25 BULK</v>
      </c>
      <c r="N480">
        <v>2</v>
      </c>
    </row>
    <row r="481" spans="1:14">
      <c r="A481">
        <f>IF(MOD(ROW()-3,COUNTA(tblProducts[Description]))=0,A480+1,A480)</f>
        <v>5</v>
      </c>
      <c r="B481">
        <f>MOD(ROW()-3,COUNTA(tblProducts[Description]))+1</f>
        <v>23</v>
      </c>
      <c r="C481" t="str">
        <f>_xlfn.XLOOKUP(A481,tblProducts[Column1],tblProducts[Description])</f>
        <v>ARMUL HE 5070 BULK</v>
      </c>
      <c r="D481" t="str">
        <f>_xlfn.XLOOKUP(B481,tblProducts[Column1],tblProducts[Description])</f>
        <v>ETHOFAT 242/25 BULK</v>
      </c>
      <c r="E481" t="s">
        <v>9</v>
      </c>
      <c r="F481" t="s">
        <v>12</v>
      </c>
      <c r="G481" t="s">
        <v>7</v>
      </c>
      <c r="H481" t="s">
        <v>8</v>
      </c>
      <c r="I481">
        <f t="shared" si="7"/>
        <v>2</v>
      </c>
      <c r="L481" t="str">
        <v>ARMUL HE 5070 BULK</v>
      </c>
      <c r="M481" t="str">
        <v>ETHOFAT 242/25 BULK</v>
      </c>
      <c r="N481">
        <v>2</v>
      </c>
    </row>
    <row r="482" spans="1:14">
      <c r="A482">
        <f>IF(MOD(ROW()-3,COUNTA(tblProducts[Description]))=0,A481+1,A481)</f>
        <v>5</v>
      </c>
      <c r="B482">
        <f>MOD(ROW()-3,COUNTA(tblProducts[Description]))+1</f>
        <v>24</v>
      </c>
      <c r="C482" t="str">
        <f>_xlfn.XLOOKUP(A482,tblProducts[Column1],tblProducts[Description])</f>
        <v>ARMUL HE 5070 BULK</v>
      </c>
      <c r="D482" t="str">
        <f>_xlfn.XLOOKUP(B482,tblProducts[Column1],tblProducts[Description])</f>
        <v>ETHOMEEN C/12S BULK</v>
      </c>
      <c r="E482" t="s">
        <v>9</v>
      </c>
      <c r="F482" t="s">
        <v>12</v>
      </c>
      <c r="G482" t="s">
        <v>7</v>
      </c>
      <c r="H482" t="s">
        <v>8</v>
      </c>
      <c r="I482">
        <f t="shared" si="7"/>
        <v>2</v>
      </c>
      <c r="L482" t="str">
        <v>ARMUL HE 5070 BULK</v>
      </c>
      <c r="M482" t="str">
        <v>ETHOMEEN C/12S BULK</v>
      </c>
      <c r="N482">
        <v>2</v>
      </c>
    </row>
    <row r="483" spans="1:14">
      <c r="A483">
        <f>IF(MOD(ROW()-3,COUNTA(tblProducts[Description]))=0,A482+1,A482)</f>
        <v>5</v>
      </c>
      <c r="B483">
        <f>MOD(ROW()-3,COUNTA(tblProducts[Description]))+1</f>
        <v>25</v>
      </c>
      <c r="C483" t="str">
        <f>_xlfn.XLOOKUP(A483,tblProducts[Column1],tblProducts[Description])</f>
        <v>ARMUL HE 5070 BULK</v>
      </c>
      <c r="D483" t="str">
        <f>_xlfn.XLOOKUP(B483,tblProducts[Column1],tblProducts[Description])</f>
        <v>ETHOMEEN 18/12 BULK</v>
      </c>
      <c r="E483" t="s">
        <v>9</v>
      </c>
      <c r="F483" t="s">
        <v>12</v>
      </c>
      <c r="G483" t="s">
        <v>7</v>
      </c>
      <c r="H483" t="s">
        <v>8</v>
      </c>
      <c r="I483">
        <f t="shared" si="7"/>
        <v>2</v>
      </c>
      <c r="L483" t="str">
        <v>ARMUL HE 5070 BULK</v>
      </c>
      <c r="M483" t="str">
        <v>ETHOMEEN 18/12 BULK</v>
      </c>
      <c r="N483">
        <v>2</v>
      </c>
    </row>
    <row r="484" spans="1:14">
      <c r="A484">
        <f>IF(MOD(ROW()-3,COUNTA(tblProducts[Description]))=0,A483+1,A483)</f>
        <v>5</v>
      </c>
      <c r="B484">
        <f>MOD(ROW()-3,COUNTA(tblProducts[Description]))+1</f>
        <v>26</v>
      </c>
      <c r="C484" t="str">
        <f>_xlfn.XLOOKUP(A484,tblProducts[Column1],tblProducts[Description])</f>
        <v>ARMUL HE 5070 BULK</v>
      </c>
      <c r="D484" t="str">
        <f>_xlfn.XLOOKUP(B484,tblProducts[Column1],tblProducts[Description])</f>
        <v>ETHOMEEN 18/25 BULK</v>
      </c>
      <c r="E484" t="s">
        <v>9</v>
      </c>
      <c r="F484" t="s">
        <v>12</v>
      </c>
      <c r="G484" t="s">
        <v>9</v>
      </c>
      <c r="H484" t="s">
        <v>11</v>
      </c>
      <c r="I484">
        <f t="shared" si="7"/>
        <v>4</v>
      </c>
      <c r="L484" t="str">
        <v>ARMUL HE 5070 BULK</v>
      </c>
      <c r="M484" t="str">
        <v>ETHOMEEN 18/25 BULK</v>
      </c>
      <c r="N484">
        <v>4</v>
      </c>
    </row>
    <row r="485" spans="1:14">
      <c r="A485">
        <f>IF(MOD(ROW()-3,COUNTA(tblProducts[Description]))=0,A484+1,A484)</f>
        <v>5</v>
      </c>
      <c r="B485">
        <f>MOD(ROW()-3,COUNTA(tblProducts[Description]))+1</f>
        <v>27</v>
      </c>
      <c r="C485" t="str">
        <f>_xlfn.XLOOKUP(A485,tblProducts[Column1],tblProducts[Description])</f>
        <v>ARMUL HE 5070 BULK</v>
      </c>
      <c r="D485" t="str">
        <f>_xlfn.XLOOKUP(B485,tblProducts[Column1],tblProducts[Description])</f>
        <v>ETHOMEEN C/12 BULK</v>
      </c>
      <c r="E485" t="s">
        <v>9</v>
      </c>
      <c r="F485" t="s">
        <v>12</v>
      </c>
      <c r="G485" t="s">
        <v>9</v>
      </c>
      <c r="H485" t="s">
        <v>11</v>
      </c>
      <c r="I485">
        <f t="shared" si="7"/>
        <v>4</v>
      </c>
      <c r="L485" t="str">
        <v>ARMUL HE 5070 BULK</v>
      </c>
      <c r="M485" t="str">
        <v>ETHOMEEN C/12 BULK</v>
      </c>
      <c r="N485">
        <v>4</v>
      </c>
    </row>
    <row r="486" spans="1:14">
      <c r="A486">
        <f>IF(MOD(ROW()-3,COUNTA(tblProducts[Description]))=0,A485+1,A485)</f>
        <v>5</v>
      </c>
      <c r="B486">
        <f>MOD(ROW()-3,COUNTA(tblProducts[Description]))+1</f>
        <v>28</v>
      </c>
      <c r="C486" t="str">
        <f>_xlfn.XLOOKUP(A486,tblProducts[Column1],tblProducts[Description])</f>
        <v>ARMUL HE 5070 BULK</v>
      </c>
      <c r="D486" t="str">
        <f>_xlfn.XLOOKUP(B486,tblProducts[Column1],tblProducts[Description])</f>
        <v>ETHOMEEN C/12 M BULK</v>
      </c>
      <c r="E486" t="s">
        <v>9</v>
      </c>
      <c r="F486" t="s">
        <v>12</v>
      </c>
      <c r="G486" t="s">
        <v>9</v>
      </c>
      <c r="H486" t="s">
        <v>11</v>
      </c>
      <c r="I486">
        <f t="shared" si="7"/>
        <v>4</v>
      </c>
      <c r="L486" t="str">
        <v>ARMUL HE 5070 BULK</v>
      </c>
      <c r="M486" t="str">
        <v>ETHOMEEN C/12 M BULK</v>
      </c>
      <c r="N486">
        <v>4</v>
      </c>
    </row>
    <row r="487" spans="1:14">
      <c r="A487">
        <f>IF(MOD(ROW()-3,COUNTA(tblProducts[Description]))=0,A486+1,A486)</f>
        <v>5</v>
      </c>
      <c r="B487">
        <f>MOD(ROW()-3,COUNTA(tblProducts[Description]))+1</f>
        <v>29</v>
      </c>
      <c r="C487" t="str">
        <f>_xlfn.XLOOKUP(A487,tblProducts[Column1],tblProducts[Description])</f>
        <v>ARMUL HE 5070 BULK</v>
      </c>
      <c r="D487" t="str">
        <f>_xlfn.XLOOKUP(B487,tblProducts[Column1],tblProducts[Description])</f>
        <v>ETHOMEEN C/12 SUN BULK</v>
      </c>
      <c r="E487" t="s">
        <v>9</v>
      </c>
      <c r="F487" t="s">
        <v>12</v>
      </c>
      <c r="G487" t="s">
        <v>7</v>
      </c>
      <c r="H487" t="s">
        <v>8</v>
      </c>
      <c r="I487">
        <f t="shared" si="7"/>
        <v>2</v>
      </c>
      <c r="L487" t="str">
        <v>ARMUL HE 5070 BULK</v>
      </c>
      <c r="M487" t="str">
        <v>ETHOMEEN C/12 SUN BULK</v>
      </c>
      <c r="N487">
        <v>2</v>
      </c>
    </row>
    <row r="488" spans="1:14">
      <c r="A488">
        <f>IF(MOD(ROW()-3,COUNTA(tblProducts[Description]))=0,A487+1,A487)</f>
        <v>5</v>
      </c>
      <c r="B488">
        <f>MOD(ROW()-3,COUNTA(tblProducts[Description]))+1</f>
        <v>30</v>
      </c>
      <c r="C488" t="str">
        <f>_xlfn.XLOOKUP(A488,tblProducts[Column1],tblProducts[Description])</f>
        <v>ARMUL HE 5070 BULK</v>
      </c>
      <c r="D488" t="str">
        <f>_xlfn.XLOOKUP(B488,tblProducts[Column1],tblProducts[Description])</f>
        <v>ETHOMEEN C/12 UN BULK</v>
      </c>
      <c r="E488" t="s">
        <v>7</v>
      </c>
      <c r="G488" t="s">
        <v>7</v>
      </c>
      <c r="H488" t="s">
        <v>13</v>
      </c>
      <c r="I488">
        <f t="shared" si="7"/>
        <v>0</v>
      </c>
      <c r="L488" t="str">
        <v>ARMUL HE 5070 BULK</v>
      </c>
      <c r="M488" t="str">
        <v>ETHOMEEN C/12 UN BULK</v>
      </c>
      <c r="N488">
        <v>0</v>
      </c>
    </row>
    <row r="489" spans="1:14">
      <c r="A489">
        <f>IF(MOD(ROW()-3,COUNTA(tblProducts[Description]))=0,A488+1,A488)</f>
        <v>5</v>
      </c>
      <c r="B489">
        <f>MOD(ROW()-3,COUNTA(tblProducts[Description]))+1</f>
        <v>31</v>
      </c>
      <c r="C489" t="str">
        <f>_xlfn.XLOOKUP(A489,tblProducts[Column1],tblProducts[Description])</f>
        <v>ARMUL HE 5070 BULK</v>
      </c>
      <c r="D489" t="str">
        <f>_xlfn.XLOOKUP(B489,tblProducts[Column1],tblProducts[Description])</f>
        <v>ETHOMEEN C/15 BULK</v>
      </c>
      <c r="E489" t="s">
        <v>7</v>
      </c>
      <c r="G489" t="s">
        <v>7</v>
      </c>
      <c r="H489" t="s">
        <v>13</v>
      </c>
      <c r="I489">
        <f t="shared" si="7"/>
        <v>0</v>
      </c>
      <c r="L489" t="str">
        <v>ARMUL HE 5070 BULK</v>
      </c>
      <c r="M489" t="str">
        <v>ETHOMEEN C/15 BULK</v>
      </c>
      <c r="N489">
        <v>0</v>
      </c>
    </row>
    <row r="490" spans="1:14">
      <c r="A490">
        <f>IF(MOD(ROW()-3,COUNTA(tblProducts[Description]))=0,A489+1,A489)</f>
        <v>5</v>
      </c>
      <c r="B490">
        <f>MOD(ROW()-3,COUNTA(tblProducts[Description]))+1</f>
        <v>32</v>
      </c>
      <c r="C490" t="str">
        <f>_xlfn.XLOOKUP(A490,tblProducts[Column1],tblProducts[Description])</f>
        <v>ARMUL HE 5070 BULK</v>
      </c>
      <c r="D490" t="str">
        <f>_xlfn.XLOOKUP(B490,tblProducts[Column1],tblProducts[Description])</f>
        <v>ETHOMEEN C/17 BULK</v>
      </c>
      <c r="E490" t="s">
        <v>7</v>
      </c>
      <c r="G490" t="s">
        <v>7</v>
      </c>
      <c r="H490" t="s">
        <v>13</v>
      </c>
      <c r="I490">
        <f t="shared" si="7"/>
        <v>0</v>
      </c>
      <c r="L490" t="str">
        <v>ARMUL HE 5070 BULK</v>
      </c>
      <c r="M490" t="str">
        <v>ETHOMEEN C/17 BULK</v>
      </c>
      <c r="N490">
        <v>0</v>
      </c>
    </row>
    <row r="491" spans="1:14">
      <c r="A491">
        <f>IF(MOD(ROW()-3,COUNTA(tblProducts[Description]))=0,A490+1,A490)</f>
        <v>5</v>
      </c>
      <c r="B491">
        <f>MOD(ROW()-3,COUNTA(tblProducts[Description]))+1</f>
        <v>33</v>
      </c>
      <c r="C491" t="str">
        <f>_xlfn.XLOOKUP(A491,tblProducts[Column1],tblProducts[Description])</f>
        <v>ARMUL HE 5070 BULK</v>
      </c>
      <c r="D491" t="str">
        <f>_xlfn.XLOOKUP(B491,tblProducts[Column1],tblProducts[Description])</f>
        <v>ETHOMEEN C/25A BULK</v>
      </c>
      <c r="E491" t="s">
        <v>9</v>
      </c>
      <c r="F491" t="s">
        <v>12</v>
      </c>
      <c r="G491" t="s">
        <v>7</v>
      </c>
      <c r="H491" t="s">
        <v>8</v>
      </c>
      <c r="I491">
        <f t="shared" si="7"/>
        <v>2</v>
      </c>
      <c r="L491" t="str">
        <v>ARMUL HE 5070 BULK</v>
      </c>
      <c r="M491" t="str">
        <v>ETHOMEEN C/25A BULK</v>
      </c>
      <c r="N491">
        <v>2</v>
      </c>
    </row>
    <row r="492" spans="1:14">
      <c r="A492">
        <f>IF(MOD(ROW()-3,COUNTA(tblProducts[Description]))=0,A491+1,A491)</f>
        <v>5</v>
      </c>
      <c r="B492">
        <f>MOD(ROW()-3,COUNTA(tblProducts[Description]))+1</f>
        <v>34</v>
      </c>
      <c r="C492" t="str">
        <f>_xlfn.XLOOKUP(A492,tblProducts[Column1],tblProducts[Description])</f>
        <v>ARMUL HE 5070 BULK</v>
      </c>
      <c r="D492" t="str">
        <f>_xlfn.XLOOKUP(B492,tblProducts[Column1],tblProducts[Description])</f>
        <v>ETHOMEEN C/25A S BULK</v>
      </c>
      <c r="E492" t="s">
        <v>9</v>
      </c>
      <c r="F492" t="s">
        <v>12</v>
      </c>
      <c r="G492" t="s">
        <v>7</v>
      </c>
      <c r="H492" t="s">
        <v>8</v>
      </c>
      <c r="I492">
        <f t="shared" si="7"/>
        <v>2</v>
      </c>
      <c r="L492" t="str">
        <v>ARMUL HE 5070 BULK</v>
      </c>
      <c r="M492" t="str">
        <v>ETHOMEEN C/25A S BULK</v>
      </c>
      <c r="N492">
        <v>2</v>
      </c>
    </row>
    <row r="493" spans="1:14">
      <c r="A493">
        <f>IF(MOD(ROW()-3,COUNTA(tblProducts[Description]))=0,A492+1,A492)</f>
        <v>5</v>
      </c>
      <c r="B493">
        <f>MOD(ROW()-3,COUNTA(tblProducts[Description]))+1</f>
        <v>35</v>
      </c>
      <c r="C493" t="str">
        <f>_xlfn.XLOOKUP(A493,tblProducts[Column1],tblProducts[Description])</f>
        <v>ARMUL HE 5070 BULK</v>
      </c>
      <c r="D493" t="str">
        <f>_xlfn.XLOOKUP(B493,tblProducts[Column1],tblProducts[Description])</f>
        <v>ETHOMEEN O/12LC BULK</v>
      </c>
      <c r="E493" t="s">
        <v>9</v>
      </c>
      <c r="F493" t="s">
        <v>12</v>
      </c>
      <c r="G493" t="s">
        <v>7</v>
      </c>
      <c r="H493" t="s">
        <v>8</v>
      </c>
      <c r="I493">
        <f t="shared" si="7"/>
        <v>2</v>
      </c>
      <c r="L493" t="str">
        <v>ARMUL HE 5070 BULK</v>
      </c>
      <c r="M493" t="str">
        <v>ETHOMEEN O/12LC BULK</v>
      </c>
      <c r="N493">
        <v>2</v>
      </c>
    </row>
    <row r="494" spans="1:14">
      <c r="A494">
        <f>IF(MOD(ROW()-3,COUNTA(tblProducts[Description]))=0,A493+1,A493)</f>
        <v>5</v>
      </c>
      <c r="B494">
        <f>MOD(ROW()-3,COUNTA(tblProducts[Description]))+1</f>
        <v>36</v>
      </c>
      <c r="C494" t="str">
        <f>_xlfn.XLOOKUP(A494,tblProducts[Column1],tblProducts[Description])</f>
        <v>ARMUL HE 5070 BULK</v>
      </c>
      <c r="D494" t="str">
        <f>_xlfn.XLOOKUP(B494,tblProducts[Column1],tblProducts[Description])</f>
        <v>ETHOMEEN SV/12 BULK</v>
      </c>
      <c r="E494" t="s">
        <v>9</v>
      </c>
      <c r="F494" t="s">
        <v>12</v>
      </c>
      <c r="G494" t="s">
        <v>7</v>
      </c>
      <c r="H494" t="s">
        <v>8</v>
      </c>
      <c r="I494">
        <f t="shared" si="7"/>
        <v>2</v>
      </c>
      <c r="L494" t="str">
        <v>ARMUL HE 5070 BULK</v>
      </c>
      <c r="M494" t="str">
        <v>ETHOMEEN SV/12 BULK</v>
      </c>
      <c r="N494">
        <v>2</v>
      </c>
    </row>
    <row r="495" spans="1:14">
      <c r="A495">
        <f>IF(MOD(ROW()-3,COUNTA(tblProducts[Description]))=0,A494+1,A494)</f>
        <v>5</v>
      </c>
      <c r="B495">
        <f>MOD(ROW()-3,COUNTA(tblProducts[Description]))+1</f>
        <v>37</v>
      </c>
      <c r="C495" t="str">
        <f>_xlfn.XLOOKUP(A495,tblProducts[Column1],tblProducts[Description])</f>
        <v>ARMUL HE 5070 BULK</v>
      </c>
      <c r="D495" t="str">
        <f>_xlfn.XLOOKUP(B495,tblProducts[Column1],tblProducts[Description])</f>
        <v>ETHOMEEN SV/15 BULK</v>
      </c>
      <c r="E495" t="s">
        <v>9</v>
      </c>
      <c r="F495" t="s">
        <v>12</v>
      </c>
      <c r="G495" t="s">
        <v>7</v>
      </c>
      <c r="H495" t="s">
        <v>8</v>
      </c>
      <c r="I495">
        <f t="shared" si="7"/>
        <v>2</v>
      </c>
      <c r="L495" t="str">
        <v>ARMUL HE 5070 BULK</v>
      </c>
      <c r="M495" t="str">
        <v>ETHOMEEN SV/15 BULK</v>
      </c>
      <c r="N495">
        <v>2</v>
      </c>
    </row>
    <row r="496" spans="1:14">
      <c r="A496">
        <f>IF(MOD(ROW()-3,COUNTA(tblProducts[Description]))=0,A495+1,A495)</f>
        <v>5</v>
      </c>
      <c r="B496">
        <f>MOD(ROW()-3,COUNTA(tblProducts[Description]))+1</f>
        <v>38</v>
      </c>
      <c r="C496" t="str">
        <f>_xlfn.XLOOKUP(A496,tblProducts[Column1],tblProducts[Description])</f>
        <v>ARMUL HE 5070 BULK</v>
      </c>
      <c r="D496" t="str">
        <f>_xlfn.XLOOKUP(B496,tblProducts[Column1],tblProducts[Description])</f>
        <v>ETHOMEEN SV/15C BULK</v>
      </c>
      <c r="E496" t="s">
        <v>9</v>
      </c>
      <c r="F496" t="s">
        <v>12</v>
      </c>
      <c r="G496" t="s">
        <v>7</v>
      </c>
      <c r="H496" t="s">
        <v>8</v>
      </c>
      <c r="I496">
        <f t="shared" si="7"/>
        <v>2</v>
      </c>
      <c r="L496" t="str">
        <v>ARMUL HE 5070 BULK</v>
      </c>
      <c r="M496" t="str">
        <v>ETHOMEEN SV/15C BULK</v>
      </c>
      <c r="N496">
        <v>2</v>
      </c>
    </row>
    <row r="497" spans="1:14">
      <c r="A497">
        <f>IF(MOD(ROW()-3,COUNTA(tblProducts[Description]))=0,A496+1,A496)</f>
        <v>5</v>
      </c>
      <c r="B497">
        <f>MOD(ROW()-3,COUNTA(tblProducts[Description]))+1</f>
        <v>39</v>
      </c>
      <c r="C497" t="str">
        <f>_xlfn.XLOOKUP(A497,tblProducts[Column1],tblProducts[Description])</f>
        <v>ARMUL HE 5070 BULK</v>
      </c>
      <c r="D497" t="str">
        <f>_xlfn.XLOOKUP(B497,tblProducts[Column1],tblProducts[Description])</f>
        <v>ETHOMEEN SV/25 BULK</v>
      </c>
      <c r="E497" t="s">
        <v>9</v>
      </c>
      <c r="F497" t="s">
        <v>12</v>
      </c>
      <c r="G497" t="s">
        <v>7</v>
      </c>
      <c r="H497" t="s">
        <v>8</v>
      </c>
      <c r="I497">
        <f t="shared" si="7"/>
        <v>2</v>
      </c>
      <c r="L497" t="str">
        <v>ARMUL HE 5070 BULK</v>
      </c>
      <c r="M497" t="str">
        <v>ETHOMEEN SV/25 BULK</v>
      </c>
      <c r="N497">
        <v>2</v>
      </c>
    </row>
    <row r="498" spans="1:14">
      <c r="A498">
        <f>IF(MOD(ROW()-3,COUNTA(tblProducts[Description]))=0,A497+1,A497)</f>
        <v>5</v>
      </c>
      <c r="B498">
        <f>MOD(ROW()-3,COUNTA(tblProducts[Description]))+1</f>
        <v>40</v>
      </c>
      <c r="C498" t="str">
        <f>_xlfn.XLOOKUP(A498,tblProducts[Column1],tblProducts[Description])</f>
        <v>ARMUL HE 5070 BULK</v>
      </c>
      <c r="D498" t="str">
        <f>_xlfn.XLOOKUP(B498,tblProducts[Column1],tblProducts[Description])</f>
        <v>ETHOMEEN T/12 BULK</v>
      </c>
      <c r="E498" t="s">
        <v>9</v>
      </c>
      <c r="F498" t="s">
        <v>12</v>
      </c>
      <c r="G498" t="s">
        <v>7</v>
      </c>
      <c r="H498" t="s">
        <v>8</v>
      </c>
      <c r="I498">
        <f t="shared" si="7"/>
        <v>2</v>
      </c>
      <c r="L498" t="str">
        <v>ARMUL HE 5070 BULK</v>
      </c>
      <c r="M498" t="str">
        <v>ETHOMEEN T/12 BULK</v>
      </c>
      <c r="N498">
        <v>2</v>
      </c>
    </row>
    <row r="499" spans="1:14">
      <c r="A499">
        <f>IF(MOD(ROW()-3,COUNTA(tblProducts[Description]))=0,A498+1,A498)</f>
        <v>5</v>
      </c>
      <c r="B499">
        <f>MOD(ROW()-3,COUNTA(tblProducts[Description]))+1</f>
        <v>41</v>
      </c>
      <c r="C499" t="str">
        <f>_xlfn.XLOOKUP(A499,tblProducts[Column1],tblProducts[Description])</f>
        <v>ARMUL HE 5070 BULK</v>
      </c>
      <c r="D499" t="str">
        <f>_xlfn.XLOOKUP(B499,tblProducts[Column1],tblProducts[Description])</f>
        <v>ETHOMEEN T/13.5 BULK</v>
      </c>
      <c r="E499" t="s">
        <v>9</v>
      </c>
      <c r="F499" t="s">
        <v>12</v>
      </c>
      <c r="G499" t="s">
        <v>7</v>
      </c>
      <c r="H499" t="s">
        <v>8</v>
      </c>
      <c r="I499">
        <f t="shared" si="7"/>
        <v>2</v>
      </c>
      <c r="L499" t="str">
        <v>ARMUL HE 5070 BULK</v>
      </c>
      <c r="M499" t="str">
        <v>ETHOMEEN T/13.5 BULK</v>
      </c>
      <c r="N499">
        <v>2</v>
      </c>
    </row>
    <row r="500" spans="1:14">
      <c r="A500">
        <f>IF(MOD(ROW()-3,COUNTA(tblProducts[Description]))=0,A499+1,A499)</f>
        <v>5</v>
      </c>
      <c r="B500">
        <f>MOD(ROW()-3,COUNTA(tblProducts[Description]))+1</f>
        <v>42</v>
      </c>
      <c r="C500" t="str">
        <f>_xlfn.XLOOKUP(A500,tblProducts[Column1],tblProducts[Description])</f>
        <v>ARMUL HE 5070 BULK</v>
      </c>
      <c r="D500" t="str">
        <f>_xlfn.XLOOKUP(B500,tblProducts[Column1],tblProducts[Description])</f>
        <v>ETHOMEEN T/15 BULK</v>
      </c>
      <c r="E500" t="s">
        <v>9</v>
      </c>
      <c r="F500" t="s">
        <v>12</v>
      </c>
      <c r="G500" t="s">
        <v>7</v>
      </c>
      <c r="H500" t="s">
        <v>8</v>
      </c>
      <c r="I500">
        <f t="shared" si="7"/>
        <v>2</v>
      </c>
      <c r="L500" t="str">
        <v>ARMUL HE 5070 BULK</v>
      </c>
      <c r="M500" t="str">
        <v>ETHOMEEN T/15 BULK</v>
      </c>
      <c r="N500">
        <v>2</v>
      </c>
    </row>
    <row r="501" spans="1:14">
      <c r="A501">
        <f>IF(MOD(ROW()-3,COUNTA(tblProducts[Description]))=0,A500+1,A500)</f>
        <v>5</v>
      </c>
      <c r="B501">
        <f>MOD(ROW()-3,COUNTA(tblProducts[Description]))+1</f>
        <v>43</v>
      </c>
      <c r="C501" t="str">
        <f>_xlfn.XLOOKUP(A501,tblProducts[Column1],tblProducts[Description])</f>
        <v>ARMUL HE 5070 BULK</v>
      </c>
      <c r="D501" t="str">
        <f>_xlfn.XLOOKUP(B501,tblProducts[Column1],tblProducts[Description])</f>
        <v>ETHOMEEN T/17 BULK</v>
      </c>
      <c r="E501" t="s">
        <v>9</v>
      </c>
      <c r="F501" t="s">
        <v>12</v>
      </c>
      <c r="G501" t="s">
        <v>9</v>
      </c>
      <c r="H501" t="s">
        <v>8</v>
      </c>
      <c r="I501">
        <f t="shared" si="7"/>
        <v>4</v>
      </c>
      <c r="L501" t="str">
        <v>ARMUL HE 5070 BULK</v>
      </c>
      <c r="M501" t="str">
        <v>ETHOMEEN T/17 BULK</v>
      </c>
      <c r="N501">
        <v>4</v>
      </c>
    </row>
    <row r="502" spans="1:14">
      <c r="A502">
        <f>IF(MOD(ROW()-3,COUNTA(tblProducts[Description]))=0,A501+1,A501)</f>
        <v>5</v>
      </c>
      <c r="B502">
        <f>MOD(ROW()-3,COUNTA(tblProducts[Description]))+1</f>
        <v>44</v>
      </c>
      <c r="C502" t="str">
        <f>_xlfn.XLOOKUP(A502,tblProducts[Column1],tblProducts[Description])</f>
        <v>ARMUL HE 5070 BULK</v>
      </c>
      <c r="D502" t="str">
        <f>_xlfn.XLOOKUP(B502,tblProducts[Column1],tblProducts[Description])</f>
        <v>ETHOMEEN T/18 BULK</v>
      </c>
      <c r="E502" t="s">
        <v>9</v>
      </c>
      <c r="F502" t="s">
        <v>12</v>
      </c>
      <c r="G502" t="s">
        <v>7</v>
      </c>
      <c r="H502" t="s">
        <v>8</v>
      </c>
      <c r="I502">
        <f t="shared" si="7"/>
        <v>2</v>
      </c>
      <c r="L502" t="str">
        <v>ARMUL HE 5070 BULK</v>
      </c>
      <c r="M502" t="str">
        <v>ETHOMEEN T/18 BULK</v>
      </c>
      <c r="N502">
        <v>2</v>
      </c>
    </row>
    <row r="503" spans="1:14">
      <c r="A503">
        <f>IF(MOD(ROW()-3,COUNTA(tblProducts[Description]))=0,A502+1,A502)</f>
        <v>5</v>
      </c>
      <c r="B503">
        <f>MOD(ROW()-3,COUNTA(tblProducts[Description]))+1</f>
        <v>45</v>
      </c>
      <c r="C503" t="str">
        <f>_xlfn.XLOOKUP(A503,tblProducts[Column1],tblProducts[Description])</f>
        <v>ARMUL HE 5070 BULK</v>
      </c>
      <c r="D503" t="str">
        <f>_xlfn.XLOOKUP(B503,tblProducts[Column1],tblProducts[Description])</f>
        <v>ETHOMEEN T/19 BULK</v>
      </c>
      <c r="E503" t="s">
        <v>9</v>
      </c>
      <c r="F503" t="s">
        <v>12</v>
      </c>
      <c r="G503" t="s">
        <v>7</v>
      </c>
      <c r="H503" t="s">
        <v>8</v>
      </c>
      <c r="I503">
        <f t="shared" si="7"/>
        <v>2</v>
      </c>
      <c r="L503" t="str">
        <v>ARMUL HE 5070 BULK</v>
      </c>
      <c r="M503" t="str">
        <v>ETHOMEEN T/19 BULK</v>
      </c>
      <c r="N503">
        <v>2</v>
      </c>
    </row>
    <row r="504" spans="1:14">
      <c r="A504">
        <f>IF(MOD(ROW()-3,COUNTA(tblProducts[Description]))=0,A503+1,A503)</f>
        <v>5</v>
      </c>
      <c r="B504">
        <f>MOD(ROW()-3,COUNTA(tblProducts[Description]))+1</f>
        <v>46</v>
      </c>
      <c r="C504" t="str">
        <f>_xlfn.XLOOKUP(A504,tblProducts[Column1],tblProducts[Description])</f>
        <v>ARMUL HE 5070 BULK</v>
      </c>
      <c r="D504" t="str">
        <f>_xlfn.XLOOKUP(B504,tblProducts[Column1],tblProducts[Description])</f>
        <v>ETHOMEEN T/20 BULK</v>
      </c>
      <c r="E504" t="s">
        <v>9</v>
      </c>
      <c r="F504" t="s">
        <v>12</v>
      </c>
      <c r="G504" t="s">
        <v>7</v>
      </c>
      <c r="H504" t="s">
        <v>8</v>
      </c>
      <c r="I504">
        <f t="shared" si="7"/>
        <v>2</v>
      </c>
      <c r="L504" t="str">
        <v>ARMUL HE 5070 BULK</v>
      </c>
      <c r="M504" t="str">
        <v>ETHOMEEN T/20 BULK</v>
      </c>
      <c r="N504">
        <v>2</v>
      </c>
    </row>
    <row r="505" spans="1:14">
      <c r="A505">
        <f>IF(MOD(ROW()-3,COUNTA(tblProducts[Description]))=0,A504+1,A504)</f>
        <v>5</v>
      </c>
      <c r="B505">
        <f>MOD(ROW()-3,COUNTA(tblProducts[Description]))+1</f>
        <v>47</v>
      </c>
      <c r="C505" t="str">
        <f>_xlfn.XLOOKUP(A505,tblProducts[Column1],tblProducts[Description])</f>
        <v>ARMUL HE 5070 BULK</v>
      </c>
      <c r="D505" t="str">
        <f>_xlfn.XLOOKUP(B505,tblProducts[Column1],tblProducts[Description])</f>
        <v>ETHOMEEN T/20S BULK</v>
      </c>
      <c r="E505" t="s">
        <v>9</v>
      </c>
      <c r="F505" t="s">
        <v>12</v>
      </c>
      <c r="G505" t="s">
        <v>7</v>
      </c>
      <c r="H505" t="s">
        <v>8</v>
      </c>
      <c r="I505">
        <f t="shared" si="7"/>
        <v>2</v>
      </c>
      <c r="L505" t="str">
        <v>ARMUL HE 5070 BULK</v>
      </c>
      <c r="M505" t="str">
        <v>ETHOMEEN T/20S BULK</v>
      </c>
      <c r="N505">
        <v>2</v>
      </c>
    </row>
    <row r="506" spans="1:14">
      <c r="A506">
        <f>IF(MOD(ROW()-3,COUNTA(tblProducts[Description]))=0,A505+1,A505)</f>
        <v>5</v>
      </c>
      <c r="B506">
        <f>MOD(ROW()-3,COUNTA(tblProducts[Description]))+1</f>
        <v>48</v>
      </c>
      <c r="C506" t="str">
        <f>_xlfn.XLOOKUP(A506,tblProducts[Column1],tblProducts[Description])</f>
        <v>ARMUL HE 5070 BULK</v>
      </c>
      <c r="D506" t="str">
        <f>_xlfn.XLOOKUP(B506,tblProducts[Column1],tblProducts[Description])</f>
        <v>ETHOMEEN T/24 BULK</v>
      </c>
      <c r="E506" t="s">
        <v>9</v>
      </c>
      <c r="F506" t="s">
        <v>12</v>
      </c>
      <c r="G506" t="s">
        <v>9</v>
      </c>
      <c r="H506" t="s">
        <v>8</v>
      </c>
      <c r="I506">
        <f t="shared" si="7"/>
        <v>4</v>
      </c>
      <c r="L506" t="str">
        <v>ARMUL HE 5070 BULK</v>
      </c>
      <c r="M506" t="str">
        <v>ETHOMEEN T/24 BULK</v>
      </c>
      <c r="N506">
        <v>4</v>
      </c>
    </row>
    <row r="507" spans="1:14">
      <c r="A507">
        <f>IF(MOD(ROW()-3,COUNTA(tblProducts[Description]))=0,A506+1,A506)</f>
        <v>5</v>
      </c>
      <c r="B507">
        <f>MOD(ROW()-3,COUNTA(tblProducts[Description]))+1</f>
        <v>49</v>
      </c>
      <c r="C507" t="str">
        <f>_xlfn.XLOOKUP(A507,tblProducts[Column1],tblProducts[Description])</f>
        <v>ARMUL HE 5070 BULK</v>
      </c>
      <c r="D507" t="str">
        <f>_xlfn.XLOOKUP(B507,tblProducts[Column1],tblProducts[Description])</f>
        <v>ETHOMEEN T/25 BULK</v>
      </c>
      <c r="E507" t="s">
        <v>9</v>
      </c>
      <c r="F507" t="s">
        <v>12</v>
      </c>
      <c r="G507" t="s">
        <v>9</v>
      </c>
      <c r="H507" t="s">
        <v>8</v>
      </c>
      <c r="I507">
        <f t="shared" si="7"/>
        <v>4</v>
      </c>
      <c r="L507" t="str">
        <v>ARMUL HE 5070 BULK</v>
      </c>
      <c r="M507" t="str">
        <v>ETHOMEEN T/25 BULK</v>
      </c>
      <c r="N507">
        <v>4</v>
      </c>
    </row>
    <row r="508" spans="1:14">
      <c r="A508">
        <f>IF(MOD(ROW()-3,COUNTA(tblProducts[Description]))=0,A507+1,A507)</f>
        <v>5</v>
      </c>
      <c r="B508">
        <f>MOD(ROW()-3,COUNTA(tblProducts[Description]))+1</f>
        <v>50</v>
      </c>
      <c r="C508" t="str">
        <f>_xlfn.XLOOKUP(A508,tblProducts[Column1],tblProducts[Description])</f>
        <v>ARMUL HE 5070 BULK</v>
      </c>
      <c r="D508" t="str">
        <f>_xlfn.XLOOKUP(B508,tblProducts[Column1],tblProducts[Description])</f>
        <v>ETHOMEEN T/28 BULK</v>
      </c>
      <c r="E508" t="s">
        <v>9</v>
      </c>
      <c r="F508" t="s">
        <v>12</v>
      </c>
      <c r="G508" t="s">
        <v>7</v>
      </c>
      <c r="H508" t="s">
        <v>8</v>
      </c>
      <c r="I508">
        <f t="shared" si="7"/>
        <v>2</v>
      </c>
      <c r="L508" t="str">
        <v>ARMUL HE 5070 BULK</v>
      </c>
      <c r="M508" t="str">
        <v>ETHOMEEN T/28 BULK</v>
      </c>
      <c r="N508">
        <v>2</v>
      </c>
    </row>
    <row r="509" spans="1:14">
      <c r="A509">
        <f>IF(MOD(ROW()-3,COUNTA(tblProducts[Description]))=0,A508+1,A508)</f>
        <v>5</v>
      </c>
      <c r="B509">
        <f>MOD(ROW()-3,COUNTA(tblProducts[Description]))+1</f>
        <v>51</v>
      </c>
      <c r="C509" t="str">
        <f>_xlfn.XLOOKUP(A509,tblProducts[Column1],tblProducts[Description])</f>
        <v>ARMUL HE 5070 BULK</v>
      </c>
      <c r="D509" t="str">
        <f>_xlfn.XLOOKUP(B509,tblProducts[Column1],tblProducts[Description])</f>
        <v>ETHYLAN 1008 SA BULK</v>
      </c>
      <c r="E509" t="s">
        <v>9</v>
      </c>
      <c r="F509" t="s">
        <v>12</v>
      </c>
      <c r="G509" t="s">
        <v>9</v>
      </c>
      <c r="H509" t="s">
        <v>8</v>
      </c>
      <c r="I509">
        <f t="shared" si="7"/>
        <v>4</v>
      </c>
      <c r="L509" t="str">
        <v>ARMUL HE 5070 BULK</v>
      </c>
      <c r="M509" t="str">
        <v>ETHYLAN 1008 SA BULK</v>
      </c>
      <c r="N509">
        <v>4</v>
      </c>
    </row>
    <row r="510" spans="1:14">
      <c r="A510">
        <f>IF(MOD(ROW()-3,COUNTA(tblProducts[Description]))=0,A509+1,A509)</f>
        <v>5</v>
      </c>
      <c r="B510">
        <f>MOD(ROW()-3,COUNTA(tblProducts[Description]))+1</f>
        <v>52</v>
      </c>
      <c r="C510" t="str">
        <f>_xlfn.XLOOKUP(A510,tblProducts[Column1],tblProducts[Description])</f>
        <v>ARMUL HE 5070 BULK</v>
      </c>
      <c r="D510" t="str">
        <f>_xlfn.XLOOKUP(B510,tblProducts[Column1],tblProducts[Description])</f>
        <v>ETHYLAN 325 BULK</v>
      </c>
      <c r="E510" t="s">
        <v>9</v>
      </c>
      <c r="F510" t="s">
        <v>12</v>
      </c>
      <c r="G510" t="s">
        <v>9</v>
      </c>
      <c r="H510" t="s">
        <v>8</v>
      </c>
      <c r="I510">
        <f t="shared" si="7"/>
        <v>4</v>
      </c>
      <c r="L510" t="str">
        <v>ARMUL HE 5070 BULK</v>
      </c>
      <c r="M510" t="str">
        <v>ETHYLAN 325 BULK</v>
      </c>
      <c r="N510">
        <v>4</v>
      </c>
    </row>
    <row r="511" spans="1:14">
      <c r="A511">
        <f>IF(MOD(ROW()-3,COUNTA(tblProducts[Description]))=0,A510+1,A510)</f>
        <v>5</v>
      </c>
      <c r="B511">
        <f>MOD(ROW()-3,COUNTA(tblProducts[Description]))+1</f>
        <v>53</v>
      </c>
      <c r="C511" t="str">
        <f>_xlfn.XLOOKUP(A511,tblProducts[Column1],tblProducts[Description])</f>
        <v>ARMUL HE 5070 BULK</v>
      </c>
      <c r="D511" t="str">
        <f>_xlfn.XLOOKUP(B511,tblProducts[Column1],tblProducts[Description])</f>
        <v>ETHYLAN NS-500LQ BULK</v>
      </c>
      <c r="E511" t="s">
        <v>9</v>
      </c>
      <c r="F511" t="s">
        <v>12</v>
      </c>
      <c r="G511" t="s">
        <v>9</v>
      </c>
      <c r="H511" t="s">
        <v>8</v>
      </c>
      <c r="I511">
        <f t="shared" si="7"/>
        <v>4</v>
      </c>
      <c r="L511" t="str">
        <v>ARMUL HE 5070 BULK</v>
      </c>
      <c r="M511" t="str">
        <v>ETHYLAN NS-500LQ BULK</v>
      </c>
      <c r="N511">
        <v>4</v>
      </c>
    </row>
    <row r="512" spans="1:14">
      <c r="A512">
        <f>IF(MOD(ROW()-3,COUNTA(tblProducts[Description]))=0,A511+1,A511)</f>
        <v>5</v>
      </c>
      <c r="B512">
        <f>MOD(ROW()-3,COUNTA(tblProducts[Description]))+1</f>
        <v>54</v>
      </c>
      <c r="C512" t="str">
        <f>_xlfn.XLOOKUP(A512,tblProducts[Column1],tblProducts[Description])</f>
        <v>ARMUL HE 5070 BULK</v>
      </c>
      <c r="D512" t="str">
        <f>_xlfn.XLOOKUP(B512,tblProducts[Column1],tblProducts[Description])</f>
        <v>ETHYLAN PRE NS-505 K BULK</v>
      </c>
      <c r="E512" t="s">
        <v>9</v>
      </c>
      <c r="F512" t="s">
        <v>12</v>
      </c>
      <c r="G512" t="s">
        <v>9</v>
      </c>
      <c r="H512" t="s">
        <v>8</v>
      </c>
      <c r="I512">
        <f t="shared" si="7"/>
        <v>4</v>
      </c>
      <c r="L512" t="str">
        <v>ARMUL HE 5070 BULK</v>
      </c>
      <c r="M512" t="str">
        <v>ETHYLAN PRE NS-505 K BULK</v>
      </c>
      <c r="N512">
        <v>4</v>
      </c>
    </row>
    <row r="513" spans="1:14">
      <c r="A513">
        <f>IF(MOD(ROW()-3,COUNTA(tblProducts[Description]))=0,A512+1,A512)</f>
        <v>5</v>
      </c>
      <c r="B513">
        <f>MOD(ROW()-3,COUNTA(tblProducts[Description]))+1</f>
        <v>55</v>
      </c>
      <c r="C513" t="str">
        <f>_xlfn.XLOOKUP(A513,tblProducts[Column1],tblProducts[Description])</f>
        <v>ARMUL HE 5070 BULK</v>
      </c>
      <c r="D513" t="str">
        <f>_xlfn.XLOOKUP(B513,tblProducts[Column1],tblProducts[Description])</f>
        <v>ETHYLAN SN-90 BULK</v>
      </c>
      <c r="E513" t="s">
        <v>9</v>
      </c>
      <c r="F513" t="s">
        <v>12</v>
      </c>
      <c r="G513" t="s">
        <v>9</v>
      </c>
      <c r="H513" t="s">
        <v>14</v>
      </c>
      <c r="I513">
        <f t="shared" si="7"/>
        <v>4</v>
      </c>
      <c r="L513" t="str">
        <v>ARMUL HE 5070 BULK</v>
      </c>
      <c r="M513" t="str">
        <v>ETHYLAN SN-90 BULK</v>
      </c>
      <c r="N513">
        <v>4</v>
      </c>
    </row>
    <row r="514" spans="1:14">
      <c r="A514">
        <f>IF(MOD(ROW()-3,COUNTA(tblProducts[Description]))=0,A513+1,A513)</f>
        <v>5</v>
      </c>
      <c r="B514">
        <f>MOD(ROW()-3,COUNTA(tblProducts[Description]))+1</f>
        <v>56</v>
      </c>
      <c r="C514" t="str">
        <f>_xlfn.XLOOKUP(A514,tblProducts[Column1],tblProducts[Description])</f>
        <v>ARMUL HE 5070 BULK</v>
      </c>
      <c r="D514" t="str">
        <f>_xlfn.XLOOKUP(B514,tblProducts[Column1],tblProducts[Description])</f>
        <v>ETHYLAN TD-100 BULK</v>
      </c>
      <c r="E514" t="s">
        <v>9</v>
      </c>
      <c r="F514" t="s">
        <v>12</v>
      </c>
      <c r="G514" t="s">
        <v>9</v>
      </c>
      <c r="H514" t="s">
        <v>14</v>
      </c>
      <c r="I514">
        <f t="shared" si="7"/>
        <v>4</v>
      </c>
      <c r="L514" t="str">
        <v>ARMUL HE 5070 BULK</v>
      </c>
      <c r="M514" t="str">
        <v>ETHYLAN TD-100 BULK</v>
      </c>
      <c r="N514">
        <v>4</v>
      </c>
    </row>
    <row r="515" spans="1:14">
      <c r="A515">
        <f>IF(MOD(ROW()-3,COUNTA(tblProducts[Description]))=0,A514+1,A514)</f>
        <v>5</v>
      </c>
      <c r="B515">
        <f>MOD(ROW()-3,COUNTA(tblProducts[Description]))+1</f>
        <v>57</v>
      </c>
      <c r="C515" t="str">
        <f>_xlfn.XLOOKUP(A515,tblProducts[Column1],tblProducts[Description])</f>
        <v>ARMUL HE 5070 BULK</v>
      </c>
      <c r="D515" t="str">
        <f>_xlfn.XLOOKUP(B515,tblProducts[Column1],tblProducts[Description])</f>
        <v>ETHYLAN TD-120 BULK</v>
      </c>
      <c r="E515" t="s">
        <v>9</v>
      </c>
      <c r="F515" t="s">
        <v>12</v>
      </c>
      <c r="G515" t="s">
        <v>9</v>
      </c>
      <c r="H515" t="s">
        <v>14</v>
      </c>
      <c r="I515">
        <f t="shared" si="7"/>
        <v>4</v>
      </c>
      <c r="L515" t="str">
        <v>ARMUL HE 5070 BULK</v>
      </c>
      <c r="M515" t="str">
        <v>ETHYLAN TD-120 BULK</v>
      </c>
      <c r="N515">
        <v>4</v>
      </c>
    </row>
    <row r="516" spans="1:14">
      <c r="A516">
        <f>IF(MOD(ROW()-3,COUNTA(tblProducts[Description]))=0,A515+1,A515)</f>
        <v>5</v>
      </c>
      <c r="B516">
        <f>MOD(ROW()-3,COUNTA(tblProducts[Description]))+1</f>
        <v>58</v>
      </c>
      <c r="C516" t="str">
        <f>_xlfn.XLOOKUP(A516,tblProducts[Column1],tblProducts[Description])</f>
        <v>ARMUL HE 5070 BULK</v>
      </c>
      <c r="D516" t="str">
        <f>_xlfn.XLOOKUP(B516,tblProducts[Column1],tblProducts[Description])</f>
        <v>ETHYLAN TD-1407 BULK</v>
      </c>
      <c r="E516" t="s">
        <v>9</v>
      </c>
      <c r="F516" t="s">
        <v>12</v>
      </c>
      <c r="G516" t="s">
        <v>9</v>
      </c>
      <c r="H516" t="s">
        <v>8</v>
      </c>
      <c r="I516">
        <f t="shared" ref="I516:I579" si="8">IF(E516="NO",0,IF(F516="HEEL WASH",1.5,2))+IF(G516="NO",0,2)</f>
        <v>4</v>
      </c>
      <c r="L516" t="str">
        <v>ARMUL HE 5070 BULK</v>
      </c>
      <c r="M516" t="str">
        <v>ETHYLAN TD-1407 BULK</v>
      </c>
      <c r="N516">
        <v>4</v>
      </c>
    </row>
    <row r="517" spans="1:14">
      <c r="A517">
        <f>IF(MOD(ROW()-3,COUNTA(tblProducts[Description]))=0,A516+1,A516)</f>
        <v>5</v>
      </c>
      <c r="B517">
        <f>MOD(ROW()-3,COUNTA(tblProducts[Description]))+1</f>
        <v>59</v>
      </c>
      <c r="C517" t="str">
        <f>_xlfn.XLOOKUP(A517,tblProducts[Column1],tblProducts[Description])</f>
        <v>ARMUL HE 5070 BULK</v>
      </c>
      <c r="D517" t="str">
        <f>_xlfn.XLOOKUP(B517,tblProducts[Column1],tblProducts[Description])</f>
        <v>ETHYLAN TD-40 BULK</v>
      </c>
      <c r="E517" t="s">
        <v>9</v>
      </c>
      <c r="F517" t="s">
        <v>12</v>
      </c>
      <c r="G517" t="s">
        <v>9</v>
      </c>
      <c r="H517" t="s">
        <v>8</v>
      </c>
      <c r="I517">
        <f t="shared" si="8"/>
        <v>4</v>
      </c>
      <c r="L517" t="str">
        <v>ARMUL HE 5070 BULK</v>
      </c>
      <c r="M517" t="str">
        <v>ETHYLAN TD-40 BULK</v>
      </c>
      <c r="N517">
        <v>4</v>
      </c>
    </row>
    <row r="518" spans="1:14">
      <c r="A518">
        <f>IF(MOD(ROW()-3,COUNTA(tblProducts[Description]))=0,A517+1,A517)</f>
        <v>5</v>
      </c>
      <c r="B518">
        <f>MOD(ROW()-3,COUNTA(tblProducts[Description]))+1</f>
        <v>60</v>
      </c>
      <c r="C518" t="str">
        <f>_xlfn.XLOOKUP(A518,tblProducts[Column1],tblProducts[Description])</f>
        <v>ARMUL HE 5070 BULK</v>
      </c>
      <c r="D518" t="str">
        <f>_xlfn.XLOOKUP(B518,tblProducts[Column1],tblProducts[Description])</f>
        <v>ETHYLAN TD-60 BULK</v>
      </c>
      <c r="E518" t="s">
        <v>9</v>
      </c>
      <c r="F518" t="s">
        <v>12</v>
      </c>
      <c r="G518" t="s">
        <v>9</v>
      </c>
      <c r="H518" t="s">
        <v>8</v>
      </c>
      <c r="I518">
        <f t="shared" si="8"/>
        <v>4</v>
      </c>
      <c r="L518" t="str">
        <v>ARMUL HE 5070 BULK</v>
      </c>
      <c r="M518" t="str">
        <v>ETHYLAN TD-60 BULK</v>
      </c>
      <c r="N518">
        <v>4</v>
      </c>
    </row>
    <row r="519" spans="1:14">
      <c r="A519">
        <f>IF(MOD(ROW()-3,COUNTA(tblProducts[Description]))=0,A518+1,A518)</f>
        <v>5</v>
      </c>
      <c r="B519">
        <f>MOD(ROW()-3,COUNTA(tblProducts[Description]))+1</f>
        <v>61</v>
      </c>
      <c r="C519" t="str">
        <f>_xlfn.XLOOKUP(A519,tblProducts[Column1],tblProducts[Description])</f>
        <v>ARMUL HE 5070 BULK</v>
      </c>
      <c r="D519" t="str">
        <f>_xlfn.XLOOKUP(B519,tblProducts[Column1],tblProducts[Description])</f>
        <v>INTERMEDIATE BE-110L BULK</v>
      </c>
      <c r="E519" t="s">
        <v>9</v>
      </c>
      <c r="F519" t="s">
        <v>12</v>
      </c>
      <c r="G519" t="s">
        <v>7</v>
      </c>
      <c r="H519" t="s">
        <v>8</v>
      </c>
      <c r="I519">
        <f t="shared" si="8"/>
        <v>2</v>
      </c>
      <c r="L519" t="str">
        <v>ARMUL HE 5070 BULK</v>
      </c>
      <c r="M519" t="str">
        <v>INTERMEDIATE BE-110L BULK</v>
      </c>
      <c r="N519">
        <v>2</v>
      </c>
    </row>
    <row r="520" spans="1:14">
      <c r="A520">
        <f>IF(MOD(ROW()-3,COUNTA(tblProducts[Description]))=0,A519+1,A519)</f>
        <v>5</v>
      </c>
      <c r="B520">
        <f>MOD(ROW()-3,COUNTA(tblProducts[Description]))+1</f>
        <v>62</v>
      </c>
      <c r="C520" t="str">
        <f>_xlfn.XLOOKUP(A520,tblProducts[Column1],tblProducts[Description])</f>
        <v>ARMUL HE 5070 BULK</v>
      </c>
      <c r="D520" t="str">
        <f>_xlfn.XLOOKUP(B520,tblProducts[Column1],tblProducts[Description])</f>
        <v>INTERMEDIATE DPG-415 BULK</v>
      </c>
      <c r="E520" t="s">
        <v>9</v>
      </c>
      <c r="F520" t="s">
        <v>12</v>
      </c>
      <c r="G520" t="s">
        <v>7</v>
      </c>
      <c r="H520" t="s">
        <v>8</v>
      </c>
      <c r="I520">
        <f t="shared" si="8"/>
        <v>2</v>
      </c>
      <c r="L520" t="str">
        <v>ARMUL HE 5070 BULK</v>
      </c>
      <c r="M520" t="str">
        <v>INTERMEDIATE DPG-415 BULK</v>
      </c>
      <c r="N520">
        <v>2</v>
      </c>
    </row>
    <row r="521" spans="1:14">
      <c r="A521">
        <f>IF(MOD(ROW()-3,COUNTA(tblProducts[Description]))=0,A520+1,A520)</f>
        <v>5</v>
      </c>
      <c r="B521">
        <f>MOD(ROW()-3,COUNTA(tblProducts[Description]))+1</f>
        <v>63</v>
      </c>
      <c r="C521" t="str">
        <f>_xlfn.XLOOKUP(A521,tblProducts[Column1],tblProducts[Description])</f>
        <v>ARMUL HE 5070 BULK</v>
      </c>
      <c r="D521" t="str">
        <f>_xlfn.XLOOKUP(B521,tblProducts[Column1],tblProducts[Description])</f>
        <v>PROPODUOMEEN T/12 BULK</v>
      </c>
      <c r="E521" t="s">
        <v>9</v>
      </c>
      <c r="F521" t="s">
        <v>12</v>
      </c>
      <c r="G521" t="s">
        <v>7</v>
      </c>
      <c r="H521" t="s">
        <v>8</v>
      </c>
      <c r="I521">
        <f t="shared" si="8"/>
        <v>2</v>
      </c>
      <c r="L521" t="str">
        <v>ARMUL HE 5070 BULK</v>
      </c>
      <c r="M521" t="str">
        <v>PROPODUOMEEN T/12 BULK</v>
      </c>
      <c r="N521">
        <v>2</v>
      </c>
    </row>
    <row r="522" spans="1:14">
      <c r="A522">
        <f>IF(MOD(ROW()-3,COUNTA(tblProducts[Description]))=0,A521+1,A521)</f>
        <v>5</v>
      </c>
      <c r="B522">
        <f>MOD(ROW()-3,COUNTA(tblProducts[Description]))+1</f>
        <v>64</v>
      </c>
      <c r="C522" t="str">
        <f>_xlfn.XLOOKUP(A522,tblProducts[Column1],tblProducts[Description])</f>
        <v>ARMUL HE 5070 BULK</v>
      </c>
      <c r="D522" t="str">
        <f>_xlfn.XLOOKUP(B522,tblProducts[Column1],tblProducts[Description])</f>
        <v>PROPOMEEN T/12 BULK</v>
      </c>
      <c r="E522" t="s">
        <v>9</v>
      </c>
      <c r="F522" t="s">
        <v>12</v>
      </c>
      <c r="G522" t="s">
        <v>9</v>
      </c>
      <c r="H522" t="s">
        <v>8</v>
      </c>
      <c r="I522">
        <f t="shared" si="8"/>
        <v>4</v>
      </c>
      <c r="L522" t="str">
        <v>ARMUL HE 5070 BULK</v>
      </c>
      <c r="M522" t="str">
        <v>PROPOMEEN T/12 BULK</v>
      </c>
      <c r="N522">
        <v>4</v>
      </c>
    </row>
    <row r="523" spans="1:14">
      <c r="A523">
        <f>IF(MOD(ROW()-3,COUNTA(tblProducts[Description]))=0,A522+1,A522)</f>
        <v>5</v>
      </c>
      <c r="B523">
        <f>MOD(ROW()-3,COUNTA(tblProducts[Description]))+1</f>
        <v>65</v>
      </c>
      <c r="C523" t="str">
        <f>_xlfn.XLOOKUP(A523,tblProducts[Column1],tblProducts[Description])</f>
        <v>ARMUL HE 5070 BULK</v>
      </c>
      <c r="D523" t="str">
        <f>_xlfn.XLOOKUP(B523,tblProducts[Column1],tblProducts[Description])</f>
        <v>TMP-420 BULK</v>
      </c>
      <c r="E523" t="s">
        <v>9</v>
      </c>
      <c r="F523" t="s">
        <v>12</v>
      </c>
      <c r="G523" t="s">
        <v>7</v>
      </c>
      <c r="H523" t="s">
        <v>8</v>
      </c>
      <c r="I523">
        <f t="shared" si="8"/>
        <v>2</v>
      </c>
      <c r="L523" t="str">
        <v>ARMUL HE 5070 BULK</v>
      </c>
      <c r="M523" t="str">
        <v>TMP-420 BULK</v>
      </c>
      <c r="N523">
        <v>2</v>
      </c>
    </row>
    <row r="524" spans="1:14">
      <c r="A524">
        <f>IF(MOD(ROW()-3,COUNTA(tblProducts[Description]))=0,A523+1,A523)</f>
        <v>5</v>
      </c>
      <c r="B524">
        <f>MOD(ROW()-3,COUNTA(tblProducts[Description]))+1</f>
        <v>66</v>
      </c>
      <c r="C524" t="str">
        <f>_xlfn.XLOOKUP(A524,tblProducts[Column1],tblProducts[Description])</f>
        <v>ARMUL HE 5070 BULK</v>
      </c>
      <c r="D524" t="str">
        <f>_xlfn.XLOOKUP(B524,tblProducts[Column1],tblProducts[Description])</f>
        <v>TMP-80 BULK</v>
      </c>
      <c r="E524" t="s">
        <v>9</v>
      </c>
      <c r="F524" t="s">
        <v>12</v>
      </c>
      <c r="G524" t="s">
        <v>7</v>
      </c>
      <c r="H524" t="s">
        <v>15</v>
      </c>
      <c r="I524">
        <f t="shared" si="8"/>
        <v>2</v>
      </c>
      <c r="L524" t="str">
        <v>ARMUL HE 5070 BULK</v>
      </c>
      <c r="M524" t="str">
        <v>TMP-80 BULK</v>
      </c>
      <c r="N524">
        <v>2</v>
      </c>
    </row>
    <row r="525" spans="1:14">
      <c r="A525">
        <f>IF(MOD(ROW()-3,COUNTA(tblProducts[Description]))=0,A524+1,A524)</f>
        <v>5</v>
      </c>
      <c r="B525">
        <f>MOD(ROW()-3,COUNTA(tblProducts[Description]))+1</f>
        <v>67</v>
      </c>
      <c r="C525" t="str">
        <f>_xlfn.XLOOKUP(A525,tblProducts[Column1],tblProducts[Description])</f>
        <v>ARMUL HE 5070 BULK</v>
      </c>
      <c r="D525" t="str">
        <f>_xlfn.XLOOKUP(B525,tblProducts[Column1],tblProducts[Description])</f>
        <v>VISCO 352 BULK</v>
      </c>
      <c r="E525" t="s">
        <v>9</v>
      </c>
      <c r="F525" t="s">
        <v>12</v>
      </c>
      <c r="G525" t="s">
        <v>7</v>
      </c>
      <c r="H525" t="s">
        <v>8</v>
      </c>
      <c r="I525">
        <f t="shared" si="8"/>
        <v>2</v>
      </c>
      <c r="L525" t="str">
        <v>ARMUL HE 5070 BULK</v>
      </c>
      <c r="M525" t="str">
        <v>VISCO 352 BULK</v>
      </c>
      <c r="N525">
        <v>2</v>
      </c>
    </row>
    <row r="526" spans="1:14">
      <c r="A526">
        <f>IF(MOD(ROW()-3,COUNTA(tblProducts[Description]))=0,A525+1,A525)</f>
        <v>5</v>
      </c>
      <c r="B526">
        <f>MOD(ROW()-3,COUNTA(tblProducts[Description]))+1</f>
        <v>68</v>
      </c>
      <c r="C526" t="str">
        <f>_xlfn.XLOOKUP(A526,tblProducts[Column1],tblProducts[Description])</f>
        <v>ARMUL HE 5070 BULK</v>
      </c>
      <c r="D526" t="str">
        <f>_xlfn.XLOOKUP(B526,tblProducts[Column1],tblProducts[Description])</f>
        <v>WITBREAK DPG-25 BULK</v>
      </c>
      <c r="E526" t="s">
        <v>9</v>
      </c>
      <c r="F526" t="s">
        <v>12</v>
      </c>
      <c r="G526" t="s">
        <v>7</v>
      </c>
      <c r="H526" t="s">
        <v>8</v>
      </c>
      <c r="I526">
        <f t="shared" si="8"/>
        <v>2</v>
      </c>
      <c r="L526" t="str">
        <v>ARMUL HE 5070 BULK</v>
      </c>
      <c r="M526" t="str">
        <v>WITBREAK DPG-25 BULK</v>
      </c>
      <c r="N526">
        <v>2</v>
      </c>
    </row>
    <row r="527" spans="1:14">
      <c r="A527">
        <f>IF(MOD(ROW()-3,COUNTA(tblProducts[Description]))=0,A526+1,A526)</f>
        <v>5</v>
      </c>
      <c r="B527">
        <f>MOD(ROW()-3,COUNTA(tblProducts[Description]))+1</f>
        <v>69</v>
      </c>
      <c r="C527" t="str">
        <f>_xlfn.XLOOKUP(A527,tblProducts[Column1],tblProducts[Description])</f>
        <v>ARMUL HE 5070 BULK</v>
      </c>
      <c r="D527" t="str">
        <f>_xlfn.XLOOKUP(B527,tblProducts[Column1],tblProducts[Description])</f>
        <v>WITBREAK DPG-482 BULK</v>
      </c>
      <c r="E527" t="s">
        <v>9</v>
      </c>
      <c r="F527" t="s">
        <v>12</v>
      </c>
      <c r="G527" t="s">
        <v>7</v>
      </c>
      <c r="H527" t="s">
        <v>8</v>
      </c>
      <c r="I527">
        <f t="shared" si="8"/>
        <v>2</v>
      </c>
      <c r="L527" t="str">
        <v>ARMUL HE 5070 BULK</v>
      </c>
      <c r="M527" t="str">
        <v>WITBREAK DPG-482 BULK</v>
      </c>
      <c r="N527">
        <v>2</v>
      </c>
    </row>
    <row r="528" spans="1:14">
      <c r="A528">
        <f>IF(MOD(ROW()-3,COUNTA(tblProducts[Description]))=0,A527+1,A527)</f>
        <v>5</v>
      </c>
      <c r="B528">
        <f>MOD(ROW()-3,COUNTA(tblProducts[Description]))+1</f>
        <v>70</v>
      </c>
      <c r="C528" t="str">
        <f>_xlfn.XLOOKUP(A528,tblProducts[Column1],tblProducts[Description])</f>
        <v>ARMUL HE 5070 BULK</v>
      </c>
      <c r="D528" t="str">
        <f>_xlfn.XLOOKUP(B528,tblProducts[Column1],tblProducts[Description])</f>
        <v>WITBREAK DPG-818 BULK</v>
      </c>
      <c r="E528" t="s">
        <v>9</v>
      </c>
      <c r="F528" t="s">
        <v>12</v>
      </c>
      <c r="G528" t="s">
        <v>7</v>
      </c>
      <c r="H528" t="s">
        <v>8</v>
      </c>
      <c r="I528">
        <f t="shared" si="8"/>
        <v>2</v>
      </c>
      <c r="L528" t="str">
        <v>ARMUL HE 5070 BULK</v>
      </c>
      <c r="M528" t="str">
        <v>WITBREAK DPG-818 BULK</v>
      </c>
      <c r="N528">
        <v>2</v>
      </c>
    </row>
    <row r="529" spans="1:14">
      <c r="A529">
        <f>IF(MOD(ROW()-3,COUNTA(tblProducts[Description]))=0,A528+1,A528)</f>
        <v>5</v>
      </c>
      <c r="B529">
        <f>MOD(ROW()-3,COUNTA(tblProducts[Description]))+1</f>
        <v>71</v>
      </c>
      <c r="C529" t="str">
        <f>_xlfn.XLOOKUP(A529,tblProducts[Column1],tblProducts[Description])</f>
        <v>ARMUL HE 5070 BULK</v>
      </c>
      <c r="D529" t="str">
        <f>_xlfn.XLOOKUP(B529,tblProducts[Column1],tblProducts[Description])</f>
        <v>WITBREAK DTG-62 BULK</v>
      </c>
      <c r="E529" t="s">
        <v>9</v>
      </c>
      <c r="F529" t="s">
        <v>12</v>
      </c>
      <c r="G529" t="s">
        <v>7</v>
      </c>
      <c r="H529" t="s">
        <v>8</v>
      </c>
      <c r="I529">
        <f t="shared" si="8"/>
        <v>2</v>
      </c>
      <c r="L529" t="str">
        <v>ARMUL HE 5070 BULK</v>
      </c>
      <c r="M529" t="str">
        <v>WITBREAK DTG-62 BULK</v>
      </c>
      <c r="N529">
        <v>2</v>
      </c>
    </row>
    <row r="530" spans="1:14">
      <c r="A530">
        <f>IF(MOD(ROW()-3,COUNTA(tblProducts[Description]))=0,A529+1,A529)</f>
        <v>5</v>
      </c>
      <c r="B530">
        <f>MOD(ROW()-3,COUNTA(tblProducts[Description]))+1</f>
        <v>72</v>
      </c>
      <c r="C530" t="str">
        <f>_xlfn.XLOOKUP(A530,tblProducts[Column1],tblProducts[Description])</f>
        <v>ARMUL HE 5070 BULK</v>
      </c>
      <c r="D530" t="str">
        <f>_xlfn.XLOOKUP(B530,tblProducts[Column1],tblProducts[Description])</f>
        <v>WITCOMUL 1844 BULK</v>
      </c>
      <c r="E530" t="s">
        <v>9</v>
      </c>
      <c r="F530" t="s">
        <v>12</v>
      </c>
      <c r="G530" t="s">
        <v>7</v>
      </c>
      <c r="H530" t="s">
        <v>8</v>
      </c>
      <c r="I530">
        <f t="shared" si="8"/>
        <v>2</v>
      </c>
      <c r="L530" t="str">
        <v>ARMUL HE 5070 BULK</v>
      </c>
      <c r="M530" t="str">
        <v>WITCOMUL 1844 BULK</v>
      </c>
      <c r="N530">
        <v>2</v>
      </c>
    </row>
    <row r="531" spans="1:14">
      <c r="A531">
        <f>IF(MOD(ROW()-3,COUNTA(tblProducts[Description]))=0,A530+1,A530)</f>
        <v>5</v>
      </c>
      <c r="B531">
        <f>MOD(ROW()-3,COUNTA(tblProducts[Description]))+1</f>
        <v>73</v>
      </c>
      <c r="C531" t="str">
        <f>_xlfn.XLOOKUP(A531,tblProducts[Column1],tblProducts[Description])</f>
        <v>ARMUL HE 5070 BULK</v>
      </c>
      <c r="D531" t="str">
        <f>_xlfn.XLOOKUP(B531,tblProducts[Column1],tblProducts[Description])</f>
        <v>WITCONOL 2690 BULK</v>
      </c>
      <c r="E531" t="s">
        <v>9</v>
      </c>
      <c r="F531" t="s">
        <v>12</v>
      </c>
      <c r="G531" t="s">
        <v>7</v>
      </c>
      <c r="H531" t="s">
        <v>8</v>
      </c>
      <c r="I531">
        <f t="shared" si="8"/>
        <v>2</v>
      </c>
      <c r="L531" t="str">
        <v>ARMUL HE 5070 BULK</v>
      </c>
      <c r="M531" t="str">
        <v>WITCONOL 2690 BULK</v>
      </c>
      <c r="N531">
        <v>2</v>
      </c>
    </row>
    <row r="532" spans="1:14">
      <c r="A532">
        <f>IF(MOD(ROW()-3,COUNTA(tblProducts[Description]))=0,A531+1,A531)</f>
        <v>5</v>
      </c>
      <c r="B532">
        <f>MOD(ROW()-3,COUNTA(tblProducts[Description]))+1</f>
        <v>74</v>
      </c>
      <c r="C532" t="str">
        <f>_xlfn.XLOOKUP(A532,tblProducts[Column1],tblProducts[Description])</f>
        <v>ARMUL HE 5070 BULK</v>
      </c>
      <c r="D532" t="str">
        <f>_xlfn.XLOOKUP(B532,tblProducts[Column1],tblProducts[Description])</f>
        <v>ETHYLAN 324 BULK</v>
      </c>
      <c r="E532" t="s">
        <v>9</v>
      </c>
      <c r="F532" t="s">
        <v>12</v>
      </c>
      <c r="G532" t="s">
        <v>7</v>
      </c>
      <c r="H532" t="s">
        <v>15</v>
      </c>
      <c r="I532">
        <f t="shared" si="8"/>
        <v>2</v>
      </c>
      <c r="L532" t="str">
        <v>ARMUL HE 5070 BULK</v>
      </c>
      <c r="M532" t="str">
        <v>ETHYLAN 324 BULK</v>
      </c>
      <c r="N532">
        <v>2</v>
      </c>
    </row>
    <row r="533" spans="1:14">
      <c r="A533">
        <f>IF(MOD(ROW()-3,COUNTA(tblProducts[Description]))=0,A532+1,A532)</f>
        <v>5</v>
      </c>
      <c r="B533">
        <f>MOD(ROW()-3,COUNTA(tblProducts[Description]))+1</f>
        <v>75</v>
      </c>
      <c r="C533" t="str">
        <f>_xlfn.XLOOKUP(A533,tblProducts[Column1],tblProducts[Description])</f>
        <v>ARMUL HE 5070 BULK</v>
      </c>
      <c r="D533" t="str">
        <f>_xlfn.XLOOKUP(B533,tblProducts[Column1],tblProducts[Description])</f>
        <v>WITCONOL NP-120 BULK</v>
      </c>
      <c r="E533" t="s">
        <v>9</v>
      </c>
      <c r="F533" t="s">
        <v>12</v>
      </c>
      <c r="G533" t="s">
        <v>7</v>
      </c>
      <c r="H533" t="s">
        <v>8</v>
      </c>
      <c r="I533">
        <f t="shared" si="8"/>
        <v>2</v>
      </c>
      <c r="L533" t="str">
        <v>ARMUL HE 5070 BULK</v>
      </c>
      <c r="M533" t="str">
        <v>WITCONOL NP-120 BULK</v>
      </c>
      <c r="N533">
        <v>2</v>
      </c>
    </row>
    <row r="534" spans="1:14">
      <c r="A534">
        <f>IF(MOD(ROW()-3,COUNTA(tblProducts[Description]))=0,A533+1,A533)</f>
        <v>5</v>
      </c>
      <c r="B534">
        <f>MOD(ROW()-3,COUNTA(tblProducts[Description]))+1</f>
        <v>76</v>
      </c>
      <c r="C534" t="str">
        <f>_xlfn.XLOOKUP(A534,tblProducts[Column1],tblProducts[Description])</f>
        <v>ARMUL HE 5070 BULK</v>
      </c>
      <c r="D534" t="str">
        <f>_xlfn.XLOOKUP(B534,tblProducts[Column1],tblProducts[Description])</f>
        <v>WITCONOL NP-130 BULK</v>
      </c>
      <c r="E534" t="s">
        <v>9</v>
      </c>
      <c r="F534" t="s">
        <v>12</v>
      </c>
      <c r="G534" t="s">
        <v>7</v>
      </c>
      <c r="H534" t="s">
        <v>8</v>
      </c>
      <c r="I534">
        <f t="shared" si="8"/>
        <v>2</v>
      </c>
      <c r="L534" t="str">
        <v>ARMUL HE 5070 BULK</v>
      </c>
      <c r="M534" t="str">
        <v>WITCONOL NP-130 BULK</v>
      </c>
      <c r="N534">
        <v>2</v>
      </c>
    </row>
    <row r="535" spans="1:14">
      <c r="A535">
        <f>IF(MOD(ROW()-3,COUNTA(tblProducts[Description]))=0,A534+1,A534)</f>
        <v>5</v>
      </c>
      <c r="B535">
        <f>MOD(ROW()-3,COUNTA(tblProducts[Description]))+1</f>
        <v>77</v>
      </c>
      <c r="C535" t="str">
        <f>_xlfn.XLOOKUP(A535,tblProducts[Column1],tblProducts[Description])</f>
        <v>ARMUL HE 5070 BULK</v>
      </c>
      <c r="D535" t="str">
        <f>_xlfn.XLOOKUP(B535,tblProducts[Column1],tblProducts[Description])</f>
        <v>WITCONOL NP-20 BULK</v>
      </c>
      <c r="E535" t="s">
        <v>9</v>
      </c>
      <c r="F535" t="s">
        <v>12</v>
      </c>
      <c r="G535" t="s">
        <v>7</v>
      </c>
      <c r="H535" t="s">
        <v>8</v>
      </c>
      <c r="I535">
        <f t="shared" si="8"/>
        <v>2</v>
      </c>
      <c r="L535" t="str">
        <v>ARMUL HE 5070 BULK</v>
      </c>
      <c r="M535" t="str">
        <v>WITCONOL NP-20 BULK</v>
      </c>
      <c r="N535">
        <v>2</v>
      </c>
    </row>
    <row r="536" spans="1:14">
      <c r="A536">
        <f>IF(MOD(ROW()-3,COUNTA(tblProducts[Description]))=0,A535+1,A535)</f>
        <v>5</v>
      </c>
      <c r="B536">
        <f>MOD(ROW()-3,COUNTA(tblProducts[Description]))+1</f>
        <v>78</v>
      </c>
      <c r="C536" t="str">
        <f>_xlfn.XLOOKUP(A536,tblProducts[Column1],tblProducts[Description])</f>
        <v>ARMUL HE 5070 BULK</v>
      </c>
      <c r="D536" t="str">
        <f>_xlfn.XLOOKUP(B536,tblProducts[Column1],tblProducts[Description])</f>
        <v>WITCONOL NP-330 BULK</v>
      </c>
      <c r="E536" t="s">
        <v>9</v>
      </c>
      <c r="F536" t="s">
        <v>12</v>
      </c>
      <c r="G536" t="s">
        <v>7</v>
      </c>
      <c r="H536" t="s">
        <v>8</v>
      </c>
      <c r="I536">
        <f t="shared" si="8"/>
        <v>2</v>
      </c>
      <c r="L536" t="str">
        <v>ARMUL HE 5070 BULK</v>
      </c>
      <c r="M536" t="str">
        <v>WITCONOL NP-330 BULK</v>
      </c>
      <c r="N536">
        <v>2</v>
      </c>
    </row>
    <row r="537" spans="1:14">
      <c r="A537">
        <f>IF(MOD(ROW()-3,COUNTA(tblProducts[Description]))=0,A536+1,A536)</f>
        <v>5</v>
      </c>
      <c r="B537">
        <f>MOD(ROW()-3,COUNTA(tblProducts[Description]))+1</f>
        <v>79</v>
      </c>
      <c r="C537" t="str">
        <f>_xlfn.XLOOKUP(A537,tblProducts[Column1],tblProducts[Description])</f>
        <v>ARMUL HE 5070 BULK</v>
      </c>
      <c r="D537" t="str">
        <f>_xlfn.XLOOKUP(B537,tblProducts[Column1],tblProducts[Description])</f>
        <v>WITCONOL NP-40 BULK</v>
      </c>
      <c r="E537" t="s">
        <v>9</v>
      </c>
      <c r="F537" t="s">
        <v>12</v>
      </c>
      <c r="G537" t="s">
        <v>7</v>
      </c>
      <c r="H537" t="s">
        <v>8</v>
      </c>
      <c r="I537">
        <f t="shared" si="8"/>
        <v>2</v>
      </c>
      <c r="L537" t="str">
        <v>ARMUL HE 5070 BULK</v>
      </c>
      <c r="M537" t="str">
        <v>WITCONOL NP-40 BULK</v>
      </c>
      <c r="N537">
        <v>2</v>
      </c>
    </row>
    <row r="538" spans="1:14">
      <c r="A538">
        <f>IF(MOD(ROW()-3,COUNTA(tblProducts[Description]))=0,A537+1,A537)</f>
        <v>5</v>
      </c>
      <c r="B538">
        <f>MOD(ROW()-3,COUNTA(tblProducts[Description]))+1</f>
        <v>80</v>
      </c>
      <c r="C538" t="str">
        <f>_xlfn.XLOOKUP(A538,tblProducts[Column1],tblProducts[Description])</f>
        <v>ARMUL HE 5070 BULK</v>
      </c>
      <c r="D538" t="str">
        <f>_xlfn.XLOOKUP(B538,tblProducts[Column1],tblProducts[Description])</f>
        <v>WITCONOL NP-60 BULK</v>
      </c>
      <c r="E538" t="s">
        <v>9</v>
      </c>
      <c r="F538" t="s">
        <v>12</v>
      </c>
      <c r="G538" t="s">
        <v>7</v>
      </c>
      <c r="H538" t="s">
        <v>8</v>
      </c>
      <c r="I538">
        <f t="shared" si="8"/>
        <v>2</v>
      </c>
      <c r="L538" t="str">
        <v>ARMUL HE 5070 BULK</v>
      </c>
      <c r="M538" t="str">
        <v>WITCONOL NP-60 BULK</v>
      </c>
      <c r="N538">
        <v>2</v>
      </c>
    </row>
    <row r="539" spans="1:14">
      <c r="A539">
        <f>IF(MOD(ROW()-3,COUNTA(tblProducts[Description]))=0,A538+1,A538)</f>
        <v>5</v>
      </c>
      <c r="B539">
        <f>MOD(ROW()-3,COUNTA(tblProducts[Description]))+1</f>
        <v>81</v>
      </c>
      <c r="C539" t="str">
        <f>_xlfn.XLOOKUP(A539,tblProducts[Column1],tblProducts[Description])</f>
        <v>ARMUL HE 5070 BULK</v>
      </c>
      <c r="D539" t="str">
        <f>_xlfn.XLOOKUP(B539,tblProducts[Column1],tblProducts[Description])</f>
        <v>WITCONOL NP-80 BULK</v>
      </c>
      <c r="E539" t="s">
        <v>9</v>
      </c>
      <c r="F539" t="s">
        <v>12</v>
      </c>
      <c r="G539" t="s">
        <v>7</v>
      </c>
      <c r="H539" t="s">
        <v>16</v>
      </c>
      <c r="I539">
        <f t="shared" si="8"/>
        <v>2</v>
      </c>
      <c r="L539" t="str">
        <v>ARMUL HE 5070 BULK</v>
      </c>
      <c r="M539" t="str">
        <v>WITCONOL NP-80 BULK</v>
      </c>
      <c r="N539">
        <v>2</v>
      </c>
    </row>
    <row r="540" spans="1:14">
      <c r="A540">
        <f>IF(MOD(ROW()-3,COUNTA(tblProducts[Description]))=0,A539+1,A539)</f>
        <v>5</v>
      </c>
      <c r="B540">
        <f>MOD(ROW()-3,COUNTA(tblProducts[Description]))+1</f>
        <v>82</v>
      </c>
      <c r="C540" t="str">
        <f>_xlfn.XLOOKUP(A540,tblProducts[Column1],tblProducts[Description])</f>
        <v>ARMUL HE 5070 BULK</v>
      </c>
      <c r="D540" t="str">
        <f>_xlfn.XLOOKUP(B540,tblProducts[Column1],tblProducts[Description])</f>
        <v>WITCONOL NP-90 BULK</v>
      </c>
      <c r="E540" t="s">
        <v>9</v>
      </c>
      <c r="F540" t="s">
        <v>12</v>
      </c>
      <c r="G540" t="s">
        <v>7</v>
      </c>
      <c r="H540" t="s">
        <v>8</v>
      </c>
      <c r="I540">
        <f t="shared" si="8"/>
        <v>2</v>
      </c>
      <c r="L540" t="str">
        <v>ARMUL HE 5070 BULK</v>
      </c>
      <c r="M540" t="str">
        <v>WITCONOL NP-90 BULK</v>
      </c>
      <c r="N540">
        <v>2</v>
      </c>
    </row>
    <row r="541" spans="1:14">
      <c r="A541">
        <f>IF(MOD(ROW()-3,COUNTA(tblProducts[Description]))=0,A540+1,A540)</f>
        <v>5</v>
      </c>
      <c r="B541">
        <f>MOD(ROW()-3,COUNTA(tblProducts[Description]))+1</f>
        <v>83</v>
      </c>
      <c r="C541" t="str">
        <f>_xlfn.XLOOKUP(A541,tblProducts[Column1],tblProducts[Description])</f>
        <v>ARMUL HE 5070 BULK</v>
      </c>
      <c r="D541" t="str">
        <f>_xlfn.XLOOKUP(B541,tblProducts[Column1],tblProducts[Description])</f>
        <v>WITCONOL NS-108 PO BULK</v>
      </c>
      <c r="E541" t="s">
        <v>9</v>
      </c>
      <c r="F541" t="s">
        <v>12</v>
      </c>
      <c r="G541" t="s">
        <v>7</v>
      </c>
      <c r="H541" t="s">
        <v>8</v>
      </c>
      <c r="I541">
        <f t="shared" si="8"/>
        <v>2</v>
      </c>
      <c r="L541" t="str">
        <v>ARMUL HE 5070 BULK</v>
      </c>
      <c r="M541" t="str">
        <v>WITCONOL NS-108 PO BULK</v>
      </c>
      <c r="N541">
        <v>2</v>
      </c>
    </row>
    <row r="542" spans="1:14">
      <c r="A542">
        <f>IF(MOD(ROW()-3,COUNTA(tblProducts[Description]))=0,A541+1,A541)</f>
        <v>5</v>
      </c>
      <c r="B542">
        <f>MOD(ROW()-3,COUNTA(tblProducts[Description]))+1</f>
        <v>84</v>
      </c>
      <c r="C542" t="str">
        <f>_xlfn.XLOOKUP(A542,tblProducts[Column1],tblProducts[Description])</f>
        <v>ARMUL HE 5070 BULK</v>
      </c>
      <c r="D542" t="str">
        <f>_xlfn.XLOOKUP(B542,tblProducts[Column1],tblProducts[Description])</f>
        <v>WITCONOL NS-505K BULK</v>
      </c>
      <c r="E542" t="s">
        <v>9</v>
      </c>
      <c r="F542" t="s">
        <v>12</v>
      </c>
      <c r="G542" t="s">
        <v>7</v>
      </c>
      <c r="H542" t="s">
        <v>8</v>
      </c>
      <c r="I542">
        <f t="shared" si="8"/>
        <v>2</v>
      </c>
      <c r="L542" t="str">
        <v>ARMUL HE 5070 BULK</v>
      </c>
      <c r="M542" t="str">
        <v>WITCONOL NS-505K BULK</v>
      </c>
      <c r="N542">
        <v>2</v>
      </c>
    </row>
    <row r="543" spans="1:14">
      <c r="A543">
        <f>IF(MOD(ROW()-3,COUNTA(tblProducts[Description]))=0,A542+1,A542)</f>
        <v>5</v>
      </c>
      <c r="B543">
        <f>MOD(ROW()-3,COUNTA(tblProducts[Description]))+1</f>
        <v>85</v>
      </c>
      <c r="C543" t="str">
        <f>_xlfn.XLOOKUP(A543,tblProducts[Column1],tblProducts[Description])</f>
        <v>ARMUL HE 5070 BULK</v>
      </c>
      <c r="D543" t="str">
        <f>_xlfn.XLOOKUP(B543,tblProducts[Column1],tblProducts[Description])</f>
        <v>WITCONOL NS-817 BULK</v>
      </c>
      <c r="E543" t="s">
        <v>9</v>
      </c>
      <c r="F543" t="s">
        <v>12</v>
      </c>
      <c r="G543" t="s">
        <v>7</v>
      </c>
      <c r="H543" t="s">
        <v>8</v>
      </c>
      <c r="I543">
        <f t="shared" si="8"/>
        <v>2</v>
      </c>
      <c r="L543" t="str">
        <v>ARMUL HE 5070 BULK</v>
      </c>
      <c r="M543" t="str">
        <v>WITCONOL NS-817 BULK</v>
      </c>
      <c r="N543">
        <v>2</v>
      </c>
    </row>
    <row r="544" spans="1:14">
      <c r="A544">
        <f>IF(MOD(ROW()-3,COUNTA(tblProducts[Description]))=0,A543+1,A543)</f>
        <v>5</v>
      </c>
      <c r="B544">
        <f>MOD(ROW()-3,COUNTA(tblProducts[Description]))+1</f>
        <v>86</v>
      </c>
      <c r="C544" t="str">
        <f>_xlfn.XLOOKUP(A544,tblProducts[Column1],tblProducts[Description])</f>
        <v>ARMUL HE 5070 BULK</v>
      </c>
      <c r="D544" t="str">
        <f>_xlfn.XLOOKUP(B544,tblProducts[Column1],tblProducts[Description])</f>
        <v>WITCONOL PD-375 BULK</v>
      </c>
      <c r="E544" t="s">
        <v>9</v>
      </c>
      <c r="F544" t="s">
        <v>12</v>
      </c>
      <c r="G544" t="s">
        <v>7</v>
      </c>
      <c r="H544" t="s">
        <v>8</v>
      </c>
      <c r="I544">
        <f t="shared" si="8"/>
        <v>2</v>
      </c>
      <c r="L544" t="str">
        <v>ARMUL HE 5070 BULK</v>
      </c>
      <c r="M544" t="str">
        <v>WITCONOL PD-375 BULK</v>
      </c>
      <c r="N544">
        <v>2</v>
      </c>
    </row>
    <row r="545" spans="1:14">
      <c r="A545">
        <f>IF(MOD(ROW()-3,COUNTA(tblProducts[Description]))=0,A544+1,A544)</f>
        <v>5</v>
      </c>
      <c r="B545">
        <f>MOD(ROW()-3,COUNTA(tblProducts[Description]))+1</f>
        <v>87</v>
      </c>
      <c r="C545" t="str">
        <f>_xlfn.XLOOKUP(A545,tblProducts[Column1],tblProducts[Description])</f>
        <v>ARMUL HE 5070 BULK</v>
      </c>
      <c r="D545" t="str">
        <f>_xlfn.XLOOKUP(B545,tblProducts[Column1],tblProducts[Description])</f>
        <v>WITCONOL PD-4085 BULK</v>
      </c>
      <c r="E545" t="s">
        <v>9</v>
      </c>
      <c r="F545" t="s">
        <v>12</v>
      </c>
      <c r="G545" t="s">
        <v>7</v>
      </c>
      <c r="H545" t="s">
        <v>8</v>
      </c>
      <c r="I545">
        <f t="shared" si="8"/>
        <v>2</v>
      </c>
      <c r="L545" t="str">
        <v>ARMUL HE 5070 BULK</v>
      </c>
      <c r="M545" t="str">
        <v>WITCONOL PD-4085 BULK</v>
      </c>
      <c r="N545">
        <v>2</v>
      </c>
    </row>
    <row r="546" spans="1:14">
      <c r="A546">
        <f>IF(MOD(ROW()-3,COUNTA(tblProducts[Description]))=0,A545+1,A545)</f>
        <v>5</v>
      </c>
      <c r="B546">
        <f>MOD(ROW()-3,COUNTA(tblProducts[Description]))+1</f>
        <v>88</v>
      </c>
      <c r="C546" t="str">
        <f>_xlfn.XLOOKUP(A546,tblProducts[Column1],tblProducts[Description])</f>
        <v>ARMUL HE 5070 BULK</v>
      </c>
      <c r="D546" t="str">
        <f>_xlfn.XLOOKUP(B546,tblProducts[Column1],tblProducts[Description])</f>
        <v>WITCONOL PD-500 BULK</v>
      </c>
      <c r="E546" t="s">
        <v>9</v>
      </c>
      <c r="F546" t="s">
        <v>12</v>
      </c>
      <c r="G546" t="s">
        <v>9</v>
      </c>
      <c r="H546" t="s">
        <v>8</v>
      </c>
      <c r="I546">
        <f t="shared" si="8"/>
        <v>4</v>
      </c>
      <c r="L546" t="str">
        <v>ARMUL HE 5070 BULK</v>
      </c>
      <c r="M546" t="str">
        <v>WITCONOL PD-500 BULK</v>
      </c>
      <c r="N546">
        <v>4</v>
      </c>
    </row>
    <row r="547" spans="1:14">
      <c r="A547">
        <f>IF(MOD(ROW()-3,COUNTA(tblProducts[Description]))=0,A546+1,A546)</f>
        <v>5</v>
      </c>
      <c r="B547">
        <f>MOD(ROW()-3,COUNTA(tblProducts[Description]))+1</f>
        <v>89</v>
      </c>
      <c r="C547" t="str">
        <f>_xlfn.XLOOKUP(A547,tblProducts[Column1],tblProducts[Description])</f>
        <v>ARMUL HE 5070 BULK</v>
      </c>
      <c r="D547" t="str">
        <f>_xlfn.XLOOKUP(B547,tblProducts[Column1],tblProducts[Description])</f>
        <v>WITCONOL PEG-200 BULK</v>
      </c>
      <c r="E547" t="s">
        <v>9</v>
      </c>
      <c r="F547" t="s">
        <v>12</v>
      </c>
      <c r="G547" t="s">
        <v>9</v>
      </c>
      <c r="H547" t="s">
        <v>8</v>
      </c>
      <c r="I547">
        <f t="shared" si="8"/>
        <v>4</v>
      </c>
      <c r="L547" t="str">
        <v>ARMUL HE 5070 BULK</v>
      </c>
      <c r="M547" t="str">
        <v>WITCONOL PEG-200 BULK</v>
      </c>
      <c r="N547">
        <v>4</v>
      </c>
    </row>
    <row r="548" spans="1:14">
      <c r="A548">
        <f>IF(MOD(ROW()-3,COUNTA(tblProducts[Description]))=0,A547+1,A547)</f>
        <v>5</v>
      </c>
      <c r="B548">
        <f>MOD(ROW()-3,COUNTA(tblProducts[Description]))+1</f>
        <v>90</v>
      </c>
      <c r="C548" t="str">
        <f>_xlfn.XLOOKUP(A548,tblProducts[Column1],tblProducts[Description])</f>
        <v>ARMUL HE 5070 BULK</v>
      </c>
      <c r="D548" t="str">
        <f>_xlfn.XLOOKUP(B548,tblProducts[Column1],tblProducts[Description])</f>
        <v>WITCONOL PEG-400 BULK</v>
      </c>
      <c r="E548" t="s">
        <v>9</v>
      </c>
      <c r="F548" t="s">
        <v>12</v>
      </c>
      <c r="G548" t="s">
        <v>7</v>
      </c>
      <c r="H548" t="s">
        <v>8</v>
      </c>
      <c r="I548">
        <f t="shared" si="8"/>
        <v>2</v>
      </c>
      <c r="L548" t="str">
        <v>ARMUL HE 5070 BULK</v>
      </c>
      <c r="M548" t="str">
        <v>WITCONOL PEG-400 BULK</v>
      </c>
      <c r="N548">
        <v>2</v>
      </c>
    </row>
    <row r="549" spans="1:14">
      <c r="A549">
        <f>IF(MOD(ROW()-3,COUNTA(tblProducts[Description]))=0,A548+1,A548)</f>
        <v>5</v>
      </c>
      <c r="B549">
        <f>MOD(ROW()-3,COUNTA(tblProducts[Description]))+1</f>
        <v>91</v>
      </c>
      <c r="C549" t="str">
        <f>_xlfn.XLOOKUP(A549,tblProducts[Column1],tblProducts[Description])</f>
        <v>ARMUL HE 5070 BULK</v>
      </c>
      <c r="D549" t="str">
        <f>_xlfn.XLOOKUP(B549,tblProducts[Column1],tblProducts[Description])</f>
        <v>WITCONOL PEG-500 BULK</v>
      </c>
      <c r="E549" t="s">
        <v>9</v>
      </c>
      <c r="F549" t="s">
        <v>12</v>
      </c>
      <c r="G549" t="s">
        <v>7</v>
      </c>
      <c r="H549" t="s">
        <v>8</v>
      </c>
      <c r="I549">
        <f t="shared" si="8"/>
        <v>2</v>
      </c>
      <c r="L549" t="str">
        <v>ARMUL HE 5070 BULK</v>
      </c>
      <c r="M549" t="str">
        <v>WITCONOL PEG-500 BULK</v>
      </c>
      <c r="N549">
        <v>2</v>
      </c>
    </row>
    <row r="550" spans="1:14">
      <c r="A550">
        <f>IF(MOD(ROW()-3,COUNTA(tblProducts[Description]))=0,A549+1,A549)</f>
        <v>5</v>
      </c>
      <c r="B550">
        <f>MOD(ROW()-3,COUNTA(tblProducts[Description]))+1</f>
        <v>92</v>
      </c>
      <c r="C550" t="str">
        <f>_xlfn.XLOOKUP(A550,tblProducts[Column1],tblProducts[Description])</f>
        <v>ARMUL HE 5070 BULK</v>
      </c>
      <c r="D550" t="str">
        <f>_xlfn.XLOOKUP(B550,tblProducts[Column1],tblProducts[Description])</f>
        <v>WITCONOL PEG-600 BULK</v>
      </c>
      <c r="E550" t="s">
        <v>9</v>
      </c>
      <c r="F550" t="s">
        <v>12</v>
      </c>
      <c r="G550" t="s">
        <v>7</v>
      </c>
      <c r="H550" t="s">
        <v>8</v>
      </c>
      <c r="I550">
        <f t="shared" si="8"/>
        <v>2</v>
      </c>
      <c r="L550" t="str">
        <v>ARMUL HE 5070 BULK</v>
      </c>
      <c r="M550" t="str">
        <v>WITCONOL PEG-600 BULK</v>
      </c>
      <c r="N550">
        <v>2</v>
      </c>
    </row>
    <row r="551" spans="1:14">
      <c r="A551">
        <f>IF(MOD(ROW()-3,COUNTA(tblProducts[Description]))=0,A550+1,A550)</f>
        <v>5</v>
      </c>
      <c r="B551">
        <f>MOD(ROW()-3,COUNTA(tblProducts[Description]))+1</f>
        <v>93</v>
      </c>
      <c r="C551" t="str">
        <f>_xlfn.XLOOKUP(A551,tblProducts[Column1],tblProducts[Description])</f>
        <v>ARMUL HE 5070 BULK</v>
      </c>
      <c r="D551" t="str">
        <f>_xlfn.XLOOKUP(B551,tblProducts[Column1],tblProducts[Description])</f>
        <v>WITCONOL PH-70 BULK</v>
      </c>
      <c r="E551" t="s">
        <v>9</v>
      </c>
      <c r="F551" t="s">
        <v>12</v>
      </c>
      <c r="G551" t="s">
        <v>7</v>
      </c>
      <c r="H551" t="s">
        <v>8</v>
      </c>
      <c r="I551">
        <f t="shared" si="8"/>
        <v>2</v>
      </c>
      <c r="L551" t="str">
        <v>ARMUL HE 5070 BULK</v>
      </c>
      <c r="M551" t="str">
        <v>WITCONOL PH-70 BULK</v>
      </c>
      <c r="N551">
        <v>2</v>
      </c>
    </row>
    <row r="552" spans="1:14">
      <c r="A552">
        <f>IF(MOD(ROW()-3,COUNTA(tblProducts[Description]))=0,A551+1,A551)</f>
        <v>5</v>
      </c>
      <c r="B552">
        <f>MOD(ROW()-3,COUNTA(tblProducts[Description]))+1</f>
        <v>94</v>
      </c>
      <c r="C552" t="str">
        <f>_xlfn.XLOOKUP(A552,tblProducts[Column1],tblProducts[Description])</f>
        <v>ARMUL HE 5070 BULK</v>
      </c>
      <c r="D552" t="str">
        <f>_xlfn.XLOOKUP(B552,tblProducts[Column1],tblProducts[Description])</f>
        <v>WITCONOL SN-50 BULK</v>
      </c>
      <c r="E552" t="s">
        <v>9</v>
      </c>
      <c r="F552" t="s">
        <v>12</v>
      </c>
      <c r="G552" t="s">
        <v>7</v>
      </c>
      <c r="H552" t="s">
        <v>8</v>
      </c>
      <c r="I552">
        <f t="shared" si="8"/>
        <v>2</v>
      </c>
      <c r="L552" t="str">
        <v>ARMUL HE 5070 BULK</v>
      </c>
      <c r="M552" t="str">
        <v>WITCONOL SN-50 BULK</v>
      </c>
      <c r="N552">
        <v>2</v>
      </c>
    </row>
    <row r="553" spans="1:14">
      <c r="A553">
        <f>IF(MOD(ROW()-3,COUNTA(tblProducts[Description]))=0,A552+1,A552)</f>
        <v>5</v>
      </c>
      <c r="B553">
        <f>MOD(ROW()-3,COUNTA(tblProducts[Description]))+1</f>
        <v>95</v>
      </c>
      <c r="C553" t="str">
        <f>_xlfn.XLOOKUP(A553,tblProducts[Column1],tblProducts[Description])</f>
        <v>ARMUL HE 5070 BULK</v>
      </c>
      <c r="D553" t="str">
        <f>_xlfn.XLOOKUP(B553,tblProducts[Column1],tblProducts[Description])</f>
        <v>WITCONOL SN-70 BULK</v>
      </c>
      <c r="E553" t="s">
        <v>9</v>
      </c>
      <c r="F553" t="s">
        <v>12</v>
      </c>
      <c r="G553" t="s">
        <v>7</v>
      </c>
      <c r="H553" t="s">
        <v>8</v>
      </c>
      <c r="I553">
        <f t="shared" si="8"/>
        <v>2</v>
      </c>
      <c r="L553" t="str">
        <v>ARMUL HE 5070 BULK</v>
      </c>
      <c r="M553" t="str">
        <v>WITCONOL SN-70 BULK</v>
      </c>
      <c r="N553">
        <v>2</v>
      </c>
    </row>
    <row r="554" spans="1:14">
      <c r="A554">
        <f>IF(MOD(ROW()-3,COUNTA(tblProducts[Description]))=0,A553+1,A553)</f>
        <v>5</v>
      </c>
      <c r="B554">
        <f>MOD(ROW()-3,COUNTA(tblProducts[Description]))+1</f>
        <v>96</v>
      </c>
      <c r="C554" t="str">
        <f>_xlfn.XLOOKUP(A554,tblProducts[Column1],tblProducts[Description])</f>
        <v>ARMUL HE 5070 BULK</v>
      </c>
      <c r="D554" t="str">
        <f>_xlfn.XLOOKUP(B554,tblProducts[Column1],tblProducts[Description])</f>
        <v>REDICOTE E-47 NPF BULK</v>
      </c>
      <c r="E554" t="s">
        <v>9</v>
      </c>
      <c r="F554" t="s">
        <v>12</v>
      </c>
      <c r="G554" t="s">
        <v>7</v>
      </c>
      <c r="H554" t="s">
        <v>8</v>
      </c>
      <c r="I554">
        <f t="shared" si="8"/>
        <v>2</v>
      </c>
      <c r="L554" t="str">
        <v>ARMUL HE 5070 BULK</v>
      </c>
      <c r="M554" t="str">
        <v>REDICOTE E-47 NPF BULK</v>
      </c>
      <c r="N554">
        <v>2</v>
      </c>
    </row>
    <row r="555" spans="1:14">
      <c r="A555">
        <f>IF(MOD(ROW()-3,COUNTA(tblProducts[Description]))=0,A554+1,A554)</f>
        <v>5</v>
      </c>
      <c r="B555">
        <f>MOD(ROW()-3,COUNTA(tblProducts[Description]))+1</f>
        <v>97</v>
      </c>
      <c r="C555" t="str">
        <f>_xlfn.XLOOKUP(A555,tblProducts[Column1],tblProducts[Description])</f>
        <v>ARMUL HE 5070 BULK</v>
      </c>
      <c r="D555" t="str">
        <f>_xlfn.XLOOKUP(B555,tblProducts[Column1],tblProducts[Description])</f>
        <v>EMULPON CO-25 BULK</v>
      </c>
      <c r="E555" t="s">
        <v>9</v>
      </c>
      <c r="F555" t="s">
        <v>12</v>
      </c>
      <c r="G555" t="s">
        <v>7</v>
      </c>
      <c r="H555" t="s">
        <v>8</v>
      </c>
      <c r="I555">
        <f t="shared" si="8"/>
        <v>2</v>
      </c>
      <c r="L555" t="str">
        <v>ARMUL HE 5070 BULK</v>
      </c>
      <c r="M555" t="str">
        <v>EMULPON CO-25 BULK</v>
      </c>
      <c r="N555">
        <v>2</v>
      </c>
    </row>
    <row r="556" spans="1:14">
      <c r="A556">
        <f>IF(MOD(ROW()-3,COUNTA(tblProducts[Description]))=0,A555+1,A555)</f>
        <v>5</v>
      </c>
      <c r="B556">
        <f>MOD(ROW()-3,COUNTA(tblProducts[Description]))+1</f>
        <v>98</v>
      </c>
      <c r="C556" t="str">
        <f>_xlfn.XLOOKUP(A556,tblProducts[Column1],tblProducts[Description])</f>
        <v>ARMUL HE 5070 BULK</v>
      </c>
      <c r="D556" t="str">
        <f>_xlfn.XLOOKUP(B556,tblProducts[Column1],tblProducts[Description])</f>
        <v>EMULPON CO-30 BULK</v>
      </c>
      <c r="E556" t="s">
        <v>9</v>
      </c>
      <c r="F556" t="s">
        <v>12</v>
      </c>
      <c r="G556" t="s">
        <v>7</v>
      </c>
      <c r="H556" t="s">
        <v>8</v>
      </c>
      <c r="I556">
        <f t="shared" si="8"/>
        <v>2</v>
      </c>
      <c r="L556" t="str">
        <v>ARMUL HE 5070 BULK</v>
      </c>
      <c r="M556" t="str">
        <v>EMULPON CO-30 BULK</v>
      </c>
      <c r="N556">
        <v>2</v>
      </c>
    </row>
    <row r="557" spans="1:14">
      <c r="A557">
        <f>IF(MOD(ROW()-3,COUNTA(tblProducts[Description]))=0,A556+1,A556)</f>
        <v>5</v>
      </c>
      <c r="B557">
        <f>MOD(ROW()-3,COUNTA(tblProducts[Description]))+1</f>
        <v>99</v>
      </c>
      <c r="C557" t="str">
        <f>_xlfn.XLOOKUP(A557,tblProducts[Column1],tblProducts[Description])</f>
        <v>ARMUL HE 5070 BULK</v>
      </c>
      <c r="D557" t="str">
        <f>_xlfn.XLOOKUP(B557,tblProducts[Column1],tblProducts[Description])</f>
        <v>EMULPON CO-40 BULK</v>
      </c>
      <c r="E557" t="s">
        <v>9</v>
      </c>
      <c r="F557" t="s">
        <v>12</v>
      </c>
      <c r="G557" t="s">
        <v>7</v>
      </c>
      <c r="H557" t="s">
        <v>8</v>
      </c>
      <c r="I557">
        <f t="shared" si="8"/>
        <v>2</v>
      </c>
      <c r="L557" t="str">
        <v>ARMUL HE 5070 BULK</v>
      </c>
      <c r="M557" t="str">
        <v>EMULPON CO-40 BULK</v>
      </c>
      <c r="N557">
        <v>2</v>
      </c>
    </row>
    <row r="558" spans="1:14">
      <c r="A558">
        <f>IF(MOD(ROW()-3,COUNTA(tblProducts[Description]))=0,A557+1,A557)</f>
        <v>5</v>
      </c>
      <c r="B558">
        <f>MOD(ROW()-3,COUNTA(tblProducts[Description]))+1</f>
        <v>100</v>
      </c>
      <c r="C558" t="str">
        <f>_xlfn.XLOOKUP(A558,tblProducts[Column1],tblProducts[Description])</f>
        <v>ARMUL HE 5070 BULK</v>
      </c>
      <c r="D558" t="str">
        <f>_xlfn.XLOOKUP(B558,tblProducts[Column1],tblProducts[Description])</f>
        <v>EMULPON CO-36 BULK</v>
      </c>
      <c r="E558" t="s">
        <v>9</v>
      </c>
      <c r="F558" t="s">
        <v>12</v>
      </c>
      <c r="G558" t="s">
        <v>7</v>
      </c>
      <c r="H558" t="s">
        <v>8</v>
      </c>
      <c r="I558">
        <f t="shared" si="8"/>
        <v>2</v>
      </c>
      <c r="L558" t="str">
        <v>ARMUL HE 5070 BULK</v>
      </c>
      <c r="M558" t="str">
        <v>EMULPON CO-36 BULK</v>
      </c>
      <c r="N558">
        <v>2</v>
      </c>
    </row>
    <row r="559" spans="1:14">
      <c r="A559">
        <f>IF(MOD(ROW()-3,COUNTA(tblProducts[Description]))=0,A558+1,A558)</f>
        <v>5</v>
      </c>
      <c r="B559">
        <f>MOD(ROW()-3,COUNTA(tblProducts[Description]))+1</f>
        <v>101</v>
      </c>
      <c r="C559" t="str">
        <f>_xlfn.XLOOKUP(A559,tblProducts[Column1],tblProducts[Description])</f>
        <v>ARMUL HE 5070 BULK</v>
      </c>
      <c r="D559" t="str">
        <f>_xlfn.XLOOKUP(B559,tblProducts[Column1],tblProducts[Description])</f>
        <v>REDICOTE E-4819 BULK</v>
      </c>
      <c r="E559" t="s">
        <v>9</v>
      </c>
      <c r="F559" t="s">
        <v>12</v>
      </c>
      <c r="G559" t="s">
        <v>7</v>
      </c>
      <c r="H559" t="s">
        <v>8</v>
      </c>
      <c r="I559">
        <f t="shared" si="8"/>
        <v>2</v>
      </c>
      <c r="L559" t="str">
        <v>ARMUL HE 5070 BULK</v>
      </c>
      <c r="M559" t="str">
        <v>REDICOTE E-4819 BULK</v>
      </c>
      <c r="N559">
        <v>2</v>
      </c>
    </row>
    <row r="560" spans="1:14">
      <c r="A560">
        <f>IF(MOD(ROW()-3,COUNTA(tblProducts[Description]))=0,A559+1,A559)</f>
        <v>5</v>
      </c>
      <c r="B560">
        <f>MOD(ROW()-3,COUNTA(tblProducts[Description]))+1</f>
        <v>102</v>
      </c>
      <c r="C560" t="str">
        <f>_xlfn.XLOOKUP(A560,tblProducts[Column1],tblProducts[Description])</f>
        <v>ARMUL HE 5070 BULK</v>
      </c>
      <c r="D560" t="str">
        <f>_xlfn.XLOOKUP(B560,tblProducts[Column1],tblProducts[Description])</f>
        <v>ETHYLAN 1005 SA  BULK</v>
      </c>
      <c r="E560" t="s">
        <v>9</v>
      </c>
      <c r="F560" t="s">
        <v>12</v>
      </c>
      <c r="G560" t="s">
        <v>7</v>
      </c>
      <c r="H560" t="s">
        <v>8</v>
      </c>
      <c r="I560">
        <f t="shared" si="8"/>
        <v>2</v>
      </c>
      <c r="L560" t="str">
        <v>ARMUL HE 5070 BULK</v>
      </c>
      <c r="M560" t="str">
        <v>ETHYLAN 1005 SA  BULK</v>
      </c>
      <c r="N560">
        <v>2</v>
      </c>
    </row>
    <row r="561" spans="1:14">
      <c r="A561">
        <f>IF(MOD(ROW()-3,COUNTA(tblProducts[Description]))=0,A560+1,A560)</f>
        <v>5</v>
      </c>
      <c r="B561">
        <f>MOD(ROW()-3,COUNTA(tblProducts[Description]))+1</f>
        <v>103</v>
      </c>
      <c r="C561" t="str">
        <f>_xlfn.XLOOKUP(A561,tblProducts[Column1],tblProducts[Description])</f>
        <v>ARMUL HE 5070 BULK</v>
      </c>
      <c r="D561" t="str">
        <f>_xlfn.XLOOKUP(B561,tblProducts[Column1],tblProducts[Description])</f>
        <v>ETHODUOMEEN T/15 BULK</v>
      </c>
      <c r="E561" t="s">
        <v>9</v>
      </c>
      <c r="F561" t="s">
        <v>12</v>
      </c>
      <c r="G561" t="s">
        <v>7</v>
      </c>
      <c r="H561" t="s">
        <v>8</v>
      </c>
      <c r="I561">
        <f t="shared" si="8"/>
        <v>2</v>
      </c>
      <c r="L561" t="str">
        <v>ARMUL HE 5070 BULK</v>
      </c>
      <c r="M561" t="str">
        <v>ETHODUOMEEN T/15 BULK</v>
      </c>
      <c r="N561">
        <v>2</v>
      </c>
    </row>
    <row r="562" spans="1:14">
      <c r="A562">
        <f>IF(MOD(ROW()-3,COUNTA(tblProducts[Description]))=0,A561+1,A561)</f>
        <v>5</v>
      </c>
      <c r="B562">
        <f>MOD(ROW()-3,COUNTA(tblProducts[Description]))+1</f>
        <v>104</v>
      </c>
      <c r="C562" t="str">
        <f>_xlfn.XLOOKUP(A562,tblProducts[Column1],tblProducts[Description])</f>
        <v>ARMUL HE 5070 BULK</v>
      </c>
      <c r="D562" t="str">
        <f>_xlfn.XLOOKUP(B562,tblProducts[Column1],tblProducts[Description])</f>
        <v>C-6442 BULK</v>
      </c>
      <c r="E562" t="s">
        <v>9</v>
      </c>
      <c r="F562" t="s">
        <v>12</v>
      </c>
      <c r="G562" t="s">
        <v>7</v>
      </c>
      <c r="H562" t="s">
        <v>8</v>
      </c>
      <c r="I562">
        <f t="shared" si="8"/>
        <v>2</v>
      </c>
      <c r="L562" t="str">
        <v>ARMUL HE 5070 BULK</v>
      </c>
      <c r="M562" t="str">
        <v>C-6442 BULK</v>
      </c>
      <c r="N562">
        <v>2</v>
      </c>
    </row>
    <row r="563" spans="1:14">
      <c r="A563">
        <f>IF(MOD(ROW()-3,COUNTA(tblProducts[Description]))=0,A562+1,A562)</f>
        <v>5</v>
      </c>
      <c r="B563">
        <f>MOD(ROW()-3,COUNTA(tblProducts[Description]))+1</f>
        <v>105</v>
      </c>
      <c r="C563" t="str">
        <f>_xlfn.XLOOKUP(A563,tblProducts[Column1],tblProducts[Description])</f>
        <v>ARMUL HE 5070 BULK</v>
      </c>
      <c r="D563" t="str">
        <f>_xlfn.XLOOKUP(B563,tblProducts[Column1],tblProducts[Description])</f>
        <v>ETHODUOMEEN T/25  BULK</v>
      </c>
      <c r="E563" t="s">
        <v>9</v>
      </c>
      <c r="F563" t="s">
        <v>12</v>
      </c>
      <c r="G563" t="s">
        <v>7</v>
      </c>
      <c r="H563" t="s">
        <v>8</v>
      </c>
      <c r="I563">
        <f t="shared" si="8"/>
        <v>2</v>
      </c>
      <c r="L563" t="str">
        <v>ARMUL HE 5070 BULK</v>
      </c>
      <c r="M563" t="str">
        <v>ETHODUOMEEN T/25  BULK</v>
      </c>
      <c r="N563">
        <v>2</v>
      </c>
    </row>
    <row r="564" spans="1:14">
      <c r="A564">
        <f>IF(MOD(ROW()-3,COUNTA(tblProducts[Description]))=0,A563+1,A563)</f>
        <v>5</v>
      </c>
      <c r="B564">
        <f>MOD(ROW()-3,COUNTA(tblProducts[Description]))+1</f>
        <v>106</v>
      </c>
      <c r="C564" t="str">
        <f>_xlfn.XLOOKUP(A564,tblProducts[Column1],tblProducts[Description])</f>
        <v>ARMUL HE 5070 BULK</v>
      </c>
      <c r="D564" t="str">
        <f>_xlfn.XLOOKUP(B564,tblProducts[Column1],tblProducts[Description])</f>
        <v>WITCONOL PD-2000 BULK</v>
      </c>
      <c r="E564" t="s">
        <v>9</v>
      </c>
      <c r="F564" t="s">
        <v>12</v>
      </c>
      <c r="G564" t="s">
        <v>7</v>
      </c>
      <c r="H564" t="s">
        <v>8</v>
      </c>
      <c r="I564">
        <f t="shared" si="8"/>
        <v>2</v>
      </c>
      <c r="L564" t="str">
        <v>ARMUL HE 5070 BULK</v>
      </c>
      <c r="M564" t="str">
        <v>WITCONOL PD-2000 BULK</v>
      </c>
      <c r="N564">
        <v>2</v>
      </c>
    </row>
    <row r="565" spans="1:14">
      <c r="A565">
        <f>IF(MOD(ROW()-3,COUNTA(tblProducts[Description]))=0,A564+1,A564)</f>
        <v>5</v>
      </c>
      <c r="B565">
        <f>MOD(ROW()-3,COUNTA(tblProducts[Description]))+1</f>
        <v>107</v>
      </c>
      <c r="C565" t="str">
        <f>_xlfn.XLOOKUP(A565,tblProducts[Column1],tblProducts[Description])</f>
        <v>ARMUL HE 5070 BULK</v>
      </c>
      <c r="D565" t="str">
        <f>_xlfn.XLOOKUP(B565,tblProducts[Column1],tblProducts[Description])</f>
        <v>BEROL 347 BULK</v>
      </c>
      <c r="E565" t="s">
        <v>9</v>
      </c>
      <c r="F565" t="s">
        <v>12</v>
      </c>
      <c r="G565" t="s">
        <v>7</v>
      </c>
      <c r="H565" t="s">
        <v>8</v>
      </c>
      <c r="I565">
        <f t="shared" si="8"/>
        <v>2</v>
      </c>
      <c r="L565" t="str">
        <v>ARMUL HE 5070 BULK</v>
      </c>
      <c r="M565" t="str">
        <v>BEROL 347 BULK</v>
      </c>
      <c r="N565">
        <v>2</v>
      </c>
    </row>
    <row r="566" spans="1:14">
      <c r="A566">
        <f>IF(MOD(ROW()-3,COUNTA(tblProducts[Description]))=0,A565+1,A565)</f>
        <v>5</v>
      </c>
      <c r="B566">
        <f>MOD(ROW()-3,COUNTA(tblProducts[Description]))+1</f>
        <v>108</v>
      </c>
      <c r="C566" t="str">
        <f>_xlfn.XLOOKUP(A566,tblProducts[Column1],tblProducts[Description])</f>
        <v>ARMUL HE 5070 BULK</v>
      </c>
      <c r="D566" t="str">
        <f>_xlfn.XLOOKUP(B566,tblProducts[Column1],tblProducts[Description])</f>
        <v>ETHYLAN PT-3000 BULK</v>
      </c>
      <c r="E566" t="s">
        <v>9</v>
      </c>
      <c r="F566" t="s">
        <v>12</v>
      </c>
      <c r="G566" t="s">
        <v>7</v>
      </c>
      <c r="H566" t="s">
        <v>8</v>
      </c>
      <c r="I566">
        <f t="shared" si="8"/>
        <v>2</v>
      </c>
      <c r="L566" t="str">
        <v>ARMUL HE 5070 BULK</v>
      </c>
      <c r="M566" t="str">
        <v>ETHYLAN PT-3000 BULK</v>
      </c>
      <c r="N566">
        <v>2</v>
      </c>
    </row>
    <row r="567" spans="1:14">
      <c r="A567">
        <f>IF(MOD(ROW()-3,COUNTA(tblProducts[Description]))=0,A566+1,A566)</f>
        <v>5</v>
      </c>
      <c r="B567">
        <f>MOD(ROW()-3,COUNTA(tblProducts[Description]))+1</f>
        <v>109</v>
      </c>
      <c r="C567" t="str">
        <f>_xlfn.XLOOKUP(A567,tblProducts[Column1],tblProducts[Description])</f>
        <v>ARMUL HE 5070 BULK</v>
      </c>
      <c r="D567" t="str">
        <f>_xlfn.XLOOKUP(B567,tblProducts[Column1],tblProducts[Description])</f>
        <v>ETHYLAN HB4/BULK</v>
      </c>
      <c r="E567" t="s">
        <v>9</v>
      </c>
      <c r="F567" t="s">
        <v>12</v>
      </c>
      <c r="G567" t="s">
        <v>7</v>
      </c>
      <c r="H567" t="s">
        <v>8</v>
      </c>
      <c r="I567">
        <f t="shared" si="8"/>
        <v>2</v>
      </c>
      <c r="L567" t="str">
        <v>ARMUL HE 5070 BULK</v>
      </c>
      <c r="M567" t="str">
        <v>ETHYLAN HB4/BULK</v>
      </c>
      <c r="N567">
        <v>2</v>
      </c>
    </row>
    <row r="568" spans="1:14">
      <c r="A568">
        <f>IF(MOD(ROW()-3,COUNTA(tblProducts[Description]))=0,A567+1,A567)</f>
        <v>5</v>
      </c>
      <c r="B568">
        <f>MOD(ROW()-3,COUNTA(tblProducts[Description]))+1</f>
        <v>110</v>
      </c>
      <c r="C568" t="str">
        <f>_xlfn.XLOOKUP(A568,tblProducts[Column1],tblProducts[Description])</f>
        <v>ARMUL HE 5070 BULK</v>
      </c>
      <c r="D568" t="str">
        <f>_xlfn.XLOOKUP(B568,tblProducts[Column1],tblProducts[Description])</f>
        <v>ADSEE AB 600 BULK</v>
      </c>
      <c r="E568" t="s">
        <v>9</v>
      </c>
      <c r="F568" t="s">
        <v>12</v>
      </c>
      <c r="G568" t="s">
        <v>7</v>
      </c>
      <c r="H568" t="s">
        <v>8</v>
      </c>
      <c r="I568">
        <f t="shared" si="8"/>
        <v>2</v>
      </c>
      <c r="L568" t="str">
        <v>ARMUL HE 5070 BULK</v>
      </c>
      <c r="M568" t="str">
        <v>ADSEE AB 600 BULK</v>
      </c>
      <c r="N568">
        <v>2</v>
      </c>
    </row>
    <row r="569" spans="1:14">
      <c r="A569">
        <f>IF(MOD(ROW()-3,COUNTA(tblProducts[Description]))=0,A568+1,A568)</f>
        <v>5</v>
      </c>
      <c r="B569">
        <f>MOD(ROW()-3,COUNTA(tblProducts[Description]))+1</f>
        <v>111</v>
      </c>
      <c r="C569" t="str">
        <f>_xlfn.XLOOKUP(A569,tblProducts[Column1],tblProducts[Description])</f>
        <v>ARMUL HE 5070 BULK</v>
      </c>
      <c r="D569" t="str">
        <f>_xlfn.XLOOKUP(B569,tblProducts[Column1],tblProducts[Description])</f>
        <v>WITCONOL PT-320  BULK</v>
      </c>
      <c r="E569" t="s">
        <v>9</v>
      </c>
      <c r="F569" t="s">
        <v>12</v>
      </c>
      <c r="G569" t="s">
        <v>7</v>
      </c>
      <c r="H569" t="s">
        <v>8</v>
      </c>
      <c r="I569">
        <f t="shared" si="8"/>
        <v>2</v>
      </c>
      <c r="L569" t="str">
        <v>ARMUL HE 5070 BULK</v>
      </c>
      <c r="M569" t="str">
        <v>WITCONOL PT-320  BULK</v>
      </c>
      <c r="N569">
        <v>2</v>
      </c>
    </row>
    <row r="570" spans="1:14">
      <c r="A570">
        <f>IF(MOD(ROW()-3,COUNTA(tblProducts[Description]))=0,A569+1,A569)</f>
        <v>5</v>
      </c>
      <c r="B570">
        <f>MOD(ROW()-3,COUNTA(tblProducts[Description]))+1</f>
        <v>112</v>
      </c>
      <c r="C570" t="str">
        <f>_xlfn.XLOOKUP(A570,tblProducts[Column1],tblProducts[Description])</f>
        <v>ARMUL HE 5070 BULK</v>
      </c>
      <c r="D570" t="str">
        <f>_xlfn.XLOOKUP(B570,tblProducts[Column1],tblProducts[Description])</f>
        <v>ETHYLAN DA-3 BULK</v>
      </c>
      <c r="E570" t="s">
        <v>9</v>
      </c>
      <c r="F570" t="s">
        <v>12</v>
      </c>
      <c r="G570" t="s">
        <v>7</v>
      </c>
      <c r="H570" t="s">
        <v>8</v>
      </c>
      <c r="I570">
        <f t="shared" si="8"/>
        <v>2</v>
      </c>
      <c r="L570" t="str">
        <v>ARMUL HE 5070 BULK</v>
      </c>
      <c r="M570" t="str">
        <v>ETHYLAN DA-3 BULK</v>
      </c>
      <c r="N570">
        <v>2</v>
      </c>
    </row>
    <row r="571" spans="1:14">
      <c r="A571">
        <f>IF(MOD(ROW()-3,COUNTA(tblProducts[Description]))=0,A570+1,A570)</f>
        <v>5</v>
      </c>
      <c r="B571">
        <f>MOD(ROW()-3,COUNTA(tblProducts[Description]))+1</f>
        <v>113</v>
      </c>
      <c r="C571" t="str">
        <f>_xlfn.XLOOKUP(A571,tblProducts[Column1],tblProducts[Description])</f>
        <v>ARMUL HE 5070 BULK</v>
      </c>
      <c r="D571" t="str">
        <f>_xlfn.XLOOKUP(B571,tblProducts[Column1],tblProducts[Description])</f>
        <v>ETHOMEEN O/12 BULK</v>
      </c>
      <c r="E571" t="s">
        <v>9</v>
      </c>
      <c r="F571" t="s">
        <v>12</v>
      </c>
      <c r="G571" t="s">
        <v>7</v>
      </c>
      <c r="H571" t="s">
        <v>8</v>
      </c>
      <c r="I571">
        <f t="shared" si="8"/>
        <v>2</v>
      </c>
      <c r="L571" t="str">
        <v>ARMUL HE 5070 BULK</v>
      </c>
      <c r="M571" t="str">
        <v>ETHOMEEN O/12 BULK</v>
      </c>
      <c r="N571">
        <v>2</v>
      </c>
    </row>
    <row r="572" spans="1:14">
      <c r="A572">
        <f>IF(MOD(ROW()-3,COUNTA(tblProducts[Description]))=0,A571+1,A571)</f>
        <v>5</v>
      </c>
      <c r="B572">
        <f>MOD(ROW()-3,COUNTA(tblProducts[Description]))+1</f>
        <v>114</v>
      </c>
      <c r="C572" t="str">
        <f>_xlfn.XLOOKUP(A572,tblProducts[Column1],tblProducts[Description])</f>
        <v>ARMUL HE 5070 BULK</v>
      </c>
      <c r="D572" t="str">
        <f>_xlfn.XLOOKUP(B572,tblProducts[Column1],tblProducts[Description])</f>
        <v>WITCONOL PT-1000 BULK</v>
      </c>
      <c r="E572" t="s">
        <v>9</v>
      </c>
      <c r="F572" t="s">
        <v>12</v>
      </c>
      <c r="G572" t="s">
        <v>7</v>
      </c>
      <c r="H572" t="s">
        <v>8</v>
      </c>
      <c r="I572">
        <f t="shared" si="8"/>
        <v>2</v>
      </c>
      <c r="L572" t="str">
        <v>ARMUL HE 5070 BULK</v>
      </c>
      <c r="M572" t="str">
        <v>WITCONOL PT-1000 BULK</v>
      </c>
      <c r="N572">
        <v>2</v>
      </c>
    </row>
    <row r="573" spans="1:14">
      <c r="A573">
        <f>IF(MOD(ROW()-3,COUNTA(tblProducts[Description]))=0,A572+1,A572)</f>
        <v>6</v>
      </c>
      <c r="B573">
        <f>MOD(ROW()-3,COUNTA(tblProducts[Description]))+1</f>
        <v>1</v>
      </c>
      <c r="C573" t="str">
        <f>_xlfn.XLOOKUP(A573,tblProducts[Column1],tblProducts[Description])</f>
        <v>BEROL 260 BULK</v>
      </c>
      <c r="D573" t="str">
        <f>_xlfn.XLOOKUP(B573,tblProducts[Column1],tblProducts[Description])</f>
        <v>ADSEE 4130 BULK</v>
      </c>
      <c r="E573" t="s">
        <v>9</v>
      </c>
      <c r="F573" t="s">
        <v>12</v>
      </c>
      <c r="G573" t="s">
        <v>7</v>
      </c>
      <c r="H573" t="s">
        <v>8</v>
      </c>
      <c r="I573">
        <f t="shared" si="8"/>
        <v>2</v>
      </c>
      <c r="L573" t="str">
        <v>BEROL 260 BULK</v>
      </c>
      <c r="M573" t="str">
        <v>ADSEE 4130 BULK</v>
      </c>
      <c r="N573">
        <v>2</v>
      </c>
    </row>
    <row r="574" spans="1:14">
      <c r="A574">
        <f>IF(MOD(ROW()-3,COUNTA(tblProducts[Description]))=0,A573+1,A573)</f>
        <v>6</v>
      </c>
      <c r="B574">
        <f>MOD(ROW()-3,COUNTA(tblProducts[Description]))+1</f>
        <v>2</v>
      </c>
      <c r="C574" t="str">
        <f>_xlfn.XLOOKUP(A574,tblProducts[Column1],tblProducts[Description])</f>
        <v>BEROL 260 BULK</v>
      </c>
      <c r="D574" t="str">
        <f>_xlfn.XLOOKUP(B574,tblProducts[Column1],tblProducts[Description])</f>
        <v>ARMOSTAT 300 BULK</v>
      </c>
      <c r="E574" t="s">
        <v>9</v>
      </c>
      <c r="F574" t="s">
        <v>12</v>
      </c>
      <c r="G574" t="s">
        <v>7</v>
      </c>
      <c r="H574" t="s">
        <v>8</v>
      </c>
      <c r="I574">
        <f t="shared" si="8"/>
        <v>2</v>
      </c>
      <c r="L574" t="str">
        <v>BEROL 260 BULK</v>
      </c>
      <c r="M574" t="str">
        <v>ARMOSTAT 300 BULK</v>
      </c>
      <c r="N574">
        <v>2</v>
      </c>
    </row>
    <row r="575" spans="1:14">
      <c r="A575">
        <f>IF(MOD(ROW()-3,COUNTA(tblProducts[Description]))=0,A574+1,A574)</f>
        <v>6</v>
      </c>
      <c r="B575">
        <f>MOD(ROW()-3,COUNTA(tblProducts[Description]))+1</f>
        <v>3</v>
      </c>
      <c r="C575" t="str">
        <f>_xlfn.XLOOKUP(A575,tblProducts[Column1],tblProducts[Description])</f>
        <v>BEROL 260 BULK</v>
      </c>
      <c r="D575" t="str">
        <f>_xlfn.XLOOKUP(B575,tblProducts[Column1],tblProducts[Description])</f>
        <v>ARMOSTAT 400 BULK</v>
      </c>
      <c r="E575" t="s">
        <v>9</v>
      </c>
      <c r="F575" t="s">
        <v>12</v>
      </c>
      <c r="G575" t="s">
        <v>7</v>
      </c>
      <c r="H575" t="s">
        <v>8</v>
      </c>
      <c r="I575">
        <f t="shared" si="8"/>
        <v>2</v>
      </c>
      <c r="L575" t="str">
        <v>BEROL 260 BULK</v>
      </c>
      <c r="M575" t="str">
        <v>ARMOSTAT 400 BULK</v>
      </c>
      <c r="N575">
        <v>2</v>
      </c>
    </row>
    <row r="576" spans="1:14">
      <c r="A576">
        <f>IF(MOD(ROW()-3,COUNTA(tblProducts[Description]))=0,A575+1,A575)</f>
        <v>6</v>
      </c>
      <c r="B576">
        <f>MOD(ROW()-3,COUNTA(tblProducts[Description]))+1</f>
        <v>4</v>
      </c>
      <c r="C576" t="str">
        <f>_xlfn.XLOOKUP(A576,tblProducts[Column1],tblProducts[Description])</f>
        <v>BEROL 260 BULK</v>
      </c>
      <c r="D576" t="str">
        <f>_xlfn.XLOOKUP(B576,tblProducts[Column1],tblProducts[Description])</f>
        <v>ARMOSTAT 410 LM BULK</v>
      </c>
      <c r="E576" t="s">
        <v>9</v>
      </c>
      <c r="F576" t="s">
        <v>12</v>
      </c>
      <c r="G576" t="s">
        <v>7</v>
      </c>
      <c r="H576" t="s">
        <v>8</v>
      </c>
      <c r="I576">
        <f t="shared" si="8"/>
        <v>2</v>
      </c>
      <c r="L576" t="str">
        <v>BEROL 260 BULK</v>
      </c>
      <c r="M576" t="str">
        <v>ARMOSTAT 410 LM BULK</v>
      </c>
      <c r="N576">
        <v>2</v>
      </c>
    </row>
    <row r="577" spans="1:14">
      <c r="A577">
        <f>IF(MOD(ROW()-3,COUNTA(tblProducts[Description]))=0,A576+1,A576)</f>
        <v>6</v>
      </c>
      <c r="B577">
        <f>MOD(ROW()-3,COUNTA(tblProducts[Description]))+1</f>
        <v>5</v>
      </c>
      <c r="C577" t="str">
        <f>_xlfn.XLOOKUP(A577,tblProducts[Column1],tblProducts[Description])</f>
        <v>BEROL 260 BULK</v>
      </c>
      <c r="D577" t="str">
        <f>_xlfn.XLOOKUP(B577,tblProducts[Column1],tblProducts[Description])</f>
        <v>ARMUL HE 5070 BULK</v>
      </c>
      <c r="E577" t="s">
        <v>9</v>
      </c>
      <c r="F577" t="s">
        <v>12</v>
      </c>
      <c r="G577" t="s">
        <v>7</v>
      </c>
      <c r="H577" t="s">
        <v>8</v>
      </c>
      <c r="I577">
        <f t="shared" si="8"/>
        <v>2</v>
      </c>
      <c r="L577" t="str">
        <v>BEROL 260 BULK</v>
      </c>
      <c r="M577" t="str">
        <v>ARMUL HE 5070 BULK</v>
      </c>
      <c r="N577">
        <v>2</v>
      </c>
    </row>
    <row r="578" spans="1:14">
      <c r="A578">
        <f>IF(MOD(ROW()-3,COUNTA(tblProducts[Description]))=0,A577+1,A577)</f>
        <v>6</v>
      </c>
      <c r="B578">
        <f>MOD(ROW()-3,COUNTA(tblProducts[Description]))+1</f>
        <v>6</v>
      </c>
      <c r="C578" t="str">
        <f>_xlfn.XLOOKUP(A578,tblProducts[Column1],tblProducts[Description])</f>
        <v>BEROL 260 BULK</v>
      </c>
      <c r="D578" t="str">
        <f>_xlfn.XLOOKUP(B578,tblProducts[Column1],tblProducts[Description])</f>
        <v>BEROL 260 BULK</v>
      </c>
      <c r="E578" t="s">
        <v>9</v>
      </c>
      <c r="F578" t="s">
        <v>12</v>
      </c>
      <c r="G578" t="s">
        <v>7</v>
      </c>
      <c r="H578" t="s">
        <v>8</v>
      </c>
      <c r="I578">
        <f t="shared" si="8"/>
        <v>2</v>
      </c>
      <c r="L578" t="str">
        <v>BEROL 260 BULK</v>
      </c>
      <c r="M578" t="str">
        <v>BEROL 260 BULK</v>
      </c>
      <c r="N578">
        <v>2</v>
      </c>
    </row>
    <row r="579" spans="1:14">
      <c r="A579">
        <f>IF(MOD(ROW()-3,COUNTA(tblProducts[Description]))=0,A578+1,A578)</f>
        <v>6</v>
      </c>
      <c r="B579">
        <f>MOD(ROW()-3,COUNTA(tblProducts[Description]))+1</f>
        <v>7</v>
      </c>
      <c r="C579" t="str">
        <f>_xlfn.XLOOKUP(A579,tblProducts[Column1],tblProducts[Description])</f>
        <v>BEROL 260 BULK</v>
      </c>
      <c r="D579" t="str">
        <f>_xlfn.XLOOKUP(B579,tblProducts[Column1],tblProducts[Description])</f>
        <v>BEROL 266 BULK</v>
      </c>
      <c r="E579" t="s">
        <v>9</v>
      </c>
      <c r="F579" t="s">
        <v>12</v>
      </c>
      <c r="G579" t="s">
        <v>7</v>
      </c>
      <c r="H579" t="s">
        <v>8</v>
      </c>
      <c r="I579">
        <f t="shared" si="8"/>
        <v>2</v>
      </c>
      <c r="L579" t="str">
        <v>BEROL 260 BULK</v>
      </c>
      <c r="M579" t="str">
        <v>BEROL 266 BULK</v>
      </c>
      <c r="N579">
        <v>2</v>
      </c>
    </row>
    <row r="580" spans="1:14">
      <c r="A580">
        <f>IF(MOD(ROW()-3,COUNTA(tblProducts[Description]))=0,A579+1,A579)</f>
        <v>6</v>
      </c>
      <c r="B580">
        <f>MOD(ROW()-3,COUNTA(tblProducts[Description]))+1</f>
        <v>8</v>
      </c>
      <c r="C580" t="str">
        <f>_xlfn.XLOOKUP(A580,tblProducts[Column1],tblProducts[Description])</f>
        <v>BEROL 260 BULK</v>
      </c>
      <c r="D580" t="str">
        <f>_xlfn.XLOOKUP(B580,tblProducts[Column1],tblProducts[Description])</f>
        <v>BEROL 266V BULK</v>
      </c>
      <c r="E580" t="s">
        <v>9</v>
      </c>
      <c r="F580" t="s">
        <v>12</v>
      </c>
      <c r="G580" t="s">
        <v>9</v>
      </c>
      <c r="H580" t="s">
        <v>11</v>
      </c>
      <c r="I580">
        <f t="shared" ref="I580:I643" si="9">IF(E580="NO",0,IF(F580="HEEL WASH",1.5,2))+IF(G580="NO",0,2)</f>
        <v>4</v>
      </c>
      <c r="L580" t="str">
        <v>BEROL 260 BULK</v>
      </c>
      <c r="M580" t="str">
        <v>BEROL 266V BULK</v>
      </c>
      <c r="N580">
        <v>4</v>
      </c>
    </row>
    <row r="581" spans="1:14">
      <c r="A581">
        <f>IF(MOD(ROW()-3,COUNTA(tblProducts[Description]))=0,A580+1,A580)</f>
        <v>6</v>
      </c>
      <c r="B581">
        <f>MOD(ROW()-3,COUNTA(tblProducts[Description]))+1</f>
        <v>9</v>
      </c>
      <c r="C581" t="str">
        <f>_xlfn.XLOOKUP(A581,tblProducts[Column1],tblProducts[Description])</f>
        <v>BEROL 260 BULK</v>
      </c>
      <c r="D581" t="str">
        <f>_xlfn.XLOOKUP(B581,tblProducts[Column1],tblProducts[Description])</f>
        <v>BEROL 467 BULK</v>
      </c>
      <c r="E581" t="s">
        <v>9</v>
      </c>
      <c r="F581" t="s">
        <v>12</v>
      </c>
      <c r="G581" t="s">
        <v>9</v>
      </c>
      <c r="H581" t="s">
        <v>11</v>
      </c>
      <c r="I581">
        <f t="shared" si="9"/>
        <v>4</v>
      </c>
      <c r="L581" t="str">
        <v>BEROL 260 BULK</v>
      </c>
      <c r="M581" t="str">
        <v>BEROL 467 BULK</v>
      </c>
      <c r="N581">
        <v>4</v>
      </c>
    </row>
    <row r="582" spans="1:14">
      <c r="A582">
        <f>IF(MOD(ROW()-3,COUNTA(tblProducts[Description]))=0,A581+1,A581)</f>
        <v>6</v>
      </c>
      <c r="B582">
        <f>MOD(ROW()-3,COUNTA(tblProducts[Description]))+1</f>
        <v>10</v>
      </c>
      <c r="C582" t="str">
        <f>_xlfn.XLOOKUP(A582,tblProducts[Column1],tblProducts[Description])</f>
        <v>BEROL 260 BULK</v>
      </c>
      <c r="D582" t="str">
        <f>_xlfn.XLOOKUP(B582,tblProducts[Column1],tblProducts[Description])</f>
        <v>BEROL OX 91-6 BULK</v>
      </c>
      <c r="E582" t="s">
        <v>9</v>
      </c>
      <c r="F582" t="s">
        <v>12</v>
      </c>
      <c r="G582" t="s">
        <v>9</v>
      </c>
      <c r="H582" t="s">
        <v>11</v>
      </c>
      <c r="I582">
        <f t="shared" si="9"/>
        <v>4</v>
      </c>
      <c r="L582" t="str">
        <v>BEROL 260 BULK</v>
      </c>
      <c r="M582" t="str">
        <v>BEROL OX 91-6 BULK</v>
      </c>
      <c r="N582">
        <v>4</v>
      </c>
    </row>
    <row r="583" spans="1:14">
      <c r="A583">
        <f>IF(MOD(ROW()-3,COUNTA(tblProducts[Description]))=0,A582+1,A582)</f>
        <v>6</v>
      </c>
      <c r="B583">
        <f>MOD(ROW()-3,COUNTA(tblProducts[Description]))+1</f>
        <v>11</v>
      </c>
      <c r="C583" t="str">
        <f>_xlfn.XLOOKUP(A583,tblProducts[Column1],tblProducts[Description])</f>
        <v>BEROL 260 BULK</v>
      </c>
      <c r="D583" t="str">
        <f>_xlfn.XLOOKUP(B583,tblProducts[Column1],tblProducts[Description])</f>
        <v>C-5635 BULK</v>
      </c>
      <c r="E583" t="s">
        <v>9</v>
      </c>
      <c r="F583" t="s">
        <v>12</v>
      </c>
      <c r="G583" t="s">
        <v>7</v>
      </c>
      <c r="H583" t="s">
        <v>8</v>
      </c>
      <c r="I583">
        <f t="shared" si="9"/>
        <v>2</v>
      </c>
      <c r="L583" t="str">
        <v>BEROL 260 BULK</v>
      </c>
      <c r="M583" t="str">
        <v>C-5635 BULK</v>
      </c>
      <c r="N583">
        <v>2</v>
      </c>
    </row>
    <row r="584" spans="1:14">
      <c r="A584">
        <f>IF(MOD(ROW()-3,COUNTA(tblProducts[Description]))=0,A583+1,A583)</f>
        <v>6</v>
      </c>
      <c r="B584">
        <f>MOD(ROW()-3,COUNTA(tblProducts[Description]))+1</f>
        <v>12</v>
      </c>
      <c r="C584" t="str">
        <f>_xlfn.XLOOKUP(A584,tblProducts[Column1],tblProducts[Description])</f>
        <v>BEROL 260 BULK</v>
      </c>
      <c r="D584" t="str">
        <f>_xlfn.XLOOKUP(B584,tblProducts[Column1],tblProducts[Description])</f>
        <v>C-6290 BULK</v>
      </c>
      <c r="E584" t="s">
        <v>7</v>
      </c>
      <c r="G584" t="s">
        <v>7</v>
      </c>
      <c r="H584" t="s">
        <v>13</v>
      </c>
      <c r="I584">
        <f t="shared" si="9"/>
        <v>0</v>
      </c>
      <c r="L584" t="str">
        <v>BEROL 260 BULK</v>
      </c>
      <c r="M584" t="str">
        <v>C-6290 BULK</v>
      </c>
      <c r="N584">
        <v>0</v>
      </c>
    </row>
    <row r="585" spans="1:14">
      <c r="A585">
        <f>IF(MOD(ROW()-3,COUNTA(tblProducts[Description]))=0,A584+1,A584)</f>
        <v>6</v>
      </c>
      <c r="B585">
        <f>MOD(ROW()-3,COUNTA(tblProducts[Description]))+1</f>
        <v>13</v>
      </c>
      <c r="C585" t="str">
        <f>_xlfn.XLOOKUP(A585,tblProducts[Column1],tblProducts[Description])</f>
        <v>BEROL 260 BULK</v>
      </c>
      <c r="D585" t="str">
        <f>_xlfn.XLOOKUP(B585,tblProducts[Column1],tblProducts[Description])</f>
        <v>C-6385 BULK</v>
      </c>
      <c r="E585" t="s">
        <v>7</v>
      </c>
      <c r="G585" t="s">
        <v>7</v>
      </c>
      <c r="H585" t="s">
        <v>13</v>
      </c>
      <c r="I585">
        <f t="shared" si="9"/>
        <v>0</v>
      </c>
      <c r="L585" t="str">
        <v>BEROL 260 BULK</v>
      </c>
      <c r="M585" t="str">
        <v>C-6385 BULK</v>
      </c>
      <c r="N585">
        <v>0</v>
      </c>
    </row>
    <row r="586" spans="1:14">
      <c r="A586">
        <f>IF(MOD(ROW()-3,COUNTA(tblProducts[Description]))=0,A585+1,A585)</f>
        <v>6</v>
      </c>
      <c r="B586">
        <f>MOD(ROW()-3,COUNTA(tblProducts[Description]))+1</f>
        <v>14</v>
      </c>
      <c r="C586" t="str">
        <f>_xlfn.XLOOKUP(A586,tblProducts[Column1],tblProducts[Description])</f>
        <v>BEROL 260 BULK</v>
      </c>
      <c r="D586" t="str">
        <f>_xlfn.XLOOKUP(B586,tblProducts[Column1],tblProducts[Description])</f>
        <v>C-6427 BULK</v>
      </c>
      <c r="E586" t="s">
        <v>7</v>
      </c>
      <c r="G586" t="s">
        <v>7</v>
      </c>
      <c r="H586" t="s">
        <v>13</v>
      </c>
      <c r="I586">
        <f t="shared" si="9"/>
        <v>0</v>
      </c>
      <c r="L586" t="str">
        <v>BEROL 260 BULK</v>
      </c>
      <c r="M586" t="str">
        <v>C-6427 BULK</v>
      </c>
      <c r="N586">
        <v>0</v>
      </c>
    </row>
    <row r="587" spans="1:14">
      <c r="A587">
        <f>IF(MOD(ROW()-3,COUNTA(tblProducts[Description]))=0,A586+1,A586)</f>
        <v>6</v>
      </c>
      <c r="B587">
        <f>MOD(ROW()-3,COUNTA(tblProducts[Description]))+1</f>
        <v>15</v>
      </c>
      <c r="C587" t="str">
        <f>_xlfn.XLOOKUP(A587,tblProducts[Column1],tblProducts[Description])</f>
        <v>BEROL 260 BULK</v>
      </c>
      <c r="D587" t="str">
        <f>_xlfn.XLOOKUP(B587,tblProducts[Column1],tblProducts[Description])</f>
        <v>EMULPON CO-200 BULK</v>
      </c>
      <c r="E587" t="s">
        <v>9</v>
      </c>
      <c r="F587" t="s">
        <v>12</v>
      </c>
      <c r="G587" t="s">
        <v>7</v>
      </c>
      <c r="H587" t="s">
        <v>8</v>
      </c>
      <c r="I587">
        <f t="shared" si="9"/>
        <v>2</v>
      </c>
      <c r="L587" t="str">
        <v>BEROL 260 BULK</v>
      </c>
      <c r="M587" t="str">
        <v>EMULPON CO-200 BULK</v>
      </c>
      <c r="N587">
        <v>2</v>
      </c>
    </row>
    <row r="588" spans="1:14">
      <c r="A588">
        <f>IF(MOD(ROW()-3,COUNTA(tblProducts[Description]))=0,A587+1,A587)</f>
        <v>6</v>
      </c>
      <c r="B588">
        <f>MOD(ROW()-3,COUNTA(tblProducts[Description]))+1</f>
        <v>16</v>
      </c>
      <c r="C588" t="str">
        <f>_xlfn.XLOOKUP(A588,tblProducts[Column1],tblProducts[Description])</f>
        <v>BEROL 260 BULK</v>
      </c>
      <c r="D588" t="str">
        <f>_xlfn.XLOOKUP(B588,tblProducts[Column1],tblProducts[Description])</f>
        <v>EMULPON CO-360 BULK</v>
      </c>
      <c r="E588" t="s">
        <v>9</v>
      </c>
      <c r="F588" t="s">
        <v>12</v>
      </c>
      <c r="G588" t="s">
        <v>7</v>
      </c>
      <c r="H588" t="s">
        <v>8</v>
      </c>
      <c r="I588">
        <f t="shared" si="9"/>
        <v>2</v>
      </c>
      <c r="L588" t="str">
        <v>BEROL 260 BULK</v>
      </c>
      <c r="M588" t="str">
        <v>EMULPON CO-360 BULK</v>
      </c>
      <c r="N588">
        <v>2</v>
      </c>
    </row>
    <row r="589" spans="1:14">
      <c r="A589">
        <f>IF(MOD(ROW()-3,COUNTA(tblProducts[Description]))=0,A588+1,A588)</f>
        <v>6</v>
      </c>
      <c r="B589">
        <f>MOD(ROW()-3,COUNTA(tblProducts[Description]))+1</f>
        <v>17</v>
      </c>
      <c r="C589" t="str">
        <f>_xlfn.XLOOKUP(A589,tblProducts[Column1],tblProducts[Description])</f>
        <v>BEROL 260 BULK</v>
      </c>
      <c r="D589" t="str">
        <f>_xlfn.XLOOKUP(B589,tblProducts[Column1],tblProducts[Description])</f>
        <v>EMULPON CO-550 BULK</v>
      </c>
      <c r="E589" t="s">
        <v>9</v>
      </c>
      <c r="F589" t="s">
        <v>12</v>
      </c>
      <c r="G589" t="s">
        <v>7</v>
      </c>
      <c r="H589" t="s">
        <v>8</v>
      </c>
      <c r="I589">
        <f t="shared" si="9"/>
        <v>2</v>
      </c>
      <c r="L589" t="str">
        <v>BEROL 260 BULK</v>
      </c>
      <c r="M589" t="str">
        <v>EMULPON CO-550 BULK</v>
      </c>
      <c r="N589">
        <v>2</v>
      </c>
    </row>
    <row r="590" spans="1:14">
      <c r="A590">
        <f>IF(MOD(ROW()-3,COUNTA(tblProducts[Description]))=0,A589+1,A589)</f>
        <v>6</v>
      </c>
      <c r="B590">
        <f>MOD(ROW()-3,COUNTA(tblProducts[Description]))+1</f>
        <v>18</v>
      </c>
      <c r="C590" t="str">
        <f>_xlfn.XLOOKUP(A590,tblProducts[Column1],tblProducts[Description])</f>
        <v>BEROL 260 BULK</v>
      </c>
      <c r="D590" t="str">
        <f>_xlfn.XLOOKUP(B590,tblProducts[Column1],tblProducts[Description])</f>
        <v>ETHODUOMEEN HT/13 BULK</v>
      </c>
      <c r="E590" t="s">
        <v>9</v>
      </c>
      <c r="F590" t="s">
        <v>12</v>
      </c>
      <c r="G590" t="s">
        <v>7</v>
      </c>
      <c r="H590" t="s">
        <v>8</v>
      </c>
      <c r="I590">
        <f t="shared" si="9"/>
        <v>2</v>
      </c>
      <c r="L590" t="str">
        <v>BEROL 260 BULK</v>
      </c>
      <c r="M590" t="str">
        <v>ETHODUOMEEN HT/13 BULK</v>
      </c>
      <c r="N590">
        <v>2</v>
      </c>
    </row>
    <row r="591" spans="1:14">
      <c r="A591">
        <f>IF(MOD(ROW()-3,COUNTA(tblProducts[Description]))=0,A590+1,A590)</f>
        <v>6</v>
      </c>
      <c r="B591">
        <f>MOD(ROW()-3,COUNTA(tblProducts[Description]))+1</f>
        <v>19</v>
      </c>
      <c r="C591" t="str">
        <f>_xlfn.XLOOKUP(A591,tblProducts[Column1],tblProducts[Description])</f>
        <v>BEROL 260 BULK</v>
      </c>
      <c r="D591" t="str">
        <f>_xlfn.XLOOKUP(B591,tblProducts[Column1],tblProducts[Description])</f>
        <v>ETHODUOMEEN T/13 BULK</v>
      </c>
      <c r="E591" t="s">
        <v>9</v>
      </c>
      <c r="F591" t="s">
        <v>12</v>
      </c>
      <c r="G591" t="s">
        <v>7</v>
      </c>
      <c r="H591" t="s">
        <v>8</v>
      </c>
      <c r="I591">
        <f t="shared" si="9"/>
        <v>2</v>
      </c>
      <c r="L591" t="str">
        <v>BEROL 260 BULK</v>
      </c>
      <c r="M591" t="str">
        <v>ETHODUOMEEN T/13 BULK</v>
      </c>
      <c r="N591">
        <v>2</v>
      </c>
    </row>
    <row r="592" spans="1:14">
      <c r="A592">
        <f>IF(MOD(ROW()-3,COUNTA(tblProducts[Description]))=0,A591+1,A591)</f>
        <v>6</v>
      </c>
      <c r="B592">
        <f>MOD(ROW()-3,COUNTA(tblProducts[Description]))+1</f>
        <v>20</v>
      </c>
      <c r="C592" t="str">
        <f>_xlfn.XLOOKUP(A592,tblProducts[Column1],tblProducts[Description])</f>
        <v>BEROL 260 BULK</v>
      </c>
      <c r="D592" t="str">
        <f>_xlfn.XLOOKUP(B592,tblProducts[Column1],tblProducts[Description])</f>
        <v>ETHODUOMEEN T/13N BULK</v>
      </c>
      <c r="E592" t="s">
        <v>9</v>
      </c>
      <c r="F592" t="s">
        <v>12</v>
      </c>
      <c r="G592" t="s">
        <v>7</v>
      </c>
      <c r="H592" t="s">
        <v>8</v>
      </c>
      <c r="I592">
        <f t="shared" si="9"/>
        <v>2</v>
      </c>
      <c r="L592" t="str">
        <v>BEROL 260 BULK</v>
      </c>
      <c r="M592" t="str">
        <v>ETHODUOMEEN T/13N BULK</v>
      </c>
      <c r="N592">
        <v>2</v>
      </c>
    </row>
    <row r="593" spans="1:14">
      <c r="A593">
        <f>IF(MOD(ROW()-3,COUNTA(tblProducts[Description]))=0,A592+1,A592)</f>
        <v>6</v>
      </c>
      <c r="B593">
        <f>MOD(ROW()-3,COUNTA(tblProducts[Description]))+1</f>
        <v>21</v>
      </c>
      <c r="C593" t="str">
        <f>_xlfn.XLOOKUP(A593,tblProducts[Column1],tblProducts[Description])</f>
        <v>BEROL 260 BULK</v>
      </c>
      <c r="D593" t="str">
        <f>_xlfn.XLOOKUP(B593,tblProducts[Column1],tblProducts[Description])</f>
        <v>ETHODUOMEEN T/20 BULK</v>
      </c>
      <c r="E593" t="s">
        <v>9</v>
      </c>
      <c r="F593" t="s">
        <v>12</v>
      </c>
      <c r="G593" t="s">
        <v>7</v>
      </c>
      <c r="H593" t="s">
        <v>8</v>
      </c>
      <c r="I593">
        <f t="shared" si="9"/>
        <v>2</v>
      </c>
      <c r="L593" t="str">
        <v>BEROL 260 BULK</v>
      </c>
      <c r="M593" t="str">
        <v>ETHODUOMEEN T/20 BULK</v>
      </c>
      <c r="N593">
        <v>2</v>
      </c>
    </row>
    <row r="594" spans="1:14">
      <c r="A594">
        <f>IF(MOD(ROW()-3,COUNTA(tblProducts[Description]))=0,A593+1,A593)</f>
        <v>6</v>
      </c>
      <c r="B594">
        <f>MOD(ROW()-3,COUNTA(tblProducts[Description]))+1</f>
        <v>22</v>
      </c>
      <c r="C594" t="str">
        <f>_xlfn.XLOOKUP(A594,tblProducts[Column1],tblProducts[Description])</f>
        <v>BEROL 260 BULK</v>
      </c>
      <c r="D594" t="str">
        <f>_xlfn.XLOOKUP(B594,tblProducts[Column1],tblProducts[Description])</f>
        <v>ETHODUOMEEN T/25 BULK</v>
      </c>
      <c r="E594" t="s">
        <v>9</v>
      </c>
      <c r="F594" t="s">
        <v>12</v>
      </c>
      <c r="G594" t="s">
        <v>7</v>
      </c>
      <c r="H594" t="s">
        <v>8</v>
      </c>
      <c r="I594">
        <f t="shared" si="9"/>
        <v>2</v>
      </c>
      <c r="L594" t="str">
        <v>BEROL 260 BULK</v>
      </c>
      <c r="M594" t="str">
        <v>ETHODUOMEEN T/25 BULK</v>
      </c>
      <c r="N594">
        <v>2</v>
      </c>
    </row>
    <row r="595" spans="1:14">
      <c r="A595">
        <f>IF(MOD(ROW()-3,COUNTA(tblProducts[Description]))=0,A594+1,A594)</f>
        <v>6</v>
      </c>
      <c r="B595">
        <f>MOD(ROW()-3,COUNTA(tblProducts[Description]))+1</f>
        <v>23</v>
      </c>
      <c r="C595" t="str">
        <f>_xlfn.XLOOKUP(A595,tblProducts[Column1],tblProducts[Description])</f>
        <v>BEROL 260 BULK</v>
      </c>
      <c r="D595" t="str">
        <f>_xlfn.XLOOKUP(B595,tblProducts[Column1],tblProducts[Description])</f>
        <v>ETHOFAT 242/25 BULK</v>
      </c>
      <c r="E595" t="s">
        <v>9</v>
      </c>
      <c r="F595" t="s">
        <v>12</v>
      </c>
      <c r="G595" t="s">
        <v>7</v>
      </c>
      <c r="H595" t="s">
        <v>8</v>
      </c>
      <c r="I595">
        <f t="shared" si="9"/>
        <v>2</v>
      </c>
      <c r="L595" t="str">
        <v>BEROL 260 BULK</v>
      </c>
      <c r="M595" t="str">
        <v>ETHOFAT 242/25 BULK</v>
      </c>
      <c r="N595">
        <v>2</v>
      </c>
    </row>
    <row r="596" spans="1:14">
      <c r="A596">
        <f>IF(MOD(ROW()-3,COUNTA(tblProducts[Description]))=0,A595+1,A595)</f>
        <v>6</v>
      </c>
      <c r="B596">
        <f>MOD(ROW()-3,COUNTA(tblProducts[Description]))+1</f>
        <v>24</v>
      </c>
      <c r="C596" t="str">
        <f>_xlfn.XLOOKUP(A596,tblProducts[Column1],tblProducts[Description])</f>
        <v>BEROL 260 BULK</v>
      </c>
      <c r="D596" t="str">
        <f>_xlfn.XLOOKUP(B596,tblProducts[Column1],tblProducts[Description])</f>
        <v>ETHOMEEN C/12S BULK</v>
      </c>
      <c r="E596" t="s">
        <v>9</v>
      </c>
      <c r="F596" t="s">
        <v>12</v>
      </c>
      <c r="G596" t="s">
        <v>7</v>
      </c>
      <c r="H596" t="s">
        <v>8</v>
      </c>
      <c r="I596">
        <f t="shared" si="9"/>
        <v>2</v>
      </c>
      <c r="L596" t="str">
        <v>BEROL 260 BULK</v>
      </c>
      <c r="M596" t="str">
        <v>ETHOMEEN C/12S BULK</v>
      </c>
      <c r="N596">
        <v>2</v>
      </c>
    </row>
    <row r="597" spans="1:14">
      <c r="A597">
        <f>IF(MOD(ROW()-3,COUNTA(tblProducts[Description]))=0,A596+1,A596)</f>
        <v>6</v>
      </c>
      <c r="B597">
        <f>MOD(ROW()-3,COUNTA(tblProducts[Description]))+1</f>
        <v>25</v>
      </c>
      <c r="C597" t="str">
        <f>_xlfn.XLOOKUP(A597,tblProducts[Column1],tblProducts[Description])</f>
        <v>BEROL 260 BULK</v>
      </c>
      <c r="D597" t="str">
        <f>_xlfn.XLOOKUP(B597,tblProducts[Column1],tblProducts[Description])</f>
        <v>ETHOMEEN 18/12 BULK</v>
      </c>
      <c r="E597" t="s">
        <v>9</v>
      </c>
      <c r="F597" t="s">
        <v>12</v>
      </c>
      <c r="G597" t="s">
        <v>9</v>
      </c>
      <c r="H597" t="s">
        <v>8</v>
      </c>
      <c r="I597">
        <f t="shared" si="9"/>
        <v>4</v>
      </c>
      <c r="L597" t="str">
        <v>BEROL 260 BULK</v>
      </c>
      <c r="M597" t="str">
        <v>ETHOMEEN 18/12 BULK</v>
      </c>
      <c r="N597">
        <v>4</v>
      </c>
    </row>
    <row r="598" spans="1:14">
      <c r="A598">
        <f>IF(MOD(ROW()-3,COUNTA(tblProducts[Description]))=0,A597+1,A597)</f>
        <v>6</v>
      </c>
      <c r="B598">
        <f>MOD(ROW()-3,COUNTA(tblProducts[Description]))+1</f>
        <v>26</v>
      </c>
      <c r="C598" t="str">
        <f>_xlfn.XLOOKUP(A598,tblProducts[Column1],tblProducts[Description])</f>
        <v>BEROL 260 BULK</v>
      </c>
      <c r="D598" t="str">
        <f>_xlfn.XLOOKUP(B598,tblProducts[Column1],tblProducts[Description])</f>
        <v>ETHOMEEN 18/25 BULK</v>
      </c>
      <c r="E598" t="s">
        <v>9</v>
      </c>
      <c r="F598" t="s">
        <v>12</v>
      </c>
      <c r="G598" t="s">
        <v>7</v>
      </c>
      <c r="H598" t="s">
        <v>8</v>
      </c>
      <c r="I598">
        <f t="shared" si="9"/>
        <v>2</v>
      </c>
      <c r="L598" t="str">
        <v>BEROL 260 BULK</v>
      </c>
      <c r="M598" t="str">
        <v>ETHOMEEN 18/25 BULK</v>
      </c>
      <c r="N598">
        <v>2</v>
      </c>
    </row>
    <row r="599" spans="1:14">
      <c r="A599">
        <f>IF(MOD(ROW()-3,COUNTA(tblProducts[Description]))=0,A598+1,A598)</f>
        <v>6</v>
      </c>
      <c r="B599">
        <f>MOD(ROW()-3,COUNTA(tblProducts[Description]))+1</f>
        <v>27</v>
      </c>
      <c r="C599" t="str">
        <f>_xlfn.XLOOKUP(A599,tblProducts[Column1],tblProducts[Description])</f>
        <v>BEROL 260 BULK</v>
      </c>
      <c r="D599" t="str">
        <f>_xlfn.XLOOKUP(B599,tblProducts[Column1],tblProducts[Description])</f>
        <v>ETHOMEEN C/12 BULK</v>
      </c>
      <c r="E599" t="s">
        <v>9</v>
      </c>
      <c r="F599" t="s">
        <v>12</v>
      </c>
      <c r="G599" t="s">
        <v>7</v>
      </c>
      <c r="H599" t="s">
        <v>8</v>
      </c>
      <c r="I599">
        <f t="shared" si="9"/>
        <v>2</v>
      </c>
      <c r="L599" t="str">
        <v>BEROL 260 BULK</v>
      </c>
      <c r="M599" t="str">
        <v>ETHOMEEN C/12 BULK</v>
      </c>
      <c r="N599">
        <v>2</v>
      </c>
    </row>
    <row r="600" spans="1:14">
      <c r="A600">
        <f>IF(MOD(ROW()-3,COUNTA(tblProducts[Description]))=0,A599+1,A599)</f>
        <v>6</v>
      </c>
      <c r="B600">
        <f>MOD(ROW()-3,COUNTA(tblProducts[Description]))+1</f>
        <v>28</v>
      </c>
      <c r="C600" t="str">
        <f>_xlfn.XLOOKUP(A600,tblProducts[Column1],tblProducts[Description])</f>
        <v>BEROL 260 BULK</v>
      </c>
      <c r="D600" t="str">
        <f>_xlfn.XLOOKUP(B600,tblProducts[Column1],tblProducts[Description])</f>
        <v>ETHOMEEN C/12 M BULK</v>
      </c>
      <c r="E600" t="s">
        <v>9</v>
      </c>
      <c r="F600" t="s">
        <v>12</v>
      </c>
      <c r="G600" t="s">
        <v>7</v>
      </c>
      <c r="H600" t="s">
        <v>8</v>
      </c>
      <c r="I600">
        <f t="shared" si="9"/>
        <v>2</v>
      </c>
      <c r="L600" t="str">
        <v>BEROL 260 BULK</v>
      </c>
      <c r="M600" t="str">
        <v>ETHOMEEN C/12 M BULK</v>
      </c>
      <c r="N600">
        <v>2</v>
      </c>
    </row>
    <row r="601" spans="1:14">
      <c r="A601">
        <f>IF(MOD(ROW()-3,COUNTA(tblProducts[Description]))=0,A600+1,A600)</f>
        <v>6</v>
      </c>
      <c r="B601">
        <f>MOD(ROW()-3,COUNTA(tblProducts[Description]))+1</f>
        <v>29</v>
      </c>
      <c r="C601" t="str">
        <f>_xlfn.XLOOKUP(A601,tblProducts[Column1],tblProducts[Description])</f>
        <v>BEROL 260 BULK</v>
      </c>
      <c r="D601" t="str">
        <f>_xlfn.XLOOKUP(B601,tblProducts[Column1],tblProducts[Description])</f>
        <v>ETHOMEEN C/12 SUN BULK</v>
      </c>
      <c r="E601" t="s">
        <v>9</v>
      </c>
      <c r="F601" t="s">
        <v>12</v>
      </c>
      <c r="G601" t="s">
        <v>7</v>
      </c>
      <c r="H601" t="s">
        <v>8</v>
      </c>
      <c r="I601">
        <f t="shared" si="9"/>
        <v>2</v>
      </c>
      <c r="L601" t="str">
        <v>BEROL 260 BULK</v>
      </c>
      <c r="M601" t="str">
        <v>ETHOMEEN C/12 SUN BULK</v>
      </c>
      <c r="N601">
        <v>2</v>
      </c>
    </row>
    <row r="602" spans="1:14">
      <c r="A602">
        <f>IF(MOD(ROW()-3,COUNTA(tblProducts[Description]))=0,A601+1,A601)</f>
        <v>6</v>
      </c>
      <c r="B602">
        <f>MOD(ROW()-3,COUNTA(tblProducts[Description]))+1</f>
        <v>30</v>
      </c>
      <c r="C602" t="str">
        <f>_xlfn.XLOOKUP(A602,tblProducts[Column1],tblProducts[Description])</f>
        <v>BEROL 260 BULK</v>
      </c>
      <c r="D602" t="str">
        <f>_xlfn.XLOOKUP(B602,tblProducts[Column1],tblProducts[Description])</f>
        <v>ETHOMEEN C/12 UN BULK</v>
      </c>
      <c r="E602" t="s">
        <v>9</v>
      </c>
      <c r="F602" t="s">
        <v>12</v>
      </c>
      <c r="G602" t="s">
        <v>9</v>
      </c>
      <c r="H602" t="s">
        <v>8</v>
      </c>
      <c r="I602">
        <f t="shared" si="9"/>
        <v>4</v>
      </c>
      <c r="L602" t="str">
        <v>BEROL 260 BULK</v>
      </c>
      <c r="M602" t="str">
        <v>ETHOMEEN C/12 UN BULK</v>
      </c>
      <c r="N602">
        <v>4</v>
      </c>
    </row>
    <row r="603" spans="1:14">
      <c r="A603">
        <f>IF(MOD(ROW()-3,COUNTA(tblProducts[Description]))=0,A602+1,A602)</f>
        <v>6</v>
      </c>
      <c r="B603">
        <f>MOD(ROW()-3,COUNTA(tblProducts[Description]))+1</f>
        <v>31</v>
      </c>
      <c r="C603" t="str">
        <f>_xlfn.XLOOKUP(A603,tblProducts[Column1],tblProducts[Description])</f>
        <v>BEROL 260 BULK</v>
      </c>
      <c r="D603" t="str">
        <f>_xlfn.XLOOKUP(B603,tblProducts[Column1],tblProducts[Description])</f>
        <v>ETHOMEEN C/15 BULK</v>
      </c>
      <c r="E603" t="s">
        <v>9</v>
      </c>
      <c r="F603" t="s">
        <v>12</v>
      </c>
      <c r="G603" t="s">
        <v>9</v>
      </c>
      <c r="H603" t="s">
        <v>8</v>
      </c>
      <c r="I603">
        <f t="shared" si="9"/>
        <v>4</v>
      </c>
      <c r="L603" t="str">
        <v>BEROL 260 BULK</v>
      </c>
      <c r="M603" t="str">
        <v>ETHOMEEN C/15 BULK</v>
      </c>
      <c r="N603">
        <v>4</v>
      </c>
    </row>
    <row r="604" spans="1:14">
      <c r="A604">
        <f>IF(MOD(ROW()-3,COUNTA(tblProducts[Description]))=0,A603+1,A603)</f>
        <v>6</v>
      </c>
      <c r="B604">
        <f>MOD(ROW()-3,COUNTA(tblProducts[Description]))+1</f>
        <v>32</v>
      </c>
      <c r="C604" t="str">
        <f>_xlfn.XLOOKUP(A604,tblProducts[Column1],tblProducts[Description])</f>
        <v>BEROL 260 BULK</v>
      </c>
      <c r="D604" t="str">
        <f>_xlfn.XLOOKUP(B604,tblProducts[Column1],tblProducts[Description])</f>
        <v>ETHOMEEN C/17 BULK</v>
      </c>
      <c r="E604" t="s">
        <v>9</v>
      </c>
      <c r="F604" t="s">
        <v>12</v>
      </c>
      <c r="G604" t="s">
        <v>7</v>
      </c>
      <c r="H604" t="s">
        <v>8</v>
      </c>
      <c r="I604">
        <f t="shared" si="9"/>
        <v>2</v>
      </c>
      <c r="L604" t="str">
        <v>BEROL 260 BULK</v>
      </c>
      <c r="M604" t="str">
        <v>ETHOMEEN C/17 BULK</v>
      </c>
      <c r="N604">
        <v>2</v>
      </c>
    </row>
    <row r="605" spans="1:14">
      <c r="A605">
        <f>IF(MOD(ROW()-3,COUNTA(tblProducts[Description]))=0,A604+1,A604)</f>
        <v>6</v>
      </c>
      <c r="B605">
        <f>MOD(ROW()-3,COUNTA(tblProducts[Description]))+1</f>
        <v>33</v>
      </c>
      <c r="C605" t="str">
        <f>_xlfn.XLOOKUP(A605,tblProducts[Column1],tblProducts[Description])</f>
        <v>BEROL 260 BULK</v>
      </c>
      <c r="D605" t="str">
        <f>_xlfn.XLOOKUP(B605,tblProducts[Column1],tblProducts[Description])</f>
        <v>ETHOMEEN C/25A BULK</v>
      </c>
      <c r="E605" t="s">
        <v>9</v>
      </c>
      <c r="F605" t="s">
        <v>12</v>
      </c>
      <c r="G605" t="s">
        <v>9</v>
      </c>
      <c r="H605" t="s">
        <v>8</v>
      </c>
      <c r="I605">
        <f t="shared" si="9"/>
        <v>4</v>
      </c>
      <c r="L605" t="str">
        <v>BEROL 260 BULK</v>
      </c>
      <c r="M605" t="str">
        <v>ETHOMEEN C/25A BULK</v>
      </c>
      <c r="N605">
        <v>4</v>
      </c>
    </row>
    <row r="606" spans="1:14">
      <c r="A606">
        <f>IF(MOD(ROW()-3,COUNTA(tblProducts[Description]))=0,A605+1,A605)</f>
        <v>6</v>
      </c>
      <c r="B606">
        <f>MOD(ROW()-3,COUNTA(tblProducts[Description]))+1</f>
        <v>34</v>
      </c>
      <c r="C606" t="str">
        <f>_xlfn.XLOOKUP(A606,tblProducts[Column1],tblProducts[Description])</f>
        <v>BEROL 260 BULK</v>
      </c>
      <c r="D606" t="str">
        <f>_xlfn.XLOOKUP(B606,tblProducts[Column1],tblProducts[Description])</f>
        <v>ETHOMEEN C/25A S BULK</v>
      </c>
      <c r="E606" t="s">
        <v>9</v>
      </c>
      <c r="F606" t="s">
        <v>12</v>
      </c>
      <c r="G606" t="s">
        <v>9</v>
      </c>
      <c r="H606" t="s">
        <v>8</v>
      </c>
      <c r="I606">
        <f t="shared" si="9"/>
        <v>4</v>
      </c>
      <c r="L606" t="str">
        <v>BEROL 260 BULK</v>
      </c>
      <c r="M606" t="str">
        <v>ETHOMEEN C/25A S BULK</v>
      </c>
      <c r="N606">
        <v>4</v>
      </c>
    </row>
    <row r="607" spans="1:14">
      <c r="A607">
        <f>IF(MOD(ROW()-3,COUNTA(tblProducts[Description]))=0,A606+1,A606)</f>
        <v>6</v>
      </c>
      <c r="B607">
        <f>MOD(ROW()-3,COUNTA(tblProducts[Description]))+1</f>
        <v>35</v>
      </c>
      <c r="C607" t="str">
        <f>_xlfn.XLOOKUP(A607,tblProducts[Column1],tblProducts[Description])</f>
        <v>BEROL 260 BULK</v>
      </c>
      <c r="D607" t="str">
        <f>_xlfn.XLOOKUP(B607,tblProducts[Column1],tblProducts[Description])</f>
        <v>ETHOMEEN O/12LC BULK</v>
      </c>
      <c r="E607" t="s">
        <v>9</v>
      </c>
      <c r="F607" t="s">
        <v>12</v>
      </c>
      <c r="G607" t="s">
        <v>9</v>
      </c>
      <c r="H607" t="s">
        <v>8</v>
      </c>
      <c r="I607">
        <f t="shared" si="9"/>
        <v>4</v>
      </c>
      <c r="L607" t="str">
        <v>BEROL 260 BULK</v>
      </c>
      <c r="M607" t="str">
        <v>ETHOMEEN O/12LC BULK</v>
      </c>
      <c r="N607">
        <v>4</v>
      </c>
    </row>
    <row r="608" spans="1:14">
      <c r="A608">
        <f>IF(MOD(ROW()-3,COUNTA(tblProducts[Description]))=0,A607+1,A607)</f>
        <v>6</v>
      </c>
      <c r="B608">
        <f>MOD(ROW()-3,COUNTA(tblProducts[Description]))+1</f>
        <v>36</v>
      </c>
      <c r="C608" t="str">
        <f>_xlfn.XLOOKUP(A608,tblProducts[Column1],tblProducts[Description])</f>
        <v>BEROL 260 BULK</v>
      </c>
      <c r="D608" t="str">
        <f>_xlfn.XLOOKUP(B608,tblProducts[Column1],tblProducts[Description])</f>
        <v>ETHOMEEN SV/12 BULK</v>
      </c>
      <c r="E608" t="s">
        <v>9</v>
      </c>
      <c r="F608" t="s">
        <v>12</v>
      </c>
      <c r="G608" t="s">
        <v>9</v>
      </c>
      <c r="H608" t="s">
        <v>8</v>
      </c>
      <c r="I608">
        <f t="shared" si="9"/>
        <v>4</v>
      </c>
      <c r="L608" t="str">
        <v>BEROL 260 BULK</v>
      </c>
      <c r="M608" t="str">
        <v>ETHOMEEN SV/12 BULK</v>
      </c>
      <c r="N608">
        <v>4</v>
      </c>
    </row>
    <row r="609" spans="1:14">
      <c r="A609">
        <f>IF(MOD(ROW()-3,COUNTA(tblProducts[Description]))=0,A608+1,A608)</f>
        <v>6</v>
      </c>
      <c r="B609">
        <f>MOD(ROW()-3,COUNTA(tblProducts[Description]))+1</f>
        <v>37</v>
      </c>
      <c r="C609" t="str">
        <f>_xlfn.XLOOKUP(A609,tblProducts[Column1],tblProducts[Description])</f>
        <v>BEROL 260 BULK</v>
      </c>
      <c r="D609" t="str">
        <f>_xlfn.XLOOKUP(B609,tblProducts[Column1],tblProducts[Description])</f>
        <v>ETHOMEEN SV/15 BULK</v>
      </c>
      <c r="E609" t="s">
        <v>9</v>
      </c>
      <c r="F609" t="s">
        <v>12</v>
      </c>
      <c r="G609" t="s">
        <v>9</v>
      </c>
      <c r="H609" t="s">
        <v>14</v>
      </c>
      <c r="I609">
        <f t="shared" si="9"/>
        <v>4</v>
      </c>
      <c r="L609" t="str">
        <v>BEROL 260 BULK</v>
      </c>
      <c r="M609" t="str">
        <v>ETHOMEEN SV/15 BULK</v>
      </c>
      <c r="N609">
        <v>4</v>
      </c>
    </row>
    <row r="610" spans="1:14">
      <c r="A610">
        <f>IF(MOD(ROW()-3,COUNTA(tblProducts[Description]))=0,A609+1,A609)</f>
        <v>6</v>
      </c>
      <c r="B610">
        <f>MOD(ROW()-3,COUNTA(tblProducts[Description]))+1</f>
        <v>38</v>
      </c>
      <c r="C610" t="str">
        <f>_xlfn.XLOOKUP(A610,tblProducts[Column1],tblProducts[Description])</f>
        <v>BEROL 260 BULK</v>
      </c>
      <c r="D610" t="str">
        <f>_xlfn.XLOOKUP(B610,tblProducts[Column1],tblProducts[Description])</f>
        <v>ETHOMEEN SV/15C BULK</v>
      </c>
      <c r="E610" t="s">
        <v>9</v>
      </c>
      <c r="F610" t="s">
        <v>12</v>
      </c>
      <c r="G610" t="s">
        <v>9</v>
      </c>
      <c r="H610" t="s">
        <v>14</v>
      </c>
      <c r="I610">
        <f t="shared" si="9"/>
        <v>4</v>
      </c>
      <c r="L610" t="str">
        <v>BEROL 260 BULK</v>
      </c>
      <c r="M610" t="str">
        <v>ETHOMEEN SV/15C BULK</v>
      </c>
      <c r="N610">
        <v>4</v>
      </c>
    </row>
    <row r="611" spans="1:14">
      <c r="A611">
        <f>IF(MOD(ROW()-3,COUNTA(tblProducts[Description]))=0,A610+1,A610)</f>
        <v>6</v>
      </c>
      <c r="B611">
        <f>MOD(ROW()-3,COUNTA(tblProducts[Description]))+1</f>
        <v>39</v>
      </c>
      <c r="C611" t="str">
        <f>_xlfn.XLOOKUP(A611,tblProducts[Column1],tblProducts[Description])</f>
        <v>BEROL 260 BULK</v>
      </c>
      <c r="D611" t="str">
        <f>_xlfn.XLOOKUP(B611,tblProducts[Column1],tblProducts[Description])</f>
        <v>ETHOMEEN SV/25 BULK</v>
      </c>
      <c r="E611" t="s">
        <v>9</v>
      </c>
      <c r="F611" t="s">
        <v>12</v>
      </c>
      <c r="G611" t="s">
        <v>9</v>
      </c>
      <c r="H611" t="s">
        <v>14</v>
      </c>
      <c r="I611">
        <f t="shared" si="9"/>
        <v>4</v>
      </c>
      <c r="L611" t="str">
        <v>BEROL 260 BULK</v>
      </c>
      <c r="M611" t="str">
        <v>ETHOMEEN SV/25 BULK</v>
      </c>
      <c r="N611">
        <v>4</v>
      </c>
    </row>
    <row r="612" spans="1:14">
      <c r="A612">
        <f>IF(MOD(ROW()-3,COUNTA(tblProducts[Description]))=0,A611+1,A611)</f>
        <v>6</v>
      </c>
      <c r="B612">
        <f>MOD(ROW()-3,COUNTA(tblProducts[Description]))+1</f>
        <v>40</v>
      </c>
      <c r="C612" t="str">
        <f>_xlfn.XLOOKUP(A612,tblProducts[Column1],tblProducts[Description])</f>
        <v>BEROL 260 BULK</v>
      </c>
      <c r="D612" t="str">
        <f>_xlfn.XLOOKUP(B612,tblProducts[Column1],tblProducts[Description])</f>
        <v>ETHOMEEN T/12 BULK</v>
      </c>
      <c r="E612" t="s">
        <v>9</v>
      </c>
      <c r="F612" t="s">
        <v>12</v>
      </c>
      <c r="G612" t="s">
        <v>9</v>
      </c>
      <c r="H612" t="s">
        <v>8</v>
      </c>
      <c r="I612">
        <f t="shared" si="9"/>
        <v>4</v>
      </c>
      <c r="L612" t="str">
        <v>BEROL 260 BULK</v>
      </c>
      <c r="M612" t="str">
        <v>ETHOMEEN T/12 BULK</v>
      </c>
      <c r="N612">
        <v>4</v>
      </c>
    </row>
    <row r="613" spans="1:14">
      <c r="A613">
        <f>IF(MOD(ROW()-3,COUNTA(tblProducts[Description]))=0,A612+1,A612)</f>
        <v>6</v>
      </c>
      <c r="B613">
        <f>MOD(ROW()-3,COUNTA(tblProducts[Description]))+1</f>
        <v>41</v>
      </c>
      <c r="C613" t="str">
        <f>_xlfn.XLOOKUP(A613,tblProducts[Column1],tblProducts[Description])</f>
        <v>BEROL 260 BULK</v>
      </c>
      <c r="D613" t="str">
        <f>_xlfn.XLOOKUP(B613,tblProducts[Column1],tblProducts[Description])</f>
        <v>ETHOMEEN T/13.5 BULK</v>
      </c>
      <c r="E613" t="s">
        <v>9</v>
      </c>
      <c r="F613" t="s">
        <v>12</v>
      </c>
      <c r="G613" t="s">
        <v>9</v>
      </c>
      <c r="H613" t="s">
        <v>8</v>
      </c>
      <c r="I613">
        <f t="shared" si="9"/>
        <v>4</v>
      </c>
      <c r="L613" t="str">
        <v>BEROL 260 BULK</v>
      </c>
      <c r="M613" t="str">
        <v>ETHOMEEN T/13.5 BULK</v>
      </c>
      <c r="N613">
        <v>4</v>
      </c>
    </row>
    <row r="614" spans="1:14">
      <c r="A614">
        <f>IF(MOD(ROW()-3,COUNTA(tblProducts[Description]))=0,A613+1,A613)</f>
        <v>6</v>
      </c>
      <c r="B614">
        <f>MOD(ROW()-3,COUNTA(tblProducts[Description]))+1</f>
        <v>42</v>
      </c>
      <c r="C614" t="str">
        <f>_xlfn.XLOOKUP(A614,tblProducts[Column1],tblProducts[Description])</f>
        <v>BEROL 260 BULK</v>
      </c>
      <c r="D614" t="str">
        <f>_xlfn.XLOOKUP(B614,tblProducts[Column1],tblProducts[Description])</f>
        <v>ETHOMEEN T/15 BULK</v>
      </c>
      <c r="E614" t="s">
        <v>9</v>
      </c>
      <c r="F614" t="s">
        <v>12</v>
      </c>
      <c r="G614" t="s">
        <v>9</v>
      </c>
      <c r="H614" t="s">
        <v>8</v>
      </c>
      <c r="I614">
        <f t="shared" si="9"/>
        <v>4</v>
      </c>
      <c r="L614" t="str">
        <v>BEROL 260 BULK</v>
      </c>
      <c r="M614" t="str">
        <v>ETHOMEEN T/15 BULK</v>
      </c>
      <c r="N614">
        <v>4</v>
      </c>
    </row>
    <row r="615" spans="1:14">
      <c r="A615">
        <f>IF(MOD(ROW()-3,COUNTA(tblProducts[Description]))=0,A614+1,A614)</f>
        <v>6</v>
      </c>
      <c r="B615">
        <f>MOD(ROW()-3,COUNTA(tblProducts[Description]))+1</f>
        <v>43</v>
      </c>
      <c r="C615" t="str">
        <f>_xlfn.XLOOKUP(A615,tblProducts[Column1],tblProducts[Description])</f>
        <v>BEROL 260 BULK</v>
      </c>
      <c r="D615" t="str">
        <f>_xlfn.XLOOKUP(B615,tblProducts[Column1],tblProducts[Description])</f>
        <v>ETHOMEEN T/17 BULK</v>
      </c>
      <c r="E615" t="s">
        <v>9</v>
      </c>
      <c r="F615" t="s">
        <v>12</v>
      </c>
      <c r="G615" t="s">
        <v>7</v>
      </c>
      <c r="H615" t="s">
        <v>8</v>
      </c>
      <c r="I615">
        <f t="shared" si="9"/>
        <v>2</v>
      </c>
      <c r="L615" t="str">
        <v>BEROL 260 BULK</v>
      </c>
      <c r="M615" t="str">
        <v>ETHOMEEN T/17 BULK</v>
      </c>
      <c r="N615">
        <v>2</v>
      </c>
    </row>
    <row r="616" spans="1:14">
      <c r="A616">
        <f>IF(MOD(ROW()-3,COUNTA(tblProducts[Description]))=0,A615+1,A615)</f>
        <v>6</v>
      </c>
      <c r="B616">
        <f>MOD(ROW()-3,COUNTA(tblProducts[Description]))+1</f>
        <v>44</v>
      </c>
      <c r="C616" t="str">
        <f>_xlfn.XLOOKUP(A616,tblProducts[Column1],tblProducts[Description])</f>
        <v>BEROL 260 BULK</v>
      </c>
      <c r="D616" t="str">
        <f>_xlfn.XLOOKUP(B616,tblProducts[Column1],tblProducts[Description])</f>
        <v>ETHOMEEN T/18 BULK</v>
      </c>
      <c r="E616" t="s">
        <v>9</v>
      </c>
      <c r="F616" t="s">
        <v>12</v>
      </c>
      <c r="G616" t="s">
        <v>7</v>
      </c>
      <c r="H616" t="s">
        <v>8</v>
      </c>
      <c r="I616">
        <f t="shared" si="9"/>
        <v>2</v>
      </c>
      <c r="L616" t="str">
        <v>BEROL 260 BULK</v>
      </c>
      <c r="M616" t="str">
        <v>ETHOMEEN T/18 BULK</v>
      </c>
      <c r="N616">
        <v>2</v>
      </c>
    </row>
    <row r="617" spans="1:14">
      <c r="A617">
        <f>IF(MOD(ROW()-3,COUNTA(tblProducts[Description]))=0,A616+1,A616)</f>
        <v>6</v>
      </c>
      <c r="B617">
        <f>MOD(ROW()-3,COUNTA(tblProducts[Description]))+1</f>
        <v>45</v>
      </c>
      <c r="C617" t="str">
        <f>_xlfn.XLOOKUP(A617,tblProducts[Column1],tblProducts[Description])</f>
        <v>BEROL 260 BULK</v>
      </c>
      <c r="D617" t="str">
        <f>_xlfn.XLOOKUP(B617,tblProducts[Column1],tblProducts[Description])</f>
        <v>ETHOMEEN T/19 BULK</v>
      </c>
      <c r="E617" t="s">
        <v>9</v>
      </c>
      <c r="F617" t="s">
        <v>12</v>
      </c>
      <c r="G617" t="s">
        <v>7</v>
      </c>
      <c r="H617" t="s">
        <v>8</v>
      </c>
      <c r="I617">
        <f t="shared" si="9"/>
        <v>2</v>
      </c>
      <c r="L617" t="str">
        <v>BEROL 260 BULK</v>
      </c>
      <c r="M617" t="str">
        <v>ETHOMEEN T/19 BULK</v>
      </c>
      <c r="N617">
        <v>2</v>
      </c>
    </row>
    <row r="618" spans="1:14">
      <c r="A618">
        <f>IF(MOD(ROW()-3,COUNTA(tblProducts[Description]))=0,A617+1,A617)</f>
        <v>6</v>
      </c>
      <c r="B618">
        <f>MOD(ROW()-3,COUNTA(tblProducts[Description]))+1</f>
        <v>46</v>
      </c>
      <c r="C618" t="str">
        <f>_xlfn.XLOOKUP(A618,tblProducts[Column1],tblProducts[Description])</f>
        <v>BEROL 260 BULK</v>
      </c>
      <c r="D618" t="str">
        <f>_xlfn.XLOOKUP(B618,tblProducts[Column1],tblProducts[Description])</f>
        <v>ETHOMEEN T/20 BULK</v>
      </c>
      <c r="E618" t="s">
        <v>9</v>
      </c>
      <c r="F618" t="s">
        <v>12</v>
      </c>
      <c r="G618" t="s">
        <v>9</v>
      </c>
      <c r="H618" t="s">
        <v>8</v>
      </c>
      <c r="I618">
        <f t="shared" si="9"/>
        <v>4</v>
      </c>
      <c r="L618" t="str">
        <v>BEROL 260 BULK</v>
      </c>
      <c r="M618" t="str">
        <v>ETHOMEEN T/20 BULK</v>
      </c>
      <c r="N618">
        <v>4</v>
      </c>
    </row>
    <row r="619" spans="1:14">
      <c r="A619">
        <f>IF(MOD(ROW()-3,COUNTA(tblProducts[Description]))=0,A618+1,A618)</f>
        <v>6</v>
      </c>
      <c r="B619">
        <f>MOD(ROW()-3,COUNTA(tblProducts[Description]))+1</f>
        <v>47</v>
      </c>
      <c r="C619" t="str">
        <f>_xlfn.XLOOKUP(A619,tblProducts[Column1],tblProducts[Description])</f>
        <v>BEROL 260 BULK</v>
      </c>
      <c r="D619" t="str">
        <f>_xlfn.XLOOKUP(B619,tblProducts[Column1],tblProducts[Description])</f>
        <v>ETHOMEEN T/20S BULK</v>
      </c>
      <c r="E619" t="s">
        <v>9</v>
      </c>
      <c r="F619" t="s">
        <v>12</v>
      </c>
      <c r="G619" t="s">
        <v>7</v>
      </c>
      <c r="H619" t="s">
        <v>8</v>
      </c>
      <c r="I619">
        <f t="shared" si="9"/>
        <v>2</v>
      </c>
      <c r="L619" t="str">
        <v>BEROL 260 BULK</v>
      </c>
      <c r="M619" t="str">
        <v>ETHOMEEN T/20S BULK</v>
      </c>
      <c r="N619">
        <v>2</v>
      </c>
    </row>
    <row r="620" spans="1:14">
      <c r="A620">
        <f>IF(MOD(ROW()-3,COUNTA(tblProducts[Description]))=0,A619+1,A619)</f>
        <v>6</v>
      </c>
      <c r="B620">
        <f>MOD(ROW()-3,COUNTA(tblProducts[Description]))+1</f>
        <v>48</v>
      </c>
      <c r="C620" t="str">
        <f>_xlfn.XLOOKUP(A620,tblProducts[Column1],tblProducts[Description])</f>
        <v>BEROL 260 BULK</v>
      </c>
      <c r="D620" t="str">
        <f>_xlfn.XLOOKUP(B620,tblProducts[Column1],tblProducts[Description])</f>
        <v>ETHOMEEN T/24 BULK</v>
      </c>
      <c r="E620" t="s">
        <v>9</v>
      </c>
      <c r="F620" t="s">
        <v>12</v>
      </c>
      <c r="G620" t="s">
        <v>7</v>
      </c>
      <c r="H620" t="s">
        <v>15</v>
      </c>
      <c r="I620">
        <f t="shared" si="9"/>
        <v>2</v>
      </c>
      <c r="L620" t="str">
        <v>BEROL 260 BULK</v>
      </c>
      <c r="M620" t="str">
        <v>ETHOMEEN T/24 BULK</v>
      </c>
      <c r="N620">
        <v>2</v>
      </c>
    </row>
    <row r="621" spans="1:14">
      <c r="A621">
        <f>IF(MOD(ROW()-3,COUNTA(tblProducts[Description]))=0,A620+1,A620)</f>
        <v>6</v>
      </c>
      <c r="B621">
        <f>MOD(ROW()-3,COUNTA(tblProducts[Description]))+1</f>
        <v>49</v>
      </c>
      <c r="C621" t="str">
        <f>_xlfn.XLOOKUP(A621,tblProducts[Column1],tblProducts[Description])</f>
        <v>BEROL 260 BULK</v>
      </c>
      <c r="D621" t="str">
        <f>_xlfn.XLOOKUP(B621,tblProducts[Column1],tblProducts[Description])</f>
        <v>ETHOMEEN T/25 BULK</v>
      </c>
      <c r="E621" t="s">
        <v>9</v>
      </c>
      <c r="F621" t="s">
        <v>12</v>
      </c>
      <c r="G621" t="s">
        <v>7</v>
      </c>
      <c r="H621" t="s">
        <v>8</v>
      </c>
      <c r="I621">
        <f t="shared" si="9"/>
        <v>2</v>
      </c>
      <c r="L621" t="str">
        <v>BEROL 260 BULK</v>
      </c>
      <c r="M621" t="str">
        <v>ETHOMEEN T/25 BULK</v>
      </c>
      <c r="N621">
        <v>2</v>
      </c>
    </row>
    <row r="622" spans="1:14">
      <c r="A622">
        <f>IF(MOD(ROW()-3,COUNTA(tblProducts[Description]))=0,A621+1,A621)</f>
        <v>6</v>
      </c>
      <c r="B622">
        <f>MOD(ROW()-3,COUNTA(tblProducts[Description]))+1</f>
        <v>50</v>
      </c>
      <c r="C622" t="str">
        <f>_xlfn.XLOOKUP(A622,tblProducts[Column1],tblProducts[Description])</f>
        <v>BEROL 260 BULK</v>
      </c>
      <c r="D622" t="str">
        <f>_xlfn.XLOOKUP(B622,tblProducts[Column1],tblProducts[Description])</f>
        <v>ETHOMEEN T/28 BULK</v>
      </c>
      <c r="E622" t="s">
        <v>9</v>
      </c>
      <c r="F622" t="s">
        <v>12</v>
      </c>
      <c r="G622" t="s">
        <v>7</v>
      </c>
      <c r="H622" t="s">
        <v>8</v>
      </c>
      <c r="I622">
        <f t="shared" si="9"/>
        <v>2</v>
      </c>
      <c r="L622" t="str">
        <v>BEROL 260 BULK</v>
      </c>
      <c r="M622" t="str">
        <v>ETHOMEEN T/28 BULK</v>
      </c>
      <c r="N622">
        <v>2</v>
      </c>
    </row>
    <row r="623" spans="1:14">
      <c r="A623">
        <f>IF(MOD(ROW()-3,COUNTA(tblProducts[Description]))=0,A622+1,A622)</f>
        <v>6</v>
      </c>
      <c r="B623">
        <f>MOD(ROW()-3,COUNTA(tblProducts[Description]))+1</f>
        <v>51</v>
      </c>
      <c r="C623" t="str">
        <f>_xlfn.XLOOKUP(A623,tblProducts[Column1],tblProducts[Description])</f>
        <v>BEROL 260 BULK</v>
      </c>
      <c r="D623" t="str">
        <f>_xlfn.XLOOKUP(B623,tblProducts[Column1],tblProducts[Description])</f>
        <v>ETHYLAN 1008 SA BULK</v>
      </c>
      <c r="E623" t="s">
        <v>9</v>
      </c>
      <c r="F623" t="s">
        <v>12</v>
      </c>
      <c r="G623" t="s">
        <v>7</v>
      </c>
      <c r="H623" t="s">
        <v>8</v>
      </c>
      <c r="I623">
        <f t="shared" si="9"/>
        <v>2</v>
      </c>
      <c r="L623" t="str">
        <v>BEROL 260 BULK</v>
      </c>
      <c r="M623" t="str">
        <v>ETHYLAN 1008 SA BULK</v>
      </c>
      <c r="N623">
        <v>2</v>
      </c>
    </row>
    <row r="624" spans="1:14">
      <c r="A624">
        <f>IF(MOD(ROW()-3,COUNTA(tblProducts[Description]))=0,A623+1,A623)</f>
        <v>6</v>
      </c>
      <c r="B624">
        <f>MOD(ROW()-3,COUNTA(tblProducts[Description]))+1</f>
        <v>52</v>
      </c>
      <c r="C624" t="str">
        <f>_xlfn.XLOOKUP(A624,tblProducts[Column1],tblProducts[Description])</f>
        <v>BEROL 260 BULK</v>
      </c>
      <c r="D624" t="str">
        <f>_xlfn.XLOOKUP(B624,tblProducts[Column1],tblProducts[Description])</f>
        <v>ETHYLAN 325 BULK</v>
      </c>
      <c r="E624" t="s">
        <v>9</v>
      </c>
      <c r="F624" t="s">
        <v>12</v>
      </c>
      <c r="G624" t="s">
        <v>7</v>
      </c>
      <c r="H624" t="s">
        <v>8</v>
      </c>
      <c r="I624">
        <f t="shared" si="9"/>
        <v>2</v>
      </c>
      <c r="L624" t="str">
        <v>BEROL 260 BULK</v>
      </c>
      <c r="M624" t="str">
        <v>ETHYLAN 325 BULK</v>
      </c>
      <c r="N624">
        <v>2</v>
      </c>
    </row>
    <row r="625" spans="1:14">
      <c r="A625">
        <f>IF(MOD(ROW()-3,COUNTA(tblProducts[Description]))=0,A624+1,A624)</f>
        <v>6</v>
      </c>
      <c r="B625">
        <f>MOD(ROW()-3,COUNTA(tblProducts[Description]))+1</f>
        <v>53</v>
      </c>
      <c r="C625" t="str">
        <f>_xlfn.XLOOKUP(A625,tblProducts[Column1],tblProducts[Description])</f>
        <v>BEROL 260 BULK</v>
      </c>
      <c r="D625" t="str">
        <f>_xlfn.XLOOKUP(B625,tblProducts[Column1],tblProducts[Description])</f>
        <v>ETHYLAN NS-500LQ BULK</v>
      </c>
      <c r="E625" t="s">
        <v>9</v>
      </c>
      <c r="F625" t="s">
        <v>12</v>
      </c>
      <c r="G625" t="s">
        <v>7</v>
      </c>
      <c r="H625" t="s">
        <v>8</v>
      </c>
      <c r="I625">
        <f t="shared" si="9"/>
        <v>2</v>
      </c>
      <c r="L625" t="str">
        <v>BEROL 260 BULK</v>
      </c>
      <c r="M625" t="str">
        <v>ETHYLAN NS-500LQ BULK</v>
      </c>
      <c r="N625">
        <v>2</v>
      </c>
    </row>
    <row r="626" spans="1:14">
      <c r="A626">
        <f>IF(MOD(ROW()-3,COUNTA(tblProducts[Description]))=0,A625+1,A625)</f>
        <v>6</v>
      </c>
      <c r="B626">
        <f>MOD(ROW()-3,COUNTA(tblProducts[Description]))+1</f>
        <v>54</v>
      </c>
      <c r="C626" t="str">
        <f>_xlfn.XLOOKUP(A626,tblProducts[Column1],tblProducts[Description])</f>
        <v>BEROL 260 BULK</v>
      </c>
      <c r="D626" t="str">
        <f>_xlfn.XLOOKUP(B626,tblProducts[Column1],tblProducts[Description])</f>
        <v>ETHYLAN PRE NS-505 K BULK</v>
      </c>
      <c r="E626" t="s">
        <v>9</v>
      </c>
      <c r="F626" t="s">
        <v>12</v>
      </c>
      <c r="G626" t="s">
        <v>7</v>
      </c>
      <c r="H626" t="s">
        <v>8</v>
      </c>
      <c r="I626">
        <f t="shared" si="9"/>
        <v>2</v>
      </c>
      <c r="L626" t="str">
        <v>BEROL 260 BULK</v>
      </c>
      <c r="M626" t="str">
        <v>ETHYLAN PRE NS-505 K BULK</v>
      </c>
      <c r="N626">
        <v>2</v>
      </c>
    </row>
    <row r="627" spans="1:14">
      <c r="A627">
        <f>IF(MOD(ROW()-3,COUNTA(tblProducts[Description]))=0,A626+1,A626)</f>
        <v>6</v>
      </c>
      <c r="B627">
        <f>MOD(ROW()-3,COUNTA(tblProducts[Description]))+1</f>
        <v>55</v>
      </c>
      <c r="C627" t="str">
        <f>_xlfn.XLOOKUP(A627,tblProducts[Column1],tblProducts[Description])</f>
        <v>BEROL 260 BULK</v>
      </c>
      <c r="D627" t="str">
        <f>_xlfn.XLOOKUP(B627,tblProducts[Column1],tblProducts[Description])</f>
        <v>ETHYLAN SN-90 BULK</v>
      </c>
      <c r="E627" t="s">
        <v>9</v>
      </c>
      <c r="F627" t="s">
        <v>12</v>
      </c>
      <c r="G627" t="s">
        <v>7</v>
      </c>
      <c r="H627" t="s">
        <v>8</v>
      </c>
      <c r="I627">
        <f t="shared" si="9"/>
        <v>2</v>
      </c>
      <c r="L627" t="str">
        <v>BEROL 260 BULK</v>
      </c>
      <c r="M627" t="str">
        <v>ETHYLAN SN-90 BULK</v>
      </c>
      <c r="N627">
        <v>2</v>
      </c>
    </row>
    <row r="628" spans="1:14">
      <c r="A628">
        <f>IF(MOD(ROW()-3,COUNTA(tblProducts[Description]))=0,A627+1,A627)</f>
        <v>6</v>
      </c>
      <c r="B628">
        <f>MOD(ROW()-3,COUNTA(tblProducts[Description]))+1</f>
        <v>56</v>
      </c>
      <c r="C628" t="str">
        <f>_xlfn.XLOOKUP(A628,tblProducts[Column1],tblProducts[Description])</f>
        <v>BEROL 260 BULK</v>
      </c>
      <c r="D628" t="str">
        <f>_xlfn.XLOOKUP(B628,tblProducts[Column1],tblProducts[Description])</f>
        <v>ETHYLAN TD-100 BULK</v>
      </c>
      <c r="E628" t="s">
        <v>9</v>
      </c>
      <c r="F628" t="s">
        <v>12</v>
      </c>
      <c r="G628" t="s">
        <v>7</v>
      </c>
      <c r="H628" t="s">
        <v>15</v>
      </c>
      <c r="I628">
        <f t="shared" si="9"/>
        <v>2</v>
      </c>
      <c r="L628" t="str">
        <v>BEROL 260 BULK</v>
      </c>
      <c r="M628" t="str">
        <v>ETHYLAN TD-100 BULK</v>
      </c>
      <c r="N628">
        <v>2</v>
      </c>
    </row>
    <row r="629" spans="1:14">
      <c r="A629">
        <f>IF(MOD(ROW()-3,COUNTA(tblProducts[Description]))=0,A628+1,A628)</f>
        <v>6</v>
      </c>
      <c r="B629">
        <f>MOD(ROW()-3,COUNTA(tblProducts[Description]))+1</f>
        <v>57</v>
      </c>
      <c r="C629" t="str">
        <f>_xlfn.XLOOKUP(A629,tblProducts[Column1],tblProducts[Description])</f>
        <v>BEROL 260 BULK</v>
      </c>
      <c r="D629" t="str">
        <f>_xlfn.XLOOKUP(B629,tblProducts[Column1],tblProducts[Description])</f>
        <v>ETHYLAN TD-120 BULK</v>
      </c>
      <c r="E629" t="s">
        <v>9</v>
      </c>
      <c r="F629" t="s">
        <v>12</v>
      </c>
      <c r="G629" t="s">
        <v>7</v>
      </c>
      <c r="H629" t="s">
        <v>8</v>
      </c>
      <c r="I629">
        <f t="shared" si="9"/>
        <v>2</v>
      </c>
      <c r="L629" t="str">
        <v>BEROL 260 BULK</v>
      </c>
      <c r="M629" t="str">
        <v>ETHYLAN TD-120 BULK</v>
      </c>
      <c r="N629">
        <v>2</v>
      </c>
    </row>
    <row r="630" spans="1:14">
      <c r="A630">
        <f>IF(MOD(ROW()-3,COUNTA(tblProducts[Description]))=0,A629+1,A629)</f>
        <v>6</v>
      </c>
      <c r="B630">
        <f>MOD(ROW()-3,COUNTA(tblProducts[Description]))+1</f>
        <v>58</v>
      </c>
      <c r="C630" t="str">
        <f>_xlfn.XLOOKUP(A630,tblProducts[Column1],tblProducts[Description])</f>
        <v>BEROL 260 BULK</v>
      </c>
      <c r="D630" t="str">
        <f>_xlfn.XLOOKUP(B630,tblProducts[Column1],tblProducts[Description])</f>
        <v>ETHYLAN TD-1407 BULK</v>
      </c>
      <c r="E630" t="s">
        <v>9</v>
      </c>
      <c r="F630" t="s">
        <v>12</v>
      </c>
      <c r="G630" t="s">
        <v>7</v>
      </c>
      <c r="H630" t="s">
        <v>8</v>
      </c>
      <c r="I630">
        <f t="shared" si="9"/>
        <v>2</v>
      </c>
      <c r="L630" t="str">
        <v>BEROL 260 BULK</v>
      </c>
      <c r="M630" t="str">
        <v>ETHYLAN TD-1407 BULK</v>
      </c>
      <c r="N630">
        <v>2</v>
      </c>
    </row>
    <row r="631" spans="1:14">
      <c r="A631">
        <f>IF(MOD(ROW()-3,COUNTA(tblProducts[Description]))=0,A630+1,A630)</f>
        <v>6</v>
      </c>
      <c r="B631">
        <f>MOD(ROW()-3,COUNTA(tblProducts[Description]))+1</f>
        <v>59</v>
      </c>
      <c r="C631" t="str">
        <f>_xlfn.XLOOKUP(A631,tblProducts[Column1],tblProducts[Description])</f>
        <v>BEROL 260 BULK</v>
      </c>
      <c r="D631" t="str">
        <f>_xlfn.XLOOKUP(B631,tblProducts[Column1],tblProducts[Description])</f>
        <v>ETHYLAN TD-40 BULK</v>
      </c>
      <c r="E631" t="s">
        <v>9</v>
      </c>
      <c r="F631" t="s">
        <v>12</v>
      </c>
      <c r="G631" t="s">
        <v>7</v>
      </c>
      <c r="H631" t="s">
        <v>8</v>
      </c>
      <c r="I631">
        <f t="shared" si="9"/>
        <v>2</v>
      </c>
      <c r="L631" t="str">
        <v>BEROL 260 BULK</v>
      </c>
      <c r="M631" t="str">
        <v>ETHYLAN TD-40 BULK</v>
      </c>
      <c r="N631">
        <v>2</v>
      </c>
    </row>
    <row r="632" spans="1:14">
      <c r="A632">
        <f>IF(MOD(ROW()-3,COUNTA(tblProducts[Description]))=0,A631+1,A631)</f>
        <v>6</v>
      </c>
      <c r="B632">
        <f>MOD(ROW()-3,COUNTA(tblProducts[Description]))+1</f>
        <v>60</v>
      </c>
      <c r="C632" t="str">
        <f>_xlfn.XLOOKUP(A632,tblProducts[Column1],tblProducts[Description])</f>
        <v>BEROL 260 BULK</v>
      </c>
      <c r="D632" t="str">
        <f>_xlfn.XLOOKUP(B632,tblProducts[Column1],tblProducts[Description])</f>
        <v>ETHYLAN TD-60 BULK</v>
      </c>
      <c r="E632" t="s">
        <v>9</v>
      </c>
      <c r="F632" t="s">
        <v>12</v>
      </c>
      <c r="G632" t="s">
        <v>7</v>
      </c>
      <c r="H632" t="s">
        <v>8</v>
      </c>
      <c r="I632">
        <f t="shared" si="9"/>
        <v>2</v>
      </c>
      <c r="L632" t="str">
        <v>BEROL 260 BULK</v>
      </c>
      <c r="M632" t="str">
        <v>ETHYLAN TD-60 BULK</v>
      </c>
      <c r="N632">
        <v>2</v>
      </c>
    </row>
    <row r="633" spans="1:14">
      <c r="A633">
        <f>IF(MOD(ROW()-3,COUNTA(tblProducts[Description]))=0,A632+1,A632)</f>
        <v>6</v>
      </c>
      <c r="B633">
        <f>MOD(ROW()-3,COUNTA(tblProducts[Description]))+1</f>
        <v>61</v>
      </c>
      <c r="C633" t="str">
        <f>_xlfn.XLOOKUP(A633,tblProducts[Column1],tblProducts[Description])</f>
        <v>BEROL 260 BULK</v>
      </c>
      <c r="D633" t="str">
        <f>_xlfn.XLOOKUP(B633,tblProducts[Column1],tblProducts[Description])</f>
        <v>INTERMEDIATE BE-110L BULK</v>
      </c>
      <c r="E633" t="s">
        <v>9</v>
      </c>
      <c r="F633" t="s">
        <v>12</v>
      </c>
      <c r="G633" t="s">
        <v>7</v>
      </c>
      <c r="H633" t="s">
        <v>8</v>
      </c>
      <c r="I633">
        <f t="shared" si="9"/>
        <v>2</v>
      </c>
      <c r="L633" t="str">
        <v>BEROL 260 BULK</v>
      </c>
      <c r="M633" t="str">
        <v>INTERMEDIATE BE-110L BULK</v>
      </c>
      <c r="N633">
        <v>2</v>
      </c>
    </row>
    <row r="634" spans="1:14">
      <c r="A634">
        <f>IF(MOD(ROW()-3,COUNTA(tblProducts[Description]))=0,A633+1,A633)</f>
        <v>6</v>
      </c>
      <c r="B634">
        <f>MOD(ROW()-3,COUNTA(tblProducts[Description]))+1</f>
        <v>62</v>
      </c>
      <c r="C634" t="str">
        <f>_xlfn.XLOOKUP(A634,tblProducts[Column1],tblProducts[Description])</f>
        <v>BEROL 260 BULK</v>
      </c>
      <c r="D634" t="str">
        <f>_xlfn.XLOOKUP(B634,tblProducts[Column1],tblProducts[Description])</f>
        <v>INTERMEDIATE DPG-415 BULK</v>
      </c>
      <c r="E634" t="s">
        <v>9</v>
      </c>
      <c r="F634" t="s">
        <v>12</v>
      </c>
      <c r="G634" t="s">
        <v>7</v>
      </c>
      <c r="H634" t="s">
        <v>8</v>
      </c>
      <c r="I634">
        <f t="shared" si="9"/>
        <v>2</v>
      </c>
      <c r="L634" t="str">
        <v>BEROL 260 BULK</v>
      </c>
      <c r="M634" t="str">
        <v>INTERMEDIATE DPG-415 BULK</v>
      </c>
      <c r="N634">
        <v>2</v>
      </c>
    </row>
    <row r="635" spans="1:14">
      <c r="A635">
        <f>IF(MOD(ROW()-3,COUNTA(tblProducts[Description]))=0,A634+1,A634)</f>
        <v>6</v>
      </c>
      <c r="B635">
        <f>MOD(ROW()-3,COUNTA(tblProducts[Description]))+1</f>
        <v>63</v>
      </c>
      <c r="C635" t="str">
        <f>_xlfn.XLOOKUP(A635,tblProducts[Column1],tblProducts[Description])</f>
        <v>BEROL 260 BULK</v>
      </c>
      <c r="D635" t="str">
        <f>_xlfn.XLOOKUP(B635,tblProducts[Column1],tblProducts[Description])</f>
        <v>PROPODUOMEEN T/12 BULK</v>
      </c>
      <c r="E635" t="s">
        <v>9</v>
      </c>
      <c r="F635" t="s">
        <v>12</v>
      </c>
      <c r="G635" t="s">
        <v>7</v>
      </c>
      <c r="H635" t="s">
        <v>16</v>
      </c>
      <c r="I635">
        <f t="shared" si="9"/>
        <v>2</v>
      </c>
      <c r="L635" t="str">
        <v>BEROL 260 BULK</v>
      </c>
      <c r="M635" t="str">
        <v>PROPODUOMEEN T/12 BULK</v>
      </c>
      <c r="N635">
        <v>2</v>
      </c>
    </row>
    <row r="636" spans="1:14">
      <c r="A636">
        <f>IF(MOD(ROW()-3,COUNTA(tblProducts[Description]))=0,A635+1,A635)</f>
        <v>6</v>
      </c>
      <c r="B636">
        <f>MOD(ROW()-3,COUNTA(tblProducts[Description]))+1</f>
        <v>64</v>
      </c>
      <c r="C636" t="str">
        <f>_xlfn.XLOOKUP(A636,tblProducts[Column1],tblProducts[Description])</f>
        <v>BEROL 260 BULK</v>
      </c>
      <c r="D636" t="str">
        <f>_xlfn.XLOOKUP(B636,tblProducts[Column1],tblProducts[Description])</f>
        <v>PROPOMEEN T/12 BULK</v>
      </c>
      <c r="E636" t="s">
        <v>9</v>
      </c>
      <c r="F636" t="s">
        <v>12</v>
      </c>
      <c r="G636" t="s">
        <v>7</v>
      </c>
      <c r="H636" t="s">
        <v>8</v>
      </c>
      <c r="I636">
        <f t="shared" si="9"/>
        <v>2</v>
      </c>
      <c r="L636" t="str">
        <v>BEROL 260 BULK</v>
      </c>
      <c r="M636" t="str">
        <v>PROPOMEEN T/12 BULK</v>
      </c>
      <c r="N636">
        <v>2</v>
      </c>
    </row>
    <row r="637" spans="1:14">
      <c r="A637">
        <f>IF(MOD(ROW()-3,COUNTA(tblProducts[Description]))=0,A636+1,A636)</f>
        <v>6</v>
      </c>
      <c r="B637">
        <f>MOD(ROW()-3,COUNTA(tblProducts[Description]))+1</f>
        <v>65</v>
      </c>
      <c r="C637" t="str">
        <f>_xlfn.XLOOKUP(A637,tblProducts[Column1],tblProducts[Description])</f>
        <v>BEROL 260 BULK</v>
      </c>
      <c r="D637" t="str">
        <f>_xlfn.XLOOKUP(B637,tblProducts[Column1],tblProducts[Description])</f>
        <v>TMP-420 BULK</v>
      </c>
      <c r="E637" t="s">
        <v>9</v>
      </c>
      <c r="F637" t="s">
        <v>12</v>
      </c>
      <c r="G637" t="s">
        <v>7</v>
      </c>
      <c r="H637" t="s">
        <v>8</v>
      </c>
      <c r="I637">
        <f t="shared" si="9"/>
        <v>2</v>
      </c>
      <c r="L637" t="str">
        <v>BEROL 260 BULK</v>
      </c>
      <c r="M637" t="str">
        <v>TMP-420 BULK</v>
      </c>
      <c r="N637">
        <v>2</v>
      </c>
    </row>
    <row r="638" spans="1:14">
      <c r="A638">
        <f>IF(MOD(ROW()-3,COUNTA(tblProducts[Description]))=0,A637+1,A637)</f>
        <v>6</v>
      </c>
      <c r="B638">
        <f>MOD(ROW()-3,COUNTA(tblProducts[Description]))+1</f>
        <v>66</v>
      </c>
      <c r="C638" t="str">
        <f>_xlfn.XLOOKUP(A638,tblProducts[Column1],tblProducts[Description])</f>
        <v>BEROL 260 BULK</v>
      </c>
      <c r="D638" t="str">
        <f>_xlfn.XLOOKUP(B638,tblProducts[Column1],tblProducts[Description])</f>
        <v>TMP-80 BULK</v>
      </c>
      <c r="E638" t="s">
        <v>9</v>
      </c>
      <c r="F638" t="s">
        <v>12</v>
      </c>
      <c r="G638" t="s">
        <v>7</v>
      </c>
      <c r="H638" t="s">
        <v>8</v>
      </c>
      <c r="I638">
        <f t="shared" si="9"/>
        <v>2</v>
      </c>
      <c r="L638" t="str">
        <v>BEROL 260 BULK</v>
      </c>
      <c r="M638" t="str">
        <v>TMP-80 BULK</v>
      </c>
      <c r="N638">
        <v>2</v>
      </c>
    </row>
    <row r="639" spans="1:14">
      <c r="A639">
        <f>IF(MOD(ROW()-3,COUNTA(tblProducts[Description]))=0,A638+1,A638)</f>
        <v>6</v>
      </c>
      <c r="B639">
        <f>MOD(ROW()-3,COUNTA(tblProducts[Description]))+1</f>
        <v>67</v>
      </c>
      <c r="C639" t="str">
        <f>_xlfn.XLOOKUP(A639,tblProducts[Column1],tblProducts[Description])</f>
        <v>BEROL 260 BULK</v>
      </c>
      <c r="D639" t="str">
        <f>_xlfn.XLOOKUP(B639,tblProducts[Column1],tblProducts[Description])</f>
        <v>VISCO 352 BULK</v>
      </c>
      <c r="E639" t="s">
        <v>9</v>
      </c>
      <c r="F639" t="s">
        <v>12</v>
      </c>
      <c r="G639" t="s">
        <v>7</v>
      </c>
      <c r="H639" t="s">
        <v>8</v>
      </c>
      <c r="I639">
        <f t="shared" si="9"/>
        <v>2</v>
      </c>
      <c r="L639" t="str">
        <v>BEROL 260 BULK</v>
      </c>
      <c r="M639" t="str">
        <v>VISCO 352 BULK</v>
      </c>
      <c r="N639">
        <v>2</v>
      </c>
    </row>
    <row r="640" spans="1:14">
      <c r="A640">
        <f>IF(MOD(ROW()-3,COUNTA(tblProducts[Description]))=0,A639+1,A639)</f>
        <v>6</v>
      </c>
      <c r="B640">
        <f>MOD(ROW()-3,COUNTA(tblProducts[Description]))+1</f>
        <v>68</v>
      </c>
      <c r="C640" t="str">
        <f>_xlfn.XLOOKUP(A640,tblProducts[Column1],tblProducts[Description])</f>
        <v>BEROL 260 BULK</v>
      </c>
      <c r="D640" t="str">
        <f>_xlfn.XLOOKUP(B640,tblProducts[Column1],tblProducts[Description])</f>
        <v>WITBREAK DPG-25 BULK</v>
      </c>
      <c r="E640" t="s">
        <v>9</v>
      </c>
      <c r="F640" t="s">
        <v>12</v>
      </c>
      <c r="G640" t="s">
        <v>7</v>
      </c>
      <c r="H640" t="s">
        <v>8</v>
      </c>
      <c r="I640">
        <f t="shared" si="9"/>
        <v>2</v>
      </c>
      <c r="L640" t="str">
        <v>BEROL 260 BULK</v>
      </c>
      <c r="M640" t="str">
        <v>WITBREAK DPG-25 BULK</v>
      </c>
      <c r="N640">
        <v>2</v>
      </c>
    </row>
    <row r="641" spans="1:14">
      <c r="A641">
        <f>IF(MOD(ROW()-3,COUNTA(tblProducts[Description]))=0,A640+1,A640)</f>
        <v>6</v>
      </c>
      <c r="B641">
        <f>MOD(ROW()-3,COUNTA(tblProducts[Description]))+1</f>
        <v>69</v>
      </c>
      <c r="C641" t="str">
        <f>_xlfn.XLOOKUP(A641,tblProducts[Column1],tblProducts[Description])</f>
        <v>BEROL 260 BULK</v>
      </c>
      <c r="D641" t="str">
        <f>_xlfn.XLOOKUP(B641,tblProducts[Column1],tblProducts[Description])</f>
        <v>WITBREAK DPG-482 BULK</v>
      </c>
      <c r="E641" t="s">
        <v>9</v>
      </c>
      <c r="F641" t="s">
        <v>12</v>
      </c>
      <c r="G641" t="s">
        <v>7</v>
      </c>
      <c r="H641" t="s">
        <v>8</v>
      </c>
      <c r="I641">
        <f t="shared" si="9"/>
        <v>2</v>
      </c>
      <c r="L641" t="str">
        <v>BEROL 260 BULK</v>
      </c>
      <c r="M641" t="str">
        <v>WITBREAK DPG-482 BULK</v>
      </c>
      <c r="N641">
        <v>2</v>
      </c>
    </row>
    <row r="642" spans="1:14">
      <c r="A642">
        <f>IF(MOD(ROW()-3,COUNTA(tblProducts[Description]))=0,A641+1,A641)</f>
        <v>6</v>
      </c>
      <c r="B642">
        <f>MOD(ROW()-3,COUNTA(tblProducts[Description]))+1</f>
        <v>70</v>
      </c>
      <c r="C642" t="str">
        <f>_xlfn.XLOOKUP(A642,tblProducts[Column1],tblProducts[Description])</f>
        <v>BEROL 260 BULK</v>
      </c>
      <c r="D642" t="str">
        <f>_xlfn.XLOOKUP(B642,tblProducts[Column1],tblProducts[Description])</f>
        <v>WITBREAK DPG-818 BULK</v>
      </c>
      <c r="E642" t="s">
        <v>9</v>
      </c>
      <c r="F642" t="s">
        <v>12</v>
      </c>
      <c r="G642" t="s">
        <v>9</v>
      </c>
      <c r="H642" t="s">
        <v>8</v>
      </c>
      <c r="I642">
        <f t="shared" si="9"/>
        <v>4</v>
      </c>
      <c r="L642" t="str">
        <v>BEROL 260 BULK</v>
      </c>
      <c r="M642" t="str">
        <v>WITBREAK DPG-818 BULK</v>
      </c>
      <c r="N642">
        <v>4</v>
      </c>
    </row>
    <row r="643" spans="1:14">
      <c r="A643">
        <f>IF(MOD(ROW()-3,COUNTA(tblProducts[Description]))=0,A642+1,A642)</f>
        <v>6</v>
      </c>
      <c r="B643">
        <f>MOD(ROW()-3,COUNTA(tblProducts[Description]))+1</f>
        <v>71</v>
      </c>
      <c r="C643" t="str">
        <f>_xlfn.XLOOKUP(A643,tblProducts[Column1],tblProducts[Description])</f>
        <v>BEROL 260 BULK</v>
      </c>
      <c r="D643" t="str">
        <f>_xlfn.XLOOKUP(B643,tblProducts[Column1],tblProducts[Description])</f>
        <v>WITBREAK DTG-62 BULK</v>
      </c>
      <c r="E643" t="s">
        <v>9</v>
      </c>
      <c r="F643" t="s">
        <v>12</v>
      </c>
      <c r="G643" t="s">
        <v>9</v>
      </c>
      <c r="H643" t="s">
        <v>8</v>
      </c>
      <c r="I643">
        <f t="shared" si="9"/>
        <v>4</v>
      </c>
      <c r="L643" t="str">
        <v>BEROL 260 BULK</v>
      </c>
      <c r="M643" t="str">
        <v>WITBREAK DTG-62 BULK</v>
      </c>
      <c r="N643">
        <v>4</v>
      </c>
    </row>
    <row r="644" spans="1:14">
      <c r="A644">
        <f>IF(MOD(ROW()-3,COUNTA(tblProducts[Description]))=0,A643+1,A643)</f>
        <v>6</v>
      </c>
      <c r="B644">
        <f>MOD(ROW()-3,COUNTA(tblProducts[Description]))+1</f>
        <v>72</v>
      </c>
      <c r="C644" t="str">
        <f>_xlfn.XLOOKUP(A644,tblProducts[Column1],tblProducts[Description])</f>
        <v>BEROL 260 BULK</v>
      </c>
      <c r="D644" t="str">
        <f>_xlfn.XLOOKUP(B644,tblProducts[Column1],tblProducts[Description])</f>
        <v>WITCOMUL 1844 BULK</v>
      </c>
      <c r="E644" t="s">
        <v>9</v>
      </c>
      <c r="F644" t="s">
        <v>12</v>
      </c>
      <c r="G644" t="s">
        <v>7</v>
      </c>
      <c r="H644" t="s">
        <v>8</v>
      </c>
      <c r="I644">
        <f t="shared" ref="I644:I707" si="10">IF(E644="NO",0,IF(F644="HEEL WASH",1.5,2))+IF(G644="NO",0,2)</f>
        <v>2</v>
      </c>
      <c r="L644" t="str">
        <v>BEROL 260 BULK</v>
      </c>
      <c r="M644" t="str">
        <v>WITCOMUL 1844 BULK</v>
      </c>
      <c r="N644">
        <v>2</v>
      </c>
    </row>
    <row r="645" spans="1:14">
      <c r="A645">
        <f>IF(MOD(ROW()-3,COUNTA(tblProducts[Description]))=0,A644+1,A644)</f>
        <v>6</v>
      </c>
      <c r="B645">
        <f>MOD(ROW()-3,COUNTA(tblProducts[Description]))+1</f>
        <v>73</v>
      </c>
      <c r="C645" t="str">
        <f>_xlfn.XLOOKUP(A645,tblProducts[Column1],tblProducts[Description])</f>
        <v>BEROL 260 BULK</v>
      </c>
      <c r="D645" t="str">
        <f>_xlfn.XLOOKUP(B645,tblProducts[Column1],tblProducts[Description])</f>
        <v>WITCONOL 2690 BULK</v>
      </c>
      <c r="E645" t="s">
        <v>9</v>
      </c>
      <c r="F645" t="s">
        <v>12</v>
      </c>
      <c r="G645" t="s">
        <v>7</v>
      </c>
      <c r="H645" t="s">
        <v>8</v>
      </c>
      <c r="I645">
        <f t="shared" si="10"/>
        <v>2</v>
      </c>
      <c r="L645" t="str">
        <v>BEROL 260 BULK</v>
      </c>
      <c r="M645" t="str">
        <v>WITCONOL 2690 BULK</v>
      </c>
      <c r="N645">
        <v>2</v>
      </c>
    </row>
    <row r="646" spans="1:14">
      <c r="A646">
        <f>IF(MOD(ROW()-3,COUNTA(tblProducts[Description]))=0,A645+1,A645)</f>
        <v>6</v>
      </c>
      <c r="B646">
        <f>MOD(ROW()-3,COUNTA(tblProducts[Description]))+1</f>
        <v>74</v>
      </c>
      <c r="C646" t="str">
        <f>_xlfn.XLOOKUP(A646,tblProducts[Column1],tblProducts[Description])</f>
        <v>BEROL 260 BULK</v>
      </c>
      <c r="D646" t="str">
        <f>_xlfn.XLOOKUP(B646,tblProducts[Column1],tblProducts[Description])</f>
        <v>ETHYLAN 324 BULK</v>
      </c>
      <c r="E646" t="s">
        <v>9</v>
      </c>
      <c r="F646" t="s">
        <v>12</v>
      </c>
      <c r="G646" t="s">
        <v>7</v>
      </c>
      <c r="H646" t="s">
        <v>8</v>
      </c>
      <c r="I646">
        <f t="shared" si="10"/>
        <v>2</v>
      </c>
      <c r="L646" t="str">
        <v>BEROL 260 BULK</v>
      </c>
      <c r="M646" t="str">
        <v>ETHYLAN 324 BULK</v>
      </c>
      <c r="N646">
        <v>2</v>
      </c>
    </row>
    <row r="647" spans="1:14">
      <c r="A647">
        <f>IF(MOD(ROW()-3,COUNTA(tblProducts[Description]))=0,A646+1,A646)</f>
        <v>6</v>
      </c>
      <c r="B647">
        <f>MOD(ROW()-3,COUNTA(tblProducts[Description]))+1</f>
        <v>75</v>
      </c>
      <c r="C647" t="str">
        <f>_xlfn.XLOOKUP(A647,tblProducts[Column1],tblProducts[Description])</f>
        <v>BEROL 260 BULK</v>
      </c>
      <c r="D647" t="str">
        <f>_xlfn.XLOOKUP(B647,tblProducts[Column1],tblProducts[Description])</f>
        <v>WITCONOL NP-120 BULK</v>
      </c>
      <c r="E647" t="s">
        <v>9</v>
      </c>
      <c r="F647" t="s">
        <v>12</v>
      </c>
      <c r="G647" t="s">
        <v>7</v>
      </c>
      <c r="H647" t="s">
        <v>8</v>
      </c>
      <c r="I647">
        <f t="shared" si="10"/>
        <v>2</v>
      </c>
      <c r="L647" t="str">
        <v>BEROL 260 BULK</v>
      </c>
      <c r="M647" t="str">
        <v>WITCONOL NP-120 BULK</v>
      </c>
      <c r="N647">
        <v>2</v>
      </c>
    </row>
    <row r="648" spans="1:14">
      <c r="A648">
        <f>IF(MOD(ROW()-3,COUNTA(tblProducts[Description]))=0,A647+1,A647)</f>
        <v>6</v>
      </c>
      <c r="B648">
        <f>MOD(ROW()-3,COUNTA(tblProducts[Description]))+1</f>
        <v>76</v>
      </c>
      <c r="C648" t="str">
        <f>_xlfn.XLOOKUP(A648,tblProducts[Column1],tblProducts[Description])</f>
        <v>BEROL 260 BULK</v>
      </c>
      <c r="D648" t="str">
        <f>_xlfn.XLOOKUP(B648,tblProducts[Column1],tblProducts[Description])</f>
        <v>WITCONOL NP-130 BULK</v>
      </c>
      <c r="E648" t="s">
        <v>9</v>
      </c>
      <c r="F648" t="s">
        <v>12</v>
      </c>
      <c r="G648" t="s">
        <v>7</v>
      </c>
      <c r="H648" t="s">
        <v>8</v>
      </c>
      <c r="I648">
        <f t="shared" si="10"/>
        <v>2</v>
      </c>
      <c r="L648" t="str">
        <v>BEROL 260 BULK</v>
      </c>
      <c r="M648" t="str">
        <v>WITCONOL NP-130 BULK</v>
      </c>
      <c r="N648">
        <v>2</v>
      </c>
    </row>
    <row r="649" spans="1:14">
      <c r="A649">
        <f>IF(MOD(ROW()-3,COUNTA(tblProducts[Description]))=0,A648+1,A648)</f>
        <v>6</v>
      </c>
      <c r="B649">
        <f>MOD(ROW()-3,COUNTA(tblProducts[Description]))+1</f>
        <v>77</v>
      </c>
      <c r="C649" t="str">
        <f>_xlfn.XLOOKUP(A649,tblProducts[Column1],tblProducts[Description])</f>
        <v>BEROL 260 BULK</v>
      </c>
      <c r="D649" t="str">
        <f>_xlfn.XLOOKUP(B649,tblProducts[Column1],tblProducts[Description])</f>
        <v>WITCONOL NP-20 BULK</v>
      </c>
      <c r="E649" t="s">
        <v>9</v>
      </c>
      <c r="F649" t="s">
        <v>12</v>
      </c>
      <c r="G649" t="s">
        <v>7</v>
      </c>
      <c r="H649" t="s">
        <v>8</v>
      </c>
      <c r="I649">
        <f t="shared" si="10"/>
        <v>2</v>
      </c>
      <c r="L649" t="str">
        <v>BEROL 260 BULK</v>
      </c>
      <c r="M649" t="str">
        <v>WITCONOL NP-20 BULK</v>
      </c>
      <c r="N649">
        <v>2</v>
      </c>
    </row>
    <row r="650" spans="1:14">
      <c r="A650">
        <f>IF(MOD(ROW()-3,COUNTA(tblProducts[Description]))=0,A649+1,A649)</f>
        <v>6</v>
      </c>
      <c r="B650">
        <f>MOD(ROW()-3,COUNTA(tblProducts[Description]))+1</f>
        <v>78</v>
      </c>
      <c r="C650" t="str">
        <f>_xlfn.XLOOKUP(A650,tblProducts[Column1],tblProducts[Description])</f>
        <v>BEROL 260 BULK</v>
      </c>
      <c r="D650" t="str">
        <f>_xlfn.XLOOKUP(B650,tblProducts[Column1],tblProducts[Description])</f>
        <v>WITCONOL NP-330 BULK</v>
      </c>
      <c r="E650" t="s">
        <v>9</v>
      </c>
      <c r="F650" t="s">
        <v>12</v>
      </c>
      <c r="G650" t="s">
        <v>7</v>
      </c>
      <c r="H650" t="s">
        <v>8</v>
      </c>
      <c r="I650">
        <f t="shared" si="10"/>
        <v>2</v>
      </c>
      <c r="L650" t="str">
        <v>BEROL 260 BULK</v>
      </c>
      <c r="M650" t="str">
        <v>WITCONOL NP-330 BULK</v>
      </c>
      <c r="N650">
        <v>2</v>
      </c>
    </row>
    <row r="651" spans="1:14">
      <c r="A651">
        <f>IF(MOD(ROW()-3,COUNTA(tblProducts[Description]))=0,A650+1,A650)</f>
        <v>6</v>
      </c>
      <c r="B651">
        <f>MOD(ROW()-3,COUNTA(tblProducts[Description]))+1</f>
        <v>79</v>
      </c>
      <c r="C651" t="str">
        <f>_xlfn.XLOOKUP(A651,tblProducts[Column1],tblProducts[Description])</f>
        <v>BEROL 260 BULK</v>
      </c>
      <c r="D651" t="str">
        <f>_xlfn.XLOOKUP(B651,tblProducts[Column1],tblProducts[Description])</f>
        <v>WITCONOL NP-40 BULK</v>
      </c>
      <c r="E651" t="s">
        <v>9</v>
      </c>
      <c r="F651" t="s">
        <v>12</v>
      </c>
      <c r="G651" t="s">
        <v>7</v>
      </c>
      <c r="H651" t="s">
        <v>8</v>
      </c>
      <c r="I651">
        <f t="shared" si="10"/>
        <v>2</v>
      </c>
      <c r="L651" t="str">
        <v>BEROL 260 BULK</v>
      </c>
      <c r="M651" t="str">
        <v>WITCONOL NP-40 BULK</v>
      </c>
      <c r="N651">
        <v>2</v>
      </c>
    </row>
    <row r="652" spans="1:14">
      <c r="A652">
        <f>IF(MOD(ROW()-3,COUNTA(tblProducts[Description]))=0,A651+1,A651)</f>
        <v>6</v>
      </c>
      <c r="B652">
        <f>MOD(ROW()-3,COUNTA(tblProducts[Description]))+1</f>
        <v>80</v>
      </c>
      <c r="C652" t="str">
        <f>_xlfn.XLOOKUP(A652,tblProducts[Column1],tblProducts[Description])</f>
        <v>BEROL 260 BULK</v>
      </c>
      <c r="D652" t="str">
        <f>_xlfn.XLOOKUP(B652,tblProducts[Column1],tblProducts[Description])</f>
        <v>WITCONOL NP-60 BULK</v>
      </c>
      <c r="E652" t="s">
        <v>9</v>
      </c>
      <c r="F652" t="s">
        <v>12</v>
      </c>
      <c r="G652" t="s">
        <v>7</v>
      </c>
      <c r="H652" t="s">
        <v>8</v>
      </c>
      <c r="I652">
        <f t="shared" si="10"/>
        <v>2</v>
      </c>
      <c r="L652" t="str">
        <v>BEROL 260 BULK</v>
      </c>
      <c r="M652" t="str">
        <v>WITCONOL NP-60 BULK</v>
      </c>
      <c r="N652">
        <v>2</v>
      </c>
    </row>
    <row r="653" spans="1:14">
      <c r="A653">
        <f>IF(MOD(ROW()-3,COUNTA(tblProducts[Description]))=0,A652+1,A652)</f>
        <v>6</v>
      </c>
      <c r="B653">
        <f>MOD(ROW()-3,COUNTA(tblProducts[Description]))+1</f>
        <v>81</v>
      </c>
      <c r="C653" t="str">
        <f>_xlfn.XLOOKUP(A653,tblProducts[Column1],tblProducts[Description])</f>
        <v>BEROL 260 BULK</v>
      </c>
      <c r="D653" t="str">
        <f>_xlfn.XLOOKUP(B653,tblProducts[Column1],tblProducts[Description])</f>
        <v>WITCONOL NP-80 BULK</v>
      </c>
      <c r="E653" t="s">
        <v>9</v>
      </c>
      <c r="F653" t="s">
        <v>12</v>
      </c>
      <c r="G653" t="s">
        <v>7</v>
      </c>
      <c r="H653" t="s">
        <v>8</v>
      </c>
      <c r="I653">
        <f t="shared" si="10"/>
        <v>2</v>
      </c>
      <c r="L653" t="str">
        <v>BEROL 260 BULK</v>
      </c>
      <c r="M653" t="str">
        <v>WITCONOL NP-80 BULK</v>
      </c>
      <c r="N653">
        <v>2</v>
      </c>
    </row>
    <row r="654" spans="1:14">
      <c r="A654">
        <f>IF(MOD(ROW()-3,COUNTA(tblProducts[Description]))=0,A653+1,A653)</f>
        <v>6</v>
      </c>
      <c r="B654">
        <f>MOD(ROW()-3,COUNTA(tblProducts[Description]))+1</f>
        <v>82</v>
      </c>
      <c r="C654" t="str">
        <f>_xlfn.XLOOKUP(A654,tblProducts[Column1],tblProducts[Description])</f>
        <v>BEROL 260 BULK</v>
      </c>
      <c r="D654" t="str">
        <f>_xlfn.XLOOKUP(B654,tblProducts[Column1],tblProducts[Description])</f>
        <v>WITCONOL NP-90 BULK</v>
      </c>
      <c r="E654" t="s">
        <v>9</v>
      </c>
      <c r="F654" t="s">
        <v>12</v>
      </c>
      <c r="G654" t="s">
        <v>7</v>
      </c>
      <c r="H654" t="s">
        <v>8</v>
      </c>
      <c r="I654">
        <f t="shared" si="10"/>
        <v>2</v>
      </c>
      <c r="L654" t="str">
        <v>BEROL 260 BULK</v>
      </c>
      <c r="M654" t="str">
        <v>WITCONOL NP-90 BULK</v>
      </c>
      <c r="N654">
        <v>2</v>
      </c>
    </row>
    <row r="655" spans="1:14">
      <c r="A655">
        <f>IF(MOD(ROW()-3,COUNTA(tblProducts[Description]))=0,A654+1,A654)</f>
        <v>6</v>
      </c>
      <c r="B655">
        <f>MOD(ROW()-3,COUNTA(tblProducts[Description]))+1</f>
        <v>83</v>
      </c>
      <c r="C655" t="str">
        <f>_xlfn.XLOOKUP(A655,tblProducts[Column1],tblProducts[Description])</f>
        <v>BEROL 260 BULK</v>
      </c>
      <c r="D655" t="str">
        <f>_xlfn.XLOOKUP(B655,tblProducts[Column1],tblProducts[Description])</f>
        <v>WITCONOL NS-108 PO BULK</v>
      </c>
      <c r="E655" t="s">
        <v>9</v>
      </c>
      <c r="F655" t="s">
        <v>12</v>
      </c>
      <c r="G655" t="s">
        <v>7</v>
      </c>
      <c r="H655" t="s">
        <v>8</v>
      </c>
      <c r="I655">
        <f t="shared" si="10"/>
        <v>2</v>
      </c>
      <c r="L655" t="str">
        <v>BEROL 260 BULK</v>
      </c>
      <c r="M655" t="str">
        <v>WITCONOL NS-108 PO BULK</v>
      </c>
      <c r="N655">
        <v>2</v>
      </c>
    </row>
    <row r="656" spans="1:14">
      <c r="A656">
        <f>IF(MOD(ROW()-3,COUNTA(tblProducts[Description]))=0,A655+1,A655)</f>
        <v>6</v>
      </c>
      <c r="B656">
        <f>MOD(ROW()-3,COUNTA(tblProducts[Description]))+1</f>
        <v>84</v>
      </c>
      <c r="C656" t="str">
        <f>_xlfn.XLOOKUP(A656,tblProducts[Column1],tblProducts[Description])</f>
        <v>BEROL 260 BULK</v>
      </c>
      <c r="D656" t="str">
        <f>_xlfn.XLOOKUP(B656,tblProducts[Column1],tblProducts[Description])</f>
        <v>WITCONOL NS-505K BULK</v>
      </c>
      <c r="E656" t="s">
        <v>9</v>
      </c>
      <c r="F656" t="s">
        <v>12</v>
      </c>
      <c r="G656" t="s">
        <v>7</v>
      </c>
      <c r="H656" t="s">
        <v>8</v>
      </c>
      <c r="I656">
        <f t="shared" si="10"/>
        <v>2</v>
      </c>
      <c r="L656" t="str">
        <v>BEROL 260 BULK</v>
      </c>
      <c r="M656" t="str">
        <v>WITCONOL NS-505K BULK</v>
      </c>
      <c r="N656">
        <v>2</v>
      </c>
    </row>
    <row r="657" spans="1:14">
      <c r="A657">
        <f>IF(MOD(ROW()-3,COUNTA(tblProducts[Description]))=0,A656+1,A656)</f>
        <v>6</v>
      </c>
      <c r="B657">
        <f>MOD(ROW()-3,COUNTA(tblProducts[Description]))+1</f>
        <v>85</v>
      </c>
      <c r="C657" t="str">
        <f>_xlfn.XLOOKUP(A657,tblProducts[Column1],tblProducts[Description])</f>
        <v>BEROL 260 BULK</v>
      </c>
      <c r="D657" t="str">
        <f>_xlfn.XLOOKUP(B657,tblProducts[Column1],tblProducts[Description])</f>
        <v>WITCONOL NS-817 BULK</v>
      </c>
      <c r="E657" t="s">
        <v>9</v>
      </c>
      <c r="F657" t="s">
        <v>12</v>
      </c>
      <c r="G657" t="s">
        <v>7</v>
      </c>
      <c r="H657" t="s">
        <v>8</v>
      </c>
      <c r="I657">
        <f t="shared" si="10"/>
        <v>2</v>
      </c>
      <c r="L657" t="str">
        <v>BEROL 260 BULK</v>
      </c>
      <c r="M657" t="str">
        <v>WITCONOL NS-817 BULK</v>
      </c>
      <c r="N657">
        <v>2</v>
      </c>
    </row>
    <row r="658" spans="1:14">
      <c r="A658">
        <f>IF(MOD(ROW()-3,COUNTA(tblProducts[Description]))=0,A657+1,A657)</f>
        <v>6</v>
      </c>
      <c r="B658">
        <f>MOD(ROW()-3,COUNTA(tblProducts[Description]))+1</f>
        <v>86</v>
      </c>
      <c r="C658" t="str">
        <f>_xlfn.XLOOKUP(A658,tblProducts[Column1],tblProducts[Description])</f>
        <v>BEROL 260 BULK</v>
      </c>
      <c r="D658" t="str">
        <f>_xlfn.XLOOKUP(B658,tblProducts[Column1],tblProducts[Description])</f>
        <v>WITCONOL PD-375 BULK</v>
      </c>
      <c r="E658" t="s">
        <v>9</v>
      </c>
      <c r="F658" t="s">
        <v>12</v>
      </c>
      <c r="G658" t="s">
        <v>7</v>
      </c>
      <c r="H658" t="s">
        <v>8</v>
      </c>
      <c r="I658">
        <f t="shared" si="10"/>
        <v>2</v>
      </c>
      <c r="L658" t="str">
        <v>BEROL 260 BULK</v>
      </c>
      <c r="M658" t="str">
        <v>WITCONOL PD-375 BULK</v>
      </c>
      <c r="N658">
        <v>2</v>
      </c>
    </row>
    <row r="659" spans="1:14">
      <c r="A659">
        <f>IF(MOD(ROW()-3,COUNTA(tblProducts[Description]))=0,A658+1,A658)</f>
        <v>6</v>
      </c>
      <c r="B659">
        <f>MOD(ROW()-3,COUNTA(tblProducts[Description]))+1</f>
        <v>87</v>
      </c>
      <c r="C659" t="str">
        <f>_xlfn.XLOOKUP(A659,tblProducts[Column1],tblProducts[Description])</f>
        <v>BEROL 260 BULK</v>
      </c>
      <c r="D659" t="str">
        <f>_xlfn.XLOOKUP(B659,tblProducts[Column1],tblProducts[Description])</f>
        <v>WITCONOL PD-4085 BULK</v>
      </c>
      <c r="E659" t="s">
        <v>9</v>
      </c>
      <c r="F659" t="s">
        <v>12</v>
      </c>
      <c r="G659" t="s">
        <v>7</v>
      </c>
      <c r="H659" t="s">
        <v>8</v>
      </c>
      <c r="I659">
        <f t="shared" si="10"/>
        <v>2</v>
      </c>
      <c r="L659" t="str">
        <v>BEROL 260 BULK</v>
      </c>
      <c r="M659" t="str">
        <v>WITCONOL PD-4085 BULK</v>
      </c>
      <c r="N659">
        <v>2</v>
      </c>
    </row>
    <row r="660" spans="1:14">
      <c r="A660">
        <f>IF(MOD(ROW()-3,COUNTA(tblProducts[Description]))=0,A659+1,A659)</f>
        <v>6</v>
      </c>
      <c r="B660">
        <f>MOD(ROW()-3,COUNTA(tblProducts[Description]))+1</f>
        <v>88</v>
      </c>
      <c r="C660" t="str">
        <f>_xlfn.XLOOKUP(A660,tblProducts[Column1],tblProducts[Description])</f>
        <v>BEROL 260 BULK</v>
      </c>
      <c r="D660" t="str">
        <f>_xlfn.XLOOKUP(B660,tblProducts[Column1],tblProducts[Description])</f>
        <v>WITCONOL PD-500 BULK</v>
      </c>
      <c r="E660" t="s">
        <v>9</v>
      </c>
      <c r="F660" t="s">
        <v>12</v>
      </c>
      <c r="G660" t="s">
        <v>7</v>
      </c>
      <c r="H660" t="s">
        <v>8</v>
      </c>
      <c r="I660">
        <f t="shared" si="10"/>
        <v>2</v>
      </c>
      <c r="L660" t="str">
        <v>BEROL 260 BULK</v>
      </c>
      <c r="M660" t="str">
        <v>WITCONOL PD-500 BULK</v>
      </c>
      <c r="N660">
        <v>2</v>
      </c>
    </row>
    <row r="661" spans="1:14">
      <c r="A661">
        <f>IF(MOD(ROW()-3,COUNTA(tblProducts[Description]))=0,A660+1,A660)</f>
        <v>6</v>
      </c>
      <c r="B661">
        <f>MOD(ROW()-3,COUNTA(tblProducts[Description]))+1</f>
        <v>89</v>
      </c>
      <c r="C661" t="str">
        <f>_xlfn.XLOOKUP(A661,tblProducts[Column1],tblProducts[Description])</f>
        <v>BEROL 260 BULK</v>
      </c>
      <c r="D661" t="str">
        <f>_xlfn.XLOOKUP(B661,tblProducts[Column1],tblProducts[Description])</f>
        <v>WITCONOL PEG-200 BULK</v>
      </c>
      <c r="E661" t="s">
        <v>9</v>
      </c>
      <c r="F661" t="s">
        <v>12</v>
      </c>
      <c r="G661" t="s">
        <v>7</v>
      </c>
      <c r="H661" t="s">
        <v>8</v>
      </c>
      <c r="I661">
        <f t="shared" si="10"/>
        <v>2</v>
      </c>
      <c r="L661" t="str">
        <v>BEROL 260 BULK</v>
      </c>
      <c r="M661" t="str">
        <v>WITCONOL PEG-200 BULK</v>
      </c>
      <c r="N661">
        <v>2</v>
      </c>
    </row>
    <row r="662" spans="1:14">
      <c r="A662">
        <f>IF(MOD(ROW()-3,COUNTA(tblProducts[Description]))=0,A661+1,A661)</f>
        <v>6</v>
      </c>
      <c r="B662">
        <f>MOD(ROW()-3,COUNTA(tblProducts[Description]))+1</f>
        <v>90</v>
      </c>
      <c r="C662" t="str">
        <f>_xlfn.XLOOKUP(A662,tblProducts[Column1],tblProducts[Description])</f>
        <v>BEROL 260 BULK</v>
      </c>
      <c r="D662" t="str">
        <f>_xlfn.XLOOKUP(B662,tblProducts[Column1],tblProducts[Description])</f>
        <v>WITCONOL PEG-400 BULK</v>
      </c>
      <c r="E662" t="s">
        <v>9</v>
      </c>
      <c r="F662" t="s">
        <v>12</v>
      </c>
      <c r="G662" t="s">
        <v>7</v>
      </c>
      <c r="H662" t="s">
        <v>8</v>
      </c>
      <c r="I662">
        <f t="shared" si="10"/>
        <v>2</v>
      </c>
      <c r="L662" t="str">
        <v>BEROL 260 BULK</v>
      </c>
      <c r="M662" t="str">
        <v>WITCONOL PEG-400 BULK</v>
      </c>
      <c r="N662">
        <v>2</v>
      </c>
    </row>
    <row r="663" spans="1:14">
      <c r="A663">
        <f>IF(MOD(ROW()-3,COUNTA(tblProducts[Description]))=0,A662+1,A662)</f>
        <v>6</v>
      </c>
      <c r="B663">
        <f>MOD(ROW()-3,COUNTA(tblProducts[Description]))+1</f>
        <v>91</v>
      </c>
      <c r="C663" t="str">
        <f>_xlfn.XLOOKUP(A663,tblProducts[Column1],tblProducts[Description])</f>
        <v>BEROL 260 BULK</v>
      </c>
      <c r="D663" t="str">
        <f>_xlfn.XLOOKUP(B663,tblProducts[Column1],tblProducts[Description])</f>
        <v>WITCONOL PEG-500 BULK</v>
      </c>
      <c r="E663" t="s">
        <v>9</v>
      </c>
      <c r="F663" t="s">
        <v>12</v>
      </c>
      <c r="G663" t="s">
        <v>7</v>
      </c>
      <c r="H663" t="s">
        <v>8</v>
      </c>
      <c r="I663">
        <f t="shared" si="10"/>
        <v>2</v>
      </c>
      <c r="L663" t="str">
        <v>BEROL 260 BULK</v>
      </c>
      <c r="M663" t="str">
        <v>WITCONOL PEG-500 BULK</v>
      </c>
      <c r="N663">
        <v>2</v>
      </c>
    </row>
    <row r="664" spans="1:14">
      <c r="A664">
        <f>IF(MOD(ROW()-3,COUNTA(tblProducts[Description]))=0,A663+1,A663)</f>
        <v>6</v>
      </c>
      <c r="B664">
        <f>MOD(ROW()-3,COUNTA(tblProducts[Description]))+1</f>
        <v>92</v>
      </c>
      <c r="C664" t="str">
        <f>_xlfn.XLOOKUP(A664,tblProducts[Column1],tblProducts[Description])</f>
        <v>BEROL 260 BULK</v>
      </c>
      <c r="D664" t="str">
        <f>_xlfn.XLOOKUP(B664,tblProducts[Column1],tblProducts[Description])</f>
        <v>WITCONOL PEG-600 BULK</v>
      </c>
      <c r="E664" t="s">
        <v>9</v>
      </c>
      <c r="F664" t="s">
        <v>12</v>
      </c>
      <c r="G664" t="s">
        <v>7</v>
      </c>
      <c r="H664" t="s">
        <v>8</v>
      </c>
      <c r="I664">
        <f t="shared" si="10"/>
        <v>2</v>
      </c>
      <c r="L664" t="str">
        <v>BEROL 260 BULK</v>
      </c>
      <c r="M664" t="str">
        <v>WITCONOL PEG-600 BULK</v>
      </c>
      <c r="N664">
        <v>2</v>
      </c>
    </row>
    <row r="665" spans="1:14">
      <c r="A665">
        <f>IF(MOD(ROW()-3,COUNTA(tblProducts[Description]))=0,A664+1,A664)</f>
        <v>6</v>
      </c>
      <c r="B665">
        <f>MOD(ROW()-3,COUNTA(tblProducts[Description]))+1</f>
        <v>93</v>
      </c>
      <c r="C665" t="str">
        <f>_xlfn.XLOOKUP(A665,tblProducts[Column1],tblProducts[Description])</f>
        <v>BEROL 260 BULK</v>
      </c>
      <c r="D665" t="str">
        <f>_xlfn.XLOOKUP(B665,tblProducts[Column1],tblProducts[Description])</f>
        <v>WITCONOL PH-70 BULK</v>
      </c>
      <c r="E665" t="s">
        <v>9</v>
      </c>
      <c r="F665" t="s">
        <v>12</v>
      </c>
      <c r="G665" t="s">
        <v>7</v>
      </c>
      <c r="H665" t="s">
        <v>8</v>
      </c>
      <c r="I665">
        <f t="shared" si="10"/>
        <v>2</v>
      </c>
      <c r="L665" t="str">
        <v>BEROL 260 BULK</v>
      </c>
      <c r="M665" t="str">
        <v>WITCONOL PH-70 BULK</v>
      </c>
      <c r="N665">
        <v>2</v>
      </c>
    </row>
    <row r="666" spans="1:14">
      <c r="A666">
        <f>IF(MOD(ROW()-3,COUNTA(tblProducts[Description]))=0,A665+1,A665)</f>
        <v>6</v>
      </c>
      <c r="B666">
        <f>MOD(ROW()-3,COUNTA(tblProducts[Description]))+1</f>
        <v>94</v>
      </c>
      <c r="C666" t="str">
        <f>_xlfn.XLOOKUP(A666,tblProducts[Column1],tblProducts[Description])</f>
        <v>BEROL 260 BULK</v>
      </c>
      <c r="D666" t="str">
        <f>_xlfn.XLOOKUP(B666,tblProducts[Column1],tblProducts[Description])</f>
        <v>WITCONOL SN-50 BULK</v>
      </c>
      <c r="E666" t="s">
        <v>9</v>
      </c>
      <c r="F666" t="s">
        <v>12</v>
      </c>
      <c r="G666" t="s">
        <v>7</v>
      </c>
      <c r="H666" t="s">
        <v>8</v>
      </c>
      <c r="I666">
        <f t="shared" si="10"/>
        <v>2</v>
      </c>
      <c r="L666" t="str">
        <v>BEROL 260 BULK</v>
      </c>
      <c r="M666" t="str">
        <v>WITCONOL SN-50 BULK</v>
      </c>
      <c r="N666">
        <v>2</v>
      </c>
    </row>
    <row r="667" spans="1:14">
      <c r="A667">
        <f>IF(MOD(ROW()-3,COUNTA(tblProducts[Description]))=0,A666+1,A666)</f>
        <v>6</v>
      </c>
      <c r="B667">
        <f>MOD(ROW()-3,COUNTA(tblProducts[Description]))+1</f>
        <v>95</v>
      </c>
      <c r="C667" t="str">
        <f>_xlfn.XLOOKUP(A667,tblProducts[Column1],tblProducts[Description])</f>
        <v>BEROL 260 BULK</v>
      </c>
      <c r="D667" t="str">
        <f>_xlfn.XLOOKUP(B667,tblProducts[Column1],tblProducts[Description])</f>
        <v>WITCONOL SN-70 BULK</v>
      </c>
      <c r="E667" t="s">
        <v>9</v>
      </c>
      <c r="F667" t="s">
        <v>12</v>
      </c>
      <c r="G667" t="s">
        <v>7</v>
      </c>
      <c r="H667" t="s">
        <v>8</v>
      </c>
      <c r="I667">
        <f t="shared" si="10"/>
        <v>2</v>
      </c>
      <c r="L667" t="str">
        <v>BEROL 260 BULK</v>
      </c>
      <c r="M667" t="str">
        <v>WITCONOL SN-70 BULK</v>
      </c>
      <c r="N667">
        <v>2</v>
      </c>
    </row>
    <row r="668" spans="1:14">
      <c r="A668">
        <f>IF(MOD(ROW()-3,COUNTA(tblProducts[Description]))=0,A667+1,A667)</f>
        <v>6</v>
      </c>
      <c r="B668">
        <f>MOD(ROW()-3,COUNTA(tblProducts[Description]))+1</f>
        <v>96</v>
      </c>
      <c r="C668" t="str">
        <f>_xlfn.XLOOKUP(A668,tblProducts[Column1],tblProducts[Description])</f>
        <v>BEROL 260 BULK</v>
      </c>
      <c r="D668" t="str">
        <f>_xlfn.XLOOKUP(B668,tblProducts[Column1],tblProducts[Description])</f>
        <v>REDICOTE E-47 NPF BULK</v>
      </c>
      <c r="E668" t="s">
        <v>9</v>
      </c>
      <c r="F668" t="s">
        <v>12</v>
      </c>
      <c r="G668" t="s">
        <v>7</v>
      </c>
      <c r="H668" t="s">
        <v>8</v>
      </c>
      <c r="I668">
        <f t="shared" si="10"/>
        <v>2</v>
      </c>
      <c r="L668" t="str">
        <v>BEROL 260 BULK</v>
      </c>
      <c r="M668" t="str">
        <v>REDICOTE E-47 NPF BULK</v>
      </c>
      <c r="N668">
        <v>2</v>
      </c>
    </row>
    <row r="669" spans="1:14">
      <c r="A669">
        <f>IF(MOD(ROW()-3,COUNTA(tblProducts[Description]))=0,A668+1,A668)</f>
        <v>6</v>
      </c>
      <c r="B669">
        <f>MOD(ROW()-3,COUNTA(tblProducts[Description]))+1</f>
        <v>97</v>
      </c>
      <c r="C669" t="str">
        <f>_xlfn.XLOOKUP(A669,tblProducts[Column1],tblProducts[Description])</f>
        <v>BEROL 260 BULK</v>
      </c>
      <c r="D669" t="str">
        <f>_xlfn.XLOOKUP(B669,tblProducts[Column1],tblProducts[Description])</f>
        <v>EMULPON CO-25 BULK</v>
      </c>
      <c r="E669" t="s">
        <v>9</v>
      </c>
      <c r="F669" t="s">
        <v>12</v>
      </c>
      <c r="G669" t="s">
        <v>7</v>
      </c>
      <c r="H669" t="s">
        <v>8</v>
      </c>
      <c r="I669">
        <f t="shared" si="10"/>
        <v>2</v>
      </c>
      <c r="L669" t="str">
        <v>BEROL 260 BULK</v>
      </c>
      <c r="M669" t="str">
        <v>EMULPON CO-25 BULK</v>
      </c>
      <c r="N669">
        <v>2</v>
      </c>
    </row>
    <row r="670" spans="1:14">
      <c r="A670">
        <f>IF(MOD(ROW()-3,COUNTA(tblProducts[Description]))=0,A669+1,A669)</f>
        <v>6</v>
      </c>
      <c r="B670">
        <f>MOD(ROW()-3,COUNTA(tblProducts[Description]))+1</f>
        <v>98</v>
      </c>
      <c r="C670" t="str">
        <f>_xlfn.XLOOKUP(A670,tblProducts[Column1],tblProducts[Description])</f>
        <v>BEROL 260 BULK</v>
      </c>
      <c r="D670" t="str">
        <f>_xlfn.XLOOKUP(B670,tblProducts[Column1],tblProducts[Description])</f>
        <v>EMULPON CO-30 BULK</v>
      </c>
      <c r="E670" t="s">
        <v>9</v>
      </c>
      <c r="F670" t="s">
        <v>12</v>
      </c>
      <c r="G670" t="s">
        <v>7</v>
      </c>
      <c r="H670" t="s">
        <v>8</v>
      </c>
      <c r="I670">
        <f t="shared" si="10"/>
        <v>2</v>
      </c>
      <c r="L670" t="str">
        <v>BEROL 260 BULK</v>
      </c>
      <c r="M670" t="str">
        <v>EMULPON CO-30 BULK</v>
      </c>
      <c r="N670">
        <v>2</v>
      </c>
    </row>
    <row r="671" spans="1:14">
      <c r="A671">
        <f>IF(MOD(ROW()-3,COUNTA(tblProducts[Description]))=0,A670+1,A670)</f>
        <v>6</v>
      </c>
      <c r="B671">
        <f>MOD(ROW()-3,COUNTA(tblProducts[Description]))+1</f>
        <v>99</v>
      </c>
      <c r="C671" t="str">
        <f>_xlfn.XLOOKUP(A671,tblProducts[Column1],tblProducts[Description])</f>
        <v>BEROL 260 BULK</v>
      </c>
      <c r="D671" t="str">
        <f>_xlfn.XLOOKUP(B671,tblProducts[Column1],tblProducts[Description])</f>
        <v>EMULPON CO-40 BULK</v>
      </c>
      <c r="E671" t="s">
        <v>9</v>
      </c>
      <c r="F671" t="s">
        <v>12</v>
      </c>
      <c r="G671" t="s">
        <v>7</v>
      </c>
      <c r="H671" t="s">
        <v>8</v>
      </c>
      <c r="I671">
        <f t="shared" si="10"/>
        <v>2</v>
      </c>
      <c r="L671" t="str">
        <v>BEROL 260 BULK</v>
      </c>
      <c r="M671" t="str">
        <v>EMULPON CO-40 BULK</v>
      </c>
      <c r="N671">
        <v>2</v>
      </c>
    </row>
    <row r="672" spans="1:14">
      <c r="A672">
        <f>IF(MOD(ROW()-3,COUNTA(tblProducts[Description]))=0,A671+1,A671)</f>
        <v>6</v>
      </c>
      <c r="B672">
        <f>MOD(ROW()-3,COUNTA(tblProducts[Description]))+1</f>
        <v>100</v>
      </c>
      <c r="C672" t="str">
        <f>_xlfn.XLOOKUP(A672,tblProducts[Column1],tblProducts[Description])</f>
        <v>BEROL 260 BULK</v>
      </c>
      <c r="D672" t="str">
        <f>_xlfn.XLOOKUP(B672,tblProducts[Column1],tblProducts[Description])</f>
        <v>EMULPON CO-36 BULK</v>
      </c>
      <c r="E672" t="s">
        <v>9</v>
      </c>
      <c r="F672" t="s">
        <v>12</v>
      </c>
      <c r="G672" t="s">
        <v>7</v>
      </c>
      <c r="H672" t="s">
        <v>8</v>
      </c>
      <c r="I672">
        <f t="shared" si="10"/>
        <v>2</v>
      </c>
      <c r="L672" t="str">
        <v>BEROL 260 BULK</v>
      </c>
      <c r="M672" t="str">
        <v>EMULPON CO-36 BULK</v>
      </c>
      <c r="N672">
        <v>2</v>
      </c>
    </row>
    <row r="673" spans="1:14">
      <c r="A673">
        <f>IF(MOD(ROW()-3,COUNTA(tblProducts[Description]))=0,A672+1,A672)</f>
        <v>6</v>
      </c>
      <c r="B673">
        <f>MOD(ROW()-3,COUNTA(tblProducts[Description]))+1</f>
        <v>101</v>
      </c>
      <c r="C673" t="str">
        <f>_xlfn.XLOOKUP(A673,tblProducts[Column1],tblProducts[Description])</f>
        <v>BEROL 260 BULK</v>
      </c>
      <c r="D673" t="str">
        <f>_xlfn.XLOOKUP(B673,tblProducts[Column1],tblProducts[Description])</f>
        <v>REDICOTE E-4819 BULK</v>
      </c>
      <c r="E673" t="s">
        <v>9</v>
      </c>
      <c r="F673" t="s">
        <v>12</v>
      </c>
      <c r="G673" t="s">
        <v>7</v>
      </c>
      <c r="H673" t="s">
        <v>8</v>
      </c>
      <c r="I673">
        <f t="shared" si="10"/>
        <v>2</v>
      </c>
      <c r="L673" t="str">
        <v>BEROL 260 BULK</v>
      </c>
      <c r="M673" t="str">
        <v>REDICOTE E-4819 BULK</v>
      </c>
      <c r="N673">
        <v>2</v>
      </c>
    </row>
    <row r="674" spans="1:14">
      <c r="A674">
        <f>IF(MOD(ROW()-3,COUNTA(tblProducts[Description]))=0,A673+1,A673)</f>
        <v>6</v>
      </c>
      <c r="B674">
        <f>MOD(ROW()-3,COUNTA(tblProducts[Description]))+1</f>
        <v>102</v>
      </c>
      <c r="C674" t="str">
        <f>_xlfn.XLOOKUP(A674,tblProducts[Column1],tblProducts[Description])</f>
        <v>BEROL 260 BULK</v>
      </c>
      <c r="D674" t="str">
        <f>_xlfn.XLOOKUP(B674,tblProducts[Column1],tblProducts[Description])</f>
        <v>ETHYLAN 1005 SA  BULK</v>
      </c>
      <c r="E674" t="s">
        <v>9</v>
      </c>
      <c r="F674" t="s">
        <v>12</v>
      </c>
      <c r="G674" t="s">
        <v>7</v>
      </c>
      <c r="H674" t="s">
        <v>8</v>
      </c>
      <c r="I674">
        <f t="shared" si="10"/>
        <v>2</v>
      </c>
      <c r="L674" t="str">
        <v>BEROL 260 BULK</v>
      </c>
      <c r="M674" t="str">
        <v>ETHYLAN 1005 SA  BULK</v>
      </c>
      <c r="N674">
        <v>2</v>
      </c>
    </row>
    <row r="675" spans="1:14">
      <c r="A675">
        <f>IF(MOD(ROW()-3,COUNTA(tblProducts[Description]))=0,A674+1,A674)</f>
        <v>6</v>
      </c>
      <c r="B675">
        <f>MOD(ROW()-3,COUNTA(tblProducts[Description]))+1</f>
        <v>103</v>
      </c>
      <c r="C675" t="str">
        <f>_xlfn.XLOOKUP(A675,tblProducts[Column1],tblProducts[Description])</f>
        <v>BEROL 260 BULK</v>
      </c>
      <c r="D675" t="str">
        <f>_xlfn.XLOOKUP(B675,tblProducts[Column1],tblProducts[Description])</f>
        <v>ETHODUOMEEN T/15 BULK</v>
      </c>
      <c r="E675" t="s">
        <v>9</v>
      </c>
      <c r="F675" t="s">
        <v>12</v>
      </c>
      <c r="G675" t="s">
        <v>7</v>
      </c>
      <c r="H675" t="s">
        <v>8</v>
      </c>
      <c r="I675">
        <f t="shared" si="10"/>
        <v>2</v>
      </c>
      <c r="L675" t="str">
        <v>BEROL 260 BULK</v>
      </c>
      <c r="M675" t="str">
        <v>ETHODUOMEEN T/15 BULK</v>
      </c>
      <c r="N675">
        <v>2</v>
      </c>
    </row>
    <row r="676" spans="1:14">
      <c r="A676">
        <f>IF(MOD(ROW()-3,COUNTA(tblProducts[Description]))=0,A675+1,A675)</f>
        <v>6</v>
      </c>
      <c r="B676">
        <f>MOD(ROW()-3,COUNTA(tblProducts[Description]))+1</f>
        <v>104</v>
      </c>
      <c r="C676" t="str">
        <f>_xlfn.XLOOKUP(A676,tblProducts[Column1],tblProducts[Description])</f>
        <v>BEROL 260 BULK</v>
      </c>
      <c r="D676" t="str">
        <f>_xlfn.XLOOKUP(B676,tblProducts[Column1],tblProducts[Description])</f>
        <v>C-6442 BULK</v>
      </c>
      <c r="E676" t="s">
        <v>9</v>
      </c>
      <c r="F676" t="s">
        <v>12</v>
      </c>
      <c r="G676" t="s">
        <v>9</v>
      </c>
      <c r="H676" t="s">
        <v>11</v>
      </c>
      <c r="I676">
        <f t="shared" si="10"/>
        <v>4</v>
      </c>
      <c r="L676" t="str">
        <v>BEROL 260 BULK</v>
      </c>
      <c r="M676" t="str">
        <v>C-6442 BULK</v>
      </c>
      <c r="N676">
        <v>4</v>
      </c>
    </row>
    <row r="677" spans="1:14">
      <c r="A677">
        <f>IF(MOD(ROW()-3,COUNTA(tblProducts[Description]))=0,A676+1,A676)</f>
        <v>6</v>
      </c>
      <c r="B677">
        <f>MOD(ROW()-3,COUNTA(tblProducts[Description]))+1</f>
        <v>105</v>
      </c>
      <c r="C677" t="str">
        <f>_xlfn.XLOOKUP(A677,tblProducts[Column1],tblProducts[Description])</f>
        <v>BEROL 260 BULK</v>
      </c>
      <c r="D677" t="str">
        <f>_xlfn.XLOOKUP(B677,tblProducts[Column1],tblProducts[Description])</f>
        <v>ETHODUOMEEN T/25  BULK</v>
      </c>
      <c r="E677" t="s">
        <v>9</v>
      </c>
      <c r="F677" t="s">
        <v>12</v>
      </c>
      <c r="G677" t="s">
        <v>9</v>
      </c>
      <c r="H677" t="s">
        <v>11</v>
      </c>
      <c r="I677">
        <f t="shared" si="10"/>
        <v>4</v>
      </c>
      <c r="L677" t="str">
        <v>BEROL 260 BULK</v>
      </c>
      <c r="M677" t="str">
        <v>ETHODUOMEEN T/25  BULK</v>
      </c>
      <c r="N677">
        <v>4</v>
      </c>
    </row>
    <row r="678" spans="1:14">
      <c r="A678">
        <f>IF(MOD(ROW()-3,COUNTA(tblProducts[Description]))=0,A677+1,A677)</f>
        <v>6</v>
      </c>
      <c r="B678">
        <f>MOD(ROW()-3,COUNTA(tblProducts[Description]))+1</f>
        <v>106</v>
      </c>
      <c r="C678" t="str">
        <f>_xlfn.XLOOKUP(A678,tblProducts[Column1],tblProducts[Description])</f>
        <v>BEROL 260 BULK</v>
      </c>
      <c r="D678" t="str">
        <f>_xlfn.XLOOKUP(B678,tblProducts[Column1],tblProducts[Description])</f>
        <v>WITCONOL PD-2000 BULK</v>
      </c>
      <c r="E678" t="s">
        <v>9</v>
      </c>
      <c r="F678" t="s">
        <v>12</v>
      </c>
      <c r="G678" t="s">
        <v>9</v>
      </c>
      <c r="H678" t="s">
        <v>11</v>
      </c>
      <c r="I678">
        <f t="shared" si="10"/>
        <v>4</v>
      </c>
      <c r="L678" t="str">
        <v>BEROL 260 BULK</v>
      </c>
      <c r="M678" t="str">
        <v>WITCONOL PD-2000 BULK</v>
      </c>
      <c r="N678">
        <v>4</v>
      </c>
    </row>
    <row r="679" spans="1:14">
      <c r="A679">
        <f>IF(MOD(ROW()-3,COUNTA(tblProducts[Description]))=0,A678+1,A678)</f>
        <v>6</v>
      </c>
      <c r="B679">
        <f>MOD(ROW()-3,COUNTA(tblProducts[Description]))+1</f>
        <v>107</v>
      </c>
      <c r="C679" t="str">
        <f>_xlfn.XLOOKUP(A679,tblProducts[Column1],tblProducts[Description])</f>
        <v>BEROL 260 BULK</v>
      </c>
      <c r="D679" t="str">
        <f>_xlfn.XLOOKUP(B679,tblProducts[Column1],tblProducts[Description])</f>
        <v>BEROL 347 BULK</v>
      </c>
      <c r="E679" t="s">
        <v>9</v>
      </c>
      <c r="F679" t="s">
        <v>12</v>
      </c>
      <c r="G679" t="s">
        <v>7</v>
      </c>
      <c r="H679" t="s">
        <v>8</v>
      </c>
      <c r="I679">
        <f t="shared" si="10"/>
        <v>2</v>
      </c>
      <c r="L679" t="str">
        <v>BEROL 260 BULK</v>
      </c>
      <c r="M679" t="str">
        <v>BEROL 347 BULK</v>
      </c>
      <c r="N679">
        <v>2</v>
      </c>
    </row>
    <row r="680" spans="1:14">
      <c r="A680">
        <f>IF(MOD(ROW()-3,COUNTA(tblProducts[Description]))=0,A679+1,A679)</f>
        <v>6</v>
      </c>
      <c r="B680">
        <f>MOD(ROW()-3,COUNTA(tblProducts[Description]))+1</f>
        <v>108</v>
      </c>
      <c r="C680" t="str">
        <f>_xlfn.XLOOKUP(A680,tblProducts[Column1],tblProducts[Description])</f>
        <v>BEROL 260 BULK</v>
      </c>
      <c r="D680" t="str">
        <f>_xlfn.XLOOKUP(B680,tblProducts[Column1],tblProducts[Description])</f>
        <v>ETHYLAN PT-3000 BULK</v>
      </c>
      <c r="E680" t="s">
        <v>7</v>
      </c>
      <c r="G680" t="s">
        <v>7</v>
      </c>
      <c r="H680" t="s">
        <v>13</v>
      </c>
      <c r="I680">
        <f t="shared" si="10"/>
        <v>0</v>
      </c>
      <c r="L680" t="str">
        <v>BEROL 260 BULK</v>
      </c>
      <c r="M680" t="str">
        <v>ETHYLAN PT-3000 BULK</v>
      </c>
      <c r="N680">
        <v>0</v>
      </c>
    </row>
    <row r="681" spans="1:14">
      <c r="A681">
        <f>IF(MOD(ROW()-3,COUNTA(tblProducts[Description]))=0,A680+1,A680)</f>
        <v>6</v>
      </c>
      <c r="B681">
        <f>MOD(ROW()-3,COUNTA(tblProducts[Description]))+1</f>
        <v>109</v>
      </c>
      <c r="C681" t="str">
        <f>_xlfn.XLOOKUP(A681,tblProducts[Column1],tblProducts[Description])</f>
        <v>BEROL 260 BULK</v>
      </c>
      <c r="D681" t="str">
        <f>_xlfn.XLOOKUP(B681,tblProducts[Column1],tblProducts[Description])</f>
        <v>ETHYLAN HB4/BULK</v>
      </c>
      <c r="E681" t="s">
        <v>7</v>
      </c>
      <c r="G681" t="s">
        <v>7</v>
      </c>
      <c r="H681" t="s">
        <v>13</v>
      </c>
      <c r="I681">
        <f t="shared" si="10"/>
        <v>0</v>
      </c>
      <c r="L681" t="str">
        <v>BEROL 260 BULK</v>
      </c>
      <c r="M681" t="str">
        <v>ETHYLAN HB4/BULK</v>
      </c>
      <c r="N681">
        <v>0</v>
      </c>
    </row>
    <row r="682" spans="1:14">
      <c r="A682">
        <f>IF(MOD(ROW()-3,COUNTA(tblProducts[Description]))=0,A681+1,A681)</f>
        <v>6</v>
      </c>
      <c r="B682">
        <f>MOD(ROW()-3,COUNTA(tblProducts[Description]))+1</f>
        <v>110</v>
      </c>
      <c r="C682" t="str">
        <f>_xlfn.XLOOKUP(A682,tblProducts[Column1],tblProducts[Description])</f>
        <v>BEROL 260 BULK</v>
      </c>
      <c r="D682" t="str">
        <f>_xlfn.XLOOKUP(B682,tblProducts[Column1],tblProducts[Description])</f>
        <v>ADSEE AB 600 BULK</v>
      </c>
      <c r="E682" t="s">
        <v>7</v>
      </c>
      <c r="G682" t="s">
        <v>7</v>
      </c>
      <c r="H682" t="s">
        <v>13</v>
      </c>
      <c r="I682">
        <f t="shared" si="10"/>
        <v>0</v>
      </c>
      <c r="L682" t="str">
        <v>BEROL 260 BULK</v>
      </c>
      <c r="M682" t="str">
        <v>ADSEE AB 600 BULK</v>
      </c>
      <c r="N682">
        <v>0</v>
      </c>
    </row>
    <row r="683" spans="1:14">
      <c r="A683">
        <f>IF(MOD(ROW()-3,COUNTA(tblProducts[Description]))=0,A682+1,A682)</f>
        <v>6</v>
      </c>
      <c r="B683">
        <f>MOD(ROW()-3,COUNTA(tblProducts[Description]))+1</f>
        <v>111</v>
      </c>
      <c r="C683" t="str">
        <f>_xlfn.XLOOKUP(A683,tblProducts[Column1],tblProducts[Description])</f>
        <v>BEROL 260 BULK</v>
      </c>
      <c r="D683" t="str">
        <f>_xlfn.XLOOKUP(B683,tblProducts[Column1],tblProducts[Description])</f>
        <v>WITCONOL PT-320  BULK</v>
      </c>
      <c r="E683" t="s">
        <v>9</v>
      </c>
      <c r="F683" t="s">
        <v>12</v>
      </c>
      <c r="G683" t="s">
        <v>7</v>
      </c>
      <c r="H683" t="s">
        <v>8</v>
      </c>
      <c r="I683">
        <f t="shared" si="10"/>
        <v>2</v>
      </c>
      <c r="L683" t="str">
        <v>BEROL 260 BULK</v>
      </c>
      <c r="M683" t="str">
        <v>WITCONOL PT-320  BULK</v>
      </c>
      <c r="N683">
        <v>2</v>
      </c>
    </row>
    <row r="684" spans="1:14">
      <c r="A684">
        <f>IF(MOD(ROW()-3,COUNTA(tblProducts[Description]))=0,A683+1,A683)</f>
        <v>6</v>
      </c>
      <c r="B684">
        <f>MOD(ROW()-3,COUNTA(tblProducts[Description]))+1</f>
        <v>112</v>
      </c>
      <c r="C684" t="str">
        <f>_xlfn.XLOOKUP(A684,tblProducts[Column1],tblProducts[Description])</f>
        <v>BEROL 260 BULK</v>
      </c>
      <c r="D684" t="str">
        <f>_xlfn.XLOOKUP(B684,tblProducts[Column1],tblProducts[Description])</f>
        <v>ETHYLAN DA-3 BULK</v>
      </c>
      <c r="E684" t="s">
        <v>9</v>
      </c>
      <c r="F684" t="s">
        <v>12</v>
      </c>
      <c r="G684" t="s">
        <v>7</v>
      </c>
      <c r="H684" t="s">
        <v>8</v>
      </c>
      <c r="I684">
        <f t="shared" si="10"/>
        <v>2</v>
      </c>
      <c r="L684" t="str">
        <v>BEROL 260 BULK</v>
      </c>
      <c r="M684" t="str">
        <v>ETHYLAN DA-3 BULK</v>
      </c>
      <c r="N684">
        <v>2</v>
      </c>
    </row>
    <row r="685" spans="1:14">
      <c r="A685">
        <f>IF(MOD(ROW()-3,COUNTA(tblProducts[Description]))=0,A684+1,A684)</f>
        <v>6</v>
      </c>
      <c r="B685">
        <f>MOD(ROW()-3,COUNTA(tblProducts[Description]))+1</f>
        <v>113</v>
      </c>
      <c r="C685" t="str">
        <f>_xlfn.XLOOKUP(A685,tblProducts[Column1],tblProducts[Description])</f>
        <v>BEROL 260 BULK</v>
      </c>
      <c r="D685" t="str">
        <f>_xlfn.XLOOKUP(B685,tblProducts[Column1],tblProducts[Description])</f>
        <v>ETHOMEEN O/12 BULK</v>
      </c>
      <c r="E685" t="s">
        <v>9</v>
      </c>
      <c r="F685" t="s">
        <v>12</v>
      </c>
      <c r="G685" t="s">
        <v>7</v>
      </c>
      <c r="H685" t="s">
        <v>8</v>
      </c>
      <c r="I685">
        <f t="shared" si="10"/>
        <v>2</v>
      </c>
      <c r="L685" t="str">
        <v>BEROL 260 BULK</v>
      </c>
      <c r="M685" t="str">
        <v>ETHOMEEN O/12 BULK</v>
      </c>
      <c r="N685">
        <v>2</v>
      </c>
    </row>
    <row r="686" spans="1:14">
      <c r="A686">
        <f>IF(MOD(ROW()-3,COUNTA(tblProducts[Description]))=0,A685+1,A685)</f>
        <v>6</v>
      </c>
      <c r="B686">
        <f>MOD(ROW()-3,COUNTA(tblProducts[Description]))+1</f>
        <v>114</v>
      </c>
      <c r="C686" t="str">
        <f>_xlfn.XLOOKUP(A686,tblProducts[Column1],tblProducts[Description])</f>
        <v>BEROL 260 BULK</v>
      </c>
      <c r="D686" t="str">
        <f>_xlfn.XLOOKUP(B686,tblProducts[Column1],tblProducts[Description])</f>
        <v>WITCONOL PT-1000 BULK</v>
      </c>
      <c r="E686" t="s">
        <v>9</v>
      </c>
      <c r="F686" t="s">
        <v>12</v>
      </c>
      <c r="G686" t="s">
        <v>7</v>
      </c>
      <c r="H686" t="s">
        <v>8</v>
      </c>
      <c r="I686">
        <f t="shared" si="10"/>
        <v>2</v>
      </c>
      <c r="L686" t="str">
        <v>BEROL 260 BULK</v>
      </c>
      <c r="M686" t="str">
        <v>WITCONOL PT-1000 BULK</v>
      </c>
      <c r="N686">
        <v>2</v>
      </c>
    </row>
    <row r="687" spans="1:14">
      <c r="A687">
        <f>IF(MOD(ROW()-3,COUNTA(tblProducts[Description]))=0,A686+1,A686)</f>
        <v>7</v>
      </c>
      <c r="B687">
        <f>MOD(ROW()-3,COUNTA(tblProducts[Description]))+1</f>
        <v>1</v>
      </c>
      <c r="C687" t="str">
        <f>_xlfn.XLOOKUP(A687,tblProducts[Column1],tblProducts[Description])</f>
        <v>BEROL 266 BULK</v>
      </c>
      <c r="D687" t="str">
        <f>_xlfn.XLOOKUP(B687,tblProducts[Column1],tblProducts[Description])</f>
        <v>ADSEE 4130 BULK</v>
      </c>
      <c r="E687" t="s">
        <v>9</v>
      </c>
      <c r="F687" t="s">
        <v>12</v>
      </c>
      <c r="G687" t="s">
        <v>7</v>
      </c>
      <c r="H687" t="s">
        <v>8</v>
      </c>
      <c r="I687">
        <f t="shared" si="10"/>
        <v>2</v>
      </c>
      <c r="L687" t="str">
        <v>BEROL 266 BULK</v>
      </c>
      <c r="M687" t="str">
        <v>ADSEE 4130 BULK</v>
      </c>
      <c r="N687">
        <v>2</v>
      </c>
    </row>
    <row r="688" spans="1:14">
      <c r="A688">
        <f>IF(MOD(ROW()-3,COUNTA(tblProducts[Description]))=0,A687+1,A687)</f>
        <v>7</v>
      </c>
      <c r="B688">
        <f>MOD(ROW()-3,COUNTA(tblProducts[Description]))+1</f>
        <v>2</v>
      </c>
      <c r="C688" t="str">
        <f>_xlfn.XLOOKUP(A688,tblProducts[Column1],tblProducts[Description])</f>
        <v>BEROL 266 BULK</v>
      </c>
      <c r="D688" t="str">
        <f>_xlfn.XLOOKUP(B688,tblProducts[Column1],tblProducts[Description])</f>
        <v>ARMOSTAT 300 BULK</v>
      </c>
      <c r="E688" t="s">
        <v>9</v>
      </c>
      <c r="F688" t="s">
        <v>12</v>
      </c>
      <c r="G688" t="s">
        <v>7</v>
      </c>
      <c r="H688" t="s">
        <v>8</v>
      </c>
      <c r="I688">
        <f t="shared" si="10"/>
        <v>2</v>
      </c>
      <c r="L688" t="str">
        <v>BEROL 266 BULK</v>
      </c>
      <c r="M688" t="str">
        <v>ARMOSTAT 300 BULK</v>
      </c>
      <c r="N688">
        <v>2</v>
      </c>
    </row>
    <row r="689" spans="1:14">
      <c r="A689">
        <f>IF(MOD(ROW()-3,COUNTA(tblProducts[Description]))=0,A688+1,A688)</f>
        <v>7</v>
      </c>
      <c r="B689">
        <f>MOD(ROW()-3,COUNTA(tblProducts[Description]))+1</f>
        <v>3</v>
      </c>
      <c r="C689" t="str">
        <f>_xlfn.XLOOKUP(A689,tblProducts[Column1],tblProducts[Description])</f>
        <v>BEROL 266 BULK</v>
      </c>
      <c r="D689" t="str">
        <f>_xlfn.XLOOKUP(B689,tblProducts[Column1],tblProducts[Description])</f>
        <v>ARMOSTAT 400 BULK</v>
      </c>
      <c r="E689" t="s">
        <v>9</v>
      </c>
      <c r="F689" t="s">
        <v>12</v>
      </c>
      <c r="G689" t="s">
        <v>7</v>
      </c>
      <c r="H689" t="s">
        <v>8</v>
      </c>
      <c r="I689">
        <f t="shared" si="10"/>
        <v>2</v>
      </c>
      <c r="L689" t="str">
        <v>BEROL 266 BULK</v>
      </c>
      <c r="M689" t="str">
        <v>ARMOSTAT 400 BULK</v>
      </c>
      <c r="N689">
        <v>2</v>
      </c>
    </row>
    <row r="690" spans="1:14">
      <c r="A690">
        <f>IF(MOD(ROW()-3,COUNTA(tblProducts[Description]))=0,A689+1,A689)</f>
        <v>7</v>
      </c>
      <c r="B690">
        <f>MOD(ROW()-3,COUNTA(tblProducts[Description]))+1</f>
        <v>4</v>
      </c>
      <c r="C690" t="str">
        <f>_xlfn.XLOOKUP(A690,tblProducts[Column1],tblProducts[Description])</f>
        <v>BEROL 266 BULK</v>
      </c>
      <c r="D690" t="str">
        <f>_xlfn.XLOOKUP(B690,tblProducts[Column1],tblProducts[Description])</f>
        <v>ARMOSTAT 410 LM BULK</v>
      </c>
      <c r="E690" t="s">
        <v>9</v>
      </c>
      <c r="F690" t="s">
        <v>12</v>
      </c>
      <c r="G690" t="s">
        <v>7</v>
      </c>
      <c r="H690" t="s">
        <v>8</v>
      </c>
      <c r="I690">
        <f t="shared" si="10"/>
        <v>2</v>
      </c>
      <c r="L690" t="str">
        <v>BEROL 266 BULK</v>
      </c>
      <c r="M690" t="str">
        <v>ARMOSTAT 410 LM BULK</v>
      </c>
      <c r="N690">
        <v>2</v>
      </c>
    </row>
    <row r="691" spans="1:14">
      <c r="A691">
        <f>IF(MOD(ROW()-3,COUNTA(tblProducts[Description]))=0,A690+1,A690)</f>
        <v>7</v>
      </c>
      <c r="B691">
        <f>MOD(ROW()-3,COUNTA(tblProducts[Description]))+1</f>
        <v>5</v>
      </c>
      <c r="C691" t="str">
        <f>_xlfn.XLOOKUP(A691,tblProducts[Column1],tblProducts[Description])</f>
        <v>BEROL 266 BULK</v>
      </c>
      <c r="D691" t="str">
        <f>_xlfn.XLOOKUP(B691,tblProducts[Column1],tblProducts[Description])</f>
        <v>ARMUL HE 5070 BULK</v>
      </c>
      <c r="E691" t="s">
        <v>9</v>
      </c>
      <c r="F691" t="s">
        <v>12</v>
      </c>
      <c r="G691" t="s">
        <v>7</v>
      </c>
      <c r="H691" t="s">
        <v>8</v>
      </c>
      <c r="I691">
        <f t="shared" si="10"/>
        <v>2</v>
      </c>
      <c r="L691" t="str">
        <v>BEROL 266 BULK</v>
      </c>
      <c r="M691" t="str">
        <v>ARMUL HE 5070 BULK</v>
      </c>
      <c r="N691">
        <v>2</v>
      </c>
    </row>
    <row r="692" spans="1:14">
      <c r="A692">
        <f>IF(MOD(ROW()-3,COUNTA(tblProducts[Description]))=0,A691+1,A691)</f>
        <v>7</v>
      </c>
      <c r="B692">
        <f>MOD(ROW()-3,COUNTA(tblProducts[Description]))+1</f>
        <v>6</v>
      </c>
      <c r="C692" t="str">
        <f>_xlfn.XLOOKUP(A692,tblProducts[Column1],tblProducts[Description])</f>
        <v>BEROL 266 BULK</v>
      </c>
      <c r="D692" t="str">
        <f>_xlfn.XLOOKUP(B692,tblProducts[Column1],tblProducts[Description])</f>
        <v>BEROL 260 BULK</v>
      </c>
      <c r="E692" t="s">
        <v>9</v>
      </c>
      <c r="F692" t="s">
        <v>12</v>
      </c>
      <c r="G692" t="s">
        <v>7</v>
      </c>
      <c r="H692" t="s">
        <v>8</v>
      </c>
      <c r="I692">
        <f t="shared" si="10"/>
        <v>2</v>
      </c>
      <c r="L692" t="str">
        <v>BEROL 266 BULK</v>
      </c>
      <c r="M692" t="str">
        <v>BEROL 260 BULK</v>
      </c>
      <c r="N692">
        <v>2</v>
      </c>
    </row>
    <row r="693" spans="1:14">
      <c r="A693">
        <f>IF(MOD(ROW()-3,COUNTA(tblProducts[Description]))=0,A692+1,A692)</f>
        <v>7</v>
      </c>
      <c r="B693">
        <f>MOD(ROW()-3,COUNTA(tblProducts[Description]))+1</f>
        <v>7</v>
      </c>
      <c r="C693" t="str">
        <f>_xlfn.XLOOKUP(A693,tblProducts[Column1],tblProducts[Description])</f>
        <v>BEROL 266 BULK</v>
      </c>
      <c r="D693" t="str">
        <f>_xlfn.XLOOKUP(B693,tblProducts[Column1],tblProducts[Description])</f>
        <v>BEROL 266 BULK</v>
      </c>
      <c r="E693" t="s">
        <v>9</v>
      </c>
      <c r="F693" t="s">
        <v>12</v>
      </c>
      <c r="G693" t="s">
        <v>9</v>
      </c>
      <c r="H693" t="s">
        <v>8</v>
      </c>
      <c r="I693">
        <f t="shared" si="10"/>
        <v>4</v>
      </c>
      <c r="L693" t="str">
        <v>BEROL 266 BULK</v>
      </c>
      <c r="M693" t="str">
        <v>BEROL 266 BULK</v>
      </c>
      <c r="N693">
        <v>4</v>
      </c>
    </row>
    <row r="694" spans="1:14">
      <c r="A694">
        <f>IF(MOD(ROW()-3,COUNTA(tblProducts[Description]))=0,A693+1,A693)</f>
        <v>7</v>
      </c>
      <c r="B694">
        <f>MOD(ROW()-3,COUNTA(tblProducts[Description]))+1</f>
        <v>8</v>
      </c>
      <c r="C694" t="str">
        <f>_xlfn.XLOOKUP(A694,tblProducts[Column1],tblProducts[Description])</f>
        <v>BEROL 266 BULK</v>
      </c>
      <c r="D694" t="str">
        <f>_xlfn.XLOOKUP(B694,tblProducts[Column1],tblProducts[Description])</f>
        <v>BEROL 266V BULK</v>
      </c>
      <c r="E694" t="s">
        <v>9</v>
      </c>
      <c r="F694" t="s">
        <v>12</v>
      </c>
      <c r="G694" t="s">
        <v>7</v>
      </c>
      <c r="H694" t="s">
        <v>8</v>
      </c>
      <c r="I694">
        <f t="shared" si="10"/>
        <v>2</v>
      </c>
      <c r="L694" t="str">
        <v>BEROL 266 BULK</v>
      </c>
      <c r="M694" t="str">
        <v>BEROL 266V BULK</v>
      </c>
      <c r="N694">
        <v>2</v>
      </c>
    </row>
    <row r="695" spans="1:14">
      <c r="A695">
        <f>IF(MOD(ROW()-3,COUNTA(tblProducts[Description]))=0,A694+1,A694)</f>
        <v>7</v>
      </c>
      <c r="B695">
        <f>MOD(ROW()-3,COUNTA(tblProducts[Description]))+1</f>
        <v>9</v>
      </c>
      <c r="C695" t="str">
        <f>_xlfn.XLOOKUP(A695,tblProducts[Column1],tblProducts[Description])</f>
        <v>BEROL 266 BULK</v>
      </c>
      <c r="D695" t="str">
        <f>_xlfn.XLOOKUP(B695,tblProducts[Column1],tblProducts[Description])</f>
        <v>BEROL 467 BULK</v>
      </c>
      <c r="E695" t="s">
        <v>9</v>
      </c>
      <c r="F695" t="s">
        <v>12</v>
      </c>
      <c r="G695" t="s">
        <v>7</v>
      </c>
      <c r="H695" t="s">
        <v>8</v>
      </c>
      <c r="I695">
        <f t="shared" si="10"/>
        <v>2</v>
      </c>
      <c r="L695" t="str">
        <v>BEROL 266 BULK</v>
      </c>
      <c r="M695" t="str">
        <v>BEROL 467 BULK</v>
      </c>
      <c r="N695">
        <v>2</v>
      </c>
    </row>
    <row r="696" spans="1:14">
      <c r="A696">
        <f>IF(MOD(ROW()-3,COUNTA(tblProducts[Description]))=0,A695+1,A695)</f>
        <v>7</v>
      </c>
      <c r="B696">
        <f>MOD(ROW()-3,COUNTA(tblProducts[Description]))+1</f>
        <v>10</v>
      </c>
      <c r="C696" t="str">
        <f>_xlfn.XLOOKUP(A696,tblProducts[Column1],tblProducts[Description])</f>
        <v>BEROL 266 BULK</v>
      </c>
      <c r="D696" t="str">
        <f>_xlfn.XLOOKUP(B696,tblProducts[Column1],tblProducts[Description])</f>
        <v>BEROL OX 91-6 BULK</v>
      </c>
      <c r="E696" t="s">
        <v>9</v>
      </c>
      <c r="F696" t="s">
        <v>12</v>
      </c>
      <c r="G696" t="s">
        <v>7</v>
      </c>
      <c r="H696" t="s">
        <v>8</v>
      </c>
      <c r="I696">
        <f t="shared" si="10"/>
        <v>2</v>
      </c>
      <c r="L696" t="str">
        <v>BEROL 266 BULK</v>
      </c>
      <c r="M696" t="str">
        <v>BEROL OX 91-6 BULK</v>
      </c>
      <c r="N696">
        <v>2</v>
      </c>
    </row>
    <row r="697" spans="1:14">
      <c r="A697">
        <f>IF(MOD(ROW()-3,COUNTA(tblProducts[Description]))=0,A696+1,A696)</f>
        <v>7</v>
      </c>
      <c r="B697">
        <f>MOD(ROW()-3,COUNTA(tblProducts[Description]))+1</f>
        <v>11</v>
      </c>
      <c r="C697" t="str">
        <f>_xlfn.XLOOKUP(A697,tblProducts[Column1],tblProducts[Description])</f>
        <v>BEROL 266 BULK</v>
      </c>
      <c r="D697" t="str">
        <f>_xlfn.XLOOKUP(B697,tblProducts[Column1],tblProducts[Description])</f>
        <v>C-5635 BULK</v>
      </c>
      <c r="E697" t="s">
        <v>9</v>
      </c>
      <c r="F697" t="s">
        <v>12</v>
      </c>
      <c r="G697" t="s">
        <v>7</v>
      </c>
      <c r="H697" t="s">
        <v>8</v>
      </c>
      <c r="I697">
        <f t="shared" si="10"/>
        <v>2</v>
      </c>
      <c r="L697" t="str">
        <v>BEROL 266 BULK</v>
      </c>
      <c r="M697" t="str">
        <v>C-5635 BULK</v>
      </c>
      <c r="N697">
        <v>2</v>
      </c>
    </row>
    <row r="698" spans="1:14">
      <c r="A698">
        <f>IF(MOD(ROW()-3,COUNTA(tblProducts[Description]))=0,A697+1,A697)</f>
        <v>7</v>
      </c>
      <c r="B698">
        <f>MOD(ROW()-3,COUNTA(tblProducts[Description]))+1</f>
        <v>12</v>
      </c>
      <c r="C698" t="str">
        <f>_xlfn.XLOOKUP(A698,tblProducts[Column1],tblProducts[Description])</f>
        <v>BEROL 266 BULK</v>
      </c>
      <c r="D698" t="str">
        <f>_xlfn.XLOOKUP(B698,tblProducts[Column1],tblProducts[Description])</f>
        <v>C-6290 BULK</v>
      </c>
      <c r="E698" t="s">
        <v>9</v>
      </c>
      <c r="F698" t="s">
        <v>12</v>
      </c>
      <c r="G698" t="s">
        <v>9</v>
      </c>
      <c r="H698" t="s">
        <v>8</v>
      </c>
      <c r="I698">
        <f t="shared" si="10"/>
        <v>4</v>
      </c>
      <c r="L698" t="str">
        <v>BEROL 266 BULK</v>
      </c>
      <c r="M698" t="str">
        <v>C-6290 BULK</v>
      </c>
      <c r="N698">
        <v>4</v>
      </c>
    </row>
    <row r="699" spans="1:14">
      <c r="A699">
        <f>IF(MOD(ROW()-3,COUNTA(tblProducts[Description]))=0,A698+1,A698)</f>
        <v>7</v>
      </c>
      <c r="B699">
        <f>MOD(ROW()-3,COUNTA(tblProducts[Description]))+1</f>
        <v>13</v>
      </c>
      <c r="C699" t="str">
        <f>_xlfn.XLOOKUP(A699,tblProducts[Column1],tblProducts[Description])</f>
        <v>BEROL 266 BULK</v>
      </c>
      <c r="D699" t="str">
        <f>_xlfn.XLOOKUP(B699,tblProducts[Column1],tblProducts[Description])</f>
        <v>C-6385 BULK</v>
      </c>
      <c r="E699" t="s">
        <v>9</v>
      </c>
      <c r="F699" t="s">
        <v>12</v>
      </c>
      <c r="G699" t="s">
        <v>9</v>
      </c>
      <c r="H699" t="s">
        <v>8</v>
      </c>
      <c r="I699">
        <f t="shared" si="10"/>
        <v>4</v>
      </c>
      <c r="L699" t="str">
        <v>BEROL 266 BULK</v>
      </c>
      <c r="M699" t="str">
        <v>C-6385 BULK</v>
      </c>
      <c r="N699">
        <v>4</v>
      </c>
    </row>
    <row r="700" spans="1:14">
      <c r="A700">
        <f>IF(MOD(ROW()-3,COUNTA(tblProducts[Description]))=0,A699+1,A699)</f>
        <v>7</v>
      </c>
      <c r="B700">
        <f>MOD(ROW()-3,COUNTA(tblProducts[Description]))+1</f>
        <v>14</v>
      </c>
      <c r="C700" t="str">
        <f>_xlfn.XLOOKUP(A700,tblProducts[Column1],tblProducts[Description])</f>
        <v>BEROL 266 BULK</v>
      </c>
      <c r="D700" t="str">
        <f>_xlfn.XLOOKUP(B700,tblProducts[Column1],tblProducts[Description])</f>
        <v>C-6427 BULK</v>
      </c>
      <c r="E700" t="s">
        <v>9</v>
      </c>
      <c r="F700" t="s">
        <v>12</v>
      </c>
      <c r="G700" t="s">
        <v>7</v>
      </c>
      <c r="H700" t="s">
        <v>8</v>
      </c>
      <c r="I700">
        <f t="shared" si="10"/>
        <v>2</v>
      </c>
      <c r="L700" t="str">
        <v>BEROL 266 BULK</v>
      </c>
      <c r="M700" t="str">
        <v>C-6427 BULK</v>
      </c>
      <c r="N700">
        <v>2</v>
      </c>
    </row>
    <row r="701" spans="1:14">
      <c r="A701">
        <f>IF(MOD(ROW()-3,COUNTA(tblProducts[Description]))=0,A700+1,A700)</f>
        <v>7</v>
      </c>
      <c r="B701">
        <f>MOD(ROW()-3,COUNTA(tblProducts[Description]))+1</f>
        <v>15</v>
      </c>
      <c r="C701" t="str">
        <f>_xlfn.XLOOKUP(A701,tblProducts[Column1],tblProducts[Description])</f>
        <v>BEROL 266 BULK</v>
      </c>
      <c r="D701" t="str">
        <f>_xlfn.XLOOKUP(B701,tblProducts[Column1],tblProducts[Description])</f>
        <v>EMULPON CO-200 BULK</v>
      </c>
      <c r="E701" t="s">
        <v>9</v>
      </c>
      <c r="F701" t="s">
        <v>12</v>
      </c>
      <c r="G701" t="s">
        <v>9</v>
      </c>
      <c r="H701" t="s">
        <v>8</v>
      </c>
      <c r="I701">
        <f t="shared" si="10"/>
        <v>4</v>
      </c>
      <c r="L701" t="str">
        <v>BEROL 266 BULK</v>
      </c>
      <c r="M701" t="str">
        <v>EMULPON CO-200 BULK</v>
      </c>
      <c r="N701">
        <v>4</v>
      </c>
    </row>
    <row r="702" spans="1:14">
      <c r="A702">
        <f>IF(MOD(ROW()-3,COUNTA(tblProducts[Description]))=0,A701+1,A701)</f>
        <v>7</v>
      </c>
      <c r="B702">
        <f>MOD(ROW()-3,COUNTA(tblProducts[Description]))+1</f>
        <v>16</v>
      </c>
      <c r="C702" t="str">
        <f>_xlfn.XLOOKUP(A702,tblProducts[Column1],tblProducts[Description])</f>
        <v>BEROL 266 BULK</v>
      </c>
      <c r="D702" t="str">
        <f>_xlfn.XLOOKUP(B702,tblProducts[Column1],tblProducts[Description])</f>
        <v>EMULPON CO-360 BULK</v>
      </c>
      <c r="E702" t="s">
        <v>9</v>
      </c>
      <c r="F702" t="s">
        <v>12</v>
      </c>
      <c r="G702" t="s">
        <v>9</v>
      </c>
      <c r="H702" t="s">
        <v>8</v>
      </c>
      <c r="I702">
        <f t="shared" si="10"/>
        <v>4</v>
      </c>
      <c r="L702" t="str">
        <v>BEROL 266 BULK</v>
      </c>
      <c r="M702" t="str">
        <v>EMULPON CO-360 BULK</v>
      </c>
      <c r="N702">
        <v>4</v>
      </c>
    </row>
    <row r="703" spans="1:14">
      <c r="A703">
        <f>IF(MOD(ROW()-3,COUNTA(tblProducts[Description]))=0,A702+1,A702)</f>
        <v>7</v>
      </c>
      <c r="B703">
        <f>MOD(ROW()-3,COUNTA(tblProducts[Description]))+1</f>
        <v>17</v>
      </c>
      <c r="C703" t="str">
        <f>_xlfn.XLOOKUP(A703,tblProducts[Column1],tblProducts[Description])</f>
        <v>BEROL 266 BULK</v>
      </c>
      <c r="D703" t="str">
        <f>_xlfn.XLOOKUP(B703,tblProducts[Column1],tblProducts[Description])</f>
        <v>EMULPON CO-550 BULK</v>
      </c>
      <c r="E703" t="s">
        <v>9</v>
      </c>
      <c r="F703" t="s">
        <v>12</v>
      </c>
      <c r="G703" t="s">
        <v>9</v>
      </c>
      <c r="H703" t="s">
        <v>8</v>
      </c>
      <c r="I703">
        <f t="shared" si="10"/>
        <v>4</v>
      </c>
      <c r="L703" t="str">
        <v>BEROL 266 BULK</v>
      </c>
      <c r="M703" t="str">
        <v>EMULPON CO-550 BULK</v>
      </c>
      <c r="N703">
        <v>4</v>
      </c>
    </row>
    <row r="704" spans="1:14">
      <c r="A704">
        <f>IF(MOD(ROW()-3,COUNTA(tblProducts[Description]))=0,A703+1,A703)</f>
        <v>7</v>
      </c>
      <c r="B704">
        <f>MOD(ROW()-3,COUNTA(tblProducts[Description]))+1</f>
        <v>18</v>
      </c>
      <c r="C704" t="str">
        <f>_xlfn.XLOOKUP(A704,tblProducts[Column1],tblProducts[Description])</f>
        <v>BEROL 266 BULK</v>
      </c>
      <c r="D704" t="str">
        <f>_xlfn.XLOOKUP(B704,tblProducts[Column1],tblProducts[Description])</f>
        <v>ETHODUOMEEN HT/13 BULK</v>
      </c>
      <c r="E704" t="s">
        <v>9</v>
      </c>
      <c r="F704" t="s">
        <v>12</v>
      </c>
      <c r="G704" t="s">
        <v>9</v>
      </c>
      <c r="H704" t="s">
        <v>8</v>
      </c>
      <c r="I704">
        <f t="shared" si="10"/>
        <v>4</v>
      </c>
      <c r="L704" t="str">
        <v>BEROL 266 BULK</v>
      </c>
      <c r="M704" t="str">
        <v>ETHODUOMEEN HT/13 BULK</v>
      </c>
      <c r="N704">
        <v>4</v>
      </c>
    </row>
    <row r="705" spans="1:14">
      <c r="A705">
        <f>IF(MOD(ROW()-3,COUNTA(tblProducts[Description]))=0,A704+1,A704)</f>
        <v>7</v>
      </c>
      <c r="B705">
        <f>MOD(ROW()-3,COUNTA(tblProducts[Description]))+1</f>
        <v>19</v>
      </c>
      <c r="C705" t="str">
        <f>_xlfn.XLOOKUP(A705,tblProducts[Column1],tblProducts[Description])</f>
        <v>BEROL 266 BULK</v>
      </c>
      <c r="D705" t="str">
        <f>_xlfn.XLOOKUP(B705,tblProducts[Column1],tblProducts[Description])</f>
        <v>ETHODUOMEEN T/13 BULK</v>
      </c>
      <c r="E705" t="s">
        <v>9</v>
      </c>
      <c r="F705" t="s">
        <v>12</v>
      </c>
      <c r="G705" t="s">
        <v>9</v>
      </c>
      <c r="H705" t="s">
        <v>14</v>
      </c>
      <c r="I705">
        <f t="shared" si="10"/>
        <v>4</v>
      </c>
      <c r="L705" t="str">
        <v>BEROL 266 BULK</v>
      </c>
      <c r="M705" t="str">
        <v>ETHODUOMEEN T/13 BULK</v>
      </c>
      <c r="N705">
        <v>4</v>
      </c>
    </row>
    <row r="706" spans="1:14">
      <c r="A706">
        <f>IF(MOD(ROW()-3,COUNTA(tblProducts[Description]))=0,A705+1,A705)</f>
        <v>7</v>
      </c>
      <c r="B706">
        <f>MOD(ROW()-3,COUNTA(tblProducts[Description]))+1</f>
        <v>20</v>
      </c>
      <c r="C706" t="str">
        <f>_xlfn.XLOOKUP(A706,tblProducts[Column1],tblProducts[Description])</f>
        <v>BEROL 266 BULK</v>
      </c>
      <c r="D706" t="str">
        <f>_xlfn.XLOOKUP(B706,tblProducts[Column1],tblProducts[Description])</f>
        <v>ETHODUOMEEN T/13N BULK</v>
      </c>
      <c r="E706" t="s">
        <v>9</v>
      </c>
      <c r="F706" t="s">
        <v>12</v>
      </c>
      <c r="G706" t="s">
        <v>9</v>
      </c>
      <c r="H706" t="s">
        <v>14</v>
      </c>
      <c r="I706">
        <f t="shared" si="10"/>
        <v>4</v>
      </c>
      <c r="L706" t="str">
        <v>BEROL 266 BULK</v>
      </c>
      <c r="M706" t="str">
        <v>ETHODUOMEEN T/13N BULK</v>
      </c>
      <c r="N706">
        <v>4</v>
      </c>
    </row>
    <row r="707" spans="1:14">
      <c r="A707">
        <f>IF(MOD(ROW()-3,COUNTA(tblProducts[Description]))=0,A706+1,A706)</f>
        <v>7</v>
      </c>
      <c r="B707">
        <f>MOD(ROW()-3,COUNTA(tblProducts[Description]))+1</f>
        <v>21</v>
      </c>
      <c r="C707" t="str">
        <f>_xlfn.XLOOKUP(A707,tblProducts[Column1],tblProducts[Description])</f>
        <v>BEROL 266 BULK</v>
      </c>
      <c r="D707" t="str">
        <f>_xlfn.XLOOKUP(B707,tblProducts[Column1],tblProducts[Description])</f>
        <v>ETHODUOMEEN T/20 BULK</v>
      </c>
      <c r="E707" t="s">
        <v>9</v>
      </c>
      <c r="F707" t="s">
        <v>12</v>
      </c>
      <c r="G707" t="s">
        <v>9</v>
      </c>
      <c r="H707" t="s">
        <v>14</v>
      </c>
      <c r="I707">
        <f t="shared" si="10"/>
        <v>4</v>
      </c>
      <c r="L707" t="str">
        <v>BEROL 266 BULK</v>
      </c>
      <c r="M707" t="str">
        <v>ETHODUOMEEN T/20 BULK</v>
      </c>
      <c r="N707">
        <v>4</v>
      </c>
    </row>
    <row r="708" spans="1:14">
      <c r="A708">
        <f>IF(MOD(ROW()-3,COUNTA(tblProducts[Description]))=0,A707+1,A707)</f>
        <v>7</v>
      </c>
      <c r="B708">
        <f>MOD(ROW()-3,COUNTA(tblProducts[Description]))+1</f>
        <v>22</v>
      </c>
      <c r="C708" t="str">
        <f>_xlfn.XLOOKUP(A708,tblProducts[Column1],tblProducts[Description])</f>
        <v>BEROL 266 BULK</v>
      </c>
      <c r="D708" t="str">
        <f>_xlfn.XLOOKUP(B708,tblProducts[Column1],tblProducts[Description])</f>
        <v>ETHODUOMEEN T/25 BULK</v>
      </c>
      <c r="E708" t="s">
        <v>9</v>
      </c>
      <c r="F708" t="s">
        <v>12</v>
      </c>
      <c r="G708" t="s">
        <v>9</v>
      </c>
      <c r="H708" t="s">
        <v>8</v>
      </c>
      <c r="I708">
        <f t="shared" ref="I708:I771" si="11">IF(E708="NO",0,IF(F708="HEEL WASH",1.5,2))+IF(G708="NO",0,2)</f>
        <v>4</v>
      </c>
      <c r="L708" t="str">
        <v>BEROL 266 BULK</v>
      </c>
      <c r="M708" t="str">
        <v>ETHODUOMEEN T/25 BULK</v>
      </c>
      <c r="N708">
        <v>4</v>
      </c>
    </row>
    <row r="709" spans="1:14">
      <c r="A709">
        <f>IF(MOD(ROW()-3,COUNTA(tblProducts[Description]))=0,A708+1,A708)</f>
        <v>7</v>
      </c>
      <c r="B709">
        <f>MOD(ROW()-3,COUNTA(tblProducts[Description]))+1</f>
        <v>23</v>
      </c>
      <c r="C709" t="str">
        <f>_xlfn.XLOOKUP(A709,tblProducts[Column1],tblProducts[Description])</f>
        <v>BEROL 266 BULK</v>
      </c>
      <c r="D709" t="str">
        <f>_xlfn.XLOOKUP(B709,tblProducts[Column1],tblProducts[Description])</f>
        <v>ETHOFAT 242/25 BULK</v>
      </c>
      <c r="E709" t="s">
        <v>9</v>
      </c>
      <c r="F709" t="s">
        <v>12</v>
      </c>
      <c r="G709" t="s">
        <v>9</v>
      </c>
      <c r="H709" t="s">
        <v>8</v>
      </c>
      <c r="I709">
        <f t="shared" si="11"/>
        <v>4</v>
      </c>
      <c r="L709" t="str">
        <v>BEROL 266 BULK</v>
      </c>
      <c r="M709" t="str">
        <v>ETHOFAT 242/25 BULK</v>
      </c>
      <c r="N709">
        <v>4</v>
      </c>
    </row>
    <row r="710" spans="1:14">
      <c r="A710">
        <f>IF(MOD(ROW()-3,COUNTA(tblProducts[Description]))=0,A709+1,A709)</f>
        <v>7</v>
      </c>
      <c r="B710">
        <f>MOD(ROW()-3,COUNTA(tblProducts[Description]))+1</f>
        <v>24</v>
      </c>
      <c r="C710" t="str">
        <f>_xlfn.XLOOKUP(A710,tblProducts[Column1],tblProducts[Description])</f>
        <v>BEROL 266 BULK</v>
      </c>
      <c r="D710" t="str">
        <f>_xlfn.XLOOKUP(B710,tblProducts[Column1],tblProducts[Description])</f>
        <v>ETHOMEEN C/12S BULK</v>
      </c>
      <c r="E710" t="s">
        <v>9</v>
      </c>
      <c r="F710" t="s">
        <v>12</v>
      </c>
      <c r="G710" t="s">
        <v>9</v>
      </c>
      <c r="H710" t="s">
        <v>8</v>
      </c>
      <c r="I710">
        <f t="shared" si="11"/>
        <v>4</v>
      </c>
      <c r="L710" t="str">
        <v>BEROL 266 BULK</v>
      </c>
      <c r="M710" t="str">
        <v>ETHOMEEN C/12S BULK</v>
      </c>
      <c r="N710">
        <v>4</v>
      </c>
    </row>
    <row r="711" spans="1:14">
      <c r="A711">
        <f>IF(MOD(ROW()-3,COUNTA(tblProducts[Description]))=0,A710+1,A710)</f>
        <v>7</v>
      </c>
      <c r="B711">
        <f>MOD(ROW()-3,COUNTA(tblProducts[Description]))+1</f>
        <v>25</v>
      </c>
      <c r="C711" t="str">
        <f>_xlfn.XLOOKUP(A711,tblProducts[Column1],tblProducts[Description])</f>
        <v>BEROL 266 BULK</v>
      </c>
      <c r="D711" t="str">
        <f>_xlfn.XLOOKUP(B711,tblProducts[Column1],tblProducts[Description])</f>
        <v>ETHOMEEN 18/12 BULK</v>
      </c>
      <c r="E711" t="s">
        <v>9</v>
      </c>
      <c r="F711" t="s">
        <v>12</v>
      </c>
      <c r="G711" t="s">
        <v>7</v>
      </c>
      <c r="H711" t="s">
        <v>8</v>
      </c>
      <c r="I711">
        <f t="shared" si="11"/>
        <v>2</v>
      </c>
      <c r="L711" t="str">
        <v>BEROL 266 BULK</v>
      </c>
      <c r="M711" t="str">
        <v>ETHOMEEN 18/12 BULK</v>
      </c>
      <c r="N711">
        <v>2</v>
      </c>
    </row>
    <row r="712" spans="1:14">
      <c r="A712">
        <f>IF(MOD(ROW()-3,COUNTA(tblProducts[Description]))=0,A711+1,A711)</f>
        <v>7</v>
      </c>
      <c r="B712">
        <f>MOD(ROW()-3,COUNTA(tblProducts[Description]))+1</f>
        <v>26</v>
      </c>
      <c r="C712" t="str">
        <f>_xlfn.XLOOKUP(A712,tblProducts[Column1],tblProducts[Description])</f>
        <v>BEROL 266 BULK</v>
      </c>
      <c r="D712" t="str">
        <f>_xlfn.XLOOKUP(B712,tblProducts[Column1],tblProducts[Description])</f>
        <v>ETHOMEEN 18/25 BULK</v>
      </c>
      <c r="E712" t="s">
        <v>9</v>
      </c>
      <c r="F712" t="s">
        <v>12</v>
      </c>
      <c r="G712" t="s">
        <v>7</v>
      </c>
      <c r="H712" t="s">
        <v>8</v>
      </c>
      <c r="I712">
        <f t="shared" si="11"/>
        <v>2</v>
      </c>
      <c r="L712" t="str">
        <v>BEROL 266 BULK</v>
      </c>
      <c r="M712" t="str">
        <v>ETHOMEEN 18/25 BULK</v>
      </c>
      <c r="N712">
        <v>2</v>
      </c>
    </row>
    <row r="713" spans="1:14">
      <c r="A713">
        <f>IF(MOD(ROW()-3,COUNTA(tblProducts[Description]))=0,A712+1,A712)</f>
        <v>7</v>
      </c>
      <c r="B713">
        <f>MOD(ROW()-3,COUNTA(tblProducts[Description]))+1</f>
        <v>27</v>
      </c>
      <c r="C713" t="str">
        <f>_xlfn.XLOOKUP(A713,tblProducts[Column1],tblProducts[Description])</f>
        <v>BEROL 266 BULK</v>
      </c>
      <c r="D713" t="str">
        <f>_xlfn.XLOOKUP(B713,tblProducts[Column1],tblProducts[Description])</f>
        <v>ETHOMEEN C/12 BULK</v>
      </c>
      <c r="E713" t="s">
        <v>9</v>
      </c>
      <c r="F713" t="s">
        <v>12</v>
      </c>
      <c r="G713" t="s">
        <v>7</v>
      </c>
      <c r="H713" t="s">
        <v>8</v>
      </c>
      <c r="I713">
        <f t="shared" si="11"/>
        <v>2</v>
      </c>
      <c r="L713" t="str">
        <v>BEROL 266 BULK</v>
      </c>
      <c r="M713" t="str">
        <v>ETHOMEEN C/12 BULK</v>
      </c>
      <c r="N713">
        <v>2</v>
      </c>
    </row>
    <row r="714" spans="1:14">
      <c r="A714">
        <f>IF(MOD(ROW()-3,COUNTA(tblProducts[Description]))=0,A713+1,A713)</f>
        <v>7</v>
      </c>
      <c r="B714">
        <f>MOD(ROW()-3,COUNTA(tblProducts[Description]))+1</f>
        <v>28</v>
      </c>
      <c r="C714" t="str">
        <f>_xlfn.XLOOKUP(A714,tblProducts[Column1],tblProducts[Description])</f>
        <v>BEROL 266 BULK</v>
      </c>
      <c r="D714" t="str">
        <f>_xlfn.XLOOKUP(B714,tblProducts[Column1],tblProducts[Description])</f>
        <v>ETHOMEEN C/12 M BULK</v>
      </c>
      <c r="E714" t="s">
        <v>9</v>
      </c>
      <c r="F714" t="s">
        <v>12</v>
      </c>
      <c r="G714" t="s">
        <v>9</v>
      </c>
      <c r="H714" t="s">
        <v>8</v>
      </c>
      <c r="I714">
        <f t="shared" si="11"/>
        <v>4</v>
      </c>
      <c r="L714" t="str">
        <v>BEROL 266 BULK</v>
      </c>
      <c r="M714" t="str">
        <v>ETHOMEEN C/12 M BULK</v>
      </c>
      <c r="N714">
        <v>4</v>
      </c>
    </row>
    <row r="715" spans="1:14">
      <c r="A715">
        <f>IF(MOD(ROW()-3,COUNTA(tblProducts[Description]))=0,A714+1,A714)</f>
        <v>7</v>
      </c>
      <c r="B715">
        <f>MOD(ROW()-3,COUNTA(tblProducts[Description]))+1</f>
        <v>29</v>
      </c>
      <c r="C715" t="str">
        <f>_xlfn.XLOOKUP(A715,tblProducts[Column1],tblProducts[Description])</f>
        <v>BEROL 266 BULK</v>
      </c>
      <c r="D715" t="str">
        <f>_xlfn.XLOOKUP(B715,tblProducts[Column1],tblProducts[Description])</f>
        <v>ETHOMEEN C/12 SUN BULK</v>
      </c>
      <c r="E715" t="s">
        <v>9</v>
      </c>
      <c r="F715" t="s">
        <v>12</v>
      </c>
      <c r="G715" t="s">
        <v>7</v>
      </c>
      <c r="H715" t="s">
        <v>8</v>
      </c>
      <c r="I715">
        <f t="shared" si="11"/>
        <v>2</v>
      </c>
      <c r="L715" t="str">
        <v>BEROL 266 BULK</v>
      </c>
      <c r="M715" t="str">
        <v>ETHOMEEN C/12 SUN BULK</v>
      </c>
      <c r="N715">
        <v>2</v>
      </c>
    </row>
    <row r="716" spans="1:14">
      <c r="A716">
        <f>IF(MOD(ROW()-3,COUNTA(tblProducts[Description]))=0,A715+1,A715)</f>
        <v>7</v>
      </c>
      <c r="B716">
        <f>MOD(ROW()-3,COUNTA(tblProducts[Description]))+1</f>
        <v>30</v>
      </c>
      <c r="C716" t="str">
        <f>_xlfn.XLOOKUP(A716,tblProducts[Column1],tblProducts[Description])</f>
        <v>BEROL 266 BULK</v>
      </c>
      <c r="D716" t="str">
        <f>_xlfn.XLOOKUP(B716,tblProducts[Column1],tblProducts[Description])</f>
        <v>ETHOMEEN C/12 UN BULK</v>
      </c>
      <c r="E716" t="s">
        <v>9</v>
      </c>
      <c r="F716" t="s">
        <v>12</v>
      </c>
      <c r="G716" t="s">
        <v>7</v>
      </c>
      <c r="H716" t="s">
        <v>15</v>
      </c>
      <c r="I716">
        <f t="shared" si="11"/>
        <v>2</v>
      </c>
      <c r="L716" t="str">
        <v>BEROL 266 BULK</v>
      </c>
      <c r="M716" t="str">
        <v>ETHOMEEN C/12 UN BULK</v>
      </c>
      <c r="N716">
        <v>2</v>
      </c>
    </row>
    <row r="717" spans="1:14">
      <c r="A717">
        <f>IF(MOD(ROW()-3,COUNTA(tblProducts[Description]))=0,A716+1,A716)</f>
        <v>7</v>
      </c>
      <c r="B717">
        <f>MOD(ROW()-3,COUNTA(tblProducts[Description]))+1</f>
        <v>31</v>
      </c>
      <c r="C717" t="str">
        <f>_xlfn.XLOOKUP(A717,tblProducts[Column1],tblProducts[Description])</f>
        <v>BEROL 266 BULK</v>
      </c>
      <c r="D717" t="str">
        <f>_xlfn.XLOOKUP(B717,tblProducts[Column1],tblProducts[Description])</f>
        <v>ETHOMEEN C/15 BULK</v>
      </c>
      <c r="E717" t="s">
        <v>9</v>
      </c>
      <c r="F717" t="s">
        <v>12</v>
      </c>
      <c r="G717" t="s">
        <v>7</v>
      </c>
      <c r="H717" t="s">
        <v>8</v>
      </c>
      <c r="I717">
        <f t="shared" si="11"/>
        <v>2</v>
      </c>
      <c r="L717" t="str">
        <v>BEROL 266 BULK</v>
      </c>
      <c r="M717" t="str">
        <v>ETHOMEEN C/15 BULK</v>
      </c>
      <c r="N717">
        <v>2</v>
      </c>
    </row>
    <row r="718" spans="1:14">
      <c r="A718">
        <f>IF(MOD(ROW()-3,COUNTA(tblProducts[Description]))=0,A717+1,A717)</f>
        <v>7</v>
      </c>
      <c r="B718">
        <f>MOD(ROW()-3,COUNTA(tblProducts[Description]))+1</f>
        <v>32</v>
      </c>
      <c r="C718" t="str">
        <f>_xlfn.XLOOKUP(A718,tblProducts[Column1],tblProducts[Description])</f>
        <v>BEROL 266 BULK</v>
      </c>
      <c r="D718" t="str">
        <f>_xlfn.XLOOKUP(B718,tblProducts[Column1],tblProducts[Description])</f>
        <v>ETHOMEEN C/17 BULK</v>
      </c>
      <c r="E718" t="s">
        <v>9</v>
      </c>
      <c r="F718" t="s">
        <v>12</v>
      </c>
      <c r="G718" t="s">
        <v>7</v>
      </c>
      <c r="H718" t="s">
        <v>8</v>
      </c>
      <c r="I718">
        <f t="shared" si="11"/>
        <v>2</v>
      </c>
      <c r="L718" t="str">
        <v>BEROL 266 BULK</v>
      </c>
      <c r="M718" t="str">
        <v>ETHOMEEN C/17 BULK</v>
      </c>
      <c r="N718">
        <v>2</v>
      </c>
    </row>
    <row r="719" spans="1:14">
      <c r="A719">
        <f>IF(MOD(ROW()-3,COUNTA(tblProducts[Description]))=0,A718+1,A718)</f>
        <v>7</v>
      </c>
      <c r="B719">
        <f>MOD(ROW()-3,COUNTA(tblProducts[Description]))+1</f>
        <v>33</v>
      </c>
      <c r="C719" t="str">
        <f>_xlfn.XLOOKUP(A719,tblProducts[Column1],tblProducts[Description])</f>
        <v>BEROL 266 BULK</v>
      </c>
      <c r="D719" t="str">
        <f>_xlfn.XLOOKUP(B719,tblProducts[Column1],tblProducts[Description])</f>
        <v>ETHOMEEN C/25A BULK</v>
      </c>
      <c r="E719" t="s">
        <v>9</v>
      </c>
      <c r="F719" t="s">
        <v>12</v>
      </c>
      <c r="G719" t="s">
        <v>7</v>
      </c>
      <c r="H719" t="s">
        <v>8</v>
      </c>
      <c r="I719">
        <f t="shared" si="11"/>
        <v>2</v>
      </c>
      <c r="L719" t="str">
        <v>BEROL 266 BULK</v>
      </c>
      <c r="M719" t="str">
        <v>ETHOMEEN C/25A BULK</v>
      </c>
      <c r="N719">
        <v>2</v>
      </c>
    </row>
    <row r="720" spans="1:14">
      <c r="A720">
        <f>IF(MOD(ROW()-3,COUNTA(tblProducts[Description]))=0,A719+1,A719)</f>
        <v>7</v>
      </c>
      <c r="B720">
        <f>MOD(ROW()-3,COUNTA(tblProducts[Description]))+1</f>
        <v>34</v>
      </c>
      <c r="C720" t="str">
        <f>_xlfn.XLOOKUP(A720,tblProducts[Column1],tblProducts[Description])</f>
        <v>BEROL 266 BULK</v>
      </c>
      <c r="D720" t="str">
        <f>_xlfn.XLOOKUP(B720,tblProducts[Column1],tblProducts[Description])</f>
        <v>ETHOMEEN C/25A S BULK</v>
      </c>
      <c r="E720" t="s">
        <v>9</v>
      </c>
      <c r="F720" t="s">
        <v>12</v>
      </c>
      <c r="G720" t="s">
        <v>7</v>
      </c>
      <c r="H720" t="s">
        <v>8</v>
      </c>
      <c r="I720">
        <f t="shared" si="11"/>
        <v>2</v>
      </c>
      <c r="L720" t="str">
        <v>BEROL 266 BULK</v>
      </c>
      <c r="M720" t="str">
        <v>ETHOMEEN C/25A S BULK</v>
      </c>
      <c r="N720">
        <v>2</v>
      </c>
    </row>
    <row r="721" spans="1:14">
      <c r="A721">
        <f>IF(MOD(ROW()-3,COUNTA(tblProducts[Description]))=0,A720+1,A720)</f>
        <v>7</v>
      </c>
      <c r="B721">
        <f>MOD(ROW()-3,COUNTA(tblProducts[Description]))+1</f>
        <v>35</v>
      </c>
      <c r="C721" t="str">
        <f>_xlfn.XLOOKUP(A721,tblProducts[Column1],tblProducts[Description])</f>
        <v>BEROL 266 BULK</v>
      </c>
      <c r="D721" t="str">
        <f>_xlfn.XLOOKUP(B721,tblProducts[Column1],tblProducts[Description])</f>
        <v>ETHOMEEN O/12LC BULK</v>
      </c>
      <c r="E721" t="s">
        <v>9</v>
      </c>
      <c r="F721" t="s">
        <v>12</v>
      </c>
      <c r="G721" t="s">
        <v>7</v>
      </c>
      <c r="H721" t="s">
        <v>8</v>
      </c>
      <c r="I721">
        <f t="shared" si="11"/>
        <v>2</v>
      </c>
      <c r="L721" t="str">
        <v>BEROL 266 BULK</v>
      </c>
      <c r="M721" t="str">
        <v>ETHOMEEN O/12LC BULK</v>
      </c>
      <c r="N721">
        <v>2</v>
      </c>
    </row>
    <row r="722" spans="1:14">
      <c r="A722">
        <f>IF(MOD(ROW()-3,COUNTA(tblProducts[Description]))=0,A721+1,A721)</f>
        <v>7</v>
      </c>
      <c r="B722">
        <f>MOD(ROW()-3,COUNTA(tblProducts[Description]))+1</f>
        <v>36</v>
      </c>
      <c r="C722" t="str">
        <f>_xlfn.XLOOKUP(A722,tblProducts[Column1],tblProducts[Description])</f>
        <v>BEROL 266 BULK</v>
      </c>
      <c r="D722" t="str">
        <f>_xlfn.XLOOKUP(B722,tblProducts[Column1],tblProducts[Description])</f>
        <v>ETHOMEEN SV/12 BULK</v>
      </c>
      <c r="E722" t="s">
        <v>9</v>
      </c>
      <c r="F722" t="s">
        <v>12</v>
      </c>
      <c r="G722" t="s">
        <v>7</v>
      </c>
      <c r="H722" t="s">
        <v>8</v>
      </c>
      <c r="I722">
        <f t="shared" si="11"/>
        <v>2</v>
      </c>
      <c r="L722" t="str">
        <v>BEROL 266 BULK</v>
      </c>
      <c r="M722" t="str">
        <v>ETHOMEEN SV/12 BULK</v>
      </c>
      <c r="N722">
        <v>2</v>
      </c>
    </row>
    <row r="723" spans="1:14">
      <c r="A723">
        <f>IF(MOD(ROW()-3,COUNTA(tblProducts[Description]))=0,A722+1,A722)</f>
        <v>7</v>
      </c>
      <c r="B723">
        <f>MOD(ROW()-3,COUNTA(tblProducts[Description]))+1</f>
        <v>37</v>
      </c>
      <c r="C723" t="str">
        <f>_xlfn.XLOOKUP(A723,tblProducts[Column1],tblProducts[Description])</f>
        <v>BEROL 266 BULK</v>
      </c>
      <c r="D723" t="str">
        <f>_xlfn.XLOOKUP(B723,tblProducts[Column1],tblProducts[Description])</f>
        <v>ETHOMEEN SV/15 BULK</v>
      </c>
      <c r="E723" t="s">
        <v>9</v>
      </c>
      <c r="F723" t="s">
        <v>12</v>
      </c>
      <c r="G723" t="s">
        <v>7</v>
      </c>
      <c r="H723" t="s">
        <v>8</v>
      </c>
      <c r="I723">
        <f t="shared" si="11"/>
        <v>2</v>
      </c>
      <c r="L723" t="str">
        <v>BEROL 266 BULK</v>
      </c>
      <c r="M723" t="str">
        <v>ETHOMEEN SV/15 BULK</v>
      </c>
      <c r="N723">
        <v>2</v>
      </c>
    </row>
    <row r="724" spans="1:14">
      <c r="A724">
        <f>IF(MOD(ROW()-3,COUNTA(tblProducts[Description]))=0,A723+1,A723)</f>
        <v>7</v>
      </c>
      <c r="B724">
        <f>MOD(ROW()-3,COUNTA(tblProducts[Description]))+1</f>
        <v>38</v>
      </c>
      <c r="C724" t="str">
        <f>_xlfn.XLOOKUP(A724,tblProducts[Column1],tblProducts[Description])</f>
        <v>BEROL 266 BULK</v>
      </c>
      <c r="D724" t="str">
        <f>_xlfn.XLOOKUP(B724,tblProducts[Column1],tblProducts[Description])</f>
        <v>ETHOMEEN SV/15C BULK</v>
      </c>
      <c r="E724" t="s">
        <v>9</v>
      </c>
      <c r="F724" t="s">
        <v>12</v>
      </c>
      <c r="G724" t="s">
        <v>7</v>
      </c>
      <c r="H724" t="s">
        <v>15</v>
      </c>
      <c r="I724">
        <f t="shared" si="11"/>
        <v>2</v>
      </c>
      <c r="L724" t="str">
        <v>BEROL 266 BULK</v>
      </c>
      <c r="M724" t="str">
        <v>ETHOMEEN SV/15C BULK</v>
      </c>
      <c r="N724">
        <v>2</v>
      </c>
    </row>
    <row r="725" spans="1:14">
      <c r="A725">
        <f>IF(MOD(ROW()-3,COUNTA(tblProducts[Description]))=0,A724+1,A724)</f>
        <v>7</v>
      </c>
      <c r="B725">
        <f>MOD(ROW()-3,COUNTA(tblProducts[Description]))+1</f>
        <v>39</v>
      </c>
      <c r="C725" t="str">
        <f>_xlfn.XLOOKUP(A725,tblProducts[Column1],tblProducts[Description])</f>
        <v>BEROL 266 BULK</v>
      </c>
      <c r="D725" t="str">
        <f>_xlfn.XLOOKUP(B725,tblProducts[Column1],tblProducts[Description])</f>
        <v>ETHOMEEN SV/25 BULK</v>
      </c>
      <c r="E725" t="s">
        <v>9</v>
      </c>
      <c r="F725" t="s">
        <v>12</v>
      </c>
      <c r="G725" t="s">
        <v>7</v>
      </c>
      <c r="H725" t="s">
        <v>8</v>
      </c>
      <c r="I725">
        <f t="shared" si="11"/>
        <v>2</v>
      </c>
      <c r="L725" t="str">
        <v>BEROL 266 BULK</v>
      </c>
      <c r="M725" t="str">
        <v>ETHOMEEN SV/25 BULK</v>
      </c>
      <c r="N725">
        <v>2</v>
      </c>
    </row>
    <row r="726" spans="1:14">
      <c r="A726">
        <f>IF(MOD(ROW()-3,COUNTA(tblProducts[Description]))=0,A725+1,A725)</f>
        <v>7</v>
      </c>
      <c r="B726">
        <f>MOD(ROW()-3,COUNTA(tblProducts[Description]))+1</f>
        <v>40</v>
      </c>
      <c r="C726" t="str">
        <f>_xlfn.XLOOKUP(A726,tblProducts[Column1],tblProducts[Description])</f>
        <v>BEROL 266 BULK</v>
      </c>
      <c r="D726" t="str">
        <f>_xlfn.XLOOKUP(B726,tblProducts[Column1],tblProducts[Description])</f>
        <v>ETHOMEEN T/12 BULK</v>
      </c>
      <c r="E726" t="s">
        <v>9</v>
      </c>
      <c r="F726" t="s">
        <v>12</v>
      </c>
      <c r="G726" t="s">
        <v>7</v>
      </c>
      <c r="H726" t="s">
        <v>8</v>
      </c>
      <c r="I726">
        <f t="shared" si="11"/>
        <v>2</v>
      </c>
      <c r="L726" t="str">
        <v>BEROL 266 BULK</v>
      </c>
      <c r="M726" t="str">
        <v>ETHOMEEN T/12 BULK</v>
      </c>
      <c r="N726">
        <v>2</v>
      </c>
    </row>
    <row r="727" spans="1:14">
      <c r="A727">
        <f>IF(MOD(ROW()-3,COUNTA(tblProducts[Description]))=0,A726+1,A726)</f>
        <v>7</v>
      </c>
      <c r="B727">
        <f>MOD(ROW()-3,COUNTA(tblProducts[Description]))+1</f>
        <v>41</v>
      </c>
      <c r="C727" t="str">
        <f>_xlfn.XLOOKUP(A727,tblProducts[Column1],tblProducts[Description])</f>
        <v>BEROL 266 BULK</v>
      </c>
      <c r="D727" t="str">
        <f>_xlfn.XLOOKUP(B727,tblProducts[Column1],tblProducts[Description])</f>
        <v>ETHOMEEN T/13.5 BULK</v>
      </c>
      <c r="E727" t="s">
        <v>9</v>
      </c>
      <c r="F727" t="s">
        <v>12</v>
      </c>
      <c r="G727" t="s">
        <v>7</v>
      </c>
      <c r="H727" t="s">
        <v>8</v>
      </c>
      <c r="I727">
        <f t="shared" si="11"/>
        <v>2</v>
      </c>
      <c r="L727" t="str">
        <v>BEROL 266 BULK</v>
      </c>
      <c r="M727" t="str">
        <v>ETHOMEEN T/13.5 BULK</v>
      </c>
      <c r="N727">
        <v>2</v>
      </c>
    </row>
    <row r="728" spans="1:14">
      <c r="A728">
        <f>IF(MOD(ROW()-3,COUNTA(tblProducts[Description]))=0,A727+1,A727)</f>
        <v>7</v>
      </c>
      <c r="B728">
        <f>MOD(ROW()-3,COUNTA(tblProducts[Description]))+1</f>
        <v>42</v>
      </c>
      <c r="C728" t="str">
        <f>_xlfn.XLOOKUP(A728,tblProducts[Column1],tblProducts[Description])</f>
        <v>BEROL 266 BULK</v>
      </c>
      <c r="D728" t="str">
        <f>_xlfn.XLOOKUP(B728,tblProducts[Column1],tblProducts[Description])</f>
        <v>ETHOMEEN T/15 BULK</v>
      </c>
      <c r="E728" t="s">
        <v>9</v>
      </c>
      <c r="F728" t="s">
        <v>12</v>
      </c>
      <c r="G728" t="s">
        <v>7</v>
      </c>
      <c r="H728" t="s">
        <v>8</v>
      </c>
      <c r="I728">
        <f t="shared" si="11"/>
        <v>2</v>
      </c>
      <c r="L728" t="str">
        <v>BEROL 266 BULK</v>
      </c>
      <c r="M728" t="str">
        <v>ETHOMEEN T/15 BULK</v>
      </c>
      <c r="N728">
        <v>2</v>
      </c>
    </row>
    <row r="729" spans="1:14">
      <c r="A729">
        <f>IF(MOD(ROW()-3,COUNTA(tblProducts[Description]))=0,A728+1,A728)</f>
        <v>7</v>
      </c>
      <c r="B729">
        <f>MOD(ROW()-3,COUNTA(tblProducts[Description]))+1</f>
        <v>43</v>
      </c>
      <c r="C729" t="str">
        <f>_xlfn.XLOOKUP(A729,tblProducts[Column1],tblProducts[Description])</f>
        <v>BEROL 266 BULK</v>
      </c>
      <c r="D729" t="str">
        <f>_xlfn.XLOOKUP(B729,tblProducts[Column1],tblProducts[Description])</f>
        <v>ETHOMEEN T/17 BULK</v>
      </c>
      <c r="E729" t="s">
        <v>9</v>
      </c>
      <c r="F729" t="s">
        <v>12</v>
      </c>
      <c r="G729" t="s">
        <v>7</v>
      </c>
      <c r="H729" t="s">
        <v>8</v>
      </c>
      <c r="I729">
        <f t="shared" si="11"/>
        <v>2</v>
      </c>
      <c r="L729" t="str">
        <v>BEROL 266 BULK</v>
      </c>
      <c r="M729" t="str">
        <v>ETHOMEEN T/17 BULK</v>
      </c>
      <c r="N729">
        <v>2</v>
      </c>
    </row>
    <row r="730" spans="1:14">
      <c r="A730">
        <f>IF(MOD(ROW()-3,COUNTA(tblProducts[Description]))=0,A729+1,A729)</f>
        <v>7</v>
      </c>
      <c r="B730">
        <f>MOD(ROW()-3,COUNTA(tblProducts[Description]))+1</f>
        <v>44</v>
      </c>
      <c r="C730" t="str">
        <f>_xlfn.XLOOKUP(A730,tblProducts[Column1],tblProducts[Description])</f>
        <v>BEROL 266 BULK</v>
      </c>
      <c r="D730" t="str">
        <f>_xlfn.XLOOKUP(B730,tblProducts[Column1],tblProducts[Description])</f>
        <v>ETHOMEEN T/18 BULK</v>
      </c>
      <c r="E730" t="s">
        <v>9</v>
      </c>
      <c r="F730" t="s">
        <v>12</v>
      </c>
      <c r="G730" t="s">
        <v>7</v>
      </c>
      <c r="H730" t="s">
        <v>8</v>
      </c>
      <c r="I730">
        <f t="shared" si="11"/>
        <v>2</v>
      </c>
      <c r="L730" t="str">
        <v>BEROL 266 BULK</v>
      </c>
      <c r="M730" t="str">
        <v>ETHOMEEN T/18 BULK</v>
      </c>
      <c r="N730">
        <v>2</v>
      </c>
    </row>
    <row r="731" spans="1:14">
      <c r="A731">
        <f>IF(MOD(ROW()-3,COUNTA(tblProducts[Description]))=0,A730+1,A730)</f>
        <v>7</v>
      </c>
      <c r="B731">
        <f>MOD(ROW()-3,COUNTA(tblProducts[Description]))+1</f>
        <v>45</v>
      </c>
      <c r="C731" t="str">
        <f>_xlfn.XLOOKUP(A731,tblProducts[Column1],tblProducts[Description])</f>
        <v>BEROL 266 BULK</v>
      </c>
      <c r="D731" t="str">
        <f>_xlfn.XLOOKUP(B731,tblProducts[Column1],tblProducts[Description])</f>
        <v>ETHOMEEN T/19 BULK</v>
      </c>
      <c r="E731" t="s">
        <v>9</v>
      </c>
      <c r="F731" t="s">
        <v>12</v>
      </c>
      <c r="G731" t="s">
        <v>7</v>
      </c>
      <c r="H731" t="s">
        <v>16</v>
      </c>
      <c r="I731">
        <f t="shared" si="11"/>
        <v>2</v>
      </c>
      <c r="L731" t="str">
        <v>BEROL 266 BULK</v>
      </c>
      <c r="M731" t="str">
        <v>ETHOMEEN T/19 BULK</v>
      </c>
      <c r="N731">
        <v>2</v>
      </c>
    </row>
    <row r="732" spans="1:14">
      <c r="A732">
        <f>IF(MOD(ROW()-3,COUNTA(tblProducts[Description]))=0,A731+1,A731)</f>
        <v>7</v>
      </c>
      <c r="B732">
        <f>MOD(ROW()-3,COUNTA(tblProducts[Description]))+1</f>
        <v>46</v>
      </c>
      <c r="C732" t="str">
        <f>_xlfn.XLOOKUP(A732,tblProducts[Column1],tblProducts[Description])</f>
        <v>BEROL 266 BULK</v>
      </c>
      <c r="D732" t="str">
        <f>_xlfn.XLOOKUP(B732,tblProducts[Column1],tblProducts[Description])</f>
        <v>ETHOMEEN T/20 BULK</v>
      </c>
      <c r="E732" t="s">
        <v>9</v>
      </c>
      <c r="F732" t="s">
        <v>12</v>
      </c>
      <c r="G732" t="s">
        <v>7</v>
      </c>
      <c r="H732" t="s">
        <v>8</v>
      </c>
      <c r="I732">
        <f t="shared" si="11"/>
        <v>2</v>
      </c>
      <c r="L732" t="str">
        <v>BEROL 266 BULK</v>
      </c>
      <c r="M732" t="str">
        <v>ETHOMEEN T/20 BULK</v>
      </c>
      <c r="N732">
        <v>2</v>
      </c>
    </row>
    <row r="733" spans="1:14">
      <c r="A733">
        <f>IF(MOD(ROW()-3,COUNTA(tblProducts[Description]))=0,A732+1,A732)</f>
        <v>7</v>
      </c>
      <c r="B733">
        <f>MOD(ROW()-3,COUNTA(tblProducts[Description]))+1</f>
        <v>47</v>
      </c>
      <c r="C733" t="str">
        <f>_xlfn.XLOOKUP(A733,tblProducts[Column1],tblProducts[Description])</f>
        <v>BEROL 266 BULK</v>
      </c>
      <c r="D733" t="str">
        <f>_xlfn.XLOOKUP(B733,tblProducts[Column1],tblProducts[Description])</f>
        <v>ETHOMEEN T/20S BULK</v>
      </c>
      <c r="E733" t="s">
        <v>9</v>
      </c>
      <c r="F733" t="s">
        <v>12</v>
      </c>
      <c r="G733" t="s">
        <v>7</v>
      </c>
      <c r="H733" t="s">
        <v>8</v>
      </c>
      <c r="I733">
        <f t="shared" si="11"/>
        <v>2</v>
      </c>
      <c r="L733" t="str">
        <v>BEROL 266 BULK</v>
      </c>
      <c r="M733" t="str">
        <v>ETHOMEEN T/20S BULK</v>
      </c>
      <c r="N733">
        <v>2</v>
      </c>
    </row>
    <row r="734" spans="1:14">
      <c r="A734">
        <f>IF(MOD(ROW()-3,COUNTA(tblProducts[Description]))=0,A733+1,A733)</f>
        <v>7</v>
      </c>
      <c r="B734">
        <f>MOD(ROW()-3,COUNTA(tblProducts[Description]))+1</f>
        <v>48</v>
      </c>
      <c r="C734" t="str">
        <f>_xlfn.XLOOKUP(A734,tblProducts[Column1],tblProducts[Description])</f>
        <v>BEROL 266 BULK</v>
      </c>
      <c r="D734" t="str">
        <f>_xlfn.XLOOKUP(B734,tblProducts[Column1],tblProducts[Description])</f>
        <v>ETHOMEEN T/24 BULK</v>
      </c>
      <c r="E734" t="s">
        <v>9</v>
      </c>
      <c r="F734" t="s">
        <v>12</v>
      </c>
      <c r="G734" t="s">
        <v>7</v>
      </c>
      <c r="H734" t="s">
        <v>8</v>
      </c>
      <c r="I734">
        <f t="shared" si="11"/>
        <v>2</v>
      </c>
      <c r="L734" t="str">
        <v>BEROL 266 BULK</v>
      </c>
      <c r="M734" t="str">
        <v>ETHOMEEN T/24 BULK</v>
      </c>
      <c r="N734">
        <v>2</v>
      </c>
    </row>
    <row r="735" spans="1:14">
      <c r="A735">
        <f>IF(MOD(ROW()-3,COUNTA(tblProducts[Description]))=0,A734+1,A734)</f>
        <v>7</v>
      </c>
      <c r="B735">
        <f>MOD(ROW()-3,COUNTA(tblProducts[Description]))+1</f>
        <v>49</v>
      </c>
      <c r="C735" t="str">
        <f>_xlfn.XLOOKUP(A735,tblProducts[Column1],tblProducts[Description])</f>
        <v>BEROL 266 BULK</v>
      </c>
      <c r="D735" t="str">
        <f>_xlfn.XLOOKUP(B735,tblProducts[Column1],tblProducts[Description])</f>
        <v>ETHOMEEN T/25 BULK</v>
      </c>
      <c r="E735" t="s">
        <v>9</v>
      </c>
      <c r="F735" t="s">
        <v>12</v>
      </c>
      <c r="G735" t="s">
        <v>7</v>
      </c>
      <c r="H735" t="s">
        <v>8</v>
      </c>
      <c r="I735">
        <f t="shared" si="11"/>
        <v>2</v>
      </c>
      <c r="L735" t="str">
        <v>BEROL 266 BULK</v>
      </c>
      <c r="M735" t="str">
        <v>ETHOMEEN T/25 BULK</v>
      </c>
      <c r="N735">
        <v>2</v>
      </c>
    </row>
    <row r="736" spans="1:14">
      <c r="A736">
        <f>IF(MOD(ROW()-3,COUNTA(tblProducts[Description]))=0,A735+1,A735)</f>
        <v>7</v>
      </c>
      <c r="B736">
        <f>MOD(ROW()-3,COUNTA(tblProducts[Description]))+1</f>
        <v>50</v>
      </c>
      <c r="C736" t="str">
        <f>_xlfn.XLOOKUP(A736,tblProducts[Column1],tblProducts[Description])</f>
        <v>BEROL 266 BULK</v>
      </c>
      <c r="D736" t="str">
        <f>_xlfn.XLOOKUP(B736,tblProducts[Column1],tblProducts[Description])</f>
        <v>ETHOMEEN T/28 BULK</v>
      </c>
      <c r="E736" t="s">
        <v>9</v>
      </c>
      <c r="F736" t="s">
        <v>12</v>
      </c>
      <c r="G736" t="s">
        <v>7</v>
      </c>
      <c r="H736" t="s">
        <v>8</v>
      </c>
      <c r="I736">
        <f t="shared" si="11"/>
        <v>2</v>
      </c>
      <c r="L736" t="str">
        <v>BEROL 266 BULK</v>
      </c>
      <c r="M736" t="str">
        <v>ETHOMEEN T/28 BULK</v>
      </c>
      <c r="N736">
        <v>2</v>
      </c>
    </row>
    <row r="737" spans="1:14">
      <c r="A737">
        <f>IF(MOD(ROW()-3,COUNTA(tblProducts[Description]))=0,A736+1,A736)</f>
        <v>7</v>
      </c>
      <c r="B737">
        <f>MOD(ROW()-3,COUNTA(tblProducts[Description]))+1</f>
        <v>51</v>
      </c>
      <c r="C737" t="str">
        <f>_xlfn.XLOOKUP(A737,tblProducts[Column1],tblProducts[Description])</f>
        <v>BEROL 266 BULK</v>
      </c>
      <c r="D737" t="str">
        <f>_xlfn.XLOOKUP(B737,tblProducts[Column1],tblProducts[Description])</f>
        <v>ETHYLAN 1008 SA BULK</v>
      </c>
      <c r="E737" t="s">
        <v>9</v>
      </c>
      <c r="F737" t="s">
        <v>12</v>
      </c>
      <c r="G737" t="s">
        <v>7</v>
      </c>
      <c r="H737" t="s">
        <v>8</v>
      </c>
      <c r="I737">
        <f t="shared" si="11"/>
        <v>2</v>
      </c>
      <c r="L737" t="str">
        <v>BEROL 266 BULK</v>
      </c>
      <c r="M737" t="str">
        <v>ETHYLAN 1008 SA BULK</v>
      </c>
      <c r="N737">
        <v>2</v>
      </c>
    </row>
    <row r="738" spans="1:14">
      <c r="A738">
        <f>IF(MOD(ROW()-3,COUNTA(tblProducts[Description]))=0,A737+1,A737)</f>
        <v>7</v>
      </c>
      <c r="B738">
        <f>MOD(ROW()-3,COUNTA(tblProducts[Description]))+1</f>
        <v>52</v>
      </c>
      <c r="C738" t="str">
        <f>_xlfn.XLOOKUP(A738,tblProducts[Column1],tblProducts[Description])</f>
        <v>BEROL 266 BULK</v>
      </c>
      <c r="D738" t="str">
        <f>_xlfn.XLOOKUP(B738,tblProducts[Column1],tblProducts[Description])</f>
        <v>ETHYLAN 325 BULK</v>
      </c>
      <c r="E738" t="s">
        <v>9</v>
      </c>
      <c r="F738" t="s">
        <v>12</v>
      </c>
      <c r="G738" t="s">
        <v>9</v>
      </c>
      <c r="H738" t="s">
        <v>8</v>
      </c>
      <c r="I738">
        <f t="shared" si="11"/>
        <v>4</v>
      </c>
      <c r="L738" t="str">
        <v>BEROL 266 BULK</v>
      </c>
      <c r="M738" t="str">
        <v>ETHYLAN 325 BULK</v>
      </c>
      <c r="N738">
        <v>4</v>
      </c>
    </row>
    <row r="739" spans="1:14">
      <c r="A739">
        <f>IF(MOD(ROW()-3,COUNTA(tblProducts[Description]))=0,A738+1,A738)</f>
        <v>7</v>
      </c>
      <c r="B739">
        <f>MOD(ROW()-3,COUNTA(tblProducts[Description]))+1</f>
        <v>53</v>
      </c>
      <c r="C739" t="str">
        <f>_xlfn.XLOOKUP(A739,tblProducts[Column1],tblProducts[Description])</f>
        <v>BEROL 266 BULK</v>
      </c>
      <c r="D739" t="str">
        <f>_xlfn.XLOOKUP(B739,tblProducts[Column1],tblProducts[Description])</f>
        <v>ETHYLAN NS-500LQ BULK</v>
      </c>
      <c r="E739" t="s">
        <v>9</v>
      </c>
      <c r="F739" t="s">
        <v>12</v>
      </c>
      <c r="G739" t="s">
        <v>9</v>
      </c>
      <c r="H739" t="s">
        <v>8</v>
      </c>
      <c r="I739">
        <f t="shared" si="11"/>
        <v>4</v>
      </c>
      <c r="L739" t="str">
        <v>BEROL 266 BULK</v>
      </c>
      <c r="M739" t="str">
        <v>ETHYLAN NS-500LQ BULK</v>
      </c>
      <c r="N739">
        <v>4</v>
      </c>
    </row>
    <row r="740" spans="1:14">
      <c r="A740">
        <f>IF(MOD(ROW()-3,COUNTA(tblProducts[Description]))=0,A739+1,A739)</f>
        <v>7</v>
      </c>
      <c r="B740">
        <f>MOD(ROW()-3,COUNTA(tblProducts[Description]))+1</f>
        <v>54</v>
      </c>
      <c r="C740" t="str">
        <f>_xlfn.XLOOKUP(A740,tblProducts[Column1],tblProducts[Description])</f>
        <v>BEROL 266 BULK</v>
      </c>
      <c r="D740" t="str">
        <f>_xlfn.XLOOKUP(B740,tblProducts[Column1],tblProducts[Description])</f>
        <v>ETHYLAN PRE NS-505 K BULK</v>
      </c>
      <c r="E740" t="s">
        <v>9</v>
      </c>
      <c r="F740" t="s">
        <v>12</v>
      </c>
      <c r="G740" t="s">
        <v>7</v>
      </c>
      <c r="H740" t="s">
        <v>8</v>
      </c>
      <c r="I740">
        <f t="shared" si="11"/>
        <v>2</v>
      </c>
      <c r="L740" t="str">
        <v>BEROL 266 BULK</v>
      </c>
      <c r="M740" t="str">
        <v>ETHYLAN PRE NS-505 K BULK</v>
      </c>
      <c r="N740">
        <v>2</v>
      </c>
    </row>
    <row r="741" spans="1:14">
      <c r="A741">
        <f>IF(MOD(ROW()-3,COUNTA(tblProducts[Description]))=0,A740+1,A740)</f>
        <v>7</v>
      </c>
      <c r="B741">
        <f>MOD(ROW()-3,COUNTA(tblProducts[Description]))+1</f>
        <v>55</v>
      </c>
      <c r="C741" t="str">
        <f>_xlfn.XLOOKUP(A741,tblProducts[Column1],tblProducts[Description])</f>
        <v>BEROL 266 BULK</v>
      </c>
      <c r="D741" t="str">
        <f>_xlfn.XLOOKUP(B741,tblProducts[Column1],tblProducts[Description])</f>
        <v>ETHYLAN SN-90 BULK</v>
      </c>
      <c r="E741" t="s">
        <v>9</v>
      </c>
      <c r="F741" t="s">
        <v>12</v>
      </c>
      <c r="G741" t="s">
        <v>7</v>
      </c>
      <c r="H741" t="s">
        <v>8</v>
      </c>
      <c r="I741">
        <f t="shared" si="11"/>
        <v>2</v>
      </c>
      <c r="L741" t="str">
        <v>BEROL 266 BULK</v>
      </c>
      <c r="M741" t="str">
        <v>ETHYLAN SN-90 BULK</v>
      </c>
      <c r="N741">
        <v>2</v>
      </c>
    </row>
    <row r="742" spans="1:14">
      <c r="A742">
        <f>IF(MOD(ROW()-3,COUNTA(tblProducts[Description]))=0,A741+1,A741)</f>
        <v>7</v>
      </c>
      <c r="B742">
        <f>MOD(ROW()-3,COUNTA(tblProducts[Description]))+1</f>
        <v>56</v>
      </c>
      <c r="C742" t="str">
        <f>_xlfn.XLOOKUP(A742,tblProducts[Column1],tblProducts[Description])</f>
        <v>BEROL 266 BULK</v>
      </c>
      <c r="D742" t="str">
        <f>_xlfn.XLOOKUP(B742,tblProducts[Column1],tblProducts[Description])</f>
        <v>ETHYLAN TD-100 BULK</v>
      </c>
      <c r="E742" t="s">
        <v>9</v>
      </c>
      <c r="F742" t="s">
        <v>12</v>
      </c>
      <c r="G742" t="s">
        <v>7</v>
      </c>
      <c r="H742" t="s">
        <v>8</v>
      </c>
      <c r="I742">
        <f t="shared" si="11"/>
        <v>2</v>
      </c>
      <c r="L742" t="str">
        <v>BEROL 266 BULK</v>
      </c>
      <c r="M742" t="str">
        <v>ETHYLAN TD-100 BULK</v>
      </c>
      <c r="N742">
        <v>2</v>
      </c>
    </row>
    <row r="743" spans="1:14">
      <c r="A743">
        <f>IF(MOD(ROW()-3,COUNTA(tblProducts[Description]))=0,A742+1,A742)</f>
        <v>7</v>
      </c>
      <c r="B743">
        <f>MOD(ROW()-3,COUNTA(tblProducts[Description]))+1</f>
        <v>57</v>
      </c>
      <c r="C743" t="str">
        <f>_xlfn.XLOOKUP(A743,tblProducts[Column1],tblProducts[Description])</f>
        <v>BEROL 266 BULK</v>
      </c>
      <c r="D743" t="str">
        <f>_xlfn.XLOOKUP(B743,tblProducts[Column1],tblProducts[Description])</f>
        <v>ETHYLAN TD-120 BULK</v>
      </c>
      <c r="E743" t="s">
        <v>9</v>
      </c>
      <c r="F743" t="s">
        <v>12</v>
      </c>
      <c r="G743" t="s">
        <v>7</v>
      </c>
      <c r="H743" t="s">
        <v>8</v>
      </c>
      <c r="I743">
        <f t="shared" si="11"/>
        <v>2</v>
      </c>
      <c r="L743" t="str">
        <v>BEROL 266 BULK</v>
      </c>
      <c r="M743" t="str">
        <v>ETHYLAN TD-120 BULK</v>
      </c>
      <c r="N743">
        <v>2</v>
      </c>
    </row>
    <row r="744" spans="1:14">
      <c r="A744">
        <f>IF(MOD(ROW()-3,COUNTA(tblProducts[Description]))=0,A743+1,A743)</f>
        <v>7</v>
      </c>
      <c r="B744">
        <f>MOD(ROW()-3,COUNTA(tblProducts[Description]))+1</f>
        <v>58</v>
      </c>
      <c r="C744" t="str">
        <f>_xlfn.XLOOKUP(A744,tblProducts[Column1],tblProducts[Description])</f>
        <v>BEROL 266 BULK</v>
      </c>
      <c r="D744" t="str">
        <f>_xlfn.XLOOKUP(B744,tblProducts[Column1],tblProducts[Description])</f>
        <v>ETHYLAN TD-1407 BULK</v>
      </c>
      <c r="E744" t="s">
        <v>9</v>
      </c>
      <c r="F744" t="s">
        <v>12</v>
      </c>
      <c r="G744" t="s">
        <v>7</v>
      </c>
      <c r="H744" t="s">
        <v>8</v>
      </c>
      <c r="I744">
        <f t="shared" si="11"/>
        <v>2</v>
      </c>
      <c r="L744" t="str">
        <v>BEROL 266 BULK</v>
      </c>
      <c r="M744" t="str">
        <v>ETHYLAN TD-1407 BULK</v>
      </c>
      <c r="N744">
        <v>2</v>
      </c>
    </row>
    <row r="745" spans="1:14">
      <c r="A745">
        <f>IF(MOD(ROW()-3,COUNTA(tblProducts[Description]))=0,A744+1,A744)</f>
        <v>7</v>
      </c>
      <c r="B745">
        <f>MOD(ROW()-3,COUNTA(tblProducts[Description]))+1</f>
        <v>59</v>
      </c>
      <c r="C745" t="str">
        <f>_xlfn.XLOOKUP(A745,tblProducts[Column1],tblProducts[Description])</f>
        <v>BEROL 266 BULK</v>
      </c>
      <c r="D745" t="str">
        <f>_xlfn.XLOOKUP(B745,tblProducts[Column1],tblProducts[Description])</f>
        <v>ETHYLAN TD-40 BULK</v>
      </c>
      <c r="E745" t="s">
        <v>9</v>
      </c>
      <c r="F745" t="s">
        <v>12</v>
      </c>
      <c r="G745" t="s">
        <v>7</v>
      </c>
      <c r="H745" t="s">
        <v>8</v>
      </c>
      <c r="I745">
        <f t="shared" si="11"/>
        <v>2</v>
      </c>
      <c r="L745" t="str">
        <v>BEROL 266 BULK</v>
      </c>
      <c r="M745" t="str">
        <v>ETHYLAN TD-40 BULK</v>
      </c>
      <c r="N745">
        <v>2</v>
      </c>
    </row>
    <row r="746" spans="1:14">
      <c r="A746">
        <f>IF(MOD(ROW()-3,COUNTA(tblProducts[Description]))=0,A745+1,A745)</f>
        <v>7</v>
      </c>
      <c r="B746">
        <f>MOD(ROW()-3,COUNTA(tblProducts[Description]))+1</f>
        <v>60</v>
      </c>
      <c r="C746" t="str">
        <f>_xlfn.XLOOKUP(A746,tblProducts[Column1],tblProducts[Description])</f>
        <v>BEROL 266 BULK</v>
      </c>
      <c r="D746" t="str">
        <f>_xlfn.XLOOKUP(B746,tblProducts[Column1],tblProducts[Description])</f>
        <v>ETHYLAN TD-60 BULK</v>
      </c>
      <c r="E746" t="s">
        <v>9</v>
      </c>
      <c r="F746" t="s">
        <v>12</v>
      </c>
      <c r="G746" t="s">
        <v>7</v>
      </c>
      <c r="H746" t="s">
        <v>8</v>
      </c>
      <c r="I746">
        <f t="shared" si="11"/>
        <v>2</v>
      </c>
      <c r="L746" t="str">
        <v>BEROL 266 BULK</v>
      </c>
      <c r="M746" t="str">
        <v>ETHYLAN TD-60 BULK</v>
      </c>
      <c r="N746">
        <v>2</v>
      </c>
    </row>
    <row r="747" spans="1:14">
      <c r="A747">
        <f>IF(MOD(ROW()-3,COUNTA(tblProducts[Description]))=0,A746+1,A746)</f>
        <v>7</v>
      </c>
      <c r="B747">
        <f>MOD(ROW()-3,COUNTA(tblProducts[Description]))+1</f>
        <v>61</v>
      </c>
      <c r="C747" t="str">
        <f>_xlfn.XLOOKUP(A747,tblProducts[Column1],tblProducts[Description])</f>
        <v>BEROL 266 BULK</v>
      </c>
      <c r="D747" t="str">
        <f>_xlfn.XLOOKUP(B747,tblProducts[Column1],tblProducts[Description])</f>
        <v>INTERMEDIATE BE-110L BULK</v>
      </c>
      <c r="E747" t="s">
        <v>9</v>
      </c>
      <c r="F747" t="s">
        <v>12</v>
      </c>
      <c r="G747" t="s">
        <v>7</v>
      </c>
      <c r="H747" t="s">
        <v>8</v>
      </c>
      <c r="I747">
        <f t="shared" si="11"/>
        <v>2</v>
      </c>
      <c r="L747" t="str">
        <v>BEROL 266 BULK</v>
      </c>
      <c r="M747" t="str">
        <v>INTERMEDIATE BE-110L BULK</v>
      </c>
      <c r="N747">
        <v>2</v>
      </c>
    </row>
    <row r="748" spans="1:14">
      <c r="A748">
        <f>IF(MOD(ROW()-3,COUNTA(tblProducts[Description]))=0,A747+1,A747)</f>
        <v>7</v>
      </c>
      <c r="B748">
        <f>MOD(ROW()-3,COUNTA(tblProducts[Description]))+1</f>
        <v>62</v>
      </c>
      <c r="C748" t="str">
        <f>_xlfn.XLOOKUP(A748,tblProducts[Column1],tblProducts[Description])</f>
        <v>BEROL 266 BULK</v>
      </c>
      <c r="D748" t="str">
        <f>_xlfn.XLOOKUP(B748,tblProducts[Column1],tblProducts[Description])</f>
        <v>INTERMEDIATE DPG-415 BULK</v>
      </c>
      <c r="E748" t="s">
        <v>9</v>
      </c>
      <c r="F748" t="s">
        <v>12</v>
      </c>
      <c r="G748" t="s">
        <v>7</v>
      </c>
      <c r="H748" t="s">
        <v>8</v>
      </c>
      <c r="I748">
        <f t="shared" si="11"/>
        <v>2</v>
      </c>
      <c r="L748" t="str">
        <v>BEROL 266 BULK</v>
      </c>
      <c r="M748" t="str">
        <v>INTERMEDIATE DPG-415 BULK</v>
      </c>
      <c r="N748">
        <v>2</v>
      </c>
    </row>
    <row r="749" spans="1:14">
      <c r="A749">
        <f>IF(MOD(ROW()-3,COUNTA(tblProducts[Description]))=0,A748+1,A748)</f>
        <v>7</v>
      </c>
      <c r="B749">
        <f>MOD(ROW()-3,COUNTA(tblProducts[Description]))+1</f>
        <v>63</v>
      </c>
      <c r="C749" t="str">
        <f>_xlfn.XLOOKUP(A749,tblProducts[Column1],tblProducts[Description])</f>
        <v>BEROL 266 BULK</v>
      </c>
      <c r="D749" t="str">
        <f>_xlfn.XLOOKUP(B749,tblProducts[Column1],tblProducts[Description])</f>
        <v>PROPODUOMEEN T/12 BULK</v>
      </c>
      <c r="E749" t="s">
        <v>9</v>
      </c>
      <c r="F749" t="s">
        <v>12</v>
      </c>
      <c r="G749" t="s">
        <v>7</v>
      </c>
      <c r="H749" t="s">
        <v>8</v>
      </c>
      <c r="I749">
        <f t="shared" si="11"/>
        <v>2</v>
      </c>
      <c r="L749" t="str">
        <v>BEROL 266 BULK</v>
      </c>
      <c r="M749" t="str">
        <v>PROPODUOMEEN T/12 BULK</v>
      </c>
      <c r="N749">
        <v>2</v>
      </c>
    </row>
    <row r="750" spans="1:14">
      <c r="A750">
        <f>IF(MOD(ROW()-3,COUNTA(tblProducts[Description]))=0,A749+1,A749)</f>
        <v>7</v>
      </c>
      <c r="B750">
        <f>MOD(ROW()-3,COUNTA(tblProducts[Description]))+1</f>
        <v>64</v>
      </c>
      <c r="C750" t="str">
        <f>_xlfn.XLOOKUP(A750,tblProducts[Column1],tblProducts[Description])</f>
        <v>BEROL 266 BULK</v>
      </c>
      <c r="D750" t="str">
        <f>_xlfn.XLOOKUP(B750,tblProducts[Column1],tblProducts[Description])</f>
        <v>PROPOMEEN T/12 BULK</v>
      </c>
      <c r="E750" t="s">
        <v>9</v>
      </c>
      <c r="F750" t="s">
        <v>12</v>
      </c>
      <c r="G750" t="s">
        <v>7</v>
      </c>
      <c r="H750" t="s">
        <v>8</v>
      </c>
      <c r="I750">
        <f t="shared" si="11"/>
        <v>2</v>
      </c>
      <c r="L750" t="str">
        <v>BEROL 266 BULK</v>
      </c>
      <c r="M750" t="str">
        <v>PROPOMEEN T/12 BULK</v>
      </c>
      <c r="N750">
        <v>2</v>
      </c>
    </row>
    <row r="751" spans="1:14">
      <c r="A751">
        <f>IF(MOD(ROW()-3,COUNTA(tblProducts[Description]))=0,A750+1,A750)</f>
        <v>7</v>
      </c>
      <c r="B751">
        <f>MOD(ROW()-3,COUNTA(tblProducts[Description]))+1</f>
        <v>65</v>
      </c>
      <c r="C751" t="str">
        <f>_xlfn.XLOOKUP(A751,tblProducts[Column1],tblProducts[Description])</f>
        <v>BEROL 266 BULK</v>
      </c>
      <c r="D751" t="str">
        <f>_xlfn.XLOOKUP(B751,tblProducts[Column1],tblProducts[Description])</f>
        <v>TMP-420 BULK</v>
      </c>
      <c r="E751" t="s">
        <v>9</v>
      </c>
      <c r="F751" t="s">
        <v>12</v>
      </c>
      <c r="G751" t="s">
        <v>7</v>
      </c>
      <c r="H751" t="s">
        <v>8</v>
      </c>
      <c r="I751">
        <f t="shared" si="11"/>
        <v>2</v>
      </c>
      <c r="L751" t="str">
        <v>BEROL 266 BULK</v>
      </c>
      <c r="M751" t="str">
        <v>TMP-420 BULK</v>
      </c>
      <c r="N751">
        <v>2</v>
      </c>
    </row>
    <row r="752" spans="1:14">
      <c r="A752">
        <f>IF(MOD(ROW()-3,COUNTA(tblProducts[Description]))=0,A751+1,A751)</f>
        <v>7</v>
      </c>
      <c r="B752">
        <f>MOD(ROW()-3,COUNTA(tblProducts[Description]))+1</f>
        <v>66</v>
      </c>
      <c r="C752" t="str">
        <f>_xlfn.XLOOKUP(A752,tblProducts[Column1],tblProducts[Description])</f>
        <v>BEROL 266 BULK</v>
      </c>
      <c r="D752" t="str">
        <f>_xlfn.XLOOKUP(B752,tblProducts[Column1],tblProducts[Description])</f>
        <v>TMP-80 BULK</v>
      </c>
      <c r="E752" t="s">
        <v>9</v>
      </c>
      <c r="F752" t="s">
        <v>12</v>
      </c>
      <c r="G752" t="s">
        <v>7</v>
      </c>
      <c r="H752" t="s">
        <v>8</v>
      </c>
      <c r="I752">
        <f t="shared" si="11"/>
        <v>2</v>
      </c>
      <c r="L752" t="str">
        <v>BEROL 266 BULK</v>
      </c>
      <c r="M752" t="str">
        <v>TMP-80 BULK</v>
      </c>
      <c r="N752">
        <v>2</v>
      </c>
    </row>
    <row r="753" spans="1:14">
      <c r="A753">
        <f>IF(MOD(ROW()-3,COUNTA(tblProducts[Description]))=0,A752+1,A752)</f>
        <v>7</v>
      </c>
      <c r="B753">
        <f>MOD(ROW()-3,COUNTA(tblProducts[Description]))+1</f>
        <v>67</v>
      </c>
      <c r="C753" t="str">
        <f>_xlfn.XLOOKUP(A753,tblProducts[Column1],tblProducts[Description])</f>
        <v>BEROL 266 BULK</v>
      </c>
      <c r="D753" t="str">
        <f>_xlfn.XLOOKUP(B753,tblProducts[Column1],tblProducts[Description])</f>
        <v>VISCO 352 BULK</v>
      </c>
      <c r="E753" t="s">
        <v>9</v>
      </c>
      <c r="F753" t="s">
        <v>12</v>
      </c>
      <c r="G753" t="s">
        <v>7</v>
      </c>
      <c r="H753" t="s">
        <v>8</v>
      </c>
      <c r="I753">
        <f t="shared" si="11"/>
        <v>2</v>
      </c>
      <c r="L753" t="str">
        <v>BEROL 266 BULK</v>
      </c>
      <c r="M753" t="str">
        <v>VISCO 352 BULK</v>
      </c>
      <c r="N753">
        <v>2</v>
      </c>
    </row>
    <row r="754" spans="1:14">
      <c r="A754">
        <f>IF(MOD(ROW()-3,COUNTA(tblProducts[Description]))=0,A753+1,A753)</f>
        <v>7</v>
      </c>
      <c r="B754">
        <f>MOD(ROW()-3,COUNTA(tblProducts[Description]))+1</f>
        <v>68</v>
      </c>
      <c r="C754" t="str">
        <f>_xlfn.XLOOKUP(A754,tblProducts[Column1],tblProducts[Description])</f>
        <v>BEROL 266 BULK</v>
      </c>
      <c r="D754" t="str">
        <f>_xlfn.XLOOKUP(B754,tblProducts[Column1],tblProducts[Description])</f>
        <v>WITBREAK DPG-25 BULK</v>
      </c>
      <c r="E754" t="s">
        <v>9</v>
      </c>
      <c r="F754" t="s">
        <v>12</v>
      </c>
      <c r="G754" t="s">
        <v>7</v>
      </c>
      <c r="H754" t="s">
        <v>8</v>
      </c>
      <c r="I754">
        <f t="shared" si="11"/>
        <v>2</v>
      </c>
      <c r="L754" t="str">
        <v>BEROL 266 BULK</v>
      </c>
      <c r="M754" t="str">
        <v>WITBREAK DPG-25 BULK</v>
      </c>
      <c r="N754">
        <v>2</v>
      </c>
    </row>
    <row r="755" spans="1:14">
      <c r="A755">
        <f>IF(MOD(ROW()-3,COUNTA(tblProducts[Description]))=0,A754+1,A754)</f>
        <v>7</v>
      </c>
      <c r="B755">
        <f>MOD(ROW()-3,COUNTA(tblProducts[Description]))+1</f>
        <v>69</v>
      </c>
      <c r="C755" t="str">
        <f>_xlfn.XLOOKUP(A755,tblProducts[Column1],tblProducts[Description])</f>
        <v>BEROL 266 BULK</v>
      </c>
      <c r="D755" t="str">
        <f>_xlfn.XLOOKUP(B755,tblProducts[Column1],tblProducts[Description])</f>
        <v>WITBREAK DPG-482 BULK</v>
      </c>
      <c r="E755" t="s">
        <v>9</v>
      </c>
      <c r="F755" t="s">
        <v>12</v>
      </c>
      <c r="G755" t="s">
        <v>7</v>
      </c>
      <c r="H755" t="s">
        <v>8</v>
      </c>
      <c r="I755">
        <f t="shared" si="11"/>
        <v>2</v>
      </c>
      <c r="L755" t="str">
        <v>BEROL 266 BULK</v>
      </c>
      <c r="M755" t="str">
        <v>WITBREAK DPG-482 BULK</v>
      </c>
      <c r="N755">
        <v>2</v>
      </c>
    </row>
    <row r="756" spans="1:14">
      <c r="A756">
        <f>IF(MOD(ROW()-3,COUNTA(tblProducts[Description]))=0,A755+1,A755)</f>
        <v>7</v>
      </c>
      <c r="B756">
        <f>MOD(ROW()-3,COUNTA(tblProducts[Description]))+1</f>
        <v>70</v>
      </c>
      <c r="C756" t="str">
        <f>_xlfn.XLOOKUP(A756,tblProducts[Column1],tblProducts[Description])</f>
        <v>BEROL 266 BULK</v>
      </c>
      <c r="D756" t="str">
        <f>_xlfn.XLOOKUP(B756,tblProducts[Column1],tblProducts[Description])</f>
        <v>WITBREAK DPG-818 BULK</v>
      </c>
      <c r="E756" t="s">
        <v>9</v>
      </c>
      <c r="F756" t="s">
        <v>12</v>
      </c>
      <c r="G756" t="s">
        <v>7</v>
      </c>
      <c r="H756" t="s">
        <v>8</v>
      </c>
      <c r="I756">
        <f t="shared" si="11"/>
        <v>2</v>
      </c>
      <c r="L756" t="str">
        <v>BEROL 266 BULK</v>
      </c>
      <c r="M756" t="str">
        <v>WITBREAK DPG-818 BULK</v>
      </c>
      <c r="N756">
        <v>2</v>
      </c>
    </row>
    <row r="757" spans="1:14">
      <c r="A757">
        <f>IF(MOD(ROW()-3,COUNTA(tblProducts[Description]))=0,A756+1,A756)</f>
        <v>7</v>
      </c>
      <c r="B757">
        <f>MOD(ROW()-3,COUNTA(tblProducts[Description]))+1</f>
        <v>71</v>
      </c>
      <c r="C757" t="str">
        <f>_xlfn.XLOOKUP(A757,tblProducts[Column1],tblProducts[Description])</f>
        <v>BEROL 266 BULK</v>
      </c>
      <c r="D757" t="str">
        <f>_xlfn.XLOOKUP(B757,tblProducts[Column1],tblProducts[Description])</f>
        <v>WITBREAK DTG-62 BULK</v>
      </c>
      <c r="E757" t="s">
        <v>9</v>
      </c>
      <c r="F757" t="s">
        <v>12</v>
      </c>
      <c r="G757" t="s">
        <v>7</v>
      </c>
      <c r="H757" t="s">
        <v>8</v>
      </c>
      <c r="I757">
        <f t="shared" si="11"/>
        <v>2</v>
      </c>
      <c r="L757" t="str">
        <v>BEROL 266 BULK</v>
      </c>
      <c r="M757" t="str">
        <v>WITBREAK DTG-62 BULK</v>
      </c>
      <c r="N757">
        <v>2</v>
      </c>
    </row>
    <row r="758" spans="1:14">
      <c r="A758">
        <f>IF(MOD(ROW()-3,COUNTA(tblProducts[Description]))=0,A757+1,A757)</f>
        <v>7</v>
      </c>
      <c r="B758">
        <f>MOD(ROW()-3,COUNTA(tblProducts[Description]))+1</f>
        <v>72</v>
      </c>
      <c r="C758" t="str">
        <f>_xlfn.XLOOKUP(A758,tblProducts[Column1],tblProducts[Description])</f>
        <v>BEROL 266 BULK</v>
      </c>
      <c r="D758" t="str">
        <f>_xlfn.XLOOKUP(B758,tblProducts[Column1],tblProducts[Description])</f>
        <v>WITCOMUL 1844 BULK</v>
      </c>
      <c r="E758" t="s">
        <v>9</v>
      </c>
      <c r="F758" t="s">
        <v>12</v>
      </c>
      <c r="G758" t="s">
        <v>7</v>
      </c>
      <c r="H758" t="s">
        <v>8</v>
      </c>
      <c r="I758">
        <f t="shared" si="11"/>
        <v>2</v>
      </c>
      <c r="L758" t="str">
        <v>BEROL 266 BULK</v>
      </c>
      <c r="M758" t="str">
        <v>WITCOMUL 1844 BULK</v>
      </c>
      <c r="N758">
        <v>2</v>
      </c>
    </row>
    <row r="759" spans="1:14">
      <c r="A759">
        <f>IF(MOD(ROW()-3,COUNTA(tblProducts[Description]))=0,A758+1,A758)</f>
        <v>7</v>
      </c>
      <c r="B759">
        <f>MOD(ROW()-3,COUNTA(tblProducts[Description]))+1</f>
        <v>73</v>
      </c>
      <c r="C759" t="str">
        <f>_xlfn.XLOOKUP(A759,tblProducts[Column1],tblProducts[Description])</f>
        <v>BEROL 266 BULK</v>
      </c>
      <c r="D759" t="str">
        <f>_xlfn.XLOOKUP(B759,tblProducts[Column1],tblProducts[Description])</f>
        <v>WITCONOL 2690 BULK</v>
      </c>
      <c r="E759" t="s">
        <v>9</v>
      </c>
      <c r="F759" t="s">
        <v>12</v>
      </c>
      <c r="G759" t="s">
        <v>7</v>
      </c>
      <c r="H759" t="s">
        <v>8</v>
      </c>
      <c r="I759">
        <f t="shared" si="11"/>
        <v>2</v>
      </c>
      <c r="L759" t="str">
        <v>BEROL 266 BULK</v>
      </c>
      <c r="M759" t="str">
        <v>WITCONOL 2690 BULK</v>
      </c>
      <c r="N759">
        <v>2</v>
      </c>
    </row>
    <row r="760" spans="1:14">
      <c r="A760">
        <f>IF(MOD(ROW()-3,COUNTA(tblProducts[Description]))=0,A759+1,A759)</f>
        <v>7</v>
      </c>
      <c r="B760">
        <f>MOD(ROW()-3,COUNTA(tblProducts[Description]))+1</f>
        <v>74</v>
      </c>
      <c r="C760" t="str">
        <f>_xlfn.XLOOKUP(A760,tblProducts[Column1],tblProducts[Description])</f>
        <v>BEROL 266 BULK</v>
      </c>
      <c r="D760" t="str">
        <f>_xlfn.XLOOKUP(B760,tblProducts[Column1],tblProducts[Description])</f>
        <v>ETHYLAN 324 BULK</v>
      </c>
      <c r="E760" t="s">
        <v>9</v>
      </c>
      <c r="F760" t="s">
        <v>12</v>
      </c>
      <c r="G760" t="s">
        <v>7</v>
      </c>
      <c r="H760" t="s">
        <v>8</v>
      </c>
      <c r="I760">
        <f t="shared" si="11"/>
        <v>2</v>
      </c>
      <c r="L760" t="str">
        <v>BEROL 266 BULK</v>
      </c>
      <c r="M760" t="str">
        <v>ETHYLAN 324 BULK</v>
      </c>
      <c r="N760">
        <v>2</v>
      </c>
    </row>
    <row r="761" spans="1:14">
      <c r="A761">
        <f>IF(MOD(ROW()-3,COUNTA(tblProducts[Description]))=0,A760+1,A760)</f>
        <v>7</v>
      </c>
      <c r="B761">
        <f>MOD(ROW()-3,COUNTA(tblProducts[Description]))+1</f>
        <v>75</v>
      </c>
      <c r="C761" t="str">
        <f>_xlfn.XLOOKUP(A761,tblProducts[Column1],tblProducts[Description])</f>
        <v>BEROL 266 BULK</v>
      </c>
      <c r="D761" t="str">
        <f>_xlfn.XLOOKUP(B761,tblProducts[Column1],tblProducts[Description])</f>
        <v>WITCONOL NP-120 BULK</v>
      </c>
      <c r="E761" t="s">
        <v>9</v>
      </c>
      <c r="F761" t="s">
        <v>12</v>
      </c>
      <c r="G761" t="s">
        <v>7</v>
      </c>
      <c r="H761" t="s">
        <v>8</v>
      </c>
      <c r="I761">
        <f t="shared" si="11"/>
        <v>2</v>
      </c>
      <c r="L761" t="str">
        <v>BEROL 266 BULK</v>
      </c>
      <c r="M761" t="str">
        <v>WITCONOL NP-120 BULK</v>
      </c>
      <c r="N761">
        <v>2</v>
      </c>
    </row>
    <row r="762" spans="1:14">
      <c r="A762">
        <f>IF(MOD(ROW()-3,COUNTA(tblProducts[Description]))=0,A761+1,A761)</f>
        <v>7</v>
      </c>
      <c r="B762">
        <f>MOD(ROW()-3,COUNTA(tblProducts[Description]))+1</f>
        <v>76</v>
      </c>
      <c r="C762" t="str">
        <f>_xlfn.XLOOKUP(A762,tblProducts[Column1],tblProducts[Description])</f>
        <v>BEROL 266 BULK</v>
      </c>
      <c r="D762" t="str">
        <f>_xlfn.XLOOKUP(B762,tblProducts[Column1],tblProducts[Description])</f>
        <v>WITCONOL NP-130 BULK</v>
      </c>
      <c r="E762" t="s">
        <v>9</v>
      </c>
      <c r="F762" t="s">
        <v>12</v>
      </c>
      <c r="G762" t="s">
        <v>7</v>
      </c>
      <c r="H762" t="s">
        <v>8</v>
      </c>
      <c r="I762">
        <f t="shared" si="11"/>
        <v>2</v>
      </c>
      <c r="L762" t="str">
        <v>BEROL 266 BULK</v>
      </c>
      <c r="M762" t="str">
        <v>WITCONOL NP-130 BULK</v>
      </c>
      <c r="N762">
        <v>2</v>
      </c>
    </row>
    <row r="763" spans="1:14">
      <c r="A763">
        <f>IF(MOD(ROW()-3,COUNTA(tblProducts[Description]))=0,A762+1,A762)</f>
        <v>7</v>
      </c>
      <c r="B763">
        <f>MOD(ROW()-3,COUNTA(tblProducts[Description]))+1</f>
        <v>77</v>
      </c>
      <c r="C763" t="str">
        <f>_xlfn.XLOOKUP(A763,tblProducts[Column1],tblProducts[Description])</f>
        <v>BEROL 266 BULK</v>
      </c>
      <c r="D763" t="str">
        <f>_xlfn.XLOOKUP(B763,tblProducts[Column1],tblProducts[Description])</f>
        <v>WITCONOL NP-20 BULK</v>
      </c>
      <c r="E763" t="s">
        <v>9</v>
      </c>
      <c r="F763" t="s">
        <v>12</v>
      </c>
      <c r="G763" t="s">
        <v>7</v>
      </c>
      <c r="H763" t="s">
        <v>8</v>
      </c>
      <c r="I763">
        <f t="shared" si="11"/>
        <v>2</v>
      </c>
      <c r="L763" t="str">
        <v>BEROL 266 BULK</v>
      </c>
      <c r="M763" t="str">
        <v>WITCONOL NP-20 BULK</v>
      </c>
      <c r="N763">
        <v>2</v>
      </c>
    </row>
    <row r="764" spans="1:14">
      <c r="A764">
        <f>IF(MOD(ROW()-3,COUNTA(tblProducts[Description]))=0,A763+1,A763)</f>
        <v>7</v>
      </c>
      <c r="B764">
        <f>MOD(ROW()-3,COUNTA(tblProducts[Description]))+1</f>
        <v>78</v>
      </c>
      <c r="C764" t="str">
        <f>_xlfn.XLOOKUP(A764,tblProducts[Column1],tblProducts[Description])</f>
        <v>BEROL 266 BULK</v>
      </c>
      <c r="D764" t="str">
        <f>_xlfn.XLOOKUP(B764,tblProducts[Column1],tblProducts[Description])</f>
        <v>WITCONOL NP-330 BULK</v>
      </c>
      <c r="E764" t="s">
        <v>9</v>
      </c>
      <c r="F764" t="s">
        <v>12</v>
      </c>
      <c r="G764" t="s">
        <v>7</v>
      </c>
      <c r="H764" t="s">
        <v>8</v>
      </c>
      <c r="I764">
        <f t="shared" si="11"/>
        <v>2</v>
      </c>
      <c r="L764" t="str">
        <v>BEROL 266 BULK</v>
      </c>
      <c r="M764" t="str">
        <v>WITCONOL NP-330 BULK</v>
      </c>
      <c r="N764">
        <v>2</v>
      </c>
    </row>
    <row r="765" spans="1:14">
      <c r="A765">
        <f>IF(MOD(ROW()-3,COUNTA(tblProducts[Description]))=0,A764+1,A764)</f>
        <v>7</v>
      </c>
      <c r="B765">
        <f>MOD(ROW()-3,COUNTA(tblProducts[Description]))+1</f>
        <v>79</v>
      </c>
      <c r="C765" t="str">
        <f>_xlfn.XLOOKUP(A765,tblProducts[Column1],tblProducts[Description])</f>
        <v>BEROL 266 BULK</v>
      </c>
      <c r="D765" t="str">
        <f>_xlfn.XLOOKUP(B765,tblProducts[Column1],tblProducts[Description])</f>
        <v>WITCONOL NP-40 BULK</v>
      </c>
      <c r="E765" t="s">
        <v>9</v>
      </c>
      <c r="F765" t="s">
        <v>12</v>
      </c>
      <c r="G765" t="s">
        <v>7</v>
      </c>
      <c r="H765" t="s">
        <v>8</v>
      </c>
      <c r="I765">
        <f t="shared" si="11"/>
        <v>2</v>
      </c>
      <c r="L765" t="str">
        <v>BEROL 266 BULK</v>
      </c>
      <c r="M765" t="str">
        <v>WITCONOL NP-40 BULK</v>
      </c>
      <c r="N765">
        <v>2</v>
      </c>
    </row>
    <row r="766" spans="1:14">
      <c r="A766">
        <f>IF(MOD(ROW()-3,COUNTA(tblProducts[Description]))=0,A765+1,A765)</f>
        <v>7</v>
      </c>
      <c r="B766">
        <f>MOD(ROW()-3,COUNTA(tblProducts[Description]))+1</f>
        <v>80</v>
      </c>
      <c r="C766" t="str">
        <f>_xlfn.XLOOKUP(A766,tblProducts[Column1],tblProducts[Description])</f>
        <v>BEROL 266 BULK</v>
      </c>
      <c r="D766" t="str">
        <f>_xlfn.XLOOKUP(B766,tblProducts[Column1],tblProducts[Description])</f>
        <v>WITCONOL NP-60 BULK</v>
      </c>
      <c r="E766" t="s">
        <v>9</v>
      </c>
      <c r="F766" t="s">
        <v>12</v>
      </c>
      <c r="G766" t="s">
        <v>7</v>
      </c>
      <c r="H766" t="s">
        <v>8</v>
      </c>
      <c r="I766">
        <f t="shared" si="11"/>
        <v>2</v>
      </c>
      <c r="L766" t="str">
        <v>BEROL 266 BULK</v>
      </c>
      <c r="M766" t="str">
        <v>WITCONOL NP-60 BULK</v>
      </c>
      <c r="N766">
        <v>2</v>
      </c>
    </row>
    <row r="767" spans="1:14">
      <c r="A767">
        <f>IF(MOD(ROW()-3,COUNTA(tblProducts[Description]))=0,A766+1,A766)</f>
        <v>7</v>
      </c>
      <c r="B767">
        <f>MOD(ROW()-3,COUNTA(tblProducts[Description]))+1</f>
        <v>81</v>
      </c>
      <c r="C767" t="str">
        <f>_xlfn.XLOOKUP(A767,tblProducts[Column1],tblProducts[Description])</f>
        <v>BEROL 266 BULK</v>
      </c>
      <c r="D767" t="str">
        <f>_xlfn.XLOOKUP(B767,tblProducts[Column1],tblProducts[Description])</f>
        <v>WITCONOL NP-80 BULK</v>
      </c>
      <c r="E767" t="s">
        <v>9</v>
      </c>
      <c r="F767" t="s">
        <v>12</v>
      </c>
      <c r="G767" t="s">
        <v>7</v>
      </c>
      <c r="H767" t="s">
        <v>8</v>
      </c>
      <c r="I767">
        <f t="shared" si="11"/>
        <v>2</v>
      </c>
      <c r="L767" t="str">
        <v>BEROL 266 BULK</v>
      </c>
      <c r="M767" t="str">
        <v>WITCONOL NP-80 BULK</v>
      </c>
      <c r="N767">
        <v>2</v>
      </c>
    </row>
    <row r="768" spans="1:14">
      <c r="A768">
        <f>IF(MOD(ROW()-3,COUNTA(tblProducts[Description]))=0,A767+1,A767)</f>
        <v>7</v>
      </c>
      <c r="B768">
        <f>MOD(ROW()-3,COUNTA(tblProducts[Description]))+1</f>
        <v>82</v>
      </c>
      <c r="C768" t="str">
        <f>_xlfn.XLOOKUP(A768,tblProducts[Column1],tblProducts[Description])</f>
        <v>BEROL 266 BULK</v>
      </c>
      <c r="D768" t="str">
        <f>_xlfn.XLOOKUP(B768,tblProducts[Column1],tblProducts[Description])</f>
        <v>WITCONOL NP-90 BULK</v>
      </c>
      <c r="E768" t="s">
        <v>9</v>
      </c>
      <c r="F768" t="s">
        <v>12</v>
      </c>
      <c r="G768" t="s">
        <v>7</v>
      </c>
      <c r="H768" t="s">
        <v>8</v>
      </c>
      <c r="I768">
        <f t="shared" si="11"/>
        <v>2</v>
      </c>
      <c r="L768" t="str">
        <v>BEROL 266 BULK</v>
      </c>
      <c r="M768" t="str">
        <v>WITCONOL NP-90 BULK</v>
      </c>
      <c r="N768">
        <v>2</v>
      </c>
    </row>
    <row r="769" spans="1:14">
      <c r="A769">
        <f>IF(MOD(ROW()-3,COUNTA(tblProducts[Description]))=0,A768+1,A768)</f>
        <v>7</v>
      </c>
      <c r="B769">
        <f>MOD(ROW()-3,COUNTA(tblProducts[Description]))+1</f>
        <v>83</v>
      </c>
      <c r="C769" t="str">
        <f>_xlfn.XLOOKUP(A769,tblProducts[Column1],tblProducts[Description])</f>
        <v>BEROL 266 BULK</v>
      </c>
      <c r="D769" t="str">
        <f>_xlfn.XLOOKUP(B769,tblProducts[Column1],tblProducts[Description])</f>
        <v>WITCONOL NS-108 PO BULK</v>
      </c>
      <c r="E769" t="s">
        <v>9</v>
      </c>
      <c r="F769" t="s">
        <v>12</v>
      </c>
      <c r="G769" t="s">
        <v>7</v>
      </c>
      <c r="H769" t="s">
        <v>8</v>
      </c>
      <c r="I769">
        <f t="shared" si="11"/>
        <v>2</v>
      </c>
      <c r="L769" t="str">
        <v>BEROL 266 BULK</v>
      </c>
      <c r="M769" t="str">
        <v>WITCONOL NS-108 PO BULK</v>
      </c>
      <c r="N769">
        <v>2</v>
      </c>
    </row>
    <row r="770" spans="1:14">
      <c r="A770">
        <f>IF(MOD(ROW()-3,COUNTA(tblProducts[Description]))=0,A769+1,A769)</f>
        <v>7</v>
      </c>
      <c r="B770">
        <f>MOD(ROW()-3,COUNTA(tblProducts[Description]))+1</f>
        <v>84</v>
      </c>
      <c r="C770" t="str">
        <f>_xlfn.XLOOKUP(A770,tblProducts[Column1],tblProducts[Description])</f>
        <v>BEROL 266 BULK</v>
      </c>
      <c r="D770" t="str">
        <f>_xlfn.XLOOKUP(B770,tblProducts[Column1],tblProducts[Description])</f>
        <v>WITCONOL NS-505K BULK</v>
      </c>
      <c r="E770" t="s">
        <v>9</v>
      </c>
      <c r="F770" t="s">
        <v>12</v>
      </c>
      <c r="G770" t="s">
        <v>7</v>
      </c>
      <c r="H770" t="s">
        <v>8</v>
      </c>
      <c r="I770">
        <f t="shared" si="11"/>
        <v>2</v>
      </c>
      <c r="L770" t="str">
        <v>BEROL 266 BULK</v>
      </c>
      <c r="M770" t="str">
        <v>WITCONOL NS-505K BULK</v>
      </c>
      <c r="N770">
        <v>2</v>
      </c>
    </row>
    <row r="771" spans="1:14">
      <c r="A771">
        <f>IF(MOD(ROW()-3,COUNTA(tblProducts[Description]))=0,A770+1,A770)</f>
        <v>7</v>
      </c>
      <c r="B771">
        <f>MOD(ROW()-3,COUNTA(tblProducts[Description]))+1</f>
        <v>85</v>
      </c>
      <c r="C771" t="str">
        <f>_xlfn.XLOOKUP(A771,tblProducts[Column1],tblProducts[Description])</f>
        <v>BEROL 266 BULK</v>
      </c>
      <c r="D771" t="str">
        <f>_xlfn.XLOOKUP(B771,tblProducts[Column1],tblProducts[Description])</f>
        <v>WITCONOL NS-817 BULK</v>
      </c>
      <c r="E771" t="s">
        <v>7</v>
      </c>
      <c r="G771" t="s">
        <v>7</v>
      </c>
      <c r="H771" t="s">
        <v>8</v>
      </c>
      <c r="I771">
        <f t="shared" si="11"/>
        <v>0</v>
      </c>
      <c r="L771" t="str">
        <v>BEROL 266 BULK</v>
      </c>
      <c r="M771" t="str">
        <v>WITCONOL NS-817 BULK</v>
      </c>
      <c r="N771">
        <v>0</v>
      </c>
    </row>
    <row r="772" spans="1:14">
      <c r="A772">
        <f>IF(MOD(ROW()-3,COUNTA(tblProducts[Description]))=0,A771+1,A771)</f>
        <v>7</v>
      </c>
      <c r="B772">
        <f>MOD(ROW()-3,COUNTA(tblProducts[Description]))+1</f>
        <v>86</v>
      </c>
      <c r="C772" t="str">
        <f>_xlfn.XLOOKUP(A772,tblProducts[Column1],tblProducts[Description])</f>
        <v>BEROL 266 BULK</v>
      </c>
      <c r="D772" t="str">
        <f>_xlfn.XLOOKUP(B772,tblProducts[Column1],tblProducts[Description])</f>
        <v>WITCONOL PD-375 BULK</v>
      </c>
      <c r="E772" t="s">
        <v>9</v>
      </c>
      <c r="F772" t="s">
        <v>12</v>
      </c>
      <c r="G772" t="s">
        <v>9</v>
      </c>
      <c r="H772" t="s">
        <v>11</v>
      </c>
      <c r="I772">
        <f t="shared" ref="I772:I835" si="12">IF(E772="NO",0,IF(F772="HEEL WASH",1.5,2))+IF(G772="NO",0,2)</f>
        <v>4</v>
      </c>
      <c r="L772" t="str">
        <v>BEROL 266 BULK</v>
      </c>
      <c r="M772" t="str">
        <v>WITCONOL PD-375 BULK</v>
      </c>
      <c r="N772">
        <v>4</v>
      </c>
    </row>
    <row r="773" spans="1:14">
      <c r="A773">
        <f>IF(MOD(ROW()-3,COUNTA(tblProducts[Description]))=0,A772+1,A772)</f>
        <v>7</v>
      </c>
      <c r="B773">
        <f>MOD(ROW()-3,COUNTA(tblProducts[Description]))+1</f>
        <v>87</v>
      </c>
      <c r="C773" t="str">
        <f>_xlfn.XLOOKUP(A773,tblProducts[Column1],tblProducts[Description])</f>
        <v>BEROL 266 BULK</v>
      </c>
      <c r="D773" t="str">
        <f>_xlfn.XLOOKUP(B773,tblProducts[Column1],tblProducts[Description])</f>
        <v>WITCONOL PD-4085 BULK</v>
      </c>
      <c r="E773" t="s">
        <v>9</v>
      </c>
      <c r="F773" t="s">
        <v>12</v>
      </c>
      <c r="G773" t="s">
        <v>9</v>
      </c>
      <c r="H773" t="s">
        <v>11</v>
      </c>
      <c r="I773">
        <f t="shared" si="12"/>
        <v>4</v>
      </c>
      <c r="L773" t="str">
        <v>BEROL 266 BULK</v>
      </c>
      <c r="M773" t="str">
        <v>WITCONOL PD-4085 BULK</v>
      </c>
      <c r="N773">
        <v>4</v>
      </c>
    </row>
    <row r="774" spans="1:14">
      <c r="A774">
        <f>IF(MOD(ROW()-3,COUNTA(tblProducts[Description]))=0,A773+1,A773)</f>
        <v>7</v>
      </c>
      <c r="B774">
        <f>MOD(ROW()-3,COUNTA(tblProducts[Description]))+1</f>
        <v>88</v>
      </c>
      <c r="C774" t="str">
        <f>_xlfn.XLOOKUP(A774,tblProducts[Column1],tblProducts[Description])</f>
        <v>BEROL 266 BULK</v>
      </c>
      <c r="D774" t="str">
        <f>_xlfn.XLOOKUP(B774,tblProducts[Column1],tblProducts[Description])</f>
        <v>WITCONOL PD-500 BULK</v>
      </c>
      <c r="E774" t="s">
        <v>9</v>
      </c>
      <c r="F774" t="s">
        <v>12</v>
      </c>
      <c r="G774" t="s">
        <v>9</v>
      </c>
      <c r="H774" t="s">
        <v>11</v>
      </c>
      <c r="I774">
        <f t="shared" si="12"/>
        <v>4</v>
      </c>
      <c r="L774" t="str">
        <v>BEROL 266 BULK</v>
      </c>
      <c r="M774" t="str">
        <v>WITCONOL PD-500 BULK</v>
      </c>
      <c r="N774">
        <v>4</v>
      </c>
    </row>
    <row r="775" spans="1:14">
      <c r="A775">
        <f>IF(MOD(ROW()-3,COUNTA(tblProducts[Description]))=0,A774+1,A774)</f>
        <v>7</v>
      </c>
      <c r="B775">
        <f>MOD(ROW()-3,COUNTA(tblProducts[Description]))+1</f>
        <v>89</v>
      </c>
      <c r="C775" t="str">
        <f>_xlfn.XLOOKUP(A775,tblProducts[Column1],tblProducts[Description])</f>
        <v>BEROL 266 BULK</v>
      </c>
      <c r="D775" t="str">
        <f>_xlfn.XLOOKUP(B775,tblProducts[Column1],tblProducts[Description])</f>
        <v>WITCONOL PEG-200 BULK</v>
      </c>
      <c r="E775" t="s">
        <v>9</v>
      </c>
      <c r="F775" t="s">
        <v>12</v>
      </c>
      <c r="G775" t="s">
        <v>7</v>
      </c>
      <c r="H775" t="s">
        <v>8</v>
      </c>
      <c r="I775">
        <f t="shared" si="12"/>
        <v>2</v>
      </c>
      <c r="L775" t="str">
        <v>BEROL 266 BULK</v>
      </c>
      <c r="M775" t="str">
        <v>WITCONOL PEG-200 BULK</v>
      </c>
      <c r="N775">
        <v>2</v>
      </c>
    </row>
    <row r="776" spans="1:14">
      <c r="A776">
        <f>IF(MOD(ROW()-3,COUNTA(tblProducts[Description]))=0,A775+1,A775)</f>
        <v>7</v>
      </c>
      <c r="B776">
        <f>MOD(ROW()-3,COUNTA(tblProducts[Description]))+1</f>
        <v>90</v>
      </c>
      <c r="C776" t="str">
        <f>_xlfn.XLOOKUP(A776,tblProducts[Column1],tblProducts[Description])</f>
        <v>BEROL 266 BULK</v>
      </c>
      <c r="D776" t="str">
        <f>_xlfn.XLOOKUP(B776,tblProducts[Column1],tblProducts[Description])</f>
        <v>WITCONOL PEG-400 BULK</v>
      </c>
      <c r="E776" t="s">
        <v>9</v>
      </c>
      <c r="F776" t="s">
        <v>12</v>
      </c>
      <c r="G776" t="s">
        <v>7</v>
      </c>
      <c r="H776" t="s">
        <v>13</v>
      </c>
      <c r="I776">
        <f t="shared" si="12"/>
        <v>2</v>
      </c>
      <c r="L776" t="str">
        <v>BEROL 266 BULK</v>
      </c>
      <c r="M776" t="str">
        <v>WITCONOL PEG-400 BULK</v>
      </c>
      <c r="N776">
        <v>2</v>
      </c>
    </row>
    <row r="777" spans="1:14">
      <c r="A777">
        <f>IF(MOD(ROW()-3,COUNTA(tblProducts[Description]))=0,A776+1,A776)</f>
        <v>7</v>
      </c>
      <c r="B777">
        <f>MOD(ROW()-3,COUNTA(tblProducts[Description]))+1</f>
        <v>91</v>
      </c>
      <c r="C777" t="str">
        <f>_xlfn.XLOOKUP(A777,tblProducts[Column1],tblProducts[Description])</f>
        <v>BEROL 266 BULK</v>
      </c>
      <c r="D777" t="str">
        <f>_xlfn.XLOOKUP(B777,tblProducts[Column1],tblProducts[Description])</f>
        <v>WITCONOL PEG-500 BULK</v>
      </c>
      <c r="E777" t="s">
        <v>9</v>
      </c>
      <c r="F777" t="s">
        <v>12</v>
      </c>
      <c r="G777" t="s">
        <v>7</v>
      </c>
      <c r="H777" t="s">
        <v>13</v>
      </c>
      <c r="I777">
        <f t="shared" si="12"/>
        <v>2</v>
      </c>
      <c r="L777" t="str">
        <v>BEROL 266 BULK</v>
      </c>
      <c r="M777" t="str">
        <v>WITCONOL PEG-500 BULK</v>
      </c>
      <c r="N777">
        <v>2</v>
      </c>
    </row>
    <row r="778" spans="1:14">
      <c r="A778">
        <f>IF(MOD(ROW()-3,COUNTA(tblProducts[Description]))=0,A777+1,A777)</f>
        <v>7</v>
      </c>
      <c r="B778">
        <f>MOD(ROW()-3,COUNTA(tblProducts[Description]))+1</f>
        <v>92</v>
      </c>
      <c r="C778" t="str">
        <f>_xlfn.XLOOKUP(A778,tblProducts[Column1],tblProducts[Description])</f>
        <v>BEROL 266 BULK</v>
      </c>
      <c r="D778" t="str">
        <f>_xlfn.XLOOKUP(B778,tblProducts[Column1],tblProducts[Description])</f>
        <v>WITCONOL PEG-600 BULK</v>
      </c>
      <c r="E778" t="s">
        <v>9</v>
      </c>
      <c r="F778" t="s">
        <v>12</v>
      </c>
      <c r="G778" t="s">
        <v>7</v>
      </c>
      <c r="H778" t="s">
        <v>13</v>
      </c>
      <c r="I778">
        <f t="shared" si="12"/>
        <v>2</v>
      </c>
      <c r="L778" t="str">
        <v>BEROL 266 BULK</v>
      </c>
      <c r="M778" t="str">
        <v>WITCONOL PEG-600 BULK</v>
      </c>
      <c r="N778">
        <v>2</v>
      </c>
    </row>
    <row r="779" spans="1:14">
      <c r="A779">
        <f>IF(MOD(ROW()-3,COUNTA(tblProducts[Description]))=0,A778+1,A778)</f>
        <v>7</v>
      </c>
      <c r="B779">
        <f>MOD(ROW()-3,COUNTA(tblProducts[Description]))+1</f>
        <v>93</v>
      </c>
      <c r="C779" t="str">
        <f>_xlfn.XLOOKUP(A779,tblProducts[Column1],tblProducts[Description])</f>
        <v>BEROL 266 BULK</v>
      </c>
      <c r="D779" t="str">
        <f>_xlfn.XLOOKUP(B779,tblProducts[Column1],tblProducts[Description])</f>
        <v>WITCONOL PH-70 BULK</v>
      </c>
      <c r="E779" t="s">
        <v>7</v>
      </c>
      <c r="G779" t="s">
        <v>7</v>
      </c>
      <c r="H779" t="s">
        <v>8</v>
      </c>
      <c r="I779">
        <f t="shared" si="12"/>
        <v>0</v>
      </c>
      <c r="L779" t="str">
        <v>BEROL 266 BULK</v>
      </c>
      <c r="M779" t="str">
        <v>WITCONOL PH-70 BULK</v>
      </c>
      <c r="N779">
        <v>0</v>
      </c>
    </row>
    <row r="780" spans="1:14">
      <c r="A780">
        <f>IF(MOD(ROW()-3,COUNTA(tblProducts[Description]))=0,A779+1,A779)</f>
        <v>7</v>
      </c>
      <c r="B780">
        <f>MOD(ROW()-3,COUNTA(tblProducts[Description]))+1</f>
        <v>94</v>
      </c>
      <c r="C780" t="str">
        <f>_xlfn.XLOOKUP(A780,tblProducts[Column1],tblProducts[Description])</f>
        <v>BEROL 266 BULK</v>
      </c>
      <c r="D780" t="str">
        <f>_xlfn.XLOOKUP(B780,tblProducts[Column1],tblProducts[Description])</f>
        <v>WITCONOL SN-50 BULK</v>
      </c>
      <c r="E780" t="s">
        <v>9</v>
      </c>
      <c r="F780" t="s">
        <v>12</v>
      </c>
      <c r="G780" t="s">
        <v>7</v>
      </c>
      <c r="H780" t="s">
        <v>8</v>
      </c>
      <c r="I780">
        <f t="shared" si="12"/>
        <v>2</v>
      </c>
      <c r="L780" t="str">
        <v>BEROL 266 BULK</v>
      </c>
      <c r="M780" t="str">
        <v>WITCONOL SN-50 BULK</v>
      </c>
      <c r="N780">
        <v>2</v>
      </c>
    </row>
    <row r="781" spans="1:14">
      <c r="A781">
        <f>IF(MOD(ROW()-3,COUNTA(tblProducts[Description]))=0,A780+1,A780)</f>
        <v>7</v>
      </c>
      <c r="B781">
        <f>MOD(ROW()-3,COUNTA(tblProducts[Description]))+1</f>
        <v>95</v>
      </c>
      <c r="C781" t="str">
        <f>_xlfn.XLOOKUP(A781,tblProducts[Column1],tblProducts[Description])</f>
        <v>BEROL 266 BULK</v>
      </c>
      <c r="D781" t="str">
        <f>_xlfn.XLOOKUP(B781,tblProducts[Column1],tblProducts[Description])</f>
        <v>WITCONOL SN-70 BULK</v>
      </c>
      <c r="E781" t="s">
        <v>9</v>
      </c>
      <c r="F781" t="s">
        <v>12</v>
      </c>
      <c r="G781" t="s">
        <v>7</v>
      </c>
      <c r="H781" t="s">
        <v>8</v>
      </c>
      <c r="I781">
        <f t="shared" si="12"/>
        <v>2</v>
      </c>
      <c r="L781" t="str">
        <v>BEROL 266 BULK</v>
      </c>
      <c r="M781" t="str">
        <v>WITCONOL SN-70 BULK</v>
      </c>
      <c r="N781">
        <v>2</v>
      </c>
    </row>
    <row r="782" spans="1:14">
      <c r="A782">
        <f>IF(MOD(ROW()-3,COUNTA(tblProducts[Description]))=0,A781+1,A781)</f>
        <v>7</v>
      </c>
      <c r="B782">
        <f>MOD(ROW()-3,COUNTA(tblProducts[Description]))+1</f>
        <v>96</v>
      </c>
      <c r="C782" t="str">
        <f>_xlfn.XLOOKUP(A782,tblProducts[Column1],tblProducts[Description])</f>
        <v>BEROL 266 BULK</v>
      </c>
      <c r="D782" t="str">
        <f>_xlfn.XLOOKUP(B782,tblProducts[Column1],tblProducts[Description])</f>
        <v>REDICOTE E-47 NPF BULK</v>
      </c>
      <c r="E782" t="s">
        <v>7</v>
      </c>
      <c r="G782" t="s">
        <v>7</v>
      </c>
      <c r="H782" t="s">
        <v>8</v>
      </c>
      <c r="I782">
        <f t="shared" si="12"/>
        <v>0</v>
      </c>
      <c r="L782" t="str">
        <v>BEROL 266 BULK</v>
      </c>
      <c r="M782" t="str">
        <v>REDICOTE E-47 NPF BULK</v>
      </c>
      <c r="N782">
        <v>0</v>
      </c>
    </row>
    <row r="783" spans="1:14">
      <c r="A783">
        <f>IF(MOD(ROW()-3,COUNTA(tblProducts[Description]))=0,A782+1,A782)</f>
        <v>7</v>
      </c>
      <c r="B783">
        <f>MOD(ROW()-3,COUNTA(tblProducts[Description]))+1</f>
        <v>97</v>
      </c>
      <c r="C783" t="str">
        <f>_xlfn.XLOOKUP(A783,tblProducts[Column1],tblProducts[Description])</f>
        <v>BEROL 266 BULK</v>
      </c>
      <c r="D783" t="str">
        <f>_xlfn.XLOOKUP(B783,tblProducts[Column1],tblProducts[Description])</f>
        <v>EMULPON CO-25 BULK</v>
      </c>
      <c r="E783" t="s">
        <v>7</v>
      </c>
      <c r="G783" t="s">
        <v>7</v>
      </c>
      <c r="H783" t="s">
        <v>8</v>
      </c>
      <c r="I783">
        <f t="shared" si="12"/>
        <v>0</v>
      </c>
      <c r="L783" t="str">
        <v>BEROL 266 BULK</v>
      </c>
      <c r="M783" t="str">
        <v>EMULPON CO-25 BULK</v>
      </c>
      <c r="N783">
        <v>0</v>
      </c>
    </row>
    <row r="784" spans="1:14">
      <c r="A784">
        <f>IF(MOD(ROW()-3,COUNTA(tblProducts[Description]))=0,A783+1,A783)</f>
        <v>7</v>
      </c>
      <c r="B784">
        <f>MOD(ROW()-3,COUNTA(tblProducts[Description]))+1</f>
        <v>98</v>
      </c>
      <c r="C784" t="str">
        <f>_xlfn.XLOOKUP(A784,tblProducts[Column1],tblProducts[Description])</f>
        <v>BEROL 266 BULK</v>
      </c>
      <c r="D784" t="str">
        <f>_xlfn.XLOOKUP(B784,tblProducts[Column1],tblProducts[Description])</f>
        <v>EMULPON CO-30 BULK</v>
      </c>
      <c r="E784" t="s">
        <v>9</v>
      </c>
      <c r="F784" t="s">
        <v>12</v>
      </c>
      <c r="G784" t="s">
        <v>7</v>
      </c>
      <c r="H784" t="s">
        <v>8</v>
      </c>
      <c r="I784">
        <f t="shared" si="12"/>
        <v>2</v>
      </c>
      <c r="L784" t="str">
        <v>BEROL 266 BULK</v>
      </c>
      <c r="M784" t="str">
        <v>EMULPON CO-30 BULK</v>
      </c>
      <c r="N784">
        <v>2</v>
      </c>
    </row>
    <row r="785" spans="1:14">
      <c r="A785">
        <f>IF(MOD(ROW()-3,COUNTA(tblProducts[Description]))=0,A784+1,A784)</f>
        <v>7</v>
      </c>
      <c r="B785">
        <f>MOD(ROW()-3,COUNTA(tblProducts[Description]))+1</f>
        <v>99</v>
      </c>
      <c r="C785" t="str">
        <f>_xlfn.XLOOKUP(A785,tblProducts[Column1],tblProducts[Description])</f>
        <v>BEROL 266 BULK</v>
      </c>
      <c r="D785" t="str">
        <f>_xlfn.XLOOKUP(B785,tblProducts[Column1],tblProducts[Description])</f>
        <v>EMULPON CO-40 BULK</v>
      </c>
      <c r="E785" t="s">
        <v>9</v>
      </c>
      <c r="F785" t="s">
        <v>12</v>
      </c>
      <c r="G785" t="s">
        <v>7</v>
      </c>
      <c r="H785" t="s">
        <v>8</v>
      </c>
      <c r="I785">
        <f t="shared" si="12"/>
        <v>2</v>
      </c>
      <c r="L785" t="str">
        <v>BEROL 266 BULK</v>
      </c>
      <c r="M785" t="str">
        <v>EMULPON CO-40 BULK</v>
      </c>
      <c r="N785">
        <v>2</v>
      </c>
    </row>
    <row r="786" spans="1:14">
      <c r="A786">
        <f>IF(MOD(ROW()-3,COUNTA(tblProducts[Description]))=0,A785+1,A785)</f>
        <v>7</v>
      </c>
      <c r="B786">
        <f>MOD(ROW()-3,COUNTA(tblProducts[Description]))+1</f>
        <v>100</v>
      </c>
      <c r="C786" t="str">
        <f>_xlfn.XLOOKUP(A786,tblProducts[Column1],tblProducts[Description])</f>
        <v>BEROL 266 BULK</v>
      </c>
      <c r="D786" t="str">
        <f>_xlfn.XLOOKUP(B786,tblProducts[Column1],tblProducts[Description])</f>
        <v>EMULPON CO-36 BULK</v>
      </c>
      <c r="E786" t="s">
        <v>9</v>
      </c>
      <c r="F786" t="s">
        <v>12</v>
      </c>
      <c r="G786" t="s">
        <v>7</v>
      </c>
      <c r="H786" t="s">
        <v>8</v>
      </c>
      <c r="I786">
        <f t="shared" si="12"/>
        <v>2</v>
      </c>
      <c r="L786" t="str">
        <v>BEROL 266 BULK</v>
      </c>
      <c r="M786" t="str">
        <v>EMULPON CO-36 BULK</v>
      </c>
      <c r="N786">
        <v>2</v>
      </c>
    </row>
    <row r="787" spans="1:14">
      <c r="A787">
        <f>IF(MOD(ROW()-3,COUNTA(tblProducts[Description]))=0,A786+1,A786)</f>
        <v>7</v>
      </c>
      <c r="B787">
        <f>MOD(ROW()-3,COUNTA(tblProducts[Description]))+1</f>
        <v>101</v>
      </c>
      <c r="C787" t="str">
        <f>_xlfn.XLOOKUP(A787,tblProducts[Column1],tblProducts[Description])</f>
        <v>BEROL 266 BULK</v>
      </c>
      <c r="D787" t="str">
        <f>_xlfn.XLOOKUP(B787,tblProducts[Column1],tblProducts[Description])</f>
        <v>REDICOTE E-4819 BULK</v>
      </c>
      <c r="E787" t="s">
        <v>9</v>
      </c>
      <c r="F787" t="s">
        <v>12</v>
      </c>
      <c r="G787" t="s">
        <v>7</v>
      </c>
      <c r="H787" t="s">
        <v>8</v>
      </c>
      <c r="I787">
        <f t="shared" si="12"/>
        <v>2</v>
      </c>
      <c r="L787" t="str">
        <v>BEROL 266 BULK</v>
      </c>
      <c r="M787" t="str">
        <v>REDICOTE E-4819 BULK</v>
      </c>
      <c r="N787">
        <v>2</v>
      </c>
    </row>
    <row r="788" spans="1:14">
      <c r="A788">
        <f>IF(MOD(ROW()-3,COUNTA(tblProducts[Description]))=0,A787+1,A787)</f>
        <v>7</v>
      </c>
      <c r="B788">
        <f>MOD(ROW()-3,COUNTA(tblProducts[Description]))+1</f>
        <v>102</v>
      </c>
      <c r="C788" t="str">
        <f>_xlfn.XLOOKUP(A788,tblProducts[Column1],tblProducts[Description])</f>
        <v>BEROL 266 BULK</v>
      </c>
      <c r="D788" t="str">
        <f>_xlfn.XLOOKUP(B788,tblProducts[Column1],tblProducts[Description])</f>
        <v>ETHYLAN 1005 SA  BULK</v>
      </c>
      <c r="E788" t="s">
        <v>9</v>
      </c>
      <c r="F788" t="s">
        <v>12</v>
      </c>
      <c r="G788" t="s">
        <v>7</v>
      </c>
      <c r="H788" t="s">
        <v>8</v>
      </c>
      <c r="I788">
        <f t="shared" si="12"/>
        <v>2</v>
      </c>
      <c r="L788" t="str">
        <v>BEROL 266 BULK</v>
      </c>
      <c r="M788" t="str">
        <v>ETHYLAN 1005 SA  BULK</v>
      </c>
      <c r="N788">
        <v>2</v>
      </c>
    </row>
    <row r="789" spans="1:14">
      <c r="A789">
        <f>IF(MOD(ROW()-3,COUNTA(tblProducts[Description]))=0,A788+1,A788)</f>
        <v>7</v>
      </c>
      <c r="B789">
        <f>MOD(ROW()-3,COUNTA(tblProducts[Description]))+1</f>
        <v>103</v>
      </c>
      <c r="C789" t="str">
        <f>_xlfn.XLOOKUP(A789,tblProducts[Column1],tblProducts[Description])</f>
        <v>BEROL 266 BULK</v>
      </c>
      <c r="D789" t="str">
        <f>_xlfn.XLOOKUP(B789,tblProducts[Column1],tblProducts[Description])</f>
        <v>ETHODUOMEEN T/15 BULK</v>
      </c>
      <c r="E789" t="s">
        <v>9</v>
      </c>
      <c r="F789" t="s">
        <v>12</v>
      </c>
      <c r="G789" t="s">
        <v>9</v>
      </c>
      <c r="H789" t="s">
        <v>8</v>
      </c>
      <c r="I789">
        <f t="shared" si="12"/>
        <v>4</v>
      </c>
      <c r="L789" t="str">
        <v>BEROL 266 BULK</v>
      </c>
      <c r="M789" t="str">
        <v>ETHODUOMEEN T/15 BULK</v>
      </c>
      <c r="N789">
        <v>4</v>
      </c>
    </row>
    <row r="790" spans="1:14">
      <c r="A790">
        <f>IF(MOD(ROW()-3,COUNTA(tblProducts[Description]))=0,A789+1,A789)</f>
        <v>7</v>
      </c>
      <c r="B790">
        <f>MOD(ROW()-3,COUNTA(tblProducts[Description]))+1</f>
        <v>104</v>
      </c>
      <c r="C790" t="str">
        <f>_xlfn.XLOOKUP(A790,tblProducts[Column1],tblProducts[Description])</f>
        <v>BEROL 266 BULK</v>
      </c>
      <c r="D790" t="str">
        <f>_xlfn.XLOOKUP(B790,tblProducts[Column1],tblProducts[Description])</f>
        <v>C-6442 BULK</v>
      </c>
      <c r="E790" t="s">
        <v>9</v>
      </c>
      <c r="F790" t="s">
        <v>12</v>
      </c>
      <c r="G790" t="s">
        <v>7</v>
      </c>
      <c r="H790" t="s">
        <v>8</v>
      </c>
      <c r="I790">
        <f t="shared" si="12"/>
        <v>2</v>
      </c>
      <c r="L790" t="str">
        <v>BEROL 266 BULK</v>
      </c>
      <c r="M790" t="str">
        <v>C-6442 BULK</v>
      </c>
      <c r="N790">
        <v>2</v>
      </c>
    </row>
    <row r="791" spans="1:14">
      <c r="A791">
        <f>IF(MOD(ROW()-3,COUNTA(tblProducts[Description]))=0,A790+1,A790)</f>
        <v>7</v>
      </c>
      <c r="B791">
        <f>MOD(ROW()-3,COUNTA(tblProducts[Description]))+1</f>
        <v>105</v>
      </c>
      <c r="C791" t="str">
        <f>_xlfn.XLOOKUP(A791,tblProducts[Column1],tblProducts[Description])</f>
        <v>BEROL 266 BULK</v>
      </c>
      <c r="D791" t="str">
        <f>_xlfn.XLOOKUP(B791,tblProducts[Column1],tblProducts[Description])</f>
        <v>ETHODUOMEEN T/25  BULK</v>
      </c>
      <c r="E791" t="s">
        <v>9</v>
      </c>
      <c r="F791" t="s">
        <v>12</v>
      </c>
      <c r="G791" t="s">
        <v>7</v>
      </c>
      <c r="H791" t="s">
        <v>8</v>
      </c>
      <c r="I791">
        <f t="shared" si="12"/>
        <v>2</v>
      </c>
      <c r="L791" t="str">
        <v>BEROL 266 BULK</v>
      </c>
      <c r="M791" t="str">
        <v>ETHODUOMEEN T/25  BULK</v>
      </c>
      <c r="N791">
        <v>2</v>
      </c>
    </row>
    <row r="792" spans="1:14">
      <c r="A792">
        <f>IF(MOD(ROW()-3,COUNTA(tblProducts[Description]))=0,A791+1,A791)</f>
        <v>7</v>
      </c>
      <c r="B792">
        <f>MOD(ROW()-3,COUNTA(tblProducts[Description]))+1</f>
        <v>106</v>
      </c>
      <c r="C792" t="str">
        <f>_xlfn.XLOOKUP(A792,tblProducts[Column1],tblProducts[Description])</f>
        <v>BEROL 266 BULK</v>
      </c>
      <c r="D792" t="str">
        <f>_xlfn.XLOOKUP(B792,tblProducts[Column1],tblProducts[Description])</f>
        <v>WITCONOL PD-2000 BULK</v>
      </c>
      <c r="E792" t="s">
        <v>9</v>
      </c>
      <c r="F792" t="s">
        <v>12</v>
      </c>
      <c r="G792" t="s">
        <v>7</v>
      </c>
      <c r="H792" t="s">
        <v>8</v>
      </c>
      <c r="I792">
        <f t="shared" si="12"/>
        <v>2</v>
      </c>
      <c r="L792" t="str">
        <v>BEROL 266 BULK</v>
      </c>
      <c r="M792" t="str">
        <v>WITCONOL PD-2000 BULK</v>
      </c>
      <c r="N792">
        <v>2</v>
      </c>
    </row>
    <row r="793" spans="1:14">
      <c r="A793">
        <f>IF(MOD(ROW()-3,COUNTA(tblProducts[Description]))=0,A792+1,A792)</f>
        <v>7</v>
      </c>
      <c r="B793">
        <f>MOD(ROW()-3,COUNTA(tblProducts[Description]))+1</f>
        <v>107</v>
      </c>
      <c r="C793" t="str">
        <f>_xlfn.XLOOKUP(A793,tblProducts[Column1],tblProducts[Description])</f>
        <v>BEROL 266 BULK</v>
      </c>
      <c r="D793" t="str">
        <f>_xlfn.XLOOKUP(B793,tblProducts[Column1],tblProducts[Description])</f>
        <v>BEROL 347 BULK</v>
      </c>
      <c r="E793" t="s">
        <v>9</v>
      </c>
      <c r="F793" t="s">
        <v>12</v>
      </c>
      <c r="G793" t="s">
        <v>7</v>
      </c>
      <c r="H793" t="s">
        <v>8</v>
      </c>
      <c r="I793">
        <f t="shared" si="12"/>
        <v>2</v>
      </c>
      <c r="L793" t="str">
        <v>BEROL 266 BULK</v>
      </c>
      <c r="M793" t="str">
        <v>BEROL 347 BULK</v>
      </c>
      <c r="N793">
        <v>2</v>
      </c>
    </row>
    <row r="794" spans="1:14">
      <c r="A794">
        <f>IF(MOD(ROW()-3,COUNTA(tblProducts[Description]))=0,A793+1,A793)</f>
        <v>7</v>
      </c>
      <c r="B794">
        <f>MOD(ROW()-3,COUNTA(tblProducts[Description]))+1</f>
        <v>108</v>
      </c>
      <c r="C794" t="str">
        <f>_xlfn.XLOOKUP(A794,tblProducts[Column1],tblProducts[Description])</f>
        <v>BEROL 266 BULK</v>
      </c>
      <c r="D794" t="str">
        <f>_xlfn.XLOOKUP(B794,tblProducts[Column1],tblProducts[Description])</f>
        <v>ETHYLAN PT-3000 BULK</v>
      </c>
      <c r="E794" t="s">
        <v>9</v>
      </c>
      <c r="F794" t="s">
        <v>12</v>
      </c>
      <c r="G794" t="s">
        <v>9</v>
      </c>
      <c r="H794" t="s">
        <v>8</v>
      </c>
      <c r="I794">
        <f t="shared" si="12"/>
        <v>4</v>
      </c>
      <c r="L794" t="str">
        <v>BEROL 266 BULK</v>
      </c>
      <c r="M794" t="str">
        <v>ETHYLAN PT-3000 BULK</v>
      </c>
      <c r="N794">
        <v>4</v>
      </c>
    </row>
    <row r="795" spans="1:14">
      <c r="A795">
        <f>IF(MOD(ROW()-3,COUNTA(tblProducts[Description]))=0,A794+1,A794)</f>
        <v>7</v>
      </c>
      <c r="B795">
        <f>MOD(ROW()-3,COUNTA(tblProducts[Description]))+1</f>
        <v>109</v>
      </c>
      <c r="C795" t="str">
        <f>_xlfn.XLOOKUP(A795,tblProducts[Column1],tblProducts[Description])</f>
        <v>BEROL 266 BULK</v>
      </c>
      <c r="D795" t="str">
        <f>_xlfn.XLOOKUP(B795,tblProducts[Column1],tblProducts[Description])</f>
        <v>ETHYLAN HB4/BULK</v>
      </c>
      <c r="E795" t="s">
        <v>9</v>
      </c>
      <c r="F795" t="s">
        <v>12</v>
      </c>
      <c r="G795" t="s">
        <v>9</v>
      </c>
      <c r="H795" t="s">
        <v>8</v>
      </c>
      <c r="I795">
        <f t="shared" si="12"/>
        <v>4</v>
      </c>
      <c r="L795" t="str">
        <v>BEROL 266 BULK</v>
      </c>
      <c r="M795" t="str">
        <v>ETHYLAN HB4/BULK</v>
      </c>
      <c r="N795">
        <v>4</v>
      </c>
    </row>
    <row r="796" spans="1:14">
      <c r="A796">
        <f>IF(MOD(ROW()-3,COUNTA(tblProducts[Description]))=0,A795+1,A795)</f>
        <v>7</v>
      </c>
      <c r="B796">
        <f>MOD(ROW()-3,COUNTA(tblProducts[Description]))+1</f>
        <v>110</v>
      </c>
      <c r="C796" t="str">
        <f>_xlfn.XLOOKUP(A796,tblProducts[Column1],tblProducts[Description])</f>
        <v>BEROL 266 BULK</v>
      </c>
      <c r="D796" t="str">
        <f>_xlfn.XLOOKUP(B796,tblProducts[Column1],tblProducts[Description])</f>
        <v>ADSEE AB 600 BULK</v>
      </c>
      <c r="E796" t="s">
        <v>9</v>
      </c>
      <c r="F796" t="s">
        <v>12</v>
      </c>
      <c r="G796" t="s">
        <v>7</v>
      </c>
      <c r="H796" t="s">
        <v>8</v>
      </c>
      <c r="I796">
        <f t="shared" si="12"/>
        <v>2</v>
      </c>
      <c r="L796" t="str">
        <v>BEROL 266 BULK</v>
      </c>
      <c r="M796" t="str">
        <v>ADSEE AB 600 BULK</v>
      </c>
      <c r="N796">
        <v>2</v>
      </c>
    </row>
    <row r="797" spans="1:14">
      <c r="A797">
        <f>IF(MOD(ROW()-3,COUNTA(tblProducts[Description]))=0,A796+1,A796)</f>
        <v>7</v>
      </c>
      <c r="B797">
        <f>MOD(ROW()-3,COUNTA(tblProducts[Description]))+1</f>
        <v>111</v>
      </c>
      <c r="C797" t="str">
        <f>_xlfn.XLOOKUP(A797,tblProducts[Column1],tblProducts[Description])</f>
        <v>BEROL 266 BULK</v>
      </c>
      <c r="D797" t="str">
        <f>_xlfn.XLOOKUP(B797,tblProducts[Column1],tblProducts[Description])</f>
        <v>WITCONOL PT-320  BULK</v>
      </c>
      <c r="E797" t="s">
        <v>9</v>
      </c>
      <c r="F797" t="s">
        <v>12</v>
      </c>
      <c r="G797" t="s">
        <v>9</v>
      </c>
      <c r="H797" t="s">
        <v>8</v>
      </c>
      <c r="I797">
        <f t="shared" si="12"/>
        <v>4</v>
      </c>
      <c r="L797" t="str">
        <v>BEROL 266 BULK</v>
      </c>
      <c r="M797" t="str">
        <v>WITCONOL PT-320  BULK</v>
      </c>
      <c r="N797">
        <v>4</v>
      </c>
    </row>
    <row r="798" spans="1:14">
      <c r="A798">
        <f>IF(MOD(ROW()-3,COUNTA(tblProducts[Description]))=0,A797+1,A797)</f>
        <v>7</v>
      </c>
      <c r="B798">
        <f>MOD(ROW()-3,COUNTA(tblProducts[Description]))+1</f>
        <v>112</v>
      </c>
      <c r="C798" t="str">
        <f>_xlfn.XLOOKUP(A798,tblProducts[Column1],tblProducts[Description])</f>
        <v>BEROL 266 BULK</v>
      </c>
      <c r="D798" t="str">
        <f>_xlfn.XLOOKUP(B798,tblProducts[Column1],tblProducts[Description])</f>
        <v>ETHYLAN DA-3 BULK</v>
      </c>
      <c r="E798" t="s">
        <v>9</v>
      </c>
      <c r="F798" t="s">
        <v>12</v>
      </c>
      <c r="G798" t="s">
        <v>9</v>
      </c>
      <c r="H798" t="s">
        <v>8</v>
      </c>
      <c r="I798">
        <f t="shared" si="12"/>
        <v>4</v>
      </c>
      <c r="L798" t="str">
        <v>BEROL 266 BULK</v>
      </c>
      <c r="M798" t="str">
        <v>ETHYLAN DA-3 BULK</v>
      </c>
      <c r="N798">
        <v>4</v>
      </c>
    </row>
    <row r="799" spans="1:14">
      <c r="A799">
        <f>IF(MOD(ROW()-3,COUNTA(tblProducts[Description]))=0,A798+1,A798)</f>
        <v>7</v>
      </c>
      <c r="B799">
        <f>MOD(ROW()-3,COUNTA(tblProducts[Description]))+1</f>
        <v>113</v>
      </c>
      <c r="C799" t="str">
        <f>_xlfn.XLOOKUP(A799,tblProducts[Column1],tblProducts[Description])</f>
        <v>BEROL 266 BULK</v>
      </c>
      <c r="D799" t="str">
        <f>_xlfn.XLOOKUP(B799,tblProducts[Column1],tblProducts[Description])</f>
        <v>ETHOMEEN O/12 BULK</v>
      </c>
      <c r="E799" t="s">
        <v>9</v>
      </c>
      <c r="F799" t="s">
        <v>12</v>
      </c>
      <c r="G799" t="s">
        <v>9</v>
      </c>
      <c r="H799" t="s">
        <v>8</v>
      </c>
      <c r="I799">
        <f t="shared" si="12"/>
        <v>4</v>
      </c>
      <c r="L799" t="str">
        <v>BEROL 266 BULK</v>
      </c>
      <c r="M799" t="str">
        <v>ETHOMEEN O/12 BULK</v>
      </c>
      <c r="N799">
        <v>4</v>
      </c>
    </row>
    <row r="800" spans="1:14">
      <c r="A800">
        <f>IF(MOD(ROW()-3,COUNTA(tblProducts[Description]))=0,A799+1,A799)</f>
        <v>7</v>
      </c>
      <c r="B800">
        <f>MOD(ROW()-3,COUNTA(tblProducts[Description]))+1</f>
        <v>114</v>
      </c>
      <c r="C800" t="str">
        <f>_xlfn.XLOOKUP(A800,tblProducts[Column1],tblProducts[Description])</f>
        <v>BEROL 266 BULK</v>
      </c>
      <c r="D800" t="str">
        <f>_xlfn.XLOOKUP(B800,tblProducts[Column1],tblProducts[Description])</f>
        <v>WITCONOL PT-1000 BULK</v>
      </c>
      <c r="E800" t="s">
        <v>9</v>
      </c>
      <c r="F800" t="s">
        <v>12</v>
      </c>
      <c r="G800" t="s">
        <v>9</v>
      </c>
      <c r="H800" t="s">
        <v>8</v>
      </c>
      <c r="I800">
        <f t="shared" si="12"/>
        <v>4</v>
      </c>
      <c r="L800" t="str">
        <v>BEROL 266 BULK</v>
      </c>
      <c r="M800" t="str">
        <v>WITCONOL PT-1000 BULK</v>
      </c>
      <c r="N800">
        <v>4</v>
      </c>
    </row>
    <row r="801" spans="1:14">
      <c r="A801">
        <f>IF(MOD(ROW()-3,COUNTA(tblProducts[Description]))=0,A800+1,A800)</f>
        <v>8</v>
      </c>
      <c r="B801">
        <f>MOD(ROW()-3,COUNTA(tblProducts[Description]))+1</f>
        <v>1</v>
      </c>
      <c r="C801" t="str">
        <f>_xlfn.XLOOKUP(A801,tblProducts[Column1],tblProducts[Description])</f>
        <v>BEROL 266V BULK</v>
      </c>
      <c r="D801" t="str">
        <f>_xlfn.XLOOKUP(B801,tblProducts[Column1],tblProducts[Description])</f>
        <v>ADSEE 4130 BULK</v>
      </c>
      <c r="E801" t="s">
        <v>9</v>
      </c>
      <c r="F801" t="s">
        <v>12</v>
      </c>
      <c r="G801" t="s">
        <v>9</v>
      </c>
      <c r="H801" t="s">
        <v>14</v>
      </c>
      <c r="I801">
        <f t="shared" si="12"/>
        <v>4</v>
      </c>
      <c r="L801" t="str">
        <v>BEROL 266V BULK</v>
      </c>
      <c r="M801" t="str">
        <v>ADSEE 4130 BULK</v>
      </c>
      <c r="N801">
        <v>4</v>
      </c>
    </row>
    <row r="802" spans="1:14">
      <c r="A802">
        <f>IF(MOD(ROW()-3,COUNTA(tblProducts[Description]))=0,A801+1,A801)</f>
        <v>8</v>
      </c>
      <c r="B802">
        <f>MOD(ROW()-3,COUNTA(tblProducts[Description]))+1</f>
        <v>2</v>
      </c>
      <c r="C802" t="str">
        <f>_xlfn.XLOOKUP(A802,tblProducts[Column1],tblProducts[Description])</f>
        <v>BEROL 266V BULK</v>
      </c>
      <c r="D802" t="str">
        <f>_xlfn.XLOOKUP(B802,tblProducts[Column1],tblProducts[Description])</f>
        <v>ARMOSTAT 300 BULK</v>
      </c>
      <c r="E802" t="s">
        <v>9</v>
      </c>
      <c r="F802" t="s">
        <v>12</v>
      </c>
      <c r="G802" t="s">
        <v>9</v>
      </c>
      <c r="H802" t="s">
        <v>14</v>
      </c>
      <c r="I802">
        <f t="shared" si="12"/>
        <v>4</v>
      </c>
      <c r="L802" t="str">
        <v>BEROL 266V BULK</v>
      </c>
      <c r="M802" t="str">
        <v>ARMOSTAT 300 BULK</v>
      </c>
      <c r="N802">
        <v>4</v>
      </c>
    </row>
    <row r="803" spans="1:14">
      <c r="A803">
        <f>IF(MOD(ROW()-3,COUNTA(tblProducts[Description]))=0,A802+1,A802)</f>
        <v>8</v>
      </c>
      <c r="B803">
        <f>MOD(ROW()-3,COUNTA(tblProducts[Description]))+1</f>
        <v>3</v>
      </c>
      <c r="C803" t="str">
        <f>_xlfn.XLOOKUP(A803,tblProducts[Column1],tblProducts[Description])</f>
        <v>BEROL 266V BULK</v>
      </c>
      <c r="D803" t="str">
        <f>_xlfn.XLOOKUP(B803,tblProducts[Column1],tblProducts[Description])</f>
        <v>ARMOSTAT 400 BULK</v>
      </c>
      <c r="E803" t="s">
        <v>9</v>
      </c>
      <c r="F803" t="s">
        <v>12</v>
      </c>
      <c r="G803" t="s">
        <v>9</v>
      </c>
      <c r="H803" t="s">
        <v>14</v>
      </c>
      <c r="I803">
        <f t="shared" si="12"/>
        <v>4</v>
      </c>
      <c r="L803" t="str">
        <v>BEROL 266V BULK</v>
      </c>
      <c r="M803" t="str">
        <v>ARMOSTAT 400 BULK</v>
      </c>
      <c r="N803">
        <v>4</v>
      </c>
    </row>
    <row r="804" spans="1:14">
      <c r="A804">
        <f>IF(MOD(ROW()-3,COUNTA(tblProducts[Description]))=0,A803+1,A803)</f>
        <v>8</v>
      </c>
      <c r="B804">
        <f>MOD(ROW()-3,COUNTA(tblProducts[Description]))+1</f>
        <v>4</v>
      </c>
      <c r="C804" t="str">
        <f>_xlfn.XLOOKUP(A804,tblProducts[Column1],tblProducts[Description])</f>
        <v>BEROL 266V BULK</v>
      </c>
      <c r="D804" t="str">
        <f>_xlfn.XLOOKUP(B804,tblProducts[Column1],tblProducts[Description])</f>
        <v>ARMOSTAT 410 LM BULK</v>
      </c>
      <c r="E804" t="s">
        <v>9</v>
      </c>
      <c r="F804" t="s">
        <v>12</v>
      </c>
      <c r="G804" t="s">
        <v>9</v>
      </c>
      <c r="H804" t="s">
        <v>8</v>
      </c>
      <c r="I804">
        <f t="shared" si="12"/>
        <v>4</v>
      </c>
      <c r="L804" t="str">
        <v>BEROL 266V BULK</v>
      </c>
      <c r="M804" t="str">
        <v>ARMOSTAT 410 LM BULK</v>
      </c>
      <c r="N804">
        <v>4</v>
      </c>
    </row>
    <row r="805" spans="1:14">
      <c r="A805">
        <f>IF(MOD(ROW()-3,COUNTA(tblProducts[Description]))=0,A804+1,A804)</f>
        <v>8</v>
      </c>
      <c r="B805">
        <f>MOD(ROW()-3,COUNTA(tblProducts[Description]))+1</f>
        <v>5</v>
      </c>
      <c r="C805" t="str">
        <f>_xlfn.XLOOKUP(A805,tblProducts[Column1],tblProducts[Description])</f>
        <v>BEROL 266V BULK</v>
      </c>
      <c r="D805" t="str">
        <f>_xlfn.XLOOKUP(B805,tblProducts[Column1],tblProducts[Description])</f>
        <v>ARMUL HE 5070 BULK</v>
      </c>
      <c r="E805" t="s">
        <v>9</v>
      </c>
      <c r="F805" t="s">
        <v>12</v>
      </c>
      <c r="G805" t="s">
        <v>9</v>
      </c>
      <c r="H805" t="s">
        <v>8</v>
      </c>
      <c r="I805">
        <f t="shared" si="12"/>
        <v>4</v>
      </c>
      <c r="L805" t="str">
        <v>BEROL 266V BULK</v>
      </c>
      <c r="M805" t="str">
        <v>ARMUL HE 5070 BULK</v>
      </c>
      <c r="N805">
        <v>4</v>
      </c>
    </row>
    <row r="806" spans="1:14">
      <c r="A806">
        <f>IF(MOD(ROW()-3,COUNTA(tblProducts[Description]))=0,A805+1,A805)</f>
        <v>8</v>
      </c>
      <c r="B806">
        <f>MOD(ROW()-3,COUNTA(tblProducts[Description]))+1</f>
        <v>6</v>
      </c>
      <c r="C806" t="str">
        <f>_xlfn.XLOOKUP(A806,tblProducts[Column1],tblProducts[Description])</f>
        <v>BEROL 266V BULK</v>
      </c>
      <c r="D806" t="str">
        <f>_xlfn.XLOOKUP(B806,tblProducts[Column1],tblProducts[Description])</f>
        <v>BEROL 260 BULK</v>
      </c>
      <c r="E806" t="s">
        <v>9</v>
      </c>
      <c r="F806" t="s">
        <v>12</v>
      </c>
      <c r="G806" t="s">
        <v>9</v>
      </c>
      <c r="H806" t="s">
        <v>8</v>
      </c>
      <c r="I806">
        <f t="shared" si="12"/>
        <v>4</v>
      </c>
      <c r="L806" t="str">
        <v>BEROL 266V BULK</v>
      </c>
      <c r="M806" t="str">
        <v>BEROL 260 BULK</v>
      </c>
      <c r="N806">
        <v>4</v>
      </c>
    </row>
    <row r="807" spans="1:14">
      <c r="A807">
        <f>IF(MOD(ROW()-3,COUNTA(tblProducts[Description]))=0,A806+1,A806)</f>
        <v>8</v>
      </c>
      <c r="B807">
        <f>MOD(ROW()-3,COUNTA(tblProducts[Description]))+1</f>
        <v>7</v>
      </c>
      <c r="C807" t="str">
        <f>_xlfn.XLOOKUP(A807,tblProducts[Column1],tblProducts[Description])</f>
        <v>BEROL 266V BULK</v>
      </c>
      <c r="D807" t="str">
        <f>_xlfn.XLOOKUP(B807,tblProducts[Column1],tblProducts[Description])</f>
        <v>BEROL 266 BULK</v>
      </c>
      <c r="E807" t="s">
        <v>9</v>
      </c>
      <c r="F807" t="s">
        <v>12</v>
      </c>
      <c r="G807" t="s">
        <v>7</v>
      </c>
      <c r="H807" t="s">
        <v>8</v>
      </c>
      <c r="I807">
        <f t="shared" si="12"/>
        <v>2</v>
      </c>
      <c r="L807" t="str">
        <v>BEROL 266V BULK</v>
      </c>
      <c r="M807" t="str">
        <v>BEROL 266 BULK</v>
      </c>
      <c r="N807">
        <v>2</v>
      </c>
    </row>
    <row r="808" spans="1:14">
      <c r="A808">
        <f>IF(MOD(ROW()-3,COUNTA(tblProducts[Description]))=0,A807+1,A807)</f>
        <v>8</v>
      </c>
      <c r="B808">
        <f>MOD(ROW()-3,COUNTA(tblProducts[Description]))+1</f>
        <v>8</v>
      </c>
      <c r="C808" t="str">
        <f>_xlfn.XLOOKUP(A808,tblProducts[Column1],tblProducts[Description])</f>
        <v>BEROL 266V BULK</v>
      </c>
      <c r="D808" t="str">
        <f>_xlfn.XLOOKUP(B808,tblProducts[Column1],tblProducts[Description])</f>
        <v>BEROL 266V BULK</v>
      </c>
      <c r="E808" t="s">
        <v>9</v>
      </c>
      <c r="F808" t="s">
        <v>12</v>
      </c>
      <c r="G808" t="s">
        <v>7</v>
      </c>
      <c r="H808" t="s">
        <v>8</v>
      </c>
      <c r="I808">
        <f t="shared" si="12"/>
        <v>2</v>
      </c>
      <c r="L808" t="str">
        <v>BEROL 266V BULK</v>
      </c>
      <c r="M808" t="str">
        <v>BEROL 266V BULK</v>
      </c>
      <c r="N808">
        <v>2</v>
      </c>
    </row>
    <row r="809" spans="1:14">
      <c r="A809">
        <f>IF(MOD(ROW()-3,COUNTA(tblProducts[Description]))=0,A808+1,A808)</f>
        <v>8</v>
      </c>
      <c r="B809">
        <f>MOD(ROW()-3,COUNTA(tblProducts[Description]))+1</f>
        <v>9</v>
      </c>
      <c r="C809" t="str">
        <f>_xlfn.XLOOKUP(A809,tblProducts[Column1],tblProducts[Description])</f>
        <v>BEROL 266V BULK</v>
      </c>
      <c r="D809" t="str">
        <f>_xlfn.XLOOKUP(B809,tblProducts[Column1],tblProducts[Description])</f>
        <v>BEROL 467 BULK</v>
      </c>
      <c r="E809" t="s">
        <v>9</v>
      </c>
      <c r="F809" t="s">
        <v>12</v>
      </c>
      <c r="G809" t="s">
        <v>7</v>
      </c>
      <c r="H809" t="s">
        <v>8</v>
      </c>
      <c r="I809">
        <f t="shared" si="12"/>
        <v>2</v>
      </c>
      <c r="L809" t="str">
        <v>BEROL 266V BULK</v>
      </c>
      <c r="M809" t="str">
        <v>BEROL 467 BULK</v>
      </c>
      <c r="N809">
        <v>2</v>
      </c>
    </row>
    <row r="810" spans="1:14">
      <c r="A810">
        <f>IF(MOD(ROW()-3,COUNTA(tblProducts[Description]))=0,A809+1,A809)</f>
        <v>8</v>
      </c>
      <c r="B810">
        <f>MOD(ROW()-3,COUNTA(tblProducts[Description]))+1</f>
        <v>10</v>
      </c>
      <c r="C810" t="str">
        <f>_xlfn.XLOOKUP(A810,tblProducts[Column1],tblProducts[Description])</f>
        <v>BEROL 266V BULK</v>
      </c>
      <c r="D810" t="str">
        <f>_xlfn.XLOOKUP(B810,tblProducts[Column1],tblProducts[Description])</f>
        <v>BEROL OX 91-6 BULK</v>
      </c>
      <c r="E810" t="s">
        <v>9</v>
      </c>
      <c r="F810" t="s">
        <v>10</v>
      </c>
      <c r="G810" t="s">
        <v>9</v>
      </c>
      <c r="H810" t="s">
        <v>8</v>
      </c>
      <c r="I810">
        <f t="shared" si="12"/>
        <v>3.5</v>
      </c>
      <c r="L810" t="str">
        <v>BEROL 266V BULK</v>
      </c>
      <c r="M810" t="str">
        <v>BEROL OX 91-6 BULK</v>
      </c>
      <c r="N810">
        <v>3.5</v>
      </c>
    </row>
    <row r="811" spans="1:14">
      <c r="A811">
        <f>IF(MOD(ROW()-3,COUNTA(tblProducts[Description]))=0,A810+1,A810)</f>
        <v>8</v>
      </c>
      <c r="B811">
        <f>MOD(ROW()-3,COUNTA(tblProducts[Description]))+1</f>
        <v>11</v>
      </c>
      <c r="C811" t="str">
        <f>_xlfn.XLOOKUP(A811,tblProducts[Column1],tblProducts[Description])</f>
        <v>BEROL 266V BULK</v>
      </c>
      <c r="D811" t="str">
        <f>_xlfn.XLOOKUP(B811,tblProducts[Column1],tblProducts[Description])</f>
        <v>C-5635 BULK</v>
      </c>
      <c r="E811" t="s">
        <v>7</v>
      </c>
      <c r="G811" t="s">
        <v>7</v>
      </c>
      <c r="H811" t="s">
        <v>8</v>
      </c>
      <c r="I811">
        <f t="shared" si="12"/>
        <v>0</v>
      </c>
      <c r="L811" t="str">
        <v>BEROL 266V BULK</v>
      </c>
      <c r="M811" t="str">
        <v>C-5635 BULK</v>
      </c>
      <c r="N811">
        <v>0</v>
      </c>
    </row>
    <row r="812" spans="1:14">
      <c r="A812">
        <f>IF(MOD(ROW()-3,COUNTA(tblProducts[Description]))=0,A811+1,A811)</f>
        <v>8</v>
      </c>
      <c r="B812">
        <f>MOD(ROW()-3,COUNTA(tblProducts[Description]))+1</f>
        <v>12</v>
      </c>
      <c r="C812" t="str">
        <f>_xlfn.XLOOKUP(A812,tblProducts[Column1],tblProducts[Description])</f>
        <v>BEROL 266V BULK</v>
      </c>
      <c r="D812" t="str">
        <f>_xlfn.XLOOKUP(B812,tblProducts[Column1],tblProducts[Description])</f>
        <v>C-6290 BULK</v>
      </c>
      <c r="E812" t="s">
        <v>7</v>
      </c>
      <c r="G812" t="s">
        <v>7</v>
      </c>
      <c r="H812" t="s">
        <v>15</v>
      </c>
      <c r="I812">
        <f t="shared" si="12"/>
        <v>0</v>
      </c>
      <c r="L812" t="str">
        <v>BEROL 266V BULK</v>
      </c>
      <c r="M812" t="str">
        <v>C-6290 BULK</v>
      </c>
      <c r="N812">
        <v>0</v>
      </c>
    </row>
    <row r="813" spans="1:14">
      <c r="A813">
        <f>IF(MOD(ROW()-3,COUNTA(tblProducts[Description]))=0,A812+1,A812)</f>
        <v>8</v>
      </c>
      <c r="B813">
        <f>MOD(ROW()-3,COUNTA(tblProducts[Description]))+1</f>
        <v>13</v>
      </c>
      <c r="C813" t="str">
        <f>_xlfn.XLOOKUP(A813,tblProducts[Column1],tblProducts[Description])</f>
        <v>BEROL 266V BULK</v>
      </c>
      <c r="D813" t="str">
        <f>_xlfn.XLOOKUP(B813,tblProducts[Column1],tblProducts[Description])</f>
        <v>C-6385 BULK</v>
      </c>
      <c r="E813" t="s">
        <v>7</v>
      </c>
      <c r="G813" t="s">
        <v>7</v>
      </c>
      <c r="H813" t="s">
        <v>8</v>
      </c>
      <c r="I813">
        <f t="shared" si="12"/>
        <v>0</v>
      </c>
      <c r="L813" t="str">
        <v>BEROL 266V BULK</v>
      </c>
      <c r="M813" t="str">
        <v>C-6385 BULK</v>
      </c>
      <c r="N813">
        <v>0</v>
      </c>
    </row>
    <row r="814" spans="1:14">
      <c r="A814">
        <f>IF(MOD(ROW()-3,COUNTA(tblProducts[Description]))=0,A813+1,A813)</f>
        <v>8</v>
      </c>
      <c r="B814">
        <f>MOD(ROW()-3,COUNTA(tblProducts[Description]))+1</f>
        <v>14</v>
      </c>
      <c r="C814" t="str">
        <f>_xlfn.XLOOKUP(A814,tblProducts[Column1],tblProducts[Description])</f>
        <v>BEROL 266V BULK</v>
      </c>
      <c r="D814" t="str">
        <f>_xlfn.XLOOKUP(B814,tblProducts[Column1],tblProducts[Description])</f>
        <v>C-6427 BULK</v>
      </c>
      <c r="E814" t="s">
        <v>7</v>
      </c>
      <c r="G814" t="s">
        <v>7</v>
      </c>
      <c r="H814" t="s">
        <v>8</v>
      </c>
      <c r="I814">
        <f t="shared" si="12"/>
        <v>0</v>
      </c>
      <c r="L814" t="str">
        <v>BEROL 266V BULK</v>
      </c>
      <c r="M814" t="str">
        <v>C-6427 BULK</v>
      </c>
      <c r="N814">
        <v>0</v>
      </c>
    </row>
    <row r="815" spans="1:14">
      <c r="A815">
        <f>IF(MOD(ROW()-3,COUNTA(tblProducts[Description]))=0,A814+1,A814)</f>
        <v>8</v>
      </c>
      <c r="B815">
        <f>MOD(ROW()-3,COUNTA(tblProducts[Description]))+1</f>
        <v>15</v>
      </c>
      <c r="C815" t="str">
        <f>_xlfn.XLOOKUP(A815,tblProducts[Column1],tblProducts[Description])</f>
        <v>BEROL 266V BULK</v>
      </c>
      <c r="D815" t="str">
        <f>_xlfn.XLOOKUP(B815,tblProducts[Column1],tblProducts[Description])</f>
        <v>EMULPON CO-200 BULK</v>
      </c>
      <c r="E815" t="s">
        <v>7</v>
      </c>
      <c r="G815" t="s">
        <v>7</v>
      </c>
      <c r="H815" t="s">
        <v>8</v>
      </c>
      <c r="I815">
        <f t="shared" si="12"/>
        <v>0</v>
      </c>
      <c r="L815" t="str">
        <v>BEROL 266V BULK</v>
      </c>
      <c r="M815" t="str">
        <v>EMULPON CO-200 BULK</v>
      </c>
      <c r="N815">
        <v>0</v>
      </c>
    </row>
    <row r="816" spans="1:14">
      <c r="A816">
        <f>IF(MOD(ROW()-3,COUNTA(tblProducts[Description]))=0,A815+1,A815)</f>
        <v>8</v>
      </c>
      <c r="B816">
        <f>MOD(ROW()-3,COUNTA(tblProducts[Description]))+1</f>
        <v>16</v>
      </c>
      <c r="C816" t="str">
        <f>_xlfn.XLOOKUP(A816,tblProducts[Column1],tblProducts[Description])</f>
        <v>BEROL 266V BULK</v>
      </c>
      <c r="D816" t="str">
        <f>_xlfn.XLOOKUP(B816,tblProducts[Column1],tblProducts[Description])</f>
        <v>EMULPON CO-360 BULK</v>
      </c>
      <c r="E816" t="s">
        <v>7</v>
      </c>
      <c r="G816" t="s">
        <v>7</v>
      </c>
      <c r="H816" t="s">
        <v>8</v>
      </c>
      <c r="I816">
        <f t="shared" si="12"/>
        <v>0</v>
      </c>
      <c r="L816" t="str">
        <v>BEROL 266V BULK</v>
      </c>
      <c r="M816" t="str">
        <v>EMULPON CO-360 BULK</v>
      </c>
      <c r="N816">
        <v>0</v>
      </c>
    </row>
    <row r="817" spans="1:14">
      <c r="A817">
        <f>IF(MOD(ROW()-3,COUNTA(tblProducts[Description]))=0,A816+1,A816)</f>
        <v>8</v>
      </c>
      <c r="B817">
        <f>MOD(ROW()-3,COUNTA(tblProducts[Description]))+1</f>
        <v>17</v>
      </c>
      <c r="C817" t="str">
        <f>_xlfn.XLOOKUP(A817,tblProducts[Column1],tblProducts[Description])</f>
        <v>BEROL 266V BULK</v>
      </c>
      <c r="D817" t="str">
        <f>_xlfn.XLOOKUP(B817,tblProducts[Column1],tblProducts[Description])</f>
        <v>EMULPON CO-550 BULK</v>
      </c>
      <c r="E817" t="s">
        <v>7</v>
      </c>
      <c r="G817" t="s">
        <v>7</v>
      </c>
      <c r="H817" t="s">
        <v>8</v>
      </c>
      <c r="I817">
        <f t="shared" si="12"/>
        <v>0</v>
      </c>
      <c r="L817" t="str">
        <v>BEROL 266V BULK</v>
      </c>
      <c r="M817" t="str">
        <v>EMULPON CO-550 BULK</v>
      </c>
      <c r="N817">
        <v>0</v>
      </c>
    </row>
    <row r="818" spans="1:14">
      <c r="A818">
        <f>IF(MOD(ROW()-3,COUNTA(tblProducts[Description]))=0,A817+1,A817)</f>
        <v>8</v>
      </c>
      <c r="B818">
        <f>MOD(ROW()-3,COUNTA(tblProducts[Description]))+1</f>
        <v>18</v>
      </c>
      <c r="C818" t="str">
        <f>_xlfn.XLOOKUP(A818,tblProducts[Column1],tblProducts[Description])</f>
        <v>BEROL 266V BULK</v>
      </c>
      <c r="D818" t="str">
        <f>_xlfn.XLOOKUP(B818,tblProducts[Column1],tblProducts[Description])</f>
        <v>ETHODUOMEEN HT/13 BULK</v>
      </c>
      <c r="E818" t="s">
        <v>7</v>
      </c>
      <c r="G818" t="s">
        <v>7</v>
      </c>
      <c r="H818" t="s">
        <v>8</v>
      </c>
      <c r="I818">
        <f t="shared" si="12"/>
        <v>0</v>
      </c>
      <c r="L818" t="str">
        <v>BEROL 266V BULK</v>
      </c>
      <c r="M818" t="str">
        <v>ETHODUOMEEN HT/13 BULK</v>
      </c>
      <c r="N818">
        <v>0</v>
      </c>
    </row>
    <row r="819" spans="1:14">
      <c r="A819">
        <f>IF(MOD(ROW()-3,COUNTA(tblProducts[Description]))=0,A818+1,A818)</f>
        <v>8</v>
      </c>
      <c r="B819">
        <f>MOD(ROW()-3,COUNTA(tblProducts[Description]))+1</f>
        <v>19</v>
      </c>
      <c r="C819" t="str">
        <f>_xlfn.XLOOKUP(A819,tblProducts[Column1],tblProducts[Description])</f>
        <v>BEROL 266V BULK</v>
      </c>
      <c r="D819" t="str">
        <f>_xlfn.XLOOKUP(B819,tblProducts[Column1],tblProducts[Description])</f>
        <v>ETHODUOMEEN T/13 BULK</v>
      </c>
      <c r="E819" t="s">
        <v>7</v>
      </c>
      <c r="G819" t="s">
        <v>7</v>
      </c>
      <c r="H819" t="s">
        <v>8</v>
      </c>
      <c r="I819">
        <f t="shared" si="12"/>
        <v>0</v>
      </c>
      <c r="L819" t="str">
        <v>BEROL 266V BULK</v>
      </c>
      <c r="M819" t="str">
        <v>ETHODUOMEEN T/13 BULK</v>
      </c>
      <c r="N819">
        <v>0</v>
      </c>
    </row>
    <row r="820" spans="1:14">
      <c r="A820">
        <f>IF(MOD(ROW()-3,COUNTA(tblProducts[Description]))=0,A819+1,A819)</f>
        <v>8</v>
      </c>
      <c r="B820">
        <f>MOD(ROW()-3,COUNTA(tblProducts[Description]))+1</f>
        <v>20</v>
      </c>
      <c r="C820" t="str">
        <f>_xlfn.XLOOKUP(A820,tblProducts[Column1],tblProducts[Description])</f>
        <v>BEROL 266V BULK</v>
      </c>
      <c r="D820" t="str">
        <f>_xlfn.XLOOKUP(B820,tblProducts[Column1],tblProducts[Description])</f>
        <v>ETHODUOMEEN T/13N BULK</v>
      </c>
      <c r="E820" t="s">
        <v>7</v>
      </c>
      <c r="G820" t="s">
        <v>7</v>
      </c>
      <c r="H820" t="s">
        <v>15</v>
      </c>
      <c r="I820">
        <f t="shared" si="12"/>
        <v>0</v>
      </c>
      <c r="L820" t="str">
        <v>BEROL 266V BULK</v>
      </c>
      <c r="M820" t="str">
        <v>ETHODUOMEEN T/13N BULK</v>
      </c>
      <c r="N820">
        <v>0</v>
      </c>
    </row>
    <row r="821" spans="1:14">
      <c r="A821">
        <f>IF(MOD(ROW()-3,COUNTA(tblProducts[Description]))=0,A820+1,A820)</f>
        <v>8</v>
      </c>
      <c r="B821">
        <f>MOD(ROW()-3,COUNTA(tblProducts[Description]))+1</f>
        <v>21</v>
      </c>
      <c r="C821" t="str">
        <f>_xlfn.XLOOKUP(A821,tblProducts[Column1],tblProducts[Description])</f>
        <v>BEROL 266V BULK</v>
      </c>
      <c r="D821" t="str">
        <f>_xlfn.XLOOKUP(B821,tblProducts[Column1],tblProducts[Description])</f>
        <v>ETHODUOMEEN T/20 BULK</v>
      </c>
      <c r="E821" t="s">
        <v>7</v>
      </c>
      <c r="G821" t="s">
        <v>7</v>
      </c>
      <c r="H821" t="s">
        <v>8</v>
      </c>
      <c r="I821">
        <f t="shared" si="12"/>
        <v>0</v>
      </c>
      <c r="L821" t="str">
        <v>BEROL 266V BULK</v>
      </c>
      <c r="M821" t="str">
        <v>ETHODUOMEEN T/20 BULK</v>
      </c>
      <c r="N821">
        <v>0</v>
      </c>
    </row>
    <row r="822" spans="1:14">
      <c r="A822">
        <f>IF(MOD(ROW()-3,COUNTA(tblProducts[Description]))=0,A821+1,A821)</f>
        <v>8</v>
      </c>
      <c r="B822">
        <f>MOD(ROW()-3,COUNTA(tblProducts[Description]))+1</f>
        <v>22</v>
      </c>
      <c r="C822" t="str">
        <f>_xlfn.XLOOKUP(A822,tblProducts[Column1],tblProducts[Description])</f>
        <v>BEROL 266V BULK</v>
      </c>
      <c r="D822" t="str">
        <f>_xlfn.XLOOKUP(B822,tblProducts[Column1],tblProducts[Description])</f>
        <v>ETHODUOMEEN T/25 BULK</v>
      </c>
      <c r="E822" t="s">
        <v>9</v>
      </c>
      <c r="F822" t="s">
        <v>12</v>
      </c>
      <c r="G822" t="s">
        <v>7</v>
      </c>
      <c r="H822" t="s">
        <v>8</v>
      </c>
      <c r="I822">
        <f t="shared" si="12"/>
        <v>2</v>
      </c>
      <c r="L822" t="str">
        <v>BEROL 266V BULK</v>
      </c>
      <c r="M822" t="str">
        <v>ETHODUOMEEN T/25 BULK</v>
      </c>
      <c r="N822">
        <v>2</v>
      </c>
    </row>
    <row r="823" spans="1:14">
      <c r="A823">
        <f>IF(MOD(ROW()-3,COUNTA(tblProducts[Description]))=0,A822+1,A822)</f>
        <v>8</v>
      </c>
      <c r="B823">
        <f>MOD(ROW()-3,COUNTA(tblProducts[Description]))+1</f>
        <v>23</v>
      </c>
      <c r="C823" t="str">
        <f>_xlfn.XLOOKUP(A823,tblProducts[Column1],tblProducts[Description])</f>
        <v>BEROL 266V BULK</v>
      </c>
      <c r="D823" t="str">
        <f>_xlfn.XLOOKUP(B823,tblProducts[Column1],tblProducts[Description])</f>
        <v>ETHOFAT 242/25 BULK</v>
      </c>
      <c r="E823" t="s">
        <v>9</v>
      </c>
      <c r="F823" t="s">
        <v>12</v>
      </c>
      <c r="G823" t="s">
        <v>7</v>
      </c>
      <c r="H823" t="s">
        <v>8</v>
      </c>
      <c r="I823">
        <f t="shared" si="12"/>
        <v>2</v>
      </c>
      <c r="L823" t="str">
        <v>BEROL 266V BULK</v>
      </c>
      <c r="M823" t="str">
        <v>ETHOFAT 242/25 BULK</v>
      </c>
      <c r="N823">
        <v>2</v>
      </c>
    </row>
    <row r="824" spans="1:14">
      <c r="A824">
        <f>IF(MOD(ROW()-3,COUNTA(tblProducts[Description]))=0,A823+1,A823)</f>
        <v>8</v>
      </c>
      <c r="B824">
        <f>MOD(ROW()-3,COUNTA(tblProducts[Description]))+1</f>
        <v>24</v>
      </c>
      <c r="C824" t="str">
        <f>_xlfn.XLOOKUP(A824,tblProducts[Column1],tblProducts[Description])</f>
        <v>BEROL 266V BULK</v>
      </c>
      <c r="D824" t="str">
        <f>_xlfn.XLOOKUP(B824,tblProducts[Column1],tblProducts[Description])</f>
        <v>ETHOMEEN C/12S BULK</v>
      </c>
      <c r="E824" t="s">
        <v>9</v>
      </c>
      <c r="F824" t="s">
        <v>12</v>
      </c>
      <c r="G824" t="s">
        <v>7</v>
      </c>
      <c r="H824" t="s">
        <v>8</v>
      </c>
      <c r="I824">
        <f t="shared" si="12"/>
        <v>2</v>
      </c>
      <c r="L824" t="str">
        <v>BEROL 266V BULK</v>
      </c>
      <c r="M824" t="str">
        <v>ETHOMEEN C/12S BULK</v>
      </c>
      <c r="N824">
        <v>2</v>
      </c>
    </row>
    <row r="825" spans="1:14">
      <c r="A825">
        <f>IF(MOD(ROW()-3,COUNTA(tblProducts[Description]))=0,A824+1,A824)</f>
        <v>8</v>
      </c>
      <c r="B825">
        <f>MOD(ROW()-3,COUNTA(tblProducts[Description]))+1</f>
        <v>25</v>
      </c>
      <c r="C825" t="str">
        <f>_xlfn.XLOOKUP(A825,tblProducts[Column1],tblProducts[Description])</f>
        <v>BEROL 266V BULK</v>
      </c>
      <c r="D825" t="str">
        <f>_xlfn.XLOOKUP(B825,tblProducts[Column1],tblProducts[Description])</f>
        <v>ETHOMEEN 18/12 BULK</v>
      </c>
      <c r="E825" t="s">
        <v>9</v>
      </c>
      <c r="F825" t="s">
        <v>12</v>
      </c>
      <c r="G825" t="s">
        <v>7</v>
      </c>
      <c r="H825" t="s">
        <v>8</v>
      </c>
      <c r="I825">
        <f t="shared" si="12"/>
        <v>2</v>
      </c>
      <c r="L825" t="str">
        <v>BEROL 266V BULK</v>
      </c>
      <c r="M825" t="str">
        <v>ETHOMEEN 18/12 BULK</v>
      </c>
      <c r="N825">
        <v>2</v>
      </c>
    </row>
    <row r="826" spans="1:14">
      <c r="A826">
        <f>IF(MOD(ROW()-3,COUNTA(tblProducts[Description]))=0,A825+1,A825)</f>
        <v>8</v>
      </c>
      <c r="B826">
        <f>MOD(ROW()-3,COUNTA(tblProducts[Description]))+1</f>
        <v>26</v>
      </c>
      <c r="C826" t="str">
        <f>_xlfn.XLOOKUP(A826,tblProducts[Column1],tblProducts[Description])</f>
        <v>BEROL 266V BULK</v>
      </c>
      <c r="D826" t="str">
        <f>_xlfn.XLOOKUP(B826,tblProducts[Column1],tblProducts[Description])</f>
        <v>ETHOMEEN 18/25 BULK</v>
      </c>
      <c r="E826" t="s">
        <v>9</v>
      </c>
      <c r="F826" t="s">
        <v>12</v>
      </c>
      <c r="G826" t="s">
        <v>7</v>
      </c>
      <c r="H826" t="s">
        <v>8</v>
      </c>
      <c r="I826">
        <f t="shared" si="12"/>
        <v>2</v>
      </c>
      <c r="L826" t="str">
        <v>BEROL 266V BULK</v>
      </c>
      <c r="M826" t="str">
        <v>ETHOMEEN 18/25 BULK</v>
      </c>
      <c r="N826">
        <v>2</v>
      </c>
    </row>
    <row r="827" spans="1:14">
      <c r="A827">
        <f>IF(MOD(ROW()-3,COUNTA(tblProducts[Description]))=0,A826+1,A826)</f>
        <v>8</v>
      </c>
      <c r="B827">
        <f>MOD(ROW()-3,COUNTA(tblProducts[Description]))+1</f>
        <v>27</v>
      </c>
      <c r="C827" t="str">
        <f>_xlfn.XLOOKUP(A827,tblProducts[Column1],tblProducts[Description])</f>
        <v>BEROL 266V BULK</v>
      </c>
      <c r="D827" t="str">
        <f>_xlfn.XLOOKUP(B827,tblProducts[Column1],tblProducts[Description])</f>
        <v>ETHOMEEN C/12 BULK</v>
      </c>
      <c r="E827" t="s">
        <v>9</v>
      </c>
      <c r="F827" t="s">
        <v>12</v>
      </c>
      <c r="G827" t="s">
        <v>7</v>
      </c>
      <c r="H827" t="s">
        <v>16</v>
      </c>
      <c r="I827">
        <f t="shared" si="12"/>
        <v>2</v>
      </c>
      <c r="L827" t="str">
        <v>BEROL 266V BULK</v>
      </c>
      <c r="M827" t="str">
        <v>ETHOMEEN C/12 BULK</v>
      </c>
      <c r="N827">
        <v>2</v>
      </c>
    </row>
    <row r="828" spans="1:14">
      <c r="A828">
        <f>IF(MOD(ROW()-3,COUNTA(tblProducts[Description]))=0,A827+1,A827)</f>
        <v>8</v>
      </c>
      <c r="B828">
        <f>MOD(ROW()-3,COUNTA(tblProducts[Description]))+1</f>
        <v>28</v>
      </c>
      <c r="C828" t="str">
        <f>_xlfn.XLOOKUP(A828,tblProducts[Column1],tblProducts[Description])</f>
        <v>BEROL 266V BULK</v>
      </c>
      <c r="D828" t="str">
        <f>_xlfn.XLOOKUP(B828,tblProducts[Column1],tblProducts[Description])</f>
        <v>ETHOMEEN C/12 M BULK</v>
      </c>
      <c r="E828" t="s">
        <v>9</v>
      </c>
      <c r="F828" t="s">
        <v>12</v>
      </c>
      <c r="G828" t="s">
        <v>7</v>
      </c>
      <c r="H828" t="s">
        <v>8</v>
      </c>
      <c r="I828">
        <f t="shared" si="12"/>
        <v>2</v>
      </c>
      <c r="L828" t="str">
        <v>BEROL 266V BULK</v>
      </c>
      <c r="M828" t="str">
        <v>ETHOMEEN C/12 M BULK</v>
      </c>
      <c r="N828">
        <v>2</v>
      </c>
    </row>
    <row r="829" spans="1:14">
      <c r="A829">
        <f>IF(MOD(ROW()-3,COUNTA(tblProducts[Description]))=0,A828+1,A828)</f>
        <v>8</v>
      </c>
      <c r="B829">
        <f>MOD(ROW()-3,COUNTA(tblProducts[Description]))+1</f>
        <v>29</v>
      </c>
      <c r="C829" t="str">
        <f>_xlfn.XLOOKUP(A829,tblProducts[Column1],tblProducts[Description])</f>
        <v>BEROL 266V BULK</v>
      </c>
      <c r="D829" t="str">
        <f>_xlfn.XLOOKUP(B829,tblProducts[Column1],tblProducts[Description])</f>
        <v>ETHOMEEN C/12 SUN BULK</v>
      </c>
      <c r="E829" t="s">
        <v>9</v>
      </c>
      <c r="F829" t="s">
        <v>12</v>
      </c>
      <c r="G829" t="s">
        <v>7</v>
      </c>
      <c r="H829" t="s">
        <v>8</v>
      </c>
      <c r="I829">
        <f t="shared" si="12"/>
        <v>2</v>
      </c>
      <c r="L829" t="str">
        <v>BEROL 266V BULK</v>
      </c>
      <c r="M829" t="str">
        <v>ETHOMEEN C/12 SUN BULK</v>
      </c>
      <c r="N829">
        <v>2</v>
      </c>
    </row>
    <row r="830" spans="1:14">
      <c r="A830">
        <f>IF(MOD(ROW()-3,COUNTA(tblProducts[Description]))=0,A829+1,A829)</f>
        <v>8</v>
      </c>
      <c r="B830">
        <f>MOD(ROW()-3,COUNTA(tblProducts[Description]))+1</f>
        <v>30</v>
      </c>
      <c r="C830" t="str">
        <f>_xlfn.XLOOKUP(A830,tblProducts[Column1],tblProducts[Description])</f>
        <v>BEROL 266V BULK</v>
      </c>
      <c r="D830" t="str">
        <f>_xlfn.XLOOKUP(B830,tblProducts[Column1],tblProducts[Description])</f>
        <v>ETHOMEEN C/12 UN BULK</v>
      </c>
      <c r="E830" t="s">
        <v>9</v>
      </c>
      <c r="F830" t="s">
        <v>12</v>
      </c>
      <c r="G830" t="s">
        <v>7</v>
      </c>
      <c r="H830" t="s">
        <v>8</v>
      </c>
      <c r="I830">
        <f t="shared" si="12"/>
        <v>2</v>
      </c>
      <c r="L830" t="str">
        <v>BEROL 266V BULK</v>
      </c>
      <c r="M830" t="str">
        <v>ETHOMEEN C/12 UN BULK</v>
      </c>
      <c r="N830">
        <v>2</v>
      </c>
    </row>
    <row r="831" spans="1:14">
      <c r="A831">
        <f>IF(MOD(ROW()-3,COUNTA(tblProducts[Description]))=0,A830+1,A830)</f>
        <v>8</v>
      </c>
      <c r="B831">
        <f>MOD(ROW()-3,COUNTA(tblProducts[Description]))+1</f>
        <v>31</v>
      </c>
      <c r="C831" t="str">
        <f>_xlfn.XLOOKUP(A831,tblProducts[Column1],tblProducts[Description])</f>
        <v>BEROL 266V BULK</v>
      </c>
      <c r="D831" t="str">
        <f>_xlfn.XLOOKUP(B831,tblProducts[Column1],tblProducts[Description])</f>
        <v>ETHOMEEN C/15 BULK</v>
      </c>
      <c r="E831" t="s">
        <v>9</v>
      </c>
      <c r="F831" t="s">
        <v>12</v>
      </c>
      <c r="G831" t="s">
        <v>7</v>
      </c>
      <c r="H831" t="s">
        <v>8</v>
      </c>
      <c r="I831">
        <f t="shared" si="12"/>
        <v>2</v>
      </c>
      <c r="L831" t="str">
        <v>BEROL 266V BULK</v>
      </c>
      <c r="M831" t="str">
        <v>ETHOMEEN C/15 BULK</v>
      </c>
      <c r="N831">
        <v>2</v>
      </c>
    </row>
    <row r="832" spans="1:14">
      <c r="A832">
        <f>IF(MOD(ROW()-3,COUNTA(tblProducts[Description]))=0,A831+1,A831)</f>
        <v>8</v>
      </c>
      <c r="B832">
        <f>MOD(ROW()-3,COUNTA(tblProducts[Description]))+1</f>
        <v>32</v>
      </c>
      <c r="C832" t="str">
        <f>_xlfn.XLOOKUP(A832,tblProducts[Column1],tblProducts[Description])</f>
        <v>BEROL 266V BULK</v>
      </c>
      <c r="D832" t="str">
        <f>_xlfn.XLOOKUP(B832,tblProducts[Column1],tblProducts[Description])</f>
        <v>ETHOMEEN C/17 BULK</v>
      </c>
      <c r="E832" t="s">
        <v>9</v>
      </c>
      <c r="F832" t="s">
        <v>12</v>
      </c>
      <c r="G832" t="s">
        <v>7</v>
      </c>
      <c r="H832" t="s">
        <v>8</v>
      </c>
      <c r="I832">
        <f t="shared" si="12"/>
        <v>2</v>
      </c>
      <c r="L832" t="str">
        <v>BEROL 266V BULK</v>
      </c>
      <c r="M832" t="str">
        <v>ETHOMEEN C/17 BULK</v>
      </c>
      <c r="N832">
        <v>2</v>
      </c>
    </row>
    <row r="833" spans="1:14">
      <c r="A833">
        <f>IF(MOD(ROW()-3,COUNTA(tblProducts[Description]))=0,A832+1,A832)</f>
        <v>8</v>
      </c>
      <c r="B833">
        <f>MOD(ROW()-3,COUNTA(tblProducts[Description]))+1</f>
        <v>33</v>
      </c>
      <c r="C833" t="str">
        <f>_xlfn.XLOOKUP(A833,tblProducts[Column1],tblProducts[Description])</f>
        <v>BEROL 266V BULK</v>
      </c>
      <c r="D833" t="str">
        <f>_xlfn.XLOOKUP(B833,tblProducts[Column1],tblProducts[Description])</f>
        <v>ETHOMEEN C/25A BULK</v>
      </c>
      <c r="E833" t="s">
        <v>9</v>
      </c>
      <c r="F833" t="s">
        <v>12</v>
      </c>
      <c r="G833" t="s">
        <v>7</v>
      </c>
      <c r="H833" t="s">
        <v>8</v>
      </c>
      <c r="I833">
        <f t="shared" si="12"/>
        <v>2</v>
      </c>
      <c r="L833" t="str">
        <v>BEROL 266V BULK</v>
      </c>
      <c r="M833" t="str">
        <v>ETHOMEEN C/25A BULK</v>
      </c>
      <c r="N833">
        <v>2</v>
      </c>
    </row>
    <row r="834" spans="1:14">
      <c r="A834">
        <f>IF(MOD(ROW()-3,COUNTA(tblProducts[Description]))=0,A833+1,A833)</f>
        <v>8</v>
      </c>
      <c r="B834">
        <f>MOD(ROW()-3,COUNTA(tblProducts[Description]))+1</f>
        <v>34</v>
      </c>
      <c r="C834" t="str">
        <f>_xlfn.XLOOKUP(A834,tblProducts[Column1],tblProducts[Description])</f>
        <v>BEROL 266V BULK</v>
      </c>
      <c r="D834" t="str">
        <f>_xlfn.XLOOKUP(B834,tblProducts[Column1],tblProducts[Description])</f>
        <v>ETHOMEEN C/25A S BULK</v>
      </c>
      <c r="E834" t="s">
        <v>9</v>
      </c>
      <c r="F834" t="s">
        <v>12</v>
      </c>
      <c r="G834" t="s">
        <v>9</v>
      </c>
      <c r="H834" t="s">
        <v>8</v>
      </c>
      <c r="I834">
        <f t="shared" si="12"/>
        <v>4</v>
      </c>
      <c r="L834" t="str">
        <v>BEROL 266V BULK</v>
      </c>
      <c r="M834" t="str">
        <v>ETHOMEEN C/25A S BULK</v>
      </c>
      <c r="N834">
        <v>4</v>
      </c>
    </row>
    <row r="835" spans="1:14">
      <c r="A835">
        <f>IF(MOD(ROW()-3,COUNTA(tblProducts[Description]))=0,A834+1,A834)</f>
        <v>8</v>
      </c>
      <c r="B835">
        <f>MOD(ROW()-3,COUNTA(tblProducts[Description]))+1</f>
        <v>35</v>
      </c>
      <c r="C835" t="str">
        <f>_xlfn.XLOOKUP(A835,tblProducts[Column1],tblProducts[Description])</f>
        <v>BEROL 266V BULK</v>
      </c>
      <c r="D835" t="str">
        <f>_xlfn.XLOOKUP(B835,tblProducts[Column1],tblProducts[Description])</f>
        <v>ETHOMEEN O/12LC BULK</v>
      </c>
      <c r="E835" t="s">
        <v>9</v>
      </c>
      <c r="F835" t="s">
        <v>12</v>
      </c>
      <c r="G835" t="s">
        <v>9</v>
      </c>
      <c r="H835" t="s">
        <v>8</v>
      </c>
      <c r="I835">
        <f t="shared" si="12"/>
        <v>4</v>
      </c>
      <c r="L835" t="str">
        <v>BEROL 266V BULK</v>
      </c>
      <c r="M835" t="str">
        <v>ETHOMEEN O/12LC BULK</v>
      </c>
      <c r="N835">
        <v>4</v>
      </c>
    </row>
    <row r="836" spans="1:14">
      <c r="A836">
        <f>IF(MOD(ROW()-3,COUNTA(tblProducts[Description]))=0,A835+1,A835)</f>
        <v>8</v>
      </c>
      <c r="B836">
        <f>MOD(ROW()-3,COUNTA(tblProducts[Description]))+1</f>
        <v>36</v>
      </c>
      <c r="C836" t="str">
        <f>_xlfn.XLOOKUP(A836,tblProducts[Column1],tblProducts[Description])</f>
        <v>BEROL 266V BULK</v>
      </c>
      <c r="D836" t="str">
        <f>_xlfn.XLOOKUP(B836,tblProducts[Column1],tblProducts[Description])</f>
        <v>ETHOMEEN SV/12 BULK</v>
      </c>
      <c r="E836" t="s">
        <v>9</v>
      </c>
      <c r="F836" t="s">
        <v>12</v>
      </c>
      <c r="G836" t="s">
        <v>7</v>
      </c>
      <c r="H836" t="s">
        <v>8</v>
      </c>
      <c r="I836">
        <f t="shared" ref="I836:I899" si="13">IF(E836="NO",0,IF(F836="HEEL WASH",1.5,2))+IF(G836="NO",0,2)</f>
        <v>2</v>
      </c>
      <c r="L836" t="str">
        <v>BEROL 266V BULK</v>
      </c>
      <c r="M836" t="str">
        <v>ETHOMEEN SV/12 BULK</v>
      </c>
      <c r="N836">
        <v>2</v>
      </c>
    </row>
    <row r="837" spans="1:14">
      <c r="A837">
        <f>IF(MOD(ROW()-3,COUNTA(tblProducts[Description]))=0,A836+1,A836)</f>
        <v>8</v>
      </c>
      <c r="B837">
        <f>MOD(ROW()-3,COUNTA(tblProducts[Description]))+1</f>
        <v>37</v>
      </c>
      <c r="C837" t="str">
        <f>_xlfn.XLOOKUP(A837,tblProducts[Column1],tblProducts[Description])</f>
        <v>BEROL 266V BULK</v>
      </c>
      <c r="D837" t="str">
        <f>_xlfn.XLOOKUP(B837,tblProducts[Column1],tblProducts[Description])</f>
        <v>ETHOMEEN SV/15 BULK</v>
      </c>
      <c r="E837" t="s">
        <v>9</v>
      </c>
      <c r="F837" t="s">
        <v>12</v>
      </c>
      <c r="G837" t="s">
        <v>7</v>
      </c>
      <c r="H837" t="s">
        <v>8</v>
      </c>
      <c r="I837">
        <f t="shared" si="13"/>
        <v>2</v>
      </c>
      <c r="L837" t="str">
        <v>BEROL 266V BULK</v>
      </c>
      <c r="M837" t="str">
        <v>ETHOMEEN SV/15 BULK</v>
      </c>
      <c r="N837">
        <v>2</v>
      </c>
    </row>
    <row r="838" spans="1:14">
      <c r="A838">
        <f>IF(MOD(ROW()-3,COUNTA(tblProducts[Description]))=0,A837+1,A837)</f>
        <v>8</v>
      </c>
      <c r="B838">
        <f>MOD(ROW()-3,COUNTA(tblProducts[Description]))+1</f>
        <v>38</v>
      </c>
      <c r="C838" t="str">
        <f>_xlfn.XLOOKUP(A838,tblProducts[Column1],tblProducts[Description])</f>
        <v>BEROL 266V BULK</v>
      </c>
      <c r="D838" t="str">
        <f>_xlfn.XLOOKUP(B838,tblProducts[Column1],tblProducts[Description])</f>
        <v>ETHOMEEN SV/15C BULK</v>
      </c>
      <c r="E838" t="s">
        <v>9</v>
      </c>
      <c r="F838" t="s">
        <v>12</v>
      </c>
      <c r="G838" t="s">
        <v>7</v>
      </c>
      <c r="H838" t="s">
        <v>8</v>
      </c>
      <c r="I838">
        <f t="shared" si="13"/>
        <v>2</v>
      </c>
      <c r="L838" t="str">
        <v>BEROL 266V BULK</v>
      </c>
      <c r="M838" t="str">
        <v>ETHOMEEN SV/15C BULK</v>
      </c>
      <c r="N838">
        <v>2</v>
      </c>
    </row>
    <row r="839" spans="1:14">
      <c r="A839">
        <f>IF(MOD(ROW()-3,COUNTA(tblProducts[Description]))=0,A838+1,A838)</f>
        <v>8</v>
      </c>
      <c r="B839">
        <f>MOD(ROW()-3,COUNTA(tblProducts[Description]))+1</f>
        <v>39</v>
      </c>
      <c r="C839" t="str">
        <f>_xlfn.XLOOKUP(A839,tblProducts[Column1],tblProducts[Description])</f>
        <v>BEROL 266V BULK</v>
      </c>
      <c r="D839" t="str">
        <f>_xlfn.XLOOKUP(B839,tblProducts[Column1],tblProducts[Description])</f>
        <v>ETHOMEEN SV/25 BULK</v>
      </c>
      <c r="E839" t="s">
        <v>9</v>
      </c>
      <c r="F839" t="s">
        <v>12</v>
      </c>
      <c r="G839" t="s">
        <v>7</v>
      </c>
      <c r="H839" t="s">
        <v>8</v>
      </c>
      <c r="I839">
        <f t="shared" si="13"/>
        <v>2</v>
      </c>
      <c r="L839" t="str">
        <v>BEROL 266V BULK</v>
      </c>
      <c r="M839" t="str">
        <v>ETHOMEEN SV/25 BULK</v>
      </c>
      <c r="N839">
        <v>2</v>
      </c>
    </row>
    <row r="840" spans="1:14">
      <c r="A840">
        <f>IF(MOD(ROW()-3,COUNTA(tblProducts[Description]))=0,A839+1,A839)</f>
        <v>8</v>
      </c>
      <c r="B840">
        <f>MOD(ROW()-3,COUNTA(tblProducts[Description]))+1</f>
        <v>40</v>
      </c>
      <c r="C840" t="str">
        <f>_xlfn.XLOOKUP(A840,tblProducts[Column1],tblProducts[Description])</f>
        <v>BEROL 266V BULK</v>
      </c>
      <c r="D840" t="str">
        <f>_xlfn.XLOOKUP(B840,tblProducts[Column1],tblProducts[Description])</f>
        <v>ETHOMEEN T/12 BULK</v>
      </c>
      <c r="E840" t="s">
        <v>9</v>
      </c>
      <c r="F840" t="s">
        <v>12</v>
      </c>
      <c r="G840" t="s">
        <v>7</v>
      </c>
      <c r="H840" t="s">
        <v>8</v>
      </c>
      <c r="I840">
        <f t="shared" si="13"/>
        <v>2</v>
      </c>
      <c r="L840" t="str">
        <v>BEROL 266V BULK</v>
      </c>
      <c r="M840" t="str">
        <v>ETHOMEEN T/12 BULK</v>
      </c>
      <c r="N840">
        <v>2</v>
      </c>
    </row>
    <row r="841" spans="1:14">
      <c r="A841">
        <f>IF(MOD(ROW()-3,COUNTA(tblProducts[Description]))=0,A840+1,A840)</f>
        <v>8</v>
      </c>
      <c r="B841">
        <f>MOD(ROW()-3,COUNTA(tblProducts[Description]))+1</f>
        <v>41</v>
      </c>
      <c r="C841" t="str">
        <f>_xlfn.XLOOKUP(A841,tblProducts[Column1],tblProducts[Description])</f>
        <v>BEROL 266V BULK</v>
      </c>
      <c r="D841" t="str">
        <f>_xlfn.XLOOKUP(B841,tblProducts[Column1],tblProducts[Description])</f>
        <v>ETHOMEEN T/13.5 BULK</v>
      </c>
      <c r="E841" t="s">
        <v>9</v>
      </c>
      <c r="F841" t="s">
        <v>12</v>
      </c>
      <c r="G841" t="s">
        <v>7</v>
      </c>
      <c r="H841" t="s">
        <v>8</v>
      </c>
      <c r="I841">
        <f t="shared" si="13"/>
        <v>2</v>
      </c>
      <c r="L841" t="str">
        <v>BEROL 266V BULK</v>
      </c>
      <c r="M841" t="str">
        <v>ETHOMEEN T/13.5 BULK</v>
      </c>
      <c r="N841">
        <v>2</v>
      </c>
    </row>
    <row r="842" spans="1:14">
      <c r="A842">
        <f>IF(MOD(ROW()-3,COUNTA(tblProducts[Description]))=0,A841+1,A841)</f>
        <v>8</v>
      </c>
      <c r="B842">
        <f>MOD(ROW()-3,COUNTA(tblProducts[Description]))+1</f>
        <v>42</v>
      </c>
      <c r="C842" t="str">
        <f>_xlfn.XLOOKUP(A842,tblProducts[Column1],tblProducts[Description])</f>
        <v>BEROL 266V BULK</v>
      </c>
      <c r="D842" t="str">
        <f>_xlfn.XLOOKUP(B842,tblProducts[Column1],tblProducts[Description])</f>
        <v>ETHOMEEN T/15 BULK</v>
      </c>
      <c r="E842" t="s">
        <v>9</v>
      </c>
      <c r="F842" t="s">
        <v>12</v>
      </c>
      <c r="G842" t="s">
        <v>7</v>
      </c>
      <c r="H842" t="s">
        <v>8</v>
      </c>
      <c r="I842">
        <f t="shared" si="13"/>
        <v>2</v>
      </c>
      <c r="L842" t="str">
        <v>BEROL 266V BULK</v>
      </c>
      <c r="M842" t="str">
        <v>ETHOMEEN T/15 BULK</v>
      </c>
      <c r="N842">
        <v>2</v>
      </c>
    </row>
    <row r="843" spans="1:14">
      <c r="A843">
        <f>IF(MOD(ROW()-3,COUNTA(tblProducts[Description]))=0,A842+1,A842)</f>
        <v>8</v>
      </c>
      <c r="B843">
        <f>MOD(ROW()-3,COUNTA(tblProducts[Description]))+1</f>
        <v>43</v>
      </c>
      <c r="C843" t="str">
        <f>_xlfn.XLOOKUP(A843,tblProducts[Column1],tblProducts[Description])</f>
        <v>BEROL 266V BULK</v>
      </c>
      <c r="D843" t="str">
        <f>_xlfn.XLOOKUP(B843,tblProducts[Column1],tblProducts[Description])</f>
        <v>ETHOMEEN T/17 BULK</v>
      </c>
      <c r="E843" t="s">
        <v>9</v>
      </c>
      <c r="F843" t="s">
        <v>12</v>
      </c>
      <c r="G843" t="s">
        <v>7</v>
      </c>
      <c r="H843" t="s">
        <v>8</v>
      </c>
      <c r="I843">
        <f t="shared" si="13"/>
        <v>2</v>
      </c>
      <c r="L843" t="str">
        <v>BEROL 266V BULK</v>
      </c>
      <c r="M843" t="str">
        <v>ETHOMEEN T/17 BULK</v>
      </c>
      <c r="N843">
        <v>2</v>
      </c>
    </row>
    <row r="844" spans="1:14">
      <c r="A844">
        <f>IF(MOD(ROW()-3,COUNTA(tblProducts[Description]))=0,A843+1,A843)</f>
        <v>8</v>
      </c>
      <c r="B844">
        <f>MOD(ROW()-3,COUNTA(tblProducts[Description]))+1</f>
        <v>44</v>
      </c>
      <c r="C844" t="str">
        <f>_xlfn.XLOOKUP(A844,tblProducts[Column1],tblProducts[Description])</f>
        <v>BEROL 266V BULK</v>
      </c>
      <c r="D844" t="str">
        <f>_xlfn.XLOOKUP(B844,tblProducts[Column1],tblProducts[Description])</f>
        <v>ETHOMEEN T/18 BULK</v>
      </c>
      <c r="E844" t="s">
        <v>9</v>
      </c>
      <c r="F844" t="s">
        <v>12</v>
      </c>
      <c r="G844" t="s">
        <v>7</v>
      </c>
      <c r="H844" t="s">
        <v>8</v>
      </c>
      <c r="I844">
        <f t="shared" si="13"/>
        <v>2</v>
      </c>
      <c r="L844" t="str">
        <v>BEROL 266V BULK</v>
      </c>
      <c r="M844" t="str">
        <v>ETHOMEEN T/18 BULK</v>
      </c>
      <c r="N844">
        <v>2</v>
      </c>
    </row>
    <row r="845" spans="1:14">
      <c r="A845">
        <f>IF(MOD(ROW()-3,COUNTA(tblProducts[Description]))=0,A844+1,A844)</f>
        <v>8</v>
      </c>
      <c r="B845">
        <f>MOD(ROW()-3,COUNTA(tblProducts[Description]))+1</f>
        <v>45</v>
      </c>
      <c r="C845" t="str">
        <f>_xlfn.XLOOKUP(A845,tblProducts[Column1],tblProducts[Description])</f>
        <v>BEROL 266V BULK</v>
      </c>
      <c r="D845" t="str">
        <f>_xlfn.XLOOKUP(B845,tblProducts[Column1],tblProducts[Description])</f>
        <v>ETHOMEEN T/19 BULK</v>
      </c>
      <c r="E845" t="s">
        <v>9</v>
      </c>
      <c r="F845" t="s">
        <v>12</v>
      </c>
      <c r="G845" t="s">
        <v>7</v>
      </c>
      <c r="H845" t="s">
        <v>8</v>
      </c>
      <c r="I845">
        <f t="shared" si="13"/>
        <v>2</v>
      </c>
      <c r="L845" t="str">
        <v>BEROL 266V BULK</v>
      </c>
      <c r="M845" t="str">
        <v>ETHOMEEN T/19 BULK</v>
      </c>
      <c r="N845">
        <v>2</v>
      </c>
    </row>
    <row r="846" spans="1:14">
      <c r="A846">
        <f>IF(MOD(ROW()-3,COUNTA(tblProducts[Description]))=0,A845+1,A845)</f>
        <v>8</v>
      </c>
      <c r="B846">
        <f>MOD(ROW()-3,COUNTA(tblProducts[Description]))+1</f>
        <v>46</v>
      </c>
      <c r="C846" t="str">
        <f>_xlfn.XLOOKUP(A846,tblProducts[Column1],tblProducts[Description])</f>
        <v>BEROL 266V BULK</v>
      </c>
      <c r="D846" t="str">
        <f>_xlfn.XLOOKUP(B846,tblProducts[Column1],tblProducts[Description])</f>
        <v>ETHOMEEN T/20 BULK</v>
      </c>
      <c r="E846" t="s">
        <v>9</v>
      </c>
      <c r="F846" t="s">
        <v>12</v>
      </c>
      <c r="G846" t="s">
        <v>7</v>
      </c>
      <c r="H846" t="s">
        <v>8</v>
      </c>
      <c r="I846">
        <f t="shared" si="13"/>
        <v>2</v>
      </c>
      <c r="L846" t="str">
        <v>BEROL 266V BULK</v>
      </c>
      <c r="M846" t="str">
        <v>ETHOMEEN T/20 BULK</v>
      </c>
      <c r="N846">
        <v>2</v>
      </c>
    </row>
    <row r="847" spans="1:14">
      <c r="A847">
        <f>IF(MOD(ROW()-3,COUNTA(tblProducts[Description]))=0,A846+1,A846)</f>
        <v>8</v>
      </c>
      <c r="B847">
        <f>MOD(ROW()-3,COUNTA(tblProducts[Description]))+1</f>
        <v>47</v>
      </c>
      <c r="C847" t="str">
        <f>_xlfn.XLOOKUP(A847,tblProducts[Column1],tblProducts[Description])</f>
        <v>BEROL 266V BULK</v>
      </c>
      <c r="D847" t="str">
        <f>_xlfn.XLOOKUP(B847,tblProducts[Column1],tblProducts[Description])</f>
        <v>ETHOMEEN T/20S BULK</v>
      </c>
      <c r="E847" t="s">
        <v>9</v>
      </c>
      <c r="F847" t="s">
        <v>12</v>
      </c>
      <c r="G847" t="s">
        <v>7</v>
      </c>
      <c r="H847" t="s">
        <v>8</v>
      </c>
      <c r="I847">
        <f t="shared" si="13"/>
        <v>2</v>
      </c>
      <c r="L847" t="str">
        <v>BEROL 266V BULK</v>
      </c>
      <c r="M847" t="str">
        <v>ETHOMEEN T/20S BULK</v>
      </c>
      <c r="N847">
        <v>2</v>
      </c>
    </row>
    <row r="848" spans="1:14">
      <c r="A848">
        <f>IF(MOD(ROW()-3,COUNTA(tblProducts[Description]))=0,A847+1,A847)</f>
        <v>8</v>
      </c>
      <c r="B848">
        <f>MOD(ROW()-3,COUNTA(tblProducts[Description]))+1</f>
        <v>48</v>
      </c>
      <c r="C848" t="str">
        <f>_xlfn.XLOOKUP(A848,tblProducts[Column1],tblProducts[Description])</f>
        <v>BEROL 266V BULK</v>
      </c>
      <c r="D848" t="str">
        <f>_xlfn.XLOOKUP(B848,tblProducts[Column1],tblProducts[Description])</f>
        <v>ETHOMEEN T/24 BULK</v>
      </c>
      <c r="E848" t="s">
        <v>9</v>
      </c>
      <c r="F848" t="s">
        <v>12</v>
      </c>
      <c r="G848" t="s">
        <v>7</v>
      </c>
      <c r="H848" t="s">
        <v>8</v>
      </c>
      <c r="I848">
        <f t="shared" si="13"/>
        <v>2</v>
      </c>
      <c r="L848" t="str">
        <v>BEROL 266V BULK</v>
      </c>
      <c r="M848" t="str">
        <v>ETHOMEEN T/24 BULK</v>
      </c>
      <c r="N848">
        <v>2</v>
      </c>
    </row>
    <row r="849" spans="1:14">
      <c r="A849">
        <f>IF(MOD(ROW()-3,COUNTA(tblProducts[Description]))=0,A848+1,A848)</f>
        <v>8</v>
      </c>
      <c r="B849">
        <f>MOD(ROW()-3,COUNTA(tblProducts[Description]))+1</f>
        <v>49</v>
      </c>
      <c r="C849" t="str">
        <f>_xlfn.XLOOKUP(A849,tblProducts[Column1],tblProducts[Description])</f>
        <v>BEROL 266V BULK</v>
      </c>
      <c r="D849" t="str">
        <f>_xlfn.XLOOKUP(B849,tblProducts[Column1],tblProducts[Description])</f>
        <v>ETHOMEEN T/25 BULK</v>
      </c>
      <c r="E849" t="s">
        <v>9</v>
      </c>
      <c r="F849" t="s">
        <v>12</v>
      </c>
      <c r="G849" t="s">
        <v>7</v>
      </c>
      <c r="H849" t="s">
        <v>8</v>
      </c>
      <c r="I849">
        <f t="shared" si="13"/>
        <v>2</v>
      </c>
      <c r="L849" t="str">
        <v>BEROL 266V BULK</v>
      </c>
      <c r="M849" t="str">
        <v>ETHOMEEN T/25 BULK</v>
      </c>
      <c r="N849">
        <v>2</v>
      </c>
    </row>
    <row r="850" spans="1:14">
      <c r="A850">
        <f>IF(MOD(ROW()-3,COUNTA(tblProducts[Description]))=0,A849+1,A849)</f>
        <v>8</v>
      </c>
      <c r="B850">
        <f>MOD(ROW()-3,COUNTA(tblProducts[Description]))+1</f>
        <v>50</v>
      </c>
      <c r="C850" t="str">
        <f>_xlfn.XLOOKUP(A850,tblProducts[Column1],tblProducts[Description])</f>
        <v>BEROL 266V BULK</v>
      </c>
      <c r="D850" t="str">
        <f>_xlfn.XLOOKUP(B850,tblProducts[Column1],tblProducts[Description])</f>
        <v>ETHOMEEN T/28 BULK</v>
      </c>
      <c r="E850" t="s">
        <v>9</v>
      </c>
      <c r="F850" t="s">
        <v>12</v>
      </c>
      <c r="G850" t="s">
        <v>7</v>
      </c>
      <c r="H850" t="s">
        <v>8</v>
      </c>
      <c r="I850">
        <f t="shared" si="13"/>
        <v>2</v>
      </c>
      <c r="L850" t="str">
        <v>BEROL 266V BULK</v>
      </c>
      <c r="M850" t="str">
        <v>ETHOMEEN T/28 BULK</v>
      </c>
      <c r="N850">
        <v>2</v>
      </c>
    </row>
    <row r="851" spans="1:14">
      <c r="A851">
        <f>IF(MOD(ROW()-3,COUNTA(tblProducts[Description]))=0,A850+1,A850)</f>
        <v>8</v>
      </c>
      <c r="B851">
        <f>MOD(ROW()-3,COUNTA(tblProducts[Description]))+1</f>
        <v>51</v>
      </c>
      <c r="C851" t="str">
        <f>_xlfn.XLOOKUP(A851,tblProducts[Column1],tblProducts[Description])</f>
        <v>BEROL 266V BULK</v>
      </c>
      <c r="D851" t="str">
        <f>_xlfn.XLOOKUP(B851,tblProducts[Column1],tblProducts[Description])</f>
        <v>ETHYLAN 1008 SA BULK</v>
      </c>
      <c r="E851" t="s">
        <v>9</v>
      </c>
      <c r="F851" t="s">
        <v>12</v>
      </c>
      <c r="G851" t="s">
        <v>7</v>
      </c>
      <c r="H851" t="s">
        <v>8</v>
      </c>
      <c r="I851">
        <f t="shared" si="13"/>
        <v>2</v>
      </c>
      <c r="L851" t="str">
        <v>BEROL 266V BULK</v>
      </c>
      <c r="M851" t="str">
        <v>ETHYLAN 1008 SA BULK</v>
      </c>
      <c r="N851">
        <v>2</v>
      </c>
    </row>
    <row r="852" spans="1:14">
      <c r="A852">
        <f>IF(MOD(ROW()-3,COUNTA(tblProducts[Description]))=0,A851+1,A851)</f>
        <v>8</v>
      </c>
      <c r="B852">
        <f>MOD(ROW()-3,COUNTA(tblProducts[Description]))+1</f>
        <v>52</v>
      </c>
      <c r="C852" t="str">
        <f>_xlfn.XLOOKUP(A852,tblProducts[Column1],tblProducts[Description])</f>
        <v>BEROL 266V BULK</v>
      </c>
      <c r="D852" t="str">
        <f>_xlfn.XLOOKUP(B852,tblProducts[Column1],tblProducts[Description])</f>
        <v>ETHYLAN 325 BULK</v>
      </c>
      <c r="E852" t="s">
        <v>9</v>
      </c>
      <c r="F852" t="s">
        <v>12</v>
      </c>
      <c r="G852" t="s">
        <v>7</v>
      </c>
      <c r="H852" t="s">
        <v>8</v>
      </c>
      <c r="I852">
        <f t="shared" si="13"/>
        <v>2</v>
      </c>
      <c r="L852" t="str">
        <v>BEROL 266V BULK</v>
      </c>
      <c r="M852" t="str">
        <v>ETHYLAN 325 BULK</v>
      </c>
      <c r="N852">
        <v>2</v>
      </c>
    </row>
    <row r="853" spans="1:14">
      <c r="A853">
        <f>IF(MOD(ROW()-3,COUNTA(tblProducts[Description]))=0,A852+1,A852)</f>
        <v>8</v>
      </c>
      <c r="B853">
        <f>MOD(ROW()-3,COUNTA(tblProducts[Description]))+1</f>
        <v>53</v>
      </c>
      <c r="C853" t="str">
        <f>_xlfn.XLOOKUP(A853,tblProducts[Column1],tblProducts[Description])</f>
        <v>BEROL 266V BULK</v>
      </c>
      <c r="D853" t="str">
        <f>_xlfn.XLOOKUP(B853,tblProducts[Column1],tblProducts[Description])</f>
        <v>ETHYLAN NS-500LQ BULK</v>
      </c>
      <c r="E853" t="s">
        <v>9</v>
      </c>
      <c r="F853" t="s">
        <v>12</v>
      </c>
      <c r="G853" t="s">
        <v>7</v>
      </c>
      <c r="H853" t="s">
        <v>8</v>
      </c>
      <c r="I853">
        <f t="shared" si="13"/>
        <v>2</v>
      </c>
      <c r="L853" t="str">
        <v>BEROL 266V BULK</v>
      </c>
      <c r="M853" t="str">
        <v>ETHYLAN NS-500LQ BULK</v>
      </c>
      <c r="N853">
        <v>2</v>
      </c>
    </row>
    <row r="854" spans="1:14">
      <c r="A854">
        <f>IF(MOD(ROW()-3,COUNTA(tblProducts[Description]))=0,A853+1,A853)</f>
        <v>8</v>
      </c>
      <c r="B854">
        <f>MOD(ROW()-3,COUNTA(tblProducts[Description]))+1</f>
        <v>54</v>
      </c>
      <c r="C854" t="str">
        <f>_xlfn.XLOOKUP(A854,tblProducts[Column1],tblProducts[Description])</f>
        <v>BEROL 266V BULK</v>
      </c>
      <c r="D854" t="str">
        <f>_xlfn.XLOOKUP(B854,tblProducts[Column1],tblProducts[Description])</f>
        <v>ETHYLAN PRE NS-505 K BULK</v>
      </c>
      <c r="E854" t="s">
        <v>9</v>
      </c>
      <c r="F854" t="s">
        <v>12</v>
      </c>
      <c r="G854" t="s">
        <v>7</v>
      </c>
      <c r="H854" t="s">
        <v>8</v>
      </c>
      <c r="I854">
        <f t="shared" si="13"/>
        <v>2</v>
      </c>
      <c r="L854" t="str">
        <v>BEROL 266V BULK</v>
      </c>
      <c r="M854" t="str">
        <v>ETHYLAN PRE NS-505 K BULK</v>
      </c>
      <c r="N854">
        <v>2</v>
      </c>
    </row>
    <row r="855" spans="1:14">
      <c r="A855">
        <f>IF(MOD(ROW()-3,COUNTA(tblProducts[Description]))=0,A854+1,A854)</f>
        <v>8</v>
      </c>
      <c r="B855">
        <f>MOD(ROW()-3,COUNTA(tblProducts[Description]))+1</f>
        <v>55</v>
      </c>
      <c r="C855" t="str">
        <f>_xlfn.XLOOKUP(A855,tblProducts[Column1],tblProducts[Description])</f>
        <v>BEROL 266V BULK</v>
      </c>
      <c r="D855" t="str">
        <f>_xlfn.XLOOKUP(B855,tblProducts[Column1],tblProducts[Description])</f>
        <v>ETHYLAN SN-90 BULK</v>
      </c>
      <c r="E855" t="s">
        <v>9</v>
      </c>
      <c r="F855" t="s">
        <v>12</v>
      </c>
      <c r="G855" t="s">
        <v>7</v>
      </c>
      <c r="H855" t="s">
        <v>8</v>
      </c>
      <c r="I855">
        <f t="shared" si="13"/>
        <v>2</v>
      </c>
      <c r="L855" t="str">
        <v>BEROL 266V BULK</v>
      </c>
      <c r="M855" t="str">
        <v>ETHYLAN SN-90 BULK</v>
      </c>
      <c r="N855">
        <v>2</v>
      </c>
    </row>
    <row r="856" spans="1:14">
      <c r="A856">
        <f>IF(MOD(ROW()-3,COUNTA(tblProducts[Description]))=0,A855+1,A855)</f>
        <v>8</v>
      </c>
      <c r="B856">
        <f>MOD(ROW()-3,COUNTA(tblProducts[Description]))+1</f>
        <v>56</v>
      </c>
      <c r="C856" t="str">
        <f>_xlfn.XLOOKUP(A856,tblProducts[Column1],tblProducts[Description])</f>
        <v>BEROL 266V BULK</v>
      </c>
      <c r="D856" t="str">
        <f>_xlfn.XLOOKUP(B856,tblProducts[Column1],tblProducts[Description])</f>
        <v>ETHYLAN TD-100 BULK</v>
      </c>
      <c r="E856" t="s">
        <v>9</v>
      </c>
      <c r="F856" t="s">
        <v>12</v>
      </c>
      <c r="G856" t="s">
        <v>7</v>
      </c>
      <c r="H856" t="s">
        <v>8</v>
      </c>
      <c r="I856">
        <f t="shared" si="13"/>
        <v>2</v>
      </c>
      <c r="L856" t="str">
        <v>BEROL 266V BULK</v>
      </c>
      <c r="M856" t="str">
        <v>ETHYLAN TD-100 BULK</v>
      </c>
      <c r="N856">
        <v>2</v>
      </c>
    </row>
    <row r="857" spans="1:14">
      <c r="A857">
        <f>IF(MOD(ROW()-3,COUNTA(tblProducts[Description]))=0,A856+1,A856)</f>
        <v>8</v>
      </c>
      <c r="B857">
        <f>MOD(ROW()-3,COUNTA(tblProducts[Description]))+1</f>
        <v>57</v>
      </c>
      <c r="C857" t="str">
        <f>_xlfn.XLOOKUP(A857,tblProducts[Column1],tblProducts[Description])</f>
        <v>BEROL 266V BULK</v>
      </c>
      <c r="D857" t="str">
        <f>_xlfn.XLOOKUP(B857,tblProducts[Column1],tblProducts[Description])</f>
        <v>ETHYLAN TD-120 BULK</v>
      </c>
      <c r="E857" t="s">
        <v>9</v>
      </c>
      <c r="F857" t="s">
        <v>12</v>
      </c>
      <c r="G857" t="s">
        <v>7</v>
      </c>
      <c r="H857" t="s">
        <v>8</v>
      </c>
      <c r="I857">
        <f t="shared" si="13"/>
        <v>2</v>
      </c>
      <c r="L857" t="str">
        <v>BEROL 266V BULK</v>
      </c>
      <c r="M857" t="str">
        <v>ETHYLAN TD-120 BULK</v>
      </c>
      <c r="N857">
        <v>2</v>
      </c>
    </row>
    <row r="858" spans="1:14">
      <c r="A858">
        <f>IF(MOD(ROW()-3,COUNTA(tblProducts[Description]))=0,A857+1,A857)</f>
        <v>8</v>
      </c>
      <c r="B858">
        <f>MOD(ROW()-3,COUNTA(tblProducts[Description]))+1</f>
        <v>58</v>
      </c>
      <c r="C858" t="str">
        <f>_xlfn.XLOOKUP(A858,tblProducts[Column1],tblProducts[Description])</f>
        <v>BEROL 266V BULK</v>
      </c>
      <c r="D858" t="str">
        <f>_xlfn.XLOOKUP(B858,tblProducts[Column1],tblProducts[Description])</f>
        <v>ETHYLAN TD-1407 BULK</v>
      </c>
      <c r="E858" t="s">
        <v>9</v>
      </c>
      <c r="F858" t="s">
        <v>12</v>
      </c>
      <c r="G858" t="s">
        <v>7</v>
      </c>
      <c r="H858" t="s">
        <v>8</v>
      </c>
      <c r="I858">
        <f t="shared" si="13"/>
        <v>2</v>
      </c>
      <c r="L858" t="str">
        <v>BEROL 266V BULK</v>
      </c>
      <c r="M858" t="str">
        <v>ETHYLAN TD-1407 BULK</v>
      </c>
      <c r="N858">
        <v>2</v>
      </c>
    </row>
    <row r="859" spans="1:14">
      <c r="A859">
        <f>IF(MOD(ROW()-3,COUNTA(tblProducts[Description]))=0,A858+1,A858)</f>
        <v>8</v>
      </c>
      <c r="B859">
        <f>MOD(ROW()-3,COUNTA(tblProducts[Description]))+1</f>
        <v>59</v>
      </c>
      <c r="C859" t="str">
        <f>_xlfn.XLOOKUP(A859,tblProducts[Column1],tblProducts[Description])</f>
        <v>BEROL 266V BULK</v>
      </c>
      <c r="D859" t="str">
        <f>_xlfn.XLOOKUP(B859,tblProducts[Column1],tblProducts[Description])</f>
        <v>ETHYLAN TD-40 BULK</v>
      </c>
      <c r="E859" t="s">
        <v>9</v>
      </c>
      <c r="F859" t="s">
        <v>12</v>
      </c>
      <c r="G859" t="s">
        <v>7</v>
      </c>
      <c r="H859" t="s">
        <v>8</v>
      </c>
      <c r="I859">
        <f t="shared" si="13"/>
        <v>2</v>
      </c>
      <c r="L859" t="str">
        <v>BEROL 266V BULK</v>
      </c>
      <c r="M859" t="str">
        <v>ETHYLAN TD-40 BULK</v>
      </c>
      <c r="N859">
        <v>2</v>
      </c>
    </row>
    <row r="860" spans="1:14">
      <c r="A860">
        <f>IF(MOD(ROW()-3,COUNTA(tblProducts[Description]))=0,A859+1,A859)</f>
        <v>8</v>
      </c>
      <c r="B860">
        <f>MOD(ROW()-3,COUNTA(tblProducts[Description]))+1</f>
        <v>60</v>
      </c>
      <c r="C860" t="str">
        <f>_xlfn.XLOOKUP(A860,tblProducts[Column1],tblProducts[Description])</f>
        <v>BEROL 266V BULK</v>
      </c>
      <c r="D860" t="str">
        <f>_xlfn.XLOOKUP(B860,tblProducts[Column1],tblProducts[Description])</f>
        <v>ETHYLAN TD-60 BULK</v>
      </c>
      <c r="E860" t="s">
        <v>9</v>
      </c>
      <c r="F860" t="s">
        <v>12</v>
      </c>
      <c r="G860" t="s">
        <v>7</v>
      </c>
      <c r="H860" t="s">
        <v>8</v>
      </c>
      <c r="I860">
        <f t="shared" si="13"/>
        <v>2</v>
      </c>
      <c r="L860" t="str">
        <v>BEROL 266V BULK</v>
      </c>
      <c r="M860" t="str">
        <v>ETHYLAN TD-60 BULK</v>
      </c>
      <c r="N860">
        <v>2</v>
      </c>
    </row>
    <row r="861" spans="1:14">
      <c r="A861">
        <f>IF(MOD(ROW()-3,COUNTA(tblProducts[Description]))=0,A860+1,A860)</f>
        <v>8</v>
      </c>
      <c r="B861">
        <f>MOD(ROW()-3,COUNTA(tblProducts[Description]))+1</f>
        <v>61</v>
      </c>
      <c r="C861" t="str">
        <f>_xlfn.XLOOKUP(A861,tblProducts[Column1],tblProducts[Description])</f>
        <v>BEROL 266V BULK</v>
      </c>
      <c r="D861" t="str">
        <f>_xlfn.XLOOKUP(B861,tblProducts[Column1],tblProducts[Description])</f>
        <v>INTERMEDIATE BE-110L BULK</v>
      </c>
      <c r="E861" t="s">
        <v>9</v>
      </c>
      <c r="F861" t="s">
        <v>12</v>
      </c>
      <c r="G861" t="s">
        <v>7</v>
      </c>
      <c r="H861" t="s">
        <v>8</v>
      </c>
      <c r="I861">
        <f t="shared" si="13"/>
        <v>2</v>
      </c>
      <c r="L861" t="str">
        <v>BEROL 266V BULK</v>
      </c>
      <c r="M861" t="str">
        <v>INTERMEDIATE BE-110L BULK</v>
      </c>
      <c r="N861">
        <v>2</v>
      </c>
    </row>
    <row r="862" spans="1:14">
      <c r="A862">
        <f>IF(MOD(ROW()-3,COUNTA(tblProducts[Description]))=0,A861+1,A861)</f>
        <v>8</v>
      </c>
      <c r="B862">
        <f>MOD(ROW()-3,COUNTA(tblProducts[Description]))+1</f>
        <v>62</v>
      </c>
      <c r="C862" t="str">
        <f>_xlfn.XLOOKUP(A862,tblProducts[Column1],tblProducts[Description])</f>
        <v>BEROL 266V BULK</v>
      </c>
      <c r="D862" t="str">
        <f>_xlfn.XLOOKUP(B862,tblProducts[Column1],tblProducts[Description])</f>
        <v>INTERMEDIATE DPG-415 BULK</v>
      </c>
      <c r="E862" t="s">
        <v>9</v>
      </c>
      <c r="F862" t="s">
        <v>12</v>
      </c>
      <c r="G862" t="s">
        <v>7</v>
      </c>
      <c r="H862" t="s">
        <v>8</v>
      </c>
      <c r="I862">
        <f t="shared" si="13"/>
        <v>2</v>
      </c>
      <c r="L862" t="str">
        <v>BEROL 266V BULK</v>
      </c>
      <c r="M862" t="str">
        <v>INTERMEDIATE DPG-415 BULK</v>
      </c>
      <c r="N862">
        <v>2</v>
      </c>
    </row>
    <row r="863" spans="1:14">
      <c r="A863">
        <f>IF(MOD(ROW()-3,COUNTA(tblProducts[Description]))=0,A862+1,A862)</f>
        <v>8</v>
      </c>
      <c r="B863">
        <f>MOD(ROW()-3,COUNTA(tblProducts[Description]))+1</f>
        <v>63</v>
      </c>
      <c r="C863" t="str">
        <f>_xlfn.XLOOKUP(A863,tblProducts[Column1],tblProducts[Description])</f>
        <v>BEROL 266V BULK</v>
      </c>
      <c r="D863" t="str">
        <f>_xlfn.XLOOKUP(B863,tblProducts[Column1],tblProducts[Description])</f>
        <v>PROPODUOMEEN T/12 BULK</v>
      </c>
      <c r="E863" t="s">
        <v>9</v>
      </c>
      <c r="F863" t="s">
        <v>12</v>
      </c>
      <c r="G863" t="s">
        <v>7</v>
      </c>
      <c r="H863" t="s">
        <v>8</v>
      </c>
      <c r="I863">
        <f t="shared" si="13"/>
        <v>2</v>
      </c>
      <c r="L863" t="str">
        <v>BEROL 266V BULK</v>
      </c>
      <c r="M863" t="str">
        <v>PROPODUOMEEN T/12 BULK</v>
      </c>
      <c r="N863">
        <v>2</v>
      </c>
    </row>
    <row r="864" spans="1:14">
      <c r="A864">
        <f>IF(MOD(ROW()-3,COUNTA(tblProducts[Description]))=0,A863+1,A863)</f>
        <v>8</v>
      </c>
      <c r="B864">
        <f>MOD(ROW()-3,COUNTA(tblProducts[Description]))+1</f>
        <v>64</v>
      </c>
      <c r="C864" t="str">
        <f>_xlfn.XLOOKUP(A864,tblProducts[Column1],tblProducts[Description])</f>
        <v>BEROL 266V BULK</v>
      </c>
      <c r="D864" t="str">
        <f>_xlfn.XLOOKUP(B864,tblProducts[Column1],tblProducts[Description])</f>
        <v>PROPOMEEN T/12 BULK</v>
      </c>
      <c r="E864" t="s">
        <v>9</v>
      </c>
      <c r="F864" t="s">
        <v>12</v>
      </c>
      <c r="G864" t="s">
        <v>7</v>
      </c>
      <c r="H864" t="s">
        <v>8</v>
      </c>
      <c r="I864">
        <f t="shared" si="13"/>
        <v>2</v>
      </c>
      <c r="L864" t="str">
        <v>BEROL 266V BULK</v>
      </c>
      <c r="M864" t="str">
        <v>PROPOMEEN T/12 BULK</v>
      </c>
      <c r="N864">
        <v>2</v>
      </c>
    </row>
    <row r="865" spans="1:14">
      <c r="A865">
        <f>IF(MOD(ROW()-3,COUNTA(tblProducts[Description]))=0,A864+1,A864)</f>
        <v>8</v>
      </c>
      <c r="B865">
        <f>MOD(ROW()-3,COUNTA(tblProducts[Description]))+1</f>
        <v>65</v>
      </c>
      <c r="C865" t="str">
        <f>_xlfn.XLOOKUP(A865,tblProducts[Column1],tblProducts[Description])</f>
        <v>BEROL 266V BULK</v>
      </c>
      <c r="D865" t="str">
        <f>_xlfn.XLOOKUP(B865,tblProducts[Column1],tblProducts[Description])</f>
        <v>TMP-420 BULK</v>
      </c>
      <c r="E865" t="s">
        <v>9</v>
      </c>
      <c r="F865" t="s">
        <v>12</v>
      </c>
      <c r="G865" t="s">
        <v>7</v>
      </c>
      <c r="H865" t="s">
        <v>8</v>
      </c>
      <c r="I865">
        <f t="shared" si="13"/>
        <v>2</v>
      </c>
      <c r="L865" t="str">
        <v>BEROL 266V BULK</v>
      </c>
      <c r="M865" t="str">
        <v>TMP-420 BULK</v>
      </c>
      <c r="N865">
        <v>2</v>
      </c>
    </row>
    <row r="866" spans="1:14">
      <c r="A866">
        <f>IF(MOD(ROW()-3,COUNTA(tblProducts[Description]))=0,A865+1,A865)</f>
        <v>8</v>
      </c>
      <c r="B866">
        <f>MOD(ROW()-3,COUNTA(tblProducts[Description]))+1</f>
        <v>66</v>
      </c>
      <c r="C866" t="str">
        <f>_xlfn.XLOOKUP(A866,tblProducts[Column1],tblProducts[Description])</f>
        <v>BEROL 266V BULK</v>
      </c>
      <c r="D866" t="str">
        <f>_xlfn.XLOOKUP(B866,tblProducts[Column1],tblProducts[Description])</f>
        <v>TMP-80 BULK</v>
      </c>
      <c r="E866" t="s">
        <v>9</v>
      </c>
      <c r="F866" t="s">
        <v>12</v>
      </c>
      <c r="G866" t="s">
        <v>7</v>
      </c>
      <c r="H866" t="s">
        <v>8</v>
      </c>
      <c r="I866">
        <f t="shared" si="13"/>
        <v>2</v>
      </c>
      <c r="L866" t="str">
        <v>BEROL 266V BULK</v>
      </c>
      <c r="M866" t="str">
        <v>TMP-80 BULK</v>
      </c>
      <c r="N866">
        <v>2</v>
      </c>
    </row>
    <row r="867" spans="1:14">
      <c r="A867">
        <f>IF(MOD(ROW()-3,COUNTA(tblProducts[Description]))=0,A866+1,A866)</f>
        <v>8</v>
      </c>
      <c r="B867">
        <f>MOD(ROW()-3,COUNTA(tblProducts[Description]))+1</f>
        <v>67</v>
      </c>
      <c r="C867" t="str">
        <f>_xlfn.XLOOKUP(A867,tblProducts[Column1],tblProducts[Description])</f>
        <v>BEROL 266V BULK</v>
      </c>
      <c r="D867" t="str">
        <f>_xlfn.XLOOKUP(B867,tblProducts[Column1],tblProducts[Description])</f>
        <v>VISCO 352 BULK</v>
      </c>
      <c r="E867" t="s">
        <v>9</v>
      </c>
      <c r="F867" t="s">
        <v>12</v>
      </c>
      <c r="G867" t="s">
        <v>7</v>
      </c>
      <c r="H867" t="s">
        <v>8</v>
      </c>
      <c r="I867">
        <f t="shared" si="13"/>
        <v>2</v>
      </c>
      <c r="L867" t="str">
        <v>BEROL 266V BULK</v>
      </c>
      <c r="M867" t="str">
        <v>VISCO 352 BULK</v>
      </c>
      <c r="N867">
        <v>2</v>
      </c>
    </row>
    <row r="868" spans="1:14">
      <c r="A868">
        <f>IF(MOD(ROW()-3,COUNTA(tblProducts[Description]))=0,A867+1,A867)</f>
        <v>8</v>
      </c>
      <c r="B868">
        <f>MOD(ROW()-3,COUNTA(tblProducts[Description]))+1</f>
        <v>68</v>
      </c>
      <c r="C868" t="str">
        <f>_xlfn.XLOOKUP(A868,tblProducts[Column1],tblProducts[Description])</f>
        <v>BEROL 266V BULK</v>
      </c>
      <c r="D868" t="str">
        <f>_xlfn.XLOOKUP(B868,tblProducts[Column1],tblProducts[Description])</f>
        <v>WITBREAK DPG-25 BULK</v>
      </c>
      <c r="E868" t="s">
        <v>9</v>
      </c>
      <c r="F868" t="s">
        <v>12</v>
      </c>
      <c r="G868" t="s">
        <v>9</v>
      </c>
      <c r="H868" t="s">
        <v>11</v>
      </c>
      <c r="I868">
        <f t="shared" si="13"/>
        <v>4</v>
      </c>
      <c r="L868" t="str">
        <v>BEROL 266V BULK</v>
      </c>
      <c r="M868" t="str">
        <v>WITBREAK DPG-25 BULK</v>
      </c>
      <c r="N868">
        <v>4</v>
      </c>
    </row>
    <row r="869" spans="1:14">
      <c r="A869">
        <f>IF(MOD(ROW()-3,COUNTA(tblProducts[Description]))=0,A868+1,A868)</f>
        <v>8</v>
      </c>
      <c r="B869">
        <f>MOD(ROW()-3,COUNTA(tblProducts[Description]))+1</f>
        <v>69</v>
      </c>
      <c r="C869" t="str">
        <f>_xlfn.XLOOKUP(A869,tblProducts[Column1],tblProducts[Description])</f>
        <v>BEROL 266V BULK</v>
      </c>
      <c r="D869" t="str">
        <f>_xlfn.XLOOKUP(B869,tblProducts[Column1],tblProducts[Description])</f>
        <v>WITBREAK DPG-482 BULK</v>
      </c>
      <c r="E869" t="s">
        <v>9</v>
      </c>
      <c r="F869" t="s">
        <v>12</v>
      </c>
      <c r="G869" t="s">
        <v>9</v>
      </c>
      <c r="H869" t="s">
        <v>11</v>
      </c>
      <c r="I869">
        <f t="shared" si="13"/>
        <v>4</v>
      </c>
      <c r="L869" t="str">
        <v>BEROL 266V BULK</v>
      </c>
      <c r="M869" t="str">
        <v>WITBREAK DPG-482 BULK</v>
      </c>
      <c r="N869">
        <v>4</v>
      </c>
    </row>
    <row r="870" spans="1:14">
      <c r="A870">
        <f>IF(MOD(ROW()-3,COUNTA(tblProducts[Description]))=0,A869+1,A869)</f>
        <v>8</v>
      </c>
      <c r="B870">
        <f>MOD(ROW()-3,COUNTA(tblProducts[Description]))+1</f>
        <v>70</v>
      </c>
      <c r="C870" t="str">
        <f>_xlfn.XLOOKUP(A870,tblProducts[Column1],tblProducts[Description])</f>
        <v>BEROL 266V BULK</v>
      </c>
      <c r="D870" t="str">
        <f>_xlfn.XLOOKUP(B870,tblProducts[Column1],tblProducts[Description])</f>
        <v>WITBREAK DPG-818 BULK</v>
      </c>
      <c r="E870" t="s">
        <v>9</v>
      </c>
      <c r="F870" t="s">
        <v>12</v>
      </c>
      <c r="G870" t="s">
        <v>9</v>
      </c>
      <c r="H870" t="s">
        <v>11</v>
      </c>
      <c r="I870">
        <f t="shared" si="13"/>
        <v>4</v>
      </c>
      <c r="L870" t="str">
        <v>BEROL 266V BULK</v>
      </c>
      <c r="M870" t="str">
        <v>WITBREAK DPG-818 BULK</v>
      </c>
      <c r="N870">
        <v>4</v>
      </c>
    </row>
    <row r="871" spans="1:14">
      <c r="A871">
        <f>IF(MOD(ROW()-3,COUNTA(tblProducts[Description]))=0,A870+1,A870)</f>
        <v>8</v>
      </c>
      <c r="B871">
        <f>MOD(ROW()-3,COUNTA(tblProducts[Description]))+1</f>
        <v>71</v>
      </c>
      <c r="C871" t="str">
        <f>_xlfn.XLOOKUP(A871,tblProducts[Column1],tblProducts[Description])</f>
        <v>BEROL 266V BULK</v>
      </c>
      <c r="D871" t="str">
        <f>_xlfn.XLOOKUP(B871,tblProducts[Column1],tblProducts[Description])</f>
        <v>WITBREAK DTG-62 BULK</v>
      </c>
      <c r="E871" t="s">
        <v>9</v>
      </c>
      <c r="F871" t="s">
        <v>12</v>
      </c>
      <c r="G871" t="s">
        <v>7</v>
      </c>
      <c r="H871" t="s">
        <v>8</v>
      </c>
      <c r="I871">
        <f t="shared" si="13"/>
        <v>2</v>
      </c>
      <c r="L871" t="str">
        <v>BEROL 266V BULK</v>
      </c>
      <c r="M871" t="str">
        <v>WITBREAK DTG-62 BULK</v>
      </c>
      <c r="N871">
        <v>2</v>
      </c>
    </row>
    <row r="872" spans="1:14">
      <c r="A872">
        <f>IF(MOD(ROW()-3,COUNTA(tblProducts[Description]))=0,A871+1,A871)</f>
        <v>8</v>
      </c>
      <c r="B872">
        <f>MOD(ROW()-3,COUNTA(tblProducts[Description]))+1</f>
        <v>72</v>
      </c>
      <c r="C872" t="str">
        <f>_xlfn.XLOOKUP(A872,tblProducts[Column1],tblProducts[Description])</f>
        <v>BEROL 266V BULK</v>
      </c>
      <c r="D872" t="str">
        <f>_xlfn.XLOOKUP(B872,tblProducts[Column1],tblProducts[Description])</f>
        <v>WITCOMUL 1844 BULK</v>
      </c>
      <c r="E872" t="s">
        <v>9</v>
      </c>
      <c r="F872" t="s">
        <v>12</v>
      </c>
      <c r="G872" t="s">
        <v>7</v>
      </c>
      <c r="H872" t="s">
        <v>13</v>
      </c>
      <c r="I872">
        <f t="shared" si="13"/>
        <v>2</v>
      </c>
      <c r="L872" t="str">
        <v>BEROL 266V BULK</v>
      </c>
      <c r="M872" t="str">
        <v>WITCOMUL 1844 BULK</v>
      </c>
      <c r="N872">
        <v>2</v>
      </c>
    </row>
    <row r="873" spans="1:14">
      <c r="A873">
        <f>IF(MOD(ROW()-3,COUNTA(tblProducts[Description]))=0,A872+1,A872)</f>
        <v>8</v>
      </c>
      <c r="B873">
        <f>MOD(ROW()-3,COUNTA(tblProducts[Description]))+1</f>
        <v>73</v>
      </c>
      <c r="C873" t="str">
        <f>_xlfn.XLOOKUP(A873,tblProducts[Column1],tblProducts[Description])</f>
        <v>BEROL 266V BULK</v>
      </c>
      <c r="D873" t="str">
        <f>_xlfn.XLOOKUP(B873,tblProducts[Column1],tblProducts[Description])</f>
        <v>WITCONOL 2690 BULK</v>
      </c>
      <c r="E873" t="s">
        <v>9</v>
      </c>
      <c r="F873" t="s">
        <v>12</v>
      </c>
      <c r="G873" t="s">
        <v>7</v>
      </c>
      <c r="H873" t="s">
        <v>13</v>
      </c>
      <c r="I873">
        <f t="shared" si="13"/>
        <v>2</v>
      </c>
      <c r="L873" t="str">
        <v>BEROL 266V BULK</v>
      </c>
      <c r="M873" t="str">
        <v>WITCONOL 2690 BULK</v>
      </c>
      <c r="N873">
        <v>2</v>
      </c>
    </row>
    <row r="874" spans="1:14">
      <c r="A874">
        <f>IF(MOD(ROW()-3,COUNTA(tblProducts[Description]))=0,A873+1,A873)</f>
        <v>8</v>
      </c>
      <c r="B874">
        <f>MOD(ROW()-3,COUNTA(tblProducts[Description]))+1</f>
        <v>74</v>
      </c>
      <c r="C874" t="str">
        <f>_xlfn.XLOOKUP(A874,tblProducts[Column1],tblProducts[Description])</f>
        <v>BEROL 266V BULK</v>
      </c>
      <c r="D874" t="str">
        <f>_xlfn.XLOOKUP(B874,tblProducts[Column1],tblProducts[Description])</f>
        <v>ETHYLAN 324 BULK</v>
      </c>
      <c r="E874" t="s">
        <v>9</v>
      </c>
      <c r="F874" t="s">
        <v>12</v>
      </c>
      <c r="G874" t="s">
        <v>7</v>
      </c>
      <c r="H874" t="s">
        <v>13</v>
      </c>
      <c r="I874">
        <f t="shared" si="13"/>
        <v>2</v>
      </c>
      <c r="L874" t="str">
        <v>BEROL 266V BULK</v>
      </c>
      <c r="M874" t="str">
        <v>ETHYLAN 324 BULK</v>
      </c>
      <c r="N874">
        <v>2</v>
      </c>
    </row>
    <row r="875" spans="1:14">
      <c r="A875">
        <f>IF(MOD(ROW()-3,COUNTA(tblProducts[Description]))=0,A874+1,A874)</f>
        <v>8</v>
      </c>
      <c r="B875">
        <f>MOD(ROW()-3,COUNTA(tblProducts[Description]))+1</f>
        <v>75</v>
      </c>
      <c r="C875" t="str">
        <f>_xlfn.XLOOKUP(A875,tblProducts[Column1],tblProducts[Description])</f>
        <v>BEROL 266V BULK</v>
      </c>
      <c r="D875" t="str">
        <f>_xlfn.XLOOKUP(B875,tblProducts[Column1],tblProducts[Description])</f>
        <v>WITCONOL NP-120 BULK</v>
      </c>
      <c r="E875" t="s">
        <v>9</v>
      </c>
      <c r="F875" t="s">
        <v>12</v>
      </c>
      <c r="G875" t="s">
        <v>7</v>
      </c>
      <c r="H875" t="s">
        <v>8</v>
      </c>
      <c r="I875">
        <f t="shared" si="13"/>
        <v>2</v>
      </c>
      <c r="L875" t="str">
        <v>BEROL 266V BULK</v>
      </c>
      <c r="M875" t="str">
        <v>WITCONOL NP-120 BULK</v>
      </c>
      <c r="N875">
        <v>2</v>
      </c>
    </row>
    <row r="876" spans="1:14">
      <c r="A876">
        <f>IF(MOD(ROW()-3,COUNTA(tblProducts[Description]))=0,A875+1,A875)</f>
        <v>8</v>
      </c>
      <c r="B876">
        <f>MOD(ROW()-3,COUNTA(tblProducts[Description]))+1</f>
        <v>76</v>
      </c>
      <c r="C876" t="str">
        <f>_xlfn.XLOOKUP(A876,tblProducts[Column1],tblProducts[Description])</f>
        <v>BEROL 266V BULK</v>
      </c>
      <c r="D876" t="str">
        <f>_xlfn.XLOOKUP(B876,tblProducts[Column1],tblProducts[Description])</f>
        <v>WITCONOL NP-130 BULK</v>
      </c>
      <c r="E876" t="s">
        <v>7</v>
      </c>
      <c r="G876" t="s">
        <v>7</v>
      </c>
      <c r="H876" t="s">
        <v>8</v>
      </c>
      <c r="I876">
        <f t="shared" si="13"/>
        <v>0</v>
      </c>
      <c r="L876" t="str">
        <v>BEROL 266V BULK</v>
      </c>
      <c r="M876" t="str">
        <v>WITCONOL NP-130 BULK</v>
      </c>
      <c r="N876">
        <v>0</v>
      </c>
    </row>
    <row r="877" spans="1:14">
      <c r="A877">
        <f>IF(MOD(ROW()-3,COUNTA(tblProducts[Description]))=0,A876+1,A876)</f>
        <v>8</v>
      </c>
      <c r="B877">
        <f>MOD(ROW()-3,COUNTA(tblProducts[Description]))+1</f>
        <v>77</v>
      </c>
      <c r="C877" t="str">
        <f>_xlfn.XLOOKUP(A877,tblProducts[Column1],tblProducts[Description])</f>
        <v>BEROL 266V BULK</v>
      </c>
      <c r="D877" t="str">
        <f>_xlfn.XLOOKUP(B877,tblProducts[Column1],tblProducts[Description])</f>
        <v>WITCONOL NP-20 BULK</v>
      </c>
      <c r="E877" t="s">
        <v>9</v>
      </c>
      <c r="F877" t="s">
        <v>12</v>
      </c>
      <c r="G877" t="s">
        <v>7</v>
      </c>
      <c r="H877" t="s">
        <v>8</v>
      </c>
      <c r="I877">
        <f t="shared" si="13"/>
        <v>2</v>
      </c>
      <c r="L877" t="str">
        <v>BEROL 266V BULK</v>
      </c>
      <c r="M877" t="str">
        <v>WITCONOL NP-20 BULK</v>
      </c>
      <c r="N877">
        <v>2</v>
      </c>
    </row>
    <row r="878" spans="1:14">
      <c r="A878">
        <f>IF(MOD(ROW()-3,COUNTA(tblProducts[Description]))=0,A877+1,A877)</f>
        <v>8</v>
      </c>
      <c r="B878">
        <f>MOD(ROW()-3,COUNTA(tblProducts[Description]))+1</f>
        <v>78</v>
      </c>
      <c r="C878" t="str">
        <f>_xlfn.XLOOKUP(A878,tblProducts[Column1],tblProducts[Description])</f>
        <v>BEROL 266V BULK</v>
      </c>
      <c r="D878" t="str">
        <f>_xlfn.XLOOKUP(B878,tblProducts[Column1],tblProducts[Description])</f>
        <v>WITCONOL NP-330 BULK</v>
      </c>
      <c r="E878" t="s">
        <v>9</v>
      </c>
      <c r="F878" t="s">
        <v>12</v>
      </c>
      <c r="G878" t="s">
        <v>7</v>
      </c>
      <c r="H878" t="s">
        <v>8</v>
      </c>
      <c r="I878">
        <f t="shared" si="13"/>
        <v>2</v>
      </c>
      <c r="L878" t="str">
        <v>BEROL 266V BULK</v>
      </c>
      <c r="M878" t="str">
        <v>WITCONOL NP-330 BULK</v>
      </c>
      <c r="N878">
        <v>2</v>
      </c>
    </row>
    <row r="879" spans="1:14">
      <c r="A879">
        <f>IF(MOD(ROW()-3,COUNTA(tblProducts[Description]))=0,A878+1,A878)</f>
        <v>8</v>
      </c>
      <c r="B879">
        <f>MOD(ROW()-3,COUNTA(tblProducts[Description]))+1</f>
        <v>79</v>
      </c>
      <c r="C879" t="str">
        <f>_xlfn.XLOOKUP(A879,tblProducts[Column1],tblProducts[Description])</f>
        <v>BEROL 266V BULK</v>
      </c>
      <c r="D879" t="str">
        <f>_xlfn.XLOOKUP(B879,tblProducts[Column1],tblProducts[Description])</f>
        <v>WITCONOL NP-40 BULK</v>
      </c>
      <c r="E879" t="s">
        <v>9</v>
      </c>
      <c r="F879" t="s">
        <v>12</v>
      </c>
      <c r="G879" t="s">
        <v>7</v>
      </c>
      <c r="H879" t="s">
        <v>8</v>
      </c>
      <c r="I879">
        <f t="shared" si="13"/>
        <v>2</v>
      </c>
      <c r="L879" t="str">
        <v>BEROL 266V BULK</v>
      </c>
      <c r="M879" t="str">
        <v>WITCONOL NP-40 BULK</v>
      </c>
      <c r="N879">
        <v>2</v>
      </c>
    </row>
    <row r="880" spans="1:14">
      <c r="A880">
        <f>IF(MOD(ROW()-3,COUNTA(tblProducts[Description]))=0,A879+1,A879)</f>
        <v>8</v>
      </c>
      <c r="B880">
        <f>MOD(ROW()-3,COUNTA(tblProducts[Description]))+1</f>
        <v>80</v>
      </c>
      <c r="C880" t="str">
        <f>_xlfn.XLOOKUP(A880,tblProducts[Column1],tblProducts[Description])</f>
        <v>BEROL 266V BULK</v>
      </c>
      <c r="D880" t="str">
        <f>_xlfn.XLOOKUP(B880,tblProducts[Column1],tblProducts[Description])</f>
        <v>WITCONOL NP-60 BULK</v>
      </c>
      <c r="E880" t="s">
        <v>9</v>
      </c>
      <c r="F880" t="s">
        <v>12</v>
      </c>
      <c r="G880" t="s">
        <v>7</v>
      </c>
      <c r="H880" t="s">
        <v>8</v>
      </c>
      <c r="I880">
        <f t="shared" si="13"/>
        <v>2</v>
      </c>
      <c r="L880" t="str">
        <v>BEROL 266V BULK</v>
      </c>
      <c r="M880" t="str">
        <v>WITCONOL NP-60 BULK</v>
      </c>
      <c r="N880">
        <v>2</v>
      </c>
    </row>
    <row r="881" spans="1:14">
      <c r="A881">
        <f>IF(MOD(ROW()-3,COUNTA(tblProducts[Description]))=0,A880+1,A880)</f>
        <v>8</v>
      </c>
      <c r="B881">
        <f>MOD(ROW()-3,COUNTA(tblProducts[Description]))+1</f>
        <v>81</v>
      </c>
      <c r="C881" t="str">
        <f>_xlfn.XLOOKUP(A881,tblProducts[Column1],tblProducts[Description])</f>
        <v>BEROL 266V BULK</v>
      </c>
      <c r="D881" t="str">
        <f>_xlfn.XLOOKUP(B881,tblProducts[Column1],tblProducts[Description])</f>
        <v>WITCONOL NP-80 BULK</v>
      </c>
      <c r="E881" t="s">
        <v>9</v>
      </c>
      <c r="F881" t="s">
        <v>12</v>
      </c>
      <c r="G881" t="s">
        <v>7</v>
      </c>
      <c r="H881" t="s">
        <v>8</v>
      </c>
      <c r="I881">
        <f t="shared" si="13"/>
        <v>2</v>
      </c>
      <c r="L881" t="str">
        <v>BEROL 266V BULK</v>
      </c>
      <c r="M881" t="str">
        <v>WITCONOL NP-80 BULK</v>
      </c>
      <c r="N881">
        <v>2</v>
      </c>
    </row>
    <row r="882" spans="1:14">
      <c r="A882">
        <f>IF(MOD(ROW()-3,COUNTA(tblProducts[Description]))=0,A881+1,A881)</f>
        <v>8</v>
      </c>
      <c r="B882">
        <f>MOD(ROW()-3,COUNTA(tblProducts[Description]))+1</f>
        <v>82</v>
      </c>
      <c r="C882" t="str">
        <f>_xlfn.XLOOKUP(A882,tblProducts[Column1],tblProducts[Description])</f>
        <v>BEROL 266V BULK</v>
      </c>
      <c r="D882" t="str">
        <f>_xlfn.XLOOKUP(B882,tblProducts[Column1],tblProducts[Description])</f>
        <v>WITCONOL NP-90 BULK</v>
      </c>
      <c r="E882" t="s">
        <v>9</v>
      </c>
      <c r="F882" t="s">
        <v>12</v>
      </c>
      <c r="G882" t="s">
        <v>7</v>
      </c>
      <c r="H882" t="s">
        <v>8</v>
      </c>
      <c r="I882">
        <f t="shared" si="13"/>
        <v>2</v>
      </c>
      <c r="L882" t="str">
        <v>BEROL 266V BULK</v>
      </c>
      <c r="M882" t="str">
        <v>WITCONOL NP-90 BULK</v>
      </c>
      <c r="N882">
        <v>2</v>
      </c>
    </row>
    <row r="883" spans="1:14">
      <c r="A883">
        <f>IF(MOD(ROW()-3,COUNTA(tblProducts[Description]))=0,A882+1,A882)</f>
        <v>8</v>
      </c>
      <c r="B883">
        <f>MOD(ROW()-3,COUNTA(tblProducts[Description]))+1</f>
        <v>83</v>
      </c>
      <c r="C883" t="str">
        <f>_xlfn.XLOOKUP(A883,tblProducts[Column1],tblProducts[Description])</f>
        <v>BEROL 266V BULK</v>
      </c>
      <c r="D883" t="str">
        <f>_xlfn.XLOOKUP(B883,tblProducts[Column1],tblProducts[Description])</f>
        <v>WITCONOL NS-108 PO BULK</v>
      </c>
      <c r="E883" t="s">
        <v>9</v>
      </c>
      <c r="F883" t="s">
        <v>12</v>
      </c>
      <c r="G883" t="s">
        <v>7</v>
      </c>
      <c r="H883" t="s">
        <v>8</v>
      </c>
      <c r="I883">
        <f t="shared" si="13"/>
        <v>2</v>
      </c>
      <c r="L883" t="str">
        <v>BEROL 266V BULK</v>
      </c>
      <c r="M883" t="str">
        <v>WITCONOL NS-108 PO BULK</v>
      </c>
      <c r="N883">
        <v>2</v>
      </c>
    </row>
    <row r="884" spans="1:14">
      <c r="A884">
        <f>IF(MOD(ROW()-3,COUNTA(tblProducts[Description]))=0,A883+1,A883)</f>
        <v>8</v>
      </c>
      <c r="B884">
        <f>MOD(ROW()-3,COUNTA(tblProducts[Description]))+1</f>
        <v>84</v>
      </c>
      <c r="C884" t="str">
        <f>_xlfn.XLOOKUP(A884,tblProducts[Column1],tblProducts[Description])</f>
        <v>BEROL 266V BULK</v>
      </c>
      <c r="D884" t="str">
        <f>_xlfn.XLOOKUP(B884,tblProducts[Column1],tblProducts[Description])</f>
        <v>WITCONOL NS-505K BULK</v>
      </c>
      <c r="E884" t="s">
        <v>9</v>
      </c>
      <c r="F884" t="s">
        <v>12</v>
      </c>
      <c r="G884" t="s">
        <v>7</v>
      </c>
      <c r="H884" t="s">
        <v>8</v>
      </c>
      <c r="I884">
        <f t="shared" si="13"/>
        <v>2</v>
      </c>
      <c r="L884" t="str">
        <v>BEROL 266V BULK</v>
      </c>
      <c r="M884" t="str">
        <v>WITCONOL NS-505K BULK</v>
      </c>
      <c r="N884">
        <v>2</v>
      </c>
    </row>
    <row r="885" spans="1:14">
      <c r="A885">
        <f>IF(MOD(ROW()-3,COUNTA(tblProducts[Description]))=0,A884+1,A884)</f>
        <v>8</v>
      </c>
      <c r="B885">
        <f>MOD(ROW()-3,COUNTA(tblProducts[Description]))+1</f>
        <v>85</v>
      </c>
      <c r="C885" t="str">
        <f>_xlfn.XLOOKUP(A885,tblProducts[Column1],tblProducts[Description])</f>
        <v>BEROL 266V BULK</v>
      </c>
      <c r="D885" t="str">
        <f>_xlfn.XLOOKUP(B885,tblProducts[Column1],tblProducts[Description])</f>
        <v>WITCONOL NS-817 BULK</v>
      </c>
      <c r="E885" t="s">
        <v>9</v>
      </c>
      <c r="F885" t="s">
        <v>12</v>
      </c>
      <c r="G885" t="s">
        <v>9</v>
      </c>
      <c r="H885" t="s">
        <v>8</v>
      </c>
      <c r="I885">
        <f t="shared" si="13"/>
        <v>4</v>
      </c>
      <c r="L885" t="str">
        <v>BEROL 266V BULK</v>
      </c>
      <c r="M885" t="str">
        <v>WITCONOL NS-817 BULK</v>
      </c>
      <c r="N885">
        <v>4</v>
      </c>
    </row>
    <row r="886" spans="1:14">
      <c r="A886">
        <f>IF(MOD(ROW()-3,COUNTA(tblProducts[Description]))=0,A885+1,A885)</f>
        <v>8</v>
      </c>
      <c r="B886">
        <f>MOD(ROW()-3,COUNTA(tblProducts[Description]))+1</f>
        <v>86</v>
      </c>
      <c r="C886" t="str">
        <f>_xlfn.XLOOKUP(A886,tblProducts[Column1],tblProducts[Description])</f>
        <v>BEROL 266V BULK</v>
      </c>
      <c r="D886" t="str">
        <f>_xlfn.XLOOKUP(B886,tblProducts[Column1],tblProducts[Description])</f>
        <v>WITCONOL PD-375 BULK</v>
      </c>
      <c r="E886" t="s">
        <v>9</v>
      </c>
      <c r="F886" t="s">
        <v>12</v>
      </c>
      <c r="G886" t="s">
        <v>7</v>
      </c>
      <c r="H886" t="s">
        <v>8</v>
      </c>
      <c r="I886">
        <f t="shared" si="13"/>
        <v>2</v>
      </c>
      <c r="L886" t="str">
        <v>BEROL 266V BULK</v>
      </c>
      <c r="M886" t="str">
        <v>WITCONOL PD-375 BULK</v>
      </c>
      <c r="N886">
        <v>2</v>
      </c>
    </row>
    <row r="887" spans="1:14">
      <c r="A887">
        <f>IF(MOD(ROW()-3,COUNTA(tblProducts[Description]))=0,A886+1,A886)</f>
        <v>8</v>
      </c>
      <c r="B887">
        <f>MOD(ROW()-3,COUNTA(tblProducts[Description]))+1</f>
        <v>87</v>
      </c>
      <c r="C887" t="str">
        <f>_xlfn.XLOOKUP(A887,tblProducts[Column1],tblProducts[Description])</f>
        <v>BEROL 266V BULK</v>
      </c>
      <c r="D887" t="str">
        <f>_xlfn.XLOOKUP(B887,tblProducts[Column1],tblProducts[Description])</f>
        <v>WITCONOL PD-4085 BULK</v>
      </c>
      <c r="E887" t="s">
        <v>9</v>
      </c>
      <c r="F887" t="s">
        <v>12</v>
      </c>
      <c r="G887" t="s">
        <v>7</v>
      </c>
      <c r="H887" t="s">
        <v>8</v>
      </c>
      <c r="I887">
        <f t="shared" si="13"/>
        <v>2</v>
      </c>
      <c r="L887" t="str">
        <v>BEROL 266V BULK</v>
      </c>
      <c r="M887" t="str">
        <v>WITCONOL PD-4085 BULK</v>
      </c>
      <c r="N887">
        <v>2</v>
      </c>
    </row>
    <row r="888" spans="1:14">
      <c r="A888">
        <f>IF(MOD(ROW()-3,COUNTA(tblProducts[Description]))=0,A887+1,A887)</f>
        <v>8</v>
      </c>
      <c r="B888">
        <f>MOD(ROW()-3,COUNTA(tblProducts[Description]))+1</f>
        <v>88</v>
      </c>
      <c r="C888" t="str">
        <f>_xlfn.XLOOKUP(A888,tblProducts[Column1],tblProducts[Description])</f>
        <v>BEROL 266V BULK</v>
      </c>
      <c r="D888" t="str">
        <f>_xlfn.XLOOKUP(B888,tblProducts[Column1],tblProducts[Description])</f>
        <v>WITCONOL PD-500 BULK</v>
      </c>
      <c r="E888" t="s">
        <v>9</v>
      </c>
      <c r="F888" t="s">
        <v>12</v>
      </c>
      <c r="G888" t="s">
        <v>7</v>
      </c>
      <c r="H888" t="s">
        <v>8</v>
      </c>
      <c r="I888">
        <f t="shared" si="13"/>
        <v>2</v>
      </c>
      <c r="L888" t="str">
        <v>BEROL 266V BULK</v>
      </c>
      <c r="M888" t="str">
        <v>WITCONOL PD-500 BULK</v>
      </c>
      <c r="N888">
        <v>2</v>
      </c>
    </row>
    <row r="889" spans="1:14">
      <c r="A889">
        <f>IF(MOD(ROW()-3,COUNTA(tblProducts[Description]))=0,A888+1,A888)</f>
        <v>8</v>
      </c>
      <c r="B889">
        <f>MOD(ROW()-3,COUNTA(tblProducts[Description]))+1</f>
        <v>89</v>
      </c>
      <c r="C889" t="str">
        <f>_xlfn.XLOOKUP(A889,tblProducts[Column1],tblProducts[Description])</f>
        <v>BEROL 266V BULK</v>
      </c>
      <c r="D889" t="str">
        <f>_xlfn.XLOOKUP(B889,tblProducts[Column1],tblProducts[Description])</f>
        <v>WITCONOL PEG-200 BULK</v>
      </c>
      <c r="E889" t="s">
        <v>9</v>
      </c>
      <c r="F889" t="s">
        <v>12</v>
      </c>
      <c r="G889" t="s">
        <v>7</v>
      </c>
      <c r="H889" t="s">
        <v>8</v>
      </c>
      <c r="I889">
        <f t="shared" si="13"/>
        <v>2</v>
      </c>
      <c r="L889" t="str">
        <v>BEROL 266V BULK</v>
      </c>
      <c r="M889" t="str">
        <v>WITCONOL PEG-200 BULK</v>
      </c>
      <c r="N889">
        <v>2</v>
      </c>
    </row>
    <row r="890" spans="1:14">
      <c r="A890">
        <f>IF(MOD(ROW()-3,COUNTA(tblProducts[Description]))=0,A889+1,A889)</f>
        <v>8</v>
      </c>
      <c r="B890">
        <f>MOD(ROW()-3,COUNTA(tblProducts[Description]))+1</f>
        <v>90</v>
      </c>
      <c r="C890" t="str">
        <f>_xlfn.XLOOKUP(A890,tblProducts[Column1],tblProducts[Description])</f>
        <v>BEROL 266V BULK</v>
      </c>
      <c r="D890" t="str">
        <f>_xlfn.XLOOKUP(B890,tblProducts[Column1],tblProducts[Description])</f>
        <v>WITCONOL PEG-400 BULK</v>
      </c>
      <c r="E890" t="s">
        <v>9</v>
      </c>
      <c r="F890" t="s">
        <v>12</v>
      </c>
      <c r="G890" t="s">
        <v>9</v>
      </c>
      <c r="H890" t="s">
        <v>8</v>
      </c>
      <c r="I890">
        <f t="shared" si="13"/>
        <v>4</v>
      </c>
      <c r="L890" t="str">
        <v>BEROL 266V BULK</v>
      </c>
      <c r="M890" t="str">
        <v>WITCONOL PEG-400 BULK</v>
      </c>
      <c r="N890">
        <v>4</v>
      </c>
    </row>
    <row r="891" spans="1:14">
      <c r="A891">
        <f>IF(MOD(ROW()-3,COUNTA(tblProducts[Description]))=0,A890+1,A890)</f>
        <v>8</v>
      </c>
      <c r="B891">
        <f>MOD(ROW()-3,COUNTA(tblProducts[Description]))+1</f>
        <v>91</v>
      </c>
      <c r="C891" t="str">
        <f>_xlfn.XLOOKUP(A891,tblProducts[Column1],tblProducts[Description])</f>
        <v>BEROL 266V BULK</v>
      </c>
      <c r="D891" t="str">
        <f>_xlfn.XLOOKUP(B891,tblProducts[Column1],tblProducts[Description])</f>
        <v>WITCONOL PEG-500 BULK</v>
      </c>
      <c r="E891" t="s">
        <v>9</v>
      </c>
      <c r="F891" t="s">
        <v>12</v>
      </c>
      <c r="G891" t="s">
        <v>9</v>
      </c>
      <c r="H891" t="s">
        <v>8</v>
      </c>
      <c r="I891">
        <f t="shared" si="13"/>
        <v>4</v>
      </c>
      <c r="L891" t="str">
        <v>BEROL 266V BULK</v>
      </c>
      <c r="M891" t="str">
        <v>WITCONOL PEG-500 BULK</v>
      </c>
      <c r="N891">
        <v>4</v>
      </c>
    </row>
    <row r="892" spans="1:14">
      <c r="A892">
        <f>IF(MOD(ROW()-3,COUNTA(tblProducts[Description]))=0,A891+1,A891)</f>
        <v>8</v>
      </c>
      <c r="B892">
        <f>MOD(ROW()-3,COUNTA(tblProducts[Description]))+1</f>
        <v>92</v>
      </c>
      <c r="C892" t="str">
        <f>_xlfn.XLOOKUP(A892,tblProducts[Column1],tblProducts[Description])</f>
        <v>BEROL 266V BULK</v>
      </c>
      <c r="D892" t="str">
        <f>_xlfn.XLOOKUP(B892,tblProducts[Column1],tblProducts[Description])</f>
        <v>WITCONOL PEG-600 BULK</v>
      </c>
      <c r="E892" t="s">
        <v>9</v>
      </c>
      <c r="F892" t="s">
        <v>12</v>
      </c>
      <c r="G892" t="s">
        <v>7</v>
      </c>
      <c r="H892" t="s">
        <v>8</v>
      </c>
      <c r="I892">
        <f t="shared" si="13"/>
        <v>2</v>
      </c>
      <c r="L892" t="str">
        <v>BEROL 266V BULK</v>
      </c>
      <c r="M892" t="str">
        <v>WITCONOL PEG-600 BULK</v>
      </c>
      <c r="N892">
        <v>2</v>
      </c>
    </row>
    <row r="893" spans="1:14">
      <c r="A893">
        <f>IF(MOD(ROW()-3,COUNTA(tblProducts[Description]))=0,A892+1,A892)</f>
        <v>8</v>
      </c>
      <c r="B893">
        <f>MOD(ROW()-3,COUNTA(tblProducts[Description]))+1</f>
        <v>93</v>
      </c>
      <c r="C893" t="str">
        <f>_xlfn.XLOOKUP(A893,tblProducts[Column1],tblProducts[Description])</f>
        <v>BEROL 266V BULK</v>
      </c>
      <c r="D893" t="str">
        <f>_xlfn.XLOOKUP(B893,tblProducts[Column1],tblProducts[Description])</f>
        <v>WITCONOL PH-70 BULK</v>
      </c>
      <c r="E893" t="s">
        <v>9</v>
      </c>
      <c r="F893" t="s">
        <v>12</v>
      </c>
      <c r="G893" t="s">
        <v>9</v>
      </c>
      <c r="H893" t="s">
        <v>8</v>
      </c>
      <c r="I893">
        <f t="shared" si="13"/>
        <v>4</v>
      </c>
      <c r="L893" t="str">
        <v>BEROL 266V BULK</v>
      </c>
      <c r="M893" t="str">
        <v>WITCONOL PH-70 BULK</v>
      </c>
      <c r="N893">
        <v>4</v>
      </c>
    </row>
    <row r="894" spans="1:14">
      <c r="A894">
        <f>IF(MOD(ROW()-3,COUNTA(tblProducts[Description]))=0,A893+1,A893)</f>
        <v>8</v>
      </c>
      <c r="B894">
        <f>MOD(ROW()-3,COUNTA(tblProducts[Description]))+1</f>
        <v>94</v>
      </c>
      <c r="C894" t="str">
        <f>_xlfn.XLOOKUP(A894,tblProducts[Column1],tblProducts[Description])</f>
        <v>BEROL 266V BULK</v>
      </c>
      <c r="D894" t="str">
        <f>_xlfn.XLOOKUP(B894,tblProducts[Column1],tblProducts[Description])</f>
        <v>WITCONOL SN-50 BULK</v>
      </c>
      <c r="E894" t="s">
        <v>9</v>
      </c>
      <c r="F894" t="s">
        <v>12</v>
      </c>
      <c r="G894" t="s">
        <v>9</v>
      </c>
      <c r="H894" t="s">
        <v>8</v>
      </c>
      <c r="I894">
        <f t="shared" si="13"/>
        <v>4</v>
      </c>
      <c r="L894" t="str">
        <v>BEROL 266V BULK</v>
      </c>
      <c r="M894" t="str">
        <v>WITCONOL SN-50 BULK</v>
      </c>
      <c r="N894">
        <v>4</v>
      </c>
    </row>
    <row r="895" spans="1:14">
      <c r="A895">
        <f>IF(MOD(ROW()-3,COUNTA(tblProducts[Description]))=0,A894+1,A894)</f>
        <v>8</v>
      </c>
      <c r="B895">
        <f>MOD(ROW()-3,COUNTA(tblProducts[Description]))+1</f>
        <v>95</v>
      </c>
      <c r="C895" t="str">
        <f>_xlfn.XLOOKUP(A895,tblProducts[Column1],tblProducts[Description])</f>
        <v>BEROL 266V BULK</v>
      </c>
      <c r="D895" t="str">
        <f>_xlfn.XLOOKUP(B895,tblProducts[Column1],tblProducts[Description])</f>
        <v>WITCONOL SN-70 BULK</v>
      </c>
      <c r="E895" t="s">
        <v>9</v>
      </c>
      <c r="F895" t="s">
        <v>12</v>
      </c>
      <c r="G895" t="s">
        <v>9</v>
      </c>
      <c r="H895" t="s">
        <v>8</v>
      </c>
      <c r="I895">
        <f t="shared" si="13"/>
        <v>4</v>
      </c>
      <c r="L895" t="str">
        <v>BEROL 266V BULK</v>
      </c>
      <c r="M895" t="str">
        <v>WITCONOL SN-70 BULK</v>
      </c>
      <c r="N895">
        <v>4</v>
      </c>
    </row>
    <row r="896" spans="1:14">
      <c r="A896">
        <f>IF(MOD(ROW()-3,COUNTA(tblProducts[Description]))=0,A895+1,A895)</f>
        <v>8</v>
      </c>
      <c r="B896">
        <f>MOD(ROW()-3,COUNTA(tblProducts[Description]))+1</f>
        <v>96</v>
      </c>
      <c r="C896" t="str">
        <f>_xlfn.XLOOKUP(A896,tblProducts[Column1],tblProducts[Description])</f>
        <v>BEROL 266V BULK</v>
      </c>
      <c r="D896" t="str">
        <f>_xlfn.XLOOKUP(B896,tblProducts[Column1],tblProducts[Description])</f>
        <v>REDICOTE E-47 NPF BULK</v>
      </c>
      <c r="E896" t="s">
        <v>9</v>
      </c>
      <c r="F896" t="s">
        <v>12</v>
      </c>
      <c r="G896" t="s">
        <v>9</v>
      </c>
      <c r="H896" t="s">
        <v>8</v>
      </c>
      <c r="I896">
        <f t="shared" si="13"/>
        <v>4</v>
      </c>
      <c r="L896" t="str">
        <v>BEROL 266V BULK</v>
      </c>
      <c r="M896" t="str">
        <v>REDICOTE E-47 NPF BULK</v>
      </c>
      <c r="N896">
        <v>4</v>
      </c>
    </row>
    <row r="897" spans="1:14">
      <c r="A897">
        <f>IF(MOD(ROW()-3,COUNTA(tblProducts[Description]))=0,A896+1,A896)</f>
        <v>8</v>
      </c>
      <c r="B897">
        <f>MOD(ROW()-3,COUNTA(tblProducts[Description]))+1</f>
        <v>97</v>
      </c>
      <c r="C897" t="str">
        <f>_xlfn.XLOOKUP(A897,tblProducts[Column1],tblProducts[Description])</f>
        <v>BEROL 266V BULK</v>
      </c>
      <c r="D897" t="str">
        <f>_xlfn.XLOOKUP(B897,tblProducts[Column1],tblProducts[Description])</f>
        <v>EMULPON CO-25 BULK</v>
      </c>
      <c r="E897" t="s">
        <v>9</v>
      </c>
      <c r="F897" t="s">
        <v>12</v>
      </c>
      <c r="G897" t="s">
        <v>9</v>
      </c>
      <c r="H897" t="s">
        <v>14</v>
      </c>
      <c r="I897">
        <f t="shared" si="13"/>
        <v>4</v>
      </c>
      <c r="L897" t="str">
        <v>BEROL 266V BULK</v>
      </c>
      <c r="M897" t="str">
        <v>EMULPON CO-25 BULK</v>
      </c>
      <c r="N897">
        <v>4</v>
      </c>
    </row>
    <row r="898" spans="1:14">
      <c r="A898">
        <f>IF(MOD(ROW()-3,COUNTA(tblProducts[Description]))=0,A897+1,A897)</f>
        <v>8</v>
      </c>
      <c r="B898">
        <f>MOD(ROW()-3,COUNTA(tblProducts[Description]))+1</f>
        <v>98</v>
      </c>
      <c r="C898" t="str">
        <f>_xlfn.XLOOKUP(A898,tblProducts[Column1],tblProducts[Description])</f>
        <v>BEROL 266V BULK</v>
      </c>
      <c r="D898" t="str">
        <f>_xlfn.XLOOKUP(B898,tblProducts[Column1],tblProducts[Description])</f>
        <v>EMULPON CO-30 BULK</v>
      </c>
      <c r="E898" t="s">
        <v>9</v>
      </c>
      <c r="F898" t="s">
        <v>12</v>
      </c>
      <c r="G898" t="s">
        <v>9</v>
      </c>
      <c r="H898" t="s">
        <v>14</v>
      </c>
      <c r="I898">
        <f t="shared" si="13"/>
        <v>4</v>
      </c>
      <c r="L898" t="str">
        <v>BEROL 266V BULK</v>
      </c>
      <c r="M898" t="str">
        <v>EMULPON CO-30 BULK</v>
      </c>
      <c r="N898">
        <v>4</v>
      </c>
    </row>
    <row r="899" spans="1:14">
      <c r="A899">
        <f>IF(MOD(ROW()-3,COUNTA(tblProducts[Description]))=0,A898+1,A898)</f>
        <v>8</v>
      </c>
      <c r="B899">
        <f>MOD(ROW()-3,COUNTA(tblProducts[Description]))+1</f>
        <v>99</v>
      </c>
      <c r="C899" t="str">
        <f>_xlfn.XLOOKUP(A899,tblProducts[Column1],tblProducts[Description])</f>
        <v>BEROL 266V BULK</v>
      </c>
      <c r="D899" t="str">
        <f>_xlfn.XLOOKUP(B899,tblProducts[Column1],tblProducts[Description])</f>
        <v>EMULPON CO-40 BULK</v>
      </c>
      <c r="E899" t="s">
        <v>9</v>
      </c>
      <c r="F899" t="s">
        <v>12</v>
      </c>
      <c r="G899" t="s">
        <v>9</v>
      </c>
      <c r="H899" t="s">
        <v>14</v>
      </c>
      <c r="I899">
        <f t="shared" si="13"/>
        <v>4</v>
      </c>
      <c r="L899" t="str">
        <v>BEROL 266V BULK</v>
      </c>
      <c r="M899" t="str">
        <v>EMULPON CO-40 BULK</v>
      </c>
      <c r="N899">
        <v>4</v>
      </c>
    </row>
    <row r="900" spans="1:14">
      <c r="A900">
        <f>IF(MOD(ROW()-3,COUNTA(tblProducts[Description]))=0,A899+1,A899)</f>
        <v>8</v>
      </c>
      <c r="B900">
        <f>MOD(ROW()-3,COUNTA(tblProducts[Description]))+1</f>
        <v>100</v>
      </c>
      <c r="C900" t="str">
        <f>_xlfn.XLOOKUP(A900,tblProducts[Column1],tblProducts[Description])</f>
        <v>BEROL 266V BULK</v>
      </c>
      <c r="D900" t="str">
        <f>_xlfn.XLOOKUP(B900,tblProducts[Column1],tblProducts[Description])</f>
        <v>EMULPON CO-36 BULK</v>
      </c>
      <c r="E900" t="s">
        <v>9</v>
      </c>
      <c r="F900" t="s">
        <v>12</v>
      </c>
      <c r="G900" t="s">
        <v>9</v>
      </c>
      <c r="H900" t="s">
        <v>8</v>
      </c>
      <c r="I900">
        <f t="shared" ref="I900:I963" si="14">IF(E900="NO",0,IF(F900="HEEL WASH",1.5,2))+IF(G900="NO",0,2)</f>
        <v>4</v>
      </c>
      <c r="L900" t="str">
        <v>BEROL 266V BULK</v>
      </c>
      <c r="M900" t="str">
        <v>EMULPON CO-36 BULK</v>
      </c>
      <c r="N900">
        <v>4</v>
      </c>
    </row>
    <row r="901" spans="1:14">
      <c r="A901">
        <f>IF(MOD(ROW()-3,COUNTA(tblProducts[Description]))=0,A900+1,A900)</f>
        <v>8</v>
      </c>
      <c r="B901">
        <f>MOD(ROW()-3,COUNTA(tblProducts[Description]))+1</f>
        <v>101</v>
      </c>
      <c r="C901" t="str">
        <f>_xlfn.XLOOKUP(A901,tblProducts[Column1],tblProducts[Description])</f>
        <v>BEROL 266V BULK</v>
      </c>
      <c r="D901" t="str">
        <f>_xlfn.XLOOKUP(B901,tblProducts[Column1],tblProducts[Description])</f>
        <v>REDICOTE E-4819 BULK</v>
      </c>
      <c r="E901" t="s">
        <v>9</v>
      </c>
      <c r="F901" t="s">
        <v>12</v>
      </c>
      <c r="G901" t="s">
        <v>9</v>
      </c>
      <c r="H901" t="s">
        <v>8</v>
      </c>
      <c r="I901">
        <f t="shared" si="14"/>
        <v>4</v>
      </c>
      <c r="L901" t="str">
        <v>BEROL 266V BULK</v>
      </c>
      <c r="M901" t="str">
        <v>REDICOTE E-4819 BULK</v>
      </c>
      <c r="N901">
        <v>4</v>
      </c>
    </row>
    <row r="902" spans="1:14">
      <c r="A902">
        <f>IF(MOD(ROW()-3,COUNTA(tblProducts[Description]))=0,A901+1,A901)</f>
        <v>8</v>
      </c>
      <c r="B902">
        <f>MOD(ROW()-3,COUNTA(tblProducts[Description]))+1</f>
        <v>102</v>
      </c>
      <c r="C902" t="str">
        <f>_xlfn.XLOOKUP(A902,tblProducts[Column1],tblProducts[Description])</f>
        <v>BEROL 266V BULK</v>
      </c>
      <c r="D902" t="str">
        <f>_xlfn.XLOOKUP(B902,tblProducts[Column1],tblProducts[Description])</f>
        <v>ETHYLAN 1005 SA  BULK</v>
      </c>
      <c r="E902" t="s">
        <v>9</v>
      </c>
      <c r="F902" t="s">
        <v>12</v>
      </c>
      <c r="G902" t="s">
        <v>9</v>
      </c>
      <c r="H902" t="s">
        <v>8</v>
      </c>
      <c r="I902">
        <f t="shared" si="14"/>
        <v>4</v>
      </c>
      <c r="L902" t="str">
        <v>BEROL 266V BULK</v>
      </c>
      <c r="M902" t="str">
        <v>ETHYLAN 1005 SA  BULK</v>
      </c>
      <c r="N902">
        <v>4</v>
      </c>
    </row>
    <row r="903" spans="1:14">
      <c r="A903">
        <f>IF(MOD(ROW()-3,COUNTA(tblProducts[Description]))=0,A902+1,A902)</f>
        <v>8</v>
      </c>
      <c r="B903">
        <f>MOD(ROW()-3,COUNTA(tblProducts[Description]))+1</f>
        <v>103</v>
      </c>
      <c r="C903" t="str">
        <f>_xlfn.XLOOKUP(A903,tblProducts[Column1],tblProducts[Description])</f>
        <v>BEROL 266V BULK</v>
      </c>
      <c r="D903" t="str">
        <f>_xlfn.XLOOKUP(B903,tblProducts[Column1],tblProducts[Description])</f>
        <v>ETHODUOMEEN T/15 BULK</v>
      </c>
      <c r="E903" t="s">
        <v>9</v>
      </c>
      <c r="F903" t="s">
        <v>12</v>
      </c>
      <c r="G903" t="s">
        <v>7</v>
      </c>
      <c r="H903" t="s">
        <v>8</v>
      </c>
      <c r="I903">
        <f t="shared" si="14"/>
        <v>2</v>
      </c>
      <c r="L903" t="str">
        <v>BEROL 266V BULK</v>
      </c>
      <c r="M903" t="str">
        <v>ETHODUOMEEN T/15 BULK</v>
      </c>
      <c r="N903">
        <v>2</v>
      </c>
    </row>
    <row r="904" spans="1:14">
      <c r="A904">
        <f>IF(MOD(ROW()-3,COUNTA(tblProducts[Description]))=0,A903+1,A903)</f>
        <v>8</v>
      </c>
      <c r="B904">
        <f>MOD(ROW()-3,COUNTA(tblProducts[Description]))+1</f>
        <v>104</v>
      </c>
      <c r="C904" t="str">
        <f>_xlfn.XLOOKUP(A904,tblProducts[Column1],tblProducts[Description])</f>
        <v>BEROL 266V BULK</v>
      </c>
      <c r="D904" t="str">
        <f>_xlfn.XLOOKUP(B904,tblProducts[Column1],tblProducts[Description])</f>
        <v>C-6442 BULK</v>
      </c>
      <c r="E904" t="s">
        <v>9</v>
      </c>
      <c r="F904" t="s">
        <v>12</v>
      </c>
      <c r="G904" t="s">
        <v>7</v>
      </c>
      <c r="H904" t="s">
        <v>8</v>
      </c>
      <c r="I904">
        <f t="shared" si="14"/>
        <v>2</v>
      </c>
      <c r="L904" t="str">
        <v>BEROL 266V BULK</v>
      </c>
      <c r="M904" t="str">
        <v>C-6442 BULK</v>
      </c>
      <c r="N904">
        <v>2</v>
      </c>
    </row>
    <row r="905" spans="1:14">
      <c r="A905">
        <f>IF(MOD(ROW()-3,COUNTA(tblProducts[Description]))=0,A904+1,A904)</f>
        <v>8</v>
      </c>
      <c r="B905">
        <f>MOD(ROW()-3,COUNTA(tblProducts[Description]))+1</f>
        <v>105</v>
      </c>
      <c r="C905" t="str">
        <f>_xlfn.XLOOKUP(A905,tblProducts[Column1],tblProducts[Description])</f>
        <v>BEROL 266V BULK</v>
      </c>
      <c r="D905" t="str">
        <f>_xlfn.XLOOKUP(B905,tblProducts[Column1],tblProducts[Description])</f>
        <v>ETHODUOMEEN T/25  BULK</v>
      </c>
      <c r="E905" t="s">
        <v>9</v>
      </c>
      <c r="F905" t="s">
        <v>12</v>
      </c>
      <c r="G905" t="s">
        <v>7</v>
      </c>
      <c r="H905" t="s">
        <v>8</v>
      </c>
      <c r="I905">
        <f t="shared" si="14"/>
        <v>2</v>
      </c>
      <c r="L905" t="str">
        <v>BEROL 266V BULK</v>
      </c>
      <c r="M905" t="str">
        <v>ETHODUOMEEN T/25  BULK</v>
      </c>
      <c r="N905">
        <v>2</v>
      </c>
    </row>
    <row r="906" spans="1:14">
      <c r="A906">
        <f>IF(MOD(ROW()-3,COUNTA(tblProducts[Description]))=0,A905+1,A905)</f>
        <v>8</v>
      </c>
      <c r="B906">
        <f>MOD(ROW()-3,COUNTA(tblProducts[Description]))+1</f>
        <v>106</v>
      </c>
      <c r="C906" t="str">
        <f>_xlfn.XLOOKUP(A906,tblProducts[Column1],tblProducts[Description])</f>
        <v>BEROL 266V BULK</v>
      </c>
      <c r="D906" t="str">
        <f>_xlfn.XLOOKUP(B906,tblProducts[Column1],tblProducts[Description])</f>
        <v>WITCONOL PD-2000 BULK</v>
      </c>
      <c r="E906" t="s">
        <v>9</v>
      </c>
      <c r="F906" t="s">
        <v>12</v>
      </c>
      <c r="G906" t="s">
        <v>9</v>
      </c>
      <c r="H906" t="s">
        <v>8</v>
      </c>
      <c r="I906">
        <f t="shared" si="14"/>
        <v>4</v>
      </c>
      <c r="L906" t="str">
        <v>BEROL 266V BULK</v>
      </c>
      <c r="M906" t="str">
        <v>WITCONOL PD-2000 BULK</v>
      </c>
      <c r="N906">
        <v>4</v>
      </c>
    </row>
    <row r="907" spans="1:14">
      <c r="A907">
        <f>IF(MOD(ROW()-3,COUNTA(tblProducts[Description]))=0,A906+1,A906)</f>
        <v>8</v>
      </c>
      <c r="B907">
        <f>MOD(ROW()-3,COUNTA(tblProducts[Description]))+1</f>
        <v>107</v>
      </c>
      <c r="C907" t="str">
        <f>_xlfn.XLOOKUP(A907,tblProducts[Column1],tblProducts[Description])</f>
        <v>BEROL 266V BULK</v>
      </c>
      <c r="D907" t="str">
        <f>_xlfn.XLOOKUP(B907,tblProducts[Column1],tblProducts[Description])</f>
        <v>BEROL 347 BULK</v>
      </c>
      <c r="E907" t="s">
        <v>9</v>
      </c>
      <c r="F907" t="s">
        <v>12</v>
      </c>
      <c r="G907" t="s">
        <v>7</v>
      </c>
      <c r="H907" t="s">
        <v>8</v>
      </c>
      <c r="I907">
        <f t="shared" si="14"/>
        <v>2</v>
      </c>
      <c r="L907" t="str">
        <v>BEROL 266V BULK</v>
      </c>
      <c r="M907" t="str">
        <v>BEROL 347 BULK</v>
      </c>
      <c r="N907">
        <v>2</v>
      </c>
    </row>
    <row r="908" spans="1:14">
      <c r="A908">
        <f>IF(MOD(ROW()-3,COUNTA(tblProducts[Description]))=0,A907+1,A907)</f>
        <v>8</v>
      </c>
      <c r="B908">
        <f>MOD(ROW()-3,COUNTA(tblProducts[Description]))+1</f>
        <v>108</v>
      </c>
      <c r="C908" t="str">
        <f>_xlfn.XLOOKUP(A908,tblProducts[Column1],tblProducts[Description])</f>
        <v>BEROL 266V BULK</v>
      </c>
      <c r="D908" t="str">
        <f>_xlfn.XLOOKUP(B908,tblProducts[Column1],tblProducts[Description])</f>
        <v>ETHYLAN PT-3000 BULK</v>
      </c>
      <c r="E908" t="s">
        <v>9</v>
      </c>
      <c r="F908" t="s">
        <v>12</v>
      </c>
      <c r="G908" t="s">
        <v>7</v>
      </c>
      <c r="H908" t="s">
        <v>15</v>
      </c>
      <c r="I908">
        <f t="shared" si="14"/>
        <v>2</v>
      </c>
      <c r="L908" t="str">
        <v>BEROL 266V BULK</v>
      </c>
      <c r="M908" t="str">
        <v>ETHYLAN PT-3000 BULK</v>
      </c>
      <c r="N908">
        <v>2</v>
      </c>
    </row>
    <row r="909" spans="1:14">
      <c r="A909">
        <f>IF(MOD(ROW()-3,COUNTA(tblProducts[Description]))=0,A908+1,A908)</f>
        <v>8</v>
      </c>
      <c r="B909">
        <f>MOD(ROW()-3,COUNTA(tblProducts[Description]))+1</f>
        <v>109</v>
      </c>
      <c r="C909" t="str">
        <f>_xlfn.XLOOKUP(A909,tblProducts[Column1],tblProducts[Description])</f>
        <v>BEROL 266V BULK</v>
      </c>
      <c r="D909" t="str">
        <f>_xlfn.XLOOKUP(B909,tblProducts[Column1],tblProducts[Description])</f>
        <v>ETHYLAN HB4/BULK</v>
      </c>
      <c r="E909" t="s">
        <v>9</v>
      </c>
      <c r="F909" t="s">
        <v>12</v>
      </c>
      <c r="G909" t="s">
        <v>7</v>
      </c>
      <c r="H909" t="s">
        <v>8</v>
      </c>
      <c r="I909">
        <f t="shared" si="14"/>
        <v>2</v>
      </c>
      <c r="L909" t="str">
        <v>BEROL 266V BULK</v>
      </c>
      <c r="M909" t="str">
        <v>ETHYLAN HB4/BULK</v>
      </c>
      <c r="N909">
        <v>2</v>
      </c>
    </row>
    <row r="910" spans="1:14">
      <c r="A910">
        <f>IF(MOD(ROW()-3,COUNTA(tblProducts[Description]))=0,A909+1,A909)</f>
        <v>8</v>
      </c>
      <c r="B910">
        <f>MOD(ROW()-3,COUNTA(tblProducts[Description]))+1</f>
        <v>110</v>
      </c>
      <c r="C910" t="str">
        <f>_xlfn.XLOOKUP(A910,tblProducts[Column1],tblProducts[Description])</f>
        <v>BEROL 266V BULK</v>
      </c>
      <c r="D910" t="str">
        <f>_xlfn.XLOOKUP(B910,tblProducts[Column1],tblProducts[Description])</f>
        <v>ADSEE AB 600 BULK</v>
      </c>
      <c r="E910" t="s">
        <v>9</v>
      </c>
      <c r="F910" t="s">
        <v>12</v>
      </c>
      <c r="G910" t="s">
        <v>7</v>
      </c>
      <c r="H910" t="s">
        <v>8</v>
      </c>
      <c r="I910">
        <f t="shared" si="14"/>
        <v>2</v>
      </c>
      <c r="L910" t="str">
        <v>BEROL 266V BULK</v>
      </c>
      <c r="M910" t="str">
        <v>ADSEE AB 600 BULK</v>
      </c>
      <c r="N910">
        <v>2</v>
      </c>
    </row>
    <row r="911" spans="1:14">
      <c r="A911">
        <f>IF(MOD(ROW()-3,COUNTA(tblProducts[Description]))=0,A910+1,A910)</f>
        <v>8</v>
      </c>
      <c r="B911">
        <f>MOD(ROW()-3,COUNTA(tblProducts[Description]))+1</f>
        <v>111</v>
      </c>
      <c r="C911" t="str">
        <f>_xlfn.XLOOKUP(A911,tblProducts[Column1],tblProducts[Description])</f>
        <v>BEROL 266V BULK</v>
      </c>
      <c r="D911" t="str">
        <f>_xlfn.XLOOKUP(B911,tblProducts[Column1],tblProducts[Description])</f>
        <v>WITCONOL PT-320  BULK</v>
      </c>
      <c r="E911" t="s">
        <v>9</v>
      </c>
      <c r="F911" t="s">
        <v>12</v>
      </c>
      <c r="G911" t="s">
        <v>7</v>
      </c>
      <c r="H911" t="s">
        <v>8</v>
      </c>
      <c r="I911">
        <f t="shared" si="14"/>
        <v>2</v>
      </c>
      <c r="L911" t="str">
        <v>BEROL 266V BULK</v>
      </c>
      <c r="M911" t="str">
        <v>WITCONOL PT-320  BULK</v>
      </c>
      <c r="N911">
        <v>2</v>
      </c>
    </row>
    <row r="912" spans="1:14">
      <c r="A912">
        <f>IF(MOD(ROW()-3,COUNTA(tblProducts[Description]))=0,A911+1,A911)</f>
        <v>8</v>
      </c>
      <c r="B912">
        <f>MOD(ROW()-3,COUNTA(tblProducts[Description]))+1</f>
        <v>112</v>
      </c>
      <c r="C912" t="str">
        <f>_xlfn.XLOOKUP(A912,tblProducts[Column1],tblProducts[Description])</f>
        <v>BEROL 266V BULK</v>
      </c>
      <c r="D912" t="str">
        <f>_xlfn.XLOOKUP(B912,tblProducts[Column1],tblProducts[Description])</f>
        <v>ETHYLAN DA-3 BULK</v>
      </c>
      <c r="E912" t="s">
        <v>9</v>
      </c>
      <c r="F912" t="s">
        <v>12</v>
      </c>
      <c r="G912" t="s">
        <v>7</v>
      </c>
      <c r="H912" t="s">
        <v>8</v>
      </c>
      <c r="I912">
        <f t="shared" si="14"/>
        <v>2</v>
      </c>
      <c r="L912" t="str">
        <v>BEROL 266V BULK</v>
      </c>
      <c r="M912" t="str">
        <v>ETHYLAN DA-3 BULK</v>
      </c>
      <c r="N912">
        <v>2</v>
      </c>
    </row>
    <row r="913" spans="1:14">
      <c r="A913">
        <f>IF(MOD(ROW()-3,COUNTA(tblProducts[Description]))=0,A912+1,A912)</f>
        <v>8</v>
      </c>
      <c r="B913">
        <f>MOD(ROW()-3,COUNTA(tblProducts[Description]))+1</f>
        <v>113</v>
      </c>
      <c r="C913" t="str">
        <f>_xlfn.XLOOKUP(A913,tblProducts[Column1],tblProducts[Description])</f>
        <v>BEROL 266V BULK</v>
      </c>
      <c r="D913" t="str">
        <f>_xlfn.XLOOKUP(B913,tblProducts[Column1],tblProducts[Description])</f>
        <v>ETHOMEEN O/12 BULK</v>
      </c>
      <c r="E913" t="s">
        <v>9</v>
      </c>
      <c r="F913" t="s">
        <v>12</v>
      </c>
      <c r="G913" t="s">
        <v>7</v>
      </c>
      <c r="H913" t="s">
        <v>8</v>
      </c>
      <c r="I913">
        <f t="shared" si="14"/>
        <v>2</v>
      </c>
      <c r="L913" t="str">
        <v>BEROL 266V BULK</v>
      </c>
      <c r="M913" t="str">
        <v>ETHOMEEN O/12 BULK</v>
      </c>
      <c r="N913">
        <v>2</v>
      </c>
    </row>
    <row r="914" spans="1:14">
      <c r="A914">
        <f>IF(MOD(ROW()-3,COUNTA(tblProducts[Description]))=0,A913+1,A913)</f>
        <v>8</v>
      </c>
      <c r="B914">
        <f>MOD(ROW()-3,COUNTA(tblProducts[Description]))+1</f>
        <v>114</v>
      </c>
      <c r="C914" t="str">
        <f>_xlfn.XLOOKUP(A914,tblProducts[Column1],tblProducts[Description])</f>
        <v>BEROL 266V BULK</v>
      </c>
      <c r="D914" t="str">
        <f>_xlfn.XLOOKUP(B914,tblProducts[Column1],tblProducts[Description])</f>
        <v>WITCONOL PT-1000 BULK</v>
      </c>
      <c r="E914" t="s">
        <v>9</v>
      </c>
      <c r="F914" t="s">
        <v>12</v>
      </c>
      <c r="G914" t="s">
        <v>7</v>
      </c>
      <c r="H914" t="s">
        <v>8</v>
      </c>
      <c r="I914">
        <f t="shared" si="14"/>
        <v>2</v>
      </c>
      <c r="L914" t="str">
        <v>BEROL 266V BULK</v>
      </c>
      <c r="M914" t="str">
        <v>WITCONOL PT-1000 BULK</v>
      </c>
      <c r="N914">
        <v>2</v>
      </c>
    </row>
    <row r="915" spans="1:14">
      <c r="A915">
        <f>IF(MOD(ROW()-3,COUNTA(tblProducts[Description]))=0,A914+1,A914)</f>
        <v>9</v>
      </c>
      <c r="B915">
        <f>MOD(ROW()-3,COUNTA(tblProducts[Description]))+1</f>
        <v>1</v>
      </c>
      <c r="C915" t="str">
        <f>_xlfn.XLOOKUP(A915,tblProducts[Column1],tblProducts[Description])</f>
        <v>BEROL 467 BULK</v>
      </c>
      <c r="D915" t="str">
        <f>_xlfn.XLOOKUP(B915,tblProducts[Column1],tblProducts[Description])</f>
        <v>ADSEE 4130 BULK</v>
      </c>
      <c r="E915" t="s">
        <v>9</v>
      </c>
      <c r="F915" t="s">
        <v>12</v>
      </c>
      <c r="G915" t="s">
        <v>7</v>
      </c>
      <c r="H915" t="s">
        <v>8</v>
      </c>
      <c r="I915">
        <f t="shared" si="14"/>
        <v>2</v>
      </c>
      <c r="L915" t="str">
        <v>BEROL 467 BULK</v>
      </c>
      <c r="M915" t="str">
        <v>ADSEE 4130 BULK</v>
      </c>
      <c r="N915">
        <v>2</v>
      </c>
    </row>
    <row r="916" spans="1:14">
      <c r="A916">
        <f>IF(MOD(ROW()-3,COUNTA(tblProducts[Description]))=0,A915+1,A915)</f>
        <v>9</v>
      </c>
      <c r="B916">
        <f>MOD(ROW()-3,COUNTA(tblProducts[Description]))+1</f>
        <v>2</v>
      </c>
      <c r="C916" t="str">
        <f>_xlfn.XLOOKUP(A916,tblProducts[Column1],tblProducts[Description])</f>
        <v>BEROL 467 BULK</v>
      </c>
      <c r="D916" t="str">
        <f>_xlfn.XLOOKUP(B916,tblProducts[Column1],tblProducts[Description])</f>
        <v>ARMOSTAT 300 BULK</v>
      </c>
      <c r="E916" t="s">
        <v>9</v>
      </c>
      <c r="F916" t="s">
        <v>12</v>
      </c>
      <c r="G916" t="s">
        <v>7</v>
      </c>
      <c r="H916" t="s">
        <v>15</v>
      </c>
      <c r="I916">
        <f t="shared" si="14"/>
        <v>2</v>
      </c>
      <c r="L916" t="str">
        <v>BEROL 467 BULK</v>
      </c>
      <c r="M916" t="str">
        <v>ARMOSTAT 300 BULK</v>
      </c>
      <c r="N916">
        <v>2</v>
      </c>
    </row>
    <row r="917" spans="1:14">
      <c r="A917">
        <f>IF(MOD(ROW()-3,COUNTA(tblProducts[Description]))=0,A916+1,A916)</f>
        <v>9</v>
      </c>
      <c r="B917">
        <f>MOD(ROW()-3,COUNTA(tblProducts[Description]))+1</f>
        <v>3</v>
      </c>
      <c r="C917" t="str">
        <f>_xlfn.XLOOKUP(A917,tblProducts[Column1],tblProducts[Description])</f>
        <v>BEROL 467 BULK</v>
      </c>
      <c r="D917" t="str">
        <f>_xlfn.XLOOKUP(B917,tblProducts[Column1],tblProducts[Description])</f>
        <v>ARMOSTAT 400 BULK</v>
      </c>
      <c r="E917" t="s">
        <v>9</v>
      </c>
      <c r="F917" t="s">
        <v>12</v>
      </c>
      <c r="G917" t="s">
        <v>7</v>
      </c>
      <c r="H917" t="s">
        <v>8</v>
      </c>
      <c r="I917">
        <f t="shared" si="14"/>
        <v>2</v>
      </c>
      <c r="L917" t="str">
        <v>BEROL 467 BULK</v>
      </c>
      <c r="M917" t="str">
        <v>ARMOSTAT 400 BULK</v>
      </c>
      <c r="N917">
        <v>2</v>
      </c>
    </row>
    <row r="918" spans="1:14">
      <c r="A918">
        <f>IF(MOD(ROW()-3,COUNTA(tblProducts[Description]))=0,A917+1,A917)</f>
        <v>9</v>
      </c>
      <c r="B918">
        <f>MOD(ROW()-3,COUNTA(tblProducts[Description]))+1</f>
        <v>4</v>
      </c>
      <c r="C918" t="str">
        <f>_xlfn.XLOOKUP(A918,tblProducts[Column1],tblProducts[Description])</f>
        <v>BEROL 467 BULK</v>
      </c>
      <c r="D918" t="str">
        <f>_xlfn.XLOOKUP(B918,tblProducts[Column1],tblProducts[Description])</f>
        <v>ARMOSTAT 410 LM BULK</v>
      </c>
      <c r="E918" t="s">
        <v>9</v>
      </c>
      <c r="F918" t="s">
        <v>12</v>
      </c>
      <c r="G918" t="s">
        <v>7</v>
      </c>
      <c r="H918" t="s">
        <v>8</v>
      </c>
      <c r="I918">
        <f t="shared" si="14"/>
        <v>2</v>
      </c>
      <c r="L918" t="str">
        <v>BEROL 467 BULK</v>
      </c>
      <c r="M918" t="str">
        <v>ARMOSTAT 410 LM BULK</v>
      </c>
      <c r="N918">
        <v>2</v>
      </c>
    </row>
    <row r="919" spans="1:14">
      <c r="A919">
        <f>IF(MOD(ROW()-3,COUNTA(tblProducts[Description]))=0,A918+1,A918)</f>
        <v>9</v>
      </c>
      <c r="B919">
        <f>MOD(ROW()-3,COUNTA(tblProducts[Description]))+1</f>
        <v>5</v>
      </c>
      <c r="C919" t="str">
        <f>_xlfn.XLOOKUP(A919,tblProducts[Column1],tblProducts[Description])</f>
        <v>BEROL 467 BULK</v>
      </c>
      <c r="D919" t="str">
        <f>_xlfn.XLOOKUP(B919,tblProducts[Column1],tblProducts[Description])</f>
        <v>ARMUL HE 5070 BULK</v>
      </c>
      <c r="E919" t="s">
        <v>9</v>
      </c>
      <c r="F919" t="s">
        <v>12</v>
      </c>
      <c r="G919" t="s">
        <v>7</v>
      </c>
      <c r="H919" t="s">
        <v>8</v>
      </c>
      <c r="I919">
        <f t="shared" si="14"/>
        <v>2</v>
      </c>
      <c r="L919" t="str">
        <v>BEROL 467 BULK</v>
      </c>
      <c r="M919" t="str">
        <v>ARMUL HE 5070 BULK</v>
      </c>
      <c r="N919">
        <v>2</v>
      </c>
    </row>
    <row r="920" spans="1:14">
      <c r="A920">
        <f>IF(MOD(ROW()-3,COUNTA(tblProducts[Description]))=0,A919+1,A919)</f>
        <v>9</v>
      </c>
      <c r="B920">
        <f>MOD(ROW()-3,COUNTA(tblProducts[Description]))+1</f>
        <v>6</v>
      </c>
      <c r="C920" t="str">
        <f>_xlfn.XLOOKUP(A920,tblProducts[Column1],tblProducts[Description])</f>
        <v>BEROL 467 BULK</v>
      </c>
      <c r="D920" t="str">
        <f>_xlfn.XLOOKUP(B920,tblProducts[Column1],tblProducts[Description])</f>
        <v>BEROL 260 BULK</v>
      </c>
      <c r="E920" t="s">
        <v>9</v>
      </c>
      <c r="F920" t="s">
        <v>12</v>
      </c>
      <c r="G920" t="s">
        <v>7</v>
      </c>
      <c r="H920" t="s">
        <v>8</v>
      </c>
      <c r="I920">
        <f t="shared" si="14"/>
        <v>2</v>
      </c>
      <c r="L920" t="str">
        <v>BEROL 467 BULK</v>
      </c>
      <c r="M920" t="str">
        <v>BEROL 260 BULK</v>
      </c>
      <c r="N920">
        <v>2</v>
      </c>
    </row>
    <row r="921" spans="1:14">
      <c r="A921">
        <f>IF(MOD(ROW()-3,COUNTA(tblProducts[Description]))=0,A920+1,A920)</f>
        <v>9</v>
      </c>
      <c r="B921">
        <f>MOD(ROW()-3,COUNTA(tblProducts[Description]))+1</f>
        <v>7</v>
      </c>
      <c r="C921" t="str">
        <f>_xlfn.XLOOKUP(A921,tblProducts[Column1],tblProducts[Description])</f>
        <v>BEROL 467 BULK</v>
      </c>
      <c r="D921" t="str">
        <f>_xlfn.XLOOKUP(B921,tblProducts[Column1],tblProducts[Description])</f>
        <v>BEROL 266 BULK</v>
      </c>
      <c r="E921" t="s">
        <v>9</v>
      </c>
      <c r="F921" t="s">
        <v>12</v>
      </c>
      <c r="G921" t="s">
        <v>7</v>
      </c>
      <c r="H921" t="s">
        <v>8</v>
      </c>
      <c r="I921">
        <f t="shared" si="14"/>
        <v>2</v>
      </c>
      <c r="L921" t="str">
        <v>BEROL 467 BULK</v>
      </c>
      <c r="M921" t="str">
        <v>BEROL 266 BULK</v>
      </c>
      <c r="N921">
        <v>2</v>
      </c>
    </row>
    <row r="922" spans="1:14">
      <c r="A922">
        <f>IF(MOD(ROW()-3,COUNTA(tblProducts[Description]))=0,A921+1,A921)</f>
        <v>9</v>
      </c>
      <c r="B922">
        <f>MOD(ROW()-3,COUNTA(tblProducts[Description]))+1</f>
        <v>8</v>
      </c>
      <c r="C922" t="str">
        <f>_xlfn.XLOOKUP(A922,tblProducts[Column1],tblProducts[Description])</f>
        <v>BEROL 467 BULK</v>
      </c>
      <c r="D922" t="str">
        <f>_xlfn.XLOOKUP(B922,tblProducts[Column1],tblProducts[Description])</f>
        <v>BEROL 266V BULK</v>
      </c>
      <c r="E922" t="s">
        <v>9</v>
      </c>
      <c r="F922" t="s">
        <v>12</v>
      </c>
      <c r="G922" t="s">
        <v>7</v>
      </c>
      <c r="H922" t="s">
        <v>8</v>
      </c>
      <c r="I922">
        <f t="shared" si="14"/>
        <v>2</v>
      </c>
      <c r="L922" t="str">
        <v>BEROL 467 BULK</v>
      </c>
      <c r="M922" t="str">
        <v>BEROL 266V BULK</v>
      </c>
      <c r="N922">
        <v>2</v>
      </c>
    </row>
    <row r="923" spans="1:14">
      <c r="A923">
        <f>IF(MOD(ROW()-3,COUNTA(tblProducts[Description]))=0,A922+1,A922)</f>
        <v>9</v>
      </c>
      <c r="B923">
        <f>MOD(ROW()-3,COUNTA(tblProducts[Description]))+1</f>
        <v>9</v>
      </c>
      <c r="C923" t="str">
        <f>_xlfn.XLOOKUP(A923,tblProducts[Column1],tblProducts[Description])</f>
        <v>BEROL 467 BULK</v>
      </c>
      <c r="D923" t="str">
        <f>_xlfn.XLOOKUP(B923,tblProducts[Column1],tblProducts[Description])</f>
        <v>BEROL 467 BULK</v>
      </c>
      <c r="E923" t="s">
        <v>7</v>
      </c>
      <c r="G923" t="s">
        <v>7</v>
      </c>
      <c r="H923" t="s">
        <v>16</v>
      </c>
      <c r="I923">
        <f t="shared" si="14"/>
        <v>0</v>
      </c>
      <c r="L923" t="str">
        <v>BEROL 467 BULK</v>
      </c>
      <c r="M923" t="str">
        <v>BEROL 467 BULK</v>
      </c>
      <c r="N923">
        <v>0</v>
      </c>
    </row>
    <row r="924" spans="1:14">
      <c r="A924">
        <f>IF(MOD(ROW()-3,COUNTA(tblProducts[Description]))=0,A923+1,A923)</f>
        <v>9</v>
      </c>
      <c r="B924">
        <f>MOD(ROW()-3,COUNTA(tblProducts[Description]))+1</f>
        <v>10</v>
      </c>
      <c r="C924" t="str">
        <f>_xlfn.XLOOKUP(A924,tblProducts[Column1],tblProducts[Description])</f>
        <v>BEROL 467 BULK</v>
      </c>
      <c r="D924" t="str">
        <f>_xlfn.XLOOKUP(B924,tblProducts[Column1],tblProducts[Description])</f>
        <v>BEROL OX 91-6 BULK</v>
      </c>
      <c r="E924" t="s">
        <v>7</v>
      </c>
      <c r="G924" t="s">
        <v>7</v>
      </c>
      <c r="H924" t="s">
        <v>8</v>
      </c>
      <c r="I924">
        <f t="shared" si="14"/>
        <v>0</v>
      </c>
      <c r="L924" t="str">
        <v>BEROL 467 BULK</v>
      </c>
      <c r="M924" t="str">
        <v>BEROL OX 91-6 BULK</v>
      </c>
      <c r="N924">
        <v>0</v>
      </c>
    </row>
    <row r="925" spans="1:14">
      <c r="A925">
        <f>IF(MOD(ROW()-3,COUNTA(tblProducts[Description]))=0,A924+1,A924)</f>
        <v>9</v>
      </c>
      <c r="B925">
        <f>MOD(ROW()-3,COUNTA(tblProducts[Description]))+1</f>
        <v>11</v>
      </c>
      <c r="C925" t="str">
        <f>_xlfn.XLOOKUP(A925,tblProducts[Column1],tblProducts[Description])</f>
        <v>BEROL 467 BULK</v>
      </c>
      <c r="D925" t="str">
        <f>_xlfn.XLOOKUP(B925,tblProducts[Column1],tblProducts[Description])</f>
        <v>C-5635 BULK</v>
      </c>
      <c r="E925" t="s">
        <v>7</v>
      </c>
      <c r="G925" t="s">
        <v>7</v>
      </c>
      <c r="H925" t="s">
        <v>8</v>
      </c>
      <c r="I925">
        <f t="shared" si="14"/>
        <v>0</v>
      </c>
      <c r="L925" t="str">
        <v>BEROL 467 BULK</v>
      </c>
      <c r="M925" t="str">
        <v>C-5635 BULK</v>
      </c>
      <c r="N925">
        <v>0</v>
      </c>
    </row>
    <row r="926" spans="1:14">
      <c r="A926">
        <f>IF(MOD(ROW()-3,COUNTA(tblProducts[Description]))=0,A925+1,A925)</f>
        <v>9</v>
      </c>
      <c r="B926">
        <f>MOD(ROW()-3,COUNTA(tblProducts[Description]))+1</f>
        <v>12</v>
      </c>
      <c r="C926" t="str">
        <f>_xlfn.XLOOKUP(A926,tblProducts[Column1],tblProducts[Description])</f>
        <v>BEROL 467 BULK</v>
      </c>
      <c r="D926" t="str">
        <f>_xlfn.XLOOKUP(B926,tblProducts[Column1],tblProducts[Description])</f>
        <v>C-6290 BULK</v>
      </c>
      <c r="E926" t="s">
        <v>9</v>
      </c>
      <c r="F926" t="s">
        <v>12</v>
      </c>
      <c r="G926" t="s">
        <v>7</v>
      </c>
      <c r="H926" t="s">
        <v>8</v>
      </c>
      <c r="I926">
        <f t="shared" si="14"/>
        <v>2</v>
      </c>
      <c r="L926" t="str">
        <v>BEROL 467 BULK</v>
      </c>
      <c r="M926" t="str">
        <v>C-6290 BULK</v>
      </c>
      <c r="N926">
        <v>2</v>
      </c>
    </row>
    <row r="927" spans="1:14">
      <c r="A927">
        <f>IF(MOD(ROW()-3,COUNTA(tblProducts[Description]))=0,A926+1,A926)</f>
        <v>9</v>
      </c>
      <c r="B927">
        <f>MOD(ROW()-3,COUNTA(tblProducts[Description]))+1</f>
        <v>13</v>
      </c>
      <c r="C927" t="str">
        <f>_xlfn.XLOOKUP(A927,tblProducts[Column1],tblProducts[Description])</f>
        <v>BEROL 467 BULK</v>
      </c>
      <c r="D927" t="str">
        <f>_xlfn.XLOOKUP(B927,tblProducts[Column1],tblProducts[Description])</f>
        <v>C-6385 BULK</v>
      </c>
      <c r="E927" t="s">
        <v>7</v>
      </c>
      <c r="G927" t="s">
        <v>7</v>
      </c>
      <c r="H927" t="s">
        <v>8</v>
      </c>
      <c r="I927">
        <f t="shared" si="14"/>
        <v>0</v>
      </c>
      <c r="L927" t="str">
        <v>BEROL 467 BULK</v>
      </c>
      <c r="M927" t="str">
        <v>C-6385 BULK</v>
      </c>
      <c r="N927">
        <v>0</v>
      </c>
    </row>
    <row r="928" spans="1:14">
      <c r="A928">
        <f>IF(MOD(ROW()-3,COUNTA(tblProducts[Description]))=0,A927+1,A927)</f>
        <v>9</v>
      </c>
      <c r="B928">
        <f>MOD(ROW()-3,COUNTA(tblProducts[Description]))+1</f>
        <v>14</v>
      </c>
      <c r="C928" t="str">
        <f>_xlfn.XLOOKUP(A928,tblProducts[Column1],tblProducts[Description])</f>
        <v>BEROL 467 BULK</v>
      </c>
      <c r="D928" t="str">
        <f>_xlfn.XLOOKUP(B928,tblProducts[Column1],tblProducts[Description])</f>
        <v>C-6427 BULK</v>
      </c>
      <c r="E928" t="s">
        <v>9</v>
      </c>
      <c r="F928" t="s">
        <v>12</v>
      </c>
      <c r="G928" t="s">
        <v>7</v>
      </c>
      <c r="H928" t="s">
        <v>8</v>
      </c>
      <c r="I928">
        <f t="shared" si="14"/>
        <v>2</v>
      </c>
      <c r="L928" t="str">
        <v>BEROL 467 BULK</v>
      </c>
      <c r="M928" t="str">
        <v>C-6427 BULK</v>
      </c>
      <c r="N928">
        <v>2</v>
      </c>
    </row>
    <row r="929" spans="1:14">
      <c r="A929">
        <f>IF(MOD(ROW()-3,COUNTA(tblProducts[Description]))=0,A928+1,A928)</f>
        <v>9</v>
      </c>
      <c r="B929">
        <f>MOD(ROW()-3,COUNTA(tblProducts[Description]))+1</f>
        <v>15</v>
      </c>
      <c r="C929" t="str">
        <f>_xlfn.XLOOKUP(A929,tblProducts[Column1],tblProducts[Description])</f>
        <v>BEROL 467 BULK</v>
      </c>
      <c r="D929" t="str">
        <f>_xlfn.XLOOKUP(B929,tblProducts[Column1],tblProducts[Description])</f>
        <v>EMULPON CO-200 BULK</v>
      </c>
      <c r="E929" t="s">
        <v>9</v>
      </c>
      <c r="F929" t="s">
        <v>12</v>
      </c>
      <c r="G929" t="s">
        <v>7</v>
      </c>
      <c r="H929" t="s">
        <v>8</v>
      </c>
      <c r="I929">
        <f t="shared" si="14"/>
        <v>2</v>
      </c>
      <c r="L929" t="str">
        <v>BEROL 467 BULK</v>
      </c>
      <c r="M929" t="str">
        <v>EMULPON CO-200 BULK</v>
      </c>
      <c r="N929">
        <v>2</v>
      </c>
    </row>
    <row r="930" spans="1:14">
      <c r="A930">
        <f>IF(MOD(ROW()-3,COUNTA(tblProducts[Description]))=0,A929+1,A929)</f>
        <v>9</v>
      </c>
      <c r="B930">
        <f>MOD(ROW()-3,COUNTA(tblProducts[Description]))+1</f>
        <v>16</v>
      </c>
      <c r="C930" t="str">
        <f>_xlfn.XLOOKUP(A930,tblProducts[Column1],tblProducts[Description])</f>
        <v>BEROL 467 BULK</v>
      </c>
      <c r="D930" t="str">
        <f>_xlfn.XLOOKUP(B930,tblProducts[Column1],tblProducts[Description])</f>
        <v>EMULPON CO-360 BULK</v>
      </c>
      <c r="E930" t="s">
        <v>9</v>
      </c>
      <c r="F930" t="s">
        <v>12</v>
      </c>
      <c r="G930" t="s">
        <v>9</v>
      </c>
      <c r="H930" t="s">
        <v>8</v>
      </c>
      <c r="I930">
        <f t="shared" si="14"/>
        <v>4</v>
      </c>
      <c r="L930" t="str">
        <v>BEROL 467 BULK</v>
      </c>
      <c r="M930" t="str">
        <v>EMULPON CO-360 BULK</v>
      </c>
      <c r="N930">
        <v>4</v>
      </c>
    </row>
    <row r="931" spans="1:14">
      <c r="A931">
        <f>IF(MOD(ROW()-3,COUNTA(tblProducts[Description]))=0,A930+1,A930)</f>
        <v>9</v>
      </c>
      <c r="B931">
        <f>MOD(ROW()-3,COUNTA(tblProducts[Description]))+1</f>
        <v>17</v>
      </c>
      <c r="C931" t="str">
        <f>_xlfn.XLOOKUP(A931,tblProducts[Column1],tblProducts[Description])</f>
        <v>BEROL 467 BULK</v>
      </c>
      <c r="D931" t="str">
        <f>_xlfn.XLOOKUP(B931,tblProducts[Column1],tblProducts[Description])</f>
        <v>EMULPON CO-550 BULK</v>
      </c>
      <c r="E931" t="s">
        <v>9</v>
      </c>
      <c r="F931" t="s">
        <v>12</v>
      </c>
      <c r="G931" t="s">
        <v>9</v>
      </c>
      <c r="H931" t="s">
        <v>8</v>
      </c>
      <c r="I931">
        <f t="shared" si="14"/>
        <v>4</v>
      </c>
      <c r="L931" t="str">
        <v>BEROL 467 BULK</v>
      </c>
      <c r="M931" t="str">
        <v>EMULPON CO-550 BULK</v>
      </c>
      <c r="N931">
        <v>4</v>
      </c>
    </row>
    <row r="932" spans="1:14">
      <c r="A932">
        <f>IF(MOD(ROW()-3,COUNTA(tblProducts[Description]))=0,A931+1,A931)</f>
        <v>9</v>
      </c>
      <c r="B932">
        <f>MOD(ROW()-3,COUNTA(tblProducts[Description]))+1</f>
        <v>18</v>
      </c>
      <c r="C932" t="str">
        <f>_xlfn.XLOOKUP(A932,tblProducts[Column1],tblProducts[Description])</f>
        <v>BEROL 467 BULK</v>
      </c>
      <c r="D932" t="str">
        <f>_xlfn.XLOOKUP(B932,tblProducts[Column1],tblProducts[Description])</f>
        <v>ETHODUOMEEN HT/13 BULK</v>
      </c>
      <c r="E932" t="s">
        <v>9</v>
      </c>
      <c r="F932" t="s">
        <v>12</v>
      </c>
      <c r="G932" t="s">
        <v>7</v>
      </c>
      <c r="H932" t="s">
        <v>8</v>
      </c>
      <c r="I932">
        <f t="shared" si="14"/>
        <v>2</v>
      </c>
      <c r="L932" t="str">
        <v>BEROL 467 BULK</v>
      </c>
      <c r="M932" t="str">
        <v>ETHODUOMEEN HT/13 BULK</v>
      </c>
      <c r="N932">
        <v>2</v>
      </c>
    </row>
    <row r="933" spans="1:14">
      <c r="A933">
        <f>IF(MOD(ROW()-3,COUNTA(tblProducts[Description]))=0,A932+1,A932)</f>
        <v>9</v>
      </c>
      <c r="B933">
        <f>MOD(ROW()-3,COUNTA(tblProducts[Description]))+1</f>
        <v>19</v>
      </c>
      <c r="C933" t="str">
        <f>_xlfn.XLOOKUP(A933,tblProducts[Column1],tblProducts[Description])</f>
        <v>BEROL 467 BULK</v>
      </c>
      <c r="D933" t="str">
        <f>_xlfn.XLOOKUP(B933,tblProducts[Column1],tblProducts[Description])</f>
        <v>ETHODUOMEEN T/13 BULK</v>
      </c>
      <c r="E933" t="s">
        <v>9</v>
      </c>
      <c r="F933" t="s">
        <v>12</v>
      </c>
      <c r="G933" t="s">
        <v>7</v>
      </c>
      <c r="H933" t="s">
        <v>8</v>
      </c>
      <c r="I933">
        <f t="shared" si="14"/>
        <v>2</v>
      </c>
      <c r="L933" t="str">
        <v>BEROL 467 BULK</v>
      </c>
      <c r="M933" t="str">
        <v>ETHODUOMEEN T/13 BULK</v>
      </c>
      <c r="N933">
        <v>2</v>
      </c>
    </row>
    <row r="934" spans="1:14">
      <c r="A934">
        <f>IF(MOD(ROW()-3,COUNTA(tblProducts[Description]))=0,A933+1,A933)</f>
        <v>9</v>
      </c>
      <c r="B934">
        <f>MOD(ROW()-3,COUNTA(tblProducts[Description]))+1</f>
        <v>20</v>
      </c>
      <c r="C934" t="str">
        <f>_xlfn.XLOOKUP(A934,tblProducts[Column1],tblProducts[Description])</f>
        <v>BEROL 467 BULK</v>
      </c>
      <c r="D934" t="str">
        <f>_xlfn.XLOOKUP(B934,tblProducts[Column1],tblProducts[Description])</f>
        <v>ETHODUOMEEN T/13N BULK</v>
      </c>
      <c r="E934" t="s">
        <v>9</v>
      </c>
      <c r="F934" t="s">
        <v>12</v>
      </c>
      <c r="G934" t="s">
        <v>7</v>
      </c>
      <c r="H934" t="s">
        <v>8</v>
      </c>
      <c r="I934">
        <f t="shared" si="14"/>
        <v>2</v>
      </c>
      <c r="L934" t="str">
        <v>BEROL 467 BULK</v>
      </c>
      <c r="M934" t="str">
        <v>ETHODUOMEEN T/13N BULK</v>
      </c>
      <c r="N934">
        <v>2</v>
      </c>
    </row>
    <row r="935" spans="1:14">
      <c r="A935">
        <f>IF(MOD(ROW()-3,COUNTA(tblProducts[Description]))=0,A934+1,A934)</f>
        <v>9</v>
      </c>
      <c r="B935">
        <f>MOD(ROW()-3,COUNTA(tblProducts[Description]))+1</f>
        <v>21</v>
      </c>
      <c r="C935" t="str">
        <f>_xlfn.XLOOKUP(A935,tblProducts[Column1],tblProducts[Description])</f>
        <v>BEROL 467 BULK</v>
      </c>
      <c r="D935" t="str">
        <f>_xlfn.XLOOKUP(B935,tblProducts[Column1],tblProducts[Description])</f>
        <v>ETHODUOMEEN T/20 BULK</v>
      </c>
      <c r="E935" t="s">
        <v>9</v>
      </c>
      <c r="F935" t="s">
        <v>12</v>
      </c>
      <c r="G935" t="s">
        <v>7</v>
      </c>
      <c r="H935" t="s">
        <v>8</v>
      </c>
      <c r="I935">
        <f t="shared" si="14"/>
        <v>2</v>
      </c>
      <c r="L935" t="str">
        <v>BEROL 467 BULK</v>
      </c>
      <c r="M935" t="str">
        <v>ETHODUOMEEN T/20 BULK</v>
      </c>
      <c r="N935">
        <v>2</v>
      </c>
    </row>
    <row r="936" spans="1:14">
      <c r="A936">
        <f>IF(MOD(ROW()-3,COUNTA(tblProducts[Description]))=0,A935+1,A935)</f>
        <v>9</v>
      </c>
      <c r="B936">
        <f>MOD(ROW()-3,COUNTA(tblProducts[Description]))+1</f>
        <v>22</v>
      </c>
      <c r="C936" t="str">
        <f>_xlfn.XLOOKUP(A936,tblProducts[Column1],tblProducts[Description])</f>
        <v>BEROL 467 BULK</v>
      </c>
      <c r="D936" t="str">
        <f>_xlfn.XLOOKUP(B936,tblProducts[Column1],tblProducts[Description])</f>
        <v>ETHODUOMEEN T/25 BULK</v>
      </c>
      <c r="E936" t="s">
        <v>9</v>
      </c>
      <c r="F936" t="s">
        <v>12</v>
      </c>
      <c r="G936" t="s">
        <v>7</v>
      </c>
      <c r="H936" t="s">
        <v>8</v>
      </c>
      <c r="I936">
        <f t="shared" si="14"/>
        <v>2</v>
      </c>
      <c r="L936" t="str">
        <v>BEROL 467 BULK</v>
      </c>
      <c r="M936" t="str">
        <v>ETHODUOMEEN T/25 BULK</v>
      </c>
      <c r="N936">
        <v>2</v>
      </c>
    </row>
    <row r="937" spans="1:14">
      <c r="A937">
        <f>IF(MOD(ROW()-3,COUNTA(tblProducts[Description]))=0,A936+1,A936)</f>
        <v>9</v>
      </c>
      <c r="B937">
        <f>MOD(ROW()-3,COUNTA(tblProducts[Description]))+1</f>
        <v>23</v>
      </c>
      <c r="C937" t="str">
        <f>_xlfn.XLOOKUP(A937,tblProducts[Column1],tblProducts[Description])</f>
        <v>BEROL 467 BULK</v>
      </c>
      <c r="D937" t="str">
        <f>_xlfn.XLOOKUP(B937,tblProducts[Column1],tblProducts[Description])</f>
        <v>ETHOFAT 242/25 BULK</v>
      </c>
      <c r="E937" t="s">
        <v>9</v>
      </c>
      <c r="F937" t="s">
        <v>12</v>
      </c>
      <c r="G937" t="s">
        <v>7</v>
      </c>
      <c r="H937" t="s">
        <v>8</v>
      </c>
      <c r="I937">
        <f t="shared" si="14"/>
        <v>2</v>
      </c>
      <c r="L937" t="str">
        <v>BEROL 467 BULK</v>
      </c>
      <c r="M937" t="str">
        <v>ETHOFAT 242/25 BULK</v>
      </c>
      <c r="N937">
        <v>2</v>
      </c>
    </row>
    <row r="938" spans="1:14">
      <c r="A938">
        <f>IF(MOD(ROW()-3,COUNTA(tblProducts[Description]))=0,A937+1,A937)</f>
        <v>9</v>
      </c>
      <c r="B938">
        <f>MOD(ROW()-3,COUNTA(tblProducts[Description]))+1</f>
        <v>24</v>
      </c>
      <c r="C938" t="str">
        <f>_xlfn.XLOOKUP(A938,tblProducts[Column1],tblProducts[Description])</f>
        <v>BEROL 467 BULK</v>
      </c>
      <c r="D938" t="str">
        <f>_xlfn.XLOOKUP(B938,tblProducts[Column1],tblProducts[Description])</f>
        <v>ETHOMEEN C/12S BULK</v>
      </c>
      <c r="E938" t="s">
        <v>9</v>
      </c>
      <c r="F938" t="s">
        <v>12</v>
      </c>
      <c r="G938" t="s">
        <v>7</v>
      </c>
      <c r="H938" t="s">
        <v>8</v>
      </c>
      <c r="I938">
        <f t="shared" si="14"/>
        <v>2</v>
      </c>
      <c r="L938" t="str">
        <v>BEROL 467 BULK</v>
      </c>
      <c r="M938" t="str">
        <v>ETHOMEEN C/12S BULK</v>
      </c>
      <c r="N938">
        <v>2</v>
      </c>
    </row>
    <row r="939" spans="1:14">
      <c r="A939">
        <f>IF(MOD(ROW()-3,COUNTA(tblProducts[Description]))=0,A938+1,A938)</f>
        <v>9</v>
      </c>
      <c r="B939">
        <f>MOD(ROW()-3,COUNTA(tblProducts[Description]))+1</f>
        <v>25</v>
      </c>
      <c r="C939" t="str">
        <f>_xlfn.XLOOKUP(A939,tblProducts[Column1],tblProducts[Description])</f>
        <v>BEROL 467 BULK</v>
      </c>
      <c r="D939" t="str">
        <f>_xlfn.XLOOKUP(B939,tblProducts[Column1],tblProducts[Description])</f>
        <v>ETHOMEEN 18/12 BULK</v>
      </c>
      <c r="E939" t="s">
        <v>9</v>
      </c>
      <c r="F939" t="s">
        <v>12</v>
      </c>
      <c r="G939" t="s">
        <v>7</v>
      </c>
      <c r="H939" t="s">
        <v>8</v>
      </c>
      <c r="I939">
        <f t="shared" si="14"/>
        <v>2</v>
      </c>
      <c r="L939" t="str">
        <v>BEROL 467 BULK</v>
      </c>
      <c r="M939" t="str">
        <v>ETHOMEEN 18/12 BULK</v>
      </c>
      <c r="N939">
        <v>2</v>
      </c>
    </row>
    <row r="940" spans="1:14">
      <c r="A940">
        <f>IF(MOD(ROW()-3,COUNTA(tblProducts[Description]))=0,A939+1,A939)</f>
        <v>9</v>
      </c>
      <c r="B940">
        <f>MOD(ROW()-3,COUNTA(tblProducts[Description]))+1</f>
        <v>26</v>
      </c>
      <c r="C940" t="str">
        <f>_xlfn.XLOOKUP(A940,tblProducts[Column1],tblProducts[Description])</f>
        <v>BEROL 467 BULK</v>
      </c>
      <c r="D940" t="str">
        <f>_xlfn.XLOOKUP(B940,tblProducts[Column1],tblProducts[Description])</f>
        <v>ETHOMEEN 18/25 BULK</v>
      </c>
      <c r="E940" t="s">
        <v>9</v>
      </c>
      <c r="F940" t="s">
        <v>12</v>
      </c>
      <c r="G940" t="s">
        <v>7</v>
      </c>
      <c r="H940" t="s">
        <v>8</v>
      </c>
      <c r="I940">
        <f t="shared" si="14"/>
        <v>2</v>
      </c>
      <c r="L940" t="str">
        <v>BEROL 467 BULK</v>
      </c>
      <c r="M940" t="str">
        <v>ETHOMEEN 18/25 BULK</v>
      </c>
      <c r="N940">
        <v>2</v>
      </c>
    </row>
    <row r="941" spans="1:14">
      <c r="A941">
        <f>IF(MOD(ROW()-3,COUNTA(tblProducts[Description]))=0,A940+1,A940)</f>
        <v>9</v>
      </c>
      <c r="B941">
        <f>MOD(ROW()-3,COUNTA(tblProducts[Description]))+1</f>
        <v>27</v>
      </c>
      <c r="C941" t="str">
        <f>_xlfn.XLOOKUP(A941,tblProducts[Column1],tblProducts[Description])</f>
        <v>BEROL 467 BULK</v>
      </c>
      <c r="D941" t="str">
        <f>_xlfn.XLOOKUP(B941,tblProducts[Column1],tblProducts[Description])</f>
        <v>ETHOMEEN C/12 BULK</v>
      </c>
      <c r="E941" t="s">
        <v>9</v>
      </c>
      <c r="F941" t="s">
        <v>12</v>
      </c>
      <c r="G941" t="s">
        <v>7</v>
      </c>
      <c r="H941" t="s">
        <v>8</v>
      </c>
      <c r="I941">
        <f t="shared" si="14"/>
        <v>2</v>
      </c>
      <c r="L941" t="str">
        <v>BEROL 467 BULK</v>
      </c>
      <c r="M941" t="str">
        <v>ETHOMEEN C/12 BULK</v>
      </c>
      <c r="N941">
        <v>2</v>
      </c>
    </row>
    <row r="942" spans="1:14">
      <c r="A942">
        <f>IF(MOD(ROW()-3,COUNTA(tblProducts[Description]))=0,A941+1,A941)</f>
        <v>9</v>
      </c>
      <c r="B942">
        <f>MOD(ROW()-3,COUNTA(tblProducts[Description]))+1</f>
        <v>28</v>
      </c>
      <c r="C942" t="str">
        <f>_xlfn.XLOOKUP(A942,tblProducts[Column1],tblProducts[Description])</f>
        <v>BEROL 467 BULK</v>
      </c>
      <c r="D942" t="str">
        <f>_xlfn.XLOOKUP(B942,tblProducts[Column1],tblProducts[Description])</f>
        <v>ETHOMEEN C/12 M BULK</v>
      </c>
      <c r="E942" t="s">
        <v>9</v>
      </c>
      <c r="F942" t="s">
        <v>12</v>
      </c>
      <c r="G942" t="s">
        <v>7</v>
      </c>
      <c r="H942" t="s">
        <v>8</v>
      </c>
      <c r="I942">
        <f t="shared" si="14"/>
        <v>2</v>
      </c>
      <c r="L942" t="str">
        <v>BEROL 467 BULK</v>
      </c>
      <c r="M942" t="str">
        <v>ETHOMEEN C/12 M BULK</v>
      </c>
      <c r="N942">
        <v>2</v>
      </c>
    </row>
    <row r="943" spans="1:14">
      <c r="A943">
        <f>IF(MOD(ROW()-3,COUNTA(tblProducts[Description]))=0,A942+1,A942)</f>
        <v>9</v>
      </c>
      <c r="B943">
        <f>MOD(ROW()-3,COUNTA(tblProducts[Description]))+1</f>
        <v>29</v>
      </c>
      <c r="C943" t="str">
        <f>_xlfn.XLOOKUP(A943,tblProducts[Column1],tblProducts[Description])</f>
        <v>BEROL 467 BULK</v>
      </c>
      <c r="D943" t="str">
        <f>_xlfn.XLOOKUP(B943,tblProducts[Column1],tblProducts[Description])</f>
        <v>ETHOMEEN C/12 SUN BULK</v>
      </c>
      <c r="E943" t="s">
        <v>9</v>
      </c>
      <c r="F943" t="s">
        <v>12</v>
      </c>
      <c r="G943" t="s">
        <v>7</v>
      </c>
      <c r="H943" t="s">
        <v>8</v>
      </c>
      <c r="I943">
        <f t="shared" si="14"/>
        <v>2</v>
      </c>
      <c r="L943" t="str">
        <v>BEROL 467 BULK</v>
      </c>
      <c r="M943" t="str">
        <v>ETHOMEEN C/12 SUN BULK</v>
      </c>
      <c r="N943">
        <v>2</v>
      </c>
    </row>
    <row r="944" spans="1:14">
      <c r="A944">
        <f>IF(MOD(ROW()-3,COUNTA(tblProducts[Description]))=0,A943+1,A943)</f>
        <v>9</v>
      </c>
      <c r="B944">
        <f>MOD(ROW()-3,COUNTA(tblProducts[Description]))+1</f>
        <v>30</v>
      </c>
      <c r="C944" t="str">
        <f>_xlfn.XLOOKUP(A944,tblProducts[Column1],tblProducts[Description])</f>
        <v>BEROL 467 BULK</v>
      </c>
      <c r="D944" t="str">
        <f>_xlfn.XLOOKUP(B944,tblProducts[Column1],tblProducts[Description])</f>
        <v>ETHOMEEN C/12 UN BULK</v>
      </c>
      <c r="E944" t="s">
        <v>9</v>
      </c>
      <c r="F944" t="s">
        <v>12</v>
      </c>
      <c r="G944" t="s">
        <v>7</v>
      </c>
      <c r="H944" t="s">
        <v>8</v>
      </c>
      <c r="I944">
        <f t="shared" si="14"/>
        <v>2</v>
      </c>
      <c r="L944" t="str">
        <v>BEROL 467 BULK</v>
      </c>
      <c r="M944" t="str">
        <v>ETHOMEEN C/12 UN BULK</v>
      </c>
      <c r="N944">
        <v>2</v>
      </c>
    </row>
    <row r="945" spans="1:14">
      <c r="A945">
        <f>IF(MOD(ROW()-3,COUNTA(tblProducts[Description]))=0,A944+1,A944)</f>
        <v>9</v>
      </c>
      <c r="B945">
        <f>MOD(ROW()-3,COUNTA(tblProducts[Description]))+1</f>
        <v>31</v>
      </c>
      <c r="C945" t="str">
        <f>_xlfn.XLOOKUP(A945,tblProducts[Column1],tblProducts[Description])</f>
        <v>BEROL 467 BULK</v>
      </c>
      <c r="D945" t="str">
        <f>_xlfn.XLOOKUP(B945,tblProducts[Column1],tblProducts[Description])</f>
        <v>ETHOMEEN C/15 BULK</v>
      </c>
      <c r="E945" t="s">
        <v>9</v>
      </c>
      <c r="F945" t="s">
        <v>12</v>
      </c>
      <c r="G945" t="s">
        <v>7</v>
      </c>
      <c r="H945" t="s">
        <v>8</v>
      </c>
      <c r="I945">
        <f t="shared" si="14"/>
        <v>2</v>
      </c>
      <c r="L945" t="str">
        <v>BEROL 467 BULK</v>
      </c>
      <c r="M945" t="str">
        <v>ETHOMEEN C/15 BULK</v>
      </c>
      <c r="N945">
        <v>2</v>
      </c>
    </row>
    <row r="946" spans="1:14">
      <c r="A946">
        <f>IF(MOD(ROW()-3,COUNTA(tblProducts[Description]))=0,A945+1,A945)</f>
        <v>9</v>
      </c>
      <c r="B946">
        <f>MOD(ROW()-3,COUNTA(tblProducts[Description]))+1</f>
        <v>32</v>
      </c>
      <c r="C946" t="str">
        <f>_xlfn.XLOOKUP(A946,tblProducts[Column1],tblProducts[Description])</f>
        <v>BEROL 467 BULK</v>
      </c>
      <c r="D946" t="str">
        <f>_xlfn.XLOOKUP(B946,tblProducts[Column1],tblProducts[Description])</f>
        <v>ETHOMEEN C/17 BULK</v>
      </c>
      <c r="E946" t="s">
        <v>9</v>
      </c>
      <c r="F946" t="s">
        <v>12</v>
      </c>
      <c r="G946" t="s">
        <v>7</v>
      </c>
      <c r="H946" t="s">
        <v>8</v>
      </c>
      <c r="I946">
        <f t="shared" si="14"/>
        <v>2</v>
      </c>
      <c r="L946" t="str">
        <v>BEROL 467 BULK</v>
      </c>
      <c r="M946" t="str">
        <v>ETHOMEEN C/17 BULK</v>
      </c>
      <c r="N946">
        <v>2</v>
      </c>
    </row>
    <row r="947" spans="1:14">
      <c r="A947">
        <f>IF(MOD(ROW()-3,COUNTA(tblProducts[Description]))=0,A946+1,A946)</f>
        <v>9</v>
      </c>
      <c r="B947">
        <f>MOD(ROW()-3,COUNTA(tblProducts[Description]))+1</f>
        <v>33</v>
      </c>
      <c r="C947" t="str">
        <f>_xlfn.XLOOKUP(A947,tblProducts[Column1],tblProducts[Description])</f>
        <v>BEROL 467 BULK</v>
      </c>
      <c r="D947" t="str">
        <f>_xlfn.XLOOKUP(B947,tblProducts[Column1],tblProducts[Description])</f>
        <v>ETHOMEEN C/25A BULK</v>
      </c>
      <c r="E947" t="s">
        <v>9</v>
      </c>
      <c r="F947" t="s">
        <v>12</v>
      </c>
      <c r="G947" t="s">
        <v>7</v>
      </c>
      <c r="H947" t="s">
        <v>8</v>
      </c>
      <c r="I947">
        <f t="shared" si="14"/>
        <v>2</v>
      </c>
      <c r="L947" t="str">
        <v>BEROL 467 BULK</v>
      </c>
      <c r="M947" t="str">
        <v>ETHOMEEN C/25A BULK</v>
      </c>
      <c r="N947">
        <v>2</v>
      </c>
    </row>
    <row r="948" spans="1:14">
      <c r="A948">
        <f>IF(MOD(ROW()-3,COUNTA(tblProducts[Description]))=0,A947+1,A947)</f>
        <v>9</v>
      </c>
      <c r="B948">
        <f>MOD(ROW()-3,COUNTA(tblProducts[Description]))+1</f>
        <v>34</v>
      </c>
      <c r="C948" t="str">
        <f>_xlfn.XLOOKUP(A948,tblProducts[Column1],tblProducts[Description])</f>
        <v>BEROL 467 BULK</v>
      </c>
      <c r="D948" t="str">
        <f>_xlfn.XLOOKUP(B948,tblProducts[Column1],tblProducts[Description])</f>
        <v>ETHOMEEN C/25A S BULK</v>
      </c>
      <c r="E948" t="s">
        <v>9</v>
      </c>
      <c r="F948" t="s">
        <v>12</v>
      </c>
      <c r="G948" t="s">
        <v>7</v>
      </c>
      <c r="H948" t="s">
        <v>8</v>
      </c>
      <c r="I948">
        <f t="shared" si="14"/>
        <v>2</v>
      </c>
      <c r="L948" t="str">
        <v>BEROL 467 BULK</v>
      </c>
      <c r="M948" t="str">
        <v>ETHOMEEN C/25A S BULK</v>
      </c>
      <c r="N948">
        <v>2</v>
      </c>
    </row>
    <row r="949" spans="1:14">
      <c r="A949">
        <f>IF(MOD(ROW()-3,COUNTA(tblProducts[Description]))=0,A948+1,A948)</f>
        <v>9</v>
      </c>
      <c r="B949">
        <f>MOD(ROW()-3,COUNTA(tblProducts[Description]))+1</f>
        <v>35</v>
      </c>
      <c r="C949" t="str">
        <f>_xlfn.XLOOKUP(A949,tblProducts[Column1],tblProducts[Description])</f>
        <v>BEROL 467 BULK</v>
      </c>
      <c r="D949" t="str">
        <f>_xlfn.XLOOKUP(B949,tblProducts[Column1],tblProducts[Description])</f>
        <v>ETHOMEEN O/12LC BULK</v>
      </c>
      <c r="E949" t="s">
        <v>9</v>
      </c>
      <c r="F949" t="s">
        <v>12</v>
      </c>
      <c r="G949" t="s">
        <v>7</v>
      </c>
      <c r="H949" t="s">
        <v>8</v>
      </c>
      <c r="I949">
        <f t="shared" si="14"/>
        <v>2</v>
      </c>
      <c r="L949" t="str">
        <v>BEROL 467 BULK</v>
      </c>
      <c r="M949" t="str">
        <v>ETHOMEEN O/12LC BULK</v>
      </c>
      <c r="N949">
        <v>2</v>
      </c>
    </row>
    <row r="950" spans="1:14">
      <c r="A950">
        <f>IF(MOD(ROW()-3,COUNTA(tblProducts[Description]))=0,A949+1,A949)</f>
        <v>9</v>
      </c>
      <c r="B950">
        <f>MOD(ROW()-3,COUNTA(tblProducts[Description]))+1</f>
        <v>36</v>
      </c>
      <c r="C950" t="str">
        <f>_xlfn.XLOOKUP(A950,tblProducts[Column1],tblProducts[Description])</f>
        <v>BEROL 467 BULK</v>
      </c>
      <c r="D950" t="str">
        <f>_xlfn.XLOOKUP(B950,tblProducts[Column1],tblProducts[Description])</f>
        <v>ETHOMEEN SV/12 BULK</v>
      </c>
      <c r="E950" t="s">
        <v>9</v>
      </c>
      <c r="F950" t="s">
        <v>12</v>
      </c>
      <c r="G950" t="s">
        <v>7</v>
      </c>
      <c r="H950" t="s">
        <v>8</v>
      </c>
      <c r="I950">
        <f t="shared" si="14"/>
        <v>2</v>
      </c>
      <c r="L950" t="str">
        <v>BEROL 467 BULK</v>
      </c>
      <c r="M950" t="str">
        <v>ETHOMEEN SV/12 BULK</v>
      </c>
      <c r="N950">
        <v>2</v>
      </c>
    </row>
    <row r="951" spans="1:14">
      <c r="A951">
        <f>IF(MOD(ROW()-3,COUNTA(tblProducts[Description]))=0,A950+1,A950)</f>
        <v>9</v>
      </c>
      <c r="B951">
        <f>MOD(ROW()-3,COUNTA(tblProducts[Description]))+1</f>
        <v>37</v>
      </c>
      <c r="C951" t="str">
        <f>_xlfn.XLOOKUP(A951,tblProducts[Column1],tblProducts[Description])</f>
        <v>BEROL 467 BULK</v>
      </c>
      <c r="D951" t="str">
        <f>_xlfn.XLOOKUP(B951,tblProducts[Column1],tblProducts[Description])</f>
        <v>ETHOMEEN SV/15 BULK</v>
      </c>
      <c r="E951" t="s">
        <v>9</v>
      </c>
      <c r="F951" t="s">
        <v>12</v>
      </c>
      <c r="G951" t="s">
        <v>7</v>
      </c>
      <c r="H951" t="s">
        <v>8</v>
      </c>
      <c r="I951">
        <f t="shared" si="14"/>
        <v>2</v>
      </c>
      <c r="L951" t="str">
        <v>BEROL 467 BULK</v>
      </c>
      <c r="M951" t="str">
        <v>ETHOMEEN SV/15 BULK</v>
      </c>
      <c r="N951">
        <v>2</v>
      </c>
    </row>
    <row r="952" spans="1:14">
      <c r="A952">
        <f>IF(MOD(ROW()-3,COUNTA(tblProducts[Description]))=0,A951+1,A951)</f>
        <v>9</v>
      </c>
      <c r="B952">
        <f>MOD(ROW()-3,COUNTA(tblProducts[Description]))+1</f>
        <v>38</v>
      </c>
      <c r="C952" t="str">
        <f>_xlfn.XLOOKUP(A952,tblProducts[Column1],tblProducts[Description])</f>
        <v>BEROL 467 BULK</v>
      </c>
      <c r="D952" t="str">
        <f>_xlfn.XLOOKUP(B952,tblProducts[Column1],tblProducts[Description])</f>
        <v>ETHOMEEN SV/15C BULK</v>
      </c>
      <c r="E952" t="s">
        <v>9</v>
      </c>
      <c r="F952" t="s">
        <v>12</v>
      </c>
      <c r="G952" t="s">
        <v>7</v>
      </c>
      <c r="H952" t="s">
        <v>8</v>
      </c>
      <c r="I952">
        <f t="shared" si="14"/>
        <v>2</v>
      </c>
      <c r="L952" t="str">
        <v>BEROL 467 BULK</v>
      </c>
      <c r="M952" t="str">
        <v>ETHOMEEN SV/15C BULK</v>
      </c>
      <c r="N952">
        <v>2</v>
      </c>
    </row>
    <row r="953" spans="1:14">
      <c r="A953">
        <f>IF(MOD(ROW()-3,COUNTA(tblProducts[Description]))=0,A952+1,A952)</f>
        <v>9</v>
      </c>
      <c r="B953">
        <f>MOD(ROW()-3,COUNTA(tblProducts[Description]))+1</f>
        <v>39</v>
      </c>
      <c r="C953" t="str">
        <f>_xlfn.XLOOKUP(A953,tblProducts[Column1],tblProducts[Description])</f>
        <v>BEROL 467 BULK</v>
      </c>
      <c r="D953" t="str">
        <f>_xlfn.XLOOKUP(B953,tblProducts[Column1],tblProducts[Description])</f>
        <v>ETHOMEEN SV/25 BULK</v>
      </c>
      <c r="E953" t="s">
        <v>9</v>
      </c>
      <c r="F953" t="s">
        <v>12</v>
      </c>
      <c r="G953" t="s">
        <v>7</v>
      </c>
      <c r="H953" t="s">
        <v>8</v>
      </c>
      <c r="I953">
        <f t="shared" si="14"/>
        <v>2</v>
      </c>
      <c r="L953" t="str">
        <v>BEROL 467 BULK</v>
      </c>
      <c r="M953" t="str">
        <v>ETHOMEEN SV/25 BULK</v>
      </c>
      <c r="N953">
        <v>2</v>
      </c>
    </row>
    <row r="954" spans="1:14">
      <c r="A954">
        <f>IF(MOD(ROW()-3,COUNTA(tblProducts[Description]))=0,A953+1,A953)</f>
        <v>9</v>
      </c>
      <c r="B954">
        <f>MOD(ROW()-3,COUNTA(tblProducts[Description]))+1</f>
        <v>40</v>
      </c>
      <c r="C954" t="str">
        <f>_xlfn.XLOOKUP(A954,tblProducts[Column1],tblProducts[Description])</f>
        <v>BEROL 467 BULK</v>
      </c>
      <c r="D954" t="str">
        <f>_xlfn.XLOOKUP(B954,tblProducts[Column1],tblProducts[Description])</f>
        <v>ETHOMEEN T/12 BULK</v>
      </c>
      <c r="E954" t="s">
        <v>9</v>
      </c>
      <c r="F954" t="s">
        <v>12</v>
      </c>
      <c r="G954" t="s">
        <v>7</v>
      </c>
      <c r="H954" t="s">
        <v>8</v>
      </c>
      <c r="I954">
        <f t="shared" si="14"/>
        <v>2</v>
      </c>
      <c r="L954" t="str">
        <v>BEROL 467 BULK</v>
      </c>
      <c r="M954" t="str">
        <v>ETHOMEEN T/12 BULK</v>
      </c>
      <c r="N954">
        <v>2</v>
      </c>
    </row>
    <row r="955" spans="1:14">
      <c r="A955">
        <f>IF(MOD(ROW()-3,COUNTA(tblProducts[Description]))=0,A954+1,A954)</f>
        <v>9</v>
      </c>
      <c r="B955">
        <f>MOD(ROW()-3,COUNTA(tblProducts[Description]))+1</f>
        <v>41</v>
      </c>
      <c r="C955" t="str">
        <f>_xlfn.XLOOKUP(A955,tblProducts[Column1],tblProducts[Description])</f>
        <v>BEROL 467 BULK</v>
      </c>
      <c r="D955" t="str">
        <f>_xlfn.XLOOKUP(B955,tblProducts[Column1],tblProducts[Description])</f>
        <v>ETHOMEEN T/13.5 BULK</v>
      </c>
      <c r="E955" t="s">
        <v>9</v>
      </c>
      <c r="F955" t="s">
        <v>12</v>
      </c>
      <c r="G955" t="s">
        <v>7</v>
      </c>
      <c r="H955" t="s">
        <v>8</v>
      </c>
      <c r="I955">
        <f t="shared" si="14"/>
        <v>2</v>
      </c>
      <c r="L955" t="str">
        <v>BEROL 467 BULK</v>
      </c>
      <c r="M955" t="str">
        <v>ETHOMEEN T/13.5 BULK</v>
      </c>
      <c r="N955">
        <v>2</v>
      </c>
    </row>
    <row r="956" spans="1:14">
      <c r="A956">
        <f>IF(MOD(ROW()-3,COUNTA(tblProducts[Description]))=0,A955+1,A955)</f>
        <v>9</v>
      </c>
      <c r="B956">
        <f>MOD(ROW()-3,COUNTA(tblProducts[Description]))+1</f>
        <v>42</v>
      </c>
      <c r="C956" t="str">
        <f>_xlfn.XLOOKUP(A956,tblProducts[Column1],tblProducts[Description])</f>
        <v>BEROL 467 BULK</v>
      </c>
      <c r="D956" t="str">
        <f>_xlfn.XLOOKUP(B956,tblProducts[Column1],tblProducts[Description])</f>
        <v>ETHOMEEN T/15 BULK</v>
      </c>
      <c r="E956" t="s">
        <v>9</v>
      </c>
      <c r="F956" t="s">
        <v>12</v>
      </c>
      <c r="G956" t="s">
        <v>7</v>
      </c>
      <c r="H956" t="s">
        <v>8</v>
      </c>
      <c r="I956">
        <f t="shared" si="14"/>
        <v>2</v>
      </c>
      <c r="L956" t="str">
        <v>BEROL 467 BULK</v>
      </c>
      <c r="M956" t="str">
        <v>ETHOMEEN T/15 BULK</v>
      </c>
      <c r="N956">
        <v>2</v>
      </c>
    </row>
    <row r="957" spans="1:14">
      <c r="A957">
        <f>IF(MOD(ROW()-3,COUNTA(tblProducts[Description]))=0,A956+1,A956)</f>
        <v>9</v>
      </c>
      <c r="B957">
        <f>MOD(ROW()-3,COUNTA(tblProducts[Description]))+1</f>
        <v>43</v>
      </c>
      <c r="C957" t="str">
        <f>_xlfn.XLOOKUP(A957,tblProducts[Column1],tblProducts[Description])</f>
        <v>BEROL 467 BULK</v>
      </c>
      <c r="D957" t="str">
        <f>_xlfn.XLOOKUP(B957,tblProducts[Column1],tblProducts[Description])</f>
        <v>ETHOMEEN T/17 BULK</v>
      </c>
      <c r="E957" t="s">
        <v>9</v>
      </c>
      <c r="F957" t="s">
        <v>12</v>
      </c>
      <c r="G957" t="s">
        <v>7</v>
      </c>
      <c r="H957" t="s">
        <v>8</v>
      </c>
      <c r="I957">
        <f t="shared" si="14"/>
        <v>2</v>
      </c>
      <c r="L957" t="str">
        <v>BEROL 467 BULK</v>
      </c>
      <c r="M957" t="str">
        <v>ETHOMEEN T/17 BULK</v>
      </c>
      <c r="N957">
        <v>2</v>
      </c>
    </row>
    <row r="958" spans="1:14">
      <c r="A958">
        <f>IF(MOD(ROW()-3,COUNTA(tblProducts[Description]))=0,A957+1,A957)</f>
        <v>9</v>
      </c>
      <c r="B958">
        <f>MOD(ROW()-3,COUNTA(tblProducts[Description]))+1</f>
        <v>44</v>
      </c>
      <c r="C958" t="str">
        <f>_xlfn.XLOOKUP(A958,tblProducts[Column1],tblProducts[Description])</f>
        <v>BEROL 467 BULK</v>
      </c>
      <c r="D958" t="str">
        <f>_xlfn.XLOOKUP(B958,tblProducts[Column1],tblProducts[Description])</f>
        <v>ETHOMEEN T/18 BULK</v>
      </c>
      <c r="E958" t="s">
        <v>9</v>
      </c>
      <c r="F958" t="s">
        <v>12</v>
      </c>
      <c r="G958" t="s">
        <v>7</v>
      </c>
      <c r="H958" t="s">
        <v>8</v>
      </c>
      <c r="I958">
        <f t="shared" si="14"/>
        <v>2</v>
      </c>
      <c r="L958" t="str">
        <v>BEROL 467 BULK</v>
      </c>
      <c r="M958" t="str">
        <v>ETHOMEEN T/18 BULK</v>
      </c>
      <c r="N958">
        <v>2</v>
      </c>
    </row>
    <row r="959" spans="1:14">
      <c r="A959">
        <f>IF(MOD(ROW()-3,COUNTA(tblProducts[Description]))=0,A958+1,A958)</f>
        <v>9</v>
      </c>
      <c r="B959">
        <f>MOD(ROW()-3,COUNTA(tblProducts[Description]))+1</f>
        <v>45</v>
      </c>
      <c r="C959" t="str">
        <f>_xlfn.XLOOKUP(A959,tblProducts[Column1],tblProducts[Description])</f>
        <v>BEROL 467 BULK</v>
      </c>
      <c r="D959" t="str">
        <f>_xlfn.XLOOKUP(B959,tblProducts[Column1],tblProducts[Description])</f>
        <v>ETHOMEEN T/19 BULK</v>
      </c>
      <c r="E959" t="s">
        <v>9</v>
      </c>
      <c r="F959" t="s">
        <v>12</v>
      </c>
      <c r="G959" t="s">
        <v>7</v>
      </c>
      <c r="H959" t="s">
        <v>8</v>
      </c>
      <c r="I959">
        <f t="shared" si="14"/>
        <v>2</v>
      </c>
      <c r="L959" t="str">
        <v>BEROL 467 BULK</v>
      </c>
      <c r="M959" t="str">
        <v>ETHOMEEN T/19 BULK</v>
      </c>
      <c r="N959">
        <v>2</v>
      </c>
    </row>
    <row r="960" spans="1:14">
      <c r="A960">
        <f>IF(MOD(ROW()-3,COUNTA(tblProducts[Description]))=0,A959+1,A959)</f>
        <v>9</v>
      </c>
      <c r="B960">
        <f>MOD(ROW()-3,COUNTA(tblProducts[Description]))+1</f>
        <v>46</v>
      </c>
      <c r="C960" t="str">
        <f>_xlfn.XLOOKUP(A960,tblProducts[Column1],tblProducts[Description])</f>
        <v>BEROL 467 BULK</v>
      </c>
      <c r="D960" t="str">
        <f>_xlfn.XLOOKUP(B960,tblProducts[Column1],tblProducts[Description])</f>
        <v>ETHOMEEN T/20 BULK</v>
      </c>
      <c r="E960" t="s">
        <v>9</v>
      </c>
      <c r="F960" t="s">
        <v>12</v>
      </c>
      <c r="G960" t="s">
        <v>7</v>
      </c>
      <c r="H960" t="s">
        <v>8</v>
      </c>
      <c r="I960">
        <f t="shared" si="14"/>
        <v>2</v>
      </c>
      <c r="L960" t="str">
        <v>BEROL 467 BULK</v>
      </c>
      <c r="M960" t="str">
        <v>ETHOMEEN T/20 BULK</v>
      </c>
      <c r="N960">
        <v>2</v>
      </c>
    </row>
    <row r="961" spans="1:14">
      <c r="A961">
        <f>IF(MOD(ROW()-3,COUNTA(tblProducts[Description]))=0,A960+1,A960)</f>
        <v>9</v>
      </c>
      <c r="B961">
        <f>MOD(ROW()-3,COUNTA(tblProducts[Description]))+1</f>
        <v>47</v>
      </c>
      <c r="C961" t="str">
        <f>_xlfn.XLOOKUP(A961,tblProducts[Column1],tblProducts[Description])</f>
        <v>BEROL 467 BULK</v>
      </c>
      <c r="D961" t="str">
        <f>_xlfn.XLOOKUP(B961,tblProducts[Column1],tblProducts[Description])</f>
        <v>ETHOMEEN T/20S BULK</v>
      </c>
      <c r="E961" t="s">
        <v>9</v>
      </c>
      <c r="F961" t="s">
        <v>12</v>
      </c>
      <c r="G961" t="s">
        <v>7</v>
      </c>
      <c r="H961" t="s">
        <v>8</v>
      </c>
      <c r="I961">
        <f t="shared" si="14"/>
        <v>2</v>
      </c>
      <c r="L961" t="str">
        <v>BEROL 467 BULK</v>
      </c>
      <c r="M961" t="str">
        <v>ETHOMEEN T/20S BULK</v>
      </c>
      <c r="N961">
        <v>2</v>
      </c>
    </row>
    <row r="962" spans="1:14">
      <c r="A962">
        <f>IF(MOD(ROW()-3,COUNTA(tblProducts[Description]))=0,A961+1,A961)</f>
        <v>9</v>
      </c>
      <c r="B962">
        <f>MOD(ROW()-3,COUNTA(tblProducts[Description]))+1</f>
        <v>48</v>
      </c>
      <c r="C962" t="str">
        <f>_xlfn.XLOOKUP(A962,tblProducts[Column1],tblProducts[Description])</f>
        <v>BEROL 467 BULK</v>
      </c>
      <c r="D962" t="str">
        <f>_xlfn.XLOOKUP(B962,tblProducts[Column1],tblProducts[Description])</f>
        <v>ETHOMEEN T/24 BULK</v>
      </c>
      <c r="E962" t="s">
        <v>9</v>
      </c>
      <c r="F962" t="s">
        <v>12</v>
      </c>
      <c r="G962" t="s">
        <v>7</v>
      </c>
      <c r="H962" t="s">
        <v>8</v>
      </c>
      <c r="I962">
        <f t="shared" si="14"/>
        <v>2</v>
      </c>
      <c r="L962" t="str">
        <v>BEROL 467 BULK</v>
      </c>
      <c r="M962" t="str">
        <v>ETHOMEEN T/24 BULK</v>
      </c>
      <c r="N962">
        <v>2</v>
      </c>
    </row>
    <row r="963" spans="1:14">
      <c r="A963">
        <f>IF(MOD(ROW()-3,COUNTA(tblProducts[Description]))=0,A962+1,A962)</f>
        <v>9</v>
      </c>
      <c r="B963">
        <f>MOD(ROW()-3,COUNTA(tblProducts[Description]))+1</f>
        <v>49</v>
      </c>
      <c r="C963" t="str">
        <f>_xlfn.XLOOKUP(A963,tblProducts[Column1],tblProducts[Description])</f>
        <v>BEROL 467 BULK</v>
      </c>
      <c r="D963" t="str">
        <f>_xlfn.XLOOKUP(B963,tblProducts[Column1],tblProducts[Description])</f>
        <v>ETHOMEEN T/25 BULK</v>
      </c>
      <c r="E963" t="s">
        <v>9</v>
      </c>
      <c r="F963" t="s">
        <v>12</v>
      </c>
      <c r="G963" t="s">
        <v>7</v>
      </c>
      <c r="H963" t="s">
        <v>8</v>
      </c>
      <c r="I963">
        <f t="shared" si="14"/>
        <v>2</v>
      </c>
      <c r="L963" t="str">
        <v>BEROL 467 BULK</v>
      </c>
      <c r="M963" t="str">
        <v>ETHOMEEN T/25 BULK</v>
      </c>
      <c r="N963">
        <v>2</v>
      </c>
    </row>
    <row r="964" spans="1:14">
      <c r="A964">
        <f>IF(MOD(ROW()-3,COUNTA(tblProducts[Description]))=0,A963+1,A963)</f>
        <v>9</v>
      </c>
      <c r="B964">
        <f>MOD(ROW()-3,COUNTA(tblProducts[Description]))+1</f>
        <v>50</v>
      </c>
      <c r="C964" t="str">
        <f>_xlfn.XLOOKUP(A964,tblProducts[Column1],tblProducts[Description])</f>
        <v>BEROL 467 BULK</v>
      </c>
      <c r="D964" t="str">
        <f>_xlfn.XLOOKUP(B964,tblProducts[Column1],tblProducts[Description])</f>
        <v>ETHOMEEN T/28 BULK</v>
      </c>
      <c r="E964" t="s">
        <v>9</v>
      </c>
      <c r="F964" t="s">
        <v>12</v>
      </c>
      <c r="G964" t="s">
        <v>9</v>
      </c>
      <c r="H964" t="s">
        <v>11</v>
      </c>
      <c r="I964">
        <f t="shared" ref="I964:I1027" si="15">IF(E964="NO",0,IF(F964="HEEL WASH",1.5,2))+IF(G964="NO",0,2)</f>
        <v>4</v>
      </c>
      <c r="L964" t="str">
        <v>BEROL 467 BULK</v>
      </c>
      <c r="M964" t="str">
        <v>ETHOMEEN T/28 BULK</v>
      </c>
      <c r="N964">
        <v>4</v>
      </c>
    </row>
    <row r="965" spans="1:14">
      <c r="A965">
        <f>IF(MOD(ROW()-3,COUNTA(tblProducts[Description]))=0,A964+1,A964)</f>
        <v>9</v>
      </c>
      <c r="B965">
        <f>MOD(ROW()-3,COUNTA(tblProducts[Description]))+1</f>
        <v>51</v>
      </c>
      <c r="C965" t="str">
        <f>_xlfn.XLOOKUP(A965,tblProducts[Column1],tblProducts[Description])</f>
        <v>BEROL 467 BULK</v>
      </c>
      <c r="D965" t="str">
        <f>_xlfn.XLOOKUP(B965,tblProducts[Column1],tblProducts[Description])</f>
        <v>ETHYLAN 1008 SA BULK</v>
      </c>
      <c r="E965" t="s">
        <v>9</v>
      </c>
      <c r="F965" t="s">
        <v>12</v>
      </c>
      <c r="G965" t="s">
        <v>9</v>
      </c>
      <c r="H965" t="s">
        <v>11</v>
      </c>
      <c r="I965">
        <f t="shared" si="15"/>
        <v>4</v>
      </c>
      <c r="L965" t="str">
        <v>BEROL 467 BULK</v>
      </c>
      <c r="M965" t="str">
        <v>ETHYLAN 1008 SA BULK</v>
      </c>
      <c r="N965">
        <v>4</v>
      </c>
    </row>
    <row r="966" spans="1:14">
      <c r="A966">
        <f>IF(MOD(ROW()-3,COUNTA(tblProducts[Description]))=0,A965+1,A965)</f>
        <v>9</v>
      </c>
      <c r="B966">
        <f>MOD(ROW()-3,COUNTA(tblProducts[Description]))+1</f>
        <v>52</v>
      </c>
      <c r="C966" t="str">
        <f>_xlfn.XLOOKUP(A966,tblProducts[Column1],tblProducts[Description])</f>
        <v>BEROL 467 BULK</v>
      </c>
      <c r="D966" t="str">
        <f>_xlfn.XLOOKUP(B966,tblProducts[Column1],tblProducts[Description])</f>
        <v>ETHYLAN 325 BULK</v>
      </c>
      <c r="E966" t="s">
        <v>9</v>
      </c>
      <c r="F966" t="s">
        <v>12</v>
      </c>
      <c r="G966" t="s">
        <v>9</v>
      </c>
      <c r="H966" t="s">
        <v>11</v>
      </c>
      <c r="I966">
        <f t="shared" si="15"/>
        <v>4</v>
      </c>
      <c r="L966" t="str">
        <v>BEROL 467 BULK</v>
      </c>
      <c r="M966" t="str">
        <v>ETHYLAN 325 BULK</v>
      </c>
      <c r="N966">
        <v>4</v>
      </c>
    </row>
    <row r="967" spans="1:14">
      <c r="A967">
        <f>IF(MOD(ROW()-3,COUNTA(tblProducts[Description]))=0,A966+1,A966)</f>
        <v>9</v>
      </c>
      <c r="B967">
        <f>MOD(ROW()-3,COUNTA(tblProducts[Description]))+1</f>
        <v>53</v>
      </c>
      <c r="C967" t="str">
        <f>_xlfn.XLOOKUP(A967,tblProducts[Column1],tblProducts[Description])</f>
        <v>BEROL 467 BULK</v>
      </c>
      <c r="D967" t="str">
        <f>_xlfn.XLOOKUP(B967,tblProducts[Column1],tblProducts[Description])</f>
        <v>ETHYLAN NS-500LQ BULK</v>
      </c>
      <c r="E967" t="s">
        <v>9</v>
      </c>
      <c r="F967" t="s">
        <v>12</v>
      </c>
      <c r="G967" t="s">
        <v>7</v>
      </c>
      <c r="H967" t="s">
        <v>8</v>
      </c>
      <c r="I967">
        <f t="shared" si="15"/>
        <v>2</v>
      </c>
      <c r="L967" t="str">
        <v>BEROL 467 BULK</v>
      </c>
      <c r="M967" t="str">
        <v>ETHYLAN NS-500LQ BULK</v>
      </c>
      <c r="N967">
        <v>2</v>
      </c>
    </row>
    <row r="968" spans="1:14">
      <c r="A968">
        <f>IF(MOD(ROW()-3,COUNTA(tblProducts[Description]))=0,A967+1,A967)</f>
        <v>9</v>
      </c>
      <c r="B968">
        <f>MOD(ROW()-3,COUNTA(tblProducts[Description]))+1</f>
        <v>54</v>
      </c>
      <c r="C968" t="str">
        <f>_xlfn.XLOOKUP(A968,tblProducts[Column1],tblProducts[Description])</f>
        <v>BEROL 467 BULK</v>
      </c>
      <c r="D968" t="str">
        <f>_xlfn.XLOOKUP(B968,tblProducts[Column1],tblProducts[Description])</f>
        <v>ETHYLAN PRE NS-505 K BULK</v>
      </c>
      <c r="E968" t="s">
        <v>9</v>
      </c>
      <c r="F968" t="s">
        <v>12</v>
      </c>
      <c r="G968" t="s">
        <v>7</v>
      </c>
      <c r="H968" t="s">
        <v>13</v>
      </c>
      <c r="I968">
        <f t="shared" si="15"/>
        <v>2</v>
      </c>
      <c r="L968" t="str">
        <v>BEROL 467 BULK</v>
      </c>
      <c r="M968" t="str">
        <v>ETHYLAN PRE NS-505 K BULK</v>
      </c>
      <c r="N968">
        <v>2</v>
      </c>
    </row>
    <row r="969" spans="1:14">
      <c r="A969">
        <f>IF(MOD(ROW()-3,COUNTA(tblProducts[Description]))=0,A968+1,A968)</f>
        <v>9</v>
      </c>
      <c r="B969">
        <f>MOD(ROW()-3,COUNTA(tblProducts[Description]))+1</f>
        <v>55</v>
      </c>
      <c r="C969" t="str">
        <f>_xlfn.XLOOKUP(A969,tblProducts[Column1],tblProducts[Description])</f>
        <v>BEROL 467 BULK</v>
      </c>
      <c r="D969" t="str">
        <f>_xlfn.XLOOKUP(B969,tblProducts[Column1],tblProducts[Description])</f>
        <v>ETHYLAN SN-90 BULK</v>
      </c>
      <c r="E969" t="s">
        <v>9</v>
      </c>
      <c r="F969" t="s">
        <v>12</v>
      </c>
      <c r="G969" t="s">
        <v>7</v>
      </c>
      <c r="H969" t="s">
        <v>13</v>
      </c>
      <c r="I969">
        <f t="shared" si="15"/>
        <v>2</v>
      </c>
      <c r="L969" t="str">
        <v>BEROL 467 BULK</v>
      </c>
      <c r="M969" t="str">
        <v>ETHYLAN SN-90 BULK</v>
      </c>
      <c r="N969">
        <v>2</v>
      </c>
    </row>
    <row r="970" spans="1:14">
      <c r="A970">
        <f>IF(MOD(ROW()-3,COUNTA(tblProducts[Description]))=0,A969+1,A969)</f>
        <v>9</v>
      </c>
      <c r="B970">
        <f>MOD(ROW()-3,COUNTA(tblProducts[Description]))+1</f>
        <v>56</v>
      </c>
      <c r="C970" t="str">
        <f>_xlfn.XLOOKUP(A970,tblProducts[Column1],tblProducts[Description])</f>
        <v>BEROL 467 BULK</v>
      </c>
      <c r="D970" t="str">
        <f>_xlfn.XLOOKUP(B970,tblProducts[Column1],tblProducts[Description])</f>
        <v>ETHYLAN TD-100 BULK</v>
      </c>
      <c r="E970" t="s">
        <v>9</v>
      </c>
      <c r="F970" t="s">
        <v>12</v>
      </c>
      <c r="G970" t="s">
        <v>7</v>
      </c>
      <c r="H970" t="s">
        <v>13</v>
      </c>
      <c r="I970">
        <f t="shared" si="15"/>
        <v>2</v>
      </c>
      <c r="L970" t="str">
        <v>BEROL 467 BULK</v>
      </c>
      <c r="M970" t="str">
        <v>ETHYLAN TD-100 BULK</v>
      </c>
      <c r="N970">
        <v>2</v>
      </c>
    </row>
    <row r="971" spans="1:14">
      <c r="A971">
        <f>IF(MOD(ROW()-3,COUNTA(tblProducts[Description]))=0,A970+1,A970)</f>
        <v>9</v>
      </c>
      <c r="B971">
        <f>MOD(ROW()-3,COUNTA(tblProducts[Description]))+1</f>
        <v>57</v>
      </c>
      <c r="C971" t="str">
        <f>_xlfn.XLOOKUP(A971,tblProducts[Column1],tblProducts[Description])</f>
        <v>BEROL 467 BULK</v>
      </c>
      <c r="D971" t="str">
        <f>_xlfn.XLOOKUP(B971,tblProducts[Column1],tblProducts[Description])</f>
        <v>ETHYLAN TD-120 BULK</v>
      </c>
      <c r="E971" t="s">
        <v>9</v>
      </c>
      <c r="F971" t="s">
        <v>12</v>
      </c>
      <c r="G971" t="s">
        <v>7</v>
      </c>
      <c r="H971" t="s">
        <v>8</v>
      </c>
      <c r="I971">
        <f t="shared" si="15"/>
        <v>2</v>
      </c>
      <c r="L971" t="str">
        <v>BEROL 467 BULK</v>
      </c>
      <c r="M971" t="str">
        <v>ETHYLAN TD-120 BULK</v>
      </c>
      <c r="N971">
        <v>2</v>
      </c>
    </row>
    <row r="972" spans="1:14">
      <c r="A972">
        <f>IF(MOD(ROW()-3,COUNTA(tblProducts[Description]))=0,A971+1,A971)</f>
        <v>9</v>
      </c>
      <c r="B972">
        <f>MOD(ROW()-3,COUNTA(tblProducts[Description]))+1</f>
        <v>58</v>
      </c>
      <c r="C972" t="str">
        <f>_xlfn.XLOOKUP(A972,tblProducts[Column1],tblProducts[Description])</f>
        <v>BEROL 467 BULK</v>
      </c>
      <c r="D972" t="str">
        <f>_xlfn.XLOOKUP(B972,tblProducts[Column1],tblProducts[Description])</f>
        <v>ETHYLAN TD-1407 BULK</v>
      </c>
      <c r="E972" t="s">
        <v>9</v>
      </c>
      <c r="F972" t="s">
        <v>12</v>
      </c>
      <c r="G972" t="s">
        <v>7</v>
      </c>
      <c r="H972" t="s">
        <v>8</v>
      </c>
      <c r="I972">
        <f t="shared" si="15"/>
        <v>2</v>
      </c>
      <c r="L972" t="str">
        <v>BEROL 467 BULK</v>
      </c>
      <c r="M972" t="str">
        <v>ETHYLAN TD-1407 BULK</v>
      </c>
      <c r="N972">
        <v>2</v>
      </c>
    </row>
    <row r="973" spans="1:14">
      <c r="A973">
        <f>IF(MOD(ROW()-3,COUNTA(tblProducts[Description]))=0,A972+1,A972)</f>
        <v>9</v>
      </c>
      <c r="B973">
        <f>MOD(ROW()-3,COUNTA(tblProducts[Description]))+1</f>
        <v>59</v>
      </c>
      <c r="C973" t="str">
        <f>_xlfn.XLOOKUP(A973,tblProducts[Column1],tblProducts[Description])</f>
        <v>BEROL 467 BULK</v>
      </c>
      <c r="D973" t="str">
        <f>_xlfn.XLOOKUP(B973,tblProducts[Column1],tblProducts[Description])</f>
        <v>ETHYLAN TD-40 BULK</v>
      </c>
      <c r="E973" t="s">
        <v>7</v>
      </c>
      <c r="G973" t="s">
        <v>7</v>
      </c>
      <c r="H973" t="s">
        <v>8</v>
      </c>
      <c r="I973">
        <f t="shared" si="15"/>
        <v>0</v>
      </c>
      <c r="L973" t="str">
        <v>BEROL 467 BULK</v>
      </c>
      <c r="M973" t="str">
        <v>ETHYLAN TD-40 BULK</v>
      </c>
      <c r="N973">
        <v>0</v>
      </c>
    </row>
    <row r="974" spans="1:14">
      <c r="A974">
        <f>IF(MOD(ROW()-3,COUNTA(tblProducts[Description]))=0,A973+1,A973)</f>
        <v>9</v>
      </c>
      <c r="B974">
        <f>MOD(ROW()-3,COUNTA(tblProducts[Description]))+1</f>
        <v>60</v>
      </c>
      <c r="C974" t="str">
        <f>_xlfn.XLOOKUP(A974,tblProducts[Column1],tblProducts[Description])</f>
        <v>BEROL 467 BULK</v>
      </c>
      <c r="D974" t="str">
        <f>_xlfn.XLOOKUP(B974,tblProducts[Column1],tblProducts[Description])</f>
        <v>ETHYLAN TD-60 BULK</v>
      </c>
      <c r="E974" t="s">
        <v>9</v>
      </c>
      <c r="F974" t="s">
        <v>12</v>
      </c>
      <c r="G974" t="s">
        <v>7</v>
      </c>
      <c r="H974" t="s">
        <v>8</v>
      </c>
      <c r="I974">
        <f t="shared" si="15"/>
        <v>2</v>
      </c>
      <c r="L974" t="str">
        <v>BEROL 467 BULK</v>
      </c>
      <c r="M974" t="str">
        <v>ETHYLAN TD-60 BULK</v>
      </c>
      <c r="N974">
        <v>2</v>
      </c>
    </row>
    <row r="975" spans="1:14">
      <c r="A975">
        <f>IF(MOD(ROW()-3,COUNTA(tblProducts[Description]))=0,A974+1,A974)</f>
        <v>9</v>
      </c>
      <c r="B975">
        <f>MOD(ROW()-3,COUNTA(tblProducts[Description]))+1</f>
        <v>61</v>
      </c>
      <c r="C975" t="str">
        <f>_xlfn.XLOOKUP(A975,tblProducts[Column1],tblProducts[Description])</f>
        <v>BEROL 467 BULK</v>
      </c>
      <c r="D975" t="str">
        <f>_xlfn.XLOOKUP(B975,tblProducts[Column1],tblProducts[Description])</f>
        <v>INTERMEDIATE BE-110L BULK</v>
      </c>
      <c r="E975" t="s">
        <v>9</v>
      </c>
      <c r="F975" t="s">
        <v>12</v>
      </c>
      <c r="G975" t="s">
        <v>7</v>
      </c>
      <c r="H975" t="s">
        <v>8</v>
      </c>
      <c r="I975">
        <f t="shared" si="15"/>
        <v>2</v>
      </c>
      <c r="L975" t="str">
        <v>BEROL 467 BULK</v>
      </c>
      <c r="M975" t="str">
        <v>INTERMEDIATE BE-110L BULK</v>
      </c>
      <c r="N975">
        <v>2</v>
      </c>
    </row>
    <row r="976" spans="1:14">
      <c r="A976">
        <f>IF(MOD(ROW()-3,COUNTA(tblProducts[Description]))=0,A975+1,A975)</f>
        <v>9</v>
      </c>
      <c r="B976">
        <f>MOD(ROW()-3,COUNTA(tblProducts[Description]))+1</f>
        <v>62</v>
      </c>
      <c r="C976" t="str">
        <f>_xlfn.XLOOKUP(A976,tblProducts[Column1],tblProducts[Description])</f>
        <v>BEROL 467 BULK</v>
      </c>
      <c r="D976" t="str">
        <f>_xlfn.XLOOKUP(B976,tblProducts[Column1],tblProducts[Description])</f>
        <v>INTERMEDIATE DPG-415 BULK</v>
      </c>
      <c r="E976" t="s">
        <v>9</v>
      </c>
      <c r="F976" t="s">
        <v>12</v>
      </c>
      <c r="G976" t="s">
        <v>7</v>
      </c>
      <c r="H976" t="s">
        <v>8</v>
      </c>
      <c r="I976">
        <f t="shared" si="15"/>
        <v>2</v>
      </c>
      <c r="L976" t="str">
        <v>BEROL 467 BULK</v>
      </c>
      <c r="M976" t="str">
        <v>INTERMEDIATE DPG-415 BULK</v>
      </c>
      <c r="N976">
        <v>2</v>
      </c>
    </row>
    <row r="977" spans="1:14">
      <c r="A977">
        <f>IF(MOD(ROW()-3,COUNTA(tblProducts[Description]))=0,A976+1,A976)</f>
        <v>9</v>
      </c>
      <c r="B977">
        <f>MOD(ROW()-3,COUNTA(tblProducts[Description]))+1</f>
        <v>63</v>
      </c>
      <c r="C977" t="str">
        <f>_xlfn.XLOOKUP(A977,tblProducts[Column1],tblProducts[Description])</f>
        <v>BEROL 467 BULK</v>
      </c>
      <c r="D977" t="str">
        <f>_xlfn.XLOOKUP(B977,tblProducts[Column1],tblProducts[Description])</f>
        <v>PROPODUOMEEN T/12 BULK</v>
      </c>
      <c r="E977" t="s">
        <v>9</v>
      </c>
      <c r="F977" t="s">
        <v>12</v>
      </c>
      <c r="G977" t="s">
        <v>7</v>
      </c>
      <c r="H977" t="s">
        <v>8</v>
      </c>
      <c r="I977">
        <f t="shared" si="15"/>
        <v>2</v>
      </c>
      <c r="L977" t="str">
        <v>BEROL 467 BULK</v>
      </c>
      <c r="M977" t="str">
        <v>PROPODUOMEEN T/12 BULK</v>
      </c>
      <c r="N977">
        <v>2</v>
      </c>
    </row>
    <row r="978" spans="1:14">
      <c r="A978">
        <f>IF(MOD(ROW()-3,COUNTA(tblProducts[Description]))=0,A977+1,A977)</f>
        <v>9</v>
      </c>
      <c r="B978">
        <f>MOD(ROW()-3,COUNTA(tblProducts[Description]))+1</f>
        <v>64</v>
      </c>
      <c r="C978" t="str">
        <f>_xlfn.XLOOKUP(A978,tblProducts[Column1],tblProducts[Description])</f>
        <v>BEROL 467 BULK</v>
      </c>
      <c r="D978" t="str">
        <f>_xlfn.XLOOKUP(B978,tblProducts[Column1],tblProducts[Description])</f>
        <v>PROPOMEEN T/12 BULK</v>
      </c>
      <c r="E978" t="s">
        <v>9</v>
      </c>
      <c r="F978" t="s">
        <v>12</v>
      </c>
      <c r="G978" t="s">
        <v>7</v>
      </c>
      <c r="H978" t="s">
        <v>8</v>
      </c>
      <c r="I978">
        <f t="shared" si="15"/>
        <v>2</v>
      </c>
      <c r="L978" t="str">
        <v>BEROL 467 BULK</v>
      </c>
      <c r="M978" t="str">
        <v>PROPOMEEN T/12 BULK</v>
      </c>
      <c r="N978">
        <v>2</v>
      </c>
    </row>
    <row r="979" spans="1:14">
      <c r="A979">
        <f>IF(MOD(ROW()-3,COUNTA(tblProducts[Description]))=0,A978+1,A978)</f>
        <v>9</v>
      </c>
      <c r="B979">
        <f>MOD(ROW()-3,COUNTA(tblProducts[Description]))+1</f>
        <v>65</v>
      </c>
      <c r="C979" t="str">
        <f>_xlfn.XLOOKUP(A979,tblProducts[Column1],tblProducts[Description])</f>
        <v>BEROL 467 BULK</v>
      </c>
      <c r="D979" t="str">
        <f>_xlfn.XLOOKUP(B979,tblProducts[Column1],tblProducts[Description])</f>
        <v>TMP-420 BULK</v>
      </c>
      <c r="E979" t="s">
        <v>9</v>
      </c>
      <c r="F979" t="s">
        <v>12</v>
      </c>
      <c r="G979" t="s">
        <v>7</v>
      </c>
      <c r="H979" t="s">
        <v>8</v>
      </c>
      <c r="I979">
        <f t="shared" si="15"/>
        <v>2</v>
      </c>
      <c r="L979" t="str">
        <v>BEROL 467 BULK</v>
      </c>
      <c r="M979" t="str">
        <v>TMP-420 BULK</v>
      </c>
      <c r="N979">
        <v>2</v>
      </c>
    </row>
    <row r="980" spans="1:14">
      <c r="A980">
        <f>IF(MOD(ROW()-3,COUNTA(tblProducts[Description]))=0,A979+1,A979)</f>
        <v>9</v>
      </c>
      <c r="B980">
        <f>MOD(ROW()-3,COUNTA(tblProducts[Description]))+1</f>
        <v>66</v>
      </c>
      <c r="C980" t="str">
        <f>_xlfn.XLOOKUP(A980,tblProducts[Column1],tblProducts[Description])</f>
        <v>BEROL 467 BULK</v>
      </c>
      <c r="D980" t="str">
        <f>_xlfn.XLOOKUP(B980,tblProducts[Column1],tblProducts[Description])</f>
        <v>TMP-80 BULK</v>
      </c>
      <c r="E980" t="s">
        <v>9</v>
      </c>
      <c r="F980" t="s">
        <v>12</v>
      </c>
      <c r="G980" t="s">
        <v>7</v>
      </c>
      <c r="H980" t="s">
        <v>8</v>
      </c>
      <c r="I980">
        <f t="shared" si="15"/>
        <v>2</v>
      </c>
      <c r="L980" t="str">
        <v>BEROL 467 BULK</v>
      </c>
      <c r="M980" t="str">
        <v>TMP-80 BULK</v>
      </c>
      <c r="N980">
        <v>2</v>
      </c>
    </row>
    <row r="981" spans="1:14">
      <c r="A981">
        <f>IF(MOD(ROW()-3,COUNTA(tblProducts[Description]))=0,A980+1,A980)</f>
        <v>9</v>
      </c>
      <c r="B981">
        <f>MOD(ROW()-3,COUNTA(tblProducts[Description]))+1</f>
        <v>67</v>
      </c>
      <c r="C981" t="str">
        <f>_xlfn.XLOOKUP(A981,tblProducts[Column1],tblProducts[Description])</f>
        <v>BEROL 467 BULK</v>
      </c>
      <c r="D981" t="str">
        <f>_xlfn.XLOOKUP(B981,tblProducts[Column1],tblProducts[Description])</f>
        <v>VISCO 352 BULK</v>
      </c>
      <c r="E981" t="s">
        <v>9</v>
      </c>
      <c r="F981" t="s">
        <v>12</v>
      </c>
      <c r="G981" t="s">
        <v>9</v>
      </c>
      <c r="H981" t="s">
        <v>8</v>
      </c>
      <c r="I981">
        <f t="shared" si="15"/>
        <v>4</v>
      </c>
      <c r="L981" t="str">
        <v>BEROL 467 BULK</v>
      </c>
      <c r="M981" t="str">
        <v>VISCO 352 BULK</v>
      </c>
      <c r="N981">
        <v>4</v>
      </c>
    </row>
    <row r="982" spans="1:14">
      <c r="A982">
        <f>IF(MOD(ROW()-3,COUNTA(tblProducts[Description]))=0,A981+1,A981)</f>
        <v>9</v>
      </c>
      <c r="B982">
        <f>MOD(ROW()-3,COUNTA(tblProducts[Description]))+1</f>
        <v>68</v>
      </c>
      <c r="C982" t="str">
        <f>_xlfn.XLOOKUP(A982,tblProducts[Column1],tblProducts[Description])</f>
        <v>BEROL 467 BULK</v>
      </c>
      <c r="D982" t="str">
        <f>_xlfn.XLOOKUP(B982,tblProducts[Column1],tblProducts[Description])</f>
        <v>WITBREAK DPG-25 BULK</v>
      </c>
      <c r="E982" t="s">
        <v>9</v>
      </c>
      <c r="F982" t="s">
        <v>12</v>
      </c>
      <c r="G982" t="s">
        <v>7</v>
      </c>
      <c r="H982" t="s">
        <v>8</v>
      </c>
      <c r="I982">
        <f t="shared" si="15"/>
        <v>2</v>
      </c>
      <c r="L982" t="str">
        <v>BEROL 467 BULK</v>
      </c>
      <c r="M982" t="str">
        <v>WITBREAK DPG-25 BULK</v>
      </c>
      <c r="N982">
        <v>2</v>
      </c>
    </row>
    <row r="983" spans="1:14">
      <c r="A983">
        <f>IF(MOD(ROW()-3,COUNTA(tblProducts[Description]))=0,A982+1,A982)</f>
        <v>9</v>
      </c>
      <c r="B983">
        <f>MOD(ROW()-3,COUNTA(tblProducts[Description]))+1</f>
        <v>69</v>
      </c>
      <c r="C983" t="str">
        <f>_xlfn.XLOOKUP(A983,tblProducts[Column1],tblProducts[Description])</f>
        <v>BEROL 467 BULK</v>
      </c>
      <c r="D983" t="str">
        <f>_xlfn.XLOOKUP(B983,tblProducts[Column1],tblProducts[Description])</f>
        <v>WITBREAK DPG-482 BULK</v>
      </c>
      <c r="E983" t="s">
        <v>9</v>
      </c>
      <c r="F983" t="s">
        <v>12</v>
      </c>
      <c r="G983" t="s">
        <v>7</v>
      </c>
      <c r="H983" t="s">
        <v>8</v>
      </c>
      <c r="I983">
        <f t="shared" si="15"/>
        <v>2</v>
      </c>
      <c r="L983" t="str">
        <v>BEROL 467 BULK</v>
      </c>
      <c r="M983" t="str">
        <v>WITBREAK DPG-482 BULK</v>
      </c>
      <c r="N983">
        <v>2</v>
      </c>
    </row>
    <row r="984" spans="1:14">
      <c r="A984">
        <f>IF(MOD(ROW()-3,COUNTA(tblProducts[Description]))=0,A983+1,A983)</f>
        <v>9</v>
      </c>
      <c r="B984">
        <f>MOD(ROW()-3,COUNTA(tblProducts[Description]))+1</f>
        <v>70</v>
      </c>
      <c r="C984" t="str">
        <f>_xlfn.XLOOKUP(A984,tblProducts[Column1],tblProducts[Description])</f>
        <v>BEROL 467 BULK</v>
      </c>
      <c r="D984" t="str">
        <f>_xlfn.XLOOKUP(B984,tblProducts[Column1],tblProducts[Description])</f>
        <v>WITBREAK DPG-818 BULK</v>
      </c>
      <c r="E984" t="s">
        <v>9</v>
      </c>
      <c r="F984" t="s">
        <v>12</v>
      </c>
      <c r="G984" t="s">
        <v>7</v>
      </c>
      <c r="H984" t="s">
        <v>8</v>
      </c>
      <c r="I984">
        <f t="shared" si="15"/>
        <v>2</v>
      </c>
      <c r="L984" t="str">
        <v>BEROL 467 BULK</v>
      </c>
      <c r="M984" t="str">
        <v>WITBREAK DPG-818 BULK</v>
      </c>
      <c r="N984">
        <v>2</v>
      </c>
    </row>
    <row r="985" spans="1:14">
      <c r="A985">
        <f>IF(MOD(ROW()-3,COUNTA(tblProducts[Description]))=0,A984+1,A984)</f>
        <v>9</v>
      </c>
      <c r="B985">
        <f>MOD(ROW()-3,COUNTA(tblProducts[Description]))+1</f>
        <v>71</v>
      </c>
      <c r="C985" t="str">
        <f>_xlfn.XLOOKUP(A985,tblProducts[Column1],tblProducts[Description])</f>
        <v>BEROL 467 BULK</v>
      </c>
      <c r="D985" t="str">
        <f>_xlfn.XLOOKUP(B985,tblProducts[Column1],tblProducts[Description])</f>
        <v>WITBREAK DTG-62 BULK</v>
      </c>
      <c r="E985" t="s">
        <v>9</v>
      </c>
      <c r="F985" t="s">
        <v>12</v>
      </c>
      <c r="G985" t="s">
        <v>7</v>
      </c>
      <c r="H985" t="s">
        <v>8</v>
      </c>
      <c r="I985">
        <f t="shared" si="15"/>
        <v>2</v>
      </c>
      <c r="L985" t="str">
        <v>BEROL 467 BULK</v>
      </c>
      <c r="M985" t="str">
        <v>WITBREAK DTG-62 BULK</v>
      </c>
      <c r="N985">
        <v>2</v>
      </c>
    </row>
    <row r="986" spans="1:14">
      <c r="A986">
        <f>IF(MOD(ROW()-3,COUNTA(tblProducts[Description]))=0,A985+1,A985)</f>
        <v>9</v>
      </c>
      <c r="B986">
        <f>MOD(ROW()-3,COUNTA(tblProducts[Description]))+1</f>
        <v>72</v>
      </c>
      <c r="C986" t="str">
        <f>_xlfn.XLOOKUP(A986,tblProducts[Column1],tblProducts[Description])</f>
        <v>BEROL 467 BULK</v>
      </c>
      <c r="D986" t="str">
        <f>_xlfn.XLOOKUP(B986,tblProducts[Column1],tblProducts[Description])</f>
        <v>WITCOMUL 1844 BULK</v>
      </c>
      <c r="E986" t="s">
        <v>9</v>
      </c>
      <c r="F986" t="s">
        <v>12</v>
      </c>
      <c r="G986" t="s">
        <v>9</v>
      </c>
      <c r="H986" t="s">
        <v>8</v>
      </c>
      <c r="I986">
        <f t="shared" si="15"/>
        <v>4</v>
      </c>
      <c r="L986" t="str">
        <v>BEROL 467 BULK</v>
      </c>
      <c r="M986" t="str">
        <v>WITCOMUL 1844 BULK</v>
      </c>
      <c r="N986">
        <v>4</v>
      </c>
    </row>
    <row r="987" spans="1:14">
      <c r="A987">
        <f>IF(MOD(ROW()-3,COUNTA(tblProducts[Description]))=0,A986+1,A986)</f>
        <v>9</v>
      </c>
      <c r="B987">
        <f>MOD(ROW()-3,COUNTA(tblProducts[Description]))+1</f>
        <v>73</v>
      </c>
      <c r="C987" t="str">
        <f>_xlfn.XLOOKUP(A987,tblProducts[Column1],tblProducts[Description])</f>
        <v>BEROL 467 BULK</v>
      </c>
      <c r="D987" t="str">
        <f>_xlfn.XLOOKUP(B987,tblProducts[Column1],tblProducts[Description])</f>
        <v>WITCONOL 2690 BULK</v>
      </c>
      <c r="E987" t="s">
        <v>9</v>
      </c>
      <c r="F987" t="s">
        <v>12</v>
      </c>
      <c r="G987" t="s">
        <v>9</v>
      </c>
      <c r="H987" t="s">
        <v>8</v>
      </c>
      <c r="I987">
        <f t="shared" si="15"/>
        <v>4</v>
      </c>
      <c r="L987" t="str">
        <v>BEROL 467 BULK</v>
      </c>
      <c r="M987" t="str">
        <v>WITCONOL 2690 BULK</v>
      </c>
      <c r="N987">
        <v>4</v>
      </c>
    </row>
    <row r="988" spans="1:14">
      <c r="A988">
        <f>IF(MOD(ROW()-3,COUNTA(tblProducts[Description]))=0,A987+1,A987)</f>
        <v>9</v>
      </c>
      <c r="B988">
        <f>MOD(ROW()-3,COUNTA(tblProducts[Description]))+1</f>
        <v>74</v>
      </c>
      <c r="C988" t="str">
        <f>_xlfn.XLOOKUP(A988,tblProducts[Column1],tblProducts[Description])</f>
        <v>BEROL 467 BULK</v>
      </c>
      <c r="D988" t="str">
        <f>_xlfn.XLOOKUP(B988,tblProducts[Column1],tblProducts[Description])</f>
        <v>ETHYLAN 324 BULK</v>
      </c>
      <c r="E988" t="s">
        <v>9</v>
      </c>
      <c r="F988" t="s">
        <v>12</v>
      </c>
      <c r="G988" t="s">
        <v>7</v>
      </c>
      <c r="H988" t="s">
        <v>8</v>
      </c>
      <c r="I988">
        <f t="shared" si="15"/>
        <v>2</v>
      </c>
      <c r="L988" t="str">
        <v>BEROL 467 BULK</v>
      </c>
      <c r="M988" t="str">
        <v>ETHYLAN 324 BULK</v>
      </c>
      <c r="N988">
        <v>2</v>
      </c>
    </row>
    <row r="989" spans="1:14">
      <c r="A989">
        <f>IF(MOD(ROW()-3,COUNTA(tblProducts[Description]))=0,A988+1,A988)</f>
        <v>9</v>
      </c>
      <c r="B989">
        <f>MOD(ROW()-3,COUNTA(tblProducts[Description]))+1</f>
        <v>75</v>
      </c>
      <c r="C989" t="str">
        <f>_xlfn.XLOOKUP(A989,tblProducts[Column1],tblProducts[Description])</f>
        <v>BEROL 467 BULK</v>
      </c>
      <c r="D989" t="str">
        <f>_xlfn.XLOOKUP(B989,tblProducts[Column1],tblProducts[Description])</f>
        <v>WITCONOL NP-120 BULK</v>
      </c>
      <c r="E989" t="s">
        <v>9</v>
      </c>
      <c r="F989" t="s">
        <v>12</v>
      </c>
      <c r="G989" t="s">
        <v>9</v>
      </c>
      <c r="H989" t="s">
        <v>8</v>
      </c>
      <c r="I989">
        <f t="shared" si="15"/>
        <v>4</v>
      </c>
      <c r="L989" t="str">
        <v>BEROL 467 BULK</v>
      </c>
      <c r="M989" t="str">
        <v>WITCONOL NP-120 BULK</v>
      </c>
      <c r="N989">
        <v>4</v>
      </c>
    </row>
    <row r="990" spans="1:14">
      <c r="A990">
        <f>IF(MOD(ROW()-3,COUNTA(tblProducts[Description]))=0,A989+1,A989)</f>
        <v>9</v>
      </c>
      <c r="B990">
        <f>MOD(ROW()-3,COUNTA(tblProducts[Description]))+1</f>
        <v>76</v>
      </c>
      <c r="C990" t="str">
        <f>_xlfn.XLOOKUP(A990,tblProducts[Column1],tblProducts[Description])</f>
        <v>BEROL 467 BULK</v>
      </c>
      <c r="D990" t="str">
        <f>_xlfn.XLOOKUP(B990,tblProducts[Column1],tblProducts[Description])</f>
        <v>WITCONOL NP-130 BULK</v>
      </c>
      <c r="E990" t="s">
        <v>9</v>
      </c>
      <c r="F990" t="s">
        <v>12</v>
      </c>
      <c r="G990" t="s">
        <v>9</v>
      </c>
      <c r="H990" t="s">
        <v>8</v>
      </c>
      <c r="I990">
        <f t="shared" si="15"/>
        <v>4</v>
      </c>
      <c r="L990" t="str">
        <v>BEROL 467 BULK</v>
      </c>
      <c r="M990" t="str">
        <v>WITCONOL NP-130 BULK</v>
      </c>
      <c r="N990">
        <v>4</v>
      </c>
    </row>
    <row r="991" spans="1:14">
      <c r="A991">
        <f>IF(MOD(ROW()-3,COUNTA(tblProducts[Description]))=0,A990+1,A990)</f>
        <v>9</v>
      </c>
      <c r="B991">
        <f>MOD(ROW()-3,COUNTA(tblProducts[Description]))+1</f>
        <v>77</v>
      </c>
      <c r="C991" t="str">
        <f>_xlfn.XLOOKUP(A991,tblProducts[Column1],tblProducts[Description])</f>
        <v>BEROL 467 BULK</v>
      </c>
      <c r="D991" t="str">
        <f>_xlfn.XLOOKUP(B991,tblProducts[Column1],tblProducts[Description])</f>
        <v>WITCONOL NP-20 BULK</v>
      </c>
      <c r="E991" t="s">
        <v>9</v>
      </c>
      <c r="F991" t="s">
        <v>12</v>
      </c>
      <c r="G991" t="s">
        <v>9</v>
      </c>
      <c r="H991" t="s">
        <v>8</v>
      </c>
      <c r="I991">
        <f t="shared" si="15"/>
        <v>4</v>
      </c>
      <c r="L991" t="str">
        <v>BEROL 467 BULK</v>
      </c>
      <c r="M991" t="str">
        <v>WITCONOL NP-20 BULK</v>
      </c>
      <c r="N991">
        <v>4</v>
      </c>
    </row>
    <row r="992" spans="1:14">
      <c r="A992">
        <f>IF(MOD(ROW()-3,COUNTA(tblProducts[Description]))=0,A991+1,A991)</f>
        <v>9</v>
      </c>
      <c r="B992">
        <f>MOD(ROW()-3,COUNTA(tblProducts[Description]))+1</f>
        <v>78</v>
      </c>
      <c r="C992" t="str">
        <f>_xlfn.XLOOKUP(A992,tblProducts[Column1],tblProducts[Description])</f>
        <v>BEROL 467 BULK</v>
      </c>
      <c r="D992" t="str">
        <f>_xlfn.XLOOKUP(B992,tblProducts[Column1],tblProducts[Description])</f>
        <v>WITCONOL NP-330 BULK</v>
      </c>
      <c r="E992" t="s">
        <v>9</v>
      </c>
      <c r="F992" t="s">
        <v>12</v>
      </c>
      <c r="G992" t="s">
        <v>9</v>
      </c>
      <c r="H992" t="s">
        <v>8</v>
      </c>
      <c r="I992">
        <f t="shared" si="15"/>
        <v>4</v>
      </c>
      <c r="L992" t="str">
        <v>BEROL 467 BULK</v>
      </c>
      <c r="M992" t="str">
        <v>WITCONOL NP-330 BULK</v>
      </c>
      <c r="N992">
        <v>4</v>
      </c>
    </row>
    <row r="993" spans="1:14">
      <c r="A993">
        <f>IF(MOD(ROW()-3,COUNTA(tblProducts[Description]))=0,A992+1,A992)</f>
        <v>9</v>
      </c>
      <c r="B993">
        <f>MOD(ROW()-3,COUNTA(tblProducts[Description]))+1</f>
        <v>79</v>
      </c>
      <c r="C993" t="str">
        <f>_xlfn.XLOOKUP(A993,tblProducts[Column1],tblProducts[Description])</f>
        <v>BEROL 467 BULK</v>
      </c>
      <c r="D993" t="str">
        <f>_xlfn.XLOOKUP(B993,tblProducts[Column1],tblProducts[Description])</f>
        <v>WITCONOL NP-40 BULK</v>
      </c>
      <c r="E993" t="s">
        <v>9</v>
      </c>
      <c r="F993" t="s">
        <v>12</v>
      </c>
      <c r="G993" t="s">
        <v>9</v>
      </c>
      <c r="H993" t="s">
        <v>14</v>
      </c>
      <c r="I993">
        <f t="shared" si="15"/>
        <v>4</v>
      </c>
      <c r="L993" t="str">
        <v>BEROL 467 BULK</v>
      </c>
      <c r="M993" t="str">
        <v>WITCONOL NP-40 BULK</v>
      </c>
      <c r="N993">
        <v>4</v>
      </c>
    </row>
    <row r="994" spans="1:14">
      <c r="A994">
        <f>IF(MOD(ROW()-3,COUNTA(tblProducts[Description]))=0,A993+1,A993)</f>
        <v>9</v>
      </c>
      <c r="B994">
        <f>MOD(ROW()-3,COUNTA(tblProducts[Description]))+1</f>
        <v>80</v>
      </c>
      <c r="C994" t="str">
        <f>_xlfn.XLOOKUP(A994,tblProducts[Column1],tblProducts[Description])</f>
        <v>BEROL 467 BULK</v>
      </c>
      <c r="D994" t="str">
        <f>_xlfn.XLOOKUP(B994,tblProducts[Column1],tblProducts[Description])</f>
        <v>WITCONOL NP-60 BULK</v>
      </c>
      <c r="E994" t="s">
        <v>9</v>
      </c>
      <c r="F994" t="s">
        <v>12</v>
      </c>
      <c r="G994" t="s">
        <v>9</v>
      </c>
      <c r="H994" t="s">
        <v>14</v>
      </c>
      <c r="I994">
        <f t="shared" si="15"/>
        <v>4</v>
      </c>
      <c r="L994" t="str">
        <v>BEROL 467 BULK</v>
      </c>
      <c r="M994" t="str">
        <v>WITCONOL NP-60 BULK</v>
      </c>
      <c r="N994">
        <v>4</v>
      </c>
    </row>
    <row r="995" spans="1:14">
      <c r="A995">
        <f>IF(MOD(ROW()-3,COUNTA(tblProducts[Description]))=0,A994+1,A994)</f>
        <v>9</v>
      </c>
      <c r="B995">
        <f>MOD(ROW()-3,COUNTA(tblProducts[Description]))+1</f>
        <v>81</v>
      </c>
      <c r="C995" t="str">
        <f>_xlfn.XLOOKUP(A995,tblProducts[Column1],tblProducts[Description])</f>
        <v>BEROL 467 BULK</v>
      </c>
      <c r="D995" t="str">
        <f>_xlfn.XLOOKUP(B995,tblProducts[Column1],tblProducts[Description])</f>
        <v>WITCONOL NP-80 BULK</v>
      </c>
      <c r="E995" t="s">
        <v>9</v>
      </c>
      <c r="F995" t="s">
        <v>12</v>
      </c>
      <c r="G995" t="s">
        <v>9</v>
      </c>
      <c r="H995" t="s">
        <v>14</v>
      </c>
      <c r="I995">
        <f t="shared" si="15"/>
        <v>4</v>
      </c>
      <c r="L995" t="str">
        <v>BEROL 467 BULK</v>
      </c>
      <c r="M995" t="str">
        <v>WITCONOL NP-80 BULK</v>
      </c>
      <c r="N995">
        <v>4</v>
      </c>
    </row>
    <row r="996" spans="1:14">
      <c r="A996">
        <f>IF(MOD(ROW()-3,COUNTA(tblProducts[Description]))=0,A995+1,A995)</f>
        <v>9</v>
      </c>
      <c r="B996">
        <f>MOD(ROW()-3,COUNTA(tblProducts[Description]))+1</f>
        <v>82</v>
      </c>
      <c r="C996" t="str">
        <f>_xlfn.XLOOKUP(A996,tblProducts[Column1],tblProducts[Description])</f>
        <v>BEROL 467 BULK</v>
      </c>
      <c r="D996" t="str">
        <f>_xlfn.XLOOKUP(B996,tblProducts[Column1],tblProducts[Description])</f>
        <v>WITCONOL NP-90 BULK</v>
      </c>
      <c r="E996" t="s">
        <v>9</v>
      </c>
      <c r="F996" t="s">
        <v>12</v>
      </c>
      <c r="G996" t="s">
        <v>9</v>
      </c>
      <c r="H996" t="s">
        <v>8</v>
      </c>
      <c r="I996">
        <f t="shared" si="15"/>
        <v>4</v>
      </c>
      <c r="L996" t="str">
        <v>BEROL 467 BULK</v>
      </c>
      <c r="M996" t="str">
        <v>WITCONOL NP-90 BULK</v>
      </c>
      <c r="N996">
        <v>4</v>
      </c>
    </row>
    <row r="997" spans="1:14">
      <c r="A997">
        <f>IF(MOD(ROW()-3,COUNTA(tblProducts[Description]))=0,A996+1,A996)</f>
        <v>9</v>
      </c>
      <c r="B997">
        <f>MOD(ROW()-3,COUNTA(tblProducts[Description]))+1</f>
        <v>83</v>
      </c>
      <c r="C997" t="str">
        <f>_xlfn.XLOOKUP(A997,tblProducts[Column1],tblProducts[Description])</f>
        <v>BEROL 467 BULK</v>
      </c>
      <c r="D997" t="str">
        <f>_xlfn.XLOOKUP(B997,tblProducts[Column1],tblProducts[Description])</f>
        <v>WITCONOL NS-108 PO BULK</v>
      </c>
      <c r="E997" t="s">
        <v>9</v>
      </c>
      <c r="F997" t="s">
        <v>12</v>
      </c>
      <c r="G997" t="s">
        <v>9</v>
      </c>
      <c r="H997" t="s">
        <v>8</v>
      </c>
      <c r="I997">
        <f t="shared" si="15"/>
        <v>4</v>
      </c>
      <c r="L997" t="str">
        <v>BEROL 467 BULK</v>
      </c>
      <c r="M997" t="str">
        <v>WITCONOL NS-108 PO BULK</v>
      </c>
      <c r="N997">
        <v>4</v>
      </c>
    </row>
    <row r="998" spans="1:14">
      <c r="A998">
        <f>IF(MOD(ROW()-3,COUNTA(tblProducts[Description]))=0,A997+1,A997)</f>
        <v>9</v>
      </c>
      <c r="B998">
        <f>MOD(ROW()-3,COUNTA(tblProducts[Description]))+1</f>
        <v>84</v>
      </c>
      <c r="C998" t="str">
        <f>_xlfn.XLOOKUP(A998,tblProducts[Column1],tblProducts[Description])</f>
        <v>BEROL 467 BULK</v>
      </c>
      <c r="D998" t="str">
        <f>_xlfn.XLOOKUP(B998,tblProducts[Column1],tblProducts[Description])</f>
        <v>WITCONOL NS-505K BULK</v>
      </c>
      <c r="E998" t="s">
        <v>9</v>
      </c>
      <c r="F998" t="s">
        <v>12</v>
      </c>
      <c r="G998" t="s">
        <v>9</v>
      </c>
      <c r="H998" t="s">
        <v>8</v>
      </c>
      <c r="I998">
        <f t="shared" si="15"/>
        <v>4</v>
      </c>
      <c r="L998" t="str">
        <v>BEROL 467 BULK</v>
      </c>
      <c r="M998" t="str">
        <v>WITCONOL NS-505K BULK</v>
      </c>
      <c r="N998">
        <v>4</v>
      </c>
    </row>
    <row r="999" spans="1:14">
      <c r="A999">
        <f>IF(MOD(ROW()-3,COUNTA(tblProducts[Description]))=0,A998+1,A998)</f>
        <v>9</v>
      </c>
      <c r="B999">
        <f>MOD(ROW()-3,COUNTA(tblProducts[Description]))+1</f>
        <v>85</v>
      </c>
      <c r="C999" t="str">
        <f>_xlfn.XLOOKUP(A999,tblProducts[Column1],tblProducts[Description])</f>
        <v>BEROL 467 BULK</v>
      </c>
      <c r="D999" t="str">
        <f>_xlfn.XLOOKUP(B999,tblProducts[Column1],tblProducts[Description])</f>
        <v>WITCONOL NS-817 BULK</v>
      </c>
      <c r="E999" t="s">
        <v>9</v>
      </c>
      <c r="F999" t="s">
        <v>12</v>
      </c>
      <c r="G999" t="s">
        <v>7</v>
      </c>
      <c r="H999" t="s">
        <v>8</v>
      </c>
      <c r="I999">
        <f t="shared" si="15"/>
        <v>2</v>
      </c>
      <c r="L999" t="str">
        <v>BEROL 467 BULK</v>
      </c>
      <c r="M999" t="str">
        <v>WITCONOL NS-817 BULK</v>
      </c>
      <c r="N999">
        <v>2</v>
      </c>
    </row>
    <row r="1000" spans="1:14">
      <c r="A1000">
        <f>IF(MOD(ROW()-3,COUNTA(tblProducts[Description]))=0,A999+1,A999)</f>
        <v>9</v>
      </c>
      <c r="B1000">
        <f>MOD(ROW()-3,COUNTA(tblProducts[Description]))+1</f>
        <v>86</v>
      </c>
      <c r="C1000" t="str">
        <f>_xlfn.XLOOKUP(A1000,tblProducts[Column1],tblProducts[Description])</f>
        <v>BEROL 467 BULK</v>
      </c>
      <c r="D1000" t="str">
        <f>_xlfn.XLOOKUP(B1000,tblProducts[Column1],tblProducts[Description])</f>
        <v>WITCONOL PD-375 BULK</v>
      </c>
      <c r="E1000" t="s">
        <v>9</v>
      </c>
      <c r="F1000" t="s">
        <v>12</v>
      </c>
      <c r="G1000" t="s">
        <v>7</v>
      </c>
      <c r="H1000" t="s">
        <v>8</v>
      </c>
      <c r="I1000">
        <f t="shared" si="15"/>
        <v>2</v>
      </c>
      <c r="L1000" t="str">
        <v>BEROL 467 BULK</v>
      </c>
      <c r="M1000" t="str">
        <v>WITCONOL PD-375 BULK</v>
      </c>
      <c r="N1000">
        <v>2</v>
      </c>
    </row>
    <row r="1001" spans="1:14">
      <c r="A1001">
        <f>IF(MOD(ROW()-3,COUNTA(tblProducts[Description]))=0,A1000+1,A1000)</f>
        <v>9</v>
      </c>
      <c r="B1001">
        <f>MOD(ROW()-3,COUNTA(tblProducts[Description]))+1</f>
        <v>87</v>
      </c>
      <c r="C1001" t="str">
        <f>_xlfn.XLOOKUP(A1001,tblProducts[Column1],tblProducts[Description])</f>
        <v>BEROL 467 BULK</v>
      </c>
      <c r="D1001" t="str">
        <f>_xlfn.XLOOKUP(B1001,tblProducts[Column1],tblProducts[Description])</f>
        <v>WITCONOL PD-4085 BULK</v>
      </c>
      <c r="E1001" t="s">
        <v>9</v>
      </c>
      <c r="F1001" t="s">
        <v>12</v>
      </c>
      <c r="G1001" t="s">
        <v>7</v>
      </c>
      <c r="H1001" t="s">
        <v>8</v>
      </c>
      <c r="I1001">
        <f t="shared" si="15"/>
        <v>2</v>
      </c>
      <c r="L1001" t="str">
        <v>BEROL 467 BULK</v>
      </c>
      <c r="M1001" t="str">
        <v>WITCONOL PD-4085 BULK</v>
      </c>
      <c r="N1001">
        <v>2</v>
      </c>
    </row>
    <row r="1002" spans="1:14">
      <c r="A1002">
        <f>IF(MOD(ROW()-3,COUNTA(tblProducts[Description]))=0,A1001+1,A1001)</f>
        <v>9</v>
      </c>
      <c r="B1002">
        <f>MOD(ROW()-3,COUNTA(tblProducts[Description]))+1</f>
        <v>88</v>
      </c>
      <c r="C1002" t="str">
        <f>_xlfn.XLOOKUP(A1002,tblProducts[Column1],tblProducts[Description])</f>
        <v>BEROL 467 BULK</v>
      </c>
      <c r="D1002" t="str">
        <f>_xlfn.XLOOKUP(B1002,tblProducts[Column1],tblProducts[Description])</f>
        <v>WITCONOL PD-500 BULK</v>
      </c>
      <c r="E1002" t="s">
        <v>9</v>
      </c>
      <c r="F1002" t="s">
        <v>12</v>
      </c>
      <c r="G1002" t="s">
        <v>9</v>
      </c>
      <c r="H1002" t="s">
        <v>8</v>
      </c>
      <c r="I1002">
        <f t="shared" si="15"/>
        <v>4</v>
      </c>
      <c r="L1002" t="str">
        <v>BEROL 467 BULK</v>
      </c>
      <c r="M1002" t="str">
        <v>WITCONOL PD-500 BULK</v>
      </c>
      <c r="N1002">
        <v>4</v>
      </c>
    </row>
    <row r="1003" spans="1:14">
      <c r="A1003">
        <f>IF(MOD(ROW()-3,COUNTA(tblProducts[Description]))=0,A1002+1,A1002)</f>
        <v>9</v>
      </c>
      <c r="B1003">
        <f>MOD(ROW()-3,COUNTA(tblProducts[Description]))+1</f>
        <v>89</v>
      </c>
      <c r="C1003" t="str">
        <f>_xlfn.XLOOKUP(A1003,tblProducts[Column1],tblProducts[Description])</f>
        <v>BEROL 467 BULK</v>
      </c>
      <c r="D1003" t="str">
        <f>_xlfn.XLOOKUP(B1003,tblProducts[Column1],tblProducts[Description])</f>
        <v>WITCONOL PEG-200 BULK</v>
      </c>
      <c r="E1003" t="s">
        <v>9</v>
      </c>
      <c r="F1003" t="s">
        <v>12</v>
      </c>
      <c r="G1003" t="s">
        <v>7</v>
      </c>
      <c r="H1003" t="s">
        <v>8</v>
      </c>
      <c r="I1003">
        <f t="shared" si="15"/>
        <v>2</v>
      </c>
      <c r="L1003" t="str">
        <v>BEROL 467 BULK</v>
      </c>
      <c r="M1003" t="str">
        <v>WITCONOL PEG-200 BULK</v>
      </c>
      <c r="N1003">
        <v>2</v>
      </c>
    </row>
    <row r="1004" spans="1:14">
      <c r="A1004">
        <f>IF(MOD(ROW()-3,COUNTA(tblProducts[Description]))=0,A1003+1,A1003)</f>
        <v>9</v>
      </c>
      <c r="B1004">
        <f>MOD(ROW()-3,COUNTA(tblProducts[Description]))+1</f>
        <v>90</v>
      </c>
      <c r="C1004" t="str">
        <f>_xlfn.XLOOKUP(A1004,tblProducts[Column1],tblProducts[Description])</f>
        <v>BEROL 467 BULK</v>
      </c>
      <c r="D1004" t="str">
        <f>_xlfn.XLOOKUP(B1004,tblProducts[Column1],tblProducts[Description])</f>
        <v>WITCONOL PEG-400 BULK</v>
      </c>
      <c r="E1004" t="s">
        <v>9</v>
      </c>
      <c r="F1004" t="s">
        <v>12</v>
      </c>
      <c r="G1004" t="s">
        <v>7</v>
      </c>
      <c r="H1004" t="s">
        <v>15</v>
      </c>
      <c r="I1004">
        <f t="shared" si="15"/>
        <v>2</v>
      </c>
      <c r="L1004" t="str">
        <v>BEROL 467 BULK</v>
      </c>
      <c r="M1004" t="str">
        <v>WITCONOL PEG-400 BULK</v>
      </c>
      <c r="N1004">
        <v>2</v>
      </c>
    </row>
    <row r="1005" spans="1:14">
      <c r="A1005">
        <f>IF(MOD(ROW()-3,COUNTA(tblProducts[Description]))=0,A1004+1,A1004)</f>
        <v>9</v>
      </c>
      <c r="B1005">
        <f>MOD(ROW()-3,COUNTA(tblProducts[Description]))+1</f>
        <v>91</v>
      </c>
      <c r="C1005" t="str">
        <f>_xlfn.XLOOKUP(A1005,tblProducts[Column1],tblProducts[Description])</f>
        <v>BEROL 467 BULK</v>
      </c>
      <c r="D1005" t="str">
        <f>_xlfn.XLOOKUP(B1005,tblProducts[Column1],tblProducts[Description])</f>
        <v>WITCONOL PEG-500 BULK</v>
      </c>
      <c r="E1005" t="s">
        <v>9</v>
      </c>
      <c r="F1005" t="s">
        <v>12</v>
      </c>
      <c r="G1005" t="s">
        <v>7</v>
      </c>
      <c r="H1005" t="s">
        <v>8</v>
      </c>
      <c r="I1005">
        <f t="shared" si="15"/>
        <v>2</v>
      </c>
      <c r="L1005" t="str">
        <v>BEROL 467 BULK</v>
      </c>
      <c r="M1005" t="str">
        <v>WITCONOL PEG-500 BULK</v>
      </c>
      <c r="N1005">
        <v>2</v>
      </c>
    </row>
    <row r="1006" spans="1:14">
      <c r="A1006">
        <f>IF(MOD(ROW()-3,COUNTA(tblProducts[Description]))=0,A1005+1,A1005)</f>
        <v>9</v>
      </c>
      <c r="B1006">
        <f>MOD(ROW()-3,COUNTA(tblProducts[Description]))+1</f>
        <v>92</v>
      </c>
      <c r="C1006" t="str">
        <f>_xlfn.XLOOKUP(A1006,tblProducts[Column1],tblProducts[Description])</f>
        <v>BEROL 467 BULK</v>
      </c>
      <c r="D1006" t="str">
        <f>_xlfn.XLOOKUP(B1006,tblProducts[Column1],tblProducts[Description])</f>
        <v>WITCONOL PEG-600 BULK</v>
      </c>
      <c r="E1006" t="s">
        <v>9</v>
      </c>
      <c r="F1006" t="s">
        <v>12</v>
      </c>
      <c r="G1006" t="s">
        <v>7</v>
      </c>
      <c r="H1006" t="s">
        <v>8</v>
      </c>
      <c r="I1006">
        <f t="shared" si="15"/>
        <v>2</v>
      </c>
      <c r="L1006" t="str">
        <v>BEROL 467 BULK</v>
      </c>
      <c r="M1006" t="str">
        <v>WITCONOL PEG-600 BULK</v>
      </c>
      <c r="N1006">
        <v>2</v>
      </c>
    </row>
    <row r="1007" spans="1:14">
      <c r="A1007">
        <f>IF(MOD(ROW()-3,COUNTA(tblProducts[Description]))=0,A1006+1,A1006)</f>
        <v>9</v>
      </c>
      <c r="B1007">
        <f>MOD(ROW()-3,COUNTA(tblProducts[Description]))+1</f>
        <v>93</v>
      </c>
      <c r="C1007" t="str">
        <f>_xlfn.XLOOKUP(A1007,tblProducts[Column1],tblProducts[Description])</f>
        <v>BEROL 467 BULK</v>
      </c>
      <c r="D1007" t="str">
        <f>_xlfn.XLOOKUP(B1007,tblProducts[Column1],tblProducts[Description])</f>
        <v>WITCONOL PH-70 BULK</v>
      </c>
      <c r="E1007" t="s">
        <v>9</v>
      </c>
      <c r="F1007" t="s">
        <v>12</v>
      </c>
      <c r="G1007" t="s">
        <v>7</v>
      </c>
      <c r="H1007" t="s">
        <v>8</v>
      </c>
      <c r="I1007">
        <f t="shared" si="15"/>
        <v>2</v>
      </c>
      <c r="L1007" t="str">
        <v>BEROL 467 BULK</v>
      </c>
      <c r="M1007" t="str">
        <v>WITCONOL PH-70 BULK</v>
      </c>
      <c r="N1007">
        <v>2</v>
      </c>
    </row>
    <row r="1008" spans="1:14">
      <c r="A1008">
        <f>IF(MOD(ROW()-3,COUNTA(tblProducts[Description]))=0,A1007+1,A1007)</f>
        <v>9</v>
      </c>
      <c r="B1008">
        <f>MOD(ROW()-3,COUNTA(tblProducts[Description]))+1</f>
        <v>94</v>
      </c>
      <c r="C1008" t="str">
        <f>_xlfn.XLOOKUP(A1008,tblProducts[Column1],tblProducts[Description])</f>
        <v>BEROL 467 BULK</v>
      </c>
      <c r="D1008" t="str">
        <f>_xlfn.XLOOKUP(B1008,tblProducts[Column1],tblProducts[Description])</f>
        <v>WITCONOL SN-50 BULK</v>
      </c>
      <c r="E1008" t="s">
        <v>9</v>
      </c>
      <c r="F1008" t="s">
        <v>12</v>
      </c>
      <c r="G1008" t="s">
        <v>7</v>
      </c>
      <c r="H1008" t="s">
        <v>8</v>
      </c>
      <c r="I1008">
        <f t="shared" si="15"/>
        <v>2</v>
      </c>
      <c r="L1008" t="str">
        <v>BEROL 467 BULK</v>
      </c>
      <c r="M1008" t="str">
        <v>WITCONOL SN-50 BULK</v>
      </c>
      <c r="N1008">
        <v>2</v>
      </c>
    </row>
    <row r="1009" spans="1:14">
      <c r="A1009">
        <f>IF(MOD(ROW()-3,COUNTA(tblProducts[Description]))=0,A1008+1,A1008)</f>
        <v>9</v>
      </c>
      <c r="B1009">
        <f>MOD(ROW()-3,COUNTA(tblProducts[Description]))+1</f>
        <v>95</v>
      </c>
      <c r="C1009" t="str">
        <f>_xlfn.XLOOKUP(A1009,tblProducts[Column1],tblProducts[Description])</f>
        <v>BEROL 467 BULK</v>
      </c>
      <c r="D1009" t="str">
        <f>_xlfn.XLOOKUP(B1009,tblProducts[Column1],tblProducts[Description])</f>
        <v>WITCONOL SN-70 BULK</v>
      </c>
      <c r="E1009" t="s">
        <v>9</v>
      </c>
      <c r="F1009" t="s">
        <v>12</v>
      </c>
      <c r="G1009" t="s">
        <v>7</v>
      </c>
      <c r="H1009" t="s">
        <v>8</v>
      </c>
      <c r="I1009">
        <f t="shared" si="15"/>
        <v>2</v>
      </c>
      <c r="L1009" t="str">
        <v>BEROL 467 BULK</v>
      </c>
      <c r="M1009" t="str">
        <v>WITCONOL SN-70 BULK</v>
      </c>
      <c r="N1009">
        <v>2</v>
      </c>
    </row>
    <row r="1010" spans="1:14">
      <c r="A1010">
        <f>IF(MOD(ROW()-3,COUNTA(tblProducts[Description]))=0,A1009+1,A1009)</f>
        <v>9</v>
      </c>
      <c r="B1010">
        <f>MOD(ROW()-3,COUNTA(tblProducts[Description]))+1</f>
        <v>96</v>
      </c>
      <c r="C1010" t="str">
        <f>_xlfn.XLOOKUP(A1010,tblProducts[Column1],tblProducts[Description])</f>
        <v>BEROL 467 BULK</v>
      </c>
      <c r="D1010" t="str">
        <f>_xlfn.XLOOKUP(B1010,tblProducts[Column1],tblProducts[Description])</f>
        <v>REDICOTE E-47 NPF BULK</v>
      </c>
      <c r="E1010" t="s">
        <v>9</v>
      </c>
      <c r="F1010" t="s">
        <v>12</v>
      </c>
      <c r="G1010" t="s">
        <v>7</v>
      </c>
      <c r="H1010" t="s">
        <v>8</v>
      </c>
      <c r="I1010">
        <f t="shared" si="15"/>
        <v>2</v>
      </c>
      <c r="L1010" t="str">
        <v>BEROL 467 BULK</v>
      </c>
      <c r="M1010" t="str">
        <v>REDICOTE E-47 NPF BULK</v>
      </c>
      <c r="N1010">
        <v>2</v>
      </c>
    </row>
    <row r="1011" spans="1:14">
      <c r="A1011">
        <f>IF(MOD(ROW()-3,COUNTA(tblProducts[Description]))=0,A1010+1,A1010)</f>
        <v>9</v>
      </c>
      <c r="B1011">
        <f>MOD(ROW()-3,COUNTA(tblProducts[Description]))+1</f>
        <v>97</v>
      </c>
      <c r="C1011" t="str">
        <f>_xlfn.XLOOKUP(A1011,tblProducts[Column1],tblProducts[Description])</f>
        <v>BEROL 467 BULK</v>
      </c>
      <c r="D1011" t="str">
        <f>_xlfn.XLOOKUP(B1011,tblProducts[Column1],tblProducts[Description])</f>
        <v>EMULPON CO-25 BULK</v>
      </c>
      <c r="E1011" t="s">
        <v>9</v>
      </c>
      <c r="F1011" t="s">
        <v>12</v>
      </c>
      <c r="G1011" t="s">
        <v>7</v>
      </c>
      <c r="H1011" t="s">
        <v>8</v>
      </c>
      <c r="I1011">
        <f t="shared" si="15"/>
        <v>2</v>
      </c>
      <c r="L1011" t="str">
        <v>BEROL 467 BULK</v>
      </c>
      <c r="M1011" t="str">
        <v>EMULPON CO-25 BULK</v>
      </c>
      <c r="N1011">
        <v>2</v>
      </c>
    </row>
    <row r="1012" spans="1:14">
      <c r="A1012">
        <f>IF(MOD(ROW()-3,COUNTA(tblProducts[Description]))=0,A1011+1,A1011)</f>
        <v>9</v>
      </c>
      <c r="B1012">
        <f>MOD(ROW()-3,COUNTA(tblProducts[Description]))+1</f>
        <v>98</v>
      </c>
      <c r="C1012" t="str">
        <f>_xlfn.XLOOKUP(A1012,tblProducts[Column1],tblProducts[Description])</f>
        <v>BEROL 467 BULK</v>
      </c>
      <c r="D1012" t="str">
        <f>_xlfn.XLOOKUP(B1012,tblProducts[Column1],tblProducts[Description])</f>
        <v>EMULPON CO-30 BULK</v>
      </c>
      <c r="E1012" t="s">
        <v>9</v>
      </c>
      <c r="F1012" t="s">
        <v>12</v>
      </c>
      <c r="G1012" t="s">
        <v>7</v>
      </c>
      <c r="H1012" t="s">
        <v>15</v>
      </c>
      <c r="I1012">
        <f t="shared" si="15"/>
        <v>2</v>
      </c>
      <c r="L1012" t="str">
        <v>BEROL 467 BULK</v>
      </c>
      <c r="M1012" t="str">
        <v>EMULPON CO-30 BULK</v>
      </c>
      <c r="N1012">
        <v>2</v>
      </c>
    </row>
    <row r="1013" spans="1:14">
      <c r="A1013">
        <f>IF(MOD(ROW()-3,COUNTA(tblProducts[Description]))=0,A1012+1,A1012)</f>
        <v>9</v>
      </c>
      <c r="B1013">
        <f>MOD(ROW()-3,COUNTA(tblProducts[Description]))+1</f>
        <v>99</v>
      </c>
      <c r="C1013" t="str">
        <f>_xlfn.XLOOKUP(A1013,tblProducts[Column1],tblProducts[Description])</f>
        <v>BEROL 467 BULK</v>
      </c>
      <c r="D1013" t="str">
        <f>_xlfn.XLOOKUP(B1013,tblProducts[Column1],tblProducts[Description])</f>
        <v>EMULPON CO-40 BULK</v>
      </c>
      <c r="E1013" t="s">
        <v>9</v>
      </c>
      <c r="F1013" t="s">
        <v>12</v>
      </c>
      <c r="G1013" t="s">
        <v>7</v>
      </c>
      <c r="H1013" t="s">
        <v>8</v>
      </c>
      <c r="I1013">
        <f t="shared" si="15"/>
        <v>2</v>
      </c>
      <c r="L1013" t="str">
        <v>BEROL 467 BULK</v>
      </c>
      <c r="M1013" t="str">
        <v>EMULPON CO-40 BULK</v>
      </c>
      <c r="N1013">
        <v>2</v>
      </c>
    </row>
    <row r="1014" spans="1:14">
      <c r="A1014">
        <f>IF(MOD(ROW()-3,COUNTA(tblProducts[Description]))=0,A1013+1,A1013)</f>
        <v>9</v>
      </c>
      <c r="B1014">
        <f>MOD(ROW()-3,COUNTA(tblProducts[Description]))+1</f>
        <v>100</v>
      </c>
      <c r="C1014" t="str">
        <f>_xlfn.XLOOKUP(A1014,tblProducts[Column1],tblProducts[Description])</f>
        <v>BEROL 467 BULK</v>
      </c>
      <c r="D1014" t="str">
        <f>_xlfn.XLOOKUP(B1014,tblProducts[Column1],tblProducts[Description])</f>
        <v>EMULPON CO-36 BULK</v>
      </c>
      <c r="E1014" t="s">
        <v>9</v>
      </c>
      <c r="F1014" t="s">
        <v>12</v>
      </c>
      <c r="G1014" t="s">
        <v>7</v>
      </c>
      <c r="H1014" t="s">
        <v>8</v>
      </c>
      <c r="I1014">
        <f t="shared" si="15"/>
        <v>2</v>
      </c>
      <c r="L1014" t="str">
        <v>BEROL 467 BULK</v>
      </c>
      <c r="M1014" t="str">
        <v>EMULPON CO-36 BULK</v>
      </c>
      <c r="N1014">
        <v>2</v>
      </c>
    </row>
    <row r="1015" spans="1:14">
      <c r="A1015">
        <f>IF(MOD(ROW()-3,COUNTA(tblProducts[Description]))=0,A1014+1,A1014)</f>
        <v>9</v>
      </c>
      <c r="B1015">
        <f>MOD(ROW()-3,COUNTA(tblProducts[Description]))+1</f>
        <v>101</v>
      </c>
      <c r="C1015" t="str">
        <f>_xlfn.XLOOKUP(A1015,tblProducts[Column1],tblProducts[Description])</f>
        <v>BEROL 467 BULK</v>
      </c>
      <c r="D1015" t="str">
        <f>_xlfn.XLOOKUP(B1015,tblProducts[Column1],tblProducts[Description])</f>
        <v>REDICOTE E-4819 BULK</v>
      </c>
      <c r="E1015" t="s">
        <v>9</v>
      </c>
      <c r="F1015" t="s">
        <v>12</v>
      </c>
      <c r="G1015" t="s">
        <v>7</v>
      </c>
      <c r="H1015" t="s">
        <v>8</v>
      </c>
      <c r="I1015">
        <f t="shared" si="15"/>
        <v>2</v>
      </c>
      <c r="L1015" t="str">
        <v>BEROL 467 BULK</v>
      </c>
      <c r="M1015" t="str">
        <v>REDICOTE E-4819 BULK</v>
      </c>
      <c r="N1015">
        <v>2</v>
      </c>
    </row>
    <row r="1016" spans="1:14">
      <c r="A1016">
        <f>IF(MOD(ROW()-3,COUNTA(tblProducts[Description]))=0,A1015+1,A1015)</f>
        <v>9</v>
      </c>
      <c r="B1016">
        <f>MOD(ROW()-3,COUNTA(tblProducts[Description]))+1</f>
        <v>102</v>
      </c>
      <c r="C1016" t="str">
        <f>_xlfn.XLOOKUP(A1016,tblProducts[Column1],tblProducts[Description])</f>
        <v>BEROL 467 BULK</v>
      </c>
      <c r="D1016" t="str">
        <f>_xlfn.XLOOKUP(B1016,tblProducts[Column1],tblProducts[Description])</f>
        <v>ETHYLAN 1005 SA  BULK</v>
      </c>
      <c r="E1016" t="s">
        <v>9</v>
      </c>
      <c r="F1016" t="s">
        <v>12</v>
      </c>
      <c r="G1016" t="s">
        <v>7</v>
      </c>
      <c r="H1016" t="s">
        <v>8</v>
      </c>
      <c r="I1016">
        <f t="shared" si="15"/>
        <v>2</v>
      </c>
      <c r="L1016" t="str">
        <v>BEROL 467 BULK</v>
      </c>
      <c r="M1016" t="str">
        <v>ETHYLAN 1005 SA  BULK</v>
      </c>
      <c r="N1016">
        <v>2</v>
      </c>
    </row>
    <row r="1017" spans="1:14">
      <c r="A1017">
        <f>IF(MOD(ROW()-3,COUNTA(tblProducts[Description]))=0,A1016+1,A1016)</f>
        <v>9</v>
      </c>
      <c r="B1017">
        <f>MOD(ROW()-3,COUNTA(tblProducts[Description]))+1</f>
        <v>103</v>
      </c>
      <c r="C1017" t="str">
        <f>_xlfn.XLOOKUP(A1017,tblProducts[Column1],tblProducts[Description])</f>
        <v>BEROL 467 BULK</v>
      </c>
      <c r="D1017" t="str">
        <f>_xlfn.XLOOKUP(B1017,tblProducts[Column1],tblProducts[Description])</f>
        <v>ETHODUOMEEN T/15 BULK</v>
      </c>
      <c r="E1017" t="s">
        <v>9</v>
      </c>
      <c r="F1017" t="s">
        <v>12</v>
      </c>
      <c r="G1017" t="s">
        <v>7</v>
      </c>
      <c r="H1017" t="s">
        <v>8</v>
      </c>
      <c r="I1017">
        <f t="shared" si="15"/>
        <v>2</v>
      </c>
      <c r="L1017" t="str">
        <v>BEROL 467 BULK</v>
      </c>
      <c r="M1017" t="str">
        <v>ETHODUOMEEN T/15 BULK</v>
      </c>
      <c r="N1017">
        <v>2</v>
      </c>
    </row>
    <row r="1018" spans="1:14">
      <c r="A1018">
        <f>IF(MOD(ROW()-3,COUNTA(tblProducts[Description]))=0,A1017+1,A1017)</f>
        <v>9</v>
      </c>
      <c r="B1018">
        <f>MOD(ROW()-3,COUNTA(tblProducts[Description]))+1</f>
        <v>104</v>
      </c>
      <c r="C1018" t="str">
        <f>_xlfn.XLOOKUP(A1018,tblProducts[Column1],tblProducts[Description])</f>
        <v>BEROL 467 BULK</v>
      </c>
      <c r="D1018" t="str">
        <f>_xlfn.XLOOKUP(B1018,tblProducts[Column1],tblProducts[Description])</f>
        <v>C-6442 BULK</v>
      </c>
      <c r="E1018" t="s">
        <v>9</v>
      </c>
      <c r="F1018" t="s">
        <v>12</v>
      </c>
      <c r="G1018" t="s">
        <v>7</v>
      </c>
      <c r="H1018" t="s">
        <v>8</v>
      </c>
      <c r="I1018">
        <f t="shared" si="15"/>
        <v>2</v>
      </c>
      <c r="L1018" t="str">
        <v>BEROL 467 BULK</v>
      </c>
      <c r="M1018" t="str">
        <v>C-6442 BULK</v>
      </c>
      <c r="N1018">
        <v>2</v>
      </c>
    </row>
    <row r="1019" spans="1:14">
      <c r="A1019">
        <f>IF(MOD(ROW()-3,COUNTA(tblProducts[Description]))=0,A1018+1,A1018)</f>
        <v>9</v>
      </c>
      <c r="B1019">
        <f>MOD(ROW()-3,COUNTA(tblProducts[Description]))+1</f>
        <v>105</v>
      </c>
      <c r="C1019" t="str">
        <f>_xlfn.XLOOKUP(A1019,tblProducts[Column1],tblProducts[Description])</f>
        <v>BEROL 467 BULK</v>
      </c>
      <c r="D1019" t="str">
        <f>_xlfn.XLOOKUP(B1019,tblProducts[Column1],tblProducts[Description])</f>
        <v>ETHODUOMEEN T/25  BULK</v>
      </c>
      <c r="E1019" t="s">
        <v>9</v>
      </c>
      <c r="F1019" t="s">
        <v>12</v>
      </c>
      <c r="G1019" t="s">
        <v>7</v>
      </c>
      <c r="H1019" t="s">
        <v>16</v>
      </c>
      <c r="I1019">
        <f t="shared" si="15"/>
        <v>2</v>
      </c>
      <c r="L1019" t="str">
        <v>BEROL 467 BULK</v>
      </c>
      <c r="M1019" t="str">
        <v>ETHODUOMEEN T/25  BULK</v>
      </c>
      <c r="N1019">
        <v>2</v>
      </c>
    </row>
    <row r="1020" spans="1:14">
      <c r="A1020">
        <f>IF(MOD(ROW()-3,COUNTA(tblProducts[Description]))=0,A1019+1,A1019)</f>
        <v>9</v>
      </c>
      <c r="B1020">
        <f>MOD(ROW()-3,COUNTA(tblProducts[Description]))+1</f>
        <v>106</v>
      </c>
      <c r="C1020" t="str">
        <f>_xlfn.XLOOKUP(A1020,tblProducts[Column1],tblProducts[Description])</f>
        <v>BEROL 467 BULK</v>
      </c>
      <c r="D1020" t="str">
        <f>_xlfn.XLOOKUP(B1020,tblProducts[Column1],tblProducts[Description])</f>
        <v>WITCONOL PD-2000 BULK</v>
      </c>
      <c r="E1020" t="s">
        <v>9</v>
      </c>
      <c r="F1020" t="s">
        <v>12</v>
      </c>
      <c r="G1020" t="s">
        <v>7</v>
      </c>
      <c r="H1020" t="s">
        <v>8</v>
      </c>
      <c r="I1020">
        <f t="shared" si="15"/>
        <v>2</v>
      </c>
      <c r="L1020" t="str">
        <v>BEROL 467 BULK</v>
      </c>
      <c r="M1020" t="str">
        <v>WITCONOL PD-2000 BULK</v>
      </c>
      <c r="N1020">
        <v>2</v>
      </c>
    </row>
    <row r="1021" spans="1:14">
      <c r="A1021">
        <f>IF(MOD(ROW()-3,COUNTA(tblProducts[Description]))=0,A1020+1,A1020)</f>
        <v>9</v>
      </c>
      <c r="B1021">
        <f>MOD(ROW()-3,COUNTA(tblProducts[Description]))+1</f>
        <v>107</v>
      </c>
      <c r="C1021" t="str">
        <f>_xlfn.XLOOKUP(A1021,tblProducts[Column1],tblProducts[Description])</f>
        <v>BEROL 467 BULK</v>
      </c>
      <c r="D1021" t="str">
        <f>_xlfn.XLOOKUP(B1021,tblProducts[Column1],tblProducts[Description])</f>
        <v>BEROL 347 BULK</v>
      </c>
      <c r="E1021" t="s">
        <v>9</v>
      </c>
      <c r="F1021" t="s">
        <v>12</v>
      </c>
      <c r="G1021" t="s">
        <v>7</v>
      </c>
      <c r="H1021" t="s">
        <v>8</v>
      </c>
      <c r="I1021">
        <f t="shared" si="15"/>
        <v>2</v>
      </c>
      <c r="L1021" t="str">
        <v>BEROL 467 BULK</v>
      </c>
      <c r="M1021" t="str">
        <v>BEROL 347 BULK</v>
      </c>
      <c r="N1021">
        <v>2</v>
      </c>
    </row>
    <row r="1022" spans="1:14">
      <c r="A1022">
        <f>IF(MOD(ROW()-3,COUNTA(tblProducts[Description]))=0,A1021+1,A1021)</f>
        <v>9</v>
      </c>
      <c r="B1022">
        <f>MOD(ROW()-3,COUNTA(tblProducts[Description]))+1</f>
        <v>108</v>
      </c>
      <c r="C1022" t="str">
        <f>_xlfn.XLOOKUP(A1022,tblProducts[Column1],tblProducts[Description])</f>
        <v>BEROL 467 BULK</v>
      </c>
      <c r="D1022" t="str">
        <f>_xlfn.XLOOKUP(B1022,tblProducts[Column1],tblProducts[Description])</f>
        <v>ETHYLAN PT-3000 BULK</v>
      </c>
      <c r="E1022" t="s">
        <v>9</v>
      </c>
      <c r="F1022" t="s">
        <v>12</v>
      </c>
      <c r="G1022" t="s">
        <v>7</v>
      </c>
      <c r="H1022" t="s">
        <v>8</v>
      </c>
      <c r="I1022">
        <f t="shared" si="15"/>
        <v>2</v>
      </c>
      <c r="L1022" t="str">
        <v>BEROL 467 BULK</v>
      </c>
      <c r="M1022" t="str">
        <v>ETHYLAN PT-3000 BULK</v>
      </c>
      <c r="N1022">
        <v>2</v>
      </c>
    </row>
    <row r="1023" spans="1:14">
      <c r="A1023">
        <f>IF(MOD(ROW()-3,COUNTA(tblProducts[Description]))=0,A1022+1,A1022)</f>
        <v>9</v>
      </c>
      <c r="B1023">
        <f>MOD(ROW()-3,COUNTA(tblProducts[Description]))+1</f>
        <v>109</v>
      </c>
      <c r="C1023" t="str">
        <f>_xlfn.XLOOKUP(A1023,tblProducts[Column1],tblProducts[Description])</f>
        <v>BEROL 467 BULK</v>
      </c>
      <c r="D1023" t="str">
        <f>_xlfn.XLOOKUP(B1023,tblProducts[Column1],tblProducts[Description])</f>
        <v>ETHYLAN HB4/BULK</v>
      </c>
      <c r="E1023" t="s">
        <v>9</v>
      </c>
      <c r="F1023" t="s">
        <v>12</v>
      </c>
      <c r="G1023" t="s">
        <v>7</v>
      </c>
      <c r="H1023" t="s">
        <v>8</v>
      </c>
      <c r="I1023">
        <f t="shared" si="15"/>
        <v>2</v>
      </c>
      <c r="L1023" t="str">
        <v>BEROL 467 BULK</v>
      </c>
      <c r="M1023" t="str">
        <v>ETHYLAN HB4/BULK</v>
      </c>
      <c r="N1023">
        <v>2</v>
      </c>
    </row>
    <row r="1024" spans="1:14">
      <c r="A1024">
        <f>IF(MOD(ROW()-3,COUNTA(tblProducts[Description]))=0,A1023+1,A1023)</f>
        <v>9</v>
      </c>
      <c r="B1024">
        <f>MOD(ROW()-3,COUNTA(tblProducts[Description]))+1</f>
        <v>110</v>
      </c>
      <c r="C1024" t="str">
        <f>_xlfn.XLOOKUP(A1024,tblProducts[Column1],tblProducts[Description])</f>
        <v>BEROL 467 BULK</v>
      </c>
      <c r="D1024" t="str">
        <f>_xlfn.XLOOKUP(B1024,tblProducts[Column1],tblProducts[Description])</f>
        <v>ADSEE AB 600 BULK</v>
      </c>
      <c r="E1024" t="s">
        <v>9</v>
      </c>
      <c r="F1024" t="s">
        <v>12</v>
      </c>
      <c r="G1024" t="s">
        <v>7</v>
      </c>
      <c r="H1024" t="s">
        <v>8</v>
      </c>
      <c r="I1024">
        <f t="shared" si="15"/>
        <v>2</v>
      </c>
      <c r="L1024" t="str">
        <v>BEROL 467 BULK</v>
      </c>
      <c r="M1024" t="str">
        <v>ADSEE AB 600 BULK</v>
      </c>
      <c r="N1024">
        <v>2</v>
      </c>
    </row>
    <row r="1025" spans="1:14">
      <c r="A1025">
        <f>IF(MOD(ROW()-3,COUNTA(tblProducts[Description]))=0,A1024+1,A1024)</f>
        <v>9</v>
      </c>
      <c r="B1025">
        <f>MOD(ROW()-3,COUNTA(tblProducts[Description]))+1</f>
        <v>111</v>
      </c>
      <c r="C1025" t="str">
        <f>_xlfn.XLOOKUP(A1025,tblProducts[Column1],tblProducts[Description])</f>
        <v>BEROL 467 BULK</v>
      </c>
      <c r="D1025" t="str">
        <f>_xlfn.XLOOKUP(B1025,tblProducts[Column1],tblProducts[Description])</f>
        <v>WITCONOL PT-320  BULK</v>
      </c>
      <c r="E1025" t="s">
        <v>9</v>
      </c>
      <c r="F1025" t="s">
        <v>12</v>
      </c>
      <c r="G1025" t="s">
        <v>7</v>
      </c>
      <c r="H1025" t="s">
        <v>8</v>
      </c>
      <c r="I1025">
        <f t="shared" si="15"/>
        <v>2</v>
      </c>
      <c r="L1025" t="str">
        <v>BEROL 467 BULK</v>
      </c>
      <c r="M1025" t="str">
        <v>WITCONOL PT-320  BULK</v>
      </c>
      <c r="N1025">
        <v>2</v>
      </c>
    </row>
    <row r="1026" spans="1:14">
      <c r="A1026">
        <f>IF(MOD(ROW()-3,COUNTA(tblProducts[Description]))=0,A1025+1,A1025)</f>
        <v>9</v>
      </c>
      <c r="B1026">
        <f>MOD(ROW()-3,COUNTA(tblProducts[Description]))+1</f>
        <v>112</v>
      </c>
      <c r="C1026" t="str">
        <f>_xlfn.XLOOKUP(A1026,tblProducts[Column1],tblProducts[Description])</f>
        <v>BEROL 467 BULK</v>
      </c>
      <c r="D1026" t="str">
        <f>_xlfn.XLOOKUP(B1026,tblProducts[Column1],tblProducts[Description])</f>
        <v>ETHYLAN DA-3 BULK</v>
      </c>
      <c r="E1026" t="s">
        <v>9</v>
      </c>
      <c r="F1026" t="s">
        <v>12</v>
      </c>
      <c r="G1026" t="s">
        <v>9</v>
      </c>
      <c r="H1026" t="s">
        <v>8</v>
      </c>
      <c r="I1026">
        <f t="shared" si="15"/>
        <v>4</v>
      </c>
      <c r="L1026" t="str">
        <v>BEROL 467 BULK</v>
      </c>
      <c r="M1026" t="str">
        <v>ETHYLAN DA-3 BULK</v>
      </c>
      <c r="N1026">
        <v>4</v>
      </c>
    </row>
    <row r="1027" spans="1:14">
      <c r="A1027">
        <f>IF(MOD(ROW()-3,COUNTA(tblProducts[Description]))=0,A1026+1,A1026)</f>
        <v>9</v>
      </c>
      <c r="B1027">
        <f>MOD(ROW()-3,COUNTA(tblProducts[Description]))+1</f>
        <v>113</v>
      </c>
      <c r="C1027" t="str">
        <f>_xlfn.XLOOKUP(A1027,tblProducts[Column1],tblProducts[Description])</f>
        <v>BEROL 467 BULK</v>
      </c>
      <c r="D1027" t="str">
        <f>_xlfn.XLOOKUP(B1027,tblProducts[Column1],tblProducts[Description])</f>
        <v>ETHOMEEN O/12 BULK</v>
      </c>
      <c r="E1027" t="s">
        <v>9</v>
      </c>
      <c r="F1027" t="s">
        <v>12</v>
      </c>
      <c r="G1027" t="s">
        <v>9</v>
      </c>
      <c r="H1027" t="s">
        <v>8</v>
      </c>
      <c r="I1027">
        <f t="shared" si="15"/>
        <v>4</v>
      </c>
      <c r="L1027" t="str">
        <v>BEROL 467 BULK</v>
      </c>
      <c r="M1027" t="str">
        <v>ETHOMEEN O/12 BULK</v>
      </c>
      <c r="N1027">
        <v>4</v>
      </c>
    </row>
    <row r="1028" spans="1:14">
      <c r="A1028">
        <f>IF(MOD(ROW()-3,COUNTA(tblProducts[Description]))=0,A1027+1,A1027)</f>
        <v>9</v>
      </c>
      <c r="B1028">
        <f>MOD(ROW()-3,COUNTA(tblProducts[Description]))+1</f>
        <v>114</v>
      </c>
      <c r="C1028" t="str">
        <f>_xlfn.XLOOKUP(A1028,tblProducts[Column1],tblProducts[Description])</f>
        <v>BEROL 467 BULK</v>
      </c>
      <c r="D1028" t="str">
        <f>_xlfn.XLOOKUP(B1028,tblProducts[Column1],tblProducts[Description])</f>
        <v>WITCONOL PT-1000 BULK</v>
      </c>
      <c r="E1028" t="s">
        <v>9</v>
      </c>
      <c r="F1028" t="s">
        <v>12</v>
      </c>
      <c r="G1028" t="s">
        <v>7</v>
      </c>
      <c r="H1028" t="s">
        <v>8</v>
      </c>
      <c r="I1028">
        <f t="shared" ref="I1028:I1091" si="16">IF(E1028="NO",0,IF(F1028="HEEL WASH",1.5,2))+IF(G1028="NO",0,2)</f>
        <v>2</v>
      </c>
      <c r="L1028" t="str">
        <v>BEROL 467 BULK</v>
      </c>
      <c r="M1028" t="str">
        <v>WITCONOL PT-1000 BULK</v>
      </c>
      <c r="N1028">
        <v>2</v>
      </c>
    </row>
    <row r="1029" spans="1:14">
      <c r="A1029">
        <f>IF(MOD(ROW()-3,COUNTA(tblProducts[Description]))=0,A1028+1,A1028)</f>
        <v>10</v>
      </c>
      <c r="B1029">
        <f>MOD(ROW()-3,COUNTA(tblProducts[Description]))+1</f>
        <v>1</v>
      </c>
      <c r="C1029" t="str">
        <f>_xlfn.XLOOKUP(A1029,tblProducts[Column1],tblProducts[Description])</f>
        <v>BEROL OX 91-6 BULK</v>
      </c>
      <c r="D1029" t="str">
        <f>_xlfn.XLOOKUP(B1029,tblProducts[Column1],tblProducts[Description])</f>
        <v>ADSEE 4130 BULK</v>
      </c>
      <c r="E1029" t="s">
        <v>9</v>
      </c>
      <c r="F1029" t="s">
        <v>12</v>
      </c>
      <c r="G1029" t="s">
        <v>7</v>
      </c>
      <c r="H1029" t="s">
        <v>8</v>
      </c>
      <c r="I1029">
        <f t="shared" si="16"/>
        <v>2</v>
      </c>
      <c r="L1029" t="str">
        <v>BEROL OX 91-6 BULK</v>
      </c>
      <c r="M1029" t="str">
        <v>ADSEE 4130 BULK</v>
      </c>
      <c r="N1029">
        <v>2</v>
      </c>
    </row>
    <row r="1030" spans="1:14">
      <c r="A1030">
        <f>IF(MOD(ROW()-3,COUNTA(tblProducts[Description]))=0,A1029+1,A1029)</f>
        <v>10</v>
      </c>
      <c r="B1030">
        <f>MOD(ROW()-3,COUNTA(tblProducts[Description]))+1</f>
        <v>2</v>
      </c>
      <c r="C1030" t="str">
        <f>_xlfn.XLOOKUP(A1030,tblProducts[Column1],tblProducts[Description])</f>
        <v>BEROL OX 91-6 BULK</v>
      </c>
      <c r="D1030" t="str">
        <f>_xlfn.XLOOKUP(B1030,tblProducts[Column1],tblProducts[Description])</f>
        <v>ARMOSTAT 300 BULK</v>
      </c>
      <c r="E1030" t="s">
        <v>9</v>
      </c>
      <c r="F1030" t="s">
        <v>12</v>
      </c>
      <c r="G1030" t="s">
        <v>7</v>
      </c>
      <c r="H1030" t="s">
        <v>8</v>
      </c>
      <c r="I1030">
        <f t="shared" si="16"/>
        <v>2</v>
      </c>
      <c r="L1030" t="str">
        <v>BEROL OX 91-6 BULK</v>
      </c>
      <c r="M1030" t="str">
        <v>ARMOSTAT 300 BULK</v>
      </c>
      <c r="N1030">
        <v>2</v>
      </c>
    </row>
    <row r="1031" spans="1:14">
      <c r="A1031">
        <f>IF(MOD(ROW()-3,COUNTA(tblProducts[Description]))=0,A1030+1,A1030)</f>
        <v>10</v>
      </c>
      <c r="B1031">
        <f>MOD(ROW()-3,COUNTA(tblProducts[Description]))+1</f>
        <v>3</v>
      </c>
      <c r="C1031" t="str">
        <f>_xlfn.XLOOKUP(A1031,tblProducts[Column1],tblProducts[Description])</f>
        <v>BEROL OX 91-6 BULK</v>
      </c>
      <c r="D1031" t="str">
        <f>_xlfn.XLOOKUP(B1031,tblProducts[Column1],tblProducts[Description])</f>
        <v>ARMOSTAT 400 BULK</v>
      </c>
      <c r="E1031" t="s">
        <v>9</v>
      </c>
      <c r="F1031" t="s">
        <v>12</v>
      </c>
      <c r="G1031" t="s">
        <v>7</v>
      </c>
      <c r="H1031" t="s">
        <v>8</v>
      </c>
      <c r="I1031">
        <f t="shared" si="16"/>
        <v>2</v>
      </c>
      <c r="L1031" t="str">
        <v>BEROL OX 91-6 BULK</v>
      </c>
      <c r="M1031" t="str">
        <v>ARMOSTAT 400 BULK</v>
      </c>
      <c r="N1031">
        <v>2</v>
      </c>
    </row>
    <row r="1032" spans="1:14">
      <c r="A1032">
        <f>IF(MOD(ROW()-3,COUNTA(tblProducts[Description]))=0,A1031+1,A1031)</f>
        <v>10</v>
      </c>
      <c r="B1032">
        <f>MOD(ROW()-3,COUNTA(tblProducts[Description]))+1</f>
        <v>4</v>
      </c>
      <c r="C1032" t="str">
        <f>_xlfn.XLOOKUP(A1032,tblProducts[Column1],tblProducts[Description])</f>
        <v>BEROL OX 91-6 BULK</v>
      </c>
      <c r="D1032" t="str">
        <f>_xlfn.XLOOKUP(B1032,tblProducts[Column1],tblProducts[Description])</f>
        <v>ARMOSTAT 410 LM BULK</v>
      </c>
      <c r="E1032" t="s">
        <v>9</v>
      </c>
      <c r="F1032" t="s">
        <v>12</v>
      </c>
      <c r="G1032" t="s">
        <v>7</v>
      </c>
      <c r="H1032" t="s">
        <v>8</v>
      </c>
      <c r="I1032">
        <f t="shared" si="16"/>
        <v>2</v>
      </c>
      <c r="L1032" t="str">
        <v>BEROL OX 91-6 BULK</v>
      </c>
      <c r="M1032" t="str">
        <v>ARMOSTAT 410 LM BULK</v>
      </c>
      <c r="N1032">
        <v>2</v>
      </c>
    </row>
    <row r="1033" spans="1:14">
      <c r="A1033">
        <f>IF(MOD(ROW()-3,COUNTA(tblProducts[Description]))=0,A1032+1,A1032)</f>
        <v>10</v>
      </c>
      <c r="B1033">
        <f>MOD(ROW()-3,COUNTA(tblProducts[Description]))+1</f>
        <v>5</v>
      </c>
      <c r="C1033" t="str">
        <f>_xlfn.XLOOKUP(A1033,tblProducts[Column1],tblProducts[Description])</f>
        <v>BEROL OX 91-6 BULK</v>
      </c>
      <c r="D1033" t="str">
        <f>_xlfn.XLOOKUP(B1033,tblProducts[Column1],tblProducts[Description])</f>
        <v>ARMUL HE 5070 BULK</v>
      </c>
      <c r="E1033" t="s">
        <v>9</v>
      </c>
      <c r="F1033" t="s">
        <v>12</v>
      </c>
      <c r="G1033" t="s">
        <v>7</v>
      </c>
      <c r="H1033" t="s">
        <v>8</v>
      </c>
      <c r="I1033">
        <f t="shared" si="16"/>
        <v>2</v>
      </c>
      <c r="L1033" t="str">
        <v>BEROL OX 91-6 BULK</v>
      </c>
      <c r="M1033" t="str">
        <v>ARMUL HE 5070 BULK</v>
      </c>
      <c r="N1033">
        <v>2</v>
      </c>
    </row>
    <row r="1034" spans="1:14">
      <c r="A1034">
        <f>IF(MOD(ROW()-3,COUNTA(tblProducts[Description]))=0,A1033+1,A1033)</f>
        <v>10</v>
      </c>
      <c r="B1034">
        <f>MOD(ROW()-3,COUNTA(tblProducts[Description]))+1</f>
        <v>6</v>
      </c>
      <c r="C1034" t="str">
        <f>_xlfn.XLOOKUP(A1034,tblProducts[Column1],tblProducts[Description])</f>
        <v>BEROL OX 91-6 BULK</v>
      </c>
      <c r="D1034" t="str">
        <f>_xlfn.XLOOKUP(B1034,tblProducts[Column1],tblProducts[Description])</f>
        <v>BEROL 260 BULK</v>
      </c>
      <c r="E1034" t="s">
        <v>9</v>
      </c>
      <c r="F1034" t="s">
        <v>12</v>
      </c>
      <c r="G1034" t="s">
        <v>7</v>
      </c>
      <c r="H1034" t="s">
        <v>8</v>
      </c>
      <c r="I1034">
        <f t="shared" si="16"/>
        <v>2</v>
      </c>
      <c r="L1034" t="str">
        <v>BEROL OX 91-6 BULK</v>
      </c>
      <c r="M1034" t="str">
        <v>BEROL 260 BULK</v>
      </c>
      <c r="N1034">
        <v>2</v>
      </c>
    </row>
    <row r="1035" spans="1:14">
      <c r="A1035">
        <f>IF(MOD(ROW()-3,COUNTA(tblProducts[Description]))=0,A1034+1,A1034)</f>
        <v>10</v>
      </c>
      <c r="B1035">
        <f>MOD(ROW()-3,COUNTA(tblProducts[Description]))+1</f>
        <v>7</v>
      </c>
      <c r="C1035" t="str">
        <f>_xlfn.XLOOKUP(A1035,tblProducts[Column1],tblProducts[Description])</f>
        <v>BEROL OX 91-6 BULK</v>
      </c>
      <c r="D1035" t="str">
        <f>_xlfn.XLOOKUP(B1035,tblProducts[Column1],tblProducts[Description])</f>
        <v>BEROL 266 BULK</v>
      </c>
      <c r="E1035" t="s">
        <v>9</v>
      </c>
      <c r="F1035" t="s">
        <v>12</v>
      </c>
      <c r="G1035" t="s">
        <v>7</v>
      </c>
      <c r="H1035" t="s">
        <v>8</v>
      </c>
      <c r="I1035">
        <f t="shared" si="16"/>
        <v>2</v>
      </c>
      <c r="L1035" t="str">
        <v>BEROL OX 91-6 BULK</v>
      </c>
      <c r="M1035" t="str">
        <v>BEROL 266 BULK</v>
      </c>
      <c r="N1035">
        <v>2</v>
      </c>
    </row>
    <row r="1036" spans="1:14">
      <c r="A1036">
        <f>IF(MOD(ROW()-3,COUNTA(tblProducts[Description]))=0,A1035+1,A1035)</f>
        <v>10</v>
      </c>
      <c r="B1036">
        <f>MOD(ROW()-3,COUNTA(tblProducts[Description]))+1</f>
        <v>8</v>
      </c>
      <c r="C1036" t="str">
        <f>_xlfn.XLOOKUP(A1036,tblProducts[Column1],tblProducts[Description])</f>
        <v>BEROL OX 91-6 BULK</v>
      </c>
      <c r="D1036" t="str">
        <f>_xlfn.XLOOKUP(B1036,tblProducts[Column1],tblProducts[Description])</f>
        <v>BEROL 266V BULK</v>
      </c>
      <c r="E1036" t="s">
        <v>9</v>
      </c>
      <c r="F1036" t="s">
        <v>12</v>
      </c>
      <c r="G1036" t="s">
        <v>7</v>
      </c>
      <c r="H1036" t="s">
        <v>8</v>
      </c>
      <c r="I1036">
        <f t="shared" si="16"/>
        <v>2</v>
      </c>
      <c r="L1036" t="str">
        <v>BEROL OX 91-6 BULK</v>
      </c>
      <c r="M1036" t="str">
        <v>BEROL 266V BULK</v>
      </c>
      <c r="N1036">
        <v>2</v>
      </c>
    </row>
    <row r="1037" spans="1:14">
      <c r="A1037">
        <f>IF(MOD(ROW()-3,COUNTA(tblProducts[Description]))=0,A1036+1,A1036)</f>
        <v>10</v>
      </c>
      <c r="B1037">
        <f>MOD(ROW()-3,COUNTA(tblProducts[Description]))+1</f>
        <v>9</v>
      </c>
      <c r="C1037" t="str">
        <f>_xlfn.XLOOKUP(A1037,tblProducts[Column1],tblProducts[Description])</f>
        <v>BEROL OX 91-6 BULK</v>
      </c>
      <c r="D1037" t="str">
        <f>_xlfn.XLOOKUP(B1037,tblProducts[Column1],tblProducts[Description])</f>
        <v>BEROL 467 BULK</v>
      </c>
      <c r="E1037" t="s">
        <v>9</v>
      </c>
      <c r="F1037" t="s">
        <v>12</v>
      </c>
      <c r="G1037" t="s">
        <v>7</v>
      </c>
      <c r="H1037" t="s">
        <v>8</v>
      </c>
      <c r="I1037">
        <f t="shared" si="16"/>
        <v>2</v>
      </c>
      <c r="L1037" t="str">
        <v>BEROL OX 91-6 BULK</v>
      </c>
      <c r="M1037" t="str">
        <v>BEROL 467 BULK</v>
      </c>
      <c r="N1037">
        <v>2</v>
      </c>
    </row>
    <row r="1038" spans="1:14">
      <c r="A1038">
        <f>IF(MOD(ROW()-3,COUNTA(tblProducts[Description]))=0,A1037+1,A1037)</f>
        <v>10</v>
      </c>
      <c r="B1038">
        <f>MOD(ROW()-3,COUNTA(tblProducts[Description]))+1</f>
        <v>10</v>
      </c>
      <c r="C1038" t="str">
        <f>_xlfn.XLOOKUP(A1038,tblProducts[Column1],tblProducts[Description])</f>
        <v>BEROL OX 91-6 BULK</v>
      </c>
      <c r="D1038" t="str">
        <f>_xlfn.XLOOKUP(B1038,tblProducts[Column1],tblProducts[Description])</f>
        <v>BEROL OX 91-6 BULK</v>
      </c>
      <c r="E1038" t="s">
        <v>9</v>
      </c>
      <c r="F1038" t="s">
        <v>12</v>
      </c>
      <c r="G1038" t="s">
        <v>7</v>
      </c>
      <c r="H1038" t="s">
        <v>8</v>
      </c>
      <c r="I1038">
        <f t="shared" si="16"/>
        <v>2</v>
      </c>
      <c r="L1038" t="str">
        <v>BEROL OX 91-6 BULK</v>
      </c>
      <c r="M1038" t="str">
        <v>BEROL OX 91-6 BULK</v>
      </c>
      <c r="N1038">
        <v>2</v>
      </c>
    </row>
    <row r="1039" spans="1:14">
      <c r="A1039">
        <f>IF(MOD(ROW()-3,COUNTA(tblProducts[Description]))=0,A1038+1,A1038)</f>
        <v>10</v>
      </c>
      <c r="B1039">
        <f>MOD(ROW()-3,COUNTA(tblProducts[Description]))+1</f>
        <v>11</v>
      </c>
      <c r="C1039" t="str">
        <f>_xlfn.XLOOKUP(A1039,tblProducts[Column1],tblProducts[Description])</f>
        <v>BEROL OX 91-6 BULK</v>
      </c>
      <c r="D1039" t="str">
        <f>_xlfn.XLOOKUP(B1039,tblProducts[Column1],tblProducts[Description])</f>
        <v>C-5635 BULK</v>
      </c>
      <c r="E1039" t="s">
        <v>9</v>
      </c>
      <c r="F1039" t="s">
        <v>12</v>
      </c>
      <c r="G1039" t="s">
        <v>7</v>
      </c>
      <c r="H1039" t="s">
        <v>8</v>
      </c>
      <c r="I1039">
        <f t="shared" si="16"/>
        <v>2</v>
      </c>
      <c r="L1039" t="str">
        <v>BEROL OX 91-6 BULK</v>
      </c>
      <c r="M1039" t="str">
        <v>C-5635 BULK</v>
      </c>
      <c r="N1039">
        <v>2</v>
      </c>
    </row>
    <row r="1040" spans="1:14">
      <c r="A1040">
        <f>IF(MOD(ROW()-3,COUNTA(tblProducts[Description]))=0,A1039+1,A1039)</f>
        <v>10</v>
      </c>
      <c r="B1040">
        <f>MOD(ROW()-3,COUNTA(tblProducts[Description]))+1</f>
        <v>12</v>
      </c>
      <c r="C1040" t="str">
        <f>_xlfn.XLOOKUP(A1040,tblProducts[Column1],tblProducts[Description])</f>
        <v>BEROL OX 91-6 BULK</v>
      </c>
      <c r="D1040" t="str">
        <f>_xlfn.XLOOKUP(B1040,tblProducts[Column1],tblProducts[Description])</f>
        <v>C-6290 BULK</v>
      </c>
      <c r="E1040" t="s">
        <v>9</v>
      </c>
      <c r="F1040" t="s">
        <v>12</v>
      </c>
      <c r="G1040" t="s">
        <v>7</v>
      </c>
      <c r="H1040" t="s">
        <v>8</v>
      </c>
      <c r="I1040">
        <f t="shared" si="16"/>
        <v>2</v>
      </c>
      <c r="L1040" t="str">
        <v>BEROL OX 91-6 BULK</v>
      </c>
      <c r="M1040" t="str">
        <v>C-6290 BULK</v>
      </c>
      <c r="N1040">
        <v>2</v>
      </c>
    </row>
    <row r="1041" spans="1:14">
      <c r="A1041">
        <f>IF(MOD(ROW()-3,COUNTA(tblProducts[Description]))=0,A1040+1,A1040)</f>
        <v>10</v>
      </c>
      <c r="B1041">
        <f>MOD(ROW()-3,COUNTA(tblProducts[Description]))+1</f>
        <v>13</v>
      </c>
      <c r="C1041" t="str">
        <f>_xlfn.XLOOKUP(A1041,tblProducts[Column1],tblProducts[Description])</f>
        <v>BEROL OX 91-6 BULK</v>
      </c>
      <c r="D1041" t="str">
        <f>_xlfn.XLOOKUP(B1041,tblProducts[Column1],tblProducts[Description])</f>
        <v>C-6385 BULK</v>
      </c>
      <c r="E1041" t="s">
        <v>9</v>
      </c>
      <c r="F1041" t="s">
        <v>12</v>
      </c>
      <c r="G1041" t="s">
        <v>7</v>
      </c>
      <c r="H1041" t="s">
        <v>8</v>
      </c>
      <c r="I1041">
        <f t="shared" si="16"/>
        <v>2</v>
      </c>
      <c r="L1041" t="str">
        <v>BEROL OX 91-6 BULK</v>
      </c>
      <c r="M1041" t="str">
        <v>C-6385 BULK</v>
      </c>
      <c r="N1041">
        <v>2</v>
      </c>
    </row>
    <row r="1042" spans="1:14">
      <c r="A1042">
        <f>IF(MOD(ROW()-3,COUNTA(tblProducts[Description]))=0,A1041+1,A1041)</f>
        <v>10</v>
      </c>
      <c r="B1042">
        <f>MOD(ROW()-3,COUNTA(tblProducts[Description]))+1</f>
        <v>14</v>
      </c>
      <c r="C1042" t="str">
        <f>_xlfn.XLOOKUP(A1042,tblProducts[Column1],tblProducts[Description])</f>
        <v>BEROL OX 91-6 BULK</v>
      </c>
      <c r="D1042" t="str">
        <f>_xlfn.XLOOKUP(B1042,tblProducts[Column1],tblProducts[Description])</f>
        <v>C-6427 BULK</v>
      </c>
      <c r="E1042" t="s">
        <v>9</v>
      </c>
      <c r="F1042" t="s">
        <v>12</v>
      </c>
      <c r="G1042" t="s">
        <v>7</v>
      </c>
      <c r="H1042" t="s">
        <v>8</v>
      </c>
      <c r="I1042">
        <f t="shared" si="16"/>
        <v>2</v>
      </c>
      <c r="L1042" t="str">
        <v>BEROL OX 91-6 BULK</v>
      </c>
      <c r="M1042" t="str">
        <v>C-6427 BULK</v>
      </c>
      <c r="N1042">
        <v>2</v>
      </c>
    </row>
    <row r="1043" spans="1:14">
      <c r="A1043">
        <f>IF(MOD(ROW()-3,COUNTA(tblProducts[Description]))=0,A1042+1,A1042)</f>
        <v>10</v>
      </c>
      <c r="B1043">
        <f>MOD(ROW()-3,COUNTA(tblProducts[Description]))+1</f>
        <v>15</v>
      </c>
      <c r="C1043" t="str">
        <f>_xlfn.XLOOKUP(A1043,tblProducts[Column1],tblProducts[Description])</f>
        <v>BEROL OX 91-6 BULK</v>
      </c>
      <c r="D1043" t="str">
        <f>_xlfn.XLOOKUP(B1043,tblProducts[Column1],tblProducts[Description])</f>
        <v>EMULPON CO-200 BULK</v>
      </c>
      <c r="E1043" t="s">
        <v>9</v>
      </c>
      <c r="F1043" t="s">
        <v>12</v>
      </c>
      <c r="G1043" t="s">
        <v>7</v>
      </c>
      <c r="H1043" t="s">
        <v>8</v>
      </c>
      <c r="I1043">
        <f t="shared" si="16"/>
        <v>2</v>
      </c>
      <c r="L1043" t="str">
        <v>BEROL OX 91-6 BULK</v>
      </c>
      <c r="M1043" t="str">
        <v>EMULPON CO-200 BULK</v>
      </c>
      <c r="N1043">
        <v>2</v>
      </c>
    </row>
    <row r="1044" spans="1:14">
      <c r="A1044">
        <f>IF(MOD(ROW()-3,COUNTA(tblProducts[Description]))=0,A1043+1,A1043)</f>
        <v>10</v>
      </c>
      <c r="B1044">
        <f>MOD(ROW()-3,COUNTA(tblProducts[Description]))+1</f>
        <v>16</v>
      </c>
      <c r="C1044" t="str">
        <f>_xlfn.XLOOKUP(A1044,tblProducts[Column1],tblProducts[Description])</f>
        <v>BEROL OX 91-6 BULK</v>
      </c>
      <c r="D1044" t="str">
        <f>_xlfn.XLOOKUP(B1044,tblProducts[Column1],tblProducts[Description])</f>
        <v>EMULPON CO-360 BULK</v>
      </c>
      <c r="E1044" t="s">
        <v>9</v>
      </c>
      <c r="F1044" t="s">
        <v>12</v>
      </c>
      <c r="G1044" t="s">
        <v>7</v>
      </c>
      <c r="H1044" t="s">
        <v>8</v>
      </c>
      <c r="I1044">
        <f t="shared" si="16"/>
        <v>2</v>
      </c>
      <c r="L1044" t="str">
        <v>BEROL OX 91-6 BULK</v>
      </c>
      <c r="M1044" t="str">
        <v>EMULPON CO-360 BULK</v>
      </c>
      <c r="N1044">
        <v>2</v>
      </c>
    </row>
    <row r="1045" spans="1:14">
      <c r="A1045">
        <f>IF(MOD(ROW()-3,COUNTA(tblProducts[Description]))=0,A1044+1,A1044)</f>
        <v>10</v>
      </c>
      <c r="B1045">
        <f>MOD(ROW()-3,COUNTA(tblProducts[Description]))+1</f>
        <v>17</v>
      </c>
      <c r="C1045" t="str">
        <f>_xlfn.XLOOKUP(A1045,tblProducts[Column1],tblProducts[Description])</f>
        <v>BEROL OX 91-6 BULK</v>
      </c>
      <c r="D1045" t="str">
        <f>_xlfn.XLOOKUP(B1045,tblProducts[Column1],tblProducts[Description])</f>
        <v>EMULPON CO-550 BULK</v>
      </c>
      <c r="E1045" t="s">
        <v>9</v>
      </c>
      <c r="F1045" t="s">
        <v>12</v>
      </c>
      <c r="G1045" t="s">
        <v>7</v>
      </c>
      <c r="H1045" t="s">
        <v>8</v>
      </c>
      <c r="I1045">
        <f t="shared" si="16"/>
        <v>2</v>
      </c>
      <c r="L1045" t="str">
        <v>BEROL OX 91-6 BULK</v>
      </c>
      <c r="M1045" t="str">
        <v>EMULPON CO-550 BULK</v>
      </c>
      <c r="N1045">
        <v>2</v>
      </c>
    </row>
    <row r="1046" spans="1:14">
      <c r="A1046">
        <f>IF(MOD(ROW()-3,COUNTA(tblProducts[Description]))=0,A1045+1,A1045)</f>
        <v>10</v>
      </c>
      <c r="B1046">
        <f>MOD(ROW()-3,COUNTA(tblProducts[Description]))+1</f>
        <v>18</v>
      </c>
      <c r="C1046" t="str">
        <f>_xlfn.XLOOKUP(A1046,tblProducts[Column1],tblProducts[Description])</f>
        <v>BEROL OX 91-6 BULK</v>
      </c>
      <c r="D1046" t="str">
        <f>_xlfn.XLOOKUP(B1046,tblProducts[Column1],tblProducts[Description])</f>
        <v>ETHODUOMEEN HT/13 BULK</v>
      </c>
      <c r="E1046" t="s">
        <v>9</v>
      </c>
      <c r="F1046" t="s">
        <v>12</v>
      </c>
      <c r="G1046" t="s">
        <v>7</v>
      </c>
      <c r="H1046" t="s">
        <v>8</v>
      </c>
      <c r="I1046">
        <f t="shared" si="16"/>
        <v>2</v>
      </c>
      <c r="L1046" t="str">
        <v>BEROL OX 91-6 BULK</v>
      </c>
      <c r="M1046" t="str">
        <v>ETHODUOMEEN HT/13 BULK</v>
      </c>
      <c r="N1046">
        <v>2</v>
      </c>
    </row>
    <row r="1047" spans="1:14">
      <c r="A1047">
        <f>IF(MOD(ROW()-3,COUNTA(tblProducts[Description]))=0,A1046+1,A1046)</f>
        <v>10</v>
      </c>
      <c r="B1047">
        <f>MOD(ROW()-3,COUNTA(tblProducts[Description]))+1</f>
        <v>19</v>
      </c>
      <c r="C1047" t="str">
        <f>_xlfn.XLOOKUP(A1047,tblProducts[Column1],tblProducts[Description])</f>
        <v>BEROL OX 91-6 BULK</v>
      </c>
      <c r="D1047" t="str">
        <f>_xlfn.XLOOKUP(B1047,tblProducts[Column1],tblProducts[Description])</f>
        <v>ETHODUOMEEN T/13 BULK</v>
      </c>
      <c r="E1047" t="s">
        <v>9</v>
      </c>
      <c r="F1047" t="s">
        <v>12</v>
      </c>
      <c r="G1047" t="s">
        <v>7</v>
      </c>
      <c r="H1047" t="s">
        <v>8</v>
      </c>
      <c r="I1047">
        <f t="shared" si="16"/>
        <v>2</v>
      </c>
      <c r="L1047" t="str">
        <v>BEROL OX 91-6 BULK</v>
      </c>
      <c r="M1047" t="str">
        <v>ETHODUOMEEN T/13 BULK</v>
      </c>
      <c r="N1047">
        <v>2</v>
      </c>
    </row>
    <row r="1048" spans="1:14">
      <c r="A1048">
        <f>IF(MOD(ROW()-3,COUNTA(tblProducts[Description]))=0,A1047+1,A1047)</f>
        <v>10</v>
      </c>
      <c r="B1048">
        <f>MOD(ROW()-3,COUNTA(tblProducts[Description]))+1</f>
        <v>20</v>
      </c>
      <c r="C1048" t="str">
        <f>_xlfn.XLOOKUP(A1048,tblProducts[Column1],tblProducts[Description])</f>
        <v>BEROL OX 91-6 BULK</v>
      </c>
      <c r="D1048" t="str">
        <f>_xlfn.XLOOKUP(B1048,tblProducts[Column1],tblProducts[Description])</f>
        <v>ETHODUOMEEN T/13N BULK</v>
      </c>
      <c r="E1048" t="s">
        <v>9</v>
      </c>
      <c r="F1048" t="s">
        <v>12</v>
      </c>
      <c r="G1048" t="s">
        <v>7</v>
      </c>
      <c r="H1048" t="s">
        <v>8</v>
      </c>
      <c r="I1048">
        <f t="shared" si="16"/>
        <v>2</v>
      </c>
      <c r="L1048" t="str">
        <v>BEROL OX 91-6 BULK</v>
      </c>
      <c r="M1048" t="str">
        <v>ETHODUOMEEN T/13N BULK</v>
      </c>
      <c r="N1048">
        <v>2</v>
      </c>
    </row>
    <row r="1049" spans="1:14">
      <c r="A1049">
        <f>IF(MOD(ROW()-3,COUNTA(tblProducts[Description]))=0,A1048+1,A1048)</f>
        <v>10</v>
      </c>
      <c r="B1049">
        <f>MOD(ROW()-3,COUNTA(tblProducts[Description]))+1</f>
        <v>21</v>
      </c>
      <c r="C1049" t="str">
        <f>_xlfn.XLOOKUP(A1049,tblProducts[Column1],tblProducts[Description])</f>
        <v>BEROL OX 91-6 BULK</v>
      </c>
      <c r="D1049" t="str">
        <f>_xlfn.XLOOKUP(B1049,tblProducts[Column1],tblProducts[Description])</f>
        <v>ETHODUOMEEN T/20 BULK</v>
      </c>
      <c r="E1049" t="s">
        <v>9</v>
      </c>
      <c r="F1049" t="s">
        <v>12</v>
      </c>
      <c r="G1049" t="s">
        <v>7</v>
      </c>
      <c r="H1049" t="s">
        <v>8</v>
      </c>
      <c r="I1049">
        <f t="shared" si="16"/>
        <v>2</v>
      </c>
      <c r="L1049" t="str">
        <v>BEROL OX 91-6 BULK</v>
      </c>
      <c r="M1049" t="str">
        <v>ETHODUOMEEN T/20 BULK</v>
      </c>
      <c r="N1049">
        <v>2</v>
      </c>
    </row>
    <row r="1050" spans="1:14">
      <c r="A1050">
        <f>IF(MOD(ROW()-3,COUNTA(tblProducts[Description]))=0,A1049+1,A1049)</f>
        <v>10</v>
      </c>
      <c r="B1050">
        <f>MOD(ROW()-3,COUNTA(tblProducts[Description]))+1</f>
        <v>22</v>
      </c>
      <c r="C1050" t="str">
        <f>_xlfn.XLOOKUP(A1050,tblProducts[Column1],tblProducts[Description])</f>
        <v>BEROL OX 91-6 BULK</v>
      </c>
      <c r="D1050" t="str">
        <f>_xlfn.XLOOKUP(B1050,tblProducts[Column1],tblProducts[Description])</f>
        <v>ETHODUOMEEN T/25 BULK</v>
      </c>
      <c r="E1050" t="s">
        <v>9</v>
      </c>
      <c r="F1050" t="s">
        <v>12</v>
      </c>
      <c r="G1050" t="s">
        <v>7</v>
      </c>
      <c r="H1050" t="s">
        <v>8</v>
      </c>
      <c r="I1050">
        <f t="shared" si="16"/>
        <v>2</v>
      </c>
      <c r="L1050" t="str">
        <v>BEROL OX 91-6 BULK</v>
      </c>
      <c r="M1050" t="str">
        <v>ETHODUOMEEN T/25 BULK</v>
      </c>
      <c r="N1050">
        <v>2</v>
      </c>
    </row>
    <row r="1051" spans="1:14">
      <c r="A1051">
        <f>IF(MOD(ROW()-3,COUNTA(tblProducts[Description]))=0,A1050+1,A1050)</f>
        <v>10</v>
      </c>
      <c r="B1051">
        <f>MOD(ROW()-3,COUNTA(tblProducts[Description]))+1</f>
        <v>23</v>
      </c>
      <c r="C1051" t="str">
        <f>_xlfn.XLOOKUP(A1051,tblProducts[Column1],tblProducts[Description])</f>
        <v>BEROL OX 91-6 BULK</v>
      </c>
      <c r="D1051" t="str">
        <f>_xlfn.XLOOKUP(B1051,tblProducts[Column1],tblProducts[Description])</f>
        <v>ETHOFAT 242/25 BULK</v>
      </c>
      <c r="E1051" t="s">
        <v>9</v>
      </c>
      <c r="F1051" t="s">
        <v>12</v>
      </c>
      <c r="G1051" t="s">
        <v>7</v>
      </c>
      <c r="H1051" t="s">
        <v>8</v>
      </c>
      <c r="I1051">
        <f t="shared" si="16"/>
        <v>2</v>
      </c>
      <c r="L1051" t="str">
        <v>BEROL OX 91-6 BULK</v>
      </c>
      <c r="M1051" t="str">
        <v>ETHOFAT 242/25 BULK</v>
      </c>
      <c r="N1051">
        <v>2</v>
      </c>
    </row>
    <row r="1052" spans="1:14">
      <c r="A1052">
        <f>IF(MOD(ROW()-3,COUNTA(tblProducts[Description]))=0,A1051+1,A1051)</f>
        <v>10</v>
      </c>
      <c r="B1052">
        <f>MOD(ROW()-3,COUNTA(tblProducts[Description]))+1</f>
        <v>24</v>
      </c>
      <c r="C1052" t="str">
        <f>_xlfn.XLOOKUP(A1052,tblProducts[Column1],tblProducts[Description])</f>
        <v>BEROL OX 91-6 BULK</v>
      </c>
      <c r="D1052" t="str">
        <f>_xlfn.XLOOKUP(B1052,tblProducts[Column1],tblProducts[Description])</f>
        <v>ETHOMEEN C/12S BULK</v>
      </c>
      <c r="E1052" t="s">
        <v>9</v>
      </c>
      <c r="F1052" t="s">
        <v>12</v>
      </c>
      <c r="G1052" t="s">
        <v>7</v>
      </c>
      <c r="H1052" t="s">
        <v>8</v>
      </c>
      <c r="I1052">
        <f t="shared" si="16"/>
        <v>2</v>
      </c>
      <c r="L1052" t="str">
        <v>BEROL OX 91-6 BULK</v>
      </c>
      <c r="M1052" t="str">
        <v>ETHOMEEN C/12S BULK</v>
      </c>
      <c r="N1052">
        <v>2</v>
      </c>
    </row>
    <row r="1053" spans="1:14">
      <c r="A1053">
        <f>IF(MOD(ROW()-3,COUNTA(tblProducts[Description]))=0,A1052+1,A1052)</f>
        <v>10</v>
      </c>
      <c r="B1053">
        <f>MOD(ROW()-3,COUNTA(tblProducts[Description]))+1</f>
        <v>25</v>
      </c>
      <c r="C1053" t="str">
        <f>_xlfn.XLOOKUP(A1053,tblProducts[Column1],tblProducts[Description])</f>
        <v>BEROL OX 91-6 BULK</v>
      </c>
      <c r="D1053" t="str">
        <f>_xlfn.XLOOKUP(B1053,tblProducts[Column1],tblProducts[Description])</f>
        <v>ETHOMEEN 18/12 BULK</v>
      </c>
      <c r="E1053" t="s">
        <v>9</v>
      </c>
      <c r="F1053" t="s">
        <v>12</v>
      </c>
      <c r="G1053" t="s">
        <v>7</v>
      </c>
      <c r="H1053" t="s">
        <v>8</v>
      </c>
      <c r="I1053">
        <f t="shared" si="16"/>
        <v>2</v>
      </c>
      <c r="L1053" t="str">
        <v>BEROL OX 91-6 BULK</v>
      </c>
      <c r="M1053" t="str">
        <v>ETHOMEEN 18/12 BULK</v>
      </c>
      <c r="N1053">
        <v>2</v>
      </c>
    </row>
    <row r="1054" spans="1:14">
      <c r="A1054">
        <f>IF(MOD(ROW()-3,COUNTA(tblProducts[Description]))=0,A1053+1,A1053)</f>
        <v>10</v>
      </c>
      <c r="B1054">
        <f>MOD(ROW()-3,COUNTA(tblProducts[Description]))+1</f>
        <v>26</v>
      </c>
      <c r="C1054" t="str">
        <f>_xlfn.XLOOKUP(A1054,tblProducts[Column1],tblProducts[Description])</f>
        <v>BEROL OX 91-6 BULK</v>
      </c>
      <c r="D1054" t="str">
        <f>_xlfn.XLOOKUP(B1054,tblProducts[Column1],tblProducts[Description])</f>
        <v>ETHOMEEN 18/25 BULK</v>
      </c>
      <c r="E1054" t="s">
        <v>9</v>
      </c>
      <c r="F1054" t="s">
        <v>12</v>
      </c>
      <c r="G1054" t="s">
        <v>7</v>
      </c>
      <c r="H1054" t="s">
        <v>8</v>
      </c>
      <c r="I1054">
        <f t="shared" si="16"/>
        <v>2</v>
      </c>
      <c r="L1054" t="str">
        <v>BEROL OX 91-6 BULK</v>
      </c>
      <c r="M1054" t="str">
        <v>ETHOMEEN 18/25 BULK</v>
      </c>
      <c r="N1054">
        <v>2</v>
      </c>
    </row>
    <row r="1055" spans="1:14">
      <c r="A1055">
        <f>IF(MOD(ROW()-3,COUNTA(tblProducts[Description]))=0,A1054+1,A1054)</f>
        <v>10</v>
      </c>
      <c r="B1055">
        <f>MOD(ROW()-3,COUNTA(tblProducts[Description]))+1</f>
        <v>27</v>
      </c>
      <c r="C1055" t="str">
        <f>_xlfn.XLOOKUP(A1055,tblProducts[Column1],tblProducts[Description])</f>
        <v>BEROL OX 91-6 BULK</v>
      </c>
      <c r="D1055" t="str">
        <f>_xlfn.XLOOKUP(B1055,tblProducts[Column1],tblProducts[Description])</f>
        <v>ETHOMEEN C/12 BULK</v>
      </c>
      <c r="E1055" t="s">
        <v>9</v>
      </c>
      <c r="F1055" t="s">
        <v>12</v>
      </c>
      <c r="G1055" t="s">
        <v>7</v>
      </c>
      <c r="H1055" t="s">
        <v>8</v>
      </c>
      <c r="I1055">
        <f t="shared" si="16"/>
        <v>2</v>
      </c>
      <c r="L1055" t="str">
        <v>BEROL OX 91-6 BULK</v>
      </c>
      <c r="M1055" t="str">
        <v>ETHOMEEN C/12 BULK</v>
      </c>
      <c r="N1055">
        <v>2</v>
      </c>
    </row>
    <row r="1056" spans="1:14">
      <c r="A1056">
        <f>IF(MOD(ROW()-3,COUNTA(tblProducts[Description]))=0,A1055+1,A1055)</f>
        <v>10</v>
      </c>
      <c r="B1056">
        <f>MOD(ROW()-3,COUNTA(tblProducts[Description]))+1</f>
        <v>28</v>
      </c>
      <c r="C1056" t="str">
        <f>_xlfn.XLOOKUP(A1056,tblProducts[Column1],tblProducts[Description])</f>
        <v>BEROL OX 91-6 BULK</v>
      </c>
      <c r="D1056" t="str">
        <f>_xlfn.XLOOKUP(B1056,tblProducts[Column1],tblProducts[Description])</f>
        <v>ETHOMEEN C/12 M BULK</v>
      </c>
      <c r="E1056" t="s">
        <v>9</v>
      </c>
      <c r="F1056" t="s">
        <v>12</v>
      </c>
      <c r="G1056" t="s">
        <v>7</v>
      </c>
      <c r="H1056" t="s">
        <v>8</v>
      </c>
      <c r="I1056">
        <f t="shared" si="16"/>
        <v>2</v>
      </c>
      <c r="L1056" t="str">
        <v>BEROL OX 91-6 BULK</v>
      </c>
      <c r="M1056" t="str">
        <v>ETHOMEEN C/12 M BULK</v>
      </c>
      <c r="N1056">
        <v>2</v>
      </c>
    </row>
    <row r="1057" spans="1:14">
      <c r="A1057">
        <f>IF(MOD(ROW()-3,COUNTA(tblProducts[Description]))=0,A1056+1,A1056)</f>
        <v>10</v>
      </c>
      <c r="B1057">
        <f>MOD(ROW()-3,COUNTA(tblProducts[Description]))+1</f>
        <v>29</v>
      </c>
      <c r="C1057" t="str">
        <f>_xlfn.XLOOKUP(A1057,tblProducts[Column1],tblProducts[Description])</f>
        <v>BEROL OX 91-6 BULK</v>
      </c>
      <c r="D1057" t="str">
        <f>_xlfn.XLOOKUP(B1057,tblProducts[Column1],tblProducts[Description])</f>
        <v>ETHOMEEN C/12 SUN BULK</v>
      </c>
      <c r="E1057" t="s">
        <v>9</v>
      </c>
      <c r="F1057" t="s">
        <v>12</v>
      </c>
      <c r="G1057" t="s">
        <v>7</v>
      </c>
      <c r="H1057" t="s">
        <v>8</v>
      </c>
      <c r="I1057">
        <f t="shared" si="16"/>
        <v>2</v>
      </c>
      <c r="L1057" t="str">
        <v>BEROL OX 91-6 BULK</v>
      </c>
      <c r="M1057" t="str">
        <v>ETHOMEEN C/12 SUN BULK</v>
      </c>
      <c r="N1057">
        <v>2</v>
      </c>
    </row>
    <row r="1058" spans="1:14">
      <c r="A1058">
        <f>IF(MOD(ROW()-3,COUNTA(tblProducts[Description]))=0,A1057+1,A1057)</f>
        <v>10</v>
      </c>
      <c r="B1058">
        <f>MOD(ROW()-3,COUNTA(tblProducts[Description]))+1</f>
        <v>30</v>
      </c>
      <c r="C1058" t="str">
        <f>_xlfn.XLOOKUP(A1058,tblProducts[Column1],tblProducts[Description])</f>
        <v>BEROL OX 91-6 BULK</v>
      </c>
      <c r="D1058" t="str">
        <f>_xlfn.XLOOKUP(B1058,tblProducts[Column1],tblProducts[Description])</f>
        <v>ETHOMEEN C/12 UN BULK</v>
      </c>
      <c r="E1058" t="s">
        <v>9</v>
      </c>
      <c r="F1058" t="s">
        <v>12</v>
      </c>
      <c r="G1058" t="s">
        <v>7</v>
      </c>
      <c r="H1058" t="s">
        <v>8</v>
      </c>
      <c r="I1058">
        <f t="shared" si="16"/>
        <v>2</v>
      </c>
      <c r="L1058" t="str">
        <v>BEROL OX 91-6 BULK</v>
      </c>
      <c r="M1058" t="str">
        <v>ETHOMEEN C/12 UN BULK</v>
      </c>
      <c r="N1058">
        <v>2</v>
      </c>
    </row>
    <row r="1059" spans="1:14">
      <c r="A1059">
        <f>IF(MOD(ROW()-3,COUNTA(tblProducts[Description]))=0,A1058+1,A1058)</f>
        <v>10</v>
      </c>
      <c r="B1059">
        <f>MOD(ROW()-3,COUNTA(tblProducts[Description]))+1</f>
        <v>31</v>
      </c>
      <c r="C1059" t="str">
        <f>_xlfn.XLOOKUP(A1059,tblProducts[Column1],tblProducts[Description])</f>
        <v>BEROL OX 91-6 BULK</v>
      </c>
      <c r="D1059" t="str">
        <f>_xlfn.XLOOKUP(B1059,tblProducts[Column1],tblProducts[Description])</f>
        <v>ETHOMEEN C/15 BULK</v>
      </c>
      <c r="E1059" t="s">
        <v>7</v>
      </c>
      <c r="G1059" t="s">
        <v>7</v>
      </c>
      <c r="H1059" t="s">
        <v>8</v>
      </c>
      <c r="I1059">
        <f t="shared" si="16"/>
        <v>0</v>
      </c>
      <c r="L1059" t="str">
        <v>BEROL OX 91-6 BULK</v>
      </c>
      <c r="M1059" t="str">
        <v>ETHOMEEN C/15 BULK</v>
      </c>
      <c r="N1059">
        <v>0</v>
      </c>
    </row>
    <row r="1060" spans="1:14">
      <c r="A1060">
        <f>IF(MOD(ROW()-3,COUNTA(tblProducts[Description]))=0,A1059+1,A1059)</f>
        <v>10</v>
      </c>
      <c r="B1060">
        <f>MOD(ROW()-3,COUNTA(tblProducts[Description]))+1</f>
        <v>32</v>
      </c>
      <c r="C1060" t="str">
        <f>_xlfn.XLOOKUP(A1060,tblProducts[Column1],tblProducts[Description])</f>
        <v>BEROL OX 91-6 BULK</v>
      </c>
      <c r="D1060" t="str">
        <f>_xlfn.XLOOKUP(B1060,tblProducts[Column1],tblProducts[Description])</f>
        <v>ETHOMEEN C/17 BULK</v>
      </c>
      <c r="E1060" t="s">
        <v>9</v>
      </c>
      <c r="F1060" t="s">
        <v>12</v>
      </c>
      <c r="G1060" t="s">
        <v>9</v>
      </c>
      <c r="H1060" t="s">
        <v>11</v>
      </c>
      <c r="I1060">
        <f t="shared" si="16"/>
        <v>4</v>
      </c>
      <c r="L1060" t="str">
        <v>BEROL OX 91-6 BULK</v>
      </c>
      <c r="M1060" t="str">
        <v>ETHOMEEN C/17 BULK</v>
      </c>
      <c r="N1060">
        <v>4</v>
      </c>
    </row>
    <row r="1061" spans="1:14">
      <c r="A1061">
        <f>IF(MOD(ROW()-3,COUNTA(tblProducts[Description]))=0,A1060+1,A1060)</f>
        <v>10</v>
      </c>
      <c r="B1061">
        <f>MOD(ROW()-3,COUNTA(tblProducts[Description]))+1</f>
        <v>33</v>
      </c>
      <c r="C1061" t="str">
        <f>_xlfn.XLOOKUP(A1061,tblProducts[Column1],tblProducts[Description])</f>
        <v>BEROL OX 91-6 BULK</v>
      </c>
      <c r="D1061" t="str">
        <f>_xlfn.XLOOKUP(B1061,tblProducts[Column1],tblProducts[Description])</f>
        <v>ETHOMEEN C/25A BULK</v>
      </c>
      <c r="E1061" t="s">
        <v>9</v>
      </c>
      <c r="F1061" t="s">
        <v>12</v>
      </c>
      <c r="G1061" t="s">
        <v>9</v>
      </c>
      <c r="H1061" t="s">
        <v>11</v>
      </c>
      <c r="I1061">
        <f t="shared" si="16"/>
        <v>4</v>
      </c>
      <c r="L1061" t="str">
        <v>BEROL OX 91-6 BULK</v>
      </c>
      <c r="M1061" t="str">
        <v>ETHOMEEN C/25A BULK</v>
      </c>
      <c r="N1061">
        <v>4</v>
      </c>
    </row>
    <row r="1062" spans="1:14">
      <c r="A1062">
        <f>IF(MOD(ROW()-3,COUNTA(tblProducts[Description]))=0,A1061+1,A1061)</f>
        <v>10</v>
      </c>
      <c r="B1062">
        <f>MOD(ROW()-3,COUNTA(tblProducts[Description]))+1</f>
        <v>34</v>
      </c>
      <c r="C1062" t="str">
        <f>_xlfn.XLOOKUP(A1062,tblProducts[Column1],tblProducts[Description])</f>
        <v>BEROL OX 91-6 BULK</v>
      </c>
      <c r="D1062" t="str">
        <f>_xlfn.XLOOKUP(B1062,tblProducts[Column1],tblProducts[Description])</f>
        <v>ETHOMEEN C/25A S BULK</v>
      </c>
      <c r="E1062" t="s">
        <v>9</v>
      </c>
      <c r="F1062" t="s">
        <v>12</v>
      </c>
      <c r="G1062" t="s">
        <v>9</v>
      </c>
      <c r="H1062" t="s">
        <v>11</v>
      </c>
      <c r="I1062">
        <f t="shared" si="16"/>
        <v>4</v>
      </c>
      <c r="L1062" t="str">
        <v>BEROL OX 91-6 BULK</v>
      </c>
      <c r="M1062" t="str">
        <v>ETHOMEEN C/25A S BULK</v>
      </c>
      <c r="N1062">
        <v>4</v>
      </c>
    </row>
    <row r="1063" spans="1:14">
      <c r="A1063">
        <f>IF(MOD(ROW()-3,COUNTA(tblProducts[Description]))=0,A1062+1,A1062)</f>
        <v>10</v>
      </c>
      <c r="B1063">
        <f>MOD(ROW()-3,COUNTA(tblProducts[Description]))+1</f>
        <v>35</v>
      </c>
      <c r="C1063" t="str">
        <f>_xlfn.XLOOKUP(A1063,tblProducts[Column1],tblProducts[Description])</f>
        <v>BEROL OX 91-6 BULK</v>
      </c>
      <c r="D1063" t="str">
        <f>_xlfn.XLOOKUP(B1063,tblProducts[Column1],tblProducts[Description])</f>
        <v>ETHOMEEN O/12LC BULK</v>
      </c>
      <c r="E1063" t="s">
        <v>9</v>
      </c>
      <c r="F1063" t="s">
        <v>12</v>
      </c>
      <c r="G1063" t="s">
        <v>7</v>
      </c>
      <c r="H1063" t="s">
        <v>8</v>
      </c>
      <c r="I1063">
        <f t="shared" si="16"/>
        <v>2</v>
      </c>
      <c r="L1063" t="str">
        <v>BEROL OX 91-6 BULK</v>
      </c>
      <c r="M1063" t="str">
        <v>ETHOMEEN O/12LC BULK</v>
      </c>
      <c r="N1063">
        <v>2</v>
      </c>
    </row>
    <row r="1064" spans="1:14">
      <c r="A1064">
        <f>IF(MOD(ROW()-3,COUNTA(tblProducts[Description]))=0,A1063+1,A1063)</f>
        <v>10</v>
      </c>
      <c r="B1064">
        <f>MOD(ROW()-3,COUNTA(tblProducts[Description]))+1</f>
        <v>36</v>
      </c>
      <c r="C1064" t="str">
        <f>_xlfn.XLOOKUP(A1064,tblProducts[Column1],tblProducts[Description])</f>
        <v>BEROL OX 91-6 BULK</v>
      </c>
      <c r="D1064" t="str">
        <f>_xlfn.XLOOKUP(B1064,tblProducts[Column1],tblProducts[Description])</f>
        <v>ETHOMEEN SV/12 BULK</v>
      </c>
      <c r="E1064" t="s">
        <v>9</v>
      </c>
      <c r="F1064" t="s">
        <v>12</v>
      </c>
      <c r="G1064" t="s">
        <v>7</v>
      </c>
      <c r="H1064" t="s">
        <v>13</v>
      </c>
      <c r="I1064">
        <f t="shared" si="16"/>
        <v>2</v>
      </c>
      <c r="L1064" t="str">
        <v>BEROL OX 91-6 BULK</v>
      </c>
      <c r="M1064" t="str">
        <v>ETHOMEEN SV/12 BULK</v>
      </c>
      <c r="N1064">
        <v>2</v>
      </c>
    </row>
    <row r="1065" spans="1:14">
      <c r="A1065">
        <f>IF(MOD(ROW()-3,COUNTA(tblProducts[Description]))=0,A1064+1,A1064)</f>
        <v>10</v>
      </c>
      <c r="B1065">
        <f>MOD(ROW()-3,COUNTA(tblProducts[Description]))+1</f>
        <v>37</v>
      </c>
      <c r="C1065" t="str">
        <f>_xlfn.XLOOKUP(A1065,tblProducts[Column1],tblProducts[Description])</f>
        <v>BEROL OX 91-6 BULK</v>
      </c>
      <c r="D1065" t="str">
        <f>_xlfn.XLOOKUP(B1065,tblProducts[Column1],tblProducts[Description])</f>
        <v>ETHOMEEN SV/15 BULK</v>
      </c>
      <c r="E1065" t="s">
        <v>9</v>
      </c>
      <c r="F1065" t="s">
        <v>12</v>
      </c>
      <c r="G1065" t="s">
        <v>7</v>
      </c>
      <c r="H1065" t="s">
        <v>13</v>
      </c>
      <c r="I1065">
        <f t="shared" si="16"/>
        <v>2</v>
      </c>
      <c r="L1065" t="str">
        <v>BEROL OX 91-6 BULK</v>
      </c>
      <c r="M1065" t="str">
        <v>ETHOMEEN SV/15 BULK</v>
      </c>
      <c r="N1065">
        <v>2</v>
      </c>
    </row>
    <row r="1066" spans="1:14">
      <c r="A1066">
        <f>IF(MOD(ROW()-3,COUNTA(tblProducts[Description]))=0,A1065+1,A1065)</f>
        <v>10</v>
      </c>
      <c r="B1066">
        <f>MOD(ROW()-3,COUNTA(tblProducts[Description]))+1</f>
        <v>38</v>
      </c>
      <c r="C1066" t="str">
        <f>_xlfn.XLOOKUP(A1066,tblProducts[Column1],tblProducts[Description])</f>
        <v>BEROL OX 91-6 BULK</v>
      </c>
      <c r="D1066" t="str">
        <f>_xlfn.XLOOKUP(B1066,tblProducts[Column1],tblProducts[Description])</f>
        <v>ETHOMEEN SV/15C BULK</v>
      </c>
      <c r="E1066" t="s">
        <v>9</v>
      </c>
      <c r="F1066" t="s">
        <v>12</v>
      </c>
      <c r="G1066" t="s">
        <v>7</v>
      </c>
      <c r="H1066" t="s">
        <v>13</v>
      </c>
      <c r="I1066">
        <f t="shared" si="16"/>
        <v>2</v>
      </c>
      <c r="L1066" t="str">
        <v>BEROL OX 91-6 BULK</v>
      </c>
      <c r="M1066" t="str">
        <v>ETHOMEEN SV/15C BULK</v>
      </c>
      <c r="N1066">
        <v>2</v>
      </c>
    </row>
    <row r="1067" spans="1:14">
      <c r="A1067">
        <f>IF(MOD(ROW()-3,COUNTA(tblProducts[Description]))=0,A1066+1,A1066)</f>
        <v>10</v>
      </c>
      <c r="B1067">
        <f>MOD(ROW()-3,COUNTA(tblProducts[Description]))+1</f>
        <v>39</v>
      </c>
      <c r="C1067" t="str">
        <f>_xlfn.XLOOKUP(A1067,tblProducts[Column1],tblProducts[Description])</f>
        <v>BEROL OX 91-6 BULK</v>
      </c>
      <c r="D1067" t="str">
        <f>_xlfn.XLOOKUP(B1067,tblProducts[Column1],tblProducts[Description])</f>
        <v>ETHOMEEN SV/25 BULK</v>
      </c>
      <c r="E1067" t="s">
        <v>7</v>
      </c>
      <c r="G1067" t="s">
        <v>7</v>
      </c>
      <c r="H1067" t="s">
        <v>8</v>
      </c>
      <c r="I1067">
        <f t="shared" si="16"/>
        <v>0</v>
      </c>
      <c r="L1067" t="str">
        <v>BEROL OX 91-6 BULK</v>
      </c>
      <c r="M1067" t="str">
        <v>ETHOMEEN SV/25 BULK</v>
      </c>
      <c r="N1067">
        <v>0</v>
      </c>
    </row>
    <row r="1068" spans="1:14">
      <c r="A1068">
        <f>IF(MOD(ROW()-3,COUNTA(tblProducts[Description]))=0,A1067+1,A1067)</f>
        <v>10</v>
      </c>
      <c r="B1068">
        <f>MOD(ROW()-3,COUNTA(tblProducts[Description]))+1</f>
        <v>40</v>
      </c>
      <c r="C1068" t="str">
        <f>_xlfn.XLOOKUP(A1068,tblProducts[Column1],tblProducts[Description])</f>
        <v>BEROL OX 91-6 BULK</v>
      </c>
      <c r="D1068" t="str">
        <f>_xlfn.XLOOKUP(B1068,tblProducts[Column1],tblProducts[Description])</f>
        <v>ETHOMEEN T/12 BULK</v>
      </c>
      <c r="E1068" t="s">
        <v>9</v>
      </c>
      <c r="F1068" t="s">
        <v>12</v>
      </c>
      <c r="G1068" t="s">
        <v>7</v>
      </c>
      <c r="H1068" t="s">
        <v>8</v>
      </c>
      <c r="I1068">
        <f t="shared" si="16"/>
        <v>2</v>
      </c>
      <c r="L1068" t="str">
        <v>BEROL OX 91-6 BULK</v>
      </c>
      <c r="M1068" t="str">
        <v>ETHOMEEN T/12 BULK</v>
      </c>
      <c r="N1068">
        <v>2</v>
      </c>
    </row>
    <row r="1069" spans="1:14">
      <c r="A1069">
        <f>IF(MOD(ROW()-3,COUNTA(tblProducts[Description]))=0,A1068+1,A1068)</f>
        <v>10</v>
      </c>
      <c r="B1069">
        <f>MOD(ROW()-3,COUNTA(tblProducts[Description]))+1</f>
        <v>41</v>
      </c>
      <c r="C1069" t="str">
        <f>_xlfn.XLOOKUP(A1069,tblProducts[Column1],tblProducts[Description])</f>
        <v>BEROL OX 91-6 BULK</v>
      </c>
      <c r="D1069" t="str">
        <f>_xlfn.XLOOKUP(B1069,tblProducts[Column1],tblProducts[Description])</f>
        <v>ETHOMEEN T/13.5 BULK</v>
      </c>
      <c r="E1069" t="s">
        <v>9</v>
      </c>
      <c r="F1069" t="s">
        <v>12</v>
      </c>
      <c r="G1069" t="s">
        <v>7</v>
      </c>
      <c r="H1069" t="s">
        <v>8</v>
      </c>
      <c r="I1069">
        <f t="shared" si="16"/>
        <v>2</v>
      </c>
      <c r="L1069" t="str">
        <v>BEROL OX 91-6 BULK</v>
      </c>
      <c r="M1069" t="str">
        <v>ETHOMEEN T/13.5 BULK</v>
      </c>
      <c r="N1069">
        <v>2</v>
      </c>
    </row>
    <row r="1070" spans="1:14">
      <c r="A1070">
        <f>IF(MOD(ROW()-3,COUNTA(tblProducts[Description]))=0,A1069+1,A1069)</f>
        <v>10</v>
      </c>
      <c r="B1070">
        <f>MOD(ROW()-3,COUNTA(tblProducts[Description]))+1</f>
        <v>42</v>
      </c>
      <c r="C1070" t="str">
        <f>_xlfn.XLOOKUP(A1070,tblProducts[Column1],tblProducts[Description])</f>
        <v>BEROL OX 91-6 BULK</v>
      </c>
      <c r="D1070" t="str">
        <f>_xlfn.XLOOKUP(B1070,tblProducts[Column1],tblProducts[Description])</f>
        <v>ETHOMEEN T/15 BULK</v>
      </c>
      <c r="E1070" t="s">
        <v>7</v>
      </c>
      <c r="G1070" t="s">
        <v>7</v>
      </c>
      <c r="H1070" t="s">
        <v>8</v>
      </c>
      <c r="I1070">
        <f t="shared" si="16"/>
        <v>0</v>
      </c>
      <c r="L1070" t="str">
        <v>BEROL OX 91-6 BULK</v>
      </c>
      <c r="M1070" t="str">
        <v>ETHOMEEN T/15 BULK</v>
      </c>
      <c r="N1070">
        <v>0</v>
      </c>
    </row>
    <row r="1071" spans="1:14">
      <c r="A1071">
        <f>IF(MOD(ROW()-3,COUNTA(tblProducts[Description]))=0,A1070+1,A1070)</f>
        <v>10</v>
      </c>
      <c r="B1071">
        <f>MOD(ROW()-3,COUNTA(tblProducts[Description]))+1</f>
        <v>43</v>
      </c>
      <c r="C1071" t="str">
        <f>_xlfn.XLOOKUP(A1071,tblProducts[Column1],tblProducts[Description])</f>
        <v>BEROL OX 91-6 BULK</v>
      </c>
      <c r="D1071" t="str">
        <f>_xlfn.XLOOKUP(B1071,tblProducts[Column1],tblProducts[Description])</f>
        <v>ETHOMEEN T/17 BULK</v>
      </c>
      <c r="E1071" t="s">
        <v>7</v>
      </c>
      <c r="G1071" t="s">
        <v>7</v>
      </c>
      <c r="H1071" t="s">
        <v>8</v>
      </c>
      <c r="I1071">
        <f t="shared" si="16"/>
        <v>0</v>
      </c>
      <c r="L1071" t="str">
        <v>BEROL OX 91-6 BULK</v>
      </c>
      <c r="M1071" t="str">
        <v>ETHOMEEN T/17 BULK</v>
      </c>
      <c r="N1071">
        <v>0</v>
      </c>
    </row>
    <row r="1072" spans="1:14">
      <c r="A1072">
        <f>IF(MOD(ROW()-3,COUNTA(tblProducts[Description]))=0,A1071+1,A1071)</f>
        <v>10</v>
      </c>
      <c r="B1072">
        <f>MOD(ROW()-3,COUNTA(tblProducts[Description]))+1</f>
        <v>44</v>
      </c>
      <c r="C1072" t="str">
        <f>_xlfn.XLOOKUP(A1072,tblProducts[Column1],tblProducts[Description])</f>
        <v>BEROL OX 91-6 BULK</v>
      </c>
      <c r="D1072" t="str">
        <f>_xlfn.XLOOKUP(B1072,tblProducts[Column1],tblProducts[Description])</f>
        <v>ETHOMEEN T/18 BULK</v>
      </c>
      <c r="E1072" t="s">
        <v>9</v>
      </c>
      <c r="F1072" t="s">
        <v>12</v>
      </c>
      <c r="G1072" t="s">
        <v>7</v>
      </c>
      <c r="H1072" t="s">
        <v>8</v>
      </c>
      <c r="I1072">
        <f t="shared" si="16"/>
        <v>2</v>
      </c>
      <c r="L1072" t="str">
        <v>BEROL OX 91-6 BULK</v>
      </c>
      <c r="M1072" t="str">
        <v>ETHOMEEN T/18 BULK</v>
      </c>
      <c r="N1072">
        <v>2</v>
      </c>
    </row>
    <row r="1073" spans="1:14">
      <c r="A1073">
        <f>IF(MOD(ROW()-3,COUNTA(tblProducts[Description]))=0,A1072+1,A1072)</f>
        <v>10</v>
      </c>
      <c r="B1073">
        <f>MOD(ROW()-3,COUNTA(tblProducts[Description]))+1</f>
        <v>45</v>
      </c>
      <c r="C1073" t="str">
        <f>_xlfn.XLOOKUP(A1073,tblProducts[Column1],tblProducts[Description])</f>
        <v>BEROL OX 91-6 BULK</v>
      </c>
      <c r="D1073" t="str">
        <f>_xlfn.XLOOKUP(B1073,tblProducts[Column1],tblProducts[Description])</f>
        <v>ETHOMEEN T/19 BULK</v>
      </c>
      <c r="E1073" t="s">
        <v>9</v>
      </c>
      <c r="F1073" t="s">
        <v>12</v>
      </c>
      <c r="G1073" t="s">
        <v>7</v>
      </c>
      <c r="H1073" t="s">
        <v>8</v>
      </c>
      <c r="I1073">
        <f t="shared" si="16"/>
        <v>2</v>
      </c>
      <c r="L1073" t="str">
        <v>BEROL OX 91-6 BULK</v>
      </c>
      <c r="M1073" t="str">
        <v>ETHOMEEN T/19 BULK</v>
      </c>
      <c r="N1073">
        <v>2</v>
      </c>
    </row>
    <row r="1074" spans="1:14">
      <c r="A1074">
        <f>IF(MOD(ROW()-3,COUNTA(tblProducts[Description]))=0,A1073+1,A1073)</f>
        <v>10</v>
      </c>
      <c r="B1074">
        <f>MOD(ROW()-3,COUNTA(tblProducts[Description]))+1</f>
        <v>46</v>
      </c>
      <c r="C1074" t="str">
        <f>_xlfn.XLOOKUP(A1074,tblProducts[Column1],tblProducts[Description])</f>
        <v>BEROL OX 91-6 BULK</v>
      </c>
      <c r="D1074" t="str">
        <f>_xlfn.XLOOKUP(B1074,tblProducts[Column1],tblProducts[Description])</f>
        <v>ETHOMEEN T/20 BULK</v>
      </c>
      <c r="E1074" t="s">
        <v>9</v>
      </c>
      <c r="F1074" t="s">
        <v>12</v>
      </c>
      <c r="G1074" t="s">
        <v>7</v>
      </c>
      <c r="H1074" t="s">
        <v>8</v>
      </c>
      <c r="I1074">
        <f t="shared" si="16"/>
        <v>2</v>
      </c>
      <c r="L1074" t="str">
        <v>BEROL OX 91-6 BULK</v>
      </c>
      <c r="M1074" t="str">
        <v>ETHOMEEN T/20 BULK</v>
      </c>
      <c r="N1074">
        <v>2</v>
      </c>
    </row>
    <row r="1075" spans="1:14">
      <c r="A1075">
        <f>IF(MOD(ROW()-3,COUNTA(tblProducts[Description]))=0,A1074+1,A1074)</f>
        <v>10</v>
      </c>
      <c r="B1075">
        <f>MOD(ROW()-3,COUNTA(tblProducts[Description]))+1</f>
        <v>47</v>
      </c>
      <c r="C1075" t="str">
        <f>_xlfn.XLOOKUP(A1075,tblProducts[Column1],tblProducts[Description])</f>
        <v>BEROL OX 91-6 BULK</v>
      </c>
      <c r="D1075" t="str">
        <f>_xlfn.XLOOKUP(B1075,tblProducts[Column1],tblProducts[Description])</f>
        <v>ETHOMEEN T/20S BULK</v>
      </c>
      <c r="E1075" t="s">
        <v>9</v>
      </c>
      <c r="F1075" t="s">
        <v>12</v>
      </c>
      <c r="G1075" t="s">
        <v>7</v>
      </c>
      <c r="H1075" t="s">
        <v>8</v>
      </c>
      <c r="I1075">
        <f t="shared" si="16"/>
        <v>2</v>
      </c>
      <c r="L1075" t="str">
        <v>BEROL OX 91-6 BULK</v>
      </c>
      <c r="M1075" t="str">
        <v>ETHOMEEN T/20S BULK</v>
      </c>
      <c r="N1075">
        <v>2</v>
      </c>
    </row>
    <row r="1076" spans="1:14">
      <c r="A1076">
        <f>IF(MOD(ROW()-3,COUNTA(tblProducts[Description]))=0,A1075+1,A1075)</f>
        <v>10</v>
      </c>
      <c r="B1076">
        <f>MOD(ROW()-3,COUNTA(tblProducts[Description]))+1</f>
        <v>48</v>
      </c>
      <c r="C1076" t="str">
        <f>_xlfn.XLOOKUP(A1076,tblProducts[Column1],tblProducts[Description])</f>
        <v>BEROL OX 91-6 BULK</v>
      </c>
      <c r="D1076" t="str">
        <f>_xlfn.XLOOKUP(B1076,tblProducts[Column1],tblProducts[Description])</f>
        <v>ETHOMEEN T/24 BULK</v>
      </c>
      <c r="E1076" t="s">
        <v>9</v>
      </c>
      <c r="F1076" t="s">
        <v>12</v>
      </c>
      <c r="G1076" t="s">
        <v>7</v>
      </c>
      <c r="H1076" t="s">
        <v>8</v>
      </c>
      <c r="I1076">
        <f t="shared" si="16"/>
        <v>2</v>
      </c>
      <c r="L1076" t="str">
        <v>BEROL OX 91-6 BULK</v>
      </c>
      <c r="M1076" t="str">
        <v>ETHOMEEN T/24 BULK</v>
      </c>
      <c r="N1076">
        <v>2</v>
      </c>
    </row>
    <row r="1077" spans="1:14">
      <c r="A1077">
        <f>IF(MOD(ROW()-3,COUNTA(tblProducts[Description]))=0,A1076+1,A1076)</f>
        <v>10</v>
      </c>
      <c r="B1077">
        <f>MOD(ROW()-3,COUNTA(tblProducts[Description]))+1</f>
        <v>49</v>
      </c>
      <c r="C1077" t="str">
        <f>_xlfn.XLOOKUP(A1077,tblProducts[Column1],tblProducts[Description])</f>
        <v>BEROL OX 91-6 BULK</v>
      </c>
      <c r="D1077" t="str">
        <f>_xlfn.XLOOKUP(B1077,tblProducts[Column1],tblProducts[Description])</f>
        <v>ETHOMEEN T/25 BULK</v>
      </c>
      <c r="E1077" t="s">
        <v>9</v>
      </c>
      <c r="F1077" t="s">
        <v>12</v>
      </c>
      <c r="G1077" t="s">
        <v>9</v>
      </c>
      <c r="H1077" t="s">
        <v>8</v>
      </c>
      <c r="I1077">
        <f t="shared" si="16"/>
        <v>4</v>
      </c>
      <c r="L1077" t="str">
        <v>BEROL OX 91-6 BULK</v>
      </c>
      <c r="M1077" t="str">
        <v>ETHOMEEN T/25 BULK</v>
      </c>
      <c r="N1077">
        <v>4</v>
      </c>
    </row>
    <row r="1078" spans="1:14">
      <c r="A1078">
        <f>IF(MOD(ROW()-3,COUNTA(tblProducts[Description]))=0,A1077+1,A1077)</f>
        <v>10</v>
      </c>
      <c r="B1078">
        <f>MOD(ROW()-3,COUNTA(tblProducts[Description]))+1</f>
        <v>50</v>
      </c>
      <c r="C1078" t="str">
        <f>_xlfn.XLOOKUP(A1078,tblProducts[Column1],tblProducts[Description])</f>
        <v>BEROL OX 91-6 BULK</v>
      </c>
      <c r="D1078" t="str">
        <f>_xlfn.XLOOKUP(B1078,tblProducts[Column1],tblProducts[Description])</f>
        <v>ETHOMEEN T/28 BULK</v>
      </c>
      <c r="E1078" t="s">
        <v>9</v>
      </c>
      <c r="F1078" t="s">
        <v>12</v>
      </c>
      <c r="G1078" t="s">
        <v>7</v>
      </c>
      <c r="H1078" t="s">
        <v>8</v>
      </c>
      <c r="I1078">
        <f t="shared" si="16"/>
        <v>2</v>
      </c>
      <c r="L1078" t="str">
        <v>BEROL OX 91-6 BULK</v>
      </c>
      <c r="M1078" t="str">
        <v>ETHOMEEN T/28 BULK</v>
      </c>
      <c r="N1078">
        <v>2</v>
      </c>
    </row>
    <row r="1079" spans="1:14">
      <c r="A1079">
        <f>IF(MOD(ROW()-3,COUNTA(tblProducts[Description]))=0,A1078+1,A1078)</f>
        <v>10</v>
      </c>
      <c r="B1079">
        <f>MOD(ROW()-3,COUNTA(tblProducts[Description]))+1</f>
        <v>51</v>
      </c>
      <c r="C1079" t="str">
        <f>_xlfn.XLOOKUP(A1079,tblProducts[Column1],tblProducts[Description])</f>
        <v>BEROL OX 91-6 BULK</v>
      </c>
      <c r="D1079" t="str">
        <f>_xlfn.XLOOKUP(B1079,tblProducts[Column1],tblProducts[Description])</f>
        <v>ETHYLAN 1008 SA BULK</v>
      </c>
      <c r="E1079" t="s">
        <v>9</v>
      </c>
      <c r="F1079" t="s">
        <v>12</v>
      </c>
      <c r="G1079" t="s">
        <v>7</v>
      </c>
      <c r="H1079" t="s">
        <v>8</v>
      </c>
      <c r="I1079">
        <f t="shared" si="16"/>
        <v>2</v>
      </c>
      <c r="L1079" t="str">
        <v>BEROL OX 91-6 BULK</v>
      </c>
      <c r="M1079" t="str">
        <v>ETHYLAN 1008 SA BULK</v>
      </c>
      <c r="N1079">
        <v>2</v>
      </c>
    </row>
    <row r="1080" spans="1:14">
      <c r="A1080">
        <f>IF(MOD(ROW()-3,COUNTA(tblProducts[Description]))=0,A1079+1,A1079)</f>
        <v>10</v>
      </c>
      <c r="B1080">
        <f>MOD(ROW()-3,COUNTA(tblProducts[Description]))+1</f>
        <v>52</v>
      </c>
      <c r="C1080" t="str">
        <f>_xlfn.XLOOKUP(A1080,tblProducts[Column1],tblProducts[Description])</f>
        <v>BEROL OX 91-6 BULK</v>
      </c>
      <c r="D1080" t="str">
        <f>_xlfn.XLOOKUP(B1080,tblProducts[Column1],tblProducts[Description])</f>
        <v>ETHYLAN 325 BULK</v>
      </c>
      <c r="E1080" t="s">
        <v>9</v>
      </c>
      <c r="F1080" t="s">
        <v>12</v>
      </c>
      <c r="G1080" t="s">
        <v>7</v>
      </c>
      <c r="H1080" t="s">
        <v>8</v>
      </c>
      <c r="I1080">
        <f t="shared" si="16"/>
        <v>2</v>
      </c>
      <c r="L1080" t="str">
        <v>BEROL OX 91-6 BULK</v>
      </c>
      <c r="M1080" t="str">
        <v>ETHYLAN 325 BULK</v>
      </c>
      <c r="N1080">
        <v>2</v>
      </c>
    </row>
    <row r="1081" spans="1:14">
      <c r="A1081">
        <f>IF(MOD(ROW()-3,COUNTA(tblProducts[Description]))=0,A1080+1,A1080)</f>
        <v>10</v>
      </c>
      <c r="B1081">
        <f>MOD(ROW()-3,COUNTA(tblProducts[Description]))+1</f>
        <v>53</v>
      </c>
      <c r="C1081" t="str">
        <f>_xlfn.XLOOKUP(A1081,tblProducts[Column1],tblProducts[Description])</f>
        <v>BEROL OX 91-6 BULK</v>
      </c>
      <c r="D1081" t="str">
        <f>_xlfn.XLOOKUP(B1081,tblProducts[Column1],tblProducts[Description])</f>
        <v>ETHYLAN NS-500LQ BULK</v>
      </c>
      <c r="E1081" t="s">
        <v>9</v>
      </c>
      <c r="F1081" t="s">
        <v>12</v>
      </c>
      <c r="G1081" t="s">
        <v>7</v>
      </c>
      <c r="H1081" t="s">
        <v>8</v>
      </c>
      <c r="I1081">
        <f t="shared" si="16"/>
        <v>2</v>
      </c>
      <c r="L1081" t="str">
        <v>BEROL OX 91-6 BULK</v>
      </c>
      <c r="M1081" t="str">
        <v>ETHYLAN NS-500LQ BULK</v>
      </c>
      <c r="N1081">
        <v>2</v>
      </c>
    </row>
    <row r="1082" spans="1:14">
      <c r="A1082">
        <f>IF(MOD(ROW()-3,COUNTA(tblProducts[Description]))=0,A1081+1,A1081)</f>
        <v>10</v>
      </c>
      <c r="B1082">
        <f>MOD(ROW()-3,COUNTA(tblProducts[Description]))+1</f>
        <v>54</v>
      </c>
      <c r="C1082" t="str">
        <f>_xlfn.XLOOKUP(A1082,tblProducts[Column1],tblProducts[Description])</f>
        <v>BEROL OX 91-6 BULK</v>
      </c>
      <c r="D1082" t="str">
        <f>_xlfn.XLOOKUP(B1082,tblProducts[Column1],tblProducts[Description])</f>
        <v>ETHYLAN PRE NS-505 K BULK</v>
      </c>
      <c r="E1082" t="s">
        <v>9</v>
      </c>
      <c r="F1082" t="s">
        <v>12</v>
      </c>
      <c r="G1082" t="s">
        <v>9</v>
      </c>
      <c r="H1082" t="s">
        <v>8</v>
      </c>
      <c r="I1082">
        <f t="shared" si="16"/>
        <v>4</v>
      </c>
      <c r="L1082" t="str">
        <v>BEROL OX 91-6 BULK</v>
      </c>
      <c r="M1082" t="str">
        <v>ETHYLAN PRE NS-505 K BULK</v>
      </c>
      <c r="N1082">
        <v>4</v>
      </c>
    </row>
    <row r="1083" spans="1:14">
      <c r="A1083">
        <f>IF(MOD(ROW()-3,COUNTA(tblProducts[Description]))=0,A1082+1,A1082)</f>
        <v>10</v>
      </c>
      <c r="B1083">
        <f>MOD(ROW()-3,COUNTA(tblProducts[Description]))+1</f>
        <v>55</v>
      </c>
      <c r="C1083" t="str">
        <f>_xlfn.XLOOKUP(A1083,tblProducts[Column1],tblProducts[Description])</f>
        <v>BEROL OX 91-6 BULK</v>
      </c>
      <c r="D1083" t="str">
        <f>_xlfn.XLOOKUP(B1083,tblProducts[Column1],tblProducts[Description])</f>
        <v>ETHYLAN SN-90 BULK</v>
      </c>
      <c r="E1083" t="s">
        <v>9</v>
      </c>
      <c r="F1083" t="s">
        <v>12</v>
      </c>
      <c r="G1083" t="s">
        <v>9</v>
      </c>
      <c r="H1083" t="s">
        <v>8</v>
      </c>
      <c r="I1083">
        <f t="shared" si="16"/>
        <v>4</v>
      </c>
      <c r="L1083" t="str">
        <v>BEROL OX 91-6 BULK</v>
      </c>
      <c r="M1083" t="str">
        <v>ETHYLAN SN-90 BULK</v>
      </c>
      <c r="N1083">
        <v>4</v>
      </c>
    </row>
    <row r="1084" spans="1:14">
      <c r="A1084">
        <f>IF(MOD(ROW()-3,COUNTA(tblProducts[Description]))=0,A1083+1,A1083)</f>
        <v>10</v>
      </c>
      <c r="B1084">
        <f>MOD(ROW()-3,COUNTA(tblProducts[Description]))+1</f>
        <v>56</v>
      </c>
      <c r="C1084" t="str">
        <f>_xlfn.XLOOKUP(A1084,tblProducts[Column1],tblProducts[Description])</f>
        <v>BEROL OX 91-6 BULK</v>
      </c>
      <c r="D1084" t="str">
        <f>_xlfn.XLOOKUP(B1084,tblProducts[Column1],tblProducts[Description])</f>
        <v>ETHYLAN TD-100 BULK</v>
      </c>
      <c r="E1084" t="s">
        <v>9</v>
      </c>
      <c r="F1084" t="s">
        <v>12</v>
      </c>
      <c r="G1084" t="s">
        <v>7</v>
      </c>
      <c r="H1084" t="s">
        <v>8</v>
      </c>
      <c r="I1084">
        <f t="shared" si="16"/>
        <v>2</v>
      </c>
      <c r="L1084" t="str">
        <v>BEROL OX 91-6 BULK</v>
      </c>
      <c r="M1084" t="str">
        <v>ETHYLAN TD-100 BULK</v>
      </c>
      <c r="N1084">
        <v>2</v>
      </c>
    </row>
    <row r="1085" spans="1:14">
      <c r="A1085">
        <f>IF(MOD(ROW()-3,COUNTA(tblProducts[Description]))=0,A1084+1,A1084)</f>
        <v>10</v>
      </c>
      <c r="B1085">
        <f>MOD(ROW()-3,COUNTA(tblProducts[Description]))+1</f>
        <v>57</v>
      </c>
      <c r="C1085" t="str">
        <f>_xlfn.XLOOKUP(A1085,tblProducts[Column1],tblProducts[Description])</f>
        <v>BEROL OX 91-6 BULK</v>
      </c>
      <c r="D1085" t="str">
        <f>_xlfn.XLOOKUP(B1085,tblProducts[Column1],tblProducts[Description])</f>
        <v>ETHYLAN TD-120 BULK</v>
      </c>
      <c r="E1085" t="s">
        <v>9</v>
      </c>
      <c r="F1085" t="s">
        <v>12</v>
      </c>
      <c r="G1085" t="s">
        <v>9</v>
      </c>
      <c r="H1085" t="s">
        <v>8</v>
      </c>
      <c r="I1085">
        <f t="shared" si="16"/>
        <v>4</v>
      </c>
      <c r="L1085" t="str">
        <v>BEROL OX 91-6 BULK</v>
      </c>
      <c r="M1085" t="str">
        <v>ETHYLAN TD-120 BULK</v>
      </c>
      <c r="N1085">
        <v>4</v>
      </c>
    </row>
    <row r="1086" spans="1:14">
      <c r="A1086">
        <f>IF(MOD(ROW()-3,COUNTA(tblProducts[Description]))=0,A1085+1,A1085)</f>
        <v>10</v>
      </c>
      <c r="B1086">
        <f>MOD(ROW()-3,COUNTA(tblProducts[Description]))+1</f>
        <v>58</v>
      </c>
      <c r="C1086" t="str">
        <f>_xlfn.XLOOKUP(A1086,tblProducts[Column1],tblProducts[Description])</f>
        <v>BEROL OX 91-6 BULK</v>
      </c>
      <c r="D1086" t="str">
        <f>_xlfn.XLOOKUP(B1086,tblProducts[Column1],tblProducts[Description])</f>
        <v>ETHYLAN TD-1407 BULK</v>
      </c>
      <c r="E1086" t="s">
        <v>9</v>
      </c>
      <c r="F1086" t="s">
        <v>12</v>
      </c>
      <c r="G1086" t="s">
        <v>9</v>
      </c>
      <c r="H1086" t="s">
        <v>8</v>
      </c>
      <c r="I1086">
        <f t="shared" si="16"/>
        <v>4</v>
      </c>
      <c r="L1086" t="str">
        <v>BEROL OX 91-6 BULK</v>
      </c>
      <c r="M1086" t="str">
        <v>ETHYLAN TD-1407 BULK</v>
      </c>
      <c r="N1086">
        <v>4</v>
      </c>
    </row>
    <row r="1087" spans="1:14">
      <c r="A1087">
        <f>IF(MOD(ROW()-3,COUNTA(tblProducts[Description]))=0,A1086+1,A1086)</f>
        <v>10</v>
      </c>
      <c r="B1087">
        <f>MOD(ROW()-3,COUNTA(tblProducts[Description]))+1</f>
        <v>59</v>
      </c>
      <c r="C1087" t="str">
        <f>_xlfn.XLOOKUP(A1087,tblProducts[Column1],tblProducts[Description])</f>
        <v>BEROL OX 91-6 BULK</v>
      </c>
      <c r="D1087" t="str">
        <f>_xlfn.XLOOKUP(B1087,tblProducts[Column1],tblProducts[Description])</f>
        <v>ETHYLAN TD-40 BULK</v>
      </c>
      <c r="E1087" t="s">
        <v>9</v>
      </c>
      <c r="F1087" t="s">
        <v>12</v>
      </c>
      <c r="G1087" t="s">
        <v>9</v>
      </c>
      <c r="H1087" t="s">
        <v>8</v>
      </c>
      <c r="I1087">
        <f t="shared" si="16"/>
        <v>4</v>
      </c>
      <c r="L1087" t="str">
        <v>BEROL OX 91-6 BULK</v>
      </c>
      <c r="M1087" t="str">
        <v>ETHYLAN TD-40 BULK</v>
      </c>
      <c r="N1087">
        <v>4</v>
      </c>
    </row>
    <row r="1088" spans="1:14">
      <c r="A1088">
        <f>IF(MOD(ROW()-3,COUNTA(tblProducts[Description]))=0,A1087+1,A1087)</f>
        <v>10</v>
      </c>
      <c r="B1088">
        <f>MOD(ROW()-3,COUNTA(tblProducts[Description]))+1</f>
        <v>60</v>
      </c>
      <c r="C1088" t="str">
        <f>_xlfn.XLOOKUP(A1088,tblProducts[Column1],tblProducts[Description])</f>
        <v>BEROL OX 91-6 BULK</v>
      </c>
      <c r="D1088" t="str">
        <f>_xlfn.XLOOKUP(B1088,tblProducts[Column1],tblProducts[Description])</f>
        <v>ETHYLAN TD-60 BULK</v>
      </c>
      <c r="E1088" t="s">
        <v>9</v>
      </c>
      <c r="F1088" t="s">
        <v>12</v>
      </c>
      <c r="G1088" t="s">
        <v>9</v>
      </c>
      <c r="H1088" t="s">
        <v>8</v>
      </c>
      <c r="I1088">
        <f t="shared" si="16"/>
        <v>4</v>
      </c>
      <c r="L1088" t="str">
        <v>BEROL OX 91-6 BULK</v>
      </c>
      <c r="M1088" t="str">
        <v>ETHYLAN TD-60 BULK</v>
      </c>
      <c r="N1088">
        <v>4</v>
      </c>
    </row>
    <row r="1089" spans="1:14">
      <c r="A1089">
        <f>IF(MOD(ROW()-3,COUNTA(tblProducts[Description]))=0,A1088+1,A1088)</f>
        <v>10</v>
      </c>
      <c r="B1089">
        <f>MOD(ROW()-3,COUNTA(tblProducts[Description]))+1</f>
        <v>61</v>
      </c>
      <c r="C1089" t="str">
        <f>_xlfn.XLOOKUP(A1089,tblProducts[Column1],tblProducts[Description])</f>
        <v>BEROL OX 91-6 BULK</v>
      </c>
      <c r="D1089" t="str">
        <f>_xlfn.XLOOKUP(B1089,tblProducts[Column1],tblProducts[Description])</f>
        <v>INTERMEDIATE BE-110L BULK</v>
      </c>
      <c r="E1089" t="s">
        <v>9</v>
      </c>
      <c r="F1089" t="s">
        <v>12</v>
      </c>
      <c r="G1089" t="s">
        <v>9</v>
      </c>
      <c r="H1089" t="s">
        <v>14</v>
      </c>
      <c r="I1089">
        <f t="shared" si="16"/>
        <v>4</v>
      </c>
      <c r="L1089" t="str">
        <v>BEROL OX 91-6 BULK</v>
      </c>
      <c r="M1089" t="str">
        <v>INTERMEDIATE BE-110L BULK</v>
      </c>
      <c r="N1089">
        <v>4</v>
      </c>
    </row>
    <row r="1090" spans="1:14">
      <c r="A1090">
        <f>IF(MOD(ROW()-3,COUNTA(tblProducts[Description]))=0,A1089+1,A1089)</f>
        <v>10</v>
      </c>
      <c r="B1090">
        <f>MOD(ROW()-3,COUNTA(tblProducts[Description]))+1</f>
        <v>62</v>
      </c>
      <c r="C1090" t="str">
        <f>_xlfn.XLOOKUP(A1090,tblProducts[Column1],tblProducts[Description])</f>
        <v>BEROL OX 91-6 BULK</v>
      </c>
      <c r="D1090" t="str">
        <f>_xlfn.XLOOKUP(B1090,tblProducts[Column1],tblProducts[Description])</f>
        <v>INTERMEDIATE DPG-415 BULK</v>
      </c>
      <c r="E1090" t="s">
        <v>9</v>
      </c>
      <c r="F1090" t="s">
        <v>12</v>
      </c>
      <c r="G1090" t="s">
        <v>9</v>
      </c>
      <c r="H1090" t="s">
        <v>14</v>
      </c>
      <c r="I1090">
        <f t="shared" si="16"/>
        <v>4</v>
      </c>
      <c r="L1090" t="str">
        <v>BEROL OX 91-6 BULK</v>
      </c>
      <c r="M1090" t="str">
        <v>INTERMEDIATE DPG-415 BULK</v>
      </c>
      <c r="N1090">
        <v>4</v>
      </c>
    </row>
    <row r="1091" spans="1:14">
      <c r="A1091">
        <f>IF(MOD(ROW()-3,COUNTA(tblProducts[Description]))=0,A1090+1,A1090)</f>
        <v>10</v>
      </c>
      <c r="B1091">
        <f>MOD(ROW()-3,COUNTA(tblProducts[Description]))+1</f>
        <v>63</v>
      </c>
      <c r="C1091" t="str">
        <f>_xlfn.XLOOKUP(A1091,tblProducts[Column1],tblProducts[Description])</f>
        <v>BEROL OX 91-6 BULK</v>
      </c>
      <c r="D1091" t="str">
        <f>_xlfn.XLOOKUP(B1091,tblProducts[Column1],tblProducts[Description])</f>
        <v>PROPODUOMEEN T/12 BULK</v>
      </c>
      <c r="E1091" t="s">
        <v>9</v>
      </c>
      <c r="F1091" t="s">
        <v>12</v>
      </c>
      <c r="G1091" t="s">
        <v>9</v>
      </c>
      <c r="H1091" t="s">
        <v>14</v>
      </c>
      <c r="I1091">
        <f t="shared" si="16"/>
        <v>4</v>
      </c>
      <c r="L1091" t="str">
        <v>BEROL OX 91-6 BULK</v>
      </c>
      <c r="M1091" t="str">
        <v>PROPODUOMEEN T/12 BULK</v>
      </c>
      <c r="N1091">
        <v>4</v>
      </c>
    </row>
    <row r="1092" spans="1:14">
      <c r="A1092">
        <f>IF(MOD(ROW()-3,COUNTA(tblProducts[Description]))=0,A1091+1,A1091)</f>
        <v>10</v>
      </c>
      <c r="B1092">
        <f>MOD(ROW()-3,COUNTA(tblProducts[Description]))+1</f>
        <v>64</v>
      </c>
      <c r="C1092" t="str">
        <f>_xlfn.XLOOKUP(A1092,tblProducts[Column1],tblProducts[Description])</f>
        <v>BEROL OX 91-6 BULK</v>
      </c>
      <c r="D1092" t="str">
        <f>_xlfn.XLOOKUP(B1092,tblProducts[Column1],tblProducts[Description])</f>
        <v>PROPOMEEN T/12 BULK</v>
      </c>
      <c r="E1092" t="s">
        <v>9</v>
      </c>
      <c r="F1092" t="s">
        <v>12</v>
      </c>
      <c r="G1092" t="s">
        <v>9</v>
      </c>
      <c r="H1092" t="s">
        <v>8</v>
      </c>
      <c r="I1092">
        <f t="shared" ref="I1092:I1155" si="17">IF(E1092="NO",0,IF(F1092="HEEL WASH",1.5,2))+IF(G1092="NO",0,2)</f>
        <v>4</v>
      </c>
      <c r="L1092" t="str">
        <v>BEROL OX 91-6 BULK</v>
      </c>
      <c r="M1092" t="str">
        <v>PROPOMEEN T/12 BULK</v>
      </c>
      <c r="N1092">
        <v>4</v>
      </c>
    </row>
    <row r="1093" spans="1:14">
      <c r="A1093">
        <f>IF(MOD(ROW()-3,COUNTA(tblProducts[Description]))=0,A1092+1,A1092)</f>
        <v>10</v>
      </c>
      <c r="B1093">
        <f>MOD(ROW()-3,COUNTA(tblProducts[Description]))+1</f>
        <v>65</v>
      </c>
      <c r="C1093" t="str">
        <f>_xlfn.XLOOKUP(A1093,tblProducts[Column1],tblProducts[Description])</f>
        <v>BEROL OX 91-6 BULK</v>
      </c>
      <c r="D1093" t="str">
        <f>_xlfn.XLOOKUP(B1093,tblProducts[Column1],tblProducts[Description])</f>
        <v>TMP-420 BULK</v>
      </c>
      <c r="E1093" t="s">
        <v>9</v>
      </c>
      <c r="F1093" t="s">
        <v>12</v>
      </c>
      <c r="G1093" t="s">
        <v>9</v>
      </c>
      <c r="H1093" t="s">
        <v>8</v>
      </c>
      <c r="I1093">
        <f t="shared" si="17"/>
        <v>4</v>
      </c>
      <c r="L1093" t="str">
        <v>BEROL OX 91-6 BULK</v>
      </c>
      <c r="M1093" t="str">
        <v>TMP-420 BULK</v>
      </c>
      <c r="N1093">
        <v>4</v>
      </c>
    </row>
    <row r="1094" spans="1:14">
      <c r="A1094">
        <f>IF(MOD(ROW()-3,COUNTA(tblProducts[Description]))=0,A1093+1,A1093)</f>
        <v>10</v>
      </c>
      <c r="B1094">
        <f>MOD(ROW()-3,COUNTA(tblProducts[Description]))+1</f>
        <v>66</v>
      </c>
      <c r="C1094" t="str">
        <f>_xlfn.XLOOKUP(A1094,tblProducts[Column1],tblProducts[Description])</f>
        <v>BEROL OX 91-6 BULK</v>
      </c>
      <c r="D1094" t="str">
        <f>_xlfn.XLOOKUP(B1094,tblProducts[Column1],tblProducts[Description])</f>
        <v>TMP-80 BULK</v>
      </c>
      <c r="E1094" t="s">
        <v>9</v>
      </c>
      <c r="F1094" t="s">
        <v>12</v>
      </c>
      <c r="G1094" t="s">
        <v>9</v>
      </c>
      <c r="H1094" t="s">
        <v>8</v>
      </c>
      <c r="I1094">
        <f t="shared" si="17"/>
        <v>4</v>
      </c>
      <c r="L1094" t="str">
        <v>BEROL OX 91-6 BULK</v>
      </c>
      <c r="M1094" t="str">
        <v>TMP-80 BULK</v>
      </c>
      <c r="N1094">
        <v>4</v>
      </c>
    </row>
    <row r="1095" spans="1:14">
      <c r="A1095">
        <f>IF(MOD(ROW()-3,COUNTA(tblProducts[Description]))=0,A1094+1,A1094)</f>
        <v>10</v>
      </c>
      <c r="B1095">
        <f>MOD(ROW()-3,COUNTA(tblProducts[Description]))+1</f>
        <v>67</v>
      </c>
      <c r="C1095" t="str">
        <f>_xlfn.XLOOKUP(A1095,tblProducts[Column1],tblProducts[Description])</f>
        <v>BEROL OX 91-6 BULK</v>
      </c>
      <c r="D1095" t="str">
        <f>_xlfn.XLOOKUP(B1095,tblProducts[Column1],tblProducts[Description])</f>
        <v>VISCO 352 BULK</v>
      </c>
      <c r="E1095" t="s">
        <v>9</v>
      </c>
      <c r="F1095" t="s">
        <v>12</v>
      </c>
      <c r="G1095" t="s">
        <v>7</v>
      </c>
      <c r="H1095" t="s">
        <v>8</v>
      </c>
      <c r="I1095">
        <f t="shared" si="17"/>
        <v>2</v>
      </c>
      <c r="L1095" t="str">
        <v>BEROL OX 91-6 BULK</v>
      </c>
      <c r="M1095" t="str">
        <v>VISCO 352 BULK</v>
      </c>
      <c r="N1095">
        <v>2</v>
      </c>
    </row>
    <row r="1096" spans="1:14">
      <c r="A1096">
        <f>IF(MOD(ROW()-3,COUNTA(tblProducts[Description]))=0,A1095+1,A1095)</f>
        <v>10</v>
      </c>
      <c r="B1096">
        <f>MOD(ROW()-3,COUNTA(tblProducts[Description]))+1</f>
        <v>68</v>
      </c>
      <c r="C1096" t="str">
        <f>_xlfn.XLOOKUP(A1096,tblProducts[Column1],tblProducts[Description])</f>
        <v>BEROL OX 91-6 BULK</v>
      </c>
      <c r="D1096" t="str">
        <f>_xlfn.XLOOKUP(B1096,tblProducts[Column1],tblProducts[Description])</f>
        <v>WITBREAK DPG-25 BULK</v>
      </c>
      <c r="E1096" t="s">
        <v>9</v>
      </c>
      <c r="F1096" t="s">
        <v>12</v>
      </c>
      <c r="G1096" t="s">
        <v>7</v>
      </c>
      <c r="H1096" t="s">
        <v>8</v>
      </c>
      <c r="I1096">
        <f t="shared" si="17"/>
        <v>2</v>
      </c>
      <c r="L1096" t="str">
        <v>BEROL OX 91-6 BULK</v>
      </c>
      <c r="M1096" t="str">
        <v>WITBREAK DPG-25 BULK</v>
      </c>
      <c r="N1096">
        <v>2</v>
      </c>
    </row>
    <row r="1097" spans="1:14">
      <c r="A1097">
        <f>IF(MOD(ROW()-3,COUNTA(tblProducts[Description]))=0,A1096+1,A1096)</f>
        <v>10</v>
      </c>
      <c r="B1097">
        <f>MOD(ROW()-3,COUNTA(tblProducts[Description]))+1</f>
        <v>69</v>
      </c>
      <c r="C1097" t="str">
        <f>_xlfn.XLOOKUP(A1097,tblProducts[Column1],tblProducts[Description])</f>
        <v>BEROL OX 91-6 BULK</v>
      </c>
      <c r="D1097" t="str">
        <f>_xlfn.XLOOKUP(B1097,tblProducts[Column1],tblProducts[Description])</f>
        <v>WITBREAK DPG-482 BULK</v>
      </c>
      <c r="E1097" t="s">
        <v>9</v>
      </c>
      <c r="F1097" t="s">
        <v>12</v>
      </c>
      <c r="G1097" t="s">
        <v>7</v>
      </c>
      <c r="H1097" t="s">
        <v>8</v>
      </c>
      <c r="I1097">
        <f t="shared" si="17"/>
        <v>2</v>
      </c>
      <c r="L1097" t="str">
        <v>BEROL OX 91-6 BULK</v>
      </c>
      <c r="M1097" t="str">
        <v>WITBREAK DPG-482 BULK</v>
      </c>
      <c r="N1097">
        <v>2</v>
      </c>
    </row>
    <row r="1098" spans="1:14">
      <c r="A1098">
        <f>IF(MOD(ROW()-3,COUNTA(tblProducts[Description]))=0,A1097+1,A1097)</f>
        <v>10</v>
      </c>
      <c r="B1098">
        <f>MOD(ROW()-3,COUNTA(tblProducts[Description]))+1</f>
        <v>70</v>
      </c>
      <c r="C1098" t="str">
        <f>_xlfn.XLOOKUP(A1098,tblProducts[Column1],tblProducts[Description])</f>
        <v>BEROL OX 91-6 BULK</v>
      </c>
      <c r="D1098" t="str">
        <f>_xlfn.XLOOKUP(B1098,tblProducts[Column1],tblProducts[Description])</f>
        <v>WITBREAK DPG-818 BULK</v>
      </c>
      <c r="E1098" t="s">
        <v>9</v>
      </c>
      <c r="F1098" t="s">
        <v>10</v>
      </c>
      <c r="G1098" t="s">
        <v>9</v>
      </c>
      <c r="H1098" t="s">
        <v>8</v>
      </c>
      <c r="I1098">
        <f t="shared" si="17"/>
        <v>3.5</v>
      </c>
      <c r="L1098" t="str">
        <v>BEROL OX 91-6 BULK</v>
      </c>
      <c r="M1098" t="str">
        <v>WITBREAK DPG-818 BULK</v>
      </c>
      <c r="N1098">
        <v>3.5</v>
      </c>
    </row>
    <row r="1099" spans="1:14">
      <c r="A1099">
        <f>IF(MOD(ROW()-3,COUNTA(tblProducts[Description]))=0,A1098+1,A1098)</f>
        <v>10</v>
      </c>
      <c r="B1099">
        <f>MOD(ROW()-3,COUNTA(tblProducts[Description]))+1</f>
        <v>71</v>
      </c>
      <c r="C1099" t="str">
        <f>_xlfn.XLOOKUP(A1099,tblProducts[Column1],tblProducts[Description])</f>
        <v>BEROL OX 91-6 BULK</v>
      </c>
      <c r="D1099" t="str">
        <f>_xlfn.XLOOKUP(B1099,tblProducts[Column1],tblProducts[Description])</f>
        <v>WITBREAK DTG-62 BULK</v>
      </c>
      <c r="E1099" t="s">
        <v>7</v>
      </c>
      <c r="G1099" t="s">
        <v>7</v>
      </c>
      <c r="H1099" t="s">
        <v>8</v>
      </c>
      <c r="I1099">
        <f t="shared" si="17"/>
        <v>0</v>
      </c>
      <c r="L1099" t="str">
        <v>BEROL OX 91-6 BULK</v>
      </c>
      <c r="M1099" t="str">
        <v>WITBREAK DTG-62 BULK</v>
      </c>
      <c r="N1099">
        <v>0</v>
      </c>
    </row>
    <row r="1100" spans="1:14">
      <c r="A1100">
        <f>IF(MOD(ROW()-3,COUNTA(tblProducts[Description]))=0,A1099+1,A1099)</f>
        <v>10</v>
      </c>
      <c r="B1100">
        <f>MOD(ROW()-3,COUNTA(tblProducts[Description]))+1</f>
        <v>72</v>
      </c>
      <c r="C1100" t="str">
        <f>_xlfn.XLOOKUP(A1100,tblProducts[Column1],tblProducts[Description])</f>
        <v>BEROL OX 91-6 BULK</v>
      </c>
      <c r="D1100" t="str">
        <f>_xlfn.XLOOKUP(B1100,tblProducts[Column1],tblProducts[Description])</f>
        <v>WITCOMUL 1844 BULK</v>
      </c>
      <c r="E1100" t="s">
        <v>7</v>
      </c>
      <c r="G1100" t="s">
        <v>7</v>
      </c>
      <c r="H1100" t="s">
        <v>15</v>
      </c>
      <c r="I1100">
        <f t="shared" si="17"/>
        <v>0</v>
      </c>
      <c r="L1100" t="str">
        <v>BEROL OX 91-6 BULK</v>
      </c>
      <c r="M1100" t="str">
        <v>WITCOMUL 1844 BULK</v>
      </c>
      <c r="N1100">
        <v>0</v>
      </c>
    </row>
    <row r="1101" spans="1:14">
      <c r="A1101">
        <f>IF(MOD(ROW()-3,COUNTA(tblProducts[Description]))=0,A1100+1,A1100)</f>
        <v>10</v>
      </c>
      <c r="B1101">
        <f>MOD(ROW()-3,COUNTA(tblProducts[Description]))+1</f>
        <v>73</v>
      </c>
      <c r="C1101" t="str">
        <f>_xlfn.XLOOKUP(A1101,tblProducts[Column1],tblProducts[Description])</f>
        <v>BEROL OX 91-6 BULK</v>
      </c>
      <c r="D1101" t="str">
        <f>_xlfn.XLOOKUP(B1101,tblProducts[Column1],tblProducts[Description])</f>
        <v>WITCONOL 2690 BULK</v>
      </c>
      <c r="E1101" t="s">
        <v>7</v>
      </c>
      <c r="G1101" t="s">
        <v>7</v>
      </c>
      <c r="H1101" t="s">
        <v>8</v>
      </c>
      <c r="I1101">
        <f t="shared" si="17"/>
        <v>0</v>
      </c>
      <c r="L1101" t="str">
        <v>BEROL OX 91-6 BULK</v>
      </c>
      <c r="M1101" t="str">
        <v>WITCONOL 2690 BULK</v>
      </c>
      <c r="N1101">
        <v>0</v>
      </c>
    </row>
    <row r="1102" spans="1:14">
      <c r="A1102">
        <f>IF(MOD(ROW()-3,COUNTA(tblProducts[Description]))=0,A1101+1,A1101)</f>
        <v>10</v>
      </c>
      <c r="B1102">
        <f>MOD(ROW()-3,COUNTA(tblProducts[Description]))+1</f>
        <v>74</v>
      </c>
      <c r="C1102" t="str">
        <f>_xlfn.XLOOKUP(A1102,tblProducts[Column1],tblProducts[Description])</f>
        <v>BEROL OX 91-6 BULK</v>
      </c>
      <c r="D1102" t="str">
        <f>_xlfn.XLOOKUP(B1102,tblProducts[Column1],tblProducts[Description])</f>
        <v>ETHYLAN 324 BULK</v>
      </c>
      <c r="E1102" t="s">
        <v>7</v>
      </c>
      <c r="G1102" t="s">
        <v>7</v>
      </c>
      <c r="H1102" t="s">
        <v>8</v>
      </c>
      <c r="I1102">
        <f t="shared" si="17"/>
        <v>0</v>
      </c>
      <c r="L1102" t="str">
        <v>BEROL OX 91-6 BULK</v>
      </c>
      <c r="M1102" t="str">
        <v>ETHYLAN 324 BULK</v>
      </c>
      <c r="N1102">
        <v>0</v>
      </c>
    </row>
    <row r="1103" spans="1:14">
      <c r="A1103">
        <f>IF(MOD(ROW()-3,COUNTA(tblProducts[Description]))=0,A1102+1,A1102)</f>
        <v>10</v>
      </c>
      <c r="B1103">
        <f>MOD(ROW()-3,COUNTA(tblProducts[Description]))+1</f>
        <v>75</v>
      </c>
      <c r="C1103" t="str">
        <f>_xlfn.XLOOKUP(A1103,tblProducts[Column1],tblProducts[Description])</f>
        <v>BEROL OX 91-6 BULK</v>
      </c>
      <c r="D1103" t="str">
        <f>_xlfn.XLOOKUP(B1103,tblProducts[Column1],tblProducts[Description])</f>
        <v>WITCONOL NP-120 BULK</v>
      </c>
      <c r="E1103" t="s">
        <v>7</v>
      </c>
      <c r="G1103" t="s">
        <v>7</v>
      </c>
      <c r="H1103" t="s">
        <v>8</v>
      </c>
      <c r="I1103">
        <f t="shared" si="17"/>
        <v>0</v>
      </c>
      <c r="L1103" t="str">
        <v>BEROL OX 91-6 BULK</v>
      </c>
      <c r="M1103" t="str">
        <v>WITCONOL NP-120 BULK</v>
      </c>
      <c r="N1103">
        <v>0</v>
      </c>
    </row>
    <row r="1104" spans="1:14">
      <c r="A1104">
        <f>IF(MOD(ROW()-3,COUNTA(tblProducts[Description]))=0,A1103+1,A1103)</f>
        <v>10</v>
      </c>
      <c r="B1104">
        <f>MOD(ROW()-3,COUNTA(tblProducts[Description]))+1</f>
        <v>76</v>
      </c>
      <c r="C1104" t="str">
        <f>_xlfn.XLOOKUP(A1104,tblProducts[Column1],tblProducts[Description])</f>
        <v>BEROL OX 91-6 BULK</v>
      </c>
      <c r="D1104" t="str">
        <f>_xlfn.XLOOKUP(B1104,tblProducts[Column1],tblProducts[Description])</f>
        <v>WITCONOL NP-130 BULK</v>
      </c>
      <c r="E1104" t="s">
        <v>7</v>
      </c>
      <c r="G1104" t="s">
        <v>7</v>
      </c>
      <c r="H1104" t="s">
        <v>8</v>
      </c>
      <c r="I1104">
        <f t="shared" si="17"/>
        <v>0</v>
      </c>
      <c r="L1104" t="str">
        <v>BEROL OX 91-6 BULK</v>
      </c>
      <c r="M1104" t="str">
        <v>WITCONOL NP-130 BULK</v>
      </c>
      <c r="N1104">
        <v>0</v>
      </c>
    </row>
    <row r="1105" spans="1:14">
      <c r="A1105">
        <f>IF(MOD(ROW()-3,COUNTA(tblProducts[Description]))=0,A1104+1,A1104)</f>
        <v>10</v>
      </c>
      <c r="B1105">
        <f>MOD(ROW()-3,COUNTA(tblProducts[Description]))+1</f>
        <v>77</v>
      </c>
      <c r="C1105" t="str">
        <f>_xlfn.XLOOKUP(A1105,tblProducts[Column1],tblProducts[Description])</f>
        <v>BEROL OX 91-6 BULK</v>
      </c>
      <c r="D1105" t="str">
        <f>_xlfn.XLOOKUP(B1105,tblProducts[Column1],tblProducts[Description])</f>
        <v>WITCONOL NP-20 BULK</v>
      </c>
      <c r="E1105" t="s">
        <v>7</v>
      </c>
      <c r="G1105" t="s">
        <v>7</v>
      </c>
      <c r="H1105" t="s">
        <v>8</v>
      </c>
      <c r="I1105">
        <f t="shared" si="17"/>
        <v>0</v>
      </c>
      <c r="L1105" t="str">
        <v>BEROL OX 91-6 BULK</v>
      </c>
      <c r="M1105" t="str">
        <v>WITCONOL NP-20 BULK</v>
      </c>
      <c r="N1105">
        <v>0</v>
      </c>
    </row>
    <row r="1106" spans="1:14">
      <c r="A1106">
        <f>IF(MOD(ROW()-3,COUNTA(tblProducts[Description]))=0,A1105+1,A1105)</f>
        <v>10</v>
      </c>
      <c r="B1106">
        <f>MOD(ROW()-3,COUNTA(tblProducts[Description]))+1</f>
        <v>78</v>
      </c>
      <c r="C1106" t="str">
        <f>_xlfn.XLOOKUP(A1106,tblProducts[Column1],tblProducts[Description])</f>
        <v>BEROL OX 91-6 BULK</v>
      </c>
      <c r="D1106" t="str">
        <f>_xlfn.XLOOKUP(B1106,tblProducts[Column1],tblProducts[Description])</f>
        <v>WITCONOL NP-330 BULK</v>
      </c>
      <c r="E1106" t="s">
        <v>7</v>
      </c>
      <c r="G1106" t="s">
        <v>7</v>
      </c>
      <c r="H1106" t="s">
        <v>8</v>
      </c>
      <c r="I1106">
        <f t="shared" si="17"/>
        <v>0</v>
      </c>
      <c r="L1106" t="str">
        <v>BEROL OX 91-6 BULK</v>
      </c>
      <c r="M1106" t="str">
        <v>WITCONOL NP-330 BULK</v>
      </c>
      <c r="N1106">
        <v>0</v>
      </c>
    </row>
    <row r="1107" spans="1:14">
      <c r="A1107">
        <f>IF(MOD(ROW()-3,COUNTA(tblProducts[Description]))=0,A1106+1,A1106)</f>
        <v>10</v>
      </c>
      <c r="B1107">
        <f>MOD(ROW()-3,COUNTA(tblProducts[Description]))+1</f>
        <v>79</v>
      </c>
      <c r="C1107" t="str">
        <f>_xlfn.XLOOKUP(A1107,tblProducts[Column1],tblProducts[Description])</f>
        <v>BEROL OX 91-6 BULK</v>
      </c>
      <c r="D1107" t="str">
        <f>_xlfn.XLOOKUP(B1107,tblProducts[Column1],tblProducts[Description])</f>
        <v>WITCONOL NP-40 BULK</v>
      </c>
      <c r="E1107" t="s">
        <v>7</v>
      </c>
      <c r="G1107" t="s">
        <v>7</v>
      </c>
      <c r="H1107" t="s">
        <v>8</v>
      </c>
      <c r="I1107">
        <f t="shared" si="17"/>
        <v>0</v>
      </c>
      <c r="L1107" t="str">
        <v>BEROL OX 91-6 BULK</v>
      </c>
      <c r="M1107" t="str">
        <v>WITCONOL NP-40 BULK</v>
      </c>
      <c r="N1107">
        <v>0</v>
      </c>
    </row>
    <row r="1108" spans="1:14">
      <c r="A1108">
        <f>IF(MOD(ROW()-3,COUNTA(tblProducts[Description]))=0,A1107+1,A1107)</f>
        <v>10</v>
      </c>
      <c r="B1108">
        <f>MOD(ROW()-3,COUNTA(tblProducts[Description]))+1</f>
        <v>80</v>
      </c>
      <c r="C1108" t="str">
        <f>_xlfn.XLOOKUP(A1108,tblProducts[Column1],tblProducts[Description])</f>
        <v>BEROL OX 91-6 BULK</v>
      </c>
      <c r="D1108" t="str">
        <f>_xlfn.XLOOKUP(B1108,tblProducts[Column1],tblProducts[Description])</f>
        <v>WITCONOL NP-60 BULK</v>
      </c>
      <c r="E1108" t="s">
        <v>7</v>
      </c>
      <c r="G1108" t="s">
        <v>7</v>
      </c>
      <c r="H1108" t="s">
        <v>15</v>
      </c>
      <c r="I1108">
        <f t="shared" si="17"/>
        <v>0</v>
      </c>
      <c r="L1108" t="str">
        <v>BEROL OX 91-6 BULK</v>
      </c>
      <c r="M1108" t="str">
        <v>WITCONOL NP-60 BULK</v>
      </c>
      <c r="N1108">
        <v>0</v>
      </c>
    </row>
    <row r="1109" spans="1:14">
      <c r="A1109">
        <f>IF(MOD(ROW()-3,COUNTA(tblProducts[Description]))=0,A1108+1,A1108)</f>
        <v>10</v>
      </c>
      <c r="B1109">
        <f>MOD(ROW()-3,COUNTA(tblProducts[Description]))+1</f>
        <v>81</v>
      </c>
      <c r="C1109" t="str">
        <f>_xlfn.XLOOKUP(A1109,tblProducts[Column1],tblProducts[Description])</f>
        <v>BEROL OX 91-6 BULK</v>
      </c>
      <c r="D1109" t="str">
        <f>_xlfn.XLOOKUP(B1109,tblProducts[Column1],tblProducts[Description])</f>
        <v>WITCONOL NP-80 BULK</v>
      </c>
      <c r="E1109" t="s">
        <v>7</v>
      </c>
      <c r="G1109" t="s">
        <v>7</v>
      </c>
      <c r="H1109" t="s">
        <v>8</v>
      </c>
      <c r="I1109">
        <f t="shared" si="17"/>
        <v>0</v>
      </c>
      <c r="L1109" t="str">
        <v>BEROL OX 91-6 BULK</v>
      </c>
      <c r="M1109" t="str">
        <v>WITCONOL NP-80 BULK</v>
      </c>
      <c r="N1109">
        <v>0</v>
      </c>
    </row>
    <row r="1110" spans="1:14">
      <c r="A1110">
        <f>IF(MOD(ROW()-3,COUNTA(tblProducts[Description]))=0,A1109+1,A1109)</f>
        <v>10</v>
      </c>
      <c r="B1110">
        <f>MOD(ROW()-3,COUNTA(tblProducts[Description]))+1</f>
        <v>82</v>
      </c>
      <c r="C1110" t="str">
        <f>_xlfn.XLOOKUP(A1110,tblProducts[Column1],tblProducts[Description])</f>
        <v>BEROL OX 91-6 BULK</v>
      </c>
      <c r="D1110" t="str">
        <f>_xlfn.XLOOKUP(B1110,tblProducts[Column1],tblProducts[Description])</f>
        <v>WITCONOL NP-90 BULK</v>
      </c>
      <c r="E1110" t="s">
        <v>9</v>
      </c>
      <c r="F1110" t="s">
        <v>12</v>
      </c>
      <c r="G1110" t="s">
        <v>7</v>
      </c>
      <c r="H1110" t="s">
        <v>8</v>
      </c>
      <c r="I1110">
        <f t="shared" si="17"/>
        <v>2</v>
      </c>
      <c r="L1110" t="str">
        <v>BEROL OX 91-6 BULK</v>
      </c>
      <c r="M1110" t="str">
        <v>WITCONOL NP-90 BULK</v>
      </c>
      <c r="N1110">
        <v>2</v>
      </c>
    </row>
    <row r="1111" spans="1:14">
      <c r="A1111">
        <f>IF(MOD(ROW()-3,COUNTA(tblProducts[Description]))=0,A1110+1,A1110)</f>
        <v>10</v>
      </c>
      <c r="B1111">
        <f>MOD(ROW()-3,COUNTA(tblProducts[Description]))+1</f>
        <v>83</v>
      </c>
      <c r="C1111" t="str">
        <f>_xlfn.XLOOKUP(A1111,tblProducts[Column1],tblProducts[Description])</f>
        <v>BEROL OX 91-6 BULK</v>
      </c>
      <c r="D1111" t="str">
        <f>_xlfn.XLOOKUP(B1111,tblProducts[Column1],tblProducts[Description])</f>
        <v>WITCONOL NS-108 PO BULK</v>
      </c>
      <c r="E1111" t="s">
        <v>9</v>
      </c>
      <c r="F1111" t="s">
        <v>12</v>
      </c>
      <c r="G1111" t="s">
        <v>7</v>
      </c>
      <c r="H1111" t="s">
        <v>8</v>
      </c>
      <c r="I1111">
        <f t="shared" si="17"/>
        <v>2</v>
      </c>
      <c r="L1111" t="str">
        <v>BEROL OX 91-6 BULK</v>
      </c>
      <c r="M1111" t="str">
        <v>WITCONOL NS-108 PO BULK</v>
      </c>
      <c r="N1111">
        <v>2</v>
      </c>
    </row>
    <row r="1112" spans="1:14">
      <c r="A1112">
        <f>IF(MOD(ROW()-3,COUNTA(tblProducts[Description]))=0,A1111+1,A1111)</f>
        <v>10</v>
      </c>
      <c r="B1112">
        <f>MOD(ROW()-3,COUNTA(tblProducts[Description]))+1</f>
        <v>84</v>
      </c>
      <c r="C1112" t="str">
        <f>_xlfn.XLOOKUP(A1112,tblProducts[Column1],tblProducts[Description])</f>
        <v>BEROL OX 91-6 BULK</v>
      </c>
      <c r="D1112" t="str">
        <f>_xlfn.XLOOKUP(B1112,tblProducts[Column1],tblProducts[Description])</f>
        <v>WITCONOL NS-505K BULK</v>
      </c>
      <c r="E1112" t="s">
        <v>9</v>
      </c>
      <c r="F1112" t="s">
        <v>12</v>
      </c>
      <c r="G1112" t="s">
        <v>7</v>
      </c>
      <c r="H1112" t="s">
        <v>8</v>
      </c>
      <c r="I1112">
        <f t="shared" si="17"/>
        <v>2</v>
      </c>
      <c r="L1112" t="str">
        <v>BEROL OX 91-6 BULK</v>
      </c>
      <c r="M1112" t="str">
        <v>WITCONOL NS-505K BULK</v>
      </c>
      <c r="N1112">
        <v>2</v>
      </c>
    </row>
    <row r="1113" spans="1:14">
      <c r="A1113">
        <f>IF(MOD(ROW()-3,COUNTA(tblProducts[Description]))=0,A1112+1,A1112)</f>
        <v>10</v>
      </c>
      <c r="B1113">
        <f>MOD(ROW()-3,COUNTA(tblProducts[Description]))+1</f>
        <v>85</v>
      </c>
      <c r="C1113" t="str">
        <f>_xlfn.XLOOKUP(A1113,tblProducts[Column1],tblProducts[Description])</f>
        <v>BEROL OX 91-6 BULK</v>
      </c>
      <c r="D1113" t="str">
        <f>_xlfn.XLOOKUP(B1113,tblProducts[Column1],tblProducts[Description])</f>
        <v>WITCONOL NS-817 BULK</v>
      </c>
      <c r="E1113" t="s">
        <v>9</v>
      </c>
      <c r="F1113" t="s">
        <v>12</v>
      </c>
      <c r="G1113" t="s">
        <v>7</v>
      </c>
      <c r="H1113" t="s">
        <v>8</v>
      </c>
      <c r="I1113">
        <f t="shared" si="17"/>
        <v>2</v>
      </c>
      <c r="L1113" t="str">
        <v>BEROL OX 91-6 BULK</v>
      </c>
      <c r="M1113" t="str">
        <v>WITCONOL NS-817 BULK</v>
      </c>
      <c r="N1113">
        <v>2</v>
      </c>
    </row>
    <row r="1114" spans="1:14">
      <c r="A1114">
        <f>IF(MOD(ROW()-3,COUNTA(tblProducts[Description]))=0,A1113+1,A1113)</f>
        <v>10</v>
      </c>
      <c r="B1114">
        <f>MOD(ROW()-3,COUNTA(tblProducts[Description]))+1</f>
        <v>86</v>
      </c>
      <c r="C1114" t="str">
        <f>_xlfn.XLOOKUP(A1114,tblProducts[Column1],tblProducts[Description])</f>
        <v>BEROL OX 91-6 BULK</v>
      </c>
      <c r="D1114" t="str">
        <f>_xlfn.XLOOKUP(B1114,tblProducts[Column1],tblProducts[Description])</f>
        <v>WITCONOL PD-375 BULK</v>
      </c>
      <c r="E1114" t="s">
        <v>9</v>
      </c>
      <c r="F1114" t="s">
        <v>12</v>
      </c>
      <c r="G1114" t="s">
        <v>7</v>
      </c>
      <c r="H1114" t="s">
        <v>8</v>
      </c>
      <c r="I1114">
        <f t="shared" si="17"/>
        <v>2</v>
      </c>
      <c r="L1114" t="str">
        <v>BEROL OX 91-6 BULK</v>
      </c>
      <c r="M1114" t="str">
        <v>WITCONOL PD-375 BULK</v>
      </c>
      <c r="N1114">
        <v>2</v>
      </c>
    </row>
    <row r="1115" spans="1:14">
      <c r="A1115">
        <f>IF(MOD(ROW()-3,COUNTA(tblProducts[Description]))=0,A1114+1,A1114)</f>
        <v>10</v>
      </c>
      <c r="B1115">
        <f>MOD(ROW()-3,COUNTA(tblProducts[Description]))+1</f>
        <v>87</v>
      </c>
      <c r="C1115" t="str">
        <f>_xlfn.XLOOKUP(A1115,tblProducts[Column1],tblProducts[Description])</f>
        <v>BEROL OX 91-6 BULK</v>
      </c>
      <c r="D1115" t="str">
        <f>_xlfn.XLOOKUP(B1115,tblProducts[Column1],tblProducts[Description])</f>
        <v>WITCONOL PD-4085 BULK</v>
      </c>
      <c r="E1115" t="s">
        <v>9</v>
      </c>
      <c r="F1115" t="s">
        <v>12</v>
      </c>
      <c r="G1115" t="s">
        <v>7</v>
      </c>
      <c r="H1115" t="s">
        <v>16</v>
      </c>
      <c r="I1115">
        <f t="shared" si="17"/>
        <v>2</v>
      </c>
      <c r="L1115" t="str">
        <v>BEROL OX 91-6 BULK</v>
      </c>
      <c r="M1115" t="str">
        <v>WITCONOL PD-4085 BULK</v>
      </c>
      <c r="N1115">
        <v>2</v>
      </c>
    </row>
    <row r="1116" spans="1:14">
      <c r="A1116">
        <f>IF(MOD(ROW()-3,COUNTA(tblProducts[Description]))=0,A1115+1,A1115)</f>
        <v>10</v>
      </c>
      <c r="B1116">
        <f>MOD(ROW()-3,COUNTA(tblProducts[Description]))+1</f>
        <v>88</v>
      </c>
      <c r="C1116" t="str">
        <f>_xlfn.XLOOKUP(A1116,tblProducts[Column1],tblProducts[Description])</f>
        <v>BEROL OX 91-6 BULK</v>
      </c>
      <c r="D1116" t="str">
        <f>_xlfn.XLOOKUP(B1116,tblProducts[Column1],tblProducts[Description])</f>
        <v>WITCONOL PD-500 BULK</v>
      </c>
      <c r="E1116" t="s">
        <v>9</v>
      </c>
      <c r="F1116" t="s">
        <v>12</v>
      </c>
      <c r="G1116" t="s">
        <v>7</v>
      </c>
      <c r="H1116" t="s">
        <v>8</v>
      </c>
      <c r="I1116">
        <f t="shared" si="17"/>
        <v>2</v>
      </c>
      <c r="L1116" t="str">
        <v>BEROL OX 91-6 BULK</v>
      </c>
      <c r="M1116" t="str">
        <v>WITCONOL PD-500 BULK</v>
      </c>
      <c r="N1116">
        <v>2</v>
      </c>
    </row>
    <row r="1117" spans="1:14">
      <c r="A1117">
        <f>IF(MOD(ROW()-3,COUNTA(tblProducts[Description]))=0,A1116+1,A1116)</f>
        <v>10</v>
      </c>
      <c r="B1117">
        <f>MOD(ROW()-3,COUNTA(tblProducts[Description]))+1</f>
        <v>89</v>
      </c>
      <c r="C1117" t="str">
        <f>_xlfn.XLOOKUP(A1117,tblProducts[Column1],tblProducts[Description])</f>
        <v>BEROL OX 91-6 BULK</v>
      </c>
      <c r="D1117" t="str">
        <f>_xlfn.XLOOKUP(B1117,tblProducts[Column1],tblProducts[Description])</f>
        <v>WITCONOL PEG-200 BULK</v>
      </c>
      <c r="E1117" t="s">
        <v>9</v>
      </c>
      <c r="F1117" t="s">
        <v>12</v>
      </c>
      <c r="G1117" t="s">
        <v>7</v>
      </c>
      <c r="H1117" t="s">
        <v>8</v>
      </c>
      <c r="I1117">
        <f t="shared" si="17"/>
        <v>2</v>
      </c>
      <c r="L1117" t="str">
        <v>BEROL OX 91-6 BULK</v>
      </c>
      <c r="M1117" t="str">
        <v>WITCONOL PEG-200 BULK</v>
      </c>
      <c r="N1117">
        <v>2</v>
      </c>
    </row>
    <row r="1118" spans="1:14">
      <c r="A1118">
        <f>IF(MOD(ROW()-3,COUNTA(tblProducts[Description]))=0,A1117+1,A1117)</f>
        <v>10</v>
      </c>
      <c r="B1118">
        <f>MOD(ROW()-3,COUNTA(tblProducts[Description]))+1</f>
        <v>90</v>
      </c>
      <c r="C1118" t="str">
        <f>_xlfn.XLOOKUP(A1118,tblProducts[Column1],tblProducts[Description])</f>
        <v>BEROL OX 91-6 BULK</v>
      </c>
      <c r="D1118" t="str">
        <f>_xlfn.XLOOKUP(B1118,tblProducts[Column1],tblProducts[Description])</f>
        <v>WITCONOL PEG-400 BULK</v>
      </c>
      <c r="E1118" t="s">
        <v>9</v>
      </c>
      <c r="F1118" t="s">
        <v>12</v>
      </c>
      <c r="G1118" t="s">
        <v>7</v>
      </c>
      <c r="H1118" t="s">
        <v>8</v>
      </c>
      <c r="I1118">
        <f t="shared" si="17"/>
        <v>2</v>
      </c>
      <c r="L1118" t="str">
        <v>BEROL OX 91-6 BULK</v>
      </c>
      <c r="M1118" t="str">
        <v>WITCONOL PEG-400 BULK</v>
      </c>
      <c r="N1118">
        <v>2</v>
      </c>
    </row>
    <row r="1119" spans="1:14">
      <c r="A1119">
        <f>IF(MOD(ROW()-3,COUNTA(tblProducts[Description]))=0,A1118+1,A1118)</f>
        <v>10</v>
      </c>
      <c r="B1119">
        <f>MOD(ROW()-3,COUNTA(tblProducts[Description]))+1</f>
        <v>91</v>
      </c>
      <c r="C1119" t="str">
        <f>_xlfn.XLOOKUP(A1119,tblProducts[Column1],tblProducts[Description])</f>
        <v>BEROL OX 91-6 BULK</v>
      </c>
      <c r="D1119" t="str">
        <f>_xlfn.XLOOKUP(B1119,tblProducts[Column1],tblProducts[Description])</f>
        <v>WITCONOL PEG-500 BULK</v>
      </c>
      <c r="E1119" t="s">
        <v>9</v>
      </c>
      <c r="F1119" t="s">
        <v>12</v>
      </c>
      <c r="G1119" t="s">
        <v>7</v>
      </c>
      <c r="H1119" t="s">
        <v>8</v>
      </c>
      <c r="I1119">
        <f t="shared" si="17"/>
        <v>2</v>
      </c>
      <c r="L1119" t="str">
        <v>BEROL OX 91-6 BULK</v>
      </c>
      <c r="M1119" t="str">
        <v>WITCONOL PEG-500 BULK</v>
      </c>
      <c r="N1119">
        <v>2</v>
      </c>
    </row>
    <row r="1120" spans="1:14">
      <c r="A1120">
        <f>IF(MOD(ROW()-3,COUNTA(tblProducts[Description]))=0,A1119+1,A1119)</f>
        <v>10</v>
      </c>
      <c r="B1120">
        <f>MOD(ROW()-3,COUNTA(tblProducts[Description]))+1</f>
        <v>92</v>
      </c>
      <c r="C1120" t="str">
        <f>_xlfn.XLOOKUP(A1120,tblProducts[Column1],tblProducts[Description])</f>
        <v>BEROL OX 91-6 BULK</v>
      </c>
      <c r="D1120" t="str">
        <f>_xlfn.XLOOKUP(B1120,tblProducts[Column1],tblProducts[Description])</f>
        <v>WITCONOL PEG-600 BULK</v>
      </c>
      <c r="E1120" t="s">
        <v>9</v>
      </c>
      <c r="F1120" t="s">
        <v>12</v>
      </c>
      <c r="G1120" t="s">
        <v>7</v>
      </c>
      <c r="H1120" t="s">
        <v>8</v>
      </c>
      <c r="I1120">
        <f t="shared" si="17"/>
        <v>2</v>
      </c>
      <c r="L1120" t="str">
        <v>BEROL OX 91-6 BULK</v>
      </c>
      <c r="M1120" t="str">
        <v>WITCONOL PEG-600 BULK</v>
      </c>
      <c r="N1120">
        <v>2</v>
      </c>
    </row>
    <row r="1121" spans="1:14">
      <c r="A1121">
        <f>IF(MOD(ROW()-3,COUNTA(tblProducts[Description]))=0,A1120+1,A1120)</f>
        <v>10</v>
      </c>
      <c r="B1121">
        <f>MOD(ROW()-3,COUNTA(tblProducts[Description]))+1</f>
        <v>93</v>
      </c>
      <c r="C1121" t="str">
        <f>_xlfn.XLOOKUP(A1121,tblProducts[Column1],tblProducts[Description])</f>
        <v>BEROL OX 91-6 BULK</v>
      </c>
      <c r="D1121" t="str">
        <f>_xlfn.XLOOKUP(B1121,tblProducts[Column1],tblProducts[Description])</f>
        <v>WITCONOL PH-70 BULK</v>
      </c>
      <c r="E1121" t="s">
        <v>9</v>
      </c>
      <c r="F1121" t="s">
        <v>12</v>
      </c>
      <c r="G1121" t="s">
        <v>7</v>
      </c>
      <c r="H1121" t="s">
        <v>8</v>
      </c>
      <c r="I1121">
        <f t="shared" si="17"/>
        <v>2</v>
      </c>
      <c r="L1121" t="str">
        <v>BEROL OX 91-6 BULK</v>
      </c>
      <c r="M1121" t="str">
        <v>WITCONOL PH-70 BULK</v>
      </c>
      <c r="N1121">
        <v>2</v>
      </c>
    </row>
    <row r="1122" spans="1:14">
      <c r="A1122">
        <f>IF(MOD(ROW()-3,COUNTA(tblProducts[Description]))=0,A1121+1,A1121)</f>
        <v>10</v>
      </c>
      <c r="B1122">
        <f>MOD(ROW()-3,COUNTA(tblProducts[Description]))+1</f>
        <v>94</v>
      </c>
      <c r="C1122" t="str">
        <f>_xlfn.XLOOKUP(A1122,tblProducts[Column1],tblProducts[Description])</f>
        <v>BEROL OX 91-6 BULK</v>
      </c>
      <c r="D1122" t="str">
        <f>_xlfn.XLOOKUP(B1122,tblProducts[Column1],tblProducts[Description])</f>
        <v>WITCONOL SN-50 BULK</v>
      </c>
      <c r="E1122" t="s">
        <v>9</v>
      </c>
      <c r="F1122" t="s">
        <v>12</v>
      </c>
      <c r="G1122" t="s">
        <v>9</v>
      </c>
      <c r="H1122" t="s">
        <v>8</v>
      </c>
      <c r="I1122">
        <f t="shared" si="17"/>
        <v>4</v>
      </c>
      <c r="L1122" t="str">
        <v>BEROL OX 91-6 BULK</v>
      </c>
      <c r="M1122" t="str">
        <v>WITCONOL SN-50 BULK</v>
      </c>
      <c r="N1122">
        <v>4</v>
      </c>
    </row>
    <row r="1123" spans="1:14">
      <c r="A1123">
        <f>IF(MOD(ROW()-3,COUNTA(tblProducts[Description]))=0,A1122+1,A1122)</f>
        <v>10</v>
      </c>
      <c r="B1123">
        <f>MOD(ROW()-3,COUNTA(tblProducts[Description]))+1</f>
        <v>95</v>
      </c>
      <c r="C1123" t="str">
        <f>_xlfn.XLOOKUP(A1123,tblProducts[Column1],tblProducts[Description])</f>
        <v>BEROL OX 91-6 BULK</v>
      </c>
      <c r="D1123" t="str">
        <f>_xlfn.XLOOKUP(B1123,tblProducts[Column1],tblProducts[Description])</f>
        <v>WITCONOL SN-70 BULK</v>
      </c>
      <c r="E1123" t="s">
        <v>9</v>
      </c>
      <c r="F1123" t="s">
        <v>12</v>
      </c>
      <c r="G1123" t="s">
        <v>9</v>
      </c>
      <c r="H1123" t="s">
        <v>8</v>
      </c>
      <c r="I1123">
        <f t="shared" si="17"/>
        <v>4</v>
      </c>
      <c r="L1123" t="str">
        <v>BEROL OX 91-6 BULK</v>
      </c>
      <c r="M1123" t="str">
        <v>WITCONOL SN-70 BULK</v>
      </c>
      <c r="N1123">
        <v>4</v>
      </c>
    </row>
    <row r="1124" spans="1:14">
      <c r="A1124">
        <f>IF(MOD(ROW()-3,COUNTA(tblProducts[Description]))=0,A1123+1,A1123)</f>
        <v>10</v>
      </c>
      <c r="B1124">
        <f>MOD(ROW()-3,COUNTA(tblProducts[Description]))+1</f>
        <v>96</v>
      </c>
      <c r="C1124" t="str">
        <f>_xlfn.XLOOKUP(A1124,tblProducts[Column1],tblProducts[Description])</f>
        <v>BEROL OX 91-6 BULK</v>
      </c>
      <c r="D1124" t="str">
        <f>_xlfn.XLOOKUP(B1124,tblProducts[Column1],tblProducts[Description])</f>
        <v>REDICOTE E-47 NPF BULK</v>
      </c>
      <c r="E1124" t="s">
        <v>9</v>
      </c>
      <c r="F1124" t="s">
        <v>12</v>
      </c>
      <c r="G1124" t="s">
        <v>7</v>
      </c>
      <c r="H1124" t="s">
        <v>8</v>
      </c>
      <c r="I1124">
        <f t="shared" si="17"/>
        <v>2</v>
      </c>
      <c r="L1124" t="str">
        <v>BEROL OX 91-6 BULK</v>
      </c>
      <c r="M1124" t="str">
        <v>REDICOTE E-47 NPF BULK</v>
      </c>
      <c r="N1124">
        <v>2</v>
      </c>
    </row>
    <row r="1125" spans="1:14">
      <c r="A1125">
        <f>IF(MOD(ROW()-3,COUNTA(tblProducts[Description]))=0,A1124+1,A1124)</f>
        <v>10</v>
      </c>
      <c r="B1125">
        <f>MOD(ROW()-3,COUNTA(tblProducts[Description]))+1</f>
        <v>97</v>
      </c>
      <c r="C1125" t="str">
        <f>_xlfn.XLOOKUP(A1125,tblProducts[Column1],tblProducts[Description])</f>
        <v>BEROL OX 91-6 BULK</v>
      </c>
      <c r="D1125" t="str">
        <f>_xlfn.XLOOKUP(B1125,tblProducts[Column1],tblProducts[Description])</f>
        <v>EMULPON CO-25 BULK</v>
      </c>
      <c r="E1125" t="s">
        <v>9</v>
      </c>
      <c r="F1125" t="s">
        <v>12</v>
      </c>
      <c r="G1125" t="s">
        <v>7</v>
      </c>
      <c r="H1125" t="s">
        <v>8</v>
      </c>
      <c r="I1125">
        <f t="shared" si="17"/>
        <v>2</v>
      </c>
      <c r="L1125" t="str">
        <v>BEROL OX 91-6 BULK</v>
      </c>
      <c r="M1125" t="str">
        <v>EMULPON CO-25 BULK</v>
      </c>
      <c r="N1125">
        <v>2</v>
      </c>
    </row>
    <row r="1126" spans="1:14">
      <c r="A1126">
        <f>IF(MOD(ROW()-3,COUNTA(tblProducts[Description]))=0,A1125+1,A1125)</f>
        <v>10</v>
      </c>
      <c r="B1126">
        <f>MOD(ROW()-3,COUNTA(tblProducts[Description]))+1</f>
        <v>98</v>
      </c>
      <c r="C1126" t="str">
        <f>_xlfn.XLOOKUP(A1126,tblProducts[Column1],tblProducts[Description])</f>
        <v>BEROL OX 91-6 BULK</v>
      </c>
      <c r="D1126" t="str">
        <f>_xlfn.XLOOKUP(B1126,tblProducts[Column1],tblProducts[Description])</f>
        <v>EMULPON CO-30 BULK</v>
      </c>
      <c r="E1126" t="s">
        <v>9</v>
      </c>
      <c r="F1126" t="s">
        <v>12</v>
      </c>
      <c r="G1126" t="s">
        <v>7</v>
      </c>
      <c r="H1126" t="s">
        <v>8</v>
      </c>
      <c r="I1126">
        <f t="shared" si="17"/>
        <v>2</v>
      </c>
      <c r="L1126" t="str">
        <v>BEROL OX 91-6 BULK</v>
      </c>
      <c r="M1126" t="str">
        <v>EMULPON CO-30 BULK</v>
      </c>
      <c r="N1126">
        <v>2</v>
      </c>
    </row>
    <row r="1127" spans="1:14">
      <c r="A1127">
        <f>IF(MOD(ROW()-3,COUNTA(tblProducts[Description]))=0,A1126+1,A1126)</f>
        <v>10</v>
      </c>
      <c r="B1127">
        <f>MOD(ROW()-3,COUNTA(tblProducts[Description]))+1</f>
        <v>99</v>
      </c>
      <c r="C1127" t="str">
        <f>_xlfn.XLOOKUP(A1127,tblProducts[Column1],tblProducts[Description])</f>
        <v>BEROL OX 91-6 BULK</v>
      </c>
      <c r="D1127" t="str">
        <f>_xlfn.XLOOKUP(B1127,tblProducts[Column1],tblProducts[Description])</f>
        <v>EMULPON CO-40 BULK</v>
      </c>
      <c r="E1127" t="s">
        <v>9</v>
      </c>
      <c r="F1127" t="s">
        <v>12</v>
      </c>
      <c r="G1127" t="s">
        <v>7</v>
      </c>
      <c r="H1127" t="s">
        <v>8</v>
      </c>
      <c r="I1127">
        <f t="shared" si="17"/>
        <v>2</v>
      </c>
      <c r="L1127" t="str">
        <v>BEROL OX 91-6 BULK</v>
      </c>
      <c r="M1127" t="str">
        <v>EMULPON CO-40 BULK</v>
      </c>
      <c r="N1127">
        <v>2</v>
      </c>
    </row>
    <row r="1128" spans="1:14">
      <c r="A1128">
        <f>IF(MOD(ROW()-3,COUNTA(tblProducts[Description]))=0,A1127+1,A1127)</f>
        <v>10</v>
      </c>
      <c r="B1128">
        <f>MOD(ROW()-3,COUNTA(tblProducts[Description]))+1</f>
        <v>100</v>
      </c>
      <c r="C1128" t="str">
        <f>_xlfn.XLOOKUP(A1128,tblProducts[Column1],tblProducts[Description])</f>
        <v>BEROL OX 91-6 BULK</v>
      </c>
      <c r="D1128" t="str">
        <f>_xlfn.XLOOKUP(B1128,tblProducts[Column1],tblProducts[Description])</f>
        <v>EMULPON CO-36 BULK</v>
      </c>
      <c r="E1128" t="s">
        <v>9</v>
      </c>
      <c r="F1128" t="s">
        <v>12</v>
      </c>
      <c r="G1128" t="s">
        <v>7</v>
      </c>
      <c r="H1128" t="s">
        <v>8</v>
      </c>
      <c r="I1128">
        <f t="shared" si="17"/>
        <v>2</v>
      </c>
      <c r="L1128" t="str">
        <v>BEROL OX 91-6 BULK</v>
      </c>
      <c r="M1128" t="str">
        <v>EMULPON CO-36 BULK</v>
      </c>
      <c r="N1128">
        <v>2</v>
      </c>
    </row>
    <row r="1129" spans="1:14">
      <c r="A1129">
        <f>IF(MOD(ROW()-3,COUNTA(tblProducts[Description]))=0,A1128+1,A1128)</f>
        <v>10</v>
      </c>
      <c r="B1129">
        <f>MOD(ROW()-3,COUNTA(tblProducts[Description]))+1</f>
        <v>101</v>
      </c>
      <c r="C1129" t="str">
        <f>_xlfn.XLOOKUP(A1129,tblProducts[Column1],tblProducts[Description])</f>
        <v>BEROL OX 91-6 BULK</v>
      </c>
      <c r="D1129" t="str">
        <f>_xlfn.XLOOKUP(B1129,tblProducts[Column1],tblProducts[Description])</f>
        <v>REDICOTE E-4819 BULK</v>
      </c>
      <c r="E1129" t="s">
        <v>9</v>
      </c>
      <c r="F1129" t="s">
        <v>12</v>
      </c>
      <c r="G1129" t="s">
        <v>7</v>
      </c>
      <c r="H1129" t="s">
        <v>8</v>
      </c>
      <c r="I1129">
        <f t="shared" si="17"/>
        <v>2</v>
      </c>
      <c r="L1129" t="str">
        <v>BEROL OX 91-6 BULK</v>
      </c>
      <c r="M1129" t="str">
        <v>REDICOTE E-4819 BULK</v>
      </c>
      <c r="N1129">
        <v>2</v>
      </c>
    </row>
    <row r="1130" spans="1:14">
      <c r="A1130">
        <f>IF(MOD(ROW()-3,COUNTA(tblProducts[Description]))=0,A1129+1,A1129)</f>
        <v>10</v>
      </c>
      <c r="B1130">
        <f>MOD(ROW()-3,COUNTA(tblProducts[Description]))+1</f>
        <v>102</v>
      </c>
      <c r="C1130" t="str">
        <f>_xlfn.XLOOKUP(A1130,tblProducts[Column1],tblProducts[Description])</f>
        <v>BEROL OX 91-6 BULK</v>
      </c>
      <c r="D1130" t="str">
        <f>_xlfn.XLOOKUP(B1130,tblProducts[Column1],tblProducts[Description])</f>
        <v>ETHYLAN 1005 SA  BULK</v>
      </c>
      <c r="E1130" t="s">
        <v>9</v>
      </c>
      <c r="F1130" t="s">
        <v>12</v>
      </c>
      <c r="G1130" t="s">
        <v>7</v>
      </c>
      <c r="H1130" t="s">
        <v>8</v>
      </c>
      <c r="I1130">
        <f t="shared" si="17"/>
        <v>2</v>
      </c>
      <c r="L1130" t="str">
        <v>BEROL OX 91-6 BULK</v>
      </c>
      <c r="M1130" t="str">
        <v>ETHYLAN 1005 SA  BULK</v>
      </c>
      <c r="N1130">
        <v>2</v>
      </c>
    </row>
    <row r="1131" spans="1:14">
      <c r="A1131">
        <f>IF(MOD(ROW()-3,COUNTA(tblProducts[Description]))=0,A1130+1,A1130)</f>
        <v>10</v>
      </c>
      <c r="B1131">
        <f>MOD(ROW()-3,COUNTA(tblProducts[Description]))+1</f>
        <v>103</v>
      </c>
      <c r="C1131" t="str">
        <f>_xlfn.XLOOKUP(A1131,tblProducts[Column1],tblProducts[Description])</f>
        <v>BEROL OX 91-6 BULK</v>
      </c>
      <c r="D1131" t="str">
        <f>_xlfn.XLOOKUP(B1131,tblProducts[Column1],tblProducts[Description])</f>
        <v>ETHODUOMEEN T/15 BULK</v>
      </c>
      <c r="E1131" t="s">
        <v>9</v>
      </c>
      <c r="F1131" t="s">
        <v>12</v>
      </c>
      <c r="G1131" t="s">
        <v>7</v>
      </c>
      <c r="H1131" t="s">
        <v>8</v>
      </c>
      <c r="I1131">
        <f t="shared" si="17"/>
        <v>2</v>
      </c>
      <c r="L1131" t="str">
        <v>BEROL OX 91-6 BULK</v>
      </c>
      <c r="M1131" t="str">
        <v>ETHODUOMEEN T/15 BULK</v>
      </c>
      <c r="N1131">
        <v>2</v>
      </c>
    </row>
    <row r="1132" spans="1:14">
      <c r="A1132">
        <f>IF(MOD(ROW()-3,COUNTA(tblProducts[Description]))=0,A1131+1,A1131)</f>
        <v>10</v>
      </c>
      <c r="B1132">
        <f>MOD(ROW()-3,COUNTA(tblProducts[Description]))+1</f>
        <v>104</v>
      </c>
      <c r="C1132" t="str">
        <f>_xlfn.XLOOKUP(A1132,tblProducts[Column1],tblProducts[Description])</f>
        <v>BEROL OX 91-6 BULK</v>
      </c>
      <c r="D1132" t="str">
        <f>_xlfn.XLOOKUP(B1132,tblProducts[Column1],tblProducts[Description])</f>
        <v>C-6442 BULK</v>
      </c>
      <c r="E1132" t="s">
        <v>9</v>
      </c>
      <c r="F1132" t="s">
        <v>12</v>
      </c>
      <c r="G1132" t="s">
        <v>7</v>
      </c>
      <c r="H1132" t="s">
        <v>8</v>
      </c>
      <c r="I1132">
        <f t="shared" si="17"/>
        <v>2</v>
      </c>
      <c r="L1132" t="str">
        <v>BEROL OX 91-6 BULK</v>
      </c>
      <c r="M1132" t="str">
        <v>C-6442 BULK</v>
      </c>
      <c r="N1132">
        <v>2</v>
      </c>
    </row>
    <row r="1133" spans="1:14">
      <c r="A1133">
        <f>IF(MOD(ROW()-3,COUNTA(tblProducts[Description]))=0,A1132+1,A1132)</f>
        <v>10</v>
      </c>
      <c r="B1133">
        <f>MOD(ROW()-3,COUNTA(tblProducts[Description]))+1</f>
        <v>105</v>
      </c>
      <c r="C1133" t="str">
        <f>_xlfn.XLOOKUP(A1133,tblProducts[Column1],tblProducts[Description])</f>
        <v>BEROL OX 91-6 BULK</v>
      </c>
      <c r="D1133" t="str">
        <f>_xlfn.XLOOKUP(B1133,tblProducts[Column1],tblProducts[Description])</f>
        <v>ETHODUOMEEN T/25  BULK</v>
      </c>
      <c r="E1133" t="s">
        <v>9</v>
      </c>
      <c r="F1133" t="s">
        <v>12</v>
      </c>
      <c r="G1133" t="s">
        <v>7</v>
      </c>
      <c r="H1133" t="s">
        <v>8</v>
      </c>
      <c r="I1133">
        <f t="shared" si="17"/>
        <v>2</v>
      </c>
      <c r="L1133" t="str">
        <v>BEROL OX 91-6 BULK</v>
      </c>
      <c r="M1133" t="str">
        <v>ETHODUOMEEN T/25  BULK</v>
      </c>
      <c r="N1133">
        <v>2</v>
      </c>
    </row>
    <row r="1134" spans="1:14">
      <c r="A1134">
        <f>IF(MOD(ROW()-3,COUNTA(tblProducts[Description]))=0,A1133+1,A1133)</f>
        <v>10</v>
      </c>
      <c r="B1134">
        <f>MOD(ROW()-3,COUNTA(tblProducts[Description]))+1</f>
        <v>106</v>
      </c>
      <c r="C1134" t="str">
        <f>_xlfn.XLOOKUP(A1134,tblProducts[Column1],tblProducts[Description])</f>
        <v>BEROL OX 91-6 BULK</v>
      </c>
      <c r="D1134" t="str">
        <f>_xlfn.XLOOKUP(B1134,tblProducts[Column1],tblProducts[Description])</f>
        <v>WITCONOL PD-2000 BULK</v>
      </c>
      <c r="E1134" t="s">
        <v>9</v>
      </c>
      <c r="F1134" t="s">
        <v>12</v>
      </c>
      <c r="G1134" t="s">
        <v>7</v>
      </c>
      <c r="H1134" t="s">
        <v>8</v>
      </c>
      <c r="I1134">
        <f t="shared" si="17"/>
        <v>2</v>
      </c>
      <c r="L1134" t="str">
        <v>BEROL OX 91-6 BULK</v>
      </c>
      <c r="M1134" t="str">
        <v>WITCONOL PD-2000 BULK</v>
      </c>
      <c r="N1134">
        <v>2</v>
      </c>
    </row>
    <row r="1135" spans="1:14">
      <c r="A1135">
        <f>IF(MOD(ROW()-3,COUNTA(tblProducts[Description]))=0,A1134+1,A1134)</f>
        <v>10</v>
      </c>
      <c r="B1135">
        <f>MOD(ROW()-3,COUNTA(tblProducts[Description]))+1</f>
        <v>107</v>
      </c>
      <c r="C1135" t="str">
        <f>_xlfn.XLOOKUP(A1135,tblProducts[Column1],tblProducts[Description])</f>
        <v>BEROL OX 91-6 BULK</v>
      </c>
      <c r="D1135" t="str">
        <f>_xlfn.XLOOKUP(B1135,tblProducts[Column1],tblProducts[Description])</f>
        <v>BEROL 347 BULK</v>
      </c>
      <c r="E1135" t="s">
        <v>9</v>
      </c>
      <c r="F1135" t="s">
        <v>12</v>
      </c>
      <c r="G1135" t="s">
        <v>7</v>
      </c>
      <c r="H1135" t="s">
        <v>8</v>
      </c>
      <c r="I1135">
        <f t="shared" si="17"/>
        <v>2</v>
      </c>
      <c r="L1135" t="str">
        <v>BEROL OX 91-6 BULK</v>
      </c>
      <c r="M1135" t="str">
        <v>BEROL 347 BULK</v>
      </c>
      <c r="N1135">
        <v>2</v>
      </c>
    </row>
    <row r="1136" spans="1:14">
      <c r="A1136">
        <f>IF(MOD(ROW()-3,COUNTA(tblProducts[Description]))=0,A1135+1,A1135)</f>
        <v>10</v>
      </c>
      <c r="B1136">
        <f>MOD(ROW()-3,COUNTA(tblProducts[Description]))+1</f>
        <v>108</v>
      </c>
      <c r="C1136" t="str">
        <f>_xlfn.XLOOKUP(A1136,tblProducts[Column1],tblProducts[Description])</f>
        <v>BEROL OX 91-6 BULK</v>
      </c>
      <c r="D1136" t="str">
        <f>_xlfn.XLOOKUP(B1136,tblProducts[Column1],tblProducts[Description])</f>
        <v>ETHYLAN PT-3000 BULK</v>
      </c>
      <c r="E1136" t="s">
        <v>9</v>
      </c>
      <c r="F1136" t="s">
        <v>12</v>
      </c>
      <c r="G1136" t="s">
        <v>7</v>
      </c>
      <c r="H1136" t="s">
        <v>8</v>
      </c>
      <c r="I1136">
        <f t="shared" si="17"/>
        <v>2</v>
      </c>
      <c r="L1136" t="str">
        <v>BEROL OX 91-6 BULK</v>
      </c>
      <c r="M1136" t="str">
        <v>ETHYLAN PT-3000 BULK</v>
      </c>
      <c r="N1136">
        <v>2</v>
      </c>
    </row>
    <row r="1137" spans="1:14">
      <c r="A1137">
        <f>IF(MOD(ROW()-3,COUNTA(tblProducts[Description]))=0,A1136+1,A1136)</f>
        <v>10</v>
      </c>
      <c r="B1137">
        <f>MOD(ROW()-3,COUNTA(tblProducts[Description]))+1</f>
        <v>109</v>
      </c>
      <c r="C1137" t="str">
        <f>_xlfn.XLOOKUP(A1137,tblProducts[Column1],tblProducts[Description])</f>
        <v>BEROL OX 91-6 BULK</v>
      </c>
      <c r="D1137" t="str">
        <f>_xlfn.XLOOKUP(B1137,tblProducts[Column1],tblProducts[Description])</f>
        <v>ETHYLAN HB4/BULK</v>
      </c>
      <c r="E1137" t="s">
        <v>9</v>
      </c>
      <c r="F1137" t="s">
        <v>12</v>
      </c>
      <c r="G1137" t="s">
        <v>7</v>
      </c>
      <c r="H1137" t="s">
        <v>8</v>
      </c>
      <c r="I1137">
        <f t="shared" si="17"/>
        <v>2</v>
      </c>
      <c r="L1137" t="str">
        <v>BEROL OX 91-6 BULK</v>
      </c>
      <c r="M1137" t="str">
        <v>ETHYLAN HB4/BULK</v>
      </c>
      <c r="N1137">
        <v>2</v>
      </c>
    </row>
    <row r="1138" spans="1:14">
      <c r="A1138">
        <f>IF(MOD(ROW()-3,COUNTA(tblProducts[Description]))=0,A1137+1,A1137)</f>
        <v>10</v>
      </c>
      <c r="B1138">
        <f>MOD(ROW()-3,COUNTA(tblProducts[Description]))+1</f>
        <v>110</v>
      </c>
      <c r="C1138" t="str">
        <f>_xlfn.XLOOKUP(A1138,tblProducts[Column1],tblProducts[Description])</f>
        <v>BEROL OX 91-6 BULK</v>
      </c>
      <c r="D1138" t="str">
        <f>_xlfn.XLOOKUP(B1138,tblProducts[Column1],tblProducts[Description])</f>
        <v>ADSEE AB 600 BULK</v>
      </c>
      <c r="E1138" t="s">
        <v>9</v>
      </c>
      <c r="F1138" t="s">
        <v>12</v>
      </c>
      <c r="G1138" t="s">
        <v>7</v>
      </c>
      <c r="H1138" t="s">
        <v>8</v>
      </c>
      <c r="I1138">
        <f t="shared" si="17"/>
        <v>2</v>
      </c>
      <c r="L1138" t="str">
        <v>BEROL OX 91-6 BULK</v>
      </c>
      <c r="M1138" t="str">
        <v>ADSEE AB 600 BULK</v>
      </c>
      <c r="N1138">
        <v>2</v>
      </c>
    </row>
    <row r="1139" spans="1:14">
      <c r="A1139">
        <f>IF(MOD(ROW()-3,COUNTA(tblProducts[Description]))=0,A1138+1,A1138)</f>
        <v>10</v>
      </c>
      <c r="B1139">
        <f>MOD(ROW()-3,COUNTA(tblProducts[Description]))+1</f>
        <v>111</v>
      </c>
      <c r="C1139" t="str">
        <f>_xlfn.XLOOKUP(A1139,tblProducts[Column1],tblProducts[Description])</f>
        <v>BEROL OX 91-6 BULK</v>
      </c>
      <c r="D1139" t="str">
        <f>_xlfn.XLOOKUP(B1139,tblProducts[Column1],tblProducts[Description])</f>
        <v>WITCONOL PT-320  BULK</v>
      </c>
      <c r="E1139" t="s">
        <v>9</v>
      </c>
      <c r="F1139" t="s">
        <v>12</v>
      </c>
      <c r="G1139" t="s">
        <v>7</v>
      </c>
      <c r="H1139" t="s">
        <v>8</v>
      </c>
      <c r="I1139">
        <f t="shared" si="17"/>
        <v>2</v>
      </c>
      <c r="L1139" t="str">
        <v>BEROL OX 91-6 BULK</v>
      </c>
      <c r="M1139" t="str">
        <v>WITCONOL PT-320  BULK</v>
      </c>
      <c r="N1139">
        <v>2</v>
      </c>
    </row>
    <row r="1140" spans="1:14">
      <c r="A1140">
        <f>IF(MOD(ROW()-3,COUNTA(tblProducts[Description]))=0,A1139+1,A1139)</f>
        <v>10</v>
      </c>
      <c r="B1140">
        <f>MOD(ROW()-3,COUNTA(tblProducts[Description]))+1</f>
        <v>112</v>
      </c>
      <c r="C1140" t="str">
        <f>_xlfn.XLOOKUP(A1140,tblProducts[Column1],tblProducts[Description])</f>
        <v>BEROL OX 91-6 BULK</v>
      </c>
      <c r="D1140" t="str">
        <f>_xlfn.XLOOKUP(B1140,tblProducts[Column1],tblProducts[Description])</f>
        <v>ETHYLAN DA-3 BULK</v>
      </c>
      <c r="E1140" t="s">
        <v>9</v>
      </c>
      <c r="F1140" t="s">
        <v>12</v>
      </c>
      <c r="G1140" t="s">
        <v>7</v>
      </c>
      <c r="H1140" t="s">
        <v>8</v>
      </c>
      <c r="I1140">
        <f t="shared" si="17"/>
        <v>2</v>
      </c>
      <c r="L1140" t="str">
        <v>BEROL OX 91-6 BULK</v>
      </c>
      <c r="M1140" t="str">
        <v>ETHYLAN DA-3 BULK</v>
      </c>
      <c r="N1140">
        <v>2</v>
      </c>
    </row>
    <row r="1141" spans="1:14">
      <c r="A1141">
        <f>IF(MOD(ROW()-3,COUNTA(tblProducts[Description]))=0,A1140+1,A1140)</f>
        <v>10</v>
      </c>
      <c r="B1141">
        <f>MOD(ROW()-3,COUNTA(tblProducts[Description]))+1</f>
        <v>113</v>
      </c>
      <c r="C1141" t="str">
        <f>_xlfn.XLOOKUP(A1141,tblProducts[Column1],tblProducts[Description])</f>
        <v>BEROL OX 91-6 BULK</v>
      </c>
      <c r="D1141" t="str">
        <f>_xlfn.XLOOKUP(B1141,tblProducts[Column1],tblProducts[Description])</f>
        <v>ETHOMEEN O/12 BULK</v>
      </c>
      <c r="E1141" t="s">
        <v>9</v>
      </c>
      <c r="F1141" t="s">
        <v>12</v>
      </c>
      <c r="G1141" t="s">
        <v>7</v>
      </c>
      <c r="H1141" t="s">
        <v>8</v>
      </c>
      <c r="I1141">
        <f t="shared" si="17"/>
        <v>2</v>
      </c>
      <c r="L1141" t="str">
        <v>BEROL OX 91-6 BULK</v>
      </c>
      <c r="M1141" t="str">
        <v>ETHOMEEN O/12 BULK</v>
      </c>
      <c r="N1141">
        <v>2</v>
      </c>
    </row>
    <row r="1142" spans="1:14">
      <c r="A1142">
        <f>IF(MOD(ROW()-3,COUNTA(tblProducts[Description]))=0,A1141+1,A1141)</f>
        <v>10</v>
      </c>
      <c r="B1142">
        <f>MOD(ROW()-3,COUNTA(tblProducts[Description]))+1</f>
        <v>114</v>
      </c>
      <c r="C1142" t="str">
        <f>_xlfn.XLOOKUP(A1142,tblProducts[Column1],tblProducts[Description])</f>
        <v>BEROL OX 91-6 BULK</v>
      </c>
      <c r="D1142" t="str">
        <f>_xlfn.XLOOKUP(B1142,tblProducts[Column1],tblProducts[Description])</f>
        <v>WITCONOL PT-1000 BULK</v>
      </c>
      <c r="E1142" t="s">
        <v>9</v>
      </c>
      <c r="F1142" t="s">
        <v>12</v>
      </c>
      <c r="G1142" t="s">
        <v>7</v>
      </c>
      <c r="H1142" t="s">
        <v>8</v>
      </c>
      <c r="I1142">
        <f t="shared" si="17"/>
        <v>2</v>
      </c>
      <c r="L1142" t="str">
        <v>BEROL OX 91-6 BULK</v>
      </c>
      <c r="M1142" t="str">
        <v>WITCONOL PT-1000 BULK</v>
      </c>
      <c r="N1142">
        <v>2</v>
      </c>
    </row>
    <row r="1143" spans="1:14">
      <c r="A1143">
        <f>IF(MOD(ROW()-3,COUNTA(tblProducts[Description]))=0,A1142+1,A1142)</f>
        <v>11</v>
      </c>
      <c r="B1143">
        <f>MOD(ROW()-3,COUNTA(tblProducts[Description]))+1</f>
        <v>1</v>
      </c>
      <c r="C1143" t="str">
        <f>_xlfn.XLOOKUP(A1143,tblProducts[Column1],tblProducts[Description])</f>
        <v>C-5635 BULK</v>
      </c>
      <c r="D1143" t="str">
        <f>_xlfn.XLOOKUP(B1143,tblProducts[Column1],tblProducts[Description])</f>
        <v>ADSEE 4130 BULK</v>
      </c>
      <c r="E1143" t="s">
        <v>9</v>
      </c>
      <c r="F1143" t="s">
        <v>12</v>
      </c>
      <c r="G1143" t="s">
        <v>7</v>
      </c>
      <c r="H1143" t="s">
        <v>8</v>
      </c>
      <c r="I1143">
        <f t="shared" si="17"/>
        <v>2</v>
      </c>
      <c r="L1143" t="str">
        <v>C-5635 BULK</v>
      </c>
      <c r="M1143" t="str">
        <v>ADSEE 4130 BULK</v>
      </c>
      <c r="N1143">
        <v>2</v>
      </c>
    </row>
    <row r="1144" spans="1:14">
      <c r="A1144">
        <f>IF(MOD(ROW()-3,COUNTA(tblProducts[Description]))=0,A1143+1,A1143)</f>
        <v>11</v>
      </c>
      <c r="B1144">
        <f>MOD(ROW()-3,COUNTA(tblProducts[Description]))+1</f>
        <v>2</v>
      </c>
      <c r="C1144" t="str">
        <f>_xlfn.XLOOKUP(A1144,tblProducts[Column1],tblProducts[Description])</f>
        <v>C-5635 BULK</v>
      </c>
      <c r="D1144" t="str">
        <f>_xlfn.XLOOKUP(B1144,tblProducts[Column1],tblProducts[Description])</f>
        <v>ARMOSTAT 300 BULK</v>
      </c>
      <c r="E1144" t="s">
        <v>9</v>
      </c>
      <c r="F1144" t="s">
        <v>12</v>
      </c>
      <c r="G1144" t="s">
        <v>7</v>
      </c>
      <c r="H1144" t="s">
        <v>8</v>
      </c>
      <c r="I1144">
        <f t="shared" si="17"/>
        <v>2</v>
      </c>
      <c r="L1144" t="str">
        <v>C-5635 BULK</v>
      </c>
      <c r="M1144" t="str">
        <v>ARMOSTAT 300 BULK</v>
      </c>
      <c r="N1144">
        <v>2</v>
      </c>
    </row>
    <row r="1145" spans="1:14">
      <c r="A1145">
        <f>IF(MOD(ROW()-3,COUNTA(tblProducts[Description]))=0,A1144+1,A1144)</f>
        <v>11</v>
      </c>
      <c r="B1145">
        <f>MOD(ROW()-3,COUNTA(tblProducts[Description]))+1</f>
        <v>3</v>
      </c>
      <c r="C1145" t="str">
        <f>_xlfn.XLOOKUP(A1145,tblProducts[Column1],tblProducts[Description])</f>
        <v>C-5635 BULK</v>
      </c>
      <c r="D1145" t="str">
        <f>_xlfn.XLOOKUP(B1145,tblProducts[Column1],tblProducts[Description])</f>
        <v>ARMOSTAT 400 BULK</v>
      </c>
      <c r="E1145" t="s">
        <v>9</v>
      </c>
      <c r="F1145" t="s">
        <v>12</v>
      </c>
      <c r="G1145" t="s">
        <v>7</v>
      </c>
      <c r="H1145" t="s">
        <v>8</v>
      </c>
      <c r="I1145">
        <f t="shared" si="17"/>
        <v>2</v>
      </c>
      <c r="L1145" t="str">
        <v>C-5635 BULK</v>
      </c>
      <c r="M1145" t="str">
        <v>ARMOSTAT 400 BULK</v>
      </c>
      <c r="N1145">
        <v>2</v>
      </c>
    </row>
    <row r="1146" spans="1:14">
      <c r="A1146">
        <f>IF(MOD(ROW()-3,COUNTA(tblProducts[Description]))=0,A1145+1,A1145)</f>
        <v>11</v>
      </c>
      <c r="B1146">
        <f>MOD(ROW()-3,COUNTA(tblProducts[Description]))+1</f>
        <v>4</v>
      </c>
      <c r="C1146" t="str">
        <f>_xlfn.XLOOKUP(A1146,tblProducts[Column1],tblProducts[Description])</f>
        <v>C-5635 BULK</v>
      </c>
      <c r="D1146" t="str">
        <f>_xlfn.XLOOKUP(B1146,tblProducts[Column1],tblProducts[Description])</f>
        <v>ARMOSTAT 410 LM BULK</v>
      </c>
      <c r="E1146" t="s">
        <v>9</v>
      </c>
      <c r="F1146" t="s">
        <v>12</v>
      </c>
      <c r="G1146" t="s">
        <v>7</v>
      </c>
      <c r="H1146" t="s">
        <v>8</v>
      </c>
      <c r="I1146">
        <f t="shared" si="17"/>
        <v>2</v>
      </c>
      <c r="L1146" t="str">
        <v>C-5635 BULK</v>
      </c>
      <c r="M1146" t="str">
        <v>ARMOSTAT 410 LM BULK</v>
      </c>
      <c r="N1146">
        <v>2</v>
      </c>
    </row>
    <row r="1147" spans="1:14">
      <c r="A1147">
        <f>IF(MOD(ROW()-3,COUNTA(tblProducts[Description]))=0,A1146+1,A1146)</f>
        <v>11</v>
      </c>
      <c r="B1147">
        <f>MOD(ROW()-3,COUNTA(tblProducts[Description]))+1</f>
        <v>5</v>
      </c>
      <c r="C1147" t="str">
        <f>_xlfn.XLOOKUP(A1147,tblProducts[Column1],tblProducts[Description])</f>
        <v>C-5635 BULK</v>
      </c>
      <c r="D1147" t="str">
        <f>_xlfn.XLOOKUP(B1147,tblProducts[Column1],tblProducts[Description])</f>
        <v>ARMUL HE 5070 BULK</v>
      </c>
      <c r="E1147" t="s">
        <v>9</v>
      </c>
      <c r="F1147" t="s">
        <v>12</v>
      </c>
      <c r="G1147" t="s">
        <v>7</v>
      </c>
      <c r="H1147" t="s">
        <v>8</v>
      </c>
      <c r="I1147">
        <f t="shared" si="17"/>
        <v>2</v>
      </c>
      <c r="L1147" t="str">
        <v>C-5635 BULK</v>
      </c>
      <c r="M1147" t="str">
        <v>ARMUL HE 5070 BULK</v>
      </c>
      <c r="N1147">
        <v>2</v>
      </c>
    </row>
    <row r="1148" spans="1:14">
      <c r="A1148">
        <f>IF(MOD(ROW()-3,COUNTA(tblProducts[Description]))=0,A1147+1,A1147)</f>
        <v>11</v>
      </c>
      <c r="B1148">
        <f>MOD(ROW()-3,COUNTA(tblProducts[Description]))+1</f>
        <v>6</v>
      </c>
      <c r="C1148" t="str">
        <f>_xlfn.XLOOKUP(A1148,tblProducts[Column1],tblProducts[Description])</f>
        <v>C-5635 BULK</v>
      </c>
      <c r="D1148" t="str">
        <f>_xlfn.XLOOKUP(B1148,tblProducts[Column1],tblProducts[Description])</f>
        <v>BEROL 260 BULK</v>
      </c>
      <c r="E1148" t="s">
        <v>9</v>
      </c>
      <c r="F1148" t="s">
        <v>12</v>
      </c>
      <c r="G1148" t="s">
        <v>7</v>
      </c>
      <c r="H1148" t="s">
        <v>8</v>
      </c>
      <c r="I1148">
        <f t="shared" si="17"/>
        <v>2</v>
      </c>
      <c r="L1148" t="str">
        <v>C-5635 BULK</v>
      </c>
      <c r="M1148" t="str">
        <v>BEROL 260 BULK</v>
      </c>
      <c r="N1148">
        <v>2</v>
      </c>
    </row>
    <row r="1149" spans="1:14">
      <c r="A1149">
        <f>IF(MOD(ROW()-3,COUNTA(tblProducts[Description]))=0,A1148+1,A1148)</f>
        <v>11</v>
      </c>
      <c r="B1149">
        <f>MOD(ROW()-3,COUNTA(tblProducts[Description]))+1</f>
        <v>7</v>
      </c>
      <c r="C1149" t="str">
        <f>_xlfn.XLOOKUP(A1149,tblProducts[Column1],tblProducts[Description])</f>
        <v>C-5635 BULK</v>
      </c>
      <c r="D1149" t="str">
        <f>_xlfn.XLOOKUP(B1149,tblProducts[Column1],tblProducts[Description])</f>
        <v>BEROL 266 BULK</v>
      </c>
      <c r="E1149" t="s">
        <v>9</v>
      </c>
      <c r="F1149" t="s">
        <v>12</v>
      </c>
      <c r="G1149" t="s">
        <v>7</v>
      </c>
      <c r="H1149" t="s">
        <v>8</v>
      </c>
      <c r="I1149">
        <f t="shared" si="17"/>
        <v>2</v>
      </c>
      <c r="L1149" t="str">
        <v>C-5635 BULK</v>
      </c>
      <c r="M1149" t="str">
        <v>BEROL 266 BULK</v>
      </c>
      <c r="N1149">
        <v>2</v>
      </c>
    </row>
    <row r="1150" spans="1:14">
      <c r="A1150">
        <f>IF(MOD(ROW()-3,COUNTA(tblProducts[Description]))=0,A1149+1,A1149)</f>
        <v>11</v>
      </c>
      <c r="B1150">
        <f>MOD(ROW()-3,COUNTA(tblProducts[Description]))+1</f>
        <v>8</v>
      </c>
      <c r="C1150" t="str">
        <f>_xlfn.XLOOKUP(A1150,tblProducts[Column1],tblProducts[Description])</f>
        <v>C-5635 BULK</v>
      </c>
      <c r="D1150" t="str">
        <f>_xlfn.XLOOKUP(B1150,tblProducts[Column1],tblProducts[Description])</f>
        <v>BEROL 266V BULK</v>
      </c>
      <c r="E1150" t="s">
        <v>9</v>
      </c>
      <c r="F1150" t="s">
        <v>12</v>
      </c>
      <c r="G1150" t="s">
        <v>7</v>
      </c>
      <c r="H1150" t="s">
        <v>8</v>
      </c>
      <c r="I1150">
        <f t="shared" si="17"/>
        <v>2</v>
      </c>
      <c r="L1150" t="str">
        <v>C-5635 BULK</v>
      </c>
      <c r="M1150" t="str">
        <v>BEROL 266V BULK</v>
      </c>
      <c r="N1150">
        <v>2</v>
      </c>
    </row>
    <row r="1151" spans="1:14">
      <c r="A1151">
        <f>IF(MOD(ROW()-3,COUNTA(tblProducts[Description]))=0,A1150+1,A1150)</f>
        <v>11</v>
      </c>
      <c r="B1151">
        <f>MOD(ROW()-3,COUNTA(tblProducts[Description]))+1</f>
        <v>9</v>
      </c>
      <c r="C1151" t="str">
        <f>_xlfn.XLOOKUP(A1151,tblProducts[Column1],tblProducts[Description])</f>
        <v>C-5635 BULK</v>
      </c>
      <c r="D1151" t="str">
        <f>_xlfn.XLOOKUP(B1151,tblProducts[Column1],tblProducts[Description])</f>
        <v>BEROL 467 BULK</v>
      </c>
      <c r="E1151" t="s">
        <v>9</v>
      </c>
      <c r="F1151" t="s">
        <v>12</v>
      </c>
      <c r="G1151" t="s">
        <v>7</v>
      </c>
      <c r="H1151" t="s">
        <v>8</v>
      </c>
      <c r="I1151">
        <f t="shared" si="17"/>
        <v>2</v>
      </c>
      <c r="L1151" t="str">
        <v>C-5635 BULK</v>
      </c>
      <c r="M1151" t="str">
        <v>BEROL 467 BULK</v>
      </c>
      <c r="N1151">
        <v>2</v>
      </c>
    </row>
    <row r="1152" spans="1:14">
      <c r="A1152">
        <f>IF(MOD(ROW()-3,COUNTA(tblProducts[Description]))=0,A1151+1,A1151)</f>
        <v>11</v>
      </c>
      <c r="B1152">
        <f>MOD(ROW()-3,COUNTA(tblProducts[Description]))+1</f>
        <v>10</v>
      </c>
      <c r="C1152" t="str">
        <f>_xlfn.XLOOKUP(A1152,tblProducts[Column1],tblProducts[Description])</f>
        <v>C-5635 BULK</v>
      </c>
      <c r="D1152" t="str">
        <f>_xlfn.XLOOKUP(B1152,tblProducts[Column1],tblProducts[Description])</f>
        <v>BEROL OX 91-6 BULK</v>
      </c>
      <c r="E1152" t="s">
        <v>9</v>
      </c>
      <c r="F1152" t="s">
        <v>12</v>
      </c>
      <c r="G1152" t="s">
        <v>7</v>
      </c>
      <c r="H1152" t="s">
        <v>8</v>
      </c>
      <c r="I1152">
        <f t="shared" si="17"/>
        <v>2</v>
      </c>
      <c r="L1152" t="str">
        <v>C-5635 BULK</v>
      </c>
      <c r="M1152" t="str">
        <v>BEROL OX 91-6 BULK</v>
      </c>
      <c r="N1152">
        <v>2</v>
      </c>
    </row>
    <row r="1153" spans="1:14">
      <c r="A1153">
        <f>IF(MOD(ROW()-3,COUNTA(tblProducts[Description]))=0,A1152+1,A1152)</f>
        <v>11</v>
      </c>
      <c r="B1153">
        <f>MOD(ROW()-3,COUNTA(tblProducts[Description]))+1</f>
        <v>11</v>
      </c>
      <c r="C1153" t="str">
        <f>_xlfn.XLOOKUP(A1153,tblProducts[Column1],tblProducts[Description])</f>
        <v>C-5635 BULK</v>
      </c>
      <c r="D1153" t="str">
        <f>_xlfn.XLOOKUP(B1153,tblProducts[Column1],tblProducts[Description])</f>
        <v>C-5635 BULK</v>
      </c>
      <c r="E1153" t="s">
        <v>9</v>
      </c>
      <c r="F1153" t="s">
        <v>12</v>
      </c>
      <c r="G1153" t="s">
        <v>7</v>
      </c>
      <c r="H1153" t="s">
        <v>8</v>
      </c>
      <c r="I1153">
        <f t="shared" si="17"/>
        <v>2</v>
      </c>
      <c r="L1153" t="str">
        <v>C-5635 BULK</v>
      </c>
      <c r="M1153" t="str">
        <v>C-5635 BULK</v>
      </c>
      <c r="N1153">
        <v>2</v>
      </c>
    </row>
    <row r="1154" spans="1:14">
      <c r="A1154">
        <f>IF(MOD(ROW()-3,COUNTA(tblProducts[Description]))=0,A1153+1,A1153)</f>
        <v>11</v>
      </c>
      <c r="B1154">
        <f>MOD(ROW()-3,COUNTA(tblProducts[Description]))+1</f>
        <v>12</v>
      </c>
      <c r="C1154" t="str">
        <f>_xlfn.XLOOKUP(A1154,tblProducts[Column1],tblProducts[Description])</f>
        <v>C-5635 BULK</v>
      </c>
      <c r="D1154" t="str">
        <f>_xlfn.XLOOKUP(B1154,tblProducts[Column1],tblProducts[Description])</f>
        <v>C-6290 BULK</v>
      </c>
      <c r="E1154" t="s">
        <v>9</v>
      </c>
      <c r="F1154" t="s">
        <v>12</v>
      </c>
      <c r="G1154" t="s">
        <v>7</v>
      </c>
      <c r="H1154" t="s">
        <v>8</v>
      </c>
      <c r="I1154">
        <f t="shared" si="17"/>
        <v>2</v>
      </c>
      <c r="L1154" t="str">
        <v>C-5635 BULK</v>
      </c>
      <c r="M1154" t="str">
        <v>C-6290 BULK</v>
      </c>
      <c r="N1154">
        <v>2</v>
      </c>
    </row>
    <row r="1155" spans="1:14">
      <c r="A1155">
        <f>IF(MOD(ROW()-3,COUNTA(tblProducts[Description]))=0,A1154+1,A1154)</f>
        <v>11</v>
      </c>
      <c r="B1155">
        <f>MOD(ROW()-3,COUNTA(tblProducts[Description]))+1</f>
        <v>13</v>
      </c>
      <c r="C1155" t="str">
        <f>_xlfn.XLOOKUP(A1155,tblProducts[Column1],tblProducts[Description])</f>
        <v>C-5635 BULK</v>
      </c>
      <c r="D1155" t="str">
        <f>_xlfn.XLOOKUP(B1155,tblProducts[Column1],tblProducts[Description])</f>
        <v>C-6385 BULK</v>
      </c>
      <c r="E1155" t="s">
        <v>7</v>
      </c>
      <c r="G1155" t="s">
        <v>7</v>
      </c>
      <c r="H1155" t="s">
        <v>8</v>
      </c>
      <c r="I1155">
        <f t="shared" si="17"/>
        <v>0</v>
      </c>
      <c r="L1155" t="str">
        <v>C-5635 BULK</v>
      </c>
      <c r="M1155" t="str">
        <v>C-6385 BULK</v>
      </c>
      <c r="N1155">
        <v>0</v>
      </c>
    </row>
    <row r="1156" spans="1:14">
      <c r="A1156">
        <f>IF(MOD(ROW()-3,COUNTA(tblProducts[Description]))=0,A1155+1,A1155)</f>
        <v>11</v>
      </c>
      <c r="B1156">
        <f>MOD(ROW()-3,COUNTA(tblProducts[Description]))+1</f>
        <v>14</v>
      </c>
      <c r="C1156" t="str">
        <f>_xlfn.XLOOKUP(A1156,tblProducts[Column1],tblProducts[Description])</f>
        <v>C-5635 BULK</v>
      </c>
      <c r="D1156" t="str">
        <f>_xlfn.XLOOKUP(B1156,tblProducts[Column1],tblProducts[Description])</f>
        <v>C-6427 BULK</v>
      </c>
      <c r="E1156" t="s">
        <v>9</v>
      </c>
      <c r="F1156" t="s">
        <v>12</v>
      </c>
      <c r="G1156" t="s">
        <v>9</v>
      </c>
      <c r="H1156" t="s">
        <v>11</v>
      </c>
      <c r="I1156">
        <f t="shared" ref="I1156:I1219" si="18">IF(E1156="NO",0,IF(F1156="HEEL WASH",1.5,2))+IF(G1156="NO",0,2)</f>
        <v>4</v>
      </c>
      <c r="L1156" t="str">
        <v>C-5635 BULK</v>
      </c>
      <c r="M1156" t="str">
        <v>C-6427 BULK</v>
      </c>
      <c r="N1156">
        <v>4</v>
      </c>
    </row>
    <row r="1157" spans="1:14">
      <c r="A1157">
        <f>IF(MOD(ROW()-3,COUNTA(tblProducts[Description]))=0,A1156+1,A1156)</f>
        <v>11</v>
      </c>
      <c r="B1157">
        <f>MOD(ROW()-3,COUNTA(tblProducts[Description]))+1</f>
        <v>15</v>
      </c>
      <c r="C1157" t="str">
        <f>_xlfn.XLOOKUP(A1157,tblProducts[Column1],tblProducts[Description])</f>
        <v>C-5635 BULK</v>
      </c>
      <c r="D1157" t="str">
        <f>_xlfn.XLOOKUP(B1157,tblProducts[Column1],tblProducts[Description])</f>
        <v>EMULPON CO-200 BULK</v>
      </c>
      <c r="E1157" t="s">
        <v>9</v>
      </c>
      <c r="F1157" t="s">
        <v>12</v>
      </c>
      <c r="G1157" t="s">
        <v>9</v>
      </c>
      <c r="H1157" t="s">
        <v>11</v>
      </c>
      <c r="I1157">
        <f t="shared" si="18"/>
        <v>4</v>
      </c>
      <c r="L1157" t="str">
        <v>C-5635 BULK</v>
      </c>
      <c r="M1157" t="str">
        <v>EMULPON CO-200 BULK</v>
      </c>
      <c r="N1157">
        <v>4</v>
      </c>
    </row>
    <row r="1158" spans="1:14">
      <c r="A1158">
        <f>IF(MOD(ROW()-3,COUNTA(tblProducts[Description]))=0,A1157+1,A1157)</f>
        <v>11</v>
      </c>
      <c r="B1158">
        <f>MOD(ROW()-3,COUNTA(tblProducts[Description]))+1</f>
        <v>16</v>
      </c>
      <c r="C1158" t="str">
        <f>_xlfn.XLOOKUP(A1158,tblProducts[Column1],tblProducts[Description])</f>
        <v>C-5635 BULK</v>
      </c>
      <c r="D1158" t="str">
        <f>_xlfn.XLOOKUP(B1158,tblProducts[Column1],tblProducts[Description])</f>
        <v>EMULPON CO-360 BULK</v>
      </c>
      <c r="E1158" t="s">
        <v>9</v>
      </c>
      <c r="F1158" t="s">
        <v>12</v>
      </c>
      <c r="G1158" t="s">
        <v>9</v>
      </c>
      <c r="H1158" t="s">
        <v>11</v>
      </c>
      <c r="I1158">
        <f t="shared" si="18"/>
        <v>4</v>
      </c>
      <c r="L1158" t="str">
        <v>C-5635 BULK</v>
      </c>
      <c r="M1158" t="str">
        <v>EMULPON CO-360 BULK</v>
      </c>
      <c r="N1158">
        <v>4</v>
      </c>
    </row>
    <row r="1159" spans="1:14">
      <c r="A1159">
        <f>IF(MOD(ROW()-3,COUNTA(tblProducts[Description]))=0,A1158+1,A1158)</f>
        <v>11</v>
      </c>
      <c r="B1159">
        <f>MOD(ROW()-3,COUNTA(tblProducts[Description]))+1</f>
        <v>17</v>
      </c>
      <c r="C1159" t="str">
        <f>_xlfn.XLOOKUP(A1159,tblProducts[Column1],tblProducts[Description])</f>
        <v>C-5635 BULK</v>
      </c>
      <c r="D1159" t="str">
        <f>_xlfn.XLOOKUP(B1159,tblProducts[Column1],tblProducts[Description])</f>
        <v>EMULPON CO-550 BULK</v>
      </c>
      <c r="E1159" t="s">
        <v>9</v>
      </c>
      <c r="F1159" t="s">
        <v>12</v>
      </c>
      <c r="G1159" t="s">
        <v>7</v>
      </c>
      <c r="H1159" t="s">
        <v>8</v>
      </c>
      <c r="I1159">
        <f t="shared" si="18"/>
        <v>2</v>
      </c>
      <c r="L1159" t="str">
        <v>C-5635 BULK</v>
      </c>
      <c r="M1159" t="str">
        <v>EMULPON CO-550 BULK</v>
      </c>
      <c r="N1159">
        <v>2</v>
      </c>
    </row>
    <row r="1160" spans="1:14">
      <c r="A1160">
        <f>IF(MOD(ROW()-3,COUNTA(tblProducts[Description]))=0,A1159+1,A1159)</f>
        <v>11</v>
      </c>
      <c r="B1160">
        <f>MOD(ROW()-3,COUNTA(tblProducts[Description]))+1</f>
        <v>18</v>
      </c>
      <c r="C1160" t="str">
        <f>_xlfn.XLOOKUP(A1160,tblProducts[Column1],tblProducts[Description])</f>
        <v>C-5635 BULK</v>
      </c>
      <c r="D1160" t="str">
        <f>_xlfn.XLOOKUP(B1160,tblProducts[Column1],tblProducts[Description])</f>
        <v>ETHODUOMEEN HT/13 BULK</v>
      </c>
      <c r="E1160" t="s">
        <v>9</v>
      </c>
      <c r="F1160" t="s">
        <v>12</v>
      </c>
      <c r="G1160" t="s">
        <v>7</v>
      </c>
      <c r="H1160" t="s">
        <v>13</v>
      </c>
      <c r="I1160">
        <f t="shared" si="18"/>
        <v>2</v>
      </c>
      <c r="L1160" t="str">
        <v>C-5635 BULK</v>
      </c>
      <c r="M1160" t="str">
        <v>ETHODUOMEEN HT/13 BULK</v>
      </c>
      <c r="N1160">
        <v>2</v>
      </c>
    </row>
    <row r="1161" spans="1:14">
      <c r="A1161">
        <f>IF(MOD(ROW()-3,COUNTA(tblProducts[Description]))=0,A1160+1,A1160)</f>
        <v>11</v>
      </c>
      <c r="B1161">
        <f>MOD(ROW()-3,COUNTA(tblProducts[Description]))+1</f>
        <v>19</v>
      </c>
      <c r="C1161" t="str">
        <f>_xlfn.XLOOKUP(A1161,tblProducts[Column1],tblProducts[Description])</f>
        <v>C-5635 BULK</v>
      </c>
      <c r="D1161" t="str">
        <f>_xlfn.XLOOKUP(B1161,tblProducts[Column1],tblProducts[Description])</f>
        <v>ETHODUOMEEN T/13 BULK</v>
      </c>
      <c r="E1161" t="s">
        <v>9</v>
      </c>
      <c r="F1161" t="s">
        <v>12</v>
      </c>
      <c r="G1161" t="s">
        <v>7</v>
      </c>
      <c r="H1161" t="s">
        <v>13</v>
      </c>
      <c r="I1161">
        <f t="shared" si="18"/>
        <v>2</v>
      </c>
      <c r="L1161" t="str">
        <v>C-5635 BULK</v>
      </c>
      <c r="M1161" t="str">
        <v>ETHODUOMEEN T/13 BULK</v>
      </c>
      <c r="N1161">
        <v>2</v>
      </c>
    </row>
    <row r="1162" spans="1:14">
      <c r="A1162">
        <f>IF(MOD(ROW()-3,COUNTA(tblProducts[Description]))=0,A1161+1,A1161)</f>
        <v>11</v>
      </c>
      <c r="B1162">
        <f>MOD(ROW()-3,COUNTA(tblProducts[Description]))+1</f>
        <v>20</v>
      </c>
      <c r="C1162" t="str">
        <f>_xlfn.XLOOKUP(A1162,tblProducts[Column1],tblProducts[Description])</f>
        <v>C-5635 BULK</v>
      </c>
      <c r="D1162" t="str">
        <f>_xlfn.XLOOKUP(B1162,tblProducts[Column1],tblProducts[Description])</f>
        <v>ETHODUOMEEN T/13N BULK</v>
      </c>
      <c r="E1162" t="s">
        <v>9</v>
      </c>
      <c r="F1162" t="s">
        <v>12</v>
      </c>
      <c r="G1162" t="s">
        <v>7</v>
      </c>
      <c r="H1162" t="s">
        <v>13</v>
      </c>
      <c r="I1162">
        <f t="shared" si="18"/>
        <v>2</v>
      </c>
      <c r="L1162" t="str">
        <v>C-5635 BULK</v>
      </c>
      <c r="M1162" t="str">
        <v>ETHODUOMEEN T/13N BULK</v>
      </c>
      <c r="N1162">
        <v>2</v>
      </c>
    </row>
    <row r="1163" spans="1:14">
      <c r="A1163">
        <f>IF(MOD(ROW()-3,COUNTA(tblProducts[Description]))=0,A1162+1,A1162)</f>
        <v>11</v>
      </c>
      <c r="B1163">
        <f>MOD(ROW()-3,COUNTA(tblProducts[Description]))+1</f>
        <v>21</v>
      </c>
      <c r="C1163" t="str">
        <f>_xlfn.XLOOKUP(A1163,tblProducts[Column1],tblProducts[Description])</f>
        <v>C-5635 BULK</v>
      </c>
      <c r="D1163" t="str">
        <f>_xlfn.XLOOKUP(B1163,tblProducts[Column1],tblProducts[Description])</f>
        <v>ETHODUOMEEN T/20 BULK</v>
      </c>
      <c r="E1163" t="s">
        <v>7</v>
      </c>
      <c r="G1163" t="s">
        <v>7</v>
      </c>
      <c r="H1163" t="s">
        <v>8</v>
      </c>
      <c r="I1163">
        <f t="shared" si="18"/>
        <v>0</v>
      </c>
      <c r="L1163" t="str">
        <v>C-5635 BULK</v>
      </c>
      <c r="M1163" t="str">
        <v>ETHODUOMEEN T/20 BULK</v>
      </c>
      <c r="N1163">
        <v>0</v>
      </c>
    </row>
    <row r="1164" spans="1:14">
      <c r="A1164">
        <f>IF(MOD(ROW()-3,COUNTA(tblProducts[Description]))=0,A1163+1,A1163)</f>
        <v>11</v>
      </c>
      <c r="B1164">
        <f>MOD(ROW()-3,COUNTA(tblProducts[Description]))+1</f>
        <v>22</v>
      </c>
      <c r="C1164" t="str">
        <f>_xlfn.XLOOKUP(A1164,tblProducts[Column1],tblProducts[Description])</f>
        <v>C-5635 BULK</v>
      </c>
      <c r="D1164" t="str">
        <f>_xlfn.XLOOKUP(B1164,tblProducts[Column1],tblProducts[Description])</f>
        <v>ETHODUOMEEN T/25 BULK</v>
      </c>
      <c r="E1164" t="s">
        <v>9</v>
      </c>
      <c r="F1164" t="s">
        <v>12</v>
      </c>
      <c r="G1164" t="s">
        <v>7</v>
      </c>
      <c r="H1164" t="s">
        <v>8</v>
      </c>
      <c r="I1164">
        <f t="shared" si="18"/>
        <v>2</v>
      </c>
      <c r="L1164" t="str">
        <v>C-5635 BULK</v>
      </c>
      <c r="M1164" t="str">
        <v>ETHODUOMEEN T/25 BULK</v>
      </c>
      <c r="N1164">
        <v>2</v>
      </c>
    </row>
    <row r="1165" spans="1:14">
      <c r="A1165">
        <f>IF(MOD(ROW()-3,COUNTA(tblProducts[Description]))=0,A1164+1,A1164)</f>
        <v>11</v>
      </c>
      <c r="B1165">
        <f>MOD(ROW()-3,COUNTA(tblProducts[Description]))+1</f>
        <v>23</v>
      </c>
      <c r="C1165" t="str">
        <f>_xlfn.XLOOKUP(A1165,tblProducts[Column1],tblProducts[Description])</f>
        <v>C-5635 BULK</v>
      </c>
      <c r="D1165" t="str">
        <f>_xlfn.XLOOKUP(B1165,tblProducts[Column1],tblProducts[Description])</f>
        <v>ETHOFAT 242/25 BULK</v>
      </c>
      <c r="E1165" t="s">
        <v>9</v>
      </c>
      <c r="F1165" t="s">
        <v>12</v>
      </c>
      <c r="G1165" t="s">
        <v>7</v>
      </c>
      <c r="H1165" t="s">
        <v>8</v>
      </c>
      <c r="I1165">
        <f t="shared" si="18"/>
        <v>2</v>
      </c>
      <c r="L1165" t="str">
        <v>C-5635 BULK</v>
      </c>
      <c r="M1165" t="str">
        <v>ETHOFAT 242/25 BULK</v>
      </c>
      <c r="N1165">
        <v>2</v>
      </c>
    </row>
    <row r="1166" spans="1:14">
      <c r="A1166">
        <f>IF(MOD(ROW()-3,COUNTA(tblProducts[Description]))=0,A1165+1,A1165)</f>
        <v>11</v>
      </c>
      <c r="B1166">
        <f>MOD(ROW()-3,COUNTA(tblProducts[Description]))+1</f>
        <v>24</v>
      </c>
      <c r="C1166" t="str">
        <f>_xlfn.XLOOKUP(A1166,tblProducts[Column1],tblProducts[Description])</f>
        <v>C-5635 BULK</v>
      </c>
      <c r="D1166" t="str">
        <f>_xlfn.XLOOKUP(B1166,tblProducts[Column1],tblProducts[Description])</f>
        <v>ETHOMEEN C/12S BULK</v>
      </c>
      <c r="E1166" t="s">
        <v>7</v>
      </c>
      <c r="G1166" t="s">
        <v>7</v>
      </c>
      <c r="H1166" t="s">
        <v>8</v>
      </c>
      <c r="I1166">
        <f t="shared" si="18"/>
        <v>0</v>
      </c>
      <c r="L1166" t="str">
        <v>C-5635 BULK</v>
      </c>
      <c r="M1166" t="str">
        <v>ETHOMEEN C/12S BULK</v>
      </c>
      <c r="N1166">
        <v>0</v>
      </c>
    </row>
    <row r="1167" spans="1:14">
      <c r="A1167">
        <f>IF(MOD(ROW()-3,COUNTA(tblProducts[Description]))=0,A1166+1,A1166)</f>
        <v>11</v>
      </c>
      <c r="B1167">
        <f>MOD(ROW()-3,COUNTA(tblProducts[Description]))+1</f>
        <v>25</v>
      </c>
      <c r="C1167" t="str">
        <f>_xlfn.XLOOKUP(A1167,tblProducts[Column1],tblProducts[Description])</f>
        <v>C-5635 BULK</v>
      </c>
      <c r="D1167" t="str">
        <f>_xlfn.XLOOKUP(B1167,tblProducts[Column1],tblProducts[Description])</f>
        <v>ETHOMEEN 18/12 BULK</v>
      </c>
      <c r="E1167" t="s">
        <v>7</v>
      </c>
      <c r="G1167" t="s">
        <v>7</v>
      </c>
      <c r="H1167" t="s">
        <v>8</v>
      </c>
      <c r="I1167">
        <f t="shared" si="18"/>
        <v>0</v>
      </c>
      <c r="L1167" t="str">
        <v>C-5635 BULK</v>
      </c>
      <c r="M1167" t="str">
        <v>ETHOMEEN 18/12 BULK</v>
      </c>
      <c r="N1167">
        <v>0</v>
      </c>
    </row>
    <row r="1168" spans="1:14">
      <c r="A1168">
        <f>IF(MOD(ROW()-3,COUNTA(tblProducts[Description]))=0,A1167+1,A1167)</f>
        <v>11</v>
      </c>
      <c r="B1168">
        <f>MOD(ROW()-3,COUNTA(tblProducts[Description]))+1</f>
        <v>26</v>
      </c>
      <c r="C1168" t="str">
        <f>_xlfn.XLOOKUP(A1168,tblProducts[Column1],tblProducts[Description])</f>
        <v>C-5635 BULK</v>
      </c>
      <c r="D1168" t="str">
        <f>_xlfn.XLOOKUP(B1168,tblProducts[Column1],tblProducts[Description])</f>
        <v>ETHOMEEN 18/25 BULK</v>
      </c>
      <c r="E1168" t="s">
        <v>9</v>
      </c>
      <c r="F1168" t="s">
        <v>12</v>
      </c>
      <c r="G1168" t="s">
        <v>7</v>
      </c>
      <c r="H1168" t="s">
        <v>8</v>
      </c>
      <c r="I1168">
        <f t="shared" si="18"/>
        <v>2</v>
      </c>
      <c r="L1168" t="str">
        <v>C-5635 BULK</v>
      </c>
      <c r="M1168" t="str">
        <v>ETHOMEEN 18/25 BULK</v>
      </c>
      <c r="N1168">
        <v>2</v>
      </c>
    </row>
    <row r="1169" spans="1:14">
      <c r="A1169">
        <f>IF(MOD(ROW()-3,COUNTA(tblProducts[Description]))=0,A1168+1,A1168)</f>
        <v>11</v>
      </c>
      <c r="B1169">
        <f>MOD(ROW()-3,COUNTA(tblProducts[Description]))+1</f>
        <v>27</v>
      </c>
      <c r="C1169" t="str">
        <f>_xlfn.XLOOKUP(A1169,tblProducts[Column1],tblProducts[Description])</f>
        <v>C-5635 BULK</v>
      </c>
      <c r="D1169" t="str">
        <f>_xlfn.XLOOKUP(B1169,tblProducts[Column1],tblProducts[Description])</f>
        <v>ETHOMEEN C/12 BULK</v>
      </c>
      <c r="E1169" t="s">
        <v>9</v>
      </c>
      <c r="F1169" t="s">
        <v>12</v>
      </c>
      <c r="G1169" t="s">
        <v>7</v>
      </c>
      <c r="H1169" t="s">
        <v>8</v>
      </c>
      <c r="I1169">
        <f t="shared" si="18"/>
        <v>2</v>
      </c>
      <c r="L1169" t="str">
        <v>C-5635 BULK</v>
      </c>
      <c r="M1169" t="str">
        <v>ETHOMEEN C/12 BULK</v>
      </c>
      <c r="N1169">
        <v>2</v>
      </c>
    </row>
    <row r="1170" spans="1:14">
      <c r="A1170">
        <f>IF(MOD(ROW()-3,COUNTA(tblProducts[Description]))=0,A1169+1,A1169)</f>
        <v>11</v>
      </c>
      <c r="B1170">
        <f>MOD(ROW()-3,COUNTA(tblProducts[Description]))+1</f>
        <v>28</v>
      </c>
      <c r="C1170" t="str">
        <f>_xlfn.XLOOKUP(A1170,tblProducts[Column1],tblProducts[Description])</f>
        <v>C-5635 BULK</v>
      </c>
      <c r="D1170" t="str">
        <f>_xlfn.XLOOKUP(B1170,tblProducts[Column1],tblProducts[Description])</f>
        <v>ETHOMEEN C/12 M BULK</v>
      </c>
      <c r="E1170" t="s">
        <v>9</v>
      </c>
      <c r="F1170" t="s">
        <v>12</v>
      </c>
      <c r="G1170" t="s">
        <v>7</v>
      </c>
      <c r="H1170" t="s">
        <v>8</v>
      </c>
      <c r="I1170">
        <f t="shared" si="18"/>
        <v>2</v>
      </c>
      <c r="L1170" t="str">
        <v>C-5635 BULK</v>
      </c>
      <c r="M1170" t="str">
        <v>ETHOMEEN C/12 M BULK</v>
      </c>
      <c r="N1170">
        <v>2</v>
      </c>
    </row>
    <row r="1171" spans="1:14">
      <c r="A1171">
        <f>IF(MOD(ROW()-3,COUNTA(tblProducts[Description]))=0,A1170+1,A1170)</f>
        <v>11</v>
      </c>
      <c r="B1171">
        <f>MOD(ROW()-3,COUNTA(tblProducts[Description]))+1</f>
        <v>29</v>
      </c>
      <c r="C1171" t="str">
        <f>_xlfn.XLOOKUP(A1171,tblProducts[Column1],tblProducts[Description])</f>
        <v>C-5635 BULK</v>
      </c>
      <c r="D1171" t="str">
        <f>_xlfn.XLOOKUP(B1171,tblProducts[Column1],tblProducts[Description])</f>
        <v>ETHOMEEN C/12 SUN BULK</v>
      </c>
      <c r="E1171" t="s">
        <v>9</v>
      </c>
      <c r="F1171" t="s">
        <v>12</v>
      </c>
      <c r="G1171" t="s">
        <v>7</v>
      </c>
      <c r="H1171" t="s">
        <v>8</v>
      </c>
      <c r="I1171">
        <f t="shared" si="18"/>
        <v>2</v>
      </c>
      <c r="L1171" t="str">
        <v>C-5635 BULK</v>
      </c>
      <c r="M1171" t="str">
        <v>ETHOMEEN C/12 SUN BULK</v>
      </c>
      <c r="N1171">
        <v>2</v>
      </c>
    </row>
    <row r="1172" spans="1:14">
      <c r="A1172">
        <f>IF(MOD(ROW()-3,COUNTA(tblProducts[Description]))=0,A1171+1,A1171)</f>
        <v>11</v>
      </c>
      <c r="B1172">
        <f>MOD(ROW()-3,COUNTA(tblProducts[Description]))+1</f>
        <v>30</v>
      </c>
      <c r="C1172" t="str">
        <f>_xlfn.XLOOKUP(A1172,tblProducts[Column1],tblProducts[Description])</f>
        <v>C-5635 BULK</v>
      </c>
      <c r="D1172" t="str">
        <f>_xlfn.XLOOKUP(B1172,tblProducts[Column1],tblProducts[Description])</f>
        <v>ETHOMEEN C/12 UN BULK</v>
      </c>
      <c r="E1172" t="s">
        <v>9</v>
      </c>
      <c r="F1172" t="s">
        <v>12</v>
      </c>
      <c r="G1172" t="s">
        <v>7</v>
      </c>
      <c r="H1172" t="s">
        <v>8</v>
      </c>
      <c r="I1172">
        <f t="shared" si="18"/>
        <v>2</v>
      </c>
      <c r="L1172" t="str">
        <v>C-5635 BULK</v>
      </c>
      <c r="M1172" t="str">
        <v>ETHOMEEN C/12 UN BULK</v>
      </c>
      <c r="N1172">
        <v>2</v>
      </c>
    </row>
    <row r="1173" spans="1:14">
      <c r="A1173">
        <f>IF(MOD(ROW()-3,COUNTA(tblProducts[Description]))=0,A1172+1,A1172)</f>
        <v>11</v>
      </c>
      <c r="B1173">
        <f>MOD(ROW()-3,COUNTA(tblProducts[Description]))+1</f>
        <v>31</v>
      </c>
      <c r="C1173" t="str">
        <f>_xlfn.XLOOKUP(A1173,tblProducts[Column1],tblProducts[Description])</f>
        <v>C-5635 BULK</v>
      </c>
      <c r="D1173" t="str">
        <f>_xlfn.XLOOKUP(B1173,tblProducts[Column1],tblProducts[Description])</f>
        <v>ETHOMEEN C/15 BULK</v>
      </c>
      <c r="E1173" t="s">
        <v>9</v>
      </c>
      <c r="F1173" t="s">
        <v>12</v>
      </c>
      <c r="G1173" t="s">
        <v>9</v>
      </c>
      <c r="H1173" t="s">
        <v>8</v>
      </c>
      <c r="I1173">
        <f t="shared" si="18"/>
        <v>4</v>
      </c>
      <c r="L1173" t="str">
        <v>C-5635 BULK</v>
      </c>
      <c r="M1173" t="str">
        <v>ETHOMEEN C/15 BULK</v>
      </c>
      <c r="N1173">
        <v>4</v>
      </c>
    </row>
    <row r="1174" spans="1:14">
      <c r="A1174">
        <f>IF(MOD(ROW()-3,COUNTA(tblProducts[Description]))=0,A1173+1,A1173)</f>
        <v>11</v>
      </c>
      <c r="B1174">
        <f>MOD(ROW()-3,COUNTA(tblProducts[Description]))+1</f>
        <v>32</v>
      </c>
      <c r="C1174" t="str">
        <f>_xlfn.XLOOKUP(A1174,tblProducts[Column1],tblProducts[Description])</f>
        <v>C-5635 BULK</v>
      </c>
      <c r="D1174" t="str">
        <f>_xlfn.XLOOKUP(B1174,tblProducts[Column1],tblProducts[Description])</f>
        <v>ETHOMEEN C/17 BULK</v>
      </c>
      <c r="E1174" t="s">
        <v>9</v>
      </c>
      <c r="F1174" t="s">
        <v>12</v>
      </c>
      <c r="G1174" t="s">
        <v>7</v>
      </c>
      <c r="H1174" t="s">
        <v>8</v>
      </c>
      <c r="I1174">
        <f t="shared" si="18"/>
        <v>2</v>
      </c>
      <c r="L1174" t="str">
        <v>C-5635 BULK</v>
      </c>
      <c r="M1174" t="str">
        <v>ETHOMEEN C/17 BULK</v>
      </c>
      <c r="N1174">
        <v>2</v>
      </c>
    </row>
    <row r="1175" spans="1:14">
      <c r="A1175">
        <f>IF(MOD(ROW()-3,COUNTA(tblProducts[Description]))=0,A1174+1,A1174)</f>
        <v>11</v>
      </c>
      <c r="B1175">
        <f>MOD(ROW()-3,COUNTA(tblProducts[Description]))+1</f>
        <v>33</v>
      </c>
      <c r="C1175" t="str">
        <f>_xlfn.XLOOKUP(A1175,tblProducts[Column1],tblProducts[Description])</f>
        <v>C-5635 BULK</v>
      </c>
      <c r="D1175" t="str">
        <f>_xlfn.XLOOKUP(B1175,tblProducts[Column1],tblProducts[Description])</f>
        <v>ETHOMEEN C/25A BULK</v>
      </c>
      <c r="E1175" t="s">
        <v>9</v>
      </c>
      <c r="F1175" t="s">
        <v>12</v>
      </c>
      <c r="G1175" t="s">
        <v>7</v>
      </c>
      <c r="H1175" t="s">
        <v>8</v>
      </c>
      <c r="I1175">
        <f t="shared" si="18"/>
        <v>2</v>
      </c>
      <c r="L1175" t="str">
        <v>C-5635 BULK</v>
      </c>
      <c r="M1175" t="str">
        <v>ETHOMEEN C/25A BULK</v>
      </c>
      <c r="N1175">
        <v>2</v>
      </c>
    </row>
    <row r="1176" spans="1:14">
      <c r="A1176">
        <f>IF(MOD(ROW()-3,COUNTA(tblProducts[Description]))=0,A1175+1,A1175)</f>
        <v>11</v>
      </c>
      <c r="B1176">
        <f>MOD(ROW()-3,COUNTA(tblProducts[Description]))+1</f>
        <v>34</v>
      </c>
      <c r="C1176" t="str">
        <f>_xlfn.XLOOKUP(A1176,tblProducts[Column1],tblProducts[Description])</f>
        <v>C-5635 BULK</v>
      </c>
      <c r="D1176" t="str">
        <f>_xlfn.XLOOKUP(B1176,tblProducts[Column1],tblProducts[Description])</f>
        <v>ETHOMEEN C/25A S BULK</v>
      </c>
      <c r="E1176" t="s">
        <v>9</v>
      </c>
      <c r="F1176" t="s">
        <v>12</v>
      </c>
      <c r="G1176" t="s">
        <v>7</v>
      </c>
      <c r="H1176" t="s">
        <v>8</v>
      </c>
      <c r="I1176">
        <f t="shared" si="18"/>
        <v>2</v>
      </c>
      <c r="L1176" t="str">
        <v>C-5635 BULK</v>
      </c>
      <c r="M1176" t="str">
        <v>ETHOMEEN C/25A S BULK</v>
      </c>
      <c r="N1176">
        <v>2</v>
      </c>
    </row>
    <row r="1177" spans="1:14">
      <c r="A1177">
        <f>IF(MOD(ROW()-3,COUNTA(tblProducts[Description]))=0,A1176+1,A1176)</f>
        <v>11</v>
      </c>
      <c r="B1177">
        <f>MOD(ROW()-3,COUNTA(tblProducts[Description]))+1</f>
        <v>35</v>
      </c>
      <c r="C1177" t="str">
        <f>_xlfn.XLOOKUP(A1177,tblProducts[Column1],tblProducts[Description])</f>
        <v>C-5635 BULK</v>
      </c>
      <c r="D1177" t="str">
        <f>_xlfn.XLOOKUP(B1177,tblProducts[Column1],tblProducts[Description])</f>
        <v>ETHOMEEN O/12LC BULK</v>
      </c>
      <c r="E1177" t="s">
        <v>9</v>
      </c>
      <c r="F1177" t="s">
        <v>12</v>
      </c>
      <c r="G1177" t="s">
        <v>7</v>
      </c>
      <c r="H1177" t="s">
        <v>8</v>
      </c>
      <c r="I1177">
        <f t="shared" si="18"/>
        <v>2</v>
      </c>
      <c r="L1177" t="str">
        <v>C-5635 BULK</v>
      </c>
      <c r="M1177" t="str">
        <v>ETHOMEEN O/12LC BULK</v>
      </c>
      <c r="N1177">
        <v>2</v>
      </c>
    </row>
    <row r="1178" spans="1:14">
      <c r="A1178">
        <f>IF(MOD(ROW()-3,COUNTA(tblProducts[Description]))=0,A1177+1,A1177)</f>
        <v>11</v>
      </c>
      <c r="B1178">
        <f>MOD(ROW()-3,COUNTA(tblProducts[Description]))+1</f>
        <v>36</v>
      </c>
      <c r="C1178" t="str">
        <f>_xlfn.XLOOKUP(A1178,tblProducts[Column1],tblProducts[Description])</f>
        <v>C-5635 BULK</v>
      </c>
      <c r="D1178" t="str">
        <f>_xlfn.XLOOKUP(B1178,tblProducts[Column1],tblProducts[Description])</f>
        <v>ETHOMEEN SV/12 BULK</v>
      </c>
      <c r="E1178" t="s">
        <v>9</v>
      </c>
      <c r="F1178" t="s">
        <v>12</v>
      </c>
      <c r="G1178" t="s">
        <v>9</v>
      </c>
      <c r="H1178" t="s">
        <v>8</v>
      </c>
      <c r="I1178">
        <f t="shared" si="18"/>
        <v>4</v>
      </c>
      <c r="L1178" t="str">
        <v>C-5635 BULK</v>
      </c>
      <c r="M1178" t="str">
        <v>ETHOMEEN SV/12 BULK</v>
      </c>
      <c r="N1178">
        <v>4</v>
      </c>
    </row>
    <row r="1179" spans="1:14">
      <c r="A1179">
        <f>IF(MOD(ROW()-3,COUNTA(tblProducts[Description]))=0,A1178+1,A1178)</f>
        <v>11</v>
      </c>
      <c r="B1179">
        <f>MOD(ROW()-3,COUNTA(tblProducts[Description]))+1</f>
        <v>37</v>
      </c>
      <c r="C1179" t="str">
        <f>_xlfn.XLOOKUP(A1179,tblProducts[Column1],tblProducts[Description])</f>
        <v>C-5635 BULK</v>
      </c>
      <c r="D1179" t="str">
        <f>_xlfn.XLOOKUP(B1179,tblProducts[Column1],tblProducts[Description])</f>
        <v>ETHOMEEN SV/15 BULK</v>
      </c>
      <c r="E1179" t="s">
        <v>9</v>
      </c>
      <c r="F1179" t="s">
        <v>12</v>
      </c>
      <c r="G1179" t="s">
        <v>9</v>
      </c>
      <c r="H1179" t="s">
        <v>8</v>
      </c>
      <c r="I1179">
        <f t="shared" si="18"/>
        <v>4</v>
      </c>
      <c r="L1179" t="str">
        <v>C-5635 BULK</v>
      </c>
      <c r="M1179" t="str">
        <v>ETHOMEEN SV/15 BULK</v>
      </c>
      <c r="N1179">
        <v>4</v>
      </c>
    </row>
    <row r="1180" spans="1:14">
      <c r="A1180">
        <f>IF(MOD(ROW()-3,COUNTA(tblProducts[Description]))=0,A1179+1,A1179)</f>
        <v>11</v>
      </c>
      <c r="B1180">
        <f>MOD(ROW()-3,COUNTA(tblProducts[Description]))+1</f>
        <v>38</v>
      </c>
      <c r="C1180" t="str">
        <f>_xlfn.XLOOKUP(A1180,tblProducts[Column1],tblProducts[Description])</f>
        <v>C-5635 BULK</v>
      </c>
      <c r="D1180" t="str">
        <f>_xlfn.XLOOKUP(B1180,tblProducts[Column1],tblProducts[Description])</f>
        <v>ETHOMEEN SV/15C BULK</v>
      </c>
      <c r="E1180" t="s">
        <v>9</v>
      </c>
      <c r="F1180" t="s">
        <v>12</v>
      </c>
      <c r="G1180" t="s">
        <v>7</v>
      </c>
      <c r="H1180" t="s">
        <v>8</v>
      </c>
      <c r="I1180">
        <f t="shared" si="18"/>
        <v>2</v>
      </c>
      <c r="L1180" t="str">
        <v>C-5635 BULK</v>
      </c>
      <c r="M1180" t="str">
        <v>ETHOMEEN SV/15C BULK</v>
      </c>
      <c r="N1180">
        <v>2</v>
      </c>
    </row>
    <row r="1181" spans="1:14">
      <c r="A1181">
        <f>IF(MOD(ROW()-3,COUNTA(tblProducts[Description]))=0,A1180+1,A1180)</f>
        <v>11</v>
      </c>
      <c r="B1181">
        <f>MOD(ROW()-3,COUNTA(tblProducts[Description]))+1</f>
        <v>39</v>
      </c>
      <c r="C1181" t="str">
        <f>_xlfn.XLOOKUP(A1181,tblProducts[Column1],tblProducts[Description])</f>
        <v>C-5635 BULK</v>
      </c>
      <c r="D1181" t="str">
        <f>_xlfn.XLOOKUP(B1181,tblProducts[Column1],tblProducts[Description])</f>
        <v>ETHOMEEN SV/25 BULK</v>
      </c>
      <c r="E1181" t="s">
        <v>9</v>
      </c>
      <c r="F1181" t="s">
        <v>12</v>
      </c>
      <c r="G1181" t="s">
        <v>9</v>
      </c>
      <c r="H1181" t="s">
        <v>8</v>
      </c>
      <c r="I1181">
        <f t="shared" si="18"/>
        <v>4</v>
      </c>
      <c r="L1181" t="str">
        <v>C-5635 BULK</v>
      </c>
      <c r="M1181" t="str">
        <v>ETHOMEEN SV/25 BULK</v>
      </c>
      <c r="N1181">
        <v>4</v>
      </c>
    </row>
    <row r="1182" spans="1:14">
      <c r="A1182">
        <f>IF(MOD(ROW()-3,COUNTA(tblProducts[Description]))=0,A1181+1,A1181)</f>
        <v>11</v>
      </c>
      <c r="B1182">
        <f>MOD(ROW()-3,COUNTA(tblProducts[Description]))+1</f>
        <v>40</v>
      </c>
      <c r="C1182" t="str">
        <f>_xlfn.XLOOKUP(A1182,tblProducts[Column1],tblProducts[Description])</f>
        <v>C-5635 BULK</v>
      </c>
      <c r="D1182" t="str">
        <f>_xlfn.XLOOKUP(B1182,tblProducts[Column1],tblProducts[Description])</f>
        <v>ETHOMEEN T/12 BULK</v>
      </c>
      <c r="E1182" t="s">
        <v>9</v>
      </c>
      <c r="F1182" t="s">
        <v>12</v>
      </c>
      <c r="G1182" t="s">
        <v>9</v>
      </c>
      <c r="H1182" t="s">
        <v>8</v>
      </c>
      <c r="I1182">
        <f t="shared" si="18"/>
        <v>4</v>
      </c>
      <c r="L1182" t="str">
        <v>C-5635 BULK</v>
      </c>
      <c r="M1182" t="str">
        <v>ETHOMEEN T/12 BULK</v>
      </c>
      <c r="N1182">
        <v>4</v>
      </c>
    </row>
    <row r="1183" spans="1:14">
      <c r="A1183">
        <f>IF(MOD(ROW()-3,COUNTA(tblProducts[Description]))=0,A1182+1,A1182)</f>
        <v>11</v>
      </c>
      <c r="B1183">
        <f>MOD(ROW()-3,COUNTA(tblProducts[Description]))+1</f>
        <v>41</v>
      </c>
      <c r="C1183" t="str">
        <f>_xlfn.XLOOKUP(A1183,tblProducts[Column1],tblProducts[Description])</f>
        <v>C-5635 BULK</v>
      </c>
      <c r="D1183" t="str">
        <f>_xlfn.XLOOKUP(B1183,tblProducts[Column1],tblProducts[Description])</f>
        <v>ETHOMEEN T/13.5 BULK</v>
      </c>
      <c r="E1183" t="s">
        <v>9</v>
      </c>
      <c r="F1183" t="s">
        <v>12</v>
      </c>
      <c r="G1183" t="s">
        <v>9</v>
      </c>
      <c r="H1183" t="s">
        <v>8</v>
      </c>
      <c r="I1183">
        <f t="shared" si="18"/>
        <v>4</v>
      </c>
      <c r="L1183" t="str">
        <v>C-5635 BULK</v>
      </c>
      <c r="M1183" t="str">
        <v>ETHOMEEN T/13.5 BULK</v>
      </c>
      <c r="N1183">
        <v>4</v>
      </c>
    </row>
    <row r="1184" spans="1:14">
      <c r="A1184">
        <f>IF(MOD(ROW()-3,COUNTA(tblProducts[Description]))=0,A1183+1,A1183)</f>
        <v>11</v>
      </c>
      <c r="B1184">
        <f>MOD(ROW()-3,COUNTA(tblProducts[Description]))+1</f>
        <v>42</v>
      </c>
      <c r="C1184" t="str">
        <f>_xlfn.XLOOKUP(A1184,tblProducts[Column1],tblProducts[Description])</f>
        <v>C-5635 BULK</v>
      </c>
      <c r="D1184" t="str">
        <f>_xlfn.XLOOKUP(B1184,tblProducts[Column1],tblProducts[Description])</f>
        <v>ETHOMEEN T/15 BULK</v>
      </c>
      <c r="E1184" t="s">
        <v>9</v>
      </c>
      <c r="F1184" t="s">
        <v>12</v>
      </c>
      <c r="G1184" t="s">
        <v>9</v>
      </c>
      <c r="H1184" t="s">
        <v>8</v>
      </c>
      <c r="I1184">
        <f t="shared" si="18"/>
        <v>4</v>
      </c>
      <c r="L1184" t="str">
        <v>C-5635 BULK</v>
      </c>
      <c r="M1184" t="str">
        <v>ETHOMEEN T/15 BULK</v>
      </c>
      <c r="N1184">
        <v>4</v>
      </c>
    </row>
    <row r="1185" spans="1:14">
      <c r="A1185">
        <f>IF(MOD(ROW()-3,COUNTA(tblProducts[Description]))=0,A1184+1,A1184)</f>
        <v>11</v>
      </c>
      <c r="B1185">
        <f>MOD(ROW()-3,COUNTA(tblProducts[Description]))+1</f>
        <v>43</v>
      </c>
      <c r="C1185" t="str">
        <f>_xlfn.XLOOKUP(A1185,tblProducts[Column1],tblProducts[Description])</f>
        <v>C-5635 BULK</v>
      </c>
      <c r="D1185" t="str">
        <f>_xlfn.XLOOKUP(B1185,tblProducts[Column1],tblProducts[Description])</f>
        <v>ETHOMEEN T/17 BULK</v>
      </c>
      <c r="E1185" t="s">
        <v>9</v>
      </c>
      <c r="F1185" t="s">
        <v>12</v>
      </c>
      <c r="G1185" t="s">
        <v>9</v>
      </c>
      <c r="H1185" t="s">
        <v>14</v>
      </c>
      <c r="I1185">
        <f t="shared" si="18"/>
        <v>4</v>
      </c>
      <c r="L1185" t="str">
        <v>C-5635 BULK</v>
      </c>
      <c r="M1185" t="str">
        <v>ETHOMEEN T/17 BULK</v>
      </c>
      <c r="N1185">
        <v>4</v>
      </c>
    </row>
    <row r="1186" spans="1:14">
      <c r="A1186">
        <f>IF(MOD(ROW()-3,COUNTA(tblProducts[Description]))=0,A1185+1,A1185)</f>
        <v>11</v>
      </c>
      <c r="B1186">
        <f>MOD(ROW()-3,COUNTA(tblProducts[Description]))+1</f>
        <v>44</v>
      </c>
      <c r="C1186" t="str">
        <f>_xlfn.XLOOKUP(A1186,tblProducts[Column1],tblProducts[Description])</f>
        <v>C-5635 BULK</v>
      </c>
      <c r="D1186" t="str">
        <f>_xlfn.XLOOKUP(B1186,tblProducts[Column1],tblProducts[Description])</f>
        <v>ETHOMEEN T/18 BULK</v>
      </c>
      <c r="E1186" t="s">
        <v>9</v>
      </c>
      <c r="F1186" t="s">
        <v>12</v>
      </c>
      <c r="G1186" t="s">
        <v>9</v>
      </c>
      <c r="H1186" t="s">
        <v>14</v>
      </c>
      <c r="I1186">
        <f t="shared" si="18"/>
        <v>4</v>
      </c>
      <c r="L1186" t="str">
        <v>C-5635 BULK</v>
      </c>
      <c r="M1186" t="str">
        <v>ETHOMEEN T/18 BULK</v>
      </c>
      <c r="N1186">
        <v>4</v>
      </c>
    </row>
    <row r="1187" spans="1:14">
      <c r="A1187">
        <f>IF(MOD(ROW()-3,COUNTA(tblProducts[Description]))=0,A1186+1,A1186)</f>
        <v>11</v>
      </c>
      <c r="B1187">
        <f>MOD(ROW()-3,COUNTA(tblProducts[Description]))+1</f>
        <v>45</v>
      </c>
      <c r="C1187" t="str">
        <f>_xlfn.XLOOKUP(A1187,tblProducts[Column1],tblProducts[Description])</f>
        <v>C-5635 BULK</v>
      </c>
      <c r="D1187" t="str">
        <f>_xlfn.XLOOKUP(B1187,tblProducts[Column1],tblProducts[Description])</f>
        <v>ETHOMEEN T/19 BULK</v>
      </c>
      <c r="E1187" t="s">
        <v>9</v>
      </c>
      <c r="F1187" t="s">
        <v>12</v>
      </c>
      <c r="G1187" t="s">
        <v>9</v>
      </c>
      <c r="H1187" t="s">
        <v>14</v>
      </c>
      <c r="I1187">
        <f t="shared" si="18"/>
        <v>4</v>
      </c>
      <c r="L1187" t="str">
        <v>C-5635 BULK</v>
      </c>
      <c r="M1187" t="str">
        <v>ETHOMEEN T/19 BULK</v>
      </c>
      <c r="N1187">
        <v>4</v>
      </c>
    </row>
    <row r="1188" spans="1:14">
      <c r="A1188">
        <f>IF(MOD(ROW()-3,COUNTA(tblProducts[Description]))=0,A1187+1,A1187)</f>
        <v>11</v>
      </c>
      <c r="B1188">
        <f>MOD(ROW()-3,COUNTA(tblProducts[Description]))+1</f>
        <v>46</v>
      </c>
      <c r="C1188" t="str">
        <f>_xlfn.XLOOKUP(A1188,tblProducts[Column1],tblProducts[Description])</f>
        <v>C-5635 BULK</v>
      </c>
      <c r="D1188" t="str">
        <f>_xlfn.XLOOKUP(B1188,tblProducts[Column1],tblProducts[Description])</f>
        <v>ETHOMEEN T/20 BULK</v>
      </c>
      <c r="E1188" t="s">
        <v>9</v>
      </c>
      <c r="F1188" t="s">
        <v>12</v>
      </c>
      <c r="G1188" t="s">
        <v>9</v>
      </c>
      <c r="H1188" t="s">
        <v>8</v>
      </c>
      <c r="I1188">
        <f t="shared" si="18"/>
        <v>4</v>
      </c>
      <c r="L1188" t="str">
        <v>C-5635 BULK</v>
      </c>
      <c r="M1188" t="str">
        <v>ETHOMEEN T/20 BULK</v>
      </c>
      <c r="N1188">
        <v>4</v>
      </c>
    </row>
    <row r="1189" spans="1:14">
      <c r="A1189">
        <f>IF(MOD(ROW()-3,COUNTA(tblProducts[Description]))=0,A1188+1,A1188)</f>
        <v>11</v>
      </c>
      <c r="B1189">
        <f>MOD(ROW()-3,COUNTA(tblProducts[Description]))+1</f>
        <v>47</v>
      </c>
      <c r="C1189" t="str">
        <f>_xlfn.XLOOKUP(A1189,tblProducts[Column1],tblProducts[Description])</f>
        <v>C-5635 BULK</v>
      </c>
      <c r="D1189" t="str">
        <f>_xlfn.XLOOKUP(B1189,tblProducts[Column1],tblProducts[Description])</f>
        <v>ETHOMEEN T/20S BULK</v>
      </c>
      <c r="E1189" t="s">
        <v>9</v>
      </c>
      <c r="F1189" t="s">
        <v>12</v>
      </c>
      <c r="G1189" t="s">
        <v>9</v>
      </c>
      <c r="H1189" t="s">
        <v>8</v>
      </c>
      <c r="I1189">
        <f t="shared" si="18"/>
        <v>4</v>
      </c>
      <c r="L1189" t="str">
        <v>C-5635 BULK</v>
      </c>
      <c r="M1189" t="str">
        <v>ETHOMEEN T/20S BULK</v>
      </c>
      <c r="N1189">
        <v>4</v>
      </c>
    </row>
    <row r="1190" spans="1:14">
      <c r="A1190">
        <f>IF(MOD(ROW()-3,COUNTA(tblProducts[Description]))=0,A1189+1,A1189)</f>
        <v>11</v>
      </c>
      <c r="B1190">
        <f>MOD(ROW()-3,COUNTA(tblProducts[Description]))+1</f>
        <v>48</v>
      </c>
      <c r="C1190" t="str">
        <f>_xlfn.XLOOKUP(A1190,tblProducts[Column1],tblProducts[Description])</f>
        <v>C-5635 BULK</v>
      </c>
      <c r="D1190" t="str">
        <f>_xlfn.XLOOKUP(B1190,tblProducts[Column1],tblProducts[Description])</f>
        <v>ETHOMEEN T/24 BULK</v>
      </c>
      <c r="E1190" t="s">
        <v>9</v>
      </c>
      <c r="F1190" t="s">
        <v>12</v>
      </c>
      <c r="G1190" t="s">
        <v>9</v>
      </c>
      <c r="H1190" t="s">
        <v>8</v>
      </c>
      <c r="I1190">
        <f t="shared" si="18"/>
        <v>4</v>
      </c>
      <c r="L1190" t="str">
        <v>C-5635 BULK</v>
      </c>
      <c r="M1190" t="str">
        <v>ETHOMEEN T/24 BULK</v>
      </c>
      <c r="N1190">
        <v>4</v>
      </c>
    </row>
    <row r="1191" spans="1:14">
      <c r="A1191">
        <f>IF(MOD(ROW()-3,COUNTA(tblProducts[Description]))=0,A1190+1,A1190)</f>
        <v>11</v>
      </c>
      <c r="B1191">
        <f>MOD(ROW()-3,COUNTA(tblProducts[Description]))+1</f>
        <v>49</v>
      </c>
      <c r="C1191" t="str">
        <f>_xlfn.XLOOKUP(A1191,tblProducts[Column1],tblProducts[Description])</f>
        <v>C-5635 BULK</v>
      </c>
      <c r="D1191" t="str">
        <f>_xlfn.XLOOKUP(B1191,tblProducts[Column1],tblProducts[Description])</f>
        <v>ETHOMEEN T/25 BULK</v>
      </c>
      <c r="E1191" t="s">
        <v>9</v>
      </c>
      <c r="F1191" t="s">
        <v>12</v>
      </c>
      <c r="G1191" t="s">
        <v>7</v>
      </c>
      <c r="H1191" t="s">
        <v>8</v>
      </c>
      <c r="I1191">
        <f t="shared" si="18"/>
        <v>2</v>
      </c>
      <c r="L1191" t="str">
        <v>C-5635 BULK</v>
      </c>
      <c r="M1191" t="str">
        <v>ETHOMEEN T/25 BULK</v>
      </c>
      <c r="N1191">
        <v>2</v>
      </c>
    </row>
    <row r="1192" spans="1:14">
      <c r="A1192">
        <f>IF(MOD(ROW()-3,COUNTA(tblProducts[Description]))=0,A1191+1,A1191)</f>
        <v>11</v>
      </c>
      <c r="B1192">
        <f>MOD(ROW()-3,COUNTA(tblProducts[Description]))+1</f>
        <v>50</v>
      </c>
      <c r="C1192" t="str">
        <f>_xlfn.XLOOKUP(A1192,tblProducts[Column1],tblProducts[Description])</f>
        <v>C-5635 BULK</v>
      </c>
      <c r="D1192" t="str">
        <f>_xlfn.XLOOKUP(B1192,tblProducts[Column1],tblProducts[Description])</f>
        <v>ETHOMEEN T/28 BULK</v>
      </c>
      <c r="E1192" t="s">
        <v>9</v>
      </c>
      <c r="F1192" t="s">
        <v>12</v>
      </c>
      <c r="G1192" t="s">
        <v>7</v>
      </c>
      <c r="H1192" t="s">
        <v>8</v>
      </c>
      <c r="I1192">
        <f t="shared" si="18"/>
        <v>2</v>
      </c>
      <c r="L1192" t="str">
        <v>C-5635 BULK</v>
      </c>
      <c r="M1192" t="str">
        <v>ETHOMEEN T/28 BULK</v>
      </c>
      <c r="N1192">
        <v>2</v>
      </c>
    </row>
    <row r="1193" spans="1:14">
      <c r="A1193">
        <f>IF(MOD(ROW()-3,COUNTA(tblProducts[Description]))=0,A1192+1,A1192)</f>
        <v>11</v>
      </c>
      <c r="B1193">
        <f>MOD(ROW()-3,COUNTA(tblProducts[Description]))+1</f>
        <v>51</v>
      </c>
      <c r="C1193" t="str">
        <f>_xlfn.XLOOKUP(A1193,tblProducts[Column1],tblProducts[Description])</f>
        <v>C-5635 BULK</v>
      </c>
      <c r="D1193" t="str">
        <f>_xlfn.XLOOKUP(B1193,tblProducts[Column1],tblProducts[Description])</f>
        <v>ETHYLAN 1008 SA BULK</v>
      </c>
      <c r="E1193" t="s">
        <v>9</v>
      </c>
      <c r="F1193" t="s">
        <v>12</v>
      </c>
      <c r="G1193" t="s">
        <v>7</v>
      </c>
      <c r="H1193" t="s">
        <v>8</v>
      </c>
      <c r="I1193">
        <f t="shared" si="18"/>
        <v>2</v>
      </c>
      <c r="L1193" t="str">
        <v>C-5635 BULK</v>
      </c>
      <c r="M1193" t="str">
        <v>ETHYLAN 1008 SA BULK</v>
      </c>
      <c r="N1193">
        <v>2</v>
      </c>
    </row>
    <row r="1194" spans="1:14">
      <c r="A1194">
        <f>IF(MOD(ROW()-3,COUNTA(tblProducts[Description]))=0,A1193+1,A1193)</f>
        <v>11</v>
      </c>
      <c r="B1194">
        <f>MOD(ROW()-3,COUNTA(tblProducts[Description]))+1</f>
        <v>52</v>
      </c>
      <c r="C1194" t="str">
        <f>_xlfn.XLOOKUP(A1194,tblProducts[Column1],tblProducts[Description])</f>
        <v>C-5635 BULK</v>
      </c>
      <c r="D1194" t="str">
        <f>_xlfn.XLOOKUP(B1194,tblProducts[Column1],tblProducts[Description])</f>
        <v>ETHYLAN 325 BULK</v>
      </c>
      <c r="E1194" t="s">
        <v>9</v>
      </c>
      <c r="F1194" t="s">
        <v>10</v>
      </c>
      <c r="G1194" t="s">
        <v>9</v>
      </c>
      <c r="H1194" t="s">
        <v>8</v>
      </c>
      <c r="I1194">
        <f t="shared" si="18"/>
        <v>3.5</v>
      </c>
      <c r="L1194" t="str">
        <v>C-5635 BULK</v>
      </c>
      <c r="M1194" t="str">
        <v>ETHYLAN 325 BULK</v>
      </c>
      <c r="N1194">
        <v>3.5</v>
      </c>
    </row>
    <row r="1195" spans="1:14">
      <c r="A1195">
        <f>IF(MOD(ROW()-3,COUNTA(tblProducts[Description]))=0,A1194+1,A1194)</f>
        <v>11</v>
      </c>
      <c r="B1195">
        <f>MOD(ROW()-3,COUNTA(tblProducts[Description]))+1</f>
        <v>53</v>
      </c>
      <c r="C1195" t="str">
        <f>_xlfn.XLOOKUP(A1195,tblProducts[Column1],tblProducts[Description])</f>
        <v>C-5635 BULK</v>
      </c>
      <c r="D1195" t="str">
        <f>_xlfn.XLOOKUP(B1195,tblProducts[Column1],tblProducts[Description])</f>
        <v>ETHYLAN NS-500LQ BULK</v>
      </c>
      <c r="E1195" t="s">
        <v>7</v>
      </c>
      <c r="G1195" t="s">
        <v>7</v>
      </c>
      <c r="H1195" t="s">
        <v>8</v>
      </c>
      <c r="I1195">
        <f t="shared" si="18"/>
        <v>0</v>
      </c>
      <c r="L1195" t="str">
        <v>C-5635 BULK</v>
      </c>
      <c r="M1195" t="str">
        <v>ETHYLAN NS-500LQ BULK</v>
      </c>
      <c r="N1195">
        <v>0</v>
      </c>
    </row>
    <row r="1196" spans="1:14">
      <c r="A1196">
        <f>IF(MOD(ROW()-3,COUNTA(tblProducts[Description]))=0,A1195+1,A1195)</f>
        <v>11</v>
      </c>
      <c r="B1196">
        <f>MOD(ROW()-3,COUNTA(tblProducts[Description]))+1</f>
        <v>54</v>
      </c>
      <c r="C1196" t="str">
        <f>_xlfn.XLOOKUP(A1196,tblProducts[Column1],tblProducts[Description])</f>
        <v>C-5635 BULK</v>
      </c>
      <c r="D1196" t="str">
        <f>_xlfn.XLOOKUP(B1196,tblProducts[Column1],tblProducts[Description])</f>
        <v>ETHYLAN PRE NS-505 K BULK</v>
      </c>
      <c r="E1196" t="s">
        <v>7</v>
      </c>
      <c r="G1196" t="s">
        <v>7</v>
      </c>
      <c r="H1196" t="s">
        <v>15</v>
      </c>
      <c r="I1196">
        <f t="shared" si="18"/>
        <v>0</v>
      </c>
      <c r="L1196" t="str">
        <v>C-5635 BULK</v>
      </c>
      <c r="M1196" t="str">
        <v>ETHYLAN PRE NS-505 K BULK</v>
      </c>
      <c r="N1196">
        <v>0</v>
      </c>
    </row>
    <row r="1197" spans="1:14">
      <c r="A1197">
        <f>IF(MOD(ROW()-3,COUNTA(tblProducts[Description]))=0,A1196+1,A1196)</f>
        <v>11</v>
      </c>
      <c r="B1197">
        <f>MOD(ROW()-3,COUNTA(tblProducts[Description]))+1</f>
        <v>55</v>
      </c>
      <c r="C1197" t="str">
        <f>_xlfn.XLOOKUP(A1197,tblProducts[Column1],tblProducts[Description])</f>
        <v>C-5635 BULK</v>
      </c>
      <c r="D1197" t="str">
        <f>_xlfn.XLOOKUP(B1197,tblProducts[Column1],tblProducts[Description])</f>
        <v>ETHYLAN SN-90 BULK</v>
      </c>
      <c r="E1197" t="s">
        <v>7</v>
      </c>
      <c r="G1197" t="s">
        <v>7</v>
      </c>
      <c r="H1197" t="s">
        <v>8</v>
      </c>
      <c r="I1197">
        <f t="shared" si="18"/>
        <v>0</v>
      </c>
      <c r="L1197" t="str">
        <v>C-5635 BULK</v>
      </c>
      <c r="M1197" t="str">
        <v>ETHYLAN SN-90 BULK</v>
      </c>
      <c r="N1197">
        <v>0</v>
      </c>
    </row>
    <row r="1198" spans="1:14">
      <c r="A1198">
        <f>IF(MOD(ROW()-3,COUNTA(tblProducts[Description]))=0,A1197+1,A1197)</f>
        <v>11</v>
      </c>
      <c r="B1198">
        <f>MOD(ROW()-3,COUNTA(tblProducts[Description]))+1</f>
        <v>56</v>
      </c>
      <c r="C1198" t="str">
        <f>_xlfn.XLOOKUP(A1198,tblProducts[Column1],tblProducts[Description])</f>
        <v>C-5635 BULK</v>
      </c>
      <c r="D1198" t="str">
        <f>_xlfn.XLOOKUP(B1198,tblProducts[Column1],tblProducts[Description])</f>
        <v>ETHYLAN TD-100 BULK</v>
      </c>
      <c r="E1198" t="s">
        <v>7</v>
      </c>
      <c r="G1198" t="s">
        <v>7</v>
      </c>
      <c r="H1198" t="s">
        <v>8</v>
      </c>
      <c r="I1198">
        <f t="shared" si="18"/>
        <v>0</v>
      </c>
      <c r="L1198" t="str">
        <v>C-5635 BULK</v>
      </c>
      <c r="M1198" t="str">
        <v>ETHYLAN TD-100 BULK</v>
      </c>
      <c r="N1198">
        <v>0</v>
      </c>
    </row>
    <row r="1199" spans="1:14">
      <c r="A1199">
        <f>IF(MOD(ROW()-3,COUNTA(tblProducts[Description]))=0,A1198+1,A1198)</f>
        <v>11</v>
      </c>
      <c r="B1199">
        <f>MOD(ROW()-3,COUNTA(tblProducts[Description]))+1</f>
        <v>57</v>
      </c>
      <c r="C1199" t="str">
        <f>_xlfn.XLOOKUP(A1199,tblProducts[Column1],tblProducts[Description])</f>
        <v>C-5635 BULK</v>
      </c>
      <c r="D1199" t="str">
        <f>_xlfn.XLOOKUP(B1199,tblProducts[Column1],tblProducts[Description])</f>
        <v>ETHYLAN TD-120 BULK</v>
      </c>
      <c r="E1199" t="s">
        <v>7</v>
      </c>
      <c r="G1199" t="s">
        <v>7</v>
      </c>
      <c r="H1199" t="s">
        <v>8</v>
      </c>
      <c r="I1199">
        <f t="shared" si="18"/>
        <v>0</v>
      </c>
      <c r="L1199" t="str">
        <v>C-5635 BULK</v>
      </c>
      <c r="M1199" t="str">
        <v>ETHYLAN TD-120 BULK</v>
      </c>
      <c r="N1199">
        <v>0</v>
      </c>
    </row>
    <row r="1200" spans="1:14">
      <c r="A1200">
        <f>IF(MOD(ROW()-3,COUNTA(tblProducts[Description]))=0,A1199+1,A1199)</f>
        <v>11</v>
      </c>
      <c r="B1200">
        <f>MOD(ROW()-3,COUNTA(tblProducts[Description]))+1</f>
        <v>58</v>
      </c>
      <c r="C1200" t="str">
        <f>_xlfn.XLOOKUP(A1200,tblProducts[Column1],tblProducts[Description])</f>
        <v>C-5635 BULK</v>
      </c>
      <c r="D1200" t="str">
        <f>_xlfn.XLOOKUP(B1200,tblProducts[Column1],tblProducts[Description])</f>
        <v>ETHYLAN TD-1407 BULK</v>
      </c>
      <c r="E1200" t="s">
        <v>7</v>
      </c>
      <c r="G1200" t="s">
        <v>7</v>
      </c>
      <c r="H1200" t="s">
        <v>8</v>
      </c>
      <c r="I1200">
        <f t="shared" si="18"/>
        <v>0</v>
      </c>
      <c r="L1200" t="str">
        <v>C-5635 BULK</v>
      </c>
      <c r="M1200" t="str">
        <v>ETHYLAN TD-1407 BULK</v>
      </c>
      <c r="N1200">
        <v>0</v>
      </c>
    </row>
    <row r="1201" spans="1:14">
      <c r="A1201">
        <f>IF(MOD(ROW()-3,COUNTA(tblProducts[Description]))=0,A1200+1,A1200)</f>
        <v>11</v>
      </c>
      <c r="B1201">
        <f>MOD(ROW()-3,COUNTA(tblProducts[Description]))+1</f>
        <v>59</v>
      </c>
      <c r="C1201" t="str">
        <f>_xlfn.XLOOKUP(A1201,tblProducts[Column1],tblProducts[Description])</f>
        <v>C-5635 BULK</v>
      </c>
      <c r="D1201" t="str">
        <f>_xlfn.XLOOKUP(B1201,tblProducts[Column1],tblProducts[Description])</f>
        <v>ETHYLAN TD-40 BULK</v>
      </c>
      <c r="E1201" t="s">
        <v>7</v>
      </c>
      <c r="G1201" t="s">
        <v>7</v>
      </c>
      <c r="H1201" t="s">
        <v>8</v>
      </c>
      <c r="I1201">
        <f t="shared" si="18"/>
        <v>0</v>
      </c>
      <c r="L1201" t="str">
        <v>C-5635 BULK</v>
      </c>
      <c r="M1201" t="str">
        <v>ETHYLAN TD-40 BULK</v>
      </c>
      <c r="N1201">
        <v>0</v>
      </c>
    </row>
    <row r="1202" spans="1:14">
      <c r="A1202">
        <f>IF(MOD(ROW()-3,COUNTA(tblProducts[Description]))=0,A1201+1,A1201)</f>
        <v>11</v>
      </c>
      <c r="B1202">
        <f>MOD(ROW()-3,COUNTA(tblProducts[Description]))+1</f>
        <v>60</v>
      </c>
      <c r="C1202" t="str">
        <f>_xlfn.XLOOKUP(A1202,tblProducts[Column1],tblProducts[Description])</f>
        <v>C-5635 BULK</v>
      </c>
      <c r="D1202" t="str">
        <f>_xlfn.XLOOKUP(B1202,tblProducts[Column1],tblProducts[Description])</f>
        <v>ETHYLAN TD-60 BULK</v>
      </c>
      <c r="E1202" t="s">
        <v>7</v>
      </c>
      <c r="G1202" t="s">
        <v>7</v>
      </c>
      <c r="H1202" t="s">
        <v>8</v>
      </c>
      <c r="I1202">
        <f t="shared" si="18"/>
        <v>0</v>
      </c>
      <c r="L1202" t="str">
        <v>C-5635 BULK</v>
      </c>
      <c r="M1202" t="str">
        <v>ETHYLAN TD-60 BULK</v>
      </c>
      <c r="N1202">
        <v>0</v>
      </c>
    </row>
    <row r="1203" spans="1:14">
      <c r="A1203">
        <f>IF(MOD(ROW()-3,COUNTA(tblProducts[Description]))=0,A1202+1,A1202)</f>
        <v>11</v>
      </c>
      <c r="B1203">
        <f>MOD(ROW()-3,COUNTA(tblProducts[Description]))+1</f>
        <v>61</v>
      </c>
      <c r="C1203" t="str">
        <f>_xlfn.XLOOKUP(A1203,tblProducts[Column1],tblProducts[Description])</f>
        <v>C-5635 BULK</v>
      </c>
      <c r="D1203" t="str">
        <f>_xlfn.XLOOKUP(B1203,tblProducts[Column1],tblProducts[Description])</f>
        <v>INTERMEDIATE BE-110L BULK</v>
      </c>
      <c r="E1203" t="s">
        <v>7</v>
      </c>
      <c r="G1203" t="s">
        <v>7</v>
      </c>
      <c r="H1203" t="s">
        <v>8</v>
      </c>
      <c r="I1203">
        <f t="shared" si="18"/>
        <v>0</v>
      </c>
      <c r="L1203" t="str">
        <v>C-5635 BULK</v>
      </c>
      <c r="M1203" t="str">
        <v>INTERMEDIATE BE-110L BULK</v>
      </c>
      <c r="N1203">
        <v>0</v>
      </c>
    </row>
    <row r="1204" spans="1:14">
      <c r="A1204">
        <f>IF(MOD(ROW()-3,COUNTA(tblProducts[Description]))=0,A1203+1,A1203)</f>
        <v>11</v>
      </c>
      <c r="B1204">
        <f>MOD(ROW()-3,COUNTA(tblProducts[Description]))+1</f>
        <v>62</v>
      </c>
      <c r="C1204" t="str">
        <f>_xlfn.XLOOKUP(A1204,tblProducts[Column1],tblProducts[Description])</f>
        <v>C-5635 BULK</v>
      </c>
      <c r="D1204" t="str">
        <f>_xlfn.XLOOKUP(B1204,tblProducts[Column1],tblProducts[Description])</f>
        <v>INTERMEDIATE DPG-415 BULK</v>
      </c>
      <c r="E1204" t="s">
        <v>7</v>
      </c>
      <c r="G1204" t="s">
        <v>7</v>
      </c>
      <c r="H1204" t="s">
        <v>15</v>
      </c>
      <c r="I1204">
        <f t="shared" si="18"/>
        <v>0</v>
      </c>
      <c r="L1204" t="str">
        <v>C-5635 BULK</v>
      </c>
      <c r="M1204" t="str">
        <v>INTERMEDIATE DPG-415 BULK</v>
      </c>
      <c r="N1204">
        <v>0</v>
      </c>
    </row>
    <row r="1205" spans="1:14">
      <c r="A1205">
        <f>IF(MOD(ROW()-3,COUNTA(tblProducts[Description]))=0,A1204+1,A1204)</f>
        <v>11</v>
      </c>
      <c r="B1205">
        <f>MOD(ROW()-3,COUNTA(tblProducts[Description]))+1</f>
        <v>63</v>
      </c>
      <c r="C1205" t="str">
        <f>_xlfn.XLOOKUP(A1205,tblProducts[Column1],tblProducts[Description])</f>
        <v>C-5635 BULK</v>
      </c>
      <c r="D1205" t="str">
        <f>_xlfn.XLOOKUP(B1205,tblProducts[Column1],tblProducts[Description])</f>
        <v>PROPODUOMEEN T/12 BULK</v>
      </c>
      <c r="E1205" t="s">
        <v>7</v>
      </c>
      <c r="G1205" t="s">
        <v>7</v>
      </c>
      <c r="H1205" t="s">
        <v>8</v>
      </c>
      <c r="I1205">
        <f t="shared" si="18"/>
        <v>0</v>
      </c>
      <c r="L1205" t="str">
        <v>C-5635 BULK</v>
      </c>
      <c r="M1205" t="str">
        <v>PROPODUOMEEN T/12 BULK</v>
      </c>
      <c r="N1205">
        <v>0</v>
      </c>
    </row>
    <row r="1206" spans="1:14">
      <c r="A1206">
        <f>IF(MOD(ROW()-3,COUNTA(tblProducts[Description]))=0,A1205+1,A1205)</f>
        <v>11</v>
      </c>
      <c r="B1206">
        <f>MOD(ROW()-3,COUNTA(tblProducts[Description]))+1</f>
        <v>64</v>
      </c>
      <c r="C1206" t="str">
        <f>_xlfn.XLOOKUP(A1206,tblProducts[Column1],tblProducts[Description])</f>
        <v>C-5635 BULK</v>
      </c>
      <c r="D1206" t="str">
        <f>_xlfn.XLOOKUP(B1206,tblProducts[Column1],tblProducts[Description])</f>
        <v>PROPOMEEN T/12 BULK</v>
      </c>
      <c r="E1206" t="s">
        <v>9</v>
      </c>
      <c r="F1206" t="s">
        <v>12</v>
      </c>
      <c r="G1206" t="s">
        <v>7</v>
      </c>
      <c r="H1206" t="s">
        <v>8</v>
      </c>
      <c r="I1206">
        <f t="shared" si="18"/>
        <v>2</v>
      </c>
      <c r="L1206" t="str">
        <v>C-5635 BULK</v>
      </c>
      <c r="M1206" t="str">
        <v>PROPOMEEN T/12 BULK</v>
      </c>
      <c r="N1206">
        <v>2</v>
      </c>
    </row>
    <row r="1207" spans="1:14">
      <c r="A1207">
        <f>IF(MOD(ROW()-3,COUNTA(tblProducts[Description]))=0,A1206+1,A1206)</f>
        <v>11</v>
      </c>
      <c r="B1207">
        <f>MOD(ROW()-3,COUNTA(tblProducts[Description]))+1</f>
        <v>65</v>
      </c>
      <c r="C1207" t="str">
        <f>_xlfn.XLOOKUP(A1207,tblProducts[Column1],tblProducts[Description])</f>
        <v>C-5635 BULK</v>
      </c>
      <c r="D1207" t="str">
        <f>_xlfn.XLOOKUP(B1207,tblProducts[Column1],tblProducts[Description])</f>
        <v>TMP-420 BULK</v>
      </c>
      <c r="E1207" t="s">
        <v>9</v>
      </c>
      <c r="F1207" t="s">
        <v>12</v>
      </c>
      <c r="G1207" t="s">
        <v>7</v>
      </c>
      <c r="H1207" t="s">
        <v>8</v>
      </c>
      <c r="I1207">
        <f t="shared" si="18"/>
        <v>2</v>
      </c>
      <c r="L1207" t="str">
        <v>C-5635 BULK</v>
      </c>
      <c r="M1207" t="str">
        <v>TMP-420 BULK</v>
      </c>
      <c r="N1207">
        <v>2</v>
      </c>
    </row>
    <row r="1208" spans="1:14">
      <c r="A1208">
        <f>IF(MOD(ROW()-3,COUNTA(tblProducts[Description]))=0,A1207+1,A1207)</f>
        <v>11</v>
      </c>
      <c r="B1208">
        <f>MOD(ROW()-3,COUNTA(tblProducts[Description]))+1</f>
        <v>66</v>
      </c>
      <c r="C1208" t="str">
        <f>_xlfn.XLOOKUP(A1208,tblProducts[Column1],tblProducts[Description])</f>
        <v>C-5635 BULK</v>
      </c>
      <c r="D1208" t="str">
        <f>_xlfn.XLOOKUP(B1208,tblProducts[Column1],tblProducts[Description])</f>
        <v>TMP-80 BULK</v>
      </c>
      <c r="E1208" t="s">
        <v>9</v>
      </c>
      <c r="F1208" t="s">
        <v>12</v>
      </c>
      <c r="G1208" t="s">
        <v>7</v>
      </c>
      <c r="H1208" t="s">
        <v>8</v>
      </c>
      <c r="I1208">
        <f t="shared" si="18"/>
        <v>2</v>
      </c>
      <c r="L1208" t="str">
        <v>C-5635 BULK</v>
      </c>
      <c r="M1208" t="str">
        <v>TMP-80 BULK</v>
      </c>
      <c r="N1208">
        <v>2</v>
      </c>
    </row>
    <row r="1209" spans="1:14">
      <c r="A1209">
        <f>IF(MOD(ROW()-3,COUNTA(tblProducts[Description]))=0,A1208+1,A1208)</f>
        <v>11</v>
      </c>
      <c r="B1209">
        <f>MOD(ROW()-3,COUNTA(tblProducts[Description]))+1</f>
        <v>67</v>
      </c>
      <c r="C1209" t="str">
        <f>_xlfn.XLOOKUP(A1209,tblProducts[Column1],tblProducts[Description])</f>
        <v>C-5635 BULK</v>
      </c>
      <c r="D1209" t="str">
        <f>_xlfn.XLOOKUP(B1209,tblProducts[Column1],tblProducts[Description])</f>
        <v>VISCO 352 BULK</v>
      </c>
      <c r="E1209" t="s">
        <v>9</v>
      </c>
      <c r="F1209" t="s">
        <v>12</v>
      </c>
      <c r="G1209" t="s">
        <v>7</v>
      </c>
      <c r="H1209" t="s">
        <v>8</v>
      </c>
      <c r="I1209">
        <f t="shared" si="18"/>
        <v>2</v>
      </c>
      <c r="L1209" t="str">
        <v>C-5635 BULK</v>
      </c>
      <c r="M1209" t="str">
        <v>VISCO 352 BULK</v>
      </c>
      <c r="N1209">
        <v>2</v>
      </c>
    </row>
    <row r="1210" spans="1:14">
      <c r="A1210">
        <f>IF(MOD(ROW()-3,COUNTA(tblProducts[Description]))=0,A1209+1,A1209)</f>
        <v>11</v>
      </c>
      <c r="B1210">
        <f>MOD(ROW()-3,COUNTA(tblProducts[Description]))+1</f>
        <v>68</v>
      </c>
      <c r="C1210" t="str">
        <f>_xlfn.XLOOKUP(A1210,tblProducts[Column1],tblProducts[Description])</f>
        <v>C-5635 BULK</v>
      </c>
      <c r="D1210" t="str">
        <f>_xlfn.XLOOKUP(B1210,tblProducts[Column1],tblProducts[Description])</f>
        <v>WITBREAK DPG-25 BULK</v>
      </c>
      <c r="E1210" t="s">
        <v>9</v>
      </c>
      <c r="F1210" t="s">
        <v>12</v>
      </c>
      <c r="G1210" t="s">
        <v>7</v>
      </c>
      <c r="H1210" t="s">
        <v>8</v>
      </c>
      <c r="I1210">
        <f t="shared" si="18"/>
        <v>2</v>
      </c>
      <c r="L1210" t="str">
        <v>C-5635 BULK</v>
      </c>
      <c r="M1210" t="str">
        <v>WITBREAK DPG-25 BULK</v>
      </c>
      <c r="N1210">
        <v>2</v>
      </c>
    </row>
    <row r="1211" spans="1:14">
      <c r="A1211">
        <f>IF(MOD(ROW()-3,COUNTA(tblProducts[Description]))=0,A1210+1,A1210)</f>
        <v>11</v>
      </c>
      <c r="B1211">
        <f>MOD(ROW()-3,COUNTA(tblProducts[Description]))+1</f>
        <v>69</v>
      </c>
      <c r="C1211" t="str">
        <f>_xlfn.XLOOKUP(A1211,tblProducts[Column1],tblProducts[Description])</f>
        <v>C-5635 BULK</v>
      </c>
      <c r="D1211" t="str">
        <f>_xlfn.XLOOKUP(B1211,tblProducts[Column1],tblProducts[Description])</f>
        <v>WITBREAK DPG-482 BULK</v>
      </c>
      <c r="E1211" t="s">
        <v>9</v>
      </c>
      <c r="F1211" t="s">
        <v>12</v>
      </c>
      <c r="G1211" t="s">
        <v>7</v>
      </c>
      <c r="H1211" t="s">
        <v>16</v>
      </c>
      <c r="I1211">
        <f t="shared" si="18"/>
        <v>2</v>
      </c>
      <c r="L1211" t="str">
        <v>C-5635 BULK</v>
      </c>
      <c r="M1211" t="str">
        <v>WITBREAK DPG-482 BULK</v>
      </c>
      <c r="N1211">
        <v>2</v>
      </c>
    </row>
    <row r="1212" spans="1:14">
      <c r="A1212">
        <f>IF(MOD(ROW()-3,COUNTA(tblProducts[Description]))=0,A1211+1,A1211)</f>
        <v>11</v>
      </c>
      <c r="B1212">
        <f>MOD(ROW()-3,COUNTA(tblProducts[Description]))+1</f>
        <v>70</v>
      </c>
      <c r="C1212" t="str">
        <f>_xlfn.XLOOKUP(A1212,tblProducts[Column1],tblProducts[Description])</f>
        <v>C-5635 BULK</v>
      </c>
      <c r="D1212" t="str">
        <f>_xlfn.XLOOKUP(B1212,tblProducts[Column1],tblProducts[Description])</f>
        <v>WITBREAK DPG-818 BULK</v>
      </c>
      <c r="E1212" t="s">
        <v>9</v>
      </c>
      <c r="F1212" t="s">
        <v>12</v>
      </c>
      <c r="G1212" t="s">
        <v>7</v>
      </c>
      <c r="H1212" t="s">
        <v>8</v>
      </c>
      <c r="I1212">
        <f t="shared" si="18"/>
        <v>2</v>
      </c>
      <c r="L1212" t="str">
        <v>C-5635 BULK</v>
      </c>
      <c r="M1212" t="str">
        <v>WITBREAK DPG-818 BULK</v>
      </c>
      <c r="N1212">
        <v>2</v>
      </c>
    </row>
    <row r="1213" spans="1:14">
      <c r="A1213">
        <f>IF(MOD(ROW()-3,COUNTA(tblProducts[Description]))=0,A1212+1,A1212)</f>
        <v>11</v>
      </c>
      <c r="B1213">
        <f>MOD(ROW()-3,COUNTA(tblProducts[Description]))+1</f>
        <v>71</v>
      </c>
      <c r="C1213" t="str">
        <f>_xlfn.XLOOKUP(A1213,tblProducts[Column1],tblProducts[Description])</f>
        <v>C-5635 BULK</v>
      </c>
      <c r="D1213" t="str">
        <f>_xlfn.XLOOKUP(B1213,tblProducts[Column1],tblProducts[Description])</f>
        <v>WITBREAK DTG-62 BULK</v>
      </c>
      <c r="E1213" t="s">
        <v>9</v>
      </c>
      <c r="F1213" t="s">
        <v>12</v>
      </c>
      <c r="G1213" t="s">
        <v>7</v>
      </c>
      <c r="H1213" t="s">
        <v>8</v>
      </c>
      <c r="I1213">
        <f t="shared" si="18"/>
        <v>2</v>
      </c>
      <c r="L1213" t="str">
        <v>C-5635 BULK</v>
      </c>
      <c r="M1213" t="str">
        <v>WITBREAK DTG-62 BULK</v>
      </c>
      <c r="N1213">
        <v>2</v>
      </c>
    </row>
    <row r="1214" spans="1:14">
      <c r="A1214">
        <f>IF(MOD(ROW()-3,COUNTA(tblProducts[Description]))=0,A1213+1,A1213)</f>
        <v>11</v>
      </c>
      <c r="B1214">
        <f>MOD(ROW()-3,COUNTA(tblProducts[Description]))+1</f>
        <v>72</v>
      </c>
      <c r="C1214" t="str">
        <f>_xlfn.XLOOKUP(A1214,tblProducts[Column1],tblProducts[Description])</f>
        <v>C-5635 BULK</v>
      </c>
      <c r="D1214" t="str">
        <f>_xlfn.XLOOKUP(B1214,tblProducts[Column1],tblProducts[Description])</f>
        <v>WITCOMUL 1844 BULK</v>
      </c>
      <c r="E1214" t="s">
        <v>9</v>
      </c>
      <c r="F1214" t="s">
        <v>12</v>
      </c>
      <c r="G1214" t="s">
        <v>7</v>
      </c>
      <c r="H1214" t="s">
        <v>8</v>
      </c>
      <c r="I1214">
        <f t="shared" si="18"/>
        <v>2</v>
      </c>
      <c r="L1214" t="str">
        <v>C-5635 BULK</v>
      </c>
      <c r="M1214" t="str">
        <v>WITCOMUL 1844 BULK</v>
      </c>
      <c r="N1214">
        <v>2</v>
      </c>
    </row>
    <row r="1215" spans="1:14">
      <c r="A1215">
        <f>IF(MOD(ROW()-3,COUNTA(tblProducts[Description]))=0,A1214+1,A1214)</f>
        <v>11</v>
      </c>
      <c r="B1215">
        <f>MOD(ROW()-3,COUNTA(tblProducts[Description]))+1</f>
        <v>73</v>
      </c>
      <c r="C1215" t="str">
        <f>_xlfn.XLOOKUP(A1215,tblProducts[Column1],tblProducts[Description])</f>
        <v>C-5635 BULK</v>
      </c>
      <c r="D1215" t="str">
        <f>_xlfn.XLOOKUP(B1215,tblProducts[Column1],tblProducts[Description])</f>
        <v>WITCONOL 2690 BULK</v>
      </c>
      <c r="E1215" t="s">
        <v>9</v>
      </c>
      <c r="F1215" t="s">
        <v>12</v>
      </c>
      <c r="G1215" t="s">
        <v>7</v>
      </c>
      <c r="H1215" t="s">
        <v>8</v>
      </c>
      <c r="I1215">
        <f t="shared" si="18"/>
        <v>2</v>
      </c>
      <c r="L1215" t="str">
        <v>C-5635 BULK</v>
      </c>
      <c r="M1215" t="str">
        <v>WITCONOL 2690 BULK</v>
      </c>
      <c r="N1215">
        <v>2</v>
      </c>
    </row>
    <row r="1216" spans="1:14">
      <c r="A1216">
        <f>IF(MOD(ROW()-3,COUNTA(tblProducts[Description]))=0,A1215+1,A1215)</f>
        <v>11</v>
      </c>
      <c r="B1216">
        <f>MOD(ROW()-3,COUNTA(tblProducts[Description]))+1</f>
        <v>74</v>
      </c>
      <c r="C1216" t="str">
        <f>_xlfn.XLOOKUP(A1216,tblProducts[Column1],tblProducts[Description])</f>
        <v>C-5635 BULK</v>
      </c>
      <c r="D1216" t="str">
        <f>_xlfn.XLOOKUP(B1216,tblProducts[Column1],tblProducts[Description])</f>
        <v>ETHYLAN 324 BULK</v>
      </c>
      <c r="E1216" t="s">
        <v>9</v>
      </c>
      <c r="F1216" t="s">
        <v>12</v>
      </c>
      <c r="G1216" t="s">
        <v>7</v>
      </c>
      <c r="H1216" t="s">
        <v>8</v>
      </c>
      <c r="I1216">
        <f t="shared" si="18"/>
        <v>2</v>
      </c>
      <c r="L1216" t="str">
        <v>C-5635 BULK</v>
      </c>
      <c r="M1216" t="str">
        <v>ETHYLAN 324 BULK</v>
      </c>
      <c r="N1216">
        <v>2</v>
      </c>
    </row>
    <row r="1217" spans="1:14">
      <c r="A1217">
        <f>IF(MOD(ROW()-3,COUNTA(tblProducts[Description]))=0,A1216+1,A1216)</f>
        <v>11</v>
      </c>
      <c r="B1217">
        <f>MOD(ROW()-3,COUNTA(tblProducts[Description]))+1</f>
        <v>75</v>
      </c>
      <c r="C1217" t="str">
        <f>_xlfn.XLOOKUP(A1217,tblProducts[Column1],tblProducts[Description])</f>
        <v>C-5635 BULK</v>
      </c>
      <c r="D1217" t="str">
        <f>_xlfn.XLOOKUP(B1217,tblProducts[Column1],tblProducts[Description])</f>
        <v>WITCONOL NP-120 BULK</v>
      </c>
      <c r="E1217" t="s">
        <v>9</v>
      </c>
      <c r="F1217" t="s">
        <v>12</v>
      </c>
      <c r="G1217" t="s">
        <v>7</v>
      </c>
      <c r="H1217" t="s">
        <v>8</v>
      </c>
      <c r="I1217">
        <f t="shared" si="18"/>
        <v>2</v>
      </c>
      <c r="L1217" t="str">
        <v>C-5635 BULK</v>
      </c>
      <c r="M1217" t="str">
        <v>WITCONOL NP-120 BULK</v>
      </c>
      <c r="N1217">
        <v>2</v>
      </c>
    </row>
    <row r="1218" spans="1:14">
      <c r="A1218">
        <f>IF(MOD(ROW()-3,COUNTA(tblProducts[Description]))=0,A1217+1,A1217)</f>
        <v>11</v>
      </c>
      <c r="B1218">
        <f>MOD(ROW()-3,COUNTA(tblProducts[Description]))+1</f>
        <v>76</v>
      </c>
      <c r="C1218" t="str">
        <f>_xlfn.XLOOKUP(A1218,tblProducts[Column1],tblProducts[Description])</f>
        <v>C-5635 BULK</v>
      </c>
      <c r="D1218" t="str">
        <f>_xlfn.XLOOKUP(B1218,tblProducts[Column1],tblProducts[Description])</f>
        <v>WITCONOL NP-130 BULK</v>
      </c>
      <c r="E1218" t="s">
        <v>9</v>
      </c>
      <c r="F1218" t="s">
        <v>12</v>
      </c>
      <c r="G1218" t="s">
        <v>9</v>
      </c>
      <c r="H1218" t="s">
        <v>8</v>
      </c>
      <c r="I1218">
        <f t="shared" si="18"/>
        <v>4</v>
      </c>
      <c r="L1218" t="str">
        <v>C-5635 BULK</v>
      </c>
      <c r="M1218" t="str">
        <v>WITCONOL NP-130 BULK</v>
      </c>
      <c r="N1218">
        <v>4</v>
      </c>
    </row>
    <row r="1219" spans="1:14">
      <c r="A1219">
        <f>IF(MOD(ROW()-3,COUNTA(tblProducts[Description]))=0,A1218+1,A1218)</f>
        <v>11</v>
      </c>
      <c r="B1219">
        <f>MOD(ROW()-3,COUNTA(tblProducts[Description]))+1</f>
        <v>77</v>
      </c>
      <c r="C1219" t="str">
        <f>_xlfn.XLOOKUP(A1219,tblProducts[Column1],tblProducts[Description])</f>
        <v>C-5635 BULK</v>
      </c>
      <c r="D1219" t="str">
        <f>_xlfn.XLOOKUP(B1219,tblProducts[Column1],tblProducts[Description])</f>
        <v>WITCONOL NP-20 BULK</v>
      </c>
      <c r="E1219" t="s">
        <v>9</v>
      </c>
      <c r="F1219" t="s">
        <v>12</v>
      </c>
      <c r="G1219" t="s">
        <v>9</v>
      </c>
      <c r="H1219" t="s">
        <v>8</v>
      </c>
      <c r="I1219">
        <f t="shared" si="18"/>
        <v>4</v>
      </c>
      <c r="L1219" t="str">
        <v>C-5635 BULK</v>
      </c>
      <c r="M1219" t="str">
        <v>WITCONOL NP-20 BULK</v>
      </c>
      <c r="N1219">
        <v>4</v>
      </c>
    </row>
    <row r="1220" spans="1:14">
      <c r="A1220">
        <f>IF(MOD(ROW()-3,COUNTA(tblProducts[Description]))=0,A1219+1,A1219)</f>
        <v>11</v>
      </c>
      <c r="B1220">
        <f>MOD(ROW()-3,COUNTA(tblProducts[Description]))+1</f>
        <v>78</v>
      </c>
      <c r="C1220" t="str">
        <f>_xlfn.XLOOKUP(A1220,tblProducts[Column1],tblProducts[Description])</f>
        <v>C-5635 BULK</v>
      </c>
      <c r="D1220" t="str">
        <f>_xlfn.XLOOKUP(B1220,tblProducts[Column1],tblProducts[Description])</f>
        <v>WITCONOL NP-330 BULK</v>
      </c>
      <c r="E1220" t="s">
        <v>9</v>
      </c>
      <c r="F1220" t="s">
        <v>12</v>
      </c>
      <c r="G1220" t="s">
        <v>7</v>
      </c>
      <c r="H1220" t="s">
        <v>8</v>
      </c>
      <c r="I1220">
        <f t="shared" ref="I1220:I1283" si="19">IF(E1220="NO",0,IF(F1220="HEEL WASH",1.5,2))+IF(G1220="NO",0,2)</f>
        <v>2</v>
      </c>
      <c r="L1220" t="str">
        <v>C-5635 BULK</v>
      </c>
      <c r="M1220" t="str">
        <v>WITCONOL NP-330 BULK</v>
      </c>
      <c r="N1220">
        <v>2</v>
      </c>
    </row>
    <row r="1221" spans="1:14">
      <c r="A1221">
        <f>IF(MOD(ROW()-3,COUNTA(tblProducts[Description]))=0,A1220+1,A1220)</f>
        <v>11</v>
      </c>
      <c r="B1221">
        <f>MOD(ROW()-3,COUNTA(tblProducts[Description]))+1</f>
        <v>79</v>
      </c>
      <c r="C1221" t="str">
        <f>_xlfn.XLOOKUP(A1221,tblProducts[Column1],tblProducts[Description])</f>
        <v>C-5635 BULK</v>
      </c>
      <c r="D1221" t="str">
        <f>_xlfn.XLOOKUP(B1221,tblProducts[Column1],tblProducts[Description])</f>
        <v>WITCONOL NP-40 BULK</v>
      </c>
      <c r="E1221" t="s">
        <v>9</v>
      </c>
      <c r="F1221" t="s">
        <v>12</v>
      </c>
      <c r="G1221" t="s">
        <v>7</v>
      </c>
      <c r="H1221" t="s">
        <v>8</v>
      </c>
      <c r="I1221">
        <f t="shared" si="19"/>
        <v>2</v>
      </c>
      <c r="L1221" t="str">
        <v>C-5635 BULK</v>
      </c>
      <c r="M1221" t="str">
        <v>WITCONOL NP-40 BULK</v>
      </c>
      <c r="N1221">
        <v>2</v>
      </c>
    </row>
    <row r="1222" spans="1:14">
      <c r="A1222">
        <f>IF(MOD(ROW()-3,COUNTA(tblProducts[Description]))=0,A1221+1,A1221)</f>
        <v>11</v>
      </c>
      <c r="B1222">
        <f>MOD(ROW()-3,COUNTA(tblProducts[Description]))+1</f>
        <v>80</v>
      </c>
      <c r="C1222" t="str">
        <f>_xlfn.XLOOKUP(A1222,tblProducts[Column1],tblProducts[Description])</f>
        <v>C-5635 BULK</v>
      </c>
      <c r="D1222" t="str">
        <f>_xlfn.XLOOKUP(B1222,tblProducts[Column1],tblProducts[Description])</f>
        <v>WITCONOL NP-60 BULK</v>
      </c>
      <c r="E1222" t="s">
        <v>9</v>
      </c>
      <c r="F1222" t="s">
        <v>12</v>
      </c>
      <c r="G1222" t="s">
        <v>7</v>
      </c>
      <c r="H1222" t="s">
        <v>8</v>
      </c>
      <c r="I1222">
        <f t="shared" si="19"/>
        <v>2</v>
      </c>
      <c r="L1222" t="str">
        <v>C-5635 BULK</v>
      </c>
      <c r="M1222" t="str">
        <v>WITCONOL NP-60 BULK</v>
      </c>
      <c r="N1222">
        <v>2</v>
      </c>
    </row>
    <row r="1223" spans="1:14">
      <c r="A1223">
        <f>IF(MOD(ROW()-3,COUNTA(tblProducts[Description]))=0,A1222+1,A1222)</f>
        <v>11</v>
      </c>
      <c r="B1223">
        <f>MOD(ROW()-3,COUNTA(tblProducts[Description]))+1</f>
        <v>81</v>
      </c>
      <c r="C1223" t="str">
        <f>_xlfn.XLOOKUP(A1223,tblProducts[Column1],tblProducts[Description])</f>
        <v>C-5635 BULK</v>
      </c>
      <c r="D1223" t="str">
        <f>_xlfn.XLOOKUP(B1223,tblProducts[Column1],tblProducts[Description])</f>
        <v>WITCONOL NP-80 BULK</v>
      </c>
      <c r="E1223" t="s">
        <v>9</v>
      </c>
      <c r="F1223" t="s">
        <v>12</v>
      </c>
      <c r="G1223" t="s">
        <v>7</v>
      </c>
      <c r="H1223" t="s">
        <v>8</v>
      </c>
      <c r="I1223">
        <f t="shared" si="19"/>
        <v>2</v>
      </c>
      <c r="L1223" t="str">
        <v>C-5635 BULK</v>
      </c>
      <c r="M1223" t="str">
        <v>WITCONOL NP-80 BULK</v>
      </c>
      <c r="N1223">
        <v>2</v>
      </c>
    </row>
    <row r="1224" spans="1:14">
      <c r="A1224">
        <f>IF(MOD(ROW()-3,COUNTA(tblProducts[Description]))=0,A1223+1,A1223)</f>
        <v>11</v>
      </c>
      <c r="B1224">
        <f>MOD(ROW()-3,COUNTA(tblProducts[Description]))+1</f>
        <v>82</v>
      </c>
      <c r="C1224" t="str">
        <f>_xlfn.XLOOKUP(A1224,tblProducts[Column1],tblProducts[Description])</f>
        <v>C-5635 BULK</v>
      </c>
      <c r="D1224" t="str">
        <f>_xlfn.XLOOKUP(B1224,tblProducts[Column1],tblProducts[Description])</f>
        <v>WITCONOL NP-90 BULK</v>
      </c>
      <c r="E1224" t="s">
        <v>9</v>
      </c>
      <c r="F1224" t="s">
        <v>12</v>
      </c>
      <c r="G1224" t="s">
        <v>7</v>
      </c>
      <c r="H1224" t="s">
        <v>8</v>
      </c>
      <c r="I1224">
        <f t="shared" si="19"/>
        <v>2</v>
      </c>
      <c r="L1224" t="str">
        <v>C-5635 BULK</v>
      </c>
      <c r="M1224" t="str">
        <v>WITCONOL NP-90 BULK</v>
      </c>
      <c r="N1224">
        <v>2</v>
      </c>
    </row>
    <row r="1225" spans="1:14">
      <c r="A1225">
        <f>IF(MOD(ROW()-3,COUNTA(tblProducts[Description]))=0,A1224+1,A1224)</f>
        <v>11</v>
      </c>
      <c r="B1225">
        <f>MOD(ROW()-3,COUNTA(tblProducts[Description]))+1</f>
        <v>83</v>
      </c>
      <c r="C1225" t="str">
        <f>_xlfn.XLOOKUP(A1225,tblProducts[Column1],tblProducts[Description])</f>
        <v>C-5635 BULK</v>
      </c>
      <c r="D1225" t="str">
        <f>_xlfn.XLOOKUP(B1225,tblProducts[Column1],tblProducts[Description])</f>
        <v>WITCONOL NS-108 PO BULK</v>
      </c>
      <c r="E1225" t="s">
        <v>9</v>
      </c>
      <c r="F1225" t="s">
        <v>12</v>
      </c>
      <c r="G1225" t="s">
        <v>7</v>
      </c>
      <c r="H1225" t="s">
        <v>8</v>
      </c>
      <c r="I1225">
        <f t="shared" si="19"/>
        <v>2</v>
      </c>
      <c r="L1225" t="str">
        <v>C-5635 BULK</v>
      </c>
      <c r="M1225" t="str">
        <v>WITCONOL NS-108 PO BULK</v>
      </c>
      <c r="N1225">
        <v>2</v>
      </c>
    </row>
    <row r="1226" spans="1:14">
      <c r="A1226">
        <f>IF(MOD(ROW()-3,COUNTA(tblProducts[Description]))=0,A1225+1,A1225)</f>
        <v>11</v>
      </c>
      <c r="B1226">
        <f>MOD(ROW()-3,COUNTA(tblProducts[Description]))+1</f>
        <v>84</v>
      </c>
      <c r="C1226" t="str">
        <f>_xlfn.XLOOKUP(A1226,tblProducts[Column1],tblProducts[Description])</f>
        <v>C-5635 BULK</v>
      </c>
      <c r="D1226" t="str">
        <f>_xlfn.XLOOKUP(B1226,tblProducts[Column1],tblProducts[Description])</f>
        <v>WITCONOL NS-505K BULK</v>
      </c>
      <c r="E1226" t="s">
        <v>9</v>
      </c>
      <c r="F1226" t="s">
        <v>12</v>
      </c>
      <c r="G1226" t="s">
        <v>7</v>
      </c>
      <c r="H1226" t="s">
        <v>8</v>
      </c>
      <c r="I1226">
        <f t="shared" si="19"/>
        <v>2</v>
      </c>
      <c r="L1226" t="str">
        <v>C-5635 BULK</v>
      </c>
      <c r="M1226" t="str">
        <v>WITCONOL NS-505K BULK</v>
      </c>
      <c r="N1226">
        <v>2</v>
      </c>
    </row>
    <row r="1227" spans="1:14">
      <c r="A1227">
        <f>IF(MOD(ROW()-3,COUNTA(tblProducts[Description]))=0,A1226+1,A1226)</f>
        <v>11</v>
      </c>
      <c r="B1227">
        <f>MOD(ROW()-3,COUNTA(tblProducts[Description]))+1</f>
        <v>85</v>
      </c>
      <c r="C1227" t="str">
        <f>_xlfn.XLOOKUP(A1227,tblProducts[Column1],tblProducts[Description])</f>
        <v>C-5635 BULK</v>
      </c>
      <c r="D1227" t="str">
        <f>_xlfn.XLOOKUP(B1227,tblProducts[Column1],tblProducts[Description])</f>
        <v>WITCONOL NS-817 BULK</v>
      </c>
      <c r="E1227" t="s">
        <v>9</v>
      </c>
      <c r="F1227" t="s">
        <v>12</v>
      </c>
      <c r="G1227" t="s">
        <v>7</v>
      </c>
      <c r="H1227" t="s">
        <v>8</v>
      </c>
      <c r="I1227">
        <f t="shared" si="19"/>
        <v>2</v>
      </c>
      <c r="L1227" t="str">
        <v>C-5635 BULK</v>
      </c>
      <c r="M1227" t="str">
        <v>WITCONOL NS-817 BULK</v>
      </c>
      <c r="N1227">
        <v>2</v>
      </c>
    </row>
    <row r="1228" spans="1:14">
      <c r="A1228">
        <f>IF(MOD(ROW()-3,COUNTA(tblProducts[Description]))=0,A1227+1,A1227)</f>
        <v>11</v>
      </c>
      <c r="B1228">
        <f>MOD(ROW()-3,COUNTA(tblProducts[Description]))+1</f>
        <v>86</v>
      </c>
      <c r="C1228" t="str">
        <f>_xlfn.XLOOKUP(A1228,tblProducts[Column1],tblProducts[Description])</f>
        <v>C-5635 BULK</v>
      </c>
      <c r="D1228" t="str">
        <f>_xlfn.XLOOKUP(B1228,tblProducts[Column1],tblProducts[Description])</f>
        <v>WITCONOL PD-375 BULK</v>
      </c>
      <c r="E1228" t="s">
        <v>9</v>
      </c>
      <c r="F1228" t="s">
        <v>12</v>
      </c>
      <c r="G1228" t="s">
        <v>7</v>
      </c>
      <c r="H1228" t="s">
        <v>8</v>
      </c>
      <c r="I1228">
        <f t="shared" si="19"/>
        <v>2</v>
      </c>
      <c r="L1228" t="str">
        <v>C-5635 BULK</v>
      </c>
      <c r="M1228" t="str">
        <v>WITCONOL PD-375 BULK</v>
      </c>
      <c r="N1228">
        <v>2</v>
      </c>
    </row>
    <row r="1229" spans="1:14">
      <c r="A1229">
        <f>IF(MOD(ROW()-3,COUNTA(tblProducts[Description]))=0,A1228+1,A1228)</f>
        <v>11</v>
      </c>
      <c r="B1229">
        <f>MOD(ROW()-3,COUNTA(tblProducts[Description]))+1</f>
        <v>87</v>
      </c>
      <c r="C1229" t="str">
        <f>_xlfn.XLOOKUP(A1229,tblProducts[Column1],tblProducts[Description])</f>
        <v>C-5635 BULK</v>
      </c>
      <c r="D1229" t="str">
        <f>_xlfn.XLOOKUP(B1229,tblProducts[Column1],tblProducts[Description])</f>
        <v>WITCONOL PD-4085 BULK</v>
      </c>
      <c r="E1229" t="s">
        <v>9</v>
      </c>
      <c r="F1229" t="s">
        <v>12</v>
      </c>
      <c r="G1229" t="s">
        <v>7</v>
      </c>
      <c r="H1229" t="s">
        <v>8</v>
      </c>
      <c r="I1229">
        <f t="shared" si="19"/>
        <v>2</v>
      </c>
      <c r="L1229" t="str">
        <v>C-5635 BULK</v>
      </c>
      <c r="M1229" t="str">
        <v>WITCONOL PD-4085 BULK</v>
      </c>
      <c r="N1229">
        <v>2</v>
      </c>
    </row>
    <row r="1230" spans="1:14">
      <c r="A1230">
        <f>IF(MOD(ROW()-3,COUNTA(tblProducts[Description]))=0,A1229+1,A1229)</f>
        <v>11</v>
      </c>
      <c r="B1230">
        <f>MOD(ROW()-3,COUNTA(tblProducts[Description]))+1</f>
        <v>88</v>
      </c>
      <c r="C1230" t="str">
        <f>_xlfn.XLOOKUP(A1230,tblProducts[Column1],tblProducts[Description])</f>
        <v>C-5635 BULK</v>
      </c>
      <c r="D1230" t="str">
        <f>_xlfn.XLOOKUP(B1230,tblProducts[Column1],tblProducts[Description])</f>
        <v>WITCONOL PD-500 BULK</v>
      </c>
      <c r="E1230" t="s">
        <v>9</v>
      </c>
      <c r="F1230" t="s">
        <v>12</v>
      </c>
      <c r="G1230" t="s">
        <v>7</v>
      </c>
      <c r="H1230" t="s">
        <v>8</v>
      </c>
      <c r="I1230">
        <f t="shared" si="19"/>
        <v>2</v>
      </c>
      <c r="L1230" t="str">
        <v>C-5635 BULK</v>
      </c>
      <c r="M1230" t="str">
        <v>WITCONOL PD-500 BULK</v>
      </c>
      <c r="N1230">
        <v>2</v>
      </c>
    </row>
    <row r="1231" spans="1:14">
      <c r="A1231">
        <f>IF(MOD(ROW()-3,COUNTA(tblProducts[Description]))=0,A1230+1,A1230)</f>
        <v>11</v>
      </c>
      <c r="B1231">
        <f>MOD(ROW()-3,COUNTA(tblProducts[Description]))+1</f>
        <v>89</v>
      </c>
      <c r="C1231" t="str">
        <f>_xlfn.XLOOKUP(A1231,tblProducts[Column1],tblProducts[Description])</f>
        <v>C-5635 BULK</v>
      </c>
      <c r="D1231" t="str">
        <f>_xlfn.XLOOKUP(B1231,tblProducts[Column1],tblProducts[Description])</f>
        <v>WITCONOL PEG-200 BULK</v>
      </c>
      <c r="E1231" t="s">
        <v>9</v>
      </c>
      <c r="F1231" t="s">
        <v>12</v>
      </c>
      <c r="G1231" t="s">
        <v>7</v>
      </c>
      <c r="H1231" t="s">
        <v>8</v>
      </c>
      <c r="I1231">
        <f t="shared" si="19"/>
        <v>2</v>
      </c>
      <c r="L1231" t="str">
        <v>C-5635 BULK</v>
      </c>
      <c r="M1231" t="str">
        <v>WITCONOL PEG-200 BULK</v>
      </c>
      <c r="N1231">
        <v>2</v>
      </c>
    </row>
    <row r="1232" spans="1:14">
      <c r="A1232">
        <f>IF(MOD(ROW()-3,COUNTA(tblProducts[Description]))=0,A1231+1,A1231)</f>
        <v>11</v>
      </c>
      <c r="B1232">
        <f>MOD(ROW()-3,COUNTA(tblProducts[Description]))+1</f>
        <v>90</v>
      </c>
      <c r="C1232" t="str">
        <f>_xlfn.XLOOKUP(A1232,tblProducts[Column1],tblProducts[Description])</f>
        <v>C-5635 BULK</v>
      </c>
      <c r="D1232" t="str">
        <f>_xlfn.XLOOKUP(B1232,tblProducts[Column1],tblProducts[Description])</f>
        <v>WITCONOL PEG-400 BULK</v>
      </c>
      <c r="E1232" t="s">
        <v>9</v>
      </c>
      <c r="F1232" t="s">
        <v>12</v>
      </c>
      <c r="G1232" t="s">
        <v>7</v>
      </c>
      <c r="H1232" t="s">
        <v>8</v>
      </c>
      <c r="I1232">
        <f t="shared" si="19"/>
        <v>2</v>
      </c>
      <c r="L1232" t="str">
        <v>C-5635 BULK</v>
      </c>
      <c r="M1232" t="str">
        <v>WITCONOL PEG-400 BULK</v>
      </c>
      <c r="N1232">
        <v>2</v>
      </c>
    </row>
    <row r="1233" spans="1:14">
      <c r="A1233">
        <f>IF(MOD(ROW()-3,COUNTA(tblProducts[Description]))=0,A1232+1,A1232)</f>
        <v>11</v>
      </c>
      <c r="B1233">
        <f>MOD(ROW()-3,COUNTA(tblProducts[Description]))+1</f>
        <v>91</v>
      </c>
      <c r="C1233" t="str">
        <f>_xlfn.XLOOKUP(A1233,tblProducts[Column1],tblProducts[Description])</f>
        <v>C-5635 BULK</v>
      </c>
      <c r="D1233" t="str">
        <f>_xlfn.XLOOKUP(B1233,tblProducts[Column1],tblProducts[Description])</f>
        <v>WITCONOL PEG-500 BULK</v>
      </c>
      <c r="E1233" t="s">
        <v>9</v>
      </c>
      <c r="F1233" t="s">
        <v>12</v>
      </c>
      <c r="G1233" t="s">
        <v>7</v>
      </c>
      <c r="H1233" t="s">
        <v>8</v>
      </c>
      <c r="I1233">
        <f t="shared" si="19"/>
        <v>2</v>
      </c>
      <c r="L1233" t="str">
        <v>C-5635 BULK</v>
      </c>
      <c r="M1233" t="str">
        <v>WITCONOL PEG-500 BULK</v>
      </c>
      <c r="N1233">
        <v>2</v>
      </c>
    </row>
    <row r="1234" spans="1:14">
      <c r="A1234">
        <f>IF(MOD(ROW()-3,COUNTA(tblProducts[Description]))=0,A1233+1,A1233)</f>
        <v>11</v>
      </c>
      <c r="B1234">
        <f>MOD(ROW()-3,COUNTA(tblProducts[Description]))+1</f>
        <v>92</v>
      </c>
      <c r="C1234" t="str">
        <f>_xlfn.XLOOKUP(A1234,tblProducts[Column1],tblProducts[Description])</f>
        <v>C-5635 BULK</v>
      </c>
      <c r="D1234" t="str">
        <f>_xlfn.XLOOKUP(B1234,tblProducts[Column1],tblProducts[Description])</f>
        <v>WITCONOL PEG-600 BULK</v>
      </c>
      <c r="E1234" t="s">
        <v>9</v>
      </c>
      <c r="F1234" t="s">
        <v>12</v>
      </c>
      <c r="G1234" t="s">
        <v>7</v>
      </c>
      <c r="H1234" t="s">
        <v>8</v>
      </c>
      <c r="I1234">
        <f t="shared" si="19"/>
        <v>2</v>
      </c>
      <c r="L1234" t="str">
        <v>C-5635 BULK</v>
      </c>
      <c r="M1234" t="str">
        <v>WITCONOL PEG-600 BULK</v>
      </c>
      <c r="N1234">
        <v>2</v>
      </c>
    </row>
    <row r="1235" spans="1:14">
      <c r="A1235">
        <f>IF(MOD(ROW()-3,COUNTA(tblProducts[Description]))=0,A1234+1,A1234)</f>
        <v>11</v>
      </c>
      <c r="B1235">
        <f>MOD(ROW()-3,COUNTA(tblProducts[Description]))+1</f>
        <v>93</v>
      </c>
      <c r="C1235" t="str">
        <f>_xlfn.XLOOKUP(A1235,tblProducts[Column1],tblProducts[Description])</f>
        <v>C-5635 BULK</v>
      </c>
      <c r="D1235" t="str">
        <f>_xlfn.XLOOKUP(B1235,tblProducts[Column1],tblProducts[Description])</f>
        <v>WITCONOL PH-70 BULK</v>
      </c>
      <c r="E1235" t="s">
        <v>9</v>
      </c>
      <c r="F1235" t="s">
        <v>12</v>
      </c>
      <c r="G1235" t="s">
        <v>7</v>
      </c>
      <c r="H1235" t="s">
        <v>8</v>
      </c>
      <c r="I1235">
        <f t="shared" si="19"/>
        <v>2</v>
      </c>
      <c r="L1235" t="str">
        <v>C-5635 BULK</v>
      </c>
      <c r="M1235" t="str">
        <v>WITCONOL PH-70 BULK</v>
      </c>
      <c r="N1235">
        <v>2</v>
      </c>
    </row>
    <row r="1236" spans="1:14">
      <c r="A1236">
        <f>IF(MOD(ROW()-3,COUNTA(tblProducts[Description]))=0,A1235+1,A1235)</f>
        <v>11</v>
      </c>
      <c r="B1236">
        <f>MOD(ROW()-3,COUNTA(tblProducts[Description]))+1</f>
        <v>94</v>
      </c>
      <c r="C1236" t="str">
        <f>_xlfn.XLOOKUP(A1236,tblProducts[Column1],tblProducts[Description])</f>
        <v>C-5635 BULK</v>
      </c>
      <c r="D1236" t="str">
        <f>_xlfn.XLOOKUP(B1236,tblProducts[Column1],tblProducts[Description])</f>
        <v>WITCONOL SN-50 BULK</v>
      </c>
      <c r="E1236" t="s">
        <v>9</v>
      </c>
      <c r="F1236" t="s">
        <v>12</v>
      </c>
      <c r="G1236" t="s">
        <v>7</v>
      </c>
      <c r="H1236" t="s">
        <v>8</v>
      </c>
      <c r="I1236">
        <f t="shared" si="19"/>
        <v>2</v>
      </c>
      <c r="L1236" t="str">
        <v>C-5635 BULK</v>
      </c>
      <c r="M1236" t="str">
        <v>WITCONOL SN-50 BULK</v>
      </c>
      <c r="N1236">
        <v>2</v>
      </c>
    </row>
    <row r="1237" spans="1:14">
      <c r="A1237">
        <f>IF(MOD(ROW()-3,COUNTA(tblProducts[Description]))=0,A1236+1,A1236)</f>
        <v>11</v>
      </c>
      <c r="B1237">
        <f>MOD(ROW()-3,COUNTA(tblProducts[Description]))+1</f>
        <v>95</v>
      </c>
      <c r="C1237" t="str">
        <f>_xlfn.XLOOKUP(A1237,tblProducts[Column1],tblProducts[Description])</f>
        <v>C-5635 BULK</v>
      </c>
      <c r="D1237" t="str">
        <f>_xlfn.XLOOKUP(B1237,tblProducts[Column1],tblProducts[Description])</f>
        <v>WITCONOL SN-70 BULK</v>
      </c>
      <c r="E1237" t="s">
        <v>9</v>
      </c>
      <c r="F1237" t="s">
        <v>12</v>
      </c>
      <c r="G1237" t="s">
        <v>7</v>
      </c>
      <c r="H1237" t="s">
        <v>8</v>
      </c>
      <c r="I1237">
        <f t="shared" si="19"/>
        <v>2</v>
      </c>
      <c r="L1237" t="str">
        <v>C-5635 BULK</v>
      </c>
      <c r="M1237" t="str">
        <v>WITCONOL SN-70 BULK</v>
      </c>
      <c r="N1237">
        <v>2</v>
      </c>
    </row>
    <row r="1238" spans="1:14">
      <c r="A1238">
        <f>IF(MOD(ROW()-3,COUNTA(tblProducts[Description]))=0,A1237+1,A1237)</f>
        <v>11</v>
      </c>
      <c r="B1238">
        <f>MOD(ROW()-3,COUNTA(tblProducts[Description]))+1</f>
        <v>96</v>
      </c>
      <c r="C1238" t="str">
        <f>_xlfn.XLOOKUP(A1238,tblProducts[Column1],tblProducts[Description])</f>
        <v>C-5635 BULK</v>
      </c>
      <c r="D1238" t="str">
        <f>_xlfn.XLOOKUP(B1238,tblProducts[Column1],tblProducts[Description])</f>
        <v>REDICOTE E-47 NPF BULK</v>
      </c>
      <c r="E1238" t="s">
        <v>9</v>
      </c>
      <c r="F1238" t="s">
        <v>12</v>
      </c>
      <c r="G1238" t="s">
        <v>7</v>
      </c>
      <c r="H1238" t="s">
        <v>8</v>
      </c>
      <c r="I1238">
        <f t="shared" si="19"/>
        <v>2</v>
      </c>
      <c r="L1238" t="str">
        <v>C-5635 BULK</v>
      </c>
      <c r="M1238" t="str">
        <v>REDICOTE E-47 NPF BULK</v>
      </c>
      <c r="N1238">
        <v>2</v>
      </c>
    </row>
    <row r="1239" spans="1:14">
      <c r="A1239">
        <f>IF(MOD(ROW()-3,COUNTA(tblProducts[Description]))=0,A1238+1,A1238)</f>
        <v>11</v>
      </c>
      <c r="B1239">
        <f>MOD(ROW()-3,COUNTA(tblProducts[Description]))+1</f>
        <v>97</v>
      </c>
      <c r="C1239" t="str">
        <f>_xlfn.XLOOKUP(A1239,tblProducts[Column1],tblProducts[Description])</f>
        <v>C-5635 BULK</v>
      </c>
      <c r="D1239" t="str">
        <f>_xlfn.XLOOKUP(B1239,tblProducts[Column1],tblProducts[Description])</f>
        <v>EMULPON CO-25 BULK</v>
      </c>
      <c r="E1239" t="s">
        <v>9</v>
      </c>
      <c r="F1239" t="s">
        <v>12</v>
      </c>
      <c r="G1239" t="s">
        <v>7</v>
      </c>
      <c r="H1239" t="s">
        <v>8</v>
      </c>
      <c r="I1239">
        <f t="shared" si="19"/>
        <v>2</v>
      </c>
      <c r="L1239" t="str">
        <v>C-5635 BULK</v>
      </c>
      <c r="M1239" t="str">
        <v>EMULPON CO-25 BULK</v>
      </c>
      <c r="N1239">
        <v>2</v>
      </c>
    </row>
    <row r="1240" spans="1:14">
      <c r="A1240">
        <f>IF(MOD(ROW()-3,COUNTA(tblProducts[Description]))=0,A1239+1,A1239)</f>
        <v>11</v>
      </c>
      <c r="B1240">
        <f>MOD(ROW()-3,COUNTA(tblProducts[Description]))+1</f>
        <v>98</v>
      </c>
      <c r="C1240" t="str">
        <f>_xlfn.XLOOKUP(A1240,tblProducts[Column1],tblProducts[Description])</f>
        <v>C-5635 BULK</v>
      </c>
      <c r="D1240" t="str">
        <f>_xlfn.XLOOKUP(B1240,tblProducts[Column1],tblProducts[Description])</f>
        <v>EMULPON CO-30 BULK</v>
      </c>
      <c r="E1240" t="s">
        <v>9</v>
      </c>
      <c r="F1240" t="s">
        <v>12</v>
      </c>
      <c r="G1240" t="s">
        <v>7</v>
      </c>
      <c r="H1240" t="s">
        <v>8</v>
      </c>
      <c r="I1240">
        <f t="shared" si="19"/>
        <v>2</v>
      </c>
      <c r="L1240" t="str">
        <v>C-5635 BULK</v>
      </c>
      <c r="M1240" t="str">
        <v>EMULPON CO-30 BULK</v>
      </c>
      <c r="N1240">
        <v>2</v>
      </c>
    </row>
    <row r="1241" spans="1:14">
      <c r="A1241">
        <f>IF(MOD(ROW()-3,COUNTA(tblProducts[Description]))=0,A1240+1,A1240)</f>
        <v>11</v>
      </c>
      <c r="B1241">
        <f>MOD(ROW()-3,COUNTA(tblProducts[Description]))+1</f>
        <v>99</v>
      </c>
      <c r="C1241" t="str">
        <f>_xlfn.XLOOKUP(A1241,tblProducts[Column1],tblProducts[Description])</f>
        <v>C-5635 BULK</v>
      </c>
      <c r="D1241" t="str">
        <f>_xlfn.XLOOKUP(B1241,tblProducts[Column1],tblProducts[Description])</f>
        <v>EMULPON CO-40 BULK</v>
      </c>
      <c r="E1241" t="s">
        <v>9</v>
      </c>
      <c r="F1241" t="s">
        <v>12</v>
      </c>
      <c r="G1241" t="s">
        <v>7</v>
      </c>
      <c r="H1241" t="s">
        <v>8</v>
      </c>
      <c r="I1241">
        <f t="shared" si="19"/>
        <v>2</v>
      </c>
      <c r="L1241" t="str">
        <v>C-5635 BULK</v>
      </c>
      <c r="M1241" t="str">
        <v>EMULPON CO-40 BULK</v>
      </c>
      <c r="N1241">
        <v>2</v>
      </c>
    </row>
    <row r="1242" spans="1:14">
      <c r="A1242">
        <f>IF(MOD(ROW()-3,COUNTA(tblProducts[Description]))=0,A1241+1,A1241)</f>
        <v>11</v>
      </c>
      <c r="B1242">
        <f>MOD(ROW()-3,COUNTA(tblProducts[Description]))+1</f>
        <v>100</v>
      </c>
      <c r="C1242" t="str">
        <f>_xlfn.XLOOKUP(A1242,tblProducts[Column1],tblProducts[Description])</f>
        <v>C-5635 BULK</v>
      </c>
      <c r="D1242" t="str">
        <f>_xlfn.XLOOKUP(B1242,tblProducts[Column1],tblProducts[Description])</f>
        <v>EMULPON CO-36 BULK</v>
      </c>
      <c r="E1242" t="s">
        <v>9</v>
      </c>
      <c r="F1242" t="s">
        <v>12</v>
      </c>
      <c r="G1242" t="s">
        <v>7</v>
      </c>
      <c r="H1242" t="s">
        <v>8</v>
      </c>
      <c r="I1242">
        <f t="shared" si="19"/>
        <v>2</v>
      </c>
      <c r="L1242" t="str">
        <v>C-5635 BULK</v>
      </c>
      <c r="M1242" t="str">
        <v>EMULPON CO-36 BULK</v>
      </c>
      <c r="N1242">
        <v>2</v>
      </c>
    </row>
    <row r="1243" spans="1:14">
      <c r="A1243">
        <f>IF(MOD(ROW()-3,COUNTA(tblProducts[Description]))=0,A1242+1,A1242)</f>
        <v>11</v>
      </c>
      <c r="B1243">
        <f>MOD(ROW()-3,COUNTA(tblProducts[Description]))+1</f>
        <v>101</v>
      </c>
      <c r="C1243" t="str">
        <f>_xlfn.XLOOKUP(A1243,tblProducts[Column1],tblProducts[Description])</f>
        <v>C-5635 BULK</v>
      </c>
      <c r="D1243" t="str">
        <f>_xlfn.XLOOKUP(B1243,tblProducts[Column1],tblProducts[Description])</f>
        <v>REDICOTE E-4819 BULK</v>
      </c>
      <c r="E1243" t="s">
        <v>9</v>
      </c>
      <c r="F1243" t="s">
        <v>12</v>
      </c>
      <c r="G1243" t="s">
        <v>7</v>
      </c>
      <c r="H1243" t="s">
        <v>8</v>
      </c>
      <c r="I1243">
        <f t="shared" si="19"/>
        <v>2</v>
      </c>
      <c r="L1243" t="str">
        <v>C-5635 BULK</v>
      </c>
      <c r="M1243" t="str">
        <v>REDICOTE E-4819 BULK</v>
      </c>
      <c r="N1243">
        <v>2</v>
      </c>
    </row>
    <row r="1244" spans="1:14">
      <c r="A1244">
        <f>IF(MOD(ROW()-3,COUNTA(tblProducts[Description]))=0,A1243+1,A1243)</f>
        <v>11</v>
      </c>
      <c r="B1244">
        <f>MOD(ROW()-3,COUNTA(tblProducts[Description]))+1</f>
        <v>102</v>
      </c>
      <c r="C1244" t="str">
        <f>_xlfn.XLOOKUP(A1244,tblProducts[Column1],tblProducts[Description])</f>
        <v>C-5635 BULK</v>
      </c>
      <c r="D1244" t="str">
        <f>_xlfn.XLOOKUP(B1244,tblProducts[Column1],tblProducts[Description])</f>
        <v>ETHYLAN 1005 SA  BULK</v>
      </c>
      <c r="E1244" t="s">
        <v>9</v>
      </c>
      <c r="F1244" t="s">
        <v>12</v>
      </c>
      <c r="G1244" t="s">
        <v>7</v>
      </c>
      <c r="H1244" t="s">
        <v>8</v>
      </c>
      <c r="I1244">
        <f t="shared" si="19"/>
        <v>2</v>
      </c>
      <c r="L1244" t="str">
        <v>C-5635 BULK</v>
      </c>
      <c r="M1244" t="str">
        <v>ETHYLAN 1005 SA  BULK</v>
      </c>
      <c r="N1244">
        <v>2</v>
      </c>
    </row>
    <row r="1245" spans="1:14">
      <c r="A1245">
        <f>IF(MOD(ROW()-3,COUNTA(tblProducts[Description]))=0,A1244+1,A1244)</f>
        <v>11</v>
      </c>
      <c r="B1245">
        <f>MOD(ROW()-3,COUNTA(tblProducts[Description]))+1</f>
        <v>103</v>
      </c>
      <c r="C1245" t="str">
        <f>_xlfn.XLOOKUP(A1245,tblProducts[Column1],tblProducts[Description])</f>
        <v>C-5635 BULK</v>
      </c>
      <c r="D1245" t="str">
        <f>_xlfn.XLOOKUP(B1245,tblProducts[Column1],tblProducts[Description])</f>
        <v>ETHODUOMEEN T/15 BULK</v>
      </c>
      <c r="E1245" t="s">
        <v>9</v>
      </c>
      <c r="F1245" t="s">
        <v>12</v>
      </c>
      <c r="G1245" t="s">
        <v>7</v>
      </c>
      <c r="H1245" t="s">
        <v>8</v>
      </c>
      <c r="I1245">
        <f t="shared" si="19"/>
        <v>2</v>
      </c>
      <c r="L1245" t="str">
        <v>C-5635 BULK</v>
      </c>
      <c r="M1245" t="str">
        <v>ETHODUOMEEN T/15 BULK</v>
      </c>
      <c r="N1245">
        <v>2</v>
      </c>
    </row>
    <row r="1246" spans="1:14">
      <c r="A1246">
        <f>IF(MOD(ROW()-3,COUNTA(tblProducts[Description]))=0,A1245+1,A1245)</f>
        <v>11</v>
      </c>
      <c r="B1246">
        <f>MOD(ROW()-3,COUNTA(tblProducts[Description]))+1</f>
        <v>104</v>
      </c>
      <c r="C1246" t="str">
        <f>_xlfn.XLOOKUP(A1246,tblProducts[Column1],tblProducts[Description])</f>
        <v>C-5635 BULK</v>
      </c>
      <c r="D1246" t="str">
        <f>_xlfn.XLOOKUP(B1246,tblProducts[Column1],tblProducts[Description])</f>
        <v>C-6442 BULK</v>
      </c>
      <c r="E1246" t="s">
        <v>9</v>
      </c>
      <c r="F1246" t="s">
        <v>12</v>
      </c>
      <c r="G1246" t="s">
        <v>7</v>
      </c>
      <c r="H1246" t="s">
        <v>8</v>
      </c>
      <c r="I1246">
        <f t="shared" si="19"/>
        <v>2</v>
      </c>
      <c r="L1246" t="str">
        <v>C-5635 BULK</v>
      </c>
      <c r="M1246" t="str">
        <v>C-6442 BULK</v>
      </c>
      <c r="N1246">
        <v>2</v>
      </c>
    </row>
    <row r="1247" spans="1:14">
      <c r="A1247">
        <f>IF(MOD(ROW()-3,COUNTA(tblProducts[Description]))=0,A1246+1,A1246)</f>
        <v>11</v>
      </c>
      <c r="B1247">
        <f>MOD(ROW()-3,COUNTA(tblProducts[Description]))+1</f>
        <v>105</v>
      </c>
      <c r="C1247" t="str">
        <f>_xlfn.XLOOKUP(A1247,tblProducts[Column1],tblProducts[Description])</f>
        <v>C-5635 BULK</v>
      </c>
      <c r="D1247" t="str">
        <f>_xlfn.XLOOKUP(B1247,tblProducts[Column1],tblProducts[Description])</f>
        <v>ETHODUOMEEN T/25  BULK</v>
      </c>
      <c r="E1247" t="s">
        <v>9</v>
      </c>
      <c r="F1247" t="s">
        <v>12</v>
      </c>
      <c r="G1247" t="s">
        <v>7</v>
      </c>
      <c r="H1247" t="s">
        <v>8</v>
      </c>
      <c r="I1247">
        <f t="shared" si="19"/>
        <v>2</v>
      </c>
      <c r="L1247" t="str">
        <v>C-5635 BULK</v>
      </c>
      <c r="M1247" t="str">
        <v>ETHODUOMEEN T/25  BULK</v>
      </c>
      <c r="N1247">
        <v>2</v>
      </c>
    </row>
    <row r="1248" spans="1:14">
      <c r="A1248">
        <f>IF(MOD(ROW()-3,COUNTA(tblProducts[Description]))=0,A1247+1,A1247)</f>
        <v>11</v>
      </c>
      <c r="B1248">
        <f>MOD(ROW()-3,COUNTA(tblProducts[Description]))+1</f>
        <v>106</v>
      </c>
      <c r="C1248" t="str">
        <f>_xlfn.XLOOKUP(A1248,tblProducts[Column1],tblProducts[Description])</f>
        <v>C-5635 BULK</v>
      </c>
      <c r="D1248" t="str">
        <f>_xlfn.XLOOKUP(B1248,tblProducts[Column1],tblProducts[Description])</f>
        <v>WITCONOL PD-2000 BULK</v>
      </c>
      <c r="E1248" t="s">
        <v>9</v>
      </c>
      <c r="F1248" t="s">
        <v>12</v>
      </c>
      <c r="G1248" t="s">
        <v>7</v>
      </c>
      <c r="H1248" t="s">
        <v>8</v>
      </c>
      <c r="I1248">
        <f t="shared" si="19"/>
        <v>2</v>
      </c>
      <c r="L1248" t="str">
        <v>C-5635 BULK</v>
      </c>
      <c r="M1248" t="str">
        <v>WITCONOL PD-2000 BULK</v>
      </c>
      <c r="N1248">
        <v>2</v>
      </c>
    </row>
    <row r="1249" spans="1:14">
      <c r="A1249">
        <f>IF(MOD(ROW()-3,COUNTA(tblProducts[Description]))=0,A1248+1,A1248)</f>
        <v>11</v>
      </c>
      <c r="B1249">
        <f>MOD(ROW()-3,COUNTA(tblProducts[Description]))+1</f>
        <v>107</v>
      </c>
      <c r="C1249" t="str">
        <f>_xlfn.XLOOKUP(A1249,tblProducts[Column1],tblProducts[Description])</f>
        <v>C-5635 BULK</v>
      </c>
      <c r="D1249" t="str">
        <f>_xlfn.XLOOKUP(B1249,tblProducts[Column1],tblProducts[Description])</f>
        <v>BEROL 347 BULK</v>
      </c>
      <c r="E1249" t="s">
        <v>9</v>
      </c>
      <c r="F1249" t="s">
        <v>12</v>
      </c>
      <c r="G1249" t="s">
        <v>7</v>
      </c>
      <c r="H1249" t="s">
        <v>8</v>
      </c>
      <c r="I1249">
        <f t="shared" si="19"/>
        <v>2</v>
      </c>
      <c r="L1249" t="str">
        <v>C-5635 BULK</v>
      </c>
      <c r="M1249" t="str">
        <v>BEROL 347 BULK</v>
      </c>
      <c r="N1249">
        <v>2</v>
      </c>
    </row>
    <row r="1250" spans="1:14">
      <c r="A1250">
        <f>IF(MOD(ROW()-3,COUNTA(tblProducts[Description]))=0,A1249+1,A1249)</f>
        <v>11</v>
      </c>
      <c r="B1250">
        <f>MOD(ROW()-3,COUNTA(tblProducts[Description]))+1</f>
        <v>108</v>
      </c>
      <c r="C1250" t="str">
        <f>_xlfn.XLOOKUP(A1250,tblProducts[Column1],tblProducts[Description])</f>
        <v>C-5635 BULK</v>
      </c>
      <c r="D1250" t="str">
        <f>_xlfn.XLOOKUP(B1250,tblProducts[Column1],tblProducts[Description])</f>
        <v>ETHYLAN PT-3000 BULK</v>
      </c>
      <c r="E1250" t="s">
        <v>9</v>
      </c>
      <c r="F1250" t="s">
        <v>12</v>
      </c>
      <c r="G1250" t="s">
        <v>7</v>
      </c>
      <c r="H1250" t="s">
        <v>8</v>
      </c>
      <c r="I1250">
        <f t="shared" si="19"/>
        <v>2</v>
      </c>
      <c r="L1250" t="str">
        <v>C-5635 BULK</v>
      </c>
      <c r="M1250" t="str">
        <v>ETHYLAN PT-3000 BULK</v>
      </c>
      <c r="N1250">
        <v>2</v>
      </c>
    </row>
    <row r="1251" spans="1:14">
      <c r="A1251">
        <f>IF(MOD(ROW()-3,COUNTA(tblProducts[Description]))=0,A1250+1,A1250)</f>
        <v>11</v>
      </c>
      <c r="B1251">
        <f>MOD(ROW()-3,COUNTA(tblProducts[Description]))+1</f>
        <v>109</v>
      </c>
      <c r="C1251" t="str">
        <f>_xlfn.XLOOKUP(A1251,tblProducts[Column1],tblProducts[Description])</f>
        <v>C-5635 BULK</v>
      </c>
      <c r="D1251" t="str">
        <f>_xlfn.XLOOKUP(B1251,tblProducts[Column1],tblProducts[Description])</f>
        <v>ETHYLAN HB4/BULK</v>
      </c>
      <c r="E1251" t="s">
        <v>9</v>
      </c>
      <c r="F1251" t="s">
        <v>12</v>
      </c>
      <c r="G1251" t="s">
        <v>7</v>
      </c>
      <c r="H1251" t="s">
        <v>8</v>
      </c>
      <c r="I1251">
        <f t="shared" si="19"/>
        <v>2</v>
      </c>
      <c r="L1251" t="str">
        <v>C-5635 BULK</v>
      </c>
      <c r="M1251" t="str">
        <v>ETHYLAN HB4/BULK</v>
      </c>
      <c r="N1251">
        <v>2</v>
      </c>
    </row>
    <row r="1252" spans="1:14">
      <c r="A1252">
        <f>IF(MOD(ROW()-3,COUNTA(tblProducts[Description]))=0,A1251+1,A1251)</f>
        <v>11</v>
      </c>
      <c r="B1252">
        <f>MOD(ROW()-3,COUNTA(tblProducts[Description]))+1</f>
        <v>110</v>
      </c>
      <c r="C1252" t="str">
        <f>_xlfn.XLOOKUP(A1252,tblProducts[Column1],tblProducts[Description])</f>
        <v>C-5635 BULK</v>
      </c>
      <c r="D1252" t="str">
        <f>_xlfn.XLOOKUP(B1252,tblProducts[Column1],tblProducts[Description])</f>
        <v>ADSEE AB 600 BULK</v>
      </c>
      <c r="E1252" t="s">
        <v>9</v>
      </c>
      <c r="F1252" t="s">
        <v>12</v>
      </c>
      <c r="G1252" t="s">
        <v>9</v>
      </c>
      <c r="H1252" t="s">
        <v>11</v>
      </c>
      <c r="I1252">
        <f t="shared" si="19"/>
        <v>4</v>
      </c>
      <c r="L1252" t="str">
        <v>C-5635 BULK</v>
      </c>
      <c r="M1252" t="str">
        <v>ADSEE AB 600 BULK</v>
      </c>
      <c r="N1252">
        <v>4</v>
      </c>
    </row>
    <row r="1253" spans="1:14">
      <c r="A1253">
        <f>IF(MOD(ROW()-3,COUNTA(tblProducts[Description]))=0,A1252+1,A1252)</f>
        <v>11</v>
      </c>
      <c r="B1253">
        <f>MOD(ROW()-3,COUNTA(tblProducts[Description]))+1</f>
        <v>111</v>
      </c>
      <c r="C1253" t="str">
        <f>_xlfn.XLOOKUP(A1253,tblProducts[Column1],tblProducts[Description])</f>
        <v>C-5635 BULK</v>
      </c>
      <c r="D1253" t="str">
        <f>_xlfn.XLOOKUP(B1253,tblProducts[Column1],tblProducts[Description])</f>
        <v>WITCONOL PT-320  BULK</v>
      </c>
      <c r="E1253" t="s">
        <v>9</v>
      </c>
      <c r="F1253" t="s">
        <v>12</v>
      </c>
      <c r="G1253" t="s">
        <v>9</v>
      </c>
      <c r="H1253" t="s">
        <v>11</v>
      </c>
      <c r="I1253">
        <f t="shared" si="19"/>
        <v>4</v>
      </c>
      <c r="L1253" t="str">
        <v>C-5635 BULK</v>
      </c>
      <c r="M1253" t="str">
        <v>WITCONOL PT-320  BULK</v>
      </c>
      <c r="N1253">
        <v>4</v>
      </c>
    </row>
    <row r="1254" spans="1:14">
      <c r="A1254">
        <f>IF(MOD(ROW()-3,COUNTA(tblProducts[Description]))=0,A1253+1,A1253)</f>
        <v>11</v>
      </c>
      <c r="B1254">
        <f>MOD(ROW()-3,COUNTA(tblProducts[Description]))+1</f>
        <v>112</v>
      </c>
      <c r="C1254" t="str">
        <f>_xlfn.XLOOKUP(A1254,tblProducts[Column1],tblProducts[Description])</f>
        <v>C-5635 BULK</v>
      </c>
      <c r="D1254" t="str">
        <f>_xlfn.XLOOKUP(B1254,tblProducts[Column1],tblProducts[Description])</f>
        <v>ETHYLAN DA-3 BULK</v>
      </c>
      <c r="E1254" t="s">
        <v>9</v>
      </c>
      <c r="F1254" t="s">
        <v>12</v>
      </c>
      <c r="G1254" t="s">
        <v>9</v>
      </c>
      <c r="H1254" t="s">
        <v>11</v>
      </c>
      <c r="I1254">
        <f t="shared" si="19"/>
        <v>4</v>
      </c>
      <c r="L1254" t="str">
        <v>C-5635 BULK</v>
      </c>
      <c r="M1254" t="str">
        <v>ETHYLAN DA-3 BULK</v>
      </c>
      <c r="N1254">
        <v>4</v>
      </c>
    </row>
    <row r="1255" spans="1:14">
      <c r="A1255">
        <f>IF(MOD(ROW()-3,COUNTA(tblProducts[Description]))=0,A1254+1,A1254)</f>
        <v>11</v>
      </c>
      <c r="B1255">
        <f>MOD(ROW()-3,COUNTA(tblProducts[Description]))+1</f>
        <v>113</v>
      </c>
      <c r="C1255" t="str">
        <f>_xlfn.XLOOKUP(A1255,tblProducts[Column1],tblProducts[Description])</f>
        <v>C-5635 BULK</v>
      </c>
      <c r="D1255" t="str">
        <f>_xlfn.XLOOKUP(B1255,tblProducts[Column1],tblProducts[Description])</f>
        <v>ETHOMEEN O/12 BULK</v>
      </c>
      <c r="E1255" t="s">
        <v>9</v>
      </c>
      <c r="F1255" t="s">
        <v>12</v>
      </c>
      <c r="G1255" t="s">
        <v>7</v>
      </c>
      <c r="H1255" t="s">
        <v>8</v>
      </c>
      <c r="I1255">
        <f t="shared" si="19"/>
        <v>2</v>
      </c>
      <c r="L1255" t="str">
        <v>C-5635 BULK</v>
      </c>
      <c r="M1255" t="str">
        <v>ETHOMEEN O/12 BULK</v>
      </c>
      <c r="N1255">
        <v>2</v>
      </c>
    </row>
    <row r="1256" spans="1:14">
      <c r="A1256">
        <f>IF(MOD(ROW()-3,COUNTA(tblProducts[Description]))=0,A1255+1,A1255)</f>
        <v>11</v>
      </c>
      <c r="B1256">
        <f>MOD(ROW()-3,COUNTA(tblProducts[Description]))+1</f>
        <v>114</v>
      </c>
      <c r="C1256" t="str">
        <f>_xlfn.XLOOKUP(A1256,tblProducts[Column1],tblProducts[Description])</f>
        <v>C-5635 BULK</v>
      </c>
      <c r="D1256" t="str">
        <f>_xlfn.XLOOKUP(B1256,tblProducts[Column1],tblProducts[Description])</f>
        <v>WITCONOL PT-1000 BULK</v>
      </c>
      <c r="E1256" t="s">
        <v>9</v>
      </c>
      <c r="F1256" t="s">
        <v>12</v>
      </c>
      <c r="G1256" t="s">
        <v>7</v>
      </c>
      <c r="H1256" t="s">
        <v>13</v>
      </c>
      <c r="I1256">
        <f t="shared" si="19"/>
        <v>2</v>
      </c>
      <c r="L1256" t="str">
        <v>C-5635 BULK</v>
      </c>
      <c r="M1256" t="str">
        <v>WITCONOL PT-1000 BULK</v>
      </c>
      <c r="N1256">
        <v>2</v>
      </c>
    </row>
    <row r="1257" spans="1:14">
      <c r="A1257">
        <f>IF(MOD(ROW()-3,COUNTA(tblProducts[Description]))=0,A1256+1,A1256)</f>
        <v>12</v>
      </c>
      <c r="B1257">
        <f>MOD(ROW()-3,COUNTA(tblProducts[Description]))+1</f>
        <v>1</v>
      </c>
      <c r="C1257" t="str">
        <f>_xlfn.XLOOKUP(A1257,tblProducts[Column1],tblProducts[Description])</f>
        <v>C-6290 BULK</v>
      </c>
      <c r="D1257" t="str">
        <f>_xlfn.XLOOKUP(B1257,tblProducts[Column1],tblProducts[Description])</f>
        <v>ADSEE 4130 BULK</v>
      </c>
      <c r="E1257" t="s">
        <v>9</v>
      </c>
      <c r="F1257" t="s">
        <v>12</v>
      </c>
      <c r="G1257" t="s">
        <v>7</v>
      </c>
      <c r="H1257" t="s">
        <v>13</v>
      </c>
      <c r="I1257">
        <f t="shared" si="19"/>
        <v>2</v>
      </c>
      <c r="L1257" t="str">
        <v>C-6290 BULK</v>
      </c>
      <c r="M1257" t="str">
        <v>ADSEE 4130 BULK</v>
      </c>
      <c r="N1257">
        <v>2</v>
      </c>
    </row>
    <row r="1258" spans="1:14">
      <c r="A1258">
        <f>IF(MOD(ROW()-3,COUNTA(tblProducts[Description]))=0,A1257+1,A1257)</f>
        <v>12</v>
      </c>
      <c r="B1258">
        <f>MOD(ROW()-3,COUNTA(tblProducts[Description]))+1</f>
        <v>2</v>
      </c>
      <c r="C1258" t="str">
        <f>_xlfn.XLOOKUP(A1258,tblProducts[Column1],tblProducts[Description])</f>
        <v>C-6290 BULK</v>
      </c>
      <c r="D1258" t="str">
        <f>_xlfn.XLOOKUP(B1258,tblProducts[Column1],tblProducts[Description])</f>
        <v>ARMOSTAT 300 BULK</v>
      </c>
      <c r="E1258" t="s">
        <v>9</v>
      </c>
      <c r="F1258" t="s">
        <v>12</v>
      </c>
      <c r="G1258" t="s">
        <v>7</v>
      </c>
      <c r="H1258" t="s">
        <v>13</v>
      </c>
      <c r="I1258">
        <f t="shared" si="19"/>
        <v>2</v>
      </c>
      <c r="L1258" t="str">
        <v>C-6290 BULK</v>
      </c>
      <c r="M1258" t="str">
        <v>ARMOSTAT 300 BULK</v>
      </c>
      <c r="N1258">
        <v>2</v>
      </c>
    </row>
    <row r="1259" spans="1:14">
      <c r="A1259">
        <f>IF(MOD(ROW()-3,COUNTA(tblProducts[Description]))=0,A1258+1,A1258)</f>
        <v>12</v>
      </c>
      <c r="B1259">
        <f>MOD(ROW()-3,COUNTA(tblProducts[Description]))+1</f>
        <v>3</v>
      </c>
      <c r="C1259" t="str">
        <f>_xlfn.XLOOKUP(A1259,tblProducts[Column1],tblProducts[Description])</f>
        <v>C-6290 BULK</v>
      </c>
      <c r="D1259" t="str">
        <f>_xlfn.XLOOKUP(B1259,tblProducts[Column1],tblProducts[Description])</f>
        <v>ARMOSTAT 400 BULK</v>
      </c>
      <c r="E1259" t="s">
        <v>9</v>
      </c>
      <c r="F1259" t="s">
        <v>12</v>
      </c>
      <c r="G1259" t="s">
        <v>7</v>
      </c>
      <c r="H1259" t="s">
        <v>8</v>
      </c>
      <c r="I1259">
        <f t="shared" si="19"/>
        <v>2</v>
      </c>
      <c r="L1259" t="str">
        <v>C-6290 BULK</v>
      </c>
      <c r="M1259" t="str">
        <v>ARMOSTAT 400 BULK</v>
      </c>
      <c r="N1259">
        <v>2</v>
      </c>
    </row>
    <row r="1260" spans="1:14">
      <c r="A1260">
        <f>IF(MOD(ROW()-3,COUNTA(tblProducts[Description]))=0,A1259+1,A1259)</f>
        <v>12</v>
      </c>
      <c r="B1260">
        <f>MOD(ROW()-3,COUNTA(tblProducts[Description]))+1</f>
        <v>4</v>
      </c>
      <c r="C1260" t="str">
        <f>_xlfn.XLOOKUP(A1260,tblProducts[Column1],tblProducts[Description])</f>
        <v>C-6290 BULK</v>
      </c>
      <c r="D1260" t="str">
        <f>_xlfn.XLOOKUP(B1260,tblProducts[Column1],tblProducts[Description])</f>
        <v>ARMOSTAT 410 LM BULK</v>
      </c>
      <c r="E1260" t="s">
        <v>9</v>
      </c>
      <c r="F1260" t="s">
        <v>12</v>
      </c>
      <c r="G1260" t="s">
        <v>7</v>
      </c>
      <c r="H1260" t="s">
        <v>8</v>
      </c>
      <c r="I1260">
        <f t="shared" si="19"/>
        <v>2</v>
      </c>
      <c r="L1260" t="str">
        <v>C-6290 BULK</v>
      </c>
      <c r="M1260" t="str">
        <v>ARMOSTAT 410 LM BULK</v>
      </c>
      <c r="N1260">
        <v>2</v>
      </c>
    </row>
    <row r="1261" spans="1:14">
      <c r="A1261">
        <f>IF(MOD(ROW()-3,COUNTA(tblProducts[Description]))=0,A1260+1,A1260)</f>
        <v>12</v>
      </c>
      <c r="B1261">
        <f>MOD(ROW()-3,COUNTA(tblProducts[Description]))+1</f>
        <v>5</v>
      </c>
      <c r="C1261" t="str">
        <f>_xlfn.XLOOKUP(A1261,tblProducts[Column1],tblProducts[Description])</f>
        <v>C-6290 BULK</v>
      </c>
      <c r="D1261" t="str">
        <f>_xlfn.XLOOKUP(B1261,tblProducts[Column1],tblProducts[Description])</f>
        <v>ARMUL HE 5070 BULK</v>
      </c>
      <c r="E1261" t="s">
        <v>9</v>
      </c>
      <c r="F1261" t="s">
        <v>12</v>
      </c>
      <c r="G1261" t="s">
        <v>7</v>
      </c>
      <c r="H1261" t="s">
        <v>8</v>
      </c>
      <c r="I1261">
        <f t="shared" si="19"/>
        <v>2</v>
      </c>
      <c r="L1261" t="str">
        <v>C-6290 BULK</v>
      </c>
      <c r="M1261" t="str">
        <v>ARMUL HE 5070 BULK</v>
      </c>
      <c r="N1261">
        <v>2</v>
      </c>
    </row>
    <row r="1262" spans="1:14">
      <c r="A1262">
        <f>IF(MOD(ROW()-3,COUNTA(tblProducts[Description]))=0,A1261+1,A1261)</f>
        <v>12</v>
      </c>
      <c r="B1262">
        <f>MOD(ROW()-3,COUNTA(tblProducts[Description]))+1</f>
        <v>6</v>
      </c>
      <c r="C1262" t="str">
        <f>_xlfn.XLOOKUP(A1262,tblProducts[Column1],tblProducts[Description])</f>
        <v>C-6290 BULK</v>
      </c>
      <c r="D1262" t="str">
        <f>_xlfn.XLOOKUP(B1262,tblProducts[Column1],tblProducts[Description])</f>
        <v>BEROL 260 BULK</v>
      </c>
      <c r="E1262" t="s">
        <v>9</v>
      </c>
      <c r="F1262" t="s">
        <v>12</v>
      </c>
      <c r="G1262" t="s">
        <v>7</v>
      </c>
      <c r="H1262" t="s">
        <v>8</v>
      </c>
      <c r="I1262">
        <f t="shared" si="19"/>
        <v>2</v>
      </c>
      <c r="L1262" t="str">
        <v>C-6290 BULK</v>
      </c>
      <c r="M1262" t="str">
        <v>BEROL 260 BULK</v>
      </c>
      <c r="N1262">
        <v>2</v>
      </c>
    </row>
    <row r="1263" spans="1:14">
      <c r="A1263">
        <f>IF(MOD(ROW()-3,COUNTA(tblProducts[Description]))=0,A1262+1,A1262)</f>
        <v>12</v>
      </c>
      <c r="B1263">
        <f>MOD(ROW()-3,COUNTA(tblProducts[Description]))+1</f>
        <v>7</v>
      </c>
      <c r="C1263" t="str">
        <f>_xlfn.XLOOKUP(A1263,tblProducts[Column1],tblProducts[Description])</f>
        <v>C-6290 BULK</v>
      </c>
      <c r="D1263" t="str">
        <f>_xlfn.XLOOKUP(B1263,tblProducts[Column1],tblProducts[Description])</f>
        <v>BEROL 266 BULK</v>
      </c>
      <c r="E1263" t="s">
        <v>9</v>
      </c>
      <c r="F1263" t="s">
        <v>12</v>
      </c>
      <c r="G1263" t="s">
        <v>7</v>
      </c>
      <c r="H1263" t="s">
        <v>8</v>
      </c>
      <c r="I1263">
        <f t="shared" si="19"/>
        <v>2</v>
      </c>
      <c r="L1263" t="str">
        <v>C-6290 BULK</v>
      </c>
      <c r="M1263" t="str">
        <v>BEROL 266 BULK</v>
      </c>
      <c r="N1263">
        <v>2</v>
      </c>
    </row>
    <row r="1264" spans="1:14">
      <c r="A1264">
        <f>IF(MOD(ROW()-3,COUNTA(tblProducts[Description]))=0,A1263+1,A1263)</f>
        <v>12</v>
      </c>
      <c r="B1264">
        <f>MOD(ROW()-3,COUNTA(tblProducts[Description]))+1</f>
        <v>8</v>
      </c>
      <c r="C1264" t="str">
        <f>_xlfn.XLOOKUP(A1264,tblProducts[Column1],tblProducts[Description])</f>
        <v>C-6290 BULK</v>
      </c>
      <c r="D1264" t="str">
        <f>_xlfn.XLOOKUP(B1264,tblProducts[Column1],tblProducts[Description])</f>
        <v>BEROL 266V BULK</v>
      </c>
      <c r="E1264" t="s">
        <v>7</v>
      </c>
      <c r="G1264" t="s">
        <v>7</v>
      </c>
      <c r="H1264" t="s">
        <v>8</v>
      </c>
      <c r="I1264">
        <f t="shared" si="19"/>
        <v>0</v>
      </c>
      <c r="L1264" t="str">
        <v>C-6290 BULK</v>
      </c>
      <c r="M1264" t="str">
        <v>BEROL 266V BULK</v>
      </c>
      <c r="N1264">
        <v>0</v>
      </c>
    </row>
    <row r="1265" spans="1:14">
      <c r="A1265">
        <f>IF(MOD(ROW()-3,COUNTA(tblProducts[Description]))=0,A1264+1,A1264)</f>
        <v>12</v>
      </c>
      <c r="B1265">
        <f>MOD(ROW()-3,COUNTA(tblProducts[Description]))+1</f>
        <v>9</v>
      </c>
      <c r="C1265" t="str">
        <f>_xlfn.XLOOKUP(A1265,tblProducts[Column1],tblProducts[Description])</f>
        <v>C-6290 BULK</v>
      </c>
      <c r="D1265" t="str">
        <f>_xlfn.XLOOKUP(B1265,tblProducts[Column1],tblProducts[Description])</f>
        <v>BEROL 467 BULK</v>
      </c>
      <c r="E1265" t="s">
        <v>9</v>
      </c>
      <c r="F1265" t="s">
        <v>12</v>
      </c>
      <c r="G1265" t="s">
        <v>7</v>
      </c>
      <c r="H1265" t="s">
        <v>8</v>
      </c>
      <c r="I1265">
        <f t="shared" si="19"/>
        <v>2</v>
      </c>
      <c r="L1265" t="str">
        <v>C-6290 BULK</v>
      </c>
      <c r="M1265" t="str">
        <v>BEROL 467 BULK</v>
      </c>
      <c r="N1265">
        <v>2</v>
      </c>
    </row>
    <row r="1266" spans="1:14">
      <c r="A1266">
        <f>IF(MOD(ROW()-3,COUNTA(tblProducts[Description]))=0,A1265+1,A1265)</f>
        <v>12</v>
      </c>
      <c r="B1266">
        <f>MOD(ROW()-3,COUNTA(tblProducts[Description]))+1</f>
        <v>10</v>
      </c>
      <c r="C1266" t="str">
        <f>_xlfn.XLOOKUP(A1266,tblProducts[Column1],tblProducts[Description])</f>
        <v>C-6290 BULK</v>
      </c>
      <c r="D1266" t="str">
        <f>_xlfn.XLOOKUP(B1266,tblProducts[Column1],tblProducts[Description])</f>
        <v>BEROL OX 91-6 BULK</v>
      </c>
      <c r="E1266" t="s">
        <v>9</v>
      </c>
      <c r="F1266" t="s">
        <v>12</v>
      </c>
      <c r="G1266" t="s">
        <v>7</v>
      </c>
      <c r="H1266" t="s">
        <v>8</v>
      </c>
      <c r="I1266">
        <f t="shared" si="19"/>
        <v>2</v>
      </c>
      <c r="L1266" t="str">
        <v>C-6290 BULK</v>
      </c>
      <c r="M1266" t="str">
        <v>BEROL OX 91-6 BULK</v>
      </c>
      <c r="N1266">
        <v>2</v>
      </c>
    </row>
    <row r="1267" spans="1:14">
      <c r="A1267">
        <f>IF(MOD(ROW()-3,COUNTA(tblProducts[Description]))=0,A1266+1,A1266)</f>
        <v>12</v>
      </c>
      <c r="B1267">
        <f>MOD(ROW()-3,COUNTA(tblProducts[Description]))+1</f>
        <v>11</v>
      </c>
      <c r="C1267" t="str">
        <f>_xlfn.XLOOKUP(A1267,tblProducts[Column1],tblProducts[Description])</f>
        <v>C-6290 BULK</v>
      </c>
      <c r="D1267" t="str">
        <f>_xlfn.XLOOKUP(B1267,tblProducts[Column1],tblProducts[Description])</f>
        <v>C-5635 BULK</v>
      </c>
      <c r="E1267" t="s">
        <v>9</v>
      </c>
      <c r="F1267" t="s">
        <v>12</v>
      </c>
      <c r="G1267" t="s">
        <v>7</v>
      </c>
      <c r="H1267" t="s">
        <v>8</v>
      </c>
      <c r="I1267">
        <f t="shared" si="19"/>
        <v>2</v>
      </c>
      <c r="L1267" t="str">
        <v>C-6290 BULK</v>
      </c>
      <c r="M1267" t="str">
        <v>C-5635 BULK</v>
      </c>
      <c r="N1267">
        <v>2</v>
      </c>
    </row>
    <row r="1268" spans="1:14">
      <c r="A1268">
        <f>IF(MOD(ROW()-3,COUNTA(tblProducts[Description]))=0,A1267+1,A1267)</f>
        <v>12</v>
      </c>
      <c r="B1268">
        <f>MOD(ROW()-3,COUNTA(tblProducts[Description]))+1</f>
        <v>12</v>
      </c>
      <c r="C1268" t="str">
        <f>_xlfn.XLOOKUP(A1268,tblProducts[Column1],tblProducts[Description])</f>
        <v>C-6290 BULK</v>
      </c>
      <c r="D1268" t="str">
        <f>_xlfn.XLOOKUP(B1268,tblProducts[Column1],tblProducts[Description])</f>
        <v>C-6290 BULK</v>
      </c>
      <c r="E1268" t="s">
        <v>9</v>
      </c>
      <c r="F1268" t="s">
        <v>12</v>
      </c>
      <c r="G1268" t="s">
        <v>7</v>
      </c>
      <c r="H1268" t="s">
        <v>8</v>
      </c>
      <c r="I1268">
        <f t="shared" si="19"/>
        <v>2</v>
      </c>
      <c r="L1268" t="str">
        <v>C-6290 BULK</v>
      </c>
      <c r="M1268" t="str">
        <v>C-6290 BULK</v>
      </c>
      <c r="N1268">
        <v>2</v>
      </c>
    </row>
    <row r="1269" spans="1:14">
      <c r="A1269">
        <f>IF(MOD(ROW()-3,COUNTA(tblProducts[Description]))=0,A1268+1,A1268)</f>
        <v>12</v>
      </c>
      <c r="B1269">
        <f>MOD(ROW()-3,COUNTA(tblProducts[Description]))+1</f>
        <v>13</v>
      </c>
      <c r="C1269" t="str">
        <f>_xlfn.XLOOKUP(A1269,tblProducts[Column1],tblProducts[Description])</f>
        <v>C-6290 BULK</v>
      </c>
      <c r="D1269" t="str">
        <f>_xlfn.XLOOKUP(B1269,tblProducts[Column1],tblProducts[Description])</f>
        <v>C-6385 BULK</v>
      </c>
      <c r="E1269" t="s">
        <v>9</v>
      </c>
      <c r="F1269" t="s">
        <v>12</v>
      </c>
      <c r="G1269" t="s">
        <v>9</v>
      </c>
      <c r="H1269" t="s">
        <v>8</v>
      </c>
      <c r="I1269">
        <f t="shared" si="19"/>
        <v>4</v>
      </c>
      <c r="L1269" t="str">
        <v>C-6290 BULK</v>
      </c>
      <c r="M1269" t="str">
        <v>C-6385 BULK</v>
      </c>
      <c r="N1269">
        <v>4</v>
      </c>
    </row>
    <row r="1270" spans="1:14">
      <c r="A1270">
        <f>IF(MOD(ROW()-3,COUNTA(tblProducts[Description]))=0,A1269+1,A1269)</f>
        <v>12</v>
      </c>
      <c r="B1270">
        <f>MOD(ROW()-3,COUNTA(tblProducts[Description]))+1</f>
        <v>14</v>
      </c>
      <c r="C1270" t="str">
        <f>_xlfn.XLOOKUP(A1270,tblProducts[Column1],tblProducts[Description])</f>
        <v>C-6290 BULK</v>
      </c>
      <c r="D1270" t="str">
        <f>_xlfn.XLOOKUP(B1270,tblProducts[Column1],tblProducts[Description])</f>
        <v>C-6427 BULK</v>
      </c>
      <c r="E1270" t="s">
        <v>9</v>
      </c>
      <c r="F1270" t="s">
        <v>12</v>
      </c>
      <c r="G1270" t="s">
        <v>7</v>
      </c>
      <c r="H1270" t="s">
        <v>8</v>
      </c>
      <c r="I1270">
        <f t="shared" si="19"/>
        <v>2</v>
      </c>
      <c r="L1270" t="str">
        <v>C-6290 BULK</v>
      </c>
      <c r="M1270" t="str">
        <v>C-6427 BULK</v>
      </c>
      <c r="N1270">
        <v>2</v>
      </c>
    </row>
    <row r="1271" spans="1:14">
      <c r="A1271">
        <f>IF(MOD(ROW()-3,COUNTA(tblProducts[Description]))=0,A1270+1,A1270)</f>
        <v>12</v>
      </c>
      <c r="B1271">
        <f>MOD(ROW()-3,COUNTA(tblProducts[Description]))+1</f>
        <v>15</v>
      </c>
      <c r="C1271" t="str">
        <f>_xlfn.XLOOKUP(A1271,tblProducts[Column1],tblProducts[Description])</f>
        <v>C-6290 BULK</v>
      </c>
      <c r="D1271" t="str">
        <f>_xlfn.XLOOKUP(B1271,tblProducts[Column1],tblProducts[Description])</f>
        <v>EMULPON CO-200 BULK</v>
      </c>
      <c r="E1271" t="s">
        <v>9</v>
      </c>
      <c r="F1271" t="s">
        <v>12</v>
      </c>
      <c r="G1271" t="s">
        <v>7</v>
      </c>
      <c r="H1271" t="s">
        <v>8</v>
      </c>
      <c r="I1271">
        <f t="shared" si="19"/>
        <v>2</v>
      </c>
      <c r="L1271" t="str">
        <v>C-6290 BULK</v>
      </c>
      <c r="M1271" t="str">
        <v>EMULPON CO-200 BULK</v>
      </c>
      <c r="N1271">
        <v>2</v>
      </c>
    </row>
    <row r="1272" spans="1:14">
      <c r="A1272">
        <f>IF(MOD(ROW()-3,COUNTA(tblProducts[Description]))=0,A1271+1,A1271)</f>
        <v>12</v>
      </c>
      <c r="B1272">
        <f>MOD(ROW()-3,COUNTA(tblProducts[Description]))+1</f>
        <v>16</v>
      </c>
      <c r="C1272" t="str">
        <f>_xlfn.XLOOKUP(A1272,tblProducts[Column1],tblProducts[Description])</f>
        <v>C-6290 BULK</v>
      </c>
      <c r="D1272" t="str">
        <f>_xlfn.XLOOKUP(B1272,tblProducts[Column1],tblProducts[Description])</f>
        <v>EMULPON CO-360 BULK</v>
      </c>
      <c r="E1272" t="s">
        <v>9</v>
      </c>
      <c r="F1272" t="s">
        <v>12</v>
      </c>
      <c r="G1272" t="s">
        <v>7</v>
      </c>
      <c r="H1272" t="s">
        <v>8</v>
      </c>
      <c r="I1272">
        <f t="shared" si="19"/>
        <v>2</v>
      </c>
      <c r="L1272" t="str">
        <v>C-6290 BULK</v>
      </c>
      <c r="M1272" t="str">
        <v>EMULPON CO-360 BULK</v>
      </c>
      <c r="N1272">
        <v>2</v>
      </c>
    </row>
    <row r="1273" spans="1:14">
      <c r="A1273">
        <f>IF(MOD(ROW()-3,COUNTA(tblProducts[Description]))=0,A1272+1,A1272)</f>
        <v>12</v>
      </c>
      <c r="B1273">
        <f>MOD(ROW()-3,COUNTA(tblProducts[Description]))+1</f>
        <v>17</v>
      </c>
      <c r="C1273" t="str">
        <f>_xlfn.XLOOKUP(A1273,tblProducts[Column1],tblProducts[Description])</f>
        <v>C-6290 BULK</v>
      </c>
      <c r="D1273" t="str">
        <f>_xlfn.XLOOKUP(B1273,tblProducts[Column1],tblProducts[Description])</f>
        <v>EMULPON CO-550 BULK</v>
      </c>
      <c r="E1273" t="s">
        <v>9</v>
      </c>
      <c r="F1273" t="s">
        <v>12</v>
      </c>
      <c r="G1273" t="s">
        <v>7</v>
      </c>
      <c r="H1273" t="s">
        <v>8</v>
      </c>
      <c r="I1273">
        <f t="shared" si="19"/>
        <v>2</v>
      </c>
      <c r="L1273" t="str">
        <v>C-6290 BULK</v>
      </c>
      <c r="M1273" t="str">
        <v>EMULPON CO-550 BULK</v>
      </c>
      <c r="N1273">
        <v>2</v>
      </c>
    </row>
    <row r="1274" spans="1:14">
      <c r="A1274">
        <f>IF(MOD(ROW()-3,COUNTA(tblProducts[Description]))=0,A1273+1,A1273)</f>
        <v>12</v>
      </c>
      <c r="B1274">
        <f>MOD(ROW()-3,COUNTA(tblProducts[Description]))+1</f>
        <v>18</v>
      </c>
      <c r="C1274" t="str">
        <f>_xlfn.XLOOKUP(A1274,tblProducts[Column1],tblProducts[Description])</f>
        <v>C-6290 BULK</v>
      </c>
      <c r="D1274" t="str">
        <f>_xlfn.XLOOKUP(B1274,tblProducts[Column1],tblProducts[Description])</f>
        <v>ETHODUOMEEN HT/13 BULK</v>
      </c>
      <c r="E1274" t="s">
        <v>9</v>
      </c>
      <c r="F1274" t="s">
        <v>12</v>
      </c>
      <c r="G1274" t="s">
        <v>9</v>
      </c>
      <c r="H1274" t="s">
        <v>8</v>
      </c>
      <c r="I1274">
        <f t="shared" si="19"/>
        <v>4</v>
      </c>
      <c r="L1274" t="str">
        <v>C-6290 BULK</v>
      </c>
      <c r="M1274" t="str">
        <v>ETHODUOMEEN HT/13 BULK</v>
      </c>
      <c r="N1274">
        <v>4</v>
      </c>
    </row>
    <row r="1275" spans="1:14">
      <c r="A1275">
        <f>IF(MOD(ROW()-3,COUNTA(tblProducts[Description]))=0,A1274+1,A1274)</f>
        <v>12</v>
      </c>
      <c r="B1275">
        <f>MOD(ROW()-3,COUNTA(tblProducts[Description]))+1</f>
        <v>19</v>
      </c>
      <c r="C1275" t="str">
        <f>_xlfn.XLOOKUP(A1275,tblProducts[Column1],tblProducts[Description])</f>
        <v>C-6290 BULK</v>
      </c>
      <c r="D1275" t="str">
        <f>_xlfn.XLOOKUP(B1275,tblProducts[Column1],tblProducts[Description])</f>
        <v>ETHODUOMEEN T/13 BULK</v>
      </c>
      <c r="E1275" t="s">
        <v>9</v>
      </c>
      <c r="F1275" t="s">
        <v>12</v>
      </c>
      <c r="G1275" t="s">
        <v>9</v>
      </c>
      <c r="H1275" t="s">
        <v>8</v>
      </c>
      <c r="I1275">
        <f t="shared" si="19"/>
        <v>4</v>
      </c>
      <c r="L1275" t="str">
        <v>C-6290 BULK</v>
      </c>
      <c r="M1275" t="str">
        <v>ETHODUOMEEN T/13 BULK</v>
      </c>
      <c r="N1275">
        <v>4</v>
      </c>
    </row>
    <row r="1276" spans="1:14">
      <c r="A1276">
        <f>IF(MOD(ROW()-3,COUNTA(tblProducts[Description]))=0,A1275+1,A1275)</f>
        <v>12</v>
      </c>
      <c r="B1276">
        <f>MOD(ROW()-3,COUNTA(tblProducts[Description]))+1</f>
        <v>20</v>
      </c>
      <c r="C1276" t="str">
        <f>_xlfn.XLOOKUP(A1276,tblProducts[Column1],tblProducts[Description])</f>
        <v>C-6290 BULK</v>
      </c>
      <c r="D1276" t="str">
        <f>_xlfn.XLOOKUP(B1276,tblProducts[Column1],tblProducts[Description])</f>
        <v>ETHODUOMEEN T/13N BULK</v>
      </c>
      <c r="E1276" t="s">
        <v>9</v>
      </c>
      <c r="F1276" t="s">
        <v>12</v>
      </c>
      <c r="G1276" t="s">
        <v>7</v>
      </c>
      <c r="H1276" t="s">
        <v>8</v>
      </c>
      <c r="I1276">
        <f t="shared" si="19"/>
        <v>2</v>
      </c>
      <c r="L1276" t="str">
        <v>C-6290 BULK</v>
      </c>
      <c r="M1276" t="str">
        <v>ETHODUOMEEN T/13N BULK</v>
      </c>
      <c r="N1276">
        <v>2</v>
      </c>
    </row>
    <row r="1277" spans="1:14">
      <c r="A1277">
        <f>IF(MOD(ROW()-3,COUNTA(tblProducts[Description]))=0,A1276+1,A1276)</f>
        <v>12</v>
      </c>
      <c r="B1277">
        <f>MOD(ROW()-3,COUNTA(tblProducts[Description]))+1</f>
        <v>21</v>
      </c>
      <c r="C1277" t="str">
        <f>_xlfn.XLOOKUP(A1277,tblProducts[Column1],tblProducts[Description])</f>
        <v>C-6290 BULK</v>
      </c>
      <c r="D1277" t="str">
        <f>_xlfn.XLOOKUP(B1277,tblProducts[Column1],tblProducts[Description])</f>
        <v>ETHODUOMEEN T/20 BULK</v>
      </c>
      <c r="E1277" t="s">
        <v>9</v>
      </c>
      <c r="F1277" t="s">
        <v>12</v>
      </c>
      <c r="G1277" t="s">
        <v>9</v>
      </c>
      <c r="H1277" t="s">
        <v>8</v>
      </c>
      <c r="I1277">
        <f t="shared" si="19"/>
        <v>4</v>
      </c>
      <c r="L1277" t="str">
        <v>C-6290 BULK</v>
      </c>
      <c r="M1277" t="str">
        <v>ETHODUOMEEN T/20 BULK</v>
      </c>
      <c r="N1277">
        <v>4</v>
      </c>
    </row>
    <row r="1278" spans="1:14">
      <c r="A1278">
        <f>IF(MOD(ROW()-3,COUNTA(tblProducts[Description]))=0,A1277+1,A1277)</f>
        <v>12</v>
      </c>
      <c r="B1278">
        <f>MOD(ROW()-3,COUNTA(tblProducts[Description]))+1</f>
        <v>22</v>
      </c>
      <c r="C1278" t="str">
        <f>_xlfn.XLOOKUP(A1278,tblProducts[Column1],tblProducts[Description])</f>
        <v>C-6290 BULK</v>
      </c>
      <c r="D1278" t="str">
        <f>_xlfn.XLOOKUP(B1278,tblProducts[Column1],tblProducts[Description])</f>
        <v>ETHODUOMEEN T/25 BULK</v>
      </c>
      <c r="E1278" t="s">
        <v>9</v>
      </c>
      <c r="F1278" t="s">
        <v>12</v>
      </c>
      <c r="G1278" t="s">
        <v>9</v>
      </c>
      <c r="H1278" t="s">
        <v>8</v>
      </c>
      <c r="I1278">
        <f t="shared" si="19"/>
        <v>4</v>
      </c>
      <c r="L1278" t="str">
        <v>C-6290 BULK</v>
      </c>
      <c r="M1278" t="str">
        <v>ETHODUOMEEN T/25 BULK</v>
      </c>
      <c r="N1278">
        <v>4</v>
      </c>
    </row>
    <row r="1279" spans="1:14">
      <c r="A1279">
        <f>IF(MOD(ROW()-3,COUNTA(tblProducts[Description]))=0,A1278+1,A1278)</f>
        <v>12</v>
      </c>
      <c r="B1279">
        <f>MOD(ROW()-3,COUNTA(tblProducts[Description]))+1</f>
        <v>23</v>
      </c>
      <c r="C1279" t="str">
        <f>_xlfn.XLOOKUP(A1279,tblProducts[Column1],tblProducts[Description])</f>
        <v>C-6290 BULK</v>
      </c>
      <c r="D1279" t="str">
        <f>_xlfn.XLOOKUP(B1279,tblProducts[Column1],tblProducts[Description])</f>
        <v>ETHOFAT 242/25 BULK</v>
      </c>
      <c r="E1279" t="s">
        <v>9</v>
      </c>
      <c r="F1279" t="s">
        <v>12</v>
      </c>
      <c r="G1279" t="s">
        <v>9</v>
      </c>
      <c r="H1279" t="s">
        <v>8</v>
      </c>
      <c r="I1279">
        <f t="shared" si="19"/>
        <v>4</v>
      </c>
      <c r="L1279" t="str">
        <v>C-6290 BULK</v>
      </c>
      <c r="M1279" t="str">
        <v>ETHOFAT 242/25 BULK</v>
      </c>
      <c r="N1279">
        <v>4</v>
      </c>
    </row>
    <row r="1280" spans="1:14">
      <c r="A1280">
        <f>IF(MOD(ROW()-3,COUNTA(tblProducts[Description]))=0,A1279+1,A1279)</f>
        <v>12</v>
      </c>
      <c r="B1280">
        <f>MOD(ROW()-3,COUNTA(tblProducts[Description]))+1</f>
        <v>24</v>
      </c>
      <c r="C1280" t="str">
        <f>_xlfn.XLOOKUP(A1280,tblProducts[Column1],tblProducts[Description])</f>
        <v>C-6290 BULK</v>
      </c>
      <c r="D1280" t="str">
        <f>_xlfn.XLOOKUP(B1280,tblProducts[Column1],tblProducts[Description])</f>
        <v>ETHOMEEN C/12S BULK</v>
      </c>
      <c r="E1280" t="s">
        <v>9</v>
      </c>
      <c r="F1280" t="s">
        <v>12</v>
      </c>
      <c r="G1280" t="s">
        <v>9</v>
      </c>
      <c r="H1280" t="s">
        <v>8</v>
      </c>
      <c r="I1280">
        <f t="shared" si="19"/>
        <v>4</v>
      </c>
      <c r="L1280" t="str">
        <v>C-6290 BULK</v>
      </c>
      <c r="M1280" t="str">
        <v>ETHOMEEN C/12S BULK</v>
      </c>
      <c r="N1280">
        <v>4</v>
      </c>
    </row>
    <row r="1281" spans="1:14">
      <c r="A1281">
        <f>IF(MOD(ROW()-3,COUNTA(tblProducts[Description]))=0,A1280+1,A1280)</f>
        <v>12</v>
      </c>
      <c r="B1281">
        <f>MOD(ROW()-3,COUNTA(tblProducts[Description]))+1</f>
        <v>25</v>
      </c>
      <c r="C1281" t="str">
        <f>_xlfn.XLOOKUP(A1281,tblProducts[Column1],tblProducts[Description])</f>
        <v>C-6290 BULK</v>
      </c>
      <c r="D1281" t="str">
        <f>_xlfn.XLOOKUP(B1281,tblProducts[Column1],tblProducts[Description])</f>
        <v>ETHOMEEN 18/12 BULK</v>
      </c>
      <c r="E1281" t="s">
        <v>9</v>
      </c>
      <c r="F1281" t="s">
        <v>12</v>
      </c>
      <c r="G1281" t="s">
        <v>9</v>
      </c>
      <c r="H1281" t="s">
        <v>14</v>
      </c>
      <c r="I1281">
        <f t="shared" si="19"/>
        <v>4</v>
      </c>
      <c r="L1281" t="str">
        <v>C-6290 BULK</v>
      </c>
      <c r="M1281" t="str">
        <v>ETHOMEEN 18/12 BULK</v>
      </c>
      <c r="N1281">
        <v>4</v>
      </c>
    </row>
    <row r="1282" spans="1:14">
      <c r="A1282">
        <f>IF(MOD(ROW()-3,COUNTA(tblProducts[Description]))=0,A1281+1,A1281)</f>
        <v>12</v>
      </c>
      <c r="B1282">
        <f>MOD(ROW()-3,COUNTA(tblProducts[Description]))+1</f>
        <v>26</v>
      </c>
      <c r="C1282" t="str">
        <f>_xlfn.XLOOKUP(A1282,tblProducts[Column1],tblProducts[Description])</f>
        <v>C-6290 BULK</v>
      </c>
      <c r="D1282" t="str">
        <f>_xlfn.XLOOKUP(B1282,tblProducts[Column1],tblProducts[Description])</f>
        <v>ETHOMEEN 18/25 BULK</v>
      </c>
      <c r="E1282" t="s">
        <v>9</v>
      </c>
      <c r="F1282" t="s">
        <v>12</v>
      </c>
      <c r="G1282" t="s">
        <v>9</v>
      </c>
      <c r="H1282" t="s">
        <v>14</v>
      </c>
      <c r="I1282">
        <f t="shared" si="19"/>
        <v>4</v>
      </c>
      <c r="L1282" t="str">
        <v>C-6290 BULK</v>
      </c>
      <c r="M1282" t="str">
        <v>ETHOMEEN 18/25 BULK</v>
      </c>
      <c r="N1282">
        <v>4</v>
      </c>
    </row>
    <row r="1283" spans="1:14">
      <c r="A1283">
        <f>IF(MOD(ROW()-3,COUNTA(tblProducts[Description]))=0,A1282+1,A1282)</f>
        <v>12</v>
      </c>
      <c r="B1283">
        <f>MOD(ROW()-3,COUNTA(tblProducts[Description]))+1</f>
        <v>27</v>
      </c>
      <c r="C1283" t="str">
        <f>_xlfn.XLOOKUP(A1283,tblProducts[Column1],tblProducts[Description])</f>
        <v>C-6290 BULK</v>
      </c>
      <c r="D1283" t="str">
        <f>_xlfn.XLOOKUP(B1283,tblProducts[Column1],tblProducts[Description])</f>
        <v>ETHOMEEN C/12 BULK</v>
      </c>
      <c r="E1283" t="s">
        <v>9</v>
      </c>
      <c r="F1283" t="s">
        <v>12</v>
      </c>
      <c r="G1283" t="s">
        <v>9</v>
      </c>
      <c r="H1283" t="s">
        <v>14</v>
      </c>
      <c r="I1283">
        <f t="shared" si="19"/>
        <v>4</v>
      </c>
      <c r="L1283" t="str">
        <v>C-6290 BULK</v>
      </c>
      <c r="M1283" t="str">
        <v>ETHOMEEN C/12 BULK</v>
      </c>
      <c r="N1283">
        <v>4</v>
      </c>
    </row>
    <row r="1284" spans="1:14">
      <c r="A1284">
        <f>IF(MOD(ROW()-3,COUNTA(tblProducts[Description]))=0,A1283+1,A1283)</f>
        <v>12</v>
      </c>
      <c r="B1284">
        <f>MOD(ROW()-3,COUNTA(tblProducts[Description]))+1</f>
        <v>28</v>
      </c>
      <c r="C1284" t="str">
        <f>_xlfn.XLOOKUP(A1284,tblProducts[Column1],tblProducts[Description])</f>
        <v>C-6290 BULK</v>
      </c>
      <c r="D1284" t="str">
        <f>_xlfn.XLOOKUP(B1284,tblProducts[Column1],tblProducts[Description])</f>
        <v>ETHOMEEN C/12 M BULK</v>
      </c>
      <c r="E1284" t="s">
        <v>9</v>
      </c>
      <c r="F1284" t="s">
        <v>12</v>
      </c>
      <c r="G1284" t="s">
        <v>9</v>
      </c>
      <c r="H1284" t="s">
        <v>8</v>
      </c>
      <c r="I1284">
        <f t="shared" ref="I1284:I1347" si="20">IF(E1284="NO",0,IF(F1284="HEEL WASH",1.5,2))+IF(G1284="NO",0,2)</f>
        <v>4</v>
      </c>
      <c r="L1284" t="str">
        <v>C-6290 BULK</v>
      </c>
      <c r="M1284" t="str">
        <v>ETHOMEEN C/12 M BULK</v>
      </c>
      <c r="N1284">
        <v>4</v>
      </c>
    </row>
    <row r="1285" spans="1:14">
      <c r="A1285">
        <f>IF(MOD(ROW()-3,COUNTA(tblProducts[Description]))=0,A1284+1,A1284)</f>
        <v>12</v>
      </c>
      <c r="B1285">
        <f>MOD(ROW()-3,COUNTA(tblProducts[Description]))+1</f>
        <v>29</v>
      </c>
      <c r="C1285" t="str">
        <f>_xlfn.XLOOKUP(A1285,tblProducts[Column1],tblProducts[Description])</f>
        <v>C-6290 BULK</v>
      </c>
      <c r="D1285" t="str">
        <f>_xlfn.XLOOKUP(B1285,tblProducts[Column1],tblProducts[Description])</f>
        <v>ETHOMEEN C/12 SUN BULK</v>
      </c>
      <c r="E1285" t="s">
        <v>9</v>
      </c>
      <c r="F1285" t="s">
        <v>12</v>
      </c>
      <c r="G1285" t="s">
        <v>9</v>
      </c>
      <c r="H1285" t="s">
        <v>8</v>
      </c>
      <c r="I1285">
        <f t="shared" si="20"/>
        <v>4</v>
      </c>
      <c r="L1285" t="str">
        <v>C-6290 BULK</v>
      </c>
      <c r="M1285" t="str">
        <v>ETHOMEEN C/12 SUN BULK</v>
      </c>
      <c r="N1285">
        <v>4</v>
      </c>
    </row>
    <row r="1286" spans="1:14">
      <c r="A1286">
        <f>IF(MOD(ROW()-3,COUNTA(tblProducts[Description]))=0,A1285+1,A1285)</f>
        <v>12</v>
      </c>
      <c r="B1286">
        <f>MOD(ROW()-3,COUNTA(tblProducts[Description]))+1</f>
        <v>30</v>
      </c>
      <c r="C1286" t="str">
        <f>_xlfn.XLOOKUP(A1286,tblProducts[Column1],tblProducts[Description])</f>
        <v>C-6290 BULK</v>
      </c>
      <c r="D1286" t="str">
        <f>_xlfn.XLOOKUP(B1286,tblProducts[Column1],tblProducts[Description])</f>
        <v>ETHOMEEN C/12 UN BULK</v>
      </c>
      <c r="E1286" t="s">
        <v>9</v>
      </c>
      <c r="F1286" t="s">
        <v>12</v>
      </c>
      <c r="G1286" t="s">
        <v>9</v>
      </c>
      <c r="H1286" t="s">
        <v>8</v>
      </c>
      <c r="I1286">
        <f t="shared" si="20"/>
        <v>4</v>
      </c>
      <c r="L1286" t="str">
        <v>C-6290 BULK</v>
      </c>
      <c r="M1286" t="str">
        <v>ETHOMEEN C/12 UN BULK</v>
      </c>
      <c r="N1286">
        <v>4</v>
      </c>
    </row>
    <row r="1287" spans="1:14">
      <c r="A1287">
        <f>IF(MOD(ROW()-3,COUNTA(tblProducts[Description]))=0,A1286+1,A1286)</f>
        <v>12</v>
      </c>
      <c r="B1287">
        <f>MOD(ROW()-3,COUNTA(tblProducts[Description]))+1</f>
        <v>31</v>
      </c>
      <c r="C1287" t="str">
        <f>_xlfn.XLOOKUP(A1287,tblProducts[Column1],tblProducts[Description])</f>
        <v>C-6290 BULK</v>
      </c>
      <c r="D1287" t="str">
        <f>_xlfn.XLOOKUP(B1287,tblProducts[Column1],tblProducts[Description])</f>
        <v>ETHOMEEN C/15 BULK</v>
      </c>
      <c r="E1287" t="s">
        <v>9</v>
      </c>
      <c r="F1287" t="s">
        <v>12</v>
      </c>
      <c r="G1287" t="s">
        <v>7</v>
      </c>
      <c r="H1287" t="s">
        <v>8</v>
      </c>
      <c r="I1287">
        <f t="shared" si="20"/>
        <v>2</v>
      </c>
      <c r="L1287" t="str">
        <v>C-6290 BULK</v>
      </c>
      <c r="M1287" t="str">
        <v>ETHOMEEN C/15 BULK</v>
      </c>
      <c r="N1287">
        <v>2</v>
      </c>
    </row>
    <row r="1288" spans="1:14">
      <c r="A1288">
        <f>IF(MOD(ROW()-3,COUNTA(tblProducts[Description]))=0,A1287+1,A1287)</f>
        <v>12</v>
      </c>
      <c r="B1288">
        <f>MOD(ROW()-3,COUNTA(tblProducts[Description]))+1</f>
        <v>32</v>
      </c>
      <c r="C1288" t="str">
        <f>_xlfn.XLOOKUP(A1288,tblProducts[Column1],tblProducts[Description])</f>
        <v>C-6290 BULK</v>
      </c>
      <c r="D1288" t="str">
        <f>_xlfn.XLOOKUP(B1288,tblProducts[Column1],tblProducts[Description])</f>
        <v>ETHOMEEN C/17 BULK</v>
      </c>
      <c r="E1288" t="s">
        <v>9</v>
      </c>
      <c r="F1288" t="s">
        <v>12</v>
      </c>
      <c r="G1288" t="s">
        <v>7</v>
      </c>
      <c r="H1288" t="s">
        <v>8</v>
      </c>
      <c r="I1288">
        <f t="shared" si="20"/>
        <v>2</v>
      </c>
      <c r="L1288" t="str">
        <v>C-6290 BULK</v>
      </c>
      <c r="M1288" t="str">
        <v>ETHOMEEN C/17 BULK</v>
      </c>
      <c r="N1288">
        <v>2</v>
      </c>
    </row>
    <row r="1289" spans="1:14">
      <c r="A1289">
        <f>IF(MOD(ROW()-3,COUNTA(tblProducts[Description]))=0,A1288+1,A1288)</f>
        <v>12</v>
      </c>
      <c r="B1289">
        <f>MOD(ROW()-3,COUNTA(tblProducts[Description]))+1</f>
        <v>33</v>
      </c>
      <c r="C1289" t="str">
        <f>_xlfn.XLOOKUP(A1289,tblProducts[Column1],tblProducts[Description])</f>
        <v>C-6290 BULK</v>
      </c>
      <c r="D1289" t="str">
        <f>_xlfn.XLOOKUP(B1289,tblProducts[Column1],tblProducts[Description])</f>
        <v>ETHOMEEN C/25A BULK</v>
      </c>
      <c r="E1289" t="s">
        <v>9</v>
      </c>
      <c r="F1289" t="s">
        <v>12</v>
      </c>
      <c r="G1289" t="s">
        <v>7</v>
      </c>
      <c r="H1289" t="s">
        <v>8</v>
      </c>
      <c r="I1289">
        <f t="shared" si="20"/>
        <v>2</v>
      </c>
      <c r="L1289" t="str">
        <v>C-6290 BULK</v>
      </c>
      <c r="M1289" t="str">
        <v>ETHOMEEN C/25A BULK</v>
      </c>
      <c r="N1289">
        <v>2</v>
      </c>
    </row>
    <row r="1290" spans="1:14">
      <c r="A1290">
        <f>IF(MOD(ROW()-3,COUNTA(tblProducts[Description]))=0,A1289+1,A1289)</f>
        <v>12</v>
      </c>
      <c r="B1290">
        <f>MOD(ROW()-3,COUNTA(tblProducts[Description]))+1</f>
        <v>34</v>
      </c>
      <c r="C1290" t="str">
        <f>_xlfn.XLOOKUP(A1290,tblProducts[Column1],tblProducts[Description])</f>
        <v>C-6290 BULK</v>
      </c>
      <c r="D1290" t="str">
        <f>_xlfn.XLOOKUP(B1290,tblProducts[Column1],tblProducts[Description])</f>
        <v>ETHOMEEN C/25A S BULK</v>
      </c>
      <c r="E1290" t="s">
        <v>9</v>
      </c>
      <c r="F1290" t="s">
        <v>12</v>
      </c>
      <c r="G1290" t="s">
        <v>9</v>
      </c>
      <c r="H1290" t="s">
        <v>8</v>
      </c>
      <c r="I1290">
        <f t="shared" si="20"/>
        <v>4</v>
      </c>
      <c r="L1290" t="str">
        <v>C-6290 BULK</v>
      </c>
      <c r="M1290" t="str">
        <v>ETHOMEEN C/25A S BULK</v>
      </c>
      <c r="N1290">
        <v>4</v>
      </c>
    </row>
    <row r="1291" spans="1:14">
      <c r="A1291">
        <f>IF(MOD(ROW()-3,COUNTA(tblProducts[Description]))=0,A1290+1,A1290)</f>
        <v>12</v>
      </c>
      <c r="B1291">
        <f>MOD(ROW()-3,COUNTA(tblProducts[Description]))+1</f>
        <v>35</v>
      </c>
      <c r="C1291" t="str">
        <f>_xlfn.XLOOKUP(A1291,tblProducts[Column1],tblProducts[Description])</f>
        <v>C-6290 BULK</v>
      </c>
      <c r="D1291" t="str">
        <f>_xlfn.XLOOKUP(B1291,tblProducts[Column1],tblProducts[Description])</f>
        <v>ETHOMEEN O/12LC BULK</v>
      </c>
      <c r="E1291" t="s">
        <v>9</v>
      </c>
      <c r="F1291" t="s">
        <v>12</v>
      </c>
      <c r="G1291" t="s">
        <v>7</v>
      </c>
      <c r="H1291" t="s">
        <v>8</v>
      </c>
      <c r="I1291">
        <f t="shared" si="20"/>
        <v>2</v>
      </c>
      <c r="L1291" t="str">
        <v>C-6290 BULK</v>
      </c>
      <c r="M1291" t="str">
        <v>ETHOMEEN O/12LC BULK</v>
      </c>
      <c r="N1291">
        <v>2</v>
      </c>
    </row>
    <row r="1292" spans="1:14">
      <c r="A1292">
        <f>IF(MOD(ROW()-3,COUNTA(tblProducts[Description]))=0,A1291+1,A1291)</f>
        <v>12</v>
      </c>
      <c r="B1292">
        <f>MOD(ROW()-3,COUNTA(tblProducts[Description]))+1</f>
        <v>36</v>
      </c>
      <c r="C1292" t="str">
        <f>_xlfn.XLOOKUP(A1292,tblProducts[Column1],tblProducts[Description])</f>
        <v>C-6290 BULK</v>
      </c>
      <c r="D1292" t="str">
        <f>_xlfn.XLOOKUP(B1292,tblProducts[Column1],tblProducts[Description])</f>
        <v>ETHOMEEN SV/12 BULK</v>
      </c>
      <c r="E1292" t="s">
        <v>9</v>
      </c>
      <c r="F1292" t="s">
        <v>12</v>
      </c>
      <c r="G1292" t="s">
        <v>7</v>
      </c>
      <c r="H1292" t="s">
        <v>15</v>
      </c>
      <c r="I1292">
        <f t="shared" si="20"/>
        <v>2</v>
      </c>
      <c r="L1292" t="str">
        <v>C-6290 BULK</v>
      </c>
      <c r="M1292" t="str">
        <v>ETHOMEEN SV/12 BULK</v>
      </c>
      <c r="N1292">
        <v>2</v>
      </c>
    </row>
    <row r="1293" spans="1:14">
      <c r="A1293">
        <f>IF(MOD(ROW()-3,COUNTA(tblProducts[Description]))=0,A1292+1,A1292)</f>
        <v>12</v>
      </c>
      <c r="B1293">
        <f>MOD(ROW()-3,COUNTA(tblProducts[Description]))+1</f>
        <v>37</v>
      </c>
      <c r="C1293" t="str">
        <f>_xlfn.XLOOKUP(A1293,tblProducts[Column1],tblProducts[Description])</f>
        <v>C-6290 BULK</v>
      </c>
      <c r="D1293" t="str">
        <f>_xlfn.XLOOKUP(B1293,tblProducts[Column1],tblProducts[Description])</f>
        <v>ETHOMEEN SV/15 BULK</v>
      </c>
      <c r="E1293" t="s">
        <v>9</v>
      </c>
      <c r="F1293" t="s">
        <v>12</v>
      </c>
      <c r="G1293" t="s">
        <v>7</v>
      </c>
      <c r="H1293" t="s">
        <v>8</v>
      </c>
      <c r="I1293">
        <f t="shared" si="20"/>
        <v>2</v>
      </c>
      <c r="L1293" t="str">
        <v>C-6290 BULK</v>
      </c>
      <c r="M1293" t="str">
        <v>ETHOMEEN SV/15 BULK</v>
      </c>
      <c r="N1293">
        <v>2</v>
      </c>
    </row>
    <row r="1294" spans="1:14">
      <c r="A1294">
        <f>IF(MOD(ROW()-3,COUNTA(tblProducts[Description]))=0,A1293+1,A1293)</f>
        <v>12</v>
      </c>
      <c r="B1294">
        <f>MOD(ROW()-3,COUNTA(tblProducts[Description]))+1</f>
        <v>38</v>
      </c>
      <c r="C1294" t="str">
        <f>_xlfn.XLOOKUP(A1294,tblProducts[Column1],tblProducts[Description])</f>
        <v>C-6290 BULK</v>
      </c>
      <c r="D1294" t="str">
        <f>_xlfn.XLOOKUP(B1294,tblProducts[Column1],tblProducts[Description])</f>
        <v>ETHOMEEN SV/15C BULK</v>
      </c>
      <c r="E1294" t="s">
        <v>9</v>
      </c>
      <c r="F1294" t="s">
        <v>12</v>
      </c>
      <c r="G1294" t="s">
        <v>7</v>
      </c>
      <c r="H1294" t="s">
        <v>8</v>
      </c>
      <c r="I1294">
        <f t="shared" si="20"/>
        <v>2</v>
      </c>
      <c r="L1294" t="str">
        <v>C-6290 BULK</v>
      </c>
      <c r="M1294" t="str">
        <v>ETHOMEEN SV/15C BULK</v>
      </c>
      <c r="N1294">
        <v>2</v>
      </c>
    </row>
    <row r="1295" spans="1:14">
      <c r="A1295">
        <f>IF(MOD(ROW()-3,COUNTA(tblProducts[Description]))=0,A1294+1,A1294)</f>
        <v>12</v>
      </c>
      <c r="B1295">
        <f>MOD(ROW()-3,COUNTA(tblProducts[Description]))+1</f>
        <v>39</v>
      </c>
      <c r="C1295" t="str">
        <f>_xlfn.XLOOKUP(A1295,tblProducts[Column1],tblProducts[Description])</f>
        <v>C-6290 BULK</v>
      </c>
      <c r="D1295" t="str">
        <f>_xlfn.XLOOKUP(B1295,tblProducts[Column1],tblProducts[Description])</f>
        <v>ETHOMEEN SV/25 BULK</v>
      </c>
      <c r="E1295" t="s">
        <v>9</v>
      </c>
      <c r="F1295" t="s">
        <v>12</v>
      </c>
      <c r="G1295" t="s">
        <v>7</v>
      </c>
      <c r="H1295" t="s">
        <v>8</v>
      </c>
      <c r="I1295">
        <f t="shared" si="20"/>
        <v>2</v>
      </c>
      <c r="L1295" t="str">
        <v>C-6290 BULK</v>
      </c>
      <c r="M1295" t="str">
        <v>ETHOMEEN SV/25 BULK</v>
      </c>
      <c r="N1295">
        <v>2</v>
      </c>
    </row>
    <row r="1296" spans="1:14">
      <c r="A1296">
        <f>IF(MOD(ROW()-3,COUNTA(tblProducts[Description]))=0,A1295+1,A1295)</f>
        <v>12</v>
      </c>
      <c r="B1296">
        <f>MOD(ROW()-3,COUNTA(tblProducts[Description]))+1</f>
        <v>40</v>
      </c>
      <c r="C1296" t="str">
        <f>_xlfn.XLOOKUP(A1296,tblProducts[Column1],tblProducts[Description])</f>
        <v>C-6290 BULK</v>
      </c>
      <c r="D1296" t="str">
        <f>_xlfn.XLOOKUP(B1296,tblProducts[Column1],tblProducts[Description])</f>
        <v>ETHOMEEN T/12 BULK</v>
      </c>
      <c r="E1296" t="s">
        <v>9</v>
      </c>
      <c r="F1296" t="s">
        <v>12</v>
      </c>
      <c r="G1296" t="s">
        <v>7</v>
      </c>
      <c r="H1296" t="s">
        <v>8</v>
      </c>
      <c r="I1296">
        <f t="shared" si="20"/>
        <v>2</v>
      </c>
      <c r="L1296" t="str">
        <v>C-6290 BULK</v>
      </c>
      <c r="M1296" t="str">
        <v>ETHOMEEN T/12 BULK</v>
      </c>
      <c r="N1296">
        <v>2</v>
      </c>
    </row>
    <row r="1297" spans="1:14">
      <c r="A1297">
        <f>IF(MOD(ROW()-3,COUNTA(tblProducts[Description]))=0,A1296+1,A1296)</f>
        <v>12</v>
      </c>
      <c r="B1297">
        <f>MOD(ROW()-3,COUNTA(tblProducts[Description]))+1</f>
        <v>41</v>
      </c>
      <c r="C1297" t="str">
        <f>_xlfn.XLOOKUP(A1297,tblProducts[Column1],tblProducts[Description])</f>
        <v>C-6290 BULK</v>
      </c>
      <c r="D1297" t="str">
        <f>_xlfn.XLOOKUP(B1297,tblProducts[Column1],tblProducts[Description])</f>
        <v>ETHOMEEN T/13.5 BULK</v>
      </c>
      <c r="E1297" t="s">
        <v>9</v>
      </c>
      <c r="F1297" t="s">
        <v>12</v>
      </c>
      <c r="G1297" t="s">
        <v>7</v>
      </c>
      <c r="H1297" t="s">
        <v>8</v>
      </c>
      <c r="I1297">
        <f t="shared" si="20"/>
        <v>2</v>
      </c>
      <c r="L1297" t="str">
        <v>C-6290 BULK</v>
      </c>
      <c r="M1297" t="str">
        <v>ETHOMEEN T/13.5 BULK</v>
      </c>
      <c r="N1297">
        <v>2</v>
      </c>
    </row>
    <row r="1298" spans="1:14">
      <c r="A1298">
        <f>IF(MOD(ROW()-3,COUNTA(tblProducts[Description]))=0,A1297+1,A1297)</f>
        <v>12</v>
      </c>
      <c r="B1298">
        <f>MOD(ROW()-3,COUNTA(tblProducts[Description]))+1</f>
        <v>42</v>
      </c>
      <c r="C1298" t="str">
        <f>_xlfn.XLOOKUP(A1298,tblProducts[Column1],tblProducts[Description])</f>
        <v>C-6290 BULK</v>
      </c>
      <c r="D1298" t="str">
        <f>_xlfn.XLOOKUP(B1298,tblProducts[Column1],tblProducts[Description])</f>
        <v>ETHOMEEN T/15 BULK</v>
      </c>
      <c r="E1298" t="s">
        <v>9</v>
      </c>
      <c r="F1298" t="s">
        <v>12</v>
      </c>
      <c r="G1298" t="s">
        <v>7</v>
      </c>
      <c r="H1298" t="s">
        <v>8</v>
      </c>
      <c r="I1298">
        <f t="shared" si="20"/>
        <v>2</v>
      </c>
      <c r="L1298" t="str">
        <v>C-6290 BULK</v>
      </c>
      <c r="M1298" t="str">
        <v>ETHOMEEN T/15 BULK</v>
      </c>
      <c r="N1298">
        <v>2</v>
      </c>
    </row>
    <row r="1299" spans="1:14">
      <c r="A1299">
        <f>IF(MOD(ROW()-3,COUNTA(tblProducts[Description]))=0,A1298+1,A1298)</f>
        <v>12</v>
      </c>
      <c r="B1299">
        <f>MOD(ROW()-3,COUNTA(tblProducts[Description]))+1</f>
        <v>43</v>
      </c>
      <c r="C1299" t="str">
        <f>_xlfn.XLOOKUP(A1299,tblProducts[Column1],tblProducts[Description])</f>
        <v>C-6290 BULK</v>
      </c>
      <c r="D1299" t="str">
        <f>_xlfn.XLOOKUP(B1299,tblProducts[Column1],tblProducts[Description])</f>
        <v>ETHOMEEN T/17 BULK</v>
      </c>
      <c r="E1299" t="s">
        <v>9</v>
      </c>
      <c r="F1299" t="s">
        <v>12</v>
      </c>
      <c r="G1299" t="s">
        <v>7</v>
      </c>
      <c r="H1299" t="s">
        <v>8</v>
      </c>
      <c r="I1299">
        <f t="shared" si="20"/>
        <v>2</v>
      </c>
      <c r="L1299" t="str">
        <v>C-6290 BULK</v>
      </c>
      <c r="M1299" t="str">
        <v>ETHOMEEN T/17 BULK</v>
      </c>
      <c r="N1299">
        <v>2</v>
      </c>
    </row>
    <row r="1300" spans="1:14">
      <c r="A1300">
        <f>IF(MOD(ROW()-3,COUNTA(tblProducts[Description]))=0,A1299+1,A1299)</f>
        <v>12</v>
      </c>
      <c r="B1300">
        <f>MOD(ROW()-3,COUNTA(tblProducts[Description]))+1</f>
        <v>44</v>
      </c>
      <c r="C1300" t="str">
        <f>_xlfn.XLOOKUP(A1300,tblProducts[Column1],tblProducts[Description])</f>
        <v>C-6290 BULK</v>
      </c>
      <c r="D1300" t="str">
        <f>_xlfn.XLOOKUP(B1300,tblProducts[Column1],tblProducts[Description])</f>
        <v>ETHOMEEN T/18 BULK</v>
      </c>
      <c r="E1300" t="s">
        <v>9</v>
      </c>
      <c r="F1300" t="s">
        <v>12</v>
      </c>
      <c r="G1300" t="s">
        <v>7</v>
      </c>
      <c r="H1300" t="s">
        <v>15</v>
      </c>
      <c r="I1300">
        <f t="shared" si="20"/>
        <v>2</v>
      </c>
      <c r="L1300" t="str">
        <v>C-6290 BULK</v>
      </c>
      <c r="M1300" t="str">
        <v>ETHOMEEN T/18 BULK</v>
      </c>
      <c r="N1300">
        <v>2</v>
      </c>
    </row>
    <row r="1301" spans="1:14">
      <c r="A1301">
        <f>IF(MOD(ROW()-3,COUNTA(tblProducts[Description]))=0,A1300+1,A1300)</f>
        <v>12</v>
      </c>
      <c r="B1301">
        <f>MOD(ROW()-3,COUNTA(tblProducts[Description]))+1</f>
        <v>45</v>
      </c>
      <c r="C1301" t="str">
        <f>_xlfn.XLOOKUP(A1301,tblProducts[Column1],tblProducts[Description])</f>
        <v>C-6290 BULK</v>
      </c>
      <c r="D1301" t="str">
        <f>_xlfn.XLOOKUP(B1301,tblProducts[Column1],tblProducts[Description])</f>
        <v>ETHOMEEN T/19 BULK</v>
      </c>
      <c r="E1301" t="s">
        <v>9</v>
      </c>
      <c r="F1301" t="s">
        <v>12</v>
      </c>
      <c r="G1301" t="s">
        <v>7</v>
      </c>
      <c r="H1301" t="s">
        <v>8</v>
      </c>
      <c r="I1301">
        <f t="shared" si="20"/>
        <v>2</v>
      </c>
      <c r="L1301" t="str">
        <v>C-6290 BULK</v>
      </c>
      <c r="M1301" t="str">
        <v>ETHOMEEN T/19 BULK</v>
      </c>
      <c r="N1301">
        <v>2</v>
      </c>
    </row>
    <row r="1302" spans="1:14">
      <c r="A1302">
        <f>IF(MOD(ROW()-3,COUNTA(tblProducts[Description]))=0,A1301+1,A1301)</f>
        <v>12</v>
      </c>
      <c r="B1302">
        <f>MOD(ROW()-3,COUNTA(tblProducts[Description]))+1</f>
        <v>46</v>
      </c>
      <c r="C1302" t="str">
        <f>_xlfn.XLOOKUP(A1302,tblProducts[Column1],tblProducts[Description])</f>
        <v>C-6290 BULK</v>
      </c>
      <c r="D1302" t="str">
        <f>_xlfn.XLOOKUP(B1302,tblProducts[Column1],tblProducts[Description])</f>
        <v>ETHOMEEN T/20 BULK</v>
      </c>
      <c r="E1302" t="s">
        <v>9</v>
      </c>
      <c r="F1302" t="s">
        <v>12</v>
      </c>
      <c r="G1302" t="s">
        <v>7</v>
      </c>
      <c r="H1302" t="s">
        <v>8</v>
      </c>
      <c r="I1302">
        <f t="shared" si="20"/>
        <v>2</v>
      </c>
      <c r="L1302" t="str">
        <v>C-6290 BULK</v>
      </c>
      <c r="M1302" t="str">
        <v>ETHOMEEN T/20 BULK</v>
      </c>
      <c r="N1302">
        <v>2</v>
      </c>
    </row>
    <row r="1303" spans="1:14">
      <c r="A1303">
        <f>IF(MOD(ROW()-3,COUNTA(tblProducts[Description]))=0,A1302+1,A1302)</f>
        <v>12</v>
      </c>
      <c r="B1303">
        <f>MOD(ROW()-3,COUNTA(tblProducts[Description]))+1</f>
        <v>47</v>
      </c>
      <c r="C1303" t="str">
        <f>_xlfn.XLOOKUP(A1303,tblProducts[Column1],tblProducts[Description])</f>
        <v>C-6290 BULK</v>
      </c>
      <c r="D1303" t="str">
        <f>_xlfn.XLOOKUP(B1303,tblProducts[Column1],tblProducts[Description])</f>
        <v>ETHOMEEN T/20S BULK</v>
      </c>
      <c r="E1303" t="s">
        <v>9</v>
      </c>
      <c r="F1303" t="s">
        <v>12</v>
      </c>
      <c r="G1303" t="s">
        <v>7</v>
      </c>
      <c r="H1303" t="s">
        <v>8</v>
      </c>
      <c r="I1303">
        <f t="shared" si="20"/>
        <v>2</v>
      </c>
      <c r="L1303" t="str">
        <v>C-6290 BULK</v>
      </c>
      <c r="M1303" t="str">
        <v>ETHOMEEN T/20S BULK</v>
      </c>
      <c r="N1303">
        <v>2</v>
      </c>
    </row>
    <row r="1304" spans="1:14">
      <c r="A1304">
        <f>IF(MOD(ROW()-3,COUNTA(tblProducts[Description]))=0,A1303+1,A1303)</f>
        <v>12</v>
      </c>
      <c r="B1304">
        <f>MOD(ROW()-3,COUNTA(tblProducts[Description]))+1</f>
        <v>48</v>
      </c>
      <c r="C1304" t="str">
        <f>_xlfn.XLOOKUP(A1304,tblProducts[Column1],tblProducts[Description])</f>
        <v>C-6290 BULK</v>
      </c>
      <c r="D1304" t="str">
        <f>_xlfn.XLOOKUP(B1304,tblProducts[Column1],tblProducts[Description])</f>
        <v>ETHOMEEN T/24 BULK</v>
      </c>
      <c r="E1304" t="s">
        <v>9</v>
      </c>
      <c r="F1304" t="s">
        <v>12</v>
      </c>
      <c r="G1304" t="s">
        <v>7</v>
      </c>
      <c r="H1304" t="s">
        <v>8</v>
      </c>
      <c r="I1304">
        <f t="shared" si="20"/>
        <v>2</v>
      </c>
      <c r="L1304" t="str">
        <v>C-6290 BULK</v>
      </c>
      <c r="M1304" t="str">
        <v>ETHOMEEN T/24 BULK</v>
      </c>
      <c r="N1304">
        <v>2</v>
      </c>
    </row>
    <row r="1305" spans="1:14">
      <c r="A1305">
        <f>IF(MOD(ROW()-3,COUNTA(tblProducts[Description]))=0,A1304+1,A1304)</f>
        <v>12</v>
      </c>
      <c r="B1305">
        <f>MOD(ROW()-3,COUNTA(tblProducts[Description]))+1</f>
        <v>49</v>
      </c>
      <c r="C1305" t="str">
        <f>_xlfn.XLOOKUP(A1305,tblProducts[Column1],tblProducts[Description])</f>
        <v>C-6290 BULK</v>
      </c>
      <c r="D1305" t="str">
        <f>_xlfn.XLOOKUP(B1305,tblProducts[Column1],tblProducts[Description])</f>
        <v>ETHOMEEN T/25 BULK</v>
      </c>
      <c r="E1305" t="s">
        <v>9</v>
      </c>
      <c r="F1305" t="s">
        <v>12</v>
      </c>
      <c r="G1305" t="s">
        <v>7</v>
      </c>
      <c r="H1305" t="s">
        <v>8</v>
      </c>
      <c r="I1305">
        <f t="shared" si="20"/>
        <v>2</v>
      </c>
      <c r="L1305" t="str">
        <v>C-6290 BULK</v>
      </c>
      <c r="M1305" t="str">
        <v>ETHOMEEN T/25 BULK</v>
      </c>
      <c r="N1305">
        <v>2</v>
      </c>
    </row>
    <row r="1306" spans="1:14">
      <c r="A1306">
        <f>IF(MOD(ROW()-3,COUNTA(tblProducts[Description]))=0,A1305+1,A1305)</f>
        <v>12</v>
      </c>
      <c r="B1306">
        <f>MOD(ROW()-3,COUNTA(tblProducts[Description]))+1</f>
        <v>50</v>
      </c>
      <c r="C1306" t="str">
        <f>_xlfn.XLOOKUP(A1306,tblProducts[Column1],tblProducts[Description])</f>
        <v>C-6290 BULK</v>
      </c>
      <c r="D1306" t="str">
        <f>_xlfn.XLOOKUP(B1306,tblProducts[Column1],tblProducts[Description])</f>
        <v>ETHOMEEN T/28 BULK</v>
      </c>
      <c r="E1306" t="s">
        <v>9</v>
      </c>
      <c r="F1306" t="s">
        <v>12</v>
      </c>
      <c r="G1306" t="s">
        <v>7</v>
      </c>
      <c r="H1306" t="s">
        <v>8</v>
      </c>
      <c r="I1306">
        <f t="shared" si="20"/>
        <v>2</v>
      </c>
      <c r="L1306" t="str">
        <v>C-6290 BULK</v>
      </c>
      <c r="M1306" t="str">
        <v>ETHOMEEN T/28 BULK</v>
      </c>
      <c r="N1306">
        <v>2</v>
      </c>
    </row>
    <row r="1307" spans="1:14">
      <c r="A1307">
        <f>IF(MOD(ROW()-3,COUNTA(tblProducts[Description]))=0,A1306+1,A1306)</f>
        <v>12</v>
      </c>
      <c r="B1307">
        <f>MOD(ROW()-3,COUNTA(tblProducts[Description]))+1</f>
        <v>51</v>
      </c>
      <c r="C1307" t="str">
        <f>_xlfn.XLOOKUP(A1307,tblProducts[Column1],tblProducts[Description])</f>
        <v>C-6290 BULK</v>
      </c>
      <c r="D1307" t="str">
        <f>_xlfn.XLOOKUP(B1307,tblProducts[Column1],tblProducts[Description])</f>
        <v>ETHYLAN 1008 SA BULK</v>
      </c>
      <c r="E1307" t="s">
        <v>9</v>
      </c>
      <c r="F1307" t="s">
        <v>12</v>
      </c>
      <c r="G1307" t="s">
        <v>7</v>
      </c>
      <c r="H1307" t="s">
        <v>16</v>
      </c>
      <c r="I1307">
        <f t="shared" si="20"/>
        <v>2</v>
      </c>
      <c r="L1307" t="str">
        <v>C-6290 BULK</v>
      </c>
      <c r="M1307" t="str">
        <v>ETHYLAN 1008 SA BULK</v>
      </c>
      <c r="N1307">
        <v>2</v>
      </c>
    </row>
    <row r="1308" spans="1:14">
      <c r="A1308">
        <f>IF(MOD(ROW()-3,COUNTA(tblProducts[Description]))=0,A1307+1,A1307)</f>
        <v>12</v>
      </c>
      <c r="B1308">
        <f>MOD(ROW()-3,COUNTA(tblProducts[Description]))+1</f>
        <v>52</v>
      </c>
      <c r="C1308" t="str">
        <f>_xlfn.XLOOKUP(A1308,tblProducts[Column1],tblProducts[Description])</f>
        <v>C-6290 BULK</v>
      </c>
      <c r="D1308" t="str">
        <f>_xlfn.XLOOKUP(B1308,tblProducts[Column1],tblProducts[Description])</f>
        <v>ETHYLAN 325 BULK</v>
      </c>
      <c r="E1308" t="s">
        <v>9</v>
      </c>
      <c r="F1308" t="s">
        <v>12</v>
      </c>
      <c r="G1308" t="s">
        <v>7</v>
      </c>
      <c r="H1308" t="s">
        <v>8</v>
      </c>
      <c r="I1308">
        <f t="shared" si="20"/>
        <v>2</v>
      </c>
      <c r="L1308" t="str">
        <v>C-6290 BULK</v>
      </c>
      <c r="M1308" t="str">
        <v>ETHYLAN 325 BULK</v>
      </c>
      <c r="N1308">
        <v>2</v>
      </c>
    </row>
    <row r="1309" spans="1:14">
      <c r="A1309">
        <f>IF(MOD(ROW()-3,COUNTA(tblProducts[Description]))=0,A1308+1,A1308)</f>
        <v>12</v>
      </c>
      <c r="B1309">
        <f>MOD(ROW()-3,COUNTA(tblProducts[Description]))+1</f>
        <v>53</v>
      </c>
      <c r="C1309" t="str">
        <f>_xlfn.XLOOKUP(A1309,tblProducts[Column1],tblProducts[Description])</f>
        <v>C-6290 BULK</v>
      </c>
      <c r="D1309" t="str">
        <f>_xlfn.XLOOKUP(B1309,tblProducts[Column1],tblProducts[Description])</f>
        <v>ETHYLAN NS-500LQ BULK</v>
      </c>
      <c r="E1309" t="s">
        <v>9</v>
      </c>
      <c r="F1309" t="s">
        <v>12</v>
      </c>
      <c r="G1309" t="s">
        <v>7</v>
      </c>
      <c r="H1309" t="s">
        <v>8</v>
      </c>
      <c r="I1309">
        <f t="shared" si="20"/>
        <v>2</v>
      </c>
      <c r="L1309" t="str">
        <v>C-6290 BULK</v>
      </c>
      <c r="M1309" t="str">
        <v>ETHYLAN NS-500LQ BULK</v>
      </c>
      <c r="N1309">
        <v>2</v>
      </c>
    </row>
    <row r="1310" spans="1:14">
      <c r="A1310">
        <f>IF(MOD(ROW()-3,COUNTA(tblProducts[Description]))=0,A1309+1,A1309)</f>
        <v>12</v>
      </c>
      <c r="B1310">
        <f>MOD(ROW()-3,COUNTA(tblProducts[Description]))+1</f>
        <v>54</v>
      </c>
      <c r="C1310" t="str">
        <f>_xlfn.XLOOKUP(A1310,tblProducts[Column1],tblProducts[Description])</f>
        <v>C-6290 BULK</v>
      </c>
      <c r="D1310" t="str">
        <f>_xlfn.XLOOKUP(B1310,tblProducts[Column1],tblProducts[Description])</f>
        <v>ETHYLAN PRE NS-505 K BULK</v>
      </c>
      <c r="E1310" t="s">
        <v>9</v>
      </c>
      <c r="F1310" t="s">
        <v>12</v>
      </c>
      <c r="G1310" t="s">
        <v>7</v>
      </c>
      <c r="H1310" t="s">
        <v>8</v>
      </c>
      <c r="I1310">
        <f t="shared" si="20"/>
        <v>2</v>
      </c>
      <c r="L1310" t="str">
        <v>C-6290 BULK</v>
      </c>
      <c r="M1310" t="str">
        <v>ETHYLAN PRE NS-505 K BULK</v>
      </c>
      <c r="N1310">
        <v>2</v>
      </c>
    </row>
    <row r="1311" spans="1:14">
      <c r="A1311">
        <f>IF(MOD(ROW()-3,COUNTA(tblProducts[Description]))=0,A1310+1,A1310)</f>
        <v>12</v>
      </c>
      <c r="B1311">
        <f>MOD(ROW()-3,COUNTA(tblProducts[Description]))+1</f>
        <v>55</v>
      </c>
      <c r="C1311" t="str">
        <f>_xlfn.XLOOKUP(A1311,tblProducts[Column1],tblProducts[Description])</f>
        <v>C-6290 BULK</v>
      </c>
      <c r="D1311" t="str">
        <f>_xlfn.XLOOKUP(B1311,tblProducts[Column1],tblProducts[Description])</f>
        <v>ETHYLAN SN-90 BULK</v>
      </c>
      <c r="E1311" t="s">
        <v>9</v>
      </c>
      <c r="F1311" t="s">
        <v>12</v>
      </c>
      <c r="G1311" t="s">
        <v>7</v>
      </c>
      <c r="H1311" t="s">
        <v>8</v>
      </c>
      <c r="I1311">
        <f t="shared" si="20"/>
        <v>2</v>
      </c>
      <c r="L1311" t="str">
        <v>C-6290 BULK</v>
      </c>
      <c r="M1311" t="str">
        <v>ETHYLAN SN-90 BULK</v>
      </c>
      <c r="N1311">
        <v>2</v>
      </c>
    </row>
    <row r="1312" spans="1:14">
      <c r="A1312">
        <f>IF(MOD(ROW()-3,COUNTA(tblProducts[Description]))=0,A1311+1,A1311)</f>
        <v>12</v>
      </c>
      <c r="B1312">
        <f>MOD(ROW()-3,COUNTA(tblProducts[Description]))+1</f>
        <v>56</v>
      </c>
      <c r="C1312" t="str">
        <f>_xlfn.XLOOKUP(A1312,tblProducts[Column1],tblProducts[Description])</f>
        <v>C-6290 BULK</v>
      </c>
      <c r="D1312" t="str">
        <f>_xlfn.XLOOKUP(B1312,tblProducts[Column1],tblProducts[Description])</f>
        <v>ETHYLAN TD-100 BULK</v>
      </c>
      <c r="E1312" t="s">
        <v>9</v>
      </c>
      <c r="F1312" t="s">
        <v>12</v>
      </c>
      <c r="G1312" t="s">
        <v>7</v>
      </c>
      <c r="H1312" t="s">
        <v>8</v>
      </c>
      <c r="I1312">
        <f t="shared" si="20"/>
        <v>2</v>
      </c>
      <c r="L1312" t="str">
        <v>C-6290 BULK</v>
      </c>
      <c r="M1312" t="str">
        <v>ETHYLAN TD-100 BULK</v>
      </c>
      <c r="N1312">
        <v>2</v>
      </c>
    </row>
    <row r="1313" spans="1:14">
      <c r="A1313">
        <f>IF(MOD(ROW()-3,COUNTA(tblProducts[Description]))=0,A1312+1,A1312)</f>
        <v>12</v>
      </c>
      <c r="B1313">
        <f>MOD(ROW()-3,COUNTA(tblProducts[Description]))+1</f>
        <v>57</v>
      </c>
      <c r="C1313" t="str">
        <f>_xlfn.XLOOKUP(A1313,tblProducts[Column1],tblProducts[Description])</f>
        <v>C-6290 BULK</v>
      </c>
      <c r="D1313" t="str">
        <f>_xlfn.XLOOKUP(B1313,tblProducts[Column1],tblProducts[Description])</f>
        <v>ETHYLAN TD-120 BULK</v>
      </c>
      <c r="E1313" t="s">
        <v>9</v>
      </c>
      <c r="F1313" t="s">
        <v>12</v>
      </c>
      <c r="G1313" t="s">
        <v>7</v>
      </c>
      <c r="H1313" t="s">
        <v>8</v>
      </c>
      <c r="I1313">
        <f t="shared" si="20"/>
        <v>2</v>
      </c>
      <c r="L1313" t="str">
        <v>C-6290 BULK</v>
      </c>
      <c r="M1313" t="str">
        <v>ETHYLAN TD-120 BULK</v>
      </c>
      <c r="N1313">
        <v>2</v>
      </c>
    </row>
    <row r="1314" spans="1:14">
      <c r="A1314">
        <f>IF(MOD(ROW()-3,COUNTA(tblProducts[Description]))=0,A1313+1,A1313)</f>
        <v>12</v>
      </c>
      <c r="B1314">
        <f>MOD(ROW()-3,COUNTA(tblProducts[Description]))+1</f>
        <v>58</v>
      </c>
      <c r="C1314" t="str">
        <f>_xlfn.XLOOKUP(A1314,tblProducts[Column1],tblProducts[Description])</f>
        <v>C-6290 BULK</v>
      </c>
      <c r="D1314" t="str">
        <f>_xlfn.XLOOKUP(B1314,tblProducts[Column1],tblProducts[Description])</f>
        <v>ETHYLAN TD-1407 BULK</v>
      </c>
      <c r="E1314" t="s">
        <v>9</v>
      </c>
      <c r="F1314" t="s">
        <v>12</v>
      </c>
      <c r="G1314" t="s">
        <v>9</v>
      </c>
      <c r="H1314" t="s">
        <v>8</v>
      </c>
      <c r="I1314">
        <f t="shared" si="20"/>
        <v>4</v>
      </c>
      <c r="L1314" t="str">
        <v>C-6290 BULK</v>
      </c>
      <c r="M1314" t="str">
        <v>ETHYLAN TD-1407 BULK</v>
      </c>
      <c r="N1314">
        <v>4</v>
      </c>
    </row>
    <row r="1315" spans="1:14">
      <c r="A1315">
        <f>IF(MOD(ROW()-3,COUNTA(tblProducts[Description]))=0,A1314+1,A1314)</f>
        <v>12</v>
      </c>
      <c r="B1315">
        <f>MOD(ROW()-3,COUNTA(tblProducts[Description]))+1</f>
        <v>59</v>
      </c>
      <c r="C1315" t="str">
        <f>_xlfn.XLOOKUP(A1315,tblProducts[Column1],tblProducts[Description])</f>
        <v>C-6290 BULK</v>
      </c>
      <c r="D1315" t="str">
        <f>_xlfn.XLOOKUP(B1315,tblProducts[Column1],tblProducts[Description])</f>
        <v>ETHYLAN TD-40 BULK</v>
      </c>
      <c r="E1315" t="s">
        <v>9</v>
      </c>
      <c r="F1315" t="s">
        <v>12</v>
      </c>
      <c r="G1315" t="s">
        <v>9</v>
      </c>
      <c r="H1315" t="s">
        <v>8</v>
      </c>
      <c r="I1315">
        <f t="shared" si="20"/>
        <v>4</v>
      </c>
      <c r="L1315" t="str">
        <v>C-6290 BULK</v>
      </c>
      <c r="M1315" t="str">
        <v>ETHYLAN TD-40 BULK</v>
      </c>
      <c r="N1315">
        <v>4</v>
      </c>
    </row>
    <row r="1316" spans="1:14">
      <c r="A1316">
        <f>IF(MOD(ROW()-3,COUNTA(tblProducts[Description]))=0,A1315+1,A1315)</f>
        <v>12</v>
      </c>
      <c r="B1316">
        <f>MOD(ROW()-3,COUNTA(tblProducts[Description]))+1</f>
        <v>60</v>
      </c>
      <c r="C1316" t="str">
        <f>_xlfn.XLOOKUP(A1316,tblProducts[Column1],tblProducts[Description])</f>
        <v>C-6290 BULK</v>
      </c>
      <c r="D1316" t="str">
        <f>_xlfn.XLOOKUP(B1316,tblProducts[Column1],tblProducts[Description])</f>
        <v>ETHYLAN TD-60 BULK</v>
      </c>
      <c r="E1316" t="s">
        <v>9</v>
      </c>
      <c r="F1316" t="s">
        <v>12</v>
      </c>
      <c r="G1316" t="s">
        <v>7</v>
      </c>
      <c r="H1316" t="s">
        <v>8</v>
      </c>
      <c r="I1316">
        <f t="shared" si="20"/>
        <v>2</v>
      </c>
      <c r="L1316" t="str">
        <v>C-6290 BULK</v>
      </c>
      <c r="M1316" t="str">
        <v>ETHYLAN TD-60 BULK</v>
      </c>
      <c r="N1316">
        <v>2</v>
      </c>
    </row>
    <row r="1317" spans="1:14">
      <c r="A1317">
        <f>IF(MOD(ROW()-3,COUNTA(tblProducts[Description]))=0,A1316+1,A1316)</f>
        <v>12</v>
      </c>
      <c r="B1317">
        <f>MOD(ROW()-3,COUNTA(tblProducts[Description]))+1</f>
        <v>61</v>
      </c>
      <c r="C1317" t="str">
        <f>_xlfn.XLOOKUP(A1317,tblProducts[Column1],tblProducts[Description])</f>
        <v>C-6290 BULK</v>
      </c>
      <c r="D1317" t="str">
        <f>_xlfn.XLOOKUP(B1317,tblProducts[Column1],tblProducts[Description])</f>
        <v>INTERMEDIATE BE-110L BULK</v>
      </c>
      <c r="E1317" t="s">
        <v>9</v>
      </c>
      <c r="F1317" t="s">
        <v>12</v>
      </c>
      <c r="G1317" t="s">
        <v>7</v>
      </c>
      <c r="H1317" t="s">
        <v>8</v>
      </c>
      <c r="I1317">
        <f t="shared" si="20"/>
        <v>2</v>
      </c>
      <c r="L1317" t="str">
        <v>C-6290 BULK</v>
      </c>
      <c r="M1317" t="str">
        <v>INTERMEDIATE BE-110L BULK</v>
      </c>
      <c r="N1317">
        <v>2</v>
      </c>
    </row>
    <row r="1318" spans="1:14">
      <c r="A1318">
        <f>IF(MOD(ROW()-3,COUNTA(tblProducts[Description]))=0,A1317+1,A1317)</f>
        <v>12</v>
      </c>
      <c r="B1318">
        <f>MOD(ROW()-3,COUNTA(tblProducts[Description]))+1</f>
        <v>62</v>
      </c>
      <c r="C1318" t="str">
        <f>_xlfn.XLOOKUP(A1318,tblProducts[Column1],tblProducts[Description])</f>
        <v>C-6290 BULK</v>
      </c>
      <c r="D1318" t="str">
        <f>_xlfn.XLOOKUP(B1318,tblProducts[Column1],tblProducts[Description])</f>
        <v>INTERMEDIATE DPG-415 BULK</v>
      </c>
      <c r="E1318" t="s">
        <v>9</v>
      </c>
      <c r="F1318" t="s">
        <v>12</v>
      </c>
      <c r="G1318" t="s">
        <v>7</v>
      </c>
      <c r="H1318" t="s">
        <v>8</v>
      </c>
      <c r="I1318">
        <f t="shared" si="20"/>
        <v>2</v>
      </c>
      <c r="L1318" t="str">
        <v>C-6290 BULK</v>
      </c>
      <c r="M1318" t="str">
        <v>INTERMEDIATE DPG-415 BULK</v>
      </c>
      <c r="N1318">
        <v>2</v>
      </c>
    </row>
    <row r="1319" spans="1:14">
      <c r="A1319">
        <f>IF(MOD(ROW()-3,COUNTA(tblProducts[Description]))=0,A1318+1,A1318)</f>
        <v>12</v>
      </c>
      <c r="B1319">
        <f>MOD(ROW()-3,COUNTA(tblProducts[Description]))+1</f>
        <v>63</v>
      </c>
      <c r="C1319" t="str">
        <f>_xlfn.XLOOKUP(A1319,tblProducts[Column1],tblProducts[Description])</f>
        <v>C-6290 BULK</v>
      </c>
      <c r="D1319" t="str">
        <f>_xlfn.XLOOKUP(B1319,tblProducts[Column1],tblProducts[Description])</f>
        <v>PROPODUOMEEN T/12 BULK</v>
      </c>
      <c r="E1319" t="s">
        <v>9</v>
      </c>
      <c r="F1319" t="s">
        <v>12</v>
      </c>
      <c r="G1319" t="s">
        <v>7</v>
      </c>
      <c r="H1319" t="s">
        <v>8</v>
      </c>
      <c r="I1319">
        <f t="shared" si="20"/>
        <v>2</v>
      </c>
      <c r="L1319" t="str">
        <v>C-6290 BULK</v>
      </c>
      <c r="M1319" t="str">
        <v>PROPODUOMEEN T/12 BULK</v>
      </c>
      <c r="N1319">
        <v>2</v>
      </c>
    </row>
    <row r="1320" spans="1:14">
      <c r="A1320">
        <f>IF(MOD(ROW()-3,COUNTA(tblProducts[Description]))=0,A1319+1,A1319)</f>
        <v>12</v>
      </c>
      <c r="B1320">
        <f>MOD(ROW()-3,COUNTA(tblProducts[Description]))+1</f>
        <v>64</v>
      </c>
      <c r="C1320" t="str">
        <f>_xlfn.XLOOKUP(A1320,tblProducts[Column1],tblProducts[Description])</f>
        <v>C-6290 BULK</v>
      </c>
      <c r="D1320" t="str">
        <f>_xlfn.XLOOKUP(B1320,tblProducts[Column1],tblProducts[Description])</f>
        <v>PROPOMEEN T/12 BULK</v>
      </c>
      <c r="E1320" t="s">
        <v>9</v>
      </c>
      <c r="F1320" t="s">
        <v>12</v>
      </c>
      <c r="G1320" t="s">
        <v>7</v>
      </c>
      <c r="H1320" t="s">
        <v>8</v>
      </c>
      <c r="I1320">
        <f t="shared" si="20"/>
        <v>2</v>
      </c>
      <c r="L1320" t="str">
        <v>C-6290 BULK</v>
      </c>
      <c r="M1320" t="str">
        <v>PROPOMEEN T/12 BULK</v>
      </c>
      <c r="N1320">
        <v>2</v>
      </c>
    </row>
    <row r="1321" spans="1:14">
      <c r="A1321">
        <f>IF(MOD(ROW()-3,COUNTA(tblProducts[Description]))=0,A1320+1,A1320)</f>
        <v>12</v>
      </c>
      <c r="B1321">
        <f>MOD(ROW()-3,COUNTA(tblProducts[Description]))+1</f>
        <v>65</v>
      </c>
      <c r="C1321" t="str">
        <f>_xlfn.XLOOKUP(A1321,tblProducts[Column1],tblProducts[Description])</f>
        <v>C-6290 BULK</v>
      </c>
      <c r="D1321" t="str">
        <f>_xlfn.XLOOKUP(B1321,tblProducts[Column1],tblProducts[Description])</f>
        <v>TMP-420 BULK</v>
      </c>
      <c r="E1321" t="s">
        <v>9</v>
      </c>
      <c r="F1321" t="s">
        <v>12</v>
      </c>
      <c r="G1321" t="s">
        <v>7</v>
      </c>
      <c r="H1321" t="s">
        <v>8</v>
      </c>
      <c r="I1321">
        <f t="shared" si="20"/>
        <v>2</v>
      </c>
      <c r="L1321" t="str">
        <v>C-6290 BULK</v>
      </c>
      <c r="M1321" t="str">
        <v>TMP-420 BULK</v>
      </c>
      <c r="N1321">
        <v>2</v>
      </c>
    </row>
    <row r="1322" spans="1:14">
      <c r="A1322">
        <f>IF(MOD(ROW()-3,COUNTA(tblProducts[Description]))=0,A1321+1,A1321)</f>
        <v>12</v>
      </c>
      <c r="B1322">
        <f>MOD(ROW()-3,COUNTA(tblProducts[Description]))+1</f>
        <v>66</v>
      </c>
      <c r="C1322" t="str">
        <f>_xlfn.XLOOKUP(A1322,tblProducts[Column1],tblProducts[Description])</f>
        <v>C-6290 BULK</v>
      </c>
      <c r="D1322" t="str">
        <f>_xlfn.XLOOKUP(B1322,tblProducts[Column1],tblProducts[Description])</f>
        <v>TMP-80 BULK</v>
      </c>
      <c r="E1322" t="s">
        <v>9</v>
      </c>
      <c r="F1322" t="s">
        <v>12</v>
      </c>
      <c r="G1322" t="s">
        <v>7</v>
      </c>
      <c r="H1322" t="s">
        <v>8</v>
      </c>
      <c r="I1322">
        <f t="shared" si="20"/>
        <v>2</v>
      </c>
      <c r="L1322" t="str">
        <v>C-6290 BULK</v>
      </c>
      <c r="M1322" t="str">
        <v>TMP-80 BULK</v>
      </c>
      <c r="N1322">
        <v>2</v>
      </c>
    </row>
    <row r="1323" spans="1:14">
      <c r="A1323">
        <f>IF(MOD(ROW()-3,COUNTA(tblProducts[Description]))=0,A1322+1,A1322)</f>
        <v>12</v>
      </c>
      <c r="B1323">
        <f>MOD(ROW()-3,COUNTA(tblProducts[Description]))+1</f>
        <v>67</v>
      </c>
      <c r="C1323" t="str">
        <f>_xlfn.XLOOKUP(A1323,tblProducts[Column1],tblProducts[Description])</f>
        <v>C-6290 BULK</v>
      </c>
      <c r="D1323" t="str">
        <f>_xlfn.XLOOKUP(B1323,tblProducts[Column1],tblProducts[Description])</f>
        <v>VISCO 352 BULK</v>
      </c>
      <c r="E1323" t="s">
        <v>9</v>
      </c>
      <c r="F1323" t="s">
        <v>12</v>
      </c>
      <c r="G1323" t="s">
        <v>7</v>
      </c>
      <c r="H1323" t="s">
        <v>8</v>
      </c>
      <c r="I1323">
        <f t="shared" si="20"/>
        <v>2</v>
      </c>
      <c r="L1323" t="str">
        <v>C-6290 BULK</v>
      </c>
      <c r="M1323" t="str">
        <v>VISCO 352 BULK</v>
      </c>
      <c r="N1323">
        <v>2</v>
      </c>
    </row>
    <row r="1324" spans="1:14">
      <c r="A1324">
        <f>IF(MOD(ROW()-3,COUNTA(tblProducts[Description]))=0,A1323+1,A1323)</f>
        <v>12</v>
      </c>
      <c r="B1324">
        <f>MOD(ROW()-3,COUNTA(tblProducts[Description]))+1</f>
        <v>68</v>
      </c>
      <c r="C1324" t="str">
        <f>_xlfn.XLOOKUP(A1324,tblProducts[Column1],tblProducts[Description])</f>
        <v>C-6290 BULK</v>
      </c>
      <c r="D1324" t="str">
        <f>_xlfn.XLOOKUP(B1324,tblProducts[Column1],tblProducts[Description])</f>
        <v>WITBREAK DPG-25 BULK</v>
      </c>
      <c r="E1324" t="s">
        <v>9</v>
      </c>
      <c r="F1324" t="s">
        <v>12</v>
      </c>
      <c r="G1324" t="s">
        <v>7</v>
      </c>
      <c r="H1324" t="s">
        <v>8</v>
      </c>
      <c r="I1324">
        <f t="shared" si="20"/>
        <v>2</v>
      </c>
      <c r="L1324" t="str">
        <v>C-6290 BULK</v>
      </c>
      <c r="M1324" t="str">
        <v>WITBREAK DPG-25 BULK</v>
      </c>
      <c r="N1324">
        <v>2</v>
      </c>
    </row>
    <row r="1325" spans="1:14">
      <c r="A1325">
        <f>IF(MOD(ROW()-3,COUNTA(tblProducts[Description]))=0,A1324+1,A1324)</f>
        <v>12</v>
      </c>
      <c r="B1325">
        <f>MOD(ROW()-3,COUNTA(tblProducts[Description]))+1</f>
        <v>69</v>
      </c>
      <c r="C1325" t="str">
        <f>_xlfn.XLOOKUP(A1325,tblProducts[Column1],tblProducts[Description])</f>
        <v>C-6290 BULK</v>
      </c>
      <c r="D1325" t="str">
        <f>_xlfn.XLOOKUP(B1325,tblProducts[Column1],tblProducts[Description])</f>
        <v>WITBREAK DPG-482 BULK</v>
      </c>
      <c r="E1325" t="s">
        <v>9</v>
      </c>
      <c r="F1325" t="s">
        <v>12</v>
      </c>
      <c r="G1325" t="s">
        <v>7</v>
      </c>
      <c r="H1325" t="s">
        <v>8</v>
      </c>
      <c r="I1325">
        <f t="shared" si="20"/>
        <v>2</v>
      </c>
      <c r="L1325" t="str">
        <v>C-6290 BULK</v>
      </c>
      <c r="M1325" t="str">
        <v>WITBREAK DPG-482 BULK</v>
      </c>
      <c r="N1325">
        <v>2</v>
      </c>
    </row>
    <row r="1326" spans="1:14">
      <c r="A1326">
        <f>IF(MOD(ROW()-3,COUNTA(tblProducts[Description]))=0,A1325+1,A1325)</f>
        <v>12</v>
      </c>
      <c r="B1326">
        <f>MOD(ROW()-3,COUNTA(tblProducts[Description]))+1</f>
        <v>70</v>
      </c>
      <c r="C1326" t="str">
        <f>_xlfn.XLOOKUP(A1326,tblProducts[Column1],tblProducts[Description])</f>
        <v>C-6290 BULK</v>
      </c>
      <c r="D1326" t="str">
        <f>_xlfn.XLOOKUP(B1326,tblProducts[Column1],tblProducts[Description])</f>
        <v>WITBREAK DPG-818 BULK</v>
      </c>
      <c r="E1326" t="s">
        <v>9</v>
      </c>
      <c r="F1326" t="s">
        <v>12</v>
      </c>
      <c r="G1326" t="s">
        <v>7</v>
      </c>
      <c r="H1326" t="s">
        <v>8</v>
      </c>
      <c r="I1326">
        <f t="shared" si="20"/>
        <v>2</v>
      </c>
      <c r="L1326" t="str">
        <v>C-6290 BULK</v>
      </c>
      <c r="M1326" t="str">
        <v>WITBREAK DPG-818 BULK</v>
      </c>
      <c r="N1326">
        <v>2</v>
      </c>
    </row>
    <row r="1327" spans="1:14">
      <c r="A1327">
        <f>IF(MOD(ROW()-3,COUNTA(tblProducts[Description]))=0,A1326+1,A1326)</f>
        <v>12</v>
      </c>
      <c r="B1327">
        <f>MOD(ROW()-3,COUNTA(tblProducts[Description]))+1</f>
        <v>71</v>
      </c>
      <c r="C1327" t="str">
        <f>_xlfn.XLOOKUP(A1327,tblProducts[Column1],tblProducts[Description])</f>
        <v>C-6290 BULK</v>
      </c>
      <c r="D1327" t="str">
        <f>_xlfn.XLOOKUP(B1327,tblProducts[Column1],tblProducts[Description])</f>
        <v>WITBREAK DTG-62 BULK</v>
      </c>
      <c r="E1327" t="s">
        <v>9</v>
      </c>
      <c r="F1327" t="s">
        <v>12</v>
      </c>
      <c r="G1327" t="s">
        <v>7</v>
      </c>
      <c r="H1327" t="s">
        <v>8</v>
      </c>
      <c r="I1327">
        <f t="shared" si="20"/>
        <v>2</v>
      </c>
      <c r="L1327" t="str">
        <v>C-6290 BULK</v>
      </c>
      <c r="M1327" t="str">
        <v>WITBREAK DTG-62 BULK</v>
      </c>
      <c r="N1327">
        <v>2</v>
      </c>
    </row>
    <row r="1328" spans="1:14">
      <c r="A1328">
        <f>IF(MOD(ROW()-3,COUNTA(tblProducts[Description]))=0,A1327+1,A1327)</f>
        <v>12</v>
      </c>
      <c r="B1328">
        <f>MOD(ROW()-3,COUNTA(tblProducts[Description]))+1</f>
        <v>72</v>
      </c>
      <c r="C1328" t="str">
        <f>_xlfn.XLOOKUP(A1328,tblProducts[Column1],tblProducts[Description])</f>
        <v>C-6290 BULK</v>
      </c>
      <c r="D1328" t="str">
        <f>_xlfn.XLOOKUP(B1328,tblProducts[Column1],tblProducts[Description])</f>
        <v>WITCOMUL 1844 BULK</v>
      </c>
      <c r="E1328" t="s">
        <v>9</v>
      </c>
      <c r="F1328" t="s">
        <v>12</v>
      </c>
      <c r="G1328" t="s">
        <v>7</v>
      </c>
      <c r="H1328" t="s">
        <v>8</v>
      </c>
      <c r="I1328">
        <f t="shared" si="20"/>
        <v>2</v>
      </c>
      <c r="L1328" t="str">
        <v>C-6290 BULK</v>
      </c>
      <c r="M1328" t="str">
        <v>WITCOMUL 1844 BULK</v>
      </c>
      <c r="N1328">
        <v>2</v>
      </c>
    </row>
    <row r="1329" spans="1:14">
      <c r="A1329">
        <f>IF(MOD(ROW()-3,COUNTA(tblProducts[Description]))=0,A1328+1,A1328)</f>
        <v>12</v>
      </c>
      <c r="B1329">
        <f>MOD(ROW()-3,COUNTA(tblProducts[Description]))+1</f>
        <v>73</v>
      </c>
      <c r="C1329" t="str">
        <f>_xlfn.XLOOKUP(A1329,tblProducts[Column1],tblProducts[Description])</f>
        <v>C-6290 BULK</v>
      </c>
      <c r="D1329" t="str">
        <f>_xlfn.XLOOKUP(B1329,tblProducts[Column1],tblProducts[Description])</f>
        <v>WITCONOL 2690 BULK</v>
      </c>
      <c r="E1329" t="s">
        <v>9</v>
      </c>
      <c r="F1329" t="s">
        <v>12</v>
      </c>
      <c r="G1329" t="s">
        <v>7</v>
      </c>
      <c r="H1329" t="s">
        <v>8</v>
      </c>
      <c r="I1329">
        <f t="shared" si="20"/>
        <v>2</v>
      </c>
      <c r="L1329" t="str">
        <v>C-6290 BULK</v>
      </c>
      <c r="M1329" t="str">
        <v>WITCONOL 2690 BULK</v>
      </c>
      <c r="N1329">
        <v>2</v>
      </c>
    </row>
    <row r="1330" spans="1:14">
      <c r="A1330">
        <f>IF(MOD(ROW()-3,COUNTA(tblProducts[Description]))=0,A1329+1,A1329)</f>
        <v>12</v>
      </c>
      <c r="B1330">
        <f>MOD(ROW()-3,COUNTA(tblProducts[Description]))+1</f>
        <v>74</v>
      </c>
      <c r="C1330" t="str">
        <f>_xlfn.XLOOKUP(A1330,tblProducts[Column1],tblProducts[Description])</f>
        <v>C-6290 BULK</v>
      </c>
      <c r="D1330" t="str">
        <f>_xlfn.XLOOKUP(B1330,tblProducts[Column1],tblProducts[Description])</f>
        <v>ETHYLAN 324 BULK</v>
      </c>
      <c r="E1330" t="s">
        <v>9</v>
      </c>
      <c r="F1330" t="s">
        <v>12</v>
      </c>
      <c r="G1330" t="s">
        <v>7</v>
      </c>
      <c r="H1330" t="s">
        <v>8</v>
      </c>
      <c r="I1330">
        <f t="shared" si="20"/>
        <v>2</v>
      </c>
      <c r="L1330" t="str">
        <v>C-6290 BULK</v>
      </c>
      <c r="M1330" t="str">
        <v>ETHYLAN 324 BULK</v>
      </c>
      <c r="N1330">
        <v>2</v>
      </c>
    </row>
    <row r="1331" spans="1:14">
      <c r="A1331">
        <f>IF(MOD(ROW()-3,COUNTA(tblProducts[Description]))=0,A1330+1,A1330)</f>
        <v>12</v>
      </c>
      <c r="B1331">
        <f>MOD(ROW()-3,COUNTA(tblProducts[Description]))+1</f>
        <v>75</v>
      </c>
      <c r="C1331" t="str">
        <f>_xlfn.XLOOKUP(A1331,tblProducts[Column1],tblProducts[Description])</f>
        <v>C-6290 BULK</v>
      </c>
      <c r="D1331" t="str">
        <f>_xlfn.XLOOKUP(B1331,tblProducts[Column1],tblProducts[Description])</f>
        <v>WITCONOL NP-120 BULK</v>
      </c>
      <c r="E1331" t="s">
        <v>9</v>
      </c>
      <c r="F1331" t="s">
        <v>12</v>
      </c>
      <c r="G1331" t="s">
        <v>7</v>
      </c>
      <c r="H1331" t="s">
        <v>8</v>
      </c>
      <c r="I1331">
        <f t="shared" si="20"/>
        <v>2</v>
      </c>
      <c r="L1331" t="str">
        <v>C-6290 BULK</v>
      </c>
      <c r="M1331" t="str">
        <v>WITCONOL NP-120 BULK</v>
      </c>
      <c r="N1331">
        <v>2</v>
      </c>
    </row>
    <row r="1332" spans="1:14">
      <c r="A1332">
        <f>IF(MOD(ROW()-3,COUNTA(tblProducts[Description]))=0,A1331+1,A1331)</f>
        <v>12</v>
      </c>
      <c r="B1332">
        <f>MOD(ROW()-3,COUNTA(tblProducts[Description]))+1</f>
        <v>76</v>
      </c>
      <c r="C1332" t="str">
        <f>_xlfn.XLOOKUP(A1332,tblProducts[Column1],tblProducts[Description])</f>
        <v>C-6290 BULK</v>
      </c>
      <c r="D1332" t="str">
        <f>_xlfn.XLOOKUP(B1332,tblProducts[Column1],tblProducts[Description])</f>
        <v>WITCONOL NP-130 BULK</v>
      </c>
      <c r="E1332" t="s">
        <v>9</v>
      </c>
      <c r="F1332" t="s">
        <v>12</v>
      </c>
      <c r="G1332" t="s">
        <v>7</v>
      </c>
      <c r="H1332" t="s">
        <v>8</v>
      </c>
      <c r="I1332">
        <f t="shared" si="20"/>
        <v>2</v>
      </c>
      <c r="L1332" t="str">
        <v>C-6290 BULK</v>
      </c>
      <c r="M1332" t="str">
        <v>WITCONOL NP-130 BULK</v>
      </c>
      <c r="N1332">
        <v>2</v>
      </c>
    </row>
    <row r="1333" spans="1:14">
      <c r="A1333">
        <f>IF(MOD(ROW()-3,COUNTA(tblProducts[Description]))=0,A1332+1,A1332)</f>
        <v>12</v>
      </c>
      <c r="B1333">
        <f>MOD(ROW()-3,COUNTA(tblProducts[Description]))+1</f>
        <v>77</v>
      </c>
      <c r="C1333" t="str">
        <f>_xlfn.XLOOKUP(A1333,tblProducts[Column1],tblProducts[Description])</f>
        <v>C-6290 BULK</v>
      </c>
      <c r="D1333" t="str">
        <f>_xlfn.XLOOKUP(B1333,tblProducts[Column1],tblProducts[Description])</f>
        <v>WITCONOL NP-20 BULK</v>
      </c>
      <c r="E1333" t="s">
        <v>9</v>
      </c>
      <c r="F1333" t="s">
        <v>12</v>
      </c>
      <c r="G1333" t="s">
        <v>7</v>
      </c>
      <c r="H1333" t="s">
        <v>8</v>
      </c>
      <c r="I1333">
        <f t="shared" si="20"/>
        <v>2</v>
      </c>
      <c r="L1333" t="str">
        <v>C-6290 BULK</v>
      </c>
      <c r="M1333" t="str">
        <v>WITCONOL NP-20 BULK</v>
      </c>
      <c r="N1333">
        <v>2</v>
      </c>
    </row>
    <row r="1334" spans="1:14">
      <c r="A1334">
        <f>IF(MOD(ROW()-3,COUNTA(tblProducts[Description]))=0,A1333+1,A1333)</f>
        <v>12</v>
      </c>
      <c r="B1334">
        <f>MOD(ROW()-3,COUNTA(tblProducts[Description]))+1</f>
        <v>78</v>
      </c>
      <c r="C1334" t="str">
        <f>_xlfn.XLOOKUP(A1334,tblProducts[Column1],tblProducts[Description])</f>
        <v>C-6290 BULK</v>
      </c>
      <c r="D1334" t="str">
        <f>_xlfn.XLOOKUP(B1334,tblProducts[Column1],tblProducts[Description])</f>
        <v>WITCONOL NP-330 BULK</v>
      </c>
      <c r="E1334" t="s">
        <v>9</v>
      </c>
      <c r="F1334" t="s">
        <v>12</v>
      </c>
      <c r="G1334" t="s">
        <v>7</v>
      </c>
      <c r="H1334" t="s">
        <v>8</v>
      </c>
      <c r="I1334">
        <f t="shared" si="20"/>
        <v>2</v>
      </c>
      <c r="L1334" t="str">
        <v>C-6290 BULK</v>
      </c>
      <c r="M1334" t="str">
        <v>WITCONOL NP-330 BULK</v>
      </c>
      <c r="N1334">
        <v>2</v>
      </c>
    </row>
    <row r="1335" spans="1:14">
      <c r="A1335">
        <f>IF(MOD(ROW()-3,COUNTA(tblProducts[Description]))=0,A1334+1,A1334)</f>
        <v>12</v>
      </c>
      <c r="B1335">
        <f>MOD(ROW()-3,COUNTA(tblProducts[Description]))+1</f>
        <v>79</v>
      </c>
      <c r="C1335" t="str">
        <f>_xlfn.XLOOKUP(A1335,tblProducts[Column1],tblProducts[Description])</f>
        <v>C-6290 BULK</v>
      </c>
      <c r="D1335" t="str">
        <f>_xlfn.XLOOKUP(B1335,tblProducts[Column1],tblProducts[Description])</f>
        <v>WITCONOL NP-40 BULK</v>
      </c>
      <c r="E1335" t="s">
        <v>9</v>
      </c>
      <c r="F1335" t="s">
        <v>12</v>
      </c>
      <c r="G1335" t="s">
        <v>7</v>
      </c>
      <c r="H1335" t="s">
        <v>8</v>
      </c>
      <c r="I1335">
        <f t="shared" si="20"/>
        <v>2</v>
      </c>
      <c r="L1335" t="str">
        <v>C-6290 BULK</v>
      </c>
      <c r="M1335" t="str">
        <v>WITCONOL NP-40 BULK</v>
      </c>
      <c r="N1335">
        <v>2</v>
      </c>
    </row>
    <row r="1336" spans="1:14">
      <c r="A1336">
        <f>IF(MOD(ROW()-3,COUNTA(tblProducts[Description]))=0,A1335+1,A1335)</f>
        <v>12</v>
      </c>
      <c r="B1336">
        <f>MOD(ROW()-3,COUNTA(tblProducts[Description]))+1</f>
        <v>80</v>
      </c>
      <c r="C1336" t="str">
        <f>_xlfn.XLOOKUP(A1336,tblProducts[Column1],tblProducts[Description])</f>
        <v>C-6290 BULK</v>
      </c>
      <c r="D1336" t="str">
        <f>_xlfn.XLOOKUP(B1336,tblProducts[Column1],tblProducts[Description])</f>
        <v>WITCONOL NP-60 BULK</v>
      </c>
      <c r="E1336" t="s">
        <v>9</v>
      </c>
      <c r="F1336" t="s">
        <v>12</v>
      </c>
      <c r="G1336" t="s">
        <v>7</v>
      </c>
      <c r="H1336" t="s">
        <v>8</v>
      </c>
      <c r="I1336">
        <f t="shared" si="20"/>
        <v>2</v>
      </c>
      <c r="L1336" t="str">
        <v>C-6290 BULK</v>
      </c>
      <c r="M1336" t="str">
        <v>WITCONOL NP-60 BULK</v>
      </c>
      <c r="N1336">
        <v>2</v>
      </c>
    </row>
    <row r="1337" spans="1:14">
      <c r="A1337">
        <f>IF(MOD(ROW()-3,COUNTA(tblProducts[Description]))=0,A1336+1,A1336)</f>
        <v>12</v>
      </c>
      <c r="B1337">
        <f>MOD(ROW()-3,COUNTA(tblProducts[Description]))+1</f>
        <v>81</v>
      </c>
      <c r="C1337" t="str">
        <f>_xlfn.XLOOKUP(A1337,tblProducts[Column1],tblProducts[Description])</f>
        <v>C-6290 BULK</v>
      </c>
      <c r="D1337" t="str">
        <f>_xlfn.XLOOKUP(B1337,tblProducts[Column1],tblProducts[Description])</f>
        <v>WITCONOL NP-80 BULK</v>
      </c>
      <c r="E1337" t="s">
        <v>9</v>
      </c>
      <c r="F1337" t="s">
        <v>12</v>
      </c>
      <c r="G1337" t="s">
        <v>7</v>
      </c>
      <c r="H1337" t="s">
        <v>8</v>
      </c>
      <c r="I1337">
        <f t="shared" si="20"/>
        <v>2</v>
      </c>
      <c r="L1337" t="str">
        <v>C-6290 BULK</v>
      </c>
      <c r="M1337" t="str">
        <v>WITCONOL NP-80 BULK</v>
      </c>
      <c r="N1337">
        <v>2</v>
      </c>
    </row>
    <row r="1338" spans="1:14">
      <c r="A1338">
        <f>IF(MOD(ROW()-3,COUNTA(tblProducts[Description]))=0,A1337+1,A1337)</f>
        <v>12</v>
      </c>
      <c r="B1338">
        <f>MOD(ROW()-3,COUNTA(tblProducts[Description]))+1</f>
        <v>82</v>
      </c>
      <c r="C1338" t="str">
        <f>_xlfn.XLOOKUP(A1338,tblProducts[Column1],tblProducts[Description])</f>
        <v>C-6290 BULK</v>
      </c>
      <c r="D1338" t="str">
        <f>_xlfn.XLOOKUP(B1338,tblProducts[Column1],tblProducts[Description])</f>
        <v>WITCONOL NP-90 BULK</v>
      </c>
      <c r="E1338" t="s">
        <v>9</v>
      </c>
      <c r="F1338" t="s">
        <v>12</v>
      </c>
      <c r="G1338" t="s">
        <v>7</v>
      </c>
      <c r="H1338" t="s">
        <v>8</v>
      </c>
      <c r="I1338">
        <f t="shared" si="20"/>
        <v>2</v>
      </c>
      <c r="L1338" t="str">
        <v>C-6290 BULK</v>
      </c>
      <c r="M1338" t="str">
        <v>WITCONOL NP-90 BULK</v>
      </c>
      <c r="N1338">
        <v>2</v>
      </c>
    </row>
    <row r="1339" spans="1:14">
      <c r="A1339">
        <f>IF(MOD(ROW()-3,COUNTA(tblProducts[Description]))=0,A1338+1,A1338)</f>
        <v>12</v>
      </c>
      <c r="B1339">
        <f>MOD(ROW()-3,COUNTA(tblProducts[Description]))+1</f>
        <v>83</v>
      </c>
      <c r="C1339" t="str">
        <f>_xlfn.XLOOKUP(A1339,tblProducts[Column1],tblProducts[Description])</f>
        <v>C-6290 BULK</v>
      </c>
      <c r="D1339" t="str">
        <f>_xlfn.XLOOKUP(B1339,tblProducts[Column1],tblProducts[Description])</f>
        <v>WITCONOL NS-108 PO BULK</v>
      </c>
      <c r="E1339" t="s">
        <v>9</v>
      </c>
      <c r="F1339" t="s">
        <v>12</v>
      </c>
      <c r="G1339" t="s">
        <v>7</v>
      </c>
      <c r="H1339" t="s">
        <v>8</v>
      </c>
      <c r="I1339">
        <f t="shared" si="20"/>
        <v>2</v>
      </c>
      <c r="L1339" t="str">
        <v>C-6290 BULK</v>
      </c>
      <c r="M1339" t="str">
        <v>WITCONOL NS-108 PO BULK</v>
      </c>
      <c r="N1339">
        <v>2</v>
      </c>
    </row>
    <row r="1340" spans="1:14">
      <c r="A1340">
        <f>IF(MOD(ROW()-3,COUNTA(tblProducts[Description]))=0,A1339+1,A1339)</f>
        <v>12</v>
      </c>
      <c r="B1340">
        <f>MOD(ROW()-3,COUNTA(tblProducts[Description]))+1</f>
        <v>84</v>
      </c>
      <c r="C1340" t="str">
        <f>_xlfn.XLOOKUP(A1340,tblProducts[Column1],tblProducts[Description])</f>
        <v>C-6290 BULK</v>
      </c>
      <c r="D1340" t="str">
        <f>_xlfn.XLOOKUP(B1340,tblProducts[Column1],tblProducts[Description])</f>
        <v>WITCONOL NS-505K BULK</v>
      </c>
      <c r="E1340" t="s">
        <v>9</v>
      </c>
      <c r="F1340" t="s">
        <v>12</v>
      </c>
      <c r="G1340" t="s">
        <v>7</v>
      </c>
      <c r="H1340" t="s">
        <v>8</v>
      </c>
      <c r="I1340">
        <f t="shared" si="20"/>
        <v>2</v>
      </c>
      <c r="L1340" t="str">
        <v>C-6290 BULK</v>
      </c>
      <c r="M1340" t="str">
        <v>WITCONOL NS-505K BULK</v>
      </c>
      <c r="N1340">
        <v>2</v>
      </c>
    </row>
    <row r="1341" spans="1:14">
      <c r="A1341">
        <f>IF(MOD(ROW()-3,COUNTA(tblProducts[Description]))=0,A1340+1,A1340)</f>
        <v>12</v>
      </c>
      <c r="B1341">
        <f>MOD(ROW()-3,COUNTA(tblProducts[Description]))+1</f>
        <v>85</v>
      </c>
      <c r="C1341" t="str">
        <f>_xlfn.XLOOKUP(A1341,tblProducts[Column1],tblProducts[Description])</f>
        <v>C-6290 BULK</v>
      </c>
      <c r="D1341" t="str">
        <f>_xlfn.XLOOKUP(B1341,tblProducts[Column1],tblProducts[Description])</f>
        <v>WITCONOL NS-817 BULK</v>
      </c>
      <c r="E1341" t="s">
        <v>9</v>
      </c>
      <c r="F1341" t="s">
        <v>12</v>
      </c>
      <c r="G1341" t="s">
        <v>7</v>
      </c>
      <c r="H1341" t="s">
        <v>8</v>
      </c>
      <c r="I1341">
        <f t="shared" si="20"/>
        <v>2</v>
      </c>
      <c r="L1341" t="str">
        <v>C-6290 BULK</v>
      </c>
      <c r="M1341" t="str">
        <v>WITCONOL NS-817 BULK</v>
      </c>
      <c r="N1341">
        <v>2</v>
      </c>
    </row>
    <row r="1342" spans="1:14">
      <c r="A1342">
        <f>IF(MOD(ROW()-3,COUNTA(tblProducts[Description]))=0,A1341+1,A1341)</f>
        <v>12</v>
      </c>
      <c r="B1342">
        <f>MOD(ROW()-3,COUNTA(tblProducts[Description]))+1</f>
        <v>86</v>
      </c>
      <c r="C1342" t="str">
        <f>_xlfn.XLOOKUP(A1342,tblProducts[Column1],tblProducts[Description])</f>
        <v>C-6290 BULK</v>
      </c>
      <c r="D1342" t="str">
        <f>_xlfn.XLOOKUP(B1342,tblProducts[Column1],tblProducts[Description])</f>
        <v>WITCONOL PD-375 BULK</v>
      </c>
      <c r="E1342" t="s">
        <v>9</v>
      </c>
      <c r="F1342" t="s">
        <v>12</v>
      </c>
      <c r="G1342" t="s">
        <v>7</v>
      </c>
      <c r="H1342" t="s">
        <v>8</v>
      </c>
      <c r="I1342">
        <f t="shared" si="20"/>
        <v>2</v>
      </c>
      <c r="L1342" t="str">
        <v>C-6290 BULK</v>
      </c>
      <c r="M1342" t="str">
        <v>WITCONOL PD-375 BULK</v>
      </c>
      <c r="N1342">
        <v>2</v>
      </c>
    </row>
    <row r="1343" spans="1:14">
      <c r="A1343">
        <f>IF(MOD(ROW()-3,COUNTA(tblProducts[Description]))=0,A1342+1,A1342)</f>
        <v>12</v>
      </c>
      <c r="B1343">
        <f>MOD(ROW()-3,COUNTA(tblProducts[Description]))+1</f>
        <v>87</v>
      </c>
      <c r="C1343" t="str">
        <f>_xlfn.XLOOKUP(A1343,tblProducts[Column1],tblProducts[Description])</f>
        <v>C-6290 BULK</v>
      </c>
      <c r="D1343" t="str">
        <f>_xlfn.XLOOKUP(B1343,tblProducts[Column1],tblProducts[Description])</f>
        <v>WITCONOL PD-4085 BULK</v>
      </c>
      <c r="E1343" t="s">
        <v>9</v>
      </c>
      <c r="F1343" t="s">
        <v>12</v>
      </c>
      <c r="G1343" t="s">
        <v>7</v>
      </c>
      <c r="H1343" t="s">
        <v>8</v>
      </c>
      <c r="I1343">
        <f t="shared" si="20"/>
        <v>2</v>
      </c>
      <c r="L1343" t="str">
        <v>C-6290 BULK</v>
      </c>
      <c r="M1343" t="str">
        <v>WITCONOL PD-4085 BULK</v>
      </c>
      <c r="N1343">
        <v>2</v>
      </c>
    </row>
    <row r="1344" spans="1:14">
      <c r="A1344">
        <f>IF(MOD(ROW()-3,COUNTA(tblProducts[Description]))=0,A1343+1,A1343)</f>
        <v>12</v>
      </c>
      <c r="B1344">
        <f>MOD(ROW()-3,COUNTA(tblProducts[Description]))+1</f>
        <v>88</v>
      </c>
      <c r="C1344" t="str">
        <f>_xlfn.XLOOKUP(A1344,tblProducts[Column1],tblProducts[Description])</f>
        <v>C-6290 BULK</v>
      </c>
      <c r="D1344" t="str">
        <f>_xlfn.XLOOKUP(B1344,tblProducts[Column1],tblProducts[Description])</f>
        <v>WITCONOL PD-500 BULK</v>
      </c>
      <c r="E1344" t="s">
        <v>9</v>
      </c>
      <c r="F1344" t="s">
        <v>12</v>
      </c>
      <c r="G1344" t="s">
        <v>7</v>
      </c>
      <c r="H1344" t="s">
        <v>8</v>
      </c>
      <c r="I1344">
        <f t="shared" si="20"/>
        <v>2</v>
      </c>
      <c r="L1344" t="str">
        <v>C-6290 BULK</v>
      </c>
      <c r="M1344" t="str">
        <v>WITCONOL PD-500 BULK</v>
      </c>
      <c r="N1344">
        <v>2</v>
      </c>
    </row>
    <row r="1345" spans="1:14">
      <c r="A1345">
        <f>IF(MOD(ROW()-3,COUNTA(tblProducts[Description]))=0,A1344+1,A1344)</f>
        <v>12</v>
      </c>
      <c r="B1345">
        <f>MOD(ROW()-3,COUNTA(tblProducts[Description]))+1</f>
        <v>89</v>
      </c>
      <c r="C1345" t="str">
        <f>_xlfn.XLOOKUP(A1345,tblProducts[Column1],tblProducts[Description])</f>
        <v>C-6290 BULK</v>
      </c>
      <c r="D1345" t="str">
        <f>_xlfn.XLOOKUP(B1345,tblProducts[Column1],tblProducts[Description])</f>
        <v>WITCONOL PEG-200 BULK</v>
      </c>
      <c r="E1345" t="s">
        <v>9</v>
      </c>
      <c r="F1345" t="s">
        <v>12</v>
      </c>
      <c r="G1345" t="s">
        <v>7</v>
      </c>
      <c r="H1345" t="s">
        <v>8</v>
      </c>
      <c r="I1345">
        <f t="shared" si="20"/>
        <v>2</v>
      </c>
      <c r="L1345" t="str">
        <v>C-6290 BULK</v>
      </c>
      <c r="M1345" t="str">
        <v>WITCONOL PEG-200 BULK</v>
      </c>
      <c r="N1345">
        <v>2</v>
      </c>
    </row>
    <row r="1346" spans="1:14">
      <c r="A1346">
        <f>IF(MOD(ROW()-3,COUNTA(tblProducts[Description]))=0,A1345+1,A1345)</f>
        <v>12</v>
      </c>
      <c r="B1346">
        <f>MOD(ROW()-3,COUNTA(tblProducts[Description]))+1</f>
        <v>90</v>
      </c>
      <c r="C1346" t="str">
        <f>_xlfn.XLOOKUP(A1346,tblProducts[Column1],tblProducts[Description])</f>
        <v>C-6290 BULK</v>
      </c>
      <c r="D1346" t="str">
        <f>_xlfn.XLOOKUP(B1346,tblProducts[Column1],tblProducts[Description])</f>
        <v>WITCONOL PEG-400 BULK</v>
      </c>
      <c r="E1346" t="s">
        <v>9</v>
      </c>
      <c r="F1346" t="s">
        <v>12</v>
      </c>
      <c r="G1346" t="s">
        <v>7</v>
      </c>
      <c r="H1346" t="s">
        <v>8</v>
      </c>
      <c r="I1346">
        <f t="shared" si="20"/>
        <v>2</v>
      </c>
      <c r="L1346" t="str">
        <v>C-6290 BULK</v>
      </c>
      <c r="M1346" t="str">
        <v>WITCONOL PEG-400 BULK</v>
      </c>
      <c r="N1346">
        <v>2</v>
      </c>
    </row>
    <row r="1347" spans="1:14">
      <c r="A1347">
        <f>IF(MOD(ROW()-3,COUNTA(tblProducts[Description]))=0,A1346+1,A1346)</f>
        <v>12</v>
      </c>
      <c r="B1347">
        <f>MOD(ROW()-3,COUNTA(tblProducts[Description]))+1</f>
        <v>91</v>
      </c>
      <c r="C1347" t="str">
        <f>_xlfn.XLOOKUP(A1347,tblProducts[Column1],tblProducts[Description])</f>
        <v>C-6290 BULK</v>
      </c>
      <c r="D1347" t="str">
        <f>_xlfn.XLOOKUP(B1347,tblProducts[Column1],tblProducts[Description])</f>
        <v>WITCONOL PEG-500 BULK</v>
      </c>
      <c r="E1347" t="s">
        <v>9</v>
      </c>
      <c r="F1347" t="s">
        <v>12</v>
      </c>
      <c r="G1347" t="s">
        <v>7</v>
      </c>
      <c r="H1347" t="s">
        <v>8</v>
      </c>
      <c r="I1347">
        <f t="shared" si="20"/>
        <v>2</v>
      </c>
      <c r="L1347" t="str">
        <v>C-6290 BULK</v>
      </c>
      <c r="M1347" t="str">
        <v>WITCONOL PEG-500 BULK</v>
      </c>
      <c r="N1347">
        <v>2</v>
      </c>
    </row>
    <row r="1348" spans="1:14">
      <c r="A1348">
        <f>IF(MOD(ROW()-3,COUNTA(tblProducts[Description]))=0,A1347+1,A1347)</f>
        <v>12</v>
      </c>
      <c r="B1348">
        <f>MOD(ROW()-3,COUNTA(tblProducts[Description]))+1</f>
        <v>92</v>
      </c>
      <c r="C1348" t="str">
        <f>_xlfn.XLOOKUP(A1348,tblProducts[Column1],tblProducts[Description])</f>
        <v>C-6290 BULK</v>
      </c>
      <c r="D1348" t="str">
        <f>_xlfn.XLOOKUP(B1348,tblProducts[Column1],tblProducts[Description])</f>
        <v>WITCONOL PEG-600 BULK</v>
      </c>
      <c r="E1348" t="s">
        <v>9</v>
      </c>
      <c r="F1348" t="s">
        <v>12</v>
      </c>
      <c r="G1348" t="s">
        <v>9</v>
      </c>
      <c r="H1348" t="s">
        <v>11</v>
      </c>
      <c r="I1348">
        <f t="shared" ref="I1348:I1411" si="21">IF(E1348="NO",0,IF(F1348="HEEL WASH",1.5,2))+IF(G1348="NO",0,2)</f>
        <v>4</v>
      </c>
      <c r="L1348" t="str">
        <v>C-6290 BULK</v>
      </c>
      <c r="M1348" t="str">
        <v>WITCONOL PEG-600 BULK</v>
      </c>
      <c r="N1348">
        <v>4</v>
      </c>
    </row>
    <row r="1349" spans="1:14">
      <c r="A1349">
        <f>IF(MOD(ROW()-3,COUNTA(tblProducts[Description]))=0,A1348+1,A1348)</f>
        <v>12</v>
      </c>
      <c r="B1349">
        <f>MOD(ROW()-3,COUNTA(tblProducts[Description]))+1</f>
        <v>93</v>
      </c>
      <c r="C1349" t="str">
        <f>_xlfn.XLOOKUP(A1349,tblProducts[Column1],tblProducts[Description])</f>
        <v>C-6290 BULK</v>
      </c>
      <c r="D1349" t="str">
        <f>_xlfn.XLOOKUP(B1349,tblProducts[Column1],tblProducts[Description])</f>
        <v>WITCONOL PH-70 BULK</v>
      </c>
      <c r="E1349" t="s">
        <v>9</v>
      </c>
      <c r="F1349" t="s">
        <v>12</v>
      </c>
      <c r="G1349" t="s">
        <v>9</v>
      </c>
      <c r="H1349" t="s">
        <v>11</v>
      </c>
      <c r="I1349">
        <f t="shared" si="21"/>
        <v>4</v>
      </c>
      <c r="L1349" t="str">
        <v>C-6290 BULK</v>
      </c>
      <c r="M1349" t="str">
        <v>WITCONOL PH-70 BULK</v>
      </c>
      <c r="N1349">
        <v>4</v>
      </c>
    </row>
    <row r="1350" spans="1:14">
      <c r="A1350">
        <f>IF(MOD(ROW()-3,COUNTA(tblProducts[Description]))=0,A1349+1,A1349)</f>
        <v>12</v>
      </c>
      <c r="B1350">
        <f>MOD(ROW()-3,COUNTA(tblProducts[Description]))+1</f>
        <v>94</v>
      </c>
      <c r="C1350" t="str">
        <f>_xlfn.XLOOKUP(A1350,tblProducts[Column1],tblProducts[Description])</f>
        <v>C-6290 BULK</v>
      </c>
      <c r="D1350" t="str">
        <f>_xlfn.XLOOKUP(B1350,tblProducts[Column1],tblProducts[Description])</f>
        <v>WITCONOL SN-50 BULK</v>
      </c>
      <c r="E1350" t="s">
        <v>9</v>
      </c>
      <c r="F1350" t="s">
        <v>12</v>
      </c>
      <c r="G1350" t="s">
        <v>9</v>
      </c>
      <c r="H1350" t="s">
        <v>11</v>
      </c>
      <c r="I1350">
        <f t="shared" si="21"/>
        <v>4</v>
      </c>
      <c r="L1350" t="str">
        <v>C-6290 BULK</v>
      </c>
      <c r="M1350" t="str">
        <v>WITCONOL SN-50 BULK</v>
      </c>
      <c r="N1350">
        <v>4</v>
      </c>
    </row>
    <row r="1351" spans="1:14">
      <c r="A1351">
        <f>IF(MOD(ROW()-3,COUNTA(tblProducts[Description]))=0,A1350+1,A1350)</f>
        <v>12</v>
      </c>
      <c r="B1351">
        <f>MOD(ROW()-3,COUNTA(tblProducts[Description]))+1</f>
        <v>95</v>
      </c>
      <c r="C1351" t="str">
        <f>_xlfn.XLOOKUP(A1351,tblProducts[Column1],tblProducts[Description])</f>
        <v>C-6290 BULK</v>
      </c>
      <c r="D1351" t="str">
        <f>_xlfn.XLOOKUP(B1351,tblProducts[Column1],tblProducts[Description])</f>
        <v>WITCONOL SN-70 BULK</v>
      </c>
      <c r="E1351" t="s">
        <v>9</v>
      </c>
      <c r="F1351" t="s">
        <v>12</v>
      </c>
      <c r="G1351" t="s">
        <v>7</v>
      </c>
      <c r="H1351" t="s">
        <v>8</v>
      </c>
      <c r="I1351">
        <f t="shared" si="21"/>
        <v>2</v>
      </c>
      <c r="L1351" t="str">
        <v>C-6290 BULK</v>
      </c>
      <c r="M1351" t="str">
        <v>WITCONOL SN-70 BULK</v>
      </c>
      <c r="N1351">
        <v>2</v>
      </c>
    </row>
    <row r="1352" spans="1:14">
      <c r="A1352">
        <f>IF(MOD(ROW()-3,COUNTA(tblProducts[Description]))=0,A1351+1,A1351)</f>
        <v>12</v>
      </c>
      <c r="B1352">
        <f>MOD(ROW()-3,COUNTA(tblProducts[Description]))+1</f>
        <v>96</v>
      </c>
      <c r="C1352" t="str">
        <f>_xlfn.XLOOKUP(A1352,tblProducts[Column1],tblProducts[Description])</f>
        <v>C-6290 BULK</v>
      </c>
      <c r="D1352" t="str">
        <f>_xlfn.XLOOKUP(B1352,tblProducts[Column1],tblProducts[Description])</f>
        <v>REDICOTE E-47 NPF BULK</v>
      </c>
      <c r="E1352" t="s">
        <v>9</v>
      </c>
      <c r="F1352" t="s">
        <v>12</v>
      </c>
      <c r="G1352" t="s">
        <v>7</v>
      </c>
      <c r="H1352" t="s">
        <v>13</v>
      </c>
      <c r="I1352">
        <f t="shared" si="21"/>
        <v>2</v>
      </c>
      <c r="L1352" t="str">
        <v>C-6290 BULK</v>
      </c>
      <c r="M1352" t="str">
        <v>REDICOTE E-47 NPF BULK</v>
      </c>
      <c r="N1352">
        <v>2</v>
      </c>
    </row>
    <row r="1353" spans="1:14">
      <c r="A1353">
        <f>IF(MOD(ROW()-3,COUNTA(tblProducts[Description]))=0,A1352+1,A1352)</f>
        <v>12</v>
      </c>
      <c r="B1353">
        <f>MOD(ROW()-3,COUNTA(tblProducts[Description]))+1</f>
        <v>97</v>
      </c>
      <c r="C1353" t="str">
        <f>_xlfn.XLOOKUP(A1353,tblProducts[Column1],tblProducts[Description])</f>
        <v>C-6290 BULK</v>
      </c>
      <c r="D1353" t="str">
        <f>_xlfn.XLOOKUP(B1353,tblProducts[Column1],tblProducts[Description])</f>
        <v>EMULPON CO-25 BULK</v>
      </c>
      <c r="E1353" t="s">
        <v>9</v>
      </c>
      <c r="F1353" t="s">
        <v>12</v>
      </c>
      <c r="G1353" t="s">
        <v>7</v>
      </c>
      <c r="H1353" t="s">
        <v>13</v>
      </c>
      <c r="I1353">
        <f t="shared" si="21"/>
        <v>2</v>
      </c>
      <c r="L1353" t="str">
        <v>C-6290 BULK</v>
      </c>
      <c r="M1353" t="str">
        <v>EMULPON CO-25 BULK</v>
      </c>
      <c r="N1353">
        <v>2</v>
      </c>
    </row>
    <row r="1354" spans="1:14">
      <c r="A1354">
        <f>IF(MOD(ROW()-3,COUNTA(tblProducts[Description]))=0,A1353+1,A1353)</f>
        <v>12</v>
      </c>
      <c r="B1354">
        <f>MOD(ROW()-3,COUNTA(tblProducts[Description]))+1</f>
        <v>98</v>
      </c>
      <c r="C1354" t="str">
        <f>_xlfn.XLOOKUP(A1354,tblProducts[Column1],tblProducts[Description])</f>
        <v>C-6290 BULK</v>
      </c>
      <c r="D1354" t="str">
        <f>_xlfn.XLOOKUP(B1354,tblProducts[Column1],tblProducts[Description])</f>
        <v>EMULPON CO-30 BULK</v>
      </c>
      <c r="E1354" t="s">
        <v>9</v>
      </c>
      <c r="F1354" t="s">
        <v>12</v>
      </c>
      <c r="G1354" t="s">
        <v>7</v>
      </c>
      <c r="H1354" t="s">
        <v>13</v>
      </c>
      <c r="I1354">
        <f t="shared" si="21"/>
        <v>2</v>
      </c>
      <c r="L1354" t="str">
        <v>C-6290 BULK</v>
      </c>
      <c r="M1354" t="str">
        <v>EMULPON CO-30 BULK</v>
      </c>
      <c r="N1354">
        <v>2</v>
      </c>
    </row>
    <row r="1355" spans="1:14">
      <c r="A1355">
        <f>IF(MOD(ROW()-3,COUNTA(tblProducts[Description]))=0,A1354+1,A1354)</f>
        <v>12</v>
      </c>
      <c r="B1355">
        <f>MOD(ROW()-3,COUNTA(tblProducts[Description]))+1</f>
        <v>99</v>
      </c>
      <c r="C1355" t="str">
        <f>_xlfn.XLOOKUP(A1355,tblProducts[Column1],tblProducts[Description])</f>
        <v>C-6290 BULK</v>
      </c>
      <c r="D1355" t="str">
        <f>_xlfn.XLOOKUP(B1355,tblProducts[Column1],tblProducts[Description])</f>
        <v>EMULPON CO-40 BULK</v>
      </c>
      <c r="E1355" t="s">
        <v>9</v>
      </c>
      <c r="F1355" t="s">
        <v>12</v>
      </c>
      <c r="G1355" t="s">
        <v>7</v>
      </c>
      <c r="H1355" t="s">
        <v>8</v>
      </c>
      <c r="I1355">
        <f t="shared" si="21"/>
        <v>2</v>
      </c>
      <c r="L1355" t="str">
        <v>C-6290 BULK</v>
      </c>
      <c r="M1355" t="str">
        <v>EMULPON CO-40 BULK</v>
      </c>
      <c r="N1355">
        <v>2</v>
      </c>
    </row>
    <row r="1356" spans="1:14">
      <c r="A1356">
        <f>IF(MOD(ROW()-3,COUNTA(tblProducts[Description]))=0,A1355+1,A1355)</f>
        <v>12</v>
      </c>
      <c r="B1356">
        <f>MOD(ROW()-3,COUNTA(tblProducts[Description]))+1</f>
        <v>100</v>
      </c>
      <c r="C1356" t="str">
        <f>_xlfn.XLOOKUP(A1356,tblProducts[Column1],tblProducts[Description])</f>
        <v>C-6290 BULK</v>
      </c>
      <c r="D1356" t="str">
        <f>_xlfn.XLOOKUP(B1356,tblProducts[Column1],tblProducts[Description])</f>
        <v>EMULPON CO-36 BULK</v>
      </c>
      <c r="E1356" t="s">
        <v>9</v>
      </c>
      <c r="F1356" t="s">
        <v>12</v>
      </c>
      <c r="G1356" t="s">
        <v>7</v>
      </c>
      <c r="H1356" t="s">
        <v>8</v>
      </c>
      <c r="I1356">
        <f t="shared" si="21"/>
        <v>2</v>
      </c>
      <c r="L1356" t="str">
        <v>C-6290 BULK</v>
      </c>
      <c r="M1356" t="str">
        <v>EMULPON CO-36 BULK</v>
      </c>
      <c r="N1356">
        <v>2</v>
      </c>
    </row>
    <row r="1357" spans="1:14">
      <c r="A1357">
        <f>IF(MOD(ROW()-3,COUNTA(tblProducts[Description]))=0,A1356+1,A1356)</f>
        <v>12</v>
      </c>
      <c r="B1357">
        <f>MOD(ROW()-3,COUNTA(tblProducts[Description]))+1</f>
        <v>101</v>
      </c>
      <c r="C1357" t="str">
        <f>_xlfn.XLOOKUP(A1357,tblProducts[Column1],tblProducts[Description])</f>
        <v>C-6290 BULK</v>
      </c>
      <c r="D1357" t="str">
        <f>_xlfn.XLOOKUP(B1357,tblProducts[Column1],tblProducts[Description])</f>
        <v>REDICOTE E-4819 BULK</v>
      </c>
      <c r="E1357" t="s">
        <v>9</v>
      </c>
      <c r="F1357" t="s">
        <v>12</v>
      </c>
      <c r="G1357" t="s">
        <v>7</v>
      </c>
      <c r="H1357" t="s">
        <v>8</v>
      </c>
      <c r="I1357">
        <f t="shared" si="21"/>
        <v>2</v>
      </c>
      <c r="L1357" t="str">
        <v>C-6290 BULK</v>
      </c>
      <c r="M1357" t="str">
        <v>REDICOTE E-4819 BULK</v>
      </c>
      <c r="N1357">
        <v>2</v>
      </c>
    </row>
    <row r="1358" spans="1:14">
      <c r="A1358">
        <f>IF(MOD(ROW()-3,COUNTA(tblProducts[Description]))=0,A1357+1,A1357)</f>
        <v>12</v>
      </c>
      <c r="B1358">
        <f>MOD(ROW()-3,COUNTA(tblProducts[Description]))+1</f>
        <v>102</v>
      </c>
      <c r="C1358" t="str">
        <f>_xlfn.XLOOKUP(A1358,tblProducts[Column1],tblProducts[Description])</f>
        <v>C-6290 BULK</v>
      </c>
      <c r="D1358" t="str">
        <f>_xlfn.XLOOKUP(B1358,tblProducts[Column1],tblProducts[Description])</f>
        <v>ETHYLAN 1005 SA  BULK</v>
      </c>
      <c r="E1358" t="s">
        <v>9</v>
      </c>
      <c r="F1358" t="s">
        <v>12</v>
      </c>
      <c r="G1358" t="s">
        <v>7</v>
      </c>
      <c r="H1358" t="s">
        <v>8</v>
      </c>
      <c r="I1358">
        <f t="shared" si="21"/>
        <v>2</v>
      </c>
      <c r="L1358" t="str">
        <v>C-6290 BULK</v>
      </c>
      <c r="M1358" t="str">
        <v>ETHYLAN 1005 SA  BULK</v>
      </c>
      <c r="N1358">
        <v>2</v>
      </c>
    </row>
    <row r="1359" spans="1:14">
      <c r="A1359">
        <f>IF(MOD(ROW()-3,COUNTA(tblProducts[Description]))=0,A1358+1,A1358)</f>
        <v>12</v>
      </c>
      <c r="B1359">
        <f>MOD(ROW()-3,COUNTA(tblProducts[Description]))+1</f>
        <v>103</v>
      </c>
      <c r="C1359" t="str">
        <f>_xlfn.XLOOKUP(A1359,tblProducts[Column1],tblProducts[Description])</f>
        <v>C-6290 BULK</v>
      </c>
      <c r="D1359" t="str">
        <f>_xlfn.XLOOKUP(B1359,tblProducts[Column1],tblProducts[Description])</f>
        <v>ETHODUOMEEN T/15 BULK</v>
      </c>
      <c r="E1359" t="s">
        <v>9</v>
      </c>
      <c r="F1359" t="s">
        <v>12</v>
      </c>
      <c r="G1359" t="s">
        <v>7</v>
      </c>
      <c r="H1359" t="s">
        <v>8</v>
      </c>
      <c r="I1359">
        <f t="shared" si="21"/>
        <v>2</v>
      </c>
      <c r="L1359" t="str">
        <v>C-6290 BULK</v>
      </c>
      <c r="M1359" t="str">
        <v>ETHODUOMEEN T/15 BULK</v>
      </c>
      <c r="N1359">
        <v>2</v>
      </c>
    </row>
    <row r="1360" spans="1:14">
      <c r="A1360">
        <f>IF(MOD(ROW()-3,COUNTA(tblProducts[Description]))=0,A1359+1,A1359)</f>
        <v>12</v>
      </c>
      <c r="B1360">
        <f>MOD(ROW()-3,COUNTA(tblProducts[Description]))+1</f>
        <v>104</v>
      </c>
      <c r="C1360" t="str">
        <f>_xlfn.XLOOKUP(A1360,tblProducts[Column1],tblProducts[Description])</f>
        <v>C-6290 BULK</v>
      </c>
      <c r="D1360" t="str">
        <f>_xlfn.XLOOKUP(B1360,tblProducts[Column1],tblProducts[Description])</f>
        <v>C-6442 BULK</v>
      </c>
      <c r="E1360" t="s">
        <v>9</v>
      </c>
      <c r="F1360" t="s">
        <v>12</v>
      </c>
      <c r="G1360" t="s">
        <v>7</v>
      </c>
      <c r="H1360" t="s">
        <v>8</v>
      </c>
      <c r="I1360">
        <f t="shared" si="21"/>
        <v>2</v>
      </c>
      <c r="L1360" t="str">
        <v>C-6290 BULK</v>
      </c>
      <c r="M1360" t="str">
        <v>C-6442 BULK</v>
      </c>
      <c r="N1360">
        <v>2</v>
      </c>
    </row>
    <row r="1361" spans="1:14">
      <c r="A1361">
        <f>IF(MOD(ROW()-3,COUNTA(tblProducts[Description]))=0,A1360+1,A1360)</f>
        <v>12</v>
      </c>
      <c r="B1361">
        <f>MOD(ROW()-3,COUNTA(tblProducts[Description]))+1</f>
        <v>105</v>
      </c>
      <c r="C1361" t="str">
        <f>_xlfn.XLOOKUP(A1361,tblProducts[Column1],tblProducts[Description])</f>
        <v>C-6290 BULK</v>
      </c>
      <c r="D1361" t="str">
        <f>_xlfn.XLOOKUP(B1361,tblProducts[Column1],tblProducts[Description])</f>
        <v>ETHODUOMEEN T/25  BULK</v>
      </c>
      <c r="E1361" t="s">
        <v>7</v>
      </c>
      <c r="G1361" t="s">
        <v>7</v>
      </c>
      <c r="H1361" t="s">
        <v>8</v>
      </c>
      <c r="I1361">
        <f t="shared" si="21"/>
        <v>0</v>
      </c>
      <c r="L1361" t="str">
        <v>C-6290 BULK</v>
      </c>
      <c r="M1361" t="str">
        <v>ETHODUOMEEN T/25  BULK</v>
      </c>
      <c r="N1361">
        <v>0</v>
      </c>
    </row>
    <row r="1362" spans="1:14">
      <c r="A1362">
        <f>IF(MOD(ROW()-3,COUNTA(tblProducts[Description]))=0,A1361+1,A1361)</f>
        <v>12</v>
      </c>
      <c r="B1362">
        <f>MOD(ROW()-3,COUNTA(tblProducts[Description]))+1</f>
        <v>106</v>
      </c>
      <c r="C1362" t="str">
        <f>_xlfn.XLOOKUP(A1362,tblProducts[Column1],tblProducts[Description])</f>
        <v>C-6290 BULK</v>
      </c>
      <c r="D1362" t="str">
        <f>_xlfn.XLOOKUP(B1362,tblProducts[Column1],tblProducts[Description])</f>
        <v>WITCONOL PD-2000 BULK</v>
      </c>
      <c r="E1362" t="s">
        <v>7</v>
      </c>
      <c r="G1362" t="s">
        <v>7</v>
      </c>
      <c r="H1362" t="s">
        <v>8</v>
      </c>
      <c r="I1362">
        <f t="shared" si="21"/>
        <v>0</v>
      </c>
      <c r="L1362" t="str">
        <v>C-6290 BULK</v>
      </c>
      <c r="M1362" t="str">
        <v>WITCONOL PD-2000 BULK</v>
      </c>
      <c r="N1362">
        <v>0</v>
      </c>
    </row>
    <row r="1363" spans="1:14">
      <c r="A1363">
        <f>IF(MOD(ROW()-3,COUNTA(tblProducts[Description]))=0,A1362+1,A1362)</f>
        <v>12</v>
      </c>
      <c r="B1363">
        <f>MOD(ROW()-3,COUNTA(tblProducts[Description]))+1</f>
        <v>107</v>
      </c>
      <c r="C1363" t="str">
        <f>_xlfn.XLOOKUP(A1363,tblProducts[Column1],tblProducts[Description])</f>
        <v>C-6290 BULK</v>
      </c>
      <c r="D1363" t="str">
        <f>_xlfn.XLOOKUP(B1363,tblProducts[Column1],tblProducts[Description])</f>
        <v>BEROL 347 BULK</v>
      </c>
      <c r="E1363" t="s">
        <v>7</v>
      </c>
      <c r="G1363" t="s">
        <v>7</v>
      </c>
      <c r="H1363" t="s">
        <v>8</v>
      </c>
      <c r="I1363">
        <f t="shared" si="21"/>
        <v>0</v>
      </c>
      <c r="L1363" t="str">
        <v>C-6290 BULK</v>
      </c>
      <c r="M1363" t="str">
        <v>BEROL 347 BULK</v>
      </c>
      <c r="N1363">
        <v>0</v>
      </c>
    </row>
    <row r="1364" spans="1:14">
      <c r="A1364">
        <f>IF(MOD(ROW()-3,COUNTA(tblProducts[Description]))=0,A1363+1,A1363)</f>
        <v>12</v>
      </c>
      <c r="B1364">
        <f>MOD(ROW()-3,COUNTA(tblProducts[Description]))+1</f>
        <v>108</v>
      </c>
      <c r="C1364" t="str">
        <f>_xlfn.XLOOKUP(A1364,tblProducts[Column1],tblProducts[Description])</f>
        <v>C-6290 BULK</v>
      </c>
      <c r="D1364" t="str">
        <f>_xlfn.XLOOKUP(B1364,tblProducts[Column1],tblProducts[Description])</f>
        <v>ETHYLAN PT-3000 BULK</v>
      </c>
      <c r="E1364" t="s">
        <v>9</v>
      </c>
      <c r="F1364" t="s">
        <v>12</v>
      </c>
      <c r="G1364" t="s">
        <v>7</v>
      </c>
      <c r="H1364" t="s">
        <v>8</v>
      </c>
      <c r="I1364">
        <f t="shared" si="21"/>
        <v>2</v>
      </c>
      <c r="L1364" t="str">
        <v>C-6290 BULK</v>
      </c>
      <c r="M1364" t="str">
        <v>ETHYLAN PT-3000 BULK</v>
      </c>
      <c r="N1364">
        <v>2</v>
      </c>
    </row>
    <row r="1365" spans="1:14">
      <c r="A1365">
        <f>IF(MOD(ROW()-3,COUNTA(tblProducts[Description]))=0,A1364+1,A1364)</f>
        <v>12</v>
      </c>
      <c r="B1365">
        <f>MOD(ROW()-3,COUNTA(tblProducts[Description]))+1</f>
        <v>109</v>
      </c>
      <c r="C1365" t="str">
        <f>_xlfn.XLOOKUP(A1365,tblProducts[Column1],tblProducts[Description])</f>
        <v>C-6290 BULK</v>
      </c>
      <c r="D1365" t="str">
        <f>_xlfn.XLOOKUP(B1365,tblProducts[Column1],tblProducts[Description])</f>
        <v>ETHYLAN HB4/BULK</v>
      </c>
      <c r="E1365" t="s">
        <v>9</v>
      </c>
      <c r="F1365" t="s">
        <v>12</v>
      </c>
      <c r="G1365" t="s">
        <v>9</v>
      </c>
      <c r="H1365" t="s">
        <v>8</v>
      </c>
      <c r="I1365">
        <f t="shared" si="21"/>
        <v>4</v>
      </c>
      <c r="L1365" t="str">
        <v>C-6290 BULK</v>
      </c>
      <c r="M1365" t="str">
        <v>ETHYLAN HB4/BULK</v>
      </c>
      <c r="N1365">
        <v>4</v>
      </c>
    </row>
    <row r="1366" spans="1:14">
      <c r="A1366">
        <f>IF(MOD(ROW()-3,COUNTA(tblProducts[Description]))=0,A1365+1,A1365)</f>
        <v>12</v>
      </c>
      <c r="B1366">
        <f>MOD(ROW()-3,COUNTA(tblProducts[Description]))+1</f>
        <v>110</v>
      </c>
      <c r="C1366" t="str">
        <f>_xlfn.XLOOKUP(A1366,tblProducts[Column1],tblProducts[Description])</f>
        <v>C-6290 BULK</v>
      </c>
      <c r="D1366" t="str">
        <f>_xlfn.XLOOKUP(B1366,tblProducts[Column1],tblProducts[Description])</f>
        <v>ADSEE AB 600 BULK</v>
      </c>
      <c r="E1366" t="s">
        <v>9</v>
      </c>
      <c r="F1366" t="s">
        <v>12</v>
      </c>
      <c r="G1366" t="s">
        <v>7</v>
      </c>
      <c r="H1366" t="s">
        <v>8</v>
      </c>
      <c r="I1366">
        <f t="shared" si="21"/>
        <v>2</v>
      </c>
      <c r="L1366" t="str">
        <v>C-6290 BULK</v>
      </c>
      <c r="M1366" t="str">
        <v>ADSEE AB 600 BULK</v>
      </c>
      <c r="N1366">
        <v>2</v>
      </c>
    </row>
    <row r="1367" spans="1:14">
      <c r="A1367">
        <f>IF(MOD(ROW()-3,COUNTA(tblProducts[Description]))=0,A1366+1,A1366)</f>
        <v>12</v>
      </c>
      <c r="B1367">
        <f>MOD(ROW()-3,COUNTA(tblProducts[Description]))+1</f>
        <v>111</v>
      </c>
      <c r="C1367" t="str">
        <f>_xlfn.XLOOKUP(A1367,tblProducts[Column1],tblProducts[Description])</f>
        <v>C-6290 BULK</v>
      </c>
      <c r="D1367" t="str">
        <f>_xlfn.XLOOKUP(B1367,tblProducts[Column1],tblProducts[Description])</f>
        <v>WITCONOL PT-320  BULK</v>
      </c>
      <c r="E1367" t="s">
        <v>9</v>
      </c>
      <c r="F1367" t="s">
        <v>12</v>
      </c>
      <c r="G1367" t="s">
        <v>7</v>
      </c>
      <c r="H1367" t="s">
        <v>8</v>
      </c>
      <c r="I1367">
        <f t="shared" si="21"/>
        <v>2</v>
      </c>
      <c r="L1367" t="str">
        <v>C-6290 BULK</v>
      </c>
      <c r="M1367" t="str">
        <v>WITCONOL PT-320  BULK</v>
      </c>
      <c r="N1367">
        <v>2</v>
      </c>
    </row>
    <row r="1368" spans="1:14">
      <c r="A1368">
        <f>IF(MOD(ROW()-3,COUNTA(tblProducts[Description]))=0,A1367+1,A1367)</f>
        <v>12</v>
      </c>
      <c r="B1368">
        <f>MOD(ROW()-3,COUNTA(tblProducts[Description]))+1</f>
        <v>112</v>
      </c>
      <c r="C1368" t="str">
        <f>_xlfn.XLOOKUP(A1368,tblProducts[Column1],tblProducts[Description])</f>
        <v>C-6290 BULK</v>
      </c>
      <c r="D1368" t="str">
        <f>_xlfn.XLOOKUP(B1368,tblProducts[Column1],tblProducts[Description])</f>
        <v>ETHYLAN DA-3 BULK</v>
      </c>
      <c r="E1368" t="s">
        <v>9</v>
      </c>
      <c r="F1368" t="s">
        <v>12</v>
      </c>
      <c r="G1368" t="s">
        <v>7</v>
      </c>
      <c r="H1368" t="s">
        <v>8</v>
      </c>
      <c r="I1368">
        <f t="shared" si="21"/>
        <v>2</v>
      </c>
      <c r="L1368" t="str">
        <v>C-6290 BULK</v>
      </c>
      <c r="M1368" t="str">
        <v>ETHYLAN DA-3 BULK</v>
      </c>
      <c r="N1368">
        <v>2</v>
      </c>
    </row>
    <row r="1369" spans="1:14">
      <c r="A1369">
        <f>IF(MOD(ROW()-3,COUNTA(tblProducts[Description]))=0,A1368+1,A1368)</f>
        <v>12</v>
      </c>
      <c r="B1369">
        <f>MOD(ROW()-3,COUNTA(tblProducts[Description]))+1</f>
        <v>113</v>
      </c>
      <c r="C1369" t="str">
        <f>_xlfn.XLOOKUP(A1369,tblProducts[Column1],tblProducts[Description])</f>
        <v>C-6290 BULK</v>
      </c>
      <c r="D1369" t="str">
        <f>_xlfn.XLOOKUP(B1369,tblProducts[Column1],tblProducts[Description])</f>
        <v>ETHOMEEN O/12 BULK</v>
      </c>
      <c r="E1369" t="s">
        <v>9</v>
      </c>
      <c r="F1369" t="s">
        <v>12</v>
      </c>
      <c r="G1369" t="s">
        <v>7</v>
      </c>
      <c r="H1369" t="s">
        <v>8</v>
      </c>
      <c r="I1369">
        <f t="shared" si="21"/>
        <v>2</v>
      </c>
      <c r="L1369" t="str">
        <v>C-6290 BULK</v>
      </c>
      <c r="M1369" t="str">
        <v>ETHOMEEN O/12 BULK</v>
      </c>
      <c r="N1369">
        <v>2</v>
      </c>
    </row>
    <row r="1370" spans="1:14">
      <c r="A1370">
        <f>IF(MOD(ROW()-3,COUNTA(tblProducts[Description]))=0,A1369+1,A1369)</f>
        <v>12</v>
      </c>
      <c r="B1370">
        <f>MOD(ROW()-3,COUNTA(tblProducts[Description]))+1</f>
        <v>114</v>
      </c>
      <c r="C1370" t="str">
        <f>_xlfn.XLOOKUP(A1370,tblProducts[Column1],tblProducts[Description])</f>
        <v>C-6290 BULK</v>
      </c>
      <c r="D1370" t="str">
        <f>_xlfn.XLOOKUP(B1370,tblProducts[Column1],tblProducts[Description])</f>
        <v>WITCONOL PT-1000 BULK</v>
      </c>
      <c r="E1370" t="s">
        <v>9</v>
      </c>
      <c r="F1370" t="s">
        <v>12</v>
      </c>
      <c r="G1370" t="s">
        <v>9</v>
      </c>
      <c r="H1370" t="s">
        <v>8</v>
      </c>
      <c r="I1370">
        <f t="shared" si="21"/>
        <v>4</v>
      </c>
      <c r="L1370" t="str">
        <v>C-6290 BULK</v>
      </c>
      <c r="M1370" t="str">
        <v>WITCONOL PT-1000 BULK</v>
      </c>
      <c r="N1370">
        <v>4</v>
      </c>
    </row>
    <row r="1371" spans="1:14">
      <c r="A1371">
        <f>IF(MOD(ROW()-3,COUNTA(tblProducts[Description]))=0,A1370+1,A1370)</f>
        <v>13</v>
      </c>
      <c r="B1371">
        <f>MOD(ROW()-3,COUNTA(tblProducts[Description]))+1</f>
        <v>1</v>
      </c>
      <c r="C1371" t="str">
        <f>_xlfn.XLOOKUP(A1371,tblProducts[Column1],tblProducts[Description])</f>
        <v>C-6385 BULK</v>
      </c>
      <c r="D1371" t="str">
        <f>_xlfn.XLOOKUP(B1371,tblProducts[Column1],tblProducts[Description])</f>
        <v>ADSEE 4130 BULK</v>
      </c>
      <c r="E1371" t="s">
        <v>9</v>
      </c>
      <c r="F1371" t="s">
        <v>12</v>
      </c>
      <c r="G1371" t="s">
        <v>9</v>
      </c>
      <c r="H1371" t="s">
        <v>8</v>
      </c>
      <c r="I1371">
        <f t="shared" si="21"/>
        <v>4</v>
      </c>
      <c r="L1371" t="str">
        <v>C-6385 BULK</v>
      </c>
      <c r="M1371" t="str">
        <v>ADSEE 4130 BULK</v>
      </c>
      <c r="N1371">
        <v>4</v>
      </c>
    </row>
    <row r="1372" spans="1:14">
      <c r="A1372">
        <f>IF(MOD(ROW()-3,COUNTA(tblProducts[Description]))=0,A1371+1,A1371)</f>
        <v>13</v>
      </c>
      <c r="B1372">
        <f>MOD(ROW()-3,COUNTA(tblProducts[Description]))+1</f>
        <v>2</v>
      </c>
      <c r="C1372" t="str">
        <f>_xlfn.XLOOKUP(A1372,tblProducts[Column1],tblProducts[Description])</f>
        <v>C-6385 BULK</v>
      </c>
      <c r="D1372" t="str">
        <f>_xlfn.XLOOKUP(B1372,tblProducts[Column1],tblProducts[Description])</f>
        <v>ARMOSTAT 300 BULK</v>
      </c>
      <c r="E1372" t="s">
        <v>9</v>
      </c>
      <c r="F1372" t="s">
        <v>12</v>
      </c>
      <c r="G1372" t="s">
        <v>7</v>
      </c>
      <c r="H1372" t="s">
        <v>8</v>
      </c>
      <c r="I1372">
        <f t="shared" si="21"/>
        <v>2</v>
      </c>
      <c r="L1372" t="str">
        <v>C-6385 BULK</v>
      </c>
      <c r="M1372" t="str">
        <v>ARMOSTAT 300 BULK</v>
      </c>
      <c r="N1372">
        <v>2</v>
      </c>
    </row>
    <row r="1373" spans="1:14">
      <c r="A1373">
        <f>IF(MOD(ROW()-3,COUNTA(tblProducts[Description]))=0,A1372+1,A1372)</f>
        <v>13</v>
      </c>
      <c r="B1373">
        <f>MOD(ROW()-3,COUNTA(tblProducts[Description]))+1</f>
        <v>3</v>
      </c>
      <c r="C1373" t="str">
        <f>_xlfn.XLOOKUP(A1373,tblProducts[Column1],tblProducts[Description])</f>
        <v>C-6385 BULK</v>
      </c>
      <c r="D1373" t="str">
        <f>_xlfn.XLOOKUP(B1373,tblProducts[Column1],tblProducts[Description])</f>
        <v>ARMOSTAT 400 BULK</v>
      </c>
      <c r="E1373" t="s">
        <v>9</v>
      </c>
      <c r="F1373" t="s">
        <v>12</v>
      </c>
      <c r="G1373" t="s">
        <v>9</v>
      </c>
      <c r="H1373" t="s">
        <v>8</v>
      </c>
      <c r="I1373">
        <f t="shared" si="21"/>
        <v>4</v>
      </c>
      <c r="L1373" t="str">
        <v>C-6385 BULK</v>
      </c>
      <c r="M1373" t="str">
        <v>ARMOSTAT 400 BULK</v>
      </c>
      <c r="N1373">
        <v>4</v>
      </c>
    </row>
    <row r="1374" spans="1:14">
      <c r="A1374">
        <f>IF(MOD(ROW()-3,COUNTA(tblProducts[Description]))=0,A1373+1,A1373)</f>
        <v>13</v>
      </c>
      <c r="B1374">
        <f>MOD(ROW()-3,COUNTA(tblProducts[Description]))+1</f>
        <v>4</v>
      </c>
      <c r="C1374" t="str">
        <f>_xlfn.XLOOKUP(A1374,tblProducts[Column1],tblProducts[Description])</f>
        <v>C-6385 BULK</v>
      </c>
      <c r="D1374" t="str">
        <f>_xlfn.XLOOKUP(B1374,tblProducts[Column1],tblProducts[Description])</f>
        <v>ARMOSTAT 410 LM BULK</v>
      </c>
      <c r="E1374" t="s">
        <v>9</v>
      </c>
      <c r="F1374" t="s">
        <v>12</v>
      </c>
      <c r="G1374" t="s">
        <v>9</v>
      </c>
      <c r="H1374" t="s">
        <v>8</v>
      </c>
      <c r="I1374">
        <f t="shared" si="21"/>
        <v>4</v>
      </c>
      <c r="L1374" t="str">
        <v>C-6385 BULK</v>
      </c>
      <c r="M1374" t="str">
        <v>ARMOSTAT 410 LM BULK</v>
      </c>
      <c r="N1374">
        <v>4</v>
      </c>
    </row>
    <row r="1375" spans="1:14">
      <c r="A1375">
        <f>IF(MOD(ROW()-3,COUNTA(tblProducts[Description]))=0,A1374+1,A1374)</f>
        <v>13</v>
      </c>
      <c r="B1375">
        <f>MOD(ROW()-3,COUNTA(tblProducts[Description]))+1</f>
        <v>5</v>
      </c>
      <c r="C1375" t="str">
        <f>_xlfn.XLOOKUP(A1375,tblProducts[Column1],tblProducts[Description])</f>
        <v>C-6385 BULK</v>
      </c>
      <c r="D1375" t="str">
        <f>_xlfn.XLOOKUP(B1375,tblProducts[Column1],tblProducts[Description])</f>
        <v>ARMUL HE 5070 BULK</v>
      </c>
      <c r="E1375" t="s">
        <v>9</v>
      </c>
      <c r="F1375" t="s">
        <v>12</v>
      </c>
      <c r="G1375" t="s">
        <v>9</v>
      </c>
      <c r="H1375" t="s">
        <v>8</v>
      </c>
      <c r="I1375">
        <f t="shared" si="21"/>
        <v>4</v>
      </c>
      <c r="L1375" t="str">
        <v>C-6385 BULK</v>
      </c>
      <c r="M1375" t="str">
        <v>ARMUL HE 5070 BULK</v>
      </c>
      <c r="N1375">
        <v>4</v>
      </c>
    </row>
    <row r="1376" spans="1:14">
      <c r="A1376">
        <f>IF(MOD(ROW()-3,COUNTA(tblProducts[Description]))=0,A1375+1,A1375)</f>
        <v>13</v>
      </c>
      <c r="B1376">
        <f>MOD(ROW()-3,COUNTA(tblProducts[Description]))+1</f>
        <v>6</v>
      </c>
      <c r="C1376" t="str">
        <f>_xlfn.XLOOKUP(A1376,tblProducts[Column1],tblProducts[Description])</f>
        <v>C-6385 BULK</v>
      </c>
      <c r="D1376" t="str">
        <f>_xlfn.XLOOKUP(B1376,tblProducts[Column1],tblProducts[Description])</f>
        <v>BEROL 260 BULK</v>
      </c>
      <c r="E1376" t="s">
        <v>9</v>
      </c>
      <c r="F1376" t="s">
        <v>12</v>
      </c>
      <c r="G1376" t="s">
        <v>9</v>
      </c>
      <c r="H1376" t="s">
        <v>8</v>
      </c>
      <c r="I1376">
        <f t="shared" si="21"/>
        <v>4</v>
      </c>
      <c r="L1376" t="str">
        <v>C-6385 BULK</v>
      </c>
      <c r="M1376" t="str">
        <v>BEROL 260 BULK</v>
      </c>
      <c r="N1376">
        <v>4</v>
      </c>
    </row>
    <row r="1377" spans="1:14">
      <c r="A1377">
        <f>IF(MOD(ROW()-3,COUNTA(tblProducts[Description]))=0,A1376+1,A1376)</f>
        <v>13</v>
      </c>
      <c r="B1377">
        <f>MOD(ROW()-3,COUNTA(tblProducts[Description]))+1</f>
        <v>7</v>
      </c>
      <c r="C1377" t="str">
        <f>_xlfn.XLOOKUP(A1377,tblProducts[Column1],tblProducts[Description])</f>
        <v>C-6385 BULK</v>
      </c>
      <c r="D1377" t="str">
        <f>_xlfn.XLOOKUP(B1377,tblProducts[Column1],tblProducts[Description])</f>
        <v>BEROL 266 BULK</v>
      </c>
      <c r="E1377" t="s">
        <v>9</v>
      </c>
      <c r="F1377" t="s">
        <v>12</v>
      </c>
      <c r="G1377" t="s">
        <v>9</v>
      </c>
      <c r="H1377" t="s">
        <v>14</v>
      </c>
      <c r="I1377">
        <f t="shared" si="21"/>
        <v>4</v>
      </c>
      <c r="L1377" t="str">
        <v>C-6385 BULK</v>
      </c>
      <c r="M1377" t="str">
        <v>BEROL 266 BULK</v>
      </c>
      <c r="N1377">
        <v>4</v>
      </c>
    </row>
    <row r="1378" spans="1:14">
      <c r="A1378">
        <f>IF(MOD(ROW()-3,COUNTA(tblProducts[Description]))=0,A1377+1,A1377)</f>
        <v>13</v>
      </c>
      <c r="B1378">
        <f>MOD(ROW()-3,COUNTA(tblProducts[Description]))+1</f>
        <v>8</v>
      </c>
      <c r="C1378" t="str">
        <f>_xlfn.XLOOKUP(A1378,tblProducts[Column1],tblProducts[Description])</f>
        <v>C-6385 BULK</v>
      </c>
      <c r="D1378" t="str">
        <f>_xlfn.XLOOKUP(B1378,tblProducts[Column1],tblProducts[Description])</f>
        <v>BEROL 266V BULK</v>
      </c>
      <c r="E1378" t="s">
        <v>9</v>
      </c>
      <c r="F1378" t="s">
        <v>12</v>
      </c>
      <c r="G1378" t="s">
        <v>9</v>
      </c>
      <c r="H1378" t="s">
        <v>14</v>
      </c>
      <c r="I1378">
        <f t="shared" si="21"/>
        <v>4</v>
      </c>
      <c r="L1378" t="str">
        <v>C-6385 BULK</v>
      </c>
      <c r="M1378" t="str">
        <v>BEROL 266V BULK</v>
      </c>
      <c r="N1378">
        <v>4</v>
      </c>
    </row>
    <row r="1379" spans="1:14">
      <c r="A1379">
        <f>IF(MOD(ROW()-3,COUNTA(tblProducts[Description]))=0,A1378+1,A1378)</f>
        <v>13</v>
      </c>
      <c r="B1379">
        <f>MOD(ROW()-3,COUNTA(tblProducts[Description]))+1</f>
        <v>9</v>
      </c>
      <c r="C1379" t="str">
        <f>_xlfn.XLOOKUP(A1379,tblProducts[Column1],tblProducts[Description])</f>
        <v>C-6385 BULK</v>
      </c>
      <c r="D1379" t="str">
        <f>_xlfn.XLOOKUP(B1379,tblProducts[Column1],tblProducts[Description])</f>
        <v>BEROL 467 BULK</v>
      </c>
      <c r="E1379" t="s">
        <v>9</v>
      </c>
      <c r="F1379" t="s">
        <v>12</v>
      </c>
      <c r="G1379" t="s">
        <v>9</v>
      </c>
      <c r="H1379" t="s">
        <v>14</v>
      </c>
      <c r="I1379">
        <f t="shared" si="21"/>
        <v>4</v>
      </c>
      <c r="L1379" t="str">
        <v>C-6385 BULK</v>
      </c>
      <c r="M1379" t="str">
        <v>BEROL 467 BULK</v>
      </c>
      <c r="N1379">
        <v>4</v>
      </c>
    </row>
    <row r="1380" spans="1:14">
      <c r="A1380">
        <f>IF(MOD(ROW()-3,COUNTA(tblProducts[Description]))=0,A1379+1,A1379)</f>
        <v>13</v>
      </c>
      <c r="B1380">
        <f>MOD(ROW()-3,COUNTA(tblProducts[Description]))+1</f>
        <v>10</v>
      </c>
      <c r="C1380" t="str">
        <f>_xlfn.XLOOKUP(A1380,tblProducts[Column1],tblProducts[Description])</f>
        <v>C-6385 BULK</v>
      </c>
      <c r="D1380" t="str">
        <f>_xlfn.XLOOKUP(B1380,tblProducts[Column1],tblProducts[Description])</f>
        <v>BEROL OX 91-6 BULK</v>
      </c>
      <c r="E1380" t="s">
        <v>9</v>
      </c>
      <c r="F1380" t="s">
        <v>12</v>
      </c>
      <c r="G1380" t="s">
        <v>9</v>
      </c>
      <c r="H1380" t="s">
        <v>8</v>
      </c>
      <c r="I1380">
        <f t="shared" si="21"/>
        <v>4</v>
      </c>
      <c r="L1380" t="str">
        <v>C-6385 BULK</v>
      </c>
      <c r="M1380" t="str">
        <v>BEROL OX 91-6 BULK</v>
      </c>
      <c r="N1380">
        <v>4</v>
      </c>
    </row>
    <row r="1381" spans="1:14">
      <c r="A1381">
        <f>IF(MOD(ROW()-3,COUNTA(tblProducts[Description]))=0,A1380+1,A1380)</f>
        <v>13</v>
      </c>
      <c r="B1381">
        <f>MOD(ROW()-3,COUNTA(tblProducts[Description]))+1</f>
        <v>11</v>
      </c>
      <c r="C1381" t="str">
        <f>_xlfn.XLOOKUP(A1381,tblProducts[Column1],tblProducts[Description])</f>
        <v>C-6385 BULK</v>
      </c>
      <c r="D1381" t="str">
        <f>_xlfn.XLOOKUP(B1381,tblProducts[Column1],tblProducts[Description])</f>
        <v>C-5635 BULK</v>
      </c>
      <c r="E1381" t="s">
        <v>9</v>
      </c>
      <c r="F1381" t="s">
        <v>12</v>
      </c>
      <c r="G1381" t="s">
        <v>9</v>
      </c>
      <c r="H1381" t="s">
        <v>8</v>
      </c>
      <c r="I1381">
        <f t="shared" si="21"/>
        <v>4</v>
      </c>
      <c r="L1381" t="str">
        <v>C-6385 BULK</v>
      </c>
      <c r="M1381" t="str">
        <v>C-5635 BULK</v>
      </c>
      <c r="N1381">
        <v>4</v>
      </c>
    </row>
    <row r="1382" spans="1:14">
      <c r="A1382">
        <f>IF(MOD(ROW()-3,COUNTA(tblProducts[Description]))=0,A1381+1,A1381)</f>
        <v>13</v>
      </c>
      <c r="B1382">
        <f>MOD(ROW()-3,COUNTA(tblProducts[Description]))+1</f>
        <v>12</v>
      </c>
      <c r="C1382" t="str">
        <f>_xlfn.XLOOKUP(A1382,tblProducts[Column1],tblProducts[Description])</f>
        <v>C-6385 BULK</v>
      </c>
      <c r="D1382" t="str">
        <f>_xlfn.XLOOKUP(B1382,tblProducts[Column1],tblProducts[Description])</f>
        <v>C-6290 BULK</v>
      </c>
      <c r="E1382" t="s">
        <v>9</v>
      </c>
      <c r="F1382" t="s">
        <v>12</v>
      </c>
      <c r="G1382" t="s">
        <v>9</v>
      </c>
      <c r="H1382" t="s">
        <v>8</v>
      </c>
      <c r="I1382">
        <f t="shared" si="21"/>
        <v>4</v>
      </c>
      <c r="L1382" t="str">
        <v>C-6385 BULK</v>
      </c>
      <c r="M1382" t="str">
        <v>C-6290 BULK</v>
      </c>
      <c r="N1382">
        <v>4</v>
      </c>
    </row>
    <row r="1383" spans="1:14">
      <c r="A1383">
        <f>IF(MOD(ROW()-3,COUNTA(tblProducts[Description]))=0,A1382+1,A1382)</f>
        <v>13</v>
      </c>
      <c r="B1383">
        <f>MOD(ROW()-3,COUNTA(tblProducts[Description]))+1</f>
        <v>13</v>
      </c>
      <c r="C1383" t="str">
        <f>_xlfn.XLOOKUP(A1383,tblProducts[Column1],tblProducts[Description])</f>
        <v>C-6385 BULK</v>
      </c>
      <c r="D1383" t="str">
        <f>_xlfn.XLOOKUP(B1383,tblProducts[Column1],tblProducts[Description])</f>
        <v>C-6385 BULK</v>
      </c>
      <c r="E1383" t="s">
        <v>9</v>
      </c>
      <c r="F1383" t="s">
        <v>12</v>
      </c>
      <c r="G1383" t="s">
        <v>7</v>
      </c>
      <c r="H1383" t="s">
        <v>8</v>
      </c>
      <c r="I1383">
        <f t="shared" si="21"/>
        <v>2</v>
      </c>
      <c r="L1383" t="str">
        <v>C-6385 BULK</v>
      </c>
      <c r="M1383" t="str">
        <v>C-6385 BULK</v>
      </c>
      <c r="N1383">
        <v>2</v>
      </c>
    </row>
    <row r="1384" spans="1:14">
      <c r="A1384">
        <f>IF(MOD(ROW()-3,COUNTA(tblProducts[Description]))=0,A1383+1,A1383)</f>
        <v>13</v>
      </c>
      <c r="B1384">
        <f>MOD(ROW()-3,COUNTA(tblProducts[Description]))+1</f>
        <v>14</v>
      </c>
      <c r="C1384" t="str">
        <f>_xlfn.XLOOKUP(A1384,tblProducts[Column1],tblProducts[Description])</f>
        <v>C-6385 BULK</v>
      </c>
      <c r="D1384" t="str">
        <f>_xlfn.XLOOKUP(B1384,tblProducts[Column1],tblProducts[Description])</f>
        <v>C-6427 BULK</v>
      </c>
      <c r="E1384" t="s">
        <v>9</v>
      </c>
      <c r="F1384" t="s">
        <v>12</v>
      </c>
      <c r="G1384" t="s">
        <v>7</v>
      </c>
      <c r="H1384" t="s">
        <v>8</v>
      </c>
      <c r="I1384">
        <f t="shared" si="21"/>
        <v>2</v>
      </c>
      <c r="L1384" t="str">
        <v>C-6385 BULK</v>
      </c>
      <c r="M1384" t="str">
        <v>C-6427 BULK</v>
      </c>
      <c r="N1384">
        <v>2</v>
      </c>
    </row>
    <row r="1385" spans="1:14">
      <c r="A1385">
        <f>IF(MOD(ROW()-3,COUNTA(tblProducts[Description]))=0,A1384+1,A1384)</f>
        <v>13</v>
      </c>
      <c r="B1385">
        <f>MOD(ROW()-3,COUNTA(tblProducts[Description]))+1</f>
        <v>15</v>
      </c>
      <c r="C1385" t="str">
        <f>_xlfn.XLOOKUP(A1385,tblProducts[Column1],tblProducts[Description])</f>
        <v>C-6385 BULK</v>
      </c>
      <c r="D1385" t="str">
        <f>_xlfn.XLOOKUP(B1385,tblProducts[Column1],tblProducts[Description])</f>
        <v>EMULPON CO-200 BULK</v>
      </c>
      <c r="E1385" t="s">
        <v>9</v>
      </c>
      <c r="F1385" t="s">
        <v>12</v>
      </c>
      <c r="G1385" t="s">
        <v>7</v>
      </c>
      <c r="H1385" t="s">
        <v>8</v>
      </c>
      <c r="I1385">
        <f t="shared" si="21"/>
        <v>2</v>
      </c>
      <c r="L1385" t="str">
        <v>C-6385 BULK</v>
      </c>
      <c r="M1385" t="str">
        <v>EMULPON CO-200 BULK</v>
      </c>
      <c r="N1385">
        <v>2</v>
      </c>
    </row>
    <row r="1386" spans="1:14">
      <c r="A1386">
        <f>IF(MOD(ROW()-3,COUNTA(tblProducts[Description]))=0,A1385+1,A1385)</f>
        <v>13</v>
      </c>
      <c r="B1386">
        <f>MOD(ROW()-3,COUNTA(tblProducts[Description]))+1</f>
        <v>16</v>
      </c>
      <c r="C1386" t="str">
        <f>_xlfn.XLOOKUP(A1386,tblProducts[Column1],tblProducts[Description])</f>
        <v>C-6385 BULK</v>
      </c>
      <c r="D1386" t="str">
        <f>_xlfn.XLOOKUP(B1386,tblProducts[Column1],tblProducts[Description])</f>
        <v>EMULPON CO-360 BULK</v>
      </c>
      <c r="E1386" t="s">
        <v>9</v>
      </c>
      <c r="F1386" t="s">
        <v>12</v>
      </c>
      <c r="G1386" t="s">
        <v>9</v>
      </c>
      <c r="H1386" t="s">
        <v>8</v>
      </c>
      <c r="I1386">
        <f t="shared" si="21"/>
        <v>4</v>
      </c>
      <c r="L1386" t="str">
        <v>C-6385 BULK</v>
      </c>
      <c r="M1386" t="str">
        <v>EMULPON CO-360 BULK</v>
      </c>
      <c r="N1386">
        <v>4</v>
      </c>
    </row>
    <row r="1387" spans="1:14">
      <c r="A1387">
        <f>IF(MOD(ROW()-3,COUNTA(tblProducts[Description]))=0,A1386+1,A1386)</f>
        <v>13</v>
      </c>
      <c r="B1387">
        <f>MOD(ROW()-3,COUNTA(tblProducts[Description]))+1</f>
        <v>17</v>
      </c>
      <c r="C1387" t="str">
        <f>_xlfn.XLOOKUP(A1387,tblProducts[Column1],tblProducts[Description])</f>
        <v>C-6385 BULK</v>
      </c>
      <c r="D1387" t="str">
        <f>_xlfn.XLOOKUP(B1387,tblProducts[Column1],tblProducts[Description])</f>
        <v>EMULPON CO-550 BULK</v>
      </c>
      <c r="E1387" t="s">
        <v>9</v>
      </c>
      <c r="F1387" t="s">
        <v>12</v>
      </c>
      <c r="G1387" t="s">
        <v>7</v>
      </c>
      <c r="H1387" t="s">
        <v>8</v>
      </c>
      <c r="I1387">
        <f t="shared" si="21"/>
        <v>2</v>
      </c>
      <c r="L1387" t="str">
        <v>C-6385 BULK</v>
      </c>
      <c r="M1387" t="str">
        <v>EMULPON CO-550 BULK</v>
      </c>
      <c r="N1387">
        <v>2</v>
      </c>
    </row>
    <row r="1388" spans="1:14">
      <c r="A1388">
        <f>IF(MOD(ROW()-3,COUNTA(tblProducts[Description]))=0,A1387+1,A1387)</f>
        <v>13</v>
      </c>
      <c r="B1388">
        <f>MOD(ROW()-3,COUNTA(tblProducts[Description]))+1</f>
        <v>18</v>
      </c>
      <c r="C1388" t="str">
        <f>_xlfn.XLOOKUP(A1388,tblProducts[Column1],tblProducts[Description])</f>
        <v>C-6385 BULK</v>
      </c>
      <c r="D1388" t="str">
        <f>_xlfn.XLOOKUP(B1388,tblProducts[Column1],tblProducts[Description])</f>
        <v>ETHODUOMEEN HT/13 BULK</v>
      </c>
      <c r="E1388" t="s">
        <v>9</v>
      </c>
      <c r="F1388" t="s">
        <v>12</v>
      </c>
      <c r="G1388" t="s">
        <v>7</v>
      </c>
      <c r="H1388" t="s">
        <v>15</v>
      </c>
      <c r="I1388">
        <f t="shared" si="21"/>
        <v>2</v>
      </c>
      <c r="L1388" t="str">
        <v>C-6385 BULK</v>
      </c>
      <c r="M1388" t="str">
        <v>ETHODUOMEEN HT/13 BULK</v>
      </c>
      <c r="N1388">
        <v>2</v>
      </c>
    </row>
    <row r="1389" spans="1:14">
      <c r="A1389">
        <f>IF(MOD(ROW()-3,COUNTA(tblProducts[Description]))=0,A1388+1,A1388)</f>
        <v>13</v>
      </c>
      <c r="B1389">
        <f>MOD(ROW()-3,COUNTA(tblProducts[Description]))+1</f>
        <v>19</v>
      </c>
      <c r="C1389" t="str">
        <f>_xlfn.XLOOKUP(A1389,tblProducts[Column1],tblProducts[Description])</f>
        <v>C-6385 BULK</v>
      </c>
      <c r="D1389" t="str">
        <f>_xlfn.XLOOKUP(B1389,tblProducts[Column1],tblProducts[Description])</f>
        <v>ETHODUOMEEN T/13 BULK</v>
      </c>
      <c r="E1389" t="s">
        <v>9</v>
      </c>
      <c r="F1389" t="s">
        <v>12</v>
      </c>
      <c r="G1389" t="s">
        <v>7</v>
      </c>
      <c r="H1389" t="s">
        <v>8</v>
      </c>
      <c r="I1389">
        <f t="shared" si="21"/>
        <v>2</v>
      </c>
      <c r="L1389" t="str">
        <v>C-6385 BULK</v>
      </c>
      <c r="M1389" t="str">
        <v>ETHODUOMEEN T/13 BULK</v>
      </c>
      <c r="N1389">
        <v>2</v>
      </c>
    </row>
    <row r="1390" spans="1:14">
      <c r="A1390">
        <f>IF(MOD(ROW()-3,COUNTA(tblProducts[Description]))=0,A1389+1,A1389)</f>
        <v>13</v>
      </c>
      <c r="B1390">
        <f>MOD(ROW()-3,COUNTA(tblProducts[Description]))+1</f>
        <v>20</v>
      </c>
      <c r="C1390" t="str">
        <f>_xlfn.XLOOKUP(A1390,tblProducts[Column1],tblProducts[Description])</f>
        <v>C-6385 BULK</v>
      </c>
      <c r="D1390" t="str">
        <f>_xlfn.XLOOKUP(B1390,tblProducts[Column1],tblProducts[Description])</f>
        <v>ETHODUOMEEN T/13N BULK</v>
      </c>
      <c r="E1390" t="s">
        <v>9</v>
      </c>
      <c r="F1390" t="s">
        <v>12</v>
      </c>
      <c r="G1390" t="s">
        <v>7</v>
      </c>
      <c r="H1390" t="s">
        <v>8</v>
      </c>
      <c r="I1390">
        <f t="shared" si="21"/>
        <v>2</v>
      </c>
      <c r="L1390" t="str">
        <v>C-6385 BULK</v>
      </c>
      <c r="M1390" t="str">
        <v>ETHODUOMEEN T/13N BULK</v>
      </c>
      <c r="N1390">
        <v>2</v>
      </c>
    </row>
    <row r="1391" spans="1:14">
      <c r="A1391">
        <f>IF(MOD(ROW()-3,COUNTA(tblProducts[Description]))=0,A1390+1,A1390)</f>
        <v>13</v>
      </c>
      <c r="B1391">
        <f>MOD(ROW()-3,COUNTA(tblProducts[Description]))+1</f>
        <v>21</v>
      </c>
      <c r="C1391" t="str">
        <f>_xlfn.XLOOKUP(A1391,tblProducts[Column1],tblProducts[Description])</f>
        <v>C-6385 BULK</v>
      </c>
      <c r="D1391" t="str">
        <f>_xlfn.XLOOKUP(B1391,tblProducts[Column1],tblProducts[Description])</f>
        <v>ETHODUOMEEN T/20 BULK</v>
      </c>
      <c r="E1391" t="s">
        <v>9</v>
      </c>
      <c r="F1391" t="s">
        <v>12</v>
      </c>
      <c r="G1391" t="s">
        <v>7</v>
      </c>
      <c r="H1391" t="s">
        <v>8</v>
      </c>
      <c r="I1391">
        <f t="shared" si="21"/>
        <v>2</v>
      </c>
      <c r="L1391" t="str">
        <v>C-6385 BULK</v>
      </c>
      <c r="M1391" t="str">
        <v>ETHODUOMEEN T/20 BULK</v>
      </c>
      <c r="N1391">
        <v>2</v>
      </c>
    </row>
    <row r="1392" spans="1:14">
      <c r="A1392">
        <f>IF(MOD(ROW()-3,COUNTA(tblProducts[Description]))=0,A1391+1,A1391)</f>
        <v>13</v>
      </c>
      <c r="B1392">
        <f>MOD(ROW()-3,COUNTA(tblProducts[Description]))+1</f>
        <v>22</v>
      </c>
      <c r="C1392" t="str">
        <f>_xlfn.XLOOKUP(A1392,tblProducts[Column1],tblProducts[Description])</f>
        <v>C-6385 BULK</v>
      </c>
      <c r="D1392" t="str">
        <f>_xlfn.XLOOKUP(B1392,tblProducts[Column1],tblProducts[Description])</f>
        <v>ETHODUOMEEN T/25 BULK</v>
      </c>
      <c r="E1392" t="s">
        <v>9</v>
      </c>
      <c r="F1392" t="s">
        <v>12</v>
      </c>
      <c r="G1392" t="s">
        <v>7</v>
      </c>
      <c r="H1392" t="s">
        <v>8</v>
      </c>
      <c r="I1392">
        <f t="shared" si="21"/>
        <v>2</v>
      </c>
      <c r="L1392" t="str">
        <v>C-6385 BULK</v>
      </c>
      <c r="M1392" t="str">
        <v>ETHODUOMEEN T/25 BULK</v>
      </c>
      <c r="N1392">
        <v>2</v>
      </c>
    </row>
    <row r="1393" spans="1:14">
      <c r="A1393">
        <f>IF(MOD(ROW()-3,COUNTA(tblProducts[Description]))=0,A1392+1,A1392)</f>
        <v>13</v>
      </c>
      <c r="B1393">
        <f>MOD(ROW()-3,COUNTA(tblProducts[Description]))+1</f>
        <v>23</v>
      </c>
      <c r="C1393" t="str">
        <f>_xlfn.XLOOKUP(A1393,tblProducts[Column1],tblProducts[Description])</f>
        <v>C-6385 BULK</v>
      </c>
      <c r="D1393" t="str">
        <f>_xlfn.XLOOKUP(B1393,tblProducts[Column1],tblProducts[Description])</f>
        <v>ETHOFAT 242/25 BULK</v>
      </c>
      <c r="E1393" t="s">
        <v>9</v>
      </c>
      <c r="F1393" t="s">
        <v>12</v>
      </c>
      <c r="G1393" t="s">
        <v>7</v>
      </c>
      <c r="H1393" t="s">
        <v>8</v>
      </c>
      <c r="I1393">
        <f t="shared" si="21"/>
        <v>2</v>
      </c>
      <c r="L1393" t="str">
        <v>C-6385 BULK</v>
      </c>
      <c r="M1393" t="str">
        <v>ETHOFAT 242/25 BULK</v>
      </c>
      <c r="N1393">
        <v>2</v>
      </c>
    </row>
    <row r="1394" spans="1:14">
      <c r="A1394">
        <f>IF(MOD(ROW()-3,COUNTA(tblProducts[Description]))=0,A1393+1,A1393)</f>
        <v>13</v>
      </c>
      <c r="B1394">
        <f>MOD(ROW()-3,COUNTA(tblProducts[Description]))+1</f>
        <v>24</v>
      </c>
      <c r="C1394" t="str">
        <f>_xlfn.XLOOKUP(A1394,tblProducts[Column1],tblProducts[Description])</f>
        <v>C-6385 BULK</v>
      </c>
      <c r="D1394" t="str">
        <f>_xlfn.XLOOKUP(B1394,tblProducts[Column1],tblProducts[Description])</f>
        <v>ETHOMEEN C/12S BULK</v>
      </c>
      <c r="E1394" t="s">
        <v>9</v>
      </c>
      <c r="F1394" t="s">
        <v>12</v>
      </c>
      <c r="G1394" t="s">
        <v>7</v>
      </c>
      <c r="H1394" t="s">
        <v>8</v>
      </c>
      <c r="I1394">
        <f t="shared" si="21"/>
        <v>2</v>
      </c>
      <c r="L1394" t="str">
        <v>C-6385 BULK</v>
      </c>
      <c r="M1394" t="str">
        <v>ETHOMEEN C/12S BULK</v>
      </c>
      <c r="N1394">
        <v>2</v>
      </c>
    </row>
    <row r="1395" spans="1:14">
      <c r="A1395">
        <f>IF(MOD(ROW()-3,COUNTA(tblProducts[Description]))=0,A1394+1,A1394)</f>
        <v>13</v>
      </c>
      <c r="B1395">
        <f>MOD(ROW()-3,COUNTA(tblProducts[Description]))+1</f>
        <v>25</v>
      </c>
      <c r="C1395" t="str">
        <f>_xlfn.XLOOKUP(A1395,tblProducts[Column1],tblProducts[Description])</f>
        <v>C-6385 BULK</v>
      </c>
      <c r="D1395" t="str">
        <f>_xlfn.XLOOKUP(B1395,tblProducts[Column1],tblProducts[Description])</f>
        <v>ETHOMEEN 18/12 BULK</v>
      </c>
      <c r="E1395" t="s">
        <v>9</v>
      </c>
      <c r="F1395" t="s">
        <v>12</v>
      </c>
      <c r="G1395" t="s">
        <v>7</v>
      </c>
      <c r="H1395" t="s">
        <v>8</v>
      </c>
      <c r="I1395">
        <f t="shared" si="21"/>
        <v>2</v>
      </c>
      <c r="L1395" t="str">
        <v>C-6385 BULK</v>
      </c>
      <c r="M1395" t="str">
        <v>ETHOMEEN 18/12 BULK</v>
      </c>
      <c r="N1395">
        <v>2</v>
      </c>
    </row>
    <row r="1396" spans="1:14">
      <c r="A1396">
        <f>IF(MOD(ROW()-3,COUNTA(tblProducts[Description]))=0,A1395+1,A1395)</f>
        <v>13</v>
      </c>
      <c r="B1396">
        <f>MOD(ROW()-3,COUNTA(tblProducts[Description]))+1</f>
        <v>26</v>
      </c>
      <c r="C1396" t="str">
        <f>_xlfn.XLOOKUP(A1396,tblProducts[Column1],tblProducts[Description])</f>
        <v>C-6385 BULK</v>
      </c>
      <c r="D1396" t="str">
        <f>_xlfn.XLOOKUP(B1396,tblProducts[Column1],tblProducts[Description])</f>
        <v>ETHOMEEN 18/25 BULK</v>
      </c>
      <c r="E1396" t="s">
        <v>9</v>
      </c>
      <c r="F1396" t="s">
        <v>12</v>
      </c>
      <c r="G1396" t="s">
        <v>7</v>
      </c>
      <c r="H1396" t="s">
        <v>15</v>
      </c>
      <c r="I1396">
        <f t="shared" si="21"/>
        <v>2</v>
      </c>
      <c r="L1396" t="str">
        <v>C-6385 BULK</v>
      </c>
      <c r="M1396" t="str">
        <v>ETHOMEEN 18/25 BULK</v>
      </c>
      <c r="N1396">
        <v>2</v>
      </c>
    </row>
    <row r="1397" spans="1:14">
      <c r="A1397">
        <f>IF(MOD(ROW()-3,COUNTA(tblProducts[Description]))=0,A1396+1,A1396)</f>
        <v>13</v>
      </c>
      <c r="B1397">
        <f>MOD(ROW()-3,COUNTA(tblProducts[Description]))+1</f>
        <v>27</v>
      </c>
      <c r="C1397" t="str">
        <f>_xlfn.XLOOKUP(A1397,tblProducts[Column1],tblProducts[Description])</f>
        <v>C-6385 BULK</v>
      </c>
      <c r="D1397" t="str">
        <f>_xlfn.XLOOKUP(B1397,tblProducts[Column1],tblProducts[Description])</f>
        <v>ETHOMEEN C/12 BULK</v>
      </c>
      <c r="E1397" t="s">
        <v>9</v>
      </c>
      <c r="F1397" t="s">
        <v>12</v>
      </c>
      <c r="G1397" t="s">
        <v>7</v>
      </c>
      <c r="H1397" t="s">
        <v>8</v>
      </c>
      <c r="I1397">
        <f t="shared" si="21"/>
        <v>2</v>
      </c>
      <c r="L1397" t="str">
        <v>C-6385 BULK</v>
      </c>
      <c r="M1397" t="str">
        <v>ETHOMEEN C/12 BULK</v>
      </c>
      <c r="N1397">
        <v>2</v>
      </c>
    </row>
    <row r="1398" spans="1:14">
      <c r="A1398">
        <f>IF(MOD(ROW()-3,COUNTA(tblProducts[Description]))=0,A1397+1,A1397)</f>
        <v>13</v>
      </c>
      <c r="B1398">
        <f>MOD(ROW()-3,COUNTA(tblProducts[Description]))+1</f>
        <v>28</v>
      </c>
      <c r="C1398" t="str">
        <f>_xlfn.XLOOKUP(A1398,tblProducts[Column1],tblProducts[Description])</f>
        <v>C-6385 BULK</v>
      </c>
      <c r="D1398" t="str">
        <f>_xlfn.XLOOKUP(B1398,tblProducts[Column1],tblProducts[Description])</f>
        <v>ETHOMEEN C/12 M BULK</v>
      </c>
      <c r="E1398" t="s">
        <v>9</v>
      </c>
      <c r="F1398" t="s">
        <v>12</v>
      </c>
      <c r="G1398" t="s">
        <v>7</v>
      </c>
      <c r="H1398" t="s">
        <v>8</v>
      </c>
      <c r="I1398">
        <f t="shared" si="21"/>
        <v>2</v>
      </c>
      <c r="L1398" t="str">
        <v>C-6385 BULK</v>
      </c>
      <c r="M1398" t="str">
        <v>ETHOMEEN C/12 M BULK</v>
      </c>
      <c r="N1398">
        <v>2</v>
      </c>
    </row>
    <row r="1399" spans="1:14">
      <c r="A1399">
        <f>IF(MOD(ROW()-3,COUNTA(tblProducts[Description]))=0,A1398+1,A1398)</f>
        <v>13</v>
      </c>
      <c r="B1399">
        <f>MOD(ROW()-3,COUNTA(tblProducts[Description]))+1</f>
        <v>29</v>
      </c>
      <c r="C1399" t="str">
        <f>_xlfn.XLOOKUP(A1399,tblProducts[Column1],tblProducts[Description])</f>
        <v>C-6385 BULK</v>
      </c>
      <c r="D1399" t="str">
        <f>_xlfn.XLOOKUP(B1399,tblProducts[Column1],tblProducts[Description])</f>
        <v>ETHOMEEN C/12 SUN BULK</v>
      </c>
      <c r="E1399" t="s">
        <v>9</v>
      </c>
      <c r="F1399" t="s">
        <v>12</v>
      </c>
      <c r="G1399" t="s">
        <v>7</v>
      </c>
      <c r="H1399" t="s">
        <v>8</v>
      </c>
      <c r="I1399">
        <f t="shared" si="21"/>
        <v>2</v>
      </c>
      <c r="L1399" t="str">
        <v>C-6385 BULK</v>
      </c>
      <c r="M1399" t="str">
        <v>ETHOMEEN C/12 SUN BULK</v>
      </c>
      <c r="N1399">
        <v>2</v>
      </c>
    </row>
    <row r="1400" spans="1:14">
      <c r="A1400">
        <f>IF(MOD(ROW()-3,COUNTA(tblProducts[Description]))=0,A1399+1,A1399)</f>
        <v>13</v>
      </c>
      <c r="B1400">
        <f>MOD(ROW()-3,COUNTA(tblProducts[Description]))+1</f>
        <v>30</v>
      </c>
      <c r="C1400" t="str">
        <f>_xlfn.XLOOKUP(A1400,tblProducts[Column1],tblProducts[Description])</f>
        <v>C-6385 BULK</v>
      </c>
      <c r="D1400" t="str">
        <f>_xlfn.XLOOKUP(B1400,tblProducts[Column1],tblProducts[Description])</f>
        <v>ETHOMEEN C/12 UN BULK</v>
      </c>
      <c r="E1400" t="s">
        <v>9</v>
      </c>
      <c r="F1400" t="s">
        <v>12</v>
      </c>
      <c r="G1400" t="s">
        <v>7</v>
      </c>
      <c r="H1400" t="s">
        <v>8</v>
      </c>
      <c r="I1400">
        <f t="shared" si="21"/>
        <v>2</v>
      </c>
      <c r="L1400" t="str">
        <v>C-6385 BULK</v>
      </c>
      <c r="M1400" t="str">
        <v>ETHOMEEN C/12 UN BULK</v>
      </c>
      <c r="N1400">
        <v>2</v>
      </c>
    </row>
    <row r="1401" spans="1:14">
      <c r="A1401">
        <f>IF(MOD(ROW()-3,COUNTA(tblProducts[Description]))=0,A1400+1,A1400)</f>
        <v>13</v>
      </c>
      <c r="B1401">
        <f>MOD(ROW()-3,COUNTA(tblProducts[Description]))+1</f>
        <v>31</v>
      </c>
      <c r="C1401" t="str">
        <f>_xlfn.XLOOKUP(A1401,tblProducts[Column1],tblProducts[Description])</f>
        <v>C-6385 BULK</v>
      </c>
      <c r="D1401" t="str">
        <f>_xlfn.XLOOKUP(B1401,tblProducts[Column1],tblProducts[Description])</f>
        <v>ETHOMEEN C/15 BULK</v>
      </c>
      <c r="E1401" t="s">
        <v>9</v>
      </c>
      <c r="F1401" t="s">
        <v>12</v>
      </c>
      <c r="G1401" t="s">
        <v>7</v>
      </c>
      <c r="H1401" t="s">
        <v>8</v>
      </c>
      <c r="I1401">
        <f t="shared" si="21"/>
        <v>2</v>
      </c>
      <c r="L1401" t="str">
        <v>C-6385 BULK</v>
      </c>
      <c r="M1401" t="str">
        <v>ETHOMEEN C/15 BULK</v>
      </c>
      <c r="N1401">
        <v>2</v>
      </c>
    </row>
    <row r="1402" spans="1:14">
      <c r="A1402">
        <f>IF(MOD(ROW()-3,COUNTA(tblProducts[Description]))=0,A1401+1,A1401)</f>
        <v>13</v>
      </c>
      <c r="B1402">
        <f>MOD(ROW()-3,COUNTA(tblProducts[Description]))+1</f>
        <v>32</v>
      </c>
      <c r="C1402" t="str">
        <f>_xlfn.XLOOKUP(A1402,tblProducts[Column1],tblProducts[Description])</f>
        <v>C-6385 BULK</v>
      </c>
      <c r="D1402" t="str">
        <f>_xlfn.XLOOKUP(B1402,tblProducts[Column1],tblProducts[Description])</f>
        <v>ETHOMEEN C/17 BULK</v>
      </c>
      <c r="E1402" t="s">
        <v>9</v>
      </c>
      <c r="F1402" t="s">
        <v>12</v>
      </c>
      <c r="G1402" t="s">
        <v>7</v>
      </c>
      <c r="H1402" t="s">
        <v>8</v>
      </c>
      <c r="I1402">
        <f t="shared" si="21"/>
        <v>2</v>
      </c>
      <c r="L1402" t="str">
        <v>C-6385 BULK</v>
      </c>
      <c r="M1402" t="str">
        <v>ETHOMEEN C/17 BULK</v>
      </c>
      <c r="N1402">
        <v>2</v>
      </c>
    </row>
    <row r="1403" spans="1:14">
      <c r="A1403">
        <f>IF(MOD(ROW()-3,COUNTA(tblProducts[Description]))=0,A1402+1,A1402)</f>
        <v>13</v>
      </c>
      <c r="B1403">
        <f>MOD(ROW()-3,COUNTA(tblProducts[Description]))+1</f>
        <v>33</v>
      </c>
      <c r="C1403" t="str">
        <f>_xlfn.XLOOKUP(A1403,tblProducts[Column1],tblProducts[Description])</f>
        <v>C-6385 BULK</v>
      </c>
      <c r="D1403" t="str">
        <f>_xlfn.XLOOKUP(B1403,tblProducts[Column1],tblProducts[Description])</f>
        <v>ETHOMEEN C/25A BULK</v>
      </c>
      <c r="E1403" t="s">
        <v>9</v>
      </c>
      <c r="F1403" t="s">
        <v>12</v>
      </c>
      <c r="G1403" t="s">
        <v>7</v>
      </c>
      <c r="H1403" t="s">
        <v>16</v>
      </c>
      <c r="I1403">
        <f t="shared" si="21"/>
        <v>2</v>
      </c>
      <c r="L1403" t="str">
        <v>C-6385 BULK</v>
      </c>
      <c r="M1403" t="str">
        <v>ETHOMEEN C/25A BULK</v>
      </c>
      <c r="N1403">
        <v>2</v>
      </c>
    </row>
    <row r="1404" spans="1:14">
      <c r="A1404">
        <f>IF(MOD(ROW()-3,COUNTA(tblProducts[Description]))=0,A1403+1,A1403)</f>
        <v>13</v>
      </c>
      <c r="B1404">
        <f>MOD(ROW()-3,COUNTA(tblProducts[Description]))+1</f>
        <v>34</v>
      </c>
      <c r="C1404" t="str">
        <f>_xlfn.XLOOKUP(A1404,tblProducts[Column1],tblProducts[Description])</f>
        <v>C-6385 BULK</v>
      </c>
      <c r="D1404" t="str">
        <f>_xlfn.XLOOKUP(B1404,tblProducts[Column1],tblProducts[Description])</f>
        <v>ETHOMEEN C/25A S BULK</v>
      </c>
      <c r="E1404" t="s">
        <v>9</v>
      </c>
      <c r="F1404" t="s">
        <v>12</v>
      </c>
      <c r="G1404" t="s">
        <v>7</v>
      </c>
      <c r="H1404" t="s">
        <v>8</v>
      </c>
      <c r="I1404">
        <f t="shared" si="21"/>
        <v>2</v>
      </c>
      <c r="L1404" t="str">
        <v>C-6385 BULK</v>
      </c>
      <c r="M1404" t="str">
        <v>ETHOMEEN C/25A S BULK</v>
      </c>
      <c r="N1404">
        <v>2</v>
      </c>
    </row>
    <row r="1405" spans="1:14">
      <c r="A1405">
        <f>IF(MOD(ROW()-3,COUNTA(tblProducts[Description]))=0,A1404+1,A1404)</f>
        <v>13</v>
      </c>
      <c r="B1405">
        <f>MOD(ROW()-3,COUNTA(tblProducts[Description]))+1</f>
        <v>35</v>
      </c>
      <c r="C1405" t="str">
        <f>_xlfn.XLOOKUP(A1405,tblProducts[Column1],tblProducts[Description])</f>
        <v>C-6385 BULK</v>
      </c>
      <c r="D1405" t="str">
        <f>_xlfn.XLOOKUP(B1405,tblProducts[Column1],tblProducts[Description])</f>
        <v>ETHOMEEN O/12LC BULK</v>
      </c>
      <c r="E1405" t="s">
        <v>9</v>
      </c>
      <c r="F1405" t="s">
        <v>12</v>
      </c>
      <c r="G1405" t="s">
        <v>7</v>
      </c>
      <c r="H1405" t="s">
        <v>8</v>
      </c>
      <c r="I1405">
        <f t="shared" si="21"/>
        <v>2</v>
      </c>
      <c r="L1405" t="str">
        <v>C-6385 BULK</v>
      </c>
      <c r="M1405" t="str">
        <v>ETHOMEEN O/12LC BULK</v>
      </c>
      <c r="N1405">
        <v>2</v>
      </c>
    </row>
    <row r="1406" spans="1:14">
      <c r="A1406">
        <f>IF(MOD(ROW()-3,COUNTA(tblProducts[Description]))=0,A1405+1,A1405)</f>
        <v>13</v>
      </c>
      <c r="B1406">
        <f>MOD(ROW()-3,COUNTA(tblProducts[Description]))+1</f>
        <v>36</v>
      </c>
      <c r="C1406" t="str">
        <f>_xlfn.XLOOKUP(A1406,tblProducts[Column1],tblProducts[Description])</f>
        <v>C-6385 BULK</v>
      </c>
      <c r="D1406" t="str">
        <f>_xlfn.XLOOKUP(B1406,tblProducts[Column1],tblProducts[Description])</f>
        <v>ETHOMEEN SV/12 BULK</v>
      </c>
      <c r="E1406" t="s">
        <v>9</v>
      </c>
      <c r="F1406" t="s">
        <v>12</v>
      </c>
      <c r="G1406" t="s">
        <v>7</v>
      </c>
      <c r="H1406" t="s">
        <v>8</v>
      </c>
      <c r="I1406">
        <f t="shared" si="21"/>
        <v>2</v>
      </c>
      <c r="L1406" t="str">
        <v>C-6385 BULK</v>
      </c>
      <c r="M1406" t="str">
        <v>ETHOMEEN SV/12 BULK</v>
      </c>
      <c r="N1406">
        <v>2</v>
      </c>
    </row>
    <row r="1407" spans="1:14">
      <c r="A1407">
        <f>IF(MOD(ROW()-3,COUNTA(tblProducts[Description]))=0,A1406+1,A1406)</f>
        <v>13</v>
      </c>
      <c r="B1407">
        <f>MOD(ROW()-3,COUNTA(tblProducts[Description]))+1</f>
        <v>37</v>
      </c>
      <c r="C1407" t="str">
        <f>_xlfn.XLOOKUP(A1407,tblProducts[Column1],tblProducts[Description])</f>
        <v>C-6385 BULK</v>
      </c>
      <c r="D1407" t="str">
        <f>_xlfn.XLOOKUP(B1407,tblProducts[Column1],tblProducts[Description])</f>
        <v>ETHOMEEN SV/15 BULK</v>
      </c>
      <c r="E1407" t="s">
        <v>9</v>
      </c>
      <c r="F1407" t="s">
        <v>12</v>
      </c>
      <c r="G1407" t="s">
        <v>7</v>
      </c>
      <c r="H1407" t="s">
        <v>8</v>
      </c>
      <c r="I1407">
        <f t="shared" si="21"/>
        <v>2</v>
      </c>
      <c r="L1407" t="str">
        <v>C-6385 BULK</v>
      </c>
      <c r="M1407" t="str">
        <v>ETHOMEEN SV/15 BULK</v>
      </c>
      <c r="N1407">
        <v>2</v>
      </c>
    </row>
    <row r="1408" spans="1:14">
      <c r="A1408">
        <f>IF(MOD(ROW()-3,COUNTA(tblProducts[Description]))=0,A1407+1,A1407)</f>
        <v>13</v>
      </c>
      <c r="B1408">
        <f>MOD(ROW()-3,COUNTA(tblProducts[Description]))+1</f>
        <v>38</v>
      </c>
      <c r="C1408" t="str">
        <f>_xlfn.XLOOKUP(A1408,tblProducts[Column1],tblProducts[Description])</f>
        <v>C-6385 BULK</v>
      </c>
      <c r="D1408" t="str">
        <f>_xlfn.XLOOKUP(B1408,tblProducts[Column1],tblProducts[Description])</f>
        <v>ETHOMEEN SV/15C BULK</v>
      </c>
      <c r="E1408" t="s">
        <v>9</v>
      </c>
      <c r="F1408" t="s">
        <v>12</v>
      </c>
      <c r="G1408" t="s">
        <v>7</v>
      </c>
      <c r="H1408" t="s">
        <v>8</v>
      </c>
      <c r="I1408">
        <f t="shared" si="21"/>
        <v>2</v>
      </c>
      <c r="L1408" t="str">
        <v>C-6385 BULK</v>
      </c>
      <c r="M1408" t="str">
        <v>ETHOMEEN SV/15C BULK</v>
      </c>
      <c r="N1408">
        <v>2</v>
      </c>
    </row>
    <row r="1409" spans="1:14">
      <c r="A1409">
        <f>IF(MOD(ROW()-3,COUNTA(tblProducts[Description]))=0,A1408+1,A1408)</f>
        <v>13</v>
      </c>
      <c r="B1409">
        <f>MOD(ROW()-3,COUNTA(tblProducts[Description]))+1</f>
        <v>39</v>
      </c>
      <c r="C1409" t="str">
        <f>_xlfn.XLOOKUP(A1409,tblProducts[Column1],tblProducts[Description])</f>
        <v>C-6385 BULK</v>
      </c>
      <c r="D1409" t="str">
        <f>_xlfn.XLOOKUP(B1409,tblProducts[Column1],tblProducts[Description])</f>
        <v>ETHOMEEN SV/25 BULK</v>
      </c>
      <c r="E1409" t="s">
        <v>9</v>
      </c>
      <c r="F1409" t="s">
        <v>12</v>
      </c>
      <c r="G1409" t="s">
        <v>7</v>
      </c>
      <c r="H1409" t="s">
        <v>8</v>
      </c>
      <c r="I1409">
        <f t="shared" si="21"/>
        <v>2</v>
      </c>
      <c r="L1409" t="str">
        <v>C-6385 BULK</v>
      </c>
      <c r="M1409" t="str">
        <v>ETHOMEEN SV/25 BULK</v>
      </c>
      <c r="N1409">
        <v>2</v>
      </c>
    </row>
    <row r="1410" spans="1:14">
      <c r="A1410">
        <f>IF(MOD(ROW()-3,COUNTA(tblProducts[Description]))=0,A1409+1,A1409)</f>
        <v>13</v>
      </c>
      <c r="B1410">
        <f>MOD(ROW()-3,COUNTA(tblProducts[Description]))+1</f>
        <v>40</v>
      </c>
      <c r="C1410" t="str">
        <f>_xlfn.XLOOKUP(A1410,tblProducts[Column1],tblProducts[Description])</f>
        <v>C-6385 BULK</v>
      </c>
      <c r="D1410" t="str">
        <f>_xlfn.XLOOKUP(B1410,tblProducts[Column1],tblProducts[Description])</f>
        <v>ETHOMEEN T/12 BULK</v>
      </c>
      <c r="E1410" t="s">
        <v>9</v>
      </c>
      <c r="F1410" t="s">
        <v>12</v>
      </c>
      <c r="G1410" t="s">
        <v>9</v>
      </c>
      <c r="H1410" t="s">
        <v>8</v>
      </c>
      <c r="I1410">
        <f t="shared" si="21"/>
        <v>4</v>
      </c>
      <c r="L1410" t="str">
        <v>C-6385 BULK</v>
      </c>
      <c r="M1410" t="str">
        <v>ETHOMEEN T/12 BULK</v>
      </c>
      <c r="N1410">
        <v>4</v>
      </c>
    </row>
    <row r="1411" spans="1:14">
      <c r="A1411">
        <f>IF(MOD(ROW()-3,COUNTA(tblProducts[Description]))=0,A1410+1,A1410)</f>
        <v>13</v>
      </c>
      <c r="B1411">
        <f>MOD(ROW()-3,COUNTA(tblProducts[Description]))+1</f>
        <v>41</v>
      </c>
      <c r="C1411" t="str">
        <f>_xlfn.XLOOKUP(A1411,tblProducts[Column1],tblProducts[Description])</f>
        <v>C-6385 BULK</v>
      </c>
      <c r="D1411" t="str">
        <f>_xlfn.XLOOKUP(B1411,tblProducts[Column1],tblProducts[Description])</f>
        <v>ETHOMEEN T/13.5 BULK</v>
      </c>
      <c r="E1411" t="s">
        <v>9</v>
      </c>
      <c r="F1411" t="s">
        <v>12</v>
      </c>
      <c r="G1411" t="s">
        <v>9</v>
      </c>
      <c r="H1411" t="s">
        <v>8</v>
      </c>
      <c r="I1411">
        <f t="shared" si="21"/>
        <v>4</v>
      </c>
      <c r="L1411" t="str">
        <v>C-6385 BULK</v>
      </c>
      <c r="M1411" t="str">
        <v>ETHOMEEN T/13.5 BULK</v>
      </c>
      <c r="N1411">
        <v>4</v>
      </c>
    </row>
    <row r="1412" spans="1:14">
      <c r="A1412">
        <f>IF(MOD(ROW()-3,COUNTA(tblProducts[Description]))=0,A1411+1,A1411)</f>
        <v>13</v>
      </c>
      <c r="B1412">
        <f>MOD(ROW()-3,COUNTA(tblProducts[Description]))+1</f>
        <v>42</v>
      </c>
      <c r="C1412" t="str">
        <f>_xlfn.XLOOKUP(A1412,tblProducts[Column1],tblProducts[Description])</f>
        <v>C-6385 BULK</v>
      </c>
      <c r="D1412" t="str">
        <f>_xlfn.XLOOKUP(B1412,tblProducts[Column1],tblProducts[Description])</f>
        <v>ETHOMEEN T/15 BULK</v>
      </c>
      <c r="E1412" t="s">
        <v>9</v>
      </c>
      <c r="F1412" t="s">
        <v>12</v>
      </c>
      <c r="G1412" t="s">
        <v>7</v>
      </c>
      <c r="H1412" t="s">
        <v>8</v>
      </c>
      <c r="I1412">
        <f t="shared" ref="I1412:I1475" si="22">IF(E1412="NO",0,IF(F1412="HEEL WASH",1.5,2))+IF(G1412="NO",0,2)</f>
        <v>2</v>
      </c>
      <c r="L1412" t="str">
        <v>C-6385 BULK</v>
      </c>
      <c r="M1412" t="str">
        <v>ETHOMEEN T/15 BULK</v>
      </c>
      <c r="N1412">
        <v>2</v>
      </c>
    </row>
    <row r="1413" spans="1:14">
      <c r="A1413">
        <f>IF(MOD(ROW()-3,COUNTA(tblProducts[Description]))=0,A1412+1,A1412)</f>
        <v>13</v>
      </c>
      <c r="B1413">
        <f>MOD(ROW()-3,COUNTA(tblProducts[Description]))+1</f>
        <v>43</v>
      </c>
      <c r="C1413" t="str">
        <f>_xlfn.XLOOKUP(A1413,tblProducts[Column1],tblProducts[Description])</f>
        <v>C-6385 BULK</v>
      </c>
      <c r="D1413" t="str">
        <f>_xlfn.XLOOKUP(B1413,tblProducts[Column1],tblProducts[Description])</f>
        <v>ETHOMEEN T/17 BULK</v>
      </c>
      <c r="E1413" t="s">
        <v>9</v>
      </c>
      <c r="F1413" t="s">
        <v>12</v>
      </c>
      <c r="G1413" t="s">
        <v>7</v>
      </c>
      <c r="H1413" t="s">
        <v>8</v>
      </c>
      <c r="I1413">
        <f t="shared" si="22"/>
        <v>2</v>
      </c>
      <c r="L1413" t="str">
        <v>C-6385 BULK</v>
      </c>
      <c r="M1413" t="str">
        <v>ETHOMEEN T/17 BULK</v>
      </c>
      <c r="N1413">
        <v>2</v>
      </c>
    </row>
    <row r="1414" spans="1:14">
      <c r="A1414">
        <f>IF(MOD(ROW()-3,COUNTA(tblProducts[Description]))=0,A1413+1,A1413)</f>
        <v>13</v>
      </c>
      <c r="B1414">
        <f>MOD(ROW()-3,COUNTA(tblProducts[Description]))+1</f>
        <v>44</v>
      </c>
      <c r="C1414" t="str">
        <f>_xlfn.XLOOKUP(A1414,tblProducts[Column1],tblProducts[Description])</f>
        <v>C-6385 BULK</v>
      </c>
      <c r="D1414" t="str">
        <f>_xlfn.XLOOKUP(B1414,tblProducts[Column1],tblProducts[Description])</f>
        <v>ETHOMEEN T/18 BULK</v>
      </c>
      <c r="E1414" t="s">
        <v>9</v>
      </c>
      <c r="F1414" t="s">
        <v>12</v>
      </c>
      <c r="G1414" t="s">
        <v>7</v>
      </c>
      <c r="H1414" t="s">
        <v>8</v>
      </c>
      <c r="I1414">
        <f t="shared" si="22"/>
        <v>2</v>
      </c>
      <c r="L1414" t="str">
        <v>C-6385 BULK</v>
      </c>
      <c r="M1414" t="str">
        <v>ETHOMEEN T/18 BULK</v>
      </c>
      <c r="N1414">
        <v>2</v>
      </c>
    </row>
    <row r="1415" spans="1:14">
      <c r="A1415">
        <f>IF(MOD(ROW()-3,COUNTA(tblProducts[Description]))=0,A1414+1,A1414)</f>
        <v>13</v>
      </c>
      <c r="B1415">
        <f>MOD(ROW()-3,COUNTA(tblProducts[Description]))+1</f>
        <v>45</v>
      </c>
      <c r="C1415" t="str">
        <f>_xlfn.XLOOKUP(A1415,tblProducts[Column1],tblProducts[Description])</f>
        <v>C-6385 BULK</v>
      </c>
      <c r="D1415" t="str">
        <f>_xlfn.XLOOKUP(B1415,tblProducts[Column1],tblProducts[Description])</f>
        <v>ETHOMEEN T/19 BULK</v>
      </c>
      <c r="E1415" t="s">
        <v>9</v>
      </c>
      <c r="F1415" t="s">
        <v>12</v>
      </c>
      <c r="G1415" t="s">
        <v>7</v>
      </c>
      <c r="H1415" t="s">
        <v>8</v>
      </c>
      <c r="I1415">
        <f t="shared" si="22"/>
        <v>2</v>
      </c>
      <c r="L1415" t="str">
        <v>C-6385 BULK</v>
      </c>
      <c r="M1415" t="str">
        <v>ETHOMEEN T/19 BULK</v>
      </c>
      <c r="N1415">
        <v>2</v>
      </c>
    </row>
    <row r="1416" spans="1:14">
      <c r="A1416">
        <f>IF(MOD(ROW()-3,COUNTA(tblProducts[Description]))=0,A1415+1,A1415)</f>
        <v>13</v>
      </c>
      <c r="B1416">
        <f>MOD(ROW()-3,COUNTA(tblProducts[Description]))+1</f>
        <v>46</v>
      </c>
      <c r="C1416" t="str">
        <f>_xlfn.XLOOKUP(A1416,tblProducts[Column1],tblProducts[Description])</f>
        <v>C-6385 BULK</v>
      </c>
      <c r="D1416" t="str">
        <f>_xlfn.XLOOKUP(B1416,tblProducts[Column1],tblProducts[Description])</f>
        <v>ETHOMEEN T/20 BULK</v>
      </c>
      <c r="E1416" t="s">
        <v>9</v>
      </c>
      <c r="F1416" t="s">
        <v>12</v>
      </c>
      <c r="G1416" t="s">
        <v>7</v>
      </c>
      <c r="H1416" t="s">
        <v>8</v>
      </c>
      <c r="I1416">
        <f t="shared" si="22"/>
        <v>2</v>
      </c>
      <c r="L1416" t="str">
        <v>C-6385 BULK</v>
      </c>
      <c r="M1416" t="str">
        <v>ETHOMEEN T/20 BULK</v>
      </c>
      <c r="N1416">
        <v>2</v>
      </c>
    </row>
    <row r="1417" spans="1:14">
      <c r="A1417">
        <f>IF(MOD(ROW()-3,COUNTA(tblProducts[Description]))=0,A1416+1,A1416)</f>
        <v>13</v>
      </c>
      <c r="B1417">
        <f>MOD(ROW()-3,COUNTA(tblProducts[Description]))+1</f>
        <v>47</v>
      </c>
      <c r="C1417" t="str">
        <f>_xlfn.XLOOKUP(A1417,tblProducts[Column1],tblProducts[Description])</f>
        <v>C-6385 BULK</v>
      </c>
      <c r="D1417" t="str">
        <f>_xlfn.XLOOKUP(B1417,tblProducts[Column1],tblProducts[Description])</f>
        <v>ETHOMEEN T/20S BULK</v>
      </c>
      <c r="E1417" t="s">
        <v>9</v>
      </c>
      <c r="F1417" t="s">
        <v>12</v>
      </c>
      <c r="G1417" t="s">
        <v>7</v>
      </c>
      <c r="H1417" t="s">
        <v>8</v>
      </c>
      <c r="I1417">
        <f t="shared" si="22"/>
        <v>2</v>
      </c>
      <c r="L1417" t="str">
        <v>C-6385 BULK</v>
      </c>
      <c r="M1417" t="str">
        <v>ETHOMEEN T/20S BULK</v>
      </c>
      <c r="N1417">
        <v>2</v>
      </c>
    </row>
    <row r="1418" spans="1:14">
      <c r="A1418">
        <f>IF(MOD(ROW()-3,COUNTA(tblProducts[Description]))=0,A1417+1,A1417)</f>
        <v>13</v>
      </c>
      <c r="B1418">
        <f>MOD(ROW()-3,COUNTA(tblProducts[Description]))+1</f>
        <v>48</v>
      </c>
      <c r="C1418" t="str">
        <f>_xlfn.XLOOKUP(A1418,tblProducts[Column1],tblProducts[Description])</f>
        <v>C-6385 BULK</v>
      </c>
      <c r="D1418" t="str">
        <f>_xlfn.XLOOKUP(B1418,tblProducts[Column1],tblProducts[Description])</f>
        <v>ETHOMEEN T/24 BULK</v>
      </c>
      <c r="E1418" t="s">
        <v>9</v>
      </c>
      <c r="F1418" t="s">
        <v>12</v>
      </c>
      <c r="G1418" t="s">
        <v>7</v>
      </c>
      <c r="H1418" t="s">
        <v>8</v>
      </c>
      <c r="I1418">
        <f t="shared" si="22"/>
        <v>2</v>
      </c>
      <c r="L1418" t="str">
        <v>C-6385 BULK</v>
      </c>
      <c r="M1418" t="str">
        <v>ETHOMEEN T/24 BULK</v>
      </c>
      <c r="N1418">
        <v>2</v>
      </c>
    </row>
    <row r="1419" spans="1:14">
      <c r="A1419">
        <f>IF(MOD(ROW()-3,COUNTA(tblProducts[Description]))=0,A1418+1,A1418)</f>
        <v>13</v>
      </c>
      <c r="B1419">
        <f>MOD(ROW()-3,COUNTA(tblProducts[Description]))+1</f>
        <v>49</v>
      </c>
      <c r="C1419" t="str">
        <f>_xlfn.XLOOKUP(A1419,tblProducts[Column1],tblProducts[Description])</f>
        <v>C-6385 BULK</v>
      </c>
      <c r="D1419" t="str">
        <f>_xlfn.XLOOKUP(B1419,tblProducts[Column1],tblProducts[Description])</f>
        <v>ETHOMEEN T/25 BULK</v>
      </c>
      <c r="E1419" t="s">
        <v>9</v>
      </c>
      <c r="F1419" t="s">
        <v>12</v>
      </c>
      <c r="G1419" t="s">
        <v>7</v>
      </c>
      <c r="H1419" t="s">
        <v>8</v>
      </c>
      <c r="I1419">
        <f t="shared" si="22"/>
        <v>2</v>
      </c>
      <c r="L1419" t="str">
        <v>C-6385 BULK</v>
      </c>
      <c r="M1419" t="str">
        <v>ETHOMEEN T/25 BULK</v>
      </c>
      <c r="N1419">
        <v>2</v>
      </c>
    </row>
    <row r="1420" spans="1:14">
      <c r="A1420">
        <f>IF(MOD(ROW()-3,COUNTA(tblProducts[Description]))=0,A1419+1,A1419)</f>
        <v>13</v>
      </c>
      <c r="B1420">
        <f>MOD(ROW()-3,COUNTA(tblProducts[Description]))+1</f>
        <v>50</v>
      </c>
      <c r="C1420" t="str">
        <f>_xlfn.XLOOKUP(A1420,tblProducts[Column1],tblProducts[Description])</f>
        <v>C-6385 BULK</v>
      </c>
      <c r="D1420" t="str">
        <f>_xlfn.XLOOKUP(B1420,tblProducts[Column1],tblProducts[Description])</f>
        <v>ETHOMEEN T/28 BULK</v>
      </c>
      <c r="E1420" t="s">
        <v>9</v>
      </c>
      <c r="F1420" t="s">
        <v>12</v>
      </c>
      <c r="G1420" t="s">
        <v>7</v>
      </c>
      <c r="H1420" t="s">
        <v>8</v>
      </c>
      <c r="I1420">
        <f t="shared" si="22"/>
        <v>2</v>
      </c>
      <c r="L1420" t="str">
        <v>C-6385 BULK</v>
      </c>
      <c r="M1420" t="str">
        <v>ETHOMEEN T/28 BULK</v>
      </c>
      <c r="N1420">
        <v>2</v>
      </c>
    </row>
    <row r="1421" spans="1:14">
      <c r="A1421">
        <f>IF(MOD(ROW()-3,COUNTA(tblProducts[Description]))=0,A1420+1,A1420)</f>
        <v>13</v>
      </c>
      <c r="B1421">
        <f>MOD(ROW()-3,COUNTA(tblProducts[Description]))+1</f>
        <v>51</v>
      </c>
      <c r="C1421" t="str">
        <f>_xlfn.XLOOKUP(A1421,tblProducts[Column1],tblProducts[Description])</f>
        <v>C-6385 BULK</v>
      </c>
      <c r="D1421" t="str">
        <f>_xlfn.XLOOKUP(B1421,tblProducts[Column1],tblProducts[Description])</f>
        <v>ETHYLAN 1008 SA BULK</v>
      </c>
      <c r="E1421" t="s">
        <v>9</v>
      </c>
      <c r="F1421" t="s">
        <v>12</v>
      </c>
      <c r="G1421" t="s">
        <v>7</v>
      </c>
      <c r="H1421" t="s">
        <v>8</v>
      </c>
      <c r="I1421">
        <f t="shared" si="22"/>
        <v>2</v>
      </c>
      <c r="L1421" t="str">
        <v>C-6385 BULK</v>
      </c>
      <c r="M1421" t="str">
        <v>ETHYLAN 1008 SA BULK</v>
      </c>
      <c r="N1421">
        <v>2</v>
      </c>
    </row>
    <row r="1422" spans="1:14">
      <c r="A1422">
        <f>IF(MOD(ROW()-3,COUNTA(tblProducts[Description]))=0,A1421+1,A1421)</f>
        <v>13</v>
      </c>
      <c r="B1422">
        <f>MOD(ROW()-3,COUNTA(tblProducts[Description]))+1</f>
        <v>52</v>
      </c>
      <c r="C1422" t="str">
        <f>_xlfn.XLOOKUP(A1422,tblProducts[Column1],tblProducts[Description])</f>
        <v>C-6385 BULK</v>
      </c>
      <c r="D1422" t="str">
        <f>_xlfn.XLOOKUP(B1422,tblProducts[Column1],tblProducts[Description])</f>
        <v>ETHYLAN 325 BULK</v>
      </c>
      <c r="E1422" t="s">
        <v>9</v>
      </c>
      <c r="F1422" t="s">
        <v>12</v>
      </c>
      <c r="G1422" t="s">
        <v>7</v>
      </c>
      <c r="H1422" t="s">
        <v>8</v>
      </c>
      <c r="I1422">
        <f t="shared" si="22"/>
        <v>2</v>
      </c>
      <c r="L1422" t="str">
        <v>C-6385 BULK</v>
      </c>
      <c r="M1422" t="str">
        <v>ETHYLAN 325 BULK</v>
      </c>
      <c r="N1422">
        <v>2</v>
      </c>
    </row>
    <row r="1423" spans="1:14">
      <c r="A1423">
        <f>IF(MOD(ROW()-3,COUNTA(tblProducts[Description]))=0,A1422+1,A1422)</f>
        <v>13</v>
      </c>
      <c r="B1423">
        <f>MOD(ROW()-3,COUNTA(tblProducts[Description]))+1</f>
        <v>53</v>
      </c>
      <c r="C1423" t="str">
        <f>_xlfn.XLOOKUP(A1423,tblProducts[Column1],tblProducts[Description])</f>
        <v>C-6385 BULK</v>
      </c>
      <c r="D1423" t="str">
        <f>_xlfn.XLOOKUP(B1423,tblProducts[Column1],tblProducts[Description])</f>
        <v>ETHYLAN NS-500LQ BULK</v>
      </c>
      <c r="E1423" t="s">
        <v>9</v>
      </c>
      <c r="F1423" t="s">
        <v>12</v>
      </c>
      <c r="G1423" t="s">
        <v>7</v>
      </c>
      <c r="H1423" t="s">
        <v>8</v>
      </c>
      <c r="I1423">
        <f t="shared" si="22"/>
        <v>2</v>
      </c>
      <c r="L1423" t="str">
        <v>C-6385 BULK</v>
      </c>
      <c r="M1423" t="str">
        <v>ETHYLAN NS-500LQ BULK</v>
      </c>
      <c r="N1423">
        <v>2</v>
      </c>
    </row>
    <row r="1424" spans="1:14">
      <c r="A1424">
        <f>IF(MOD(ROW()-3,COUNTA(tblProducts[Description]))=0,A1423+1,A1423)</f>
        <v>13</v>
      </c>
      <c r="B1424">
        <f>MOD(ROW()-3,COUNTA(tblProducts[Description]))+1</f>
        <v>54</v>
      </c>
      <c r="C1424" t="str">
        <f>_xlfn.XLOOKUP(A1424,tblProducts[Column1],tblProducts[Description])</f>
        <v>C-6385 BULK</v>
      </c>
      <c r="D1424" t="str">
        <f>_xlfn.XLOOKUP(B1424,tblProducts[Column1],tblProducts[Description])</f>
        <v>ETHYLAN PRE NS-505 K BULK</v>
      </c>
      <c r="E1424" t="s">
        <v>9</v>
      </c>
      <c r="F1424" t="s">
        <v>12</v>
      </c>
      <c r="G1424" t="s">
        <v>7</v>
      </c>
      <c r="H1424" t="s">
        <v>8</v>
      </c>
      <c r="I1424">
        <f t="shared" si="22"/>
        <v>2</v>
      </c>
      <c r="L1424" t="str">
        <v>C-6385 BULK</v>
      </c>
      <c r="M1424" t="str">
        <v>ETHYLAN PRE NS-505 K BULK</v>
      </c>
      <c r="N1424">
        <v>2</v>
      </c>
    </row>
    <row r="1425" spans="1:14">
      <c r="A1425">
        <f>IF(MOD(ROW()-3,COUNTA(tblProducts[Description]))=0,A1424+1,A1424)</f>
        <v>13</v>
      </c>
      <c r="B1425">
        <f>MOD(ROW()-3,COUNTA(tblProducts[Description]))+1</f>
        <v>55</v>
      </c>
      <c r="C1425" t="str">
        <f>_xlfn.XLOOKUP(A1425,tblProducts[Column1],tblProducts[Description])</f>
        <v>C-6385 BULK</v>
      </c>
      <c r="D1425" t="str">
        <f>_xlfn.XLOOKUP(B1425,tblProducts[Column1],tblProducts[Description])</f>
        <v>ETHYLAN SN-90 BULK</v>
      </c>
      <c r="E1425" t="s">
        <v>9</v>
      </c>
      <c r="F1425" t="s">
        <v>12</v>
      </c>
      <c r="G1425" t="s">
        <v>7</v>
      </c>
      <c r="H1425" t="s">
        <v>8</v>
      </c>
      <c r="I1425">
        <f t="shared" si="22"/>
        <v>2</v>
      </c>
      <c r="L1425" t="str">
        <v>C-6385 BULK</v>
      </c>
      <c r="M1425" t="str">
        <v>ETHYLAN SN-90 BULK</v>
      </c>
      <c r="N1425">
        <v>2</v>
      </c>
    </row>
    <row r="1426" spans="1:14">
      <c r="A1426">
        <f>IF(MOD(ROW()-3,COUNTA(tblProducts[Description]))=0,A1425+1,A1425)</f>
        <v>13</v>
      </c>
      <c r="B1426">
        <f>MOD(ROW()-3,COUNTA(tblProducts[Description]))+1</f>
        <v>56</v>
      </c>
      <c r="C1426" t="str">
        <f>_xlfn.XLOOKUP(A1426,tblProducts[Column1],tblProducts[Description])</f>
        <v>C-6385 BULK</v>
      </c>
      <c r="D1426" t="str">
        <f>_xlfn.XLOOKUP(B1426,tblProducts[Column1],tblProducts[Description])</f>
        <v>ETHYLAN TD-100 BULK</v>
      </c>
      <c r="E1426" t="s">
        <v>9</v>
      </c>
      <c r="F1426" t="s">
        <v>12</v>
      </c>
      <c r="G1426" t="s">
        <v>7</v>
      </c>
      <c r="H1426" t="s">
        <v>8</v>
      </c>
      <c r="I1426">
        <f t="shared" si="22"/>
        <v>2</v>
      </c>
      <c r="L1426" t="str">
        <v>C-6385 BULK</v>
      </c>
      <c r="M1426" t="str">
        <v>ETHYLAN TD-100 BULK</v>
      </c>
      <c r="N1426">
        <v>2</v>
      </c>
    </row>
    <row r="1427" spans="1:14">
      <c r="A1427">
        <f>IF(MOD(ROW()-3,COUNTA(tblProducts[Description]))=0,A1426+1,A1426)</f>
        <v>13</v>
      </c>
      <c r="B1427">
        <f>MOD(ROW()-3,COUNTA(tblProducts[Description]))+1</f>
        <v>57</v>
      </c>
      <c r="C1427" t="str">
        <f>_xlfn.XLOOKUP(A1427,tblProducts[Column1],tblProducts[Description])</f>
        <v>C-6385 BULK</v>
      </c>
      <c r="D1427" t="str">
        <f>_xlfn.XLOOKUP(B1427,tblProducts[Column1],tblProducts[Description])</f>
        <v>ETHYLAN TD-120 BULK</v>
      </c>
      <c r="E1427" t="s">
        <v>9</v>
      </c>
      <c r="F1427" t="s">
        <v>12</v>
      </c>
      <c r="G1427" t="s">
        <v>7</v>
      </c>
      <c r="H1427" t="s">
        <v>8</v>
      </c>
      <c r="I1427">
        <f t="shared" si="22"/>
        <v>2</v>
      </c>
      <c r="L1427" t="str">
        <v>C-6385 BULK</v>
      </c>
      <c r="M1427" t="str">
        <v>ETHYLAN TD-120 BULK</v>
      </c>
      <c r="N1427">
        <v>2</v>
      </c>
    </row>
    <row r="1428" spans="1:14">
      <c r="A1428">
        <f>IF(MOD(ROW()-3,COUNTA(tblProducts[Description]))=0,A1427+1,A1427)</f>
        <v>13</v>
      </c>
      <c r="B1428">
        <f>MOD(ROW()-3,COUNTA(tblProducts[Description]))+1</f>
        <v>58</v>
      </c>
      <c r="C1428" t="str">
        <f>_xlfn.XLOOKUP(A1428,tblProducts[Column1],tblProducts[Description])</f>
        <v>C-6385 BULK</v>
      </c>
      <c r="D1428" t="str">
        <f>_xlfn.XLOOKUP(B1428,tblProducts[Column1],tblProducts[Description])</f>
        <v>ETHYLAN TD-1407 BULK</v>
      </c>
      <c r="E1428" t="s">
        <v>9</v>
      </c>
      <c r="F1428" t="s">
        <v>12</v>
      </c>
      <c r="G1428" t="s">
        <v>7</v>
      </c>
      <c r="H1428" t="s">
        <v>8</v>
      </c>
      <c r="I1428">
        <f t="shared" si="22"/>
        <v>2</v>
      </c>
      <c r="L1428" t="str">
        <v>C-6385 BULK</v>
      </c>
      <c r="M1428" t="str">
        <v>ETHYLAN TD-1407 BULK</v>
      </c>
      <c r="N1428">
        <v>2</v>
      </c>
    </row>
    <row r="1429" spans="1:14">
      <c r="A1429">
        <f>IF(MOD(ROW()-3,COUNTA(tblProducts[Description]))=0,A1428+1,A1428)</f>
        <v>13</v>
      </c>
      <c r="B1429">
        <f>MOD(ROW()-3,COUNTA(tblProducts[Description]))+1</f>
        <v>59</v>
      </c>
      <c r="C1429" t="str">
        <f>_xlfn.XLOOKUP(A1429,tblProducts[Column1],tblProducts[Description])</f>
        <v>C-6385 BULK</v>
      </c>
      <c r="D1429" t="str">
        <f>_xlfn.XLOOKUP(B1429,tblProducts[Column1],tblProducts[Description])</f>
        <v>ETHYLAN TD-40 BULK</v>
      </c>
      <c r="E1429" t="s">
        <v>9</v>
      </c>
      <c r="F1429" t="s">
        <v>12</v>
      </c>
      <c r="G1429" t="s">
        <v>7</v>
      </c>
      <c r="H1429" t="s">
        <v>8</v>
      </c>
      <c r="I1429">
        <f t="shared" si="22"/>
        <v>2</v>
      </c>
      <c r="L1429" t="str">
        <v>C-6385 BULK</v>
      </c>
      <c r="M1429" t="str">
        <v>ETHYLAN TD-40 BULK</v>
      </c>
      <c r="N1429">
        <v>2</v>
      </c>
    </row>
    <row r="1430" spans="1:14">
      <c r="A1430">
        <f>IF(MOD(ROW()-3,COUNTA(tblProducts[Description]))=0,A1429+1,A1429)</f>
        <v>13</v>
      </c>
      <c r="B1430">
        <f>MOD(ROW()-3,COUNTA(tblProducts[Description]))+1</f>
        <v>60</v>
      </c>
      <c r="C1430" t="str">
        <f>_xlfn.XLOOKUP(A1430,tblProducts[Column1],tblProducts[Description])</f>
        <v>C-6385 BULK</v>
      </c>
      <c r="D1430" t="str">
        <f>_xlfn.XLOOKUP(B1430,tblProducts[Column1],tblProducts[Description])</f>
        <v>ETHYLAN TD-60 BULK</v>
      </c>
      <c r="E1430" t="s">
        <v>9</v>
      </c>
      <c r="F1430" t="s">
        <v>12</v>
      </c>
      <c r="G1430" t="s">
        <v>7</v>
      </c>
      <c r="H1430" t="s">
        <v>8</v>
      </c>
      <c r="I1430">
        <f t="shared" si="22"/>
        <v>2</v>
      </c>
      <c r="L1430" t="str">
        <v>C-6385 BULK</v>
      </c>
      <c r="M1430" t="str">
        <v>ETHYLAN TD-60 BULK</v>
      </c>
      <c r="N1430">
        <v>2</v>
      </c>
    </row>
    <row r="1431" spans="1:14">
      <c r="A1431">
        <f>IF(MOD(ROW()-3,COUNTA(tblProducts[Description]))=0,A1430+1,A1430)</f>
        <v>13</v>
      </c>
      <c r="B1431">
        <f>MOD(ROW()-3,COUNTA(tblProducts[Description]))+1</f>
        <v>61</v>
      </c>
      <c r="C1431" t="str">
        <f>_xlfn.XLOOKUP(A1431,tblProducts[Column1],tblProducts[Description])</f>
        <v>C-6385 BULK</v>
      </c>
      <c r="D1431" t="str">
        <f>_xlfn.XLOOKUP(B1431,tblProducts[Column1],tblProducts[Description])</f>
        <v>INTERMEDIATE BE-110L BULK</v>
      </c>
      <c r="E1431" t="s">
        <v>9</v>
      </c>
      <c r="F1431" t="s">
        <v>12</v>
      </c>
      <c r="G1431" t="s">
        <v>7</v>
      </c>
      <c r="H1431" t="s">
        <v>8</v>
      </c>
      <c r="I1431">
        <f t="shared" si="22"/>
        <v>2</v>
      </c>
      <c r="L1431" t="str">
        <v>C-6385 BULK</v>
      </c>
      <c r="M1431" t="str">
        <v>INTERMEDIATE BE-110L BULK</v>
      </c>
      <c r="N1431">
        <v>2</v>
      </c>
    </row>
    <row r="1432" spans="1:14">
      <c r="A1432">
        <f>IF(MOD(ROW()-3,COUNTA(tblProducts[Description]))=0,A1431+1,A1431)</f>
        <v>13</v>
      </c>
      <c r="B1432">
        <f>MOD(ROW()-3,COUNTA(tblProducts[Description]))+1</f>
        <v>62</v>
      </c>
      <c r="C1432" t="str">
        <f>_xlfn.XLOOKUP(A1432,tblProducts[Column1],tblProducts[Description])</f>
        <v>C-6385 BULK</v>
      </c>
      <c r="D1432" t="str">
        <f>_xlfn.XLOOKUP(B1432,tblProducts[Column1],tblProducts[Description])</f>
        <v>INTERMEDIATE DPG-415 BULK</v>
      </c>
      <c r="E1432" t="s">
        <v>9</v>
      </c>
      <c r="F1432" t="s">
        <v>12</v>
      </c>
      <c r="G1432" t="s">
        <v>7</v>
      </c>
      <c r="H1432" t="s">
        <v>8</v>
      </c>
      <c r="I1432">
        <f t="shared" si="22"/>
        <v>2</v>
      </c>
      <c r="L1432" t="str">
        <v>C-6385 BULK</v>
      </c>
      <c r="M1432" t="str">
        <v>INTERMEDIATE DPG-415 BULK</v>
      </c>
      <c r="N1432">
        <v>2</v>
      </c>
    </row>
    <row r="1433" spans="1:14">
      <c r="A1433">
        <f>IF(MOD(ROW()-3,COUNTA(tblProducts[Description]))=0,A1432+1,A1432)</f>
        <v>13</v>
      </c>
      <c r="B1433">
        <f>MOD(ROW()-3,COUNTA(tblProducts[Description]))+1</f>
        <v>63</v>
      </c>
      <c r="C1433" t="str">
        <f>_xlfn.XLOOKUP(A1433,tblProducts[Column1],tblProducts[Description])</f>
        <v>C-6385 BULK</v>
      </c>
      <c r="D1433" t="str">
        <f>_xlfn.XLOOKUP(B1433,tblProducts[Column1],tblProducts[Description])</f>
        <v>PROPODUOMEEN T/12 BULK</v>
      </c>
      <c r="E1433" t="s">
        <v>9</v>
      </c>
      <c r="F1433" t="s">
        <v>12</v>
      </c>
      <c r="G1433" t="s">
        <v>7</v>
      </c>
      <c r="H1433" t="s">
        <v>8</v>
      </c>
      <c r="I1433">
        <f t="shared" si="22"/>
        <v>2</v>
      </c>
      <c r="L1433" t="str">
        <v>C-6385 BULK</v>
      </c>
      <c r="M1433" t="str">
        <v>PROPODUOMEEN T/12 BULK</v>
      </c>
      <c r="N1433">
        <v>2</v>
      </c>
    </row>
    <row r="1434" spans="1:14">
      <c r="A1434">
        <f>IF(MOD(ROW()-3,COUNTA(tblProducts[Description]))=0,A1433+1,A1433)</f>
        <v>13</v>
      </c>
      <c r="B1434">
        <f>MOD(ROW()-3,COUNTA(tblProducts[Description]))+1</f>
        <v>64</v>
      </c>
      <c r="C1434" t="str">
        <f>_xlfn.XLOOKUP(A1434,tblProducts[Column1],tblProducts[Description])</f>
        <v>C-6385 BULK</v>
      </c>
      <c r="D1434" t="str">
        <f>_xlfn.XLOOKUP(B1434,tblProducts[Column1],tblProducts[Description])</f>
        <v>PROPOMEEN T/12 BULK</v>
      </c>
      <c r="E1434" t="s">
        <v>9</v>
      </c>
      <c r="F1434" t="s">
        <v>12</v>
      </c>
      <c r="G1434" t="s">
        <v>7</v>
      </c>
      <c r="H1434" t="s">
        <v>8</v>
      </c>
      <c r="I1434">
        <f t="shared" si="22"/>
        <v>2</v>
      </c>
      <c r="L1434" t="str">
        <v>C-6385 BULK</v>
      </c>
      <c r="M1434" t="str">
        <v>PROPOMEEN T/12 BULK</v>
      </c>
      <c r="N1434">
        <v>2</v>
      </c>
    </row>
    <row r="1435" spans="1:14">
      <c r="A1435">
        <f>IF(MOD(ROW()-3,COUNTA(tblProducts[Description]))=0,A1434+1,A1434)</f>
        <v>13</v>
      </c>
      <c r="B1435">
        <f>MOD(ROW()-3,COUNTA(tblProducts[Description]))+1</f>
        <v>65</v>
      </c>
      <c r="C1435" t="str">
        <f>_xlfn.XLOOKUP(A1435,tblProducts[Column1],tblProducts[Description])</f>
        <v>C-6385 BULK</v>
      </c>
      <c r="D1435" t="str">
        <f>_xlfn.XLOOKUP(B1435,tblProducts[Column1],tblProducts[Description])</f>
        <v>TMP-420 BULK</v>
      </c>
      <c r="E1435" t="s">
        <v>9</v>
      </c>
      <c r="F1435" t="s">
        <v>12</v>
      </c>
      <c r="G1435" t="s">
        <v>7</v>
      </c>
      <c r="H1435" t="s">
        <v>8</v>
      </c>
      <c r="I1435">
        <f t="shared" si="22"/>
        <v>2</v>
      </c>
      <c r="L1435" t="str">
        <v>C-6385 BULK</v>
      </c>
      <c r="M1435" t="str">
        <v>TMP-420 BULK</v>
      </c>
      <c r="N1435">
        <v>2</v>
      </c>
    </row>
    <row r="1436" spans="1:14">
      <c r="A1436">
        <f>IF(MOD(ROW()-3,COUNTA(tblProducts[Description]))=0,A1435+1,A1435)</f>
        <v>13</v>
      </c>
      <c r="B1436">
        <f>MOD(ROW()-3,COUNTA(tblProducts[Description]))+1</f>
        <v>66</v>
      </c>
      <c r="C1436" t="str">
        <f>_xlfn.XLOOKUP(A1436,tblProducts[Column1],tblProducts[Description])</f>
        <v>C-6385 BULK</v>
      </c>
      <c r="D1436" t="str">
        <f>_xlfn.XLOOKUP(B1436,tblProducts[Column1],tblProducts[Description])</f>
        <v>TMP-80 BULK</v>
      </c>
      <c r="E1436" t="s">
        <v>9</v>
      </c>
      <c r="F1436" t="s">
        <v>12</v>
      </c>
      <c r="G1436" t="s">
        <v>7</v>
      </c>
      <c r="H1436" t="s">
        <v>8</v>
      </c>
      <c r="I1436">
        <f t="shared" si="22"/>
        <v>2</v>
      </c>
      <c r="L1436" t="str">
        <v>C-6385 BULK</v>
      </c>
      <c r="M1436" t="str">
        <v>TMP-80 BULK</v>
      </c>
      <c r="N1436">
        <v>2</v>
      </c>
    </row>
    <row r="1437" spans="1:14">
      <c r="A1437">
        <f>IF(MOD(ROW()-3,COUNTA(tblProducts[Description]))=0,A1436+1,A1436)</f>
        <v>13</v>
      </c>
      <c r="B1437">
        <f>MOD(ROW()-3,COUNTA(tblProducts[Description]))+1</f>
        <v>67</v>
      </c>
      <c r="C1437" t="str">
        <f>_xlfn.XLOOKUP(A1437,tblProducts[Column1],tblProducts[Description])</f>
        <v>C-6385 BULK</v>
      </c>
      <c r="D1437" t="str">
        <f>_xlfn.XLOOKUP(B1437,tblProducts[Column1],tblProducts[Description])</f>
        <v>VISCO 352 BULK</v>
      </c>
      <c r="E1437" t="s">
        <v>9</v>
      </c>
      <c r="F1437" t="s">
        <v>12</v>
      </c>
      <c r="G1437" t="s">
        <v>7</v>
      </c>
      <c r="H1437" t="s">
        <v>8</v>
      </c>
      <c r="I1437">
        <f t="shared" si="22"/>
        <v>2</v>
      </c>
      <c r="L1437" t="str">
        <v>C-6385 BULK</v>
      </c>
      <c r="M1437" t="str">
        <v>VISCO 352 BULK</v>
      </c>
      <c r="N1437">
        <v>2</v>
      </c>
    </row>
    <row r="1438" spans="1:14">
      <c r="A1438">
        <f>IF(MOD(ROW()-3,COUNTA(tblProducts[Description]))=0,A1437+1,A1437)</f>
        <v>13</v>
      </c>
      <c r="B1438">
        <f>MOD(ROW()-3,COUNTA(tblProducts[Description]))+1</f>
        <v>68</v>
      </c>
      <c r="C1438" t="str">
        <f>_xlfn.XLOOKUP(A1438,tblProducts[Column1],tblProducts[Description])</f>
        <v>C-6385 BULK</v>
      </c>
      <c r="D1438" t="str">
        <f>_xlfn.XLOOKUP(B1438,tblProducts[Column1],tblProducts[Description])</f>
        <v>WITBREAK DPG-25 BULK</v>
      </c>
      <c r="E1438" t="s">
        <v>9</v>
      </c>
      <c r="F1438" t="s">
        <v>12</v>
      </c>
      <c r="G1438" t="s">
        <v>7</v>
      </c>
      <c r="H1438" t="s">
        <v>8</v>
      </c>
      <c r="I1438">
        <f t="shared" si="22"/>
        <v>2</v>
      </c>
      <c r="L1438" t="str">
        <v>C-6385 BULK</v>
      </c>
      <c r="M1438" t="str">
        <v>WITBREAK DPG-25 BULK</v>
      </c>
      <c r="N1438">
        <v>2</v>
      </c>
    </row>
    <row r="1439" spans="1:14">
      <c r="A1439">
        <f>IF(MOD(ROW()-3,COUNTA(tblProducts[Description]))=0,A1438+1,A1438)</f>
        <v>13</v>
      </c>
      <c r="B1439">
        <f>MOD(ROW()-3,COUNTA(tblProducts[Description]))+1</f>
        <v>69</v>
      </c>
      <c r="C1439" t="str">
        <f>_xlfn.XLOOKUP(A1439,tblProducts[Column1],tblProducts[Description])</f>
        <v>C-6385 BULK</v>
      </c>
      <c r="D1439" t="str">
        <f>_xlfn.XLOOKUP(B1439,tblProducts[Column1],tblProducts[Description])</f>
        <v>WITBREAK DPG-482 BULK</v>
      </c>
      <c r="E1439" t="s">
        <v>9</v>
      </c>
      <c r="F1439" t="s">
        <v>12</v>
      </c>
      <c r="G1439" t="s">
        <v>7</v>
      </c>
      <c r="H1439" t="s">
        <v>8</v>
      </c>
      <c r="I1439">
        <f t="shared" si="22"/>
        <v>2</v>
      </c>
      <c r="L1439" t="str">
        <v>C-6385 BULK</v>
      </c>
      <c r="M1439" t="str">
        <v>WITBREAK DPG-482 BULK</v>
      </c>
      <c r="N1439">
        <v>2</v>
      </c>
    </row>
    <row r="1440" spans="1:14">
      <c r="A1440">
        <f>IF(MOD(ROW()-3,COUNTA(tblProducts[Description]))=0,A1439+1,A1439)</f>
        <v>13</v>
      </c>
      <c r="B1440">
        <f>MOD(ROW()-3,COUNTA(tblProducts[Description]))+1</f>
        <v>70</v>
      </c>
      <c r="C1440" t="str">
        <f>_xlfn.XLOOKUP(A1440,tblProducts[Column1],tblProducts[Description])</f>
        <v>C-6385 BULK</v>
      </c>
      <c r="D1440" t="str">
        <f>_xlfn.XLOOKUP(B1440,tblProducts[Column1],tblProducts[Description])</f>
        <v>WITBREAK DPG-818 BULK</v>
      </c>
      <c r="E1440" t="s">
        <v>9</v>
      </c>
      <c r="F1440" t="s">
        <v>12</v>
      </c>
      <c r="G1440" t="s">
        <v>7</v>
      </c>
      <c r="H1440" t="s">
        <v>8</v>
      </c>
      <c r="I1440">
        <f t="shared" si="22"/>
        <v>2</v>
      </c>
      <c r="L1440" t="str">
        <v>C-6385 BULK</v>
      </c>
      <c r="M1440" t="str">
        <v>WITBREAK DPG-818 BULK</v>
      </c>
      <c r="N1440">
        <v>2</v>
      </c>
    </row>
    <row r="1441" spans="1:14">
      <c r="A1441">
        <f>IF(MOD(ROW()-3,COUNTA(tblProducts[Description]))=0,A1440+1,A1440)</f>
        <v>13</v>
      </c>
      <c r="B1441">
        <f>MOD(ROW()-3,COUNTA(tblProducts[Description]))+1</f>
        <v>71</v>
      </c>
      <c r="C1441" t="str">
        <f>_xlfn.XLOOKUP(A1441,tblProducts[Column1],tblProducts[Description])</f>
        <v>C-6385 BULK</v>
      </c>
      <c r="D1441" t="str">
        <f>_xlfn.XLOOKUP(B1441,tblProducts[Column1],tblProducts[Description])</f>
        <v>WITBREAK DTG-62 BULK</v>
      </c>
      <c r="E1441" t="s">
        <v>9</v>
      </c>
      <c r="F1441" t="s">
        <v>12</v>
      </c>
      <c r="G1441" t="s">
        <v>7</v>
      </c>
      <c r="H1441" t="s">
        <v>8</v>
      </c>
      <c r="I1441">
        <f t="shared" si="22"/>
        <v>2</v>
      </c>
      <c r="L1441" t="str">
        <v>C-6385 BULK</v>
      </c>
      <c r="M1441" t="str">
        <v>WITBREAK DTG-62 BULK</v>
      </c>
      <c r="N1441">
        <v>2</v>
      </c>
    </row>
    <row r="1442" spans="1:14">
      <c r="A1442">
        <f>IF(MOD(ROW()-3,COUNTA(tblProducts[Description]))=0,A1441+1,A1441)</f>
        <v>13</v>
      </c>
      <c r="B1442">
        <f>MOD(ROW()-3,COUNTA(tblProducts[Description]))+1</f>
        <v>72</v>
      </c>
      <c r="C1442" t="str">
        <f>_xlfn.XLOOKUP(A1442,tblProducts[Column1],tblProducts[Description])</f>
        <v>C-6385 BULK</v>
      </c>
      <c r="D1442" t="str">
        <f>_xlfn.XLOOKUP(B1442,tblProducts[Column1],tblProducts[Description])</f>
        <v>WITCOMUL 1844 BULK</v>
      </c>
      <c r="E1442" t="s">
        <v>9</v>
      </c>
      <c r="F1442" t="s">
        <v>12</v>
      </c>
      <c r="G1442" t="s">
        <v>7</v>
      </c>
      <c r="H1442" t="s">
        <v>8</v>
      </c>
      <c r="I1442">
        <f t="shared" si="22"/>
        <v>2</v>
      </c>
      <c r="L1442" t="str">
        <v>C-6385 BULK</v>
      </c>
      <c r="M1442" t="str">
        <v>WITCOMUL 1844 BULK</v>
      </c>
      <c r="N1442">
        <v>2</v>
      </c>
    </row>
    <row r="1443" spans="1:14">
      <c r="A1443">
        <f>IF(MOD(ROW()-3,COUNTA(tblProducts[Description]))=0,A1442+1,A1442)</f>
        <v>13</v>
      </c>
      <c r="B1443">
        <f>MOD(ROW()-3,COUNTA(tblProducts[Description]))+1</f>
        <v>73</v>
      </c>
      <c r="C1443" t="str">
        <f>_xlfn.XLOOKUP(A1443,tblProducts[Column1],tblProducts[Description])</f>
        <v>C-6385 BULK</v>
      </c>
      <c r="D1443" t="str">
        <f>_xlfn.XLOOKUP(B1443,tblProducts[Column1],tblProducts[Description])</f>
        <v>WITCONOL 2690 BULK</v>
      </c>
      <c r="E1443" t="s">
        <v>9</v>
      </c>
      <c r="F1443" t="s">
        <v>12</v>
      </c>
      <c r="G1443" t="s">
        <v>7</v>
      </c>
      <c r="H1443" t="s">
        <v>8</v>
      </c>
      <c r="I1443">
        <f t="shared" si="22"/>
        <v>2</v>
      </c>
      <c r="L1443" t="str">
        <v>C-6385 BULK</v>
      </c>
      <c r="M1443" t="str">
        <v>WITCONOL 2690 BULK</v>
      </c>
      <c r="N1443">
        <v>2</v>
      </c>
    </row>
    <row r="1444" spans="1:14">
      <c r="A1444">
        <f>IF(MOD(ROW()-3,COUNTA(tblProducts[Description]))=0,A1443+1,A1443)</f>
        <v>13</v>
      </c>
      <c r="B1444">
        <f>MOD(ROW()-3,COUNTA(tblProducts[Description]))+1</f>
        <v>74</v>
      </c>
      <c r="C1444" t="str">
        <f>_xlfn.XLOOKUP(A1444,tblProducts[Column1],tblProducts[Description])</f>
        <v>C-6385 BULK</v>
      </c>
      <c r="D1444" t="str">
        <f>_xlfn.XLOOKUP(B1444,tblProducts[Column1],tblProducts[Description])</f>
        <v>ETHYLAN 324 BULK</v>
      </c>
      <c r="E1444" t="s">
        <v>9</v>
      </c>
      <c r="F1444" t="s">
        <v>12</v>
      </c>
      <c r="G1444" t="s">
        <v>9</v>
      </c>
      <c r="H1444" t="s">
        <v>11</v>
      </c>
      <c r="I1444">
        <f t="shared" si="22"/>
        <v>4</v>
      </c>
      <c r="L1444" t="str">
        <v>C-6385 BULK</v>
      </c>
      <c r="M1444" t="str">
        <v>ETHYLAN 324 BULK</v>
      </c>
      <c r="N1444">
        <v>4</v>
      </c>
    </row>
    <row r="1445" spans="1:14">
      <c r="A1445">
        <f>IF(MOD(ROW()-3,COUNTA(tblProducts[Description]))=0,A1444+1,A1444)</f>
        <v>13</v>
      </c>
      <c r="B1445">
        <f>MOD(ROW()-3,COUNTA(tblProducts[Description]))+1</f>
        <v>75</v>
      </c>
      <c r="C1445" t="str">
        <f>_xlfn.XLOOKUP(A1445,tblProducts[Column1],tblProducts[Description])</f>
        <v>C-6385 BULK</v>
      </c>
      <c r="D1445" t="str">
        <f>_xlfn.XLOOKUP(B1445,tblProducts[Column1],tblProducts[Description])</f>
        <v>WITCONOL NP-120 BULK</v>
      </c>
      <c r="E1445" t="s">
        <v>9</v>
      </c>
      <c r="F1445" t="s">
        <v>12</v>
      </c>
      <c r="G1445" t="s">
        <v>9</v>
      </c>
      <c r="H1445" t="s">
        <v>11</v>
      </c>
      <c r="I1445">
        <f t="shared" si="22"/>
        <v>4</v>
      </c>
      <c r="L1445" t="str">
        <v>C-6385 BULK</v>
      </c>
      <c r="M1445" t="str">
        <v>WITCONOL NP-120 BULK</v>
      </c>
      <c r="N1445">
        <v>4</v>
      </c>
    </row>
    <row r="1446" spans="1:14">
      <c r="A1446">
        <f>IF(MOD(ROW()-3,COUNTA(tblProducts[Description]))=0,A1445+1,A1445)</f>
        <v>13</v>
      </c>
      <c r="B1446">
        <f>MOD(ROW()-3,COUNTA(tblProducts[Description]))+1</f>
        <v>76</v>
      </c>
      <c r="C1446" t="str">
        <f>_xlfn.XLOOKUP(A1446,tblProducts[Column1],tblProducts[Description])</f>
        <v>C-6385 BULK</v>
      </c>
      <c r="D1446" t="str">
        <f>_xlfn.XLOOKUP(B1446,tblProducts[Column1],tblProducts[Description])</f>
        <v>WITCONOL NP-130 BULK</v>
      </c>
      <c r="E1446" t="s">
        <v>9</v>
      </c>
      <c r="F1446" t="s">
        <v>12</v>
      </c>
      <c r="G1446" t="s">
        <v>9</v>
      </c>
      <c r="H1446" t="s">
        <v>11</v>
      </c>
      <c r="I1446">
        <f t="shared" si="22"/>
        <v>4</v>
      </c>
      <c r="L1446" t="str">
        <v>C-6385 BULK</v>
      </c>
      <c r="M1446" t="str">
        <v>WITCONOL NP-130 BULK</v>
      </c>
      <c r="N1446">
        <v>4</v>
      </c>
    </row>
    <row r="1447" spans="1:14">
      <c r="A1447">
        <f>IF(MOD(ROW()-3,COUNTA(tblProducts[Description]))=0,A1446+1,A1446)</f>
        <v>13</v>
      </c>
      <c r="B1447">
        <f>MOD(ROW()-3,COUNTA(tblProducts[Description]))+1</f>
        <v>77</v>
      </c>
      <c r="C1447" t="str">
        <f>_xlfn.XLOOKUP(A1447,tblProducts[Column1],tblProducts[Description])</f>
        <v>C-6385 BULK</v>
      </c>
      <c r="D1447" t="str">
        <f>_xlfn.XLOOKUP(B1447,tblProducts[Column1],tblProducts[Description])</f>
        <v>WITCONOL NP-20 BULK</v>
      </c>
      <c r="E1447" t="s">
        <v>9</v>
      </c>
      <c r="F1447" t="s">
        <v>12</v>
      </c>
      <c r="G1447" t="s">
        <v>7</v>
      </c>
      <c r="H1447" t="s">
        <v>8</v>
      </c>
      <c r="I1447">
        <f t="shared" si="22"/>
        <v>2</v>
      </c>
      <c r="L1447" t="str">
        <v>C-6385 BULK</v>
      </c>
      <c r="M1447" t="str">
        <v>WITCONOL NP-20 BULK</v>
      </c>
      <c r="N1447">
        <v>2</v>
      </c>
    </row>
    <row r="1448" spans="1:14">
      <c r="A1448">
        <f>IF(MOD(ROW()-3,COUNTA(tblProducts[Description]))=0,A1447+1,A1447)</f>
        <v>13</v>
      </c>
      <c r="B1448">
        <f>MOD(ROW()-3,COUNTA(tblProducts[Description]))+1</f>
        <v>78</v>
      </c>
      <c r="C1448" t="str">
        <f>_xlfn.XLOOKUP(A1448,tblProducts[Column1],tblProducts[Description])</f>
        <v>C-6385 BULK</v>
      </c>
      <c r="D1448" t="str">
        <f>_xlfn.XLOOKUP(B1448,tblProducts[Column1],tblProducts[Description])</f>
        <v>WITCONOL NP-330 BULK</v>
      </c>
      <c r="E1448" t="s">
        <v>9</v>
      </c>
      <c r="F1448" t="s">
        <v>12</v>
      </c>
      <c r="G1448" t="s">
        <v>7</v>
      </c>
      <c r="H1448" t="s">
        <v>13</v>
      </c>
      <c r="I1448">
        <f t="shared" si="22"/>
        <v>2</v>
      </c>
      <c r="L1448" t="str">
        <v>C-6385 BULK</v>
      </c>
      <c r="M1448" t="str">
        <v>WITCONOL NP-330 BULK</v>
      </c>
      <c r="N1448">
        <v>2</v>
      </c>
    </row>
    <row r="1449" spans="1:14">
      <c r="A1449">
        <f>IF(MOD(ROW()-3,COUNTA(tblProducts[Description]))=0,A1448+1,A1448)</f>
        <v>13</v>
      </c>
      <c r="B1449">
        <f>MOD(ROW()-3,COUNTA(tblProducts[Description]))+1</f>
        <v>79</v>
      </c>
      <c r="C1449" t="str">
        <f>_xlfn.XLOOKUP(A1449,tblProducts[Column1],tblProducts[Description])</f>
        <v>C-6385 BULK</v>
      </c>
      <c r="D1449" t="str">
        <f>_xlfn.XLOOKUP(B1449,tblProducts[Column1],tblProducts[Description])</f>
        <v>WITCONOL NP-40 BULK</v>
      </c>
      <c r="E1449" t="s">
        <v>9</v>
      </c>
      <c r="F1449" t="s">
        <v>12</v>
      </c>
      <c r="G1449" t="s">
        <v>7</v>
      </c>
      <c r="H1449" t="s">
        <v>13</v>
      </c>
      <c r="I1449">
        <f t="shared" si="22"/>
        <v>2</v>
      </c>
      <c r="L1449" t="str">
        <v>C-6385 BULK</v>
      </c>
      <c r="M1449" t="str">
        <v>WITCONOL NP-40 BULK</v>
      </c>
      <c r="N1449">
        <v>2</v>
      </c>
    </row>
    <row r="1450" spans="1:14">
      <c r="A1450">
        <f>IF(MOD(ROW()-3,COUNTA(tblProducts[Description]))=0,A1449+1,A1449)</f>
        <v>13</v>
      </c>
      <c r="B1450">
        <f>MOD(ROW()-3,COUNTA(tblProducts[Description]))+1</f>
        <v>80</v>
      </c>
      <c r="C1450" t="str">
        <f>_xlfn.XLOOKUP(A1450,tblProducts[Column1],tblProducts[Description])</f>
        <v>C-6385 BULK</v>
      </c>
      <c r="D1450" t="str">
        <f>_xlfn.XLOOKUP(B1450,tblProducts[Column1],tblProducts[Description])</f>
        <v>WITCONOL NP-60 BULK</v>
      </c>
      <c r="E1450" t="s">
        <v>9</v>
      </c>
      <c r="F1450" t="s">
        <v>12</v>
      </c>
      <c r="G1450" t="s">
        <v>7</v>
      </c>
      <c r="H1450" t="s">
        <v>13</v>
      </c>
      <c r="I1450">
        <f t="shared" si="22"/>
        <v>2</v>
      </c>
      <c r="L1450" t="str">
        <v>C-6385 BULK</v>
      </c>
      <c r="M1450" t="str">
        <v>WITCONOL NP-60 BULK</v>
      </c>
      <c r="N1450">
        <v>2</v>
      </c>
    </row>
    <row r="1451" spans="1:14">
      <c r="A1451">
        <f>IF(MOD(ROW()-3,COUNTA(tblProducts[Description]))=0,A1450+1,A1450)</f>
        <v>13</v>
      </c>
      <c r="B1451">
        <f>MOD(ROW()-3,COUNTA(tblProducts[Description]))+1</f>
        <v>81</v>
      </c>
      <c r="C1451" t="str">
        <f>_xlfn.XLOOKUP(A1451,tblProducts[Column1],tblProducts[Description])</f>
        <v>C-6385 BULK</v>
      </c>
      <c r="D1451" t="str">
        <f>_xlfn.XLOOKUP(B1451,tblProducts[Column1],tblProducts[Description])</f>
        <v>WITCONOL NP-80 BULK</v>
      </c>
      <c r="E1451" t="s">
        <v>9</v>
      </c>
      <c r="F1451" t="s">
        <v>12</v>
      </c>
      <c r="G1451" t="s">
        <v>7</v>
      </c>
      <c r="H1451" t="s">
        <v>8</v>
      </c>
      <c r="I1451">
        <f t="shared" si="22"/>
        <v>2</v>
      </c>
      <c r="L1451" t="str">
        <v>C-6385 BULK</v>
      </c>
      <c r="M1451" t="str">
        <v>WITCONOL NP-80 BULK</v>
      </c>
      <c r="N1451">
        <v>2</v>
      </c>
    </row>
    <row r="1452" spans="1:14">
      <c r="A1452">
        <f>IF(MOD(ROW()-3,COUNTA(tblProducts[Description]))=0,A1451+1,A1451)</f>
        <v>13</v>
      </c>
      <c r="B1452">
        <f>MOD(ROW()-3,COUNTA(tblProducts[Description]))+1</f>
        <v>82</v>
      </c>
      <c r="C1452" t="str">
        <f>_xlfn.XLOOKUP(A1452,tblProducts[Column1],tblProducts[Description])</f>
        <v>C-6385 BULK</v>
      </c>
      <c r="D1452" t="str">
        <f>_xlfn.XLOOKUP(B1452,tblProducts[Column1],tblProducts[Description])</f>
        <v>WITCONOL NP-90 BULK</v>
      </c>
      <c r="E1452" t="s">
        <v>9</v>
      </c>
      <c r="F1452" t="s">
        <v>12</v>
      </c>
      <c r="G1452" t="s">
        <v>7</v>
      </c>
      <c r="H1452" t="s">
        <v>8</v>
      </c>
      <c r="I1452">
        <f t="shared" si="22"/>
        <v>2</v>
      </c>
      <c r="L1452" t="str">
        <v>C-6385 BULK</v>
      </c>
      <c r="M1452" t="str">
        <v>WITCONOL NP-90 BULK</v>
      </c>
      <c r="N1452">
        <v>2</v>
      </c>
    </row>
    <row r="1453" spans="1:14">
      <c r="A1453">
        <f>IF(MOD(ROW()-3,COUNTA(tblProducts[Description]))=0,A1452+1,A1452)</f>
        <v>13</v>
      </c>
      <c r="B1453">
        <f>MOD(ROW()-3,COUNTA(tblProducts[Description]))+1</f>
        <v>83</v>
      </c>
      <c r="C1453" t="str">
        <f>_xlfn.XLOOKUP(A1453,tblProducts[Column1],tblProducts[Description])</f>
        <v>C-6385 BULK</v>
      </c>
      <c r="D1453" t="str">
        <f>_xlfn.XLOOKUP(B1453,tblProducts[Column1],tblProducts[Description])</f>
        <v>WITCONOL NS-108 PO BULK</v>
      </c>
      <c r="E1453" t="s">
        <v>9</v>
      </c>
      <c r="F1453" t="s">
        <v>12</v>
      </c>
      <c r="G1453" t="s">
        <v>7</v>
      </c>
      <c r="H1453" t="s">
        <v>8</v>
      </c>
      <c r="I1453">
        <f t="shared" si="22"/>
        <v>2</v>
      </c>
      <c r="L1453" t="str">
        <v>C-6385 BULK</v>
      </c>
      <c r="M1453" t="str">
        <v>WITCONOL NS-108 PO BULK</v>
      </c>
      <c r="N1453">
        <v>2</v>
      </c>
    </row>
    <row r="1454" spans="1:14">
      <c r="A1454">
        <f>IF(MOD(ROW()-3,COUNTA(tblProducts[Description]))=0,A1453+1,A1453)</f>
        <v>13</v>
      </c>
      <c r="B1454">
        <f>MOD(ROW()-3,COUNTA(tblProducts[Description]))+1</f>
        <v>84</v>
      </c>
      <c r="C1454" t="str">
        <f>_xlfn.XLOOKUP(A1454,tblProducts[Column1],tblProducts[Description])</f>
        <v>C-6385 BULK</v>
      </c>
      <c r="D1454" t="str">
        <f>_xlfn.XLOOKUP(B1454,tblProducts[Column1],tblProducts[Description])</f>
        <v>WITCONOL NS-505K BULK</v>
      </c>
      <c r="E1454" t="s">
        <v>9</v>
      </c>
      <c r="F1454" t="s">
        <v>12</v>
      </c>
      <c r="G1454" t="s">
        <v>7</v>
      </c>
      <c r="H1454" t="s">
        <v>8</v>
      </c>
      <c r="I1454">
        <f t="shared" si="22"/>
        <v>2</v>
      </c>
      <c r="L1454" t="str">
        <v>C-6385 BULK</v>
      </c>
      <c r="M1454" t="str">
        <v>WITCONOL NS-505K BULK</v>
      </c>
      <c r="N1454">
        <v>2</v>
      </c>
    </row>
    <row r="1455" spans="1:14">
      <c r="A1455">
        <f>IF(MOD(ROW()-3,COUNTA(tblProducts[Description]))=0,A1454+1,A1454)</f>
        <v>13</v>
      </c>
      <c r="B1455">
        <f>MOD(ROW()-3,COUNTA(tblProducts[Description]))+1</f>
        <v>85</v>
      </c>
      <c r="C1455" t="str">
        <f>_xlfn.XLOOKUP(A1455,tblProducts[Column1],tblProducts[Description])</f>
        <v>C-6385 BULK</v>
      </c>
      <c r="D1455" t="str">
        <f>_xlfn.XLOOKUP(B1455,tblProducts[Column1],tblProducts[Description])</f>
        <v>WITCONOL NS-817 BULK</v>
      </c>
      <c r="E1455" t="s">
        <v>9</v>
      </c>
      <c r="F1455" t="s">
        <v>12</v>
      </c>
      <c r="G1455" t="s">
        <v>7</v>
      </c>
      <c r="H1455" t="s">
        <v>8</v>
      </c>
      <c r="I1455">
        <f t="shared" si="22"/>
        <v>2</v>
      </c>
      <c r="L1455" t="str">
        <v>C-6385 BULK</v>
      </c>
      <c r="M1455" t="str">
        <v>WITCONOL NS-817 BULK</v>
      </c>
      <c r="N1455">
        <v>2</v>
      </c>
    </row>
    <row r="1456" spans="1:14">
      <c r="A1456">
        <f>IF(MOD(ROW()-3,COUNTA(tblProducts[Description]))=0,A1455+1,A1455)</f>
        <v>13</v>
      </c>
      <c r="B1456">
        <f>MOD(ROW()-3,COUNTA(tblProducts[Description]))+1</f>
        <v>86</v>
      </c>
      <c r="C1456" t="str">
        <f>_xlfn.XLOOKUP(A1456,tblProducts[Column1],tblProducts[Description])</f>
        <v>C-6385 BULK</v>
      </c>
      <c r="D1456" t="str">
        <f>_xlfn.XLOOKUP(B1456,tblProducts[Column1],tblProducts[Description])</f>
        <v>WITCONOL PD-375 BULK</v>
      </c>
      <c r="E1456" t="s">
        <v>9</v>
      </c>
      <c r="F1456" t="s">
        <v>12</v>
      </c>
      <c r="G1456" t="s">
        <v>7</v>
      </c>
      <c r="H1456" t="s">
        <v>8</v>
      </c>
      <c r="I1456">
        <f t="shared" si="22"/>
        <v>2</v>
      </c>
      <c r="L1456" t="str">
        <v>C-6385 BULK</v>
      </c>
      <c r="M1456" t="str">
        <v>WITCONOL PD-375 BULK</v>
      </c>
      <c r="N1456">
        <v>2</v>
      </c>
    </row>
    <row r="1457" spans="1:14">
      <c r="A1457">
        <f>IF(MOD(ROW()-3,COUNTA(tblProducts[Description]))=0,A1456+1,A1456)</f>
        <v>13</v>
      </c>
      <c r="B1457">
        <f>MOD(ROW()-3,COUNTA(tblProducts[Description]))+1</f>
        <v>87</v>
      </c>
      <c r="C1457" t="str">
        <f>_xlfn.XLOOKUP(A1457,tblProducts[Column1],tblProducts[Description])</f>
        <v>C-6385 BULK</v>
      </c>
      <c r="D1457" t="str">
        <f>_xlfn.XLOOKUP(B1457,tblProducts[Column1],tblProducts[Description])</f>
        <v>WITCONOL PD-4085 BULK</v>
      </c>
      <c r="E1457" t="s">
        <v>9</v>
      </c>
      <c r="F1457" t="s">
        <v>10</v>
      </c>
      <c r="G1457" t="s">
        <v>7</v>
      </c>
      <c r="H1457" t="s">
        <v>8</v>
      </c>
      <c r="I1457">
        <f t="shared" si="22"/>
        <v>1.5</v>
      </c>
      <c r="L1457" t="str">
        <v>C-6385 BULK</v>
      </c>
      <c r="M1457" t="str">
        <v>WITCONOL PD-4085 BULK</v>
      </c>
      <c r="N1457">
        <v>1.5</v>
      </c>
    </row>
    <row r="1458" spans="1:14">
      <c r="A1458">
        <f>IF(MOD(ROW()-3,COUNTA(tblProducts[Description]))=0,A1457+1,A1457)</f>
        <v>13</v>
      </c>
      <c r="B1458">
        <f>MOD(ROW()-3,COUNTA(tblProducts[Description]))+1</f>
        <v>88</v>
      </c>
      <c r="C1458" t="str">
        <f>_xlfn.XLOOKUP(A1458,tblProducts[Column1],tblProducts[Description])</f>
        <v>C-6385 BULK</v>
      </c>
      <c r="D1458" t="str">
        <f>_xlfn.XLOOKUP(B1458,tblProducts[Column1],tblProducts[Description])</f>
        <v>WITCONOL PD-500 BULK</v>
      </c>
      <c r="E1458" t="s">
        <v>7</v>
      </c>
      <c r="G1458" t="s">
        <v>7</v>
      </c>
      <c r="H1458" t="s">
        <v>8</v>
      </c>
      <c r="I1458">
        <f t="shared" si="22"/>
        <v>0</v>
      </c>
      <c r="L1458" t="str">
        <v>C-6385 BULK</v>
      </c>
      <c r="M1458" t="str">
        <v>WITCONOL PD-500 BULK</v>
      </c>
      <c r="N1458">
        <v>0</v>
      </c>
    </row>
    <row r="1459" spans="1:14">
      <c r="A1459">
        <f>IF(MOD(ROW()-3,COUNTA(tblProducts[Description]))=0,A1458+1,A1458)</f>
        <v>13</v>
      </c>
      <c r="B1459">
        <f>MOD(ROW()-3,COUNTA(tblProducts[Description]))+1</f>
        <v>89</v>
      </c>
      <c r="C1459" t="str">
        <f>_xlfn.XLOOKUP(A1459,tblProducts[Column1],tblProducts[Description])</f>
        <v>C-6385 BULK</v>
      </c>
      <c r="D1459" t="str">
        <f>_xlfn.XLOOKUP(B1459,tblProducts[Column1],tblProducts[Description])</f>
        <v>WITCONOL PEG-200 BULK</v>
      </c>
      <c r="E1459" t="s">
        <v>7</v>
      </c>
      <c r="G1459" t="s">
        <v>7</v>
      </c>
      <c r="H1459" t="s">
        <v>8</v>
      </c>
      <c r="I1459">
        <f t="shared" si="22"/>
        <v>0</v>
      </c>
      <c r="L1459" t="str">
        <v>C-6385 BULK</v>
      </c>
      <c r="M1459" t="str">
        <v>WITCONOL PEG-200 BULK</v>
      </c>
      <c r="N1459">
        <v>0</v>
      </c>
    </row>
    <row r="1460" spans="1:14">
      <c r="A1460">
        <f>IF(MOD(ROW()-3,COUNTA(tblProducts[Description]))=0,A1459+1,A1459)</f>
        <v>13</v>
      </c>
      <c r="B1460">
        <f>MOD(ROW()-3,COUNTA(tblProducts[Description]))+1</f>
        <v>90</v>
      </c>
      <c r="C1460" t="str">
        <f>_xlfn.XLOOKUP(A1460,tblProducts[Column1],tblProducts[Description])</f>
        <v>C-6385 BULK</v>
      </c>
      <c r="D1460" t="str">
        <f>_xlfn.XLOOKUP(B1460,tblProducts[Column1],tblProducts[Description])</f>
        <v>WITCONOL PEG-400 BULK</v>
      </c>
      <c r="E1460" t="s">
        <v>9</v>
      </c>
      <c r="F1460" t="s">
        <v>12</v>
      </c>
      <c r="G1460" t="s">
        <v>7</v>
      </c>
      <c r="H1460" t="s">
        <v>8</v>
      </c>
      <c r="I1460">
        <f t="shared" si="22"/>
        <v>2</v>
      </c>
      <c r="L1460" t="str">
        <v>C-6385 BULK</v>
      </c>
      <c r="M1460" t="str">
        <v>WITCONOL PEG-400 BULK</v>
      </c>
      <c r="N1460">
        <v>2</v>
      </c>
    </row>
    <row r="1461" spans="1:14">
      <c r="A1461">
        <f>IF(MOD(ROW()-3,COUNTA(tblProducts[Description]))=0,A1460+1,A1460)</f>
        <v>13</v>
      </c>
      <c r="B1461">
        <f>MOD(ROW()-3,COUNTA(tblProducts[Description]))+1</f>
        <v>91</v>
      </c>
      <c r="C1461" t="str">
        <f>_xlfn.XLOOKUP(A1461,tblProducts[Column1],tblProducts[Description])</f>
        <v>C-6385 BULK</v>
      </c>
      <c r="D1461" t="str">
        <f>_xlfn.XLOOKUP(B1461,tblProducts[Column1],tblProducts[Description])</f>
        <v>WITCONOL PEG-500 BULK</v>
      </c>
      <c r="E1461" t="s">
        <v>9</v>
      </c>
      <c r="F1461" t="s">
        <v>12</v>
      </c>
      <c r="G1461" t="s">
        <v>9</v>
      </c>
      <c r="H1461" t="s">
        <v>8</v>
      </c>
      <c r="I1461">
        <f t="shared" si="22"/>
        <v>4</v>
      </c>
      <c r="L1461" t="str">
        <v>C-6385 BULK</v>
      </c>
      <c r="M1461" t="str">
        <v>WITCONOL PEG-500 BULK</v>
      </c>
      <c r="N1461">
        <v>4</v>
      </c>
    </row>
    <row r="1462" spans="1:14">
      <c r="A1462">
        <f>IF(MOD(ROW()-3,COUNTA(tblProducts[Description]))=0,A1461+1,A1461)</f>
        <v>13</v>
      </c>
      <c r="B1462">
        <f>MOD(ROW()-3,COUNTA(tblProducts[Description]))+1</f>
        <v>92</v>
      </c>
      <c r="C1462" t="str">
        <f>_xlfn.XLOOKUP(A1462,tblProducts[Column1],tblProducts[Description])</f>
        <v>C-6385 BULK</v>
      </c>
      <c r="D1462" t="str">
        <f>_xlfn.XLOOKUP(B1462,tblProducts[Column1],tblProducts[Description])</f>
        <v>WITCONOL PEG-600 BULK</v>
      </c>
      <c r="E1462" t="s">
        <v>9</v>
      </c>
      <c r="F1462" t="s">
        <v>12</v>
      </c>
      <c r="G1462" t="s">
        <v>7</v>
      </c>
      <c r="H1462" t="s">
        <v>8</v>
      </c>
      <c r="I1462">
        <f t="shared" si="22"/>
        <v>2</v>
      </c>
      <c r="L1462" t="str">
        <v>C-6385 BULK</v>
      </c>
      <c r="M1462" t="str">
        <v>WITCONOL PEG-600 BULK</v>
      </c>
      <c r="N1462">
        <v>2</v>
      </c>
    </row>
    <row r="1463" spans="1:14">
      <c r="A1463">
        <f>IF(MOD(ROW()-3,COUNTA(tblProducts[Description]))=0,A1462+1,A1462)</f>
        <v>13</v>
      </c>
      <c r="B1463">
        <f>MOD(ROW()-3,COUNTA(tblProducts[Description]))+1</f>
        <v>93</v>
      </c>
      <c r="C1463" t="str">
        <f>_xlfn.XLOOKUP(A1463,tblProducts[Column1],tblProducts[Description])</f>
        <v>C-6385 BULK</v>
      </c>
      <c r="D1463" t="str">
        <f>_xlfn.XLOOKUP(B1463,tblProducts[Column1],tblProducts[Description])</f>
        <v>WITCONOL PH-70 BULK</v>
      </c>
      <c r="E1463" t="s">
        <v>9</v>
      </c>
      <c r="F1463" t="s">
        <v>12</v>
      </c>
      <c r="G1463" t="s">
        <v>7</v>
      </c>
      <c r="H1463" t="s">
        <v>8</v>
      </c>
      <c r="I1463">
        <f t="shared" si="22"/>
        <v>2</v>
      </c>
      <c r="L1463" t="str">
        <v>C-6385 BULK</v>
      </c>
      <c r="M1463" t="str">
        <v>WITCONOL PH-70 BULK</v>
      </c>
      <c r="N1463">
        <v>2</v>
      </c>
    </row>
    <row r="1464" spans="1:14">
      <c r="A1464">
        <f>IF(MOD(ROW()-3,COUNTA(tblProducts[Description]))=0,A1463+1,A1463)</f>
        <v>13</v>
      </c>
      <c r="B1464">
        <f>MOD(ROW()-3,COUNTA(tblProducts[Description]))+1</f>
        <v>94</v>
      </c>
      <c r="C1464" t="str">
        <f>_xlfn.XLOOKUP(A1464,tblProducts[Column1],tblProducts[Description])</f>
        <v>C-6385 BULK</v>
      </c>
      <c r="D1464" t="str">
        <f>_xlfn.XLOOKUP(B1464,tblProducts[Column1],tblProducts[Description])</f>
        <v>WITCONOL SN-50 BULK</v>
      </c>
      <c r="E1464" t="s">
        <v>9</v>
      </c>
      <c r="F1464" t="s">
        <v>12</v>
      </c>
      <c r="G1464" t="s">
        <v>7</v>
      </c>
      <c r="H1464" t="s">
        <v>8</v>
      </c>
      <c r="I1464">
        <f t="shared" si="22"/>
        <v>2</v>
      </c>
      <c r="L1464" t="str">
        <v>C-6385 BULK</v>
      </c>
      <c r="M1464" t="str">
        <v>WITCONOL SN-50 BULK</v>
      </c>
      <c r="N1464">
        <v>2</v>
      </c>
    </row>
    <row r="1465" spans="1:14">
      <c r="A1465">
        <f>IF(MOD(ROW()-3,COUNTA(tblProducts[Description]))=0,A1464+1,A1464)</f>
        <v>13</v>
      </c>
      <c r="B1465">
        <f>MOD(ROW()-3,COUNTA(tblProducts[Description]))+1</f>
        <v>95</v>
      </c>
      <c r="C1465" t="str">
        <f>_xlfn.XLOOKUP(A1465,tblProducts[Column1],tblProducts[Description])</f>
        <v>C-6385 BULK</v>
      </c>
      <c r="D1465" t="str">
        <f>_xlfn.XLOOKUP(B1465,tblProducts[Column1],tblProducts[Description])</f>
        <v>WITCONOL SN-70 BULK</v>
      </c>
      <c r="E1465" t="s">
        <v>9</v>
      </c>
      <c r="F1465" t="s">
        <v>12</v>
      </c>
      <c r="G1465" t="s">
        <v>7</v>
      </c>
      <c r="H1465" t="s">
        <v>8</v>
      </c>
      <c r="I1465">
        <f t="shared" si="22"/>
        <v>2</v>
      </c>
      <c r="L1465" t="str">
        <v>C-6385 BULK</v>
      </c>
      <c r="M1465" t="str">
        <v>WITCONOL SN-70 BULK</v>
      </c>
      <c r="N1465">
        <v>2</v>
      </c>
    </row>
    <row r="1466" spans="1:14">
      <c r="A1466">
        <f>IF(MOD(ROW()-3,COUNTA(tblProducts[Description]))=0,A1465+1,A1465)</f>
        <v>13</v>
      </c>
      <c r="B1466">
        <f>MOD(ROW()-3,COUNTA(tblProducts[Description]))+1</f>
        <v>96</v>
      </c>
      <c r="C1466" t="str">
        <f>_xlfn.XLOOKUP(A1466,tblProducts[Column1],tblProducts[Description])</f>
        <v>C-6385 BULK</v>
      </c>
      <c r="D1466" t="str">
        <f>_xlfn.XLOOKUP(B1466,tblProducts[Column1],tblProducts[Description])</f>
        <v>REDICOTE E-47 NPF BULK</v>
      </c>
      <c r="E1466" t="s">
        <v>9</v>
      </c>
      <c r="F1466" t="s">
        <v>12</v>
      </c>
      <c r="G1466" t="s">
        <v>9</v>
      </c>
      <c r="H1466" t="s">
        <v>8</v>
      </c>
      <c r="I1466">
        <f t="shared" si="22"/>
        <v>4</v>
      </c>
      <c r="L1466" t="str">
        <v>C-6385 BULK</v>
      </c>
      <c r="M1466" t="str">
        <v>REDICOTE E-47 NPF BULK</v>
      </c>
      <c r="N1466">
        <v>4</v>
      </c>
    </row>
    <row r="1467" spans="1:14">
      <c r="A1467">
        <f>IF(MOD(ROW()-3,COUNTA(tblProducts[Description]))=0,A1466+1,A1466)</f>
        <v>13</v>
      </c>
      <c r="B1467">
        <f>MOD(ROW()-3,COUNTA(tblProducts[Description]))+1</f>
        <v>97</v>
      </c>
      <c r="C1467" t="str">
        <f>_xlfn.XLOOKUP(A1467,tblProducts[Column1],tblProducts[Description])</f>
        <v>C-6385 BULK</v>
      </c>
      <c r="D1467" t="str">
        <f>_xlfn.XLOOKUP(B1467,tblProducts[Column1],tblProducts[Description])</f>
        <v>EMULPON CO-25 BULK</v>
      </c>
      <c r="E1467" t="s">
        <v>9</v>
      </c>
      <c r="F1467" t="s">
        <v>12</v>
      </c>
      <c r="G1467" t="s">
        <v>9</v>
      </c>
      <c r="H1467" t="s">
        <v>8</v>
      </c>
      <c r="I1467">
        <f t="shared" si="22"/>
        <v>4</v>
      </c>
      <c r="L1467" t="str">
        <v>C-6385 BULK</v>
      </c>
      <c r="M1467" t="str">
        <v>EMULPON CO-25 BULK</v>
      </c>
      <c r="N1467">
        <v>4</v>
      </c>
    </row>
    <row r="1468" spans="1:14">
      <c r="A1468">
        <f>IF(MOD(ROW()-3,COUNTA(tblProducts[Description]))=0,A1467+1,A1467)</f>
        <v>13</v>
      </c>
      <c r="B1468">
        <f>MOD(ROW()-3,COUNTA(tblProducts[Description]))+1</f>
        <v>98</v>
      </c>
      <c r="C1468" t="str">
        <f>_xlfn.XLOOKUP(A1468,tblProducts[Column1],tblProducts[Description])</f>
        <v>C-6385 BULK</v>
      </c>
      <c r="D1468" t="str">
        <f>_xlfn.XLOOKUP(B1468,tblProducts[Column1],tblProducts[Description])</f>
        <v>EMULPON CO-30 BULK</v>
      </c>
      <c r="E1468" t="s">
        <v>9</v>
      </c>
      <c r="F1468" t="s">
        <v>12</v>
      </c>
      <c r="G1468" t="s">
        <v>7</v>
      </c>
      <c r="H1468" t="s">
        <v>8</v>
      </c>
      <c r="I1468">
        <f t="shared" si="22"/>
        <v>2</v>
      </c>
      <c r="L1468" t="str">
        <v>C-6385 BULK</v>
      </c>
      <c r="M1468" t="str">
        <v>EMULPON CO-30 BULK</v>
      </c>
      <c r="N1468">
        <v>2</v>
      </c>
    </row>
    <row r="1469" spans="1:14">
      <c r="A1469">
        <f>IF(MOD(ROW()-3,COUNTA(tblProducts[Description]))=0,A1468+1,A1468)</f>
        <v>13</v>
      </c>
      <c r="B1469">
        <f>MOD(ROW()-3,COUNTA(tblProducts[Description]))+1</f>
        <v>99</v>
      </c>
      <c r="C1469" t="str">
        <f>_xlfn.XLOOKUP(A1469,tblProducts[Column1],tblProducts[Description])</f>
        <v>C-6385 BULK</v>
      </c>
      <c r="D1469" t="str">
        <f>_xlfn.XLOOKUP(B1469,tblProducts[Column1],tblProducts[Description])</f>
        <v>EMULPON CO-40 BULK</v>
      </c>
      <c r="E1469" t="s">
        <v>9</v>
      </c>
      <c r="F1469" t="s">
        <v>12</v>
      </c>
      <c r="G1469" t="s">
        <v>9</v>
      </c>
      <c r="H1469" t="s">
        <v>8</v>
      </c>
      <c r="I1469">
        <f t="shared" si="22"/>
        <v>4</v>
      </c>
      <c r="L1469" t="str">
        <v>C-6385 BULK</v>
      </c>
      <c r="M1469" t="str">
        <v>EMULPON CO-40 BULK</v>
      </c>
      <c r="N1469">
        <v>4</v>
      </c>
    </row>
    <row r="1470" spans="1:14">
      <c r="A1470">
        <f>IF(MOD(ROW()-3,COUNTA(tblProducts[Description]))=0,A1469+1,A1469)</f>
        <v>13</v>
      </c>
      <c r="B1470">
        <f>MOD(ROW()-3,COUNTA(tblProducts[Description]))+1</f>
        <v>100</v>
      </c>
      <c r="C1470" t="str">
        <f>_xlfn.XLOOKUP(A1470,tblProducts[Column1],tblProducts[Description])</f>
        <v>C-6385 BULK</v>
      </c>
      <c r="D1470" t="str">
        <f>_xlfn.XLOOKUP(B1470,tblProducts[Column1],tblProducts[Description])</f>
        <v>EMULPON CO-36 BULK</v>
      </c>
      <c r="E1470" t="s">
        <v>9</v>
      </c>
      <c r="F1470" t="s">
        <v>12</v>
      </c>
      <c r="G1470" t="s">
        <v>9</v>
      </c>
      <c r="H1470" t="s">
        <v>8</v>
      </c>
      <c r="I1470">
        <f t="shared" si="22"/>
        <v>4</v>
      </c>
      <c r="L1470" t="str">
        <v>C-6385 BULK</v>
      </c>
      <c r="M1470" t="str">
        <v>EMULPON CO-36 BULK</v>
      </c>
      <c r="N1470">
        <v>4</v>
      </c>
    </row>
    <row r="1471" spans="1:14">
      <c r="A1471">
        <f>IF(MOD(ROW()-3,COUNTA(tblProducts[Description]))=0,A1470+1,A1470)</f>
        <v>13</v>
      </c>
      <c r="B1471">
        <f>MOD(ROW()-3,COUNTA(tblProducts[Description]))+1</f>
        <v>101</v>
      </c>
      <c r="C1471" t="str">
        <f>_xlfn.XLOOKUP(A1471,tblProducts[Column1],tblProducts[Description])</f>
        <v>C-6385 BULK</v>
      </c>
      <c r="D1471" t="str">
        <f>_xlfn.XLOOKUP(B1471,tblProducts[Column1],tblProducts[Description])</f>
        <v>REDICOTE E-4819 BULK</v>
      </c>
      <c r="E1471" t="s">
        <v>9</v>
      </c>
      <c r="F1471" t="s">
        <v>12</v>
      </c>
      <c r="G1471" t="s">
        <v>9</v>
      </c>
      <c r="H1471" t="s">
        <v>8</v>
      </c>
      <c r="I1471">
        <f t="shared" si="22"/>
        <v>4</v>
      </c>
      <c r="L1471" t="str">
        <v>C-6385 BULK</v>
      </c>
      <c r="M1471" t="str">
        <v>REDICOTE E-4819 BULK</v>
      </c>
      <c r="N1471">
        <v>4</v>
      </c>
    </row>
    <row r="1472" spans="1:14">
      <c r="A1472">
        <f>IF(MOD(ROW()-3,COUNTA(tblProducts[Description]))=0,A1471+1,A1471)</f>
        <v>13</v>
      </c>
      <c r="B1472">
        <f>MOD(ROW()-3,COUNTA(tblProducts[Description]))+1</f>
        <v>102</v>
      </c>
      <c r="C1472" t="str">
        <f>_xlfn.XLOOKUP(A1472,tblProducts[Column1],tblProducts[Description])</f>
        <v>C-6385 BULK</v>
      </c>
      <c r="D1472" t="str">
        <f>_xlfn.XLOOKUP(B1472,tblProducts[Column1],tblProducts[Description])</f>
        <v>ETHYLAN 1005 SA  BULK</v>
      </c>
      <c r="E1472" t="s">
        <v>9</v>
      </c>
      <c r="F1472" t="s">
        <v>12</v>
      </c>
      <c r="G1472" t="s">
        <v>9</v>
      </c>
      <c r="H1472" t="s">
        <v>8</v>
      </c>
      <c r="I1472">
        <f t="shared" si="22"/>
        <v>4</v>
      </c>
      <c r="L1472" t="str">
        <v>C-6385 BULK</v>
      </c>
      <c r="M1472" t="str">
        <v>ETHYLAN 1005 SA  BULK</v>
      </c>
      <c r="N1472">
        <v>4</v>
      </c>
    </row>
    <row r="1473" spans="1:14">
      <c r="A1473">
        <f>IF(MOD(ROW()-3,COUNTA(tblProducts[Description]))=0,A1472+1,A1472)</f>
        <v>13</v>
      </c>
      <c r="B1473">
        <f>MOD(ROW()-3,COUNTA(tblProducts[Description]))+1</f>
        <v>103</v>
      </c>
      <c r="C1473" t="str">
        <f>_xlfn.XLOOKUP(A1473,tblProducts[Column1],tblProducts[Description])</f>
        <v>C-6385 BULK</v>
      </c>
      <c r="D1473" t="str">
        <f>_xlfn.XLOOKUP(B1473,tblProducts[Column1],tblProducts[Description])</f>
        <v>ETHODUOMEEN T/15 BULK</v>
      </c>
      <c r="E1473" t="s">
        <v>9</v>
      </c>
      <c r="F1473" t="s">
        <v>12</v>
      </c>
      <c r="G1473" t="s">
        <v>9</v>
      </c>
      <c r="H1473" t="s">
        <v>14</v>
      </c>
      <c r="I1473">
        <f t="shared" si="22"/>
        <v>4</v>
      </c>
      <c r="L1473" t="str">
        <v>C-6385 BULK</v>
      </c>
      <c r="M1473" t="str">
        <v>ETHODUOMEEN T/15 BULK</v>
      </c>
      <c r="N1473">
        <v>4</v>
      </c>
    </row>
    <row r="1474" spans="1:14">
      <c r="A1474">
        <f>IF(MOD(ROW()-3,COUNTA(tblProducts[Description]))=0,A1473+1,A1473)</f>
        <v>13</v>
      </c>
      <c r="B1474">
        <f>MOD(ROW()-3,COUNTA(tblProducts[Description]))+1</f>
        <v>104</v>
      </c>
      <c r="C1474" t="str">
        <f>_xlfn.XLOOKUP(A1474,tblProducts[Column1],tblProducts[Description])</f>
        <v>C-6385 BULK</v>
      </c>
      <c r="D1474" t="str">
        <f>_xlfn.XLOOKUP(B1474,tblProducts[Column1],tblProducts[Description])</f>
        <v>C-6442 BULK</v>
      </c>
      <c r="E1474" t="s">
        <v>9</v>
      </c>
      <c r="F1474" t="s">
        <v>12</v>
      </c>
      <c r="G1474" t="s">
        <v>9</v>
      </c>
      <c r="H1474" t="s">
        <v>14</v>
      </c>
      <c r="I1474">
        <f t="shared" si="22"/>
        <v>4</v>
      </c>
      <c r="L1474" t="str">
        <v>C-6385 BULK</v>
      </c>
      <c r="M1474" t="str">
        <v>C-6442 BULK</v>
      </c>
      <c r="N1474">
        <v>4</v>
      </c>
    </row>
    <row r="1475" spans="1:14">
      <c r="A1475">
        <f>IF(MOD(ROW()-3,COUNTA(tblProducts[Description]))=0,A1474+1,A1474)</f>
        <v>13</v>
      </c>
      <c r="B1475">
        <f>MOD(ROW()-3,COUNTA(tblProducts[Description]))+1</f>
        <v>105</v>
      </c>
      <c r="C1475" t="str">
        <f>_xlfn.XLOOKUP(A1475,tblProducts[Column1],tblProducts[Description])</f>
        <v>C-6385 BULK</v>
      </c>
      <c r="D1475" t="str">
        <f>_xlfn.XLOOKUP(B1475,tblProducts[Column1],tblProducts[Description])</f>
        <v>ETHODUOMEEN T/25  BULK</v>
      </c>
      <c r="E1475" t="s">
        <v>9</v>
      </c>
      <c r="F1475" t="s">
        <v>12</v>
      </c>
      <c r="G1475" t="s">
        <v>9</v>
      </c>
      <c r="H1475" t="s">
        <v>14</v>
      </c>
      <c r="I1475">
        <f t="shared" si="22"/>
        <v>4</v>
      </c>
      <c r="L1475" t="str">
        <v>C-6385 BULK</v>
      </c>
      <c r="M1475" t="str">
        <v>ETHODUOMEEN T/25  BULK</v>
      </c>
      <c r="N1475">
        <v>4</v>
      </c>
    </row>
    <row r="1476" spans="1:14">
      <c r="A1476">
        <f>IF(MOD(ROW()-3,COUNTA(tblProducts[Description]))=0,A1475+1,A1475)</f>
        <v>13</v>
      </c>
      <c r="B1476">
        <f>MOD(ROW()-3,COUNTA(tblProducts[Description]))+1</f>
        <v>106</v>
      </c>
      <c r="C1476" t="str">
        <f>_xlfn.XLOOKUP(A1476,tblProducts[Column1],tblProducts[Description])</f>
        <v>C-6385 BULK</v>
      </c>
      <c r="D1476" t="str">
        <f>_xlfn.XLOOKUP(B1476,tblProducts[Column1],tblProducts[Description])</f>
        <v>WITCONOL PD-2000 BULK</v>
      </c>
      <c r="E1476" t="s">
        <v>9</v>
      </c>
      <c r="F1476" t="s">
        <v>12</v>
      </c>
      <c r="G1476" t="s">
        <v>9</v>
      </c>
      <c r="H1476" t="s">
        <v>8</v>
      </c>
      <c r="I1476">
        <f t="shared" ref="I1476:I1539" si="23">IF(E1476="NO",0,IF(F1476="HEEL WASH",1.5,2))+IF(G1476="NO",0,2)</f>
        <v>4</v>
      </c>
      <c r="L1476" t="str">
        <v>C-6385 BULK</v>
      </c>
      <c r="M1476" t="str">
        <v>WITCONOL PD-2000 BULK</v>
      </c>
      <c r="N1476">
        <v>4</v>
      </c>
    </row>
    <row r="1477" spans="1:14">
      <c r="A1477">
        <f>IF(MOD(ROW()-3,COUNTA(tblProducts[Description]))=0,A1476+1,A1476)</f>
        <v>13</v>
      </c>
      <c r="B1477">
        <f>MOD(ROW()-3,COUNTA(tblProducts[Description]))+1</f>
        <v>107</v>
      </c>
      <c r="C1477" t="str">
        <f>_xlfn.XLOOKUP(A1477,tblProducts[Column1],tblProducts[Description])</f>
        <v>C-6385 BULK</v>
      </c>
      <c r="D1477" t="str">
        <f>_xlfn.XLOOKUP(B1477,tblProducts[Column1],tblProducts[Description])</f>
        <v>BEROL 347 BULK</v>
      </c>
      <c r="E1477" t="s">
        <v>9</v>
      </c>
      <c r="F1477" t="s">
        <v>12</v>
      </c>
      <c r="G1477" t="s">
        <v>9</v>
      </c>
      <c r="H1477" t="s">
        <v>8</v>
      </c>
      <c r="I1477">
        <f t="shared" si="23"/>
        <v>4</v>
      </c>
      <c r="L1477" t="str">
        <v>C-6385 BULK</v>
      </c>
      <c r="M1477" t="str">
        <v>BEROL 347 BULK</v>
      </c>
      <c r="N1477">
        <v>4</v>
      </c>
    </row>
    <row r="1478" spans="1:14">
      <c r="A1478">
        <f>IF(MOD(ROW()-3,COUNTA(tblProducts[Description]))=0,A1477+1,A1477)</f>
        <v>13</v>
      </c>
      <c r="B1478">
        <f>MOD(ROW()-3,COUNTA(tblProducts[Description]))+1</f>
        <v>108</v>
      </c>
      <c r="C1478" t="str">
        <f>_xlfn.XLOOKUP(A1478,tblProducts[Column1],tblProducts[Description])</f>
        <v>C-6385 BULK</v>
      </c>
      <c r="D1478" t="str">
        <f>_xlfn.XLOOKUP(B1478,tblProducts[Column1],tblProducts[Description])</f>
        <v>ETHYLAN PT-3000 BULK</v>
      </c>
      <c r="E1478" t="s">
        <v>9</v>
      </c>
      <c r="F1478" t="s">
        <v>12</v>
      </c>
      <c r="G1478" t="s">
        <v>9</v>
      </c>
      <c r="H1478" t="s">
        <v>8</v>
      </c>
      <c r="I1478">
        <f t="shared" si="23"/>
        <v>4</v>
      </c>
      <c r="L1478" t="str">
        <v>C-6385 BULK</v>
      </c>
      <c r="M1478" t="str">
        <v>ETHYLAN PT-3000 BULK</v>
      </c>
      <c r="N1478">
        <v>4</v>
      </c>
    </row>
    <row r="1479" spans="1:14">
      <c r="A1479">
        <f>IF(MOD(ROW()-3,COUNTA(tblProducts[Description]))=0,A1478+1,A1478)</f>
        <v>13</v>
      </c>
      <c r="B1479">
        <f>MOD(ROW()-3,COUNTA(tblProducts[Description]))+1</f>
        <v>109</v>
      </c>
      <c r="C1479" t="str">
        <f>_xlfn.XLOOKUP(A1479,tblProducts[Column1],tblProducts[Description])</f>
        <v>C-6385 BULK</v>
      </c>
      <c r="D1479" t="str">
        <f>_xlfn.XLOOKUP(B1479,tblProducts[Column1],tblProducts[Description])</f>
        <v>ETHYLAN HB4/BULK</v>
      </c>
      <c r="E1479" t="s">
        <v>9</v>
      </c>
      <c r="F1479" t="s">
        <v>12</v>
      </c>
      <c r="G1479" t="s">
        <v>7</v>
      </c>
      <c r="H1479" t="s">
        <v>8</v>
      </c>
      <c r="I1479">
        <f t="shared" si="23"/>
        <v>2</v>
      </c>
      <c r="L1479" t="str">
        <v>C-6385 BULK</v>
      </c>
      <c r="M1479" t="str">
        <v>ETHYLAN HB4/BULK</v>
      </c>
      <c r="N1479">
        <v>2</v>
      </c>
    </row>
    <row r="1480" spans="1:14">
      <c r="A1480">
        <f>IF(MOD(ROW()-3,COUNTA(tblProducts[Description]))=0,A1479+1,A1479)</f>
        <v>13</v>
      </c>
      <c r="B1480">
        <f>MOD(ROW()-3,COUNTA(tblProducts[Description]))+1</f>
        <v>110</v>
      </c>
      <c r="C1480" t="str">
        <f>_xlfn.XLOOKUP(A1480,tblProducts[Column1],tblProducts[Description])</f>
        <v>C-6385 BULK</v>
      </c>
      <c r="D1480" t="str">
        <f>_xlfn.XLOOKUP(B1480,tblProducts[Column1],tblProducts[Description])</f>
        <v>ADSEE AB 600 BULK</v>
      </c>
      <c r="E1480" t="s">
        <v>9</v>
      </c>
      <c r="F1480" t="s">
        <v>12</v>
      </c>
      <c r="G1480" t="s">
        <v>7</v>
      </c>
      <c r="H1480" t="s">
        <v>8</v>
      </c>
      <c r="I1480">
        <f t="shared" si="23"/>
        <v>2</v>
      </c>
      <c r="L1480" t="str">
        <v>C-6385 BULK</v>
      </c>
      <c r="M1480" t="str">
        <v>ADSEE AB 600 BULK</v>
      </c>
      <c r="N1480">
        <v>2</v>
      </c>
    </row>
    <row r="1481" spans="1:14">
      <c r="A1481">
        <f>IF(MOD(ROW()-3,COUNTA(tblProducts[Description]))=0,A1480+1,A1480)</f>
        <v>13</v>
      </c>
      <c r="B1481">
        <f>MOD(ROW()-3,COUNTA(tblProducts[Description]))+1</f>
        <v>111</v>
      </c>
      <c r="C1481" t="str">
        <f>_xlfn.XLOOKUP(A1481,tblProducts[Column1],tblProducts[Description])</f>
        <v>C-6385 BULK</v>
      </c>
      <c r="D1481" t="str">
        <f>_xlfn.XLOOKUP(B1481,tblProducts[Column1],tblProducts[Description])</f>
        <v>WITCONOL PT-320  BULK</v>
      </c>
      <c r="E1481" t="s">
        <v>9</v>
      </c>
      <c r="F1481" t="s">
        <v>12</v>
      </c>
      <c r="G1481" t="s">
        <v>7</v>
      </c>
      <c r="H1481" t="s">
        <v>8</v>
      </c>
      <c r="I1481">
        <f t="shared" si="23"/>
        <v>2</v>
      </c>
      <c r="L1481" t="str">
        <v>C-6385 BULK</v>
      </c>
      <c r="M1481" t="str">
        <v>WITCONOL PT-320  BULK</v>
      </c>
      <c r="N1481">
        <v>2</v>
      </c>
    </row>
    <row r="1482" spans="1:14">
      <c r="A1482">
        <f>IF(MOD(ROW()-3,COUNTA(tblProducts[Description]))=0,A1481+1,A1481)</f>
        <v>13</v>
      </c>
      <c r="B1482">
        <f>MOD(ROW()-3,COUNTA(tblProducts[Description]))+1</f>
        <v>112</v>
      </c>
      <c r="C1482" t="str">
        <f>_xlfn.XLOOKUP(A1482,tblProducts[Column1],tblProducts[Description])</f>
        <v>C-6385 BULK</v>
      </c>
      <c r="D1482" t="str">
        <f>_xlfn.XLOOKUP(B1482,tblProducts[Column1],tblProducts[Description])</f>
        <v>ETHYLAN DA-3 BULK</v>
      </c>
      <c r="E1482" t="s">
        <v>9</v>
      </c>
      <c r="F1482" t="s">
        <v>12</v>
      </c>
      <c r="G1482" t="s">
        <v>9</v>
      </c>
      <c r="H1482" t="s">
        <v>8</v>
      </c>
      <c r="I1482">
        <f t="shared" si="23"/>
        <v>4</v>
      </c>
      <c r="L1482" t="str">
        <v>C-6385 BULK</v>
      </c>
      <c r="M1482" t="str">
        <v>ETHYLAN DA-3 BULK</v>
      </c>
      <c r="N1482">
        <v>4</v>
      </c>
    </row>
    <row r="1483" spans="1:14">
      <c r="A1483">
        <f>IF(MOD(ROW()-3,COUNTA(tblProducts[Description]))=0,A1482+1,A1482)</f>
        <v>13</v>
      </c>
      <c r="B1483">
        <f>MOD(ROW()-3,COUNTA(tblProducts[Description]))+1</f>
        <v>113</v>
      </c>
      <c r="C1483" t="str">
        <f>_xlfn.XLOOKUP(A1483,tblProducts[Column1],tblProducts[Description])</f>
        <v>C-6385 BULK</v>
      </c>
      <c r="D1483" t="str">
        <f>_xlfn.XLOOKUP(B1483,tblProducts[Column1],tblProducts[Description])</f>
        <v>ETHOMEEN O/12 BULK</v>
      </c>
      <c r="E1483" t="s">
        <v>9</v>
      </c>
      <c r="F1483" t="s">
        <v>12</v>
      </c>
      <c r="G1483" t="s">
        <v>7</v>
      </c>
      <c r="H1483" t="s">
        <v>8</v>
      </c>
      <c r="I1483">
        <f t="shared" si="23"/>
        <v>2</v>
      </c>
      <c r="L1483" t="str">
        <v>C-6385 BULK</v>
      </c>
      <c r="M1483" t="str">
        <v>ETHOMEEN O/12 BULK</v>
      </c>
      <c r="N1483">
        <v>2</v>
      </c>
    </row>
    <row r="1484" spans="1:14">
      <c r="A1484">
        <f>IF(MOD(ROW()-3,COUNTA(tblProducts[Description]))=0,A1483+1,A1483)</f>
        <v>13</v>
      </c>
      <c r="B1484">
        <f>MOD(ROW()-3,COUNTA(tblProducts[Description]))+1</f>
        <v>114</v>
      </c>
      <c r="C1484" t="str">
        <f>_xlfn.XLOOKUP(A1484,tblProducts[Column1],tblProducts[Description])</f>
        <v>C-6385 BULK</v>
      </c>
      <c r="D1484" t="str">
        <f>_xlfn.XLOOKUP(B1484,tblProducts[Column1],tblProducts[Description])</f>
        <v>WITCONOL PT-1000 BULK</v>
      </c>
      <c r="E1484" t="s">
        <v>9</v>
      </c>
      <c r="F1484" t="s">
        <v>12</v>
      </c>
      <c r="G1484" t="s">
        <v>7</v>
      </c>
      <c r="H1484" t="s">
        <v>15</v>
      </c>
      <c r="I1484">
        <f t="shared" si="23"/>
        <v>2</v>
      </c>
      <c r="L1484" t="str">
        <v>C-6385 BULK</v>
      </c>
      <c r="M1484" t="str">
        <v>WITCONOL PT-1000 BULK</v>
      </c>
      <c r="N1484">
        <v>2</v>
      </c>
    </row>
    <row r="1485" spans="1:14">
      <c r="A1485">
        <f>IF(MOD(ROW()-3,COUNTA(tblProducts[Description]))=0,A1484+1,A1484)</f>
        <v>14</v>
      </c>
      <c r="B1485">
        <f>MOD(ROW()-3,COUNTA(tblProducts[Description]))+1</f>
        <v>1</v>
      </c>
      <c r="C1485" t="str">
        <f>_xlfn.XLOOKUP(A1485,tblProducts[Column1],tblProducts[Description])</f>
        <v>C-6427 BULK</v>
      </c>
      <c r="D1485" t="str">
        <f>_xlfn.XLOOKUP(B1485,tblProducts[Column1],tblProducts[Description])</f>
        <v>ADSEE 4130 BULK</v>
      </c>
      <c r="E1485" t="s">
        <v>9</v>
      </c>
      <c r="F1485" t="s">
        <v>12</v>
      </c>
      <c r="G1485" t="s">
        <v>7</v>
      </c>
      <c r="H1485" t="s">
        <v>8</v>
      </c>
      <c r="I1485">
        <f t="shared" si="23"/>
        <v>2</v>
      </c>
      <c r="L1485" t="str">
        <v>C-6427 BULK</v>
      </c>
      <c r="M1485" t="str">
        <v>ADSEE 4130 BULK</v>
      </c>
      <c r="N1485">
        <v>2</v>
      </c>
    </row>
    <row r="1486" spans="1:14">
      <c r="A1486">
        <f>IF(MOD(ROW()-3,COUNTA(tblProducts[Description]))=0,A1485+1,A1485)</f>
        <v>14</v>
      </c>
      <c r="B1486">
        <f>MOD(ROW()-3,COUNTA(tblProducts[Description]))+1</f>
        <v>2</v>
      </c>
      <c r="C1486" t="str">
        <f>_xlfn.XLOOKUP(A1486,tblProducts[Column1],tblProducts[Description])</f>
        <v>C-6427 BULK</v>
      </c>
      <c r="D1486" t="str">
        <f>_xlfn.XLOOKUP(B1486,tblProducts[Column1],tblProducts[Description])</f>
        <v>ARMOSTAT 300 BULK</v>
      </c>
      <c r="E1486" t="s">
        <v>9</v>
      </c>
      <c r="F1486" t="s">
        <v>12</v>
      </c>
      <c r="G1486" t="s">
        <v>7</v>
      </c>
      <c r="H1486" t="s">
        <v>8</v>
      </c>
      <c r="I1486">
        <f t="shared" si="23"/>
        <v>2</v>
      </c>
      <c r="L1486" t="str">
        <v>C-6427 BULK</v>
      </c>
      <c r="M1486" t="str">
        <v>ARMOSTAT 300 BULK</v>
      </c>
      <c r="N1486">
        <v>2</v>
      </c>
    </row>
    <row r="1487" spans="1:14">
      <c r="A1487">
        <f>IF(MOD(ROW()-3,COUNTA(tblProducts[Description]))=0,A1486+1,A1486)</f>
        <v>14</v>
      </c>
      <c r="B1487">
        <f>MOD(ROW()-3,COUNTA(tblProducts[Description]))+1</f>
        <v>3</v>
      </c>
      <c r="C1487" t="str">
        <f>_xlfn.XLOOKUP(A1487,tblProducts[Column1],tblProducts[Description])</f>
        <v>C-6427 BULK</v>
      </c>
      <c r="D1487" t="str">
        <f>_xlfn.XLOOKUP(B1487,tblProducts[Column1],tblProducts[Description])</f>
        <v>ARMOSTAT 400 BULK</v>
      </c>
      <c r="E1487" t="s">
        <v>9</v>
      </c>
      <c r="F1487" t="s">
        <v>12</v>
      </c>
      <c r="G1487" t="s">
        <v>7</v>
      </c>
      <c r="H1487" t="s">
        <v>8</v>
      </c>
      <c r="I1487">
        <f t="shared" si="23"/>
        <v>2</v>
      </c>
      <c r="L1487" t="str">
        <v>C-6427 BULK</v>
      </c>
      <c r="M1487" t="str">
        <v>ARMOSTAT 400 BULK</v>
      </c>
      <c r="N1487">
        <v>2</v>
      </c>
    </row>
    <row r="1488" spans="1:14">
      <c r="A1488">
        <f>IF(MOD(ROW()-3,COUNTA(tblProducts[Description]))=0,A1487+1,A1487)</f>
        <v>14</v>
      </c>
      <c r="B1488">
        <f>MOD(ROW()-3,COUNTA(tblProducts[Description]))+1</f>
        <v>4</v>
      </c>
      <c r="C1488" t="str">
        <f>_xlfn.XLOOKUP(A1488,tblProducts[Column1],tblProducts[Description])</f>
        <v>C-6427 BULK</v>
      </c>
      <c r="D1488" t="str">
        <f>_xlfn.XLOOKUP(B1488,tblProducts[Column1],tblProducts[Description])</f>
        <v>ARMOSTAT 410 LM BULK</v>
      </c>
      <c r="E1488" t="s">
        <v>9</v>
      </c>
      <c r="F1488" t="s">
        <v>12</v>
      </c>
      <c r="G1488" t="s">
        <v>7</v>
      </c>
      <c r="H1488" t="s">
        <v>8</v>
      </c>
      <c r="I1488">
        <f t="shared" si="23"/>
        <v>2</v>
      </c>
      <c r="L1488" t="str">
        <v>C-6427 BULK</v>
      </c>
      <c r="M1488" t="str">
        <v>ARMOSTAT 410 LM BULK</v>
      </c>
      <c r="N1488">
        <v>2</v>
      </c>
    </row>
    <row r="1489" spans="1:14">
      <c r="A1489">
        <f>IF(MOD(ROW()-3,COUNTA(tblProducts[Description]))=0,A1488+1,A1488)</f>
        <v>14</v>
      </c>
      <c r="B1489">
        <f>MOD(ROW()-3,COUNTA(tblProducts[Description]))+1</f>
        <v>5</v>
      </c>
      <c r="C1489" t="str">
        <f>_xlfn.XLOOKUP(A1489,tblProducts[Column1],tblProducts[Description])</f>
        <v>C-6427 BULK</v>
      </c>
      <c r="D1489" t="str">
        <f>_xlfn.XLOOKUP(B1489,tblProducts[Column1],tblProducts[Description])</f>
        <v>ARMUL HE 5070 BULK</v>
      </c>
      <c r="E1489" t="s">
        <v>9</v>
      </c>
      <c r="F1489" t="s">
        <v>12</v>
      </c>
      <c r="G1489" t="s">
        <v>7</v>
      </c>
      <c r="H1489" t="s">
        <v>8</v>
      </c>
      <c r="I1489">
        <f t="shared" si="23"/>
        <v>2</v>
      </c>
      <c r="L1489" t="str">
        <v>C-6427 BULK</v>
      </c>
      <c r="M1489" t="str">
        <v>ARMUL HE 5070 BULK</v>
      </c>
      <c r="N1489">
        <v>2</v>
      </c>
    </row>
    <row r="1490" spans="1:14">
      <c r="A1490">
        <f>IF(MOD(ROW()-3,COUNTA(tblProducts[Description]))=0,A1489+1,A1489)</f>
        <v>14</v>
      </c>
      <c r="B1490">
        <f>MOD(ROW()-3,COUNTA(tblProducts[Description]))+1</f>
        <v>6</v>
      </c>
      <c r="C1490" t="str">
        <f>_xlfn.XLOOKUP(A1490,tblProducts[Column1],tblProducts[Description])</f>
        <v>C-6427 BULK</v>
      </c>
      <c r="D1490" t="str">
        <f>_xlfn.XLOOKUP(B1490,tblProducts[Column1],tblProducts[Description])</f>
        <v>BEROL 260 BULK</v>
      </c>
      <c r="E1490" t="s">
        <v>9</v>
      </c>
      <c r="F1490" t="s">
        <v>12</v>
      </c>
      <c r="G1490" t="s">
        <v>7</v>
      </c>
      <c r="H1490" t="s">
        <v>8</v>
      </c>
      <c r="I1490">
        <f t="shared" si="23"/>
        <v>2</v>
      </c>
      <c r="L1490" t="str">
        <v>C-6427 BULK</v>
      </c>
      <c r="M1490" t="str">
        <v>BEROL 260 BULK</v>
      </c>
      <c r="N1490">
        <v>2</v>
      </c>
    </row>
    <row r="1491" spans="1:14">
      <c r="A1491">
        <f>IF(MOD(ROW()-3,COUNTA(tblProducts[Description]))=0,A1490+1,A1490)</f>
        <v>14</v>
      </c>
      <c r="B1491">
        <f>MOD(ROW()-3,COUNTA(tblProducts[Description]))+1</f>
        <v>7</v>
      </c>
      <c r="C1491" t="str">
        <f>_xlfn.XLOOKUP(A1491,tblProducts[Column1],tblProducts[Description])</f>
        <v>C-6427 BULK</v>
      </c>
      <c r="D1491" t="str">
        <f>_xlfn.XLOOKUP(B1491,tblProducts[Column1],tblProducts[Description])</f>
        <v>BEROL 266 BULK</v>
      </c>
      <c r="E1491" t="s">
        <v>9</v>
      </c>
      <c r="F1491" t="s">
        <v>12</v>
      </c>
      <c r="G1491" t="s">
        <v>7</v>
      </c>
      <c r="H1491" t="s">
        <v>8</v>
      </c>
      <c r="I1491">
        <f t="shared" si="23"/>
        <v>2</v>
      </c>
      <c r="L1491" t="str">
        <v>C-6427 BULK</v>
      </c>
      <c r="M1491" t="str">
        <v>BEROL 266 BULK</v>
      </c>
      <c r="N1491">
        <v>2</v>
      </c>
    </row>
    <row r="1492" spans="1:14">
      <c r="A1492">
        <f>IF(MOD(ROW()-3,COUNTA(tblProducts[Description]))=0,A1491+1,A1491)</f>
        <v>14</v>
      </c>
      <c r="B1492">
        <f>MOD(ROW()-3,COUNTA(tblProducts[Description]))+1</f>
        <v>8</v>
      </c>
      <c r="C1492" t="str">
        <f>_xlfn.XLOOKUP(A1492,tblProducts[Column1],tblProducts[Description])</f>
        <v>C-6427 BULK</v>
      </c>
      <c r="D1492" t="str">
        <f>_xlfn.XLOOKUP(B1492,tblProducts[Column1],tblProducts[Description])</f>
        <v>BEROL 266V BULK</v>
      </c>
      <c r="E1492" t="s">
        <v>9</v>
      </c>
      <c r="F1492" t="s">
        <v>12</v>
      </c>
      <c r="G1492" t="s">
        <v>7</v>
      </c>
      <c r="H1492" t="s">
        <v>15</v>
      </c>
      <c r="I1492">
        <f t="shared" si="23"/>
        <v>2</v>
      </c>
      <c r="L1492" t="str">
        <v>C-6427 BULK</v>
      </c>
      <c r="M1492" t="str">
        <v>BEROL 266V BULK</v>
      </c>
      <c r="N1492">
        <v>2</v>
      </c>
    </row>
    <row r="1493" spans="1:14">
      <c r="A1493">
        <f>IF(MOD(ROW()-3,COUNTA(tblProducts[Description]))=0,A1492+1,A1492)</f>
        <v>14</v>
      </c>
      <c r="B1493">
        <f>MOD(ROW()-3,COUNTA(tblProducts[Description]))+1</f>
        <v>9</v>
      </c>
      <c r="C1493" t="str">
        <f>_xlfn.XLOOKUP(A1493,tblProducts[Column1],tblProducts[Description])</f>
        <v>C-6427 BULK</v>
      </c>
      <c r="D1493" t="str">
        <f>_xlfn.XLOOKUP(B1493,tblProducts[Column1],tblProducts[Description])</f>
        <v>BEROL 467 BULK</v>
      </c>
      <c r="E1493" t="s">
        <v>9</v>
      </c>
      <c r="F1493" t="s">
        <v>12</v>
      </c>
      <c r="G1493" t="s">
        <v>7</v>
      </c>
      <c r="H1493" t="s">
        <v>8</v>
      </c>
      <c r="I1493">
        <f t="shared" si="23"/>
        <v>2</v>
      </c>
      <c r="L1493" t="str">
        <v>C-6427 BULK</v>
      </c>
      <c r="M1493" t="str">
        <v>BEROL 467 BULK</v>
      </c>
      <c r="N1493">
        <v>2</v>
      </c>
    </row>
    <row r="1494" spans="1:14">
      <c r="A1494">
        <f>IF(MOD(ROW()-3,COUNTA(tblProducts[Description]))=0,A1493+1,A1493)</f>
        <v>14</v>
      </c>
      <c r="B1494">
        <f>MOD(ROW()-3,COUNTA(tblProducts[Description]))+1</f>
        <v>10</v>
      </c>
      <c r="C1494" t="str">
        <f>_xlfn.XLOOKUP(A1494,tblProducts[Column1],tblProducts[Description])</f>
        <v>C-6427 BULK</v>
      </c>
      <c r="D1494" t="str">
        <f>_xlfn.XLOOKUP(B1494,tblProducts[Column1],tblProducts[Description])</f>
        <v>BEROL OX 91-6 BULK</v>
      </c>
      <c r="E1494" t="s">
        <v>9</v>
      </c>
      <c r="F1494" t="s">
        <v>12</v>
      </c>
      <c r="G1494" t="s">
        <v>7</v>
      </c>
      <c r="H1494" t="s">
        <v>8</v>
      </c>
      <c r="I1494">
        <f t="shared" si="23"/>
        <v>2</v>
      </c>
      <c r="L1494" t="str">
        <v>C-6427 BULK</v>
      </c>
      <c r="M1494" t="str">
        <v>BEROL OX 91-6 BULK</v>
      </c>
      <c r="N1494">
        <v>2</v>
      </c>
    </row>
    <row r="1495" spans="1:14">
      <c r="A1495">
        <f>IF(MOD(ROW()-3,COUNTA(tblProducts[Description]))=0,A1494+1,A1494)</f>
        <v>14</v>
      </c>
      <c r="B1495">
        <f>MOD(ROW()-3,COUNTA(tblProducts[Description]))+1</f>
        <v>11</v>
      </c>
      <c r="C1495" t="str">
        <f>_xlfn.XLOOKUP(A1495,tblProducts[Column1],tblProducts[Description])</f>
        <v>C-6427 BULK</v>
      </c>
      <c r="D1495" t="str">
        <f>_xlfn.XLOOKUP(B1495,tblProducts[Column1],tblProducts[Description])</f>
        <v>C-5635 BULK</v>
      </c>
      <c r="E1495" t="s">
        <v>9</v>
      </c>
      <c r="F1495" t="s">
        <v>12</v>
      </c>
      <c r="G1495" t="s">
        <v>7</v>
      </c>
      <c r="H1495" t="s">
        <v>8</v>
      </c>
      <c r="I1495">
        <f t="shared" si="23"/>
        <v>2</v>
      </c>
      <c r="L1495" t="str">
        <v>C-6427 BULK</v>
      </c>
      <c r="M1495" t="str">
        <v>C-5635 BULK</v>
      </c>
      <c r="N1495">
        <v>2</v>
      </c>
    </row>
    <row r="1496" spans="1:14">
      <c r="A1496">
        <f>IF(MOD(ROW()-3,COUNTA(tblProducts[Description]))=0,A1495+1,A1495)</f>
        <v>14</v>
      </c>
      <c r="B1496">
        <f>MOD(ROW()-3,COUNTA(tblProducts[Description]))+1</f>
        <v>12</v>
      </c>
      <c r="C1496" t="str">
        <f>_xlfn.XLOOKUP(A1496,tblProducts[Column1],tblProducts[Description])</f>
        <v>C-6427 BULK</v>
      </c>
      <c r="D1496" t="str">
        <f>_xlfn.XLOOKUP(B1496,tblProducts[Column1],tblProducts[Description])</f>
        <v>C-6290 BULK</v>
      </c>
      <c r="E1496" t="s">
        <v>9</v>
      </c>
      <c r="F1496" t="s">
        <v>12</v>
      </c>
      <c r="G1496" t="s">
        <v>7</v>
      </c>
      <c r="H1496" t="s">
        <v>8</v>
      </c>
      <c r="I1496">
        <f t="shared" si="23"/>
        <v>2</v>
      </c>
      <c r="L1496" t="str">
        <v>C-6427 BULK</v>
      </c>
      <c r="M1496" t="str">
        <v>C-6290 BULK</v>
      </c>
      <c r="N1496">
        <v>2</v>
      </c>
    </row>
    <row r="1497" spans="1:14">
      <c r="A1497">
        <f>IF(MOD(ROW()-3,COUNTA(tblProducts[Description]))=0,A1496+1,A1496)</f>
        <v>14</v>
      </c>
      <c r="B1497">
        <f>MOD(ROW()-3,COUNTA(tblProducts[Description]))+1</f>
        <v>13</v>
      </c>
      <c r="C1497" t="str">
        <f>_xlfn.XLOOKUP(A1497,tblProducts[Column1],tblProducts[Description])</f>
        <v>C-6427 BULK</v>
      </c>
      <c r="D1497" t="str">
        <f>_xlfn.XLOOKUP(B1497,tblProducts[Column1],tblProducts[Description])</f>
        <v>C-6385 BULK</v>
      </c>
      <c r="E1497" t="s">
        <v>9</v>
      </c>
      <c r="F1497" t="s">
        <v>12</v>
      </c>
      <c r="G1497" t="s">
        <v>7</v>
      </c>
      <c r="H1497" t="s">
        <v>8</v>
      </c>
      <c r="I1497">
        <f t="shared" si="23"/>
        <v>2</v>
      </c>
      <c r="L1497" t="str">
        <v>C-6427 BULK</v>
      </c>
      <c r="M1497" t="str">
        <v>C-6385 BULK</v>
      </c>
      <c r="N1497">
        <v>2</v>
      </c>
    </row>
    <row r="1498" spans="1:14">
      <c r="A1498">
        <f>IF(MOD(ROW()-3,COUNTA(tblProducts[Description]))=0,A1497+1,A1497)</f>
        <v>14</v>
      </c>
      <c r="B1498">
        <f>MOD(ROW()-3,COUNTA(tblProducts[Description]))+1</f>
        <v>14</v>
      </c>
      <c r="C1498" t="str">
        <f>_xlfn.XLOOKUP(A1498,tblProducts[Column1],tblProducts[Description])</f>
        <v>C-6427 BULK</v>
      </c>
      <c r="D1498" t="str">
        <f>_xlfn.XLOOKUP(B1498,tblProducts[Column1],tblProducts[Description])</f>
        <v>C-6427 BULK</v>
      </c>
      <c r="E1498" t="s">
        <v>9</v>
      </c>
      <c r="F1498" t="s">
        <v>12</v>
      </c>
      <c r="G1498" t="s">
        <v>7</v>
      </c>
      <c r="H1498" t="s">
        <v>8</v>
      </c>
      <c r="I1498">
        <f t="shared" si="23"/>
        <v>2</v>
      </c>
      <c r="L1498" t="str">
        <v>C-6427 BULK</v>
      </c>
      <c r="M1498" t="str">
        <v>C-6427 BULK</v>
      </c>
      <c r="N1498">
        <v>2</v>
      </c>
    </row>
    <row r="1499" spans="1:14">
      <c r="A1499">
        <f>IF(MOD(ROW()-3,COUNTA(tblProducts[Description]))=0,A1498+1,A1498)</f>
        <v>14</v>
      </c>
      <c r="B1499">
        <f>MOD(ROW()-3,COUNTA(tblProducts[Description]))+1</f>
        <v>15</v>
      </c>
      <c r="C1499" t="str">
        <f>_xlfn.XLOOKUP(A1499,tblProducts[Column1],tblProducts[Description])</f>
        <v>C-6427 BULK</v>
      </c>
      <c r="D1499" t="str">
        <f>_xlfn.XLOOKUP(B1499,tblProducts[Column1],tblProducts[Description])</f>
        <v>EMULPON CO-200 BULK</v>
      </c>
      <c r="E1499" t="s">
        <v>9</v>
      </c>
      <c r="F1499" t="s">
        <v>12</v>
      </c>
      <c r="G1499" t="s">
        <v>7</v>
      </c>
      <c r="H1499" t="s">
        <v>16</v>
      </c>
      <c r="I1499">
        <f t="shared" si="23"/>
        <v>2</v>
      </c>
      <c r="L1499" t="str">
        <v>C-6427 BULK</v>
      </c>
      <c r="M1499" t="str">
        <v>EMULPON CO-200 BULK</v>
      </c>
      <c r="N1499">
        <v>2</v>
      </c>
    </row>
    <row r="1500" spans="1:14">
      <c r="A1500">
        <f>IF(MOD(ROW()-3,COUNTA(tblProducts[Description]))=0,A1499+1,A1499)</f>
        <v>14</v>
      </c>
      <c r="B1500">
        <f>MOD(ROW()-3,COUNTA(tblProducts[Description]))+1</f>
        <v>16</v>
      </c>
      <c r="C1500" t="str">
        <f>_xlfn.XLOOKUP(A1500,tblProducts[Column1],tblProducts[Description])</f>
        <v>C-6427 BULK</v>
      </c>
      <c r="D1500" t="str">
        <f>_xlfn.XLOOKUP(B1500,tblProducts[Column1],tblProducts[Description])</f>
        <v>EMULPON CO-360 BULK</v>
      </c>
      <c r="E1500" t="s">
        <v>9</v>
      </c>
      <c r="F1500" t="s">
        <v>12</v>
      </c>
      <c r="G1500" t="s">
        <v>7</v>
      </c>
      <c r="H1500" t="s">
        <v>8</v>
      </c>
      <c r="I1500">
        <f t="shared" si="23"/>
        <v>2</v>
      </c>
      <c r="L1500" t="str">
        <v>C-6427 BULK</v>
      </c>
      <c r="M1500" t="str">
        <v>EMULPON CO-360 BULK</v>
      </c>
      <c r="N1500">
        <v>2</v>
      </c>
    </row>
    <row r="1501" spans="1:14">
      <c r="A1501">
        <f>IF(MOD(ROW()-3,COUNTA(tblProducts[Description]))=0,A1500+1,A1500)</f>
        <v>14</v>
      </c>
      <c r="B1501">
        <f>MOD(ROW()-3,COUNTA(tblProducts[Description]))+1</f>
        <v>17</v>
      </c>
      <c r="C1501" t="str">
        <f>_xlfn.XLOOKUP(A1501,tblProducts[Column1],tblProducts[Description])</f>
        <v>C-6427 BULK</v>
      </c>
      <c r="D1501" t="str">
        <f>_xlfn.XLOOKUP(B1501,tblProducts[Column1],tblProducts[Description])</f>
        <v>EMULPON CO-550 BULK</v>
      </c>
      <c r="E1501" t="s">
        <v>9</v>
      </c>
      <c r="F1501" t="s">
        <v>12</v>
      </c>
      <c r="G1501" t="s">
        <v>7</v>
      </c>
      <c r="H1501" t="s">
        <v>8</v>
      </c>
      <c r="I1501">
        <f t="shared" si="23"/>
        <v>2</v>
      </c>
      <c r="L1501" t="str">
        <v>C-6427 BULK</v>
      </c>
      <c r="M1501" t="str">
        <v>EMULPON CO-550 BULK</v>
      </c>
      <c r="N1501">
        <v>2</v>
      </c>
    </row>
    <row r="1502" spans="1:14">
      <c r="A1502">
        <f>IF(MOD(ROW()-3,COUNTA(tblProducts[Description]))=0,A1501+1,A1501)</f>
        <v>14</v>
      </c>
      <c r="B1502">
        <f>MOD(ROW()-3,COUNTA(tblProducts[Description]))+1</f>
        <v>18</v>
      </c>
      <c r="C1502" t="str">
        <f>_xlfn.XLOOKUP(A1502,tblProducts[Column1],tblProducts[Description])</f>
        <v>C-6427 BULK</v>
      </c>
      <c r="D1502" t="str">
        <f>_xlfn.XLOOKUP(B1502,tblProducts[Column1],tblProducts[Description])</f>
        <v>ETHODUOMEEN HT/13 BULK</v>
      </c>
      <c r="E1502" t="s">
        <v>9</v>
      </c>
      <c r="F1502" t="s">
        <v>12</v>
      </c>
      <c r="G1502" t="s">
        <v>7</v>
      </c>
      <c r="H1502" t="s">
        <v>8</v>
      </c>
      <c r="I1502">
        <f t="shared" si="23"/>
        <v>2</v>
      </c>
      <c r="L1502" t="str">
        <v>C-6427 BULK</v>
      </c>
      <c r="M1502" t="str">
        <v>ETHODUOMEEN HT/13 BULK</v>
      </c>
      <c r="N1502">
        <v>2</v>
      </c>
    </row>
    <row r="1503" spans="1:14">
      <c r="A1503">
        <f>IF(MOD(ROW()-3,COUNTA(tblProducts[Description]))=0,A1502+1,A1502)</f>
        <v>14</v>
      </c>
      <c r="B1503">
        <f>MOD(ROW()-3,COUNTA(tblProducts[Description]))+1</f>
        <v>19</v>
      </c>
      <c r="C1503" t="str">
        <f>_xlfn.XLOOKUP(A1503,tblProducts[Column1],tblProducts[Description])</f>
        <v>C-6427 BULK</v>
      </c>
      <c r="D1503" t="str">
        <f>_xlfn.XLOOKUP(B1503,tblProducts[Column1],tblProducts[Description])</f>
        <v>ETHODUOMEEN T/13 BULK</v>
      </c>
      <c r="E1503" t="s">
        <v>9</v>
      </c>
      <c r="F1503" t="s">
        <v>12</v>
      </c>
      <c r="G1503" t="s">
        <v>7</v>
      </c>
      <c r="H1503" t="s">
        <v>8</v>
      </c>
      <c r="I1503">
        <f t="shared" si="23"/>
        <v>2</v>
      </c>
      <c r="L1503" t="str">
        <v>C-6427 BULK</v>
      </c>
      <c r="M1503" t="str">
        <v>ETHODUOMEEN T/13 BULK</v>
      </c>
      <c r="N1503">
        <v>2</v>
      </c>
    </row>
    <row r="1504" spans="1:14">
      <c r="A1504">
        <f>IF(MOD(ROW()-3,COUNTA(tblProducts[Description]))=0,A1503+1,A1503)</f>
        <v>14</v>
      </c>
      <c r="B1504">
        <f>MOD(ROW()-3,COUNTA(tblProducts[Description]))+1</f>
        <v>20</v>
      </c>
      <c r="C1504" t="str">
        <f>_xlfn.XLOOKUP(A1504,tblProducts[Column1],tblProducts[Description])</f>
        <v>C-6427 BULK</v>
      </c>
      <c r="D1504" t="str">
        <f>_xlfn.XLOOKUP(B1504,tblProducts[Column1],tblProducts[Description])</f>
        <v>ETHODUOMEEN T/13N BULK</v>
      </c>
      <c r="E1504" t="s">
        <v>9</v>
      </c>
      <c r="F1504" t="s">
        <v>12</v>
      </c>
      <c r="G1504" t="s">
        <v>7</v>
      </c>
      <c r="H1504" t="s">
        <v>8</v>
      </c>
      <c r="I1504">
        <f t="shared" si="23"/>
        <v>2</v>
      </c>
      <c r="L1504" t="str">
        <v>C-6427 BULK</v>
      </c>
      <c r="M1504" t="str">
        <v>ETHODUOMEEN T/13N BULK</v>
      </c>
      <c r="N1504">
        <v>2</v>
      </c>
    </row>
    <row r="1505" spans="1:14">
      <c r="A1505">
        <f>IF(MOD(ROW()-3,COUNTA(tblProducts[Description]))=0,A1504+1,A1504)</f>
        <v>14</v>
      </c>
      <c r="B1505">
        <f>MOD(ROW()-3,COUNTA(tblProducts[Description]))+1</f>
        <v>21</v>
      </c>
      <c r="C1505" t="str">
        <f>_xlfn.XLOOKUP(A1505,tblProducts[Column1],tblProducts[Description])</f>
        <v>C-6427 BULK</v>
      </c>
      <c r="D1505" t="str">
        <f>_xlfn.XLOOKUP(B1505,tblProducts[Column1],tblProducts[Description])</f>
        <v>ETHODUOMEEN T/20 BULK</v>
      </c>
      <c r="E1505" t="s">
        <v>9</v>
      </c>
      <c r="F1505" t="s">
        <v>12</v>
      </c>
      <c r="G1505" t="s">
        <v>7</v>
      </c>
      <c r="H1505" t="s">
        <v>8</v>
      </c>
      <c r="I1505">
        <f t="shared" si="23"/>
        <v>2</v>
      </c>
      <c r="L1505" t="str">
        <v>C-6427 BULK</v>
      </c>
      <c r="M1505" t="str">
        <v>ETHODUOMEEN T/20 BULK</v>
      </c>
      <c r="N1505">
        <v>2</v>
      </c>
    </row>
    <row r="1506" spans="1:14">
      <c r="A1506">
        <f>IF(MOD(ROW()-3,COUNTA(tblProducts[Description]))=0,A1505+1,A1505)</f>
        <v>14</v>
      </c>
      <c r="B1506">
        <f>MOD(ROW()-3,COUNTA(tblProducts[Description]))+1</f>
        <v>22</v>
      </c>
      <c r="C1506" t="str">
        <f>_xlfn.XLOOKUP(A1506,tblProducts[Column1],tblProducts[Description])</f>
        <v>C-6427 BULK</v>
      </c>
      <c r="D1506" t="str">
        <f>_xlfn.XLOOKUP(B1506,tblProducts[Column1],tblProducts[Description])</f>
        <v>ETHODUOMEEN T/25 BULK</v>
      </c>
      <c r="E1506" t="s">
        <v>9</v>
      </c>
      <c r="F1506" t="s">
        <v>12</v>
      </c>
      <c r="G1506" t="s">
        <v>9</v>
      </c>
      <c r="H1506" t="s">
        <v>8</v>
      </c>
      <c r="I1506">
        <f t="shared" si="23"/>
        <v>4</v>
      </c>
      <c r="L1506" t="str">
        <v>C-6427 BULK</v>
      </c>
      <c r="M1506" t="str">
        <v>ETHODUOMEEN T/25 BULK</v>
      </c>
      <c r="N1506">
        <v>4</v>
      </c>
    </row>
    <row r="1507" spans="1:14">
      <c r="A1507">
        <f>IF(MOD(ROW()-3,COUNTA(tblProducts[Description]))=0,A1506+1,A1506)</f>
        <v>14</v>
      </c>
      <c r="B1507">
        <f>MOD(ROW()-3,COUNTA(tblProducts[Description]))+1</f>
        <v>23</v>
      </c>
      <c r="C1507" t="str">
        <f>_xlfn.XLOOKUP(A1507,tblProducts[Column1],tblProducts[Description])</f>
        <v>C-6427 BULK</v>
      </c>
      <c r="D1507" t="str">
        <f>_xlfn.XLOOKUP(B1507,tblProducts[Column1],tblProducts[Description])</f>
        <v>ETHOFAT 242/25 BULK</v>
      </c>
      <c r="E1507" t="s">
        <v>9</v>
      </c>
      <c r="F1507" t="s">
        <v>12</v>
      </c>
      <c r="G1507" t="s">
        <v>9</v>
      </c>
      <c r="H1507" t="s">
        <v>8</v>
      </c>
      <c r="I1507">
        <f t="shared" si="23"/>
        <v>4</v>
      </c>
      <c r="L1507" t="str">
        <v>C-6427 BULK</v>
      </c>
      <c r="M1507" t="str">
        <v>ETHOFAT 242/25 BULK</v>
      </c>
      <c r="N1507">
        <v>4</v>
      </c>
    </row>
    <row r="1508" spans="1:14">
      <c r="A1508">
        <f>IF(MOD(ROW()-3,COUNTA(tblProducts[Description]))=0,A1507+1,A1507)</f>
        <v>14</v>
      </c>
      <c r="B1508">
        <f>MOD(ROW()-3,COUNTA(tblProducts[Description]))+1</f>
        <v>24</v>
      </c>
      <c r="C1508" t="str">
        <f>_xlfn.XLOOKUP(A1508,tblProducts[Column1],tblProducts[Description])</f>
        <v>C-6427 BULK</v>
      </c>
      <c r="D1508" t="str">
        <f>_xlfn.XLOOKUP(B1508,tblProducts[Column1],tblProducts[Description])</f>
        <v>ETHOMEEN C/12S BULK</v>
      </c>
      <c r="E1508" t="s">
        <v>9</v>
      </c>
      <c r="F1508" t="s">
        <v>12</v>
      </c>
      <c r="G1508" t="s">
        <v>7</v>
      </c>
      <c r="H1508" t="s">
        <v>8</v>
      </c>
      <c r="I1508">
        <f t="shared" si="23"/>
        <v>2</v>
      </c>
      <c r="L1508" t="str">
        <v>C-6427 BULK</v>
      </c>
      <c r="M1508" t="str">
        <v>ETHOMEEN C/12S BULK</v>
      </c>
      <c r="N1508">
        <v>2</v>
      </c>
    </row>
    <row r="1509" spans="1:14">
      <c r="A1509">
        <f>IF(MOD(ROW()-3,COUNTA(tblProducts[Description]))=0,A1508+1,A1508)</f>
        <v>14</v>
      </c>
      <c r="B1509">
        <f>MOD(ROW()-3,COUNTA(tblProducts[Description]))+1</f>
        <v>25</v>
      </c>
      <c r="C1509" t="str">
        <f>_xlfn.XLOOKUP(A1509,tblProducts[Column1],tblProducts[Description])</f>
        <v>C-6427 BULK</v>
      </c>
      <c r="D1509" t="str">
        <f>_xlfn.XLOOKUP(B1509,tblProducts[Column1],tblProducts[Description])</f>
        <v>ETHOMEEN 18/12 BULK</v>
      </c>
      <c r="E1509" t="s">
        <v>9</v>
      </c>
      <c r="F1509" t="s">
        <v>12</v>
      </c>
      <c r="G1509" t="s">
        <v>7</v>
      </c>
      <c r="H1509" t="s">
        <v>8</v>
      </c>
      <c r="I1509">
        <f t="shared" si="23"/>
        <v>2</v>
      </c>
      <c r="L1509" t="str">
        <v>C-6427 BULK</v>
      </c>
      <c r="M1509" t="str">
        <v>ETHOMEEN 18/12 BULK</v>
      </c>
      <c r="N1509">
        <v>2</v>
      </c>
    </row>
    <row r="1510" spans="1:14">
      <c r="A1510">
        <f>IF(MOD(ROW()-3,COUNTA(tblProducts[Description]))=0,A1509+1,A1509)</f>
        <v>14</v>
      </c>
      <c r="B1510">
        <f>MOD(ROW()-3,COUNTA(tblProducts[Description]))+1</f>
        <v>26</v>
      </c>
      <c r="C1510" t="str">
        <f>_xlfn.XLOOKUP(A1510,tblProducts[Column1],tblProducts[Description])</f>
        <v>C-6427 BULK</v>
      </c>
      <c r="D1510" t="str">
        <f>_xlfn.XLOOKUP(B1510,tblProducts[Column1],tblProducts[Description])</f>
        <v>ETHOMEEN 18/25 BULK</v>
      </c>
      <c r="E1510" t="s">
        <v>9</v>
      </c>
      <c r="F1510" t="s">
        <v>12</v>
      </c>
      <c r="G1510" t="s">
        <v>7</v>
      </c>
      <c r="H1510" t="s">
        <v>8</v>
      </c>
      <c r="I1510">
        <f t="shared" si="23"/>
        <v>2</v>
      </c>
      <c r="L1510" t="str">
        <v>C-6427 BULK</v>
      </c>
      <c r="M1510" t="str">
        <v>ETHOMEEN 18/25 BULK</v>
      </c>
      <c r="N1510">
        <v>2</v>
      </c>
    </row>
    <row r="1511" spans="1:14">
      <c r="A1511">
        <f>IF(MOD(ROW()-3,COUNTA(tblProducts[Description]))=0,A1510+1,A1510)</f>
        <v>14</v>
      </c>
      <c r="B1511">
        <f>MOD(ROW()-3,COUNTA(tblProducts[Description]))+1</f>
        <v>27</v>
      </c>
      <c r="C1511" t="str">
        <f>_xlfn.XLOOKUP(A1511,tblProducts[Column1],tblProducts[Description])</f>
        <v>C-6427 BULK</v>
      </c>
      <c r="D1511" t="str">
        <f>_xlfn.XLOOKUP(B1511,tblProducts[Column1],tblProducts[Description])</f>
        <v>ETHOMEEN C/12 BULK</v>
      </c>
      <c r="E1511" t="s">
        <v>9</v>
      </c>
      <c r="F1511" t="s">
        <v>12</v>
      </c>
      <c r="G1511" t="s">
        <v>7</v>
      </c>
      <c r="H1511" t="s">
        <v>8</v>
      </c>
      <c r="I1511">
        <f t="shared" si="23"/>
        <v>2</v>
      </c>
      <c r="L1511" t="str">
        <v>C-6427 BULK</v>
      </c>
      <c r="M1511" t="str">
        <v>ETHOMEEN C/12 BULK</v>
      </c>
      <c r="N1511">
        <v>2</v>
      </c>
    </row>
    <row r="1512" spans="1:14">
      <c r="A1512">
        <f>IF(MOD(ROW()-3,COUNTA(tblProducts[Description]))=0,A1511+1,A1511)</f>
        <v>14</v>
      </c>
      <c r="B1512">
        <f>MOD(ROW()-3,COUNTA(tblProducts[Description]))+1</f>
        <v>28</v>
      </c>
      <c r="C1512" t="str">
        <f>_xlfn.XLOOKUP(A1512,tblProducts[Column1],tblProducts[Description])</f>
        <v>C-6427 BULK</v>
      </c>
      <c r="D1512" t="str">
        <f>_xlfn.XLOOKUP(B1512,tblProducts[Column1],tblProducts[Description])</f>
        <v>ETHOMEEN C/12 M BULK</v>
      </c>
      <c r="E1512" t="s">
        <v>9</v>
      </c>
      <c r="F1512" t="s">
        <v>12</v>
      </c>
      <c r="G1512" t="s">
        <v>7</v>
      </c>
      <c r="H1512" t="s">
        <v>8</v>
      </c>
      <c r="I1512">
        <f t="shared" si="23"/>
        <v>2</v>
      </c>
      <c r="L1512" t="str">
        <v>C-6427 BULK</v>
      </c>
      <c r="M1512" t="str">
        <v>ETHOMEEN C/12 M BULK</v>
      </c>
      <c r="N1512">
        <v>2</v>
      </c>
    </row>
    <row r="1513" spans="1:14">
      <c r="A1513">
        <f>IF(MOD(ROW()-3,COUNTA(tblProducts[Description]))=0,A1512+1,A1512)</f>
        <v>14</v>
      </c>
      <c r="B1513">
        <f>MOD(ROW()-3,COUNTA(tblProducts[Description]))+1</f>
        <v>29</v>
      </c>
      <c r="C1513" t="str">
        <f>_xlfn.XLOOKUP(A1513,tblProducts[Column1],tblProducts[Description])</f>
        <v>C-6427 BULK</v>
      </c>
      <c r="D1513" t="str">
        <f>_xlfn.XLOOKUP(B1513,tblProducts[Column1],tblProducts[Description])</f>
        <v>ETHOMEEN C/12 SUN BULK</v>
      </c>
      <c r="E1513" t="s">
        <v>9</v>
      </c>
      <c r="F1513" t="s">
        <v>12</v>
      </c>
      <c r="G1513" t="s">
        <v>7</v>
      </c>
      <c r="H1513" t="s">
        <v>8</v>
      </c>
      <c r="I1513">
        <f t="shared" si="23"/>
        <v>2</v>
      </c>
      <c r="L1513" t="str">
        <v>C-6427 BULK</v>
      </c>
      <c r="M1513" t="str">
        <v>ETHOMEEN C/12 SUN BULK</v>
      </c>
      <c r="N1513">
        <v>2</v>
      </c>
    </row>
    <row r="1514" spans="1:14">
      <c r="A1514">
        <f>IF(MOD(ROW()-3,COUNTA(tblProducts[Description]))=0,A1513+1,A1513)</f>
        <v>14</v>
      </c>
      <c r="B1514">
        <f>MOD(ROW()-3,COUNTA(tblProducts[Description]))+1</f>
        <v>30</v>
      </c>
      <c r="C1514" t="str">
        <f>_xlfn.XLOOKUP(A1514,tblProducts[Column1],tblProducts[Description])</f>
        <v>C-6427 BULK</v>
      </c>
      <c r="D1514" t="str">
        <f>_xlfn.XLOOKUP(B1514,tblProducts[Column1],tblProducts[Description])</f>
        <v>ETHOMEEN C/12 UN BULK</v>
      </c>
      <c r="E1514" t="s">
        <v>9</v>
      </c>
      <c r="F1514" t="s">
        <v>12</v>
      </c>
      <c r="G1514" t="s">
        <v>7</v>
      </c>
      <c r="H1514" t="s">
        <v>8</v>
      </c>
      <c r="I1514">
        <f t="shared" si="23"/>
        <v>2</v>
      </c>
      <c r="L1514" t="str">
        <v>C-6427 BULK</v>
      </c>
      <c r="M1514" t="str">
        <v>ETHOMEEN C/12 UN BULK</v>
      </c>
      <c r="N1514">
        <v>2</v>
      </c>
    </row>
    <row r="1515" spans="1:14">
      <c r="A1515">
        <f>IF(MOD(ROW()-3,COUNTA(tblProducts[Description]))=0,A1514+1,A1514)</f>
        <v>14</v>
      </c>
      <c r="B1515">
        <f>MOD(ROW()-3,COUNTA(tblProducts[Description]))+1</f>
        <v>31</v>
      </c>
      <c r="C1515" t="str">
        <f>_xlfn.XLOOKUP(A1515,tblProducts[Column1],tblProducts[Description])</f>
        <v>C-6427 BULK</v>
      </c>
      <c r="D1515" t="str">
        <f>_xlfn.XLOOKUP(B1515,tblProducts[Column1],tblProducts[Description])</f>
        <v>ETHOMEEN C/15 BULK</v>
      </c>
      <c r="E1515" t="s">
        <v>9</v>
      </c>
      <c r="F1515" t="s">
        <v>12</v>
      </c>
      <c r="G1515" t="s">
        <v>7</v>
      </c>
      <c r="H1515" t="s">
        <v>8</v>
      </c>
      <c r="I1515">
        <f t="shared" si="23"/>
        <v>2</v>
      </c>
      <c r="L1515" t="str">
        <v>C-6427 BULK</v>
      </c>
      <c r="M1515" t="str">
        <v>ETHOMEEN C/15 BULK</v>
      </c>
      <c r="N1515">
        <v>2</v>
      </c>
    </row>
    <row r="1516" spans="1:14">
      <c r="A1516">
        <f>IF(MOD(ROW()-3,COUNTA(tblProducts[Description]))=0,A1515+1,A1515)</f>
        <v>14</v>
      </c>
      <c r="B1516">
        <f>MOD(ROW()-3,COUNTA(tblProducts[Description]))+1</f>
        <v>32</v>
      </c>
      <c r="C1516" t="str">
        <f>_xlfn.XLOOKUP(A1516,tblProducts[Column1],tblProducts[Description])</f>
        <v>C-6427 BULK</v>
      </c>
      <c r="D1516" t="str">
        <f>_xlfn.XLOOKUP(B1516,tblProducts[Column1],tblProducts[Description])</f>
        <v>ETHOMEEN C/17 BULK</v>
      </c>
      <c r="E1516" t="s">
        <v>9</v>
      </c>
      <c r="F1516" t="s">
        <v>12</v>
      </c>
      <c r="G1516" t="s">
        <v>7</v>
      </c>
      <c r="H1516" t="s">
        <v>8</v>
      </c>
      <c r="I1516">
        <f t="shared" si="23"/>
        <v>2</v>
      </c>
      <c r="L1516" t="str">
        <v>C-6427 BULK</v>
      </c>
      <c r="M1516" t="str">
        <v>ETHOMEEN C/17 BULK</v>
      </c>
      <c r="N1516">
        <v>2</v>
      </c>
    </row>
    <row r="1517" spans="1:14">
      <c r="A1517">
        <f>IF(MOD(ROW()-3,COUNTA(tblProducts[Description]))=0,A1516+1,A1516)</f>
        <v>14</v>
      </c>
      <c r="B1517">
        <f>MOD(ROW()-3,COUNTA(tblProducts[Description]))+1</f>
        <v>33</v>
      </c>
      <c r="C1517" t="str">
        <f>_xlfn.XLOOKUP(A1517,tblProducts[Column1],tblProducts[Description])</f>
        <v>C-6427 BULK</v>
      </c>
      <c r="D1517" t="str">
        <f>_xlfn.XLOOKUP(B1517,tblProducts[Column1],tblProducts[Description])</f>
        <v>ETHOMEEN C/25A BULK</v>
      </c>
      <c r="E1517" t="s">
        <v>9</v>
      </c>
      <c r="F1517" t="s">
        <v>12</v>
      </c>
      <c r="G1517" t="s">
        <v>7</v>
      </c>
      <c r="H1517" t="s">
        <v>8</v>
      </c>
      <c r="I1517">
        <f t="shared" si="23"/>
        <v>2</v>
      </c>
      <c r="L1517" t="str">
        <v>C-6427 BULK</v>
      </c>
      <c r="M1517" t="str">
        <v>ETHOMEEN C/25A BULK</v>
      </c>
      <c r="N1517">
        <v>2</v>
      </c>
    </row>
    <row r="1518" spans="1:14">
      <c r="A1518">
        <f>IF(MOD(ROW()-3,COUNTA(tblProducts[Description]))=0,A1517+1,A1517)</f>
        <v>14</v>
      </c>
      <c r="B1518">
        <f>MOD(ROW()-3,COUNTA(tblProducts[Description]))+1</f>
        <v>34</v>
      </c>
      <c r="C1518" t="str">
        <f>_xlfn.XLOOKUP(A1518,tblProducts[Column1],tblProducts[Description])</f>
        <v>C-6427 BULK</v>
      </c>
      <c r="D1518" t="str">
        <f>_xlfn.XLOOKUP(B1518,tblProducts[Column1],tblProducts[Description])</f>
        <v>ETHOMEEN C/25A S BULK</v>
      </c>
      <c r="E1518" t="s">
        <v>9</v>
      </c>
      <c r="F1518" t="s">
        <v>12</v>
      </c>
      <c r="G1518" t="s">
        <v>7</v>
      </c>
      <c r="H1518" t="s">
        <v>8</v>
      </c>
      <c r="I1518">
        <f t="shared" si="23"/>
        <v>2</v>
      </c>
      <c r="L1518" t="str">
        <v>C-6427 BULK</v>
      </c>
      <c r="M1518" t="str">
        <v>ETHOMEEN C/25A S BULK</v>
      </c>
      <c r="N1518">
        <v>2</v>
      </c>
    </row>
    <row r="1519" spans="1:14">
      <c r="A1519">
        <f>IF(MOD(ROW()-3,COUNTA(tblProducts[Description]))=0,A1518+1,A1518)</f>
        <v>14</v>
      </c>
      <c r="B1519">
        <f>MOD(ROW()-3,COUNTA(tblProducts[Description]))+1</f>
        <v>35</v>
      </c>
      <c r="C1519" t="str">
        <f>_xlfn.XLOOKUP(A1519,tblProducts[Column1],tblProducts[Description])</f>
        <v>C-6427 BULK</v>
      </c>
      <c r="D1519" t="str">
        <f>_xlfn.XLOOKUP(B1519,tblProducts[Column1],tblProducts[Description])</f>
        <v>ETHOMEEN O/12LC BULK</v>
      </c>
      <c r="E1519" t="s">
        <v>9</v>
      </c>
      <c r="F1519" t="s">
        <v>12</v>
      </c>
      <c r="G1519" t="s">
        <v>7</v>
      </c>
      <c r="H1519" t="s">
        <v>8</v>
      </c>
      <c r="I1519">
        <f t="shared" si="23"/>
        <v>2</v>
      </c>
      <c r="L1519" t="str">
        <v>C-6427 BULK</v>
      </c>
      <c r="M1519" t="str">
        <v>ETHOMEEN O/12LC BULK</v>
      </c>
      <c r="N1519">
        <v>2</v>
      </c>
    </row>
    <row r="1520" spans="1:14">
      <c r="A1520">
        <f>IF(MOD(ROW()-3,COUNTA(tblProducts[Description]))=0,A1519+1,A1519)</f>
        <v>14</v>
      </c>
      <c r="B1520">
        <f>MOD(ROW()-3,COUNTA(tblProducts[Description]))+1</f>
        <v>36</v>
      </c>
      <c r="C1520" t="str">
        <f>_xlfn.XLOOKUP(A1520,tblProducts[Column1],tblProducts[Description])</f>
        <v>C-6427 BULK</v>
      </c>
      <c r="D1520" t="str">
        <f>_xlfn.XLOOKUP(B1520,tblProducts[Column1],tblProducts[Description])</f>
        <v>ETHOMEEN SV/12 BULK</v>
      </c>
      <c r="E1520" t="s">
        <v>9</v>
      </c>
      <c r="F1520" t="s">
        <v>12</v>
      </c>
      <c r="G1520" t="s">
        <v>7</v>
      </c>
      <c r="H1520" t="s">
        <v>8</v>
      </c>
      <c r="I1520">
        <f t="shared" si="23"/>
        <v>2</v>
      </c>
      <c r="L1520" t="str">
        <v>C-6427 BULK</v>
      </c>
      <c r="M1520" t="str">
        <v>ETHOMEEN SV/12 BULK</v>
      </c>
      <c r="N1520">
        <v>2</v>
      </c>
    </row>
    <row r="1521" spans="1:14">
      <c r="A1521">
        <f>IF(MOD(ROW()-3,COUNTA(tblProducts[Description]))=0,A1520+1,A1520)</f>
        <v>14</v>
      </c>
      <c r="B1521">
        <f>MOD(ROW()-3,COUNTA(tblProducts[Description]))+1</f>
        <v>37</v>
      </c>
      <c r="C1521" t="str">
        <f>_xlfn.XLOOKUP(A1521,tblProducts[Column1],tblProducts[Description])</f>
        <v>C-6427 BULK</v>
      </c>
      <c r="D1521" t="str">
        <f>_xlfn.XLOOKUP(B1521,tblProducts[Column1],tblProducts[Description])</f>
        <v>ETHOMEEN SV/15 BULK</v>
      </c>
      <c r="E1521" t="s">
        <v>9</v>
      </c>
      <c r="F1521" t="s">
        <v>12</v>
      </c>
      <c r="G1521" t="s">
        <v>7</v>
      </c>
      <c r="H1521" t="s">
        <v>8</v>
      </c>
      <c r="I1521">
        <f t="shared" si="23"/>
        <v>2</v>
      </c>
      <c r="L1521" t="str">
        <v>C-6427 BULK</v>
      </c>
      <c r="M1521" t="str">
        <v>ETHOMEEN SV/15 BULK</v>
      </c>
      <c r="N1521">
        <v>2</v>
      </c>
    </row>
    <row r="1522" spans="1:14">
      <c r="A1522">
        <f>IF(MOD(ROW()-3,COUNTA(tblProducts[Description]))=0,A1521+1,A1521)</f>
        <v>14</v>
      </c>
      <c r="B1522">
        <f>MOD(ROW()-3,COUNTA(tblProducts[Description]))+1</f>
        <v>38</v>
      </c>
      <c r="C1522" t="str">
        <f>_xlfn.XLOOKUP(A1522,tblProducts[Column1],tblProducts[Description])</f>
        <v>C-6427 BULK</v>
      </c>
      <c r="D1522" t="str">
        <f>_xlfn.XLOOKUP(B1522,tblProducts[Column1],tblProducts[Description])</f>
        <v>ETHOMEEN SV/15C BULK</v>
      </c>
      <c r="E1522" t="s">
        <v>9</v>
      </c>
      <c r="F1522" t="s">
        <v>12</v>
      </c>
      <c r="G1522" t="s">
        <v>7</v>
      </c>
      <c r="H1522" t="s">
        <v>8</v>
      </c>
      <c r="I1522">
        <f t="shared" si="23"/>
        <v>2</v>
      </c>
      <c r="L1522" t="str">
        <v>C-6427 BULK</v>
      </c>
      <c r="M1522" t="str">
        <v>ETHOMEEN SV/15C BULK</v>
      </c>
      <c r="N1522">
        <v>2</v>
      </c>
    </row>
    <row r="1523" spans="1:14">
      <c r="A1523">
        <f>IF(MOD(ROW()-3,COUNTA(tblProducts[Description]))=0,A1522+1,A1522)</f>
        <v>14</v>
      </c>
      <c r="B1523">
        <f>MOD(ROW()-3,COUNTA(tblProducts[Description]))+1</f>
        <v>39</v>
      </c>
      <c r="C1523" t="str">
        <f>_xlfn.XLOOKUP(A1523,tblProducts[Column1],tblProducts[Description])</f>
        <v>C-6427 BULK</v>
      </c>
      <c r="D1523" t="str">
        <f>_xlfn.XLOOKUP(B1523,tblProducts[Column1],tblProducts[Description])</f>
        <v>ETHOMEEN SV/25 BULK</v>
      </c>
      <c r="E1523" t="s">
        <v>9</v>
      </c>
      <c r="F1523" t="s">
        <v>12</v>
      </c>
      <c r="G1523" t="s">
        <v>7</v>
      </c>
      <c r="H1523" t="s">
        <v>8</v>
      </c>
      <c r="I1523">
        <f t="shared" si="23"/>
        <v>2</v>
      </c>
      <c r="L1523" t="str">
        <v>C-6427 BULK</v>
      </c>
      <c r="M1523" t="str">
        <v>ETHOMEEN SV/25 BULK</v>
      </c>
      <c r="N1523">
        <v>2</v>
      </c>
    </row>
    <row r="1524" spans="1:14">
      <c r="A1524">
        <f>IF(MOD(ROW()-3,COUNTA(tblProducts[Description]))=0,A1523+1,A1523)</f>
        <v>14</v>
      </c>
      <c r="B1524">
        <f>MOD(ROW()-3,COUNTA(tblProducts[Description]))+1</f>
        <v>40</v>
      </c>
      <c r="C1524" t="str">
        <f>_xlfn.XLOOKUP(A1524,tblProducts[Column1],tblProducts[Description])</f>
        <v>C-6427 BULK</v>
      </c>
      <c r="D1524" t="str">
        <f>_xlfn.XLOOKUP(B1524,tblProducts[Column1],tblProducts[Description])</f>
        <v>ETHOMEEN T/12 BULK</v>
      </c>
      <c r="E1524" t="s">
        <v>9</v>
      </c>
      <c r="F1524" t="s">
        <v>12</v>
      </c>
      <c r="G1524" t="s">
        <v>7</v>
      </c>
      <c r="H1524" t="s">
        <v>8</v>
      </c>
      <c r="I1524">
        <f t="shared" si="23"/>
        <v>2</v>
      </c>
      <c r="L1524" t="str">
        <v>C-6427 BULK</v>
      </c>
      <c r="M1524" t="str">
        <v>ETHOMEEN T/12 BULK</v>
      </c>
      <c r="N1524">
        <v>2</v>
      </c>
    </row>
    <row r="1525" spans="1:14">
      <c r="A1525">
        <f>IF(MOD(ROW()-3,COUNTA(tblProducts[Description]))=0,A1524+1,A1524)</f>
        <v>14</v>
      </c>
      <c r="B1525">
        <f>MOD(ROW()-3,COUNTA(tblProducts[Description]))+1</f>
        <v>41</v>
      </c>
      <c r="C1525" t="str">
        <f>_xlfn.XLOOKUP(A1525,tblProducts[Column1],tblProducts[Description])</f>
        <v>C-6427 BULK</v>
      </c>
      <c r="D1525" t="str">
        <f>_xlfn.XLOOKUP(B1525,tblProducts[Column1],tblProducts[Description])</f>
        <v>ETHOMEEN T/13.5 BULK</v>
      </c>
      <c r="E1525" t="s">
        <v>9</v>
      </c>
      <c r="F1525" t="s">
        <v>12</v>
      </c>
      <c r="G1525" t="s">
        <v>7</v>
      </c>
      <c r="H1525" t="s">
        <v>8</v>
      </c>
      <c r="I1525">
        <f t="shared" si="23"/>
        <v>2</v>
      </c>
      <c r="L1525" t="str">
        <v>C-6427 BULK</v>
      </c>
      <c r="M1525" t="str">
        <v>ETHOMEEN T/13.5 BULK</v>
      </c>
      <c r="N1525">
        <v>2</v>
      </c>
    </row>
    <row r="1526" spans="1:14">
      <c r="A1526">
        <f>IF(MOD(ROW()-3,COUNTA(tblProducts[Description]))=0,A1525+1,A1525)</f>
        <v>14</v>
      </c>
      <c r="B1526">
        <f>MOD(ROW()-3,COUNTA(tblProducts[Description]))+1</f>
        <v>42</v>
      </c>
      <c r="C1526" t="str">
        <f>_xlfn.XLOOKUP(A1526,tblProducts[Column1],tblProducts[Description])</f>
        <v>C-6427 BULK</v>
      </c>
      <c r="D1526" t="str">
        <f>_xlfn.XLOOKUP(B1526,tblProducts[Column1],tblProducts[Description])</f>
        <v>ETHOMEEN T/15 BULK</v>
      </c>
      <c r="E1526" t="s">
        <v>9</v>
      </c>
      <c r="F1526" t="s">
        <v>12</v>
      </c>
      <c r="G1526" t="s">
        <v>7</v>
      </c>
      <c r="H1526" t="s">
        <v>8</v>
      </c>
      <c r="I1526">
        <f t="shared" si="23"/>
        <v>2</v>
      </c>
      <c r="L1526" t="str">
        <v>C-6427 BULK</v>
      </c>
      <c r="M1526" t="str">
        <v>ETHOMEEN T/15 BULK</v>
      </c>
      <c r="N1526">
        <v>2</v>
      </c>
    </row>
    <row r="1527" spans="1:14">
      <c r="A1527">
        <f>IF(MOD(ROW()-3,COUNTA(tblProducts[Description]))=0,A1526+1,A1526)</f>
        <v>14</v>
      </c>
      <c r="B1527">
        <f>MOD(ROW()-3,COUNTA(tblProducts[Description]))+1</f>
        <v>43</v>
      </c>
      <c r="C1527" t="str">
        <f>_xlfn.XLOOKUP(A1527,tblProducts[Column1],tblProducts[Description])</f>
        <v>C-6427 BULK</v>
      </c>
      <c r="D1527" t="str">
        <f>_xlfn.XLOOKUP(B1527,tblProducts[Column1],tblProducts[Description])</f>
        <v>ETHOMEEN T/17 BULK</v>
      </c>
      <c r="E1527" t="s">
        <v>9</v>
      </c>
      <c r="F1527" t="s">
        <v>12</v>
      </c>
      <c r="G1527" t="s">
        <v>7</v>
      </c>
      <c r="H1527" t="s">
        <v>8</v>
      </c>
      <c r="I1527">
        <f t="shared" si="23"/>
        <v>2</v>
      </c>
      <c r="L1527" t="str">
        <v>C-6427 BULK</v>
      </c>
      <c r="M1527" t="str">
        <v>ETHOMEEN T/17 BULK</v>
      </c>
      <c r="N1527">
        <v>2</v>
      </c>
    </row>
    <row r="1528" spans="1:14">
      <c r="A1528">
        <f>IF(MOD(ROW()-3,COUNTA(tblProducts[Description]))=0,A1527+1,A1527)</f>
        <v>14</v>
      </c>
      <c r="B1528">
        <f>MOD(ROW()-3,COUNTA(tblProducts[Description]))+1</f>
        <v>44</v>
      </c>
      <c r="C1528" t="str">
        <f>_xlfn.XLOOKUP(A1528,tblProducts[Column1],tblProducts[Description])</f>
        <v>C-6427 BULK</v>
      </c>
      <c r="D1528" t="str">
        <f>_xlfn.XLOOKUP(B1528,tblProducts[Column1],tblProducts[Description])</f>
        <v>ETHOMEEN T/18 BULK</v>
      </c>
      <c r="E1528" t="s">
        <v>9</v>
      </c>
      <c r="F1528" t="s">
        <v>12</v>
      </c>
      <c r="G1528" t="s">
        <v>7</v>
      </c>
      <c r="H1528" t="s">
        <v>8</v>
      </c>
      <c r="I1528">
        <f t="shared" si="23"/>
        <v>2</v>
      </c>
      <c r="L1528" t="str">
        <v>C-6427 BULK</v>
      </c>
      <c r="M1528" t="str">
        <v>ETHOMEEN T/18 BULK</v>
      </c>
      <c r="N1528">
        <v>2</v>
      </c>
    </row>
    <row r="1529" spans="1:14">
      <c r="A1529">
        <f>IF(MOD(ROW()-3,COUNTA(tblProducts[Description]))=0,A1528+1,A1528)</f>
        <v>14</v>
      </c>
      <c r="B1529">
        <f>MOD(ROW()-3,COUNTA(tblProducts[Description]))+1</f>
        <v>45</v>
      </c>
      <c r="C1529" t="str">
        <f>_xlfn.XLOOKUP(A1529,tblProducts[Column1],tblProducts[Description])</f>
        <v>C-6427 BULK</v>
      </c>
      <c r="D1529" t="str">
        <f>_xlfn.XLOOKUP(B1529,tblProducts[Column1],tblProducts[Description])</f>
        <v>ETHOMEEN T/19 BULK</v>
      </c>
      <c r="E1529" t="s">
        <v>9</v>
      </c>
      <c r="F1529" t="s">
        <v>12</v>
      </c>
      <c r="G1529" t="s">
        <v>7</v>
      </c>
      <c r="H1529" t="s">
        <v>8</v>
      </c>
      <c r="I1529">
        <f t="shared" si="23"/>
        <v>2</v>
      </c>
      <c r="L1529" t="str">
        <v>C-6427 BULK</v>
      </c>
      <c r="M1529" t="str">
        <v>ETHOMEEN T/19 BULK</v>
      </c>
      <c r="N1529">
        <v>2</v>
      </c>
    </row>
    <row r="1530" spans="1:14">
      <c r="A1530">
        <f>IF(MOD(ROW()-3,COUNTA(tblProducts[Description]))=0,A1529+1,A1529)</f>
        <v>14</v>
      </c>
      <c r="B1530">
        <f>MOD(ROW()-3,COUNTA(tblProducts[Description]))+1</f>
        <v>46</v>
      </c>
      <c r="C1530" t="str">
        <f>_xlfn.XLOOKUP(A1530,tblProducts[Column1],tblProducts[Description])</f>
        <v>C-6427 BULK</v>
      </c>
      <c r="D1530" t="str">
        <f>_xlfn.XLOOKUP(B1530,tblProducts[Column1],tblProducts[Description])</f>
        <v>ETHOMEEN T/20 BULK</v>
      </c>
      <c r="E1530" t="s">
        <v>9</v>
      </c>
      <c r="F1530" t="s">
        <v>12</v>
      </c>
      <c r="G1530" t="s">
        <v>7</v>
      </c>
      <c r="H1530" t="s">
        <v>8</v>
      </c>
      <c r="I1530">
        <f t="shared" si="23"/>
        <v>2</v>
      </c>
      <c r="L1530" t="str">
        <v>C-6427 BULK</v>
      </c>
      <c r="M1530" t="str">
        <v>ETHOMEEN T/20 BULK</v>
      </c>
      <c r="N1530">
        <v>2</v>
      </c>
    </row>
    <row r="1531" spans="1:14">
      <c r="A1531">
        <f>IF(MOD(ROW()-3,COUNTA(tblProducts[Description]))=0,A1530+1,A1530)</f>
        <v>14</v>
      </c>
      <c r="B1531">
        <f>MOD(ROW()-3,COUNTA(tblProducts[Description]))+1</f>
        <v>47</v>
      </c>
      <c r="C1531" t="str">
        <f>_xlfn.XLOOKUP(A1531,tblProducts[Column1],tblProducts[Description])</f>
        <v>C-6427 BULK</v>
      </c>
      <c r="D1531" t="str">
        <f>_xlfn.XLOOKUP(B1531,tblProducts[Column1],tblProducts[Description])</f>
        <v>ETHOMEEN T/20S BULK</v>
      </c>
      <c r="E1531" t="s">
        <v>9</v>
      </c>
      <c r="F1531" t="s">
        <v>12</v>
      </c>
      <c r="G1531" t="s">
        <v>7</v>
      </c>
      <c r="H1531" t="s">
        <v>8</v>
      </c>
      <c r="I1531">
        <f t="shared" si="23"/>
        <v>2</v>
      </c>
      <c r="L1531" t="str">
        <v>C-6427 BULK</v>
      </c>
      <c r="M1531" t="str">
        <v>ETHOMEEN T/20S BULK</v>
      </c>
      <c r="N1531">
        <v>2</v>
      </c>
    </row>
    <row r="1532" spans="1:14">
      <c r="A1532">
        <f>IF(MOD(ROW()-3,COUNTA(tblProducts[Description]))=0,A1531+1,A1531)</f>
        <v>14</v>
      </c>
      <c r="B1532">
        <f>MOD(ROW()-3,COUNTA(tblProducts[Description]))+1</f>
        <v>48</v>
      </c>
      <c r="C1532" t="str">
        <f>_xlfn.XLOOKUP(A1532,tblProducts[Column1],tblProducts[Description])</f>
        <v>C-6427 BULK</v>
      </c>
      <c r="D1532" t="str">
        <f>_xlfn.XLOOKUP(B1532,tblProducts[Column1],tblProducts[Description])</f>
        <v>ETHOMEEN T/24 BULK</v>
      </c>
      <c r="E1532" t="s">
        <v>9</v>
      </c>
      <c r="F1532" t="s">
        <v>12</v>
      </c>
      <c r="G1532" t="s">
        <v>7</v>
      </c>
      <c r="H1532" t="s">
        <v>8</v>
      </c>
      <c r="I1532">
        <f t="shared" si="23"/>
        <v>2</v>
      </c>
      <c r="L1532" t="str">
        <v>C-6427 BULK</v>
      </c>
      <c r="M1532" t="str">
        <v>ETHOMEEN T/24 BULK</v>
      </c>
      <c r="N1532">
        <v>2</v>
      </c>
    </row>
    <row r="1533" spans="1:14">
      <c r="A1533">
        <f>IF(MOD(ROW()-3,COUNTA(tblProducts[Description]))=0,A1532+1,A1532)</f>
        <v>14</v>
      </c>
      <c r="B1533">
        <f>MOD(ROW()-3,COUNTA(tblProducts[Description]))+1</f>
        <v>49</v>
      </c>
      <c r="C1533" t="str">
        <f>_xlfn.XLOOKUP(A1533,tblProducts[Column1],tblProducts[Description])</f>
        <v>C-6427 BULK</v>
      </c>
      <c r="D1533" t="str">
        <f>_xlfn.XLOOKUP(B1533,tblProducts[Column1],tblProducts[Description])</f>
        <v>ETHOMEEN T/25 BULK</v>
      </c>
      <c r="E1533" t="s">
        <v>9</v>
      </c>
      <c r="F1533" t="s">
        <v>12</v>
      </c>
      <c r="G1533" t="s">
        <v>7</v>
      </c>
      <c r="H1533" t="s">
        <v>8</v>
      </c>
      <c r="I1533">
        <f t="shared" si="23"/>
        <v>2</v>
      </c>
      <c r="L1533" t="str">
        <v>C-6427 BULK</v>
      </c>
      <c r="M1533" t="str">
        <v>ETHOMEEN T/25 BULK</v>
      </c>
      <c r="N1533">
        <v>2</v>
      </c>
    </row>
    <row r="1534" spans="1:14">
      <c r="A1534">
        <f>IF(MOD(ROW()-3,COUNTA(tblProducts[Description]))=0,A1533+1,A1533)</f>
        <v>14</v>
      </c>
      <c r="B1534">
        <f>MOD(ROW()-3,COUNTA(tblProducts[Description]))+1</f>
        <v>50</v>
      </c>
      <c r="C1534" t="str">
        <f>_xlfn.XLOOKUP(A1534,tblProducts[Column1],tblProducts[Description])</f>
        <v>C-6427 BULK</v>
      </c>
      <c r="D1534" t="str">
        <f>_xlfn.XLOOKUP(B1534,tblProducts[Column1],tblProducts[Description])</f>
        <v>ETHOMEEN T/28 BULK</v>
      </c>
      <c r="E1534" t="s">
        <v>9</v>
      </c>
      <c r="F1534" t="s">
        <v>12</v>
      </c>
      <c r="G1534" t="s">
        <v>7</v>
      </c>
      <c r="H1534" t="s">
        <v>8</v>
      </c>
      <c r="I1534">
        <f t="shared" si="23"/>
        <v>2</v>
      </c>
      <c r="L1534" t="str">
        <v>C-6427 BULK</v>
      </c>
      <c r="M1534" t="str">
        <v>ETHOMEEN T/28 BULK</v>
      </c>
      <c r="N1534">
        <v>2</v>
      </c>
    </row>
    <row r="1535" spans="1:14">
      <c r="A1535">
        <f>IF(MOD(ROW()-3,COUNTA(tblProducts[Description]))=0,A1534+1,A1534)</f>
        <v>14</v>
      </c>
      <c r="B1535">
        <f>MOD(ROW()-3,COUNTA(tblProducts[Description]))+1</f>
        <v>51</v>
      </c>
      <c r="C1535" t="str">
        <f>_xlfn.XLOOKUP(A1535,tblProducts[Column1],tblProducts[Description])</f>
        <v>C-6427 BULK</v>
      </c>
      <c r="D1535" t="str">
        <f>_xlfn.XLOOKUP(B1535,tblProducts[Column1],tblProducts[Description])</f>
        <v>ETHYLAN 1008 SA BULK</v>
      </c>
      <c r="E1535" t="s">
        <v>9</v>
      </c>
      <c r="F1535" t="s">
        <v>12</v>
      </c>
      <c r="G1535" t="s">
        <v>7</v>
      </c>
      <c r="H1535" t="s">
        <v>8</v>
      </c>
      <c r="I1535">
        <f t="shared" si="23"/>
        <v>2</v>
      </c>
      <c r="L1535" t="str">
        <v>C-6427 BULK</v>
      </c>
      <c r="M1535" t="str">
        <v>ETHYLAN 1008 SA BULK</v>
      </c>
      <c r="N1535">
        <v>2</v>
      </c>
    </row>
    <row r="1536" spans="1:14">
      <c r="A1536">
        <f>IF(MOD(ROW()-3,COUNTA(tblProducts[Description]))=0,A1535+1,A1535)</f>
        <v>14</v>
      </c>
      <c r="B1536">
        <f>MOD(ROW()-3,COUNTA(tblProducts[Description]))+1</f>
        <v>52</v>
      </c>
      <c r="C1536" t="str">
        <f>_xlfn.XLOOKUP(A1536,tblProducts[Column1],tblProducts[Description])</f>
        <v>C-6427 BULK</v>
      </c>
      <c r="D1536" t="str">
        <f>_xlfn.XLOOKUP(B1536,tblProducts[Column1],tblProducts[Description])</f>
        <v>ETHYLAN 325 BULK</v>
      </c>
      <c r="E1536" t="s">
        <v>9</v>
      </c>
      <c r="F1536" t="s">
        <v>12</v>
      </c>
      <c r="G1536" t="s">
        <v>7</v>
      </c>
      <c r="H1536" t="s">
        <v>8</v>
      </c>
      <c r="I1536">
        <f t="shared" si="23"/>
        <v>2</v>
      </c>
      <c r="L1536" t="str">
        <v>C-6427 BULK</v>
      </c>
      <c r="M1536" t="str">
        <v>ETHYLAN 325 BULK</v>
      </c>
      <c r="N1536">
        <v>2</v>
      </c>
    </row>
    <row r="1537" spans="1:14">
      <c r="A1537">
        <f>IF(MOD(ROW()-3,COUNTA(tblProducts[Description]))=0,A1536+1,A1536)</f>
        <v>14</v>
      </c>
      <c r="B1537">
        <f>MOD(ROW()-3,COUNTA(tblProducts[Description]))+1</f>
        <v>53</v>
      </c>
      <c r="C1537" t="str">
        <f>_xlfn.XLOOKUP(A1537,tblProducts[Column1],tblProducts[Description])</f>
        <v>C-6427 BULK</v>
      </c>
      <c r="D1537" t="str">
        <f>_xlfn.XLOOKUP(B1537,tblProducts[Column1],tblProducts[Description])</f>
        <v>ETHYLAN NS-500LQ BULK</v>
      </c>
      <c r="E1537" t="s">
        <v>9</v>
      </c>
      <c r="F1537" t="s">
        <v>12</v>
      </c>
      <c r="G1537" t="s">
        <v>7</v>
      </c>
      <c r="H1537" t="s">
        <v>8</v>
      </c>
      <c r="I1537">
        <f t="shared" si="23"/>
        <v>2</v>
      </c>
      <c r="L1537" t="str">
        <v>C-6427 BULK</v>
      </c>
      <c r="M1537" t="str">
        <v>ETHYLAN NS-500LQ BULK</v>
      </c>
      <c r="N1537">
        <v>2</v>
      </c>
    </row>
    <row r="1538" spans="1:14">
      <c r="A1538">
        <f>IF(MOD(ROW()-3,COUNTA(tblProducts[Description]))=0,A1537+1,A1537)</f>
        <v>14</v>
      </c>
      <c r="B1538">
        <f>MOD(ROW()-3,COUNTA(tblProducts[Description]))+1</f>
        <v>54</v>
      </c>
      <c r="C1538" t="str">
        <f>_xlfn.XLOOKUP(A1538,tblProducts[Column1],tblProducts[Description])</f>
        <v>C-6427 BULK</v>
      </c>
      <c r="D1538" t="str">
        <f>_xlfn.XLOOKUP(B1538,tblProducts[Column1],tblProducts[Description])</f>
        <v>ETHYLAN PRE NS-505 K BULK</v>
      </c>
      <c r="E1538" t="s">
        <v>9</v>
      </c>
      <c r="F1538" t="s">
        <v>12</v>
      </c>
      <c r="G1538" t="s">
        <v>7</v>
      </c>
      <c r="H1538" t="s">
        <v>8</v>
      </c>
      <c r="I1538">
        <f t="shared" si="23"/>
        <v>2</v>
      </c>
      <c r="L1538" t="str">
        <v>C-6427 BULK</v>
      </c>
      <c r="M1538" t="str">
        <v>ETHYLAN PRE NS-505 K BULK</v>
      </c>
      <c r="N1538">
        <v>2</v>
      </c>
    </row>
    <row r="1539" spans="1:14">
      <c r="A1539">
        <f>IF(MOD(ROW()-3,COUNTA(tblProducts[Description]))=0,A1538+1,A1538)</f>
        <v>14</v>
      </c>
      <c r="B1539">
        <f>MOD(ROW()-3,COUNTA(tblProducts[Description]))+1</f>
        <v>55</v>
      </c>
      <c r="C1539" t="str">
        <f>_xlfn.XLOOKUP(A1539,tblProducts[Column1],tblProducts[Description])</f>
        <v>C-6427 BULK</v>
      </c>
      <c r="D1539" t="str">
        <f>_xlfn.XLOOKUP(B1539,tblProducts[Column1],tblProducts[Description])</f>
        <v>ETHYLAN SN-90 BULK</v>
      </c>
      <c r="E1539" t="s">
        <v>9</v>
      </c>
      <c r="F1539" t="s">
        <v>12</v>
      </c>
      <c r="G1539" t="s">
        <v>7</v>
      </c>
      <c r="H1539" t="s">
        <v>8</v>
      </c>
      <c r="I1539">
        <f t="shared" si="23"/>
        <v>2</v>
      </c>
      <c r="L1539" t="str">
        <v>C-6427 BULK</v>
      </c>
      <c r="M1539" t="str">
        <v>ETHYLAN SN-90 BULK</v>
      </c>
      <c r="N1539">
        <v>2</v>
      </c>
    </row>
    <row r="1540" spans="1:14">
      <c r="A1540">
        <f>IF(MOD(ROW()-3,COUNTA(tblProducts[Description]))=0,A1539+1,A1539)</f>
        <v>14</v>
      </c>
      <c r="B1540">
        <f>MOD(ROW()-3,COUNTA(tblProducts[Description]))+1</f>
        <v>56</v>
      </c>
      <c r="C1540" t="str">
        <f>_xlfn.XLOOKUP(A1540,tblProducts[Column1],tblProducts[Description])</f>
        <v>C-6427 BULK</v>
      </c>
      <c r="D1540" t="str">
        <f>_xlfn.XLOOKUP(B1540,tblProducts[Column1],tblProducts[Description])</f>
        <v>ETHYLAN TD-100 BULK</v>
      </c>
      <c r="E1540" t="s">
        <v>9</v>
      </c>
      <c r="F1540" t="s">
        <v>12</v>
      </c>
      <c r="G1540" t="s">
        <v>9</v>
      </c>
      <c r="H1540" t="s">
        <v>11</v>
      </c>
      <c r="I1540">
        <f t="shared" ref="I1540:I1603" si="24">IF(E1540="NO",0,IF(F1540="HEEL WASH",1.5,2))+IF(G1540="NO",0,2)</f>
        <v>4</v>
      </c>
      <c r="L1540" t="str">
        <v>C-6427 BULK</v>
      </c>
      <c r="M1540" t="str">
        <v>ETHYLAN TD-100 BULK</v>
      </c>
      <c r="N1540">
        <v>4</v>
      </c>
    </row>
    <row r="1541" spans="1:14">
      <c r="A1541">
        <f>IF(MOD(ROW()-3,COUNTA(tblProducts[Description]))=0,A1540+1,A1540)</f>
        <v>14</v>
      </c>
      <c r="B1541">
        <f>MOD(ROW()-3,COUNTA(tblProducts[Description]))+1</f>
        <v>57</v>
      </c>
      <c r="C1541" t="str">
        <f>_xlfn.XLOOKUP(A1541,tblProducts[Column1],tblProducts[Description])</f>
        <v>C-6427 BULK</v>
      </c>
      <c r="D1541" t="str">
        <f>_xlfn.XLOOKUP(B1541,tblProducts[Column1],tblProducts[Description])</f>
        <v>ETHYLAN TD-120 BULK</v>
      </c>
      <c r="E1541" t="s">
        <v>9</v>
      </c>
      <c r="F1541" t="s">
        <v>12</v>
      </c>
      <c r="G1541" t="s">
        <v>9</v>
      </c>
      <c r="H1541" t="s">
        <v>11</v>
      </c>
      <c r="I1541">
        <f t="shared" si="24"/>
        <v>4</v>
      </c>
      <c r="L1541" t="str">
        <v>C-6427 BULK</v>
      </c>
      <c r="M1541" t="str">
        <v>ETHYLAN TD-120 BULK</v>
      </c>
      <c r="N1541">
        <v>4</v>
      </c>
    </row>
    <row r="1542" spans="1:14">
      <c r="A1542">
        <f>IF(MOD(ROW()-3,COUNTA(tblProducts[Description]))=0,A1541+1,A1541)</f>
        <v>14</v>
      </c>
      <c r="B1542">
        <f>MOD(ROW()-3,COUNTA(tblProducts[Description]))+1</f>
        <v>58</v>
      </c>
      <c r="C1542" t="str">
        <f>_xlfn.XLOOKUP(A1542,tblProducts[Column1],tblProducts[Description])</f>
        <v>C-6427 BULK</v>
      </c>
      <c r="D1542" t="str">
        <f>_xlfn.XLOOKUP(B1542,tblProducts[Column1],tblProducts[Description])</f>
        <v>ETHYLAN TD-1407 BULK</v>
      </c>
      <c r="E1542" t="s">
        <v>9</v>
      </c>
      <c r="F1542" t="s">
        <v>12</v>
      </c>
      <c r="G1542" t="s">
        <v>9</v>
      </c>
      <c r="H1542" t="s">
        <v>11</v>
      </c>
      <c r="I1542">
        <f t="shared" si="24"/>
        <v>4</v>
      </c>
      <c r="L1542" t="str">
        <v>C-6427 BULK</v>
      </c>
      <c r="M1542" t="str">
        <v>ETHYLAN TD-1407 BULK</v>
      </c>
      <c r="N1542">
        <v>4</v>
      </c>
    </row>
    <row r="1543" spans="1:14">
      <c r="A1543">
        <f>IF(MOD(ROW()-3,COUNTA(tblProducts[Description]))=0,A1542+1,A1542)</f>
        <v>14</v>
      </c>
      <c r="B1543">
        <f>MOD(ROW()-3,COUNTA(tblProducts[Description]))+1</f>
        <v>59</v>
      </c>
      <c r="C1543" t="str">
        <f>_xlfn.XLOOKUP(A1543,tblProducts[Column1],tblProducts[Description])</f>
        <v>C-6427 BULK</v>
      </c>
      <c r="D1543" t="str">
        <f>_xlfn.XLOOKUP(B1543,tblProducts[Column1],tblProducts[Description])</f>
        <v>ETHYLAN TD-40 BULK</v>
      </c>
      <c r="E1543" t="s">
        <v>9</v>
      </c>
      <c r="F1543" t="s">
        <v>12</v>
      </c>
      <c r="G1543" t="s">
        <v>7</v>
      </c>
      <c r="H1543" t="s">
        <v>8</v>
      </c>
      <c r="I1543">
        <f t="shared" si="24"/>
        <v>2</v>
      </c>
      <c r="L1543" t="str">
        <v>C-6427 BULK</v>
      </c>
      <c r="M1543" t="str">
        <v>ETHYLAN TD-40 BULK</v>
      </c>
      <c r="N1543">
        <v>2</v>
      </c>
    </row>
    <row r="1544" spans="1:14">
      <c r="A1544">
        <f>IF(MOD(ROW()-3,COUNTA(tblProducts[Description]))=0,A1543+1,A1543)</f>
        <v>14</v>
      </c>
      <c r="B1544">
        <f>MOD(ROW()-3,COUNTA(tblProducts[Description]))+1</f>
        <v>60</v>
      </c>
      <c r="C1544" t="str">
        <f>_xlfn.XLOOKUP(A1544,tblProducts[Column1],tblProducts[Description])</f>
        <v>C-6427 BULK</v>
      </c>
      <c r="D1544" t="str">
        <f>_xlfn.XLOOKUP(B1544,tblProducts[Column1],tblProducts[Description])</f>
        <v>ETHYLAN TD-60 BULK</v>
      </c>
      <c r="E1544" t="s">
        <v>9</v>
      </c>
      <c r="F1544" t="s">
        <v>12</v>
      </c>
      <c r="G1544" t="s">
        <v>7</v>
      </c>
      <c r="H1544" t="s">
        <v>13</v>
      </c>
      <c r="I1544">
        <f t="shared" si="24"/>
        <v>2</v>
      </c>
      <c r="L1544" t="str">
        <v>C-6427 BULK</v>
      </c>
      <c r="M1544" t="str">
        <v>ETHYLAN TD-60 BULK</v>
      </c>
      <c r="N1544">
        <v>2</v>
      </c>
    </row>
    <row r="1545" spans="1:14">
      <c r="A1545">
        <f>IF(MOD(ROW()-3,COUNTA(tblProducts[Description]))=0,A1544+1,A1544)</f>
        <v>14</v>
      </c>
      <c r="B1545">
        <f>MOD(ROW()-3,COUNTA(tblProducts[Description]))+1</f>
        <v>61</v>
      </c>
      <c r="C1545" t="str">
        <f>_xlfn.XLOOKUP(A1545,tblProducts[Column1],tblProducts[Description])</f>
        <v>C-6427 BULK</v>
      </c>
      <c r="D1545" t="str">
        <f>_xlfn.XLOOKUP(B1545,tblProducts[Column1],tblProducts[Description])</f>
        <v>INTERMEDIATE BE-110L BULK</v>
      </c>
      <c r="E1545" t="s">
        <v>9</v>
      </c>
      <c r="F1545" t="s">
        <v>12</v>
      </c>
      <c r="G1545" t="s">
        <v>7</v>
      </c>
      <c r="H1545" t="s">
        <v>13</v>
      </c>
      <c r="I1545">
        <f t="shared" si="24"/>
        <v>2</v>
      </c>
      <c r="L1545" t="str">
        <v>C-6427 BULK</v>
      </c>
      <c r="M1545" t="str">
        <v>INTERMEDIATE BE-110L BULK</v>
      </c>
      <c r="N1545">
        <v>2</v>
      </c>
    </row>
    <row r="1546" spans="1:14">
      <c r="A1546">
        <f>IF(MOD(ROW()-3,COUNTA(tblProducts[Description]))=0,A1545+1,A1545)</f>
        <v>14</v>
      </c>
      <c r="B1546">
        <f>MOD(ROW()-3,COUNTA(tblProducts[Description]))+1</f>
        <v>62</v>
      </c>
      <c r="C1546" t="str">
        <f>_xlfn.XLOOKUP(A1546,tblProducts[Column1],tblProducts[Description])</f>
        <v>C-6427 BULK</v>
      </c>
      <c r="D1546" t="str">
        <f>_xlfn.XLOOKUP(B1546,tblProducts[Column1],tblProducts[Description])</f>
        <v>INTERMEDIATE DPG-415 BULK</v>
      </c>
      <c r="E1546" t="s">
        <v>9</v>
      </c>
      <c r="F1546" t="s">
        <v>12</v>
      </c>
      <c r="G1546" t="s">
        <v>7</v>
      </c>
      <c r="H1546" t="s">
        <v>13</v>
      </c>
      <c r="I1546">
        <f t="shared" si="24"/>
        <v>2</v>
      </c>
      <c r="L1546" t="str">
        <v>C-6427 BULK</v>
      </c>
      <c r="M1546" t="str">
        <v>INTERMEDIATE DPG-415 BULK</v>
      </c>
      <c r="N1546">
        <v>2</v>
      </c>
    </row>
    <row r="1547" spans="1:14">
      <c r="A1547">
        <f>IF(MOD(ROW()-3,COUNTA(tblProducts[Description]))=0,A1546+1,A1546)</f>
        <v>14</v>
      </c>
      <c r="B1547">
        <f>MOD(ROW()-3,COUNTA(tblProducts[Description]))+1</f>
        <v>63</v>
      </c>
      <c r="C1547" t="str">
        <f>_xlfn.XLOOKUP(A1547,tblProducts[Column1],tblProducts[Description])</f>
        <v>C-6427 BULK</v>
      </c>
      <c r="D1547" t="str">
        <f>_xlfn.XLOOKUP(B1547,tblProducts[Column1],tblProducts[Description])</f>
        <v>PROPODUOMEEN T/12 BULK</v>
      </c>
      <c r="E1547" t="s">
        <v>9</v>
      </c>
      <c r="F1547" t="s">
        <v>12</v>
      </c>
      <c r="G1547" t="s">
        <v>7</v>
      </c>
      <c r="H1547" t="s">
        <v>8</v>
      </c>
      <c r="I1547">
        <f t="shared" si="24"/>
        <v>2</v>
      </c>
      <c r="L1547" t="str">
        <v>C-6427 BULK</v>
      </c>
      <c r="M1547" t="str">
        <v>PROPODUOMEEN T/12 BULK</v>
      </c>
      <c r="N1547">
        <v>2</v>
      </c>
    </row>
    <row r="1548" spans="1:14">
      <c r="A1548">
        <f>IF(MOD(ROW()-3,COUNTA(tblProducts[Description]))=0,A1547+1,A1547)</f>
        <v>14</v>
      </c>
      <c r="B1548">
        <f>MOD(ROW()-3,COUNTA(tblProducts[Description]))+1</f>
        <v>64</v>
      </c>
      <c r="C1548" t="str">
        <f>_xlfn.XLOOKUP(A1548,tblProducts[Column1],tblProducts[Description])</f>
        <v>C-6427 BULK</v>
      </c>
      <c r="D1548" t="str">
        <f>_xlfn.XLOOKUP(B1548,tblProducts[Column1],tblProducts[Description])</f>
        <v>PROPOMEEN T/12 BULK</v>
      </c>
      <c r="E1548" t="s">
        <v>9</v>
      </c>
      <c r="F1548" t="s">
        <v>12</v>
      </c>
      <c r="G1548" t="s">
        <v>7</v>
      </c>
      <c r="H1548" t="s">
        <v>8</v>
      </c>
      <c r="I1548">
        <f t="shared" si="24"/>
        <v>2</v>
      </c>
      <c r="L1548" t="str">
        <v>C-6427 BULK</v>
      </c>
      <c r="M1548" t="str">
        <v>PROPOMEEN T/12 BULK</v>
      </c>
      <c r="N1548">
        <v>2</v>
      </c>
    </row>
    <row r="1549" spans="1:14">
      <c r="A1549">
        <f>IF(MOD(ROW()-3,COUNTA(tblProducts[Description]))=0,A1548+1,A1548)</f>
        <v>14</v>
      </c>
      <c r="B1549">
        <f>MOD(ROW()-3,COUNTA(tblProducts[Description]))+1</f>
        <v>65</v>
      </c>
      <c r="C1549" t="str">
        <f>_xlfn.XLOOKUP(A1549,tblProducts[Column1],tblProducts[Description])</f>
        <v>C-6427 BULK</v>
      </c>
      <c r="D1549" t="str">
        <f>_xlfn.XLOOKUP(B1549,tblProducts[Column1],tblProducts[Description])</f>
        <v>TMP-420 BULK</v>
      </c>
      <c r="E1549" t="s">
        <v>9</v>
      </c>
      <c r="F1549" t="s">
        <v>12</v>
      </c>
      <c r="G1549" t="s">
        <v>7</v>
      </c>
      <c r="H1549" t="s">
        <v>8</v>
      </c>
      <c r="I1549">
        <f t="shared" si="24"/>
        <v>2</v>
      </c>
      <c r="L1549" t="str">
        <v>C-6427 BULK</v>
      </c>
      <c r="M1549" t="str">
        <v>TMP-420 BULK</v>
      </c>
      <c r="N1549">
        <v>2</v>
      </c>
    </row>
    <row r="1550" spans="1:14">
      <c r="A1550">
        <f>IF(MOD(ROW()-3,COUNTA(tblProducts[Description]))=0,A1549+1,A1549)</f>
        <v>14</v>
      </c>
      <c r="B1550">
        <f>MOD(ROW()-3,COUNTA(tblProducts[Description]))+1</f>
        <v>66</v>
      </c>
      <c r="C1550" t="str">
        <f>_xlfn.XLOOKUP(A1550,tblProducts[Column1],tblProducts[Description])</f>
        <v>C-6427 BULK</v>
      </c>
      <c r="D1550" t="str">
        <f>_xlfn.XLOOKUP(B1550,tblProducts[Column1],tblProducts[Description])</f>
        <v>TMP-80 BULK</v>
      </c>
      <c r="E1550" t="s">
        <v>9</v>
      </c>
      <c r="F1550" t="s">
        <v>12</v>
      </c>
      <c r="G1550" t="s">
        <v>7</v>
      </c>
      <c r="H1550" t="s">
        <v>8</v>
      </c>
      <c r="I1550">
        <f t="shared" si="24"/>
        <v>2</v>
      </c>
      <c r="L1550" t="str">
        <v>C-6427 BULK</v>
      </c>
      <c r="M1550" t="str">
        <v>TMP-80 BULK</v>
      </c>
      <c r="N1550">
        <v>2</v>
      </c>
    </row>
    <row r="1551" spans="1:14">
      <c r="A1551">
        <f>IF(MOD(ROW()-3,COUNTA(tblProducts[Description]))=0,A1550+1,A1550)</f>
        <v>14</v>
      </c>
      <c r="B1551">
        <f>MOD(ROW()-3,COUNTA(tblProducts[Description]))+1</f>
        <v>67</v>
      </c>
      <c r="C1551" t="str">
        <f>_xlfn.XLOOKUP(A1551,tblProducts[Column1],tblProducts[Description])</f>
        <v>C-6427 BULK</v>
      </c>
      <c r="D1551" t="str">
        <f>_xlfn.XLOOKUP(B1551,tblProducts[Column1],tblProducts[Description])</f>
        <v>VISCO 352 BULK</v>
      </c>
      <c r="E1551" t="s">
        <v>9</v>
      </c>
      <c r="F1551" t="s">
        <v>12</v>
      </c>
      <c r="G1551" t="s">
        <v>7</v>
      </c>
      <c r="H1551" t="s">
        <v>8</v>
      </c>
      <c r="I1551">
        <f t="shared" si="24"/>
        <v>2</v>
      </c>
      <c r="L1551" t="str">
        <v>C-6427 BULK</v>
      </c>
      <c r="M1551" t="str">
        <v>VISCO 352 BULK</v>
      </c>
      <c r="N1551">
        <v>2</v>
      </c>
    </row>
    <row r="1552" spans="1:14">
      <c r="A1552">
        <f>IF(MOD(ROW()-3,COUNTA(tblProducts[Description]))=0,A1551+1,A1551)</f>
        <v>14</v>
      </c>
      <c r="B1552">
        <f>MOD(ROW()-3,COUNTA(tblProducts[Description]))+1</f>
        <v>68</v>
      </c>
      <c r="C1552" t="str">
        <f>_xlfn.XLOOKUP(A1552,tblProducts[Column1],tblProducts[Description])</f>
        <v>C-6427 BULK</v>
      </c>
      <c r="D1552" t="str">
        <f>_xlfn.XLOOKUP(B1552,tblProducts[Column1],tblProducts[Description])</f>
        <v>WITBREAK DPG-25 BULK</v>
      </c>
      <c r="E1552" t="s">
        <v>9</v>
      </c>
      <c r="F1552" t="s">
        <v>12</v>
      </c>
      <c r="G1552" t="s">
        <v>7</v>
      </c>
      <c r="H1552" t="s">
        <v>8</v>
      </c>
      <c r="I1552">
        <f t="shared" si="24"/>
        <v>2</v>
      </c>
      <c r="L1552" t="str">
        <v>C-6427 BULK</v>
      </c>
      <c r="M1552" t="str">
        <v>WITBREAK DPG-25 BULK</v>
      </c>
      <c r="N1552">
        <v>2</v>
      </c>
    </row>
    <row r="1553" spans="1:14">
      <c r="A1553">
        <f>IF(MOD(ROW()-3,COUNTA(tblProducts[Description]))=0,A1552+1,A1552)</f>
        <v>14</v>
      </c>
      <c r="B1553">
        <f>MOD(ROW()-3,COUNTA(tblProducts[Description]))+1</f>
        <v>69</v>
      </c>
      <c r="C1553" t="str">
        <f>_xlfn.XLOOKUP(A1553,tblProducts[Column1],tblProducts[Description])</f>
        <v>C-6427 BULK</v>
      </c>
      <c r="D1553" t="str">
        <f>_xlfn.XLOOKUP(B1553,tblProducts[Column1],tblProducts[Description])</f>
        <v>WITBREAK DPG-482 BULK</v>
      </c>
      <c r="E1553" t="s">
        <v>9</v>
      </c>
      <c r="F1553" t="s">
        <v>10</v>
      </c>
      <c r="G1553" t="s">
        <v>7</v>
      </c>
      <c r="H1553" t="s">
        <v>8</v>
      </c>
      <c r="I1553">
        <f t="shared" si="24"/>
        <v>1.5</v>
      </c>
      <c r="L1553" t="str">
        <v>C-6427 BULK</v>
      </c>
      <c r="M1553" t="str">
        <v>WITBREAK DPG-482 BULK</v>
      </c>
      <c r="N1553">
        <v>1.5</v>
      </c>
    </row>
    <row r="1554" spans="1:14">
      <c r="A1554">
        <f>IF(MOD(ROW()-3,COUNTA(tblProducts[Description]))=0,A1553+1,A1553)</f>
        <v>14</v>
      </c>
      <c r="B1554">
        <f>MOD(ROW()-3,COUNTA(tblProducts[Description]))+1</f>
        <v>70</v>
      </c>
      <c r="C1554" t="str">
        <f>_xlfn.XLOOKUP(A1554,tblProducts[Column1],tblProducts[Description])</f>
        <v>C-6427 BULK</v>
      </c>
      <c r="D1554" t="str">
        <f>_xlfn.XLOOKUP(B1554,tblProducts[Column1],tblProducts[Description])</f>
        <v>WITBREAK DPG-818 BULK</v>
      </c>
      <c r="E1554" t="s">
        <v>9</v>
      </c>
      <c r="F1554" t="s">
        <v>10</v>
      </c>
      <c r="G1554" t="s">
        <v>7</v>
      </c>
      <c r="H1554" t="s">
        <v>8</v>
      </c>
      <c r="I1554">
        <f t="shared" si="24"/>
        <v>1.5</v>
      </c>
      <c r="L1554" t="str">
        <v>C-6427 BULK</v>
      </c>
      <c r="M1554" t="str">
        <v>WITBREAK DPG-818 BULK</v>
      </c>
      <c r="N1554">
        <v>1.5</v>
      </c>
    </row>
    <row r="1555" spans="1:14">
      <c r="A1555">
        <f>IF(MOD(ROW()-3,COUNTA(tblProducts[Description]))=0,A1554+1,A1554)</f>
        <v>14</v>
      </c>
      <c r="B1555">
        <f>MOD(ROW()-3,COUNTA(tblProducts[Description]))+1</f>
        <v>71</v>
      </c>
      <c r="C1555" t="str">
        <f>_xlfn.XLOOKUP(A1555,tblProducts[Column1],tblProducts[Description])</f>
        <v>C-6427 BULK</v>
      </c>
      <c r="D1555" t="str">
        <f>_xlfn.XLOOKUP(B1555,tblProducts[Column1],tblProducts[Description])</f>
        <v>WITBREAK DTG-62 BULK</v>
      </c>
      <c r="E1555" t="s">
        <v>7</v>
      </c>
      <c r="G1555" t="s">
        <v>7</v>
      </c>
      <c r="H1555" t="s">
        <v>8</v>
      </c>
      <c r="I1555">
        <f t="shared" si="24"/>
        <v>0</v>
      </c>
      <c r="L1555" t="str">
        <v>C-6427 BULK</v>
      </c>
      <c r="M1555" t="str">
        <v>WITBREAK DTG-62 BULK</v>
      </c>
      <c r="N1555">
        <v>0</v>
      </c>
    </row>
    <row r="1556" spans="1:14">
      <c r="A1556">
        <f>IF(MOD(ROW()-3,COUNTA(tblProducts[Description]))=0,A1555+1,A1555)</f>
        <v>14</v>
      </c>
      <c r="B1556">
        <f>MOD(ROW()-3,COUNTA(tblProducts[Description]))+1</f>
        <v>72</v>
      </c>
      <c r="C1556" t="str">
        <f>_xlfn.XLOOKUP(A1556,tblProducts[Column1],tblProducts[Description])</f>
        <v>C-6427 BULK</v>
      </c>
      <c r="D1556" t="str">
        <f>_xlfn.XLOOKUP(B1556,tblProducts[Column1],tblProducts[Description])</f>
        <v>WITCOMUL 1844 BULK</v>
      </c>
      <c r="E1556" t="s">
        <v>9</v>
      </c>
      <c r="F1556" t="s">
        <v>12</v>
      </c>
      <c r="G1556" t="s">
        <v>7</v>
      </c>
      <c r="H1556" t="s">
        <v>8</v>
      </c>
      <c r="I1556">
        <f t="shared" si="24"/>
        <v>2</v>
      </c>
      <c r="L1556" t="str">
        <v>C-6427 BULK</v>
      </c>
      <c r="M1556" t="str">
        <v>WITCOMUL 1844 BULK</v>
      </c>
      <c r="N1556">
        <v>2</v>
      </c>
    </row>
    <row r="1557" spans="1:14">
      <c r="A1557">
        <f>IF(MOD(ROW()-3,COUNTA(tblProducts[Description]))=0,A1556+1,A1556)</f>
        <v>14</v>
      </c>
      <c r="B1557">
        <f>MOD(ROW()-3,COUNTA(tblProducts[Description]))+1</f>
        <v>73</v>
      </c>
      <c r="C1557" t="str">
        <f>_xlfn.XLOOKUP(A1557,tblProducts[Column1],tblProducts[Description])</f>
        <v>C-6427 BULK</v>
      </c>
      <c r="D1557" t="str">
        <f>_xlfn.XLOOKUP(B1557,tblProducts[Column1],tblProducts[Description])</f>
        <v>WITCONOL 2690 BULK</v>
      </c>
      <c r="E1557" t="s">
        <v>9</v>
      </c>
      <c r="F1557" t="s">
        <v>12</v>
      </c>
      <c r="G1557" t="s">
        <v>9</v>
      </c>
      <c r="H1557" t="s">
        <v>8</v>
      </c>
      <c r="I1557">
        <f t="shared" si="24"/>
        <v>4</v>
      </c>
      <c r="L1557" t="str">
        <v>C-6427 BULK</v>
      </c>
      <c r="M1557" t="str">
        <v>WITCONOL 2690 BULK</v>
      </c>
      <c r="N1557">
        <v>4</v>
      </c>
    </row>
    <row r="1558" spans="1:14">
      <c r="A1558">
        <f>IF(MOD(ROW()-3,COUNTA(tblProducts[Description]))=0,A1557+1,A1557)</f>
        <v>14</v>
      </c>
      <c r="B1558">
        <f>MOD(ROW()-3,COUNTA(tblProducts[Description]))+1</f>
        <v>74</v>
      </c>
      <c r="C1558" t="str">
        <f>_xlfn.XLOOKUP(A1558,tblProducts[Column1],tblProducts[Description])</f>
        <v>C-6427 BULK</v>
      </c>
      <c r="D1558" t="str">
        <f>_xlfn.XLOOKUP(B1558,tblProducts[Column1],tblProducts[Description])</f>
        <v>ETHYLAN 324 BULK</v>
      </c>
      <c r="E1558" t="s">
        <v>9</v>
      </c>
      <c r="F1558" t="s">
        <v>12</v>
      </c>
      <c r="G1558" t="s">
        <v>7</v>
      </c>
      <c r="H1558" t="s">
        <v>8</v>
      </c>
      <c r="I1558">
        <f t="shared" si="24"/>
        <v>2</v>
      </c>
      <c r="L1558" t="str">
        <v>C-6427 BULK</v>
      </c>
      <c r="M1558" t="str">
        <v>ETHYLAN 324 BULK</v>
      </c>
      <c r="N1558">
        <v>2</v>
      </c>
    </row>
    <row r="1559" spans="1:14">
      <c r="A1559">
        <f>IF(MOD(ROW()-3,COUNTA(tblProducts[Description]))=0,A1558+1,A1558)</f>
        <v>14</v>
      </c>
      <c r="B1559">
        <f>MOD(ROW()-3,COUNTA(tblProducts[Description]))+1</f>
        <v>75</v>
      </c>
      <c r="C1559" t="str">
        <f>_xlfn.XLOOKUP(A1559,tblProducts[Column1],tblProducts[Description])</f>
        <v>C-6427 BULK</v>
      </c>
      <c r="D1559" t="str">
        <f>_xlfn.XLOOKUP(B1559,tblProducts[Column1],tblProducts[Description])</f>
        <v>WITCONOL NP-120 BULK</v>
      </c>
      <c r="E1559" t="s">
        <v>9</v>
      </c>
      <c r="F1559" t="s">
        <v>12</v>
      </c>
      <c r="G1559" t="s">
        <v>7</v>
      </c>
      <c r="H1559" t="s">
        <v>8</v>
      </c>
      <c r="I1559">
        <f t="shared" si="24"/>
        <v>2</v>
      </c>
      <c r="L1559" t="str">
        <v>C-6427 BULK</v>
      </c>
      <c r="M1559" t="str">
        <v>WITCONOL NP-120 BULK</v>
      </c>
      <c r="N1559">
        <v>2</v>
      </c>
    </row>
    <row r="1560" spans="1:14">
      <c r="A1560">
        <f>IF(MOD(ROW()-3,COUNTA(tblProducts[Description]))=0,A1559+1,A1559)</f>
        <v>14</v>
      </c>
      <c r="B1560">
        <f>MOD(ROW()-3,COUNTA(tblProducts[Description]))+1</f>
        <v>76</v>
      </c>
      <c r="C1560" t="str">
        <f>_xlfn.XLOOKUP(A1560,tblProducts[Column1],tblProducts[Description])</f>
        <v>C-6427 BULK</v>
      </c>
      <c r="D1560" t="str">
        <f>_xlfn.XLOOKUP(B1560,tblProducts[Column1],tblProducts[Description])</f>
        <v>WITCONOL NP-130 BULK</v>
      </c>
      <c r="E1560" t="s">
        <v>9</v>
      </c>
      <c r="F1560" t="s">
        <v>12</v>
      </c>
      <c r="G1560" t="s">
        <v>7</v>
      </c>
      <c r="H1560" t="s">
        <v>8</v>
      </c>
      <c r="I1560">
        <f t="shared" si="24"/>
        <v>2</v>
      </c>
      <c r="L1560" t="str">
        <v>C-6427 BULK</v>
      </c>
      <c r="M1560" t="str">
        <v>WITCONOL NP-130 BULK</v>
      </c>
      <c r="N1560">
        <v>2</v>
      </c>
    </row>
    <row r="1561" spans="1:14">
      <c r="A1561">
        <f>IF(MOD(ROW()-3,COUNTA(tblProducts[Description]))=0,A1560+1,A1560)</f>
        <v>14</v>
      </c>
      <c r="B1561">
        <f>MOD(ROW()-3,COUNTA(tblProducts[Description]))+1</f>
        <v>77</v>
      </c>
      <c r="C1561" t="str">
        <f>_xlfn.XLOOKUP(A1561,tblProducts[Column1],tblProducts[Description])</f>
        <v>C-6427 BULK</v>
      </c>
      <c r="D1561" t="str">
        <f>_xlfn.XLOOKUP(B1561,tblProducts[Column1],tblProducts[Description])</f>
        <v>WITCONOL NP-20 BULK</v>
      </c>
      <c r="E1561" t="s">
        <v>9</v>
      </c>
      <c r="F1561" t="s">
        <v>12</v>
      </c>
      <c r="G1561" t="s">
        <v>7</v>
      </c>
      <c r="H1561" t="s">
        <v>8</v>
      </c>
      <c r="I1561">
        <f t="shared" si="24"/>
        <v>2</v>
      </c>
      <c r="L1561" t="str">
        <v>C-6427 BULK</v>
      </c>
      <c r="M1561" t="str">
        <v>WITCONOL NP-20 BULK</v>
      </c>
      <c r="N1561">
        <v>2</v>
      </c>
    </row>
    <row r="1562" spans="1:14">
      <c r="A1562">
        <f>IF(MOD(ROW()-3,COUNTA(tblProducts[Description]))=0,A1561+1,A1561)</f>
        <v>14</v>
      </c>
      <c r="B1562">
        <f>MOD(ROW()-3,COUNTA(tblProducts[Description]))+1</f>
        <v>78</v>
      </c>
      <c r="C1562" t="str">
        <f>_xlfn.XLOOKUP(A1562,tblProducts[Column1],tblProducts[Description])</f>
        <v>C-6427 BULK</v>
      </c>
      <c r="D1562" t="str">
        <f>_xlfn.XLOOKUP(B1562,tblProducts[Column1],tblProducts[Description])</f>
        <v>WITCONOL NP-330 BULK</v>
      </c>
      <c r="E1562" t="s">
        <v>9</v>
      </c>
      <c r="F1562" t="s">
        <v>12</v>
      </c>
      <c r="G1562" t="s">
        <v>9</v>
      </c>
      <c r="H1562" t="s">
        <v>8</v>
      </c>
      <c r="I1562">
        <f t="shared" si="24"/>
        <v>4</v>
      </c>
      <c r="L1562" t="str">
        <v>C-6427 BULK</v>
      </c>
      <c r="M1562" t="str">
        <v>WITCONOL NP-330 BULK</v>
      </c>
      <c r="N1562">
        <v>4</v>
      </c>
    </row>
    <row r="1563" spans="1:14">
      <c r="A1563">
        <f>IF(MOD(ROW()-3,COUNTA(tblProducts[Description]))=0,A1562+1,A1562)</f>
        <v>14</v>
      </c>
      <c r="B1563">
        <f>MOD(ROW()-3,COUNTA(tblProducts[Description]))+1</f>
        <v>79</v>
      </c>
      <c r="C1563" t="str">
        <f>_xlfn.XLOOKUP(A1563,tblProducts[Column1],tblProducts[Description])</f>
        <v>C-6427 BULK</v>
      </c>
      <c r="D1563" t="str">
        <f>_xlfn.XLOOKUP(B1563,tblProducts[Column1],tblProducts[Description])</f>
        <v>WITCONOL NP-40 BULK</v>
      </c>
      <c r="E1563" t="s">
        <v>9</v>
      </c>
      <c r="F1563" t="s">
        <v>12</v>
      </c>
      <c r="G1563" t="s">
        <v>9</v>
      </c>
      <c r="H1563" t="s">
        <v>8</v>
      </c>
      <c r="I1563">
        <f t="shared" si="24"/>
        <v>4</v>
      </c>
      <c r="L1563" t="str">
        <v>C-6427 BULK</v>
      </c>
      <c r="M1563" t="str">
        <v>WITCONOL NP-40 BULK</v>
      </c>
      <c r="N1563">
        <v>4</v>
      </c>
    </row>
    <row r="1564" spans="1:14">
      <c r="A1564">
        <f>IF(MOD(ROW()-3,COUNTA(tblProducts[Description]))=0,A1563+1,A1563)</f>
        <v>14</v>
      </c>
      <c r="B1564">
        <f>MOD(ROW()-3,COUNTA(tblProducts[Description]))+1</f>
        <v>80</v>
      </c>
      <c r="C1564" t="str">
        <f>_xlfn.XLOOKUP(A1564,tblProducts[Column1],tblProducts[Description])</f>
        <v>C-6427 BULK</v>
      </c>
      <c r="D1564" t="str">
        <f>_xlfn.XLOOKUP(B1564,tblProducts[Column1],tblProducts[Description])</f>
        <v>WITCONOL NP-60 BULK</v>
      </c>
      <c r="E1564" t="s">
        <v>9</v>
      </c>
      <c r="F1564" t="s">
        <v>12</v>
      </c>
      <c r="G1564" t="s">
        <v>7</v>
      </c>
      <c r="H1564" t="s">
        <v>8</v>
      </c>
      <c r="I1564">
        <f t="shared" si="24"/>
        <v>2</v>
      </c>
      <c r="L1564" t="str">
        <v>C-6427 BULK</v>
      </c>
      <c r="M1564" t="str">
        <v>WITCONOL NP-60 BULK</v>
      </c>
      <c r="N1564">
        <v>2</v>
      </c>
    </row>
    <row r="1565" spans="1:14">
      <c r="A1565">
        <f>IF(MOD(ROW()-3,COUNTA(tblProducts[Description]))=0,A1564+1,A1564)</f>
        <v>14</v>
      </c>
      <c r="B1565">
        <f>MOD(ROW()-3,COUNTA(tblProducts[Description]))+1</f>
        <v>81</v>
      </c>
      <c r="C1565" t="str">
        <f>_xlfn.XLOOKUP(A1565,tblProducts[Column1],tblProducts[Description])</f>
        <v>C-6427 BULK</v>
      </c>
      <c r="D1565" t="str">
        <f>_xlfn.XLOOKUP(B1565,tblProducts[Column1],tblProducts[Description])</f>
        <v>WITCONOL NP-80 BULK</v>
      </c>
      <c r="E1565" t="s">
        <v>9</v>
      </c>
      <c r="F1565" t="s">
        <v>12</v>
      </c>
      <c r="G1565" t="s">
        <v>9</v>
      </c>
      <c r="H1565" t="s">
        <v>8</v>
      </c>
      <c r="I1565">
        <f t="shared" si="24"/>
        <v>4</v>
      </c>
      <c r="L1565" t="str">
        <v>C-6427 BULK</v>
      </c>
      <c r="M1565" t="str">
        <v>WITCONOL NP-80 BULK</v>
      </c>
      <c r="N1565">
        <v>4</v>
      </c>
    </row>
    <row r="1566" spans="1:14">
      <c r="A1566">
        <f>IF(MOD(ROW()-3,COUNTA(tblProducts[Description]))=0,A1565+1,A1565)</f>
        <v>14</v>
      </c>
      <c r="B1566">
        <f>MOD(ROW()-3,COUNTA(tblProducts[Description]))+1</f>
        <v>82</v>
      </c>
      <c r="C1566" t="str">
        <f>_xlfn.XLOOKUP(A1566,tblProducts[Column1],tblProducts[Description])</f>
        <v>C-6427 BULK</v>
      </c>
      <c r="D1566" t="str">
        <f>_xlfn.XLOOKUP(B1566,tblProducts[Column1],tblProducts[Description])</f>
        <v>WITCONOL NP-90 BULK</v>
      </c>
      <c r="E1566" t="s">
        <v>9</v>
      </c>
      <c r="F1566" t="s">
        <v>12</v>
      </c>
      <c r="G1566" t="s">
        <v>9</v>
      </c>
      <c r="H1566" t="s">
        <v>8</v>
      </c>
      <c r="I1566">
        <f t="shared" si="24"/>
        <v>4</v>
      </c>
      <c r="L1566" t="str">
        <v>C-6427 BULK</v>
      </c>
      <c r="M1566" t="str">
        <v>WITCONOL NP-90 BULK</v>
      </c>
      <c r="N1566">
        <v>4</v>
      </c>
    </row>
    <row r="1567" spans="1:14">
      <c r="A1567">
        <f>IF(MOD(ROW()-3,COUNTA(tblProducts[Description]))=0,A1566+1,A1566)</f>
        <v>14</v>
      </c>
      <c r="B1567">
        <f>MOD(ROW()-3,COUNTA(tblProducts[Description]))+1</f>
        <v>83</v>
      </c>
      <c r="C1567" t="str">
        <f>_xlfn.XLOOKUP(A1567,tblProducts[Column1],tblProducts[Description])</f>
        <v>C-6427 BULK</v>
      </c>
      <c r="D1567" t="str">
        <f>_xlfn.XLOOKUP(B1567,tblProducts[Column1],tblProducts[Description])</f>
        <v>WITCONOL NS-108 PO BULK</v>
      </c>
      <c r="E1567" t="s">
        <v>9</v>
      </c>
      <c r="F1567" t="s">
        <v>12</v>
      </c>
      <c r="G1567" t="s">
        <v>9</v>
      </c>
      <c r="H1567" t="s">
        <v>8</v>
      </c>
      <c r="I1567">
        <f t="shared" si="24"/>
        <v>4</v>
      </c>
      <c r="L1567" t="str">
        <v>C-6427 BULK</v>
      </c>
      <c r="M1567" t="str">
        <v>WITCONOL NS-108 PO BULK</v>
      </c>
      <c r="N1567">
        <v>4</v>
      </c>
    </row>
    <row r="1568" spans="1:14">
      <c r="A1568">
        <f>IF(MOD(ROW()-3,COUNTA(tblProducts[Description]))=0,A1567+1,A1567)</f>
        <v>14</v>
      </c>
      <c r="B1568">
        <f>MOD(ROW()-3,COUNTA(tblProducts[Description]))+1</f>
        <v>84</v>
      </c>
      <c r="C1568" t="str">
        <f>_xlfn.XLOOKUP(A1568,tblProducts[Column1],tblProducts[Description])</f>
        <v>C-6427 BULK</v>
      </c>
      <c r="D1568" t="str">
        <f>_xlfn.XLOOKUP(B1568,tblProducts[Column1],tblProducts[Description])</f>
        <v>WITCONOL NS-505K BULK</v>
      </c>
      <c r="E1568" t="s">
        <v>9</v>
      </c>
      <c r="F1568" t="s">
        <v>12</v>
      </c>
      <c r="G1568" t="s">
        <v>9</v>
      </c>
      <c r="H1568" t="s">
        <v>8</v>
      </c>
      <c r="I1568">
        <f t="shared" si="24"/>
        <v>4</v>
      </c>
      <c r="L1568" t="str">
        <v>C-6427 BULK</v>
      </c>
      <c r="M1568" t="str">
        <v>WITCONOL NS-505K BULK</v>
      </c>
      <c r="N1568">
        <v>4</v>
      </c>
    </row>
    <row r="1569" spans="1:14">
      <c r="A1569">
        <f>IF(MOD(ROW()-3,COUNTA(tblProducts[Description]))=0,A1568+1,A1568)</f>
        <v>14</v>
      </c>
      <c r="B1569">
        <f>MOD(ROW()-3,COUNTA(tblProducts[Description]))+1</f>
        <v>85</v>
      </c>
      <c r="C1569" t="str">
        <f>_xlfn.XLOOKUP(A1569,tblProducts[Column1],tblProducts[Description])</f>
        <v>C-6427 BULK</v>
      </c>
      <c r="D1569" t="str">
        <f>_xlfn.XLOOKUP(B1569,tblProducts[Column1],tblProducts[Description])</f>
        <v>WITCONOL NS-817 BULK</v>
      </c>
      <c r="E1569" t="s">
        <v>9</v>
      </c>
      <c r="F1569" t="s">
        <v>12</v>
      </c>
      <c r="G1569" t="s">
        <v>9</v>
      </c>
      <c r="H1569" t="s">
        <v>14</v>
      </c>
      <c r="I1569">
        <f t="shared" si="24"/>
        <v>4</v>
      </c>
      <c r="L1569" t="str">
        <v>C-6427 BULK</v>
      </c>
      <c r="M1569" t="str">
        <v>WITCONOL NS-817 BULK</v>
      </c>
      <c r="N1569">
        <v>4</v>
      </c>
    </row>
    <row r="1570" spans="1:14">
      <c r="A1570">
        <f>IF(MOD(ROW()-3,COUNTA(tblProducts[Description]))=0,A1569+1,A1569)</f>
        <v>14</v>
      </c>
      <c r="B1570">
        <f>MOD(ROW()-3,COUNTA(tblProducts[Description]))+1</f>
        <v>86</v>
      </c>
      <c r="C1570" t="str">
        <f>_xlfn.XLOOKUP(A1570,tblProducts[Column1],tblProducts[Description])</f>
        <v>C-6427 BULK</v>
      </c>
      <c r="D1570" t="str">
        <f>_xlfn.XLOOKUP(B1570,tblProducts[Column1],tblProducts[Description])</f>
        <v>WITCONOL PD-375 BULK</v>
      </c>
      <c r="E1570" t="s">
        <v>9</v>
      </c>
      <c r="F1570" t="s">
        <v>12</v>
      </c>
      <c r="G1570" t="s">
        <v>9</v>
      </c>
      <c r="H1570" t="s">
        <v>14</v>
      </c>
      <c r="I1570">
        <f t="shared" si="24"/>
        <v>4</v>
      </c>
      <c r="L1570" t="str">
        <v>C-6427 BULK</v>
      </c>
      <c r="M1570" t="str">
        <v>WITCONOL PD-375 BULK</v>
      </c>
      <c r="N1570">
        <v>4</v>
      </c>
    </row>
    <row r="1571" spans="1:14">
      <c r="A1571">
        <f>IF(MOD(ROW()-3,COUNTA(tblProducts[Description]))=0,A1570+1,A1570)</f>
        <v>14</v>
      </c>
      <c r="B1571">
        <f>MOD(ROW()-3,COUNTA(tblProducts[Description]))+1</f>
        <v>87</v>
      </c>
      <c r="C1571" t="str">
        <f>_xlfn.XLOOKUP(A1571,tblProducts[Column1],tblProducts[Description])</f>
        <v>C-6427 BULK</v>
      </c>
      <c r="D1571" t="str">
        <f>_xlfn.XLOOKUP(B1571,tblProducts[Column1],tblProducts[Description])</f>
        <v>WITCONOL PD-4085 BULK</v>
      </c>
      <c r="E1571" t="s">
        <v>9</v>
      </c>
      <c r="F1571" t="s">
        <v>12</v>
      </c>
      <c r="G1571" t="s">
        <v>9</v>
      </c>
      <c r="H1571" t="s">
        <v>14</v>
      </c>
      <c r="I1571">
        <f t="shared" si="24"/>
        <v>4</v>
      </c>
      <c r="L1571" t="str">
        <v>C-6427 BULK</v>
      </c>
      <c r="M1571" t="str">
        <v>WITCONOL PD-4085 BULK</v>
      </c>
      <c r="N1571">
        <v>4</v>
      </c>
    </row>
    <row r="1572" spans="1:14">
      <c r="A1572">
        <f>IF(MOD(ROW()-3,COUNTA(tblProducts[Description]))=0,A1571+1,A1571)</f>
        <v>14</v>
      </c>
      <c r="B1572">
        <f>MOD(ROW()-3,COUNTA(tblProducts[Description]))+1</f>
        <v>88</v>
      </c>
      <c r="C1572" t="str">
        <f>_xlfn.XLOOKUP(A1572,tblProducts[Column1],tblProducts[Description])</f>
        <v>C-6427 BULK</v>
      </c>
      <c r="D1572" t="str">
        <f>_xlfn.XLOOKUP(B1572,tblProducts[Column1],tblProducts[Description])</f>
        <v>WITCONOL PD-500 BULK</v>
      </c>
      <c r="E1572" t="s">
        <v>9</v>
      </c>
      <c r="F1572" t="s">
        <v>12</v>
      </c>
      <c r="G1572" t="s">
        <v>9</v>
      </c>
      <c r="H1572" t="s">
        <v>8</v>
      </c>
      <c r="I1572">
        <f t="shared" si="24"/>
        <v>4</v>
      </c>
      <c r="L1572" t="str">
        <v>C-6427 BULK</v>
      </c>
      <c r="M1572" t="str">
        <v>WITCONOL PD-500 BULK</v>
      </c>
      <c r="N1572">
        <v>4</v>
      </c>
    </row>
    <row r="1573" spans="1:14">
      <c r="A1573">
        <f>IF(MOD(ROW()-3,COUNTA(tblProducts[Description]))=0,A1572+1,A1572)</f>
        <v>14</v>
      </c>
      <c r="B1573">
        <f>MOD(ROW()-3,COUNTA(tblProducts[Description]))+1</f>
        <v>89</v>
      </c>
      <c r="C1573" t="str">
        <f>_xlfn.XLOOKUP(A1573,tblProducts[Column1],tblProducts[Description])</f>
        <v>C-6427 BULK</v>
      </c>
      <c r="D1573" t="str">
        <f>_xlfn.XLOOKUP(B1573,tblProducts[Column1],tblProducts[Description])</f>
        <v>WITCONOL PEG-200 BULK</v>
      </c>
      <c r="E1573" t="s">
        <v>9</v>
      </c>
      <c r="F1573" t="s">
        <v>12</v>
      </c>
      <c r="G1573" t="s">
        <v>9</v>
      </c>
      <c r="H1573" t="s">
        <v>8</v>
      </c>
      <c r="I1573">
        <f t="shared" si="24"/>
        <v>4</v>
      </c>
      <c r="L1573" t="str">
        <v>C-6427 BULK</v>
      </c>
      <c r="M1573" t="str">
        <v>WITCONOL PEG-200 BULK</v>
      </c>
      <c r="N1573">
        <v>4</v>
      </c>
    </row>
    <row r="1574" spans="1:14">
      <c r="A1574">
        <f>IF(MOD(ROW()-3,COUNTA(tblProducts[Description]))=0,A1573+1,A1573)</f>
        <v>14</v>
      </c>
      <c r="B1574">
        <f>MOD(ROW()-3,COUNTA(tblProducts[Description]))+1</f>
        <v>90</v>
      </c>
      <c r="C1574" t="str">
        <f>_xlfn.XLOOKUP(A1574,tblProducts[Column1],tblProducts[Description])</f>
        <v>C-6427 BULK</v>
      </c>
      <c r="D1574" t="str">
        <f>_xlfn.XLOOKUP(B1574,tblProducts[Column1],tblProducts[Description])</f>
        <v>WITCONOL PEG-400 BULK</v>
      </c>
      <c r="E1574" t="s">
        <v>9</v>
      </c>
      <c r="F1574" t="s">
        <v>12</v>
      </c>
      <c r="G1574" t="s">
        <v>9</v>
      </c>
      <c r="H1574" t="s">
        <v>8</v>
      </c>
      <c r="I1574">
        <f t="shared" si="24"/>
        <v>4</v>
      </c>
      <c r="L1574" t="str">
        <v>C-6427 BULK</v>
      </c>
      <c r="M1574" t="str">
        <v>WITCONOL PEG-400 BULK</v>
      </c>
      <c r="N1574">
        <v>4</v>
      </c>
    </row>
    <row r="1575" spans="1:14">
      <c r="A1575">
        <f>IF(MOD(ROW()-3,COUNTA(tblProducts[Description]))=0,A1574+1,A1574)</f>
        <v>14</v>
      </c>
      <c r="B1575">
        <f>MOD(ROW()-3,COUNTA(tblProducts[Description]))+1</f>
        <v>91</v>
      </c>
      <c r="C1575" t="str">
        <f>_xlfn.XLOOKUP(A1575,tblProducts[Column1],tblProducts[Description])</f>
        <v>C-6427 BULK</v>
      </c>
      <c r="D1575" t="str">
        <f>_xlfn.XLOOKUP(B1575,tblProducts[Column1],tblProducts[Description])</f>
        <v>WITCONOL PEG-500 BULK</v>
      </c>
      <c r="E1575" t="s">
        <v>9</v>
      </c>
      <c r="F1575" t="s">
        <v>12</v>
      </c>
      <c r="G1575" t="s">
        <v>7</v>
      </c>
      <c r="H1575" t="s">
        <v>8</v>
      </c>
      <c r="I1575">
        <f t="shared" si="24"/>
        <v>2</v>
      </c>
      <c r="L1575" t="str">
        <v>C-6427 BULK</v>
      </c>
      <c r="M1575" t="str">
        <v>WITCONOL PEG-500 BULK</v>
      </c>
      <c r="N1575">
        <v>2</v>
      </c>
    </row>
    <row r="1576" spans="1:14">
      <c r="A1576">
        <f>IF(MOD(ROW()-3,COUNTA(tblProducts[Description]))=0,A1575+1,A1575)</f>
        <v>14</v>
      </c>
      <c r="B1576">
        <f>MOD(ROW()-3,COUNTA(tblProducts[Description]))+1</f>
        <v>92</v>
      </c>
      <c r="C1576" t="str">
        <f>_xlfn.XLOOKUP(A1576,tblProducts[Column1],tblProducts[Description])</f>
        <v>C-6427 BULK</v>
      </c>
      <c r="D1576" t="str">
        <f>_xlfn.XLOOKUP(B1576,tblProducts[Column1],tblProducts[Description])</f>
        <v>WITCONOL PEG-600 BULK</v>
      </c>
      <c r="E1576" t="s">
        <v>9</v>
      </c>
      <c r="F1576" t="s">
        <v>12</v>
      </c>
      <c r="G1576" t="s">
        <v>7</v>
      </c>
      <c r="H1576" t="s">
        <v>8</v>
      </c>
      <c r="I1576">
        <f t="shared" si="24"/>
        <v>2</v>
      </c>
      <c r="L1576" t="str">
        <v>C-6427 BULK</v>
      </c>
      <c r="M1576" t="str">
        <v>WITCONOL PEG-600 BULK</v>
      </c>
      <c r="N1576">
        <v>2</v>
      </c>
    </row>
    <row r="1577" spans="1:14">
      <c r="A1577">
        <f>IF(MOD(ROW()-3,COUNTA(tblProducts[Description]))=0,A1576+1,A1576)</f>
        <v>14</v>
      </c>
      <c r="B1577">
        <f>MOD(ROW()-3,COUNTA(tblProducts[Description]))+1</f>
        <v>93</v>
      </c>
      <c r="C1577" t="str">
        <f>_xlfn.XLOOKUP(A1577,tblProducts[Column1],tblProducts[Description])</f>
        <v>C-6427 BULK</v>
      </c>
      <c r="D1577" t="str">
        <f>_xlfn.XLOOKUP(B1577,tblProducts[Column1],tblProducts[Description])</f>
        <v>WITCONOL PH-70 BULK</v>
      </c>
      <c r="E1577" t="s">
        <v>9</v>
      </c>
      <c r="F1577" t="s">
        <v>12</v>
      </c>
      <c r="G1577" t="s">
        <v>7</v>
      </c>
      <c r="H1577" t="s">
        <v>8</v>
      </c>
      <c r="I1577">
        <f t="shared" si="24"/>
        <v>2</v>
      </c>
      <c r="L1577" t="str">
        <v>C-6427 BULK</v>
      </c>
      <c r="M1577" t="str">
        <v>WITCONOL PH-70 BULK</v>
      </c>
      <c r="N1577">
        <v>2</v>
      </c>
    </row>
    <row r="1578" spans="1:14">
      <c r="A1578">
        <f>IF(MOD(ROW()-3,COUNTA(tblProducts[Description]))=0,A1577+1,A1577)</f>
        <v>14</v>
      </c>
      <c r="B1578">
        <f>MOD(ROW()-3,COUNTA(tblProducts[Description]))+1</f>
        <v>94</v>
      </c>
      <c r="C1578" t="str">
        <f>_xlfn.XLOOKUP(A1578,tblProducts[Column1],tblProducts[Description])</f>
        <v>C-6427 BULK</v>
      </c>
      <c r="D1578" t="str">
        <f>_xlfn.XLOOKUP(B1578,tblProducts[Column1],tblProducts[Description])</f>
        <v>WITCONOL SN-50 BULK</v>
      </c>
      <c r="E1578" t="s">
        <v>9</v>
      </c>
      <c r="F1578" t="s">
        <v>12</v>
      </c>
      <c r="G1578" t="s">
        <v>9</v>
      </c>
      <c r="H1578" t="s">
        <v>8</v>
      </c>
      <c r="I1578">
        <f t="shared" si="24"/>
        <v>4</v>
      </c>
      <c r="L1578" t="str">
        <v>C-6427 BULK</v>
      </c>
      <c r="M1578" t="str">
        <v>WITCONOL SN-50 BULK</v>
      </c>
      <c r="N1578">
        <v>4</v>
      </c>
    </row>
    <row r="1579" spans="1:14">
      <c r="A1579">
        <f>IF(MOD(ROW()-3,COUNTA(tblProducts[Description]))=0,A1578+1,A1578)</f>
        <v>14</v>
      </c>
      <c r="B1579">
        <f>MOD(ROW()-3,COUNTA(tblProducts[Description]))+1</f>
        <v>95</v>
      </c>
      <c r="C1579" t="str">
        <f>_xlfn.XLOOKUP(A1579,tblProducts[Column1],tblProducts[Description])</f>
        <v>C-6427 BULK</v>
      </c>
      <c r="D1579" t="str">
        <f>_xlfn.XLOOKUP(B1579,tblProducts[Column1],tblProducts[Description])</f>
        <v>WITCONOL SN-70 BULK</v>
      </c>
      <c r="E1579" t="s">
        <v>9</v>
      </c>
      <c r="F1579" t="s">
        <v>12</v>
      </c>
      <c r="G1579" t="s">
        <v>7</v>
      </c>
      <c r="H1579" t="s">
        <v>8</v>
      </c>
      <c r="I1579">
        <f t="shared" si="24"/>
        <v>2</v>
      </c>
      <c r="L1579" t="str">
        <v>C-6427 BULK</v>
      </c>
      <c r="M1579" t="str">
        <v>WITCONOL SN-70 BULK</v>
      </c>
      <c r="N1579">
        <v>2</v>
      </c>
    </row>
    <row r="1580" spans="1:14">
      <c r="A1580">
        <f>IF(MOD(ROW()-3,COUNTA(tblProducts[Description]))=0,A1579+1,A1579)</f>
        <v>14</v>
      </c>
      <c r="B1580">
        <f>MOD(ROW()-3,COUNTA(tblProducts[Description]))+1</f>
        <v>96</v>
      </c>
      <c r="C1580" t="str">
        <f>_xlfn.XLOOKUP(A1580,tblProducts[Column1],tblProducts[Description])</f>
        <v>C-6427 BULK</v>
      </c>
      <c r="D1580" t="str">
        <f>_xlfn.XLOOKUP(B1580,tblProducts[Column1],tblProducts[Description])</f>
        <v>REDICOTE E-47 NPF BULK</v>
      </c>
      <c r="E1580" t="s">
        <v>9</v>
      </c>
      <c r="F1580" t="s">
        <v>12</v>
      </c>
      <c r="G1580" t="s">
        <v>7</v>
      </c>
      <c r="H1580" t="s">
        <v>15</v>
      </c>
      <c r="I1580">
        <f t="shared" si="24"/>
        <v>2</v>
      </c>
      <c r="L1580" t="str">
        <v>C-6427 BULK</v>
      </c>
      <c r="M1580" t="str">
        <v>REDICOTE E-47 NPF BULK</v>
      </c>
      <c r="N1580">
        <v>2</v>
      </c>
    </row>
    <row r="1581" spans="1:14">
      <c r="A1581">
        <f>IF(MOD(ROW()-3,COUNTA(tblProducts[Description]))=0,A1580+1,A1580)</f>
        <v>14</v>
      </c>
      <c r="B1581">
        <f>MOD(ROW()-3,COUNTA(tblProducts[Description]))+1</f>
        <v>97</v>
      </c>
      <c r="C1581" t="str">
        <f>_xlfn.XLOOKUP(A1581,tblProducts[Column1],tblProducts[Description])</f>
        <v>C-6427 BULK</v>
      </c>
      <c r="D1581" t="str">
        <f>_xlfn.XLOOKUP(B1581,tblProducts[Column1],tblProducts[Description])</f>
        <v>EMULPON CO-25 BULK</v>
      </c>
      <c r="E1581" t="s">
        <v>9</v>
      </c>
      <c r="F1581" t="s">
        <v>12</v>
      </c>
      <c r="G1581" t="s">
        <v>7</v>
      </c>
      <c r="H1581" t="s">
        <v>8</v>
      </c>
      <c r="I1581">
        <f t="shared" si="24"/>
        <v>2</v>
      </c>
      <c r="L1581" t="str">
        <v>C-6427 BULK</v>
      </c>
      <c r="M1581" t="str">
        <v>EMULPON CO-25 BULK</v>
      </c>
      <c r="N1581">
        <v>2</v>
      </c>
    </row>
    <row r="1582" spans="1:14">
      <c r="A1582">
        <f>IF(MOD(ROW()-3,COUNTA(tblProducts[Description]))=0,A1581+1,A1581)</f>
        <v>14</v>
      </c>
      <c r="B1582">
        <f>MOD(ROW()-3,COUNTA(tblProducts[Description]))+1</f>
        <v>98</v>
      </c>
      <c r="C1582" t="str">
        <f>_xlfn.XLOOKUP(A1582,tblProducts[Column1],tblProducts[Description])</f>
        <v>C-6427 BULK</v>
      </c>
      <c r="D1582" t="str">
        <f>_xlfn.XLOOKUP(B1582,tblProducts[Column1],tblProducts[Description])</f>
        <v>EMULPON CO-30 BULK</v>
      </c>
      <c r="E1582" t="s">
        <v>9</v>
      </c>
      <c r="F1582" t="s">
        <v>12</v>
      </c>
      <c r="G1582" t="s">
        <v>7</v>
      </c>
      <c r="H1582" t="s">
        <v>8</v>
      </c>
      <c r="I1582">
        <f t="shared" si="24"/>
        <v>2</v>
      </c>
      <c r="L1582" t="str">
        <v>C-6427 BULK</v>
      </c>
      <c r="M1582" t="str">
        <v>EMULPON CO-30 BULK</v>
      </c>
      <c r="N1582">
        <v>2</v>
      </c>
    </row>
    <row r="1583" spans="1:14">
      <c r="A1583">
        <f>IF(MOD(ROW()-3,COUNTA(tblProducts[Description]))=0,A1582+1,A1582)</f>
        <v>14</v>
      </c>
      <c r="B1583">
        <f>MOD(ROW()-3,COUNTA(tblProducts[Description]))+1</f>
        <v>99</v>
      </c>
      <c r="C1583" t="str">
        <f>_xlfn.XLOOKUP(A1583,tblProducts[Column1],tblProducts[Description])</f>
        <v>C-6427 BULK</v>
      </c>
      <c r="D1583" t="str">
        <f>_xlfn.XLOOKUP(B1583,tblProducts[Column1],tblProducts[Description])</f>
        <v>EMULPON CO-40 BULK</v>
      </c>
      <c r="E1583" t="s">
        <v>9</v>
      </c>
      <c r="F1583" t="s">
        <v>12</v>
      </c>
      <c r="G1583" t="s">
        <v>7</v>
      </c>
      <c r="H1583" t="s">
        <v>8</v>
      </c>
      <c r="I1583">
        <f t="shared" si="24"/>
        <v>2</v>
      </c>
      <c r="L1583" t="str">
        <v>C-6427 BULK</v>
      </c>
      <c r="M1583" t="str">
        <v>EMULPON CO-40 BULK</v>
      </c>
      <c r="N1583">
        <v>2</v>
      </c>
    </row>
    <row r="1584" spans="1:14">
      <c r="A1584">
        <f>IF(MOD(ROW()-3,COUNTA(tblProducts[Description]))=0,A1583+1,A1583)</f>
        <v>14</v>
      </c>
      <c r="B1584">
        <f>MOD(ROW()-3,COUNTA(tblProducts[Description]))+1</f>
        <v>100</v>
      </c>
      <c r="C1584" t="str">
        <f>_xlfn.XLOOKUP(A1584,tblProducts[Column1],tblProducts[Description])</f>
        <v>C-6427 BULK</v>
      </c>
      <c r="D1584" t="str">
        <f>_xlfn.XLOOKUP(B1584,tblProducts[Column1],tblProducts[Description])</f>
        <v>EMULPON CO-36 BULK</v>
      </c>
      <c r="E1584" t="s">
        <v>9</v>
      </c>
      <c r="F1584" t="s">
        <v>12</v>
      </c>
      <c r="G1584" t="s">
        <v>7</v>
      </c>
      <c r="H1584" t="s">
        <v>8</v>
      </c>
      <c r="I1584">
        <f t="shared" si="24"/>
        <v>2</v>
      </c>
      <c r="L1584" t="str">
        <v>C-6427 BULK</v>
      </c>
      <c r="M1584" t="str">
        <v>EMULPON CO-36 BULK</v>
      </c>
      <c r="N1584">
        <v>2</v>
      </c>
    </row>
    <row r="1585" spans="1:14">
      <c r="A1585">
        <f>IF(MOD(ROW()-3,COUNTA(tblProducts[Description]))=0,A1584+1,A1584)</f>
        <v>14</v>
      </c>
      <c r="B1585">
        <f>MOD(ROW()-3,COUNTA(tblProducts[Description]))+1</f>
        <v>101</v>
      </c>
      <c r="C1585" t="str">
        <f>_xlfn.XLOOKUP(A1585,tblProducts[Column1],tblProducts[Description])</f>
        <v>C-6427 BULK</v>
      </c>
      <c r="D1585" t="str">
        <f>_xlfn.XLOOKUP(B1585,tblProducts[Column1],tblProducts[Description])</f>
        <v>REDICOTE E-4819 BULK</v>
      </c>
      <c r="E1585" t="s">
        <v>9</v>
      </c>
      <c r="F1585" t="s">
        <v>12</v>
      </c>
      <c r="G1585" t="s">
        <v>7</v>
      </c>
      <c r="H1585" t="s">
        <v>8</v>
      </c>
      <c r="I1585">
        <f t="shared" si="24"/>
        <v>2</v>
      </c>
      <c r="L1585" t="str">
        <v>C-6427 BULK</v>
      </c>
      <c r="M1585" t="str">
        <v>REDICOTE E-4819 BULK</v>
      </c>
      <c r="N1585">
        <v>2</v>
      </c>
    </row>
    <row r="1586" spans="1:14">
      <c r="A1586">
        <f>IF(MOD(ROW()-3,COUNTA(tblProducts[Description]))=0,A1585+1,A1585)</f>
        <v>14</v>
      </c>
      <c r="B1586">
        <f>MOD(ROW()-3,COUNTA(tblProducts[Description]))+1</f>
        <v>102</v>
      </c>
      <c r="C1586" t="str">
        <f>_xlfn.XLOOKUP(A1586,tblProducts[Column1],tblProducts[Description])</f>
        <v>C-6427 BULK</v>
      </c>
      <c r="D1586" t="str">
        <f>_xlfn.XLOOKUP(B1586,tblProducts[Column1],tblProducts[Description])</f>
        <v>ETHYLAN 1005 SA  BULK</v>
      </c>
      <c r="E1586" t="s">
        <v>9</v>
      </c>
      <c r="F1586" t="s">
        <v>12</v>
      </c>
      <c r="G1586" t="s">
        <v>7</v>
      </c>
      <c r="H1586" t="s">
        <v>8</v>
      </c>
      <c r="I1586">
        <f t="shared" si="24"/>
        <v>2</v>
      </c>
      <c r="L1586" t="str">
        <v>C-6427 BULK</v>
      </c>
      <c r="M1586" t="str">
        <v>ETHYLAN 1005 SA  BULK</v>
      </c>
      <c r="N1586">
        <v>2</v>
      </c>
    </row>
    <row r="1587" spans="1:14">
      <c r="A1587">
        <f>IF(MOD(ROW()-3,COUNTA(tblProducts[Description]))=0,A1586+1,A1586)</f>
        <v>14</v>
      </c>
      <c r="B1587">
        <f>MOD(ROW()-3,COUNTA(tblProducts[Description]))+1</f>
        <v>103</v>
      </c>
      <c r="C1587" t="str">
        <f>_xlfn.XLOOKUP(A1587,tblProducts[Column1],tblProducts[Description])</f>
        <v>C-6427 BULK</v>
      </c>
      <c r="D1587" t="str">
        <f>_xlfn.XLOOKUP(B1587,tblProducts[Column1],tblProducts[Description])</f>
        <v>ETHODUOMEEN T/15 BULK</v>
      </c>
      <c r="E1587" t="s">
        <v>9</v>
      </c>
      <c r="F1587" t="s">
        <v>12</v>
      </c>
      <c r="G1587" t="s">
        <v>7</v>
      </c>
      <c r="H1587" t="s">
        <v>8</v>
      </c>
      <c r="I1587">
        <f t="shared" si="24"/>
        <v>2</v>
      </c>
      <c r="L1587" t="str">
        <v>C-6427 BULK</v>
      </c>
      <c r="M1587" t="str">
        <v>ETHODUOMEEN T/15 BULK</v>
      </c>
      <c r="N1587">
        <v>2</v>
      </c>
    </row>
    <row r="1588" spans="1:14">
      <c r="A1588">
        <f>IF(MOD(ROW()-3,COUNTA(tblProducts[Description]))=0,A1587+1,A1587)</f>
        <v>14</v>
      </c>
      <c r="B1588">
        <f>MOD(ROW()-3,COUNTA(tblProducts[Description]))+1</f>
        <v>104</v>
      </c>
      <c r="C1588" t="str">
        <f>_xlfn.XLOOKUP(A1588,tblProducts[Column1],tblProducts[Description])</f>
        <v>C-6427 BULK</v>
      </c>
      <c r="D1588" t="str">
        <f>_xlfn.XLOOKUP(B1588,tblProducts[Column1],tblProducts[Description])</f>
        <v>C-6442 BULK</v>
      </c>
      <c r="E1588" t="s">
        <v>9</v>
      </c>
      <c r="F1588" t="s">
        <v>12</v>
      </c>
      <c r="G1588" t="s">
        <v>7</v>
      </c>
      <c r="H1588" t="s">
        <v>15</v>
      </c>
      <c r="I1588">
        <f t="shared" si="24"/>
        <v>2</v>
      </c>
      <c r="L1588" t="str">
        <v>C-6427 BULK</v>
      </c>
      <c r="M1588" t="str">
        <v>C-6442 BULK</v>
      </c>
      <c r="N1588">
        <v>2</v>
      </c>
    </row>
    <row r="1589" spans="1:14">
      <c r="A1589">
        <f>IF(MOD(ROW()-3,COUNTA(tblProducts[Description]))=0,A1588+1,A1588)</f>
        <v>14</v>
      </c>
      <c r="B1589">
        <f>MOD(ROW()-3,COUNTA(tblProducts[Description]))+1</f>
        <v>105</v>
      </c>
      <c r="C1589" t="str">
        <f>_xlfn.XLOOKUP(A1589,tblProducts[Column1],tblProducts[Description])</f>
        <v>C-6427 BULK</v>
      </c>
      <c r="D1589" t="str">
        <f>_xlfn.XLOOKUP(B1589,tblProducts[Column1],tblProducts[Description])</f>
        <v>ETHODUOMEEN T/25  BULK</v>
      </c>
      <c r="E1589" t="s">
        <v>9</v>
      </c>
      <c r="F1589" t="s">
        <v>12</v>
      </c>
      <c r="G1589" t="s">
        <v>7</v>
      </c>
      <c r="H1589" t="s">
        <v>8</v>
      </c>
      <c r="I1589">
        <f t="shared" si="24"/>
        <v>2</v>
      </c>
      <c r="L1589" t="str">
        <v>C-6427 BULK</v>
      </c>
      <c r="M1589" t="str">
        <v>ETHODUOMEEN T/25  BULK</v>
      </c>
      <c r="N1589">
        <v>2</v>
      </c>
    </row>
    <row r="1590" spans="1:14">
      <c r="A1590">
        <f>IF(MOD(ROW()-3,COUNTA(tblProducts[Description]))=0,A1589+1,A1589)</f>
        <v>14</v>
      </c>
      <c r="B1590">
        <f>MOD(ROW()-3,COUNTA(tblProducts[Description]))+1</f>
        <v>106</v>
      </c>
      <c r="C1590" t="str">
        <f>_xlfn.XLOOKUP(A1590,tblProducts[Column1],tblProducts[Description])</f>
        <v>C-6427 BULK</v>
      </c>
      <c r="D1590" t="str">
        <f>_xlfn.XLOOKUP(B1590,tblProducts[Column1],tblProducts[Description])</f>
        <v>WITCONOL PD-2000 BULK</v>
      </c>
      <c r="E1590" t="s">
        <v>9</v>
      </c>
      <c r="F1590" t="s">
        <v>12</v>
      </c>
      <c r="G1590" t="s">
        <v>7</v>
      </c>
      <c r="H1590" t="s">
        <v>8</v>
      </c>
      <c r="I1590">
        <f t="shared" si="24"/>
        <v>2</v>
      </c>
      <c r="L1590" t="str">
        <v>C-6427 BULK</v>
      </c>
      <c r="M1590" t="str">
        <v>WITCONOL PD-2000 BULK</v>
      </c>
      <c r="N1590">
        <v>2</v>
      </c>
    </row>
    <row r="1591" spans="1:14">
      <c r="A1591">
        <f>IF(MOD(ROW()-3,COUNTA(tblProducts[Description]))=0,A1590+1,A1590)</f>
        <v>14</v>
      </c>
      <c r="B1591">
        <f>MOD(ROW()-3,COUNTA(tblProducts[Description]))+1</f>
        <v>107</v>
      </c>
      <c r="C1591" t="str">
        <f>_xlfn.XLOOKUP(A1591,tblProducts[Column1],tblProducts[Description])</f>
        <v>C-6427 BULK</v>
      </c>
      <c r="D1591" t="str">
        <f>_xlfn.XLOOKUP(B1591,tblProducts[Column1],tblProducts[Description])</f>
        <v>BEROL 347 BULK</v>
      </c>
      <c r="E1591" t="s">
        <v>9</v>
      </c>
      <c r="F1591" t="s">
        <v>12</v>
      </c>
      <c r="G1591" t="s">
        <v>7</v>
      </c>
      <c r="H1591" t="s">
        <v>8</v>
      </c>
      <c r="I1591">
        <f t="shared" si="24"/>
        <v>2</v>
      </c>
      <c r="L1591" t="str">
        <v>C-6427 BULK</v>
      </c>
      <c r="M1591" t="str">
        <v>BEROL 347 BULK</v>
      </c>
      <c r="N1591">
        <v>2</v>
      </c>
    </row>
    <row r="1592" spans="1:14">
      <c r="A1592">
        <f>IF(MOD(ROW()-3,COUNTA(tblProducts[Description]))=0,A1591+1,A1591)</f>
        <v>14</v>
      </c>
      <c r="B1592">
        <f>MOD(ROW()-3,COUNTA(tblProducts[Description]))+1</f>
        <v>108</v>
      </c>
      <c r="C1592" t="str">
        <f>_xlfn.XLOOKUP(A1592,tblProducts[Column1],tblProducts[Description])</f>
        <v>C-6427 BULK</v>
      </c>
      <c r="D1592" t="str">
        <f>_xlfn.XLOOKUP(B1592,tblProducts[Column1],tblProducts[Description])</f>
        <v>ETHYLAN PT-3000 BULK</v>
      </c>
      <c r="E1592" t="s">
        <v>9</v>
      </c>
      <c r="F1592" t="s">
        <v>12</v>
      </c>
      <c r="G1592" t="s">
        <v>7</v>
      </c>
      <c r="H1592" t="s">
        <v>8</v>
      </c>
      <c r="I1592">
        <f t="shared" si="24"/>
        <v>2</v>
      </c>
      <c r="L1592" t="str">
        <v>C-6427 BULK</v>
      </c>
      <c r="M1592" t="str">
        <v>ETHYLAN PT-3000 BULK</v>
      </c>
      <c r="N1592">
        <v>2</v>
      </c>
    </row>
    <row r="1593" spans="1:14">
      <c r="A1593">
        <f>IF(MOD(ROW()-3,COUNTA(tblProducts[Description]))=0,A1592+1,A1592)</f>
        <v>14</v>
      </c>
      <c r="B1593">
        <f>MOD(ROW()-3,COUNTA(tblProducts[Description]))+1</f>
        <v>109</v>
      </c>
      <c r="C1593" t="str">
        <f>_xlfn.XLOOKUP(A1593,tblProducts[Column1],tblProducts[Description])</f>
        <v>C-6427 BULK</v>
      </c>
      <c r="D1593" t="str">
        <f>_xlfn.XLOOKUP(B1593,tblProducts[Column1],tblProducts[Description])</f>
        <v>ETHYLAN HB4/BULK</v>
      </c>
      <c r="E1593" t="s">
        <v>9</v>
      </c>
      <c r="F1593" t="s">
        <v>12</v>
      </c>
      <c r="G1593" t="s">
        <v>7</v>
      </c>
      <c r="H1593" t="s">
        <v>8</v>
      </c>
      <c r="I1593">
        <f t="shared" si="24"/>
        <v>2</v>
      </c>
      <c r="L1593" t="str">
        <v>C-6427 BULK</v>
      </c>
      <c r="M1593" t="str">
        <v>ETHYLAN HB4/BULK</v>
      </c>
      <c r="N1593">
        <v>2</v>
      </c>
    </row>
    <row r="1594" spans="1:14">
      <c r="A1594">
        <f>IF(MOD(ROW()-3,COUNTA(tblProducts[Description]))=0,A1593+1,A1593)</f>
        <v>14</v>
      </c>
      <c r="B1594">
        <f>MOD(ROW()-3,COUNTA(tblProducts[Description]))+1</f>
        <v>110</v>
      </c>
      <c r="C1594" t="str">
        <f>_xlfn.XLOOKUP(A1594,tblProducts[Column1],tblProducts[Description])</f>
        <v>C-6427 BULK</v>
      </c>
      <c r="D1594" t="str">
        <f>_xlfn.XLOOKUP(B1594,tblProducts[Column1],tblProducts[Description])</f>
        <v>ADSEE AB 600 BULK</v>
      </c>
      <c r="E1594" t="s">
        <v>9</v>
      </c>
      <c r="F1594" t="s">
        <v>12</v>
      </c>
      <c r="G1594" t="s">
        <v>7</v>
      </c>
      <c r="H1594" t="s">
        <v>8</v>
      </c>
      <c r="I1594">
        <f t="shared" si="24"/>
        <v>2</v>
      </c>
      <c r="L1594" t="str">
        <v>C-6427 BULK</v>
      </c>
      <c r="M1594" t="str">
        <v>ADSEE AB 600 BULK</v>
      </c>
      <c r="N1594">
        <v>2</v>
      </c>
    </row>
    <row r="1595" spans="1:14">
      <c r="A1595">
        <f>IF(MOD(ROW()-3,COUNTA(tblProducts[Description]))=0,A1594+1,A1594)</f>
        <v>14</v>
      </c>
      <c r="B1595">
        <f>MOD(ROW()-3,COUNTA(tblProducts[Description]))+1</f>
        <v>111</v>
      </c>
      <c r="C1595" t="str">
        <f>_xlfn.XLOOKUP(A1595,tblProducts[Column1],tblProducts[Description])</f>
        <v>C-6427 BULK</v>
      </c>
      <c r="D1595" t="str">
        <f>_xlfn.XLOOKUP(B1595,tblProducts[Column1],tblProducts[Description])</f>
        <v>WITCONOL PT-320  BULK</v>
      </c>
      <c r="E1595" t="s">
        <v>9</v>
      </c>
      <c r="F1595" t="s">
        <v>12</v>
      </c>
      <c r="G1595" t="s">
        <v>7</v>
      </c>
      <c r="H1595" t="s">
        <v>16</v>
      </c>
      <c r="I1595">
        <f t="shared" si="24"/>
        <v>2</v>
      </c>
      <c r="L1595" t="str">
        <v>C-6427 BULK</v>
      </c>
      <c r="M1595" t="str">
        <v>WITCONOL PT-320  BULK</v>
      </c>
      <c r="N1595">
        <v>2</v>
      </c>
    </row>
    <row r="1596" spans="1:14">
      <c r="A1596">
        <f>IF(MOD(ROW()-3,COUNTA(tblProducts[Description]))=0,A1595+1,A1595)</f>
        <v>14</v>
      </c>
      <c r="B1596">
        <f>MOD(ROW()-3,COUNTA(tblProducts[Description]))+1</f>
        <v>112</v>
      </c>
      <c r="C1596" t="str">
        <f>_xlfn.XLOOKUP(A1596,tblProducts[Column1],tblProducts[Description])</f>
        <v>C-6427 BULK</v>
      </c>
      <c r="D1596" t="str">
        <f>_xlfn.XLOOKUP(B1596,tblProducts[Column1],tblProducts[Description])</f>
        <v>ETHYLAN DA-3 BULK</v>
      </c>
      <c r="E1596" t="s">
        <v>9</v>
      </c>
      <c r="F1596" t="s">
        <v>12</v>
      </c>
      <c r="G1596" t="s">
        <v>7</v>
      </c>
      <c r="H1596" t="s">
        <v>8</v>
      </c>
      <c r="I1596">
        <f t="shared" si="24"/>
        <v>2</v>
      </c>
      <c r="L1596" t="str">
        <v>C-6427 BULK</v>
      </c>
      <c r="M1596" t="str">
        <v>ETHYLAN DA-3 BULK</v>
      </c>
      <c r="N1596">
        <v>2</v>
      </c>
    </row>
    <row r="1597" spans="1:14">
      <c r="A1597">
        <f>IF(MOD(ROW()-3,COUNTA(tblProducts[Description]))=0,A1596+1,A1596)</f>
        <v>14</v>
      </c>
      <c r="B1597">
        <f>MOD(ROW()-3,COUNTA(tblProducts[Description]))+1</f>
        <v>113</v>
      </c>
      <c r="C1597" t="str">
        <f>_xlfn.XLOOKUP(A1597,tblProducts[Column1],tblProducts[Description])</f>
        <v>C-6427 BULK</v>
      </c>
      <c r="D1597" t="str">
        <f>_xlfn.XLOOKUP(B1597,tblProducts[Column1],tblProducts[Description])</f>
        <v>ETHOMEEN O/12 BULK</v>
      </c>
      <c r="E1597" t="s">
        <v>9</v>
      </c>
      <c r="F1597" t="s">
        <v>12</v>
      </c>
      <c r="G1597" t="s">
        <v>7</v>
      </c>
      <c r="H1597" t="s">
        <v>8</v>
      </c>
      <c r="I1597">
        <f t="shared" si="24"/>
        <v>2</v>
      </c>
      <c r="L1597" t="str">
        <v>C-6427 BULK</v>
      </c>
      <c r="M1597" t="str">
        <v>ETHOMEEN O/12 BULK</v>
      </c>
      <c r="N1597">
        <v>2</v>
      </c>
    </row>
    <row r="1598" spans="1:14">
      <c r="A1598">
        <f>IF(MOD(ROW()-3,COUNTA(tblProducts[Description]))=0,A1597+1,A1597)</f>
        <v>14</v>
      </c>
      <c r="B1598">
        <f>MOD(ROW()-3,COUNTA(tblProducts[Description]))+1</f>
        <v>114</v>
      </c>
      <c r="C1598" t="str">
        <f>_xlfn.XLOOKUP(A1598,tblProducts[Column1],tblProducts[Description])</f>
        <v>C-6427 BULK</v>
      </c>
      <c r="D1598" t="str">
        <f>_xlfn.XLOOKUP(B1598,tblProducts[Column1],tblProducts[Description])</f>
        <v>WITCONOL PT-1000 BULK</v>
      </c>
      <c r="E1598" t="s">
        <v>9</v>
      </c>
      <c r="F1598" t="s">
        <v>12</v>
      </c>
      <c r="G1598" t="s">
        <v>7</v>
      </c>
      <c r="H1598" t="s">
        <v>8</v>
      </c>
      <c r="I1598">
        <f t="shared" si="24"/>
        <v>2</v>
      </c>
      <c r="L1598" t="str">
        <v>C-6427 BULK</v>
      </c>
      <c r="M1598" t="str">
        <v>WITCONOL PT-1000 BULK</v>
      </c>
      <c r="N1598">
        <v>2</v>
      </c>
    </row>
    <row r="1599" spans="1:14">
      <c r="A1599">
        <f>IF(MOD(ROW()-3,COUNTA(tblProducts[Description]))=0,A1598+1,A1598)</f>
        <v>15</v>
      </c>
      <c r="B1599">
        <f>MOD(ROW()-3,COUNTA(tblProducts[Description]))+1</f>
        <v>1</v>
      </c>
      <c r="C1599" t="str">
        <f>_xlfn.XLOOKUP(A1599,tblProducts[Column1],tblProducts[Description])</f>
        <v>EMULPON CO-200 BULK</v>
      </c>
      <c r="D1599" t="str">
        <f>_xlfn.XLOOKUP(B1599,tblProducts[Column1],tblProducts[Description])</f>
        <v>ADSEE 4130 BULK</v>
      </c>
      <c r="E1599" t="s">
        <v>9</v>
      </c>
      <c r="F1599" t="s">
        <v>12</v>
      </c>
      <c r="G1599" t="s">
        <v>7</v>
      </c>
      <c r="H1599" t="s">
        <v>8</v>
      </c>
      <c r="I1599">
        <f t="shared" si="24"/>
        <v>2</v>
      </c>
      <c r="L1599" t="str">
        <v>EMULPON CO-200 BULK</v>
      </c>
      <c r="M1599" t="str">
        <v>ADSEE 4130 BULK</v>
      </c>
      <c r="N1599">
        <v>2</v>
      </c>
    </row>
    <row r="1600" spans="1:14">
      <c r="A1600">
        <f>IF(MOD(ROW()-3,COUNTA(tblProducts[Description]))=0,A1599+1,A1599)</f>
        <v>15</v>
      </c>
      <c r="B1600">
        <f>MOD(ROW()-3,COUNTA(tblProducts[Description]))+1</f>
        <v>2</v>
      </c>
      <c r="C1600" t="str">
        <f>_xlfn.XLOOKUP(A1600,tblProducts[Column1],tblProducts[Description])</f>
        <v>EMULPON CO-200 BULK</v>
      </c>
      <c r="D1600" t="str">
        <f>_xlfn.XLOOKUP(B1600,tblProducts[Column1],tblProducts[Description])</f>
        <v>ARMOSTAT 300 BULK</v>
      </c>
      <c r="E1600" t="s">
        <v>9</v>
      </c>
      <c r="F1600" t="s">
        <v>12</v>
      </c>
      <c r="G1600" t="s">
        <v>7</v>
      </c>
      <c r="H1600" t="s">
        <v>8</v>
      </c>
      <c r="I1600">
        <f t="shared" si="24"/>
        <v>2</v>
      </c>
      <c r="L1600" t="str">
        <v>EMULPON CO-200 BULK</v>
      </c>
      <c r="M1600" t="str">
        <v>ARMOSTAT 300 BULK</v>
      </c>
      <c r="N1600">
        <v>2</v>
      </c>
    </row>
    <row r="1601" spans="1:14">
      <c r="A1601">
        <f>IF(MOD(ROW()-3,COUNTA(tblProducts[Description]))=0,A1600+1,A1600)</f>
        <v>15</v>
      </c>
      <c r="B1601">
        <f>MOD(ROW()-3,COUNTA(tblProducts[Description]))+1</f>
        <v>3</v>
      </c>
      <c r="C1601" t="str">
        <f>_xlfn.XLOOKUP(A1601,tblProducts[Column1],tblProducts[Description])</f>
        <v>EMULPON CO-200 BULK</v>
      </c>
      <c r="D1601" t="str">
        <f>_xlfn.XLOOKUP(B1601,tblProducts[Column1],tblProducts[Description])</f>
        <v>ARMOSTAT 400 BULK</v>
      </c>
      <c r="E1601" t="s">
        <v>9</v>
      </c>
      <c r="F1601" t="s">
        <v>12</v>
      </c>
      <c r="G1601" t="s">
        <v>7</v>
      </c>
      <c r="H1601" t="s">
        <v>8</v>
      </c>
      <c r="I1601">
        <f t="shared" si="24"/>
        <v>2</v>
      </c>
      <c r="L1601" t="str">
        <v>EMULPON CO-200 BULK</v>
      </c>
      <c r="M1601" t="str">
        <v>ARMOSTAT 400 BULK</v>
      </c>
      <c r="N1601">
        <v>2</v>
      </c>
    </row>
    <row r="1602" spans="1:14">
      <c r="A1602">
        <f>IF(MOD(ROW()-3,COUNTA(tblProducts[Description]))=0,A1601+1,A1601)</f>
        <v>15</v>
      </c>
      <c r="B1602">
        <f>MOD(ROW()-3,COUNTA(tblProducts[Description]))+1</f>
        <v>4</v>
      </c>
      <c r="C1602" t="str">
        <f>_xlfn.XLOOKUP(A1602,tblProducts[Column1],tblProducts[Description])</f>
        <v>EMULPON CO-200 BULK</v>
      </c>
      <c r="D1602" t="str">
        <f>_xlfn.XLOOKUP(B1602,tblProducts[Column1],tblProducts[Description])</f>
        <v>ARMOSTAT 410 LM BULK</v>
      </c>
      <c r="E1602" t="s">
        <v>9</v>
      </c>
      <c r="F1602" t="s">
        <v>12</v>
      </c>
      <c r="G1602" t="s">
        <v>9</v>
      </c>
      <c r="H1602" t="s">
        <v>8</v>
      </c>
      <c r="I1602">
        <f t="shared" si="24"/>
        <v>4</v>
      </c>
      <c r="L1602" t="str">
        <v>EMULPON CO-200 BULK</v>
      </c>
      <c r="M1602" t="str">
        <v>ARMOSTAT 410 LM BULK</v>
      </c>
      <c r="N1602">
        <v>4</v>
      </c>
    </row>
    <row r="1603" spans="1:14">
      <c r="A1603">
        <f>IF(MOD(ROW()-3,COUNTA(tblProducts[Description]))=0,A1602+1,A1602)</f>
        <v>15</v>
      </c>
      <c r="B1603">
        <f>MOD(ROW()-3,COUNTA(tblProducts[Description]))+1</f>
        <v>5</v>
      </c>
      <c r="C1603" t="str">
        <f>_xlfn.XLOOKUP(A1603,tblProducts[Column1],tblProducts[Description])</f>
        <v>EMULPON CO-200 BULK</v>
      </c>
      <c r="D1603" t="str">
        <f>_xlfn.XLOOKUP(B1603,tblProducts[Column1],tblProducts[Description])</f>
        <v>ARMUL HE 5070 BULK</v>
      </c>
      <c r="E1603" t="s">
        <v>9</v>
      </c>
      <c r="F1603" t="s">
        <v>12</v>
      </c>
      <c r="G1603" t="s">
        <v>9</v>
      </c>
      <c r="H1603" t="s">
        <v>8</v>
      </c>
      <c r="I1603">
        <f t="shared" si="24"/>
        <v>4</v>
      </c>
      <c r="L1603" t="str">
        <v>EMULPON CO-200 BULK</v>
      </c>
      <c r="M1603" t="str">
        <v>ARMUL HE 5070 BULK</v>
      </c>
      <c r="N1603">
        <v>4</v>
      </c>
    </row>
    <row r="1604" spans="1:14">
      <c r="A1604">
        <f>IF(MOD(ROW()-3,COUNTA(tblProducts[Description]))=0,A1603+1,A1603)</f>
        <v>15</v>
      </c>
      <c r="B1604">
        <f>MOD(ROW()-3,COUNTA(tblProducts[Description]))+1</f>
        <v>6</v>
      </c>
      <c r="C1604" t="str">
        <f>_xlfn.XLOOKUP(A1604,tblProducts[Column1],tblProducts[Description])</f>
        <v>EMULPON CO-200 BULK</v>
      </c>
      <c r="D1604" t="str">
        <f>_xlfn.XLOOKUP(B1604,tblProducts[Column1],tblProducts[Description])</f>
        <v>BEROL 260 BULK</v>
      </c>
      <c r="E1604" t="s">
        <v>9</v>
      </c>
      <c r="F1604" t="s">
        <v>12</v>
      </c>
      <c r="G1604" t="s">
        <v>7</v>
      </c>
      <c r="H1604" t="s">
        <v>8</v>
      </c>
      <c r="I1604">
        <f t="shared" ref="I1604:I1667" si="25">IF(E1604="NO",0,IF(F1604="HEEL WASH",1.5,2))+IF(G1604="NO",0,2)</f>
        <v>2</v>
      </c>
      <c r="L1604" t="str">
        <v>EMULPON CO-200 BULK</v>
      </c>
      <c r="M1604" t="str">
        <v>BEROL 260 BULK</v>
      </c>
      <c r="N1604">
        <v>2</v>
      </c>
    </row>
    <row r="1605" spans="1:14">
      <c r="A1605">
        <f>IF(MOD(ROW()-3,COUNTA(tblProducts[Description]))=0,A1604+1,A1604)</f>
        <v>15</v>
      </c>
      <c r="B1605">
        <f>MOD(ROW()-3,COUNTA(tblProducts[Description]))+1</f>
        <v>7</v>
      </c>
      <c r="C1605" t="str">
        <f>_xlfn.XLOOKUP(A1605,tblProducts[Column1],tblProducts[Description])</f>
        <v>EMULPON CO-200 BULK</v>
      </c>
      <c r="D1605" t="str">
        <f>_xlfn.XLOOKUP(B1605,tblProducts[Column1],tblProducts[Description])</f>
        <v>BEROL 266 BULK</v>
      </c>
      <c r="E1605" t="s">
        <v>9</v>
      </c>
      <c r="F1605" t="s">
        <v>12</v>
      </c>
      <c r="G1605" t="s">
        <v>7</v>
      </c>
      <c r="H1605" t="s">
        <v>8</v>
      </c>
      <c r="I1605">
        <f t="shared" si="25"/>
        <v>2</v>
      </c>
      <c r="L1605" t="str">
        <v>EMULPON CO-200 BULK</v>
      </c>
      <c r="M1605" t="str">
        <v>BEROL 266 BULK</v>
      </c>
      <c r="N1605">
        <v>2</v>
      </c>
    </row>
    <row r="1606" spans="1:14">
      <c r="A1606">
        <f>IF(MOD(ROW()-3,COUNTA(tblProducts[Description]))=0,A1605+1,A1605)</f>
        <v>15</v>
      </c>
      <c r="B1606">
        <f>MOD(ROW()-3,COUNTA(tblProducts[Description]))+1</f>
        <v>8</v>
      </c>
      <c r="C1606" t="str">
        <f>_xlfn.XLOOKUP(A1606,tblProducts[Column1],tblProducts[Description])</f>
        <v>EMULPON CO-200 BULK</v>
      </c>
      <c r="D1606" t="str">
        <f>_xlfn.XLOOKUP(B1606,tblProducts[Column1],tblProducts[Description])</f>
        <v>BEROL 266V BULK</v>
      </c>
      <c r="E1606" t="s">
        <v>9</v>
      </c>
      <c r="F1606" t="s">
        <v>12</v>
      </c>
      <c r="G1606" t="s">
        <v>7</v>
      </c>
      <c r="H1606" t="s">
        <v>8</v>
      </c>
      <c r="I1606">
        <f t="shared" si="25"/>
        <v>2</v>
      </c>
      <c r="L1606" t="str">
        <v>EMULPON CO-200 BULK</v>
      </c>
      <c r="M1606" t="str">
        <v>BEROL 266V BULK</v>
      </c>
      <c r="N1606">
        <v>2</v>
      </c>
    </row>
    <row r="1607" spans="1:14">
      <c r="A1607">
        <f>IF(MOD(ROW()-3,COUNTA(tblProducts[Description]))=0,A1606+1,A1606)</f>
        <v>15</v>
      </c>
      <c r="B1607">
        <f>MOD(ROW()-3,COUNTA(tblProducts[Description]))+1</f>
        <v>9</v>
      </c>
      <c r="C1607" t="str">
        <f>_xlfn.XLOOKUP(A1607,tblProducts[Column1],tblProducts[Description])</f>
        <v>EMULPON CO-200 BULK</v>
      </c>
      <c r="D1607" t="str">
        <f>_xlfn.XLOOKUP(B1607,tblProducts[Column1],tblProducts[Description])</f>
        <v>BEROL 467 BULK</v>
      </c>
      <c r="E1607" t="s">
        <v>9</v>
      </c>
      <c r="F1607" t="s">
        <v>12</v>
      </c>
      <c r="G1607" t="s">
        <v>7</v>
      </c>
      <c r="H1607" t="s">
        <v>8</v>
      </c>
      <c r="I1607">
        <f t="shared" si="25"/>
        <v>2</v>
      </c>
      <c r="L1607" t="str">
        <v>EMULPON CO-200 BULK</v>
      </c>
      <c r="M1607" t="str">
        <v>BEROL 467 BULK</v>
      </c>
      <c r="N1607">
        <v>2</v>
      </c>
    </row>
    <row r="1608" spans="1:14">
      <c r="A1608">
        <f>IF(MOD(ROW()-3,COUNTA(tblProducts[Description]))=0,A1607+1,A1607)</f>
        <v>15</v>
      </c>
      <c r="B1608">
        <f>MOD(ROW()-3,COUNTA(tblProducts[Description]))+1</f>
        <v>10</v>
      </c>
      <c r="C1608" t="str">
        <f>_xlfn.XLOOKUP(A1608,tblProducts[Column1],tblProducts[Description])</f>
        <v>EMULPON CO-200 BULK</v>
      </c>
      <c r="D1608" t="str">
        <f>_xlfn.XLOOKUP(B1608,tblProducts[Column1],tblProducts[Description])</f>
        <v>BEROL OX 91-6 BULK</v>
      </c>
      <c r="E1608" t="s">
        <v>9</v>
      </c>
      <c r="F1608" t="s">
        <v>12</v>
      </c>
      <c r="G1608" t="s">
        <v>7</v>
      </c>
      <c r="H1608" t="s">
        <v>8</v>
      </c>
      <c r="I1608">
        <f t="shared" si="25"/>
        <v>2</v>
      </c>
      <c r="L1608" t="str">
        <v>EMULPON CO-200 BULK</v>
      </c>
      <c r="M1608" t="str">
        <v>BEROL OX 91-6 BULK</v>
      </c>
      <c r="N1608">
        <v>2</v>
      </c>
    </row>
    <row r="1609" spans="1:14">
      <c r="A1609">
        <f>IF(MOD(ROW()-3,COUNTA(tblProducts[Description]))=0,A1608+1,A1608)</f>
        <v>15</v>
      </c>
      <c r="B1609">
        <f>MOD(ROW()-3,COUNTA(tblProducts[Description]))+1</f>
        <v>11</v>
      </c>
      <c r="C1609" t="str">
        <f>_xlfn.XLOOKUP(A1609,tblProducts[Column1],tblProducts[Description])</f>
        <v>EMULPON CO-200 BULK</v>
      </c>
      <c r="D1609" t="str">
        <f>_xlfn.XLOOKUP(B1609,tblProducts[Column1],tblProducts[Description])</f>
        <v>C-5635 BULK</v>
      </c>
      <c r="E1609" t="s">
        <v>9</v>
      </c>
      <c r="F1609" t="s">
        <v>12</v>
      </c>
      <c r="G1609" t="s">
        <v>7</v>
      </c>
      <c r="H1609" t="s">
        <v>8</v>
      </c>
      <c r="I1609">
        <f t="shared" si="25"/>
        <v>2</v>
      </c>
      <c r="L1609" t="str">
        <v>EMULPON CO-200 BULK</v>
      </c>
      <c r="M1609" t="str">
        <v>C-5635 BULK</v>
      </c>
      <c r="N1609">
        <v>2</v>
      </c>
    </row>
    <row r="1610" spans="1:14">
      <c r="A1610">
        <f>IF(MOD(ROW()-3,COUNTA(tblProducts[Description]))=0,A1609+1,A1609)</f>
        <v>15</v>
      </c>
      <c r="B1610">
        <f>MOD(ROW()-3,COUNTA(tblProducts[Description]))+1</f>
        <v>12</v>
      </c>
      <c r="C1610" t="str">
        <f>_xlfn.XLOOKUP(A1610,tblProducts[Column1],tblProducts[Description])</f>
        <v>EMULPON CO-200 BULK</v>
      </c>
      <c r="D1610" t="str">
        <f>_xlfn.XLOOKUP(B1610,tblProducts[Column1],tblProducts[Description])</f>
        <v>C-6290 BULK</v>
      </c>
      <c r="E1610" t="s">
        <v>9</v>
      </c>
      <c r="F1610" t="s">
        <v>12</v>
      </c>
      <c r="G1610" t="s">
        <v>7</v>
      </c>
      <c r="H1610" t="s">
        <v>8</v>
      </c>
      <c r="I1610">
        <f t="shared" si="25"/>
        <v>2</v>
      </c>
      <c r="L1610" t="str">
        <v>EMULPON CO-200 BULK</v>
      </c>
      <c r="M1610" t="str">
        <v>C-6290 BULK</v>
      </c>
      <c r="N1610">
        <v>2</v>
      </c>
    </row>
    <row r="1611" spans="1:14">
      <c r="A1611">
        <f>IF(MOD(ROW()-3,COUNTA(tblProducts[Description]))=0,A1610+1,A1610)</f>
        <v>15</v>
      </c>
      <c r="B1611">
        <f>MOD(ROW()-3,COUNTA(tblProducts[Description]))+1</f>
        <v>13</v>
      </c>
      <c r="C1611" t="str">
        <f>_xlfn.XLOOKUP(A1611,tblProducts[Column1],tblProducts[Description])</f>
        <v>EMULPON CO-200 BULK</v>
      </c>
      <c r="D1611" t="str">
        <f>_xlfn.XLOOKUP(B1611,tblProducts[Column1],tblProducts[Description])</f>
        <v>C-6385 BULK</v>
      </c>
      <c r="E1611" t="s">
        <v>9</v>
      </c>
      <c r="F1611" t="s">
        <v>12</v>
      </c>
      <c r="G1611" t="s">
        <v>7</v>
      </c>
      <c r="H1611" t="s">
        <v>8</v>
      </c>
      <c r="I1611">
        <f t="shared" si="25"/>
        <v>2</v>
      </c>
      <c r="L1611" t="str">
        <v>EMULPON CO-200 BULK</v>
      </c>
      <c r="M1611" t="str">
        <v>C-6385 BULK</v>
      </c>
      <c r="N1611">
        <v>2</v>
      </c>
    </row>
    <row r="1612" spans="1:14">
      <c r="A1612">
        <f>IF(MOD(ROW()-3,COUNTA(tblProducts[Description]))=0,A1611+1,A1611)</f>
        <v>15</v>
      </c>
      <c r="B1612">
        <f>MOD(ROW()-3,COUNTA(tblProducts[Description]))+1</f>
        <v>14</v>
      </c>
      <c r="C1612" t="str">
        <f>_xlfn.XLOOKUP(A1612,tblProducts[Column1],tblProducts[Description])</f>
        <v>EMULPON CO-200 BULK</v>
      </c>
      <c r="D1612" t="str">
        <f>_xlfn.XLOOKUP(B1612,tblProducts[Column1],tblProducts[Description])</f>
        <v>C-6427 BULK</v>
      </c>
      <c r="E1612" t="s">
        <v>9</v>
      </c>
      <c r="F1612" t="s">
        <v>12</v>
      </c>
      <c r="G1612" t="s">
        <v>7</v>
      </c>
      <c r="H1612" t="s">
        <v>8</v>
      </c>
      <c r="I1612">
        <f t="shared" si="25"/>
        <v>2</v>
      </c>
      <c r="L1612" t="str">
        <v>EMULPON CO-200 BULK</v>
      </c>
      <c r="M1612" t="str">
        <v>C-6427 BULK</v>
      </c>
      <c r="N1612">
        <v>2</v>
      </c>
    </row>
    <row r="1613" spans="1:14">
      <c r="A1613">
        <f>IF(MOD(ROW()-3,COUNTA(tblProducts[Description]))=0,A1612+1,A1612)</f>
        <v>15</v>
      </c>
      <c r="B1613">
        <f>MOD(ROW()-3,COUNTA(tblProducts[Description]))+1</f>
        <v>15</v>
      </c>
      <c r="C1613" t="str">
        <f>_xlfn.XLOOKUP(A1613,tblProducts[Column1],tblProducts[Description])</f>
        <v>EMULPON CO-200 BULK</v>
      </c>
      <c r="D1613" t="str">
        <f>_xlfn.XLOOKUP(B1613,tblProducts[Column1],tblProducts[Description])</f>
        <v>EMULPON CO-200 BULK</v>
      </c>
      <c r="E1613" t="s">
        <v>9</v>
      </c>
      <c r="F1613" t="s">
        <v>12</v>
      </c>
      <c r="G1613" t="s">
        <v>7</v>
      </c>
      <c r="H1613" t="s">
        <v>8</v>
      </c>
      <c r="I1613">
        <f t="shared" si="25"/>
        <v>2</v>
      </c>
      <c r="L1613" t="str">
        <v>EMULPON CO-200 BULK</v>
      </c>
      <c r="M1613" t="str">
        <v>EMULPON CO-200 BULK</v>
      </c>
      <c r="N1613">
        <v>2</v>
      </c>
    </row>
    <row r="1614" spans="1:14">
      <c r="A1614">
        <f>IF(MOD(ROW()-3,COUNTA(tblProducts[Description]))=0,A1613+1,A1613)</f>
        <v>15</v>
      </c>
      <c r="B1614">
        <f>MOD(ROW()-3,COUNTA(tblProducts[Description]))+1</f>
        <v>16</v>
      </c>
      <c r="C1614" t="str">
        <f>_xlfn.XLOOKUP(A1614,tblProducts[Column1],tblProducts[Description])</f>
        <v>EMULPON CO-200 BULK</v>
      </c>
      <c r="D1614" t="str">
        <f>_xlfn.XLOOKUP(B1614,tblProducts[Column1],tblProducts[Description])</f>
        <v>EMULPON CO-360 BULK</v>
      </c>
      <c r="E1614" t="s">
        <v>9</v>
      </c>
      <c r="F1614" t="s">
        <v>12</v>
      </c>
      <c r="G1614" t="s">
        <v>7</v>
      </c>
      <c r="H1614" t="s">
        <v>8</v>
      </c>
      <c r="I1614">
        <f t="shared" si="25"/>
        <v>2</v>
      </c>
      <c r="L1614" t="str">
        <v>EMULPON CO-200 BULK</v>
      </c>
      <c r="M1614" t="str">
        <v>EMULPON CO-360 BULK</v>
      </c>
      <c r="N1614">
        <v>2</v>
      </c>
    </row>
    <row r="1615" spans="1:14">
      <c r="A1615">
        <f>IF(MOD(ROW()-3,COUNTA(tblProducts[Description]))=0,A1614+1,A1614)</f>
        <v>15</v>
      </c>
      <c r="B1615">
        <f>MOD(ROW()-3,COUNTA(tblProducts[Description]))+1</f>
        <v>17</v>
      </c>
      <c r="C1615" t="str">
        <f>_xlfn.XLOOKUP(A1615,tblProducts[Column1],tblProducts[Description])</f>
        <v>EMULPON CO-200 BULK</v>
      </c>
      <c r="D1615" t="str">
        <f>_xlfn.XLOOKUP(B1615,tblProducts[Column1],tblProducts[Description])</f>
        <v>EMULPON CO-550 BULK</v>
      </c>
      <c r="E1615" t="s">
        <v>9</v>
      </c>
      <c r="F1615" t="s">
        <v>12</v>
      </c>
      <c r="G1615" t="s">
        <v>7</v>
      </c>
      <c r="H1615" t="s">
        <v>8</v>
      </c>
      <c r="I1615">
        <f t="shared" si="25"/>
        <v>2</v>
      </c>
      <c r="L1615" t="str">
        <v>EMULPON CO-200 BULK</v>
      </c>
      <c r="M1615" t="str">
        <v>EMULPON CO-550 BULK</v>
      </c>
      <c r="N1615">
        <v>2</v>
      </c>
    </row>
    <row r="1616" spans="1:14">
      <c r="A1616">
        <f>IF(MOD(ROW()-3,COUNTA(tblProducts[Description]))=0,A1615+1,A1615)</f>
        <v>15</v>
      </c>
      <c r="B1616">
        <f>MOD(ROW()-3,COUNTA(tblProducts[Description]))+1</f>
        <v>18</v>
      </c>
      <c r="C1616" t="str">
        <f>_xlfn.XLOOKUP(A1616,tblProducts[Column1],tblProducts[Description])</f>
        <v>EMULPON CO-200 BULK</v>
      </c>
      <c r="D1616" t="str">
        <f>_xlfn.XLOOKUP(B1616,tblProducts[Column1],tblProducts[Description])</f>
        <v>ETHODUOMEEN HT/13 BULK</v>
      </c>
      <c r="E1616" t="s">
        <v>9</v>
      </c>
      <c r="F1616" t="s">
        <v>12</v>
      </c>
      <c r="G1616" t="s">
        <v>7</v>
      </c>
      <c r="H1616" t="s">
        <v>8</v>
      </c>
      <c r="I1616">
        <f t="shared" si="25"/>
        <v>2</v>
      </c>
      <c r="L1616" t="str">
        <v>EMULPON CO-200 BULK</v>
      </c>
      <c r="M1616" t="str">
        <v>ETHODUOMEEN HT/13 BULK</v>
      </c>
      <c r="N1616">
        <v>2</v>
      </c>
    </row>
    <row r="1617" spans="1:14">
      <c r="A1617">
        <f>IF(MOD(ROW()-3,COUNTA(tblProducts[Description]))=0,A1616+1,A1616)</f>
        <v>15</v>
      </c>
      <c r="B1617">
        <f>MOD(ROW()-3,COUNTA(tblProducts[Description]))+1</f>
        <v>19</v>
      </c>
      <c r="C1617" t="str">
        <f>_xlfn.XLOOKUP(A1617,tblProducts[Column1],tblProducts[Description])</f>
        <v>EMULPON CO-200 BULK</v>
      </c>
      <c r="D1617" t="str">
        <f>_xlfn.XLOOKUP(B1617,tblProducts[Column1],tblProducts[Description])</f>
        <v>ETHODUOMEEN T/13 BULK</v>
      </c>
      <c r="E1617" t="s">
        <v>9</v>
      </c>
      <c r="F1617" t="s">
        <v>12</v>
      </c>
      <c r="G1617" t="s">
        <v>7</v>
      </c>
      <c r="H1617" t="s">
        <v>8</v>
      </c>
      <c r="I1617">
        <f t="shared" si="25"/>
        <v>2</v>
      </c>
      <c r="L1617" t="str">
        <v>EMULPON CO-200 BULK</v>
      </c>
      <c r="M1617" t="str">
        <v>ETHODUOMEEN T/13 BULK</v>
      </c>
      <c r="N1617">
        <v>2</v>
      </c>
    </row>
    <row r="1618" spans="1:14">
      <c r="A1618">
        <f>IF(MOD(ROW()-3,COUNTA(tblProducts[Description]))=0,A1617+1,A1617)</f>
        <v>15</v>
      </c>
      <c r="B1618">
        <f>MOD(ROW()-3,COUNTA(tblProducts[Description]))+1</f>
        <v>20</v>
      </c>
      <c r="C1618" t="str">
        <f>_xlfn.XLOOKUP(A1618,tblProducts[Column1],tblProducts[Description])</f>
        <v>EMULPON CO-200 BULK</v>
      </c>
      <c r="D1618" t="str">
        <f>_xlfn.XLOOKUP(B1618,tblProducts[Column1],tblProducts[Description])</f>
        <v>ETHODUOMEEN T/13N BULK</v>
      </c>
      <c r="E1618" t="s">
        <v>9</v>
      </c>
      <c r="F1618" t="s">
        <v>12</v>
      </c>
      <c r="G1618" t="s">
        <v>7</v>
      </c>
      <c r="H1618" t="s">
        <v>8</v>
      </c>
      <c r="I1618">
        <f t="shared" si="25"/>
        <v>2</v>
      </c>
      <c r="L1618" t="str">
        <v>EMULPON CO-200 BULK</v>
      </c>
      <c r="M1618" t="str">
        <v>ETHODUOMEEN T/13N BULK</v>
      </c>
      <c r="N1618">
        <v>2</v>
      </c>
    </row>
    <row r="1619" spans="1:14">
      <c r="A1619">
        <f>IF(MOD(ROW()-3,COUNTA(tblProducts[Description]))=0,A1618+1,A1618)</f>
        <v>15</v>
      </c>
      <c r="B1619">
        <f>MOD(ROW()-3,COUNTA(tblProducts[Description]))+1</f>
        <v>21</v>
      </c>
      <c r="C1619" t="str">
        <f>_xlfn.XLOOKUP(A1619,tblProducts[Column1],tblProducts[Description])</f>
        <v>EMULPON CO-200 BULK</v>
      </c>
      <c r="D1619" t="str">
        <f>_xlfn.XLOOKUP(B1619,tblProducts[Column1],tblProducts[Description])</f>
        <v>ETHODUOMEEN T/20 BULK</v>
      </c>
      <c r="E1619" t="s">
        <v>9</v>
      </c>
      <c r="F1619" t="s">
        <v>12</v>
      </c>
      <c r="G1619" t="s">
        <v>7</v>
      </c>
      <c r="H1619" t="s">
        <v>8</v>
      </c>
      <c r="I1619">
        <f t="shared" si="25"/>
        <v>2</v>
      </c>
      <c r="L1619" t="str">
        <v>EMULPON CO-200 BULK</v>
      </c>
      <c r="M1619" t="str">
        <v>ETHODUOMEEN T/20 BULK</v>
      </c>
      <c r="N1619">
        <v>2</v>
      </c>
    </row>
    <row r="1620" spans="1:14">
      <c r="A1620">
        <f>IF(MOD(ROW()-3,COUNTA(tblProducts[Description]))=0,A1619+1,A1619)</f>
        <v>15</v>
      </c>
      <c r="B1620">
        <f>MOD(ROW()-3,COUNTA(tblProducts[Description]))+1</f>
        <v>22</v>
      </c>
      <c r="C1620" t="str">
        <f>_xlfn.XLOOKUP(A1620,tblProducts[Column1],tblProducts[Description])</f>
        <v>EMULPON CO-200 BULK</v>
      </c>
      <c r="D1620" t="str">
        <f>_xlfn.XLOOKUP(B1620,tblProducts[Column1],tblProducts[Description])</f>
        <v>ETHODUOMEEN T/25 BULK</v>
      </c>
      <c r="E1620" t="s">
        <v>9</v>
      </c>
      <c r="F1620" t="s">
        <v>12</v>
      </c>
      <c r="G1620" t="s">
        <v>7</v>
      </c>
      <c r="H1620" t="s">
        <v>8</v>
      </c>
      <c r="I1620">
        <f t="shared" si="25"/>
        <v>2</v>
      </c>
      <c r="L1620" t="str">
        <v>EMULPON CO-200 BULK</v>
      </c>
      <c r="M1620" t="str">
        <v>ETHODUOMEEN T/25 BULK</v>
      </c>
      <c r="N1620">
        <v>2</v>
      </c>
    </row>
    <row r="1621" spans="1:14">
      <c r="A1621">
        <f>IF(MOD(ROW()-3,COUNTA(tblProducts[Description]))=0,A1620+1,A1620)</f>
        <v>15</v>
      </c>
      <c r="B1621">
        <f>MOD(ROW()-3,COUNTA(tblProducts[Description]))+1</f>
        <v>23</v>
      </c>
      <c r="C1621" t="str">
        <f>_xlfn.XLOOKUP(A1621,tblProducts[Column1],tblProducts[Description])</f>
        <v>EMULPON CO-200 BULK</v>
      </c>
      <c r="D1621" t="str">
        <f>_xlfn.XLOOKUP(B1621,tblProducts[Column1],tblProducts[Description])</f>
        <v>ETHOFAT 242/25 BULK</v>
      </c>
      <c r="E1621" t="s">
        <v>9</v>
      </c>
      <c r="F1621" t="s">
        <v>12</v>
      </c>
      <c r="G1621" t="s">
        <v>7</v>
      </c>
      <c r="H1621" t="s">
        <v>8</v>
      </c>
      <c r="I1621">
        <f t="shared" si="25"/>
        <v>2</v>
      </c>
      <c r="L1621" t="str">
        <v>EMULPON CO-200 BULK</v>
      </c>
      <c r="M1621" t="str">
        <v>ETHOFAT 242/25 BULK</v>
      </c>
      <c r="N1621">
        <v>2</v>
      </c>
    </row>
    <row r="1622" spans="1:14">
      <c r="A1622">
        <f>IF(MOD(ROW()-3,COUNTA(tblProducts[Description]))=0,A1621+1,A1621)</f>
        <v>15</v>
      </c>
      <c r="B1622">
        <f>MOD(ROW()-3,COUNTA(tblProducts[Description]))+1</f>
        <v>24</v>
      </c>
      <c r="C1622" t="str">
        <f>_xlfn.XLOOKUP(A1622,tblProducts[Column1],tblProducts[Description])</f>
        <v>EMULPON CO-200 BULK</v>
      </c>
      <c r="D1622" t="str">
        <f>_xlfn.XLOOKUP(B1622,tblProducts[Column1],tblProducts[Description])</f>
        <v>ETHOMEEN C/12S BULK</v>
      </c>
      <c r="E1622" t="s">
        <v>9</v>
      </c>
      <c r="F1622" t="s">
        <v>12</v>
      </c>
      <c r="G1622" t="s">
        <v>7</v>
      </c>
      <c r="H1622" t="s">
        <v>8</v>
      </c>
      <c r="I1622">
        <f t="shared" si="25"/>
        <v>2</v>
      </c>
      <c r="L1622" t="str">
        <v>EMULPON CO-200 BULK</v>
      </c>
      <c r="M1622" t="str">
        <v>ETHOMEEN C/12S BULK</v>
      </c>
      <c r="N1622">
        <v>2</v>
      </c>
    </row>
    <row r="1623" spans="1:14">
      <c r="A1623">
        <f>IF(MOD(ROW()-3,COUNTA(tblProducts[Description]))=0,A1622+1,A1622)</f>
        <v>15</v>
      </c>
      <c r="B1623">
        <f>MOD(ROW()-3,COUNTA(tblProducts[Description]))+1</f>
        <v>25</v>
      </c>
      <c r="C1623" t="str">
        <f>_xlfn.XLOOKUP(A1623,tblProducts[Column1],tblProducts[Description])</f>
        <v>EMULPON CO-200 BULK</v>
      </c>
      <c r="D1623" t="str">
        <f>_xlfn.XLOOKUP(B1623,tblProducts[Column1],tblProducts[Description])</f>
        <v>ETHOMEEN 18/12 BULK</v>
      </c>
      <c r="E1623" t="s">
        <v>9</v>
      </c>
      <c r="F1623" t="s">
        <v>12</v>
      </c>
      <c r="G1623" t="s">
        <v>7</v>
      </c>
      <c r="H1623" t="s">
        <v>8</v>
      </c>
      <c r="I1623">
        <f t="shared" si="25"/>
        <v>2</v>
      </c>
      <c r="L1623" t="str">
        <v>EMULPON CO-200 BULK</v>
      </c>
      <c r="M1623" t="str">
        <v>ETHOMEEN 18/12 BULK</v>
      </c>
      <c r="N1623">
        <v>2</v>
      </c>
    </row>
    <row r="1624" spans="1:14">
      <c r="A1624">
        <f>IF(MOD(ROW()-3,COUNTA(tblProducts[Description]))=0,A1623+1,A1623)</f>
        <v>15</v>
      </c>
      <c r="B1624">
        <f>MOD(ROW()-3,COUNTA(tblProducts[Description]))+1</f>
        <v>26</v>
      </c>
      <c r="C1624" t="str">
        <f>_xlfn.XLOOKUP(A1624,tblProducts[Column1],tblProducts[Description])</f>
        <v>EMULPON CO-200 BULK</v>
      </c>
      <c r="D1624" t="str">
        <f>_xlfn.XLOOKUP(B1624,tblProducts[Column1],tblProducts[Description])</f>
        <v>ETHOMEEN 18/25 BULK</v>
      </c>
      <c r="E1624" t="s">
        <v>9</v>
      </c>
      <c r="F1624" t="s">
        <v>12</v>
      </c>
      <c r="G1624" t="s">
        <v>7</v>
      </c>
      <c r="H1624" t="s">
        <v>8</v>
      </c>
      <c r="I1624">
        <f t="shared" si="25"/>
        <v>2</v>
      </c>
      <c r="L1624" t="str">
        <v>EMULPON CO-200 BULK</v>
      </c>
      <c r="M1624" t="str">
        <v>ETHOMEEN 18/25 BULK</v>
      </c>
      <c r="N1624">
        <v>2</v>
      </c>
    </row>
    <row r="1625" spans="1:14">
      <c r="A1625">
        <f>IF(MOD(ROW()-3,COUNTA(tblProducts[Description]))=0,A1624+1,A1624)</f>
        <v>15</v>
      </c>
      <c r="B1625">
        <f>MOD(ROW()-3,COUNTA(tblProducts[Description]))+1</f>
        <v>27</v>
      </c>
      <c r="C1625" t="str">
        <f>_xlfn.XLOOKUP(A1625,tblProducts[Column1],tblProducts[Description])</f>
        <v>EMULPON CO-200 BULK</v>
      </c>
      <c r="D1625" t="str">
        <f>_xlfn.XLOOKUP(B1625,tblProducts[Column1],tblProducts[Description])</f>
        <v>ETHOMEEN C/12 BULK</v>
      </c>
      <c r="E1625" t="s">
        <v>9</v>
      </c>
      <c r="F1625" t="s">
        <v>12</v>
      </c>
      <c r="G1625" t="s">
        <v>7</v>
      </c>
      <c r="H1625" t="s">
        <v>8</v>
      </c>
      <c r="I1625">
        <f t="shared" si="25"/>
        <v>2</v>
      </c>
      <c r="L1625" t="str">
        <v>EMULPON CO-200 BULK</v>
      </c>
      <c r="M1625" t="str">
        <v>ETHOMEEN C/12 BULK</v>
      </c>
      <c r="N1625">
        <v>2</v>
      </c>
    </row>
    <row r="1626" spans="1:14">
      <c r="A1626">
        <f>IF(MOD(ROW()-3,COUNTA(tblProducts[Description]))=0,A1625+1,A1625)</f>
        <v>15</v>
      </c>
      <c r="B1626">
        <f>MOD(ROW()-3,COUNTA(tblProducts[Description]))+1</f>
        <v>28</v>
      </c>
      <c r="C1626" t="str">
        <f>_xlfn.XLOOKUP(A1626,tblProducts[Column1],tblProducts[Description])</f>
        <v>EMULPON CO-200 BULK</v>
      </c>
      <c r="D1626" t="str">
        <f>_xlfn.XLOOKUP(B1626,tblProducts[Column1],tblProducts[Description])</f>
        <v>ETHOMEEN C/12 M BULK</v>
      </c>
      <c r="E1626" t="s">
        <v>9</v>
      </c>
      <c r="F1626" t="s">
        <v>12</v>
      </c>
      <c r="G1626" t="s">
        <v>7</v>
      </c>
      <c r="H1626" t="s">
        <v>8</v>
      </c>
      <c r="I1626">
        <f t="shared" si="25"/>
        <v>2</v>
      </c>
      <c r="L1626" t="str">
        <v>EMULPON CO-200 BULK</v>
      </c>
      <c r="M1626" t="str">
        <v>ETHOMEEN C/12 M BULK</v>
      </c>
      <c r="N1626">
        <v>2</v>
      </c>
    </row>
    <row r="1627" spans="1:14">
      <c r="A1627">
        <f>IF(MOD(ROW()-3,COUNTA(tblProducts[Description]))=0,A1626+1,A1626)</f>
        <v>15</v>
      </c>
      <c r="B1627">
        <f>MOD(ROW()-3,COUNTA(tblProducts[Description]))+1</f>
        <v>29</v>
      </c>
      <c r="C1627" t="str">
        <f>_xlfn.XLOOKUP(A1627,tblProducts[Column1],tblProducts[Description])</f>
        <v>EMULPON CO-200 BULK</v>
      </c>
      <c r="D1627" t="str">
        <f>_xlfn.XLOOKUP(B1627,tblProducts[Column1],tblProducts[Description])</f>
        <v>ETHOMEEN C/12 SUN BULK</v>
      </c>
      <c r="E1627" t="s">
        <v>9</v>
      </c>
      <c r="F1627" t="s">
        <v>12</v>
      </c>
      <c r="G1627" t="s">
        <v>7</v>
      </c>
      <c r="H1627" t="s">
        <v>8</v>
      </c>
      <c r="I1627">
        <f t="shared" si="25"/>
        <v>2</v>
      </c>
      <c r="L1627" t="str">
        <v>EMULPON CO-200 BULK</v>
      </c>
      <c r="M1627" t="str">
        <v>ETHOMEEN C/12 SUN BULK</v>
      </c>
      <c r="N1627">
        <v>2</v>
      </c>
    </row>
    <row r="1628" spans="1:14">
      <c r="A1628">
        <f>IF(MOD(ROW()-3,COUNTA(tblProducts[Description]))=0,A1627+1,A1627)</f>
        <v>15</v>
      </c>
      <c r="B1628">
        <f>MOD(ROW()-3,COUNTA(tblProducts[Description]))+1</f>
        <v>30</v>
      </c>
      <c r="C1628" t="str">
        <f>_xlfn.XLOOKUP(A1628,tblProducts[Column1],tblProducts[Description])</f>
        <v>EMULPON CO-200 BULK</v>
      </c>
      <c r="D1628" t="str">
        <f>_xlfn.XLOOKUP(B1628,tblProducts[Column1],tblProducts[Description])</f>
        <v>ETHOMEEN C/12 UN BULK</v>
      </c>
      <c r="E1628" t="s">
        <v>9</v>
      </c>
      <c r="F1628" t="s">
        <v>12</v>
      </c>
      <c r="G1628" t="s">
        <v>7</v>
      </c>
      <c r="H1628" t="s">
        <v>8</v>
      </c>
      <c r="I1628">
        <f t="shared" si="25"/>
        <v>2</v>
      </c>
      <c r="L1628" t="str">
        <v>EMULPON CO-200 BULK</v>
      </c>
      <c r="M1628" t="str">
        <v>ETHOMEEN C/12 UN BULK</v>
      </c>
      <c r="N1628">
        <v>2</v>
      </c>
    </row>
    <row r="1629" spans="1:14">
      <c r="A1629">
        <f>IF(MOD(ROW()-3,COUNTA(tblProducts[Description]))=0,A1628+1,A1628)</f>
        <v>15</v>
      </c>
      <c r="B1629">
        <f>MOD(ROW()-3,COUNTA(tblProducts[Description]))+1</f>
        <v>31</v>
      </c>
      <c r="C1629" t="str">
        <f>_xlfn.XLOOKUP(A1629,tblProducts[Column1],tblProducts[Description])</f>
        <v>EMULPON CO-200 BULK</v>
      </c>
      <c r="D1629" t="str">
        <f>_xlfn.XLOOKUP(B1629,tblProducts[Column1],tblProducts[Description])</f>
        <v>ETHOMEEN C/15 BULK</v>
      </c>
      <c r="E1629" t="s">
        <v>9</v>
      </c>
      <c r="F1629" t="s">
        <v>12</v>
      </c>
      <c r="G1629" t="s">
        <v>7</v>
      </c>
      <c r="H1629" t="s">
        <v>8</v>
      </c>
      <c r="I1629">
        <f t="shared" si="25"/>
        <v>2</v>
      </c>
      <c r="L1629" t="str">
        <v>EMULPON CO-200 BULK</v>
      </c>
      <c r="M1629" t="str">
        <v>ETHOMEEN C/15 BULK</v>
      </c>
      <c r="N1629">
        <v>2</v>
      </c>
    </row>
    <row r="1630" spans="1:14">
      <c r="A1630">
        <f>IF(MOD(ROW()-3,COUNTA(tblProducts[Description]))=0,A1629+1,A1629)</f>
        <v>15</v>
      </c>
      <c r="B1630">
        <f>MOD(ROW()-3,COUNTA(tblProducts[Description]))+1</f>
        <v>32</v>
      </c>
      <c r="C1630" t="str">
        <f>_xlfn.XLOOKUP(A1630,tblProducts[Column1],tblProducts[Description])</f>
        <v>EMULPON CO-200 BULK</v>
      </c>
      <c r="D1630" t="str">
        <f>_xlfn.XLOOKUP(B1630,tblProducts[Column1],tblProducts[Description])</f>
        <v>ETHOMEEN C/17 BULK</v>
      </c>
      <c r="E1630" t="s">
        <v>9</v>
      </c>
      <c r="F1630" t="s">
        <v>12</v>
      </c>
      <c r="G1630" t="s">
        <v>7</v>
      </c>
      <c r="H1630" t="s">
        <v>8</v>
      </c>
      <c r="I1630">
        <f t="shared" si="25"/>
        <v>2</v>
      </c>
      <c r="L1630" t="str">
        <v>EMULPON CO-200 BULK</v>
      </c>
      <c r="M1630" t="str">
        <v>ETHOMEEN C/17 BULK</v>
      </c>
      <c r="N1630">
        <v>2</v>
      </c>
    </row>
    <row r="1631" spans="1:14">
      <c r="A1631">
        <f>IF(MOD(ROW()-3,COUNTA(tblProducts[Description]))=0,A1630+1,A1630)</f>
        <v>15</v>
      </c>
      <c r="B1631">
        <f>MOD(ROW()-3,COUNTA(tblProducts[Description]))+1</f>
        <v>33</v>
      </c>
      <c r="C1631" t="str">
        <f>_xlfn.XLOOKUP(A1631,tblProducts[Column1],tblProducts[Description])</f>
        <v>EMULPON CO-200 BULK</v>
      </c>
      <c r="D1631" t="str">
        <f>_xlfn.XLOOKUP(B1631,tblProducts[Column1],tblProducts[Description])</f>
        <v>ETHOMEEN C/25A BULK</v>
      </c>
      <c r="E1631" t="s">
        <v>9</v>
      </c>
      <c r="F1631" t="s">
        <v>12</v>
      </c>
      <c r="G1631" t="s">
        <v>7</v>
      </c>
      <c r="H1631" t="s">
        <v>8</v>
      </c>
      <c r="I1631">
        <f t="shared" si="25"/>
        <v>2</v>
      </c>
      <c r="L1631" t="str">
        <v>EMULPON CO-200 BULK</v>
      </c>
      <c r="M1631" t="str">
        <v>ETHOMEEN C/25A BULK</v>
      </c>
      <c r="N1631">
        <v>2</v>
      </c>
    </row>
    <row r="1632" spans="1:14">
      <c r="A1632">
        <f>IF(MOD(ROW()-3,COUNTA(tblProducts[Description]))=0,A1631+1,A1631)</f>
        <v>15</v>
      </c>
      <c r="B1632">
        <f>MOD(ROW()-3,COUNTA(tblProducts[Description]))+1</f>
        <v>34</v>
      </c>
      <c r="C1632" t="str">
        <f>_xlfn.XLOOKUP(A1632,tblProducts[Column1],tblProducts[Description])</f>
        <v>EMULPON CO-200 BULK</v>
      </c>
      <c r="D1632" t="str">
        <f>_xlfn.XLOOKUP(B1632,tblProducts[Column1],tblProducts[Description])</f>
        <v>ETHOMEEN C/25A S BULK</v>
      </c>
      <c r="E1632" t="s">
        <v>9</v>
      </c>
      <c r="F1632" t="s">
        <v>12</v>
      </c>
      <c r="G1632" t="s">
        <v>7</v>
      </c>
      <c r="H1632" t="s">
        <v>8</v>
      </c>
      <c r="I1632">
        <f t="shared" si="25"/>
        <v>2</v>
      </c>
      <c r="L1632" t="str">
        <v>EMULPON CO-200 BULK</v>
      </c>
      <c r="M1632" t="str">
        <v>ETHOMEEN C/25A S BULK</v>
      </c>
      <c r="N1632">
        <v>2</v>
      </c>
    </row>
    <row r="1633" spans="1:14">
      <c r="A1633">
        <f>IF(MOD(ROW()-3,COUNTA(tblProducts[Description]))=0,A1632+1,A1632)</f>
        <v>15</v>
      </c>
      <c r="B1633">
        <f>MOD(ROW()-3,COUNTA(tblProducts[Description]))+1</f>
        <v>35</v>
      </c>
      <c r="C1633" t="str">
        <f>_xlfn.XLOOKUP(A1633,tblProducts[Column1],tblProducts[Description])</f>
        <v>EMULPON CO-200 BULK</v>
      </c>
      <c r="D1633" t="str">
        <f>_xlfn.XLOOKUP(B1633,tblProducts[Column1],tblProducts[Description])</f>
        <v>ETHOMEEN O/12LC BULK</v>
      </c>
      <c r="E1633" t="s">
        <v>9</v>
      </c>
      <c r="F1633" t="s">
        <v>12</v>
      </c>
      <c r="G1633" t="s">
        <v>7</v>
      </c>
      <c r="H1633" t="s">
        <v>8</v>
      </c>
      <c r="I1633">
        <f t="shared" si="25"/>
        <v>2</v>
      </c>
      <c r="L1633" t="str">
        <v>EMULPON CO-200 BULK</v>
      </c>
      <c r="M1633" t="str">
        <v>ETHOMEEN O/12LC BULK</v>
      </c>
      <c r="N1633">
        <v>2</v>
      </c>
    </row>
    <row r="1634" spans="1:14">
      <c r="A1634">
        <f>IF(MOD(ROW()-3,COUNTA(tblProducts[Description]))=0,A1633+1,A1633)</f>
        <v>15</v>
      </c>
      <c r="B1634">
        <f>MOD(ROW()-3,COUNTA(tblProducts[Description]))+1</f>
        <v>36</v>
      </c>
      <c r="C1634" t="str">
        <f>_xlfn.XLOOKUP(A1634,tblProducts[Column1],tblProducts[Description])</f>
        <v>EMULPON CO-200 BULK</v>
      </c>
      <c r="D1634" t="str">
        <f>_xlfn.XLOOKUP(B1634,tblProducts[Column1],tblProducts[Description])</f>
        <v>ETHOMEEN SV/12 BULK</v>
      </c>
      <c r="E1634" t="s">
        <v>9</v>
      </c>
      <c r="F1634" t="s">
        <v>12</v>
      </c>
      <c r="G1634" t="s">
        <v>7</v>
      </c>
      <c r="H1634" t="s">
        <v>8</v>
      </c>
      <c r="I1634">
        <f t="shared" si="25"/>
        <v>2</v>
      </c>
      <c r="L1634" t="str">
        <v>EMULPON CO-200 BULK</v>
      </c>
      <c r="M1634" t="str">
        <v>ETHOMEEN SV/12 BULK</v>
      </c>
      <c r="N1634">
        <v>2</v>
      </c>
    </row>
    <row r="1635" spans="1:14">
      <c r="A1635">
        <f>IF(MOD(ROW()-3,COUNTA(tblProducts[Description]))=0,A1634+1,A1634)</f>
        <v>15</v>
      </c>
      <c r="B1635">
        <f>MOD(ROW()-3,COUNTA(tblProducts[Description]))+1</f>
        <v>37</v>
      </c>
      <c r="C1635" t="str">
        <f>_xlfn.XLOOKUP(A1635,tblProducts[Column1],tblProducts[Description])</f>
        <v>EMULPON CO-200 BULK</v>
      </c>
      <c r="D1635" t="str">
        <f>_xlfn.XLOOKUP(B1635,tblProducts[Column1],tblProducts[Description])</f>
        <v>ETHOMEEN SV/15 BULK</v>
      </c>
      <c r="E1635" t="s">
        <v>9</v>
      </c>
      <c r="F1635" t="s">
        <v>12</v>
      </c>
      <c r="G1635" t="s">
        <v>7</v>
      </c>
      <c r="H1635" t="s">
        <v>8</v>
      </c>
      <c r="I1635">
        <f t="shared" si="25"/>
        <v>2</v>
      </c>
      <c r="L1635" t="str">
        <v>EMULPON CO-200 BULK</v>
      </c>
      <c r="M1635" t="str">
        <v>ETHOMEEN SV/15 BULK</v>
      </c>
      <c r="N1635">
        <v>2</v>
      </c>
    </row>
    <row r="1636" spans="1:14">
      <c r="A1636">
        <f>IF(MOD(ROW()-3,COUNTA(tblProducts[Description]))=0,A1635+1,A1635)</f>
        <v>15</v>
      </c>
      <c r="B1636">
        <f>MOD(ROW()-3,COUNTA(tblProducts[Description]))+1</f>
        <v>38</v>
      </c>
      <c r="C1636" t="str">
        <f>_xlfn.XLOOKUP(A1636,tblProducts[Column1],tblProducts[Description])</f>
        <v>EMULPON CO-200 BULK</v>
      </c>
      <c r="D1636" t="str">
        <f>_xlfn.XLOOKUP(B1636,tblProducts[Column1],tblProducts[Description])</f>
        <v>ETHOMEEN SV/15C BULK</v>
      </c>
      <c r="E1636" t="s">
        <v>9</v>
      </c>
      <c r="F1636" t="s">
        <v>12</v>
      </c>
      <c r="G1636" t="s">
        <v>9</v>
      </c>
      <c r="H1636" t="s">
        <v>11</v>
      </c>
      <c r="I1636">
        <f t="shared" si="25"/>
        <v>4</v>
      </c>
      <c r="L1636" t="str">
        <v>EMULPON CO-200 BULK</v>
      </c>
      <c r="M1636" t="str">
        <v>ETHOMEEN SV/15C BULK</v>
      </c>
      <c r="N1636">
        <v>4</v>
      </c>
    </row>
    <row r="1637" spans="1:14">
      <c r="A1637">
        <f>IF(MOD(ROW()-3,COUNTA(tblProducts[Description]))=0,A1636+1,A1636)</f>
        <v>15</v>
      </c>
      <c r="B1637">
        <f>MOD(ROW()-3,COUNTA(tblProducts[Description]))+1</f>
        <v>39</v>
      </c>
      <c r="C1637" t="str">
        <f>_xlfn.XLOOKUP(A1637,tblProducts[Column1],tblProducts[Description])</f>
        <v>EMULPON CO-200 BULK</v>
      </c>
      <c r="D1637" t="str">
        <f>_xlfn.XLOOKUP(B1637,tblProducts[Column1],tblProducts[Description])</f>
        <v>ETHOMEEN SV/25 BULK</v>
      </c>
      <c r="E1637" t="s">
        <v>9</v>
      </c>
      <c r="F1637" t="s">
        <v>12</v>
      </c>
      <c r="G1637" t="s">
        <v>9</v>
      </c>
      <c r="H1637" t="s">
        <v>11</v>
      </c>
      <c r="I1637">
        <f t="shared" si="25"/>
        <v>4</v>
      </c>
      <c r="L1637" t="str">
        <v>EMULPON CO-200 BULK</v>
      </c>
      <c r="M1637" t="str">
        <v>ETHOMEEN SV/25 BULK</v>
      </c>
      <c r="N1637">
        <v>4</v>
      </c>
    </row>
    <row r="1638" spans="1:14">
      <c r="A1638">
        <f>IF(MOD(ROW()-3,COUNTA(tblProducts[Description]))=0,A1637+1,A1637)</f>
        <v>15</v>
      </c>
      <c r="B1638">
        <f>MOD(ROW()-3,COUNTA(tblProducts[Description]))+1</f>
        <v>40</v>
      </c>
      <c r="C1638" t="str">
        <f>_xlfn.XLOOKUP(A1638,tblProducts[Column1],tblProducts[Description])</f>
        <v>EMULPON CO-200 BULK</v>
      </c>
      <c r="D1638" t="str">
        <f>_xlfn.XLOOKUP(B1638,tblProducts[Column1],tblProducts[Description])</f>
        <v>ETHOMEEN T/12 BULK</v>
      </c>
      <c r="E1638" t="s">
        <v>9</v>
      </c>
      <c r="F1638" t="s">
        <v>12</v>
      </c>
      <c r="G1638" t="s">
        <v>9</v>
      </c>
      <c r="H1638" t="s">
        <v>11</v>
      </c>
      <c r="I1638">
        <f t="shared" si="25"/>
        <v>4</v>
      </c>
      <c r="L1638" t="str">
        <v>EMULPON CO-200 BULK</v>
      </c>
      <c r="M1638" t="str">
        <v>ETHOMEEN T/12 BULK</v>
      </c>
      <c r="N1638">
        <v>4</v>
      </c>
    </row>
    <row r="1639" spans="1:14">
      <c r="A1639">
        <f>IF(MOD(ROW()-3,COUNTA(tblProducts[Description]))=0,A1638+1,A1638)</f>
        <v>15</v>
      </c>
      <c r="B1639">
        <f>MOD(ROW()-3,COUNTA(tblProducts[Description]))+1</f>
        <v>41</v>
      </c>
      <c r="C1639" t="str">
        <f>_xlfn.XLOOKUP(A1639,tblProducts[Column1],tblProducts[Description])</f>
        <v>EMULPON CO-200 BULK</v>
      </c>
      <c r="D1639" t="str">
        <f>_xlfn.XLOOKUP(B1639,tblProducts[Column1],tblProducts[Description])</f>
        <v>ETHOMEEN T/13.5 BULK</v>
      </c>
      <c r="E1639" t="s">
        <v>9</v>
      </c>
      <c r="F1639" t="s">
        <v>12</v>
      </c>
      <c r="G1639" t="s">
        <v>7</v>
      </c>
      <c r="H1639" t="s">
        <v>8</v>
      </c>
      <c r="I1639">
        <f t="shared" si="25"/>
        <v>2</v>
      </c>
      <c r="L1639" t="str">
        <v>EMULPON CO-200 BULK</v>
      </c>
      <c r="M1639" t="str">
        <v>ETHOMEEN T/13.5 BULK</v>
      </c>
      <c r="N1639">
        <v>2</v>
      </c>
    </row>
    <row r="1640" spans="1:14">
      <c r="A1640">
        <f>IF(MOD(ROW()-3,COUNTA(tblProducts[Description]))=0,A1639+1,A1639)</f>
        <v>15</v>
      </c>
      <c r="B1640">
        <f>MOD(ROW()-3,COUNTA(tblProducts[Description]))+1</f>
        <v>42</v>
      </c>
      <c r="C1640" t="str">
        <f>_xlfn.XLOOKUP(A1640,tblProducts[Column1],tblProducts[Description])</f>
        <v>EMULPON CO-200 BULK</v>
      </c>
      <c r="D1640" t="str">
        <f>_xlfn.XLOOKUP(B1640,tblProducts[Column1],tblProducts[Description])</f>
        <v>ETHOMEEN T/15 BULK</v>
      </c>
      <c r="E1640" t="s">
        <v>9</v>
      </c>
      <c r="F1640" t="s">
        <v>12</v>
      </c>
      <c r="G1640" t="s">
        <v>7</v>
      </c>
      <c r="H1640" t="s">
        <v>13</v>
      </c>
      <c r="I1640">
        <f t="shared" si="25"/>
        <v>2</v>
      </c>
      <c r="L1640" t="str">
        <v>EMULPON CO-200 BULK</v>
      </c>
      <c r="M1640" t="str">
        <v>ETHOMEEN T/15 BULK</v>
      </c>
      <c r="N1640">
        <v>2</v>
      </c>
    </row>
    <row r="1641" spans="1:14">
      <c r="A1641">
        <f>IF(MOD(ROW()-3,COUNTA(tblProducts[Description]))=0,A1640+1,A1640)</f>
        <v>15</v>
      </c>
      <c r="B1641">
        <f>MOD(ROW()-3,COUNTA(tblProducts[Description]))+1</f>
        <v>43</v>
      </c>
      <c r="C1641" t="str">
        <f>_xlfn.XLOOKUP(A1641,tblProducts[Column1],tblProducts[Description])</f>
        <v>EMULPON CO-200 BULK</v>
      </c>
      <c r="D1641" t="str">
        <f>_xlfn.XLOOKUP(B1641,tblProducts[Column1],tblProducts[Description])</f>
        <v>ETHOMEEN T/17 BULK</v>
      </c>
      <c r="E1641" t="s">
        <v>9</v>
      </c>
      <c r="F1641" t="s">
        <v>12</v>
      </c>
      <c r="G1641" t="s">
        <v>7</v>
      </c>
      <c r="H1641" t="s">
        <v>13</v>
      </c>
      <c r="I1641">
        <f t="shared" si="25"/>
        <v>2</v>
      </c>
      <c r="L1641" t="str">
        <v>EMULPON CO-200 BULK</v>
      </c>
      <c r="M1641" t="str">
        <v>ETHOMEEN T/17 BULK</v>
      </c>
      <c r="N1641">
        <v>2</v>
      </c>
    </row>
    <row r="1642" spans="1:14">
      <c r="A1642">
        <f>IF(MOD(ROW()-3,COUNTA(tblProducts[Description]))=0,A1641+1,A1641)</f>
        <v>15</v>
      </c>
      <c r="B1642">
        <f>MOD(ROW()-3,COUNTA(tblProducts[Description]))+1</f>
        <v>44</v>
      </c>
      <c r="C1642" t="str">
        <f>_xlfn.XLOOKUP(A1642,tblProducts[Column1],tblProducts[Description])</f>
        <v>EMULPON CO-200 BULK</v>
      </c>
      <c r="D1642" t="str">
        <f>_xlfn.XLOOKUP(B1642,tblProducts[Column1],tblProducts[Description])</f>
        <v>ETHOMEEN T/18 BULK</v>
      </c>
      <c r="E1642" t="s">
        <v>9</v>
      </c>
      <c r="F1642" t="s">
        <v>12</v>
      </c>
      <c r="G1642" t="s">
        <v>7</v>
      </c>
      <c r="H1642" t="s">
        <v>13</v>
      </c>
      <c r="I1642">
        <f t="shared" si="25"/>
        <v>2</v>
      </c>
      <c r="L1642" t="str">
        <v>EMULPON CO-200 BULK</v>
      </c>
      <c r="M1642" t="str">
        <v>ETHOMEEN T/18 BULK</v>
      </c>
      <c r="N1642">
        <v>2</v>
      </c>
    </row>
    <row r="1643" spans="1:14">
      <c r="A1643">
        <f>IF(MOD(ROW()-3,COUNTA(tblProducts[Description]))=0,A1642+1,A1642)</f>
        <v>15</v>
      </c>
      <c r="B1643">
        <f>MOD(ROW()-3,COUNTA(tblProducts[Description]))+1</f>
        <v>45</v>
      </c>
      <c r="C1643" t="str">
        <f>_xlfn.XLOOKUP(A1643,tblProducts[Column1],tblProducts[Description])</f>
        <v>EMULPON CO-200 BULK</v>
      </c>
      <c r="D1643" t="str">
        <f>_xlfn.XLOOKUP(B1643,tblProducts[Column1],tblProducts[Description])</f>
        <v>ETHOMEEN T/19 BULK</v>
      </c>
      <c r="E1643" t="s">
        <v>9</v>
      </c>
      <c r="F1643" t="s">
        <v>12</v>
      </c>
      <c r="G1643" t="s">
        <v>7</v>
      </c>
      <c r="H1643" t="s">
        <v>8</v>
      </c>
      <c r="I1643">
        <f t="shared" si="25"/>
        <v>2</v>
      </c>
      <c r="L1643" t="str">
        <v>EMULPON CO-200 BULK</v>
      </c>
      <c r="M1643" t="str">
        <v>ETHOMEEN T/19 BULK</v>
      </c>
      <c r="N1643">
        <v>2</v>
      </c>
    </row>
    <row r="1644" spans="1:14">
      <c r="A1644">
        <f>IF(MOD(ROW()-3,COUNTA(tblProducts[Description]))=0,A1643+1,A1643)</f>
        <v>15</v>
      </c>
      <c r="B1644">
        <f>MOD(ROW()-3,COUNTA(tblProducts[Description]))+1</f>
        <v>46</v>
      </c>
      <c r="C1644" t="str">
        <f>_xlfn.XLOOKUP(A1644,tblProducts[Column1],tblProducts[Description])</f>
        <v>EMULPON CO-200 BULK</v>
      </c>
      <c r="D1644" t="str">
        <f>_xlfn.XLOOKUP(B1644,tblProducts[Column1],tblProducts[Description])</f>
        <v>ETHOMEEN T/20 BULK</v>
      </c>
      <c r="E1644" t="s">
        <v>9</v>
      </c>
      <c r="F1644" t="s">
        <v>12</v>
      </c>
      <c r="G1644" t="s">
        <v>7</v>
      </c>
      <c r="H1644" t="s">
        <v>8</v>
      </c>
      <c r="I1644">
        <f t="shared" si="25"/>
        <v>2</v>
      </c>
      <c r="L1644" t="str">
        <v>EMULPON CO-200 BULK</v>
      </c>
      <c r="M1644" t="str">
        <v>ETHOMEEN T/20 BULK</v>
      </c>
      <c r="N1644">
        <v>2</v>
      </c>
    </row>
    <row r="1645" spans="1:14">
      <c r="A1645">
        <f>IF(MOD(ROW()-3,COUNTA(tblProducts[Description]))=0,A1644+1,A1644)</f>
        <v>15</v>
      </c>
      <c r="B1645">
        <f>MOD(ROW()-3,COUNTA(tblProducts[Description]))+1</f>
        <v>47</v>
      </c>
      <c r="C1645" t="str">
        <f>_xlfn.XLOOKUP(A1645,tblProducts[Column1],tblProducts[Description])</f>
        <v>EMULPON CO-200 BULK</v>
      </c>
      <c r="D1645" t="str">
        <f>_xlfn.XLOOKUP(B1645,tblProducts[Column1],tblProducts[Description])</f>
        <v>ETHOMEEN T/20S BULK</v>
      </c>
      <c r="E1645" t="s">
        <v>9</v>
      </c>
      <c r="F1645" t="s">
        <v>12</v>
      </c>
      <c r="G1645" t="s">
        <v>7</v>
      </c>
      <c r="H1645" t="s">
        <v>8</v>
      </c>
      <c r="I1645">
        <f t="shared" si="25"/>
        <v>2</v>
      </c>
      <c r="L1645" t="str">
        <v>EMULPON CO-200 BULK</v>
      </c>
      <c r="M1645" t="str">
        <v>ETHOMEEN T/20S BULK</v>
      </c>
      <c r="N1645">
        <v>2</v>
      </c>
    </row>
    <row r="1646" spans="1:14">
      <c r="A1646">
        <f>IF(MOD(ROW()-3,COUNTA(tblProducts[Description]))=0,A1645+1,A1645)</f>
        <v>15</v>
      </c>
      <c r="B1646">
        <f>MOD(ROW()-3,COUNTA(tblProducts[Description]))+1</f>
        <v>48</v>
      </c>
      <c r="C1646" t="str">
        <f>_xlfn.XLOOKUP(A1646,tblProducts[Column1],tblProducts[Description])</f>
        <v>EMULPON CO-200 BULK</v>
      </c>
      <c r="D1646" t="str">
        <f>_xlfn.XLOOKUP(B1646,tblProducts[Column1],tblProducts[Description])</f>
        <v>ETHOMEEN T/24 BULK</v>
      </c>
      <c r="E1646" t="s">
        <v>9</v>
      </c>
      <c r="F1646" t="s">
        <v>12</v>
      </c>
      <c r="G1646" t="s">
        <v>7</v>
      </c>
      <c r="H1646" t="s">
        <v>8</v>
      </c>
      <c r="I1646">
        <f t="shared" si="25"/>
        <v>2</v>
      </c>
      <c r="L1646" t="str">
        <v>EMULPON CO-200 BULK</v>
      </c>
      <c r="M1646" t="str">
        <v>ETHOMEEN T/24 BULK</v>
      </c>
      <c r="N1646">
        <v>2</v>
      </c>
    </row>
    <row r="1647" spans="1:14">
      <c r="A1647">
        <f>IF(MOD(ROW()-3,COUNTA(tblProducts[Description]))=0,A1646+1,A1646)</f>
        <v>15</v>
      </c>
      <c r="B1647">
        <f>MOD(ROW()-3,COUNTA(tblProducts[Description]))+1</f>
        <v>49</v>
      </c>
      <c r="C1647" t="str">
        <f>_xlfn.XLOOKUP(A1647,tblProducts[Column1],tblProducts[Description])</f>
        <v>EMULPON CO-200 BULK</v>
      </c>
      <c r="D1647" t="str">
        <f>_xlfn.XLOOKUP(B1647,tblProducts[Column1],tblProducts[Description])</f>
        <v>ETHOMEEN T/25 BULK</v>
      </c>
      <c r="E1647" t="s">
        <v>9</v>
      </c>
      <c r="F1647" t="s">
        <v>12</v>
      </c>
      <c r="G1647" t="s">
        <v>7</v>
      </c>
      <c r="H1647" t="s">
        <v>8</v>
      </c>
      <c r="I1647">
        <f t="shared" si="25"/>
        <v>2</v>
      </c>
      <c r="L1647" t="str">
        <v>EMULPON CO-200 BULK</v>
      </c>
      <c r="M1647" t="str">
        <v>ETHOMEEN T/25 BULK</v>
      </c>
      <c r="N1647">
        <v>2</v>
      </c>
    </row>
    <row r="1648" spans="1:14">
      <c r="A1648">
        <f>IF(MOD(ROW()-3,COUNTA(tblProducts[Description]))=0,A1647+1,A1647)</f>
        <v>15</v>
      </c>
      <c r="B1648">
        <f>MOD(ROW()-3,COUNTA(tblProducts[Description]))+1</f>
        <v>50</v>
      </c>
      <c r="C1648" t="str">
        <f>_xlfn.XLOOKUP(A1648,tblProducts[Column1],tblProducts[Description])</f>
        <v>EMULPON CO-200 BULK</v>
      </c>
      <c r="D1648" t="str">
        <f>_xlfn.XLOOKUP(B1648,tblProducts[Column1],tblProducts[Description])</f>
        <v>ETHOMEEN T/28 BULK</v>
      </c>
      <c r="E1648" t="s">
        <v>9</v>
      </c>
      <c r="F1648" t="s">
        <v>12</v>
      </c>
      <c r="G1648" t="s">
        <v>7</v>
      </c>
      <c r="H1648" t="s">
        <v>8</v>
      </c>
      <c r="I1648">
        <f t="shared" si="25"/>
        <v>2</v>
      </c>
      <c r="L1648" t="str">
        <v>EMULPON CO-200 BULK</v>
      </c>
      <c r="M1648" t="str">
        <v>ETHOMEEN T/28 BULK</v>
      </c>
      <c r="N1648">
        <v>2</v>
      </c>
    </row>
    <row r="1649" spans="1:14">
      <c r="A1649">
        <f>IF(MOD(ROW()-3,COUNTA(tblProducts[Description]))=0,A1648+1,A1648)</f>
        <v>15</v>
      </c>
      <c r="B1649">
        <f>MOD(ROW()-3,COUNTA(tblProducts[Description]))+1</f>
        <v>51</v>
      </c>
      <c r="C1649" t="str">
        <f>_xlfn.XLOOKUP(A1649,tblProducts[Column1],tblProducts[Description])</f>
        <v>EMULPON CO-200 BULK</v>
      </c>
      <c r="D1649" t="str">
        <f>_xlfn.XLOOKUP(B1649,tblProducts[Column1],tblProducts[Description])</f>
        <v>ETHYLAN 1008 SA BULK</v>
      </c>
      <c r="E1649" t="s">
        <v>9</v>
      </c>
      <c r="F1649" t="s">
        <v>12</v>
      </c>
      <c r="G1649" t="s">
        <v>7</v>
      </c>
      <c r="H1649" t="s">
        <v>8</v>
      </c>
      <c r="I1649">
        <f t="shared" si="25"/>
        <v>2</v>
      </c>
      <c r="L1649" t="str">
        <v>EMULPON CO-200 BULK</v>
      </c>
      <c r="M1649" t="str">
        <v>ETHYLAN 1008 SA BULK</v>
      </c>
      <c r="N1649">
        <v>2</v>
      </c>
    </row>
    <row r="1650" spans="1:14">
      <c r="A1650">
        <f>IF(MOD(ROW()-3,COUNTA(tblProducts[Description]))=0,A1649+1,A1649)</f>
        <v>15</v>
      </c>
      <c r="B1650">
        <f>MOD(ROW()-3,COUNTA(tblProducts[Description]))+1</f>
        <v>52</v>
      </c>
      <c r="C1650" t="str">
        <f>_xlfn.XLOOKUP(A1650,tblProducts[Column1],tblProducts[Description])</f>
        <v>EMULPON CO-200 BULK</v>
      </c>
      <c r="D1650" t="str">
        <f>_xlfn.XLOOKUP(B1650,tblProducts[Column1],tblProducts[Description])</f>
        <v>ETHYLAN 325 BULK</v>
      </c>
      <c r="E1650" t="s">
        <v>9</v>
      </c>
      <c r="F1650" t="s">
        <v>12</v>
      </c>
      <c r="G1650" t="s">
        <v>7</v>
      </c>
      <c r="H1650" t="s">
        <v>8</v>
      </c>
      <c r="I1650">
        <f t="shared" si="25"/>
        <v>2</v>
      </c>
      <c r="L1650" t="str">
        <v>EMULPON CO-200 BULK</v>
      </c>
      <c r="M1650" t="str">
        <v>ETHYLAN 325 BULK</v>
      </c>
      <c r="N1650">
        <v>2</v>
      </c>
    </row>
    <row r="1651" spans="1:14">
      <c r="A1651">
        <f>IF(MOD(ROW()-3,COUNTA(tblProducts[Description]))=0,A1650+1,A1650)</f>
        <v>15</v>
      </c>
      <c r="B1651">
        <f>MOD(ROW()-3,COUNTA(tblProducts[Description]))+1</f>
        <v>53</v>
      </c>
      <c r="C1651" t="str">
        <f>_xlfn.XLOOKUP(A1651,tblProducts[Column1],tblProducts[Description])</f>
        <v>EMULPON CO-200 BULK</v>
      </c>
      <c r="D1651" t="str">
        <f>_xlfn.XLOOKUP(B1651,tblProducts[Column1],tblProducts[Description])</f>
        <v>ETHYLAN NS-500LQ BULK</v>
      </c>
      <c r="E1651" t="s">
        <v>9</v>
      </c>
      <c r="F1651" t="s">
        <v>12</v>
      </c>
      <c r="G1651" t="s">
        <v>7</v>
      </c>
      <c r="H1651" t="s">
        <v>8</v>
      </c>
      <c r="I1651">
        <f t="shared" si="25"/>
        <v>2</v>
      </c>
      <c r="L1651" t="str">
        <v>EMULPON CO-200 BULK</v>
      </c>
      <c r="M1651" t="str">
        <v>ETHYLAN NS-500LQ BULK</v>
      </c>
      <c r="N1651">
        <v>2</v>
      </c>
    </row>
    <row r="1652" spans="1:14">
      <c r="A1652">
        <f>IF(MOD(ROW()-3,COUNTA(tblProducts[Description]))=0,A1651+1,A1651)</f>
        <v>15</v>
      </c>
      <c r="B1652">
        <f>MOD(ROW()-3,COUNTA(tblProducts[Description]))+1</f>
        <v>54</v>
      </c>
      <c r="C1652" t="str">
        <f>_xlfn.XLOOKUP(A1652,tblProducts[Column1],tblProducts[Description])</f>
        <v>EMULPON CO-200 BULK</v>
      </c>
      <c r="D1652" t="str">
        <f>_xlfn.XLOOKUP(B1652,tblProducts[Column1],tblProducts[Description])</f>
        <v>ETHYLAN PRE NS-505 K BULK</v>
      </c>
      <c r="E1652" t="s">
        <v>7</v>
      </c>
      <c r="G1652" t="s">
        <v>7</v>
      </c>
      <c r="H1652" t="s">
        <v>8</v>
      </c>
      <c r="I1652">
        <f t="shared" si="25"/>
        <v>0</v>
      </c>
      <c r="L1652" t="str">
        <v>EMULPON CO-200 BULK</v>
      </c>
      <c r="M1652" t="str">
        <v>ETHYLAN PRE NS-505 K BULK</v>
      </c>
      <c r="N1652">
        <v>0</v>
      </c>
    </row>
    <row r="1653" spans="1:14">
      <c r="A1653">
        <f>IF(MOD(ROW()-3,COUNTA(tblProducts[Description]))=0,A1652+1,A1652)</f>
        <v>15</v>
      </c>
      <c r="B1653">
        <f>MOD(ROW()-3,COUNTA(tblProducts[Description]))+1</f>
        <v>55</v>
      </c>
      <c r="C1653" t="str">
        <f>_xlfn.XLOOKUP(A1653,tblProducts[Column1],tblProducts[Description])</f>
        <v>EMULPON CO-200 BULK</v>
      </c>
      <c r="D1653" t="str">
        <f>_xlfn.XLOOKUP(B1653,tblProducts[Column1],tblProducts[Description])</f>
        <v>ETHYLAN SN-90 BULK</v>
      </c>
      <c r="E1653" t="s">
        <v>9</v>
      </c>
      <c r="F1653" t="s">
        <v>12</v>
      </c>
      <c r="G1653" t="s">
        <v>9</v>
      </c>
      <c r="H1653" t="s">
        <v>8</v>
      </c>
      <c r="I1653">
        <f t="shared" si="25"/>
        <v>4</v>
      </c>
      <c r="L1653" t="str">
        <v>EMULPON CO-200 BULK</v>
      </c>
      <c r="M1653" t="str">
        <v>ETHYLAN SN-90 BULK</v>
      </c>
      <c r="N1653">
        <v>4</v>
      </c>
    </row>
    <row r="1654" spans="1:14">
      <c r="A1654">
        <f>IF(MOD(ROW()-3,COUNTA(tblProducts[Description]))=0,A1653+1,A1653)</f>
        <v>15</v>
      </c>
      <c r="B1654">
        <f>MOD(ROW()-3,COUNTA(tblProducts[Description]))+1</f>
        <v>56</v>
      </c>
      <c r="C1654" t="str">
        <f>_xlfn.XLOOKUP(A1654,tblProducts[Column1],tblProducts[Description])</f>
        <v>EMULPON CO-200 BULK</v>
      </c>
      <c r="D1654" t="str">
        <f>_xlfn.XLOOKUP(B1654,tblProducts[Column1],tblProducts[Description])</f>
        <v>ETHYLAN TD-100 BULK</v>
      </c>
      <c r="E1654" t="s">
        <v>9</v>
      </c>
      <c r="F1654" t="s">
        <v>12</v>
      </c>
      <c r="G1654" t="s">
        <v>7</v>
      </c>
      <c r="H1654" t="s">
        <v>8</v>
      </c>
      <c r="I1654">
        <f t="shared" si="25"/>
        <v>2</v>
      </c>
      <c r="L1654" t="str">
        <v>EMULPON CO-200 BULK</v>
      </c>
      <c r="M1654" t="str">
        <v>ETHYLAN TD-100 BULK</v>
      </c>
      <c r="N1654">
        <v>2</v>
      </c>
    </row>
    <row r="1655" spans="1:14">
      <c r="A1655">
        <f>IF(MOD(ROW()-3,COUNTA(tblProducts[Description]))=0,A1654+1,A1654)</f>
        <v>15</v>
      </c>
      <c r="B1655">
        <f>MOD(ROW()-3,COUNTA(tblProducts[Description]))+1</f>
        <v>57</v>
      </c>
      <c r="C1655" t="str">
        <f>_xlfn.XLOOKUP(A1655,tblProducts[Column1],tblProducts[Description])</f>
        <v>EMULPON CO-200 BULK</v>
      </c>
      <c r="D1655" t="str">
        <f>_xlfn.XLOOKUP(B1655,tblProducts[Column1],tblProducts[Description])</f>
        <v>ETHYLAN TD-120 BULK</v>
      </c>
      <c r="E1655" t="s">
        <v>9</v>
      </c>
      <c r="F1655" t="s">
        <v>12</v>
      </c>
      <c r="G1655" t="s">
        <v>7</v>
      </c>
      <c r="H1655" t="s">
        <v>8</v>
      </c>
      <c r="I1655">
        <f t="shared" si="25"/>
        <v>2</v>
      </c>
      <c r="L1655" t="str">
        <v>EMULPON CO-200 BULK</v>
      </c>
      <c r="M1655" t="str">
        <v>ETHYLAN TD-120 BULK</v>
      </c>
      <c r="N1655">
        <v>2</v>
      </c>
    </row>
    <row r="1656" spans="1:14">
      <c r="A1656">
        <f>IF(MOD(ROW()-3,COUNTA(tblProducts[Description]))=0,A1655+1,A1655)</f>
        <v>15</v>
      </c>
      <c r="B1656">
        <f>MOD(ROW()-3,COUNTA(tblProducts[Description]))+1</f>
        <v>58</v>
      </c>
      <c r="C1656" t="str">
        <f>_xlfn.XLOOKUP(A1656,tblProducts[Column1],tblProducts[Description])</f>
        <v>EMULPON CO-200 BULK</v>
      </c>
      <c r="D1656" t="str">
        <f>_xlfn.XLOOKUP(B1656,tblProducts[Column1],tblProducts[Description])</f>
        <v>ETHYLAN TD-1407 BULK</v>
      </c>
      <c r="E1656" t="s">
        <v>9</v>
      </c>
      <c r="F1656" t="s">
        <v>12</v>
      </c>
      <c r="G1656" t="s">
        <v>7</v>
      </c>
      <c r="H1656" t="s">
        <v>8</v>
      </c>
      <c r="I1656">
        <f t="shared" si="25"/>
        <v>2</v>
      </c>
      <c r="L1656" t="str">
        <v>EMULPON CO-200 BULK</v>
      </c>
      <c r="M1656" t="str">
        <v>ETHYLAN TD-1407 BULK</v>
      </c>
      <c r="N1656">
        <v>2</v>
      </c>
    </row>
    <row r="1657" spans="1:14">
      <c r="A1657">
        <f>IF(MOD(ROW()-3,COUNTA(tblProducts[Description]))=0,A1656+1,A1656)</f>
        <v>15</v>
      </c>
      <c r="B1657">
        <f>MOD(ROW()-3,COUNTA(tblProducts[Description]))+1</f>
        <v>59</v>
      </c>
      <c r="C1657" t="str">
        <f>_xlfn.XLOOKUP(A1657,tblProducts[Column1],tblProducts[Description])</f>
        <v>EMULPON CO-200 BULK</v>
      </c>
      <c r="D1657" t="str">
        <f>_xlfn.XLOOKUP(B1657,tblProducts[Column1],tblProducts[Description])</f>
        <v>ETHYLAN TD-40 BULK</v>
      </c>
      <c r="E1657" t="s">
        <v>9</v>
      </c>
      <c r="F1657" t="s">
        <v>12</v>
      </c>
      <c r="G1657" t="s">
        <v>7</v>
      </c>
      <c r="H1657" t="s">
        <v>8</v>
      </c>
      <c r="I1657">
        <f t="shared" si="25"/>
        <v>2</v>
      </c>
      <c r="L1657" t="str">
        <v>EMULPON CO-200 BULK</v>
      </c>
      <c r="M1657" t="str">
        <v>ETHYLAN TD-40 BULK</v>
      </c>
      <c r="N1657">
        <v>2</v>
      </c>
    </row>
    <row r="1658" spans="1:14">
      <c r="A1658">
        <f>IF(MOD(ROW()-3,COUNTA(tblProducts[Description]))=0,A1657+1,A1657)</f>
        <v>15</v>
      </c>
      <c r="B1658">
        <f>MOD(ROW()-3,COUNTA(tblProducts[Description]))+1</f>
        <v>60</v>
      </c>
      <c r="C1658" t="str">
        <f>_xlfn.XLOOKUP(A1658,tblProducts[Column1],tblProducts[Description])</f>
        <v>EMULPON CO-200 BULK</v>
      </c>
      <c r="D1658" t="str">
        <f>_xlfn.XLOOKUP(B1658,tblProducts[Column1],tblProducts[Description])</f>
        <v>ETHYLAN TD-60 BULK</v>
      </c>
      <c r="E1658" t="s">
        <v>9</v>
      </c>
      <c r="F1658" t="s">
        <v>12</v>
      </c>
      <c r="G1658" t="s">
        <v>9</v>
      </c>
      <c r="H1658" t="s">
        <v>8</v>
      </c>
      <c r="I1658">
        <f t="shared" si="25"/>
        <v>4</v>
      </c>
      <c r="L1658" t="str">
        <v>EMULPON CO-200 BULK</v>
      </c>
      <c r="M1658" t="str">
        <v>ETHYLAN TD-60 BULK</v>
      </c>
      <c r="N1658">
        <v>4</v>
      </c>
    </row>
    <row r="1659" spans="1:14">
      <c r="A1659">
        <f>IF(MOD(ROW()-3,COUNTA(tblProducts[Description]))=0,A1658+1,A1658)</f>
        <v>15</v>
      </c>
      <c r="B1659">
        <f>MOD(ROW()-3,COUNTA(tblProducts[Description]))+1</f>
        <v>61</v>
      </c>
      <c r="C1659" t="str">
        <f>_xlfn.XLOOKUP(A1659,tblProducts[Column1],tblProducts[Description])</f>
        <v>EMULPON CO-200 BULK</v>
      </c>
      <c r="D1659" t="str">
        <f>_xlfn.XLOOKUP(B1659,tblProducts[Column1],tblProducts[Description])</f>
        <v>INTERMEDIATE BE-110L BULK</v>
      </c>
      <c r="E1659" t="s">
        <v>9</v>
      </c>
      <c r="F1659" t="s">
        <v>12</v>
      </c>
      <c r="G1659" t="s">
        <v>9</v>
      </c>
      <c r="H1659" t="s">
        <v>8</v>
      </c>
      <c r="I1659">
        <f t="shared" si="25"/>
        <v>4</v>
      </c>
      <c r="L1659" t="str">
        <v>EMULPON CO-200 BULK</v>
      </c>
      <c r="M1659" t="str">
        <v>INTERMEDIATE BE-110L BULK</v>
      </c>
      <c r="N1659">
        <v>4</v>
      </c>
    </row>
    <row r="1660" spans="1:14">
      <c r="A1660">
        <f>IF(MOD(ROW()-3,COUNTA(tblProducts[Description]))=0,A1659+1,A1659)</f>
        <v>15</v>
      </c>
      <c r="B1660">
        <f>MOD(ROW()-3,COUNTA(tblProducts[Description]))+1</f>
        <v>62</v>
      </c>
      <c r="C1660" t="str">
        <f>_xlfn.XLOOKUP(A1660,tblProducts[Column1],tblProducts[Description])</f>
        <v>EMULPON CO-200 BULK</v>
      </c>
      <c r="D1660" t="str">
        <f>_xlfn.XLOOKUP(B1660,tblProducts[Column1],tblProducts[Description])</f>
        <v>INTERMEDIATE DPG-415 BULK</v>
      </c>
      <c r="E1660" t="s">
        <v>9</v>
      </c>
      <c r="F1660" t="s">
        <v>12</v>
      </c>
      <c r="G1660" t="s">
        <v>7</v>
      </c>
      <c r="H1660" t="s">
        <v>8</v>
      </c>
      <c r="I1660">
        <f t="shared" si="25"/>
        <v>2</v>
      </c>
      <c r="L1660" t="str">
        <v>EMULPON CO-200 BULK</v>
      </c>
      <c r="M1660" t="str">
        <v>INTERMEDIATE DPG-415 BULK</v>
      </c>
      <c r="N1660">
        <v>2</v>
      </c>
    </row>
    <row r="1661" spans="1:14">
      <c r="A1661">
        <f>IF(MOD(ROW()-3,COUNTA(tblProducts[Description]))=0,A1660+1,A1660)</f>
        <v>15</v>
      </c>
      <c r="B1661">
        <f>MOD(ROW()-3,COUNTA(tblProducts[Description]))+1</f>
        <v>63</v>
      </c>
      <c r="C1661" t="str">
        <f>_xlfn.XLOOKUP(A1661,tblProducts[Column1],tblProducts[Description])</f>
        <v>EMULPON CO-200 BULK</v>
      </c>
      <c r="D1661" t="str">
        <f>_xlfn.XLOOKUP(B1661,tblProducts[Column1],tblProducts[Description])</f>
        <v>PROPODUOMEEN T/12 BULK</v>
      </c>
      <c r="E1661" t="s">
        <v>9</v>
      </c>
      <c r="F1661" t="s">
        <v>12</v>
      </c>
      <c r="G1661" t="s">
        <v>9</v>
      </c>
      <c r="H1661" t="s">
        <v>8</v>
      </c>
      <c r="I1661">
        <f t="shared" si="25"/>
        <v>4</v>
      </c>
      <c r="L1661" t="str">
        <v>EMULPON CO-200 BULK</v>
      </c>
      <c r="M1661" t="str">
        <v>PROPODUOMEEN T/12 BULK</v>
      </c>
      <c r="N1661">
        <v>4</v>
      </c>
    </row>
    <row r="1662" spans="1:14">
      <c r="A1662">
        <f>IF(MOD(ROW()-3,COUNTA(tblProducts[Description]))=0,A1661+1,A1661)</f>
        <v>15</v>
      </c>
      <c r="B1662">
        <f>MOD(ROW()-3,COUNTA(tblProducts[Description]))+1</f>
        <v>64</v>
      </c>
      <c r="C1662" t="str">
        <f>_xlfn.XLOOKUP(A1662,tblProducts[Column1],tblProducts[Description])</f>
        <v>EMULPON CO-200 BULK</v>
      </c>
      <c r="D1662" t="str">
        <f>_xlfn.XLOOKUP(B1662,tblProducts[Column1],tblProducts[Description])</f>
        <v>PROPOMEEN T/12 BULK</v>
      </c>
      <c r="E1662" t="s">
        <v>9</v>
      </c>
      <c r="F1662" t="s">
        <v>12</v>
      </c>
      <c r="G1662" t="s">
        <v>9</v>
      </c>
      <c r="H1662" t="s">
        <v>8</v>
      </c>
      <c r="I1662">
        <f t="shared" si="25"/>
        <v>4</v>
      </c>
      <c r="L1662" t="str">
        <v>EMULPON CO-200 BULK</v>
      </c>
      <c r="M1662" t="str">
        <v>PROPOMEEN T/12 BULK</v>
      </c>
      <c r="N1662">
        <v>4</v>
      </c>
    </row>
    <row r="1663" spans="1:14">
      <c r="A1663">
        <f>IF(MOD(ROW()-3,COUNTA(tblProducts[Description]))=0,A1662+1,A1662)</f>
        <v>15</v>
      </c>
      <c r="B1663">
        <f>MOD(ROW()-3,COUNTA(tblProducts[Description]))+1</f>
        <v>65</v>
      </c>
      <c r="C1663" t="str">
        <f>_xlfn.XLOOKUP(A1663,tblProducts[Column1],tblProducts[Description])</f>
        <v>EMULPON CO-200 BULK</v>
      </c>
      <c r="D1663" t="str">
        <f>_xlfn.XLOOKUP(B1663,tblProducts[Column1],tblProducts[Description])</f>
        <v>TMP-420 BULK</v>
      </c>
      <c r="E1663" t="s">
        <v>9</v>
      </c>
      <c r="F1663" t="s">
        <v>12</v>
      </c>
      <c r="G1663" t="s">
        <v>9</v>
      </c>
      <c r="H1663" t="s">
        <v>8</v>
      </c>
      <c r="I1663">
        <f t="shared" si="25"/>
        <v>4</v>
      </c>
      <c r="L1663" t="str">
        <v>EMULPON CO-200 BULK</v>
      </c>
      <c r="M1663" t="str">
        <v>TMP-420 BULK</v>
      </c>
      <c r="N1663">
        <v>4</v>
      </c>
    </row>
    <row r="1664" spans="1:14">
      <c r="A1664">
        <f>IF(MOD(ROW()-3,COUNTA(tblProducts[Description]))=0,A1663+1,A1663)</f>
        <v>15</v>
      </c>
      <c r="B1664">
        <f>MOD(ROW()-3,COUNTA(tblProducts[Description]))+1</f>
        <v>66</v>
      </c>
      <c r="C1664" t="str">
        <f>_xlfn.XLOOKUP(A1664,tblProducts[Column1],tblProducts[Description])</f>
        <v>EMULPON CO-200 BULK</v>
      </c>
      <c r="D1664" t="str">
        <f>_xlfn.XLOOKUP(B1664,tblProducts[Column1],tblProducts[Description])</f>
        <v>TMP-80 BULK</v>
      </c>
      <c r="E1664" t="s">
        <v>9</v>
      </c>
      <c r="F1664" t="s">
        <v>12</v>
      </c>
      <c r="G1664" t="s">
        <v>9</v>
      </c>
      <c r="H1664" t="s">
        <v>8</v>
      </c>
      <c r="I1664">
        <f t="shared" si="25"/>
        <v>4</v>
      </c>
      <c r="L1664" t="str">
        <v>EMULPON CO-200 BULK</v>
      </c>
      <c r="M1664" t="str">
        <v>TMP-80 BULK</v>
      </c>
      <c r="N1664">
        <v>4</v>
      </c>
    </row>
    <row r="1665" spans="1:14">
      <c r="A1665">
        <f>IF(MOD(ROW()-3,COUNTA(tblProducts[Description]))=0,A1664+1,A1664)</f>
        <v>15</v>
      </c>
      <c r="B1665">
        <f>MOD(ROW()-3,COUNTA(tblProducts[Description]))+1</f>
        <v>67</v>
      </c>
      <c r="C1665" t="str">
        <f>_xlfn.XLOOKUP(A1665,tblProducts[Column1],tblProducts[Description])</f>
        <v>EMULPON CO-200 BULK</v>
      </c>
      <c r="D1665" t="str">
        <f>_xlfn.XLOOKUP(B1665,tblProducts[Column1],tblProducts[Description])</f>
        <v>VISCO 352 BULK</v>
      </c>
      <c r="E1665" t="s">
        <v>9</v>
      </c>
      <c r="F1665" t="s">
        <v>12</v>
      </c>
      <c r="G1665" t="s">
        <v>9</v>
      </c>
      <c r="H1665" t="s">
        <v>14</v>
      </c>
      <c r="I1665">
        <f t="shared" si="25"/>
        <v>4</v>
      </c>
      <c r="L1665" t="str">
        <v>EMULPON CO-200 BULK</v>
      </c>
      <c r="M1665" t="str">
        <v>VISCO 352 BULK</v>
      </c>
      <c r="N1665">
        <v>4</v>
      </c>
    </row>
    <row r="1666" spans="1:14">
      <c r="A1666">
        <f>IF(MOD(ROW()-3,COUNTA(tblProducts[Description]))=0,A1665+1,A1665)</f>
        <v>15</v>
      </c>
      <c r="B1666">
        <f>MOD(ROW()-3,COUNTA(tblProducts[Description]))+1</f>
        <v>68</v>
      </c>
      <c r="C1666" t="str">
        <f>_xlfn.XLOOKUP(A1666,tblProducts[Column1],tblProducts[Description])</f>
        <v>EMULPON CO-200 BULK</v>
      </c>
      <c r="D1666" t="str">
        <f>_xlfn.XLOOKUP(B1666,tblProducts[Column1],tblProducts[Description])</f>
        <v>WITBREAK DPG-25 BULK</v>
      </c>
      <c r="E1666" t="s">
        <v>9</v>
      </c>
      <c r="F1666" t="s">
        <v>12</v>
      </c>
      <c r="G1666" t="s">
        <v>9</v>
      </c>
      <c r="H1666" t="s">
        <v>14</v>
      </c>
      <c r="I1666">
        <f t="shared" si="25"/>
        <v>4</v>
      </c>
      <c r="L1666" t="str">
        <v>EMULPON CO-200 BULK</v>
      </c>
      <c r="M1666" t="str">
        <v>WITBREAK DPG-25 BULK</v>
      </c>
      <c r="N1666">
        <v>4</v>
      </c>
    </row>
    <row r="1667" spans="1:14">
      <c r="A1667">
        <f>IF(MOD(ROW()-3,COUNTA(tblProducts[Description]))=0,A1666+1,A1666)</f>
        <v>15</v>
      </c>
      <c r="B1667">
        <f>MOD(ROW()-3,COUNTA(tblProducts[Description]))+1</f>
        <v>69</v>
      </c>
      <c r="C1667" t="str">
        <f>_xlfn.XLOOKUP(A1667,tblProducts[Column1],tblProducts[Description])</f>
        <v>EMULPON CO-200 BULK</v>
      </c>
      <c r="D1667" t="str">
        <f>_xlfn.XLOOKUP(B1667,tblProducts[Column1],tblProducts[Description])</f>
        <v>WITBREAK DPG-482 BULK</v>
      </c>
      <c r="E1667" t="s">
        <v>9</v>
      </c>
      <c r="F1667" t="s">
        <v>12</v>
      </c>
      <c r="G1667" t="s">
        <v>9</v>
      </c>
      <c r="H1667" t="s">
        <v>14</v>
      </c>
      <c r="I1667">
        <f t="shared" si="25"/>
        <v>4</v>
      </c>
      <c r="L1667" t="str">
        <v>EMULPON CO-200 BULK</v>
      </c>
      <c r="M1667" t="str">
        <v>WITBREAK DPG-482 BULK</v>
      </c>
      <c r="N1667">
        <v>4</v>
      </c>
    </row>
    <row r="1668" spans="1:14">
      <c r="A1668">
        <f>IF(MOD(ROW()-3,COUNTA(tblProducts[Description]))=0,A1667+1,A1667)</f>
        <v>15</v>
      </c>
      <c r="B1668">
        <f>MOD(ROW()-3,COUNTA(tblProducts[Description]))+1</f>
        <v>70</v>
      </c>
      <c r="C1668" t="str">
        <f>_xlfn.XLOOKUP(A1668,tblProducts[Column1],tblProducts[Description])</f>
        <v>EMULPON CO-200 BULK</v>
      </c>
      <c r="D1668" t="str">
        <f>_xlfn.XLOOKUP(B1668,tblProducts[Column1],tblProducts[Description])</f>
        <v>WITBREAK DPG-818 BULK</v>
      </c>
      <c r="E1668" t="s">
        <v>9</v>
      </c>
      <c r="F1668" t="s">
        <v>12</v>
      </c>
      <c r="G1668" t="s">
        <v>9</v>
      </c>
      <c r="H1668" t="s">
        <v>8</v>
      </c>
      <c r="I1668">
        <f t="shared" ref="I1668:I1731" si="26">IF(E1668="NO",0,IF(F1668="HEEL WASH",1.5,2))+IF(G1668="NO",0,2)</f>
        <v>4</v>
      </c>
      <c r="L1668" t="str">
        <v>EMULPON CO-200 BULK</v>
      </c>
      <c r="M1668" t="str">
        <v>WITBREAK DPG-818 BULK</v>
      </c>
      <c r="N1668">
        <v>4</v>
      </c>
    </row>
    <row r="1669" spans="1:14">
      <c r="A1669">
        <f>IF(MOD(ROW()-3,COUNTA(tblProducts[Description]))=0,A1668+1,A1668)</f>
        <v>15</v>
      </c>
      <c r="B1669">
        <f>MOD(ROW()-3,COUNTA(tblProducts[Description]))+1</f>
        <v>71</v>
      </c>
      <c r="C1669" t="str">
        <f>_xlfn.XLOOKUP(A1669,tblProducts[Column1],tblProducts[Description])</f>
        <v>EMULPON CO-200 BULK</v>
      </c>
      <c r="D1669" t="str">
        <f>_xlfn.XLOOKUP(B1669,tblProducts[Column1],tblProducts[Description])</f>
        <v>WITBREAK DTG-62 BULK</v>
      </c>
      <c r="E1669" t="s">
        <v>9</v>
      </c>
      <c r="F1669" t="s">
        <v>12</v>
      </c>
      <c r="G1669" t="s">
        <v>9</v>
      </c>
      <c r="H1669" t="s">
        <v>8</v>
      </c>
      <c r="I1669">
        <f t="shared" si="26"/>
        <v>4</v>
      </c>
      <c r="L1669" t="str">
        <v>EMULPON CO-200 BULK</v>
      </c>
      <c r="M1669" t="str">
        <v>WITBREAK DTG-62 BULK</v>
      </c>
      <c r="N1669">
        <v>4</v>
      </c>
    </row>
    <row r="1670" spans="1:14">
      <c r="A1670">
        <f>IF(MOD(ROW()-3,COUNTA(tblProducts[Description]))=0,A1669+1,A1669)</f>
        <v>15</v>
      </c>
      <c r="B1670">
        <f>MOD(ROW()-3,COUNTA(tblProducts[Description]))+1</f>
        <v>72</v>
      </c>
      <c r="C1670" t="str">
        <f>_xlfn.XLOOKUP(A1670,tblProducts[Column1],tblProducts[Description])</f>
        <v>EMULPON CO-200 BULK</v>
      </c>
      <c r="D1670" t="str">
        <f>_xlfn.XLOOKUP(B1670,tblProducts[Column1],tblProducts[Description])</f>
        <v>WITCOMUL 1844 BULK</v>
      </c>
      <c r="E1670" t="s">
        <v>9</v>
      </c>
      <c r="F1670" t="s">
        <v>12</v>
      </c>
      <c r="G1670" t="s">
        <v>9</v>
      </c>
      <c r="H1670" t="s">
        <v>8</v>
      </c>
      <c r="I1670">
        <f t="shared" si="26"/>
        <v>4</v>
      </c>
      <c r="L1670" t="str">
        <v>EMULPON CO-200 BULK</v>
      </c>
      <c r="M1670" t="str">
        <v>WITCOMUL 1844 BULK</v>
      </c>
      <c r="N1670">
        <v>4</v>
      </c>
    </row>
    <row r="1671" spans="1:14">
      <c r="A1671">
        <f>IF(MOD(ROW()-3,COUNTA(tblProducts[Description]))=0,A1670+1,A1670)</f>
        <v>15</v>
      </c>
      <c r="B1671">
        <f>MOD(ROW()-3,COUNTA(tblProducts[Description]))+1</f>
        <v>73</v>
      </c>
      <c r="C1671" t="str">
        <f>_xlfn.XLOOKUP(A1671,tblProducts[Column1],tblProducts[Description])</f>
        <v>EMULPON CO-200 BULK</v>
      </c>
      <c r="D1671" t="str">
        <f>_xlfn.XLOOKUP(B1671,tblProducts[Column1],tblProducts[Description])</f>
        <v>WITCONOL 2690 BULK</v>
      </c>
      <c r="E1671" t="s">
        <v>9</v>
      </c>
      <c r="F1671" t="s">
        <v>12</v>
      </c>
      <c r="G1671" t="s">
        <v>7</v>
      </c>
      <c r="H1671" t="s">
        <v>8</v>
      </c>
      <c r="I1671">
        <f t="shared" si="26"/>
        <v>2</v>
      </c>
      <c r="L1671" t="str">
        <v>EMULPON CO-200 BULK</v>
      </c>
      <c r="M1671" t="str">
        <v>WITCONOL 2690 BULK</v>
      </c>
      <c r="N1671">
        <v>2</v>
      </c>
    </row>
    <row r="1672" spans="1:14">
      <c r="A1672">
        <f>IF(MOD(ROW()-3,COUNTA(tblProducts[Description]))=0,A1671+1,A1671)</f>
        <v>15</v>
      </c>
      <c r="B1672">
        <f>MOD(ROW()-3,COUNTA(tblProducts[Description]))+1</f>
        <v>74</v>
      </c>
      <c r="C1672" t="str">
        <f>_xlfn.XLOOKUP(A1672,tblProducts[Column1],tblProducts[Description])</f>
        <v>EMULPON CO-200 BULK</v>
      </c>
      <c r="D1672" t="str">
        <f>_xlfn.XLOOKUP(B1672,tblProducts[Column1],tblProducts[Description])</f>
        <v>ETHYLAN 324 BULK</v>
      </c>
      <c r="E1672" t="s">
        <v>9</v>
      </c>
      <c r="F1672" t="s">
        <v>12</v>
      </c>
      <c r="G1672" t="s">
        <v>7</v>
      </c>
      <c r="H1672" t="s">
        <v>8</v>
      </c>
      <c r="I1672">
        <f t="shared" si="26"/>
        <v>2</v>
      </c>
      <c r="L1672" t="str">
        <v>EMULPON CO-200 BULK</v>
      </c>
      <c r="M1672" t="str">
        <v>ETHYLAN 324 BULK</v>
      </c>
      <c r="N1672">
        <v>2</v>
      </c>
    </row>
    <row r="1673" spans="1:14">
      <c r="A1673">
        <f>IF(MOD(ROW()-3,COUNTA(tblProducts[Description]))=0,A1672+1,A1672)</f>
        <v>15</v>
      </c>
      <c r="B1673">
        <f>MOD(ROW()-3,COUNTA(tblProducts[Description]))+1</f>
        <v>75</v>
      </c>
      <c r="C1673" t="str">
        <f>_xlfn.XLOOKUP(A1673,tblProducts[Column1],tblProducts[Description])</f>
        <v>EMULPON CO-200 BULK</v>
      </c>
      <c r="D1673" t="str">
        <f>_xlfn.XLOOKUP(B1673,tblProducts[Column1],tblProducts[Description])</f>
        <v>WITCONOL NP-120 BULK</v>
      </c>
      <c r="E1673" t="s">
        <v>9</v>
      </c>
      <c r="F1673" t="s">
        <v>12</v>
      </c>
      <c r="G1673" t="s">
        <v>7</v>
      </c>
      <c r="H1673" t="s">
        <v>8</v>
      </c>
      <c r="I1673">
        <f t="shared" si="26"/>
        <v>2</v>
      </c>
      <c r="L1673" t="str">
        <v>EMULPON CO-200 BULK</v>
      </c>
      <c r="M1673" t="str">
        <v>WITCONOL NP-120 BULK</v>
      </c>
      <c r="N1673">
        <v>2</v>
      </c>
    </row>
    <row r="1674" spans="1:14">
      <c r="A1674">
        <f>IF(MOD(ROW()-3,COUNTA(tblProducts[Description]))=0,A1673+1,A1673)</f>
        <v>15</v>
      </c>
      <c r="B1674">
        <f>MOD(ROW()-3,COUNTA(tblProducts[Description]))+1</f>
        <v>76</v>
      </c>
      <c r="C1674" t="str">
        <f>_xlfn.XLOOKUP(A1674,tblProducts[Column1],tblProducts[Description])</f>
        <v>EMULPON CO-200 BULK</v>
      </c>
      <c r="D1674" t="str">
        <f>_xlfn.XLOOKUP(B1674,tblProducts[Column1],tblProducts[Description])</f>
        <v>WITCONOL NP-130 BULK</v>
      </c>
      <c r="E1674" t="s">
        <v>9</v>
      </c>
      <c r="F1674" t="s">
        <v>12</v>
      </c>
      <c r="G1674" t="s">
        <v>9</v>
      </c>
      <c r="H1674" t="s">
        <v>8</v>
      </c>
      <c r="I1674">
        <f t="shared" si="26"/>
        <v>4</v>
      </c>
      <c r="L1674" t="str">
        <v>EMULPON CO-200 BULK</v>
      </c>
      <c r="M1674" t="str">
        <v>WITCONOL NP-130 BULK</v>
      </c>
      <c r="N1674">
        <v>4</v>
      </c>
    </row>
    <row r="1675" spans="1:14">
      <c r="A1675">
        <f>IF(MOD(ROW()-3,COUNTA(tblProducts[Description]))=0,A1674+1,A1674)</f>
        <v>15</v>
      </c>
      <c r="B1675">
        <f>MOD(ROW()-3,COUNTA(tblProducts[Description]))+1</f>
        <v>77</v>
      </c>
      <c r="C1675" t="str">
        <f>_xlfn.XLOOKUP(A1675,tblProducts[Column1],tblProducts[Description])</f>
        <v>EMULPON CO-200 BULK</v>
      </c>
      <c r="D1675" t="str">
        <f>_xlfn.XLOOKUP(B1675,tblProducts[Column1],tblProducts[Description])</f>
        <v>WITCONOL NP-20 BULK</v>
      </c>
      <c r="E1675" t="s">
        <v>9</v>
      </c>
      <c r="F1675" t="s">
        <v>12</v>
      </c>
      <c r="G1675" t="s">
        <v>7</v>
      </c>
      <c r="H1675" t="s">
        <v>8</v>
      </c>
      <c r="I1675">
        <f t="shared" si="26"/>
        <v>2</v>
      </c>
      <c r="L1675" t="str">
        <v>EMULPON CO-200 BULK</v>
      </c>
      <c r="M1675" t="str">
        <v>WITCONOL NP-20 BULK</v>
      </c>
      <c r="N1675">
        <v>2</v>
      </c>
    </row>
    <row r="1676" spans="1:14">
      <c r="A1676">
        <f>IF(MOD(ROW()-3,COUNTA(tblProducts[Description]))=0,A1675+1,A1675)</f>
        <v>15</v>
      </c>
      <c r="B1676">
        <f>MOD(ROW()-3,COUNTA(tblProducts[Description]))+1</f>
        <v>78</v>
      </c>
      <c r="C1676" t="str">
        <f>_xlfn.XLOOKUP(A1676,tblProducts[Column1],tblProducts[Description])</f>
        <v>EMULPON CO-200 BULK</v>
      </c>
      <c r="D1676" t="str">
        <f>_xlfn.XLOOKUP(B1676,tblProducts[Column1],tblProducts[Description])</f>
        <v>WITCONOL NP-330 BULK</v>
      </c>
      <c r="E1676" t="s">
        <v>9</v>
      </c>
      <c r="F1676" t="s">
        <v>12</v>
      </c>
      <c r="G1676" t="s">
        <v>7</v>
      </c>
      <c r="H1676" t="s">
        <v>15</v>
      </c>
      <c r="I1676">
        <f t="shared" si="26"/>
        <v>2</v>
      </c>
      <c r="L1676" t="str">
        <v>EMULPON CO-200 BULK</v>
      </c>
      <c r="M1676" t="str">
        <v>WITCONOL NP-330 BULK</v>
      </c>
      <c r="N1676">
        <v>2</v>
      </c>
    </row>
    <row r="1677" spans="1:14">
      <c r="A1677">
        <f>IF(MOD(ROW()-3,COUNTA(tblProducts[Description]))=0,A1676+1,A1676)</f>
        <v>15</v>
      </c>
      <c r="B1677">
        <f>MOD(ROW()-3,COUNTA(tblProducts[Description]))+1</f>
        <v>79</v>
      </c>
      <c r="C1677" t="str">
        <f>_xlfn.XLOOKUP(A1677,tblProducts[Column1],tblProducts[Description])</f>
        <v>EMULPON CO-200 BULK</v>
      </c>
      <c r="D1677" t="str">
        <f>_xlfn.XLOOKUP(B1677,tblProducts[Column1],tblProducts[Description])</f>
        <v>WITCONOL NP-40 BULK</v>
      </c>
      <c r="E1677" t="s">
        <v>9</v>
      </c>
      <c r="F1677" t="s">
        <v>12</v>
      </c>
      <c r="G1677" t="s">
        <v>7</v>
      </c>
      <c r="H1677" t="s">
        <v>8</v>
      </c>
      <c r="I1677">
        <f t="shared" si="26"/>
        <v>2</v>
      </c>
      <c r="L1677" t="str">
        <v>EMULPON CO-200 BULK</v>
      </c>
      <c r="M1677" t="str">
        <v>WITCONOL NP-40 BULK</v>
      </c>
      <c r="N1677">
        <v>2</v>
      </c>
    </row>
    <row r="1678" spans="1:14">
      <c r="A1678">
        <f>IF(MOD(ROW()-3,COUNTA(tblProducts[Description]))=0,A1677+1,A1677)</f>
        <v>15</v>
      </c>
      <c r="B1678">
        <f>MOD(ROW()-3,COUNTA(tblProducts[Description]))+1</f>
        <v>80</v>
      </c>
      <c r="C1678" t="str">
        <f>_xlfn.XLOOKUP(A1678,tblProducts[Column1],tblProducts[Description])</f>
        <v>EMULPON CO-200 BULK</v>
      </c>
      <c r="D1678" t="str">
        <f>_xlfn.XLOOKUP(B1678,tblProducts[Column1],tblProducts[Description])</f>
        <v>WITCONOL NP-60 BULK</v>
      </c>
      <c r="E1678" t="s">
        <v>9</v>
      </c>
      <c r="F1678" t="s">
        <v>12</v>
      </c>
      <c r="G1678" t="s">
        <v>7</v>
      </c>
      <c r="H1678" t="s">
        <v>8</v>
      </c>
      <c r="I1678">
        <f t="shared" si="26"/>
        <v>2</v>
      </c>
      <c r="L1678" t="str">
        <v>EMULPON CO-200 BULK</v>
      </c>
      <c r="M1678" t="str">
        <v>WITCONOL NP-60 BULK</v>
      </c>
      <c r="N1678">
        <v>2</v>
      </c>
    </row>
    <row r="1679" spans="1:14">
      <c r="A1679">
        <f>IF(MOD(ROW()-3,COUNTA(tblProducts[Description]))=0,A1678+1,A1678)</f>
        <v>15</v>
      </c>
      <c r="B1679">
        <f>MOD(ROW()-3,COUNTA(tblProducts[Description]))+1</f>
        <v>81</v>
      </c>
      <c r="C1679" t="str">
        <f>_xlfn.XLOOKUP(A1679,tblProducts[Column1],tblProducts[Description])</f>
        <v>EMULPON CO-200 BULK</v>
      </c>
      <c r="D1679" t="str">
        <f>_xlfn.XLOOKUP(B1679,tblProducts[Column1],tblProducts[Description])</f>
        <v>WITCONOL NP-80 BULK</v>
      </c>
      <c r="E1679" t="s">
        <v>9</v>
      </c>
      <c r="F1679" t="s">
        <v>12</v>
      </c>
      <c r="G1679" t="s">
        <v>7</v>
      </c>
      <c r="H1679" t="s">
        <v>8</v>
      </c>
      <c r="I1679">
        <f t="shared" si="26"/>
        <v>2</v>
      </c>
      <c r="L1679" t="str">
        <v>EMULPON CO-200 BULK</v>
      </c>
      <c r="M1679" t="str">
        <v>WITCONOL NP-80 BULK</v>
      </c>
      <c r="N1679">
        <v>2</v>
      </c>
    </row>
    <row r="1680" spans="1:14">
      <c r="A1680">
        <f>IF(MOD(ROW()-3,COUNTA(tblProducts[Description]))=0,A1679+1,A1679)</f>
        <v>15</v>
      </c>
      <c r="B1680">
        <f>MOD(ROW()-3,COUNTA(tblProducts[Description]))+1</f>
        <v>82</v>
      </c>
      <c r="C1680" t="str">
        <f>_xlfn.XLOOKUP(A1680,tblProducts[Column1],tblProducts[Description])</f>
        <v>EMULPON CO-200 BULK</v>
      </c>
      <c r="D1680" t="str">
        <f>_xlfn.XLOOKUP(B1680,tblProducts[Column1],tblProducts[Description])</f>
        <v>WITCONOL NP-90 BULK</v>
      </c>
      <c r="E1680" t="s">
        <v>9</v>
      </c>
      <c r="F1680" t="s">
        <v>12</v>
      </c>
      <c r="G1680" t="s">
        <v>7</v>
      </c>
      <c r="H1680" t="s">
        <v>8</v>
      </c>
      <c r="I1680">
        <f t="shared" si="26"/>
        <v>2</v>
      </c>
      <c r="L1680" t="str">
        <v>EMULPON CO-200 BULK</v>
      </c>
      <c r="M1680" t="str">
        <v>WITCONOL NP-90 BULK</v>
      </c>
      <c r="N1680">
        <v>2</v>
      </c>
    </row>
    <row r="1681" spans="1:14">
      <c r="A1681">
        <f>IF(MOD(ROW()-3,COUNTA(tblProducts[Description]))=0,A1680+1,A1680)</f>
        <v>15</v>
      </c>
      <c r="B1681">
        <f>MOD(ROW()-3,COUNTA(tblProducts[Description]))+1</f>
        <v>83</v>
      </c>
      <c r="C1681" t="str">
        <f>_xlfn.XLOOKUP(A1681,tblProducts[Column1],tblProducts[Description])</f>
        <v>EMULPON CO-200 BULK</v>
      </c>
      <c r="D1681" t="str">
        <f>_xlfn.XLOOKUP(B1681,tblProducts[Column1],tblProducts[Description])</f>
        <v>WITCONOL NS-108 PO BULK</v>
      </c>
      <c r="E1681" t="s">
        <v>9</v>
      </c>
      <c r="F1681" t="s">
        <v>12</v>
      </c>
      <c r="G1681" t="s">
        <v>7</v>
      </c>
      <c r="H1681" t="s">
        <v>8</v>
      </c>
      <c r="I1681">
        <f t="shared" si="26"/>
        <v>2</v>
      </c>
      <c r="L1681" t="str">
        <v>EMULPON CO-200 BULK</v>
      </c>
      <c r="M1681" t="str">
        <v>WITCONOL NS-108 PO BULK</v>
      </c>
      <c r="N1681">
        <v>2</v>
      </c>
    </row>
    <row r="1682" spans="1:14">
      <c r="A1682">
        <f>IF(MOD(ROW()-3,COUNTA(tblProducts[Description]))=0,A1681+1,A1681)</f>
        <v>15</v>
      </c>
      <c r="B1682">
        <f>MOD(ROW()-3,COUNTA(tblProducts[Description]))+1</f>
        <v>84</v>
      </c>
      <c r="C1682" t="str">
        <f>_xlfn.XLOOKUP(A1682,tblProducts[Column1],tblProducts[Description])</f>
        <v>EMULPON CO-200 BULK</v>
      </c>
      <c r="D1682" t="str">
        <f>_xlfn.XLOOKUP(B1682,tblProducts[Column1],tblProducts[Description])</f>
        <v>WITCONOL NS-505K BULK</v>
      </c>
      <c r="E1682" t="s">
        <v>9</v>
      </c>
      <c r="F1682" t="s">
        <v>12</v>
      </c>
      <c r="G1682" t="s">
        <v>7</v>
      </c>
      <c r="H1682" t="s">
        <v>8</v>
      </c>
      <c r="I1682">
        <f t="shared" si="26"/>
        <v>2</v>
      </c>
      <c r="L1682" t="str">
        <v>EMULPON CO-200 BULK</v>
      </c>
      <c r="M1682" t="str">
        <v>WITCONOL NS-505K BULK</v>
      </c>
      <c r="N1682">
        <v>2</v>
      </c>
    </row>
    <row r="1683" spans="1:14">
      <c r="A1683">
        <f>IF(MOD(ROW()-3,COUNTA(tblProducts[Description]))=0,A1682+1,A1682)</f>
        <v>15</v>
      </c>
      <c r="B1683">
        <f>MOD(ROW()-3,COUNTA(tblProducts[Description]))+1</f>
        <v>85</v>
      </c>
      <c r="C1683" t="str">
        <f>_xlfn.XLOOKUP(A1683,tblProducts[Column1],tblProducts[Description])</f>
        <v>EMULPON CO-200 BULK</v>
      </c>
      <c r="D1683" t="str">
        <f>_xlfn.XLOOKUP(B1683,tblProducts[Column1],tblProducts[Description])</f>
        <v>WITCONOL NS-817 BULK</v>
      </c>
      <c r="E1683" t="s">
        <v>9</v>
      </c>
      <c r="F1683" t="s">
        <v>12</v>
      </c>
      <c r="G1683" t="s">
        <v>7</v>
      </c>
      <c r="H1683" t="s">
        <v>8</v>
      </c>
      <c r="I1683">
        <f t="shared" si="26"/>
        <v>2</v>
      </c>
      <c r="L1683" t="str">
        <v>EMULPON CO-200 BULK</v>
      </c>
      <c r="M1683" t="str">
        <v>WITCONOL NS-817 BULK</v>
      </c>
      <c r="N1683">
        <v>2</v>
      </c>
    </row>
    <row r="1684" spans="1:14">
      <c r="A1684">
        <f>IF(MOD(ROW()-3,COUNTA(tblProducts[Description]))=0,A1683+1,A1683)</f>
        <v>15</v>
      </c>
      <c r="B1684">
        <f>MOD(ROW()-3,COUNTA(tblProducts[Description]))+1</f>
        <v>86</v>
      </c>
      <c r="C1684" t="str">
        <f>_xlfn.XLOOKUP(A1684,tblProducts[Column1],tblProducts[Description])</f>
        <v>EMULPON CO-200 BULK</v>
      </c>
      <c r="D1684" t="str">
        <f>_xlfn.XLOOKUP(B1684,tblProducts[Column1],tblProducts[Description])</f>
        <v>WITCONOL PD-375 BULK</v>
      </c>
      <c r="E1684" t="s">
        <v>9</v>
      </c>
      <c r="F1684" t="s">
        <v>12</v>
      </c>
      <c r="G1684" t="s">
        <v>7</v>
      </c>
      <c r="H1684" t="s">
        <v>15</v>
      </c>
      <c r="I1684">
        <f t="shared" si="26"/>
        <v>2</v>
      </c>
      <c r="L1684" t="str">
        <v>EMULPON CO-200 BULK</v>
      </c>
      <c r="M1684" t="str">
        <v>WITCONOL PD-375 BULK</v>
      </c>
      <c r="N1684">
        <v>2</v>
      </c>
    </row>
    <row r="1685" spans="1:14">
      <c r="A1685">
        <f>IF(MOD(ROW()-3,COUNTA(tblProducts[Description]))=0,A1684+1,A1684)</f>
        <v>15</v>
      </c>
      <c r="B1685">
        <f>MOD(ROW()-3,COUNTA(tblProducts[Description]))+1</f>
        <v>87</v>
      </c>
      <c r="C1685" t="str">
        <f>_xlfn.XLOOKUP(A1685,tblProducts[Column1],tblProducts[Description])</f>
        <v>EMULPON CO-200 BULK</v>
      </c>
      <c r="D1685" t="str">
        <f>_xlfn.XLOOKUP(B1685,tblProducts[Column1],tblProducts[Description])</f>
        <v>WITCONOL PD-4085 BULK</v>
      </c>
      <c r="E1685" t="s">
        <v>9</v>
      </c>
      <c r="F1685" t="s">
        <v>12</v>
      </c>
      <c r="G1685" t="s">
        <v>7</v>
      </c>
      <c r="H1685" t="s">
        <v>8</v>
      </c>
      <c r="I1685">
        <f t="shared" si="26"/>
        <v>2</v>
      </c>
      <c r="L1685" t="str">
        <v>EMULPON CO-200 BULK</v>
      </c>
      <c r="M1685" t="str">
        <v>WITCONOL PD-4085 BULK</v>
      </c>
      <c r="N1685">
        <v>2</v>
      </c>
    </row>
    <row r="1686" spans="1:14">
      <c r="A1686">
        <f>IF(MOD(ROW()-3,COUNTA(tblProducts[Description]))=0,A1685+1,A1685)</f>
        <v>15</v>
      </c>
      <c r="B1686">
        <f>MOD(ROW()-3,COUNTA(tblProducts[Description]))+1</f>
        <v>88</v>
      </c>
      <c r="C1686" t="str">
        <f>_xlfn.XLOOKUP(A1686,tblProducts[Column1],tblProducts[Description])</f>
        <v>EMULPON CO-200 BULK</v>
      </c>
      <c r="D1686" t="str">
        <f>_xlfn.XLOOKUP(B1686,tblProducts[Column1],tblProducts[Description])</f>
        <v>WITCONOL PD-500 BULK</v>
      </c>
      <c r="E1686" t="s">
        <v>9</v>
      </c>
      <c r="F1686" t="s">
        <v>12</v>
      </c>
      <c r="G1686" t="s">
        <v>7</v>
      </c>
      <c r="H1686" t="s">
        <v>8</v>
      </c>
      <c r="I1686">
        <f t="shared" si="26"/>
        <v>2</v>
      </c>
      <c r="L1686" t="str">
        <v>EMULPON CO-200 BULK</v>
      </c>
      <c r="M1686" t="str">
        <v>WITCONOL PD-500 BULK</v>
      </c>
      <c r="N1686">
        <v>2</v>
      </c>
    </row>
    <row r="1687" spans="1:14">
      <c r="A1687">
        <f>IF(MOD(ROW()-3,COUNTA(tblProducts[Description]))=0,A1686+1,A1686)</f>
        <v>15</v>
      </c>
      <c r="B1687">
        <f>MOD(ROW()-3,COUNTA(tblProducts[Description]))+1</f>
        <v>89</v>
      </c>
      <c r="C1687" t="str">
        <f>_xlfn.XLOOKUP(A1687,tblProducts[Column1],tblProducts[Description])</f>
        <v>EMULPON CO-200 BULK</v>
      </c>
      <c r="D1687" t="str">
        <f>_xlfn.XLOOKUP(B1687,tblProducts[Column1],tblProducts[Description])</f>
        <v>WITCONOL PEG-200 BULK</v>
      </c>
      <c r="E1687" t="s">
        <v>9</v>
      </c>
      <c r="F1687" t="s">
        <v>12</v>
      </c>
      <c r="G1687" t="s">
        <v>7</v>
      </c>
      <c r="H1687" t="s">
        <v>8</v>
      </c>
      <c r="I1687">
        <f t="shared" si="26"/>
        <v>2</v>
      </c>
      <c r="L1687" t="str">
        <v>EMULPON CO-200 BULK</v>
      </c>
      <c r="M1687" t="str">
        <v>WITCONOL PEG-200 BULK</v>
      </c>
      <c r="N1687">
        <v>2</v>
      </c>
    </row>
    <row r="1688" spans="1:14">
      <c r="A1688">
        <f>IF(MOD(ROW()-3,COUNTA(tblProducts[Description]))=0,A1687+1,A1687)</f>
        <v>15</v>
      </c>
      <c r="B1688">
        <f>MOD(ROW()-3,COUNTA(tblProducts[Description]))+1</f>
        <v>90</v>
      </c>
      <c r="C1688" t="str">
        <f>_xlfn.XLOOKUP(A1688,tblProducts[Column1],tblProducts[Description])</f>
        <v>EMULPON CO-200 BULK</v>
      </c>
      <c r="D1688" t="str">
        <f>_xlfn.XLOOKUP(B1688,tblProducts[Column1],tblProducts[Description])</f>
        <v>WITCONOL PEG-400 BULK</v>
      </c>
      <c r="E1688" t="s">
        <v>9</v>
      </c>
      <c r="F1688" t="s">
        <v>12</v>
      </c>
      <c r="G1688" t="s">
        <v>7</v>
      </c>
      <c r="H1688" t="s">
        <v>8</v>
      </c>
      <c r="I1688">
        <f t="shared" si="26"/>
        <v>2</v>
      </c>
      <c r="L1688" t="str">
        <v>EMULPON CO-200 BULK</v>
      </c>
      <c r="M1688" t="str">
        <v>WITCONOL PEG-400 BULK</v>
      </c>
      <c r="N1688">
        <v>2</v>
      </c>
    </row>
    <row r="1689" spans="1:14">
      <c r="A1689">
        <f>IF(MOD(ROW()-3,COUNTA(tblProducts[Description]))=0,A1688+1,A1688)</f>
        <v>15</v>
      </c>
      <c r="B1689">
        <f>MOD(ROW()-3,COUNTA(tblProducts[Description]))+1</f>
        <v>91</v>
      </c>
      <c r="C1689" t="str">
        <f>_xlfn.XLOOKUP(A1689,tblProducts[Column1],tblProducts[Description])</f>
        <v>EMULPON CO-200 BULK</v>
      </c>
      <c r="D1689" t="str">
        <f>_xlfn.XLOOKUP(B1689,tblProducts[Column1],tblProducts[Description])</f>
        <v>WITCONOL PEG-500 BULK</v>
      </c>
      <c r="E1689" t="s">
        <v>9</v>
      </c>
      <c r="F1689" t="s">
        <v>12</v>
      </c>
      <c r="G1689" t="s">
        <v>7</v>
      </c>
      <c r="H1689" t="s">
        <v>8</v>
      </c>
      <c r="I1689">
        <f t="shared" si="26"/>
        <v>2</v>
      </c>
      <c r="L1689" t="str">
        <v>EMULPON CO-200 BULK</v>
      </c>
      <c r="M1689" t="str">
        <v>WITCONOL PEG-500 BULK</v>
      </c>
      <c r="N1689">
        <v>2</v>
      </c>
    </row>
    <row r="1690" spans="1:14">
      <c r="A1690">
        <f>IF(MOD(ROW()-3,COUNTA(tblProducts[Description]))=0,A1689+1,A1689)</f>
        <v>15</v>
      </c>
      <c r="B1690">
        <f>MOD(ROW()-3,COUNTA(tblProducts[Description]))+1</f>
        <v>92</v>
      </c>
      <c r="C1690" t="str">
        <f>_xlfn.XLOOKUP(A1690,tblProducts[Column1],tblProducts[Description])</f>
        <v>EMULPON CO-200 BULK</v>
      </c>
      <c r="D1690" t="str">
        <f>_xlfn.XLOOKUP(B1690,tblProducts[Column1],tblProducts[Description])</f>
        <v>WITCONOL PEG-600 BULK</v>
      </c>
      <c r="E1690" t="s">
        <v>9</v>
      </c>
      <c r="F1690" t="s">
        <v>12</v>
      </c>
      <c r="G1690" t="s">
        <v>7</v>
      </c>
      <c r="H1690" t="s">
        <v>8</v>
      </c>
      <c r="I1690">
        <f t="shared" si="26"/>
        <v>2</v>
      </c>
      <c r="L1690" t="str">
        <v>EMULPON CO-200 BULK</v>
      </c>
      <c r="M1690" t="str">
        <v>WITCONOL PEG-600 BULK</v>
      </c>
      <c r="N1690">
        <v>2</v>
      </c>
    </row>
    <row r="1691" spans="1:14">
      <c r="A1691">
        <f>IF(MOD(ROW()-3,COUNTA(tblProducts[Description]))=0,A1690+1,A1690)</f>
        <v>15</v>
      </c>
      <c r="B1691">
        <f>MOD(ROW()-3,COUNTA(tblProducts[Description]))+1</f>
        <v>93</v>
      </c>
      <c r="C1691" t="str">
        <f>_xlfn.XLOOKUP(A1691,tblProducts[Column1],tblProducts[Description])</f>
        <v>EMULPON CO-200 BULK</v>
      </c>
      <c r="D1691" t="str">
        <f>_xlfn.XLOOKUP(B1691,tblProducts[Column1],tblProducts[Description])</f>
        <v>WITCONOL PH-70 BULK</v>
      </c>
      <c r="E1691" t="s">
        <v>9</v>
      </c>
      <c r="F1691" t="s">
        <v>12</v>
      </c>
      <c r="G1691" t="s">
        <v>7</v>
      </c>
      <c r="H1691" t="s">
        <v>16</v>
      </c>
      <c r="I1691">
        <f t="shared" si="26"/>
        <v>2</v>
      </c>
      <c r="L1691" t="str">
        <v>EMULPON CO-200 BULK</v>
      </c>
      <c r="M1691" t="str">
        <v>WITCONOL PH-70 BULK</v>
      </c>
      <c r="N1691">
        <v>2</v>
      </c>
    </row>
    <row r="1692" spans="1:14">
      <c r="A1692">
        <f>IF(MOD(ROW()-3,COUNTA(tblProducts[Description]))=0,A1691+1,A1691)</f>
        <v>15</v>
      </c>
      <c r="B1692">
        <f>MOD(ROW()-3,COUNTA(tblProducts[Description]))+1</f>
        <v>94</v>
      </c>
      <c r="C1692" t="str">
        <f>_xlfn.XLOOKUP(A1692,tblProducts[Column1],tblProducts[Description])</f>
        <v>EMULPON CO-200 BULK</v>
      </c>
      <c r="D1692" t="str">
        <f>_xlfn.XLOOKUP(B1692,tblProducts[Column1],tblProducts[Description])</f>
        <v>WITCONOL SN-50 BULK</v>
      </c>
      <c r="E1692" t="s">
        <v>9</v>
      </c>
      <c r="F1692" t="s">
        <v>12</v>
      </c>
      <c r="G1692" t="s">
        <v>7</v>
      </c>
      <c r="H1692" t="s">
        <v>8</v>
      </c>
      <c r="I1692">
        <f t="shared" si="26"/>
        <v>2</v>
      </c>
      <c r="L1692" t="str">
        <v>EMULPON CO-200 BULK</v>
      </c>
      <c r="M1692" t="str">
        <v>WITCONOL SN-50 BULK</v>
      </c>
      <c r="N1692">
        <v>2</v>
      </c>
    </row>
    <row r="1693" spans="1:14">
      <c r="A1693">
        <f>IF(MOD(ROW()-3,COUNTA(tblProducts[Description]))=0,A1692+1,A1692)</f>
        <v>15</v>
      </c>
      <c r="B1693">
        <f>MOD(ROW()-3,COUNTA(tblProducts[Description]))+1</f>
        <v>95</v>
      </c>
      <c r="C1693" t="str">
        <f>_xlfn.XLOOKUP(A1693,tblProducts[Column1],tblProducts[Description])</f>
        <v>EMULPON CO-200 BULK</v>
      </c>
      <c r="D1693" t="str">
        <f>_xlfn.XLOOKUP(B1693,tblProducts[Column1],tblProducts[Description])</f>
        <v>WITCONOL SN-70 BULK</v>
      </c>
      <c r="E1693" t="s">
        <v>9</v>
      </c>
      <c r="F1693" t="s">
        <v>12</v>
      </c>
      <c r="G1693" t="s">
        <v>7</v>
      </c>
      <c r="H1693" t="s">
        <v>8</v>
      </c>
      <c r="I1693">
        <f t="shared" si="26"/>
        <v>2</v>
      </c>
      <c r="L1693" t="str">
        <v>EMULPON CO-200 BULK</v>
      </c>
      <c r="M1693" t="str">
        <v>WITCONOL SN-70 BULK</v>
      </c>
      <c r="N1693">
        <v>2</v>
      </c>
    </row>
    <row r="1694" spans="1:14">
      <c r="A1694">
        <f>IF(MOD(ROW()-3,COUNTA(tblProducts[Description]))=0,A1693+1,A1693)</f>
        <v>15</v>
      </c>
      <c r="B1694">
        <f>MOD(ROW()-3,COUNTA(tblProducts[Description]))+1</f>
        <v>96</v>
      </c>
      <c r="C1694" t="str">
        <f>_xlfn.XLOOKUP(A1694,tblProducts[Column1],tblProducts[Description])</f>
        <v>EMULPON CO-200 BULK</v>
      </c>
      <c r="D1694" t="str">
        <f>_xlfn.XLOOKUP(B1694,tblProducts[Column1],tblProducts[Description])</f>
        <v>REDICOTE E-47 NPF BULK</v>
      </c>
      <c r="E1694" t="s">
        <v>9</v>
      </c>
      <c r="F1694" t="s">
        <v>12</v>
      </c>
      <c r="G1694" t="s">
        <v>7</v>
      </c>
      <c r="H1694" t="s">
        <v>8</v>
      </c>
      <c r="I1694">
        <f t="shared" si="26"/>
        <v>2</v>
      </c>
      <c r="L1694" t="str">
        <v>EMULPON CO-200 BULK</v>
      </c>
      <c r="M1694" t="str">
        <v>REDICOTE E-47 NPF BULK</v>
      </c>
      <c r="N1694">
        <v>2</v>
      </c>
    </row>
    <row r="1695" spans="1:14">
      <c r="A1695">
        <f>IF(MOD(ROW()-3,COUNTA(tblProducts[Description]))=0,A1694+1,A1694)</f>
        <v>15</v>
      </c>
      <c r="B1695">
        <f>MOD(ROW()-3,COUNTA(tblProducts[Description]))+1</f>
        <v>97</v>
      </c>
      <c r="C1695" t="str">
        <f>_xlfn.XLOOKUP(A1695,tblProducts[Column1],tblProducts[Description])</f>
        <v>EMULPON CO-200 BULK</v>
      </c>
      <c r="D1695" t="str">
        <f>_xlfn.XLOOKUP(B1695,tblProducts[Column1],tblProducts[Description])</f>
        <v>EMULPON CO-25 BULK</v>
      </c>
      <c r="E1695" t="s">
        <v>9</v>
      </c>
      <c r="F1695" t="s">
        <v>12</v>
      </c>
      <c r="G1695" t="s">
        <v>7</v>
      </c>
      <c r="H1695" t="s">
        <v>8</v>
      </c>
      <c r="I1695">
        <f t="shared" si="26"/>
        <v>2</v>
      </c>
      <c r="L1695" t="str">
        <v>EMULPON CO-200 BULK</v>
      </c>
      <c r="M1695" t="str">
        <v>EMULPON CO-25 BULK</v>
      </c>
      <c r="N1695">
        <v>2</v>
      </c>
    </row>
    <row r="1696" spans="1:14">
      <c r="A1696">
        <f>IF(MOD(ROW()-3,COUNTA(tblProducts[Description]))=0,A1695+1,A1695)</f>
        <v>15</v>
      </c>
      <c r="B1696">
        <f>MOD(ROW()-3,COUNTA(tblProducts[Description]))+1</f>
        <v>98</v>
      </c>
      <c r="C1696" t="str">
        <f>_xlfn.XLOOKUP(A1696,tblProducts[Column1],tblProducts[Description])</f>
        <v>EMULPON CO-200 BULK</v>
      </c>
      <c r="D1696" t="str">
        <f>_xlfn.XLOOKUP(B1696,tblProducts[Column1],tblProducts[Description])</f>
        <v>EMULPON CO-30 BULK</v>
      </c>
      <c r="E1696" t="s">
        <v>9</v>
      </c>
      <c r="F1696" t="s">
        <v>12</v>
      </c>
      <c r="G1696" t="s">
        <v>7</v>
      </c>
      <c r="H1696" t="s">
        <v>8</v>
      </c>
      <c r="I1696">
        <f t="shared" si="26"/>
        <v>2</v>
      </c>
      <c r="L1696" t="str">
        <v>EMULPON CO-200 BULK</v>
      </c>
      <c r="M1696" t="str">
        <v>EMULPON CO-30 BULK</v>
      </c>
      <c r="N1696">
        <v>2</v>
      </c>
    </row>
    <row r="1697" spans="1:14">
      <c r="A1697">
        <f>IF(MOD(ROW()-3,COUNTA(tblProducts[Description]))=0,A1696+1,A1696)</f>
        <v>15</v>
      </c>
      <c r="B1697">
        <f>MOD(ROW()-3,COUNTA(tblProducts[Description]))+1</f>
        <v>99</v>
      </c>
      <c r="C1697" t="str">
        <f>_xlfn.XLOOKUP(A1697,tblProducts[Column1],tblProducts[Description])</f>
        <v>EMULPON CO-200 BULK</v>
      </c>
      <c r="D1697" t="str">
        <f>_xlfn.XLOOKUP(B1697,tblProducts[Column1],tblProducts[Description])</f>
        <v>EMULPON CO-40 BULK</v>
      </c>
      <c r="E1697" t="s">
        <v>9</v>
      </c>
      <c r="F1697" t="s">
        <v>12</v>
      </c>
      <c r="G1697" t="s">
        <v>7</v>
      </c>
      <c r="H1697" t="s">
        <v>8</v>
      </c>
      <c r="I1697">
        <f t="shared" si="26"/>
        <v>2</v>
      </c>
      <c r="L1697" t="str">
        <v>EMULPON CO-200 BULK</v>
      </c>
      <c r="M1697" t="str">
        <v>EMULPON CO-40 BULK</v>
      </c>
      <c r="N1697">
        <v>2</v>
      </c>
    </row>
    <row r="1698" spans="1:14">
      <c r="A1698">
        <f>IF(MOD(ROW()-3,COUNTA(tblProducts[Description]))=0,A1697+1,A1697)</f>
        <v>15</v>
      </c>
      <c r="B1698">
        <f>MOD(ROW()-3,COUNTA(tblProducts[Description]))+1</f>
        <v>100</v>
      </c>
      <c r="C1698" t="str">
        <f>_xlfn.XLOOKUP(A1698,tblProducts[Column1],tblProducts[Description])</f>
        <v>EMULPON CO-200 BULK</v>
      </c>
      <c r="D1698" t="str">
        <f>_xlfn.XLOOKUP(B1698,tblProducts[Column1],tblProducts[Description])</f>
        <v>EMULPON CO-36 BULK</v>
      </c>
      <c r="E1698" t="s">
        <v>9</v>
      </c>
      <c r="F1698" t="s">
        <v>12</v>
      </c>
      <c r="G1698" t="s">
        <v>9</v>
      </c>
      <c r="H1698" t="s">
        <v>8</v>
      </c>
      <c r="I1698">
        <f t="shared" si="26"/>
        <v>4</v>
      </c>
      <c r="L1698" t="str">
        <v>EMULPON CO-200 BULK</v>
      </c>
      <c r="M1698" t="str">
        <v>EMULPON CO-36 BULK</v>
      </c>
      <c r="N1698">
        <v>4</v>
      </c>
    </row>
    <row r="1699" spans="1:14">
      <c r="A1699">
        <f>IF(MOD(ROW()-3,COUNTA(tblProducts[Description]))=0,A1698+1,A1698)</f>
        <v>15</v>
      </c>
      <c r="B1699">
        <f>MOD(ROW()-3,COUNTA(tblProducts[Description]))+1</f>
        <v>101</v>
      </c>
      <c r="C1699" t="str">
        <f>_xlfn.XLOOKUP(A1699,tblProducts[Column1],tblProducts[Description])</f>
        <v>EMULPON CO-200 BULK</v>
      </c>
      <c r="D1699" t="str">
        <f>_xlfn.XLOOKUP(B1699,tblProducts[Column1],tblProducts[Description])</f>
        <v>REDICOTE E-4819 BULK</v>
      </c>
      <c r="E1699" t="s">
        <v>9</v>
      </c>
      <c r="F1699" t="s">
        <v>12</v>
      </c>
      <c r="G1699" t="s">
        <v>9</v>
      </c>
      <c r="H1699" t="s">
        <v>8</v>
      </c>
      <c r="I1699">
        <f t="shared" si="26"/>
        <v>4</v>
      </c>
      <c r="L1699" t="str">
        <v>EMULPON CO-200 BULK</v>
      </c>
      <c r="M1699" t="str">
        <v>REDICOTE E-4819 BULK</v>
      </c>
      <c r="N1699">
        <v>4</v>
      </c>
    </row>
    <row r="1700" spans="1:14">
      <c r="A1700">
        <f>IF(MOD(ROW()-3,COUNTA(tblProducts[Description]))=0,A1699+1,A1699)</f>
        <v>15</v>
      </c>
      <c r="B1700">
        <f>MOD(ROW()-3,COUNTA(tblProducts[Description]))+1</f>
        <v>102</v>
      </c>
      <c r="C1700" t="str">
        <f>_xlfn.XLOOKUP(A1700,tblProducts[Column1],tblProducts[Description])</f>
        <v>EMULPON CO-200 BULK</v>
      </c>
      <c r="D1700" t="str">
        <f>_xlfn.XLOOKUP(B1700,tblProducts[Column1],tblProducts[Description])</f>
        <v>ETHYLAN 1005 SA  BULK</v>
      </c>
      <c r="E1700" t="s">
        <v>9</v>
      </c>
      <c r="F1700" t="s">
        <v>12</v>
      </c>
      <c r="G1700" t="s">
        <v>7</v>
      </c>
      <c r="H1700" t="s">
        <v>8</v>
      </c>
      <c r="I1700">
        <f t="shared" si="26"/>
        <v>2</v>
      </c>
      <c r="L1700" t="str">
        <v>EMULPON CO-200 BULK</v>
      </c>
      <c r="M1700" t="str">
        <v>ETHYLAN 1005 SA  BULK</v>
      </c>
      <c r="N1700">
        <v>2</v>
      </c>
    </row>
    <row r="1701" spans="1:14">
      <c r="A1701">
        <f>IF(MOD(ROW()-3,COUNTA(tblProducts[Description]))=0,A1700+1,A1700)</f>
        <v>15</v>
      </c>
      <c r="B1701">
        <f>MOD(ROW()-3,COUNTA(tblProducts[Description]))+1</f>
        <v>103</v>
      </c>
      <c r="C1701" t="str">
        <f>_xlfn.XLOOKUP(A1701,tblProducts[Column1],tblProducts[Description])</f>
        <v>EMULPON CO-200 BULK</v>
      </c>
      <c r="D1701" t="str">
        <f>_xlfn.XLOOKUP(B1701,tblProducts[Column1],tblProducts[Description])</f>
        <v>ETHODUOMEEN T/15 BULK</v>
      </c>
      <c r="E1701" t="s">
        <v>9</v>
      </c>
      <c r="F1701" t="s">
        <v>12</v>
      </c>
      <c r="G1701" t="s">
        <v>7</v>
      </c>
      <c r="H1701" t="s">
        <v>8</v>
      </c>
      <c r="I1701">
        <f t="shared" si="26"/>
        <v>2</v>
      </c>
      <c r="L1701" t="str">
        <v>EMULPON CO-200 BULK</v>
      </c>
      <c r="M1701" t="str">
        <v>ETHODUOMEEN T/15 BULK</v>
      </c>
      <c r="N1701">
        <v>2</v>
      </c>
    </row>
    <row r="1702" spans="1:14">
      <c r="A1702">
        <f>IF(MOD(ROW()-3,COUNTA(tblProducts[Description]))=0,A1701+1,A1701)</f>
        <v>15</v>
      </c>
      <c r="B1702">
        <f>MOD(ROW()-3,COUNTA(tblProducts[Description]))+1</f>
        <v>104</v>
      </c>
      <c r="C1702" t="str">
        <f>_xlfn.XLOOKUP(A1702,tblProducts[Column1],tblProducts[Description])</f>
        <v>EMULPON CO-200 BULK</v>
      </c>
      <c r="D1702" t="str">
        <f>_xlfn.XLOOKUP(B1702,tblProducts[Column1],tblProducts[Description])</f>
        <v>C-6442 BULK</v>
      </c>
      <c r="E1702" t="s">
        <v>9</v>
      </c>
      <c r="F1702" t="s">
        <v>12</v>
      </c>
      <c r="G1702" t="s">
        <v>7</v>
      </c>
      <c r="H1702" t="s">
        <v>8</v>
      </c>
      <c r="I1702">
        <f t="shared" si="26"/>
        <v>2</v>
      </c>
      <c r="L1702" t="str">
        <v>EMULPON CO-200 BULK</v>
      </c>
      <c r="M1702" t="str">
        <v>C-6442 BULK</v>
      </c>
      <c r="N1702">
        <v>2</v>
      </c>
    </row>
    <row r="1703" spans="1:14">
      <c r="A1703">
        <f>IF(MOD(ROW()-3,COUNTA(tblProducts[Description]))=0,A1702+1,A1702)</f>
        <v>15</v>
      </c>
      <c r="B1703">
        <f>MOD(ROW()-3,COUNTA(tblProducts[Description]))+1</f>
        <v>105</v>
      </c>
      <c r="C1703" t="str">
        <f>_xlfn.XLOOKUP(A1703,tblProducts[Column1],tblProducts[Description])</f>
        <v>EMULPON CO-200 BULK</v>
      </c>
      <c r="D1703" t="str">
        <f>_xlfn.XLOOKUP(B1703,tblProducts[Column1],tblProducts[Description])</f>
        <v>ETHODUOMEEN T/25  BULK</v>
      </c>
      <c r="E1703" t="s">
        <v>9</v>
      </c>
      <c r="F1703" t="s">
        <v>12</v>
      </c>
      <c r="G1703" t="s">
        <v>7</v>
      </c>
      <c r="H1703" t="s">
        <v>8</v>
      </c>
      <c r="I1703">
        <f t="shared" si="26"/>
        <v>2</v>
      </c>
      <c r="L1703" t="str">
        <v>EMULPON CO-200 BULK</v>
      </c>
      <c r="M1703" t="str">
        <v>ETHODUOMEEN T/25  BULK</v>
      </c>
      <c r="N1703">
        <v>2</v>
      </c>
    </row>
    <row r="1704" spans="1:14">
      <c r="A1704">
        <f>IF(MOD(ROW()-3,COUNTA(tblProducts[Description]))=0,A1703+1,A1703)</f>
        <v>15</v>
      </c>
      <c r="B1704">
        <f>MOD(ROW()-3,COUNTA(tblProducts[Description]))+1</f>
        <v>106</v>
      </c>
      <c r="C1704" t="str">
        <f>_xlfn.XLOOKUP(A1704,tblProducts[Column1],tblProducts[Description])</f>
        <v>EMULPON CO-200 BULK</v>
      </c>
      <c r="D1704" t="str">
        <f>_xlfn.XLOOKUP(B1704,tblProducts[Column1],tblProducts[Description])</f>
        <v>WITCONOL PD-2000 BULK</v>
      </c>
      <c r="E1704" t="s">
        <v>9</v>
      </c>
      <c r="F1704" t="s">
        <v>12</v>
      </c>
      <c r="G1704" t="s">
        <v>7</v>
      </c>
      <c r="H1704" t="s">
        <v>8</v>
      </c>
      <c r="I1704">
        <f t="shared" si="26"/>
        <v>2</v>
      </c>
      <c r="L1704" t="str">
        <v>EMULPON CO-200 BULK</v>
      </c>
      <c r="M1704" t="str">
        <v>WITCONOL PD-2000 BULK</v>
      </c>
      <c r="N1704">
        <v>2</v>
      </c>
    </row>
    <row r="1705" spans="1:14">
      <c r="A1705">
        <f>IF(MOD(ROW()-3,COUNTA(tblProducts[Description]))=0,A1704+1,A1704)</f>
        <v>15</v>
      </c>
      <c r="B1705">
        <f>MOD(ROW()-3,COUNTA(tblProducts[Description]))+1</f>
        <v>107</v>
      </c>
      <c r="C1705" t="str">
        <f>_xlfn.XLOOKUP(A1705,tblProducts[Column1],tblProducts[Description])</f>
        <v>EMULPON CO-200 BULK</v>
      </c>
      <c r="D1705" t="str">
        <f>_xlfn.XLOOKUP(B1705,tblProducts[Column1],tblProducts[Description])</f>
        <v>BEROL 347 BULK</v>
      </c>
      <c r="E1705" t="s">
        <v>9</v>
      </c>
      <c r="F1705" t="s">
        <v>12</v>
      </c>
      <c r="G1705" t="s">
        <v>7</v>
      </c>
      <c r="H1705" t="s">
        <v>8</v>
      </c>
      <c r="I1705">
        <f t="shared" si="26"/>
        <v>2</v>
      </c>
      <c r="L1705" t="str">
        <v>EMULPON CO-200 BULK</v>
      </c>
      <c r="M1705" t="str">
        <v>BEROL 347 BULK</v>
      </c>
      <c r="N1705">
        <v>2</v>
      </c>
    </row>
    <row r="1706" spans="1:14">
      <c r="A1706">
        <f>IF(MOD(ROW()-3,COUNTA(tblProducts[Description]))=0,A1705+1,A1705)</f>
        <v>15</v>
      </c>
      <c r="B1706">
        <f>MOD(ROW()-3,COUNTA(tblProducts[Description]))+1</f>
        <v>108</v>
      </c>
      <c r="C1706" t="str">
        <f>_xlfn.XLOOKUP(A1706,tblProducts[Column1],tblProducts[Description])</f>
        <v>EMULPON CO-200 BULK</v>
      </c>
      <c r="D1706" t="str">
        <f>_xlfn.XLOOKUP(B1706,tblProducts[Column1],tblProducts[Description])</f>
        <v>ETHYLAN PT-3000 BULK</v>
      </c>
      <c r="E1706" t="s">
        <v>9</v>
      </c>
      <c r="F1706" t="s">
        <v>12</v>
      </c>
      <c r="G1706" t="s">
        <v>7</v>
      </c>
      <c r="H1706" t="s">
        <v>8</v>
      </c>
      <c r="I1706">
        <f t="shared" si="26"/>
        <v>2</v>
      </c>
      <c r="L1706" t="str">
        <v>EMULPON CO-200 BULK</v>
      </c>
      <c r="M1706" t="str">
        <v>ETHYLAN PT-3000 BULK</v>
      </c>
      <c r="N1706">
        <v>2</v>
      </c>
    </row>
    <row r="1707" spans="1:14">
      <c r="A1707">
        <f>IF(MOD(ROW()-3,COUNTA(tblProducts[Description]))=0,A1706+1,A1706)</f>
        <v>15</v>
      </c>
      <c r="B1707">
        <f>MOD(ROW()-3,COUNTA(tblProducts[Description]))+1</f>
        <v>109</v>
      </c>
      <c r="C1707" t="str">
        <f>_xlfn.XLOOKUP(A1707,tblProducts[Column1],tblProducts[Description])</f>
        <v>EMULPON CO-200 BULK</v>
      </c>
      <c r="D1707" t="str">
        <f>_xlfn.XLOOKUP(B1707,tblProducts[Column1],tblProducts[Description])</f>
        <v>ETHYLAN HB4/BULK</v>
      </c>
      <c r="E1707" t="s">
        <v>9</v>
      </c>
      <c r="F1707" t="s">
        <v>12</v>
      </c>
      <c r="G1707" t="s">
        <v>7</v>
      </c>
      <c r="H1707" t="s">
        <v>8</v>
      </c>
      <c r="I1707">
        <f t="shared" si="26"/>
        <v>2</v>
      </c>
      <c r="L1707" t="str">
        <v>EMULPON CO-200 BULK</v>
      </c>
      <c r="M1707" t="str">
        <v>ETHYLAN HB4/BULK</v>
      </c>
      <c r="N1707">
        <v>2</v>
      </c>
    </row>
    <row r="1708" spans="1:14">
      <c r="A1708">
        <f>IF(MOD(ROW()-3,COUNTA(tblProducts[Description]))=0,A1707+1,A1707)</f>
        <v>15</v>
      </c>
      <c r="B1708">
        <f>MOD(ROW()-3,COUNTA(tblProducts[Description]))+1</f>
        <v>110</v>
      </c>
      <c r="C1708" t="str">
        <f>_xlfn.XLOOKUP(A1708,tblProducts[Column1],tblProducts[Description])</f>
        <v>EMULPON CO-200 BULK</v>
      </c>
      <c r="D1708" t="str">
        <f>_xlfn.XLOOKUP(B1708,tblProducts[Column1],tblProducts[Description])</f>
        <v>ADSEE AB 600 BULK</v>
      </c>
      <c r="E1708" t="s">
        <v>9</v>
      </c>
      <c r="F1708" t="s">
        <v>12</v>
      </c>
      <c r="G1708" t="s">
        <v>7</v>
      </c>
      <c r="H1708" t="s">
        <v>8</v>
      </c>
      <c r="I1708">
        <f t="shared" si="26"/>
        <v>2</v>
      </c>
      <c r="L1708" t="str">
        <v>EMULPON CO-200 BULK</v>
      </c>
      <c r="M1708" t="str">
        <v>ADSEE AB 600 BULK</v>
      </c>
      <c r="N1708">
        <v>2</v>
      </c>
    </row>
    <row r="1709" spans="1:14">
      <c r="A1709">
        <f>IF(MOD(ROW()-3,COUNTA(tblProducts[Description]))=0,A1708+1,A1708)</f>
        <v>15</v>
      </c>
      <c r="B1709">
        <f>MOD(ROW()-3,COUNTA(tblProducts[Description]))+1</f>
        <v>111</v>
      </c>
      <c r="C1709" t="str">
        <f>_xlfn.XLOOKUP(A1709,tblProducts[Column1],tblProducts[Description])</f>
        <v>EMULPON CO-200 BULK</v>
      </c>
      <c r="D1709" t="str">
        <f>_xlfn.XLOOKUP(B1709,tblProducts[Column1],tblProducts[Description])</f>
        <v>WITCONOL PT-320  BULK</v>
      </c>
      <c r="E1709" t="s">
        <v>9</v>
      </c>
      <c r="F1709" t="s">
        <v>12</v>
      </c>
      <c r="G1709" t="s">
        <v>7</v>
      </c>
      <c r="H1709" t="s">
        <v>8</v>
      </c>
      <c r="I1709">
        <f t="shared" si="26"/>
        <v>2</v>
      </c>
      <c r="L1709" t="str">
        <v>EMULPON CO-200 BULK</v>
      </c>
      <c r="M1709" t="str">
        <v>WITCONOL PT-320  BULK</v>
      </c>
      <c r="N1709">
        <v>2</v>
      </c>
    </row>
    <row r="1710" spans="1:14">
      <c r="A1710">
        <f>IF(MOD(ROW()-3,COUNTA(tblProducts[Description]))=0,A1709+1,A1709)</f>
        <v>15</v>
      </c>
      <c r="B1710">
        <f>MOD(ROW()-3,COUNTA(tblProducts[Description]))+1</f>
        <v>112</v>
      </c>
      <c r="C1710" t="str">
        <f>_xlfn.XLOOKUP(A1710,tblProducts[Column1],tblProducts[Description])</f>
        <v>EMULPON CO-200 BULK</v>
      </c>
      <c r="D1710" t="str">
        <f>_xlfn.XLOOKUP(B1710,tblProducts[Column1],tblProducts[Description])</f>
        <v>ETHYLAN DA-3 BULK</v>
      </c>
      <c r="E1710" t="s">
        <v>9</v>
      </c>
      <c r="F1710" t="s">
        <v>12</v>
      </c>
      <c r="G1710" t="s">
        <v>7</v>
      </c>
      <c r="H1710" t="s">
        <v>8</v>
      </c>
      <c r="I1710">
        <f t="shared" si="26"/>
        <v>2</v>
      </c>
      <c r="L1710" t="str">
        <v>EMULPON CO-200 BULK</v>
      </c>
      <c r="M1710" t="str">
        <v>ETHYLAN DA-3 BULK</v>
      </c>
      <c r="N1710">
        <v>2</v>
      </c>
    </row>
    <row r="1711" spans="1:14">
      <c r="A1711">
        <f>IF(MOD(ROW()-3,COUNTA(tblProducts[Description]))=0,A1710+1,A1710)</f>
        <v>15</v>
      </c>
      <c r="B1711">
        <f>MOD(ROW()-3,COUNTA(tblProducts[Description]))+1</f>
        <v>113</v>
      </c>
      <c r="C1711" t="str">
        <f>_xlfn.XLOOKUP(A1711,tblProducts[Column1],tblProducts[Description])</f>
        <v>EMULPON CO-200 BULK</v>
      </c>
      <c r="D1711" t="str">
        <f>_xlfn.XLOOKUP(B1711,tblProducts[Column1],tblProducts[Description])</f>
        <v>ETHOMEEN O/12 BULK</v>
      </c>
      <c r="E1711" t="s">
        <v>9</v>
      </c>
      <c r="F1711" t="s">
        <v>12</v>
      </c>
      <c r="G1711" t="s">
        <v>7</v>
      </c>
      <c r="H1711" t="s">
        <v>8</v>
      </c>
      <c r="I1711">
        <f t="shared" si="26"/>
        <v>2</v>
      </c>
      <c r="L1711" t="str">
        <v>EMULPON CO-200 BULK</v>
      </c>
      <c r="M1711" t="str">
        <v>ETHOMEEN O/12 BULK</v>
      </c>
      <c r="N1711">
        <v>2</v>
      </c>
    </row>
    <row r="1712" spans="1:14">
      <c r="A1712">
        <f>IF(MOD(ROW()-3,COUNTA(tblProducts[Description]))=0,A1711+1,A1711)</f>
        <v>15</v>
      </c>
      <c r="B1712">
        <f>MOD(ROW()-3,COUNTA(tblProducts[Description]))+1</f>
        <v>114</v>
      </c>
      <c r="C1712" t="str">
        <f>_xlfn.XLOOKUP(A1712,tblProducts[Column1],tblProducts[Description])</f>
        <v>EMULPON CO-200 BULK</v>
      </c>
      <c r="D1712" t="str">
        <f>_xlfn.XLOOKUP(B1712,tblProducts[Column1],tblProducts[Description])</f>
        <v>WITCONOL PT-1000 BULK</v>
      </c>
      <c r="E1712" t="s">
        <v>9</v>
      </c>
      <c r="F1712" t="s">
        <v>12</v>
      </c>
      <c r="G1712" t="s">
        <v>7</v>
      </c>
      <c r="H1712" t="s">
        <v>8</v>
      </c>
      <c r="I1712">
        <f t="shared" si="26"/>
        <v>2</v>
      </c>
      <c r="L1712" t="str">
        <v>EMULPON CO-200 BULK</v>
      </c>
      <c r="M1712" t="str">
        <v>WITCONOL PT-1000 BULK</v>
      </c>
      <c r="N1712">
        <v>2</v>
      </c>
    </row>
    <row r="1713" spans="1:14">
      <c r="A1713">
        <f>IF(MOD(ROW()-3,COUNTA(tblProducts[Description]))=0,A1712+1,A1712)</f>
        <v>16</v>
      </c>
      <c r="B1713">
        <f>MOD(ROW()-3,COUNTA(tblProducts[Description]))+1</f>
        <v>1</v>
      </c>
      <c r="C1713" t="str">
        <f>_xlfn.XLOOKUP(A1713,tblProducts[Column1],tblProducts[Description])</f>
        <v>EMULPON CO-360 BULK</v>
      </c>
      <c r="D1713" t="str">
        <f>_xlfn.XLOOKUP(B1713,tblProducts[Column1],tblProducts[Description])</f>
        <v>ADSEE 4130 BULK</v>
      </c>
      <c r="E1713" t="s">
        <v>9</v>
      </c>
      <c r="F1713" t="s">
        <v>12</v>
      </c>
      <c r="G1713" t="s">
        <v>7</v>
      </c>
      <c r="H1713" t="s">
        <v>8</v>
      </c>
      <c r="I1713">
        <f t="shared" si="26"/>
        <v>2</v>
      </c>
      <c r="L1713" t="str">
        <v>EMULPON CO-360 BULK</v>
      </c>
      <c r="M1713" t="str">
        <v>ADSEE 4130 BULK</v>
      </c>
      <c r="N1713">
        <v>2</v>
      </c>
    </row>
    <row r="1714" spans="1:14">
      <c r="A1714">
        <f>IF(MOD(ROW()-3,COUNTA(tblProducts[Description]))=0,A1713+1,A1713)</f>
        <v>16</v>
      </c>
      <c r="B1714">
        <f>MOD(ROW()-3,COUNTA(tblProducts[Description]))+1</f>
        <v>2</v>
      </c>
      <c r="C1714" t="str">
        <f>_xlfn.XLOOKUP(A1714,tblProducts[Column1],tblProducts[Description])</f>
        <v>EMULPON CO-360 BULK</v>
      </c>
      <c r="D1714" t="str">
        <f>_xlfn.XLOOKUP(B1714,tblProducts[Column1],tblProducts[Description])</f>
        <v>ARMOSTAT 300 BULK</v>
      </c>
      <c r="E1714" t="s">
        <v>9</v>
      </c>
      <c r="F1714" t="s">
        <v>12</v>
      </c>
      <c r="G1714" t="s">
        <v>7</v>
      </c>
      <c r="H1714" t="s">
        <v>8</v>
      </c>
      <c r="I1714">
        <f t="shared" si="26"/>
        <v>2</v>
      </c>
      <c r="L1714" t="str">
        <v>EMULPON CO-360 BULK</v>
      </c>
      <c r="M1714" t="str">
        <v>ARMOSTAT 300 BULK</v>
      </c>
      <c r="N1714">
        <v>2</v>
      </c>
    </row>
    <row r="1715" spans="1:14">
      <c r="A1715">
        <f>IF(MOD(ROW()-3,COUNTA(tblProducts[Description]))=0,A1714+1,A1714)</f>
        <v>16</v>
      </c>
      <c r="B1715">
        <f>MOD(ROW()-3,COUNTA(tblProducts[Description]))+1</f>
        <v>3</v>
      </c>
      <c r="C1715" t="str">
        <f>_xlfn.XLOOKUP(A1715,tblProducts[Column1],tblProducts[Description])</f>
        <v>EMULPON CO-360 BULK</v>
      </c>
      <c r="D1715" t="str">
        <f>_xlfn.XLOOKUP(B1715,tblProducts[Column1],tblProducts[Description])</f>
        <v>ARMOSTAT 400 BULK</v>
      </c>
      <c r="E1715" t="s">
        <v>9</v>
      </c>
      <c r="F1715" t="s">
        <v>12</v>
      </c>
      <c r="G1715" t="s">
        <v>7</v>
      </c>
      <c r="H1715" t="s">
        <v>8</v>
      </c>
      <c r="I1715">
        <f t="shared" si="26"/>
        <v>2</v>
      </c>
      <c r="L1715" t="str">
        <v>EMULPON CO-360 BULK</v>
      </c>
      <c r="M1715" t="str">
        <v>ARMOSTAT 400 BULK</v>
      </c>
      <c r="N1715">
        <v>2</v>
      </c>
    </row>
    <row r="1716" spans="1:14">
      <c r="A1716">
        <f>IF(MOD(ROW()-3,COUNTA(tblProducts[Description]))=0,A1715+1,A1715)</f>
        <v>16</v>
      </c>
      <c r="B1716">
        <f>MOD(ROW()-3,COUNTA(tblProducts[Description]))+1</f>
        <v>4</v>
      </c>
      <c r="C1716" t="str">
        <f>_xlfn.XLOOKUP(A1716,tblProducts[Column1],tblProducts[Description])</f>
        <v>EMULPON CO-360 BULK</v>
      </c>
      <c r="D1716" t="str">
        <f>_xlfn.XLOOKUP(B1716,tblProducts[Column1],tblProducts[Description])</f>
        <v>ARMOSTAT 410 LM BULK</v>
      </c>
      <c r="E1716" t="s">
        <v>9</v>
      </c>
      <c r="F1716" t="s">
        <v>12</v>
      </c>
      <c r="G1716" t="s">
        <v>7</v>
      </c>
      <c r="H1716" t="s">
        <v>8</v>
      </c>
      <c r="I1716">
        <f t="shared" si="26"/>
        <v>2</v>
      </c>
      <c r="L1716" t="str">
        <v>EMULPON CO-360 BULK</v>
      </c>
      <c r="M1716" t="str">
        <v>ARMOSTAT 410 LM BULK</v>
      </c>
      <c r="N1716">
        <v>2</v>
      </c>
    </row>
    <row r="1717" spans="1:14">
      <c r="A1717">
        <f>IF(MOD(ROW()-3,COUNTA(tblProducts[Description]))=0,A1716+1,A1716)</f>
        <v>16</v>
      </c>
      <c r="B1717">
        <f>MOD(ROW()-3,COUNTA(tblProducts[Description]))+1</f>
        <v>5</v>
      </c>
      <c r="C1717" t="str">
        <f>_xlfn.XLOOKUP(A1717,tblProducts[Column1],tblProducts[Description])</f>
        <v>EMULPON CO-360 BULK</v>
      </c>
      <c r="D1717" t="str">
        <f>_xlfn.XLOOKUP(B1717,tblProducts[Column1],tblProducts[Description])</f>
        <v>ARMUL HE 5070 BULK</v>
      </c>
      <c r="E1717" t="s">
        <v>9</v>
      </c>
      <c r="F1717" t="s">
        <v>12</v>
      </c>
      <c r="G1717" t="s">
        <v>7</v>
      </c>
      <c r="H1717" t="s">
        <v>8</v>
      </c>
      <c r="I1717">
        <f t="shared" si="26"/>
        <v>2</v>
      </c>
      <c r="L1717" t="str">
        <v>EMULPON CO-360 BULK</v>
      </c>
      <c r="M1717" t="str">
        <v>ARMUL HE 5070 BULK</v>
      </c>
      <c r="N1717">
        <v>2</v>
      </c>
    </row>
    <row r="1718" spans="1:14">
      <c r="A1718">
        <f>IF(MOD(ROW()-3,COUNTA(tblProducts[Description]))=0,A1717+1,A1717)</f>
        <v>16</v>
      </c>
      <c r="B1718">
        <f>MOD(ROW()-3,COUNTA(tblProducts[Description]))+1</f>
        <v>6</v>
      </c>
      <c r="C1718" t="str">
        <f>_xlfn.XLOOKUP(A1718,tblProducts[Column1],tblProducts[Description])</f>
        <v>EMULPON CO-360 BULK</v>
      </c>
      <c r="D1718" t="str">
        <f>_xlfn.XLOOKUP(B1718,tblProducts[Column1],tblProducts[Description])</f>
        <v>BEROL 260 BULK</v>
      </c>
      <c r="E1718" t="s">
        <v>9</v>
      </c>
      <c r="F1718" t="s">
        <v>12</v>
      </c>
      <c r="G1718" t="s">
        <v>7</v>
      </c>
      <c r="H1718" t="s">
        <v>8</v>
      </c>
      <c r="I1718">
        <f t="shared" si="26"/>
        <v>2</v>
      </c>
      <c r="L1718" t="str">
        <v>EMULPON CO-360 BULK</v>
      </c>
      <c r="M1718" t="str">
        <v>BEROL 260 BULK</v>
      </c>
      <c r="N1718">
        <v>2</v>
      </c>
    </row>
    <row r="1719" spans="1:14">
      <c r="A1719">
        <f>IF(MOD(ROW()-3,COUNTA(tblProducts[Description]))=0,A1718+1,A1718)</f>
        <v>16</v>
      </c>
      <c r="B1719">
        <f>MOD(ROW()-3,COUNTA(tblProducts[Description]))+1</f>
        <v>7</v>
      </c>
      <c r="C1719" t="str">
        <f>_xlfn.XLOOKUP(A1719,tblProducts[Column1],tblProducts[Description])</f>
        <v>EMULPON CO-360 BULK</v>
      </c>
      <c r="D1719" t="str">
        <f>_xlfn.XLOOKUP(B1719,tblProducts[Column1],tblProducts[Description])</f>
        <v>BEROL 266 BULK</v>
      </c>
      <c r="E1719" t="s">
        <v>9</v>
      </c>
      <c r="F1719" t="s">
        <v>12</v>
      </c>
      <c r="G1719" t="s">
        <v>7</v>
      </c>
      <c r="H1719" t="s">
        <v>8</v>
      </c>
      <c r="I1719">
        <f t="shared" si="26"/>
        <v>2</v>
      </c>
      <c r="L1719" t="str">
        <v>EMULPON CO-360 BULK</v>
      </c>
      <c r="M1719" t="str">
        <v>BEROL 266 BULK</v>
      </c>
      <c r="N1719">
        <v>2</v>
      </c>
    </row>
    <row r="1720" spans="1:14">
      <c r="A1720">
        <f>IF(MOD(ROW()-3,COUNTA(tblProducts[Description]))=0,A1719+1,A1719)</f>
        <v>16</v>
      </c>
      <c r="B1720">
        <f>MOD(ROW()-3,COUNTA(tblProducts[Description]))+1</f>
        <v>8</v>
      </c>
      <c r="C1720" t="str">
        <f>_xlfn.XLOOKUP(A1720,tblProducts[Column1],tblProducts[Description])</f>
        <v>EMULPON CO-360 BULK</v>
      </c>
      <c r="D1720" t="str">
        <f>_xlfn.XLOOKUP(B1720,tblProducts[Column1],tblProducts[Description])</f>
        <v>BEROL 266V BULK</v>
      </c>
      <c r="E1720" t="s">
        <v>9</v>
      </c>
      <c r="F1720" t="s">
        <v>12</v>
      </c>
      <c r="G1720" t="s">
        <v>7</v>
      </c>
      <c r="H1720" t="s">
        <v>8</v>
      </c>
      <c r="I1720">
        <f t="shared" si="26"/>
        <v>2</v>
      </c>
      <c r="L1720" t="str">
        <v>EMULPON CO-360 BULK</v>
      </c>
      <c r="M1720" t="str">
        <v>BEROL 266V BULK</v>
      </c>
      <c r="N1720">
        <v>2</v>
      </c>
    </row>
    <row r="1721" spans="1:14">
      <c r="A1721">
        <f>IF(MOD(ROW()-3,COUNTA(tblProducts[Description]))=0,A1720+1,A1720)</f>
        <v>16</v>
      </c>
      <c r="B1721">
        <f>MOD(ROW()-3,COUNTA(tblProducts[Description]))+1</f>
        <v>9</v>
      </c>
      <c r="C1721" t="str">
        <f>_xlfn.XLOOKUP(A1721,tblProducts[Column1],tblProducts[Description])</f>
        <v>EMULPON CO-360 BULK</v>
      </c>
      <c r="D1721" t="str">
        <f>_xlfn.XLOOKUP(B1721,tblProducts[Column1],tblProducts[Description])</f>
        <v>BEROL 467 BULK</v>
      </c>
      <c r="E1721" t="s">
        <v>9</v>
      </c>
      <c r="F1721" t="s">
        <v>12</v>
      </c>
      <c r="G1721" t="s">
        <v>7</v>
      </c>
      <c r="H1721" t="s">
        <v>8</v>
      </c>
      <c r="I1721">
        <f t="shared" si="26"/>
        <v>2</v>
      </c>
      <c r="L1721" t="str">
        <v>EMULPON CO-360 BULK</v>
      </c>
      <c r="M1721" t="str">
        <v>BEROL 467 BULK</v>
      </c>
      <c r="N1721">
        <v>2</v>
      </c>
    </row>
    <row r="1722" spans="1:14">
      <c r="A1722">
        <f>IF(MOD(ROW()-3,COUNTA(tblProducts[Description]))=0,A1721+1,A1721)</f>
        <v>16</v>
      </c>
      <c r="B1722">
        <f>MOD(ROW()-3,COUNTA(tblProducts[Description]))+1</f>
        <v>10</v>
      </c>
      <c r="C1722" t="str">
        <f>_xlfn.XLOOKUP(A1722,tblProducts[Column1],tblProducts[Description])</f>
        <v>EMULPON CO-360 BULK</v>
      </c>
      <c r="D1722" t="str">
        <f>_xlfn.XLOOKUP(B1722,tblProducts[Column1],tblProducts[Description])</f>
        <v>BEROL OX 91-6 BULK</v>
      </c>
      <c r="E1722" t="s">
        <v>9</v>
      </c>
      <c r="F1722" t="s">
        <v>12</v>
      </c>
      <c r="G1722" t="s">
        <v>7</v>
      </c>
      <c r="H1722" t="s">
        <v>8</v>
      </c>
      <c r="I1722">
        <f t="shared" si="26"/>
        <v>2</v>
      </c>
      <c r="L1722" t="str">
        <v>EMULPON CO-360 BULK</v>
      </c>
      <c r="M1722" t="str">
        <v>BEROL OX 91-6 BULK</v>
      </c>
      <c r="N1722">
        <v>2</v>
      </c>
    </row>
    <row r="1723" spans="1:14">
      <c r="A1723">
        <f>IF(MOD(ROW()-3,COUNTA(tblProducts[Description]))=0,A1722+1,A1722)</f>
        <v>16</v>
      </c>
      <c r="B1723">
        <f>MOD(ROW()-3,COUNTA(tblProducts[Description]))+1</f>
        <v>11</v>
      </c>
      <c r="C1723" t="str">
        <f>_xlfn.XLOOKUP(A1723,tblProducts[Column1],tblProducts[Description])</f>
        <v>EMULPON CO-360 BULK</v>
      </c>
      <c r="D1723" t="str">
        <f>_xlfn.XLOOKUP(B1723,tblProducts[Column1],tblProducts[Description])</f>
        <v>C-5635 BULK</v>
      </c>
      <c r="E1723" t="s">
        <v>9</v>
      </c>
      <c r="F1723" t="s">
        <v>12</v>
      </c>
      <c r="G1723" t="s">
        <v>7</v>
      </c>
      <c r="H1723" t="s">
        <v>8</v>
      </c>
      <c r="I1723">
        <f t="shared" si="26"/>
        <v>2</v>
      </c>
      <c r="L1723" t="str">
        <v>EMULPON CO-360 BULK</v>
      </c>
      <c r="M1723" t="str">
        <v>C-5635 BULK</v>
      </c>
      <c r="N1723">
        <v>2</v>
      </c>
    </row>
    <row r="1724" spans="1:14">
      <c r="A1724">
        <f>IF(MOD(ROW()-3,COUNTA(tblProducts[Description]))=0,A1723+1,A1723)</f>
        <v>16</v>
      </c>
      <c r="B1724">
        <f>MOD(ROW()-3,COUNTA(tblProducts[Description]))+1</f>
        <v>12</v>
      </c>
      <c r="C1724" t="str">
        <f>_xlfn.XLOOKUP(A1724,tblProducts[Column1],tblProducts[Description])</f>
        <v>EMULPON CO-360 BULK</v>
      </c>
      <c r="D1724" t="str">
        <f>_xlfn.XLOOKUP(B1724,tblProducts[Column1],tblProducts[Description])</f>
        <v>C-6290 BULK</v>
      </c>
      <c r="E1724" t="s">
        <v>9</v>
      </c>
      <c r="F1724" t="s">
        <v>12</v>
      </c>
      <c r="G1724" t="s">
        <v>7</v>
      </c>
      <c r="H1724" t="s">
        <v>8</v>
      </c>
      <c r="I1724">
        <f t="shared" si="26"/>
        <v>2</v>
      </c>
      <c r="L1724" t="str">
        <v>EMULPON CO-360 BULK</v>
      </c>
      <c r="M1724" t="str">
        <v>C-6290 BULK</v>
      </c>
      <c r="N1724">
        <v>2</v>
      </c>
    </row>
    <row r="1725" spans="1:14">
      <c r="A1725">
        <f>IF(MOD(ROW()-3,COUNTA(tblProducts[Description]))=0,A1724+1,A1724)</f>
        <v>16</v>
      </c>
      <c r="B1725">
        <f>MOD(ROW()-3,COUNTA(tblProducts[Description]))+1</f>
        <v>13</v>
      </c>
      <c r="C1725" t="str">
        <f>_xlfn.XLOOKUP(A1725,tblProducts[Column1],tblProducts[Description])</f>
        <v>EMULPON CO-360 BULK</v>
      </c>
      <c r="D1725" t="str">
        <f>_xlfn.XLOOKUP(B1725,tblProducts[Column1],tblProducts[Description])</f>
        <v>C-6385 BULK</v>
      </c>
      <c r="E1725" t="s">
        <v>9</v>
      </c>
      <c r="F1725" t="s">
        <v>12</v>
      </c>
      <c r="G1725" t="s">
        <v>7</v>
      </c>
      <c r="H1725" t="s">
        <v>8</v>
      </c>
      <c r="I1725">
        <f t="shared" si="26"/>
        <v>2</v>
      </c>
      <c r="L1725" t="str">
        <v>EMULPON CO-360 BULK</v>
      </c>
      <c r="M1725" t="str">
        <v>C-6385 BULK</v>
      </c>
      <c r="N1725">
        <v>2</v>
      </c>
    </row>
    <row r="1726" spans="1:14">
      <c r="A1726">
        <f>IF(MOD(ROW()-3,COUNTA(tblProducts[Description]))=0,A1725+1,A1725)</f>
        <v>16</v>
      </c>
      <c r="B1726">
        <f>MOD(ROW()-3,COUNTA(tblProducts[Description]))+1</f>
        <v>14</v>
      </c>
      <c r="C1726" t="str">
        <f>_xlfn.XLOOKUP(A1726,tblProducts[Column1],tblProducts[Description])</f>
        <v>EMULPON CO-360 BULK</v>
      </c>
      <c r="D1726" t="str">
        <f>_xlfn.XLOOKUP(B1726,tblProducts[Column1],tblProducts[Description])</f>
        <v>C-6427 BULK</v>
      </c>
      <c r="E1726" t="s">
        <v>9</v>
      </c>
      <c r="F1726" t="s">
        <v>12</v>
      </c>
      <c r="G1726" t="s">
        <v>7</v>
      </c>
      <c r="H1726" t="s">
        <v>8</v>
      </c>
      <c r="I1726">
        <f t="shared" si="26"/>
        <v>2</v>
      </c>
      <c r="L1726" t="str">
        <v>EMULPON CO-360 BULK</v>
      </c>
      <c r="M1726" t="str">
        <v>C-6427 BULK</v>
      </c>
      <c r="N1726">
        <v>2</v>
      </c>
    </row>
    <row r="1727" spans="1:14">
      <c r="A1727">
        <f>IF(MOD(ROW()-3,COUNTA(tblProducts[Description]))=0,A1726+1,A1726)</f>
        <v>16</v>
      </c>
      <c r="B1727">
        <f>MOD(ROW()-3,COUNTA(tblProducts[Description]))+1</f>
        <v>15</v>
      </c>
      <c r="C1727" t="str">
        <f>_xlfn.XLOOKUP(A1727,tblProducts[Column1],tblProducts[Description])</f>
        <v>EMULPON CO-360 BULK</v>
      </c>
      <c r="D1727" t="str">
        <f>_xlfn.XLOOKUP(B1727,tblProducts[Column1],tblProducts[Description])</f>
        <v>EMULPON CO-200 BULK</v>
      </c>
      <c r="E1727" t="s">
        <v>9</v>
      </c>
      <c r="F1727" t="s">
        <v>12</v>
      </c>
      <c r="G1727" t="s">
        <v>7</v>
      </c>
      <c r="H1727" t="s">
        <v>8</v>
      </c>
      <c r="I1727">
        <f t="shared" si="26"/>
        <v>2</v>
      </c>
      <c r="L1727" t="str">
        <v>EMULPON CO-360 BULK</v>
      </c>
      <c r="M1727" t="str">
        <v>EMULPON CO-200 BULK</v>
      </c>
      <c r="N1727">
        <v>2</v>
      </c>
    </row>
    <row r="1728" spans="1:14">
      <c r="A1728">
        <f>IF(MOD(ROW()-3,COUNTA(tblProducts[Description]))=0,A1727+1,A1727)</f>
        <v>16</v>
      </c>
      <c r="B1728">
        <f>MOD(ROW()-3,COUNTA(tblProducts[Description]))+1</f>
        <v>16</v>
      </c>
      <c r="C1728" t="str">
        <f>_xlfn.XLOOKUP(A1728,tblProducts[Column1],tblProducts[Description])</f>
        <v>EMULPON CO-360 BULK</v>
      </c>
      <c r="D1728" t="str">
        <f>_xlfn.XLOOKUP(B1728,tblProducts[Column1],tblProducts[Description])</f>
        <v>EMULPON CO-360 BULK</v>
      </c>
      <c r="E1728" t="s">
        <v>9</v>
      </c>
      <c r="F1728" t="s">
        <v>12</v>
      </c>
      <c r="G1728" t="s">
        <v>7</v>
      </c>
      <c r="H1728" t="s">
        <v>8</v>
      </c>
      <c r="I1728">
        <f t="shared" si="26"/>
        <v>2</v>
      </c>
      <c r="L1728" t="str">
        <v>EMULPON CO-360 BULK</v>
      </c>
      <c r="M1728" t="str">
        <v>EMULPON CO-360 BULK</v>
      </c>
      <c r="N1728">
        <v>2</v>
      </c>
    </row>
    <row r="1729" spans="1:14">
      <c r="A1729">
        <f>IF(MOD(ROW()-3,COUNTA(tblProducts[Description]))=0,A1728+1,A1728)</f>
        <v>16</v>
      </c>
      <c r="B1729">
        <f>MOD(ROW()-3,COUNTA(tblProducts[Description]))+1</f>
        <v>17</v>
      </c>
      <c r="C1729" t="str">
        <f>_xlfn.XLOOKUP(A1729,tblProducts[Column1],tblProducts[Description])</f>
        <v>EMULPON CO-360 BULK</v>
      </c>
      <c r="D1729" t="str">
        <f>_xlfn.XLOOKUP(B1729,tblProducts[Column1],tblProducts[Description])</f>
        <v>EMULPON CO-550 BULK</v>
      </c>
      <c r="E1729" t="s">
        <v>9</v>
      </c>
      <c r="F1729" t="s">
        <v>12</v>
      </c>
      <c r="G1729" t="s">
        <v>7</v>
      </c>
      <c r="H1729" t="s">
        <v>8</v>
      </c>
      <c r="I1729">
        <f t="shared" si="26"/>
        <v>2</v>
      </c>
      <c r="L1729" t="str">
        <v>EMULPON CO-360 BULK</v>
      </c>
      <c r="M1729" t="str">
        <v>EMULPON CO-550 BULK</v>
      </c>
      <c r="N1729">
        <v>2</v>
      </c>
    </row>
    <row r="1730" spans="1:14">
      <c r="A1730">
        <f>IF(MOD(ROW()-3,COUNTA(tblProducts[Description]))=0,A1729+1,A1729)</f>
        <v>16</v>
      </c>
      <c r="B1730">
        <f>MOD(ROW()-3,COUNTA(tblProducts[Description]))+1</f>
        <v>18</v>
      </c>
      <c r="C1730" t="str">
        <f>_xlfn.XLOOKUP(A1730,tblProducts[Column1],tblProducts[Description])</f>
        <v>EMULPON CO-360 BULK</v>
      </c>
      <c r="D1730" t="str">
        <f>_xlfn.XLOOKUP(B1730,tblProducts[Column1],tblProducts[Description])</f>
        <v>ETHODUOMEEN HT/13 BULK</v>
      </c>
      <c r="E1730" t="s">
        <v>9</v>
      </c>
      <c r="F1730" t="s">
        <v>12</v>
      </c>
      <c r="G1730" t="s">
        <v>7</v>
      </c>
      <c r="H1730" t="s">
        <v>8</v>
      </c>
      <c r="I1730">
        <f t="shared" si="26"/>
        <v>2</v>
      </c>
      <c r="L1730" t="str">
        <v>EMULPON CO-360 BULK</v>
      </c>
      <c r="M1730" t="str">
        <v>ETHODUOMEEN HT/13 BULK</v>
      </c>
      <c r="N1730">
        <v>2</v>
      </c>
    </row>
    <row r="1731" spans="1:14">
      <c r="A1731">
        <f>IF(MOD(ROW()-3,COUNTA(tblProducts[Description]))=0,A1730+1,A1730)</f>
        <v>16</v>
      </c>
      <c r="B1731">
        <f>MOD(ROW()-3,COUNTA(tblProducts[Description]))+1</f>
        <v>19</v>
      </c>
      <c r="C1731" t="str">
        <f>_xlfn.XLOOKUP(A1731,tblProducts[Column1],tblProducts[Description])</f>
        <v>EMULPON CO-360 BULK</v>
      </c>
      <c r="D1731" t="str">
        <f>_xlfn.XLOOKUP(B1731,tblProducts[Column1],tblProducts[Description])</f>
        <v>ETHODUOMEEN T/13 BULK</v>
      </c>
      <c r="E1731" t="s">
        <v>9</v>
      </c>
      <c r="F1731" t="s">
        <v>12</v>
      </c>
      <c r="G1731" t="s">
        <v>7</v>
      </c>
      <c r="H1731" t="s">
        <v>8</v>
      </c>
      <c r="I1731">
        <f t="shared" si="26"/>
        <v>2</v>
      </c>
      <c r="L1731" t="str">
        <v>EMULPON CO-360 BULK</v>
      </c>
      <c r="M1731" t="str">
        <v>ETHODUOMEEN T/13 BULK</v>
      </c>
      <c r="N1731">
        <v>2</v>
      </c>
    </row>
    <row r="1732" spans="1:14">
      <c r="A1732">
        <f>IF(MOD(ROW()-3,COUNTA(tblProducts[Description]))=0,A1731+1,A1731)</f>
        <v>16</v>
      </c>
      <c r="B1732">
        <f>MOD(ROW()-3,COUNTA(tblProducts[Description]))+1</f>
        <v>20</v>
      </c>
      <c r="C1732" t="str">
        <f>_xlfn.XLOOKUP(A1732,tblProducts[Column1],tblProducts[Description])</f>
        <v>EMULPON CO-360 BULK</v>
      </c>
      <c r="D1732" t="str">
        <f>_xlfn.XLOOKUP(B1732,tblProducts[Column1],tblProducts[Description])</f>
        <v>ETHODUOMEEN T/13N BULK</v>
      </c>
      <c r="E1732" t="s">
        <v>9</v>
      </c>
      <c r="F1732" t="s">
        <v>12</v>
      </c>
      <c r="G1732" t="s">
        <v>9</v>
      </c>
      <c r="H1732" t="s">
        <v>11</v>
      </c>
      <c r="I1732">
        <f t="shared" ref="I1732:I1795" si="27">IF(E1732="NO",0,IF(F1732="HEEL WASH",1.5,2))+IF(G1732="NO",0,2)</f>
        <v>4</v>
      </c>
      <c r="L1732" t="str">
        <v>EMULPON CO-360 BULK</v>
      </c>
      <c r="M1732" t="str">
        <v>ETHODUOMEEN T/13N BULK</v>
      </c>
      <c r="N1732">
        <v>4</v>
      </c>
    </row>
    <row r="1733" spans="1:14">
      <c r="A1733">
        <f>IF(MOD(ROW()-3,COUNTA(tblProducts[Description]))=0,A1732+1,A1732)</f>
        <v>16</v>
      </c>
      <c r="B1733">
        <f>MOD(ROW()-3,COUNTA(tblProducts[Description]))+1</f>
        <v>21</v>
      </c>
      <c r="C1733" t="str">
        <f>_xlfn.XLOOKUP(A1733,tblProducts[Column1],tblProducts[Description])</f>
        <v>EMULPON CO-360 BULK</v>
      </c>
      <c r="D1733" t="str">
        <f>_xlfn.XLOOKUP(B1733,tblProducts[Column1],tblProducts[Description])</f>
        <v>ETHODUOMEEN T/20 BULK</v>
      </c>
      <c r="E1733" t="s">
        <v>9</v>
      </c>
      <c r="F1733" t="s">
        <v>12</v>
      </c>
      <c r="G1733" t="s">
        <v>9</v>
      </c>
      <c r="H1733" t="s">
        <v>11</v>
      </c>
      <c r="I1733">
        <f t="shared" si="27"/>
        <v>4</v>
      </c>
      <c r="L1733" t="str">
        <v>EMULPON CO-360 BULK</v>
      </c>
      <c r="M1733" t="str">
        <v>ETHODUOMEEN T/20 BULK</v>
      </c>
      <c r="N1733">
        <v>4</v>
      </c>
    </row>
    <row r="1734" spans="1:14">
      <c r="A1734">
        <f>IF(MOD(ROW()-3,COUNTA(tblProducts[Description]))=0,A1733+1,A1733)</f>
        <v>16</v>
      </c>
      <c r="B1734">
        <f>MOD(ROW()-3,COUNTA(tblProducts[Description]))+1</f>
        <v>22</v>
      </c>
      <c r="C1734" t="str">
        <f>_xlfn.XLOOKUP(A1734,tblProducts[Column1],tblProducts[Description])</f>
        <v>EMULPON CO-360 BULK</v>
      </c>
      <c r="D1734" t="str">
        <f>_xlfn.XLOOKUP(B1734,tblProducts[Column1],tblProducts[Description])</f>
        <v>ETHODUOMEEN T/25 BULK</v>
      </c>
      <c r="E1734" t="s">
        <v>9</v>
      </c>
      <c r="F1734" t="s">
        <v>12</v>
      </c>
      <c r="G1734" t="s">
        <v>9</v>
      </c>
      <c r="H1734" t="s">
        <v>11</v>
      </c>
      <c r="I1734">
        <f t="shared" si="27"/>
        <v>4</v>
      </c>
      <c r="L1734" t="str">
        <v>EMULPON CO-360 BULK</v>
      </c>
      <c r="M1734" t="str">
        <v>ETHODUOMEEN T/25 BULK</v>
      </c>
      <c r="N1734">
        <v>4</v>
      </c>
    </row>
    <row r="1735" spans="1:14">
      <c r="A1735">
        <f>IF(MOD(ROW()-3,COUNTA(tblProducts[Description]))=0,A1734+1,A1734)</f>
        <v>16</v>
      </c>
      <c r="B1735">
        <f>MOD(ROW()-3,COUNTA(tblProducts[Description]))+1</f>
        <v>23</v>
      </c>
      <c r="C1735" t="str">
        <f>_xlfn.XLOOKUP(A1735,tblProducts[Column1],tblProducts[Description])</f>
        <v>EMULPON CO-360 BULK</v>
      </c>
      <c r="D1735" t="str">
        <f>_xlfn.XLOOKUP(B1735,tblProducts[Column1],tblProducts[Description])</f>
        <v>ETHOFAT 242/25 BULK</v>
      </c>
      <c r="E1735" t="s">
        <v>9</v>
      </c>
      <c r="F1735" t="s">
        <v>12</v>
      </c>
      <c r="G1735" t="s">
        <v>7</v>
      </c>
      <c r="H1735" t="s">
        <v>8</v>
      </c>
      <c r="I1735">
        <f t="shared" si="27"/>
        <v>2</v>
      </c>
      <c r="L1735" t="str">
        <v>EMULPON CO-360 BULK</v>
      </c>
      <c r="M1735" t="str">
        <v>ETHOFAT 242/25 BULK</v>
      </c>
      <c r="N1735">
        <v>2</v>
      </c>
    </row>
    <row r="1736" spans="1:14">
      <c r="A1736">
        <f>IF(MOD(ROW()-3,COUNTA(tblProducts[Description]))=0,A1735+1,A1735)</f>
        <v>16</v>
      </c>
      <c r="B1736">
        <f>MOD(ROW()-3,COUNTA(tblProducts[Description]))+1</f>
        <v>24</v>
      </c>
      <c r="C1736" t="str">
        <f>_xlfn.XLOOKUP(A1736,tblProducts[Column1],tblProducts[Description])</f>
        <v>EMULPON CO-360 BULK</v>
      </c>
      <c r="D1736" t="str">
        <f>_xlfn.XLOOKUP(B1736,tblProducts[Column1],tblProducts[Description])</f>
        <v>ETHOMEEN C/12S BULK</v>
      </c>
      <c r="E1736" t="s">
        <v>9</v>
      </c>
      <c r="F1736" t="s">
        <v>12</v>
      </c>
      <c r="G1736" t="s">
        <v>7</v>
      </c>
      <c r="H1736" t="s">
        <v>13</v>
      </c>
      <c r="I1736">
        <f t="shared" si="27"/>
        <v>2</v>
      </c>
      <c r="L1736" t="str">
        <v>EMULPON CO-360 BULK</v>
      </c>
      <c r="M1736" t="str">
        <v>ETHOMEEN C/12S BULK</v>
      </c>
      <c r="N1736">
        <v>2</v>
      </c>
    </row>
    <row r="1737" spans="1:14">
      <c r="A1737">
        <f>IF(MOD(ROW()-3,COUNTA(tblProducts[Description]))=0,A1736+1,A1736)</f>
        <v>16</v>
      </c>
      <c r="B1737">
        <f>MOD(ROW()-3,COUNTA(tblProducts[Description]))+1</f>
        <v>25</v>
      </c>
      <c r="C1737" t="str">
        <f>_xlfn.XLOOKUP(A1737,tblProducts[Column1],tblProducts[Description])</f>
        <v>EMULPON CO-360 BULK</v>
      </c>
      <c r="D1737" t="str">
        <f>_xlfn.XLOOKUP(B1737,tblProducts[Column1],tblProducts[Description])</f>
        <v>ETHOMEEN 18/12 BULK</v>
      </c>
      <c r="E1737" t="s">
        <v>9</v>
      </c>
      <c r="F1737" t="s">
        <v>12</v>
      </c>
      <c r="G1737" t="s">
        <v>7</v>
      </c>
      <c r="H1737" t="s">
        <v>13</v>
      </c>
      <c r="I1737">
        <f t="shared" si="27"/>
        <v>2</v>
      </c>
      <c r="L1737" t="str">
        <v>EMULPON CO-360 BULK</v>
      </c>
      <c r="M1737" t="str">
        <v>ETHOMEEN 18/12 BULK</v>
      </c>
      <c r="N1737">
        <v>2</v>
      </c>
    </row>
    <row r="1738" spans="1:14">
      <c r="A1738">
        <f>IF(MOD(ROW()-3,COUNTA(tblProducts[Description]))=0,A1737+1,A1737)</f>
        <v>16</v>
      </c>
      <c r="B1738">
        <f>MOD(ROW()-3,COUNTA(tblProducts[Description]))+1</f>
        <v>26</v>
      </c>
      <c r="C1738" t="str">
        <f>_xlfn.XLOOKUP(A1738,tblProducts[Column1],tblProducts[Description])</f>
        <v>EMULPON CO-360 BULK</v>
      </c>
      <c r="D1738" t="str">
        <f>_xlfn.XLOOKUP(B1738,tblProducts[Column1],tblProducts[Description])</f>
        <v>ETHOMEEN 18/25 BULK</v>
      </c>
      <c r="E1738" t="s">
        <v>9</v>
      </c>
      <c r="F1738" t="s">
        <v>12</v>
      </c>
      <c r="G1738" t="s">
        <v>7</v>
      </c>
      <c r="H1738" t="s">
        <v>13</v>
      </c>
      <c r="I1738">
        <f t="shared" si="27"/>
        <v>2</v>
      </c>
      <c r="L1738" t="str">
        <v>EMULPON CO-360 BULK</v>
      </c>
      <c r="M1738" t="str">
        <v>ETHOMEEN 18/25 BULK</v>
      </c>
      <c r="N1738">
        <v>2</v>
      </c>
    </row>
    <row r="1739" spans="1:14">
      <c r="A1739">
        <f>IF(MOD(ROW()-3,COUNTA(tblProducts[Description]))=0,A1738+1,A1738)</f>
        <v>16</v>
      </c>
      <c r="B1739">
        <f>MOD(ROW()-3,COUNTA(tblProducts[Description]))+1</f>
        <v>27</v>
      </c>
      <c r="C1739" t="str">
        <f>_xlfn.XLOOKUP(A1739,tblProducts[Column1],tblProducts[Description])</f>
        <v>EMULPON CO-360 BULK</v>
      </c>
      <c r="D1739" t="str">
        <f>_xlfn.XLOOKUP(B1739,tblProducts[Column1],tblProducts[Description])</f>
        <v>ETHOMEEN C/12 BULK</v>
      </c>
      <c r="E1739" t="s">
        <v>9</v>
      </c>
      <c r="F1739" t="s">
        <v>12</v>
      </c>
      <c r="G1739" t="s">
        <v>7</v>
      </c>
      <c r="H1739" t="s">
        <v>8</v>
      </c>
      <c r="I1739">
        <f t="shared" si="27"/>
        <v>2</v>
      </c>
      <c r="L1739" t="str">
        <v>EMULPON CO-360 BULK</v>
      </c>
      <c r="M1739" t="str">
        <v>ETHOMEEN C/12 BULK</v>
      </c>
      <c r="N1739">
        <v>2</v>
      </c>
    </row>
    <row r="1740" spans="1:14">
      <c r="A1740">
        <f>IF(MOD(ROW()-3,COUNTA(tblProducts[Description]))=0,A1739+1,A1739)</f>
        <v>16</v>
      </c>
      <c r="B1740">
        <f>MOD(ROW()-3,COUNTA(tblProducts[Description]))+1</f>
        <v>28</v>
      </c>
      <c r="C1740" t="str">
        <f>_xlfn.XLOOKUP(A1740,tblProducts[Column1],tblProducts[Description])</f>
        <v>EMULPON CO-360 BULK</v>
      </c>
      <c r="D1740" t="str">
        <f>_xlfn.XLOOKUP(B1740,tblProducts[Column1],tblProducts[Description])</f>
        <v>ETHOMEEN C/12 M BULK</v>
      </c>
      <c r="E1740" t="s">
        <v>9</v>
      </c>
      <c r="F1740" t="s">
        <v>12</v>
      </c>
      <c r="G1740" t="s">
        <v>7</v>
      </c>
      <c r="H1740" t="s">
        <v>8</v>
      </c>
      <c r="I1740">
        <f t="shared" si="27"/>
        <v>2</v>
      </c>
      <c r="L1740" t="str">
        <v>EMULPON CO-360 BULK</v>
      </c>
      <c r="M1740" t="str">
        <v>ETHOMEEN C/12 M BULK</v>
      </c>
      <c r="N1740">
        <v>2</v>
      </c>
    </row>
    <row r="1741" spans="1:14">
      <c r="A1741">
        <f>IF(MOD(ROW()-3,COUNTA(tblProducts[Description]))=0,A1740+1,A1740)</f>
        <v>16</v>
      </c>
      <c r="B1741">
        <f>MOD(ROW()-3,COUNTA(tblProducts[Description]))+1</f>
        <v>29</v>
      </c>
      <c r="C1741" t="str">
        <f>_xlfn.XLOOKUP(A1741,tblProducts[Column1],tblProducts[Description])</f>
        <v>EMULPON CO-360 BULK</v>
      </c>
      <c r="D1741" t="str">
        <f>_xlfn.XLOOKUP(B1741,tblProducts[Column1],tblProducts[Description])</f>
        <v>ETHOMEEN C/12 SUN BULK</v>
      </c>
      <c r="E1741" t="s">
        <v>9</v>
      </c>
      <c r="F1741" t="s">
        <v>12</v>
      </c>
      <c r="G1741" t="s">
        <v>7</v>
      </c>
      <c r="H1741" t="s">
        <v>8</v>
      </c>
      <c r="I1741">
        <f t="shared" si="27"/>
        <v>2</v>
      </c>
      <c r="L1741" t="str">
        <v>EMULPON CO-360 BULK</v>
      </c>
      <c r="M1741" t="str">
        <v>ETHOMEEN C/12 SUN BULK</v>
      </c>
      <c r="N1741">
        <v>2</v>
      </c>
    </row>
    <row r="1742" spans="1:14">
      <c r="A1742">
        <f>IF(MOD(ROW()-3,COUNTA(tblProducts[Description]))=0,A1741+1,A1741)</f>
        <v>16</v>
      </c>
      <c r="B1742">
        <f>MOD(ROW()-3,COUNTA(tblProducts[Description]))+1</f>
        <v>30</v>
      </c>
      <c r="C1742" t="str">
        <f>_xlfn.XLOOKUP(A1742,tblProducts[Column1],tblProducts[Description])</f>
        <v>EMULPON CO-360 BULK</v>
      </c>
      <c r="D1742" t="str">
        <f>_xlfn.XLOOKUP(B1742,tblProducts[Column1],tblProducts[Description])</f>
        <v>ETHOMEEN C/12 UN BULK</v>
      </c>
      <c r="E1742" t="s">
        <v>9</v>
      </c>
      <c r="F1742" t="s">
        <v>12</v>
      </c>
      <c r="G1742" t="s">
        <v>7</v>
      </c>
      <c r="H1742" t="s">
        <v>8</v>
      </c>
      <c r="I1742">
        <f t="shared" si="27"/>
        <v>2</v>
      </c>
      <c r="L1742" t="str">
        <v>EMULPON CO-360 BULK</v>
      </c>
      <c r="M1742" t="str">
        <v>ETHOMEEN C/12 UN BULK</v>
      </c>
      <c r="N1742">
        <v>2</v>
      </c>
    </row>
    <row r="1743" spans="1:14">
      <c r="A1743">
        <f>IF(MOD(ROW()-3,COUNTA(tblProducts[Description]))=0,A1742+1,A1742)</f>
        <v>16</v>
      </c>
      <c r="B1743">
        <f>MOD(ROW()-3,COUNTA(tblProducts[Description]))+1</f>
        <v>31</v>
      </c>
      <c r="C1743" t="str">
        <f>_xlfn.XLOOKUP(A1743,tblProducts[Column1],tblProducts[Description])</f>
        <v>EMULPON CO-360 BULK</v>
      </c>
      <c r="D1743" t="str">
        <f>_xlfn.XLOOKUP(B1743,tblProducts[Column1],tblProducts[Description])</f>
        <v>ETHOMEEN C/15 BULK</v>
      </c>
      <c r="E1743" t="s">
        <v>9</v>
      </c>
      <c r="F1743" t="s">
        <v>12</v>
      </c>
      <c r="G1743" t="s">
        <v>7</v>
      </c>
      <c r="H1743" t="s">
        <v>8</v>
      </c>
      <c r="I1743">
        <f t="shared" si="27"/>
        <v>2</v>
      </c>
      <c r="L1743" t="str">
        <v>EMULPON CO-360 BULK</v>
      </c>
      <c r="M1743" t="str">
        <v>ETHOMEEN C/15 BULK</v>
      </c>
      <c r="N1743">
        <v>2</v>
      </c>
    </row>
    <row r="1744" spans="1:14">
      <c r="A1744">
        <f>IF(MOD(ROW()-3,COUNTA(tblProducts[Description]))=0,A1743+1,A1743)</f>
        <v>16</v>
      </c>
      <c r="B1744">
        <f>MOD(ROW()-3,COUNTA(tblProducts[Description]))+1</f>
        <v>32</v>
      </c>
      <c r="C1744" t="str">
        <f>_xlfn.XLOOKUP(A1744,tblProducts[Column1],tblProducts[Description])</f>
        <v>EMULPON CO-360 BULK</v>
      </c>
      <c r="D1744" t="str">
        <f>_xlfn.XLOOKUP(B1744,tblProducts[Column1],tblProducts[Description])</f>
        <v>ETHOMEEN C/17 BULK</v>
      </c>
      <c r="E1744" t="s">
        <v>9</v>
      </c>
      <c r="F1744" t="s">
        <v>12</v>
      </c>
      <c r="G1744" t="s">
        <v>7</v>
      </c>
      <c r="H1744" t="s">
        <v>8</v>
      </c>
      <c r="I1744">
        <f t="shared" si="27"/>
        <v>2</v>
      </c>
      <c r="L1744" t="str">
        <v>EMULPON CO-360 BULK</v>
      </c>
      <c r="M1744" t="str">
        <v>ETHOMEEN C/17 BULK</v>
      </c>
      <c r="N1744">
        <v>2</v>
      </c>
    </row>
    <row r="1745" spans="1:14">
      <c r="A1745">
        <f>IF(MOD(ROW()-3,COUNTA(tblProducts[Description]))=0,A1744+1,A1744)</f>
        <v>16</v>
      </c>
      <c r="B1745">
        <f>MOD(ROW()-3,COUNTA(tblProducts[Description]))+1</f>
        <v>33</v>
      </c>
      <c r="C1745" t="str">
        <f>_xlfn.XLOOKUP(A1745,tblProducts[Column1],tblProducts[Description])</f>
        <v>EMULPON CO-360 BULK</v>
      </c>
      <c r="D1745" t="str">
        <f>_xlfn.XLOOKUP(B1745,tblProducts[Column1],tblProducts[Description])</f>
        <v>ETHOMEEN C/25A BULK</v>
      </c>
      <c r="E1745" t="s">
        <v>9</v>
      </c>
      <c r="F1745" t="s">
        <v>12</v>
      </c>
      <c r="G1745" t="s">
        <v>7</v>
      </c>
      <c r="H1745" t="s">
        <v>8</v>
      </c>
      <c r="I1745">
        <f t="shared" si="27"/>
        <v>2</v>
      </c>
      <c r="L1745" t="str">
        <v>EMULPON CO-360 BULK</v>
      </c>
      <c r="M1745" t="str">
        <v>ETHOMEEN C/25A BULK</v>
      </c>
      <c r="N1745">
        <v>2</v>
      </c>
    </row>
    <row r="1746" spans="1:14">
      <c r="A1746">
        <f>IF(MOD(ROW()-3,COUNTA(tblProducts[Description]))=0,A1745+1,A1745)</f>
        <v>16</v>
      </c>
      <c r="B1746">
        <f>MOD(ROW()-3,COUNTA(tblProducts[Description]))+1</f>
        <v>34</v>
      </c>
      <c r="C1746" t="str">
        <f>_xlfn.XLOOKUP(A1746,tblProducts[Column1],tblProducts[Description])</f>
        <v>EMULPON CO-360 BULK</v>
      </c>
      <c r="D1746" t="str">
        <f>_xlfn.XLOOKUP(B1746,tblProducts[Column1],tblProducts[Description])</f>
        <v>ETHOMEEN C/25A S BULK</v>
      </c>
      <c r="E1746" t="s">
        <v>9</v>
      </c>
      <c r="F1746" t="s">
        <v>12</v>
      </c>
      <c r="G1746" t="s">
        <v>7</v>
      </c>
      <c r="H1746" t="s">
        <v>8</v>
      </c>
      <c r="I1746">
        <f t="shared" si="27"/>
        <v>2</v>
      </c>
      <c r="L1746" t="str">
        <v>EMULPON CO-360 BULK</v>
      </c>
      <c r="M1746" t="str">
        <v>ETHOMEEN C/25A S BULK</v>
      </c>
      <c r="N1746">
        <v>2</v>
      </c>
    </row>
    <row r="1747" spans="1:14">
      <c r="A1747">
        <f>IF(MOD(ROW()-3,COUNTA(tblProducts[Description]))=0,A1746+1,A1746)</f>
        <v>16</v>
      </c>
      <c r="B1747">
        <f>MOD(ROW()-3,COUNTA(tblProducts[Description]))+1</f>
        <v>35</v>
      </c>
      <c r="C1747" t="str">
        <f>_xlfn.XLOOKUP(A1747,tblProducts[Column1],tblProducts[Description])</f>
        <v>EMULPON CO-360 BULK</v>
      </c>
      <c r="D1747" t="str">
        <f>_xlfn.XLOOKUP(B1747,tblProducts[Column1],tblProducts[Description])</f>
        <v>ETHOMEEN O/12LC BULK</v>
      </c>
      <c r="E1747" t="s">
        <v>9</v>
      </c>
      <c r="F1747" t="s">
        <v>12</v>
      </c>
      <c r="G1747" t="s">
        <v>7</v>
      </c>
      <c r="H1747" t="s">
        <v>8</v>
      </c>
      <c r="I1747">
        <f t="shared" si="27"/>
        <v>2</v>
      </c>
      <c r="L1747" t="str">
        <v>EMULPON CO-360 BULK</v>
      </c>
      <c r="M1747" t="str">
        <v>ETHOMEEN O/12LC BULK</v>
      </c>
      <c r="N1747">
        <v>2</v>
      </c>
    </row>
    <row r="1748" spans="1:14">
      <c r="A1748">
        <f>IF(MOD(ROW()-3,COUNTA(tblProducts[Description]))=0,A1747+1,A1747)</f>
        <v>16</v>
      </c>
      <c r="B1748">
        <f>MOD(ROW()-3,COUNTA(tblProducts[Description]))+1</f>
        <v>36</v>
      </c>
      <c r="C1748" t="str">
        <f>_xlfn.XLOOKUP(A1748,tblProducts[Column1],tblProducts[Description])</f>
        <v>EMULPON CO-360 BULK</v>
      </c>
      <c r="D1748" t="str">
        <f>_xlfn.XLOOKUP(B1748,tblProducts[Column1],tblProducts[Description])</f>
        <v>ETHOMEEN SV/12 BULK</v>
      </c>
      <c r="E1748" t="s">
        <v>9</v>
      </c>
      <c r="F1748" t="s">
        <v>12</v>
      </c>
      <c r="G1748" t="s">
        <v>7</v>
      </c>
      <c r="H1748" t="s">
        <v>8</v>
      </c>
      <c r="I1748">
        <f t="shared" si="27"/>
        <v>2</v>
      </c>
      <c r="L1748" t="str">
        <v>EMULPON CO-360 BULK</v>
      </c>
      <c r="M1748" t="str">
        <v>ETHOMEEN SV/12 BULK</v>
      </c>
      <c r="N1748">
        <v>2</v>
      </c>
    </row>
    <row r="1749" spans="1:14">
      <c r="A1749">
        <f>IF(MOD(ROW()-3,COUNTA(tblProducts[Description]))=0,A1748+1,A1748)</f>
        <v>16</v>
      </c>
      <c r="B1749">
        <f>MOD(ROW()-3,COUNTA(tblProducts[Description]))+1</f>
        <v>37</v>
      </c>
      <c r="C1749" t="str">
        <f>_xlfn.XLOOKUP(A1749,tblProducts[Column1],tblProducts[Description])</f>
        <v>EMULPON CO-360 BULK</v>
      </c>
      <c r="D1749" t="str">
        <f>_xlfn.XLOOKUP(B1749,tblProducts[Column1],tblProducts[Description])</f>
        <v>ETHOMEEN SV/15 BULK</v>
      </c>
      <c r="E1749" t="s">
        <v>7</v>
      </c>
      <c r="G1749" t="s">
        <v>9</v>
      </c>
      <c r="H1749" t="s">
        <v>8</v>
      </c>
      <c r="I1749">
        <f t="shared" si="27"/>
        <v>2</v>
      </c>
      <c r="L1749" t="str">
        <v>EMULPON CO-360 BULK</v>
      </c>
      <c r="M1749" t="str">
        <v>ETHOMEEN SV/15 BULK</v>
      </c>
      <c r="N1749">
        <v>2</v>
      </c>
    </row>
    <row r="1750" spans="1:14">
      <c r="A1750">
        <f>IF(MOD(ROW()-3,COUNTA(tblProducts[Description]))=0,A1749+1,A1749)</f>
        <v>16</v>
      </c>
      <c r="B1750">
        <f>MOD(ROW()-3,COUNTA(tblProducts[Description]))+1</f>
        <v>38</v>
      </c>
      <c r="C1750" t="str">
        <f>_xlfn.XLOOKUP(A1750,tblProducts[Column1],tblProducts[Description])</f>
        <v>EMULPON CO-360 BULK</v>
      </c>
      <c r="D1750" t="str">
        <f>_xlfn.XLOOKUP(B1750,tblProducts[Column1],tblProducts[Description])</f>
        <v>ETHOMEEN SV/15C BULK</v>
      </c>
      <c r="E1750" t="s">
        <v>7</v>
      </c>
      <c r="G1750" t="s">
        <v>7</v>
      </c>
      <c r="H1750" t="s">
        <v>8</v>
      </c>
      <c r="I1750">
        <f t="shared" si="27"/>
        <v>0</v>
      </c>
      <c r="L1750" t="str">
        <v>EMULPON CO-360 BULK</v>
      </c>
      <c r="M1750" t="str">
        <v>ETHOMEEN SV/15C BULK</v>
      </c>
      <c r="N1750">
        <v>0</v>
      </c>
    </row>
    <row r="1751" spans="1:14">
      <c r="A1751">
        <f>IF(MOD(ROW()-3,COUNTA(tblProducts[Description]))=0,A1750+1,A1750)</f>
        <v>16</v>
      </c>
      <c r="B1751">
        <f>MOD(ROW()-3,COUNTA(tblProducts[Description]))+1</f>
        <v>39</v>
      </c>
      <c r="C1751" t="str">
        <f>_xlfn.XLOOKUP(A1751,tblProducts[Column1],tblProducts[Description])</f>
        <v>EMULPON CO-360 BULK</v>
      </c>
      <c r="D1751" t="str">
        <f>_xlfn.XLOOKUP(B1751,tblProducts[Column1],tblProducts[Description])</f>
        <v>ETHOMEEN SV/25 BULK</v>
      </c>
      <c r="E1751" t="s">
        <v>7</v>
      </c>
      <c r="G1751" t="s">
        <v>7</v>
      </c>
      <c r="H1751" t="s">
        <v>8</v>
      </c>
      <c r="I1751">
        <f t="shared" si="27"/>
        <v>0</v>
      </c>
      <c r="L1751" t="str">
        <v>EMULPON CO-360 BULK</v>
      </c>
      <c r="M1751" t="str">
        <v>ETHOMEEN SV/25 BULK</v>
      </c>
      <c r="N1751">
        <v>0</v>
      </c>
    </row>
    <row r="1752" spans="1:14">
      <c r="A1752">
        <f>IF(MOD(ROW()-3,COUNTA(tblProducts[Description]))=0,A1751+1,A1751)</f>
        <v>16</v>
      </c>
      <c r="B1752">
        <f>MOD(ROW()-3,COUNTA(tblProducts[Description]))+1</f>
        <v>40</v>
      </c>
      <c r="C1752" t="str">
        <f>_xlfn.XLOOKUP(A1752,tblProducts[Column1],tblProducts[Description])</f>
        <v>EMULPON CO-360 BULK</v>
      </c>
      <c r="D1752" t="str">
        <f>_xlfn.XLOOKUP(B1752,tblProducts[Column1],tblProducts[Description])</f>
        <v>ETHOMEEN T/12 BULK</v>
      </c>
      <c r="E1752" t="s">
        <v>7</v>
      </c>
      <c r="G1752" t="s">
        <v>7</v>
      </c>
      <c r="H1752" t="s">
        <v>8</v>
      </c>
      <c r="I1752">
        <f t="shared" si="27"/>
        <v>0</v>
      </c>
      <c r="L1752" t="str">
        <v>EMULPON CO-360 BULK</v>
      </c>
      <c r="M1752" t="str">
        <v>ETHOMEEN T/12 BULK</v>
      </c>
      <c r="N1752">
        <v>0</v>
      </c>
    </row>
    <row r="1753" spans="1:14">
      <c r="A1753">
        <f>IF(MOD(ROW()-3,COUNTA(tblProducts[Description]))=0,A1752+1,A1752)</f>
        <v>16</v>
      </c>
      <c r="B1753">
        <f>MOD(ROW()-3,COUNTA(tblProducts[Description]))+1</f>
        <v>41</v>
      </c>
      <c r="C1753" t="str">
        <f>_xlfn.XLOOKUP(A1753,tblProducts[Column1],tblProducts[Description])</f>
        <v>EMULPON CO-360 BULK</v>
      </c>
      <c r="D1753" t="str">
        <f>_xlfn.XLOOKUP(B1753,tblProducts[Column1],tblProducts[Description])</f>
        <v>ETHOMEEN T/13.5 BULK</v>
      </c>
      <c r="E1753" t="s">
        <v>9</v>
      </c>
      <c r="F1753" t="s">
        <v>12</v>
      </c>
      <c r="G1753" t="s">
        <v>7</v>
      </c>
      <c r="H1753" t="s">
        <v>8</v>
      </c>
      <c r="I1753">
        <f t="shared" si="27"/>
        <v>2</v>
      </c>
      <c r="L1753" t="str">
        <v>EMULPON CO-360 BULK</v>
      </c>
      <c r="M1753" t="str">
        <v>ETHOMEEN T/13.5 BULK</v>
      </c>
      <c r="N1753">
        <v>2</v>
      </c>
    </row>
    <row r="1754" spans="1:14">
      <c r="A1754">
        <f>IF(MOD(ROW()-3,COUNTA(tblProducts[Description]))=0,A1753+1,A1753)</f>
        <v>16</v>
      </c>
      <c r="B1754">
        <f>MOD(ROW()-3,COUNTA(tblProducts[Description]))+1</f>
        <v>42</v>
      </c>
      <c r="C1754" t="str">
        <f>_xlfn.XLOOKUP(A1754,tblProducts[Column1],tblProducts[Description])</f>
        <v>EMULPON CO-360 BULK</v>
      </c>
      <c r="D1754" t="str">
        <f>_xlfn.XLOOKUP(B1754,tblProducts[Column1],tblProducts[Description])</f>
        <v>ETHOMEEN T/15 BULK</v>
      </c>
      <c r="E1754" t="s">
        <v>9</v>
      </c>
      <c r="F1754" t="s">
        <v>12</v>
      </c>
      <c r="G1754" t="s">
        <v>9</v>
      </c>
      <c r="H1754" t="s">
        <v>8</v>
      </c>
      <c r="I1754">
        <f t="shared" si="27"/>
        <v>4</v>
      </c>
      <c r="L1754" t="str">
        <v>EMULPON CO-360 BULK</v>
      </c>
      <c r="M1754" t="str">
        <v>ETHOMEEN T/15 BULK</v>
      </c>
      <c r="N1754">
        <v>4</v>
      </c>
    </row>
    <row r="1755" spans="1:14">
      <c r="A1755">
        <f>IF(MOD(ROW()-3,COUNTA(tblProducts[Description]))=0,A1754+1,A1754)</f>
        <v>16</v>
      </c>
      <c r="B1755">
        <f>MOD(ROW()-3,COUNTA(tblProducts[Description]))+1</f>
        <v>43</v>
      </c>
      <c r="C1755" t="str">
        <f>_xlfn.XLOOKUP(A1755,tblProducts[Column1],tblProducts[Description])</f>
        <v>EMULPON CO-360 BULK</v>
      </c>
      <c r="D1755" t="str">
        <f>_xlfn.XLOOKUP(B1755,tblProducts[Column1],tblProducts[Description])</f>
        <v>ETHOMEEN T/17 BULK</v>
      </c>
      <c r="E1755" t="s">
        <v>9</v>
      </c>
      <c r="F1755" t="s">
        <v>12</v>
      </c>
      <c r="G1755" t="s">
        <v>9</v>
      </c>
      <c r="H1755" t="s">
        <v>8</v>
      </c>
      <c r="I1755">
        <f t="shared" si="27"/>
        <v>4</v>
      </c>
      <c r="L1755" t="str">
        <v>EMULPON CO-360 BULK</v>
      </c>
      <c r="M1755" t="str">
        <v>ETHOMEEN T/17 BULK</v>
      </c>
      <c r="N1755">
        <v>4</v>
      </c>
    </row>
    <row r="1756" spans="1:14">
      <c r="A1756">
        <f>IF(MOD(ROW()-3,COUNTA(tblProducts[Description]))=0,A1755+1,A1755)</f>
        <v>16</v>
      </c>
      <c r="B1756">
        <f>MOD(ROW()-3,COUNTA(tblProducts[Description]))+1</f>
        <v>44</v>
      </c>
      <c r="C1756" t="str">
        <f>_xlfn.XLOOKUP(A1756,tblProducts[Column1],tblProducts[Description])</f>
        <v>EMULPON CO-360 BULK</v>
      </c>
      <c r="D1756" t="str">
        <f>_xlfn.XLOOKUP(B1756,tblProducts[Column1],tblProducts[Description])</f>
        <v>ETHOMEEN T/18 BULK</v>
      </c>
      <c r="E1756" t="s">
        <v>9</v>
      </c>
      <c r="F1756" t="s">
        <v>12</v>
      </c>
      <c r="G1756" t="s">
        <v>7</v>
      </c>
      <c r="H1756" t="s">
        <v>8</v>
      </c>
      <c r="I1756">
        <f t="shared" si="27"/>
        <v>2</v>
      </c>
      <c r="L1756" t="str">
        <v>EMULPON CO-360 BULK</v>
      </c>
      <c r="M1756" t="str">
        <v>ETHOMEEN T/18 BULK</v>
      </c>
      <c r="N1756">
        <v>2</v>
      </c>
    </row>
    <row r="1757" spans="1:14">
      <c r="A1757">
        <f>IF(MOD(ROW()-3,COUNTA(tblProducts[Description]))=0,A1756+1,A1756)</f>
        <v>16</v>
      </c>
      <c r="B1757">
        <f>MOD(ROW()-3,COUNTA(tblProducts[Description]))+1</f>
        <v>45</v>
      </c>
      <c r="C1757" t="str">
        <f>_xlfn.XLOOKUP(A1757,tblProducts[Column1],tblProducts[Description])</f>
        <v>EMULPON CO-360 BULK</v>
      </c>
      <c r="D1757" t="str">
        <f>_xlfn.XLOOKUP(B1757,tblProducts[Column1],tblProducts[Description])</f>
        <v>ETHOMEEN T/19 BULK</v>
      </c>
      <c r="E1757" t="s">
        <v>9</v>
      </c>
      <c r="F1757" t="s">
        <v>12</v>
      </c>
      <c r="G1757" t="s">
        <v>9</v>
      </c>
      <c r="H1757" t="s">
        <v>8</v>
      </c>
      <c r="I1757">
        <f t="shared" si="27"/>
        <v>4</v>
      </c>
      <c r="L1757" t="str">
        <v>EMULPON CO-360 BULK</v>
      </c>
      <c r="M1757" t="str">
        <v>ETHOMEEN T/19 BULK</v>
      </c>
      <c r="N1757">
        <v>4</v>
      </c>
    </row>
    <row r="1758" spans="1:14">
      <c r="A1758">
        <f>IF(MOD(ROW()-3,COUNTA(tblProducts[Description]))=0,A1757+1,A1757)</f>
        <v>16</v>
      </c>
      <c r="B1758">
        <f>MOD(ROW()-3,COUNTA(tblProducts[Description]))+1</f>
        <v>46</v>
      </c>
      <c r="C1758" t="str">
        <f>_xlfn.XLOOKUP(A1758,tblProducts[Column1],tblProducts[Description])</f>
        <v>EMULPON CO-360 BULK</v>
      </c>
      <c r="D1758" t="str">
        <f>_xlfn.XLOOKUP(B1758,tblProducts[Column1],tblProducts[Description])</f>
        <v>ETHOMEEN T/20 BULK</v>
      </c>
      <c r="E1758" t="s">
        <v>9</v>
      </c>
      <c r="F1758" t="s">
        <v>12</v>
      </c>
      <c r="G1758" t="s">
        <v>9</v>
      </c>
      <c r="H1758" t="s">
        <v>8</v>
      </c>
      <c r="I1758">
        <f t="shared" si="27"/>
        <v>4</v>
      </c>
      <c r="L1758" t="str">
        <v>EMULPON CO-360 BULK</v>
      </c>
      <c r="M1758" t="str">
        <v>ETHOMEEN T/20 BULK</v>
      </c>
      <c r="N1758">
        <v>4</v>
      </c>
    </row>
    <row r="1759" spans="1:14">
      <c r="A1759">
        <f>IF(MOD(ROW()-3,COUNTA(tblProducts[Description]))=0,A1758+1,A1758)</f>
        <v>16</v>
      </c>
      <c r="B1759">
        <f>MOD(ROW()-3,COUNTA(tblProducts[Description]))+1</f>
        <v>47</v>
      </c>
      <c r="C1759" t="str">
        <f>_xlfn.XLOOKUP(A1759,tblProducts[Column1],tblProducts[Description])</f>
        <v>EMULPON CO-360 BULK</v>
      </c>
      <c r="D1759" t="str">
        <f>_xlfn.XLOOKUP(B1759,tblProducts[Column1],tblProducts[Description])</f>
        <v>ETHOMEEN T/20S BULK</v>
      </c>
      <c r="E1759" t="s">
        <v>9</v>
      </c>
      <c r="F1759" t="s">
        <v>12</v>
      </c>
      <c r="G1759" t="s">
        <v>9</v>
      </c>
      <c r="H1759" t="s">
        <v>8</v>
      </c>
      <c r="I1759">
        <f t="shared" si="27"/>
        <v>4</v>
      </c>
      <c r="L1759" t="str">
        <v>EMULPON CO-360 BULK</v>
      </c>
      <c r="M1759" t="str">
        <v>ETHOMEEN T/20S BULK</v>
      </c>
      <c r="N1759">
        <v>4</v>
      </c>
    </row>
    <row r="1760" spans="1:14">
      <c r="A1760">
        <f>IF(MOD(ROW()-3,COUNTA(tblProducts[Description]))=0,A1759+1,A1759)</f>
        <v>16</v>
      </c>
      <c r="B1760">
        <f>MOD(ROW()-3,COUNTA(tblProducts[Description]))+1</f>
        <v>48</v>
      </c>
      <c r="C1760" t="str">
        <f>_xlfn.XLOOKUP(A1760,tblProducts[Column1],tblProducts[Description])</f>
        <v>EMULPON CO-360 BULK</v>
      </c>
      <c r="D1760" t="str">
        <f>_xlfn.XLOOKUP(B1760,tblProducts[Column1],tblProducts[Description])</f>
        <v>ETHOMEEN T/24 BULK</v>
      </c>
      <c r="E1760" t="s">
        <v>9</v>
      </c>
      <c r="F1760" t="s">
        <v>12</v>
      </c>
      <c r="G1760" t="s">
        <v>9</v>
      </c>
      <c r="H1760" t="s">
        <v>8</v>
      </c>
      <c r="I1760">
        <f t="shared" si="27"/>
        <v>4</v>
      </c>
      <c r="L1760" t="str">
        <v>EMULPON CO-360 BULK</v>
      </c>
      <c r="M1760" t="str">
        <v>ETHOMEEN T/24 BULK</v>
      </c>
      <c r="N1760">
        <v>4</v>
      </c>
    </row>
    <row r="1761" spans="1:14">
      <c r="A1761">
        <f>IF(MOD(ROW()-3,COUNTA(tblProducts[Description]))=0,A1760+1,A1760)</f>
        <v>16</v>
      </c>
      <c r="B1761">
        <f>MOD(ROW()-3,COUNTA(tblProducts[Description]))+1</f>
        <v>49</v>
      </c>
      <c r="C1761" t="str">
        <f>_xlfn.XLOOKUP(A1761,tblProducts[Column1],tblProducts[Description])</f>
        <v>EMULPON CO-360 BULK</v>
      </c>
      <c r="D1761" t="str">
        <f>_xlfn.XLOOKUP(B1761,tblProducts[Column1],tblProducts[Description])</f>
        <v>ETHOMEEN T/25 BULK</v>
      </c>
      <c r="E1761" t="s">
        <v>9</v>
      </c>
      <c r="F1761" t="s">
        <v>12</v>
      </c>
      <c r="G1761" t="s">
        <v>9</v>
      </c>
      <c r="H1761" t="s">
        <v>14</v>
      </c>
      <c r="I1761">
        <f t="shared" si="27"/>
        <v>4</v>
      </c>
      <c r="L1761" t="str">
        <v>EMULPON CO-360 BULK</v>
      </c>
      <c r="M1761" t="str">
        <v>ETHOMEEN T/25 BULK</v>
      </c>
      <c r="N1761">
        <v>4</v>
      </c>
    </row>
    <row r="1762" spans="1:14">
      <c r="A1762">
        <f>IF(MOD(ROW()-3,COUNTA(tblProducts[Description]))=0,A1761+1,A1761)</f>
        <v>16</v>
      </c>
      <c r="B1762">
        <f>MOD(ROW()-3,COUNTA(tblProducts[Description]))+1</f>
        <v>50</v>
      </c>
      <c r="C1762" t="str">
        <f>_xlfn.XLOOKUP(A1762,tblProducts[Column1],tblProducts[Description])</f>
        <v>EMULPON CO-360 BULK</v>
      </c>
      <c r="D1762" t="str">
        <f>_xlfn.XLOOKUP(B1762,tblProducts[Column1],tblProducts[Description])</f>
        <v>ETHOMEEN T/28 BULK</v>
      </c>
      <c r="E1762" t="s">
        <v>9</v>
      </c>
      <c r="F1762" t="s">
        <v>12</v>
      </c>
      <c r="G1762" t="s">
        <v>9</v>
      </c>
      <c r="H1762" t="s">
        <v>14</v>
      </c>
      <c r="I1762">
        <f t="shared" si="27"/>
        <v>4</v>
      </c>
      <c r="L1762" t="str">
        <v>EMULPON CO-360 BULK</v>
      </c>
      <c r="M1762" t="str">
        <v>ETHOMEEN T/28 BULK</v>
      </c>
      <c r="N1762">
        <v>4</v>
      </c>
    </row>
    <row r="1763" spans="1:14">
      <c r="A1763">
        <f>IF(MOD(ROW()-3,COUNTA(tblProducts[Description]))=0,A1762+1,A1762)</f>
        <v>16</v>
      </c>
      <c r="B1763">
        <f>MOD(ROW()-3,COUNTA(tblProducts[Description]))+1</f>
        <v>51</v>
      </c>
      <c r="C1763" t="str">
        <f>_xlfn.XLOOKUP(A1763,tblProducts[Column1],tblProducts[Description])</f>
        <v>EMULPON CO-360 BULK</v>
      </c>
      <c r="D1763" t="str">
        <f>_xlfn.XLOOKUP(B1763,tblProducts[Column1],tblProducts[Description])</f>
        <v>ETHYLAN 1008 SA BULK</v>
      </c>
      <c r="E1763" t="s">
        <v>9</v>
      </c>
      <c r="F1763" t="s">
        <v>12</v>
      </c>
      <c r="G1763" t="s">
        <v>9</v>
      </c>
      <c r="H1763" t="s">
        <v>14</v>
      </c>
      <c r="I1763">
        <f t="shared" si="27"/>
        <v>4</v>
      </c>
      <c r="L1763" t="str">
        <v>EMULPON CO-360 BULK</v>
      </c>
      <c r="M1763" t="str">
        <v>ETHYLAN 1008 SA BULK</v>
      </c>
      <c r="N1763">
        <v>4</v>
      </c>
    </row>
    <row r="1764" spans="1:14">
      <c r="A1764">
        <f>IF(MOD(ROW()-3,COUNTA(tblProducts[Description]))=0,A1763+1,A1763)</f>
        <v>16</v>
      </c>
      <c r="B1764">
        <f>MOD(ROW()-3,COUNTA(tblProducts[Description]))+1</f>
        <v>52</v>
      </c>
      <c r="C1764" t="str">
        <f>_xlfn.XLOOKUP(A1764,tblProducts[Column1],tblProducts[Description])</f>
        <v>EMULPON CO-360 BULK</v>
      </c>
      <c r="D1764" t="str">
        <f>_xlfn.XLOOKUP(B1764,tblProducts[Column1],tblProducts[Description])</f>
        <v>ETHYLAN 325 BULK</v>
      </c>
      <c r="E1764" t="s">
        <v>9</v>
      </c>
      <c r="F1764" t="s">
        <v>12</v>
      </c>
      <c r="G1764" t="s">
        <v>9</v>
      </c>
      <c r="H1764" t="s">
        <v>8</v>
      </c>
      <c r="I1764">
        <f t="shared" si="27"/>
        <v>4</v>
      </c>
      <c r="L1764" t="str">
        <v>EMULPON CO-360 BULK</v>
      </c>
      <c r="M1764" t="str">
        <v>ETHYLAN 325 BULK</v>
      </c>
      <c r="N1764">
        <v>4</v>
      </c>
    </row>
    <row r="1765" spans="1:14">
      <c r="A1765">
        <f>IF(MOD(ROW()-3,COUNTA(tblProducts[Description]))=0,A1764+1,A1764)</f>
        <v>16</v>
      </c>
      <c r="B1765">
        <f>MOD(ROW()-3,COUNTA(tblProducts[Description]))+1</f>
        <v>53</v>
      </c>
      <c r="C1765" t="str">
        <f>_xlfn.XLOOKUP(A1765,tblProducts[Column1],tblProducts[Description])</f>
        <v>EMULPON CO-360 BULK</v>
      </c>
      <c r="D1765" t="str">
        <f>_xlfn.XLOOKUP(B1765,tblProducts[Column1],tblProducts[Description])</f>
        <v>ETHYLAN NS-500LQ BULK</v>
      </c>
      <c r="E1765" t="s">
        <v>9</v>
      </c>
      <c r="F1765" t="s">
        <v>12</v>
      </c>
      <c r="G1765" t="s">
        <v>9</v>
      </c>
      <c r="H1765" t="s">
        <v>8</v>
      </c>
      <c r="I1765">
        <f t="shared" si="27"/>
        <v>4</v>
      </c>
      <c r="L1765" t="str">
        <v>EMULPON CO-360 BULK</v>
      </c>
      <c r="M1765" t="str">
        <v>ETHYLAN NS-500LQ BULK</v>
      </c>
      <c r="N1765">
        <v>4</v>
      </c>
    </row>
    <row r="1766" spans="1:14">
      <c r="A1766">
        <f>IF(MOD(ROW()-3,COUNTA(tblProducts[Description]))=0,A1765+1,A1765)</f>
        <v>16</v>
      </c>
      <c r="B1766">
        <f>MOD(ROW()-3,COUNTA(tblProducts[Description]))+1</f>
        <v>54</v>
      </c>
      <c r="C1766" t="str">
        <f>_xlfn.XLOOKUP(A1766,tblProducts[Column1],tblProducts[Description])</f>
        <v>EMULPON CO-360 BULK</v>
      </c>
      <c r="D1766" t="str">
        <f>_xlfn.XLOOKUP(B1766,tblProducts[Column1],tblProducts[Description])</f>
        <v>ETHYLAN PRE NS-505 K BULK</v>
      </c>
      <c r="E1766" t="s">
        <v>9</v>
      </c>
      <c r="F1766" t="s">
        <v>12</v>
      </c>
      <c r="G1766" t="s">
        <v>9</v>
      </c>
      <c r="H1766" t="s">
        <v>8</v>
      </c>
      <c r="I1766">
        <f t="shared" si="27"/>
        <v>4</v>
      </c>
      <c r="L1766" t="str">
        <v>EMULPON CO-360 BULK</v>
      </c>
      <c r="M1766" t="str">
        <v>ETHYLAN PRE NS-505 K BULK</v>
      </c>
      <c r="N1766">
        <v>4</v>
      </c>
    </row>
    <row r="1767" spans="1:14">
      <c r="A1767">
        <f>IF(MOD(ROW()-3,COUNTA(tblProducts[Description]))=0,A1766+1,A1766)</f>
        <v>16</v>
      </c>
      <c r="B1767">
        <f>MOD(ROW()-3,COUNTA(tblProducts[Description]))+1</f>
        <v>55</v>
      </c>
      <c r="C1767" t="str">
        <f>_xlfn.XLOOKUP(A1767,tblProducts[Column1],tblProducts[Description])</f>
        <v>EMULPON CO-360 BULK</v>
      </c>
      <c r="D1767" t="str">
        <f>_xlfn.XLOOKUP(B1767,tblProducts[Column1],tblProducts[Description])</f>
        <v>ETHYLAN SN-90 BULK</v>
      </c>
      <c r="E1767" t="s">
        <v>9</v>
      </c>
      <c r="F1767" t="s">
        <v>12</v>
      </c>
      <c r="G1767" t="s">
        <v>7</v>
      </c>
      <c r="H1767" t="s">
        <v>8</v>
      </c>
      <c r="I1767">
        <f t="shared" si="27"/>
        <v>2</v>
      </c>
      <c r="L1767" t="str">
        <v>EMULPON CO-360 BULK</v>
      </c>
      <c r="M1767" t="str">
        <v>ETHYLAN SN-90 BULK</v>
      </c>
      <c r="N1767">
        <v>2</v>
      </c>
    </row>
    <row r="1768" spans="1:14">
      <c r="A1768">
        <f>IF(MOD(ROW()-3,COUNTA(tblProducts[Description]))=0,A1767+1,A1767)</f>
        <v>16</v>
      </c>
      <c r="B1768">
        <f>MOD(ROW()-3,COUNTA(tblProducts[Description]))+1</f>
        <v>56</v>
      </c>
      <c r="C1768" t="str">
        <f>_xlfn.XLOOKUP(A1768,tblProducts[Column1],tblProducts[Description])</f>
        <v>EMULPON CO-360 BULK</v>
      </c>
      <c r="D1768" t="str">
        <f>_xlfn.XLOOKUP(B1768,tblProducts[Column1],tblProducts[Description])</f>
        <v>ETHYLAN TD-100 BULK</v>
      </c>
      <c r="E1768" t="s">
        <v>9</v>
      </c>
      <c r="F1768" t="s">
        <v>12</v>
      </c>
      <c r="G1768" t="s">
        <v>7</v>
      </c>
      <c r="H1768" t="s">
        <v>8</v>
      </c>
      <c r="I1768">
        <f t="shared" si="27"/>
        <v>2</v>
      </c>
      <c r="L1768" t="str">
        <v>EMULPON CO-360 BULK</v>
      </c>
      <c r="M1768" t="str">
        <v>ETHYLAN TD-100 BULK</v>
      </c>
      <c r="N1768">
        <v>2</v>
      </c>
    </row>
    <row r="1769" spans="1:14">
      <c r="A1769">
        <f>IF(MOD(ROW()-3,COUNTA(tblProducts[Description]))=0,A1768+1,A1768)</f>
        <v>16</v>
      </c>
      <c r="B1769">
        <f>MOD(ROW()-3,COUNTA(tblProducts[Description]))+1</f>
        <v>57</v>
      </c>
      <c r="C1769" t="str">
        <f>_xlfn.XLOOKUP(A1769,tblProducts[Column1],tblProducts[Description])</f>
        <v>EMULPON CO-360 BULK</v>
      </c>
      <c r="D1769" t="str">
        <f>_xlfn.XLOOKUP(B1769,tblProducts[Column1],tblProducts[Description])</f>
        <v>ETHYLAN TD-120 BULK</v>
      </c>
      <c r="E1769" t="s">
        <v>9</v>
      </c>
      <c r="F1769" t="s">
        <v>12</v>
      </c>
      <c r="G1769" t="s">
        <v>7</v>
      </c>
      <c r="H1769" t="s">
        <v>8</v>
      </c>
      <c r="I1769">
        <f t="shared" si="27"/>
        <v>2</v>
      </c>
      <c r="L1769" t="str">
        <v>EMULPON CO-360 BULK</v>
      </c>
      <c r="M1769" t="str">
        <v>ETHYLAN TD-120 BULK</v>
      </c>
      <c r="N1769">
        <v>2</v>
      </c>
    </row>
    <row r="1770" spans="1:14">
      <c r="A1770">
        <f>IF(MOD(ROW()-3,COUNTA(tblProducts[Description]))=0,A1769+1,A1769)</f>
        <v>16</v>
      </c>
      <c r="B1770">
        <f>MOD(ROW()-3,COUNTA(tblProducts[Description]))+1</f>
        <v>58</v>
      </c>
      <c r="C1770" t="str">
        <f>_xlfn.XLOOKUP(A1770,tblProducts[Column1],tblProducts[Description])</f>
        <v>EMULPON CO-360 BULK</v>
      </c>
      <c r="D1770" t="str">
        <f>_xlfn.XLOOKUP(B1770,tblProducts[Column1],tblProducts[Description])</f>
        <v>ETHYLAN TD-1407 BULK</v>
      </c>
      <c r="E1770" t="s">
        <v>9</v>
      </c>
      <c r="F1770" t="s">
        <v>12</v>
      </c>
      <c r="G1770" t="s">
        <v>9</v>
      </c>
      <c r="H1770" t="s">
        <v>8</v>
      </c>
      <c r="I1770">
        <f t="shared" si="27"/>
        <v>4</v>
      </c>
      <c r="L1770" t="str">
        <v>EMULPON CO-360 BULK</v>
      </c>
      <c r="M1770" t="str">
        <v>ETHYLAN TD-1407 BULK</v>
      </c>
      <c r="N1770">
        <v>4</v>
      </c>
    </row>
    <row r="1771" spans="1:14">
      <c r="A1771">
        <f>IF(MOD(ROW()-3,COUNTA(tblProducts[Description]))=0,A1770+1,A1770)</f>
        <v>16</v>
      </c>
      <c r="B1771">
        <f>MOD(ROW()-3,COUNTA(tblProducts[Description]))+1</f>
        <v>59</v>
      </c>
      <c r="C1771" t="str">
        <f>_xlfn.XLOOKUP(A1771,tblProducts[Column1],tblProducts[Description])</f>
        <v>EMULPON CO-360 BULK</v>
      </c>
      <c r="D1771" t="str">
        <f>_xlfn.XLOOKUP(B1771,tblProducts[Column1],tblProducts[Description])</f>
        <v>ETHYLAN TD-40 BULK</v>
      </c>
      <c r="E1771" t="s">
        <v>9</v>
      </c>
      <c r="F1771" t="s">
        <v>12</v>
      </c>
      <c r="G1771" t="s">
        <v>7</v>
      </c>
      <c r="H1771" t="s">
        <v>8</v>
      </c>
      <c r="I1771">
        <f t="shared" si="27"/>
        <v>2</v>
      </c>
      <c r="L1771" t="str">
        <v>EMULPON CO-360 BULK</v>
      </c>
      <c r="M1771" t="str">
        <v>ETHYLAN TD-40 BULK</v>
      </c>
      <c r="N1771">
        <v>2</v>
      </c>
    </row>
    <row r="1772" spans="1:14">
      <c r="A1772">
        <f>IF(MOD(ROW()-3,COUNTA(tblProducts[Description]))=0,A1771+1,A1771)</f>
        <v>16</v>
      </c>
      <c r="B1772">
        <f>MOD(ROW()-3,COUNTA(tblProducts[Description]))+1</f>
        <v>60</v>
      </c>
      <c r="C1772" t="str">
        <f>_xlfn.XLOOKUP(A1772,tblProducts[Column1],tblProducts[Description])</f>
        <v>EMULPON CO-360 BULK</v>
      </c>
      <c r="D1772" t="str">
        <f>_xlfn.XLOOKUP(B1772,tblProducts[Column1],tblProducts[Description])</f>
        <v>ETHYLAN TD-60 BULK</v>
      </c>
      <c r="E1772" t="s">
        <v>9</v>
      </c>
      <c r="F1772" t="s">
        <v>12</v>
      </c>
      <c r="G1772" t="s">
        <v>7</v>
      </c>
      <c r="H1772" t="s">
        <v>15</v>
      </c>
      <c r="I1772">
        <f t="shared" si="27"/>
        <v>2</v>
      </c>
      <c r="L1772" t="str">
        <v>EMULPON CO-360 BULK</v>
      </c>
      <c r="M1772" t="str">
        <v>ETHYLAN TD-60 BULK</v>
      </c>
      <c r="N1772">
        <v>2</v>
      </c>
    </row>
    <row r="1773" spans="1:14">
      <c r="A1773">
        <f>IF(MOD(ROW()-3,COUNTA(tblProducts[Description]))=0,A1772+1,A1772)</f>
        <v>16</v>
      </c>
      <c r="B1773">
        <f>MOD(ROW()-3,COUNTA(tblProducts[Description]))+1</f>
        <v>61</v>
      </c>
      <c r="C1773" t="str">
        <f>_xlfn.XLOOKUP(A1773,tblProducts[Column1],tblProducts[Description])</f>
        <v>EMULPON CO-360 BULK</v>
      </c>
      <c r="D1773" t="str">
        <f>_xlfn.XLOOKUP(B1773,tblProducts[Column1],tblProducts[Description])</f>
        <v>INTERMEDIATE BE-110L BULK</v>
      </c>
      <c r="E1773" t="s">
        <v>9</v>
      </c>
      <c r="F1773" t="s">
        <v>12</v>
      </c>
      <c r="G1773" t="s">
        <v>7</v>
      </c>
      <c r="H1773" t="s">
        <v>8</v>
      </c>
      <c r="I1773">
        <f t="shared" si="27"/>
        <v>2</v>
      </c>
      <c r="L1773" t="str">
        <v>EMULPON CO-360 BULK</v>
      </c>
      <c r="M1773" t="str">
        <v>INTERMEDIATE BE-110L BULK</v>
      </c>
      <c r="N1773">
        <v>2</v>
      </c>
    </row>
    <row r="1774" spans="1:14">
      <c r="A1774">
        <f>IF(MOD(ROW()-3,COUNTA(tblProducts[Description]))=0,A1773+1,A1773)</f>
        <v>16</v>
      </c>
      <c r="B1774">
        <f>MOD(ROW()-3,COUNTA(tblProducts[Description]))+1</f>
        <v>62</v>
      </c>
      <c r="C1774" t="str">
        <f>_xlfn.XLOOKUP(A1774,tblProducts[Column1],tblProducts[Description])</f>
        <v>EMULPON CO-360 BULK</v>
      </c>
      <c r="D1774" t="str">
        <f>_xlfn.XLOOKUP(B1774,tblProducts[Column1],tblProducts[Description])</f>
        <v>INTERMEDIATE DPG-415 BULK</v>
      </c>
      <c r="E1774" t="s">
        <v>9</v>
      </c>
      <c r="F1774" t="s">
        <v>12</v>
      </c>
      <c r="G1774" t="s">
        <v>7</v>
      </c>
      <c r="H1774" t="s">
        <v>8</v>
      </c>
      <c r="I1774">
        <f t="shared" si="27"/>
        <v>2</v>
      </c>
      <c r="L1774" t="str">
        <v>EMULPON CO-360 BULK</v>
      </c>
      <c r="M1774" t="str">
        <v>INTERMEDIATE DPG-415 BULK</v>
      </c>
      <c r="N1774">
        <v>2</v>
      </c>
    </row>
    <row r="1775" spans="1:14">
      <c r="A1775">
        <f>IF(MOD(ROW()-3,COUNTA(tblProducts[Description]))=0,A1774+1,A1774)</f>
        <v>16</v>
      </c>
      <c r="B1775">
        <f>MOD(ROW()-3,COUNTA(tblProducts[Description]))+1</f>
        <v>63</v>
      </c>
      <c r="C1775" t="str">
        <f>_xlfn.XLOOKUP(A1775,tblProducts[Column1],tblProducts[Description])</f>
        <v>EMULPON CO-360 BULK</v>
      </c>
      <c r="D1775" t="str">
        <f>_xlfn.XLOOKUP(B1775,tblProducts[Column1],tblProducts[Description])</f>
        <v>PROPODUOMEEN T/12 BULK</v>
      </c>
      <c r="E1775" t="s">
        <v>9</v>
      </c>
      <c r="F1775" t="s">
        <v>12</v>
      </c>
      <c r="G1775" t="s">
        <v>7</v>
      </c>
      <c r="H1775" t="s">
        <v>8</v>
      </c>
      <c r="I1775">
        <f t="shared" si="27"/>
        <v>2</v>
      </c>
      <c r="L1775" t="str">
        <v>EMULPON CO-360 BULK</v>
      </c>
      <c r="M1775" t="str">
        <v>PROPODUOMEEN T/12 BULK</v>
      </c>
      <c r="N1775">
        <v>2</v>
      </c>
    </row>
    <row r="1776" spans="1:14">
      <c r="A1776">
        <f>IF(MOD(ROW()-3,COUNTA(tblProducts[Description]))=0,A1775+1,A1775)</f>
        <v>16</v>
      </c>
      <c r="B1776">
        <f>MOD(ROW()-3,COUNTA(tblProducts[Description]))+1</f>
        <v>64</v>
      </c>
      <c r="C1776" t="str">
        <f>_xlfn.XLOOKUP(A1776,tblProducts[Column1],tblProducts[Description])</f>
        <v>EMULPON CO-360 BULK</v>
      </c>
      <c r="D1776" t="str">
        <f>_xlfn.XLOOKUP(B1776,tblProducts[Column1],tblProducts[Description])</f>
        <v>PROPOMEEN T/12 BULK</v>
      </c>
      <c r="E1776" t="s">
        <v>9</v>
      </c>
      <c r="F1776" t="s">
        <v>12</v>
      </c>
      <c r="G1776" t="s">
        <v>7</v>
      </c>
      <c r="H1776" t="s">
        <v>8</v>
      </c>
      <c r="I1776">
        <f t="shared" si="27"/>
        <v>2</v>
      </c>
      <c r="L1776" t="str">
        <v>EMULPON CO-360 BULK</v>
      </c>
      <c r="M1776" t="str">
        <v>PROPOMEEN T/12 BULK</v>
      </c>
      <c r="N1776">
        <v>2</v>
      </c>
    </row>
    <row r="1777" spans="1:14">
      <c r="A1777">
        <f>IF(MOD(ROW()-3,COUNTA(tblProducts[Description]))=0,A1776+1,A1776)</f>
        <v>16</v>
      </c>
      <c r="B1777">
        <f>MOD(ROW()-3,COUNTA(tblProducts[Description]))+1</f>
        <v>65</v>
      </c>
      <c r="C1777" t="str">
        <f>_xlfn.XLOOKUP(A1777,tblProducts[Column1],tblProducts[Description])</f>
        <v>EMULPON CO-360 BULK</v>
      </c>
      <c r="D1777" t="str">
        <f>_xlfn.XLOOKUP(B1777,tblProducts[Column1],tblProducts[Description])</f>
        <v>TMP-420 BULK</v>
      </c>
      <c r="E1777" t="s">
        <v>9</v>
      </c>
      <c r="F1777" t="s">
        <v>12</v>
      </c>
      <c r="G1777" t="s">
        <v>7</v>
      </c>
      <c r="H1777" t="s">
        <v>8</v>
      </c>
      <c r="I1777">
        <f t="shared" si="27"/>
        <v>2</v>
      </c>
      <c r="L1777" t="str">
        <v>EMULPON CO-360 BULK</v>
      </c>
      <c r="M1777" t="str">
        <v>TMP-420 BULK</v>
      </c>
      <c r="N1777">
        <v>2</v>
      </c>
    </row>
    <row r="1778" spans="1:14">
      <c r="A1778">
        <f>IF(MOD(ROW()-3,COUNTA(tblProducts[Description]))=0,A1777+1,A1777)</f>
        <v>16</v>
      </c>
      <c r="B1778">
        <f>MOD(ROW()-3,COUNTA(tblProducts[Description]))+1</f>
        <v>66</v>
      </c>
      <c r="C1778" t="str">
        <f>_xlfn.XLOOKUP(A1778,tblProducts[Column1],tblProducts[Description])</f>
        <v>EMULPON CO-360 BULK</v>
      </c>
      <c r="D1778" t="str">
        <f>_xlfn.XLOOKUP(B1778,tblProducts[Column1],tblProducts[Description])</f>
        <v>TMP-80 BULK</v>
      </c>
      <c r="E1778" t="s">
        <v>9</v>
      </c>
      <c r="F1778" t="s">
        <v>12</v>
      </c>
      <c r="G1778" t="s">
        <v>7</v>
      </c>
      <c r="H1778" t="s">
        <v>8</v>
      </c>
      <c r="I1778">
        <f t="shared" si="27"/>
        <v>2</v>
      </c>
      <c r="L1778" t="str">
        <v>EMULPON CO-360 BULK</v>
      </c>
      <c r="M1778" t="str">
        <v>TMP-80 BULK</v>
      </c>
      <c r="N1778">
        <v>2</v>
      </c>
    </row>
    <row r="1779" spans="1:14">
      <c r="A1779">
        <f>IF(MOD(ROW()-3,COUNTA(tblProducts[Description]))=0,A1778+1,A1778)</f>
        <v>16</v>
      </c>
      <c r="B1779">
        <f>MOD(ROW()-3,COUNTA(tblProducts[Description]))+1</f>
        <v>67</v>
      </c>
      <c r="C1779" t="str">
        <f>_xlfn.XLOOKUP(A1779,tblProducts[Column1],tblProducts[Description])</f>
        <v>EMULPON CO-360 BULK</v>
      </c>
      <c r="D1779" t="str">
        <f>_xlfn.XLOOKUP(B1779,tblProducts[Column1],tblProducts[Description])</f>
        <v>VISCO 352 BULK</v>
      </c>
      <c r="E1779" t="s">
        <v>9</v>
      </c>
      <c r="F1779" t="s">
        <v>12</v>
      </c>
      <c r="G1779" t="s">
        <v>7</v>
      </c>
      <c r="H1779" t="s">
        <v>8</v>
      </c>
      <c r="I1779">
        <f t="shared" si="27"/>
        <v>2</v>
      </c>
      <c r="L1779" t="str">
        <v>EMULPON CO-360 BULK</v>
      </c>
      <c r="M1779" t="str">
        <v>VISCO 352 BULK</v>
      </c>
      <c r="N1779">
        <v>2</v>
      </c>
    </row>
    <row r="1780" spans="1:14">
      <c r="A1780">
        <f>IF(MOD(ROW()-3,COUNTA(tblProducts[Description]))=0,A1779+1,A1779)</f>
        <v>16</v>
      </c>
      <c r="B1780">
        <f>MOD(ROW()-3,COUNTA(tblProducts[Description]))+1</f>
        <v>68</v>
      </c>
      <c r="C1780" t="str">
        <f>_xlfn.XLOOKUP(A1780,tblProducts[Column1],tblProducts[Description])</f>
        <v>EMULPON CO-360 BULK</v>
      </c>
      <c r="D1780" t="str">
        <f>_xlfn.XLOOKUP(B1780,tblProducts[Column1],tblProducts[Description])</f>
        <v>WITBREAK DPG-25 BULK</v>
      </c>
      <c r="E1780" t="s">
        <v>9</v>
      </c>
      <c r="F1780" t="s">
        <v>12</v>
      </c>
      <c r="G1780" t="s">
        <v>7</v>
      </c>
      <c r="H1780" t="s">
        <v>15</v>
      </c>
      <c r="I1780">
        <f t="shared" si="27"/>
        <v>2</v>
      </c>
      <c r="L1780" t="str">
        <v>EMULPON CO-360 BULK</v>
      </c>
      <c r="M1780" t="str">
        <v>WITBREAK DPG-25 BULK</v>
      </c>
      <c r="N1780">
        <v>2</v>
      </c>
    </row>
    <row r="1781" spans="1:14">
      <c r="A1781">
        <f>IF(MOD(ROW()-3,COUNTA(tblProducts[Description]))=0,A1780+1,A1780)</f>
        <v>16</v>
      </c>
      <c r="B1781">
        <f>MOD(ROW()-3,COUNTA(tblProducts[Description]))+1</f>
        <v>69</v>
      </c>
      <c r="C1781" t="str">
        <f>_xlfn.XLOOKUP(A1781,tblProducts[Column1],tblProducts[Description])</f>
        <v>EMULPON CO-360 BULK</v>
      </c>
      <c r="D1781" t="str">
        <f>_xlfn.XLOOKUP(B1781,tblProducts[Column1],tblProducts[Description])</f>
        <v>WITBREAK DPG-482 BULK</v>
      </c>
      <c r="E1781" t="s">
        <v>9</v>
      </c>
      <c r="F1781" t="s">
        <v>12</v>
      </c>
      <c r="G1781" t="s">
        <v>7</v>
      </c>
      <c r="H1781" t="s">
        <v>8</v>
      </c>
      <c r="I1781">
        <f t="shared" si="27"/>
        <v>2</v>
      </c>
      <c r="L1781" t="str">
        <v>EMULPON CO-360 BULK</v>
      </c>
      <c r="M1781" t="str">
        <v>WITBREAK DPG-482 BULK</v>
      </c>
      <c r="N1781">
        <v>2</v>
      </c>
    </row>
    <row r="1782" spans="1:14">
      <c r="A1782">
        <f>IF(MOD(ROW()-3,COUNTA(tblProducts[Description]))=0,A1781+1,A1781)</f>
        <v>16</v>
      </c>
      <c r="B1782">
        <f>MOD(ROW()-3,COUNTA(tblProducts[Description]))+1</f>
        <v>70</v>
      </c>
      <c r="C1782" t="str">
        <f>_xlfn.XLOOKUP(A1782,tblProducts[Column1],tblProducts[Description])</f>
        <v>EMULPON CO-360 BULK</v>
      </c>
      <c r="D1782" t="str">
        <f>_xlfn.XLOOKUP(B1782,tblProducts[Column1],tblProducts[Description])</f>
        <v>WITBREAK DPG-818 BULK</v>
      </c>
      <c r="E1782" t="s">
        <v>9</v>
      </c>
      <c r="F1782" t="s">
        <v>12</v>
      </c>
      <c r="G1782" t="s">
        <v>7</v>
      </c>
      <c r="H1782" t="s">
        <v>8</v>
      </c>
      <c r="I1782">
        <f t="shared" si="27"/>
        <v>2</v>
      </c>
      <c r="L1782" t="str">
        <v>EMULPON CO-360 BULK</v>
      </c>
      <c r="M1782" t="str">
        <v>WITBREAK DPG-818 BULK</v>
      </c>
      <c r="N1782">
        <v>2</v>
      </c>
    </row>
    <row r="1783" spans="1:14">
      <c r="A1783">
        <f>IF(MOD(ROW()-3,COUNTA(tblProducts[Description]))=0,A1782+1,A1782)</f>
        <v>16</v>
      </c>
      <c r="B1783">
        <f>MOD(ROW()-3,COUNTA(tblProducts[Description]))+1</f>
        <v>71</v>
      </c>
      <c r="C1783" t="str">
        <f>_xlfn.XLOOKUP(A1783,tblProducts[Column1],tblProducts[Description])</f>
        <v>EMULPON CO-360 BULK</v>
      </c>
      <c r="D1783" t="str">
        <f>_xlfn.XLOOKUP(B1783,tblProducts[Column1],tblProducts[Description])</f>
        <v>WITBREAK DTG-62 BULK</v>
      </c>
      <c r="E1783" t="s">
        <v>9</v>
      </c>
      <c r="F1783" t="s">
        <v>12</v>
      </c>
      <c r="G1783" t="s">
        <v>7</v>
      </c>
      <c r="H1783" t="s">
        <v>8</v>
      </c>
      <c r="I1783">
        <f t="shared" si="27"/>
        <v>2</v>
      </c>
      <c r="L1783" t="str">
        <v>EMULPON CO-360 BULK</v>
      </c>
      <c r="M1783" t="str">
        <v>WITBREAK DTG-62 BULK</v>
      </c>
      <c r="N1783">
        <v>2</v>
      </c>
    </row>
    <row r="1784" spans="1:14">
      <c r="A1784">
        <f>IF(MOD(ROW()-3,COUNTA(tblProducts[Description]))=0,A1783+1,A1783)</f>
        <v>16</v>
      </c>
      <c r="B1784">
        <f>MOD(ROW()-3,COUNTA(tblProducts[Description]))+1</f>
        <v>72</v>
      </c>
      <c r="C1784" t="str">
        <f>_xlfn.XLOOKUP(A1784,tblProducts[Column1],tblProducts[Description])</f>
        <v>EMULPON CO-360 BULK</v>
      </c>
      <c r="D1784" t="str">
        <f>_xlfn.XLOOKUP(B1784,tblProducts[Column1],tblProducts[Description])</f>
        <v>WITCOMUL 1844 BULK</v>
      </c>
      <c r="E1784" t="s">
        <v>9</v>
      </c>
      <c r="F1784" t="s">
        <v>12</v>
      </c>
      <c r="G1784" t="s">
        <v>7</v>
      </c>
      <c r="H1784" t="s">
        <v>8</v>
      </c>
      <c r="I1784">
        <f t="shared" si="27"/>
        <v>2</v>
      </c>
      <c r="L1784" t="str">
        <v>EMULPON CO-360 BULK</v>
      </c>
      <c r="M1784" t="str">
        <v>WITCOMUL 1844 BULK</v>
      </c>
      <c r="N1784">
        <v>2</v>
      </c>
    </row>
    <row r="1785" spans="1:14">
      <c r="A1785">
        <f>IF(MOD(ROW()-3,COUNTA(tblProducts[Description]))=0,A1784+1,A1784)</f>
        <v>16</v>
      </c>
      <c r="B1785">
        <f>MOD(ROW()-3,COUNTA(tblProducts[Description]))+1</f>
        <v>73</v>
      </c>
      <c r="C1785" t="str">
        <f>_xlfn.XLOOKUP(A1785,tblProducts[Column1],tblProducts[Description])</f>
        <v>EMULPON CO-360 BULK</v>
      </c>
      <c r="D1785" t="str">
        <f>_xlfn.XLOOKUP(B1785,tblProducts[Column1],tblProducts[Description])</f>
        <v>WITCONOL 2690 BULK</v>
      </c>
      <c r="E1785" t="s">
        <v>9</v>
      </c>
      <c r="F1785" t="s">
        <v>12</v>
      </c>
      <c r="G1785" t="s">
        <v>7</v>
      </c>
      <c r="H1785" t="s">
        <v>8</v>
      </c>
      <c r="I1785">
        <f t="shared" si="27"/>
        <v>2</v>
      </c>
      <c r="L1785" t="str">
        <v>EMULPON CO-360 BULK</v>
      </c>
      <c r="M1785" t="str">
        <v>WITCONOL 2690 BULK</v>
      </c>
      <c r="N1785">
        <v>2</v>
      </c>
    </row>
    <row r="1786" spans="1:14">
      <c r="A1786">
        <f>IF(MOD(ROW()-3,COUNTA(tblProducts[Description]))=0,A1785+1,A1785)</f>
        <v>16</v>
      </c>
      <c r="B1786">
        <f>MOD(ROW()-3,COUNTA(tblProducts[Description]))+1</f>
        <v>74</v>
      </c>
      <c r="C1786" t="str">
        <f>_xlfn.XLOOKUP(A1786,tblProducts[Column1],tblProducts[Description])</f>
        <v>EMULPON CO-360 BULK</v>
      </c>
      <c r="D1786" t="str">
        <f>_xlfn.XLOOKUP(B1786,tblProducts[Column1],tblProducts[Description])</f>
        <v>ETHYLAN 324 BULK</v>
      </c>
      <c r="E1786" t="s">
        <v>9</v>
      </c>
      <c r="F1786" t="s">
        <v>12</v>
      </c>
      <c r="G1786" t="s">
        <v>7</v>
      </c>
      <c r="H1786" t="s">
        <v>8</v>
      </c>
      <c r="I1786">
        <f t="shared" si="27"/>
        <v>2</v>
      </c>
      <c r="L1786" t="str">
        <v>EMULPON CO-360 BULK</v>
      </c>
      <c r="M1786" t="str">
        <v>ETHYLAN 324 BULK</v>
      </c>
      <c r="N1786">
        <v>2</v>
      </c>
    </row>
    <row r="1787" spans="1:14">
      <c r="A1787">
        <f>IF(MOD(ROW()-3,COUNTA(tblProducts[Description]))=0,A1786+1,A1786)</f>
        <v>16</v>
      </c>
      <c r="B1787">
        <f>MOD(ROW()-3,COUNTA(tblProducts[Description]))+1</f>
        <v>75</v>
      </c>
      <c r="C1787" t="str">
        <f>_xlfn.XLOOKUP(A1787,tblProducts[Column1],tblProducts[Description])</f>
        <v>EMULPON CO-360 BULK</v>
      </c>
      <c r="D1787" t="str">
        <f>_xlfn.XLOOKUP(B1787,tblProducts[Column1],tblProducts[Description])</f>
        <v>WITCONOL NP-120 BULK</v>
      </c>
      <c r="E1787" t="s">
        <v>9</v>
      </c>
      <c r="F1787" t="s">
        <v>12</v>
      </c>
      <c r="G1787" t="s">
        <v>7</v>
      </c>
      <c r="H1787" t="s">
        <v>16</v>
      </c>
      <c r="I1787">
        <f t="shared" si="27"/>
        <v>2</v>
      </c>
      <c r="L1787" t="str">
        <v>EMULPON CO-360 BULK</v>
      </c>
      <c r="M1787" t="str">
        <v>WITCONOL NP-120 BULK</v>
      </c>
      <c r="N1787">
        <v>2</v>
      </c>
    </row>
    <row r="1788" spans="1:14">
      <c r="A1788">
        <f>IF(MOD(ROW()-3,COUNTA(tblProducts[Description]))=0,A1787+1,A1787)</f>
        <v>16</v>
      </c>
      <c r="B1788">
        <f>MOD(ROW()-3,COUNTA(tblProducts[Description]))+1</f>
        <v>76</v>
      </c>
      <c r="C1788" t="str">
        <f>_xlfn.XLOOKUP(A1788,tblProducts[Column1],tblProducts[Description])</f>
        <v>EMULPON CO-360 BULK</v>
      </c>
      <c r="D1788" t="str">
        <f>_xlfn.XLOOKUP(B1788,tblProducts[Column1],tblProducts[Description])</f>
        <v>WITCONOL NP-130 BULK</v>
      </c>
      <c r="E1788" t="s">
        <v>9</v>
      </c>
      <c r="F1788" t="s">
        <v>12</v>
      </c>
      <c r="G1788" t="s">
        <v>7</v>
      </c>
      <c r="H1788" t="s">
        <v>8</v>
      </c>
      <c r="I1788">
        <f t="shared" si="27"/>
        <v>2</v>
      </c>
      <c r="L1788" t="str">
        <v>EMULPON CO-360 BULK</v>
      </c>
      <c r="M1788" t="str">
        <v>WITCONOL NP-130 BULK</v>
      </c>
      <c r="N1788">
        <v>2</v>
      </c>
    </row>
    <row r="1789" spans="1:14">
      <c r="A1789">
        <f>IF(MOD(ROW()-3,COUNTA(tblProducts[Description]))=0,A1788+1,A1788)</f>
        <v>16</v>
      </c>
      <c r="B1789">
        <f>MOD(ROW()-3,COUNTA(tblProducts[Description]))+1</f>
        <v>77</v>
      </c>
      <c r="C1789" t="str">
        <f>_xlfn.XLOOKUP(A1789,tblProducts[Column1],tblProducts[Description])</f>
        <v>EMULPON CO-360 BULK</v>
      </c>
      <c r="D1789" t="str">
        <f>_xlfn.XLOOKUP(B1789,tblProducts[Column1],tblProducts[Description])</f>
        <v>WITCONOL NP-20 BULK</v>
      </c>
      <c r="E1789" t="s">
        <v>9</v>
      </c>
      <c r="F1789" t="s">
        <v>12</v>
      </c>
      <c r="G1789" t="s">
        <v>7</v>
      </c>
      <c r="H1789" t="s">
        <v>8</v>
      </c>
      <c r="I1789">
        <f t="shared" si="27"/>
        <v>2</v>
      </c>
      <c r="L1789" t="str">
        <v>EMULPON CO-360 BULK</v>
      </c>
      <c r="M1789" t="str">
        <v>WITCONOL NP-20 BULK</v>
      </c>
      <c r="N1789">
        <v>2</v>
      </c>
    </row>
    <row r="1790" spans="1:14">
      <c r="A1790">
        <f>IF(MOD(ROW()-3,COUNTA(tblProducts[Description]))=0,A1789+1,A1789)</f>
        <v>16</v>
      </c>
      <c r="B1790">
        <f>MOD(ROW()-3,COUNTA(tblProducts[Description]))+1</f>
        <v>78</v>
      </c>
      <c r="C1790" t="str">
        <f>_xlfn.XLOOKUP(A1790,tblProducts[Column1],tblProducts[Description])</f>
        <v>EMULPON CO-360 BULK</v>
      </c>
      <c r="D1790" t="str">
        <f>_xlfn.XLOOKUP(B1790,tblProducts[Column1],tblProducts[Description])</f>
        <v>WITCONOL NP-330 BULK</v>
      </c>
      <c r="E1790" t="s">
        <v>9</v>
      </c>
      <c r="F1790" t="s">
        <v>12</v>
      </c>
      <c r="G1790" t="s">
        <v>7</v>
      </c>
      <c r="H1790" t="s">
        <v>8</v>
      </c>
      <c r="I1790">
        <f t="shared" si="27"/>
        <v>2</v>
      </c>
      <c r="L1790" t="str">
        <v>EMULPON CO-360 BULK</v>
      </c>
      <c r="M1790" t="str">
        <v>WITCONOL NP-330 BULK</v>
      </c>
      <c r="N1790">
        <v>2</v>
      </c>
    </row>
    <row r="1791" spans="1:14">
      <c r="A1791">
        <f>IF(MOD(ROW()-3,COUNTA(tblProducts[Description]))=0,A1790+1,A1790)</f>
        <v>16</v>
      </c>
      <c r="B1791">
        <f>MOD(ROW()-3,COUNTA(tblProducts[Description]))+1</f>
        <v>79</v>
      </c>
      <c r="C1791" t="str">
        <f>_xlfn.XLOOKUP(A1791,tblProducts[Column1],tblProducts[Description])</f>
        <v>EMULPON CO-360 BULK</v>
      </c>
      <c r="D1791" t="str">
        <f>_xlfn.XLOOKUP(B1791,tblProducts[Column1],tblProducts[Description])</f>
        <v>WITCONOL NP-40 BULK</v>
      </c>
      <c r="E1791" t="s">
        <v>9</v>
      </c>
      <c r="F1791" t="s">
        <v>12</v>
      </c>
      <c r="G1791" t="s">
        <v>7</v>
      </c>
      <c r="H1791" t="s">
        <v>8</v>
      </c>
      <c r="I1791">
        <f t="shared" si="27"/>
        <v>2</v>
      </c>
      <c r="L1791" t="str">
        <v>EMULPON CO-360 BULK</v>
      </c>
      <c r="M1791" t="str">
        <v>WITCONOL NP-40 BULK</v>
      </c>
      <c r="N1791">
        <v>2</v>
      </c>
    </row>
    <row r="1792" spans="1:14">
      <c r="A1792">
        <f>IF(MOD(ROW()-3,COUNTA(tblProducts[Description]))=0,A1791+1,A1791)</f>
        <v>16</v>
      </c>
      <c r="B1792">
        <f>MOD(ROW()-3,COUNTA(tblProducts[Description]))+1</f>
        <v>80</v>
      </c>
      <c r="C1792" t="str">
        <f>_xlfn.XLOOKUP(A1792,tblProducts[Column1],tblProducts[Description])</f>
        <v>EMULPON CO-360 BULK</v>
      </c>
      <c r="D1792" t="str">
        <f>_xlfn.XLOOKUP(B1792,tblProducts[Column1],tblProducts[Description])</f>
        <v>WITCONOL NP-60 BULK</v>
      </c>
      <c r="E1792" t="s">
        <v>9</v>
      </c>
      <c r="F1792" t="s">
        <v>12</v>
      </c>
      <c r="G1792" t="s">
        <v>7</v>
      </c>
      <c r="H1792" t="s">
        <v>8</v>
      </c>
      <c r="I1792">
        <f t="shared" si="27"/>
        <v>2</v>
      </c>
      <c r="L1792" t="str">
        <v>EMULPON CO-360 BULK</v>
      </c>
      <c r="M1792" t="str">
        <v>WITCONOL NP-60 BULK</v>
      </c>
      <c r="N1792">
        <v>2</v>
      </c>
    </row>
    <row r="1793" spans="1:14">
      <c r="A1793">
        <f>IF(MOD(ROW()-3,COUNTA(tblProducts[Description]))=0,A1792+1,A1792)</f>
        <v>16</v>
      </c>
      <c r="B1793">
        <f>MOD(ROW()-3,COUNTA(tblProducts[Description]))+1</f>
        <v>81</v>
      </c>
      <c r="C1793" t="str">
        <f>_xlfn.XLOOKUP(A1793,tblProducts[Column1],tblProducts[Description])</f>
        <v>EMULPON CO-360 BULK</v>
      </c>
      <c r="D1793" t="str">
        <f>_xlfn.XLOOKUP(B1793,tblProducts[Column1],tblProducts[Description])</f>
        <v>WITCONOL NP-80 BULK</v>
      </c>
      <c r="E1793" t="s">
        <v>9</v>
      </c>
      <c r="F1793" t="s">
        <v>12</v>
      </c>
      <c r="G1793" t="s">
        <v>7</v>
      </c>
      <c r="H1793" t="s">
        <v>8</v>
      </c>
      <c r="I1793">
        <f t="shared" si="27"/>
        <v>2</v>
      </c>
      <c r="L1793" t="str">
        <v>EMULPON CO-360 BULK</v>
      </c>
      <c r="M1793" t="str">
        <v>WITCONOL NP-80 BULK</v>
      </c>
      <c r="N1793">
        <v>2</v>
      </c>
    </row>
    <row r="1794" spans="1:14">
      <c r="A1794">
        <f>IF(MOD(ROW()-3,COUNTA(tblProducts[Description]))=0,A1793+1,A1793)</f>
        <v>16</v>
      </c>
      <c r="B1794">
        <f>MOD(ROW()-3,COUNTA(tblProducts[Description]))+1</f>
        <v>82</v>
      </c>
      <c r="C1794" t="str">
        <f>_xlfn.XLOOKUP(A1794,tblProducts[Column1],tblProducts[Description])</f>
        <v>EMULPON CO-360 BULK</v>
      </c>
      <c r="D1794" t="str">
        <f>_xlfn.XLOOKUP(B1794,tblProducts[Column1],tblProducts[Description])</f>
        <v>WITCONOL NP-90 BULK</v>
      </c>
      <c r="E1794" t="s">
        <v>9</v>
      </c>
      <c r="F1794" t="s">
        <v>12</v>
      </c>
      <c r="G1794" t="s">
        <v>9</v>
      </c>
      <c r="H1794" t="s">
        <v>8</v>
      </c>
      <c r="I1794">
        <f t="shared" si="27"/>
        <v>4</v>
      </c>
      <c r="L1794" t="str">
        <v>EMULPON CO-360 BULK</v>
      </c>
      <c r="M1794" t="str">
        <v>WITCONOL NP-90 BULK</v>
      </c>
      <c r="N1794">
        <v>4</v>
      </c>
    </row>
    <row r="1795" spans="1:14">
      <c r="A1795">
        <f>IF(MOD(ROW()-3,COUNTA(tblProducts[Description]))=0,A1794+1,A1794)</f>
        <v>16</v>
      </c>
      <c r="B1795">
        <f>MOD(ROW()-3,COUNTA(tblProducts[Description]))+1</f>
        <v>83</v>
      </c>
      <c r="C1795" t="str">
        <f>_xlfn.XLOOKUP(A1795,tblProducts[Column1],tblProducts[Description])</f>
        <v>EMULPON CO-360 BULK</v>
      </c>
      <c r="D1795" t="str">
        <f>_xlfn.XLOOKUP(B1795,tblProducts[Column1],tblProducts[Description])</f>
        <v>WITCONOL NS-108 PO BULK</v>
      </c>
      <c r="E1795" t="s">
        <v>9</v>
      </c>
      <c r="F1795" t="s">
        <v>12</v>
      </c>
      <c r="G1795" t="s">
        <v>9</v>
      </c>
      <c r="H1795" t="s">
        <v>8</v>
      </c>
      <c r="I1795">
        <f t="shared" si="27"/>
        <v>4</v>
      </c>
      <c r="L1795" t="str">
        <v>EMULPON CO-360 BULK</v>
      </c>
      <c r="M1795" t="str">
        <v>WITCONOL NS-108 PO BULK</v>
      </c>
      <c r="N1795">
        <v>4</v>
      </c>
    </row>
    <row r="1796" spans="1:14">
      <c r="A1796">
        <f>IF(MOD(ROW()-3,COUNTA(tblProducts[Description]))=0,A1795+1,A1795)</f>
        <v>16</v>
      </c>
      <c r="B1796">
        <f>MOD(ROW()-3,COUNTA(tblProducts[Description]))+1</f>
        <v>84</v>
      </c>
      <c r="C1796" t="str">
        <f>_xlfn.XLOOKUP(A1796,tblProducts[Column1],tblProducts[Description])</f>
        <v>EMULPON CO-360 BULK</v>
      </c>
      <c r="D1796" t="str">
        <f>_xlfn.XLOOKUP(B1796,tblProducts[Column1],tblProducts[Description])</f>
        <v>WITCONOL NS-505K BULK</v>
      </c>
      <c r="E1796" t="s">
        <v>9</v>
      </c>
      <c r="F1796" t="s">
        <v>12</v>
      </c>
      <c r="G1796" t="s">
        <v>7</v>
      </c>
      <c r="H1796" t="s">
        <v>8</v>
      </c>
      <c r="I1796">
        <f t="shared" ref="I1796:I1859" si="28">IF(E1796="NO",0,IF(F1796="HEEL WASH",1.5,2))+IF(G1796="NO",0,2)</f>
        <v>2</v>
      </c>
      <c r="L1796" t="str">
        <v>EMULPON CO-360 BULK</v>
      </c>
      <c r="M1796" t="str">
        <v>WITCONOL NS-505K BULK</v>
      </c>
      <c r="N1796">
        <v>2</v>
      </c>
    </row>
    <row r="1797" spans="1:14">
      <c r="A1797">
        <f>IF(MOD(ROW()-3,COUNTA(tblProducts[Description]))=0,A1796+1,A1796)</f>
        <v>16</v>
      </c>
      <c r="B1797">
        <f>MOD(ROW()-3,COUNTA(tblProducts[Description]))+1</f>
        <v>85</v>
      </c>
      <c r="C1797" t="str">
        <f>_xlfn.XLOOKUP(A1797,tblProducts[Column1],tblProducts[Description])</f>
        <v>EMULPON CO-360 BULK</v>
      </c>
      <c r="D1797" t="str">
        <f>_xlfn.XLOOKUP(B1797,tblProducts[Column1],tblProducts[Description])</f>
        <v>WITCONOL NS-817 BULK</v>
      </c>
      <c r="E1797" t="s">
        <v>9</v>
      </c>
      <c r="F1797" t="s">
        <v>12</v>
      </c>
      <c r="G1797" t="s">
        <v>7</v>
      </c>
      <c r="H1797" t="s">
        <v>8</v>
      </c>
      <c r="I1797">
        <f t="shared" si="28"/>
        <v>2</v>
      </c>
      <c r="L1797" t="str">
        <v>EMULPON CO-360 BULK</v>
      </c>
      <c r="M1797" t="str">
        <v>WITCONOL NS-817 BULK</v>
      </c>
      <c r="N1797">
        <v>2</v>
      </c>
    </row>
    <row r="1798" spans="1:14">
      <c r="A1798">
        <f>IF(MOD(ROW()-3,COUNTA(tblProducts[Description]))=0,A1797+1,A1797)</f>
        <v>16</v>
      </c>
      <c r="B1798">
        <f>MOD(ROW()-3,COUNTA(tblProducts[Description]))+1</f>
        <v>86</v>
      </c>
      <c r="C1798" t="str">
        <f>_xlfn.XLOOKUP(A1798,tblProducts[Column1],tblProducts[Description])</f>
        <v>EMULPON CO-360 BULK</v>
      </c>
      <c r="D1798" t="str">
        <f>_xlfn.XLOOKUP(B1798,tblProducts[Column1],tblProducts[Description])</f>
        <v>WITCONOL PD-375 BULK</v>
      </c>
      <c r="E1798" t="s">
        <v>9</v>
      </c>
      <c r="F1798" t="s">
        <v>12</v>
      </c>
      <c r="G1798" t="s">
        <v>7</v>
      </c>
      <c r="H1798" t="s">
        <v>8</v>
      </c>
      <c r="I1798">
        <f t="shared" si="28"/>
        <v>2</v>
      </c>
      <c r="L1798" t="str">
        <v>EMULPON CO-360 BULK</v>
      </c>
      <c r="M1798" t="str">
        <v>WITCONOL PD-375 BULK</v>
      </c>
      <c r="N1798">
        <v>2</v>
      </c>
    </row>
    <row r="1799" spans="1:14">
      <c r="A1799">
        <f>IF(MOD(ROW()-3,COUNTA(tblProducts[Description]))=0,A1798+1,A1798)</f>
        <v>16</v>
      </c>
      <c r="B1799">
        <f>MOD(ROW()-3,COUNTA(tblProducts[Description]))+1</f>
        <v>87</v>
      </c>
      <c r="C1799" t="str">
        <f>_xlfn.XLOOKUP(A1799,tblProducts[Column1],tblProducts[Description])</f>
        <v>EMULPON CO-360 BULK</v>
      </c>
      <c r="D1799" t="str">
        <f>_xlfn.XLOOKUP(B1799,tblProducts[Column1],tblProducts[Description])</f>
        <v>WITCONOL PD-4085 BULK</v>
      </c>
      <c r="E1799" t="s">
        <v>9</v>
      </c>
      <c r="F1799" t="s">
        <v>12</v>
      </c>
      <c r="G1799" t="s">
        <v>7</v>
      </c>
      <c r="H1799" t="s">
        <v>8</v>
      </c>
      <c r="I1799">
        <f t="shared" si="28"/>
        <v>2</v>
      </c>
      <c r="L1799" t="str">
        <v>EMULPON CO-360 BULK</v>
      </c>
      <c r="M1799" t="str">
        <v>WITCONOL PD-4085 BULK</v>
      </c>
      <c r="N1799">
        <v>2</v>
      </c>
    </row>
    <row r="1800" spans="1:14">
      <c r="A1800">
        <f>IF(MOD(ROW()-3,COUNTA(tblProducts[Description]))=0,A1799+1,A1799)</f>
        <v>16</v>
      </c>
      <c r="B1800">
        <f>MOD(ROW()-3,COUNTA(tblProducts[Description]))+1</f>
        <v>88</v>
      </c>
      <c r="C1800" t="str">
        <f>_xlfn.XLOOKUP(A1800,tblProducts[Column1],tblProducts[Description])</f>
        <v>EMULPON CO-360 BULK</v>
      </c>
      <c r="D1800" t="str">
        <f>_xlfn.XLOOKUP(B1800,tblProducts[Column1],tblProducts[Description])</f>
        <v>WITCONOL PD-500 BULK</v>
      </c>
      <c r="E1800" t="s">
        <v>9</v>
      </c>
      <c r="F1800" t="s">
        <v>12</v>
      </c>
      <c r="G1800" t="s">
        <v>7</v>
      </c>
      <c r="H1800" t="s">
        <v>8</v>
      </c>
      <c r="I1800">
        <f t="shared" si="28"/>
        <v>2</v>
      </c>
      <c r="L1800" t="str">
        <v>EMULPON CO-360 BULK</v>
      </c>
      <c r="M1800" t="str">
        <v>WITCONOL PD-500 BULK</v>
      </c>
      <c r="N1800">
        <v>2</v>
      </c>
    </row>
    <row r="1801" spans="1:14">
      <c r="A1801">
        <f>IF(MOD(ROW()-3,COUNTA(tblProducts[Description]))=0,A1800+1,A1800)</f>
        <v>16</v>
      </c>
      <c r="B1801">
        <f>MOD(ROW()-3,COUNTA(tblProducts[Description]))+1</f>
        <v>89</v>
      </c>
      <c r="C1801" t="str">
        <f>_xlfn.XLOOKUP(A1801,tblProducts[Column1],tblProducts[Description])</f>
        <v>EMULPON CO-360 BULK</v>
      </c>
      <c r="D1801" t="str">
        <f>_xlfn.XLOOKUP(B1801,tblProducts[Column1],tblProducts[Description])</f>
        <v>WITCONOL PEG-200 BULK</v>
      </c>
      <c r="E1801" t="s">
        <v>9</v>
      </c>
      <c r="F1801" t="s">
        <v>12</v>
      </c>
      <c r="G1801" t="s">
        <v>7</v>
      </c>
      <c r="H1801" t="s">
        <v>8</v>
      </c>
      <c r="I1801">
        <f t="shared" si="28"/>
        <v>2</v>
      </c>
      <c r="L1801" t="str">
        <v>EMULPON CO-360 BULK</v>
      </c>
      <c r="M1801" t="str">
        <v>WITCONOL PEG-200 BULK</v>
      </c>
      <c r="N1801">
        <v>2</v>
      </c>
    </row>
    <row r="1802" spans="1:14">
      <c r="A1802">
        <f>IF(MOD(ROW()-3,COUNTA(tblProducts[Description]))=0,A1801+1,A1801)</f>
        <v>16</v>
      </c>
      <c r="B1802">
        <f>MOD(ROW()-3,COUNTA(tblProducts[Description]))+1</f>
        <v>90</v>
      </c>
      <c r="C1802" t="str">
        <f>_xlfn.XLOOKUP(A1802,tblProducts[Column1],tblProducts[Description])</f>
        <v>EMULPON CO-360 BULK</v>
      </c>
      <c r="D1802" t="str">
        <f>_xlfn.XLOOKUP(B1802,tblProducts[Column1],tblProducts[Description])</f>
        <v>WITCONOL PEG-400 BULK</v>
      </c>
      <c r="E1802" t="s">
        <v>9</v>
      </c>
      <c r="F1802" t="s">
        <v>12</v>
      </c>
      <c r="G1802" t="s">
        <v>7</v>
      </c>
      <c r="H1802" t="s">
        <v>8</v>
      </c>
      <c r="I1802">
        <f t="shared" si="28"/>
        <v>2</v>
      </c>
      <c r="L1802" t="str">
        <v>EMULPON CO-360 BULK</v>
      </c>
      <c r="M1802" t="str">
        <v>WITCONOL PEG-400 BULK</v>
      </c>
      <c r="N1802">
        <v>2</v>
      </c>
    </row>
    <row r="1803" spans="1:14">
      <c r="A1803">
        <f>IF(MOD(ROW()-3,COUNTA(tblProducts[Description]))=0,A1802+1,A1802)</f>
        <v>16</v>
      </c>
      <c r="B1803">
        <f>MOD(ROW()-3,COUNTA(tblProducts[Description]))+1</f>
        <v>91</v>
      </c>
      <c r="C1803" t="str">
        <f>_xlfn.XLOOKUP(A1803,tblProducts[Column1],tblProducts[Description])</f>
        <v>EMULPON CO-360 BULK</v>
      </c>
      <c r="D1803" t="str">
        <f>_xlfn.XLOOKUP(B1803,tblProducts[Column1],tblProducts[Description])</f>
        <v>WITCONOL PEG-500 BULK</v>
      </c>
      <c r="E1803" t="s">
        <v>9</v>
      </c>
      <c r="F1803" t="s">
        <v>12</v>
      </c>
      <c r="G1803" t="s">
        <v>7</v>
      </c>
      <c r="H1803" t="s">
        <v>8</v>
      </c>
      <c r="I1803">
        <f t="shared" si="28"/>
        <v>2</v>
      </c>
      <c r="L1803" t="str">
        <v>EMULPON CO-360 BULK</v>
      </c>
      <c r="M1803" t="str">
        <v>WITCONOL PEG-500 BULK</v>
      </c>
      <c r="N1803">
        <v>2</v>
      </c>
    </row>
    <row r="1804" spans="1:14">
      <c r="A1804">
        <f>IF(MOD(ROW()-3,COUNTA(tblProducts[Description]))=0,A1803+1,A1803)</f>
        <v>16</v>
      </c>
      <c r="B1804">
        <f>MOD(ROW()-3,COUNTA(tblProducts[Description]))+1</f>
        <v>92</v>
      </c>
      <c r="C1804" t="str">
        <f>_xlfn.XLOOKUP(A1804,tblProducts[Column1],tblProducts[Description])</f>
        <v>EMULPON CO-360 BULK</v>
      </c>
      <c r="D1804" t="str">
        <f>_xlfn.XLOOKUP(B1804,tblProducts[Column1],tblProducts[Description])</f>
        <v>WITCONOL PEG-600 BULK</v>
      </c>
      <c r="E1804" t="s">
        <v>9</v>
      </c>
      <c r="F1804" t="s">
        <v>12</v>
      </c>
      <c r="G1804" t="s">
        <v>7</v>
      </c>
      <c r="H1804" t="s">
        <v>8</v>
      </c>
      <c r="I1804">
        <f t="shared" si="28"/>
        <v>2</v>
      </c>
      <c r="L1804" t="str">
        <v>EMULPON CO-360 BULK</v>
      </c>
      <c r="M1804" t="str">
        <v>WITCONOL PEG-600 BULK</v>
      </c>
      <c r="N1804">
        <v>2</v>
      </c>
    </row>
    <row r="1805" spans="1:14">
      <c r="A1805">
        <f>IF(MOD(ROW()-3,COUNTA(tblProducts[Description]))=0,A1804+1,A1804)</f>
        <v>16</v>
      </c>
      <c r="B1805">
        <f>MOD(ROW()-3,COUNTA(tblProducts[Description]))+1</f>
        <v>93</v>
      </c>
      <c r="C1805" t="str">
        <f>_xlfn.XLOOKUP(A1805,tblProducts[Column1],tblProducts[Description])</f>
        <v>EMULPON CO-360 BULK</v>
      </c>
      <c r="D1805" t="str">
        <f>_xlfn.XLOOKUP(B1805,tblProducts[Column1],tblProducts[Description])</f>
        <v>WITCONOL PH-70 BULK</v>
      </c>
      <c r="E1805" t="s">
        <v>9</v>
      </c>
      <c r="F1805" t="s">
        <v>12</v>
      </c>
      <c r="G1805" t="s">
        <v>7</v>
      </c>
      <c r="H1805" t="s">
        <v>8</v>
      </c>
      <c r="I1805">
        <f t="shared" si="28"/>
        <v>2</v>
      </c>
      <c r="L1805" t="str">
        <v>EMULPON CO-360 BULK</v>
      </c>
      <c r="M1805" t="str">
        <v>WITCONOL PH-70 BULK</v>
      </c>
      <c r="N1805">
        <v>2</v>
      </c>
    </row>
    <row r="1806" spans="1:14">
      <c r="A1806">
        <f>IF(MOD(ROW()-3,COUNTA(tblProducts[Description]))=0,A1805+1,A1805)</f>
        <v>16</v>
      </c>
      <c r="B1806">
        <f>MOD(ROW()-3,COUNTA(tblProducts[Description]))+1</f>
        <v>94</v>
      </c>
      <c r="C1806" t="str">
        <f>_xlfn.XLOOKUP(A1806,tblProducts[Column1],tblProducts[Description])</f>
        <v>EMULPON CO-360 BULK</v>
      </c>
      <c r="D1806" t="str">
        <f>_xlfn.XLOOKUP(B1806,tblProducts[Column1],tblProducts[Description])</f>
        <v>WITCONOL SN-50 BULK</v>
      </c>
      <c r="E1806" t="s">
        <v>9</v>
      </c>
      <c r="F1806" t="s">
        <v>12</v>
      </c>
      <c r="G1806" t="s">
        <v>7</v>
      </c>
      <c r="H1806" t="s">
        <v>8</v>
      </c>
      <c r="I1806">
        <f t="shared" si="28"/>
        <v>2</v>
      </c>
      <c r="L1806" t="str">
        <v>EMULPON CO-360 BULK</v>
      </c>
      <c r="M1806" t="str">
        <v>WITCONOL SN-50 BULK</v>
      </c>
      <c r="N1806">
        <v>2</v>
      </c>
    </row>
    <row r="1807" spans="1:14">
      <c r="A1807">
        <f>IF(MOD(ROW()-3,COUNTA(tblProducts[Description]))=0,A1806+1,A1806)</f>
        <v>16</v>
      </c>
      <c r="B1807">
        <f>MOD(ROW()-3,COUNTA(tblProducts[Description]))+1</f>
        <v>95</v>
      </c>
      <c r="C1807" t="str">
        <f>_xlfn.XLOOKUP(A1807,tblProducts[Column1],tblProducts[Description])</f>
        <v>EMULPON CO-360 BULK</v>
      </c>
      <c r="D1807" t="str">
        <f>_xlfn.XLOOKUP(B1807,tblProducts[Column1],tblProducts[Description])</f>
        <v>WITCONOL SN-70 BULK</v>
      </c>
      <c r="E1807" t="s">
        <v>9</v>
      </c>
      <c r="F1807" t="s">
        <v>12</v>
      </c>
      <c r="G1807" t="s">
        <v>7</v>
      </c>
      <c r="H1807" t="s">
        <v>8</v>
      </c>
      <c r="I1807">
        <f t="shared" si="28"/>
        <v>2</v>
      </c>
      <c r="L1807" t="str">
        <v>EMULPON CO-360 BULK</v>
      </c>
      <c r="M1807" t="str">
        <v>WITCONOL SN-70 BULK</v>
      </c>
      <c r="N1807">
        <v>2</v>
      </c>
    </row>
    <row r="1808" spans="1:14">
      <c r="A1808">
        <f>IF(MOD(ROW()-3,COUNTA(tblProducts[Description]))=0,A1807+1,A1807)</f>
        <v>16</v>
      </c>
      <c r="B1808">
        <f>MOD(ROW()-3,COUNTA(tblProducts[Description]))+1</f>
        <v>96</v>
      </c>
      <c r="C1808" t="str">
        <f>_xlfn.XLOOKUP(A1808,tblProducts[Column1],tblProducts[Description])</f>
        <v>EMULPON CO-360 BULK</v>
      </c>
      <c r="D1808" t="str">
        <f>_xlfn.XLOOKUP(B1808,tblProducts[Column1],tblProducts[Description])</f>
        <v>REDICOTE E-47 NPF BULK</v>
      </c>
      <c r="E1808" t="s">
        <v>9</v>
      </c>
      <c r="F1808" t="s">
        <v>12</v>
      </c>
      <c r="G1808" t="s">
        <v>7</v>
      </c>
      <c r="H1808" t="s">
        <v>8</v>
      </c>
      <c r="I1808">
        <f t="shared" si="28"/>
        <v>2</v>
      </c>
      <c r="L1808" t="str">
        <v>EMULPON CO-360 BULK</v>
      </c>
      <c r="M1808" t="str">
        <v>REDICOTE E-47 NPF BULK</v>
      </c>
      <c r="N1808">
        <v>2</v>
      </c>
    </row>
    <row r="1809" spans="1:14">
      <c r="A1809">
        <f>IF(MOD(ROW()-3,COUNTA(tblProducts[Description]))=0,A1808+1,A1808)</f>
        <v>16</v>
      </c>
      <c r="B1809">
        <f>MOD(ROW()-3,COUNTA(tblProducts[Description]))+1</f>
        <v>97</v>
      </c>
      <c r="C1809" t="str">
        <f>_xlfn.XLOOKUP(A1809,tblProducts[Column1],tblProducts[Description])</f>
        <v>EMULPON CO-360 BULK</v>
      </c>
      <c r="D1809" t="str">
        <f>_xlfn.XLOOKUP(B1809,tblProducts[Column1],tblProducts[Description])</f>
        <v>EMULPON CO-25 BULK</v>
      </c>
      <c r="E1809" t="s">
        <v>9</v>
      </c>
      <c r="F1809" t="s">
        <v>12</v>
      </c>
      <c r="G1809" t="s">
        <v>7</v>
      </c>
      <c r="H1809" t="s">
        <v>8</v>
      </c>
      <c r="I1809">
        <f t="shared" si="28"/>
        <v>2</v>
      </c>
      <c r="L1809" t="str">
        <v>EMULPON CO-360 BULK</v>
      </c>
      <c r="M1809" t="str">
        <v>EMULPON CO-25 BULK</v>
      </c>
      <c r="N1809">
        <v>2</v>
      </c>
    </row>
    <row r="1810" spans="1:14">
      <c r="A1810">
        <f>IF(MOD(ROW()-3,COUNTA(tblProducts[Description]))=0,A1809+1,A1809)</f>
        <v>16</v>
      </c>
      <c r="B1810">
        <f>MOD(ROW()-3,COUNTA(tblProducts[Description]))+1</f>
        <v>98</v>
      </c>
      <c r="C1810" t="str">
        <f>_xlfn.XLOOKUP(A1810,tblProducts[Column1],tblProducts[Description])</f>
        <v>EMULPON CO-360 BULK</v>
      </c>
      <c r="D1810" t="str">
        <f>_xlfn.XLOOKUP(B1810,tblProducts[Column1],tblProducts[Description])</f>
        <v>EMULPON CO-30 BULK</v>
      </c>
      <c r="E1810" t="s">
        <v>9</v>
      </c>
      <c r="F1810" t="s">
        <v>12</v>
      </c>
      <c r="G1810" t="s">
        <v>7</v>
      </c>
      <c r="H1810" t="s">
        <v>8</v>
      </c>
      <c r="I1810">
        <f t="shared" si="28"/>
        <v>2</v>
      </c>
      <c r="L1810" t="str">
        <v>EMULPON CO-360 BULK</v>
      </c>
      <c r="M1810" t="str">
        <v>EMULPON CO-30 BULK</v>
      </c>
      <c r="N1810">
        <v>2</v>
      </c>
    </row>
    <row r="1811" spans="1:14">
      <c r="A1811">
        <f>IF(MOD(ROW()-3,COUNTA(tblProducts[Description]))=0,A1810+1,A1810)</f>
        <v>16</v>
      </c>
      <c r="B1811">
        <f>MOD(ROW()-3,COUNTA(tblProducts[Description]))+1</f>
        <v>99</v>
      </c>
      <c r="C1811" t="str">
        <f>_xlfn.XLOOKUP(A1811,tblProducts[Column1],tblProducts[Description])</f>
        <v>EMULPON CO-360 BULK</v>
      </c>
      <c r="D1811" t="str">
        <f>_xlfn.XLOOKUP(B1811,tblProducts[Column1],tblProducts[Description])</f>
        <v>EMULPON CO-40 BULK</v>
      </c>
      <c r="E1811" t="s">
        <v>9</v>
      </c>
      <c r="F1811" t="s">
        <v>12</v>
      </c>
      <c r="G1811" t="s">
        <v>7</v>
      </c>
      <c r="H1811" t="s">
        <v>8</v>
      </c>
      <c r="I1811">
        <f t="shared" si="28"/>
        <v>2</v>
      </c>
      <c r="L1811" t="str">
        <v>EMULPON CO-360 BULK</v>
      </c>
      <c r="M1811" t="str">
        <v>EMULPON CO-40 BULK</v>
      </c>
      <c r="N1811">
        <v>2</v>
      </c>
    </row>
    <row r="1812" spans="1:14">
      <c r="A1812">
        <f>IF(MOD(ROW()-3,COUNTA(tblProducts[Description]))=0,A1811+1,A1811)</f>
        <v>16</v>
      </c>
      <c r="B1812">
        <f>MOD(ROW()-3,COUNTA(tblProducts[Description]))+1</f>
        <v>100</v>
      </c>
      <c r="C1812" t="str">
        <f>_xlfn.XLOOKUP(A1812,tblProducts[Column1],tblProducts[Description])</f>
        <v>EMULPON CO-360 BULK</v>
      </c>
      <c r="D1812" t="str">
        <f>_xlfn.XLOOKUP(B1812,tblProducts[Column1],tblProducts[Description])</f>
        <v>EMULPON CO-36 BULK</v>
      </c>
      <c r="E1812" t="s">
        <v>9</v>
      </c>
      <c r="F1812" t="s">
        <v>12</v>
      </c>
      <c r="G1812" t="s">
        <v>7</v>
      </c>
      <c r="H1812" t="s">
        <v>8</v>
      </c>
      <c r="I1812">
        <f t="shared" si="28"/>
        <v>2</v>
      </c>
      <c r="L1812" t="str">
        <v>EMULPON CO-360 BULK</v>
      </c>
      <c r="M1812" t="str">
        <v>EMULPON CO-36 BULK</v>
      </c>
      <c r="N1812">
        <v>2</v>
      </c>
    </row>
    <row r="1813" spans="1:14">
      <c r="A1813">
        <f>IF(MOD(ROW()-3,COUNTA(tblProducts[Description]))=0,A1812+1,A1812)</f>
        <v>16</v>
      </c>
      <c r="B1813">
        <f>MOD(ROW()-3,COUNTA(tblProducts[Description]))+1</f>
        <v>101</v>
      </c>
      <c r="C1813" t="str">
        <f>_xlfn.XLOOKUP(A1813,tblProducts[Column1],tblProducts[Description])</f>
        <v>EMULPON CO-360 BULK</v>
      </c>
      <c r="D1813" t="str">
        <f>_xlfn.XLOOKUP(B1813,tblProducts[Column1],tblProducts[Description])</f>
        <v>REDICOTE E-4819 BULK</v>
      </c>
      <c r="E1813" t="s">
        <v>9</v>
      </c>
      <c r="F1813" t="s">
        <v>12</v>
      </c>
      <c r="G1813" t="s">
        <v>7</v>
      </c>
      <c r="H1813" t="s">
        <v>8</v>
      </c>
      <c r="I1813">
        <f t="shared" si="28"/>
        <v>2</v>
      </c>
      <c r="L1813" t="str">
        <v>EMULPON CO-360 BULK</v>
      </c>
      <c r="M1813" t="str">
        <v>REDICOTE E-4819 BULK</v>
      </c>
      <c r="N1813">
        <v>2</v>
      </c>
    </row>
    <row r="1814" spans="1:14">
      <c r="A1814">
        <f>IF(MOD(ROW()-3,COUNTA(tblProducts[Description]))=0,A1813+1,A1813)</f>
        <v>16</v>
      </c>
      <c r="B1814">
        <f>MOD(ROW()-3,COUNTA(tblProducts[Description]))+1</f>
        <v>102</v>
      </c>
      <c r="C1814" t="str">
        <f>_xlfn.XLOOKUP(A1814,tblProducts[Column1],tblProducts[Description])</f>
        <v>EMULPON CO-360 BULK</v>
      </c>
      <c r="D1814" t="str">
        <f>_xlfn.XLOOKUP(B1814,tblProducts[Column1],tblProducts[Description])</f>
        <v>ETHYLAN 1005 SA  BULK</v>
      </c>
      <c r="E1814" t="s">
        <v>9</v>
      </c>
      <c r="F1814" t="s">
        <v>12</v>
      </c>
      <c r="G1814" t="s">
        <v>7</v>
      </c>
      <c r="H1814" t="s">
        <v>8</v>
      </c>
      <c r="I1814">
        <f t="shared" si="28"/>
        <v>2</v>
      </c>
      <c r="L1814" t="str">
        <v>EMULPON CO-360 BULK</v>
      </c>
      <c r="M1814" t="str">
        <v>ETHYLAN 1005 SA  BULK</v>
      </c>
      <c r="N1814">
        <v>2</v>
      </c>
    </row>
    <row r="1815" spans="1:14">
      <c r="A1815">
        <f>IF(MOD(ROW()-3,COUNTA(tblProducts[Description]))=0,A1814+1,A1814)</f>
        <v>16</v>
      </c>
      <c r="B1815">
        <f>MOD(ROW()-3,COUNTA(tblProducts[Description]))+1</f>
        <v>103</v>
      </c>
      <c r="C1815" t="str">
        <f>_xlfn.XLOOKUP(A1815,tblProducts[Column1],tblProducts[Description])</f>
        <v>EMULPON CO-360 BULK</v>
      </c>
      <c r="D1815" t="str">
        <f>_xlfn.XLOOKUP(B1815,tblProducts[Column1],tblProducts[Description])</f>
        <v>ETHODUOMEEN T/15 BULK</v>
      </c>
      <c r="E1815" t="s">
        <v>9</v>
      </c>
      <c r="F1815" t="s">
        <v>12</v>
      </c>
      <c r="G1815" t="s">
        <v>7</v>
      </c>
      <c r="H1815" t="s">
        <v>8</v>
      </c>
      <c r="I1815">
        <f t="shared" si="28"/>
        <v>2</v>
      </c>
      <c r="L1815" t="str">
        <v>EMULPON CO-360 BULK</v>
      </c>
      <c r="M1815" t="str">
        <v>ETHODUOMEEN T/15 BULK</v>
      </c>
      <c r="N1815">
        <v>2</v>
      </c>
    </row>
    <row r="1816" spans="1:14">
      <c r="A1816">
        <f>IF(MOD(ROW()-3,COUNTA(tblProducts[Description]))=0,A1815+1,A1815)</f>
        <v>16</v>
      </c>
      <c r="B1816">
        <f>MOD(ROW()-3,COUNTA(tblProducts[Description]))+1</f>
        <v>104</v>
      </c>
      <c r="C1816" t="str">
        <f>_xlfn.XLOOKUP(A1816,tblProducts[Column1],tblProducts[Description])</f>
        <v>EMULPON CO-360 BULK</v>
      </c>
      <c r="D1816" t="str">
        <f>_xlfn.XLOOKUP(B1816,tblProducts[Column1],tblProducts[Description])</f>
        <v>C-6442 BULK</v>
      </c>
      <c r="E1816" t="s">
        <v>9</v>
      </c>
      <c r="F1816" t="s">
        <v>12</v>
      </c>
      <c r="G1816" t="s">
        <v>7</v>
      </c>
      <c r="H1816" t="s">
        <v>8</v>
      </c>
      <c r="I1816">
        <f t="shared" si="28"/>
        <v>2</v>
      </c>
      <c r="L1816" t="str">
        <v>EMULPON CO-360 BULK</v>
      </c>
      <c r="M1816" t="str">
        <v>C-6442 BULK</v>
      </c>
      <c r="N1816">
        <v>2</v>
      </c>
    </row>
    <row r="1817" spans="1:14">
      <c r="A1817">
        <f>IF(MOD(ROW()-3,COUNTA(tblProducts[Description]))=0,A1816+1,A1816)</f>
        <v>16</v>
      </c>
      <c r="B1817">
        <f>MOD(ROW()-3,COUNTA(tblProducts[Description]))+1</f>
        <v>105</v>
      </c>
      <c r="C1817" t="str">
        <f>_xlfn.XLOOKUP(A1817,tblProducts[Column1],tblProducts[Description])</f>
        <v>EMULPON CO-360 BULK</v>
      </c>
      <c r="D1817" t="str">
        <f>_xlfn.XLOOKUP(B1817,tblProducts[Column1],tblProducts[Description])</f>
        <v>ETHODUOMEEN T/25  BULK</v>
      </c>
      <c r="E1817" t="s">
        <v>9</v>
      </c>
      <c r="F1817" t="s">
        <v>12</v>
      </c>
      <c r="G1817" t="s">
        <v>7</v>
      </c>
      <c r="H1817" t="s">
        <v>8</v>
      </c>
      <c r="I1817">
        <f t="shared" si="28"/>
        <v>2</v>
      </c>
      <c r="L1817" t="str">
        <v>EMULPON CO-360 BULK</v>
      </c>
      <c r="M1817" t="str">
        <v>ETHODUOMEEN T/25  BULK</v>
      </c>
      <c r="N1817">
        <v>2</v>
      </c>
    </row>
    <row r="1818" spans="1:14">
      <c r="A1818">
        <f>IF(MOD(ROW()-3,COUNTA(tblProducts[Description]))=0,A1817+1,A1817)</f>
        <v>16</v>
      </c>
      <c r="B1818">
        <f>MOD(ROW()-3,COUNTA(tblProducts[Description]))+1</f>
        <v>106</v>
      </c>
      <c r="C1818" t="str">
        <f>_xlfn.XLOOKUP(A1818,tblProducts[Column1],tblProducts[Description])</f>
        <v>EMULPON CO-360 BULK</v>
      </c>
      <c r="D1818" t="str">
        <f>_xlfn.XLOOKUP(B1818,tblProducts[Column1],tblProducts[Description])</f>
        <v>WITCONOL PD-2000 BULK</v>
      </c>
      <c r="E1818" t="s">
        <v>9</v>
      </c>
      <c r="F1818" t="s">
        <v>12</v>
      </c>
      <c r="G1818" t="s">
        <v>7</v>
      </c>
      <c r="H1818" t="s">
        <v>8</v>
      </c>
      <c r="I1818">
        <f t="shared" si="28"/>
        <v>2</v>
      </c>
      <c r="L1818" t="str">
        <v>EMULPON CO-360 BULK</v>
      </c>
      <c r="M1818" t="str">
        <v>WITCONOL PD-2000 BULK</v>
      </c>
      <c r="N1818">
        <v>2</v>
      </c>
    </row>
    <row r="1819" spans="1:14">
      <c r="A1819">
        <f>IF(MOD(ROW()-3,COUNTA(tblProducts[Description]))=0,A1818+1,A1818)</f>
        <v>16</v>
      </c>
      <c r="B1819">
        <f>MOD(ROW()-3,COUNTA(tblProducts[Description]))+1</f>
        <v>107</v>
      </c>
      <c r="C1819" t="str">
        <f>_xlfn.XLOOKUP(A1819,tblProducts[Column1],tblProducts[Description])</f>
        <v>EMULPON CO-360 BULK</v>
      </c>
      <c r="D1819" t="str">
        <f>_xlfn.XLOOKUP(B1819,tblProducts[Column1],tblProducts[Description])</f>
        <v>BEROL 347 BULK</v>
      </c>
      <c r="E1819" t="s">
        <v>9</v>
      </c>
      <c r="F1819" t="s">
        <v>12</v>
      </c>
      <c r="G1819" t="s">
        <v>7</v>
      </c>
      <c r="H1819" t="s">
        <v>8</v>
      </c>
      <c r="I1819">
        <f t="shared" si="28"/>
        <v>2</v>
      </c>
      <c r="L1819" t="str">
        <v>EMULPON CO-360 BULK</v>
      </c>
      <c r="M1819" t="str">
        <v>BEROL 347 BULK</v>
      </c>
      <c r="N1819">
        <v>2</v>
      </c>
    </row>
    <row r="1820" spans="1:14">
      <c r="A1820">
        <f>IF(MOD(ROW()-3,COUNTA(tblProducts[Description]))=0,A1819+1,A1819)</f>
        <v>16</v>
      </c>
      <c r="B1820">
        <f>MOD(ROW()-3,COUNTA(tblProducts[Description]))+1</f>
        <v>108</v>
      </c>
      <c r="C1820" t="str">
        <f>_xlfn.XLOOKUP(A1820,tblProducts[Column1],tblProducts[Description])</f>
        <v>EMULPON CO-360 BULK</v>
      </c>
      <c r="D1820" t="str">
        <f>_xlfn.XLOOKUP(B1820,tblProducts[Column1],tblProducts[Description])</f>
        <v>ETHYLAN PT-3000 BULK</v>
      </c>
      <c r="E1820" t="s">
        <v>9</v>
      </c>
      <c r="F1820" t="s">
        <v>12</v>
      </c>
      <c r="G1820" t="s">
        <v>7</v>
      </c>
      <c r="H1820" t="s">
        <v>8</v>
      </c>
      <c r="I1820">
        <f t="shared" si="28"/>
        <v>2</v>
      </c>
      <c r="L1820" t="str">
        <v>EMULPON CO-360 BULK</v>
      </c>
      <c r="M1820" t="str">
        <v>ETHYLAN PT-3000 BULK</v>
      </c>
      <c r="N1820">
        <v>2</v>
      </c>
    </row>
    <row r="1821" spans="1:14">
      <c r="A1821">
        <f>IF(MOD(ROW()-3,COUNTA(tblProducts[Description]))=0,A1820+1,A1820)</f>
        <v>16</v>
      </c>
      <c r="B1821">
        <f>MOD(ROW()-3,COUNTA(tblProducts[Description]))+1</f>
        <v>109</v>
      </c>
      <c r="C1821" t="str">
        <f>_xlfn.XLOOKUP(A1821,tblProducts[Column1],tblProducts[Description])</f>
        <v>EMULPON CO-360 BULK</v>
      </c>
      <c r="D1821" t="str">
        <f>_xlfn.XLOOKUP(B1821,tblProducts[Column1],tblProducts[Description])</f>
        <v>ETHYLAN HB4/BULK</v>
      </c>
      <c r="E1821" t="s">
        <v>9</v>
      </c>
      <c r="F1821" t="s">
        <v>12</v>
      </c>
      <c r="G1821" t="s">
        <v>7</v>
      </c>
      <c r="H1821" t="s">
        <v>8</v>
      </c>
      <c r="I1821">
        <f t="shared" si="28"/>
        <v>2</v>
      </c>
      <c r="L1821" t="str">
        <v>EMULPON CO-360 BULK</v>
      </c>
      <c r="M1821" t="str">
        <v>ETHYLAN HB4/BULK</v>
      </c>
      <c r="N1821">
        <v>2</v>
      </c>
    </row>
    <row r="1822" spans="1:14">
      <c r="A1822">
        <f>IF(MOD(ROW()-3,COUNTA(tblProducts[Description]))=0,A1821+1,A1821)</f>
        <v>16</v>
      </c>
      <c r="B1822">
        <f>MOD(ROW()-3,COUNTA(tblProducts[Description]))+1</f>
        <v>110</v>
      </c>
      <c r="C1822" t="str">
        <f>_xlfn.XLOOKUP(A1822,tblProducts[Column1],tblProducts[Description])</f>
        <v>EMULPON CO-360 BULK</v>
      </c>
      <c r="D1822" t="str">
        <f>_xlfn.XLOOKUP(B1822,tblProducts[Column1],tblProducts[Description])</f>
        <v>ADSEE AB 600 BULK</v>
      </c>
      <c r="E1822" t="s">
        <v>9</v>
      </c>
      <c r="F1822" t="s">
        <v>12</v>
      </c>
      <c r="G1822" t="s">
        <v>7</v>
      </c>
      <c r="H1822" t="s">
        <v>8</v>
      </c>
      <c r="I1822">
        <f t="shared" si="28"/>
        <v>2</v>
      </c>
      <c r="L1822" t="str">
        <v>EMULPON CO-360 BULK</v>
      </c>
      <c r="M1822" t="str">
        <v>ADSEE AB 600 BULK</v>
      </c>
      <c r="N1822">
        <v>2</v>
      </c>
    </row>
    <row r="1823" spans="1:14">
      <c r="A1823">
        <f>IF(MOD(ROW()-3,COUNTA(tblProducts[Description]))=0,A1822+1,A1822)</f>
        <v>16</v>
      </c>
      <c r="B1823">
        <f>MOD(ROW()-3,COUNTA(tblProducts[Description]))+1</f>
        <v>111</v>
      </c>
      <c r="C1823" t="str">
        <f>_xlfn.XLOOKUP(A1823,tblProducts[Column1],tblProducts[Description])</f>
        <v>EMULPON CO-360 BULK</v>
      </c>
      <c r="D1823" t="str">
        <f>_xlfn.XLOOKUP(B1823,tblProducts[Column1],tblProducts[Description])</f>
        <v>WITCONOL PT-320  BULK</v>
      </c>
      <c r="E1823" t="s">
        <v>9</v>
      </c>
      <c r="F1823" t="s">
        <v>12</v>
      </c>
      <c r="G1823" t="s">
        <v>7</v>
      </c>
      <c r="H1823" t="s">
        <v>8</v>
      </c>
      <c r="I1823">
        <f t="shared" si="28"/>
        <v>2</v>
      </c>
      <c r="L1823" t="str">
        <v>EMULPON CO-360 BULK</v>
      </c>
      <c r="M1823" t="str">
        <v>WITCONOL PT-320  BULK</v>
      </c>
      <c r="N1823">
        <v>2</v>
      </c>
    </row>
    <row r="1824" spans="1:14">
      <c r="A1824">
        <f>IF(MOD(ROW()-3,COUNTA(tblProducts[Description]))=0,A1823+1,A1823)</f>
        <v>16</v>
      </c>
      <c r="B1824">
        <f>MOD(ROW()-3,COUNTA(tblProducts[Description]))+1</f>
        <v>112</v>
      </c>
      <c r="C1824" t="str">
        <f>_xlfn.XLOOKUP(A1824,tblProducts[Column1],tblProducts[Description])</f>
        <v>EMULPON CO-360 BULK</v>
      </c>
      <c r="D1824" t="str">
        <f>_xlfn.XLOOKUP(B1824,tblProducts[Column1],tblProducts[Description])</f>
        <v>ETHYLAN DA-3 BULK</v>
      </c>
      <c r="E1824" t="s">
        <v>9</v>
      </c>
      <c r="F1824" t="s">
        <v>12</v>
      </c>
      <c r="G1824" t="s">
        <v>7</v>
      </c>
      <c r="H1824" t="s">
        <v>8</v>
      </c>
      <c r="I1824">
        <f t="shared" si="28"/>
        <v>2</v>
      </c>
      <c r="L1824" t="str">
        <v>EMULPON CO-360 BULK</v>
      </c>
      <c r="M1824" t="str">
        <v>ETHYLAN DA-3 BULK</v>
      </c>
      <c r="N1824">
        <v>2</v>
      </c>
    </row>
    <row r="1825" spans="1:14">
      <c r="A1825">
        <f>IF(MOD(ROW()-3,COUNTA(tblProducts[Description]))=0,A1824+1,A1824)</f>
        <v>16</v>
      </c>
      <c r="B1825">
        <f>MOD(ROW()-3,COUNTA(tblProducts[Description]))+1</f>
        <v>113</v>
      </c>
      <c r="C1825" t="str">
        <f>_xlfn.XLOOKUP(A1825,tblProducts[Column1],tblProducts[Description])</f>
        <v>EMULPON CO-360 BULK</v>
      </c>
      <c r="D1825" t="str">
        <f>_xlfn.XLOOKUP(B1825,tblProducts[Column1],tblProducts[Description])</f>
        <v>ETHOMEEN O/12 BULK</v>
      </c>
      <c r="E1825" t="s">
        <v>9</v>
      </c>
      <c r="F1825" t="s">
        <v>12</v>
      </c>
      <c r="G1825" t="s">
        <v>7</v>
      </c>
      <c r="H1825" t="s">
        <v>8</v>
      </c>
      <c r="I1825">
        <f t="shared" si="28"/>
        <v>2</v>
      </c>
      <c r="L1825" t="str">
        <v>EMULPON CO-360 BULK</v>
      </c>
      <c r="M1825" t="str">
        <v>ETHOMEEN O/12 BULK</v>
      </c>
      <c r="N1825">
        <v>2</v>
      </c>
    </row>
    <row r="1826" spans="1:14">
      <c r="A1826">
        <f>IF(MOD(ROW()-3,COUNTA(tblProducts[Description]))=0,A1825+1,A1825)</f>
        <v>16</v>
      </c>
      <c r="B1826">
        <f>MOD(ROW()-3,COUNTA(tblProducts[Description]))+1</f>
        <v>114</v>
      </c>
      <c r="C1826" t="str">
        <f>_xlfn.XLOOKUP(A1826,tblProducts[Column1],tblProducts[Description])</f>
        <v>EMULPON CO-360 BULK</v>
      </c>
      <c r="D1826" t="str">
        <f>_xlfn.XLOOKUP(B1826,tblProducts[Column1],tblProducts[Description])</f>
        <v>WITCONOL PT-1000 BULK</v>
      </c>
      <c r="E1826" t="s">
        <v>9</v>
      </c>
      <c r="F1826" t="s">
        <v>12</v>
      </c>
      <c r="G1826" t="s">
        <v>7</v>
      </c>
      <c r="H1826" t="s">
        <v>8</v>
      </c>
      <c r="I1826">
        <f t="shared" si="28"/>
        <v>2</v>
      </c>
      <c r="L1826" t="str">
        <v>EMULPON CO-360 BULK</v>
      </c>
      <c r="M1826" t="str">
        <v>WITCONOL PT-1000 BULK</v>
      </c>
      <c r="N1826">
        <v>2</v>
      </c>
    </row>
    <row r="1827" spans="1:14">
      <c r="A1827">
        <f>IF(MOD(ROW()-3,COUNTA(tblProducts[Description]))=0,A1826+1,A1826)</f>
        <v>17</v>
      </c>
      <c r="B1827">
        <f>MOD(ROW()-3,COUNTA(tblProducts[Description]))+1</f>
        <v>1</v>
      </c>
      <c r="C1827" t="str">
        <f>_xlfn.XLOOKUP(A1827,tblProducts[Column1],tblProducts[Description])</f>
        <v>EMULPON CO-550 BULK</v>
      </c>
      <c r="D1827" t="str">
        <f>_xlfn.XLOOKUP(B1827,tblProducts[Column1],tblProducts[Description])</f>
        <v>ADSEE 4130 BULK</v>
      </c>
      <c r="E1827" t="s">
        <v>9</v>
      </c>
      <c r="F1827" t="s">
        <v>12</v>
      </c>
      <c r="G1827" t="s">
        <v>7</v>
      </c>
      <c r="H1827" t="s">
        <v>8</v>
      </c>
      <c r="I1827">
        <f t="shared" si="28"/>
        <v>2</v>
      </c>
      <c r="L1827" t="str">
        <v>EMULPON CO-550 BULK</v>
      </c>
      <c r="M1827" t="str">
        <v>ADSEE 4130 BULK</v>
      </c>
      <c r="N1827">
        <v>2</v>
      </c>
    </row>
    <row r="1828" spans="1:14">
      <c r="A1828">
        <f>IF(MOD(ROW()-3,COUNTA(tblProducts[Description]))=0,A1827+1,A1827)</f>
        <v>17</v>
      </c>
      <c r="B1828">
        <f>MOD(ROW()-3,COUNTA(tblProducts[Description]))+1</f>
        <v>2</v>
      </c>
      <c r="C1828" t="str">
        <f>_xlfn.XLOOKUP(A1828,tblProducts[Column1],tblProducts[Description])</f>
        <v>EMULPON CO-550 BULK</v>
      </c>
      <c r="D1828" t="str">
        <f>_xlfn.XLOOKUP(B1828,tblProducts[Column1],tblProducts[Description])</f>
        <v>ARMOSTAT 300 BULK</v>
      </c>
      <c r="E1828" t="s">
        <v>9</v>
      </c>
      <c r="F1828" t="s">
        <v>12</v>
      </c>
      <c r="G1828" t="s">
        <v>9</v>
      </c>
      <c r="H1828" t="s">
        <v>11</v>
      </c>
      <c r="I1828">
        <f t="shared" si="28"/>
        <v>4</v>
      </c>
      <c r="L1828" t="str">
        <v>EMULPON CO-550 BULK</v>
      </c>
      <c r="M1828" t="str">
        <v>ARMOSTAT 300 BULK</v>
      </c>
      <c r="N1828">
        <v>4</v>
      </c>
    </row>
    <row r="1829" spans="1:14">
      <c r="A1829">
        <f>IF(MOD(ROW()-3,COUNTA(tblProducts[Description]))=0,A1828+1,A1828)</f>
        <v>17</v>
      </c>
      <c r="B1829">
        <f>MOD(ROW()-3,COUNTA(tblProducts[Description]))+1</f>
        <v>3</v>
      </c>
      <c r="C1829" t="str">
        <f>_xlfn.XLOOKUP(A1829,tblProducts[Column1],tblProducts[Description])</f>
        <v>EMULPON CO-550 BULK</v>
      </c>
      <c r="D1829" t="str">
        <f>_xlfn.XLOOKUP(B1829,tblProducts[Column1],tblProducts[Description])</f>
        <v>ARMOSTAT 400 BULK</v>
      </c>
      <c r="E1829" t="s">
        <v>9</v>
      </c>
      <c r="F1829" t="s">
        <v>12</v>
      </c>
      <c r="G1829" t="s">
        <v>9</v>
      </c>
      <c r="H1829" t="s">
        <v>11</v>
      </c>
      <c r="I1829">
        <f t="shared" si="28"/>
        <v>4</v>
      </c>
      <c r="L1829" t="str">
        <v>EMULPON CO-550 BULK</v>
      </c>
      <c r="M1829" t="str">
        <v>ARMOSTAT 400 BULK</v>
      </c>
      <c r="N1829">
        <v>4</v>
      </c>
    </row>
    <row r="1830" spans="1:14">
      <c r="A1830">
        <f>IF(MOD(ROW()-3,COUNTA(tblProducts[Description]))=0,A1829+1,A1829)</f>
        <v>17</v>
      </c>
      <c r="B1830">
        <f>MOD(ROW()-3,COUNTA(tblProducts[Description]))+1</f>
        <v>4</v>
      </c>
      <c r="C1830" t="str">
        <f>_xlfn.XLOOKUP(A1830,tblProducts[Column1],tblProducts[Description])</f>
        <v>EMULPON CO-550 BULK</v>
      </c>
      <c r="D1830" t="str">
        <f>_xlfn.XLOOKUP(B1830,tblProducts[Column1],tblProducts[Description])</f>
        <v>ARMOSTAT 410 LM BULK</v>
      </c>
      <c r="E1830" t="s">
        <v>9</v>
      </c>
      <c r="F1830" t="s">
        <v>12</v>
      </c>
      <c r="G1830" t="s">
        <v>9</v>
      </c>
      <c r="H1830" t="s">
        <v>11</v>
      </c>
      <c r="I1830">
        <f t="shared" si="28"/>
        <v>4</v>
      </c>
      <c r="L1830" t="str">
        <v>EMULPON CO-550 BULK</v>
      </c>
      <c r="M1830" t="str">
        <v>ARMOSTAT 410 LM BULK</v>
      </c>
      <c r="N1830">
        <v>4</v>
      </c>
    </row>
    <row r="1831" spans="1:14">
      <c r="A1831">
        <f>IF(MOD(ROW()-3,COUNTA(tblProducts[Description]))=0,A1830+1,A1830)</f>
        <v>17</v>
      </c>
      <c r="B1831">
        <f>MOD(ROW()-3,COUNTA(tblProducts[Description]))+1</f>
        <v>5</v>
      </c>
      <c r="C1831" t="str">
        <f>_xlfn.XLOOKUP(A1831,tblProducts[Column1],tblProducts[Description])</f>
        <v>EMULPON CO-550 BULK</v>
      </c>
      <c r="D1831" t="str">
        <f>_xlfn.XLOOKUP(B1831,tblProducts[Column1],tblProducts[Description])</f>
        <v>ARMUL HE 5070 BULK</v>
      </c>
      <c r="E1831" t="s">
        <v>9</v>
      </c>
      <c r="F1831" t="s">
        <v>12</v>
      </c>
      <c r="G1831" t="s">
        <v>7</v>
      </c>
      <c r="H1831" t="s">
        <v>8</v>
      </c>
      <c r="I1831">
        <f t="shared" si="28"/>
        <v>2</v>
      </c>
      <c r="L1831" t="str">
        <v>EMULPON CO-550 BULK</v>
      </c>
      <c r="M1831" t="str">
        <v>ARMUL HE 5070 BULK</v>
      </c>
      <c r="N1831">
        <v>2</v>
      </c>
    </row>
    <row r="1832" spans="1:14">
      <c r="A1832">
        <f>IF(MOD(ROW()-3,COUNTA(tblProducts[Description]))=0,A1831+1,A1831)</f>
        <v>17</v>
      </c>
      <c r="B1832">
        <f>MOD(ROW()-3,COUNTA(tblProducts[Description]))+1</f>
        <v>6</v>
      </c>
      <c r="C1832" t="str">
        <f>_xlfn.XLOOKUP(A1832,tblProducts[Column1],tblProducts[Description])</f>
        <v>EMULPON CO-550 BULK</v>
      </c>
      <c r="D1832" t="str">
        <f>_xlfn.XLOOKUP(B1832,tblProducts[Column1],tblProducts[Description])</f>
        <v>BEROL 260 BULK</v>
      </c>
      <c r="E1832" t="s">
        <v>9</v>
      </c>
      <c r="F1832" t="s">
        <v>12</v>
      </c>
      <c r="G1832" t="s">
        <v>7</v>
      </c>
      <c r="H1832" t="s">
        <v>13</v>
      </c>
      <c r="I1832">
        <f t="shared" si="28"/>
        <v>2</v>
      </c>
      <c r="L1832" t="str">
        <v>EMULPON CO-550 BULK</v>
      </c>
      <c r="M1832" t="str">
        <v>BEROL 260 BULK</v>
      </c>
      <c r="N1832">
        <v>2</v>
      </c>
    </row>
    <row r="1833" spans="1:14">
      <c r="A1833">
        <f>IF(MOD(ROW()-3,COUNTA(tblProducts[Description]))=0,A1832+1,A1832)</f>
        <v>17</v>
      </c>
      <c r="B1833">
        <f>MOD(ROW()-3,COUNTA(tblProducts[Description]))+1</f>
        <v>7</v>
      </c>
      <c r="C1833" t="str">
        <f>_xlfn.XLOOKUP(A1833,tblProducts[Column1],tblProducts[Description])</f>
        <v>EMULPON CO-550 BULK</v>
      </c>
      <c r="D1833" t="str">
        <f>_xlfn.XLOOKUP(B1833,tblProducts[Column1],tblProducts[Description])</f>
        <v>BEROL 266 BULK</v>
      </c>
      <c r="E1833" t="s">
        <v>9</v>
      </c>
      <c r="F1833" t="s">
        <v>12</v>
      </c>
      <c r="G1833" t="s">
        <v>7</v>
      </c>
      <c r="H1833" t="s">
        <v>13</v>
      </c>
      <c r="I1833">
        <f t="shared" si="28"/>
        <v>2</v>
      </c>
      <c r="L1833" t="str">
        <v>EMULPON CO-550 BULK</v>
      </c>
      <c r="M1833" t="str">
        <v>BEROL 266 BULK</v>
      </c>
      <c r="N1833">
        <v>2</v>
      </c>
    </row>
    <row r="1834" spans="1:14">
      <c r="A1834">
        <f>IF(MOD(ROW()-3,COUNTA(tblProducts[Description]))=0,A1833+1,A1833)</f>
        <v>17</v>
      </c>
      <c r="B1834">
        <f>MOD(ROW()-3,COUNTA(tblProducts[Description]))+1</f>
        <v>8</v>
      </c>
      <c r="C1834" t="str">
        <f>_xlfn.XLOOKUP(A1834,tblProducts[Column1],tblProducts[Description])</f>
        <v>EMULPON CO-550 BULK</v>
      </c>
      <c r="D1834" t="str">
        <f>_xlfn.XLOOKUP(B1834,tblProducts[Column1],tblProducts[Description])</f>
        <v>BEROL 266V BULK</v>
      </c>
      <c r="E1834" t="s">
        <v>9</v>
      </c>
      <c r="F1834" t="s">
        <v>12</v>
      </c>
      <c r="G1834" t="s">
        <v>7</v>
      </c>
      <c r="H1834" t="s">
        <v>13</v>
      </c>
      <c r="I1834">
        <f t="shared" si="28"/>
        <v>2</v>
      </c>
      <c r="L1834" t="str">
        <v>EMULPON CO-550 BULK</v>
      </c>
      <c r="M1834" t="str">
        <v>BEROL 266V BULK</v>
      </c>
      <c r="N1834">
        <v>2</v>
      </c>
    </row>
    <row r="1835" spans="1:14">
      <c r="A1835">
        <f>IF(MOD(ROW()-3,COUNTA(tblProducts[Description]))=0,A1834+1,A1834)</f>
        <v>17</v>
      </c>
      <c r="B1835">
        <f>MOD(ROW()-3,COUNTA(tblProducts[Description]))+1</f>
        <v>9</v>
      </c>
      <c r="C1835" t="str">
        <f>_xlfn.XLOOKUP(A1835,tblProducts[Column1],tblProducts[Description])</f>
        <v>EMULPON CO-550 BULK</v>
      </c>
      <c r="D1835" t="str">
        <f>_xlfn.XLOOKUP(B1835,tblProducts[Column1],tblProducts[Description])</f>
        <v>BEROL 467 BULK</v>
      </c>
      <c r="E1835" t="s">
        <v>9</v>
      </c>
      <c r="F1835" t="s">
        <v>12</v>
      </c>
      <c r="G1835" t="s">
        <v>7</v>
      </c>
      <c r="H1835" t="s">
        <v>8</v>
      </c>
      <c r="I1835">
        <f t="shared" si="28"/>
        <v>2</v>
      </c>
      <c r="L1835" t="str">
        <v>EMULPON CO-550 BULK</v>
      </c>
      <c r="M1835" t="str">
        <v>BEROL 467 BULK</v>
      </c>
      <c r="N1835">
        <v>2</v>
      </c>
    </row>
    <row r="1836" spans="1:14">
      <c r="A1836">
        <f>IF(MOD(ROW()-3,COUNTA(tblProducts[Description]))=0,A1835+1,A1835)</f>
        <v>17</v>
      </c>
      <c r="B1836">
        <f>MOD(ROW()-3,COUNTA(tblProducts[Description]))+1</f>
        <v>10</v>
      </c>
      <c r="C1836" t="str">
        <f>_xlfn.XLOOKUP(A1836,tblProducts[Column1],tblProducts[Description])</f>
        <v>EMULPON CO-550 BULK</v>
      </c>
      <c r="D1836" t="str">
        <f>_xlfn.XLOOKUP(B1836,tblProducts[Column1],tblProducts[Description])</f>
        <v>BEROL OX 91-6 BULK</v>
      </c>
      <c r="E1836" t="s">
        <v>9</v>
      </c>
      <c r="F1836" t="s">
        <v>12</v>
      </c>
      <c r="G1836" t="s">
        <v>7</v>
      </c>
      <c r="H1836" t="s">
        <v>8</v>
      </c>
      <c r="I1836">
        <f t="shared" si="28"/>
        <v>2</v>
      </c>
      <c r="L1836" t="str">
        <v>EMULPON CO-550 BULK</v>
      </c>
      <c r="M1836" t="str">
        <v>BEROL OX 91-6 BULK</v>
      </c>
      <c r="N1836">
        <v>2</v>
      </c>
    </row>
    <row r="1837" spans="1:14">
      <c r="A1837">
        <f>IF(MOD(ROW()-3,COUNTA(tblProducts[Description]))=0,A1836+1,A1836)</f>
        <v>17</v>
      </c>
      <c r="B1837">
        <f>MOD(ROW()-3,COUNTA(tblProducts[Description]))+1</f>
        <v>11</v>
      </c>
      <c r="C1837" t="str">
        <f>_xlfn.XLOOKUP(A1837,tblProducts[Column1],tblProducts[Description])</f>
        <v>EMULPON CO-550 BULK</v>
      </c>
      <c r="D1837" t="str">
        <f>_xlfn.XLOOKUP(B1837,tblProducts[Column1],tblProducts[Description])</f>
        <v>C-5635 BULK</v>
      </c>
      <c r="E1837" t="s">
        <v>9</v>
      </c>
      <c r="F1837" t="s">
        <v>12</v>
      </c>
      <c r="G1837" t="s">
        <v>7</v>
      </c>
      <c r="H1837" t="s">
        <v>8</v>
      </c>
      <c r="I1837">
        <f t="shared" si="28"/>
        <v>2</v>
      </c>
      <c r="L1837" t="str">
        <v>EMULPON CO-550 BULK</v>
      </c>
      <c r="M1837" t="str">
        <v>C-5635 BULK</v>
      </c>
      <c r="N1837">
        <v>2</v>
      </c>
    </row>
    <row r="1838" spans="1:14">
      <c r="A1838">
        <f>IF(MOD(ROW()-3,COUNTA(tblProducts[Description]))=0,A1837+1,A1837)</f>
        <v>17</v>
      </c>
      <c r="B1838">
        <f>MOD(ROW()-3,COUNTA(tblProducts[Description]))+1</f>
        <v>12</v>
      </c>
      <c r="C1838" t="str">
        <f>_xlfn.XLOOKUP(A1838,tblProducts[Column1],tblProducts[Description])</f>
        <v>EMULPON CO-550 BULK</v>
      </c>
      <c r="D1838" t="str">
        <f>_xlfn.XLOOKUP(B1838,tblProducts[Column1],tblProducts[Description])</f>
        <v>C-6290 BULK</v>
      </c>
      <c r="E1838" t="s">
        <v>9</v>
      </c>
      <c r="F1838" t="s">
        <v>12</v>
      </c>
      <c r="G1838" t="s">
        <v>7</v>
      </c>
      <c r="H1838" t="s">
        <v>8</v>
      </c>
      <c r="I1838">
        <f t="shared" si="28"/>
        <v>2</v>
      </c>
      <c r="L1838" t="str">
        <v>EMULPON CO-550 BULK</v>
      </c>
      <c r="M1838" t="str">
        <v>C-6290 BULK</v>
      </c>
      <c r="N1838">
        <v>2</v>
      </c>
    </row>
    <row r="1839" spans="1:14">
      <c r="A1839">
        <f>IF(MOD(ROW()-3,COUNTA(tblProducts[Description]))=0,A1838+1,A1838)</f>
        <v>17</v>
      </c>
      <c r="B1839">
        <f>MOD(ROW()-3,COUNTA(tblProducts[Description]))+1</f>
        <v>13</v>
      </c>
      <c r="C1839" t="str">
        <f>_xlfn.XLOOKUP(A1839,tblProducts[Column1],tblProducts[Description])</f>
        <v>EMULPON CO-550 BULK</v>
      </c>
      <c r="D1839" t="str">
        <f>_xlfn.XLOOKUP(B1839,tblProducts[Column1],tblProducts[Description])</f>
        <v>C-6385 BULK</v>
      </c>
      <c r="E1839" t="s">
        <v>9</v>
      </c>
      <c r="F1839" t="s">
        <v>12</v>
      </c>
      <c r="G1839" t="s">
        <v>7</v>
      </c>
      <c r="H1839" t="s">
        <v>8</v>
      </c>
      <c r="I1839">
        <f t="shared" si="28"/>
        <v>2</v>
      </c>
      <c r="L1839" t="str">
        <v>EMULPON CO-550 BULK</v>
      </c>
      <c r="M1839" t="str">
        <v>C-6385 BULK</v>
      </c>
      <c r="N1839">
        <v>2</v>
      </c>
    </row>
    <row r="1840" spans="1:14">
      <c r="A1840">
        <f>IF(MOD(ROW()-3,COUNTA(tblProducts[Description]))=0,A1839+1,A1839)</f>
        <v>17</v>
      </c>
      <c r="B1840">
        <f>MOD(ROW()-3,COUNTA(tblProducts[Description]))+1</f>
        <v>14</v>
      </c>
      <c r="C1840" t="str">
        <f>_xlfn.XLOOKUP(A1840,tblProducts[Column1],tblProducts[Description])</f>
        <v>EMULPON CO-550 BULK</v>
      </c>
      <c r="D1840" t="str">
        <f>_xlfn.XLOOKUP(B1840,tblProducts[Column1],tblProducts[Description])</f>
        <v>C-6427 BULK</v>
      </c>
      <c r="E1840" t="s">
        <v>9</v>
      </c>
      <c r="F1840" t="s">
        <v>12</v>
      </c>
      <c r="G1840" t="s">
        <v>7</v>
      </c>
      <c r="H1840" t="s">
        <v>8</v>
      </c>
      <c r="I1840">
        <f t="shared" si="28"/>
        <v>2</v>
      </c>
      <c r="L1840" t="str">
        <v>EMULPON CO-550 BULK</v>
      </c>
      <c r="M1840" t="str">
        <v>C-6427 BULK</v>
      </c>
      <c r="N1840">
        <v>2</v>
      </c>
    </row>
    <row r="1841" spans="1:14">
      <c r="A1841">
        <f>IF(MOD(ROW()-3,COUNTA(tblProducts[Description]))=0,A1840+1,A1840)</f>
        <v>17</v>
      </c>
      <c r="B1841">
        <f>MOD(ROW()-3,COUNTA(tblProducts[Description]))+1</f>
        <v>15</v>
      </c>
      <c r="C1841" t="str">
        <f>_xlfn.XLOOKUP(A1841,tblProducts[Column1],tblProducts[Description])</f>
        <v>EMULPON CO-550 BULK</v>
      </c>
      <c r="D1841" t="str">
        <f>_xlfn.XLOOKUP(B1841,tblProducts[Column1],tblProducts[Description])</f>
        <v>EMULPON CO-200 BULK</v>
      </c>
      <c r="E1841" t="s">
        <v>9</v>
      </c>
      <c r="F1841" t="s">
        <v>12</v>
      </c>
      <c r="G1841" t="s">
        <v>7</v>
      </c>
      <c r="H1841" t="s">
        <v>8</v>
      </c>
      <c r="I1841">
        <f t="shared" si="28"/>
        <v>2</v>
      </c>
      <c r="L1841" t="str">
        <v>EMULPON CO-550 BULK</v>
      </c>
      <c r="M1841" t="str">
        <v>EMULPON CO-200 BULK</v>
      </c>
      <c r="N1841">
        <v>2</v>
      </c>
    </row>
    <row r="1842" spans="1:14">
      <c r="A1842">
        <f>IF(MOD(ROW()-3,COUNTA(tblProducts[Description]))=0,A1841+1,A1841)</f>
        <v>17</v>
      </c>
      <c r="B1842">
        <f>MOD(ROW()-3,COUNTA(tblProducts[Description]))+1</f>
        <v>16</v>
      </c>
      <c r="C1842" t="str">
        <f>_xlfn.XLOOKUP(A1842,tblProducts[Column1],tblProducts[Description])</f>
        <v>EMULPON CO-550 BULK</v>
      </c>
      <c r="D1842" t="str">
        <f>_xlfn.XLOOKUP(B1842,tblProducts[Column1],tblProducts[Description])</f>
        <v>EMULPON CO-360 BULK</v>
      </c>
      <c r="E1842" t="s">
        <v>9</v>
      </c>
      <c r="F1842" t="s">
        <v>12</v>
      </c>
      <c r="G1842" t="s">
        <v>7</v>
      </c>
      <c r="H1842" t="s">
        <v>8</v>
      </c>
      <c r="I1842">
        <f t="shared" si="28"/>
        <v>2</v>
      </c>
      <c r="L1842" t="str">
        <v>EMULPON CO-550 BULK</v>
      </c>
      <c r="M1842" t="str">
        <v>EMULPON CO-360 BULK</v>
      </c>
      <c r="N1842">
        <v>2</v>
      </c>
    </row>
    <row r="1843" spans="1:14">
      <c r="A1843">
        <f>IF(MOD(ROW()-3,COUNTA(tblProducts[Description]))=0,A1842+1,A1842)</f>
        <v>17</v>
      </c>
      <c r="B1843">
        <f>MOD(ROW()-3,COUNTA(tblProducts[Description]))+1</f>
        <v>17</v>
      </c>
      <c r="C1843" t="str">
        <f>_xlfn.XLOOKUP(A1843,tblProducts[Column1],tblProducts[Description])</f>
        <v>EMULPON CO-550 BULK</v>
      </c>
      <c r="D1843" t="str">
        <f>_xlfn.XLOOKUP(B1843,tblProducts[Column1],tblProducts[Description])</f>
        <v>EMULPON CO-550 BULK</v>
      </c>
      <c r="E1843" t="s">
        <v>9</v>
      </c>
      <c r="F1843" t="s">
        <v>12</v>
      </c>
      <c r="G1843" t="s">
        <v>7</v>
      </c>
      <c r="H1843" t="s">
        <v>8</v>
      </c>
      <c r="I1843">
        <f t="shared" si="28"/>
        <v>2</v>
      </c>
      <c r="L1843" t="str">
        <v>EMULPON CO-550 BULK</v>
      </c>
      <c r="M1843" t="str">
        <v>EMULPON CO-550 BULK</v>
      </c>
      <c r="N1843">
        <v>2</v>
      </c>
    </row>
    <row r="1844" spans="1:14">
      <c r="A1844">
        <f>IF(MOD(ROW()-3,COUNTA(tblProducts[Description]))=0,A1843+1,A1843)</f>
        <v>17</v>
      </c>
      <c r="B1844">
        <f>MOD(ROW()-3,COUNTA(tblProducts[Description]))+1</f>
        <v>18</v>
      </c>
      <c r="C1844" t="str">
        <f>_xlfn.XLOOKUP(A1844,tblProducts[Column1],tblProducts[Description])</f>
        <v>EMULPON CO-550 BULK</v>
      </c>
      <c r="D1844" t="str">
        <f>_xlfn.XLOOKUP(B1844,tblProducts[Column1],tblProducts[Description])</f>
        <v>ETHODUOMEEN HT/13 BULK</v>
      </c>
      <c r="E1844" t="s">
        <v>9</v>
      </c>
      <c r="F1844" t="s">
        <v>12</v>
      </c>
      <c r="G1844" t="s">
        <v>7</v>
      </c>
      <c r="H1844" t="s">
        <v>8</v>
      </c>
      <c r="I1844">
        <f t="shared" si="28"/>
        <v>2</v>
      </c>
      <c r="L1844" t="str">
        <v>EMULPON CO-550 BULK</v>
      </c>
      <c r="M1844" t="str">
        <v>ETHODUOMEEN HT/13 BULK</v>
      </c>
      <c r="N1844">
        <v>2</v>
      </c>
    </row>
    <row r="1845" spans="1:14">
      <c r="A1845">
        <f>IF(MOD(ROW()-3,COUNTA(tblProducts[Description]))=0,A1844+1,A1844)</f>
        <v>17</v>
      </c>
      <c r="B1845">
        <f>MOD(ROW()-3,COUNTA(tblProducts[Description]))+1</f>
        <v>19</v>
      </c>
      <c r="C1845" t="str">
        <f>_xlfn.XLOOKUP(A1845,tblProducts[Column1],tblProducts[Description])</f>
        <v>EMULPON CO-550 BULK</v>
      </c>
      <c r="D1845" t="str">
        <f>_xlfn.XLOOKUP(B1845,tblProducts[Column1],tblProducts[Description])</f>
        <v>ETHODUOMEEN T/13 BULK</v>
      </c>
      <c r="E1845" t="s">
        <v>7</v>
      </c>
      <c r="G1845" t="s">
        <v>9</v>
      </c>
      <c r="H1845" t="s">
        <v>8</v>
      </c>
      <c r="I1845">
        <f t="shared" si="28"/>
        <v>2</v>
      </c>
      <c r="L1845" t="str">
        <v>EMULPON CO-550 BULK</v>
      </c>
      <c r="M1845" t="str">
        <v>ETHODUOMEEN T/13 BULK</v>
      </c>
      <c r="N1845">
        <v>2</v>
      </c>
    </row>
    <row r="1846" spans="1:14">
      <c r="A1846">
        <f>IF(MOD(ROW()-3,COUNTA(tblProducts[Description]))=0,A1845+1,A1845)</f>
        <v>17</v>
      </c>
      <c r="B1846">
        <f>MOD(ROW()-3,COUNTA(tblProducts[Description]))+1</f>
        <v>20</v>
      </c>
      <c r="C1846" t="str">
        <f>_xlfn.XLOOKUP(A1846,tblProducts[Column1],tblProducts[Description])</f>
        <v>EMULPON CO-550 BULK</v>
      </c>
      <c r="D1846" t="str">
        <f>_xlfn.XLOOKUP(B1846,tblProducts[Column1],tblProducts[Description])</f>
        <v>ETHODUOMEEN T/13N BULK</v>
      </c>
      <c r="E1846" t="s">
        <v>7</v>
      </c>
      <c r="G1846" t="s">
        <v>7</v>
      </c>
      <c r="H1846" t="s">
        <v>8</v>
      </c>
      <c r="I1846">
        <f t="shared" si="28"/>
        <v>0</v>
      </c>
      <c r="L1846" t="str">
        <v>EMULPON CO-550 BULK</v>
      </c>
      <c r="M1846" t="str">
        <v>ETHODUOMEEN T/13N BULK</v>
      </c>
      <c r="N1846">
        <v>0</v>
      </c>
    </row>
    <row r="1847" spans="1:14">
      <c r="A1847">
        <f>IF(MOD(ROW()-3,COUNTA(tblProducts[Description]))=0,A1846+1,A1846)</f>
        <v>17</v>
      </c>
      <c r="B1847">
        <f>MOD(ROW()-3,COUNTA(tblProducts[Description]))+1</f>
        <v>21</v>
      </c>
      <c r="C1847" t="str">
        <f>_xlfn.XLOOKUP(A1847,tblProducts[Column1],tblProducts[Description])</f>
        <v>EMULPON CO-550 BULK</v>
      </c>
      <c r="D1847" t="str">
        <f>_xlfn.XLOOKUP(B1847,tblProducts[Column1],tblProducts[Description])</f>
        <v>ETHODUOMEEN T/20 BULK</v>
      </c>
      <c r="E1847" t="s">
        <v>7</v>
      </c>
      <c r="G1847" t="s">
        <v>7</v>
      </c>
      <c r="H1847" t="s">
        <v>8</v>
      </c>
      <c r="I1847">
        <f t="shared" si="28"/>
        <v>0</v>
      </c>
      <c r="L1847" t="str">
        <v>EMULPON CO-550 BULK</v>
      </c>
      <c r="M1847" t="str">
        <v>ETHODUOMEEN T/20 BULK</v>
      </c>
      <c r="N1847">
        <v>0</v>
      </c>
    </row>
    <row r="1848" spans="1:14">
      <c r="A1848">
        <f>IF(MOD(ROW()-3,COUNTA(tblProducts[Description]))=0,A1847+1,A1847)</f>
        <v>17</v>
      </c>
      <c r="B1848">
        <f>MOD(ROW()-3,COUNTA(tblProducts[Description]))+1</f>
        <v>22</v>
      </c>
      <c r="C1848" t="str">
        <f>_xlfn.XLOOKUP(A1848,tblProducts[Column1],tblProducts[Description])</f>
        <v>EMULPON CO-550 BULK</v>
      </c>
      <c r="D1848" t="str">
        <f>_xlfn.XLOOKUP(B1848,tblProducts[Column1],tblProducts[Description])</f>
        <v>ETHODUOMEEN T/25 BULK</v>
      </c>
      <c r="E1848" t="s">
        <v>7</v>
      </c>
      <c r="G1848" t="s">
        <v>7</v>
      </c>
      <c r="H1848" t="s">
        <v>8</v>
      </c>
      <c r="I1848">
        <f t="shared" si="28"/>
        <v>0</v>
      </c>
      <c r="L1848" t="str">
        <v>EMULPON CO-550 BULK</v>
      </c>
      <c r="M1848" t="str">
        <v>ETHODUOMEEN T/25 BULK</v>
      </c>
      <c r="N1848">
        <v>0</v>
      </c>
    </row>
    <row r="1849" spans="1:14">
      <c r="A1849">
        <f>IF(MOD(ROW()-3,COUNTA(tblProducts[Description]))=0,A1848+1,A1848)</f>
        <v>17</v>
      </c>
      <c r="B1849">
        <f>MOD(ROW()-3,COUNTA(tblProducts[Description]))+1</f>
        <v>23</v>
      </c>
      <c r="C1849" t="str">
        <f>_xlfn.XLOOKUP(A1849,tblProducts[Column1],tblProducts[Description])</f>
        <v>EMULPON CO-550 BULK</v>
      </c>
      <c r="D1849" t="str">
        <f>_xlfn.XLOOKUP(B1849,tblProducts[Column1],tblProducts[Description])</f>
        <v>ETHOFAT 242/25 BULK</v>
      </c>
      <c r="E1849" t="s">
        <v>9</v>
      </c>
      <c r="F1849" t="s">
        <v>12</v>
      </c>
      <c r="G1849" t="s">
        <v>7</v>
      </c>
      <c r="H1849" t="s">
        <v>8</v>
      </c>
      <c r="I1849">
        <f t="shared" si="28"/>
        <v>2</v>
      </c>
      <c r="L1849" t="str">
        <v>EMULPON CO-550 BULK</v>
      </c>
      <c r="M1849" t="str">
        <v>ETHOFAT 242/25 BULK</v>
      </c>
      <c r="N1849">
        <v>2</v>
      </c>
    </row>
    <row r="1850" spans="1:14">
      <c r="A1850">
        <f>IF(MOD(ROW()-3,COUNTA(tblProducts[Description]))=0,A1849+1,A1849)</f>
        <v>17</v>
      </c>
      <c r="B1850">
        <f>MOD(ROW()-3,COUNTA(tblProducts[Description]))+1</f>
        <v>24</v>
      </c>
      <c r="C1850" t="str">
        <f>_xlfn.XLOOKUP(A1850,tblProducts[Column1],tblProducts[Description])</f>
        <v>EMULPON CO-550 BULK</v>
      </c>
      <c r="D1850" t="str">
        <f>_xlfn.XLOOKUP(B1850,tblProducts[Column1],tblProducts[Description])</f>
        <v>ETHOMEEN C/12S BULK</v>
      </c>
      <c r="E1850" t="s">
        <v>9</v>
      </c>
      <c r="F1850" t="s">
        <v>12</v>
      </c>
      <c r="G1850" t="s">
        <v>9</v>
      </c>
      <c r="H1850" t="s">
        <v>8</v>
      </c>
      <c r="I1850">
        <f t="shared" si="28"/>
        <v>4</v>
      </c>
      <c r="L1850" t="str">
        <v>EMULPON CO-550 BULK</v>
      </c>
      <c r="M1850" t="str">
        <v>ETHOMEEN C/12S BULK</v>
      </c>
      <c r="N1850">
        <v>4</v>
      </c>
    </row>
    <row r="1851" spans="1:14">
      <c r="A1851">
        <f>IF(MOD(ROW()-3,COUNTA(tblProducts[Description]))=0,A1850+1,A1850)</f>
        <v>17</v>
      </c>
      <c r="B1851">
        <f>MOD(ROW()-3,COUNTA(tblProducts[Description]))+1</f>
        <v>25</v>
      </c>
      <c r="C1851" t="str">
        <f>_xlfn.XLOOKUP(A1851,tblProducts[Column1],tblProducts[Description])</f>
        <v>EMULPON CO-550 BULK</v>
      </c>
      <c r="D1851" t="str">
        <f>_xlfn.XLOOKUP(B1851,tblProducts[Column1],tblProducts[Description])</f>
        <v>ETHOMEEN 18/12 BULK</v>
      </c>
      <c r="E1851" t="s">
        <v>9</v>
      </c>
      <c r="F1851" t="s">
        <v>12</v>
      </c>
      <c r="G1851" t="s">
        <v>9</v>
      </c>
      <c r="H1851" t="s">
        <v>8</v>
      </c>
      <c r="I1851">
        <f t="shared" si="28"/>
        <v>4</v>
      </c>
      <c r="L1851" t="str">
        <v>EMULPON CO-550 BULK</v>
      </c>
      <c r="M1851" t="str">
        <v>ETHOMEEN 18/12 BULK</v>
      </c>
      <c r="N1851">
        <v>4</v>
      </c>
    </row>
    <row r="1852" spans="1:14">
      <c r="A1852">
        <f>IF(MOD(ROW()-3,COUNTA(tblProducts[Description]))=0,A1851+1,A1851)</f>
        <v>17</v>
      </c>
      <c r="B1852">
        <f>MOD(ROW()-3,COUNTA(tblProducts[Description]))+1</f>
        <v>26</v>
      </c>
      <c r="C1852" t="str">
        <f>_xlfn.XLOOKUP(A1852,tblProducts[Column1],tblProducts[Description])</f>
        <v>EMULPON CO-550 BULK</v>
      </c>
      <c r="D1852" t="str">
        <f>_xlfn.XLOOKUP(B1852,tblProducts[Column1],tblProducts[Description])</f>
        <v>ETHOMEEN 18/25 BULK</v>
      </c>
      <c r="E1852" t="s">
        <v>9</v>
      </c>
      <c r="F1852" t="s">
        <v>12</v>
      </c>
      <c r="G1852" t="s">
        <v>7</v>
      </c>
      <c r="H1852" t="s">
        <v>8</v>
      </c>
      <c r="I1852">
        <f t="shared" si="28"/>
        <v>2</v>
      </c>
      <c r="L1852" t="str">
        <v>EMULPON CO-550 BULK</v>
      </c>
      <c r="M1852" t="str">
        <v>ETHOMEEN 18/25 BULK</v>
      </c>
      <c r="N1852">
        <v>2</v>
      </c>
    </row>
    <row r="1853" spans="1:14">
      <c r="A1853">
        <f>IF(MOD(ROW()-3,COUNTA(tblProducts[Description]))=0,A1852+1,A1852)</f>
        <v>17</v>
      </c>
      <c r="B1853">
        <f>MOD(ROW()-3,COUNTA(tblProducts[Description]))+1</f>
        <v>27</v>
      </c>
      <c r="C1853" t="str">
        <f>_xlfn.XLOOKUP(A1853,tblProducts[Column1],tblProducts[Description])</f>
        <v>EMULPON CO-550 BULK</v>
      </c>
      <c r="D1853" t="str">
        <f>_xlfn.XLOOKUP(B1853,tblProducts[Column1],tblProducts[Description])</f>
        <v>ETHOMEEN C/12 BULK</v>
      </c>
      <c r="E1853" t="s">
        <v>9</v>
      </c>
      <c r="F1853" t="s">
        <v>12</v>
      </c>
      <c r="G1853" t="s">
        <v>9</v>
      </c>
      <c r="H1853" t="s">
        <v>8</v>
      </c>
      <c r="I1853">
        <f t="shared" si="28"/>
        <v>4</v>
      </c>
      <c r="L1853" t="str">
        <v>EMULPON CO-550 BULK</v>
      </c>
      <c r="M1853" t="str">
        <v>ETHOMEEN C/12 BULK</v>
      </c>
      <c r="N1853">
        <v>4</v>
      </c>
    </row>
    <row r="1854" spans="1:14">
      <c r="A1854">
        <f>IF(MOD(ROW()-3,COUNTA(tblProducts[Description]))=0,A1853+1,A1853)</f>
        <v>17</v>
      </c>
      <c r="B1854">
        <f>MOD(ROW()-3,COUNTA(tblProducts[Description]))+1</f>
        <v>28</v>
      </c>
      <c r="C1854" t="str">
        <f>_xlfn.XLOOKUP(A1854,tblProducts[Column1],tblProducts[Description])</f>
        <v>EMULPON CO-550 BULK</v>
      </c>
      <c r="D1854" t="str">
        <f>_xlfn.XLOOKUP(B1854,tblProducts[Column1],tblProducts[Description])</f>
        <v>ETHOMEEN C/12 M BULK</v>
      </c>
      <c r="E1854" t="s">
        <v>9</v>
      </c>
      <c r="F1854" t="s">
        <v>12</v>
      </c>
      <c r="G1854" t="s">
        <v>9</v>
      </c>
      <c r="H1854" t="s">
        <v>8</v>
      </c>
      <c r="I1854">
        <f t="shared" si="28"/>
        <v>4</v>
      </c>
      <c r="L1854" t="str">
        <v>EMULPON CO-550 BULK</v>
      </c>
      <c r="M1854" t="str">
        <v>ETHOMEEN C/12 M BULK</v>
      </c>
      <c r="N1854">
        <v>4</v>
      </c>
    </row>
    <row r="1855" spans="1:14">
      <c r="A1855">
        <f>IF(MOD(ROW()-3,COUNTA(tblProducts[Description]))=0,A1854+1,A1854)</f>
        <v>17</v>
      </c>
      <c r="B1855">
        <f>MOD(ROW()-3,COUNTA(tblProducts[Description]))+1</f>
        <v>29</v>
      </c>
      <c r="C1855" t="str">
        <f>_xlfn.XLOOKUP(A1855,tblProducts[Column1],tblProducts[Description])</f>
        <v>EMULPON CO-550 BULK</v>
      </c>
      <c r="D1855" t="str">
        <f>_xlfn.XLOOKUP(B1855,tblProducts[Column1],tblProducts[Description])</f>
        <v>ETHOMEEN C/12 SUN BULK</v>
      </c>
      <c r="E1855" t="s">
        <v>9</v>
      </c>
      <c r="F1855" t="s">
        <v>12</v>
      </c>
      <c r="G1855" t="s">
        <v>9</v>
      </c>
      <c r="H1855" t="s">
        <v>8</v>
      </c>
      <c r="I1855">
        <f t="shared" si="28"/>
        <v>4</v>
      </c>
      <c r="L1855" t="str">
        <v>EMULPON CO-550 BULK</v>
      </c>
      <c r="M1855" t="str">
        <v>ETHOMEEN C/12 SUN BULK</v>
      </c>
      <c r="N1855">
        <v>4</v>
      </c>
    </row>
    <row r="1856" spans="1:14">
      <c r="A1856">
        <f>IF(MOD(ROW()-3,COUNTA(tblProducts[Description]))=0,A1855+1,A1855)</f>
        <v>17</v>
      </c>
      <c r="B1856">
        <f>MOD(ROW()-3,COUNTA(tblProducts[Description]))+1</f>
        <v>30</v>
      </c>
      <c r="C1856" t="str">
        <f>_xlfn.XLOOKUP(A1856,tblProducts[Column1],tblProducts[Description])</f>
        <v>EMULPON CO-550 BULK</v>
      </c>
      <c r="D1856" t="str">
        <f>_xlfn.XLOOKUP(B1856,tblProducts[Column1],tblProducts[Description])</f>
        <v>ETHOMEEN C/12 UN BULK</v>
      </c>
      <c r="E1856" t="s">
        <v>9</v>
      </c>
      <c r="F1856" t="s">
        <v>12</v>
      </c>
      <c r="G1856" t="s">
        <v>9</v>
      </c>
      <c r="H1856" t="s">
        <v>8</v>
      </c>
      <c r="I1856">
        <f t="shared" si="28"/>
        <v>4</v>
      </c>
      <c r="L1856" t="str">
        <v>EMULPON CO-550 BULK</v>
      </c>
      <c r="M1856" t="str">
        <v>ETHOMEEN C/12 UN BULK</v>
      </c>
      <c r="N1856">
        <v>4</v>
      </c>
    </row>
    <row r="1857" spans="1:14">
      <c r="A1857">
        <f>IF(MOD(ROW()-3,COUNTA(tblProducts[Description]))=0,A1856+1,A1856)</f>
        <v>17</v>
      </c>
      <c r="B1857">
        <f>MOD(ROW()-3,COUNTA(tblProducts[Description]))+1</f>
        <v>31</v>
      </c>
      <c r="C1857" t="str">
        <f>_xlfn.XLOOKUP(A1857,tblProducts[Column1],tblProducts[Description])</f>
        <v>EMULPON CO-550 BULK</v>
      </c>
      <c r="D1857" t="str">
        <f>_xlfn.XLOOKUP(B1857,tblProducts[Column1],tblProducts[Description])</f>
        <v>ETHOMEEN C/15 BULK</v>
      </c>
      <c r="E1857" t="s">
        <v>9</v>
      </c>
      <c r="F1857" t="s">
        <v>12</v>
      </c>
      <c r="G1857" t="s">
        <v>9</v>
      </c>
      <c r="H1857" t="s">
        <v>14</v>
      </c>
      <c r="I1857">
        <f t="shared" si="28"/>
        <v>4</v>
      </c>
      <c r="L1857" t="str">
        <v>EMULPON CO-550 BULK</v>
      </c>
      <c r="M1857" t="str">
        <v>ETHOMEEN C/15 BULK</v>
      </c>
      <c r="N1857">
        <v>4</v>
      </c>
    </row>
    <row r="1858" spans="1:14">
      <c r="A1858">
        <f>IF(MOD(ROW()-3,COUNTA(tblProducts[Description]))=0,A1857+1,A1857)</f>
        <v>17</v>
      </c>
      <c r="B1858">
        <f>MOD(ROW()-3,COUNTA(tblProducts[Description]))+1</f>
        <v>32</v>
      </c>
      <c r="C1858" t="str">
        <f>_xlfn.XLOOKUP(A1858,tblProducts[Column1],tblProducts[Description])</f>
        <v>EMULPON CO-550 BULK</v>
      </c>
      <c r="D1858" t="str">
        <f>_xlfn.XLOOKUP(B1858,tblProducts[Column1],tblProducts[Description])</f>
        <v>ETHOMEEN C/17 BULK</v>
      </c>
      <c r="E1858" t="s">
        <v>9</v>
      </c>
      <c r="F1858" t="s">
        <v>12</v>
      </c>
      <c r="G1858" t="s">
        <v>9</v>
      </c>
      <c r="H1858" t="s">
        <v>14</v>
      </c>
      <c r="I1858">
        <f t="shared" si="28"/>
        <v>4</v>
      </c>
      <c r="L1858" t="str">
        <v>EMULPON CO-550 BULK</v>
      </c>
      <c r="M1858" t="str">
        <v>ETHOMEEN C/17 BULK</v>
      </c>
      <c r="N1858">
        <v>4</v>
      </c>
    </row>
    <row r="1859" spans="1:14">
      <c r="A1859">
        <f>IF(MOD(ROW()-3,COUNTA(tblProducts[Description]))=0,A1858+1,A1858)</f>
        <v>17</v>
      </c>
      <c r="B1859">
        <f>MOD(ROW()-3,COUNTA(tblProducts[Description]))+1</f>
        <v>33</v>
      </c>
      <c r="C1859" t="str">
        <f>_xlfn.XLOOKUP(A1859,tblProducts[Column1],tblProducts[Description])</f>
        <v>EMULPON CO-550 BULK</v>
      </c>
      <c r="D1859" t="str">
        <f>_xlfn.XLOOKUP(B1859,tblProducts[Column1],tblProducts[Description])</f>
        <v>ETHOMEEN C/25A BULK</v>
      </c>
      <c r="E1859" t="s">
        <v>9</v>
      </c>
      <c r="F1859" t="s">
        <v>12</v>
      </c>
      <c r="G1859" t="s">
        <v>9</v>
      </c>
      <c r="H1859" t="s">
        <v>14</v>
      </c>
      <c r="I1859">
        <f t="shared" si="28"/>
        <v>4</v>
      </c>
      <c r="L1859" t="str">
        <v>EMULPON CO-550 BULK</v>
      </c>
      <c r="M1859" t="str">
        <v>ETHOMEEN C/25A BULK</v>
      </c>
      <c r="N1859">
        <v>4</v>
      </c>
    </row>
    <row r="1860" spans="1:14">
      <c r="A1860">
        <f>IF(MOD(ROW()-3,COUNTA(tblProducts[Description]))=0,A1859+1,A1859)</f>
        <v>17</v>
      </c>
      <c r="B1860">
        <f>MOD(ROW()-3,COUNTA(tblProducts[Description]))+1</f>
        <v>34</v>
      </c>
      <c r="C1860" t="str">
        <f>_xlfn.XLOOKUP(A1860,tblProducts[Column1],tblProducts[Description])</f>
        <v>EMULPON CO-550 BULK</v>
      </c>
      <c r="D1860" t="str">
        <f>_xlfn.XLOOKUP(B1860,tblProducts[Column1],tblProducts[Description])</f>
        <v>ETHOMEEN C/25A S BULK</v>
      </c>
      <c r="E1860" t="s">
        <v>9</v>
      </c>
      <c r="F1860" t="s">
        <v>12</v>
      </c>
      <c r="G1860" t="s">
        <v>9</v>
      </c>
      <c r="H1860" t="s">
        <v>8</v>
      </c>
      <c r="I1860">
        <f t="shared" ref="I1860:I1923" si="29">IF(E1860="NO",0,IF(F1860="HEEL WASH",1.5,2))+IF(G1860="NO",0,2)</f>
        <v>4</v>
      </c>
      <c r="L1860" t="str">
        <v>EMULPON CO-550 BULK</v>
      </c>
      <c r="M1860" t="str">
        <v>ETHOMEEN C/25A S BULK</v>
      </c>
      <c r="N1860">
        <v>4</v>
      </c>
    </row>
    <row r="1861" spans="1:14">
      <c r="A1861">
        <f>IF(MOD(ROW()-3,COUNTA(tblProducts[Description]))=0,A1860+1,A1860)</f>
        <v>17</v>
      </c>
      <c r="B1861">
        <f>MOD(ROW()-3,COUNTA(tblProducts[Description]))+1</f>
        <v>35</v>
      </c>
      <c r="C1861" t="str">
        <f>_xlfn.XLOOKUP(A1861,tblProducts[Column1],tblProducts[Description])</f>
        <v>EMULPON CO-550 BULK</v>
      </c>
      <c r="D1861" t="str">
        <f>_xlfn.XLOOKUP(B1861,tblProducts[Column1],tblProducts[Description])</f>
        <v>ETHOMEEN O/12LC BULK</v>
      </c>
      <c r="E1861" t="s">
        <v>9</v>
      </c>
      <c r="F1861" t="s">
        <v>12</v>
      </c>
      <c r="G1861" t="s">
        <v>9</v>
      </c>
      <c r="H1861" t="s">
        <v>8</v>
      </c>
      <c r="I1861">
        <f t="shared" si="29"/>
        <v>4</v>
      </c>
      <c r="L1861" t="str">
        <v>EMULPON CO-550 BULK</v>
      </c>
      <c r="M1861" t="str">
        <v>ETHOMEEN O/12LC BULK</v>
      </c>
      <c r="N1861">
        <v>4</v>
      </c>
    </row>
    <row r="1862" spans="1:14">
      <c r="A1862">
        <f>IF(MOD(ROW()-3,COUNTA(tblProducts[Description]))=0,A1861+1,A1861)</f>
        <v>17</v>
      </c>
      <c r="B1862">
        <f>MOD(ROW()-3,COUNTA(tblProducts[Description]))+1</f>
        <v>36</v>
      </c>
      <c r="C1862" t="str">
        <f>_xlfn.XLOOKUP(A1862,tblProducts[Column1],tblProducts[Description])</f>
        <v>EMULPON CO-550 BULK</v>
      </c>
      <c r="D1862" t="str">
        <f>_xlfn.XLOOKUP(B1862,tblProducts[Column1],tblProducts[Description])</f>
        <v>ETHOMEEN SV/12 BULK</v>
      </c>
      <c r="E1862" t="s">
        <v>9</v>
      </c>
      <c r="F1862" t="s">
        <v>12</v>
      </c>
      <c r="G1862" t="s">
        <v>9</v>
      </c>
      <c r="H1862" t="s">
        <v>8</v>
      </c>
      <c r="I1862">
        <f t="shared" si="29"/>
        <v>4</v>
      </c>
      <c r="L1862" t="str">
        <v>EMULPON CO-550 BULK</v>
      </c>
      <c r="M1862" t="str">
        <v>ETHOMEEN SV/12 BULK</v>
      </c>
      <c r="N1862">
        <v>4</v>
      </c>
    </row>
    <row r="1863" spans="1:14">
      <c r="A1863">
        <f>IF(MOD(ROW()-3,COUNTA(tblProducts[Description]))=0,A1862+1,A1862)</f>
        <v>17</v>
      </c>
      <c r="B1863">
        <f>MOD(ROW()-3,COUNTA(tblProducts[Description]))+1</f>
        <v>37</v>
      </c>
      <c r="C1863" t="str">
        <f>_xlfn.XLOOKUP(A1863,tblProducts[Column1],tblProducts[Description])</f>
        <v>EMULPON CO-550 BULK</v>
      </c>
      <c r="D1863" t="str">
        <f>_xlfn.XLOOKUP(B1863,tblProducts[Column1],tblProducts[Description])</f>
        <v>ETHOMEEN SV/15 BULK</v>
      </c>
      <c r="E1863" t="s">
        <v>9</v>
      </c>
      <c r="F1863" t="s">
        <v>12</v>
      </c>
      <c r="G1863" t="s">
        <v>7</v>
      </c>
      <c r="H1863" t="s">
        <v>8</v>
      </c>
      <c r="I1863">
        <f t="shared" si="29"/>
        <v>2</v>
      </c>
      <c r="L1863" t="str">
        <v>EMULPON CO-550 BULK</v>
      </c>
      <c r="M1863" t="str">
        <v>ETHOMEEN SV/15 BULK</v>
      </c>
      <c r="N1863">
        <v>2</v>
      </c>
    </row>
    <row r="1864" spans="1:14">
      <c r="A1864">
        <f>IF(MOD(ROW()-3,COUNTA(tblProducts[Description]))=0,A1863+1,A1863)</f>
        <v>17</v>
      </c>
      <c r="B1864">
        <f>MOD(ROW()-3,COUNTA(tblProducts[Description]))+1</f>
        <v>38</v>
      </c>
      <c r="C1864" t="str">
        <f>_xlfn.XLOOKUP(A1864,tblProducts[Column1],tblProducts[Description])</f>
        <v>EMULPON CO-550 BULK</v>
      </c>
      <c r="D1864" t="str">
        <f>_xlfn.XLOOKUP(B1864,tblProducts[Column1],tblProducts[Description])</f>
        <v>ETHOMEEN SV/15C BULK</v>
      </c>
      <c r="E1864" t="s">
        <v>9</v>
      </c>
      <c r="F1864" t="s">
        <v>12</v>
      </c>
      <c r="G1864" t="s">
        <v>7</v>
      </c>
      <c r="H1864" t="s">
        <v>8</v>
      </c>
      <c r="I1864">
        <f t="shared" si="29"/>
        <v>2</v>
      </c>
      <c r="L1864" t="str">
        <v>EMULPON CO-550 BULK</v>
      </c>
      <c r="M1864" t="str">
        <v>ETHOMEEN SV/15C BULK</v>
      </c>
      <c r="N1864">
        <v>2</v>
      </c>
    </row>
    <row r="1865" spans="1:14">
      <c r="A1865">
        <f>IF(MOD(ROW()-3,COUNTA(tblProducts[Description]))=0,A1864+1,A1864)</f>
        <v>17</v>
      </c>
      <c r="B1865">
        <f>MOD(ROW()-3,COUNTA(tblProducts[Description]))+1</f>
        <v>39</v>
      </c>
      <c r="C1865" t="str">
        <f>_xlfn.XLOOKUP(A1865,tblProducts[Column1],tblProducts[Description])</f>
        <v>EMULPON CO-550 BULK</v>
      </c>
      <c r="D1865" t="str">
        <f>_xlfn.XLOOKUP(B1865,tblProducts[Column1],tblProducts[Description])</f>
        <v>ETHOMEEN SV/25 BULK</v>
      </c>
      <c r="E1865" t="s">
        <v>9</v>
      </c>
      <c r="F1865" t="s">
        <v>12</v>
      </c>
      <c r="G1865" t="s">
        <v>7</v>
      </c>
      <c r="H1865" t="s">
        <v>8</v>
      </c>
      <c r="I1865">
        <f t="shared" si="29"/>
        <v>2</v>
      </c>
      <c r="L1865" t="str">
        <v>EMULPON CO-550 BULK</v>
      </c>
      <c r="M1865" t="str">
        <v>ETHOMEEN SV/25 BULK</v>
      </c>
      <c r="N1865">
        <v>2</v>
      </c>
    </row>
    <row r="1866" spans="1:14">
      <c r="A1866">
        <f>IF(MOD(ROW()-3,COUNTA(tblProducts[Description]))=0,A1865+1,A1865)</f>
        <v>17</v>
      </c>
      <c r="B1866">
        <f>MOD(ROW()-3,COUNTA(tblProducts[Description]))+1</f>
        <v>40</v>
      </c>
      <c r="C1866" t="str">
        <f>_xlfn.XLOOKUP(A1866,tblProducts[Column1],tblProducts[Description])</f>
        <v>EMULPON CO-550 BULK</v>
      </c>
      <c r="D1866" t="str">
        <f>_xlfn.XLOOKUP(B1866,tblProducts[Column1],tblProducts[Description])</f>
        <v>ETHOMEEN T/12 BULK</v>
      </c>
      <c r="E1866" t="s">
        <v>9</v>
      </c>
      <c r="F1866" t="s">
        <v>12</v>
      </c>
      <c r="G1866" t="s">
        <v>9</v>
      </c>
      <c r="H1866" t="s">
        <v>8</v>
      </c>
      <c r="I1866">
        <f t="shared" si="29"/>
        <v>4</v>
      </c>
      <c r="L1866" t="str">
        <v>EMULPON CO-550 BULK</v>
      </c>
      <c r="M1866" t="str">
        <v>ETHOMEEN T/12 BULK</v>
      </c>
      <c r="N1866">
        <v>4</v>
      </c>
    </row>
    <row r="1867" spans="1:14">
      <c r="A1867">
        <f>IF(MOD(ROW()-3,COUNTA(tblProducts[Description]))=0,A1866+1,A1866)</f>
        <v>17</v>
      </c>
      <c r="B1867">
        <f>MOD(ROW()-3,COUNTA(tblProducts[Description]))+1</f>
        <v>41</v>
      </c>
      <c r="C1867" t="str">
        <f>_xlfn.XLOOKUP(A1867,tblProducts[Column1],tblProducts[Description])</f>
        <v>EMULPON CO-550 BULK</v>
      </c>
      <c r="D1867" t="str">
        <f>_xlfn.XLOOKUP(B1867,tblProducts[Column1],tblProducts[Description])</f>
        <v>ETHOMEEN T/13.5 BULK</v>
      </c>
      <c r="E1867" t="s">
        <v>9</v>
      </c>
      <c r="F1867" t="s">
        <v>12</v>
      </c>
      <c r="G1867" t="s">
        <v>7</v>
      </c>
      <c r="H1867" t="s">
        <v>8</v>
      </c>
      <c r="I1867">
        <f t="shared" si="29"/>
        <v>2</v>
      </c>
      <c r="L1867" t="str">
        <v>EMULPON CO-550 BULK</v>
      </c>
      <c r="M1867" t="str">
        <v>ETHOMEEN T/13.5 BULK</v>
      </c>
      <c r="N1867">
        <v>2</v>
      </c>
    </row>
    <row r="1868" spans="1:14">
      <c r="A1868">
        <f>IF(MOD(ROW()-3,COUNTA(tblProducts[Description]))=0,A1867+1,A1867)</f>
        <v>17</v>
      </c>
      <c r="B1868">
        <f>MOD(ROW()-3,COUNTA(tblProducts[Description]))+1</f>
        <v>42</v>
      </c>
      <c r="C1868" t="str">
        <f>_xlfn.XLOOKUP(A1868,tblProducts[Column1],tblProducts[Description])</f>
        <v>EMULPON CO-550 BULK</v>
      </c>
      <c r="D1868" t="str">
        <f>_xlfn.XLOOKUP(B1868,tblProducts[Column1],tblProducts[Description])</f>
        <v>ETHOMEEN T/15 BULK</v>
      </c>
      <c r="E1868" t="s">
        <v>9</v>
      </c>
      <c r="F1868" t="s">
        <v>12</v>
      </c>
      <c r="G1868" t="s">
        <v>7</v>
      </c>
      <c r="H1868" t="s">
        <v>15</v>
      </c>
      <c r="I1868">
        <f t="shared" si="29"/>
        <v>2</v>
      </c>
      <c r="L1868" t="str">
        <v>EMULPON CO-550 BULK</v>
      </c>
      <c r="M1868" t="str">
        <v>ETHOMEEN T/15 BULK</v>
      </c>
      <c r="N1868">
        <v>2</v>
      </c>
    </row>
    <row r="1869" spans="1:14">
      <c r="A1869">
        <f>IF(MOD(ROW()-3,COUNTA(tblProducts[Description]))=0,A1868+1,A1868)</f>
        <v>17</v>
      </c>
      <c r="B1869">
        <f>MOD(ROW()-3,COUNTA(tblProducts[Description]))+1</f>
        <v>43</v>
      </c>
      <c r="C1869" t="str">
        <f>_xlfn.XLOOKUP(A1869,tblProducts[Column1],tblProducts[Description])</f>
        <v>EMULPON CO-550 BULK</v>
      </c>
      <c r="D1869" t="str">
        <f>_xlfn.XLOOKUP(B1869,tblProducts[Column1],tblProducts[Description])</f>
        <v>ETHOMEEN T/17 BULK</v>
      </c>
      <c r="E1869" t="s">
        <v>9</v>
      </c>
      <c r="F1869" t="s">
        <v>12</v>
      </c>
      <c r="G1869" t="s">
        <v>7</v>
      </c>
      <c r="H1869" t="s">
        <v>8</v>
      </c>
      <c r="I1869">
        <f t="shared" si="29"/>
        <v>2</v>
      </c>
      <c r="L1869" t="str">
        <v>EMULPON CO-550 BULK</v>
      </c>
      <c r="M1869" t="str">
        <v>ETHOMEEN T/17 BULK</v>
      </c>
      <c r="N1869">
        <v>2</v>
      </c>
    </row>
    <row r="1870" spans="1:14">
      <c r="A1870">
        <f>IF(MOD(ROW()-3,COUNTA(tblProducts[Description]))=0,A1869+1,A1869)</f>
        <v>17</v>
      </c>
      <c r="B1870">
        <f>MOD(ROW()-3,COUNTA(tblProducts[Description]))+1</f>
        <v>44</v>
      </c>
      <c r="C1870" t="str">
        <f>_xlfn.XLOOKUP(A1870,tblProducts[Column1],tblProducts[Description])</f>
        <v>EMULPON CO-550 BULK</v>
      </c>
      <c r="D1870" t="str">
        <f>_xlfn.XLOOKUP(B1870,tblProducts[Column1],tblProducts[Description])</f>
        <v>ETHOMEEN T/18 BULK</v>
      </c>
      <c r="E1870" t="s">
        <v>9</v>
      </c>
      <c r="F1870" t="s">
        <v>12</v>
      </c>
      <c r="G1870" t="s">
        <v>7</v>
      </c>
      <c r="H1870" t="s">
        <v>8</v>
      </c>
      <c r="I1870">
        <f t="shared" si="29"/>
        <v>2</v>
      </c>
      <c r="L1870" t="str">
        <v>EMULPON CO-550 BULK</v>
      </c>
      <c r="M1870" t="str">
        <v>ETHOMEEN T/18 BULK</v>
      </c>
      <c r="N1870">
        <v>2</v>
      </c>
    </row>
    <row r="1871" spans="1:14">
      <c r="A1871">
        <f>IF(MOD(ROW()-3,COUNTA(tblProducts[Description]))=0,A1870+1,A1870)</f>
        <v>17</v>
      </c>
      <c r="B1871">
        <f>MOD(ROW()-3,COUNTA(tblProducts[Description]))+1</f>
        <v>45</v>
      </c>
      <c r="C1871" t="str">
        <f>_xlfn.XLOOKUP(A1871,tblProducts[Column1],tblProducts[Description])</f>
        <v>EMULPON CO-550 BULK</v>
      </c>
      <c r="D1871" t="str">
        <f>_xlfn.XLOOKUP(B1871,tblProducts[Column1],tblProducts[Description])</f>
        <v>ETHOMEEN T/19 BULK</v>
      </c>
      <c r="E1871" t="s">
        <v>9</v>
      </c>
      <c r="F1871" t="s">
        <v>12</v>
      </c>
      <c r="G1871" t="s">
        <v>7</v>
      </c>
      <c r="H1871" t="s">
        <v>8</v>
      </c>
      <c r="I1871">
        <f t="shared" si="29"/>
        <v>2</v>
      </c>
      <c r="L1871" t="str">
        <v>EMULPON CO-550 BULK</v>
      </c>
      <c r="M1871" t="str">
        <v>ETHOMEEN T/19 BULK</v>
      </c>
      <c r="N1871">
        <v>2</v>
      </c>
    </row>
    <row r="1872" spans="1:14">
      <c r="A1872">
        <f>IF(MOD(ROW()-3,COUNTA(tblProducts[Description]))=0,A1871+1,A1871)</f>
        <v>17</v>
      </c>
      <c r="B1872">
        <f>MOD(ROW()-3,COUNTA(tblProducts[Description]))+1</f>
        <v>46</v>
      </c>
      <c r="C1872" t="str">
        <f>_xlfn.XLOOKUP(A1872,tblProducts[Column1],tblProducts[Description])</f>
        <v>EMULPON CO-550 BULK</v>
      </c>
      <c r="D1872" t="str">
        <f>_xlfn.XLOOKUP(B1872,tblProducts[Column1],tblProducts[Description])</f>
        <v>ETHOMEEN T/20 BULK</v>
      </c>
      <c r="E1872" t="s">
        <v>9</v>
      </c>
      <c r="F1872" t="s">
        <v>12</v>
      </c>
      <c r="G1872" t="s">
        <v>7</v>
      </c>
      <c r="H1872" t="s">
        <v>8</v>
      </c>
      <c r="I1872">
        <f t="shared" si="29"/>
        <v>2</v>
      </c>
      <c r="L1872" t="str">
        <v>EMULPON CO-550 BULK</v>
      </c>
      <c r="M1872" t="str">
        <v>ETHOMEEN T/20 BULK</v>
      </c>
      <c r="N1872">
        <v>2</v>
      </c>
    </row>
    <row r="1873" spans="1:14">
      <c r="A1873">
        <f>IF(MOD(ROW()-3,COUNTA(tblProducts[Description]))=0,A1872+1,A1872)</f>
        <v>17</v>
      </c>
      <c r="B1873">
        <f>MOD(ROW()-3,COUNTA(tblProducts[Description]))+1</f>
        <v>47</v>
      </c>
      <c r="C1873" t="str">
        <f>_xlfn.XLOOKUP(A1873,tblProducts[Column1],tblProducts[Description])</f>
        <v>EMULPON CO-550 BULK</v>
      </c>
      <c r="D1873" t="str">
        <f>_xlfn.XLOOKUP(B1873,tblProducts[Column1],tblProducts[Description])</f>
        <v>ETHOMEEN T/20S BULK</v>
      </c>
      <c r="E1873" t="s">
        <v>9</v>
      </c>
      <c r="F1873" t="s">
        <v>12</v>
      </c>
      <c r="G1873" t="s">
        <v>7</v>
      </c>
      <c r="H1873" t="s">
        <v>8</v>
      </c>
      <c r="I1873">
        <f t="shared" si="29"/>
        <v>2</v>
      </c>
      <c r="L1873" t="str">
        <v>EMULPON CO-550 BULK</v>
      </c>
      <c r="M1873" t="str">
        <v>ETHOMEEN T/20S BULK</v>
      </c>
      <c r="N1873">
        <v>2</v>
      </c>
    </row>
    <row r="1874" spans="1:14">
      <c r="A1874">
        <f>IF(MOD(ROW()-3,COUNTA(tblProducts[Description]))=0,A1873+1,A1873)</f>
        <v>17</v>
      </c>
      <c r="B1874">
        <f>MOD(ROW()-3,COUNTA(tblProducts[Description]))+1</f>
        <v>48</v>
      </c>
      <c r="C1874" t="str">
        <f>_xlfn.XLOOKUP(A1874,tblProducts[Column1],tblProducts[Description])</f>
        <v>EMULPON CO-550 BULK</v>
      </c>
      <c r="D1874" t="str">
        <f>_xlfn.XLOOKUP(B1874,tblProducts[Column1],tblProducts[Description])</f>
        <v>ETHOMEEN T/24 BULK</v>
      </c>
      <c r="E1874" t="s">
        <v>9</v>
      </c>
      <c r="F1874" t="s">
        <v>12</v>
      </c>
      <c r="G1874" t="s">
        <v>7</v>
      </c>
      <c r="H1874" t="s">
        <v>8</v>
      </c>
      <c r="I1874">
        <f t="shared" si="29"/>
        <v>2</v>
      </c>
      <c r="L1874" t="str">
        <v>EMULPON CO-550 BULK</v>
      </c>
      <c r="M1874" t="str">
        <v>ETHOMEEN T/24 BULK</v>
      </c>
      <c r="N1874">
        <v>2</v>
      </c>
    </row>
    <row r="1875" spans="1:14">
      <c r="A1875">
        <f>IF(MOD(ROW()-3,COUNTA(tblProducts[Description]))=0,A1874+1,A1874)</f>
        <v>17</v>
      </c>
      <c r="B1875">
        <f>MOD(ROW()-3,COUNTA(tblProducts[Description]))+1</f>
        <v>49</v>
      </c>
      <c r="C1875" t="str">
        <f>_xlfn.XLOOKUP(A1875,tblProducts[Column1],tblProducts[Description])</f>
        <v>EMULPON CO-550 BULK</v>
      </c>
      <c r="D1875" t="str">
        <f>_xlfn.XLOOKUP(B1875,tblProducts[Column1],tblProducts[Description])</f>
        <v>ETHOMEEN T/25 BULK</v>
      </c>
      <c r="E1875" t="s">
        <v>9</v>
      </c>
      <c r="F1875" t="s">
        <v>12</v>
      </c>
      <c r="G1875" t="s">
        <v>7</v>
      </c>
      <c r="H1875" t="s">
        <v>8</v>
      </c>
      <c r="I1875">
        <f t="shared" si="29"/>
        <v>2</v>
      </c>
      <c r="L1875" t="str">
        <v>EMULPON CO-550 BULK</v>
      </c>
      <c r="M1875" t="str">
        <v>ETHOMEEN T/25 BULK</v>
      </c>
      <c r="N1875">
        <v>2</v>
      </c>
    </row>
    <row r="1876" spans="1:14">
      <c r="A1876">
        <f>IF(MOD(ROW()-3,COUNTA(tblProducts[Description]))=0,A1875+1,A1875)</f>
        <v>17</v>
      </c>
      <c r="B1876">
        <f>MOD(ROW()-3,COUNTA(tblProducts[Description]))+1</f>
        <v>50</v>
      </c>
      <c r="C1876" t="str">
        <f>_xlfn.XLOOKUP(A1876,tblProducts[Column1],tblProducts[Description])</f>
        <v>EMULPON CO-550 BULK</v>
      </c>
      <c r="D1876" t="str">
        <f>_xlfn.XLOOKUP(B1876,tblProducts[Column1],tblProducts[Description])</f>
        <v>ETHOMEEN T/28 BULK</v>
      </c>
      <c r="E1876" t="s">
        <v>9</v>
      </c>
      <c r="F1876" t="s">
        <v>12</v>
      </c>
      <c r="G1876" t="s">
        <v>7</v>
      </c>
      <c r="H1876" t="s">
        <v>15</v>
      </c>
      <c r="I1876">
        <f t="shared" si="29"/>
        <v>2</v>
      </c>
      <c r="L1876" t="str">
        <v>EMULPON CO-550 BULK</v>
      </c>
      <c r="M1876" t="str">
        <v>ETHOMEEN T/28 BULK</v>
      </c>
      <c r="N1876">
        <v>2</v>
      </c>
    </row>
    <row r="1877" spans="1:14">
      <c r="A1877">
        <f>IF(MOD(ROW()-3,COUNTA(tblProducts[Description]))=0,A1876+1,A1876)</f>
        <v>17</v>
      </c>
      <c r="B1877">
        <f>MOD(ROW()-3,COUNTA(tblProducts[Description]))+1</f>
        <v>51</v>
      </c>
      <c r="C1877" t="str">
        <f>_xlfn.XLOOKUP(A1877,tblProducts[Column1],tblProducts[Description])</f>
        <v>EMULPON CO-550 BULK</v>
      </c>
      <c r="D1877" t="str">
        <f>_xlfn.XLOOKUP(B1877,tblProducts[Column1],tblProducts[Description])</f>
        <v>ETHYLAN 1008 SA BULK</v>
      </c>
      <c r="E1877" t="s">
        <v>9</v>
      </c>
      <c r="F1877" t="s">
        <v>12</v>
      </c>
      <c r="G1877" t="s">
        <v>7</v>
      </c>
      <c r="H1877" t="s">
        <v>8</v>
      </c>
      <c r="I1877">
        <f t="shared" si="29"/>
        <v>2</v>
      </c>
      <c r="L1877" t="str">
        <v>EMULPON CO-550 BULK</v>
      </c>
      <c r="M1877" t="str">
        <v>ETHYLAN 1008 SA BULK</v>
      </c>
      <c r="N1877">
        <v>2</v>
      </c>
    </row>
    <row r="1878" spans="1:14">
      <c r="A1878">
        <f>IF(MOD(ROW()-3,COUNTA(tblProducts[Description]))=0,A1877+1,A1877)</f>
        <v>17</v>
      </c>
      <c r="B1878">
        <f>MOD(ROW()-3,COUNTA(tblProducts[Description]))+1</f>
        <v>52</v>
      </c>
      <c r="C1878" t="str">
        <f>_xlfn.XLOOKUP(A1878,tblProducts[Column1],tblProducts[Description])</f>
        <v>EMULPON CO-550 BULK</v>
      </c>
      <c r="D1878" t="str">
        <f>_xlfn.XLOOKUP(B1878,tblProducts[Column1],tblProducts[Description])</f>
        <v>ETHYLAN 325 BULK</v>
      </c>
      <c r="E1878" t="s">
        <v>9</v>
      </c>
      <c r="F1878" t="s">
        <v>12</v>
      </c>
      <c r="G1878" t="s">
        <v>7</v>
      </c>
      <c r="H1878" t="s">
        <v>8</v>
      </c>
      <c r="I1878">
        <f t="shared" si="29"/>
        <v>2</v>
      </c>
      <c r="L1878" t="str">
        <v>EMULPON CO-550 BULK</v>
      </c>
      <c r="M1878" t="str">
        <v>ETHYLAN 325 BULK</v>
      </c>
      <c r="N1878">
        <v>2</v>
      </c>
    </row>
    <row r="1879" spans="1:14">
      <c r="A1879">
        <f>IF(MOD(ROW()-3,COUNTA(tblProducts[Description]))=0,A1878+1,A1878)</f>
        <v>17</v>
      </c>
      <c r="B1879">
        <f>MOD(ROW()-3,COUNTA(tblProducts[Description]))+1</f>
        <v>53</v>
      </c>
      <c r="C1879" t="str">
        <f>_xlfn.XLOOKUP(A1879,tblProducts[Column1],tblProducts[Description])</f>
        <v>EMULPON CO-550 BULK</v>
      </c>
      <c r="D1879" t="str">
        <f>_xlfn.XLOOKUP(B1879,tblProducts[Column1],tblProducts[Description])</f>
        <v>ETHYLAN NS-500LQ BULK</v>
      </c>
      <c r="E1879" t="s">
        <v>9</v>
      </c>
      <c r="F1879" t="s">
        <v>12</v>
      </c>
      <c r="G1879" t="s">
        <v>7</v>
      </c>
      <c r="H1879" t="s">
        <v>8</v>
      </c>
      <c r="I1879">
        <f t="shared" si="29"/>
        <v>2</v>
      </c>
      <c r="L1879" t="str">
        <v>EMULPON CO-550 BULK</v>
      </c>
      <c r="M1879" t="str">
        <v>ETHYLAN NS-500LQ BULK</v>
      </c>
      <c r="N1879">
        <v>2</v>
      </c>
    </row>
    <row r="1880" spans="1:14">
      <c r="A1880">
        <f>IF(MOD(ROW()-3,COUNTA(tblProducts[Description]))=0,A1879+1,A1879)</f>
        <v>17</v>
      </c>
      <c r="B1880">
        <f>MOD(ROW()-3,COUNTA(tblProducts[Description]))+1</f>
        <v>54</v>
      </c>
      <c r="C1880" t="str">
        <f>_xlfn.XLOOKUP(A1880,tblProducts[Column1],tblProducts[Description])</f>
        <v>EMULPON CO-550 BULK</v>
      </c>
      <c r="D1880" t="str">
        <f>_xlfn.XLOOKUP(B1880,tblProducts[Column1],tblProducts[Description])</f>
        <v>ETHYLAN PRE NS-505 K BULK</v>
      </c>
      <c r="E1880" t="s">
        <v>9</v>
      </c>
      <c r="F1880" t="s">
        <v>12</v>
      </c>
      <c r="G1880" t="s">
        <v>7</v>
      </c>
      <c r="H1880" t="s">
        <v>8</v>
      </c>
      <c r="I1880">
        <f t="shared" si="29"/>
        <v>2</v>
      </c>
      <c r="L1880" t="str">
        <v>EMULPON CO-550 BULK</v>
      </c>
      <c r="M1880" t="str">
        <v>ETHYLAN PRE NS-505 K BULK</v>
      </c>
      <c r="N1880">
        <v>2</v>
      </c>
    </row>
    <row r="1881" spans="1:14">
      <c r="A1881">
        <f>IF(MOD(ROW()-3,COUNTA(tblProducts[Description]))=0,A1880+1,A1880)</f>
        <v>17</v>
      </c>
      <c r="B1881">
        <f>MOD(ROW()-3,COUNTA(tblProducts[Description]))+1</f>
        <v>55</v>
      </c>
      <c r="C1881" t="str">
        <f>_xlfn.XLOOKUP(A1881,tblProducts[Column1],tblProducts[Description])</f>
        <v>EMULPON CO-550 BULK</v>
      </c>
      <c r="D1881" t="str">
        <f>_xlfn.XLOOKUP(B1881,tblProducts[Column1],tblProducts[Description])</f>
        <v>ETHYLAN SN-90 BULK</v>
      </c>
      <c r="E1881" t="s">
        <v>9</v>
      </c>
      <c r="F1881" t="s">
        <v>12</v>
      </c>
      <c r="G1881" t="s">
        <v>7</v>
      </c>
      <c r="H1881" t="s">
        <v>8</v>
      </c>
      <c r="I1881">
        <f t="shared" si="29"/>
        <v>2</v>
      </c>
      <c r="L1881" t="str">
        <v>EMULPON CO-550 BULK</v>
      </c>
      <c r="M1881" t="str">
        <v>ETHYLAN SN-90 BULK</v>
      </c>
      <c r="N1881">
        <v>2</v>
      </c>
    </row>
    <row r="1882" spans="1:14">
      <c r="A1882">
        <f>IF(MOD(ROW()-3,COUNTA(tblProducts[Description]))=0,A1881+1,A1881)</f>
        <v>17</v>
      </c>
      <c r="B1882">
        <f>MOD(ROW()-3,COUNTA(tblProducts[Description]))+1</f>
        <v>56</v>
      </c>
      <c r="C1882" t="str">
        <f>_xlfn.XLOOKUP(A1882,tblProducts[Column1],tblProducts[Description])</f>
        <v>EMULPON CO-550 BULK</v>
      </c>
      <c r="D1882" t="str">
        <f>_xlfn.XLOOKUP(B1882,tblProducts[Column1],tblProducts[Description])</f>
        <v>ETHYLAN TD-100 BULK</v>
      </c>
      <c r="E1882" t="s">
        <v>9</v>
      </c>
      <c r="F1882" t="s">
        <v>12</v>
      </c>
      <c r="G1882" t="s">
        <v>7</v>
      </c>
      <c r="H1882" t="s">
        <v>8</v>
      </c>
      <c r="I1882">
        <f t="shared" si="29"/>
        <v>2</v>
      </c>
      <c r="L1882" t="str">
        <v>EMULPON CO-550 BULK</v>
      </c>
      <c r="M1882" t="str">
        <v>ETHYLAN TD-100 BULK</v>
      </c>
      <c r="N1882">
        <v>2</v>
      </c>
    </row>
    <row r="1883" spans="1:14">
      <c r="A1883">
        <f>IF(MOD(ROW()-3,COUNTA(tblProducts[Description]))=0,A1882+1,A1882)</f>
        <v>17</v>
      </c>
      <c r="B1883">
        <f>MOD(ROW()-3,COUNTA(tblProducts[Description]))+1</f>
        <v>57</v>
      </c>
      <c r="C1883" t="str">
        <f>_xlfn.XLOOKUP(A1883,tblProducts[Column1],tblProducts[Description])</f>
        <v>EMULPON CO-550 BULK</v>
      </c>
      <c r="D1883" t="str">
        <f>_xlfn.XLOOKUP(B1883,tblProducts[Column1],tblProducts[Description])</f>
        <v>ETHYLAN TD-120 BULK</v>
      </c>
      <c r="E1883" t="s">
        <v>9</v>
      </c>
      <c r="F1883" t="s">
        <v>12</v>
      </c>
      <c r="G1883" t="s">
        <v>7</v>
      </c>
      <c r="H1883" t="s">
        <v>16</v>
      </c>
      <c r="I1883">
        <f t="shared" si="29"/>
        <v>2</v>
      </c>
      <c r="L1883" t="str">
        <v>EMULPON CO-550 BULK</v>
      </c>
      <c r="M1883" t="str">
        <v>ETHYLAN TD-120 BULK</v>
      </c>
      <c r="N1883">
        <v>2</v>
      </c>
    </row>
    <row r="1884" spans="1:14">
      <c r="A1884">
        <f>IF(MOD(ROW()-3,COUNTA(tblProducts[Description]))=0,A1883+1,A1883)</f>
        <v>17</v>
      </c>
      <c r="B1884">
        <f>MOD(ROW()-3,COUNTA(tblProducts[Description]))+1</f>
        <v>58</v>
      </c>
      <c r="C1884" t="str">
        <f>_xlfn.XLOOKUP(A1884,tblProducts[Column1],tblProducts[Description])</f>
        <v>EMULPON CO-550 BULK</v>
      </c>
      <c r="D1884" t="str">
        <f>_xlfn.XLOOKUP(B1884,tblProducts[Column1],tblProducts[Description])</f>
        <v>ETHYLAN TD-1407 BULK</v>
      </c>
      <c r="E1884" t="s">
        <v>9</v>
      </c>
      <c r="F1884" t="s">
        <v>12</v>
      </c>
      <c r="G1884" t="s">
        <v>7</v>
      </c>
      <c r="H1884" t="s">
        <v>8</v>
      </c>
      <c r="I1884">
        <f t="shared" si="29"/>
        <v>2</v>
      </c>
      <c r="L1884" t="str">
        <v>EMULPON CO-550 BULK</v>
      </c>
      <c r="M1884" t="str">
        <v>ETHYLAN TD-1407 BULK</v>
      </c>
      <c r="N1884">
        <v>2</v>
      </c>
    </row>
    <row r="1885" spans="1:14">
      <c r="A1885">
        <f>IF(MOD(ROW()-3,COUNTA(tblProducts[Description]))=0,A1884+1,A1884)</f>
        <v>17</v>
      </c>
      <c r="B1885">
        <f>MOD(ROW()-3,COUNTA(tblProducts[Description]))+1</f>
        <v>59</v>
      </c>
      <c r="C1885" t="str">
        <f>_xlfn.XLOOKUP(A1885,tblProducts[Column1],tblProducts[Description])</f>
        <v>EMULPON CO-550 BULK</v>
      </c>
      <c r="D1885" t="str">
        <f>_xlfn.XLOOKUP(B1885,tblProducts[Column1],tblProducts[Description])</f>
        <v>ETHYLAN TD-40 BULK</v>
      </c>
      <c r="E1885" t="s">
        <v>9</v>
      </c>
      <c r="F1885" t="s">
        <v>12</v>
      </c>
      <c r="G1885" t="s">
        <v>7</v>
      </c>
      <c r="H1885" t="s">
        <v>8</v>
      </c>
      <c r="I1885">
        <f t="shared" si="29"/>
        <v>2</v>
      </c>
      <c r="L1885" t="str">
        <v>EMULPON CO-550 BULK</v>
      </c>
      <c r="M1885" t="str">
        <v>ETHYLAN TD-40 BULK</v>
      </c>
      <c r="N1885">
        <v>2</v>
      </c>
    </row>
    <row r="1886" spans="1:14">
      <c r="A1886">
        <f>IF(MOD(ROW()-3,COUNTA(tblProducts[Description]))=0,A1885+1,A1885)</f>
        <v>17</v>
      </c>
      <c r="B1886">
        <f>MOD(ROW()-3,COUNTA(tblProducts[Description]))+1</f>
        <v>60</v>
      </c>
      <c r="C1886" t="str">
        <f>_xlfn.XLOOKUP(A1886,tblProducts[Column1],tblProducts[Description])</f>
        <v>EMULPON CO-550 BULK</v>
      </c>
      <c r="D1886" t="str">
        <f>_xlfn.XLOOKUP(B1886,tblProducts[Column1],tblProducts[Description])</f>
        <v>ETHYLAN TD-60 BULK</v>
      </c>
      <c r="E1886" t="s">
        <v>9</v>
      </c>
      <c r="F1886" t="s">
        <v>12</v>
      </c>
      <c r="G1886" t="s">
        <v>7</v>
      </c>
      <c r="H1886" t="s">
        <v>8</v>
      </c>
      <c r="I1886">
        <f t="shared" si="29"/>
        <v>2</v>
      </c>
      <c r="L1886" t="str">
        <v>EMULPON CO-550 BULK</v>
      </c>
      <c r="M1886" t="str">
        <v>ETHYLAN TD-60 BULK</v>
      </c>
      <c r="N1886">
        <v>2</v>
      </c>
    </row>
    <row r="1887" spans="1:14">
      <c r="A1887">
        <f>IF(MOD(ROW()-3,COUNTA(tblProducts[Description]))=0,A1886+1,A1886)</f>
        <v>17</v>
      </c>
      <c r="B1887">
        <f>MOD(ROW()-3,COUNTA(tblProducts[Description]))+1</f>
        <v>61</v>
      </c>
      <c r="C1887" t="str">
        <f>_xlfn.XLOOKUP(A1887,tblProducts[Column1],tblProducts[Description])</f>
        <v>EMULPON CO-550 BULK</v>
      </c>
      <c r="D1887" t="str">
        <f>_xlfn.XLOOKUP(B1887,tblProducts[Column1],tblProducts[Description])</f>
        <v>INTERMEDIATE BE-110L BULK</v>
      </c>
      <c r="E1887" t="s">
        <v>9</v>
      </c>
      <c r="F1887" t="s">
        <v>12</v>
      </c>
      <c r="G1887" t="s">
        <v>7</v>
      </c>
      <c r="H1887" t="s">
        <v>8</v>
      </c>
      <c r="I1887">
        <f t="shared" si="29"/>
        <v>2</v>
      </c>
      <c r="L1887" t="str">
        <v>EMULPON CO-550 BULK</v>
      </c>
      <c r="M1887" t="str">
        <v>INTERMEDIATE BE-110L BULK</v>
      </c>
      <c r="N1887">
        <v>2</v>
      </c>
    </row>
    <row r="1888" spans="1:14">
      <c r="A1888">
        <f>IF(MOD(ROW()-3,COUNTA(tblProducts[Description]))=0,A1887+1,A1887)</f>
        <v>17</v>
      </c>
      <c r="B1888">
        <f>MOD(ROW()-3,COUNTA(tblProducts[Description]))+1</f>
        <v>62</v>
      </c>
      <c r="C1888" t="str">
        <f>_xlfn.XLOOKUP(A1888,tblProducts[Column1],tblProducts[Description])</f>
        <v>EMULPON CO-550 BULK</v>
      </c>
      <c r="D1888" t="str">
        <f>_xlfn.XLOOKUP(B1888,tblProducts[Column1],tblProducts[Description])</f>
        <v>INTERMEDIATE DPG-415 BULK</v>
      </c>
      <c r="E1888" t="s">
        <v>9</v>
      </c>
      <c r="F1888" t="s">
        <v>12</v>
      </c>
      <c r="G1888" t="s">
        <v>7</v>
      </c>
      <c r="H1888" t="s">
        <v>8</v>
      </c>
      <c r="I1888">
        <f t="shared" si="29"/>
        <v>2</v>
      </c>
      <c r="L1888" t="str">
        <v>EMULPON CO-550 BULK</v>
      </c>
      <c r="M1888" t="str">
        <v>INTERMEDIATE DPG-415 BULK</v>
      </c>
      <c r="N1888">
        <v>2</v>
      </c>
    </row>
    <row r="1889" spans="1:14">
      <c r="A1889">
        <f>IF(MOD(ROW()-3,COUNTA(tblProducts[Description]))=0,A1888+1,A1888)</f>
        <v>17</v>
      </c>
      <c r="B1889">
        <f>MOD(ROW()-3,COUNTA(tblProducts[Description]))+1</f>
        <v>63</v>
      </c>
      <c r="C1889" t="str">
        <f>_xlfn.XLOOKUP(A1889,tblProducts[Column1],tblProducts[Description])</f>
        <v>EMULPON CO-550 BULK</v>
      </c>
      <c r="D1889" t="str">
        <f>_xlfn.XLOOKUP(B1889,tblProducts[Column1],tblProducts[Description])</f>
        <v>PROPODUOMEEN T/12 BULK</v>
      </c>
      <c r="E1889" t="s">
        <v>9</v>
      </c>
      <c r="F1889" t="s">
        <v>12</v>
      </c>
      <c r="G1889" t="s">
        <v>7</v>
      </c>
      <c r="H1889" t="s">
        <v>8</v>
      </c>
      <c r="I1889">
        <f t="shared" si="29"/>
        <v>2</v>
      </c>
      <c r="L1889" t="str">
        <v>EMULPON CO-550 BULK</v>
      </c>
      <c r="M1889" t="str">
        <v>PROPODUOMEEN T/12 BULK</v>
      </c>
      <c r="N1889">
        <v>2</v>
      </c>
    </row>
    <row r="1890" spans="1:14">
      <c r="A1890">
        <f>IF(MOD(ROW()-3,COUNTA(tblProducts[Description]))=0,A1889+1,A1889)</f>
        <v>17</v>
      </c>
      <c r="B1890">
        <f>MOD(ROW()-3,COUNTA(tblProducts[Description]))+1</f>
        <v>64</v>
      </c>
      <c r="C1890" t="str">
        <f>_xlfn.XLOOKUP(A1890,tblProducts[Column1],tblProducts[Description])</f>
        <v>EMULPON CO-550 BULK</v>
      </c>
      <c r="D1890" t="str">
        <f>_xlfn.XLOOKUP(B1890,tblProducts[Column1],tblProducts[Description])</f>
        <v>PROPOMEEN T/12 BULK</v>
      </c>
      <c r="E1890" t="s">
        <v>9</v>
      </c>
      <c r="F1890" t="s">
        <v>12</v>
      </c>
      <c r="G1890" t="s">
        <v>9</v>
      </c>
      <c r="H1890" t="s">
        <v>8</v>
      </c>
      <c r="I1890">
        <f t="shared" si="29"/>
        <v>4</v>
      </c>
      <c r="L1890" t="str">
        <v>EMULPON CO-550 BULK</v>
      </c>
      <c r="M1890" t="str">
        <v>PROPOMEEN T/12 BULK</v>
      </c>
      <c r="N1890">
        <v>4</v>
      </c>
    </row>
    <row r="1891" spans="1:14">
      <c r="A1891">
        <f>IF(MOD(ROW()-3,COUNTA(tblProducts[Description]))=0,A1890+1,A1890)</f>
        <v>17</v>
      </c>
      <c r="B1891">
        <f>MOD(ROW()-3,COUNTA(tblProducts[Description]))+1</f>
        <v>65</v>
      </c>
      <c r="C1891" t="str">
        <f>_xlfn.XLOOKUP(A1891,tblProducts[Column1],tblProducts[Description])</f>
        <v>EMULPON CO-550 BULK</v>
      </c>
      <c r="D1891" t="str">
        <f>_xlfn.XLOOKUP(B1891,tblProducts[Column1],tblProducts[Description])</f>
        <v>TMP-420 BULK</v>
      </c>
      <c r="E1891" t="s">
        <v>9</v>
      </c>
      <c r="F1891" t="s">
        <v>12</v>
      </c>
      <c r="G1891" t="s">
        <v>9</v>
      </c>
      <c r="H1891" t="s">
        <v>8</v>
      </c>
      <c r="I1891">
        <f t="shared" si="29"/>
        <v>4</v>
      </c>
      <c r="L1891" t="str">
        <v>EMULPON CO-550 BULK</v>
      </c>
      <c r="M1891" t="str">
        <v>TMP-420 BULK</v>
      </c>
      <c r="N1891">
        <v>4</v>
      </c>
    </row>
    <row r="1892" spans="1:14">
      <c r="A1892">
        <f>IF(MOD(ROW()-3,COUNTA(tblProducts[Description]))=0,A1891+1,A1891)</f>
        <v>17</v>
      </c>
      <c r="B1892">
        <f>MOD(ROW()-3,COUNTA(tblProducts[Description]))+1</f>
        <v>66</v>
      </c>
      <c r="C1892" t="str">
        <f>_xlfn.XLOOKUP(A1892,tblProducts[Column1],tblProducts[Description])</f>
        <v>EMULPON CO-550 BULK</v>
      </c>
      <c r="D1892" t="str">
        <f>_xlfn.XLOOKUP(B1892,tblProducts[Column1],tblProducts[Description])</f>
        <v>TMP-80 BULK</v>
      </c>
      <c r="E1892" t="s">
        <v>9</v>
      </c>
      <c r="F1892" t="s">
        <v>12</v>
      </c>
      <c r="G1892" t="s">
        <v>7</v>
      </c>
      <c r="H1892" t="s">
        <v>8</v>
      </c>
      <c r="I1892">
        <f t="shared" si="29"/>
        <v>2</v>
      </c>
      <c r="L1892" t="str">
        <v>EMULPON CO-550 BULK</v>
      </c>
      <c r="M1892" t="str">
        <v>TMP-80 BULK</v>
      </c>
      <c r="N1892">
        <v>2</v>
      </c>
    </row>
    <row r="1893" spans="1:14">
      <c r="A1893">
        <f>IF(MOD(ROW()-3,COUNTA(tblProducts[Description]))=0,A1892+1,A1892)</f>
        <v>17</v>
      </c>
      <c r="B1893">
        <f>MOD(ROW()-3,COUNTA(tblProducts[Description]))+1</f>
        <v>67</v>
      </c>
      <c r="C1893" t="str">
        <f>_xlfn.XLOOKUP(A1893,tblProducts[Column1],tblProducts[Description])</f>
        <v>EMULPON CO-550 BULK</v>
      </c>
      <c r="D1893" t="str">
        <f>_xlfn.XLOOKUP(B1893,tblProducts[Column1],tblProducts[Description])</f>
        <v>VISCO 352 BULK</v>
      </c>
      <c r="E1893" t="s">
        <v>9</v>
      </c>
      <c r="F1893" t="s">
        <v>12</v>
      </c>
      <c r="G1893" t="s">
        <v>7</v>
      </c>
      <c r="H1893" t="s">
        <v>8</v>
      </c>
      <c r="I1893">
        <f t="shared" si="29"/>
        <v>2</v>
      </c>
      <c r="L1893" t="str">
        <v>EMULPON CO-550 BULK</v>
      </c>
      <c r="M1893" t="str">
        <v>VISCO 352 BULK</v>
      </c>
      <c r="N1893">
        <v>2</v>
      </c>
    </row>
    <row r="1894" spans="1:14">
      <c r="A1894">
        <f>IF(MOD(ROW()-3,COUNTA(tblProducts[Description]))=0,A1893+1,A1893)</f>
        <v>17</v>
      </c>
      <c r="B1894">
        <f>MOD(ROW()-3,COUNTA(tblProducts[Description]))+1</f>
        <v>68</v>
      </c>
      <c r="C1894" t="str">
        <f>_xlfn.XLOOKUP(A1894,tblProducts[Column1],tblProducts[Description])</f>
        <v>EMULPON CO-550 BULK</v>
      </c>
      <c r="D1894" t="str">
        <f>_xlfn.XLOOKUP(B1894,tblProducts[Column1],tblProducts[Description])</f>
        <v>WITBREAK DPG-25 BULK</v>
      </c>
      <c r="E1894" t="s">
        <v>9</v>
      </c>
      <c r="F1894" t="s">
        <v>12</v>
      </c>
      <c r="G1894" t="s">
        <v>7</v>
      </c>
      <c r="H1894" t="s">
        <v>8</v>
      </c>
      <c r="I1894">
        <f t="shared" si="29"/>
        <v>2</v>
      </c>
      <c r="L1894" t="str">
        <v>EMULPON CO-550 BULK</v>
      </c>
      <c r="M1894" t="str">
        <v>WITBREAK DPG-25 BULK</v>
      </c>
      <c r="N1894">
        <v>2</v>
      </c>
    </row>
    <row r="1895" spans="1:14">
      <c r="A1895">
        <f>IF(MOD(ROW()-3,COUNTA(tblProducts[Description]))=0,A1894+1,A1894)</f>
        <v>17</v>
      </c>
      <c r="B1895">
        <f>MOD(ROW()-3,COUNTA(tblProducts[Description]))+1</f>
        <v>69</v>
      </c>
      <c r="C1895" t="str">
        <f>_xlfn.XLOOKUP(A1895,tblProducts[Column1],tblProducts[Description])</f>
        <v>EMULPON CO-550 BULK</v>
      </c>
      <c r="D1895" t="str">
        <f>_xlfn.XLOOKUP(B1895,tblProducts[Column1],tblProducts[Description])</f>
        <v>WITBREAK DPG-482 BULK</v>
      </c>
      <c r="E1895" t="s">
        <v>9</v>
      </c>
      <c r="F1895" t="s">
        <v>12</v>
      </c>
      <c r="G1895" t="s">
        <v>7</v>
      </c>
      <c r="H1895" t="s">
        <v>8</v>
      </c>
      <c r="I1895">
        <f t="shared" si="29"/>
        <v>2</v>
      </c>
      <c r="L1895" t="str">
        <v>EMULPON CO-550 BULK</v>
      </c>
      <c r="M1895" t="str">
        <v>WITBREAK DPG-482 BULK</v>
      </c>
      <c r="N1895">
        <v>2</v>
      </c>
    </row>
    <row r="1896" spans="1:14">
      <c r="A1896">
        <f>IF(MOD(ROW()-3,COUNTA(tblProducts[Description]))=0,A1895+1,A1895)</f>
        <v>17</v>
      </c>
      <c r="B1896">
        <f>MOD(ROW()-3,COUNTA(tblProducts[Description]))+1</f>
        <v>70</v>
      </c>
      <c r="C1896" t="str">
        <f>_xlfn.XLOOKUP(A1896,tblProducts[Column1],tblProducts[Description])</f>
        <v>EMULPON CO-550 BULK</v>
      </c>
      <c r="D1896" t="str">
        <f>_xlfn.XLOOKUP(B1896,tblProducts[Column1],tblProducts[Description])</f>
        <v>WITBREAK DPG-818 BULK</v>
      </c>
      <c r="E1896" t="s">
        <v>9</v>
      </c>
      <c r="F1896" t="s">
        <v>12</v>
      </c>
      <c r="G1896" t="s">
        <v>7</v>
      </c>
      <c r="H1896" t="s">
        <v>8</v>
      </c>
      <c r="I1896">
        <f t="shared" si="29"/>
        <v>2</v>
      </c>
      <c r="L1896" t="str">
        <v>EMULPON CO-550 BULK</v>
      </c>
      <c r="M1896" t="str">
        <v>WITBREAK DPG-818 BULK</v>
      </c>
      <c r="N1896">
        <v>2</v>
      </c>
    </row>
    <row r="1897" spans="1:14">
      <c r="A1897">
        <f>IF(MOD(ROW()-3,COUNTA(tblProducts[Description]))=0,A1896+1,A1896)</f>
        <v>17</v>
      </c>
      <c r="B1897">
        <f>MOD(ROW()-3,COUNTA(tblProducts[Description]))+1</f>
        <v>71</v>
      </c>
      <c r="C1897" t="str">
        <f>_xlfn.XLOOKUP(A1897,tblProducts[Column1],tblProducts[Description])</f>
        <v>EMULPON CO-550 BULK</v>
      </c>
      <c r="D1897" t="str">
        <f>_xlfn.XLOOKUP(B1897,tblProducts[Column1],tblProducts[Description])</f>
        <v>WITBREAK DTG-62 BULK</v>
      </c>
      <c r="E1897" t="s">
        <v>9</v>
      </c>
      <c r="F1897" t="s">
        <v>12</v>
      </c>
      <c r="G1897" t="s">
        <v>7</v>
      </c>
      <c r="H1897" t="s">
        <v>8</v>
      </c>
      <c r="I1897">
        <f t="shared" si="29"/>
        <v>2</v>
      </c>
      <c r="L1897" t="str">
        <v>EMULPON CO-550 BULK</v>
      </c>
      <c r="M1897" t="str">
        <v>WITBREAK DTG-62 BULK</v>
      </c>
      <c r="N1897">
        <v>2</v>
      </c>
    </row>
    <row r="1898" spans="1:14">
      <c r="A1898">
        <f>IF(MOD(ROW()-3,COUNTA(tblProducts[Description]))=0,A1897+1,A1897)</f>
        <v>17</v>
      </c>
      <c r="B1898">
        <f>MOD(ROW()-3,COUNTA(tblProducts[Description]))+1</f>
        <v>72</v>
      </c>
      <c r="C1898" t="str">
        <f>_xlfn.XLOOKUP(A1898,tblProducts[Column1],tblProducts[Description])</f>
        <v>EMULPON CO-550 BULK</v>
      </c>
      <c r="D1898" t="str">
        <f>_xlfn.XLOOKUP(B1898,tblProducts[Column1],tblProducts[Description])</f>
        <v>WITCOMUL 1844 BULK</v>
      </c>
      <c r="E1898" t="s">
        <v>9</v>
      </c>
      <c r="F1898" t="s">
        <v>12</v>
      </c>
      <c r="G1898" t="s">
        <v>7</v>
      </c>
      <c r="H1898" t="s">
        <v>8</v>
      </c>
      <c r="I1898">
        <f t="shared" si="29"/>
        <v>2</v>
      </c>
      <c r="L1898" t="str">
        <v>EMULPON CO-550 BULK</v>
      </c>
      <c r="M1898" t="str">
        <v>WITCOMUL 1844 BULK</v>
      </c>
      <c r="N1898">
        <v>2</v>
      </c>
    </row>
    <row r="1899" spans="1:14">
      <c r="A1899">
        <f>IF(MOD(ROW()-3,COUNTA(tblProducts[Description]))=0,A1898+1,A1898)</f>
        <v>17</v>
      </c>
      <c r="B1899">
        <f>MOD(ROW()-3,COUNTA(tblProducts[Description]))+1</f>
        <v>73</v>
      </c>
      <c r="C1899" t="str">
        <f>_xlfn.XLOOKUP(A1899,tblProducts[Column1],tblProducts[Description])</f>
        <v>EMULPON CO-550 BULK</v>
      </c>
      <c r="D1899" t="str">
        <f>_xlfn.XLOOKUP(B1899,tblProducts[Column1],tblProducts[Description])</f>
        <v>WITCONOL 2690 BULK</v>
      </c>
      <c r="E1899" t="s">
        <v>9</v>
      </c>
      <c r="F1899" t="s">
        <v>12</v>
      </c>
      <c r="G1899" t="s">
        <v>7</v>
      </c>
      <c r="H1899" t="s">
        <v>8</v>
      </c>
      <c r="I1899">
        <f t="shared" si="29"/>
        <v>2</v>
      </c>
      <c r="L1899" t="str">
        <v>EMULPON CO-550 BULK</v>
      </c>
      <c r="M1899" t="str">
        <v>WITCONOL 2690 BULK</v>
      </c>
      <c r="N1899">
        <v>2</v>
      </c>
    </row>
    <row r="1900" spans="1:14">
      <c r="A1900">
        <f>IF(MOD(ROW()-3,COUNTA(tblProducts[Description]))=0,A1899+1,A1899)</f>
        <v>17</v>
      </c>
      <c r="B1900">
        <f>MOD(ROW()-3,COUNTA(tblProducts[Description]))+1</f>
        <v>74</v>
      </c>
      <c r="C1900" t="str">
        <f>_xlfn.XLOOKUP(A1900,tblProducts[Column1],tblProducts[Description])</f>
        <v>EMULPON CO-550 BULK</v>
      </c>
      <c r="D1900" t="str">
        <f>_xlfn.XLOOKUP(B1900,tblProducts[Column1],tblProducts[Description])</f>
        <v>ETHYLAN 324 BULK</v>
      </c>
      <c r="E1900" t="s">
        <v>9</v>
      </c>
      <c r="F1900" t="s">
        <v>12</v>
      </c>
      <c r="G1900" t="s">
        <v>7</v>
      </c>
      <c r="H1900" t="s">
        <v>8</v>
      </c>
      <c r="I1900">
        <f t="shared" si="29"/>
        <v>2</v>
      </c>
      <c r="L1900" t="str">
        <v>EMULPON CO-550 BULK</v>
      </c>
      <c r="M1900" t="str">
        <v>ETHYLAN 324 BULK</v>
      </c>
      <c r="N1900">
        <v>2</v>
      </c>
    </row>
    <row r="1901" spans="1:14">
      <c r="A1901">
        <f>IF(MOD(ROW()-3,COUNTA(tblProducts[Description]))=0,A1900+1,A1900)</f>
        <v>17</v>
      </c>
      <c r="B1901">
        <f>MOD(ROW()-3,COUNTA(tblProducts[Description]))+1</f>
        <v>75</v>
      </c>
      <c r="C1901" t="str">
        <f>_xlfn.XLOOKUP(A1901,tblProducts[Column1],tblProducts[Description])</f>
        <v>EMULPON CO-550 BULK</v>
      </c>
      <c r="D1901" t="str">
        <f>_xlfn.XLOOKUP(B1901,tblProducts[Column1],tblProducts[Description])</f>
        <v>WITCONOL NP-120 BULK</v>
      </c>
      <c r="E1901" t="s">
        <v>9</v>
      </c>
      <c r="F1901" t="s">
        <v>12</v>
      </c>
      <c r="G1901" t="s">
        <v>7</v>
      </c>
      <c r="H1901" t="s">
        <v>8</v>
      </c>
      <c r="I1901">
        <f t="shared" si="29"/>
        <v>2</v>
      </c>
      <c r="L1901" t="str">
        <v>EMULPON CO-550 BULK</v>
      </c>
      <c r="M1901" t="str">
        <v>WITCONOL NP-120 BULK</v>
      </c>
      <c r="N1901">
        <v>2</v>
      </c>
    </row>
    <row r="1902" spans="1:14">
      <c r="A1902">
        <f>IF(MOD(ROW()-3,COUNTA(tblProducts[Description]))=0,A1901+1,A1901)</f>
        <v>17</v>
      </c>
      <c r="B1902">
        <f>MOD(ROW()-3,COUNTA(tblProducts[Description]))+1</f>
        <v>76</v>
      </c>
      <c r="C1902" t="str">
        <f>_xlfn.XLOOKUP(A1902,tblProducts[Column1],tblProducts[Description])</f>
        <v>EMULPON CO-550 BULK</v>
      </c>
      <c r="D1902" t="str">
        <f>_xlfn.XLOOKUP(B1902,tblProducts[Column1],tblProducts[Description])</f>
        <v>WITCONOL NP-130 BULK</v>
      </c>
      <c r="E1902" t="s">
        <v>9</v>
      </c>
      <c r="F1902" t="s">
        <v>12</v>
      </c>
      <c r="G1902" t="s">
        <v>7</v>
      </c>
      <c r="H1902" t="s">
        <v>8</v>
      </c>
      <c r="I1902">
        <f t="shared" si="29"/>
        <v>2</v>
      </c>
      <c r="L1902" t="str">
        <v>EMULPON CO-550 BULK</v>
      </c>
      <c r="M1902" t="str">
        <v>WITCONOL NP-130 BULK</v>
      </c>
      <c r="N1902">
        <v>2</v>
      </c>
    </row>
    <row r="1903" spans="1:14">
      <c r="A1903">
        <f>IF(MOD(ROW()-3,COUNTA(tblProducts[Description]))=0,A1902+1,A1902)</f>
        <v>17</v>
      </c>
      <c r="B1903">
        <f>MOD(ROW()-3,COUNTA(tblProducts[Description]))+1</f>
        <v>77</v>
      </c>
      <c r="C1903" t="str">
        <f>_xlfn.XLOOKUP(A1903,tblProducts[Column1],tblProducts[Description])</f>
        <v>EMULPON CO-550 BULK</v>
      </c>
      <c r="D1903" t="str">
        <f>_xlfn.XLOOKUP(B1903,tblProducts[Column1],tblProducts[Description])</f>
        <v>WITCONOL NP-20 BULK</v>
      </c>
      <c r="E1903" t="s">
        <v>9</v>
      </c>
      <c r="F1903" t="s">
        <v>12</v>
      </c>
      <c r="G1903" t="s">
        <v>7</v>
      </c>
      <c r="H1903" t="s">
        <v>8</v>
      </c>
      <c r="I1903">
        <f t="shared" si="29"/>
        <v>2</v>
      </c>
      <c r="L1903" t="str">
        <v>EMULPON CO-550 BULK</v>
      </c>
      <c r="M1903" t="str">
        <v>WITCONOL NP-20 BULK</v>
      </c>
      <c r="N1903">
        <v>2</v>
      </c>
    </row>
    <row r="1904" spans="1:14">
      <c r="A1904">
        <f>IF(MOD(ROW()-3,COUNTA(tblProducts[Description]))=0,A1903+1,A1903)</f>
        <v>17</v>
      </c>
      <c r="B1904">
        <f>MOD(ROW()-3,COUNTA(tblProducts[Description]))+1</f>
        <v>78</v>
      </c>
      <c r="C1904" t="str">
        <f>_xlfn.XLOOKUP(A1904,tblProducts[Column1],tblProducts[Description])</f>
        <v>EMULPON CO-550 BULK</v>
      </c>
      <c r="D1904" t="str">
        <f>_xlfn.XLOOKUP(B1904,tblProducts[Column1],tblProducts[Description])</f>
        <v>WITCONOL NP-330 BULK</v>
      </c>
      <c r="E1904" t="s">
        <v>9</v>
      </c>
      <c r="F1904" t="s">
        <v>12</v>
      </c>
      <c r="G1904" t="s">
        <v>7</v>
      </c>
      <c r="H1904" t="s">
        <v>8</v>
      </c>
      <c r="I1904">
        <f t="shared" si="29"/>
        <v>2</v>
      </c>
      <c r="L1904" t="str">
        <v>EMULPON CO-550 BULK</v>
      </c>
      <c r="M1904" t="str">
        <v>WITCONOL NP-330 BULK</v>
      </c>
      <c r="N1904">
        <v>2</v>
      </c>
    </row>
    <row r="1905" spans="1:14">
      <c r="A1905">
        <f>IF(MOD(ROW()-3,COUNTA(tblProducts[Description]))=0,A1904+1,A1904)</f>
        <v>17</v>
      </c>
      <c r="B1905">
        <f>MOD(ROW()-3,COUNTA(tblProducts[Description]))+1</f>
        <v>79</v>
      </c>
      <c r="C1905" t="str">
        <f>_xlfn.XLOOKUP(A1905,tblProducts[Column1],tblProducts[Description])</f>
        <v>EMULPON CO-550 BULK</v>
      </c>
      <c r="D1905" t="str">
        <f>_xlfn.XLOOKUP(B1905,tblProducts[Column1],tblProducts[Description])</f>
        <v>WITCONOL NP-40 BULK</v>
      </c>
      <c r="E1905" t="s">
        <v>9</v>
      </c>
      <c r="F1905" t="s">
        <v>12</v>
      </c>
      <c r="G1905" t="s">
        <v>7</v>
      </c>
      <c r="H1905" t="s">
        <v>8</v>
      </c>
      <c r="I1905">
        <f t="shared" si="29"/>
        <v>2</v>
      </c>
      <c r="L1905" t="str">
        <v>EMULPON CO-550 BULK</v>
      </c>
      <c r="M1905" t="str">
        <v>WITCONOL NP-40 BULK</v>
      </c>
      <c r="N1905">
        <v>2</v>
      </c>
    </row>
    <row r="1906" spans="1:14">
      <c r="A1906">
        <f>IF(MOD(ROW()-3,COUNTA(tblProducts[Description]))=0,A1905+1,A1905)</f>
        <v>17</v>
      </c>
      <c r="B1906">
        <f>MOD(ROW()-3,COUNTA(tblProducts[Description]))+1</f>
        <v>80</v>
      </c>
      <c r="C1906" t="str">
        <f>_xlfn.XLOOKUP(A1906,tblProducts[Column1],tblProducts[Description])</f>
        <v>EMULPON CO-550 BULK</v>
      </c>
      <c r="D1906" t="str">
        <f>_xlfn.XLOOKUP(B1906,tblProducts[Column1],tblProducts[Description])</f>
        <v>WITCONOL NP-60 BULK</v>
      </c>
      <c r="E1906" t="s">
        <v>9</v>
      </c>
      <c r="F1906" t="s">
        <v>12</v>
      </c>
      <c r="G1906" t="s">
        <v>7</v>
      </c>
      <c r="H1906" t="s">
        <v>8</v>
      </c>
      <c r="I1906">
        <f t="shared" si="29"/>
        <v>2</v>
      </c>
      <c r="L1906" t="str">
        <v>EMULPON CO-550 BULK</v>
      </c>
      <c r="M1906" t="str">
        <v>WITCONOL NP-60 BULK</v>
      </c>
      <c r="N1906">
        <v>2</v>
      </c>
    </row>
    <row r="1907" spans="1:14">
      <c r="A1907">
        <f>IF(MOD(ROW()-3,COUNTA(tblProducts[Description]))=0,A1906+1,A1906)</f>
        <v>17</v>
      </c>
      <c r="B1907">
        <f>MOD(ROW()-3,COUNTA(tblProducts[Description]))+1</f>
        <v>81</v>
      </c>
      <c r="C1907" t="str">
        <f>_xlfn.XLOOKUP(A1907,tblProducts[Column1],tblProducts[Description])</f>
        <v>EMULPON CO-550 BULK</v>
      </c>
      <c r="D1907" t="str">
        <f>_xlfn.XLOOKUP(B1907,tblProducts[Column1],tblProducts[Description])</f>
        <v>WITCONOL NP-80 BULK</v>
      </c>
      <c r="E1907" t="s">
        <v>9</v>
      </c>
      <c r="F1907" t="s">
        <v>12</v>
      </c>
      <c r="G1907" t="s">
        <v>7</v>
      </c>
      <c r="H1907" t="s">
        <v>8</v>
      </c>
      <c r="I1907">
        <f t="shared" si="29"/>
        <v>2</v>
      </c>
      <c r="L1907" t="str">
        <v>EMULPON CO-550 BULK</v>
      </c>
      <c r="M1907" t="str">
        <v>WITCONOL NP-80 BULK</v>
      </c>
      <c r="N1907">
        <v>2</v>
      </c>
    </row>
    <row r="1908" spans="1:14">
      <c r="A1908">
        <f>IF(MOD(ROW()-3,COUNTA(tblProducts[Description]))=0,A1907+1,A1907)</f>
        <v>17</v>
      </c>
      <c r="B1908">
        <f>MOD(ROW()-3,COUNTA(tblProducts[Description]))+1</f>
        <v>82</v>
      </c>
      <c r="C1908" t="str">
        <f>_xlfn.XLOOKUP(A1908,tblProducts[Column1],tblProducts[Description])</f>
        <v>EMULPON CO-550 BULK</v>
      </c>
      <c r="D1908" t="str">
        <f>_xlfn.XLOOKUP(B1908,tblProducts[Column1],tblProducts[Description])</f>
        <v>WITCONOL NP-90 BULK</v>
      </c>
      <c r="E1908" t="s">
        <v>9</v>
      </c>
      <c r="F1908" t="s">
        <v>12</v>
      </c>
      <c r="G1908" t="s">
        <v>7</v>
      </c>
      <c r="H1908" t="s">
        <v>8</v>
      </c>
      <c r="I1908">
        <f t="shared" si="29"/>
        <v>2</v>
      </c>
      <c r="L1908" t="str">
        <v>EMULPON CO-550 BULK</v>
      </c>
      <c r="M1908" t="str">
        <v>WITCONOL NP-90 BULK</v>
      </c>
      <c r="N1908">
        <v>2</v>
      </c>
    </row>
    <row r="1909" spans="1:14">
      <c r="A1909">
        <f>IF(MOD(ROW()-3,COUNTA(tblProducts[Description]))=0,A1908+1,A1908)</f>
        <v>17</v>
      </c>
      <c r="B1909">
        <f>MOD(ROW()-3,COUNTA(tblProducts[Description]))+1</f>
        <v>83</v>
      </c>
      <c r="C1909" t="str">
        <f>_xlfn.XLOOKUP(A1909,tblProducts[Column1],tblProducts[Description])</f>
        <v>EMULPON CO-550 BULK</v>
      </c>
      <c r="D1909" t="str">
        <f>_xlfn.XLOOKUP(B1909,tblProducts[Column1],tblProducts[Description])</f>
        <v>WITCONOL NS-108 PO BULK</v>
      </c>
      <c r="E1909" t="s">
        <v>9</v>
      </c>
      <c r="F1909" t="s">
        <v>12</v>
      </c>
      <c r="G1909" t="s">
        <v>7</v>
      </c>
      <c r="H1909" t="s">
        <v>8</v>
      </c>
      <c r="I1909">
        <f t="shared" si="29"/>
        <v>2</v>
      </c>
      <c r="L1909" t="str">
        <v>EMULPON CO-550 BULK</v>
      </c>
      <c r="M1909" t="str">
        <v>WITCONOL NS-108 PO BULK</v>
      </c>
      <c r="N1909">
        <v>2</v>
      </c>
    </row>
    <row r="1910" spans="1:14">
      <c r="A1910">
        <f>IF(MOD(ROW()-3,COUNTA(tblProducts[Description]))=0,A1909+1,A1909)</f>
        <v>17</v>
      </c>
      <c r="B1910">
        <f>MOD(ROW()-3,COUNTA(tblProducts[Description]))+1</f>
        <v>84</v>
      </c>
      <c r="C1910" t="str">
        <f>_xlfn.XLOOKUP(A1910,tblProducts[Column1],tblProducts[Description])</f>
        <v>EMULPON CO-550 BULK</v>
      </c>
      <c r="D1910" t="str">
        <f>_xlfn.XLOOKUP(B1910,tblProducts[Column1],tblProducts[Description])</f>
        <v>WITCONOL NS-505K BULK</v>
      </c>
      <c r="E1910" t="s">
        <v>9</v>
      </c>
      <c r="F1910" t="s">
        <v>12</v>
      </c>
      <c r="G1910" t="s">
        <v>7</v>
      </c>
      <c r="H1910" t="s">
        <v>8</v>
      </c>
      <c r="I1910">
        <f t="shared" si="29"/>
        <v>2</v>
      </c>
      <c r="L1910" t="str">
        <v>EMULPON CO-550 BULK</v>
      </c>
      <c r="M1910" t="str">
        <v>WITCONOL NS-505K BULK</v>
      </c>
      <c r="N1910">
        <v>2</v>
      </c>
    </row>
    <row r="1911" spans="1:14">
      <c r="A1911">
        <f>IF(MOD(ROW()-3,COUNTA(tblProducts[Description]))=0,A1910+1,A1910)</f>
        <v>17</v>
      </c>
      <c r="B1911">
        <f>MOD(ROW()-3,COUNTA(tblProducts[Description]))+1</f>
        <v>85</v>
      </c>
      <c r="C1911" t="str">
        <f>_xlfn.XLOOKUP(A1911,tblProducts[Column1],tblProducts[Description])</f>
        <v>EMULPON CO-550 BULK</v>
      </c>
      <c r="D1911" t="str">
        <f>_xlfn.XLOOKUP(B1911,tblProducts[Column1],tblProducts[Description])</f>
        <v>WITCONOL NS-817 BULK</v>
      </c>
      <c r="E1911" t="s">
        <v>9</v>
      </c>
      <c r="F1911" t="s">
        <v>12</v>
      </c>
      <c r="G1911" t="s">
        <v>7</v>
      </c>
      <c r="H1911" t="s">
        <v>8</v>
      </c>
      <c r="I1911">
        <f t="shared" si="29"/>
        <v>2</v>
      </c>
      <c r="L1911" t="str">
        <v>EMULPON CO-550 BULK</v>
      </c>
      <c r="M1911" t="str">
        <v>WITCONOL NS-817 BULK</v>
      </c>
      <c r="N1911">
        <v>2</v>
      </c>
    </row>
    <row r="1912" spans="1:14">
      <c r="A1912">
        <f>IF(MOD(ROW()-3,COUNTA(tblProducts[Description]))=0,A1911+1,A1911)</f>
        <v>17</v>
      </c>
      <c r="B1912">
        <f>MOD(ROW()-3,COUNTA(tblProducts[Description]))+1</f>
        <v>86</v>
      </c>
      <c r="C1912" t="str">
        <f>_xlfn.XLOOKUP(A1912,tblProducts[Column1],tblProducts[Description])</f>
        <v>EMULPON CO-550 BULK</v>
      </c>
      <c r="D1912" t="str">
        <f>_xlfn.XLOOKUP(B1912,tblProducts[Column1],tblProducts[Description])</f>
        <v>WITCONOL PD-375 BULK</v>
      </c>
      <c r="E1912" t="s">
        <v>9</v>
      </c>
      <c r="F1912" t="s">
        <v>12</v>
      </c>
      <c r="G1912" t="s">
        <v>7</v>
      </c>
      <c r="H1912" t="s">
        <v>8</v>
      </c>
      <c r="I1912">
        <f t="shared" si="29"/>
        <v>2</v>
      </c>
      <c r="L1912" t="str">
        <v>EMULPON CO-550 BULK</v>
      </c>
      <c r="M1912" t="str">
        <v>WITCONOL PD-375 BULK</v>
      </c>
      <c r="N1912">
        <v>2</v>
      </c>
    </row>
    <row r="1913" spans="1:14">
      <c r="A1913">
        <f>IF(MOD(ROW()-3,COUNTA(tblProducts[Description]))=0,A1912+1,A1912)</f>
        <v>17</v>
      </c>
      <c r="B1913">
        <f>MOD(ROW()-3,COUNTA(tblProducts[Description]))+1</f>
        <v>87</v>
      </c>
      <c r="C1913" t="str">
        <f>_xlfn.XLOOKUP(A1913,tblProducts[Column1],tblProducts[Description])</f>
        <v>EMULPON CO-550 BULK</v>
      </c>
      <c r="D1913" t="str">
        <f>_xlfn.XLOOKUP(B1913,tblProducts[Column1],tblProducts[Description])</f>
        <v>WITCONOL PD-4085 BULK</v>
      </c>
      <c r="E1913" t="s">
        <v>9</v>
      </c>
      <c r="F1913" t="s">
        <v>12</v>
      </c>
      <c r="G1913" t="s">
        <v>7</v>
      </c>
      <c r="H1913" t="s">
        <v>8</v>
      </c>
      <c r="I1913">
        <f t="shared" si="29"/>
        <v>2</v>
      </c>
      <c r="L1913" t="str">
        <v>EMULPON CO-550 BULK</v>
      </c>
      <c r="M1913" t="str">
        <v>WITCONOL PD-4085 BULK</v>
      </c>
      <c r="N1913">
        <v>2</v>
      </c>
    </row>
    <row r="1914" spans="1:14">
      <c r="A1914">
        <f>IF(MOD(ROW()-3,COUNTA(tblProducts[Description]))=0,A1913+1,A1913)</f>
        <v>17</v>
      </c>
      <c r="B1914">
        <f>MOD(ROW()-3,COUNTA(tblProducts[Description]))+1</f>
        <v>88</v>
      </c>
      <c r="C1914" t="str">
        <f>_xlfn.XLOOKUP(A1914,tblProducts[Column1],tblProducts[Description])</f>
        <v>EMULPON CO-550 BULK</v>
      </c>
      <c r="D1914" t="str">
        <f>_xlfn.XLOOKUP(B1914,tblProducts[Column1],tblProducts[Description])</f>
        <v>WITCONOL PD-500 BULK</v>
      </c>
      <c r="E1914" t="s">
        <v>9</v>
      </c>
      <c r="F1914" t="s">
        <v>12</v>
      </c>
      <c r="G1914" t="s">
        <v>7</v>
      </c>
      <c r="H1914" t="s">
        <v>8</v>
      </c>
      <c r="I1914">
        <f t="shared" si="29"/>
        <v>2</v>
      </c>
      <c r="L1914" t="str">
        <v>EMULPON CO-550 BULK</v>
      </c>
      <c r="M1914" t="str">
        <v>WITCONOL PD-500 BULK</v>
      </c>
      <c r="N1914">
        <v>2</v>
      </c>
    </row>
    <row r="1915" spans="1:14">
      <c r="A1915">
        <f>IF(MOD(ROW()-3,COUNTA(tblProducts[Description]))=0,A1914+1,A1914)</f>
        <v>17</v>
      </c>
      <c r="B1915">
        <f>MOD(ROW()-3,COUNTA(tblProducts[Description]))+1</f>
        <v>89</v>
      </c>
      <c r="C1915" t="str">
        <f>_xlfn.XLOOKUP(A1915,tblProducts[Column1],tblProducts[Description])</f>
        <v>EMULPON CO-550 BULK</v>
      </c>
      <c r="D1915" t="str">
        <f>_xlfn.XLOOKUP(B1915,tblProducts[Column1],tblProducts[Description])</f>
        <v>WITCONOL PEG-200 BULK</v>
      </c>
      <c r="E1915" t="s">
        <v>9</v>
      </c>
      <c r="F1915" t="s">
        <v>12</v>
      </c>
      <c r="G1915" t="s">
        <v>7</v>
      </c>
      <c r="H1915" t="s">
        <v>8</v>
      </c>
      <c r="I1915">
        <f t="shared" si="29"/>
        <v>2</v>
      </c>
      <c r="L1915" t="str">
        <v>EMULPON CO-550 BULK</v>
      </c>
      <c r="M1915" t="str">
        <v>WITCONOL PEG-200 BULK</v>
      </c>
      <c r="N1915">
        <v>2</v>
      </c>
    </row>
    <row r="1916" spans="1:14">
      <c r="A1916">
        <f>IF(MOD(ROW()-3,COUNTA(tblProducts[Description]))=0,A1915+1,A1915)</f>
        <v>17</v>
      </c>
      <c r="B1916">
        <f>MOD(ROW()-3,COUNTA(tblProducts[Description]))+1</f>
        <v>90</v>
      </c>
      <c r="C1916" t="str">
        <f>_xlfn.XLOOKUP(A1916,tblProducts[Column1],tblProducts[Description])</f>
        <v>EMULPON CO-550 BULK</v>
      </c>
      <c r="D1916" t="str">
        <f>_xlfn.XLOOKUP(B1916,tblProducts[Column1],tblProducts[Description])</f>
        <v>WITCONOL PEG-400 BULK</v>
      </c>
      <c r="E1916" t="s">
        <v>9</v>
      </c>
      <c r="F1916" t="s">
        <v>12</v>
      </c>
      <c r="G1916" t="s">
        <v>7</v>
      </c>
      <c r="H1916" t="s">
        <v>8</v>
      </c>
      <c r="I1916">
        <f t="shared" si="29"/>
        <v>2</v>
      </c>
      <c r="L1916" t="str">
        <v>EMULPON CO-550 BULK</v>
      </c>
      <c r="M1916" t="str">
        <v>WITCONOL PEG-400 BULK</v>
      </c>
      <c r="N1916">
        <v>2</v>
      </c>
    </row>
    <row r="1917" spans="1:14">
      <c r="A1917">
        <f>IF(MOD(ROW()-3,COUNTA(tblProducts[Description]))=0,A1916+1,A1916)</f>
        <v>17</v>
      </c>
      <c r="B1917">
        <f>MOD(ROW()-3,COUNTA(tblProducts[Description]))+1</f>
        <v>91</v>
      </c>
      <c r="C1917" t="str">
        <f>_xlfn.XLOOKUP(A1917,tblProducts[Column1],tblProducts[Description])</f>
        <v>EMULPON CO-550 BULK</v>
      </c>
      <c r="D1917" t="str">
        <f>_xlfn.XLOOKUP(B1917,tblProducts[Column1],tblProducts[Description])</f>
        <v>WITCONOL PEG-500 BULK</v>
      </c>
      <c r="E1917" t="s">
        <v>9</v>
      </c>
      <c r="F1917" t="s">
        <v>12</v>
      </c>
      <c r="G1917" t="s">
        <v>7</v>
      </c>
      <c r="H1917" t="s">
        <v>8</v>
      </c>
      <c r="I1917">
        <f t="shared" si="29"/>
        <v>2</v>
      </c>
      <c r="L1917" t="str">
        <v>EMULPON CO-550 BULK</v>
      </c>
      <c r="M1917" t="str">
        <v>WITCONOL PEG-500 BULK</v>
      </c>
      <c r="N1917">
        <v>2</v>
      </c>
    </row>
    <row r="1918" spans="1:14">
      <c r="A1918">
        <f>IF(MOD(ROW()-3,COUNTA(tblProducts[Description]))=0,A1917+1,A1917)</f>
        <v>17</v>
      </c>
      <c r="B1918">
        <f>MOD(ROW()-3,COUNTA(tblProducts[Description]))+1</f>
        <v>92</v>
      </c>
      <c r="C1918" t="str">
        <f>_xlfn.XLOOKUP(A1918,tblProducts[Column1],tblProducts[Description])</f>
        <v>EMULPON CO-550 BULK</v>
      </c>
      <c r="D1918" t="str">
        <f>_xlfn.XLOOKUP(B1918,tblProducts[Column1],tblProducts[Description])</f>
        <v>WITCONOL PEG-600 BULK</v>
      </c>
      <c r="E1918" t="s">
        <v>9</v>
      </c>
      <c r="F1918" t="s">
        <v>12</v>
      </c>
      <c r="G1918" t="s">
        <v>7</v>
      </c>
      <c r="H1918" t="s">
        <v>8</v>
      </c>
      <c r="I1918">
        <f t="shared" si="29"/>
        <v>2</v>
      </c>
      <c r="L1918" t="str">
        <v>EMULPON CO-550 BULK</v>
      </c>
      <c r="M1918" t="str">
        <v>WITCONOL PEG-600 BULK</v>
      </c>
      <c r="N1918">
        <v>2</v>
      </c>
    </row>
    <row r="1919" spans="1:14">
      <c r="A1919">
        <f>IF(MOD(ROW()-3,COUNTA(tblProducts[Description]))=0,A1918+1,A1918)</f>
        <v>17</v>
      </c>
      <c r="B1919">
        <f>MOD(ROW()-3,COUNTA(tblProducts[Description]))+1</f>
        <v>93</v>
      </c>
      <c r="C1919" t="str">
        <f>_xlfn.XLOOKUP(A1919,tblProducts[Column1],tblProducts[Description])</f>
        <v>EMULPON CO-550 BULK</v>
      </c>
      <c r="D1919" t="str">
        <f>_xlfn.XLOOKUP(B1919,tblProducts[Column1],tblProducts[Description])</f>
        <v>WITCONOL PH-70 BULK</v>
      </c>
      <c r="E1919" t="s">
        <v>9</v>
      </c>
      <c r="F1919" t="s">
        <v>12</v>
      </c>
      <c r="G1919" t="s">
        <v>7</v>
      </c>
      <c r="H1919" t="s">
        <v>8</v>
      </c>
      <c r="I1919">
        <f t="shared" si="29"/>
        <v>2</v>
      </c>
      <c r="L1919" t="str">
        <v>EMULPON CO-550 BULK</v>
      </c>
      <c r="M1919" t="str">
        <v>WITCONOL PH-70 BULK</v>
      </c>
      <c r="N1919">
        <v>2</v>
      </c>
    </row>
    <row r="1920" spans="1:14">
      <c r="A1920">
        <f>IF(MOD(ROW()-3,COUNTA(tblProducts[Description]))=0,A1919+1,A1919)</f>
        <v>17</v>
      </c>
      <c r="B1920">
        <f>MOD(ROW()-3,COUNTA(tblProducts[Description]))+1</f>
        <v>94</v>
      </c>
      <c r="C1920" t="str">
        <f>_xlfn.XLOOKUP(A1920,tblProducts[Column1],tblProducts[Description])</f>
        <v>EMULPON CO-550 BULK</v>
      </c>
      <c r="D1920" t="str">
        <f>_xlfn.XLOOKUP(B1920,tblProducts[Column1],tblProducts[Description])</f>
        <v>WITCONOL SN-50 BULK</v>
      </c>
      <c r="E1920" t="s">
        <v>9</v>
      </c>
      <c r="F1920" t="s">
        <v>12</v>
      </c>
      <c r="G1920" t="s">
        <v>7</v>
      </c>
      <c r="H1920" t="s">
        <v>8</v>
      </c>
      <c r="I1920">
        <f t="shared" si="29"/>
        <v>2</v>
      </c>
      <c r="L1920" t="str">
        <v>EMULPON CO-550 BULK</v>
      </c>
      <c r="M1920" t="str">
        <v>WITCONOL SN-50 BULK</v>
      </c>
      <c r="N1920">
        <v>2</v>
      </c>
    </row>
    <row r="1921" spans="1:14">
      <c r="A1921">
        <f>IF(MOD(ROW()-3,COUNTA(tblProducts[Description]))=0,A1920+1,A1920)</f>
        <v>17</v>
      </c>
      <c r="B1921">
        <f>MOD(ROW()-3,COUNTA(tblProducts[Description]))+1</f>
        <v>95</v>
      </c>
      <c r="C1921" t="str">
        <f>_xlfn.XLOOKUP(A1921,tblProducts[Column1],tblProducts[Description])</f>
        <v>EMULPON CO-550 BULK</v>
      </c>
      <c r="D1921" t="str">
        <f>_xlfn.XLOOKUP(B1921,tblProducts[Column1],tblProducts[Description])</f>
        <v>WITCONOL SN-70 BULK</v>
      </c>
      <c r="E1921" t="s">
        <v>9</v>
      </c>
      <c r="F1921" t="s">
        <v>12</v>
      </c>
      <c r="G1921" t="s">
        <v>7</v>
      </c>
      <c r="H1921" t="s">
        <v>8</v>
      </c>
      <c r="I1921">
        <f t="shared" si="29"/>
        <v>2</v>
      </c>
      <c r="L1921" t="str">
        <v>EMULPON CO-550 BULK</v>
      </c>
      <c r="M1921" t="str">
        <v>WITCONOL SN-70 BULK</v>
      </c>
      <c r="N1921">
        <v>2</v>
      </c>
    </row>
    <row r="1922" spans="1:14">
      <c r="A1922">
        <f>IF(MOD(ROW()-3,COUNTA(tblProducts[Description]))=0,A1921+1,A1921)</f>
        <v>17</v>
      </c>
      <c r="B1922">
        <f>MOD(ROW()-3,COUNTA(tblProducts[Description]))+1</f>
        <v>96</v>
      </c>
      <c r="C1922" t="str">
        <f>_xlfn.XLOOKUP(A1922,tblProducts[Column1],tblProducts[Description])</f>
        <v>EMULPON CO-550 BULK</v>
      </c>
      <c r="D1922" t="str">
        <f>_xlfn.XLOOKUP(B1922,tblProducts[Column1],tblProducts[Description])</f>
        <v>REDICOTE E-47 NPF BULK</v>
      </c>
      <c r="E1922" t="s">
        <v>9</v>
      </c>
      <c r="F1922" t="s">
        <v>12</v>
      </c>
      <c r="G1922" t="s">
        <v>7</v>
      </c>
      <c r="H1922" t="s">
        <v>8</v>
      </c>
      <c r="I1922">
        <f t="shared" si="29"/>
        <v>2</v>
      </c>
      <c r="L1922" t="str">
        <v>EMULPON CO-550 BULK</v>
      </c>
      <c r="M1922" t="str">
        <v>REDICOTE E-47 NPF BULK</v>
      </c>
      <c r="N1922">
        <v>2</v>
      </c>
    </row>
    <row r="1923" spans="1:14">
      <c r="A1923">
        <f>IF(MOD(ROW()-3,COUNTA(tblProducts[Description]))=0,A1922+1,A1922)</f>
        <v>17</v>
      </c>
      <c r="B1923">
        <f>MOD(ROW()-3,COUNTA(tblProducts[Description]))+1</f>
        <v>97</v>
      </c>
      <c r="C1923" t="str">
        <f>_xlfn.XLOOKUP(A1923,tblProducts[Column1],tblProducts[Description])</f>
        <v>EMULPON CO-550 BULK</v>
      </c>
      <c r="D1923" t="str">
        <f>_xlfn.XLOOKUP(B1923,tblProducts[Column1],tblProducts[Description])</f>
        <v>EMULPON CO-25 BULK</v>
      </c>
      <c r="E1923" t="s">
        <v>9</v>
      </c>
      <c r="F1923" t="s">
        <v>12</v>
      </c>
      <c r="G1923" t="s">
        <v>7</v>
      </c>
      <c r="H1923" t="s">
        <v>8</v>
      </c>
      <c r="I1923">
        <f t="shared" si="29"/>
        <v>2</v>
      </c>
      <c r="L1923" t="str">
        <v>EMULPON CO-550 BULK</v>
      </c>
      <c r="M1923" t="str">
        <v>EMULPON CO-25 BULK</v>
      </c>
      <c r="N1923">
        <v>2</v>
      </c>
    </row>
    <row r="1924" spans="1:14">
      <c r="A1924">
        <f>IF(MOD(ROW()-3,COUNTA(tblProducts[Description]))=0,A1923+1,A1923)</f>
        <v>17</v>
      </c>
      <c r="B1924">
        <f>MOD(ROW()-3,COUNTA(tblProducts[Description]))+1</f>
        <v>98</v>
      </c>
      <c r="C1924" t="str">
        <f>_xlfn.XLOOKUP(A1924,tblProducts[Column1],tblProducts[Description])</f>
        <v>EMULPON CO-550 BULK</v>
      </c>
      <c r="D1924" t="str">
        <f>_xlfn.XLOOKUP(B1924,tblProducts[Column1],tblProducts[Description])</f>
        <v>EMULPON CO-30 BULK</v>
      </c>
      <c r="E1924" t="s">
        <v>9</v>
      </c>
      <c r="F1924" t="s">
        <v>12</v>
      </c>
      <c r="G1924" t="s">
        <v>9</v>
      </c>
      <c r="H1924" t="s">
        <v>11</v>
      </c>
      <c r="I1924">
        <f t="shared" ref="I1924:I1987" si="30">IF(E1924="NO",0,IF(F1924="HEEL WASH",1.5,2))+IF(G1924="NO",0,2)</f>
        <v>4</v>
      </c>
      <c r="L1924" t="str">
        <v>EMULPON CO-550 BULK</v>
      </c>
      <c r="M1924" t="str">
        <v>EMULPON CO-30 BULK</v>
      </c>
      <c r="N1924">
        <v>4</v>
      </c>
    </row>
    <row r="1925" spans="1:14">
      <c r="A1925">
        <f>IF(MOD(ROW()-3,COUNTA(tblProducts[Description]))=0,A1924+1,A1924)</f>
        <v>17</v>
      </c>
      <c r="B1925">
        <f>MOD(ROW()-3,COUNTA(tblProducts[Description]))+1</f>
        <v>99</v>
      </c>
      <c r="C1925" t="str">
        <f>_xlfn.XLOOKUP(A1925,tblProducts[Column1],tblProducts[Description])</f>
        <v>EMULPON CO-550 BULK</v>
      </c>
      <c r="D1925" t="str">
        <f>_xlfn.XLOOKUP(B1925,tblProducts[Column1],tblProducts[Description])</f>
        <v>EMULPON CO-40 BULK</v>
      </c>
      <c r="E1925" t="s">
        <v>9</v>
      </c>
      <c r="F1925" t="s">
        <v>12</v>
      </c>
      <c r="G1925" t="s">
        <v>9</v>
      </c>
      <c r="H1925" t="s">
        <v>11</v>
      </c>
      <c r="I1925">
        <f t="shared" si="30"/>
        <v>4</v>
      </c>
      <c r="L1925" t="str">
        <v>EMULPON CO-550 BULK</v>
      </c>
      <c r="M1925" t="str">
        <v>EMULPON CO-40 BULK</v>
      </c>
      <c r="N1925">
        <v>4</v>
      </c>
    </row>
    <row r="1926" spans="1:14">
      <c r="A1926">
        <f>IF(MOD(ROW()-3,COUNTA(tblProducts[Description]))=0,A1925+1,A1925)</f>
        <v>17</v>
      </c>
      <c r="B1926">
        <f>MOD(ROW()-3,COUNTA(tblProducts[Description]))+1</f>
        <v>100</v>
      </c>
      <c r="C1926" t="str">
        <f>_xlfn.XLOOKUP(A1926,tblProducts[Column1],tblProducts[Description])</f>
        <v>EMULPON CO-550 BULK</v>
      </c>
      <c r="D1926" t="str">
        <f>_xlfn.XLOOKUP(B1926,tblProducts[Column1],tblProducts[Description])</f>
        <v>EMULPON CO-36 BULK</v>
      </c>
      <c r="E1926" t="s">
        <v>9</v>
      </c>
      <c r="F1926" t="s">
        <v>12</v>
      </c>
      <c r="G1926" t="s">
        <v>9</v>
      </c>
      <c r="H1926" t="s">
        <v>11</v>
      </c>
      <c r="I1926">
        <f t="shared" si="30"/>
        <v>4</v>
      </c>
      <c r="L1926" t="str">
        <v>EMULPON CO-550 BULK</v>
      </c>
      <c r="M1926" t="str">
        <v>EMULPON CO-36 BULK</v>
      </c>
      <c r="N1926">
        <v>4</v>
      </c>
    </row>
    <row r="1927" spans="1:14">
      <c r="A1927">
        <f>IF(MOD(ROW()-3,COUNTA(tblProducts[Description]))=0,A1926+1,A1926)</f>
        <v>17</v>
      </c>
      <c r="B1927">
        <f>MOD(ROW()-3,COUNTA(tblProducts[Description]))+1</f>
        <v>101</v>
      </c>
      <c r="C1927" t="str">
        <f>_xlfn.XLOOKUP(A1927,tblProducts[Column1],tblProducts[Description])</f>
        <v>EMULPON CO-550 BULK</v>
      </c>
      <c r="D1927" t="str">
        <f>_xlfn.XLOOKUP(B1927,tblProducts[Column1],tblProducts[Description])</f>
        <v>REDICOTE E-4819 BULK</v>
      </c>
      <c r="E1927" t="s">
        <v>9</v>
      </c>
      <c r="F1927" t="s">
        <v>12</v>
      </c>
      <c r="G1927" t="s">
        <v>7</v>
      </c>
      <c r="H1927" t="s">
        <v>8</v>
      </c>
      <c r="I1927">
        <f t="shared" si="30"/>
        <v>2</v>
      </c>
      <c r="L1927" t="str">
        <v>EMULPON CO-550 BULK</v>
      </c>
      <c r="M1927" t="str">
        <v>REDICOTE E-4819 BULK</v>
      </c>
      <c r="N1927">
        <v>2</v>
      </c>
    </row>
    <row r="1928" spans="1:14">
      <c r="A1928">
        <f>IF(MOD(ROW()-3,COUNTA(tblProducts[Description]))=0,A1927+1,A1927)</f>
        <v>17</v>
      </c>
      <c r="B1928">
        <f>MOD(ROW()-3,COUNTA(tblProducts[Description]))+1</f>
        <v>102</v>
      </c>
      <c r="C1928" t="str">
        <f>_xlfn.XLOOKUP(A1928,tblProducts[Column1],tblProducts[Description])</f>
        <v>EMULPON CO-550 BULK</v>
      </c>
      <c r="D1928" t="str">
        <f>_xlfn.XLOOKUP(B1928,tblProducts[Column1],tblProducts[Description])</f>
        <v>ETHYLAN 1005 SA  BULK</v>
      </c>
      <c r="E1928" t="s">
        <v>9</v>
      </c>
      <c r="F1928" t="s">
        <v>12</v>
      </c>
      <c r="G1928" t="s">
        <v>7</v>
      </c>
      <c r="H1928" t="s">
        <v>13</v>
      </c>
      <c r="I1928">
        <f t="shared" si="30"/>
        <v>2</v>
      </c>
      <c r="L1928" t="str">
        <v>EMULPON CO-550 BULK</v>
      </c>
      <c r="M1928" t="str">
        <v>ETHYLAN 1005 SA  BULK</v>
      </c>
      <c r="N1928">
        <v>2</v>
      </c>
    </row>
    <row r="1929" spans="1:14">
      <c r="A1929">
        <f>IF(MOD(ROW()-3,COUNTA(tblProducts[Description]))=0,A1928+1,A1928)</f>
        <v>17</v>
      </c>
      <c r="B1929">
        <f>MOD(ROW()-3,COUNTA(tblProducts[Description]))+1</f>
        <v>103</v>
      </c>
      <c r="C1929" t="str">
        <f>_xlfn.XLOOKUP(A1929,tblProducts[Column1],tblProducts[Description])</f>
        <v>EMULPON CO-550 BULK</v>
      </c>
      <c r="D1929" t="str">
        <f>_xlfn.XLOOKUP(B1929,tblProducts[Column1],tblProducts[Description])</f>
        <v>ETHODUOMEEN T/15 BULK</v>
      </c>
      <c r="E1929" t="s">
        <v>9</v>
      </c>
      <c r="F1929" t="s">
        <v>12</v>
      </c>
      <c r="G1929" t="s">
        <v>7</v>
      </c>
      <c r="H1929" t="s">
        <v>13</v>
      </c>
      <c r="I1929">
        <f t="shared" si="30"/>
        <v>2</v>
      </c>
      <c r="L1929" t="str">
        <v>EMULPON CO-550 BULK</v>
      </c>
      <c r="M1929" t="str">
        <v>ETHODUOMEEN T/15 BULK</v>
      </c>
      <c r="N1929">
        <v>2</v>
      </c>
    </row>
    <row r="1930" spans="1:14">
      <c r="A1930">
        <f>IF(MOD(ROW()-3,COUNTA(tblProducts[Description]))=0,A1929+1,A1929)</f>
        <v>17</v>
      </c>
      <c r="B1930">
        <f>MOD(ROW()-3,COUNTA(tblProducts[Description]))+1</f>
        <v>104</v>
      </c>
      <c r="C1930" t="str">
        <f>_xlfn.XLOOKUP(A1930,tblProducts[Column1],tblProducts[Description])</f>
        <v>EMULPON CO-550 BULK</v>
      </c>
      <c r="D1930" t="str">
        <f>_xlfn.XLOOKUP(B1930,tblProducts[Column1],tblProducts[Description])</f>
        <v>C-6442 BULK</v>
      </c>
      <c r="E1930" t="s">
        <v>9</v>
      </c>
      <c r="F1930" t="s">
        <v>12</v>
      </c>
      <c r="G1930" t="s">
        <v>7</v>
      </c>
      <c r="H1930" t="s">
        <v>13</v>
      </c>
      <c r="I1930">
        <f t="shared" si="30"/>
        <v>2</v>
      </c>
      <c r="L1930" t="str">
        <v>EMULPON CO-550 BULK</v>
      </c>
      <c r="M1930" t="str">
        <v>C-6442 BULK</v>
      </c>
      <c r="N1930">
        <v>2</v>
      </c>
    </row>
    <row r="1931" spans="1:14">
      <c r="A1931">
        <f>IF(MOD(ROW()-3,COUNTA(tblProducts[Description]))=0,A1930+1,A1930)</f>
        <v>17</v>
      </c>
      <c r="B1931">
        <f>MOD(ROW()-3,COUNTA(tblProducts[Description]))+1</f>
        <v>105</v>
      </c>
      <c r="C1931" t="str">
        <f>_xlfn.XLOOKUP(A1931,tblProducts[Column1],tblProducts[Description])</f>
        <v>EMULPON CO-550 BULK</v>
      </c>
      <c r="D1931" t="str">
        <f>_xlfn.XLOOKUP(B1931,tblProducts[Column1],tblProducts[Description])</f>
        <v>ETHODUOMEEN T/25  BULK</v>
      </c>
      <c r="E1931" t="s">
        <v>9</v>
      </c>
      <c r="F1931" t="s">
        <v>12</v>
      </c>
      <c r="G1931" t="s">
        <v>7</v>
      </c>
      <c r="H1931" t="s">
        <v>8</v>
      </c>
      <c r="I1931">
        <f t="shared" si="30"/>
        <v>2</v>
      </c>
      <c r="L1931" t="str">
        <v>EMULPON CO-550 BULK</v>
      </c>
      <c r="M1931" t="str">
        <v>ETHODUOMEEN T/25  BULK</v>
      </c>
      <c r="N1931">
        <v>2</v>
      </c>
    </row>
    <row r="1932" spans="1:14">
      <c r="A1932">
        <f>IF(MOD(ROW()-3,COUNTA(tblProducts[Description]))=0,A1931+1,A1931)</f>
        <v>17</v>
      </c>
      <c r="B1932">
        <f>MOD(ROW()-3,COUNTA(tblProducts[Description]))+1</f>
        <v>106</v>
      </c>
      <c r="C1932" t="str">
        <f>_xlfn.XLOOKUP(A1932,tblProducts[Column1],tblProducts[Description])</f>
        <v>EMULPON CO-550 BULK</v>
      </c>
      <c r="D1932" t="str">
        <f>_xlfn.XLOOKUP(B1932,tblProducts[Column1],tblProducts[Description])</f>
        <v>WITCONOL PD-2000 BULK</v>
      </c>
      <c r="E1932" t="s">
        <v>9</v>
      </c>
      <c r="F1932" t="s">
        <v>12</v>
      </c>
      <c r="G1932" t="s">
        <v>7</v>
      </c>
      <c r="H1932" t="s">
        <v>8</v>
      </c>
      <c r="I1932">
        <f t="shared" si="30"/>
        <v>2</v>
      </c>
      <c r="L1932" t="str">
        <v>EMULPON CO-550 BULK</v>
      </c>
      <c r="M1932" t="str">
        <v>WITCONOL PD-2000 BULK</v>
      </c>
      <c r="N1932">
        <v>2</v>
      </c>
    </row>
    <row r="1933" spans="1:14">
      <c r="A1933">
        <f>IF(MOD(ROW()-3,COUNTA(tblProducts[Description]))=0,A1932+1,A1932)</f>
        <v>17</v>
      </c>
      <c r="B1933">
        <f>MOD(ROW()-3,COUNTA(tblProducts[Description]))+1</f>
        <v>107</v>
      </c>
      <c r="C1933" t="str">
        <f>_xlfn.XLOOKUP(A1933,tblProducts[Column1],tblProducts[Description])</f>
        <v>EMULPON CO-550 BULK</v>
      </c>
      <c r="D1933" t="str">
        <f>_xlfn.XLOOKUP(B1933,tblProducts[Column1],tblProducts[Description])</f>
        <v>BEROL 347 BULK</v>
      </c>
      <c r="E1933" t="s">
        <v>9</v>
      </c>
      <c r="F1933" t="s">
        <v>12</v>
      </c>
      <c r="G1933" t="s">
        <v>7</v>
      </c>
      <c r="H1933" t="s">
        <v>8</v>
      </c>
      <c r="I1933">
        <f t="shared" si="30"/>
        <v>2</v>
      </c>
      <c r="L1933" t="str">
        <v>EMULPON CO-550 BULK</v>
      </c>
      <c r="M1933" t="str">
        <v>BEROL 347 BULK</v>
      </c>
      <c r="N1933">
        <v>2</v>
      </c>
    </row>
    <row r="1934" spans="1:14">
      <c r="A1934">
        <f>IF(MOD(ROW()-3,COUNTA(tblProducts[Description]))=0,A1933+1,A1933)</f>
        <v>17</v>
      </c>
      <c r="B1934">
        <f>MOD(ROW()-3,COUNTA(tblProducts[Description]))+1</f>
        <v>108</v>
      </c>
      <c r="C1934" t="str">
        <f>_xlfn.XLOOKUP(A1934,tblProducts[Column1],tblProducts[Description])</f>
        <v>EMULPON CO-550 BULK</v>
      </c>
      <c r="D1934" t="str">
        <f>_xlfn.XLOOKUP(B1934,tblProducts[Column1],tblProducts[Description])</f>
        <v>ETHYLAN PT-3000 BULK</v>
      </c>
      <c r="E1934" t="s">
        <v>9</v>
      </c>
      <c r="F1934" t="s">
        <v>12</v>
      </c>
      <c r="G1934" t="s">
        <v>7</v>
      </c>
      <c r="H1934" t="s">
        <v>8</v>
      </c>
      <c r="I1934">
        <f t="shared" si="30"/>
        <v>2</v>
      </c>
      <c r="L1934" t="str">
        <v>EMULPON CO-550 BULK</v>
      </c>
      <c r="M1934" t="str">
        <v>ETHYLAN PT-3000 BULK</v>
      </c>
      <c r="N1934">
        <v>2</v>
      </c>
    </row>
    <row r="1935" spans="1:14">
      <c r="A1935">
        <f>IF(MOD(ROW()-3,COUNTA(tblProducts[Description]))=0,A1934+1,A1934)</f>
        <v>17</v>
      </c>
      <c r="B1935">
        <f>MOD(ROW()-3,COUNTA(tblProducts[Description]))+1</f>
        <v>109</v>
      </c>
      <c r="C1935" t="str">
        <f>_xlfn.XLOOKUP(A1935,tblProducts[Column1],tblProducts[Description])</f>
        <v>EMULPON CO-550 BULK</v>
      </c>
      <c r="D1935" t="str">
        <f>_xlfn.XLOOKUP(B1935,tblProducts[Column1],tblProducts[Description])</f>
        <v>ETHYLAN HB4/BULK</v>
      </c>
      <c r="E1935" t="s">
        <v>9</v>
      </c>
      <c r="F1935" t="s">
        <v>12</v>
      </c>
      <c r="G1935" t="s">
        <v>7</v>
      </c>
      <c r="H1935" t="s">
        <v>8</v>
      </c>
      <c r="I1935">
        <f t="shared" si="30"/>
        <v>2</v>
      </c>
      <c r="L1935" t="str">
        <v>EMULPON CO-550 BULK</v>
      </c>
      <c r="M1935" t="str">
        <v>ETHYLAN HB4/BULK</v>
      </c>
      <c r="N1935">
        <v>2</v>
      </c>
    </row>
    <row r="1936" spans="1:14">
      <c r="A1936">
        <f>IF(MOD(ROW()-3,COUNTA(tblProducts[Description]))=0,A1935+1,A1935)</f>
        <v>17</v>
      </c>
      <c r="B1936">
        <f>MOD(ROW()-3,COUNTA(tblProducts[Description]))+1</f>
        <v>110</v>
      </c>
      <c r="C1936" t="str">
        <f>_xlfn.XLOOKUP(A1936,tblProducts[Column1],tblProducts[Description])</f>
        <v>EMULPON CO-550 BULK</v>
      </c>
      <c r="D1936" t="str">
        <f>_xlfn.XLOOKUP(B1936,tblProducts[Column1],tblProducts[Description])</f>
        <v>ADSEE AB 600 BULK</v>
      </c>
      <c r="E1936" t="s">
        <v>9</v>
      </c>
      <c r="F1936" t="s">
        <v>12</v>
      </c>
      <c r="G1936" t="s">
        <v>7</v>
      </c>
      <c r="H1936" t="s">
        <v>8</v>
      </c>
      <c r="I1936">
        <f t="shared" si="30"/>
        <v>2</v>
      </c>
      <c r="L1936" t="str">
        <v>EMULPON CO-550 BULK</v>
      </c>
      <c r="M1936" t="str">
        <v>ADSEE AB 600 BULK</v>
      </c>
      <c r="N1936">
        <v>2</v>
      </c>
    </row>
    <row r="1937" spans="1:14">
      <c r="A1937">
        <f>IF(MOD(ROW()-3,COUNTA(tblProducts[Description]))=0,A1936+1,A1936)</f>
        <v>17</v>
      </c>
      <c r="B1937">
        <f>MOD(ROW()-3,COUNTA(tblProducts[Description]))+1</f>
        <v>111</v>
      </c>
      <c r="C1937" t="str">
        <f>_xlfn.XLOOKUP(A1937,tblProducts[Column1],tblProducts[Description])</f>
        <v>EMULPON CO-550 BULK</v>
      </c>
      <c r="D1937" t="str">
        <f>_xlfn.XLOOKUP(B1937,tblProducts[Column1],tblProducts[Description])</f>
        <v>WITCONOL PT-320  BULK</v>
      </c>
      <c r="E1937" t="s">
        <v>9</v>
      </c>
      <c r="F1937" t="s">
        <v>12</v>
      </c>
      <c r="G1937" t="s">
        <v>7</v>
      </c>
      <c r="H1937" t="s">
        <v>8</v>
      </c>
      <c r="I1937">
        <f t="shared" si="30"/>
        <v>2</v>
      </c>
      <c r="L1937" t="str">
        <v>EMULPON CO-550 BULK</v>
      </c>
      <c r="M1937" t="str">
        <v>WITCONOL PT-320  BULK</v>
      </c>
      <c r="N1937">
        <v>2</v>
      </c>
    </row>
    <row r="1938" spans="1:14">
      <c r="A1938">
        <f>IF(MOD(ROW()-3,COUNTA(tblProducts[Description]))=0,A1937+1,A1937)</f>
        <v>17</v>
      </c>
      <c r="B1938">
        <f>MOD(ROW()-3,COUNTA(tblProducts[Description]))+1</f>
        <v>112</v>
      </c>
      <c r="C1938" t="str">
        <f>_xlfn.XLOOKUP(A1938,tblProducts[Column1],tblProducts[Description])</f>
        <v>EMULPON CO-550 BULK</v>
      </c>
      <c r="D1938" t="str">
        <f>_xlfn.XLOOKUP(B1938,tblProducts[Column1],tblProducts[Description])</f>
        <v>ETHYLAN DA-3 BULK</v>
      </c>
      <c r="E1938" t="s">
        <v>9</v>
      </c>
      <c r="F1938" t="s">
        <v>12</v>
      </c>
      <c r="G1938" t="s">
        <v>7</v>
      </c>
      <c r="H1938" t="s">
        <v>8</v>
      </c>
      <c r="I1938">
        <f t="shared" si="30"/>
        <v>2</v>
      </c>
      <c r="L1938" t="str">
        <v>EMULPON CO-550 BULK</v>
      </c>
      <c r="M1938" t="str">
        <v>ETHYLAN DA-3 BULK</v>
      </c>
      <c r="N1938">
        <v>2</v>
      </c>
    </row>
    <row r="1939" spans="1:14">
      <c r="A1939">
        <f>IF(MOD(ROW()-3,COUNTA(tblProducts[Description]))=0,A1938+1,A1938)</f>
        <v>17</v>
      </c>
      <c r="B1939">
        <f>MOD(ROW()-3,COUNTA(tblProducts[Description]))+1</f>
        <v>113</v>
      </c>
      <c r="C1939" t="str">
        <f>_xlfn.XLOOKUP(A1939,tblProducts[Column1],tblProducts[Description])</f>
        <v>EMULPON CO-550 BULK</v>
      </c>
      <c r="D1939" t="str">
        <f>_xlfn.XLOOKUP(B1939,tblProducts[Column1],tblProducts[Description])</f>
        <v>ETHOMEEN O/12 BULK</v>
      </c>
      <c r="E1939" t="s">
        <v>9</v>
      </c>
      <c r="F1939" t="s">
        <v>12</v>
      </c>
      <c r="G1939" t="s">
        <v>7</v>
      </c>
      <c r="H1939" t="s">
        <v>8</v>
      </c>
      <c r="I1939">
        <f t="shared" si="30"/>
        <v>2</v>
      </c>
      <c r="L1939" t="str">
        <v>EMULPON CO-550 BULK</v>
      </c>
      <c r="M1939" t="str">
        <v>ETHOMEEN O/12 BULK</v>
      </c>
      <c r="N1939">
        <v>2</v>
      </c>
    </row>
    <row r="1940" spans="1:14">
      <c r="A1940">
        <f>IF(MOD(ROW()-3,COUNTA(tblProducts[Description]))=0,A1939+1,A1939)</f>
        <v>17</v>
      </c>
      <c r="B1940">
        <f>MOD(ROW()-3,COUNTA(tblProducts[Description]))+1</f>
        <v>114</v>
      </c>
      <c r="C1940" t="str">
        <f>_xlfn.XLOOKUP(A1940,tblProducts[Column1],tblProducts[Description])</f>
        <v>EMULPON CO-550 BULK</v>
      </c>
      <c r="D1940" t="str">
        <f>_xlfn.XLOOKUP(B1940,tblProducts[Column1],tblProducts[Description])</f>
        <v>WITCONOL PT-1000 BULK</v>
      </c>
      <c r="E1940" t="s">
        <v>9</v>
      </c>
      <c r="F1940" t="s">
        <v>12</v>
      </c>
      <c r="G1940" t="s">
        <v>7</v>
      </c>
      <c r="H1940" t="s">
        <v>8</v>
      </c>
      <c r="I1940">
        <f t="shared" si="30"/>
        <v>2</v>
      </c>
      <c r="L1940" t="str">
        <v>EMULPON CO-550 BULK</v>
      </c>
      <c r="M1940" t="str">
        <v>WITCONOL PT-1000 BULK</v>
      </c>
      <c r="N1940">
        <v>2</v>
      </c>
    </row>
    <row r="1941" spans="1:14">
      <c r="A1941">
        <f>IF(MOD(ROW()-3,COUNTA(tblProducts[Description]))=0,A1940+1,A1940)</f>
        <v>18</v>
      </c>
      <c r="B1941">
        <f>MOD(ROW()-3,COUNTA(tblProducts[Description]))+1</f>
        <v>1</v>
      </c>
      <c r="C1941" t="str">
        <f>_xlfn.XLOOKUP(A1941,tblProducts[Column1],tblProducts[Description])</f>
        <v>ETHODUOMEEN HT/13 BULK</v>
      </c>
      <c r="D1941" t="str">
        <f>_xlfn.XLOOKUP(B1941,tblProducts[Column1],tblProducts[Description])</f>
        <v>ADSEE 4130 BULK</v>
      </c>
      <c r="E1941" t="s">
        <v>7</v>
      </c>
      <c r="G1941" t="s">
        <v>9</v>
      </c>
      <c r="H1941" t="s">
        <v>8</v>
      </c>
      <c r="I1941">
        <f t="shared" si="30"/>
        <v>2</v>
      </c>
      <c r="L1941" t="str">
        <v>ETHODUOMEEN HT/13 BULK</v>
      </c>
      <c r="M1941" t="str">
        <v>ADSEE 4130 BULK</v>
      </c>
      <c r="N1941">
        <v>2</v>
      </c>
    </row>
    <row r="1942" spans="1:14">
      <c r="A1942">
        <f>IF(MOD(ROW()-3,COUNTA(tblProducts[Description]))=0,A1941+1,A1941)</f>
        <v>18</v>
      </c>
      <c r="B1942">
        <f>MOD(ROW()-3,COUNTA(tblProducts[Description]))+1</f>
        <v>2</v>
      </c>
      <c r="C1942" t="str">
        <f>_xlfn.XLOOKUP(A1942,tblProducts[Column1],tblProducts[Description])</f>
        <v>ETHODUOMEEN HT/13 BULK</v>
      </c>
      <c r="D1942" t="str">
        <f>_xlfn.XLOOKUP(B1942,tblProducts[Column1],tblProducts[Description])</f>
        <v>ARMOSTAT 300 BULK</v>
      </c>
      <c r="E1942" t="s">
        <v>7</v>
      </c>
      <c r="G1942" t="s">
        <v>7</v>
      </c>
      <c r="H1942" t="s">
        <v>8</v>
      </c>
      <c r="I1942">
        <f t="shared" si="30"/>
        <v>0</v>
      </c>
      <c r="L1942" t="str">
        <v>ETHODUOMEEN HT/13 BULK</v>
      </c>
      <c r="M1942" t="str">
        <v>ARMOSTAT 300 BULK</v>
      </c>
      <c r="N1942">
        <v>0</v>
      </c>
    </row>
    <row r="1943" spans="1:14">
      <c r="A1943">
        <f>IF(MOD(ROW()-3,COUNTA(tblProducts[Description]))=0,A1942+1,A1942)</f>
        <v>18</v>
      </c>
      <c r="B1943">
        <f>MOD(ROW()-3,COUNTA(tblProducts[Description]))+1</f>
        <v>3</v>
      </c>
      <c r="C1943" t="str">
        <f>_xlfn.XLOOKUP(A1943,tblProducts[Column1],tblProducts[Description])</f>
        <v>ETHODUOMEEN HT/13 BULK</v>
      </c>
      <c r="D1943" t="str">
        <f>_xlfn.XLOOKUP(B1943,tblProducts[Column1],tblProducts[Description])</f>
        <v>ARMOSTAT 400 BULK</v>
      </c>
      <c r="E1943" t="s">
        <v>7</v>
      </c>
      <c r="G1943" t="s">
        <v>7</v>
      </c>
      <c r="H1943" t="s">
        <v>8</v>
      </c>
      <c r="I1943">
        <f t="shared" si="30"/>
        <v>0</v>
      </c>
      <c r="L1943" t="str">
        <v>ETHODUOMEEN HT/13 BULK</v>
      </c>
      <c r="M1943" t="str">
        <v>ARMOSTAT 400 BULK</v>
      </c>
      <c r="N1943">
        <v>0</v>
      </c>
    </row>
    <row r="1944" spans="1:14">
      <c r="A1944">
        <f>IF(MOD(ROW()-3,COUNTA(tblProducts[Description]))=0,A1943+1,A1943)</f>
        <v>18</v>
      </c>
      <c r="B1944">
        <f>MOD(ROW()-3,COUNTA(tblProducts[Description]))+1</f>
        <v>4</v>
      </c>
      <c r="C1944" t="str">
        <f>_xlfn.XLOOKUP(A1944,tblProducts[Column1],tblProducts[Description])</f>
        <v>ETHODUOMEEN HT/13 BULK</v>
      </c>
      <c r="D1944" t="str">
        <f>_xlfn.XLOOKUP(B1944,tblProducts[Column1],tblProducts[Description])</f>
        <v>ARMOSTAT 410 LM BULK</v>
      </c>
      <c r="E1944" t="s">
        <v>7</v>
      </c>
      <c r="G1944" t="s">
        <v>7</v>
      </c>
      <c r="H1944" t="s">
        <v>8</v>
      </c>
      <c r="I1944">
        <f t="shared" si="30"/>
        <v>0</v>
      </c>
      <c r="L1944" t="str">
        <v>ETHODUOMEEN HT/13 BULK</v>
      </c>
      <c r="M1944" t="str">
        <v>ARMOSTAT 410 LM BULK</v>
      </c>
      <c r="N1944">
        <v>0</v>
      </c>
    </row>
    <row r="1945" spans="1:14">
      <c r="A1945">
        <f>IF(MOD(ROW()-3,COUNTA(tblProducts[Description]))=0,A1944+1,A1944)</f>
        <v>18</v>
      </c>
      <c r="B1945">
        <f>MOD(ROW()-3,COUNTA(tblProducts[Description]))+1</f>
        <v>5</v>
      </c>
      <c r="C1945" t="str">
        <f>_xlfn.XLOOKUP(A1945,tblProducts[Column1],tblProducts[Description])</f>
        <v>ETHODUOMEEN HT/13 BULK</v>
      </c>
      <c r="D1945" t="str">
        <f>_xlfn.XLOOKUP(B1945,tblProducts[Column1],tblProducts[Description])</f>
        <v>ARMUL HE 5070 BULK</v>
      </c>
      <c r="E1945" t="s">
        <v>9</v>
      </c>
      <c r="F1945" t="s">
        <v>12</v>
      </c>
      <c r="G1945" t="s">
        <v>7</v>
      </c>
      <c r="H1945" t="s">
        <v>8</v>
      </c>
      <c r="I1945">
        <f t="shared" si="30"/>
        <v>2</v>
      </c>
      <c r="L1945" t="str">
        <v>ETHODUOMEEN HT/13 BULK</v>
      </c>
      <c r="M1945" t="str">
        <v>ARMUL HE 5070 BULK</v>
      </c>
      <c r="N1945">
        <v>2</v>
      </c>
    </row>
    <row r="1946" spans="1:14">
      <c r="A1946">
        <f>IF(MOD(ROW()-3,COUNTA(tblProducts[Description]))=0,A1945+1,A1945)</f>
        <v>18</v>
      </c>
      <c r="B1946">
        <f>MOD(ROW()-3,COUNTA(tblProducts[Description]))+1</f>
        <v>6</v>
      </c>
      <c r="C1946" t="str">
        <f>_xlfn.XLOOKUP(A1946,tblProducts[Column1],tblProducts[Description])</f>
        <v>ETHODUOMEEN HT/13 BULK</v>
      </c>
      <c r="D1946" t="str">
        <f>_xlfn.XLOOKUP(B1946,tblProducts[Column1],tblProducts[Description])</f>
        <v>BEROL 260 BULK</v>
      </c>
      <c r="E1946" t="s">
        <v>9</v>
      </c>
      <c r="F1946" t="s">
        <v>12</v>
      </c>
      <c r="G1946" t="s">
        <v>9</v>
      </c>
      <c r="H1946" t="s">
        <v>8</v>
      </c>
      <c r="I1946">
        <f t="shared" si="30"/>
        <v>4</v>
      </c>
      <c r="L1946" t="str">
        <v>ETHODUOMEEN HT/13 BULK</v>
      </c>
      <c r="M1946" t="str">
        <v>BEROL 260 BULK</v>
      </c>
      <c r="N1946">
        <v>4</v>
      </c>
    </row>
    <row r="1947" spans="1:14">
      <c r="A1947">
        <f>IF(MOD(ROW()-3,COUNTA(tblProducts[Description]))=0,A1946+1,A1946)</f>
        <v>18</v>
      </c>
      <c r="B1947">
        <f>MOD(ROW()-3,COUNTA(tblProducts[Description]))+1</f>
        <v>7</v>
      </c>
      <c r="C1947" t="str">
        <f>_xlfn.XLOOKUP(A1947,tblProducts[Column1],tblProducts[Description])</f>
        <v>ETHODUOMEEN HT/13 BULK</v>
      </c>
      <c r="D1947" t="str">
        <f>_xlfn.XLOOKUP(B1947,tblProducts[Column1],tblProducts[Description])</f>
        <v>BEROL 266 BULK</v>
      </c>
      <c r="E1947" t="s">
        <v>9</v>
      </c>
      <c r="F1947" t="s">
        <v>12</v>
      </c>
      <c r="G1947" t="s">
        <v>9</v>
      </c>
      <c r="H1947" t="s">
        <v>8</v>
      </c>
      <c r="I1947">
        <f t="shared" si="30"/>
        <v>4</v>
      </c>
      <c r="L1947" t="str">
        <v>ETHODUOMEEN HT/13 BULK</v>
      </c>
      <c r="M1947" t="str">
        <v>BEROL 266 BULK</v>
      </c>
      <c r="N1947">
        <v>4</v>
      </c>
    </row>
    <row r="1948" spans="1:14">
      <c r="A1948">
        <f>IF(MOD(ROW()-3,COUNTA(tblProducts[Description]))=0,A1947+1,A1947)</f>
        <v>18</v>
      </c>
      <c r="B1948">
        <f>MOD(ROW()-3,COUNTA(tblProducts[Description]))+1</f>
        <v>8</v>
      </c>
      <c r="C1948" t="str">
        <f>_xlfn.XLOOKUP(A1948,tblProducts[Column1],tblProducts[Description])</f>
        <v>ETHODUOMEEN HT/13 BULK</v>
      </c>
      <c r="D1948" t="str">
        <f>_xlfn.XLOOKUP(B1948,tblProducts[Column1],tblProducts[Description])</f>
        <v>BEROL 266V BULK</v>
      </c>
      <c r="E1948" t="s">
        <v>9</v>
      </c>
      <c r="F1948" t="s">
        <v>12</v>
      </c>
      <c r="G1948" t="s">
        <v>7</v>
      </c>
      <c r="H1948" t="s">
        <v>8</v>
      </c>
      <c r="I1948">
        <f t="shared" si="30"/>
        <v>2</v>
      </c>
      <c r="L1948" t="str">
        <v>ETHODUOMEEN HT/13 BULK</v>
      </c>
      <c r="M1948" t="str">
        <v>BEROL 266V BULK</v>
      </c>
      <c r="N1948">
        <v>2</v>
      </c>
    </row>
    <row r="1949" spans="1:14">
      <c r="A1949">
        <f>IF(MOD(ROW()-3,COUNTA(tblProducts[Description]))=0,A1948+1,A1948)</f>
        <v>18</v>
      </c>
      <c r="B1949">
        <f>MOD(ROW()-3,COUNTA(tblProducts[Description]))+1</f>
        <v>9</v>
      </c>
      <c r="C1949" t="str">
        <f>_xlfn.XLOOKUP(A1949,tblProducts[Column1],tblProducts[Description])</f>
        <v>ETHODUOMEEN HT/13 BULK</v>
      </c>
      <c r="D1949" t="str">
        <f>_xlfn.XLOOKUP(B1949,tblProducts[Column1],tblProducts[Description])</f>
        <v>BEROL 467 BULK</v>
      </c>
      <c r="E1949" t="s">
        <v>9</v>
      </c>
      <c r="F1949" t="s">
        <v>12</v>
      </c>
      <c r="G1949" t="s">
        <v>9</v>
      </c>
      <c r="H1949" t="s">
        <v>8</v>
      </c>
      <c r="I1949">
        <f t="shared" si="30"/>
        <v>4</v>
      </c>
      <c r="L1949" t="str">
        <v>ETHODUOMEEN HT/13 BULK</v>
      </c>
      <c r="M1949" t="str">
        <v>BEROL 467 BULK</v>
      </c>
      <c r="N1949">
        <v>4</v>
      </c>
    </row>
    <row r="1950" spans="1:14">
      <c r="A1950">
        <f>IF(MOD(ROW()-3,COUNTA(tblProducts[Description]))=0,A1949+1,A1949)</f>
        <v>18</v>
      </c>
      <c r="B1950">
        <f>MOD(ROW()-3,COUNTA(tblProducts[Description]))+1</f>
        <v>10</v>
      </c>
      <c r="C1950" t="str">
        <f>_xlfn.XLOOKUP(A1950,tblProducts[Column1],tblProducts[Description])</f>
        <v>ETHODUOMEEN HT/13 BULK</v>
      </c>
      <c r="D1950" t="str">
        <f>_xlfn.XLOOKUP(B1950,tblProducts[Column1],tblProducts[Description])</f>
        <v>BEROL OX 91-6 BULK</v>
      </c>
      <c r="E1950" t="s">
        <v>9</v>
      </c>
      <c r="F1950" t="s">
        <v>12</v>
      </c>
      <c r="G1950" t="s">
        <v>9</v>
      </c>
      <c r="H1950" t="s">
        <v>8</v>
      </c>
      <c r="I1950">
        <f t="shared" si="30"/>
        <v>4</v>
      </c>
      <c r="L1950" t="str">
        <v>ETHODUOMEEN HT/13 BULK</v>
      </c>
      <c r="M1950" t="str">
        <v>BEROL OX 91-6 BULK</v>
      </c>
      <c r="N1950">
        <v>4</v>
      </c>
    </row>
    <row r="1951" spans="1:14">
      <c r="A1951">
        <f>IF(MOD(ROW()-3,COUNTA(tblProducts[Description]))=0,A1950+1,A1950)</f>
        <v>18</v>
      </c>
      <c r="B1951">
        <f>MOD(ROW()-3,COUNTA(tblProducts[Description]))+1</f>
        <v>11</v>
      </c>
      <c r="C1951" t="str">
        <f>_xlfn.XLOOKUP(A1951,tblProducts[Column1],tblProducts[Description])</f>
        <v>ETHODUOMEEN HT/13 BULK</v>
      </c>
      <c r="D1951" t="str">
        <f>_xlfn.XLOOKUP(B1951,tblProducts[Column1],tblProducts[Description])</f>
        <v>C-5635 BULK</v>
      </c>
      <c r="E1951" t="s">
        <v>9</v>
      </c>
      <c r="F1951" t="s">
        <v>12</v>
      </c>
      <c r="G1951" t="s">
        <v>9</v>
      </c>
      <c r="H1951" t="s">
        <v>8</v>
      </c>
      <c r="I1951">
        <f t="shared" si="30"/>
        <v>4</v>
      </c>
      <c r="L1951" t="str">
        <v>ETHODUOMEEN HT/13 BULK</v>
      </c>
      <c r="M1951" t="str">
        <v>C-5635 BULK</v>
      </c>
      <c r="N1951">
        <v>4</v>
      </c>
    </row>
    <row r="1952" spans="1:14">
      <c r="A1952">
        <f>IF(MOD(ROW()-3,COUNTA(tblProducts[Description]))=0,A1951+1,A1951)</f>
        <v>18</v>
      </c>
      <c r="B1952">
        <f>MOD(ROW()-3,COUNTA(tblProducts[Description]))+1</f>
        <v>12</v>
      </c>
      <c r="C1952" t="str">
        <f>_xlfn.XLOOKUP(A1952,tblProducts[Column1],tblProducts[Description])</f>
        <v>ETHODUOMEEN HT/13 BULK</v>
      </c>
      <c r="D1952" t="str">
        <f>_xlfn.XLOOKUP(B1952,tblProducts[Column1],tblProducts[Description])</f>
        <v>C-6290 BULK</v>
      </c>
      <c r="E1952" t="s">
        <v>9</v>
      </c>
      <c r="F1952" t="s">
        <v>12</v>
      </c>
      <c r="G1952" t="s">
        <v>9</v>
      </c>
      <c r="H1952" t="s">
        <v>8</v>
      </c>
      <c r="I1952">
        <f t="shared" si="30"/>
        <v>4</v>
      </c>
      <c r="L1952" t="str">
        <v>ETHODUOMEEN HT/13 BULK</v>
      </c>
      <c r="M1952" t="str">
        <v>C-6290 BULK</v>
      </c>
      <c r="N1952">
        <v>4</v>
      </c>
    </row>
    <row r="1953" spans="1:14">
      <c r="A1953">
        <f>IF(MOD(ROW()-3,COUNTA(tblProducts[Description]))=0,A1952+1,A1952)</f>
        <v>18</v>
      </c>
      <c r="B1953">
        <f>MOD(ROW()-3,COUNTA(tblProducts[Description]))+1</f>
        <v>13</v>
      </c>
      <c r="C1953" t="str">
        <f>_xlfn.XLOOKUP(A1953,tblProducts[Column1],tblProducts[Description])</f>
        <v>ETHODUOMEEN HT/13 BULK</v>
      </c>
      <c r="D1953" t="str">
        <f>_xlfn.XLOOKUP(B1953,tblProducts[Column1],tblProducts[Description])</f>
        <v>C-6385 BULK</v>
      </c>
      <c r="E1953" t="s">
        <v>9</v>
      </c>
      <c r="F1953" t="s">
        <v>12</v>
      </c>
      <c r="G1953" t="s">
        <v>9</v>
      </c>
      <c r="H1953" t="s">
        <v>14</v>
      </c>
      <c r="I1953">
        <f t="shared" si="30"/>
        <v>4</v>
      </c>
      <c r="L1953" t="str">
        <v>ETHODUOMEEN HT/13 BULK</v>
      </c>
      <c r="M1953" t="str">
        <v>C-6385 BULK</v>
      </c>
      <c r="N1953">
        <v>4</v>
      </c>
    </row>
    <row r="1954" spans="1:14">
      <c r="A1954">
        <f>IF(MOD(ROW()-3,COUNTA(tblProducts[Description]))=0,A1953+1,A1953)</f>
        <v>18</v>
      </c>
      <c r="B1954">
        <f>MOD(ROW()-3,COUNTA(tblProducts[Description]))+1</f>
        <v>14</v>
      </c>
      <c r="C1954" t="str">
        <f>_xlfn.XLOOKUP(A1954,tblProducts[Column1],tblProducts[Description])</f>
        <v>ETHODUOMEEN HT/13 BULK</v>
      </c>
      <c r="D1954" t="str">
        <f>_xlfn.XLOOKUP(B1954,tblProducts[Column1],tblProducts[Description])</f>
        <v>C-6427 BULK</v>
      </c>
      <c r="E1954" t="s">
        <v>9</v>
      </c>
      <c r="F1954" t="s">
        <v>12</v>
      </c>
      <c r="G1954" t="s">
        <v>9</v>
      </c>
      <c r="H1954" t="s">
        <v>14</v>
      </c>
      <c r="I1954">
        <f t="shared" si="30"/>
        <v>4</v>
      </c>
      <c r="L1954" t="str">
        <v>ETHODUOMEEN HT/13 BULK</v>
      </c>
      <c r="M1954" t="str">
        <v>C-6427 BULK</v>
      </c>
      <c r="N1954">
        <v>4</v>
      </c>
    </row>
    <row r="1955" spans="1:14">
      <c r="A1955">
        <f>IF(MOD(ROW()-3,COUNTA(tblProducts[Description]))=0,A1954+1,A1954)</f>
        <v>18</v>
      </c>
      <c r="B1955">
        <f>MOD(ROW()-3,COUNTA(tblProducts[Description]))+1</f>
        <v>15</v>
      </c>
      <c r="C1955" t="str">
        <f>_xlfn.XLOOKUP(A1955,tblProducts[Column1],tblProducts[Description])</f>
        <v>ETHODUOMEEN HT/13 BULK</v>
      </c>
      <c r="D1955" t="str">
        <f>_xlfn.XLOOKUP(B1955,tblProducts[Column1],tblProducts[Description])</f>
        <v>EMULPON CO-200 BULK</v>
      </c>
      <c r="E1955" t="s">
        <v>9</v>
      </c>
      <c r="F1955" t="s">
        <v>12</v>
      </c>
      <c r="G1955" t="s">
        <v>9</v>
      </c>
      <c r="H1955" t="s">
        <v>14</v>
      </c>
      <c r="I1955">
        <f t="shared" si="30"/>
        <v>4</v>
      </c>
      <c r="L1955" t="str">
        <v>ETHODUOMEEN HT/13 BULK</v>
      </c>
      <c r="M1955" t="str">
        <v>EMULPON CO-200 BULK</v>
      </c>
      <c r="N1955">
        <v>4</v>
      </c>
    </row>
    <row r="1956" spans="1:14">
      <c r="A1956">
        <f>IF(MOD(ROW()-3,COUNTA(tblProducts[Description]))=0,A1955+1,A1955)</f>
        <v>18</v>
      </c>
      <c r="B1956">
        <f>MOD(ROW()-3,COUNTA(tblProducts[Description]))+1</f>
        <v>16</v>
      </c>
      <c r="C1956" t="str">
        <f>_xlfn.XLOOKUP(A1956,tblProducts[Column1],tblProducts[Description])</f>
        <v>ETHODUOMEEN HT/13 BULK</v>
      </c>
      <c r="D1956" t="str">
        <f>_xlfn.XLOOKUP(B1956,tblProducts[Column1],tblProducts[Description])</f>
        <v>EMULPON CO-360 BULK</v>
      </c>
      <c r="E1956" t="s">
        <v>9</v>
      </c>
      <c r="F1956" t="s">
        <v>12</v>
      </c>
      <c r="G1956" t="s">
        <v>9</v>
      </c>
      <c r="H1956" t="s">
        <v>8</v>
      </c>
      <c r="I1956">
        <f t="shared" si="30"/>
        <v>4</v>
      </c>
      <c r="L1956" t="str">
        <v>ETHODUOMEEN HT/13 BULK</v>
      </c>
      <c r="M1956" t="str">
        <v>EMULPON CO-360 BULK</v>
      </c>
      <c r="N1956">
        <v>4</v>
      </c>
    </row>
    <row r="1957" spans="1:14">
      <c r="A1957">
        <f>IF(MOD(ROW()-3,COUNTA(tblProducts[Description]))=0,A1956+1,A1956)</f>
        <v>18</v>
      </c>
      <c r="B1957">
        <f>MOD(ROW()-3,COUNTA(tblProducts[Description]))+1</f>
        <v>17</v>
      </c>
      <c r="C1957" t="str">
        <f>_xlfn.XLOOKUP(A1957,tblProducts[Column1],tblProducts[Description])</f>
        <v>ETHODUOMEEN HT/13 BULK</v>
      </c>
      <c r="D1957" t="str">
        <f>_xlfn.XLOOKUP(B1957,tblProducts[Column1],tblProducts[Description])</f>
        <v>EMULPON CO-550 BULK</v>
      </c>
      <c r="E1957" t="s">
        <v>9</v>
      </c>
      <c r="F1957" t="s">
        <v>12</v>
      </c>
      <c r="G1957" t="s">
        <v>9</v>
      </c>
      <c r="H1957" t="s">
        <v>8</v>
      </c>
      <c r="I1957">
        <f t="shared" si="30"/>
        <v>4</v>
      </c>
      <c r="L1957" t="str">
        <v>ETHODUOMEEN HT/13 BULK</v>
      </c>
      <c r="M1957" t="str">
        <v>EMULPON CO-550 BULK</v>
      </c>
      <c r="N1957">
        <v>4</v>
      </c>
    </row>
    <row r="1958" spans="1:14">
      <c r="A1958">
        <f>IF(MOD(ROW()-3,COUNTA(tblProducts[Description]))=0,A1957+1,A1957)</f>
        <v>18</v>
      </c>
      <c r="B1958">
        <f>MOD(ROW()-3,COUNTA(tblProducts[Description]))+1</f>
        <v>18</v>
      </c>
      <c r="C1958" t="str">
        <f>_xlfn.XLOOKUP(A1958,tblProducts[Column1],tblProducts[Description])</f>
        <v>ETHODUOMEEN HT/13 BULK</v>
      </c>
      <c r="D1958" t="str">
        <f>_xlfn.XLOOKUP(B1958,tblProducts[Column1],tblProducts[Description])</f>
        <v>ETHODUOMEEN HT/13 BULK</v>
      </c>
      <c r="E1958" t="s">
        <v>9</v>
      </c>
      <c r="F1958" t="s">
        <v>12</v>
      </c>
      <c r="G1958" t="s">
        <v>9</v>
      </c>
      <c r="H1958" t="s">
        <v>8</v>
      </c>
      <c r="I1958">
        <f t="shared" si="30"/>
        <v>4</v>
      </c>
      <c r="L1958" t="str">
        <v>ETHODUOMEEN HT/13 BULK</v>
      </c>
      <c r="M1958" t="str">
        <v>ETHODUOMEEN HT/13 BULK</v>
      </c>
      <c r="N1958">
        <v>4</v>
      </c>
    </row>
    <row r="1959" spans="1:14">
      <c r="A1959">
        <f>IF(MOD(ROW()-3,COUNTA(tblProducts[Description]))=0,A1958+1,A1958)</f>
        <v>18</v>
      </c>
      <c r="B1959">
        <f>MOD(ROW()-3,COUNTA(tblProducts[Description]))+1</f>
        <v>19</v>
      </c>
      <c r="C1959" t="str">
        <f>_xlfn.XLOOKUP(A1959,tblProducts[Column1],tblProducts[Description])</f>
        <v>ETHODUOMEEN HT/13 BULK</v>
      </c>
      <c r="D1959" t="str">
        <f>_xlfn.XLOOKUP(B1959,tblProducts[Column1],tblProducts[Description])</f>
        <v>ETHODUOMEEN T/13 BULK</v>
      </c>
      <c r="E1959" t="s">
        <v>9</v>
      </c>
      <c r="F1959" t="s">
        <v>12</v>
      </c>
      <c r="G1959" t="s">
        <v>7</v>
      </c>
      <c r="H1959" t="s">
        <v>8</v>
      </c>
      <c r="I1959">
        <f t="shared" si="30"/>
        <v>2</v>
      </c>
      <c r="L1959" t="str">
        <v>ETHODUOMEEN HT/13 BULK</v>
      </c>
      <c r="M1959" t="str">
        <v>ETHODUOMEEN T/13 BULK</v>
      </c>
      <c r="N1959">
        <v>2</v>
      </c>
    </row>
    <row r="1960" spans="1:14">
      <c r="A1960">
        <f>IF(MOD(ROW()-3,COUNTA(tblProducts[Description]))=0,A1959+1,A1959)</f>
        <v>18</v>
      </c>
      <c r="B1960">
        <f>MOD(ROW()-3,COUNTA(tblProducts[Description]))+1</f>
        <v>20</v>
      </c>
      <c r="C1960" t="str">
        <f>_xlfn.XLOOKUP(A1960,tblProducts[Column1],tblProducts[Description])</f>
        <v>ETHODUOMEEN HT/13 BULK</v>
      </c>
      <c r="D1960" t="str">
        <f>_xlfn.XLOOKUP(B1960,tblProducts[Column1],tblProducts[Description])</f>
        <v>ETHODUOMEEN T/13N BULK</v>
      </c>
      <c r="E1960" t="s">
        <v>9</v>
      </c>
      <c r="F1960" t="s">
        <v>12</v>
      </c>
      <c r="G1960" t="s">
        <v>7</v>
      </c>
      <c r="H1960" t="s">
        <v>8</v>
      </c>
      <c r="I1960">
        <f t="shared" si="30"/>
        <v>2</v>
      </c>
      <c r="L1960" t="str">
        <v>ETHODUOMEEN HT/13 BULK</v>
      </c>
      <c r="M1960" t="str">
        <v>ETHODUOMEEN T/13N BULK</v>
      </c>
      <c r="N1960">
        <v>2</v>
      </c>
    </row>
    <row r="1961" spans="1:14">
      <c r="A1961">
        <f>IF(MOD(ROW()-3,COUNTA(tblProducts[Description]))=0,A1960+1,A1960)</f>
        <v>18</v>
      </c>
      <c r="B1961">
        <f>MOD(ROW()-3,COUNTA(tblProducts[Description]))+1</f>
        <v>21</v>
      </c>
      <c r="C1961" t="str">
        <f>_xlfn.XLOOKUP(A1961,tblProducts[Column1],tblProducts[Description])</f>
        <v>ETHODUOMEEN HT/13 BULK</v>
      </c>
      <c r="D1961" t="str">
        <f>_xlfn.XLOOKUP(B1961,tblProducts[Column1],tblProducts[Description])</f>
        <v>ETHODUOMEEN T/20 BULK</v>
      </c>
      <c r="E1961" t="s">
        <v>9</v>
      </c>
      <c r="F1961" t="s">
        <v>12</v>
      </c>
      <c r="G1961" t="s">
        <v>7</v>
      </c>
      <c r="H1961" t="s">
        <v>8</v>
      </c>
      <c r="I1961">
        <f t="shared" si="30"/>
        <v>2</v>
      </c>
      <c r="L1961" t="str">
        <v>ETHODUOMEEN HT/13 BULK</v>
      </c>
      <c r="M1961" t="str">
        <v>ETHODUOMEEN T/20 BULK</v>
      </c>
      <c r="N1961">
        <v>2</v>
      </c>
    </row>
    <row r="1962" spans="1:14">
      <c r="A1962">
        <f>IF(MOD(ROW()-3,COUNTA(tblProducts[Description]))=0,A1961+1,A1961)</f>
        <v>18</v>
      </c>
      <c r="B1962">
        <f>MOD(ROW()-3,COUNTA(tblProducts[Description]))+1</f>
        <v>22</v>
      </c>
      <c r="C1962" t="str">
        <f>_xlfn.XLOOKUP(A1962,tblProducts[Column1],tblProducts[Description])</f>
        <v>ETHODUOMEEN HT/13 BULK</v>
      </c>
      <c r="D1962" t="str">
        <f>_xlfn.XLOOKUP(B1962,tblProducts[Column1],tblProducts[Description])</f>
        <v>ETHODUOMEEN T/25 BULK</v>
      </c>
      <c r="E1962" t="s">
        <v>9</v>
      </c>
      <c r="F1962" t="s">
        <v>12</v>
      </c>
      <c r="G1962" t="s">
        <v>9</v>
      </c>
      <c r="H1962" t="s">
        <v>8</v>
      </c>
      <c r="I1962">
        <f t="shared" si="30"/>
        <v>4</v>
      </c>
      <c r="L1962" t="str">
        <v>ETHODUOMEEN HT/13 BULK</v>
      </c>
      <c r="M1962" t="str">
        <v>ETHODUOMEEN T/25 BULK</v>
      </c>
      <c r="N1962">
        <v>4</v>
      </c>
    </row>
    <row r="1963" spans="1:14">
      <c r="A1963">
        <f>IF(MOD(ROW()-3,COUNTA(tblProducts[Description]))=0,A1962+1,A1962)</f>
        <v>18</v>
      </c>
      <c r="B1963">
        <f>MOD(ROW()-3,COUNTA(tblProducts[Description]))+1</f>
        <v>23</v>
      </c>
      <c r="C1963" t="str">
        <f>_xlfn.XLOOKUP(A1963,tblProducts[Column1],tblProducts[Description])</f>
        <v>ETHODUOMEEN HT/13 BULK</v>
      </c>
      <c r="D1963" t="str">
        <f>_xlfn.XLOOKUP(B1963,tblProducts[Column1],tblProducts[Description])</f>
        <v>ETHOFAT 242/25 BULK</v>
      </c>
      <c r="E1963" t="s">
        <v>9</v>
      </c>
      <c r="F1963" t="s">
        <v>12</v>
      </c>
      <c r="G1963" t="s">
        <v>7</v>
      </c>
      <c r="H1963" t="s">
        <v>8</v>
      </c>
      <c r="I1963">
        <f t="shared" si="30"/>
        <v>2</v>
      </c>
      <c r="L1963" t="str">
        <v>ETHODUOMEEN HT/13 BULK</v>
      </c>
      <c r="M1963" t="str">
        <v>ETHOFAT 242/25 BULK</v>
      </c>
      <c r="N1963">
        <v>2</v>
      </c>
    </row>
    <row r="1964" spans="1:14">
      <c r="A1964">
        <f>IF(MOD(ROW()-3,COUNTA(tblProducts[Description]))=0,A1963+1,A1963)</f>
        <v>18</v>
      </c>
      <c r="B1964">
        <f>MOD(ROW()-3,COUNTA(tblProducts[Description]))+1</f>
        <v>24</v>
      </c>
      <c r="C1964" t="str">
        <f>_xlfn.XLOOKUP(A1964,tblProducts[Column1],tblProducts[Description])</f>
        <v>ETHODUOMEEN HT/13 BULK</v>
      </c>
      <c r="D1964" t="str">
        <f>_xlfn.XLOOKUP(B1964,tblProducts[Column1],tblProducts[Description])</f>
        <v>ETHOMEEN C/12S BULK</v>
      </c>
      <c r="E1964" t="s">
        <v>9</v>
      </c>
      <c r="F1964" t="s">
        <v>12</v>
      </c>
      <c r="G1964" t="s">
        <v>7</v>
      </c>
      <c r="H1964" t="s">
        <v>15</v>
      </c>
      <c r="I1964">
        <f t="shared" si="30"/>
        <v>2</v>
      </c>
      <c r="L1964" t="str">
        <v>ETHODUOMEEN HT/13 BULK</v>
      </c>
      <c r="M1964" t="str">
        <v>ETHOMEEN C/12S BULK</v>
      </c>
      <c r="N1964">
        <v>2</v>
      </c>
    </row>
    <row r="1965" spans="1:14">
      <c r="A1965">
        <f>IF(MOD(ROW()-3,COUNTA(tblProducts[Description]))=0,A1964+1,A1964)</f>
        <v>18</v>
      </c>
      <c r="B1965">
        <f>MOD(ROW()-3,COUNTA(tblProducts[Description]))+1</f>
        <v>25</v>
      </c>
      <c r="C1965" t="str">
        <f>_xlfn.XLOOKUP(A1965,tblProducts[Column1],tblProducts[Description])</f>
        <v>ETHODUOMEEN HT/13 BULK</v>
      </c>
      <c r="D1965" t="str">
        <f>_xlfn.XLOOKUP(B1965,tblProducts[Column1],tblProducts[Description])</f>
        <v>ETHOMEEN 18/12 BULK</v>
      </c>
      <c r="E1965" t="s">
        <v>9</v>
      </c>
      <c r="F1965" t="s">
        <v>12</v>
      </c>
      <c r="G1965" t="s">
        <v>7</v>
      </c>
      <c r="H1965" t="s">
        <v>8</v>
      </c>
      <c r="I1965">
        <f t="shared" si="30"/>
        <v>2</v>
      </c>
      <c r="L1965" t="str">
        <v>ETHODUOMEEN HT/13 BULK</v>
      </c>
      <c r="M1965" t="str">
        <v>ETHOMEEN 18/12 BULK</v>
      </c>
      <c r="N1965">
        <v>2</v>
      </c>
    </row>
    <row r="1966" spans="1:14">
      <c r="A1966">
        <f>IF(MOD(ROW()-3,COUNTA(tblProducts[Description]))=0,A1965+1,A1965)</f>
        <v>18</v>
      </c>
      <c r="B1966">
        <f>MOD(ROW()-3,COUNTA(tblProducts[Description]))+1</f>
        <v>26</v>
      </c>
      <c r="C1966" t="str">
        <f>_xlfn.XLOOKUP(A1966,tblProducts[Column1],tblProducts[Description])</f>
        <v>ETHODUOMEEN HT/13 BULK</v>
      </c>
      <c r="D1966" t="str">
        <f>_xlfn.XLOOKUP(B1966,tblProducts[Column1],tblProducts[Description])</f>
        <v>ETHOMEEN 18/25 BULK</v>
      </c>
      <c r="E1966" t="s">
        <v>9</v>
      </c>
      <c r="F1966" t="s">
        <v>12</v>
      </c>
      <c r="G1966" t="s">
        <v>7</v>
      </c>
      <c r="H1966" t="s">
        <v>8</v>
      </c>
      <c r="I1966">
        <f t="shared" si="30"/>
        <v>2</v>
      </c>
      <c r="L1966" t="str">
        <v>ETHODUOMEEN HT/13 BULK</v>
      </c>
      <c r="M1966" t="str">
        <v>ETHOMEEN 18/25 BULK</v>
      </c>
      <c r="N1966">
        <v>2</v>
      </c>
    </row>
    <row r="1967" spans="1:14">
      <c r="A1967">
        <f>IF(MOD(ROW()-3,COUNTA(tblProducts[Description]))=0,A1966+1,A1966)</f>
        <v>18</v>
      </c>
      <c r="B1967">
        <f>MOD(ROW()-3,COUNTA(tblProducts[Description]))+1</f>
        <v>27</v>
      </c>
      <c r="C1967" t="str">
        <f>_xlfn.XLOOKUP(A1967,tblProducts[Column1],tblProducts[Description])</f>
        <v>ETHODUOMEEN HT/13 BULK</v>
      </c>
      <c r="D1967" t="str">
        <f>_xlfn.XLOOKUP(B1967,tblProducts[Column1],tblProducts[Description])</f>
        <v>ETHOMEEN C/12 BULK</v>
      </c>
      <c r="E1967" t="s">
        <v>9</v>
      </c>
      <c r="F1967" t="s">
        <v>12</v>
      </c>
      <c r="G1967" t="s">
        <v>7</v>
      </c>
      <c r="H1967" t="s">
        <v>8</v>
      </c>
      <c r="I1967">
        <f t="shared" si="30"/>
        <v>2</v>
      </c>
      <c r="L1967" t="str">
        <v>ETHODUOMEEN HT/13 BULK</v>
      </c>
      <c r="M1967" t="str">
        <v>ETHOMEEN C/12 BULK</v>
      </c>
      <c r="N1967">
        <v>2</v>
      </c>
    </row>
    <row r="1968" spans="1:14">
      <c r="A1968">
        <f>IF(MOD(ROW()-3,COUNTA(tblProducts[Description]))=0,A1967+1,A1967)</f>
        <v>18</v>
      </c>
      <c r="B1968">
        <f>MOD(ROW()-3,COUNTA(tblProducts[Description]))+1</f>
        <v>28</v>
      </c>
      <c r="C1968" t="str">
        <f>_xlfn.XLOOKUP(A1968,tblProducts[Column1],tblProducts[Description])</f>
        <v>ETHODUOMEEN HT/13 BULK</v>
      </c>
      <c r="D1968" t="str">
        <f>_xlfn.XLOOKUP(B1968,tblProducts[Column1],tblProducts[Description])</f>
        <v>ETHOMEEN C/12 M BULK</v>
      </c>
      <c r="E1968" t="s">
        <v>9</v>
      </c>
      <c r="F1968" t="s">
        <v>12</v>
      </c>
      <c r="G1968" t="s">
        <v>7</v>
      </c>
      <c r="H1968" t="s">
        <v>8</v>
      </c>
      <c r="I1968">
        <f t="shared" si="30"/>
        <v>2</v>
      </c>
      <c r="L1968" t="str">
        <v>ETHODUOMEEN HT/13 BULK</v>
      </c>
      <c r="M1968" t="str">
        <v>ETHOMEEN C/12 M BULK</v>
      </c>
      <c r="N1968">
        <v>2</v>
      </c>
    </row>
    <row r="1969" spans="1:14">
      <c r="A1969">
        <f>IF(MOD(ROW()-3,COUNTA(tblProducts[Description]))=0,A1968+1,A1968)</f>
        <v>18</v>
      </c>
      <c r="B1969">
        <f>MOD(ROW()-3,COUNTA(tblProducts[Description]))+1</f>
        <v>29</v>
      </c>
      <c r="C1969" t="str">
        <f>_xlfn.XLOOKUP(A1969,tblProducts[Column1],tblProducts[Description])</f>
        <v>ETHODUOMEEN HT/13 BULK</v>
      </c>
      <c r="D1969" t="str">
        <f>_xlfn.XLOOKUP(B1969,tblProducts[Column1],tblProducts[Description])</f>
        <v>ETHOMEEN C/12 SUN BULK</v>
      </c>
      <c r="E1969" t="s">
        <v>9</v>
      </c>
      <c r="F1969" t="s">
        <v>12</v>
      </c>
      <c r="G1969" t="s">
        <v>7</v>
      </c>
      <c r="H1969" t="s">
        <v>8</v>
      </c>
      <c r="I1969">
        <f t="shared" si="30"/>
        <v>2</v>
      </c>
      <c r="L1969" t="str">
        <v>ETHODUOMEEN HT/13 BULK</v>
      </c>
      <c r="M1969" t="str">
        <v>ETHOMEEN C/12 SUN BULK</v>
      </c>
      <c r="N1969">
        <v>2</v>
      </c>
    </row>
    <row r="1970" spans="1:14">
      <c r="A1970">
        <f>IF(MOD(ROW()-3,COUNTA(tblProducts[Description]))=0,A1969+1,A1969)</f>
        <v>18</v>
      </c>
      <c r="B1970">
        <f>MOD(ROW()-3,COUNTA(tblProducts[Description]))+1</f>
        <v>30</v>
      </c>
      <c r="C1970" t="str">
        <f>_xlfn.XLOOKUP(A1970,tblProducts[Column1],tblProducts[Description])</f>
        <v>ETHODUOMEEN HT/13 BULK</v>
      </c>
      <c r="D1970" t="str">
        <f>_xlfn.XLOOKUP(B1970,tblProducts[Column1],tblProducts[Description])</f>
        <v>ETHOMEEN C/12 UN BULK</v>
      </c>
      <c r="E1970" t="s">
        <v>9</v>
      </c>
      <c r="F1970" t="s">
        <v>12</v>
      </c>
      <c r="G1970" t="s">
        <v>7</v>
      </c>
      <c r="H1970" t="s">
        <v>8</v>
      </c>
      <c r="I1970">
        <f t="shared" si="30"/>
        <v>2</v>
      </c>
      <c r="L1970" t="str">
        <v>ETHODUOMEEN HT/13 BULK</v>
      </c>
      <c r="M1970" t="str">
        <v>ETHOMEEN C/12 UN BULK</v>
      </c>
      <c r="N1970">
        <v>2</v>
      </c>
    </row>
    <row r="1971" spans="1:14">
      <c r="A1971">
        <f>IF(MOD(ROW()-3,COUNTA(tblProducts[Description]))=0,A1970+1,A1970)</f>
        <v>18</v>
      </c>
      <c r="B1971">
        <f>MOD(ROW()-3,COUNTA(tblProducts[Description]))+1</f>
        <v>31</v>
      </c>
      <c r="C1971" t="str">
        <f>_xlfn.XLOOKUP(A1971,tblProducts[Column1],tblProducts[Description])</f>
        <v>ETHODUOMEEN HT/13 BULK</v>
      </c>
      <c r="D1971" t="str">
        <f>_xlfn.XLOOKUP(B1971,tblProducts[Column1],tblProducts[Description])</f>
        <v>ETHOMEEN C/15 BULK</v>
      </c>
      <c r="E1971" t="s">
        <v>9</v>
      </c>
      <c r="F1971" t="s">
        <v>12</v>
      </c>
      <c r="G1971" t="s">
        <v>7</v>
      </c>
      <c r="H1971" t="s">
        <v>8</v>
      </c>
      <c r="I1971">
        <f t="shared" si="30"/>
        <v>2</v>
      </c>
      <c r="L1971" t="str">
        <v>ETHODUOMEEN HT/13 BULK</v>
      </c>
      <c r="M1971" t="str">
        <v>ETHOMEEN C/15 BULK</v>
      </c>
      <c r="N1971">
        <v>2</v>
      </c>
    </row>
    <row r="1972" spans="1:14">
      <c r="A1972">
        <f>IF(MOD(ROW()-3,COUNTA(tblProducts[Description]))=0,A1971+1,A1971)</f>
        <v>18</v>
      </c>
      <c r="B1972">
        <f>MOD(ROW()-3,COUNTA(tblProducts[Description]))+1</f>
        <v>32</v>
      </c>
      <c r="C1972" t="str">
        <f>_xlfn.XLOOKUP(A1972,tblProducts[Column1],tblProducts[Description])</f>
        <v>ETHODUOMEEN HT/13 BULK</v>
      </c>
      <c r="D1972" t="str">
        <f>_xlfn.XLOOKUP(B1972,tblProducts[Column1],tblProducts[Description])</f>
        <v>ETHOMEEN C/17 BULK</v>
      </c>
      <c r="E1972" t="s">
        <v>9</v>
      </c>
      <c r="F1972" t="s">
        <v>12</v>
      </c>
      <c r="G1972" t="s">
        <v>7</v>
      </c>
      <c r="H1972" t="s">
        <v>15</v>
      </c>
      <c r="I1972">
        <f t="shared" si="30"/>
        <v>2</v>
      </c>
      <c r="L1972" t="str">
        <v>ETHODUOMEEN HT/13 BULK</v>
      </c>
      <c r="M1972" t="str">
        <v>ETHOMEEN C/17 BULK</v>
      </c>
      <c r="N1972">
        <v>2</v>
      </c>
    </row>
    <row r="1973" spans="1:14">
      <c r="A1973">
        <f>IF(MOD(ROW()-3,COUNTA(tblProducts[Description]))=0,A1972+1,A1972)</f>
        <v>18</v>
      </c>
      <c r="B1973">
        <f>MOD(ROW()-3,COUNTA(tblProducts[Description]))+1</f>
        <v>33</v>
      </c>
      <c r="C1973" t="str">
        <f>_xlfn.XLOOKUP(A1973,tblProducts[Column1],tblProducts[Description])</f>
        <v>ETHODUOMEEN HT/13 BULK</v>
      </c>
      <c r="D1973" t="str">
        <f>_xlfn.XLOOKUP(B1973,tblProducts[Column1],tblProducts[Description])</f>
        <v>ETHOMEEN C/25A BULK</v>
      </c>
      <c r="E1973" t="s">
        <v>9</v>
      </c>
      <c r="F1973" t="s">
        <v>12</v>
      </c>
      <c r="G1973" t="s">
        <v>7</v>
      </c>
      <c r="H1973" t="s">
        <v>8</v>
      </c>
      <c r="I1973">
        <f t="shared" si="30"/>
        <v>2</v>
      </c>
      <c r="L1973" t="str">
        <v>ETHODUOMEEN HT/13 BULK</v>
      </c>
      <c r="M1973" t="str">
        <v>ETHOMEEN C/25A BULK</v>
      </c>
      <c r="N1973">
        <v>2</v>
      </c>
    </row>
    <row r="1974" spans="1:14">
      <c r="A1974">
        <f>IF(MOD(ROW()-3,COUNTA(tblProducts[Description]))=0,A1973+1,A1973)</f>
        <v>18</v>
      </c>
      <c r="B1974">
        <f>MOD(ROW()-3,COUNTA(tblProducts[Description]))+1</f>
        <v>34</v>
      </c>
      <c r="C1974" t="str">
        <f>_xlfn.XLOOKUP(A1974,tblProducts[Column1],tblProducts[Description])</f>
        <v>ETHODUOMEEN HT/13 BULK</v>
      </c>
      <c r="D1974" t="str">
        <f>_xlfn.XLOOKUP(B1974,tblProducts[Column1],tblProducts[Description])</f>
        <v>ETHOMEEN C/25A S BULK</v>
      </c>
      <c r="E1974" t="s">
        <v>9</v>
      </c>
      <c r="F1974" t="s">
        <v>12</v>
      </c>
      <c r="G1974" t="s">
        <v>7</v>
      </c>
      <c r="H1974" t="s">
        <v>8</v>
      </c>
      <c r="I1974">
        <f t="shared" si="30"/>
        <v>2</v>
      </c>
      <c r="L1974" t="str">
        <v>ETHODUOMEEN HT/13 BULK</v>
      </c>
      <c r="M1974" t="str">
        <v>ETHOMEEN C/25A S BULK</v>
      </c>
      <c r="N1974">
        <v>2</v>
      </c>
    </row>
    <row r="1975" spans="1:14">
      <c r="A1975">
        <f>IF(MOD(ROW()-3,COUNTA(tblProducts[Description]))=0,A1974+1,A1974)</f>
        <v>18</v>
      </c>
      <c r="B1975">
        <f>MOD(ROW()-3,COUNTA(tblProducts[Description]))+1</f>
        <v>35</v>
      </c>
      <c r="C1975" t="str">
        <f>_xlfn.XLOOKUP(A1975,tblProducts[Column1],tblProducts[Description])</f>
        <v>ETHODUOMEEN HT/13 BULK</v>
      </c>
      <c r="D1975" t="str">
        <f>_xlfn.XLOOKUP(B1975,tblProducts[Column1],tblProducts[Description])</f>
        <v>ETHOMEEN O/12LC BULK</v>
      </c>
      <c r="E1975" t="s">
        <v>9</v>
      </c>
      <c r="F1975" t="s">
        <v>12</v>
      </c>
      <c r="G1975" t="s">
        <v>7</v>
      </c>
      <c r="H1975" t="s">
        <v>8</v>
      </c>
      <c r="I1975">
        <f t="shared" si="30"/>
        <v>2</v>
      </c>
      <c r="L1975" t="str">
        <v>ETHODUOMEEN HT/13 BULK</v>
      </c>
      <c r="M1975" t="str">
        <v>ETHOMEEN O/12LC BULK</v>
      </c>
      <c r="N1975">
        <v>2</v>
      </c>
    </row>
    <row r="1976" spans="1:14">
      <c r="A1976">
        <f>IF(MOD(ROW()-3,COUNTA(tblProducts[Description]))=0,A1975+1,A1975)</f>
        <v>18</v>
      </c>
      <c r="B1976">
        <f>MOD(ROW()-3,COUNTA(tblProducts[Description]))+1</f>
        <v>36</v>
      </c>
      <c r="C1976" t="str">
        <f>_xlfn.XLOOKUP(A1976,tblProducts[Column1],tblProducts[Description])</f>
        <v>ETHODUOMEEN HT/13 BULK</v>
      </c>
      <c r="D1976" t="str">
        <f>_xlfn.XLOOKUP(B1976,tblProducts[Column1],tblProducts[Description])</f>
        <v>ETHOMEEN SV/12 BULK</v>
      </c>
      <c r="E1976" t="s">
        <v>9</v>
      </c>
      <c r="F1976" t="s">
        <v>12</v>
      </c>
      <c r="G1976" t="s">
        <v>7</v>
      </c>
      <c r="H1976" t="s">
        <v>8</v>
      </c>
      <c r="I1976">
        <f t="shared" si="30"/>
        <v>2</v>
      </c>
      <c r="L1976" t="str">
        <v>ETHODUOMEEN HT/13 BULK</v>
      </c>
      <c r="M1976" t="str">
        <v>ETHOMEEN SV/12 BULK</v>
      </c>
      <c r="N1976">
        <v>2</v>
      </c>
    </row>
    <row r="1977" spans="1:14">
      <c r="A1977">
        <f>IF(MOD(ROW()-3,COUNTA(tblProducts[Description]))=0,A1976+1,A1976)</f>
        <v>18</v>
      </c>
      <c r="B1977">
        <f>MOD(ROW()-3,COUNTA(tblProducts[Description]))+1</f>
        <v>37</v>
      </c>
      <c r="C1977" t="str">
        <f>_xlfn.XLOOKUP(A1977,tblProducts[Column1],tblProducts[Description])</f>
        <v>ETHODUOMEEN HT/13 BULK</v>
      </c>
      <c r="D1977" t="str">
        <f>_xlfn.XLOOKUP(B1977,tblProducts[Column1],tblProducts[Description])</f>
        <v>ETHOMEEN SV/15 BULK</v>
      </c>
      <c r="E1977" t="s">
        <v>9</v>
      </c>
      <c r="F1977" t="s">
        <v>12</v>
      </c>
      <c r="G1977" t="s">
        <v>7</v>
      </c>
      <c r="H1977" t="s">
        <v>8</v>
      </c>
      <c r="I1977">
        <f t="shared" si="30"/>
        <v>2</v>
      </c>
      <c r="L1977" t="str">
        <v>ETHODUOMEEN HT/13 BULK</v>
      </c>
      <c r="M1977" t="str">
        <v>ETHOMEEN SV/15 BULK</v>
      </c>
      <c r="N1977">
        <v>2</v>
      </c>
    </row>
    <row r="1978" spans="1:14">
      <c r="A1978">
        <f>IF(MOD(ROW()-3,COUNTA(tblProducts[Description]))=0,A1977+1,A1977)</f>
        <v>18</v>
      </c>
      <c r="B1978">
        <f>MOD(ROW()-3,COUNTA(tblProducts[Description]))+1</f>
        <v>38</v>
      </c>
      <c r="C1978" t="str">
        <f>_xlfn.XLOOKUP(A1978,tblProducts[Column1],tblProducts[Description])</f>
        <v>ETHODUOMEEN HT/13 BULK</v>
      </c>
      <c r="D1978" t="str">
        <f>_xlfn.XLOOKUP(B1978,tblProducts[Column1],tblProducts[Description])</f>
        <v>ETHOMEEN SV/15C BULK</v>
      </c>
      <c r="E1978" t="s">
        <v>9</v>
      </c>
      <c r="F1978" t="s">
        <v>12</v>
      </c>
      <c r="G1978" t="s">
        <v>7</v>
      </c>
      <c r="H1978" t="s">
        <v>8</v>
      </c>
      <c r="I1978">
        <f t="shared" si="30"/>
        <v>2</v>
      </c>
      <c r="L1978" t="str">
        <v>ETHODUOMEEN HT/13 BULK</v>
      </c>
      <c r="M1978" t="str">
        <v>ETHOMEEN SV/15C BULK</v>
      </c>
      <c r="N1978">
        <v>2</v>
      </c>
    </row>
    <row r="1979" spans="1:14">
      <c r="A1979">
        <f>IF(MOD(ROW()-3,COUNTA(tblProducts[Description]))=0,A1978+1,A1978)</f>
        <v>18</v>
      </c>
      <c r="B1979">
        <f>MOD(ROW()-3,COUNTA(tblProducts[Description]))+1</f>
        <v>39</v>
      </c>
      <c r="C1979" t="str">
        <f>_xlfn.XLOOKUP(A1979,tblProducts[Column1],tblProducts[Description])</f>
        <v>ETHODUOMEEN HT/13 BULK</v>
      </c>
      <c r="D1979" t="str">
        <f>_xlfn.XLOOKUP(B1979,tblProducts[Column1],tblProducts[Description])</f>
        <v>ETHOMEEN SV/25 BULK</v>
      </c>
      <c r="E1979" t="s">
        <v>9</v>
      </c>
      <c r="F1979" t="s">
        <v>12</v>
      </c>
      <c r="G1979" t="s">
        <v>7</v>
      </c>
      <c r="H1979" t="s">
        <v>16</v>
      </c>
      <c r="I1979">
        <f t="shared" si="30"/>
        <v>2</v>
      </c>
      <c r="L1979" t="str">
        <v>ETHODUOMEEN HT/13 BULK</v>
      </c>
      <c r="M1979" t="str">
        <v>ETHOMEEN SV/25 BULK</v>
      </c>
      <c r="N1979">
        <v>2</v>
      </c>
    </row>
    <row r="1980" spans="1:14">
      <c r="A1980">
        <f>IF(MOD(ROW()-3,COUNTA(tblProducts[Description]))=0,A1979+1,A1979)</f>
        <v>18</v>
      </c>
      <c r="B1980">
        <f>MOD(ROW()-3,COUNTA(tblProducts[Description]))+1</f>
        <v>40</v>
      </c>
      <c r="C1980" t="str">
        <f>_xlfn.XLOOKUP(A1980,tblProducts[Column1],tblProducts[Description])</f>
        <v>ETHODUOMEEN HT/13 BULK</v>
      </c>
      <c r="D1980" t="str">
        <f>_xlfn.XLOOKUP(B1980,tblProducts[Column1],tblProducts[Description])</f>
        <v>ETHOMEEN T/12 BULK</v>
      </c>
      <c r="E1980" t="s">
        <v>9</v>
      </c>
      <c r="F1980" t="s">
        <v>12</v>
      </c>
      <c r="G1980" t="s">
        <v>7</v>
      </c>
      <c r="H1980" t="s">
        <v>8</v>
      </c>
      <c r="I1980">
        <f t="shared" si="30"/>
        <v>2</v>
      </c>
      <c r="L1980" t="str">
        <v>ETHODUOMEEN HT/13 BULK</v>
      </c>
      <c r="M1980" t="str">
        <v>ETHOMEEN T/12 BULK</v>
      </c>
      <c r="N1980">
        <v>2</v>
      </c>
    </row>
    <row r="1981" spans="1:14">
      <c r="A1981">
        <f>IF(MOD(ROW()-3,COUNTA(tblProducts[Description]))=0,A1980+1,A1980)</f>
        <v>18</v>
      </c>
      <c r="B1981">
        <f>MOD(ROW()-3,COUNTA(tblProducts[Description]))+1</f>
        <v>41</v>
      </c>
      <c r="C1981" t="str">
        <f>_xlfn.XLOOKUP(A1981,tblProducts[Column1],tblProducts[Description])</f>
        <v>ETHODUOMEEN HT/13 BULK</v>
      </c>
      <c r="D1981" t="str">
        <f>_xlfn.XLOOKUP(B1981,tblProducts[Column1],tblProducts[Description])</f>
        <v>ETHOMEEN T/13.5 BULK</v>
      </c>
      <c r="E1981" t="s">
        <v>9</v>
      </c>
      <c r="F1981" t="s">
        <v>12</v>
      </c>
      <c r="G1981" t="s">
        <v>7</v>
      </c>
      <c r="H1981" t="s">
        <v>8</v>
      </c>
      <c r="I1981">
        <f t="shared" si="30"/>
        <v>2</v>
      </c>
      <c r="L1981" t="str">
        <v>ETHODUOMEEN HT/13 BULK</v>
      </c>
      <c r="M1981" t="str">
        <v>ETHOMEEN T/13.5 BULK</v>
      </c>
      <c r="N1981">
        <v>2</v>
      </c>
    </row>
    <row r="1982" spans="1:14">
      <c r="A1982">
        <f>IF(MOD(ROW()-3,COUNTA(tblProducts[Description]))=0,A1981+1,A1981)</f>
        <v>18</v>
      </c>
      <c r="B1982">
        <f>MOD(ROW()-3,COUNTA(tblProducts[Description]))+1</f>
        <v>42</v>
      </c>
      <c r="C1982" t="str">
        <f>_xlfn.XLOOKUP(A1982,tblProducts[Column1],tblProducts[Description])</f>
        <v>ETHODUOMEEN HT/13 BULK</v>
      </c>
      <c r="D1982" t="str">
        <f>_xlfn.XLOOKUP(B1982,tblProducts[Column1],tblProducts[Description])</f>
        <v>ETHOMEEN T/15 BULK</v>
      </c>
      <c r="E1982" t="s">
        <v>9</v>
      </c>
      <c r="F1982" t="s">
        <v>12</v>
      </c>
      <c r="G1982" t="s">
        <v>7</v>
      </c>
      <c r="H1982" t="s">
        <v>8</v>
      </c>
      <c r="I1982">
        <f t="shared" si="30"/>
        <v>2</v>
      </c>
      <c r="L1982" t="str">
        <v>ETHODUOMEEN HT/13 BULK</v>
      </c>
      <c r="M1982" t="str">
        <v>ETHOMEEN T/15 BULK</v>
      </c>
      <c r="N1982">
        <v>2</v>
      </c>
    </row>
    <row r="1983" spans="1:14">
      <c r="A1983">
        <f>IF(MOD(ROW()-3,COUNTA(tblProducts[Description]))=0,A1982+1,A1982)</f>
        <v>18</v>
      </c>
      <c r="B1983">
        <f>MOD(ROW()-3,COUNTA(tblProducts[Description]))+1</f>
        <v>43</v>
      </c>
      <c r="C1983" t="str">
        <f>_xlfn.XLOOKUP(A1983,tblProducts[Column1],tblProducts[Description])</f>
        <v>ETHODUOMEEN HT/13 BULK</v>
      </c>
      <c r="D1983" t="str">
        <f>_xlfn.XLOOKUP(B1983,tblProducts[Column1],tblProducts[Description])</f>
        <v>ETHOMEEN T/17 BULK</v>
      </c>
      <c r="E1983" t="s">
        <v>9</v>
      </c>
      <c r="F1983" t="s">
        <v>12</v>
      </c>
      <c r="G1983" t="s">
        <v>7</v>
      </c>
      <c r="H1983" t="s">
        <v>8</v>
      </c>
      <c r="I1983">
        <f t="shared" si="30"/>
        <v>2</v>
      </c>
      <c r="L1983" t="str">
        <v>ETHODUOMEEN HT/13 BULK</v>
      </c>
      <c r="M1983" t="str">
        <v>ETHOMEEN T/17 BULK</v>
      </c>
      <c r="N1983">
        <v>2</v>
      </c>
    </row>
    <row r="1984" spans="1:14">
      <c r="A1984">
        <f>IF(MOD(ROW()-3,COUNTA(tblProducts[Description]))=0,A1983+1,A1983)</f>
        <v>18</v>
      </c>
      <c r="B1984">
        <f>MOD(ROW()-3,COUNTA(tblProducts[Description]))+1</f>
        <v>44</v>
      </c>
      <c r="C1984" t="str">
        <f>_xlfn.XLOOKUP(A1984,tblProducts[Column1],tblProducts[Description])</f>
        <v>ETHODUOMEEN HT/13 BULK</v>
      </c>
      <c r="D1984" t="str">
        <f>_xlfn.XLOOKUP(B1984,tblProducts[Column1],tblProducts[Description])</f>
        <v>ETHOMEEN T/18 BULK</v>
      </c>
      <c r="E1984" t="s">
        <v>9</v>
      </c>
      <c r="F1984" t="s">
        <v>12</v>
      </c>
      <c r="G1984" t="s">
        <v>7</v>
      </c>
      <c r="H1984" t="s">
        <v>8</v>
      </c>
      <c r="I1984">
        <f t="shared" si="30"/>
        <v>2</v>
      </c>
      <c r="L1984" t="str">
        <v>ETHODUOMEEN HT/13 BULK</v>
      </c>
      <c r="M1984" t="str">
        <v>ETHOMEEN T/18 BULK</v>
      </c>
      <c r="N1984">
        <v>2</v>
      </c>
    </row>
    <row r="1985" spans="1:14">
      <c r="A1985">
        <f>IF(MOD(ROW()-3,COUNTA(tblProducts[Description]))=0,A1984+1,A1984)</f>
        <v>18</v>
      </c>
      <c r="B1985">
        <f>MOD(ROW()-3,COUNTA(tblProducts[Description]))+1</f>
        <v>45</v>
      </c>
      <c r="C1985" t="str">
        <f>_xlfn.XLOOKUP(A1985,tblProducts[Column1],tblProducts[Description])</f>
        <v>ETHODUOMEEN HT/13 BULK</v>
      </c>
      <c r="D1985" t="str">
        <f>_xlfn.XLOOKUP(B1985,tblProducts[Column1],tblProducts[Description])</f>
        <v>ETHOMEEN T/19 BULK</v>
      </c>
      <c r="E1985" t="s">
        <v>9</v>
      </c>
      <c r="F1985" t="s">
        <v>12</v>
      </c>
      <c r="G1985" t="s">
        <v>7</v>
      </c>
      <c r="H1985" t="s">
        <v>8</v>
      </c>
      <c r="I1985">
        <f t="shared" si="30"/>
        <v>2</v>
      </c>
      <c r="L1985" t="str">
        <v>ETHODUOMEEN HT/13 BULK</v>
      </c>
      <c r="M1985" t="str">
        <v>ETHOMEEN T/19 BULK</v>
      </c>
      <c r="N1985">
        <v>2</v>
      </c>
    </row>
    <row r="1986" spans="1:14">
      <c r="A1986">
        <f>IF(MOD(ROW()-3,COUNTA(tblProducts[Description]))=0,A1985+1,A1985)</f>
        <v>18</v>
      </c>
      <c r="B1986">
        <f>MOD(ROW()-3,COUNTA(tblProducts[Description]))+1</f>
        <v>46</v>
      </c>
      <c r="C1986" t="str">
        <f>_xlfn.XLOOKUP(A1986,tblProducts[Column1],tblProducts[Description])</f>
        <v>ETHODUOMEEN HT/13 BULK</v>
      </c>
      <c r="D1986" t="str">
        <f>_xlfn.XLOOKUP(B1986,tblProducts[Column1],tblProducts[Description])</f>
        <v>ETHOMEEN T/20 BULK</v>
      </c>
      <c r="E1986" t="s">
        <v>9</v>
      </c>
      <c r="F1986" t="s">
        <v>12</v>
      </c>
      <c r="G1986" t="s">
        <v>9</v>
      </c>
      <c r="H1986" t="s">
        <v>8</v>
      </c>
      <c r="I1986">
        <f t="shared" si="30"/>
        <v>4</v>
      </c>
      <c r="L1986" t="str">
        <v>ETHODUOMEEN HT/13 BULK</v>
      </c>
      <c r="M1986" t="str">
        <v>ETHOMEEN T/20 BULK</v>
      </c>
      <c r="N1986">
        <v>4</v>
      </c>
    </row>
    <row r="1987" spans="1:14">
      <c r="A1987">
        <f>IF(MOD(ROW()-3,COUNTA(tblProducts[Description]))=0,A1986+1,A1986)</f>
        <v>18</v>
      </c>
      <c r="B1987">
        <f>MOD(ROW()-3,COUNTA(tblProducts[Description]))+1</f>
        <v>47</v>
      </c>
      <c r="C1987" t="str">
        <f>_xlfn.XLOOKUP(A1987,tblProducts[Column1],tblProducts[Description])</f>
        <v>ETHODUOMEEN HT/13 BULK</v>
      </c>
      <c r="D1987" t="str">
        <f>_xlfn.XLOOKUP(B1987,tblProducts[Column1],tblProducts[Description])</f>
        <v>ETHOMEEN T/20S BULK</v>
      </c>
      <c r="E1987" t="s">
        <v>9</v>
      </c>
      <c r="F1987" t="s">
        <v>12</v>
      </c>
      <c r="G1987" t="s">
        <v>9</v>
      </c>
      <c r="H1987" t="s">
        <v>8</v>
      </c>
      <c r="I1987">
        <f t="shared" si="30"/>
        <v>4</v>
      </c>
      <c r="L1987" t="str">
        <v>ETHODUOMEEN HT/13 BULK</v>
      </c>
      <c r="M1987" t="str">
        <v>ETHOMEEN T/20S BULK</v>
      </c>
      <c r="N1987">
        <v>4</v>
      </c>
    </row>
    <row r="1988" spans="1:14">
      <c r="A1988">
        <f>IF(MOD(ROW()-3,COUNTA(tblProducts[Description]))=0,A1987+1,A1987)</f>
        <v>18</v>
      </c>
      <c r="B1988">
        <f>MOD(ROW()-3,COUNTA(tblProducts[Description]))+1</f>
        <v>48</v>
      </c>
      <c r="C1988" t="str">
        <f>_xlfn.XLOOKUP(A1988,tblProducts[Column1],tblProducts[Description])</f>
        <v>ETHODUOMEEN HT/13 BULK</v>
      </c>
      <c r="D1988" t="str">
        <f>_xlfn.XLOOKUP(B1988,tblProducts[Column1],tblProducts[Description])</f>
        <v>ETHOMEEN T/24 BULK</v>
      </c>
      <c r="E1988" t="s">
        <v>9</v>
      </c>
      <c r="F1988" t="s">
        <v>12</v>
      </c>
      <c r="G1988" t="s">
        <v>7</v>
      </c>
      <c r="H1988" t="s">
        <v>8</v>
      </c>
      <c r="I1988">
        <f t="shared" ref="I1988:I2051" si="31">IF(E1988="NO",0,IF(F1988="HEEL WASH",1.5,2))+IF(G1988="NO",0,2)</f>
        <v>2</v>
      </c>
      <c r="L1988" t="str">
        <v>ETHODUOMEEN HT/13 BULK</v>
      </c>
      <c r="M1988" t="str">
        <v>ETHOMEEN T/24 BULK</v>
      </c>
      <c r="N1988">
        <v>2</v>
      </c>
    </row>
    <row r="1989" spans="1:14">
      <c r="A1989">
        <f>IF(MOD(ROW()-3,COUNTA(tblProducts[Description]))=0,A1988+1,A1988)</f>
        <v>18</v>
      </c>
      <c r="B1989">
        <f>MOD(ROW()-3,COUNTA(tblProducts[Description]))+1</f>
        <v>49</v>
      </c>
      <c r="C1989" t="str">
        <f>_xlfn.XLOOKUP(A1989,tblProducts[Column1],tblProducts[Description])</f>
        <v>ETHODUOMEEN HT/13 BULK</v>
      </c>
      <c r="D1989" t="str">
        <f>_xlfn.XLOOKUP(B1989,tblProducts[Column1],tblProducts[Description])</f>
        <v>ETHOMEEN T/25 BULK</v>
      </c>
      <c r="E1989" t="s">
        <v>9</v>
      </c>
      <c r="F1989" t="s">
        <v>12</v>
      </c>
      <c r="G1989" t="s">
        <v>7</v>
      </c>
      <c r="H1989" t="s">
        <v>8</v>
      </c>
      <c r="I1989">
        <f t="shared" si="31"/>
        <v>2</v>
      </c>
      <c r="L1989" t="str">
        <v>ETHODUOMEEN HT/13 BULK</v>
      </c>
      <c r="M1989" t="str">
        <v>ETHOMEEN T/25 BULK</v>
      </c>
      <c r="N1989">
        <v>2</v>
      </c>
    </row>
    <row r="1990" spans="1:14">
      <c r="A1990">
        <f>IF(MOD(ROW()-3,COUNTA(tblProducts[Description]))=0,A1989+1,A1989)</f>
        <v>18</v>
      </c>
      <c r="B1990">
        <f>MOD(ROW()-3,COUNTA(tblProducts[Description]))+1</f>
        <v>50</v>
      </c>
      <c r="C1990" t="str">
        <f>_xlfn.XLOOKUP(A1990,tblProducts[Column1],tblProducts[Description])</f>
        <v>ETHODUOMEEN HT/13 BULK</v>
      </c>
      <c r="D1990" t="str">
        <f>_xlfn.XLOOKUP(B1990,tblProducts[Column1],tblProducts[Description])</f>
        <v>ETHOMEEN T/28 BULK</v>
      </c>
      <c r="E1990" t="s">
        <v>9</v>
      </c>
      <c r="F1990" t="s">
        <v>12</v>
      </c>
      <c r="G1990" t="s">
        <v>7</v>
      </c>
      <c r="H1990" t="s">
        <v>8</v>
      </c>
      <c r="I1990">
        <f t="shared" si="31"/>
        <v>2</v>
      </c>
      <c r="L1990" t="str">
        <v>ETHODUOMEEN HT/13 BULK</v>
      </c>
      <c r="M1990" t="str">
        <v>ETHOMEEN T/28 BULK</v>
      </c>
      <c r="N1990">
        <v>2</v>
      </c>
    </row>
    <row r="1991" spans="1:14">
      <c r="A1991">
        <f>IF(MOD(ROW()-3,COUNTA(tblProducts[Description]))=0,A1990+1,A1990)</f>
        <v>18</v>
      </c>
      <c r="B1991">
        <f>MOD(ROW()-3,COUNTA(tblProducts[Description]))+1</f>
        <v>51</v>
      </c>
      <c r="C1991" t="str">
        <f>_xlfn.XLOOKUP(A1991,tblProducts[Column1],tblProducts[Description])</f>
        <v>ETHODUOMEEN HT/13 BULK</v>
      </c>
      <c r="D1991" t="str">
        <f>_xlfn.XLOOKUP(B1991,tblProducts[Column1],tblProducts[Description])</f>
        <v>ETHYLAN 1008 SA BULK</v>
      </c>
      <c r="E1991" t="s">
        <v>9</v>
      </c>
      <c r="F1991" t="s">
        <v>12</v>
      </c>
      <c r="G1991" t="s">
        <v>7</v>
      </c>
      <c r="H1991" t="s">
        <v>8</v>
      </c>
      <c r="I1991">
        <f t="shared" si="31"/>
        <v>2</v>
      </c>
      <c r="L1991" t="str">
        <v>ETHODUOMEEN HT/13 BULK</v>
      </c>
      <c r="M1991" t="str">
        <v>ETHYLAN 1008 SA BULK</v>
      </c>
      <c r="N1991">
        <v>2</v>
      </c>
    </row>
    <row r="1992" spans="1:14">
      <c r="A1992">
        <f>IF(MOD(ROW()-3,COUNTA(tblProducts[Description]))=0,A1991+1,A1991)</f>
        <v>18</v>
      </c>
      <c r="B1992">
        <f>MOD(ROW()-3,COUNTA(tblProducts[Description]))+1</f>
        <v>52</v>
      </c>
      <c r="C1992" t="str">
        <f>_xlfn.XLOOKUP(A1992,tblProducts[Column1],tblProducts[Description])</f>
        <v>ETHODUOMEEN HT/13 BULK</v>
      </c>
      <c r="D1992" t="str">
        <f>_xlfn.XLOOKUP(B1992,tblProducts[Column1],tblProducts[Description])</f>
        <v>ETHYLAN 325 BULK</v>
      </c>
      <c r="E1992" t="s">
        <v>9</v>
      </c>
      <c r="F1992" t="s">
        <v>12</v>
      </c>
      <c r="G1992" t="s">
        <v>7</v>
      </c>
      <c r="H1992" t="s">
        <v>8</v>
      </c>
      <c r="I1992">
        <f t="shared" si="31"/>
        <v>2</v>
      </c>
      <c r="L1992" t="str">
        <v>ETHODUOMEEN HT/13 BULK</v>
      </c>
      <c r="M1992" t="str">
        <v>ETHYLAN 325 BULK</v>
      </c>
      <c r="N1992">
        <v>2</v>
      </c>
    </row>
    <row r="1993" spans="1:14">
      <c r="A1993">
        <f>IF(MOD(ROW()-3,COUNTA(tblProducts[Description]))=0,A1992+1,A1992)</f>
        <v>18</v>
      </c>
      <c r="B1993">
        <f>MOD(ROW()-3,COUNTA(tblProducts[Description]))+1</f>
        <v>53</v>
      </c>
      <c r="C1993" t="str">
        <f>_xlfn.XLOOKUP(A1993,tblProducts[Column1],tblProducts[Description])</f>
        <v>ETHODUOMEEN HT/13 BULK</v>
      </c>
      <c r="D1993" t="str">
        <f>_xlfn.XLOOKUP(B1993,tblProducts[Column1],tblProducts[Description])</f>
        <v>ETHYLAN NS-500LQ BULK</v>
      </c>
      <c r="E1993" t="s">
        <v>9</v>
      </c>
      <c r="F1993" t="s">
        <v>12</v>
      </c>
      <c r="G1993" t="s">
        <v>7</v>
      </c>
      <c r="H1993" t="s">
        <v>8</v>
      </c>
      <c r="I1993">
        <f t="shared" si="31"/>
        <v>2</v>
      </c>
      <c r="L1993" t="str">
        <v>ETHODUOMEEN HT/13 BULK</v>
      </c>
      <c r="M1993" t="str">
        <v>ETHYLAN NS-500LQ BULK</v>
      </c>
      <c r="N1993">
        <v>2</v>
      </c>
    </row>
    <row r="1994" spans="1:14">
      <c r="A1994">
        <f>IF(MOD(ROW()-3,COUNTA(tblProducts[Description]))=0,A1993+1,A1993)</f>
        <v>18</v>
      </c>
      <c r="B1994">
        <f>MOD(ROW()-3,COUNTA(tblProducts[Description]))+1</f>
        <v>54</v>
      </c>
      <c r="C1994" t="str">
        <f>_xlfn.XLOOKUP(A1994,tblProducts[Column1],tblProducts[Description])</f>
        <v>ETHODUOMEEN HT/13 BULK</v>
      </c>
      <c r="D1994" t="str">
        <f>_xlfn.XLOOKUP(B1994,tblProducts[Column1],tblProducts[Description])</f>
        <v>ETHYLAN PRE NS-505 K BULK</v>
      </c>
      <c r="E1994" t="s">
        <v>9</v>
      </c>
      <c r="F1994" t="s">
        <v>12</v>
      </c>
      <c r="G1994" t="s">
        <v>7</v>
      </c>
      <c r="H1994" t="s">
        <v>8</v>
      </c>
      <c r="I1994">
        <f t="shared" si="31"/>
        <v>2</v>
      </c>
      <c r="L1994" t="str">
        <v>ETHODUOMEEN HT/13 BULK</v>
      </c>
      <c r="M1994" t="str">
        <v>ETHYLAN PRE NS-505 K BULK</v>
      </c>
      <c r="N1994">
        <v>2</v>
      </c>
    </row>
    <row r="1995" spans="1:14">
      <c r="A1995">
        <f>IF(MOD(ROW()-3,COUNTA(tblProducts[Description]))=0,A1994+1,A1994)</f>
        <v>18</v>
      </c>
      <c r="B1995">
        <f>MOD(ROW()-3,COUNTA(tblProducts[Description]))+1</f>
        <v>55</v>
      </c>
      <c r="C1995" t="str">
        <f>_xlfn.XLOOKUP(A1995,tblProducts[Column1],tblProducts[Description])</f>
        <v>ETHODUOMEEN HT/13 BULK</v>
      </c>
      <c r="D1995" t="str">
        <f>_xlfn.XLOOKUP(B1995,tblProducts[Column1],tblProducts[Description])</f>
        <v>ETHYLAN SN-90 BULK</v>
      </c>
      <c r="E1995" t="s">
        <v>9</v>
      </c>
      <c r="F1995" t="s">
        <v>12</v>
      </c>
      <c r="G1995" t="s">
        <v>7</v>
      </c>
      <c r="H1995" t="s">
        <v>8</v>
      </c>
      <c r="I1995">
        <f t="shared" si="31"/>
        <v>2</v>
      </c>
      <c r="L1995" t="str">
        <v>ETHODUOMEEN HT/13 BULK</v>
      </c>
      <c r="M1995" t="str">
        <v>ETHYLAN SN-90 BULK</v>
      </c>
      <c r="N1995">
        <v>2</v>
      </c>
    </row>
    <row r="1996" spans="1:14">
      <c r="A1996">
        <f>IF(MOD(ROW()-3,COUNTA(tblProducts[Description]))=0,A1995+1,A1995)</f>
        <v>18</v>
      </c>
      <c r="B1996">
        <f>MOD(ROW()-3,COUNTA(tblProducts[Description]))+1</f>
        <v>56</v>
      </c>
      <c r="C1996" t="str">
        <f>_xlfn.XLOOKUP(A1996,tblProducts[Column1],tblProducts[Description])</f>
        <v>ETHODUOMEEN HT/13 BULK</v>
      </c>
      <c r="D1996" t="str">
        <f>_xlfn.XLOOKUP(B1996,tblProducts[Column1],tblProducts[Description])</f>
        <v>ETHYLAN TD-100 BULK</v>
      </c>
      <c r="E1996" t="s">
        <v>9</v>
      </c>
      <c r="F1996" t="s">
        <v>12</v>
      </c>
      <c r="G1996" t="s">
        <v>7</v>
      </c>
      <c r="H1996" t="s">
        <v>8</v>
      </c>
      <c r="I1996">
        <f t="shared" si="31"/>
        <v>2</v>
      </c>
      <c r="L1996" t="str">
        <v>ETHODUOMEEN HT/13 BULK</v>
      </c>
      <c r="M1996" t="str">
        <v>ETHYLAN TD-100 BULK</v>
      </c>
      <c r="N1996">
        <v>2</v>
      </c>
    </row>
    <row r="1997" spans="1:14">
      <c r="A1997">
        <f>IF(MOD(ROW()-3,COUNTA(tblProducts[Description]))=0,A1996+1,A1996)</f>
        <v>18</v>
      </c>
      <c r="B1997">
        <f>MOD(ROW()-3,COUNTA(tblProducts[Description]))+1</f>
        <v>57</v>
      </c>
      <c r="C1997" t="str">
        <f>_xlfn.XLOOKUP(A1997,tblProducts[Column1],tblProducts[Description])</f>
        <v>ETHODUOMEEN HT/13 BULK</v>
      </c>
      <c r="D1997" t="str">
        <f>_xlfn.XLOOKUP(B1997,tblProducts[Column1],tblProducts[Description])</f>
        <v>ETHYLAN TD-120 BULK</v>
      </c>
      <c r="E1997" t="s">
        <v>9</v>
      </c>
      <c r="F1997" t="s">
        <v>12</v>
      </c>
      <c r="G1997" t="s">
        <v>7</v>
      </c>
      <c r="H1997" t="s">
        <v>8</v>
      </c>
      <c r="I1997">
        <f t="shared" si="31"/>
        <v>2</v>
      </c>
      <c r="L1997" t="str">
        <v>ETHODUOMEEN HT/13 BULK</v>
      </c>
      <c r="M1997" t="str">
        <v>ETHYLAN TD-120 BULK</v>
      </c>
      <c r="N1997">
        <v>2</v>
      </c>
    </row>
    <row r="1998" spans="1:14">
      <c r="A1998">
        <f>IF(MOD(ROW()-3,COUNTA(tblProducts[Description]))=0,A1997+1,A1997)</f>
        <v>18</v>
      </c>
      <c r="B1998">
        <f>MOD(ROW()-3,COUNTA(tblProducts[Description]))+1</f>
        <v>58</v>
      </c>
      <c r="C1998" t="str">
        <f>_xlfn.XLOOKUP(A1998,tblProducts[Column1],tblProducts[Description])</f>
        <v>ETHODUOMEEN HT/13 BULK</v>
      </c>
      <c r="D1998" t="str">
        <f>_xlfn.XLOOKUP(B1998,tblProducts[Column1],tblProducts[Description])</f>
        <v>ETHYLAN TD-1407 BULK</v>
      </c>
      <c r="E1998" t="s">
        <v>9</v>
      </c>
      <c r="F1998" t="s">
        <v>12</v>
      </c>
      <c r="G1998" t="s">
        <v>7</v>
      </c>
      <c r="H1998" t="s">
        <v>8</v>
      </c>
      <c r="I1998">
        <f t="shared" si="31"/>
        <v>2</v>
      </c>
      <c r="L1998" t="str">
        <v>ETHODUOMEEN HT/13 BULK</v>
      </c>
      <c r="M1998" t="str">
        <v>ETHYLAN TD-1407 BULK</v>
      </c>
      <c r="N1998">
        <v>2</v>
      </c>
    </row>
    <row r="1999" spans="1:14">
      <c r="A1999">
        <f>IF(MOD(ROW()-3,COUNTA(tblProducts[Description]))=0,A1998+1,A1998)</f>
        <v>18</v>
      </c>
      <c r="B1999">
        <f>MOD(ROW()-3,COUNTA(tblProducts[Description]))+1</f>
        <v>59</v>
      </c>
      <c r="C1999" t="str">
        <f>_xlfn.XLOOKUP(A1999,tblProducts[Column1],tblProducts[Description])</f>
        <v>ETHODUOMEEN HT/13 BULK</v>
      </c>
      <c r="D1999" t="str">
        <f>_xlfn.XLOOKUP(B1999,tblProducts[Column1],tblProducts[Description])</f>
        <v>ETHYLAN TD-40 BULK</v>
      </c>
      <c r="E1999" t="s">
        <v>9</v>
      </c>
      <c r="F1999" t="s">
        <v>12</v>
      </c>
      <c r="G1999" t="s">
        <v>7</v>
      </c>
      <c r="H1999" t="s">
        <v>8</v>
      </c>
      <c r="I1999">
        <f t="shared" si="31"/>
        <v>2</v>
      </c>
      <c r="L1999" t="str">
        <v>ETHODUOMEEN HT/13 BULK</v>
      </c>
      <c r="M1999" t="str">
        <v>ETHYLAN TD-40 BULK</v>
      </c>
      <c r="N1999">
        <v>2</v>
      </c>
    </row>
    <row r="2000" spans="1:14">
      <c r="A2000">
        <f>IF(MOD(ROW()-3,COUNTA(tblProducts[Description]))=0,A1999+1,A1999)</f>
        <v>18</v>
      </c>
      <c r="B2000">
        <f>MOD(ROW()-3,COUNTA(tblProducts[Description]))+1</f>
        <v>60</v>
      </c>
      <c r="C2000" t="str">
        <f>_xlfn.XLOOKUP(A2000,tblProducts[Column1],tblProducts[Description])</f>
        <v>ETHODUOMEEN HT/13 BULK</v>
      </c>
      <c r="D2000" t="str">
        <f>_xlfn.XLOOKUP(B2000,tblProducts[Column1],tblProducts[Description])</f>
        <v>ETHYLAN TD-60 BULK</v>
      </c>
      <c r="E2000" t="s">
        <v>9</v>
      </c>
      <c r="F2000" t="s">
        <v>12</v>
      </c>
      <c r="G2000" t="s">
        <v>7</v>
      </c>
      <c r="H2000" t="s">
        <v>8</v>
      </c>
      <c r="I2000">
        <f t="shared" si="31"/>
        <v>2</v>
      </c>
      <c r="L2000" t="str">
        <v>ETHODUOMEEN HT/13 BULK</v>
      </c>
      <c r="M2000" t="str">
        <v>ETHYLAN TD-60 BULK</v>
      </c>
      <c r="N2000">
        <v>2</v>
      </c>
    </row>
    <row r="2001" spans="1:14">
      <c r="A2001">
        <f>IF(MOD(ROW()-3,COUNTA(tblProducts[Description]))=0,A2000+1,A2000)</f>
        <v>18</v>
      </c>
      <c r="B2001">
        <f>MOD(ROW()-3,COUNTA(tblProducts[Description]))+1</f>
        <v>61</v>
      </c>
      <c r="C2001" t="str">
        <f>_xlfn.XLOOKUP(A2001,tblProducts[Column1],tblProducts[Description])</f>
        <v>ETHODUOMEEN HT/13 BULK</v>
      </c>
      <c r="D2001" t="str">
        <f>_xlfn.XLOOKUP(B2001,tblProducts[Column1],tblProducts[Description])</f>
        <v>INTERMEDIATE BE-110L BULK</v>
      </c>
      <c r="E2001" t="s">
        <v>9</v>
      </c>
      <c r="F2001" t="s">
        <v>12</v>
      </c>
      <c r="G2001" t="s">
        <v>7</v>
      </c>
      <c r="H2001" t="s">
        <v>8</v>
      </c>
      <c r="I2001">
        <f t="shared" si="31"/>
        <v>2</v>
      </c>
      <c r="L2001" t="str">
        <v>ETHODUOMEEN HT/13 BULK</v>
      </c>
      <c r="M2001" t="str">
        <v>INTERMEDIATE BE-110L BULK</v>
      </c>
      <c r="N2001">
        <v>2</v>
      </c>
    </row>
    <row r="2002" spans="1:14">
      <c r="A2002">
        <f>IF(MOD(ROW()-3,COUNTA(tblProducts[Description]))=0,A2001+1,A2001)</f>
        <v>18</v>
      </c>
      <c r="B2002">
        <f>MOD(ROW()-3,COUNTA(tblProducts[Description]))+1</f>
        <v>62</v>
      </c>
      <c r="C2002" t="str">
        <f>_xlfn.XLOOKUP(A2002,tblProducts[Column1],tblProducts[Description])</f>
        <v>ETHODUOMEEN HT/13 BULK</v>
      </c>
      <c r="D2002" t="str">
        <f>_xlfn.XLOOKUP(B2002,tblProducts[Column1],tblProducts[Description])</f>
        <v>INTERMEDIATE DPG-415 BULK</v>
      </c>
      <c r="E2002" t="s">
        <v>9</v>
      </c>
      <c r="F2002" t="s">
        <v>12</v>
      </c>
      <c r="G2002" t="s">
        <v>7</v>
      </c>
      <c r="H2002" t="s">
        <v>8</v>
      </c>
      <c r="I2002">
        <f t="shared" si="31"/>
        <v>2</v>
      </c>
      <c r="L2002" t="str">
        <v>ETHODUOMEEN HT/13 BULK</v>
      </c>
      <c r="M2002" t="str">
        <v>INTERMEDIATE DPG-415 BULK</v>
      </c>
      <c r="N2002">
        <v>2</v>
      </c>
    </row>
    <row r="2003" spans="1:14">
      <c r="A2003">
        <f>IF(MOD(ROW()-3,COUNTA(tblProducts[Description]))=0,A2002+1,A2002)</f>
        <v>18</v>
      </c>
      <c r="B2003">
        <f>MOD(ROW()-3,COUNTA(tblProducts[Description]))+1</f>
        <v>63</v>
      </c>
      <c r="C2003" t="str">
        <f>_xlfn.XLOOKUP(A2003,tblProducts[Column1],tblProducts[Description])</f>
        <v>ETHODUOMEEN HT/13 BULK</v>
      </c>
      <c r="D2003" t="str">
        <f>_xlfn.XLOOKUP(B2003,tblProducts[Column1],tblProducts[Description])</f>
        <v>PROPODUOMEEN T/12 BULK</v>
      </c>
      <c r="E2003" t="s">
        <v>9</v>
      </c>
      <c r="F2003" t="s">
        <v>12</v>
      </c>
      <c r="G2003" t="s">
        <v>7</v>
      </c>
      <c r="H2003" t="s">
        <v>8</v>
      </c>
      <c r="I2003">
        <f t="shared" si="31"/>
        <v>2</v>
      </c>
      <c r="L2003" t="str">
        <v>ETHODUOMEEN HT/13 BULK</v>
      </c>
      <c r="M2003" t="str">
        <v>PROPODUOMEEN T/12 BULK</v>
      </c>
      <c r="N2003">
        <v>2</v>
      </c>
    </row>
    <row r="2004" spans="1:14">
      <c r="A2004">
        <f>IF(MOD(ROW()-3,COUNTA(tblProducts[Description]))=0,A2003+1,A2003)</f>
        <v>18</v>
      </c>
      <c r="B2004">
        <f>MOD(ROW()-3,COUNTA(tblProducts[Description]))+1</f>
        <v>64</v>
      </c>
      <c r="C2004" t="str">
        <f>_xlfn.XLOOKUP(A2004,tblProducts[Column1],tblProducts[Description])</f>
        <v>ETHODUOMEEN HT/13 BULK</v>
      </c>
      <c r="D2004" t="str">
        <f>_xlfn.XLOOKUP(B2004,tblProducts[Column1],tblProducts[Description])</f>
        <v>PROPOMEEN T/12 BULK</v>
      </c>
      <c r="E2004" t="s">
        <v>9</v>
      </c>
      <c r="F2004" t="s">
        <v>12</v>
      </c>
      <c r="G2004" t="s">
        <v>7</v>
      </c>
      <c r="H2004" t="s">
        <v>8</v>
      </c>
      <c r="I2004">
        <f t="shared" si="31"/>
        <v>2</v>
      </c>
      <c r="L2004" t="str">
        <v>ETHODUOMEEN HT/13 BULK</v>
      </c>
      <c r="M2004" t="str">
        <v>PROPOMEEN T/12 BULK</v>
      </c>
      <c r="N2004">
        <v>2</v>
      </c>
    </row>
    <row r="2005" spans="1:14">
      <c r="A2005">
        <f>IF(MOD(ROW()-3,COUNTA(tblProducts[Description]))=0,A2004+1,A2004)</f>
        <v>18</v>
      </c>
      <c r="B2005">
        <f>MOD(ROW()-3,COUNTA(tblProducts[Description]))+1</f>
        <v>65</v>
      </c>
      <c r="C2005" t="str">
        <f>_xlfn.XLOOKUP(A2005,tblProducts[Column1],tblProducts[Description])</f>
        <v>ETHODUOMEEN HT/13 BULK</v>
      </c>
      <c r="D2005" t="str">
        <f>_xlfn.XLOOKUP(B2005,tblProducts[Column1],tblProducts[Description])</f>
        <v>TMP-420 BULK</v>
      </c>
      <c r="E2005" t="s">
        <v>9</v>
      </c>
      <c r="F2005" t="s">
        <v>12</v>
      </c>
      <c r="G2005" t="s">
        <v>7</v>
      </c>
      <c r="H2005" t="s">
        <v>8</v>
      </c>
      <c r="I2005">
        <f t="shared" si="31"/>
        <v>2</v>
      </c>
      <c r="L2005" t="str">
        <v>ETHODUOMEEN HT/13 BULK</v>
      </c>
      <c r="M2005" t="str">
        <v>TMP-420 BULK</v>
      </c>
      <c r="N2005">
        <v>2</v>
      </c>
    </row>
    <row r="2006" spans="1:14">
      <c r="A2006">
        <f>IF(MOD(ROW()-3,COUNTA(tblProducts[Description]))=0,A2005+1,A2005)</f>
        <v>18</v>
      </c>
      <c r="B2006">
        <f>MOD(ROW()-3,COUNTA(tblProducts[Description]))+1</f>
        <v>66</v>
      </c>
      <c r="C2006" t="str">
        <f>_xlfn.XLOOKUP(A2006,tblProducts[Column1],tblProducts[Description])</f>
        <v>ETHODUOMEEN HT/13 BULK</v>
      </c>
      <c r="D2006" t="str">
        <f>_xlfn.XLOOKUP(B2006,tblProducts[Column1],tblProducts[Description])</f>
        <v>TMP-80 BULK</v>
      </c>
      <c r="E2006" t="s">
        <v>9</v>
      </c>
      <c r="F2006" t="s">
        <v>12</v>
      </c>
      <c r="G2006" t="s">
        <v>7</v>
      </c>
      <c r="H2006" t="s">
        <v>8</v>
      </c>
      <c r="I2006">
        <f t="shared" si="31"/>
        <v>2</v>
      </c>
      <c r="L2006" t="str">
        <v>ETHODUOMEEN HT/13 BULK</v>
      </c>
      <c r="M2006" t="str">
        <v>TMP-80 BULK</v>
      </c>
      <c r="N2006">
        <v>2</v>
      </c>
    </row>
    <row r="2007" spans="1:14">
      <c r="A2007">
        <f>IF(MOD(ROW()-3,COUNTA(tblProducts[Description]))=0,A2006+1,A2006)</f>
        <v>18</v>
      </c>
      <c r="B2007">
        <f>MOD(ROW()-3,COUNTA(tblProducts[Description]))+1</f>
        <v>67</v>
      </c>
      <c r="C2007" t="str">
        <f>_xlfn.XLOOKUP(A2007,tblProducts[Column1],tblProducts[Description])</f>
        <v>ETHODUOMEEN HT/13 BULK</v>
      </c>
      <c r="D2007" t="str">
        <f>_xlfn.XLOOKUP(B2007,tblProducts[Column1],tblProducts[Description])</f>
        <v>VISCO 352 BULK</v>
      </c>
      <c r="E2007" t="s">
        <v>9</v>
      </c>
      <c r="F2007" t="s">
        <v>12</v>
      </c>
      <c r="G2007" t="s">
        <v>7</v>
      </c>
      <c r="H2007" t="s">
        <v>8</v>
      </c>
      <c r="I2007">
        <f t="shared" si="31"/>
        <v>2</v>
      </c>
      <c r="L2007" t="str">
        <v>ETHODUOMEEN HT/13 BULK</v>
      </c>
      <c r="M2007" t="str">
        <v>VISCO 352 BULK</v>
      </c>
      <c r="N2007">
        <v>2</v>
      </c>
    </row>
    <row r="2008" spans="1:14">
      <c r="A2008">
        <f>IF(MOD(ROW()-3,COUNTA(tblProducts[Description]))=0,A2007+1,A2007)</f>
        <v>18</v>
      </c>
      <c r="B2008">
        <f>MOD(ROW()-3,COUNTA(tblProducts[Description]))+1</f>
        <v>68</v>
      </c>
      <c r="C2008" t="str">
        <f>_xlfn.XLOOKUP(A2008,tblProducts[Column1],tblProducts[Description])</f>
        <v>ETHODUOMEEN HT/13 BULK</v>
      </c>
      <c r="D2008" t="str">
        <f>_xlfn.XLOOKUP(B2008,tblProducts[Column1],tblProducts[Description])</f>
        <v>WITBREAK DPG-25 BULK</v>
      </c>
      <c r="E2008" t="s">
        <v>9</v>
      </c>
      <c r="F2008" t="s">
        <v>12</v>
      </c>
      <c r="G2008" t="s">
        <v>7</v>
      </c>
      <c r="H2008" t="s">
        <v>8</v>
      </c>
      <c r="I2008">
        <f t="shared" si="31"/>
        <v>2</v>
      </c>
      <c r="L2008" t="str">
        <v>ETHODUOMEEN HT/13 BULK</v>
      </c>
      <c r="M2008" t="str">
        <v>WITBREAK DPG-25 BULK</v>
      </c>
      <c r="N2008">
        <v>2</v>
      </c>
    </row>
    <row r="2009" spans="1:14">
      <c r="A2009">
        <f>IF(MOD(ROW()-3,COUNTA(tblProducts[Description]))=0,A2008+1,A2008)</f>
        <v>18</v>
      </c>
      <c r="B2009">
        <f>MOD(ROW()-3,COUNTA(tblProducts[Description]))+1</f>
        <v>69</v>
      </c>
      <c r="C2009" t="str">
        <f>_xlfn.XLOOKUP(A2009,tblProducts[Column1],tblProducts[Description])</f>
        <v>ETHODUOMEEN HT/13 BULK</v>
      </c>
      <c r="D2009" t="str">
        <f>_xlfn.XLOOKUP(B2009,tblProducts[Column1],tblProducts[Description])</f>
        <v>WITBREAK DPG-482 BULK</v>
      </c>
      <c r="E2009" t="s">
        <v>9</v>
      </c>
      <c r="F2009" t="s">
        <v>12</v>
      </c>
      <c r="G2009" t="s">
        <v>7</v>
      </c>
      <c r="H2009" t="s">
        <v>8</v>
      </c>
      <c r="I2009">
        <f t="shared" si="31"/>
        <v>2</v>
      </c>
      <c r="L2009" t="str">
        <v>ETHODUOMEEN HT/13 BULK</v>
      </c>
      <c r="M2009" t="str">
        <v>WITBREAK DPG-482 BULK</v>
      </c>
      <c r="N2009">
        <v>2</v>
      </c>
    </row>
    <row r="2010" spans="1:14">
      <c r="A2010">
        <f>IF(MOD(ROW()-3,COUNTA(tblProducts[Description]))=0,A2009+1,A2009)</f>
        <v>18</v>
      </c>
      <c r="B2010">
        <f>MOD(ROW()-3,COUNTA(tblProducts[Description]))+1</f>
        <v>70</v>
      </c>
      <c r="C2010" t="str">
        <f>_xlfn.XLOOKUP(A2010,tblProducts[Column1],tblProducts[Description])</f>
        <v>ETHODUOMEEN HT/13 BULK</v>
      </c>
      <c r="D2010" t="str">
        <f>_xlfn.XLOOKUP(B2010,tblProducts[Column1],tblProducts[Description])</f>
        <v>WITBREAK DPG-818 BULK</v>
      </c>
      <c r="E2010" t="s">
        <v>9</v>
      </c>
      <c r="F2010" t="s">
        <v>12</v>
      </c>
      <c r="G2010" t="s">
        <v>7</v>
      </c>
      <c r="H2010" t="s">
        <v>8</v>
      </c>
      <c r="I2010">
        <f t="shared" si="31"/>
        <v>2</v>
      </c>
      <c r="L2010" t="str">
        <v>ETHODUOMEEN HT/13 BULK</v>
      </c>
      <c r="M2010" t="str">
        <v>WITBREAK DPG-818 BULK</v>
      </c>
      <c r="N2010">
        <v>2</v>
      </c>
    </row>
    <row r="2011" spans="1:14">
      <c r="A2011">
        <f>IF(MOD(ROW()-3,COUNTA(tblProducts[Description]))=0,A2010+1,A2010)</f>
        <v>18</v>
      </c>
      <c r="B2011">
        <f>MOD(ROW()-3,COUNTA(tblProducts[Description]))+1</f>
        <v>71</v>
      </c>
      <c r="C2011" t="str">
        <f>_xlfn.XLOOKUP(A2011,tblProducts[Column1],tblProducts[Description])</f>
        <v>ETHODUOMEEN HT/13 BULK</v>
      </c>
      <c r="D2011" t="str">
        <f>_xlfn.XLOOKUP(B2011,tblProducts[Column1],tblProducts[Description])</f>
        <v>WITBREAK DTG-62 BULK</v>
      </c>
      <c r="E2011" t="s">
        <v>9</v>
      </c>
      <c r="F2011" t="s">
        <v>12</v>
      </c>
      <c r="G2011" t="s">
        <v>7</v>
      </c>
      <c r="H2011" t="s">
        <v>8</v>
      </c>
      <c r="I2011">
        <f t="shared" si="31"/>
        <v>2</v>
      </c>
      <c r="L2011" t="str">
        <v>ETHODUOMEEN HT/13 BULK</v>
      </c>
      <c r="M2011" t="str">
        <v>WITBREAK DTG-62 BULK</v>
      </c>
      <c r="N2011">
        <v>2</v>
      </c>
    </row>
    <row r="2012" spans="1:14">
      <c r="A2012">
        <f>IF(MOD(ROW()-3,COUNTA(tblProducts[Description]))=0,A2011+1,A2011)</f>
        <v>18</v>
      </c>
      <c r="B2012">
        <f>MOD(ROW()-3,COUNTA(tblProducts[Description]))+1</f>
        <v>72</v>
      </c>
      <c r="C2012" t="str">
        <f>_xlfn.XLOOKUP(A2012,tblProducts[Column1],tblProducts[Description])</f>
        <v>ETHODUOMEEN HT/13 BULK</v>
      </c>
      <c r="D2012" t="str">
        <f>_xlfn.XLOOKUP(B2012,tblProducts[Column1],tblProducts[Description])</f>
        <v>WITCOMUL 1844 BULK</v>
      </c>
      <c r="E2012" t="s">
        <v>9</v>
      </c>
      <c r="F2012" t="s">
        <v>12</v>
      </c>
      <c r="G2012" t="s">
        <v>7</v>
      </c>
      <c r="H2012" t="s">
        <v>8</v>
      </c>
      <c r="I2012">
        <f t="shared" si="31"/>
        <v>2</v>
      </c>
      <c r="L2012" t="str">
        <v>ETHODUOMEEN HT/13 BULK</v>
      </c>
      <c r="M2012" t="str">
        <v>WITCOMUL 1844 BULK</v>
      </c>
      <c r="N2012">
        <v>2</v>
      </c>
    </row>
    <row r="2013" spans="1:14">
      <c r="A2013">
        <f>IF(MOD(ROW()-3,COUNTA(tblProducts[Description]))=0,A2012+1,A2012)</f>
        <v>18</v>
      </c>
      <c r="B2013">
        <f>MOD(ROW()-3,COUNTA(tblProducts[Description]))+1</f>
        <v>73</v>
      </c>
      <c r="C2013" t="str">
        <f>_xlfn.XLOOKUP(A2013,tblProducts[Column1],tblProducts[Description])</f>
        <v>ETHODUOMEEN HT/13 BULK</v>
      </c>
      <c r="D2013" t="str">
        <f>_xlfn.XLOOKUP(B2013,tblProducts[Column1],tblProducts[Description])</f>
        <v>WITCONOL 2690 BULK</v>
      </c>
      <c r="E2013" t="s">
        <v>9</v>
      </c>
      <c r="F2013" t="s">
        <v>12</v>
      </c>
      <c r="G2013" t="s">
        <v>7</v>
      </c>
      <c r="H2013" t="s">
        <v>8</v>
      </c>
      <c r="I2013">
        <f t="shared" si="31"/>
        <v>2</v>
      </c>
      <c r="L2013" t="str">
        <v>ETHODUOMEEN HT/13 BULK</v>
      </c>
      <c r="M2013" t="str">
        <v>WITCONOL 2690 BULK</v>
      </c>
      <c r="N2013">
        <v>2</v>
      </c>
    </row>
    <row r="2014" spans="1:14">
      <c r="A2014">
        <f>IF(MOD(ROW()-3,COUNTA(tblProducts[Description]))=0,A2013+1,A2013)</f>
        <v>18</v>
      </c>
      <c r="B2014">
        <f>MOD(ROW()-3,COUNTA(tblProducts[Description]))+1</f>
        <v>74</v>
      </c>
      <c r="C2014" t="str">
        <f>_xlfn.XLOOKUP(A2014,tblProducts[Column1],tblProducts[Description])</f>
        <v>ETHODUOMEEN HT/13 BULK</v>
      </c>
      <c r="D2014" t="str">
        <f>_xlfn.XLOOKUP(B2014,tblProducts[Column1],tblProducts[Description])</f>
        <v>ETHYLAN 324 BULK</v>
      </c>
      <c r="E2014" t="s">
        <v>9</v>
      </c>
      <c r="F2014" t="s">
        <v>12</v>
      </c>
      <c r="G2014" t="s">
        <v>7</v>
      </c>
      <c r="H2014" t="s">
        <v>8</v>
      </c>
      <c r="I2014">
        <f t="shared" si="31"/>
        <v>2</v>
      </c>
      <c r="L2014" t="str">
        <v>ETHODUOMEEN HT/13 BULK</v>
      </c>
      <c r="M2014" t="str">
        <v>ETHYLAN 324 BULK</v>
      </c>
      <c r="N2014">
        <v>2</v>
      </c>
    </row>
    <row r="2015" spans="1:14">
      <c r="A2015">
        <f>IF(MOD(ROW()-3,COUNTA(tblProducts[Description]))=0,A2014+1,A2014)</f>
        <v>18</v>
      </c>
      <c r="B2015">
        <f>MOD(ROW()-3,COUNTA(tblProducts[Description]))+1</f>
        <v>75</v>
      </c>
      <c r="C2015" t="str">
        <f>_xlfn.XLOOKUP(A2015,tblProducts[Column1],tblProducts[Description])</f>
        <v>ETHODUOMEEN HT/13 BULK</v>
      </c>
      <c r="D2015" t="str">
        <f>_xlfn.XLOOKUP(B2015,tblProducts[Column1],tblProducts[Description])</f>
        <v>WITCONOL NP-120 BULK</v>
      </c>
      <c r="E2015" t="s">
        <v>9</v>
      </c>
      <c r="F2015" t="s">
        <v>12</v>
      </c>
      <c r="G2015" t="s">
        <v>7</v>
      </c>
      <c r="H2015" t="s">
        <v>8</v>
      </c>
      <c r="I2015">
        <f t="shared" si="31"/>
        <v>2</v>
      </c>
      <c r="L2015" t="str">
        <v>ETHODUOMEEN HT/13 BULK</v>
      </c>
      <c r="M2015" t="str">
        <v>WITCONOL NP-120 BULK</v>
      </c>
      <c r="N2015">
        <v>2</v>
      </c>
    </row>
    <row r="2016" spans="1:14">
      <c r="A2016">
        <f>IF(MOD(ROW()-3,COUNTA(tblProducts[Description]))=0,A2015+1,A2015)</f>
        <v>18</v>
      </c>
      <c r="B2016">
        <f>MOD(ROW()-3,COUNTA(tblProducts[Description]))+1</f>
        <v>76</v>
      </c>
      <c r="C2016" t="str">
        <f>_xlfn.XLOOKUP(A2016,tblProducts[Column1],tblProducts[Description])</f>
        <v>ETHODUOMEEN HT/13 BULK</v>
      </c>
      <c r="D2016" t="str">
        <f>_xlfn.XLOOKUP(B2016,tblProducts[Column1],tblProducts[Description])</f>
        <v>WITCONOL NP-130 BULK</v>
      </c>
      <c r="E2016" t="s">
        <v>9</v>
      </c>
      <c r="F2016" t="s">
        <v>12</v>
      </c>
      <c r="G2016" t="s">
        <v>7</v>
      </c>
      <c r="H2016" t="s">
        <v>8</v>
      </c>
      <c r="I2016">
        <f t="shared" si="31"/>
        <v>2</v>
      </c>
      <c r="L2016" t="str">
        <v>ETHODUOMEEN HT/13 BULK</v>
      </c>
      <c r="M2016" t="str">
        <v>WITCONOL NP-130 BULK</v>
      </c>
      <c r="N2016">
        <v>2</v>
      </c>
    </row>
    <row r="2017" spans="1:14">
      <c r="A2017">
        <f>IF(MOD(ROW()-3,COUNTA(tblProducts[Description]))=0,A2016+1,A2016)</f>
        <v>18</v>
      </c>
      <c r="B2017">
        <f>MOD(ROW()-3,COUNTA(tblProducts[Description]))+1</f>
        <v>77</v>
      </c>
      <c r="C2017" t="str">
        <f>_xlfn.XLOOKUP(A2017,tblProducts[Column1],tblProducts[Description])</f>
        <v>ETHODUOMEEN HT/13 BULK</v>
      </c>
      <c r="D2017" t="str">
        <f>_xlfn.XLOOKUP(B2017,tblProducts[Column1],tblProducts[Description])</f>
        <v>WITCONOL NP-20 BULK</v>
      </c>
      <c r="E2017" t="s">
        <v>9</v>
      </c>
      <c r="F2017" t="s">
        <v>12</v>
      </c>
      <c r="G2017" t="s">
        <v>7</v>
      </c>
      <c r="H2017" t="s">
        <v>8</v>
      </c>
      <c r="I2017">
        <f t="shared" si="31"/>
        <v>2</v>
      </c>
      <c r="L2017" t="str">
        <v>ETHODUOMEEN HT/13 BULK</v>
      </c>
      <c r="M2017" t="str">
        <v>WITCONOL NP-20 BULK</v>
      </c>
      <c r="N2017">
        <v>2</v>
      </c>
    </row>
    <row r="2018" spans="1:14">
      <c r="A2018">
        <f>IF(MOD(ROW()-3,COUNTA(tblProducts[Description]))=0,A2017+1,A2017)</f>
        <v>18</v>
      </c>
      <c r="B2018">
        <f>MOD(ROW()-3,COUNTA(tblProducts[Description]))+1</f>
        <v>78</v>
      </c>
      <c r="C2018" t="str">
        <f>_xlfn.XLOOKUP(A2018,tblProducts[Column1],tblProducts[Description])</f>
        <v>ETHODUOMEEN HT/13 BULK</v>
      </c>
      <c r="D2018" t="str">
        <f>_xlfn.XLOOKUP(B2018,tblProducts[Column1],tblProducts[Description])</f>
        <v>WITCONOL NP-330 BULK</v>
      </c>
      <c r="E2018" t="s">
        <v>9</v>
      </c>
      <c r="F2018" t="s">
        <v>12</v>
      </c>
      <c r="G2018" t="s">
        <v>7</v>
      </c>
      <c r="H2018" t="s">
        <v>8</v>
      </c>
      <c r="I2018">
        <f t="shared" si="31"/>
        <v>2</v>
      </c>
      <c r="L2018" t="str">
        <v>ETHODUOMEEN HT/13 BULK</v>
      </c>
      <c r="M2018" t="str">
        <v>WITCONOL NP-330 BULK</v>
      </c>
      <c r="N2018">
        <v>2</v>
      </c>
    </row>
    <row r="2019" spans="1:14">
      <c r="A2019">
        <f>IF(MOD(ROW()-3,COUNTA(tblProducts[Description]))=0,A2018+1,A2018)</f>
        <v>18</v>
      </c>
      <c r="B2019">
        <f>MOD(ROW()-3,COUNTA(tblProducts[Description]))+1</f>
        <v>79</v>
      </c>
      <c r="C2019" t="str">
        <f>_xlfn.XLOOKUP(A2019,tblProducts[Column1],tblProducts[Description])</f>
        <v>ETHODUOMEEN HT/13 BULK</v>
      </c>
      <c r="D2019" t="str">
        <f>_xlfn.XLOOKUP(B2019,tblProducts[Column1],tblProducts[Description])</f>
        <v>WITCONOL NP-40 BULK</v>
      </c>
      <c r="E2019" t="s">
        <v>9</v>
      </c>
      <c r="F2019" t="s">
        <v>12</v>
      </c>
      <c r="G2019" t="s">
        <v>7</v>
      </c>
      <c r="H2019" t="s">
        <v>8</v>
      </c>
      <c r="I2019">
        <f t="shared" si="31"/>
        <v>2</v>
      </c>
      <c r="L2019" t="str">
        <v>ETHODUOMEEN HT/13 BULK</v>
      </c>
      <c r="M2019" t="str">
        <v>WITCONOL NP-40 BULK</v>
      </c>
      <c r="N2019">
        <v>2</v>
      </c>
    </row>
    <row r="2020" spans="1:14">
      <c r="A2020">
        <f>IF(MOD(ROW()-3,COUNTA(tblProducts[Description]))=0,A2019+1,A2019)</f>
        <v>18</v>
      </c>
      <c r="B2020">
        <f>MOD(ROW()-3,COUNTA(tblProducts[Description]))+1</f>
        <v>80</v>
      </c>
      <c r="C2020" t="str">
        <f>_xlfn.XLOOKUP(A2020,tblProducts[Column1],tblProducts[Description])</f>
        <v>ETHODUOMEEN HT/13 BULK</v>
      </c>
      <c r="D2020" t="str">
        <f>_xlfn.XLOOKUP(B2020,tblProducts[Column1],tblProducts[Description])</f>
        <v>WITCONOL NP-60 BULK</v>
      </c>
      <c r="E2020" t="s">
        <v>9</v>
      </c>
      <c r="F2020" t="s">
        <v>12</v>
      </c>
      <c r="G2020" t="s">
        <v>9</v>
      </c>
      <c r="H2020" t="s">
        <v>11</v>
      </c>
      <c r="I2020">
        <f t="shared" si="31"/>
        <v>4</v>
      </c>
      <c r="L2020" t="str">
        <v>ETHODUOMEEN HT/13 BULK</v>
      </c>
      <c r="M2020" t="str">
        <v>WITCONOL NP-60 BULK</v>
      </c>
      <c r="N2020">
        <v>4</v>
      </c>
    </row>
    <row r="2021" spans="1:14">
      <c r="A2021">
        <f>IF(MOD(ROW()-3,COUNTA(tblProducts[Description]))=0,A2020+1,A2020)</f>
        <v>18</v>
      </c>
      <c r="B2021">
        <f>MOD(ROW()-3,COUNTA(tblProducts[Description]))+1</f>
        <v>81</v>
      </c>
      <c r="C2021" t="str">
        <f>_xlfn.XLOOKUP(A2021,tblProducts[Column1],tblProducts[Description])</f>
        <v>ETHODUOMEEN HT/13 BULK</v>
      </c>
      <c r="D2021" t="str">
        <f>_xlfn.XLOOKUP(B2021,tblProducts[Column1],tblProducts[Description])</f>
        <v>WITCONOL NP-80 BULK</v>
      </c>
      <c r="E2021" t="s">
        <v>9</v>
      </c>
      <c r="F2021" t="s">
        <v>12</v>
      </c>
      <c r="G2021" t="s">
        <v>9</v>
      </c>
      <c r="H2021" t="s">
        <v>11</v>
      </c>
      <c r="I2021">
        <f t="shared" si="31"/>
        <v>4</v>
      </c>
      <c r="L2021" t="str">
        <v>ETHODUOMEEN HT/13 BULK</v>
      </c>
      <c r="M2021" t="str">
        <v>WITCONOL NP-80 BULK</v>
      </c>
      <c r="N2021">
        <v>4</v>
      </c>
    </row>
    <row r="2022" spans="1:14">
      <c r="A2022">
        <f>IF(MOD(ROW()-3,COUNTA(tblProducts[Description]))=0,A2021+1,A2021)</f>
        <v>18</v>
      </c>
      <c r="B2022">
        <f>MOD(ROW()-3,COUNTA(tblProducts[Description]))+1</f>
        <v>82</v>
      </c>
      <c r="C2022" t="str">
        <f>_xlfn.XLOOKUP(A2022,tblProducts[Column1],tblProducts[Description])</f>
        <v>ETHODUOMEEN HT/13 BULK</v>
      </c>
      <c r="D2022" t="str">
        <f>_xlfn.XLOOKUP(B2022,tblProducts[Column1],tblProducts[Description])</f>
        <v>WITCONOL NP-90 BULK</v>
      </c>
      <c r="E2022" t="s">
        <v>9</v>
      </c>
      <c r="F2022" t="s">
        <v>12</v>
      </c>
      <c r="G2022" t="s">
        <v>9</v>
      </c>
      <c r="H2022" t="s">
        <v>11</v>
      </c>
      <c r="I2022">
        <f t="shared" si="31"/>
        <v>4</v>
      </c>
      <c r="L2022" t="str">
        <v>ETHODUOMEEN HT/13 BULK</v>
      </c>
      <c r="M2022" t="str">
        <v>WITCONOL NP-90 BULK</v>
      </c>
      <c r="N2022">
        <v>4</v>
      </c>
    </row>
    <row r="2023" spans="1:14">
      <c r="A2023">
        <f>IF(MOD(ROW()-3,COUNTA(tblProducts[Description]))=0,A2022+1,A2022)</f>
        <v>18</v>
      </c>
      <c r="B2023">
        <f>MOD(ROW()-3,COUNTA(tblProducts[Description]))+1</f>
        <v>83</v>
      </c>
      <c r="C2023" t="str">
        <f>_xlfn.XLOOKUP(A2023,tblProducts[Column1],tblProducts[Description])</f>
        <v>ETHODUOMEEN HT/13 BULK</v>
      </c>
      <c r="D2023" t="str">
        <f>_xlfn.XLOOKUP(B2023,tblProducts[Column1],tblProducts[Description])</f>
        <v>WITCONOL NS-108 PO BULK</v>
      </c>
      <c r="E2023" t="s">
        <v>9</v>
      </c>
      <c r="F2023" t="s">
        <v>12</v>
      </c>
      <c r="G2023" t="s">
        <v>7</v>
      </c>
      <c r="H2023" t="s">
        <v>8</v>
      </c>
      <c r="I2023">
        <f t="shared" si="31"/>
        <v>2</v>
      </c>
      <c r="L2023" t="str">
        <v>ETHODUOMEEN HT/13 BULK</v>
      </c>
      <c r="M2023" t="str">
        <v>WITCONOL NS-108 PO BULK</v>
      </c>
      <c r="N2023">
        <v>2</v>
      </c>
    </row>
    <row r="2024" spans="1:14">
      <c r="A2024">
        <f>IF(MOD(ROW()-3,COUNTA(tblProducts[Description]))=0,A2023+1,A2023)</f>
        <v>18</v>
      </c>
      <c r="B2024">
        <f>MOD(ROW()-3,COUNTA(tblProducts[Description]))+1</f>
        <v>84</v>
      </c>
      <c r="C2024" t="str">
        <f>_xlfn.XLOOKUP(A2024,tblProducts[Column1],tblProducts[Description])</f>
        <v>ETHODUOMEEN HT/13 BULK</v>
      </c>
      <c r="D2024" t="str">
        <f>_xlfn.XLOOKUP(B2024,tblProducts[Column1],tblProducts[Description])</f>
        <v>WITCONOL NS-505K BULK</v>
      </c>
      <c r="E2024" t="s">
        <v>9</v>
      </c>
      <c r="F2024" t="s">
        <v>12</v>
      </c>
      <c r="G2024" t="s">
        <v>7</v>
      </c>
      <c r="H2024" t="s">
        <v>13</v>
      </c>
      <c r="I2024">
        <f t="shared" si="31"/>
        <v>2</v>
      </c>
      <c r="L2024" t="str">
        <v>ETHODUOMEEN HT/13 BULK</v>
      </c>
      <c r="M2024" t="str">
        <v>WITCONOL NS-505K BULK</v>
      </c>
      <c r="N2024">
        <v>2</v>
      </c>
    </row>
    <row r="2025" spans="1:14">
      <c r="A2025">
        <f>IF(MOD(ROW()-3,COUNTA(tblProducts[Description]))=0,A2024+1,A2024)</f>
        <v>18</v>
      </c>
      <c r="B2025">
        <f>MOD(ROW()-3,COUNTA(tblProducts[Description]))+1</f>
        <v>85</v>
      </c>
      <c r="C2025" t="str">
        <f>_xlfn.XLOOKUP(A2025,tblProducts[Column1],tblProducts[Description])</f>
        <v>ETHODUOMEEN HT/13 BULK</v>
      </c>
      <c r="D2025" t="str">
        <f>_xlfn.XLOOKUP(B2025,tblProducts[Column1],tblProducts[Description])</f>
        <v>WITCONOL NS-817 BULK</v>
      </c>
      <c r="E2025" t="s">
        <v>9</v>
      </c>
      <c r="F2025" t="s">
        <v>12</v>
      </c>
      <c r="G2025" t="s">
        <v>7</v>
      </c>
      <c r="H2025" t="s">
        <v>13</v>
      </c>
      <c r="I2025">
        <f t="shared" si="31"/>
        <v>2</v>
      </c>
      <c r="L2025" t="str">
        <v>ETHODUOMEEN HT/13 BULK</v>
      </c>
      <c r="M2025" t="str">
        <v>WITCONOL NS-817 BULK</v>
      </c>
      <c r="N2025">
        <v>2</v>
      </c>
    </row>
    <row r="2026" spans="1:14">
      <c r="A2026">
        <f>IF(MOD(ROW()-3,COUNTA(tblProducts[Description]))=0,A2025+1,A2025)</f>
        <v>18</v>
      </c>
      <c r="B2026">
        <f>MOD(ROW()-3,COUNTA(tblProducts[Description]))+1</f>
        <v>86</v>
      </c>
      <c r="C2026" t="str">
        <f>_xlfn.XLOOKUP(A2026,tblProducts[Column1],tblProducts[Description])</f>
        <v>ETHODUOMEEN HT/13 BULK</v>
      </c>
      <c r="D2026" t="str">
        <f>_xlfn.XLOOKUP(B2026,tblProducts[Column1],tblProducts[Description])</f>
        <v>WITCONOL PD-375 BULK</v>
      </c>
      <c r="E2026" t="s">
        <v>9</v>
      </c>
      <c r="F2026" t="s">
        <v>12</v>
      </c>
      <c r="G2026" t="s">
        <v>7</v>
      </c>
      <c r="H2026" t="s">
        <v>13</v>
      </c>
      <c r="I2026">
        <f t="shared" si="31"/>
        <v>2</v>
      </c>
      <c r="L2026" t="str">
        <v>ETHODUOMEEN HT/13 BULK</v>
      </c>
      <c r="M2026" t="str">
        <v>WITCONOL PD-375 BULK</v>
      </c>
      <c r="N2026">
        <v>2</v>
      </c>
    </row>
    <row r="2027" spans="1:14">
      <c r="A2027">
        <f>IF(MOD(ROW()-3,COUNTA(tblProducts[Description]))=0,A2026+1,A2026)</f>
        <v>18</v>
      </c>
      <c r="B2027">
        <f>MOD(ROW()-3,COUNTA(tblProducts[Description]))+1</f>
        <v>87</v>
      </c>
      <c r="C2027" t="str">
        <f>_xlfn.XLOOKUP(A2027,tblProducts[Column1],tblProducts[Description])</f>
        <v>ETHODUOMEEN HT/13 BULK</v>
      </c>
      <c r="D2027" t="str">
        <f>_xlfn.XLOOKUP(B2027,tblProducts[Column1],tblProducts[Description])</f>
        <v>WITCONOL PD-4085 BULK</v>
      </c>
      <c r="E2027" t="s">
        <v>9</v>
      </c>
      <c r="F2027" t="s">
        <v>12</v>
      </c>
      <c r="G2027" t="s">
        <v>7</v>
      </c>
      <c r="H2027" t="s">
        <v>8</v>
      </c>
      <c r="I2027">
        <f t="shared" si="31"/>
        <v>2</v>
      </c>
      <c r="L2027" t="str">
        <v>ETHODUOMEEN HT/13 BULK</v>
      </c>
      <c r="M2027" t="str">
        <v>WITCONOL PD-4085 BULK</v>
      </c>
      <c r="N2027">
        <v>2</v>
      </c>
    </row>
    <row r="2028" spans="1:14">
      <c r="A2028">
        <f>IF(MOD(ROW()-3,COUNTA(tblProducts[Description]))=0,A2027+1,A2027)</f>
        <v>18</v>
      </c>
      <c r="B2028">
        <f>MOD(ROW()-3,COUNTA(tblProducts[Description]))+1</f>
        <v>88</v>
      </c>
      <c r="C2028" t="str">
        <f>_xlfn.XLOOKUP(A2028,tblProducts[Column1],tblProducts[Description])</f>
        <v>ETHODUOMEEN HT/13 BULK</v>
      </c>
      <c r="D2028" t="str">
        <f>_xlfn.XLOOKUP(B2028,tblProducts[Column1],tblProducts[Description])</f>
        <v>WITCONOL PD-500 BULK</v>
      </c>
      <c r="E2028" t="s">
        <v>9</v>
      </c>
      <c r="F2028" t="s">
        <v>12</v>
      </c>
      <c r="G2028" t="s">
        <v>7</v>
      </c>
      <c r="H2028" t="s">
        <v>8</v>
      </c>
      <c r="I2028">
        <f t="shared" si="31"/>
        <v>2</v>
      </c>
      <c r="L2028" t="str">
        <v>ETHODUOMEEN HT/13 BULK</v>
      </c>
      <c r="M2028" t="str">
        <v>WITCONOL PD-500 BULK</v>
      </c>
      <c r="N2028">
        <v>2</v>
      </c>
    </row>
    <row r="2029" spans="1:14">
      <c r="A2029">
        <f>IF(MOD(ROW()-3,COUNTA(tblProducts[Description]))=0,A2028+1,A2028)</f>
        <v>18</v>
      </c>
      <c r="B2029">
        <f>MOD(ROW()-3,COUNTA(tblProducts[Description]))+1</f>
        <v>89</v>
      </c>
      <c r="C2029" t="str">
        <f>_xlfn.XLOOKUP(A2029,tblProducts[Column1],tblProducts[Description])</f>
        <v>ETHODUOMEEN HT/13 BULK</v>
      </c>
      <c r="D2029" t="str">
        <f>_xlfn.XLOOKUP(B2029,tblProducts[Column1],tblProducts[Description])</f>
        <v>WITCONOL PEG-200 BULK</v>
      </c>
      <c r="E2029" t="s">
        <v>9</v>
      </c>
      <c r="F2029" t="s">
        <v>12</v>
      </c>
      <c r="G2029" t="s">
        <v>7</v>
      </c>
      <c r="H2029" t="s">
        <v>8</v>
      </c>
      <c r="I2029">
        <f t="shared" si="31"/>
        <v>2</v>
      </c>
      <c r="L2029" t="str">
        <v>ETHODUOMEEN HT/13 BULK</v>
      </c>
      <c r="M2029" t="str">
        <v>WITCONOL PEG-200 BULK</v>
      </c>
      <c r="N2029">
        <v>2</v>
      </c>
    </row>
    <row r="2030" spans="1:14">
      <c r="A2030">
        <f>IF(MOD(ROW()-3,COUNTA(tblProducts[Description]))=0,A2029+1,A2029)</f>
        <v>18</v>
      </c>
      <c r="B2030">
        <f>MOD(ROW()-3,COUNTA(tblProducts[Description]))+1</f>
        <v>90</v>
      </c>
      <c r="C2030" t="str">
        <f>_xlfn.XLOOKUP(A2030,tblProducts[Column1],tblProducts[Description])</f>
        <v>ETHODUOMEEN HT/13 BULK</v>
      </c>
      <c r="D2030" t="str">
        <f>_xlfn.XLOOKUP(B2030,tblProducts[Column1],tblProducts[Description])</f>
        <v>WITCONOL PEG-400 BULK</v>
      </c>
      <c r="E2030" t="s">
        <v>9</v>
      </c>
      <c r="F2030" t="s">
        <v>12</v>
      </c>
      <c r="G2030" t="s">
        <v>7</v>
      </c>
      <c r="H2030" t="s">
        <v>8</v>
      </c>
      <c r="I2030">
        <f t="shared" si="31"/>
        <v>2</v>
      </c>
      <c r="L2030" t="str">
        <v>ETHODUOMEEN HT/13 BULK</v>
      </c>
      <c r="M2030" t="str">
        <v>WITCONOL PEG-400 BULK</v>
      </c>
      <c r="N2030">
        <v>2</v>
      </c>
    </row>
    <row r="2031" spans="1:14">
      <c r="A2031">
        <f>IF(MOD(ROW()-3,COUNTA(tblProducts[Description]))=0,A2030+1,A2030)</f>
        <v>18</v>
      </c>
      <c r="B2031">
        <f>MOD(ROW()-3,COUNTA(tblProducts[Description]))+1</f>
        <v>91</v>
      </c>
      <c r="C2031" t="str">
        <f>_xlfn.XLOOKUP(A2031,tblProducts[Column1],tblProducts[Description])</f>
        <v>ETHODUOMEEN HT/13 BULK</v>
      </c>
      <c r="D2031" t="str">
        <f>_xlfn.XLOOKUP(B2031,tblProducts[Column1],tblProducts[Description])</f>
        <v>WITCONOL PEG-500 BULK</v>
      </c>
      <c r="E2031" t="s">
        <v>9</v>
      </c>
      <c r="F2031" t="s">
        <v>12</v>
      </c>
      <c r="G2031" t="s">
        <v>7</v>
      </c>
      <c r="H2031" t="s">
        <v>8</v>
      </c>
      <c r="I2031">
        <f t="shared" si="31"/>
        <v>2</v>
      </c>
      <c r="L2031" t="str">
        <v>ETHODUOMEEN HT/13 BULK</v>
      </c>
      <c r="M2031" t="str">
        <v>WITCONOL PEG-500 BULK</v>
      </c>
      <c r="N2031">
        <v>2</v>
      </c>
    </row>
    <row r="2032" spans="1:14">
      <c r="A2032">
        <f>IF(MOD(ROW()-3,COUNTA(tblProducts[Description]))=0,A2031+1,A2031)</f>
        <v>18</v>
      </c>
      <c r="B2032">
        <f>MOD(ROW()-3,COUNTA(tblProducts[Description]))+1</f>
        <v>92</v>
      </c>
      <c r="C2032" t="str">
        <f>_xlfn.XLOOKUP(A2032,tblProducts[Column1],tblProducts[Description])</f>
        <v>ETHODUOMEEN HT/13 BULK</v>
      </c>
      <c r="D2032" t="str">
        <f>_xlfn.XLOOKUP(B2032,tblProducts[Column1],tblProducts[Description])</f>
        <v>WITCONOL PEG-600 BULK</v>
      </c>
      <c r="E2032" t="s">
        <v>9</v>
      </c>
      <c r="F2032" t="s">
        <v>12</v>
      </c>
      <c r="G2032" t="s">
        <v>7</v>
      </c>
      <c r="H2032" t="s">
        <v>8</v>
      </c>
      <c r="I2032">
        <f t="shared" si="31"/>
        <v>2</v>
      </c>
      <c r="L2032" t="str">
        <v>ETHODUOMEEN HT/13 BULK</v>
      </c>
      <c r="M2032" t="str">
        <v>WITCONOL PEG-600 BULK</v>
      </c>
      <c r="N2032">
        <v>2</v>
      </c>
    </row>
    <row r="2033" spans="1:14">
      <c r="A2033">
        <f>IF(MOD(ROW()-3,COUNTA(tblProducts[Description]))=0,A2032+1,A2032)</f>
        <v>18</v>
      </c>
      <c r="B2033">
        <f>MOD(ROW()-3,COUNTA(tblProducts[Description]))+1</f>
        <v>93</v>
      </c>
      <c r="C2033" t="str">
        <f>_xlfn.XLOOKUP(A2033,tblProducts[Column1],tblProducts[Description])</f>
        <v>ETHODUOMEEN HT/13 BULK</v>
      </c>
      <c r="D2033" t="str">
        <f>_xlfn.XLOOKUP(B2033,tblProducts[Column1],tblProducts[Description])</f>
        <v>WITCONOL PH-70 BULK</v>
      </c>
      <c r="E2033" t="s">
        <v>9</v>
      </c>
      <c r="F2033" t="s">
        <v>12</v>
      </c>
      <c r="G2033" t="s">
        <v>7</v>
      </c>
      <c r="H2033" t="s">
        <v>8</v>
      </c>
      <c r="I2033">
        <f t="shared" si="31"/>
        <v>2</v>
      </c>
      <c r="L2033" t="str">
        <v>ETHODUOMEEN HT/13 BULK</v>
      </c>
      <c r="M2033" t="str">
        <v>WITCONOL PH-70 BULK</v>
      </c>
      <c r="N2033">
        <v>2</v>
      </c>
    </row>
    <row r="2034" spans="1:14">
      <c r="A2034">
        <f>IF(MOD(ROW()-3,COUNTA(tblProducts[Description]))=0,A2033+1,A2033)</f>
        <v>18</v>
      </c>
      <c r="B2034">
        <f>MOD(ROW()-3,COUNTA(tblProducts[Description]))+1</f>
        <v>94</v>
      </c>
      <c r="C2034" t="str">
        <f>_xlfn.XLOOKUP(A2034,tblProducts[Column1],tblProducts[Description])</f>
        <v>ETHODUOMEEN HT/13 BULK</v>
      </c>
      <c r="D2034" t="str">
        <f>_xlfn.XLOOKUP(B2034,tblProducts[Column1],tblProducts[Description])</f>
        <v>WITCONOL SN-50 BULK</v>
      </c>
      <c r="E2034" t="s">
        <v>9</v>
      </c>
      <c r="F2034" t="s">
        <v>12</v>
      </c>
      <c r="G2034" t="s">
        <v>7</v>
      </c>
      <c r="H2034" t="s">
        <v>8</v>
      </c>
      <c r="I2034">
        <f t="shared" si="31"/>
        <v>2</v>
      </c>
      <c r="L2034" t="str">
        <v>ETHODUOMEEN HT/13 BULK</v>
      </c>
      <c r="M2034" t="str">
        <v>WITCONOL SN-50 BULK</v>
      </c>
      <c r="N2034">
        <v>2</v>
      </c>
    </row>
    <row r="2035" spans="1:14">
      <c r="A2035">
        <f>IF(MOD(ROW()-3,COUNTA(tblProducts[Description]))=0,A2034+1,A2034)</f>
        <v>18</v>
      </c>
      <c r="B2035">
        <f>MOD(ROW()-3,COUNTA(tblProducts[Description]))+1</f>
        <v>95</v>
      </c>
      <c r="C2035" t="str">
        <f>_xlfn.XLOOKUP(A2035,tblProducts[Column1],tblProducts[Description])</f>
        <v>ETHODUOMEEN HT/13 BULK</v>
      </c>
      <c r="D2035" t="str">
        <f>_xlfn.XLOOKUP(B2035,tblProducts[Column1],tblProducts[Description])</f>
        <v>WITCONOL SN-70 BULK</v>
      </c>
      <c r="E2035" t="s">
        <v>9</v>
      </c>
      <c r="F2035" t="s">
        <v>12</v>
      </c>
      <c r="G2035" t="s">
        <v>7</v>
      </c>
      <c r="H2035" t="s">
        <v>8</v>
      </c>
      <c r="I2035">
        <f t="shared" si="31"/>
        <v>2</v>
      </c>
      <c r="L2035" t="str">
        <v>ETHODUOMEEN HT/13 BULK</v>
      </c>
      <c r="M2035" t="str">
        <v>WITCONOL SN-70 BULK</v>
      </c>
      <c r="N2035">
        <v>2</v>
      </c>
    </row>
    <row r="2036" spans="1:14">
      <c r="A2036">
        <f>IF(MOD(ROW()-3,COUNTA(tblProducts[Description]))=0,A2035+1,A2035)</f>
        <v>18</v>
      </c>
      <c r="B2036">
        <f>MOD(ROW()-3,COUNTA(tblProducts[Description]))+1</f>
        <v>96</v>
      </c>
      <c r="C2036" t="str">
        <f>_xlfn.XLOOKUP(A2036,tblProducts[Column1],tblProducts[Description])</f>
        <v>ETHODUOMEEN HT/13 BULK</v>
      </c>
      <c r="D2036" t="str">
        <f>_xlfn.XLOOKUP(B2036,tblProducts[Column1],tblProducts[Description])</f>
        <v>REDICOTE E-47 NPF BULK</v>
      </c>
      <c r="E2036" t="s">
        <v>9</v>
      </c>
      <c r="F2036" t="s">
        <v>12</v>
      </c>
      <c r="G2036" t="s">
        <v>7</v>
      </c>
      <c r="H2036" t="s">
        <v>8</v>
      </c>
      <c r="I2036">
        <f t="shared" si="31"/>
        <v>2</v>
      </c>
      <c r="L2036" t="str">
        <v>ETHODUOMEEN HT/13 BULK</v>
      </c>
      <c r="M2036" t="str">
        <v>REDICOTE E-47 NPF BULK</v>
      </c>
      <c r="N2036">
        <v>2</v>
      </c>
    </row>
    <row r="2037" spans="1:14">
      <c r="A2037">
        <f>IF(MOD(ROW()-3,COUNTA(tblProducts[Description]))=0,A2036+1,A2036)</f>
        <v>18</v>
      </c>
      <c r="B2037">
        <f>MOD(ROW()-3,COUNTA(tblProducts[Description]))+1</f>
        <v>97</v>
      </c>
      <c r="C2037" t="str">
        <f>_xlfn.XLOOKUP(A2037,tblProducts[Column1],tblProducts[Description])</f>
        <v>ETHODUOMEEN HT/13 BULK</v>
      </c>
      <c r="D2037" t="str">
        <f>_xlfn.XLOOKUP(B2037,tblProducts[Column1],tblProducts[Description])</f>
        <v>EMULPON CO-25 BULK</v>
      </c>
      <c r="E2037" t="s">
        <v>7</v>
      </c>
      <c r="G2037" t="s">
        <v>9</v>
      </c>
      <c r="H2037" t="s">
        <v>8</v>
      </c>
      <c r="I2037">
        <f t="shared" si="31"/>
        <v>2</v>
      </c>
      <c r="L2037" t="str">
        <v>ETHODUOMEEN HT/13 BULK</v>
      </c>
      <c r="M2037" t="str">
        <v>EMULPON CO-25 BULK</v>
      </c>
      <c r="N2037">
        <v>2</v>
      </c>
    </row>
    <row r="2038" spans="1:14">
      <c r="A2038">
        <f>IF(MOD(ROW()-3,COUNTA(tblProducts[Description]))=0,A2037+1,A2037)</f>
        <v>18</v>
      </c>
      <c r="B2038">
        <f>MOD(ROW()-3,COUNTA(tblProducts[Description]))+1</f>
        <v>98</v>
      </c>
      <c r="C2038" t="str">
        <f>_xlfn.XLOOKUP(A2038,tblProducts[Column1],tblProducts[Description])</f>
        <v>ETHODUOMEEN HT/13 BULK</v>
      </c>
      <c r="D2038" t="str">
        <f>_xlfn.XLOOKUP(B2038,tblProducts[Column1],tblProducts[Description])</f>
        <v>EMULPON CO-30 BULK</v>
      </c>
      <c r="E2038" t="s">
        <v>7</v>
      </c>
      <c r="G2038" t="s">
        <v>7</v>
      </c>
      <c r="H2038" t="s">
        <v>8</v>
      </c>
      <c r="I2038">
        <f t="shared" si="31"/>
        <v>0</v>
      </c>
      <c r="L2038" t="str">
        <v>ETHODUOMEEN HT/13 BULK</v>
      </c>
      <c r="M2038" t="str">
        <v>EMULPON CO-30 BULK</v>
      </c>
      <c r="N2038">
        <v>0</v>
      </c>
    </row>
    <row r="2039" spans="1:14">
      <c r="A2039">
        <f>IF(MOD(ROW()-3,COUNTA(tblProducts[Description]))=0,A2038+1,A2038)</f>
        <v>18</v>
      </c>
      <c r="B2039">
        <f>MOD(ROW()-3,COUNTA(tblProducts[Description]))+1</f>
        <v>99</v>
      </c>
      <c r="C2039" t="str">
        <f>_xlfn.XLOOKUP(A2039,tblProducts[Column1],tblProducts[Description])</f>
        <v>ETHODUOMEEN HT/13 BULK</v>
      </c>
      <c r="D2039" t="str">
        <f>_xlfn.XLOOKUP(B2039,tblProducts[Column1],tblProducts[Description])</f>
        <v>EMULPON CO-40 BULK</v>
      </c>
      <c r="E2039" t="s">
        <v>7</v>
      </c>
      <c r="G2039" t="s">
        <v>7</v>
      </c>
      <c r="H2039" t="s">
        <v>8</v>
      </c>
      <c r="I2039">
        <f t="shared" si="31"/>
        <v>0</v>
      </c>
      <c r="L2039" t="str">
        <v>ETHODUOMEEN HT/13 BULK</v>
      </c>
      <c r="M2039" t="str">
        <v>EMULPON CO-40 BULK</v>
      </c>
      <c r="N2039">
        <v>0</v>
      </c>
    </row>
    <row r="2040" spans="1:14">
      <c r="A2040">
        <f>IF(MOD(ROW()-3,COUNTA(tblProducts[Description]))=0,A2039+1,A2039)</f>
        <v>18</v>
      </c>
      <c r="B2040">
        <f>MOD(ROW()-3,COUNTA(tblProducts[Description]))+1</f>
        <v>100</v>
      </c>
      <c r="C2040" t="str">
        <f>_xlfn.XLOOKUP(A2040,tblProducts[Column1],tblProducts[Description])</f>
        <v>ETHODUOMEEN HT/13 BULK</v>
      </c>
      <c r="D2040" t="str">
        <f>_xlfn.XLOOKUP(B2040,tblProducts[Column1],tblProducts[Description])</f>
        <v>EMULPON CO-36 BULK</v>
      </c>
      <c r="E2040" t="s">
        <v>7</v>
      </c>
      <c r="G2040" t="s">
        <v>7</v>
      </c>
      <c r="H2040" t="s">
        <v>8</v>
      </c>
      <c r="I2040">
        <f t="shared" si="31"/>
        <v>0</v>
      </c>
      <c r="L2040" t="str">
        <v>ETHODUOMEEN HT/13 BULK</v>
      </c>
      <c r="M2040" t="str">
        <v>EMULPON CO-36 BULK</v>
      </c>
      <c r="N2040">
        <v>0</v>
      </c>
    </row>
    <row r="2041" spans="1:14">
      <c r="A2041">
        <f>IF(MOD(ROW()-3,COUNTA(tblProducts[Description]))=0,A2040+1,A2040)</f>
        <v>18</v>
      </c>
      <c r="B2041">
        <f>MOD(ROW()-3,COUNTA(tblProducts[Description]))+1</f>
        <v>101</v>
      </c>
      <c r="C2041" t="str">
        <f>_xlfn.XLOOKUP(A2041,tblProducts[Column1],tblProducts[Description])</f>
        <v>ETHODUOMEEN HT/13 BULK</v>
      </c>
      <c r="D2041" t="str">
        <f>_xlfn.XLOOKUP(B2041,tblProducts[Column1],tblProducts[Description])</f>
        <v>REDICOTE E-4819 BULK</v>
      </c>
      <c r="E2041" t="s">
        <v>9</v>
      </c>
      <c r="F2041" t="s">
        <v>12</v>
      </c>
      <c r="G2041" t="s">
        <v>7</v>
      </c>
      <c r="H2041" t="s">
        <v>8</v>
      </c>
      <c r="I2041">
        <f t="shared" si="31"/>
        <v>2</v>
      </c>
      <c r="L2041" t="str">
        <v>ETHODUOMEEN HT/13 BULK</v>
      </c>
      <c r="M2041" t="str">
        <v>REDICOTE E-4819 BULK</v>
      </c>
      <c r="N2041">
        <v>2</v>
      </c>
    </row>
    <row r="2042" spans="1:14">
      <c r="A2042">
        <f>IF(MOD(ROW()-3,COUNTA(tblProducts[Description]))=0,A2041+1,A2041)</f>
        <v>18</v>
      </c>
      <c r="B2042">
        <f>MOD(ROW()-3,COUNTA(tblProducts[Description]))+1</f>
        <v>102</v>
      </c>
      <c r="C2042" t="str">
        <f>_xlfn.XLOOKUP(A2042,tblProducts[Column1],tblProducts[Description])</f>
        <v>ETHODUOMEEN HT/13 BULK</v>
      </c>
      <c r="D2042" t="str">
        <f>_xlfn.XLOOKUP(B2042,tblProducts[Column1],tblProducts[Description])</f>
        <v>ETHYLAN 1005 SA  BULK</v>
      </c>
      <c r="E2042" t="s">
        <v>9</v>
      </c>
      <c r="F2042" t="s">
        <v>12</v>
      </c>
      <c r="G2042" t="s">
        <v>9</v>
      </c>
      <c r="H2042" t="s">
        <v>8</v>
      </c>
      <c r="I2042">
        <f t="shared" si="31"/>
        <v>4</v>
      </c>
      <c r="L2042" t="str">
        <v>ETHODUOMEEN HT/13 BULK</v>
      </c>
      <c r="M2042" t="str">
        <v>ETHYLAN 1005 SA  BULK</v>
      </c>
      <c r="N2042">
        <v>4</v>
      </c>
    </row>
    <row r="2043" spans="1:14">
      <c r="A2043">
        <f>IF(MOD(ROW()-3,COUNTA(tblProducts[Description]))=0,A2042+1,A2042)</f>
        <v>18</v>
      </c>
      <c r="B2043">
        <f>MOD(ROW()-3,COUNTA(tblProducts[Description]))+1</f>
        <v>103</v>
      </c>
      <c r="C2043" t="str">
        <f>_xlfn.XLOOKUP(A2043,tblProducts[Column1],tblProducts[Description])</f>
        <v>ETHODUOMEEN HT/13 BULK</v>
      </c>
      <c r="D2043" t="str">
        <f>_xlfn.XLOOKUP(B2043,tblProducts[Column1],tblProducts[Description])</f>
        <v>ETHODUOMEEN T/15 BULK</v>
      </c>
      <c r="E2043" t="s">
        <v>9</v>
      </c>
      <c r="F2043" t="s">
        <v>12</v>
      </c>
      <c r="G2043" t="s">
        <v>9</v>
      </c>
      <c r="H2043" t="s">
        <v>8</v>
      </c>
      <c r="I2043">
        <f t="shared" si="31"/>
        <v>4</v>
      </c>
      <c r="L2043" t="str">
        <v>ETHODUOMEEN HT/13 BULK</v>
      </c>
      <c r="M2043" t="str">
        <v>ETHODUOMEEN T/15 BULK</v>
      </c>
      <c r="N2043">
        <v>4</v>
      </c>
    </row>
    <row r="2044" spans="1:14">
      <c r="A2044">
        <f>IF(MOD(ROW()-3,COUNTA(tblProducts[Description]))=0,A2043+1,A2043)</f>
        <v>18</v>
      </c>
      <c r="B2044">
        <f>MOD(ROW()-3,COUNTA(tblProducts[Description]))+1</f>
        <v>104</v>
      </c>
      <c r="C2044" t="str">
        <f>_xlfn.XLOOKUP(A2044,tblProducts[Column1],tblProducts[Description])</f>
        <v>ETHODUOMEEN HT/13 BULK</v>
      </c>
      <c r="D2044" t="str">
        <f>_xlfn.XLOOKUP(B2044,tblProducts[Column1],tblProducts[Description])</f>
        <v>C-6442 BULK</v>
      </c>
      <c r="E2044" t="s">
        <v>9</v>
      </c>
      <c r="F2044" t="s">
        <v>12</v>
      </c>
      <c r="G2044" t="s">
        <v>7</v>
      </c>
      <c r="H2044" t="s">
        <v>8</v>
      </c>
      <c r="I2044">
        <f t="shared" si="31"/>
        <v>2</v>
      </c>
      <c r="L2044" t="str">
        <v>ETHODUOMEEN HT/13 BULK</v>
      </c>
      <c r="M2044" t="str">
        <v>C-6442 BULK</v>
      </c>
      <c r="N2044">
        <v>2</v>
      </c>
    </row>
    <row r="2045" spans="1:14">
      <c r="A2045">
        <f>IF(MOD(ROW()-3,COUNTA(tblProducts[Description]))=0,A2044+1,A2044)</f>
        <v>18</v>
      </c>
      <c r="B2045">
        <f>MOD(ROW()-3,COUNTA(tblProducts[Description]))+1</f>
        <v>105</v>
      </c>
      <c r="C2045" t="str">
        <f>_xlfn.XLOOKUP(A2045,tblProducts[Column1],tblProducts[Description])</f>
        <v>ETHODUOMEEN HT/13 BULK</v>
      </c>
      <c r="D2045" t="str">
        <f>_xlfn.XLOOKUP(B2045,tblProducts[Column1],tblProducts[Description])</f>
        <v>ETHODUOMEEN T/25  BULK</v>
      </c>
      <c r="E2045" t="s">
        <v>9</v>
      </c>
      <c r="F2045" t="s">
        <v>12</v>
      </c>
      <c r="G2045" t="s">
        <v>9</v>
      </c>
      <c r="H2045" t="s">
        <v>8</v>
      </c>
      <c r="I2045">
        <f t="shared" si="31"/>
        <v>4</v>
      </c>
      <c r="L2045" t="str">
        <v>ETHODUOMEEN HT/13 BULK</v>
      </c>
      <c r="M2045" t="str">
        <v>ETHODUOMEEN T/25  BULK</v>
      </c>
      <c r="N2045">
        <v>4</v>
      </c>
    </row>
    <row r="2046" spans="1:14">
      <c r="A2046">
        <f>IF(MOD(ROW()-3,COUNTA(tblProducts[Description]))=0,A2045+1,A2045)</f>
        <v>18</v>
      </c>
      <c r="B2046">
        <f>MOD(ROW()-3,COUNTA(tblProducts[Description]))+1</f>
        <v>106</v>
      </c>
      <c r="C2046" t="str">
        <f>_xlfn.XLOOKUP(A2046,tblProducts[Column1],tblProducts[Description])</f>
        <v>ETHODUOMEEN HT/13 BULK</v>
      </c>
      <c r="D2046" t="str">
        <f>_xlfn.XLOOKUP(B2046,tblProducts[Column1],tblProducts[Description])</f>
        <v>WITCONOL PD-2000 BULK</v>
      </c>
      <c r="E2046" t="s">
        <v>9</v>
      </c>
      <c r="F2046" t="s">
        <v>12</v>
      </c>
      <c r="G2046" t="s">
        <v>9</v>
      </c>
      <c r="H2046" t="s">
        <v>8</v>
      </c>
      <c r="I2046">
        <f t="shared" si="31"/>
        <v>4</v>
      </c>
      <c r="L2046" t="str">
        <v>ETHODUOMEEN HT/13 BULK</v>
      </c>
      <c r="M2046" t="str">
        <v>WITCONOL PD-2000 BULK</v>
      </c>
      <c r="N2046">
        <v>4</v>
      </c>
    </row>
    <row r="2047" spans="1:14">
      <c r="A2047">
        <f>IF(MOD(ROW()-3,COUNTA(tblProducts[Description]))=0,A2046+1,A2046)</f>
        <v>18</v>
      </c>
      <c r="B2047">
        <f>MOD(ROW()-3,COUNTA(tblProducts[Description]))+1</f>
        <v>107</v>
      </c>
      <c r="C2047" t="str">
        <f>_xlfn.XLOOKUP(A2047,tblProducts[Column1],tblProducts[Description])</f>
        <v>ETHODUOMEEN HT/13 BULK</v>
      </c>
      <c r="D2047" t="str">
        <f>_xlfn.XLOOKUP(B2047,tblProducts[Column1],tblProducts[Description])</f>
        <v>BEROL 347 BULK</v>
      </c>
      <c r="E2047" t="s">
        <v>9</v>
      </c>
      <c r="F2047" t="s">
        <v>12</v>
      </c>
      <c r="G2047" t="s">
        <v>9</v>
      </c>
      <c r="H2047" t="s">
        <v>8</v>
      </c>
      <c r="I2047">
        <f t="shared" si="31"/>
        <v>4</v>
      </c>
      <c r="L2047" t="str">
        <v>ETHODUOMEEN HT/13 BULK</v>
      </c>
      <c r="M2047" t="str">
        <v>BEROL 347 BULK</v>
      </c>
      <c r="N2047">
        <v>4</v>
      </c>
    </row>
    <row r="2048" spans="1:14">
      <c r="A2048">
        <f>IF(MOD(ROW()-3,COUNTA(tblProducts[Description]))=0,A2047+1,A2047)</f>
        <v>18</v>
      </c>
      <c r="B2048">
        <f>MOD(ROW()-3,COUNTA(tblProducts[Description]))+1</f>
        <v>108</v>
      </c>
      <c r="C2048" t="str">
        <f>_xlfn.XLOOKUP(A2048,tblProducts[Column1],tblProducts[Description])</f>
        <v>ETHODUOMEEN HT/13 BULK</v>
      </c>
      <c r="D2048" t="str">
        <f>_xlfn.XLOOKUP(B2048,tblProducts[Column1],tblProducts[Description])</f>
        <v>ETHYLAN PT-3000 BULK</v>
      </c>
      <c r="E2048" t="s">
        <v>9</v>
      </c>
      <c r="F2048" t="s">
        <v>12</v>
      </c>
      <c r="G2048" t="s">
        <v>9</v>
      </c>
      <c r="H2048" t="s">
        <v>8</v>
      </c>
      <c r="I2048">
        <f t="shared" si="31"/>
        <v>4</v>
      </c>
      <c r="L2048" t="str">
        <v>ETHODUOMEEN HT/13 BULK</v>
      </c>
      <c r="M2048" t="str">
        <v>ETHYLAN PT-3000 BULK</v>
      </c>
      <c r="N2048">
        <v>4</v>
      </c>
    </row>
    <row r="2049" spans="1:14">
      <c r="A2049">
        <f>IF(MOD(ROW()-3,COUNTA(tblProducts[Description]))=0,A2048+1,A2048)</f>
        <v>18</v>
      </c>
      <c r="B2049">
        <f>MOD(ROW()-3,COUNTA(tblProducts[Description]))+1</f>
        <v>109</v>
      </c>
      <c r="C2049" t="str">
        <f>_xlfn.XLOOKUP(A2049,tblProducts[Column1],tblProducts[Description])</f>
        <v>ETHODUOMEEN HT/13 BULK</v>
      </c>
      <c r="D2049" t="str">
        <f>_xlfn.XLOOKUP(B2049,tblProducts[Column1],tblProducts[Description])</f>
        <v>ETHYLAN HB4/BULK</v>
      </c>
      <c r="E2049" t="s">
        <v>9</v>
      </c>
      <c r="F2049" t="s">
        <v>12</v>
      </c>
      <c r="G2049" t="s">
        <v>9</v>
      </c>
      <c r="H2049" t="s">
        <v>14</v>
      </c>
      <c r="I2049">
        <f t="shared" si="31"/>
        <v>4</v>
      </c>
      <c r="L2049" t="str">
        <v>ETHODUOMEEN HT/13 BULK</v>
      </c>
      <c r="M2049" t="str">
        <v>ETHYLAN HB4/BULK</v>
      </c>
      <c r="N2049">
        <v>4</v>
      </c>
    </row>
    <row r="2050" spans="1:14">
      <c r="A2050">
        <f>IF(MOD(ROW()-3,COUNTA(tblProducts[Description]))=0,A2049+1,A2049)</f>
        <v>18</v>
      </c>
      <c r="B2050">
        <f>MOD(ROW()-3,COUNTA(tblProducts[Description]))+1</f>
        <v>110</v>
      </c>
      <c r="C2050" t="str">
        <f>_xlfn.XLOOKUP(A2050,tblProducts[Column1],tblProducts[Description])</f>
        <v>ETHODUOMEEN HT/13 BULK</v>
      </c>
      <c r="D2050" t="str">
        <f>_xlfn.XLOOKUP(B2050,tblProducts[Column1],tblProducts[Description])</f>
        <v>ADSEE AB 600 BULK</v>
      </c>
      <c r="E2050" t="s">
        <v>9</v>
      </c>
      <c r="F2050" t="s">
        <v>12</v>
      </c>
      <c r="G2050" t="s">
        <v>9</v>
      </c>
      <c r="H2050" t="s">
        <v>14</v>
      </c>
      <c r="I2050">
        <f t="shared" si="31"/>
        <v>4</v>
      </c>
      <c r="L2050" t="str">
        <v>ETHODUOMEEN HT/13 BULK</v>
      </c>
      <c r="M2050" t="str">
        <v>ADSEE AB 600 BULK</v>
      </c>
      <c r="N2050">
        <v>4</v>
      </c>
    </row>
    <row r="2051" spans="1:14">
      <c r="A2051">
        <f>IF(MOD(ROW()-3,COUNTA(tblProducts[Description]))=0,A2050+1,A2050)</f>
        <v>18</v>
      </c>
      <c r="B2051">
        <f>MOD(ROW()-3,COUNTA(tblProducts[Description]))+1</f>
        <v>111</v>
      </c>
      <c r="C2051" t="str">
        <f>_xlfn.XLOOKUP(A2051,tblProducts[Column1],tblProducts[Description])</f>
        <v>ETHODUOMEEN HT/13 BULK</v>
      </c>
      <c r="D2051" t="str">
        <f>_xlfn.XLOOKUP(B2051,tblProducts[Column1],tblProducts[Description])</f>
        <v>WITCONOL PT-320  BULK</v>
      </c>
      <c r="E2051" t="s">
        <v>9</v>
      </c>
      <c r="F2051" t="s">
        <v>12</v>
      </c>
      <c r="G2051" t="s">
        <v>9</v>
      </c>
      <c r="H2051" t="s">
        <v>14</v>
      </c>
      <c r="I2051">
        <f t="shared" si="31"/>
        <v>4</v>
      </c>
      <c r="L2051" t="str">
        <v>ETHODUOMEEN HT/13 BULK</v>
      </c>
      <c r="M2051" t="str">
        <v>WITCONOL PT-320  BULK</v>
      </c>
      <c r="N2051">
        <v>4</v>
      </c>
    </row>
    <row r="2052" spans="1:14">
      <c r="A2052">
        <f>IF(MOD(ROW()-3,COUNTA(tblProducts[Description]))=0,A2051+1,A2051)</f>
        <v>18</v>
      </c>
      <c r="B2052">
        <f>MOD(ROW()-3,COUNTA(tblProducts[Description]))+1</f>
        <v>112</v>
      </c>
      <c r="C2052" t="str">
        <f>_xlfn.XLOOKUP(A2052,tblProducts[Column1],tblProducts[Description])</f>
        <v>ETHODUOMEEN HT/13 BULK</v>
      </c>
      <c r="D2052" t="str">
        <f>_xlfn.XLOOKUP(B2052,tblProducts[Column1],tblProducts[Description])</f>
        <v>ETHYLAN DA-3 BULK</v>
      </c>
      <c r="E2052" t="s">
        <v>9</v>
      </c>
      <c r="F2052" t="s">
        <v>12</v>
      </c>
      <c r="G2052" t="s">
        <v>9</v>
      </c>
      <c r="H2052" t="s">
        <v>8</v>
      </c>
      <c r="I2052">
        <f t="shared" ref="I2052:I2115" si="32">IF(E2052="NO",0,IF(F2052="HEEL WASH",1.5,2))+IF(G2052="NO",0,2)</f>
        <v>4</v>
      </c>
      <c r="L2052" t="str">
        <v>ETHODUOMEEN HT/13 BULK</v>
      </c>
      <c r="M2052" t="str">
        <v>ETHYLAN DA-3 BULK</v>
      </c>
      <c r="N2052">
        <v>4</v>
      </c>
    </row>
    <row r="2053" spans="1:14">
      <c r="A2053">
        <f>IF(MOD(ROW()-3,COUNTA(tblProducts[Description]))=0,A2052+1,A2052)</f>
        <v>18</v>
      </c>
      <c r="B2053">
        <f>MOD(ROW()-3,COUNTA(tblProducts[Description]))+1</f>
        <v>113</v>
      </c>
      <c r="C2053" t="str">
        <f>_xlfn.XLOOKUP(A2053,tblProducts[Column1],tblProducts[Description])</f>
        <v>ETHODUOMEEN HT/13 BULK</v>
      </c>
      <c r="D2053" t="str">
        <f>_xlfn.XLOOKUP(B2053,tblProducts[Column1],tblProducts[Description])</f>
        <v>ETHOMEEN O/12 BULK</v>
      </c>
      <c r="E2053" t="s">
        <v>9</v>
      </c>
      <c r="F2053" t="s">
        <v>12</v>
      </c>
      <c r="G2053" t="s">
        <v>9</v>
      </c>
      <c r="H2053" t="s">
        <v>8</v>
      </c>
      <c r="I2053">
        <f t="shared" si="32"/>
        <v>4</v>
      </c>
      <c r="L2053" t="str">
        <v>ETHODUOMEEN HT/13 BULK</v>
      </c>
      <c r="M2053" t="str">
        <v>ETHOMEEN O/12 BULK</v>
      </c>
      <c r="N2053">
        <v>4</v>
      </c>
    </row>
    <row r="2054" spans="1:14">
      <c r="A2054">
        <f>IF(MOD(ROW()-3,COUNTA(tblProducts[Description]))=0,A2053+1,A2053)</f>
        <v>18</v>
      </c>
      <c r="B2054">
        <f>MOD(ROW()-3,COUNTA(tblProducts[Description]))+1</f>
        <v>114</v>
      </c>
      <c r="C2054" t="str">
        <f>_xlfn.XLOOKUP(A2054,tblProducts[Column1],tblProducts[Description])</f>
        <v>ETHODUOMEEN HT/13 BULK</v>
      </c>
      <c r="D2054" t="str">
        <f>_xlfn.XLOOKUP(B2054,tblProducts[Column1],tblProducts[Description])</f>
        <v>WITCONOL PT-1000 BULK</v>
      </c>
      <c r="E2054" t="s">
        <v>9</v>
      </c>
      <c r="F2054" t="s">
        <v>12</v>
      </c>
      <c r="G2054" t="s">
        <v>9</v>
      </c>
      <c r="H2054" t="s">
        <v>8</v>
      </c>
      <c r="I2054">
        <f t="shared" si="32"/>
        <v>4</v>
      </c>
      <c r="L2054" t="str">
        <v>ETHODUOMEEN HT/13 BULK</v>
      </c>
      <c r="M2054" t="str">
        <v>WITCONOL PT-1000 BULK</v>
      </c>
      <c r="N2054">
        <v>4</v>
      </c>
    </row>
    <row r="2055" spans="1:14">
      <c r="A2055">
        <f>IF(MOD(ROW()-3,COUNTA(tblProducts[Description]))=0,A2054+1,A2054)</f>
        <v>19</v>
      </c>
      <c r="B2055">
        <f>MOD(ROW()-3,COUNTA(tblProducts[Description]))+1</f>
        <v>1</v>
      </c>
      <c r="C2055" t="str">
        <f>_xlfn.XLOOKUP(A2055,tblProducts[Column1],tblProducts[Description])</f>
        <v>ETHODUOMEEN T/13 BULK</v>
      </c>
      <c r="D2055" t="str">
        <f>_xlfn.XLOOKUP(B2055,tblProducts[Column1],tblProducts[Description])</f>
        <v>ADSEE 4130 BULK</v>
      </c>
      <c r="E2055" t="s">
        <v>9</v>
      </c>
      <c r="F2055" t="s">
        <v>12</v>
      </c>
      <c r="G2055" t="s">
        <v>7</v>
      </c>
      <c r="H2055" t="s">
        <v>8</v>
      </c>
      <c r="I2055">
        <f t="shared" si="32"/>
        <v>2</v>
      </c>
      <c r="L2055" t="str">
        <v>ETHODUOMEEN T/13 BULK</v>
      </c>
      <c r="M2055" t="str">
        <v>ADSEE 4130 BULK</v>
      </c>
      <c r="N2055">
        <v>2</v>
      </c>
    </row>
    <row r="2056" spans="1:14">
      <c r="A2056">
        <f>IF(MOD(ROW()-3,COUNTA(tblProducts[Description]))=0,A2055+1,A2055)</f>
        <v>19</v>
      </c>
      <c r="B2056">
        <f>MOD(ROW()-3,COUNTA(tblProducts[Description]))+1</f>
        <v>2</v>
      </c>
      <c r="C2056" t="str">
        <f>_xlfn.XLOOKUP(A2056,tblProducts[Column1],tblProducts[Description])</f>
        <v>ETHODUOMEEN T/13 BULK</v>
      </c>
      <c r="D2056" t="str">
        <f>_xlfn.XLOOKUP(B2056,tblProducts[Column1],tblProducts[Description])</f>
        <v>ARMOSTAT 300 BULK</v>
      </c>
      <c r="E2056" t="s">
        <v>9</v>
      </c>
      <c r="F2056" t="s">
        <v>12</v>
      </c>
      <c r="G2056" t="s">
        <v>7</v>
      </c>
      <c r="H2056" t="s">
        <v>8</v>
      </c>
      <c r="I2056">
        <f t="shared" si="32"/>
        <v>2</v>
      </c>
      <c r="L2056" t="str">
        <v>ETHODUOMEEN T/13 BULK</v>
      </c>
      <c r="M2056" t="str">
        <v>ARMOSTAT 300 BULK</v>
      </c>
      <c r="N2056">
        <v>2</v>
      </c>
    </row>
    <row r="2057" spans="1:14">
      <c r="A2057">
        <f>IF(MOD(ROW()-3,COUNTA(tblProducts[Description]))=0,A2056+1,A2056)</f>
        <v>19</v>
      </c>
      <c r="B2057">
        <f>MOD(ROW()-3,COUNTA(tblProducts[Description]))+1</f>
        <v>3</v>
      </c>
      <c r="C2057" t="str">
        <f>_xlfn.XLOOKUP(A2057,tblProducts[Column1],tblProducts[Description])</f>
        <v>ETHODUOMEEN T/13 BULK</v>
      </c>
      <c r="D2057" t="str">
        <f>_xlfn.XLOOKUP(B2057,tblProducts[Column1],tblProducts[Description])</f>
        <v>ARMOSTAT 400 BULK</v>
      </c>
      <c r="E2057" t="s">
        <v>9</v>
      </c>
      <c r="F2057" t="s">
        <v>12</v>
      </c>
      <c r="G2057" t="s">
        <v>7</v>
      </c>
      <c r="H2057" t="s">
        <v>8</v>
      </c>
      <c r="I2057">
        <f t="shared" si="32"/>
        <v>2</v>
      </c>
      <c r="L2057" t="str">
        <v>ETHODUOMEEN T/13 BULK</v>
      </c>
      <c r="M2057" t="str">
        <v>ARMOSTAT 400 BULK</v>
      </c>
      <c r="N2057">
        <v>2</v>
      </c>
    </row>
    <row r="2058" spans="1:14">
      <c r="A2058">
        <f>IF(MOD(ROW()-3,COUNTA(tblProducts[Description]))=0,A2057+1,A2057)</f>
        <v>19</v>
      </c>
      <c r="B2058">
        <f>MOD(ROW()-3,COUNTA(tblProducts[Description]))+1</f>
        <v>4</v>
      </c>
      <c r="C2058" t="str">
        <f>_xlfn.XLOOKUP(A2058,tblProducts[Column1],tblProducts[Description])</f>
        <v>ETHODUOMEEN T/13 BULK</v>
      </c>
      <c r="D2058" t="str">
        <f>_xlfn.XLOOKUP(B2058,tblProducts[Column1],tblProducts[Description])</f>
        <v>ARMOSTAT 410 LM BULK</v>
      </c>
      <c r="E2058" t="s">
        <v>9</v>
      </c>
      <c r="F2058" t="s">
        <v>12</v>
      </c>
      <c r="G2058" t="s">
        <v>9</v>
      </c>
      <c r="H2058" t="s">
        <v>8</v>
      </c>
      <c r="I2058">
        <f t="shared" si="32"/>
        <v>4</v>
      </c>
      <c r="L2058" t="str">
        <v>ETHODUOMEEN T/13 BULK</v>
      </c>
      <c r="M2058" t="str">
        <v>ARMOSTAT 410 LM BULK</v>
      </c>
      <c r="N2058">
        <v>4</v>
      </c>
    </row>
    <row r="2059" spans="1:14">
      <c r="A2059">
        <f>IF(MOD(ROW()-3,COUNTA(tblProducts[Description]))=0,A2058+1,A2058)</f>
        <v>19</v>
      </c>
      <c r="B2059">
        <f>MOD(ROW()-3,COUNTA(tblProducts[Description]))+1</f>
        <v>5</v>
      </c>
      <c r="C2059" t="str">
        <f>_xlfn.XLOOKUP(A2059,tblProducts[Column1],tblProducts[Description])</f>
        <v>ETHODUOMEEN T/13 BULK</v>
      </c>
      <c r="D2059" t="str">
        <f>_xlfn.XLOOKUP(B2059,tblProducts[Column1],tblProducts[Description])</f>
        <v>ARMUL HE 5070 BULK</v>
      </c>
      <c r="E2059" t="s">
        <v>9</v>
      </c>
      <c r="F2059" t="s">
        <v>12</v>
      </c>
      <c r="G2059" t="s">
        <v>7</v>
      </c>
      <c r="H2059" t="s">
        <v>8</v>
      </c>
      <c r="I2059">
        <f t="shared" si="32"/>
        <v>2</v>
      </c>
      <c r="L2059" t="str">
        <v>ETHODUOMEEN T/13 BULK</v>
      </c>
      <c r="M2059" t="str">
        <v>ARMUL HE 5070 BULK</v>
      </c>
      <c r="N2059">
        <v>2</v>
      </c>
    </row>
    <row r="2060" spans="1:14">
      <c r="A2060">
        <f>IF(MOD(ROW()-3,COUNTA(tblProducts[Description]))=0,A2059+1,A2059)</f>
        <v>19</v>
      </c>
      <c r="B2060">
        <f>MOD(ROW()-3,COUNTA(tblProducts[Description]))+1</f>
        <v>6</v>
      </c>
      <c r="C2060" t="str">
        <f>_xlfn.XLOOKUP(A2060,tblProducts[Column1],tblProducts[Description])</f>
        <v>ETHODUOMEEN T/13 BULK</v>
      </c>
      <c r="D2060" t="str">
        <f>_xlfn.XLOOKUP(B2060,tblProducts[Column1],tblProducts[Description])</f>
        <v>BEROL 260 BULK</v>
      </c>
      <c r="E2060" t="s">
        <v>9</v>
      </c>
      <c r="F2060" t="s">
        <v>12</v>
      </c>
      <c r="G2060" t="s">
        <v>7</v>
      </c>
      <c r="H2060" t="s">
        <v>15</v>
      </c>
      <c r="I2060">
        <f t="shared" si="32"/>
        <v>2</v>
      </c>
      <c r="L2060" t="str">
        <v>ETHODUOMEEN T/13 BULK</v>
      </c>
      <c r="M2060" t="str">
        <v>BEROL 260 BULK</v>
      </c>
      <c r="N2060">
        <v>2</v>
      </c>
    </row>
    <row r="2061" spans="1:14">
      <c r="A2061">
        <f>IF(MOD(ROW()-3,COUNTA(tblProducts[Description]))=0,A2060+1,A2060)</f>
        <v>19</v>
      </c>
      <c r="B2061">
        <f>MOD(ROW()-3,COUNTA(tblProducts[Description]))+1</f>
        <v>7</v>
      </c>
      <c r="C2061" t="str">
        <f>_xlfn.XLOOKUP(A2061,tblProducts[Column1],tblProducts[Description])</f>
        <v>ETHODUOMEEN T/13 BULK</v>
      </c>
      <c r="D2061" t="str">
        <f>_xlfn.XLOOKUP(B2061,tblProducts[Column1],tblProducts[Description])</f>
        <v>BEROL 266 BULK</v>
      </c>
      <c r="E2061" t="s">
        <v>9</v>
      </c>
      <c r="F2061" t="s">
        <v>12</v>
      </c>
      <c r="G2061" t="s">
        <v>7</v>
      </c>
      <c r="H2061" t="s">
        <v>8</v>
      </c>
      <c r="I2061">
        <f t="shared" si="32"/>
        <v>2</v>
      </c>
      <c r="L2061" t="str">
        <v>ETHODUOMEEN T/13 BULK</v>
      </c>
      <c r="M2061" t="str">
        <v>BEROL 266 BULK</v>
      </c>
      <c r="N2061">
        <v>2</v>
      </c>
    </row>
    <row r="2062" spans="1:14">
      <c r="A2062">
        <f>IF(MOD(ROW()-3,COUNTA(tblProducts[Description]))=0,A2061+1,A2061)</f>
        <v>19</v>
      </c>
      <c r="B2062">
        <f>MOD(ROW()-3,COUNTA(tblProducts[Description]))+1</f>
        <v>8</v>
      </c>
      <c r="C2062" t="str">
        <f>_xlfn.XLOOKUP(A2062,tblProducts[Column1],tblProducts[Description])</f>
        <v>ETHODUOMEEN T/13 BULK</v>
      </c>
      <c r="D2062" t="str">
        <f>_xlfn.XLOOKUP(B2062,tblProducts[Column1],tblProducts[Description])</f>
        <v>BEROL 266V BULK</v>
      </c>
      <c r="E2062" t="s">
        <v>9</v>
      </c>
      <c r="F2062" t="s">
        <v>12</v>
      </c>
      <c r="G2062" t="s">
        <v>7</v>
      </c>
      <c r="H2062" t="s">
        <v>8</v>
      </c>
      <c r="I2062">
        <f t="shared" si="32"/>
        <v>2</v>
      </c>
      <c r="L2062" t="str">
        <v>ETHODUOMEEN T/13 BULK</v>
      </c>
      <c r="M2062" t="str">
        <v>BEROL 266V BULK</v>
      </c>
      <c r="N2062">
        <v>2</v>
      </c>
    </row>
    <row r="2063" spans="1:14">
      <c r="A2063">
        <f>IF(MOD(ROW()-3,COUNTA(tblProducts[Description]))=0,A2062+1,A2062)</f>
        <v>19</v>
      </c>
      <c r="B2063">
        <f>MOD(ROW()-3,COUNTA(tblProducts[Description]))+1</f>
        <v>9</v>
      </c>
      <c r="C2063" t="str">
        <f>_xlfn.XLOOKUP(A2063,tblProducts[Column1],tblProducts[Description])</f>
        <v>ETHODUOMEEN T/13 BULK</v>
      </c>
      <c r="D2063" t="str">
        <f>_xlfn.XLOOKUP(B2063,tblProducts[Column1],tblProducts[Description])</f>
        <v>BEROL 467 BULK</v>
      </c>
      <c r="E2063" t="s">
        <v>9</v>
      </c>
      <c r="F2063" t="s">
        <v>12</v>
      </c>
      <c r="G2063" t="s">
        <v>7</v>
      </c>
      <c r="H2063" t="s">
        <v>8</v>
      </c>
      <c r="I2063">
        <f t="shared" si="32"/>
        <v>2</v>
      </c>
      <c r="L2063" t="str">
        <v>ETHODUOMEEN T/13 BULK</v>
      </c>
      <c r="M2063" t="str">
        <v>BEROL 467 BULK</v>
      </c>
      <c r="N2063">
        <v>2</v>
      </c>
    </row>
    <row r="2064" spans="1:14">
      <c r="A2064">
        <f>IF(MOD(ROW()-3,COUNTA(tblProducts[Description]))=0,A2063+1,A2063)</f>
        <v>19</v>
      </c>
      <c r="B2064">
        <f>MOD(ROW()-3,COUNTA(tblProducts[Description]))+1</f>
        <v>10</v>
      </c>
      <c r="C2064" t="str">
        <f>_xlfn.XLOOKUP(A2064,tblProducts[Column1],tblProducts[Description])</f>
        <v>ETHODUOMEEN T/13 BULK</v>
      </c>
      <c r="D2064" t="str">
        <f>_xlfn.XLOOKUP(B2064,tblProducts[Column1],tblProducts[Description])</f>
        <v>BEROL OX 91-6 BULK</v>
      </c>
      <c r="E2064" t="s">
        <v>9</v>
      </c>
      <c r="F2064" t="s">
        <v>12</v>
      </c>
      <c r="G2064" t="s">
        <v>7</v>
      </c>
      <c r="H2064" t="s">
        <v>8</v>
      </c>
      <c r="I2064">
        <f t="shared" si="32"/>
        <v>2</v>
      </c>
      <c r="L2064" t="str">
        <v>ETHODUOMEEN T/13 BULK</v>
      </c>
      <c r="M2064" t="str">
        <v>BEROL OX 91-6 BULK</v>
      </c>
      <c r="N2064">
        <v>2</v>
      </c>
    </row>
    <row r="2065" spans="1:14">
      <c r="A2065">
        <f>IF(MOD(ROW()-3,COUNTA(tblProducts[Description]))=0,A2064+1,A2064)</f>
        <v>19</v>
      </c>
      <c r="B2065">
        <f>MOD(ROW()-3,COUNTA(tblProducts[Description]))+1</f>
        <v>11</v>
      </c>
      <c r="C2065" t="str">
        <f>_xlfn.XLOOKUP(A2065,tblProducts[Column1],tblProducts[Description])</f>
        <v>ETHODUOMEEN T/13 BULK</v>
      </c>
      <c r="D2065" t="str">
        <f>_xlfn.XLOOKUP(B2065,tblProducts[Column1],tblProducts[Description])</f>
        <v>C-5635 BULK</v>
      </c>
      <c r="E2065" t="s">
        <v>9</v>
      </c>
      <c r="F2065" t="s">
        <v>12</v>
      </c>
      <c r="G2065" t="s">
        <v>7</v>
      </c>
      <c r="H2065" t="s">
        <v>8</v>
      </c>
      <c r="I2065">
        <f t="shared" si="32"/>
        <v>2</v>
      </c>
      <c r="L2065" t="str">
        <v>ETHODUOMEEN T/13 BULK</v>
      </c>
      <c r="M2065" t="str">
        <v>C-5635 BULK</v>
      </c>
      <c r="N2065">
        <v>2</v>
      </c>
    </row>
    <row r="2066" spans="1:14">
      <c r="A2066">
        <f>IF(MOD(ROW()-3,COUNTA(tblProducts[Description]))=0,A2065+1,A2065)</f>
        <v>19</v>
      </c>
      <c r="B2066">
        <f>MOD(ROW()-3,COUNTA(tblProducts[Description]))+1</f>
        <v>12</v>
      </c>
      <c r="C2066" t="str">
        <f>_xlfn.XLOOKUP(A2066,tblProducts[Column1],tblProducts[Description])</f>
        <v>ETHODUOMEEN T/13 BULK</v>
      </c>
      <c r="D2066" t="str">
        <f>_xlfn.XLOOKUP(B2066,tblProducts[Column1],tblProducts[Description])</f>
        <v>C-6290 BULK</v>
      </c>
      <c r="E2066" t="s">
        <v>9</v>
      </c>
      <c r="F2066" t="s">
        <v>12</v>
      </c>
      <c r="G2066" t="s">
        <v>7</v>
      </c>
      <c r="H2066" t="s">
        <v>8</v>
      </c>
      <c r="I2066">
        <f t="shared" si="32"/>
        <v>2</v>
      </c>
      <c r="L2066" t="str">
        <v>ETHODUOMEEN T/13 BULK</v>
      </c>
      <c r="M2066" t="str">
        <v>C-6290 BULK</v>
      </c>
      <c r="N2066">
        <v>2</v>
      </c>
    </row>
    <row r="2067" spans="1:14">
      <c r="A2067">
        <f>IF(MOD(ROW()-3,COUNTA(tblProducts[Description]))=0,A2066+1,A2066)</f>
        <v>19</v>
      </c>
      <c r="B2067">
        <f>MOD(ROW()-3,COUNTA(tblProducts[Description]))+1</f>
        <v>13</v>
      </c>
      <c r="C2067" t="str">
        <f>_xlfn.XLOOKUP(A2067,tblProducts[Column1],tblProducts[Description])</f>
        <v>ETHODUOMEEN T/13 BULK</v>
      </c>
      <c r="D2067" t="str">
        <f>_xlfn.XLOOKUP(B2067,tblProducts[Column1],tblProducts[Description])</f>
        <v>C-6385 BULK</v>
      </c>
      <c r="E2067" t="s">
        <v>9</v>
      </c>
      <c r="F2067" t="s">
        <v>12</v>
      </c>
      <c r="G2067" t="s">
        <v>7</v>
      </c>
      <c r="H2067" t="s">
        <v>8</v>
      </c>
      <c r="I2067">
        <f t="shared" si="32"/>
        <v>2</v>
      </c>
      <c r="L2067" t="str">
        <v>ETHODUOMEEN T/13 BULK</v>
      </c>
      <c r="M2067" t="str">
        <v>C-6385 BULK</v>
      </c>
      <c r="N2067">
        <v>2</v>
      </c>
    </row>
    <row r="2068" spans="1:14">
      <c r="A2068">
        <f>IF(MOD(ROW()-3,COUNTA(tblProducts[Description]))=0,A2067+1,A2067)</f>
        <v>19</v>
      </c>
      <c r="B2068">
        <f>MOD(ROW()-3,COUNTA(tblProducts[Description]))+1</f>
        <v>14</v>
      </c>
      <c r="C2068" t="str">
        <f>_xlfn.XLOOKUP(A2068,tblProducts[Column1],tblProducts[Description])</f>
        <v>ETHODUOMEEN T/13 BULK</v>
      </c>
      <c r="D2068" t="str">
        <f>_xlfn.XLOOKUP(B2068,tblProducts[Column1],tblProducts[Description])</f>
        <v>C-6427 BULK</v>
      </c>
      <c r="E2068" t="s">
        <v>9</v>
      </c>
      <c r="F2068" t="s">
        <v>12</v>
      </c>
      <c r="G2068" t="s">
        <v>7</v>
      </c>
      <c r="H2068" t="s">
        <v>15</v>
      </c>
      <c r="I2068">
        <f t="shared" si="32"/>
        <v>2</v>
      </c>
      <c r="L2068" t="str">
        <v>ETHODUOMEEN T/13 BULK</v>
      </c>
      <c r="M2068" t="str">
        <v>C-6427 BULK</v>
      </c>
      <c r="N2068">
        <v>2</v>
      </c>
    </row>
    <row r="2069" spans="1:14">
      <c r="A2069">
        <f>IF(MOD(ROW()-3,COUNTA(tblProducts[Description]))=0,A2068+1,A2068)</f>
        <v>19</v>
      </c>
      <c r="B2069">
        <f>MOD(ROW()-3,COUNTA(tblProducts[Description]))+1</f>
        <v>15</v>
      </c>
      <c r="C2069" t="str">
        <f>_xlfn.XLOOKUP(A2069,tblProducts[Column1],tblProducts[Description])</f>
        <v>ETHODUOMEEN T/13 BULK</v>
      </c>
      <c r="D2069" t="str">
        <f>_xlfn.XLOOKUP(B2069,tblProducts[Column1],tblProducts[Description])</f>
        <v>EMULPON CO-200 BULK</v>
      </c>
      <c r="E2069" t="s">
        <v>9</v>
      </c>
      <c r="F2069" t="s">
        <v>12</v>
      </c>
      <c r="G2069" t="s">
        <v>7</v>
      </c>
      <c r="H2069" t="s">
        <v>8</v>
      </c>
      <c r="I2069">
        <f t="shared" si="32"/>
        <v>2</v>
      </c>
      <c r="L2069" t="str">
        <v>ETHODUOMEEN T/13 BULK</v>
      </c>
      <c r="M2069" t="str">
        <v>EMULPON CO-200 BULK</v>
      </c>
      <c r="N2069">
        <v>2</v>
      </c>
    </row>
    <row r="2070" spans="1:14">
      <c r="A2070">
        <f>IF(MOD(ROW()-3,COUNTA(tblProducts[Description]))=0,A2069+1,A2069)</f>
        <v>19</v>
      </c>
      <c r="B2070">
        <f>MOD(ROW()-3,COUNTA(tblProducts[Description]))+1</f>
        <v>16</v>
      </c>
      <c r="C2070" t="str">
        <f>_xlfn.XLOOKUP(A2070,tblProducts[Column1],tblProducts[Description])</f>
        <v>ETHODUOMEEN T/13 BULK</v>
      </c>
      <c r="D2070" t="str">
        <f>_xlfn.XLOOKUP(B2070,tblProducts[Column1],tblProducts[Description])</f>
        <v>EMULPON CO-360 BULK</v>
      </c>
      <c r="E2070" t="s">
        <v>9</v>
      </c>
      <c r="F2070" t="s">
        <v>12</v>
      </c>
      <c r="G2070" t="s">
        <v>7</v>
      </c>
      <c r="H2070" t="s">
        <v>8</v>
      </c>
      <c r="I2070">
        <f t="shared" si="32"/>
        <v>2</v>
      </c>
      <c r="L2070" t="str">
        <v>ETHODUOMEEN T/13 BULK</v>
      </c>
      <c r="M2070" t="str">
        <v>EMULPON CO-360 BULK</v>
      </c>
      <c r="N2070">
        <v>2</v>
      </c>
    </row>
    <row r="2071" spans="1:14">
      <c r="A2071">
        <f>IF(MOD(ROW()-3,COUNTA(tblProducts[Description]))=0,A2070+1,A2070)</f>
        <v>19</v>
      </c>
      <c r="B2071">
        <f>MOD(ROW()-3,COUNTA(tblProducts[Description]))+1</f>
        <v>17</v>
      </c>
      <c r="C2071" t="str">
        <f>_xlfn.XLOOKUP(A2071,tblProducts[Column1],tblProducts[Description])</f>
        <v>ETHODUOMEEN T/13 BULK</v>
      </c>
      <c r="D2071" t="str">
        <f>_xlfn.XLOOKUP(B2071,tblProducts[Column1],tblProducts[Description])</f>
        <v>EMULPON CO-550 BULK</v>
      </c>
      <c r="E2071" t="s">
        <v>9</v>
      </c>
      <c r="F2071" t="s">
        <v>12</v>
      </c>
      <c r="G2071" t="s">
        <v>7</v>
      </c>
      <c r="H2071" t="s">
        <v>8</v>
      </c>
      <c r="I2071">
        <f t="shared" si="32"/>
        <v>2</v>
      </c>
      <c r="L2071" t="str">
        <v>ETHODUOMEEN T/13 BULK</v>
      </c>
      <c r="M2071" t="str">
        <v>EMULPON CO-550 BULK</v>
      </c>
      <c r="N2071">
        <v>2</v>
      </c>
    </row>
    <row r="2072" spans="1:14">
      <c r="A2072">
        <f>IF(MOD(ROW()-3,COUNTA(tblProducts[Description]))=0,A2071+1,A2071)</f>
        <v>19</v>
      </c>
      <c r="B2072">
        <f>MOD(ROW()-3,COUNTA(tblProducts[Description]))+1</f>
        <v>18</v>
      </c>
      <c r="C2072" t="str">
        <f>_xlfn.XLOOKUP(A2072,tblProducts[Column1],tblProducts[Description])</f>
        <v>ETHODUOMEEN T/13 BULK</v>
      </c>
      <c r="D2072" t="str">
        <f>_xlfn.XLOOKUP(B2072,tblProducts[Column1],tblProducts[Description])</f>
        <v>ETHODUOMEEN HT/13 BULK</v>
      </c>
      <c r="E2072" t="s">
        <v>9</v>
      </c>
      <c r="F2072" t="s">
        <v>12</v>
      </c>
      <c r="G2072" t="s">
        <v>7</v>
      </c>
      <c r="H2072" t="s">
        <v>8</v>
      </c>
      <c r="I2072">
        <f t="shared" si="32"/>
        <v>2</v>
      </c>
      <c r="L2072" t="str">
        <v>ETHODUOMEEN T/13 BULK</v>
      </c>
      <c r="M2072" t="str">
        <v>ETHODUOMEEN HT/13 BULK</v>
      </c>
      <c r="N2072">
        <v>2</v>
      </c>
    </row>
    <row r="2073" spans="1:14">
      <c r="A2073">
        <f>IF(MOD(ROW()-3,COUNTA(tblProducts[Description]))=0,A2072+1,A2072)</f>
        <v>19</v>
      </c>
      <c r="B2073">
        <f>MOD(ROW()-3,COUNTA(tblProducts[Description]))+1</f>
        <v>19</v>
      </c>
      <c r="C2073" t="str">
        <f>_xlfn.XLOOKUP(A2073,tblProducts[Column1],tblProducts[Description])</f>
        <v>ETHODUOMEEN T/13 BULK</v>
      </c>
      <c r="D2073" t="str">
        <f>_xlfn.XLOOKUP(B2073,tblProducts[Column1],tblProducts[Description])</f>
        <v>ETHODUOMEEN T/13 BULK</v>
      </c>
      <c r="E2073" t="s">
        <v>9</v>
      </c>
      <c r="F2073" t="s">
        <v>12</v>
      </c>
      <c r="G2073" t="s">
        <v>7</v>
      </c>
      <c r="H2073" t="s">
        <v>8</v>
      </c>
      <c r="I2073">
        <f t="shared" si="32"/>
        <v>2</v>
      </c>
      <c r="L2073" t="str">
        <v>ETHODUOMEEN T/13 BULK</v>
      </c>
      <c r="M2073" t="str">
        <v>ETHODUOMEEN T/13 BULK</v>
      </c>
      <c r="N2073">
        <v>2</v>
      </c>
    </row>
    <row r="2074" spans="1:14">
      <c r="A2074">
        <f>IF(MOD(ROW()-3,COUNTA(tblProducts[Description]))=0,A2073+1,A2073)</f>
        <v>19</v>
      </c>
      <c r="B2074">
        <f>MOD(ROW()-3,COUNTA(tblProducts[Description]))+1</f>
        <v>20</v>
      </c>
      <c r="C2074" t="str">
        <f>_xlfn.XLOOKUP(A2074,tblProducts[Column1],tblProducts[Description])</f>
        <v>ETHODUOMEEN T/13 BULK</v>
      </c>
      <c r="D2074" t="str">
        <f>_xlfn.XLOOKUP(B2074,tblProducts[Column1],tblProducts[Description])</f>
        <v>ETHODUOMEEN T/13N BULK</v>
      </c>
      <c r="E2074" t="s">
        <v>9</v>
      </c>
      <c r="F2074" t="s">
        <v>12</v>
      </c>
      <c r="G2074" t="s">
        <v>7</v>
      </c>
      <c r="H2074" t="s">
        <v>8</v>
      </c>
      <c r="I2074">
        <f t="shared" si="32"/>
        <v>2</v>
      </c>
      <c r="L2074" t="str">
        <v>ETHODUOMEEN T/13 BULK</v>
      </c>
      <c r="M2074" t="str">
        <v>ETHODUOMEEN T/13N BULK</v>
      </c>
      <c r="N2074">
        <v>2</v>
      </c>
    </row>
    <row r="2075" spans="1:14">
      <c r="A2075">
        <f>IF(MOD(ROW()-3,COUNTA(tblProducts[Description]))=0,A2074+1,A2074)</f>
        <v>19</v>
      </c>
      <c r="B2075">
        <f>MOD(ROW()-3,COUNTA(tblProducts[Description]))+1</f>
        <v>21</v>
      </c>
      <c r="C2075" t="str">
        <f>_xlfn.XLOOKUP(A2075,tblProducts[Column1],tblProducts[Description])</f>
        <v>ETHODUOMEEN T/13 BULK</v>
      </c>
      <c r="D2075" t="str">
        <f>_xlfn.XLOOKUP(B2075,tblProducts[Column1],tblProducts[Description])</f>
        <v>ETHODUOMEEN T/20 BULK</v>
      </c>
      <c r="E2075" t="s">
        <v>9</v>
      </c>
      <c r="F2075" t="s">
        <v>12</v>
      </c>
      <c r="G2075" t="s">
        <v>7</v>
      </c>
      <c r="H2075" t="s">
        <v>16</v>
      </c>
      <c r="I2075">
        <f t="shared" si="32"/>
        <v>2</v>
      </c>
      <c r="L2075" t="str">
        <v>ETHODUOMEEN T/13 BULK</v>
      </c>
      <c r="M2075" t="str">
        <v>ETHODUOMEEN T/20 BULK</v>
      </c>
      <c r="N2075">
        <v>2</v>
      </c>
    </row>
    <row r="2076" spans="1:14">
      <c r="A2076">
        <f>IF(MOD(ROW()-3,COUNTA(tblProducts[Description]))=0,A2075+1,A2075)</f>
        <v>19</v>
      </c>
      <c r="B2076">
        <f>MOD(ROW()-3,COUNTA(tblProducts[Description]))+1</f>
        <v>22</v>
      </c>
      <c r="C2076" t="str">
        <f>_xlfn.XLOOKUP(A2076,tblProducts[Column1],tblProducts[Description])</f>
        <v>ETHODUOMEEN T/13 BULK</v>
      </c>
      <c r="D2076" t="str">
        <f>_xlfn.XLOOKUP(B2076,tblProducts[Column1],tblProducts[Description])</f>
        <v>ETHODUOMEEN T/25 BULK</v>
      </c>
      <c r="E2076" t="s">
        <v>9</v>
      </c>
      <c r="F2076" t="s">
        <v>12</v>
      </c>
      <c r="G2076" t="s">
        <v>7</v>
      </c>
      <c r="H2076" t="s">
        <v>8</v>
      </c>
      <c r="I2076">
        <f t="shared" si="32"/>
        <v>2</v>
      </c>
      <c r="L2076" t="str">
        <v>ETHODUOMEEN T/13 BULK</v>
      </c>
      <c r="M2076" t="str">
        <v>ETHODUOMEEN T/25 BULK</v>
      </c>
      <c r="N2076">
        <v>2</v>
      </c>
    </row>
    <row r="2077" spans="1:14">
      <c r="A2077">
        <f>IF(MOD(ROW()-3,COUNTA(tblProducts[Description]))=0,A2076+1,A2076)</f>
        <v>19</v>
      </c>
      <c r="B2077">
        <f>MOD(ROW()-3,COUNTA(tblProducts[Description]))+1</f>
        <v>23</v>
      </c>
      <c r="C2077" t="str">
        <f>_xlfn.XLOOKUP(A2077,tblProducts[Column1],tblProducts[Description])</f>
        <v>ETHODUOMEEN T/13 BULK</v>
      </c>
      <c r="D2077" t="str">
        <f>_xlfn.XLOOKUP(B2077,tblProducts[Column1],tblProducts[Description])</f>
        <v>ETHOFAT 242/25 BULK</v>
      </c>
      <c r="E2077" t="s">
        <v>9</v>
      </c>
      <c r="F2077" t="s">
        <v>12</v>
      </c>
      <c r="G2077" t="s">
        <v>7</v>
      </c>
      <c r="H2077" t="s">
        <v>8</v>
      </c>
      <c r="I2077">
        <f t="shared" si="32"/>
        <v>2</v>
      </c>
      <c r="L2077" t="str">
        <v>ETHODUOMEEN T/13 BULK</v>
      </c>
      <c r="M2077" t="str">
        <v>ETHOFAT 242/25 BULK</v>
      </c>
      <c r="N2077">
        <v>2</v>
      </c>
    </row>
    <row r="2078" spans="1:14">
      <c r="A2078">
        <f>IF(MOD(ROW()-3,COUNTA(tblProducts[Description]))=0,A2077+1,A2077)</f>
        <v>19</v>
      </c>
      <c r="B2078">
        <f>MOD(ROW()-3,COUNTA(tblProducts[Description]))+1</f>
        <v>24</v>
      </c>
      <c r="C2078" t="str">
        <f>_xlfn.XLOOKUP(A2078,tblProducts[Column1],tblProducts[Description])</f>
        <v>ETHODUOMEEN T/13 BULK</v>
      </c>
      <c r="D2078" t="str">
        <f>_xlfn.XLOOKUP(B2078,tblProducts[Column1],tblProducts[Description])</f>
        <v>ETHOMEEN C/12S BULK</v>
      </c>
      <c r="E2078" t="s">
        <v>9</v>
      </c>
      <c r="F2078" t="s">
        <v>12</v>
      </c>
      <c r="G2078" t="s">
        <v>7</v>
      </c>
      <c r="H2078" t="s">
        <v>8</v>
      </c>
      <c r="I2078">
        <f t="shared" si="32"/>
        <v>2</v>
      </c>
      <c r="L2078" t="str">
        <v>ETHODUOMEEN T/13 BULK</v>
      </c>
      <c r="M2078" t="str">
        <v>ETHOMEEN C/12S BULK</v>
      </c>
      <c r="N2078">
        <v>2</v>
      </c>
    </row>
    <row r="2079" spans="1:14">
      <c r="A2079">
        <f>IF(MOD(ROW()-3,COUNTA(tblProducts[Description]))=0,A2078+1,A2078)</f>
        <v>19</v>
      </c>
      <c r="B2079">
        <f>MOD(ROW()-3,COUNTA(tblProducts[Description]))+1</f>
        <v>25</v>
      </c>
      <c r="C2079" t="str">
        <f>_xlfn.XLOOKUP(A2079,tblProducts[Column1],tblProducts[Description])</f>
        <v>ETHODUOMEEN T/13 BULK</v>
      </c>
      <c r="D2079" t="str">
        <f>_xlfn.XLOOKUP(B2079,tblProducts[Column1],tblProducts[Description])</f>
        <v>ETHOMEEN 18/12 BULK</v>
      </c>
      <c r="E2079" t="s">
        <v>9</v>
      </c>
      <c r="F2079" t="s">
        <v>12</v>
      </c>
      <c r="G2079" t="s">
        <v>7</v>
      </c>
      <c r="H2079" t="s">
        <v>8</v>
      </c>
      <c r="I2079">
        <f t="shared" si="32"/>
        <v>2</v>
      </c>
      <c r="L2079" t="str">
        <v>ETHODUOMEEN T/13 BULK</v>
      </c>
      <c r="M2079" t="str">
        <v>ETHOMEEN 18/12 BULK</v>
      </c>
      <c r="N2079">
        <v>2</v>
      </c>
    </row>
    <row r="2080" spans="1:14">
      <c r="A2080">
        <f>IF(MOD(ROW()-3,COUNTA(tblProducts[Description]))=0,A2079+1,A2079)</f>
        <v>19</v>
      </c>
      <c r="B2080">
        <f>MOD(ROW()-3,COUNTA(tblProducts[Description]))+1</f>
        <v>26</v>
      </c>
      <c r="C2080" t="str">
        <f>_xlfn.XLOOKUP(A2080,tblProducts[Column1],tblProducts[Description])</f>
        <v>ETHODUOMEEN T/13 BULK</v>
      </c>
      <c r="D2080" t="str">
        <f>_xlfn.XLOOKUP(B2080,tblProducts[Column1],tblProducts[Description])</f>
        <v>ETHOMEEN 18/25 BULK</v>
      </c>
      <c r="E2080" t="s">
        <v>9</v>
      </c>
      <c r="F2080" t="s">
        <v>12</v>
      </c>
      <c r="G2080" t="s">
        <v>7</v>
      </c>
      <c r="H2080" t="s">
        <v>8</v>
      </c>
      <c r="I2080">
        <f t="shared" si="32"/>
        <v>2</v>
      </c>
      <c r="L2080" t="str">
        <v>ETHODUOMEEN T/13 BULK</v>
      </c>
      <c r="M2080" t="str">
        <v>ETHOMEEN 18/25 BULK</v>
      </c>
      <c r="N2080">
        <v>2</v>
      </c>
    </row>
    <row r="2081" spans="1:14">
      <c r="A2081">
        <f>IF(MOD(ROW()-3,COUNTA(tblProducts[Description]))=0,A2080+1,A2080)</f>
        <v>19</v>
      </c>
      <c r="B2081">
        <f>MOD(ROW()-3,COUNTA(tblProducts[Description]))+1</f>
        <v>27</v>
      </c>
      <c r="C2081" t="str">
        <f>_xlfn.XLOOKUP(A2081,tblProducts[Column1],tblProducts[Description])</f>
        <v>ETHODUOMEEN T/13 BULK</v>
      </c>
      <c r="D2081" t="str">
        <f>_xlfn.XLOOKUP(B2081,tblProducts[Column1],tblProducts[Description])</f>
        <v>ETHOMEEN C/12 BULK</v>
      </c>
      <c r="E2081" t="s">
        <v>9</v>
      </c>
      <c r="F2081" t="s">
        <v>12</v>
      </c>
      <c r="G2081" t="s">
        <v>7</v>
      </c>
      <c r="H2081" t="s">
        <v>8</v>
      </c>
      <c r="I2081">
        <f t="shared" si="32"/>
        <v>2</v>
      </c>
      <c r="L2081" t="str">
        <v>ETHODUOMEEN T/13 BULK</v>
      </c>
      <c r="M2081" t="str">
        <v>ETHOMEEN C/12 BULK</v>
      </c>
      <c r="N2081">
        <v>2</v>
      </c>
    </row>
    <row r="2082" spans="1:14">
      <c r="A2082">
        <f>IF(MOD(ROW()-3,COUNTA(tblProducts[Description]))=0,A2081+1,A2081)</f>
        <v>19</v>
      </c>
      <c r="B2082">
        <f>MOD(ROW()-3,COUNTA(tblProducts[Description]))+1</f>
        <v>28</v>
      </c>
      <c r="C2082" t="str">
        <f>_xlfn.XLOOKUP(A2082,tblProducts[Column1],tblProducts[Description])</f>
        <v>ETHODUOMEEN T/13 BULK</v>
      </c>
      <c r="D2082" t="str">
        <f>_xlfn.XLOOKUP(B2082,tblProducts[Column1],tblProducts[Description])</f>
        <v>ETHOMEEN C/12 M BULK</v>
      </c>
      <c r="E2082" t="s">
        <v>9</v>
      </c>
      <c r="F2082" t="s">
        <v>12</v>
      </c>
      <c r="G2082" t="s">
        <v>9</v>
      </c>
      <c r="H2082" t="s">
        <v>8</v>
      </c>
      <c r="I2082">
        <f t="shared" si="32"/>
        <v>4</v>
      </c>
      <c r="L2082" t="str">
        <v>ETHODUOMEEN T/13 BULK</v>
      </c>
      <c r="M2082" t="str">
        <v>ETHOMEEN C/12 M BULK</v>
      </c>
      <c r="N2082">
        <v>4</v>
      </c>
    </row>
    <row r="2083" spans="1:14">
      <c r="A2083">
        <f>IF(MOD(ROW()-3,COUNTA(tblProducts[Description]))=0,A2082+1,A2082)</f>
        <v>19</v>
      </c>
      <c r="B2083">
        <f>MOD(ROW()-3,COUNTA(tblProducts[Description]))+1</f>
        <v>29</v>
      </c>
      <c r="C2083" t="str">
        <f>_xlfn.XLOOKUP(A2083,tblProducts[Column1],tblProducts[Description])</f>
        <v>ETHODUOMEEN T/13 BULK</v>
      </c>
      <c r="D2083" t="str">
        <f>_xlfn.XLOOKUP(B2083,tblProducts[Column1],tblProducts[Description])</f>
        <v>ETHOMEEN C/12 SUN BULK</v>
      </c>
      <c r="E2083" t="s">
        <v>9</v>
      </c>
      <c r="F2083" t="s">
        <v>12</v>
      </c>
      <c r="G2083" t="s">
        <v>9</v>
      </c>
      <c r="H2083" t="s">
        <v>8</v>
      </c>
      <c r="I2083">
        <f t="shared" si="32"/>
        <v>4</v>
      </c>
      <c r="L2083" t="str">
        <v>ETHODUOMEEN T/13 BULK</v>
      </c>
      <c r="M2083" t="str">
        <v>ETHOMEEN C/12 SUN BULK</v>
      </c>
      <c r="N2083">
        <v>4</v>
      </c>
    </row>
    <row r="2084" spans="1:14">
      <c r="A2084">
        <f>IF(MOD(ROW()-3,COUNTA(tblProducts[Description]))=0,A2083+1,A2083)</f>
        <v>19</v>
      </c>
      <c r="B2084">
        <f>MOD(ROW()-3,COUNTA(tblProducts[Description]))+1</f>
        <v>30</v>
      </c>
      <c r="C2084" t="str">
        <f>_xlfn.XLOOKUP(A2084,tblProducts[Column1],tblProducts[Description])</f>
        <v>ETHODUOMEEN T/13 BULK</v>
      </c>
      <c r="D2084" t="str">
        <f>_xlfn.XLOOKUP(B2084,tblProducts[Column1],tblProducts[Description])</f>
        <v>ETHOMEEN C/12 UN BULK</v>
      </c>
      <c r="E2084" t="s">
        <v>9</v>
      </c>
      <c r="F2084" t="s">
        <v>12</v>
      </c>
      <c r="G2084" t="s">
        <v>7</v>
      </c>
      <c r="H2084" t="s">
        <v>8</v>
      </c>
      <c r="I2084">
        <f t="shared" si="32"/>
        <v>2</v>
      </c>
      <c r="L2084" t="str">
        <v>ETHODUOMEEN T/13 BULK</v>
      </c>
      <c r="M2084" t="str">
        <v>ETHOMEEN C/12 UN BULK</v>
      </c>
      <c r="N2084">
        <v>2</v>
      </c>
    </row>
    <row r="2085" spans="1:14">
      <c r="A2085">
        <f>IF(MOD(ROW()-3,COUNTA(tblProducts[Description]))=0,A2084+1,A2084)</f>
        <v>19</v>
      </c>
      <c r="B2085">
        <f>MOD(ROW()-3,COUNTA(tblProducts[Description]))+1</f>
        <v>31</v>
      </c>
      <c r="C2085" t="str">
        <f>_xlfn.XLOOKUP(A2085,tblProducts[Column1],tblProducts[Description])</f>
        <v>ETHODUOMEEN T/13 BULK</v>
      </c>
      <c r="D2085" t="str">
        <f>_xlfn.XLOOKUP(B2085,tblProducts[Column1],tblProducts[Description])</f>
        <v>ETHOMEEN C/15 BULK</v>
      </c>
      <c r="E2085" t="s">
        <v>9</v>
      </c>
      <c r="F2085" t="s">
        <v>12</v>
      </c>
      <c r="G2085" t="s">
        <v>7</v>
      </c>
      <c r="H2085" t="s">
        <v>8</v>
      </c>
      <c r="I2085">
        <f t="shared" si="32"/>
        <v>2</v>
      </c>
      <c r="L2085" t="str">
        <v>ETHODUOMEEN T/13 BULK</v>
      </c>
      <c r="M2085" t="str">
        <v>ETHOMEEN C/15 BULK</v>
      </c>
      <c r="N2085">
        <v>2</v>
      </c>
    </row>
    <row r="2086" spans="1:14">
      <c r="A2086">
        <f>IF(MOD(ROW()-3,COUNTA(tblProducts[Description]))=0,A2085+1,A2085)</f>
        <v>19</v>
      </c>
      <c r="B2086">
        <f>MOD(ROW()-3,COUNTA(tblProducts[Description]))+1</f>
        <v>32</v>
      </c>
      <c r="C2086" t="str">
        <f>_xlfn.XLOOKUP(A2086,tblProducts[Column1],tblProducts[Description])</f>
        <v>ETHODUOMEEN T/13 BULK</v>
      </c>
      <c r="D2086" t="str">
        <f>_xlfn.XLOOKUP(B2086,tblProducts[Column1],tblProducts[Description])</f>
        <v>ETHOMEEN C/17 BULK</v>
      </c>
      <c r="E2086" t="s">
        <v>9</v>
      </c>
      <c r="F2086" t="s">
        <v>12</v>
      </c>
      <c r="G2086" t="s">
        <v>7</v>
      </c>
      <c r="H2086" t="s">
        <v>8</v>
      </c>
      <c r="I2086">
        <f t="shared" si="32"/>
        <v>2</v>
      </c>
      <c r="L2086" t="str">
        <v>ETHODUOMEEN T/13 BULK</v>
      </c>
      <c r="M2086" t="str">
        <v>ETHOMEEN C/17 BULK</v>
      </c>
      <c r="N2086">
        <v>2</v>
      </c>
    </row>
    <row r="2087" spans="1:14">
      <c r="A2087">
        <f>IF(MOD(ROW()-3,COUNTA(tblProducts[Description]))=0,A2086+1,A2086)</f>
        <v>19</v>
      </c>
      <c r="B2087">
        <f>MOD(ROW()-3,COUNTA(tblProducts[Description]))+1</f>
        <v>33</v>
      </c>
      <c r="C2087" t="str">
        <f>_xlfn.XLOOKUP(A2087,tblProducts[Column1],tblProducts[Description])</f>
        <v>ETHODUOMEEN T/13 BULK</v>
      </c>
      <c r="D2087" t="str">
        <f>_xlfn.XLOOKUP(B2087,tblProducts[Column1],tblProducts[Description])</f>
        <v>ETHOMEEN C/25A BULK</v>
      </c>
      <c r="E2087" t="s">
        <v>9</v>
      </c>
      <c r="F2087" t="s">
        <v>12</v>
      </c>
      <c r="G2087" t="s">
        <v>7</v>
      </c>
      <c r="H2087" t="s">
        <v>8</v>
      </c>
      <c r="I2087">
        <f t="shared" si="32"/>
        <v>2</v>
      </c>
      <c r="L2087" t="str">
        <v>ETHODUOMEEN T/13 BULK</v>
      </c>
      <c r="M2087" t="str">
        <v>ETHOMEEN C/25A BULK</v>
      </c>
      <c r="N2087">
        <v>2</v>
      </c>
    </row>
    <row r="2088" spans="1:14">
      <c r="A2088">
        <f>IF(MOD(ROW()-3,COUNTA(tblProducts[Description]))=0,A2087+1,A2087)</f>
        <v>19</v>
      </c>
      <c r="B2088">
        <f>MOD(ROW()-3,COUNTA(tblProducts[Description]))+1</f>
        <v>34</v>
      </c>
      <c r="C2088" t="str">
        <f>_xlfn.XLOOKUP(A2088,tblProducts[Column1],tblProducts[Description])</f>
        <v>ETHODUOMEEN T/13 BULK</v>
      </c>
      <c r="D2088" t="str">
        <f>_xlfn.XLOOKUP(B2088,tblProducts[Column1],tblProducts[Description])</f>
        <v>ETHOMEEN C/25A S BULK</v>
      </c>
      <c r="E2088" t="s">
        <v>9</v>
      </c>
      <c r="F2088" t="s">
        <v>12</v>
      </c>
      <c r="G2088" t="s">
        <v>7</v>
      </c>
      <c r="H2088" t="s">
        <v>8</v>
      </c>
      <c r="I2088">
        <f t="shared" si="32"/>
        <v>2</v>
      </c>
      <c r="L2088" t="str">
        <v>ETHODUOMEEN T/13 BULK</v>
      </c>
      <c r="M2088" t="str">
        <v>ETHOMEEN C/25A S BULK</v>
      </c>
      <c r="N2088">
        <v>2</v>
      </c>
    </row>
    <row r="2089" spans="1:14">
      <c r="A2089">
        <f>IF(MOD(ROW()-3,COUNTA(tblProducts[Description]))=0,A2088+1,A2088)</f>
        <v>19</v>
      </c>
      <c r="B2089">
        <f>MOD(ROW()-3,COUNTA(tblProducts[Description]))+1</f>
        <v>35</v>
      </c>
      <c r="C2089" t="str">
        <f>_xlfn.XLOOKUP(A2089,tblProducts[Column1],tblProducts[Description])</f>
        <v>ETHODUOMEEN T/13 BULK</v>
      </c>
      <c r="D2089" t="str">
        <f>_xlfn.XLOOKUP(B2089,tblProducts[Column1],tblProducts[Description])</f>
        <v>ETHOMEEN O/12LC BULK</v>
      </c>
      <c r="E2089" t="s">
        <v>9</v>
      </c>
      <c r="F2089" t="s">
        <v>12</v>
      </c>
      <c r="G2089" t="s">
        <v>7</v>
      </c>
      <c r="H2089" t="s">
        <v>8</v>
      </c>
      <c r="I2089">
        <f t="shared" si="32"/>
        <v>2</v>
      </c>
      <c r="L2089" t="str">
        <v>ETHODUOMEEN T/13 BULK</v>
      </c>
      <c r="M2089" t="str">
        <v>ETHOMEEN O/12LC BULK</v>
      </c>
      <c r="N2089">
        <v>2</v>
      </c>
    </row>
    <row r="2090" spans="1:14">
      <c r="A2090">
        <f>IF(MOD(ROW()-3,COUNTA(tblProducts[Description]))=0,A2089+1,A2089)</f>
        <v>19</v>
      </c>
      <c r="B2090">
        <f>MOD(ROW()-3,COUNTA(tblProducts[Description]))+1</f>
        <v>36</v>
      </c>
      <c r="C2090" t="str">
        <f>_xlfn.XLOOKUP(A2090,tblProducts[Column1],tblProducts[Description])</f>
        <v>ETHODUOMEEN T/13 BULK</v>
      </c>
      <c r="D2090" t="str">
        <f>_xlfn.XLOOKUP(B2090,tblProducts[Column1],tblProducts[Description])</f>
        <v>ETHOMEEN SV/12 BULK</v>
      </c>
      <c r="E2090" t="s">
        <v>9</v>
      </c>
      <c r="F2090" t="s">
        <v>12</v>
      </c>
      <c r="G2090" t="s">
        <v>7</v>
      </c>
      <c r="H2090" t="s">
        <v>8</v>
      </c>
      <c r="I2090">
        <f t="shared" si="32"/>
        <v>2</v>
      </c>
      <c r="L2090" t="str">
        <v>ETHODUOMEEN T/13 BULK</v>
      </c>
      <c r="M2090" t="str">
        <v>ETHOMEEN SV/12 BULK</v>
      </c>
      <c r="N2090">
        <v>2</v>
      </c>
    </row>
    <row r="2091" spans="1:14">
      <c r="A2091">
        <f>IF(MOD(ROW()-3,COUNTA(tblProducts[Description]))=0,A2090+1,A2090)</f>
        <v>19</v>
      </c>
      <c r="B2091">
        <f>MOD(ROW()-3,COUNTA(tblProducts[Description]))+1</f>
        <v>37</v>
      </c>
      <c r="C2091" t="str">
        <f>_xlfn.XLOOKUP(A2091,tblProducts[Column1],tblProducts[Description])</f>
        <v>ETHODUOMEEN T/13 BULK</v>
      </c>
      <c r="D2091" t="str">
        <f>_xlfn.XLOOKUP(B2091,tblProducts[Column1],tblProducts[Description])</f>
        <v>ETHOMEEN SV/15 BULK</v>
      </c>
      <c r="E2091" t="s">
        <v>9</v>
      </c>
      <c r="F2091" t="s">
        <v>12</v>
      </c>
      <c r="G2091" t="s">
        <v>7</v>
      </c>
      <c r="H2091" t="s">
        <v>8</v>
      </c>
      <c r="I2091">
        <f t="shared" si="32"/>
        <v>2</v>
      </c>
      <c r="L2091" t="str">
        <v>ETHODUOMEEN T/13 BULK</v>
      </c>
      <c r="M2091" t="str">
        <v>ETHOMEEN SV/15 BULK</v>
      </c>
      <c r="N2091">
        <v>2</v>
      </c>
    </row>
    <row r="2092" spans="1:14">
      <c r="A2092">
        <f>IF(MOD(ROW()-3,COUNTA(tblProducts[Description]))=0,A2091+1,A2091)</f>
        <v>19</v>
      </c>
      <c r="B2092">
        <f>MOD(ROW()-3,COUNTA(tblProducts[Description]))+1</f>
        <v>38</v>
      </c>
      <c r="C2092" t="str">
        <f>_xlfn.XLOOKUP(A2092,tblProducts[Column1],tblProducts[Description])</f>
        <v>ETHODUOMEEN T/13 BULK</v>
      </c>
      <c r="D2092" t="str">
        <f>_xlfn.XLOOKUP(B2092,tblProducts[Column1],tblProducts[Description])</f>
        <v>ETHOMEEN SV/15C BULK</v>
      </c>
      <c r="E2092" t="s">
        <v>9</v>
      </c>
      <c r="F2092" t="s">
        <v>12</v>
      </c>
      <c r="G2092" t="s">
        <v>7</v>
      </c>
      <c r="H2092" t="s">
        <v>8</v>
      </c>
      <c r="I2092">
        <f t="shared" si="32"/>
        <v>2</v>
      </c>
      <c r="L2092" t="str">
        <v>ETHODUOMEEN T/13 BULK</v>
      </c>
      <c r="M2092" t="str">
        <v>ETHOMEEN SV/15C BULK</v>
      </c>
      <c r="N2092">
        <v>2</v>
      </c>
    </row>
    <row r="2093" spans="1:14">
      <c r="A2093">
        <f>IF(MOD(ROW()-3,COUNTA(tblProducts[Description]))=0,A2092+1,A2092)</f>
        <v>19</v>
      </c>
      <c r="B2093">
        <f>MOD(ROW()-3,COUNTA(tblProducts[Description]))+1</f>
        <v>39</v>
      </c>
      <c r="C2093" t="str">
        <f>_xlfn.XLOOKUP(A2093,tblProducts[Column1],tblProducts[Description])</f>
        <v>ETHODUOMEEN T/13 BULK</v>
      </c>
      <c r="D2093" t="str">
        <f>_xlfn.XLOOKUP(B2093,tblProducts[Column1],tblProducts[Description])</f>
        <v>ETHOMEEN SV/25 BULK</v>
      </c>
      <c r="E2093" t="s">
        <v>9</v>
      </c>
      <c r="F2093" t="s">
        <v>12</v>
      </c>
      <c r="G2093" t="s">
        <v>7</v>
      </c>
      <c r="H2093" t="s">
        <v>8</v>
      </c>
      <c r="I2093">
        <f t="shared" si="32"/>
        <v>2</v>
      </c>
      <c r="L2093" t="str">
        <v>ETHODUOMEEN T/13 BULK</v>
      </c>
      <c r="M2093" t="str">
        <v>ETHOMEEN SV/25 BULK</v>
      </c>
      <c r="N2093">
        <v>2</v>
      </c>
    </row>
    <row r="2094" spans="1:14">
      <c r="A2094">
        <f>IF(MOD(ROW()-3,COUNTA(tblProducts[Description]))=0,A2093+1,A2093)</f>
        <v>19</v>
      </c>
      <c r="B2094">
        <f>MOD(ROW()-3,COUNTA(tblProducts[Description]))+1</f>
        <v>40</v>
      </c>
      <c r="C2094" t="str">
        <f>_xlfn.XLOOKUP(A2094,tblProducts[Column1],tblProducts[Description])</f>
        <v>ETHODUOMEEN T/13 BULK</v>
      </c>
      <c r="D2094" t="str">
        <f>_xlfn.XLOOKUP(B2094,tblProducts[Column1],tblProducts[Description])</f>
        <v>ETHOMEEN T/12 BULK</v>
      </c>
      <c r="E2094" t="s">
        <v>9</v>
      </c>
      <c r="F2094" t="s">
        <v>12</v>
      </c>
      <c r="G2094" t="s">
        <v>7</v>
      </c>
      <c r="H2094" t="s">
        <v>8</v>
      </c>
      <c r="I2094">
        <f t="shared" si="32"/>
        <v>2</v>
      </c>
      <c r="L2094" t="str">
        <v>ETHODUOMEEN T/13 BULK</v>
      </c>
      <c r="M2094" t="str">
        <v>ETHOMEEN T/12 BULK</v>
      </c>
      <c r="N2094">
        <v>2</v>
      </c>
    </row>
    <row r="2095" spans="1:14">
      <c r="A2095">
        <f>IF(MOD(ROW()-3,COUNTA(tblProducts[Description]))=0,A2094+1,A2094)</f>
        <v>19</v>
      </c>
      <c r="B2095">
        <f>MOD(ROW()-3,COUNTA(tblProducts[Description]))+1</f>
        <v>41</v>
      </c>
      <c r="C2095" t="str">
        <f>_xlfn.XLOOKUP(A2095,tblProducts[Column1],tblProducts[Description])</f>
        <v>ETHODUOMEEN T/13 BULK</v>
      </c>
      <c r="D2095" t="str">
        <f>_xlfn.XLOOKUP(B2095,tblProducts[Column1],tblProducts[Description])</f>
        <v>ETHOMEEN T/13.5 BULK</v>
      </c>
      <c r="E2095" t="s">
        <v>9</v>
      </c>
      <c r="F2095" t="s">
        <v>12</v>
      </c>
      <c r="G2095" t="s">
        <v>7</v>
      </c>
      <c r="H2095" t="s">
        <v>8</v>
      </c>
      <c r="I2095">
        <f t="shared" si="32"/>
        <v>2</v>
      </c>
      <c r="L2095" t="str">
        <v>ETHODUOMEEN T/13 BULK</v>
      </c>
      <c r="M2095" t="str">
        <v>ETHOMEEN T/13.5 BULK</v>
      </c>
      <c r="N2095">
        <v>2</v>
      </c>
    </row>
    <row r="2096" spans="1:14">
      <c r="A2096">
        <f>IF(MOD(ROW()-3,COUNTA(tblProducts[Description]))=0,A2095+1,A2095)</f>
        <v>19</v>
      </c>
      <c r="B2096">
        <f>MOD(ROW()-3,COUNTA(tblProducts[Description]))+1</f>
        <v>42</v>
      </c>
      <c r="C2096" t="str">
        <f>_xlfn.XLOOKUP(A2096,tblProducts[Column1],tblProducts[Description])</f>
        <v>ETHODUOMEEN T/13 BULK</v>
      </c>
      <c r="D2096" t="str">
        <f>_xlfn.XLOOKUP(B2096,tblProducts[Column1],tblProducts[Description])</f>
        <v>ETHOMEEN T/15 BULK</v>
      </c>
      <c r="E2096" t="s">
        <v>9</v>
      </c>
      <c r="F2096" t="s">
        <v>12</v>
      </c>
      <c r="G2096" t="s">
        <v>7</v>
      </c>
      <c r="H2096" t="s">
        <v>8</v>
      </c>
      <c r="I2096">
        <f t="shared" si="32"/>
        <v>2</v>
      </c>
      <c r="L2096" t="str">
        <v>ETHODUOMEEN T/13 BULK</v>
      </c>
      <c r="M2096" t="str">
        <v>ETHOMEEN T/15 BULK</v>
      </c>
      <c r="N2096">
        <v>2</v>
      </c>
    </row>
    <row r="2097" spans="1:14">
      <c r="A2097">
        <f>IF(MOD(ROW()-3,COUNTA(tblProducts[Description]))=0,A2096+1,A2096)</f>
        <v>19</v>
      </c>
      <c r="B2097">
        <f>MOD(ROW()-3,COUNTA(tblProducts[Description]))+1</f>
        <v>43</v>
      </c>
      <c r="C2097" t="str">
        <f>_xlfn.XLOOKUP(A2097,tblProducts[Column1],tblProducts[Description])</f>
        <v>ETHODUOMEEN T/13 BULK</v>
      </c>
      <c r="D2097" t="str">
        <f>_xlfn.XLOOKUP(B2097,tblProducts[Column1],tblProducts[Description])</f>
        <v>ETHOMEEN T/17 BULK</v>
      </c>
      <c r="E2097" t="s">
        <v>9</v>
      </c>
      <c r="F2097" t="s">
        <v>12</v>
      </c>
      <c r="G2097" t="s">
        <v>7</v>
      </c>
      <c r="H2097" t="s">
        <v>8</v>
      </c>
      <c r="I2097">
        <f t="shared" si="32"/>
        <v>2</v>
      </c>
      <c r="L2097" t="str">
        <v>ETHODUOMEEN T/13 BULK</v>
      </c>
      <c r="M2097" t="str">
        <v>ETHOMEEN T/17 BULK</v>
      </c>
      <c r="N2097">
        <v>2</v>
      </c>
    </row>
    <row r="2098" spans="1:14">
      <c r="A2098">
        <f>IF(MOD(ROW()-3,COUNTA(tblProducts[Description]))=0,A2097+1,A2097)</f>
        <v>19</v>
      </c>
      <c r="B2098">
        <f>MOD(ROW()-3,COUNTA(tblProducts[Description]))+1</f>
        <v>44</v>
      </c>
      <c r="C2098" t="str">
        <f>_xlfn.XLOOKUP(A2098,tblProducts[Column1],tblProducts[Description])</f>
        <v>ETHODUOMEEN T/13 BULK</v>
      </c>
      <c r="D2098" t="str">
        <f>_xlfn.XLOOKUP(B2098,tblProducts[Column1],tblProducts[Description])</f>
        <v>ETHOMEEN T/18 BULK</v>
      </c>
      <c r="E2098" t="s">
        <v>9</v>
      </c>
      <c r="F2098" t="s">
        <v>12</v>
      </c>
      <c r="G2098" t="s">
        <v>7</v>
      </c>
      <c r="H2098" t="s">
        <v>8</v>
      </c>
      <c r="I2098">
        <f t="shared" si="32"/>
        <v>2</v>
      </c>
      <c r="L2098" t="str">
        <v>ETHODUOMEEN T/13 BULK</v>
      </c>
      <c r="M2098" t="str">
        <v>ETHOMEEN T/18 BULK</v>
      </c>
      <c r="N2098">
        <v>2</v>
      </c>
    </row>
    <row r="2099" spans="1:14">
      <c r="A2099">
        <f>IF(MOD(ROW()-3,COUNTA(tblProducts[Description]))=0,A2098+1,A2098)</f>
        <v>19</v>
      </c>
      <c r="B2099">
        <f>MOD(ROW()-3,COUNTA(tblProducts[Description]))+1</f>
        <v>45</v>
      </c>
      <c r="C2099" t="str">
        <f>_xlfn.XLOOKUP(A2099,tblProducts[Column1],tblProducts[Description])</f>
        <v>ETHODUOMEEN T/13 BULK</v>
      </c>
      <c r="D2099" t="str">
        <f>_xlfn.XLOOKUP(B2099,tblProducts[Column1],tblProducts[Description])</f>
        <v>ETHOMEEN T/19 BULK</v>
      </c>
      <c r="E2099" t="s">
        <v>9</v>
      </c>
      <c r="F2099" t="s">
        <v>12</v>
      </c>
      <c r="G2099" t="s">
        <v>7</v>
      </c>
      <c r="H2099" t="s">
        <v>8</v>
      </c>
      <c r="I2099">
        <f t="shared" si="32"/>
        <v>2</v>
      </c>
      <c r="L2099" t="str">
        <v>ETHODUOMEEN T/13 BULK</v>
      </c>
      <c r="M2099" t="str">
        <v>ETHOMEEN T/19 BULK</v>
      </c>
      <c r="N2099">
        <v>2</v>
      </c>
    </row>
    <row r="2100" spans="1:14">
      <c r="A2100">
        <f>IF(MOD(ROW()-3,COUNTA(tblProducts[Description]))=0,A2099+1,A2099)</f>
        <v>19</v>
      </c>
      <c r="B2100">
        <f>MOD(ROW()-3,COUNTA(tblProducts[Description]))+1</f>
        <v>46</v>
      </c>
      <c r="C2100" t="str">
        <f>_xlfn.XLOOKUP(A2100,tblProducts[Column1],tblProducts[Description])</f>
        <v>ETHODUOMEEN T/13 BULK</v>
      </c>
      <c r="D2100" t="str">
        <f>_xlfn.XLOOKUP(B2100,tblProducts[Column1],tblProducts[Description])</f>
        <v>ETHOMEEN T/20 BULK</v>
      </c>
      <c r="E2100" t="s">
        <v>9</v>
      </c>
      <c r="F2100" t="s">
        <v>12</v>
      </c>
      <c r="G2100" t="s">
        <v>7</v>
      </c>
      <c r="H2100" t="s">
        <v>8</v>
      </c>
      <c r="I2100">
        <f t="shared" si="32"/>
        <v>2</v>
      </c>
      <c r="L2100" t="str">
        <v>ETHODUOMEEN T/13 BULK</v>
      </c>
      <c r="M2100" t="str">
        <v>ETHOMEEN T/20 BULK</v>
      </c>
      <c r="N2100">
        <v>2</v>
      </c>
    </row>
    <row r="2101" spans="1:14">
      <c r="A2101">
        <f>IF(MOD(ROW()-3,COUNTA(tblProducts[Description]))=0,A2100+1,A2100)</f>
        <v>19</v>
      </c>
      <c r="B2101">
        <f>MOD(ROW()-3,COUNTA(tblProducts[Description]))+1</f>
        <v>47</v>
      </c>
      <c r="C2101" t="str">
        <f>_xlfn.XLOOKUP(A2101,tblProducts[Column1],tblProducts[Description])</f>
        <v>ETHODUOMEEN T/13 BULK</v>
      </c>
      <c r="D2101" t="str">
        <f>_xlfn.XLOOKUP(B2101,tblProducts[Column1],tblProducts[Description])</f>
        <v>ETHOMEEN T/20S BULK</v>
      </c>
      <c r="E2101" t="s">
        <v>9</v>
      </c>
      <c r="F2101" t="s">
        <v>12</v>
      </c>
      <c r="G2101" t="s">
        <v>7</v>
      </c>
      <c r="H2101" t="s">
        <v>8</v>
      </c>
      <c r="I2101">
        <f t="shared" si="32"/>
        <v>2</v>
      </c>
      <c r="L2101" t="str">
        <v>ETHODUOMEEN T/13 BULK</v>
      </c>
      <c r="M2101" t="str">
        <v>ETHOMEEN T/20S BULK</v>
      </c>
      <c r="N2101">
        <v>2</v>
      </c>
    </row>
    <row r="2102" spans="1:14">
      <c r="A2102">
        <f>IF(MOD(ROW()-3,COUNTA(tblProducts[Description]))=0,A2101+1,A2101)</f>
        <v>19</v>
      </c>
      <c r="B2102">
        <f>MOD(ROW()-3,COUNTA(tblProducts[Description]))+1</f>
        <v>48</v>
      </c>
      <c r="C2102" t="str">
        <f>_xlfn.XLOOKUP(A2102,tblProducts[Column1],tblProducts[Description])</f>
        <v>ETHODUOMEEN T/13 BULK</v>
      </c>
      <c r="D2102" t="str">
        <f>_xlfn.XLOOKUP(B2102,tblProducts[Column1],tblProducts[Description])</f>
        <v>ETHOMEEN T/24 BULK</v>
      </c>
      <c r="E2102" t="s">
        <v>9</v>
      </c>
      <c r="F2102" t="s">
        <v>12</v>
      </c>
      <c r="G2102" t="s">
        <v>7</v>
      </c>
      <c r="H2102" t="s">
        <v>8</v>
      </c>
      <c r="I2102">
        <f t="shared" si="32"/>
        <v>2</v>
      </c>
      <c r="L2102" t="str">
        <v>ETHODUOMEEN T/13 BULK</v>
      </c>
      <c r="M2102" t="str">
        <v>ETHOMEEN T/24 BULK</v>
      </c>
      <c r="N2102">
        <v>2</v>
      </c>
    </row>
    <row r="2103" spans="1:14">
      <c r="A2103">
        <f>IF(MOD(ROW()-3,COUNTA(tblProducts[Description]))=0,A2102+1,A2102)</f>
        <v>19</v>
      </c>
      <c r="B2103">
        <f>MOD(ROW()-3,COUNTA(tblProducts[Description]))+1</f>
        <v>49</v>
      </c>
      <c r="C2103" t="str">
        <f>_xlfn.XLOOKUP(A2103,tblProducts[Column1],tblProducts[Description])</f>
        <v>ETHODUOMEEN T/13 BULK</v>
      </c>
      <c r="D2103" t="str">
        <f>_xlfn.XLOOKUP(B2103,tblProducts[Column1],tblProducts[Description])</f>
        <v>ETHOMEEN T/25 BULK</v>
      </c>
      <c r="E2103" t="s">
        <v>9</v>
      </c>
      <c r="F2103" t="s">
        <v>12</v>
      </c>
      <c r="G2103" t="s">
        <v>7</v>
      </c>
      <c r="H2103" t="s">
        <v>8</v>
      </c>
      <c r="I2103">
        <f t="shared" si="32"/>
        <v>2</v>
      </c>
      <c r="L2103" t="str">
        <v>ETHODUOMEEN T/13 BULK</v>
      </c>
      <c r="M2103" t="str">
        <v>ETHOMEEN T/25 BULK</v>
      </c>
      <c r="N2103">
        <v>2</v>
      </c>
    </row>
    <row r="2104" spans="1:14">
      <c r="A2104">
        <f>IF(MOD(ROW()-3,COUNTA(tblProducts[Description]))=0,A2103+1,A2103)</f>
        <v>19</v>
      </c>
      <c r="B2104">
        <f>MOD(ROW()-3,COUNTA(tblProducts[Description]))+1</f>
        <v>50</v>
      </c>
      <c r="C2104" t="str">
        <f>_xlfn.XLOOKUP(A2104,tblProducts[Column1],tblProducts[Description])</f>
        <v>ETHODUOMEEN T/13 BULK</v>
      </c>
      <c r="D2104" t="str">
        <f>_xlfn.XLOOKUP(B2104,tblProducts[Column1],tblProducts[Description])</f>
        <v>ETHOMEEN T/28 BULK</v>
      </c>
      <c r="E2104" t="s">
        <v>9</v>
      </c>
      <c r="F2104" t="s">
        <v>12</v>
      </c>
      <c r="G2104" t="s">
        <v>7</v>
      </c>
      <c r="H2104" t="s">
        <v>8</v>
      </c>
      <c r="I2104">
        <f t="shared" si="32"/>
        <v>2</v>
      </c>
      <c r="L2104" t="str">
        <v>ETHODUOMEEN T/13 BULK</v>
      </c>
      <c r="M2104" t="str">
        <v>ETHOMEEN T/28 BULK</v>
      </c>
      <c r="N2104">
        <v>2</v>
      </c>
    </row>
    <row r="2105" spans="1:14">
      <c r="A2105">
        <f>IF(MOD(ROW()-3,COUNTA(tblProducts[Description]))=0,A2104+1,A2104)</f>
        <v>19</v>
      </c>
      <c r="B2105">
        <f>MOD(ROW()-3,COUNTA(tblProducts[Description]))+1</f>
        <v>51</v>
      </c>
      <c r="C2105" t="str">
        <f>_xlfn.XLOOKUP(A2105,tblProducts[Column1],tblProducts[Description])</f>
        <v>ETHODUOMEEN T/13 BULK</v>
      </c>
      <c r="D2105" t="str">
        <f>_xlfn.XLOOKUP(B2105,tblProducts[Column1],tblProducts[Description])</f>
        <v>ETHYLAN 1008 SA BULK</v>
      </c>
      <c r="E2105" t="s">
        <v>9</v>
      </c>
      <c r="F2105" t="s">
        <v>12</v>
      </c>
      <c r="G2105" t="s">
        <v>7</v>
      </c>
      <c r="H2105" t="s">
        <v>8</v>
      </c>
      <c r="I2105">
        <f t="shared" si="32"/>
        <v>2</v>
      </c>
      <c r="L2105" t="str">
        <v>ETHODUOMEEN T/13 BULK</v>
      </c>
      <c r="M2105" t="str">
        <v>ETHYLAN 1008 SA BULK</v>
      </c>
      <c r="N2105">
        <v>2</v>
      </c>
    </row>
    <row r="2106" spans="1:14">
      <c r="A2106">
        <f>IF(MOD(ROW()-3,COUNTA(tblProducts[Description]))=0,A2105+1,A2105)</f>
        <v>19</v>
      </c>
      <c r="B2106">
        <f>MOD(ROW()-3,COUNTA(tblProducts[Description]))+1</f>
        <v>52</v>
      </c>
      <c r="C2106" t="str">
        <f>_xlfn.XLOOKUP(A2106,tblProducts[Column1],tblProducts[Description])</f>
        <v>ETHODUOMEEN T/13 BULK</v>
      </c>
      <c r="D2106" t="str">
        <f>_xlfn.XLOOKUP(B2106,tblProducts[Column1],tblProducts[Description])</f>
        <v>ETHYLAN 325 BULK</v>
      </c>
      <c r="E2106" t="s">
        <v>9</v>
      </c>
      <c r="F2106" t="s">
        <v>12</v>
      </c>
      <c r="G2106" t="s">
        <v>7</v>
      </c>
      <c r="H2106" t="s">
        <v>8</v>
      </c>
      <c r="I2106">
        <f t="shared" si="32"/>
        <v>2</v>
      </c>
      <c r="L2106" t="str">
        <v>ETHODUOMEEN T/13 BULK</v>
      </c>
      <c r="M2106" t="str">
        <v>ETHYLAN 325 BULK</v>
      </c>
      <c r="N2106">
        <v>2</v>
      </c>
    </row>
    <row r="2107" spans="1:14">
      <c r="A2107">
        <f>IF(MOD(ROW()-3,COUNTA(tblProducts[Description]))=0,A2106+1,A2106)</f>
        <v>19</v>
      </c>
      <c r="B2107">
        <f>MOD(ROW()-3,COUNTA(tblProducts[Description]))+1</f>
        <v>53</v>
      </c>
      <c r="C2107" t="str">
        <f>_xlfn.XLOOKUP(A2107,tblProducts[Column1],tblProducts[Description])</f>
        <v>ETHODUOMEEN T/13 BULK</v>
      </c>
      <c r="D2107" t="str">
        <f>_xlfn.XLOOKUP(B2107,tblProducts[Column1],tblProducts[Description])</f>
        <v>ETHYLAN NS-500LQ BULK</v>
      </c>
      <c r="E2107" t="s">
        <v>9</v>
      </c>
      <c r="F2107" t="s">
        <v>12</v>
      </c>
      <c r="G2107" t="s">
        <v>7</v>
      </c>
      <c r="H2107" t="s">
        <v>8</v>
      </c>
      <c r="I2107">
        <f t="shared" si="32"/>
        <v>2</v>
      </c>
      <c r="L2107" t="str">
        <v>ETHODUOMEEN T/13 BULK</v>
      </c>
      <c r="M2107" t="str">
        <v>ETHYLAN NS-500LQ BULK</v>
      </c>
      <c r="N2107">
        <v>2</v>
      </c>
    </row>
    <row r="2108" spans="1:14">
      <c r="A2108">
        <f>IF(MOD(ROW()-3,COUNTA(tblProducts[Description]))=0,A2107+1,A2107)</f>
        <v>19</v>
      </c>
      <c r="B2108">
        <f>MOD(ROW()-3,COUNTA(tblProducts[Description]))+1</f>
        <v>54</v>
      </c>
      <c r="C2108" t="str">
        <f>_xlfn.XLOOKUP(A2108,tblProducts[Column1],tblProducts[Description])</f>
        <v>ETHODUOMEEN T/13 BULK</v>
      </c>
      <c r="D2108" t="str">
        <f>_xlfn.XLOOKUP(B2108,tblProducts[Column1],tblProducts[Description])</f>
        <v>ETHYLAN PRE NS-505 K BULK</v>
      </c>
      <c r="E2108" t="s">
        <v>9</v>
      </c>
      <c r="F2108" t="s">
        <v>12</v>
      </c>
      <c r="G2108" t="s">
        <v>7</v>
      </c>
      <c r="H2108" t="s">
        <v>8</v>
      </c>
      <c r="I2108">
        <f t="shared" si="32"/>
        <v>2</v>
      </c>
      <c r="L2108" t="str">
        <v>ETHODUOMEEN T/13 BULK</v>
      </c>
      <c r="M2108" t="str">
        <v>ETHYLAN PRE NS-505 K BULK</v>
      </c>
      <c r="N2108">
        <v>2</v>
      </c>
    </row>
    <row r="2109" spans="1:14">
      <c r="A2109">
        <f>IF(MOD(ROW()-3,COUNTA(tblProducts[Description]))=0,A2108+1,A2108)</f>
        <v>19</v>
      </c>
      <c r="B2109">
        <f>MOD(ROW()-3,COUNTA(tblProducts[Description]))+1</f>
        <v>55</v>
      </c>
      <c r="C2109" t="str">
        <f>_xlfn.XLOOKUP(A2109,tblProducts[Column1],tblProducts[Description])</f>
        <v>ETHODUOMEEN T/13 BULK</v>
      </c>
      <c r="D2109" t="str">
        <f>_xlfn.XLOOKUP(B2109,tblProducts[Column1],tblProducts[Description])</f>
        <v>ETHYLAN SN-90 BULK</v>
      </c>
      <c r="E2109" t="s">
        <v>9</v>
      </c>
      <c r="F2109" t="s">
        <v>12</v>
      </c>
      <c r="G2109" t="s">
        <v>7</v>
      </c>
      <c r="H2109" t="s">
        <v>8</v>
      </c>
      <c r="I2109">
        <f t="shared" si="32"/>
        <v>2</v>
      </c>
      <c r="L2109" t="str">
        <v>ETHODUOMEEN T/13 BULK</v>
      </c>
      <c r="M2109" t="str">
        <v>ETHYLAN SN-90 BULK</v>
      </c>
      <c r="N2109">
        <v>2</v>
      </c>
    </row>
    <row r="2110" spans="1:14">
      <c r="A2110">
        <f>IF(MOD(ROW()-3,COUNTA(tblProducts[Description]))=0,A2109+1,A2109)</f>
        <v>19</v>
      </c>
      <c r="B2110">
        <f>MOD(ROW()-3,COUNTA(tblProducts[Description]))+1</f>
        <v>56</v>
      </c>
      <c r="C2110" t="str">
        <f>_xlfn.XLOOKUP(A2110,tblProducts[Column1],tblProducts[Description])</f>
        <v>ETHODUOMEEN T/13 BULK</v>
      </c>
      <c r="D2110" t="str">
        <f>_xlfn.XLOOKUP(B2110,tblProducts[Column1],tblProducts[Description])</f>
        <v>ETHYLAN TD-100 BULK</v>
      </c>
      <c r="E2110" t="s">
        <v>9</v>
      </c>
      <c r="F2110" t="s">
        <v>12</v>
      </c>
      <c r="G2110" t="s">
        <v>7</v>
      </c>
      <c r="H2110" t="s">
        <v>8</v>
      </c>
      <c r="I2110">
        <f t="shared" si="32"/>
        <v>2</v>
      </c>
      <c r="L2110" t="str">
        <v>ETHODUOMEEN T/13 BULK</v>
      </c>
      <c r="M2110" t="str">
        <v>ETHYLAN TD-100 BULK</v>
      </c>
      <c r="N2110">
        <v>2</v>
      </c>
    </row>
    <row r="2111" spans="1:14">
      <c r="A2111">
        <f>IF(MOD(ROW()-3,COUNTA(tblProducts[Description]))=0,A2110+1,A2110)</f>
        <v>19</v>
      </c>
      <c r="B2111">
        <f>MOD(ROW()-3,COUNTA(tblProducts[Description]))+1</f>
        <v>57</v>
      </c>
      <c r="C2111" t="str">
        <f>_xlfn.XLOOKUP(A2111,tblProducts[Column1],tblProducts[Description])</f>
        <v>ETHODUOMEEN T/13 BULK</v>
      </c>
      <c r="D2111" t="str">
        <f>_xlfn.XLOOKUP(B2111,tblProducts[Column1],tblProducts[Description])</f>
        <v>ETHYLAN TD-120 BULK</v>
      </c>
      <c r="E2111" t="s">
        <v>9</v>
      </c>
      <c r="F2111" t="s">
        <v>12</v>
      </c>
      <c r="G2111" t="s">
        <v>7</v>
      </c>
      <c r="H2111" t="s">
        <v>8</v>
      </c>
      <c r="I2111">
        <f t="shared" si="32"/>
        <v>2</v>
      </c>
      <c r="L2111" t="str">
        <v>ETHODUOMEEN T/13 BULK</v>
      </c>
      <c r="M2111" t="str">
        <v>ETHYLAN TD-120 BULK</v>
      </c>
      <c r="N2111">
        <v>2</v>
      </c>
    </row>
    <row r="2112" spans="1:14">
      <c r="A2112">
        <f>IF(MOD(ROW()-3,COUNTA(tblProducts[Description]))=0,A2111+1,A2111)</f>
        <v>19</v>
      </c>
      <c r="B2112">
        <f>MOD(ROW()-3,COUNTA(tblProducts[Description]))+1</f>
        <v>58</v>
      </c>
      <c r="C2112" t="str">
        <f>_xlfn.XLOOKUP(A2112,tblProducts[Column1],tblProducts[Description])</f>
        <v>ETHODUOMEEN T/13 BULK</v>
      </c>
      <c r="D2112" t="str">
        <f>_xlfn.XLOOKUP(B2112,tblProducts[Column1],tblProducts[Description])</f>
        <v>ETHYLAN TD-1407 BULK</v>
      </c>
      <c r="E2112" t="s">
        <v>9</v>
      </c>
      <c r="F2112" t="s">
        <v>12</v>
      </c>
      <c r="G2112" t="s">
        <v>7</v>
      </c>
      <c r="H2112" t="s">
        <v>8</v>
      </c>
      <c r="I2112">
        <f t="shared" si="32"/>
        <v>2</v>
      </c>
      <c r="L2112" t="str">
        <v>ETHODUOMEEN T/13 BULK</v>
      </c>
      <c r="M2112" t="str">
        <v>ETHYLAN TD-1407 BULK</v>
      </c>
      <c r="N2112">
        <v>2</v>
      </c>
    </row>
    <row r="2113" spans="1:14">
      <c r="A2113">
        <f>IF(MOD(ROW()-3,COUNTA(tblProducts[Description]))=0,A2112+1,A2112)</f>
        <v>19</v>
      </c>
      <c r="B2113">
        <f>MOD(ROW()-3,COUNTA(tblProducts[Description]))+1</f>
        <v>59</v>
      </c>
      <c r="C2113" t="str">
        <f>_xlfn.XLOOKUP(A2113,tblProducts[Column1],tblProducts[Description])</f>
        <v>ETHODUOMEEN T/13 BULK</v>
      </c>
      <c r="D2113" t="str">
        <f>_xlfn.XLOOKUP(B2113,tblProducts[Column1],tblProducts[Description])</f>
        <v>ETHYLAN TD-40 BULK</v>
      </c>
      <c r="E2113" t="s">
        <v>9</v>
      </c>
      <c r="F2113" t="s">
        <v>12</v>
      </c>
      <c r="G2113" t="s">
        <v>7</v>
      </c>
      <c r="H2113" t="s">
        <v>8</v>
      </c>
      <c r="I2113">
        <f t="shared" si="32"/>
        <v>2</v>
      </c>
      <c r="L2113" t="str">
        <v>ETHODUOMEEN T/13 BULK</v>
      </c>
      <c r="M2113" t="str">
        <v>ETHYLAN TD-40 BULK</v>
      </c>
      <c r="N2113">
        <v>2</v>
      </c>
    </row>
    <row r="2114" spans="1:14">
      <c r="A2114">
        <f>IF(MOD(ROW()-3,COUNTA(tblProducts[Description]))=0,A2113+1,A2113)</f>
        <v>19</v>
      </c>
      <c r="B2114">
        <f>MOD(ROW()-3,COUNTA(tblProducts[Description]))+1</f>
        <v>60</v>
      </c>
      <c r="C2114" t="str">
        <f>_xlfn.XLOOKUP(A2114,tblProducts[Column1],tblProducts[Description])</f>
        <v>ETHODUOMEEN T/13 BULK</v>
      </c>
      <c r="D2114" t="str">
        <f>_xlfn.XLOOKUP(B2114,tblProducts[Column1],tblProducts[Description])</f>
        <v>ETHYLAN TD-60 BULK</v>
      </c>
      <c r="E2114" t="s">
        <v>9</v>
      </c>
      <c r="F2114" t="s">
        <v>12</v>
      </c>
      <c r="G2114" t="s">
        <v>7</v>
      </c>
      <c r="H2114" t="s">
        <v>8</v>
      </c>
      <c r="I2114">
        <f t="shared" si="32"/>
        <v>2</v>
      </c>
      <c r="L2114" t="str">
        <v>ETHODUOMEEN T/13 BULK</v>
      </c>
      <c r="M2114" t="str">
        <v>ETHYLAN TD-60 BULK</v>
      </c>
      <c r="N2114">
        <v>2</v>
      </c>
    </row>
    <row r="2115" spans="1:14">
      <c r="A2115">
        <f>IF(MOD(ROW()-3,COUNTA(tblProducts[Description]))=0,A2114+1,A2114)</f>
        <v>19</v>
      </c>
      <c r="B2115">
        <f>MOD(ROW()-3,COUNTA(tblProducts[Description]))+1</f>
        <v>61</v>
      </c>
      <c r="C2115" t="str">
        <f>_xlfn.XLOOKUP(A2115,tblProducts[Column1],tblProducts[Description])</f>
        <v>ETHODUOMEEN T/13 BULK</v>
      </c>
      <c r="D2115" t="str">
        <f>_xlfn.XLOOKUP(B2115,tblProducts[Column1],tblProducts[Description])</f>
        <v>INTERMEDIATE BE-110L BULK</v>
      </c>
      <c r="E2115" t="s">
        <v>9</v>
      </c>
      <c r="F2115" t="s">
        <v>12</v>
      </c>
      <c r="G2115" t="s">
        <v>7</v>
      </c>
      <c r="H2115" t="s">
        <v>8</v>
      </c>
      <c r="I2115">
        <f t="shared" si="32"/>
        <v>2</v>
      </c>
      <c r="L2115" t="str">
        <v>ETHODUOMEEN T/13 BULK</v>
      </c>
      <c r="M2115" t="str">
        <v>INTERMEDIATE BE-110L BULK</v>
      </c>
      <c r="N2115">
        <v>2</v>
      </c>
    </row>
    <row r="2116" spans="1:14">
      <c r="A2116">
        <f>IF(MOD(ROW()-3,COUNTA(tblProducts[Description]))=0,A2115+1,A2115)</f>
        <v>19</v>
      </c>
      <c r="B2116">
        <f>MOD(ROW()-3,COUNTA(tblProducts[Description]))+1</f>
        <v>62</v>
      </c>
      <c r="C2116" t="str">
        <f>_xlfn.XLOOKUP(A2116,tblProducts[Column1],tblProducts[Description])</f>
        <v>ETHODUOMEEN T/13 BULK</v>
      </c>
      <c r="D2116" t="str">
        <f>_xlfn.XLOOKUP(B2116,tblProducts[Column1],tblProducts[Description])</f>
        <v>INTERMEDIATE DPG-415 BULK</v>
      </c>
      <c r="E2116" t="s">
        <v>9</v>
      </c>
      <c r="F2116" t="s">
        <v>12</v>
      </c>
      <c r="G2116" t="s">
        <v>9</v>
      </c>
      <c r="H2116" t="s">
        <v>11</v>
      </c>
      <c r="I2116">
        <f t="shared" ref="I2116:I2179" si="33">IF(E2116="NO",0,IF(F2116="HEEL WASH",1.5,2))+IF(G2116="NO",0,2)</f>
        <v>4</v>
      </c>
      <c r="L2116" t="str">
        <v>ETHODUOMEEN T/13 BULK</v>
      </c>
      <c r="M2116" t="str">
        <v>INTERMEDIATE DPG-415 BULK</v>
      </c>
      <c r="N2116">
        <v>4</v>
      </c>
    </row>
    <row r="2117" spans="1:14">
      <c r="A2117">
        <f>IF(MOD(ROW()-3,COUNTA(tblProducts[Description]))=0,A2116+1,A2116)</f>
        <v>19</v>
      </c>
      <c r="B2117">
        <f>MOD(ROW()-3,COUNTA(tblProducts[Description]))+1</f>
        <v>63</v>
      </c>
      <c r="C2117" t="str">
        <f>_xlfn.XLOOKUP(A2117,tblProducts[Column1],tblProducts[Description])</f>
        <v>ETHODUOMEEN T/13 BULK</v>
      </c>
      <c r="D2117" t="str">
        <f>_xlfn.XLOOKUP(B2117,tblProducts[Column1],tblProducts[Description])</f>
        <v>PROPODUOMEEN T/12 BULK</v>
      </c>
      <c r="E2117" t="s">
        <v>9</v>
      </c>
      <c r="F2117" t="s">
        <v>12</v>
      </c>
      <c r="G2117" t="s">
        <v>9</v>
      </c>
      <c r="H2117" t="s">
        <v>11</v>
      </c>
      <c r="I2117">
        <f t="shared" si="33"/>
        <v>4</v>
      </c>
      <c r="L2117" t="str">
        <v>ETHODUOMEEN T/13 BULK</v>
      </c>
      <c r="M2117" t="str">
        <v>PROPODUOMEEN T/12 BULK</v>
      </c>
      <c r="N2117">
        <v>4</v>
      </c>
    </row>
    <row r="2118" spans="1:14">
      <c r="A2118">
        <f>IF(MOD(ROW()-3,COUNTA(tblProducts[Description]))=0,A2117+1,A2117)</f>
        <v>19</v>
      </c>
      <c r="B2118">
        <f>MOD(ROW()-3,COUNTA(tblProducts[Description]))+1</f>
        <v>64</v>
      </c>
      <c r="C2118" t="str">
        <f>_xlfn.XLOOKUP(A2118,tblProducts[Column1],tblProducts[Description])</f>
        <v>ETHODUOMEEN T/13 BULK</v>
      </c>
      <c r="D2118" t="str">
        <f>_xlfn.XLOOKUP(B2118,tblProducts[Column1],tblProducts[Description])</f>
        <v>PROPOMEEN T/12 BULK</v>
      </c>
      <c r="E2118" t="s">
        <v>9</v>
      </c>
      <c r="F2118" t="s">
        <v>12</v>
      </c>
      <c r="G2118" t="s">
        <v>9</v>
      </c>
      <c r="H2118" t="s">
        <v>11</v>
      </c>
      <c r="I2118">
        <f t="shared" si="33"/>
        <v>4</v>
      </c>
      <c r="L2118" t="str">
        <v>ETHODUOMEEN T/13 BULK</v>
      </c>
      <c r="M2118" t="str">
        <v>PROPOMEEN T/12 BULK</v>
      </c>
      <c r="N2118">
        <v>4</v>
      </c>
    </row>
    <row r="2119" spans="1:14">
      <c r="A2119">
        <f>IF(MOD(ROW()-3,COUNTA(tblProducts[Description]))=0,A2118+1,A2118)</f>
        <v>19</v>
      </c>
      <c r="B2119">
        <f>MOD(ROW()-3,COUNTA(tblProducts[Description]))+1</f>
        <v>65</v>
      </c>
      <c r="C2119" t="str">
        <f>_xlfn.XLOOKUP(A2119,tblProducts[Column1],tblProducts[Description])</f>
        <v>ETHODUOMEEN T/13 BULK</v>
      </c>
      <c r="D2119" t="str">
        <f>_xlfn.XLOOKUP(B2119,tblProducts[Column1],tblProducts[Description])</f>
        <v>TMP-420 BULK</v>
      </c>
      <c r="E2119" t="s">
        <v>9</v>
      </c>
      <c r="F2119" t="s">
        <v>12</v>
      </c>
      <c r="G2119" t="s">
        <v>7</v>
      </c>
      <c r="H2119" t="s">
        <v>8</v>
      </c>
      <c r="I2119">
        <f t="shared" si="33"/>
        <v>2</v>
      </c>
      <c r="L2119" t="str">
        <v>ETHODUOMEEN T/13 BULK</v>
      </c>
      <c r="M2119" t="str">
        <v>TMP-420 BULK</v>
      </c>
      <c r="N2119">
        <v>2</v>
      </c>
    </row>
    <row r="2120" spans="1:14">
      <c r="A2120">
        <f>IF(MOD(ROW()-3,COUNTA(tblProducts[Description]))=0,A2119+1,A2119)</f>
        <v>19</v>
      </c>
      <c r="B2120">
        <f>MOD(ROW()-3,COUNTA(tblProducts[Description]))+1</f>
        <v>66</v>
      </c>
      <c r="C2120" t="str">
        <f>_xlfn.XLOOKUP(A2120,tblProducts[Column1],tblProducts[Description])</f>
        <v>ETHODUOMEEN T/13 BULK</v>
      </c>
      <c r="D2120" t="str">
        <f>_xlfn.XLOOKUP(B2120,tblProducts[Column1],tblProducts[Description])</f>
        <v>TMP-80 BULK</v>
      </c>
      <c r="E2120" t="s">
        <v>9</v>
      </c>
      <c r="F2120" t="s">
        <v>12</v>
      </c>
      <c r="G2120" t="s">
        <v>7</v>
      </c>
      <c r="H2120" t="s">
        <v>13</v>
      </c>
      <c r="I2120">
        <f t="shared" si="33"/>
        <v>2</v>
      </c>
      <c r="L2120" t="str">
        <v>ETHODUOMEEN T/13 BULK</v>
      </c>
      <c r="M2120" t="str">
        <v>TMP-80 BULK</v>
      </c>
      <c r="N2120">
        <v>2</v>
      </c>
    </row>
    <row r="2121" spans="1:14">
      <c r="A2121">
        <f>IF(MOD(ROW()-3,COUNTA(tblProducts[Description]))=0,A2120+1,A2120)</f>
        <v>19</v>
      </c>
      <c r="B2121">
        <f>MOD(ROW()-3,COUNTA(tblProducts[Description]))+1</f>
        <v>67</v>
      </c>
      <c r="C2121" t="str">
        <f>_xlfn.XLOOKUP(A2121,tblProducts[Column1],tblProducts[Description])</f>
        <v>ETHODUOMEEN T/13 BULK</v>
      </c>
      <c r="D2121" t="str">
        <f>_xlfn.XLOOKUP(B2121,tblProducts[Column1],tblProducts[Description])</f>
        <v>VISCO 352 BULK</v>
      </c>
      <c r="E2121" t="s">
        <v>9</v>
      </c>
      <c r="F2121" t="s">
        <v>12</v>
      </c>
      <c r="G2121" t="s">
        <v>7</v>
      </c>
      <c r="H2121" t="s">
        <v>13</v>
      </c>
      <c r="I2121">
        <f t="shared" si="33"/>
        <v>2</v>
      </c>
      <c r="L2121" t="str">
        <v>ETHODUOMEEN T/13 BULK</v>
      </c>
      <c r="M2121" t="str">
        <v>VISCO 352 BULK</v>
      </c>
      <c r="N2121">
        <v>2</v>
      </c>
    </row>
    <row r="2122" spans="1:14">
      <c r="A2122">
        <f>IF(MOD(ROW()-3,COUNTA(tblProducts[Description]))=0,A2121+1,A2121)</f>
        <v>19</v>
      </c>
      <c r="B2122">
        <f>MOD(ROW()-3,COUNTA(tblProducts[Description]))+1</f>
        <v>68</v>
      </c>
      <c r="C2122" t="str">
        <f>_xlfn.XLOOKUP(A2122,tblProducts[Column1],tblProducts[Description])</f>
        <v>ETHODUOMEEN T/13 BULK</v>
      </c>
      <c r="D2122" t="str">
        <f>_xlfn.XLOOKUP(B2122,tblProducts[Column1],tblProducts[Description])</f>
        <v>WITBREAK DPG-25 BULK</v>
      </c>
      <c r="E2122" t="s">
        <v>9</v>
      </c>
      <c r="F2122" t="s">
        <v>12</v>
      </c>
      <c r="G2122" t="s">
        <v>7</v>
      </c>
      <c r="H2122" t="s">
        <v>13</v>
      </c>
      <c r="I2122">
        <f t="shared" si="33"/>
        <v>2</v>
      </c>
      <c r="L2122" t="str">
        <v>ETHODUOMEEN T/13 BULK</v>
      </c>
      <c r="M2122" t="str">
        <v>WITBREAK DPG-25 BULK</v>
      </c>
      <c r="N2122">
        <v>2</v>
      </c>
    </row>
    <row r="2123" spans="1:14">
      <c r="A2123">
        <f>IF(MOD(ROW()-3,COUNTA(tblProducts[Description]))=0,A2122+1,A2122)</f>
        <v>19</v>
      </c>
      <c r="B2123">
        <f>MOD(ROW()-3,COUNTA(tblProducts[Description]))+1</f>
        <v>69</v>
      </c>
      <c r="C2123" t="str">
        <f>_xlfn.XLOOKUP(A2123,tblProducts[Column1],tblProducts[Description])</f>
        <v>ETHODUOMEEN T/13 BULK</v>
      </c>
      <c r="D2123" t="str">
        <f>_xlfn.XLOOKUP(B2123,tblProducts[Column1],tblProducts[Description])</f>
        <v>WITBREAK DPG-482 BULK</v>
      </c>
      <c r="E2123" t="s">
        <v>9</v>
      </c>
      <c r="F2123" t="s">
        <v>12</v>
      </c>
      <c r="G2123" t="s">
        <v>7</v>
      </c>
      <c r="H2123" t="s">
        <v>8</v>
      </c>
      <c r="I2123">
        <f t="shared" si="33"/>
        <v>2</v>
      </c>
      <c r="L2123" t="str">
        <v>ETHODUOMEEN T/13 BULK</v>
      </c>
      <c r="M2123" t="str">
        <v>WITBREAK DPG-482 BULK</v>
      </c>
      <c r="N2123">
        <v>2</v>
      </c>
    </row>
    <row r="2124" spans="1:14">
      <c r="A2124">
        <f>IF(MOD(ROW()-3,COUNTA(tblProducts[Description]))=0,A2123+1,A2123)</f>
        <v>19</v>
      </c>
      <c r="B2124">
        <f>MOD(ROW()-3,COUNTA(tblProducts[Description]))+1</f>
        <v>70</v>
      </c>
      <c r="C2124" t="str">
        <f>_xlfn.XLOOKUP(A2124,tblProducts[Column1],tblProducts[Description])</f>
        <v>ETHODUOMEEN T/13 BULK</v>
      </c>
      <c r="D2124" t="str">
        <f>_xlfn.XLOOKUP(B2124,tblProducts[Column1],tblProducts[Description])</f>
        <v>WITBREAK DPG-818 BULK</v>
      </c>
      <c r="E2124" t="s">
        <v>9</v>
      </c>
      <c r="F2124" t="s">
        <v>12</v>
      </c>
      <c r="G2124" t="s">
        <v>7</v>
      </c>
      <c r="H2124" t="s">
        <v>8</v>
      </c>
      <c r="I2124">
        <f t="shared" si="33"/>
        <v>2</v>
      </c>
      <c r="L2124" t="str">
        <v>ETHODUOMEEN T/13 BULK</v>
      </c>
      <c r="M2124" t="str">
        <v>WITBREAK DPG-818 BULK</v>
      </c>
      <c r="N2124">
        <v>2</v>
      </c>
    </row>
    <row r="2125" spans="1:14">
      <c r="A2125">
        <f>IF(MOD(ROW()-3,COUNTA(tblProducts[Description]))=0,A2124+1,A2124)</f>
        <v>19</v>
      </c>
      <c r="B2125">
        <f>MOD(ROW()-3,COUNTA(tblProducts[Description]))+1</f>
        <v>71</v>
      </c>
      <c r="C2125" t="str">
        <f>_xlfn.XLOOKUP(A2125,tblProducts[Column1],tblProducts[Description])</f>
        <v>ETHODUOMEEN T/13 BULK</v>
      </c>
      <c r="D2125" t="str">
        <f>_xlfn.XLOOKUP(B2125,tblProducts[Column1],tblProducts[Description])</f>
        <v>WITBREAK DTG-62 BULK</v>
      </c>
      <c r="E2125" t="s">
        <v>9</v>
      </c>
      <c r="F2125" t="s">
        <v>12</v>
      </c>
      <c r="G2125" t="s">
        <v>7</v>
      </c>
      <c r="H2125" t="s">
        <v>8</v>
      </c>
      <c r="I2125">
        <f t="shared" si="33"/>
        <v>2</v>
      </c>
      <c r="L2125" t="str">
        <v>ETHODUOMEEN T/13 BULK</v>
      </c>
      <c r="M2125" t="str">
        <v>WITBREAK DTG-62 BULK</v>
      </c>
      <c r="N2125">
        <v>2</v>
      </c>
    </row>
    <row r="2126" spans="1:14">
      <c r="A2126">
        <f>IF(MOD(ROW()-3,COUNTA(tblProducts[Description]))=0,A2125+1,A2125)</f>
        <v>19</v>
      </c>
      <c r="B2126">
        <f>MOD(ROW()-3,COUNTA(tblProducts[Description]))+1</f>
        <v>72</v>
      </c>
      <c r="C2126" t="str">
        <f>_xlfn.XLOOKUP(A2126,tblProducts[Column1],tblProducts[Description])</f>
        <v>ETHODUOMEEN T/13 BULK</v>
      </c>
      <c r="D2126" t="str">
        <f>_xlfn.XLOOKUP(B2126,tblProducts[Column1],tblProducts[Description])</f>
        <v>WITCOMUL 1844 BULK</v>
      </c>
      <c r="E2126" t="s">
        <v>9</v>
      </c>
      <c r="F2126" t="s">
        <v>12</v>
      </c>
      <c r="G2126" t="s">
        <v>7</v>
      </c>
      <c r="H2126" t="s">
        <v>8</v>
      </c>
      <c r="I2126">
        <f t="shared" si="33"/>
        <v>2</v>
      </c>
      <c r="L2126" t="str">
        <v>ETHODUOMEEN T/13 BULK</v>
      </c>
      <c r="M2126" t="str">
        <v>WITCOMUL 1844 BULK</v>
      </c>
      <c r="N2126">
        <v>2</v>
      </c>
    </row>
    <row r="2127" spans="1:14">
      <c r="A2127">
        <f>IF(MOD(ROW()-3,COUNTA(tblProducts[Description]))=0,A2126+1,A2126)</f>
        <v>19</v>
      </c>
      <c r="B2127">
        <f>MOD(ROW()-3,COUNTA(tblProducts[Description]))+1</f>
        <v>73</v>
      </c>
      <c r="C2127" t="str">
        <f>_xlfn.XLOOKUP(A2127,tblProducts[Column1],tblProducts[Description])</f>
        <v>ETHODUOMEEN T/13 BULK</v>
      </c>
      <c r="D2127" t="str">
        <f>_xlfn.XLOOKUP(B2127,tblProducts[Column1],tblProducts[Description])</f>
        <v>WITCONOL 2690 BULK</v>
      </c>
      <c r="E2127" t="s">
        <v>9</v>
      </c>
      <c r="F2127" t="s">
        <v>12</v>
      </c>
      <c r="G2127" t="s">
        <v>7</v>
      </c>
      <c r="H2127" t="s">
        <v>8</v>
      </c>
      <c r="I2127">
        <f t="shared" si="33"/>
        <v>2</v>
      </c>
      <c r="L2127" t="str">
        <v>ETHODUOMEEN T/13 BULK</v>
      </c>
      <c r="M2127" t="str">
        <v>WITCONOL 2690 BULK</v>
      </c>
      <c r="N2127">
        <v>2</v>
      </c>
    </row>
    <row r="2128" spans="1:14">
      <c r="A2128">
        <f>IF(MOD(ROW()-3,COUNTA(tblProducts[Description]))=0,A2127+1,A2127)</f>
        <v>19</v>
      </c>
      <c r="B2128">
        <f>MOD(ROW()-3,COUNTA(tblProducts[Description]))+1</f>
        <v>74</v>
      </c>
      <c r="C2128" t="str">
        <f>_xlfn.XLOOKUP(A2128,tblProducts[Column1],tblProducts[Description])</f>
        <v>ETHODUOMEEN T/13 BULK</v>
      </c>
      <c r="D2128" t="str">
        <f>_xlfn.XLOOKUP(B2128,tblProducts[Column1],tblProducts[Description])</f>
        <v>ETHYLAN 324 BULK</v>
      </c>
      <c r="E2128" t="s">
        <v>9</v>
      </c>
      <c r="F2128" t="s">
        <v>12</v>
      </c>
      <c r="G2128" t="s">
        <v>7</v>
      </c>
      <c r="H2128" t="s">
        <v>8</v>
      </c>
      <c r="I2128">
        <f t="shared" si="33"/>
        <v>2</v>
      </c>
      <c r="L2128" t="str">
        <v>ETHODUOMEEN T/13 BULK</v>
      </c>
      <c r="M2128" t="str">
        <v>ETHYLAN 324 BULK</v>
      </c>
      <c r="N2128">
        <v>2</v>
      </c>
    </row>
    <row r="2129" spans="1:14">
      <c r="A2129">
        <f>IF(MOD(ROW()-3,COUNTA(tblProducts[Description]))=0,A2128+1,A2128)</f>
        <v>19</v>
      </c>
      <c r="B2129">
        <f>MOD(ROW()-3,COUNTA(tblProducts[Description]))+1</f>
        <v>75</v>
      </c>
      <c r="C2129" t="str">
        <f>_xlfn.XLOOKUP(A2129,tblProducts[Column1],tblProducts[Description])</f>
        <v>ETHODUOMEEN T/13 BULK</v>
      </c>
      <c r="D2129" t="str">
        <f>_xlfn.XLOOKUP(B2129,tblProducts[Column1],tblProducts[Description])</f>
        <v>WITCONOL NP-120 BULK</v>
      </c>
      <c r="E2129" t="s">
        <v>9</v>
      </c>
      <c r="F2129" t="s">
        <v>12</v>
      </c>
      <c r="G2129" t="s">
        <v>7</v>
      </c>
      <c r="H2129" t="s">
        <v>8</v>
      </c>
      <c r="I2129">
        <f t="shared" si="33"/>
        <v>2</v>
      </c>
      <c r="L2129" t="str">
        <v>ETHODUOMEEN T/13 BULK</v>
      </c>
      <c r="M2129" t="str">
        <v>WITCONOL NP-120 BULK</v>
      </c>
      <c r="N2129">
        <v>2</v>
      </c>
    </row>
    <row r="2130" spans="1:14">
      <c r="A2130">
        <f>IF(MOD(ROW()-3,COUNTA(tblProducts[Description]))=0,A2129+1,A2129)</f>
        <v>19</v>
      </c>
      <c r="B2130">
        <f>MOD(ROW()-3,COUNTA(tblProducts[Description]))+1</f>
        <v>76</v>
      </c>
      <c r="C2130" t="str">
        <f>_xlfn.XLOOKUP(A2130,tblProducts[Column1],tblProducts[Description])</f>
        <v>ETHODUOMEEN T/13 BULK</v>
      </c>
      <c r="D2130" t="str">
        <f>_xlfn.XLOOKUP(B2130,tblProducts[Column1],tblProducts[Description])</f>
        <v>WITCONOL NP-130 BULK</v>
      </c>
      <c r="E2130" t="s">
        <v>9</v>
      </c>
      <c r="F2130" t="s">
        <v>12</v>
      </c>
      <c r="G2130" t="s">
        <v>7</v>
      </c>
      <c r="H2130" t="s">
        <v>8</v>
      </c>
      <c r="I2130">
        <f t="shared" si="33"/>
        <v>2</v>
      </c>
      <c r="L2130" t="str">
        <v>ETHODUOMEEN T/13 BULK</v>
      </c>
      <c r="M2130" t="str">
        <v>WITCONOL NP-130 BULK</v>
      </c>
      <c r="N2130">
        <v>2</v>
      </c>
    </row>
    <row r="2131" spans="1:14">
      <c r="A2131">
        <f>IF(MOD(ROW()-3,COUNTA(tblProducts[Description]))=0,A2130+1,A2130)</f>
        <v>19</v>
      </c>
      <c r="B2131">
        <f>MOD(ROW()-3,COUNTA(tblProducts[Description]))+1</f>
        <v>77</v>
      </c>
      <c r="C2131" t="str">
        <f>_xlfn.XLOOKUP(A2131,tblProducts[Column1],tblProducts[Description])</f>
        <v>ETHODUOMEEN T/13 BULK</v>
      </c>
      <c r="D2131" t="str">
        <f>_xlfn.XLOOKUP(B2131,tblProducts[Column1],tblProducts[Description])</f>
        <v>WITCONOL NP-20 BULK</v>
      </c>
      <c r="E2131" t="s">
        <v>9</v>
      </c>
      <c r="F2131" t="s">
        <v>12</v>
      </c>
      <c r="G2131" t="s">
        <v>7</v>
      </c>
      <c r="H2131" t="s">
        <v>8</v>
      </c>
      <c r="I2131">
        <f t="shared" si="33"/>
        <v>2</v>
      </c>
      <c r="L2131" t="str">
        <v>ETHODUOMEEN T/13 BULK</v>
      </c>
      <c r="M2131" t="str">
        <v>WITCONOL NP-20 BULK</v>
      </c>
      <c r="N2131">
        <v>2</v>
      </c>
    </row>
    <row r="2132" spans="1:14">
      <c r="A2132">
        <f>IF(MOD(ROW()-3,COUNTA(tblProducts[Description]))=0,A2131+1,A2131)</f>
        <v>19</v>
      </c>
      <c r="B2132">
        <f>MOD(ROW()-3,COUNTA(tblProducts[Description]))+1</f>
        <v>78</v>
      </c>
      <c r="C2132" t="str">
        <f>_xlfn.XLOOKUP(A2132,tblProducts[Column1],tblProducts[Description])</f>
        <v>ETHODUOMEEN T/13 BULK</v>
      </c>
      <c r="D2132" t="str">
        <f>_xlfn.XLOOKUP(B2132,tblProducts[Column1],tblProducts[Description])</f>
        <v>WITCONOL NP-330 BULK</v>
      </c>
      <c r="E2132" t="s">
        <v>9</v>
      </c>
      <c r="F2132" t="s">
        <v>12</v>
      </c>
      <c r="G2132" t="s">
        <v>7</v>
      </c>
      <c r="H2132" t="s">
        <v>8</v>
      </c>
      <c r="I2132">
        <f t="shared" si="33"/>
        <v>2</v>
      </c>
      <c r="L2132" t="str">
        <v>ETHODUOMEEN T/13 BULK</v>
      </c>
      <c r="M2132" t="str">
        <v>WITCONOL NP-330 BULK</v>
      </c>
      <c r="N2132">
        <v>2</v>
      </c>
    </row>
    <row r="2133" spans="1:14">
      <c r="A2133">
        <f>IF(MOD(ROW()-3,COUNTA(tblProducts[Description]))=0,A2132+1,A2132)</f>
        <v>19</v>
      </c>
      <c r="B2133">
        <f>MOD(ROW()-3,COUNTA(tblProducts[Description]))+1</f>
        <v>79</v>
      </c>
      <c r="C2133" t="str">
        <f>_xlfn.XLOOKUP(A2133,tblProducts[Column1],tblProducts[Description])</f>
        <v>ETHODUOMEEN T/13 BULK</v>
      </c>
      <c r="D2133" t="str">
        <f>_xlfn.XLOOKUP(B2133,tblProducts[Column1],tblProducts[Description])</f>
        <v>WITCONOL NP-40 BULK</v>
      </c>
      <c r="E2133" t="s">
        <v>9</v>
      </c>
      <c r="F2133" t="s">
        <v>12</v>
      </c>
      <c r="G2133" t="s">
        <v>9</v>
      </c>
      <c r="H2133" t="s">
        <v>8</v>
      </c>
      <c r="I2133">
        <f t="shared" si="33"/>
        <v>4</v>
      </c>
      <c r="L2133" t="str">
        <v>ETHODUOMEEN T/13 BULK</v>
      </c>
      <c r="M2133" t="str">
        <v>WITCONOL NP-40 BULK</v>
      </c>
      <c r="N2133">
        <v>4</v>
      </c>
    </row>
    <row r="2134" spans="1:14">
      <c r="A2134">
        <f>IF(MOD(ROW()-3,COUNTA(tblProducts[Description]))=0,A2133+1,A2133)</f>
        <v>19</v>
      </c>
      <c r="B2134">
        <f>MOD(ROW()-3,COUNTA(tblProducts[Description]))+1</f>
        <v>80</v>
      </c>
      <c r="C2134" t="str">
        <f>_xlfn.XLOOKUP(A2134,tblProducts[Column1],tblProducts[Description])</f>
        <v>ETHODUOMEEN T/13 BULK</v>
      </c>
      <c r="D2134" t="str">
        <f>_xlfn.XLOOKUP(B2134,tblProducts[Column1],tblProducts[Description])</f>
        <v>WITCONOL NP-60 BULK</v>
      </c>
      <c r="E2134" t="s">
        <v>9</v>
      </c>
      <c r="F2134" t="s">
        <v>12</v>
      </c>
      <c r="G2134" t="s">
        <v>7</v>
      </c>
      <c r="H2134" t="s">
        <v>8</v>
      </c>
      <c r="I2134">
        <f t="shared" si="33"/>
        <v>2</v>
      </c>
      <c r="L2134" t="str">
        <v>ETHODUOMEEN T/13 BULK</v>
      </c>
      <c r="M2134" t="str">
        <v>WITCONOL NP-60 BULK</v>
      </c>
      <c r="N2134">
        <v>2</v>
      </c>
    </row>
    <row r="2135" spans="1:14">
      <c r="A2135">
        <f>IF(MOD(ROW()-3,COUNTA(tblProducts[Description]))=0,A2134+1,A2134)</f>
        <v>19</v>
      </c>
      <c r="B2135">
        <f>MOD(ROW()-3,COUNTA(tblProducts[Description]))+1</f>
        <v>81</v>
      </c>
      <c r="C2135" t="str">
        <f>_xlfn.XLOOKUP(A2135,tblProducts[Column1],tblProducts[Description])</f>
        <v>ETHODUOMEEN T/13 BULK</v>
      </c>
      <c r="D2135" t="str">
        <f>_xlfn.XLOOKUP(B2135,tblProducts[Column1],tblProducts[Description])</f>
        <v>WITCONOL NP-80 BULK</v>
      </c>
      <c r="E2135" t="s">
        <v>9</v>
      </c>
      <c r="F2135" t="s">
        <v>12</v>
      </c>
      <c r="G2135" t="s">
        <v>7</v>
      </c>
      <c r="H2135" t="s">
        <v>8</v>
      </c>
      <c r="I2135">
        <f t="shared" si="33"/>
        <v>2</v>
      </c>
      <c r="L2135" t="str">
        <v>ETHODUOMEEN T/13 BULK</v>
      </c>
      <c r="M2135" t="str">
        <v>WITCONOL NP-80 BULK</v>
      </c>
      <c r="N2135">
        <v>2</v>
      </c>
    </row>
    <row r="2136" spans="1:14">
      <c r="A2136">
        <f>IF(MOD(ROW()-3,COUNTA(tblProducts[Description]))=0,A2135+1,A2135)</f>
        <v>19</v>
      </c>
      <c r="B2136">
        <f>MOD(ROW()-3,COUNTA(tblProducts[Description]))+1</f>
        <v>82</v>
      </c>
      <c r="C2136" t="str">
        <f>_xlfn.XLOOKUP(A2136,tblProducts[Column1],tblProducts[Description])</f>
        <v>ETHODUOMEEN T/13 BULK</v>
      </c>
      <c r="D2136" t="str">
        <f>_xlfn.XLOOKUP(B2136,tblProducts[Column1],tblProducts[Description])</f>
        <v>WITCONOL NP-90 BULK</v>
      </c>
      <c r="E2136" t="s">
        <v>9</v>
      </c>
      <c r="F2136" t="s">
        <v>12</v>
      </c>
      <c r="G2136" t="s">
        <v>7</v>
      </c>
      <c r="H2136" t="s">
        <v>8</v>
      </c>
      <c r="I2136">
        <f t="shared" si="33"/>
        <v>2</v>
      </c>
      <c r="L2136" t="str">
        <v>ETHODUOMEEN T/13 BULK</v>
      </c>
      <c r="M2136" t="str">
        <v>WITCONOL NP-90 BULK</v>
      </c>
      <c r="N2136">
        <v>2</v>
      </c>
    </row>
    <row r="2137" spans="1:14">
      <c r="A2137">
        <f>IF(MOD(ROW()-3,COUNTA(tblProducts[Description]))=0,A2136+1,A2136)</f>
        <v>19</v>
      </c>
      <c r="B2137">
        <f>MOD(ROW()-3,COUNTA(tblProducts[Description]))+1</f>
        <v>83</v>
      </c>
      <c r="C2137" t="str">
        <f>_xlfn.XLOOKUP(A2137,tblProducts[Column1],tblProducts[Description])</f>
        <v>ETHODUOMEEN T/13 BULK</v>
      </c>
      <c r="D2137" t="str">
        <f>_xlfn.XLOOKUP(B2137,tblProducts[Column1],tblProducts[Description])</f>
        <v>WITCONOL NS-108 PO BULK</v>
      </c>
      <c r="E2137" t="s">
        <v>7</v>
      </c>
      <c r="G2137" t="s">
        <v>7</v>
      </c>
      <c r="H2137" t="s">
        <v>8</v>
      </c>
      <c r="I2137">
        <f t="shared" si="33"/>
        <v>0</v>
      </c>
      <c r="L2137" t="str">
        <v>ETHODUOMEEN T/13 BULK</v>
      </c>
      <c r="M2137" t="str">
        <v>WITCONOL NS-108 PO BULK</v>
      </c>
      <c r="N2137">
        <v>0</v>
      </c>
    </row>
    <row r="2138" spans="1:14">
      <c r="A2138">
        <f>IF(MOD(ROW()-3,COUNTA(tblProducts[Description]))=0,A2137+1,A2137)</f>
        <v>19</v>
      </c>
      <c r="B2138">
        <f>MOD(ROW()-3,COUNTA(tblProducts[Description]))+1</f>
        <v>84</v>
      </c>
      <c r="C2138" t="str">
        <f>_xlfn.XLOOKUP(A2138,tblProducts[Column1],tblProducts[Description])</f>
        <v>ETHODUOMEEN T/13 BULK</v>
      </c>
      <c r="D2138" t="str">
        <f>_xlfn.XLOOKUP(B2138,tblProducts[Column1],tblProducts[Description])</f>
        <v>WITCONOL NS-505K BULK</v>
      </c>
      <c r="E2138" t="s">
        <v>9</v>
      </c>
      <c r="F2138" t="s">
        <v>12</v>
      </c>
      <c r="G2138" t="s">
        <v>9</v>
      </c>
      <c r="H2138" t="s">
        <v>8</v>
      </c>
      <c r="I2138">
        <f t="shared" si="33"/>
        <v>4</v>
      </c>
      <c r="L2138" t="str">
        <v>ETHODUOMEEN T/13 BULK</v>
      </c>
      <c r="M2138" t="str">
        <v>WITCONOL NS-505K BULK</v>
      </c>
      <c r="N2138">
        <v>4</v>
      </c>
    </row>
    <row r="2139" spans="1:14">
      <c r="A2139">
        <f>IF(MOD(ROW()-3,COUNTA(tblProducts[Description]))=0,A2138+1,A2138)</f>
        <v>19</v>
      </c>
      <c r="B2139">
        <f>MOD(ROW()-3,COUNTA(tblProducts[Description]))+1</f>
        <v>85</v>
      </c>
      <c r="C2139" t="str">
        <f>_xlfn.XLOOKUP(A2139,tblProducts[Column1],tblProducts[Description])</f>
        <v>ETHODUOMEEN T/13 BULK</v>
      </c>
      <c r="D2139" t="str">
        <f>_xlfn.XLOOKUP(B2139,tblProducts[Column1],tblProducts[Description])</f>
        <v>WITCONOL NS-817 BULK</v>
      </c>
      <c r="E2139" t="s">
        <v>9</v>
      </c>
      <c r="F2139" t="s">
        <v>12</v>
      </c>
      <c r="G2139" t="s">
        <v>9</v>
      </c>
      <c r="H2139" t="s">
        <v>8</v>
      </c>
      <c r="I2139">
        <f t="shared" si="33"/>
        <v>4</v>
      </c>
      <c r="L2139" t="str">
        <v>ETHODUOMEEN T/13 BULK</v>
      </c>
      <c r="M2139" t="str">
        <v>WITCONOL NS-817 BULK</v>
      </c>
      <c r="N2139">
        <v>4</v>
      </c>
    </row>
    <row r="2140" spans="1:14">
      <c r="A2140">
        <f>IF(MOD(ROW()-3,COUNTA(tblProducts[Description]))=0,A2139+1,A2139)</f>
        <v>19</v>
      </c>
      <c r="B2140">
        <f>MOD(ROW()-3,COUNTA(tblProducts[Description]))+1</f>
        <v>86</v>
      </c>
      <c r="C2140" t="str">
        <f>_xlfn.XLOOKUP(A2140,tblProducts[Column1],tblProducts[Description])</f>
        <v>ETHODUOMEEN T/13 BULK</v>
      </c>
      <c r="D2140" t="str">
        <f>_xlfn.XLOOKUP(B2140,tblProducts[Column1],tblProducts[Description])</f>
        <v>WITCONOL PD-375 BULK</v>
      </c>
      <c r="E2140" t="s">
        <v>9</v>
      </c>
      <c r="F2140" t="s">
        <v>12</v>
      </c>
      <c r="G2140" t="s">
        <v>7</v>
      </c>
      <c r="H2140" t="s">
        <v>8</v>
      </c>
      <c r="I2140">
        <f t="shared" si="33"/>
        <v>2</v>
      </c>
      <c r="L2140" t="str">
        <v>ETHODUOMEEN T/13 BULK</v>
      </c>
      <c r="M2140" t="str">
        <v>WITCONOL PD-375 BULK</v>
      </c>
      <c r="N2140">
        <v>2</v>
      </c>
    </row>
    <row r="2141" spans="1:14">
      <c r="A2141">
        <f>IF(MOD(ROW()-3,COUNTA(tblProducts[Description]))=0,A2140+1,A2140)</f>
        <v>19</v>
      </c>
      <c r="B2141">
        <f>MOD(ROW()-3,COUNTA(tblProducts[Description]))+1</f>
        <v>87</v>
      </c>
      <c r="C2141" t="str">
        <f>_xlfn.XLOOKUP(A2141,tblProducts[Column1],tblProducts[Description])</f>
        <v>ETHODUOMEEN T/13 BULK</v>
      </c>
      <c r="D2141" t="str">
        <f>_xlfn.XLOOKUP(B2141,tblProducts[Column1],tblProducts[Description])</f>
        <v>WITCONOL PD-4085 BULK</v>
      </c>
      <c r="E2141" t="s">
        <v>9</v>
      </c>
      <c r="F2141" t="s">
        <v>12</v>
      </c>
      <c r="G2141" t="s">
        <v>9</v>
      </c>
      <c r="H2141" t="s">
        <v>8</v>
      </c>
      <c r="I2141">
        <f t="shared" si="33"/>
        <v>4</v>
      </c>
      <c r="L2141" t="str">
        <v>ETHODUOMEEN T/13 BULK</v>
      </c>
      <c r="M2141" t="str">
        <v>WITCONOL PD-4085 BULK</v>
      </c>
      <c r="N2141">
        <v>4</v>
      </c>
    </row>
    <row r="2142" spans="1:14">
      <c r="A2142">
        <f>IF(MOD(ROW()-3,COUNTA(tblProducts[Description]))=0,A2141+1,A2141)</f>
        <v>19</v>
      </c>
      <c r="B2142">
        <f>MOD(ROW()-3,COUNTA(tblProducts[Description]))+1</f>
        <v>88</v>
      </c>
      <c r="C2142" t="str">
        <f>_xlfn.XLOOKUP(A2142,tblProducts[Column1],tblProducts[Description])</f>
        <v>ETHODUOMEEN T/13 BULK</v>
      </c>
      <c r="D2142" t="str">
        <f>_xlfn.XLOOKUP(B2142,tblProducts[Column1],tblProducts[Description])</f>
        <v>WITCONOL PD-500 BULK</v>
      </c>
      <c r="E2142" t="s">
        <v>9</v>
      </c>
      <c r="F2142" t="s">
        <v>12</v>
      </c>
      <c r="G2142" t="s">
        <v>9</v>
      </c>
      <c r="H2142" t="s">
        <v>8</v>
      </c>
      <c r="I2142">
        <f t="shared" si="33"/>
        <v>4</v>
      </c>
      <c r="L2142" t="str">
        <v>ETHODUOMEEN T/13 BULK</v>
      </c>
      <c r="M2142" t="str">
        <v>WITCONOL PD-500 BULK</v>
      </c>
      <c r="N2142">
        <v>4</v>
      </c>
    </row>
    <row r="2143" spans="1:14">
      <c r="A2143">
        <f>IF(MOD(ROW()-3,COUNTA(tblProducts[Description]))=0,A2142+1,A2142)</f>
        <v>19</v>
      </c>
      <c r="B2143">
        <f>MOD(ROW()-3,COUNTA(tblProducts[Description]))+1</f>
        <v>89</v>
      </c>
      <c r="C2143" t="str">
        <f>_xlfn.XLOOKUP(A2143,tblProducts[Column1],tblProducts[Description])</f>
        <v>ETHODUOMEEN T/13 BULK</v>
      </c>
      <c r="D2143" t="str">
        <f>_xlfn.XLOOKUP(B2143,tblProducts[Column1],tblProducts[Description])</f>
        <v>WITCONOL PEG-200 BULK</v>
      </c>
      <c r="E2143" t="s">
        <v>9</v>
      </c>
      <c r="F2143" t="s">
        <v>12</v>
      </c>
      <c r="G2143" t="s">
        <v>9</v>
      </c>
      <c r="H2143" t="s">
        <v>8</v>
      </c>
      <c r="I2143">
        <f t="shared" si="33"/>
        <v>4</v>
      </c>
      <c r="L2143" t="str">
        <v>ETHODUOMEEN T/13 BULK</v>
      </c>
      <c r="M2143" t="str">
        <v>WITCONOL PEG-200 BULK</v>
      </c>
      <c r="N2143">
        <v>4</v>
      </c>
    </row>
    <row r="2144" spans="1:14">
      <c r="A2144">
        <f>IF(MOD(ROW()-3,COUNTA(tblProducts[Description]))=0,A2143+1,A2143)</f>
        <v>19</v>
      </c>
      <c r="B2144">
        <f>MOD(ROW()-3,COUNTA(tblProducts[Description]))+1</f>
        <v>90</v>
      </c>
      <c r="C2144" t="str">
        <f>_xlfn.XLOOKUP(A2144,tblProducts[Column1],tblProducts[Description])</f>
        <v>ETHODUOMEEN T/13 BULK</v>
      </c>
      <c r="D2144" t="str">
        <f>_xlfn.XLOOKUP(B2144,tblProducts[Column1],tblProducts[Description])</f>
        <v>WITCONOL PEG-400 BULK</v>
      </c>
      <c r="E2144" t="s">
        <v>9</v>
      </c>
      <c r="F2144" t="s">
        <v>12</v>
      </c>
      <c r="G2144" t="s">
        <v>9</v>
      </c>
      <c r="H2144" t="s">
        <v>8</v>
      </c>
      <c r="I2144">
        <f t="shared" si="33"/>
        <v>4</v>
      </c>
      <c r="L2144" t="str">
        <v>ETHODUOMEEN T/13 BULK</v>
      </c>
      <c r="M2144" t="str">
        <v>WITCONOL PEG-400 BULK</v>
      </c>
      <c r="N2144">
        <v>4</v>
      </c>
    </row>
    <row r="2145" spans="1:14">
      <c r="A2145">
        <f>IF(MOD(ROW()-3,COUNTA(tblProducts[Description]))=0,A2144+1,A2144)</f>
        <v>19</v>
      </c>
      <c r="B2145">
        <f>MOD(ROW()-3,COUNTA(tblProducts[Description]))+1</f>
        <v>91</v>
      </c>
      <c r="C2145" t="str">
        <f>_xlfn.XLOOKUP(A2145,tblProducts[Column1],tblProducts[Description])</f>
        <v>ETHODUOMEEN T/13 BULK</v>
      </c>
      <c r="D2145" t="str">
        <f>_xlfn.XLOOKUP(B2145,tblProducts[Column1],tblProducts[Description])</f>
        <v>WITCONOL PEG-500 BULK</v>
      </c>
      <c r="E2145" t="s">
        <v>9</v>
      </c>
      <c r="F2145" t="s">
        <v>12</v>
      </c>
      <c r="G2145" t="s">
        <v>9</v>
      </c>
      <c r="H2145" t="s">
        <v>14</v>
      </c>
      <c r="I2145">
        <f t="shared" si="33"/>
        <v>4</v>
      </c>
      <c r="L2145" t="str">
        <v>ETHODUOMEEN T/13 BULK</v>
      </c>
      <c r="M2145" t="str">
        <v>WITCONOL PEG-500 BULK</v>
      </c>
      <c r="N2145">
        <v>4</v>
      </c>
    </row>
    <row r="2146" spans="1:14">
      <c r="A2146">
        <f>IF(MOD(ROW()-3,COUNTA(tblProducts[Description]))=0,A2145+1,A2145)</f>
        <v>19</v>
      </c>
      <c r="B2146">
        <f>MOD(ROW()-3,COUNTA(tblProducts[Description]))+1</f>
        <v>92</v>
      </c>
      <c r="C2146" t="str">
        <f>_xlfn.XLOOKUP(A2146,tblProducts[Column1],tblProducts[Description])</f>
        <v>ETHODUOMEEN T/13 BULK</v>
      </c>
      <c r="D2146" t="str">
        <f>_xlfn.XLOOKUP(B2146,tblProducts[Column1],tblProducts[Description])</f>
        <v>WITCONOL PEG-600 BULK</v>
      </c>
      <c r="E2146" t="s">
        <v>9</v>
      </c>
      <c r="F2146" t="s">
        <v>12</v>
      </c>
      <c r="G2146" t="s">
        <v>9</v>
      </c>
      <c r="H2146" t="s">
        <v>14</v>
      </c>
      <c r="I2146">
        <f t="shared" si="33"/>
        <v>4</v>
      </c>
      <c r="L2146" t="str">
        <v>ETHODUOMEEN T/13 BULK</v>
      </c>
      <c r="M2146" t="str">
        <v>WITCONOL PEG-600 BULK</v>
      </c>
      <c r="N2146">
        <v>4</v>
      </c>
    </row>
    <row r="2147" spans="1:14">
      <c r="A2147">
        <f>IF(MOD(ROW()-3,COUNTA(tblProducts[Description]))=0,A2146+1,A2146)</f>
        <v>19</v>
      </c>
      <c r="B2147">
        <f>MOD(ROW()-3,COUNTA(tblProducts[Description]))+1</f>
        <v>93</v>
      </c>
      <c r="C2147" t="str">
        <f>_xlfn.XLOOKUP(A2147,tblProducts[Column1],tblProducts[Description])</f>
        <v>ETHODUOMEEN T/13 BULK</v>
      </c>
      <c r="D2147" t="str">
        <f>_xlfn.XLOOKUP(B2147,tblProducts[Column1],tblProducts[Description])</f>
        <v>WITCONOL PH-70 BULK</v>
      </c>
      <c r="E2147" t="s">
        <v>9</v>
      </c>
      <c r="F2147" t="s">
        <v>12</v>
      </c>
      <c r="G2147" t="s">
        <v>9</v>
      </c>
      <c r="H2147" t="s">
        <v>14</v>
      </c>
      <c r="I2147">
        <f t="shared" si="33"/>
        <v>4</v>
      </c>
      <c r="L2147" t="str">
        <v>ETHODUOMEEN T/13 BULK</v>
      </c>
      <c r="M2147" t="str">
        <v>WITCONOL PH-70 BULK</v>
      </c>
      <c r="N2147">
        <v>4</v>
      </c>
    </row>
    <row r="2148" spans="1:14">
      <c r="A2148">
        <f>IF(MOD(ROW()-3,COUNTA(tblProducts[Description]))=0,A2147+1,A2147)</f>
        <v>19</v>
      </c>
      <c r="B2148">
        <f>MOD(ROW()-3,COUNTA(tblProducts[Description]))+1</f>
        <v>94</v>
      </c>
      <c r="C2148" t="str">
        <f>_xlfn.XLOOKUP(A2148,tblProducts[Column1],tblProducts[Description])</f>
        <v>ETHODUOMEEN T/13 BULK</v>
      </c>
      <c r="D2148" t="str">
        <f>_xlfn.XLOOKUP(B2148,tblProducts[Column1],tblProducts[Description])</f>
        <v>WITCONOL SN-50 BULK</v>
      </c>
      <c r="E2148" t="s">
        <v>9</v>
      </c>
      <c r="F2148" t="s">
        <v>12</v>
      </c>
      <c r="G2148" t="s">
        <v>9</v>
      </c>
      <c r="H2148" t="s">
        <v>8</v>
      </c>
      <c r="I2148">
        <f t="shared" si="33"/>
        <v>4</v>
      </c>
      <c r="L2148" t="str">
        <v>ETHODUOMEEN T/13 BULK</v>
      </c>
      <c r="M2148" t="str">
        <v>WITCONOL SN-50 BULK</v>
      </c>
      <c r="N2148">
        <v>4</v>
      </c>
    </row>
    <row r="2149" spans="1:14">
      <c r="A2149">
        <f>IF(MOD(ROW()-3,COUNTA(tblProducts[Description]))=0,A2148+1,A2148)</f>
        <v>19</v>
      </c>
      <c r="B2149">
        <f>MOD(ROW()-3,COUNTA(tblProducts[Description]))+1</f>
        <v>95</v>
      </c>
      <c r="C2149" t="str">
        <f>_xlfn.XLOOKUP(A2149,tblProducts[Column1],tblProducts[Description])</f>
        <v>ETHODUOMEEN T/13 BULK</v>
      </c>
      <c r="D2149" t="str">
        <f>_xlfn.XLOOKUP(B2149,tblProducts[Column1],tblProducts[Description])</f>
        <v>WITCONOL SN-70 BULK</v>
      </c>
      <c r="E2149" t="s">
        <v>9</v>
      </c>
      <c r="F2149" t="s">
        <v>12</v>
      </c>
      <c r="G2149" t="s">
        <v>9</v>
      </c>
      <c r="H2149" t="s">
        <v>8</v>
      </c>
      <c r="I2149">
        <f t="shared" si="33"/>
        <v>4</v>
      </c>
      <c r="L2149" t="str">
        <v>ETHODUOMEEN T/13 BULK</v>
      </c>
      <c r="M2149" t="str">
        <v>WITCONOL SN-70 BULK</v>
      </c>
      <c r="N2149">
        <v>4</v>
      </c>
    </row>
    <row r="2150" spans="1:14">
      <c r="A2150">
        <f>IF(MOD(ROW()-3,COUNTA(tblProducts[Description]))=0,A2149+1,A2149)</f>
        <v>19</v>
      </c>
      <c r="B2150">
        <f>MOD(ROW()-3,COUNTA(tblProducts[Description]))+1</f>
        <v>96</v>
      </c>
      <c r="C2150" t="str">
        <f>_xlfn.XLOOKUP(A2150,tblProducts[Column1],tblProducts[Description])</f>
        <v>ETHODUOMEEN T/13 BULK</v>
      </c>
      <c r="D2150" t="str">
        <f>_xlfn.XLOOKUP(B2150,tblProducts[Column1],tblProducts[Description])</f>
        <v>REDICOTE E-47 NPF BULK</v>
      </c>
      <c r="E2150" t="s">
        <v>9</v>
      </c>
      <c r="F2150" t="s">
        <v>12</v>
      </c>
      <c r="G2150" t="s">
        <v>9</v>
      </c>
      <c r="H2150" t="s">
        <v>8</v>
      </c>
      <c r="I2150">
        <f t="shared" si="33"/>
        <v>4</v>
      </c>
      <c r="L2150" t="str">
        <v>ETHODUOMEEN T/13 BULK</v>
      </c>
      <c r="M2150" t="str">
        <v>REDICOTE E-47 NPF BULK</v>
      </c>
      <c r="N2150">
        <v>4</v>
      </c>
    </row>
    <row r="2151" spans="1:14">
      <c r="A2151">
        <f>IF(MOD(ROW()-3,COUNTA(tblProducts[Description]))=0,A2150+1,A2150)</f>
        <v>19</v>
      </c>
      <c r="B2151">
        <f>MOD(ROW()-3,COUNTA(tblProducts[Description]))+1</f>
        <v>97</v>
      </c>
      <c r="C2151" t="str">
        <f>_xlfn.XLOOKUP(A2151,tblProducts[Column1],tblProducts[Description])</f>
        <v>ETHODUOMEEN T/13 BULK</v>
      </c>
      <c r="D2151" t="str">
        <f>_xlfn.XLOOKUP(B2151,tblProducts[Column1],tblProducts[Description])</f>
        <v>EMULPON CO-25 BULK</v>
      </c>
      <c r="E2151" t="s">
        <v>9</v>
      </c>
      <c r="F2151" t="s">
        <v>12</v>
      </c>
      <c r="G2151" t="s">
        <v>7</v>
      </c>
      <c r="H2151" t="s">
        <v>8</v>
      </c>
      <c r="I2151">
        <f t="shared" si="33"/>
        <v>2</v>
      </c>
      <c r="L2151" t="str">
        <v>ETHODUOMEEN T/13 BULK</v>
      </c>
      <c r="M2151" t="str">
        <v>EMULPON CO-25 BULK</v>
      </c>
      <c r="N2151">
        <v>2</v>
      </c>
    </row>
    <row r="2152" spans="1:14">
      <c r="A2152">
        <f>IF(MOD(ROW()-3,COUNTA(tblProducts[Description]))=0,A2151+1,A2151)</f>
        <v>19</v>
      </c>
      <c r="B2152">
        <f>MOD(ROW()-3,COUNTA(tblProducts[Description]))+1</f>
        <v>98</v>
      </c>
      <c r="C2152" t="str">
        <f>_xlfn.XLOOKUP(A2152,tblProducts[Column1],tblProducts[Description])</f>
        <v>ETHODUOMEEN T/13 BULK</v>
      </c>
      <c r="D2152" t="str">
        <f>_xlfn.XLOOKUP(B2152,tblProducts[Column1],tblProducts[Description])</f>
        <v>EMULPON CO-30 BULK</v>
      </c>
      <c r="E2152" t="s">
        <v>9</v>
      </c>
      <c r="F2152" t="s">
        <v>12</v>
      </c>
      <c r="G2152" t="s">
        <v>7</v>
      </c>
      <c r="H2152" t="s">
        <v>8</v>
      </c>
      <c r="I2152">
        <f t="shared" si="33"/>
        <v>2</v>
      </c>
      <c r="L2152" t="str">
        <v>ETHODUOMEEN T/13 BULK</v>
      </c>
      <c r="M2152" t="str">
        <v>EMULPON CO-30 BULK</v>
      </c>
      <c r="N2152">
        <v>2</v>
      </c>
    </row>
    <row r="2153" spans="1:14">
      <c r="A2153">
        <f>IF(MOD(ROW()-3,COUNTA(tblProducts[Description]))=0,A2152+1,A2152)</f>
        <v>19</v>
      </c>
      <c r="B2153">
        <f>MOD(ROW()-3,COUNTA(tblProducts[Description]))+1</f>
        <v>99</v>
      </c>
      <c r="C2153" t="str">
        <f>_xlfn.XLOOKUP(A2153,tblProducts[Column1],tblProducts[Description])</f>
        <v>ETHODUOMEEN T/13 BULK</v>
      </c>
      <c r="D2153" t="str">
        <f>_xlfn.XLOOKUP(B2153,tblProducts[Column1],tblProducts[Description])</f>
        <v>EMULPON CO-40 BULK</v>
      </c>
      <c r="E2153" t="s">
        <v>9</v>
      </c>
      <c r="F2153" t="s">
        <v>12</v>
      </c>
      <c r="G2153" t="s">
        <v>7</v>
      </c>
      <c r="H2153" t="s">
        <v>8</v>
      </c>
      <c r="I2153">
        <f t="shared" si="33"/>
        <v>2</v>
      </c>
      <c r="L2153" t="str">
        <v>ETHODUOMEEN T/13 BULK</v>
      </c>
      <c r="M2153" t="str">
        <v>EMULPON CO-40 BULK</v>
      </c>
      <c r="N2153">
        <v>2</v>
      </c>
    </row>
    <row r="2154" spans="1:14">
      <c r="A2154">
        <f>IF(MOD(ROW()-3,COUNTA(tblProducts[Description]))=0,A2153+1,A2153)</f>
        <v>19</v>
      </c>
      <c r="B2154">
        <f>MOD(ROW()-3,COUNTA(tblProducts[Description]))+1</f>
        <v>100</v>
      </c>
      <c r="C2154" t="str">
        <f>_xlfn.XLOOKUP(A2154,tblProducts[Column1],tblProducts[Description])</f>
        <v>ETHODUOMEEN T/13 BULK</v>
      </c>
      <c r="D2154" t="str">
        <f>_xlfn.XLOOKUP(B2154,tblProducts[Column1],tblProducts[Description])</f>
        <v>EMULPON CO-36 BULK</v>
      </c>
      <c r="E2154" t="s">
        <v>9</v>
      </c>
      <c r="F2154" t="s">
        <v>12</v>
      </c>
      <c r="G2154" t="s">
        <v>9</v>
      </c>
      <c r="H2154" t="s">
        <v>8</v>
      </c>
      <c r="I2154">
        <f t="shared" si="33"/>
        <v>4</v>
      </c>
      <c r="L2154" t="str">
        <v>ETHODUOMEEN T/13 BULK</v>
      </c>
      <c r="M2154" t="str">
        <v>EMULPON CO-36 BULK</v>
      </c>
      <c r="N2154">
        <v>4</v>
      </c>
    </row>
    <row r="2155" spans="1:14">
      <c r="A2155">
        <f>IF(MOD(ROW()-3,COUNTA(tblProducts[Description]))=0,A2154+1,A2154)</f>
        <v>19</v>
      </c>
      <c r="B2155">
        <f>MOD(ROW()-3,COUNTA(tblProducts[Description]))+1</f>
        <v>101</v>
      </c>
      <c r="C2155" t="str">
        <f>_xlfn.XLOOKUP(A2155,tblProducts[Column1],tblProducts[Description])</f>
        <v>ETHODUOMEEN T/13 BULK</v>
      </c>
      <c r="D2155" t="str">
        <f>_xlfn.XLOOKUP(B2155,tblProducts[Column1],tblProducts[Description])</f>
        <v>REDICOTE E-4819 BULK</v>
      </c>
      <c r="E2155" t="s">
        <v>9</v>
      </c>
      <c r="F2155" t="s">
        <v>12</v>
      </c>
      <c r="G2155" t="s">
        <v>7</v>
      </c>
      <c r="H2155" t="s">
        <v>8</v>
      </c>
      <c r="I2155">
        <f t="shared" si="33"/>
        <v>2</v>
      </c>
      <c r="L2155" t="str">
        <v>ETHODUOMEEN T/13 BULK</v>
      </c>
      <c r="M2155" t="str">
        <v>REDICOTE E-4819 BULK</v>
      </c>
      <c r="N2155">
        <v>2</v>
      </c>
    </row>
    <row r="2156" spans="1:14">
      <c r="A2156">
        <f>IF(MOD(ROW()-3,COUNTA(tblProducts[Description]))=0,A2155+1,A2155)</f>
        <v>19</v>
      </c>
      <c r="B2156">
        <f>MOD(ROW()-3,COUNTA(tblProducts[Description]))+1</f>
        <v>102</v>
      </c>
      <c r="C2156" t="str">
        <f>_xlfn.XLOOKUP(A2156,tblProducts[Column1],tblProducts[Description])</f>
        <v>ETHODUOMEEN T/13 BULK</v>
      </c>
      <c r="D2156" t="str">
        <f>_xlfn.XLOOKUP(B2156,tblProducts[Column1],tblProducts[Description])</f>
        <v>ETHYLAN 1005 SA  BULK</v>
      </c>
      <c r="E2156" t="s">
        <v>9</v>
      </c>
      <c r="F2156" t="s">
        <v>12</v>
      </c>
      <c r="G2156" t="s">
        <v>7</v>
      </c>
      <c r="H2156" t="s">
        <v>15</v>
      </c>
      <c r="I2156">
        <f t="shared" si="33"/>
        <v>2</v>
      </c>
      <c r="L2156" t="str">
        <v>ETHODUOMEEN T/13 BULK</v>
      </c>
      <c r="M2156" t="str">
        <v>ETHYLAN 1005 SA  BULK</v>
      </c>
      <c r="N2156">
        <v>2</v>
      </c>
    </row>
    <row r="2157" spans="1:14">
      <c r="A2157">
        <f>IF(MOD(ROW()-3,COUNTA(tblProducts[Description]))=0,A2156+1,A2156)</f>
        <v>19</v>
      </c>
      <c r="B2157">
        <f>MOD(ROW()-3,COUNTA(tblProducts[Description]))+1</f>
        <v>103</v>
      </c>
      <c r="C2157" t="str">
        <f>_xlfn.XLOOKUP(A2157,tblProducts[Column1],tblProducts[Description])</f>
        <v>ETHODUOMEEN T/13 BULK</v>
      </c>
      <c r="D2157" t="str">
        <f>_xlfn.XLOOKUP(B2157,tblProducts[Column1],tblProducts[Description])</f>
        <v>ETHODUOMEEN T/15 BULK</v>
      </c>
      <c r="E2157" t="s">
        <v>9</v>
      </c>
      <c r="F2157" t="s">
        <v>12</v>
      </c>
      <c r="G2157" t="s">
        <v>7</v>
      </c>
      <c r="H2157" t="s">
        <v>8</v>
      </c>
      <c r="I2157">
        <f t="shared" si="33"/>
        <v>2</v>
      </c>
      <c r="L2157" t="str">
        <v>ETHODUOMEEN T/13 BULK</v>
      </c>
      <c r="M2157" t="str">
        <v>ETHODUOMEEN T/15 BULK</v>
      </c>
      <c r="N2157">
        <v>2</v>
      </c>
    </row>
    <row r="2158" spans="1:14">
      <c r="A2158">
        <f>IF(MOD(ROW()-3,COUNTA(tblProducts[Description]))=0,A2157+1,A2157)</f>
        <v>19</v>
      </c>
      <c r="B2158">
        <f>MOD(ROW()-3,COUNTA(tblProducts[Description]))+1</f>
        <v>104</v>
      </c>
      <c r="C2158" t="str">
        <f>_xlfn.XLOOKUP(A2158,tblProducts[Column1],tblProducts[Description])</f>
        <v>ETHODUOMEEN T/13 BULK</v>
      </c>
      <c r="D2158" t="str">
        <f>_xlfn.XLOOKUP(B2158,tblProducts[Column1],tblProducts[Description])</f>
        <v>C-6442 BULK</v>
      </c>
      <c r="E2158" t="s">
        <v>9</v>
      </c>
      <c r="F2158" t="s">
        <v>12</v>
      </c>
      <c r="G2158" t="s">
        <v>7</v>
      </c>
      <c r="H2158" t="s">
        <v>8</v>
      </c>
      <c r="I2158">
        <f t="shared" si="33"/>
        <v>2</v>
      </c>
      <c r="L2158" t="str">
        <v>ETHODUOMEEN T/13 BULK</v>
      </c>
      <c r="M2158" t="str">
        <v>C-6442 BULK</v>
      </c>
      <c r="N2158">
        <v>2</v>
      </c>
    </row>
    <row r="2159" spans="1:14">
      <c r="A2159">
        <f>IF(MOD(ROW()-3,COUNTA(tblProducts[Description]))=0,A2158+1,A2158)</f>
        <v>19</v>
      </c>
      <c r="B2159">
        <f>MOD(ROW()-3,COUNTA(tblProducts[Description]))+1</f>
        <v>105</v>
      </c>
      <c r="C2159" t="str">
        <f>_xlfn.XLOOKUP(A2159,tblProducts[Column1],tblProducts[Description])</f>
        <v>ETHODUOMEEN T/13 BULK</v>
      </c>
      <c r="D2159" t="str">
        <f>_xlfn.XLOOKUP(B2159,tblProducts[Column1],tblProducts[Description])</f>
        <v>ETHODUOMEEN T/25  BULK</v>
      </c>
      <c r="E2159" t="s">
        <v>9</v>
      </c>
      <c r="F2159" t="s">
        <v>12</v>
      </c>
      <c r="G2159" t="s">
        <v>7</v>
      </c>
      <c r="H2159" t="s">
        <v>8</v>
      </c>
      <c r="I2159">
        <f t="shared" si="33"/>
        <v>2</v>
      </c>
      <c r="L2159" t="str">
        <v>ETHODUOMEEN T/13 BULK</v>
      </c>
      <c r="M2159" t="str">
        <v>ETHODUOMEEN T/25  BULK</v>
      </c>
      <c r="N2159">
        <v>2</v>
      </c>
    </row>
    <row r="2160" spans="1:14">
      <c r="A2160">
        <f>IF(MOD(ROW()-3,COUNTA(tblProducts[Description]))=0,A2159+1,A2159)</f>
        <v>19</v>
      </c>
      <c r="B2160">
        <f>MOD(ROW()-3,COUNTA(tblProducts[Description]))+1</f>
        <v>106</v>
      </c>
      <c r="C2160" t="str">
        <f>_xlfn.XLOOKUP(A2160,tblProducts[Column1],tblProducts[Description])</f>
        <v>ETHODUOMEEN T/13 BULK</v>
      </c>
      <c r="D2160" t="str">
        <f>_xlfn.XLOOKUP(B2160,tblProducts[Column1],tblProducts[Description])</f>
        <v>WITCONOL PD-2000 BULK</v>
      </c>
      <c r="E2160" t="s">
        <v>9</v>
      </c>
      <c r="F2160" t="s">
        <v>12</v>
      </c>
      <c r="G2160" t="s">
        <v>7</v>
      </c>
      <c r="H2160" t="s">
        <v>8</v>
      </c>
      <c r="I2160">
        <f t="shared" si="33"/>
        <v>2</v>
      </c>
      <c r="L2160" t="str">
        <v>ETHODUOMEEN T/13 BULK</v>
      </c>
      <c r="M2160" t="str">
        <v>WITCONOL PD-2000 BULK</v>
      </c>
      <c r="N2160">
        <v>2</v>
      </c>
    </row>
    <row r="2161" spans="1:14">
      <c r="A2161">
        <f>IF(MOD(ROW()-3,COUNTA(tblProducts[Description]))=0,A2160+1,A2160)</f>
        <v>19</v>
      </c>
      <c r="B2161">
        <f>MOD(ROW()-3,COUNTA(tblProducts[Description]))+1</f>
        <v>107</v>
      </c>
      <c r="C2161" t="str">
        <f>_xlfn.XLOOKUP(A2161,tblProducts[Column1],tblProducts[Description])</f>
        <v>ETHODUOMEEN T/13 BULK</v>
      </c>
      <c r="D2161" t="str">
        <f>_xlfn.XLOOKUP(B2161,tblProducts[Column1],tblProducts[Description])</f>
        <v>BEROL 347 BULK</v>
      </c>
      <c r="E2161" t="s">
        <v>9</v>
      </c>
      <c r="F2161" t="s">
        <v>12</v>
      </c>
      <c r="G2161" t="s">
        <v>7</v>
      </c>
      <c r="H2161" t="s">
        <v>8</v>
      </c>
      <c r="I2161">
        <f t="shared" si="33"/>
        <v>2</v>
      </c>
      <c r="L2161" t="str">
        <v>ETHODUOMEEN T/13 BULK</v>
      </c>
      <c r="M2161" t="str">
        <v>BEROL 347 BULK</v>
      </c>
      <c r="N2161">
        <v>2</v>
      </c>
    </row>
    <row r="2162" spans="1:14">
      <c r="A2162">
        <f>IF(MOD(ROW()-3,COUNTA(tblProducts[Description]))=0,A2161+1,A2161)</f>
        <v>19</v>
      </c>
      <c r="B2162">
        <f>MOD(ROW()-3,COUNTA(tblProducts[Description]))+1</f>
        <v>108</v>
      </c>
      <c r="C2162" t="str">
        <f>_xlfn.XLOOKUP(A2162,tblProducts[Column1],tblProducts[Description])</f>
        <v>ETHODUOMEEN T/13 BULK</v>
      </c>
      <c r="D2162" t="str">
        <f>_xlfn.XLOOKUP(B2162,tblProducts[Column1],tblProducts[Description])</f>
        <v>ETHYLAN PT-3000 BULK</v>
      </c>
      <c r="E2162" t="s">
        <v>9</v>
      </c>
      <c r="F2162" t="s">
        <v>12</v>
      </c>
      <c r="G2162" t="s">
        <v>7</v>
      </c>
      <c r="H2162" t="s">
        <v>8</v>
      </c>
      <c r="I2162">
        <f t="shared" si="33"/>
        <v>2</v>
      </c>
      <c r="L2162" t="str">
        <v>ETHODUOMEEN T/13 BULK</v>
      </c>
      <c r="M2162" t="str">
        <v>ETHYLAN PT-3000 BULK</v>
      </c>
      <c r="N2162">
        <v>2</v>
      </c>
    </row>
    <row r="2163" spans="1:14">
      <c r="A2163">
        <f>IF(MOD(ROW()-3,COUNTA(tblProducts[Description]))=0,A2162+1,A2162)</f>
        <v>19</v>
      </c>
      <c r="B2163">
        <f>MOD(ROW()-3,COUNTA(tblProducts[Description]))+1</f>
        <v>109</v>
      </c>
      <c r="C2163" t="str">
        <f>_xlfn.XLOOKUP(A2163,tblProducts[Column1],tblProducts[Description])</f>
        <v>ETHODUOMEEN T/13 BULK</v>
      </c>
      <c r="D2163" t="str">
        <f>_xlfn.XLOOKUP(B2163,tblProducts[Column1],tblProducts[Description])</f>
        <v>ETHYLAN HB4/BULK</v>
      </c>
      <c r="E2163" t="s">
        <v>9</v>
      </c>
      <c r="F2163" t="s">
        <v>12</v>
      </c>
      <c r="G2163" t="s">
        <v>7</v>
      </c>
      <c r="H2163" t="s">
        <v>8</v>
      </c>
      <c r="I2163">
        <f t="shared" si="33"/>
        <v>2</v>
      </c>
      <c r="L2163" t="str">
        <v>ETHODUOMEEN T/13 BULK</v>
      </c>
      <c r="M2163" t="str">
        <v>ETHYLAN HB4/BULK</v>
      </c>
      <c r="N2163">
        <v>2</v>
      </c>
    </row>
    <row r="2164" spans="1:14">
      <c r="A2164">
        <f>IF(MOD(ROW()-3,COUNTA(tblProducts[Description]))=0,A2163+1,A2163)</f>
        <v>19</v>
      </c>
      <c r="B2164">
        <f>MOD(ROW()-3,COUNTA(tblProducts[Description]))+1</f>
        <v>110</v>
      </c>
      <c r="C2164" t="str">
        <f>_xlfn.XLOOKUP(A2164,tblProducts[Column1],tblProducts[Description])</f>
        <v>ETHODUOMEEN T/13 BULK</v>
      </c>
      <c r="D2164" t="str">
        <f>_xlfn.XLOOKUP(B2164,tblProducts[Column1],tblProducts[Description])</f>
        <v>ADSEE AB 600 BULK</v>
      </c>
      <c r="E2164" t="s">
        <v>9</v>
      </c>
      <c r="F2164" t="s">
        <v>12</v>
      </c>
      <c r="G2164" t="s">
        <v>7</v>
      </c>
      <c r="H2164" t="s">
        <v>15</v>
      </c>
      <c r="I2164">
        <f t="shared" si="33"/>
        <v>2</v>
      </c>
      <c r="L2164" t="str">
        <v>ETHODUOMEEN T/13 BULK</v>
      </c>
      <c r="M2164" t="str">
        <v>ADSEE AB 600 BULK</v>
      </c>
      <c r="N2164">
        <v>2</v>
      </c>
    </row>
    <row r="2165" spans="1:14">
      <c r="A2165">
        <f>IF(MOD(ROW()-3,COUNTA(tblProducts[Description]))=0,A2164+1,A2164)</f>
        <v>19</v>
      </c>
      <c r="B2165">
        <f>MOD(ROW()-3,COUNTA(tblProducts[Description]))+1</f>
        <v>111</v>
      </c>
      <c r="C2165" t="str">
        <f>_xlfn.XLOOKUP(A2165,tblProducts[Column1],tblProducts[Description])</f>
        <v>ETHODUOMEEN T/13 BULK</v>
      </c>
      <c r="D2165" t="str">
        <f>_xlfn.XLOOKUP(B2165,tblProducts[Column1],tblProducts[Description])</f>
        <v>WITCONOL PT-320  BULK</v>
      </c>
      <c r="E2165" t="s">
        <v>9</v>
      </c>
      <c r="F2165" t="s">
        <v>12</v>
      </c>
      <c r="G2165" t="s">
        <v>7</v>
      </c>
      <c r="H2165" t="s">
        <v>8</v>
      </c>
      <c r="I2165">
        <f t="shared" si="33"/>
        <v>2</v>
      </c>
      <c r="L2165" t="str">
        <v>ETHODUOMEEN T/13 BULK</v>
      </c>
      <c r="M2165" t="str">
        <v>WITCONOL PT-320  BULK</v>
      </c>
      <c r="N2165">
        <v>2</v>
      </c>
    </row>
    <row r="2166" spans="1:14">
      <c r="A2166">
        <f>IF(MOD(ROW()-3,COUNTA(tblProducts[Description]))=0,A2165+1,A2165)</f>
        <v>19</v>
      </c>
      <c r="B2166">
        <f>MOD(ROW()-3,COUNTA(tblProducts[Description]))+1</f>
        <v>112</v>
      </c>
      <c r="C2166" t="str">
        <f>_xlfn.XLOOKUP(A2166,tblProducts[Column1],tblProducts[Description])</f>
        <v>ETHODUOMEEN T/13 BULK</v>
      </c>
      <c r="D2166" t="str">
        <f>_xlfn.XLOOKUP(B2166,tblProducts[Column1],tblProducts[Description])</f>
        <v>ETHYLAN DA-3 BULK</v>
      </c>
      <c r="E2166" t="s">
        <v>9</v>
      </c>
      <c r="F2166" t="s">
        <v>12</v>
      </c>
      <c r="G2166" t="s">
        <v>7</v>
      </c>
      <c r="H2166" t="s">
        <v>8</v>
      </c>
      <c r="I2166">
        <f t="shared" si="33"/>
        <v>2</v>
      </c>
      <c r="L2166" t="str">
        <v>ETHODUOMEEN T/13 BULK</v>
      </c>
      <c r="M2166" t="str">
        <v>ETHYLAN DA-3 BULK</v>
      </c>
      <c r="N2166">
        <v>2</v>
      </c>
    </row>
    <row r="2167" spans="1:14">
      <c r="A2167">
        <f>IF(MOD(ROW()-3,COUNTA(tblProducts[Description]))=0,A2166+1,A2166)</f>
        <v>19</v>
      </c>
      <c r="B2167">
        <f>MOD(ROW()-3,COUNTA(tblProducts[Description]))+1</f>
        <v>113</v>
      </c>
      <c r="C2167" t="str">
        <f>_xlfn.XLOOKUP(A2167,tblProducts[Column1],tblProducts[Description])</f>
        <v>ETHODUOMEEN T/13 BULK</v>
      </c>
      <c r="D2167" t="str">
        <f>_xlfn.XLOOKUP(B2167,tblProducts[Column1],tblProducts[Description])</f>
        <v>ETHOMEEN O/12 BULK</v>
      </c>
      <c r="E2167" t="s">
        <v>9</v>
      </c>
      <c r="F2167" t="s">
        <v>12</v>
      </c>
      <c r="G2167" t="s">
        <v>7</v>
      </c>
      <c r="H2167" t="s">
        <v>8</v>
      </c>
      <c r="I2167">
        <f t="shared" si="33"/>
        <v>2</v>
      </c>
      <c r="L2167" t="str">
        <v>ETHODUOMEEN T/13 BULK</v>
      </c>
      <c r="M2167" t="str">
        <v>ETHOMEEN O/12 BULK</v>
      </c>
      <c r="N2167">
        <v>2</v>
      </c>
    </row>
    <row r="2168" spans="1:14">
      <c r="A2168">
        <f>IF(MOD(ROW()-3,COUNTA(tblProducts[Description]))=0,A2167+1,A2167)</f>
        <v>19</v>
      </c>
      <c r="B2168">
        <f>MOD(ROW()-3,COUNTA(tblProducts[Description]))+1</f>
        <v>114</v>
      </c>
      <c r="C2168" t="str">
        <f>_xlfn.XLOOKUP(A2168,tblProducts[Column1],tblProducts[Description])</f>
        <v>ETHODUOMEEN T/13 BULK</v>
      </c>
      <c r="D2168" t="str">
        <f>_xlfn.XLOOKUP(B2168,tblProducts[Column1],tblProducts[Description])</f>
        <v>WITCONOL PT-1000 BULK</v>
      </c>
      <c r="E2168" t="s">
        <v>9</v>
      </c>
      <c r="F2168" t="s">
        <v>12</v>
      </c>
      <c r="G2168" t="s">
        <v>7</v>
      </c>
      <c r="H2168" t="s">
        <v>8</v>
      </c>
      <c r="I2168">
        <f t="shared" si="33"/>
        <v>2</v>
      </c>
      <c r="L2168" t="str">
        <v>ETHODUOMEEN T/13 BULK</v>
      </c>
      <c r="M2168" t="str">
        <v>WITCONOL PT-1000 BULK</v>
      </c>
      <c r="N2168">
        <v>2</v>
      </c>
    </row>
    <row r="2169" spans="1:14">
      <c r="A2169">
        <f>IF(MOD(ROW()-3,COUNTA(tblProducts[Description]))=0,A2168+1,A2168)</f>
        <v>20</v>
      </c>
      <c r="B2169">
        <f>MOD(ROW()-3,COUNTA(tblProducts[Description]))+1</f>
        <v>1</v>
      </c>
      <c r="C2169" t="str">
        <f>_xlfn.XLOOKUP(A2169,tblProducts[Column1],tblProducts[Description])</f>
        <v>ETHODUOMEEN T/13N BULK</v>
      </c>
      <c r="D2169" t="str">
        <f>_xlfn.XLOOKUP(B2169,tblProducts[Column1],tblProducts[Description])</f>
        <v>ADSEE 4130 BULK</v>
      </c>
      <c r="E2169" t="s">
        <v>9</v>
      </c>
      <c r="F2169" t="s">
        <v>12</v>
      </c>
      <c r="G2169" t="s">
        <v>7</v>
      </c>
      <c r="H2169" t="s">
        <v>8</v>
      </c>
      <c r="I2169">
        <f t="shared" si="33"/>
        <v>2</v>
      </c>
      <c r="L2169" t="str">
        <v>ETHODUOMEEN T/13N BULK</v>
      </c>
      <c r="M2169" t="str">
        <v>ADSEE 4130 BULK</v>
      </c>
      <c r="N2169">
        <v>2</v>
      </c>
    </row>
    <row r="2170" spans="1:14">
      <c r="A2170">
        <f>IF(MOD(ROW()-3,COUNTA(tblProducts[Description]))=0,A2169+1,A2169)</f>
        <v>20</v>
      </c>
      <c r="B2170">
        <f>MOD(ROW()-3,COUNTA(tblProducts[Description]))+1</f>
        <v>2</v>
      </c>
      <c r="C2170" t="str">
        <f>_xlfn.XLOOKUP(A2170,tblProducts[Column1],tblProducts[Description])</f>
        <v>ETHODUOMEEN T/13N BULK</v>
      </c>
      <c r="D2170" t="str">
        <f>_xlfn.XLOOKUP(B2170,tblProducts[Column1],tblProducts[Description])</f>
        <v>ARMOSTAT 300 BULK</v>
      </c>
      <c r="E2170" t="s">
        <v>9</v>
      </c>
      <c r="F2170" t="s">
        <v>12</v>
      </c>
      <c r="G2170" t="s">
        <v>7</v>
      </c>
      <c r="H2170" t="s">
        <v>8</v>
      </c>
      <c r="I2170">
        <f t="shared" si="33"/>
        <v>2</v>
      </c>
      <c r="L2170" t="str">
        <v>ETHODUOMEEN T/13N BULK</v>
      </c>
      <c r="M2170" t="str">
        <v>ARMOSTAT 300 BULK</v>
      </c>
      <c r="N2170">
        <v>2</v>
      </c>
    </row>
    <row r="2171" spans="1:14">
      <c r="A2171">
        <f>IF(MOD(ROW()-3,COUNTA(tblProducts[Description]))=0,A2170+1,A2170)</f>
        <v>20</v>
      </c>
      <c r="B2171">
        <f>MOD(ROW()-3,COUNTA(tblProducts[Description]))+1</f>
        <v>3</v>
      </c>
      <c r="C2171" t="str">
        <f>_xlfn.XLOOKUP(A2171,tblProducts[Column1],tblProducts[Description])</f>
        <v>ETHODUOMEEN T/13N BULK</v>
      </c>
      <c r="D2171" t="str">
        <f>_xlfn.XLOOKUP(B2171,tblProducts[Column1],tblProducts[Description])</f>
        <v>ARMOSTAT 400 BULK</v>
      </c>
      <c r="E2171" t="s">
        <v>9</v>
      </c>
      <c r="F2171" t="s">
        <v>12</v>
      </c>
      <c r="G2171" t="s">
        <v>7</v>
      </c>
      <c r="H2171" t="s">
        <v>16</v>
      </c>
      <c r="I2171">
        <f t="shared" si="33"/>
        <v>2</v>
      </c>
      <c r="L2171" t="str">
        <v>ETHODUOMEEN T/13N BULK</v>
      </c>
      <c r="M2171" t="str">
        <v>ARMOSTAT 400 BULK</v>
      </c>
      <c r="N2171">
        <v>2</v>
      </c>
    </row>
    <row r="2172" spans="1:14">
      <c r="A2172">
        <f>IF(MOD(ROW()-3,COUNTA(tblProducts[Description]))=0,A2171+1,A2171)</f>
        <v>20</v>
      </c>
      <c r="B2172">
        <f>MOD(ROW()-3,COUNTA(tblProducts[Description]))+1</f>
        <v>4</v>
      </c>
      <c r="C2172" t="str">
        <f>_xlfn.XLOOKUP(A2172,tblProducts[Column1],tblProducts[Description])</f>
        <v>ETHODUOMEEN T/13N BULK</v>
      </c>
      <c r="D2172" t="str">
        <f>_xlfn.XLOOKUP(B2172,tblProducts[Column1],tblProducts[Description])</f>
        <v>ARMOSTAT 410 LM BULK</v>
      </c>
      <c r="E2172" t="s">
        <v>9</v>
      </c>
      <c r="F2172" t="s">
        <v>12</v>
      </c>
      <c r="G2172" t="s">
        <v>7</v>
      </c>
      <c r="H2172" t="s">
        <v>8</v>
      </c>
      <c r="I2172">
        <f t="shared" si="33"/>
        <v>2</v>
      </c>
      <c r="L2172" t="str">
        <v>ETHODUOMEEN T/13N BULK</v>
      </c>
      <c r="M2172" t="str">
        <v>ARMOSTAT 410 LM BULK</v>
      </c>
      <c r="N2172">
        <v>2</v>
      </c>
    </row>
    <row r="2173" spans="1:14">
      <c r="A2173">
        <f>IF(MOD(ROW()-3,COUNTA(tblProducts[Description]))=0,A2172+1,A2172)</f>
        <v>20</v>
      </c>
      <c r="B2173">
        <f>MOD(ROW()-3,COUNTA(tblProducts[Description]))+1</f>
        <v>5</v>
      </c>
      <c r="C2173" t="str">
        <f>_xlfn.XLOOKUP(A2173,tblProducts[Column1],tblProducts[Description])</f>
        <v>ETHODUOMEEN T/13N BULK</v>
      </c>
      <c r="D2173" t="str">
        <f>_xlfn.XLOOKUP(B2173,tblProducts[Column1],tblProducts[Description])</f>
        <v>ARMUL HE 5070 BULK</v>
      </c>
      <c r="E2173" t="s">
        <v>9</v>
      </c>
      <c r="F2173" t="s">
        <v>12</v>
      </c>
      <c r="G2173" t="s">
        <v>7</v>
      </c>
      <c r="H2173" t="s">
        <v>8</v>
      </c>
      <c r="I2173">
        <f t="shared" si="33"/>
        <v>2</v>
      </c>
      <c r="L2173" t="str">
        <v>ETHODUOMEEN T/13N BULK</v>
      </c>
      <c r="M2173" t="str">
        <v>ARMUL HE 5070 BULK</v>
      </c>
      <c r="N2173">
        <v>2</v>
      </c>
    </row>
    <row r="2174" spans="1:14">
      <c r="A2174">
        <f>IF(MOD(ROW()-3,COUNTA(tblProducts[Description]))=0,A2173+1,A2173)</f>
        <v>20</v>
      </c>
      <c r="B2174">
        <f>MOD(ROW()-3,COUNTA(tblProducts[Description]))+1</f>
        <v>6</v>
      </c>
      <c r="C2174" t="str">
        <f>_xlfn.XLOOKUP(A2174,tblProducts[Column1],tblProducts[Description])</f>
        <v>ETHODUOMEEN T/13N BULK</v>
      </c>
      <c r="D2174" t="str">
        <f>_xlfn.XLOOKUP(B2174,tblProducts[Column1],tblProducts[Description])</f>
        <v>BEROL 260 BULK</v>
      </c>
      <c r="E2174" t="s">
        <v>9</v>
      </c>
      <c r="F2174" t="s">
        <v>12</v>
      </c>
      <c r="G2174" t="s">
        <v>7</v>
      </c>
      <c r="H2174" t="s">
        <v>8</v>
      </c>
      <c r="I2174">
        <f t="shared" si="33"/>
        <v>2</v>
      </c>
      <c r="L2174" t="str">
        <v>ETHODUOMEEN T/13N BULK</v>
      </c>
      <c r="M2174" t="str">
        <v>BEROL 260 BULK</v>
      </c>
      <c r="N2174">
        <v>2</v>
      </c>
    </row>
    <row r="2175" spans="1:14">
      <c r="A2175">
        <f>IF(MOD(ROW()-3,COUNTA(tblProducts[Description]))=0,A2174+1,A2174)</f>
        <v>20</v>
      </c>
      <c r="B2175">
        <f>MOD(ROW()-3,COUNTA(tblProducts[Description]))+1</f>
        <v>7</v>
      </c>
      <c r="C2175" t="str">
        <f>_xlfn.XLOOKUP(A2175,tblProducts[Column1],tblProducts[Description])</f>
        <v>ETHODUOMEEN T/13N BULK</v>
      </c>
      <c r="D2175" t="str">
        <f>_xlfn.XLOOKUP(B2175,tblProducts[Column1],tblProducts[Description])</f>
        <v>BEROL 266 BULK</v>
      </c>
      <c r="E2175" t="s">
        <v>9</v>
      </c>
      <c r="F2175" t="s">
        <v>12</v>
      </c>
      <c r="G2175" t="s">
        <v>7</v>
      </c>
      <c r="H2175" t="s">
        <v>8</v>
      </c>
      <c r="I2175">
        <f t="shared" si="33"/>
        <v>2</v>
      </c>
      <c r="L2175" t="str">
        <v>ETHODUOMEEN T/13N BULK</v>
      </c>
      <c r="M2175" t="str">
        <v>BEROL 266 BULK</v>
      </c>
      <c r="N2175">
        <v>2</v>
      </c>
    </row>
    <row r="2176" spans="1:14">
      <c r="A2176">
        <f>IF(MOD(ROW()-3,COUNTA(tblProducts[Description]))=0,A2175+1,A2175)</f>
        <v>20</v>
      </c>
      <c r="B2176">
        <f>MOD(ROW()-3,COUNTA(tblProducts[Description]))+1</f>
        <v>8</v>
      </c>
      <c r="C2176" t="str">
        <f>_xlfn.XLOOKUP(A2176,tblProducts[Column1],tblProducts[Description])</f>
        <v>ETHODUOMEEN T/13N BULK</v>
      </c>
      <c r="D2176" t="str">
        <f>_xlfn.XLOOKUP(B2176,tblProducts[Column1],tblProducts[Description])</f>
        <v>BEROL 266V BULK</v>
      </c>
      <c r="E2176" t="s">
        <v>9</v>
      </c>
      <c r="F2176" t="s">
        <v>12</v>
      </c>
      <c r="G2176" t="s">
        <v>7</v>
      </c>
      <c r="H2176" t="s">
        <v>8</v>
      </c>
      <c r="I2176">
        <f t="shared" si="33"/>
        <v>2</v>
      </c>
      <c r="L2176" t="str">
        <v>ETHODUOMEEN T/13N BULK</v>
      </c>
      <c r="M2176" t="str">
        <v>BEROL 266V BULK</v>
      </c>
      <c r="N2176">
        <v>2</v>
      </c>
    </row>
    <row r="2177" spans="1:14">
      <c r="A2177">
        <f>IF(MOD(ROW()-3,COUNTA(tblProducts[Description]))=0,A2176+1,A2176)</f>
        <v>20</v>
      </c>
      <c r="B2177">
        <f>MOD(ROW()-3,COUNTA(tblProducts[Description]))+1</f>
        <v>9</v>
      </c>
      <c r="C2177" t="str">
        <f>_xlfn.XLOOKUP(A2177,tblProducts[Column1],tblProducts[Description])</f>
        <v>ETHODUOMEEN T/13N BULK</v>
      </c>
      <c r="D2177" t="str">
        <f>_xlfn.XLOOKUP(B2177,tblProducts[Column1],tblProducts[Description])</f>
        <v>BEROL 467 BULK</v>
      </c>
      <c r="E2177" t="s">
        <v>9</v>
      </c>
      <c r="F2177" t="s">
        <v>12</v>
      </c>
      <c r="G2177" t="s">
        <v>7</v>
      </c>
      <c r="H2177" t="s">
        <v>8</v>
      </c>
      <c r="I2177">
        <f t="shared" si="33"/>
        <v>2</v>
      </c>
      <c r="L2177" t="str">
        <v>ETHODUOMEEN T/13N BULK</v>
      </c>
      <c r="M2177" t="str">
        <v>BEROL 467 BULK</v>
      </c>
      <c r="N2177">
        <v>2</v>
      </c>
    </row>
    <row r="2178" spans="1:14">
      <c r="A2178">
        <f>IF(MOD(ROW()-3,COUNTA(tblProducts[Description]))=0,A2177+1,A2177)</f>
        <v>20</v>
      </c>
      <c r="B2178">
        <f>MOD(ROW()-3,COUNTA(tblProducts[Description]))+1</f>
        <v>10</v>
      </c>
      <c r="C2178" t="str">
        <f>_xlfn.XLOOKUP(A2178,tblProducts[Column1],tblProducts[Description])</f>
        <v>ETHODUOMEEN T/13N BULK</v>
      </c>
      <c r="D2178" t="str">
        <f>_xlfn.XLOOKUP(B2178,tblProducts[Column1],tblProducts[Description])</f>
        <v>BEROL OX 91-6 BULK</v>
      </c>
      <c r="E2178" t="s">
        <v>9</v>
      </c>
      <c r="F2178" t="s">
        <v>12</v>
      </c>
      <c r="G2178" t="s">
        <v>9</v>
      </c>
      <c r="H2178" t="s">
        <v>8</v>
      </c>
      <c r="I2178">
        <f t="shared" si="33"/>
        <v>4</v>
      </c>
      <c r="L2178" t="str">
        <v>ETHODUOMEEN T/13N BULK</v>
      </c>
      <c r="M2178" t="str">
        <v>BEROL OX 91-6 BULK</v>
      </c>
      <c r="N2178">
        <v>4</v>
      </c>
    </row>
    <row r="2179" spans="1:14">
      <c r="A2179">
        <f>IF(MOD(ROW()-3,COUNTA(tblProducts[Description]))=0,A2178+1,A2178)</f>
        <v>20</v>
      </c>
      <c r="B2179">
        <f>MOD(ROW()-3,COUNTA(tblProducts[Description]))+1</f>
        <v>11</v>
      </c>
      <c r="C2179" t="str">
        <f>_xlfn.XLOOKUP(A2179,tblProducts[Column1],tblProducts[Description])</f>
        <v>ETHODUOMEEN T/13N BULK</v>
      </c>
      <c r="D2179" t="str">
        <f>_xlfn.XLOOKUP(B2179,tblProducts[Column1],tblProducts[Description])</f>
        <v>C-5635 BULK</v>
      </c>
      <c r="E2179" t="s">
        <v>9</v>
      </c>
      <c r="F2179" t="s">
        <v>12</v>
      </c>
      <c r="G2179" t="s">
        <v>9</v>
      </c>
      <c r="H2179" t="s">
        <v>8</v>
      </c>
      <c r="I2179">
        <f t="shared" si="33"/>
        <v>4</v>
      </c>
      <c r="L2179" t="str">
        <v>ETHODUOMEEN T/13N BULK</v>
      </c>
      <c r="M2179" t="str">
        <v>C-5635 BULK</v>
      </c>
      <c r="N2179">
        <v>4</v>
      </c>
    </row>
    <row r="2180" spans="1:14">
      <c r="A2180">
        <f>IF(MOD(ROW()-3,COUNTA(tblProducts[Description]))=0,A2179+1,A2179)</f>
        <v>20</v>
      </c>
      <c r="B2180">
        <f>MOD(ROW()-3,COUNTA(tblProducts[Description]))+1</f>
        <v>12</v>
      </c>
      <c r="C2180" t="str">
        <f>_xlfn.XLOOKUP(A2180,tblProducts[Column1],tblProducts[Description])</f>
        <v>ETHODUOMEEN T/13N BULK</v>
      </c>
      <c r="D2180" t="str">
        <f>_xlfn.XLOOKUP(B2180,tblProducts[Column1],tblProducts[Description])</f>
        <v>C-6290 BULK</v>
      </c>
      <c r="E2180" t="s">
        <v>9</v>
      </c>
      <c r="F2180" t="s">
        <v>12</v>
      </c>
      <c r="G2180" t="s">
        <v>7</v>
      </c>
      <c r="H2180" t="s">
        <v>8</v>
      </c>
      <c r="I2180">
        <f t="shared" ref="I2180:I2243" si="34">IF(E2180="NO",0,IF(F2180="HEEL WASH",1.5,2))+IF(G2180="NO",0,2)</f>
        <v>2</v>
      </c>
      <c r="L2180" t="str">
        <v>ETHODUOMEEN T/13N BULK</v>
      </c>
      <c r="M2180" t="str">
        <v>C-6290 BULK</v>
      </c>
      <c r="N2180">
        <v>2</v>
      </c>
    </row>
    <row r="2181" spans="1:14">
      <c r="A2181">
        <f>IF(MOD(ROW()-3,COUNTA(tblProducts[Description]))=0,A2180+1,A2180)</f>
        <v>20</v>
      </c>
      <c r="B2181">
        <f>MOD(ROW()-3,COUNTA(tblProducts[Description]))+1</f>
        <v>13</v>
      </c>
      <c r="C2181" t="str">
        <f>_xlfn.XLOOKUP(A2181,tblProducts[Column1],tblProducts[Description])</f>
        <v>ETHODUOMEEN T/13N BULK</v>
      </c>
      <c r="D2181" t="str">
        <f>_xlfn.XLOOKUP(B2181,tblProducts[Column1],tblProducts[Description])</f>
        <v>C-6385 BULK</v>
      </c>
      <c r="E2181" t="s">
        <v>9</v>
      </c>
      <c r="F2181" t="s">
        <v>12</v>
      </c>
      <c r="G2181" t="s">
        <v>7</v>
      </c>
      <c r="H2181" t="s">
        <v>8</v>
      </c>
      <c r="I2181">
        <f t="shared" si="34"/>
        <v>2</v>
      </c>
      <c r="L2181" t="str">
        <v>ETHODUOMEEN T/13N BULK</v>
      </c>
      <c r="M2181" t="str">
        <v>C-6385 BULK</v>
      </c>
      <c r="N2181">
        <v>2</v>
      </c>
    </row>
    <row r="2182" spans="1:14">
      <c r="A2182">
        <f>IF(MOD(ROW()-3,COUNTA(tblProducts[Description]))=0,A2181+1,A2181)</f>
        <v>20</v>
      </c>
      <c r="B2182">
        <f>MOD(ROW()-3,COUNTA(tblProducts[Description]))+1</f>
        <v>14</v>
      </c>
      <c r="C2182" t="str">
        <f>_xlfn.XLOOKUP(A2182,tblProducts[Column1],tblProducts[Description])</f>
        <v>ETHODUOMEEN T/13N BULK</v>
      </c>
      <c r="D2182" t="str">
        <f>_xlfn.XLOOKUP(B2182,tblProducts[Column1],tblProducts[Description])</f>
        <v>C-6427 BULK</v>
      </c>
      <c r="E2182" t="s">
        <v>9</v>
      </c>
      <c r="F2182" t="s">
        <v>12</v>
      </c>
      <c r="G2182" t="s">
        <v>7</v>
      </c>
      <c r="H2182" t="s">
        <v>8</v>
      </c>
      <c r="I2182">
        <f t="shared" si="34"/>
        <v>2</v>
      </c>
      <c r="L2182" t="str">
        <v>ETHODUOMEEN T/13N BULK</v>
      </c>
      <c r="M2182" t="str">
        <v>C-6427 BULK</v>
      </c>
      <c r="N2182">
        <v>2</v>
      </c>
    </row>
    <row r="2183" spans="1:14">
      <c r="A2183">
        <f>IF(MOD(ROW()-3,COUNTA(tblProducts[Description]))=0,A2182+1,A2182)</f>
        <v>20</v>
      </c>
      <c r="B2183">
        <f>MOD(ROW()-3,COUNTA(tblProducts[Description]))+1</f>
        <v>15</v>
      </c>
      <c r="C2183" t="str">
        <f>_xlfn.XLOOKUP(A2183,tblProducts[Column1],tblProducts[Description])</f>
        <v>ETHODUOMEEN T/13N BULK</v>
      </c>
      <c r="D2183" t="str">
        <f>_xlfn.XLOOKUP(B2183,tblProducts[Column1],tblProducts[Description])</f>
        <v>EMULPON CO-200 BULK</v>
      </c>
      <c r="E2183" t="s">
        <v>9</v>
      </c>
      <c r="F2183" t="s">
        <v>12</v>
      </c>
      <c r="G2183" t="s">
        <v>7</v>
      </c>
      <c r="H2183" t="s">
        <v>8</v>
      </c>
      <c r="I2183">
        <f t="shared" si="34"/>
        <v>2</v>
      </c>
      <c r="L2183" t="str">
        <v>ETHODUOMEEN T/13N BULK</v>
      </c>
      <c r="M2183" t="str">
        <v>EMULPON CO-200 BULK</v>
      </c>
      <c r="N2183">
        <v>2</v>
      </c>
    </row>
    <row r="2184" spans="1:14">
      <c r="A2184">
        <f>IF(MOD(ROW()-3,COUNTA(tblProducts[Description]))=0,A2183+1,A2183)</f>
        <v>20</v>
      </c>
      <c r="B2184">
        <f>MOD(ROW()-3,COUNTA(tblProducts[Description]))+1</f>
        <v>16</v>
      </c>
      <c r="C2184" t="str">
        <f>_xlfn.XLOOKUP(A2184,tblProducts[Column1],tblProducts[Description])</f>
        <v>ETHODUOMEEN T/13N BULK</v>
      </c>
      <c r="D2184" t="str">
        <f>_xlfn.XLOOKUP(B2184,tblProducts[Column1],tblProducts[Description])</f>
        <v>EMULPON CO-360 BULK</v>
      </c>
      <c r="E2184" t="s">
        <v>9</v>
      </c>
      <c r="F2184" t="s">
        <v>12</v>
      </c>
      <c r="G2184" t="s">
        <v>7</v>
      </c>
      <c r="H2184" t="s">
        <v>8</v>
      </c>
      <c r="I2184">
        <f t="shared" si="34"/>
        <v>2</v>
      </c>
      <c r="L2184" t="str">
        <v>ETHODUOMEEN T/13N BULK</v>
      </c>
      <c r="M2184" t="str">
        <v>EMULPON CO-360 BULK</v>
      </c>
      <c r="N2184">
        <v>2</v>
      </c>
    </row>
    <row r="2185" spans="1:14">
      <c r="A2185">
        <f>IF(MOD(ROW()-3,COUNTA(tblProducts[Description]))=0,A2184+1,A2184)</f>
        <v>20</v>
      </c>
      <c r="B2185">
        <f>MOD(ROW()-3,COUNTA(tblProducts[Description]))+1</f>
        <v>17</v>
      </c>
      <c r="C2185" t="str">
        <f>_xlfn.XLOOKUP(A2185,tblProducts[Column1],tblProducts[Description])</f>
        <v>ETHODUOMEEN T/13N BULK</v>
      </c>
      <c r="D2185" t="str">
        <f>_xlfn.XLOOKUP(B2185,tblProducts[Column1],tblProducts[Description])</f>
        <v>EMULPON CO-550 BULK</v>
      </c>
      <c r="E2185" t="s">
        <v>9</v>
      </c>
      <c r="F2185" t="s">
        <v>12</v>
      </c>
      <c r="G2185" t="s">
        <v>7</v>
      </c>
      <c r="H2185" t="s">
        <v>8</v>
      </c>
      <c r="I2185">
        <f t="shared" si="34"/>
        <v>2</v>
      </c>
      <c r="L2185" t="str">
        <v>ETHODUOMEEN T/13N BULK</v>
      </c>
      <c r="M2185" t="str">
        <v>EMULPON CO-550 BULK</v>
      </c>
      <c r="N2185">
        <v>2</v>
      </c>
    </row>
    <row r="2186" spans="1:14">
      <c r="A2186">
        <f>IF(MOD(ROW()-3,COUNTA(tblProducts[Description]))=0,A2185+1,A2185)</f>
        <v>20</v>
      </c>
      <c r="B2186">
        <f>MOD(ROW()-3,COUNTA(tblProducts[Description]))+1</f>
        <v>18</v>
      </c>
      <c r="C2186" t="str">
        <f>_xlfn.XLOOKUP(A2186,tblProducts[Column1],tblProducts[Description])</f>
        <v>ETHODUOMEEN T/13N BULK</v>
      </c>
      <c r="D2186" t="str">
        <f>_xlfn.XLOOKUP(B2186,tblProducts[Column1],tblProducts[Description])</f>
        <v>ETHODUOMEEN HT/13 BULK</v>
      </c>
      <c r="E2186" t="s">
        <v>9</v>
      </c>
      <c r="F2186" t="s">
        <v>12</v>
      </c>
      <c r="G2186" t="s">
        <v>7</v>
      </c>
      <c r="H2186" t="s">
        <v>8</v>
      </c>
      <c r="I2186">
        <f t="shared" si="34"/>
        <v>2</v>
      </c>
      <c r="L2186" t="str">
        <v>ETHODUOMEEN T/13N BULK</v>
      </c>
      <c r="M2186" t="str">
        <v>ETHODUOMEEN HT/13 BULK</v>
      </c>
      <c r="N2186">
        <v>2</v>
      </c>
    </row>
    <row r="2187" spans="1:14">
      <c r="A2187">
        <f>IF(MOD(ROW()-3,COUNTA(tblProducts[Description]))=0,A2186+1,A2186)</f>
        <v>20</v>
      </c>
      <c r="B2187">
        <f>MOD(ROW()-3,COUNTA(tblProducts[Description]))+1</f>
        <v>19</v>
      </c>
      <c r="C2187" t="str">
        <f>_xlfn.XLOOKUP(A2187,tblProducts[Column1],tblProducts[Description])</f>
        <v>ETHODUOMEEN T/13N BULK</v>
      </c>
      <c r="D2187" t="str">
        <f>_xlfn.XLOOKUP(B2187,tblProducts[Column1],tblProducts[Description])</f>
        <v>ETHODUOMEEN T/13 BULK</v>
      </c>
      <c r="E2187" t="s">
        <v>9</v>
      </c>
      <c r="F2187" t="s">
        <v>12</v>
      </c>
      <c r="G2187" t="s">
        <v>7</v>
      </c>
      <c r="H2187" t="s">
        <v>8</v>
      </c>
      <c r="I2187">
        <f t="shared" si="34"/>
        <v>2</v>
      </c>
      <c r="L2187" t="str">
        <v>ETHODUOMEEN T/13N BULK</v>
      </c>
      <c r="M2187" t="str">
        <v>ETHODUOMEEN T/13 BULK</v>
      </c>
      <c r="N2187">
        <v>2</v>
      </c>
    </row>
    <row r="2188" spans="1:14">
      <c r="A2188">
        <f>IF(MOD(ROW()-3,COUNTA(tblProducts[Description]))=0,A2187+1,A2187)</f>
        <v>20</v>
      </c>
      <c r="B2188">
        <f>MOD(ROW()-3,COUNTA(tblProducts[Description]))+1</f>
        <v>20</v>
      </c>
      <c r="C2188" t="str">
        <f>_xlfn.XLOOKUP(A2188,tblProducts[Column1],tblProducts[Description])</f>
        <v>ETHODUOMEEN T/13N BULK</v>
      </c>
      <c r="D2188" t="str">
        <f>_xlfn.XLOOKUP(B2188,tblProducts[Column1],tblProducts[Description])</f>
        <v>ETHODUOMEEN T/13N BULK</v>
      </c>
      <c r="E2188" t="s">
        <v>9</v>
      </c>
      <c r="F2188" t="s">
        <v>12</v>
      </c>
      <c r="G2188" t="s">
        <v>7</v>
      </c>
      <c r="H2188" t="s">
        <v>8</v>
      </c>
      <c r="I2188">
        <f t="shared" si="34"/>
        <v>2</v>
      </c>
      <c r="L2188" t="str">
        <v>ETHODUOMEEN T/13N BULK</v>
      </c>
      <c r="M2188" t="str">
        <v>ETHODUOMEEN T/13N BULK</v>
      </c>
      <c r="N2188">
        <v>2</v>
      </c>
    </row>
    <row r="2189" spans="1:14">
      <c r="A2189">
        <f>IF(MOD(ROW()-3,COUNTA(tblProducts[Description]))=0,A2188+1,A2188)</f>
        <v>20</v>
      </c>
      <c r="B2189">
        <f>MOD(ROW()-3,COUNTA(tblProducts[Description]))+1</f>
        <v>21</v>
      </c>
      <c r="C2189" t="str">
        <f>_xlfn.XLOOKUP(A2189,tblProducts[Column1],tblProducts[Description])</f>
        <v>ETHODUOMEEN T/13N BULK</v>
      </c>
      <c r="D2189" t="str">
        <f>_xlfn.XLOOKUP(B2189,tblProducts[Column1],tblProducts[Description])</f>
        <v>ETHODUOMEEN T/20 BULK</v>
      </c>
      <c r="E2189" t="s">
        <v>9</v>
      </c>
      <c r="F2189" t="s">
        <v>12</v>
      </c>
      <c r="G2189" t="s">
        <v>7</v>
      </c>
      <c r="H2189" t="s">
        <v>8</v>
      </c>
      <c r="I2189">
        <f t="shared" si="34"/>
        <v>2</v>
      </c>
      <c r="L2189" t="str">
        <v>ETHODUOMEEN T/13N BULK</v>
      </c>
      <c r="M2189" t="str">
        <v>ETHODUOMEEN T/20 BULK</v>
      </c>
      <c r="N2189">
        <v>2</v>
      </c>
    </row>
    <row r="2190" spans="1:14">
      <c r="A2190">
        <f>IF(MOD(ROW()-3,COUNTA(tblProducts[Description]))=0,A2189+1,A2189)</f>
        <v>20</v>
      </c>
      <c r="B2190">
        <f>MOD(ROW()-3,COUNTA(tblProducts[Description]))+1</f>
        <v>22</v>
      </c>
      <c r="C2190" t="str">
        <f>_xlfn.XLOOKUP(A2190,tblProducts[Column1],tblProducts[Description])</f>
        <v>ETHODUOMEEN T/13N BULK</v>
      </c>
      <c r="D2190" t="str">
        <f>_xlfn.XLOOKUP(B2190,tblProducts[Column1],tblProducts[Description])</f>
        <v>ETHODUOMEEN T/25 BULK</v>
      </c>
      <c r="E2190" t="s">
        <v>9</v>
      </c>
      <c r="F2190" t="s">
        <v>12</v>
      </c>
      <c r="G2190" t="s">
        <v>7</v>
      </c>
      <c r="H2190" t="s">
        <v>8</v>
      </c>
      <c r="I2190">
        <f t="shared" si="34"/>
        <v>2</v>
      </c>
      <c r="L2190" t="str">
        <v>ETHODUOMEEN T/13N BULK</v>
      </c>
      <c r="M2190" t="str">
        <v>ETHODUOMEEN T/25 BULK</v>
      </c>
      <c r="N2190">
        <v>2</v>
      </c>
    </row>
    <row r="2191" spans="1:14">
      <c r="A2191">
        <f>IF(MOD(ROW()-3,COUNTA(tblProducts[Description]))=0,A2190+1,A2190)</f>
        <v>20</v>
      </c>
      <c r="B2191">
        <f>MOD(ROW()-3,COUNTA(tblProducts[Description]))+1</f>
        <v>23</v>
      </c>
      <c r="C2191" t="str">
        <f>_xlfn.XLOOKUP(A2191,tblProducts[Column1],tblProducts[Description])</f>
        <v>ETHODUOMEEN T/13N BULK</v>
      </c>
      <c r="D2191" t="str">
        <f>_xlfn.XLOOKUP(B2191,tblProducts[Column1],tblProducts[Description])</f>
        <v>ETHOFAT 242/25 BULK</v>
      </c>
      <c r="E2191" t="s">
        <v>9</v>
      </c>
      <c r="F2191" t="s">
        <v>12</v>
      </c>
      <c r="G2191" t="s">
        <v>7</v>
      </c>
      <c r="H2191" t="s">
        <v>8</v>
      </c>
      <c r="I2191">
        <f t="shared" si="34"/>
        <v>2</v>
      </c>
      <c r="L2191" t="str">
        <v>ETHODUOMEEN T/13N BULK</v>
      </c>
      <c r="M2191" t="str">
        <v>ETHOFAT 242/25 BULK</v>
      </c>
      <c r="N2191">
        <v>2</v>
      </c>
    </row>
    <row r="2192" spans="1:14">
      <c r="A2192">
        <f>IF(MOD(ROW()-3,COUNTA(tblProducts[Description]))=0,A2191+1,A2191)</f>
        <v>20</v>
      </c>
      <c r="B2192">
        <f>MOD(ROW()-3,COUNTA(tblProducts[Description]))+1</f>
        <v>24</v>
      </c>
      <c r="C2192" t="str">
        <f>_xlfn.XLOOKUP(A2192,tblProducts[Column1],tblProducts[Description])</f>
        <v>ETHODUOMEEN T/13N BULK</v>
      </c>
      <c r="D2192" t="str">
        <f>_xlfn.XLOOKUP(B2192,tblProducts[Column1],tblProducts[Description])</f>
        <v>ETHOMEEN C/12S BULK</v>
      </c>
      <c r="E2192" t="s">
        <v>9</v>
      </c>
      <c r="F2192" t="s">
        <v>12</v>
      </c>
      <c r="G2192" t="s">
        <v>7</v>
      </c>
      <c r="H2192" t="s">
        <v>8</v>
      </c>
      <c r="I2192">
        <f t="shared" si="34"/>
        <v>2</v>
      </c>
      <c r="L2192" t="str">
        <v>ETHODUOMEEN T/13N BULK</v>
      </c>
      <c r="M2192" t="str">
        <v>ETHOMEEN C/12S BULK</v>
      </c>
      <c r="N2192">
        <v>2</v>
      </c>
    </row>
    <row r="2193" spans="1:14">
      <c r="A2193">
        <f>IF(MOD(ROW()-3,COUNTA(tblProducts[Description]))=0,A2192+1,A2192)</f>
        <v>20</v>
      </c>
      <c r="B2193">
        <f>MOD(ROW()-3,COUNTA(tblProducts[Description]))+1</f>
        <v>25</v>
      </c>
      <c r="C2193" t="str">
        <f>_xlfn.XLOOKUP(A2193,tblProducts[Column1],tblProducts[Description])</f>
        <v>ETHODUOMEEN T/13N BULK</v>
      </c>
      <c r="D2193" t="str">
        <f>_xlfn.XLOOKUP(B2193,tblProducts[Column1],tblProducts[Description])</f>
        <v>ETHOMEEN 18/12 BULK</v>
      </c>
      <c r="E2193" t="s">
        <v>9</v>
      </c>
      <c r="F2193" t="s">
        <v>12</v>
      </c>
      <c r="G2193" t="s">
        <v>7</v>
      </c>
      <c r="H2193" t="s">
        <v>8</v>
      </c>
      <c r="I2193">
        <f t="shared" si="34"/>
        <v>2</v>
      </c>
      <c r="L2193" t="str">
        <v>ETHODUOMEEN T/13N BULK</v>
      </c>
      <c r="M2193" t="str">
        <v>ETHOMEEN 18/12 BULK</v>
      </c>
      <c r="N2193">
        <v>2</v>
      </c>
    </row>
    <row r="2194" spans="1:14">
      <c r="A2194">
        <f>IF(MOD(ROW()-3,COUNTA(tblProducts[Description]))=0,A2193+1,A2193)</f>
        <v>20</v>
      </c>
      <c r="B2194">
        <f>MOD(ROW()-3,COUNTA(tblProducts[Description]))+1</f>
        <v>26</v>
      </c>
      <c r="C2194" t="str">
        <f>_xlfn.XLOOKUP(A2194,tblProducts[Column1],tblProducts[Description])</f>
        <v>ETHODUOMEEN T/13N BULK</v>
      </c>
      <c r="D2194" t="str">
        <f>_xlfn.XLOOKUP(B2194,tblProducts[Column1],tblProducts[Description])</f>
        <v>ETHOMEEN 18/25 BULK</v>
      </c>
      <c r="E2194" t="s">
        <v>9</v>
      </c>
      <c r="F2194" t="s">
        <v>12</v>
      </c>
      <c r="G2194" t="s">
        <v>7</v>
      </c>
      <c r="H2194" t="s">
        <v>8</v>
      </c>
      <c r="I2194">
        <f t="shared" si="34"/>
        <v>2</v>
      </c>
      <c r="L2194" t="str">
        <v>ETHODUOMEEN T/13N BULK</v>
      </c>
      <c r="M2194" t="str">
        <v>ETHOMEEN 18/25 BULK</v>
      </c>
      <c r="N2194">
        <v>2</v>
      </c>
    </row>
    <row r="2195" spans="1:14">
      <c r="A2195">
        <f>IF(MOD(ROW()-3,COUNTA(tblProducts[Description]))=0,A2194+1,A2194)</f>
        <v>20</v>
      </c>
      <c r="B2195">
        <f>MOD(ROW()-3,COUNTA(tblProducts[Description]))+1</f>
        <v>27</v>
      </c>
      <c r="C2195" t="str">
        <f>_xlfn.XLOOKUP(A2195,tblProducts[Column1],tblProducts[Description])</f>
        <v>ETHODUOMEEN T/13N BULK</v>
      </c>
      <c r="D2195" t="str">
        <f>_xlfn.XLOOKUP(B2195,tblProducts[Column1],tblProducts[Description])</f>
        <v>ETHOMEEN C/12 BULK</v>
      </c>
      <c r="E2195" t="s">
        <v>9</v>
      </c>
      <c r="F2195" t="s">
        <v>12</v>
      </c>
      <c r="G2195" t="s">
        <v>7</v>
      </c>
      <c r="H2195" t="s">
        <v>8</v>
      </c>
      <c r="I2195">
        <f t="shared" si="34"/>
        <v>2</v>
      </c>
      <c r="L2195" t="str">
        <v>ETHODUOMEEN T/13N BULK</v>
      </c>
      <c r="M2195" t="str">
        <v>ETHOMEEN C/12 BULK</v>
      </c>
      <c r="N2195">
        <v>2</v>
      </c>
    </row>
    <row r="2196" spans="1:14">
      <c r="A2196">
        <f>IF(MOD(ROW()-3,COUNTA(tblProducts[Description]))=0,A2195+1,A2195)</f>
        <v>20</v>
      </c>
      <c r="B2196">
        <f>MOD(ROW()-3,COUNTA(tblProducts[Description]))+1</f>
        <v>28</v>
      </c>
      <c r="C2196" t="str">
        <f>_xlfn.XLOOKUP(A2196,tblProducts[Column1],tblProducts[Description])</f>
        <v>ETHODUOMEEN T/13N BULK</v>
      </c>
      <c r="D2196" t="str">
        <f>_xlfn.XLOOKUP(B2196,tblProducts[Column1],tblProducts[Description])</f>
        <v>ETHOMEEN C/12 M BULK</v>
      </c>
      <c r="E2196" t="s">
        <v>9</v>
      </c>
      <c r="F2196" t="s">
        <v>12</v>
      </c>
      <c r="G2196" t="s">
        <v>7</v>
      </c>
      <c r="H2196" t="s">
        <v>8</v>
      </c>
      <c r="I2196">
        <f t="shared" si="34"/>
        <v>2</v>
      </c>
      <c r="L2196" t="str">
        <v>ETHODUOMEEN T/13N BULK</v>
      </c>
      <c r="M2196" t="str">
        <v>ETHOMEEN C/12 M BULK</v>
      </c>
      <c r="N2196">
        <v>2</v>
      </c>
    </row>
    <row r="2197" spans="1:14">
      <c r="A2197">
        <f>IF(MOD(ROW()-3,COUNTA(tblProducts[Description]))=0,A2196+1,A2196)</f>
        <v>20</v>
      </c>
      <c r="B2197">
        <f>MOD(ROW()-3,COUNTA(tblProducts[Description]))+1</f>
        <v>29</v>
      </c>
      <c r="C2197" t="str">
        <f>_xlfn.XLOOKUP(A2197,tblProducts[Column1],tblProducts[Description])</f>
        <v>ETHODUOMEEN T/13N BULK</v>
      </c>
      <c r="D2197" t="str">
        <f>_xlfn.XLOOKUP(B2197,tblProducts[Column1],tblProducts[Description])</f>
        <v>ETHOMEEN C/12 SUN BULK</v>
      </c>
      <c r="E2197" t="s">
        <v>9</v>
      </c>
      <c r="F2197" t="s">
        <v>12</v>
      </c>
      <c r="G2197" t="s">
        <v>7</v>
      </c>
      <c r="H2197" t="s">
        <v>8</v>
      </c>
      <c r="I2197">
        <f t="shared" si="34"/>
        <v>2</v>
      </c>
      <c r="L2197" t="str">
        <v>ETHODUOMEEN T/13N BULK</v>
      </c>
      <c r="M2197" t="str">
        <v>ETHOMEEN C/12 SUN BULK</v>
      </c>
      <c r="N2197">
        <v>2</v>
      </c>
    </row>
    <row r="2198" spans="1:14">
      <c r="A2198">
        <f>IF(MOD(ROW()-3,COUNTA(tblProducts[Description]))=0,A2197+1,A2197)</f>
        <v>20</v>
      </c>
      <c r="B2198">
        <f>MOD(ROW()-3,COUNTA(tblProducts[Description]))+1</f>
        <v>30</v>
      </c>
      <c r="C2198" t="str">
        <f>_xlfn.XLOOKUP(A2198,tblProducts[Column1],tblProducts[Description])</f>
        <v>ETHODUOMEEN T/13N BULK</v>
      </c>
      <c r="D2198" t="str">
        <f>_xlfn.XLOOKUP(B2198,tblProducts[Column1],tblProducts[Description])</f>
        <v>ETHOMEEN C/12 UN BULK</v>
      </c>
      <c r="E2198" t="s">
        <v>9</v>
      </c>
      <c r="F2198" t="s">
        <v>12</v>
      </c>
      <c r="G2198" t="s">
        <v>7</v>
      </c>
      <c r="H2198" t="s">
        <v>8</v>
      </c>
      <c r="I2198">
        <f t="shared" si="34"/>
        <v>2</v>
      </c>
      <c r="L2198" t="str">
        <v>ETHODUOMEEN T/13N BULK</v>
      </c>
      <c r="M2198" t="str">
        <v>ETHOMEEN C/12 UN BULK</v>
      </c>
      <c r="N2198">
        <v>2</v>
      </c>
    </row>
    <row r="2199" spans="1:14">
      <c r="A2199">
        <f>IF(MOD(ROW()-3,COUNTA(tblProducts[Description]))=0,A2198+1,A2198)</f>
        <v>20</v>
      </c>
      <c r="B2199">
        <f>MOD(ROW()-3,COUNTA(tblProducts[Description]))+1</f>
        <v>31</v>
      </c>
      <c r="C2199" t="str">
        <f>_xlfn.XLOOKUP(A2199,tblProducts[Column1],tblProducts[Description])</f>
        <v>ETHODUOMEEN T/13N BULK</v>
      </c>
      <c r="D2199" t="str">
        <f>_xlfn.XLOOKUP(B2199,tblProducts[Column1],tblProducts[Description])</f>
        <v>ETHOMEEN C/15 BULK</v>
      </c>
      <c r="E2199" t="s">
        <v>9</v>
      </c>
      <c r="F2199" t="s">
        <v>12</v>
      </c>
      <c r="G2199" t="s">
        <v>7</v>
      </c>
      <c r="H2199" t="s">
        <v>8</v>
      </c>
      <c r="I2199">
        <f t="shared" si="34"/>
        <v>2</v>
      </c>
      <c r="L2199" t="str">
        <v>ETHODUOMEEN T/13N BULK</v>
      </c>
      <c r="M2199" t="str">
        <v>ETHOMEEN C/15 BULK</v>
      </c>
      <c r="N2199">
        <v>2</v>
      </c>
    </row>
    <row r="2200" spans="1:14">
      <c r="A2200">
        <f>IF(MOD(ROW()-3,COUNTA(tblProducts[Description]))=0,A2199+1,A2199)</f>
        <v>20</v>
      </c>
      <c r="B2200">
        <f>MOD(ROW()-3,COUNTA(tblProducts[Description]))+1</f>
        <v>32</v>
      </c>
      <c r="C2200" t="str">
        <f>_xlfn.XLOOKUP(A2200,tblProducts[Column1],tblProducts[Description])</f>
        <v>ETHODUOMEEN T/13N BULK</v>
      </c>
      <c r="D2200" t="str">
        <f>_xlfn.XLOOKUP(B2200,tblProducts[Column1],tblProducts[Description])</f>
        <v>ETHOMEEN C/17 BULK</v>
      </c>
      <c r="E2200" t="s">
        <v>9</v>
      </c>
      <c r="F2200" t="s">
        <v>12</v>
      </c>
      <c r="G2200" t="s">
        <v>7</v>
      </c>
      <c r="H2200" t="s">
        <v>8</v>
      </c>
      <c r="I2200">
        <f t="shared" si="34"/>
        <v>2</v>
      </c>
      <c r="L2200" t="str">
        <v>ETHODUOMEEN T/13N BULK</v>
      </c>
      <c r="M2200" t="str">
        <v>ETHOMEEN C/17 BULK</v>
      </c>
      <c r="N2200">
        <v>2</v>
      </c>
    </row>
    <row r="2201" spans="1:14">
      <c r="A2201">
        <f>IF(MOD(ROW()-3,COUNTA(tblProducts[Description]))=0,A2200+1,A2200)</f>
        <v>20</v>
      </c>
      <c r="B2201">
        <f>MOD(ROW()-3,COUNTA(tblProducts[Description]))+1</f>
        <v>33</v>
      </c>
      <c r="C2201" t="str">
        <f>_xlfn.XLOOKUP(A2201,tblProducts[Column1],tblProducts[Description])</f>
        <v>ETHODUOMEEN T/13N BULK</v>
      </c>
      <c r="D2201" t="str">
        <f>_xlfn.XLOOKUP(B2201,tblProducts[Column1],tblProducts[Description])</f>
        <v>ETHOMEEN C/25A BULK</v>
      </c>
      <c r="E2201" t="s">
        <v>9</v>
      </c>
      <c r="F2201" t="s">
        <v>12</v>
      </c>
      <c r="G2201" t="s">
        <v>7</v>
      </c>
      <c r="H2201" t="s">
        <v>8</v>
      </c>
      <c r="I2201">
        <f t="shared" si="34"/>
        <v>2</v>
      </c>
      <c r="L2201" t="str">
        <v>ETHODUOMEEN T/13N BULK</v>
      </c>
      <c r="M2201" t="str">
        <v>ETHOMEEN C/25A BULK</v>
      </c>
      <c r="N2201">
        <v>2</v>
      </c>
    </row>
    <row r="2202" spans="1:14">
      <c r="A2202">
        <f>IF(MOD(ROW()-3,COUNTA(tblProducts[Description]))=0,A2201+1,A2201)</f>
        <v>20</v>
      </c>
      <c r="B2202">
        <f>MOD(ROW()-3,COUNTA(tblProducts[Description]))+1</f>
        <v>34</v>
      </c>
      <c r="C2202" t="str">
        <f>_xlfn.XLOOKUP(A2202,tblProducts[Column1],tblProducts[Description])</f>
        <v>ETHODUOMEEN T/13N BULK</v>
      </c>
      <c r="D2202" t="str">
        <f>_xlfn.XLOOKUP(B2202,tblProducts[Column1],tblProducts[Description])</f>
        <v>ETHOMEEN C/25A S BULK</v>
      </c>
      <c r="E2202" t="s">
        <v>9</v>
      </c>
      <c r="F2202" t="s">
        <v>12</v>
      </c>
      <c r="G2202" t="s">
        <v>7</v>
      </c>
      <c r="H2202" t="s">
        <v>8</v>
      </c>
      <c r="I2202">
        <f t="shared" si="34"/>
        <v>2</v>
      </c>
      <c r="L2202" t="str">
        <v>ETHODUOMEEN T/13N BULK</v>
      </c>
      <c r="M2202" t="str">
        <v>ETHOMEEN C/25A S BULK</v>
      </c>
      <c r="N2202">
        <v>2</v>
      </c>
    </row>
    <row r="2203" spans="1:14">
      <c r="A2203">
        <f>IF(MOD(ROW()-3,COUNTA(tblProducts[Description]))=0,A2202+1,A2202)</f>
        <v>20</v>
      </c>
      <c r="B2203">
        <f>MOD(ROW()-3,COUNTA(tblProducts[Description]))+1</f>
        <v>35</v>
      </c>
      <c r="C2203" t="str">
        <f>_xlfn.XLOOKUP(A2203,tblProducts[Column1],tblProducts[Description])</f>
        <v>ETHODUOMEEN T/13N BULK</v>
      </c>
      <c r="D2203" t="str">
        <f>_xlfn.XLOOKUP(B2203,tblProducts[Column1],tblProducts[Description])</f>
        <v>ETHOMEEN O/12LC BULK</v>
      </c>
      <c r="E2203" t="s">
        <v>9</v>
      </c>
      <c r="F2203" t="s">
        <v>12</v>
      </c>
      <c r="G2203" t="s">
        <v>7</v>
      </c>
      <c r="H2203" t="s">
        <v>8</v>
      </c>
      <c r="I2203">
        <f t="shared" si="34"/>
        <v>2</v>
      </c>
      <c r="L2203" t="str">
        <v>ETHODUOMEEN T/13N BULK</v>
      </c>
      <c r="M2203" t="str">
        <v>ETHOMEEN O/12LC BULK</v>
      </c>
      <c r="N2203">
        <v>2</v>
      </c>
    </row>
    <row r="2204" spans="1:14">
      <c r="A2204">
        <f>IF(MOD(ROW()-3,COUNTA(tblProducts[Description]))=0,A2203+1,A2203)</f>
        <v>20</v>
      </c>
      <c r="B2204">
        <f>MOD(ROW()-3,COUNTA(tblProducts[Description]))+1</f>
        <v>36</v>
      </c>
      <c r="C2204" t="str">
        <f>_xlfn.XLOOKUP(A2204,tblProducts[Column1],tblProducts[Description])</f>
        <v>ETHODUOMEEN T/13N BULK</v>
      </c>
      <c r="D2204" t="str">
        <f>_xlfn.XLOOKUP(B2204,tblProducts[Column1],tblProducts[Description])</f>
        <v>ETHOMEEN SV/12 BULK</v>
      </c>
      <c r="E2204" t="s">
        <v>9</v>
      </c>
      <c r="F2204" t="s">
        <v>12</v>
      </c>
      <c r="G2204" t="s">
        <v>7</v>
      </c>
      <c r="H2204" t="s">
        <v>8</v>
      </c>
      <c r="I2204">
        <f t="shared" si="34"/>
        <v>2</v>
      </c>
      <c r="L2204" t="str">
        <v>ETHODUOMEEN T/13N BULK</v>
      </c>
      <c r="M2204" t="str">
        <v>ETHOMEEN SV/12 BULK</v>
      </c>
      <c r="N2204">
        <v>2</v>
      </c>
    </row>
    <row r="2205" spans="1:14">
      <c r="A2205">
        <f>IF(MOD(ROW()-3,COUNTA(tblProducts[Description]))=0,A2204+1,A2204)</f>
        <v>20</v>
      </c>
      <c r="B2205">
        <f>MOD(ROW()-3,COUNTA(tblProducts[Description]))+1</f>
        <v>37</v>
      </c>
      <c r="C2205" t="str">
        <f>_xlfn.XLOOKUP(A2205,tblProducts[Column1],tblProducts[Description])</f>
        <v>ETHODUOMEEN T/13N BULK</v>
      </c>
      <c r="D2205" t="str">
        <f>_xlfn.XLOOKUP(B2205,tblProducts[Column1],tblProducts[Description])</f>
        <v>ETHOMEEN SV/15 BULK</v>
      </c>
      <c r="E2205" t="s">
        <v>9</v>
      </c>
      <c r="F2205" t="s">
        <v>12</v>
      </c>
      <c r="G2205" t="s">
        <v>7</v>
      </c>
      <c r="H2205" t="s">
        <v>8</v>
      </c>
      <c r="I2205">
        <f t="shared" si="34"/>
        <v>2</v>
      </c>
      <c r="L2205" t="str">
        <v>ETHODUOMEEN T/13N BULK</v>
      </c>
      <c r="M2205" t="str">
        <v>ETHOMEEN SV/15 BULK</v>
      </c>
      <c r="N2205">
        <v>2</v>
      </c>
    </row>
    <row r="2206" spans="1:14">
      <c r="A2206">
        <f>IF(MOD(ROW()-3,COUNTA(tblProducts[Description]))=0,A2205+1,A2205)</f>
        <v>20</v>
      </c>
      <c r="B2206">
        <f>MOD(ROW()-3,COUNTA(tblProducts[Description]))+1</f>
        <v>38</v>
      </c>
      <c r="C2206" t="str">
        <f>_xlfn.XLOOKUP(A2206,tblProducts[Column1],tblProducts[Description])</f>
        <v>ETHODUOMEEN T/13N BULK</v>
      </c>
      <c r="D2206" t="str">
        <f>_xlfn.XLOOKUP(B2206,tblProducts[Column1],tblProducts[Description])</f>
        <v>ETHOMEEN SV/15C BULK</v>
      </c>
      <c r="E2206" t="s">
        <v>9</v>
      </c>
      <c r="F2206" t="s">
        <v>12</v>
      </c>
      <c r="G2206" t="s">
        <v>7</v>
      </c>
      <c r="H2206" t="s">
        <v>8</v>
      </c>
      <c r="I2206">
        <f t="shared" si="34"/>
        <v>2</v>
      </c>
      <c r="L2206" t="str">
        <v>ETHODUOMEEN T/13N BULK</v>
      </c>
      <c r="M2206" t="str">
        <v>ETHOMEEN SV/15C BULK</v>
      </c>
      <c r="N2206">
        <v>2</v>
      </c>
    </row>
    <row r="2207" spans="1:14">
      <c r="A2207">
        <f>IF(MOD(ROW()-3,COUNTA(tblProducts[Description]))=0,A2206+1,A2206)</f>
        <v>20</v>
      </c>
      <c r="B2207">
        <f>MOD(ROW()-3,COUNTA(tblProducts[Description]))+1</f>
        <v>39</v>
      </c>
      <c r="C2207" t="str">
        <f>_xlfn.XLOOKUP(A2207,tblProducts[Column1],tblProducts[Description])</f>
        <v>ETHODUOMEEN T/13N BULK</v>
      </c>
      <c r="D2207" t="str">
        <f>_xlfn.XLOOKUP(B2207,tblProducts[Column1],tblProducts[Description])</f>
        <v>ETHOMEEN SV/25 BULK</v>
      </c>
      <c r="E2207" t="s">
        <v>9</v>
      </c>
      <c r="F2207" t="s">
        <v>12</v>
      </c>
      <c r="G2207" t="s">
        <v>7</v>
      </c>
      <c r="H2207" t="s">
        <v>8</v>
      </c>
      <c r="I2207">
        <f t="shared" si="34"/>
        <v>2</v>
      </c>
      <c r="L2207" t="str">
        <v>ETHODUOMEEN T/13N BULK</v>
      </c>
      <c r="M2207" t="str">
        <v>ETHOMEEN SV/25 BULK</v>
      </c>
      <c r="N2207">
        <v>2</v>
      </c>
    </row>
    <row r="2208" spans="1:14">
      <c r="A2208">
        <f>IF(MOD(ROW()-3,COUNTA(tblProducts[Description]))=0,A2207+1,A2207)</f>
        <v>20</v>
      </c>
      <c r="B2208">
        <f>MOD(ROW()-3,COUNTA(tblProducts[Description]))+1</f>
        <v>40</v>
      </c>
      <c r="C2208" t="str">
        <f>_xlfn.XLOOKUP(A2208,tblProducts[Column1],tblProducts[Description])</f>
        <v>ETHODUOMEEN T/13N BULK</v>
      </c>
      <c r="D2208" t="str">
        <f>_xlfn.XLOOKUP(B2208,tblProducts[Column1],tblProducts[Description])</f>
        <v>ETHOMEEN T/12 BULK</v>
      </c>
      <c r="E2208" t="s">
        <v>9</v>
      </c>
      <c r="F2208" t="s">
        <v>12</v>
      </c>
      <c r="G2208" t="s">
        <v>7</v>
      </c>
      <c r="H2208" t="s">
        <v>8</v>
      </c>
      <c r="I2208">
        <f t="shared" si="34"/>
        <v>2</v>
      </c>
      <c r="L2208" t="str">
        <v>ETHODUOMEEN T/13N BULK</v>
      </c>
      <c r="M2208" t="str">
        <v>ETHOMEEN T/12 BULK</v>
      </c>
      <c r="N2208">
        <v>2</v>
      </c>
    </row>
    <row r="2209" spans="1:14">
      <c r="A2209">
        <f>IF(MOD(ROW()-3,COUNTA(tblProducts[Description]))=0,A2208+1,A2208)</f>
        <v>20</v>
      </c>
      <c r="B2209">
        <f>MOD(ROW()-3,COUNTA(tblProducts[Description]))+1</f>
        <v>41</v>
      </c>
      <c r="C2209" t="str">
        <f>_xlfn.XLOOKUP(A2209,tblProducts[Column1],tblProducts[Description])</f>
        <v>ETHODUOMEEN T/13N BULK</v>
      </c>
      <c r="D2209" t="str">
        <f>_xlfn.XLOOKUP(B2209,tblProducts[Column1],tblProducts[Description])</f>
        <v>ETHOMEEN T/13.5 BULK</v>
      </c>
      <c r="E2209" t="s">
        <v>9</v>
      </c>
      <c r="F2209" t="s">
        <v>12</v>
      </c>
      <c r="G2209" t="s">
        <v>7</v>
      </c>
      <c r="H2209" t="s">
        <v>8</v>
      </c>
      <c r="I2209">
        <f t="shared" si="34"/>
        <v>2</v>
      </c>
      <c r="L2209" t="str">
        <v>ETHODUOMEEN T/13N BULK</v>
      </c>
      <c r="M2209" t="str">
        <v>ETHOMEEN T/13.5 BULK</v>
      </c>
      <c r="N2209">
        <v>2</v>
      </c>
    </row>
    <row r="2210" spans="1:14">
      <c r="A2210">
        <f>IF(MOD(ROW()-3,COUNTA(tblProducts[Description]))=0,A2209+1,A2209)</f>
        <v>20</v>
      </c>
      <c r="B2210">
        <f>MOD(ROW()-3,COUNTA(tblProducts[Description]))+1</f>
        <v>42</v>
      </c>
      <c r="C2210" t="str">
        <f>_xlfn.XLOOKUP(A2210,tblProducts[Column1],tblProducts[Description])</f>
        <v>ETHODUOMEEN T/13N BULK</v>
      </c>
      <c r="D2210" t="str">
        <f>_xlfn.XLOOKUP(B2210,tblProducts[Column1],tblProducts[Description])</f>
        <v>ETHOMEEN T/15 BULK</v>
      </c>
      <c r="E2210" t="s">
        <v>9</v>
      </c>
      <c r="F2210" t="s">
        <v>12</v>
      </c>
      <c r="G2210" t="s">
        <v>7</v>
      </c>
      <c r="H2210" t="s">
        <v>8</v>
      </c>
      <c r="I2210">
        <f t="shared" si="34"/>
        <v>2</v>
      </c>
      <c r="L2210" t="str">
        <v>ETHODUOMEEN T/13N BULK</v>
      </c>
      <c r="M2210" t="str">
        <v>ETHOMEEN T/15 BULK</v>
      </c>
      <c r="N2210">
        <v>2</v>
      </c>
    </row>
    <row r="2211" spans="1:14">
      <c r="A2211">
        <f>IF(MOD(ROW()-3,COUNTA(tblProducts[Description]))=0,A2210+1,A2210)</f>
        <v>20</v>
      </c>
      <c r="B2211">
        <f>MOD(ROW()-3,COUNTA(tblProducts[Description]))+1</f>
        <v>43</v>
      </c>
      <c r="C2211" t="str">
        <f>_xlfn.XLOOKUP(A2211,tblProducts[Column1],tblProducts[Description])</f>
        <v>ETHODUOMEEN T/13N BULK</v>
      </c>
      <c r="D2211" t="str">
        <f>_xlfn.XLOOKUP(B2211,tblProducts[Column1],tblProducts[Description])</f>
        <v>ETHOMEEN T/17 BULK</v>
      </c>
      <c r="E2211" t="s">
        <v>9</v>
      </c>
      <c r="F2211" t="s">
        <v>10</v>
      </c>
      <c r="G2211" t="s">
        <v>7</v>
      </c>
      <c r="H2211" t="s">
        <v>8</v>
      </c>
      <c r="I2211">
        <f t="shared" si="34"/>
        <v>1.5</v>
      </c>
      <c r="L2211" t="str">
        <v>ETHODUOMEEN T/13N BULK</v>
      </c>
      <c r="M2211" t="str">
        <v>ETHOMEEN T/17 BULK</v>
      </c>
      <c r="N2211">
        <v>1.5</v>
      </c>
    </row>
    <row r="2212" spans="1:14">
      <c r="A2212">
        <f>IF(MOD(ROW()-3,COUNTA(tblProducts[Description]))=0,A2211+1,A2211)</f>
        <v>20</v>
      </c>
      <c r="B2212">
        <f>MOD(ROW()-3,COUNTA(tblProducts[Description]))+1</f>
        <v>44</v>
      </c>
      <c r="C2212" t="str">
        <f>_xlfn.XLOOKUP(A2212,tblProducts[Column1],tblProducts[Description])</f>
        <v>ETHODUOMEEN T/13N BULK</v>
      </c>
      <c r="D2212" t="str">
        <f>_xlfn.XLOOKUP(B2212,tblProducts[Column1],tblProducts[Description])</f>
        <v>ETHOMEEN T/18 BULK</v>
      </c>
      <c r="E2212" t="s">
        <v>9</v>
      </c>
      <c r="F2212" t="s">
        <v>10</v>
      </c>
      <c r="G2212" t="s">
        <v>9</v>
      </c>
      <c r="H2212" t="s">
        <v>11</v>
      </c>
      <c r="I2212">
        <f t="shared" si="34"/>
        <v>3.5</v>
      </c>
      <c r="L2212" t="str">
        <v>ETHODUOMEEN T/13N BULK</v>
      </c>
      <c r="M2212" t="str">
        <v>ETHOMEEN T/18 BULK</v>
      </c>
      <c r="N2212">
        <v>3.5</v>
      </c>
    </row>
    <row r="2213" spans="1:14">
      <c r="A2213">
        <f>IF(MOD(ROW()-3,COUNTA(tblProducts[Description]))=0,A2212+1,A2212)</f>
        <v>20</v>
      </c>
      <c r="B2213">
        <f>MOD(ROW()-3,COUNTA(tblProducts[Description]))+1</f>
        <v>45</v>
      </c>
      <c r="C2213" t="str">
        <f>_xlfn.XLOOKUP(A2213,tblProducts[Column1],tblProducts[Description])</f>
        <v>ETHODUOMEEN T/13N BULK</v>
      </c>
      <c r="D2213" t="str">
        <f>_xlfn.XLOOKUP(B2213,tblProducts[Column1],tblProducts[Description])</f>
        <v>ETHOMEEN T/19 BULK</v>
      </c>
      <c r="E2213" t="s">
        <v>7</v>
      </c>
      <c r="G2213" t="s">
        <v>9</v>
      </c>
      <c r="H2213" t="s">
        <v>11</v>
      </c>
      <c r="I2213">
        <f t="shared" si="34"/>
        <v>2</v>
      </c>
      <c r="L2213" t="str">
        <v>ETHODUOMEEN T/13N BULK</v>
      </c>
      <c r="M2213" t="str">
        <v>ETHOMEEN T/19 BULK</v>
      </c>
      <c r="N2213">
        <v>2</v>
      </c>
    </row>
    <row r="2214" spans="1:14">
      <c r="A2214">
        <f>IF(MOD(ROW()-3,COUNTA(tblProducts[Description]))=0,A2213+1,A2213)</f>
        <v>20</v>
      </c>
      <c r="B2214">
        <f>MOD(ROW()-3,COUNTA(tblProducts[Description]))+1</f>
        <v>46</v>
      </c>
      <c r="C2214" t="str">
        <f>_xlfn.XLOOKUP(A2214,tblProducts[Column1],tblProducts[Description])</f>
        <v>ETHODUOMEEN T/13N BULK</v>
      </c>
      <c r="D2214" t="str">
        <f>_xlfn.XLOOKUP(B2214,tblProducts[Column1],tblProducts[Description])</f>
        <v>ETHOMEEN T/20 BULK</v>
      </c>
      <c r="E2214" t="s">
        <v>7</v>
      </c>
      <c r="G2214" t="s">
        <v>9</v>
      </c>
      <c r="H2214" t="s">
        <v>11</v>
      </c>
      <c r="I2214">
        <f t="shared" si="34"/>
        <v>2</v>
      </c>
      <c r="L2214" t="str">
        <v>ETHODUOMEEN T/13N BULK</v>
      </c>
      <c r="M2214" t="str">
        <v>ETHOMEEN T/20 BULK</v>
      </c>
      <c r="N2214">
        <v>2</v>
      </c>
    </row>
    <row r="2215" spans="1:14">
      <c r="A2215">
        <f>IF(MOD(ROW()-3,COUNTA(tblProducts[Description]))=0,A2214+1,A2214)</f>
        <v>20</v>
      </c>
      <c r="B2215">
        <f>MOD(ROW()-3,COUNTA(tblProducts[Description]))+1</f>
        <v>47</v>
      </c>
      <c r="C2215" t="str">
        <f>_xlfn.XLOOKUP(A2215,tblProducts[Column1],tblProducts[Description])</f>
        <v>ETHODUOMEEN T/13N BULK</v>
      </c>
      <c r="D2215" t="str">
        <f>_xlfn.XLOOKUP(B2215,tblProducts[Column1],tblProducts[Description])</f>
        <v>ETHOMEEN T/20S BULK</v>
      </c>
      <c r="E2215" t="s">
        <v>9</v>
      </c>
      <c r="F2215" t="s">
        <v>12</v>
      </c>
      <c r="G2215" t="s">
        <v>7</v>
      </c>
      <c r="H2215" t="s">
        <v>8</v>
      </c>
      <c r="I2215">
        <f t="shared" si="34"/>
        <v>2</v>
      </c>
      <c r="L2215" t="str">
        <v>ETHODUOMEEN T/13N BULK</v>
      </c>
      <c r="M2215" t="str">
        <v>ETHOMEEN T/20S BULK</v>
      </c>
      <c r="N2215">
        <v>2</v>
      </c>
    </row>
    <row r="2216" spans="1:14">
      <c r="A2216">
        <f>IF(MOD(ROW()-3,COUNTA(tblProducts[Description]))=0,A2215+1,A2215)</f>
        <v>20</v>
      </c>
      <c r="B2216">
        <f>MOD(ROW()-3,COUNTA(tblProducts[Description]))+1</f>
        <v>48</v>
      </c>
      <c r="C2216" t="str">
        <f>_xlfn.XLOOKUP(A2216,tblProducts[Column1],tblProducts[Description])</f>
        <v>ETHODUOMEEN T/13N BULK</v>
      </c>
      <c r="D2216" t="str">
        <f>_xlfn.XLOOKUP(B2216,tblProducts[Column1],tblProducts[Description])</f>
        <v>ETHOMEEN T/24 BULK</v>
      </c>
      <c r="E2216" t="s">
        <v>9</v>
      </c>
      <c r="F2216" t="s">
        <v>12</v>
      </c>
      <c r="G2216" t="s">
        <v>7</v>
      </c>
      <c r="H2216" t="s">
        <v>13</v>
      </c>
      <c r="I2216">
        <f t="shared" si="34"/>
        <v>2</v>
      </c>
      <c r="L2216" t="str">
        <v>ETHODUOMEEN T/13N BULK</v>
      </c>
      <c r="M2216" t="str">
        <v>ETHOMEEN T/24 BULK</v>
      </c>
      <c r="N2216">
        <v>2</v>
      </c>
    </row>
    <row r="2217" spans="1:14">
      <c r="A2217">
        <f>IF(MOD(ROW()-3,COUNTA(tblProducts[Description]))=0,A2216+1,A2216)</f>
        <v>20</v>
      </c>
      <c r="B2217">
        <f>MOD(ROW()-3,COUNTA(tblProducts[Description]))+1</f>
        <v>49</v>
      </c>
      <c r="C2217" t="str">
        <f>_xlfn.XLOOKUP(A2217,tblProducts[Column1],tblProducts[Description])</f>
        <v>ETHODUOMEEN T/13N BULK</v>
      </c>
      <c r="D2217" t="str">
        <f>_xlfn.XLOOKUP(B2217,tblProducts[Column1],tblProducts[Description])</f>
        <v>ETHOMEEN T/25 BULK</v>
      </c>
      <c r="E2217" t="s">
        <v>9</v>
      </c>
      <c r="F2217" t="s">
        <v>12</v>
      </c>
      <c r="G2217" t="s">
        <v>7</v>
      </c>
      <c r="H2217" t="s">
        <v>13</v>
      </c>
      <c r="I2217">
        <f t="shared" si="34"/>
        <v>2</v>
      </c>
      <c r="L2217" t="str">
        <v>ETHODUOMEEN T/13N BULK</v>
      </c>
      <c r="M2217" t="str">
        <v>ETHOMEEN T/25 BULK</v>
      </c>
      <c r="N2217">
        <v>2</v>
      </c>
    </row>
    <row r="2218" spans="1:14">
      <c r="A2218">
        <f>IF(MOD(ROW()-3,COUNTA(tblProducts[Description]))=0,A2217+1,A2217)</f>
        <v>20</v>
      </c>
      <c r="B2218">
        <f>MOD(ROW()-3,COUNTA(tblProducts[Description]))+1</f>
        <v>50</v>
      </c>
      <c r="C2218" t="str">
        <f>_xlfn.XLOOKUP(A2218,tblProducts[Column1],tblProducts[Description])</f>
        <v>ETHODUOMEEN T/13N BULK</v>
      </c>
      <c r="D2218" t="str">
        <f>_xlfn.XLOOKUP(B2218,tblProducts[Column1],tblProducts[Description])</f>
        <v>ETHOMEEN T/28 BULK</v>
      </c>
      <c r="E2218" t="s">
        <v>9</v>
      </c>
      <c r="F2218" t="s">
        <v>12</v>
      </c>
      <c r="G2218" t="s">
        <v>7</v>
      </c>
      <c r="H2218" t="s">
        <v>13</v>
      </c>
      <c r="I2218">
        <f t="shared" si="34"/>
        <v>2</v>
      </c>
      <c r="L2218" t="str">
        <v>ETHODUOMEEN T/13N BULK</v>
      </c>
      <c r="M2218" t="str">
        <v>ETHOMEEN T/28 BULK</v>
      </c>
      <c r="N2218">
        <v>2</v>
      </c>
    </row>
    <row r="2219" spans="1:14">
      <c r="A2219">
        <f>IF(MOD(ROW()-3,COUNTA(tblProducts[Description]))=0,A2218+1,A2218)</f>
        <v>20</v>
      </c>
      <c r="B2219">
        <f>MOD(ROW()-3,COUNTA(tblProducts[Description]))+1</f>
        <v>51</v>
      </c>
      <c r="C2219" t="str">
        <f>_xlfn.XLOOKUP(A2219,tblProducts[Column1],tblProducts[Description])</f>
        <v>ETHODUOMEEN T/13N BULK</v>
      </c>
      <c r="D2219" t="str">
        <f>_xlfn.XLOOKUP(B2219,tblProducts[Column1],tblProducts[Description])</f>
        <v>ETHYLAN 1008 SA BULK</v>
      </c>
      <c r="E2219" t="s">
        <v>9</v>
      </c>
      <c r="F2219" t="s">
        <v>12</v>
      </c>
      <c r="G2219" t="s">
        <v>7</v>
      </c>
      <c r="H2219" t="s">
        <v>8</v>
      </c>
      <c r="I2219">
        <f t="shared" si="34"/>
        <v>2</v>
      </c>
      <c r="L2219" t="str">
        <v>ETHODUOMEEN T/13N BULK</v>
      </c>
      <c r="M2219" t="str">
        <v>ETHYLAN 1008 SA BULK</v>
      </c>
      <c r="N2219">
        <v>2</v>
      </c>
    </row>
    <row r="2220" spans="1:14">
      <c r="A2220">
        <f>IF(MOD(ROW()-3,COUNTA(tblProducts[Description]))=0,A2219+1,A2219)</f>
        <v>20</v>
      </c>
      <c r="B2220">
        <f>MOD(ROW()-3,COUNTA(tblProducts[Description]))+1</f>
        <v>52</v>
      </c>
      <c r="C2220" t="str">
        <f>_xlfn.XLOOKUP(A2220,tblProducts[Column1],tblProducts[Description])</f>
        <v>ETHODUOMEEN T/13N BULK</v>
      </c>
      <c r="D2220" t="str">
        <f>_xlfn.XLOOKUP(B2220,tblProducts[Column1],tblProducts[Description])</f>
        <v>ETHYLAN 325 BULK</v>
      </c>
      <c r="E2220" t="s">
        <v>9</v>
      </c>
      <c r="F2220" t="s">
        <v>12</v>
      </c>
      <c r="G2220" t="s">
        <v>7</v>
      </c>
      <c r="H2220" t="s">
        <v>8</v>
      </c>
      <c r="I2220">
        <f t="shared" si="34"/>
        <v>2</v>
      </c>
      <c r="L2220" t="str">
        <v>ETHODUOMEEN T/13N BULK</v>
      </c>
      <c r="M2220" t="str">
        <v>ETHYLAN 325 BULK</v>
      </c>
      <c r="N2220">
        <v>2</v>
      </c>
    </row>
    <row r="2221" spans="1:14">
      <c r="A2221">
        <f>IF(MOD(ROW()-3,COUNTA(tblProducts[Description]))=0,A2220+1,A2220)</f>
        <v>20</v>
      </c>
      <c r="B2221">
        <f>MOD(ROW()-3,COUNTA(tblProducts[Description]))+1</f>
        <v>53</v>
      </c>
      <c r="C2221" t="str">
        <f>_xlfn.XLOOKUP(A2221,tblProducts[Column1],tblProducts[Description])</f>
        <v>ETHODUOMEEN T/13N BULK</v>
      </c>
      <c r="D2221" t="str">
        <f>_xlfn.XLOOKUP(B2221,tblProducts[Column1],tblProducts[Description])</f>
        <v>ETHYLAN NS-500LQ BULK</v>
      </c>
      <c r="E2221" t="s">
        <v>9</v>
      </c>
      <c r="F2221" t="s">
        <v>12</v>
      </c>
      <c r="G2221" t="s">
        <v>7</v>
      </c>
      <c r="H2221" t="s">
        <v>8</v>
      </c>
      <c r="I2221">
        <f t="shared" si="34"/>
        <v>2</v>
      </c>
      <c r="L2221" t="str">
        <v>ETHODUOMEEN T/13N BULK</v>
      </c>
      <c r="M2221" t="str">
        <v>ETHYLAN NS-500LQ BULK</v>
      </c>
      <c r="N2221">
        <v>2</v>
      </c>
    </row>
    <row r="2222" spans="1:14">
      <c r="A2222">
        <f>IF(MOD(ROW()-3,COUNTA(tblProducts[Description]))=0,A2221+1,A2221)</f>
        <v>20</v>
      </c>
      <c r="B2222">
        <f>MOD(ROW()-3,COUNTA(tblProducts[Description]))+1</f>
        <v>54</v>
      </c>
      <c r="C2222" t="str">
        <f>_xlfn.XLOOKUP(A2222,tblProducts[Column1],tblProducts[Description])</f>
        <v>ETHODUOMEEN T/13N BULK</v>
      </c>
      <c r="D2222" t="str">
        <f>_xlfn.XLOOKUP(B2222,tblProducts[Column1],tblProducts[Description])</f>
        <v>ETHYLAN PRE NS-505 K BULK</v>
      </c>
      <c r="E2222" t="s">
        <v>9</v>
      </c>
      <c r="F2222" t="s">
        <v>12</v>
      </c>
      <c r="G2222" t="s">
        <v>7</v>
      </c>
      <c r="H2222" t="s">
        <v>8</v>
      </c>
      <c r="I2222">
        <f t="shared" si="34"/>
        <v>2</v>
      </c>
      <c r="L2222" t="str">
        <v>ETHODUOMEEN T/13N BULK</v>
      </c>
      <c r="M2222" t="str">
        <v>ETHYLAN PRE NS-505 K BULK</v>
      </c>
      <c r="N2222">
        <v>2</v>
      </c>
    </row>
    <row r="2223" spans="1:14">
      <c r="A2223">
        <f>IF(MOD(ROW()-3,COUNTA(tblProducts[Description]))=0,A2222+1,A2222)</f>
        <v>20</v>
      </c>
      <c r="B2223">
        <f>MOD(ROW()-3,COUNTA(tblProducts[Description]))+1</f>
        <v>55</v>
      </c>
      <c r="C2223" t="str">
        <f>_xlfn.XLOOKUP(A2223,tblProducts[Column1],tblProducts[Description])</f>
        <v>ETHODUOMEEN T/13N BULK</v>
      </c>
      <c r="D2223" t="str">
        <f>_xlfn.XLOOKUP(B2223,tblProducts[Column1],tblProducts[Description])</f>
        <v>ETHYLAN SN-90 BULK</v>
      </c>
      <c r="E2223" t="s">
        <v>9</v>
      </c>
      <c r="F2223" t="s">
        <v>12</v>
      </c>
      <c r="G2223" t="s">
        <v>7</v>
      </c>
      <c r="H2223" t="s">
        <v>8</v>
      </c>
      <c r="I2223">
        <f t="shared" si="34"/>
        <v>2</v>
      </c>
      <c r="L2223" t="str">
        <v>ETHODUOMEEN T/13N BULK</v>
      </c>
      <c r="M2223" t="str">
        <v>ETHYLAN SN-90 BULK</v>
      </c>
      <c r="N2223">
        <v>2</v>
      </c>
    </row>
    <row r="2224" spans="1:14">
      <c r="A2224">
        <f>IF(MOD(ROW()-3,COUNTA(tblProducts[Description]))=0,A2223+1,A2223)</f>
        <v>20</v>
      </c>
      <c r="B2224">
        <f>MOD(ROW()-3,COUNTA(tblProducts[Description]))+1</f>
        <v>56</v>
      </c>
      <c r="C2224" t="str">
        <f>_xlfn.XLOOKUP(A2224,tblProducts[Column1],tblProducts[Description])</f>
        <v>ETHODUOMEEN T/13N BULK</v>
      </c>
      <c r="D2224" t="str">
        <f>_xlfn.XLOOKUP(B2224,tblProducts[Column1],tblProducts[Description])</f>
        <v>ETHYLAN TD-100 BULK</v>
      </c>
      <c r="E2224" t="s">
        <v>9</v>
      </c>
      <c r="F2224" t="s">
        <v>12</v>
      </c>
      <c r="G2224" t="s">
        <v>7</v>
      </c>
      <c r="H2224" t="s">
        <v>8</v>
      </c>
      <c r="I2224">
        <f t="shared" si="34"/>
        <v>2</v>
      </c>
      <c r="L2224" t="str">
        <v>ETHODUOMEEN T/13N BULK</v>
      </c>
      <c r="M2224" t="str">
        <v>ETHYLAN TD-100 BULK</v>
      </c>
      <c r="N2224">
        <v>2</v>
      </c>
    </row>
    <row r="2225" spans="1:14">
      <c r="A2225">
        <f>IF(MOD(ROW()-3,COUNTA(tblProducts[Description]))=0,A2224+1,A2224)</f>
        <v>20</v>
      </c>
      <c r="B2225">
        <f>MOD(ROW()-3,COUNTA(tblProducts[Description]))+1</f>
        <v>57</v>
      </c>
      <c r="C2225" t="str">
        <f>_xlfn.XLOOKUP(A2225,tblProducts[Column1],tblProducts[Description])</f>
        <v>ETHODUOMEEN T/13N BULK</v>
      </c>
      <c r="D2225" t="str">
        <f>_xlfn.XLOOKUP(B2225,tblProducts[Column1],tblProducts[Description])</f>
        <v>ETHYLAN TD-120 BULK</v>
      </c>
      <c r="E2225" t="s">
        <v>9</v>
      </c>
      <c r="F2225" t="s">
        <v>12</v>
      </c>
      <c r="G2225" t="s">
        <v>7</v>
      </c>
      <c r="H2225" t="s">
        <v>8</v>
      </c>
      <c r="I2225">
        <f t="shared" si="34"/>
        <v>2</v>
      </c>
      <c r="L2225" t="str">
        <v>ETHODUOMEEN T/13N BULK</v>
      </c>
      <c r="M2225" t="str">
        <v>ETHYLAN TD-120 BULK</v>
      </c>
      <c r="N2225">
        <v>2</v>
      </c>
    </row>
    <row r="2226" spans="1:14">
      <c r="A2226">
        <f>IF(MOD(ROW()-3,COUNTA(tblProducts[Description]))=0,A2225+1,A2225)</f>
        <v>20</v>
      </c>
      <c r="B2226">
        <f>MOD(ROW()-3,COUNTA(tblProducts[Description]))+1</f>
        <v>58</v>
      </c>
      <c r="C2226" t="str">
        <f>_xlfn.XLOOKUP(A2226,tblProducts[Column1],tblProducts[Description])</f>
        <v>ETHODUOMEEN T/13N BULK</v>
      </c>
      <c r="D2226" t="str">
        <f>_xlfn.XLOOKUP(B2226,tblProducts[Column1],tblProducts[Description])</f>
        <v>ETHYLAN TD-1407 BULK</v>
      </c>
      <c r="E2226" t="s">
        <v>9</v>
      </c>
      <c r="F2226" t="s">
        <v>12</v>
      </c>
      <c r="G2226" t="s">
        <v>7</v>
      </c>
      <c r="H2226" t="s">
        <v>8</v>
      </c>
      <c r="I2226">
        <f t="shared" si="34"/>
        <v>2</v>
      </c>
      <c r="L2226" t="str">
        <v>ETHODUOMEEN T/13N BULK</v>
      </c>
      <c r="M2226" t="str">
        <v>ETHYLAN TD-1407 BULK</v>
      </c>
      <c r="N2226">
        <v>2</v>
      </c>
    </row>
    <row r="2227" spans="1:14">
      <c r="A2227">
        <f>IF(MOD(ROW()-3,COUNTA(tblProducts[Description]))=0,A2226+1,A2226)</f>
        <v>20</v>
      </c>
      <c r="B2227">
        <f>MOD(ROW()-3,COUNTA(tblProducts[Description]))+1</f>
        <v>59</v>
      </c>
      <c r="C2227" t="str">
        <f>_xlfn.XLOOKUP(A2227,tblProducts[Column1],tblProducts[Description])</f>
        <v>ETHODUOMEEN T/13N BULK</v>
      </c>
      <c r="D2227" t="str">
        <f>_xlfn.XLOOKUP(B2227,tblProducts[Column1],tblProducts[Description])</f>
        <v>ETHYLAN TD-40 BULK</v>
      </c>
      <c r="E2227" t="s">
        <v>9</v>
      </c>
      <c r="F2227" t="s">
        <v>12</v>
      </c>
      <c r="G2227" t="s">
        <v>7</v>
      </c>
      <c r="H2227" t="s">
        <v>8</v>
      </c>
      <c r="I2227">
        <f t="shared" si="34"/>
        <v>2</v>
      </c>
      <c r="L2227" t="str">
        <v>ETHODUOMEEN T/13N BULK</v>
      </c>
      <c r="M2227" t="str">
        <v>ETHYLAN TD-40 BULK</v>
      </c>
      <c r="N2227">
        <v>2</v>
      </c>
    </row>
    <row r="2228" spans="1:14">
      <c r="A2228">
        <f>IF(MOD(ROW()-3,COUNTA(tblProducts[Description]))=0,A2227+1,A2227)</f>
        <v>20</v>
      </c>
      <c r="B2228">
        <f>MOD(ROW()-3,COUNTA(tblProducts[Description]))+1</f>
        <v>60</v>
      </c>
      <c r="C2228" t="str">
        <f>_xlfn.XLOOKUP(A2228,tblProducts[Column1],tblProducts[Description])</f>
        <v>ETHODUOMEEN T/13N BULK</v>
      </c>
      <c r="D2228" t="str">
        <f>_xlfn.XLOOKUP(B2228,tblProducts[Column1],tblProducts[Description])</f>
        <v>ETHYLAN TD-60 BULK</v>
      </c>
      <c r="E2228" t="s">
        <v>9</v>
      </c>
      <c r="F2228" t="s">
        <v>12</v>
      </c>
      <c r="G2228" t="s">
        <v>7</v>
      </c>
      <c r="H2228" t="s">
        <v>8</v>
      </c>
      <c r="I2228">
        <f t="shared" si="34"/>
        <v>2</v>
      </c>
      <c r="L2228" t="str">
        <v>ETHODUOMEEN T/13N BULK</v>
      </c>
      <c r="M2228" t="str">
        <v>ETHYLAN TD-60 BULK</v>
      </c>
      <c r="N2228">
        <v>2</v>
      </c>
    </row>
    <row r="2229" spans="1:14">
      <c r="A2229">
        <f>IF(MOD(ROW()-3,COUNTA(tblProducts[Description]))=0,A2228+1,A2228)</f>
        <v>20</v>
      </c>
      <c r="B2229">
        <f>MOD(ROW()-3,COUNTA(tblProducts[Description]))+1</f>
        <v>61</v>
      </c>
      <c r="C2229" t="str">
        <f>_xlfn.XLOOKUP(A2229,tblProducts[Column1],tblProducts[Description])</f>
        <v>ETHODUOMEEN T/13N BULK</v>
      </c>
      <c r="D2229" t="str">
        <f>_xlfn.XLOOKUP(B2229,tblProducts[Column1],tblProducts[Description])</f>
        <v>INTERMEDIATE BE-110L BULK</v>
      </c>
      <c r="E2229" t="s">
        <v>9</v>
      </c>
      <c r="F2229" t="s">
        <v>10</v>
      </c>
      <c r="G2229" t="s">
        <v>7</v>
      </c>
      <c r="H2229" t="s">
        <v>8</v>
      </c>
      <c r="I2229">
        <f t="shared" si="34"/>
        <v>1.5</v>
      </c>
      <c r="L2229" t="str">
        <v>ETHODUOMEEN T/13N BULK</v>
      </c>
      <c r="M2229" t="str">
        <v>INTERMEDIATE BE-110L BULK</v>
      </c>
      <c r="N2229">
        <v>1.5</v>
      </c>
    </row>
    <row r="2230" spans="1:14">
      <c r="A2230">
        <f>IF(MOD(ROW()-3,COUNTA(tblProducts[Description]))=0,A2229+1,A2229)</f>
        <v>20</v>
      </c>
      <c r="B2230">
        <f>MOD(ROW()-3,COUNTA(tblProducts[Description]))+1</f>
        <v>62</v>
      </c>
      <c r="C2230" t="str">
        <f>_xlfn.XLOOKUP(A2230,tblProducts[Column1],tblProducts[Description])</f>
        <v>ETHODUOMEEN T/13N BULK</v>
      </c>
      <c r="D2230" t="str">
        <f>_xlfn.XLOOKUP(B2230,tblProducts[Column1],tblProducts[Description])</f>
        <v>INTERMEDIATE DPG-415 BULK</v>
      </c>
      <c r="E2230" t="s">
        <v>9</v>
      </c>
      <c r="F2230" t="s">
        <v>10</v>
      </c>
      <c r="G2230" t="s">
        <v>7</v>
      </c>
      <c r="H2230" t="s">
        <v>8</v>
      </c>
      <c r="I2230">
        <f t="shared" si="34"/>
        <v>1.5</v>
      </c>
      <c r="L2230" t="str">
        <v>ETHODUOMEEN T/13N BULK</v>
      </c>
      <c r="M2230" t="str">
        <v>INTERMEDIATE DPG-415 BULK</v>
      </c>
      <c r="N2230">
        <v>1.5</v>
      </c>
    </row>
    <row r="2231" spans="1:14">
      <c r="A2231">
        <f>IF(MOD(ROW()-3,COUNTA(tblProducts[Description]))=0,A2230+1,A2230)</f>
        <v>20</v>
      </c>
      <c r="B2231">
        <f>MOD(ROW()-3,COUNTA(tblProducts[Description]))+1</f>
        <v>63</v>
      </c>
      <c r="C2231" t="str">
        <f>_xlfn.XLOOKUP(A2231,tblProducts[Column1],tblProducts[Description])</f>
        <v>ETHODUOMEEN T/13N BULK</v>
      </c>
      <c r="D2231" t="str">
        <f>_xlfn.XLOOKUP(B2231,tblProducts[Column1],tblProducts[Description])</f>
        <v>PROPODUOMEEN T/12 BULK</v>
      </c>
      <c r="E2231" t="s">
        <v>9</v>
      </c>
      <c r="F2231" t="s">
        <v>10</v>
      </c>
      <c r="G2231" t="s">
        <v>7</v>
      </c>
      <c r="H2231" t="s">
        <v>8</v>
      </c>
      <c r="I2231">
        <f t="shared" si="34"/>
        <v>1.5</v>
      </c>
      <c r="L2231" t="str">
        <v>ETHODUOMEEN T/13N BULK</v>
      </c>
      <c r="M2231" t="str">
        <v>PROPODUOMEEN T/12 BULK</v>
      </c>
      <c r="N2231">
        <v>1.5</v>
      </c>
    </row>
    <row r="2232" spans="1:14">
      <c r="A2232">
        <f>IF(MOD(ROW()-3,COUNTA(tblProducts[Description]))=0,A2231+1,A2231)</f>
        <v>20</v>
      </c>
      <c r="B2232">
        <f>MOD(ROW()-3,COUNTA(tblProducts[Description]))+1</f>
        <v>64</v>
      </c>
      <c r="C2232" t="str">
        <f>_xlfn.XLOOKUP(A2232,tblProducts[Column1],tblProducts[Description])</f>
        <v>ETHODUOMEEN T/13N BULK</v>
      </c>
      <c r="D2232" t="str">
        <f>_xlfn.XLOOKUP(B2232,tblProducts[Column1],tblProducts[Description])</f>
        <v>PROPOMEEN T/12 BULK</v>
      </c>
      <c r="E2232" t="s">
        <v>9</v>
      </c>
      <c r="F2232" t="s">
        <v>10</v>
      </c>
      <c r="G2232" t="s">
        <v>7</v>
      </c>
      <c r="H2232" t="s">
        <v>8</v>
      </c>
      <c r="I2232">
        <f t="shared" si="34"/>
        <v>1.5</v>
      </c>
      <c r="L2232" t="str">
        <v>ETHODUOMEEN T/13N BULK</v>
      </c>
      <c r="M2232" t="str">
        <v>PROPOMEEN T/12 BULK</v>
      </c>
      <c r="N2232">
        <v>1.5</v>
      </c>
    </row>
    <row r="2233" spans="1:14">
      <c r="A2233">
        <f>IF(MOD(ROW()-3,COUNTA(tblProducts[Description]))=0,A2232+1,A2232)</f>
        <v>20</v>
      </c>
      <c r="B2233">
        <f>MOD(ROW()-3,COUNTA(tblProducts[Description]))+1</f>
        <v>65</v>
      </c>
      <c r="C2233" t="str">
        <f>_xlfn.XLOOKUP(A2233,tblProducts[Column1],tblProducts[Description])</f>
        <v>ETHODUOMEEN T/13N BULK</v>
      </c>
      <c r="D2233" t="str">
        <f>_xlfn.XLOOKUP(B2233,tblProducts[Column1],tblProducts[Description])</f>
        <v>TMP-420 BULK</v>
      </c>
      <c r="E2233" t="s">
        <v>9</v>
      </c>
      <c r="F2233" t="s">
        <v>12</v>
      </c>
      <c r="G2233" t="s">
        <v>7</v>
      </c>
      <c r="H2233" t="s">
        <v>8</v>
      </c>
      <c r="I2233">
        <f t="shared" si="34"/>
        <v>2</v>
      </c>
      <c r="L2233" t="str">
        <v>ETHODUOMEEN T/13N BULK</v>
      </c>
      <c r="M2233" t="str">
        <v>TMP-420 BULK</v>
      </c>
      <c r="N2233">
        <v>2</v>
      </c>
    </row>
    <row r="2234" spans="1:14">
      <c r="A2234">
        <f>IF(MOD(ROW()-3,COUNTA(tblProducts[Description]))=0,A2233+1,A2233)</f>
        <v>20</v>
      </c>
      <c r="B2234">
        <f>MOD(ROW()-3,COUNTA(tblProducts[Description]))+1</f>
        <v>66</v>
      </c>
      <c r="C2234" t="str">
        <f>_xlfn.XLOOKUP(A2234,tblProducts[Column1],tblProducts[Description])</f>
        <v>ETHODUOMEEN T/13N BULK</v>
      </c>
      <c r="D2234" t="str">
        <f>_xlfn.XLOOKUP(B2234,tblProducts[Column1],tblProducts[Description])</f>
        <v>TMP-80 BULK</v>
      </c>
      <c r="E2234" t="s">
        <v>7</v>
      </c>
      <c r="G2234" t="s">
        <v>7</v>
      </c>
      <c r="H2234" t="s">
        <v>8</v>
      </c>
      <c r="I2234">
        <f t="shared" si="34"/>
        <v>0</v>
      </c>
      <c r="L2234" t="str">
        <v>ETHODUOMEEN T/13N BULK</v>
      </c>
      <c r="M2234" t="str">
        <v>TMP-80 BULK</v>
      </c>
      <c r="N2234">
        <v>0</v>
      </c>
    </row>
    <row r="2235" spans="1:14">
      <c r="A2235">
        <f>IF(MOD(ROW()-3,COUNTA(tblProducts[Description]))=0,A2234+1,A2234)</f>
        <v>20</v>
      </c>
      <c r="B2235">
        <f>MOD(ROW()-3,COUNTA(tblProducts[Description]))+1</f>
        <v>67</v>
      </c>
      <c r="C2235" t="str">
        <f>_xlfn.XLOOKUP(A2235,tblProducts[Column1],tblProducts[Description])</f>
        <v>ETHODUOMEEN T/13N BULK</v>
      </c>
      <c r="D2235" t="str">
        <f>_xlfn.XLOOKUP(B2235,tblProducts[Column1],tblProducts[Description])</f>
        <v>VISCO 352 BULK</v>
      </c>
      <c r="E2235" t="s">
        <v>9</v>
      </c>
      <c r="F2235" t="s">
        <v>10</v>
      </c>
      <c r="G2235" t="s">
        <v>7</v>
      </c>
      <c r="H2235" t="s">
        <v>8</v>
      </c>
      <c r="I2235">
        <f t="shared" si="34"/>
        <v>1.5</v>
      </c>
      <c r="L2235" t="str">
        <v>ETHODUOMEEN T/13N BULK</v>
      </c>
      <c r="M2235" t="str">
        <v>VISCO 352 BULK</v>
      </c>
      <c r="N2235">
        <v>1.5</v>
      </c>
    </row>
    <row r="2236" spans="1:14">
      <c r="A2236">
        <f>IF(MOD(ROW()-3,COUNTA(tblProducts[Description]))=0,A2235+1,A2235)</f>
        <v>20</v>
      </c>
      <c r="B2236">
        <f>MOD(ROW()-3,COUNTA(tblProducts[Description]))+1</f>
        <v>68</v>
      </c>
      <c r="C2236" t="str">
        <f>_xlfn.XLOOKUP(A2236,tblProducts[Column1],tblProducts[Description])</f>
        <v>ETHODUOMEEN T/13N BULK</v>
      </c>
      <c r="D2236" t="str">
        <f>_xlfn.XLOOKUP(B2236,tblProducts[Column1],tblProducts[Description])</f>
        <v>WITBREAK DPG-25 BULK</v>
      </c>
      <c r="E2236" t="s">
        <v>9</v>
      </c>
      <c r="F2236" t="s">
        <v>10</v>
      </c>
      <c r="G2236" t="s">
        <v>7</v>
      </c>
      <c r="H2236" t="s">
        <v>8</v>
      </c>
      <c r="I2236">
        <f t="shared" si="34"/>
        <v>1.5</v>
      </c>
      <c r="L2236" t="str">
        <v>ETHODUOMEEN T/13N BULK</v>
      </c>
      <c r="M2236" t="str">
        <v>WITBREAK DPG-25 BULK</v>
      </c>
      <c r="N2236">
        <v>1.5</v>
      </c>
    </row>
    <row r="2237" spans="1:14">
      <c r="A2237">
        <f>IF(MOD(ROW()-3,COUNTA(tblProducts[Description]))=0,A2236+1,A2236)</f>
        <v>20</v>
      </c>
      <c r="B2237">
        <f>MOD(ROW()-3,COUNTA(tblProducts[Description]))+1</f>
        <v>69</v>
      </c>
      <c r="C2237" t="str">
        <f>_xlfn.XLOOKUP(A2237,tblProducts[Column1],tblProducts[Description])</f>
        <v>ETHODUOMEEN T/13N BULK</v>
      </c>
      <c r="D2237" t="str">
        <f>_xlfn.XLOOKUP(B2237,tblProducts[Column1],tblProducts[Description])</f>
        <v>WITBREAK DPG-482 BULK</v>
      </c>
      <c r="E2237" t="s">
        <v>7</v>
      </c>
      <c r="G2237" t="s">
        <v>7</v>
      </c>
      <c r="H2237" t="s">
        <v>8</v>
      </c>
      <c r="I2237">
        <f t="shared" si="34"/>
        <v>0</v>
      </c>
      <c r="L2237" t="str">
        <v>ETHODUOMEEN T/13N BULK</v>
      </c>
      <c r="M2237" t="str">
        <v>WITBREAK DPG-482 BULK</v>
      </c>
      <c r="N2237">
        <v>0</v>
      </c>
    </row>
    <row r="2238" spans="1:14">
      <c r="A2238">
        <f>IF(MOD(ROW()-3,COUNTA(tblProducts[Description]))=0,A2237+1,A2237)</f>
        <v>20</v>
      </c>
      <c r="B2238">
        <f>MOD(ROW()-3,COUNTA(tblProducts[Description]))+1</f>
        <v>70</v>
      </c>
      <c r="C2238" t="str">
        <f>_xlfn.XLOOKUP(A2238,tblProducts[Column1],tblProducts[Description])</f>
        <v>ETHODUOMEEN T/13N BULK</v>
      </c>
      <c r="D2238" t="str">
        <f>_xlfn.XLOOKUP(B2238,tblProducts[Column1],tblProducts[Description])</f>
        <v>WITBREAK DPG-818 BULK</v>
      </c>
      <c r="E2238" t="s">
        <v>9</v>
      </c>
      <c r="F2238" t="s">
        <v>12</v>
      </c>
      <c r="G2238" t="s">
        <v>7</v>
      </c>
      <c r="H2238" t="s">
        <v>8</v>
      </c>
      <c r="I2238">
        <f t="shared" si="34"/>
        <v>2</v>
      </c>
      <c r="L2238" t="str">
        <v>ETHODUOMEEN T/13N BULK</v>
      </c>
      <c r="M2238" t="str">
        <v>WITBREAK DPG-818 BULK</v>
      </c>
      <c r="N2238">
        <v>2</v>
      </c>
    </row>
    <row r="2239" spans="1:14">
      <c r="A2239">
        <f>IF(MOD(ROW()-3,COUNTA(tblProducts[Description]))=0,A2238+1,A2238)</f>
        <v>20</v>
      </c>
      <c r="B2239">
        <f>MOD(ROW()-3,COUNTA(tblProducts[Description]))+1</f>
        <v>71</v>
      </c>
      <c r="C2239" t="str">
        <f>_xlfn.XLOOKUP(A2239,tblProducts[Column1],tblProducts[Description])</f>
        <v>ETHODUOMEEN T/13N BULK</v>
      </c>
      <c r="D2239" t="str">
        <f>_xlfn.XLOOKUP(B2239,tblProducts[Column1],tblProducts[Description])</f>
        <v>WITBREAK DTG-62 BULK</v>
      </c>
      <c r="E2239" t="s">
        <v>9</v>
      </c>
      <c r="F2239" t="s">
        <v>12</v>
      </c>
      <c r="G2239" t="s">
        <v>7</v>
      </c>
      <c r="H2239" t="s">
        <v>8</v>
      </c>
      <c r="I2239">
        <f t="shared" si="34"/>
        <v>2</v>
      </c>
      <c r="L2239" t="str">
        <v>ETHODUOMEEN T/13N BULK</v>
      </c>
      <c r="M2239" t="str">
        <v>WITBREAK DTG-62 BULK</v>
      </c>
      <c r="N2239">
        <v>2</v>
      </c>
    </row>
    <row r="2240" spans="1:14">
      <c r="A2240">
        <f>IF(MOD(ROW()-3,COUNTA(tblProducts[Description]))=0,A2239+1,A2239)</f>
        <v>20</v>
      </c>
      <c r="B2240">
        <f>MOD(ROW()-3,COUNTA(tblProducts[Description]))+1</f>
        <v>72</v>
      </c>
      <c r="C2240" t="str">
        <f>_xlfn.XLOOKUP(A2240,tblProducts[Column1],tblProducts[Description])</f>
        <v>ETHODUOMEEN T/13N BULK</v>
      </c>
      <c r="D2240" t="str">
        <f>_xlfn.XLOOKUP(B2240,tblProducts[Column1],tblProducts[Description])</f>
        <v>WITCOMUL 1844 BULK</v>
      </c>
      <c r="E2240" t="s">
        <v>9</v>
      </c>
      <c r="F2240" t="s">
        <v>12</v>
      </c>
      <c r="G2240" t="s">
        <v>7</v>
      </c>
      <c r="H2240" t="s">
        <v>8</v>
      </c>
      <c r="I2240">
        <f t="shared" si="34"/>
        <v>2</v>
      </c>
      <c r="L2240" t="str">
        <v>ETHODUOMEEN T/13N BULK</v>
      </c>
      <c r="M2240" t="str">
        <v>WITCOMUL 1844 BULK</v>
      </c>
      <c r="N2240">
        <v>2</v>
      </c>
    </row>
    <row r="2241" spans="1:14">
      <c r="A2241">
        <f>IF(MOD(ROW()-3,COUNTA(tblProducts[Description]))=0,A2240+1,A2240)</f>
        <v>20</v>
      </c>
      <c r="B2241">
        <f>MOD(ROW()-3,COUNTA(tblProducts[Description]))+1</f>
        <v>73</v>
      </c>
      <c r="C2241" t="str">
        <f>_xlfn.XLOOKUP(A2241,tblProducts[Column1],tblProducts[Description])</f>
        <v>ETHODUOMEEN T/13N BULK</v>
      </c>
      <c r="D2241" t="str">
        <f>_xlfn.XLOOKUP(B2241,tblProducts[Column1],tblProducts[Description])</f>
        <v>WITCONOL 2690 BULK</v>
      </c>
      <c r="E2241" t="s">
        <v>7</v>
      </c>
      <c r="G2241" t="s">
        <v>9</v>
      </c>
      <c r="H2241" t="s">
        <v>14</v>
      </c>
      <c r="I2241">
        <f t="shared" si="34"/>
        <v>2</v>
      </c>
      <c r="L2241" t="str">
        <v>ETHODUOMEEN T/13N BULK</v>
      </c>
      <c r="M2241" t="str">
        <v>WITCONOL 2690 BULK</v>
      </c>
      <c r="N2241">
        <v>2</v>
      </c>
    </row>
    <row r="2242" spans="1:14">
      <c r="A2242">
        <f>IF(MOD(ROW()-3,COUNTA(tblProducts[Description]))=0,A2241+1,A2241)</f>
        <v>20</v>
      </c>
      <c r="B2242">
        <f>MOD(ROW()-3,COUNTA(tblProducts[Description]))+1</f>
        <v>74</v>
      </c>
      <c r="C2242" t="str">
        <f>_xlfn.XLOOKUP(A2242,tblProducts[Column1],tblProducts[Description])</f>
        <v>ETHODUOMEEN T/13N BULK</v>
      </c>
      <c r="D2242" t="str">
        <f>_xlfn.XLOOKUP(B2242,tblProducts[Column1],tblProducts[Description])</f>
        <v>ETHYLAN 324 BULK</v>
      </c>
      <c r="E2242" t="s">
        <v>7</v>
      </c>
      <c r="G2242" t="s">
        <v>9</v>
      </c>
      <c r="H2242" t="s">
        <v>14</v>
      </c>
      <c r="I2242">
        <f t="shared" si="34"/>
        <v>2</v>
      </c>
      <c r="L2242" t="str">
        <v>ETHODUOMEEN T/13N BULK</v>
      </c>
      <c r="M2242" t="str">
        <v>ETHYLAN 324 BULK</v>
      </c>
      <c r="N2242">
        <v>2</v>
      </c>
    </row>
    <row r="2243" spans="1:14">
      <c r="A2243">
        <f>IF(MOD(ROW()-3,COUNTA(tblProducts[Description]))=0,A2242+1,A2242)</f>
        <v>20</v>
      </c>
      <c r="B2243">
        <f>MOD(ROW()-3,COUNTA(tblProducts[Description]))+1</f>
        <v>75</v>
      </c>
      <c r="C2243" t="str">
        <f>_xlfn.XLOOKUP(A2243,tblProducts[Column1],tblProducts[Description])</f>
        <v>ETHODUOMEEN T/13N BULK</v>
      </c>
      <c r="D2243" t="str">
        <f>_xlfn.XLOOKUP(B2243,tblProducts[Column1],tblProducts[Description])</f>
        <v>WITCONOL NP-120 BULK</v>
      </c>
      <c r="E2243" t="s">
        <v>7</v>
      </c>
      <c r="G2243" t="s">
        <v>9</v>
      </c>
      <c r="H2243" t="s">
        <v>14</v>
      </c>
      <c r="I2243">
        <f t="shared" si="34"/>
        <v>2</v>
      </c>
      <c r="L2243" t="str">
        <v>ETHODUOMEEN T/13N BULK</v>
      </c>
      <c r="M2243" t="str">
        <v>WITCONOL NP-120 BULK</v>
      </c>
      <c r="N2243">
        <v>2</v>
      </c>
    </row>
    <row r="2244" spans="1:14">
      <c r="A2244">
        <f>IF(MOD(ROW()-3,COUNTA(tblProducts[Description]))=0,A2243+1,A2243)</f>
        <v>20</v>
      </c>
      <c r="B2244">
        <f>MOD(ROW()-3,COUNTA(tblProducts[Description]))+1</f>
        <v>76</v>
      </c>
      <c r="C2244" t="str">
        <f>_xlfn.XLOOKUP(A2244,tblProducts[Column1],tblProducts[Description])</f>
        <v>ETHODUOMEEN T/13N BULK</v>
      </c>
      <c r="D2244" t="str">
        <f>_xlfn.XLOOKUP(B2244,tblProducts[Column1],tblProducts[Description])</f>
        <v>WITCONOL NP-130 BULK</v>
      </c>
      <c r="E2244" t="s">
        <v>9</v>
      </c>
      <c r="F2244" t="s">
        <v>12</v>
      </c>
      <c r="G2244" t="s">
        <v>7</v>
      </c>
      <c r="H2244" t="s">
        <v>8</v>
      </c>
      <c r="I2244">
        <f t="shared" ref="I2244:I2307" si="35">IF(E2244="NO",0,IF(F2244="HEEL WASH",1.5,2))+IF(G2244="NO",0,2)</f>
        <v>2</v>
      </c>
      <c r="L2244" t="str">
        <v>ETHODUOMEEN T/13N BULK</v>
      </c>
      <c r="M2244" t="str">
        <v>WITCONOL NP-130 BULK</v>
      </c>
      <c r="N2244">
        <v>2</v>
      </c>
    </row>
    <row r="2245" spans="1:14">
      <c r="A2245">
        <f>IF(MOD(ROW()-3,COUNTA(tblProducts[Description]))=0,A2244+1,A2244)</f>
        <v>20</v>
      </c>
      <c r="B2245">
        <f>MOD(ROW()-3,COUNTA(tblProducts[Description]))+1</f>
        <v>77</v>
      </c>
      <c r="C2245" t="str">
        <f>_xlfn.XLOOKUP(A2245,tblProducts[Column1],tblProducts[Description])</f>
        <v>ETHODUOMEEN T/13N BULK</v>
      </c>
      <c r="D2245" t="str">
        <f>_xlfn.XLOOKUP(B2245,tblProducts[Column1],tblProducts[Description])</f>
        <v>WITCONOL NP-20 BULK</v>
      </c>
      <c r="E2245" t="s">
        <v>9</v>
      </c>
      <c r="F2245" t="s">
        <v>10</v>
      </c>
      <c r="G2245" t="s">
        <v>7</v>
      </c>
      <c r="H2245" t="s">
        <v>8</v>
      </c>
      <c r="I2245">
        <f t="shared" si="35"/>
        <v>1.5</v>
      </c>
      <c r="L2245" t="str">
        <v>ETHODUOMEEN T/13N BULK</v>
      </c>
      <c r="M2245" t="str">
        <v>WITCONOL NP-20 BULK</v>
      </c>
      <c r="N2245">
        <v>1.5</v>
      </c>
    </row>
    <row r="2246" spans="1:14">
      <c r="A2246">
        <f>IF(MOD(ROW()-3,COUNTA(tblProducts[Description]))=0,A2245+1,A2245)</f>
        <v>20</v>
      </c>
      <c r="B2246">
        <f>MOD(ROW()-3,COUNTA(tblProducts[Description]))+1</f>
        <v>78</v>
      </c>
      <c r="C2246" t="str">
        <f>_xlfn.XLOOKUP(A2246,tblProducts[Column1],tblProducts[Description])</f>
        <v>ETHODUOMEEN T/13N BULK</v>
      </c>
      <c r="D2246" t="str">
        <f>_xlfn.XLOOKUP(B2246,tblProducts[Column1],tblProducts[Description])</f>
        <v>WITCONOL NP-330 BULK</v>
      </c>
      <c r="E2246" t="s">
        <v>9</v>
      </c>
      <c r="F2246" t="s">
        <v>10</v>
      </c>
      <c r="G2246" t="s">
        <v>7</v>
      </c>
      <c r="H2246" t="s">
        <v>8</v>
      </c>
      <c r="I2246">
        <f t="shared" si="35"/>
        <v>1.5</v>
      </c>
      <c r="L2246" t="str">
        <v>ETHODUOMEEN T/13N BULK</v>
      </c>
      <c r="M2246" t="str">
        <v>WITCONOL NP-330 BULK</v>
      </c>
      <c r="N2246">
        <v>1.5</v>
      </c>
    </row>
    <row r="2247" spans="1:14">
      <c r="A2247">
        <f>IF(MOD(ROW()-3,COUNTA(tblProducts[Description]))=0,A2246+1,A2246)</f>
        <v>20</v>
      </c>
      <c r="B2247">
        <f>MOD(ROW()-3,COUNTA(tblProducts[Description]))+1</f>
        <v>79</v>
      </c>
      <c r="C2247" t="str">
        <f>_xlfn.XLOOKUP(A2247,tblProducts[Column1],tblProducts[Description])</f>
        <v>ETHODUOMEEN T/13N BULK</v>
      </c>
      <c r="D2247" t="str">
        <f>_xlfn.XLOOKUP(B2247,tblProducts[Column1],tblProducts[Description])</f>
        <v>WITCONOL NP-40 BULK</v>
      </c>
      <c r="E2247" t="s">
        <v>9</v>
      </c>
      <c r="F2247" t="s">
        <v>10</v>
      </c>
      <c r="G2247" t="s">
        <v>7</v>
      </c>
      <c r="H2247" t="s">
        <v>8</v>
      </c>
      <c r="I2247">
        <f t="shared" si="35"/>
        <v>1.5</v>
      </c>
      <c r="L2247" t="str">
        <v>ETHODUOMEEN T/13N BULK</v>
      </c>
      <c r="M2247" t="str">
        <v>WITCONOL NP-40 BULK</v>
      </c>
      <c r="N2247">
        <v>1.5</v>
      </c>
    </row>
    <row r="2248" spans="1:14">
      <c r="A2248">
        <f>IF(MOD(ROW()-3,COUNTA(tblProducts[Description]))=0,A2247+1,A2247)</f>
        <v>20</v>
      </c>
      <c r="B2248">
        <f>MOD(ROW()-3,COUNTA(tblProducts[Description]))+1</f>
        <v>80</v>
      </c>
      <c r="C2248" t="str">
        <f>_xlfn.XLOOKUP(A2248,tblProducts[Column1],tblProducts[Description])</f>
        <v>ETHODUOMEEN T/13N BULK</v>
      </c>
      <c r="D2248" t="str">
        <f>_xlfn.XLOOKUP(B2248,tblProducts[Column1],tblProducts[Description])</f>
        <v>WITCONOL NP-60 BULK</v>
      </c>
      <c r="E2248" t="s">
        <v>9</v>
      </c>
      <c r="F2248" t="s">
        <v>10</v>
      </c>
      <c r="G2248" t="s">
        <v>7</v>
      </c>
      <c r="H2248" t="s">
        <v>8</v>
      </c>
      <c r="I2248">
        <f t="shared" si="35"/>
        <v>1.5</v>
      </c>
      <c r="L2248" t="str">
        <v>ETHODUOMEEN T/13N BULK</v>
      </c>
      <c r="M2248" t="str">
        <v>WITCONOL NP-60 BULK</v>
      </c>
      <c r="N2248">
        <v>1.5</v>
      </c>
    </row>
    <row r="2249" spans="1:14">
      <c r="A2249">
        <f>IF(MOD(ROW()-3,COUNTA(tblProducts[Description]))=0,A2248+1,A2248)</f>
        <v>20</v>
      </c>
      <c r="B2249">
        <f>MOD(ROW()-3,COUNTA(tblProducts[Description]))+1</f>
        <v>81</v>
      </c>
      <c r="C2249" t="str">
        <f>_xlfn.XLOOKUP(A2249,tblProducts[Column1],tblProducts[Description])</f>
        <v>ETHODUOMEEN T/13N BULK</v>
      </c>
      <c r="D2249" t="str">
        <f>_xlfn.XLOOKUP(B2249,tblProducts[Column1],tblProducts[Description])</f>
        <v>WITCONOL NP-80 BULK</v>
      </c>
      <c r="E2249" t="s">
        <v>9</v>
      </c>
      <c r="F2249" t="s">
        <v>10</v>
      </c>
      <c r="G2249" t="s">
        <v>7</v>
      </c>
      <c r="H2249" t="s">
        <v>8</v>
      </c>
      <c r="I2249">
        <f t="shared" si="35"/>
        <v>1.5</v>
      </c>
      <c r="L2249" t="str">
        <v>ETHODUOMEEN T/13N BULK</v>
      </c>
      <c r="M2249" t="str">
        <v>WITCONOL NP-80 BULK</v>
      </c>
      <c r="N2249">
        <v>1.5</v>
      </c>
    </row>
    <row r="2250" spans="1:14">
      <c r="A2250">
        <f>IF(MOD(ROW()-3,COUNTA(tblProducts[Description]))=0,A2249+1,A2249)</f>
        <v>20</v>
      </c>
      <c r="B2250">
        <f>MOD(ROW()-3,COUNTA(tblProducts[Description]))+1</f>
        <v>82</v>
      </c>
      <c r="C2250" t="str">
        <f>_xlfn.XLOOKUP(A2250,tblProducts[Column1],tblProducts[Description])</f>
        <v>ETHODUOMEEN T/13N BULK</v>
      </c>
      <c r="D2250" t="str">
        <f>_xlfn.XLOOKUP(B2250,tblProducts[Column1],tblProducts[Description])</f>
        <v>WITCONOL NP-90 BULK</v>
      </c>
      <c r="E2250" t="s">
        <v>9</v>
      </c>
      <c r="F2250" t="s">
        <v>10</v>
      </c>
      <c r="G2250" t="s">
        <v>7</v>
      </c>
      <c r="H2250" t="s">
        <v>8</v>
      </c>
      <c r="I2250">
        <f t="shared" si="35"/>
        <v>1.5</v>
      </c>
      <c r="L2250" t="str">
        <v>ETHODUOMEEN T/13N BULK</v>
      </c>
      <c r="M2250" t="str">
        <v>WITCONOL NP-90 BULK</v>
      </c>
      <c r="N2250">
        <v>1.5</v>
      </c>
    </row>
    <row r="2251" spans="1:14">
      <c r="A2251">
        <f>IF(MOD(ROW()-3,COUNTA(tblProducts[Description]))=0,A2250+1,A2250)</f>
        <v>20</v>
      </c>
      <c r="B2251">
        <f>MOD(ROW()-3,COUNTA(tblProducts[Description]))+1</f>
        <v>83</v>
      </c>
      <c r="C2251" t="str">
        <f>_xlfn.XLOOKUP(A2251,tblProducts[Column1],tblProducts[Description])</f>
        <v>ETHODUOMEEN T/13N BULK</v>
      </c>
      <c r="D2251" t="str">
        <f>_xlfn.XLOOKUP(B2251,tblProducts[Column1],tblProducts[Description])</f>
        <v>WITCONOL NS-108 PO BULK</v>
      </c>
      <c r="E2251" t="s">
        <v>9</v>
      </c>
      <c r="F2251" t="s">
        <v>10</v>
      </c>
      <c r="G2251" t="s">
        <v>7</v>
      </c>
      <c r="H2251" t="s">
        <v>8</v>
      </c>
      <c r="I2251">
        <f t="shared" si="35"/>
        <v>1.5</v>
      </c>
      <c r="L2251" t="str">
        <v>ETHODUOMEEN T/13N BULK</v>
      </c>
      <c r="M2251" t="str">
        <v>WITCONOL NS-108 PO BULK</v>
      </c>
      <c r="N2251">
        <v>1.5</v>
      </c>
    </row>
    <row r="2252" spans="1:14">
      <c r="A2252">
        <f>IF(MOD(ROW()-3,COUNTA(tblProducts[Description]))=0,A2251+1,A2251)</f>
        <v>20</v>
      </c>
      <c r="B2252">
        <f>MOD(ROW()-3,COUNTA(tblProducts[Description]))+1</f>
        <v>84</v>
      </c>
      <c r="C2252" t="str">
        <f>_xlfn.XLOOKUP(A2252,tblProducts[Column1],tblProducts[Description])</f>
        <v>ETHODUOMEEN T/13N BULK</v>
      </c>
      <c r="D2252" t="str">
        <f>_xlfn.XLOOKUP(B2252,tblProducts[Column1],tblProducts[Description])</f>
        <v>WITCONOL NS-505K BULK</v>
      </c>
      <c r="E2252" t="s">
        <v>9</v>
      </c>
      <c r="F2252" t="s">
        <v>10</v>
      </c>
      <c r="G2252" t="s">
        <v>7</v>
      </c>
      <c r="H2252" t="s">
        <v>15</v>
      </c>
      <c r="I2252">
        <f t="shared" si="35"/>
        <v>1.5</v>
      </c>
      <c r="L2252" t="str">
        <v>ETHODUOMEEN T/13N BULK</v>
      </c>
      <c r="M2252" t="str">
        <v>WITCONOL NS-505K BULK</v>
      </c>
      <c r="N2252">
        <v>1.5</v>
      </c>
    </row>
    <row r="2253" spans="1:14">
      <c r="A2253">
        <f>IF(MOD(ROW()-3,COUNTA(tblProducts[Description]))=0,A2252+1,A2252)</f>
        <v>20</v>
      </c>
      <c r="B2253">
        <f>MOD(ROW()-3,COUNTA(tblProducts[Description]))+1</f>
        <v>85</v>
      </c>
      <c r="C2253" t="str">
        <f>_xlfn.XLOOKUP(A2253,tblProducts[Column1],tblProducts[Description])</f>
        <v>ETHODUOMEEN T/13N BULK</v>
      </c>
      <c r="D2253" t="str">
        <f>_xlfn.XLOOKUP(B2253,tblProducts[Column1],tblProducts[Description])</f>
        <v>WITCONOL NS-817 BULK</v>
      </c>
      <c r="E2253" t="s">
        <v>9</v>
      </c>
      <c r="F2253" t="s">
        <v>10</v>
      </c>
      <c r="G2253" t="s">
        <v>7</v>
      </c>
      <c r="H2253" t="s">
        <v>8</v>
      </c>
      <c r="I2253">
        <f t="shared" si="35"/>
        <v>1.5</v>
      </c>
      <c r="L2253" t="str">
        <v>ETHODUOMEEN T/13N BULK</v>
      </c>
      <c r="M2253" t="str">
        <v>WITCONOL NS-817 BULK</v>
      </c>
      <c r="N2253">
        <v>1.5</v>
      </c>
    </row>
    <row r="2254" spans="1:14">
      <c r="A2254">
        <f>IF(MOD(ROW()-3,COUNTA(tblProducts[Description]))=0,A2253+1,A2253)</f>
        <v>20</v>
      </c>
      <c r="B2254">
        <f>MOD(ROW()-3,COUNTA(tblProducts[Description]))+1</f>
        <v>86</v>
      </c>
      <c r="C2254" t="str">
        <f>_xlfn.XLOOKUP(A2254,tblProducts[Column1],tblProducts[Description])</f>
        <v>ETHODUOMEEN T/13N BULK</v>
      </c>
      <c r="D2254" t="str">
        <f>_xlfn.XLOOKUP(B2254,tblProducts[Column1],tblProducts[Description])</f>
        <v>WITCONOL PD-375 BULK</v>
      </c>
      <c r="E2254" t="s">
        <v>9</v>
      </c>
      <c r="F2254" t="s">
        <v>10</v>
      </c>
      <c r="G2254" t="s">
        <v>7</v>
      </c>
      <c r="H2254" t="s">
        <v>8</v>
      </c>
      <c r="I2254">
        <f t="shared" si="35"/>
        <v>1.5</v>
      </c>
      <c r="L2254" t="str">
        <v>ETHODUOMEEN T/13N BULK</v>
      </c>
      <c r="M2254" t="str">
        <v>WITCONOL PD-375 BULK</v>
      </c>
      <c r="N2254">
        <v>1.5</v>
      </c>
    </row>
    <row r="2255" spans="1:14">
      <c r="A2255">
        <f>IF(MOD(ROW()-3,COUNTA(tblProducts[Description]))=0,A2254+1,A2254)</f>
        <v>20</v>
      </c>
      <c r="B2255">
        <f>MOD(ROW()-3,COUNTA(tblProducts[Description]))+1</f>
        <v>87</v>
      </c>
      <c r="C2255" t="str">
        <f>_xlfn.XLOOKUP(A2255,tblProducts[Column1],tblProducts[Description])</f>
        <v>ETHODUOMEEN T/13N BULK</v>
      </c>
      <c r="D2255" t="str">
        <f>_xlfn.XLOOKUP(B2255,tblProducts[Column1],tblProducts[Description])</f>
        <v>WITCONOL PD-4085 BULK</v>
      </c>
      <c r="E2255" t="s">
        <v>9</v>
      </c>
      <c r="F2255" t="s">
        <v>10</v>
      </c>
      <c r="G2255" t="s">
        <v>7</v>
      </c>
      <c r="H2255" t="s">
        <v>8</v>
      </c>
      <c r="I2255">
        <f t="shared" si="35"/>
        <v>1.5</v>
      </c>
      <c r="L2255" t="str">
        <v>ETHODUOMEEN T/13N BULK</v>
      </c>
      <c r="M2255" t="str">
        <v>WITCONOL PD-4085 BULK</v>
      </c>
      <c r="N2255">
        <v>1.5</v>
      </c>
    </row>
    <row r="2256" spans="1:14">
      <c r="A2256">
        <f>IF(MOD(ROW()-3,COUNTA(tblProducts[Description]))=0,A2255+1,A2255)</f>
        <v>20</v>
      </c>
      <c r="B2256">
        <f>MOD(ROW()-3,COUNTA(tblProducts[Description]))+1</f>
        <v>88</v>
      </c>
      <c r="C2256" t="str">
        <f>_xlfn.XLOOKUP(A2256,tblProducts[Column1],tblProducts[Description])</f>
        <v>ETHODUOMEEN T/13N BULK</v>
      </c>
      <c r="D2256" t="str">
        <f>_xlfn.XLOOKUP(B2256,tblProducts[Column1],tblProducts[Description])</f>
        <v>WITCONOL PD-500 BULK</v>
      </c>
      <c r="E2256" t="s">
        <v>9</v>
      </c>
      <c r="F2256" t="s">
        <v>10</v>
      </c>
      <c r="G2256" t="s">
        <v>7</v>
      </c>
      <c r="H2256" t="s">
        <v>8</v>
      </c>
      <c r="I2256">
        <f t="shared" si="35"/>
        <v>1.5</v>
      </c>
      <c r="L2256" t="str">
        <v>ETHODUOMEEN T/13N BULK</v>
      </c>
      <c r="M2256" t="str">
        <v>WITCONOL PD-500 BULK</v>
      </c>
      <c r="N2256">
        <v>1.5</v>
      </c>
    </row>
    <row r="2257" spans="1:14">
      <c r="A2257">
        <f>IF(MOD(ROW()-3,COUNTA(tblProducts[Description]))=0,A2256+1,A2256)</f>
        <v>20</v>
      </c>
      <c r="B2257">
        <f>MOD(ROW()-3,COUNTA(tblProducts[Description]))+1</f>
        <v>89</v>
      </c>
      <c r="C2257" t="str">
        <f>_xlfn.XLOOKUP(A2257,tblProducts[Column1],tblProducts[Description])</f>
        <v>ETHODUOMEEN T/13N BULK</v>
      </c>
      <c r="D2257" t="str">
        <f>_xlfn.XLOOKUP(B2257,tblProducts[Column1],tblProducts[Description])</f>
        <v>WITCONOL PEG-200 BULK</v>
      </c>
      <c r="E2257" t="s">
        <v>9</v>
      </c>
      <c r="F2257" t="s">
        <v>10</v>
      </c>
      <c r="G2257" t="s">
        <v>7</v>
      </c>
      <c r="H2257" t="s">
        <v>8</v>
      </c>
      <c r="I2257">
        <f t="shared" si="35"/>
        <v>1.5</v>
      </c>
      <c r="L2257" t="str">
        <v>ETHODUOMEEN T/13N BULK</v>
      </c>
      <c r="M2257" t="str">
        <v>WITCONOL PEG-200 BULK</v>
      </c>
      <c r="N2257">
        <v>1.5</v>
      </c>
    </row>
    <row r="2258" spans="1:14">
      <c r="A2258">
        <f>IF(MOD(ROW()-3,COUNTA(tblProducts[Description]))=0,A2257+1,A2257)</f>
        <v>20</v>
      </c>
      <c r="B2258">
        <f>MOD(ROW()-3,COUNTA(tblProducts[Description]))+1</f>
        <v>90</v>
      </c>
      <c r="C2258" t="str">
        <f>_xlfn.XLOOKUP(A2258,tblProducts[Column1],tblProducts[Description])</f>
        <v>ETHODUOMEEN T/13N BULK</v>
      </c>
      <c r="D2258" t="str">
        <f>_xlfn.XLOOKUP(B2258,tblProducts[Column1],tblProducts[Description])</f>
        <v>WITCONOL PEG-400 BULK</v>
      </c>
      <c r="E2258" t="s">
        <v>9</v>
      </c>
      <c r="F2258" t="s">
        <v>10</v>
      </c>
      <c r="G2258" t="s">
        <v>7</v>
      </c>
      <c r="H2258" t="s">
        <v>8</v>
      </c>
      <c r="I2258">
        <f t="shared" si="35"/>
        <v>1.5</v>
      </c>
      <c r="L2258" t="str">
        <v>ETHODUOMEEN T/13N BULK</v>
      </c>
      <c r="M2258" t="str">
        <v>WITCONOL PEG-400 BULK</v>
      </c>
      <c r="N2258">
        <v>1.5</v>
      </c>
    </row>
    <row r="2259" spans="1:14">
      <c r="A2259">
        <f>IF(MOD(ROW()-3,COUNTA(tblProducts[Description]))=0,A2258+1,A2258)</f>
        <v>20</v>
      </c>
      <c r="B2259">
        <f>MOD(ROW()-3,COUNTA(tblProducts[Description]))+1</f>
        <v>91</v>
      </c>
      <c r="C2259" t="str">
        <f>_xlfn.XLOOKUP(A2259,tblProducts[Column1],tblProducts[Description])</f>
        <v>ETHODUOMEEN T/13N BULK</v>
      </c>
      <c r="D2259" t="str">
        <f>_xlfn.XLOOKUP(B2259,tblProducts[Column1],tblProducts[Description])</f>
        <v>WITCONOL PEG-500 BULK</v>
      </c>
      <c r="E2259" t="s">
        <v>9</v>
      </c>
      <c r="F2259" t="s">
        <v>10</v>
      </c>
      <c r="G2259" t="s">
        <v>7</v>
      </c>
      <c r="H2259" t="s">
        <v>8</v>
      </c>
      <c r="I2259">
        <f t="shared" si="35"/>
        <v>1.5</v>
      </c>
      <c r="L2259" t="str">
        <v>ETHODUOMEEN T/13N BULK</v>
      </c>
      <c r="M2259" t="str">
        <v>WITCONOL PEG-500 BULK</v>
      </c>
      <c r="N2259">
        <v>1.5</v>
      </c>
    </row>
    <row r="2260" spans="1:14">
      <c r="A2260">
        <f>IF(MOD(ROW()-3,COUNTA(tblProducts[Description]))=0,A2259+1,A2259)</f>
        <v>20</v>
      </c>
      <c r="B2260">
        <f>MOD(ROW()-3,COUNTA(tblProducts[Description]))+1</f>
        <v>92</v>
      </c>
      <c r="C2260" t="str">
        <f>_xlfn.XLOOKUP(A2260,tblProducts[Column1],tblProducts[Description])</f>
        <v>ETHODUOMEEN T/13N BULK</v>
      </c>
      <c r="D2260" t="str">
        <f>_xlfn.XLOOKUP(B2260,tblProducts[Column1],tblProducts[Description])</f>
        <v>WITCONOL PEG-600 BULK</v>
      </c>
      <c r="E2260" t="s">
        <v>9</v>
      </c>
      <c r="F2260" t="s">
        <v>10</v>
      </c>
      <c r="G2260" t="s">
        <v>7</v>
      </c>
      <c r="H2260" t="s">
        <v>15</v>
      </c>
      <c r="I2260">
        <f t="shared" si="35"/>
        <v>1.5</v>
      </c>
      <c r="L2260" t="str">
        <v>ETHODUOMEEN T/13N BULK</v>
      </c>
      <c r="M2260" t="str">
        <v>WITCONOL PEG-600 BULK</v>
      </c>
      <c r="N2260">
        <v>1.5</v>
      </c>
    </row>
    <row r="2261" spans="1:14">
      <c r="A2261">
        <f>IF(MOD(ROW()-3,COUNTA(tblProducts[Description]))=0,A2260+1,A2260)</f>
        <v>20</v>
      </c>
      <c r="B2261">
        <f>MOD(ROW()-3,COUNTA(tblProducts[Description]))+1</f>
        <v>93</v>
      </c>
      <c r="C2261" t="str">
        <f>_xlfn.XLOOKUP(A2261,tblProducts[Column1],tblProducts[Description])</f>
        <v>ETHODUOMEEN T/13N BULK</v>
      </c>
      <c r="D2261" t="str">
        <f>_xlfn.XLOOKUP(B2261,tblProducts[Column1],tblProducts[Description])</f>
        <v>WITCONOL PH-70 BULK</v>
      </c>
      <c r="E2261" t="s">
        <v>9</v>
      </c>
      <c r="F2261" t="s">
        <v>10</v>
      </c>
      <c r="G2261" t="s">
        <v>7</v>
      </c>
      <c r="H2261" t="s">
        <v>8</v>
      </c>
      <c r="I2261">
        <f t="shared" si="35"/>
        <v>1.5</v>
      </c>
      <c r="L2261" t="str">
        <v>ETHODUOMEEN T/13N BULK</v>
      </c>
      <c r="M2261" t="str">
        <v>WITCONOL PH-70 BULK</v>
      </c>
      <c r="N2261">
        <v>1.5</v>
      </c>
    </row>
    <row r="2262" spans="1:14">
      <c r="A2262">
        <f>IF(MOD(ROW()-3,COUNTA(tblProducts[Description]))=0,A2261+1,A2261)</f>
        <v>20</v>
      </c>
      <c r="B2262">
        <f>MOD(ROW()-3,COUNTA(tblProducts[Description]))+1</f>
        <v>94</v>
      </c>
      <c r="C2262" t="str">
        <f>_xlfn.XLOOKUP(A2262,tblProducts[Column1],tblProducts[Description])</f>
        <v>ETHODUOMEEN T/13N BULK</v>
      </c>
      <c r="D2262" t="str">
        <f>_xlfn.XLOOKUP(B2262,tblProducts[Column1],tblProducts[Description])</f>
        <v>WITCONOL SN-50 BULK</v>
      </c>
      <c r="E2262" t="s">
        <v>9</v>
      </c>
      <c r="F2262" t="s">
        <v>12</v>
      </c>
      <c r="G2262" t="s">
        <v>7</v>
      </c>
      <c r="H2262" t="s">
        <v>8</v>
      </c>
      <c r="I2262">
        <f t="shared" si="35"/>
        <v>2</v>
      </c>
      <c r="L2262" t="str">
        <v>ETHODUOMEEN T/13N BULK</v>
      </c>
      <c r="M2262" t="str">
        <v>WITCONOL SN-50 BULK</v>
      </c>
      <c r="N2262">
        <v>2</v>
      </c>
    </row>
    <row r="2263" spans="1:14">
      <c r="A2263">
        <f>IF(MOD(ROW()-3,COUNTA(tblProducts[Description]))=0,A2262+1,A2262)</f>
        <v>20</v>
      </c>
      <c r="B2263">
        <f>MOD(ROW()-3,COUNTA(tblProducts[Description]))+1</f>
        <v>95</v>
      </c>
      <c r="C2263" t="str">
        <f>_xlfn.XLOOKUP(A2263,tblProducts[Column1],tblProducts[Description])</f>
        <v>ETHODUOMEEN T/13N BULK</v>
      </c>
      <c r="D2263" t="str">
        <f>_xlfn.XLOOKUP(B2263,tblProducts[Column1],tblProducts[Description])</f>
        <v>WITCONOL SN-70 BULK</v>
      </c>
      <c r="E2263" t="s">
        <v>9</v>
      </c>
      <c r="F2263" t="s">
        <v>12</v>
      </c>
      <c r="G2263" t="s">
        <v>7</v>
      </c>
      <c r="H2263" t="s">
        <v>8</v>
      </c>
      <c r="I2263">
        <f t="shared" si="35"/>
        <v>2</v>
      </c>
      <c r="L2263" t="str">
        <v>ETHODUOMEEN T/13N BULK</v>
      </c>
      <c r="M2263" t="str">
        <v>WITCONOL SN-70 BULK</v>
      </c>
      <c r="N2263">
        <v>2</v>
      </c>
    </row>
    <row r="2264" spans="1:14">
      <c r="A2264">
        <f>IF(MOD(ROW()-3,COUNTA(tblProducts[Description]))=0,A2263+1,A2263)</f>
        <v>20</v>
      </c>
      <c r="B2264">
        <f>MOD(ROW()-3,COUNTA(tblProducts[Description]))+1</f>
        <v>96</v>
      </c>
      <c r="C2264" t="str">
        <f>_xlfn.XLOOKUP(A2264,tblProducts[Column1],tblProducts[Description])</f>
        <v>ETHODUOMEEN T/13N BULK</v>
      </c>
      <c r="D2264" t="str">
        <f>_xlfn.XLOOKUP(B2264,tblProducts[Column1],tblProducts[Description])</f>
        <v>REDICOTE E-47 NPF BULK</v>
      </c>
      <c r="E2264" t="s">
        <v>9</v>
      </c>
      <c r="F2264" t="s">
        <v>12</v>
      </c>
      <c r="G2264" t="s">
        <v>7</v>
      </c>
      <c r="H2264" t="s">
        <v>8</v>
      </c>
      <c r="I2264">
        <f t="shared" si="35"/>
        <v>2</v>
      </c>
      <c r="L2264" t="str">
        <v>ETHODUOMEEN T/13N BULK</v>
      </c>
      <c r="M2264" t="str">
        <v>REDICOTE E-47 NPF BULK</v>
      </c>
      <c r="N2264">
        <v>2</v>
      </c>
    </row>
    <row r="2265" spans="1:14">
      <c r="A2265">
        <f>IF(MOD(ROW()-3,COUNTA(tblProducts[Description]))=0,A2264+1,A2264)</f>
        <v>20</v>
      </c>
      <c r="B2265">
        <f>MOD(ROW()-3,COUNTA(tblProducts[Description]))+1</f>
        <v>97</v>
      </c>
      <c r="C2265" t="str">
        <f>_xlfn.XLOOKUP(A2265,tblProducts[Column1],tblProducts[Description])</f>
        <v>ETHODUOMEEN T/13N BULK</v>
      </c>
      <c r="D2265" t="str">
        <f>_xlfn.XLOOKUP(B2265,tblProducts[Column1],tblProducts[Description])</f>
        <v>EMULPON CO-25 BULK</v>
      </c>
      <c r="E2265" t="s">
        <v>9</v>
      </c>
      <c r="F2265" t="s">
        <v>12</v>
      </c>
      <c r="G2265" t="s">
        <v>7</v>
      </c>
      <c r="H2265" t="s">
        <v>8</v>
      </c>
      <c r="I2265">
        <f t="shared" si="35"/>
        <v>2</v>
      </c>
      <c r="L2265" t="str">
        <v>ETHODUOMEEN T/13N BULK</v>
      </c>
      <c r="M2265" t="str">
        <v>EMULPON CO-25 BULK</v>
      </c>
      <c r="N2265">
        <v>2</v>
      </c>
    </row>
    <row r="2266" spans="1:14">
      <c r="A2266">
        <f>IF(MOD(ROW()-3,COUNTA(tblProducts[Description]))=0,A2265+1,A2265)</f>
        <v>20</v>
      </c>
      <c r="B2266">
        <f>MOD(ROW()-3,COUNTA(tblProducts[Description]))+1</f>
        <v>98</v>
      </c>
      <c r="C2266" t="str">
        <f>_xlfn.XLOOKUP(A2266,tblProducts[Column1],tblProducts[Description])</f>
        <v>ETHODUOMEEN T/13N BULK</v>
      </c>
      <c r="D2266" t="str">
        <f>_xlfn.XLOOKUP(B2266,tblProducts[Column1],tblProducts[Description])</f>
        <v>EMULPON CO-30 BULK</v>
      </c>
      <c r="E2266" t="s">
        <v>9</v>
      </c>
      <c r="F2266" t="s">
        <v>12</v>
      </c>
      <c r="G2266" t="s">
        <v>7</v>
      </c>
      <c r="H2266" t="s">
        <v>8</v>
      </c>
      <c r="I2266">
        <f t="shared" si="35"/>
        <v>2</v>
      </c>
      <c r="L2266" t="str">
        <v>ETHODUOMEEN T/13N BULK</v>
      </c>
      <c r="M2266" t="str">
        <v>EMULPON CO-30 BULK</v>
      </c>
      <c r="N2266">
        <v>2</v>
      </c>
    </row>
    <row r="2267" spans="1:14">
      <c r="A2267">
        <f>IF(MOD(ROW()-3,COUNTA(tblProducts[Description]))=0,A2266+1,A2266)</f>
        <v>20</v>
      </c>
      <c r="B2267">
        <f>MOD(ROW()-3,COUNTA(tblProducts[Description]))+1</f>
        <v>99</v>
      </c>
      <c r="C2267" t="str">
        <f>_xlfn.XLOOKUP(A2267,tblProducts[Column1],tblProducts[Description])</f>
        <v>ETHODUOMEEN T/13N BULK</v>
      </c>
      <c r="D2267" t="str">
        <f>_xlfn.XLOOKUP(B2267,tblProducts[Column1],tblProducts[Description])</f>
        <v>EMULPON CO-40 BULK</v>
      </c>
      <c r="E2267" t="s">
        <v>9</v>
      </c>
      <c r="F2267" t="s">
        <v>12</v>
      </c>
      <c r="G2267" t="s">
        <v>7</v>
      </c>
      <c r="H2267" t="s">
        <v>16</v>
      </c>
      <c r="I2267">
        <f t="shared" si="35"/>
        <v>2</v>
      </c>
      <c r="L2267" t="str">
        <v>ETHODUOMEEN T/13N BULK</v>
      </c>
      <c r="M2267" t="str">
        <v>EMULPON CO-40 BULK</v>
      </c>
      <c r="N2267">
        <v>2</v>
      </c>
    </row>
    <row r="2268" spans="1:14">
      <c r="A2268">
        <f>IF(MOD(ROW()-3,COUNTA(tblProducts[Description]))=0,A2267+1,A2267)</f>
        <v>20</v>
      </c>
      <c r="B2268">
        <f>MOD(ROW()-3,COUNTA(tblProducts[Description]))+1</f>
        <v>100</v>
      </c>
      <c r="C2268" t="str">
        <f>_xlfn.XLOOKUP(A2268,tblProducts[Column1],tblProducts[Description])</f>
        <v>ETHODUOMEEN T/13N BULK</v>
      </c>
      <c r="D2268" t="str">
        <f>_xlfn.XLOOKUP(B2268,tblProducts[Column1],tblProducts[Description])</f>
        <v>EMULPON CO-36 BULK</v>
      </c>
      <c r="E2268" t="s">
        <v>9</v>
      </c>
      <c r="F2268" t="s">
        <v>12</v>
      </c>
      <c r="G2268" t="s">
        <v>7</v>
      </c>
      <c r="H2268" t="s">
        <v>8</v>
      </c>
      <c r="I2268">
        <f t="shared" si="35"/>
        <v>2</v>
      </c>
      <c r="L2268" t="str">
        <v>ETHODUOMEEN T/13N BULK</v>
      </c>
      <c r="M2268" t="str">
        <v>EMULPON CO-36 BULK</v>
      </c>
      <c r="N2268">
        <v>2</v>
      </c>
    </row>
    <row r="2269" spans="1:14">
      <c r="A2269">
        <f>IF(MOD(ROW()-3,COUNTA(tblProducts[Description]))=0,A2268+1,A2268)</f>
        <v>20</v>
      </c>
      <c r="B2269">
        <f>MOD(ROW()-3,COUNTA(tblProducts[Description]))+1</f>
        <v>101</v>
      </c>
      <c r="C2269" t="str">
        <f>_xlfn.XLOOKUP(A2269,tblProducts[Column1],tblProducts[Description])</f>
        <v>ETHODUOMEEN T/13N BULK</v>
      </c>
      <c r="D2269" t="str">
        <f>_xlfn.XLOOKUP(B2269,tblProducts[Column1],tblProducts[Description])</f>
        <v>REDICOTE E-4819 BULK</v>
      </c>
      <c r="E2269" t="s">
        <v>9</v>
      </c>
      <c r="F2269" t="s">
        <v>12</v>
      </c>
      <c r="G2269" t="s">
        <v>7</v>
      </c>
      <c r="H2269" t="s">
        <v>8</v>
      </c>
      <c r="I2269">
        <f t="shared" si="35"/>
        <v>2</v>
      </c>
      <c r="L2269" t="str">
        <v>ETHODUOMEEN T/13N BULK</v>
      </c>
      <c r="M2269" t="str">
        <v>REDICOTE E-4819 BULK</v>
      </c>
      <c r="N2269">
        <v>2</v>
      </c>
    </row>
    <row r="2270" spans="1:14">
      <c r="A2270">
        <f>IF(MOD(ROW()-3,COUNTA(tblProducts[Description]))=0,A2269+1,A2269)</f>
        <v>20</v>
      </c>
      <c r="B2270">
        <f>MOD(ROW()-3,COUNTA(tblProducts[Description]))+1</f>
        <v>102</v>
      </c>
      <c r="C2270" t="str">
        <f>_xlfn.XLOOKUP(A2270,tblProducts[Column1],tblProducts[Description])</f>
        <v>ETHODUOMEEN T/13N BULK</v>
      </c>
      <c r="D2270" t="str">
        <f>_xlfn.XLOOKUP(B2270,tblProducts[Column1],tblProducts[Description])</f>
        <v>ETHYLAN 1005 SA  BULK</v>
      </c>
      <c r="E2270" t="s">
        <v>9</v>
      </c>
      <c r="F2270" t="s">
        <v>12</v>
      </c>
      <c r="G2270" t="s">
        <v>7</v>
      </c>
      <c r="H2270" t="s">
        <v>8</v>
      </c>
      <c r="I2270">
        <f t="shared" si="35"/>
        <v>2</v>
      </c>
      <c r="L2270" t="str">
        <v>ETHODUOMEEN T/13N BULK</v>
      </c>
      <c r="M2270" t="str">
        <v>ETHYLAN 1005 SA  BULK</v>
      </c>
      <c r="N2270">
        <v>2</v>
      </c>
    </row>
    <row r="2271" spans="1:14">
      <c r="A2271">
        <f>IF(MOD(ROW()-3,COUNTA(tblProducts[Description]))=0,A2270+1,A2270)</f>
        <v>20</v>
      </c>
      <c r="B2271">
        <f>MOD(ROW()-3,COUNTA(tblProducts[Description]))+1</f>
        <v>103</v>
      </c>
      <c r="C2271" t="str">
        <f>_xlfn.XLOOKUP(A2271,tblProducts[Column1],tblProducts[Description])</f>
        <v>ETHODUOMEEN T/13N BULK</v>
      </c>
      <c r="D2271" t="str">
        <f>_xlfn.XLOOKUP(B2271,tblProducts[Column1],tblProducts[Description])</f>
        <v>ETHODUOMEEN T/15 BULK</v>
      </c>
      <c r="E2271" t="s">
        <v>9</v>
      </c>
      <c r="F2271" t="s">
        <v>12</v>
      </c>
      <c r="G2271" t="s">
        <v>7</v>
      </c>
      <c r="H2271" t="s">
        <v>8</v>
      </c>
      <c r="I2271">
        <f t="shared" si="35"/>
        <v>2</v>
      </c>
      <c r="L2271" t="str">
        <v>ETHODUOMEEN T/13N BULK</v>
      </c>
      <c r="M2271" t="str">
        <v>ETHODUOMEEN T/15 BULK</v>
      </c>
      <c r="N2271">
        <v>2</v>
      </c>
    </row>
    <row r="2272" spans="1:14">
      <c r="A2272">
        <f>IF(MOD(ROW()-3,COUNTA(tblProducts[Description]))=0,A2271+1,A2271)</f>
        <v>20</v>
      </c>
      <c r="B2272">
        <f>MOD(ROW()-3,COUNTA(tblProducts[Description]))+1</f>
        <v>104</v>
      </c>
      <c r="C2272" t="str">
        <f>_xlfn.XLOOKUP(A2272,tblProducts[Column1],tblProducts[Description])</f>
        <v>ETHODUOMEEN T/13N BULK</v>
      </c>
      <c r="D2272" t="str">
        <f>_xlfn.XLOOKUP(B2272,tblProducts[Column1],tblProducts[Description])</f>
        <v>C-6442 BULK</v>
      </c>
      <c r="E2272" t="s">
        <v>9</v>
      </c>
      <c r="F2272" t="s">
        <v>12</v>
      </c>
      <c r="G2272" t="s">
        <v>7</v>
      </c>
      <c r="H2272" t="s">
        <v>8</v>
      </c>
      <c r="I2272">
        <f t="shared" si="35"/>
        <v>2</v>
      </c>
      <c r="L2272" t="str">
        <v>ETHODUOMEEN T/13N BULK</v>
      </c>
      <c r="M2272" t="str">
        <v>C-6442 BULK</v>
      </c>
      <c r="N2272">
        <v>2</v>
      </c>
    </row>
    <row r="2273" spans="1:14">
      <c r="A2273">
        <f>IF(MOD(ROW()-3,COUNTA(tblProducts[Description]))=0,A2272+1,A2272)</f>
        <v>20</v>
      </c>
      <c r="B2273">
        <f>MOD(ROW()-3,COUNTA(tblProducts[Description]))+1</f>
        <v>105</v>
      </c>
      <c r="C2273" t="str">
        <f>_xlfn.XLOOKUP(A2273,tblProducts[Column1],tblProducts[Description])</f>
        <v>ETHODUOMEEN T/13N BULK</v>
      </c>
      <c r="D2273" t="str">
        <f>_xlfn.XLOOKUP(B2273,tblProducts[Column1],tblProducts[Description])</f>
        <v>ETHODUOMEEN T/25  BULK</v>
      </c>
      <c r="E2273" t="s">
        <v>9</v>
      </c>
      <c r="F2273" t="s">
        <v>12</v>
      </c>
      <c r="G2273" t="s">
        <v>7</v>
      </c>
      <c r="H2273" t="s">
        <v>8</v>
      </c>
      <c r="I2273">
        <f t="shared" si="35"/>
        <v>2</v>
      </c>
      <c r="L2273" t="str">
        <v>ETHODUOMEEN T/13N BULK</v>
      </c>
      <c r="M2273" t="str">
        <v>ETHODUOMEEN T/25  BULK</v>
      </c>
      <c r="N2273">
        <v>2</v>
      </c>
    </row>
    <row r="2274" spans="1:14">
      <c r="A2274">
        <f>IF(MOD(ROW()-3,COUNTA(tblProducts[Description]))=0,A2273+1,A2273)</f>
        <v>20</v>
      </c>
      <c r="B2274">
        <f>MOD(ROW()-3,COUNTA(tblProducts[Description]))+1</f>
        <v>106</v>
      </c>
      <c r="C2274" t="str">
        <f>_xlfn.XLOOKUP(A2274,tblProducts[Column1],tblProducts[Description])</f>
        <v>ETHODUOMEEN T/13N BULK</v>
      </c>
      <c r="D2274" t="str">
        <f>_xlfn.XLOOKUP(B2274,tblProducts[Column1],tblProducts[Description])</f>
        <v>WITCONOL PD-2000 BULK</v>
      </c>
      <c r="E2274" t="s">
        <v>9</v>
      </c>
      <c r="F2274" t="s">
        <v>12</v>
      </c>
      <c r="G2274" t="s">
        <v>9</v>
      </c>
      <c r="H2274" t="s">
        <v>8</v>
      </c>
      <c r="I2274">
        <f t="shared" si="35"/>
        <v>4</v>
      </c>
      <c r="L2274" t="str">
        <v>ETHODUOMEEN T/13N BULK</v>
      </c>
      <c r="M2274" t="str">
        <v>WITCONOL PD-2000 BULK</v>
      </c>
      <c r="N2274">
        <v>4</v>
      </c>
    </row>
    <row r="2275" spans="1:14">
      <c r="A2275">
        <f>IF(MOD(ROW()-3,COUNTA(tblProducts[Description]))=0,A2274+1,A2274)</f>
        <v>20</v>
      </c>
      <c r="B2275">
        <f>MOD(ROW()-3,COUNTA(tblProducts[Description]))+1</f>
        <v>107</v>
      </c>
      <c r="C2275" t="str">
        <f>_xlfn.XLOOKUP(A2275,tblProducts[Column1],tblProducts[Description])</f>
        <v>ETHODUOMEEN T/13N BULK</v>
      </c>
      <c r="D2275" t="str">
        <f>_xlfn.XLOOKUP(B2275,tblProducts[Column1],tblProducts[Description])</f>
        <v>BEROL 347 BULK</v>
      </c>
      <c r="E2275" t="s">
        <v>9</v>
      </c>
      <c r="F2275" t="s">
        <v>12</v>
      </c>
      <c r="G2275" t="s">
        <v>9</v>
      </c>
      <c r="H2275" t="s">
        <v>8</v>
      </c>
      <c r="I2275">
        <f t="shared" si="35"/>
        <v>4</v>
      </c>
      <c r="L2275" t="str">
        <v>ETHODUOMEEN T/13N BULK</v>
      </c>
      <c r="M2275" t="str">
        <v>BEROL 347 BULK</v>
      </c>
      <c r="N2275">
        <v>4</v>
      </c>
    </row>
    <row r="2276" spans="1:14">
      <c r="A2276">
        <f>IF(MOD(ROW()-3,COUNTA(tblProducts[Description]))=0,A2275+1,A2275)</f>
        <v>20</v>
      </c>
      <c r="B2276">
        <f>MOD(ROW()-3,COUNTA(tblProducts[Description]))+1</f>
        <v>108</v>
      </c>
      <c r="C2276" t="str">
        <f>_xlfn.XLOOKUP(A2276,tblProducts[Column1],tblProducts[Description])</f>
        <v>ETHODUOMEEN T/13N BULK</v>
      </c>
      <c r="D2276" t="str">
        <f>_xlfn.XLOOKUP(B2276,tblProducts[Column1],tblProducts[Description])</f>
        <v>ETHYLAN PT-3000 BULK</v>
      </c>
      <c r="E2276" t="s">
        <v>9</v>
      </c>
      <c r="F2276" t="s">
        <v>12</v>
      </c>
      <c r="G2276" t="s">
        <v>7</v>
      </c>
      <c r="H2276" t="s">
        <v>8</v>
      </c>
      <c r="I2276">
        <f t="shared" si="35"/>
        <v>2</v>
      </c>
      <c r="L2276" t="str">
        <v>ETHODUOMEEN T/13N BULK</v>
      </c>
      <c r="M2276" t="str">
        <v>ETHYLAN PT-3000 BULK</v>
      </c>
      <c r="N2276">
        <v>2</v>
      </c>
    </row>
    <row r="2277" spans="1:14">
      <c r="A2277">
        <f>IF(MOD(ROW()-3,COUNTA(tblProducts[Description]))=0,A2276+1,A2276)</f>
        <v>20</v>
      </c>
      <c r="B2277">
        <f>MOD(ROW()-3,COUNTA(tblProducts[Description]))+1</f>
        <v>109</v>
      </c>
      <c r="C2277" t="str">
        <f>_xlfn.XLOOKUP(A2277,tblProducts[Column1],tblProducts[Description])</f>
        <v>ETHODUOMEEN T/13N BULK</v>
      </c>
      <c r="D2277" t="str">
        <f>_xlfn.XLOOKUP(B2277,tblProducts[Column1],tblProducts[Description])</f>
        <v>ETHYLAN HB4/BULK</v>
      </c>
      <c r="E2277" t="s">
        <v>9</v>
      </c>
      <c r="F2277" t="s">
        <v>12</v>
      </c>
      <c r="G2277" t="s">
        <v>7</v>
      </c>
      <c r="H2277" t="s">
        <v>8</v>
      </c>
      <c r="I2277">
        <f t="shared" si="35"/>
        <v>2</v>
      </c>
      <c r="L2277" t="str">
        <v>ETHODUOMEEN T/13N BULK</v>
      </c>
      <c r="M2277" t="str">
        <v>ETHYLAN HB4/BULK</v>
      </c>
      <c r="N2277">
        <v>2</v>
      </c>
    </row>
    <row r="2278" spans="1:14">
      <c r="A2278">
        <f>IF(MOD(ROW()-3,COUNTA(tblProducts[Description]))=0,A2277+1,A2277)</f>
        <v>20</v>
      </c>
      <c r="B2278">
        <f>MOD(ROW()-3,COUNTA(tblProducts[Description]))+1</f>
        <v>110</v>
      </c>
      <c r="C2278" t="str">
        <f>_xlfn.XLOOKUP(A2278,tblProducts[Column1],tblProducts[Description])</f>
        <v>ETHODUOMEEN T/13N BULK</v>
      </c>
      <c r="D2278" t="str">
        <f>_xlfn.XLOOKUP(B2278,tblProducts[Column1],tblProducts[Description])</f>
        <v>ADSEE AB 600 BULK</v>
      </c>
      <c r="E2278" t="s">
        <v>9</v>
      </c>
      <c r="F2278" t="s">
        <v>12</v>
      </c>
      <c r="G2278" t="s">
        <v>7</v>
      </c>
      <c r="H2278" t="s">
        <v>8</v>
      </c>
      <c r="I2278">
        <f t="shared" si="35"/>
        <v>2</v>
      </c>
      <c r="L2278" t="str">
        <v>ETHODUOMEEN T/13N BULK</v>
      </c>
      <c r="M2278" t="str">
        <v>ADSEE AB 600 BULK</v>
      </c>
      <c r="N2278">
        <v>2</v>
      </c>
    </row>
    <row r="2279" spans="1:14">
      <c r="A2279">
        <f>IF(MOD(ROW()-3,COUNTA(tblProducts[Description]))=0,A2278+1,A2278)</f>
        <v>20</v>
      </c>
      <c r="B2279">
        <f>MOD(ROW()-3,COUNTA(tblProducts[Description]))+1</f>
        <v>111</v>
      </c>
      <c r="C2279" t="str">
        <f>_xlfn.XLOOKUP(A2279,tblProducts[Column1],tblProducts[Description])</f>
        <v>ETHODUOMEEN T/13N BULK</v>
      </c>
      <c r="D2279" t="str">
        <f>_xlfn.XLOOKUP(B2279,tblProducts[Column1],tblProducts[Description])</f>
        <v>WITCONOL PT-320  BULK</v>
      </c>
      <c r="E2279" t="s">
        <v>9</v>
      </c>
      <c r="F2279" t="s">
        <v>12</v>
      </c>
      <c r="G2279" t="s">
        <v>7</v>
      </c>
      <c r="H2279" t="s">
        <v>8</v>
      </c>
      <c r="I2279">
        <f t="shared" si="35"/>
        <v>2</v>
      </c>
      <c r="L2279" t="str">
        <v>ETHODUOMEEN T/13N BULK</v>
      </c>
      <c r="M2279" t="str">
        <v>WITCONOL PT-320  BULK</v>
      </c>
      <c r="N2279">
        <v>2</v>
      </c>
    </row>
    <row r="2280" spans="1:14">
      <c r="A2280">
        <f>IF(MOD(ROW()-3,COUNTA(tblProducts[Description]))=0,A2279+1,A2279)</f>
        <v>20</v>
      </c>
      <c r="B2280">
        <f>MOD(ROW()-3,COUNTA(tblProducts[Description]))+1</f>
        <v>112</v>
      </c>
      <c r="C2280" t="str">
        <f>_xlfn.XLOOKUP(A2280,tblProducts[Column1],tblProducts[Description])</f>
        <v>ETHODUOMEEN T/13N BULK</v>
      </c>
      <c r="D2280" t="str">
        <f>_xlfn.XLOOKUP(B2280,tblProducts[Column1],tblProducts[Description])</f>
        <v>ETHYLAN DA-3 BULK</v>
      </c>
      <c r="E2280" t="s">
        <v>9</v>
      </c>
      <c r="F2280" t="s">
        <v>12</v>
      </c>
      <c r="G2280" t="s">
        <v>7</v>
      </c>
      <c r="H2280" t="s">
        <v>8</v>
      </c>
      <c r="I2280">
        <f t="shared" si="35"/>
        <v>2</v>
      </c>
      <c r="L2280" t="str">
        <v>ETHODUOMEEN T/13N BULK</v>
      </c>
      <c r="M2280" t="str">
        <v>ETHYLAN DA-3 BULK</v>
      </c>
      <c r="N2280">
        <v>2</v>
      </c>
    </row>
    <row r="2281" spans="1:14">
      <c r="A2281">
        <f>IF(MOD(ROW()-3,COUNTA(tblProducts[Description]))=0,A2280+1,A2280)</f>
        <v>20</v>
      </c>
      <c r="B2281">
        <f>MOD(ROW()-3,COUNTA(tblProducts[Description]))+1</f>
        <v>113</v>
      </c>
      <c r="C2281" t="str">
        <f>_xlfn.XLOOKUP(A2281,tblProducts[Column1],tblProducts[Description])</f>
        <v>ETHODUOMEEN T/13N BULK</v>
      </c>
      <c r="D2281" t="str">
        <f>_xlfn.XLOOKUP(B2281,tblProducts[Column1],tblProducts[Description])</f>
        <v>ETHOMEEN O/12 BULK</v>
      </c>
      <c r="E2281" t="s">
        <v>9</v>
      </c>
      <c r="F2281" t="s">
        <v>12</v>
      </c>
      <c r="G2281" t="s">
        <v>7</v>
      </c>
      <c r="H2281" t="s">
        <v>8</v>
      </c>
      <c r="I2281">
        <f t="shared" si="35"/>
        <v>2</v>
      </c>
      <c r="L2281" t="str">
        <v>ETHODUOMEEN T/13N BULK</v>
      </c>
      <c r="M2281" t="str">
        <v>ETHOMEEN O/12 BULK</v>
      </c>
      <c r="N2281">
        <v>2</v>
      </c>
    </row>
    <row r="2282" spans="1:14">
      <c r="A2282">
        <f>IF(MOD(ROW()-3,COUNTA(tblProducts[Description]))=0,A2281+1,A2281)</f>
        <v>20</v>
      </c>
      <c r="B2282">
        <f>MOD(ROW()-3,COUNTA(tblProducts[Description]))+1</f>
        <v>114</v>
      </c>
      <c r="C2282" t="str">
        <f>_xlfn.XLOOKUP(A2282,tblProducts[Column1],tblProducts[Description])</f>
        <v>ETHODUOMEEN T/13N BULK</v>
      </c>
      <c r="D2282" t="str">
        <f>_xlfn.XLOOKUP(B2282,tblProducts[Column1],tblProducts[Description])</f>
        <v>WITCONOL PT-1000 BULK</v>
      </c>
      <c r="E2282" t="s">
        <v>9</v>
      </c>
      <c r="F2282" t="s">
        <v>12</v>
      </c>
      <c r="G2282" t="s">
        <v>7</v>
      </c>
      <c r="H2282" t="s">
        <v>8</v>
      </c>
      <c r="I2282">
        <f t="shared" si="35"/>
        <v>2</v>
      </c>
      <c r="L2282" t="str">
        <v>ETHODUOMEEN T/13N BULK</v>
      </c>
      <c r="M2282" t="str">
        <v>WITCONOL PT-1000 BULK</v>
      </c>
      <c r="N2282">
        <v>2</v>
      </c>
    </row>
    <row r="2283" spans="1:14">
      <c r="A2283">
        <f>IF(MOD(ROW()-3,COUNTA(tblProducts[Description]))=0,A2282+1,A2282)</f>
        <v>21</v>
      </c>
      <c r="B2283">
        <f>MOD(ROW()-3,COUNTA(tblProducts[Description]))+1</f>
        <v>1</v>
      </c>
      <c r="C2283" t="str">
        <f>_xlfn.XLOOKUP(A2283,tblProducts[Column1],tblProducts[Description])</f>
        <v>ETHODUOMEEN T/20 BULK</v>
      </c>
      <c r="D2283" t="str">
        <f>_xlfn.XLOOKUP(B2283,tblProducts[Column1],tblProducts[Description])</f>
        <v>ADSEE 4130 BULK</v>
      </c>
      <c r="E2283" t="s">
        <v>9</v>
      </c>
      <c r="F2283" t="s">
        <v>12</v>
      </c>
      <c r="G2283" t="s">
        <v>7</v>
      </c>
      <c r="H2283" t="s">
        <v>8</v>
      </c>
      <c r="I2283">
        <f t="shared" si="35"/>
        <v>2</v>
      </c>
      <c r="L2283" t="str">
        <v>ETHODUOMEEN T/20 BULK</v>
      </c>
      <c r="M2283" t="str">
        <v>ADSEE 4130 BULK</v>
      </c>
      <c r="N2283">
        <v>2</v>
      </c>
    </row>
    <row r="2284" spans="1:14">
      <c r="A2284">
        <f>IF(MOD(ROW()-3,COUNTA(tblProducts[Description]))=0,A2283+1,A2283)</f>
        <v>21</v>
      </c>
      <c r="B2284">
        <f>MOD(ROW()-3,COUNTA(tblProducts[Description]))+1</f>
        <v>2</v>
      </c>
      <c r="C2284" t="str">
        <f>_xlfn.XLOOKUP(A2284,tblProducts[Column1],tblProducts[Description])</f>
        <v>ETHODUOMEEN T/20 BULK</v>
      </c>
      <c r="D2284" t="str">
        <f>_xlfn.XLOOKUP(B2284,tblProducts[Column1],tblProducts[Description])</f>
        <v>ARMOSTAT 300 BULK</v>
      </c>
      <c r="E2284" t="s">
        <v>9</v>
      </c>
      <c r="F2284" t="s">
        <v>12</v>
      </c>
      <c r="G2284" t="s">
        <v>7</v>
      </c>
      <c r="H2284" t="s">
        <v>8</v>
      </c>
      <c r="I2284">
        <f t="shared" si="35"/>
        <v>2</v>
      </c>
      <c r="L2284" t="str">
        <v>ETHODUOMEEN T/20 BULK</v>
      </c>
      <c r="M2284" t="str">
        <v>ARMOSTAT 300 BULK</v>
      </c>
      <c r="N2284">
        <v>2</v>
      </c>
    </row>
    <row r="2285" spans="1:14">
      <c r="A2285">
        <f>IF(MOD(ROW()-3,COUNTA(tblProducts[Description]))=0,A2284+1,A2284)</f>
        <v>21</v>
      </c>
      <c r="B2285">
        <f>MOD(ROW()-3,COUNTA(tblProducts[Description]))+1</f>
        <v>3</v>
      </c>
      <c r="C2285" t="str">
        <f>_xlfn.XLOOKUP(A2285,tblProducts[Column1],tblProducts[Description])</f>
        <v>ETHODUOMEEN T/20 BULK</v>
      </c>
      <c r="D2285" t="str">
        <f>_xlfn.XLOOKUP(B2285,tblProducts[Column1],tblProducts[Description])</f>
        <v>ARMOSTAT 400 BULK</v>
      </c>
      <c r="E2285" t="s">
        <v>9</v>
      </c>
      <c r="F2285" t="s">
        <v>12</v>
      </c>
      <c r="G2285" t="s">
        <v>7</v>
      </c>
      <c r="H2285" t="s">
        <v>8</v>
      </c>
      <c r="I2285">
        <f t="shared" si="35"/>
        <v>2</v>
      </c>
      <c r="L2285" t="str">
        <v>ETHODUOMEEN T/20 BULK</v>
      </c>
      <c r="M2285" t="str">
        <v>ARMOSTAT 400 BULK</v>
      </c>
      <c r="N2285">
        <v>2</v>
      </c>
    </row>
    <row r="2286" spans="1:14">
      <c r="A2286">
        <f>IF(MOD(ROW()-3,COUNTA(tblProducts[Description]))=0,A2285+1,A2285)</f>
        <v>21</v>
      </c>
      <c r="B2286">
        <f>MOD(ROW()-3,COUNTA(tblProducts[Description]))+1</f>
        <v>4</v>
      </c>
      <c r="C2286" t="str">
        <f>_xlfn.XLOOKUP(A2286,tblProducts[Column1],tblProducts[Description])</f>
        <v>ETHODUOMEEN T/20 BULK</v>
      </c>
      <c r="D2286" t="str">
        <f>_xlfn.XLOOKUP(B2286,tblProducts[Column1],tblProducts[Description])</f>
        <v>ARMOSTAT 410 LM BULK</v>
      </c>
      <c r="E2286" t="s">
        <v>9</v>
      </c>
      <c r="F2286" t="s">
        <v>12</v>
      </c>
      <c r="G2286" t="s">
        <v>7</v>
      </c>
      <c r="H2286" t="s">
        <v>8</v>
      </c>
      <c r="I2286">
        <f t="shared" si="35"/>
        <v>2</v>
      </c>
      <c r="L2286" t="str">
        <v>ETHODUOMEEN T/20 BULK</v>
      </c>
      <c r="M2286" t="str">
        <v>ARMOSTAT 410 LM BULK</v>
      </c>
      <c r="N2286">
        <v>2</v>
      </c>
    </row>
    <row r="2287" spans="1:14">
      <c r="A2287">
        <f>IF(MOD(ROW()-3,COUNTA(tblProducts[Description]))=0,A2286+1,A2286)</f>
        <v>21</v>
      </c>
      <c r="B2287">
        <f>MOD(ROW()-3,COUNTA(tblProducts[Description]))+1</f>
        <v>5</v>
      </c>
      <c r="C2287" t="str">
        <f>_xlfn.XLOOKUP(A2287,tblProducts[Column1],tblProducts[Description])</f>
        <v>ETHODUOMEEN T/20 BULK</v>
      </c>
      <c r="D2287" t="str">
        <f>_xlfn.XLOOKUP(B2287,tblProducts[Column1],tblProducts[Description])</f>
        <v>ARMUL HE 5070 BULK</v>
      </c>
      <c r="E2287" t="s">
        <v>9</v>
      </c>
      <c r="F2287" t="s">
        <v>12</v>
      </c>
      <c r="G2287" t="s">
        <v>7</v>
      </c>
      <c r="H2287" t="s">
        <v>8</v>
      </c>
      <c r="I2287">
        <f t="shared" si="35"/>
        <v>2</v>
      </c>
      <c r="L2287" t="str">
        <v>ETHODUOMEEN T/20 BULK</v>
      </c>
      <c r="M2287" t="str">
        <v>ARMUL HE 5070 BULK</v>
      </c>
      <c r="N2287">
        <v>2</v>
      </c>
    </row>
    <row r="2288" spans="1:14">
      <c r="A2288">
        <f>IF(MOD(ROW()-3,COUNTA(tblProducts[Description]))=0,A2287+1,A2287)</f>
        <v>21</v>
      </c>
      <c r="B2288">
        <f>MOD(ROW()-3,COUNTA(tblProducts[Description]))+1</f>
        <v>6</v>
      </c>
      <c r="C2288" t="str">
        <f>_xlfn.XLOOKUP(A2288,tblProducts[Column1],tblProducts[Description])</f>
        <v>ETHODUOMEEN T/20 BULK</v>
      </c>
      <c r="D2288" t="str">
        <f>_xlfn.XLOOKUP(B2288,tblProducts[Column1],tblProducts[Description])</f>
        <v>BEROL 260 BULK</v>
      </c>
      <c r="E2288" t="s">
        <v>9</v>
      </c>
      <c r="F2288" t="s">
        <v>12</v>
      </c>
      <c r="G2288" t="s">
        <v>7</v>
      </c>
      <c r="H2288" t="s">
        <v>8</v>
      </c>
      <c r="I2288">
        <f t="shared" si="35"/>
        <v>2</v>
      </c>
      <c r="L2288" t="str">
        <v>ETHODUOMEEN T/20 BULK</v>
      </c>
      <c r="M2288" t="str">
        <v>BEROL 260 BULK</v>
      </c>
      <c r="N2288">
        <v>2</v>
      </c>
    </row>
    <row r="2289" spans="1:14">
      <c r="A2289">
        <f>IF(MOD(ROW()-3,COUNTA(tblProducts[Description]))=0,A2288+1,A2288)</f>
        <v>21</v>
      </c>
      <c r="B2289">
        <f>MOD(ROW()-3,COUNTA(tblProducts[Description]))+1</f>
        <v>7</v>
      </c>
      <c r="C2289" t="str">
        <f>_xlfn.XLOOKUP(A2289,tblProducts[Column1],tblProducts[Description])</f>
        <v>ETHODUOMEEN T/20 BULK</v>
      </c>
      <c r="D2289" t="str">
        <f>_xlfn.XLOOKUP(B2289,tblProducts[Column1],tblProducts[Description])</f>
        <v>BEROL 266 BULK</v>
      </c>
      <c r="E2289" t="s">
        <v>9</v>
      </c>
      <c r="F2289" t="s">
        <v>12</v>
      </c>
      <c r="G2289" t="s">
        <v>7</v>
      </c>
      <c r="H2289" t="s">
        <v>8</v>
      </c>
      <c r="I2289">
        <f t="shared" si="35"/>
        <v>2</v>
      </c>
      <c r="L2289" t="str">
        <v>ETHODUOMEEN T/20 BULK</v>
      </c>
      <c r="M2289" t="str">
        <v>BEROL 266 BULK</v>
      </c>
      <c r="N2289">
        <v>2</v>
      </c>
    </row>
    <row r="2290" spans="1:14">
      <c r="A2290">
        <f>IF(MOD(ROW()-3,COUNTA(tblProducts[Description]))=0,A2289+1,A2289)</f>
        <v>21</v>
      </c>
      <c r="B2290">
        <f>MOD(ROW()-3,COUNTA(tblProducts[Description]))+1</f>
        <v>8</v>
      </c>
      <c r="C2290" t="str">
        <f>_xlfn.XLOOKUP(A2290,tblProducts[Column1],tblProducts[Description])</f>
        <v>ETHODUOMEEN T/20 BULK</v>
      </c>
      <c r="D2290" t="str">
        <f>_xlfn.XLOOKUP(B2290,tblProducts[Column1],tblProducts[Description])</f>
        <v>BEROL 266V BULK</v>
      </c>
      <c r="E2290" t="s">
        <v>9</v>
      </c>
      <c r="F2290" t="s">
        <v>12</v>
      </c>
      <c r="G2290" t="s">
        <v>7</v>
      </c>
      <c r="H2290" t="s">
        <v>8</v>
      </c>
      <c r="I2290">
        <f t="shared" si="35"/>
        <v>2</v>
      </c>
      <c r="L2290" t="str">
        <v>ETHODUOMEEN T/20 BULK</v>
      </c>
      <c r="M2290" t="str">
        <v>BEROL 266V BULK</v>
      </c>
      <c r="N2290">
        <v>2</v>
      </c>
    </row>
    <row r="2291" spans="1:14">
      <c r="A2291">
        <f>IF(MOD(ROW()-3,COUNTA(tblProducts[Description]))=0,A2290+1,A2290)</f>
        <v>21</v>
      </c>
      <c r="B2291">
        <f>MOD(ROW()-3,COUNTA(tblProducts[Description]))+1</f>
        <v>9</v>
      </c>
      <c r="C2291" t="str">
        <f>_xlfn.XLOOKUP(A2291,tblProducts[Column1],tblProducts[Description])</f>
        <v>ETHODUOMEEN T/20 BULK</v>
      </c>
      <c r="D2291" t="str">
        <f>_xlfn.XLOOKUP(B2291,tblProducts[Column1],tblProducts[Description])</f>
        <v>BEROL 467 BULK</v>
      </c>
      <c r="E2291" t="s">
        <v>9</v>
      </c>
      <c r="F2291" t="s">
        <v>12</v>
      </c>
      <c r="G2291" t="s">
        <v>7</v>
      </c>
      <c r="H2291" t="s">
        <v>8</v>
      </c>
      <c r="I2291">
        <f t="shared" si="35"/>
        <v>2</v>
      </c>
      <c r="L2291" t="str">
        <v>ETHODUOMEEN T/20 BULK</v>
      </c>
      <c r="M2291" t="str">
        <v>BEROL 467 BULK</v>
      </c>
      <c r="N2291">
        <v>2</v>
      </c>
    </row>
    <row r="2292" spans="1:14">
      <c r="A2292">
        <f>IF(MOD(ROW()-3,COUNTA(tblProducts[Description]))=0,A2291+1,A2291)</f>
        <v>21</v>
      </c>
      <c r="B2292">
        <f>MOD(ROW()-3,COUNTA(tblProducts[Description]))+1</f>
        <v>10</v>
      </c>
      <c r="C2292" t="str">
        <f>_xlfn.XLOOKUP(A2292,tblProducts[Column1],tblProducts[Description])</f>
        <v>ETHODUOMEEN T/20 BULK</v>
      </c>
      <c r="D2292" t="str">
        <f>_xlfn.XLOOKUP(B2292,tblProducts[Column1],tblProducts[Description])</f>
        <v>BEROL OX 91-6 BULK</v>
      </c>
      <c r="E2292" t="s">
        <v>9</v>
      </c>
      <c r="F2292" t="s">
        <v>12</v>
      </c>
      <c r="G2292" t="s">
        <v>7</v>
      </c>
      <c r="H2292" t="s">
        <v>8</v>
      </c>
      <c r="I2292">
        <f t="shared" si="35"/>
        <v>2</v>
      </c>
      <c r="L2292" t="str">
        <v>ETHODUOMEEN T/20 BULK</v>
      </c>
      <c r="M2292" t="str">
        <v>BEROL OX 91-6 BULK</v>
      </c>
      <c r="N2292">
        <v>2</v>
      </c>
    </row>
    <row r="2293" spans="1:14">
      <c r="A2293">
        <f>IF(MOD(ROW()-3,COUNTA(tblProducts[Description]))=0,A2292+1,A2292)</f>
        <v>21</v>
      </c>
      <c r="B2293">
        <f>MOD(ROW()-3,COUNTA(tblProducts[Description]))+1</f>
        <v>11</v>
      </c>
      <c r="C2293" t="str">
        <f>_xlfn.XLOOKUP(A2293,tblProducts[Column1],tblProducts[Description])</f>
        <v>ETHODUOMEEN T/20 BULK</v>
      </c>
      <c r="D2293" t="str">
        <f>_xlfn.XLOOKUP(B2293,tblProducts[Column1],tblProducts[Description])</f>
        <v>C-5635 BULK</v>
      </c>
      <c r="E2293" t="s">
        <v>9</v>
      </c>
      <c r="F2293" t="s">
        <v>12</v>
      </c>
      <c r="G2293" t="s">
        <v>7</v>
      </c>
      <c r="H2293" t="s">
        <v>8</v>
      </c>
      <c r="I2293">
        <f t="shared" si="35"/>
        <v>2</v>
      </c>
      <c r="L2293" t="str">
        <v>ETHODUOMEEN T/20 BULK</v>
      </c>
      <c r="M2293" t="str">
        <v>C-5635 BULK</v>
      </c>
      <c r="N2293">
        <v>2</v>
      </c>
    </row>
    <row r="2294" spans="1:14">
      <c r="A2294">
        <f>IF(MOD(ROW()-3,COUNTA(tblProducts[Description]))=0,A2293+1,A2293)</f>
        <v>21</v>
      </c>
      <c r="B2294">
        <f>MOD(ROW()-3,COUNTA(tblProducts[Description]))+1</f>
        <v>12</v>
      </c>
      <c r="C2294" t="str">
        <f>_xlfn.XLOOKUP(A2294,tblProducts[Column1],tblProducts[Description])</f>
        <v>ETHODUOMEEN T/20 BULK</v>
      </c>
      <c r="D2294" t="str">
        <f>_xlfn.XLOOKUP(B2294,tblProducts[Column1],tblProducts[Description])</f>
        <v>C-6290 BULK</v>
      </c>
      <c r="E2294" t="s">
        <v>9</v>
      </c>
      <c r="F2294" t="s">
        <v>12</v>
      </c>
      <c r="G2294" t="s">
        <v>7</v>
      </c>
      <c r="H2294" t="s">
        <v>8</v>
      </c>
      <c r="I2294">
        <f t="shared" si="35"/>
        <v>2</v>
      </c>
      <c r="L2294" t="str">
        <v>ETHODUOMEEN T/20 BULK</v>
      </c>
      <c r="M2294" t="str">
        <v>C-6290 BULK</v>
      </c>
      <c r="N2294">
        <v>2</v>
      </c>
    </row>
    <row r="2295" spans="1:14">
      <c r="A2295">
        <f>IF(MOD(ROW()-3,COUNTA(tblProducts[Description]))=0,A2294+1,A2294)</f>
        <v>21</v>
      </c>
      <c r="B2295">
        <f>MOD(ROW()-3,COUNTA(tblProducts[Description]))+1</f>
        <v>13</v>
      </c>
      <c r="C2295" t="str">
        <f>_xlfn.XLOOKUP(A2295,tblProducts[Column1],tblProducts[Description])</f>
        <v>ETHODUOMEEN T/20 BULK</v>
      </c>
      <c r="D2295" t="str">
        <f>_xlfn.XLOOKUP(B2295,tblProducts[Column1],tblProducts[Description])</f>
        <v>C-6385 BULK</v>
      </c>
      <c r="E2295" t="s">
        <v>9</v>
      </c>
      <c r="F2295" t="s">
        <v>12</v>
      </c>
      <c r="G2295" t="s">
        <v>7</v>
      </c>
      <c r="H2295" t="s">
        <v>8</v>
      </c>
      <c r="I2295">
        <f t="shared" si="35"/>
        <v>2</v>
      </c>
      <c r="L2295" t="str">
        <v>ETHODUOMEEN T/20 BULK</v>
      </c>
      <c r="M2295" t="str">
        <v>C-6385 BULK</v>
      </c>
      <c r="N2295">
        <v>2</v>
      </c>
    </row>
    <row r="2296" spans="1:14">
      <c r="A2296">
        <f>IF(MOD(ROW()-3,COUNTA(tblProducts[Description]))=0,A2295+1,A2295)</f>
        <v>21</v>
      </c>
      <c r="B2296">
        <f>MOD(ROW()-3,COUNTA(tblProducts[Description]))+1</f>
        <v>14</v>
      </c>
      <c r="C2296" t="str">
        <f>_xlfn.XLOOKUP(A2296,tblProducts[Column1],tblProducts[Description])</f>
        <v>ETHODUOMEEN T/20 BULK</v>
      </c>
      <c r="D2296" t="str">
        <f>_xlfn.XLOOKUP(B2296,tblProducts[Column1],tblProducts[Description])</f>
        <v>C-6427 BULK</v>
      </c>
      <c r="E2296" t="s">
        <v>9</v>
      </c>
      <c r="F2296" t="s">
        <v>12</v>
      </c>
      <c r="G2296" t="s">
        <v>7</v>
      </c>
      <c r="H2296" t="s">
        <v>8</v>
      </c>
      <c r="I2296">
        <f t="shared" si="35"/>
        <v>2</v>
      </c>
      <c r="L2296" t="str">
        <v>ETHODUOMEEN T/20 BULK</v>
      </c>
      <c r="M2296" t="str">
        <v>C-6427 BULK</v>
      </c>
      <c r="N2296">
        <v>2</v>
      </c>
    </row>
    <row r="2297" spans="1:14">
      <c r="A2297">
        <f>IF(MOD(ROW()-3,COUNTA(tblProducts[Description]))=0,A2296+1,A2296)</f>
        <v>21</v>
      </c>
      <c r="B2297">
        <f>MOD(ROW()-3,COUNTA(tblProducts[Description]))+1</f>
        <v>15</v>
      </c>
      <c r="C2297" t="str">
        <f>_xlfn.XLOOKUP(A2297,tblProducts[Column1],tblProducts[Description])</f>
        <v>ETHODUOMEEN T/20 BULK</v>
      </c>
      <c r="D2297" t="str">
        <f>_xlfn.XLOOKUP(B2297,tblProducts[Column1],tblProducts[Description])</f>
        <v>EMULPON CO-200 BULK</v>
      </c>
      <c r="E2297" t="s">
        <v>9</v>
      </c>
      <c r="F2297" t="s">
        <v>12</v>
      </c>
      <c r="G2297" t="s">
        <v>7</v>
      </c>
      <c r="H2297" t="s">
        <v>8</v>
      </c>
      <c r="I2297">
        <f t="shared" si="35"/>
        <v>2</v>
      </c>
      <c r="L2297" t="str">
        <v>ETHODUOMEEN T/20 BULK</v>
      </c>
      <c r="M2297" t="str">
        <v>EMULPON CO-200 BULK</v>
      </c>
      <c r="N2297">
        <v>2</v>
      </c>
    </row>
    <row r="2298" spans="1:14">
      <c r="A2298">
        <f>IF(MOD(ROW()-3,COUNTA(tblProducts[Description]))=0,A2297+1,A2297)</f>
        <v>21</v>
      </c>
      <c r="B2298">
        <f>MOD(ROW()-3,COUNTA(tblProducts[Description]))+1</f>
        <v>16</v>
      </c>
      <c r="C2298" t="str">
        <f>_xlfn.XLOOKUP(A2298,tblProducts[Column1],tblProducts[Description])</f>
        <v>ETHODUOMEEN T/20 BULK</v>
      </c>
      <c r="D2298" t="str">
        <f>_xlfn.XLOOKUP(B2298,tblProducts[Column1],tblProducts[Description])</f>
        <v>EMULPON CO-360 BULK</v>
      </c>
      <c r="E2298" t="s">
        <v>9</v>
      </c>
      <c r="F2298" t="s">
        <v>12</v>
      </c>
      <c r="G2298" t="s">
        <v>7</v>
      </c>
      <c r="H2298" t="s">
        <v>8</v>
      </c>
      <c r="I2298">
        <f t="shared" si="35"/>
        <v>2</v>
      </c>
      <c r="L2298" t="str">
        <v>ETHODUOMEEN T/20 BULK</v>
      </c>
      <c r="M2298" t="str">
        <v>EMULPON CO-360 BULK</v>
      </c>
      <c r="N2298">
        <v>2</v>
      </c>
    </row>
    <row r="2299" spans="1:14">
      <c r="A2299">
        <f>IF(MOD(ROW()-3,COUNTA(tblProducts[Description]))=0,A2298+1,A2298)</f>
        <v>21</v>
      </c>
      <c r="B2299">
        <f>MOD(ROW()-3,COUNTA(tblProducts[Description]))+1</f>
        <v>17</v>
      </c>
      <c r="C2299" t="str">
        <f>_xlfn.XLOOKUP(A2299,tblProducts[Column1],tblProducts[Description])</f>
        <v>ETHODUOMEEN T/20 BULK</v>
      </c>
      <c r="D2299" t="str">
        <f>_xlfn.XLOOKUP(B2299,tblProducts[Column1],tblProducts[Description])</f>
        <v>EMULPON CO-550 BULK</v>
      </c>
      <c r="E2299" t="s">
        <v>9</v>
      </c>
      <c r="F2299" t="s">
        <v>12</v>
      </c>
      <c r="G2299" t="s">
        <v>7</v>
      </c>
      <c r="H2299" t="s">
        <v>8</v>
      </c>
      <c r="I2299">
        <f t="shared" si="35"/>
        <v>2</v>
      </c>
      <c r="L2299" t="str">
        <v>ETHODUOMEEN T/20 BULK</v>
      </c>
      <c r="M2299" t="str">
        <v>EMULPON CO-550 BULK</v>
      </c>
      <c r="N2299">
        <v>2</v>
      </c>
    </row>
    <row r="2300" spans="1:14">
      <c r="A2300">
        <f>IF(MOD(ROW()-3,COUNTA(tblProducts[Description]))=0,A2299+1,A2299)</f>
        <v>21</v>
      </c>
      <c r="B2300">
        <f>MOD(ROW()-3,COUNTA(tblProducts[Description]))+1</f>
        <v>18</v>
      </c>
      <c r="C2300" t="str">
        <f>_xlfn.XLOOKUP(A2300,tblProducts[Column1],tblProducts[Description])</f>
        <v>ETHODUOMEEN T/20 BULK</v>
      </c>
      <c r="D2300" t="str">
        <f>_xlfn.XLOOKUP(B2300,tblProducts[Column1],tblProducts[Description])</f>
        <v>ETHODUOMEEN HT/13 BULK</v>
      </c>
      <c r="E2300" t="s">
        <v>9</v>
      </c>
      <c r="F2300" t="s">
        <v>12</v>
      </c>
      <c r="G2300" t="s">
        <v>7</v>
      </c>
      <c r="H2300" t="s">
        <v>8</v>
      </c>
      <c r="I2300">
        <f t="shared" si="35"/>
        <v>2</v>
      </c>
      <c r="L2300" t="str">
        <v>ETHODUOMEEN T/20 BULK</v>
      </c>
      <c r="M2300" t="str">
        <v>ETHODUOMEEN HT/13 BULK</v>
      </c>
      <c r="N2300">
        <v>2</v>
      </c>
    </row>
    <row r="2301" spans="1:14">
      <c r="A2301">
        <f>IF(MOD(ROW()-3,COUNTA(tblProducts[Description]))=0,A2300+1,A2300)</f>
        <v>21</v>
      </c>
      <c r="B2301">
        <f>MOD(ROW()-3,COUNTA(tblProducts[Description]))+1</f>
        <v>19</v>
      </c>
      <c r="C2301" t="str">
        <f>_xlfn.XLOOKUP(A2301,tblProducts[Column1],tblProducts[Description])</f>
        <v>ETHODUOMEEN T/20 BULK</v>
      </c>
      <c r="D2301" t="str">
        <f>_xlfn.XLOOKUP(B2301,tblProducts[Column1],tblProducts[Description])</f>
        <v>ETHODUOMEEN T/13 BULK</v>
      </c>
      <c r="E2301" t="s">
        <v>9</v>
      </c>
      <c r="F2301" t="s">
        <v>12</v>
      </c>
      <c r="G2301" t="s">
        <v>7</v>
      </c>
      <c r="H2301" t="s">
        <v>8</v>
      </c>
      <c r="I2301">
        <f t="shared" si="35"/>
        <v>2</v>
      </c>
      <c r="L2301" t="str">
        <v>ETHODUOMEEN T/20 BULK</v>
      </c>
      <c r="M2301" t="str">
        <v>ETHODUOMEEN T/13 BULK</v>
      </c>
      <c r="N2301">
        <v>2</v>
      </c>
    </row>
    <row r="2302" spans="1:14">
      <c r="A2302">
        <f>IF(MOD(ROW()-3,COUNTA(tblProducts[Description]))=0,A2301+1,A2301)</f>
        <v>21</v>
      </c>
      <c r="B2302">
        <f>MOD(ROW()-3,COUNTA(tblProducts[Description]))+1</f>
        <v>20</v>
      </c>
      <c r="C2302" t="str">
        <f>_xlfn.XLOOKUP(A2302,tblProducts[Column1],tblProducts[Description])</f>
        <v>ETHODUOMEEN T/20 BULK</v>
      </c>
      <c r="D2302" t="str">
        <f>_xlfn.XLOOKUP(B2302,tblProducts[Column1],tblProducts[Description])</f>
        <v>ETHODUOMEEN T/13N BULK</v>
      </c>
      <c r="E2302" t="s">
        <v>9</v>
      </c>
      <c r="F2302" t="s">
        <v>12</v>
      </c>
      <c r="G2302" t="s">
        <v>7</v>
      </c>
      <c r="H2302" t="s">
        <v>8</v>
      </c>
      <c r="I2302">
        <f t="shared" si="35"/>
        <v>2</v>
      </c>
      <c r="L2302" t="str">
        <v>ETHODUOMEEN T/20 BULK</v>
      </c>
      <c r="M2302" t="str">
        <v>ETHODUOMEEN T/13N BULK</v>
      </c>
      <c r="N2302">
        <v>2</v>
      </c>
    </row>
    <row r="2303" spans="1:14">
      <c r="A2303">
        <f>IF(MOD(ROW()-3,COUNTA(tblProducts[Description]))=0,A2302+1,A2302)</f>
        <v>21</v>
      </c>
      <c r="B2303">
        <f>MOD(ROW()-3,COUNTA(tblProducts[Description]))+1</f>
        <v>21</v>
      </c>
      <c r="C2303" t="str">
        <f>_xlfn.XLOOKUP(A2303,tblProducts[Column1],tblProducts[Description])</f>
        <v>ETHODUOMEEN T/20 BULK</v>
      </c>
      <c r="D2303" t="str">
        <f>_xlfn.XLOOKUP(B2303,tblProducts[Column1],tblProducts[Description])</f>
        <v>ETHODUOMEEN T/20 BULK</v>
      </c>
      <c r="E2303" t="s">
        <v>9</v>
      </c>
      <c r="F2303" t="s">
        <v>12</v>
      </c>
      <c r="G2303" t="s">
        <v>7</v>
      </c>
      <c r="H2303" t="s">
        <v>8</v>
      </c>
      <c r="I2303">
        <f t="shared" si="35"/>
        <v>2</v>
      </c>
      <c r="L2303" t="str">
        <v>ETHODUOMEEN T/20 BULK</v>
      </c>
      <c r="M2303" t="str">
        <v>ETHODUOMEEN T/20 BULK</v>
      </c>
      <c r="N2303">
        <v>2</v>
      </c>
    </row>
    <row r="2304" spans="1:14">
      <c r="A2304">
        <f>IF(MOD(ROW()-3,COUNTA(tblProducts[Description]))=0,A2303+1,A2303)</f>
        <v>21</v>
      </c>
      <c r="B2304">
        <f>MOD(ROW()-3,COUNTA(tblProducts[Description]))+1</f>
        <v>22</v>
      </c>
      <c r="C2304" t="str">
        <f>_xlfn.XLOOKUP(A2304,tblProducts[Column1],tblProducts[Description])</f>
        <v>ETHODUOMEEN T/20 BULK</v>
      </c>
      <c r="D2304" t="str">
        <f>_xlfn.XLOOKUP(B2304,tblProducts[Column1],tblProducts[Description])</f>
        <v>ETHODUOMEEN T/25 BULK</v>
      </c>
      <c r="E2304" t="s">
        <v>9</v>
      </c>
      <c r="F2304" t="s">
        <v>12</v>
      </c>
      <c r="G2304" t="s">
        <v>7</v>
      </c>
      <c r="H2304" t="s">
        <v>8</v>
      </c>
      <c r="I2304">
        <f t="shared" si="35"/>
        <v>2</v>
      </c>
      <c r="L2304" t="str">
        <v>ETHODUOMEEN T/20 BULK</v>
      </c>
      <c r="M2304" t="str">
        <v>ETHODUOMEEN T/25 BULK</v>
      </c>
      <c r="N2304">
        <v>2</v>
      </c>
    </row>
    <row r="2305" spans="1:14">
      <c r="A2305">
        <f>IF(MOD(ROW()-3,COUNTA(tblProducts[Description]))=0,A2304+1,A2304)</f>
        <v>21</v>
      </c>
      <c r="B2305">
        <f>MOD(ROW()-3,COUNTA(tblProducts[Description]))+1</f>
        <v>23</v>
      </c>
      <c r="C2305" t="str">
        <f>_xlfn.XLOOKUP(A2305,tblProducts[Column1],tblProducts[Description])</f>
        <v>ETHODUOMEEN T/20 BULK</v>
      </c>
      <c r="D2305" t="str">
        <f>_xlfn.XLOOKUP(B2305,tblProducts[Column1],tblProducts[Description])</f>
        <v>ETHOFAT 242/25 BULK</v>
      </c>
      <c r="E2305" t="s">
        <v>9</v>
      </c>
      <c r="F2305" t="s">
        <v>12</v>
      </c>
      <c r="G2305" t="s">
        <v>7</v>
      </c>
      <c r="H2305" t="s">
        <v>8</v>
      </c>
      <c r="I2305">
        <f t="shared" si="35"/>
        <v>2</v>
      </c>
      <c r="L2305" t="str">
        <v>ETHODUOMEEN T/20 BULK</v>
      </c>
      <c r="M2305" t="str">
        <v>ETHOFAT 242/25 BULK</v>
      </c>
      <c r="N2305">
        <v>2</v>
      </c>
    </row>
    <row r="2306" spans="1:14">
      <c r="A2306">
        <f>IF(MOD(ROW()-3,COUNTA(tblProducts[Description]))=0,A2305+1,A2305)</f>
        <v>21</v>
      </c>
      <c r="B2306">
        <f>MOD(ROW()-3,COUNTA(tblProducts[Description]))+1</f>
        <v>24</v>
      </c>
      <c r="C2306" t="str">
        <f>_xlfn.XLOOKUP(A2306,tblProducts[Column1],tblProducts[Description])</f>
        <v>ETHODUOMEEN T/20 BULK</v>
      </c>
      <c r="D2306" t="str">
        <f>_xlfn.XLOOKUP(B2306,tblProducts[Column1],tblProducts[Description])</f>
        <v>ETHOMEEN C/12S BULK</v>
      </c>
      <c r="E2306" t="s">
        <v>9</v>
      </c>
      <c r="F2306" t="s">
        <v>12</v>
      </c>
      <c r="G2306" t="s">
        <v>7</v>
      </c>
      <c r="H2306" t="s">
        <v>8</v>
      </c>
      <c r="I2306">
        <f t="shared" si="35"/>
        <v>2</v>
      </c>
      <c r="L2306" t="str">
        <v>ETHODUOMEEN T/20 BULK</v>
      </c>
      <c r="M2306" t="str">
        <v>ETHOMEEN C/12S BULK</v>
      </c>
      <c r="N2306">
        <v>2</v>
      </c>
    </row>
    <row r="2307" spans="1:14">
      <c r="A2307">
        <f>IF(MOD(ROW()-3,COUNTA(tblProducts[Description]))=0,A2306+1,A2306)</f>
        <v>21</v>
      </c>
      <c r="B2307">
        <f>MOD(ROW()-3,COUNTA(tblProducts[Description]))+1</f>
        <v>25</v>
      </c>
      <c r="C2307" t="str">
        <f>_xlfn.XLOOKUP(A2307,tblProducts[Column1],tblProducts[Description])</f>
        <v>ETHODUOMEEN T/20 BULK</v>
      </c>
      <c r="D2307" t="str">
        <f>_xlfn.XLOOKUP(B2307,tblProducts[Column1],tblProducts[Description])</f>
        <v>ETHOMEEN 18/12 BULK</v>
      </c>
      <c r="E2307" t="s">
        <v>9</v>
      </c>
      <c r="F2307" t="s">
        <v>10</v>
      </c>
      <c r="G2307" t="s">
        <v>7</v>
      </c>
      <c r="H2307" t="s">
        <v>17</v>
      </c>
      <c r="I2307">
        <f t="shared" si="35"/>
        <v>1.5</v>
      </c>
      <c r="L2307" t="str">
        <v>ETHODUOMEEN T/20 BULK</v>
      </c>
      <c r="M2307" t="str">
        <v>ETHOMEEN 18/12 BULK</v>
      </c>
      <c r="N2307">
        <v>1.5</v>
      </c>
    </row>
    <row r="2308" spans="1:14">
      <c r="A2308">
        <f>IF(MOD(ROW()-3,COUNTA(tblProducts[Description]))=0,A2307+1,A2307)</f>
        <v>21</v>
      </c>
      <c r="B2308">
        <f>MOD(ROW()-3,COUNTA(tblProducts[Description]))+1</f>
        <v>26</v>
      </c>
      <c r="C2308" t="str">
        <f>_xlfn.XLOOKUP(A2308,tblProducts[Column1],tblProducts[Description])</f>
        <v>ETHODUOMEEN T/20 BULK</v>
      </c>
      <c r="D2308" t="str">
        <f>_xlfn.XLOOKUP(B2308,tblProducts[Column1],tblProducts[Description])</f>
        <v>ETHOMEEN 18/25 BULK</v>
      </c>
      <c r="E2308" t="s">
        <v>9</v>
      </c>
      <c r="F2308" t="s">
        <v>10</v>
      </c>
      <c r="G2308" t="s">
        <v>9</v>
      </c>
      <c r="H2308" t="s">
        <v>18</v>
      </c>
      <c r="I2308">
        <f t="shared" ref="I2308:I2371" si="36">IF(E2308="NO",0,IF(F2308="HEEL WASH",1.5,2))+IF(G2308="NO",0,2)</f>
        <v>3.5</v>
      </c>
      <c r="L2308" t="str">
        <v>ETHODUOMEEN T/20 BULK</v>
      </c>
      <c r="M2308" t="str">
        <v>ETHOMEEN 18/25 BULK</v>
      </c>
      <c r="N2308">
        <v>3.5</v>
      </c>
    </row>
    <row r="2309" spans="1:14">
      <c r="A2309">
        <f>IF(MOD(ROW()-3,COUNTA(tblProducts[Description]))=0,A2308+1,A2308)</f>
        <v>21</v>
      </c>
      <c r="B2309">
        <f>MOD(ROW()-3,COUNTA(tblProducts[Description]))+1</f>
        <v>27</v>
      </c>
      <c r="C2309" t="str">
        <f>_xlfn.XLOOKUP(A2309,tblProducts[Column1],tblProducts[Description])</f>
        <v>ETHODUOMEEN T/20 BULK</v>
      </c>
      <c r="D2309" t="str">
        <f>_xlfn.XLOOKUP(B2309,tblProducts[Column1],tblProducts[Description])</f>
        <v>ETHOMEEN C/12 BULK</v>
      </c>
      <c r="E2309" t="s">
        <v>9</v>
      </c>
      <c r="F2309" t="s">
        <v>12</v>
      </c>
      <c r="G2309" t="s">
        <v>9</v>
      </c>
      <c r="H2309" t="s">
        <v>18</v>
      </c>
      <c r="I2309">
        <f t="shared" si="36"/>
        <v>4</v>
      </c>
      <c r="L2309" t="str">
        <v>ETHODUOMEEN T/20 BULK</v>
      </c>
      <c r="M2309" t="str">
        <v>ETHOMEEN C/12 BULK</v>
      </c>
      <c r="N2309">
        <v>4</v>
      </c>
    </row>
    <row r="2310" spans="1:14">
      <c r="A2310">
        <f>IF(MOD(ROW()-3,COUNTA(tblProducts[Description]))=0,A2309+1,A2309)</f>
        <v>21</v>
      </c>
      <c r="B2310">
        <f>MOD(ROW()-3,COUNTA(tblProducts[Description]))+1</f>
        <v>28</v>
      </c>
      <c r="C2310" t="str">
        <f>_xlfn.XLOOKUP(A2310,tblProducts[Column1],tblProducts[Description])</f>
        <v>ETHODUOMEEN T/20 BULK</v>
      </c>
      <c r="D2310" t="str">
        <f>_xlfn.XLOOKUP(B2310,tblProducts[Column1],tblProducts[Description])</f>
        <v>ETHOMEEN C/12 M BULK</v>
      </c>
      <c r="E2310" t="s">
        <v>9</v>
      </c>
      <c r="F2310" t="s">
        <v>12</v>
      </c>
      <c r="G2310" t="s">
        <v>9</v>
      </c>
      <c r="H2310" t="s">
        <v>18</v>
      </c>
      <c r="I2310">
        <f t="shared" si="36"/>
        <v>4</v>
      </c>
      <c r="L2310" t="str">
        <v>ETHODUOMEEN T/20 BULK</v>
      </c>
      <c r="M2310" t="str">
        <v>ETHOMEEN C/12 M BULK</v>
      </c>
      <c r="N2310">
        <v>4</v>
      </c>
    </row>
    <row r="2311" spans="1:14">
      <c r="A2311">
        <f>IF(MOD(ROW()-3,COUNTA(tblProducts[Description]))=0,A2310+1,A2310)</f>
        <v>21</v>
      </c>
      <c r="B2311">
        <f>MOD(ROW()-3,COUNTA(tblProducts[Description]))+1</f>
        <v>29</v>
      </c>
      <c r="C2311" t="str">
        <f>_xlfn.XLOOKUP(A2311,tblProducts[Column1],tblProducts[Description])</f>
        <v>ETHODUOMEEN T/20 BULK</v>
      </c>
      <c r="D2311" t="str">
        <f>_xlfn.XLOOKUP(B2311,tblProducts[Column1],tblProducts[Description])</f>
        <v>ETHOMEEN C/12 SUN BULK</v>
      </c>
      <c r="E2311" t="s">
        <v>9</v>
      </c>
      <c r="F2311" t="s">
        <v>12</v>
      </c>
      <c r="G2311" t="s">
        <v>7</v>
      </c>
      <c r="H2311" t="s">
        <v>17</v>
      </c>
      <c r="I2311">
        <f t="shared" si="36"/>
        <v>2</v>
      </c>
      <c r="L2311" t="str">
        <v>ETHODUOMEEN T/20 BULK</v>
      </c>
      <c r="M2311" t="str">
        <v>ETHOMEEN C/12 SUN BULK</v>
      </c>
      <c r="N2311">
        <v>2</v>
      </c>
    </row>
    <row r="2312" spans="1:14">
      <c r="A2312">
        <f>IF(MOD(ROW()-3,COUNTA(tblProducts[Description]))=0,A2311+1,A2311)</f>
        <v>21</v>
      </c>
      <c r="B2312">
        <f>MOD(ROW()-3,COUNTA(tblProducts[Description]))+1</f>
        <v>30</v>
      </c>
      <c r="C2312" t="str">
        <f>_xlfn.XLOOKUP(A2312,tblProducts[Column1],tblProducts[Description])</f>
        <v>ETHODUOMEEN T/20 BULK</v>
      </c>
      <c r="D2312" t="str">
        <f>_xlfn.XLOOKUP(B2312,tblProducts[Column1],tblProducts[Description])</f>
        <v>ETHOMEEN C/12 UN BULK</v>
      </c>
      <c r="E2312" t="s">
        <v>9</v>
      </c>
      <c r="F2312" t="s">
        <v>12</v>
      </c>
      <c r="G2312" t="s">
        <v>7</v>
      </c>
      <c r="H2312" t="s">
        <v>19</v>
      </c>
      <c r="I2312">
        <f t="shared" si="36"/>
        <v>2</v>
      </c>
      <c r="L2312" t="str">
        <v>ETHODUOMEEN T/20 BULK</v>
      </c>
      <c r="M2312" t="str">
        <v>ETHOMEEN C/12 UN BULK</v>
      </c>
      <c r="N2312">
        <v>2</v>
      </c>
    </row>
    <row r="2313" spans="1:14">
      <c r="A2313">
        <f>IF(MOD(ROW()-3,COUNTA(tblProducts[Description]))=0,A2312+1,A2312)</f>
        <v>21</v>
      </c>
      <c r="B2313">
        <f>MOD(ROW()-3,COUNTA(tblProducts[Description]))+1</f>
        <v>31</v>
      </c>
      <c r="C2313" t="str">
        <f>_xlfn.XLOOKUP(A2313,tblProducts[Column1],tblProducts[Description])</f>
        <v>ETHODUOMEEN T/20 BULK</v>
      </c>
      <c r="D2313" t="str">
        <f>_xlfn.XLOOKUP(B2313,tblProducts[Column1],tblProducts[Description])</f>
        <v>ETHOMEEN C/15 BULK</v>
      </c>
      <c r="E2313" t="s">
        <v>9</v>
      </c>
      <c r="F2313" t="s">
        <v>12</v>
      </c>
      <c r="G2313" t="s">
        <v>7</v>
      </c>
      <c r="H2313" t="s">
        <v>19</v>
      </c>
      <c r="I2313">
        <f t="shared" si="36"/>
        <v>2</v>
      </c>
      <c r="L2313" t="str">
        <v>ETHODUOMEEN T/20 BULK</v>
      </c>
      <c r="M2313" t="str">
        <v>ETHOMEEN C/15 BULK</v>
      </c>
      <c r="N2313">
        <v>2</v>
      </c>
    </row>
    <row r="2314" spans="1:14">
      <c r="A2314">
        <f>IF(MOD(ROW()-3,COUNTA(tblProducts[Description]))=0,A2313+1,A2313)</f>
        <v>21</v>
      </c>
      <c r="B2314">
        <f>MOD(ROW()-3,COUNTA(tblProducts[Description]))+1</f>
        <v>32</v>
      </c>
      <c r="C2314" t="str">
        <f>_xlfn.XLOOKUP(A2314,tblProducts[Column1],tblProducts[Description])</f>
        <v>ETHODUOMEEN T/20 BULK</v>
      </c>
      <c r="D2314" t="str">
        <f>_xlfn.XLOOKUP(B2314,tblProducts[Column1],tblProducts[Description])</f>
        <v>ETHOMEEN C/17 BULK</v>
      </c>
      <c r="E2314" t="s">
        <v>9</v>
      </c>
      <c r="F2314" t="s">
        <v>12</v>
      </c>
      <c r="G2314" t="s">
        <v>7</v>
      </c>
      <c r="H2314" t="s">
        <v>19</v>
      </c>
      <c r="I2314">
        <f t="shared" si="36"/>
        <v>2</v>
      </c>
      <c r="L2314" t="str">
        <v>ETHODUOMEEN T/20 BULK</v>
      </c>
      <c r="M2314" t="str">
        <v>ETHOMEEN C/17 BULK</v>
      </c>
      <c r="N2314">
        <v>2</v>
      </c>
    </row>
    <row r="2315" spans="1:14">
      <c r="A2315">
        <f>IF(MOD(ROW()-3,COUNTA(tblProducts[Description]))=0,A2314+1,A2314)</f>
        <v>21</v>
      </c>
      <c r="B2315">
        <f>MOD(ROW()-3,COUNTA(tblProducts[Description]))+1</f>
        <v>33</v>
      </c>
      <c r="C2315" t="str">
        <f>_xlfn.XLOOKUP(A2315,tblProducts[Column1],tblProducts[Description])</f>
        <v>ETHODUOMEEN T/20 BULK</v>
      </c>
      <c r="D2315" t="str">
        <f>_xlfn.XLOOKUP(B2315,tblProducts[Column1],tblProducts[Description])</f>
        <v>ETHOMEEN C/25A BULK</v>
      </c>
      <c r="E2315" t="s">
        <v>9</v>
      </c>
      <c r="F2315" t="s">
        <v>12</v>
      </c>
      <c r="G2315" t="s">
        <v>7</v>
      </c>
      <c r="H2315" t="s">
        <v>17</v>
      </c>
      <c r="I2315">
        <f t="shared" si="36"/>
        <v>2</v>
      </c>
      <c r="L2315" t="str">
        <v>ETHODUOMEEN T/20 BULK</v>
      </c>
      <c r="M2315" t="str">
        <v>ETHOMEEN C/25A BULK</v>
      </c>
      <c r="N2315">
        <v>2</v>
      </c>
    </row>
    <row r="2316" spans="1:14">
      <c r="A2316">
        <f>IF(MOD(ROW()-3,COUNTA(tblProducts[Description]))=0,A2315+1,A2315)</f>
        <v>21</v>
      </c>
      <c r="B2316">
        <f>MOD(ROW()-3,COUNTA(tblProducts[Description]))+1</f>
        <v>34</v>
      </c>
      <c r="C2316" t="str">
        <f>_xlfn.XLOOKUP(A2316,tblProducts[Column1],tblProducts[Description])</f>
        <v>ETHODUOMEEN T/20 BULK</v>
      </c>
      <c r="D2316" t="str">
        <f>_xlfn.XLOOKUP(B2316,tblProducts[Column1],tblProducts[Description])</f>
        <v>ETHOMEEN C/25A S BULK</v>
      </c>
      <c r="E2316" t="s">
        <v>9</v>
      </c>
      <c r="F2316" t="s">
        <v>12</v>
      </c>
      <c r="G2316" t="s">
        <v>7</v>
      </c>
      <c r="H2316" t="s">
        <v>17</v>
      </c>
      <c r="I2316">
        <f t="shared" si="36"/>
        <v>2</v>
      </c>
      <c r="L2316" t="str">
        <v>ETHODUOMEEN T/20 BULK</v>
      </c>
      <c r="M2316" t="str">
        <v>ETHOMEEN C/25A S BULK</v>
      </c>
      <c r="N2316">
        <v>2</v>
      </c>
    </row>
    <row r="2317" spans="1:14">
      <c r="A2317">
        <f>IF(MOD(ROW()-3,COUNTA(tblProducts[Description]))=0,A2316+1,A2316)</f>
        <v>21</v>
      </c>
      <c r="B2317">
        <f>MOD(ROW()-3,COUNTA(tblProducts[Description]))+1</f>
        <v>35</v>
      </c>
      <c r="C2317" t="str">
        <f>_xlfn.XLOOKUP(A2317,tblProducts[Column1],tblProducts[Description])</f>
        <v>ETHODUOMEEN T/20 BULK</v>
      </c>
      <c r="D2317" t="str">
        <f>_xlfn.XLOOKUP(B2317,tblProducts[Column1],tblProducts[Description])</f>
        <v>ETHOMEEN O/12LC BULK</v>
      </c>
      <c r="E2317" t="s">
        <v>9</v>
      </c>
      <c r="F2317" t="s">
        <v>12</v>
      </c>
      <c r="G2317" t="s">
        <v>7</v>
      </c>
      <c r="H2317" t="s">
        <v>17</v>
      </c>
      <c r="I2317">
        <f t="shared" si="36"/>
        <v>2</v>
      </c>
      <c r="L2317" t="str">
        <v>ETHODUOMEEN T/20 BULK</v>
      </c>
      <c r="M2317" t="str">
        <v>ETHOMEEN O/12LC BULK</v>
      </c>
      <c r="N2317">
        <v>2</v>
      </c>
    </row>
    <row r="2318" spans="1:14">
      <c r="A2318">
        <f>IF(MOD(ROW()-3,COUNTA(tblProducts[Description]))=0,A2317+1,A2317)</f>
        <v>21</v>
      </c>
      <c r="B2318">
        <f>MOD(ROW()-3,COUNTA(tblProducts[Description]))+1</f>
        <v>36</v>
      </c>
      <c r="C2318" t="str">
        <f>_xlfn.XLOOKUP(A2318,tblProducts[Column1],tblProducts[Description])</f>
        <v>ETHODUOMEEN T/20 BULK</v>
      </c>
      <c r="D2318" t="str">
        <f>_xlfn.XLOOKUP(B2318,tblProducts[Column1],tblProducts[Description])</f>
        <v>ETHOMEEN SV/12 BULK</v>
      </c>
      <c r="E2318" t="s">
        <v>9</v>
      </c>
      <c r="F2318" t="s">
        <v>12</v>
      </c>
      <c r="G2318" t="s">
        <v>7</v>
      </c>
      <c r="H2318" t="s">
        <v>17</v>
      </c>
      <c r="I2318">
        <f t="shared" si="36"/>
        <v>2</v>
      </c>
      <c r="L2318" t="str">
        <v>ETHODUOMEEN T/20 BULK</v>
      </c>
      <c r="M2318" t="str">
        <v>ETHOMEEN SV/12 BULK</v>
      </c>
      <c r="N2318">
        <v>2</v>
      </c>
    </row>
    <row r="2319" spans="1:14">
      <c r="A2319">
        <f>IF(MOD(ROW()-3,COUNTA(tblProducts[Description]))=0,A2318+1,A2318)</f>
        <v>21</v>
      </c>
      <c r="B2319">
        <f>MOD(ROW()-3,COUNTA(tblProducts[Description]))+1</f>
        <v>37</v>
      </c>
      <c r="C2319" t="str">
        <f>_xlfn.XLOOKUP(A2319,tblProducts[Column1],tblProducts[Description])</f>
        <v>ETHODUOMEEN T/20 BULK</v>
      </c>
      <c r="D2319" t="str">
        <f>_xlfn.XLOOKUP(B2319,tblProducts[Column1],tblProducts[Description])</f>
        <v>ETHOMEEN SV/15 BULK</v>
      </c>
      <c r="E2319" t="s">
        <v>9</v>
      </c>
      <c r="F2319" t="s">
        <v>12</v>
      </c>
      <c r="G2319" t="s">
        <v>7</v>
      </c>
      <c r="H2319" t="s">
        <v>17</v>
      </c>
      <c r="I2319">
        <f t="shared" si="36"/>
        <v>2</v>
      </c>
      <c r="L2319" t="str">
        <v>ETHODUOMEEN T/20 BULK</v>
      </c>
      <c r="M2319" t="str">
        <v>ETHOMEEN SV/15 BULK</v>
      </c>
      <c r="N2319">
        <v>2</v>
      </c>
    </row>
    <row r="2320" spans="1:14">
      <c r="A2320">
        <f>IF(MOD(ROW()-3,COUNTA(tblProducts[Description]))=0,A2319+1,A2319)</f>
        <v>21</v>
      </c>
      <c r="B2320">
        <f>MOD(ROW()-3,COUNTA(tblProducts[Description]))+1</f>
        <v>38</v>
      </c>
      <c r="C2320" t="str">
        <f>_xlfn.XLOOKUP(A2320,tblProducts[Column1],tblProducts[Description])</f>
        <v>ETHODUOMEEN T/20 BULK</v>
      </c>
      <c r="D2320" t="str">
        <f>_xlfn.XLOOKUP(B2320,tblProducts[Column1],tblProducts[Description])</f>
        <v>ETHOMEEN SV/15C BULK</v>
      </c>
      <c r="E2320" t="s">
        <v>9</v>
      </c>
      <c r="F2320" t="s">
        <v>12</v>
      </c>
      <c r="G2320" t="s">
        <v>7</v>
      </c>
      <c r="H2320" t="s">
        <v>17</v>
      </c>
      <c r="I2320">
        <f t="shared" si="36"/>
        <v>2</v>
      </c>
      <c r="L2320" t="str">
        <v>ETHODUOMEEN T/20 BULK</v>
      </c>
      <c r="M2320" t="str">
        <v>ETHOMEEN SV/15C BULK</v>
      </c>
      <c r="N2320">
        <v>2</v>
      </c>
    </row>
    <row r="2321" spans="1:14">
      <c r="A2321">
        <f>IF(MOD(ROW()-3,COUNTA(tblProducts[Description]))=0,A2320+1,A2320)</f>
        <v>21</v>
      </c>
      <c r="B2321">
        <f>MOD(ROW()-3,COUNTA(tblProducts[Description]))+1</f>
        <v>39</v>
      </c>
      <c r="C2321" t="str">
        <f>_xlfn.XLOOKUP(A2321,tblProducts[Column1],tblProducts[Description])</f>
        <v>ETHODUOMEEN T/20 BULK</v>
      </c>
      <c r="D2321" t="str">
        <f>_xlfn.XLOOKUP(B2321,tblProducts[Column1],tblProducts[Description])</f>
        <v>ETHOMEEN SV/25 BULK</v>
      </c>
      <c r="E2321" t="s">
        <v>9</v>
      </c>
      <c r="F2321" t="s">
        <v>12</v>
      </c>
      <c r="G2321" t="s">
        <v>7</v>
      </c>
      <c r="H2321" t="s">
        <v>17</v>
      </c>
      <c r="I2321">
        <f t="shared" si="36"/>
        <v>2</v>
      </c>
      <c r="L2321" t="str">
        <v>ETHODUOMEEN T/20 BULK</v>
      </c>
      <c r="M2321" t="str">
        <v>ETHOMEEN SV/25 BULK</v>
      </c>
      <c r="N2321">
        <v>2</v>
      </c>
    </row>
    <row r="2322" spans="1:14">
      <c r="A2322">
        <f>IF(MOD(ROW()-3,COUNTA(tblProducts[Description]))=0,A2321+1,A2321)</f>
        <v>21</v>
      </c>
      <c r="B2322">
        <f>MOD(ROW()-3,COUNTA(tblProducts[Description]))+1</f>
        <v>40</v>
      </c>
      <c r="C2322" t="str">
        <f>_xlfn.XLOOKUP(A2322,tblProducts[Column1],tblProducts[Description])</f>
        <v>ETHODUOMEEN T/20 BULK</v>
      </c>
      <c r="D2322" t="str">
        <f>_xlfn.XLOOKUP(B2322,tblProducts[Column1],tblProducts[Description])</f>
        <v>ETHOMEEN T/12 BULK</v>
      </c>
      <c r="E2322" t="s">
        <v>9</v>
      </c>
      <c r="F2322" t="s">
        <v>12</v>
      </c>
      <c r="G2322" t="s">
        <v>7</v>
      </c>
      <c r="H2322" t="s">
        <v>17</v>
      </c>
      <c r="I2322">
        <f t="shared" si="36"/>
        <v>2</v>
      </c>
      <c r="L2322" t="str">
        <v>ETHODUOMEEN T/20 BULK</v>
      </c>
      <c r="M2322" t="str">
        <v>ETHOMEEN T/12 BULK</v>
      </c>
      <c r="N2322">
        <v>2</v>
      </c>
    </row>
    <row r="2323" spans="1:14">
      <c r="A2323">
        <f>IF(MOD(ROW()-3,COUNTA(tblProducts[Description]))=0,A2322+1,A2322)</f>
        <v>21</v>
      </c>
      <c r="B2323">
        <f>MOD(ROW()-3,COUNTA(tblProducts[Description]))+1</f>
        <v>41</v>
      </c>
      <c r="C2323" t="str">
        <f>_xlfn.XLOOKUP(A2323,tblProducts[Column1],tblProducts[Description])</f>
        <v>ETHODUOMEEN T/20 BULK</v>
      </c>
      <c r="D2323" t="str">
        <f>_xlfn.XLOOKUP(B2323,tblProducts[Column1],tblProducts[Description])</f>
        <v>ETHOMEEN T/13.5 BULK</v>
      </c>
      <c r="E2323" t="s">
        <v>9</v>
      </c>
      <c r="F2323" t="s">
        <v>12</v>
      </c>
      <c r="G2323" t="s">
        <v>7</v>
      </c>
      <c r="H2323" t="s">
        <v>17</v>
      </c>
      <c r="I2323">
        <f t="shared" si="36"/>
        <v>2</v>
      </c>
      <c r="L2323" t="str">
        <v>ETHODUOMEEN T/20 BULK</v>
      </c>
      <c r="M2323" t="str">
        <v>ETHOMEEN T/13.5 BULK</v>
      </c>
      <c r="N2323">
        <v>2</v>
      </c>
    </row>
    <row r="2324" spans="1:14">
      <c r="A2324">
        <f>IF(MOD(ROW()-3,COUNTA(tblProducts[Description]))=0,A2323+1,A2323)</f>
        <v>21</v>
      </c>
      <c r="B2324">
        <f>MOD(ROW()-3,COUNTA(tblProducts[Description]))+1</f>
        <v>42</v>
      </c>
      <c r="C2324" t="str">
        <f>_xlfn.XLOOKUP(A2324,tblProducts[Column1],tblProducts[Description])</f>
        <v>ETHODUOMEEN T/20 BULK</v>
      </c>
      <c r="D2324" t="str">
        <f>_xlfn.XLOOKUP(B2324,tblProducts[Column1],tblProducts[Description])</f>
        <v>ETHOMEEN T/15 BULK</v>
      </c>
      <c r="E2324" t="s">
        <v>9</v>
      </c>
      <c r="F2324" t="s">
        <v>12</v>
      </c>
      <c r="G2324" t="s">
        <v>7</v>
      </c>
      <c r="H2324" t="s">
        <v>17</v>
      </c>
      <c r="I2324">
        <f t="shared" si="36"/>
        <v>2</v>
      </c>
      <c r="L2324" t="str">
        <v>ETHODUOMEEN T/20 BULK</v>
      </c>
      <c r="M2324" t="str">
        <v>ETHOMEEN T/15 BULK</v>
      </c>
      <c r="N2324">
        <v>2</v>
      </c>
    </row>
    <row r="2325" spans="1:14">
      <c r="A2325">
        <f>IF(MOD(ROW()-3,COUNTA(tblProducts[Description]))=0,A2324+1,A2324)</f>
        <v>21</v>
      </c>
      <c r="B2325">
        <f>MOD(ROW()-3,COUNTA(tblProducts[Description]))+1</f>
        <v>43</v>
      </c>
      <c r="C2325" t="str">
        <f>_xlfn.XLOOKUP(A2325,tblProducts[Column1],tblProducts[Description])</f>
        <v>ETHODUOMEEN T/20 BULK</v>
      </c>
      <c r="D2325" t="str">
        <f>_xlfn.XLOOKUP(B2325,tblProducts[Column1],tblProducts[Description])</f>
        <v>ETHOMEEN T/17 BULK</v>
      </c>
      <c r="E2325" t="s">
        <v>9</v>
      </c>
      <c r="F2325" t="s">
        <v>10</v>
      </c>
      <c r="G2325" t="s">
        <v>7</v>
      </c>
      <c r="H2325" t="s">
        <v>17</v>
      </c>
      <c r="I2325">
        <f t="shared" si="36"/>
        <v>1.5</v>
      </c>
      <c r="L2325" t="str">
        <v>ETHODUOMEEN T/20 BULK</v>
      </c>
      <c r="M2325" t="str">
        <v>ETHOMEEN T/17 BULK</v>
      </c>
      <c r="N2325">
        <v>1.5</v>
      </c>
    </row>
    <row r="2326" spans="1:14">
      <c r="A2326">
        <f>IF(MOD(ROW()-3,COUNTA(tblProducts[Description]))=0,A2325+1,A2325)</f>
        <v>21</v>
      </c>
      <c r="B2326">
        <f>MOD(ROW()-3,COUNTA(tblProducts[Description]))+1</f>
        <v>44</v>
      </c>
      <c r="C2326" t="str">
        <f>_xlfn.XLOOKUP(A2326,tblProducts[Column1],tblProducts[Description])</f>
        <v>ETHODUOMEEN T/20 BULK</v>
      </c>
      <c r="D2326" t="str">
        <f>_xlfn.XLOOKUP(B2326,tblProducts[Column1],tblProducts[Description])</f>
        <v>ETHOMEEN T/18 BULK</v>
      </c>
      <c r="E2326" t="s">
        <v>9</v>
      </c>
      <c r="F2326" t="s">
        <v>10</v>
      </c>
      <c r="G2326" t="s">
        <v>7</v>
      </c>
      <c r="H2326" t="s">
        <v>17</v>
      </c>
      <c r="I2326">
        <f t="shared" si="36"/>
        <v>1.5</v>
      </c>
      <c r="L2326" t="str">
        <v>ETHODUOMEEN T/20 BULK</v>
      </c>
      <c r="M2326" t="str">
        <v>ETHOMEEN T/18 BULK</v>
      </c>
      <c r="N2326">
        <v>1.5</v>
      </c>
    </row>
    <row r="2327" spans="1:14">
      <c r="A2327">
        <f>IF(MOD(ROW()-3,COUNTA(tblProducts[Description]))=0,A2326+1,A2326)</f>
        <v>21</v>
      </c>
      <c r="B2327">
        <f>MOD(ROW()-3,COUNTA(tblProducts[Description]))+1</f>
        <v>45</v>
      </c>
      <c r="C2327" t="str">
        <f>_xlfn.XLOOKUP(A2327,tblProducts[Column1],tblProducts[Description])</f>
        <v>ETHODUOMEEN T/20 BULK</v>
      </c>
      <c r="D2327" t="str">
        <f>_xlfn.XLOOKUP(B2327,tblProducts[Column1],tblProducts[Description])</f>
        <v>ETHOMEEN T/19 BULK</v>
      </c>
      <c r="E2327" t="s">
        <v>9</v>
      </c>
      <c r="F2327" t="s">
        <v>10</v>
      </c>
      <c r="G2327" t="s">
        <v>7</v>
      </c>
      <c r="H2327" t="s">
        <v>17</v>
      </c>
      <c r="I2327">
        <f t="shared" si="36"/>
        <v>1.5</v>
      </c>
      <c r="L2327" t="str">
        <v>ETHODUOMEEN T/20 BULK</v>
      </c>
      <c r="M2327" t="str">
        <v>ETHOMEEN T/19 BULK</v>
      </c>
      <c r="N2327">
        <v>1.5</v>
      </c>
    </row>
    <row r="2328" spans="1:14">
      <c r="A2328">
        <f>IF(MOD(ROW()-3,COUNTA(tblProducts[Description]))=0,A2327+1,A2327)</f>
        <v>21</v>
      </c>
      <c r="B2328">
        <f>MOD(ROW()-3,COUNTA(tblProducts[Description]))+1</f>
        <v>46</v>
      </c>
      <c r="C2328" t="str">
        <f>_xlfn.XLOOKUP(A2328,tblProducts[Column1],tblProducts[Description])</f>
        <v>ETHODUOMEEN T/20 BULK</v>
      </c>
      <c r="D2328" t="str">
        <f>_xlfn.XLOOKUP(B2328,tblProducts[Column1],tblProducts[Description])</f>
        <v>ETHOMEEN T/20 BULK</v>
      </c>
      <c r="E2328" t="s">
        <v>9</v>
      </c>
      <c r="F2328" t="s">
        <v>10</v>
      </c>
      <c r="G2328" t="s">
        <v>7</v>
      </c>
      <c r="H2328" t="s">
        <v>17</v>
      </c>
      <c r="I2328">
        <f t="shared" si="36"/>
        <v>1.5</v>
      </c>
      <c r="L2328" t="str">
        <v>ETHODUOMEEN T/20 BULK</v>
      </c>
      <c r="M2328" t="str">
        <v>ETHOMEEN T/20 BULK</v>
      </c>
      <c r="N2328">
        <v>1.5</v>
      </c>
    </row>
    <row r="2329" spans="1:14">
      <c r="A2329">
        <f>IF(MOD(ROW()-3,COUNTA(tblProducts[Description]))=0,A2328+1,A2328)</f>
        <v>21</v>
      </c>
      <c r="B2329">
        <f>MOD(ROW()-3,COUNTA(tblProducts[Description]))+1</f>
        <v>47</v>
      </c>
      <c r="C2329" t="str">
        <f>_xlfn.XLOOKUP(A2329,tblProducts[Column1],tblProducts[Description])</f>
        <v>ETHODUOMEEN T/20 BULK</v>
      </c>
      <c r="D2329" t="str">
        <f>_xlfn.XLOOKUP(B2329,tblProducts[Column1],tblProducts[Description])</f>
        <v>ETHOMEEN T/20S BULK</v>
      </c>
      <c r="E2329" t="s">
        <v>9</v>
      </c>
      <c r="F2329" t="s">
        <v>12</v>
      </c>
      <c r="G2329" t="s">
        <v>7</v>
      </c>
      <c r="H2329" t="s">
        <v>17</v>
      </c>
      <c r="I2329">
        <f t="shared" si="36"/>
        <v>2</v>
      </c>
      <c r="L2329" t="str">
        <v>ETHODUOMEEN T/20 BULK</v>
      </c>
      <c r="M2329" t="str">
        <v>ETHOMEEN T/20S BULK</v>
      </c>
      <c r="N2329">
        <v>2</v>
      </c>
    </row>
    <row r="2330" spans="1:14">
      <c r="A2330">
        <f>IF(MOD(ROW()-3,COUNTA(tblProducts[Description]))=0,A2329+1,A2329)</f>
        <v>21</v>
      </c>
      <c r="B2330">
        <f>MOD(ROW()-3,COUNTA(tblProducts[Description]))+1</f>
        <v>48</v>
      </c>
      <c r="C2330" t="str">
        <f>_xlfn.XLOOKUP(A2330,tblProducts[Column1],tblProducts[Description])</f>
        <v>ETHODUOMEEN T/20 BULK</v>
      </c>
      <c r="D2330" t="str">
        <f>_xlfn.XLOOKUP(B2330,tblProducts[Column1],tblProducts[Description])</f>
        <v>ETHOMEEN T/24 BULK</v>
      </c>
      <c r="E2330" t="s">
        <v>9</v>
      </c>
      <c r="F2330" t="s">
        <v>12</v>
      </c>
      <c r="G2330" t="s">
        <v>7</v>
      </c>
      <c r="H2330" t="s">
        <v>17</v>
      </c>
      <c r="I2330">
        <f t="shared" si="36"/>
        <v>2</v>
      </c>
      <c r="L2330" t="str">
        <v>ETHODUOMEEN T/20 BULK</v>
      </c>
      <c r="M2330" t="str">
        <v>ETHOMEEN T/24 BULK</v>
      </c>
      <c r="N2330">
        <v>2</v>
      </c>
    </row>
    <row r="2331" spans="1:14">
      <c r="A2331">
        <f>IF(MOD(ROW()-3,COUNTA(tblProducts[Description]))=0,A2330+1,A2330)</f>
        <v>21</v>
      </c>
      <c r="B2331">
        <f>MOD(ROW()-3,COUNTA(tblProducts[Description]))+1</f>
        <v>49</v>
      </c>
      <c r="C2331" t="str">
        <f>_xlfn.XLOOKUP(A2331,tblProducts[Column1],tblProducts[Description])</f>
        <v>ETHODUOMEEN T/20 BULK</v>
      </c>
      <c r="D2331" t="str">
        <f>_xlfn.XLOOKUP(B2331,tblProducts[Column1],tblProducts[Description])</f>
        <v>ETHOMEEN T/25 BULK</v>
      </c>
      <c r="E2331" t="s">
        <v>7</v>
      </c>
      <c r="G2331" t="s">
        <v>7</v>
      </c>
      <c r="H2331" t="s">
        <v>17</v>
      </c>
      <c r="I2331">
        <f t="shared" si="36"/>
        <v>0</v>
      </c>
      <c r="L2331" t="str">
        <v>ETHODUOMEEN T/20 BULK</v>
      </c>
      <c r="M2331" t="str">
        <v>ETHOMEEN T/25 BULK</v>
      </c>
      <c r="N2331">
        <v>0</v>
      </c>
    </row>
    <row r="2332" spans="1:14">
      <c r="A2332">
        <f>IF(MOD(ROW()-3,COUNTA(tblProducts[Description]))=0,A2331+1,A2331)</f>
        <v>21</v>
      </c>
      <c r="B2332">
        <f>MOD(ROW()-3,COUNTA(tblProducts[Description]))+1</f>
        <v>50</v>
      </c>
      <c r="C2332" t="str">
        <f>_xlfn.XLOOKUP(A2332,tblProducts[Column1],tblProducts[Description])</f>
        <v>ETHODUOMEEN T/20 BULK</v>
      </c>
      <c r="D2332" t="str">
        <f>_xlfn.XLOOKUP(B2332,tblProducts[Column1],tblProducts[Description])</f>
        <v>ETHOMEEN T/28 BULK</v>
      </c>
      <c r="E2332" t="s">
        <v>7</v>
      </c>
      <c r="G2332" t="s">
        <v>7</v>
      </c>
      <c r="H2332" t="s">
        <v>17</v>
      </c>
      <c r="I2332">
        <f t="shared" si="36"/>
        <v>0</v>
      </c>
      <c r="L2332" t="str">
        <v>ETHODUOMEEN T/20 BULK</v>
      </c>
      <c r="M2332" t="str">
        <v>ETHOMEEN T/28 BULK</v>
      </c>
      <c r="N2332">
        <v>0</v>
      </c>
    </row>
    <row r="2333" spans="1:14">
      <c r="A2333">
        <f>IF(MOD(ROW()-3,COUNTA(tblProducts[Description]))=0,A2332+1,A2332)</f>
        <v>21</v>
      </c>
      <c r="B2333">
        <f>MOD(ROW()-3,COUNTA(tblProducts[Description]))+1</f>
        <v>51</v>
      </c>
      <c r="C2333" t="str">
        <f>_xlfn.XLOOKUP(A2333,tblProducts[Column1],tblProducts[Description])</f>
        <v>ETHODUOMEEN T/20 BULK</v>
      </c>
      <c r="D2333" t="str">
        <f>_xlfn.XLOOKUP(B2333,tblProducts[Column1],tblProducts[Description])</f>
        <v>ETHYLAN 1008 SA BULK</v>
      </c>
      <c r="E2333" t="s">
        <v>9</v>
      </c>
      <c r="F2333" t="s">
        <v>12</v>
      </c>
      <c r="G2333" t="s">
        <v>7</v>
      </c>
      <c r="H2333" t="s">
        <v>17</v>
      </c>
      <c r="I2333">
        <f t="shared" si="36"/>
        <v>2</v>
      </c>
      <c r="L2333" t="str">
        <v>ETHODUOMEEN T/20 BULK</v>
      </c>
      <c r="M2333" t="str">
        <v>ETHYLAN 1008 SA BULK</v>
      </c>
      <c r="N2333">
        <v>2</v>
      </c>
    </row>
    <row r="2334" spans="1:14">
      <c r="A2334">
        <f>IF(MOD(ROW()-3,COUNTA(tblProducts[Description]))=0,A2333+1,A2333)</f>
        <v>21</v>
      </c>
      <c r="B2334">
        <f>MOD(ROW()-3,COUNTA(tblProducts[Description]))+1</f>
        <v>52</v>
      </c>
      <c r="C2334" t="str">
        <f>_xlfn.XLOOKUP(A2334,tblProducts[Column1],tblProducts[Description])</f>
        <v>ETHODUOMEEN T/20 BULK</v>
      </c>
      <c r="D2334" t="str">
        <f>_xlfn.XLOOKUP(B2334,tblProducts[Column1],tblProducts[Description])</f>
        <v>ETHYLAN 325 BULK</v>
      </c>
      <c r="E2334" t="s">
        <v>9</v>
      </c>
      <c r="F2334" t="s">
        <v>12</v>
      </c>
      <c r="G2334" t="s">
        <v>7</v>
      </c>
      <c r="H2334" t="s">
        <v>17</v>
      </c>
      <c r="I2334">
        <f t="shared" si="36"/>
        <v>2</v>
      </c>
      <c r="L2334" t="str">
        <v>ETHODUOMEEN T/20 BULK</v>
      </c>
      <c r="M2334" t="str">
        <v>ETHYLAN 325 BULK</v>
      </c>
      <c r="N2334">
        <v>2</v>
      </c>
    </row>
    <row r="2335" spans="1:14">
      <c r="A2335">
        <f>IF(MOD(ROW()-3,COUNTA(tblProducts[Description]))=0,A2334+1,A2334)</f>
        <v>21</v>
      </c>
      <c r="B2335">
        <f>MOD(ROW()-3,COUNTA(tblProducts[Description]))+1</f>
        <v>53</v>
      </c>
      <c r="C2335" t="str">
        <f>_xlfn.XLOOKUP(A2335,tblProducts[Column1],tblProducts[Description])</f>
        <v>ETHODUOMEEN T/20 BULK</v>
      </c>
      <c r="D2335" t="str">
        <f>_xlfn.XLOOKUP(B2335,tblProducts[Column1],tblProducts[Description])</f>
        <v>ETHYLAN NS-500LQ BULK</v>
      </c>
      <c r="E2335" t="s">
        <v>9</v>
      </c>
      <c r="F2335" t="s">
        <v>12</v>
      </c>
      <c r="G2335" t="s">
        <v>7</v>
      </c>
      <c r="H2335" t="s">
        <v>17</v>
      </c>
      <c r="I2335">
        <f t="shared" si="36"/>
        <v>2</v>
      </c>
      <c r="L2335" t="str">
        <v>ETHODUOMEEN T/20 BULK</v>
      </c>
      <c r="M2335" t="str">
        <v>ETHYLAN NS-500LQ BULK</v>
      </c>
      <c r="N2335">
        <v>2</v>
      </c>
    </row>
    <row r="2336" spans="1:14">
      <c r="A2336">
        <f>IF(MOD(ROW()-3,COUNTA(tblProducts[Description]))=0,A2335+1,A2335)</f>
        <v>21</v>
      </c>
      <c r="B2336">
        <f>MOD(ROW()-3,COUNTA(tblProducts[Description]))+1</f>
        <v>54</v>
      </c>
      <c r="C2336" t="str">
        <f>_xlfn.XLOOKUP(A2336,tblProducts[Column1],tblProducts[Description])</f>
        <v>ETHODUOMEEN T/20 BULK</v>
      </c>
      <c r="D2336" t="str">
        <f>_xlfn.XLOOKUP(B2336,tblProducts[Column1],tblProducts[Description])</f>
        <v>ETHYLAN PRE NS-505 K BULK</v>
      </c>
      <c r="E2336" t="s">
        <v>9</v>
      </c>
      <c r="F2336" t="s">
        <v>12</v>
      </c>
      <c r="G2336" t="s">
        <v>7</v>
      </c>
      <c r="H2336" t="s">
        <v>17</v>
      </c>
      <c r="I2336">
        <f t="shared" si="36"/>
        <v>2</v>
      </c>
      <c r="L2336" t="str">
        <v>ETHODUOMEEN T/20 BULK</v>
      </c>
      <c r="M2336" t="str">
        <v>ETHYLAN PRE NS-505 K BULK</v>
      </c>
      <c r="N2336">
        <v>2</v>
      </c>
    </row>
    <row r="2337" spans="1:14">
      <c r="A2337">
        <f>IF(MOD(ROW()-3,COUNTA(tblProducts[Description]))=0,A2336+1,A2336)</f>
        <v>21</v>
      </c>
      <c r="B2337">
        <f>MOD(ROW()-3,COUNTA(tblProducts[Description]))+1</f>
        <v>55</v>
      </c>
      <c r="C2337" t="str">
        <f>_xlfn.XLOOKUP(A2337,tblProducts[Column1],tblProducts[Description])</f>
        <v>ETHODUOMEEN T/20 BULK</v>
      </c>
      <c r="D2337" t="str">
        <f>_xlfn.XLOOKUP(B2337,tblProducts[Column1],tblProducts[Description])</f>
        <v>ETHYLAN SN-90 BULK</v>
      </c>
      <c r="E2337" t="s">
        <v>9</v>
      </c>
      <c r="F2337" t="s">
        <v>12</v>
      </c>
      <c r="G2337" t="s">
        <v>9</v>
      </c>
      <c r="H2337" t="s">
        <v>20</v>
      </c>
      <c r="I2337">
        <f t="shared" si="36"/>
        <v>4</v>
      </c>
      <c r="L2337" t="str">
        <v>ETHODUOMEEN T/20 BULK</v>
      </c>
      <c r="M2337" t="str">
        <v>ETHYLAN SN-90 BULK</v>
      </c>
      <c r="N2337">
        <v>4</v>
      </c>
    </row>
    <row r="2338" spans="1:14">
      <c r="A2338">
        <f>IF(MOD(ROW()-3,COUNTA(tblProducts[Description]))=0,A2337+1,A2337)</f>
        <v>21</v>
      </c>
      <c r="B2338">
        <f>MOD(ROW()-3,COUNTA(tblProducts[Description]))+1</f>
        <v>56</v>
      </c>
      <c r="C2338" t="str">
        <f>_xlfn.XLOOKUP(A2338,tblProducts[Column1],tblProducts[Description])</f>
        <v>ETHODUOMEEN T/20 BULK</v>
      </c>
      <c r="D2338" t="str">
        <f>_xlfn.XLOOKUP(B2338,tblProducts[Column1],tblProducts[Description])</f>
        <v>ETHYLAN TD-100 BULK</v>
      </c>
      <c r="E2338" t="s">
        <v>9</v>
      </c>
      <c r="F2338" t="s">
        <v>12</v>
      </c>
      <c r="G2338" t="s">
        <v>9</v>
      </c>
      <c r="H2338" t="s">
        <v>20</v>
      </c>
      <c r="I2338">
        <f t="shared" si="36"/>
        <v>4</v>
      </c>
      <c r="L2338" t="str">
        <v>ETHODUOMEEN T/20 BULK</v>
      </c>
      <c r="M2338" t="str">
        <v>ETHYLAN TD-100 BULK</v>
      </c>
      <c r="N2338">
        <v>4</v>
      </c>
    </row>
    <row r="2339" spans="1:14">
      <c r="A2339">
        <f>IF(MOD(ROW()-3,COUNTA(tblProducts[Description]))=0,A2338+1,A2338)</f>
        <v>21</v>
      </c>
      <c r="B2339">
        <f>MOD(ROW()-3,COUNTA(tblProducts[Description]))+1</f>
        <v>57</v>
      </c>
      <c r="C2339" t="str">
        <f>_xlfn.XLOOKUP(A2339,tblProducts[Column1],tblProducts[Description])</f>
        <v>ETHODUOMEEN T/20 BULK</v>
      </c>
      <c r="D2339" t="str">
        <f>_xlfn.XLOOKUP(B2339,tblProducts[Column1],tblProducts[Description])</f>
        <v>ETHYLAN TD-120 BULK</v>
      </c>
      <c r="E2339" t="s">
        <v>9</v>
      </c>
      <c r="F2339" t="s">
        <v>12</v>
      </c>
      <c r="G2339" t="s">
        <v>9</v>
      </c>
      <c r="H2339" t="s">
        <v>20</v>
      </c>
      <c r="I2339">
        <f t="shared" si="36"/>
        <v>4</v>
      </c>
      <c r="L2339" t="str">
        <v>ETHODUOMEEN T/20 BULK</v>
      </c>
      <c r="M2339" t="str">
        <v>ETHYLAN TD-120 BULK</v>
      </c>
      <c r="N2339">
        <v>4</v>
      </c>
    </row>
    <row r="2340" spans="1:14">
      <c r="A2340">
        <f>IF(MOD(ROW()-3,COUNTA(tblProducts[Description]))=0,A2339+1,A2339)</f>
        <v>21</v>
      </c>
      <c r="B2340">
        <f>MOD(ROW()-3,COUNTA(tblProducts[Description]))+1</f>
        <v>58</v>
      </c>
      <c r="C2340" t="str">
        <f>_xlfn.XLOOKUP(A2340,tblProducts[Column1],tblProducts[Description])</f>
        <v>ETHODUOMEEN T/20 BULK</v>
      </c>
      <c r="D2340" t="str">
        <f>_xlfn.XLOOKUP(B2340,tblProducts[Column1],tblProducts[Description])</f>
        <v>ETHYLAN TD-1407 BULK</v>
      </c>
      <c r="E2340" t="s">
        <v>9</v>
      </c>
      <c r="F2340" t="s">
        <v>12</v>
      </c>
      <c r="G2340" t="s">
        <v>7</v>
      </c>
      <c r="H2340" t="s">
        <v>17</v>
      </c>
      <c r="I2340">
        <f t="shared" si="36"/>
        <v>2</v>
      </c>
      <c r="L2340" t="str">
        <v>ETHODUOMEEN T/20 BULK</v>
      </c>
      <c r="M2340" t="str">
        <v>ETHYLAN TD-1407 BULK</v>
      </c>
      <c r="N2340">
        <v>2</v>
      </c>
    </row>
    <row r="2341" spans="1:14">
      <c r="A2341">
        <f>IF(MOD(ROW()-3,COUNTA(tblProducts[Description]))=0,A2340+1,A2340)</f>
        <v>21</v>
      </c>
      <c r="B2341">
        <f>MOD(ROW()-3,COUNTA(tblProducts[Description]))+1</f>
        <v>59</v>
      </c>
      <c r="C2341" t="str">
        <f>_xlfn.XLOOKUP(A2341,tblProducts[Column1],tblProducts[Description])</f>
        <v>ETHODUOMEEN T/20 BULK</v>
      </c>
      <c r="D2341" t="str">
        <f>_xlfn.XLOOKUP(B2341,tblProducts[Column1],tblProducts[Description])</f>
        <v>ETHYLAN TD-40 BULK</v>
      </c>
      <c r="E2341" t="s">
        <v>9</v>
      </c>
      <c r="F2341" t="s">
        <v>10</v>
      </c>
      <c r="G2341" t="s">
        <v>7</v>
      </c>
      <c r="H2341" t="s">
        <v>17</v>
      </c>
      <c r="I2341">
        <f t="shared" si="36"/>
        <v>1.5</v>
      </c>
      <c r="L2341" t="str">
        <v>ETHODUOMEEN T/20 BULK</v>
      </c>
      <c r="M2341" t="str">
        <v>ETHYLAN TD-40 BULK</v>
      </c>
      <c r="N2341">
        <v>1.5</v>
      </c>
    </row>
    <row r="2342" spans="1:14">
      <c r="A2342">
        <f>IF(MOD(ROW()-3,COUNTA(tblProducts[Description]))=0,A2341+1,A2341)</f>
        <v>21</v>
      </c>
      <c r="B2342">
        <f>MOD(ROW()-3,COUNTA(tblProducts[Description]))+1</f>
        <v>60</v>
      </c>
      <c r="C2342" t="str">
        <f>_xlfn.XLOOKUP(A2342,tblProducts[Column1],tblProducts[Description])</f>
        <v>ETHODUOMEEN T/20 BULK</v>
      </c>
      <c r="D2342" t="str">
        <f>_xlfn.XLOOKUP(B2342,tblProducts[Column1],tblProducts[Description])</f>
        <v>ETHYLAN TD-60 BULK</v>
      </c>
      <c r="E2342" t="s">
        <v>9</v>
      </c>
      <c r="F2342" t="s">
        <v>12</v>
      </c>
      <c r="G2342" t="s">
        <v>7</v>
      </c>
      <c r="H2342" t="s">
        <v>17</v>
      </c>
      <c r="I2342">
        <f t="shared" si="36"/>
        <v>2</v>
      </c>
      <c r="L2342" t="str">
        <v>ETHODUOMEEN T/20 BULK</v>
      </c>
      <c r="M2342" t="str">
        <v>ETHYLAN TD-60 BULK</v>
      </c>
      <c r="N2342">
        <v>2</v>
      </c>
    </row>
    <row r="2343" spans="1:14">
      <c r="A2343">
        <f>IF(MOD(ROW()-3,COUNTA(tblProducts[Description]))=0,A2342+1,A2342)</f>
        <v>21</v>
      </c>
      <c r="B2343">
        <f>MOD(ROW()-3,COUNTA(tblProducts[Description]))+1</f>
        <v>61</v>
      </c>
      <c r="C2343" t="str">
        <f>_xlfn.XLOOKUP(A2343,tblProducts[Column1],tblProducts[Description])</f>
        <v>ETHODUOMEEN T/20 BULK</v>
      </c>
      <c r="D2343" t="str">
        <f>_xlfn.XLOOKUP(B2343,tblProducts[Column1],tblProducts[Description])</f>
        <v>INTERMEDIATE BE-110L BULK</v>
      </c>
      <c r="E2343" t="s">
        <v>9</v>
      </c>
      <c r="F2343" t="s">
        <v>12</v>
      </c>
      <c r="G2343" t="s">
        <v>7</v>
      </c>
      <c r="H2343" t="s">
        <v>17</v>
      </c>
      <c r="I2343">
        <f t="shared" si="36"/>
        <v>2</v>
      </c>
      <c r="L2343" t="str">
        <v>ETHODUOMEEN T/20 BULK</v>
      </c>
      <c r="M2343" t="str">
        <v>INTERMEDIATE BE-110L BULK</v>
      </c>
      <c r="N2343">
        <v>2</v>
      </c>
    </row>
    <row r="2344" spans="1:14">
      <c r="A2344">
        <f>IF(MOD(ROW()-3,COUNTA(tblProducts[Description]))=0,A2343+1,A2343)</f>
        <v>21</v>
      </c>
      <c r="B2344">
        <f>MOD(ROW()-3,COUNTA(tblProducts[Description]))+1</f>
        <v>62</v>
      </c>
      <c r="C2344" t="str">
        <f>_xlfn.XLOOKUP(A2344,tblProducts[Column1],tblProducts[Description])</f>
        <v>ETHODUOMEEN T/20 BULK</v>
      </c>
      <c r="D2344" t="str">
        <f>_xlfn.XLOOKUP(B2344,tblProducts[Column1],tblProducts[Description])</f>
        <v>INTERMEDIATE DPG-415 BULK</v>
      </c>
      <c r="E2344" t="s">
        <v>9</v>
      </c>
      <c r="F2344" t="s">
        <v>12</v>
      </c>
      <c r="G2344" t="s">
        <v>7</v>
      </c>
      <c r="H2344" t="s">
        <v>17</v>
      </c>
      <c r="I2344">
        <f t="shared" si="36"/>
        <v>2</v>
      </c>
      <c r="L2344" t="str">
        <v>ETHODUOMEEN T/20 BULK</v>
      </c>
      <c r="M2344" t="str">
        <v>INTERMEDIATE DPG-415 BULK</v>
      </c>
      <c r="N2344">
        <v>2</v>
      </c>
    </row>
    <row r="2345" spans="1:14">
      <c r="A2345">
        <f>IF(MOD(ROW()-3,COUNTA(tblProducts[Description]))=0,A2344+1,A2344)</f>
        <v>21</v>
      </c>
      <c r="B2345">
        <f>MOD(ROW()-3,COUNTA(tblProducts[Description]))+1</f>
        <v>63</v>
      </c>
      <c r="C2345" t="str">
        <f>_xlfn.XLOOKUP(A2345,tblProducts[Column1],tblProducts[Description])</f>
        <v>ETHODUOMEEN T/20 BULK</v>
      </c>
      <c r="D2345" t="str">
        <f>_xlfn.XLOOKUP(B2345,tblProducts[Column1],tblProducts[Description])</f>
        <v>PROPODUOMEEN T/12 BULK</v>
      </c>
      <c r="E2345" t="s">
        <v>9</v>
      </c>
      <c r="F2345" t="s">
        <v>12</v>
      </c>
      <c r="G2345" t="s">
        <v>7</v>
      </c>
      <c r="H2345" t="s">
        <v>17</v>
      </c>
      <c r="I2345">
        <f t="shared" si="36"/>
        <v>2</v>
      </c>
      <c r="L2345" t="str">
        <v>ETHODUOMEEN T/20 BULK</v>
      </c>
      <c r="M2345" t="str">
        <v>PROPODUOMEEN T/12 BULK</v>
      </c>
      <c r="N2345">
        <v>2</v>
      </c>
    </row>
    <row r="2346" spans="1:14">
      <c r="A2346">
        <f>IF(MOD(ROW()-3,COUNTA(tblProducts[Description]))=0,A2345+1,A2345)</f>
        <v>21</v>
      </c>
      <c r="B2346">
        <f>MOD(ROW()-3,COUNTA(tblProducts[Description]))+1</f>
        <v>64</v>
      </c>
      <c r="C2346" t="str">
        <f>_xlfn.XLOOKUP(A2346,tblProducts[Column1],tblProducts[Description])</f>
        <v>ETHODUOMEEN T/20 BULK</v>
      </c>
      <c r="D2346" t="str">
        <f>_xlfn.XLOOKUP(B2346,tblProducts[Column1],tblProducts[Description])</f>
        <v>PROPOMEEN T/12 BULK</v>
      </c>
      <c r="E2346" t="s">
        <v>9</v>
      </c>
      <c r="F2346" t="s">
        <v>10</v>
      </c>
      <c r="G2346" t="s">
        <v>7</v>
      </c>
      <c r="H2346" t="s">
        <v>17</v>
      </c>
      <c r="I2346">
        <f t="shared" si="36"/>
        <v>1.5</v>
      </c>
      <c r="L2346" t="str">
        <v>ETHODUOMEEN T/20 BULK</v>
      </c>
      <c r="M2346" t="str">
        <v>PROPOMEEN T/12 BULK</v>
      </c>
      <c r="N2346">
        <v>1.5</v>
      </c>
    </row>
    <row r="2347" spans="1:14">
      <c r="A2347">
        <f>IF(MOD(ROW()-3,COUNTA(tblProducts[Description]))=0,A2346+1,A2346)</f>
        <v>21</v>
      </c>
      <c r="B2347">
        <f>MOD(ROW()-3,COUNTA(tblProducts[Description]))+1</f>
        <v>65</v>
      </c>
      <c r="C2347" t="str">
        <f>_xlfn.XLOOKUP(A2347,tblProducts[Column1],tblProducts[Description])</f>
        <v>ETHODUOMEEN T/20 BULK</v>
      </c>
      <c r="D2347" t="str">
        <f>_xlfn.XLOOKUP(B2347,tblProducts[Column1],tblProducts[Description])</f>
        <v>TMP-420 BULK</v>
      </c>
      <c r="E2347" t="s">
        <v>9</v>
      </c>
      <c r="F2347" t="s">
        <v>10</v>
      </c>
      <c r="G2347" t="s">
        <v>7</v>
      </c>
      <c r="H2347" t="s">
        <v>17</v>
      </c>
      <c r="I2347">
        <f t="shared" si="36"/>
        <v>1.5</v>
      </c>
      <c r="L2347" t="str">
        <v>ETHODUOMEEN T/20 BULK</v>
      </c>
      <c r="M2347" t="str">
        <v>TMP-420 BULK</v>
      </c>
      <c r="N2347">
        <v>1.5</v>
      </c>
    </row>
    <row r="2348" spans="1:14">
      <c r="A2348">
        <f>IF(MOD(ROW()-3,COUNTA(tblProducts[Description]))=0,A2347+1,A2347)</f>
        <v>21</v>
      </c>
      <c r="B2348">
        <f>MOD(ROW()-3,COUNTA(tblProducts[Description]))+1</f>
        <v>66</v>
      </c>
      <c r="C2348" t="str">
        <f>_xlfn.XLOOKUP(A2348,tblProducts[Column1],tblProducts[Description])</f>
        <v>ETHODUOMEEN T/20 BULK</v>
      </c>
      <c r="D2348" t="str">
        <f>_xlfn.XLOOKUP(B2348,tblProducts[Column1],tblProducts[Description])</f>
        <v>TMP-80 BULK</v>
      </c>
      <c r="E2348" t="s">
        <v>9</v>
      </c>
      <c r="F2348" t="s">
        <v>10</v>
      </c>
      <c r="G2348" t="s">
        <v>7</v>
      </c>
      <c r="H2348" t="s">
        <v>21</v>
      </c>
      <c r="I2348">
        <f t="shared" si="36"/>
        <v>1.5</v>
      </c>
      <c r="L2348" t="str">
        <v>ETHODUOMEEN T/20 BULK</v>
      </c>
      <c r="M2348" t="str">
        <v>TMP-80 BULK</v>
      </c>
      <c r="N2348">
        <v>1.5</v>
      </c>
    </row>
    <row r="2349" spans="1:14">
      <c r="A2349">
        <f>IF(MOD(ROW()-3,COUNTA(tblProducts[Description]))=0,A2348+1,A2348)</f>
        <v>21</v>
      </c>
      <c r="B2349">
        <f>MOD(ROW()-3,COUNTA(tblProducts[Description]))+1</f>
        <v>67</v>
      </c>
      <c r="C2349" t="str">
        <f>_xlfn.XLOOKUP(A2349,tblProducts[Column1],tblProducts[Description])</f>
        <v>ETHODUOMEEN T/20 BULK</v>
      </c>
      <c r="D2349" t="str">
        <f>_xlfn.XLOOKUP(B2349,tblProducts[Column1],tblProducts[Description])</f>
        <v>VISCO 352 BULK</v>
      </c>
      <c r="E2349" t="s">
        <v>9</v>
      </c>
      <c r="F2349" t="s">
        <v>10</v>
      </c>
      <c r="G2349" t="s">
        <v>7</v>
      </c>
      <c r="H2349" t="s">
        <v>17</v>
      </c>
      <c r="I2349">
        <f t="shared" si="36"/>
        <v>1.5</v>
      </c>
      <c r="L2349" t="str">
        <v>ETHODUOMEEN T/20 BULK</v>
      </c>
      <c r="M2349" t="str">
        <v>VISCO 352 BULK</v>
      </c>
      <c r="N2349">
        <v>1.5</v>
      </c>
    </row>
    <row r="2350" spans="1:14">
      <c r="A2350">
        <f>IF(MOD(ROW()-3,COUNTA(tblProducts[Description]))=0,A2349+1,A2349)</f>
        <v>21</v>
      </c>
      <c r="B2350">
        <f>MOD(ROW()-3,COUNTA(tblProducts[Description]))+1</f>
        <v>68</v>
      </c>
      <c r="C2350" t="str">
        <f>_xlfn.XLOOKUP(A2350,tblProducts[Column1],tblProducts[Description])</f>
        <v>ETHODUOMEEN T/20 BULK</v>
      </c>
      <c r="D2350" t="str">
        <f>_xlfn.XLOOKUP(B2350,tblProducts[Column1],tblProducts[Description])</f>
        <v>WITBREAK DPG-25 BULK</v>
      </c>
      <c r="E2350" t="s">
        <v>9</v>
      </c>
      <c r="F2350" t="s">
        <v>10</v>
      </c>
      <c r="G2350" t="s">
        <v>7</v>
      </c>
      <c r="H2350" t="s">
        <v>17</v>
      </c>
      <c r="I2350">
        <f t="shared" si="36"/>
        <v>1.5</v>
      </c>
      <c r="L2350" t="str">
        <v>ETHODUOMEEN T/20 BULK</v>
      </c>
      <c r="M2350" t="str">
        <v>WITBREAK DPG-25 BULK</v>
      </c>
      <c r="N2350">
        <v>1.5</v>
      </c>
    </row>
    <row r="2351" spans="1:14">
      <c r="A2351">
        <f>IF(MOD(ROW()-3,COUNTA(tblProducts[Description]))=0,A2350+1,A2350)</f>
        <v>21</v>
      </c>
      <c r="B2351">
        <f>MOD(ROW()-3,COUNTA(tblProducts[Description]))+1</f>
        <v>69</v>
      </c>
      <c r="C2351" t="str">
        <f>_xlfn.XLOOKUP(A2351,tblProducts[Column1],tblProducts[Description])</f>
        <v>ETHODUOMEEN T/20 BULK</v>
      </c>
      <c r="D2351" t="str">
        <f>_xlfn.XLOOKUP(B2351,tblProducts[Column1],tblProducts[Description])</f>
        <v>WITBREAK DPG-482 BULK</v>
      </c>
      <c r="E2351" t="s">
        <v>9</v>
      </c>
      <c r="F2351" t="s">
        <v>10</v>
      </c>
      <c r="G2351" t="s">
        <v>7</v>
      </c>
      <c r="H2351" t="s">
        <v>17</v>
      </c>
      <c r="I2351">
        <f t="shared" si="36"/>
        <v>1.5</v>
      </c>
      <c r="L2351" t="str">
        <v>ETHODUOMEEN T/20 BULK</v>
      </c>
      <c r="M2351" t="str">
        <v>WITBREAK DPG-482 BULK</v>
      </c>
      <c r="N2351">
        <v>1.5</v>
      </c>
    </row>
    <row r="2352" spans="1:14">
      <c r="A2352">
        <f>IF(MOD(ROW()-3,COUNTA(tblProducts[Description]))=0,A2351+1,A2351)</f>
        <v>21</v>
      </c>
      <c r="B2352">
        <f>MOD(ROW()-3,COUNTA(tblProducts[Description]))+1</f>
        <v>70</v>
      </c>
      <c r="C2352" t="str">
        <f>_xlfn.XLOOKUP(A2352,tblProducts[Column1],tblProducts[Description])</f>
        <v>ETHODUOMEEN T/20 BULK</v>
      </c>
      <c r="D2352" t="str">
        <f>_xlfn.XLOOKUP(B2352,tblProducts[Column1],tblProducts[Description])</f>
        <v>WITBREAK DPG-818 BULK</v>
      </c>
      <c r="E2352" t="s">
        <v>9</v>
      </c>
      <c r="F2352" t="s">
        <v>10</v>
      </c>
      <c r="G2352" t="s">
        <v>7</v>
      </c>
      <c r="H2352" t="s">
        <v>17</v>
      </c>
      <c r="I2352">
        <f t="shared" si="36"/>
        <v>1.5</v>
      </c>
      <c r="L2352" t="str">
        <v>ETHODUOMEEN T/20 BULK</v>
      </c>
      <c r="M2352" t="str">
        <v>WITBREAK DPG-818 BULK</v>
      </c>
      <c r="N2352">
        <v>1.5</v>
      </c>
    </row>
    <row r="2353" spans="1:14">
      <c r="A2353">
        <f>IF(MOD(ROW()-3,COUNTA(tblProducts[Description]))=0,A2352+1,A2352)</f>
        <v>21</v>
      </c>
      <c r="B2353">
        <f>MOD(ROW()-3,COUNTA(tblProducts[Description]))+1</f>
        <v>71</v>
      </c>
      <c r="C2353" t="str">
        <f>_xlfn.XLOOKUP(A2353,tblProducts[Column1],tblProducts[Description])</f>
        <v>ETHODUOMEEN T/20 BULK</v>
      </c>
      <c r="D2353" t="str">
        <f>_xlfn.XLOOKUP(B2353,tblProducts[Column1],tblProducts[Description])</f>
        <v>WITBREAK DTG-62 BULK</v>
      </c>
      <c r="E2353" t="s">
        <v>9</v>
      </c>
      <c r="F2353" t="s">
        <v>10</v>
      </c>
      <c r="G2353" t="s">
        <v>7</v>
      </c>
      <c r="H2353" t="s">
        <v>17</v>
      </c>
      <c r="I2353">
        <f t="shared" si="36"/>
        <v>1.5</v>
      </c>
      <c r="L2353" t="str">
        <v>ETHODUOMEEN T/20 BULK</v>
      </c>
      <c r="M2353" t="str">
        <v>WITBREAK DTG-62 BULK</v>
      </c>
      <c r="N2353">
        <v>1.5</v>
      </c>
    </row>
    <row r="2354" spans="1:14">
      <c r="A2354">
        <f>IF(MOD(ROW()-3,COUNTA(tblProducts[Description]))=0,A2353+1,A2353)</f>
        <v>21</v>
      </c>
      <c r="B2354">
        <f>MOD(ROW()-3,COUNTA(tblProducts[Description]))+1</f>
        <v>72</v>
      </c>
      <c r="C2354" t="str">
        <f>_xlfn.XLOOKUP(A2354,tblProducts[Column1],tblProducts[Description])</f>
        <v>ETHODUOMEEN T/20 BULK</v>
      </c>
      <c r="D2354" t="str">
        <f>_xlfn.XLOOKUP(B2354,tblProducts[Column1],tblProducts[Description])</f>
        <v>WITCOMUL 1844 BULK</v>
      </c>
      <c r="E2354" t="s">
        <v>9</v>
      </c>
      <c r="F2354" t="s">
        <v>10</v>
      </c>
      <c r="G2354" t="s">
        <v>7</v>
      </c>
      <c r="H2354" t="s">
        <v>17</v>
      </c>
      <c r="I2354">
        <f t="shared" si="36"/>
        <v>1.5</v>
      </c>
      <c r="L2354" t="str">
        <v>ETHODUOMEEN T/20 BULK</v>
      </c>
      <c r="M2354" t="str">
        <v>WITCOMUL 1844 BULK</v>
      </c>
      <c r="N2354">
        <v>1.5</v>
      </c>
    </row>
    <row r="2355" spans="1:14">
      <c r="A2355">
        <f>IF(MOD(ROW()-3,COUNTA(tblProducts[Description]))=0,A2354+1,A2354)</f>
        <v>21</v>
      </c>
      <c r="B2355">
        <f>MOD(ROW()-3,COUNTA(tblProducts[Description]))+1</f>
        <v>73</v>
      </c>
      <c r="C2355" t="str">
        <f>_xlfn.XLOOKUP(A2355,tblProducts[Column1],tblProducts[Description])</f>
        <v>ETHODUOMEEN T/20 BULK</v>
      </c>
      <c r="D2355" t="str">
        <f>_xlfn.XLOOKUP(B2355,tblProducts[Column1],tblProducts[Description])</f>
        <v>WITCONOL 2690 BULK</v>
      </c>
      <c r="E2355" t="s">
        <v>9</v>
      </c>
      <c r="F2355" t="s">
        <v>10</v>
      </c>
      <c r="G2355" t="s">
        <v>7</v>
      </c>
      <c r="H2355" t="s">
        <v>17</v>
      </c>
      <c r="I2355">
        <f t="shared" si="36"/>
        <v>1.5</v>
      </c>
      <c r="L2355" t="str">
        <v>ETHODUOMEEN T/20 BULK</v>
      </c>
      <c r="M2355" t="str">
        <v>WITCONOL 2690 BULK</v>
      </c>
      <c r="N2355">
        <v>1.5</v>
      </c>
    </row>
    <row r="2356" spans="1:14">
      <c r="A2356">
        <f>IF(MOD(ROW()-3,COUNTA(tblProducts[Description]))=0,A2355+1,A2355)</f>
        <v>21</v>
      </c>
      <c r="B2356">
        <f>MOD(ROW()-3,COUNTA(tblProducts[Description]))+1</f>
        <v>74</v>
      </c>
      <c r="C2356" t="str">
        <f>_xlfn.XLOOKUP(A2356,tblProducts[Column1],tblProducts[Description])</f>
        <v>ETHODUOMEEN T/20 BULK</v>
      </c>
      <c r="D2356" t="str">
        <f>_xlfn.XLOOKUP(B2356,tblProducts[Column1],tblProducts[Description])</f>
        <v>ETHYLAN 324 BULK</v>
      </c>
      <c r="E2356" t="s">
        <v>9</v>
      </c>
      <c r="F2356" t="s">
        <v>10</v>
      </c>
      <c r="G2356" t="s">
        <v>7</v>
      </c>
      <c r="H2356" t="s">
        <v>21</v>
      </c>
      <c r="I2356">
        <f t="shared" si="36"/>
        <v>1.5</v>
      </c>
      <c r="L2356" t="str">
        <v>ETHODUOMEEN T/20 BULK</v>
      </c>
      <c r="M2356" t="str">
        <v>ETHYLAN 324 BULK</v>
      </c>
      <c r="N2356">
        <v>1.5</v>
      </c>
    </row>
    <row r="2357" spans="1:14">
      <c r="A2357">
        <f>IF(MOD(ROW()-3,COUNTA(tblProducts[Description]))=0,A2356+1,A2356)</f>
        <v>21</v>
      </c>
      <c r="B2357">
        <f>MOD(ROW()-3,COUNTA(tblProducts[Description]))+1</f>
        <v>75</v>
      </c>
      <c r="C2357" t="str">
        <f>_xlfn.XLOOKUP(A2357,tblProducts[Column1],tblProducts[Description])</f>
        <v>ETHODUOMEEN T/20 BULK</v>
      </c>
      <c r="D2357" t="str">
        <f>_xlfn.XLOOKUP(B2357,tblProducts[Column1],tblProducts[Description])</f>
        <v>WITCONOL NP-120 BULK</v>
      </c>
      <c r="E2357" t="s">
        <v>9</v>
      </c>
      <c r="F2357" t="s">
        <v>10</v>
      </c>
      <c r="G2357" t="s">
        <v>7</v>
      </c>
      <c r="H2357" t="s">
        <v>17</v>
      </c>
      <c r="I2357">
        <f t="shared" si="36"/>
        <v>1.5</v>
      </c>
      <c r="L2357" t="str">
        <v>ETHODUOMEEN T/20 BULK</v>
      </c>
      <c r="M2357" t="str">
        <v>WITCONOL NP-120 BULK</v>
      </c>
      <c r="N2357">
        <v>1.5</v>
      </c>
    </row>
    <row r="2358" spans="1:14">
      <c r="A2358">
        <f>IF(MOD(ROW()-3,COUNTA(tblProducts[Description]))=0,A2357+1,A2357)</f>
        <v>21</v>
      </c>
      <c r="B2358">
        <f>MOD(ROW()-3,COUNTA(tblProducts[Description]))+1</f>
        <v>76</v>
      </c>
      <c r="C2358" t="str">
        <f>_xlfn.XLOOKUP(A2358,tblProducts[Column1],tblProducts[Description])</f>
        <v>ETHODUOMEEN T/20 BULK</v>
      </c>
      <c r="D2358" t="str">
        <f>_xlfn.XLOOKUP(B2358,tblProducts[Column1],tblProducts[Description])</f>
        <v>WITCONOL NP-130 BULK</v>
      </c>
      <c r="E2358" t="s">
        <v>9</v>
      </c>
      <c r="F2358" t="s">
        <v>12</v>
      </c>
      <c r="G2358" t="s">
        <v>7</v>
      </c>
      <c r="H2358" t="s">
        <v>17</v>
      </c>
      <c r="I2358">
        <f t="shared" si="36"/>
        <v>2</v>
      </c>
      <c r="L2358" t="str">
        <v>ETHODUOMEEN T/20 BULK</v>
      </c>
      <c r="M2358" t="str">
        <v>WITCONOL NP-130 BULK</v>
      </c>
      <c r="N2358">
        <v>2</v>
      </c>
    </row>
    <row r="2359" spans="1:14">
      <c r="A2359">
        <f>IF(MOD(ROW()-3,COUNTA(tblProducts[Description]))=0,A2358+1,A2358)</f>
        <v>21</v>
      </c>
      <c r="B2359">
        <f>MOD(ROW()-3,COUNTA(tblProducts[Description]))+1</f>
        <v>77</v>
      </c>
      <c r="C2359" t="str">
        <f>_xlfn.XLOOKUP(A2359,tblProducts[Column1],tblProducts[Description])</f>
        <v>ETHODUOMEEN T/20 BULK</v>
      </c>
      <c r="D2359" t="str">
        <f>_xlfn.XLOOKUP(B2359,tblProducts[Column1],tblProducts[Description])</f>
        <v>WITCONOL NP-20 BULK</v>
      </c>
      <c r="E2359" t="s">
        <v>9</v>
      </c>
      <c r="F2359" t="s">
        <v>12</v>
      </c>
      <c r="G2359" t="s">
        <v>7</v>
      </c>
      <c r="H2359" t="s">
        <v>17</v>
      </c>
      <c r="I2359">
        <f t="shared" si="36"/>
        <v>2</v>
      </c>
      <c r="L2359" t="str">
        <v>ETHODUOMEEN T/20 BULK</v>
      </c>
      <c r="M2359" t="str">
        <v>WITCONOL NP-20 BULK</v>
      </c>
      <c r="N2359">
        <v>2</v>
      </c>
    </row>
    <row r="2360" spans="1:14">
      <c r="A2360">
        <f>IF(MOD(ROW()-3,COUNTA(tblProducts[Description]))=0,A2359+1,A2359)</f>
        <v>21</v>
      </c>
      <c r="B2360">
        <f>MOD(ROW()-3,COUNTA(tblProducts[Description]))+1</f>
        <v>78</v>
      </c>
      <c r="C2360" t="str">
        <f>_xlfn.XLOOKUP(A2360,tblProducts[Column1],tblProducts[Description])</f>
        <v>ETHODUOMEEN T/20 BULK</v>
      </c>
      <c r="D2360" t="str">
        <f>_xlfn.XLOOKUP(B2360,tblProducts[Column1],tblProducts[Description])</f>
        <v>WITCONOL NP-330 BULK</v>
      </c>
      <c r="E2360" t="s">
        <v>9</v>
      </c>
      <c r="F2360" t="s">
        <v>12</v>
      </c>
      <c r="G2360" t="s">
        <v>7</v>
      </c>
      <c r="H2360" t="s">
        <v>17</v>
      </c>
      <c r="I2360">
        <f t="shared" si="36"/>
        <v>2</v>
      </c>
      <c r="L2360" t="str">
        <v>ETHODUOMEEN T/20 BULK</v>
      </c>
      <c r="M2360" t="str">
        <v>WITCONOL NP-330 BULK</v>
      </c>
      <c r="N2360">
        <v>2</v>
      </c>
    </row>
    <row r="2361" spans="1:14">
      <c r="A2361">
        <f>IF(MOD(ROW()-3,COUNTA(tblProducts[Description]))=0,A2360+1,A2360)</f>
        <v>21</v>
      </c>
      <c r="B2361">
        <f>MOD(ROW()-3,COUNTA(tblProducts[Description]))+1</f>
        <v>79</v>
      </c>
      <c r="C2361" t="str">
        <f>_xlfn.XLOOKUP(A2361,tblProducts[Column1],tblProducts[Description])</f>
        <v>ETHODUOMEEN T/20 BULK</v>
      </c>
      <c r="D2361" t="str">
        <f>_xlfn.XLOOKUP(B2361,tblProducts[Column1],tblProducts[Description])</f>
        <v>WITCONOL NP-40 BULK</v>
      </c>
      <c r="E2361" t="s">
        <v>9</v>
      </c>
      <c r="F2361" t="s">
        <v>12</v>
      </c>
      <c r="G2361" t="s">
        <v>7</v>
      </c>
      <c r="H2361" t="s">
        <v>17</v>
      </c>
      <c r="I2361">
        <f t="shared" si="36"/>
        <v>2</v>
      </c>
      <c r="L2361" t="str">
        <v>ETHODUOMEEN T/20 BULK</v>
      </c>
      <c r="M2361" t="str">
        <v>WITCONOL NP-40 BULK</v>
      </c>
      <c r="N2361">
        <v>2</v>
      </c>
    </row>
    <row r="2362" spans="1:14">
      <c r="A2362">
        <f>IF(MOD(ROW()-3,COUNTA(tblProducts[Description]))=0,A2361+1,A2361)</f>
        <v>21</v>
      </c>
      <c r="B2362">
        <f>MOD(ROW()-3,COUNTA(tblProducts[Description]))+1</f>
        <v>80</v>
      </c>
      <c r="C2362" t="str">
        <f>_xlfn.XLOOKUP(A2362,tblProducts[Column1],tblProducts[Description])</f>
        <v>ETHODUOMEEN T/20 BULK</v>
      </c>
      <c r="D2362" t="str">
        <f>_xlfn.XLOOKUP(B2362,tblProducts[Column1],tblProducts[Description])</f>
        <v>WITCONOL NP-60 BULK</v>
      </c>
      <c r="E2362" t="s">
        <v>9</v>
      </c>
      <c r="F2362" t="s">
        <v>12</v>
      </c>
      <c r="G2362" t="s">
        <v>7</v>
      </c>
      <c r="H2362" t="s">
        <v>17</v>
      </c>
      <c r="I2362">
        <f t="shared" si="36"/>
        <v>2</v>
      </c>
      <c r="L2362" t="str">
        <v>ETHODUOMEEN T/20 BULK</v>
      </c>
      <c r="M2362" t="str">
        <v>WITCONOL NP-60 BULK</v>
      </c>
      <c r="N2362">
        <v>2</v>
      </c>
    </row>
    <row r="2363" spans="1:14">
      <c r="A2363">
        <f>IF(MOD(ROW()-3,COUNTA(tblProducts[Description]))=0,A2362+1,A2362)</f>
        <v>21</v>
      </c>
      <c r="B2363">
        <f>MOD(ROW()-3,COUNTA(tblProducts[Description]))+1</f>
        <v>81</v>
      </c>
      <c r="C2363" t="str">
        <f>_xlfn.XLOOKUP(A2363,tblProducts[Column1],tblProducts[Description])</f>
        <v>ETHODUOMEEN T/20 BULK</v>
      </c>
      <c r="D2363" t="str">
        <f>_xlfn.XLOOKUP(B2363,tblProducts[Column1],tblProducts[Description])</f>
        <v>WITCONOL NP-80 BULK</v>
      </c>
      <c r="E2363" t="s">
        <v>9</v>
      </c>
      <c r="F2363" t="s">
        <v>12</v>
      </c>
      <c r="G2363" t="s">
        <v>7</v>
      </c>
      <c r="H2363" t="s">
        <v>22</v>
      </c>
      <c r="I2363">
        <f t="shared" si="36"/>
        <v>2</v>
      </c>
      <c r="L2363" t="str">
        <v>ETHODUOMEEN T/20 BULK</v>
      </c>
      <c r="M2363" t="str">
        <v>WITCONOL NP-80 BULK</v>
      </c>
      <c r="N2363">
        <v>2</v>
      </c>
    </row>
    <row r="2364" spans="1:14">
      <c r="A2364">
        <f>IF(MOD(ROW()-3,COUNTA(tblProducts[Description]))=0,A2363+1,A2363)</f>
        <v>21</v>
      </c>
      <c r="B2364">
        <f>MOD(ROW()-3,COUNTA(tblProducts[Description]))+1</f>
        <v>82</v>
      </c>
      <c r="C2364" t="str">
        <f>_xlfn.XLOOKUP(A2364,tblProducts[Column1],tblProducts[Description])</f>
        <v>ETHODUOMEEN T/20 BULK</v>
      </c>
      <c r="D2364" t="str">
        <f>_xlfn.XLOOKUP(B2364,tblProducts[Column1],tblProducts[Description])</f>
        <v>WITCONOL NP-90 BULK</v>
      </c>
      <c r="E2364" t="s">
        <v>9</v>
      </c>
      <c r="F2364" t="s">
        <v>12</v>
      </c>
      <c r="G2364" t="s">
        <v>7</v>
      </c>
      <c r="H2364" t="s">
        <v>17</v>
      </c>
      <c r="I2364">
        <f t="shared" si="36"/>
        <v>2</v>
      </c>
      <c r="L2364" t="str">
        <v>ETHODUOMEEN T/20 BULK</v>
      </c>
      <c r="M2364" t="str">
        <v>WITCONOL NP-90 BULK</v>
      </c>
      <c r="N2364">
        <v>2</v>
      </c>
    </row>
    <row r="2365" spans="1:14">
      <c r="A2365">
        <f>IF(MOD(ROW()-3,COUNTA(tblProducts[Description]))=0,A2364+1,A2364)</f>
        <v>21</v>
      </c>
      <c r="B2365">
        <f>MOD(ROW()-3,COUNTA(tblProducts[Description]))+1</f>
        <v>83</v>
      </c>
      <c r="C2365" t="str">
        <f>_xlfn.XLOOKUP(A2365,tblProducts[Column1],tblProducts[Description])</f>
        <v>ETHODUOMEEN T/20 BULK</v>
      </c>
      <c r="D2365" t="str">
        <f>_xlfn.XLOOKUP(B2365,tblProducts[Column1],tblProducts[Description])</f>
        <v>WITCONOL NS-108 PO BULK</v>
      </c>
      <c r="E2365" t="s">
        <v>9</v>
      </c>
      <c r="F2365" t="s">
        <v>12</v>
      </c>
      <c r="G2365" t="s">
        <v>7</v>
      </c>
      <c r="H2365" t="s">
        <v>17</v>
      </c>
      <c r="I2365">
        <f t="shared" si="36"/>
        <v>2</v>
      </c>
      <c r="L2365" t="str">
        <v>ETHODUOMEEN T/20 BULK</v>
      </c>
      <c r="M2365" t="str">
        <v>WITCONOL NS-108 PO BULK</v>
      </c>
      <c r="N2365">
        <v>2</v>
      </c>
    </row>
    <row r="2366" spans="1:14">
      <c r="A2366">
        <f>IF(MOD(ROW()-3,COUNTA(tblProducts[Description]))=0,A2365+1,A2365)</f>
        <v>21</v>
      </c>
      <c r="B2366">
        <f>MOD(ROW()-3,COUNTA(tblProducts[Description]))+1</f>
        <v>84</v>
      </c>
      <c r="C2366" t="str">
        <f>_xlfn.XLOOKUP(A2366,tblProducts[Column1],tblProducts[Description])</f>
        <v>ETHODUOMEEN T/20 BULK</v>
      </c>
      <c r="D2366" t="str">
        <f>_xlfn.XLOOKUP(B2366,tblProducts[Column1],tblProducts[Description])</f>
        <v>WITCONOL NS-505K BULK</v>
      </c>
      <c r="E2366" t="s">
        <v>9</v>
      </c>
      <c r="F2366" t="s">
        <v>12</v>
      </c>
      <c r="G2366" t="s">
        <v>7</v>
      </c>
      <c r="H2366" t="s">
        <v>17</v>
      </c>
      <c r="I2366">
        <f t="shared" si="36"/>
        <v>2</v>
      </c>
      <c r="L2366" t="str">
        <v>ETHODUOMEEN T/20 BULK</v>
      </c>
      <c r="M2366" t="str">
        <v>WITCONOL NS-505K BULK</v>
      </c>
      <c r="N2366">
        <v>2</v>
      </c>
    </row>
    <row r="2367" spans="1:14">
      <c r="A2367">
        <f>IF(MOD(ROW()-3,COUNTA(tblProducts[Description]))=0,A2366+1,A2366)</f>
        <v>21</v>
      </c>
      <c r="B2367">
        <f>MOD(ROW()-3,COUNTA(tblProducts[Description]))+1</f>
        <v>85</v>
      </c>
      <c r="C2367" t="str">
        <f>_xlfn.XLOOKUP(A2367,tblProducts[Column1],tblProducts[Description])</f>
        <v>ETHODUOMEEN T/20 BULK</v>
      </c>
      <c r="D2367" t="str">
        <f>_xlfn.XLOOKUP(B2367,tblProducts[Column1],tblProducts[Description])</f>
        <v>WITCONOL NS-817 BULK</v>
      </c>
      <c r="E2367" t="s">
        <v>9</v>
      </c>
      <c r="F2367" t="s">
        <v>12</v>
      </c>
      <c r="G2367" t="s">
        <v>7</v>
      </c>
      <c r="H2367" t="s">
        <v>17</v>
      </c>
      <c r="I2367">
        <f t="shared" si="36"/>
        <v>2</v>
      </c>
      <c r="L2367" t="str">
        <v>ETHODUOMEEN T/20 BULK</v>
      </c>
      <c r="M2367" t="str">
        <v>WITCONOL NS-817 BULK</v>
      </c>
      <c r="N2367">
        <v>2</v>
      </c>
    </row>
    <row r="2368" spans="1:14">
      <c r="A2368">
        <f>IF(MOD(ROW()-3,COUNTA(tblProducts[Description]))=0,A2367+1,A2367)</f>
        <v>21</v>
      </c>
      <c r="B2368">
        <f>MOD(ROW()-3,COUNTA(tblProducts[Description]))+1</f>
        <v>86</v>
      </c>
      <c r="C2368" t="str">
        <f>_xlfn.XLOOKUP(A2368,tblProducts[Column1],tblProducts[Description])</f>
        <v>ETHODUOMEEN T/20 BULK</v>
      </c>
      <c r="D2368" t="str">
        <f>_xlfn.XLOOKUP(B2368,tblProducts[Column1],tblProducts[Description])</f>
        <v>WITCONOL PD-375 BULK</v>
      </c>
      <c r="E2368" t="s">
        <v>9</v>
      </c>
      <c r="F2368" t="s">
        <v>12</v>
      </c>
      <c r="G2368" t="s">
        <v>7</v>
      </c>
      <c r="H2368" t="s">
        <v>17</v>
      </c>
      <c r="I2368">
        <f t="shared" si="36"/>
        <v>2</v>
      </c>
      <c r="L2368" t="str">
        <v>ETHODUOMEEN T/20 BULK</v>
      </c>
      <c r="M2368" t="str">
        <v>WITCONOL PD-375 BULK</v>
      </c>
      <c r="N2368">
        <v>2</v>
      </c>
    </row>
    <row r="2369" spans="1:14">
      <c r="A2369">
        <f>IF(MOD(ROW()-3,COUNTA(tblProducts[Description]))=0,A2368+1,A2368)</f>
        <v>21</v>
      </c>
      <c r="B2369">
        <f>MOD(ROW()-3,COUNTA(tblProducts[Description]))+1</f>
        <v>87</v>
      </c>
      <c r="C2369" t="str">
        <f>_xlfn.XLOOKUP(A2369,tblProducts[Column1],tblProducts[Description])</f>
        <v>ETHODUOMEEN T/20 BULK</v>
      </c>
      <c r="D2369" t="str">
        <f>_xlfn.XLOOKUP(B2369,tblProducts[Column1],tblProducts[Description])</f>
        <v>WITCONOL PD-4085 BULK</v>
      </c>
      <c r="E2369" t="s">
        <v>9</v>
      </c>
      <c r="F2369" t="s">
        <v>12</v>
      </c>
      <c r="G2369" t="s">
        <v>7</v>
      </c>
      <c r="H2369" t="s">
        <v>17</v>
      </c>
      <c r="I2369">
        <f t="shared" si="36"/>
        <v>2</v>
      </c>
      <c r="L2369" t="str">
        <v>ETHODUOMEEN T/20 BULK</v>
      </c>
      <c r="M2369" t="str">
        <v>WITCONOL PD-4085 BULK</v>
      </c>
      <c r="N2369">
        <v>2</v>
      </c>
    </row>
    <row r="2370" spans="1:14">
      <c r="A2370">
        <f>IF(MOD(ROW()-3,COUNTA(tblProducts[Description]))=0,A2369+1,A2369)</f>
        <v>21</v>
      </c>
      <c r="B2370">
        <f>MOD(ROW()-3,COUNTA(tblProducts[Description]))+1</f>
        <v>88</v>
      </c>
      <c r="C2370" t="str">
        <f>_xlfn.XLOOKUP(A2370,tblProducts[Column1],tblProducts[Description])</f>
        <v>ETHODUOMEEN T/20 BULK</v>
      </c>
      <c r="D2370" t="str">
        <f>_xlfn.XLOOKUP(B2370,tblProducts[Column1],tblProducts[Description])</f>
        <v>WITCONOL PD-500 BULK</v>
      </c>
      <c r="E2370" t="s">
        <v>9</v>
      </c>
      <c r="F2370" t="s">
        <v>12</v>
      </c>
      <c r="G2370" t="s">
        <v>9</v>
      </c>
      <c r="H2370" t="s">
        <v>17</v>
      </c>
      <c r="I2370">
        <f t="shared" si="36"/>
        <v>4</v>
      </c>
      <c r="L2370" t="str">
        <v>ETHODUOMEEN T/20 BULK</v>
      </c>
      <c r="M2370" t="str">
        <v>WITCONOL PD-500 BULK</v>
      </c>
      <c r="N2370">
        <v>4</v>
      </c>
    </row>
    <row r="2371" spans="1:14">
      <c r="A2371">
        <f>IF(MOD(ROW()-3,COUNTA(tblProducts[Description]))=0,A2370+1,A2370)</f>
        <v>21</v>
      </c>
      <c r="B2371">
        <f>MOD(ROW()-3,COUNTA(tblProducts[Description]))+1</f>
        <v>89</v>
      </c>
      <c r="C2371" t="str">
        <f>_xlfn.XLOOKUP(A2371,tblProducts[Column1],tblProducts[Description])</f>
        <v>ETHODUOMEEN T/20 BULK</v>
      </c>
      <c r="D2371" t="str">
        <f>_xlfn.XLOOKUP(B2371,tblProducts[Column1],tblProducts[Description])</f>
        <v>WITCONOL PEG-200 BULK</v>
      </c>
      <c r="E2371" t="s">
        <v>9</v>
      </c>
      <c r="F2371" t="s">
        <v>12</v>
      </c>
      <c r="G2371" t="s">
        <v>9</v>
      </c>
      <c r="H2371" t="s">
        <v>17</v>
      </c>
      <c r="I2371">
        <f t="shared" si="36"/>
        <v>4</v>
      </c>
      <c r="L2371" t="str">
        <v>ETHODUOMEEN T/20 BULK</v>
      </c>
      <c r="M2371" t="str">
        <v>WITCONOL PEG-200 BULK</v>
      </c>
      <c r="N2371">
        <v>4</v>
      </c>
    </row>
    <row r="2372" spans="1:14">
      <c r="A2372">
        <f>IF(MOD(ROW()-3,COUNTA(tblProducts[Description]))=0,A2371+1,A2371)</f>
        <v>21</v>
      </c>
      <c r="B2372">
        <f>MOD(ROW()-3,COUNTA(tblProducts[Description]))+1</f>
        <v>90</v>
      </c>
      <c r="C2372" t="str">
        <f>_xlfn.XLOOKUP(A2372,tblProducts[Column1],tblProducts[Description])</f>
        <v>ETHODUOMEEN T/20 BULK</v>
      </c>
      <c r="D2372" t="str">
        <f>_xlfn.XLOOKUP(B2372,tblProducts[Column1],tblProducts[Description])</f>
        <v>WITCONOL PEG-400 BULK</v>
      </c>
      <c r="E2372" t="s">
        <v>9</v>
      </c>
      <c r="F2372" t="s">
        <v>12</v>
      </c>
      <c r="G2372" t="s">
        <v>7</v>
      </c>
      <c r="H2372" t="s">
        <v>17</v>
      </c>
      <c r="I2372">
        <f t="shared" ref="I2372:I2435" si="37">IF(E2372="NO",0,IF(F2372="HEEL WASH",1.5,2))+IF(G2372="NO",0,2)</f>
        <v>2</v>
      </c>
      <c r="L2372" t="str">
        <v>ETHODUOMEEN T/20 BULK</v>
      </c>
      <c r="M2372" t="str">
        <v>WITCONOL PEG-400 BULK</v>
      </c>
      <c r="N2372">
        <v>2</v>
      </c>
    </row>
    <row r="2373" spans="1:14">
      <c r="A2373">
        <f>IF(MOD(ROW()-3,COUNTA(tblProducts[Description]))=0,A2372+1,A2372)</f>
        <v>21</v>
      </c>
      <c r="B2373">
        <f>MOD(ROW()-3,COUNTA(tblProducts[Description]))+1</f>
        <v>91</v>
      </c>
      <c r="C2373" t="str">
        <f>_xlfn.XLOOKUP(A2373,tblProducts[Column1],tblProducts[Description])</f>
        <v>ETHODUOMEEN T/20 BULK</v>
      </c>
      <c r="D2373" t="str">
        <f>_xlfn.XLOOKUP(B2373,tblProducts[Column1],tblProducts[Description])</f>
        <v>WITCONOL PEG-500 BULK</v>
      </c>
      <c r="E2373" t="s">
        <v>9</v>
      </c>
      <c r="F2373" t="s">
        <v>12</v>
      </c>
      <c r="G2373" t="s">
        <v>7</v>
      </c>
      <c r="H2373" t="s">
        <v>17</v>
      </c>
      <c r="I2373">
        <f t="shared" si="37"/>
        <v>2</v>
      </c>
      <c r="L2373" t="str">
        <v>ETHODUOMEEN T/20 BULK</v>
      </c>
      <c r="M2373" t="str">
        <v>WITCONOL PEG-500 BULK</v>
      </c>
      <c r="N2373">
        <v>2</v>
      </c>
    </row>
    <row r="2374" spans="1:14">
      <c r="A2374">
        <f>IF(MOD(ROW()-3,COUNTA(tblProducts[Description]))=0,A2373+1,A2373)</f>
        <v>21</v>
      </c>
      <c r="B2374">
        <f>MOD(ROW()-3,COUNTA(tblProducts[Description]))+1</f>
        <v>92</v>
      </c>
      <c r="C2374" t="str">
        <f>_xlfn.XLOOKUP(A2374,tblProducts[Column1],tblProducts[Description])</f>
        <v>ETHODUOMEEN T/20 BULK</v>
      </c>
      <c r="D2374" t="str">
        <f>_xlfn.XLOOKUP(B2374,tblProducts[Column1],tblProducts[Description])</f>
        <v>WITCONOL PEG-600 BULK</v>
      </c>
      <c r="E2374" t="s">
        <v>9</v>
      </c>
      <c r="F2374" t="s">
        <v>12</v>
      </c>
      <c r="G2374" t="s">
        <v>7</v>
      </c>
      <c r="H2374" t="s">
        <v>17</v>
      </c>
      <c r="I2374">
        <f t="shared" si="37"/>
        <v>2</v>
      </c>
      <c r="L2374" t="str">
        <v>ETHODUOMEEN T/20 BULK</v>
      </c>
      <c r="M2374" t="str">
        <v>WITCONOL PEG-600 BULK</v>
      </c>
      <c r="N2374">
        <v>2</v>
      </c>
    </row>
    <row r="2375" spans="1:14">
      <c r="A2375">
        <f>IF(MOD(ROW()-3,COUNTA(tblProducts[Description]))=0,A2374+1,A2374)</f>
        <v>21</v>
      </c>
      <c r="B2375">
        <f>MOD(ROW()-3,COUNTA(tblProducts[Description]))+1</f>
        <v>93</v>
      </c>
      <c r="C2375" t="str">
        <f>_xlfn.XLOOKUP(A2375,tblProducts[Column1],tblProducts[Description])</f>
        <v>ETHODUOMEEN T/20 BULK</v>
      </c>
      <c r="D2375" t="str">
        <f>_xlfn.XLOOKUP(B2375,tblProducts[Column1],tblProducts[Description])</f>
        <v>WITCONOL PH-70 BULK</v>
      </c>
      <c r="E2375" t="s">
        <v>9</v>
      </c>
      <c r="F2375" t="s">
        <v>12</v>
      </c>
      <c r="G2375" t="s">
        <v>7</v>
      </c>
      <c r="H2375" t="s">
        <v>17</v>
      </c>
      <c r="I2375">
        <f t="shared" si="37"/>
        <v>2</v>
      </c>
      <c r="L2375" t="str">
        <v>ETHODUOMEEN T/20 BULK</v>
      </c>
      <c r="M2375" t="str">
        <v>WITCONOL PH-70 BULK</v>
      </c>
      <c r="N2375">
        <v>2</v>
      </c>
    </row>
    <row r="2376" spans="1:14">
      <c r="A2376">
        <f>IF(MOD(ROW()-3,COUNTA(tblProducts[Description]))=0,A2375+1,A2375)</f>
        <v>21</v>
      </c>
      <c r="B2376">
        <f>MOD(ROW()-3,COUNTA(tblProducts[Description]))+1</f>
        <v>94</v>
      </c>
      <c r="C2376" t="str">
        <f>_xlfn.XLOOKUP(A2376,tblProducts[Column1],tblProducts[Description])</f>
        <v>ETHODUOMEEN T/20 BULK</v>
      </c>
      <c r="D2376" t="str">
        <f>_xlfn.XLOOKUP(B2376,tblProducts[Column1],tblProducts[Description])</f>
        <v>WITCONOL SN-50 BULK</v>
      </c>
      <c r="E2376" t="s">
        <v>9</v>
      </c>
      <c r="F2376" t="s">
        <v>12</v>
      </c>
      <c r="G2376" t="s">
        <v>7</v>
      </c>
      <c r="H2376" t="s">
        <v>17</v>
      </c>
      <c r="I2376">
        <f t="shared" si="37"/>
        <v>2</v>
      </c>
      <c r="L2376" t="str">
        <v>ETHODUOMEEN T/20 BULK</v>
      </c>
      <c r="M2376" t="str">
        <v>WITCONOL SN-50 BULK</v>
      </c>
      <c r="N2376">
        <v>2</v>
      </c>
    </row>
    <row r="2377" spans="1:14">
      <c r="A2377">
        <f>IF(MOD(ROW()-3,COUNTA(tblProducts[Description]))=0,A2376+1,A2376)</f>
        <v>21</v>
      </c>
      <c r="B2377">
        <f>MOD(ROW()-3,COUNTA(tblProducts[Description]))+1</f>
        <v>95</v>
      </c>
      <c r="C2377" t="str">
        <f>_xlfn.XLOOKUP(A2377,tblProducts[Column1],tblProducts[Description])</f>
        <v>ETHODUOMEEN T/20 BULK</v>
      </c>
      <c r="D2377" t="str">
        <f>_xlfn.XLOOKUP(B2377,tblProducts[Column1],tblProducts[Description])</f>
        <v>WITCONOL SN-70 BULK</v>
      </c>
      <c r="E2377" t="s">
        <v>9</v>
      </c>
      <c r="F2377" t="s">
        <v>12</v>
      </c>
      <c r="G2377" t="s">
        <v>7</v>
      </c>
      <c r="H2377" t="s">
        <v>17</v>
      </c>
      <c r="I2377">
        <f t="shared" si="37"/>
        <v>2</v>
      </c>
      <c r="L2377" t="str">
        <v>ETHODUOMEEN T/20 BULK</v>
      </c>
      <c r="M2377" t="str">
        <v>WITCONOL SN-70 BULK</v>
      </c>
      <c r="N2377">
        <v>2</v>
      </c>
    </row>
    <row r="2378" spans="1:14">
      <c r="A2378">
        <f>IF(MOD(ROW()-3,COUNTA(tblProducts[Description]))=0,A2377+1,A2377)</f>
        <v>21</v>
      </c>
      <c r="B2378">
        <f>MOD(ROW()-3,COUNTA(tblProducts[Description]))+1</f>
        <v>96</v>
      </c>
      <c r="C2378" t="str">
        <f>_xlfn.XLOOKUP(A2378,tblProducts[Column1],tblProducts[Description])</f>
        <v>ETHODUOMEEN T/20 BULK</v>
      </c>
      <c r="D2378" t="str">
        <f>_xlfn.XLOOKUP(B2378,tblProducts[Column1],tblProducts[Description])</f>
        <v>REDICOTE E-47 NPF BULK</v>
      </c>
      <c r="E2378" t="s">
        <v>9</v>
      </c>
      <c r="F2378" t="s">
        <v>12</v>
      </c>
      <c r="G2378" t="s">
        <v>7</v>
      </c>
      <c r="H2378" t="s">
        <v>17</v>
      </c>
      <c r="I2378">
        <f t="shared" si="37"/>
        <v>2</v>
      </c>
      <c r="L2378" t="str">
        <v>ETHODUOMEEN T/20 BULK</v>
      </c>
      <c r="M2378" t="str">
        <v>REDICOTE E-47 NPF BULK</v>
      </c>
      <c r="N2378">
        <v>2</v>
      </c>
    </row>
    <row r="2379" spans="1:14">
      <c r="A2379">
        <f>IF(MOD(ROW()-3,COUNTA(tblProducts[Description]))=0,A2378+1,A2378)</f>
        <v>21</v>
      </c>
      <c r="B2379">
        <f>MOD(ROW()-3,COUNTA(tblProducts[Description]))+1</f>
        <v>97</v>
      </c>
      <c r="C2379" t="str">
        <f>_xlfn.XLOOKUP(A2379,tblProducts[Column1],tblProducts[Description])</f>
        <v>ETHODUOMEEN T/20 BULK</v>
      </c>
      <c r="D2379" t="str">
        <f>_xlfn.XLOOKUP(B2379,tblProducts[Column1],tblProducts[Description])</f>
        <v>EMULPON CO-25 BULK</v>
      </c>
      <c r="E2379" t="s">
        <v>9</v>
      </c>
      <c r="F2379" t="s">
        <v>12</v>
      </c>
      <c r="G2379" t="s">
        <v>7</v>
      </c>
      <c r="H2379" t="s">
        <v>17</v>
      </c>
      <c r="I2379">
        <f t="shared" si="37"/>
        <v>2</v>
      </c>
      <c r="L2379" t="str">
        <v>ETHODUOMEEN T/20 BULK</v>
      </c>
      <c r="M2379" t="str">
        <v>EMULPON CO-25 BULK</v>
      </c>
      <c r="N2379">
        <v>2</v>
      </c>
    </row>
    <row r="2380" spans="1:14">
      <c r="A2380">
        <f>IF(MOD(ROW()-3,COUNTA(tblProducts[Description]))=0,A2379+1,A2379)</f>
        <v>21</v>
      </c>
      <c r="B2380">
        <f>MOD(ROW()-3,COUNTA(tblProducts[Description]))+1</f>
        <v>98</v>
      </c>
      <c r="C2380" t="str">
        <f>_xlfn.XLOOKUP(A2380,tblProducts[Column1],tblProducts[Description])</f>
        <v>ETHODUOMEEN T/20 BULK</v>
      </c>
      <c r="D2380" t="str">
        <f>_xlfn.XLOOKUP(B2380,tblProducts[Column1],tblProducts[Description])</f>
        <v>EMULPON CO-30 BULK</v>
      </c>
      <c r="E2380" t="s">
        <v>9</v>
      </c>
      <c r="F2380" t="s">
        <v>12</v>
      </c>
      <c r="G2380" t="s">
        <v>7</v>
      </c>
      <c r="H2380" t="s">
        <v>17</v>
      </c>
      <c r="I2380">
        <f t="shared" si="37"/>
        <v>2</v>
      </c>
      <c r="L2380" t="str">
        <v>ETHODUOMEEN T/20 BULK</v>
      </c>
      <c r="M2380" t="str">
        <v>EMULPON CO-30 BULK</v>
      </c>
      <c r="N2380">
        <v>2</v>
      </c>
    </row>
    <row r="2381" spans="1:14">
      <c r="A2381">
        <f>IF(MOD(ROW()-3,COUNTA(tblProducts[Description]))=0,A2380+1,A2380)</f>
        <v>21</v>
      </c>
      <c r="B2381">
        <f>MOD(ROW()-3,COUNTA(tblProducts[Description]))+1</f>
        <v>99</v>
      </c>
      <c r="C2381" t="str">
        <f>_xlfn.XLOOKUP(A2381,tblProducts[Column1],tblProducts[Description])</f>
        <v>ETHODUOMEEN T/20 BULK</v>
      </c>
      <c r="D2381" t="str">
        <f>_xlfn.XLOOKUP(B2381,tblProducts[Column1],tblProducts[Description])</f>
        <v>EMULPON CO-40 BULK</v>
      </c>
      <c r="E2381" t="s">
        <v>9</v>
      </c>
      <c r="F2381" t="s">
        <v>12</v>
      </c>
      <c r="G2381" t="s">
        <v>7</v>
      </c>
      <c r="H2381" t="s">
        <v>17</v>
      </c>
      <c r="I2381">
        <f t="shared" si="37"/>
        <v>2</v>
      </c>
      <c r="L2381" t="str">
        <v>ETHODUOMEEN T/20 BULK</v>
      </c>
      <c r="M2381" t="str">
        <v>EMULPON CO-40 BULK</v>
      </c>
      <c r="N2381">
        <v>2</v>
      </c>
    </row>
    <row r="2382" spans="1:14">
      <c r="A2382">
        <f>IF(MOD(ROW()-3,COUNTA(tblProducts[Description]))=0,A2381+1,A2381)</f>
        <v>21</v>
      </c>
      <c r="B2382">
        <f>MOD(ROW()-3,COUNTA(tblProducts[Description]))+1</f>
        <v>100</v>
      </c>
      <c r="C2382" t="str">
        <f>_xlfn.XLOOKUP(A2382,tblProducts[Column1],tblProducts[Description])</f>
        <v>ETHODUOMEEN T/20 BULK</v>
      </c>
      <c r="D2382" t="str">
        <f>_xlfn.XLOOKUP(B2382,tblProducts[Column1],tblProducts[Description])</f>
        <v>EMULPON CO-36 BULK</v>
      </c>
      <c r="E2382" t="s">
        <v>9</v>
      </c>
      <c r="F2382" t="s">
        <v>12</v>
      </c>
      <c r="G2382" t="s">
        <v>7</v>
      </c>
      <c r="H2382" t="s">
        <v>17</v>
      </c>
      <c r="I2382">
        <f t="shared" si="37"/>
        <v>2</v>
      </c>
      <c r="L2382" t="str">
        <v>ETHODUOMEEN T/20 BULK</v>
      </c>
      <c r="M2382" t="str">
        <v>EMULPON CO-36 BULK</v>
      </c>
      <c r="N2382">
        <v>2</v>
      </c>
    </row>
    <row r="2383" spans="1:14">
      <c r="A2383">
        <f>IF(MOD(ROW()-3,COUNTA(tblProducts[Description]))=0,A2382+1,A2382)</f>
        <v>21</v>
      </c>
      <c r="B2383">
        <f>MOD(ROW()-3,COUNTA(tblProducts[Description]))+1</f>
        <v>101</v>
      </c>
      <c r="C2383" t="str">
        <f>_xlfn.XLOOKUP(A2383,tblProducts[Column1],tblProducts[Description])</f>
        <v>ETHODUOMEEN T/20 BULK</v>
      </c>
      <c r="D2383" t="str">
        <f>_xlfn.XLOOKUP(B2383,tblProducts[Column1],tblProducts[Description])</f>
        <v>REDICOTE E-4819 BULK</v>
      </c>
      <c r="E2383" t="s">
        <v>9</v>
      </c>
      <c r="F2383" t="s">
        <v>12</v>
      </c>
      <c r="G2383" t="s">
        <v>7</v>
      </c>
      <c r="H2383" t="s">
        <v>17</v>
      </c>
      <c r="I2383">
        <f t="shared" si="37"/>
        <v>2</v>
      </c>
      <c r="L2383" t="str">
        <v>ETHODUOMEEN T/20 BULK</v>
      </c>
      <c r="M2383" t="str">
        <v>REDICOTE E-4819 BULK</v>
      </c>
      <c r="N2383">
        <v>2</v>
      </c>
    </row>
    <row r="2384" spans="1:14">
      <c r="A2384">
        <f>IF(MOD(ROW()-3,COUNTA(tblProducts[Description]))=0,A2383+1,A2383)</f>
        <v>21</v>
      </c>
      <c r="B2384">
        <f>MOD(ROW()-3,COUNTA(tblProducts[Description]))+1</f>
        <v>102</v>
      </c>
      <c r="C2384" t="str">
        <f>_xlfn.XLOOKUP(A2384,tblProducts[Column1],tblProducts[Description])</f>
        <v>ETHODUOMEEN T/20 BULK</v>
      </c>
      <c r="D2384" t="str">
        <f>_xlfn.XLOOKUP(B2384,tblProducts[Column1],tblProducts[Description])</f>
        <v>ETHYLAN 1005 SA  BULK</v>
      </c>
      <c r="E2384" t="s">
        <v>9</v>
      </c>
      <c r="F2384" t="s">
        <v>12</v>
      </c>
      <c r="G2384" t="s">
        <v>7</v>
      </c>
      <c r="H2384" t="s">
        <v>17</v>
      </c>
      <c r="I2384">
        <f t="shared" si="37"/>
        <v>2</v>
      </c>
      <c r="L2384" t="str">
        <v>ETHODUOMEEN T/20 BULK</v>
      </c>
      <c r="M2384" t="str">
        <v>ETHYLAN 1005 SA  BULK</v>
      </c>
      <c r="N2384">
        <v>2</v>
      </c>
    </row>
    <row r="2385" spans="1:14">
      <c r="A2385">
        <f>IF(MOD(ROW()-3,COUNTA(tblProducts[Description]))=0,A2384+1,A2384)</f>
        <v>21</v>
      </c>
      <c r="B2385">
        <f>MOD(ROW()-3,COUNTA(tblProducts[Description]))+1</f>
        <v>103</v>
      </c>
      <c r="C2385" t="str">
        <f>_xlfn.XLOOKUP(A2385,tblProducts[Column1],tblProducts[Description])</f>
        <v>ETHODUOMEEN T/20 BULK</v>
      </c>
      <c r="D2385" t="str">
        <f>_xlfn.XLOOKUP(B2385,tblProducts[Column1],tblProducts[Description])</f>
        <v>ETHODUOMEEN T/15 BULK</v>
      </c>
      <c r="E2385" t="s">
        <v>9</v>
      </c>
      <c r="F2385" t="s">
        <v>12</v>
      </c>
      <c r="G2385" t="s">
        <v>7</v>
      </c>
      <c r="H2385" t="s">
        <v>17</v>
      </c>
      <c r="I2385">
        <f t="shared" si="37"/>
        <v>2</v>
      </c>
      <c r="L2385" t="str">
        <v>ETHODUOMEEN T/20 BULK</v>
      </c>
      <c r="M2385" t="str">
        <v>ETHODUOMEEN T/15 BULK</v>
      </c>
      <c r="N2385">
        <v>2</v>
      </c>
    </row>
    <row r="2386" spans="1:14">
      <c r="A2386">
        <f>IF(MOD(ROW()-3,COUNTA(tblProducts[Description]))=0,A2385+1,A2385)</f>
        <v>21</v>
      </c>
      <c r="B2386">
        <f>MOD(ROW()-3,COUNTA(tblProducts[Description]))+1</f>
        <v>104</v>
      </c>
      <c r="C2386" t="str">
        <f>_xlfn.XLOOKUP(A2386,tblProducts[Column1],tblProducts[Description])</f>
        <v>ETHODUOMEEN T/20 BULK</v>
      </c>
      <c r="D2386" t="str">
        <f>_xlfn.XLOOKUP(B2386,tblProducts[Column1],tblProducts[Description])</f>
        <v>C-6442 BULK</v>
      </c>
      <c r="E2386" t="s">
        <v>9</v>
      </c>
      <c r="F2386" t="s">
        <v>12</v>
      </c>
      <c r="G2386" t="s">
        <v>7</v>
      </c>
      <c r="H2386" t="s">
        <v>17</v>
      </c>
      <c r="I2386">
        <f t="shared" si="37"/>
        <v>2</v>
      </c>
      <c r="L2386" t="str">
        <v>ETHODUOMEEN T/20 BULK</v>
      </c>
      <c r="M2386" t="str">
        <v>C-6442 BULK</v>
      </c>
      <c r="N2386">
        <v>2</v>
      </c>
    </row>
    <row r="2387" spans="1:14">
      <c r="A2387">
        <f>IF(MOD(ROW()-3,COUNTA(tblProducts[Description]))=0,A2386+1,A2386)</f>
        <v>21</v>
      </c>
      <c r="B2387">
        <f>MOD(ROW()-3,COUNTA(tblProducts[Description]))+1</f>
        <v>105</v>
      </c>
      <c r="C2387" t="str">
        <f>_xlfn.XLOOKUP(A2387,tblProducts[Column1],tblProducts[Description])</f>
        <v>ETHODUOMEEN T/20 BULK</v>
      </c>
      <c r="D2387" t="str">
        <f>_xlfn.XLOOKUP(B2387,tblProducts[Column1],tblProducts[Description])</f>
        <v>ETHODUOMEEN T/25  BULK</v>
      </c>
      <c r="E2387" t="s">
        <v>9</v>
      </c>
      <c r="F2387" t="s">
        <v>12</v>
      </c>
      <c r="G2387" t="s">
        <v>7</v>
      </c>
      <c r="H2387" t="s">
        <v>17</v>
      </c>
      <c r="I2387">
        <f t="shared" si="37"/>
        <v>2</v>
      </c>
      <c r="L2387" t="str">
        <v>ETHODUOMEEN T/20 BULK</v>
      </c>
      <c r="M2387" t="str">
        <v>ETHODUOMEEN T/25  BULK</v>
      </c>
      <c r="N2387">
        <v>2</v>
      </c>
    </row>
    <row r="2388" spans="1:14">
      <c r="A2388">
        <f>IF(MOD(ROW()-3,COUNTA(tblProducts[Description]))=0,A2387+1,A2387)</f>
        <v>21</v>
      </c>
      <c r="B2388">
        <f>MOD(ROW()-3,COUNTA(tblProducts[Description]))+1</f>
        <v>106</v>
      </c>
      <c r="C2388" t="str">
        <f>_xlfn.XLOOKUP(A2388,tblProducts[Column1],tblProducts[Description])</f>
        <v>ETHODUOMEEN T/20 BULK</v>
      </c>
      <c r="D2388" t="str">
        <f>_xlfn.XLOOKUP(B2388,tblProducts[Column1],tblProducts[Description])</f>
        <v>WITCONOL PD-2000 BULK</v>
      </c>
      <c r="E2388" t="s">
        <v>9</v>
      </c>
      <c r="F2388" t="s">
        <v>12</v>
      </c>
      <c r="G2388" t="s">
        <v>7</v>
      </c>
      <c r="H2388" t="s">
        <v>17</v>
      </c>
      <c r="I2388">
        <f t="shared" si="37"/>
        <v>2</v>
      </c>
      <c r="L2388" t="str">
        <v>ETHODUOMEEN T/20 BULK</v>
      </c>
      <c r="M2388" t="str">
        <v>WITCONOL PD-2000 BULK</v>
      </c>
      <c r="N2388">
        <v>2</v>
      </c>
    </row>
    <row r="2389" spans="1:14">
      <c r="A2389">
        <f>IF(MOD(ROW()-3,COUNTA(tblProducts[Description]))=0,A2388+1,A2388)</f>
        <v>21</v>
      </c>
      <c r="B2389">
        <f>MOD(ROW()-3,COUNTA(tblProducts[Description]))+1</f>
        <v>107</v>
      </c>
      <c r="C2389" t="str">
        <f>_xlfn.XLOOKUP(A2389,tblProducts[Column1],tblProducts[Description])</f>
        <v>ETHODUOMEEN T/20 BULK</v>
      </c>
      <c r="D2389" t="str">
        <f>_xlfn.XLOOKUP(B2389,tblProducts[Column1],tblProducts[Description])</f>
        <v>BEROL 347 BULK</v>
      </c>
      <c r="E2389" t="s">
        <v>9</v>
      </c>
      <c r="F2389" t="s">
        <v>12</v>
      </c>
      <c r="G2389" t="s">
        <v>7</v>
      </c>
      <c r="H2389" t="s">
        <v>17</v>
      </c>
      <c r="I2389">
        <f t="shared" si="37"/>
        <v>2</v>
      </c>
      <c r="L2389" t="str">
        <v>ETHODUOMEEN T/20 BULK</v>
      </c>
      <c r="M2389" t="str">
        <v>BEROL 347 BULK</v>
      </c>
      <c r="N2389">
        <v>2</v>
      </c>
    </row>
    <row r="2390" spans="1:14">
      <c r="A2390">
        <f>IF(MOD(ROW()-3,COUNTA(tblProducts[Description]))=0,A2389+1,A2389)</f>
        <v>21</v>
      </c>
      <c r="B2390">
        <f>MOD(ROW()-3,COUNTA(tblProducts[Description]))+1</f>
        <v>108</v>
      </c>
      <c r="C2390" t="str">
        <f>_xlfn.XLOOKUP(A2390,tblProducts[Column1],tblProducts[Description])</f>
        <v>ETHODUOMEEN T/20 BULK</v>
      </c>
      <c r="D2390" t="str">
        <f>_xlfn.XLOOKUP(B2390,tblProducts[Column1],tblProducts[Description])</f>
        <v>ETHYLAN PT-3000 BULK</v>
      </c>
      <c r="E2390" t="s">
        <v>9</v>
      </c>
      <c r="F2390" t="s">
        <v>12</v>
      </c>
      <c r="G2390" t="s">
        <v>7</v>
      </c>
      <c r="H2390" t="s">
        <v>17</v>
      </c>
      <c r="I2390">
        <f t="shared" si="37"/>
        <v>2</v>
      </c>
      <c r="L2390" t="str">
        <v>ETHODUOMEEN T/20 BULK</v>
      </c>
      <c r="M2390" t="str">
        <v>ETHYLAN PT-3000 BULK</v>
      </c>
      <c r="N2390">
        <v>2</v>
      </c>
    </row>
    <row r="2391" spans="1:14">
      <c r="A2391">
        <f>IF(MOD(ROW()-3,COUNTA(tblProducts[Description]))=0,A2390+1,A2390)</f>
        <v>21</v>
      </c>
      <c r="B2391">
        <f>MOD(ROW()-3,COUNTA(tblProducts[Description]))+1</f>
        <v>109</v>
      </c>
      <c r="C2391" t="str">
        <f>_xlfn.XLOOKUP(A2391,tblProducts[Column1],tblProducts[Description])</f>
        <v>ETHODUOMEEN T/20 BULK</v>
      </c>
      <c r="D2391" t="str">
        <f>_xlfn.XLOOKUP(B2391,tblProducts[Column1],tblProducts[Description])</f>
        <v>ETHYLAN HB4/BULK</v>
      </c>
      <c r="E2391" t="s">
        <v>9</v>
      </c>
      <c r="F2391" t="s">
        <v>12</v>
      </c>
      <c r="G2391" t="s">
        <v>7</v>
      </c>
      <c r="H2391" t="s">
        <v>17</v>
      </c>
      <c r="I2391">
        <f t="shared" si="37"/>
        <v>2</v>
      </c>
      <c r="L2391" t="str">
        <v>ETHODUOMEEN T/20 BULK</v>
      </c>
      <c r="M2391" t="str">
        <v>ETHYLAN HB4/BULK</v>
      </c>
      <c r="N2391">
        <v>2</v>
      </c>
    </row>
    <row r="2392" spans="1:14">
      <c r="A2392">
        <f>IF(MOD(ROW()-3,COUNTA(tblProducts[Description]))=0,A2391+1,A2391)</f>
        <v>21</v>
      </c>
      <c r="B2392">
        <f>MOD(ROW()-3,COUNTA(tblProducts[Description]))+1</f>
        <v>110</v>
      </c>
      <c r="C2392" t="str">
        <f>_xlfn.XLOOKUP(A2392,tblProducts[Column1],tblProducts[Description])</f>
        <v>ETHODUOMEEN T/20 BULK</v>
      </c>
      <c r="D2392" t="str">
        <f>_xlfn.XLOOKUP(B2392,tblProducts[Column1],tblProducts[Description])</f>
        <v>ADSEE AB 600 BULK</v>
      </c>
      <c r="E2392" t="s">
        <v>9</v>
      </c>
      <c r="F2392" t="s">
        <v>12</v>
      </c>
      <c r="G2392" t="s">
        <v>7</v>
      </c>
      <c r="H2392" t="s">
        <v>17</v>
      </c>
      <c r="I2392">
        <f t="shared" si="37"/>
        <v>2</v>
      </c>
      <c r="L2392" t="str">
        <v>ETHODUOMEEN T/20 BULK</v>
      </c>
      <c r="M2392" t="str">
        <v>ADSEE AB 600 BULK</v>
      </c>
      <c r="N2392">
        <v>2</v>
      </c>
    </row>
    <row r="2393" spans="1:14">
      <c r="A2393">
        <f>IF(MOD(ROW()-3,COUNTA(tblProducts[Description]))=0,A2392+1,A2392)</f>
        <v>21</v>
      </c>
      <c r="B2393">
        <f>MOD(ROW()-3,COUNTA(tblProducts[Description]))+1</f>
        <v>111</v>
      </c>
      <c r="C2393" t="str">
        <f>_xlfn.XLOOKUP(A2393,tblProducts[Column1],tblProducts[Description])</f>
        <v>ETHODUOMEEN T/20 BULK</v>
      </c>
      <c r="D2393" t="str">
        <f>_xlfn.XLOOKUP(B2393,tblProducts[Column1],tblProducts[Description])</f>
        <v>WITCONOL PT-320  BULK</v>
      </c>
      <c r="E2393" t="s">
        <v>9</v>
      </c>
      <c r="F2393" t="s">
        <v>12</v>
      </c>
      <c r="G2393" t="s">
        <v>7</v>
      </c>
      <c r="H2393" t="s">
        <v>17</v>
      </c>
      <c r="I2393">
        <f t="shared" si="37"/>
        <v>2</v>
      </c>
      <c r="L2393" t="str">
        <v>ETHODUOMEEN T/20 BULK</v>
      </c>
      <c r="M2393" t="str">
        <v>WITCONOL PT-320  BULK</v>
      </c>
      <c r="N2393">
        <v>2</v>
      </c>
    </row>
    <row r="2394" spans="1:14">
      <c r="A2394">
        <f>IF(MOD(ROW()-3,COUNTA(tblProducts[Description]))=0,A2393+1,A2393)</f>
        <v>21</v>
      </c>
      <c r="B2394">
        <f>MOD(ROW()-3,COUNTA(tblProducts[Description]))+1</f>
        <v>112</v>
      </c>
      <c r="C2394" t="str">
        <f>_xlfn.XLOOKUP(A2394,tblProducts[Column1],tblProducts[Description])</f>
        <v>ETHODUOMEEN T/20 BULK</v>
      </c>
      <c r="D2394" t="str">
        <f>_xlfn.XLOOKUP(B2394,tblProducts[Column1],tblProducts[Description])</f>
        <v>ETHYLAN DA-3 BULK</v>
      </c>
      <c r="E2394" t="s">
        <v>9</v>
      </c>
      <c r="F2394" t="s">
        <v>12</v>
      </c>
      <c r="G2394" t="s">
        <v>7</v>
      </c>
      <c r="H2394" t="s">
        <v>17</v>
      </c>
      <c r="I2394">
        <f t="shared" si="37"/>
        <v>2</v>
      </c>
      <c r="L2394" t="str">
        <v>ETHODUOMEEN T/20 BULK</v>
      </c>
      <c r="M2394" t="str">
        <v>ETHYLAN DA-3 BULK</v>
      </c>
      <c r="N2394">
        <v>2</v>
      </c>
    </row>
    <row r="2395" spans="1:14">
      <c r="A2395">
        <f>IF(MOD(ROW()-3,COUNTA(tblProducts[Description]))=0,A2394+1,A2394)</f>
        <v>21</v>
      </c>
      <c r="B2395">
        <f>MOD(ROW()-3,COUNTA(tblProducts[Description]))+1</f>
        <v>113</v>
      </c>
      <c r="C2395" t="str">
        <f>_xlfn.XLOOKUP(A2395,tblProducts[Column1],tblProducts[Description])</f>
        <v>ETHODUOMEEN T/20 BULK</v>
      </c>
      <c r="D2395" t="str">
        <f>_xlfn.XLOOKUP(B2395,tblProducts[Column1],tblProducts[Description])</f>
        <v>ETHOMEEN O/12 BULK</v>
      </c>
      <c r="E2395" t="s">
        <v>9</v>
      </c>
      <c r="F2395" t="s">
        <v>12</v>
      </c>
      <c r="G2395" t="s">
        <v>7</v>
      </c>
      <c r="H2395" t="s">
        <v>17</v>
      </c>
      <c r="I2395">
        <f t="shared" si="37"/>
        <v>2</v>
      </c>
      <c r="L2395" t="str">
        <v>ETHODUOMEEN T/20 BULK</v>
      </c>
      <c r="M2395" t="str">
        <v>ETHOMEEN O/12 BULK</v>
      </c>
      <c r="N2395">
        <v>2</v>
      </c>
    </row>
    <row r="2396" spans="1:14">
      <c r="A2396">
        <f>IF(MOD(ROW()-3,COUNTA(tblProducts[Description]))=0,A2395+1,A2395)</f>
        <v>21</v>
      </c>
      <c r="B2396">
        <f>MOD(ROW()-3,COUNTA(tblProducts[Description]))+1</f>
        <v>114</v>
      </c>
      <c r="C2396" t="str">
        <f>_xlfn.XLOOKUP(A2396,tblProducts[Column1],tblProducts[Description])</f>
        <v>ETHODUOMEEN T/20 BULK</v>
      </c>
      <c r="D2396" t="str">
        <f>_xlfn.XLOOKUP(B2396,tblProducts[Column1],tblProducts[Description])</f>
        <v>WITCONOL PT-1000 BULK</v>
      </c>
      <c r="E2396" t="s">
        <v>9</v>
      </c>
      <c r="F2396" t="s">
        <v>12</v>
      </c>
      <c r="G2396" t="s">
        <v>7</v>
      </c>
      <c r="H2396" t="s">
        <v>17</v>
      </c>
      <c r="I2396">
        <f t="shared" si="37"/>
        <v>2</v>
      </c>
      <c r="L2396" t="str">
        <v>ETHODUOMEEN T/20 BULK</v>
      </c>
      <c r="M2396" t="str">
        <v>WITCONOL PT-1000 BULK</v>
      </c>
      <c r="N2396">
        <v>2</v>
      </c>
    </row>
    <row r="2397" spans="1:14">
      <c r="A2397">
        <f>IF(MOD(ROW()-3,COUNTA(tblProducts[Description]))=0,A2396+1,A2396)</f>
        <v>22</v>
      </c>
      <c r="B2397">
        <f>MOD(ROW()-3,COUNTA(tblProducts[Description]))+1</f>
        <v>1</v>
      </c>
      <c r="C2397" t="str">
        <f>_xlfn.XLOOKUP(A2397,tblProducts[Column1],tblProducts[Description])</f>
        <v>ETHODUOMEEN T/25 BULK</v>
      </c>
      <c r="D2397" t="str">
        <f>_xlfn.XLOOKUP(B2397,tblProducts[Column1],tblProducts[Description])</f>
        <v>ADSEE 4130 BULK</v>
      </c>
      <c r="E2397" t="s">
        <v>9</v>
      </c>
      <c r="F2397" t="s">
        <v>12</v>
      </c>
      <c r="G2397" t="s">
        <v>7</v>
      </c>
      <c r="H2397" t="s">
        <v>17</v>
      </c>
      <c r="I2397">
        <f t="shared" si="37"/>
        <v>2</v>
      </c>
      <c r="L2397" t="str">
        <v>ETHODUOMEEN T/25 BULK</v>
      </c>
      <c r="M2397" t="str">
        <v>ADSEE 4130 BULK</v>
      </c>
      <c r="N2397">
        <v>2</v>
      </c>
    </row>
    <row r="2398" spans="1:14">
      <c r="A2398">
        <f>IF(MOD(ROW()-3,COUNTA(tblProducts[Description]))=0,A2397+1,A2397)</f>
        <v>22</v>
      </c>
      <c r="B2398">
        <f>MOD(ROW()-3,COUNTA(tblProducts[Description]))+1</f>
        <v>2</v>
      </c>
      <c r="C2398" t="str">
        <f>_xlfn.XLOOKUP(A2398,tblProducts[Column1],tblProducts[Description])</f>
        <v>ETHODUOMEEN T/25 BULK</v>
      </c>
      <c r="D2398" t="str">
        <f>_xlfn.XLOOKUP(B2398,tblProducts[Column1],tblProducts[Description])</f>
        <v>ARMOSTAT 300 BULK</v>
      </c>
      <c r="E2398" t="s">
        <v>9</v>
      </c>
      <c r="F2398" t="s">
        <v>12</v>
      </c>
      <c r="G2398" t="s">
        <v>7</v>
      </c>
      <c r="H2398" t="s">
        <v>17</v>
      </c>
      <c r="I2398">
        <f t="shared" si="37"/>
        <v>2</v>
      </c>
      <c r="L2398" t="str">
        <v>ETHODUOMEEN T/25 BULK</v>
      </c>
      <c r="M2398" t="str">
        <v>ARMOSTAT 300 BULK</v>
      </c>
      <c r="N2398">
        <v>2</v>
      </c>
    </row>
    <row r="2399" spans="1:14">
      <c r="A2399">
        <f>IF(MOD(ROW()-3,COUNTA(tblProducts[Description]))=0,A2398+1,A2398)</f>
        <v>22</v>
      </c>
      <c r="B2399">
        <f>MOD(ROW()-3,COUNTA(tblProducts[Description]))+1</f>
        <v>3</v>
      </c>
      <c r="C2399" t="str">
        <f>_xlfn.XLOOKUP(A2399,tblProducts[Column1],tblProducts[Description])</f>
        <v>ETHODUOMEEN T/25 BULK</v>
      </c>
      <c r="D2399" t="str">
        <f>_xlfn.XLOOKUP(B2399,tblProducts[Column1],tblProducts[Description])</f>
        <v>ARMOSTAT 400 BULK</v>
      </c>
      <c r="E2399" t="s">
        <v>9</v>
      </c>
      <c r="F2399" t="s">
        <v>12</v>
      </c>
      <c r="G2399" t="s">
        <v>7</v>
      </c>
      <c r="H2399" t="s">
        <v>17</v>
      </c>
      <c r="I2399">
        <f t="shared" si="37"/>
        <v>2</v>
      </c>
      <c r="L2399" t="str">
        <v>ETHODUOMEEN T/25 BULK</v>
      </c>
      <c r="M2399" t="str">
        <v>ARMOSTAT 400 BULK</v>
      </c>
      <c r="N2399">
        <v>2</v>
      </c>
    </row>
    <row r="2400" spans="1:14">
      <c r="A2400">
        <f>IF(MOD(ROW()-3,COUNTA(tblProducts[Description]))=0,A2399+1,A2399)</f>
        <v>22</v>
      </c>
      <c r="B2400">
        <f>MOD(ROW()-3,COUNTA(tblProducts[Description]))+1</f>
        <v>4</v>
      </c>
      <c r="C2400" t="str">
        <f>_xlfn.XLOOKUP(A2400,tblProducts[Column1],tblProducts[Description])</f>
        <v>ETHODUOMEEN T/25 BULK</v>
      </c>
      <c r="D2400" t="str">
        <f>_xlfn.XLOOKUP(B2400,tblProducts[Column1],tblProducts[Description])</f>
        <v>ARMOSTAT 410 LM BULK</v>
      </c>
      <c r="E2400" t="s">
        <v>9</v>
      </c>
      <c r="F2400" t="s">
        <v>12</v>
      </c>
      <c r="G2400" t="s">
        <v>7</v>
      </c>
      <c r="H2400" t="s">
        <v>17</v>
      </c>
      <c r="I2400">
        <f t="shared" si="37"/>
        <v>2</v>
      </c>
      <c r="L2400" t="str">
        <v>ETHODUOMEEN T/25 BULK</v>
      </c>
      <c r="M2400" t="str">
        <v>ARMOSTAT 410 LM BULK</v>
      </c>
      <c r="N2400">
        <v>2</v>
      </c>
    </row>
    <row r="2401" spans="1:14">
      <c r="A2401">
        <f>IF(MOD(ROW()-3,COUNTA(tblProducts[Description]))=0,A2400+1,A2400)</f>
        <v>22</v>
      </c>
      <c r="B2401">
        <f>MOD(ROW()-3,COUNTA(tblProducts[Description]))+1</f>
        <v>5</v>
      </c>
      <c r="C2401" t="str">
        <f>_xlfn.XLOOKUP(A2401,tblProducts[Column1],tblProducts[Description])</f>
        <v>ETHODUOMEEN T/25 BULK</v>
      </c>
      <c r="D2401" t="str">
        <f>_xlfn.XLOOKUP(B2401,tblProducts[Column1],tblProducts[Description])</f>
        <v>ARMUL HE 5070 BULK</v>
      </c>
      <c r="E2401" t="s">
        <v>9</v>
      </c>
      <c r="F2401" t="s">
        <v>12</v>
      </c>
      <c r="G2401" t="s">
        <v>7</v>
      </c>
      <c r="H2401" t="s">
        <v>17</v>
      </c>
      <c r="I2401">
        <f t="shared" si="37"/>
        <v>2</v>
      </c>
      <c r="L2401" t="str">
        <v>ETHODUOMEEN T/25 BULK</v>
      </c>
      <c r="M2401" t="str">
        <v>ARMUL HE 5070 BULK</v>
      </c>
      <c r="N2401">
        <v>2</v>
      </c>
    </row>
    <row r="2402" spans="1:14">
      <c r="A2402">
        <f>IF(MOD(ROW()-3,COUNTA(tblProducts[Description]))=0,A2401+1,A2401)</f>
        <v>22</v>
      </c>
      <c r="B2402">
        <f>MOD(ROW()-3,COUNTA(tblProducts[Description]))+1</f>
        <v>6</v>
      </c>
      <c r="C2402" t="str">
        <f>_xlfn.XLOOKUP(A2402,tblProducts[Column1],tblProducts[Description])</f>
        <v>ETHODUOMEEN T/25 BULK</v>
      </c>
      <c r="D2402" t="str">
        <f>_xlfn.XLOOKUP(B2402,tblProducts[Column1],tblProducts[Description])</f>
        <v>BEROL 260 BULK</v>
      </c>
      <c r="E2402" t="s">
        <v>9</v>
      </c>
      <c r="F2402" t="s">
        <v>12</v>
      </c>
      <c r="G2402" t="s">
        <v>7</v>
      </c>
      <c r="H2402" t="s">
        <v>17</v>
      </c>
      <c r="I2402">
        <f t="shared" si="37"/>
        <v>2</v>
      </c>
      <c r="L2402" t="str">
        <v>ETHODUOMEEN T/25 BULK</v>
      </c>
      <c r="M2402" t="str">
        <v>BEROL 260 BULK</v>
      </c>
      <c r="N2402">
        <v>2</v>
      </c>
    </row>
    <row r="2403" spans="1:14">
      <c r="A2403">
        <f>IF(MOD(ROW()-3,COUNTA(tblProducts[Description]))=0,A2402+1,A2402)</f>
        <v>22</v>
      </c>
      <c r="B2403">
        <f>MOD(ROW()-3,COUNTA(tblProducts[Description]))+1</f>
        <v>7</v>
      </c>
      <c r="C2403" t="str">
        <f>_xlfn.XLOOKUP(A2403,tblProducts[Column1],tblProducts[Description])</f>
        <v>ETHODUOMEEN T/25 BULK</v>
      </c>
      <c r="D2403" t="str">
        <f>_xlfn.XLOOKUP(B2403,tblProducts[Column1],tblProducts[Description])</f>
        <v>BEROL 266 BULK</v>
      </c>
      <c r="E2403" t="s">
        <v>9</v>
      </c>
      <c r="F2403" t="s">
        <v>10</v>
      </c>
      <c r="G2403" t="s">
        <v>7</v>
      </c>
      <c r="H2403" t="s">
        <v>8</v>
      </c>
      <c r="I2403">
        <f t="shared" si="37"/>
        <v>1.5</v>
      </c>
      <c r="L2403" t="str">
        <v>ETHODUOMEEN T/25 BULK</v>
      </c>
      <c r="M2403" t="str">
        <v>BEROL 266 BULK</v>
      </c>
      <c r="N2403">
        <v>1.5</v>
      </c>
    </row>
    <row r="2404" spans="1:14">
      <c r="A2404">
        <f>IF(MOD(ROW()-3,COUNTA(tblProducts[Description]))=0,A2403+1,A2403)</f>
        <v>22</v>
      </c>
      <c r="B2404">
        <f>MOD(ROW()-3,COUNTA(tblProducts[Description]))+1</f>
        <v>8</v>
      </c>
      <c r="C2404" t="str">
        <f>_xlfn.XLOOKUP(A2404,tblProducts[Column1],tblProducts[Description])</f>
        <v>ETHODUOMEEN T/25 BULK</v>
      </c>
      <c r="D2404" t="str">
        <f>_xlfn.XLOOKUP(B2404,tblProducts[Column1],tblProducts[Description])</f>
        <v>BEROL 266V BULK</v>
      </c>
      <c r="E2404" t="s">
        <v>9</v>
      </c>
      <c r="F2404" t="s">
        <v>12</v>
      </c>
      <c r="G2404" t="s">
        <v>9</v>
      </c>
      <c r="H2404" t="s">
        <v>11</v>
      </c>
      <c r="I2404">
        <f t="shared" si="37"/>
        <v>4</v>
      </c>
      <c r="L2404" t="str">
        <v>ETHODUOMEEN T/25 BULK</v>
      </c>
      <c r="M2404" t="str">
        <v>BEROL 266V BULK</v>
      </c>
      <c r="N2404">
        <v>4</v>
      </c>
    </row>
    <row r="2405" spans="1:14">
      <c r="A2405">
        <f>IF(MOD(ROW()-3,COUNTA(tblProducts[Description]))=0,A2404+1,A2404)</f>
        <v>22</v>
      </c>
      <c r="B2405">
        <f>MOD(ROW()-3,COUNTA(tblProducts[Description]))+1</f>
        <v>9</v>
      </c>
      <c r="C2405" t="str">
        <f>_xlfn.XLOOKUP(A2405,tblProducts[Column1],tblProducts[Description])</f>
        <v>ETHODUOMEEN T/25 BULK</v>
      </c>
      <c r="D2405" t="str">
        <f>_xlfn.XLOOKUP(B2405,tblProducts[Column1],tblProducts[Description])</f>
        <v>BEROL 467 BULK</v>
      </c>
      <c r="E2405" t="s">
        <v>9</v>
      </c>
      <c r="F2405" t="s">
        <v>12</v>
      </c>
      <c r="G2405" t="s">
        <v>9</v>
      </c>
      <c r="H2405" t="s">
        <v>11</v>
      </c>
      <c r="I2405">
        <f t="shared" si="37"/>
        <v>4</v>
      </c>
      <c r="L2405" t="str">
        <v>ETHODUOMEEN T/25 BULK</v>
      </c>
      <c r="M2405" t="str">
        <v>BEROL 467 BULK</v>
      </c>
      <c r="N2405">
        <v>4</v>
      </c>
    </row>
    <row r="2406" spans="1:14">
      <c r="A2406">
        <f>IF(MOD(ROW()-3,COUNTA(tblProducts[Description]))=0,A2405+1,A2405)</f>
        <v>22</v>
      </c>
      <c r="B2406">
        <f>MOD(ROW()-3,COUNTA(tblProducts[Description]))+1</f>
        <v>10</v>
      </c>
      <c r="C2406" t="str">
        <f>_xlfn.XLOOKUP(A2406,tblProducts[Column1],tblProducts[Description])</f>
        <v>ETHODUOMEEN T/25 BULK</v>
      </c>
      <c r="D2406" t="str">
        <f>_xlfn.XLOOKUP(B2406,tblProducts[Column1],tblProducts[Description])</f>
        <v>BEROL OX 91-6 BULK</v>
      </c>
      <c r="E2406" t="s">
        <v>9</v>
      </c>
      <c r="F2406" t="s">
        <v>12</v>
      </c>
      <c r="G2406" t="s">
        <v>9</v>
      </c>
      <c r="H2406" t="s">
        <v>11</v>
      </c>
      <c r="I2406">
        <f t="shared" si="37"/>
        <v>4</v>
      </c>
      <c r="L2406" t="str">
        <v>ETHODUOMEEN T/25 BULK</v>
      </c>
      <c r="M2406" t="str">
        <v>BEROL OX 91-6 BULK</v>
      </c>
      <c r="N2406">
        <v>4</v>
      </c>
    </row>
    <row r="2407" spans="1:14">
      <c r="A2407">
        <f>IF(MOD(ROW()-3,COUNTA(tblProducts[Description]))=0,A2406+1,A2406)</f>
        <v>22</v>
      </c>
      <c r="B2407">
        <f>MOD(ROW()-3,COUNTA(tblProducts[Description]))+1</f>
        <v>11</v>
      </c>
      <c r="C2407" t="str">
        <f>_xlfn.XLOOKUP(A2407,tblProducts[Column1],tblProducts[Description])</f>
        <v>ETHODUOMEEN T/25 BULK</v>
      </c>
      <c r="D2407" t="str">
        <f>_xlfn.XLOOKUP(B2407,tblProducts[Column1],tblProducts[Description])</f>
        <v>C-5635 BULK</v>
      </c>
      <c r="E2407" t="s">
        <v>9</v>
      </c>
      <c r="F2407" t="s">
        <v>12</v>
      </c>
      <c r="G2407" t="s">
        <v>7</v>
      </c>
      <c r="H2407" t="s">
        <v>8</v>
      </c>
      <c r="I2407">
        <f t="shared" si="37"/>
        <v>2</v>
      </c>
      <c r="L2407" t="str">
        <v>ETHODUOMEEN T/25 BULK</v>
      </c>
      <c r="M2407" t="str">
        <v>C-5635 BULK</v>
      </c>
      <c r="N2407">
        <v>2</v>
      </c>
    </row>
    <row r="2408" spans="1:14">
      <c r="A2408">
        <f>IF(MOD(ROW()-3,COUNTA(tblProducts[Description]))=0,A2407+1,A2407)</f>
        <v>22</v>
      </c>
      <c r="B2408">
        <f>MOD(ROW()-3,COUNTA(tblProducts[Description]))+1</f>
        <v>12</v>
      </c>
      <c r="C2408" t="str">
        <f>_xlfn.XLOOKUP(A2408,tblProducts[Column1],tblProducts[Description])</f>
        <v>ETHODUOMEEN T/25 BULK</v>
      </c>
      <c r="D2408" t="str">
        <f>_xlfn.XLOOKUP(B2408,tblProducts[Column1],tblProducts[Description])</f>
        <v>C-6290 BULK</v>
      </c>
      <c r="E2408" t="s">
        <v>9</v>
      </c>
      <c r="F2408" t="s">
        <v>12</v>
      </c>
      <c r="G2408" t="s">
        <v>7</v>
      </c>
      <c r="H2408" t="s">
        <v>13</v>
      </c>
      <c r="I2408">
        <f t="shared" si="37"/>
        <v>2</v>
      </c>
      <c r="L2408" t="str">
        <v>ETHODUOMEEN T/25 BULK</v>
      </c>
      <c r="M2408" t="str">
        <v>C-6290 BULK</v>
      </c>
      <c r="N2408">
        <v>2</v>
      </c>
    </row>
    <row r="2409" spans="1:14">
      <c r="A2409">
        <f>IF(MOD(ROW()-3,COUNTA(tblProducts[Description]))=0,A2408+1,A2408)</f>
        <v>22</v>
      </c>
      <c r="B2409">
        <f>MOD(ROW()-3,COUNTA(tblProducts[Description]))+1</f>
        <v>13</v>
      </c>
      <c r="C2409" t="str">
        <f>_xlfn.XLOOKUP(A2409,tblProducts[Column1],tblProducts[Description])</f>
        <v>ETHODUOMEEN T/25 BULK</v>
      </c>
      <c r="D2409" t="str">
        <f>_xlfn.XLOOKUP(B2409,tblProducts[Column1],tblProducts[Description])</f>
        <v>C-6385 BULK</v>
      </c>
      <c r="E2409" t="s">
        <v>9</v>
      </c>
      <c r="F2409" t="s">
        <v>12</v>
      </c>
      <c r="G2409" t="s">
        <v>7</v>
      </c>
      <c r="H2409" t="s">
        <v>13</v>
      </c>
      <c r="I2409">
        <f t="shared" si="37"/>
        <v>2</v>
      </c>
      <c r="L2409" t="str">
        <v>ETHODUOMEEN T/25 BULK</v>
      </c>
      <c r="M2409" t="str">
        <v>C-6385 BULK</v>
      </c>
      <c r="N2409">
        <v>2</v>
      </c>
    </row>
    <row r="2410" spans="1:14">
      <c r="A2410">
        <f>IF(MOD(ROW()-3,COUNTA(tblProducts[Description]))=0,A2409+1,A2409)</f>
        <v>22</v>
      </c>
      <c r="B2410">
        <f>MOD(ROW()-3,COUNTA(tblProducts[Description]))+1</f>
        <v>14</v>
      </c>
      <c r="C2410" t="str">
        <f>_xlfn.XLOOKUP(A2410,tblProducts[Column1],tblProducts[Description])</f>
        <v>ETHODUOMEEN T/25 BULK</v>
      </c>
      <c r="D2410" t="str">
        <f>_xlfn.XLOOKUP(B2410,tblProducts[Column1],tblProducts[Description])</f>
        <v>C-6427 BULK</v>
      </c>
      <c r="E2410" t="s">
        <v>9</v>
      </c>
      <c r="F2410" t="s">
        <v>12</v>
      </c>
      <c r="G2410" t="s">
        <v>7</v>
      </c>
      <c r="H2410" t="s">
        <v>13</v>
      </c>
      <c r="I2410">
        <f t="shared" si="37"/>
        <v>2</v>
      </c>
      <c r="L2410" t="str">
        <v>ETHODUOMEEN T/25 BULK</v>
      </c>
      <c r="M2410" t="str">
        <v>C-6427 BULK</v>
      </c>
      <c r="N2410">
        <v>2</v>
      </c>
    </row>
    <row r="2411" spans="1:14">
      <c r="A2411">
        <f>IF(MOD(ROW()-3,COUNTA(tblProducts[Description]))=0,A2410+1,A2410)</f>
        <v>22</v>
      </c>
      <c r="B2411">
        <f>MOD(ROW()-3,COUNTA(tblProducts[Description]))+1</f>
        <v>15</v>
      </c>
      <c r="C2411" t="str">
        <f>_xlfn.XLOOKUP(A2411,tblProducts[Column1],tblProducts[Description])</f>
        <v>ETHODUOMEEN T/25 BULK</v>
      </c>
      <c r="D2411" t="str">
        <f>_xlfn.XLOOKUP(B2411,tblProducts[Column1],tblProducts[Description])</f>
        <v>EMULPON CO-200 BULK</v>
      </c>
      <c r="E2411" t="s">
        <v>9</v>
      </c>
      <c r="F2411" t="s">
        <v>12</v>
      </c>
      <c r="G2411" t="s">
        <v>7</v>
      </c>
      <c r="H2411" t="s">
        <v>8</v>
      </c>
      <c r="I2411">
        <f t="shared" si="37"/>
        <v>2</v>
      </c>
      <c r="L2411" t="str">
        <v>ETHODUOMEEN T/25 BULK</v>
      </c>
      <c r="M2411" t="str">
        <v>EMULPON CO-200 BULK</v>
      </c>
      <c r="N2411">
        <v>2</v>
      </c>
    </row>
    <row r="2412" spans="1:14">
      <c r="A2412">
        <f>IF(MOD(ROW()-3,COUNTA(tblProducts[Description]))=0,A2411+1,A2411)</f>
        <v>22</v>
      </c>
      <c r="B2412">
        <f>MOD(ROW()-3,COUNTA(tblProducts[Description]))+1</f>
        <v>16</v>
      </c>
      <c r="C2412" t="str">
        <f>_xlfn.XLOOKUP(A2412,tblProducts[Column1],tblProducts[Description])</f>
        <v>ETHODUOMEEN T/25 BULK</v>
      </c>
      <c r="D2412" t="str">
        <f>_xlfn.XLOOKUP(B2412,tblProducts[Column1],tblProducts[Description])</f>
        <v>EMULPON CO-360 BULK</v>
      </c>
      <c r="E2412" t="s">
        <v>9</v>
      </c>
      <c r="F2412" t="s">
        <v>12</v>
      </c>
      <c r="G2412" t="s">
        <v>7</v>
      </c>
      <c r="H2412" t="s">
        <v>8</v>
      </c>
      <c r="I2412">
        <f t="shared" si="37"/>
        <v>2</v>
      </c>
      <c r="L2412" t="str">
        <v>ETHODUOMEEN T/25 BULK</v>
      </c>
      <c r="M2412" t="str">
        <v>EMULPON CO-360 BULK</v>
      </c>
      <c r="N2412">
        <v>2</v>
      </c>
    </row>
    <row r="2413" spans="1:14">
      <c r="A2413">
        <f>IF(MOD(ROW()-3,COUNTA(tblProducts[Description]))=0,A2412+1,A2412)</f>
        <v>22</v>
      </c>
      <c r="B2413">
        <f>MOD(ROW()-3,COUNTA(tblProducts[Description]))+1</f>
        <v>17</v>
      </c>
      <c r="C2413" t="str">
        <f>_xlfn.XLOOKUP(A2413,tblProducts[Column1],tblProducts[Description])</f>
        <v>ETHODUOMEEN T/25 BULK</v>
      </c>
      <c r="D2413" t="str">
        <f>_xlfn.XLOOKUP(B2413,tblProducts[Column1],tblProducts[Description])</f>
        <v>EMULPON CO-550 BULK</v>
      </c>
      <c r="E2413" t="s">
        <v>9</v>
      </c>
      <c r="F2413" t="s">
        <v>12</v>
      </c>
      <c r="G2413" t="s">
        <v>7</v>
      </c>
      <c r="H2413" t="s">
        <v>8</v>
      </c>
      <c r="I2413">
        <f t="shared" si="37"/>
        <v>2</v>
      </c>
      <c r="L2413" t="str">
        <v>ETHODUOMEEN T/25 BULK</v>
      </c>
      <c r="M2413" t="str">
        <v>EMULPON CO-550 BULK</v>
      </c>
      <c r="N2413">
        <v>2</v>
      </c>
    </row>
    <row r="2414" spans="1:14">
      <c r="A2414">
        <f>IF(MOD(ROW()-3,COUNTA(tblProducts[Description]))=0,A2413+1,A2413)</f>
        <v>22</v>
      </c>
      <c r="B2414">
        <f>MOD(ROW()-3,COUNTA(tblProducts[Description]))+1</f>
        <v>18</v>
      </c>
      <c r="C2414" t="str">
        <f>_xlfn.XLOOKUP(A2414,tblProducts[Column1],tblProducts[Description])</f>
        <v>ETHODUOMEEN T/25 BULK</v>
      </c>
      <c r="D2414" t="str">
        <f>_xlfn.XLOOKUP(B2414,tblProducts[Column1],tblProducts[Description])</f>
        <v>ETHODUOMEEN HT/13 BULK</v>
      </c>
      <c r="E2414" t="s">
        <v>9</v>
      </c>
      <c r="F2414" t="s">
        <v>12</v>
      </c>
      <c r="G2414" t="s">
        <v>7</v>
      </c>
      <c r="H2414" t="s">
        <v>8</v>
      </c>
      <c r="I2414">
        <f t="shared" si="37"/>
        <v>2</v>
      </c>
      <c r="L2414" t="str">
        <v>ETHODUOMEEN T/25 BULK</v>
      </c>
      <c r="M2414" t="str">
        <v>ETHODUOMEEN HT/13 BULK</v>
      </c>
      <c r="N2414">
        <v>2</v>
      </c>
    </row>
    <row r="2415" spans="1:14">
      <c r="A2415">
        <f>IF(MOD(ROW()-3,COUNTA(tblProducts[Description]))=0,A2414+1,A2414)</f>
        <v>22</v>
      </c>
      <c r="B2415">
        <f>MOD(ROW()-3,COUNTA(tblProducts[Description]))+1</f>
        <v>19</v>
      </c>
      <c r="C2415" t="str">
        <f>_xlfn.XLOOKUP(A2415,tblProducts[Column1],tblProducts[Description])</f>
        <v>ETHODUOMEEN T/25 BULK</v>
      </c>
      <c r="D2415" t="str">
        <f>_xlfn.XLOOKUP(B2415,tblProducts[Column1],tblProducts[Description])</f>
        <v>ETHODUOMEEN T/13 BULK</v>
      </c>
      <c r="E2415" t="s">
        <v>9</v>
      </c>
      <c r="F2415" t="s">
        <v>12</v>
      </c>
      <c r="G2415" t="s">
        <v>7</v>
      </c>
      <c r="H2415" t="s">
        <v>8</v>
      </c>
      <c r="I2415">
        <f t="shared" si="37"/>
        <v>2</v>
      </c>
      <c r="L2415" t="str">
        <v>ETHODUOMEEN T/25 BULK</v>
      </c>
      <c r="M2415" t="str">
        <v>ETHODUOMEEN T/13 BULK</v>
      </c>
      <c r="N2415">
        <v>2</v>
      </c>
    </row>
    <row r="2416" spans="1:14">
      <c r="A2416">
        <f>IF(MOD(ROW()-3,COUNTA(tblProducts[Description]))=0,A2415+1,A2415)</f>
        <v>22</v>
      </c>
      <c r="B2416">
        <f>MOD(ROW()-3,COUNTA(tblProducts[Description]))+1</f>
        <v>20</v>
      </c>
      <c r="C2416" t="str">
        <f>_xlfn.XLOOKUP(A2416,tblProducts[Column1],tblProducts[Description])</f>
        <v>ETHODUOMEEN T/25 BULK</v>
      </c>
      <c r="D2416" t="str">
        <f>_xlfn.XLOOKUP(B2416,tblProducts[Column1],tblProducts[Description])</f>
        <v>ETHODUOMEEN T/13N BULK</v>
      </c>
      <c r="E2416" t="s">
        <v>9</v>
      </c>
      <c r="F2416" t="s">
        <v>12</v>
      </c>
      <c r="G2416" t="s">
        <v>7</v>
      </c>
      <c r="H2416" t="s">
        <v>8</v>
      </c>
      <c r="I2416">
        <f t="shared" si="37"/>
        <v>2</v>
      </c>
      <c r="L2416" t="str">
        <v>ETHODUOMEEN T/25 BULK</v>
      </c>
      <c r="M2416" t="str">
        <v>ETHODUOMEEN T/13N BULK</v>
      </c>
      <c r="N2416">
        <v>2</v>
      </c>
    </row>
    <row r="2417" spans="1:14">
      <c r="A2417">
        <f>IF(MOD(ROW()-3,COUNTA(tblProducts[Description]))=0,A2416+1,A2416)</f>
        <v>22</v>
      </c>
      <c r="B2417">
        <f>MOD(ROW()-3,COUNTA(tblProducts[Description]))+1</f>
        <v>21</v>
      </c>
      <c r="C2417" t="str">
        <f>_xlfn.XLOOKUP(A2417,tblProducts[Column1],tblProducts[Description])</f>
        <v>ETHODUOMEEN T/25 BULK</v>
      </c>
      <c r="D2417" t="str">
        <f>_xlfn.XLOOKUP(B2417,tblProducts[Column1],tblProducts[Description])</f>
        <v>ETHODUOMEEN T/20 BULK</v>
      </c>
      <c r="E2417" t="s">
        <v>9</v>
      </c>
      <c r="F2417" t="s">
        <v>12</v>
      </c>
      <c r="G2417" t="s">
        <v>7</v>
      </c>
      <c r="H2417" t="s">
        <v>8</v>
      </c>
      <c r="I2417">
        <f t="shared" si="37"/>
        <v>2</v>
      </c>
      <c r="L2417" t="str">
        <v>ETHODUOMEEN T/25 BULK</v>
      </c>
      <c r="M2417" t="str">
        <v>ETHODUOMEEN T/20 BULK</v>
      </c>
      <c r="N2417">
        <v>2</v>
      </c>
    </row>
    <row r="2418" spans="1:14">
      <c r="A2418">
        <f>IF(MOD(ROW()-3,COUNTA(tblProducts[Description]))=0,A2417+1,A2417)</f>
        <v>22</v>
      </c>
      <c r="B2418">
        <f>MOD(ROW()-3,COUNTA(tblProducts[Description]))+1</f>
        <v>22</v>
      </c>
      <c r="C2418" t="str">
        <f>_xlfn.XLOOKUP(A2418,tblProducts[Column1],tblProducts[Description])</f>
        <v>ETHODUOMEEN T/25 BULK</v>
      </c>
      <c r="D2418" t="str">
        <f>_xlfn.XLOOKUP(B2418,tblProducts[Column1],tblProducts[Description])</f>
        <v>ETHODUOMEEN T/25 BULK</v>
      </c>
      <c r="E2418" t="s">
        <v>9</v>
      </c>
      <c r="F2418" t="s">
        <v>12</v>
      </c>
      <c r="G2418" t="s">
        <v>7</v>
      </c>
      <c r="H2418" t="s">
        <v>8</v>
      </c>
      <c r="I2418">
        <f t="shared" si="37"/>
        <v>2</v>
      </c>
      <c r="L2418" t="str">
        <v>ETHODUOMEEN T/25 BULK</v>
      </c>
      <c r="M2418" t="str">
        <v>ETHODUOMEEN T/25 BULK</v>
      </c>
      <c r="N2418">
        <v>2</v>
      </c>
    </row>
    <row r="2419" spans="1:14">
      <c r="A2419">
        <f>IF(MOD(ROW()-3,COUNTA(tblProducts[Description]))=0,A2418+1,A2418)</f>
        <v>22</v>
      </c>
      <c r="B2419">
        <f>MOD(ROW()-3,COUNTA(tblProducts[Description]))+1</f>
        <v>23</v>
      </c>
      <c r="C2419" t="str">
        <f>_xlfn.XLOOKUP(A2419,tblProducts[Column1],tblProducts[Description])</f>
        <v>ETHODUOMEEN T/25 BULK</v>
      </c>
      <c r="D2419" t="str">
        <f>_xlfn.XLOOKUP(B2419,tblProducts[Column1],tblProducts[Description])</f>
        <v>ETHOFAT 242/25 BULK</v>
      </c>
      <c r="E2419" t="s">
        <v>9</v>
      </c>
      <c r="F2419" t="s">
        <v>12</v>
      </c>
      <c r="G2419" t="s">
        <v>7</v>
      </c>
      <c r="H2419" t="s">
        <v>8</v>
      </c>
      <c r="I2419">
        <f t="shared" si="37"/>
        <v>2</v>
      </c>
      <c r="L2419" t="str">
        <v>ETHODUOMEEN T/25 BULK</v>
      </c>
      <c r="M2419" t="str">
        <v>ETHOFAT 242/25 BULK</v>
      </c>
      <c r="N2419">
        <v>2</v>
      </c>
    </row>
    <row r="2420" spans="1:14">
      <c r="A2420">
        <f>IF(MOD(ROW()-3,COUNTA(tblProducts[Description]))=0,A2419+1,A2419)</f>
        <v>22</v>
      </c>
      <c r="B2420">
        <f>MOD(ROW()-3,COUNTA(tblProducts[Description]))+1</f>
        <v>24</v>
      </c>
      <c r="C2420" t="str">
        <f>_xlfn.XLOOKUP(A2420,tblProducts[Column1],tblProducts[Description])</f>
        <v>ETHODUOMEEN T/25 BULK</v>
      </c>
      <c r="D2420" t="str">
        <f>_xlfn.XLOOKUP(B2420,tblProducts[Column1],tblProducts[Description])</f>
        <v>ETHOMEEN C/12S BULK</v>
      </c>
      <c r="E2420" t="s">
        <v>9</v>
      </c>
      <c r="F2420" t="s">
        <v>12</v>
      </c>
      <c r="G2420" t="s">
        <v>7</v>
      </c>
      <c r="H2420" t="s">
        <v>8</v>
      </c>
      <c r="I2420">
        <f t="shared" si="37"/>
        <v>2</v>
      </c>
      <c r="L2420" t="str">
        <v>ETHODUOMEEN T/25 BULK</v>
      </c>
      <c r="M2420" t="str">
        <v>ETHOMEEN C/12S BULK</v>
      </c>
      <c r="N2420">
        <v>2</v>
      </c>
    </row>
    <row r="2421" spans="1:14">
      <c r="A2421">
        <f>IF(MOD(ROW()-3,COUNTA(tblProducts[Description]))=0,A2420+1,A2420)</f>
        <v>22</v>
      </c>
      <c r="B2421">
        <f>MOD(ROW()-3,COUNTA(tblProducts[Description]))+1</f>
        <v>25</v>
      </c>
      <c r="C2421" t="str">
        <f>_xlfn.XLOOKUP(A2421,tblProducts[Column1],tblProducts[Description])</f>
        <v>ETHODUOMEEN T/25 BULK</v>
      </c>
      <c r="D2421" t="str">
        <f>_xlfn.XLOOKUP(B2421,tblProducts[Column1],tblProducts[Description])</f>
        <v>ETHOMEEN 18/12 BULK</v>
      </c>
      <c r="E2421" t="s">
        <v>9</v>
      </c>
      <c r="F2421" t="s">
        <v>12</v>
      </c>
      <c r="G2421" t="s">
        <v>9</v>
      </c>
      <c r="H2421" t="s">
        <v>8</v>
      </c>
      <c r="I2421">
        <f t="shared" si="37"/>
        <v>4</v>
      </c>
      <c r="L2421" t="str">
        <v>ETHODUOMEEN T/25 BULK</v>
      </c>
      <c r="M2421" t="str">
        <v>ETHOMEEN 18/12 BULK</v>
      </c>
      <c r="N2421">
        <v>4</v>
      </c>
    </row>
    <row r="2422" spans="1:14">
      <c r="A2422">
        <f>IF(MOD(ROW()-3,COUNTA(tblProducts[Description]))=0,A2421+1,A2421)</f>
        <v>22</v>
      </c>
      <c r="B2422">
        <f>MOD(ROW()-3,COUNTA(tblProducts[Description]))+1</f>
        <v>26</v>
      </c>
      <c r="C2422" t="str">
        <f>_xlfn.XLOOKUP(A2422,tblProducts[Column1],tblProducts[Description])</f>
        <v>ETHODUOMEEN T/25 BULK</v>
      </c>
      <c r="D2422" t="str">
        <f>_xlfn.XLOOKUP(B2422,tblProducts[Column1],tblProducts[Description])</f>
        <v>ETHOMEEN 18/25 BULK</v>
      </c>
      <c r="E2422" t="s">
        <v>9</v>
      </c>
      <c r="F2422" t="s">
        <v>12</v>
      </c>
      <c r="G2422" t="s">
        <v>7</v>
      </c>
      <c r="H2422" t="s">
        <v>8</v>
      </c>
      <c r="I2422">
        <f t="shared" si="37"/>
        <v>2</v>
      </c>
      <c r="L2422" t="str">
        <v>ETHODUOMEEN T/25 BULK</v>
      </c>
      <c r="M2422" t="str">
        <v>ETHOMEEN 18/25 BULK</v>
      </c>
      <c r="N2422">
        <v>2</v>
      </c>
    </row>
    <row r="2423" spans="1:14">
      <c r="A2423">
        <f>IF(MOD(ROW()-3,COUNTA(tblProducts[Description]))=0,A2422+1,A2422)</f>
        <v>22</v>
      </c>
      <c r="B2423">
        <f>MOD(ROW()-3,COUNTA(tblProducts[Description]))+1</f>
        <v>27</v>
      </c>
      <c r="C2423" t="str">
        <f>_xlfn.XLOOKUP(A2423,tblProducts[Column1],tblProducts[Description])</f>
        <v>ETHODUOMEEN T/25 BULK</v>
      </c>
      <c r="D2423" t="str">
        <f>_xlfn.XLOOKUP(B2423,tblProducts[Column1],tblProducts[Description])</f>
        <v>ETHOMEEN C/12 BULK</v>
      </c>
      <c r="E2423" t="s">
        <v>9</v>
      </c>
      <c r="F2423" t="s">
        <v>12</v>
      </c>
      <c r="G2423" t="s">
        <v>7</v>
      </c>
      <c r="H2423" t="s">
        <v>8</v>
      </c>
      <c r="I2423">
        <f t="shared" si="37"/>
        <v>2</v>
      </c>
      <c r="L2423" t="str">
        <v>ETHODUOMEEN T/25 BULK</v>
      </c>
      <c r="M2423" t="str">
        <v>ETHOMEEN C/12 BULK</v>
      </c>
      <c r="N2423">
        <v>2</v>
      </c>
    </row>
    <row r="2424" spans="1:14">
      <c r="A2424">
        <f>IF(MOD(ROW()-3,COUNTA(tblProducts[Description]))=0,A2423+1,A2423)</f>
        <v>22</v>
      </c>
      <c r="B2424">
        <f>MOD(ROW()-3,COUNTA(tblProducts[Description]))+1</f>
        <v>28</v>
      </c>
      <c r="C2424" t="str">
        <f>_xlfn.XLOOKUP(A2424,tblProducts[Column1],tblProducts[Description])</f>
        <v>ETHODUOMEEN T/25 BULK</v>
      </c>
      <c r="D2424" t="str">
        <f>_xlfn.XLOOKUP(B2424,tblProducts[Column1],tblProducts[Description])</f>
        <v>ETHOMEEN C/12 M BULK</v>
      </c>
      <c r="E2424" t="s">
        <v>9</v>
      </c>
      <c r="F2424" t="s">
        <v>12</v>
      </c>
      <c r="G2424" t="s">
        <v>7</v>
      </c>
      <c r="H2424" t="s">
        <v>8</v>
      </c>
      <c r="I2424">
        <f t="shared" si="37"/>
        <v>2</v>
      </c>
      <c r="L2424" t="str">
        <v>ETHODUOMEEN T/25 BULK</v>
      </c>
      <c r="M2424" t="str">
        <v>ETHOMEEN C/12 M BULK</v>
      </c>
      <c r="N2424">
        <v>2</v>
      </c>
    </row>
    <row r="2425" spans="1:14">
      <c r="A2425">
        <f>IF(MOD(ROW()-3,COUNTA(tblProducts[Description]))=0,A2424+1,A2424)</f>
        <v>22</v>
      </c>
      <c r="B2425">
        <f>MOD(ROW()-3,COUNTA(tblProducts[Description]))+1</f>
        <v>29</v>
      </c>
      <c r="C2425" t="str">
        <f>_xlfn.XLOOKUP(A2425,tblProducts[Column1],tblProducts[Description])</f>
        <v>ETHODUOMEEN T/25 BULK</v>
      </c>
      <c r="D2425" t="str">
        <f>_xlfn.XLOOKUP(B2425,tblProducts[Column1],tblProducts[Description])</f>
        <v>ETHOMEEN C/12 SUN BULK</v>
      </c>
      <c r="E2425" t="s">
        <v>9</v>
      </c>
      <c r="F2425" t="s">
        <v>12</v>
      </c>
      <c r="G2425" t="s">
        <v>7</v>
      </c>
      <c r="H2425" t="s">
        <v>8</v>
      </c>
      <c r="I2425">
        <f t="shared" si="37"/>
        <v>2</v>
      </c>
      <c r="L2425" t="str">
        <v>ETHODUOMEEN T/25 BULK</v>
      </c>
      <c r="M2425" t="str">
        <v>ETHOMEEN C/12 SUN BULK</v>
      </c>
      <c r="N2425">
        <v>2</v>
      </c>
    </row>
    <row r="2426" spans="1:14">
      <c r="A2426">
        <f>IF(MOD(ROW()-3,COUNTA(tblProducts[Description]))=0,A2425+1,A2425)</f>
        <v>22</v>
      </c>
      <c r="B2426">
        <f>MOD(ROW()-3,COUNTA(tblProducts[Description]))+1</f>
        <v>30</v>
      </c>
      <c r="C2426" t="str">
        <f>_xlfn.XLOOKUP(A2426,tblProducts[Column1],tblProducts[Description])</f>
        <v>ETHODUOMEEN T/25 BULK</v>
      </c>
      <c r="D2426" t="str">
        <f>_xlfn.XLOOKUP(B2426,tblProducts[Column1],tblProducts[Description])</f>
        <v>ETHOMEEN C/12 UN BULK</v>
      </c>
      <c r="E2426" t="s">
        <v>9</v>
      </c>
      <c r="F2426" t="s">
        <v>12</v>
      </c>
      <c r="G2426" t="s">
        <v>9</v>
      </c>
      <c r="H2426" t="s">
        <v>8</v>
      </c>
      <c r="I2426">
        <f t="shared" si="37"/>
        <v>4</v>
      </c>
      <c r="L2426" t="str">
        <v>ETHODUOMEEN T/25 BULK</v>
      </c>
      <c r="M2426" t="str">
        <v>ETHOMEEN C/12 UN BULK</v>
      </c>
      <c r="N2426">
        <v>4</v>
      </c>
    </row>
    <row r="2427" spans="1:14">
      <c r="A2427">
        <f>IF(MOD(ROW()-3,COUNTA(tblProducts[Description]))=0,A2426+1,A2426)</f>
        <v>22</v>
      </c>
      <c r="B2427">
        <f>MOD(ROW()-3,COUNTA(tblProducts[Description]))+1</f>
        <v>31</v>
      </c>
      <c r="C2427" t="str">
        <f>_xlfn.XLOOKUP(A2427,tblProducts[Column1],tblProducts[Description])</f>
        <v>ETHODUOMEEN T/25 BULK</v>
      </c>
      <c r="D2427" t="str">
        <f>_xlfn.XLOOKUP(B2427,tblProducts[Column1],tblProducts[Description])</f>
        <v>ETHOMEEN C/15 BULK</v>
      </c>
      <c r="E2427" t="s">
        <v>9</v>
      </c>
      <c r="F2427" t="s">
        <v>10</v>
      </c>
      <c r="G2427" t="s">
        <v>9</v>
      </c>
      <c r="H2427" t="s">
        <v>8</v>
      </c>
      <c r="I2427">
        <f t="shared" si="37"/>
        <v>3.5</v>
      </c>
      <c r="L2427" t="str">
        <v>ETHODUOMEEN T/25 BULK</v>
      </c>
      <c r="M2427" t="str">
        <v>ETHOMEEN C/15 BULK</v>
      </c>
      <c r="N2427">
        <v>3.5</v>
      </c>
    </row>
    <row r="2428" spans="1:14">
      <c r="A2428">
        <f>IF(MOD(ROW()-3,COUNTA(tblProducts[Description]))=0,A2427+1,A2427)</f>
        <v>22</v>
      </c>
      <c r="B2428">
        <f>MOD(ROW()-3,COUNTA(tblProducts[Description]))+1</f>
        <v>32</v>
      </c>
      <c r="C2428" t="str">
        <f>_xlfn.XLOOKUP(A2428,tblProducts[Column1],tblProducts[Description])</f>
        <v>ETHODUOMEEN T/25 BULK</v>
      </c>
      <c r="D2428" t="str">
        <f>_xlfn.XLOOKUP(B2428,tblProducts[Column1],tblProducts[Description])</f>
        <v>ETHOMEEN C/17 BULK</v>
      </c>
      <c r="E2428" t="s">
        <v>9</v>
      </c>
      <c r="F2428" t="s">
        <v>10</v>
      </c>
      <c r="G2428" t="s">
        <v>7</v>
      </c>
      <c r="H2428" t="s">
        <v>8</v>
      </c>
      <c r="I2428">
        <f t="shared" si="37"/>
        <v>1.5</v>
      </c>
      <c r="L2428" t="str">
        <v>ETHODUOMEEN T/25 BULK</v>
      </c>
      <c r="M2428" t="str">
        <v>ETHOMEEN C/17 BULK</v>
      </c>
      <c r="N2428">
        <v>1.5</v>
      </c>
    </row>
    <row r="2429" spans="1:14">
      <c r="A2429">
        <f>IF(MOD(ROW()-3,COUNTA(tblProducts[Description]))=0,A2428+1,A2428)</f>
        <v>22</v>
      </c>
      <c r="B2429">
        <f>MOD(ROW()-3,COUNTA(tblProducts[Description]))+1</f>
        <v>33</v>
      </c>
      <c r="C2429" t="str">
        <f>_xlfn.XLOOKUP(A2429,tblProducts[Column1],tblProducts[Description])</f>
        <v>ETHODUOMEEN T/25 BULK</v>
      </c>
      <c r="D2429" t="str">
        <f>_xlfn.XLOOKUP(B2429,tblProducts[Column1],tblProducts[Description])</f>
        <v>ETHOMEEN C/25A BULK</v>
      </c>
      <c r="E2429" t="s">
        <v>9</v>
      </c>
      <c r="F2429" t="s">
        <v>12</v>
      </c>
      <c r="G2429" t="s">
        <v>9</v>
      </c>
      <c r="H2429" t="s">
        <v>8</v>
      </c>
      <c r="I2429">
        <f t="shared" si="37"/>
        <v>4</v>
      </c>
      <c r="L2429" t="str">
        <v>ETHODUOMEEN T/25 BULK</v>
      </c>
      <c r="M2429" t="str">
        <v>ETHOMEEN C/25A BULK</v>
      </c>
      <c r="N2429">
        <v>4</v>
      </c>
    </row>
    <row r="2430" spans="1:14">
      <c r="A2430">
        <f>IF(MOD(ROW()-3,COUNTA(tblProducts[Description]))=0,A2429+1,A2429)</f>
        <v>22</v>
      </c>
      <c r="B2430">
        <f>MOD(ROW()-3,COUNTA(tblProducts[Description]))+1</f>
        <v>34</v>
      </c>
      <c r="C2430" t="str">
        <f>_xlfn.XLOOKUP(A2430,tblProducts[Column1],tblProducts[Description])</f>
        <v>ETHODUOMEEN T/25 BULK</v>
      </c>
      <c r="D2430" t="str">
        <f>_xlfn.XLOOKUP(B2430,tblProducts[Column1],tblProducts[Description])</f>
        <v>ETHOMEEN C/25A S BULK</v>
      </c>
      <c r="E2430" t="s">
        <v>9</v>
      </c>
      <c r="F2430" t="s">
        <v>12</v>
      </c>
      <c r="G2430" t="s">
        <v>9</v>
      </c>
      <c r="H2430" t="s">
        <v>8</v>
      </c>
      <c r="I2430">
        <f t="shared" si="37"/>
        <v>4</v>
      </c>
      <c r="L2430" t="str">
        <v>ETHODUOMEEN T/25 BULK</v>
      </c>
      <c r="M2430" t="str">
        <v>ETHOMEEN C/25A S BULK</v>
      </c>
      <c r="N2430">
        <v>4</v>
      </c>
    </row>
    <row r="2431" spans="1:14">
      <c r="A2431">
        <f>IF(MOD(ROW()-3,COUNTA(tblProducts[Description]))=0,A2430+1,A2430)</f>
        <v>22</v>
      </c>
      <c r="B2431">
        <f>MOD(ROW()-3,COUNTA(tblProducts[Description]))+1</f>
        <v>35</v>
      </c>
      <c r="C2431" t="str">
        <f>_xlfn.XLOOKUP(A2431,tblProducts[Column1],tblProducts[Description])</f>
        <v>ETHODUOMEEN T/25 BULK</v>
      </c>
      <c r="D2431" t="str">
        <f>_xlfn.XLOOKUP(B2431,tblProducts[Column1],tblProducts[Description])</f>
        <v>ETHOMEEN O/12LC BULK</v>
      </c>
      <c r="E2431" t="s">
        <v>9</v>
      </c>
      <c r="F2431" t="s">
        <v>12</v>
      </c>
      <c r="G2431" t="s">
        <v>9</v>
      </c>
      <c r="H2431" t="s">
        <v>8</v>
      </c>
      <c r="I2431">
        <f t="shared" si="37"/>
        <v>4</v>
      </c>
      <c r="L2431" t="str">
        <v>ETHODUOMEEN T/25 BULK</v>
      </c>
      <c r="M2431" t="str">
        <v>ETHOMEEN O/12LC BULK</v>
      </c>
      <c r="N2431">
        <v>4</v>
      </c>
    </row>
    <row r="2432" spans="1:14">
      <c r="A2432">
        <f>IF(MOD(ROW()-3,COUNTA(tblProducts[Description]))=0,A2431+1,A2431)</f>
        <v>22</v>
      </c>
      <c r="B2432">
        <f>MOD(ROW()-3,COUNTA(tblProducts[Description]))+1</f>
        <v>36</v>
      </c>
      <c r="C2432" t="str">
        <f>_xlfn.XLOOKUP(A2432,tblProducts[Column1],tblProducts[Description])</f>
        <v>ETHODUOMEEN T/25 BULK</v>
      </c>
      <c r="D2432" t="str">
        <f>_xlfn.XLOOKUP(B2432,tblProducts[Column1],tblProducts[Description])</f>
        <v>ETHOMEEN SV/12 BULK</v>
      </c>
      <c r="E2432" t="s">
        <v>9</v>
      </c>
      <c r="F2432" t="s">
        <v>12</v>
      </c>
      <c r="G2432" t="s">
        <v>9</v>
      </c>
      <c r="H2432" t="s">
        <v>8</v>
      </c>
      <c r="I2432">
        <f t="shared" si="37"/>
        <v>4</v>
      </c>
      <c r="L2432" t="str">
        <v>ETHODUOMEEN T/25 BULK</v>
      </c>
      <c r="M2432" t="str">
        <v>ETHOMEEN SV/12 BULK</v>
      </c>
      <c r="N2432">
        <v>4</v>
      </c>
    </row>
    <row r="2433" spans="1:14">
      <c r="A2433">
        <f>IF(MOD(ROW()-3,COUNTA(tblProducts[Description]))=0,A2432+1,A2432)</f>
        <v>22</v>
      </c>
      <c r="B2433">
        <f>MOD(ROW()-3,COUNTA(tblProducts[Description]))+1</f>
        <v>37</v>
      </c>
      <c r="C2433" t="str">
        <f>_xlfn.XLOOKUP(A2433,tblProducts[Column1],tblProducts[Description])</f>
        <v>ETHODUOMEEN T/25 BULK</v>
      </c>
      <c r="D2433" t="str">
        <f>_xlfn.XLOOKUP(B2433,tblProducts[Column1],tblProducts[Description])</f>
        <v>ETHOMEEN SV/15 BULK</v>
      </c>
      <c r="E2433" t="s">
        <v>9</v>
      </c>
      <c r="F2433" t="s">
        <v>12</v>
      </c>
      <c r="G2433" t="s">
        <v>9</v>
      </c>
      <c r="H2433" t="s">
        <v>14</v>
      </c>
      <c r="I2433">
        <f t="shared" si="37"/>
        <v>4</v>
      </c>
      <c r="L2433" t="str">
        <v>ETHODUOMEEN T/25 BULK</v>
      </c>
      <c r="M2433" t="str">
        <v>ETHOMEEN SV/15 BULK</v>
      </c>
      <c r="N2433">
        <v>4</v>
      </c>
    </row>
    <row r="2434" spans="1:14">
      <c r="A2434">
        <f>IF(MOD(ROW()-3,COUNTA(tblProducts[Description]))=0,A2433+1,A2433)</f>
        <v>22</v>
      </c>
      <c r="B2434">
        <f>MOD(ROW()-3,COUNTA(tblProducts[Description]))+1</f>
        <v>38</v>
      </c>
      <c r="C2434" t="str">
        <f>_xlfn.XLOOKUP(A2434,tblProducts[Column1],tblProducts[Description])</f>
        <v>ETHODUOMEEN T/25 BULK</v>
      </c>
      <c r="D2434" t="str">
        <f>_xlfn.XLOOKUP(B2434,tblProducts[Column1],tblProducts[Description])</f>
        <v>ETHOMEEN SV/15C BULK</v>
      </c>
      <c r="E2434" t="s">
        <v>9</v>
      </c>
      <c r="F2434" t="s">
        <v>12</v>
      </c>
      <c r="G2434" t="s">
        <v>9</v>
      </c>
      <c r="H2434" t="s">
        <v>14</v>
      </c>
      <c r="I2434">
        <f t="shared" si="37"/>
        <v>4</v>
      </c>
      <c r="L2434" t="str">
        <v>ETHODUOMEEN T/25 BULK</v>
      </c>
      <c r="M2434" t="str">
        <v>ETHOMEEN SV/15C BULK</v>
      </c>
      <c r="N2434">
        <v>4</v>
      </c>
    </row>
    <row r="2435" spans="1:14">
      <c r="A2435">
        <f>IF(MOD(ROW()-3,COUNTA(tblProducts[Description]))=0,A2434+1,A2434)</f>
        <v>22</v>
      </c>
      <c r="B2435">
        <f>MOD(ROW()-3,COUNTA(tblProducts[Description]))+1</f>
        <v>39</v>
      </c>
      <c r="C2435" t="str">
        <f>_xlfn.XLOOKUP(A2435,tblProducts[Column1],tblProducts[Description])</f>
        <v>ETHODUOMEEN T/25 BULK</v>
      </c>
      <c r="D2435" t="str">
        <f>_xlfn.XLOOKUP(B2435,tblProducts[Column1],tblProducts[Description])</f>
        <v>ETHOMEEN SV/25 BULK</v>
      </c>
      <c r="E2435" t="s">
        <v>9</v>
      </c>
      <c r="F2435" t="s">
        <v>12</v>
      </c>
      <c r="G2435" t="s">
        <v>9</v>
      </c>
      <c r="H2435" t="s">
        <v>14</v>
      </c>
      <c r="I2435">
        <f t="shared" si="37"/>
        <v>4</v>
      </c>
      <c r="L2435" t="str">
        <v>ETHODUOMEEN T/25 BULK</v>
      </c>
      <c r="M2435" t="str">
        <v>ETHOMEEN SV/25 BULK</v>
      </c>
      <c r="N2435">
        <v>4</v>
      </c>
    </row>
    <row r="2436" spans="1:14">
      <c r="A2436">
        <f>IF(MOD(ROW()-3,COUNTA(tblProducts[Description]))=0,A2435+1,A2435)</f>
        <v>22</v>
      </c>
      <c r="B2436">
        <f>MOD(ROW()-3,COUNTA(tblProducts[Description]))+1</f>
        <v>40</v>
      </c>
      <c r="C2436" t="str">
        <f>_xlfn.XLOOKUP(A2436,tblProducts[Column1],tblProducts[Description])</f>
        <v>ETHODUOMEEN T/25 BULK</v>
      </c>
      <c r="D2436" t="str">
        <f>_xlfn.XLOOKUP(B2436,tblProducts[Column1],tblProducts[Description])</f>
        <v>ETHOMEEN T/12 BULK</v>
      </c>
      <c r="E2436" t="s">
        <v>9</v>
      </c>
      <c r="F2436" t="s">
        <v>12</v>
      </c>
      <c r="G2436" t="s">
        <v>9</v>
      </c>
      <c r="H2436" t="s">
        <v>8</v>
      </c>
      <c r="I2436">
        <f t="shared" ref="I2436:I2499" si="38">IF(E2436="NO",0,IF(F2436="HEEL WASH",1.5,2))+IF(G2436="NO",0,2)</f>
        <v>4</v>
      </c>
      <c r="L2436" t="str">
        <v>ETHODUOMEEN T/25 BULK</v>
      </c>
      <c r="M2436" t="str">
        <v>ETHOMEEN T/12 BULK</v>
      </c>
      <c r="N2436">
        <v>4</v>
      </c>
    </row>
    <row r="2437" spans="1:14">
      <c r="A2437">
        <f>IF(MOD(ROW()-3,COUNTA(tblProducts[Description]))=0,A2436+1,A2436)</f>
        <v>22</v>
      </c>
      <c r="B2437">
        <f>MOD(ROW()-3,COUNTA(tblProducts[Description]))+1</f>
        <v>41</v>
      </c>
      <c r="C2437" t="str">
        <f>_xlfn.XLOOKUP(A2437,tblProducts[Column1],tblProducts[Description])</f>
        <v>ETHODUOMEEN T/25 BULK</v>
      </c>
      <c r="D2437" t="str">
        <f>_xlfn.XLOOKUP(B2437,tblProducts[Column1],tblProducts[Description])</f>
        <v>ETHOMEEN T/13.5 BULK</v>
      </c>
      <c r="E2437" t="s">
        <v>9</v>
      </c>
      <c r="F2437" t="s">
        <v>12</v>
      </c>
      <c r="G2437" t="s">
        <v>9</v>
      </c>
      <c r="H2437" t="s">
        <v>8</v>
      </c>
      <c r="I2437">
        <f t="shared" si="38"/>
        <v>4</v>
      </c>
      <c r="L2437" t="str">
        <v>ETHODUOMEEN T/25 BULK</v>
      </c>
      <c r="M2437" t="str">
        <v>ETHOMEEN T/13.5 BULK</v>
      </c>
      <c r="N2437">
        <v>4</v>
      </c>
    </row>
    <row r="2438" spans="1:14">
      <c r="A2438">
        <f>IF(MOD(ROW()-3,COUNTA(tblProducts[Description]))=0,A2437+1,A2437)</f>
        <v>22</v>
      </c>
      <c r="B2438">
        <f>MOD(ROW()-3,COUNTA(tblProducts[Description]))+1</f>
        <v>42</v>
      </c>
      <c r="C2438" t="str">
        <f>_xlfn.XLOOKUP(A2438,tblProducts[Column1],tblProducts[Description])</f>
        <v>ETHODUOMEEN T/25 BULK</v>
      </c>
      <c r="D2438" t="str">
        <f>_xlfn.XLOOKUP(B2438,tblProducts[Column1],tblProducts[Description])</f>
        <v>ETHOMEEN T/15 BULK</v>
      </c>
      <c r="E2438" t="s">
        <v>9</v>
      </c>
      <c r="F2438" t="s">
        <v>12</v>
      </c>
      <c r="G2438" t="s">
        <v>9</v>
      </c>
      <c r="H2438" t="s">
        <v>8</v>
      </c>
      <c r="I2438">
        <f t="shared" si="38"/>
        <v>4</v>
      </c>
      <c r="L2438" t="str">
        <v>ETHODUOMEEN T/25 BULK</v>
      </c>
      <c r="M2438" t="str">
        <v>ETHOMEEN T/15 BULK</v>
      </c>
      <c r="N2438">
        <v>4</v>
      </c>
    </row>
    <row r="2439" spans="1:14">
      <c r="A2439">
        <f>IF(MOD(ROW()-3,COUNTA(tblProducts[Description]))=0,A2438+1,A2438)</f>
        <v>22</v>
      </c>
      <c r="B2439">
        <f>MOD(ROW()-3,COUNTA(tblProducts[Description]))+1</f>
        <v>43</v>
      </c>
      <c r="C2439" t="str">
        <f>_xlfn.XLOOKUP(A2439,tblProducts[Column1],tblProducts[Description])</f>
        <v>ETHODUOMEEN T/25 BULK</v>
      </c>
      <c r="D2439" t="str">
        <f>_xlfn.XLOOKUP(B2439,tblProducts[Column1],tblProducts[Description])</f>
        <v>ETHOMEEN T/17 BULK</v>
      </c>
      <c r="E2439" t="s">
        <v>9</v>
      </c>
      <c r="F2439" t="s">
        <v>10</v>
      </c>
      <c r="G2439" t="s">
        <v>7</v>
      </c>
      <c r="H2439" t="s">
        <v>8</v>
      </c>
      <c r="I2439">
        <f t="shared" si="38"/>
        <v>1.5</v>
      </c>
      <c r="L2439" t="str">
        <v>ETHODUOMEEN T/25 BULK</v>
      </c>
      <c r="M2439" t="str">
        <v>ETHOMEEN T/17 BULK</v>
      </c>
      <c r="N2439">
        <v>1.5</v>
      </c>
    </row>
    <row r="2440" spans="1:14">
      <c r="A2440">
        <f>IF(MOD(ROW()-3,COUNTA(tblProducts[Description]))=0,A2439+1,A2439)</f>
        <v>22</v>
      </c>
      <c r="B2440">
        <f>MOD(ROW()-3,COUNTA(tblProducts[Description]))+1</f>
        <v>44</v>
      </c>
      <c r="C2440" t="str">
        <f>_xlfn.XLOOKUP(A2440,tblProducts[Column1],tblProducts[Description])</f>
        <v>ETHODUOMEEN T/25 BULK</v>
      </c>
      <c r="D2440" t="str">
        <f>_xlfn.XLOOKUP(B2440,tblProducts[Column1],tblProducts[Description])</f>
        <v>ETHOMEEN T/18 BULK</v>
      </c>
      <c r="E2440" t="s">
        <v>9</v>
      </c>
      <c r="F2440" t="s">
        <v>10</v>
      </c>
      <c r="G2440" t="s">
        <v>7</v>
      </c>
      <c r="H2440" t="s">
        <v>8</v>
      </c>
      <c r="I2440">
        <f t="shared" si="38"/>
        <v>1.5</v>
      </c>
      <c r="L2440" t="str">
        <v>ETHODUOMEEN T/25 BULK</v>
      </c>
      <c r="M2440" t="str">
        <v>ETHOMEEN T/18 BULK</v>
      </c>
      <c r="N2440">
        <v>1.5</v>
      </c>
    </row>
    <row r="2441" spans="1:14">
      <c r="A2441">
        <f>IF(MOD(ROW()-3,COUNTA(tblProducts[Description]))=0,A2440+1,A2440)</f>
        <v>22</v>
      </c>
      <c r="B2441">
        <f>MOD(ROW()-3,COUNTA(tblProducts[Description]))+1</f>
        <v>45</v>
      </c>
      <c r="C2441" t="str">
        <f>_xlfn.XLOOKUP(A2441,tblProducts[Column1],tblProducts[Description])</f>
        <v>ETHODUOMEEN T/25 BULK</v>
      </c>
      <c r="D2441" t="str">
        <f>_xlfn.XLOOKUP(B2441,tblProducts[Column1],tblProducts[Description])</f>
        <v>ETHOMEEN T/19 BULK</v>
      </c>
      <c r="E2441" t="s">
        <v>9</v>
      </c>
      <c r="F2441" t="s">
        <v>10</v>
      </c>
      <c r="G2441" t="s">
        <v>7</v>
      </c>
      <c r="H2441" t="s">
        <v>8</v>
      </c>
      <c r="I2441">
        <f t="shared" si="38"/>
        <v>1.5</v>
      </c>
      <c r="L2441" t="str">
        <v>ETHODUOMEEN T/25 BULK</v>
      </c>
      <c r="M2441" t="str">
        <v>ETHOMEEN T/19 BULK</v>
      </c>
      <c r="N2441">
        <v>1.5</v>
      </c>
    </row>
    <row r="2442" spans="1:14">
      <c r="A2442">
        <f>IF(MOD(ROW()-3,COUNTA(tblProducts[Description]))=0,A2441+1,A2441)</f>
        <v>22</v>
      </c>
      <c r="B2442">
        <f>MOD(ROW()-3,COUNTA(tblProducts[Description]))+1</f>
        <v>46</v>
      </c>
      <c r="C2442" t="str">
        <f>_xlfn.XLOOKUP(A2442,tblProducts[Column1],tblProducts[Description])</f>
        <v>ETHODUOMEEN T/25 BULK</v>
      </c>
      <c r="D2442" t="str">
        <f>_xlfn.XLOOKUP(B2442,tblProducts[Column1],tblProducts[Description])</f>
        <v>ETHOMEEN T/20 BULK</v>
      </c>
      <c r="E2442" t="s">
        <v>9</v>
      </c>
      <c r="F2442" t="s">
        <v>12</v>
      </c>
      <c r="G2442" t="s">
        <v>9</v>
      </c>
      <c r="H2442" t="s">
        <v>8</v>
      </c>
      <c r="I2442">
        <f t="shared" si="38"/>
        <v>4</v>
      </c>
      <c r="L2442" t="str">
        <v>ETHODUOMEEN T/25 BULK</v>
      </c>
      <c r="M2442" t="str">
        <v>ETHOMEEN T/20 BULK</v>
      </c>
      <c r="N2442">
        <v>4</v>
      </c>
    </row>
    <row r="2443" spans="1:14">
      <c r="A2443">
        <f>IF(MOD(ROW()-3,COUNTA(tblProducts[Description]))=0,A2442+1,A2442)</f>
        <v>22</v>
      </c>
      <c r="B2443">
        <f>MOD(ROW()-3,COUNTA(tblProducts[Description]))+1</f>
        <v>47</v>
      </c>
      <c r="C2443" t="str">
        <f>_xlfn.XLOOKUP(A2443,tblProducts[Column1],tblProducts[Description])</f>
        <v>ETHODUOMEEN T/25 BULK</v>
      </c>
      <c r="D2443" t="str">
        <f>_xlfn.XLOOKUP(B2443,tblProducts[Column1],tblProducts[Description])</f>
        <v>ETHOMEEN T/20S BULK</v>
      </c>
      <c r="E2443" t="s">
        <v>9</v>
      </c>
      <c r="F2443" t="s">
        <v>10</v>
      </c>
      <c r="G2443" t="s">
        <v>7</v>
      </c>
      <c r="H2443" t="s">
        <v>8</v>
      </c>
      <c r="I2443">
        <f t="shared" si="38"/>
        <v>1.5</v>
      </c>
      <c r="L2443" t="str">
        <v>ETHODUOMEEN T/25 BULK</v>
      </c>
      <c r="M2443" t="str">
        <v>ETHOMEEN T/20S BULK</v>
      </c>
      <c r="N2443">
        <v>1.5</v>
      </c>
    </row>
    <row r="2444" spans="1:14">
      <c r="A2444">
        <f>IF(MOD(ROW()-3,COUNTA(tblProducts[Description]))=0,A2443+1,A2443)</f>
        <v>22</v>
      </c>
      <c r="B2444">
        <f>MOD(ROW()-3,COUNTA(tblProducts[Description]))+1</f>
        <v>48</v>
      </c>
      <c r="C2444" t="str">
        <f>_xlfn.XLOOKUP(A2444,tblProducts[Column1],tblProducts[Description])</f>
        <v>ETHODUOMEEN T/25 BULK</v>
      </c>
      <c r="D2444" t="str">
        <f>_xlfn.XLOOKUP(B2444,tblProducts[Column1],tblProducts[Description])</f>
        <v>ETHOMEEN T/24 BULK</v>
      </c>
      <c r="E2444" t="s">
        <v>9</v>
      </c>
      <c r="F2444" t="s">
        <v>10</v>
      </c>
      <c r="G2444" t="s">
        <v>7</v>
      </c>
      <c r="H2444" t="s">
        <v>15</v>
      </c>
      <c r="I2444">
        <f t="shared" si="38"/>
        <v>1.5</v>
      </c>
      <c r="L2444" t="str">
        <v>ETHODUOMEEN T/25 BULK</v>
      </c>
      <c r="M2444" t="str">
        <v>ETHOMEEN T/24 BULK</v>
      </c>
      <c r="N2444">
        <v>1.5</v>
      </c>
    </row>
    <row r="2445" spans="1:14">
      <c r="A2445">
        <f>IF(MOD(ROW()-3,COUNTA(tblProducts[Description]))=0,A2444+1,A2444)</f>
        <v>22</v>
      </c>
      <c r="B2445">
        <f>MOD(ROW()-3,COUNTA(tblProducts[Description]))+1</f>
        <v>49</v>
      </c>
      <c r="C2445" t="str">
        <f>_xlfn.XLOOKUP(A2445,tblProducts[Column1],tblProducts[Description])</f>
        <v>ETHODUOMEEN T/25 BULK</v>
      </c>
      <c r="D2445" t="str">
        <f>_xlfn.XLOOKUP(B2445,tblProducts[Column1],tblProducts[Description])</f>
        <v>ETHOMEEN T/25 BULK</v>
      </c>
      <c r="E2445" t="s">
        <v>9</v>
      </c>
      <c r="F2445" t="s">
        <v>10</v>
      </c>
      <c r="G2445" t="s">
        <v>7</v>
      </c>
      <c r="H2445" t="s">
        <v>8</v>
      </c>
      <c r="I2445">
        <f t="shared" si="38"/>
        <v>1.5</v>
      </c>
      <c r="L2445" t="str">
        <v>ETHODUOMEEN T/25 BULK</v>
      </c>
      <c r="M2445" t="str">
        <v>ETHOMEEN T/25 BULK</v>
      </c>
      <c r="N2445">
        <v>1.5</v>
      </c>
    </row>
    <row r="2446" spans="1:14">
      <c r="A2446">
        <f>IF(MOD(ROW()-3,COUNTA(tblProducts[Description]))=0,A2445+1,A2445)</f>
        <v>22</v>
      </c>
      <c r="B2446">
        <f>MOD(ROW()-3,COUNTA(tblProducts[Description]))+1</f>
        <v>50</v>
      </c>
      <c r="C2446" t="str">
        <f>_xlfn.XLOOKUP(A2446,tblProducts[Column1],tblProducts[Description])</f>
        <v>ETHODUOMEEN T/25 BULK</v>
      </c>
      <c r="D2446" t="str">
        <f>_xlfn.XLOOKUP(B2446,tblProducts[Column1],tblProducts[Description])</f>
        <v>ETHOMEEN T/28 BULK</v>
      </c>
      <c r="E2446" t="s">
        <v>9</v>
      </c>
      <c r="F2446" t="s">
        <v>10</v>
      </c>
      <c r="G2446" t="s">
        <v>7</v>
      </c>
      <c r="H2446" t="s">
        <v>8</v>
      </c>
      <c r="I2446">
        <f t="shared" si="38"/>
        <v>1.5</v>
      </c>
      <c r="L2446" t="str">
        <v>ETHODUOMEEN T/25 BULK</v>
      </c>
      <c r="M2446" t="str">
        <v>ETHOMEEN T/28 BULK</v>
      </c>
      <c r="N2446">
        <v>1.5</v>
      </c>
    </row>
    <row r="2447" spans="1:14">
      <c r="A2447">
        <f>IF(MOD(ROW()-3,COUNTA(tblProducts[Description]))=0,A2446+1,A2446)</f>
        <v>22</v>
      </c>
      <c r="B2447">
        <f>MOD(ROW()-3,COUNTA(tblProducts[Description]))+1</f>
        <v>51</v>
      </c>
      <c r="C2447" t="str">
        <f>_xlfn.XLOOKUP(A2447,tblProducts[Column1],tblProducts[Description])</f>
        <v>ETHODUOMEEN T/25 BULK</v>
      </c>
      <c r="D2447" t="str">
        <f>_xlfn.XLOOKUP(B2447,tblProducts[Column1],tblProducts[Description])</f>
        <v>ETHYLAN 1008 SA BULK</v>
      </c>
      <c r="E2447" t="s">
        <v>9</v>
      </c>
      <c r="F2447" t="s">
        <v>10</v>
      </c>
      <c r="G2447" t="s">
        <v>7</v>
      </c>
      <c r="H2447" t="s">
        <v>8</v>
      </c>
      <c r="I2447">
        <f t="shared" si="38"/>
        <v>1.5</v>
      </c>
      <c r="L2447" t="str">
        <v>ETHODUOMEEN T/25 BULK</v>
      </c>
      <c r="M2447" t="str">
        <v>ETHYLAN 1008 SA BULK</v>
      </c>
      <c r="N2447">
        <v>1.5</v>
      </c>
    </row>
    <row r="2448" spans="1:14">
      <c r="A2448">
        <f>IF(MOD(ROW()-3,COUNTA(tblProducts[Description]))=0,A2447+1,A2447)</f>
        <v>22</v>
      </c>
      <c r="B2448">
        <f>MOD(ROW()-3,COUNTA(tblProducts[Description]))+1</f>
        <v>52</v>
      </c>
      <c r="C2448" t="str">
        <f>_xlfn.XLOOKUP(A2448,tblProducts[Column1],tblProducts[Description])</f>
        <v>ETHODUOMEEN T/25 BULK</v>
      </c>
      <c r="D2448" t="str">
        <f>_xlfn.XLOOKUP(B2448,tblProducts[Column1],tblProducts[Description])</f>
        <v>ETHYLAN 325 BULK</v>
      </c>
      <c r="E2448" t="s">
        <v>9</v>
      </c>
      <c r="F2448" t="s">
        <v>10</v>
      </c>
      <c r="G2448" t="s">
        <v>7</v>
      </c>
      <c r="H2448" t="s">
        <v>8</v>
      </c>
      <c r="I2448">
        <f t="shared" si="38"/>
        <v>1.5</v>
      </c>
      <c r="L2448" t="str">
        <v>ETHODUOMEEN T/25 BULK</v>
      </c>
      <c r="M2448" t="str">
        <v>ETHYLAN 325 BULK</v>
      </c>
      <c r="N2448">
        <v>1.5</v>
      </c>
    </row>
    <row r="2449" spans="1:14">
      <c r="A2449">
        <f>IF(MOD(ROW()-3,COUNTA(tblProducts[Description]))=0,A2448+1,A2448)</f>
        <v>22</v>
      </c>
      <c r="B2449">
        <f>MOD(ROW()-3,COUNTA(tblProducts[Description]))+1</f>
        <v>53</v>
      </c>
      <c r="C2449" t="str">
        <f>_xlfn.XLOOKUP(A2449,tblProducts[Column1],tblProducts[Description])</f>
        <v>ETHODUOMEEN T/25 BULK</v>
      </c>
      <c r="D2449" t="str">
        <f>_xlfn.XLOOKUP(B2449,tblProducts[Column1],tblProducts[Description])</f>
        <v>ETHYLAN NS-500LQ BULK</v>
      </c>
      <c r="E2449" t="s">
        <v>9</v>
      </c>
      <c r="F2449" t="s">
        <v>10</v>
      </c>
      <c r="G2449" t="s">
        <v>7</v>
      </c>
      <c r="H2449" t="s">
        <v>8</v>
      </c>
      <c r="I2449">
        <f t="shared" si="38"/>
        <v>1.5</v>
      </c>
      <c r="L2449" t="str">
        <v>ETHODUOMEEN T/25 BULK</v>
      </c>
      <c r="M2449" t="str">
        <v>ETHYLAN NS-500LQ BULK</v>
      </c>
      <c r="N2449">
        <v>1.5</v>
      </c>
    </row>
    <row r="2450" spans="1:14">
      <c r="A2450">
        <f>IF(MOD(ROW()-3,COUNTA(tblProducts[Description]))=0,A2449+1,A2449)</f>
        <v>22</v>
      </c>
      <c r="B2450">
        <f>MOD(ROW()-3,COUNTA(tblProducts[Description]))+1</f>
        <v>54</v>
      </c>
      <c r="C2450" t="str">
        <f>_xlfn.XLOOKUP(A2450,tblProducts[Column1],tblProducts[Description])</f>
        <v>ETHODUOMEEN T/25 BULK</v>
      </c>
      <c r="D2450" t="str">
        <f>_xlfn.XLOOKUP(B2450,tblProducts[Column1],tblProducts[Description])</f>
        <v>ETHYLAN PRE NS-505 K BULK</v>
      </c>
      <c r="E2450" t="s">
        <v>9</v>
      </c>
      <c r="F2450" t="s">
        <v>10</v>
      </c>
      <c r="G2450" t="s">
        <v>7</v>
      </c>
      <c r="H2450" t="s">
        <v>8</v>
      </c>
      <c r="I2450">
        <f t="shared" si="38"/>
        <v>1.5</v>
      </c>
      <c r="L2450" t="str">
        <v>ETHODUOMEEN T/25 BULK</v>
      </c>
      <c r="M2450" t="str">
        <v>ETHYLAN PRE NS-505 K BULK</v>
      </c>
      <c r="N2450">
        <v>1.5</v>
      </c>
    </row>
    <row r="2451" spans="1:14">
      <c r="A2451">
        <f>IF(MOD(ROW()-3,COUNTA(tblProducts[Description]))=0,A2450+1,A2450)</f>
        <v>22</v>
      </c>
      <c r="B2451">
        <f>MOD(ROW()-3,COUNTA(tblProducts[Description]))+1</f>
        <v>55</v>
      </c>
      <c r="C2451" t="str">
        <f>_xlfn.XLOOKUP(A2451,tblProducts[Column1],tblProducts[Description])</f>
        <v>ETHODUOMEEN T/25 BULK</v>
      </c>
      <c r="D2451" t="str">
        <f>_xlfn.XLOOKUP(B2451,tblProducts[Column1],tblProducts[Description])</f>
        <v>ETHYLAN SN-90 BULK</v>
      </c>
      <c r="E2451" t="s">
        <v>9</v>
      </c>
      <c r="F2451" t="s">
        <v>10</v>
      </c>
      <c r="G2451" t="s">
        <v>7</v>
      </c>
      <c r="H2451" t="s">
        <v>8</v>
      </c>
      <c r="I2451">
        <f t="shared" si="38"/>
        <v>1.5</v>
      </c>
      <c r="L2451" t="str">
        <v>ETHODUOMEEN T/25 BULK</v>
      </c>
      <c r="M2451" t="str">
        <v>ETHYLAN SN-90 BULK</v>
      </c>
      <c r="N2451">
        <v>1.5</v>
      </c>
    </row>
    <row r="2452" spans="1:14">
      <c r="A2452">
        <f>IF(MOD(ROW()-3,COUNTA(tblProducts[Description]))=0,A2451+1,A2451)</f>
        <v>22</v>
      </c>
      <c r="B2452">
        <f>MOD(ROW()-3,COUNTA(tblProducts[Description]))+1</f>
        <v>56</v>
      </c>
      <c r="C2452" t="str">
        <f>_xlfn.XLOOKUP(A2452,tblProducts[Column1],tblProducts[Description])</f>
        <v>ETHODUOMEEN T/25 BULK</v>
      </c>
      <c r="D2452" t="str">
        <f>_xlfn.XLOOKUP(B2452,tblProducts[Column1],tblProducts[Description])</f>
        <v>ETHYLAN TD-100 BULK</v>
      </c>
      <c r="E2452" t="s">
        <v>9</v>
      </c>
      <c r="F2452" t="s">
        <v>10</v>
      </c>
      <c r="G2452" t="s">
        <v>7</v>
      </c>
      <c r="H2452" t="s">
        <v>15</v>
      </c>
      <c r="I2452">
        <f t="shared" si="38"/>
        <v>1.5</v>
      </c>
      <c r="L2452" t="str">
        <v>ETHODUOMEEN T/25 BULK</v>
      </c>
      <c r="M2452" t="str">
        <v>ETHYLAN TD-100 BULK</v>
      </c>
      <c r="N2452">
        <v>1.5</v>
      </c>
    </row>
    <row r="2453" spans="1:14">
      <c r="A2453">
        <f>IF(MOD(ROW()-3,COUNTA(tblProducts[Description]))=0,A2452+1,A2452)</f>
        <v>22</v>
      </c>
      <c r="B2453">
        <f>MOD(ROW()-3,COUNTA(tblProducts[Description]))+1</f>
        <v>57</v>
      </c>
      <c r="C2453" t="str">
        <f>_xlfn.XLOOKUP(A2453,tblProducts[Column1],tblProducts[Description])</f>
        <v>ETHODUOMEEN T/25 BULK</v>
      </c>
      <c r="D2453" t="str">
        <f>_xlfn.XLOOKUP(B2453,tblProducts[Column1],tblProducts[Description])</f>
        <v>ETHYLAN TD-120 BULK</v>
      </c>
      <c r="E2453" t="s">
        <v>9</v>
      </c>
      <c r="F2453" t="s">
        <v>10</v>
      </c>
      <c r="G2453" t="s">
        <v>7</v>
      </c>
      <c r="H2453" t="s">
        <v>8</v>
      </c>
      <c r="I2453">
        <f t="shared" si="38"/>
        <v>1.5</v>
      </c>
      <c r="L2453" t="str">
        <v>ETHODUOMEEN T/25 BULK</v>
      </c>
      <c r="M2453" t="str">
        <v>ETHYLAN TD-120 BULK</v>
      </c>
      <c r="N2453">
        <v>1.5</v>
      </c>
    </row>
    <row r="2454" spans="1:14">
      <c r="A2454">
        <f>IF(MOD(ROW()-3,COUNTA(tblProducts[Description]))=0,A2453+1,A2453)</f>
        <v>22</v>
      </c>
      <c r="B2454">
        <f>MOD(ROW()-3,COUNTA(tblProducts[Description]))+1</f>
        <v>58</v>
      </c>
      <c r="C2454" t="str">
        <f>_xlfn.XLOOKUP(A2454,tblProducts[Column1],tblProducts[Description])</f>
        <v>ETHODUOMEEN T/25 BULK</v>
      </c>
      <c r="D2454" t="str">
        <f>_xlfn.XLOOKUP(B2454,tblProducts[Column1],tblProducts[Description])</f>
        <v>ETHYLAN TD-1407 BULK</v>
      </c>
      <c r="E2454" t="s">
        <v>9</v>
      </c>
      <c r="F2454" t="s">
        <v>12</v>
      </c>
      <c r="G2454" t="s">
        <v>7</v>
      </c>
      <c r="H2454" t="s">
        <v>8</v>
      </c>
      <c r="I2454">
        <f t="shared" si="38"/>
        <v>2</v>
      </c>
      <c r="L2454" t="str">
        <v>ETHODUOMEEN T/25 BULK</v>
      </c>
      <c r="M2454" t="str">
        <v>ETHYLAN TD-1407 BULK</v>
      </c>
      <c r="N2454">
        <v>2</v>
      </c>
    </row>
    <row r="2455" spans="1:14">
      <c r="A2455">
        <f>IF(MOD(ROW()-3,COUNTA(tblProducts[Description]))=0,A2454+1,A2454)</f>
        <v>22</v>
      </c>
      <c r="B2455">
        <f>MOD(ROW()-3,COUNTA(tblProducts[Description]))+1</f>
        <v>59</v>
      </c>
      <c r="C2455" t="str">
        <f>_xlfn.XLOOKUP(A2455,tblProducts[Column1],tblProducts[Description])</f>
        <v>ETHODUOMEEN T/25 BULK</v>
      </c>
      <c r="D2455" t="str">
        <f>_xlfn.XLOOKUP(B2455,tblProducts[Column1],tblProducts[Description])</f>
        <v>ETHYLAN TD-40 BULK</v>
      </c>
      <c r="E2455" t="s">
        <v>9</v>
      </c>
      <c r="F2455" t="s">
        <v>12</v>
      </c>
      <c r="G2455" t="s">
        <v>7</v>
      </c>
      <c r="H2455" t="s">
        <v>8</v>
      </c>
      <c r="I2455">
        <f t="shared" si="38"/>
        <v>2</v>
      </c>
      <c r="L2455" t="str">
        <v>ETHODUOMEEN T/25 BULK</v>
      </c>
      <c r="M2455" t="str">
        <v>ETHYLAN TD-40 BULK</v>
      </c>
      <c r="N2455">
        <v>2</v>
      </c>
    </row>
    <row r="2456" spans="1:14">
      <c r="A2456">
        <f>IF(MOD(ROW()-3,COUNTA(tblProducts[Description]))=0,A2455+1,A2455)</f>
        <v>22</v>
      </c>
      <c r="B2456">
        <f>MOD(ROW()-3,COUNTA(tblProducts[Description]))+1</f>
        <v>60</v>
      </c>
      <c r="C2456" t="str">
        <f>_xlfn.XLOOKUP(A2456,tblProducts[Column1],tblProducts[Description])</f>
        <v>ETHODUOMEEN T/25 BULK</v>
      </c>
      <c r="D2456" t="str">
        <f>_xlfn.XLOOKUP(B2456,tblProducts[Column1],tblProducts[Description])</f>
        <v>ETHYLAN TD-60 BULK</v>
      </c>
      <c r="E2456" t="s">
        <v>9</v>
      </c>
      <c r="F2456" t="s">
        <v>12</v>
      </c>
      <c r="G2456" t="s">
        <v>7</v>
      </c>
      <c r="H2456" t="s">
        <v>8</v>
      </c>
      <c r="I2456">
        <f t="shared" si="38"/>
        <v>2</v>
      </c>
      <c r="L2456" t="str">
        <v>ETHODUOMEEN T/25 BULK</v>
      </c>
      <c r="M2456" t="str">
        <v>ETHYLAN TD-60 BULK</v>
      </c>
      <c r="N2456">
        <v>2</v>
      </c>
    </row>
    <row r="2457" spans="1:14">
      <c r="A2457">
        <f>IF(MOD(ROW()-3,COUNTA(tblProducts[Description]))=0,A2456+1,A2456)</f>
        <v>22</v>
      </c>
      <c r="B2457">
        <f>MOD(ROW()-3,COUNTA(tblProducts[Description]))+1</f>
        <v>61</v>
      </c>
      <c r="C2457" t="str">
        <f>_xlfn.XLOOKUP(A2457,tblProducts[Column1],tblProducts[Description])</f>
        <v>ETHODUOMEEN T/25 BULK</v>
      </c>
      <c r="D2457" t="str">
        <f>_xlfn.XLOOKUP(B2457,tblProducts[Column1],tblProducts[Description])</f>
        <v>INTERMEDIATE BE-110L BULK</v>
      </c>
      <c r="E2457" t="s">
        <v>9</v>
      </c>
      <c r="F2457" t="s">
        <v>12</v>
      </c>
      <c r="G2457" t="s">
        <v>7</v>
      </c>
      <c r="H2457" t="s">
        <v>8</v>
      </c>
      <c r="I2457">
        <f t="shared" si="38"/>
        <v>2</v>
      </c>
      <c r="L2457" t="str">
        <v>ETHODUOMEEN T/25 BULK</v>
      </c>
      <c r="M2457" t="str">
        <v>INTERMEDIATE BE-110L BULK</v>
      </c>
      <c r="N2457">
        <v>2</v>
      </c>
    </row>
    <row r="2458" spans="1:14">
      <c r="A2458">
        <f>IF(MOD(ROW()-3,COUNTA(tblProducts[Description]))=0,A2457+1,A2457)</f>
        <v>22</v>
      </c>
      <c r="B2458">
        <f>MOD(ROW()-3,COUNTA(tblProducts[Description]))+1</f>
        <v>62</v>
      </c>
      <c r="C2458" t="str">
        <f>_xlfn.XLOOKUP(A2458,tblProducts[Column1],tblProducts[Description])</f>
        <v>ETHODUOMEEN T/25 BULK</v>
      </c>
      <c r="D2458" t="str">
        <f>_xlfn.XLOOKUP(B2458,tblProducts[Column1],tblProducts[Description])</f>
        <v>INTERMEDIATE DPG-415 BULK</v>
      </c>
      <c r="E2458" t="s">
        <v>9</v>
      </c>
      <c r="F2458" t="s">
        <v>12</v>
      </c>
      <c r="G2458" t="s">
        <v>7</v>
      </c>
      <c r="H2458" t="s">
        <v>8</v>
      </c>
      <c r="I2458">
        <f t="shared" si="38"/>
        <v>2</v>
      </c>
      <c r="L2458" t="str">
        <v>ETHODUOMEEN T/25 BULK</v>
      </c>
      <c r="M2458" t="str">
        <v>INTERMEDIATE DPG-415 BULK</v>
      </c>
      <c r="N2458">
        <v>2</v>
      </c>
    </row>
    <row r="2459" spans="1:14">
      <c r="A2459">
        <f>IF(MOD(ROW()-3,COUNTA(tblProducts[Description]))=0,A2458+1,A2458)</f>
        <v>22</v>
      </c>
      <c r="B2459">
        <f>MOD(ROW()-3,COUNTA(tblProducts[Description]))+1</f>
        <v>63</v>
      </c>
      <c r="C2459" t="str">
        <f>_xlfn.XLOOKUP(A2459,tblProducts[Column1],tblProducts[Description])</f>
        <v>ETHODUOMEEN T/25 BULK</v>
      </c>
      <c r="D2459" t="str">
        <f>_xlfn.XLOOKUP(B2459,tblProducts[Column1],tblProducts[Description])</f>
        <v>PROPODUOMEEN T/12 BULK</v>
      </c>
      <c r="E2459" t="s">
        <v>9</v>
      </c>
      <c r="F2459" t="s">
        <v>12</v>
      </c>
      <c r="G2459" t="s">
        <v>7</v>
      </c>
      <c r="H2459" t="s">
        <v>16</v>
      </c>
      <c r="I2459">
        <f t="shared" si="38"/>
        <v>2</v>
      </c>
      <c r="L2459" t="str">
        <v>ETHODUOMEEN T/25 BULK</v>
      </c>
      <c r="M2459" t="str">
        <v>PROPODUOMEEN T/12 BULK</v>
      </c>
      <c r="N2459">
        <v>2</v>
      </c>
    </row>
    <row r="2460" spans="1:14">
      <c r="A2460">
        <f>IF(MOD(ROW()-3,COUNTA(tblProducts[Description]))=0,A2459+1,A2459)</f>
        <v>22</v>
      </c>
      <c r="B2460">
        <f>MOD(ROW()-3,COUNTA(tblProducts[Description]))+1</f>
        <v>64</v>
      </c>
      <c r="C2460" t="str">
        <f>_xlfn.XLOOKUP(A2460,tblProducts[Column1],tblProducts[Description])</f>
        <v>ETHODUOMEEN T/25 BULK</v>
      </c>
      <c r="D2460" t="str">
        <f>_xlfn.XLOOKUP(B2460,tblProducts[Column1],tblProducts[Description])</f>
        <v>PROPOMEEN T/12 BULK</v>
      </c>
      <c r="E2460" t="s">
        <v>9</v>
      </c>
      <c r="F2460" t="s">
        <v>12</v>
      </c>
      <c r="G2460" t="s">
        <v>7</v>
      </c>
      <c r="H2460" t="s">
        <v>8</v>
      </c>
      <c r="I2460">
        <f t="shared" si="38"/>
        <v>2</v>
      </c>
      <c r="L2460" t="str">
        <v>ETHODUOMEEN T/25 BULK</v>
      </c>
      <c r="M2460" t="str">
        <v>PROPOMEEN T/12 BULK</v>
      </c>
      <c r="N2460">
        <v>2</v>
      </c>
    </row>
    <row r="2461" spans="1:14">
      <c r="A2461">
        <f>IF(MOD(ROW()-3,COUNTA(tblProducts[Description]))=0,A2460+1,A2460)</f>
        <v>22</v>
      </c>
      <c r="B2461">
        <f>MOD(ROW()-3,COUNTA(tblProducts[Description]))+1</f>
        <v>65</v>
      </c>
      <c r="C2461" t="str">
        <f>_xlfn.XLOOKUP(A2461,tblProducts[Column1],tblProducts[Description])</f>
        <v>ETHODUOMEEN T/25 BULK</v>
      </c>
      <c r="D2461" t="str">
        <f>_xlfn.XLOOKUP(B2461,tblProducts[Column1],tblProducts[Description])</f>
        <v>TMP-420 BULK</v>
      </c>
      <c r="E2461" t="s">
        <v>9</v>
      </c>
      <c r="F2461" t="s">
        <v>12</v>
      </c>
      <c r="G2461" t="s">
        <v>7</v>
      </c>
      <c r="H2461" t="s">
        <v>8</v>
      </c>
      <c r="I2461">
        <f t="shared" si="38"/>
        <v>2</v>
      </c>
      <c r="L2461" t="str">
        <v>ETHODUOMEEN T/25 BULK</v>
      </c>
      <c r="M2461" t="str">
        <v>TMP-420 BULK</v>
      </c>
      <c r="N2461">
        <v>2</v>
      </c>
    </row>
    <row r="2462" spans="1:14">
      <c r="A2462">
        <f>IF(MOD(ROW()-3,COUNTA(tblProducts[Description]))=0,A2461+1,A2461)</f>
        <v>22</v>
      </c>
      <c r="B2462">
        <f>MOD(ROW()-3,COUNTA(tblProducts[Description]))+1</f>
        <v>66</v>
      </c>
      <c r="C2462" t="str">
        <f>_xlfn.XLOOKUP(A2462,tblProducts[Column1],tblProducts[Description])</f>
        <v>ETHODUOMEEN T/25 BULK</v>
      </c>
      <c r="D2462" t="str">
        <f>_xlfn.XLOOKUP(B2462,tblProducts[Column1],tblProducts[Description])</f>
        <v>TMP-80 BULK</v>
      </c>
      <c r="E2462" t="s">
        <v>9</v>
      </c>
      <c r="F2462" t="s">
        <v>12</v>
      </c>
      <c r="G2462" t="s">
        <v>7</v>
      </c>
      <c r="H2462" t="s">
        <v>8</v>
      </c>
      <c r="I2462">
        <f t="shared" si="38"/>
        <v>2</v>
      </c>
      <c r="L2462" t="str">
        <v>ETHODUOMEEN T/25 BULK</v>
      </c>
      <c r="M2462" t="str">
        <v>TMP-80 BULK</v>
      </c>
      <c r="N2462">
        <v>2</v>
      </c>
    </row>
    <row r="2463" spans="1:14">
      <c r="A2463">
        <f>IF(MOD(ROW()-3,COUNTA(tblProducts[Description]))=0,A2462+1,A2462)</f>
        <v>22</v>
      </c>
      <c r="B2463">
        <f>MOD(ROW()-3,COUNTA(tblProducts[Description]))+1</f>
        <v>67</v>
      </c>
      <c r="C2463" t="str">
        <f>_xlfn.XLOOKUP(A2463,tblProducts[Column1],tblProducts[Description])</f>
        <v>ETHODUOMEEN T/25 BULK</v>
      </c>
      <c r="D2463" t="str">
        <f>_xlfn.XLOOKUP(B2463,tblProducts[Column1],tblProducts[Description])</f>
        <v>VISCO 352 BULK</v>
      </c>
      <c r="E2463" t="s">
        <v>9</v>
      </c>
      <c r="F2463" t="s">
        <v>12</v>
      </c>
      <c r="G2463" t="s">
        <v>7</v>
      </c>
      <c r="H2463" t="s">
        <v>8</v>
      </c>
      <c r="I2463">
        <f t="shared" si="38"/>
        <v>2</v>
      </c>
      <c r="L2463" t="str">
        <v>ETHODUOMEEN T/25 BULK</v>
      </c>
      <c r="M2463" t="str">
        <v>VISCO 352 BULK</v>
      </c>
      <c r="N2463">
        <v>2</v>
      </c>
    </row>
    <row r="2464" spans="1:14">
      <c r="A2464">
        <f>IF(MOD(ROW()-3,COUNTA(tblProducts[Description]))=0,A2463+1,A2463)</f>
        <v>22</v>
      </c>
      <c r="B2464">
        <f>MOD(ROW()-3,COUNTA(tblProducts[Description]))+1</f>
        <v>68</v>
      </c>
      <c r="C2464" t="str">
        <f>_xlfn.XLOOKUP(A2464,tblProducts[Column1],tblProducts[Description])</f>
        <v>ETHODUOMEEN T/25 BULK</v>
      </c>
      <c r="D2464" t="str">
        <f>_xlfn.XLOOKUP(B2464,tblProducts[Column1],tblProducts[Description])</f>
        <v>WITBREAK DPG-25 BULK</v>
      </c>
      <c r="E2464" t="s">
        <v>9</v>
      </c>
      <c r="F2464" t="s">
        <v>12</v>
      </c>
      <c r="G2464" t="s">
        <v>7</v>
      </c>
      <c r="H2464" t="s">
        <v>8</v>
      </c>
      <c r="I2464">
        <f t="shared" si="38"/>
        <v>2</v>
      </c>
      <c r="L2464" t="str">
        <v>ETHODUOMEEN T/25 BULK</v>
      </c>
      <c r="M2464" t="str">
        <v>WITBREAK DPG-25 BULK</v>
      </c>
      <c r="N2464">
        <v>2</v>
      </c>
    </row>
    <row r="2465" spans="1:14">
      <c r="A2465">
        <f>IF(MOD(ROW()-3,COUNTA(tblProducts[Description]))=0,A2464+1,A2464)</f>
        <v>22</v>
      </c>
      <c r="B2465">
        <f>MOD(ROW()-3,COUNTA(tblProducts[Description]))+1</f>
        <v>69</v>
      </c>
      <c r="C2465" t="str">
        <f>_xlfn.XLOOKUP(A2465,tblProducts[Column1],tblProducts[Description])</f>
        <v>ETHODUOMEEN T/25 BULK</v>
      </c>
      <c r="D2465" t="str">
        <f>_xlfn.XLOOKUP(B2465,tblProducts[Column1],tblProducts[Description])</f>
        <v>WITBREAK DPG-482 BULK</v>
      </c>
      <c r="E2465" t="s">
        <v>9</v>
      </c>
      <c r="F2465" t="s">
        <v>12</v>
      </c>
      <c r="G2465" t="s">
        <v>7</v>
      </c>
      <c r="H2465" t="s">
        <v>8</v>
      </c>
      <c r="I2465">
        <f t="shared" si="38"/>
        <v>2</v>
      </c>
      <c r="L2465" t="str">
        <v>ETHODUOMEEN T/25 BULK</v>
      </c>
      <c r="M2465" t="str">
        <v>WITBREAK DPG-482 BULK</v>
      </c>
      <c r="N2465">
        <v>2</v>
      </c>
    </row>
    <row r="2466" spans="1:14">
      <c r="A2466">
        <f>IF(MOD(ROW()-3,COUNTA(tblProducts[Description]))=0,A2465+1,A2465)</f>
        <v>22</v>
      </c>
      <c r="B2466">
        <f>MOD(ROW()-3,COUNTA(tblProducts[Description]))+1</f>
        <v>70</v>
      </c>
      <c r="C2466" t="str">
        <f>_xlfn.XLOOKUP(A2466,tblProducts[Column1],tblProducts[Description])</f>
        <v>ETHODUOMEEN T/25 BULK</v>
      </c>
      <c r="D2466" t="str">
        <f>_xlfn.XLOOKUP(B2466,tblProducts[Column1],tblProducts[Description])</f>
        <v>WITBREAK DPG-818 BULK</v>
      </c>
      <c r="E2466" t="s">
        <v>9</v>
      </c>
      <c r="F2466" t="s">
        <v>12</v>
      </c>
      <c r="G2466" t="s">
        <v>9</v>
      </c>
      <c r="H2466" t="s">
        <v>8</v>
      </c>
      <c r="I2466">
        <f t="shared" si="38"/>
        <v>4</v>
      </c>
      <c r="L2466" t="str">
        <v>ETHODUOMEEN T/25 BULK</v>
      </c>
      <c r="M2466" t="str">
        <v>WITBREAK DPG-818 BULK</v>
      </c>
      <c r="N2466">
        <v>4</v>
      </c>
    </row>
    <row r="2467" spans="1:14">
      <c r="A2467">
        <f>IF(MOD(ROW()-3,COUNTA(tblProducts[Description]))=0,A2466+1,A2466)</f>
        <v>22</v>
      </c>
      <c r="B2467">
        <f>MOD(ROW()-3,COUNTA(tblProducts[Description]))+1</f>
        <v>71</v>
      </c>
      <c r="C2467" t="str">
        <f>_xlfn.XLOOKUP(A2467,tblProducts[Column1],tblProducts[Description])</f>
        <v>ETHODUOMEEN T/25 BULK</v>
      </c>
      <c r="D2467" t="str">
        <f>_xlfn.XLOOKUP(B2467,tblProducts[Column1],tblProducts[Description])</f>
        <v>WITBREAK DTG-62 BULK</v>
      </c>
      <c r="E2467" t="s">
        <v>9</v>
      </c>
      <c r="F2467" t="s">
        <v>12</v>
      </c>
      <c r="G2467" t="s">
        <v>9</v>
      </c>
      <c r="H2467" t="s">
        <v>8</v>
      </c>
      <c r="I2467">
        <f t="shared" si="38"/>
        <v>4</v>
      </c>
      <c r="L2467" t="str">
        <v>ETHODUOMEEN T/25 BULK</v>
      </c>
      <c r="M2467" t="str">
        <v>WITBREAK DTG-62 BULK</v>
      </c>
      <c r="N2467">
        <v>4</v>
      </c>
    </row>
    <row r="2468" spans="1:14">
      <c r="A2468">
        <f>IF(MOD(ROW()-3,COUNTA(tblProducts[Description]))=0,A2467+1,A2467)</f>
        <v>22</v>
      </c>
      <c r="B2468">
        <f>MOD(ROW()-3,COUNTA(tblProducts[Description]))+1</f>
        <v>72</v>
      </c>
      <c r="C2468" t="str">
        <f>_xlfn.XLOOKUP(A2468,tblProducts[Column1],tblProducts[Description])</f>
        <v>ETHODUOMEEN T/25 BULK</v>
      </c>
      <c r="D2468" t="str">
        <f>_xlfn.XLOOKUP(B2468,tblProducts[Column1],tblProducts[Description])</f>
        <v>WITCOMUL 1844 BULK</v>
      </c>
      <c r="E2468" t="s">
        <v>9</v>
      </c>
      <c r="F2468" t="s">
        <v>12</v>
      </c>
      <c r="G2468" t="s">
        <v>7</v>
      </c>
      <c r="H2468" t="s">
        <v>8</v>
      </c>
      <c r="I2468">
        <f t="shared" si="38"/>
        <v>2</v>
      </c>
      <c r="L2468" t="str">
        <v>ETHODUOMEEN T/25 BULK</v>
      </c>
      <c r="M2468" t="str">
        <v>WITCOMUL 1844 BULK</v>
      </c>
      <c r="N2468">
        <v>2</v>
      </c>
    </row>
    <row r="2469" spans="1:14">
      <c r="A2469">
        <f>IF(MOD(ROW()-3,COUNTA(tblProducts[Description]))=0,A2468+1,A2468)</f>
        <v>22</v>
      </c>
      <c r="B2469">
        <f>MOD(ROW()-3,COUNTA(tblProducts[Description]))+1</f>
        <v>73</v>
      </c>
      <c r="C2469" t="str">
        <f>_xlfn.XLOOKUP(A2469,tblProducts[Column1],tblProducts[Description])</f>
        <v>ETHODUOMEEN T/25 BULK</v>
      </c>
      <c r="D2469" t="str">
        <f>_xlfn.XLOOKUP(B2469,tblProducts[Column1],tblProducts[Description])</f>
        <v>WITCONOL 2690 BULK</v>
      </c>
      <c r="E2469" t="s">
        <v>9</v>
      </c>
      <c r="F2469" t="s">
        <v>12</v>
      </c>
      <c r="G2469" t="s">
        <v>7</v>
      </c>
      <c r="H2469" t="s">
        <v>8</v>
      </c>
      <c r="I2469">
        <f t="shared" si="38"/>
        <v>2</v>
      </c>
      <c r="L2469" t="str">
        <v>ETHODUOMEEN T/25 BULK</v>
      </c>
      <c r="M2469" t="str">
        <v>WITCONOL 2690 BULK</v>
      </c>
      <c r="N2469">
        <v>2</v>
      </c>
    </row>
    <row r="2470" spans="1:14">
      <c r="A2470">
        <f>IF(MOD(ROW()-3,COUNTA(tblProducts[Description]))=0,A2469+1,A2469)</f>
        <v>22</v>
      </c>
      <c r="B2470">
        <f>MOD(ROW()-3,COUNTA(tblProducts[Description]))+1</f>
        <v>74</v>
      </c>
      <c r="C2470" t="str">
        <f>_xlfn.XLOOKUP(A2470,tblProducts[Column1],tblProducts[Description])</f>
        <v>ETHODUOMEEN T/25 BULK</v>
      </c>
      <c r="D2470" t="str">
        <f>_xlfn.XLOOKUP(B2470,tblProducts[Column1],tblProducts[Description])</f>
        <v>ETHYLAN 324 BULK</v>
      </c>
      <c r="E2470" t="s">
        <v>9</v>
      </c>
      <c r="F2470" t="s">
        <v>12</v>
      </c>
      <c r="G2470" t="s">
        <v>7</v>
      </c>
      <c r="H2470" t="s">
        <v>8</v>
      </c>
      <c r="I2470">
        <f t="shared" si="38"/>
        <v>2</v>
      </c>
      <c r="L2470" t="str">
        <v>ETHODUOMEEN T/25 BULK</v>
      </c>
      <c r="M2470" t="str">
        <v>ETHYLAN 324 BULK</v>
      </c>
      <c r="N2470">
        <v>2</v>
      </c>
    </row>
    <row r="2471" spans="1:14">
      <c r="A2471">
        <f>IF(MOD(ROW()-3,COUNTA(tblProducts[Description]))=0,A2470+1,A2470)</f>
        <v>22</v>
      </c>
      <c r="B2471">
        <f>MOD(ROW()-3,COUNTA(tblProducts[Description]))+1</f>
        <v>75</v>
      </c>
      <c r="C2471" t="str">
        <f>_xlfn.XLOOKUP(A2471,tblProducts[Column1],tblProducts[Description])</f>
        <v>ETHODUOMEEN T/25 BULK</v>
      </c>
      <c r="D2471" t="str">
        <f>_xlfn.XLOOKUP(B2471,tblProducts[Column1],tblProducts[Description])</f>
        <v>WITCONOL NP-120 BULK</v>
      </c>
      <c r="E2471" t="s">
        <v>9</v>
      </c>
      <c r="F2471" t="s">
        <v>12</v>
      </c>
      <c r="G2471" t="s">
        <v>7</v>
      </c>
      <c r="H2471" t="s">
        <v>8</v>
      </c>
      <c r="I2471">
        <f t="shared" si="38"/>
        <v>2</v>
      </c>
      <c r="L2471" t="str">
        <v>ETHODUOMEEN T/25 BULK</v>
      </c>
      <c r="M2471" t="str">
        <v>WITCONOL NP-120 BULK</v>
      </c>
      <c r="N2471">
        <v>2</v>
      </c>
    </row>
    <row r="2472" spans="1:14">
      <c r="A2472">
        <f>IF(MOD(ROW()-3,COUNTA(tblProducts[Description]))=0,A2471+1,A2471)</f>
        <v>22</v>
      </c>
      <c r="B2472">
        <f>MOD(ROW()-3,COUNTA(tblProducts[Description]))+1</f>
        <v>76</v>
      </c>
      <c r="C2472" t="str">
        <f>_xlfn.XLOOKUP(A2472,tblProducts[Column1],tblProducts[Description])</f>
        <v>ETHODUOMEEN T/25 BULK</v>
      </c>
      <c r="D2472" t="str">
        <f>_xlfn.XLOOKUP(B2472,tblProducts[Column1],tblProducts[Description])</f>
        <v>WITCONOL NP-130 BULK</v>
      </c>
      <c r="E2472" t="s">
        <v>9</v>
      </c>
      <c r="F2472" t="s">
        <v>12</v>
      </c>
      <c r="G2472" t="s">
        <v>7</v>
      </c>
      <c r="H2472" t="s">
        <v>8</v>
      </c>
      <c r="I2472">
        <f t="shared" si="38"/>
        <v>2</v>
      </c>
      <c r="L2472" t="str">
        <v>ETHODUOMEEN T/25 BULK</v>
      </c>
      <c r="M2472" t="str">
        <v>WITCONOL NP-130 BULK</v>
      </c>
      <c r="N2472">
        <v>2</v>
      </c>
    </row>
    <row r="2473" spans="1:14">
      <c r="A2473">
        <f>IF(MOD(ROW()-3,COUNTA(tblProducts[Description]))=0,A2472+1,A2472)</f>
        <v>22</v>
      </c>
      <c r="B2473">
        <f>MOD(ROW()-3,COUNTA(tblProducts[Description]))+1</f>
        <v>77</v>
      </c>
      <c r="C2473" t="str">
        <f>_xlfn.XLOOKUP(A2473,tblProducts[Column1],tblProducts[Description])</f>
        <v>ETHODUOMEEN T/25 BULK</v>
      </c>
      <c r="D2473" t="str">
        <f>_xlfn.XLOOKUP(B2473,tblProducts[Column1],tblProducts[Description])</f>
        <v>WITCONOL NP-20 BULK</v>
      </c>
      <c r="E2473" t="s">
        <v>9</v>
      </c>
      <c r="F2473" t="s">
        <v>12</v>
      </c>
      <c r="G2473" t="s">
        <v>7</v>
      </c>
      <c r="H2473" t="s">
        <v>8</v>
      </c>
      <c r="I2473">
        <f t="shared" si="38"/>
        <v>2</v>
      </c>
      <c r="L2473" t="str">
        <v>ETHODUOMEEN T/25 BULK</v>
      </c>
      <c r="M2473" t="str">
        <v>WITCONOL NP-20 BULK</v>
      </c>
      <c r="N2473">
        <v>2</v>
      </c>
    </row>
    <row r="2474" spans="1:14">
      <c r="A2474">
        <f>IF(MOD(ROW()-3,COUNTA(tblProducts[Description]))=0,A2473+1,A2473)</f>
        <v>22</v>
      </c>
      <c r="B2474">
        <f>MOD(ROW()-3,COUNTA(tblProducts[Description]))+1</f>
        <v>78</v>
      </c>
      <c r="C2474" t="str">
        <f>_xlfn.XLOOKUP(A2474,tblProducts[Column1],tblProducts[Description])</f>
        <v>ETHODUOMEEN T/25 BULK</v>
      </c>
      <c r="D2474" t="str">
        <f>_xlfn.XLOOKUP(B2474,tblProducts[Column1],tblProducts[Description])</f>
        <v>WITCONOL NP-330 BULK</v>
      </c>
      <c r="E2474" t="s">
        <v>9</v>
      </c>
      <c r="F2474" t="s">
        <v>12</v>
      </c>
      <c r="G2474" t="s">
        <v>7</v>
      </c>
      <c r="H2474" t="s">
        <v>8</v>
      </c>
      <c r="I2474">
        <f t="shared" si="38"/>
        <v>2</v>
      </c>
      <c r="L2474" t="str">
        <v>ETHODUOMEEN T/25 BULK</v>
      </c>
      <c r="M2474" t="str">
        <v>WITCONOL NP-330 BULK</v>
      </c>
      <c r="N2474">
        <v>2</v>
      </c>
    </row>
    <row r="2475" spans="1:14">
      <c r="A2475">
        <f>IF(MOD(ROW()-3,COUNTA(tblProducts[Description]))=0,A2474+1,A2474)</f>
        <v>22</v>
      </c>
      <c r="B2475">
        <f>MOD(ROW()-3,COUNTA(tblProducts[Description]))+1</f>
        <v>79</v>
      </c>
      <c r="C2475" t="str">
        <f>_xlfn.XLOOKUP(A2475,tblProducts[Column1],tblProducts[Description])</f>
        <v>ETHODUOMEEN T/25 BULK</v>
      </c>
      <c r="D2475" t="str">
        <f>_xlfn.XLOOKUP(B2475,tblProducts[Column1],tblProducts[Description])</f>
        <v>WITCONOL NP-40 BULK</v>
      </c>
      <c r="E2475" t="s">
        <v>9</v>
      </c>
      <c r="F2475" t="s">
        <v>12</v>
      </c>
      <c r="G2475" t="s">
        <v>7</v>
      </c>
      <c r="H2475" t="s">
        <v>8</v>
      </c>
      <c r="I2475">
        <f t="shared" si="38"/>
        <v>2</v>
      </c>
      <c r="L2475" t="str">
        <v>ETHODUOMEEN T/25 BULK</v>
      </c>
      <c r="M2475" t="str">
        <v>WITCONOL NP-40 BULK</v>
      </c>
      <c r="N2475">
        <v>2</v>
      </c>
    </row>
    <row r="2476" spans="1:14">
      <c r="A2476">
        <f>IF(MOD(ROW()-3,COUNTA(tblProducts[Description]))=0,A2475+1,A2475)</f>
        <v>22</v>
      </c>
      <c r="B2476">
        <f>MOD(ROW()-3,COUNTA(tblProducts[Description]))+1</f>
        <v>80</v>
      </c>
      <c r="C2476" t="str">
        <f>_xlfn.XLOOKUP(A2476,tblProducts[Column1],tblProducts[Description])</f>
        <v>ETHODUOMEEN T/25 BULK</v>
      </c>
      <c r="D2476" t="str">
        <f>_xlfn.XLOOKUP(B2476,tblProducts[Column1],tblProducts[Description])</f>
        <v>WITCONOL NP-60 BULK</v>
      </c>
      <c r="E2476" t="s">
        <v>9</v>
      </c>
      <c r="F2476" t="s">
        <v>12</v>
      </c>
      <c r="G2476" t="s">
        <v>7</v>
      </c>
      <c r="H2476" t="s">
        <v>8</v>
      </c>
      <c r="I2476">
        <f t="shared" si="38"/>
        <v>2</v>
      </c>
      <c r="L2476" t="str">
        <v>ETHODUOMEEN T/25 BULK</v>
      </c>
      <c r="M2476" t="str">
        <v>WITCONOL NP-60 BULK</v>
      </c>
      <c r="N2476">
        <v>2</v>
      </c>
    </row>
    <row r="2477" spans="1:14">
      <c r="A2477">
        <f>IF(MOD(ROW()-3,COUNTA(tblProducts[Description]))=0,A2476+1,A2476)</f>
        <v>22</v>
      </c>
      <c r="B2477">
        <f>MOD(ROW()-3,COUNTA(tblProducts[Description]))+1</f>
        <v>81</v>
      </c>
      <c r="C2477" t="str">
        <f>_xlfn.XLOOKUP(A2477,tblProducts[Column1],tblProducts[Description])</f>
        <v>ETHODUOMEEN T/25 BULK</v>
      </c>
      <c r="D2477" t="str">
        <f>_xlfn.XLOOKUP(B2477,tblProducts[Column1],tblProducts[Description])</f>
        <v>WITCONOL NP-80 BULK</v>
      </c>
      <c r="E2477" t="s">
        <v>9</v>
      </c>
      <c r="F2477" t="s">
        <v>12</v>
      </c>
      <c r="G2477" t="s">
        <v>7</v>
      </c>
      <c r="H2477" t="s">
        <v>8</v>
      </c>
      <c r="I2477">
        <f t="shared" si="38"/>
        <v>2</v>
      </c>
      <c r="L2477" t="str">
        <v>ETHODUOMEEN T/25 BULK</v>
      </c>
      <c r="M2477" t="str">
        <v>WITCONOL NP-80 BULK</v>
      </c>
      <c r="N2477">
        <v>2</v>
      </c>
    </row>
    <row r="2478" spans="1:14">
      <c r="A2478">
        <f>IF(MOD(ROW()-3,COUNTA(tblProducts[Description]))=0,A2477+1,A2477)</f>
        <v>22</v>
      </c>
      <c r="B2478">
        <f>MOD(ROW()-3,COUNTA(tblProducts[Description]))+1</f>
        <v>82</v>
      </c>
      <c r="C2478" t="str">
        <f>_xlfn.XLOOKUP(A2478,tblProducts[Column1],tblProducts[Description])</f>
        <v>ETHODUOMEEN T/25 BULK</v>
      </c>
      <c r="D2478" t="str">
        <f>_xlfn.XLOOKUP(B2478,tblProducts[Column1],tblProducts[Description])</f>
        <v>WITCONOL NP-90 BULK</v>
      </c>
      <c r="E2478" t="s">
        <v>9</v>
      </c>
      <c r="F2478" t="s">
        <v>12</v>
      </c>
      <c r="G2478" t="s">
        <v>7</v>
      </c>
      <c r="H2478" t="s">
        <v>8</v>
      </c>
      <c r="I2478">
        <f t="shared" si="38"/>
        <v>2</v>
      </c>
      <c r="L2478" t="str">
        <v>ETHODUOMEEN T/25 BULK</v>
      </c>
      <c r="M2478" t="str">
        <v>WITCONOL NP-90 BULK</v>
      </c>
      <c r="N2478">
        <v>2</v>
      </c>
    </row>
    <row r="2479" spans="1:14">
      <c r="A2479">
        <f>IF(MOD(ROW()-3,COUNTA(tblProducts[Description]))=0,A2478+1,A2478)</f>
        <v>22</v>
      </c>
      <c r="B2479">
        <f>MOD(ROW()-3,COUNTA(tblProducts[Description]))+1</f>
        <v>83</v>
      </c>
      <c r="C2479" t="str">
        <f>_xlfn.XLOOKUP(A2479,tblProducts[Column1],tblProducts[Description])</f>
        <v>ETHODUOMEEN T/25 BULK</v>
      </c>
      <c r="D2479" t="str">
        <f>_xlfn.XLOOKUP(B2479,tblProducts[Column1],tblProducts[Description])</f>
        <v>WITCONOL NS-108 PO BULK</v>
      </c>
      <c r="E2479" t="s">
        <v>9</v>
      </c>
      <c r="F2479" t="s">
        <v>12</v>
      </c>
      <c r="G2479" t="s">
        <v>7</v>
      </c>
      <c r="H2479" t="s">
        <v>8</v>
      </c>
      <c r="I2479">
        <f t="shared" si="38"/>
        <v>2</v>
      </c>
      <c r="L2479" t="str">
        <v>ETHODUOMEEN T/25 BULK</v>
      </c>
      <c r="M2479" t="str">
        <v>WITCONOL NS-108 PO BULK</v>
      </c>
      <c r="N2479">
        <v>2</v>
      </c>
    </row>
    <row r="2480" spans="1:14">
      <c r="A2480">
        <f>IF(MOD(ROW()-3,COUNTA(tblProducts[Description]))=0,A2479+1,A2479)</f>
        <v>22</v>
      </c>
      <c r="B2480">
        <f>MOD(ROW()-3,COUNTA(tblProducts[Description]))+1</f>
        <v>84</v>
      </c>
      <c r="C2480" t="str">
        <f>_xlfn.XLOOKUP(A2480,tblProducts[Column1],tblProducts[Description])</f>
        <v>ETHODUOMEEN T/25 BULK</v>
      </c>
      <c r="D2480" t="str">
        <f>_xlfn.XLOOKUP(B2480,tblProducts[Column1],tblProducts[Description])</f>
        <v>WITCONOL NS-505K BULK</v>
      </c>
      <c r="E2480" t="s">
        <v>9</v>
      </c>
      <c r="F2480" t="s">
        <v>12</v>
      </c>
      <c r="G2480" t="s">
        <v>7</v>
      </c>
      <c r="H2480" t="s">
        <v>8</v>
      </c>
      <c r="I2480">
        <f t="shared" si="38"/>
        <v>2</v>
      </c>
      <c r="L2480" t="str">
        <v>ETHODUOMEEN T/25 BULK</v>
      </c>
      <c r="M2480" t="str">
        <v>WITCONOL NS-505K BULK</v>
      </c>
      <c r="N2480">
        <v>2</v>
      </c>
    </row>
    <row r="2481" spans="1:14">
      <c r="A2481">
        <f>IF(MOD(ROW()-3,COUNTA(tblProducts[Description]))=0,A2480+1,A2480)</f>
        <v>22</v>
      </c>
      <c r="B2481">
        <f>MOD(ROW()-3,COUNTA(tblProducts[Description]))+1</f>
        <v>85</v>
      </c>
      <c r="C2481" t="str">
        <f>_xlfn.XLOOKUP(A2481,tblProducts[Column1],tblProducts[Description])</f>
        <v>ETHODUOMEEN T/25 BULK</v>
      </c>
      <c r="D2481" t="str">
        <f>_xlfn.XLOOKUP(B2481,tblProducts[Column1],tblProducts[Description])</f>
        <v>WITCONOL NS-817 BULK</v>
      </c>
      <c r="E2481" t="s">
        <v>9</v>
      </c>
      <c r="F2481" t="s">
        <v>12</v>
      </c>
      <c r="G2481" t="s">
        <v>7</v>
      </c>
      <c r="H2481" t="s">
        <v>8</v>
      </c>
      <c r="I2481">
        <f t="shared" si="38"/>
        <v>2</v>
      </c>
      <c r="L2481" t="str">
        <v>ETHODUOMEEN T/25 BULK</v>
      </c>
      <c r="M2481" t="str">
        <v>WITCONOL NS-817 BULK</v>
      </c>
      <c r="N2481">
        <v>2</v>
      </c>
    </row>
    <row r="2482" spans="1:14">
      <c r="A2482">
        <f>IF(MOD(ROW()-3,COUNTA(tblProducts[Description]))=0,A2481+1,A2481)</f>
        <v>22</v>
      </c>
      <c r="B2482">
        <f>MOD(ROW()-3,COUNTA(tblProducts[Description]))+1</f>
        <v>86</v>
      </c>
      <c r="C2482" t="str">
        <f>_xlfn.XLOOKUP(A2482,tblProducts[Column1],tblProducts[Description])</f>
        <v>ETHODUOMEEN T/25 BULK</v>
      </c>
      <c r="D2482" t="str">
        <f>_xlfn.XLOOKUP(B2482,tblProducts[Column1],tblProducts[Description])</f>
        <v>WITCONOL PD-375 BULK</v>
      </c>
      <c r="E2482" t="s">
        <v>9</v>
      </c>
      <c r="F2482" t="s">
        <v>12</v>
      </c>
      <c r="G2482" t="s">
        <v>7</v>
      </c>
      <c r="H2482" t="s">
        <v>8</v>
      </c>
      <c r="I2482">
        <f t="shared" si="38"/>
        <v>2</v>
      </c>
      <c r="L2482" t="str">
        <v>ETHODUOMEEN T/25 BULK</v>
      </c>
      <c r="M2482" t="str">
        <v>WITCONOL PD-375 BULK</v>
      </c>
      <c r="N2482">
        <v>2</v>
      </c>
    </row>
    <row r="2483" spans="1:14">
      <c r="A2483">
        <f>IF(MOD(ROW()-3,COUNTA(tblProducts[Description]))=0,A2482+1,A2482)</f>
        <v>22</v>
      </c>
      <c r="B2483">
        <f>MOD(ROW()-3,COUNTA(tblProducts[Description]))+1</f>
        <v>87</v>
      </c>
      <c r="C2483" t="str">
        <f>_xlfn.XLOOKUP(A2483,tblProducts[Column1],tblProducts[Description])</f>
        <v>ETHODUOMEEN T/25 BULK</v>
      </c>
      <c r="D2483" t="str">
        <f>_xlfn.XLOOKUP(B2483,tblProducts[Column1],tblProducts[Description])</f>
        <v>WITCONOL PD-4085 BULK</v>
      </c>
      <c r="E2483" t="s">
        <v>9</v>
      </c>
      <c r="F2483" t="s">
        <v>12</v>
      </c>
      <c r="G2483" t="s">
        <v>7</v>
      </c>
      <c r="H2483" t="s">
        <v>8</v>
      </c>
      <c r="I2483">
        <f t="shared" si="38"/>
        <v>2</v>
      </c>
      <c r="L2483" t="str">
        <v>ETHODUOMEEN T/25 BULK</v>
      </c>
      <c r="M2483" t="str">
        <v>WITCONOL PD-4085 BULK</v>
      </c>
      <c r="N2483">
        <v>2</v>
      </c>
    </row>
    <row r="2484" spans="1:14">
      <c r="A2484">
        <f>IF(MOD(ROW()-3,COUNTA(tblProducts[Description]))=0,A2483+1,A2483)</f>
        <v>22</v>
      </c>
      <c r="B2484">
        <f>MOD(ROW()-3,COUNTA(tblProducts[Description]))+1</f>
        <v>88</v>
      </c>
      <c r="C2484" t="str">
        <f>_xlfn.XLOOKUP(A2484,tblProducts[Column1],tblProducts[Description])</f>
        <v>ETHODUOMEEN T/25 BULK</v>
      </c>
      <c r="D2484" t="str">
        <f>_xlfn.XLOOKUP(B2484,tblProducts[Column1],tblProducts[Description])</f>
        <v>WITCONOL PD-500 BULK</v>
      </c>
      <c r="E2484" t="s">
        <v>9</v>
      </c>
      <c r="F2484" t="s">
        <v>12</v>
      </c>
      <c r="G2484" t="s">
        <v>7</v>
      </c>
      <c r="H2484" t="s">
        <v>8</v>
      </c>
      <c r="I2484">
        <f t="shared" si="38"/>
        <v>2</v>
      </c>
      <c r="L2484" t="str">
        <v>ETHODUOMEEN T/25 BULK</v>
      </c>
      <c r="M2484" t="str">
        <v>WITCONOL PD-500 BULK</v>
      </c>
      <c r="N2484">
        <v>2</v>
      </c>
    </row>
    <row r="2485" spans="1:14">
      <c r="A2485">
        <f>IF(MOD(ROW()-3,COUNTA(tblProducts[Description]))=0,A2484+1,A2484)</f>
        <v>22</v>
      </c>
      <c r="B2485">
        <f>MOD(ROW()-3,COUNTA(tblProducts[Description]))+1</f>
        <v>89</v>
      </c>
      <c r="C2485" t="str">
        <f>_xlfn.XLOOKUP(A2485,tblProducts[Column1],tblProducts[Description])</f>
        <v>ETHODUOMEEN T/25 BULK</v>
      </c>
      <c r="D2485" t="str">
        <f>_xlfn.XLOOKUP(B2485,tblProducts[Column1],tblProducts[Description])</f>
        <v>WITCONOL PEG-200 BULK</v>
      </c>
      <c r="E2485" t="s">
        <v>9</v>
      </c>
      <c r="F2485" t="s">
        <v>12</v>
      </c>
      <c r="G2485" t="s">
        <v>7</v>
      </c>
      <c r="H2485" t="s">
        <v>8</v>
      </c>
      <c r="I2485">
        <f t="shared" si="38"/>
        <v>2</v>
      </c>
      <c r="L2485" t="str">
        <v>ETHODUOMEEN T/25 BULK</v>
      </c>
      <c r="M2485" t="str">
        <v>WITCONOL PEG-200 BULK</v>
      </c>
      <c r="N2485">
        <v>2</v>
      </c>
    </row>
    <row r="2486" spans="1:14">
      <c r="A2486">
        <f>IF(MOD(ROW()-3,COUNTA(tblProducts[Description]))=0,A2485+1,A2485)</f>
        <v>22</v>
      </c>
      <c r="B2486">
        <f>MOD(ROW()-3,COUNTA(tblProducts[Description]))+1</f>
        <v>90</v>
      </c>
      <c r="C2486" t="str">
        <f>_xlfn.XLOOKUP(A2486,tblProducts[Column1],tblProducts[Description])</f>
        <v>ETHODUOMEEN T/25 BULK</v>
      </c>
      <c r="D2486" t="str">
        <f>_xlfn.XLOOKUP(B2486,tblProducts[Column1],tblProducts[Description])</f>
        <v>WITCONOL PEG-400 BULK</v>
      </c>
      <c r="E2486" t="s">
        <v>9</v>
      </c>
      <c r="F2486" t="s">
        <v>12</v>
      </c>
      <c r="G2486" t="s">
        <v>7</v>
      </c>
      <c r="H2486" t="s">
        <v>8</v>
      </c>
      <c r="I2486">
        <f t="shared" si="38"/>
        <v>2</v>
      </c>
      <c r="L2486" t="str">
        <v>ETHODUOMEEN T/25 BULK</v>
      </c>
      <c r="M2486" t="str">
        <v>WITCONOL PEG-400 BULK</v>
      </c>
      <c r="N2486">
        <v>2</v>
      </c>
    </row>
    <row r="2487" spans="1:14">
      <c r="A2487">
        <f>IF(MOD(ROW()-3,COUNTA(tblProducts[Description]))=0,A2486+1,A2486)</f>
        <v>22</v>
      </c>
      <c r="B2487">
        <f>MOD(ROW()-3,COUNTA(tblProducts[Description]))+1</f>
        <v>91</v>
      </c>
      <c r="C2487" t="str">
        <f>_xlfn.XLOOKUP(A2487,tblProducts[Column1],tblProducts[Description])</f>
        <v>ETHODUOMEEN T/25 BULK</v>
      </c>
      <c r="D2487" t="str">
        <f>_xlfn.XLOOKUP(B2487,tblProducts[Column1],tblProducts[Description])</f>
        <v>WITCONOL PEG-500 BULK</v>
      </c>
      <c r="E2487" t="s">
        <v>9</v>
      </c>
      <c r="F2487" t="s">
        <v>12</v>
      </c>
      <c r="G2487" t="s">
        <v>7</v>
      </c>
      <c r="H2487" t="s">
        <v>8</v>
      </c>
      <c r="I2487">
        <f t="shared" si="38"/>
        <v>2</v>
      </c>
      <c r="L2487" t="str">
        <v>ETHODUOMEEN T/25 BULK</v>
      </c>
      <c r="M2487" t="str">
        <v>WITCONOL PEG-500 BULK</v>
      </c>
      <c r="N2487">
        <v>2</v>
      </c>
    </row>
    <row r="2488" spans="1:14">
      <c r="A2488">
        <f>IF(MOD(ROW()-3,COUNTA(tblProducts[Description]))=0,A2487+1,A2487)</f>
        <v>22</v>
      </c>
      <c r="B2488">
        <f>MOD(ROW()-3,COUNTA(tblProducts[Description]))+1</f>
        <v>92</v>
      </c>
      <c r="C2488" t="str">
        <f>_xlfn.XLOOKUP(A2488,tblProducts[Column1],tblProducts[Description])</f>
        <v>ETHODUOMEEN T/25 BULK</v>
      </c>
      <c r="D2488" t="str">
        <f>_xlfn.XLOOKUP(B2488,tblProducts[Column1],tblProducts[Description])</f>
        <v>WITCONOL PEG-600 BULK</v>
      </c>
      <c r="E2488" t="s">
        <v>9</v>
      </c>
      <c r="F2488" t="s">
        <v>12</v>
      </c>
      <c r="G2488" t="s">
        <v>7</v>
      </c>
      <c r="H2488" t="s">
        <v>8</v>
      </c>
      <c r="I2488">
        <f t="shared" si="38"/>
        <v>2</v>
      </c>
      <c r="L2488" t="str">
        <v>ETHODUOMEEN T/25 BULK</v>
      </c>
      <c r="M2488" t="str">
        <v>WITCONOL PEG-600 BULK</v>
      </c>
      <c r="N2488">
        <v>2</v>
      </c>
    </row>
    <row r="2489" spans="1:14">
      <c r="A2489">
        <f>IF(MOD(ROW()-3,COUNTA(tblProducts[Description]))=0,A2488+1,A2488)</f>
        <v>22</v>
      </c>
      <c r="B2489">
        <f>MOD(ROW()-3,COUNTA(tblProducts[Description]))+1</f>
        <v>93</v>
      </c>
      <c r="C2489" t="str">
        <f>_xlfn.XLOOKUP(A2489,tblProducts[Column1],tblProducts[Description])</f>
        <v>ETHODUOMEEN T/25 BULK</v>
      </c>
      <c r="D2489" t="str">
        <f>_xlfn.XLOOKUP(B2489,tblProducts[Column1],tblProducts[Description])</f>
        <v>WITCONOL PH-70 BULK</v>
      </c>
      <c r="E2489" t="s">
        <v>9</v>
      </c>
      <c r="F2489" t="s">
        <v>12</v>
      </c>
      <c r="G2489" t="s">
        <v>7</v>
      </c>
      <c r="H2489" t="s">
        <v>8</v>
      </c>
      <c r="I2489">
        <f t="shared" si="38"/>
        <v>2</v>
      </c>
      <c r="L2489" t="str">
        <v>ETHODUOMEEN T/25 BULK</v>
      </c>
      <c r="M2489" t="str">
        <v>WITCONOL PH-70 BULK</v>
      </c>
      <c r="N2489">
        <v>2</v>
      </c>
    </row>
    <row r="2490" spans="1:14">
      <c r="A2490">
        <f>IF(MOD(ROW()-3,COUNTA(tblProducts[Description]))=0,A2489+1,A2489)</f>
        <v>22</v>
      </c>
      <c r="B2490">
        <f>MOD(ROW()-3,COUNTA(tblProducts[Description]))+1</f>
        <v>94</v>
      </c>
      <c r="C2490" t="str">
        <f>_xlfn.XLOOKUP(A2490,tblProducts[Column1],tblProducts[Description])</f>
        <v>ETHODUOMEEN T/25 BULK</v>
      </c>
      <c r="D2490" t="str">
        <f>_xlfn.XLOOKUP(B2490,tblProducts[Column1],tblProducts[Description])</f>
        <v>WITCONOL SN-50 BULK</v>
      </c>
      <c r="E2490" t="s">
        <v>9</v>
      </c>
      <c r="F2490" t="s">
        <v>12</v>
      </c>
      <c r="G2490" t="s">
        <v>7</v>
      </c>
      <c r="H2490" t="s">
        <v>8</v>
      </c>
      <c r="I2490">
        <f t="shared" si="38"/>
        <v>2</v>
      </c>
      <c r="L2490" t="str">
        <v>ETHODUOMEEN T/25 BULK</v>
      </c>
      <c r="M2490" t="str">
        <v>WITCONOL SN-50 BULK</v>
      </c>
      <c r="N2490">
        <v>2</v>
      </c>
    </row>
    <row r="2491" spans="1:14">
      <c r="A2491">
        <f>IF(MOD(ROW()-3,COUNTA(tblProducts[Description]))=0,A2490+1,A2490)</f>
        <v>22</v>
      </c>
      <c r="B2491">
        <f>MOD(ROW()-3,COUNTA(tblProducts[Description]))+1</f>
        <v>95</v>
      </c>
      <c r="C2491" t="str">
        <f>_xlfn.XLOOKUP(A2491,tblProducts[Column1],tblProducts[Description])</f>
        <v>ETHODUOMEEN T/25 BULK</v>
      </c>
      <c r="D2491" t="str">
        <f>_xlfn.XLOOKUP(B2491,tblProducts[Column1],tblProducts[Description])</f>
        <v>WITCONOL SN-70 BULK</v>
      </c>
      <c r="E2491" t="s">
        <v>9</v>
      </c>
      <c r="F2491" t="s">
        <v>12</v>
      </c>
      <c r="G2491" t="s">
        <v>7</v>
      </c>
      <c r="H2491" t="s">
        <v>8</v>
      </c>
      <c r="I2491">
        <f t="shared" si="38"/>
        <v>2</v>
      </c>
      <c r="L2491" t="str">
        <v>ETHODUOMEEN T/25 BULK</v>
      </c>
      <c r="M2491" t="str">
        <v>WITCONOL SN-70 BULK</v>
      </c>
      <c r="N2491">
        <v>2</v>
      </c>
    </row>
    <row r="2492" spans="1:14">
      <c r="A2492">
        <f>IF(MOD(ROW()-3,COUNTA(tblProducts[Description]))=0,A2491+1,A2491)</f>
        <v>22</v>
      </c>
      <c r="B2492">
        <f>MOD(ROW()-3,COUNTA(tblProducts[Description]))+1</f>
        <v>96</v>
      </c>
      <c r="C2492" t="str">
        <f>_xlfn.XLOOKUP(A2492,tblProducts[Column1],tblProducts[Description])</f>
        <v>ETHODUOMEEN T/25 BULK</v>
      </c>
      <c r="D2492" t="str">
        <f>_xlfn.XLOOKUP(B2492,tblProducts[Column1],tblProducts[Description])</f>
        <v>REDICOTE E-47 NPF BULK</v>
      </c>
      <c r="E2492" t="s">
        <v>9</v>
      </c>
      <c r="F2492" t="s">
        <v>12</v>
      </c>
      <c r="G2492" t="s">
        <v>7</v>
      </c>
      <c r="H2492" t="s">
        <v>8</v>
      </c>
      <c r="I2492">
        <f t="shared" si="38"/>
        <v>2</v>
      </c>
      <c r="L2492" t="str">
        <v>ETHODUOMEEN T/25 BULK</v>
      </c>
      <c r="M2492" t="str">
        <v>REDICOTE E-47 NPF BULK</v>
      </c>
      <c r="N2492">
        <v>2</v>
      </c>
    </row>
    <row r="2493" spans="1:14">
      <c r="A2493">
        <f>IF(MOD(ROW()-3,COUNTA(tblProducts[Description]))=0,A2492+1,A2492)</f>
        <v>22</v>
      </c>
      <c r="B2493">
        <f>MOD(ROW()-3,COUNTA(tblProducts[Description]))+1</f>
        <v>97</v>
      </c>
      <c r="C2493" t="str">
        <f>_xlfn.XLOOKUP(A2493,tblProducts[Column1],tblProducts[Description])</f>
        <v>ETHODUOMEEN T/25 BULK</v>
      </c>
      <c r="D2493" t="str">
        <f>_xlfn.XLOOKUP(B2493,tblProducts[Column1],tblProducts[Description])</f>
        <v>EMULPON CO-25 BULK</v>
      </c>
      <c r="E2493" t="s">
        <v>9</v>
      </c>
      <c r="F2493" t="s">
        <v>12</v>
      </c>
      <c r="G2493" t="s">
        <v>7</v>
      </c>
      <c r="H2493" t="s">
        <v>8</v>
      </c>
      <c r="I2493">
        <f t="shared" si="38"/>
        <v>2</v>
      </c>
      <c r="L2493" t="str">
        <v>ETHODUOMEEN T/25 BULK</v>
      </c>
      <c r="M2493" t="str">
        <v>EMULPON CO-25 BULK</v>
      </c>
      <c r="N2493">
        <v>2</v>
      </c>
    </row>
    <row r="2494" spans="1:14">
      <c r="A2494">
        <f>IF(MOD(ROW()-3,COUNTA(tblProducts[Description]))=0,A2493+1,A2493)</f>
        <v>22</v>
      </c>
      <c r="B2494">
        <f>MOD(ROW()-3,COUNTA(tblProducts[Description]))+1</f>
        <v>98</v>
      </c>
      <c r="C2494" t="str">
        <f>_xlfn.XLOOKUP(A2494,tblProducts[Column1],tblProducts[Description])</f>
        <v>ETHODUOMEEN T/25 BULK</v>
      </c>
      <c r="D2494" t="str">
        <f>_xlfn.XLOOKUP(B2494,tblProducts[Column1],tblProducts[Description])</f>
        <v>EMULPON CO-30 BULK</v>
      </c>
      <c r="E2494" t="s">
        <v>9</v>
      </c>
      <c r="F2494" t="s">
        <v>12</v>
      </c>
      <c r="G2494" t="s">
        <v>7</v>
      </c>
      <c r="H2494" t="s">
        <v>8</v>
      </c>
      <c r="I2494">
        <f t="shared" si="38"/>
        <v>2</v>
      </c>
      <c r="L2494" t="str">
        <v>ETHODUOMEEN T/25 BULK</v>
      </c>
      <c r="M2494" t="str">
        <v>EMULPON CO-30 BULK</v>
      </c>
      <c r="N2494">
        <v>2</v>
      </c>
    </row>
    <row r="2495" spans="1:14">
      <c r="A2495">
        <f>IF(MOD(ROW()-3,COUNTA(tblProducts[Description]))=0,A2494+1,A2494)</f>
        <v>22</v>
      </c>
      <c r="B2495">
        <f>MOD(ROW()-3,COUNTA(tblProducts[Description]))+1</f>
        <v>99</v>
      </c>
      <c r="C2495" t="str">
        <f>_xlfn.XLOOKUP(A2495,tblProducts[Column1],tblProducts[Description])</f>
        <v>ETHODUOMEEN T/25 BULK</v>
      </c>
      <c r="D2495" t="str">
        <f>_xlfn.XLOOKUP(B2495,tblProducts[Column1],tblProducts[Description])</f>
        <v>EMULPON CO-40 BULK</v>
      </c>
      <c r="E2495" t="s">
        <v>9</v>
      </c>
      <c r="F2495" t="s">
        <v>12</v>
      </c>
      <c r="G2495" t="s">
        <v>7</v>
      </c>
      <c r="H2495" t="s">
        <v>8</v>
      </c>
      <c r="I2495">
        <f t="shared" si="38"/>
        <v>2</v>
      </c>
      <c r="L2495" t="str">
        <v>ETHODUOMEEN T/25 BULK</v>
      </c>
      <c r="M2495" t="str">
        <v>EMULPON CO-40 BULK</v>
      </c>
      <c r="N2495">
        <v>2</v>
      </c>
    </row>
    <row r="2496" spans="1:14">
      <c r="A2496">
        <f>IF(MOD(ROW()-3,COUNTA(tblProducts[Description]))=0,A2495+1,A2495)</f>
        <v>22</v>
      </c>
      <c r="B2496">
        <f>MOD(ROW()-3,COUNTA(tblProducts[Description]))+1</f>
        <v>100</v>
      </c>
      <c r="C2496" t="str">
        <f>_xlfn.XLOOKUP(A2496,tblProducts[Column1],tblProducts[Description])</f>
        <v>ETHODUOMEEN T/25 BULK</v>
      </c>
      <c r="D2496" t="str">
        <f>_xlfn.XLOOKUP(B2496,tblProducts[Column1],tblProducts[Description])</f>
        <v>EMULPON CO-36 BULK</v>
      </c>
      <c r="E2496" t="s">
        <v>9</v>
      </c>
      <c r="F2496" t="s">
        <v>12</v>
      </c>
      <c r="G2496" t="s">
        <v>7</v>
      </c>
      <c r="H2496" t="s">
        <v>8</v>
      </c>
      <c r="I2496">
        <f t="shared" si="38"/>
        <v>2</v>
      </c>
      <c r="L2496" t="str">
        <v>ETHODUOMEEN T/25 BULK</v>
      </c>
      <c r="M2496" t="str">
        <v>EMULPON CO-36 BULK</v>
      </c>
      <c r="N2496">
        <v>2</v>
      </c>
    </row>
    <row r="2497" spans="1:14">
      <c r="A2497">
        <f>IF(MOD(ROW()-3,COUNTA(tblProducts[Description]))=0,A2496+1,A2496)</f>
        <v>22</v>
      </c>
      <c r="B2497">
        <f>MOD(ROW()-3,COUNTA(tblProducts[Description]))+1</f>
        <v>101</v>
      </c>
      <c r="C2497" t="str">
        <f>_xlfn.XLOOKUP(A2497,tblProducts[Column1],tblProducts[Description])</f>
        <v>ETHODUOMEEN T/25 BULK</v>
      </c>
      <c r="D2497" t="str">
        <f>_xlfn.XLOOKUP(B2497,tblProducts[Column1],tblProducts[Description])</f>
        <v>REDICOTE E-4819 BULK</v>
      </c>
      <c r="E2497" t="s">
        <v>9</v>
      </c>
      <c r="F2497" t="s">
        <v>12</v>
      </c>
      <c r="G2497" t="s">
        <v>7</v>
      </c>
      <c r="H2497" t="s">
        <v>8</v>
      </c>
      <c r="I2497">
        <f t="shared" si="38"/>
        <v>2</v>
      </c>
      <c r="L2497" t="str">
        <v>ETHODUOMEEN T/25 BULK</v>
      </c>
      <c r="M2497" t="str">
        <v>REDICOTE E-4819 BULK</v>
      </c>
      <c r="N2497">
        <v>2</v>
      </c>
    </row>
    <row r="2498" spans="1:14">
      <c r="A2498">
        <f>IF(MOD(ROW()-3,COUNTA(tblProducts[Description]))=0,A2497+1,A2497)</f>
        <v>22</v>
      </c>
      <c r="B2498">
        <f>MOD(ROW()-3,COUNTA(tblProducts[Description]))+1</f>
        <v>102</v>
      </c>
      <c r="C2498" t="str">
        <f>_xlfn.XLOOKUP(A2498,tblProducts[Column1],tblProducts[Description])</f>
        <v>ETHODUOMEEN T/25 BULK</v>
      </c>
      <c r="D2498" t="str">
        <f>_xlfn.XLOOKUP(B2498,tblProducts[Column1],tblProducts[Description])</f>
        <v>ETHYLAN 1005 SA  BULK</v>
      </c>
      <c r="E2498" t="s">
        <v>9</v>
      </c>
      <c r="F2498" t="s">
        <v>12</v>
      </c>
      <c r="G2498" t="s">
        <v>7</v>
      </c>
      <c r="H2498" t="s">
        <v>8</v>
      </c>
      <c r="I2498">
        <f t="shared" si="38"/>
        <v>2</v>
      </c>
      <c r="L2498" t="str">
        <v>ETHODUOMEEN T/25 BULK</v>
      </c>
      <c r="M2498" t="str">
        <v>ETHYLAN 1005 SA  BULK</v>
      </c>
      <c r="N2498">
        <v>2</v>
      </c>
    </row>
    <row r="2499" spans="1:14">
      <c r="A2499">
        <f>IF(MOD(ROW()-3,COUNTA(tblProducts[Description]))=0,A2498+1,A2498)</f>
        <v>22</v>
      </c>
      <c r="B2499">
        <f>MOD(ROW()-3,COUNTA(tblProducts[Description]))+1</f>
        <v>103</v>
      </c>
      <c r="C2499" t="str">
        <f>_xlfn.XLOOKUP(A2499,tblProducts[Column1],tblProducts[Description])</f>
        <v>ETHODUOMEEN T/25 BULK</v>
      </c>
      <c r="D2499" t="str">
        <f>_xlfn.XLOOKUP(B2499,tblProducts[Column1],tblProducts[Description])</f>
        <v>ETHODUOMEEN T/15 BULK</v>
      </c>
      <c r="E2499" t="s">
        <v>9</v>
      </c>
      <c r="F2499" t="s">
        <v>10</v>
      </c>
      <c r="G2499" t="s">
        <v>7</v>
      </c>
      <c r="H2499" t="s">
        <v>8</v>
      </c>
      <c r="I2499">
        <f t="shared" si="38"/>
        <v>1.5</v>
      </c>
      <c r="L2499" t="str">
        <v>ETHODUOMEEN T/25 BULK</v>
      </c>
      <c r="M2499" t="str">
        <v>ETHODUOMEEN T/15 BULK</v>
      </c>
      <c r="N2499">
        <v>1.5</v>
      </c>
    </row>
    <row r="2500" spans="1:14">
      <c r="A2500">
        <f>IF(MOD(ROW()-3,COUNTA(tblProducts[Description]))=0,A2499+1,A2499)</f>
        <v>22</v>
      </c>
      <c r="B2500">
        <f>MOD(ROW()-3,COUNTA(tblProducts[Description]))+1</f>
        <v>104</v>
      </c>
      <c r="C2500" t="str">
        <f>_xlfn.XLOOKUP(A2500,tblProducts[Column1],tblProducts[Description])</f>
        <v>ETHODUOMEEN T/25 BULK</v>
      </c>
      <c r="D2500" t="str">
        <f>_xlfn.XLOOKUP(B2500,tblProducts[Column1],tblProducts[Description])</f>
        <v>C-6442 BULK</v>
      </c>
      <c r="E2500" t="s">
        <v>9</v>
      </c>
      <c r="F2500" t="s">
        <v>10</v>
      </c>
      <c r="G2500" t="s">
        <v>9</v>
      </c>
      <c r="H2500" t="s">
        <v>11</v>
      </c>
      <c r="I2500">
        <f t="shared" ref="I2500:I2563" si="39">IF(E2500="NO",0,IF(F2500="HEEL WASH",1.5,2))+IF(G2500="NO",0,2)</f>
        <v>3.5</v>
      </c>
      <c r="L2500" t="str">
        <v>ETHODUOMEEN T/25 BULK</v>
      </c>
      <c r="M2500" t="str">
        <v>C-6442 BULK</v>
      </c>
      <c r="N2500">
        <v>3.5</v>
      </c>
    </row>
    <row r="2501" spans="1:14">
      <c r="A2501">
        <f>IF(MOD(ROW()-3,COUNTA(tblProducts[Description]))=0,A2500+1,A2500)</f>
        <v>22</v>
      </c>
      <c r="B2501">
        <f>MOD(ROW()-3,COUNTA(tblProducts[Description]))+1</f>
        <v>105</v>
      </c>
      <c r="C2501" t="str">
        <f>_xlfn.XLOOKUP(A2501,tblProducts[Column1],tblProducts[Description])</f>
        <v>ETHODUOMEEN T/25 BULK</v>
      </c>
      <c r="D2501" t="str">
        <f>_xlfn.XLOOKUP(B2501,tblProducts[Column1],tblProducts[Description])</f>
        <v>ETHODUOMEEN T/25  BULK</v>
      </c>
      <c r="E2501" t="s">
        <v>7</v>
      </c>
      <c r="G2501" t="s">
        <v>9</v>
      </c>
      <c r="H2501" t="s">
        <v>11</v>
      </c>
      <c r="I2501">
        <f t="shared" si="39"/>
        <v>2</v>
      </c>
      <c r="L2501" t="str">
        <v>ETHODUOMEEN T/25 BULK</v>
      </c>
      <c r="M2501" t="str">
        <v>ETHODUOMEEN T/25  BULK</v>
      </c>
      <c r="N2501">
        <v>2</v>
      </c>
    </row>
    <row r="2502" spans="1:14">
      <c r="A2502">
        <f>IF(MOD(ROW()-3,COUNTA(tblProducts[Description]))=0,A2501+1,A2501)</f>
        <v>22</v>
      </c>
      <c r="B2502">
        <f>MOD(ROW()-3,COUNTA(tblProducts[Description]))+1</f>
        <v>106</v>
      </c>
      <c r="C2502" t="str">
        <f>_xlfn.XLOOKUP(A2502,tblProducts[Column1],tblProducts[Description])</f>
        <v>ETHODUOMEEN T/25 BULK</v>
      </c>
      <c r="D2502" t="str">
        <f>_xlfn.XLOOKUP(B2502,tblProducts[Column1],tblProducts[Description])</f>
        <v>WITCONOL PD-2000 BULK</v>
      </c>
      <c r="E2502" t="s">
        <v>7</v>
      </c>
      <c r="G2502" t="s">
        <v>9</v>
      </c>
      <c r="H2502" t="s">
        <v>11</v>
      </c>
      <c r="I2502">
        <f t="shared" si="39"/>
        <v>2</v>
      </c>
      <c r="L2502" t="str">
        <v>ETHODUOMEEN T/25 BULK</v>
      </c>
      <c r="M2502" t="str">
        <v>WITCONOL PD-2000 BULK</v>
      </c>
      <c r="N2502">
        <v>2</v>
      </c>
    </row>
    <row r="2503" spans="1:14">
      <c r="A2503">
        <f>IF(MOD(ROW()-3,COUNTA(tblProducts[Description]))=0,A2502+1,A2502)</f>
        <v>22</v>
      </c>
      <c r="B2503">
        <f>MOD(ROW()-3,COUNTA(tblProducts[Description]))+1</f>
        <v>107</v>
      </c>
      <c r="C2503" t="str">
        <f>_xlfn.XLOOKUP(A2503,tblProducts[Column1],tblProducts[Description])</f>
        <v>ETHODUOMEEN T/25 BULK</v>
      </c>
      <c r="D2503" t="str">
        <f>_xlfn.XLOOKUP(B2503,tblProducts[Column1],tblProducts[Description])</f>
        <v>BEROL 347 BULK</v>
      </c>
      <c r="E2503" t="s">
        <v>9</v>
      </c>
      <c r="F2503" t="s">
        <v>12</v>
      </c>
      <c r="G2503" t="s">
        <v>7</v>
      </c>
      <c r="H2503" t="s">
        <v>8</v>
      </c>
      <c r="I2503">
        <f t="shared" si="39"/>
        <v>2</v>
      </c>
      <c r="L2503" t="str">
        <v>ETHODUOMEEN T/25 BULK</v>
      </c>
      <c r="M2503" t="str">
        <v>BEROL 347 BULK</v>
      </c>
      <c r="N2503">
        <v>2</v>
      </c>
    </row>
    <row r="2504" spans="1:14">
      <c r="A2504">
        <f>IF(MOD(ROW()-3,COUNTA(tblProducts[Description]))=0,A2503+1,A2503)</f>
        <v>22</v>
      </c>
      <c r="B2504">
        <f>MOD(ROW()-3,COUNTA(tblProducts[Description]))+1</f>
        <v>108</v>
      </c>
      <c r="C2504" t="str">
        <f>_xlfn.XLOOKUP(A2504,tblProducts[Column1],tblProducts[Description])</f>
        <v>ETHODUOMEEN T/25 BULK</v>
      </c>
      <c r="D2504" t="str">
        <f>_xlfn.XLOOKUP(B2504,tblProducts[Column1],tblProducts[Description])</f>
        <v>ETHYLAN PT-3000 BULK</v>
      </c>
      <c r="E2504" t="s">
        <v>9</v>
      </c>
      <c r="F2504" t="s">
        <v>12</v>
      </c>
      <c r="G2504" t="s">
        <v>7</v>
      </c>
      <c r="H2504" t="s">
        <v>13</v>
      </c>
      <c r="I2504">
        <f t="shared" si="39"/>
        <v>2</v>
      </c>
      <c r="L2504" t="str">
        <v>ETHODUOMEEN T/25 BULK</v>
      </c>
      <c r="M2504" t="str">
        <v>ETHYLAN PT-3000 BULK</v>
      </c>
      <c r="N2504">
        <v>2</v>
      </c>
    </row>
    <row r="2505" spans="1:14">
      <c r="A2505">
        <f>IF(MOD(ROW()-3,COUNTA(tblProducts[Description]))=0,A2504+1,A2504)</f>
        <v>22</v>
      </c>
      <c r="B2505">
        <f>MOD(ROW()-3,COUNTA(tblProducts[Description]))+1</f>
        <v>109</v>
      </c>
      <c r="C2505" t="str">
        <f>_xlfn.XLOOKUP(A2505,tblProducts[Column1],tblProducts[Description])</f>
        <v>ETHODUOMEEN T/25 BULK</v>
      </c>
      <c r="D2505" t="str">
        <f>_xlfn.XLOOKUP(B2505,tblProducts[Column1],tblProducts[Description])</f>
        <v>ETHYLAN HB4/BULK</v>
      </c>
      <c r="E2505" t="s">
        <v>9</v>
      </c>
      <c r="F2505" t="s">
        <v>12</v>
      </c>
      <c r="G2505" t="s">
        <v>7</v>
      </c>
      <c r="H2505" t="s">
        <v>13</v>
      </c>
      <c r="I2505">
        <f t="shared" si="39"/>
        <v>2</v>
      </c>
      <c r="L2505" t="str">
        <v>ETHODUOMEEN T/25 BULK</v>
      </c>
      <c r="M2505" t="str">
        <v>ETHYLAN HB4/BULK</v>
      </c>
      <c r="N2505">
        <v>2</v>
      </c>
    </row>
    <row r="2506" spans="1:14">
      <c r="A2506">
        <f>IF(MOD(ROW()-3,COUNTA(tblProducts[Description]))=0,A2505+1,A2505)</f>
        <v>22</v>
      </c>
      <c r="B2506">
        <f>MOD(ROW()-3,COUNTA(tblProducts[Description]))+1</f>
        <v>110</v>
      </c>
      <c r="C2506" t="str">
        <f>_xlfn.XLOOKUP(A2506,tblProducts[Column1],tblProducts[Description])</f>
        <v>ETHODUOMEEN T/25 BULK</v>
      </c>
      <c r="D2506" t="str">
        <f>_xlfn.XLOOKUP(B2506,tblProducts[Column1],tblProducts[Description])</f>
        <v>ADSEE AB 600 BULK</v>
      </c>
      <c r="E2506" t="s">
        <v>9</v>
      </c>
      <c r="F2506" t="s">
        <v>12</v>
      </c>
      <c r="G2506" t="s">
        <v>7</v>
      </c>
      <c r="H2506" t="s">
        <v>13</v>
      </c>
      <c r="I2506">
        <f t="shared" si="39"/>
        <v>2</v>
      </c>
      <c r="L2506" t="str">
        <v>ETHODUOMEEN T/25 BULK</v>
      </c>
      <c r="M2506" t="str">
        <v>ADSEE AB 600 BULK</v>
      </c>
      <c r="N2506">
        <v>2</v>
      </c>
    </row>
    <row r="2507" spans="1:14">
      <c r="A2507">
        <f>IF(MOD(ROW()-3,COUNTA(tblProducts[Description]))=0,A2506+1,A2506)</f>
        <v>22</v>
      </c>
      <c r="B2507">
        <f>MOD(ROW()-3,COUNTA(tblProducts[Description]))+1</f>
        <v>111</v>
      </c>
      <c r="C2507" t="str">
        <f>_xlfn.XLOOKUP(A2507,tblProducts[Column1],tblProducts[Description])</f>
        <v>ETHODUOMEEN T/25 BULK</v>
      </c>
      <c r="D2507" t="str">
        <f>_xlfn.XLOOKUP(B2507,tblProducts[Column1],tblProducts[Description])</f>
        <v>WITCONOL PT-320  BULK</v>
      </c>
      <c r="E2507" t="s">
        <v>9</v>
      </c>
      <c r="F2507" t="s">
        <v>12</v>
      </c>
      <c r="G2507" t="s">
        <v>7</v>
      </c>
      <c r="H2507" t="s">
        <v>8</v>
      </c>
      <c r="I2507">
        <f t="shared" si="39"/>
        <v>2</v>
      </c>
      <c r="L2507" t="str">
        <v>ETHODUOMEEN T/25 BULK</v>
      </c>
      <c r="M2507" t="str">
        <v>WITCONOL PT-320  BULK</v>
      </c>
      <c r="N2507">
        <v>2</v>
      </c>
    </row>
    <row r="2508" spans="1:14">
      <c r="A2508">
        <f>IF(MOD(ROW()-3,COUNTA(tblProducts[Description]))=0,A2507+1,A2507)</f>
        <v>22</v>
      </c>
      <c r="B2508">
        <f>MOD(ROW()-3,COUNTA(tblProducts[Description]))+1</f>
        <v>112</v>
      </c>
      <c r="C2508" t="str">
        <f>_xlfn.XLOOKUP(A2508,tblProducts[Column1],tblProducts[Description])</f>
        <v>ETHODUOMEEN T/25 BULK</v>
      </c>
      <c r="D2508" t="str">
        <f>_xlfn.XLOOKUP(B2508,tblProducts[Column1],tblProducts[Description])</f>
        <v>ETHYLAN DA-3 BULK</v>
      </c>
      <c r="E2508" t="s">
        <v>9</v>
      </c>
      <c r="F2508" t="s">
        <v>12</v>
      </c>
      <c r="G2508" t="s">
        <v>7</v>
      </c>
      <c r="H2508" t="s">
        <v>8</v>
      </c>
      <c r="I2508">
        <f t="shared" si="39"/>
        <v>2</v>
      </c>
      <c r="L2508" t="str">
        <v>ETHODUOMEEN T/25 BULK</v>
      </c>
      <c r="M2508" t="str">
        <v>ETHYLAN DA-3 BULK</v>
      </c>
      <c r="N2508">
        <v>2</v>
      </c>
    </row>
    <row r="2509" spans="1:14">
      <c r="A2509">
        <f>IF(MOD(ROW()-3,COUNTA(tblProducts[Description]))=0,A2508+1,A2508)</f>
        <v>22</v>
      </c>
      <c r="B2509">
        <f>MOD(ROW()-3,COUNTA(tblProducts[Description]))+1</f>
        <v>113</v>
      </c>
      <c r="C2509" t="str">
        <f>_xlfn.XLOOKUP(A2509,tblProducts[Column1],tblProducts[Description])</f>
        <v>ETHODUOMEEN T/25 BULK</v>
      </c>
      <c r="D2509" t="str">
        <f>_xlfn.XLOOKUP(B2509,tblProducts[Column1],tblProducts[Description])</f>
        <v>ETHOMEEN O/12 BULK</v>
      </c>
      <c r="E2509" t="s">
        <v>9</v>
      </c>
      <c r="F2509" t="s">
        <v>12</v>
      </c>
      <c r="G2509" t="s">
        <v>7</v>
      </c>
      <c r="H2509" t="s">
        <v>8</v>
      </c>
      <c r="I2509">
        <f t="shared" si="39"/>
        <v>2</v>
      </c>
      <c r="L2509" t="str">
        <v>ETHODUOMEEN T/25 BULK</v>
      </c>
      <c r="M2509" t="str">
        <v>ETHOMEEN O/12 BULK</v>
      </c>
      <c r="N2509">
        <v>2</v>
      </c>
    </row>
    <row r="2510" spans="1:14">
      <c r="A2510">
        <f>IF(MOD(ROW()-3,COUNTA(tblProducts[Description]))=0,A2509+1,A2509)</f>
        <v>22</v>
      </c>
      <c r="B2510">
        <f>MOD(ROW()-3,COUNTA(tblProducts[Description]))+1</f>
        <v>114</v>
      </c>
      <c r="C2510" t="str">
        <f>_xlfn.XLOOKUP(A2510,tblProducts[Column1],tblProducts[Description])</f>
        <v>ETHODUOMEEN T/25 BULK</v>
      </c>
      <c r="D2510" t="str">
        <f>_xlfn.XLOOKUP(B2510,tblProducts[Column1],tblProducts[Description])</f>
        <v>WITCONOL PT-1000 BULK</v>
      </c>
      <c r="E2510" t="s">
        <v>9</v>
      </c>
      <c r="F2510" t="s">
        <v>12</v>
      </c>
      <c r="G2510" t="s">
        <v>7</v>
      </c>
      <c r="H2510" t="s">
        <v>8</v>
      </c>
      <c r="I2510">
        <f t="shared" si="39"/>
        <v>2</v>
      </c>
      <c r="L2510" t="str">
        <v>ETHODUOMEEN T/25 BULK</v>
      </c>
      <c r="M2510" t="str">
        <v>WITCONOL PT-1000 BULK</v>
      </c>
      <c r="N2510">
        <v>2</v>
      </c>
    </row>
    <row r="2511" spans="1:14">
      <c r="A2511">
        <f>IF(MOD(ROW()-3,COUNTA(tblProducts[Description]))=0,A2510+1,A2510)</f>
        <v>23</v>
      </c>
      <c r="B2511">
        <f>MOD(ROW()-3,COUNTA(tblProducts[Description]))+1</f>
        <v>1</v>
      </c>
      <c r="C2511" t="str">
        <f>_xlfn.XLOOKUP(A2511,tblProducts[Column1],tblProducts[Description])</f>
        <v>ETHOFAT 242/25 BULK</v>
      </c>
      <c r="D2511" t="str">
        <f>_xlfn.XLOOKUP(B2511,tblProducts[Column1],tblProducts[Description])</f>
        <v>ADSEE 4130 BULK</v>
      </c>
      <c r="E2511" t="s">
        <v>9</v>
      </c>
      <c r="F2511" t="s">
        <v>12</v>
      </c>
      <c r="G2511" t="s">
        <v>7</v>
      </c>
      <c r="H2511" t="s">
        <v>8</v>
      </c>
      <c r="I2511">
        <f t="shared" si="39"/>
        <v>2</v>
      </c>
      <c r="L2511" t="str">
        <v>ETHOFAT 242/25 BULK</v>
      </c>
      <c r="M2511" t="str">
        <v>ADSEE 4130 BULK</v>
      </c>
      <c r="N2511">
        <v>2</v>
      </c>
    </row>
    <row r="2512" spans="1:14">
      <c r="A2512">
        <f>IF(MOD(ROW()-3,COUNTA(tblProducts[Description]))=0,A2511+1,A2511)</f>
        <v>23</v>
      </c>
      <c r="B2512">
        <f>MOD(ROW()-3,COUNTA(tblProducts[Description]))+1</f>
        <v>2</v>
      </c>
      <c r="C2512" t="str">
        <f>_xlfn.XLOOKUP(A2512,tblProducts[Column1],tblProducts[Description])</f>
        <v>ETHOFAT 242/25 BULK</v>
      </c>
      <c r="D2512" t="str">
        <f>_xlfn.XLOOKUP(B2512,tblProducts[Column1],tblProducts[Description])</f>
        <v>ARMOSTAT 300 BULK</v>
      </c>
      <c r="E2512" t="s">
        <v>9</v>
      </c>
      <c r="F2512" t="s">
        <v>12</v>
      </c>
      <c r="G2512" t="s">
        <v>7</v>
      </c>
      <c r="H2512" t="s">
        <v>8</v>
      </c>
      <c r="I2512">
        <f t="shared" si="39"/>
        <v>2</v>
      </c>
      <c r="L2512" t="str">
        <v>ETHOFAT 242/25 BULK</v>
      </c>
      <c r="M2512" t="str">
        <v>ARMOSTAT 300 BULK</v>
      </c>
      <c r="N2512">
        <v>2</v>
      </c>
    </row>
    <row r="2513" spans="1:14">
      <c r="A2513">
        <f>IF(MOD(ROW()-3,COUNTA(tblProducts[Description]))=0,A2512+1,A2512)</f>
        <v>23</v>
      </c>
      <c r="B2513">
        <f>MOD(ROW()-3,COUNTA(tblProducts[Description]))+1</f>
        <v>3</v>
      </c>
      <c r="C2513" t="str">
        <f>_xlfn.XLOOKUP(A2513,tblProducts[Column1],tblProducts[Description])</f>
        <v>ETHOFAT 242/25 BULK</v>
      </c>
      <c r="D2513" t="str">
        <f>_xlfn.XLOOKUP(B2513,tblProducts[Column1],tblProducts[Description])</f>
        <v>ARMOSTAT 400 BULK</v>
      </c>
      <c r="E2513" t="s">
        <v>9</v>
      </c>
      <c r="F2513" t="s">
        <v>12</v>
      </c>
      <c r="G2513" t="s">
        <v>7</v>
      </c>
      <c r="H2513" t="s">
        <v>8</v>
      </c>
      <c r="I2513">
        <f t="shared" si="39"/>
        <v>2</v>
      </c>
      <c r="L2513" t="str">
        <v>ETHOFAT 242/25 BULK</v>
      </c>
      <c r="M2513" t="str">
        <v>ARMOSTAT 400 BULK</v>
      </c>
      <c r="N2513">
        <v>2</v>
      </c>
    </row>
    <row r="2514" spans="1:14">
      <c r="A2514">
        <f>IF(MOD(ROW()-3,COUNTA(tblProducts[Description]))=0,A2513+1,A2513)</f>
        <v>23</v>
      </c>
      <c r="B2514">
        <f>MOD(ROW()-3,COUNTA(tblProducts[Description]))+1</f>
        <v>4</v>
      </c>
      <c r="C2514" t="str">
        <f>_xlfn.XLOOKUP(A2514,tblProducts[Column1],tblProducts[Description])</f>
        <v>ETHOFAT 242/25 BULK</v>
      </c>
      <c r="D2514" t="str">
        <f>_xlfn.XLOOKUP(B2514,tblProducts[Column1],tblProducts[Description])</f>
        <v>ARMOSTAT 410 LM BULK</v>
      </c>
      <c r="E2514" t="s">
        <v>9</v>
      </c>
      <c r="F2514" t="s">
        <v>12</v>
      </c>
      <c r="G2514" t="s">
        <v>7</v>
      </c>
      <c r="H2514" t="s">
        <v>8</v>
      </c>
      <c r="I2514">
        <f t="shared" si="39"/>
        <v>2</v>
      </c>
      <c r="L2514" t="str">
        <v>ETHOFAT 242/25 BULK</v>
      </c>
      <c r="M2514" t="str">
        <v>ARMOSTAT 410 LM BULK</v>
      </c>
      <c r="N2514">
        <v>2</v>
      </c>
    </row>
    <row r="2515" spans="1:14">
      <c r="A2515">
        <f>IF(MOD(ROW()-3,COUNTA(tblProducts[Description]))=0,A2514+1,A2514)</f>
        <v>23</v>
      </c>
      <c r="B2515">
        <f>MOD(ROW()-3,COUNTA(tblProducts[Description]))+1</f>
        <v>5</v>
      </c>
      <c r="C2515" t="str">
        <f>_xlfn.XLOOKUP(A2515,tblProducts[Column1],tblProducts[Description])</f>
        <v>ETHOFAT 242/25 BULK</v>
      </c>
      <c r="D2515" t="str">
        <f>_xlfn.XLOOKUP(B2515,tblProducts[Column1],tblProducts[Description])</f>
        <v>ARMUL HE 5070 BULK</v>
      </c>
      <c r="E2515" t="s">
        <v>9</v>
      </c>
      <c r="F2515" t="s">
        <v>12</v>
      </c>
      <c r="G2515" t="s">
        <v>7</v>
      </c>
      <c r="H2515" t="s">
        <v>8</v>
      </c>
      <c r="I2515">
        <f t="shared" si="39"/>
        <v>2</v>
      </c>
      <c r="L2515" t="str">
        <v>ETHOFAT 242/25 BULK</v>
      </c>
      <c r="M2515" t="str">
        <v>ARMUL HE 5070 BULK</v>
      </c>
      <c r="N2515">
        <v>2</v>
      </c>
    </row>
    <row r="2516" spans="1:14">
      <c r="A2516">
        <f>IF(MOD(ROW()-3,COUNTA(tblProducts[Description]))=0,A2515+1,A2515)</f>
        <v>23</v>
      </c>
      <c r="B2516">
        <f>MOD(ROW()-3,COUNTA(tblProducts[Description]))+1</f>
        <v>6</v>
      </c>
      <c r="C2516" t="str">
        <f>_xlfn.XLOOKUP(A2516,tblProducts[Column1],tblProducts[Description])</f>
        <v>ETHOFAT 242/25 BULK</v>
      </c>
      <c r="D2516" t="str">
        <f>_xlfn.XLOOKUP(B2516,tblProducts[Column1],tblProducts[Description])</f>
        <v>BEROL 260 BULK</v>
      </c>
      <c r="E2516" t="s">
        <v>9</v>
      </c>
      <c r="F2516" t="s">
        <v>12</v>
      </c>
      <c r="G2516" t="s">
        <v>7</v>
      </c>
      <c r="H2516" t="s">
        <v>8</v>
      </c>
      <c r="I2516">
        <f t="shared" si="39"/>
        <v>2</v>
      </c>
      <c r="L2516" t="str">
        <v>ETHOFAT 242/25 BULK</v>
      </c>
      <c r="M2516" t="str">
        <v>BEROL 260 BULK</v>
      </c>
      <c r="N2516">
        <v>2</v>
      </c>
    </row>
    <row r="2517" spans="1:14">
      <c r="A2517">
        <f>IF(MOD(ROW()-3,COUNTA(tblProducts[Description]))=0,A2516+1,A2516)</f>
        <v>23</v>
      </c>
      <c r="B2517">
        <f>MOD(ROW()-3,COUNTA(tblProducts[Description]))+1</f>
        <v>7</v>
      </c>
      <c r="C2517" t="str">
        <f>_xlfn.XLOOKUP(A2517,tblProducts[Column1],tblProducts[Description])</f>
        <v>ETHOFAT 242/25 BULK</v>
      </c>
      <c r="D2517" t="str">
        <f>_xlfn.XLOOKUP(B2517,tblProducts[Column1],tblProducts[Description])</f>
        <v>BEROL 266 BULK</v>
      </c>
      <c r="E2517" t="s">
        <v>9</v>
      </c>
      <c r="F2517" t="s">
        <v>10</v>
      </c>
      <c r="G2517" t="s">
        <v>7</v>
      </c>
      <c r="H2517" t="s">
        <v>8</v>
      </c>
      <c r="I2517">
        <f t="shared" si="39"/>
        <v>1.5</v>
      </c>
      <c r="L2517" t="str">
        <v>ETHOFAT 242/25 BULK</v>
      </c>
      <c r="M2517" t="str">
        <v>BEROL 266 BULK</v>
      </c>
      <c r="N2517">
        <v>1.5</v>
      </c>
    </row>
    <row r="2518" spans="1:14">
      <c r="A2518">
        <f>IF(MOD(ROW()-3,COUNTA(tblProducts[Description]))=0,A2517+1,A2517)</f>
        <v>23</v>
      </c>
      <c r="B2518">
        <f>MOD(ROW()-3,COUNTA(tblProducts[Description]))+1</f>
        <v>8</v>
      </c>
      <c r="C2518" t="str">
        <f>_xlfn.XLOOKUP(A2518,tblProducts[Column1],tblProducts[Description])</f>
        <v>ETHOFAT 242/25 BULK</v>
      </c>
      <c r="D2518" t="str">
        <f>_xlfn.XLOOKUP(B2518,tblProducts[Column1],tblProducts[Description])</f>
        <v>BEROL 266V BULK</v>
      </c>
      <c r="E2518" t="s">
        <v>9</v>
      </c>
      <c r="F2518" t="s">
        <v>10</v>
      </c>
      <c r="G2518" t="s">
        <v>7</v>
      </c>
      <c r="H2518" t="s">
        <v>8</v>
      </c>
      <c r="I2518">
        <f t="shared" si="39"/>
        <v>1.5</v>
      </c>
      <c r="L2518" t="str">
        <v>ETHOFAT 242/25 BULK</v>
      </c>
      <c r="M2518" t="str">
        <v>BEROL 266V BULK</v>
      </c>
      <c r="N2518">
        <v>1.5</v>
      </c>
    </row>
    <row r="2519" spans="1:14">
      <c r="A2519">
        <f>IF(MOD(ROW()-3,COUNTA(tblProducts[Description]))=0,A2518+1,A2518)</f>
        <v>23</v>
      </c>
      <c r="B2519">
        <f>MOD(ROW()-3,COUNTA(tblProducts[Description]))+1</f>
        <v>9</v>
      </c>
      <c r="C2519" t="str">
        <f>_xlfn.XLOOKUP(A2519,tblProducts[Column1],tblProducts[Description])</f>
        <v>ETHOFAT 242/25 BULK</v>
      </c>
      <c r="D2519" t="str">
        <f>_xlfn.XLOOKUP(B2519,tblProducts[Column1],tblProducts[Description])</f>
        <v>BEROL 467 BULK</v>
      </c>
      <c r="E2519" t="s">
        <v>9</v>
      </c>
      <c r="F2519" t="s">
        <v>10</v>
      </c>
      <c r="G2519" t="s">
        <v>7</v>
      </c>
      <c r="H2519" t="s">
        <v>8</v>
      </c>
      <c r="I2519">
        <f t="shared" si="39"/>
        <v>1.5</v>
      </c>
      <c r="L2519" t="str">
        <v>ETHOFAT 242/25 BULK</v>
      </c>
      <c r="M2519" t="str">
        <v>BEROL 467 BULK</v>
      </c>
      <c r="N2519">
        <v>1.5</v>
      </c>
    </row>
    <row r="2520" spans="1:14">
      <c r="A2520">
        <f>IF(MOD(ROW()-3,COUNTA(tblProducts[Description]))=0,A2519+1,A2519)</f>
        <v>23</v>
      </c>
      <c r="B2520">
        <f>MOD(ROW()-3,COUNTA(tblProducts[Description]))+1</f>
        <v>10</v>
      </c>
      <c r="C2520" t="str">
        <f>_xlfn.XLOOKUP(A2520,tblProducts[Column1],tblProducts[Description])</f>
        <v>ETHOFAT 242/25 BULK</v>
      </c>
      <c r="D2520" t="str">
        <f>_xlfn.XLOOKUP(B2520,tblProducts[Column1],tblProducts[Description])</f>
        <v>BEROL OX 91-6 BULK</v>
      </c>
      <c r="E2520" t="s">
        <v>9</v>
      </c>
      <c r="F2520" t="s">
        <v>10</v>
      </c>
      <c r="G2520" t="s">
        <v>7</v>
      </c>
      <c r="H2520" t="s">
        <v>8</v>
      </c>
      <c r="I2520">
        <f t="shared" si="39"/>
        <v>1.5</v>
      </c>
      <c r="L2520" t="str">
        <v>ETHOFAT 242/25 BULK</v>
      </c>
      <c r="M2520" t="str">
        <v>BEROL OX 91-6 BULK</v>
      </c>
      <c r="N2520">
        <v>1.5</v>
      </c>
    </row>
    <row r="2521" spans="1:14">
      <c r="A2521">
        <f>IF(MOD(ROW()-3,COUNTA(tblProducts[Description]))=0,A2520+1,A2520)</f>
        <v>23</v>
      </c>
      <c r="B2521">
        <f>MOD(ROW()-3,COUNTA(tblProducts[Description]))+1</f>
        <v>11</v>
      </c>
      <c r="C2521" t="str">
        <f>_xlfn.XLOOKUP(A2521,tblProducts[Column1],tblProducts[Description])</f>
        <v>ETHOFAT 242/25 BULK</v>
      </c>
      <c r="D2521" t="str">
        <f>_xlfn.XLOOKUP(B2521,tblProducts[Column1],tblProducts[Description])</f>
        <v>C-5635 BULK</v>
      </c>
      <c r="E2521" t="s">
        <v>9</v>
      </c>
      <c r="F2521" t="s">
        <v>12</v>
      </c>
      <c r="G2521" t="s">
        <v>7</v>
      </c>
      <c r="H2521" t="s">
        <v>8</v>
      </c>
      <c r="I2521">
        <f t="shared" si="39"/>
        <v>2</v>
      </c>
      <c r="L2521" t="str">
        <v>ETHOFAT 242/25 BULK</v>
      </c>
      <c r="M2521" t="str">
        <v>C-5635 BULK</v>
      </c>
      <c r="N2521">
        <v>2</v>
      </c>
    </row>
    <row r="2522" spans="1:14">
      <c r="A2522">
        <f>IF(MOD(ROW()-3,COUNTA(tblProducts[Description]))=0,A2521+1,A2521)</f>
        <v>23</v>
      </c>
      <c r="B2522">
        <f>MOD(ROW()-3,COUNTA(tblProducts[Description]))+1</f>
        <v>12</v>
      </c>
      <c r="C2522" t="str">
        <f>_xlfn.XLOOKUP(A2522,tblProducts[Column1],tblProducts[Description])</f>
        <v>ETHOFAT 242/25 BULK</v>
      </c>
      <c r="D2522" t="str">
        <f>_xlfn.XLOOKUP(B2522,tblProducts[Column1],tblProducts[Description])</f>
        <v>C-6290 BULK</v>
      </c>
      <c r="E2522" t="s">
        <v>7</v>
      </c>
      <c r="G2522" t="s">
        <v>7</v>
      </c>
      <c r="H2522" t="s">
        <v>8</v>
      </c>
      <c r="I2522">
        <f t="shared" si="39"/>
        <v>0</v>
      </c>
      <c r="L2522" t="str">
        <v>ETHOFAT 242/25 BULK</v>
      </c>
      <c r="M2522" t="str">
        <v>C-6290 BULK</v>
      </c>
      <c r="N2522">
        <v>0</v>
      </c>
    </row>
    <row r="2523" spans="1:14">
      <c r="A2523">
        <f>IF(MOD(ROW()-3,COUNTA(tblProducts[Description]))=0,A2522+1,A2522)</f>
        <v>23</v>
      </c>
      <c r="B2523">
        <f>MOD(ROW()-3,COUNTA(tblProducts[Description]))+1</f>
        <v>13</v>
      </c>
      <c r="C2523" t="str">
        <f>_xlfn.XLOOKUP(A2523,tblProducts[Column1],tblProducts[Description])</f>
        <v>ETHOFAT 242/25 BULK</v>
      </c>
      <c r="D2523" t="str">
        <f>_xlfn.XLOOKUP(B2523,tblProducts[Column1],tblProducts[Description])</f>
        <v>C-6385 BULK</v>
      </c>
      <c r="E2523" t="s">
        <v>9</v>
      </c>
      <c r="F2523" t="s">
        <v>10</v>
      </c>
      <c r="G2523" t="s">
        <v>7</v>
      </c>
      <c r="H2523" t="s">
        <v>8</v>
      </c>
      <c r="I2523">
        <f t="shared" si="39"/>
        <v>1.5</v>
      </c>
      <c r="L2523" t="str">
        <v>ETHOFAT 242/25 BULK</v>
      </c>
      <c r="M2523" t="str">
        <v>C-6385 BULK</v>
      </c>
      <c r="N2523">
        <v>1.5</v>
      </c>
    </row>
    <row r="2524" spans="1:14">
      <c r="A2524">
        <f>IF(MOD(ROW()-3,COUNTA(tblProducts[Description]))=0,A2523+1,A2523)</f>
        <v>23</v>
      </c>
      <c r="B2524">
        <f>MOD(ROW()-3,COUNTA(tblProducts[Description]))+1</f>
        <v>14</v>
      </c>
      <c r="C2524" t="str">
        <f>_xlfn.XLOOKUP(A2524,tblProducts[Column1],tblProducts[Description])</f>
        <v>ETHOFAT 242/25 BULK</v>
      </c>
      <c r="D2524" t="str">
        <f>_xlfn.XLOOKUP(B2524,tblProducts[Column1],tblProducts[Description])</f>
        <v>C-6427 BULK</v>
      </c>
      <c r="E2524" t="s">
        <v>9</v>
      </c>
      <c r="F2524" t="s">
        <v>10</v>
      </c>
      <c r="G2524" t="s">
        <v>7</v>
      </c>
      <c r="H2524" t="s">
        <v>8</v>
      </c>
      <c r="I2524">
        <f t="shared" si="39"/>
        <v>1.5</v>
      </c>
      <c r="L2524" t="str">
        <v>ETHOFAT 242/25 BULK</v>
      </c>
      <c r="M2524" t="str">
        <v>C-6427 BULK</v>
      </c>
      <c r="N2524">
        <v>1.5</v>
      </c>
    </row>
    <row r="2525" spans="1:14">
      <c r="A2525">
        <f>IF(MOD(ROW()-3,COUNTA(tblProducts[Description]))=0,A2524+1,A2524)</f>
        <v>23</v>
      </c>
      <c r="B2525">
        <f>MOD(ROW()-3,COUNTA(tblProducts[Description]))+1</f>
        <v>15</v>
      </c>
      <c r="C2525" t="str">
        <f>_xlfn.XLOOKUP(A2525,tblProducts[Column1],tblProducts[Description])</f>
        <v>ETHOFAT 242/25 BULK</v>
      </c>
      <c r="D2525" t="str">
        <f>_xlfn.XLOOKUP(B2525,tblProducts[Column1],tblProducts[Description])</f>
        <v>EMULPON CO-200 BULK</v>
      </c>
      <c r="E2525" t="s">
        <v>7</v>
      </c>
      <c r="G2525" t="s">
        <v>7</v>
      </c>
      <c r="H2525" t="s">
        <v>8</v>
      </c>
      <c r="I2525">
        <f t="shared" si="39"/>
        <v>0</v>
      </c>
      <c r="L2525" t="str">
        <v>ETHOFAT 242/25 BULK</v>
      </c>
      <c r="M2525" t="str">
        <v>EMULPON CO-200 BULK</v>
      </c>
      <c r="N2525">
        <v>0</v>
      </c>
    </row>
    <row r="2526" spans="1:14">
      <c r="A2526">
        <f>IF(MOD(ROW()-3,COUNTA(tblProducts[Description]))=0,A2525+1,A2525)</f>
        <v>23</v>
      </c>
      <c r="B2526">
        <f>MOD(ROW()-3,COUNTA(tblProducts[Description]))+1</f>
        <v>16</v>
      </c>
      <c r="C2526" t="str">
        <f>_xlfn.XLOOKUP(A2526,tblProducts[Column1],tblProducts[Description])</f>
        <v>ETHOFAT 242/25 BULK</v>
      </c>
      <c r="D2526" t="str">
        <f>_xlfn.XLOOKUP(B2526,tblProducts[Column1],tblProducts[Description])</f>
        <v>EMULPON CO-360 BULK</v>
      </c>
      <c r="E2526" t="s">
        <v>9</v>
      </c>
      <c r="F2526" t="s">
        <v>12</v>
      </c>
      <c r="G2526" t="s">
        <v>7</v>
      </c>
      <c r="H2526" t="s">
        <v>8</v>
      </c>
      <c r="I2526">
        <f t="shared" si="39"/>
        <v>2</v>
      </c>
      <c r="L2526" t="str">
        <v>ETHOFAT 242/25 BULK</v>
      </c>
      <c r="M2526" t="str">
        <v>EMULPON CO-360 BULK</v>
      </c>
      <c r="N2526">
        <v>2</v>
      </c>
    </row>
    <row r="2527" spans="1:14">
      <c r="A2527">
        <f>IF(MOD(ROW()-3,COUNTA(tblProducts[Description]))=0,A2526+1,A2526)</f>
        <v>23</v>
      </c>
      <c r="B2527">
        <f>MOD(ROW()-3,COUNTA(tblProducts[Description]))+1</f>
        <v>17</v>
      </c>
      <c r="C2527" t="str">
        <f>_xlfn.XLOOKUP(A2527,tblProducts[Column1],tblProducts[Description])</f>
        <v>ETHOFAT 242/25 BULK</v>
      </c>
      <c r="D2527" t="str">
        <f>_xlfn.XLOOKUP(B2527,tblProducts[Column1],tblProducts[Description])</f>
        <v>EMULPON CO-550 BULK</v>
      </c>
      <c r="E2527" t="s">
        <v>9</v>
      </c>
      <c r="F2527" t="s">
        <v>12</v>
      </c>
      <c r="G2527" t="s">
        <v>7</v>
      </c>
      <c r="H2527" t="s">
        <v>8</v>
      </c>
      <c r="I2527">
        <f t="shared" si="39"/>
        <v>2</v>
      </c>
      <c r="L2527" t="str">
        <v>ETHOFAT 242/25 BULK</v>
      </c>
      <c r="M2527" t="str">
        <v>EMULPON CO-550 BULK</v>
      </c>
      <c r="N2527">
        <v>2</v>
      </c>
    </row>
    <row r="2528" spans="1:14">
      <c r="A2528">
        <f>IF(MOD(ROW()-3,COUNTA(tblProducts[Description]))=0,A2527+1,A2527)</f>
        <v>23</v>
      </c>
      <c r="B2528">
        <f>MOD(ROW()-3,COUNTA(tblProducts[Description]))+1</f>
        <v>18</v>
      </c>
      <c r="C2528" t="str">
        <f>_xlfn.XLOOKUP(A2528,tblProducts[Column1],tblProducts[Description])</f>
        <v>ETHOFAT 242/25 BULK</v>
      </c>
      <c r="D2528" t="str">
        <f>_xlfn.XLOOKUP(B2528,tblProducts[Column1],tblProducts[Description])</f>
        <v>ETHODUOMEEN HT/13 BULK</v>
      </c>
      <c r="E2528" t="s">
        <v>9</v>
      </c>
      <c r="F2528" t="s">
        <v>12</v>
      </c>
      <c r="G2528" t="s">
        <v>7</v>
      </c>
      <c r="H2528" t="s">
        <v>8</v>
      </c>
      <c r="I2528">
        <f t="shared" si="39"/>
        <v>2</v>
      </c>
      <c r="L2528" t="str">
        <v>ETHOFAT 242/25 BULK</v>
      </c>
      <c r="M2528" t="str">
        <v>ETHODUOMEEN HT/13 BULK</v>
      </c>
      <c r="N2528">
        <v>2</v>
      </c>
    </row>
    <row r="2529" spans="1:14">
      <c r="A2529">
        <f>IF(MOD(ROW()-3,COUNTA(tblProducts[Description]))=0,A2528+1,A2528)</f>
        <v>23</v>
      </c>
      <c r="B2529">
        <f>MOD(ROW()-3,COUNTA(tblProducts[Description]))+1</f>
        <v>19</v>
      </c>
      <c r="C2529" t="str">
        <f>_xlfn.XLOOKUP(A2529,tblProducts[Column1],tblProducts[Description])</f>
        <v>ETHOFAT 242/25 BULK</v>
      </c>
      <c r="D2529" t="str">
        <f>_xlfn.XLOOKUP(B2529,tblProducts[Column1],tblProducts[Description])</f>
        <v>ETHODUOMEEN T/13 BULK</v>
      </c>
      <c r="E2529" t="s">
        <v>7</v>
      </c>
      <c r="G2529" t="s">
        <v>9</v>
      </c>
      <c r="H2529" t="s">
        <v>14</v>
      </c>
      <c r="I2529">
        <f t="shared" si="39"/>
        <v>2</v>
      </c>
      <c r="L2529" t="str">
        <v>ETHOFAT 242/25 BULK</v>
      </c>
      <c r="M2529" t="str">
        <v>ETHODUOMEEN T/13 BULK</v>
      </c>
      <c r="N2529">
        <v>2</v>
      </c>
    </row>
    <row r="2530" spans="1:14">
      <c r="A2530">
        <f>IF(MOD(ROW()-3,COUNTA(tblProducts[Description]))=0,A2529+1,A2529)</f>
        <v>23</v>
      </c>
      <c r="B2530">
        <f>MOD(ROW()-3,COUNTA(tblProducts[Description]))+1</f>
        <v>20</v>
      </c>
      <c r="C2530" t="str">
        <f>_xlfn.XLOOKUP(A2530,tblProducts[Column1],tblProducts[Description])</f>
        <v>ETHOFAT 242/25 BULK</v>
      </c>
      <c r="D2530" t="str">
        <f>_xlfn.XLOOKUP(B2530,tblProducts[Column1],tblProducts[Description])</f>
        <v>ETHODUOMEEN T/13N BULK</v>
      </c>
      <c r="E2530" t="s">
        <v>7</v>
      </c>
      <c r="G2530" t="s">
        <v>9</v>
      </c>
      <c r="H2530" t="s">
        <v>14</v>
      </c>
      <c r="I2530">
        <f t="shared" si="39"/>
        <v>2</v>
      </c>
      <c r="L2530" t="str">
        <v>ETHOFAT 242/25 BULK</v>
      </c>
      <c r="M2530" t="str">
        <v>ETHODUOMEEN T/13N BULK</v>
      </c>
      <c r="N2530">
        <v>2</v>
      </c>
    </row>
    <row r="2531" spans="1:14">
      <c r="A2531">
        <f>IF(MOD(ROW()-3,COUNTA(tblProducts[Description]))=0,A2530+1,A2530)</f>
        <v>23</v>
      </c>
      <c r="B2531">
        <f>MOD(ROW()-3,COUNTA(tblProducts[Description]))+1</f>
        <v>21</v>
      </c>
      <c r="C2531" t="str">
        <f>_xlfn.XLOOKUP(A2531,tblProducts[Column1],tblProducts[Description])</f>
        <v>ETHOFAT 242/25 BULK</v>
      </c>
      <c r="D2531" t="str">
        <f>_xlfn.XLOOKUP(B2531,tblProducts[Column1],tblProducts[Description])</f>
        <v>ETHODUOMEEN T/20 BULK</v>
      </c>
      <c r="E2531" t="s">
        <v>7</v>
      </c>
      <c r="G2531" t="s">
        <v>9</v>
      </c>
      <c r="H2531" t="s">
        <v>14</v>
      </c>
      <c r="I2531">
        <f t="shared" si="39"/>
        <v>2</v>
      </c>
      <c r="L2531" t="str">
        <v>ETHOFAT 242/25 BULK</v>
      </c>
      <c r="M2531" t="str">
        <v>ETHODUOMEEN T/20 BULK</v>
      </c>
      <c r="N2531">
        <v>2</v>
      </c>
    </row>
    <row r="2532" spans="1:14">
      <c r="A2532">
        <f>IF(MOD(ROW()-3,COUNTA(tblProducts[Description]))=0,A2531+1,A2531)</f>
        <v>23</v>
      </c>
      <c r="B2532">
        <f>MOD(ROW()-3,COUNTA(tblProducts[Description]))+1</f>
        <v>22</v>
      </c>
      <c r="C2532" t="str">
        <f>_xlfn.XLOOKUP(A2532,tblProducts[Column1],tblProducts[Description])</f>
        <v>ETHOFAT 242/25 BULK</v>
      </c>
      <c r="D2532" t="str">
        <f>_xlfn.XLOOKUP(B2532,tblProducts[Column1],tblProducts[Description])</f>
        <v>ETHODUOMEEN T/25 BULK</v>
      </c>
      <c r="E2532" t="s">
        <v>9</v>
      </c>
      <c r="F2532" t="s">
        <v>12</v>
      </c>
      <c r="G2532" t="s">
        <v>7</v>
      </c>
      <c r="H2532" t="s">
        <v>8</v>
      </c>
      <c r="I2532">
        <f t="shared" si="39"/>
        <v>2</v>
      </c>
      <c r="L2532" t="str">
        <v>ETHOFAT 242/25 BULK</v>
      </c>
      <c r="M2532" t="str">
        <v>ETHODUOMEEN T/25 BULK</v>
      </c>
      <c r="N2532">
        <v>2</v>
      </c>
    </row>
    <row r="2533" spans="1:14">
      <c r="A2533">
        <f>IF(MOD(ROW()-3,COUNTA(tblProducts[Description]))=0,A2532+1,A2532)</f>
        <v>23</v>
      </c>
      <c r="B2533">
        <f>MOD(ROW()-3,COUNTA(tblProducts[Description]))+1</f>
        <v>23</v>
      </c>
      <c r="C2533" t="str">
        <f>_xlfn.XLOOKUP(A2533,tblProducts[Column1],tblProducts[Description])</f>
        <v>ETHOFAT 242/25 BULK</v>
      </c>
      <c r="D2533" t="str">
        <f>_xlfn.XLOOKUP(B2533,tblProducts[Column1],tblProducts[Description])</f>
        <v>ETHOFAT 242/25 BULK</v>
      </c>
      <c r="E2533" t="s">
        <v>9</v>
      </c>
      <c r="F2533" t="s">
        <v>10</v>
      </c>
      <c r="G2533" t="s">
        <v>7</v>
      </c>
      <c r="H2533" t="s">
        <v>8</v>
      </c>
      <c r="I2533">
        <f t="shared" si="39"/>
        <v>1.5</v>
      </c>
      <c r="L2533" t="str">
        <v>ETHOFAT 242/25 BULK</v>
      </c>
      <c r="M2533" t="str">
        <v>ETHOFAT 242/25 BULK</v>
      </c>
      <c r="N2533">
        <v>1.5</v>
      </c>
    </row>
    <row r="2534" spans="1:14">
      <c r="A2534">
        <f>IF(MOD(ROW()-3,COUNTA(tblProducts[Description]))=0,A2533+1,A2533)</f>
        <v>23</v>
      </c>
      <c r="B2534">
        <f>MOD(ROW()-3,COUNTA(tblProducts[Description]))+1</f>
        <v>24</v>
      </c>
      <c r="C2534" t="str">
        <f>_xlfn.XLOOKUP(A2534,tblProducts[Column1],tblProducts[Description])</f>
        <v>ETHOFAT 242/25 BULK</v>
      </c>
      <c r="D2534" t="str">
        <f>_xlfn.XLOOKUP(B2534,tblProducts[Column1],tblProducts[Description])</f>
        <v>ETHOMEEN C/12S BULK</v>
      </c>
      <c r="E2534" t="s">
        <v>9</v>
      </c>
      <c r="F2534" t="s">
        <v>10</v>
      </c>
      <c r="G2534" t="s">
        <v>7</v>
      </c>
      <c r="H2534" t="s">
        <v>8</v>
      </c>
      <c r="I2534">
        <f t="shared" si="39"/>
        <v>1.5</v>
      </c>
      <c r="L2534" t="str">
        <v>ETHOFAT 242/25 BULK</v>
      </c>
      <c r="M2534" t="str">
        <v>ETHOMEEN C/12S BULK</v>
      </c>
      <c r="N2534">
        <v>1.5</v>
      </c>
    </row>
    <row r="2535" spans="1:14">
      <c r="A2535">
        <f>IF(MOD(ROW()-3,COUNTA(tblProducts[Description]))=0,A2534+1,A2534)</f>
        <v>23</v>
      </c>
      <c r="B2535">
        <f>MOD(ROW()-3,COUNTA(tblProducts[Description]))+1</f>
        <v>25</v>
      </c>
      <c r="C2535" t="str">
        <f>_xlfn.XLOOKUP(A2535,tblProducts[Column1],tblProducts[Description])</f>
        <v>ETHOFAT 242/25 BULK</v>
      </c>
      <c r="D2535" t="str">
        <f>_xlfn.XLOOKUP(B2535,tblProducts[Column1],tblProducts[Description])</f>
        <v>ETHOMEEN 18/12 BULK</v>
      </c>
      <c r="E2535" t="s">
        <v>9</v>
      </c>
      <c r="F2535" t="s">
        <v>10</v>
      </c>
      <c r="G2535" t="s">
        <v>7</v>
      </c>
      <c r="H2535" t="s">
        <v>8</v>
      </c>
      <c r="I2535">
        <f t="shared" si="39"/>
        <v>1.5</v>
      </c>
      <c r="L2535" t="str">
        <v>ETHOFAT 242/25 BULK</v>
      </c>
      <c r="M2535" t="str">
        <v>ETHOMEEN 18/12 BULK</v>
      </c>
      <c r="N2535">
        <v>1.5</v>
      </c>
    </row>
    <row r="2536" spans="1:14">
      <c r="A2536">
        <f>IF(MOD(ROW()-3,COUNTA(tblProducts[Description]))=0,A2535+1,A2535)</f>
        <v>23</v>
      </c>
      <c r="B2536">
        <f>MOD(ROW()-3,COUNTA(tblProducts[Description]))+1</f>
        <v>26</v>
      </c>
      <c r="C2536" t="str">
        <f>_xlfn.XLOOKUP(A2536,tblProducts[Column1],tblProducts[Description])</f>
        <v>ETHOFAT 242/25 BULK</v>
      </c>
      <c r="D2536" t="str">
        <f>_xlfn.XLOOKUP(B2536,tblProducts[Column1],tblProducts[Description])</f>
        <v>ETHOMEEN 18/25 BULK</v>
      </c>
      <c r="E2536" t="s">
        <v>9</v>
      </c>
      <c r="F2536" t="s">
        <v>10</v>
      </c>
      <c r="G2536" t="s">
        <v>7</v>
      </c>
      <c r="H2536" t="s">
        <v>8</v>
      </c>
      <c r="I2536">
        <f t="shared" si="39"/>
        <v>1.5</v>
      </c>
      <c r="L2536" t="str">
        <v>ETHOFAT 242/25 BULK</v>
      </c>
      <c r="M2536" t="str">
        <v>ETHOMEEN 18/25 BULK</v>
      </c>
      <c r="N2536">
        <v>1.5</v>
      </c>
    </row>
    <row r="2537" spans="1:14">
      <c r="A2537">
        <f>IF(MOD(ROW()-3,COUNTA(tblProducts[Description]))=0,A2536+1,A2536)</f>
        <v>23</v>
      </c>
      <c r="B2537">
        <f>MOD(ROW()-3,COUNTA(tblProducts[Description]))+1</f>
        <v>27</v>
      </c>
      <c r="C2537" t="str">
        <f>_xlfn.XLOOKUP(A2537,tblProducts[Column1],tblProducts[Description])</f>
        <v>ETHOFAT 242/25 BULK</v>
      </c>
      <c r="D2537" t="str">
        <f>_xlfn.XLOOKUP(B2537,tblProducts[Column1],tblProducts[Description])</f>
        <v>ETHOMEEN C/12 BULK</v>
      </c>
      <c r="E2537" t="s">
        <v>9</v>
      </c>
      <c r="F2537" t="s">
        <v>10</v>
      </c>
      <c r="G2537" t="s">
        <v>7</v>
      </c>
      <c r="H2537" t="s">
        <v>8</v>
      </c>
      <c r="I2537">
        <f t="shared" si="39"/>
        <v>1.5</v>
      </c>
      <c r="L2537" t="str">
        <v>ETHOFAT 242/25 BULK</v>
      </c>
      <c r="M2537" t="str">
        <v>ETHOMEEN C/12 BULK</v>
      </c>
      <c r="N2537">
        <v>1.5</v>
      </c>
    </row>
    <row r="2538" spans="1:14">
      <c r="A2538">
        <f>IF(MOD(ROW()-3,COUNTA(tblProducts[Description]))=0,A2537+1,A2537)</f>
        <v>23</v>
      </c>
      <c r="B2538">
        <f>MOD(ROW()-3,COUNTA(tblProducts[Description]))+1</f>
        <v>28</v>
      </c>
      <c r="C2538" t="str">
        <f>_xlfn.XLOOKUP(A2538,tblProducts[Column1],tblProducts[Description])</f>
        <v>ETHOFAT 242/25 BULK</v>
      </c>
      <c r="D2538" t="str">
        <f>_xlfn.XLOOKUP(B2538,tblProducts[Column1],tblProducts[Description])</f>
        <v>ETHOMEEN C/12 M BULK</v>
      </c>
      <c r="E2538" t="s">
        <v>9</v>
      </c>
      <c r="F2538" t="s">
        <v>10</v>
      </c>
      <c r="G2538" t="s">
        <v>7</v>
      </c>
      <c r="H2538" t="s">
        <v>8</v>
      </c>
      <c r="I2538">
        <f t="shared" si="39"/>
        <v>1.5</v>
      </c>
      <c r="L2538" t="str">
        <v>ETHOFAT 242/25 BULK</v>
      </c>
      <c r="M2538" t="str">
        <v>ETHOMEEN C/12 M BULK</v>
      </c>
      <c r="N2538">
        <v>1.5</v>
      </c>
    </row>
    <row r="2539" spans="1:14">
      <c r="A2539">
        <f>IF(MOD(ROW()-3,COUNTA(tblProducts[Description]))=0,A2538+1,A2538)</f>
        <v>23</v>
      </c>
      <c r="B2539">
        <f>MOD(ROW()-3,COUNTA(tblProducts[Description]))+1</f>
        <v>29</v>
      </c>
      <c r="C2539" t="str">
        <f>_xlfn.XLOOKUP(A2539,tblProducts[Column1],tblProducts[Description])</f>
        <v>ETHOFAT 242/25 BULK</v>
      </c>
      <c r="D2539" t="str">
        <f>_xlfn.XLOOKUP(B2539,tblProducts[Column1],tblProducts[Description])</f>
        <v>ETHOMEEN C/12 SUN BULK</v>
      </c>
      <c r="E2539" t="s">
        <v>9</v>
      </c>
      <c r="F2539" t="s">
        <v>10</v>
      </c>
      <c r="G2539" t="s">
        <v>7</v>
      </c>
      <c r="H2539" t="s">
        <v>8</v>
      </c>
      <c r="I2539">
        <f t="shared" si="39"/>
        <v>1.5</v>
      </c>
      <c r="L2539" t="str">
        <v>ETHOFAT 242/25 BULK</v>
      </c>
      <c r="M2539" t="str">
        <v>ETHOMEEN C/12 SUN BULK</v>
      </c>
      <c r="N2539">
        <v>1.5</v>
      </c>
    </row>
    <row r="2540" spans="1:14">
      <c r="A2540">
        <f>IF(MOD(ROW()-3,COUNTA(tblProducts[Description]))=0,A2539+1,A2539)</f>
        <v>23</v>
      </c>
      <c r="B2540">
        <f>MOD(ROW()-3,COUNTA(tblProducts[Description]))+1</f>
        <v>30</v>
      </c>
      <c r="C2540" t="str">
        <f>_xlfn.XLOOKUP(A2540,tblProducts[Column1],tblProducts[Description])</f>
        <v>ETHOFAT 242/25 BULK</v>
      </c>
      <c r="D2540" t="str">
        <f>_xlfn.XLOOKUP(B2540,tblProducts[Column1],tblProducts[Description])</f>
        <v>ETHOMEEN C/12 UN BULK</v>
      </c>
      <c r="E2540" t="s">
        <v>9</v>
      </c>
      <c r="F2540" t="s">
        <v>10</v>
      </c>
      <c r="G2540" t="s">
        <v>7</v>
      </c>
      <c r="H2540" t="s">
        <v>15</v>
      </c>
      <c r="I2540">
        <f t="shared" si="39"/>
        <v>1.5</v>
      </c>
      <c r="L2540" t="str">
        <v>ETHOFAT 242/25 BULK</v>
      </c>
      <c r="M2540" t="str">
        <v>ETHOMEEN C/12 UN BULK</v>
      </c>
      <c r="N2540">
        <v>1.5</v>
      </c>
    </row>
    <row r="2541" spans="1:14">
      <c r="A2541">
        <f>IF(MOD(ROW()-3,COUNTA(tblProducts[Description]))=0,A2540+1,A2540)</f>
        <v>23</v>
      </c>
      <c r="B2541">
        <f>MOD(ROW()-3,COUNTA(tblProducts[Description]))+1</f>
        <v>31</v>
      </c>
      <c r="C2541" t="str">
        <f>_xlfn.XLOOKUP(A2541,tblProducts[Column1],tblProducts[Description])</f>
        <v>ETHOFAT 242/25 BULK</v>
      </c>
      <c r="D2541" t="str">
        <f>_xlfn.XLOOKUP(B2541,tblProducts[Column1],tblProducts[Description])</f>
        <v>ETHOMEEN C/15 BULK</v>
      </c>
      <c r="E2541" t="s">
        <v>9</v>
      </c>
      <c r="F2541" t="s">
        <v>10</v>
      </c>
      <c r="G2541" t="s">
        <v>7</v>
      </c>
      <c r="H2541" t="s">
        <v>8</v>
      </c>
      <c r="I2541">
        <f t="shared" si="39"/>
        <v>1.5</v>
      </c>
      <c r="L2541" t="str">
        <v>ETHOFAT 242/25 BULK</v>
      </c>
      <c r="M2541" t="str">
        <v>ETHOMEEN C/15 BULK</v>
      </c>
      <c r="N2541">
        <v>1.5</v>
      </c>
    </row>
    <row r="2542" spans="1:14">
      <c r="A2542">
        <f>IF(MOD(ROW()-3,COUNTA(tblProducts[Description]))=0,A2541+1,A2541)</f>
        <v>23</v>
      </c>
      <c r="B2542">
        <f>MOD(ROW()-3,COUNTA(tblProducts[Description]))+1</f>
        <v>32</v>
      </c>
      <c r="C2542" t="str">
        <f>_xlfn.XLOOKUP(A2542,tblProducts[Column1],tblProducts[Description])</f>
        <v>ETHOFAT 242/25 BULK</v>
      </c>
      <c r="D2542" t="str">
        <f>_xlfn.XLOOKUP(B2542,tblProducts[Column1],tblProducts[Description])</f>
        <v>ETHOMEEN C/17 BULK</v>
      </c>
      <c r="E2542" t="s">
        <v>9</v>
      </c>
      <c r="F2542" t="s">
        <v>10</v>
      </c>
      <c r="G2542" t="s">
        <v>7</v>
      </c>
      <c r="H2542" t="s">
        <v>8</v>
      </c>
      <c r="I2542">
        <f t="shared" si="39"/>
        <v>1.5</v>
      </c>
      <c r="L2542" t="str">
        <v>ETHOFAT 242/25 BULK</v>
      </c>
      <c r="M2542" t="str">
        <v>ETHOMEEN C/17 BULK</v>
      </c>
      <c r="N2542">
        <v>1.5</v>
      </c>
    </row>
    <row r="2543" spans="1:14">
      <c r="A2543">
        <f>IF(MOD(ROW()-3,COUNTA(tblProducts[Description]))=0,A2542+1,A2542)</f>
        <v>23</v>
      </c>
      <c r="B2543">
        <f>MOD(ROW()-3,COUNTA(tblProducts[Description]))+1</f>
        <v>33</v>
      </c>
      <c r="C2543" t="str">
        <f>_xlfn.XLOOKUP(A2543,tblProducts[Column1],tblProducts[Description])</f>
        <v>ETHOFAT 242/25 BULK</v>
      </c>
      <c r="D2543" t="str">
        <f>_xlfn.XLOOKUP(B2543,tblProducts[Column1],tblProducts[Description])</f>
        <v>ETHOMEEN C/25A BULK</v>
      </c>
      <c r="E2543" t="s">
        <v>9</v>
      </c>
      <c r="F2543" t="s">
        <v>10</v>
      </c>
      <c r="G2543" t="s">
        <v>7</v>
      </c>
      <c r="H2543" t="s">
        <v>8</v>
      </c>
      <c r="I2543">
        <f t="shared" si="39"/>
        <v>1.5</v>
      </c>
      <c r="L2543" t="str">
        <v>ETHOFAT 242/25 BULK</v>
      </c>
      <c r="M2543" t="str">
        <v>ETHOMEEN C/25A BULK</v>
      </c>
      <c r="N2543">
        <v>1.5</v>
      </c>
    </row>
    <row r="2544" spans="1:14">
      <c r="A2544">
        <f>IF(MOD(ROW()-3,COUNTA(tblProducts[Description]))=0,A2543+1,A2543)</f>
        <v>23</v>
      </c>
      <c r="B2544">
        <f>MOD(ROW()-3,COUNTA(tblProducts[Description]))+1</f>
        <v>34</v>
      </c>
      <c r="C2544" t="str">
        <f>_xlfn.XLOOKUP(A2544,tblProducts[Column1],tblProducts[Description])</f>
        <v>ETHOFAT 242/25 BULK</v>
      </c>
      <c r="D2544" t="str">
        <f>_xlfn.XLOOKUP(B2544,tblProducts[Column1],tblProducts[Description])</f>
        <v>ETHOMEEN C/25A S BULK</v>
      </c>
      <c r="E2544" t="s">
        <v>9</v>
      </c>
      <c r="F2544" t="s">
        <v>10</v>
      </c>
      <c r="G2544" t="s">
        <v>7</v>
      </c>
      <c r="H2544" t="s">
        <v>8</v>
      </c>
      <c r="I2544">
        <f t="shared" si="39"/>
        <v>1.5</v>
      </c>
      <c r="L2544" t="str">
        <v>ETHOFAT 242/25 BULK</v>
      </c>
      <c r="M2544" t="str">
        <v>ETHOMEEN C/25A S BULK</v>
      </c>
      <c r="N2544">
        <v>1.5</v>
      </c>
    </row>
    <row r="2545" spans="1:14">
      <c r="A2545">
        <f>IF(MOD(ROW()-3,COUNTA(tblProducts[Description]))=0,A2544+1,A2544)</f>
        <v>23</v>
      </c>
      <c r="B2545">
        <f>MOD(ROW()-3,COUNTA(tblProducts[Description]))+1</f>
        <v>35</v>
      </c>
      <c r="C2545" t="str">
        <f>_xlfn.XLOOKUP(A2545,tblProducts[Column1],tblProducts[Description])</f>
        <v>ETHOFAT 242/25 BULK</v>
      </c>
      <c r="D2545" t="str">
        <f>_xlfn.XLOOKUP(B2545,tblProducts[Column1],tblProducts[Description])</f>
        <v>ETHOMEEN O/12LC BULK</v>
      </c>
      <c r="E2545" t="s">
        <v>9</v>
      </c>
      <c r="F2545" t="s">
        <v>10</v>
      </c>
      <c r="G2545" t="s">
        <v>7</v>
      </c>
      <c r="H2545" t="s">
        <v>8</v>
      </c>
      <c r="I2545">
        <f t="shared" si="39"/>
        <v>1.5</v>
      </c>
      <c r="L2545" t="str">
        <v>ETHOFAT 242/25 BULK</v>
      </c>
      <c r="M2545" t="str">
        <v>ETHOMEEN O/12LC BULK</v>
      </c>
      <c r="N2545">
        <v>1.5</v>
      </c>
    </row>
    <row r="2546" spans="1:14">
      <c r="A2546">
        <f>IF(MOD(ROW()-3,COUNTA(tblProducts[Description]))=0,A2545+1,A2545)</f>
        <v>23</v>
      </c>
      <c r="B2546">
        <f>MOD(ROW()-3,COUNTA(tblProducts[Description]))+1</f>
        <v>36</v>
      </c>
      <c r="C2546" t="str">
        <f>_xlfn.XLOOKUP(A2546,tblProducts[Column1],tblProducts[Description])</f>
        <v>ETHOFAT 242/25 BULK</v>
      </c>
      <c r="D2546" t="str">
        <f>_xlfn.XLOOKUP(B2546,tblProducts[Column1],tblProducts[Description])</f>
        <v>ETHOMEEN SV/12 BULK</v>
      </c>
      <c r="E2546" t="s">
        <v>9</v>
      </c>
      <c r="F2546" t="s">
        <v>10</v>
      </c>
      <c r="G2546" t="s">
        <v>7</v>
      </c>
      <c r="H2546" t="s">
        <v>8</v>
      </c>
      <c r="I2546">
        <f t="shared" si="39"/>
        <v>1.5</v>
      </c>
      <c r="L2546" t="str">
        <v>ETHOFAT 242/25 BULK</v>
      </c>
      <c r="M2546" t="str">
        <v>ETHOMEEN SV/12 BULK</v>
      </c>
      <c r="N2546">
        <v>1.5</v>
      </c>
    </row>
    <row r="2547" spans="1:14">
      <c r="A2547">
        <f>IF(MOD(ROW()-3,COUNTA(tblProducts[Description]))=0,A2546+1,A2546)</f>
        <v>23</v>
      </c>
      <c r="B2547">
        <f>MOD(ROW()-3,COUNTA(tblProducts[Description]))+1</f>
        <v>37</v>
      </c>
      <c r="C2547" t="str">
        <f>_xlfn.XLOOKUP(A2547,tblProducts[Column1],tblProducts[Description])</f>
        <v>ETHOFAT 242/25 BULK</v>
      </c>
      <c r="D2547" t="str">
        <f>_xlfn.XLOOKUP(B2547,tblProducts[Column1],tblProducts[Description])</f>
        <v>ETHOMEEN SV/15 BULK</v>
      </c>
      <c r="E2547" t="s">
        <v>9</v>
      </c>
      <c r="F2547" t="s">
        <v>10</v>
      </c>
      <c r="G2547" t="s">
        <v>7</v>
      </c>
      <c r="H2547" t="s">
        <v>8</v>
      </c>
      <c r="I2547">
        <f t="shared" si="39"/>
        <v>1.5</v>
      </c>
      <c r="L2547" t="str">
        <v>ETHOFAT 242/25 BULK</v>
      </c>
      <c r="M2547" t="str">
        <v>ETHOMEEN SV/15 BULK</v>
      </c>
      <c r="N2547">
        <v>1.5</v>
      </c>
    </row>
    <row r="2548" spans="1:14">
      <c r="A2548">
        <f>IF(MOD(ROW()-3,COUNTA(tblProducts[Description]))=0,A2547+1,A2547)</f>
        <v>23</v>
      </c>
      <c r="B2548">
        <f>MOD(ROW()-3,COUNTA(tblProducts[Description]))+1</f>
        <v>38</v>
      </c>
      <c r="C2548" t="str">
        <f>_xlfn.XLOOKUP(A2548,tblProducts[Column1],tblProducts[Description])</f>
        <v>ETHOFAT 242/25 BULK</v>
      </c>
      <c r="D2548" t="str">
        <f>_xlfn.XLOOKUP(B2548,tblProducts[Column1],tblProducts[Description])</f>
        <v>ETHOMEEN SV/15C BULK</v>
      </c>
      <c r="E2548" t="s">
        <v>9</v>
      </c>
      <c r="F2548" t="s">
        <v>10</v>
      </c>
      <c r="G2548" t="s">
        <v>7</v>
      </c>
      <c r="H2548" t="s">
        <v>15</v>
      </c>
      <c r="I2548">
        <f t="shared" si="39"/>
        <v>1.5</v>
      </c>
      <c r="L2548" t="str">
        <v>ETHOFAT 242/25 BULK</v>
      </c>
      <c r="M2548" t="str">
        <v>ETHOMEEN SV/15C BULK</v>
      </c>
      <c r="N2548">
        <v>1.5</v>
      </c>
    </row>
    <row r="2549" spans="1:14">
      <c r="A2549">
        <f>IF(MOD(ROW()-3,COUNTA(tblProducts[Description]))=0,A2548+1,A2548)</f>
        <v>23</v>
      </c>
      <c r="B2549">
        <f>MOD(ROW()-3,COUNTA(tblProducts[Description]))+1</f>
        <v>39</v>
      </c>
      <c r="C2549" t="str">
        <f>_xlfn.XLOOKUP(A2549,tblProducts[Column1],tblProducts[Description])</f>
        <v>ETHOFAT 242/25 BULK</v>
      </c>
      <c r="D2549" t="str">
        <f>_xlfn.XLOOKUP(B2549,tblProducts[Column1],tblProducts[Description])</f>
        <v>ETHOMEEN SV/25 BULK</v>
      </c>
      <c r="E2549" t="s">
        <v>9</v>
      </c>
      <c r="F2549" t="s">
        <v>10</v>
      </c>
      <c r="G2549" t="s">
        <v>7</v>
      </c>
      <c r="H2549" t="s">
        <v>8</v>
      </c>
      <c r="I2549">
        <f t="shared" si="39"/>
        <v>1.5</v>
      </c>
      <c r="L2549" t="str">
        <v>ETHOFAT 242/25 BULK</v>
      </c>
      <c r="M2549" t="str">
        <v>ETHOMEEN SV/25 BULK</v>
      </c>
      <c r="N2549">
        <v>1.5</v>
      </c>
    </row>
    <row r="2550" spans="1:14">
      <c r="A2550">
        <f>IF(MOD(ROW()-3,COUNTA(tblProducts[Description]))=0,A2549+1,A2549)</f>
        <v>23</v>
      </c>
      <c r="B2550">
        <f>MOD(ROW()-3,COUNTA(tblProducts[Description]))+1</f>
        <v>40</v>
      </c>
      <c r="C2550" t="str">
        <f>_xlfn.XLOOKUP(A2550,tblProducts[Column1],tblProducts[Description])</f>
        <v>ETHOFAT 242/25 BULK</v>
      </c>
      <c r="D2550" t="str">
        <f>_xlfn.XLOOKUP(B2550,tblProducts[Column1],tblProducts[Description])</f>
        <v>ETHOMEEN T/12 BULK</v>
      </c>
      <c r="E2550" t="s">
        <v>9</v>
      </c>
      <c r="F2550" t="s">
        <v>12</v>
      </c>
      <c r="G2550" t="s">
        <v>7</v>
      </c>
      <c r="H2550" t="s">
        <v>8</v>
      </c>
      <c r="I2550">
        <f t="shared" si="39"/>
        <v>2</v>
      </c>
      <c r="L2550" t="str">
        <v>ETHOFAT 242/25 BULK</v>
      </c>
      <c r="M2550" t="str">
        <v>ETHOMEEN T/12 BULK</v>
      </c>
      <c r="N2550">
        <v>2</v>
      </c>
    </row>
    <row r="2551" spans="1:14">
      <c r="A2551">
        <f>IF(MOD(ROW()-3,COUNTA(tblProducts[Description]))=0,A2550+1,A2550)</f>
        <v>23</v>
      </c>
      <c r="B2551">
        <f>MOD(ROW()-3,COUNTA(tblProducts[Description]))+1</f>
        <v>41</v>
      </c>
      <c r="C2551" t="str">
        <f>_xlfn.XLOOKUP(A2551,tblProducts[Column1],tblProducts[Description])</f>
        <v>ETHOFAT 242/25 BULK</v>
      </c>
      <c r="D2551" t="str">
        <f>_xlfn.XLOOKUP(B2551,tblProducts[Column1],tblProducts[Description])</f>
        <v>ETHOMEEN T/13.5 BULK</v>
      </c>
      <c r="E2551" t="s">
        <v>9</v>
      </c>
      <c r="F2551" t="s">
        <v>12</v>
      </c>
      <c r="G2551" t="s">
        <v>7</v>
      </c>
      <c r="H2551" t="s">
        <v>8</v>
      </c>
      <c r="I2551">
        <f t="shared" si="39"/>
        <v>2</v>
      </c>
      <c r="L2551" t="str">
        <v>ETHOFAT 242/25 BULK</v>
      </c>
      <c r="M2551" t="str">
        <v>ETHOMEEN T/13.5 BULK</v>
      </c>
      <c r="N2551">
        <v>2</v>
      </c>
    </row>
    <row r="2552" spans="1:14">
      <c r="A2552">
        <f>IF(MOD(ROW()-3,COUNTA(tblProducts[Description]))=0,A2551+1,A2551)</f>
        <v>23</v>
      </c>
      <c r="B2552">
        <f>MOD(ROW()-3,COUNTA(tblProducts[Description]))+1</f>
        <v>42</v>
      </c>
      <c r="C2552" t="str">
        <f>_xlfn.XLOOKUP(A2552,tblProducts[Column1],tblProducts[Description])</f>
        <v>ETHOFAT 242/25 BULK</v>
      </c>
      <c r="D2552" t="str">
        <f>_xlfn.XLOOKUP(B2552,tblProducts[Column1],tblProducts[Description])</f>
        <v>ETHOMEEN T/15 BULK</v>
      </c>
      <c r="E2552" t="s">
        <v>9</v>
      </c>
      <c r="F2552" t="s">
        <v>12</v>
      </c>
      <c r="G2552" t="s">
        <v>7</v>
      </c>
      <c r="H2552" t="s">
        <v>8</v>
      </c>
      <c r="I2552">
        <f t="shared" si="39"/>
        <v>2</v>
      </c>
      <c r="L2552" t="str">
        <v>ETHOFAT 242/25 BULK</v>
      </c>
      <c r="M2552" t="str">
        <v>ETHOMEEN T/15 BULK</v>
      </c>
      <c r="N2552">
        <v>2</v>
      </c>
    </row>
    <row r="2553" spans="1:14">
      <c r="A2553">
        <f>IF(MOD(ROW()-3,COUNTA(tblProducts[Description]))=0,A2552+1,A2552)</f>
        <v>23</v>
      </c>
      <c r="B2553">
        <f>MOD(ROW()-3,COUNTA(tblProducts[Description]))+1</f>
        <v>43</v>
      </c>
      <c r="C2553" t="str">
        <f>_xlfn.XLOOKUP(A2553,tblProducts[Column1],tblProducts[Description])</f>
        <v>ETHOFAT 242/25 BULK</v>
      </c>
      <c r="D2553" t="str">
        <f>_xlfn.XLOOKUP(B2553,tblProducts[Column1],tblProducts[Description])</f>
        <v>ETHOMEEN T/17 BULK</v>
      </c>
      <c r="E2553" t="s">
        <v>9</v>
      </c>
      <c r="F2553" t="s">
        <v>12</v>
      </c>
      <c r="G2553" t="s">
        <v>7</v>
      </c>
      <c r="H2553" t="s">
        <v>8</v>
      </c>
      <c r="I2553">
        <f t="shared" si="39"/>
        <v>2</v>
      </c>
      <c r="L2553" t="str">
        <v>ETHOFAT 242/25 BULK</v>
      </c>
      <c r="M2553" t="str">
        <v>ETHOMEEN T/17 BULK</v>
      </c>
      <c r="N2553">
        <v>2</v>
      </c>
    </row>
    <row r="2554" spans="1:14">
      <c r="A2554">
        <f>IF(MOD(ROW()-3,COUNTA(tblProducts[Description]))=0,A2553+1,A2553)</f>
        <v>23</v>
      </c>
      <c r="B2554">
        <f>MOD(ROW()-3,COUNTA(tblProducts[Description]))+1</f>
        <v>44</v>
      </c>
      <c r="C2554" t="str">
        <f>_xlfn.XLOOKUP(A2554,tblProducts[Column1],tblProducts[Description])</f>
        <v>ETHOFAT 242/25 BULK</v>
      </c>
      <c r="D2554" t="str">
        <f>_xlfn.XLOOKUP(B2554,tblProducts[Column1],tblProducts[Description])</f>
        <v>ETHOMEEN T/18 BULK</v>
      </c>
      <c r="E2554" t="s">
        <v>9</v>
      </c>
      <c r="F2554" t="s">
        <v>12</v>
      </c>
      <c r="G2554" t="s">
        <v>7</v>
      </c>
      <c r="H2554" t="s">
        <v>8</v>
      </c>
      <c r="I2554">
        <f t="shared" si="39"/>
        <v>2</v>
      </c>
      <c r="L2554" t="str">
        <v>ETHOFAT 242/25 BULK</v>
      </c>
      <c r="M2554" t="str">
        <v>ETHOMEEN T/18 BULK</v>
      </c>
      <c r="N2554">
        <v>2</v>
      </c>
    </row>
    <row r="2555" spans="1:14">
      <c r="A2555">
        <f>IF(MOD(ROW()-3,COUNTA(tblProducts[Description]))=0,A2554+1,A2554)</f>
        <v>23</v>
      </c>
      <c r="B2555">
        <f>MOD(ROW()-3,COUNTA(tblProducts[Description]))+1</f>
        <v>45</v>
      </c>
      <c r="C2555" t="str">
        <f>_xlfn.XLOOKUP(A2555,tblProducts[Column1],tblProducts[Description])</f>
        <v>ETHOFAT 242/25 BULK</v>
      </c>
      <c r="D2555" t="str">
        <f>_xlfn.XLOOKUP(B2555,tblProducts[Column1],tblProducts[Description])</f>
        <v>ETHOMEEN T/19 BULK</v>
      </c>
      <c r="E2555" t="s">
        <v>9</v>
      </c>
      <c r="F2555" t="s">
        <v>12</v>
      </c>
      <c r="G2555" t="s">
        <v>7</v>
      </c>
      <c r="H2555" t="s">
        <v>16</v>
      </c>
      <c r="I2555">
        <f t="shared" si="39"/>
        <v>2</v>
      </c>
      <c r="L2555" t="str">
        <v>ETHOFAT 242/25 BULK</v>
      </c>
      <c r="M2555" t="str">
        <v>ETHOMEEN T/19 BULK</v>
      </c>
      <c r="N2555">
        <v>2</v>
      </c>
    </row>
    <row r="2556" spans="1:14">
      <c r="A2556">
        <f>IF(MOD(ROW()-3,COUNTA(tblProducts[Description]))=0,A2555+1,A2555)</f>
        <v>23</v>
      </c>
      <c r="B2556">
        <f>MOD(ROW()-3,COUNTA(tblProducts[Description]))+1</f>
        <v>46</v>
      </c>
      <c r="C2556" t="str">
        <f>_xlfn.XLOOKUP(A2556,tblProducts[Column1],tblProducts[Description])</f>
        <v>ETHOFAT 242/25 BULK</v>
      </c>
      <c r="D2556" t="str">
        <f>_xlfn.XLOOKUP(B2556,tblProducts[Column1],tblProducts[Description])</f>
        <v>ETHOMEEN T/20 BULK</v>
      </c>
      <c r="E2556" t="s">
        <v>9</v>
      </c>
      <c r="F2556" t="s">
        <v>12</v>
      </c>
      <c r="G2556" t="s">
        <v>7</v>
      </c>
      <c r="H2556" t="s">
        <v>8</v>
      </c>
      <c r="I2556">
        <f t="shared" si="39"/>
        <v>2</v>
      </c>
      <c r="L2556" t="str">
        <v>ETHOFAT 242/25 BULK</v>
      </c>
      <c r="M2556" t="str">
        <v>ETHOMEEN T/20 BULK</v>
      </c>
      <c r="N2556">
        <v>2</v>
      </c>
    </row>
    <row r="2557" spans="1:14">
      <c r="A2557">
        <f>IF(MOD(ROW()-3,COUNTA(tblProducts[Description]))=0,A2556+1,A2556)</f>
        <v>23</v>
      </c>
      <c r="B2557">
        <f>MOD(ROW()-3,COUNTA(tblProducts[Description]))+1</f>
        <v>47</v>
      </c>
      <c r="C2557" t="str">
        <f>_xlfn.XLOOKUP(A2557,tblProducts[Column1],tblProducts[Description])</f>
        <v>ETHOFAT 242/25 BULK</v>
      </c>
      <c r="D2557" t="str">
        <f>_xlfn.XLOOKUP(B2557,tblProducts[Column1],tblProducts[Description])</f>
        <v>ETHOMEEN T/20S BULK</v>
      </c>
      <c r="E2557" t="s">
        <v>9</v>
      </c>
      <c r="F2557" t="s">
        <v>12</v>
      </c>
      <c r="G2557" t="s">
        <v>7</v>
      </c>
      <c r="H2557" t="s">
        <v>8</v>
      </c>
      <c r="I2557">
        <f t="shared" si="39"/>
        <v>2</v>
      </c>
      <c r="L2557" t="str">
        <v>ETHOFAT 242/25 BULK</v>
      </c>
      <c r="M2557" t="str">
        <v>ETHOMEEN T/20S BULK</v>
      </c>
      <c r="N2557">
        <v>2</v>
      </c>
    </row>
    <row r="2558" spans="1:14">
      <c r="A2558">
        <f>IF(MOD(ROW()-3,COUNTA(tblProducts[Description]))=0,A2557+1,A2557)</f>
        <v>23</v>
      </c>
      <c r="B2558">
        <f>MOD(ROW()-3,COUNTA(tblProducts[Description]))+1</f>
        <v>48</v>
      </c>
      <c r="C2558" t="str">
        <f>_xlfn.XLOOKUP(A2558,tblProducts[Column1],tblProducts[Description])</f>
        <v>ETHOFAT 242/25 BULK</v>
      </c>
      <c r="D2558" t="str">
        <f>_xlfn.XLOOKUP(B2558,tblProducts[Column1],tblProducts[Description])</f>
        <v>ETHOMEEN T/24 BULK</v>
      </c>
      <c r="E2558" t="s">
        <v>9</v>
      </c>
      <c r="F2558" t="s">
        <v>12</v>
      </c>
      <c r="G2558" t="s">
        <v>7</v>
      </c>
      <c r="H2558" t="s">
        <v>8</v>
      </c>
      <c r="I2558">
        <f t="shared" si="39"/>
        <v>2</v>
      </c>
      <c r="L2558" t="str">
        <v>ETHOFAT 242/25 BULK</v>
      </c>
      <c r="M2558" t="str">
        <v>ETHOMEEN T/24 BULK</v>
      </c>
      <c r="N2558">
        <v>2</v>
      </c>
    </row>
    <row r="2559" spans="1:14">
      <c r="A2559">
        <f>IF(MOD(ROW()-3,COUNTA(tblProducts[Description]))=0,A2558+1,A2558)</f>
        <v>23</v>
      </c>
      <c r="B2559">
        <f>MOD(ROW()-3,COUNTA(tblProducts[Description]))+1</f>
        <v>49</v>
      </c>
      <c r="C2559" t="str">
        <f>_xlfn.XLOOKUP(A2559,tblProducts[Column1],tblProducts[Description])</f>
        <v>ETHOFAT 242/25 BULK</v>
      </c>
      <c r="D2559" t="str">
        <f>_xlfn.XLOOKUP(B2559,tblProducts[Column1],tblProducts[Description])</f>
        <v>ETHOMEEN T/25 BULK</v>
      </c>
      <c r="E2559" t="s">
        <v>9</v>
      </c>
      <c r="F2559" t="s">
        <v>12</v>
      </c>
      <c r="G2559" t="s">
        <v>7</v>
      </c>
      <c r="H2559" t="s">
        <v>8</v>
      </c>
      <c r="I2559">
        <f t="shared" si="39"/>
        <v>2</v>
      </c>
      <c r="L2559" t="str">
        <v>ETHOFAT 242/25 BULK</v>
      </c>
      <c r="M2559" t="str">
        <v>ETHOMEEN T/25 BULK</v>
      </c>
      <c r="N2559">
        <v>2</v>
      </c>
    </row>
    <row r="2560" spans="1:14">
      <c r="A2560">
        <f>IF(MOD(ROW()-3,COUNTA(tblProducts[Description]))=0,A2559+1,A2559)</f>
        <v>23</v>
      </c>
      <c r="B2560">
        <f>MOD(ROW()-3,COUNTA(tblProducts[Description]))+1</f>
        <v>50</v>
      </c>
      <c r="C2560" t="str">
        <f>_xlfn.XLOOKUP(A2560,tblProducts[Column1],tblProducts[Description])</f>
        <v>ETHOFAT 242/25 BULK</v>
      </c>
      <c r="D2560" t="str">
        <f>_xlfn.XLOOKUP(B2560,tblProducts[Column1],tblProducts[Description])</f>
        <v>ETHOMEEN T/28 BULK</v>
      </c>
      <c r="E2560" t="s">
        <v>9</v>
      </c>
      <c r="F2560" t="s">
        <v>12</v>
      </c>
      <c r="G2560" t="s">
        <v>7</v>
      </c>
      <c r="H2560" t="s">
        <v>8</v>
      </c>
      <c r="I2560">
        <f t="shared" si="39"/>
        <v>2</v>
      </c>
      <c r="L2560" t="str">
        <v>ETHOFAT 242/25 BULK</v>
      </c>
      <c r="M2560" t="str">
        <v>ETHOMEEN T/28 BULK</v>
      </c>
      <c r="N2560">
        <v>2</v>
      </c>
    </row>
    <row r="2561" spans="1:14">
      <c r="A2561">
        <f>IF(MOD(ROW()-3,COUNTA(tblProducts[Description]))=0,A2560+1,A2560)</f>
        <v>23</v>
      </c>
      <c r="B2561">
        <f>MOD(ROW()-3,COUNTA(tblProducts[Description]))+1</f>
        <v>51</v>
      </c>
      <c r="C2561" t="str">
        <f>_xlfn.XLOOKUP(A2561,tblProducts[Column1],tblProducts[Description])</f>
        <v>ETHOFAT 242/25 BULK</v>
      </c>
      <c r="D2561" t="str">
        <f>_xlfn.XLOOKUP(B2561,tblProducts[Column1],tblProducts[Description])</f>
        <v>ETHYLAN 1008 SA BULK</v>
      </c>
      <c r="E2561" t="s">
        <v>9</v>
      </c>
      <c r="F2561" t="s">
        <v>12</v>
      </c>
      <c r="G2561" t="s">
        <v>7</v>
      </c>
      <c r="H2561" t="s">
        <v>8</v>
      </c>
      <c r="I2561">
        <f t="shared" si="39"/>
        <v>2</v>
      </c>
      <c r="L2561" t="str">
        <v>ETHOFAT 242/25 BULK</v>
      </c>
      <c r="M2561" t="str">
        <v>ETHYLAN 1008 SA BULK</v>
      </c>
      <c r="N2561">
        <v>2</v>
      </c>
    </row>
    <row r="2562" spans="1:14">
      <c r="A2562">
        <f>IF(MOD(ROW()-3,COUNTA(tblProducts[Description]))=0,A2561+1,A2561)</f>
        <v>23</v>
      </c>
      <c r="B2562">
        <f>MOD(ROW()-3,COUNTA(tblProducts[Description]))+1</f>
        <v>52</v>
      </c>
      <c r="C2562" t="str">
        <f>_xlfn.XLOOKUP(A2562,tblProducts[Column1],tblProducts[Description])</f>
        <v>ETHOFAT 242/25 BULK</v>
      </c>
      <c r="D2562" t="str">
        <f>_xlfn.XLOOKUP(B2562,tblProducts[Column1],tblProducts[Description])</f>
        <v>ETHYLAN 325 BULK</v>
      </c>
      <c r="E2562" t="s">
        <v>9</v>
      </c>
      <c r="F2562" t="s">
        <v>12</v>
      </c>
      <c r="G2562" t="s">
        <v>9</v>
      </c>
      <c r="H2562" t="s">
        <v>8</v>
      </c>
      <c r="I2562">
        <f t="shared" si="39"/>
        <v>4</v>
      </c>
      <c r="L2562" t="str">
        <v>ETHOFAT 242/25 BULK</v>
      </c>
      <c r="M2562" t="str">
        <v>ETHYLAN 325 BULK</v>
      </c>
      <c r="N2562">
        <v>4</v>
      </c>
    </row>
    <row r="2563" spans="1:14">
      <c r="A2563">
        <f>IF(MOD(ROW()-3,COUNTA(tblProducts[Description]))=0,A2562+1,A2562)</f>
        <v>23</v>
      </c>
      <c r="B2563">
        <f>MOD(ROW()-3,COUNTA(tblProducts[Description]))+1</f>
        <v>53</v>
      </c>
      <c r="C2563" t="str">
        <f>_xlfn.XLOOKUP(A2563,tblProducts[Column1],tblProducts[Description])</f>
        <v>ETHOFAT 242/25 BULK</v>
      </c>
      <c r="D2563" t="str">
        <f>_xlfn.XLOOKUP(B2563,tblProducts[Column1],tblProducts[Description])</f>
        <v>ETHYLAN NS-500LQ BULK</v>
      </c>
      <c r="E2563" t="s">
        <v>9</v>
      </c>
      <c r="F2563" t="s">
        <v>12</v>
      </c>
      <c r="G2563" t="s">
        <v>9</v>
      </c>
      <c r="H2563" t="s">
        <v>8</v>
      </c>
      <c r="I2563">
        <f t="shared" si="39"/>
        <v>4</v>
      </c>
      <c r="L2563" t="str">
        <v>ETHOFAT 242/25 BULK</v>
      </c>
      <c r="M2563" t="str">
        <v>ETHYLAN NS-500LQ BULK</v>
      </c>
      <c r="N2563">
        <v>4</v>
      </c>
    </row>
    <row r="2564" spans="1:14">
      <c r="A2564">
        <f>IF(MOD(ROW()-3,COUNTA(tblProducts[Description]))=0,A2563+1,A2563)</f>
        <v>23</v>
      </c>
      <c r="B2564">
        <f>MOD(ROW()-3,COUNTA(tblProducts[Description]))+1</f>
        <v>54</v>
      </c>
      <c r="C2564" t="str">
        <f>_xlfn.XLOOKUP(A2564,tblProducts[Column1],tblProducts[Description])</f>
        <v>ETHOFAT 242/25 BULK</v>
      </c>
      <c r="D2564" t="str">
        <f>_xlfn.XLOOKUP(B2564,tblProducts[Column1],tblProducts[Description])</f>
        <v>ETHYLAN PRE NS-505 K BULK</v>
      </c>
      <c r="E2564" t="s">
        <v>9</v>
      </c>
      <c r="F2564" t="s">
        <v>12</v>
      </c>
      <c r="G2564" t="s">
        <v>7</v>
      </c>
      <c r="H2564" t="s">
        <v>8</v>
      </c>
      <c r="I2564">
        <f t="shared" ref="I2564:I2627" si="40">IF(E2564="NO",0,IF(F2564="HEEL WASH",1.5,2))+IF(G2564="NO",0,2)</f>
        <v>2</v>
      </c>
      <c r="L2564" t="str">
        <v>ETHOFAT 242/25 BULK</v>
      </c>
      <c r="M2564" t="str">
        <v>ETHYLAN PRE NS-505 K BULK</v>
      </c>
      <c r="N2564">
        <v>2</v>
      </c>
    </row>
    <row r="2565" spans="1:14">
      <c r="A2565">
        <f>IF(MOD(ROW()-3,COUNTA(tblProducts[Description]))=0,A2564+1,A2564)</f>
        <v>23</v>
      </c>
      <c r="B2565">
        <f>MOD(ROW()-3,COUNTA(tblProducts[Description]))+1</f>
        <v>55</v>
      </c>
      <c r="C2565" t="str">
        <f>_xlfn.XLOOKUP(A2565,tblProducts[Column1],tblProducts[Description])</f>
        <v>ETHOFAT 242/25 BULK</v>
      </c>
      <c r="D2565" t="str">
        <f>_xlfn.XLOOKUP(B2565,tblProducts[Column1],tblProducts[Description])</f>
        <v>ETHYLAN SN-90 BULK</v>
      </c>
      <c r="E2565" t="s">
        <v>9</v>
      </c>
      <c r="F2565" t="s">
        <v>12</v>
      </c>
      <c r="G2565" t="s">
        <v>7</v>
      </c>
      <c r="H2565" t="s">
        <v>8</v>
      </c>
      <c r="I2565">
        <f t="shared" si="40"/>
        <v>2</v>
      </c>
      <c r="L2565" t="str">
        <v>ETHOFAT 242/25 BULK</v>
      </c>
      <c r="M2565" t="str">
        <v>ETHYLAN SN-90 BULK</v>
      </c>
      <c r="N2565">
        <v>2</v>
      </c>
    </row>
    <row r="2566" spans="1:14">
      <c r="A2566">
        <f>IF(MOD(ROW()-3,COUNTA(tblProducts[Description]))=0,A2565+1,A2565)</f>
        <v>23</v>
      </c>
      <c r="B2566">
        <f>MOD(ROW()-3,COUNTA(tblProducts[Description]))+1</f>
        <v>56</v>
      </c>
      <c r="C2566" t="str">
        <f>_xlfn.XLOOKUP(A2566,tblProducts[Column1],tblProducts[Description])</f>
        <v>ETHOFAT 242/25 BULK</v>
      </c>
      <c r="D2566" t="str">
        <f>_xlfn.XLOOKUP(B2566,tblProducts[Column1],tblProducts[Description])</f>
        <v>ETHYLAN TD-100 BULK</v>
      </c>
      <c r="E2566" t="s">
        <v>9</v>
      </c>
      <c r="F2566" t="s">
        <v>12</v>
      </c>
      <c r="G2566" t="s">
        <v>7</v>
      </c>
      <c r="H2566" t="s">
        <v>8</v>
      </c>
      <c r="I2566">
        <f t="shared" si="40"/>
        <v>2</v>
      </c>
      <c r="L2566" t="str">
        <v>ETHOFAT 242/25 BULK</v>
      </c>
      <c r="M2566" t="str">
        <v>ETHYLAN TD-100 BULK</v>
      </c>
      <c r="N2566">
        <v>2</v>
      </c>
    </row>
    <row r="2567" spans="1:14">
      <c r="A2567">
        <f>IF(MOD(ROW()-3,COUNTA(tblProducts[Description]))=0,A2566+1,A2566)</f>
        <v>23</v>
      </c>
      <c r="B2567">
        <f>MOD(ROW()-3,COUNTA(tblProducts[Description]))+1</f>
        <v>57</v>
      </c>
      <c r="C2567" t="str">
        <f>_xlfn.XLOOKUP(A2567,tblProducts[Column1],tblProducts[Description])</f>
        <v>ETHOFAT 242/25 BULK</v>
      </c>
      <c r="D2567" t="str">
        <f>_xlfn.XLOOKUP(B2567,tblProducts[Column1],tblProducts[Description])</f>
        <v>ETHYLAN TD-120 BULK</v>
      </c>
      <c r="E2567" t="s">
        <v>9</v>
      </c>
      <c r="F2567" t="s">
        <v>12</v>
      </c>
      <c r="G2567" t="s">
        <v>7</v>
      </c>
      <c r="H2567" t="s">
        <v>8</v>
      </c>
      <c r="I2567">
        <f t="shared" si="40"/>
        <v>2</v>
      </c>
      <c r="L2567" t="str">
        <v>ETHOFAT 242/25 BULK</v>
      </c>
      <c r="M2567" t="str">
        <v>ETHYLAN TD-120 BULK</v>
      </c>
      <c r="N2567">
        <v>2</v>
      </c>
    </row>
    <row r="2568" spans="1:14">
      <c r="A2568">
        <f>IF(MOD(ROW()-3,COUNTA(tblProducts[Description]))=0,A2567+1,A2567)</f>
        <v>23</v>
      </c>
      <c r="B2568">
        <f>MOD(ROW()-3,COUNTA(tblProducts[Description]))+1</f>
        <v>58</v>
      </c>
      <c r="C2568" t="str">
        <f>_xlfn.XLOOKUP(A2568,tblProducts[Column1],tblProducts[Description])</f>
        <v>ETHOFAT 242/25 BULK</v>
      </c>
      <c r="D2568" t="str">
        <f>_xlfn.XLOOKUP(B2568,tblProducts[Column1],tblProducts[Description])</f>
        <v>ETHYLAN TD-1407 BULK</v>
      </c>
      <c r="E2568" t="s">
        <v>9</v>
      </c>
      <c r="F2568" t="s">
        <v>12</v>
      </c>
      <c r="G2568" t="s">
        <v>7</v>
      </c>
      <c r="H2568" t="s">
        <v>8</v>
      </c>
      <c r="I2568">
        <f t="shared" si="40"/>
        <v>2</v>
      </c>
      <c r="L2568" t="str">
        <v>ETHOFAT 242/25 BULK</v>
      </c>
      <c r="M2568" t="str">
        <v>ETHYLAN TD-1407 BULK</v>
      </c>
      <c r="N2568">
        <v>2</v>
      </c>
    </row>
    <row r="2569" spans="1:14">
      <c r="A2569">
        <f>IF(MOD(ROW()-3,COUNTA(tblProducts[Description]))=0,A2568+1,A2568)</f>
        <v>23</v>
      </c>
      <c r="B2569">
        <f>MOD(ROW()-3,COUNTA(tblProducts[Description]))+1</f>
        <v>59</v>
      </c>
      <c r="C2569" t="str">
        <f>_xlfn.XLOOKUP(A2569,tblProducts[Column1],tblProducts[Description])</f>
        <v>ETHOFAT 242/25 BULK</v>
      </c>
      <c r="D2569" t="str">
        <f>_xlfn.XLOOKUP(B2569,tblProducts[Column1],tblProducts[Description])</f>
        <v>ETHYLAN TD-40 BULK</v>
      </c>
      <c r="E2569" t="s">
        <v>9</v>
      </c>
      <c r="F2569" t="s">
        <v>12</v>
      </c>
      <c r="G2569" t="s">
        <v>7</v>
      </c>
      <c r="H2569" t="s">
        <v>8</v>
      </c>
      <c r="I2569">
        <f t="shared" si="40"/>
        <v>2</v>
      </c>
      <c r="L2569" t="str">
        <v>ETHOFAT 242/25 BULK</v>
      </c>
      <c r="M2569" t="str">
        <v>ETHYLAN TD-40 BULK</v>
      </c>
      <c r="N2569">
        <v>2</v>
      </c>
    </row>
    <row r="2570" spans="1:14">
      <c r="A2570">
        <f>IF(MOD(ROW()-3,COUNTA(tblProducts[Description]))=0,A2569+1,A2569)</f>
        <v>23</v>
      </c>
      <c r="B2570">
        <f>MOD(ROW()-3,COUNTA(tblProducts[Description]))+1</f>
        <v>60</v>
      </c>
      <c r="C2570" t="str">
        <f>_xlfn.XLOOKUP(A2570,tblProducts[Column1],tblProducts[Description])</f>
        <v>ETHOFAT 242/25 BULK</v>
      </c>
      <c r="D2570" t="str">
        <f>_xlfn.XLOOKUP(B2570,tblProducts[Column1],tblProducts[Description])</f>
        <v>ETHYLAN TD-60 BULK</v>
      </c>
      <c r="E2570" t="s">
        <v>9</v>
      </c>
      <c r="F2570" t="s">
        <v>12</v>
      </c>
      <c r="G2570" t="s">
        <v>7</v>
      </c>
      <c r="H2570" t="s">
        <v>8</v>
      </c>
      <c r="I2570">
        <f t="shared" si="40"/>
        <v>2</v>
      </c>
      <c r="L2570" t="str">
        <v>ETHOFAT 242/25 BULK</v>
      </c>
      <c r="M2570" t="str">
        <v>ETHYLAN TD-60 BULK</v>
      </c>
      <c r="N2570">
        <v>2</v>
      </c>
    </row>
    <row r="2571" spans="1:14">
      <c r="A2571">
        <f>IF(MOD(ROW()-3,COUNTA(tblProducts[Description]))=0,A2570+1,A2570)</f>
        <v>23</v>
      </c>
      <c r="B2571">
        <f>MOD(ROW()-3,COUNTA(tblProducts[Description]))+1</f>
        <v>61</v>
      </c>
      <c r="C2571" t="str">
        <f>_xlfn.XLOOKUP(A2571,tblProducts[Column1],tblProducts[Description])</f>
        <v>ETHOFAT 242/25 BULK</v>
      </c>
      <c r="D2571" t="str">
        <f>_xlfn.XLOOKUP(B2571,tblProducts[Column1],tblProducts[Description])</f>
        <v>INTERMEDIATE BE-110L BULK</v>
      </c>
      <c r="E2571" t="s">
        <v>9</v>
      </c>
      <c r="F2571" t="s">
        <v>12</v>
      </c>
      <c r="G2571" t="s">
        <v>7</v>
      </c>
      <c r="H2571" t="s">
        <v>8</v>
      </c>
      <c r="I2571">
        <f t="shared" si="40"/>
        <v>2</v>
      </c>
      <c r="L2571" t="str">
        <v>ETHOFAT 242/25 BULK</v>
      </c>
      <c r="M2571" t="str">
        <v>INTERMEDIATE BE-110L BULK</v>
      </c>
      <c r="N2571">
        <v>2</v>
      </c>
    </row>
    <row r="2572" spans="1:14">
      <c r="A2572">
        <f>IF(MOD(ROW()-3,COUNTA(tblProducts[Description]))=0,A2571+1,A2571)</f>
        <v>23</v>
      </c>
      <c r="B2572">
        <f>MOD(ROW()-3,COUNTA(tblProducts[Description]))+1</f>
        <v>62</v>
      </c>
      <c r="C2572" t="str">
        <f>_xlfn.XLOOKUP(A2572,tblProducts[Column1],tblProducts[Description])</f>
        <v>ETHOFAT 242/25 BULK</v>
      </c>
      <c r="D2572" t="str">
        <f>_xlfn.XLOOKUP(B2572,tblProducts[Column1],tblProducts[Description])</f>
        <v>INTERMEDIATE DPG-415 BULK</v>
      </c>
      <c r="E2572" t="s">
        <v>9</v>
      </c>
      <c r="F2572" t="s">
        <v>12</v>
      </c>
      <c r="G2572" t="s">
        <v>7</v>
      </c>
      <c r="H2572" t="s">
        <v>8</v>
      </c>
      <c r="I2572">
        <f t="shared" si="40"/>
        <v>2</v>
      </c>
      <c r="L2572" t="str">
        <v>ETHOFAT 242/25 BULK</v>
      </c>
      <c r="M2572" t="str">
        <v>INTERMEDIATE DPG-415 BULK</v>
      </c>
      <c r="N2572">
        <v>2</v>
      </c>
    </row>
    <row r="2573" spans="1:14">
      <c r="A2573">
        <f>IF(MOD(ROW()-3,COUNTA(tblProducts[Description]))=0,A2572+1,A2572)</f>
        <v>23</v>
      </c>
      <c r="B2573">
        <f>MOD(ROW()-3,COUNTA(tblProducts[Description]))+1</f>
        <v>63</v>
      </c>
      <c r="C2573" t="str">
        <f>_xlfn.XLOOKUP(A2573,tblProducts[Column1],tblProducts[Description])</f>
        <v>ETHOFAT 242/25 BULK</v>
      </c>
      <c r="D2573" t="str">
        <f>_xlfn.XLOOKUP(B2573,tblProducts[Column1],tblProducts[Description])</f>
        <v>PROPODUOMEEN T/12 BULK</v>
      </c>
      <c r="E2573" t="s">
        <v>9</v>
      </c>
      <c r="F2573" t="s">
        <v>12</v>
      </c>
      <c r="G2573" t="s">
        <v>7</v>
      </c>
      <c r="H2573" t="s">
        <v>8</v>
      </c>
      <c r="I2573">
        <f t="shared" si="40"/>
        <v>2</v>
      </c>
      <c r="L2573" t="str">
        <v>ETHOFAT 242/25 BULK</v>
      </c>
      <c r="M2573" t="str">
        <v>PROPODUOMEEN T/12 BULK</v>
      </c>
      <c r="N2573">
        <v>2</v>
      </c>
    </row>
    <row r="2574" spans="1:14">
      <c r="A2574">
        <f>IF(MOD(ROW()-3,COUNTA(tblProducts[Description]))=0,A2573+1,A2573)</f>
        <v>23</v>
      </c>
      <c r="B2574">
        <f>MOD(ROW()-3,COUNTA(tblProducts[Description]))+1</f>
        <v>64</v>
      </c>
      <c r="C2574" t="str">
        <f>_xlfn.XLOOKUP(A2574,tblProducts[Column1],tblProducts[Description])</f>
        <v>ETHOFAT 242/25 BULK</v>
      </c>
      <c r="D2574" t="str">
        <f>_xlfn.XLOOKUP(B2574,tblProducts[Column1],tblProducts[Description])</f>
        <v>PROPOMEEN T/12 BULK</v>
      </c>
      <c r="E2574" t="s">
        <v>9</v>
      </c>
      <c r="F2574" t="s">
        <v>12</v>
      </c>
      <c r="G2574" t="s">
        <v>7</v>
      </c>
      <c r="H2574" t="s">
        <v>8</v>
      </c>
      <c r="I2574">
        <f t="shared" si="40"/>
        <v>2</v>
      </c>
      <c r="L2574" t="str">
        <v>ETHOFAT 242/25 BULK</v>
      </c>
      <c r="M2574" t="str">
        <v>PROPOMEEN T/12 BULK</v>
      </c>
      <c r="N2574">
        <v>2</v>
      </c>
    </row>
    <row r="2575" spans="1:14">
      <c r="A2575">
        <f>IF(MOD(ROW()-3,COUNTA(tblProducts[Description]))=0,A2574+1,A2574)</f>
        <v>23</v>
      </c>
      <c r="B2575">
        <f>MOD(ROW()-3,COUNTA(tblProducts[Description]))+1</f>
        <v>65</v>
      </c>
      <c r="C2575" t="str">
        <f>_xlfn.XLOOKUP(A2575,tblProducts[Column1],tblProducts[Description])</f>
        <v>ETHOFAT 242/25 BULK</v>
      </c>
      <c r="D2575" t="str">
        <f>_xlfn.XLOOKUP(B2575,tblProducts[Column1],tblProducts[Description])</f>
        <v>TMP-420 BULK</v>
      </c>
      <c r="E2575" t="s">
        <v>9</v>
      </c>
      <c r="F2575" t="s">
        <v>12</v>
      </c>
      <c r="G2575" t="s">
        <v>7</v>
      </c>
      <c r="H2575" t="s">
        <v>8</v>
      </c>
      <c r="I2575">
        <f t="shared" si="40"/>
        <v>2</v>
      </c>
      <c r="L2575" t="str">
        <v>ETHOFAT 242/25 BULK</v>
      </c>
      <c r="M2575" t="str">
        <v>TMP-420 BULK</v>
      </c>
      <c r="N2575">
        <v>2</v>
      </c>
    </row>
    <row r="2576" spans="1:14">
      <c r="A2576">
        <f>IF(MOD(ROW()-3,COUNTA(tblProducts[Description]))=0,A2575+1,A2575)</f>
        <v>23</v>
      </c>
      <c r="B2576">
        <f>MOD(ROW()-3,COUNTA(tblProducts[Description]))+1</f>
        <v>66</v>
      </c>
      <c r="C2576" t="str">
        <f>_xlfn.XLOOKUP(A2576,tblProducts[Column1],tblProducts[Description])</f>
        <v>ETHOFAT 242/25 BULK</v>
      </c>
      <c r="D2576" t="str">
        <f>_xlfn.XLOOKUP(B2576,tblProducts[Column1],tblProducts[Description])</f>
        <v>TMP-80 BULK</v>
      </c>
      <c r="E2576" t="s">
        <v>9</v>
      </c>
      <c r="F2576" t="s">
        <v>12</v>
      </c>
      <c r="G2576" t="s">
        <v>7</v>
      </c>
      <c r="H2576" t="s">
        <v>8</v>
      </c>
      <c r="I2576">
        <f t="shared" si="40"/>
        <v>2</v>
      </c>
      <c r="L2576" t="str">
        <v>ETHOFAT 242/25 BULK</v>
      </c>
      <c r="M2576" t="str">
        <v>TMP-80 BULK</v>
      </c>
      <c r="N2576">
        <v>2</v>
      </c>
    </row>
    <row r="2577" spans="1:14">
      <c r="A2577">
        <f>IF(MOD(ROW()-3,COUNTA(tblProducts[Description]))=0,A2576+1,A2576)</f>
        <v>23</v>
      </c>
      <c r="B2577">
        <f>MOD(ROW()-3,COUNTA(tblProducts[Description]))+1</f>
        <v>67</v>
      </c>
      <c r="C2577" t="str">
        <f>_xlfn.XLOOKUP(A2577,tblProducts[Column1],tblProducts[Description])</f>
        <v>ETHOFAT 242/25 BULK</v>
      </c>
      <c r="D2577" t="str">
        <f>_xlfn.XLOOKUP(B2577,tblProducts[Column1],tblProducts[Description])</f>
        <v>VISCO 352 BULK</v>
      </c>
      <c r="E2577" t="s">
        <v>9</v>
      </c>
      <c r="F2577" t="s">
        <v>12</v>
      </c>
      <c r="G2577" t="s">
        <v>7</v>
      </c>
      <c r="H2577" t="s">
        <v>8</v>
      </c>
      <c r="I2577">
        <f t="shared" si="40"/>
        <v>2</v>
      </c>
      <c r="L2577" t="str">
        <v>ETHOFAT 242/25 BULK</v>
      </c>
      <c r="M2577" t="str">
        <v>VISCO 352 BULK</v>
      </c>
      <c r="N2577">
        <v>2</v>
      </c>
    </row>
    <row r="2578" spans="1:14">
      <c r="A2578">
        <f>IF(MOD(ROW()-3,COUNTA(tblProducts[Description]))=0,A2577+1,A2577)</f>
        <v>23</v>
      </c>
      <c r="B2578">
        <f>MOD(ROW()-3,COUNTA(tblProducts[Description]))+1</f>
        <v>68</v>
      </c>
      <c r="C2578" t="str">
        <f>_xlfn.XLOOKUP(A2578,tblProducts[Column1],tblProducts[Description])</f>
        <v>ETHOFAT 242/25 BULK</v>
      </c>
      <c r="D2578" t="str">
        <f>_xlfn.XLOOKUP(B2578,tblProducts[Column1],tblProducts[Description])</f>
        <v>WITBREAK DPG-25 BULK</v>
      </c>
      <c r="E2578" t="s">
        <v>9</v>
      </c>
      <c r="F2578" t="s">
        <v>12</v>
      </c>
      <c r="G2578" t="s">
        <v>7</v>
      </c>
      <c r="H2578" t="s">
        <v>8</v>
      </c>
      <c r="I2578">
        <f t="shared" si="40"/>
        <v>2</v>
      </c>
      <c r="L2578" t="str">
        <v>ETHOFAT 242/25 BULK</v>
      </c>
      <c r="M2578" t="str">
        <v>WITBREAK DPG-25 BULK</v>
      </c>
      <c r="N2578">
        <v>2</v>
      </c>
    </row>
    <row r="2579" spans="1:14">
      <c r="A2579">
        <f>IF(MOD(ROW()-3,COUNTA(tblProducts[Description]))=0,A2578+1,A2578)</f>
        <v>23</v>
      </c>
      <c r="B2579">
        <f>MOD(ROW()-3,COUNTA(tblProducts[Description]))+1</f>
        <v>69</v>
      </c>
      <c r="C2579" t="str">
        <f>_xlfn.XLOOKUP(A2579,tblProducts[Column1],tblProducts[Description])</f>
        <v>ETHOFAT 242/25 BULK</v>
      </c>
      <c r="D2579" t="str">
        <f>_xlfn.XLOOKUP(B2579,tblProducts[Column1],tblProducts[Description])</f>
        <v>WITBREAK DPG-482 BULK</v>
      </c>
      <c r="E2579" t="s">
        <v>9</v>
      </c>
      <c r="F2579" t="s">
        <v>12</v>
      </c>
      <c r="G2579" t="s">
        <v>7</v>
      </c>
      <c r="H2579" t="s">
        <v>8</v>
      </c>
      <c r="I2579">
        <f t="shared" si="40"/>
        <v>2</v>
      </c>
      <c r="L2579" t="str">
        <v>ETHOFAT 242/25 BULK</v>
      </c>
      <c r="M2579" t="str">
        <v>WITBREAK DPG-482 BULK</v>
      </c>
      <c r="N2579">
        <v>2</v>
      </c>
    </row>
    <row r="2580" spans="1:14">
      <c r="A2580">
        <f>IF(MOD(ROW()-3,COUNTA(tblProducts[Description]))=0,A2579+1,A2579)</f>
        <v>23</v>
      </c>
      <c r="B2580">
        <f>MOD(ROW()-3,COUNTA(tblProducts[Description]))+1</f>
        <v>70</v>
      </c>
      <c r="C2580" t="str">
        <f>_xlfn.XLOOKUP(A2580,tblProducts[Column1],tblProducts[Description])</f>
        <v>ETHOFAT 242/25 BULK</v>
      </c>
      <c r="D2580" t="str">
        <f>_xlfn.XLOOKUP(B2580,tblProducts[Column1],tblProducts[Description])</f>
        <v>WITBREAK DPG-818 BULK</v>
      </c>
      <c r="E2580" t="s">
        <v>9</v>
      </c>
      <c r="F2580" t="s">
        <v>12</v>
      </c>
      <c r="G2580" t="s">
        <v>7</v>
      </c>
      <c r="H2580" t="s">
        <v>8</v>
      </c>
      <c r="I2580">
        <f t="shared" si="40"/>
        <v>2</v>
      </c>
      <c r="L2580" t="str">
        <v>ETHOFAT 242/25 BULK</v>
      </c>
      <c r="M2580" t="str">
        <v>WITBREAK DPG-818 BULK</v>
      </c>
      <c r="N2580">
        <v>2</v>
      </c>
    </row>
    <row r="2581" spans="1:14">
      <c r="A2581">
        <f>IF(MOD(ROW()-3,COUNTA(tblProducts[Description]))=0,A2580+1,A2580)</f>
        <v>23</v>
      </c>
      <c r="B2581">
        <f>MOD(ROW()-3,COUNTA(tblProducts[Description]))+1</f>
        <v>71</v>
      </c>
      <c r="C2581" t="str">
        <f>_xlfn.XLOOKUP(A2581,tblProducts[Column1],tblProducts[Description])</f>
        <v>ETHOFAT 242/25 BULK</v>
      </c>
      <c r="D2581" t="str">
        <f>_xlfn.XLOOKUP(B2581,tblProducts[Column1],tblProducts[Description])</f>
        <v>WITBREAK DTG-62 BULK</v>
      </c>
      <c r="E2581" t="s">
        <v>9</v>
      </c>
      <c r="F2581" t="s">
        <v>12</v>
      </c>
      <c r="G2581" t="s">
        <v>7</v>
      </c>
      <c r="H2581" t="s">
        <v>8</v>
      </c>
      <c r="I2581">
        <f t="shared" si="40"/>
        <v>2</v>
      </c>
      <c r="L2581" t="str">
        <v>ETHOFAT 242/25 BULK</v>
      </c>
      <c r="M2581" t="str">
        <v>WITBREAK DTG-62 BULK</v>
      </c>
      <c r="N2581">
        <v>2</v>
      </c>
    </row>
    <row r="2582" spans="1:14">
      <c r="A2582">
        <f>IF(MOD(ROW()-3,COUNTA(tblProducts[Description]))=0,A2581+1,A2581)</f>
        <v>23</v>
      </c>
      <c r="B2582">
        <f>MOD(ROW()-3,COUNTA(tblProducts[Description]))+1</f>
        <v>72</v>
      </c>
      <c r="C2582" t="str">
        <f>_xlfn.XLOOKUP(A2582,tblProducts[Column1],tblProducts[Description])</f>
        <v>ETHOFAT 242/25 BULK</v>
      </c>
      <c r="D2582" t="str">
        <f>_xlfn.XLOOKUP(B2582,tblProducts[Column1],tblProducts[Description])</f>
        <v>WITCOMUL 1844 BULK</v>
      </c>
      <c r="E2582" t="s">
        <v>9</v>
      </c>
      <c r="F2582" t="s">
        <v>12</v>
      </c>
      <c r="G2582" t="s">
        <v>7</v>
      </c>
      <c r="H2582" t="s">
        <v>8</v>
      </c>
      <c r="I2582">
        <f t="shared" si="40"/>
        <v>2</v>
      </c>
      <c r="L2582" t="str">
        <v>ETHOFAT 242/25 BULK</v>
      </c>
      <c r="M2582" t="str">
        <v>WITCOMUL 1844 BULK</v>
      </c>
      <c r="N2582">
        <v>2</v>
      </c>
    </row>
    <row r="2583" spans="1:14">
      <c r="A2583">
        <f>IF(MOD(ROW()-3,COUNTA(tblProducts[Description]))=0,A2582+1,A2582)</f>
        <v>23</v>
      </c>
      <c r="B2583">
        <f>MOD(ROW()-3,COUNTA(tblProducts[Description]))+1</f>
        <v>73</v>
      </c>
      <c r="C2583" t="str">
        <f>_xlfn.XLOOKUP(A2583,tblProducts[Column1],tblProducts[Description])</f>
        <v>ETHOFAT 242/25 BULK</v>
      </c>
      <c r="D2583" t="str">
        <f>_xlfn.XLOOKUP(B2583,tblProducts[Column1],tblProducts[Description])</f>
        <v>WITCONOL 2690 BULK</v>
      </c>
      <c r="E2583" t="s">
        <v>9</v>
      </c>
      <c r="F2583" t="s">
        <v>12</v>
      </c>
      <c r="G2583" t="s">
        <v>7</v>
      </c>
      <c r="H2583" t="s">
        <v>8</v>
      </c>
      <c r="I2583">
        <f t="shared" si="40"/>
        <v>2</v>
      </c>
      <c r="L2583" t="str">
        <v>ETHOFAT 242/25 BULK</v>
      </c>
      <c r="M2583" t="str">
        <v>WITCONOL 2690 BULK</v>
      </c>
      <c r="N2583">
        <v>2</v>
      </c>
    </row>
    <row r="2584" spans="1:14">
      <c r="A2584">
        <f>IF(MOD(ROW()-3,COUNTA(tblProducts[Description]))=0,A2583+1,A2583)</f>
        <v>23</v>
      </c>
      <c r="B2584">
        <f>MOD(ROW()-3,COUNTA(tblProducts[Description]))+1</f>
        <v>74</v>
      </c>
      <c r="C2584" t="str">
        <f>_xlfn.XLOOKUP(A2584,tblProducts[Column1],tblProducts[Description])</f>
        <v>ETHOFAT 242/25 BULK</v>
      </c>
      <c r="D2584" t="str">
        <f>_xlfn.XLOOKUP(B2584,tblProducts[Column1],tblProducts[Description])</f>
        <v>ETHYLAN 324 BULK</v>
      </c>
      <c r="E2584" t="s">
        <v>9</v>
      </c>
      <c r="F2584" t="s">
        <v>12</v>
      </c>
      <c r="G2584" t="s">
        <v>7</v>
      </c>
      <c r="H2584" t="s">
        <v>8</v>
      </c>
      <c r="I2584">
        <f t="shared" si="40"/>
        <v>2</v>
      </c>
      <c r="L2584" t="str">
        <v>ETHOFAT 242/25 BULK</v>
      </c>
      <c r="M2584" t="str">
        <v>ETHYLAN 324 BULK</v>
      </c>
      <c r="N2584">
        <v>2</v>
      </c>
    </row>
    <row r="2585" spans="1:14">
      <c r="A2585">
        <f>IF(MOD(ROW()-3,COUNTA(tblProducts[Description]))=0,A2584+1,A2584)</f>
        <v>23</v>
      </c>
      <c r="B2585">
        <f>MOD(ROW()-3,COUNTA(tblProducts[Description]))+1</f>
        <v>75</v>
      </c>
      <c r="C2585" t="str">
        <f>_xlfn.XLOOKUP(A2585,tblProducts[Column1],tblProducts[Description])</f>
        <v>ETHOFAT 242/25 BULK</v>
      </c>
      <c r="D2585" t="str">
        <f>_xlfn.XLOOKUP(B2585,tblProducts[Column1],tblProducts[Description])</f>
        <v>WITCONOL NP-120 BULK</v>
      </c>
      <c r="E2585" t="s">
        <v>9</v>
      </c>
      <c r="F2585" t="s">
        <v>12</v>
      </c>
      <c r="G2585" t="s">
        <v>7</v>
      </c>
      <c r="H2585" t="s">
        <v>8</v>
      </c>
      <c r="I2585">
        <f t="shared" si="40"/>
        <v>2</v>
      </c>
      <c r="L2585" t="str">
        <v>ETHOFAT 242/25 BULK</v>
      </c>
      <c r="M2585" t="str">
        <v>WITCONOL NP-120 BULK</v>
      </c>
      <c r="N2585">
        <v>2</v>
      </c>
    </row>
    <row r="2586" spans="1:14">
      <c r="A2586">
        <f>IF(MOD(ROW()-3,COUNTA(tblProducts[Description]))=0,A2585+1,A2585)</f>
        <v>23</v>
      </c>
      <c r="B2586">
        <f>MOD(ROW()-3,COUNTA(tblProducts[Description]))+1</f>
        <v>76</v>
      </c>
      <c r="C2586" t="str">
        <f>_xlfn.XLOOKUP(A2586,tblProducts[Column1],tblProducts[Description])</f>
        <v>ETHOFAT 242/25 BULK</v>
      </c>
      <c r="D2586" t="str">
        <f>_xlfn.XLOOKUP(B2586,tblProducts[Column1],tblProducts[Description])</f>
        <v>WITCONOL NP-130 BULK</v>
      </c>
      <c r="E2586" t="s">
        <v>9</v>
      </c>
      <c r="F2586" t="s">
        <v>12</v>
      </c>
      <c r="G2586" t="s">
        <v>7</v>
      </c>
      <c r="H2586" t="s">
        <v>8</v>
      </c>
      <c r="I2586">
        <f t="shared" si="40"/>
        <v>2</v>
      </c>
      <c r="L2586" t="str">
        <v>ETHOFAT 242/25 BULK</v>
      </c>
      <c r="M2586" t="str">
        <v>WITCONOL NP-130 BULK</v>
      </c>
      <c r="N2586">
        <v>2</v>
      </c>
    </row>
    <row r="2587" spans="1:14">
      <c r="A2587">
        <f>IF(MOD(ROW()-3,COUNTA(tblProducts[Description]))=0,A2586+1,A2586)</f>
        <v>23</v>
      </c>
      <c r="B2587">
        <f>MOD(ROW()-3,COUNTA(tblProducts[Description]))+1</f>
        <v>77</v>
      </c>
      <c r="C2587" t="str">
        <f>_xlfn.XLOOKUP(A2587,tblProducts[Column1],tblProducts[Description])</f>
        <v>ETHOFAT 242/25 BULK</v>
      </c>
      <c r="D2587" t="str">
        <f>_xlfn.XLOOKUP(B2587,tblProducts[Column1],tblProducts[Description])</f>
        <v>WITCONOL NP-20 BULK</v>
      </c>
      <c r="E2587" t="s">
        <v>9</v>
      </c>
      <c r="F2587" t="s">
        <v>12</v>
      </c>
      <c r="G2587" t="s">
        <v>7</v>
      </c>
      <c r="H2587" t="s">
        <v>8</v>
      </c>
      <c r="I2587">
        <f t="shared" si="40"/>
        <v>2</v>
      </c>
      <c r="L2587" t="str">
        <v>ETHOFAT 242/25 BULK</v>
      </c>
      <c r="M2587" t="str">
        <v>WITCONOL NP-20 BULK</v>
      </c>
      <c r="N2587">
        <v>2</v>
      </c>
    </row>
    <row r="2588" spans="1:14">
      <c r="A2588">
        <f>IF(MOD(ROW()-3,COUNTA(tblProducts[Description]))=0,A2587+1,A2587)</f>
        <v>23</v>
      </c>
      <c r="B2588">
        <f>MOD(ROW()-3,COUNTA(tblProducts[Description]))+1</f>
        <v>78</v>
      </c>
      <c r="C2588" t="str">
        <f>_xlfn.XLOOKUP(A2588,tblProducts[Column1],tblProducts[Description])</f>
        <v>ETHOFAT 242/25 BULK</v>
      </c>
      <c r="D2588" t="str">
        <f>_xlfn.XLOOKUP(B2588,tblProducts[Column1],tblProducts[Description])</f>
        <v>WITCONOL NP-330 BULK</v>
      </c>
      <c r="E2588" t="s">
        <v>9</v>
      </c>
      <c r="F2588" t="s">
        <v>12</v>
      </c>
      <c r="G2588" t="s">
        <v>7</v>
      </c>
      <c r="H2588" t="s">
        <v>8</v>
      </c>
      <c r="I2588">
        <f t="shared" si="40"/>
        <v>2</v>
      </c>
      <c r="L2588" t="str">
        <v>ETHOFAT 242/25 BULK</v>
      </c>
      <c r="M2588" t="str">
        <v>WITCONOL NP-330 BULK</v>
      </c>
      <c r="N2588">
        <v>2</v>
      </c>
    </row>
    <row r="2589" spans="1:14">
      <c r="A2589">
        <f>IF(MOD(ROW()-3,COUNTA(tblProducts[Description]))=0,A2588+1,A2588)</f>
        <v>23</v>
      </c>
      <c r="B2589">
        <f>MOD(ROW()-3,COUNTA(tblProducts[Description]))+1</f>
        <v>79</v>
      </c>
      <c r="C2589" t="str">
        <f>_xlfn.XLOOKUP(A2589,tblProducts[Column1],tblProducts[Description])</f>
        <v>ETHOFAT 242/25 BULK</v>
      </c>
      <c r="D2589" t="str">
        <f>_xlfn.XLOOKUP(B2589,tblProducts[Column1],tblProducts[Description])</f>
        <v>WITCONOL NP-40 BULK</v>
      </c>
      <c r="E2589" t="s">
        <v>9</v>
      </c>
      <c r="F2589" t="s">
        <v>12</v>
      </c>
      <c r="G2589" t="s">
        <v>7</v>
      </c>
      <c r="H2589" t="s">
        <v>8</v>
      </c>
      <c r="I2589">
        <f t="shared" si="40"/>
        <v>2</v>
      </c>
      <c r="L2589" t="str">
        <v>ETHOFAT 242/25 BULK</v>
      </c>
      <c r="M2589" t="str">
        <v>WITCONOL NP-40 BULK</v>
      </c>
      <c r="N2589">
        <v>2</v>
      </c>
    </row>
    <row r="2590" spans="1:14">
      <c r="A2590">
        <f>IF(MOD(ROW()-3,COUNTA(tblProducts[Description]))=0,A2589+1,A2589)</f>
        <v>23</v>
      </c>
      <c r="B2590">
        <f>MOD(ROW()-3,COUNTA(tblProducts[Description]))+1</f>
        <v>80</v>
      </c>
      <c r="C2590" t="str">
        <f>_xlfn.XLOOKUP(A2590,tblProducts[Column1],tblProducts[Description])</f>
        <v>ETHOFAT 242/25 BULK</v>
      </c>
      <c r="D2590" t="str">
        <f>_xlfn.XLOOKUP(B2590,tblProducts[Column1],tblProducts[Description])</f>
        <v>WITCONOL NP-60 BULK</v>
      </c>
      <c r="E2590" t="s">
        <v>9</v>
      </c>
      <c r="F2590" t="s">
        <v>12</v>
      </c>
      <c r="G2590" t="s">
        <v>7</v>
      </c>
      <c r="H2590" t="s">
        <v>8</v>
      </c>
      <c r="I2590">
        <f t="shared" si="40"/>
        <v>2</v>
      </c>
      <c r="L2590" t="str">
        <v>ETHOFAT 242/25 BULK</v>
      </c>
      <c r="M2590" t="str">
        <v>WITCONOL NP-60 BULK</v>
      </c>
      <c r="N2590">
        <v>2</v>
      </c>
    </row>
    <row r="2591" spans="1:14">
      <c r="A2591">
        <f>IF(MOD(ROW()-3,COUNTA(tblProducts[Description]))=0,A2590+1,A2590)</f>
        <v>23</v>
      </c>
      <c r="B2591">
        <f>MOD(ROW()-3,COUNTA(tblProducts[Description]))+1</f>
        <v>81</v>
      </c>
      <c r="C2591" t="str">
        <f>_xlfn.XLOOKUP(A2591,tblProducts[Column1],tblProducts[Description])</f>
        <v>ETHOFAT 242/25 BULK</v>
      </c>
      <c r="D2591" t="str">
        <f>_xlfn.XLOOKUP(B2591,tblProducts[Column1],tblProducts[Description])</f>
        <v>WITCONOL NP-80 BULK</v>
      </c>
      <c r="E2591" t="s">
        <v>9</v>
      </c>
      <c r="F2591" t="s">
        <v>12</v>
      </c>
      <c r="G2591" t="s">
        <v>7</v>
      </c>
      <c r="H2591" t="s">
        <v>8</v>
      </c>
      <c r="I2591">
        <f t="shared" si="40"/>
        <v>2</v>
      </c>
      <c r="L2591" t="str">
        <v>ETHOFAT 242/25 BULK</v>
      </c>
      <c r="M2591" t="str">
        <v>WITCONOL NP-80 BULK</v>
      </c>
      <c r="N2591">
        <v>2</v>
      </c>
    </row>
    <row r="2592" spans="1:14">
      <c r="A2592">
        <f>IF(MOD(ROW()-3,COUNTA(tblProducts[Description]))=0,A2591+1,A2591)</f>
        <v>23</v>
      </c>
      <c r="B2592">
        <f>MOD(ROW()-3,COUNTA(tblProducts[Description]))+1</f>
        <v>82</v>
      </c>
      <c r="C2592" t="str">
        <f>_xlfn.XLOOKUP(A2592,tblProducts[Column1],tblProducts[Description])</f>
        <v>ETHOFAT 242/25 BULK</v>
      </c>
      <c r="D2592" t="str">
        <f>_xlfn.XLOOKUP(B2592,tblProducts[Column1],tblProducts[Description])</f>
        <v>WITCONOL NP-90 BULK</v>
      </c>
      <c r="E2592" t="s">
        <v>9</v>
      </c>
      <c r="F2592" t="s">
        <v>12</v>
      </c>
      <c r="G2592" t="s">
        <v>7</v>
      </c>
      <c r="H2592" t="s">
        <v>8</v>
      </c>
      <c r="I2592">
        <f t="shared" si="40"/>
        <v>2</v>
      </c>
      <c r="L2592" t="str">
        <v>ETHOFAT 242/25 BULK</v>
      </c>
      <c r="M2592" t="str">
        <v>WITCONOL NP-90 BULK</v>
      </c>
      <c r="N2592">
        <v>2</v>
      </c>
    </row>
    <row r="2593" spans="1:14">
      <c r="A2593">
        <f>IF(MOD(ROW()-3,COUNTA(tblProducts[Description]))=0,A2592+1,A2592)</f>
        <v>23</v>
      </c>
      <c r="B2593">
        <f>MOD(ROW()-3,COUNTA(tblProducts[Description]))+1</f>
        <v>83</v>
      </c>
      <c r="C2593" t="str">
        <f>_xlfn.XLOOKUP(A2593,tblProducts[Column1],tblProducts[Description])</f>
        <v>ETHOFAT 242/25 BULK</v>
      </c>
      <c r="D2593" t="str">
        <f>_xlfn.XLOOKUP(B2593,tblProducts[Column1],tblProducts[Description])</f>
        <v>WITCONOL NS-108 PO BULK</v>
      </c>
      <c r="E2593" t="s">
        <v>9</v>
      </c>
      <c r="F2593" t="s">
        <v>12</v>
      </c>
      <c r="G2593" t="s">
        <v>7</v>
      </c>
      <c r="H2593" t="s">
        <v>8</v>
      </c>
      <c r="I2593">
        <f t="shared" si="40"/>
        <v>2</v>
      </c>
      <c r="L2593" t="str">
        <v>ETHOFAT 242/25 BULK</v>
      </c>
      <c r="M2593" t="str">
        <v>WITCONOL NS-108 PO BULK</v>
      </c>
      <c r="N2593">
        <v>2</v>
      </c>
    </row>
    <row r="2594" spans="1:14">
      <c r="A2594">
        <f>IF(MOD(ROW()-3,COUNTA(tblProducts[Description]))=0,A2593+1,A2593)</f>
        <v>23</v>
      </c>
      <c r="B2594">
        <f>MOD(ROW()-3,COUNTA(tblProducts[Description]))+1</f>
        <v>84</v>
      </c>
      <c r="C2594" t="str">
        <f>_xlfn.XLOOKUP(A2594,tblProducts[Column1],tblProducts[Description])</f>
        <v>ETHOFAT 242/25 BULK</v>
      </c>
      <c r="D2594" t="str">
        <f>_xlfn.XLOOKUP(B2594,tblProducts[Column1],tblProducts[Description])</f>
        <v>WITCONOL NS-505K BULK</v>
      </c>
      <c r="E2594" t="s">
        <v>9</v>
      </c>
      <c r="F2594" t="s">
        <v>12</v>
      </c>
      <c r="G2594" t="s">
        <v>7</v>
      </c>
      <c r="H2594" t="s">
        <v>8</v>
      </c>
      <c r="I2594">
        <f t="shared" si="40"/>
        <v>2</v>
      </c>
      <c r="L2594" t="str">
        <v>ETHOFAT 242/25 BULK</v>
      </c>
      <c r="M2594" t="str">
        <v>WITCONOL NS-505K BULK</v>
      </c>
      <c r="N2594">
        <v>2</v>
      </c>
    </row>
    <row r="2595" spans="1:14">
      <c r="A2595">
        <f>IF(MOD(ROW()-3,COUNTA(tblProducts[Description]))=0,A2594+1,A2594)</f>
        <v>23</v>
      </c>
      <c r="B2595">
        <f>MOD(ROW()-3,COUNTA(tblProducts[Description]))+1</f>
        <v>85</v>
      </c>
      <c r="C2595" t="str">
        <f>_xlfn.XLOOKUP(A2595,tblProducts[Column1],tblProducts[Description])</f>
        <v>ETHOFAT 242/25 BULK</v>
      </c>
      <c r="D2595" t="str">
        <f>_xlfn.XLOOKUP(B2595,tblProducts[Column1],tblProducts[Description])</f>
        <v>WITCONOL NS-817 BULK</v>
      </c>
      <c r="E2595" t="s">
        <v>9</v>
      </c>
      <c r="F2595" t="s">
        <v>10</v>
      </c>
      <c r="G2595" t="s">
        <v>7</v>
      </c>
      <c r="H2595" t="s">
        <v>8</v>
      </c>
      <c r="I2595">
        <f t="shared" si="40"/>
        <v>1.5</v>
      </c>
      <c r="L2595" t="str">
        <v>ETHOFAT 242/25 BULK</v>
      </c>
      <c r="M2595" t="str">
        <v>WITCONOL NS-817 BULK</v>
      </c>
      <c r="N2595">
        <v>1.5</v>
      </c>
    </row>
    <row r="2596" spans="1:14">
      <c r="A2596">
        <f>IF(MOD(ROW()-3,COUNTA(tblProducts[Description]))=0,A2595+1,A2595)</f>
        <v>23</v>
      </c>
      <c r="B2596">
        <f>MOD(ROW()-3,COUNTA(tblProducts[Description]))+1</f>
        <v>86</v>
      </c>
      <c r="C2596" t="str">
        <f>_xlfn.XLOOKUP(A2596,tblProducts[Column1],tblProducts[Description])</f>
        <v>ETHOFAT 242/25 BULK</v>
      </c>
      <c r="D2596" t="str">
        <f>_xlfn.XLOOKUP(B2596,tblProducts[Column1],tblProducts[Description])</f>
        <v>WITCONOL PD-375 BULK</v>
      </c>
      <c r="E2596" t="s">
        <v>9</v>
      </c>
      <c r="F2596" t="s">
        <v>10</v>
      </c>
      <c r="G2596" t="s">
        <v>9</v>
      </c>
      <c r="H2596" t="s">
        <v>11</v>
      </c>
      <c r="I2596">
        <f t="shared" si="40"/>
        <v>3.5</v>
      </c>
      <c r="L2596" t="str">
        <v>ETHOFAT 242/25 BULK</v>
      </c>
      <c r="M2596" t="str">
        <v>WITCONOL PD-375 BULK</v>
      </c>
      <c r="N2596">
        <v>3.5</v>
      </c>
    </row>
    <row r="2597" spans="1:14">
      <c r="A2597">
        <f>IF(MOD(ROW()-3,COUNTA(tblProducts[Description]))=0,A2596+1,A2596)</f>
        <v>23</v>
      </c>
      <c r="B2597">
        <f>MOD(ROW()-3,COUNTA(tblProducts[Description]))+1</f>
        <v>87</v>
      </c>
      <c r="C2597" t="str">
        <f>_xlfn.XLOOKUP(A2597,tblProducts[Column1],tblProducts[Description])</f>
        <v>ETHOFAT 242/25 BULK</v>
      </c>
      <c r="D2597" t="str">
        <f>_xlfn.XLOOKUP(B2597,tblProducts[Column1],tblProducts[Description])</f>
        <v>WITCONOL PD-4085 BULK</v>
      </c>
      <c r="E2597" t="s">
        <v>9</v>
      </c>
      <c r="F2597" t="s">
        <v>12</v>
      </c>
      <c r="G2597" t="s">
        <v>9</v>
      </c>
      <c r="H2597" t="s">
        <v>11</v>
      </c>
      <c r="I2597">
        <f t="shared" si="40"/>
        <v>4</v>
      </c>
      <c r="L2597" t="str">
        <v>ETHOFAT 242/25 BULK</v>
      </c>
      <c r="M2597" t="str">
        <v>WITCONOL PD-4085 BULK</v>
      </c>
      <c r="N2597">
        <v>4</v>
      </c>
    </row>
    <row r="2598" spans="1:14">
      <c r="A2598">
        <f>IF(MOD(ROW()-3,COUNTA(tblProducts[Description]))=0,A2597+1,A2597)</f>
        <v>23</v>
      </c>
      <c r="B2598">
        <f>MOD(ROW()-3,COUNTA(tblProducts[Description]))+1</f>
        <v>88</v>
      </c>
      <c r="C2598" t="str">
        <f>_xlfn.XLOOKUP(A2598,tblProducts[Column1],tblProducts[Description])</f>
        <v>ETHOFAT 242/25 BULK</v>
      </c>
      <c r="D2598" t="str">
        <f>_xlfn.XLOOKUP(B2598,tblProducts[Column1],tblProducts[Description])</f>
        <v>WITCONOL PD-500 BULK</v>
      </c>
      <c r="E2598" t="s">
        <v>9</v>
      </c>
      <c r="F2598" t="s">
        <v>12</v>
      </c>
      <c r="G2598" t="s">
        <v>9</v>
      </c>
      <c r="H2598" t="s">
        <v>11</v>
      </c>
      <c r="I2598">
        <f t="shared" si="40"/>
        <v>4</v>
      </c>
      <c r="L2598" t="str">
        <v>ETHOFAT 242/25 BULK</v>
      </c>
      <c r="M2598" t="str">
        <v>WITCONOL PD-500 BULK</v>
      </c>
      <c r="N2598">
        <v>4</v>
      </c>
    </row>
    <row r="2599" spans="1:14">
      <c r="A2599">
        <f>IF(MOD(ROW()-3,COUNTA(tblProducts[Description]))=0,A2598+1,A2598)</f>
        <v>23</v>
      </c>
      <c r="B2599">
        <f>MOD(ROW()-3,COUNTA(tblProducts[Description]))+1</f>
        <v>89</v>
      </c>
      <c r="C2599" t="str">
        <f>_xlfn.XLOOKUP(A2599,tblProducts[Column1],tblProducts[Description])</f>
        <v>ETHOFAT 242/25 BULK</v>
      </c>
      <c r="D2599" t="str">
        <f>_xlfn.XLOOKUP(B2599,tblProducts[Column1],tblProducts[Description])</f>
        <v>WITCONOL PEG-200 BULK</v>
      </c>
      <c r="E2599" t="s">
        <v>9</v>
      </c>
      <c r="F2599" t="s">
        <v>12</v>
      </c>
      <c r="G2599" t="s">
        <v>7</v>
      </c>
      <c r="H2599" t="s">
        <v>8</v>
      </c>
      <c r="I2599">
        <f t="shared" si="40"/>
        <v>2</v>
      </c>
      <c r="L2599" t="str">
        <v>ETHOFAT 242/25 BULK</v>
      </c>
      <c r="M2599" t="str">
        <v>WITCONOL PEG-200 BULK</v>
      </c>
      <c r="N2599">
        <v>2</v>
      </c>
    </row>
    <row r="2600" spans="1:14">
      <c r="A2600">
        <f>IF(MOD(ROW()-3,COUNTA(tblProducts[Description]))=0,A2599+1,A2599)</f>
        <v>23</v>
      </c>
      <c r="B2600">
        <f>MOD(ROW()-3,COUNTA(tblProducts[Description]))+1</f>
        <v>90</v>
      </c>
      <c r="C2600" t="str">
        <f>_xlfn.XLOOKUP(A2600,tblProducts[Column1],tblProducts[Description])</f>
        <v>ETHOFAT 242/25 BULK</v>
      </c>
      <c r="D2600" t="str">
        <f>_xlfn.XLOOKUP(B2600,tblProducts[Column1],tblProducts[Description])</f>
        <v>WITCONOL PEG-400 BULK</v>
      </c>
      <c r="E2600" t="s">
        <v>9</v>
      </c>
      <c r="F2600" t="s">
        <v>12</v>
      </c>
      <c r="G2600" t="s">
        <v>7</v>
      </c>
      <c r="H2600" t="s">
        <v>13</v>
      </c>
      <c r="I2600">
        <f t="shared" si="40"/>
        <v>2</v>
      </c>
      <c r="L2600" t="str">
        <v>ETHOFAT 242/25 BULK</v>
      </c>
      <c r="M2600" t="str">
        <v>WITCONOL PEG-400 BULK</v>
      </c>
      <c r="N2600">
        <v>2</v>
      </c>
    </row>
    <row r="2601" spans="1:14">
      <c r="A2601">
        <f>IF(MOD(ROW()-3,COUNTA(tblProducts[Description]))=0,A2600+1,A2600)</f>
        <v>23</v>
      </c>
      <c r="B2601">
        <f>MOD(ROW()-3,COUNTA(tblProducts[Description]))+1</f>
        <v>91</v>
      </c>
      <c r="C2601" t="str">
        <f>_xlfn.XLOOKUP(A2601,tblProducts[Column1],tblProducts[Description])</f>
        <v>ETHOFAT 242/25 BULK</v>
      </c>
      <c r="D2601" t="str">
        <f>_xlfn.XLOOKUP(B2601,tblProducts[Column1],tblProducts[Description])</f>
        <v>WITCONOL PEG-500 BULK</v>
      </c>
      <c r="E2601" t="s">
        <v>9</v>
      </c>
      <c r="F2601" t="s">
        <v>12</v>
      </c>
      <c r="G2601" t="s">
        <v>7</v>
      </c>
      <c r="H2601" t="s">
        <v>13</v>
      </c>
      <c r="I2601">
        <f t="shared" si="40"/>
        <v>2</v>
      </c>
      <c r="L2601" t="str">
        <v>ETHOFAT 242/25 BULK</v>
      </c>
      <c r="M2601" t="str">
        <v>WITCONOL PEG-500 BULK</v>
      </c>
      <c r="N2601">
        <v>2</v>
      </c>
    </row>
    <row r="2602" spans="1:14">
      <c r="A2602">
        <f>IF(MOD(ROW()-3,COUNTA(tblProducts[Description]))=0,A2601+1,A2601)</f>
        <v>23</v>
      </c>
      <c r="B2602">
        <f>MOD(ROW()-3,COUNTA(tblProducts[Description]))+1</f>
        <v>92</v>
      </c>
      <c r="C2602" t="str">
        <f>_xlfn.XLOOKUP(A2602,tblProducts[Column1],tblProducts[Description])</f>
        <v>ETHOFAT 242/25 BULK</v>
      </c>
      <c r="D2602" t="str">
        <f>_xlfn.XLOOKUP(B2602,tblProducts[Column1],tblProducts[Description])</f>
        <v>WITCONOL PEG-600 BULK</v>
      </c>
      <c r="E2602" t="s">
        <v>9</v>
      </c>
      <c r="F2602" t="s">
        <v>12</v>
      </c>
      <c r="G2602" t="s">
        <v>7</v>
      </c>
      <c r="H2602" t="s">
        <v>13</v>
      </c>
      <c r="I2602">
        <f t="shared" si="40"/>
        <v>2</v>
      </c>
      <c r="L2602" t="str">
        <v>ETHOFAT 242/25 BULK</v>
      </c>
      <c r="M2602" t="str">
        <v>WITCONOL PEG-600 BULK</v>
      </c>
      <c r="N2602">
        <v>2</v>
      </c>
    </row>
    <row r="2603" spans="1:14">
      <c r="A2603">
        <f>IF(MOD(ROW()-3,COUNTA(tblProducts[Description]))=0,A2602+1,A2602)</f>
        <v>23</v>
      </c>
      <c r="B2603">
        <f>MOD(ROW()-3,COUNTA(tblProducts[Description]))+1</f>
        <v>93</v>
      </c>
      <c r="C2603" t="str">
        <f>_xlfn.XLOOKUP(A2603,tblProducts[Column1],tblProducts[Description])</f>
        <v>ETHOFAT 242/25 BULK</v>
      </c>
      <c r="D2603" t="str">
        <f>_xlfn.XLOOKUP(B2603,tblProducts[Column1],tblProducts[Description])</f>
        <v>WITCONOL PH-70 BULK</v>
      </c>
      <c r="E2603" t="s">
        <v>9</v>
      </c>
      <c r="F2603" t="s">
        <v>12</v>
      </c>
      <c r="G2603" t="s">
        <v>7</v>
      </c>
      <c r="H2603" t="s">
        <v>8</v>
      </c>
      <c r="I2603">
        <f t="shared" si="40"/>
        <v>2</v>
      </c>
      <c r="L2603" t="str">
        <v>ETHOFAT 242/25 BULK</v>
      </c>
      <c r="M2603" t="str">
        <v>WITCONOL PH-70 BULK</v>
      </c>
      <c r="N2603">
        <v>2</v>
      </c>
    </row>
    <row r="2604" spans="1:14">
      <c r="A2604">
        <f>IF(MOD(ROW()-3,COUNTA(tblProducts[Description]))=0,A2603+1,A2603)</f>
        <v>23</v>
      </c>
      <c r="B2604">
        <f>MOD(ROW()-3,COUNTA(tblProducts[Description]))+1</f>
        <v>94</v>
      </c>
      <c r="C2604" t="str">
        <f>_xlfn.XLOOKUP(A2604,tblProducts[Column1],tblProducts[Description])</f>
        <v>ETHOFAT 242/25 BULK</v>
      </c>
      <c r="D2604" t="str">
        <f>_xlfn.XLOOKUP(B2604,tblProducts[Column1],tblProducts[Description])</f>
        <v>WITCONOL SN-50 BULK</v>
      </c>
      <c r="E2604" t="s">
        <v>9</v>
      </c>
      <c r="F2604" t="s">
        <v>12</v>
      </c>
      <c r="G2604" t="s">
        <v>7</v>
      </c>
      <c r="H2604" t="s">
        <v>8</v>
      </c>
      <c r="I2604">
        <f t="shared" si="40"/>
        <v>2</v>
      </c>
      <c r="L2604" t="str">
        <v>ETHOFAT 242/25 BULK</v>
      </c>
      <c r="M2604" t="str">
        <v>WITCONOL SN-50 BULK</v>
      </c>
      <c r="N2604">
        <v>2</v>
      </c>
    </row>
    <row r="2605" spans="1:14">
      <c r="A2605">
        <f>IF(MOD(ROW()-3,COUNTA(tblProducts[Description]))=0,A2604+1,A2604)</f>
        <v>23</v>
      </c>
      <c r="B2605">
        <f>MOD(ROW()-3,COUNTA(tblProducts[Description]))+1</f>
        <v>95</v>
      </c>
      <c r="C2605" t="str">
        <f>_xlfn.XLOOKUP(A2605,tblProducts[Column1],tblProducts[Description])</f>
        <v>ETHOFAT 242/25 BULK</v>
      </c>
      <c r="D2605" t="str">
        <f>_xlfn.XLOOKUP(B2605,tblProducts[Column1],tblProducts[Description])</f>
        <v>WITCONOL SN-70 BULK</v>
      </c>
      <c r="E2605" t="s">
        <v>9</v>
      </c>
      <c r="F2605" t="s">
        <v>12</v>
      </c>
      <c r="G2605" t="s">
        <v>7</v>
      </c>
      <c r="H2605" t="s">
        <v>8</v>
      </c>
      <c r="I2605">
        <f t="shared" si="40"/>
        <v>2</v>
      </c>
      <c r="L2605" t="str">
        <v>ETHOFAT 242/25 BULK</v>
      </c>
      <c r="M2605" t="str">
        <v>WITCONOL SN-70 BULK</v>
      </c>
      <c r="N2605">
        <v>2</v>
      </c>
    </row>
    <row r="2606" spans="1:14">
      <c r="A2606">
        <f>IF(MOD(ROW()-3,COUNTA(tblProducts[Description]))=0,A2605+1,A2605)</f>
        <v>23</v>
      </c>
      <c r="B2606">
        <f>MOD(ROW()-3,COUNTA(tblProducts[Description]))+1</f>
        <v>96</v>
      </c>
      <c r="C2606" t="str">
        <f>_xlfn.XLOOKUP(A2606,tblProducts[Column1],tblProducts[Description])</f>
        <v>ETHOFAT 242/25 BULK</v>
      </c>
      <c r="D2606" t="str">
        <f>_xlfn.XLOOKUP(B2606,tblProducts[Column1],tblProducts[Description])</f>
        <v>REDICOTE E-47 NPF BULK</v>
      </c>
      <c r="E2606" t="s">
        <v>9</v>
      </c>
      <c r="F2606" t="s">
        <v>12</v>
      </c>
      <c r="G2606" t="s">
        <v>7</v>
      </c>
      <c r="H2606" t="s">
        <v>8</v>
      </c>
      <c r="I2606">
        <f t="shared" si="40"/>
        <v>2</v>
      </c>
      <c r="L2606" t="str">
        <v>ETHOFAT 242/25 BULK</v>
      </c>
      <c r="M2606" t="str">
        <v>REDICOTE E-47 NPF BULK</v>
      </c>
      <c r="N2606">
        <v>2</v>
      </c>
    </row>
    <row r="2607" spans="1:14">
      <c r="A2607">
        <f>IF(MOD(ROW()-3,COUNTA(tblProducts[Description]))=0,A2606+1,A2606)</f>
        <v>23</v>
      </c>
      <c r="B2607">
        <f>MOD(ROW()-3,COUNTA(tblProducts[Description]))+1</f>
        <v>97</v>
      </c>
      <c r="C2607" t="str">
        <f>_xlfn.XLOOKUP(A2607,tblProducts[Column1],tblProducts[Description])</f>
        <v>ETHOFAT 242/25 BULK</v>
      </c>
      <c r="D2607" t="str">
        <f>_xlfn.XLOOKUP(B2607,tblProducts[Column1],tblProducts[Description])</f>
        <v>EMULPON CO-25 BULK</v>
      </c>
      <c r="E2607" t="s">
        <v>9</v>
      </c>
      <c r="F2607" t="s">
        <v>12</v>
      </c>
      <c r="G2607" t="s">
        <v>7</v>
      </c>
      <c r="H2607" t="s">
        <v>8</v>
      </c>
      <c r="I2607">
        <f t="shared" si="40"/>
        <v>2</v>
      </c>
      <c r="L2607" t="str">
        <v>ETHOFAT 242/25 BULK</v>
      </c>
      <c r="M2607" t="str">
        <v>EMULPON CO-25 BULK</v>
      </c>
      <c r="N2607">
        <v>2</v>
      </c>
    </row>
    <row r="2608" spans="1:14">
      <c r="A2608">
        <f>IF(MOD(ROW()-3,COUNTA(tblProducts[Description]))=0,A2607+1,A2607)</f>
        <v>23</v>
      </c>
      <c r="B2608">
        <f>MOD(ROW()-3,COUNTA(tblProducts[Description]))+1</f>
        <v>98</v>
      </c>
      <c r="C2608" t="str">
        <f>_xlfn.XLOOKUP(A2608,tblProducts[Column1],tblProducts[Description])</f>
        <v>ETHOFAT 242/25 BULK</v>
      </c>
      <c r="D2608" t="str">
        <f>_xlfn.XLOOKUP(B2608,tblProducts[Column1],tblProducts[Description])</f>
        <v>EMULPON CO-30 BULK</v>
      </c>
      <c r="E2608" t="s">
        <v>9</v>
      </c>
      <c r="F2608" t="s">
        <v>12</v>
      </c>
      <c r="G2608" t="s">
        <v>7</v>
      </c>
      <c r="H2608" t="s">
        <v>8</v>
      </c>
      <c r="I2608">
        <f t="shared" si="40"/>
        <v>2</v>
      </c>
      <c r="L2608" t="str">
        <v>ETHOFAT 242/25 BULK</v>
      </c>
      <c r="M2608" t="str">
        <v>EMULPON CO-30 BULK</v>
      </c>
      <c r="N2608">
        <v>2</v>
      </c>
    </row>
    <row r="2609" spans="1:14">
      <c r="A2609">
        <f>IF(MOD(ROW()-3,COUNTA(tblProducts[Description]))=0,A2608+1,A2608)</f>
        <v>23</v>
      </c>
      <c r="B2609">
        <f>MOD(ROW()-3,COUNTA(tblProducts[Description]))+1</f>
        <v>99</v>
      </c>
      <c r="C2609" t="str">
        <f>_xlfn.XLOOKUP(A2609,tblProducts[Column1],tblProducts[Description])</f>
        <v>ETHOFAT 242/25 BULK</v>
      </c>
      <c r="D2609" t="str">
        <f>_xlfn.XLOOKUP(B2609,tblProducts[Column1],tblProducts[Description])</f>
        <v>EMULPON CO-40 BULK</v>
      </c>
      <c r="E2609" t="s">
        <v>9</v>
      </c>
      <c r="F2609" t="s">
        <v>12</v>
      </c>
      <c r="G2609" t="s">
        <v>7</v>
      </c>
      <c r="H2609" t="s">
        <v>8</v>
      </c>
      <c r="I2609">
        <f t="shared" si="40"/>
        <v>2</v>
      </c>
      <c r="L2609" t="str">
        <v>ETHOFAT 242/25 BULK</v>
      </c>
      <c r="M2609" t="str">
        <v>EMULPON CO-40 BULK</v>
      </c>
      <c r="N2609">
        <v>2</v>
      </c>
    </row>
    <row r="2610" spans="1:14">
      <c r="A2610">
        <f>IF(MOD(ROW()-3,COUNTA(tblProducts[Description]))=0,A2609+1,A2609)</f>
        <v>23</v>
      </c>
      <c r="B2610">
        <f>MOD(ROW()-3,COUNTA(tblProducts[Description]))+1</f>
        <v>100</v>
      </c>
      <c r="C2610" t="str">
        <f>_xlfn.XLOOKUP(A2610,tblProducts[Column1],tblProducts[Description])</f>
        <v>ETHOFAT 242/25 BULK</v>
      </c>
      <c r="D2610" t="str">
        <f>_xlfn.XLOOKUP(B2610,tblProducts[Column1],tblProducts[Description])</f>
        <v>EMULPON CO-36 BULK</v>
      </c>
      <c r="E2610" t="s">
        <v>9</v>
      </c>
      <c r="F2610" t="s">
        <v>12</v>
      </c>
      <c r="G2610" t="s">
        <v>7</v>
      </c>
      <c r="H2610" t="s">
        <v>8</v>
      </c>
      <c r="I2610">
        <f t="shared" si="40"/>
        <v>2</v>
      </c>
      <c r="L2610" t="str">
        <v>ETHOFAT 242/25 BULK</v>
      </c>
      <c r="M2610" t="str">
        <v>EMULPON CO-36 BULK</v>
      </c>
      <c r="N2610">
        <v>2</v>
      </c>
    </row>
    <row r="2611" spans="1:14">
      <c r="A2611">
        <f>IF(MOD(ROW()-3,COUNTA(tblProducts[Description]))=0,A2610+1,A2610)</f>
        <v>23</v>
      </c>
      <c r="B2611">
        <f>MOD(ROW()-3,COUNTA(tblProducts[Description]))+1</f>
        <v>101</v>
      </c>
      <c r="C2611" t="str">
        <f>_xlfn.XLOOKUP(A2611,tblProducts[Column1],tblProducts[Description])</f>
        <v>ETHOFAT 242/25 BULK</v>
      </c>
      <c r="D2611" t="str">
        <f>_xlfn.XLOOKUP(B2611,tblProducts[Column1],tblProducts[Description])</f>
        <v>REDICOTE E-4819 BULK</v>
      </c>
      <c r="E2611" t="s">
        <v>9</v>
      </c>
      <c r="F2611" t="s">
        <v>12</v>
      </c>
      <c r="G2611" t="s">
        <v>7</v>
      </c>
      <c r="H2611" t="s">
        <v>8</v>
      </c>
      <c r="I2611">
        <f t="shared" si="40"/>
        <v>2</v>
      </c>
      <c r="L2611" t="str">
        <v>ETHOFAT 242/25 BULK</v>
      </c>
      <c r="M2611" t="str">
        <v>REDICOTE E-4819 BULK</v>
      </c>
      <c r="N2611">
        <v>2</v>
      </c>
    </row>
    <row r="2612" spans="1:14">
      <c r="A2612">
        <f>IF(MOD(ROW()-3,COUNTA(tblProducts[Description]))=0,A2611+1,A2611)</f>
        <v>23</v>
      </c>
      <c r="B2612">
        <f>MOD(ROW()-3,COUNTA(tblProducts[Description]))+1</f>
        <v>102</v>
      </c>
      <c r="C2612" t="str">
        <f>_xlfn.XLOOKUP(A2612,tblProducts[Column1],tblProducts[Description])</f>
        <v>ETHOFAT 242/25 BULK</v>
      </c>
      <c r="D2612" t="str">
        <f>_xlfn.XLOOKUP(B2612,tblProducts[Column1],tblProducts[Description])</f>
        <v>ETHYLAN 1005 SA  BULK</v>
      </c>
      <c r="E2612" t="s">
        <v>9</v>
      </c>
      <c r="F2612" t="s">
        <v>12</v>
      </c>
      <c r="G2612" t="s">
        <v>7</v>
      </c>
      <c r="H2612" t="s">
        <v>8</v>
      </c>
      <c r="I2612">
        <f t="shared" si="40"/>
        <v>2</v>
      </c>
      <c r="L2612" t="str">
        <v>ETHOFAT 242/25 BULK</v>
      </c>
      <c r="M2612" t="str">
        <v>ETHYLAN 1005 SA  BULK</v>
      </c>
      <c r="N2612">
        <v>2</v>
      </c>
    </row>
    <row r="2613" spans="1:14">
      <c r="A2613">
        <f>IF(MOD(ROW()-3,COUNTA(tblProducts[Description]))=0,A2612+1,A2612)</f>
        <v>23</v>
      </c>
      <c r="B2613">
        <f>MOD(ROW()-3,COUNTA(tblProducts[Description]))+1</f>
        <v>103</v>
      </c>
      <c r="C2613" t="str">
        <f>_xlfn.XLOOKUP(A2613,tblProducts[Column1],tblProducts[Description])</f>
        <v>ETHOFAT 242/25 BULK</v>
      </c>
      <c r="D2613" t="str">
        <f>_xlfn.XLOOKUP(B2613,tblProducts[Column1],tblProducts[Description])</f>
        <v>ETHODUOMEEN T/15 BULK</v>
      </c>
      <c r="E2613" t="s">
        <v>9</v>
      </c>
      <c r="F2613" t="s">
        <v>10</v>
      </c>
      <c r="G2613" t="s">
        <v>7</v>
      </c>
      <c r="H2613" t="s">
        <v>8</v>
      </c>
      <c r="I2613">
        <f t="shared" si="40"/>
        <v>1.5</v>
      </c>
      <c r="L2613" t="str">
        <v>ETHOFAT 242/25 BULK</v>
      </c>
      <c r="M2613" t="str">
        <v>ETHODUOMEEN T/15 BULK</v>
      </c>
      <c r="N2613">
        <v>1.5</v>
      </c>
    </row>
    <row r="2614" spans="1:14">
      <c r="A2614">
        <f>IF(MOD(ROW()-3,COUNTA(tblProducts[Description]))=0,A2613+1,A2613)</f>
        <v>23</v>
      </c>
      <c r="B2614">
        <f>MOD(ROW()-3,COUNTA(tblProducts[Description]))+1</f>
        <v>104</v>
      </c>
      <c r="C2614" t="str">
        <f>_xlfn.XLOOKUP(A2614,tblProducts[Column1],tblProducts[Description])</f>
        <v>ETHOFAT 242/25 BULK</v>
      </c>
      <c r="D2614" t="str">
        <f>_xlfn.XLOOKUP(B2614,tblProducts[Column1],tblProducts[Description])</f>
        <v>C-6442 BULK</v>
      </c>
      <c r="E2614" t="s">
        <v>9</v>
      </c>
      <c r="F2614" t="s">
        <v>10</v>
      </c>
      <c r="G2614" t="s">
        <v>7</v>
      </c>
      <c r="H2614" t="s">
        <v>8</v>
      </c>
      <c r="I2614">
        <f t="shared" si="40"/>
        <v>1.5</v>
      </c>
      <c r="L2614" t="str">
        <v>ETHOFAT 242/25 BULK</v>
      </c>
      <c r="M2614" t="str">
        <v>C-6442 BULK</v>
      </c>
      <c r="N2614">
        <v>1.5</v>
      </c>
    </row>
    <row r="2615" spans="1:14">
      <c r="A2615">
        <f>IF(MOD(ROW()-3,COUNTA(tblProducts[Description]))=0,A2614+1,A2614)</f>
        <v>23</v>
      </c>
      <c r="B2615">
        <f>MOD(ROW()-3,COUNTA(tblProducts[Description]))+1</f>
        <v>105</v>
      </c>
      <c r="C2615" t="str">
        <f>_xlfn.XLOOKUP(A2615,tblProducts[Column1],tblProducts[Description])</f>
        <v>ETHOFAT 242/25 BULK</v>
      </c>
      <c r="D2615" t="str">
        <f>_xlfn.XLOOKUP(B2615,tblProducts[Column1],tblProducts[Description])</f>
        <v>ETHODUOMEEN T/25  BULK</v>
      </c>
      <c r="E2615" t="s">
        <v>9</v>
      </c>
      <c r="F2615" t="s">
        <v>10</v>
      </c>
      <c r="G2615" t="s">
        <v>7</v>
      </c>
      <c r="H2615" t="s">
        <v>8</v>
      </c>
      <c r="I2615">
        <f t="shared" si="40"/>
        <v>1.5</v>
      </c>
      <c r="L2615" t="str">
        <v>ETHOFAT 242/25 BULK</v>
      </c>
      <c r="M2615" t="str">
        <v>ETHODUOMEEN T/25  BULK</v>
      </c>
      <c r="N2615">
        <v>1.5</v>
      </c>
    </row>
    <row r="2616" spans="1:14">
      <c r="A2616">
        <f>IF(MOD(ROW()-3,COUNTA(tblProducts[Description]))=0,A2615+1,A2615)</f>
        <v>23</v>
      </c>
      <c r="B2616">
        <f>MOD(ROW()-3,COUNTA(tblProducts[Description]))+1</f>
        <v>106</v>
      </c>
      <c r="C2616" t="str">
        <f>_xlfn.XLOOKUP(A2616,tblProducts[Column1],tblProducts[Description])</f>
        <v>ETHOFAT 242/25 BULK</v>
      </c>
      <c r="D2616" t="str">
        <f>_xlfn.XLOOKUP(B2616,tblProducts[Column1],tblProducts[Description])</f>
        <v>WITCONOL PD-2000 BULK</v>
      </c>
      <c r="E2616" t="s">
        <v>9</v>
      </c>
      <c r="F2616" t="s">
        <v>10</v>
      </c>
      <c r="G2616" t="s">
        <v>7</v>
      </c>
      <c r="H2616" t="s">
        <v>8</v>
      </c>
      <c r="I2616">
        <f t="shared" si="40"/>
        <v>1.5</v>
      </c>
      <c r="L2616" t="str">
        <v>ETHOFAT 242/25 BULK</v>
      </c>
      <c r="M2616" t="str">
        <v>WITCONOL PD-2000 BULK</v>
      </c>
      <c r="N2616">
        <v>1.5</v>
      </c>
    </row>
    <row r="2617" spans="1:14">
      <c r="A2617">
        <f>IF(MOD(ROW()-3,COUNTA(tblProducts[Description]))=0,A2616+1,A2616)</f>
        <v>23</v>
      </c>
      <c r="B2617">
        <f>MOD(ROW()-3,COUNTA(tblProducts[Description]))+1</f>
        <v>107</v>
      </c>
      <c r="C2617" t="str">
        <f>_xlfn.XLOOKUP(A2617,tblProducts[Column1],tblProducts[Description])</f>
        <v>ETHOFAT 242/25 BULK</v>
      </c>
      <c r="D2617" t="str">
        <f>_xlfn.XLOOKUP(B2617,tblProducts[Column1],tblProducts[Description])</f>
        <v>BEROL 347 BULK</v>
      </c>
      <c r="E2617" t="s">
        <v>9</v>
      </c>
      <c r="F2617" t="s">
        <v>12</v>
      </c>
      <c r="G2617" t="s">
        <v>7</v>
      </c>
      <c r="H2617" t="s">
        <v>8</v>
      </c>
      <c r="I2617">
        <f t="shared" si="40"/>
        <v>2</v>
      </c>
      <c r="L2617" t="str">
        <v>ETHOFAT 242/25 BULK</v>
      </c>
      <c r="M2617" t="str">
        <v>BEROL 347 BULK</v>
      </c>
      <c r="N2617">
        <v>2</v>
      </c>
    </row>
    <row r="2618" spans="1:14">
      <c r="A2618">
        <f>IF(MOD(ROW()-3,COUNTA(tblProducts[Description]))=0,A2617+1,A2617)</f>
        <v>23</v>
      </c>
      <c r="B2618">
        <f>MOD(ROW()-3,COUNTA(tblProducts[Description]))+1</f>
        <v>108</v>
      </c>
      <c r="C2618" t="str">
        <f>_xlfn.XLOOKUP(A2618,tblProducts[Column1],tblProducts[Description])</f>
        <v>ETHOFAT 242/25 BULK</v>
      </c>
      <c r="D2618" t="str">
        <f>_xlfn.XLOOKUP(B2618,tblProducts[Column1],tblProducts[Description])</f>
        <v>ETHYLAN PT-3000 BULK</v>
      </c>
      <c r="E2618" t="s">
        <v>9</v>
      </c>
      <c r="F2618" t="s">
        <v>12</v>
      </c>
      <c r="G2618" t="s">
        <v>7</v>
      </c>
      <c r="H2618" t="s">
        <v>8</v>
      </c>
      <c r="I2618">
        <f t="shared" si="40"/>
        <v>2</v>
      </c>
      <c r="L2618" t="str">
        <v>ETHOFAT 242/25 BULK</v>
      </c>
      <c r="M2618" t="str">
        <v>ETHYLAN PT-3000 BULK</v>
      </c>
      <c r="N2618">
        <v>2</v>
      </c>
    </row>
    <row r="2619" spans="1:14">
      <c r="A2619">
        <f>IF(MOD(ROW()-3,COUNTA(tblProducts[Description]))=0,A2618+1,A2618)</f>
        <v>23</v>
      </c>
      <c r="B2619">
        <f>MOD(ROW()-3,COUNTA(tblProducts[Description]))+1</f>
        <v>109</v>
      </c>
      <c r="C2619" t="str">
        <f>_xlfn.XLOOKUP(A2619,tblProducts[Column1],tblProducts[Description])</f>
        <v>ETHOFAT 242/25 BULK</v>
      </c>
      <c r="D2619" t="str">
        <f>_xlfn.XLOOKUP(B2619,tblProducts[Column1],tblProducts[Description])</f>
        <v>ETHYLAN HB4/BULK</v>
      </c>
      <c r="E2619" t="s">
        <v>9</v>
      </c>
      <c r="F2619" t="s">
        <v>10</v>
      </c>
      <c r="G2619" t="s">
        <v>7</v>
      </c>
      <c r="H2619" t="s">
        <v>8</v>
      </c>
      <c r="I2619">
        <f t="shared" si="40"/>
        <v>1.5</v>
      </c>
      <c r="L2619" t="str">
        <v>ETHOFAT 242/25 BULK</v>
      </c>
      <c r="M2619" t="str">
        <v>ETHYLAN HB4/BULK</v>
      </c>
      <c r="N2619">
        <v>1.5</v>
      </c>
    </row>
    <row r="2620" spans="1:14">
      <c r="A2620">
        <f>IF(MOD(ROW()-3,COUNTA(tblProducts[Description]))=0,A2619+1,A2619)</f>
        <v>23</v>
      </c>
      <c r="B2620">
        <f>MOD(ROW()-3,COUNTA(tblProducts[Description]))+1</f>
        <v>110</v>
      </c>
      <c r="C2620" t="str">
        <f>_xlfn.XLOOKUP(A2620,tblProducts[Column1],tblProducts[Description])</f>
        <v>ETHOFAT 242/25 BULK</v>
      </c>
      <c r="D2620" t="str">
        <f>_xlfn.XLOOKUP(B2620,tblProducts[Column1],tblProducts[Description])</f>
        <v>ADSEE AB 600 BULK</v>
      </c>
      <c r="E2620" t="s">
        <v>9</v>
      </c>
      <c r="F2620" t="s">
        <v>10</v>
      </c>
      <c r="G2620" t="s">
        <v>7</v>
      </c>
      <c r="H2620" t="s">
        <v>8</v>
      </c>
      <c r="I2620">
        <f t="shared" si="40"/>
        <v>1.5</v>
      </c>
      <c r="L2620" t="str">
        <v>ETHOFAT 242/25 BULK</v>
      </c>
      <c r="M2620" t="str">
        <v>ADSEE AB 600 BULK</v>
      </c>
      <c r="N2620">
        <v>1.5</v>
      </c>
    </row>
    <row r="2621" spans="1:14">
      <c r="A2621">
        <f>IF(MOD(ROW()-3,COUNTA(tblProducts[Description]))=0,A2620+1,A2620)</f>
        <v>23</v>
      </c>
      <c r="B2621">
        <f>MOD(ROW()-3,COUNTA(tblProducts[Description]))+1</f>
        <v>111</v>
      </c>
      <c r="C2621" t="str">
        <f>_xlfn.XLOOKUP(A2621,tblProducts[Column1],tblProducts[Description])</f>
        <v>ETHOFAT 242/25 BULK</v>
      </c>
      <c r="D2621" t="str">
        <f>_xlfn.XLOOKUP(B2621,tblProducts[Column1],tblProducts[Description])</f>
        <v>WITCONOL PT-320  BULK</v>
      </c>
      <c r="E2621" t="s">
        <v>9</v>
      </c>
      <c r="F2621" t="s">
        <v>12</v>
      </c>
      <c r="G2621" t="s">
        <v>7</v>
      </c>
      <c r="H2621" t="s">
        <v>8</v>
      </c>
      <c r="I2621">
        <f t="shared" si="40"/>
        <v>2</v>
      </c>
      <c r="L2621" t="str">
        <v>ETHOFAT 242/25 BULK</v>
      </c>
      <c r="M2621" t="str">
        <v>WITCONOL PT-320  BULK</v>
      </c>
      <c r="N2621">
        <v>2</v>
      </c>
    </row>
    <row r="2622" spans="1:14">
      <c r="A2622">
        <f>IF(MOD(ROW()-3,COUNTA(tblProducts[Description]))=0,A2621+1,A2621)</f>
        <v>23</v>
      </c>
      <c r="B2622">
        <f>MOD(ROW()-3,COUNTA(tblProducts[Description]))+1</f>
        <v>112</v>
      </c>
      <c r="C2622" t="str">
        <f>_xlfn.XLOOKUP(A2622,tblProducts[Column1],tblProducts[Description])</f>
        <v>ETHOFAT 242/25 BULK</v>
      </c>
      <c r="D2622" t="str">
        <f>_xlfn.XLOOKUP(B2622,tblProducts[Column1],tblProducts[Description])</f>
        <v>ETHYLAN DA-3 BULK</v>
      </c>
      <c r="E2622" t="s">
        <v>7</v>
      </c>
      <c r="G2622" t="s">
        <v>7</v>
      </c>
      <c r="H2622" t="s">
        <v>8</v>
      </c>
      <c r="I2622">
        <f t="shared" si="40"/>
        <v>0</v>
      </c>
      <c r="L2622" t="str">
        <v>ETHOFAT 242/25 BULK</v>
      </c>
      <c r="M2622" t="str">
        <v>ETHYLAN DA-3 BULK</v>
      </c>
      <c r="N2622">
        <v>0</v>
      </c>
    </row>
    <row r="2623" spans="1:14">
      <c r="A2623">
        <f>IF(MOD(ROW()-3,COUNTA(tblProducts[Description]))=0,A2622+1,A2622)</f>
        <v>23</v>
      </c>
      <c r="B2623">
        <f>MOD(ROW()-3,COUNTA(tblProducts[Description]))+1</f>
        <v>113</v>
      </c>
      <c r="C2623" t="str">
        <f>_xlfn.XLOOKUP(A2623,tblProducts[Column1],tblProducts[Description])</f>
        <v>ETHOFAT 242/25 BULK</v>
      </c>
      <c r="D2623" t="str">
        <f>_xlfn.XLOOKUP(B2623,tblProducts[Column1],tblProducts[Description])</f>
        <v>ETHOMEEN O/12 BULK</v>
      </c>
      <c r="E2623" t="s">
        <v>9</v>
      </c>
      <c r="F2623" t="s">
        <v>12</v>
      </c>
      <c r="G2623" t="s">
        <v>7</v>
      </c>
      <c r="H2623" t="s">
        <v>8</v>
      </c>
      <c r="I2623">
        <f t="shared" si="40"/>
        <v>2</v>
      </c>
      <c r="L2623" t="str">
        <v>ETHOFAT 242/25 BULK</v>
      </c>
      <c r="M2623" t="str">
        <v>ETHOMEEN O/12 BULK</v>
      </c>
      <c r="N2623">
        <v>2</v>
      </c>
    </row>
    <row r="2624" spans="1:14">
      <c r="A2624">
        <f>IF(MOD(ROW()-3,COUNTA(tblProducts[Description]))=0,A2623+1,A2623)</f>
        <v>23</v>
      </c>
      <c r="B2624">
        <f>MOD(ROW()-3,COUNTA(tblProducts[Description]))+1</f>
        <v>114</v>
      </c>
      <c r="C2624" t="str">
        <f>_xlfn.XLOOKUP(A2624,tblProducts[Column1],tblProducts[Description])</f>
        <v>ETHOFAT 242/25 BULK</v>
      </c>
      <c r="D2624" t="str">
        <f>_xlfn.XLOOKUP(B2624,tblProducts[Column1],tblProducts[Description])</f>
        <v>WITCONOL PT-1000 BULK</v>
      </c>
      <c r="E2624" t="s">
        <v>9</v>
      </c>
      <c r="F2624" t="s">
        <v>12</v>
      </c>
      <c r="G2624" t="s">
        <v>7</v>
      </c>
      <c r="H2624" t="s">
        <v>8</v>
      </c>
      <c r="I2624">
        <f t="shared" si="40"/>
        <v>2</v>
      </c>
      <c r="L2624" t="str">
        <v>ETHOFAT 242/25 BULK</v>
      </c>
      <c r="M2624" t="str">
        <v>WITCONOL PT-1000 BULK</v>
      </c>
      <c r="N2624">
        <v>2</v>
      </c>
    </row>
    <row r="2625" spans="1:14">
      <c r="A2625">
        <f>IF(MOD(ROW()-3,COUNTA(tblProducts[Description]))=0,A2624+1,A2624)</f>
        <v>24</v>
      </c>
      <c r="B2625">
        <f>MOD(ROW()-3,COUNTA(tblProducts[Description]))+1</f>
        <v>1</v>
      </c>
      <c r="C2625" t="str">
        <f>_xlfn.XLOOKUP(A2625,tblProducts[Column1],tblProducts[Description])</f>
        <v>ETHOMEEN C/12S BULK</v>
      </c>
      <c r="D2625" t="str">
        <f>_xlfn.XLOOKUP(B2625,tblProducts[Column1],tblProducts[Description])</f>
        <v>ADSEE 4130 BULK</v>
      </c>
      <c r="E2625" t="s">
        <v>9</v>
      </c>
      <c r="F2625" t="s">
        <v>12</v>
      </c>
      <c r="G2625" t="s">
        <v>9</v>
      </c>
      <c r="H2625" t="s">
        <v>14</v>
      </c>
      <c r="I2625">
        <f t="shared" si="40"/>
        <v>4</v>
      </c>
      <c r="L2625" t="str">
        <v>ETHOMEEN C/12S BULK</v>
      </c>
      <c r="M2625" t="str">
        <v>ADSEE 4130 BULK</v>
      </c>
      <c r="N2625">
        <v>4</v>
      </c>
    </row>
    <row r="2626" spans="1:14">
      <c r="A2626">
        <f>IF(MOD(ROW()-3,COUNTA(tblProducts[Description]))=0,A2625+1,A2625)</f>
        <v>24</v>
      </c>
      <c r="B2626">
        <f>MOD(ROW()-3,COUNTA(tblProducts[Description]))+1</f>
        <v>2</v>
      </c>
      <c r="C2626" t="str">
        <f>_xlfn.XLOOKUP(A2626,tblProducts[Column1],tblProducts[Description])</f>
        <v>ETHOMEEN C/12S BULK</v>
      </c>
      <c r="D2626" t="str">
        <f>_xlfn.XLOOKUP(B2626,tblProducts[Column1],tblProducts[Description])</f>
        <v>ARMOSTAT 300 BULK</v>
      </c>
      <c r="E2626" t="s">
        <v>9</v>
      </c>
      <c r="F2626" t="s">
        <v>12</v>
      </c>
      <c r="G2626" t="s">
        <v>9</v>
      </c>
      <c r="H2626" t="s">
        <v>14</v>
      </c>
      <c r="I2626">
        <f t="shared" si="40"/>
        <v>4</v>
      </c>
      <c r="L2626" t="str">
        <v>ETHOMEEN C/12S BULK</v>
      </c>
      <c r="M2626" t="str">
        <v>ARMOSTAT 300 BULK</v>
      </c>
      <c r="N2626">
        <v>4</v>
      </c>
    </row>
    <row r="2627" spans="1:14">
      <c r="A2627">
        <f>IF(MOD(ROW()-3,COUNTA(tblProducts[Description]))=0,A2626+1,A2626)</f>
        <v>24</v>
      </c>
      <c r="B2627">
        <f>MOD(ROW()-3,COUNTA(tblProducts[Description]))+1</f>
        <v>3</v>
      </c>
      <c r="C2627" t="str">
        <f>_xlfn.XLOOKUP(A2627,tblProducts[Column1],tblProducts[Description])</f>
        <v>ETHOMEEN C/12S BULK</v>
      </c>
      <c r="D2627" t="str">
        <f>_xlfn.XLOOKUP(B2627,tblProducts[Column1],tblProducts[Description])</f>
        <v>ARMOSTAT 400 BULK</v>
      </c>
      <c r="E2627" t="s">
        <v>9</v>
      </c>
      <c r="F2627" t="s">
        <v>12</v>
      </c>
      <c r="G2627" t="s">
        <v>9</v>
      </c>
      <c r="H2627" t="s">
        <v>14</v>
      </c>
      <c r="I2627">
        <f t="shared" si="40"/>
        <v>4</v>
      </c>
      <c r="L2627" t="str">
        <v>ETHOMEEN C/12S BULK</v>
      </c>
      <c r="M2627" t="str">
        <v>ARMOSTAT 400 BULK</v>
      </c>
      <c r="N2627">
        <v>4</v>
      </c>
    </row>
    <row r="2628" spans="1:14">
      <c r="A2628">
        <f>IF(MOD(ROW()-3,COUNTA(tblProducts[Description]))=0,A2627+1,A2627)</f>
        <v>24</v>
      </c>
      <c r="B2628">
        <f>MOD(ROW()-3,COUNTA(tblProducts[Description]))+1</f>
        <v>4</v>
      </c>
      <c r="C2628" t="str">
        <f>_xlfn.XLOOKUP(A2628,tblProducts[Column1],tblProducts[Description])</f>
        <v>ETHOMEEN C/12S BULK</v>
      </c>
      <c r="D2628" t="str">
        <f>_xlfn.XLOOKUP(B2628,tblProducts[Column1],tblProducts[Description])</f>
        <v>ARMOSTAT 410 LM BULK</v>
      </c>
      <c r="E2628" t="s">
        <v>9</v>
      </c>
      <c r="F2628" t="s">
        <v>12</v>
      </c>
      <c r="G2628" t="s">
        <v>7</v>
      </c>
      <c r="H2628" t="s">
        <v>8</v>
      </c>
      <c r="I2628">
        <f t="shared" ref="I2628:I2691" si="41">IF(E2628="NO",0,IF(F2628="HEEL WASH",1.5,2))+IF(G2628="NO",0,2)</f>
        <v>2</v>
      </c>
      <c r="L2628" t="str">
        <v>ETHOMEEN C/12S BULK</v>
      </c>
      <c r="M2628" t="str">
        <v>ARMOSTAT 410 LM BULK</v>
      </c>
      <c r="N2628">
        <v>2</v>
      </c>
    </row>
    <row r="2629" spans="1:14">
      <c r="A2629">
        <f>IF(MOD(ROW()-3,COUNTA(tblProducts[Description]))=0,A2628+1,A2628)</f>
        <v>24</v>
      </c>
      <c r="B2629">
        <f>MOD(ROW()-3,COUNTA(tblProducts[Description]))+1</f>
        <v>5</v>
      </c>
      <c r="C2629" t="str">
        <f>_xlfn.XLOOKUP(A2629,tblProducts[Column1],tblProducts[Description])</f>
        <v>ETHOMEEN C/12S BULK</v>
      </c>
      <c r="D2629" t="str">
        <f>_xlfn.XLOOKUP(B2629,tblProducts[Column1],tblProducts[Description])</f>
        <v>ARMUL HE 5070 BULK</v>
      </c>
      <c r="E2629" t="s">
        <v>9</v>
      </c>
      <c r="F2629" t="s">
        <v>10</v>
      </c>
      <c r="G2629" t="s">
        <v>7</v>
      </c>
      <c r="H2629" t="s">
        <v>8</v>
      </c>
      <c r="I2629">
        <f t="shared" si="41"/>
        <v>1.5</v>
      </c>
      <c r="L2629" t="str">
        <v>ETHOMEEN C/12S BULK</v>
      </c>
      <c r="M2629" t="str">
        <v>ARMUL HE 5070 BULK</v>
      </c>
      <c r="N2629">
        <v>1.5</v>
      </c>
    </row>
    <row r="2630" spans="1:14">
      <c r="A2630">
        <f>IF(MOD(ROW()-3,COUNTA(tblProducts[Description]))=0,A2629+1,A2629)</f>
        <v>24</v>
      </c>
      <c r="B2630">
        <f>MOD(ROW()-3,COUNTA(tblProducts[Description]))+1</f>
        <v>6</v>
      </c>
      <c r="C2630" t="str">
        <f>_xlfn.XLOOKUP(A2630,tblProducts[Column1],tblProducts[Description])</f>
        <v>ETHOMEEN C/12S BULK</v>
      </c>
      <c r="D2630" t="str">
        <f>_xlfn.XLOOKUP(B2630,tblProducts[Column1],tblProducts[Description])</f>
        <v>BEROL 260 BULK</v>
      </c>
      <c r="E2630" t="s">
        <v>9</v>
      </c>
      <c r="F2630" t="s">
        <v>10</v>
      </c>
      <c r="G2630" t="s">
        <v>7</v>
      </c>
      <c r="H2630" t="s">
        <v>8</v>
      </c>
      <c r="I2630">
        <f t="shared" si="41"/>
        <v>1.5</v>
      </c>
      <c r="L2630" t="str">
        <v>ETHOMEEN C/12S BULK</v>
      </c>
      <c r="M2630" t="str">
        <v>BEROL 260 BULK</v>
      </c>
      <c r="N2630">
        <v>1.5</v>
      </c>
    </row>
    <row r="2631" spans="1:14">
      <c r="A2631">
        <f>IF(MOD(ROW()-3,COUNTA(tblProducts[Description]))=0,A2630+1,A2630)</f>
        <v>24</v>
      </c>
      <c r="B2631">
        <f>MOD(ROW()-3,COUNTA(tblProducts[Description]))+1</f>
        <v>7</v>
      </c>
      <c r="C2631" t="str">
        <f>_xlfn.XLOOKUP(A2631,tblProducts[Column1],tblProducts[Description])</f>
        <v>ETHOMEEN C/12S BULK</v>
      </c>
      <c r="D2631" t="str">
        <f>_xlfn.XLOOKUP(B2631,tblProducts[Column1],tblProducts[Description])</f>
        <v>BEROL 266 BULK</v>
      </c>
      <c r="E2631" t="s">
        <v>9</v>
      </c>
      <c r="F2631" t="s">
        <v>10</v>
      </c>
      <c r="G2631" t="s">
        <v>7</v>
      </c>
      <c r="H2631" t="s">
        <v>8</v>
      </c>
      <c r="I2631">
        <f t="shared" si="41"/>
        <v>1.5</v>
      </c>
      <c r="L2631" t="str">
        <v>ETHOMEEN C/12S BULK</v>
      </c>
      <c r="M2631" t="str">
        <v>BEROL 266 BULK</v>
      </c>
      <c r="N2631">
        <v>1.5</v>
      </c>
    </row>
    <row r="2632" spans="1:14">
      <c r="A2632">
        <f>IF(MOD(ROW()-3,COUNTA(tblProducts[Description]))=0,A2631+1,A2631)</f>
        <v>24</v>
      </c>
      <c r="B2632">
        <f>MOD(ROW()-3,COUNTA(tblProducts[Description]))+1</f>
        <v>8</v>
      </c>
      <c r="C2632" t="str">
        <f>_xlfn.XLOOKUP(A2632,tblProducts[Column1],tblProducts[Description])</f>
        <v>ETHOMEEN C/12S BULK</v>
      </c>
      <c r="D2632" t="str">
        <f>_xlfn.XLOOKUP(B2632,tblProducts[Column1],tblProducts[Description])</f>
        <v>BEROL 266V BULK</v>
      </c>
      <c r="E2632" t="s">
        <v>9</v>
      </c>
      <c r="F2632" t="s">
        <v>10</v>
      </c>
      <c r="G2632" t="s">
        <v>7</v>
      </c>
      <c r="H2632" t="s">
        <v>8</v>
      </c>
      <c r="I2632">
        <f t="shared" si="41"/>
        <v>1.5</v>
      </c>
      <c r="L2632" t="str">
        <v>ETHOMEEN C/12S BULK</v>
      </c>
      <c r="M2632" t="str">
        <v>BEROL 266V BULK</v>
      </c>
      <c r="N2632">
        <v>1.5</v>
      </c>
    </row>
    <row r="2633" spans="1:14">
      <c r="A2633">
        <f>IF(MOD(ROW()-3,COUNTA(tblProducts[Description]))=0,A2632+1,A2632)</f>
        <v>24</v>
      </c>
      <c r="B2633">
        <f>MOD(ROW()-3,COUNTA(tblProducts[Description]))+1</f>
        <v>9</v>
      </c>
      <c r="C2633" t="str">
        <f>_xlfn.XLOOKUP(A2633,tblProducts[Column1],tblProducts[Description])</f>
        <v>ETHOMEEN C/12S BULK</v>
      </c>
      <c r="D2633" t="str">
        <f>_xlfn.XLOOKUP(B2633,tblProducts[Column1],tblProducts[Description])</f>
        <v>BEROL 467 BULK</v>
      </c>
      <c r="E2633" t="s">
        <v>9</v>
      </c>
      <c r="F2633" t="s">
        <v>10</v>
      </c>
      <c r="G2633" t="s">
        <v>7</v>
      </c>
      <c r="H2633" t="s">
        <v>8</v>
      </c>
      <c r="I2633">
        <f t="shared" si="41"/>
        <v>1.5</v>
      </c>
      <c r="L2633" t="str">
        <v>ETHOMEEN C/12S BULK</v>
      </c>
      <c r="M2633" t="str">
        <v>BEROL 467 BULK</v>
      </c>
      <c r="N2633">
        <v>1.5</v>
      </c>
    </row>
    <row r="2634" spans="1:14">
      <c r="A2634">
        <f>IF(MOD(ROW()-3,COUNTA(tblProducts[Description]))=0,A2633+1,A2633)</f>
        <v>24</v>
      </c>
      <c r="B2634">
        <f>MOD(ROW()-3,COUNTA(tblProducts[Description]))+1</f>
        <v>10</v>
      </c>
      <c r="C2634" t="str">
        <f>_xlfn.XLOOKUP(A2634,tblProducts[Column1],tblProducts[Description])</f>
        <v>ETHOMEEN C/12S BULK</v>
      </c>
      <c r="D2634" t="str">
        <f>_xlfn.XLOOKUP(B2634,tblProducts[Column1],tblProducts[Description])</f>
        <v>BEROL OX 91-6 BULK</v>
      </c>
      <c r="E2634" t="s">
        <v>9</v>
      </c>
      <c r="F2634" t="s">
        <v>10</v>
      </c>
      <c r="G2634" t="s">
        <v>7</v>
      </c>
      <c r="H2634" t="s">
        <v>8</v>
      </c>
      <c r="I2634">
        <f t="shared" si="41"/>
        <v>1.5</v>
      </c>
      <c r="L2634" t="str">
        <v>ETHOMEEN C/12S BULK</v>
      </c>
      <c r="M2634" t="str">
        <v>BEROL OX 91-6 BULK</v>
      </c>
      <c r="N2634">
        <v>1.5</v>
      </c>
    </row>
    <row r="2635" spans="1:14">
      <c r="A2635">
        <f>IF(MOD(ROW()-3,COUNTA(tblProducts[Description]))=0,A2634+1,A2634)</f>
        <v>24</v>
      </c>
      <c r="B2635">
        <f>MOD(ROW()-3,COUNTA(tblProducts[Description]))+1</f>
        <v>11</v>
      </c>
      <c r="C2635" t="str">
        <f>_xlfn.XLOOKUP(A2635,tblProducts[Column1],tblProducts[Description])</f>
        <v>ETHOMEEN C/12S BULK</v>
      </c>
      <c r="D2635" t="str">
        <f>_xlfn.XLOOKUP(B2635,tblProducts[Column1],tblProducts[Description])</f>
        <v>C-5635 BULK</v>
      </c>
      <c r="E2635" t="s">
        <v>9</v>
      </c>
      <c r="F2635" t="s">
        <v>10</v>
      </c>
      <c r="G2635" t="s">
        <v>7</v>
      </c>
      <c r="H2635" t="s">
        <v>8</v>
      </c>
      <c r="I2635">
        <f t="shared" si="41"/>
        <v>1.5</v>
      </c>
      <c r="L2635" t="str">
        <v>ETHOMEEN C/12S BULK</v>
      </c>
      <c r="M2635" t="str">
        <v>C-5635 BULK</v>
      </c>
      <c r="N2635">
        <v>1.5</v>
      </c>
    </row>
    <row r="2636" spans="1:14">
      <c r="A2636">
        <f>IF(MOD(ROW()-3,COUNTA(tblProducts[Description]))=0,A2635+1,A2635)</f>
        <v>24</v>
      </c>
      <c r="B2636">
        <f>MOD(ROW()-3,COUNTA(tblProducts[Description]))+1</f>
        <v>12</v>
      </c>
      <c r="C2636" t="str">
        <f>_xlfn.XLOOKUP(A2636,tblProducts[Column1],tblProducts[Description])</f>
        <v>ETHOMEEN C/12S BULK</v>
      </c>
      <c r="D2636" t="str">
        <f>_xlfn.XLOOKUP(B2636,tblProducts[Column1],tblProducts[Description])</f>
        <v>C-6290 BULK</v>
      </c>
      <c r="E2636" t="s">
        <v>9</v>
      </c>
      <c r="F2636" t="s">
        <v>10</v>
      </c>
      <c r="G2636" t="s">
        <v>7</v>
      </c>
      <c r="H2636" t="s">
        <v>15</v>
      </c>
      <c r="I2636">
        <f t="shared" si="41"/>
        <v>1.5</v>
      </c>
      <c r="L2636" t="str">
        <v>ETHOMEEN C/12S BULK</v>
      </c>
      <c r="M2636" t="str">
        <v>C-6290 BULK</v>
      </c>
      <c r="N2636">
        <v>1.5</v>
      </c>
    </row>
    <row r="2637" spans="1:14">
      <c r="A2637">
        <f>IF(MOD(ROW()-3,COUNTA(tblProducts[Description]))=0,A2636+1,A2636)</f>
        <v>24</v>
      </c>
      <c r="B2637">
        <f>MOD(ROW()-3,COUNTA(tblProducts[Description]))+1</f>
        <v>13</v>
      </c>
      <c r="C2637" t="str">
        <f>_xlfn.XLOOKUP(A2637,tblProducts[Column1],tblProducts[Description])</f>
        <v>ETHOMEEN C/12S BULK</v>
      </c>
      <c r="D2637" t="str">
        <f>_xlfn.XLOOKUP(B2637,tblProducts[Column1],tblProducts[Description])</f>
        <v>C-6385 BULK</v>
      </c>
      <c r="E2637" t="s">
        <v>9</v>
      </c>
      <c r="F2637" t="s">
        <v>10</v>
      </c>
      <c r="G2637" t="s">
        <v>7</v>
      </c>
      <c r="H2637" t="s">
        <v>8</v>
      </c>
      <c r="I2637">
        <f t="shared" si="41"/>
        <v>1.5</v>
      </c>
      <c r="L2637" t="str">
        <v>ETHOMEEN C/12S BULK</v>
      </c>
      <c r="M2637" t="str">
        <v>C-6385 BULK</v>
      </c>
      <c r="N2637">
        <v>1.5</v>
      </c>
    </row>
    <row r="2638" spans="1:14">
      <c r="A2638">
        <f>IF(MOD(ROW()-3,COUNTA(tblProducts[Description]))=0,A2637+1,A2637)</f>
        <v>24</v>
      </c>
      <c r="B2638">
        <f>MOD(ROW()-3,COUNTA(tblProducts[Description]))+1</f>
        <v>14</v>
      </c>
      <c r="C2638" t="str">
        <f>_xlfn.XLOOKUP(A2638,tblProducts[Column1],tblProducts[Description])</f>
        <v>ETHOMEEN C/12S BULK</v>
      </c>
      <c r="D2638" t="str">
        <f>_xlfn.XLOOKUP(B2638,tblProducts[Column1],tblProducts[Description])</f>
        <v>C-6427 BULK</v>
      </c>
      <c r="E2638" t="s">
        <v>9</v>
      </c>
      <c r="F2638" t="s">
        <v>10</v>
      </c>
      <c r="G2638" t="s">
        <v>7</v>
      </c>
      <c r="H2638" t="s">
        <v>8</v>
      </c>
      <c r="I2638">
        <f t="shared" si="41"/>
        <v>1.5</v>
      </c>
      <c r="L2638" t="str">
        <v>ETHOMEEN C/12S BULK</v>
      </c>
      <c r="M2638" t="str">
        <v>C-6427 BULK</v>
      </c>
      <c r="N2638">
        <v>1.5</v>
      </c>
    </row>
    <row r="2639" spans="1:14">
      <c r="A2639">
        <f>IF(MOD(ROW()-3,COUNTA(tblProducts[Description]))=0,A2638+1,A2638)</f>
        <v>24</v>
      </c>
      <c r="B2639">
        <f>MOD(ROW()-3,COUNTA(tblProducts[Description]))+1</f>
        <v>15</v>
      </c>
      <c r="C2639" t="str">
        <f>_xlfn.XLOOKUP(A2639,tblProducts[Column1],tblProducts[Description])</f>
        <v>ETHOMEEN C/12S BULK</v>
      </c>
      <c r="D2639" t="str">
        <f>_xlfn.XLOOKUP(B2639,tblProducts[Column1],tblProducts[Description])</f>
        <v>EMULPON CO-200 BULK</v>
      </c>
      <c r="E2639" t="s">
        <v>9</v>
      </c>
      <c r="F2639" t="s">
        <v>10</v>
      </c>
      <c r="G2639" t="s">
        <v>7</v>
      </c>
      <c r="H2639" t="s">
        <v>8</v>
      </c>
      <c r="I2639">
        <f t="shared" si="41"/>
        <v>1.5</v>
      </c>
      <c r="L2639" t="str">
        <v>ETHOMEEN C/12S BULK</v>
      </c>
      <c r="M2639" t="str">
        <v>EMULPON CO-200 BULK</v>
      </c>
      <c r="N2639">
        <v>1.5</v>
      </c>
    </row>
    <row r="2640" spans="1:14">
      <c r="A2640">
        <f>IF(MOD(ROW()-3,COUNTA(tblProducts[Description]))=0,A2639+1,A2639)</f>
        <v>24</v>
      </c>
      <c r="B2640">
        <f>MOD(ROW()-3,COUNTA(tblProducts[Description]))+1</f>
        <v>16</v>
      </c>
      <c r="C2640" t="str">
        <f>_xlfn.XLOOKUP(A2640,tblProducts[Column1],tblProducts[Description])</f>
        <v>ETHOMEEN C/12S BULK</v>
      </c>
      <c r="D2640" t="str">
        <f>_xlfn.XLOOKUP(B2640,tblProducts[Column1],tblProducts[Description])</f>
        <v>EMULPON CO-360 BULK</v>
      </c>
      <c r="E2640" t="s">
        <v>9</v>
      </c>
      <c r="F2640" t="s">
        <v>10</v>
      </c>
      <c r="G2640" t="s">
        <v>7</v>
      </c>
      <c r="H2640" t="s">
        <v>8</v>
      </c>
      <c r="I2640">
        <f t="shared" si="41"/>
        <v>1.5</v>
      </c>
      <c r="L2640" t="str">
        <v>ETHOMEEN C/12S BULK</v>
      </c>
      <c r="M2640" t="str">
        <v>EMULPON CO-360 BULK</v>
      </c>
      <c r="N2640">
        <v>1.5</v>
      </c>
    </row>
    <row r="2641" spans="1:14">
      <c r="A2641">
        <f>IF(MOD(ROW()-3,COUNTA(tblProducts[Description]))=0,A2640+1,A2640)</f>
        <v>24</v>
      </c>
      <c r="B2641">
        <f>MOD(ROW()-3,COUNTA(tblProducts[Description]))+1</f>
        <v>17</v>
      </c>
      <c r="C2641" t="str">
        <f>_xlfn.XLOOKUP(A2641,tblProducts[Column1],tblProducts[Description])</f>
        <v>ETHOMEEN C/12S BULK</v>
      </c>
      <c r="D2641" t="str">
        <f>_xlfn.XLOOKUP(B2641,tblProducts[Column1],tblProducts[Description])</f>
        <v>EMULPON CO-550 BULK</v>
      </c>
      <c r="E2641" t="s">
        <v>9</v>
      </c>
      <c r="F2641" t="s">
        <v>10</v>
      </c>
      <c r="G2641" t="s">
        <v>7</v>
      </c>
      <c r="H2641" t="s">
        <v>8</v>
      </c>
      <c r="I2641">
        <f t="shared" si="41"/>
        <v>1.5</v>
      </c>
      <c r="L2641" t="str">
        <v>ETHOMEEN C/12S BULK</v>
      </c>
      <c r="M2641" t="str">
        <v>EMULPON CO-550 BULK</v>
      </c>
      <c r="N2641">
        <v>1.5</v>
      </c>
    </row>
    <row r="2642" spans="1:14">
      <c r="A2642">
        <f>IF(MOD(ROW()-3,COUNTA(tblProducts[Description]))=0,A2641+1,A2641)</f>
        <v>24</v>
      </c>
      <c r="B2642">
        <f>MOD(ROW()-3,COUNTA(tblProducts[Description]))+1</f>
        <v>18</v>
      </c>
      <c r="C2642" t="str">
        <f>_xlfn.XLOOKUP(A2642,tblProducts[Column1],tblProducts[Description])</f>
        <v>ETHOMEEN C/12S BULK</v>
      </c>
      <c r="D2642" t="str">
        <f>_xlfn.XLOOKUP(B2642,tblProducts[Column1],tblProducts[Description])</f>
        <v>ETHODUOMEEN HT/13 BULK</v>
      </c>
      <c r="E2642" t="s">
        <v>9</v>
      </c>
      <c r="F2642" t="s">
        <v>10</v>
      </c>
      <c r="G2642" t="s">
        <v>7</v>
      </c>
      <c r="H2642" t="s">
        <v>8</v>
      </c>
      <c r="I2642">
        <f t="shared" si="41"/>
        <v>1.5</v>
      </c>
      <c r="L2642" t="str">
        <v>ETHOMEEN C/12S BULK</v>
      </c>
      <c r="M2642" t="str">
        <v>ETHODUOMEEN HT/13 BULK</v>
      </c>
      <c r="N2642">
        <v>1.5</v>
      </c>
    </row>
    <row r="2643" spans="1:14">
      <c r="A2643">
        <f>IF(MOD(ROW()-3,COUNTA(tblProducts[Description]))=0,A2642+1,A2642)</f>
        <v>24</v>
      </c>
      <c r="B2643">
        <f>MOD(ROW()-3,COUNTA(tblProducts[Description]))+1</f>
        <v>19</v>
      </c>
      <c r="C2643" t="str">
        <f>_xlfn.XLOOKUP(A2643,tblProducts[Column1],tblProducts[Description])</f>
        <v>ETHOMEEN C/12S BULK</v>
      </c>
      <c r="D2643" t="str">
        <f>_xlfn.XLOOKUP(B2643,tblProducts[Column1],tblProducts[Description])</f>
        <v>ETHODUOMEEN T/13 BULK</v>
      </c>
      <c r="E2643" t="s">
        <v>9</v>
      </c>
      <c r="F2643" t="s">
        <v>10</v>
      </c>
      <c r="G2643" t="s">
        <v>7</v>
      </c>
      <c r="H2643" t="s">
        <v>8</v>
      </c>
      <c r="I2643">
        <f t="shared" si="41"/>
        <v>1.5</v>
      </c>
      <c r="L2643" t="str">
        <v>ETHOMEEN C/12S BULK</v>
      </c>
      <c r="M2643" t="str">
        <v>ETHODUOMEEN T/13 BULK</v>
      </c>
      <c r="N2643">
        <v>1.5</v>
      </c>
    </row>
    <row r="2644" spans="1:14">
      <c r="A2644">
        <f>IF(MOD(ROW()-3,COUNTA(tblProducts[Description]))=0,A2643+1,A2643)</f>
        <v>24</v>
      </c>
      <c r="B2644">
        <f>MOD(ROW()-3,COUNTA(tblProducts[Description]))+1</f>
        <v>20</v>
      </c>
      <c r="C2644" t="str">
        <f>_xlfn.XLOOKUP(A2644,tblProducts[Column1],tblProducts[Description])</f>
        <v>ETHOMEEN C/12S BULK</v>
      </c>
      <c r="D2644" t="str">
        <f>_xlfn.XLOOKUP(B2644,tblProducts[Column1],tblProducts[Description])</f>
        <v>ETHODUOMEEN T/13N BULK</v>
      </c>
      <c r="E2644" t="s">
        <v>9</v>
      </c>
      <c r="F2644" t="s">
        <v>10</v>
      </c>
      <c r="G2644" t="s">
        <v>7</v>
      </c>
      <c r="H2644" t="s">
        <v>15</v>
      </c>
      <c r="I2644">
        <f t="shared" si="41"/>
        <v>1.5</v>
      </c>
      <c r="L2644" t="str">
        <v>ETHOMEEN C/12S BULK</v>
      </c>
      <c r="M2644" t="str">
        <v>ETHODUOMEEN T/13N BULK</v>
      </c>
      <c r="N2644">
        <v>1.5</v>
      </c>
    </row>
    <row r="2645" spans="1:14">
      <c r="A2645">
        <f>IF(MOD(ROW()-3,COUNTA(tblProducts[Description]))=0,A2644+1,A2644)</f>
        <v>24</v>
      </c>
      <c r="B2645">
        <f>MOD(ROW()-3,COUNTA(tblProducts[Description]))+1</f>
        <v>21</v>
      </c>
      <c r="C2645" t="str">
        <f>_xlfn.XLOOKUP(A2645,tblProducts[Column1],tblProducts[Description])</f>
        <v>ETHOMEEN C/12S BULK</v>
      </c>
      <c r="D2645" t="str">
        <f>_xlfn.XLOOKUP(B2645,tblProducts[Column1],tblProducts[Description])</f>
        <v>ETHODUOMEEN T/20 BULK</v>
      </c>
      <c r="E2645" t="s">
        <v>9</v>
      </c>
      <c r="F2645" t="s">
        <v>10</v>
      </c>
      <c r="G2645" t="s">
        <v>7</v>
      </c>
      <c r="H2645" t="s">
        <v>8</v>
      </c>
      <c r="I2645">
        <f t="shared" si="41"/>
        <v>1.5</v>
      </c>
      <c r="L2645" t="str">
        <v>ETHOMEEN C/12S BULK</v>
      </c>
      <c r="M2645" t="str">
        <v>ETHODUOMEEN T/20 BULK</v>
      </c>
      <c r="N2645">
        <v>1.5</v>
      </c>
    </row>
    <row r="2646" spans="1:14">
      <c r="A2646">
        <f>IF(MOD(ROW()-3,COUNTA(tblProducts[Description]))=0,A2645+1,A2645)</f>
        <v>24</v>
      </c>
      <c r="B2646">
        <f>MOD(ROW()-3,COUNTA(tblProducts[Description]))+1</f>
        <v>22</v>
      </c>
      <c r="C2646" t="str">
        <f>_xlfn.XLOOKUP(A2646,tblProducts[Column1],tblProducts[Description])</f>
        <v>ETHOMEEN C/12S BULK</v>
      </c>
      <c r="D2646" t="str">
        <f>_xlfn.XLOOKUP(B2646,tblProducts[Column1],tblProducts[Description])</f>
        <v>ETHODUOMEEN T/25 BULK</v>
      </c>
      <c r="E2646" t="s">
        <v>9</v>
      </c>
      <c r="F2646" t="s">
        <v>12</v>
      </c>
      <c r="G2646" t="s">
        <v>7</v>
      </c>
      <c r="H2646" t="s">
        <v>8</v>
      </c>
      <c r="I2646">
        <f t="shared" si="41"/>
        <v>2</v>
      </c>
      <c r="L2646" t="str">
        <v>ETHOMEEN C/12S BULK</v>
      </c>
      <c r="M2646" t="str">
        <v>ETHODUOMEEN T/25 BULK</v>
      </c>
      <c r="N2646">
        <v>2</v>
      </c>
    </row>
    <row r="2647" spans="1:14">
      <c r="A2647">
        <f>IF(MOD(ROW()-3,COUNTA(tblProducts[Description]))=0,A2646+1,A2646)</f>
        <v>24</v>
      </c>
      <c r="B2647">
        <f>MOD(ROW()-3,COUNTA(tblProducts[Description]))+1</f>
        <v>23</v>
      </c>
      <c r="C2647" t="str">
        <f>_xlfn.XLOOKUP(A2647,tblProducts[Column1],tblProducts[Description])</f>
        <v>ETHOMEEN C/12S BULK</v>
      </c>
      <c r="D2647" t="str">
        <f>_xlfn.XLOOKUP(B2647,tblProducts[Column1],tblProducts[Description])</f>
        <v>ETHOFAT 242/25 BULK</v>
      </c>
      <c r="E2647" t="s">
        <v>9</v>
      </c>
      <c r="F2647" t="s">
        <v>12</v>
      </c>
      <c r="G2647" t="s">
        <v>7</v>
      </c>
      <c r="H2647" t="s">
        <v>8</v>
      </c>
      <c r="I2647">
        <f t="shared" si="41"/>
        <v>2</v>
      </c>
      <c r="L2647" t="str">
        <v>ETHOMEEN C/12S BULK</v>
      </c>
      <c r="M2647" t="str">
        <v>ETHOFAT 242/25 BULK</v>
      </c>
      <c r="N2647">
        <v>2</v>
      </c>
    </row>
    <row r="2648" spans="1:14">
      <c r="A2648">
        <f>IF(MOD(ROW()-3,COUNTA(tblProducts[Description]))=0,A2647+1,A2647)</f>
        <v>24</v>
      </c>
      <c r="B2648">
        <f>MOD(ROW()-3,COUNTA(tblProducts[Description]))+1</f>
        <v>24</v>
      </c>
      <c r="C2648" t="str">
        <f>_xlfn.XLOOKUP(A2648,tblProducts[Column1],tblProducts[Description])</f>
        <v>ETHOMEEN C/12S BULK</v>
      </c>
      <c r="D2648" t="str">
        <f>_xlfn.XLOOKUP(B2648,tblProducts[Column1],tblProducts[Description])</f>
        <v>ETHOMEEN C/12S BULK</v>
      </c>
      <c r="E2648" t="s">
        <v>9</v>
      </c>
      <c r="F2648" t="s">
        <v>12</v>
      </c>
      <c r="G2648" t="s">
        <v>7</v>
      </c>
      <c r="H2648" t="s">
        <v>8</v>
      </c>
      <c r="I2648">
        <f t="shared" si="41"/>
        <v>2</v>
      </c>
      <c r="L2648" t="str">
        <v>ETHOMEEN C/12S BULK</v>
      </c>
      <c r="M2648" t="str">
        <v>ETHOMEEN C/12S BULK</v>
      </c>
      <c r="N2648">
        <v>2</v>
      </c>
    </row>
    <row r="2649" spans="1:14">
      <c r="A2649">
        <f>IF(MOD(ROW()-3,COUNTA(tblProducts[Description]))=0,A2648+1,A2648)</f>
        <v>24</v>
      </c>
      <c r="B2649">
        <f>MOD(ROW()-3,COUNTA(tblProducts[Description]))+1</f>
        <v>25</v>
      </c>
      <c r="C2649" t="str">
        <f>_xlfn.XLOOKUP(A2649,tblProducts[Column1],tblProducts[Description])</f>
        <v>ETHOMEEN C/12S BULK</v>
      </c>
      <c r="D2649" t="str">
        <f>_xlfn.XLOOKUP(B2649,tblProducts[Column1],tblProducts[Description])</f>
        <v>ETHOMEEN 18/12 BULK</v>
      </c>
      <c r="E2649" t="s">
        <v>9</v>
      </c>
      <c r="F2649" t="s">
        <v>12</v>
      </c>
      <c r="G2649" t="s">
        <v>7</v>
      </c>
      <c r="H2649" t="s">
        <v>8</v>
      </c>
      <c r="I2649">
        <f t="shared" si="41"/>
        <v>2</v>
      </c>
      <c r="L2649" t="str">
        <v>ETHOMEEN C/12S BULK</v>
      </c>
      <c r="M2649" t="str">
        <v>ETHOMEEN 18/12 BULK</v>
      </c>
      <c r="N2649">
        <v>2</v>
      </c>
    </row>
    <row r="2650" spans="1:14">
      <c r="A2650">
        <f>IF(MOD(ROW()-3,COUNTA(tblProducts[Description]))=0,A2649+1,A2649)</f>
        <v>24</v>
      </c>
      <c r="B2650">
        <f>MOD(ROW()-3,COUNTA(tblProducts[Description]))+1</f>
        <v>26</v>
      </c>
      <c r="C2650" t="str">
        <f>_xlfn.XLOOKUP(A2650,tblProducts[Column1],tblProducts[Description])</f>
        <v>ETHOMEEN C/12S BULK</v>
      </c>
      <c r="D2650" t="str">
        <f>_xlfn.XLOOKUP(B2650,tblProducts[Column1],tblProducts[Description])</f>
        <v>ETHOMEEN 18/25 BULK</v>
      </c>
      <c r="E2650" t="s">
        <v>9</v>
      </c>
      <c r="F2650" t="s">
        <v>12</v>
      </c>
      <c r="G2650" t="s">
        <v>7</v>
      </c>
      <c r="H2650" t="s">
        <v>8</v>
      </c>
      <c r="I2650">
        <f t="shared" si="41"/>
        <v>2</v>
      </c>
      <c r="L2650" t="str">
        <v>ETHOMEEN C/12S BULK</v>
      </c>
      <c r="M2650" t="str">
        <v>ETHOMEEN 18/25 BULK</v>
      </c>
      <c r="N2650">
        <v>2</v>
      </c>
    </row>
    <row r="2651" spans="1:14">
      <c r="A2651">
        <f>IF(MOD(ROW()-3,COUNTA(tblProducts[Description]))=0,A2650+1,A2650)</f>
        <v>24</v>
      </c>
      <c r="B2651">
        <f>MOD(ROW()-3,COUNTA(tblProducts[Description]))+1</f>
        <v>27</v>
      </c>
      <c r="C2651" t="str">
        <f>_xlfn.XLOOKUP(A2651,tblProducts[Column1],tblProducts[Description])</f>
        <v>ETHOMEEN C/12S BULK</v>
      </c>
      <c r="D2651" t="str">
        <f>_xlfn.XLOOKUP(B2651,tblProducts[Column1],tblProducts[Description])</f>
        <v>ETHOMEEN C/12 BULK</v>
      </c>
      <c r="E2651" t="s">
        <v>9</v>
      </c>
      <c r="F2651" t="s">
        <v>12</v>
      </c>
      <c r="G2651" t="s">
        <v>7</v>
      </c>
      <c r="H2651" t="s">
        <v>16</v>
      </c>
      <c r="I2651">
        <f t="shared" si="41"/>
        <v>2</v>
      </c>
      <c r="L2651" t="str">
        <v>ETHOMEEN C/12S BULK</v>
      </c>
      <c r="M2651" t="str">
        <v>ETHOMEEN C/12 BULK</v>
      </c>
      <c r="N2651">
        <v>2</v>
      </c>
    </row>
    <row r="2652" spans="1:14">
      <c r="A2652">
        <f>IF(MOD(ROW()-3,COUNTA(tblProducts[Description]))=0,A2651+1,A2651)</f>
        <v>24</v>
      </c>
      <c r="B2652">
        <f>MOD(ROW()-3,COUNTA(tblProducts[Description]))+1</f>
        <v>28</v>
      </c>
      <c r="C2652" t="str">
        <f>_xlfn.XLOOKUP(A2652,tblProducts[Column1],tblProducts[Description])</f>
        <v>ETHOMEEN C/12S BULK</v>
      </c>
      <c r="D2652" t="str">
        <f>_xlfn.XLOOKUP(B2652,tblProducts[Column1],tblProducts[Description])</f>
        <v>ETHOMEEN C/12 M BULK</v>
      </c>
      <c r="E2652" t="s">
        <v>9</v>
      </c>
      <c r="F2652" t="s">
        <v>12</v>
      </c>
      <c r="G2652" t="s">
        <v>7</v>
      </c>
      <c r="H2652" t="s">
        <v>8</v>
      </c>
      <c r="I2652">
        <f t="shared" si="41"/>
        <v>2</v>
      </c>
      <c r="L2652" t="str">
        <v>ETHOMEEN C/12S BULK</v>
      </c>
      <c r="M2652" t="str">
        <v>ETHOMEEN C/12 M BULK</v>
      </c>
      <c r="N2652">
        <v>2</v>
      </c>
    </row>
    <row r="2653" spans="1:14">
      <c r="A2653">
        <f>IF(MOD(ROW()-3,COUNTA(tblProducts[Description]))=0,A2652+1,A2652)</f>
        <v>24</v>
      </c>
      <c r="B2653">
        <f>MOD(ROW()-3,COUNTA(tblProducts[Description]))+1</f>
        <v>29</v>
      </c>
      <c r="C2653" t="str">
        <f>_xlfn.XLOOKUP(A2653,tblProducts[Column1],tblProducts[Description])</f>
        <v>ETHOMEEN C/12S BULK</v>
      </c>
      <c r="D2653" t="str">
        <f>_xlfn.XLOOKUP(B2653,tblProducts[Column1],tblProducts[Description])</f>
        <v>ETHOMEEN C/12 SUN BULK</v>
      </c>
      <c r="E2653" t="s">
        <v>9</v>
      </c>
      <c r="F2653" t="s">
        <v>12</v>
      </c>
      <c r="G2653" t="s">
        <v>7</v>
      </c>
      <c r="H2653" t="s">
        <v>8</v>
      </c>
      <c r="I2653">
        <f t="shared" si="41"/>
        <v>2</v>
      </c>
      <c r="L2653" t="str">
        <v>ETHOMEEN C/12S BULK</v>
      </c>
      <c r="M2653" t="str">
        <v>ETHOMEEN C/12 SUN BULK</v>
      </c>
      <c r="N2653">
        <v>2</v>
      </c>
    </row>
    <row r="2654" spans="1:14">
      <c r="A2654">
        <f>IF(MOD(ROW()-3,COUNTA(tblProducts[Description]))=0,A2653+1,A2653)</f>
        <v>24</v>
      </c>
      <c r="B2654">
        <f>MOD(ROW()-3,COUNTA(tblProducts[Description]))+1</f>
        <v>30</v>
      </c>
      <c r="C2654" t="str">
        <f>_xlfn.XLOOKUP(A2654,tblProducts[Column1],tblProducts[Description])</f>
        <v>ETHOMEEN C/12S BULK</v>
      </c>
      <c r="D2654" t="str">
        <f>_xlfn.XLOOKUP(B2654,tblProducts[Column1],tblProducts[Description])</f>
        <v>ETHOMEEN C/12 UN BULK</v>
      </c>
      <c r="E2654" t="s">
        <v>9</v>
      </c>
      <c r="F2654" t="s">
        <v>12</v>
      </c>
      <c r="G2654" t="s">
        <v>7</v>
      </c>
      <c r="H2654" t="s">
        <v>8</v>
      </c>
      <c r="I2654">
        <f t="shared" si="41"/>
        <v>2</v>
      </c>
      <c r="L2654" t="str">
        <v>ETHOMEEN C/12S BULK</v>
      </c>
      <c r="M2654" t="str">
        <v>ETHOMEEN C/12 UN BULK</v>
      </c>
      <c r="N2654">
        <v>2</v>
      </c>
    </row>
    <row r="2655" spans="1:14">
      <c r="A2655">
        <f>IF(MOD(ROW()-3,COUNTA(tblProducts[Description]))=0,A2654+1,A2654)</f>
        <v>24</v>
      </c>
      <c r="B2655">
        <f>MOD(ROW()-3,COUNTA(tblProducts[Description]))+1</f>
        <v>31</v>
      </c>
      <c r="C2655" t="str">
        <f>_xlfn.XLOOKUP(A2655,tblProducts[Column1],tblProducts[Description])</f>
        <v>ETHOMEEN C/12S BULK</v>
      </c>
      <c r="D2655" t="str">
        <f>_xlfn.XLOOKUP(B2655,tblProducts[Column1],tblProducts[Description])</f>
        <v>ETHOMEEN C/15 BULK</v>
      </c>
      <c r="E2655" t="s">
        <v>9</v>
      </c>
      <c r="F2655" t="s">
        <v>12</v>
      </c>
      <c r="G2655" t="s">
        <v>7</v>
      </c>
      <c r="H2655" t="s">
        <v>8</v>
      </c>
      <c r="I2655">
        <f t="shared" si="41"/>
        <v>2</v>
      </c>
      <c r="L2655" t="str">
        <v>ETHOMEEN C/12S BULK</v>
      </c>
      <c r="M2655" t="str">
        <v>ETHOMEEN C/15 BULK</v>
      </c>
      <c r="N2655">
        <v>2</v>
      </c>
    </row>
    <row r="2656" spans="1:14">
      <c r="A2656">
        <f>IF(MOD(ROW()-3,COUNTA(tblProducts[Description]))=0,A2655+1,A2655)</f>
        <v>24</v>
      </c>
      <c r="B2656">
        <f>MOD(ROW()-3,COUNTA(tblProducts[Description]))+1</f>
        <v>32</v>
      </c>
      <c r="C2656" t="str">
        <f>_xlfn.XLOOKUP(A2656,tblProducts[Column1],tblProducts[Description])</f>
        <v>ETHOMEEN C/12S BULK</v>
      </c>
      <c r="D2656" t="str">
        <f>_xlfn.XLOOKUP(B2656,tblProducts[Column1],tblProducts[Description])</f>
        <v>ETHOMEEN C/17 BULK</v>
      </c>
      <c r="E2656" t="s">
        <v>9</v>
      </c>
      <c r="F2656" t="s">
        <v>12</v>
      </c>
      <c r="G2656" t="s">
        <v>7</v>
      </c>
      <c r="H2656" t="s">
        <v>8</v>
      </c>
      <c r="I2656">
        <f t="shared" si="41"/>
        <v>2</v>
      </c>
      <c r="L2656" t="str">
        <v>ETHOMEEN C/12S BULK</v>
      </c>
      <c r="M2656" t="str">
        <v>ETHOMEEN C/17 BULK</v>
      </c>
      <c r="N2656">
        <v>2</v>
      </c>
    </row>
    <row r="2657" spans="1:14">
      <c r="A2657">
        <f>IF(MOD(ROW()-3,COUNTA(tblProducts[Description]))=0,A2656+1,A2656)</f>
        <v>24</v>
      </c>
      <c r="B2657">
        <f>MOD(ROW()-3,COUNTA(tblProducts[Description]))+1</f>
        <v>33</v>
      </c>
      <c r="C2657" t="str">
        <f>_xlfn.XLOOKUP(A2657,tblProducts[Column1],tblProducts[Description])</f>
        <v>ETHOMEEN C/12S BULK</v>
      </c>
      <c r="D2657" t="str">
        <f>_xlfn.XLOOKUP(B2657,tblProducts[Column1],tblProducts[Description])</f>
        <v>ETHOMEEN C/25A BULK</v>
      </c>
      <c r="E2657" t="s">
        <v>9</v>
      </c>
      <c r="F2657" t="s">
        <v>12</v>
      </c>
      <c r="G2657" t="s">
        <v>7</v>
      </c>
      <c r="H2657" t="s">
        <v>8</v>
      </c>
      <c r="I2657">
        <f t="shared" si="41"/>
        <v>2</v>
      </c>
      <c r="L2657" t="str">
        <v>ETHOMEEN C/12S BULK</v>
      </c>
      <c r="M2657" t="str">
        <v>ETHOMEEN C/25A BULK</v>
      </c>
      <c r="N2657">
        <v>2</v>
      </c>
    </row>
    <row r="2658" spans="1:14">
      <c r="A2658">
        <f>IF(MOD(ROW()-3,COUNTA(tblProducts[Description]))=0,A2657+1,A2657)</f>
        <v>24</v>
      </c>
      <c r="B2658">
        <f>MOD(ROW()-3,COUNTA(tblProducts[Description]))+1</f>
        <v>34</v>
      </c>
      <c r="C2658" t="str">
        <f>_xlfn.XLOOKUP(A2658,tblProducts[Column1],tblProducts[Description])</f>
        <v>ETHOMEEN C/12S BULK</v>
      </c>
      <c r="D2658" t="str">
        <f>_xlfn.XLOOKUP(B2658,tblProducts[Column1],tblProducts[Description])</f>
        <v>ETHOMEEN C/25A S BULK</v>
      </c>
      <c r="E2658" t="s">
        <v>9</v>
      </c>
      <c r="F2658" t="s">
        <v>12</v>
      </c>
      <c r="G2658" t="s">
        <v>9</v>
      </c>
      <c r="H2658" t="s">
        <v>8</v>
      </c>
      <c r="I2658">
        <f t="shared" si="41"/>
        <v>4</v>
      </c>
      <c r="L2658" t="str">
        <v>ETHOMEEN C/12S BULK</v>
      </c>
      <c r="M2658" t="str">
        <v>ETHOMEEN C/25A S BULK</v>
      </c>
      <c r="N2658">
        <v>4</v>
      </c>
    </row>
    <row r="2659" spans="1:14">
      <c r="A2659">
        <f>IF(MOD(ROW()-3,COUNTA(tblProducts[Description]))=0,A2658+1,A2658)</f>
        <v>24</v>
      </c>
      <c r="B2659">
        <f>MOD(ROW()-3,COUNTA(tblProducts[Description]))+1</f>
        <v>35</v>
      </c>
      <c r="C2659" t="str">
        <f>_xlfn.XLOOKUP(A2659,tblProducts[Column1],tblProducts[Description])</f>
        <v>ETHOMEEN C/12S BULK</v>
      </c>
      <c r="D2659" t="str">
        <f>_xlfn.XLOOKUP(B2659,tblProducts[Column1],tblProducts[Description])</f>
        <v>ETHOMEEN O/12LC BULK</v>
      </c>
      <c r="E2659" t="s">
        <v>9</v>
      </c>
      <c r="F2659" t="s">
        <v>12</v>
      </c>
      <c r="G2659" t="s">
        <v>9</v>
      </c>
      <c r="H2659" t="s">
        <v>8</v>
      </c>
      <c r="I2659">
        <f t="shared" si="41"/>
        <v>4</v>
      </c>
      <c r="L2659" t="str">
        <v>ETHOMEEN C/12S BULK</v>
      </c>
      <c r="M2659" t="str">
        <v>ETHOMEEN O/12LC BULK</v>
      </c>
      <c r="N2659">
        <v>4</v>
      </c>
    </row>
    <row r="2660" spans="1:14">
      <c r="A2660">
        <f>IF(MOD(ROW()-3,COUNTA(tblProducts[Description]))=0,A2659+1,A2659)</f>
        <v>24</v>
      </c>
      <c r="B2660">
        <f>MOD(ROW()-3,COUNTA(tblProducts[Description]))+1</f>
        <v>36</v>
      </c>
      <c r="C2660" t="str">
        <f>_xlfn.XLOOKUP(A2660,tblProducts[Column1],tblProducts[Description])</f>
        <v>ETHOMEEN C/12S BULK</v>
      </c>
      <c r="D2660" t="str">
        <f>_xlfn.XLOOKUP(B2660,tblProducts[Column1],tblProducts[Description])</f>
        <v>ETHOMEEN SV/12 BULK</v>
      </c>
      <c r="E2660" t="s">
        <v>9</v>
      </c>
      <c r="F2660" t="s">
        <v>12</v>
      </c>
      <c r="G2660" t="s">
        <v>7</v>
      </c>
      <c r="H2660" t="s">
        <v>8</v>
      </c>
      <c r="I2660">
        <f t="shared" si="41"/>
        <v>2</v>
      </c>
      <c r="L2660" t="str">
        <v>ETHOMEEN C/12S BULK</v>
      </c>
      <c r="M2660" t="str">
        <v>ETHOMEEN SV/12 BULK</v>
      </c>
      <c r="N2660">
        <v>2</v>
      </c>
    </row>
    <row r="2661" spans="1:14">
      <c r="A2661">
        <f>IF(MOD(ROW()-3,COUNTA(tblProducts[Description]))=0,A2660+1,A2660)</f>
        <v>24</v>
      </c>
      <c r="B2661">
        <f>MOD(ROW()-3,COUNTA(tblProducts[Description]))+1</f>
        <v>37</v>
      </c>
      <c r="C2661" t="str">
        <f>_xlfn.XLOOKUP(A2661,tblProducts[Column1],tblProducts[Description])</f>
        <v>ETHOMEEN C/12S BULK</v>
      </c>
      <c r="D2661" t="str">
        <f>_xlfn.XLOOKUP(B2661,tblProducts[Column1],tblProducts[Description])</f>
        <v>ETHOMEEN SV/15 BULK</v>
      </c>
      <c r="E2661" t="s">
        <v>9</v>
      </c>
      <c r="F2661" t="s">
        <v>12</v>
      </c>
      <c r="G2661" t="s">
        <v>7</v>
      </c>
      <c r="H2661" t="s">
        <v>8</v>
      </c>
      <c r="I2661">
        <f t="shared" si="41"/>
        <v>2</v>
      </c>
      <c r="L2661" t="str">
        <v>ETHOMEEN C/12S BULK</v>
      </c>
      <c r="M2661" t="str">
        <v>ETHOMEEN SV/15 BULK</v>
      </c>
      <c r="N2661">
        <v>2</v>
      </c>
    </row>
    <row r="2662" spans="1:14">
      <c r="A2662">
        <f>IF(MOD(ROW()-3,COUNTA(tblProducts[Description]))=0,A2661+1,A2661)</f>
        <v>24</v>
      </c>
      <c r="B2662">
        <f>MOD(ROW()-3,COUNTA(tblProducts[Description]))+1</f>
        <v>38</v>
      </c>
      <c r="C2662" t="str">
        <f>_xlfn.XLOOKUP(A2662,tblProducts[Column1],tblProducts[Description])</f>
        <v>ETHOMEEN C/12S BULK</v>
      </c>
      <c r="D2662" t="str">
        <f>_xlfn.XLOOKUP(B2662,tblProducts[Column1],tblProducts[Description])</f>
        <v>ETHOMEEN SV/15C BULK</v>
      </c>
      <c r="E2662" t="s">
        <v>9</v>
      </c>
      <c r="F2662" t="s">
        <v>12</v>
      </c>
      <c r="G2662" t="s">
        <v>7</v>
      </c>
      <c r="H2662" t="s">
        <v>8</v>
      </c>
      <c r="I2662">
        <f t="shared" si="41"/>
        <v>2</v>
      </c>
      <c r="L2662" t="str">
        <v>ETHOMEEN C/12S BULK</v>
      </c>
      <c r="M2662" t="str">
        <v>ETHOMEEN SV/15C BULK</v>
      </c>
      <c r="N2662">
        <v>2</v>
      </c>
    </row>
    <row r="2663" spans="1:14">
      <c r="A2663">
        <f>IF(MOD(ROW()-3,COUNTA(tblProducts[Description]))=0,A2662+1,A2662)</f>
        <v>24</v>
      </c>
      <c r="B2663">
        <f>MOD(ROW()-3,COUNTA(tblProducts[Description]))+1</f>
        <v>39</v>
      </c>
      <c r="C2663" t="str">
        <f>_xlfn.XLOOKUP(A2663,tblProducts[Column1],tblProducts[Description])</f>
        <v>ETHOMEEN C/12S BULK</v>
      </c>
      <c r="D2663" t="str">
        <f>_xlfn.XLOOKUP(B2663,tblProducts[Column1],tblProducts[Description])</f>
        <v>ETHOMEEN SV/25 BULK</v>
      </c>
      <c r="E2663" t="s">
        <v>9</v>
      </c>
      <c r="F2663" t="s">
        <v>12</v>
      </c>
      <c r="G2663" t="s">
        <v>7</v>
      </c>
      <c r="H2663" t="s">
        <v>8</v>
      </c>
      <c r="I2663">
        <f t="shared" si="41"/>
        <v>2</v>
      </c>
      <c r="L2663" t="str">
        <v>ETHOMEEN C/12S BULK</v>
      </c>
      <c r="M2663" t="str">
        <v>ETHOMEEN SV/25 BULK</v>
      </c>
      <c r="N2663">
        <v>2</v>
      </c>
    </row>
    <row r="2664" spans="1:14">
      <c r="A2664">
        <f>IF(MOD(ROW()-3,COUNTA(tblProducts[Description]))=0,A2663+1,A2663)</f>
        <v>24</v>
      </c>
      <c r="B2664">
        <f>MOD(ROW()-3,COUNTA(tblProducts[Description]))+1</f>
        <v>40</v>
      </c>
      <c r="C2664" t="str">
        <f>_xlfn.XLOOKUP(A2664,tblProducts[Column1],tblProducts[Description])</f>
        <v>ETHOMEEN C/12S BULK</v>
      </c>
      <c r="D2664" t="str">
        <f>_xlfn.XLOOKUP(B2664,tblProducts[Column1],tblProducts[Description])</f>
        <v>ETHOMEEN T/12 BULK</v>
      </c>
      <c r="E2664" t="s">
        <v>9</v>
      </c>
      <c r="F2664" t="s">
        <v>12</v>
      </c>
      <c r="G2664" t="s">
        <v>7</v>
      </c>
      <c r="H2664" t="s">
        <v>8</v>
      </c>
      <c r="I2664">
        <f t="shared" si="41"/>
        <v>2</v>
      </c>
      <c r="L2664" t="str">
        <v>ETHOMEEN C/12S BULK</v>
      </c>
      <c r="M2664" t="str">
        <v>ETHOMEEN T/12 BULK</v>
      </c>
      <c r="N2664">
        <v>2</v>
      </c>
    </row>
    <row r="2665" spans="1:14">
      <c r="A2665">
        <f>IF(MOD(ROW()-3,COUNTA(tblProducts[Description]))=0,A2664+1,A2664)</f>
        <v>24</v>
      </c>
      <c r="B2665">
        <f>MOD(ROW()-3,COUNTA(tblProducts[Description]))+1</f>
        <v>41</v>
      </c>
      <c r="C2665" t="str">
        <f>_xlfn.XLOOKUP(A2665,tblProducts[Column1],tblProducts[Description])</f>
        <v>ETHOMEEN C/12S BULK</v>
      </c>
      <c r="D2665" t="str">
        <f>_xlfn.XLOOKUP(B2665,tblProducts[Column1],tblProducts[Description])</f>
        <v>ETHOMEEN T/13.5 BULK</v>
      </c>
      <c r="E2665" t="s">
        <v>9</v>
      </c>
      <c r="F2665" t="s">
        <v>12</v>
      </c>
      <c r="G2665" t="s">
        <v>7</v>
      </c>
      <c r="H2665" t="s">
        <v>8</v>
      </c>
      <c r="I2665">
        <f t="shared" si="41"/>
        <v>2</v>
      </c>
      <c r="L2665" t="str">
        <v>ETHOMEEN C/12S BULK</v>
      </c>
      <c r="M2665" t="str">
        <v>ETHOMEEN T/13.5 BULK</v>
      </c>
      <c r="N2665">
        <v>2</v>
      </c>
    </row>
    <row r="2666" spans="1:14">
      <c r="A2666">
        <f>IF(MOD(ROW()-3,COUNTA(tblProducts[Description]))=0,A2665+1,A2665)</f>
        <v>24</v>
      </c>
      <c r="B2666">
        <f>MOD(ROW()-3,COUNTA(tblProducts[Description]))+1</f>
        <v>42</v>
      </c>
      <c r="C2666" t="str">
        <f>_xlfn.XLOOKUP(A2666,tblProducts[Column1],tblProducts[Description])</f>
        <v>ETHOMEEN C/12S BULK</v>
      </c>
      <c r="D2666" t="str">
        <f>_xlfn.XLOOKUP(B2666,tblProducts[Column1],tblProducts[Description])</f>
        <v>ETHOMEEN T/15 BULK</v>
      </c>
      <c r="E2666" t="s">
        <v>9</v>
      </c>
      <c r="F2666" t="s">
        <v>12</v>
      </c>
      <c r="G2666" t="s">
        <v>7</v>
      </c>
      <c r="H2666" t="s">
        <v>8</v>
      </c>
      <c r="I2666">
        <f t="shared" si="41"/>
        <v>2</v>
      </c>
      <c r="L2666" t="str">
        <v>ETHOMEEN C/12S BULK</v>
      </c>
      <c r="M2666" t="str">
        <v>ETHOMEEN T/15 BULK</v>
      </c>
      <c r="N2666">
        <v>2</v>
      </c>
    </row>
    <row r="2667" spans="1:14">
      <c r="A2667">
        <f>IF(MOD(ROW()-3,COUNTA(tblProducts[Description]))=0,A2666+1,A2666)</f>
        <v>24</v>
      </c>
      <c r="B2667">
        <f>MOD(ROW()-3,COUNTA(tblProducts[Description]))+1</f>
        <v>43</v>
      </c>
      <c r="C2667" t="str">
        <f>_xlfn.XLOOKUP(A2667,tblProducts[Column1],tblProducts[Description])</f>
        <v>ETHOMEEN C/12S BULK</v>
      </c>
      <c r="D2667" t="str">
        <f>_xlfn.XLOOKUP(B2667,tblProducts[Column1],tblProducts[Description])</f>
        <v>ETHOMEEN T/17 BULK</v>
      </c>
      <c r="E2667" t="s">
        <v>9</v>
      </c>
      <c r="F2667" t="s">
        <v>12</v>
      </c>
      <c r="G2667" t="s">
        <v>7</v>
      </c>
      <c r="H2667" t="s">
        <v>8</v>
      </c>
      <c r="I2667">
        <f t="shared" si="41"/>
        <v>2</v>
      </c>
      <c r="L2667" t="str">
        <v>ETHOMEEN C/12S BULK</v>
      </c>
      <c r="M2667" t="str">
        <v>ETHOMEEN T/17 BULK</v>
      </c>
      <c r="N2667">
        <v>2</v>
      </c>
    </row>
    <row r="2668" spans="1:14">
      <c r="A2668">
        <f>IF(MOD(ROW()-3,COUNTA(tblProducts[Description]))=0,A2667+1,A2667)</f>
        <v>24</v>
      </c>
      <c r="B2668">
        <f>MOD(ROW()-3,COUNTA(tblProducts[Description]))+1</f>
        <v>44</v>
      </c>
      <c r="C2668" t="str">
        <f>_xlfn.XLOOKUP(A2668,tblProducts[Column1],tblProducts[Description])</f>
        <v>ETHOMEEN C/12S BULK</v>
      </c>
      <c r="D2668" t="str">
        <f>_xlfn.XLOOKUP(B2668,tblProducts[Column1],tblProducts[Description])</f>
        <v>ETHOMEEN T/18 BULK</v>
      </c>
      <c r="E2668" t="s">
        <v>9</v>
      </c>
      <c r="F2668" t="s">
        <v>12</v>
      </c>
      <c r="G2668" t="s">
        <v>7</v>
      </c>
      <c r="H2668" t="s">
        <v>8</v>
      </c>
      <c r="I2668">
        <f t="shared" si="41"/>
        <v>2</v>
      </c>
      <c r="L2668" t="str">
        <v>ETHOMEEN C/12S BULK</v>
      </c>
      <c r="M2668" t="str">
        <v>ETHOMEEN T/18 BULK</v>
      </c>
      <c r="N2668">
        <v>2</v>
      </c>
    </row>
    <row r="2669" spans="1:14">
      <c r="A2669">
        <f>IF(MOD(ROW()-3,COUNTA(tblProducts[Description]))=0,A2668+1,A2668)</f>
        <v>24</v>
      </c>
      <c r="B2669">
        <f>MOD(ROW()-3,COUNTA(tblProducts[Description]))+1</f>
        <v>45</v>
      </c>
      <c r="C2669" t="str">
        <f>_xlfn.XLOOKUP(A2669,tblProducts[Column1],tblProducts[Description])</f>
        <v>ETHOMEEN C/12S BULK</v>
      </c>
      <c r="D2669" t="str">
        <f>_xlfn.XLOOKUP(B2669,tblProducts[Column1],tblProducts[Description])</f>
        <v>ETHOMEEN T/19 BULK</v>
      </c>
      <c r="E2669" t="s">
        <v>9</v>
      </c>
      <c r="F2669" t="s">
        <v>12</v>
      </c>
      <c r="G2669" t="s">
        <v>7</v>
      </c>
      <c r="H2669" t="s">
        <v>8</v>
      </c>
      <c r="I2669">
        <f t="shared" si="41"/>
        <v>2</v>
      </c>
      <c r="L2669" t="str">
        <v>ETHOMEEN C/12S BULK</v>
      </c>
      <c r="M2669" t="str">
        <v>ETHOMEEN T/19 BULK</v>
      </c>
      <c r="N2669">
        <v>2</v>
      </c>
    </row>
    <row r="2670" spans="1:14">
      <c r="A2670">
        <f>IF(MOD(ROW()-3,COUNTA(tblProducts[Description]))=0,A2669+1,A2669)</f>
        <v>24</v>
      </c>
      <c r="B2670">
        <f>MOD(ROW()-3,COUNTA(tblProducts[Description]))+1</f>
        <v>46</v>
      </c>
      <c r="C2670" t="str">
        <f>_xlfn.XLOOKUP(A2670,tblProducts[Column1],tblProducts[Description])</f>
        <v>ETHOMEEN C/12S BULK</v>
      </c>
      <c r="D2670" t="str">
        <f>_xlfn.XLOOKUP(B2670,tblProducts[Column1],tblProducts[Description])</f>
        <v>ETHOMEEN T/20 BULK</v>
      </c>
      <c r="E2670" t="s">
        <v>9</v>
      </c>
      <c r="F2670" t="s">
        <v>12</v>
      </c>
      <c r="G2670" t="s">
        <v>7</v>
      </c>
      <c r="H2670" t="s">
        <v>8</v>
      </c>
      <c r="I2670">
        <f t="shared" si="41"/>
        <v>2</v>
      </c>
      <c r="L2670" t="str">
        <v>ETHOMEEN C/12S BULK</v>
      </c>
      <c r="M2670" t="str">
        <v>ETHOMEEN T/20 BULK</v>
      </c>
      <c r="N2670">
        <v>2</v>
      </c>
    </row>
    <row r="2671" spans="1:14">
      <c r="A2671">
        <f>IF(MOD(ROW()-3,COUNTA(tblProducts[Description]))=0,A2670+1,A2670)</f>
        <v>24</v>
      </c>
      <c r="B2671">
        <f>MOD(ROW()-3,COUNTA(tblProducts[Description]))+1</f>
        <v>47</v>
      </c>
      <c r="C2671" t="str">
        <f>_xlfn.XLOOKUP(A2671,tblProducts[Column1],tblProducts[Description])</f>
        <v>ETHOMEEN C/12S BULK</v>
      </c>
      <c r="D2671" t="str">
        <f>_xlfn.XLOOKUP(B2671,tblProducts[Column1],tblProducts[Description])</f>
        <v>ETHOMEEN T/20S BULK</v>
      </c>
      <c r="E2671" t="s">
        <v>9</v>
      </c>
      <c r="F2671" t="s">
        <v>12</v>
      </c>
      <c r="G2671" t="s">
        <v>7</v>
      </c>
      <c r="H2671" t="s">
        <v>8</v>
      </c>
      <c r="I2671">
        <f t="shared" si="41"/>
        <v>2</v>
      </c>
      <c r="L2671" t="str">
        <v>ETHOMEEN C/12S BULK</v>
      </c>
      <c r="M2671" t="str">
        <v>ETHOMEEN T/20S BULK</v>
      </c>
      <c r="N2671">
        <v>2</v>
      </c>
    </row>
    <row r="2672" spans="1:14">
      <c r="A2672">
        <f>IF(MOD(ROW()-3,COUNTA(tblProducts[Description]))=0,A2671+1,A2671)</f>
        <v>24</v>
      </c>
      <c r="B2672">
        <f>MOD(ROW()-3,COUNTA(tblProducts[Description]))+1</f>
        <v>48</v>
      </c>
      <c r="C2672" t="str">
        <f>_xlfn.XLOOKUP(A2672,tblProducts[Column1],tblProducts[Description])</f>
        <v>ETHOMEEN C/12S BULK</v>
      </c>
      <c r="D2672" t="str">
        <f>_xlfn.XLOOKUP(B2672,tblProducts[Column1],tblProducts[Description])</f>
        <v>ETHOMEEN T/24 BULK</v>
      </c>
      <c r="E2672" t="s">
        <v>9</v>
      </c>
      <c r="F2672" t="s">
        <v>12</v>
      </c>
      <c r="G2672" t="s">
        <v>7</v>
      </c>
      <c r="H2672" t="s">
        <v>8</v>
      </c>
      <c r="I2672">
        <f t="shared" si="41"/>
        <v>2</v>
      </c>
      <c r="L2672" t="str">
        <v>ETHOMEEN C/12S BULK</v>
      </c>
      <c r="M2672" t="str">
        <v>ETHOMEEN T/24 BULK</v>
      </c>
      <c r="N2672">
        <v>2</v>
      </c>
    </row>
    <row r="2673" spans="1:14">
      <c r="A2673">
        <f>IF(MOD(ROW()-3,COUNTA(tblProducts[Description]))=0,A2672+1,A2672)</f>
        <v>24</v>
      </c>
      <c r="B2673">
        <f>MOD(ROW()-3,COUNTA(tblProducts[Description]))+1</f>
        <v>49</v>
      </c>
      <c r="C2673" t="str">
        <f>_xlfn.XLOOKUP(A2673,tblProducts[Column1],tblProducts[Description])</f>
        <v>ETHOMEEN C/12S BULK</v>
      </c>
      <c r="D2673" t="str">
        <f>_xlfn.XLOOKUP(B2673,tblProducts[Column1],tblProducts[Description])</f>
        <v>ETHOMEEN T/25 BULK</v>
      </c>
      <c r="E2673" t="s">
        <v>9</v>
      </c>
      <c r="F2673" t="s">
        <v>12</v>
      </c>
      <c r="G2673" t="s">
        <v>7</v>
      </c>
      <c r="H2673" t="s">
        <v>8</v>
      </c>
      <c r="I2673">
        <f t="shared" si="41"/>
        <v>2</v>
      </c>
      <c r="L2673" t="str">
        <v>ETHOMEEN C/12S BULK</v>
      </c>
      <c r="M2673" t="str">
        <v>ETHOMEEN T/25 BULK</v>
      </c>
      <c r="N2673">
        <v>2</v>
      </c>
    </row>
    <row r="2674" spans="1:14">
      <c r="A2674">
        <f>IF(MOD(ROW()-3,COUNTA(tblProducts[Description]))=0,A2673+1,A2673)</f>
        <v>24</v>
      </c>
      <c r="B2674">
        <f>MOD(ROW()-3,COUNTA(tblProducts[Description]))+1</f>
        <v>50</v>
      </c>
      <c r="C2674" t="str">
        <f>_xlfn.XLOOKUP(A2674,tblProducts[Column1],tblProducts[Description])</f>
        <v>ETHOMEEN C/12S BULK</v>
      </c>
      <c r="D2674" t="str">
        <f>_xlfn.XLOOKUP(B2674,tblProducts[Column1],tblProducts[Description])</f>
        <v>ETHOMEEN T/28 BULK</v>
      </c>
      <c r="E2674" t="s">
        <v>9</v>
      </c>
      <c r="F2674" t="s">
        <v>12</v>
      </c>
      <c r="G2674" t="s">
        <v>7</v>
      </c>
      <c r="H2674" t="s">
        <v>8</v>
      </c>
      <c r="I2674">
        <f t="shared" si="41"/>
        <v>2</v>
      </c>
      <c r="L2674" t="str">
        <v>ETHOMEEN C/12S BULK</v>
      </c>
      <c r="M2674" t="str">
        <v>ETHOMEEN T/28 BULK</v>
      </c>
      <c r="N2674">
        <v>2</v>
      </c>
    </row>
    <row r="2675" spans="1:14">
      <c r="A2675">
        <f>IF(MOD(ROW()-3,COUNTA(tblProducts[Description]))=0,A2674+1,A2674)</f>
        <v>24</v>
      </c>
      <c r="B2675">
        <f>MOD(ROW()-3,COUNTA(tblProducts[Description]))+1</f>
        <v>51</v>
      </c>
      <c r="C2675" t="str">
        <f>_xlfn.XLOOKUP(A2675,tblProducts[Column1],tblProducts[Description])</f>
        <v>ETHOMEEN C/12S BULK</v>
      </c>
      <c r="D2675" t="str">
        <f>_xlfn.XLOOKUP(B2675,tblProducts[Column1],tblProducts[Description])</f>
        <v>ETHYLAN 1008 SA BULK</v>
      </c>
      <c r="E2675" t="s">
        <v>9</v>
      </c>
      <c r="F2675" t="s">
        <v>12</v>
      </c>
      <c r="G2675" t="s">
        <v>7</v>
      </c>
      <c r="H2675" t="s">
        <v>8</v>
      </c>
      <c r="I2675">
        <f t="shared" si="41"/>
        <v>2</v>
      </c>
      <c r="L2675" t="str">
        <v>ETHOMEEN C/12S BULK</v>
      </c>
      <c r="M2675" t="str">
        <v>ETHYLAN 1008 SA BULK</v>
      </c>
      <c r="N2675">
        <v>2</v>
      </c>
    </row>
    <row r="2676" spans="1:14">
      <c r="A2676">
        <f>IF(MOD(ROW()-3,COUNTA(tblProducts[Description]))=0,A2675+1,A2675)</f>
        <v>24</v>
      </c>
      <c r="B2676">
        <f>MOD(ROW()-3,COUNTA(tblProducts[Description]))+1</f>
        <v>52</v>
      </c>
      <c r="C2676" t="str">
        <f>_xlfn.XLOOKUP(A2676,tblProducts[Column1],tblProducts[Description])</f>
        <v>ETHOMEEN C/12S BULK</v>
      </c>
      <c r="D2676" t="str">
        <f>_xlfn.XLOOKUP(B2676,tblProducts[Column1],tblProducts[Description])</f>
        <v>ETHYLAN 325 BULK</v>
      </c>
      <c r="E2676" t="s">
        <v>9</v>
      </c>
      <c r="F2676" t="s">
        <v>12</v>
      </c>
      <c r="G2676" t="s">
        <v>7</v>
      </c>
      <c r="H2676" t="s">
        <v>8</v>
      </c>
      <c r="I2676">
        <f t="shared" si="41"/>
        <v>2</v>
      </c>
      <c r="L2676" t="str">
        <v>ETHOMEEN C/12S BULK</v>
      </c>
      <c r="M2676" t="str">
        <v>ETHYLAN 325 BULK</v>
      </c>
      <c r="N2676">
        <v>2</v>
      </c>
    </row>
    <row r="2677" spans="1:14">
      <c r="A2677">
        <f>IF(MOD(ROW()-3,COUNTA(tblProducts[Description]))=0,A2676+1,A2676)</f>
        <v>24</v>
      </c>
      <c r="B2677">
        <f>MOD(ROW()-3,COUNTA(tblProducts[Description]))+1</f>
        <v>53</v>
      </c>
      <c r="C2677" t="str">
        <f>_xlfn.XLOOKUP(A2677,tblProducts[Column1],tblProducts[Description])</f>
        <v>ETHOMEEN C/12S BULK</v>
      </c>
      <c r="D2677" t="str">
        <f>_xlfn.XLOOKUP(B2677,tblProducts[Column1],tblProducts[Description])</f>
        <v>ETHYLAN NS-500LQ BULK</v>
      </c>
      <c r="E2677" t="s">
        <v>9</v>
      </c>
      <c r="F2677" t="s">
        <v>12</v>
      </c>
      <c r="G2677" t="s">
        <v>7</v>
      </c>
      <c r="H2677" t="s">
        <v>8</v>
      </c>
      <c r="I2677">
        <f t="shared" si="41"/>
        <v>2</v>
      </c>
      <c r="L2677" t="str">
        <v>ETHOMEEN C/12S BULK</v>
      </c>
      <c r="M2677" t="str">
        <v>ETHYLAN NS-500LQ BULK</v>
      </c>
      <c r="N2677">
        <v>2</v>
      </c>
    </row>
    <row r="2678" spans="1:14">
      <c r="A2678">
        <f>IF(MOD(ROW()-3,COUNTA(tblProducts[Description]))=0,A2677+1,A2677)</f>
        <v>24</v>
      </c>
      <c r="B2678">
        <f>MOD(ROW()-3,COUNTA(tblProducts[Description]))+1</f>
        <v>54</v>
      </c>
      <c r="C2678" t="str">
        <f>_xlfn.XLOOKUP(A2678,tblProducts[Column1],tblProducts[Description])</f>
        <v>ETHOMEEN C/12S BULK</v>
      </c>
      <c r="D2678" t="str">
        <f>_xlfn.XLOOKUP(B2678,tblProducts[Column1],tblProducts[Description])</f>
        <v>ETHYLAN PRE NS-505 K BULK</v>
      </c>
      <c r="E2678" t="s">
        <v>9</v>
      </c>
      <c r="F2678" t="s">
        <v>12</v>
      </c>
      <c r="G2678" t="s">
        <v>7</v>
      </c>
      <c r="H2678" t="s">
        <v>8</v>
      </c>
      <c r="I2678">
        <f t="shared" si="41"/>
        <v>2</v>
      </c>
      <c r="L2678" t="str">
        <v>ETHOMEEN C/12S BULK</v>
      </c>
      <c r="M2678" t="str">
        <v>ETHYLAN PRE NS-505 K BULK</v>
      </c>
      <c r="N2678">
        <v>2</v>
      </c>
    </row>
    <row r="2679" spans="1:14">
      <c r="A2679">
        <f>IF(MOD(ROW()-3,COUNTA(tblProducts[Description]))=0,A2678+1,A2678)</f>
        <v>24</v>
      </c>
      <c r="B2679">
        <f>MOD(ROW()-3,COUNTA(tblProducts[Description]))+1</f>
        <v>55</v>
      </c>
      <c r="C2679" t="str">
        <f>_xlfn.XLOOKUP(A2679,tblProducts[Column1],tblProducts[Description])</f>
        <v>ETHOMEEN C/12S BULK</v>
      </c>
      <c r="D2679" t="str">
        <f>_xlfn.XLOOKUP(B2679,tblProducts[Column1],tblProducts[Description])</f>
        <v>ETHYLAN SN-90 BULK</v>
      </c>
      <c r="E2679" t="s">
        <v>9</v>
      </c>
      <c r="F2679" t="s">
        <v>12</v>
      </c>
      <c r="G2679" t="s">
        <v>7</v>
      </c>
      <c r="H2679" t="s">
        <v>8</v>
      </c>
      <c r="I2679">
        <f t="shared" si="41"/>
        <v>2</v>
      </c>
      <c r="L2679" t="str">
        <v>ETHOMEEN C/12S BULK</v>
      </c>
      <c r="M2679" t="str">
        <v>ETHYLAN SN-90 BULK</v>
      </c>
      <c r="N2679">
        <v>2</v>
      </c>
    </row>
    <row r="2680" spans="1:14">
      <c r="A2680">
        <f>IF(MOD(ROW()-3,COUNTA(tblProducts[Description]))=0,A2679+1,A2679)</f>
        <v>24</v>
      </c>
      <c r="B2680">
        <f>MOD(ROW()-3,COUNTA(tblProducts[Description]))+1</f>
        <v>56</v>
      </c>
      <c r="C2680" t="str">
        <f>_xlfn.XLOOKUP(A2680,tblProducts[Column1],tblProducts[Description])</f>
        <v>ETHOMEEN C/12S BULK</v>
      </c>
      <c r="D2680" t="str">
        <f>_xlfn.XLOOKUP(B2680,tblProducts[Column1],tblProducts[Description])</f>
        <v>ETHYLAN TD-100 BULK</v>
      </c>
      <c r="E2680" t="s">
        <v>9</v>
      </c>
      <c r="F2680" t="s">
        <v>12</v>
      </c>
      <c r="G2680" t="s">
        <v>7</v>
      </c>
      <c r="H2680" t="s">
        <v>8</v>
      </c>
      <c r="I2680">
        <f t="shared" si="41"/>
        <v>2</v>
      </c>
      <c r="L2680" t="str">
        <v>ETHOMEEN C/12S BULK</v>
      </c>
      <c r="M2680" t="str">
        <v>ETHYLAN TD-100 BULK</v>
      </c>
      <c r="N2680">
        <v>2</v>
      </c>
    </row>
    <row r="2681" spans="1:14">
      <c r="A2681">
        <f>IF(MOD(ROW()-3,COUNTA(tblProducts[Description]))=0,A2680+1,A2680)</f>
        <v>24</v>
      </c>
      <c r="B2681">
        <f>MOD(ROW()-3,COUNTA(tblProducts[Description]))+1</f>
        <v>57</v>
      </c>
      <c r="C2681" t="str">
        <f>_xlfn.XLOOKUP(A2681,tblProducts[Column1],tblProducts[Description])</f>
        <v>ETHOMEEN C/12S BULK</v>
      </c>
      <c r="D2681" t="str">
        <f>_xlfn.XLOOKUP(B2681,tblProducts[Column1],tblProducts[Description])</f>
        <v>ETHYLAN TD-120 BULK</v>
      </c>
      <c r="E2681" t="s">
        <v>9</v>
      </c>
      <c r="F2681" t="s">
        <v>12</v>
      </c>
      <c r="G2681" t="s">
        <v>7</v>
      </c>
      <c r="H2681" t="s">
        <v>8</v>
      </c>
      <c r="I2681">
        <f t="shared" si="41"/>
        <v>2</v>
      </c>
      <c r="L2681" t="str">
        <v>ETHOMEEN C/12S BULK</v>
      </c>
      <c r="M2681" t="str">
        <v>ETHYLAN TD-120 BULK</v>
      </c>
      <c r="N2681">
        <v>2</v>
      </c>
    </row>
    <row r="2682" spans="1:14">
      <c r="A2682">
        <f>IF(MOD(ROW()-3,COUNTA(tblProducts[Description]))=0,A2681+1,A2681)</f>
        <v>24</v>
      </c>
      <c r="B2682">
        <f>MOD(ROW()-3,COUNTA(tblProducts[Description]))+1</f>
        <v>58</v>
      </c>
      <c r="C2682" t="str">
        <f>_xlfn.XLOOKUP(A2682,tblProducts[Column1],tblProducts[Description])</f>
        <v>ETHOMEEN C/12S BULK</v>
      </c>
      <c r="D2682" t="str">
        <f>_xlfn.XLOOKUP(B2682,tblProducts[Column1],tblProducts[Description])</f>
        <v>ETHYLAN TD-1407 BULK</v>
      </c>
      <c r="E2682" t="s">
        <v>9</v>
      </c>
      <c r="F2682" t="s">
        <v>12</v>
      </c>
      <c r="G2682" t="s">
        <v>7</v>
      </c>
      <c r="H2682" t="s">
        <v>8</v>
      </c>
      <c r="I2682">
        <f t="shared" si="41"/>
        <v>2</v>
      </c>
      <c r="L2682" t="str">
        <v>ETHOMEEN C/12S BULK</v>
      </c>
      <c r="M2682" t="str">
        <v>ETHYLAN TD-1407 BULK</v>
      </c>
      <c r="N2682">
        <v>2</v>
      </c>
    </row>
    <row r="2683" spans="1:14">
      <c r="A2683">
        <f>IF(MOD(ROW()-3,COUNTA(tblProducts[Description]))=0,A2682+1,A2682)</f>
        <v>24</v>
      </c>
      <c r="B2683">
        <f>MOD(ROW()-3,COUNTA(tblProducts[Description]))+1</f>
        <v>59</v>
      </c>
      <c r="C2683" t="str">
        <f>_xlfn.XLOOKUP(A2683,tblProducts[Column1],tblProducts[Description])</f>
        <v>ETHOMEEN C/12S BULK</v>
      </c>
      <c r="D2683" t="str">
        <f>_xlfn.XLOOKUP(B2683,tblProducts[Column1],tblProducts[Description])</f>
        <v>ETHYLAN TD-40 BULK</v>
      </c>
      <c r="E2683" t="s">
        <v>9</v>
      </c>
      <c r="F2683" t="s">
        <v>12</v>
      </c>
      <c r="G2683" t="s">
        <v>7</v>
      </c>
      <c r="H2683" t="s">
        <v>8</v>
      </c>
      <c r="I2683">
        <f t="shared" si="41"/>
        <v>2</v>
      </c>
      <c r="L2683" t="str">
        <v>ETHOMEEN C/12S BULK</v>
      </c>
      <c r="M2683" t="str">
        <v>ETHYLAN TD-40 BULK</v>
      </c>
      <c r="N2683">
        <v>2</v>
      </c>
    </row>
    <row r="2684" spans="1:14">
      <c r="A2684">
        <f>IF(MOD(ROW()-3,COUNTA(tblProducts[Description]))=0,A2683+1,A2683)</f>
        <v>24</v>
      </c>
      <c r="B2684">
        <f>MOD(ROW()-3,COUNTA(tblProducts[Description]))+1</f>
        <v>60</v>
      </c>
      <c r="C2684" t="str">
        <f>_xlfn.XLOOKUP(A2684,tblProducts[Column1],tblProducts[Description])</f>
        <v>ETHOMEEN C/12S BULK</v>
      </c>
      <c r="D2684" t="str">
        <f>_xlfn.XLOOKUP(B2684,tblProducts[Column1],tblProducts[Description])</f>
        <v>ETHYLAN TD-60 BULK</v>
      </c>
      <c r="E2684" t="s">
        <v>9</v>
      </c>
      <c r="F2684" t="s">
        <v>12</v>
      </c>
      <c r="G2684" t="s">
        <v>7</v>
      </c>
      <c r="H2684" t="s">
        <v>8</v>
      </c>
      <c r="I2684">
        <f t="shared" si="41"/>
        <v>2</v>
      </c>
      <c r="L2684" t="str">
        <v>ETHOMEEN C/12S BULK</v>
      </c>
      <c r="M2684" t="str">
        <v>ETHYLAN TD-60 BULK</v>
      </c>
      <c r="N2684">
        <v>2</v>
      </c>
    </row>
    <row r="2685" spans="1:14">
      <c r="A2685">
        <f>IF(MOD(ROW()-3,COUNTA(tblProducts[Description]))=0,A2684+1,A2684)</f>
        <v>24</v>
      </c>
      <c r="B2685">
        <f>MOD(ROW()-3,COUNTA(tblProducts[Description]))+1</f>
        <v>61</v>
      </c>
      <c r="C2685" t="str">
        <f>_xlfn.XLOOKUP(A2685,tblProducts[Column1],tblProducts[Description])</f>
        <v>ETHOMEEN C/12S BULK</v>
      </c>
      <c r="D2685" t="str">
        <f>_xlfn.XLOOKUP(B2685,tblProducts[Column1],tblProducts[Description])</f>
        <v>INTERMEDIATE BE-110L BULK</v>
      </c>
      <c r="E2685" t="s">
        <v>9</v>
      </c>
      <c r="F2685" t="s">
        <v>12</v>
      </c>
      <c r="G2685" t="s">
        <v>7</v>
      </c>
      <c r="H2685" t="s">
        <v>8</v>
      </c>
      <c r="I2685">
        <f t="shared" si="41"/>
        <v>2</v>
      </c>
      <c r="L2685" t="str">
        <v>ETHOMEEN C/12S BULK</v>
      </c>
      <c r="M2685" t="str">
        <v>INTERMEDIATE BE-110L BULK</v>
      </c>
      <c r="N2685">
        <v>2</v>
      </c>
    </row>
    <row r="2686" spans="1:14">
      <c r="A2686">
        <f>IF(MOD(ROW()-3,COUNTA(tblProducts[Description]))=0,A2685+1,A2685)</f>
        <v>24</v>
      </c>
      <c r="B2686">
        <f>MOD(ROW()-3,COUNTA(tblProducts[Description]))+1</f>
        <v>62</v>
      </c>
      <c r="C2686" t="str">
        <f>_xlfn.XLOOKUP(A2686,tblProducts[Column1],tblProducts[Description])</f>
        <v>ETHOMEEN C/12S BULK</v>
      </c>
      <c r="D2686" t="str">
        <f>_xlfn.XLOOKUP(B2686,tblProducts[Column1],tblProducts[Description])</f>
        <v>INTERMEDIATE DPG-415 BULK</v>
      </c>
      <c r="E2686" t="s">
        <v>9</v>
      </c>
      <c r="F2686" t="s">
        <v>12</v>
      </c>
      <c r="G2686" t="s">
        <v>7</v>
      </c>
      <c r="H2686" t="s">
        <v>8</v>
      </c>
      <c r="I2686">
        <f t="shared" si="41"/>
        <v>2</v>
      </c>
      <c r="L2686" t="str">
        <v>ETHOMEEN C/12S BULK</v>
      </c>
      <c r="M2686" t="str">
        <v>INTERMEDIATE DPG-415 BULK</v>
      </c>
      <c r="N2686">
        <v>2</v>
      </c>
    </row>
    <row r="2687" spans="1:14">
      <c r="A2687">
        <f>IF(MOD(ROW()-3,COUNTA(tblProducts[Description]))=0,A2686+1,A2686)</f>
        <v>24</v>
      </c>
      <c r="B2687">
        <f>MOD(ROW()-3,COUNTA(tblProducts[Description]))+1</f>
        <v>63</v>
      </c>
      <c r="C2687" t="str">
        <f>_xlfn.XLOOKUP(A2687,tblProducts[Column1],tblProducts[Description])</f>
        <v>ETHOMEEN C/12S BULK</v>
      </c>
      <c r="D2687" t="str">
        <f>_xlfn.XLOOKUP(B2687,tblProducts[Column1],tblProducts[Description])</f>
        <v>PROPODUOMEEN T/12 BULK</v>
      </c>
      <c r="E2687" t="s">
        <v>9</v>
      </c>
      <c r="F2687" t="s">
        <v>12</v>
      </c>
      <c r="G2687" t="s">
        <v>7</v>
      </c>
      <c r="H2687" t="s">
        <v>8</v>
      </c>
      <c r="I2687">
        <f t="shared" si="41"/>
        <v>2</v>
      </c>
      <c r="L2687" t="str">
        <v>ETHOMEEN C/12S BULK</v>
      </c>
      <c r="M2687" t="str">
        <v>PROPODUOMEEN T/12 BULK</v>
      </c>
      <c r="N2687">
        <v>2</v>
      </c>
    </row>
    <row r="2688" spans="1:14">
      <c r="A2688">
        <f>IF(MOD(ROW()-3,COUNTA(tblProducts[Description]))=0,A2687+1,A2687)</f>
        <v>24</v>
      </c>
      <c r="B2688">
        <f>MOD(ROW()-3,COUNTA(tblProducts[Description]))+1</f>
        <v>64</v>
      </c>
      <c r="C2688" t="str">
        <f>_xlfn.XLOOKUP(A2688,tblProducts[Column1],tblProducts[Description])</f>
        <v>ETHOMEEN C/12S BULK</v>
      </c>
      <c r="D2688" t="str">
        <f>_xlfn.XLOOKUP(B2688,tblProducts[Column1],tblProducts[Description])</f>
        <v>PROPOMEEN T/12 BULK</v>
      </c>
      <c r="E2688" t="s">
        <v>9</v>
      </c>
      <c r="F2688" t="s">
        <v>12</v>
      </c>
      <c r="G2688" t="s">
        <v>7</v>
      </c>
      <c r="H2688" t="s">
        <v>8</v>
      </c>
      <c r="I2688">
        <f t="shared" si="41"/>
        <v>2</v>
      </c>
      <c r="L2688" t="str">
        <v>ETHOMEEN C/12S BULK</v>
      </c>
      <c r="M2688" t="str">
        <v>PROPOMEEN T/12 BULK</v>
      </c>
      <c r="N2688">
        <v>2</v>
      </c>
    </row>
    <row r="2689" spans="1:14">
      <c r="A2689">
        <f>IF(MOD(ROW()-3,COUNTA(tblProducts[Description]))=0,A2688+1,A2688)</f>
        <v>24</v>
      </c>
      <c r="B2689">
        <f>MOD(ROW()-3,COUNTA(tblProducts[Description]))+1</f>
        <v>65</v>
      </c>
      <c r="C2689" t="str">
        <f>_xlfn.XLOOKUP(A2689,tblProducts[Column1],tblProducts[Description])</f>
        <v>ETHOMEEN C/12S BULK</v>
      </c>
      <c r="D2689" t="str">
        <f>_xlfn.XLOOKUP(B2689,tblProducts[Column1],tblProducts[Description])</f>
        <v>TMP-420 BULK</v>
      </c>
      <c r="E2689" t="s">
        <v>9</v>
      </c>
      <c r="F2689" t="s">
        <v>12</v>
      </c>
      <c r="G2689" t="s">
        <v>7</v>
      </c>
      <c r="H2689" t="s">
        <v>8</v>
      </c>
      <c r="I2689">
        <f t="shared" si="41"/>
        <v>2</v>
      </c>
      <c r="L2689" t="str">
        <v>ETHOMEEN C/12S BULK</v>
      </c>
      <c r="M2689" t="str">
        <v>TMP-420 BULK</v>
      </c>
      <c r="N2689">
        <v>2</v>
      </c>
    </row>
    <row r="2690" spans="1:14">
      <c r="A2690">
        <f>IF(MOD(ROW()-3,COUNTA(tblProducts[Description]))=0,A2689+1,A2689)</f>
        <v>24</v>
      </c>
      <c r="B2690">
        <f>MOD(ROW()-3,COUNTA(tblProducts[Description]))+1</f>
        <v>66</v>
      </c>
      <c r="C2690" t="str">
        <f>_xlfn.XLOOKUP(A2690,tblProducts[Column1],tblProducts[Description])</f>
        <v>ETHOMEEN C/12S BULK</v>
      </c>
      <c r="D2690" t="str">
        <f>_xlfn.XLOOKUP(B2690,tblProducts[Column1],tblProducts[Description])</f>
        <v>TMP-80 BULK</v>
      </c>
      <c r="E2690" t="s">
        <v>9</v>
      </c>
      <c r="F2690" t="s">
        <v>12</v>
      </c>
      <c r="G2690" t="s">
        <v>7</v>
      </c>
      <c r="H2690" t="s">
        <v>8</v>
      </c>
      <c r="I2690">
        <f t="shared" si="41"/>
        <v>2</v>
      </c>
      <c r="L2690" t="str">
        <v>ETHOMEEN C/12S BULK</v>
      </c>
      <c r="M2690" t="str">
        <v>TMP-80 BULK</v>
      </c>
      <c r="N2690">
        <v>2</v>
      </c>
    </row>
    <row r="2691" spans="1:14">
      <c r="A2691">
        <f>IF(MOD(ROW()-3,COUNTA(tblProducts[Description]))=0,A2690+1,A2690)</f>
        <v>24</v>
      </c>
      <c r="B2691">
        <f>MOD(ROW()-3,COUNTA(tblProducts[Description]))+1</f>
        <v>67</v>
      </c>
      <c r="C2691" t="str">
        <f>_xlfn.XLOOKUP(A2691,tblProducts[Column1],tblProducts[Description])</f>
        <v>ETHOMEEN C/12S BULK</v>
      </c>
      <c r="D2691" t="str">
        <f>_xlfn.XLOOKUP(B2691,tblProducts[Column1],tblProducts[Description])</f>
        <v>VISCO 352 BULK</v>
      </c>
      <c r="E2691" t="s">
        <v>9</v>
      </c>
      <c r="F2691" t="s">
        <v>10</v>
      </c>
      <c r="G2691" t="s">
        <v>7</v>
      </c>
      <c r="H2691" t="s">
        <v>8</v>
      </c>
      <c r="I2691">
        <f t="shared" si="41"/>
        <v>1.5</v>
      </c>
      <c r="L2691" t="str">
        <v>ETHOMEEN C/12S BULK</v>
      </c>
      <c r="M2691" t="str">
        <v>VISCO 352 BULK</v>
      </c>
      <c r="N2691">
        <v>1.5</v>
      </c>
    </row>
    <row r="2692" spans="1:14">
      <c r="A2692">
        <f>IF(MOD(ROW()-3,COUNTA(tblProducts[Description]))=0,A2691+1,A2691)</f>
        <v>24</v>
      </c>
      <c r="B2692">
        <f>MOD(ROW()-3,COUNTA(tblProducts[Description]))+1</f>
        <v>68</v>
      </c>
      <c r="C2692" t="str">
        <f>_xlfn.XLOOKUP(A2692,tblProducts[Column1],tblProducts[Description])</f>
        <v>ETHOMEEN C/12S BULK</v>
      </c>
      <c r="D2692" t="str">
        <f>_xlfn.XLOOKUP(B2692,tblProducts[Column1],tblProducts[Description])</f>
        <v>WITBREAK DPG-25 BULK</v>
      </c>
      <c r="E2692" t="s">
        <v>9</v>
      </c>
      <c r="F2692" t="s">
        <v>10</v>
      </c>
      <c r="G2692" t="s">
        <v>9</v>
      </c>
      <c r="H2692" t="s">
        <v>11</v>
      </c>
      <c r="I2692">
        <f t="shared" ref="I2692:I2755" si="42">IF(E2692="NO",0,IF(F2692="HEEL WASH",1.5,2))+IF(G2692="NO",0,2)</f>
        <v>3.5</v>
      </c>
      <c r="L2692" t="str">
        <v>ETHOMEEN C/12S BULK</v>
      </c>
      <c r="M2692" t="str">
        <v>WITBREAK DPG-25 BULK</v>
      </c>
      <c r="N2692">
        <v>3.5</v>
      </c>
    </row>
    <row r="2693" spans="1:14">
      <c r="A2693">
        <f>IF(MOD(ROW()-3,COUNTA(tblProducts[Description]))=0,A2692+1,A2692)</f>
        <v>24</v>
      </c>
      <c r="B2693">
        <f>MOD(ROW()-3,COUNTA(tblProducts[Description]))+1</f>
        <v>69</v>
      </c>
      <c r="C2693" t="str">
        <f>_xlfn.XLOOKUP(A2693,tblProducts[Column1],tblProducts[Description])</f>
        <v>ETHOMEEN C/12S BULK</v>
      </c>
      <c r="D2693" t="str">
        <f>_xlfn.XLOOKUP(B2693,tblProducts[Column1],tblProducts[Description])</f>
        <v>WITBREAK DPG-482 BULK</v>
      </c>
      <c r="E2693" t="s">
        <v>9</v>
      </c>
      <c r="F2693" t="s">
        <v>12</v>
      </c>
      <c r="G2693" t="s">
        <v>9</v>
      </c>
      <c r="H2693" t="s">
        <v>11</v>
      </c>
      <c r="I2693">
        <f t="shared" si="42"/>
        <v>4</v>
      </c>
      <c r="L2693" t="str">
        <v>ETHOMEEN C/12S BULK</v>
      </c>
      <c r="M2693" t="str">
        <v>WITBREAK DPG-482 BULK</v>
      </c>
      <c r="N2693">
        <v>4</v>
      </c>
    </row>
    <row r="2694" spans="1:14">
      <c r="A2694">
        <f>IF(MOD(ROW()-3,COUNTA(tblProducts[Description]))=0,A2693+1,A2693)</f>
        <v>24</v>
      </c>
      <c r="B2694">
        <f>MOD(ROW()-3,COUNTA(tblProducts[Description]))+1</f>
        <v>70</v>
      </c>
      <c r="C2694" t="str">
        <f>_xlfn.XLOOKUP(A2694,tblProducts[Column1],tblProducts[Description])</f>
        <v>ETHOMEEN C/12S BULK</v>
      </c>
      <c r="D2694" t="str">
        <f>_xlfn.XLOOKUP(B2694,tblProducts[Column1],tblProducts[Description])</f>
        <v>WITBREAK DPG-818 BULK</v>
      </c>
      <c r="E2694" t="s">
        <v>9</v>
      </c>
      <c r="F2694" t="s">
        <v>12</v>
      </c>
      <c r="G2694" t="s">
        <v>9</v>
      </c>
      <c r="H2694" t="s">
        <v>11</v>
      </c>
      <c r="I2694">
        <f t="shared" si="42"/>
        <v>4</v>
      </c>
      <c r="L2694" t="str">
        <v>ETHOMEEN C/12S BULK</v>
      </c>
      <c r="M2694" t="str">
        <v>WITBREAK DPG-818 BULK</v>
      </c>
      <c r="N2694">
        <v>4</v>
      </c>
    </row>
    <row r="2695" spans="1:14">
      <c r="A2695">
        <f>IF(MOD(ROW()-3,COUNTA(tblProducts[Description]))=0,A2694+1,A2694)</f>
        <v>24</v>
      </c>
      <c r="B2695">
        <f>MOD(ROW()-3,COUNTA(tblProducts[Description]))+1</f>
        <v>71</v>
      </c>
      <c r="C2695" t="str">
        <f>_xlfn.XLOOKUP(A2695,tblProducts[Column1],tblProducts[Description])</f>
        <v>ETHOMEEN C/12S BULK</v>
      </c>
      <c r="D2695" t="str">
        <f>_xlfn.XLOOKUP(B2695,tblProducts[Column1],tblProducts[Description])</f>
        <v>WITBREAK DTG-62 BULK</v>
      </c>
      <c r="E2695" t="s">
        <v>9</v>
      </c>
      <c r="F2695" t="s">
        <v>12</v>
      </c>
      <c r="G2695" t="s">
        <v>7</v>
      </c>
      <c r="H2695" t="s">
        <v>8</v>
      </c>
      <c r="I2695">
        <f t="shared" si="42"/>
        <v>2</v>
      </c>
      <c r="L2695" t="str">
        <v>ETHOMEEN C/12S BULK</v>
      </c>
      <c r="M2695" t="str">
        <v>WITBREAK DTG-62 BULK</v>
      </c>
      <c r="N2695">
        <v>2</v>
      </c>
    </row>
    <row r="2696" spans="1:14">
      <c r="A2696">
        <f>IF(MOD(ROW()-3,COUNTA(tblProducts[Description]))=0,A2695+1,A2695)</f>
        <v>24</v>
      </c>
      <c r="B2696">
        <f>MOD(ROW()-3,COUNTA(tblProducts[Description]))+1</f>
        <v>72</v>
      </c>
      <c r="C2696" t="str">
        <f>_xlfn.XLOOKUP(A2696,tblProducts[Column1],tblProducts[Description])</f>
        <v>ETHOMEEN C/12S BULK</v>
      </c>
      <c r="D2696" t="str">
        <f>_xlfn.XLOOKUP(B2696,tblProducts[Column1],tblProducts[Description])</f>
        <v>WITCOMUL 1844 BULK</v>
      </c>
      <c r="E2696" t="s">
        <v>9</v>
      </c>
      <c r="F2696" t="s">
        <v>12</v>
      </c>
      <c r="G2696" t="s">
        <v>7</v>
      </c>
      <c r="H2696" t="s">
        <v>13</v>
      </c>
      <c r="I2696">
        <f t="shared" si="42"/>
        <v>2</v>
      </c>
      <c r="L2696" t="str">
        <v>ETHOMEEN C/12S BULK</v>
      </c>
      <c r="M2696" t="str">
        <v>WITCOMUL 1844 BULK</v>
      </c>
      <c r="N2696">
        <v>2</v>
      </c>
    </row>
    <row r="2697" spans="1:14">
      <c r="A2697">
        <f>IF(MOD(ROW()-3,COUNTA(tblProducts[Description]))=0,A2696+1,A2696)</f>
        <v>24</v>
      </c>
      <c r="B2697">
        <f>MOD(ROW()-3,COUNTA(tblProducts[Description]))+1</f>
        <v>73</v>
      </c>
      <c r="C2697" t="str">
        <f>_xlfn.XLOOKUP(A2697,tblProducts[Column1],tblProducts[Description])</f>
        <v>ETHOMEEN C/12S BULK</v>
      </c>
      <c r="D2697" t="str">
        <f>_xlfn.XLOOKUP(B2697,tblProducts[Column1],tblProducts[Description])</f>
        <v>WITCONOL 2690 BULK</v>
      </c>
      <c r="E2697" t="s">
        <v>9</v>
      </c>
      <c r="F2697" t="s">
        <v>12</v>
      </c>
      <c r="G2697" t="s">
        <v>7</v>
      </c>
      <c r="H2697" t="s">
        <v>13</v>
      </c>
      <c r="I2697">
        <f t="shared" si="42"/>
        <v>2</v>
      </c>
      <c r="L2697" t="str">
        <v>ETHOMEEN C/12S BULK</v>
      </c>
      <c r="M2697" t="str">
        <v>WITCONOL 2690 BULK</v>
      </c>
      <c r="N2697">
        <v>2</v>
      </c>
    </row>
    <row r="2698" spans="1:14">
      <c r="A2698">
        <f>IF(MOD(ROW()-3,COUNTA(tblProducts[Description]))=0,A2697+1,A2697)</f>
        <v>24</v>
      </c>
      <c r="B2698">
        <f>MOD(ROW()-3,COUNTA(tblProducts[Description]))+1</f>
        <v>74</v>
      </c>
      <c r="C2698" t="str">
        <f>_xlfn.XLOOKUP(A2698,tblProducts[Column1],tblProducts[Description])</f>
        <v>ETHOMEEN C/12S BULK</v>
      </c>
      <c r="D2698" t="str">
        <f>_xlfn.XLOOKUP(B2698,tblProducts[Column1],tblProducts[Description])</f>
        <v>ETHYLAN 324 BULK</v>
      </c>
      <c r="E2698" t="s">
        <v>9</v>
      </c>
      <c r="F2698" t="s">
        <v>12</v>
      </c>
      <c r="G2698" t="s">
        <v>7</v>
      </c>
      <c r="H2698" t="s">
        <v>13</v>
      </c>
      <c r="I2698">
        <f t="shared" si="42"/>
        <v>2</v>
      </c>
      <c r="L2698" t="str">
        <v>ETHOMEEN C/12S BULK</v>
      </c>
      <c r="M2698" t="str">
        <v>ETHYLAN 324 BULK</v>
      </c>
      <c r="N2698">
        <v>2</v>
      </c>
    </row>
    <row r="2699" spans="1:14">
      <c r="A2699">
        <f>IF(MOD(ROW()-3,COUNTA(tblProducts[Description]))=0,A2698+1,A2698)</f>
        <v>24</v>
      </c>
      <c r="B2699">
        <f>MOD(ROW()-3,COUNTA(tblProducts[Description]))+1</f>
        <v>75</v>
      </c>
      <c r="C2699" t="str">
        <f>_xlfn.XLOOKUP(A2699,tblProducts[Column1],tblProducts[Description])</f>
        <v>ETHOMEEN C/12S BULK</v>
      </c>
      <c r="D2699" t="str">
        <f>_xlfn.XLOOKUP(B2699,tblProducts[Column1],tblProducts[Description])</f>
        <v>WITCONOL NP-120 BULK</v>
      </c>
      <c r="E2699" t="s">
        <v>9</v>
      </c>
      <c r="F2699" t="s">
        <v>12</v>
      </c>
      <c r="G2699" t="s">
        <v>7</v>
      </c>
      <c r="H2699" t="s">
        <v>8</v>
      </c>
      <c r="I2699">
        <f t="shared" si="42"/>
        <v>2</v>
      </c>
      <c r="L2699" t="str">
        <v>ETHOMEEN C/12S BULK</v>
      </c>
      <c r="M2699" t="str">
        <v>WITCONOL NP-120 BULK</v>
      </c>
      <c r="N2699">
        <v>2</v>
      </c>
    </row>
    <row r="2700" spans="1:14">
      <c r="A2700">
        <f>IF(MOD(ROW()-3,COUNTA(tblProducts[Description]))=0,A2699+1,A2699)</f>
        <v>24</v>
      </c>
      <c r="B2700">
        <f>MOD(ROW()-3,COUNTA(tblProducts[Description]))+1</f>
        <v>76</v>
      </c>
      <c r="C2700" t="str">
        <f>_xlfn.XLOOKUP(A2700,tblProducts[Column1],tblProducts[Description])</f>
        <v>ETHOMEEN C/12S BULK</v>
      </c>
      <c r="D2700" t="str">
        <f>_xlfn.XLOOKUP(B2700,tblProducts[Column1],tblProducts[Description])</f>
        <v>WITCONOL NP-130 BULK</v>
      </c>
      <c r="E2700" t="s">
        <v>9</v>
      </c>
      <c r="F2700" t="s">
        <v>12</v>
      </c>
      <c r="G2700" t="s">
        <v>7</v>
      </c>
      <c r="H2700" t="s">
        <v>8</v>
      </c>
      <c r="I2700">
        <f t="shared" si="42"/>
        <v>2</v>
      </c>
      <c r="L2700" t="str">
        <v>ETHOMEEN C/12S BULK</v>
      </c>
      <c r="M2700" t="str">
        <v>WITCONOL NP-130 BULK</v>
      </c>
      <c r="N2700">
        <v>2</v>
      </c>
    </row>
    <row r="2701" spans="1:14">
      <c r="A2701">
        <f>IF(MOD(ROW()-3,COUNTA(tblProducts[Description]))=0,A2700+1,A2700)</f>
        <v>24</v>
      </c>
      <c r="B2701">
        <f>MOD(ROW()-3,COUNTA(tblProducts[Description]))+1</f>
        <v>77</v>
      </c>
      <c r="C2701" t="str">
        <f>_xlfn.XLOOKUP(A2701,tblProducts[Column1],tblProducts[Description])</f>
        <v>ETHOMEEN C/12S BULK</v>
      </c>
      <c r="D2701" t="str">
        <f>_xlfn.XLOOKUP(B2701,tblProducts[Column1],tblProducts[Description])</f>
        <v>WITCONOL NP-20 BULK</v>
      </c>
      <c r="E2701" t="s">
        <v>9</v>
      </c>
      <c r="F2701" t="s">
        <v>12</v>
      </c>
      <c r="G2701" t="s">
        <v>7</v>
      </c>
      <c r="H2701" t="s">
        <v>8</v>
      </c>
      <c r="I2701">
        <f t="shared" si="42"/>
        <v>2</v>
      </c>
      <c r="L2701" t="str">
        <v>ETHOMEEN C/12S BULK</v>
      </c>
      <c r="M2701" t="str">
        <v>WITCONOL NP-20 BULK</v>
      </c>
      <c r="N2701">
        <v>2</v>
      </c>
    </row>
    <row r="2702" spans="1:14">
      <c r="A2702">
        <f>IF(MOD(ROW()-3,COUNTA(tblProducts[Description]))=0,A2701+1,A2701)</f>
        <v>24</v>
      </c>
      <c r="B2702">
        <f>MOD(ROW()-3,COUNTA(tblProducts[Description]))+1</f>
        <v>78</v>
      </c>
      <c r="C2702" t="str">
        <f>_xlfn.XLOOKUP(A2702,tblProducts[Column1],tblProducts[Description])</f>
        <v>ETHOMEEN C/12S BULK</v>
      </c>
      <c r="D2702" t="str">
        <f>_xlfn.XLOOKUP(B2702,tblProducts[Column1],tblProducts[Description])</f>
        <v>WITCONOL NP-330 BULK</v>
      </c>
      <c r="E2702" t="s">
        <v>9</v>
      </c>
      <c r="F2702" t="s">
        <v>12</v>
      </c>
      <c r="G2702" t="s">
        <v>7</v>
      </c>
      <c r="H2702" t="s">
        <v>8</v>
      </c>
      <c r="I2702">
        <f t="shared" si="42"/>
        <v>2</v>
      </c>
      <c r="L2702" t="str">
        <v>ETHOMEEN C/12S BULK</v>
      </c>
      <c r="M2702" t="str">
        <v>WITCONOL NP-330 BULK</v>
      </c>
      <c r="N2702">
        <v>2</v>
      </c>
    </row>
    <row r="2703" spans="1:14">
      <c r="A2703">
        <f>IF(MOD(ROW()-3,COUNTA(tblProducts[Description]))=0,A2702+1,A2702)</f>
        <v>24</v>
      </c>
      <c r="B2703">
        <f>MOD(ROW()-3,COUNTA(tblProducts[Description]))+1</f>
        <v>79</v>
      </c>
      <c r="C2703" t="str">
        <f>_xlfn.XLOOKUP(A2703,tblProducts[Column1],tblProducts[Description])</f>
        <v>ETHOMEEN C/12S BULK</v>
      </c>
      <c r="D2703" t="str">
        <f>_xlfn.XLOOKUP(B2703,tblProducts[Column1],tblProducts[Description])</f>
        <v>WITCONOL NP-40 BULK</v>
      </c>
      <c r="E2703" t="s">
        <v>9</v>
      </c>
      <c r="F2703" t="s">
        <v>12</v>
      </c>
      <c r="G2703" t="s">
        <v>7</v>
      </c>
      <c r="H2703" t="s">
        <v>8</v>
      </c>
      <c r="I2703">
        <f t="shared" si="42"/>
        <v>2</v>
      </c>
      <c r="L2703" t="str">
        <v>ETHOMEEN C/12S BULK</v>
      </c>
      <c r="M2703" t="str">
        <v>WITCONOL NP-40 BULK</v>
      </c>
      <c r="N2703">
        <v>2</v>
      </c>
    </row>
    <row r="2704" spans="1:14">
      <c r="A2704">
        <f>IF(MOD(ROW()-3,COUNTA(tblProducts[Description]))=0,A2703+1,A2703)</f>
        <v>24</v>
      </c>
      <c r="B2704">
        <f>MOD(ROW()-3,COUNTA(tblProducts[Description]))+1</f>
        <v>80</v>
      </c>
      <c r="C2704" t="str">
        <f>_xlfn.XLOOKUP(A2704,tblProducts[Column1],tblProducts[Description])</f>
        <v>ETHOMEEN C/12S BULK</v>
      </c>
      <c r="D2704" t="str">
        <f>_xlfn.XLOOKUP(B2704,tblProducts[Column1],tblProducts[Description])</f>
        <v>WITCONOL NP-60 BULK</v>
      </c>
      <c r="E2704" t="s">
        <v>9</v>
      </c>
      <c r="F2704" t="s">
        <v>12</v>
      </c>
      <c r="G2704" t="s">
        <v>7</v>
      </c>
      <c r="H2704" t="s">
        <v>8</v>
      </c>
      <c r="I2704">
        <f t="shared" si="42"/>
        <v>2</v>
      </c>
      <c r="L2704" t="str">
        <v>ETHOMEEN C/12S BULK</v>
      </c>
      <c r="M2704" t="str">
        <v>WITCONOL NP-60 BULK</v>
      </c>
      <c r="N2704">
        <v>2</v>
      </c>
    </row>
    <row r="2705" spans="1:14">
      <c r="A2705">
        <f>IF(MOD(ROW()-3,COUNTA(tblProducts[Description]))=0,A2704+1,A2704)</f>
        <v>24</v>
      </c>
      <c r="B2705">
        <f>MOD(ROW()-3,COUNTA(tblProducts[Description]))+1</f>
        <v>81</v>
      </c>
      <c r="C2705" t="str">
        <f>_xlfn.XLOOKUP(A2705,tblProducts[Column1],tblProducts[Description])</f>
        <v>ETHOMEEN C/12S BULK</v>
      </c>
      <c r="D2705" t="str">
        <f>_xlfn.XLOOKUP(B2705,tblProducts[Column1],tblProducts[Description])</f>
        <v>WITCONOL NP-80 BULK</v>
      </c>
      <c r="E2705" t="s">
        <v>9</v>
      </c>
      <c r="F2705" t="s">
        <v>12</v>
      </c>
      <c r="G2705" t="s">
        <v>7</v>
      </c>
      <c r="H2705" t="s">
        <v>8</v>
      </c>
      <c r="I2705">
        <f t="shared" si="42"/>
        <v>2</v>
      </c>
      <c r="L2705" t="str">
        <v>ETHOMEEN C/12S BULK</v>
      </c>
      <c r="M2705" t="str">
        <v>WITCONOL NP-80 BULK</v>
      </c>
      <c r="N2705">
        <v>2</v>
      </c>
    </row>
    <row r="2706" spans="1:14">
      <c r="A2706">
        <f>IF(MOD(ROW()-3,COUNTA(tblProducts[Description]))=0,A2705+1,A2705)</f>
        <v>24</v>
      </c>
      <c r="B2706">
        <f>MOD(ROW()-3,COUNTA(tblProducts[Description]))+1</f>
        <v>82</v>
      </c>
      <c r="C2706" t="str">
        <f>_xlfn.XLOOKUP(A2706,tblProducts[Column1],tblProducts[Description])</f>
        <v>ETHOMEEN C/12S BULK</v>
      </c>
      <c r="D2706" t="str">
        <f>_xlfn.XLOOKUP(B2706,tblProducts[Column1],tblProducts[Description])</f>
        <v>WITCONOL NP-90 BULK</v>
      </c>
      <c r="E2706" t="s">
        <v>9</v>
      </c>
      <c r="F2706" t="s">
        <v>12</v>
      </c>
      <c r="G2706" t="s">
        <v>7</v>
      </c>
      <c r="H2706" t="s">
        <v>8</v>
      </c>
      <c r="I2706">
        <f t="shared" si="42"/>
        <v>2</v>
      </c>
      <c r="L2706" t="str">
        <v>ETHOMEEN C/12S BULK</v>
      </c>
      <c r="M2706" t="str">
        <v>WITCONOL NP-90 BULK</v>
      </c>
      <c r="N2706">
        <v>2</v>
      </c>
    </row>
    <row r="2707" spans="1:14">
      <c r="A2707">
        <f>IF(MOD(ROW()-3,COUNTA(tblProducts[Description]))=0,A2706+1,A2706)</f>
        <v>24</v>
      </c>
      <c r="B2707">
        <f>MOD(ROW()-3,COUNTA(tblProducts[Description]))+1</f>
        <v>83</v>
      </c>
      <c r="C2707" t="str">
        <f>_xlfn.XLOOKUP(A2707,tblProducts[Column1],tblProducts[Description])</f>
        <v>ETHOMEEN C/12S BULK</v>
      </c>
      <c r="D2707" t="str">
        <f>_xlfn.XLOOKUP(B2707,tblProducts[Column1],tblProducts[Description])</f>
        <v>WITCONOL NS-108 PO BULK</v>
      </c>
      <c r="E2707" t="s">
        <v>9</v>
      </c>
      <c r="F2707" t="s">
        <v>12</v>
      </c>
      <c r="G2707" t="s">
        <v>7</v>
      </c>
      <c r="H2707" t="s">
        <v>8</v>
      </c>
      <c r="I2707">
        <f t="shared" si="42"/>
        <v>2</v>
      </c>
      <c r="L2707" t="str">
        <v>ETHOMEEN C/12S BULK</v>
      </c>
      <c r="M2707" t="str">
        <v>WITCONOL NS-108 PO BULK</v>
      </c>
      <c r="N2707">
        <v>2</v>
      </c>
    </row>
    <row r="2708" spans="1:14">
      <c r="A2708">
        <f>IF(MOD(ROW()-3,COUNTA(tblProducts[Description]))=0,A2707+1,A2707)</f>
        <v>24</v>
      </c>
      <c r="B2708">
        <f>MOD(ROW()-3,COUNTA(tblProducts[Description]))+1</f>
        <v>84</v>
      </c>
      <c r="C2708" t="str">
        <f>_xlfn.XLOOKUP(A2708,tblProducts[Column1],tblProducts[Description])</f>
        <v>ETHOMEEN C/12S BULK</v>
      </c>
      <c r="D2708" t="str">
        <f>_xlfn.XLOOKUP(B2708,tblProducts[Column1],tblProducts[Description])</f>
        <v>WITCONOL NS-505K BULK</v>
      </c>
      <c r="E2708" t="s">
        <v>9</v>
      </c>
      <c r="F2708" t="s">
        <v>12</v>
      </c>
      <c r="G2708" t="s">
        <v>7</v>
      </c>
      <c r="H2708" t="s">
        <v>8</v>
      </c>
      <c r="I2708">
        <f t="shared" si="42"/>
        <v>2</v>
      </c>
      <c r="L2708" t="str">
        <v>ETHOMEEN C/12S BULK</v>
      </c>
      <c r="M2708" t="str">
        <v>WITCONOL NS-505K BULK</v>
      </c>
      <c r="N2708">
        <v>2</v>
      </c>
    </row>
    <row r="2709" spans="1:14">
      <c r="A2709">
        <f>IF(MOD(ROW()-3,COUNTA(tblProducts[Description]))=0,A2708+1,A2708)</f>
        <v>24</v>
      </c>
      <c r="B2709">
        <f>MOD(ROW()-3,COUNTA(tblProducts[Description]))+1</f>
        <v>85</v>
      </c>
      <c r="C2709" t="str">
        <f>_xlfn.XLOOKUP(A2709,tblProducts[Column1],tblProducts[Description])</f>
        <v>ETHOMEEN C/12S BULK</v>
      </c>
      <c r="D2709" t="str">
        <f>_xlfn.XLOOKUP(B2709,tblProducts[Column1],tblProducts[Description])</f>
        <v>WITCONOL NS-817 BULK</v>
      </c>
      <c r="E2709" t="s">
        <v>9</v>
      </c>
      <c r="F2709" t="s">
        <v>10</v>
      </c>
      <c r="G2709" t="s">
        <v>7</v>
      </c>
      <c r="H2709" t="s">
        <v>8</v>
      </c>
      <c r="I2709">
        <f t="shared" si="42"/>
        <v>1.5</v>
      </c>
      <c r="L2709" t="str">
        <v>ETHOMEEN C/12S BULK</v>
      </c>
      <c r="M2709" t="str">
        <v>WITCONOL NS-817 BULK</v>
      </c>
      <c r="N2709">
        <v>1.5</v>
      </c>
    </row>
    <row r="2710" spans="1:14">
      <c r="A2710">
        <f>IF(MOD(ROW()-3,COUNTA(tblProducts[Description]))=0,A2709+1,A2709)</f>
        <v>24</v>
      </c>
      <c r="B2710">
        <f>MOD(ROW()-3,COUNTA(tblProducts[Description]))+1</f>
        <v>86</v>
      </c>
      <c r="C2710" t="str">
        <f>_xlfn.XLOOKUP(A2710,tblProducts[Column1],tblProducts[Description])</f>
        <v>ETHOMEEN C/12S BULK</v>
      </c>
      <c r="D2710" t="str">
        <f>_xlfn.XLOOKUP(B2710,tblProducts[Column1],tblProducts[Description])</f>
        <v>WITCONOL PD-375 BULK</v>
      </c>
      <c r="E2710" t="s">
        <v>9</v>
      </c>
      <c r="F2710" t="s">
        <v>10</v>
      </c>
      <c r="G2710" t="s">
        <v>7</v>
      </c>
      <c r="H2710" t="s">
        <v>8</v>
      </c>
      <c r="I2710">
        <f t="shared" si="42"/>
        <v>1.5</v>
      </c>
      <c r="L2710" t="str">
        <v>ETHOMEEN C/12S BULK</v>
      </c>
      <c r="M2710" t="str">
        <v>WITCONOL PD-375 BULK</v>
      </c>
      <c r="N2710">
        <v>1.5</v>
      </c>
    </row>
    <row r="2711" spans="1:14">
      <c r="A2711">
        <f>IF(MOD(ROW()-3,COUNTA(tblProducts[Description]))=0,A2710+1,A2710)</f>
        <v>24</v>
      </c>
      <c r="B2711">
        <f>MOD(ROW()-3,COUNTA(tblProducts[Description]))+1</f>
        <v>87</v>
      </c>
      <c r="C2711" t="str">
        <f>_xlfn.XLOOKUP(A2711,tblProducts[Column1],tblProducts[Description])</f>
        <v>ETHOMEEN C/12S BULK</v>
      </c>
      <c r="D2711" t="str">
        <f>_xlfn.XLOOKUP(B2711,tblProducts[Column1],tblProducts[Description])</f>
        <v>WITCONOL PD-4085 BULK</v>
      </c>
      <c r="E2711" t="s">
        <v>9</v>
      </c>
      <c r="F2711" t="s">
        <v>10</v>
      </c>
      <c r="G2711" t="s">
        <v>7</v>
      </c>
      <c r="H2711" t="s">
        <v>8</v>
      </c>
      <c r="I2711">
        <f t="shared" si="42"/>
        <v>1.5</v>
      </c>
      <c r="L2711" t="str">
        <v>ETHOMEEN C/12S BULK</v>
      </c>
      <c r="M2711" t="str">
        <v>WITCONOL PD-4085 BULK</v>
      </c>
      <c r="N2711">
        <v>1.5</v>
      </c>
    </row>
    <row r="2712" spans="1:14">
      <c r="A2712">
        <f>IF(MOD(ROW()-3,COUNTA(tblProducts[Description]))=0,A2711+1,A2711)</f>
        <v>24</v>
      </c>
      <c r="B2712">
        <f>MOD(ROW()-3,COUNTA(tblProducts[Description]))+1</f>
        <v>88</v>
      </c>
      <c r="C2712" t="str">
        <f>_xlfn.XLOOKUP(A2712,tblProducts[Column1],tblProducts[Description])</f>
        <v>ETHOMEEN C/12S BULK</v>
      </c>
      <c r="D2712" t="str">
        <f>_xlfn.XLOOKUP(B2712,tblProducts[Column1],tblProducts[Description])</f>
        <v>WITCONOL PD-500 BULK</v>
      </c>
      <c r="E2712" t="s">
        <v>9</v>
      </c>
      <c r="F2712" t="s">
        <v>10</v>
      </c>
      <c r="G2712" t="s">
        <v>7</v>
      </c>
      <c r="H2712" t="s">
        <v>8</v>
      </c>
      <c r="I2712">
        <f t="shared" si="42"/>
        <v>1.5</v>
      </c>
      <c r="L2712" t="str">
        <v>ETHOMEEN C/12S BULK</v>
      </c>
      <c r="M2712" t="str">
        <v>WITCONOL PD-500 BULK</v>
      </c>
      <c r="N2712">
        <v>1.5</v>
      </c>
    </row>
    <row r="2713" spans="1:14">
      <c r="A2713">
        <f>IF(MOD(ROW()-3,COUNTA(tblProducts[Description]))=0,A2712+1,A2712)</f>
        <v>24</v>
      </c>
      <c r="B2713">
        <f>MOD(ROW()-3,COUNTA(tblProducts[Description]))+1</f>
        <v>89</v>
      </c>
      <c r="C2713" t="str">
        <f>_xlfn.XLOOKUP(A2713,tblProducts[Column1],tblProducts[Description])</f>
        <v>ETHOMEEN C/12S BULK</v>
      </c>
      <c r="D2713" t="str">
        <f>_xlfn.XLOOKUP(B2713,tblProducts[Column1],tblProducts[Description])</f>
        <v>WITCONOL PEG-200 BULK</v>
      </c>
      <c r="E2713" t="s">
        <v>9</v>
      </c>
      <c r="F2713" t="s">
        <v>12</v>
      </c>
      <c r="G2713" t="s">
        <v>7</v>
      </c>
      <c r="H2713" t="s">
        <v>8</v>
      </c>
      <c r="I2713">
        <f t="shared" si="42"/>
        <v>2</v>
      </c>
      <c r="L2713" t="str">
        <v>ETHOMEEN C/12S BULK</v>
      </c>
      <c r="M2713" t="str">
        <v>WITCONOL PEG-200 BULK</v>
      </c>
      <c r="N2713">
        <v>2</v>
      </c>
    </row>
    <row r="2714" spans="1:14">
      <c r="A2714">
        <f>IF(MOD(ROW()-3,COUNTA(tblProducts[Description]))=0,A2713+1,A2713)</f>
        <v>24</v>
      </c>
      <c r="B2714">
        <f>MOD(ROW()-3,COUNTA(tblProducts[Description]))+1</f>
        <v>90</v>
      </c>
      <c r="C2714" t="str">
        <f>_xlfn.XLOOKUP(A2714,tblProducts[Column1],tblProducts[Description])</f>
        <v>ETHOMEEN C/12S BULK</v>
      </c>
      <c r="D2714" t="str">
        <f>_xlfn.XLOOKUP(B2714,tblProducts[Column1],tblProducts[Description])</f>
        <v>WITCONOL PEG-400 BULK</v>
      </c>
      <c r="E2714" t="s">
        <v>9</v>
      </c>
      <c r="F2714" t="s">
        <v>12</v>
      </c>
      <c r="G2714" t="s">
        <v>7</v>
      </c>
      <c r="H2714" t="s">
        <v>8</v>
      </c>
      <c r="I2714">
        <f t="shared" si="42"/>
        <v>2</v>
      </c>
      <c r="L2714" t="str">
        <v>ETHOMEEN C/12S BULK</v>
      </c>
      <c r="M2714" t="str">
        <v>WITCONOL PEG-400 BULK</v>
      </c>
      <c r="N2714">
        <v>2</v>
      </c>
    </row>
    <row r="2715" spans="1:14">
      <c r="A2715">
        <f>IF(MOD(ROW()-3,COUNTA(tblProducts[Description]))=0,A2714+1,A2714)</f>
        <v>24</v>
      </c>
      <c r="B2715">
        <f>MOD(ROW()-3,COUNTA(tblProducts[Description]))+1</f>
        <v>91</v>
      </c>
      <c r="C2715" t="str">
        <f>_xlfn.XLOOKUP(A2715,tblProducts[Column1],tblProducts[Description])</f>
        <v>ETHOMEEN C/12S BULK</v>
      </c>
      <c r="D2715" t="str">
        <f>_xlfn.XLOOKUP(B2715,tblProducts[Column1],tblProducts[Description])</f>
        <v>WITCONOL PEG-500 BULK</v>
      </c>
      <c r="E2715" t="s">
        <v>9</v>
      </c>
      <c r="F2715" t="s">
        <v>10</v>
      </c>
      <c r="G2715" t="s">
        <v>7</v>
      </c>
      <c r="H2715" t="s">
        <v>8</v>
      </c>
      <c r="I2715">
        <f t="shared" si="42"/>
        <v>1.5</v>
      </c>
      <c r="L2715" t="str">
        <v>ETHOMEEN C/12S BULK</v>
      </c>
      <c r="M2715" t="str">
        <v>WITCONOL PEG-500 BULK</v>
      </c>
      <c r="N2715">
        <v>1.5</v>
      </c>
    </row>
    <row r="2716" spans="1:14">
      <c r="A2716">
        <f>IF(MOD(ROW()-3,COUNTA(tblProducts[Description]))=0,A2715+1,A2715)</f>
        <v>24</v>
      </c>
      <c r="B2716">
        <f>MOD(ROW()-3,COUNTA(tblProducts[Description]))+1</f>
        <v>92</v>
      </c>
      <c r="C2716" t="str">
        <f>_xlfn.XLOOKUP(A2716,tblProducts[Column1],tblProducts[Description])</f>
        <v>ETHOMEEN C/12S BULK</v>
      </c>
      <c r="D2716" t="str">
        <f>_xlfn.XLOOKUP(B2716,tblProducts[Column1],tblProducts[Description])</f>
        <v>WITCONOL PEG-600 BULK</v>
      </c>
      <c r="E2716" t="s">
        <v>9</v>
      </c>
      <c r="F2716" t="s">
        <v>10</v>
      </c>
      <c r="G2716" t="s">
        <v>7</v>
      </c>
      <c r="H2716" t="s">
        <v>8</v>
      </c>
      <c r="I2716">
        <f t="shared" si="42"/>
        <v>1.5</v>
      </c>
      <c r="L2716" t="str">
        <v>ETHOMEEN C/12S BULK</v>
      </c>
      <c r="M2716" t="str">
        <v>WITCONOL PEG-600 BULK</v>
      </c>
      <c r="N2716">
        <v>1.5</v>
      </c>
    </row>
    <row r="2717" spans="1:14">
      <c r="A2717">
        <f>IF(MOD(ROW()-3,COUNTA(tblProducts[Description]))=0,A2716+1,A2716)</f>
        <v>24</v>
      </c>
      <c r="B2717">
        <f>MOD(ROW()-3,COUNTA(tblProducts[Description]))+1</f>
        <v>93</v>
      </c>
      <c r="C2717" t="str">
        <f>_xlfn.XLOOKUP(A2717,tblProducts[Column1],tblProducts[Description])</f>
        <v>ETHOMEEN C/12S BULK</v>
      </c>
      <c r="D2717" t="str">
        <f>_xlfn.XLOOKUP(B2717,tblProducts[Column1],tblProducts[Description])</f>
        <v>WITCONOL PH-70 BULK</v>
      </c>
      <c r="E2717" t="s">
        <v>9</v>
      </c>
      <c r="F2717" t="s">
        <v>12</v>
      </c>
      <c r="G2717" t="s">
        <v>7</v>
      </c>
      <c r="H2717" t="s">
        <v>8</v>
      </c>
      <c r="I2717">
        <f t="shared" si="42"/>
        <v>2</v>
      </c>
      <c r="L2717" t="str">
        <v>ETHOMEEN C/12S BULK</v>
      </c>
      <c r="M2717" t="str">
        <v>WITCONOL PH-70 BULK</v>
      </c>
      <c r="N2717">
        <v>2</v>
      </c>
    </row>
    <row r="2718" spans="1:14">
      <c r="A2718">
        <f>IF(MOD(ROW()-3,COUNTA(tblProducts[Description]))=0,A2717+1,A2717)</f>
        <v>24</v>
      </c>
      <c r="B2718">
        <f>MOD(ROW()-3,COUNTA(tblProducts[Description]))+1</f>
        <v>94</v>
      </c>
      <c r="C2718" t="str">
        <f>_xlfn.XLOOKUP(A2718,tblProducts[Column1],tblProducts[Description])</f>
        <v>ETHOMEEN C/12S BULK</v>
      </c>
      <c r="D2718" t="str">
        <f>_xlfn.XLOOKUP(B2718,tblProducts[Column1],tblProducts[Description])</f>
        <v>WITCONOL SN-50 BULK</v>
      </c>
      <c r="E2718" t="s">
        <v>9</v>
      </c>
      <c r="F2718" t="s">
        <v>12</v>
      </c>
      <c r="G2718" t="s">
        <v>7</v>
      </c>
      <c r="H2718" t="s">
        <v>8</v>
      </c>
      <c r="I2718">
        <f t="shared" si="42"/>
        <v>2</v>
      </c>
      <c r="L2718" t="str">
        <v>ETHOMEEN C/12S BULK</v>
      </c>
      <c r="M2718" t="str">
        <v>WITCONOL SN-50 BULK</v>
      </c>
      <c r="N2718">
        <v>2</v>
      </c>
    </row>
    <row r="2719" spans="1:14">
      <c r="A2719">
        <f>IF(MOD(ROW()-3,COUNTA(tblProducts[Description]))=0,A2718+1,A2718)</f>
        <v>24</v>
      </c>
      <c r="B2719">
        <f>MOD(ROW()-3,COUNTA(tblProducts[Description]))+1</f>
        <v>95</v>
      </c>
      <c r="C2719" t="str">
        <f>_xlfn.XLOOKUP(A2719,tblProducts[Column1],tblProducts[Description])</f>
        <v>ETHOMEEN C/12S BULK</v>
      </c>
      <c r="D2719" t="str">
        <f>_xlfn.XLOOKUP(B2719,tblProducts[Column1],tblProducts[Description])</f>
        <v>WITCONOL SN-70 BULK</v>
      </c>
      <c r="E2719" t="s">
        <v>7</v>
      </c>
      <c r="G2719" t="s">
        <v>7</v>
      </c>
      <c r="H2719" t="s">
        <v>8</v>
      </c>
      <c r="I2719">
        <f t="shared" si="42"/>
        <v>0</v>
      </c>
      <c r="L2719" t="str">
        <v>ETHOMEEN C/12S BULK</v>
      </c>
      <c r="M2719" t="str">
        <v>WITCONOL SN-70 BULK</v>
      </c>
      <c r="N2719">
        <v>0</v>
      </c>
    </row>
    <row r="2720" spans="1:14">
      <c r="A2720">
        <f>IF(MOD(ROW()-3,COUNTA(tblProducts[Description]))=0,A2719+1,A2719)</f>
        <v>24</v>
      </c>
      <c r="B2720">
        <f>MOD(ROW()-3,COUNTA(tblProducts[Description]))+1</f>
        <v>96</v>
      </c>
      <c r="C2720" t="str">
        <f>_xlfn.XLOOKUP(A2720,tblProducts[Column1],tblProducts[Description])</f>
        <v>ETHOMEEN C/12S BULK</v>
      </c>
      <c r="D2720" t="str">
        <f>_xlfn.XLOOKUP(B2720,tblProducts[Column1],tblProducts[Description])</f>
        <v>REDICOTE E-47 NPF BULK</v>
      </c>
      <c r="E2720" t="s">
        <v>7</v>
      </c>
      <c r="G2720" t="s">
        <v>7</v>
      </c>
      <c r="H2720" t="s">
        <v>8</v>
      </c>
      <c r="I2720">
        <f t="shared" si="42"/>
        <v>0</v>
      </c>
      <c r="L2720" t="str">
        <v>ETHOMEEN C/12S BULK</v>
      </c>
      <c r="M2720" t="str">
        <v>REDICOTE E-47 NPF BULK</v>
      </c>
      <c r="N2720">
        <v>0</v>
      </c>
    </row>
    <row r="2721" spans="1:14">
      <c r="A2721">
        <f>IF(MOD(ROW()-3,COUNTA(tblProducts[Description]))=0,A2720+1,A2720)</f>
        <v>24</v>
      </c>
      <c r="B2721">
        <f>MOD(ROW()-3,COUNTA(tblProducts[Description]))+1</f>
        <v>97</v>
      </c>
      <c r="C2721" t="str">
        <f>_xlfn.XLOOKUP(A2721,tblProducts[Column1],tblProducts[Description])</f>
        <v>ETHOMEEN C/12S BULK</v>
      </c>
      <c r="D2721" t="str">
        <f>_xlfn.XLOOKUP(B2721,tblProducts[Column1],tblProducts[Description])</f>
        <v>EMULPON CO-25 BULK</v>
      </c>
      <c r="E2721" t="s">
        <v>9</v>
      </c>
      <c r="F2721" t="s">
        <v>12</v>
      </c>
      <c r="G2721" t="s">
        <v>9</v>
      </c>
      <c r="H2721" t="s">
        <v>14</v>
      </c>
      <c r="I2721">
        <f t="shared" si="42"/>
        <v>4</v>
      </c>
      <c r="L2721" t="str">
        <v>ETHOMEEN C/12S BULK</v>
      </c>
      <c r="M2721" t="str">
        <v>EMULPON CO-25 BULK</v>
      </c>
      <c r="N2721">
        <v>4</v>
      </c>
    </row>
    <row r="2722" spans="1:14">
      <c r="A2722">
        <f>IF(MOD(ROW()-3,COUNTA(tblProducts[Description]))=0,A2721+1,A2721)</f>
        <v>24</v>
      </c>
      <c r="B2722">
        <f>MOD(ROW()-3,COUNTA(tblProducts[Description]))+1</f>
        <v>98</v>
      </c>
      <c r="C2722" t="str">
        <f>_xlfn.XLOOKUP(A2722,tblProducts[Column1],tblProducts[Description])</f>
        <v>ETHOMEEN C/12S BULK</v>
      </c>
      <c r="D2722" t="str">
        <f>_xlfn.XLOOKUP(B2722,tblProducts[Column1],tblProducts[Description])</f>
        <v>EMULPON CO-30 BULK</v>
      </c>
      <c r="E2722" t="s">
        <v>9</v>
      </c>
      <c r="F2722" t="s">
        <v>12</v>
      </c>
      <c r="G2722" t="s">
        <v>9</v>
      </c>
      <c r="H2722" t="s">
        <v>14</v>
      </c>
      <c r="I2722">
        <f t="shared" si="42"/>
        <v>4</v>
      </c>
      <c r="L2722" t="str">
        <v>ETHOMEEN C/12S BULK</v>
      </c>
      <c r="M2722" t="str">
        <v>EMULPON CO-30 BULK</v>
      </c>
      <c r="N2722">
        <v>4</v>
      </c>
    </row>
    <row r="2723" spans="1:14">
      <c r="A2723">
        <f>IF(MOD(ROW()-3,COUNTA(tblProducts[Description]))=0,A2722+1,A2722)</f>
        <v>24</v>
      </c>
      <c r="B2723">
        <f>MOD(ROW()-3,COUNTA(tblProducts[Description]))+1</f>
        <v>99</v>
      </c>
      <c r="C2723" t="str">
        <f>_xlfn.XLOOKUP(A2723,tblProducts[Column1],tblProducts[Description])</f>
        <v>ETHOMEEN C/12S BULK</v>
      </c>
      <c r="D2723" t="str">
        <f>_xlfn.XLOOKUP(B2723,tblProducts[Column1],tblProducts[Description])</f>
        <v>EMULPON CO-40 BULK</v>
      </c>
      <c r="E2723" t="s">
        <v>9</v>
      </c>
      <c r="F2723" t="s">
        <v>12</v>
      </c>
      <c r="G2723" t="s">
        <v>9</v>
      </c>
      <c r="H2723" t="s">
        <v>14</v>
      </c>
      <c r="I2723">
        <f t="shared" si="42"/>
        <v>4</v>
      </c>
      <c r="L2723" t="str">
        <v>ETHOMEEN C/12S BULK</v>
      </c>
      <c r="M2723" t="str">
        <v>EMULPON CO-40 BULK</v>
      </c>
      <c r="N2723">
        <v>4</v>
      </c>
    </row>
    <row r="2724" spans="1:14">
      <c r="A2724">
        <f>IF(MOD(ROW()-3,COUNTA(tblProducts[Description]))=0,A2723+1,A2723)</f>
        <v>24</v>
      </c>
      <c r="B2724">
        <f>MOD(ROW()-3,COUNTA(tblProducts[Description]))+1</f>
        <v>100</v>
      </c>
      <c r="C2724" t="str">
        <f>_xlfn.XLOOKUP(A2724,tblProducts[Column1],tblProducts[Description])</f>
        <v>ETHOMEEN C/12S BULK</v>
      </c>
      <c r="D2724" t="str">
        <f>_xlfn.XLOOKUP(B2724,tblProducts[Column1],tblProducts[Description])</f>
        <v>EMULPON CO-36 BULK</v>
      </c>
      <c r="E2724" t="s">
        <v>9</v>
      </c>
      <c r="F2724" t="s">
        <v>12</v>
      </c>
      <c r="G2724" t="s">
        <v>7</v>
      </c>
      <c r="H2724" t="s">
        <v>8</v>
      </c>
      <c r="I2724">
        <f t="shared" si="42"/>
        <v>2</v>
      </c>
      <c r="L2724" t="str">
        <v>ETHOMEEN C/12S BULK</v>
      </c>
      <c r="M2724" t="str">
        <v>EMULPON CO-36 BULK</v>
      </c>
      <c r="N2724">
        <v>2</v>
      </c>
    </row>
    <row r="2725" spans="1:14">
      <c r="A2725">
        <f>IF(MOD(ROW()-3,COUNTA(tblProducts[Description]))=0,A2724+1,A2724)</f>
        <v>24</v>
      </c>
      <c r="B2725">
        <f>MOD(ROW()-3,COUNTA(tblProducts[Description]))+1</f>
        <v>101</v>
      </c>
      <c r="C2725" t="str">
        <f>_xlfn.XLOOKUP(A2725,tblProducts[Column1],tblProducts[Description])</f>
        <v>ETHOMEEN C/12S BULK</v>
      </c>
      <c r="D2725" t="str">
        <f>_xlfn.XLOOKUP(B2725,tblProducts[Column1],tblProducts[Description])</f>
        <v>REDICOTE E-4819 BULK</v>
      </c>
      <c r="E2725" t="s">
        <v>9</v>
      </c>
      <c r="F2725" t="s">
        <v>10</v>
      </c>
      <c r="G2725" t="s">
        <v>7</v>
      </c>
      <c r="H2725" t="s">
        <v>8</v>
      </c>
      <c r="I2725">
        <f t="shared" si="42"/>
        <v>1.5</v>
      </c>
      <c r="L2725" t="str">
        <v>ETHOMEEN C/12S BULK</v>
      </c>
      <c r="M2725" t="str">
        <v>REDICOTE E-4819 BULK</v>
      </c>
      <c r="N2725">
        <v>1.5</v>
      </c>
    </row>
    <row r="2726" spans="1:14">
      <c r="A2726">
        <f>IF(MOD(ROW()-3,COUNTA(tblProducts[Description]))=0,A2725+1,A2725)</f>
        <v>24</v>
      </c>
      <c r="B2726">
        <f>MOD(ROW()-3,COUNTA(tblProducts[Description]))+1</f>
        <v>102</v>
      </c>
      <c r="C2726" t="str">
        <f>_xlfn.XLOOKUP(A2726,tblProducts[Column1],tblProducts[Description])</f>
        <v>ETHOMEEN C/12S BULK</v>
      </c>
      <c r="D2726" t="str">
        <f>_xlfn.XLOOKUP(B2726,tblProducts[Column1],tblProducts[Description])</f>
        <v>ETHYLAN 1005 SA  BULK</v>
      </c>
      <c r="E2726" t="s">
        <v>9</v>
      </c>
      <c r="F2726" t="s">
        <v>10</v>
      </c>
      <c r="G2726" t="s">
        <v>7</v>
      </c>
      <c r="H2726" t="s">
        <v>8</v>
      </c>
      <c r="I2726">
        <f t="shared" si="42"/>
        <v>1.5</v>
      </c>
      <c r="L2726" t="str">
        <v>ETHOMEEN C/12S BULK</v>
      </c>
      <c r="M2726" t="str">
        <v>ETHYLAN 1005 SA  BULK</v>
      </c>
      <c r="N2726">
        <v>1.5</v>
      </c>
    </row>
    <row r="2727" spans="1:14">
      <c r="A2727">
        <f>IF(MOD(ROW()-3,COUNTA(tblProducts[Description]))=0,A2726+1,A2726)</f>
        <v>24</v>
      </c>
      <c r="B2727">
        <f>MOD(ROW()-3,COUNTA(tblProducts[Description]))+1</f>
        <v>103</v>
      </c>
      <c r="C2727" t="str">
        <f>_xlfn.XLOOKUP(A2727,tblProducts[Column1],tblProducts[Description])</f>
        <v>ETHOMEEN C/12S BULK</v>
      </c>
      <c r="D2727" t="str">
        <f>_xlfn.XLOOKUP(B2727,tblProducts[Column1],tblProducts[Description])</f>
        <v>ETHODUOMEEN T/15 BULK</v>
      </c>
      <c r="E2727" t="s">
        <v>9</v>
      </c>
      <c r="F2727" t="s">
        <v>10</v>
      </c>
      <c r="G2727" t="s">
        <v>7</v>
      </c>
      <c r="H2727" t="s">
        <v>8</v>
      </c>
      <c r="I2727">
        <f t="shared" si="42"/>
        <v>1.5</v>
      </c>
      <c r="L2727" t="str">
        <v>ETHOMEEN C/12S BULK</v>
      </c>
      <c r="M2727" t="str">
        <v>ETHODUOMEEN T/15 BULK</v>
      </c>
      <c r="N2727">
        <v>1.5</v>
      </c>
    </row>
    <row r="2728" spans="1:14">
      <c r="A2728">
        <f>IF(MOD(ROW()-3,COUNTA(tblProducts[Description]))=0,A2727+1,A2727)</f>
        <v>24</v>
      </c>
      <c r="B2728">
        <f>MOD(ROW()-3,COUNTA(tblProducts[Description]))+1</f>
        <v>104</v>
      </c>
      <c r="C2728" t="str">
        <f>_xlfn.XLOOKUP(A2728,tblProducts[Column1],tblProducts[Description])</f>
        <v>ETHOMEEN C/12S BULK</v>
      </c>
      <c r="D2728" t="str">
        <f>_xlfn.XLOOKUP(B2728,tblProducts[Column1],tblProducts[Description])</f>
        <v>C-6442 BULK</v>
      </c>
      <c r="E2728" t="s">
        <v>9</v>
      </c>
      <c r="F2728" t="s">
        <v>10</v>
      </c>
      <c r="G2728" t="s">
        <v>7</v>
      </c>
      <c r="H2728" t="s">
        <v>8</v>
      </c>
      <c r="I2728">
        <f t="shared" si="42"/>
        <v>1.5</v>
      </c>
      <c r="L2728" t="str">
        <v>ETHOMEEN C/12S BULK</v>
      </c>
      <c r="M2728" t="str">
        <v>C-6442 BULK</v>
      </c>
      <c r="N2728">
        <v>1.5</v>
      </c>
    </row>
    <row r="2729" spans="1:14">
      <c r="A2729">
        <f>IF(MOD(ROW()-3,COUNTA(tblProducts[Description]))=0,A2728+1,A2728)</f>
        <v>24</v>
      </c>
      <c r="B2729">
        <f>MOD(ROW()-3,COUNTA(tblProducts[Description]))+1</f>
        <v>105</v>
      </c>
      <c r="C2729" t="str">
        <f>_xlfn.XLOOKUP(A2729,tblProducts[Column1],tblProducts[Description])</f>
        <v>ETHOMEEN C/12S BULK</v>
      </c>
      <c r="D2729" t="str">
        <f>_xlfn.XLOOKUP(B2729,tblProducts[Column1],tblProducts[Description])</f>
        <v>ETHODUOMEEN T/25  BULK</v>
      </c>
      <c r="E2729" t="s">
        <v>9</v>
      </c>
      <c r="F2729" t="s">
        <v>10</v>
      </c>
      <c r="G2729" t="s">
        <v>7</v>
      </c>
      <c r="H2729" t="s">
        <v>8</v>
      </c>
      <c r="I2729">
        <f t="shared" si="42"/>
        <v>1.5</v>
      </c>
      <c r="L2729" t="str">
        <v>ETHOMEEN C/12S BULK</v>
      </c>
      <c r="M2729" t="str">
        <v>ETHODUOMEEN T/25  BULK</v>
      </c>
      <c r="N2729">
        <v>1.5</v>
      </c>
    </row>
    <row r="2730" spans="1:14">
      <c r="A2730">
        <f>IF(MOD(ROW()-3,COUNTA(tblProducts[Description]))=0,A2729+1,A2729)</f>
        <v>24</v>
      </c>
      <c r="B2730">
        <f>MOD(ROW()-3,COUNTA(tblProducts[Description]))+1</f>
        <v>106</v>
      </c>
      <c r="C2730" t="str">
        <f>_xlfn.XLOOKUP(A2730,tblProducts[Column1],tblProducts[Description])</f>
        <v>ETHOMEEN C/12S BULK</v>
      </c>
      <c r="D2730" t="str">
        <f>_xlfn.XLOOKUP(B2730,tblProducts[Column1],tblProducts[Description])</f>
        <v>WITCONOL PD-2000 BULK</v>
      </c>
      <c r="E2730" t="s">
        <v>9</v>
      </c>
      <c r="F2730" t="s">
        <v>10</v>
      </c>
      <c r="G2730" t="s">
        <v>7</v>
      </c>
      <c r="H2730" t="s">
        <v>8</v>
      </c>
      <c r="I2730">
        <f t="shared" si="42"/>
        <v>1.5</v>
      </c>
      <c r="L2730" t="str">
        <v>ETHOMEEN C/12S BULK</v>
      </c>
      <c r="M2730" t="str">
        <v>WITCONOL PD-2000 BULK</v>
      </c>
      <c r="N2730">
        <v>1.5</v>
      </c>
    </row>
    <row r="2731" spans="1:14">
      <c r="A2731">
        <f>IF(MOD(ROW()-3,COUNTA(tblProducts[Description]))=0,A2730+1,A2730)</f>
        <v>24</v>
      </c>
      <c r="B2731">
        <f>MOD(ROW()-3,COUNTA(tblProducts[Description]))+1</f>
        <v>107</v>
      </c>
      <c r="C2731" t="str">
        <f>_xlfn.XLOOKUP(A2731,tblProducts[Column1],tblProducts[Description])</f>
        <v>ETHOMEEN C/12S BULK</v>
      </c>
      <c r="D2731" t="str">
        <f>_xlfn.XLOOKUP(B2731,tblProducts[Column1],tblProducts[Description])</f>
        <v>BEROL 347 BULK</v>
      </c>
      <c r="E2731" t="s">
        <v>9</v>
      </c>
      <c r="F2731" t="s">
        <v>10</v>
      </c>
      <c r="G2731" t="s">
        <v>7</v>
      </c>
      <c r="H2731" t="s">
        <v>8</v>
      </c>
      <c r="I2731">
        <f t="shared" si="42"/>
        <v>1.5</v>
      </c>
      <c r="L2731" t="str">
        <v>ETHOMEEN C/12S BULK</v>
      </c>
      <c r="M2731" t="str">
        <v>BEROL 347 BULK</v>
      </c>
      <c r="N2731">
        <v>1.5</v>
      </c>
    </row>
    <row r="2732" spans="1:14">
      <c r="A2732">
        <f>IF(MOD(ROW()-3,COUNTA(tblProducts[Description]))=0,A2731+1,A2731)</f>
        <v>24</v>
      </c>
      <c r="B2732">
        <f>MOD(ROW()-3,COUNTA(tblProducts[Description]))+1</f>
        <v>108</v>
      </c>
      <c r="C2732" t="str">
        <f>_xlfn.XLOOKUP(A2732,tblProducts[Column1],tblProducts[Description])</f>
        <v>ETHOMEEN C/12S BULK</v>
      </c>
      <c r="D2732" t="str">
        <f>_xlfn.XLOOKUP(B2732,tblProducts[Column1],tblProducts[Description])</f>
        <v>ETHYLAN PT-3000 BULK</v>
      </c>
      <c r="E2732" t="s">
        <v>9</v>
      </c>
      <c r="F2732" t="s">
        <v>10</v>
      </c>
      <c r="G2732" t="s">
        <v>7</v>
      </c>
      <c r="H2732" t="s">
        <v>15</v>
      </c>
      <c r="I2732">
        <f t="shared" si="42"/>
        <v>1.5</v>
      </c>
      <c r="L2732" t="str">
        <v>ETHOMEEN C/12S BULK</v>
      </c>
      <c r="M2732" t="str">
        <v>ETHYLAN PT-3000 BULK</v>
      </c>
      <c r="N2732">
        <v>1.5</v>
      </c>
    </row>
    <row r="2733" spans="1:14">
      <c r="A2733">
        <f>IF(MOD(ROW()-3,COUNTA(tblProducts[Description]))=0,A2732+1,A2732)</f>
        <v>24</v>
      </c>
      <c r="B2733">
        <f>MOD(ROW()-3,COUNTA(tblProducts[Description]))+1</f>
        <v>109</v>
      </c>
      <c r="C2733" t="str">
        <f>_xlfn.XLOOKUP(A2733,tblProducts[Column1],tblProducts[Description])</f>
        <v>ETHOMEEN C/12S BULK</v>
      </c>
      <c r="D2733" t="str">
        <f>_xlfn.XLOOKUP(B2733,tblProducts[Column1],tblProducts[Description])</f>
        <v>ETHYLAN HB4/BULK</v>
      </c>
      <c r="E2733" t="s">
        <v>9</v>
      </c>
      <c r="F2733" t="s">
        <v>10</v>
      </c>
      <c r="G2733" t="s">
        <v>7</v>
      </c>
      <c r="H2733" t="s">
        <v>8</v>
      </c>
      <c r="I2733">
        <f t="shared" si="42"/>
        <v>1.5</v>
      </c>
      <c r="L2733" t="str">
        <v>ETHOMEEN C/12S BULK</v>
      </c>
      <c r="M2733" t="str">
        <v>ETHYLAN HB4/BULK</v>
      </c>
      <c r="N2733">
        <v>1.5</v>
      </c>
    </row>
    <row r="2734" spans="1:14">
      <c r="A2734">
        <f>IF(MOD(ROW()-3,COUNTA(tblProducts[Description]))=0,A2733+1,A2733)</f>
        <v>24</v>
      </c>
      <c r="B2734">
        <f>MOD(ROW()-3,COUNTA(tblProducts[Description]))+1</f>
        <v>110</v>
      </c>
      <c r="C2734" t="str">
        <f>_xlfn.XLOOKUP(A2734,tblProducts[Column1],tblProducts[Description])</f>
        <v>ETHOMEEN C/12S BULK</v>
      </c>
      <c r="D2734" t="str">
        <f>_xlfn.XLOOKUP(B2734,tblProducts[Column1],tblProducts[Description])</f>
        <v>ADSEE AB 600 BULK</v>
      </c>
      <c r="E2734" t="s">
        <v>9</v>
      </c>
      <c r="F2734" t="s">
        <v>10</v>
      </c>
      <c r="G2734" t="s">
        <v>7</v>
      </c>
      <c r="H2734" t="s">
        <v>8</v>
      </c>
      <c r="I2734">
        <f t="shared" si="42"/>
        <v>1.5</v>
      </c>
      <c r="L2734" t="str">
        <v>ETHOMEEN C/12S BULK</v>
      </c>
      <c r="M2734" t="str">
        <v>ADSEE AB 600 BULK</v>
      </c>
      <c r="N2734">
        <v>1.5</v>
      </c>
    </row>
    <row r="2735" spans="1:14">
      <c r="A2735">
        <f>IF(MOD(ROW()-3,COUNTA(tblProducts[Description]))=0,A2734+1,A2734)</f>
        <v>24</v>
      </c>
      <c r="B2735">
        <f>MOD(ROW()-3,COUNTA(tblProducts[Description]))+1</f>
        <v>111</v>
      </c>
      <c r="C2735" t="str">
        <f>_xlfn.XLOOKUP(A2735,tblProducts[Column1],tblProducts[Description])</f>
        <v>ETHOMEEN C/12S BULK</v>
      </c>
      <c r="D2735" t="str">
        <f>_xlfn.XLOOKUP(B2735,tblProducts[Column1],tblProducts[Description])</f>
        <v>WITCONOL PT-320  BULK</v>
      </c>
      <c r="E2735" t="s">
        <v>9</v>
      </c>
      <c r="F2735" t="s">
        <v>10</v>
      </c>
      <c r="G2735" t="s">
        <v>7</v>
      </c>
      <c r="H2735" t="s">
        <v>8</v>
      </c>
      <c r="I2735">
        <f t="shared" si="42"/>
        <v>1.5</v>
      </c>
      <c r="L2735" t="str">
        <v>ETHOMEEN C/12S BULK</v>
      </c>
      <c r="M2735" t="str">
        <v>WITCONOL PT-320  BULK</v>
      </c>
      <c r="N2735">
        <v>1.5</v>
      </c>
    </row>
    <row r="2736" spans="1:14">
      <c r="A2736">
        <f>IF(MOD(ROW()-3,COUNTA(tblProducts[Description]))=0,A2735+1,A2735)</f>
        <v>24</v>
      </c>
      <c r="B2736">
        <f>MOD(ROW()-3,COUNTA(tblProducts[Description]))+1</f>
        <v>112</v>
      </c>
      <c r="C2736" t="str">
        <f>_xlfn.XLOOKUP(A2736,tblProducts[Column1],tblProducts[Description])</f>
        <v>ETHOMEEN C/12S BULK</v>
      </c>
      <c r="D2736" t="str">
        <f>_xlfn.XLOOKUP(B2736,tblProducts[Column1],tblProducts[Description])</f>
        <v>ETHYLAN DA-3 BULK</v>
      </c>
      <c r="E2736" t="s">
        <v>9</v>
      </c>
      <c r="F2736" t="s">
        <v>10</v>
      </c>
      <c r="G2736" t="s">
        <v>7</v>
      </c>
      <c r="H2736" t="s">
        <v>8</v>
      </c>
      <c r="I2736">
        <f t="shared" si="42"/>
        <v>1.5</v>
      </c>
      <c r="L2736" t="str">
        <v>ETHOMEEN C/12S BULK</v>
      </c>
      <c r="M2736" t="str">
        <v>ETHYLAN DA-3 BULK</v>
      </c>
      <c r="N2736">
        <v>1.5</v>
      </c>
    </row>
    <row r="2737" spans="1:14">
      <c r="A2737">
        <f>IF(MOD(ROW()-3,COUNTA(tblProducts[Description]))=0,A2736+1,A2736)</f>
        <v>24</v>
      </c>
      <c r="B2737">
        <f>MOD(ROW()-3,COUNTA(tblProducts[Description]))+1</f>
        <v>113</v>
      </c>
      <c r="C2737" t="str">
        <f>_xlfn.XLOOKUP(A2737,tblProducts[Column1],tblProducts[Description])</f>
        <v>ETHOMEEN C/12S BULK</v>
      </c>
      <c r="D2737" t="str">
        <f>_xlfn.XLOOKUP(B2737,tblProducts[Column1],tblProducts[Description])</f>
        <v>ETHOMEEN O/12 BULK</v>
      </c>
      <c r="E2737" t="s">
        <v>9</v>
      </c>
      <c r="F2737" t="s">
        <v>10</v>
      </c>
      <c r="G2737" t="s">
        <v>7</v>
      </c>
      <c r="H2737" t="s">
        <v>8</v>
      </c>
      <c r="I2737">
        <f t="shared" si="42"/>
        <v>1.5</v>
      </c>
      <c r="L2737" t="str">
        <v>ETHOMEEN C/12S BULK</v>
      </c>
      <c r="M2737" t="str">
        <v>ETHOMEEN O/12 BULK</v>
      </c>
      <c r="N2737">
        <v>1.5</v>
      </c>
    </row>
    <row r="2738" spans="1:14">
      <c r="A2738">
        <f>IF(MOD(ROW()-3,COUNTA(tblProducts[Description]))=0,A2737+1,A2737)</f>
        <v>24</v>
      </c>
      <c r="B2738">
        <f>MOD(ROW()-3,COUNTA(tblProducts[Description]))+1</f>
        <v>114</v>
      </c>
      <c r="C2738" t="str">
        <f>_xlfn.XLOOKUP(A2738,tblProducts[Column1],tblProducts[Description])</f>
        <v>ETHOMEEN C/12S BULK</v>
      </c>
      <c r="D2738" t="str">
        <f>_xlfn.XLOOKUP(B2738,tblProducts[Column1],tblProducts[Description])</f>
        <v>WITCONOL PT-1000 BULK</v>
      </c>
      <c r="E2738" t="s">
        <v>9</v>
      </c>
      <c r="F2738" t="s">
        <v>10</v>
      </c>
      <c r="G2738" t="s">
        <v>7</v>
      </c>
      <c r="H2738" t="s">
        <v>8</v>
      </c>
      <c r="I2738">
        <f t="shared" si="42"/>
        <v>1.5</v>
      </c>
      <c r="L2738" t="str">
        <v>ETHOMEEN C/12S BULK</v>
      </c>
      <c r="M2738" t="str">
        <v>WITCONOL PT-1000 BULK</v>
      </c>
      <c r="N2738">
        <v>1.5</v>
      </c>
    </row>
    <row r="2739" spans="1:14">
      <c r="A2739">
        <f>IF(MOD(ROW()-3,COUNTA(tblProducts[Description]))=0,A2738+1,A2738)</f>
        <v>25</v>
      </c>
      <c r="B2739">
        <f>MOD(ROW()-3,COUNTA(tblProducts[Description]))+1</f>
        <v>1</v>
      </c>
      <c r="C2739" t="str">
        <f>_xlfn.XLOOKUP(A2739,tblProducts[Column1],tblProducts[Description])</f>
        <v>ETHOMEEN 18/12 BULK</v>
      </c>
      <c r="D2739" t="str">
        <f>_xlfn.XLOOKUP(B2739,tblProducts[Column1],tblProducts[Description])</f>
        <v>ADSEE 4130 BULK</v>
      </c>
      <c r="E2739" t="s">
        <v>9</v>
      </c>
      <c r="F2739" t="s">
        <v>10</v>
      </c>
      <c r="G2739" t="s">
        <v>7</v>
      </c>
      <c r="H2739" t="s">
        <v>8</v>
      </c>
      <c r="I2739">
        <f t="shared" si="42"/>
        <v>1.5</v>
      </c>
      <c r="L2739" t="str">
        <v>ETHOMEEN 18/12 BULK</v>
      </c>
      <c r="M2739" t="str">
        <v>ADSEE 4130 BULK</v>
      </c>
      <c r="N2739">
        <v>1.5</v>
      </c>
    </row>
    <row r="2740" spans="1:14">
      <c r="A2740">
        <f>IF(MOD(ROW()-3,COUNTA(tblProducts[Description]))=0,A2739+1,A2739)</f>
        <v>25</v>
      </c>
      <c r="B2740">
        <f>MOD(ROW()-3,COUNTA(tblProducts[Description]))+1</f>
        <v>2</v>
      </c>
      <c r="C2740" t="str">
        <f>_xlfn.XLOOKUP(A2740,tblProducts[Column1],tblProducts[Description])</f>
        <v>ETHOMEEN 18/12 BULK</v>
      </c>
      <c r="D2740" t="str">
        <f>_xlfn.XLOOKUP(B2740,tblProducts[Column1],tblProducts[Description])</f>
        <v>ARMOSTAT 300 BULK</v>
      </c>
      <c r="E2740" t="s">
        <v>9</v>
      </c>
      <c r="F2740" t="s">
        <v>10</v>
      </c>
      <c r="G2740" t="s">
        <v>7</v>
      </c>
      <c r="H2740" t="s">
        <v>15</v>
      </c>
      <c r="I2740">
        <f t="shared" si="42"/>
        <v>1.5</v>
      </c>
      <c r="L2740" t="str">
        <v>ETHOMEEN 18/12 BULK</v>
      </c>
      <c r="M2740" t="str">
        <v>ARMOSTAT 300 BULK</v>
      </c>
      <c r="N2740">
        <v>1.5</v>
      </c>
    </row>
    <row r="2741" spans="1:14">
      <c r="A2741">
        <f>IF(MOD(ROW()-3,COUNTA(tblProducts[Description]))=0,A2740+1,A2740)</f>
        <v>25</v>
      </c>
      <c r="B2741">
        <f>MOD(ROW()-3,COUNTA(tblProducts[Description]))+1</f>
        <v>3</v>
      </c>
      <c r="C2741" t="str">
        <f>_xlfn.XLOOKUP(A2741,tblProducts[Column1],tblProducts[Description])</f>
        <v>ETHOMEEN 18/12 BULK</v>
      </c>
      <c r="D2741" t="str">
        <f>_xlfn.XLOOKUP(B2741,tblProducts[Column1],tblProducts[Description])</f>
        <v>ARMOSTAT 400 BULK</v>
      </c>
      <c r="E2741" t="s">
        <v>9</v>
      </c>
      <c r="F2741" t="s">
        <v>10</v>
      </c>
      <c r="G2741" t="s">
        <v>7</v>
      </c>
      <c r="H2741" t="s">
        <v>8</v>
      </c>
      <c r="I2741">
        <f t="shared" si="42"/>
        <v>1.5</v>
      </c>
      <c r="L2741" t="str">
        <v>ETHOMEEN 18/12 BULK</v>
      </c>
      <c r="M2741" t="str">
        <v>ARMOSTAT 400 BULK</v>
      </c>
      <c r="N2741">
        <v>1.5</v>
      </c>
    </row>
    <row r="2742" spans="1:14">
      <c r="A2742">
        <f>IF(MOD(ROW()-3,COUNTA(tblProducts[Description]))=0,A2741+1,A2741)</f>
        <v>25</v>
      </c>
      <c r="B2742">
        <f>MOD(ROW()-3,COUNTA(tblProducts[Description]))+1</f>
        <v>4</v>
      </c>
      <c r="C2742" t="str">
        <f>_xlfn.XLOOKUP(A2742,tblProducts[Column1],tblProducts[Description])</f>
        <v>ETHOMEEN 18/12 BULK</v>
      </c>
      <c r="D2742" t="str">
        <f>_xlfn.XLOOKUP(B2742,tblProducts[Column1],tblProducts[Description])</f>
        <v>ARMOSTAT 410 LM BULK</v>
      </c>
      <c r="E2742" t="s">
        <v>9</v>
      </c>
      <c r="F2742" t="s">
        <v>12</v>
      </c>
      <c r="G2742" t="s">
        <v>7</v>
      </c>
      <c r="H2742" t="s">
        <v>8</v>
      </c>
      <c r="I2742">
        <f t="shared" si="42"/>
        <v>2</v>
      </c>
      <c r="L2742" t="str">
        <v>ETHOMEEN 18/12 BULK</v>
      </c>
      <c r="M2742" t="str">
        <v>ARMOSTAT 410 LM BULK</v>
      </c>
      <c r="N2742">
        <v>2</v>
      </c>
    </row>
    <row r="2743" spans="1:14">
      <c r="A2743">
        <f>IF(MOD(ROW()-3,COUNTA(tblProducts[Description]))=0,A2742+1,A2742)</f>
        <v>25</v>
      </c>
      <c r="B2743">
        <f>MOD(ROW()-3,COUNTA(tblProducts[Description]))+1</f>
        <v>5</v>
      </c>
      <c r="C2743" t="str">
        <f>_xlfn.XLOOKUP(A2743,tblProducts[Column1],tblProducts[Description])</f>
        <v>ETHOMEEN 18/12 BULK</v>
      </c>
      <c r="D2743" t="str">
        <f>_xlfn.XLOOKUP(B2743,tblProducts[Column1],tblProducts[Description])</f>
        <v>ARMUL HE 5070 BULK</v>
      </c>
      <c r="E2743" t="s">
        <v>9</v>
      </c>
      <c r="F2743" t="s">
        <v>12</v>
      </c>
      <c r="G2743" t="s">
        <v>7</v>
      </c>
      <c r="H2743" t="s">
        <v>8</v>
      </c>
      <c r="I2743">
        <f t="shared" si="42"/>
        <v>2</v>
      </c>
      <c r="L2743" t="str">
        <v>ETHOMEEN 18/12 BULK</v>
      </c>
      <c r="M2743" t="str">
        <v>ARMUL HE 5070 BULK</v>
      </c>
      <c r="N2743">
        <v>2</v>
      </c>
    </row>
    <row r="2744" spans="1:14">
      <c r="A2744">
        <f>IF(MOD(ROW()-3,COUNTA(tblProducts[Description]))=0,A2743+1,A2743)</f>
        <v>25</v>
      </c>
      <c r="B2744">
        <f>MOD(ROW()-3,COUNTA(tblProducts[Description]))+1</f>
        <v>6</v>
      </c>
      <c r="C2744" t="str">
        <f>_xlfn.XLOOKUP(A2744,tblProducts[Column1],tblProducts[Description])</f>
        <v>ETHOMEEN 18/12 BULK</v>
      </c>
      <c r="D2744" t="str">
        <f>_xlfn.XLOOKUP(B2744,tblProducts[Column1],tblProducts[Description])</f>
        <v>BEROL 260 BULK</v>
      </c>
      <c r="E2744" t="s">
        <v>9</v>
      </c>
      <c r="F2744" t="s">
        <v>12</v>
      </c>
      <c r="G2744" t="s">
        <v>7</v>
      </c>
      <c r="H2744" t="s">
        <v>8</v>
      </c>
      <c r="I2744">
        <f t="shared" si="42"/>
        <v>2</v>
      </c>
      <c r="L2744" t="str">
        <v>ETHOMEEN 18/12 BULK</v>
      </c>
      <c r="M2744" t="str">
        <v>BEROL 260 BULK</v>
      </c>
      <c r="N2744">
        <v>2</v>
      </c>
    </row>
    <row r="2745" spans="1:14">
      <c r="A2745">
        <f>IF(MOD(ROW()-3,COUNTA(tblProducts[Description]))=0,A2744+1,A2744)</f>
        <v>25</v>
      </c>
      <c r="B2745">
        <f>MOD(ROW()-3,COUNTA(tblProducts[Description]))+1</f>
        <v>7</v>
      </c>
      <c r="C2745" t="str">
        <f>_xlfn.XLOOKUP(A2745,tblProducts[Column1],tblProducts[Description])</f>
        <v>ETHOMEEN 18/12 BULK</v>
      </c>
      <c r="D2745" t="str">
        <f>_xlfn.XLOOKUP(B2745,tblProducts[Column1],tblProducts[Description])</f>
        <v>BEROL 266 BULK</v>
      </c>
      <c r="E2745" t="s">
        <v>9</v>
      </c>
      <c r="F2745" t="s">
        <v>12</v>
      </c>
      <c r="G2745" t="s">
        <v>7</v>
      </c>
      <c r="H2745" t="s">
        <v>8</v>
      </c>
      <c r="I2745">
        <f t="shared" si="42"/>
        <v>2</v>
      </c>
      <c r="L2745" t="str">
        <v>ETHOMEEN 18/12 BULK</v>
      </c>
      <c r="M2745" t="str">
        <v>BEROL 266 BULK</v>
      </c>
      <c r="N2745">
        <v>2</v>
      </c>
    </row>
    <row r="2746" spans="1:14">
      <c r="A2746">
        <f>IF(MOD(ROW()-3,COUNTA(tblProducts[Description]))=0,A2745+1,A2745)</f>
        <v>25</v>
      </c>
      <c r="B2746">
        <f>MOD(ROW()-3,COUNTA(tblProducts[Description]))+1</f>
        <v>8</v>
      </c>
      <c r="C2746" t="str">
        <f>_xlfn.XLOOKUP(A2746,tblProducts[Column1],tblProducts[Description])</f>
        <v>ETHOMEEN 18/12 BULK</v>
      </c>
      <c r="D2746" t="str">
        <f>_xlfn.XLOOKUP(B2746,tblProducts[Column1],tblProducts[Description])</f>
        <v>BEROL 266V BULK</v>
      </c>
      <c r="E2746" t="s">
        <v>9</v>
      </c>
      <c r="F2746" t="s">
        <v>12</v>
      </c>
      <c r="G2746" t="s">
        <v>7</v>
      </c>
      <c r="H2746" t="s">
        <v>8</v>
      </c>
      <c r="I2746">
        <f t="shared" si="42"/>
        <v>2</v>
      </c>
      <c r="L2746" t="str">
        <v>ETHOMEEN 18/12 BULK</v>
      </c>
      <c r="M2746" t="str">
        <v>BEROL 266V BULK</v>
      </c>
      <c r="N2746">
        <v>2</v>
      </c>
    </row>
    <row r="2747" spans="1:14">
      <c r="A2747">
        <f>IF(MOD(ROW()-3,COUNTA(tblProducts[Description]))=0,A2746+1,A2746)</f>
        <v>25</v>
      </c>
      <c r="B2747">
        <f>MOD(ROW()-3,COUNTA(tblProducts[Description]))+1</f>
        <v>9</v>
      </c>
      <c r="C2747" t="str">
        <f>_xlfn.XLOOKUP(A2747,tblProducts[Column1],tblProducts[Description])</f>
        <v>ETHOMEEN 18/12 BULK</v>
      </c>
      <c r="D2747" t="str">
        <f>_xlfn.XLOOKUP(B2747,tblProducts[Column1],tblProducts[Description])</f>
        <v>BEROL 467 BULK</v>
      </c>
      <c r="E2747" t="s">
        <v>9</v>
      </c>
      <c r="F2747" t="s">
        <v>12</v>
      </c>
      <c r="G2747" t="s">
        <v>7</v>
      </c>
      <c r="H2747" t="s">
        <v>16</v>
      </c>
      <c r="I2747">
        <f t="shared" si="42"/>
        <v>2</v>
      </c>
      <c r="L2747" t="str">
        <v>ETHOMEEN 18/12 BULK</v>
      </c>
      <c r="M2747" t="str">
        <v>BEROL 467 BULK</v>
      </c>
      <c r="N2747">
        <v>2</v>
      </c>
    </row>
    <row r="2748" spans="1:14">
      <c r="A2748">
        <f>IF(MOD(ROW()-3,COUNTA(tblProducts[Description]))=0,A2747+1,A2747)</f>
        <v>25</v>
      </c>
      <c r="B2748">
        <f>MOD(ROW()-3,COUNTA(tblProducts[Description]))+1</f>
        <v>10</v>
      </c>
      <c r="C2748" t="str">
        <f>_xlfn.XLOOKUP(A2748,tblProducts[Column1],tblProducts[Description])</f>
        <v>ETHOMEEN 18/12 BULK</v>
      </c>
      <c r="D2748" t="str">
        <f>_xlfn.XLOOKUP(B2748,tblProducts[Column1],tblProducts[Description])</f>
        <v>BEROL OX 91-6 BULK</v>
      </c>
      <c r="E2748" t="s">
        <v>9</v>
      </c>
      <c r="F2748" t="s">
        <v>12</v>
      </c>
      <c r="G2748" t="s">
        <v>7</v>
      </c>
      <c r="H2748" t="s">
        <v>8</v>
      </c>
      <c r="I2748">
        <f t="shared" si="42"/>
        <v>2</v>
      </c>
      <c r="L2748" t="str">
        <v>ETHOMEEN 18/12 BULK</v>
      </c>
      <c r="M2748" t="str">
        <v>BEROL OX 91-6 BULK</v>
      </c>
      <c r="N2748">
        <v>2</v>
      </c>
    </row>
    <row r="2749" spans="1:14">
      <c r="A2749">
        <f>IF(MOD(ROW()-3,COUNTA(tblProducts[Description]))=0,A2748+1,A2748)</f>
        <v>25</v>
      </c>
      <c r="B2749">
        <f>MOD(ROW()-3,COUNTA(tblProducts[Description]))+1</f>
        <v>11</v>
      </c>
      <c r="C2749" t="str">
        <f>_xlfn.XLOOKUP(A2749,tblProducts[Column1],tblProducts[Description])</f>
        <v>ETHOMEEN 18/12 BULK</v>
      </c>
      <c r="D2749" t="str">
        <f>_xlfn.XLOOKUP(B2749,tblProducts[Column1],tblProducts[Description])</f>
        <v>C-5635 BULK</v>
      </c>
      <c r="E2749" t="s">
        <v>9</v>
      </c>
      <c r="F2749" t="s">
        <v>12</v>
      </c>
      <c r="G2749" t="s">
        <v>7</v>
      </c>
      <c r="H2749" t="s">
        <v>8</v>
      </c>
      <c r="I2749">
        <f t="shared" si="42"/>
        <v>2</v>
      </c>
      <c r="L2749" t="str">
        <v>ETHOMEEN 18/12 BULK</v>
      </c>
      <c r="M2749" t="str">
        <v>C-5635 BULK</v>
      </c>
      <c r="N2749">
        <v>2</v>
      </c>
    </row>
    <row r="2750" spans="1:14">
      <c r="A2750">
        <f>IF(MOD(ROW()-3,COUNTA(tblProducts[Description]))=0,A2749+1,A2749)</f>
        <v>25</v>
      </c>
      <c r="B2750">
        <f>MOD(ROW()-3,COUNTA(tblProducts[Description]))+1</f>
        <v>12</v>
      </c>
      <c r="C2750" t="str">
        <f>_xlfn.XLOOKUP(A2750,tblProducts[Column1],tblProducts[Description])</f>
        <v>ETHOMEEN 18/12 BULK</v>
      </c>
      <c r="D2750" t="str">
        <f>_xlfn.XLOOKUP(B2750,tblProducts[Column1],tblProducts[Description])</f>
        <v>C-6290 BULK</v>
      </c>
      <c r="E2750" t="s">
        <v>9</v>
      </c>
      <c r="F2750" t="s">
        <v>12</v>
      </c>
      <c r="G2750" t="s">
        <v>7</v>
      </c>
      <c r="H2750" t="s">
        <v>8</v>
      </c>
      <c r="I2750">
        <f t="shared" si="42"/>
        <v>2</v>
      </c>
      <c r="L2750" t="str">
        <v>ETHOMEEN 18/12 BULK</v>
      </c>
      <c r="M2750" t="str">
        <v>C-6290 BULK</v>
      </c>
      <c r="N2750">
        <v>2</v>
      </c>
    </row>
    <row r="2751" spans="1:14">
      <c r="A2751">
        <f>IF(MOD(ROW()-3,COUNTA(tblProducts[Description]))=0,A2750+1,A2750)</f>
        <v>25</v>
      </c>
      <c r="B2751">
        <f>MOD(ROW()-3,COUNTA(tblProducts[Description]))+1</f>
        <v>13</v>
      </c>
      <c r="C2751" t="str">
        <f>_xlfn.XLOOKUP(A2751,tblProducts[Column1],tblProducts[Description])</f>
        <v>ETHOMEEN 18/12 BULK</v>
      </c>
      <c r="D2751" t="str">
        <f>_xlfn.XLOOKUP(B2751,tblProducts[Column1],tblProducts[Description])</f>
        <v>C-6385 BULK</v>
      </c>
      <c r="E2751" t="s">
        <v>9</v>
      </c>
      <c r="F2751" t="s">
        <v>12</v>
      </c>
      <c r="G2751" t="s">
        <v>7</v>
      </c>
      <c r="H2751" t="s">
        <v>8</v>
      </c>
      <c r="I2751">
        <f t="shared" si="42"/>
        <v>2</v>
      </c>
      <c r="L2751" t="str">
        <v>ETHOMEEN 18/12 BULK</v>
      </c>
      <c r="M2751" t="str">
        <v>C-6385 BULK</v>
      </c>
      <c r="N2751">
        <v>2</v>
      </c>
    </row>
    <row r="2752" spans="1:14">
      <c r="A2752">
        <f>IF(MOD(ROW()-3,COUNTA(tblProducts[Description]))=0,A2751+1,A2751)</f>
        <v>25</v>
      </c>
      <c r="B2752">
        <f>MOD(ROW()-3,COUNTA(tblProducts[Description]))+1</f>
        <v>14</v>
      </c>
      <c r="C2752" t="str">
        <f>_xlfn.XLOOKUP(A2752,tblProducts[Column1],tblProducts[Description])</f>
        <v>ETHOMEEN 18/12 BULK</v>
      </c>
      <c r="D2752" t="str">
        <f>_xlfn.XLOOKUP(B2752,tblProducts[Column1],tblProducts[Description])</f>
        <v>C-6427 BULK</v>
      </c>
      <c r="E2752" t="s">
        <v>9</v>
      </c>
      <c r="F2752" t="s">
        <v>12</v>
      </c>
      <c r="G2752" t="s">
        <v>7</v>
      </c>
      <c r="H2752" t="s">
        <v>8</v>
      </c>
      <c r="I2752">
        <f t="shared" si="42"/>
        <v>2</v>
      </c>
      <c r="L2752" t="str">
        <v>ETHOMEEN 18/12 BULK</v>
      </c>
      <c r="M2752" t="str">
        <v>C-6427 BULK</v>
      </c>
      <c r="N2752">
        <v>2</v>
      </c>
    </row>
    <row r="2753" spans="1:14">
      <c r="A2753">
        <f>IF(MOD(ROW()-3,COUNTA(tblProducts[Description]))=0,A2752+1,A2752)</f>
        <v>25</v>
      </c>
      <c r="B2753">
        <f>MOD(ROW()-3,COUNTA(tblProducts[Description]))+1</f>
        <v>15</v>
      </c>
      <c r="C2753" t="str">
        <f>_xlfn.XLOOKUP(A2753,tblProducts[Column1],tblProducts[Description])</f>
        <v>ETHOMEEN 18/12 BULK</v>
      </c>
      <c r="D2753" t="str">
        <f>_xlfn.XLOOKUP(B2753,tblProducts[Column1],tblProducts[Description])</f>
        <v>EMULPON CO-200 BULK</v>
      </c>
      <c r="E2753" t="s">
        <v>9</v>
      </c>
      <c r="F2753" t="s">
        <v>12</v>
      </c>
      <c r="G2753" t="s">
        <v>7</v>
      </c>
      <c r="H2753" t="s">
        <v>8</v>
      </c>
      <c r="I2753">
        <f t="shared" si="42"/>
        <v>2</v>
      </c>
      <c r="L2753" t="str">
        <v>ETHOMEEN 18/12 BULK</v>
      </c>
      <c r="M2753" t="str">
        <v>EMULPON CO-200 BULK</v>
      </c>
      <c r="N2753">
        <v>2</v>
      </c>
    </row>
    <row r="2754" spans="1:14">
      <c r="A2754">
        <f>IF(MOD(ROW()-3,COUNTA(tblProducts[Description]))=0,A2753+1,A2753)</f>
        <v>25</v>
      </c>
      <c r="B2754">
        <f>MOD(ROW()-3,COUNTA(tblProducts[Description]))+1</f>
        <v>16</v>
      </c>
      <c r="C2754" t="str">
        <f>_xlfn.XLOOKUP(A2754,tblProducts[Column1],tblProducts[Description])</f>
        <v>ETHOMEEN 18/12 BULK</v>
      </c>
      <c r="D2754" t="str">
        <f>_xlfn.XLOOKUP(B2754,tblProducts[Column1],tblProducts[Description])</f>
        <v>EMULPON CO-360 BULK</v>
      </c>
      <c r="E2754" t="s">
        <v>9</v>
      </c>
      <c r="F2754" t="s">
        <v>12</v>
      </c>
      <c r="G2754" t="s">
        <v>9</v>
      </c>
      <c r="H2754" t="s">
        <v>8</v>
      </c>
      <c r="I2754">
        <f t="shared" si="42"/>
        <v>4</v>
      </c>
      <c r="L2754" t="str">
        <v>ETHOMEEN 18/12 BULK</v>
      </c>
      <c r="M2754" t="str">
        <v>EMULPON CO-360 BULK</v>
      </c>
      <c r="N2754">
        <v>4</v>
      </c>
    </row>
    <row r="2755" spans="1:14">
      <c r="A2755">
        <f>IF(MOD(ROW()-3,COUNTA(tblProducts[Description]))=0,A2754+1,A2754)</f>
        <v>25</v>
      </c>
      <c r="B2755">
        <f>MOD(ROW()-3,COUNTA(tblProducts[Description]))+1</f>
        <v>17</v>
      </c>
      <c r="C2755" t="str">
        <f>_xlfn.XLOOKUP(A2755,tblProducts[Column1],tblProducts[Description])</f>
        <v>ETHOMEEN 18/12 BULK</v>
      </c>
      <c r="D2755" t="str">
        <f>_xlfn.XLOOKUP(B2755,tblProducts[Column1],tblProducts[Description])</f>
        <v>EMULPON CO-550 BULK</v>
      </c>
      <c r="E2755" t="s">
        <v>9</v>
      </c>
      <c r="F2755" t="s">
        <v>12</v>
      </c>
      <c r="G2755" t="s">
        <v>9</v>
      </c>
      <c r="H2755" t="s">
        <v>8</v>
      </c>
      <c r="I2755">
        <f t="shared" si="42"/>
        <v>4</v>
      </c>
      <c r="L2755" t="str">
        <v>ETHOMEEN 18/12 BULK</v>
      </c>
      <c r="M2755" t="str">
        <v>EMULPON CO-550 BULK</v>
      </c>
      <c r="N2755">
        <v>4</v>
      </c>
    </row>
    <row r="2756" spans="1:14">
      <c r="A2756">
        <f>IF(MOD(ROW()-3,COUNTA(tblProducts[Description]))=0,A2755+1,A2755)</f>
        <v>25</v>
      </c>
      <c r="B2756">
        <f>MOD(ROW()-3,COUNTA(tblProducts[Description]))+1</f>
        <v>18</v>
      </c>
      <c r="C2756" t="str">
        <f>_xlfn.XLOOKUP(A2756,tblProducts[Column1],tblProducts[Description])</f>
        <v>ETHOMEEN 18/12 BULK</v>
      </c>
      <c r="D2756" t="str">
        <f>_xlfn.XLOOKUP(B2756,tblProducts[Column1],tblProducts[Description])</f>
        <v>ETHODUOMEEN HT/13 BULK</v>
      </c>
      <c r="E2756" t="s">
        <v>9</v>
      </c>
      <c r="F2756" t="s">
        <v>12</v>
      </c>
      <c r="G2756" t="s">
        <v>7</v>
      </c>
      <c r="H2756" t="s">
        <v>8</v>
      </c>
      <c r="I2756">
        <f t="shared" ref="I2756:I2819" si="43">IF(E2756="NO",0,IF(F2756="HEEL WASH",1.5,2))+IF(G2756="NO",0,2)</f>
        <v>2</v>
      </c>
      <c r="L2756" t="str">
        <v>ETHOMEEN 18/12 BULK</v>
      </c>
      <c r="M2756" t="str">
        <v>ETHODUOMEEN HT/13 BULK</v>
      </c>
      <c r="N2756">
        <v>2</v>
      </c>
    </row>
    <row r="2757" spans="1:14">
      <c r="A2757">
        <f>IF(MOD(ROW()-3,COUNTA(tblProducts[Description]))=0,A2756+1,A2756)</f>
        <v>25</v>
      </c>
      <c r="B2757">
        <f>MOD(ROW()-3,COUNTA(tblProducts[Description]))+1</f>
        <v>19</v>
      </c>
      <c r="C2757" t="str">
        <f>_xlfn.XLOOKUP(A2757,tblProducts[Column1],tblProducts[Description])</f>
        <v>ETHOMEEN 18/12 BULK</v>
      </c>
      <c r="D2757" t="str">
        <f>_xlfn.XLOOKUP(B2757,tblProducts[Column1],tblProducts[Description])</f>
        <v>ETHODUOMEEN T/13 BULK</v>
      </c>
      <c r="E2757" t="s">
        <v>9</v>
      </c>
      <c r="F2757" t="s">
        <v>12</v>
      </c>
      <c r="G2757" t="s">
        <v>7</v>
      </c>
      <c r="H2757" t="s">
        <v>8</v>
      </c>
      <c r="I2757">
        <f t="shared" si="43"/>
        <v>2</v>
      </c>
      <c r="L2757" t="str">
        <v>ETHOMEEN 18/12 BULK</v>
      </c>
      <c r="M2757" t="str">
        <v>ETHODUOMEEN T/13 BULK</v>
      </c>
      <c r="N2757">
        <v>2</v>
      </c>
    </row>
    <row r="2758" spans="1:14">
      <c r="A2758">
        <f>IF(MOD(ROW()-3,COUNTA(tblProducts[Description]))=0,A2757+1,A2757)</f>
        <v>25</v>
      </c>
      <c r="B2758">
        <f>MOD(ROW()-3,COUNTA(tblProducts[Description]))+1</f>
        <v>20</v>
      </c>
      <c r="C2758" t="str">
        <f>_xlfn.XLOOKUP(A2758,tblProducts[Column1],tblProducts[Description])</f>
        <v>ETHOMEEN 18/12 BULK</v>
      </c>
      <c r="D2758" t="str">
        <f>_xlfn.XLOOKUP(B2758,tblProducts[Column1],tblProducts[Description])</f>
        <v>ETHODUOMEEN T/13N BULK</v>
      </c>
      <c r="E2758" t="s">
        <v>9</v>
      </c>
      <c r="F2758" t="s">
        <v>12</v>
      </c>
      <c r="G2758" t="s">
        <v>7</v>
      </c>
      <c r="H2758" t="s">
        <v>8</v>
      </c>
      <c r="I2758">
        <f t="shared" si="43"/>
        <v>2</v>
      </c>
      <c r="L2758" t="str">
        <v>ETHOMEEN 18/12 BULK</v>
      </c>
      <c r="M2758" t="str">
        <v>ETHODUOMEEN T/13N BULK</v>
      </c>
      <c r="N2758">
        <v>2</v>
      </c>
    </row>
    <row r="2759" spans="1:14">
      <c r="A2759">
        <f>IF(MOD(ROW()-3,COUNTA(tblProducts[Description]))=0,A2758+1,A2758)</f>
        <v>25</v>
      </c>
      <c r="B2759">
        <f>MOD(ROW()-3,COUNTA(tblProducts[Description]))+1</f>
        <v>21</v>
      </c>
      <c r="C2759" t="str">
        <f>_xlfn.XLOOKUP(A2759,tblProducts[Column1],tblProducts[Description])</f>
        <v>ETHOMEEN 18/12 BULK</v>
      </c>
      <c r="D2759" t="str">
        <f>_xlfn.XLOOKUP(B2759,tblProducts[Column1],tblProducts[Description])</f>
        <v>ETHODUOMEEN T/20 BULK</v>
      </c>
      <c r="E2759" t="s">
        <v>9</v>
      </c>
      <c r="F2759" t="s">
        <v>12</v>
      </c>
      <c r="G2759" t="s">
        <v>7</v>
      </c>
      <c r="H2759" t="s">
        <v>8</v>
      </c>
      <c r="I2759">
        <f t="shared" si="43"/>
        <v>2</v>
      </c>
      <c r="L2759" t="str">
        <v>ETHOMEEN 18/12 BULK</v>
      </c>
      <c r="M2759" t="str">
        <v>ETHODUOMEEN T/20 BULK</v>
      </c>
      <c r="N2759">
        <v>2</v>
      </c>
    </row>
    <row r="2760" spans="1:14">
      <c r="A2760">
        <f>IF(MOD(ROW()-3,COUNTA(tblProducts[Description]))=0,A2759+1,A2759)</f>
        <v>25</v>
      </c>
      <c r="B2760">
        <f>MOD(ROW()-3,COUNTA(tblProducts[Description]))+1</f>
        <v>22</v>
      </c>
      <c r="C2760" t="str">
        <f>_xlfn.XLOOKUP(A2760,tblProducts[Column1],tblProducts[Description])</f>
        <v>ETHOMEEN 18/12 BULK</v>
      </c>
      <c r="D2760" t="str">
        <f>_xlfn.XLOOKUP(B2760,tblProducts[Column1],tblProducts[Description])</f>
        <v>ETHODUOMEEN T/25 BULK</v>
      </c>
      <c r="E2760" t="s">
        <v>9</v>
      </c>
      <c r="F2760" t="s">
        <v>12</v>
      </c>
      <c r="G2760" t="s">
        <v>7</v>
      </c>
      <c r="H2760" t="s">
        <v>8</v>
      </c>
      <c r="I2760">
        <f t="shared" si="43"/>
        <v>2</v>
      </c>
      <c r="L2760" t="str">
        <v>ETHOMEEN 18/12 BULK</v>
      </c>
      <c r="M2760" t="str">
        <v>ETHODUOMEEN T/25 BULK</v>
      </c>
      <c r="N2760">
        <v>2</v>
      </c>
    </row>
    <row r="2761" spans="1:14">
      <c r="A2761">
        <f>IF(MOD(ROW()-3,COUNTA(tblProducts[Description]))=0,A2760+1,A2760)</f>
        <v>25</v>
      </c>
      <c r="B2761">
        <f>MOD(ROW()-3,COUNTA(tblProducts[Description]))+1</f>
        <v>23</v>
      </c>
      <c r="C2761" t="str">
        <f>_xlfn.XLOOKUP(A2761,tblProducts[Column1],tblProducts[Description])</f>
        <v>ETHOMEEN 18/12 BULK</v>
      </c>
      <c r="D2761" t="str">
        <f>_xlfn.XLOOKUP(B2761,tblProducts[Column1],tblProducts[Description])</f>
        <v>ETHOFAT 242/25 BULK</v>
      </c>
      <c r="E2761" t="s">
        <v>9</v>
      </c>
      <c r="F2761" t="s">
        <v>12</v>
      </c>
      <c r="G2761" t="s">
        <v>7</v>
      </c>
      <c r="H2761" t="s">
        <v>8</v>
      </c>
      <c r="I2761">
        <f t="shared" si="43"/>
        <v>2</v>
      </c>
      <c r="L2761" t="str">
        <v>ETHOMEEN 18/12 BULK</v>
      </c>
      <c r="M2761" t="str">
        <v>ETHOFAT 242/25 BULK</v>
      </c>
      <c r="N2761">
        <v>2</v>
      </c>
    </row>
    <row r="2762" spans="1:14">
      <c r="A2762">
        <f>IF(MOD(ROW()-3,COUNTA(tblProducts[Description]))=0,A2761+1,A2761)</f>
        <v>25</v>
      </c>
      <c r="B2762">
        <f>MOD(ROW()-3,COUNTA(tblProducts[Description]))+1</f>
        <v>24</v>
      </c>
      <c r="C2762" t="str">
        <f>_xlfn.XLOOKUP(A2762,tblProducts[Column1],tblProducts[Description])</f>
        <v>ETHOMEEN 18/12 BULK</v>
      </c>
      <c r="D2762" t="str">
        <f>_xlfn.XLOOKUP(B2762,tblProducts[Column1],tblProducts[Description])</f>
        <v>ETHOMEEN C/12S BULK</v>
      </c>
      <c r="E2762" t="s">
        <v>9</v>
      </c>
      <c r="F2762" t="s">
        <v>12</v>
      </c>
      <c r="G2762" t="s">
        <v>7</v>
      </c>
      <c r="H2762" t="s">
        <v>8</v>
      </c>
      <c r="I2762">
        <f t="shared" si="43"/>
        <v>2</v>
      </c>
      <c r="L2762" t="str">
        <v>ETHOMEEN 18/12 BULK</v>
      </c>
      <c r="M2762" t="str">
        <v>ETHOMEEN C/12S BULK</v>
      </c>
      <c r="N2762">
        <v>2</v>
      </c>
    </row>
    <row r="2763" spans="1:14">
      <c r="A2763">
        <f>IF(MOD(ROW()-3,COUNTA(tblProducts[Description]))=0,A2762+1,A2762)</f>
        <v>25</v>
      </c>
      <c r="B2763">
        <f>MOD(ROW()-3,COUNTA(tblProducts[Description]))+1</f>
        <v>25</v>
      </c>
      <c r="C2763" t="str">
        <f>_xlfn.XLOOKUP(A2763,tblProducts[Column1],tblProducts[Description])</f>
        <v>ETHOMEEN 18/12 BULK</v>
      </c>
      <c r="D2763" t="str">
        <f>_xlfn.XLOOKUP(B2763,tblProducts[Column1],tblProducts[Description])</f>
        <v>ETHOMEEN 18/12 BULK</v>
      </c>
      <c r="E2763" t="s">
        <v>9</v>
      </c>
      <c r="F2763" t="s">
        <v>12</v>
      </c>
      <c r="G2763" t="s">
        <v>7</v>
      </c>
      <c r="H2763" t="s">
        <v>8</v>
      </c>
      <c r="I2763">
        <f t="shared" si="43"/>
        <v>2</v>
      </c>
      <c r="L2763" t="str">
        <v>ETHOMEEN 18/12 BULK</v>
      </c>
      <c r="M2763" t="str">
        <v>ETHOMEEN 18/12 BULK</v>
      </c>
      <c r="N2763">
        <v>2</v>
      </c>
    </row>
    <row r="2764" spans="1:14">
      <c r="A2764">
        <f>IF(MOD(ROW()-3,COUNTA(tblProducts[Description]))=0,A2763+1,A2763)</f>
        <v>25</v>
      </c>
      <c r="B2764">
        <f>MOD(ROW()-3,COUNTA(tblProducts[Description]))+1</f>
        <v>26</v>
      </c>
      <c r="C2764" t="str">
        <f>_xlfn.XLOOKUP(A2764,tblProducts[Column1],tblProducts[Description])</f>
        <v>ETHOMEEN 18/12 BULK</v>
      </c>
      <c r="D2764" t="str">
        <f>_xlfn.XLOOKUP(B2764,tblProducts[Column1],tblProducts[Description])</f>
        <v>ETHOMEEN 18/25 BULK</v>
      </c>
      <c r="E2764" t="s">
        <v>9</v>
      </c>
      <c r="F2764" t="s">
        <v>12</v>
      </c>
      <c r="G2764" t="s">
        <v>7</v>
      </c>
      <c r="H2764" t="s">
        <v>8</v>
      </c>
      <c r="I2764">
        <f t="shared" si="43"/>
        <v>2</v>
      </c>
      <c r="L2764" t="str">
        <v>ETHOMEEN 18/12 BULK</v>
      </c>
      <c r="M2764" t="str">
        <v>ETHOMEEN 18/25 BULK</v>
      </c>
      <c r="N2764">
        <v>2</v>
      </c>
    </row>
    <row r="2765" spans="1:14">
      <c r="A2765">
        <f>IF(MOD(ROW()-3,COUNTA(tblProducts[Description]))=0,A2764+1,A2764)</f>
        <v>25</v>
      </c>
      <c r="B2765">
        <f>MOD(ROW()-3,COUNTA(tblProducts[Description]))+1</f>
        <v>27</v>
      </c>
      <c r="C2765" t="str">
        <f>_xlfn.XLOOKUP(A2765,tblProducts[Column1],tblProducts[Description])</f>
        <v>ETHOMEEN 18/12 BULK</v>
      </c>
      <c r="D2765" t="str">
        <f>_xlfn.XLOOKUP(B2765,tblProducts[Column1],tblProducts[Description])</f>
        <v>ETHOMEEN C/12 BULK</v>
      </c>
      <c r="E2765" t="s">
        <v>9</v>
      </c>
      <c r="F2765" t="s">
        <v>12</v>
      </c>
      <c r="G2765" t="s">
        <v>7</v>
      </c>
      <c r="H2765" t="s">
        <v>8</v>
      </c>
      <c r="I2765">
        <f t="shared" si="43"/>
        <v>2</v>
      </c>
      <c r="L2765" t="str">
        <v>ETHOMEEN 18/12 BULK</v>
      </c>
      <c r="M2765" t="str">
        <v>ETHOMEEN C/12 BULK</v>
      </c>
      <c r="N2765">
        <v>2</v>
      </c>
    </row>
    <row r="2766" spans="1:14">
      <c r="A2766">
        <f>IF(MOD(ROW()-3,COUNTA(tblProducts[Description]))=0,A2765+1,A2765)</f>
        <v>25</v>
      </c>
      <c r="B2766">
        <f>MOD(ROW()-3,COUNTA(tblProducts[Description]))+1</f>
        <v>28</v>
      </c>
      <c r="C2766" t="str">
        <f>_xlfn.XLOOKUP(A2766,tblProducts[Column1],tblProducts[Description])</f>
        <v>ETHOMEEN 18/12 BULK</v>
      </c>
      <c r="D2766" t="str">
        <f>_xlfn.XLOOKUP(B2766,tblProducts[Column1],tblProducts[Description])</f>
        <v>ETHOMEEN C/12 M BULK</v>
      </c>
      <c r="E2766" t="s">
        <v>9</v>
      </c>
      <c r="F2766" t="s">
        <v>12</v>
      </c>
      <c r="G2766" t="s">
        <v>7</v>
      </c>
      <c r="H2766" t="s">
        <v>8</v>
      </c>
      <c r="I2766">
        <f t="shared" si="43"/>
        <v>2</v>
      </c>
      <c r="L2766" t="str">
        <v>ETHOMEEN 18/12 BULK</v>
      </c>
      <c r="M2766" t="str">
        <v>ETHOMEEN C/12 M BULK</v>
      </c>
      <c r="N2766">
        <v>2</v>
      </c>
    </row>
    <row r="2767" spans="1:14">
      <c r="A2767">
        <f>IF(MOD(ROW()-3,COUNTA(tblProducts[Description]))=0,A2766+1,A2766)</f>
        <v>25</v>
      </c>
      <c r="B2767">
        <f>MOD(ROW()-3,COUNTA(tblProducts[Description]))+1</f>
        <v>29</v>
      </c>
      <c r="C2767" t="str">
        <f>_xlfn.XLOOKUP(A2767,tblProducts[Column1],tblProducts[Description])</f>
        <v>ETHOMEEN 18/12 BULK</v>
      </c>
      <c r="D2767" t="str">
        <f>_xlfn.XLOOKUP(B2767,tblProducts[Column1],tblProducts[Description])</f>
        <v>ETHOMEEN C/12 SUN BULK</v>
      </c>
      <c r="E2767" t="s">
        <v>9</v>
      </c>
      <c r="F2767" t="s">
        <v>12</v>
      </c>
      <c r="G2767" t="s">
        <v>7</v>
      </c>
      <c r="H2767" t="s">
        <v>8</v>
      </c>
      <c r="I2767">
        <f t="shared" si="43"/>
        <v>2</v>
      </c>
      <c r="L2767" t="str">
        <v>ETHOMEEN 18/12 BULK</v>
      </c>
      <c r="M2767" t="str">
        <v>ETHOMEEN C/12 SUN BULK</v>
      </c>
      <c r="N2767">
        <v>2</v>
      </c>
    </row>
    <row r="2768" spans="1:14">
      <c r="A2768">
        <f>IF(MOD(ROW()-3,COUNTA(tblProducts[Description]))=0,A2767+1,A2767)</f>
        <v>25</v>
      </c>
      <c r="B2768">
        <f>MOD(ROW()-3,COUNTA(tblProducts[Description]))+1</f>
        <v>30</v>
      </c>
      <c r="C2768" t="str">
        <f>_xlfn.XLOOKUP(A2768,tblProducts[Column1],tblProducts[Description])</f>
        <v>ETHOMEEN 18/12 BULK</v>
      </c>
      <c r="D2768" t="str">
        <f>_xlfn.XLOOKUP(B2768,tblProducts[Column1],tblProducts[Description])</f>
        <v>ETHOMEEN C/12 UN BULK</v>
      </c>
      <c r="E2768" t="s">
        <v>9</v>
      </c>
      <c r="F2768" t="s">
        <v>12</v>
      </c>
      <c r="G2768" t="s">
        <v>7</v>
      </c>
      <c r="H2768" t="s">
        <v>8</v>
      </c>
      <c r="I2768">
        <f t="shared" si="43"/>
        <v>2</v>
      </c>
      <c r="L2768" t="str">
        <v>ETHOMEEN 18/12 BULK</v>
      </c>
      <c r="M2768" t="str">
        <v>ETHOMEEN C/12 UN BULK</v>
      </c>
      <c r="N2768">
        <v>2</v>
      </c>
    </row>
    <row r="2769" spans="1:14">
      <c r="A2769">
        <f>IF(MOD(ROW()-3,COUNTA(tblProducts[Description]))=0,A2768+1,A2768)</f>
        <v>25</v>
      </c>
      <c r="B2769">
        <f>MOD(ROW()-3,COUNTA(tblProducts[Description]))+1</f>
        <v>31</v>
      </c>
      <c r="C2769" t="str">
        <f>_xlfn.XLOOKUP(A2769,tblProducts[Column1],tblProducts[Description])</f>
        <v>ETHOMEEN 18/12 BULK</v>
      </c>
      <c r="D2769" t="str">
        <f>_xlfn.XLOOKUP(B2769,tblProducts[Column1],tblProducts[Description])</f>
        <v>ETHOMEEN C/15 BULK</v>
      </c>
      <c r="E2769" t="s">
        <v>9</v>
      </c>
      <c r="F2769" t="s">
        <v>12</v>
      </c>
      <c r="G2769" t="s">
        <v>7</v>
      </c>
      <c r="H2769" t="s">
        <v>8</v>
      </c>
      <c r="I2769">
        <f t="shared" si="43"/>
        <v>2</v>
      </c>
      <c r="L2769" t="str">
        <v>ETHOMEEN 18/12 BULK</v>
      </c>
      <c r="M2769" t="str">
        <v>ETHOMEEN C/15 BULK</v>
      </c>
      <c r="N2769">
        <v>2</v>
      </c>
    </row>
    <row r="2770" spans="1:14">
      <c r="A2770">
        <f>IF(MOD(ROW()-3,COUNTA(tblProducts[Description]))=0,A2769+1,A2769)</f>
        <v>25</v>
      </c>
      <c r="B2770">
        <f>MOD(ROW()-3,COUNTA(tblProducts[Description]))+1</f>
        <v>32</v>
      </c>
      <c r="C2770" t="str">
        <f>_xlfn.XLOOKUP(A2770,tblProducts[Column1],tblProducts[Description])</f>
        <v>ETHOMEEN 18/12 BULK</v>
      </c>
      <c r="D2770" t="str">
        <f>_xlfn.XLOOKUP(B2770,tblProducts[Column1],tblProducts[Description])</f>
        <v>ETHOMEEN C/17 BULK</v>
      </c>
      <c r="E2770" t="s">
        <v>9</v>
      </c>
      <c r="F2770" t="s">
        <v>12</v>
      </c>
      <c r="G2770" t="s">
        <v>7</v>
      </c>
      <c r="H2770" t="s">
        <v>8</v>
      </c>
      <c r="I2770">
        <f t="shared" si="43"/>
        <v>2</v>
      </c>
      <c r="L2770" t="str">
        <v>ETHOMEEN 18/12 BULK</v>
      </c>
      <c r="M2770" t="str">
        <v>ETHOMEEN C/17 BULK</v>
      </c>
      <c r="N2770">
        <v>2</v>
      </c>
    </row>
    <row r="2771" spans="1:14">
      <c r="A2771">
        <f>IF(MOD(ROW()-3,COUNTA(tblProducts[Description]))=0,A2770+1,A2770)</f>
        <v>25</v>
      </c>
      <c r="B2771">
        <f>MOD(ROW()-3,COUNTA(tblProducts[Description]))+1</f>
        <v>33</v>
      </c>
      <c r="C2771" t="str">
        <f>_xlfn.XLOOKUP(A2771,tblProducts[Column1],tblProducts[Description])</f>
        <v>ETHOMEEN 18/12 BULK</v>
      </c>
      <c r="D2771" t="str">
        <f>_xlfn.XLOOKUP(B2771,tblProducts[Column1],tblProducts[Description])</f>
        <v>ETHOMEEN C/25A BULK</v>
      </c>
      <c r="E2771" t="s">
        <v>9</v>
      </c>
      <c r="F2771" t="s">
        <v>12</v>
      </c>
      <c r="G2771" t="s">
        <v>7</v>
      </c>
      <c r="H2771" t="s">
        <v>8</v>
      </c>
      <c r="I2771">
        <f t="shared" si="43"/>
        <v>2</v>
      </c>
      <c r="L2771" t="str">
        <v>ETHOMEEN 18/12 BULK</v>
      </c>
      <c r="M2771" t="str">
        <v>ETHOMEEN C/25A BULK</v>
      </c>
      <c r="N2771">
        <v>2</v>
      </c>
    </row>
    <row r="2772" spans="1:14">
      <c r="A2772">
        <f>IF(MOD(ROW()-3,COUNTA(tblProducts[Description]))=0,A2771+1,A2771)</f>
        <v>25</v>
      </c>
      <c r="B2772">
        <f>MOD(ROW()-3,COUNTA(tblProducts[Description]))+1</f>
        <v>34</v>
      </c>
      <c r="C2772" t="str">
        <f>_xlfn.XLOOKUP(A2772,tblProducts[Column1],tblProducts[Description])</f>
        <v>ETHOMEEN 18/12 BULK</v>
      </c>
      <c r="D2772" t="str">
        <f>_xlfn.XLOOKUP(B2772,tblProducts[Column1],tblProducts[Description])</f>
        <v>ETHOMEEN C/25A S BULK</v>
      </c>
      <c r="E2772" t="s">
        <v>9</v>
      </c>
      <c r="F2772" t="s">
        <v>12</v>
      </c>
      <c r="G2772" t="s">
        <v>7</v>
      </c>
      <c r="H2772" t="s">
        <v>8</v>
      </c>
      <c r="I2772">
        <f t="shared" si="43"/>
        <v>2</v>
      </c>
      <c r="L2772" t="str">
        <v>ETHOMEEN 18/12 BULK</v>
      </c>
      <c r="M2772" t="str">
        <v>ETHOMEEN C/25A S BULK</v>
      </c>
      <c r="N2772">
        <v>2</v>
      </c>
    </row>
    <row r="2773" spans="1:14">
      <c r="A2773">
        <f>IF(MOD(ROW()-3,COUNTA(tblProducts[Description]))=0,A2772+1,A2772)</f>
        <v>25</v>
      </c>
      <c r="B2773">
        <f>MOD(ROW()-3,COUNTA(tblProducts[Description]))+1</f>
        <v>35</v>
      </c>
      <c r="C2773" t="str">
        <f>_xlfn.XLOOKUP(A2773,tblProducts[Column1],tblProducts[Description])</f>
        <v>ETHOMEEN 18/12 BULK</v>
      </c>
      <c r="D2773" t="str">
        <f>_xlfn.XLOOKUP(B2773,tblProducts[Column1],tblProducts[Description])</f>
        <v>ETHOMEEN O/12LC BULK</v>
      </c>
      <c r="E2773" t="s">
        <v>9</v>
      </c>
      <c r="F2773" t="s">
        <v>12</v>
      </c>
      <c r="G2773" t="s">
        <v>7</v>
      </c>
      <c r="H2773" t="s">
        <v>8</v>
      </c>
      <c r="I2773">
        <f t="shared" si="43"/>
        <v>2</v>
      </c>
      <c r="L2773" t="str">
        <v>ETHOMEEN 18/12 BULK</v>
      </c>
      <c r="M2773" t="str">
        <v>ETHOMEEN O/12LC BULK</v>
      </c>
      <c r="N2773">
        <v>2</v>
      </c>
    </row>
    <row r="2774" spans="1:14">
      <c r="A2774">
        <f>IF(MOD(ROW()-3,COUNTA(tblProducts[Description]))=0,A2773+1,A2773)</f>
        <v>25</v>
      </c>
      <c r="B2774">
        <f>MOD(ROW()-3,COUNTA(tblProducts[Description]))+1</f>
        <v>36</v>
      </c>
      <c r="C2774" t="str">
        <f>_xlfn.XLOOKUP(A2774,tblProducts[Column1],tblProducts[Description])</f>
        <v>ETHOMEEN 18/12 BULK</v>
      </c>
      <c r="D2774" t="str">
        <f>_xlfn.XLOOKUP(B2774,tblProducts[Column1],tblProducts[Description])</f>
        <v>ETHOMEEN SV/12 BULK</v>
      </c>
      <c r="E2774" t="s">
        <v>9</v>
      </c>
      <c r="F2774" t="s">
        <v>12</v>
      </c>
      <c r="G2774" t="s">
        <v>7</v>
      </c>
      <c r="H2774" t="s">
        <v>8</v>
      </c>
      <c r="I2774">
        <f t="shared" si="43"/>
        <v>2</v>
      </c>
      <c r="L2774" t="str">
        <v>ETHOMEEN 18/12 BULK</v>
      </c>
      <c r="M2774" t="str">
        <v>ETHOMEEN SV/12 BULK</v>
      </c>
      <c r="N2774">
        <v>2</v>
      </c>
    </row>
    <row r="2775" spans="1:14">
      <c r="A2775">
        <f>IF(MOD(ROW()-3,COUNTA(tblProducts[Description]))=0,A2774+1,A2774)</f>
        <v>25</v>
      </c>
      <c r="B2775">
        <f>MOD(ROW()-3,COUNTA(tblProducts[Description]))+1</f>
        <v>37</v>
      </c>
      <c r="C2775" t="str">
        <f>_xlfn.XLOOKUP(A2775,tblProducts[Column1],tblProducts[Description])</f>
        <v>ETHOMEEN 18/12 BULK</v>
      </c>
      <c r="D2775" t="str">
        <f>_xlfn.XLOOKUP(B2775,tblProducts[Column1],tblProducts[Description])</f>
        <v>ETHOMEEN SV/15 BULK</v>
      </c>
      <c r="E2775" t="s">
        <v>9</v>
      </c>
      <c r="F2775" t="s">
        <v>12</v>
      </c>
      <c r="G2775" t="s">
        <v>7</v>
      </c>
      <c r="H2775" t="s">
        <v>8</v>
      </c>
      <c r="I2775">
        <f t="shared" si="43"/>
        <v>2</v>
      </c>
      <c r="L2775" t="str">
        <v>ETHOMEEN 18/12 BULK</v>
      </c>
      <c r="M2775" t="str">
        <v>ETHOMEEN SV/15 BULK</v>
      </c>
      <c r="N2775">
        <v>2</v>
      </c>
    </row>
    <row r="2776" spans="1:14">
      <c r="A2776">
        <f>IF(MOD(ROW()-3,COUNTA(tblProducts[Description]))=0,A2775+1,A2775)</f>
        <v>25</v>
      </c>
      <c r="B2776">
        <f>MOD(ROW()-3,COUNTA(tblProducts[Description]))+1</f>
        <v>38</v>
      </c>
      <c r="C2776" t="str">
        <f>_xlfn.XLOOKUP(A2776,tblProducts[Column1],tblProducts[Description])</f>
        <v>ETHOMEEN 18/12 BULK</v>
      </c>
      <c r="D2776" t="str">
        <f>_xlfn.XLOOKUP(B2776,tblProducts[Column1],tblProducts[Description])</f>
        <v>ETHOMEEN SV/15C BULK</v>
      </c>
      <c r="E2776" t="s">
        <v>9</v>
      </c>
      <c r="F2776" t="s">
        <v>12</v>
      </c>
      <c r="G2776" t="s">
        <v>7</v>
      </c>
      <c r="H2776" t="s">
        <v>8</v>
      </c>
      <c r="I2776">
        <f t="shared" si="43"/>
        <v>2</v>
      </c>
      <c r="L2776" t="str">
        <v>ETHOMEEN 18/12 BULK</v>
      </c>
      <c r="M2776" t="str">
        <v>ETHOMEEN SV/15C BULK</v>
      </c>
      <c r="N2776">
        <v>2</v>
      </c>
    </row>
    <row r="2777" spans="1:14">
      <c r="A2777">
        <f>IF(MOD(ROW()-3,COUNTA(tblProducts[Description]))=0,A2776+1,A2776)</f>
        <v>25</v>
      </c>
      <c r="B2777">
        <f>MOD(ROW()-3,COUNTA(tblProducts[Description]))+1</f>
        <v>39</v>
      </c>
      <c r="C2777" t="str">
        <f>_xlfn.XLOOKUP(A2777,tblProducts[Column1],tblProducts[Description])</f>
        <v>ETHOMEEN 18/12 BULK</v>
      </c>
      <c r="D2777" t="str">
        <f>_xlfn.XLOOKUP(B2777,tblProducts[Column1],tblProducts[Description])</f>
        <v>ETHOMEEN SV/25 BULK</v>
      </c>
      <c r="E2777" t="s">
        <v>9</v>
      </c>
      <c r="F2777" t="s">
        <v>12</v>
      </c>
      <c r="G2777" t="s">
        <v>7</v>
      </c>
      <c r="H2777" t="s">
        <v>8</v>
      </c>
      <c r="I2777">
        <f t="shared" si="43"/>
        <v>2</v>
      </c>
      <c r="L2777" t="str">
        <v>ETHOMEEN 18/12 BULK</v>
      </c>
      <c r="M2777" t="str">
        <v>ETHOMEEN SV/25 BULK</v>
      </c>
      <c r="N2777">
        <v>2</v>
      </c>
    </row>
    <row r="2778" spans="1:14">
      <c r="A2778">
        <f>IF(MOD(ROW()-3,COUNTA(tblProducts[Description]))=0,A2777+1,A2777)</f>
        <v>25</v>
      </c>
      <c r="B2778">
        <f>MOD(ROW()-3,COUNTA(tblProducts[Description]))+1</f>
        <v>40</v>
      </c>
      <c r="C2778" t="str">
        <f>_xlfn.XLOOKUP(A2778,tblProducts[Column1],tblProducts[Description])</f>
        <v>ETHOMEEN 18/12 BULK</v>
      </c>
      <c r="D2778" t="str">
        <f>_xlfn.XLOOKUP(B2778,tblProducts[Column1],tblProducts[Description])</f>
        <v>ETHOMEEN T/12 BULK</v>
      </c>
      <c r="E2778" t="s">
        <v>9</v>
      </c>
      <c r="F2778" t="s">
        <v>12</v>
      </c>
      <c r="G2778" t="s">
        <v>7</v>
      </c>
      <c r="H2778" t="s">
        <v>8</v>
      </c>
      <c r="I2778">
        <f t="shared" si="43"/>
        <v>2</v>
      </c>
      <c r="L2778" t="str">
        <v>ETHOMEEN 18/12 BULK</v>
      </c>
      <c r="M2778" t="str">
        <v>ETHOMEEN T/12 BULK</v>
      </c>
      <c r="N2778">
        <v>2</v>
      </c>
    </row>
    <row r="2779" spans="1:14">
      <c r="A2779">
        <f>IF(MOD(ROW()-3,COUNTA(tblProducts[Description]))=0,A2778+1,A2778)</f>
        <v>25</v>
      </c>
      <c r="B2779">
        <f>MOD(ROW()-3,COUNTA(tblProducts[Description]))+1</f>
        <v>41</v>
      </c>
      <c r="C2779" t="str">
        <f>_xlfn.XLOOKUP(A2779,tblProducts[Column1],tblProducts[Description])</f>
        <v>ETHOMEEN 18/12 BULK</v>
      </c>
      <c r="D2779" t="str">
        <f>_xlfn.XLOOKUP(B2779,tblProducts[Column1],tblProducts[Description])</f>
        <v>ETHOMEEN T/13.5 BULK</v>
      </c>
      <c r="E2779" t="s">
        <v>9</v>
      </c>
      <c r="F2779" t="s">
        <v>12</v>
      </c>
      <c r="G2779" t="s">
        <v>7</v>
      </c>
      <c r="H2779" t="s">
        <v>8</v>
      </c>
      <c r="I2779">
        <f t="shared" si="43"/>
        <v>2</v>
      </c>
      <c r="L2779" t="str">
        <v>ETHOMEEN 18/12 BULK</v>
      </c>
      <c r="M2779" t="str">
        <v>ETHOMEEN T/13.5 BULK</v>
      </c>
      <c r="N2779">
        <v>2</v>
      </c>
    </row>
    <row r="2780" spans="1:14">
      <c r="A2780">
        <f>IF(MOD(ROW()-3,COUNTA(tblProducts[Description]))=0,A2779+1,A2779)</f>
        <v>25</v>
      </c>
      <c r="B2780">
        <f>MOD(ROW()-3,COUNTA(tblProducts[Description]))+1</f>
        <v>42</v>
      </c>
      <c r="C2780" t="str">
        <f>_xlfn.XLOOKUP(A2780,tblProducts[Column1],tblProducts[Description])</f>
        <v>ETHOMEEN 18/12 BULK</v>
      </c>
      <c r="D2780" t="str">
        <f>_xlfn.XLOOKUP(B2780,tblProducts[Column1],tblProducts[Description])</f>
        <v>ETHOMEEN T/15 BULK</v>
      </c>
      <c r="E2780" t="s">
        <v>9</v>
      </c>
      <c r="F2780" t="s">
        <v>12</v>
      </c>
      <c r="G2780" t="s">
        <v>7</v>
      </c>
      <c r="H2780" t="s">
        <v>8</v>
      </c>
      <c r="I2780">
        <f t="shared" si="43"/>
        <v>2</v>
      </c>
      <c r="L2780" t="str">
        <v>ETHOMEEN 18/12 BULK</v>
      </c>
      <c r="M2780" t="str">
        <v>ETHOMEEN T/15 BULK</v>
      </c>
      <c r="N2780">
        <v>2</v>
      </c>
    </row>
    <row r="2781" spans="1:14">
      <c r="A2781">
        <f>IF(MOD(ROW()-3,COUNTA(tblProducts[Description]))=0,A2780+1,A2780)</f>
        <v>25</v>
      </c>
      <c r="B2781">
        <f>MOD(ROW()-3,COUNTA(tblProducts[Description]))+1</f>
        <v>43</v>
      </c>
      <c r="C2781" t="str">
        <f>_xlfn.XLOOKUP(A2781,tblProducts[Column1],tblProducts[Description])</f>
        <v>ETHOMEEN 18/12 BULK</v>
      </c>
      <c r="D2781" t="str">
        <f>_xlfn.XLOOKUP(B2781,tblProducts[Column1],tblProducts[Description])</f>
        <v>ETHOMEEN T/17 BULK</v>
      </c>
      <c r="E2781" t="s">
        <v>9</v>
      </c>
      <c r="F2781" t="s">
        <v>12</v>
      </c>
      <c r="G2781" t="s">
        <v>7</v>
      </c>
      <c r="H2781" t="s">
        <v>8</v>
      </c>
      <c r="I2781">
        <f t="shared" si="43"/>
        <v>2</v>
      </c>
      <c r="L2781" t="str">
        <v>ETHOMEEN 18/12 BULK</v>
      </c>
      <c r="M2781" t="str">
        <v>ETHOMEEN T/17 BULK</v>
      </c>
      <c r="N2781">
        <v>2</v>
      </c>
    </row>
    <row r="2782" spans="1:14">
      <c r="A2782">
        <f>IF(MOD(ROW()-3,COUNTA(tblProducts[Description]))=0,A2781+1,A2781)</f>
        <v>25</v>
      </c>
      <c r="B2782">
        <f>MOD(ROW()-3,COUNTA(tblProducts[Description]))+1</f>
        <v>44</v>
      </c>
      <c r="C2782" t="str">
        <f>_xlfn.XLOOKUP(A2782,tblProducts[Column1],tblProducts[Description])</f>
        <v>ETHOMEEN 18/12 BULK</v>
      </c>
      <c r="D2782" t="str">
        <f>_xlfn.XLOOKUP(B2782,tblProducts[Column1],tblProducts[Description])</f>
        <v>ETHOMEEN T/18 BULK</v>
      </c>
      <c r="E2782" t="s">
        <v>9</v>
      </c>
      <c r="F2782" t="s">
        <v>12</v>
      </c>
      <c r="G2782" t="s">
        <v>7</v>
      </c>
      <c r="H2782" t="s">
        <v>8</v>
      </c>
      <c r="I2782">
        <f t="shared" si="43"/>
        <v>2</v>
      </c>
      <c r="L2782" t="str">
        <v>ETHOMEEN 18/12 BULK</v>
      </c>
      <c r="M2782" t="str">
        <v>ETHOMEEN T/18 BULK</v>
      </c>
      <c r="N2782">
        <v>2</v>
      </c>
    </row>
    <row r="2783" spans="1:14">
      <c r="A2783">
        <f>IF(MOD(ROW()-3,COUNTA(tblProducts[Description]))=0,A2782+1,A2782)</f>
        <v>25</v>
      </c>
      <c r="B2783">
        <f>MOD(ROW()-3,COUNTA(tblProducts[Description]))+1</f>
        <v>45</v>
      </c>
      <c r="C2783" t="str">
        <f>_xlfn.XLOOKUP(A2783,tblProducts[Column1],tblProducts[Description])</f>
        <v>ETHOMEEN 18/12 BULK</v>
      </c>
      <c r="D2783" t="str">
        <f>_xlfn.XLOOKUP(B2783,tblProducts[Column1],tblProducts[Description])</f>
        <v>ETHOMEEN T/19 BULK</v>
      </c>
      <c r="E2783" t="s">
        <v>9</v>
      </c>
      <c r="F2783" t="s">
        <v>12</v>
      </c>
      <c r="G2783" t="s">
        <v>7</v>
      </c>
      <c r="H2783" t="s">
        <v>8</v>
      </c>
      <c r="I2783">
        <f t="shared" si="43"/>
        <v>2</v>
      </c>
      <c r="L2783" t="str">
        <v>ETHOMEEN 18/12 BULK</v>
      </c>
      <c r="M2783" t="str">
        <v>ETHOMEEN T/19 BULK</v>
      </c>
      <c r="N2783">
        <v>2</v>
      </c>
    </row>
    <row r="2784" spans="1:14">
      <c r="A2784">
        <f>IF(MOD(ROW()-3,COUNTA(tblProducts[Description]))=0,A2783+1,A2783)</f>
        <v>25</v>
      </c>
      <c r="B2784">
        <f>MOD(ROW()-3,COUNTA(tblProducts[Description]))+1</f>
        <v>46</v>
      </c>
      <c r="C2784" t="str">
        <f>_xlfn.XLOOKUP(A2784,tblProducts[Column1],tblProducts[Description])</f>
        <v>ETHOMEEN 18/12 BULK</v>
      </c>
      <c r="D2784" t="str">
        <f>_xlfn.XLOOKUP(B2784,tblProducts[Column1],tblProducts[Description])</f>
        <v>ETHOMEEN T/20 BULK</v>
      </c>
      <c r="E2784" t="s">
        <v>9</v>
      </c>
      <c r="F2784" t="s">
        <v>12</v>
      </c>
      <c r="G2784" t="s">
        <v>7</v>
      </c>
      <c r="H2784" t="s">
        <v>8</v>
      </c>
      <c r="I2784">
        <f t="shared" si="43"/>
        <v>2</v>
      </c>
      <c r="L2784" t="str">
        <v>ETHOMEEN 18/12 BULK</v>
      </c>
      <c r="M2784" t="str">
        <v>ETHOMEEN T/20 BULK</v>
      </c>
      <c r="N2784">
        <v>2</v>
      </c>
    </row>
    <row r="2785" spans="1:14">
      <c r="A2785">
        <f>IF(MOD(ROW()-3,COUNTA(tblProducts[Description]))=0,A2784+1,A2784)</f>
        <v>25</v>
      </c>
      <c r="B2785">
        <f>MOD(ROW()-3,COUNTA(tblProducts[Description]))+1</f>
        <v>47</v>
      </c>
      <c r="C2785" t="str">
        <f>_xlfn.XLOOKUP(A2785,tblProducts[Column1],tblProducts[Description])</f>
        <v>ETHOMEEN 18/12 BULK</v>
      </c>
      <c r="D2785" t="str">
        <f>_xlfn.XLOOKUP(B2785,tblProducts[Column1],tblProducts[Description])</f>
        <v>ETHOMEEN T/20S BULK</v>
      </c>
      <c r="E2785" t="s">
        <v>9</v>
      </c>
      <c r="F2785" t="s">
        <v>12</v>
      </c>
      <c r="G2785" t="s">
        <v>7</v>
      </c>
      <c r="H2785" t="s">
        <v>8</v>
      </c>
      <c r="I2785">
        <f t="shared" si="43"/>
        <v>2</v>
      </c>
      <c r="L2785" t="str">
        <v>ETHOMEEN 18/12 BULK</v>
      </c>
      <c r="M2785" t="str">
        <v>ETHOMEEN T/20S BULK</v>
      </c>
      <c r="N2785">
        <v>2</v>
      </c>
    </row>
    <row r="2786" spans="1:14">
      <c r="A2786">
        <f>IF(MOD(ROW()-3,COUNTA(tblProducts[Description]))=0,A2785+1,A2785)</f>
        <v>25</v>
      </c>
      <c r="B2786">
        <f>MOD(ROW()-3,COUNTA(tblProducts[Description]))+1</f>
        <v>48</v>
      </c>
      <c r="C2786" t="str">
        <f>_xlfn.XLOOKUP(A2786,tblProducts[Column1],tblProducts[Description])</f>
        <v>ETHOMEEN 18/12 BULK</v>
      </c>
      <c r="D2786" t="str">
        <f>_xlfn.XLOOKUP(B2786,tblProducts[Column1],tblProducts[Description])</f>
        <v>ETHOMEEN T/24 BULK</v>
      </c>
      <c r="E2786" t="s">
        <v>9</v>
      </c>
      <c r="F2786" t="s">
        <v>12</v>
      </c>
      <c r="G2786" t="s">
        <v>7</v>
      </c>
      <c r="H2786" t="s">
        <v>8</v>
      </c>
      <c r="I2786">
        <f t="shared" si="43"/>
        <v>2</v>
      </c>
      <c r="L2786" t="str">
        <v>ETHOMEEN 18/12 BULK</v>
      </c>
      <c r="M2786" t="str">
        <v>ETHOMEEN T/24 BULK</v>
      </c>
      <c r="N2786">
        <v>2</v>
      </c>
    </row>
    <row r="2787" spans="1:14">
      <c r="A2787">
        <f>IF(MOD(ROW()-3,COUNTA(tblProducts[Description]))=0,A2786+1,A2786)</f>
        <v>25</v>
      </c>
      <c r="B2787">
        <f>MOD(ROW()-3,COUNTA(tblProducts[Description]))+1</f>
        <v>49</v>
      </c>
      <c r="C2787" t="str">
        <f>_xlfn.XLOOKUP(A2787,tblProducts[Column1],tblProducts[Description])</f>
        <v>ETHOMEEN 18/12 BULK</v>
      </c>
      <c r="D2787" t="str">
        <f>_xlfn.XLOOKUP(B2787,tblProducts[Column1],tblProducts[Description])</f>
        <v>ETHOMEEN T/25 BULK</v>
      </c>
      <c r="E2787" t="s">
        <v>9</v>
      </c>
      <c r="F2787" t="s">
        <v>10</v>
      </c>
      <c r="G2787" t="s">
        <v>7</v>
      </c>
      <c r="H2787" t="s">
        <v>8</v>
      </c>
      <c r="I2787">
        <f t="shared" si="43"/>
        <v>1.5</v>
      </c>
      <c r="L2787" t="str">
        <v>ETHOMEEN 18/12 BULK</v>
      </c>
      <c r="M2787" t="str">
        <v>ETHOMEEN T/25 BULK</v>
      </c>
      <c r="N2787">
        <v>1.5</v>
      </c>
    </row>
    <row r="2788" spans="1:14">
      <c r="A2788">
        <f>IF(MOD(ROW()-3,COUNTA(tblProducts[Description]))=0,A2787+1,A2787)</f>
        <v>25</v>
      </c>
      <c r="B2788">
        <f>MOD(ROW()-3,COUNTA(tblProducts[Description]))+1</f>
        <v>50</v>
      </c>
      <c r="C2788" t="str">
        <f>_xlfn.XLOOKUP(A2788,tblProducts[Column1],tblProducts[Description])</f>
        <v>ETHOMEEN 18/12 BULK</v>
      </c>
      <c r="D2788" t="str">
        <f>_xlfn.XLOOKUP(B2788,tblProducts[Column1],tblProducts[Description])</f>
        <v>ETHOMEEN T/28 BULK</v>
      </c>
      <c r="E2788" t="s">
        <v>9</v>
      </c>
      <c r="F2788" t="s">
        <v>10</v>
      </c>
      <c r="G2788" t="s">
        <v>9</v>
      </c>
      <c r="H2788" t="s">
        <v>11</v>
      </c>
      <c r="I2788">
        <f t="shared" si="43"/>
        <v>3.5</v>
      </c>
      <c r="L2788" t="str">
        <v>ETHOMEEN 18/12 BULK</v>
      </c>
      <c r="M2788" t="str">
        <v>ETHOMEEN T/28 BULK</v>
      </c>
      <c r="N2788">
        <v>3.5</v>
      </c>
    </row>
    <row r="2789" spans="1:14">
      <c r="A2789">
        <f>IF(MOD(ROW()-3,COUNTA(tblProducts[Description]))=0,A2788+1,A2788)</f>
        <v>25</v>
      </c>
      <c r="B2789">
        <f>MOD(ROW()-3,COUNTA(tblProducts[Description]))+1</f>
        <v>51</v>
      </c>
      <c r="C2789" t="str">
        <f>_xlfn.XLOOKUP(A2789,tblProducts[Column1],tblProducts[Description])</f>
        <v>ETHOMEEN 18/12 BULK</v>
      </c>
      <c r="D2789" t="str">
        <f>_xlfn.XLOOKUP(B2789,tblProducts[Column1],tblProducts[Description])</f>
        <v>ETHYLAN 1008 SA BULK</v>
      </c>
      <c r="E2789" t="s">
        <v>9</v>
      </c>
      <c r="F2789" t="s">
        <v>12</v>
      </c>
      <c r="G2789" t="s">
        <v>9</v>
      </c>
      <c r="H2789" t="s">
        <v>11</v>
      </c>
      <c r="I2789">
        <f t="shared" si="43"/>
        <v>4</v>
      </c>
      <c r="L2789" t="str">
        <v>ETHOMEEN 18/12 BULK</v>
      </c>
      <c r="M2789" t="str">
        <v>ETHYLAN 1008 SA BULK</v>
      </c>
      <c r="N2789">
        <v>4</v>
      </c>
    </row>
    <row r="2790" spans="1:14">
      <c r="A2790">
        <f>IF(MOD(ROW()-3,COUNTA(tblProducts[Description]))=0,A2789+1,A2789)</f>
        <v>25</v>
      </c>
      <c r="B2790">
        <f>MOD(ROW()-3,COUNTA(tblProducts[Description]))+1</f>
        <v>52</v>
      </c>
      <c r="C2790" t="str">
        <f>_xlfn.XLOOKUP(A2790,tblProducts[Column1],tblProducts[Description])</f>
        <v>ETHOMEEN 18/12 BULK</v>
      </c>
      <c r="D2790" t="str">
        <f>_xlfn.XLOOKUP(B2790,tblProducts[Column1],tblProducts[Description])</f>
        <v>ETHYLAN 325 BULK</v>
      </c>
      <c r="E2790" t="s">
        <v>9</v>
      </c>
      <c r="F2790" t="s">
        <v>12</v>
      </c>
      <c r="G2790" t="s">
        <v>9</v>
      </c>
      <c r="H2790" t="s">
        <v>11</v>
      </c>
      <c r="I2790">
        <f t="shared" si="43"/>
        <v>4</v>
      </c>
      <c r="L2790" t="str">
        <v>ETHOMEEN 18/12 BULK</v>
      </c>
      <c r="M2790" t="str">
        <v>ETHYLAN 325 BULK</v>
      </c>
      <c r="N2790">
        <v>4</v>
      </c>
    </row>
    <row r="2791" spans="1:14">
      <c r="A2791">
        <f>IF(MOD(ROW()-3,COUNTA(tblProducts[Description]))=0,A2790+1,A2790)</f>
        <v>25</v>
      </c>
      <c r="B2791">
        <f>MOD(ROW()-3,COUNTA(tblProducts[Description]))+1</f>
        <v>53</v>
      </c>
      <c r="C2791" t="str">
        <f>_xlfn.XLOOKUP(A2791,tblProducts[Column1],tblProducts[Description])</f>
        <v>ETHOMEEN 18/12 BULK</v>
      </c>
      <c r="D2791" t="str">
        <f>_xlfn.XLOOKUP(B2791,tblProducts[Column1],tblProducts[Description])</f>
        <v>ETHYLAN NS-500LQ BULK</v>
      </c>
      <c r="E2791" t="s">
        <v>9</v>
      </c>
      <c r="F2791" t="s">
        <v>12</v>
      </c>
      <c r="G2791" t="s">
        <v>7</v>
      </c>
      <c r="H2791" t="s">
        <v>8</v>
      </c>
      <c r="I2791">
        <f t="shared" si="43"/>
        <v>2</v>
      </c>
      <c r="L2791" t="str">
        <v>ETHOMEEN 18/12 BULK</v>
      </c>
      <c r="M2791" t="str">
        <v>ETHYLAN NS-500LQ BULK</v>
      </c>
      <c r="N2791">
        <v>2</v>
      </c>
    </row>
    <row r="2792" spans="1:14">
      <c r="A2792">
        <f>IF(MOD(ROW()-3,COUNTA(tblProducts[Description]))=0,A2791+1,A2791)</f>
        <v>25</v>
      </c>
      <c r="B2792">
        <f>MOD(ROW()-3,COUNTA(tblProducts[Description]))+1</f>
        <v>54</v>
      </c>
      <c r="C2792" t="str">
        <f>_xlfn.XLOOKUP(A2792,tblProducts[Column1],tblProducts[Description])</f>
        <v>ETHOMEEN 18/12 BULK</v>
      </c>
      <c r="D2792" t="str">
        <f>_xlfn.XLOOKUP(B2792,tblProducts[Column1],tblProducts[Description])</f>
        <v>ETHYLAN PRE NS-505 K BULK</v>
      </c>
      <c r="E2792" t="s">
        <v>9</v>
      </c>
      <c r="F2792" t="s">
        <v>12</v>
      </c>
      <c r="G2792" t="s">
        <v>7</v>
      </c>
      <c r="H2792" t="s">
        <v>13</v>
      </c>
      <c r="I2792">
        <f t="shared" si="43"/>
        <v>2</v>
      </c>
      <c r="L2792" t="str">
        <v>ETHOMEEN 18/12 BULK</v>
      </c>
      <c r="M2792" t="str">
        <v>ETHYLAN PRE NS-505 K BULK</v>
      </c>
      <c r="N2792">
        <v>2</v>
      </c>
    </row>
    <row r="2793" spans="1:14">
      <c r="A2793">
        <f>IF(MOD(ROW()-3,COUNTA(tblProducts[Description]))=0,A2792+1,A2792)</f>
        <v>25</v>
      </c>
      <c r="B2793">
        <f>MOD(ROW()-3,COUNTA(tblProducts[Description]))+1</f>
        <v>55</v>
      </c>
      <c r="C2793" t="str">
        <f>_xlfn.XLOOKUP(A2793,tblProducts[Column1],tblProducts[Description])</f>
        <v>ETHOMEEN 18/12 BULK</v>
      </c>
      <c r="D2793" t="str">
        <f>_xlfn.XLOOKUP(B2793,tblProducts[Column1],tblProducts[Description])</f>
        <v>ETHYLAN SN-90 BULK</v>
      </c>
      <c r="E2793" t="s">
        <v>9</v>
      </c>
      <c r="F2793" t="s">
        <v>12</v>
      </c>
      <c r="G2793" t="s">
        <v>7</v>
      </c>
      <c r="H2793" t="s">
        <v>13</v>
      </c>
      <c r="I2793">
        <f t="shared" si="43"/>
        <v>2</v>
      </c>
      <c r="L2793" t="str">
        <v>ETHOMEEN 18/12 BULK</v>
      </c>
      <c r="M2793" t="str">
        <v>ETHYLAN SN-90 BULK</v>
      </c>
      <c r="N2793">
        <v>2</v>
      </c>
    </row>
    <row r="2794" spans="1:14">
      <c r="A2794">
        <f>IF(MOD(ROW()-3,COUNTA(tblProducts[Description]))=0,A2793+1,A2793)</f>
        <v>25</v>
      </c>
      <c r="B2794">
        <f>MOD(ROW()-3,COUNTA(tblProducts[Description]))+1</f>
        <v>56</v>
      </c>
      <c r="C2794" t="str">
        <f>_xlfn.XLOOKUP(A2794,tblProducts[Column1],tblProducts[Description])</f>
        <v>ETHOMEEN 18/12 BULK</v>
      </c>
      <c r="D2794" t="str">
        <f>_xlfn.XLOOKUP(B2794,tblProducts[Column1],tblProducts[Description])</f>
        <v>ETHYLAN TD-100 BULK</v>
      </c>
      <c r="E2794" t="s">
        <v>9</v>
      </c>
      <c r="F2794" t="s">
        <v>12</v>
      </c>
      <c r="G2794" t="s">
        <v>7</v>
      </c>
      <c r="H2794" t="s">
        <v>13</v>
      </c>
      <c r="I2794">
        <f t="shared" si="43"/>
        <v>2</v>
      </c>
      <c r="L2794" t="str">
        <v>ETHOMEEN 18/12 BULK</v>
      </c>
      <c r="M2794" t="str">
        <v>ETHYLAN TD-100 BULK</v>
      </c>
      <c r="N2794">
        <v>2</v>
      </c>
    </row>
    <row r="2795" spans="1:14">
      <c r="A2795">
        <f>IF(MOD(ROW()-3,COUNTA(tblProducts[Description]))=0,A2794+1,A2794)</f>
        <v>25</v>
      </c>
      <c r="B2795">
        <f>MOD(ROW()-3,COUNTA(tblProducts[Description]))+1</f>
        <v>57</v>
      </c>
      <c r="C2795" t="str">
        <f>_xlfn.XLOOKUP(A2795,tblProducts[Column1],tblProducts[Description])</f>
        <v>ETHOMEEN 18/12 BULK</v>
      </c>
      <c r="D2795" t="str">
        <f>_xlfn.XLOOKUP(B2795,tblProducts[Column1],tblProducts[Description])</f>
        <v>ETHYLAN TD-120 BULK</v>
      </c>
      <c r="E2795" t="s">
        <v>9</v>
      </c>
      <c r="F2795" t="s">
        <v>12</v>
      </c>
      <c r="G2795" t="s">
        <v>7</v>
      </c>
      <c r="H2795" t="s">
        <v>8</v>
      </c>
      <c r="I2795">
        <f t="shared" si="43"/>
        <v>2</v>
      </c>
      <c r="L2795" t="str">
        <v>ETHOMEEN 18/12 BULK</v>
      </c>
      <c r="M2795" t="str">
        <v>ETHYLAN TD-120 BULK</v>
      </c>
      <c r="N2795">
        <v>2</v>
      </c>
    </row>
    <row r="2796" spans="1:14">
      <c r="A2796">
        <f>IF(MOD(ROW()-3,COUNTA(tblProducts[Description]))=0,A2795+1,A2795)</f>
        <v>25</v>
      </c>
      <c r="B2796">
        <f>MOD(ROW()-3,COUNTA(tblProducts[Description]))+1</f>
        <v>58</v>
      </c>
      <c r="C2796" t="str">
        <f>_xlfn.XLOOKUP(A2796,tblProducts[Column1],tblProducts[Description])</f>
        <v>ETHOMEEN 18/12 BULK</v>
      </c>
      <c r="D2796" t="str">
        <f>_xlfn.XLOOKUP(B2796,tblProducts[Column1],tblProducts[Description])</f>
        <v>ETHYLAN TD-1407 BULK</v>
      </c>
      <c r="E2796" t="s">
        <v>9</v>
      </c>
      <c r="F2796" t="s">
        <v>12</v>
      </c>
      <c r="G2796" t="s">
        <v>7</v>
      </c>
      <c r="H2796" t="s">
        <v>8</v>
      </c>
      <c r="I2796">
        <f t="shared" si="43"/>
        <v>2</v>
      </c>
      <c r="L2796" t="str">
        <v>ETHOMEEN 18/12 BULK</v>
      </c>
      <c r="M2796" t="str">
        <v>ETHYLAN TD-1407 BULK</v>
      </c>
      <c r="N2796">
        <v>2</v>
      </c>
    </row>
    <row r="2797" spans="1:14">
      <c r="A2797">
        <f>IF(MOD(ROW()-3,COUNTA(tblProducts[Description]))=0,A2796+1,A2796)</f>
        <v>25</v>
      </c>
      <c r="B2797">
        <f>MOD(ROW()-3,COUNTA(tblProducts[Description]))+1</f>
        <v>59</v>
      </c>
      <c r="C2797" t="str">
        <f>_xlfn.XLOOKUP(A2797,tblProducts[Column1],tblProducts[Description])</f>
        <v>ETHOMEEN 18/12 BULK</v>
      </c>
      <c r="D2797" t="str">
        <f>_xlfn.XLOOKUP(B2797,tblProducts[Column1],tblProducts[Description])</f>
        <v>ETHYLAN TD-40 BULK</v>
      </c>
      <c r="E2797" t="s">
        <v>9</v>
      </c>
      <c r="F2797" t="s">
        <v>12</v>
      </c>
      <c r="G2797" t="s">
        <v>7</v>
      </c>
      <c r="H2797" t="s">
        <v>8</v>
      </c>
      <c r="I2797">
        <f t="shared" si="43"/>
        <v>2</v>
      </c>
      <c r="L2797" t="str">
        <v>ETHOMEEN 18/12 BULK</v>
      </c>
      <c r="M2797" t="str">
        <v>ETHYLAN TD-40 BULK</v>
      </c>
      <c r="N2797">
        <v>2</v>
      </c>
    </row>
    <row r="2798" spans="1:14">
      <c r="A2798">
        <f>IF(MOD(ROW()-3,COUNTA(tblProducts[Description]))=0,A2797+1,A2797)</f>
        <v>25</v>
      </c>
      <c r="B2798">
        <f>MOD(ROW()-3,COUNTA(tblProducts[Description]))+1</f>
        <v>60</v>
      </c>
      <c r="C2798" t="str">
        <f>_xlfn.XLOOKUP(A2798,tblProducts[Column1],tblProducts[Description])</f>
        <v>ETHOMEEN 18/12 BULK</v>
      </c>
      <c r="D2798" t="str">
        <f>_xlfn.XLOOKUP(B2798,tblProducts[Column1],tblProducts[Description])</f>
        <v>ETHYLAN TD-60 BULK</v>
      </c>
      <c r="E2798" t="s">
        <v>9</v>
      </c>
      <c r="F2798" t="s">
        <v>12</v>
      </c>
      <c r="G2798" t="s">
        <v>7</v>
      </c>
      <c r="H2798" t="s">
        <v>8</v>
      </c>
      <c r="I2798">
        <f t="shared" si="43"/>
        <v>2</v>
      </c>
      <c r="L2798" t="str">
        <v>ETHOMEEN 18/12 BULK</v>
      </c>
      <c r="M2798" t="str">
        <v>ETHYLAN TD-60 BULK</v>
      </c>
      <c r="N2798">
        <v>2</v>
      </c>
    </row>
    <row r="2799" spans="1:14">
      <c r="A2799">
        <f>IF(MOD(ROW()-3,COUNTA(tblProducts[Description]))=0,A2798+1,A2798)</f>
        <v>25</v>
      </c>
      <c r="B2799">
        <f>MOD(ROW()-3,COUNTA(tblProducts[Description]))+1</f>
        <v>61</v>
      </c>
      <c r="C2799" t="str">
        <f>_xlfn.XLOOKUP(A2799,tblProducts[Column1],tblProducts[Description])</f>
        <v>ETHOMEEN 18/12 BULK</v>
      </c>
      <c r="D2799" t="str">
        <f>_xlfn.XLOOKUP(B2799,tblProducts[Column1],tblProducts[Description])</f>
        <v>INTERMEDIATE BE-110L BULK</v>
      </c>
      <c r="E2799" t="s">
        <v>9</v>
      </c>
      <c r="F2799" t="s">
        <v>12</v>
      </c>
      <c r="G2799" t="s">
        <v>7</v>
      </c>
      <c r="H2799" t="s">
        <v>8</v>
      </c>
      <c r="I2799">
        <f t="shared" si="43"/>
        <v>2</v>
      </c>
      <c r="L2799" t="str">
        <v>ETHOMEEN 18/12 BULK</v>
      </c>
      <c r="M2799" t="str">
        <v>INTERMEDIATE BE-110L BULK</v>
      </c>
      <c r="N2799">
        <v>2</v>
      </c>
    </row>
    <row r="2800" spans="1:14">
      <c r="A2800">
        <f>IF(MOD(ROW()-3,COUNTA(tblProducts[Description]))=0,A2799+1,A2799)</f>
        <v>25</v>
      </c>
      <c r="B2800">
        <f>MOD(ROW()-3,COUNTA(tblProducts[Description]))+1</f>
        <v>62</v>
      </c>
      <c r="C2800" t="str">
        <f>_xlfn.XLOOKUP(A2800,tblProducts[Column1],tblProducts[Description])</f>
        <v>ETHOMEEN 18/12 BULK</v>
      </c>
      <c r="D2800" t="str">
        <f>_xlfn.XLOOKUP(B2800,tblProducts[Column1],tblProducts[Description])</f>
        <v>INTERMEDIATE DPG-415 BULK</v>
      </c>
      <c r="E2800" t="s">
        <v>9</v>
      </c>
      <c r="F2800" t="s">
        <v>12</v>
      </c>
      <c r="G2800" t="s">
        <v>7</v>
      </c>
      <c r="H2800" t="s">
        <v>8</v>
      </c>
      <c r="I2800">
        <f t="shared" si="43"/>
        <v>2</v>
      </c>
      <c r="L2800" t="str">
        <v>ETHOMEEN 18/12 BULK</v>
      </c>
      <c r="M2800" t="str">
        <v>INTERMEDIATE DPG-415 BULK</v>
      </c>
      <c r="N2800">
        <v>2</v>
      </c>
    </row>
    <row r="2801" spans="1:14">
      <c r="A2801">
        <f>IF(MOD(ROW()-3,COUNTA(tblProducts[Description]))=0,A2800+1,A2800)</f>
        <v>25</v>
      </c>
      <c r="B2801">
        <f>MOD(ROW()-3,COUNTA(tblProducts[Description]))+1</f>
        <v>63</v>
      </c>
      <c r="C2801" t="str">
        <f>_xlfn.XLOOKUP(A2801,tblProducts[Column1],tblProducts[Description])</f>
        <v>ETHOMEEN 18/12 BULK</v>
      </c>
      <c r="D2801" t="str">
        <f>_xlfn.XLOOKUP(B2801,tblProducts[Column1],tblProducts[Description])</f>
        <v>PROPODUOMEEN T/12 BULK</v>
      </c>
      <c r="E2801" t="s">
        <v>9</v>
      </c>
      <c r="F2801" t="s">
        <v>12</v>
      </c>
      <c r="G2801" t="s">
        <v>7</v>
      </c>
      <c r="H2801" t="s">
        <v>8</v>
      </c>
      <c r="I2801">
        <f t="shared" si="43"/>
        <v>2</v>
      </c>
      <c r="L2801" t="str">
        <v>ETHOMEEN 18/12 BULK</v>
      </c>
      <c r="M2801" t="str">
        <v>PROPODUOMEEN T/12 BULK</v>
      </c>
      <c r="N2801">
        <v>2</v>
      </c>
    </row>
    <row r="2802" spans="1:14">
      <c r="A2802">
        <f>IF(MOD(ROW()-3,COUNTA(tblProducts[Description]))=0,A2801+1,A2801)</f>
        <v>25</v>
      </c>
      <c r="B2802">
        <f>MOD(ROW()-3,COUNTA(tblProducts[Description]))+1</f>
        <v>64</v>
      </c>
      <c r="C2802" t="str">
        <f>_xlfn.XLOOKUP(A2802,tblProducts[Column1],tblProducts[Description])</f>
        <v>ETHOMEEN 18/12 BULK</v>
      </c>
      <c r="D2802" t="str">
        <f>_xlfn.XLOOKUP(B2802,tblProducts[Column1],tblProducts[Description])</f>
        <v>PROPOMEEN T/12 BULK</v>
      </c>
      <c r="E2802" t="s">
        <v>9</v>
      </c>
      <c r="F2802" t="s">
        <v>12</v>
      </c>
      <c r="G2802" t="s">
        <v>7</v>
      </c>
      <c r="H2802" t="s">
        <v>8</v>
      </c>
      <c r="I2802">
        <f t="shared" si="43"/>
        <v>2</v>
      </c>
      <c r="L2802" t="str">
        <v>ETHOMEEN 18/12 BULK</v>
      </c>
      <c r="M2802" t="str">
        <v>PROPOMEEN T/12 BULK</v>
      </c>
      <c r="N2802">
        <v>2</v>
      </c>
    </row>
    <row r="2803" spans="1:14">
      <c r="A2803">
        <f>IF(MOD(ROW()-3,COUNTA(tblProducts[Description]))=0,A2802+1,A2802)</f>
        <v>25</v>
      </c>
      <c r="B2803">
        <f>MOD(ROW()-3,COUNTA(tblProducts[Description]))+1</f>
        <v>65</v>
      </c>
      <c r="C2803" t="str">
        <f>_xlfn.XLOOKUP(A2803,tblProducts[Column1],tblProducts[Description])</f>
        <v>ETHOMEEN 18/12 BULK</v>
      </c>
      <c r="D2803" t="str">
        <f>_xlfn.XLOOKUP(B2803,tblProducts[Column1],tblProducts[Description])</f>
        <v>TMP-420 BULK</v>
      </c>
      <c r="E2803" t="s">
        <v>9</v>
      </c>
      <c r="F2803" t="s">
        <v>12</v>
      </c>
      <c r="G2803" t="s">
        <v>7</v>
      </c>
      <c r="H2803" t="s">
        <v>8</v>
      </c>
      <c r="I2803">
        <f t="shared" si="43"/>
        <v>2</v>
      </c>
      <c r="L2803" t="str">
        <v>ETHOMEEN 18/12 BULK</v>
      </c>
      <c r="M2803" t="str">
        <v>TMP-420 BULK</v>
      </c>
      <c r="N2803">
        <v>2</v>
      </c>
    </row>
    <row r="2804" spans="1:14">
      <c r="A2804">
        <f>IF(MOD(ROW()-3,COUNTA(tblProducts[Description]))=0,A2803+1,A2803)</f>
        <v>25</v>
      </c>
      <c r="B2804">
        <f>MOD(ROW()-3,COUNTA(tblProducts[Description]))+1</f>
        <v>66</v>
      </c>
      <c r="C2804" t="str">
        <f>_xlfn.XLOOKUP(A2804,tblProducts[Column1],tblProducts[Description])</f>
        <v>ETHOMEEN 18/12 BULK</v>
      </c>
      <c r="D2804" t="str">
        <f>_xlfn.XLOOKUP(B2804,tblProducts[Column1],tblProducts[Description])</f>
        <v>TMP-80 BULK</v>
      </c>
      <c r="E2804" t="s">
        <v>9</v>
      </c>
      <c r="F2804" t="s">
        <v>12</v>
      </c>
      <c r="G2804" t="s">
        <v>7</v>
      </c>
      <c r="H2804" t="s">
        <v>8</v>
      </c>
      <c r="I2804">
        <f t="shared" si="43"/>
        <v>2</v>
      </c>
      <c r="L2804" t="str">
        <v>ETHOMEEN 18/12 BULK</v>
      </c>
      <c r="M2804" t="str">
        <v>TMP-80 BULK</v>
      </c>
      <c r="N2804">
        <v>2</v>
      </c>
    </row>
    <row r="2805" spans="1:14">
      <c r="A2805">
        <f>IF(MOD(ROW()-3,COUNTA(tblProducts[Description]))=0,A2804+1,A2804)</f>
        <v>25</v>
      </c>
      <c r="B2805">
        <f>MOD(ROW()-3,COUNTA(tblProducts[Description]))+1</f>
        <v>67</v>
      </c>
      <c r="C2805" t="str">
        <f>_xlfn.XLOOKUP(A2805,tblProducts[Column1],tblProducts[Description])</f>
        <v>ETHOMEEN 18/12 BULK</v>
      </c>
      <c r="D2805" t="str">
        <f>_xlfn.XLOOKUP(B2805,tblProducts[Column1],tblProducts[Description])</f>
        <v>VISCO 352 BULK</v>
      </c>
      <c r="E2805" t="s">
        <v>9</v>
      </c>
      <c r="F2805" t="s">
        <v>10</v>
      </c>
      <c r="G2805" t="s">
        <v>7</v>
      </c>
      <c r="H2805" t="s">
        <v>8</v>
      </c>
      <c r="I2805">
        <f t="shared" si="43"/>
        <v>1.5</v>
      </c>
      <c r="L2805" t="str">
        <v>ETHOMEEN 18/12 BULK</v>
      </c>
      <c r="M2805" t="str">
        <v>VISCO 352 BULK</v>
      </c>
      <c r="N2805">
        <v>1.5</v>
      </c>
    </row>
    <row r="2806" spans="1:14">
      <c r="A2806">
        <f>IF(MOD(ROW()-3,COUNTA(tblProducts[Description]))=0,A2805+1,A2805)</f>
        <v>25</v>
      </c>
      <c r="B2806">
        <f>MOD(ROW()-3,COUNTA(tblProducts[Description]))+1</f>
        <v>68</v>
      </c>
      <c r="C2806" t="str">
        <f>_xlfn.XLOOKUP(A2806,tblProducts[Column1],tblProducts[Description])</f>
        <v>ETHOMEEN 18/12 BULK</v>
      </c>
      <c r="D2806" t="str">
        <f>_xlfn.XLOOKUP(B2806,tblProducts[Column1],tblProducts[Description])</f>
        <v>WITBREAK DPG-25 BULK</v>
      </c>
      <c r="E2806" t="s">
        <v>9</v>
      </c>
      <c r="F2806" t="s">
        <v>10</v>
      </c>
      <c r="G2806" t="s">
        <v>7</v>
      </c>
      <c r="H2806" t="s">
        <v>8</v>
      </c>
      <c r="I2806">
        <f t="shared" si="43"/>
        <v>1.5</v>
      </c>
      <c r="L2806" t="str">
        <v>ETHOMEEN 18/12 BULK</v>
      </c>
      <c r="M2806" t="str">
        <v>WITBREAK DPG-25 BULK</v>
      </c>
      <c r="N2806">
        <v>1.5</v>
      </c>
    </row>
    <row r="2807" spans="1:14">
      <c r="A2807">
        <f>IF(MOD(ROW()-3,COUNTA(tblProducts[Description]))=0,A2806+1,A2806)</f>
        <v>25</v>
      </c>
      <c r="B2807">
        <f>MOD(ROW()-3,COUNTA(tblProducts[Description]))+1</f>
        <v>69</v>
      </c>
      <c r="C2807" t="str">
        <f>_xlfn.XLOOKUP(A2807,tblProducts[Column1],tblProducts[Description])</f>
        <v>ETHOMEEN 18/12 BULK</v>
      </c>
      <c r="D2807" t="str">
        <f>_xlfn.XLOOKUP(B2807,tblProducts[Column1],tblProducts[Description])</f>
        <v>WITBREAK DPG-482 BULK</v>
      </c>
      <c r="E2807" t="s">
        <v>9</v>
      </c>
      <c r="F2807" t="s">
        <v>10</v>
      </c>
      <c r="G2807" t="s">
        <v>7</v>
      </c>
      <c r="H2807" t="s">
        <v>8</v>
      </c>
      <c r="I2807">
        <f t="shared" si="43"/>
        <v>1.5</v>
      </c>
      <c r="L2807" t="str">
        <v>ETHOMEEN 18/12 BULK</v>
      </c>
      <c r="M2807" t="str">
        <v>WITBREAK DPG-482 BULK</v>
      </c>
      <c r="N2807">
        <v>1.5</v>
      </c>
    </row>
    <row r="2808" spans="1:14">
      <c r="A2808">
        <f>IF(MOD(ROW()-3,COUNTA(tblProducts[Description]))=0,A2807+1,A2807)</f>
        <v>25</v>
      </c>
      <c r="B2808">
        <f>MOD(ROW()-3,COUNTA(tblProducts[Description]))+1</f>
        <v>70</v>
      </c>
      <c r="C2808" t="str">
        <f>_xlfn.XLOOKUP(A2808,tblProducts[Column1],tblProducts[Description])</f>
        <v>ETHOMEEN 18/12 BULK</v>
      </c>
      <c r="D2808" t="str">
        <f>_xlfn.XLOOKUP(B2808,tblProducts[Column1],tblProducts[Description])</f>
        <v>WITBREAK DPG-818 BULK</v>
      </c>
      <c r="E2808" t="s">
        <v>9</v>
      </c>
      <c r="F2808" t="s">
        <v>10</v>
      </c>
      <c r="G2808" t="s">
        <v>7</v>
      </c>
      <c r="H2808" t="s">
        <v>8</v>
      </c>
      <c r="I2808">
        <f t="shared" si="43"/>
        <v>1.5</v>
      </c>
      <c r="L2808" t="str">
        <v>ETHOMEEN 18/12 BULK</v>
      </c>
      <c r="M2808" t="str">
        <v>WITBREAK DPG-818 BULK</v>
      </c>
      <c r="N2808">
        <v>1.5</v>
      </c>
    </row>
    <row r="2809" spans="1:14">
      <c r="A2809">
        <f>IF(MOD(ROW()-3,COUNTA(tblProducts[Description]))=0,A2808+1,A2808)</f>
        <v>25</v>
      </c>
      <c r="B2809">
        <f>MOD(ROW()-3,COUNTA(tblProducts[Description]))+1</f>
        <v>71</v>
      </c>
      <c r="C2809" t="str">
        <f>_xlfn.XLOOKUP(A2809,tblProducts[Column1],tblProducts[Description])</f>
        <v>ETHOMEEN 18/12 BULK</v>
      </c>
      <c r="D2809" t="str">
        <f>_xlfn.XLOOKUP(B2809,tblProducts[Column1],tblProducts[Description])</f>
        <v>WITBREAK DTG-62 BULK</v>
      </c>
      <c r="E2809" t="s">
        <v>9</v>
      </c>
      <c r="F2809" t="s">
        <v>12</v>
      </c>
      <c r="G2809" t="s">
        <v>7</v>
      </c>
      <c r="H2809" t="s">
        <v>8</v>
      </c>
      <c r="I2809">
        <f t="shared" si="43"/>
        <v>2</v>
      </c>
      <c r="L2809" t="str">
        <v>ETHOMEEN 18/12 BULK</v>
      </c>
      <c r="M2809" t="str">
        <v>WITBREAK DTG-62 BULK</v>
      </c>
      <c r="N2809">
        <v>2</v>
      </c>
    </row>
    <row r="2810" spans="1:14">
      <c r="A2810">
        <f>IF(MOD(ROW()-3,COUNTA(tblProducts[Description]))=0,A2809+1,A2809)</f>
        <v>25</v>
      </c>
      <c r="B2810">
        <f>MOD(ROW()-3,COUNTA(tblProducts[Description]))+1</f>
        <v>72</v>
      </c>
      <c r="C2810" t="str">
        <f>_xlfn.XLOOKUP(A2810,tblProducts[Column1],tblProducts[Description])</f>
        <v>ETHOMEEN 18/12 BULK</v>
      </c>
      <c r="D2810" t="str">
        <f>_xlfn.XLOOKUP(B2810,tblProducts[Column1],tblProducts[Description])</f>
        <v>WITCOMUL 1844 BULK</v>
      </c>
      <c r="E2810" t="s">
        <v>9</v>
      </c>
      <c r="F2810" t="s">
        <v>12</v>
      </c>
      <c r="G2810" t="s">
        <v>7</v>
      </c>
      <c r="H2810" t="s">
        <v>8</v>
      </c>
      <c r="I2810">
        <f t="shared" si="43"/>
        <v>2</v>
      </c>
      <c r="L2810" t="str">
        <v>ETHOMEEN 18/12 BULK</v>
      </c>
      <c r="M2810" t="str">
        <v>WITCOMUL 1844 BULK</v>
      </c>
      <c r="N2810">
        <v>2</v>
      </c>
    </row>
    <row r="2811" spans="1:14">
      <c r="A2811">
        <f>IF(MOD(ROW()-3,COUNTA(tblProducts[Description]))=0,A2810+1,A2810)</f>
        <v>25</v>
      </c>
      <c r="B2811">
        <f>MOD(ROW()-3,COUNTA(tblProducts[Description]))+1</f>
        <v>73</v>
      </c>
      <c r="C2811" t="str">
        <f>_xlfn.XLOOKUP(A2811,tblProducts[Column1],tblProducts[Description])</f>
        <v>ETHOMEEN 18/12 BULK</v>
      </c>
      <c r="D2811" t="str">
        <f>_xlfn.XLOOKUP(B2811,tblProducts[Column1],tblProducts[Description])</f>
        <v>WITCONOL 2690 BULK</v>
      </c>
      <c r="E2811" t="s">
        <v>9</v>
      </c>
      <c r="F2811" t="s">
        <v>10</v>
      </c>
      <c r="G2811" t="s">
        <v>7</v>
      </c>
      <c r="H2811" t="s">
        <v>8</v>
      </c>
      <c r="I2811">
        <f t="shared" si="43"/>
        <v>1.5</v>
      </c>
      <c r="L2811" t="str">
        <v>ETHOMEEN 18/12 BULK</v>
      </c>
      <c r="M2811" t="str">
        <v>WITCONOL 2690 BULK</v>
      </c>
      <c r="N2811">
        <v>1.5</v>
      </c>
    </row>
    <row r="2812" spans="1:14">
      <c r="A2812">
        <f>IF(MOD(ROW()-3,COUNTA(tblProducts[Description]))=0,A2811+1,A2811)</f>
        <v>25</v>
      </c>
      <c r="B2812">
        <f>MOD(ROW()-3,COUNTA(tblProducts[Description]))+1</f>
        <v>74</v>
      </c>
      <c r="C2812" t="str">
        <f>_xlfn.XLOOKUP(A2812,tblProducts[Column1],tblProducts[Description])</f>
        <v>ETHOMEEN 18/12 BULK</v>
      </c>
      <c r="D2812" t="str">
        <f>_xlfn.XLOOKUP(B2812,tblProducts[Column1],tblProducts[Description])</f>
        <v>ETHYLAN 324 BULK</v>
      </c>
      <c r="E2812" t="s">
        <v>9</v>
      </c>
      <c r="F2812" t="s">
        <v>10</v>
      </c>
      <c r="G2812" t="s">
        <v>7</v>
      </c>
      <c r="H2812" t="s">
        <v>8</v>
      </c>
      <c r="I2812">
        <f t="shared" si="43"/>
        <v>1.5</v>
      </c>
      <c r="L2812" t="str">
        <v>ETHOMEEN 18/12 BULK</v>
      </c>
      <c r="M2812" t="str">
        <v>ETHYLAN 324 BULK</v>
      </c>
      <c r="N2812">
        <v>1.5</v>
      </c>
    </row>
    <row r="2813" spans="1:14">
      <c r="A2813">
        <f>IF(MOD(ROW()-3,COUNTA(tblProducts[Description]))=0,A2812+1,A2812)</f>
        <v>25</v>
      </c>
      <c r="B2813">
        <f>MOD(ROW()-3,COUNTA(tblProducts[Description]))+1</f>
        <v>75</v>
      </c>
      <c r="C2813" t="str">
        <f>_xlfn.XLOOKUP(A2813,tblProducts[Column1],tblProducts[Description])</f>
        <v>ETHOMEEN 18/12 BULK</v>
      </c>
      <c r="D2813" t="str">
        <f>_xlfn.XLOOKUP(B2813,tblProducts[Column1],tblProducts[Description])</f>
        <v>WITCONOL NP-120 BULK</v>
      </c>
      <c r="E2813" t="s">
        <v>9</v>
      </c>
      <c r="F2813" t="s">
        <v>12</v>
      </c>
      <c r="G2813" t="s">
        <v>7</v>
      </c>
      <c r="H2813" t="s">
        <v>8</v>
      </c>
      <c r="I2813">
        <f t="shared" si="43"/>
        <v>2</v>
      </c>
      <c r="L2813" t="str">
        <v>ETHOMEEN 18/12 BULK</v>
      </c>
      <c r="M2813" t="str">
        <v>WITCONOL NP-120 BULK</v>
      </c>
      <c r="N2813">
        <v>2</v>
      </c>
    </row>
    <row r="2814" spans="1:14">
      <c r="A2814">
        <f>IF(MOD(ROW()-3,COUNTA(tblProducts[Description]))=0,A2813+1,A2813)</f>
        <v>25</v>
      </c>
      <c r="B2814">
        <f>MOD(ROW()-3,COUNTA(tblProducts[Description]))+1</f>
        <v>76</v>
      </c>
      <c r="C2814" t="str">
        <f>_xlfn.XLOOKUP(A2814,tblProducts[Column1],tblProducts[Description])</f>
        <v>ETHOMEEN 18/12 BULK</v>
      </c>
      <c r="D2814" t="str">
        <f>_xlfn.XLOOKUP(B2814,tblProducts[Column1],tblProducts[Description])</f>
        <v>WITCONOL NP-130 BULK</v>
      </c>
      <c r="E2814" t="s">
        <v>9</v>
      </c>
      <c r="F2814" t="s">
        <v>12</v>
      </c>
      <c r="G2814" t="s">
        <v>7</v>
      </c>
      <c r="H2814" t="s">
        <v>8</v>
      </c>
      <c r="I2814">
        <f t="shared" si="43"/>
        <v>2</v>
      </c>
      <c r="L2814" t="str">
        <v>ETHOMEEN 18/12 BULK</v>
      </c>
      <c r="M2814" t="str">
        <v>WITCONOL NP-130 BULK</v>
      </c>
      <c r="N2814">
        <v>2</v>
      </c>
    </row>
    <row r="2815" spans="1:14">
      <c r="A2815">
        <f>IF(MOD(ROW()-3,COUNTA(tblProducts[Description]))=0,A2814+1,A2814)</f>
        <v>25</v>
      </c>
      <c r="B2815">
        <f>MOD(ROW()-3,COUNTA(tblProducts[Description]))+1</f>
        <v>77</v>
      </c>
      <c r="C2815" t="str">
        <f>_xlfn.XLOOKUP(A2815,tblProducts[Column1],tblProducts[Description])</f>
        <v>ETHOMEEN 18/12 BULK</v>
      </c>
      <c r="D2815" t="str">
        <f>_xlfn.XLOOKUP(B2815,tblProducts[Column1],tblProducts[Description])</f>
        <v>WITCONOL NP-20 BULK</v>
      </c>
      <c r="E2815" t="s">
        <v>7</v>
      </c>
      <c r="G2815" t="s">
        <v>7</v>
      </c>
      <c r="H2815" t="s">
        <v>8</v>
      </c>
      <c r="I2815">
        <f t="shared" si="43"/>
        <v>0</v>
      </c>
      <c r="L2815" t="str">
        <v>ETHOMEEN 18/12 BULK</v>
      </c>
      <c r="M2815" t="str">
        <v>WITCONOL NP-20 BULK</v>
      </c>
      <c r="N2815">
        <v>0</v>
      </c>
    </row>
    <row r="2816" spans="1:14">
      <c r="A2816">
        <f>IF(MOD(ROW()-3,COUNTA(tblProducts[Description]))=0,A2815+1,A2815)</f>
        <v>25</v>
      </c>
      <c r="B2816">
        <f>MOD(ROW()-3,COUNTA(tblProducts[Description]))+1</f>
        <v>78</v>
      </c>
      <c r="C2816" t="str">
        <f>_xlfn.XLOOKUP(A2816,tblProducts[Column1],tblProducts[Description])</f>
        <v>ETHOMEEN 18/12 BULK</v>
      </c>
      <c r="D2816" t="str">
        <f>_xlfn.XLOOKUP(B2816,tblProducts[Column1],tblProducts[Description])</f>
        <v>WITCONOL NP-330 BULK</v>
      </c>
      <c r="E2816" t="s">
        <v>7</v>
      </c>
      <c r="G2816" t="s">
        <v>7</v>
      </c>
      <c r="H2816" t="s">
        <v>8</v>
      </c>
      <c r="I2816">
        <f t="shared" si="43"/>
        <v>0</v>
      </c>
      <c r="L2816" t="str">
        <v>ETHOMEEN 18/12 BULK</v>
      </c>
      <c r="M2816" t="str">
        <v>WITCONOL NP-330 BULK</v>
      </c>
      <c r="N2816">
        <v>0</v>
      </c>
    </row>
    <row r="2817" spans="1:14">
      <c r="A2817">
        <f>IF(MOD(ROW()-3,COUNTA(tblProducts[Description]))=0,A2816+1,A2816)</f>
        <v>25</v>
      </c>
      <c r="B2817">
        <f>MOD(ROW()-3,COUNTA(tblProducts[Description]))+1</f>
        <v>79</v>
      </c>
      <c r="C2817" t="str">
        <f>_xlfn.XLOOKUP(A2817,tblProducts[Column1],tblProducts[Description])</f>
        <v>ETHOMEEN 18/12 BULK</v>
      </c>
      <c r="D2817" t="str">
        <f>_xlfn.XLOOKUP(B2817,tblProducts[Column1],tblProducts[Description])</f>
        <v>WITCONOL NP-40 BULK</v>
      </c>
      <c r="E2817" t="s">
        <v>9</v>
      </c>
      <c r="F2817" t="s">
        <v>12</v>
      </c>
      <c r="G2817" t="s">
        <v>9</v>
      </c>
      <c r="H2817" t="s">
        <v>14</v>
      </c>
      <c r="I2817">
        <f t="shared" si="43"/>
        <v>4</v>
      </c>
      <c r="L2817" t="str">
        <v>ETHOMEEN 18/12 BULK</v>
      </c>
      <c r="M2817" t="str">
        <v>WITCONOL NP-40 BULK</v>
      </c>
      <c r="N2817">
        <v>4</v>
      </c>
    </row>
    <row r="2818" spans="1:14">
      <c r="A2818">
        <f>IF(MOD(ROW()-3,COUNTA(tblProducts[Description]))=0,A2817+1,A2817)</f>
        <v>25</v>
      </c>
      <c r="B2818">
        <f>MOD(ROW()-3,COUNTA(tblProducts[Description]))+1</f>
        <v>80</v>
      </c>
      <c r="C2818" t="str">
        <f>_xlfn.XLOOKUP(A2818,tblProducts[Column1],tblProducts[Description])</f>
        <v>ETHOMEEN 18/12 BULK</v>
      </c>
      <c r="D2818" t="str">
        <f>_xlfn.XLOOKUP(B2818,tblProducts[Column1],tblProducts[Description])</f>
        <v>WITCONOL NP-60 BULK</v>
      </c>
      <c r="E2818" t="s">
        <v>9</v>
      </c>
      <c r="F2818" t="s">
        <v>12</v>
      </c>
      <c r="G2818" t="s">
        <v>9</v>
      </c>
      <c r="H2818" t="s">
        <v>14</v>
      </c>
      <c r="I2818">
        <f t="shared" si="43"/>
        <v>4</v>
      </c>
      <c r="L2818" t="str">
        <v>ETHOMEEN 18/12 BULK</v>
      </c>
      <c r="M2818" t="str">
        <v>WITCONOL NP-60 BULK</v>
      </c>
      <c r="N2818">
        <v>4</v>
      </c>
    </row>
    <row r="2819" spans="1:14">
      <c r="A2819">
        <f>IF(MOD(ROW()-3,COUNTA(tblProducts[Description]))=0,A2818+1,A2818)</f>
        <v>25</v>
      </c>
      <c r="B2819">
        <f>MOD(ROW()-3,COUNTA(tblProducts[Description]))+1</f>
        <v>81</v>
      </c>
      <c r="C2819" t="str">
        <f>_xlfn.XLOOKUP(A2819,tblProducts[Column1],tblProducts[Description])</f>
        <v>ETHOMEEN 18/12 BULK</v>
      </c>
      <c r="D2819" t="str">
        <f>_xlfn.XLOOKUP(B2819,tblProducts[Column1],tblProducts[Description])</f>
        <v>WITCONOL NP-80 BULK</v>
      </c>
      <c r="E2819" t="s">
        <v>9</v>
      </c>
      <c r="F2819" t="s">
        <v>12</v>
      </c>
      <c r="G2819" t="s">
        <v>9</v>
      </c>
      <c r="H2819" t="s">
        <v>14</v>
      </c>
      <c r="I2819">
        <f t="shared" si="43"/>
        <v>4</v>
      </c>
      <c r="L2819" t="str">
        <v>ETHOMEEN 18/12 BULK</v>
      </c>
      <c r="M2819" t="str">
        <v>WITCONOL NP-80 BULK</v>
      </c>
      <c r="N2819">
        <v>4</v>
      </c>
    </row>
    <row r="2820" spans="1:14">
      <c r="A2820">
        <f>IF(MOD(ROW()-3,COUNTA(tblProducts[Description]))=0,A2819+1,A2819)</f>
        <v>25</v>
      </c>
      <c r="B2820">
        <f>MOD(ROW()-3,COUNTA(tblProducts[Description]))+1</f>
        <v>82</v>
      </c>
      <c r="C2820" t="str">
        <f>_xlfn.XLOOKUP(A2820,tblProducts[Column1],tblProducts[Description])</f>
        <v>ETHOMEEN 18/12 BULK</v>
      </c>
      <c r="D2820" t="str">
        <f>_xlfn.XLOOKUP(B2820,tblProducts[Column1],tblProducts[Description])</f>
        <v>WITCONOL NP-90 BULK</v>
      </c>
      <c r="E2820" t="s">
        <v>9</v>
      </c>
      <c r="F2820" t="s">
        <v>12</v>
      </c>
      <c r="G2820" t="s">
        <v>7</v>
      </c>
      <c r="H2820" t="s">
        <v>8</v>
      </c>
      <c r="I2820">
        <f t="shared" ref="I2820:I2883" si="44">IF(E2820="NO",0,IF(F2820="HEEL WASH",1.5,2))+IF(G2820="NO",0,2)</f>
        <v>2</v>
      </c>
      <c r="L2820" t="str">
        <v>ETHOMEEN 18/12 BULK</v>
      </c>
      <c r="M2820" t="str">
        <v>WITCONOL NP-90 BULK</v>
      </c>
      <c r="N2820">
        <v>2</v>
      </c>
    </row>
    <row r="2821" spans="1:14">
      <c r="A2821">
        <f>IF(MOD(ROW()-3,COUNTA(tblProducts[Description]))=0,A2820+1,A2820)</f>
        <v>25</v>
      </c>
      <c r="B2821">
        <f>MOD(ROW()-3,COUNTA(tblProducts[Description]))+1</f>
        <v>83</v>
      </c>
      <c r="C2821" t="str">
        <f>_xlfn.XLOOKUP(A2821,tblProducts[Column1],tblProducts[Description])</f>
        <v>ETHOMEEN 18/12 BULK</v>
      </c>
      <c r="D2821" t="str">
        <f>_xlfn.XLOOKUP(B2821,tblProducts[Column1],tblProducts[Description])</f>
        <v>WITCONOL NS-108 PO BULK</v>
      </c>
      <c r="E2821" t="s">
        <v>9</v>
      </c>
      <c r="F2821" t="s">
        <v>10</v>
      </c>
      <c r="G2821" t="s">
        <v>7</v>
      </c>
      <c r="H2821" t="s">
        <v>8</v>
      </c>
      <c r="I2821">
        <f t="shared" si="44"/>
        <v>1.5</v>
      </c>
      <c r="L2821" t="str">
        <v>ETHOMEEN 18/12 BULK</v>
      </c>
      <c r="M2821" t="str">
        <v>WITCONOL NS-108 PO BULK</v>
      </c>
      <c r="N2821">
        <v>1.5</v>
      </c>
    </row>
    <row r="2822" spans="1:14">
      <c r="A2822">
        <f>IF(MOD(ROW()-3,COUNTA(tblProducts[Description]))=0,A2821+1,A2821)</f>
        <v>25</v>
      </c>
      <c r="B2822">
        <f>MOD(ROW()-3,COUNTA(tblProducts[Description]))+1</f>
        <v>84</v>
      </c>
      <c r="C2822" t="str">
        <f>_xlfn.XLOOKUP(A2822,tblProducts[Column1],tblProducts[Description])</f>
        <v>ETHOMEEN 18/12 BULK</v>
      </c>
      <c r="D2822" t="str">
        <f>_xlfn.XLOOKUP(B2822,tblProducts[Column1],tblProducts[Description])</f>
        <v>WITCONOL NS-505K BULK</v>
      </c>
      <c r="E2822" t="s">
        <v>9</v>
      </c>
      <c r="F2822" t="s">
        <v>10</v>
      </c>
      <c r="G2822" t="s">
        <v>7</v>
      </c>
      <c r="H2822" t="s">
        <v>8</v>
      </c>
      <c r="I2822">
        <f t="shared" si="44"/>
        <v>1.5</v>
      </c>
      <c r="L2822" t="str">
        <v>ETHOMEEN 18/12 BULK</v>
      </c>
      <c r="M2822" t="str">
        <v>WITCONOL NS-505K BULK</v>
      </c>
      <c r="N2822">
        <v>1.5</v>
      </c>
    </row>
    <row r="2823" spans="1:14">
      <c r="A2823">
        <f>IF(MOD(ROW()-3,COUNTA(tblProducts[Description]))=0,A2822+1,A2822)</f>
        <v>25</v>
      </c>
      <c r="B2823">
        <f>MOD(ROW()-3,COUNTA(tblProducts[Description]))+1</f>
        <v>85</v>
      </c>
      <c r="C2823" t="str">
        <f>_xlfn.XLOOKUP(A2823,tblProducts[Column1],tblProducts[Description])</f>
        <v>ETHOMEEN 18/12 BULK</v>
      </c>
      <c r="D2823" t="str">
        <f>_xlfn.XLOOKUP(B2823,tblProducts[Column1],tblProducts[Description])</f>
        <v>WITCONOL NS-817 BULK</v>
      </c>
      <c r="E2823" t="s">
        <v>9</v>
      </c>
      <c r="F2823" t="s">
        <v>10</v>
      </c>
      <c r="G2823" t="s">
        <v>7</v>
      </c>
      <c r="H2823" t="s">
        <v>8</v>
      </c>
      <c r="I2823">
        <f t="shared" si="44"/>
        <v>1.5</v>
      </c>
      <c r="L2823" t="str">
        <v>ETHOMEEN 18/12 BULK</v>
      </c>
      <c r="M2823" t="str">
        <v>WITCONOL NS-817 BULK</v>
      </c>
      <c r="N2823">
        <v>1.5</v>
      </c>
    </row>
    <row r="2824" spans="1:14">
      <c r="A2824">
        <f>IF(MOD(ROW()-3,COUNTA(tblProducts[Description]))=0,A2823+1,A2823)</f>
        <v>25</v>
      </c>
      <c r="B2824">
        <f>MOD(ROW()-3,COUNTA(tblProducts[Description]))+1</f>
        <v>86</v>
      </c>
      <c r="C2824" t="str">
        <f>_xlfn.XLOOKUP(A2824,tblProducts[Column1],tblProducts[Description])</f>
        <v>ETHOMEEN 18/12 BULK</v>
      </c>
      <c r="D2824" t="str">
        <f>_xlfn.XLOOKUP(B2824,tblProducts[Column1],tblProducts[Description])</f>
        <v>WITCONOL PD-375 BULK</v>
      </c>
      <c r="E2824" t="s">
        <v>9</v>
      </c>
      <c r="F2824" t="s">
        <v>10</v>
      </c>
      <c r="G2824" t="s">
        <v>7</v>
      </c>
      <c r="H2824" t="s">
        <v>8</v>
      </c>
      <c r="I2824">
        <f t="shared" si="44"/>
        <v>1.5</v>
      </c>
      <c r="L2824" t="str">
        <v>ETHOMEEN 18/12 BULK</v>
      </c>
      <c r="M2824" t="str">
        <v>WITCONOL PD-375 BULK</v>
      </c>
      <c r="N2824">
        <v>1.5</v>
      </c>
    </row>
    <row r="2825" spans="1:14">
      <c r="A2825">
        <f>IF(MOD(ROW()-3,COUNTA(tblProducts[Description]))=0,A2824+1,A2824)</f>
        <v>25</v>
      </c>
      <c r="B2825">
        <f>MOD(ROW()-3,COUNTA(tblProducts[Description]))+1</f>
        <v>87</v>
      </c>
      <c r="C2825" t="str">
        <f>_xlfn.XLOOKUP(A2825,tblProducts[Column1],tblProducts[Description])</f>
        <v>ETHOMEEN 18/12 BULK</v>
      </c>
      <c r="D2825" t="str">
        <f>_xlfn.XLOOKUP(B2825,tblProducts[Column1],tblProducts[Description])</f>
        <v>WITCONOL PD-4085 BULK</v>
      </c>
      <c r="E2825" t="s">
        <v>9</v>
      </c>
      <c r="F2825" t="s">
        <v>10</v>
      </c>
      <c r="G2825" t="s">
        <v>7</v>
      </c>
      <c r="H2825" t="s">
        <v>8</v>
      </c>
      <c r="I2825">
        <f t="shared" si="44"/>
        <v>1.5</v>
      </c>
      <c r="L2825" t="str">
        <v>ETHOMEEN 18/12 BULK</v>
      </c>
      <c r="M2825" t="str">
        <v>WITCONOL PD-4085 BULK</v>
      </c>
      <c r="N2825">
        <v>1.5</v>
      </c>
    </row>
    <row r="2826" spans="1:14">
      <c r="A2826">
        <f>IF(MOD(ROW()-3,COUNTA(tblProducts[Description]))=0,A2825+1,A2825)</f>
        <v>25</v>
      </c>
      <c r="B2826">
        <f>MOD(ROW()-3,COUNTA(tblProducts[Description]))+1</f>
        <v>88</v>
      </c>
      <c r="C2826" t="str">
        <f>_xlfn.XLOOKUP(A2826,tblProducts[Column1],tblProducts[Description])</f>
        <v>ETHOMEEN 18/12 BULK</v>
      </c>
      <c r="D2826" t="str">
        <f>_xlfn.XLOOKUP(B2826,tblProducts[Column1],tblProducts[Description])</f>
        <v>WITCONOL PD-500 BULK</v>
      </c>
      <c r="E2826" t="s">
        <v>9</v>
      </c>
      <c r="F2826" t="s">
        <v>10</v>
      </c>
      <c r="G2826" t="s">
        <v>7</v>
      </c>
      <c r="H2826" t="s">
        <v>8</v>
      </c>
      <c r="I2826">
        <f t="shared" si="44"/>
        <v>1.5</v>
      </c>
      <c r="L2826" t="str">
        <v>ETHOMEEN 18/12 BULK</v>
      </c>
      <c r="M2826" t="str">
        <v>WITCONOL PD-500 BULK</v>
      </c>
      <c r="N2826">
        <v>1.5</v>
      </c>
    </row>
    <row r="2827" spans="1:14">
      <c r="A2827">
        <f>IF(MOD(ROW()-3,COUNTA(tblProducts[Description]))=0,A2826+1,A2826)</f>
        <v>25</v>
      </c>
      <c r="B2827">
        <f>MOD(ROW()-3,COUNTA(tblProducts[Description]))+1</f>
        <v>89</v>
      </c>
      <c r="C2827" t="str">
        <f>_xlfn.XLOOKUP(A2827,tblProducts[Column1],tblProducts[Description])</f>
        <v>ETHOMEEN 18/12 BULK</v>
      </c>
      <c r="D2827" t="str">
        <f>_xlfn.XLOOKUP(B2827,tblProducts[Column1],tblProducts[Description])</f>
        <v>WITCONOL PEG-200 BULK</v>
      </c>
      <c r="E2827" t="s">
        <v>9</v>
      </c>
      <c r="F2827" t="s">
        <v>10</v>
      </c>
      <c r="G2827" t="s">
        <v>7</v>
      </c>
      <c r="H2827" t="s">
        <v>8</v>
      </c>
      <c r="I2827">
        <f t="shared" si="44"/>
        <v>1.5</v>
      </c>
      <c r="L2827" t="str">
        <v>ETHOMEEN 18/12 BULK</v>
      </c>
      <c r="M2827" t="str">
        <v>WITCONOL PEG-200 BULK</v>
      </c>
      <c r="N2827">
        <v>1.5</v>
      </c>
    </row>
    <row r="2828" spans="1:14">
      <c r="A2828">
        <f>IF(MOD(ROW()-3,COUNTA(tblProducts[Description]))=0,A2827+1,A2827)</f>
        <v>25</v>
      </c>
      <c r="B2828">
        <f>MOD(ROW()-3,COUNTA(tblProducts[Description]))+1</f>
        <v>90</v>
      </c>
      <c r="C2828" t="str">
        <f>_xlfn.XLOOKUP(A2828,tblProducts[Column1],tblProducts[Description])</f>
        <v>ETHOMEEN 18/12 BULK</v>
      </c>
      <c r="D2828" t="str">
        <f>_xlfn.XLOOKUP(B2828,tblProducts[Column1],tblProducts[Description])</f>
        <v>WITCONOL PEG-400 BULK</v>
      </c>
      <c r="E2828" t="s">
        <v>9</v>
      </c>
      <c r="F2828" t="s">
        <v>10</v>
      </c>
      <c r="G2828" t="s">
        <v>7</v>
      </c>
      <c r="H2828" t="s">
        <v>15</v>
      </c>
      <c r="I2828">
        <f t="shared" si="44"/>
        <v>1.5</v>
      </c>
      <c r="L2828" t="str">
        <v>ETHOMEEN 18/12 BULK</v>
      </c>
      <c r="M2828" t="str">
        <v>WITCONOL PEG-400 BULK</v>
      </c>
      <c r="N2828">
        <v>1.5</v>
      </c>
    </row>
    <row r="2829" spans="1:14">
      <c r="A2829">
        <f>IF(MOD(ROW()-3,COUNTA(tblProducts[Description]))=0,A2828+1,A2828)</f>
        <v>25</v>
      </c>
      <c r="B2829">
        <f>MOD(ROW()-3,COUNTA(tblProducts[Description]))+1</f>
        <v>91</v>
      </c>
      <c r="C2829" t="str">
        <f>_xlfn.XLOOKUP(A2829,tblProducts[Column1],tblProducts[Description])</f>
        <v>ETHOMEEN 18/12 BULK</v>
      </c>
      <c r="D2829" t="str">
        <f>_xlfn.XLOOKUP(B2829,tblProducts[Column1],tblProducts[Description])</f>
        <v>WITCONOL PEG-500 BULK</v>
      </c>
      <c r="E2829" t="s">
        <v>9</v>
      </c>
      <c r="F2829" t="s">
        <v>10</v>
      </c>
      <c r="G2829" t="s">
        <v>7</v>
      </c>
      <c r="H2829" t="s">
        <v>8</v>
      </c>
      <c r="I2829">
        <f t="shared" si="44"/>
        <v>1.5</v>
      </c>
      <c r="L2829" t="str">
        <v>ETHOMEEN 18/12 BULK</v>
      </c>
      <c r="M2829" t="str">
        <v>WITCONOL PEG-500 BULK</v>
      </c>
      <c r="N2829">
        <v>1.5</v>
      </c>
    </row>
    <row r="2830" spans="1:14">
      <c r="A2830">
        <f>IF(MOD(ROW()-3,COUNTA(tblProducts[Description]))=0,A2829+1,A2829)</f>
        <v>25</v>
      </c>
      <c r="B2830">
        <f>MOD(ROW()-3,COUNTA(tblProducts[Description]))+1</f>
        <v>92</v>
      </c>
      <c r="C2830" t="str">
        <f>_xlfn.XLOOKUP(A2830,tblProducts[Column1],tblProducts[Description])</f>
        <v>ETHOMEEN 18/12 BULK</v>
      </c>
      <c r="D2830" t="str">
        <f>_xlfn.XLOOKUP(B2830,tblProducts[Column1],tblProducts[Description])</f>
        <v>WITCONOL PEG-600 BULK</v>
      </c>
      <c r="E2830" t="s">
        <v>9</v>
      </c>
      <c r="F2830" t="s">
        <v>10</v>
      </c>
      <c r="G2830" t="s">
        <v>7</v>
      </c>
      <c r="H2830" t="s">
        <v>8</v>
      </c>
      <c r="I2830">
        <f t="shared" si="44"/>
        <v>1.5</v>
      </c>
      <c r="L2830" t="str">
        <v>ETHOMEEN 18/12 BULK</v>
      </c>
      <c r="M2830" t="str">
        <v>WITCONOL PEG-600 BULK</v>
      </c>
      <c r="N2830">
        <v>1.5</v>
      </c>
    </row>
    <row r="2831" spans="1:14">
      <c r="A2831">
        <f>IF(MOD(ROW()-3,COUNTA(tblProducts[Description]))=0,A2830+1,A2830)</f>
        <v>25</v>
      </c>
      <c r="B2831">
        <f>MOD(ROW()-3,COUNTA(tblProducts[Description]))+1</f>
        <v>93</v>
      </c>
      <c r="C2831" t="str">
        <f>_xlfn.XLOOKUP(A2831,tblProducts[Column1],tblProducts[Description])</f>
        <v>ETHOMEEN 18/12 BULK</v>
      </c>
      <c r="D2831" t="str">
        <f>_xlfn.XLOOKUP(B2831,tblProducts[Column1],tblProducts[Description])</f>
        <v>WITCONOL PH-70 BULK</v>
      </c>
      <c r="E2831" t="s">
        <v>9</v>
      </c>
      <c r="F2831" t="s">
        <v>10</v>
      </c>
      <c r="G2831" t="s">
        <v>7</v>
      </c>
      <c r="H2831" t="s">
        <v>8</v>
      </c>
      <c r="I2831">
        <f t="shared" si="44"/>
        <v>1.5</v>
      </c>
      <c r="L2831" t="str">
        <v>ETHOMEEN 18/12 BULK</v>
      </c>
      <c r="M2831" t="str">
        <v>WITCONOL PH-70 BULK</v>
      </c>
      <c r="N2831">
        <v>1.5</v>
      </c>
    </row>
    <row r="2832" spans="1:14">
      <c r="A2832">
        <f>IF(MOD(ROW()-3,COUNTA(tblProducts[Description]))=0,A2831+1,A2831)</f>
        <v>25</v>
      </c>
      <c r="B2832">
        <f>MOD(ROW()-3,COUNTA(tblProducts[Description]))+1</f>
        <v>94</v>
      </c>
      <c r="C2832" t="str">
        <f>_xlfn.XLOOKUP(A2832,tblProducts[Column1],tblProducts[Description])</f>
        <v>ETHOMEEN 18/12 BULK</v>
      </c>
      <c r="D2832" t="str">
        <f>_xlfn.XLOOKUP(B2832,tblProducts[Column1],tblProducts[Description])</f>
        <v>WITCONOL SN-50 BULK</v>
      </c>
      <c r="E2832" t="s">
        <v>9</v>
      </c>
      <c r="F2832" t="s">
        <v>10</v>
      </c>
      <c r="G2832" t="s">
        <v>7</v>
      </c>
      <c r="H2832" t="s">
        <v>8</v>
      </c>
      <c r="I2832">
        <f t="shared" si="44"/>
        <v>1.5</v>
      </c>
      <c r="L2832" t="str">
        <v>ETHOMEEN 18/12 BULK</v>
      </c>
      <c r="M2832" t="str">
        <v>WITCONOL SN-50 BULK</v>
      </c>
      <c r="N2832">
        <v>1.5</v>
      </c>
    </row>
    <row r="2833" spans="1:14">
      <c r="A2833">
        <f>IF(MOD(ROW()-3,COUNTA(tblProducts[Description]))=0,A2832+1,A2832)</f>
        <v>25</v>
      </c>
      <c r="B2833">
        <f>MOD(ROW()-3,COUNTA(tblProducts[Description]))+1</f>
        <v>95</v>
      </c>
      <c r="C2833" t="str">
        <f>_xlfn.XLOOKUP(A2833,tblProducts[Column1],tblProducts[Description])</f>
        <v>ETHOMEEN 18/12 BULK</v>
      </c>
      <c r="D2833" t="str">
        <f>_xlfn.XLOOKUP(B2833,tblProducts[Column1],tblProducts[Description])</f>
        <v>WITCONOL SN-70 BULK</v>
      </c>
      <c r="E2833" t="s">
        <v>9</v>
      </c>
      <c r="F2833" t="s">
        <v>10</v>
      </c>
      <c r="G2833" t="s">
        <v>7</v>
      </c>
      <c r="H2833" t="s">
        <v>8</v>
      </c>
      <c r="I2833">
        <f t="shared" si="44"/>
        <v>1.5</v>
      </c>
      <c r="L2833" t="str">
        <v>ETHOMEEN 18/12 BULK</v>
      </c>
      <c r="M2833" t="str">
        <v>WITCONOL SN-70 BULK</v>
      </c>
      <c r="N2833">
        <v>1.5</v>
      </c>
    </row>
    <row r="2834" spans="1:14">
      <c r="A2834">
        <f>IF(MOD(ROW()-3,COUNTA(tblProducts[Description]))=0,A2833+1,A2833)</f>
        <v>25</v>
      </c>
      <c r="B2834">
        <f>MOD(ROW()-3,COUNTA(tblProducts[Description]))+1</f>
        <v>96</v>
      </c>
      <c r="C2834" t="str">
        <f>_xlfn.XLOOKUP(A2834,tblProducts[Column1],tblProducts[Description])</f>
        <v>ETHOMEEN 18/12 BULK</v>
      </c>
      <c r="D2834" t="str">
        <f>_xlfn.XLOOKUP(B2834,tblProducts[Column1],tblProducts[Description])</f>
        <v>REDICOTE E-47 NPF BULK</v>
      </c>
      <c r="E2834" t="s">
        <v>9</v>
      </c>
      <c r="F2834" t="s">
        <v>10</v>
      </c>
      <c r="G2834" t="s">
        <v>7</v>
      </c>
      <c r="H2834" t="s">
        <v>8</v>
      </c>
      <c r="I2834">
        <f t="shared" si="44"/>
        <v>1.5</v>
      </c>
      <c r="L2834" t="str">
        <v>ETHOMEEN 18/12 BULK</v>
      </c>
      <c r="M2834" t="str">
        <v>REDICOTE E-47 NPF BULK</v>
      </c>
      <c r="N2834">
        <v>1.5</v>
      </c>
    </row>
    <row r="2835" spans="1:14">
      <c r="A2835">
        <f>IF(MOD(ROW()-3,COUNTA(tblProducts[Description]))=0,A2834+1,A2834)</f>
        <v>25</v>
      </c>
      <c r="B2835">
        <f>MOD(ROW()-3,COUNTA(tblProducts[Description]))+1</f>
        <v>97</v>
      </c>
      <c r="C2835" t="str">
        <f>_xlfn.XLOOKUP(A2835,tblProducts[Column1],tblProducts[Description])</f>
        <v>ETHOMEEN 18/12 BULK</v>
      </c>
      <c r="D2835" t="str">
        <f>_xlfn.XLOOKUP(B2835,tblProducts[Column1],tblProducts[Description])</f>
        <v>EMULPON CO-25 BULK</v>
      </c>
      <c r="E2835" t="s">
        <v>9</v>
      </c>
      <c r="F2835" t="s">
        <v>10</v>
      </c>
      <c r="G2835" t="s">
        <v>7</v>
      </c>
      <c r="H2835" t="s">
        <v>8</v>
      </c>
      <c r="I2835">
        <f t="shared" si="44"/>
        <v>1.5</v>
      </c>
      <c r="L2835" t="str">
        <v>ETHOMEEN 18/12 BULK</v>
      </c>
      <c r="M2835" t="str">
        <v>EMULPON CO-25 BULK</v>
      </c>
      <c r="N2835">
        <v>1.5</v>
      </c>
    </row>
    <row r="2836" spans="1:14">
      <c r="A2836">
        <f>IF(MOD(ROW()-3,COUNTA(tblProducts[Description]))=0,A2835+1,A2835)</f>
        <v>25</v>
      </c>
      <c r="B2836">
        <f>MOD(ROW()-3,COUNTA(tblProducts[Description]))+1</f>
        <v>98</v>
      </c>
      <c r="C2836" t="str">
        <f>_xlfn.XLOOKUP(A2836,tblProducts[Column1],tblProducts[Description])</f>
        <v>ETHOMEEN 18/12 BULK</v>
      </c>
      <c r="D2836" t="str">
        <f>_xlfn.XLOOKUP(B2836,tblProducts[Column1],tblProducts[Description])</f>
        <v>EMULPON CO-30 BULK</v>
      </c>
      <c r="E2836" t="s">
        <v>9</v>
      </c>
      <c r="F2836" t="s">
        <v>10</v>
      </c>
      <c r="G2836" t="s">
        <v>7</v>
      </c>
      <c r="H2836" t="s">
        <v>15</v>
      </c>
      <c r="I2836">
        <f t="shared" si="44"/>
        <v>1.5</v>
      </c>
      <c r="L2836" t="str">
        <v>ETHOMEEN 18/12 BULK</v>
      </c>
      <c r="M2836" t="str">
        <v>EMULPON CO-30 BULK</v>
      </c>
      <c r="N2836">
        <v>1.5</v>
      </c>
    </row>
    <row r="2837" spans="1:14">
      <c r="A2837">
        <f>IF(MOD(ROW()-3,COUNTA(tblProducts[Description]))=0,A2836+1,A2836)</f>
        <v>25</v>
      </c>
      <c r="B2837">
        <f>MOD(ROW()-3,COUNTA(tblProducts[Description]))+1</f>
        <v>99</v>
      </c>
      <c r="C2837" t="str">
        <f>_xlfn.XLOOKUP(A2837,tblProducts[Column1],tblProducts[Description])</f>
        <v>ETHOMEEN 18/12 BULK</v>
      </c>
      <c r="D2837" t="str">
        <f>_xlfn.XLOOKUP(B2837,tblProducts[Column1],tblProducts[Description])</f>
        <v>EMULPON CO-40 BULK</v>
      </c>
      <c r="E2837" t="s">
        <v>9</v>
      </c>
      <c r="F2837" t="s">
        <v>10</v>
      </c>
      <c r="G2837" t="s">
        <v>7</v>
      </c>
      <c r="H2837" t="s">
        <v>8</v>
      </c>
      <c r="I2837">
        <f t="shared" si="44"/>
        <v>1.5</v>
      </c>
      <c r="L2837" t="str">
        <v>ETHOMEEN 18/12 BULK</v>
      </c>
      <c r="M2837" t="str">
        <v>EMULPON CO-40 BULK</v>
      </c>
      <c r="N2837">
        <v>1.5</v>
      </c>
    </row>
    <row r="2838" spans="1:14">
      <c r="A2838">
        <f>IF(MOD(ROW()-3,COUNTA(tblProducts[Description]))=0,A2837+1,A2837)</f>
        <v>25</v>
      </c>
      <c r="B2838">
        <f>MOD(ROW()-3,COUNTA(tblProducts[Description]))+1</f>
        <v>100</v>
      </c>
      <c r="C2838" t="str">
        <f>_xlfn.XLOOKUP(A2838,tblProducts[Column1],tblProducts[Description])</f>
        <v>ETHOMEEN 18/12 BULK</v>
      </c>
      <c r="D2838" t="str">
        <f>_xlfn.XLOOKUP(B2838,tblProducts[Column1],tblProducts[Description])</f>
        <v>EMULPON CO-36 BULK</v>
      </c>
      <c r="E2838" t="s">
        <v>9</v>
      </c>
      <c r="F2838" t="s">
        <v>12</v>
      </c>
      <c r="G2838" t="s">
        <v>7</v>
      </c>
      <c r="H2838" t="s">
        <v>8</v>
      </c>
      <c r="I2838">
        <f t="shared" si="44"/>
        <v>2</v>
      </c>
      <c r="L2838" t="str">
        <v>ETHOMEEN 18/12 BULK</v>
      </c>
      <c r="M2838" t="str">
        <v>EMULPON CO-36 BULK</v>
      </c>
      <c r="N2838">
        <v>2</v>
      </c>
    </row>
    <row r="2839" spans="1:14">
      <c r="A2839">
        <f>IF(MOD(ROW()-3,COUNTA(tblProducts[Description]))=0,A2838+1,A2838)</f>
        <v>25</v>
      </c>
      <c r="B2839">
        <f>MOD(ROW()-3,COUNTA(tblProducts[Description]))+1</f>
        <v>101</v>
      </c>
      <c r="C2839" t="str">
        <f>_xlfn.XLOOKUP(A2839,tblProducts[Column1],tblProducts[Description])</f>
        <v>ETHOMEEN 18/12 BULK</v>
      </c>
      <c r="D2839" t="str">
        <f>_xlfn.XLOOKUP(B2839,tblProducts[Column1],tblProducts[Description])</f>
        <v>REDICOTE E-4819 BULK</v>
      </c>
      <c r="E2839" t="s">
        <v>9</v>
      </c>
      <c r="F2839" t="s">
        <v>12</v>
      </c>
      <c r="G2839" t="s">
        <v>7</v>
      </c>
      <c r="H2839" t="s">
        <v>8</v>
      </c>
      <c r="I2839">
        <f t="shared" si="44"/>
        <v>2</v>
      </c>
      <c r="L2839" t="str">
        <v>ETHOMEEN 18/12 BULK</v>
      </c>
      <c r="M2839" t="str">
        <v>REDICOTE E-4819 BULK</v>
      </c>
      <c r="N2839">
        <v>2</v>
      </c>
    </row>
    <row r="2840" spans="1:14">
      <c r="A2840">
        <f>IF(MOD(ROW()-3,COUNTA(tblProducts[Description]))=0,A2839+1,A2839)</f>
        <v>25</v>
      </c>
      <c r="B2840">
        <f>MOD(ROW()-3,COUNTA(tblProducts[Description]))+1</f>
        <v>102</v>
      </c>
      <c r="C2840" t="str">
        <f>_xlfn.XLOOKUP(A2840,tblProducts[Column1],tblProducts[Description])</f>
        <v>ETHOMEEN 18/12 BULK</v>
      </c>
      <c r="D2840" t="str">
        <f>_xlfn.XLOOKUP(B2840,tblProducts[Column1],tblProducts[Description])</f>
        <v>ETHYLAN 1005 SA  BULK</v>
      </c>
      <c r="E2840" t="s">
        <v>9</v>
      </c>
      <c r="F2840" t="s">
        <v>12</v>
      </c>
      <c r="G2840" t="s">
        <v>7</v>
      </c>
      <c r="H2840" t="s">
        <v>8</v>
      </c>
      <c r="I2840">
        <f t="shared" si="44"/>
        <v>2</v>
      </c>
      <c r="L2840" t="str">
        <v>ETHOMEEN 18/12 BULK</v>
      </c>
      <c r="M2840" t="str">
        <v>ETHYLAN 1005 SA  BULK</v>
      </c>
      <c r="N2840">
        <v>2</v>
      </c>
    </row>
    <row r="2841" spans="1:14">
      <c r="A2841">
        <f>IF(MOD(ROW()-3,COUNTA(tblProducts[Description]))=0,A2840+1,A2840)</f>
        <v>25</v>
      </c>
      <c r="B2841">
        <f>MOD(ROW()-3,COUNTA(tblProducts[Description]))+1</f>
        <v>103</v>
      </c>
      <c r="C2841" t="str">
        <f>_xlfn.XLOOKUP(A2841,tblProducts[Column1],tblProducts[Description])</f>
        <v>ETHOMEEN 18/12 BULK</v>
      </c>
      <c r="D2841" t="str">
        <f>_xlfn.XLOOKUP(B2841,tblProducts[Column1],tblProducts[Description])</f>
        <v>ETHODUOMEEN T/15 BULK</v>
      </c>
      <c r="E2841" t="s">
        <v>9</v>
      </c>
      <c r="F2841" t="s">
        <v>12</v>
      </c>
      <c r="G2841" t="s">
        <v>7</v>
      </c>
      <c r="H2841" t="s">
        <v>8</v>
      </c>
      <c r="I2841">
        <f t="shared" si="44"/>
        <v>2</v>
      </c>
      <c r="L2841" t="str">
        <v>ETHOMEEN 18/12 BULK</v>
      </c>
      <c r="M2841" t="str">
        <v>ETHODUOMEEN T/15 BULK</v>
      </c>
      <c r="N2841">
        <v>2</v>
      </c>
    </row>
    <row r="2842" spans="1:14">
      <c r="A2842">
        <f>IF(MOD(ROW()-3,COUNTA(tblProducts[Description]))=0,A2841+1,A2841)</f>
        <v>25</v>
      </c>
      <c r="B2842">
        <f>MOD(ROW()-3,COUNTA(tblProducts[Description]))+1</f>
        <v>104</v>
      </c>
      <c r="C2842" t="str">
        <f>_xlfn.XLOOKUP(A2842,tblProducts[Column1],tblProducts[Description])</f>
        <v>ETHOMEEN 18/12 BULK</v>
      </c>
      <c r="D2842" t="str">
        <f>_xlfn.XLOOKUP(B2842,tblProducts[Column1],tblProducts[Description])</f>
        <v>C-6442 BULK</v>
      </c>
      <c r="E2842" t="s">
        <v>9</v>
      </c>
      <c r="F2842" t="s">
        <v>12</v>
      </c>
      <c r="G2842" t="s">
        <v>7</v>
      </c>
      <c r="H2842" t="s">
        <v>8</v>
      </c>
      <c r="I2842">
        <f t="shared" si="44"/>
        <v>2</v>
      </c>
      <c r="L2842" t="str">
        <v>ETHOMEEN 18/12 BULK</v>
      </c>
      <c r="M2842" t="str">
        <v>C-6442 BULK</v>
      </c>
      <c r="N2842">
        <v>2</v>
      </c>
    </row>
    <row r="2843" spans="1:14">
      <c r="A2843">
        <f>IF(MOD(ROW()-3,COUNTA(tblProducts[Description]))=0,A2842+1,A2842)</f>
        <v>25</v>
      </c>
      <c r="B2843">
        <f>MOD(ROW()-3,COUNTA(tblProducts[Description]))+1</f>
        <v>105</v>
      </c>
      <c r="C2843" t="str">
        <f>_xlfn.XLOOKUP(A2843,tblProducts[Column1],tblProducts[Description])</f>
        <v>ETHOMEEN 18/12 BULK</v>
      </c>
      <c r="D2843" t="str">
        <f>_xlfn.XLOOKUP(B2843,tblProducts[Column1],tblProducts[Description])</f>
        <v>ETHODUOMEEN T/25  BULK</v>
      </c>
      <c r="E2843" t="s">
        <v>9</v>
      </c>
      <c r="F2843" t="s">
        <v>12</v>
      </c>
      <c r="G2843" t="s">
        <v>7</v>
      </c>
      <c r="H2843" t="s">
        <v>16</v>
      </c>
      <c r="I2843">
        <f t="shared" si="44"/>
        <v>2</v>
      </c>
      <c r="L2843" t="str">
        <v>ETHOMEEN 18/12 BULK</v>
      </c>
      <c r="M2843" t="str">
        <v>ETHODUOMEEN T/25  BULK</v>
      </c>
      <c r="N2843">
        <v>2</v>
      </c>
    </row>
    <row r="2844" spans="1:14">
      <c r="A2844">
        <f>IF(MOD(ROW()-3,COUNTA(tblProducts[Description]))=0,A2843+1,A2843)</f>
        <v>25</v>
      </c>
      <c r="B2844">
        <f>MOD(ROW()-3,COUNTA(tblProducts[Description]))+1</f>
        <v>106</v>
      </c>
      <c r="C2844" t="str">
        <f>_xlfn.XLOOKUP(A2844,tblProducts[Column1],tblProducts[Description])</f>
        <v>ETHOMEEN 18/12 BULK</v>
      </c>
      <c r="D2844" t="str">
        <f>_xlfn.XLOOKUP(B2844,tblProducts[Column1],tblProducts[Description])</f>
        <v>WITCONOL PD-2000 BULK</v>
      </c>
      <c r="E2844" t="s">
        <v>9</v>
      </c>
      <c r="F2844" t="s">
        <v>12</v>
      </c>
      <c r="G2844" t="s">
        <v>7</v>
      </c>
      <c r="H2844" t="s">
        <v>8</v>
      </c>
      <c r="I2844">
        <f t="shared" si="44"/>
        <v>2</v>
      </c>
      <c r="L2844" t="str">
        <v>ETHOMEEN 18/12 BULK</v>
      </c>
      <c r="M2844" t="str">
        <v>WITCONOL PD-2000 BULK</v>
      </c>
      <c r="N2844">
        <v>2</v>
      </c>
    </row>
    <row r="2845" spans="1:14">
      <c r="A2845">
        <f>IF(MOD(ROW()-3,COUNTA(tblProducts[Description]))=0,A2844+1,A2844)</f>
        <v>25</v>
      </c>
      <c r="B2845">
        <f>MOD(ROW()-3,COUNTA(tblProducts[Description]))+1</f>
        <v>107</v>
      </c>
      <c r="C2845" t="str">
        <f>_xlfn.XLOOKUP(A2845,tblProducts[Column1],tblProducts[Description])</f>
        <v>ETHOMEEN 18/12 BULK</v>
      </c>
      <c r="D2845" t="str">
        <f>_xlfn.XLOOKUP(B2845,tblProducts[Column1],tblProducts[Description])</f>
        <v>BEROL 347 BULK</v>
      </c>
      <c r="E2845" t="s">
        <v>9</v>
      </c>
      <c r="F2845" t="s">
        <v>12</v>
      </c>
      <c r="G2845" t="s">
        <v>7</v>
      </c>
      <c r="H2845" t="s">
        <v>8</v>
      </c>
      <c r="I2845">
        <f t="shared" si="44"/>
        <v>2</v>
      </c>
      <c r="L2845" t="str">
        <v>ETHOMEEN 18/12 BULK</v>
      </c>
      <c r="M2845" t="str">
        <v>BEROL 347 BULK</v>
      </c>
      <c r="N2845">
        <v>2</v>
      </c>
    </row>
    <row r="2846" spans="1:14">
      <c r="A2846">
        <f>IF(MOD(ROW()-3,COUNTA(tblProducts[Description]))=0,A2845+1,A2845)</f>
        <v>25</v>
      </c>
      <c r="B2846">
        <f>MOD(ROW()-3,COUNTA(tblProducts[Description]))+1</f>
        <v>108</v>
      </c>
      <c r="C2846" t="str">
        <f>_xlfn.XLOOKUP(A2846,tblProducts[Column1],tblProducts[Description])</f>
        <v>ETHOMEEN 18/12 BULK</v>
      </c>
      <c r="D2846" t="str">
        <f>_xlfn.XLOOKUP(B2846,tblProducts[Column1],tblProducts[Description])</f>
        <v>ETHYLAN PT-3000 BULK</v>
      </c>
      <c r="E2846" t="s">
        <v>9</v>
      </c>
      <c r="F2846" t="s">
        <v>12</v>
      </c>
      <c r="G2846" t="s">
        <v>7</v>
      </c>
      <c r="H2846" t="s">
        <v>8</v>
      </c>
      <c r="I2846">
        <f t="shared" si="44"/>
        <v>2</v>
      </c>
      <c r="L2846" t="str">
        <v>ETHOMEEN 18/12 BULK</v>
      </c>
      <c r="M2846" t="str">
        <v>ETHYLAN PT-3000 BULK</v>
      </c>
      <c r="N2846">
        <v>2</v>
      </c>
    </row>
    <row r="2847" spans="1:14">
      <c r="A2847">
        <f>IF(MOD(ROW()-3,COUNTA(tblProducts[Description]))=0,A2846+1,A2846)</f>
        <v>25</v>
      </c>
      <c r="B2847">
        <f>MOD(ROW()-3,COUNTA(tblProducts[Description]))+1</f>
        <v>109</v>
      </c>
      <c r="C2847" t="str">
        <f>_xlfn.XLOOKUP(A2847,tblProducts[Column1],tblProducts[Description])</f>
        <v>ETHOMEEN 18/12 BULK</v>
      </c>
      <c r="D2847" t="str">
        <f>_xlfn.XLOOKUP(B2847,tblProducts[Column1],tblProducts[Description])</f>
        <v>ETHYLAN HB4/BULK</v>
      </c>
      <c r="E2847" t="s">
        <v>9</v>
      </c>
      <c r="F2847" t="s">
        <v>12</v>
      </c>
      <c r="G2847" t="s">
        <v>7</v>
      </c>
      <c r="H2847" t="s">
        <v>8</v>
      </c>
      <c r="I2847">
        <f t="shared" si="44"/>
        <v>2</v>
      </c>
      <c r="L2847" t="str">
        <v>ETHOMEEN 18/12 BULK</v>
      </c>
      <c r="M2847" t="str">
        <v>ETHYLAN HB4/BULK</v>
      </c>
      <c r="N2847">
        <v>2</v>
      </c>
    </row>
    <row r="2848" spans="1:14">
      <c r="A2848">
        <f>IF(MOD(ROW()-3,COUNTA(tblProducts[Description]))=0,A2847+1,A2847)</f>
        <v>25</v>
      </c>
      <c r="B2848">
        <f>MOD(ROW()-3,COUNTA(tblProducts[Description]))+1</f>
        <v>110</v>
      </c>
      <c r="C2848" t="str">
        <f>_xlfn.XLOOKUP(A2848,tblProducts[Column1],tblProducts[Description])</f>
        <v>ETHOMEEN 18/12 BULK</v>
      </c>
      <c r="D2848" t="str">
        <f>_xlfn.XLOOKUP(B2848,tblProducts[Column1],tblProducts[Description])</f>
        <v>ADSEE AB 600 BULK</v>
      </c>
      <c r="E2848" t="s">
        <v>9</v>
      </c>
      <c r="F2848" t="s">
        <v>12</v>
      </c>
      <c r="G2848" t="s">
        <v>7</v>
      </c>
      <c r="H2848" t="s">
        <v>8</v>
      </c>
      <c r="I2848">
        <f t="shared" si="44"/>
        <v>2</v>
      </c>
      <c r="L2848" t="str">
        <v>ETHOMEEN 18/12 BULK</v>
      </c>
      <c r="M2848" t="str">
        <v>ADSEE AB 600 BULK</v>
      </c>
      <c r="N2848">
        <v>2</v>
      </c>
    </row>
    <row r="2849" spans="1:14">
      <c r="A2849">
        <f>IF(MOD(ROW()-3,COUNTA(tblProducts[Description]))=0,A2848+1,A2848)</f>
        <v>25</v>
      </c>
      <c r="B2849">
        <f>MOD(ROW()-3,COUNTA(tblProducts[Description]))+1</f>
        <v>111</v>
      </c>
      <c r="C2849" t="str">
        <f>_xlfn.XLOOKUP(A2849,tblProducts[Column1],tblProducts[Description])</f>
        <v>ETHOMEEN 18/12 BULK</v>
      </c>
      <c r="D2849" t="str">
        <f>_xlfn.XLOOKUP(B2849,tblProducts[Column1],tblProducts[Description])</f>
        <v>WITCONOL PT-320  BULK</v>
      </c>
      <c r="E2849" t="s">
        <v>9</v>
      </c>
      <c r="F2849" t="s">
        <v>12</v>
      </c>
      <c r="G2849" t="s">
        <v>7</v>
      </c>
      <c r="H2849" t="s">
        <v>8</v>
      </c>
      <c r="I2849">
        <f t="shared" si="44"/>
        <v>2</v>
      </c>
      <c r="L2849" t="str">
        <v>ETHOMEEN 18/12 BULK</v>
      </c>
      <c r="M2849" t="str">
        <v>WITCONOL PT-320  BULK</v>
      </c>
      <c r="N2849">
        <v>2</v>
      </c>
    </row>
    <row r="2850" spans="1:14">
      <c r="A2850">
        <f>IF(MOD(ROW()-3,COUNTA(tblProducts[Description]))=0,A2849+1,A2849)</f>
        <v>25</v>
      </c>
      <c r="B2850">
        <f>MOD(ROW()-3,COUNTA(tblProducts[Description]))+1</f>
        <v>112</v>
      </c>
      <c r="C2850" t="str">
        <f>_xlfn.XLOOKUP(A2850,tblProducts[Column1],tblProducts[Description])</f>
        <v>ETHOMEEN 18/12 BULK</v>
      </c>
      <c r="D2850" t="str">
        <f>_xlfn.XLOOKUP(B2850,tblProducts[Column1],tblProducts[Description])</f>
        <v>ETHYLAN DA-3 BULK</v>
      </c>
      <c r="E2850" t="s">
        <v>9</v>
      </c>
      <c r="F2850" t="s">
        <v>12</v>
      </c>
      <c r="G2850" t="s">
        <v>9</v>
      </c>
      <c r="H2850" t="s">
        <v>8</v>
      </c>
      <c r="I2850">
        <f t="shared" si="44"/>
        <v>4</v>
      </c>
      <c r="L2850" t="str">
        <v>ETHOMEEN 18/12 BULK</v>
      </c>
      <c r="M2850" t="str">
        <v>ETHYLAN DA-3 BULK</v>
      </c>
      <c r="N2850">
        <v>4</v>
      </c>
    </row>
    <row r="2851" spans="1:14">
      <c r="A2851">
        <f>IF(MOD(ROW()-3,COUNTA(tblProducts[Description]))=0,A2850+1,A2850)</f>
        <v>25</v>
      </c>
      <c r="B2851">
        <f>MOD(ROW()-3,COUNTA(tblProducts[Description]))+1</f>
        <v>113</v>
      </c>
      <c r="C2851" t="str">
        <f>_xlfn.XLOOKUP(A2851,tblProducts[Column1],tblProducts[Description])</f>
        <v>ETHOMEEN 18/12 BULK</v>
      </c>
      <c r="D2851" t="str">
        <f>_xlfn.XLOOKUP(B2851,tblProducts[Column1],tblProducts[Description])</f>
        <v>ETHOMEEN O/12 BULK</v>
      </c>
      <c r="E2851" t="s">
        <v>9</v>
      </c>
      <c r="F2851" t="s">
        <v>12</v>
      </c>
      <c r="G2851" t="s">
        <v>9</v>
      </c>
      <c r="H2851" t="s">
        <v>8</v>
      </c>
      <c r="I2851">
        <f t="shared" si="44"/>
        <v>4</v>
      </c>
      <c r="L2851" t="str">
        <v>ETHOMEEN 18/12 BULK</v>
      </c>
      <c r="M2851" t="str">
        <v>ETHOMEEN O/12 BULK</v>
      </c>
      <c r="N2851">
        <v>4</v>
      </c>
    </row>
    <row r="2852" spans="1:14">
      <c r="A2852">
        <f>IF(MOD(ROW()-3,COUNTA(tblProducts[Description]))=0,A2851+1,A2851)</f>
        <v>25</v>
      </c>
      <c r="B2852">
        <f>MOD(ROW()-3,COUNTA(tblProducts[Description]))+1</f>
        <v>114</v>
      </c>
      <c r="C2852" t="str">
        <f>_xlfn.XLOOKUP(A2852,tblProducts[Column1],tblProducts[Description])</f>
        <v>ETHOMEEN 18/12 BULK</v>
      </c>
      <c r="D2852" t="str">
        <f>_xlfn.XLOOKUP(B2852,tblProducts[Column1],tblProducts[Description])</f>
        <v>WITCONOL PT-1000 BULK</v>
      </c>
      <c r="E2852" t="s">
        <v>9</v>
      </c>
      <c r="F2852" t="s">
        <v>12</v>
      </c>
      <c r="G2852" t="s">
        <v>7</v>
      </c>
      <c r="H2852" t="s">
        <v>8</v>
      </c>
      <c r="I2852">
        <f t="shared" si="44"/>
        <v>2</v>
      </c>
      <c r="L2852" t="str">
        <v>ETHOMEEN 18/12 BULK</v>
      </c>
      <c r="M2852" t="str">
        <v>WITCONOL PT-1000 BULK</v>
      </c>
      <c r="N2852">
        <v>2</v>
      </c>
    </row>
    <row r="2853" spans="1:14">
      <c r="A2853">
        <f>IF(MOD(ROW()-3,COUNTA(tblProducts[Description]))=0,A2852+1,A2852)</f>
        <v>26</v>
      </c>
      <c r="B2853">
        <f>MOD(ROW()-3,COUNTA(tblProducts[Description]))+1</f>
        <v>1</v>
      </c>
      <c r="C2853" t="str">
        <f>_xlfn.XLOOKUP(A2853,tblProducts[Column1],tblProducts[Description])</f>
        <v>ETHOMEEN 18/25 BULK</v>
      </c>
      <c r="D2853" t="str">
        <f>_xlfn.XLOOKUP(B2853,tblProducts[Column1],tblProducts[Description])</f>
        <v>ADSEE 4130 BULK</v>
      </c>
      <c r="E2853" t="s">
        <v>9</v>
      </c>
      <c r="F2853" t="s">
        <v>12</v>
      </c>
      <c r="G2853" t="s">
        <v>7</v>
      </c>
      <c r="H2853" t="s">
        <v>8</v>
      </c>
      <c r="I2853">
        <f t="shared" si="44"/>
        <v>2</v>
      </c>
      <c r="L2853" t="str">
        <v>ETHOMEEN 18/25 BULK</v>
      </c>
      <c r="M2853" t="str">
        <v>ADSEE 4130 BULK</v>
      </c>
      <c r="N2853">
        <v>2</v>
      </c>
    </row>
    <row r="2854" spans="1:14">
      <c r="A2854">
        <f>IF(MOD(ROW()-3,COUNTA(tblProducts[Description]))=0,A2853+1,A2853)</f>
        <v>26</v>
      </c>
      <c r="B2854">
        <f>MOD(ROW()-3,COUNTA(tblProducts[Description]))+1</f>
        <v>2</v>
      </c>
      <c r="C2854" t="str">
        <f>_xlfn.XLOOKUP(A2854,tblProducts[Column1],tblProducts[Description])</f>
        <v>ETHOMEEN 18/25 BULK</v>
      </c>
      <c r="D2854" t="str">
        <f>_xlfn.XLOOKUP(B2854,tblProducts[Column1],tblProducts[Description])</f>
        <v>ARMOSTAT 300 BULK</v>
      </c>
      <c r="E2854" t="s">
        <v>9</v>
      </c>
      <c r="F2854" t="s">
        <v>12</v>
      </c>
      <c r="G2854" t="s">
        <v>7</v>
      </c>
      <c r="H2854" t="s">
        <v>8</v>
      </c>
      <c r="I2854">
        <f t="shared" si="44"/>
        <v>2</v>
      </c>
      <c r="L2854" t="str">
        <v>ETHOMEEN 18/25 BULK</v>
      </c>
      <c r="M2854" t="str">
        <v>ARMOSTAT 300 BULK</v>
      </c>
      <c r="N2854">
        <v>2</v>
      </c>
    </row>
    <row r="2855" spans="1:14">
      <c r="A2855">
        <f>IF(MOD(ROW()-3,COUNTA(tblProducts[Description]))=0,A2854+1,A2854)</f>
        <v>26</v>
      </c>
      <c r="B2855">
        <f>MOD(ROW()-3,COUNTA(tblProducts[Description]))+1</f>
        <v>3</v>
      </c>
      <c r="C2855" t="str">
        <f>_xlfn.XLOOKUP(A2855,tblProducts[Column1],tblProducts[Description])</f>
        <v>ETHOMEEN 18/25 BULK</v>
      </c>
      <c r="D2855" t="str">
        <f>_xlfn.XLOOKUP(B2855,tblProducts[Column1],tblProducts[Description])</f>
        <v>ARMOSTAT 400 BULK</v>
      </c>
      <c r="E2855" t="s">
        <v>9</v>
      </c>
      <c r="F2855" t="s">
        <v>12</v>
      </c>
      <c r="G2855" t="s">
        <v>7</v>
      </c>
      <c r="H2855" t="s">
        <v>8</v>
      </c>
      <c r="I2855">
        <f t="shared" si="44"/>
        <v>2</v>
      </c>
      <c r="L2855" t="str">
        <v>ETHOMEEN 18/25 BULK</v>
      </c>
      <c r="M2855" t="str">
        <v>ARMOSTAT 400 BULK</v>
      </c>
      <c r="N2855">
        <v>2</v>
      </c>
    </row>
    <row r="2856" spans="1:14">
      <c r="A2856">
        <f>IF(MOD(ROW()-3,COUNTA(tblProducts[Description]))=0,A2855+1,A2855)</f>
        <v>26</v>
      </c>
      <c r="B2856">
        <f>MOD(ROW()-3,COUNTA(tblProducts[Description]))+1</f>
        <v>4</v>
      </c>
      <c r="C2856" t="str">
        <f>_xlfn.XLOOKUP(A2856,tblProducts[Column1],tblProducts[Description])</f>
        <v>ETHOMEEN 18/25 BULK</v>
      </c>
      <c r="D2856" t="str">
        <f>_xlfn.XLOOKUP(B2856,tblProducts[Column1],tblProducts[Description])</f>
        <v>ARMOSTAT 410 LM BULK</v>
      </c>
      <c r="E2856" t="s">
        <v>9</v>
      </c>
      <c r="F2856" t="s">
        <v>12</v>
      </c>
      <c r="G2856" t="s">
        <v>7</v>
      </c>
      <c r="H2856" t="s">
        <v>8</v>
      </c>
      <c r="I2856">
        <f t="shared" si="44"/>
        <v>2</v>
      </c>
      <c r="L2856" t="str">
        <v>ETHOMEEN 18/25 BULK</v>
      </c>
      <c r="M2856" t="str">
        <v>ARMOSTAT 410 LM BULK</v>
      </c>
      <c r="N2856">
        <v>2</v>
      </c>
    </row>
    <row r="2857" spans="1:14">
      <c r="A2857">
        <f>IF(MOD(ROW()-3,COUNTA(tblProducts[Description]))=0,A2856+1,A2856)</f>
        <v>26</v>
      </c>
      <c r="B2857">
        <f>MOD(ROW()-3,COUNTA(tblProducts[Description]))+1</f>
        <v>5</v>
      </c>
      <c r="C2857" t="str">
        <f>_xlfn.XLOOKUP(A2857,tblProducts[Column1],tblProducts[Description])</f>
        <v>ETHOMEEN 18/25 BULK</v>
      </c>
      <c r="D2857" t="str">
        <f>_xlfn.XLOOKUP(B2857,tblProducts[Column1],tblProducts[Description])</f>
        <v>ARMUL HE 5070 BULK</v>
      </c>
      <c r="E2857" t="s">
        <v>9</v>
      </c>
      <c r="F2857" t="s">
        <v>12</v>
      </c>
      <c r="G2857" t="s">
        <v>7</v>
      </c>
      <c r="H2857" t="s">
        <v>8</v>
      </c>
      <c r="I2857">
        <f t="shared" si="44"/>
        <v>2</v>
      </c>
      <c r="L2857" t="str">
        <v>ETHOMEEN 18/25 BULK</v>
      </c>
      <c r="M2857" t="str">
        <v>ARMUL HE 5070 BULK</v>
      </c>
      <c r="N2857">
        <v>2</v>
      </c>
    </row>
    <row r="2858" spans="1:14">
      <c r="A2858">
        <f>IF(MOD(ROW()-3,COUNTA(tblProducts[Description]))=0,A2857+1,A2857)</f>
        <v>26</v>
      </c>
      <c r="B2858">
        <f>MOD(ROW()-3,COUNTA(tblProducts[Description]))+1</f>
        <v>6</v>
      </c>
      <c r="C2858" t="str">
        <f>_xlfn.XLOOKUP(A2858,tblProducts[Column1],tblProducts[Description])</f>
        <v>ETHOMEEN 18/25 BULK</v>
      </c>
      <c r="D2858" t="str">
        <f>_xlfn.XLOOKUP(B2858,tblProducts[Column1],tblProducts[Description])</f>
        <v>BEROL 260 BULK</v>
      </c>
      <c r="E2858" t="s">
        <v>9</v>
      </c>
      <c r="F2858" t="s">
        <v>12</v>
      </c>
      <c r="G2858" t="s">
        <v>7</v>
      </c>
      <c r="H2858" t="s">
        <v>8</v>
      </c>
      <c r="I2858">
        <f t="shared" si="44"/>
        <v>2</v>
      </c>
      <c r="L2858" t="str">
        <v>ETHOMEEN 18/25 BULK</v>
      </c>
      <c r="M2858" t="str">
        <v>BEROL 260 BULK</v>
      </c>
      <c r="N2858">
        <v>2</v>
      </c>
    </row>
    <row r="2859" spans="1:14">
      <c r="A2859">
        <f>IF(MOD(ROW()-3,COUNTA(tblProducts[Description]))=0,A2858+1,A2858)</f>
        <v>26</v>
      </c>
      <c r="B2859">
        <f>MOD(ROW()-3,COUNTA(tblProducts[Description]))+1</f>
        <v>7</v>
      </c>
      <c r="C2859" t="str">
        <f>_xlfn.XLOOKUP(A2859,tblProducts[Column1],tblProducts[Description])</f>
        <v>ETHOMEEN 18/25 BULK</v>
      </c>
      <c r="D2859" t="str">
        <f>_xlfn.XLOOKUP(B2859,tblProducts[Column1],tblProducts[Description])</f>
        <v>BEROL 266 BULK</v>
      </c>
      <c r="E2859" t="s">
        <v>9</v>
      </c>
      <c r="F2859" t="s">
        <v>12</v>
      </c>
      <c r="G2859" t="s">
        <v>7</v>
      </c>
      <c r="H2859" t="s">
        <v>8</v>
      </c>
      <c r="I2859">
        <f t="shared" si="44"/>
        <v>2</v>
      </c>
      <c r="L2859" t="str">
        <v>ETHOMEEN 18/25 BULK</v>
      </c>
      <c r="M2859" t="str">
        <v>BEROL 266 BULK</v>
      </c>
      <c r="N2859">
        <v>2</v>
      </c>
    </row>
    <row r="2860" spans="1:14">
      <c r="A2860">
        <f>IF(MOD(ROW()-3,COUNTA(tblProducts[Description]))=0,A2859+1,A2859)</f>
        <v>26</v>
      </c>
      <c r="B2860">
        <f>MOD(ROW()-3,COUNTA(tblProducts[Description]))+1</f>
        <v>8</v>
      </c>
      <c r="C2860" t="str">
        <f>_xlfn.XLOOKUP(A2860,tblProducts[Column1],tblProducts[Description])</f>
        <v>ETHOMEEN 18/25 BULK</v>
      </c>
      <c r="D2860" t="str">
        <f>_xlfn.XLOOKUP(B2860,tblProducts[Column1],tblProducts[Description])</f>
        <v>BEROL 266V BULK</v>
      </c>
      <c r="E2860" t="s">
        <v>9</v>
      </c>
      <c r="F2860" t="s">
        <v>12</v>
      </c>
      <c r="G2860" t="s">
        <v>7</v>
      </c>
      <c r="H2860" t="s">
        <v>8</v>
      </c>
      <c r="I2860">
        <f t="shared" si="44"/>
        <v>2</v>
      </c>
      <c r="L2860" t="str">
        <v>ETHOMEEN 18/25 BULK</v>
      </c>
      <c r="M2860" t="str">
        <v>BEROL 266V BULK</v>
      </c>
      <c r="N2860">
        <v>2</v>
      </c>
    </row>
    <row r="2861" spans="1:14">
      <c r="A2861">
        <f>IF(MOD(ROW()-3,COUNTA(tblProducts[Description]))=0,A2860+1,A2860)</f>
        <v>26</v>
      </c>
      <c r="B2861">
        <f>MOD(ROW()-3,COUNTA(tblProducts[Description]))+1</f>
        <v>9</v>
      </c>
      <c r="C2861" t="str">
        <f>_xlfn.XLOOKUP(A2861,tblProducts[Column1],tblProducts[Description])</f>
        <v>ETHOMEEN 18/25 BULK</v>
      </c>
      <c r="D2861" t="str">
        <f>_xlfn.XLOOKUP(B2861,tblProducts[Column1],tblProducts[Description])</f>
        <v>BEROL 467 BULK</v>
      </c>
      <c r="E2861" t="s">
        <v>9</v>
      </c>
      <c r="F2861" t="s">
        <v>12</v>
      </c>
      <c r="G2861" t="s">
        <v>7</v>
      </c>
      <c r="H2861" t="s">
        <v>8</v>
      </c>
      <c r="I2861">
        <f t="shared" si="44"/>
        <v>2</v>
      </c>
      <c r="L2861" t="str">
        <v>ETHOMEEN 18/25 BULK</v>
      </c>
      <c r="M2861" t="str">
        <v>BEROL 467 BULK</v>
      </c>
      <c r="N2861">
        <v>2</v>
      </c>
    </row>
    <row r="2862" spans="1:14">
      <c r="A2862">
        <f>IF(MOD(ROW()-3,COUNTA(tblProducts[Description]))=0,A2861+1,A2861)</f>
        <v>26</v>
      </c>
      <c r="B2862">
        <f>MOD(ROW()-3,COUNTA(tblProducts[Description]))+1</f>
        <v>10</v>
      </c>
      <c r="C2862" t="str">
        <f>_xlfn.XLOOKUP(A2862,tblProducts[Column1],tblProducts[Description])</f>
        <v>ETHOMEEN 18/25 BULK</v>
      </c>
      <c r="D2862" t="str">
        <f>_xlfn.XLOOKUP(B2862,tblProducts[Column1],tblProducts[Description])</f>
        <v>BEROL OX 91-6 BULK</v>
      </c>
      <c r="E2862" t="s">
        <v>9</v>
      </c>
      <c r="F2862" t="s">
        <v>12</v>
      </c>
      <c r="G2862" t="s">
        <v>7</v>
      </c>
      <c r="H2862" t="s">
        <v>8</v>
      </c>
      <c r="I2862">
        <f t="shared" si="44"/>
        <v>2</v>
      </c>
      <c r="L2862" t="str">
        <v>ETHOMEEN 18/25 BULK</v>
      </c>
      <c r="M2862" t="str">
        <v>BEROL OX 91-6 BULK</v>
      </c>
      <c r="N2862">
        <v>2</v>
      </c>
    </row>
    <row r="2863" spans="1:14">
      <c r="A2863">
        <f>IF(MOD(ROW()-3,COUNTA(tblProducts[Description]))=0,A2862+1,A2862)</f>
        <v>26</v>
      </c>
      <c r="B2863">
        <f>MOD(ROW()-3,COUNTA(tblProducts[Description]))+1</f>
        <v>11</v>
      </c>
      <c r="C2863" t="str">
        <f>_xlfn.XLOOKUP(A2863,tblProducts[Column1],tblProducts[Description])</f>
        <v>ETHOMEEN 18/25 BULK</v>
      </c>
      <c r="D2863" t="str">
        <f>_xlfn.XLOOKUP(B2863,tblProducts[Column1],tblProducts[Description])</f>
        <v>C-5635 BULK</v>
      </c>
      <c r="E2863" t="s">
        <v>9</v>
      </c>
      <c r="F2863" t="s">
        <v>12</v>
      </c>
      <c r="G2863" t="s">
        <v>7</v>
      </c>
      <c r="H2863" t="s">
        <v>8</v>
      </c>
      <c r="I2863">
        <f t="shared" si="44"/>
        <v>2</v>
      </c>
      <c r="L2863" t="str">
        <v>ETHOMEEN 18/25 BULK</v>
      </c>
      <c r="M2863" t="str">
        <v>C-5635 BULK</v>
      </c>
      <c r="N2863">
        <v>2</v>
      </c>
    </row>
    <row r="2864" spans="1:14">
      <c r="A2864">
        <f>IF(MOD(ROW()-3,COUNTA(tblProducts[Description]))=0,A2863+1,A2863)</f>
        <v>26</v>
      </c>
      <c r="B2864">
        <f>MOD(ROW()-3,COUNTA(tblProducts[Description]))+1</f>
        <v>12</v>
      </c>
      <c r="C2864" t="str">
        <f>_xlfn.XLOOKUP(A2864,tblProducts[Column1],tblProducts[Description])</f>
        <v>ETHOMEEN 18/25 BULK</v>
      </c>
      <c r="D2864" t="str">
        <f>_xlfn.XLOOKUP(B2864,tblProducts[Column1],tblProducts[Description])</f>
        <v>C-6290 BULK</v>
      </c>
      <c r="E2864" t="s">
        <v>9</v>
      </c>
      <c r="F2864" t="s">
        <v>12</v>
      </c>
      <c r="G2864" t="s">
        <v>7</v>
      </c>
      <c r="H2864" t="s">
        <v>8</v>
      </c>
      <c r="I2864">
        <f t="shared" si="44"/>
        <v>2</v>
      </c>
      <c r="L2864" t="str">
        <v>ETHOMEEN 18/25 BULK</v>
      </c>
      <c r="M2864" t="str">
        <v>C-6290 BULK</v>
      </c>
      <c r="N2864">
        <v>2</v>
      </c>
    </row>
    <row r="2865" spans="1:14">
      <c r="A2865">
        <f>IF(MOD(ROW()-3,COUNTA(tblProducts[Description]))=0,A2864+1,A2864)</f>
        <v>26</v>
      </c>
      <c r="B2865">
        <f>MOD(ROW()-3,COUNTA(tblProducts[Description]))+1</f>
        <v>13</v>
      </c>
      <c r="C2865" t="str">
        <f>_xlfn.XLOOKUP(A2865,tblProducts[Column1],tblProducts[Description])</f>
        <v>ETHOMEEN 18/25 BULK</v>
      </c>
      <c r="D2865" t="str">
        <f>_xlfn.XLOOKUP(B2865,tblProducts[Column1],tblProducts[Description])</f>
        <v>C-6385 BULK</v>
      </c>
      <c r="E2865" t="s">
        <v>9</v>
      </c>
      <c r="F2865" t="s">
        <v>12</v>
      </c>
      <c r="G2865" t="s">
        <v>7</v>
      </c>
      <c r="H2865" t="s">
        <v>8</v>
      </c>
      <c r="I2865">
        <f t="shared" si="44"/>
        <v>2</v>
      </c>
      <c r="L2865" t="str">
        <v>ETHOMEEN 18/25 BULK</v>
      </c>
      <c r="M2865" t="str">
        <v>C-6385 BULK</v>
      </c>
      <c r="N2865">
        <v>2</v>
      </c>
    </row>
    <row r="2866" spans="1:14">
      <c r="A2866">
        <f>IF(MOD(ROW()-3,COUNTA(tblProducts[Description]))=0,A2865+1,A2865)</f>
        <v>26</v>
      </c>
      <c r="B2866">
        <f>MOD(ROW()-3,COUNTA(tblProducts[Description]))+1</f>
        <v>14</v>
      </c>
      <c r="C2866" t="str">
        <f>_xlfn.XLOOKUP(A2866,tblProducts[Column1],tblProducts[Description])</f>
        <v>ETHOMEEN 18/25 BULK</v>
      </c>
      <c r="D2866" t="str">
        <f>_xlfn.XLOOKUP(B2866,tblProducts[Column1],tblProducts[Description])</f>
        <v>C-6427 BULK</v>
      </c>
      <c r="E2866" t="s">
        <v>9</v>
      </c>
      <c r="F2866" t="s">
        <v>12</v>
      </c>
      <c r="G2866" t="s">
        <v>7</v>
      </c>
      <c r="H2866" t="s">
        <v>8</v>
      </c>
      <c r="I2866">
        <f t="shared" si="44"/>
        <v>2</v>
      </c>
      <c r="L2866" t="str">
        <v>ETHOMEEN 18/25 BULK</v>
      </c>
      <c r="M2866" t="str">
        <v>C-6427 BULK</v>
      </c>
      <c r="N2866">
        <v>2</v>
      </c>
    </row>
    <row r="2867" spans="1:14">
      <c r="A2867">
        <f>IF(MOD(ROW()-3,COUNTA(tblProducts[Description]))=0,A2866+1,A2866)</f>
        <v>26</v>
      </c>
      <c r="B2867">
        <f>MOD(ROW()-3,COUNTA(tblProducts[Description]))+1</f>
        <v>15</v>
      </c>
      <c r="C2867" t="str">
        <f>_xlfn.XLOOKUP(A2867,tblProducts[Column1],tblProducts[Description])</f>
        <v>ETHOMEEN 18/25 BULK</v>
      </c>
      <c r="D2867" t="str">
        <f>_xlfn.XLOOKUP(B2867,tblProducts[Column1],tblProducts[Description])</f>
        <v>EMULPON CO-200 BULK</v>
      </c>
      <c r="E2867" t="s">
        <v>9</v>
      </c>
      <c r="F2867" t="s">
        <v>12</v>
      </c>
      <c r="G2867" t="s">
        <v>7</v>
      </c>
      <c r="H2867" t="s">
        <v>8</v>
      </c>
      <c r="I2867">
        <f t="shared" si="44"/>
        <v>2</v>
      </c>
      <c r="L2867" t="str">
        <v>ETHOMEEN 18/25 BULK</v>
      </c>
      <c r="M2867" t="str">
        <v>EMULPON CO-200 BULK</v>
      </c>
      <c r="N2867">
        <v>2</v>
      </c>
    </row>
    <row r="2868" spans="1:14">
      <c r="A2868">
        <f>IF(MOD(ROW()-3,COUNTA(tblProducts[Description]))=0,A2867+1,A2867)</f>
        <v>26</v>
      </c>
      <c r="B2868">
        <f>MOD(ROW()-3,COUNTA(tblProducts[Description]))+1</f>
        <v>16</v>
      </c>
      <c r="C2868" t="str">
        <f>_xlfn.XLOOKUP(A2868,tblProducts[Column1],tblProducts[Description])</f>
        <v>ETHOMEEN 18/25 BULK</v>
      </c>
      <c r="D2868" t="str">
        <f>_xlfn.XLOOKUP(B2868,tblProducts[Column1],tblProducts[Description])</f>
        <v>EMULPON CO-360 BULK</v>
      </c>
      <c r="E2868" t="s">
        <v>9</v>
      </c>
      <c r="F2868" t="s">
        <v>12</v>
      </c>
      <c r="G2868" t="s">
        <v>7</v>
      </c>
      <c r="H2868" t="s">
        <v>8</v>
      </c>
      <c r="I2868">
        <f t="shared" si="44"/>
        <v>2</v>
      </c>
      <c r="L2868" t="str">
        <v>ETHOMEEN 18/25 BULK</v>
      </c>
      <c r="M2868" t="str">
        <v>EMULPON CO-360 BULK</v>
      </c>
      <c r="N2868">
        <v>2</v>
      </c>
    </row>
    <row r="2869" spans="1:14">
      <c r="A2869">
        <f>IF(MOD(ROW()-3,COUNTA(tblProducts[Description]))=0,A2868+1,A2868)</f>
        <v>26</v>
      </c>
      <c r="B2869">
        <f>MOD(ROW()-3,COUNTA(tblProducts[Description]))+1</f>
        <v>17</v>
      </c>
      <c r="C2869" t="str">
        <f>_xlfn.XLOOKUP(A2869,tblProducts[Column1],tblProducts[Description])</f>
        <v>ETHOMEEN 18/25 BULK</v>
      </c>
      <c r="D2869" t="str">
        <f>_xlfn.XLOOKUP(B2869,tblProducts[Column1],tblProducts[Description])</f>
        <v>EMULPON CO-550 BULK</v>
      </c>
      <c r="E2869" t="s">
        <v>9</v>
      </c>
      <c r="F2869" t="s">
        <v>12</v>
      </c>
      <c r="G2869" t="s">
        <v>7</v>
      </c>
      <c r="H2869" t="s">
        <v>8</v>
      </c>
      <c r="I2869">
        <f t="shared" si="44"/>
        <v>2</v>
      </c>
      <c r="L2869" t="str">
        <v>ETHOMEEN 18/25 BULK</v>
      </c>
      <c r="M2869" t="str">
        <v>EMULPON CO-550 BULK</v>
      </c>
      <c r="N2869">
        <v>2</v>
      </c>
    </row>
    <row r="2870" spans="1:14">
      <c r="A2870">
        <f>IF(MOD(ROW()-3,COUNTA(tblProducts[Description]))=0,A2869+1,A2869)</f>
        <v>26</v>
      </c>
      <c r="B2870">
        <f>MOD(ROW()-3,COUNTA(tblProducts[Description]))+1</f>
        <v>18</v>
      </c>
      <c r="C2870" t="str">
        <f>_xlfn.XLOOKUP(A2870,tblProducts[Column1],tblProducts[Description])</f>
        <v>ETHOMEEN 18/25 BULK</v>
      </c>
      <c r="D2870" t="str">
        <f>_xlfn.XLOOKUP(B2870,tblProducts[Column1],tblProducts[Description])</f>
        <v>ETHODUOMEEN HT/13 BULK</v>
      </c>
      <c r="E2870" t="s">
        <v>9</v>
      </c>
      <c r="F2870" t="s">
        <v>12</v>
      </c>
      <c r="G2870" t="s">
        <v>7</v>
      </c>
      <c r="H2870" t="s">
        <v>8</v>
      </c>
      <c r="I2870">
        <f t="shared" si="44"/>
        <v>2</v>
      </c>
      <c r="L2870" t="str">
        <v>ETHOMEEN 18/25 BULK</v>
      </c>
      <c r="M2870" t="str">
        <v>ETHODUOMEEN HT/13 BULK</v>
      </c>
      <c r="N2870">
        <v>2</v>
      </c>
    </row>
    <row r="2871" spans="1:14">
      <c r="A2871">
        <f>IF(MOD(ROW()-3,COUNTA(tblProducts[Description]))=0,A2870+1,A2870)</f>
        <v>26</v>
      </c>
      <c r="B2871">
        <f>MOD(ROW()-3,COUNTA(tblProducts[Description]))+1</f>
        <v>19</v>
      </c>
      <c r="C2871" t="str">
        <f>_xlfn.XLOOKUP(A2871,tblProducts[Column1],tblProducts[Description])</f>
        <v>ETHOMEEN 18/25 BULK</v>
      </c>
      <c r="D2871" t="str">
        <f>_xlfn.XLOOKUP(B2871,tblProducts[Column1],tblProducts[Description])</f>
        <v>ETHODUOMEEN T/13 BULK</v>
      </c>
      <c r="E2871" t="s">
        <v>9</v>
      </c>
      <c r="F2871" t="s">
        <v>12</v>
      </c>
      <c r="G2871" t="s">
        <v>7</v>
      </c>
      <c r="H2871" t="s">
        <v>8</v>
      </c>
      <c r="I2871">
        <f t="shared" si="44"/>
        <v>2</v>
      </c>
      <c r="L2871" t="str">
        <v>ETHOMEEN 18/25 BULK</v>
      </c>
      <c r="M2871" t="str">
        <v>ETHODUOMEEN T/13 BULK</v>
      </c>
      <c r="N2871">
        <v>2</v>
      </c>
    </row>
    <row r="2872" spans="1:14">
      <c r="A2872">
        <f>IF(MOD(ROW()-3,COUNTA(tblProducts[Description]))=0,A2871+1,A2871)</f>
        <v>26</v>
      </c>
      <c r="B2872">
        <f>MOD(ROW()-3,COUNTA(tblProducts[Description]))+1</f>
        <v>20</v>
      </c>
      <c r="C2872" t="str">
        <f>_xlfn.XLOOKUP(A2872,tblProducts[Column1],tblProducts[Description])</f>
        <v>ETHOMEEN 18/25 BULK</v>
      </c>
      <c r="D2872" t="str">
        <f>_xlfn.XLOOKUP(B2872,tblProducts[Column1],tblProducts[Description])</f>
        <v>ETHODUOMEEN T/13N BULK</v>
      </c>
      <c r="E2872" t="s">
        <v>9</v>
      </c>
      <c r="F2872" t="s">
        <v>12</v>
      </c>
      <c r="G2872" t="s">
        <v>7</v>
      </c>
      <c r="H2872" t="s">
        <v>8</v>
      </c>
      <c r="I2872">
        <f t="shared" si="44"/>
        <v>2</v>
      </c>
      <c r="L2872" t="str">
        <v>ETHOMEEN 18/25 BULK</v>
      </c>
      <c r="M2872" t="str">
        <v>ETHODUOMEEN T/13N BULK</v>
      </c>
      <c r="N2872">
        <v>2</v>
      </c>
    </row>
    <row r="2873" spans="1:14">
      <c r="A2873">
        <f>IF(MOD(ROW()-3,COUNTA(tblProducts[Description]))=0,A2872+1,A2872)</f>
        <v>26</v>
      </c>
      <c r="B2873">
        <f>MOD(ROW()-3,COUNTA(tblProducts[Description]))+1</f>
        <v>21</v>
      </c>
      <c r="C2873" t="str">
        <f>_xlfn.XLOOKUP(A2873,tblProducts[Column1],tblProducts[Description])</f>
        <v>ETHOMEEN 18/25 BULK</v>
      </c>
      <c r="D2873" t="str">
        <f>_xlfn.XLOOKUP(B2873,tblProducts[Column1],tblProducts[Description])</f>
        <v>ETHODUOMEEN T/20 BULK</v>
      </c>
      <c r="E2873" t="s">
        <v>9</v>
      </c>
      <c r="F2873" t="s">
        <v>12</v>
      </c>
      <c r="G2873" t="s">
        <v>7</v>
      </c>
      <c r="H2873" t="s">
        <v>8</v>
      </c>
      <c r="I2873">
        <f t="shared" si="44"/>
        <v>2</v>
      </c>
      <c r="L2873" t="str">
        <v>ETHOMEEN 18/25 BULK</v>
      </c>
      <c r="M2873" t="str">
        <v>ETHODUOMEEN T/20 BULK</v>
      </c>
      <c r="N2873">
        <v>2</v>
      </c>
    </row>
    <row r="2874" spans="1:14">
      <c r="A2874">
        <f>IF(MOD(ROW()-3,COUNTA(tblProducts[Description]))=0,A2873+1,A2873)</f>
        <v>26</v>
      </c>
      <c r="B2874">
        <f>MOD(ROW()-3,COUNTA(tblProducts[Description]))+1</f>
        <v>22</v>
      </c>
      <c r="C2874" t="str">
        <f>_xlfn.XLOOKUP(A2874,tblProducts[Column1],tblProducts[Description])</f>
        <v>ETHOMEEN 18/25 BULK</v>
      </c>
      <c r="D2874" t="str">
        <f>_xlfn.XLOOKUP(B2874,tblProducts[Column1],tblProducts[Description])</f>
        <v>ETHODUOMEEN T/25 BULK</v>
      </c>
      <c r="E2874" t="s">
        <v>9</v>
      </c>
      <c r="F2874" t="s">
        <v>12</v>
      </c>
      <c r="G2874" t="s">
        <v>7</v>
      </c>
      <c r="H2874" t="s">
        <v>8</v>
      </c>
      <c r="I2874">
        <f t="shared" si="44"/>
        <v>2</v>
      </c>
      <c r="L2874" t="str">
        <v>ETHOMEEN 18/25 BULK</v>
      </c>
      <c r="M2874" t="str">
        <v>ETHODUOMEEN T/25 BULK</v>
      </c>
      <c r="N2874">
        <v>2</v>
      </c>
    </row>
    <row r="2875" spans="1:14">
      <c r="A2875">
        <f>IF(MOD(ROW()-3,COUNTA(tblProducts[Description]))=0,A2874+1,A2874)</f>
        <v>26</v>
      </c>
      <c r="B2875">
        <f>MOD(ROW()-3,COUNTA(tblProducts[Description]))+1</f>
        <v>23</v>
      </c>
      <c r="C2875" t="str">
        <f>_xlfn.XLOOKUP(A2875,tblProducts[Column1],tblProducts[Description])</f>
        <v>ETHOMEEN 18/25 BULK</v>
      </c>
      <c r="D2875" t="str">
        <f>_xlfn.XLOOKUP(B2875,tblProducts[Column1],tblProducts[Description])</f>
        <v>ETHOFAT 242/25 BULK</v>
      </c>
      <c r="E2875" t="s">
        <v>9</v>
      </c>
      <c r="F2875" t="s">
        <v>12</v>
      </c>
      <c r="G2875" t="s">
        <v>7</v>
      </c>
      <c r="H2875" t="s">
        <v>8</v>
      </c>
      <c r="I2875">
        <f t="shared" si="44"/>
        <v>2</v>
      </c>
      <c r="L2875" t="str">
        <v>ETHOMEEN 18/25 BULK</v>
      </c>
      <c r="M2875" t="str">
        <v>ETHOFAT 242/25 BULK</v>
      </c>
      <c r="N2875">
        <v>2</v>
      </c>
    </row>
    <row r="2876" spans="1:14">
      <c r="A2876">
        <f>IF(MOD(ROW()-3,COUNTA(tblProducts[Description]))=0,A2875+1,A2875)</f>
        <v>26</v>
      </c>
      <c r="B2876">
        <f>MOD(ROW()-3,COUNTA(tblProducts[Description]))+1</f>
        <v>24</v>
      </c>
      <c r="C2876" t="str">
        <f>_xlfn.XLOOKUP(A2876,tblProducts[Column1],tblProducts[Description])</f>
        <v>ETHOMEEN 18/25 BULK</v>
      </c>
      <c r="D2876" t="str">
        <f>_xlfn.XLOOKUP(B2876,tblProducts[Column1],tblProducts[Description])</f>
        <v>ETHOMEEN C/12S BULK</v>
      </c>
      <c r="E2876" t="s">
        <v>9</v>
      </c>
      <c r="F2876" t="s">
        <v>12</v>
      </c>
      <c r="G2876" t="s">
        <v>7</v>
      </c>
      <c r="H2876" t="s">
        <v>8</v>
      </c>
      <c r="I2876">
        <f t="shared" si="44"/>
        <v>2</v>
      </c>
      <c r="L2876" t="str">
        <v>ETHOMEEN 18/25 BULK</v>
      </c>
      <c r="M2876" t="str">
        <v>ETHOMEEN C/12S BULK</v>
      </c>
      <c r="N2876">
        <v>2</v>
      </c>
    </row>
    <row r="2877" spans="1:14">
      <c r="A2877">
        <f>IF(MOD(ROW()-3,COUNTA(tblProducts[Description]))=0,A2876+1,A2876)</f>
        <v>26</v>
      </c>
      <c r="B2877">
        <f>MOD(ROW()-3,COUNTA(tblProducts[Description]))+1</f>
        <v>25</v>
      </c>
      <c r="C2877" t="str">
        <f>_xlfn.XLOOKUP(A2877,tblProducts[Column1],tblProducts[Description])</f>
        <v>ETHOMEEN 18/25 BULK</v>
      </c>
      <c r="D2877" t="str">
        <f>_xlfn.XLOOKUP(B2877,tblProducts[Column1],tblProducts[Description])</f>
        <v>ETHOMEEN 18/12 BULK</v>
      </c>
      <c r="E2877" t="s">
        <v>9</v>
      </c>
      <c r="F2877" t="s">
        <v>12</v>
      </c>
      <c r="G2877" t="s">
        <v>7</v>
      </c>
      <c r="H2877" t="s">
        <v>8</v>
      </c>
      <c r="I2877">
        <f t="shared" si="44"/>
        <v>2</v>
      </c>
      <c r="L2877" t="str">
        <v>ETHOMEEN 18/25 BULK</v>
      </c>
      <c r="M2877" t="str">
        <v>ETHOMEEN 18/12 BULK</v>
      </c>
      <c r="N2877">
        <v>2</v>
      </c>
    </row>
    <row r="2878" spans="1:14">
      <c r="A2878">
        <f>IF(MOD(ROW()-3,COUNTA(tblProducts[Description]))=0,A2877+1,A2877)</f>
        <v>26</v>
      </c>
      <c r="B2878">
        <f>MOD(ROW()-3,COUNTA(tblProducts[Description]))+1</f>
        <v>26</v>
      </c>
      <c r="C2878" t="str">
        <f>_xlfn.XLOOKUP(A2878,tblProducts[Column1],tblProducts[Description])</f>
        <v>ETHOMEEN 18/25 BULK</v>
      </c>
      <c r="D2878" t="str">
        <f>_xlfn.XLOOKUP(B2878,tblProducts[Column1],tblProducts[Description])</f>
        <v>ETHOMEEN 18/25 BULK</v>
      </c>
      <c r="E2878" t="s">
        <v>9</v>
      </c>
      <c r="F2878" t="s">
        <v>12</v>
      </c>
      <c r="G2878" t="s">
        <v>7</v>
      </c>
      <c r="H2878" t="s">
        <v>8</v>
      </c>
      <c r="I2878">
        <f t="shared" si="44"/>
        <v>2</v>
      </c>
      <c r="L2878" t="str">
        <v>ETHOMEEN 18/25 BULK</v>
      </c>
      <c r="M2878" t="str">
        <v>ETHOMEEN 18/25 BULK</v>
      </c>
      <c r="N2878">
        <v>2</v>
      </c>
    </row>
    <row r="2879" spans="1:14">
      <c r="A2879">
        <f>IF(MOD(ROW()-3,COUNTA(tblProducts[Description]))=0,A2878+1,A2878)</f>
        <v>26</v>
      </c>
      <c r="B2879">
        <f>MOD(ROW()-3,COUNTA(tblProducts[Description]))+1</f>
        <v>27</v>
      </c>
      <c r="C2879" t="str">
        <f>_xlfn.XLOOKUP(A2879,tblProducts[Column1],tblProducts[Description])</f>
        <v>ETHOMEEN 18/25 BULK</v>
      </c>
      <c r="D2879" t="str">
        <f>_xlfn.XLOOKUP(B2879,tblProducts[Column1],tblProducts[Description])</f>
        <v>ETHOMEEN C/12 BULK</v>
      </c>
      <c r="E2879" t="s">
        <v>9</v>
      </c>
      <c r="F2879" t="s">
        <v>12</v>
      </c>
      <c r="G2879" t="s">
        <v>7</v>
      </c>
      <c r="H2879" t="s">
        <v>8</v>
      </c>
      <c r="I2879">
        <f t="shared" si="44"/>
        <v>2</v>
      </c>
      <c r="L2879" t="str">
        <v>ETHOMEEN 18/25 BULK</v>
      </c>
      <c r="M2879" t="str">
        <v>ETHOMEEN C/12 BULK</v>
      </c>
      <c r="N2879">
        <v>2</v>
      </c>
    </row>
    <row r="2880" spans="1:14">
      <c r="A2880">
        <f>IF(MOD(ROW()-3,COUNTA(tblProducts[Description]))=0,A2879+1,A2879)</f>
        <v>26</v>
      </c>
      <c r="B2880">
        <f>MOD(ROW()-3,COUNTA(tblProducts[Description]))+1</f>
        <v>28</v>
      </c>
      <c r="C2880" t="str">
        <f>_xlfn.XLOOKUP(A2880,tblProducts[Column1],tblProducts[Description])</f>
        <v>ETHOMEEN 18/25 BULK</v>
      </c>
      <c r="D2880" t="str">
        <f>_xlfn.XLOOKUP(B2880,tblProducts[Column1],tblProducts[Description])</f>
        <v>ETHOMEEN C/12 M BULK</v>
      </c>
      <c r="E2880" t="s">
        <v>9</v>
      </c>
      <c r="F2880" t="s">
        <v>12</v>
      </c>
      <c r="G2880" t="s">
        <v>7</v>
      </c>
      <c r="H2880" t="s">
        <v>8</v>
      </c>
      <c r="I2880">
        <f t="shared" si="44"/>
        <v>2</v>
      </c>
      <c r="L2880" t="str">
        <v>ETHOMEEN 18/25 BULK</v>
      </c>
      <c r="M2880" t="str">
        <v>ETHOMEEN C/12 M BULK</v>
      </c>
      <c r="N2880">
        <v>2</v>
      </c>
    </row>
    <row r="2881" spans="1:14">
      <c r="A2881">
        <f>IF(MOD(ROW()-3,COUNTA(tblProducts[Description]))=0,A2880+1,A2880)</f>
        <v>26</v>
      </c>
      <c r="B2881">
        <f>MOD(ROW()-3,COUNTA(tblProducts[Description]))+1</f>
        <v>29</v>
      </c>
      <c r="C2881" t="str">
        <f>_xlfn.XLOOKUP(A2881,tblProducts[Column1],tblProducts[Description])</f>
        <v>ETHOMEEN 18/25 BULK</v>
      </c>
      <c r="D2881" t="str">
        <f>_xlfn.XLOOKUP(B2881,tblProducts[Column1],tblProducts[Description])</f>
        <v>ETHOMEEN C/12 SUN BULK</v>
      </c>
      <c r="E2881" t="s">
        <v>9</v>
      </c>
      <c r="F2881" t="s">
        <v>12</v>
      </c>
      <c r="G2881" t="s">
        <v>7</v>
      </c>
      <c r="H2881" t="s">
        <v>8</v>
      </c>
      <c r="I2881">
        <f t="shared" si="44"/>
        <v>2</v>
      </c>
      <c r="L2881" t="str">
        <v>ETHOMEEN 18/25 BULK</v>
      </c>
      <c r="M2881" t="str">
        <v>ETHOMEEN C/12 SUN BULK</v>
      </c>
      <c r="N2881">
        <v>2</v>
      </c>
    </row>
    <row r="2882" spans="1:14">
      <c r="A2882">
        <f>IF(MOD(ROW()-3,COUNTA(tblProducts[Description]))=0,A2881+1,A2881)</f>
        <v>26</v>
      </c>
      <c r="B2882">
        <f>MOD(ROW()-3,COUNTA(tblProducts[Description]))+1</f>
        <v>30</v>
      </c>
      <c r="C2882" t="str">
        <f>_xlfn.XLOOKUP(A2882,tblProducts[Column1],tblProducts[Description])</f>
        <v>ETHOMEEN 18/25 BULK</v>
      </c>
      <c r="D2882" t="str">
        <f>_xlfn.XLOOKUP(B2882,tblProducts[Column1],tblProducts[Description])</f>
        <v>ETHOMEEN C/12 UN BULK</v>
      </c>
      <c r="E2882" t="s">
        <v>9</v>
      </c>
      <c r="F2882" t="s">
        <v>12</v>
      </c>
      <c r="G2882" t="s">
        <v>7</v>
      </c>
      <c r="H2882" t="s">
        <v>8</v>
      </c>
      <c r="I2882">
        <f t="shared" si="44"/>
        <v>2</v>
      </c>
      <c r="L2882" t="str">
        <v>ETHOMEEN 18/25 BULK</v>
      </c>
      <c r="M2882" t="str">
        <v>ETHOMEEN C/12 UN BULK</v>
      </c>
      <c r="N2882">
        <v>2</v>
      </c>
    </row>
    <row r="2883" spans="1:14">
      <c r="A2883">
        <f>IF(MOD(ROW()-3,COUNTA(tblProducts[Description]))=0,A2882+1,A2882)</f>
        <v>26</v>
      </c>
      <c r="B2883">
        <f>MOD(ROW()-3,COUNTA(tblProducts[Description]))+1</f>
        <v>31</v>
      </c>
      <c r="C2883" t="str">
        <f>_xlfn.XLOOKUP(A2883,tblProducts[Column1],tblProducts[Description])</f>
        <v>ETHOMEEN 18/25 BULK</v>
      </c>
      <c r="D2883" t="str">
        <f>_xlfn.XLOOKUP(B2883,tblProducts[Column1],tblProducts[Description])</f>
        <v>ETHOMEEN C/15 BULK</v>
      </c>
      <c r="E2883" t="s">
        <v>9</v>
      </c>
      <c r="F2883" t="s">
        <v>10</v>
      </c>
      <c r="G2883" t="s">
        <v>7</v>
      </c>
      <c r="H2883" t="s">
        <v>8</v>
      </c>
      <c r="I2883">
        <f t="shared" si="44"/>
        <v>1.5</v>
      </c>
      <c r="L2883" t="str">
        <v>ETHOMEEN 18/25 BULK</v>
      </c>
      <c r="M2883" t="str">
        <v>ETHOMEEN C/15 BULK</v>
      </c>
      <c r="N2883">
        <v>1.5</v>
      </c>
    </row>
    <row r="2884" spans="1:14">
      <c r="A2884">
        <f>IF(MOD(ROW()-3,COUNTA(tblProducts[Description]))=0,A2883+1,A2883)</f>
        <v>26</v>
      </c>
      <c r="B2884">
        <f>MOD(ROW()-3,COUNTA(tblProducts[Description]))+1</f>
        <v>32</v>
      </c>
      <c r="C2884" t="str">
        <f>_xlfn.XLOOKUP(A2884,tblProducts[Column1],tblProducts[Description])</f>
        <v>ETHOMEEN 18/25 BULK</v>
      </c>
      <c r="D2884" t="str">
        <f>_xlfn.XLOOKUP(B2884,tblProducts[Column1],tblProducts[Description])</f>
        <v>ETHOMEEN C/17 BULK</v>
      </c>
      <c r="E2884" t="s">
        <v>9</v>
      </c>
      <c r="F2884" t="s">
        <v>12</v>
      </c>
      <c r="G2884" t="s">
        <v>9</v>
      </c>
      <c r="H2884" t="s">
        <v>11</v>
      </c>
      <c r="I2884">
        <f t="shared" ref="I2884:I2947" si="45">IF(E2884="NO",0,IF(F2884="HEEL WASH",1.5,2))+IF(G2884="NO",0,2)</f>
        <v>4</v>
      </c>
      <c r="L2884" t="str">
        <v>ETHOMEEN 18/25 BULK</v>
      </c>
      <c r="M2884" t="str">
        <v>ETHOMEEN C/17 BULK</v>
      </c>
      <c r="N2884">
        <v>4</v>
      </c>
    </row>
    <row r="2885" spans="1:14">
      <c r="A2885">
        <f>IF(MOD(ROW()-3,COUNTA(tblProducts[Description]))=0,A2884+1,A2884)</f>
        <v>26</v>
      </c>
      <c r="B2885">
        <f>MOD(ROW()-3,COUNTA(tblProducts[Description]))+1</f>
        <v>33</v>
      </c>
      <c r="C2885" t="str">
        <f>_xlfn.XLOOKUP(A2885,tblProducts[Column1],tblProducts[Description])</f>
        <v>ETHOMEEN 18/25 BULK</v>
      </c>
      <c r="D2885" t="str">
        <f>_xlfn.XLOOKUP(B2885,tblProducts[Column1],tblProducts[Description])</f>
        <v>ETHOMEEN C/25A BULK</v>
      </c>
      <c r="E2885" t="s">
        <v>9</v>
      </c>
      <c r="F2885" t="s">
        <v>10</v>
      </c>
      <c r="G2885" t="s">
        <v>9</v>
      </c>
      <c r="H2885" t="s">
        <v>11</v>
      </c>
      <c r="I2885">
        <f t="shared" si="45"/>
        <v>3.5</v>
      </c>
      <c r="L2885" t="str">
        <v>ETHOMEEN 18/25 BULK</v>
      </c>
      <c r="M2885" t="str">
        <v>ETHOMEEN C/25A BULK</v>
      </c>
      <c r="N2885">
        <v>3.5</v>
      </c>
    </row>
    <row r="2886" spans="1:14">
      <c r="A2886">
        <f>IF(MOD(ROW()-3,COUNTA(tblProducts[Description]))=0,A2885+1,A2885)</f>
        <v>26</v>
      </c>
      <c r="B2886">
        <f>MOD(ROW()-3,COUNTA(tblProducts[Description]))+1</f>
        <v>34</v>
      </c>
      <c r="C2886" t="str">
        <f>_xlfn.XLOOKUP(A2886,tblProducts[Column1],tblProducts[Description])</f>
        <v>ETHOMEEN 18/25 BULK</v>
      </c>
      <c r="D2886" t="str">
        <f>_xlfn.XLOOKUP(B2886,tblProducts[Column1],tblProducts[Description])</f>
        <v>ETHOMEEN C/25A S BULK</v>
      </c>
      <c r="E2886" t="s">
        <v>9</v>
      </c>
      <c r="F2886" t="s">
        <v>10</v>
      </c>
      <c r="G2886" t="s">
        <v>9</v>
      </c>
      <c r="H2886" t="s">
        <v>11</v>
      </c>
      <c r="I2886">
        <f t="shared" si="45"/>
        <v>3.5</v>
      </c>
      <c r="L2886" t="str">
        <v>ETHOMEEN 18/25 BULK</v>
      </c>
      <c r="M2886" t="str">
        <v>ETHOMEEN C/25A S BULK</v>
      </c>
      <c r="N2886">
        <v>3.5</v>
      </c>
    </row>
    <row r="2887" spans="1:14">
      <c r="A2887">
        <f>IF(MOD(ROW()-3,COUNTA(tblProducts[Description]))=0,A2886+1,A2886)</f>
        <v>26</v>
      </c>
      <c r="B2887">
        <f>MOD(ROW()-3,COUNTA(tblProducts[Description]))+1</f>
        <v>35</v>
      </c>
      <c r="C2887" t="str">
        <f>_xlfn.XLOOKUP(A2887,tblProducts[Column1],tblProducts[Description])</f>
        <v>ETHOMEEN 18/25 BULK</v>
      </c>
      <c r="D2887" t="str">
        <f>_xlfn.XLOOKUP(B2887,tblProducts[Column1],tblProducts[Description])</f>
        <v>ETHOMEEN O/12LC BULK</v>
      </c>
      <c r="E2887" t="s">
        <v>9</v>
      </c>
      <c r="F2887" t="s">
        <v>12</v>
      </c>
      <c r="G2887" t="s">
        <v>7</v>
      </c>
      <c r="H2887" t="s">
        <v>8</v>
      </c>
      <c r="I2887">
        <f t="shared" si="45"/>
        <v>2</v>
      </c>
      <c r="L2887" t="str">
        <v>ETHOMEEN 18/25 BULK</v>
      </c>
      <c r="M2887" t="str">
        <v>ETHOMEEN O/12LC BULK</v>
      </c>
      <c r="N2887">
        <v>2</v>
      </c>
    </row>
    <row r="2888" spans="1:14">
      <c r="A2888">
        <f>IF(MOD(ROW()-3,COUNTA(tblProducts[Description]))=0,A2887+1,A2887)</f>
        <v>26</v>
      </c>
      <c r="B2888">
        <f>MOD(ROW()-3,COUNTA(tblProducts[Description]))+1</f>
        <v>36</v>
      </c>
      <c r="C2888" t="str">
        <f>_xlfn.XLOOKUP(A2888,tblProducts[Column1],tblProducts[Description])</f>
        <v>ETHOMEEN 18/25 BULK</v>
      </c>
      <c r="D2888" t="str">
        <f>_xlfn.XLOOKUP(B2888,tblProducts[Column1],tblProducts[Description])</f>
        <v>ETHOMEEN SV/12 BULK</v>
      </c>
      <c r="E2888" t="s">
        <v>9</v>
      </c>
      <c r="F2888" t="s">
        <v>12</v>
      </c>
      <c r="G2888" t="s">
        <v>7</v>
      </c>
      <c r="H2888" t="s">
        <v>13</v>
      </c>
      <c r="I2888">
        <f t="shared" si="45"/>
        <v>2</v>
      </c>
      <c r="L2888" t="str">
        <v>ETHOMEEN 18/25 BULK</v>
      </c>
      <c r="M2888" t="str">
        <v>ETHOMEEN SV/12 BULK</v>
      </c>
      <c r="N2888">
        <v>2</v>
      </c>
    </row>
    <row r="2889" spans="1:14">
      <c r="A2889">
        <f>IF(MOD(ROW()-3,COUNTA(tblProducts[Description]))=0,A2888+1,A2888)</f>
        <v>26</v>
      </c>
      <c r="B2889">
        <f>MOD(ROW()-3,COUNTA(tblProducts[Description]))+1</f>
        <v>37</v>
      </c>
      <c r="C2889" t="str">
        <f>_xlfn.XLOOKUP(A2889,tblProducts[Column1],tblProducts[Description])</f>
        <v>ETHOMEEN 18/25 BULK</v>
      </c>
      <c r="D2889" t="str">
        <f>_xlfn.XLOOKUP(B2889,tblProducts[Column1],tblProducts[Description])</f>
        <v>ETHOMEEN SV/15 BULK</v>
      </c>
      <c r="E2889" t="s">
        <v>9</v>
      </c>
      <c r="F2889" t="s">
        <v>12</v>
      </c>
      <c r="G2889" t="s">
        <v>7</v>
      </c>
      <c r="H2889" t="s">
        <v>13</v>
      </c>
      <c r="I2889">
        <f t="shared" si="45"/>
        <v>2</v>
      </c>
      <c r="L2889" t="str">
        <v>ETHOMEEN 18/25 BULK</v>
      </c>
      <c r="M2889" t="str">
        <v>ETHOMEEN SV/15 BULK</v>
      </c>
      <c r="N2889">
        <v>2</v>
      </c>
    </row>
    <row r="2890" spans="1:14">
      <c r="A2890">
        <f>IF(MOD(ROW()-3,COUNTA(tblProducts[Description]))=0,A2889+1,A2889)</f>
        <v>26</v>
      </c>
      <c r="B2890">
        <f>MOD(ROW()-3,COUNTA(tblProducts[Description]))+1</f>
        <v>38</v>
      </c>
      <c r="C2890" t="str">
        <f>_xlfn.XLOOKUP(A2890,tblProducts[Column1],tblProducts[Description])</f>
        <v>ETHOMEEN 18/25 BULK</v>
      </c>
      <c r="D2890" t="str">
        <f>_xlfn.XLOOKUP(B2890,tblProducts[Column1],tblProducts[Description])</f>
        <v>ETHOMEEN SV/15C BULK</v>
      </c>
      <c r="E2890" t="s">
        <v>9</v>
      </c>
      <c r="F2890" t="s">
        <v>12</v>
      </c>
      <c r="G2890" t="s">
        <v>7</v>
      </c>
      <c r="H2890" t="s">
        <v>13</v>
      </c>
      <c r="I2890">
        <f t="shared" si="45"/>
        <v>2</v>
      </c>
      <c r="L2890" t="str">
        <v>ETHOMEEN 18/25 BULK</v>
      </c>
      <c r="M2890" t="str">
        <v>ETHOMEEN SV/15C BULK</v>
      </c>
      <c r="N2890">
        <v>2</v>
      </c>
    </row>
    <row r="2891" spans="1:14">
      <c r="A2891">
        <f>IF(MOD(ROW()-3,COUNTA(tblProducts[Description]))=0,A2890+1,A2890)</f>
        <v>26</v>
      </c>
      <c r="B2891">
        <f>MOD(ROW()-3,COUNTA(tblProducts[Description]))+1</f>
        <v>39</v>
      </c>
      <c r="C2891" t="str">
        <f>_xlfn.XLOOKUP(A2891,tblProducts[Column1],tblProducts[Description])</f>
        <v>ETHOMEEN 18/25 BULK</v>
      </c>
      <c r="D2891" t="str">
        <f>_xlfn.XLOOKUP(B2891,tblProducts[Column1],tblProducts[Description])</f>
        <v>ETHOMEEN SV/25 BULK</v>
      </c>
      <c r="E2891" t="s">
        <v>9</v>
      </c>
      <c r="F2891" t="s">
        <v>12</v>
      </c>
      <c r="G2891" t="s">
        <v>7</v>
      </c>
      <c r="H2891" t="s">
        <v>8</v>
      </c>
      <c r="I2891">
        <f t="shared" si="45"/>
        <v>2</v>
      </c>
      <c r="L2891" t="str">
        <v>ETHOMEEN 18/25 BULK</v>
      </c>
      <c r="M2891" t="str">
        <v>ETHOMEEN SV/25 BULK</v>
      </c>
      <c r="N2891">
        <v>2</v>
      </c>
    </row>
    <row r="2892" spans="1:14">
      <c r="A2892">
        <f>IF(MOD(ROW()-3,COUNTA(tblProducts[Description]))=0,A2891+1,A2891)</f>
        <v>26</v>
      </c>
      <c r="B2892">
        <f>MOD(ROW()-3,COUNTA(tblProducts[Description]))+1</f>
        <v>40</v>
      </c>
      <c r="C2892" t="str">
        <f>_xlfn.XLOOKUP(A2892,tblProducts[Column1],tblProducts[Description])</f>
        <v>ETHOMEEN 18/25 BULK</v>
      </c>
      <c r="D2892" t="str">
        <f>_xlfn.XLOOKUP(B2892,tblProducts[Column1],tblProducts[Description])</f>
        <v>ETHOMEEN T/12 BULK</v>
      </c>
      <c r="E2892" t="s">
        <v>9</v>
      </c>
      <c r="F2892" t="s">
        <v>12</v>
      </c>
      <c r="G2892" t="s">
        <v>7</v>
      </c>
      <c r="H2892" t="s">
        <v>8</v>
      </c>
      <c r="I2892">
        <f t="shared" si="45"/>
        <v>2</v>
      </c>
      <c r="L2892" t="str">
        <v>ETHOMEEN 18/25 BULK</v>
      </c>
      <c r="M2892" t="str">
        <v>ETHOMEEN T/12 BULK</v>
      </c>
      <c r="N2892">
        <v>2</v>
      </c>
    </row>
    <row r="2893" spans="1:14">
      <c r="A2893">
        <f>IF(MOD(ROW()-3,COUNTA(tblProducts[Description]))=0,A2892+1,A2892)</f>
        <v>26</v>
      </c>
      <c r="B2893">
        <f>MOD(ROW()-3,COUNTA(tblProducts[Description]))+1</f>
        <v>41</v>
      </c>
      <c r="C2893" t="str">
        <f>_xlfn.XLOOKUP(A2893,tblProducts[Column1],tblProducts[Description])</f>
        <v>ETHOMEEN 18/25 BULK</v>
      </c>
      <c r="D2893" t="str">
        <f>_xlfn.XLOOKUP(B2893,tblProducts[Column1],tblProducts[Description])</f>
        <v>ETHOMEEN T/13.5 BULK</v>
      </c>
      <c r="E2893" t="s">
        <v>9</v>
      </c>
      <c r="F2893" t="s">
        <v>12</v>
      </c>
      <c r="G2893" t="s">
        <v>7</v>
      </c>
      <c r="H2893" t="s">
        <v>8</v>
      </c>
      <c r="I2893">
        <f t="shared" si="45"/>
        <v>2</v>
      </c>
      <c r="L2893" t="str">
        <v>ETHOMEEN 18/25 BULK</v>
      </c>
      <c r="M2893" t="str">
        <v>ETHOMEEN T/13.5 BULK</v>
      </c>
      <c r="N2893">
        <v>2</v>
      </c>
    </row>
    <row r="2894" spans="1:14">
      <c r="A2894">
        <f>IF(MOD(ROW()-3,COUNTA(tblProducts[Description]))=0,A2893+1,A2893)</f>
        <v>26</v>
      </c>
      <c r="B2894">
        <f>MOD(ROW()-3,COUNTA(tblProducts[Description]))+1</f>
        <v>42</v>
      </c>
      <c r="C2894" t="str">
        <f>_xlfn.XLOOKUP(A2894,tblProducts[Column1],tblProducts[Description])</f>
        <v>ETHOMEEN 18/25 BULK</v>
      </c>
      <c r="D2894" t="str">
        <f>_xlfn.XLOOKUP(B2894,tblProducts[Column1],tblProducts[Description])</f>
        <v>ETHOMEEN T/15 BULK</v>
      </c>
      <c r="E2894" t="s">
        <v>9</v>
      </c>
      <c r="F2894" t="s">
        <v>12</v>
      </c>
      <c r="G2894" t="s">
        <v>7</v>
      </c>
      <c r="H2894" t="s">
        <v>8</v>
      </c>
      <c r="I2894">
        <f t="shared" si="45"/>
        <v>2</v>
      </c>
      <c r="L2894" t="str">
        <v>ETHOMEEN 18/25 BULK</v>
      </c>
      <c r="M2894" t="str">
        <v>ETHOMEEN T/15 BULK</v>
      </c>
      <c r="N2894">
        <v>2</v>
      </c>
    </row>
    <row r="2895" spans="1:14">
      <c r="A2895">
        <f>IF(MOD(ROW()-3,COUNTA(tblProducts[Description]))=0,A2894+1,A2894)</f>
        <v>26</v>
      </c>
      <c r="B2895">
        <f>MOD(ROW()-3,COUNTA(tblProducts[Description]))+1</f>
        <v>43</v>
      </c>
      <c r="C2895" t="str">
        <f>_xlfn.XLOOKUP(A2895,tblProducts[Column1],tblProducts[Description])</f>
        <v>ETHOMEEN 18/25 BULK</v>
      </c>
      <c r="D2895" t="str">
        <f>_xlfn.XLOOKUP(B2895,tblProducts[Column1],tblProducts[Description])</f>
        <v>ETHOMEEN T/17 BULK</v>
      </c>
      <c r="E2895" t="s">
        <v>9</v>
      </c>
      <c r="F2895" t="s">
        <v>12</v>
      </c>
      <c r="G2895" t="s">
        <v>7</v>
      </c>
      <c r="H2895" t="s">
        <v>8</v>
      </c>
      <c r="I2895">
        <f t="shared" si="45"/>
        <v>2</v>
      </c>
      <c r="L2895" t="str">
        <v>ETHOMEEN 18/25 BULK</v>
      </c>
      <c r="M2895" t="str">
        <v>ETHOMEEN T/17 BULK</v>
      </c>
      <c r="N2895">
        <v>2</v>
      </c>
    </row>
    <row r="2896" spans="1:14">
      <c r="A2896">
        <f>IF(MOD(ROW()-3,COUNTA(tblProducts[Description]))=0,A2895+1,A2895)</f>
        <v>26</v>
      </c>
      <c r="B2896">
        <f>MOD(ROW()-3,COUNTA(tblProducts[Description]))+1</f>
        <v>44</v>
      </c>
      <c r="C2896" t="str">
        <f>_xlfn.XLOOKUP(A2896,tblProducts[Column1],tblProducts[Description])</f>
        <v>ETHOMEEN 18/25 BULK</v>
      </c>
      <c r="D2896" t="str">
        <f>_xlfn.XLOOKUP(B2896,tblProducts[Column1],tblProducts[Description])</f>
        <v>ETHOMEEN T/18 BULK</v>
      </c>
      <c r="E2896" t="s">
        <v>9</v>
      </c>
      <c r="F2896" t="s">
        <v>12</v>
      </c>
      <c r="G2896" t="s">
        <v>7</v>
      </c>
      <c r="H2896" t="s">
        <v>8</v>
      </c>
      <c r="I2896">
        <f t="shared" si="45"/>
        <v>2</v>
      </c>
      <c r="L2896" t="str">
        <v>ETHOMEEN 18/25 BULK</v>
      </c>
      <c r="M2896" t="str">
        <v>ETHOMEEN T/18 BULK</v>
      </c>
      <c r="N2896">
        <v>2</v>
      </c>
    </row>
    <row r="2897" spans="1:14">
      <c r="A2897">
        <f>IF(MOD(ROW()-3,COUNTA(tblProducts[Description]))=0,A2896+1,A2896)</f>
        <v>26</v>
      </c>
      <c r="B2897">
        <f>MOD(ROW()-3,COUNTA(tblProducts[Description]))+1</f>
        <v>45</v>
      </c>
      <c r="C2897" t="str">
        <f>_xlfn.XLOOKUP(A2897,tblProducts[Column1],tblProducts[Description])</f>
        <v>ETHOMEEN 18/25 BULK</v>
      </c>
      <c r="D2897" t="str">
        <f>_xlfn.XLOOKUP(B2897,tblProducts[Column1],tblProducts[Description])</f>
        <v>ETHOMEEN T/19 BULK</v>
      </c>
      <c r="E2897" t="s">
        <v>9</v>
      </c>
      <c r="F2897" t="s">
        <v>12</v>
      </c>
      <c r="G2897" t="s">
        <v>7</v>
      </c>
      <c r="H2897" t="s">
        <v>8</v>
      </c>
      <c r="I2897">
        <f t="shared" si="45"/>
        <v>2</v>
      </c>
      <c r="L2897" t="str">
        <v>ETHOMEEN 18/25 BULK</v>
      </c>
      <c r="M2897" t="str">
        <v>ETHOMEEN T/19 BULK</v>
      </c>
      <c r="N2897">
        <v>2</v>
      </c>
    </row>
    <row r="2898" spans="1:14">
      <c r="A2898">
        <f>IF(MOD(ROW()-3,COUNTA(tblProducts[Description]))=0,A2897+1,A2897)</f>
        <v>26</v>
      </c>
      <c r="B2898">
        <f>MOD(ROW()-3,COUNTA(tblProducts[Description]))+1</f>
        <v>46</v>
      </c>
      <c r="C2898" t="str">
        <f>_xlfn.XLOOKUP(A2898,tblProducts[Column1],tblProducts[Description])</f>
        <v>ETHOMEEN 18/25 BULK</v>
      </c>
      <c r="D2898" t="str">
        <f>_xlfn.XLOOKUP(B2898,tblProducts[Column1],tblProducts[Description])</f>
        <v>ETHOMEEN T/20 BULK</v>
      </c>
      <c r="E2898" t="s">
        <v>9</v>
      </c>
      <c r="F2898" t="s">
        <v>12</v>
      </c>
      <c r="G2898" t="s">
        <v>7</v>
      </c>
      <c r="H2898" t="s">
        <v>8</v>
      </c>
      <c r="I2898">
        <f t="shared" si="45"/>
        <v>2</v>
      </c>
      <c r="L2898" t="str">
        <v>ETHOMEEN 18/25 BULK</v>
      </c>
      <c r="M2898" t="str">
        <v>ETHOMEEN T/20 BULK</v>
      </c>
      <c r="N2898">
        <v>2</v>
      </c>
    </row>
    <row r="2899" spans="1:14">
      <c r="A2899">
        <f>IF(MOD(ROW()-3,COUNTA(tblProducts[Description]))=0,A2898+1,A2898)</f>
        <v>26</v>
      </c>
      <c r="B2899">
        <f>MOD(ROW()-3,COUNTA(tblProducts[Description]))+1</f>
        <v>47</v>
      </c>
      <c r="C2899" t="str">
        <f>_xlfn.XLOOKUP(A2899,tblProducts[Column1],tblProducts[Description])</f>
        <v>ETHOMEEN 18/25 BULK</v>
      </c>
      <c r="D2899" t="str">
        <f>_xlfn.XLOOKUP(B2899,tblProducts[Column1],tblProducts[Description])</f>
        <v>ETHOMEEN T/20S BULK</v>
      </c>
      <c r="E2899" t="s">
        <v>9</v>
      </c>
      <c r="F2899" t="s">
        <v>12</v>
      </c>
      <c r="G2899" t="s">
        <v>7</v>
      </c>
      <c r="H2899" t="s">
        <v>8</v>
      </c>
      <c r="I2899">
        <f t="shared" si="45"/>
        <v>2</v>
      </c>
      <c r="L2899" t="str">
        <v>ETHOMEEN 18/25 BULK</v>
      </c>
      <c r="M2899" t="str">
        <v>ETHOMEEN T/20S BULK</v>
      </c>
      <c r="N2899">
        <v>2</v>
      </c>
    </row>
    <row r="2900" spans="1:14">
      <c r="A2900">
        <f>IF(MOD(ROW()-3,COUNTA(tblProducts[Description]))=0,A2899+1,A2899)</f>
        <v>26</v>
      </c>
      <c r="B2900">
        <f>MOD(ROW()-3,COUNTA(tblProducts[Description]))+1</f>
        <v>48</v>
      </c>
      <c r="C2900" t="str">
        <f>_xlfn.XLOOKUP(A2900,tblProducts[Column1],tblProducts[Description])</f>
        <v>ETHOMEEN 18/25 BULK</v>
      </c>
      <c r="D2900" t="str">
        <f>_xlfn.XLOOKUP(B2900,tblProducts[Column1],tblProducts[Description])</f>
        <v>ETHOMEEN T/24 BULK</v>
      </c>
      <c r="E2900" t="s">
        <v>9</v>
      </c>
      <c r="F2900" t="s">
        <v>12</v>
      </c>
      <c r="G2900" t="s">
        <v>7</v>
      </c>
      <c r="H2900" t="s">
        <v>8</v>
      </c>
      <c r="I2900">
        <f t="shared" si="45"/>
        <v>2</v>
      </c>
      <c r="L2900" t="str">
        <v>ETHOMEEN 18/25 BULK</v>
      </c>
      <c r="M2900" t="str">
        <v>ETHOMEEN T/24 BULK</v>
      </c>
      <c r="N2900">
        <v>2</v>
      </c>
    </row>
    <row r="2901" spans="1:14">
      <c r="A2901">
        <f>IF(MOD(ROW()-3,COUNTA(tblProducts[Description]))=0,A2900+1,A2900)</f>
        <v>26</v>
      </c>
      <c r="B2901">
        <f>MOD(ROW()-3,COUNTA(tblProducts[Description]))+1</f>
        <v>49</v>
      </c>
      <c r="C2901" t="str">
        <f>_xlfn.XLOOKUP(A2901,tblProducts[Column1],tblProducts[Description])</f>
        <v>ETHOMEEN 18/25 BULK</v>
      </c>
      <c r="D2901" t="str">
        <f>_xlfn.XLOOKUP(B2901,tblProducts[Column1],tblProducts[Description])</f>
        <v>ETHOMEEN T/25 BULK</v>
      </c>
      <c r="E2901" t="s">
        <v>9</v>
      </c>
      <c r="F2901" t="s">
        <v>10</v>
      </c>
      <c r="G2901" t="s">
        <v>9</v>
      </c>
      <c r="H2901" t="s">
        <v>8</v>
      </c>
      <c r="I2901">
        <f t="shared" si="45"/>
        <v>3.5</v>
      </c>
      <c r="L2901" t="str">
        <v>ETHOMEEN 18/25 BULK</v>
      </c>
      <c r="M2901" t="str">
        <v>ETHOMEEN T/25 BULK</v>
      </c>
      <c r="N2901">
        <v>3.5</v>
      </c>
    </row>
    <row r="2902" spans="1:14">
      <c r="A2902">
        <f>IF(MOD(ROW()-3,COUNTA(tblProducts[Description]))=0,A2901+1,A2901)</f>
        <v>26</v>
      </c>
      <c r="B2902">
        <f>MOD(ROW()-3,COUNTA(tblProducts[Description]))+1</f>
        <v>50</v>
      </c>
      <c r="C2902" t="str">
        <f>_xlfn.XLOOKUP(A2902,tblProducts[Column1],tblProducts[Description])</f>
        <v>ETHOMEEN 18/25 BULK</v>
      </c>
      <c r="D2902" t="str">
        <f>_xlfn.XLOOKUP(B2902,tblProducts[Column1],tblProducts[Description])</f>
        <v>ETHOMEEN T/28 BULK</v>
      </c>
      <c r="E2902" t="s">
        <v>9</v>
      </c>
      <c r="F2902" t="s">
        <v>10</v>
      </c>
      <c r="G2902" t="s">
        <v>7</v>
      </c>
      <c r="H2902" t="s">
        <v>8</v>
      </c>
      <c r="I2902">
        <f t="shared" si="45"/>
        <v>1.5</v>
      </c>
      <c r="L2902" t="str">
        <v>ETHOMEEN 18/25 BULK</v>
      </c>
      <c r="M2902" t="str">
        <v>ETHOMEEN T/28 BULK</v>
      </c>
      <c r="N2902">
        <v>1.5</v>
      </c>
    </row>
    <row r="2903" spans="1:14">
      <c r="A2903">
        <f>IF(MOD(ROW()-3,COUNTA(tblProducts[Description]))=0,A2902+1,A2902)</f>
        <v>26</v>
      </c>
      <c r="B2903">
        <f>MOD(ROW()-3,COUNTA(tblProducts[Description]))+1</f>
        <v>51</v>
      </c>
      <c r="C2903" t="str">
        <f>_xlfn.XLOOKUP(A2903,tblProducts[Column1],tblProducts[Description])</f>
        <v>ETHOMEEN 18/25 BULK</v>
      </c>
      <c r="D2903" t="str">
        <f>_xlfn.XLOOKUP(B2903,tblProducts[Column1],tblProducts[Description])</f>
        <v>ETHYLAN 1008 SA BULK</v>
      </c>
      <c r="E2903" t="s">
        <v>9</v>
      </c>
      <c r="F2903" t="s">
        <v>10</v>
      </c>
      <c r="G2903" t="s">
        <v>7</v>
      </c>
      <c r="H2903" t="s">
        <v>8</v>
      </c>
      <c r="I2903">
        <f t="shared" si="45"/>
        <v>1.5</v>
      </c>
      <c r="L2903" t="str">
        <v>ETHOMEEN 18/25 BULK</v>
      </c>
      <c r="M2903" t="str">
        <v>ETHYLAN 1008 SA BULK</v>
      </c>
      <c r="N2903">
        <v>1.5</v>
      </c>
    </row>
    <row r="2904" spans="1:14">
      <c r="A2904">
        <f>IF(MOD(ROW()-3,COUNTA(tblProducts[Description]))=0,A2903+1,A2903)</f>
        <v>26</v>
      </c>
      <c r="B2904">
        <f>MOD(ROW()-3,COUNTA(tblProducts[Description]))+1</f>
        <v>52</v>
      </c>
      <c r="C2904" t="str">
        <f>_xlfn.XLOOKUP(A2904,tblProducts[Column1],tblProducts[Description])</f>
        <v>ETHOMEEN 18/25 BULK</v>
      </c>
      <c r="D2904" t="str">
        <f>_xlfn.XLOOKUP(B2904,tblProducts[Column1],tblProducts[Description])</f>
        <v>ETHYLAN 325 BULK</v>
      </c>
      <c r="E2904" t="s">
        <v>9</v>
      </c>
      <c r="F2904" t="s">
        <v>10</v>
      </c>
      <c r="G2904" t="s">
        <v>7</v>
      </c>
      <c r="H2904" t="s">
        <v>8</v>
      </c>
      <c r="I2904">
        <f t="shared" si="45"/>
        <v>1.5</v>
      </c>
      <c r="L2904" t="str">
        <v>ETHOMEEN 18/25 BULK</v>
      </c>
      <c r="M2904" t="str">
        <v>ETHYLAN 325 BULK</v>
      </c>
      <c r="N2904">
        <v>1.5</v>
      </c>
    </row>
    <row r="2905" spans="1:14">
      <c r="A2905">
        <f>IF(MOD(ROW()-3,COUNTA(tblProducts[Description]))=0,A2904+1,A2904)</f>
        <v>26</v>
      </c>
      <c r="B2905">
        <f>MOD(ROW()-3,COUNTA(tblProducts[Description]))+1</f>
        <v>53</v>
      </c>
      <c r="C2905" t="str">
        <f>_xlfn.XLOOKUP(A2905,tblProducts[Column1],tblProducts[Description])</f>
        <v>ETHOMEEN 18/25 BULK</v>
      </c>
      <c r="D2905" t="str">
        <f>_xlfn.XLOOKUP(B2905,tblProducts[Column1],tblProducts[Description])</f>
        <v>ETHYLAN NS-500LQ BULK</v>
      </c>
      <c r="E2905" t="s">
        <v>9</v>
      </c>
      <c r="F2905" t="s">
        <v>12</v>
      </c>
      <c r="G2905" t="s">
        <v>7</v>
      </c>
      <c r="H2905" t="s">
        <v>8</v>
      </c>
      <c r="I2905">
        <f t="shared" si="45"/>
        <v>2</v>
      </c>
      <c r="L2905" t="str">
        <v>ETHOMEEN 18/25 BULK</v>
      </c>
      <c r="M2905" t="str">
        <v>ETHYLAN NS-500LQ BULK</v>
      </c>
      <c r="N2905">
        <v>2</v>
      </c>
    </row>
    <row r="2906" spans="1:14">
      <c r="A2906">
        <f>IF(MOD(ROW()-3,COUNTA(tblProducts[Description]))=0,A2905+1,A2905)</f>
        <v>26</v>
      </c>
      <c r="B2906">
        <f>MOD(ROW()-3,COUNTA(tblProducts[Description]))+1</f>
        <v>54</v>
      </c>
      <c r="C2906" t="str">
        <f>_xlfn.XLOOKUP(A2906,tblProducts[Column1],tblProducts[Description])</f>
        <v>ETHOMEEN 18/25 BULK</v>
      </c>
      <c r="D2906" t="str">
        <f>_xlfn.XLOOKUP(B2906,tblProducts[Column1],tblProducts[Description])</f>
        <v>ETHYLAN PRE NS-505 K BULK</v>
      </c>
      <c r="E2906" t="s">
        <v>9</v>
      </c>
      <c r="F2906" t="s">
        <v>10</v>
      </c>
      <c r="G2906" t="s">
        <v>9</v>
      </c>
      <c r="H2906" t="s">
        <v>8</v>
      </c>
      <c r="I2906">
        <f t="shared" si="45"/>
        <v>3.5</v>
      </c>
      <c r="L2906" t="str">
        <v>ETHOMEEN 18/25 BULK</v>
      </c>
      <c r="M2906" t="str">
        <v>ETHYLAN PRE NS-505 K BULK</v>
      </c>
      <c r="N2906">
        <v>3.5</v>
      </c>
    </row>
    <row r="2907" spans="1:14">
      <c r="A2907">
        <f>IF(MOD(ROW()-3,COUNTA(tblProducts[Description]))=0,A2906+1,A2906)</f>
        <v>26</v>
      </c>
      <c r="B2907">
        <f>MOD(ROW()-3,COUNTA(tblProducts[Description]))+1</f>
        <v>55</v>
      </c>
      <c r="C2907" t="str">
        <f>_xlfn.XLOOKUP(A2907,tblProducts[Column1],tblProducts[Description])</f>
        <v>ETHOMEEN 18/25 BULK</v>
      </c>
      <c r="D2907" t="str">
        <f>_xlfn.XLOOKUP(B2907,tblProducts[Column1],tblProducts[Description])</f>
        <v>ETHYLAN SN-90 BULK</v>
      </c>
      <c r="E2907" t="s">
        <v>9</v>
      </c>
      <c r="F2907" t="s">
        <v>12</v>
      </c>
      <c r="G2907" t="s">
        <v>9</v>
      </c>
      <c r="H2907" t="s">
        <v>8</v>
      </c>
      <c r="I2907">
        <f t="shared" si="45"/>
        <v>4</v>
      </c>
      <c r="L2907" t="str">
        <v>ETHOMEEN 18/25 BULK</v>
      </c>
      <c r="M2907" t="str">
        <v>ETHYLAN SN-90 BULK</v>
      </c>
      <c r="N2907">
        <v>4</v>
      </c>
    </row>
    <row r="2908" spans="1:14">
      <c r="A2908">
        <f>IF(MOD(ROW()-3,COUNTA(tblProducts[Description]))=0,A2907+1,A2907)</f>
        <v>26</v>
      </c>
      <c r="B2908">
        <f>MOD(ROW()-3,COUNTA(tblProducts[Description]))+1</f>
        <v>56</v>
      </c>
      <c r="C2908" t="str">
        <f>_xlfn.XLOOKUP(A2908,tblProducts[Column1],tblProducts[Description])</f>
        <v>ETHOMEEN 18/25 BULK</v>
      </c>
      <c r="D2908" t="str">
        <f>_xlfn.XLOOKUP(B2908,tblProducts[Column1],tblProducts[Description])</f>
        <v>ETHYLAN TD-100 BULK</v>
      </c>
      <c r="E2908" t="s">
        <v>9</v>
      </c>
      <c r="F2908" t="s">
        <v>12</v>
      </c>
      <c r="G2908" t="s">
        <v>7</v>
      </c>
      <c r="H2908" t="s">
        <v>8</v>
      </c>
      <c r="I2908">
        <f t="shared" si="45"/>
        <v>2</v>
      </c>
      <c r="L2908" t="str">
        <v>ETHOMEEN 18/25 BULK</v>
      </c>
      <c r="M2908" t="str">
        <v>ETHYLAN TD-100 BULK</v>
      </c>
      <c r="N2908">
        <v>2</v>
      </c>
    </row>
    <row r="2909" spans="1:14">
      <c r="A2909">
        <f>IF(MOD(ROW()-3,COUNTA(tblProducts[Description]))=0,A2908+1,A2908)</f>
        <v>26</v>
      </c>
      <c r="B2909">
        <f>MOD(ROW()-3,COUNTA(tblProducts[Description]))+1</f>
        <v>57</v>
      </c>
      <c r="C2909" t="str">
        <f>_xlfn.XLOOKUP(A2909,tblProducts[Column1],tblProducts[Description])</f>
        <v>ETHOMEEN 18/25 BULK</v>
      </c>
      <c r="D2909" t="str">
        <f>_xlfn.XLOOKUP(B2909,tblProducts[Column1],tblProducts[Description])</f>
        <v>ETHYLAN TD-120 BULK</v>
      </c>
      <c r="E2909" t="s">
        <v>9</v>
      </c>
      <c r="F2909" t="s">
        <v>10</v>
      </c>
      <c r="G2909" t="s">
        <v>9</v>
      </c>
      <c r="H2909" t="s">
        <v>8</v>
      </c>
      <c r="I2909">
        <f t="shared" si="45"/>
        <v>3.5</v>
      </c>
      <c r="L2909" t="str">
        <v>ETHOMEEN 18/25 BULK</v>
      </c>
      <c r="M2909" t="str">
        <v>ETHYLAN TD-120 BULK</v>
      </c>
      <c r="N2909">
        <v>3.5</v>
      </c>
    </row>
    <row r="2910" spans="1:14">
      <c r="A2910">
        <f>IF(MOD(ROW()-3,COUNTA(tblProducts[Description]))=0,A2909+1,A2909)</f>
        <v>26</v>
      </c>
      <c r="B2910">
        <f>MOD(ROW()-3,COUNTA(tblProducts[Description]))+1</f>
        <v>58</v>
      </c>
      <c r="C2910" t="str">
        <f>_xlfn.XLOOKUP(A2910,tblProducts[Column1],tblProducts[Description])</f>
        <v>ETHOMEEN 18/25 BULK</v>
      </c>
      <c r="D2910" t="str">
        <f>_xlfn.XLOOKUP(B2910,tblProducts[Column1],tblProducts[Description])</f>
        <v>ETHYLAN TD-1407 BULK</v>
      </c>
      <c r="E2910" t="s">
        <v>9</v>
      </c>
      <c r="F2910" t="s">
        <v>10</v>
      </c>
      <c r="G2910" t="s">
        <v>9</v>
      </c>
      <c r="H2910" t="s">
        <v>8</v>
      </c>
      <c r="I2910">
        <f t="shared" si="45"/>
        <v>3.5</v>
      </c>
      <c r="L2910" t="str">
        <v>ETHOMEEN 18/25 BULK</v>
      </c>
      <c r="M2910" t="str">
        <v>ETHYLAN TD-1407 BULK</v>
      </c>
      <c r="N2910">
        <v>3.5</v>
      </c>
    </row>
    <row r="2911" spans="1:14">
      <c r="A2911">
        <f>IF(MOD(ROW()-3,COUNTA(tblProducts[Description]))=0,A2910+1,A2910)</f>
        <v>26</v>
      </c>
      <c r="B2911">
        <f>MOD(ROW()-3,COUNTA(tblProducts[Description]))+1</f>
        <v>59</v>
      </c>
      <c r="C2911" t="str">
        <f>_xlfn.XLOOKUP(A2911,tblProducts[Column1],tblProducts[Description])</f>
        <v>ETHOMEEN 18/25 BULK</v>
      </c>
      <c r="D2911" t="str">
        <f>_xlfn.XLOOKUP(B2911,tblProducts[Column1],tblProducts[Description])</f>
        <v>ETHYLAN TD-40 BULK</v>
      </c>
      <c r="E2911" t="s">
        <v>9</v>
      </c>
      <c r="F2911" t="s">
        <v>10</v>
      </c>
      <c r="G2911" t="s">
        <v>9</v>
      </c>
      <c r="H2911" t="s">
        <v>8</v>
      </c>
      <c r="I2911">
        <f t="shared" si="45"/>
        <v>3.5</v>
      </c>
      <c r="L2911" t="str">
        <v>ETHOMEEN 18/25 BULK</v>
      </c>
      <c r="M2911" t="str">
        <v>ETHYLAN TD-40 BULK</v>
      </c>
      <c r="N2911">
        <v>3.5</v>
      </c>
    </row>
    <row r="2912" spans="1:14">
      <c r="A2912">
        <f>IF(MOD(ROW()-3,COUNTA(tblProducts[Description]))=0,A2911+1,A2911)</f>
        <v>26</v>
      </c>
      <c r="B2912">
        <f>MOD(ROW()-3,COUNTA(tblProducts[Description]))+1</f>
        <v>60</v>
      </c>
      <c r="C2912" t="str">
        <f>_xlfn.XLOOKUP(A2912,tblProducts[Column1],tblProducts[Description])</f>
        <v>ETHOMEEN 18/25 BULK</v>
      </c>
      <c r="D2912" t="str">
        <f>_xlfn.XLOOKUP(B2912,tblProducts[Column1],tblProducts[Description])</f>
        <v>ETHYLAN TD-60 BULK</v>
      </c>
      <c r="E2912" t="s">
        <v>9</v>
      </c>
      <c r="F2912" t="s">
        <v>10</v>
      </c>
      <c r="G2912" t="s">
        <v>9</v>
      </c>
      <c r="H2912" t="s">
        <v>8</v>
      </c>
      <c r="I2912">
        <f t="shared" si="45"/>
        <v>3.5</v>
      </c>
      <c r="L2912" t="str">
        <v>ETHOMEEN 18/25 BULK</v>
      </c>
      <c r="M2912" t="str">
        <v>ETHYLAN TD-60 BULK</v>
      </c>
      <c r="N2912">
        <v>3.5</v>
      </c>
    </row>
    <row r="2913" spans="1:14">
      <c r="A2913">
        <f>IF(MOD(ROW()-3,COUNTA(tblProducts[Description]))=0,A2912+1,A2912)</f>
        <v>26</v>
      </c>
      <c r="B2913">
        <f>MOD(ROW()-3,COUNTA(tblProducts[Description]))+1</f>
        <v>61</v>
      </c>
      <c r="C2913" t="str">
        <f>_xlfn.XLOOKUP(A2913,tblProducts[Column1],tblProducts[Description])</f>
        <v>ETHOMEEN 18/25 BULK</v>
      </c>
      <c r="D2913" t="str">
        <f>_xlfn.XLOOKUP(B2913,tblProducts[Column1],tblProducts[Description])</f>
        <v>INTERMEDIATE BE-110L BULK</v>
      </c>
      <c r="E2913" t="s">
        <v>9</v>
      </c>
      <c r="F2913" t="s">
        <v>10</v>
      </c>
      <c r="G2913" t="s">
        <v>9</v>
      </c>
      <c r="H2913" t="s">
        <v>14</v>
      </c>
      <c r="I2913">
        <f t="shared" si="45"/>
        <v>3.5</v>
      </c>
      <c r="L2913" t="str">
        <v>ETHOMEEN 18/25 BULK</v>
      </c>
      <c r="M2913" t="str">
        <v>INTERMEDIATE BE-110L BULK</v>
      </c>
      <c r="N2913">
        <v>3.5</v>
      </c>
    </row>
    <row r="2914" spans="1:14">
      <c r="A2914">
        <f>IF(MOD(ROW()-3,COUNTA(tblProducts[Description]))=0,A2913+1,A2913)</f>
        <v>26</v>
      </c>
      <c r="B2914">
        <f>MOD(ROW()-3,COUNTA(tblProducts[Description]))+1</f>
        <v>62</v>
      </c>
      <c r="C2914" t="str">
        <f>_xlfn.XLOOKUP(A2914,tblProducts[Column1],tblProducts[Description])</f>
        <v>ETHOMEEN 18/25 BULK</v>
      </c>
      <c r="D2914" t="str">
        <f>_xlfn.XLOOKUP(B2914,tblProducts[Column1],tblProducts[Description])</f>
        <v>INTERMEDIATE DPG-415 BULK</v>
      </c>
      <c r="E2914" t="s">
        <v>9</v>
      </c>
      <c r="F2914" t="s">
        <v>10</v>
      </c>
      <c r="G2914" t="s">
        <v>9</v>
      </c>
      <c r="H2914" t="s">
        <v>14</v>
      </c>
      <c r="I2914">
        <f t="shared" si="45"/>
        <v>3.5</v>
      </c>
      <c r="L2914" t="str">
        <v>ETHOMEEN 18/25 BULK</v>
      </c>
      <c r="M2914" t="str">
        <v>INTERMEDIATE DPG-415 BULK</v>
      </c>
      <c r="N2914">
        <v>3.5</v>
      </c>
    </row>
    <row r="2915" spans="1:14">
      <c r="A2915">
        <f>IF(MOD(ROW()-3,COUNTA(tblProducts[Description]))=0,A2914+1,A2914)</f>
        <v>26</v>
      </c>
      <c r="B2915">
        <f>MOD(ROW()-3,COUNTA(tblProducts[Description]))+1</f>
        <v>63</v>
      </c>
      <c r="C2915" t="str">
        <f>_xlfn.XLOOKUP(A2915,tblProducts[Column1],tblProducts[Description])</f>
        <v>ETHOMEEN 18/25 BULK</v>
      </c>
      <c r="D2915" t="str">
        <f>_xlfn.XLOOKUP(B2915,tblProducts[Column1],tblProducts[Description])</f>
        <v>PROPODUOMEEN T/12 BULK</v>
      </c>
      <c r="E2915" t="s">
        <v>9</v>
      </c>
      <c r="F2915" t="s">
        <v>10</v>
      </c>
      <c r="G2915" t="s">
        <v>9</v>
      </c>
      <c r="H2915" t="s">
        <v>14</v>
      </c>
      <c r="I2915">
        <f t="shared" si="45"/>
        <v>3.5</v>
      </c>
      <c r="L2915" t="str">
        <v>ETHOMEEN 18/25 BULK</v>
      </c>
      <c r="M2915" t="str">
        <v>PROPODUOMEEN T/12 BULK</v>
      </c>
      <c r="N2915">
        <v>3.5</v>
      </c>
    </row>
    <row r="2916" spans="1:14">
      <c r="A2916">
        <f>IF(MOD(ROW()-3,COUNTA(tblProducts[Description]))=0,A2915+1,A2915)</f>
        <v>26</v>
      </c>
      <c r="B2916">
        <f>MOD(ROW()-3,COUNTA(tblProducts[Description]))+1</f>
        <v>64</v>
      </c>
      <c r="C2916" t="str">
        <f>_xlfn.XLOOKUP(A2916,tblProducts[Column1],tblProducts[Description])</f>
        <v>ETHOMEEN 18/25 BULK</v>
      </c>
      <c r="D2916" t="str">
        <f>_xlfn.XLOOKUP(B2916,tblProducts[Column1],tblProducts[Description])</f>
        <v>PROPOMEEN T/12 BULK</v>
      </c>
      <c r="E2916" t="s">
        <v>9</v>
      </c>
      <c r="F2916" t="s">
        <v>12</v>
      </c>
      <c r="G2916" t="s">
        <v>9</v>
      </c>
      <c r="H2916" t="s">
        <v>8</v>
      </c>
      <c r="I2916">
        <f t="shared" si="45"/>
        <v>4</v>
      </c>
      <c r="L2916" t="str">
        <v>ETHOMEEN 18/25 BULK</v>
      </c>
      <c r="M2916" t="str">
        <v>PROPOMEEN T/12 BULK</v>
      </c>
      <c r="N2916">
        <v>4</v>
      </c>
    </row>
    <row r="2917" spans="1:14">
      <c r="A2917">
        <f>IF(MOD(ROW()-3,COUNTA(tblProducts[Description]))=0,A2916+1,A2916)</f>
        <v>26</v>
      </c>
      <c r="B2917">
        <f>MOD(ROW()-3,COUNTA(tblProducts[Description]))+1</f>
        <v>65</v>
      </c>
      <c r="C2917" t="str">
        <f>_xlfn.XLOOKUP(A2917,tblProducts[Column1],tblProducts[Description])</f>
        <v>ETHOMEEN 18/25 BULK</v>
      </c>
      <c r="D2917" t="str">
        <f>_xlfn.XLOOKUP(B2917,tblProducts[Column1],tblProducts[Description])</f>
        <v>TMP-420 BULK</v>
      </c>
      <c r="E2917" t="s">
        <v>9</v>
      </c>
      <c r="F2917" t="s">
        <v>12</v>
      </c>
      <c r="G2917" t="s">
        <v>9</v>
      </c>
      <c r="H2917" t="s">
        <v>8</v>
      </c>
      <c r="I2917">
        <f t="shared" si="45"/>
        <v>4</v>
      </c>
      <c r="L2917" t="str">
        <v>ETHOMEEN 18/25 BULK</v>
      </c>
      <c r="M2917" t="str">
        <v>TMP-420 BULK</v>
      </c>
      <c r="N2917">
        <v>4</v>
      </c>
    </row>
    <row r="2918" spans="1:14">
      <c r="A2918">
        <f>IF(MOD(ROW()-3,COUNTA(tblProducts[Description]))=0,A2917+1,A2917)</f>
        <v>26</v>
      </c>
      <c r="B2918">
        <f>MOD(ROW()-3,COUNTA(tblProducts[Description]))+1</f>
        <v>66</v>
      </c>
      <c r="C2918" t="str">
        <f>_xlfn.XLOOKUP(A2918,tblProducts[Column1],tblProducts[Description])</f>
        <v>ETHOMEEN 18/25 BULK</v>
      </c>
      <c r="D2918" t="str">
        <f>_xlfn.XLOOKUP(B2918,tblProducts[Column1],tblProducts[Description])</f>
        <v>TMP-80 BULK</v>
      </c>
      <c r="E2918" t="s">
        <v>9</v>
      </c>
      <c r="F2918" t="s">
        <v>12</v>
      </c>
      <c r="G2918" t="s">
        <v>9</v>
      </c>
      <c r="H2918" t="s">
        <v>8</v>
      </c>
      <c r="I2918">
        <f t="shared" si="45"/>
        <v>4</v>
      </c>
      <c r="L2918" t="str">
        <v>ETHOMEEN 18/25 BULK</v>
      </c>
      <c r="M2918" t="str">
        <v>TMP-80 BULK</v>
      </c>
      <c r="N2918">
        <v>4</v>
      </c>
    </row>
    <row r="2919" spans="1:14">
      <c r="A2919">
        <f>IF(MOD(ROW()-3,COUNTA(tblProducts[Description]))=0,A2918+1,A2918)</f>
        <v>26</v>
      </c>
      <c r="B2919">
        <f>MOD(ROW()-3,COUNTA(tblProducts[Description]))+1</f>
        <v>67</v>
      </c>
      <c r="C2919" t="str">
        <f>_xlfn.XLOOKUP(A2919,tblProducts[Column1],tblProducts[Description])</f>
        <v>ETHOMEEN 18/25 BULK</v>
      </c>
      <c r="D2919" t="str">
        <f>_xlfn.XLOOKUP(B2919,tblProducts[Column1],tblProducts[Description])</f>
        <v>VISCO 352 BULK</v>
      </c>
      <c r="E2919" t="s">
        <v>9</v>
      </c>
      <c r="F2919" t="s">
        <v>10</v>
      </c>
      <c r="G2919" t="s">
        <v>7</v>
      </c>
      <c r="H2919" t="s">
        <v>8</v>
      </c>
      <c r="I2919">
        <f t="shared" si="45"/>
        <v>1.5</v>
      </c>
      <c r="L2919" t="str">
        <v>ETHOMEEN 18/25 BULK</v>
      </c>
      <c r="M2919" t="str">
        <v>VISCO 352 BULK</v>
      </c>
      <c r="N2919">
        <v>1.5</v>
      </c>
    </row>
    <row r="2920" spans="1:14">
      <c r="A2920">
        <f>IF(MOD(ROW()-3,COUNTA(tblProducts[Description]))=0,A2919+1,A2919)</f>
        <v>26</v>
      </c>
      <c r="B2920">
        <f>MOD(ROW()-3,COUNTA(tblProducts[Description]))+1</f>
        <v>68</v>
      </c>
      <c r="C2920" t="str">
        <f>_xlfn.XLOOKUP(A2920,tblProducts[Column1],tblProducts[Description])</f>
        <v>ETHOMEEN 18/25 BULK</v>
      </c>
      <c r="D2920" t="str">
        <f>_xlfn.XLOOKUP(B2920,tblProducts[Column1],tblProducts[Description])</f>
        <v>WITBREAK DPG-25 BULK</v>
      </c>
      <c r="E2920" t="s">
        <v>9</v>
      </c>
      <c r="F2920" t="s">
        <v>10</v>
      </c>
      <c r="G2920" t="s">
        <v>7</v>
      </c>
      <c r="H2920" t="s">
        <v>8</v>
      </c>
      <c r="I2920">
        <f t="shared" si="45"/>
        <v>1.5</v>
      </c>
      <c r="L2920" t="str">
        <v>ETHOMEEN 18/25 BULK</v>
      </c>
      <c r="M2920" t="str">
        <v>WITBREAK DPG-25 BULK</v>
      </c>
      <c r="N2920">
        <v>1.5</v>
      </c>
    </row>
    <row r="2921" spans="1:14">
      <c r="A2921">
        <f>IF(MOD(ROW()-3,COUNTA(tblProducts[Description]))=0,A2920+1,A2920)</f>
        <v>26</v>
      </c>
      <c r="B2921">
        <f>MOD(ROW()-3,COUNTA(tblProducts[Description]))+1</f>
        <v>69</v>
      </c>
      <c r="C2921" t="str">
        <f>_xlfn.XLOOKUP(A2921,tblProducts[Column1],tblProducts[Description])</f>
        <v>ETHOMEEN 18/25 BULK</v>
      </c>
      <c r="D2921" t="str">
        <f>_xlfn.XLOOKUP(B2921,tblProducts[Column1],tblProducts[Description])</f>
        <v>WITBREAK DPG-482 BULK</v>
      </c>
      <c r="E2921" t="s">
        <v>9</v>
      </c>
      <c r="F2921" t="s">
        <v>10</v>
      </c>
      <c r="G2921" t="s">
        <v>7</v>
      </c>
      <c r="H2921" t="s">
        <v>8</v>
      </c>
      <c r="I2921">
        <f t="shared" si="45"/>
        <v>1.5</v>
      </c>
      <c r="L2921" t="str">
        <v>ETHOMEEN 18/25 BULK</v>
      </c>
      <c r="M2921" t="str">
        <v>WITBREAK DPG-482 BULK</v>
      </c>
      <c r="N2921">
        <v>1.5</v>
      </c>
    </row>
    <row r="2922" spans="1:14">
      <c r="A2922">
        <f>IF(MOD(ROW()-3,COUNTA(tblProducts[Description]))=0,A2921+1,A2921)</f>
        <v>26</v>
      </c>
      <c r="B2922">
        <f>MOD(ROW()-3,COUNTA(tblProducts[Description]))+1</f>
        <v>70</v>
      </c>
      <c r="C2922" t="str">
        <f>_xlfn.XLOOKUP(A2922,tblProducts[Column1],tblProducts[Description])</f>
        <v>ETHOMEEN 18/25 BULK</v>
      </c>
      <c r="D2922" t="str">
        <f>_xlfn.XLOOKUP(B2922,tblProducts[Column1],tblProducts[Description])</f>
        <v>WITBREAK DPG-818 BULK</v>
      </c>
      <c r="E2922" t="s">
        <v>9</v>
      </c>
      <c r="F2922" t="s">
        <v>12</v>
      </c>
      <c r="G2922" t="s">
        <v>9</v>
      </c>
      <c r="H2922" t="s">
        <v>8</v>
      </c>
      <c r="I2922">
        <f t="shared" si="45"/>
        <v>4</v>
      </c>
      <c r="L2922" t="str">
        <v>ETHOMEEN 18/25 BULK</v>
      </c>
      <c r="M2922" t="str">
        <v>WITBREAK DPG-818 BULK</v>
      </c>
      <c r="N2922">
        <v>4</v>
      </c>
    </row>
    <row r="2923" spans="1:14">
      <c r="A2923">
        <f>IF(MOD(ROW()-3,COUNTA(tblProducts[Description]))=0,A2922+1,A2922)</f>
        <v>26</v>
      </c>
      <c r="B2923">
        <f>MOD(ROW()-3,COUNTA(tblProducts[Description]))+1</f>
        <v>71</v>
      </c>
      <c r="C2923" t="str">
        <f>_xlfn.XLOOKUP(A2923,tblProducts[Column1],tblProducts[Description])</f>
        <v>ETHOMEEN 18/25 BULK</v>
      </c>
      <c r="D2923" t="str">
        <f>_xlfn.XLOOKUP(B2923,tblProducts[Column1],tblProducts[Description])</f>
        <v>WITBREAK DTG-62 BULK</v>
      </c>
      <c r="E2923" t="s">
        <v>9</v>
      </c>
      <c r="F2923" t="s">
        <v>10</v>
      </c>
      <c r="G2923" t="s">
        <v>7</v>
      </c>
      <c r="H2923" t="s">
        <v>8</v>
      </c>
      <c r="I2923">
        <f t="shared" si="45"/>
        <v>1.5</v>
      </c>
      <c r="L2923" t="str">
        <v>ETHOMEEN 18/25 BULK</v>
      </c>
      <c r="M2923" t="str">
        <v>WITBREAK DTG-62 BULK</v>
      </c>
      <c r="N2923">
        <v>1.5</v>
      </c>
    </row>
    <row r="2924" spans="1:14">
      <c r="A2924">
        <f>IF(MOD(ROW()-3,COUNTA(tblProducts[Description]))=0,A2923+1,A2923)</f>
        <v>26</v>
      </c>
      <c r="B2924">
        <f>MOD(ROW()-3,COUNTA(tblProducts[Description]))+1</f>
        <v>72</v>
      </c>
      <c r="C2924" t="str">
        <f>_xlfn.XLOOKUP(A2924,tblProducts[Column1],tblProducts[Description])</f>
        <v>ETHOMEEN 18/25 BULK</v>
      </c>
      <c r="D2924" t="str">
        <f>_xlfn.XLOOKUP(B2924,tblProducts[Column1],tblProducts[Description])</f>
        <v>WITCOMUL 1844 BULK</v>
      </c>
      <c r="E2924" t="s">
        <v>9</v>
      </c>
      <c r="F2924" t="s">
        <v>10</v>
      </c>
      <c r="G2924" t="s">
        <v>7</v>
      </c>
      <c r="H2924" t="s">
        <v>15</v>
      </c>
      <c r="I2924">
        <f t="shared" si="45"/>
        <v>1.5</v>
      </c>
      <c r="L2924" t="str">
        <v>ETHOMEEN 18/25 BULK</v>
      </c>
      <c r="M2924" t="str">
        <v>WITCOMUL 1844 BULK</v>
      </c>
      <c r="N2924">
        <v>1.5</v>
      </c>
    </row>
    <row r="2925" spans="1:14">
      <c r="A2925">
        <f>IF(MOD(ROW()-3,COUNTA(tblProducts[Description]))=0,A2924+1,A2924)</f>
        <v>26</v>
      </c>
      <c r="B2925">
        <f>MOD(ROW()-3,COUNTA(tblProducts[Description]))+1</f>
        <v>73</v>
      </c>
      <c r="C2925" t="str">
        <f>_xlfn.XLOOKUP(A2925,tblProducts[Column1],tblProducts[Description])</f>
        <v>ETHOMEEN 18/25 BULK</v>
      </c>
      <c r="D2925" t="str">
        <f>_xlfn.XLOOKUP(B2925,tblProducts[Column1],tblProducts[Description])</f>
        <v>WITCONOL 2690 BULK</v>
      </c>
      <c r="E2925" t="s">
        <v>9</v>
      </c>
      <c r="F2925" t="s">
        <v>10</v>
      </c>
      <c r="G2925" t="s">
        <v>7</v>
      </c>
      <c r="H2925" t="s">
        <v>8</v>
      </c>
      <c r="I2925">
        <f t="shared" si="45"/>
        <v>1.5</v>
      </c>
      <c r="L2925" t="str">
        <v>ETHOMEEN 18/25 BULK</v>
      </c>
      <c r="M2925" t="str">
        <v>WITCONOL 2690 BULK</v>
      </c>
      <c r="N2925">
        <v>1.5</v>
      </c>
    </row>
    <row r="2926" spans="1:14">
      <c r="A2926">
        <f>IF(MOD(ROW()-3,COUNTA(tblProducts[Description]))=0,A2925+1,A2925)</f>
        <v>26</v>
      </c>
      <c r="B2926">
        <f>MOD(ROW()-3,COUNTA(tblProducts[Description]))+1</f>
        <v>74</v>
      </c>
      <c r="C2926" t="str">
        <f>_xlfn.XLOOKUP(A2926,tblProducts[Column1],tblProducts[Description])</f>
        <v>ETHOMEEN 18/25 BULK</v>
      </c>
      <c r="D2926" t="str">
        <f>_xlfn.XLOOKUP(B2926,tblProducts[Column1],tblProducts[Description])</f>
        <v>ETHYLAN 324 BULK</v>
      </c>
      <c r="E2926" t="s">
        <v>9</v>
      </c>
      <c r="F2926" t="s">
        <v>10</v>
      </c>
      <c r="G2926" t="s">
        <v>7</v>
      </c>
      <c r="H2926" t="s">
        <v>8</v>
      </c>
      <c r="I2926">
        <f t="shared" si="45"/>
        <v>1.5</v>
      </c>
      <c r="L2926" t="str">
        <v>ETHOMEEN 18/25 BULK</v>
      </c>
      <c r="M2926" t="str">
        <v>ETHYLAN 324 BULK</v>
      </c>
      <c r="N2926">
        <v>1.5</v>
      </c>
    </row>
    <row r="2927" spans="1:14">
      <c r="A2927">
        <f>IF(MOD(ROW()-3,COUNTA(tblProducts[Description]))=0,A2926+1,A2926)</f>
        <v>26</v>
      </c>
      <c r="B2927">
        <f>MOD(ROW()-3,COUNTA(tblProducts[Description]))+1</f>
        <v>75</v>
      </c>
      <c r="C2927" t="str">
        <f>_xlfn.XLOOKUP(A2927,tblProducts[Column1],tblProducts[Description])</f>
        <v>ETHOMEEN 18/25 BULK</v>
      </c>
      <c r="D2927" t="str">
        <f>_xlfn.XLOOKUP(B2927,tblProducts[Column1],tblProducts[Description])</f>
        <v>WITCONOL NP-120 BULK</v>
      </c>
      <c r="E2927" t="s">
        <v>9</v>
      </c>
      <c r="F2927" t="s">
        <v>10</v>
      </c>
      <c r="G2927" t="s">
        <v>7</v>
      </c>
      <c r="H2927" t="s">
        <v>8</v>
      </c>
      <c r="I2927">
        <f t="shared" si="45"/>
        <v>1.5</v>
      </c>
      <c r="L2927" t="str">
        <v>ETHOMEEN 18/25 BULK</v>
      </c>
      <c r="M2927" t="str">
        <v>WITCONOL NP-120 BULK</v>
      </c>
      <c r="N2927">
        <v>1.5</v>
      </c>
    </row>
    <row r="2928" spans="1:14">
      <c r="A2928">
        <f>IF(MOD(ROW()-3,COUNTA(tblProducts[Description]))=0,A2927+1,A2927)</f>
        <v>26</v>
      </c>
      <c r="B2928">
        <f>MOD(ROW()-3,COUNTA(tblProducts[Description]))+1</f>
        <v>76</v>
      </c>
      <c r="C2928" t="str">
        <f>_xlfn.XLOOKUP(A2928,tblProducts[Column1],tblProducts[Description])</f>
        <v>ETHOMEEN 18/25 BULK</v>
      </c>
      <c r="D2928" t="str">
        <f>_xlfn.XLOOKUP(B2928,tblProducts[Column1],tblProducts[Description])</f>
        <v>WITCONOL NP-130 BULK</v>
      </c>
      <c r="E2928" t="s">
        <v>9</v>
      </c>
      <c r="F2928" t="s">
        <v>10</v>
      </c>
      <c r="G2928" t="s">
        <v>7</v>
      </c>
      <c r="H2928" t="s">
        <v>8</v>
      </c>
      <c r="I2928">
        <f t="shared" si="45"/>
        <v>1.5</v>
      </c>
      <c r="L2928" t="str">
        <v>ETHOMEEN 18/25 BULK</v>
      </c>
      <c r="M2928" t="str">
        <v>WITCONOL NP-130 BULK</v>
      </c>
      <c r="N2928">
        <v>1.5</v>
      </c>
    </row>
    <row r="2929" spans="1:14">
      <c r="A2929">
        <f>IF(MOD(ROW()-3,COUNTA(tblProducts[Description]))=0,A2928+1,A2928)</f>
        <v>26</v>
      </c>
      <c r="B2929">
        <f>MOD(ROW()-3,COUNTA(tblProducts[Description]))+1</f>
        <v>77</v>
      </c>
      <c r="C2929" t="str">
        <f>_xlfn.XLOOKUP(A2929,tblProducts[Column1],tblProducts[Description])</f>
        <v>ETHOMEEN 18/25 BULK</v>
      </c>
      <c r="D2929" t="str">
        <f>_xlfn.XLOOKUP(B2929,tblProducts[Column1],tblProducts[Description])</f>
        <v>WITCONOL NP-20 BULK</v>
      </c>
      <c r="E2929" t="s">
        <v>9</v>
      </c>
      <c r="F2929" t="s">
        <v>10</v>
      </c>
      <c r="G2929" t="s">
        <v>7</v>
      </c>
      <c r="H2929" t="s">
        <v>8</v>
      </c>
      <c r="I2929">
        <f t="shared" si="45"/>
        <v>1.5</v>
      </c>
      <c r="L2929" t="str">
        <v>ETHOMEEN 18/25 BULK</v>
      </c>
      <c r="M2929" t="str">
        <v>WITCONOL NP-20 BULK</v>
      </c>
      <c r="N2929">
        <v>1.5</v>
      </c>
    </row>
    <row r="2930" spans="1:14">
      <c r="A2930">
        <f>IF(MOD(ROW()-3,COUNTA(tblProducts[Description]))=0,A2929+1,A2929)</f>
        <v>26</v>
      </c>
      <c r="B2930">
        <f>MOD(ROW()-3,COUNTA(tblProducts[Description]))+1</f>
        <v>78</v>
      </c>
      <c r="C2930" t="str">
        <f>_xlfn.XLOOKUP(A2930,tblProducts[Column1],tblProducts[Description])</f>
        <v>ETHOMEEN 18/25 BULK</v>
      </c>
      <c r="D2930" t="str">
        <f>_xlfn.XLOOKUP(B2930,tblProducts[Column1],tblProducts[Description])</f>
        <v>WITCONOL NP-330 BULK</v>
      </c>
      <c r="E2930" t="s">
        <v>9</v>
      </c>
      <c r="F2930" t="s">
        <v>10</v>
      </c>
      <c r="G2930" t="s">
        <v>7</v>
      </c>
      <c r="H2930" t="s">
        <v>8</v>
      </c>
      <c r="I2930">
        <f t="shared" si="45"/>
        <v>1.5</v>
      </c>
      <c r="L2930" t="str">
        <v>ETHOMEEN 18/25 BULK</v>
      </c>
      <c r="M2930" t="str">
        <v>WITCONOL NP-330 BULK</v>
      </c>
      <c r="N2930">
        <v>1.5</v>
      </c>
    </row>
    <row r="2931" spans="1:14">
      <c r="A2931">
        <f>IF(MOD(ROW()-3,COUNTA(tblProducts[Description]))=0,A2930+1,A2930)</f>
        <v>26</v>
      </c>
      <c r="B2931">
        <f>MOD(ROW()-3,COUNTA(tblProducts[Description]))+1</f>
        <v>79</v>
      </c>
      <c r="C2931" t="str">
        <f>_xlfn.XLOOKUP(A2931,tblProducts[Column1],tblProducts[Description])</f>
        <v>ETHOMEEN 18/25 BULK</v>
      </c>
      <c r="D2931" t="str">
        <f>_xlfn.XLOOKUP(B2931,tblProducts[Column1],tblProducts[Description])</f>
        <v>WITCONOL NP-40 BULK</v>
      </c>
      <c r="E2931" t="s">
        <v>9</v>
      </c>
      <c r="F2931" t="s">
        <v>10</v>
      </c>
      <c r="G2931" t="s">
        <v>7</v>
      </c>
      <c r="H2931" t="s">
        <v>8</v>
      </c>
      <c r="I2931">
        <f t="shared" si="45"/>
        <v>1.5</v>
      </c>
      <c r="L2931" t="str">
        <v>ETHOMEEN 18/25 BULK</v>
      </c>
      <c r="M2931" t="str">
        <v>WITCONOL NP-40 BULK</v>
      </c>
      <c r="N2931">
        <v>1.5</v>
      </c>
    </row>
    <row r="2932" spans="1:14">
      <c r="A2932">
        <f>IF(MOD(ROW()-3,COUNTA(tblProducts[Description]))=0,A2931+1,A2931)</f>
        <v>26</v>
      </c>
      <c r="B2932">
        <f>MOD(ROW()-3,COUNTA(tblProducts[Description]))+1</f>
        <v>80</v>
      </c>
      <c r="C2932" t="str">
        <f>_xlfn.XLOOKUP(A2932,tblProducts[Column1],tblProducts[Description])</f>
        <v>ETHOMEEN 18/25 BULK</v>
      </c>
      <c r="D2932" t="str">
        <f>_xlfn.XLOOKUP(B2932,tblProducts[Column1],tblProducts[Description])</f>
        <v>WITCONOL NP-60 BULK</v>
      </c>
      <c r="E2932" t="s">
        <v>9</v>
      </c>
      <c r="F2932" t="s">
        <v>10</v>
      </c>
      <c r="G2932" t="s">
        <v>7</v>
      </c>
      <c r="H2932" t="s">
        <v>15</v>
      </c>
      <c r="I2932">
        <f t="shared" si="45"/>
        <v>1.5</v>
      </c>
      <c r="L2932" t="str">
        <v>ETHOMEEN 18/25 BULK</v>
      </c>
      <c r="M2932" t="str">
        <v>WITCONOL NP-60 BULK</v>
      </c>
      <c r="N2932">
        <v>1.5</v>
      </c>
    </row>
    <row r="2933" spans="1:14">
      <c r="A2933">
        <f>IF(MOD(ROW()-3,COUNTA(tblProducts[Description]))=0,A2932+1,A2932)</f>
        <v>26</v>
      </c>
      <c r="B2933">
        <f>MOD(ROW()-3,COUNTA(tblProducts[Description]))+1</f>
        <v>81</v>
      </c>
      <c r="C2933" t="str">
        <f>_xlfn.XLOOKUP(A2933,tblProducts[Column1],tblProducts[Description])</f>
        <v>ETHOMEEN 18/25 BULK</v>
      </c>
      <c r="D2933" t="str">
        <f>_xlfn.XLOOKUP(B2933,tblProducts[Column1],tblProducts[Description])</f>
        <v>WITCONOL NP-80 BULK</v>
      </c>
      <c r="E2933" t="s">
        <v>9</v>
      </c>
      <c r="F2933" t="s">
        <v>10</v>
      </c>
      <c r="G2933" t="s">
        <v>7</v>
      </c>
      <c r="H2933" t="s">
        <v>8</v>
      </c>
      <c r="I2933">
        <f t="shared" si="45"/>
        <v>1.5</v>
      </c>
      <c r="L2933" t="str">
        <v>ETHOMEEN 18/25 BULK</v>
      </c>
      <c r="M2933" t="str">
        <v>WITCONOL NP-80 BULK</v>
      </c>
      <c r="N2933">
        <v>1.5</v>
      </c>
    </row>
    <row r="2934" spans="1:14">
      <c r="A2934">
        <f>IF(MOD(ROW()-3,COUNTA(tblProducts[Description]))=0,A2933+1,A2933)</f>
        <v>26</v>
      </c>
      <c r="B2934">
        <f>MOD(ROW()-3,COUNTA(tblProducts[Description]))+1</f>
        <v>82</v>
      </c>
      <c r="C2934" t="str">
        <f>_xlfn.XLOOKUP(A2934,tblProducts[Column1],tblProducts[Description])</f>
        <v>ETHOMEEN 18/25 BULK</v>
      </c>
      <c r="D2934" t="str">
        <f>_xlfn.XLOOKUP(B2934,tblProducts[Column1],tblProducts[Description])</f>
        <v>WITCONOL NP-90 BULK</v>
      </c>
      <c r="E2934" t="s">
        <v>9</v>
      </c>
      <c r="F2934" t="s">
        <v>12</v>
      </c>
      <c r="G2934" t="s">
        <v>7</v>
      </c>
      <c r="H2934" t="s">
        <v>8</v>
      </c>
      <c r="I2934">
        <f t="shared" si="45"/>
        <v>2</v>
      </c>
      <c r="L2934" t="str">
        <v>ETHOMEEN 18/25 BULK</v>
      </c>
      <c r="M2934" t="str">
        <v>WITCONOL NP-90 BULK</v>
      </c>
      <c r="N2934">
        <v>2</v>
      </c>
    </row>
    <row r="2935" spans="1:14">
      <c r="A2935">
        <f>IF(MOD(ROW()-3,COUNTA(tblProducts[Description]))=0,A2934+1,A2934)</f>
        <v>26</v>
      </c>
      <c r="B2935">
        <f>MOD(ROW()-3,COUNTA(tblProducts[Description]))+1</f>
        <v>83</v>
      </c>
      <c r="C2935" t="str">
        <f>_xlfn.XLOOKUP(A2935,tblProducts[Column1],tblProducts[Description])</f>
        <v>ETHOMEEN 18/25 BULK</v>
      </c>
      <c r="D2935" t="str">
        <f>_xlfn.XLOOKUP(B2935,tblProducts[Column1],tblProducts[Description])</f>
        <v>WITCONOL NS-108 PO BULK</v>
      </c>
      <c r="E2935" t="s">
        <v>9</v>
      </c>
      <c r="F2935" t="s">
        <v>12</v>
      </c>
      <c r="G2935" t="s">
        <v>7</v>
      </c>
      <c r="H2935" t="s">
        <v>8</v>
      </c>
      <c r="I2935">
        <f t="shared" si="45"/>
        <v>2</v>
      </c>
      <c r="L2935" t="str">
        <v>ETHOMEEN 18/25 BULK</v>
      </c>
      <c r="M2935" t="str">
        <v>WITCONOL NS-108 PO BULK</v>
      </c>
      <c r="N2935">
        <v>2</v>
      </c>
    </row>
    <row r="2936" spans="1:14">
      <c r="A2936">
        <f>IF(MOD(ROW()-3,COUNTA(tblProducts[Description]))=0,A2935+1,A2935)</f>
        <v>26</v>
      </c>
      <c r="B2936">
        <f>MOD(ROW()-3,COUNTA(tblProducts[Description]))+1</f>
        <v>84</v>
      </c>
      <c r="C2936" t="str">
        <f>_xlfn.XLOOKUP(A2936,tblProducts[Column1],tblProducts[Description])</f>
        <v>ETHOMEEN 18/25 BULK</v>
      </c>
      <c r="D2936" t="str">
        <f>_xlfn.XLOOKUP(B2936,tblProducts[Column1],tblProducts[Description])</f>
        <v>WITCONOL NS-505K BULK</v>
      </c>
      <c r="E2936" t="s">
        <v>9</v>
      </c>
      <c r="F2936" t="s">
        <v>12</v>
      </c>
      <c r="G2936" t="s">
        <v>7</v>
      </c>
      <c r="H2936" t="s">
        <v>8</v>
      </c>
      <c r="I2936">
        <f t="shared" si="45"/>
        <v>2</v>
      </c>
      <c r="L2936" t="str">
        <v>ETHOMEEN 18/25 BULK</v>
      </c>
      <c r="M2936" t="str">
        <v>WITCONOL NS-505K BULK</v>
      </c>
      <c r="N2936">
        <v>2</v>
      </c>
    </row>
    <row r="2937" spans="1:14">
      <c r="A2937">
        <f>IF(MOD(ROW()-3,COUNTA(tblProducts[Description]))=0,A2936+1,A2936)</f>
        <v>26</v>
      </c>
      <c r="B2937">
        <f>MOD(ROW()-3,COUNTA(tblProducts[Description]))+1</f>
        <v>85</v>
      </c>
      <c r="C2937" t="str">
        <f>_xlfn.XLOOKUP(A2937,tblProducts[Column1],tblProducts[Description])</f>
        <v>ETHOMEEN 18/25 BULK</v>
      </c>
      <c r="D2937" t="str">
        <f>_xlfn.XLOOKUP(B2937,tblProducts[Column1],tblProducts[Description])</f>
        <v>WITCONOL NS-817 BULK</v>
      </c>
      <c r="E2937" t="s">
        <v>9</v>
      </c>
      <c r="F2937" t="s">
        <v>12</v>
      </c>
      <c r="G2937" t="s">
        <v>7</v>
      </c>
      <c r="H2937" t="s">
        <v>8</v>
      </c>
      <c r="I2937">
        <f t="shared" si="45"/>
        <v>2</v>
      </c>
      <c r="L2937" t="str">
        <v>ETHOMEEN 18/25 BULK</v>
      </c>
      <c r="M2937" t="str">
        <v>WITCONOL NS-817 BULK</v>
      </c>
      <c r="N2937">
        <v>2</v>
      </c>
    </row>
    <row r="2938" spans="1:14">
      <c r="A2938">
        <f>IF(MOD(ROW()-3,COUNTA(tblProducts[Description]))=0,A2937+1,A2937)</f>
        <v>26</v>
      </c>
      <c r="B2938">
        <f>MOD(ROW()-3,COUNTA(tblProducts[Description]))+1</f>
        <v>86</v>
      </c>
      <c r="C2938" t="str">
        <f>_xlfn.XLOOKUP(A2938,tblProducts[Column1],tblProducts[Description])</f>
        <v>ETHOMEEN 18/25 BULK</v>
      </c>
      <c r="D2938" t="str">
        <f>_xlfn.XLOOKUP(B2938,tblProducts[Column1],tblProducts[Description])</f>
        <v>WITCONOL PD-375 BULK</v>
      </c>
      <c r="E2938" t="s">
        <v>9</v>
      </c>
      <c r="F2938" t="s">
        <v>12</v>
      </c>
      <c r="G2938" t="s">
        <v>7</v>
      </c>
      <c r="H2938" t="s">
        <v>8</v>
      </c>
      <c r="I2938">
        <f t="shared" si="45"/>
        <v>2</v>
      </c>
      <c r="L2938" t="str">
        <v>ETHOMEEN 18/25 BULK</v>
      </c>
      <c r="M2938" t="str">
        <v>WITCONOL PD-375 BULK</v>
      </c>
      <c r="N2938">
        <v>2</v>
      </c>
    </row>
    <row r="2939" spans="1:14">
      <c r="A2939">
        <f>IF(MOD(ROW()-3,COUNTA(tblProducts[Description]))=0,A2938+1,A2938)</f>
        <v>26</v>
      </c>
      <c r="B2939">
        <f>MOD(ROW()-3,COUNTA(tblProducts[Description]))+1</f>
        <v>87</v>
      </c>
      <c r="C2939" t="str">
        <f>_xlfn.XLOOKUP(A2939,tblProducts[Column1],tblProducts[Description])</f>
        <v>ETHOMEEN 18/25 BULK</v>
      </c>
      <c r="D2939" t="str">
        <f>_xlfn.XLOOKUP(B2939,tblProducts[Column1],tblProducts[Description])</f>
        <v>WITCONOL PD-4085 BULK</v>
      </c>
      <c r="E2939" t="s">
        <v>9</v>
      </c>
      <c r="F2939" t="s">
        <v>12</v>
      </c>
      <c r="G2939" t="s">
        <v>7</v>
      </c>
      <c r="H2939" t="s">
        <v>16</v>
      </c>
      <c r="I2939">
        <f t="shared" si="45"/>
        <v>2</v>
      </c>
      <c r="L2939" t="str">
        <v>ETHOMEEN 18/25 BULK</v>
      </c>
      <c r="M2939" t="str">
        <v>WITCONOL PD-4085 BULK</v>
      </c>
      <c r="N2939">
        <v>2</v>
      </c>
    </row>
    <row r="2940" spans="1:14">
      <c r="A2940">
        <f>IF(MOD(ROW()-3,COUNTA(tblProducts[Description]))=0,A2939+1,A2939)</f>
        <v>26</v>
      </c>
      <c r="B2940">
        <f>MOD(ROW()-3,COUNTA(tblProducts[Description]))+1</f>
        <v>88</v>
      </c>
      <c r="C2940" t="str">
        <f>_xlfn.XLOOKUP(A2940,tblProducts[Column1],tblProducts[Description])</f>
        <v>ETHOMEEN 18/25 BULK</v>
      </c>
      <c r="D2940" t="str">
        <f>_xlfn.XLOOKUP(B2940,tblProducts[Column1],tblProducts[Description])</f>
        <v>WITCONOL PD-500 BULK</v>
      </c>
      <c r="E2940" t="s">
        <v>9</v>
      </c>
      <c r="F2940" t="s">
        <v>12</v>
      </c>
      <c r="G2940" t="s">
        <v>7</v>
      </c>
      <c r="H2940" t="s">
        <v>8</v>
      </c>
      <c r="I2940">
        <f t="shared" si="45"/>
        <v>2</v>
      </c>
      <c r="L2940" t="str">
        <v>ETHOMEEN 18/25 BULK</v>
      </c>
      <c r="M2940" t="str">
        <v>WITCONOL PD-500 BULK</v>
      </c>
      <c r="N2940">
        <v>2</v>
      </c>
    </row>
    <row r="2941" spans="1:14">
      <c r="A2941">
        <f>IF(MOD(ROW()-3,COUNTA(tblProducts[Description]))=0,A2940+1,A2940)</f>
        <v>26</v>
      </c>
      <c r="B2941">
        <f>MOD(ROW()-3,COUNTA(tblProducts[Description]))+1</f>
        <v>89</v>
      </c>
      <c r="C2941" t="str">
        <f>_xlfn.XLOOKUP(A2941,tblProducts[Column1],tblProducts[Description])</f>
        <v>ETHOMEEN 18/25 BULK</v>
      </c>
      <c r="D2941" t="str">
        <f>_xlfn.XLOOKUP(B2941,tblProducts[Column1],tblProducts[Description])</f>
        <v>WITCONOL PEG-200 BULK</v>
      </c>
      <c r="E2941" t="s">
        <v>9</v>
      </c>
      <c r="F2941" t="s">
        <v>12</v>
      </c>
      <c r="G2941" t="s">
        <v>7</v>
      </c>
      <c r="H2941" t="s">
        <v>8</v>
      </c>
      <c r="I2941">
        <f t="shared" si="45"/>
        <v>2</v>
      </c>
      <c r="L2941" t="str">
        <v>ETHOMEEN 18/25 BULK</v>
      </c>
      <c r="M2941" t="str">
        <v>WITCONOL PEG-200 BULK</v>
      </c>
      <c r="N2941">
        <v>2</v>
      </c>
    </row>
    <row r="2942" spans="1:14">
      <c r="A2942">
        <f>IF(MOD(ROW()-3,COUNTA(tblProducts[Description]))=0,A2941+1,A2941)</f>
        <v>26</v>
      </c>
      <c r="B2942">
        <f>MOD(ROW()-3,COUNTA(tblProducts[Description]))+1</f>
        <v>90</v>
      </c>
      <c r="C2942" t="str">
        <f>_xlfn.XLOOKUP(A2942,tblProducts[Column1],tblProducts[Description])</f>
        <v>ETHOMEEN 18/25 BULK</v>
      </c>
      <c r="D2942" t="str">
        <f>_xlfn.XLOOKUP(B2942,tblProducts[Column1],tblProducts[Description])</f>
        <v>WITCONOL PEG-400 BULK</v>
      </c>
      <c r="E2942" t="s">
        <v>9</v>
      </c>
      <c r="F2942" t="s">
        <v>12</v>
      </c>
      <c r="G2942" t="s">
        <v>7</v>
      </c>
      <c r="H2942" t="s">
        <v>8</v>
      </c>
      <c r="I2942">
        <f t="shared" si="45"/>
        <v>2</v>
      </c>
      <c r="L2942" t="str">
        <v>ETHOMEEN 18/25 BULK</v>
      </c>
      <c r="M2942" t="str">
        <v>WITCONOL PEG-400 BULK</v>
      </c>
      <c r="N2942">
        <v>2</v>
      </c>
    </row>
    <row r="2943" spans="1:14">
      <c r="A2943">
        <f>IF(MOD(ROW()-3,COUNTA(tblProducts[Description]))=0,A2942+1,A2942)</f>
        <v>26</v>
      </c>
      <c r="B2943">
        <f>MOD(ROW()-3,COUNTA(tblProducts[Description]))+1</f>
        <v>91</v>
      </c>
      <c r="C2943" t="str">
        <f>_xlfn.XLOOKUP(A2943,tblProducts[Column1],tblProducts[Description])</f>
        <v>ETHOMEEN 18/25 BULK</v>
      </c>
      <c r="D2943" t="str">
        <f>_xlfn.XLOOKUP(B2943,tblProducts[Column1],tblProducts[Description])</f>
        <v>WITCONOL PEG-500 BULK</v>
      </c>
      <c r="E2943" t="s">
        <v>9</v>
      </c>
      <c r="F2943" t="s">
        <v>12</v>
      </c>
      <c r="G2943" t="s">
        <v>7</v>
      </c>
      <c r="H2943" t="s">
        <v>8</v>
      </c>
      <c r="I2943">
        <f t="shared" si="45"/>
        <v>2</v>
      </c>
      <c r="L2943" t="str">
        <v>ETHOMEEN 18/25 BULK</v>
      </c>
      <c r="M2943" t="str">
        <v>WITCONOL PEG-500 BULK</v>
      </c>
      <c r="N2943">
        <v>2</v>
      </c>
    </row>
    <row r="2944" spans="1:14">
      <c r="A2944">
        <f>IF(MOD(ROW()-3,COUNTA(tblProducts[Description]))=0,A2943+1,A2943)</f>
        <v>26</v>
      </c>
      <c r="B2944">
        <f>MOD(ROW()-3,COUNTA(tblProducts[Description]))+1</f>
        <v>92</v>
      </c>
      <c r="C2944" t="str">
        <f>_xlfn.XLOOKUP(A2944,tblProducts[Column1],tblProducts[Description])</f>
        <v>ETHOMEEN 18/25 BULK</v>
      </c>
      <c r="D2944" t="str">
        <f>_xlfn.XLOOKUP(B2944,tblProducts[Column1],tblProducts[Description])</f>
        <v>WITCONOL PEG-600 BULK</v>
      </c>
      <c r="E2944" t="s">
        <v>9</v>
      </c>
      <c r="F2944" t="s">
        <v>12</v>
      </c>
      <c r="G2944" t="s">
        <v>7</v>
      </c>
      <c r="H2944" t="s">
        <v>8</v>
      </c>
      <c r="I2944">
        <f t="shared" si="45"/>
        <v>2</v>
      </c>
      <c r="L2944" t="str">
        <v>ETHOMEEN 18/25 BULK</v>
      </c>
      <c r="M2944" t="str">
        <v>WITCONOL PEG-600 BULK</v>
      </c>
      <c r="N2944">
        <v>2</v>
      </c>
    </row>
    <row r="2945" spans="1:14">
      <c r="A2945">
        <f>IF(MOD(ROW()-3,COUNTA(tblProducts[Description]))=0,A2944+1,A2944)</f>
        <v>26</v>
      </c>
      <c r="B2945">
        <f>MOD(ROW()-3,COUNTA(tblProducts[Description]))+1</f>
        <v>93</v>
      </c>
      <c r="C2945" t="str">
        <f>_xlfn.XLOOKUP(A2945,tblProducts[Column1],tblProducts[Description])</f>
        <v>ETHOMEEN 18/25 BULK</v>
      </c>
      <c r="D2945" t="str">
        <f>_xlfn.XLOOKUP(B2945,tblProducts[Column1],tblProducts[Description])</f>
        <v>WITCONOL PH-70 BULK</v>
      </c>
      <c r="E2945" t="s">
        <v>9</v>
      </c>
      <c r="F2945" t="s">
        <v>12</v>
      </c>
      <c r="G2945" t="s">
        <v>7</v>
      </c>
      <c r="H2945" t="s">
        <v>8</v>
      </c>
      <c r="I2945">
        <f t="shared" si="45"/>
        <v>2</v>
      </c>
      <c r="L2945" t="str">
        <v>ETHOMEEN 18/25 BULK</v>
      </c>
      <c r="M2945" t="str">
        <v>WITCONOL PH-70 BULK</v>
      </c>
      <c r="N2945">
        <v>2</v>
      </c>
    </row>
    <row r="2946" spans="1:14">
      <c r="A2946">
        <f>IF(MOD(ROW()-3,COUNTA(tblProducts[Description]))=0,A2945+1,A2945)</f>
        <v>26</v>
      </c>
      <c r="B2946">
        <f>MOD(ROW()-3,COUNTA(tblProducts[Description]))+1</f>
        <v>94</v>
      </c>
      <c r="C2946" t="str">
        <f>_xlfn.XLOOKUP(A2946,tblProducts[Column1],tblProducts[Description])</f>
        <v>ETHOMEEN 18/25 BULK</v>
      </c>
      <c r="D2946" t="str">
        <f>_xlfn.XLOOKUP(B2946,tblProducts[Column1],tblProducts[Description])</f>
        <v>WITCONOL SN-50 BULK</v>
      </c>
      <c r="E2946" t="s">
        <v>9</v>
      </c>
      <c r="F2946" t="s">
        <v>12</v>
      </c>
      <c r="G2946" t="s">
        <v>9</v>
      </c>
      <c r="H2946" t="s">
        <v>8</v>
      </c>
      <c r="I2946">
        <f t="shared" si="45"/>
        <v>4</v>
      </c>
      <c r="L2946" t="str">
        <v>ETHOMEEN 18/25 BULK</v>
      </c>
      <c r="M2946" t="str">
        <v>WITCONOL SN-50 BULK</v>
      </c>
      <c r="N2946">
        <v>4</v>
      </c>
    </row>
    <row r="2947" spans="1:14">
      <c r="A2947">
        <f>IF(MOD(ROW()-3,COUNTA(tblProducts[Description]))=0,A2946+1,A2946)</f>
        <v>26</v>
      </c>
      <c r="B2947">
        <f>MOD(ROW()-3,COUNTA(tblProducts[Description]))+1</f>
        <v>95</v>
      </c>
      <c r="C2947" t="str">
        <f>_xlfn.XLOOKUP(A2947,tblProducts[Column1],tblProducts[Description])</f>
        <v>ETHOMEEN 18/25 BULK</v>
      </c>
      <c r="D2947" t="str">
        <f>_xlfn.XLOOKUP(B2947,tblProducts[Column1],tblProducts[Description])</f>
        <v>WITCONOL SN-70 BULK</v>
      </c>
      <c r="E2947" t="s">
        <v>9</v>
      </c>
      <c r="F2947" t="s">
        <v>12</v>
      </c>
      <c r="G2947" t="s">
        <v>9</v>
      </c>
      <c r="H2947" t="s">
        <v>8</v>
      </c>
      <c r="I2947">
        <f t="shared" si="45"/>
        <v>4</v>
      </c>
      <c r="L2947" t="str">
        <v>ETHOMEEN 18/25 BULK</v>
      </c>
      <c r="M2947" t="str">
        <v>WITCONOL SN-70 BULK</v>
      </c>
      <c r="N2947">
        <v>4</v>
      </c>
    </row>
    <row r="2948" spans="1:14">
      <c r="A2948">
        <f>IF(MOD(ROW()-3,COUNTA(tblProducts[Description]))=0,A2947+1,A2947)</f>
        <v>26</v>
      </c>
      <c r="B2948">
        <f>MOD(ROW()-3,COUNTA(tblProducts[Description]))+1</f>
        <v>96</v>
      </c>
      <c r="C2948" t="str">
        <f>_xlfn.XLOOKUP(A2948,tblProducts[Column1],tblProducts[Description])</f>
        <v>ETHOMEEN 18/25 BULK</v>
      </c>
      <c r="D2948" t="str">
        <f>_xlfn.XLOOKUP(B2948,tblProducts[Column1],tblProducts[Description])</f>
        <v>REDICOTE E-47 NPF BULK</v>
      </c>
      <c r="E2948" t="s">
        <v>9</v>
      </c>
      <c r="F2948" t="s">
        <v>12</v>
      </c>
      <c r="G2948" t="s">
        <v>7</v>
      </c>
      <c r="H2948" t="s">
        <v>8</v>
      </c>
      <c r="I2948">
        <f t="shared" ref="I2948:I3011" si="46">IF(E2948="NO",0,IF(F2948="HEEL WASH",1.5,2))+IF(G2948="NO",0,2)</f>
        <v>2</v>
      </c>
      <c r="L2948" t="str">
        <v>ETHOMEEN 18/25 BULK</v>
      </c>
      <c r="M2948" t="str">
        <v>REDICOTE E-47 NPF BULK</v>
      </c>
      <c r="N2948">
        <v>2</v>
      </c>
    </row>
    <row r="2949" spans="1:14">
      <c r="A2949">
        <f>IF(MOD(ROW()-3,COUNTA(tblProducts[Description]))=0,A2948+1,A2948)</f>
        <v>26</v>
      </c>
      <c r="B2949">
        <f>MOD(ROW()-3,COUNTA(tblProducts[Description]))+1</f>
        <v>97</v>
      </c>
      <c r="C2949" t="str">
        <f>_xlfn.XLOOKUP(A2949,tblProducts[Column1],tblProducts[Description])</f>
        <v>ETHOMEEN 18/25 BULK</v>
      </c>
      <c r="D2949" t="str">
        <f>_xlfn.XLOOKUP(B2949,tblProducts[Column1],tblProducts[Description])</f>
        <v>EMULPON CO-25 BULK</v>
      </c>
      <c r="E2949" t="s">
        <v>9</v>
      </c>
      <c r="F2949" t="s">
        <v>12</v>
      </c>
      <c r="G2949" t="s">
        <v>7</v>
      </c>
      <c r="H2949" t="s">
        <v>8</v>
      </c>
      <c r="I2949">
        <f t="shared" si="46"/>
        <v>2</v>
      </c>
      <c r="L2949" t="str">
        <v>ETHOMEEN 18/25 BULK</v>
      </c>
      <c r="M2949" t="str">
        <v>EMULPON CO-25 BULK</v>
      </c>
      <c r="N2949">
        <v>2</v>
      </c>
    </row>
    <row r="2950" spans="1:14">
      <c r="A2950">
        <f>IF(MOD(ROW()-3,COUNTA(tblProducts[Description]))=0,A2949+1,A2949)</f>
        <v>26</v>
      </c>
      <c r="B2950">
        <f>MOD(ROW()-3,COUNTA(tblProducts[Description]))+1</f>
        <v>98</v>
      </c>
      <c r="C2950" t="str">
        <f>_xlfn.XLOOKUP(A2950,tblProducts[Column1],tblProducts[Description])</f>
        <v>ETHOMEEN 18/25 BULK</v>
      </c>
      <c r="D2950" t="str">
        <f>_xlfn.XLOOKUP(B2950,tblProducts[Column1],tblProducts[Description])</f>
        <v>EMULPON CO-30 BULK</v>
      </c>
      <c r="E2950" t="s">
        <v>9</v>
      </c>
      <c r="F2950" t="s">
        <v>12</v>
      </c>
      <c r="G2950" t="s">
        <v>7</v>
      </c>
      <c r="H2950" t="s">
        <v>8</v>
      </c>
      <c r="I2950">
        <f t="shared" si="46"/>
        <v>2</v>
      </c>
      <c r="L2950" t="str">
        <v>ETHOMEEN 18/25 BULK</v>
      </c>
      <c r="M2950" t="str">
        <v>EMULPON CO-30 BULK</v>
      </c>
      <c r="N2950">
        <v>2</v>
      </c>
    </row>
    <row r="2951" spans="1:14">
      <c r="A2951">
        <f>IF(MOD(ROW()-3,COUNTA(tblProducts[Description]))=0,A2950+1,A2950)</f>
        <v>26</v>
      </c>
      <c r="B2951">
        <f>MOD(ROW()-3,COUNTA(tblProducts[Description]))+1</f>
        <v>99</v>
      </c>
      <c r="C2951" t="str">
        <f>_xlfn.XLOOKUP(A2951,tblProducts[Column1],tblProducts[Description])</f>
        <v>ETHOMEEN 18/25 BULK</v>
      </c>
      <c r="D2951" t="str">
        <f>_xlfn.XLOOKUP(B2951,tblProducts[Column1],tblProducts[Description])</f>
        <v>EMULPON CO-40 BULK</v>
      </c>
      <c r="E2951" t="s">
        <v>9</v>
      </c>
      <c r="F2951" t="s">
        <v>12</v>
      </c>
      <c r="G2951" t="s">
        <v>7</v>
      </c>
      <c r="H2951" t="s">
        <v>8</v>
      </c>
      <c r="I2951">
        <f t="shared" si="46"/>
        <v>2</v>
      </c>
      <c r="L2951" t="str">
        <v>ETHOMEEN 18/25 BULK</v>
      </c>
      <c r="M2951" t="str">
        <v>EMULPON CO-40 BULK</v>
      </c>
      <c r="N2951">
        <v>2</v>
      </c>
    </row>
    <row r="2952" spans="1:14">
      <c r="A2952">
        <f>IF(MOD(ROW()-3,COUNTA(tblProducts[Description]))=0,A2951+1,A2951)</f>
        <v>26</v>
      </c>
      <c r="B2952">
        <f>MOD(ROW()-3,COUNTA(tblProducts[Description]))+1</f>
        <v>100</v>
      </c>
      <c r="C2952" t="str">
        <f>_xlfn.XLOOKUP(A2952,tblProducts[Column1],tblProducts[Description])</f>
        <v>ETHOMEEN 18/25 BULK</v>
      </c>
      <c r="D2952" t="str">
        <f>_xlfn.XLOOKUP(B2952,tblProducts[Column1],tblProducts[Description])</f>
        <v>EMULPON CO-36 BULK</v>
      </c>
      <c r="E2952" t="s">
        <v>9</v>
      </c>
      <c r="F2952" t="s">
        <v>12</v>
      </c>
      <c r="G2952" t="s">
        <v>7</v>
      </c>
      <c r="H2952" t="s">
        <v>8</v>
      </c>
      <c r="I2952">
        <f t="shared" si="46"/>
        <v>2</v>
      </c>
      <c r="L2952" t="str">
        <v>ETHOMEEN 18/25 BULK</v>
      </c>
      <c r="M2952" t="str">
        <v>EMULPON CO-36 BULK</v>
      </c>
      <c r="N2952">
        <v>2</v>
      </c>
    </row>
    <row r="2953" spans="1:14">
      <c r="A2953">
        <f>IF(MOD(ROW()-3,COUNTA(tblProducts[Description]))=0,A2952+1,A2952)</f>
        <v>26</v>
      </c>
      <c r="B2953">
        <f>MOD(ROW()-3,COUNTA(tblProducts[Description]))+1</f>
        <v>101</v>
      </c>
      <c r="C2953" t="str">
        <f>_xlfn.XLOOKUP(A2953,tblProducts[Column1],tblProducts[Description])</f>
        <v>ETHOMEEN 18/25 BULK</v>
      </c>
      <c r="D2953" t="str">
        <f>_xlfn.XLOOKUP(B2953,tblProducts[Column1],tblProducts[Description])</f>
        <v>REDICOTE E-4819 BULK</v>
      </c>
      <c r="E2953" t="s">
        <v>9</v>
      </c>
      <c r="F2953" t="s">
        <v>12</v>
      </c>
      <c r="G2953" t="s">
        <v>7</v>
      </c>
      <c r="H2953" t="s">
        <v>8</v>
      </c>
      <c r="I2953">
        <f t="shared" si="46"/>
        <v>2</v>
      </c>
      <c r="L2953" t="str">
        <v>ETHOMEEN 18/25 BULK</v>
      </c>
      <c r="M2953" t="str">
        <v>REDICOTE E-4819 BULK</v>
      </c>
      <c r="N2953">
        <v>2</v>
      </c>
    </row>
    <row r="2954" spans="1:14">
      <c r="A2954">
        <f>IF(MOD(ROW()-3,COUNTA(tblProducts[Description]))=0,A2953+1,A2953)</f>
        <v>26</v>
      </c>
      <c r="B2954">
        <f>MOD(ROW()-3,COUNTA(tblProducts[Description]))+1</f>
        <v>102</v>
      </c>
      <c r="C2954" t="str">
        <f>_xlfn.XLOOKUP(A2954,tblProducts[Column1],tblProducts[Description])</f>
        <v>ETHOMEEN 18/25 BULK</v>
      </c>
      <c r="D2954" t="str">
        <f>_xlfn.XLOOKUP(B2954,tblProducts[Column1],tblProducts[Description])</f>
        <v>ETHYLAN 1005 SA  BULK</v>
      </c>
      <c r="E2954" t="s">
        <v>9</v>
      </c>
      <c r="F2954" t="s">
        <v>12</v>
      </c>
      <c r="G2954" t="s">
        <v>7</v>
      </c>
      <c r="H2954" t="s">
        <v>8</v>
      </c>
      <c r="I2954">
        <f t="shared" si="46"/>
        <v>2</v>
      </c>
      <c r="L2954" t="str">
        <v>ETHOMEEN 18/25 BULK</v>
      </c>
      <c r="M2954" t="str">
        <v>ETHYLAN 1005 SA  BULK</v>
      </c>
      <c r="N2954">
        <v>2</v>
      </c>
    </row>
    <row r="2955" spans="1:14">
      <c r="A2955">
        <f>IF(MOD(ROW()-3,COUNTA(tblProducts[Description]))=0,A2954+1,A2954)</f>
        <v>26</v>
      </c>
      <c r="B2955">
        <f>MOD(ROW()-3,COUNTA(tblProducts[Description]))+1</f>
        <v>103</v>
      </c>
      <c r="C2955" t="str">
        <f>_xlfn.XLOOKUP(A2955,tblProducts[Column1],tblProducts[Description])</f>
        <v>ETHOMEEN 18/25 BULK</v>
      </c>
      <c r="D2955" t="str">
        <f>_xlfn.XLOOKUP(B2955,tblProducts[Column1],tblProducts[Description])</f>
        <v>ETHODUOMEEN T/15 BULK</v>
      </c>
      <c r="E2955" t="s">
        <v>9</v>
      </c>
      <c r="F2955" t="s">
        <v>12</v>
      </c>
      <c r="G2955" t="s">
        <v>7</v>
      </c>
      <c r="H2955" t="s">
        <v>8</v>
      </c>
      <c r="I2955">
        <f t="shared" si="46"/>
        <v>2</v>
      </c>
      <c r="L2955" t="str">
        <v>ETHOMEEN 18/25 BULK</v>
      </c>
      <c r="M2955" t="str">
        <v>ETHODUOMEEN T/15 BULK</v>
      </c>
      <c r="N2955">
        <v>2</v>
      </c>
    </row>
    <row r="2956" spans="1:14">
      <c r="A2956">
        <f>IF(MOD(ROW()-3,COUNTA(tblProducts[Description]))=0,A2955+1,A2955)</f>
        <v>26</v>
      </c>
      <c r="B2956">
        <f>MOD(ROW()-3,COUNTA(tblProducts[Description]))+1</f>
        <v>104</v>
      </c>
      <c r="C2956" t="str">
        <f>_xlfn.XLOOKUP(A2956,tblProducts[Column1],tblProducts[Description])</f>
        <v>ETHOMEEN 18/25 BULK</v>
      </c>
      <c r="D2956" t="str">
        <f>_xlfn.XLOOKUP(B2956,tblProducts[Column1],tblProducts[Description])</f>
        <v>C-6442 BULK</v>
      </c>
      <c r="E2956" t="s">
        <v>9</v>
      </c>
      <c r="F2956" t="s">
        <v>12</v>
      </c>
      <c r="G2956" t="s">
        <v>7</v>
      </c>
      <c r="H2956" t="s">
        <v>8</v>
      </c>
      <c r="I2956">
        <f t="shared" si="46"/>
        <v>2</v>
      </c>
      <c r="L2956" t="str">
        <v>ETHOMEEN 18/25 BULK</v>
      </c>
      <c r="M2956" t="str">
        <v>C-6442 BULK</v>
      </c>
      <c r="N2956">
        <v>2</v>
      </c>
    </row>
    <row r="2957" spans="1:14">
      <c r="A2957">
        <f>IF(MOD(ROW()-3,COUNTA(tblProducts[Description]))=0,A2956+1,A2956)</f>
        <v>26</v>
      </c>
      <c r="B2957">
        <f>MOD(ROW()-3,COUNTA(tblProducts[Description]))+1</f>
        <v>105</v>
      </c>
      <c r="C2957" t="str">
        <f>_xlfn.XLOOKUP(A2957,tblProducts[Column1],tblProducts[Description])</f>
        <v>ETHOMEEN 18/25 BULK</v>
      </c>
      <c r="D2957" t="str">
        <f>_xlfn.XLOOKUP(B2957,tblProducts[Column1],tblProducts[Description])</f>
        <v>ETHODUOMEEN T/25  BULK</v>
      </c>
      <c r="E2957" t="s">
        <v>9</v>
      </c>
      <c r="F2957" t="s">
        <v>12</v>
      </c>
      <c r="G2957" t="s">
        <v>7</v>
      </c>
      <c r="H2957" t="s">
        <v>8</v>
      </c>
      <c r="I2957">
        <f t="shared" si="46"/>
        <v>2</v>
      </c>
      <c r="L2957" t="str">
        <v>ETHOMEEN 18/25 BULK</v>
      </c>
      <c r="M2957" t="str">
        <v>ETHODUOMEEN T/25  BULK</v>
      </c>
      <c r="N2957">
        <v>2</v>
      </c>
    </row>
    <row r="2958" spans="1:14">
      <c r="A2958">
        <f>IF(MOD(ROW()-3,COUNTA(tblProducts[Description]))=0,A2957+1,A2957)</f>
        <v>26</v>
      </c>
      <c r="B2958">
        <f>MOD(ROW()-3,COUNTA(tblProducts[Description]))+1</f>
        <v>106</v>
      </c>
      <c r="C2958" t="str">
        <f>_xlfn.XLOOKUP(A2958,tblProducts[Column1],tblProducts[Description])</f>
        <v>ETHOMEEN 18/25 BULK</v>
      </c>
      <c r="D2958" t="str">
        <f>_xlfn.XLOOKUP(B2958,tblProducts[Column1],tblProducts[Description])</f>
        <v>WITCONOL PD-2000 BULK</v>
      </c>
      <c r="E2958" t="s">
        <v>9</v>
      </c>
      <c r="F2958" t="s">
        <v>12</v>
      </c>
      <c r="G2958" t="s">
        <v>7</v>
      </c>
      <c r="H2958" t="s">
        <v>8</v>
      </c>
      <c r="I2958">
        <f t="shared" si="46"/>
        <v>2</v>
      </c>
      <c r="L2958" t="str">
        <v>ETHOMEEN 18/25 BULK</v>
      </c>
      <c r="M2958" t="str">
        <v>WITCONOL PD-2000 BULK</v>
      </c>
      <c r="N2958">
        <v>2</v>
      </c>
    </row>
    <row r="2959" spans="1:14">
      <c r="A2959">
        <f>IF(MOD(ROW()-3,COUNTA(tblProducts[Description]))=0,A2958+1,A2958)</f>
        <v>26</v>
      </c>
      <c r="B2959">
        <f>MOD(ROW()-3,COUNTA(tblProducts[Description]))+1</f>
        <v>107</v>
      </c>
      <c r="C2959" t="str">
        <f>_xlfn.XLOOKUP(A2959,tblProducts[Column1],tblProducts[Description])</f>
        <v>ETHOMEEN 18/25 BULK</v>
      </c>
      <c r="D2959" t="str">
        <f>_xlfn.XLOOKUP(B2959,tblProducts[Column1],tblProducts[Description])</f>
        <v>BEROL 347 BULK</v>
      </c>
      <c r="E2959" t="s">
        <v>9</v>
      </c>
      <c r="F2959" t="s">
        <v>12</v>
      </c>
      <c r="G2959" t="s">
        <v>7</v>
      </c>
      <c r="H2959" t="s">
        <v>8</v>
      </c>
      <c r="I2959">
        <f t="shared" si="46"/>
        <v>2</v>
      </c>
      <c r="L2959" t="str">
        <v>ETHOMEEN 18/25 BULK</v>
      </c>
      <c r="M2959" t="str">
        <v>BEROL 347 BULK</v>
      </c>
      <c r="N2959">
        <v>2</v>
      </c>
    </row>
    <row r="2960" spans="1:14">
      <c r="A2960">
        <f>IF(MOD(ROW()-3,COUNTA(tblProducts[Description]))=0,A2959+1,A2959)</f>
        <v>26</v>
      </c>
      <c r="B2960">
        <f>MOD(ROW()-3,COUNTA(tblProducts[Description]))+1</f>
        <v>108</v>
      </c>
      <c r="C2960" t="str">
        <f>_xlfn.XLOOKUP(A2960,tblProducts[Column1],tblProducts[Description])</f>
        <v>ETHOMEEN 18/25 BULK</v>
      </c>
      <c r="D2960" t="str">
        <f>_xlfn.XLOOKUP(B2960,tblProducts[Column1],tblProducts[Description])</f>
        <v>ETHYLAN PT-3000 BULK</v>
      </c>
      <c r="E2960" t="s">
        <v>9</v>
      </c>
      <c r="F2960" t="s">
        <v>12</v>
      </c>
      <c r="G2960" t="s">
        <v>7</v>
      </c>
      <c r="H2960" t="s">
        <v>8</v>
      </c>
      <c r="I2960">
        <f t="shared" si="46"/>
        <v>2</v>
      </c>
      <c r="L2960" t="str">
        <v>ETHOMEEN 18/25 BULK</v>
      </c>
      <c r="M2960" t="str">
        <v>ETHYLAN PT-3000 BULK</v>
      </c>
      <c r="N2960">
        <v>2</v>
      </c>
    </row>
    <row r="2961" spans="1:14">
      <c r="A2961">
        <f>IF(MOD(ROW()-3,COUNTA(tblProducts[Description]))=0,A2960+1,A2960)</f>
        <v>26</v>
      </c>
      <c r="B2961">
        <f>MOD(ROW()-3,COUNTA(tblProducts[Description]))+1</f>
        <v>109</v>
      </c>
      <c r="C2961" t="str">
        <f>_xlfn.XLOOKUP(A2961,tblProducts[Column1],tblProducts[Description])</f>
        <v>ETHOMEEN 18/25 BULK</v>
      </c>
      <c r="D2961" t="str">
        <f>_xlfn.XLOOKUP(B2961,tblProducts[Column1],tblProducts[Description])</f>
        <v>ETHYLAN HB4/BULK</v>
      </c>
      <c r="E2961" t="s">
        <v>9</v>
      </c>
      <c r="F2961" t="s">
        <v>12</v>
      </c>
      <c r="G2961" t="s">
        <v>7</v>
      </c>
      <c r="H2961" t="s">
        <v>8</v>
      </c>
      <c r="I2961">
        <f t="shared" si="46"/>
        <v>2</v>
      </c>
      <c r="L2961" t="str">
        <v>ETHOMEEN 18/25 BULK</v>
      </c>
      <c r="M2961" t="str">
        <v>ETHYLAN HB4/BULK</v>
      </c>
      <c r="N2961">
        <v>2</v>
      </c>
    </row>
    <row r="2962" spans="1:14">
      <c r="A2962">
        <f>IF(MOD(ROW()-3,COUNTA(tblProducts[Description]))=0,A2961+1,A2961)</f>
        <v>26</v>
      </c>
      <c r="B2962">
        <f>MOD(ROW()-3,COUNTA(tblProducts[Description]))+1</f>
        <v>110</v>
      </c>
      <c r="C2962" t="str">
        <f>_xlfn.XLOOKUP(A2962,tblProducts[Column1],tblProducts[Description])</f>
        <v>ETHOMEEN 18/25 BULK</v>
      </c>
      <c r="D2962" t="str">
        <f>_xlfn.XLOOKUP(B2962,tblProducts[Column1],tblProducts[Description])</f>
        <v>ADSEE AB 600 BULK</v>
      </c>
      <c r="E2962" t="s">
        <v>9</v>
      </c>
      <c r="F2962" t="s">
        <v>12</v>
      </c>
      <c r="G2962" t="s">
        <v>7</v>
      </c>
      <c r="H2962" t="s">
        <v>8</v>
      </c>
      <c r="I2962">
        <f t="shared" si="46"/>
        <v>2</v>
      </c>
      <c r="L2962" t="str">
        <v>ETHOMEEN 18/25 BULK</v>
      </c>
      <c r="M2962" t="str">
        <v>ADSEE AB 600 BULK</v>
      </c>
      <c r="N2962">
        <v>2</v>
      </c>
    </row>
    <row r="2963" spans="1:14">
      <c r="A2963">
        <f>IF(MOD(ROW()-3,COUNTA(tblProducts[Description]))=0,A2962+1,A2962)</f>
        <v>26</v>
      </c>
      <c r="B2963">
        <f>MOD(ROW()-3,COUNTA(tblProducts[Description]))+1</f>
        <v>111</v>
      </c>
      <c r="C2963" t="str">
        <f>_xlfn.XLOOKUP(A2963,tblProducts[Column1],tblProducts[Description])</f>
        <v>ETHOMEEN 18/25 BULK</v>
      </c>
      <c r="D2963" t="str">
        <f>_xlfn.XLOOKUP(B2963,tblProducts[Column1],tblProducts[Description])</f>
        <v>WITCONOL PT-320  BULK</v>
      </c>
      <c r="E2963" t="s">
        <v>9</v>
      </c>
      <c r="F2963" t="s">
        <v>12</v>
      </c>
      <c r="G2963" t="s">
        <v>7</v>
      </c>
      <c r="H2963" t="s">
        <v>8</v>
      </c>
      <c r="I2963">
        <f t="shared" si="46"/>
        <v>2</v>
      </c>
      <c r="L2963" t="str">
        <v>ETHOMEEN 18/25 BULK</v>
      </c>
      <c r="M2963" t="str">
        <v>WITCONOL PT-320  BULK</v>
      </c>
      <c r="N2963">
        <v>2</v>
      </c>
    </row>
    <row r="2964" spans="1:14">
      <c r="A2964">
        <f>IF(MOD(ROW()-3,COUNTA(tblProducts[Description]))=0,A2963+1,A2963)</f>
        <v>26</v>
      </c>
      <c r="B2964">
        <f>MOD(ROW()-3,COUNTA(tblProducts[Description]))+1</f>
        <v>112</v>
      </c>
      <c r="C2964" t="str">
        <f>_xlfn.XLOOKUP(A2964,tblProducts[Column1],tblProducts[Description])</f>
        <v>ETHOMEEN 18/25 BULK</v>
      </c>
      <c r="D2964" t="str">
        <f>_xlfn.XLOOKUP(B2964,tblProducts[Column1],tblProducts[Description])</f>
        <v>ETHYLAN DA-3 BULK</v>
      </c>
      <c r="E2964" t="s">
        <v>9</v>
      </c>
      <c r="F2964" t="s">
        <v>12</v>
      </c>
      <c r="G2964" t="s">
        <v>7</v>
      </c>
      <c r="H2964" t="s">
        <v>8</v>
      </c>
      <c r="I2964">
        <f t="shared" si="46"/>
        <v>2</v>
      </c>
      <c r="L2964" t="str">
        <v>ETHOMEEN 18/25 BULK</v>
      </c>
      <c r="M2964" t="str">
        <v>ETHYLAN DA-3 BULK</v>
      </c>
      <c r="N2964">
        <v>2</v>
      </c>
    </row>
    <row r="2965" spans="1:14">
      <c r="A2965">
        <f>IF(MOD(ROW()-3,COUNTA(tblProducts[Description]))=0,A2964+1,A2964)</f>
        <v>26</v>
      </c>
      <c r="B2965">
        <f>MOD(ROW()-3,COUNTA(tblProducts[Description]))+1</f>
        <v>113</v>
      </c>
      <c r="C2965" t="str">
        <f>_xlfn.XLOOKUP(A2965,tblProducts[Column1],tblProducts[Description])</f>
        <v>ETHOMEEN 18/25 BULK</v>
      </c>
      <c r="D2965" t="str">
        <f>_xlfn.XLOOKUP(B2965,tblProducts[Column1],tblProducts[Description])</f>
        <v>ETHOMEEN O/12 BULK</v>
      </c>
      <c r="E2965" t="s">
        <v>9</v>
      </c>
      <c r="F2965" t="s">
        <v>12</v>
      </c>
      <c r="G2965" t="s">
        <v>7</v>
      </c>
      <c r="H2965" t="s">
        <v>8</v>
      </c>
      <c r="I2965">
        <f t="shared" si="46"/>
        <v>2</v>
      </c>
      <c r="L2965" t="str">
        <v>ETHOMEEN 18/25 BULK</v>
      </c>
      <c r="M2965" t="str">
        <v>ETHOMEEN O/12 BULK</v>
      </c>
      <c r="N2965">
        <v>2</v>
      </c>
    </row>
    <row r="2966" spans="1:14">
      <c r="A2966">
        <f>IF(MOD(ROW()-3,COUNTA(tblProducts[Description]))=0,A2965+1,A2965)</f>
        <v>26</v>
      </c>
      <c r="B2966">
        <f>MOD(ROW()-3,COUNTA(tblProducts[Description]))+1</f>
        <v>114</v>
      </c>
      <c r="C2966" t="str">
        <f>_xlfn.XLOOKUP(A2966,tblProducts[Column1],tblProducts[Description])</f>
        <v>ETHOMEEN 18/25 BULK</v>
      </c>
      <c r="D2966" t="str">
        <f>_xlfn.XLOOKUP(B2966,tblProducts[Column1],tblProducts[Description])</f>
        <v>WITCONOL PT-1000 BULK</v>
      </c>
      <c r="E2966" t="s">
        <v>9</v>
      </c>
      <c r="F2966" t="s">
        <v>12</v>
      </c>
      <c r="G2966" t="s">
        <v>7</v>
      </c>
      <c r="H2966" t="s">
        <v>8</v>
      </c>
      <c r="I2966">
        <f t="shared" si="46"/>
        <v>2</v>
      </c>
      <c r="L2966" t="str">
        <v>ETHOMEEN 18/25 BULK</v>
      </c>
      <c r="M2966" t="str">
        <v>WITCONOL PT-1000 BULK</v>
      </c>
      <c r="N2966">
        <v>2</v>
      </c>
    </row>
    <row r="2967" spans="1:14">
      <c r="A2967">
        <f>IF(MOD(ROW()-3,COUNTA(tblProducts[Description]))=0,A2966+1,A2966)</f>
        <v>27</v>
      </c>
      <c r="B2967">
        <f>MOD(ROW()-3,COUNTA(tblProducts[Description]))+1</f>
        <v>1</v>
      </c>
      <c r="C2967" t="str">
        <f>_xlfn.XLOOKUP(A2967,tblProducts[Column1],tblProducts[Description])</f>
        <v>ETHOMEEN C/12 BULK</v>
      </c>
      <c r="D2967" t="str">
        <f>_xlfn.XLOOKUP(B2967,tblProducts[Column1],tblProducts[Description])</f>
        <v>ADSEE 4130 BULK</v>
      </c>
      <c r="E2967" t="s">
        <v>9</v>
      </c>
      <c r="F2967" t="s">
        <v>12</v>
      </c>
      <c r="G2967" t="s">
        <v>7</v>
      </c>
      <c r="H2967" t="s">
        <v>8</v>
      </c>
      <c r="I2967">
        <f t="shared" si="46"/>
        <v>2</v>
      </c>
      <c r="L2967" t="str">
        <v>ETHOMEEN C/12 BULK</v>
      </c>
      <c r="M2967" t="str">
        <v>ADSEE 4130 BULK</v>
      </c>
      <c r="N2967">
        <v>2</v>
      </c>
    </row>
    <row r="2968" spans="1:14">
      <c r="A2968">
        <f>IF(MOD(ROW()-3,COUNTA(tblProducts[Description]))=0,A2967+1,A2967)</f>
        <v>27</v>
      </c>
      <c r="B2968">
        <f>MOD(ROW()-3,COUNTA(tblProducts[Description]))+1</f>
        <v>2</v>
      </c>
      <c r="C2968" t="str">
        <f>_xlfn.XLOOKUP(A2968,tblProducts[Column1],tblProducts[Description])</f>
        <v>ETHOMEEN C/12 BULK</v>
      </c>
      <c r="D2968" t="str">
        <f>_xlfn.XLOOKUP(B2968,tblProducts[Column1],tblProducts[Description])</f>
        <v>ARMOSTAT 300 BULK</v>
      </c>
      <c r="E2968" t="s">
        <v>9</v>
      </c>
      <c r="F2968" t="s">
        <v>12</v>
      </c>
      <c r="G2968" t="s">
        <v>7</v>
      </c>
      <c r="H2968" t="s">
        <v>8</v>
      </c>
      <c r="I2968">
        <f t="shared" si="46"/>
        <v>2</v>
      </c>
      <c r="L2968" t="str">
        <v>ETHOMEEN C/12 BULK</v>
      </c>
      <c r="M2968" t="str">
        <v>ARMOSTAT 300 BULK</v>
      </c>
      <c r="N2968">
        <v>2</v>
      </c>
    </row>
    <row r="2969" spans="1:14">
      <c r="A2969">
        <f>IF(MOD(ROW()-3,COUNTA(tblProducts[Description]))=0,A2968+1,A2968)</f>
        <v>27</v>
      </c>
      <c r="B2969">
        <f>MOD(ROW()-3,COUNTA(tblProducts[Description]))+1</f>
        <v>3</v>
      </c>
      <c r="C2969" t="str">
        <f>_xlfn.XLOOKUP(A2969,tblProducts[Column1],tblProducts[Description])</f>
        <v>ETHOMEEN C/12 BULK</v>
      </c>
      <c r="D2969" t="str">
        <f>_xlfn.XLOOKUP(B2969,tblProducts[Column1],tblProducts[Description])</f>
        <v>ARMOSTAT 400 BULK</v>
      </c>
      <c r="E2969" t="s">
        <v>9</v>
      </c>
      <c r="F2969" t="s">
        <v>12</v>
      </c>
      <c r="G2969" t="s">
        <v>7</v>
      </c>
      <c r="H2969" t="s">
        <v>8</v>
      </c>
      <c r="I2969">
        <f t="shared" si="46"/>
        <v>2</v>
      </c>
      <c r="L2969" t="str">
        <v>ETHOMEEN C/12 BULK</v>
      </c>
      <c r="M2969" t="str">
        <v>ARMOSTAT 400 BULK</v>
      </c>
      <c r="N2969">
        <v>2</v>
      </c>
    </row>
    <row r="2970" spans="1:14">
      <c r="A2970">
        <f>IF(MOD(ROW()-3,COUNTA(tblProducts[Description]))=0,A2969+1,A2969)</f>
        <v>27</v>
      </c>
      <c r="B2970">
        <f>MOD(ROW()-3,COUNTA(tblProducts[Description]))+1</f>
        <v>4</v>
      </c>
      <c r="C2970" t="str">
        <f>_xlfn.XLOOKUP(A2970,tblProducts[Column1],tblProducts[Description])</f>
        <v>ETHOMEEN C/12 BULK</v>
      </c>
      <c r="D2970" t="str">
        <f>_xlfn.XLOOKUP(B2970,tblProducts[Column1],tblProducts[Description])</f>
        <v>ARMOSTAT 410 LM BULK</v>
      </c>
      <c r="E2970" t="s">
        <v>9</v>
      </c>
      <c r="F2970" t="s">
        <v>12</v>
      </c>
      <c r="G2970" t="s">
        <v>7</v>
      </c>
      <c r="H2970" t="s">
        <v>8</v>
      </c>
      <c r="I2970">
        <f t="shared" si="46"/>
        <v>2</v>
      </c>
      <c r="L2970" t="str">
        <v>ETHOMEEN C/12 BULK</v>
      </c>
      <c r="M2970" t="str">
        <v>ARMOSTAT 410 LM BULK</v>
      </c>
      <c r="N2970">
        <v>2</v>
      </c>
    </row>
    <row r="2971" spans="1:14">
      <c r="A2971">
        <f>IF(MOD(ROW()-3,COUNTA(tblProducts[Description]))=0,A2970+1,A2970)</f>
        <v>27</v>
      </c>
      <c r="B2971">
        <f>MOD(ROW()-3,COUNTA(tblProducts[Description]))+1</f>
        <v>5</v>
      </c>
      <c r="C2971" t="str">
        <f>_xlfn.XLOOKUP(A2971,tblProducts[Column1],tblProducts[Description])</f>
        <v>ETHOMEEN C/12 BULK</v>
      </c>
      <c r="D2971" t="str">
        <f>_xlfn.XLOOKUP(B2971,tblProducts[Column1],tblProducts[Description])</f>
        <v>ARMUL HE 5070 BULK</v>
      </c>
      <c r="E2971" t="s">
        <v>9</v>
      </c>
      <c r="F2971" t="s">
        <v>12</v>
      </c>
      <c r="G2971" t="s">
        <v>7</v>
      </c>
      <c r="H2971" t="s">
        <v>8</v>
      </c>
      <c r="I2971">
        <f t="shared" si="46"/>
        <v>2</v>
      </c>
      <c r="L2971" t="str">
        <v>ETHOMEEN C/12 BULK</v>
      </c>
      <c r="M2971" t="str">
        <v>ARMUL HE 5070 BULK</v>
      </c>
      <c r="N2971">
        <v>2</v>
      </c>
    </row>
    <row r="2972" spans="1:14">
      <c r="A2972">
        <f>IF(MOD(ROW()-3,COUNTA(tblProducts[Description]))=0,A2971+1,A2971)</f>
        <v>27</v>
      </c>
      <c r="B2972">
        <f>MOD(ROW()-3,COUNTA(tblProducts[Description]))+1</f>
        <v>6</v>
      </c>
      <c r="C2972" t="str">
        <f>_xlfn.XLOOKUP(A2972,tblProducts[Column1],tblProducts[Description])</f>
        <v>ETHOMEEN C/12 BULK</v>
      </c>
      <c r="D2972" t="str">
        <f>_xlfn.XLOOKUP(B2972,tblProducts[Column1],tblProducts[Description])</f>
        <v>BEROL 260 BULK</v>
      </c>
      <c r="E2972" t="s">
        <v>9</v>
      </c>
      <c r="F2972" t="s">
        <v>12</v>
      </c>
      <c r="G2972" t="s">
        <v>7</v>
      </c>
      <c r="H2972" t="s">
        <v>8</v>
      </c>
      <c r="I2972">
        <f t="shared" si="46"/>
        <v>2</v>
      </c>
      <c r="L2972" t="str">
        <v>ETHOMEEN C/12 BULK</v>
      </c>
      <c r="M2972" t="str">
        <v>BEROL 260 BULK</v>
      </c>
      <c r="N2972">
        <v>2</v>
      </c>
    </row>
    <row r="2973" spans="1:14">
      <c r="A2973">
        <f>IF(MOD(ROW()-3,COUNTA(tblProducts[Description]))=0,A2972+1,A2972)</f>
        <v>27</v>
      </c>
      <c r="B2973">
        <f>MOD(ROW()-3,COUNTA(tblProducts[Description]))+1</f>
        <v>7</v>
      </c>
      <c r="C2973" t="str">
        <f>_xlfn.XLOOKUP(A2973,tblProducts[Column1],tblProducts[Description])</f>
        <v>ETHOMEEN C/12 BULK</v>
      </c>
      <c r="D2973" t="str">
        <f>_xlfn.XLOOKUP(B2973,tblProducts[Column1],tblProducts[Description])</f>
        <v>BEROL 266 BULK</v>
      </c>
      <c r="E2973" t="s">
        <v>9</v>
      </c>
      <c r="F2973" t="s">
        <v>12</v>
      </c>
      <c r="G2973" t="s">
        <v>7</v>
      </c>
      <c r="H2973" t="s">
        <v>8</v>
      </c>
      <c r="I2973">
        <f t="shared" si="46"/>
        <v>2</v>
      </c>
      <c r="L2973" t="str">
        <v>ETHOMEEN C/12 BULK</v>
      </c>
      <c r="M2973" t="str">
        <v>BEROL 266 BULK</v>
      </c>
      <c r="N2973">
        <v>2</v>
      </c>
    </row>
    <row r="2974" spans="1:14">
      <c r="A2974">
        <f>IF(MOD(ROW()-3,COUNTA(tblProducts[Description]))=0,A2973+1,A2973)</f>
        <v>27</v>
      </c>
      <c r="B2974">
        <f>MOD(ROW()-3,COUNTA(tblProducts[Description]))+1</f>
        <v>8</v>
      </c>
      <c r="C2974" t="str">
        <f>_xlfn.XLOOKUP(A2974,tblProducts[Column1],tblProducts[Description])</f>
        <v>ETHOMEEN C/12 BULK</v>
      </c>
      <c r="D2974" t="str">
        <f>_xlfn.XLOOKUP(B2974,tblProducts[Column1],tblProducts[Description])</f>
        <v>BEROL 266V BULK</v>
      </c>
      <c r="E2974" t="s">
        <v>9</v>
      </c>
      <c r="F2974" t="s">
        <v>12</v>
      </c>
      <c r="G2974" t="s">
        <v>7</v>
      </c>
      <c r="H2974" t="s">
        <v>8</v>
      </c>
      <c r="I2974">
        <f t="shared" si="46"/>
        <v>2</v>
      </c>
      <c r="L2974" t="str">
        <v>ETHOMEEN C/12 BULK</v>
      </c>
      <c r="M2974" t="str">
        <v>BEROL 266V BULK</v>
      </c>
      <c r="N2974">
        <v>2</v>
      </c>
    </row>
    <row r="2975" spans="1:14">
      <c r="A2975">
        <f>IF(MOD(ROW()-3,COUNTA(tblProducts[Description]))=0,A2974+1,A2974)</f>
        <v>27</v>
      </c>
      <c r="B2975">
        <f>MOD(ROW()-3,COUNTA(tblProducts[Description]))+1</f>
        <v>9</v>
      </c>
      <c r="C2975" t="str">
        <f>_xlfn.XLOOKUP(A2975,tblProducts[Column1],tblProducts[Description])</f>
        <v>ETHOMEEN C/12 BULK</v>
      </c>
      <c r="D2975" t="str">
        <f>_xlfn.XLOOKUP(B2975,tblProducts[Column1],tblProducts[Description])</f>
        <v>BEROL 467 BULK</v>
      </c>
      <c r="E2975" t="s">
        <v>9</v>
      </c>
      <c r="F2975" t="s">
        <v>12</v>
      </c>
      <c r="G2975" t="s">
        <v>7</v>
      </c>
      <c r="H2975" t="s">
        <v>8</v>
      </c>
      <c r="I2975">
        <f t="shared" si="46"/>
        <v>2</v>
      </c>
      <c r="L2975" t="str">
        <v>ETHOMEEN C/12 BULK</v>
      </c>
      <c r="M2975" t="str">
        <v>BEROL 467 BULK</v>
      </c>
      <c r="N2975">
        <v>2</v>
      </c>
    </row>
    <row r="2976" spans="1:14">
      <c r="A2976">
        <f>IF(MOD(ROW()-3,COUNTA(tblProducts[Description]))=0,A2975+1,A2975)</f>
        <v>27</v>
      </c>
      <c r="B2976">
        <f>MOD(ROW()-3,COUNTA(tblProducts[Description]))+1</f>
        <v>10</v>
      </c>
      <c r="C2976" t="str">
        <f>_xlfn.XLOOKUP(A2976,tblProducts[Column1],tblProducts[Description])</f>
        <v>ETHOMEEN C/12 BULK</v>
      </c>
      <c r="D2976" t="str">
        <f>_xlfn.XLOOKUP(B2976,tblProducts[Column1],tblProducts[Description])</f>
        <v>BEROL OX 91-6 BULK</v>
      </c>
      <c r="E2976" t="s">
        <v>9</v>
      </c>
      <c r="F2976" t="s">
        <v>12</v>
      </c>
      <c r="G2976" t="s">
        <v>7</v>
      </c>
      <c r="H2976" t="s">
        <v>8</v>
      </c>
      <c r="I2976">
        <f t="shared" si="46"/>
        <v>2</v>
      </c>
      <c r="L2976" t="str">
        <v>ETHOMEEN C/12 BULK</v>
      </c>
      <c r="M2976" t="str">
        <v>BEROL OX 91-6 BULK</v>
      </c>
      <c r="N2976">
        <v>2</v>
      </c>
    </row>
    <row r="2977" spans="1:14">
      <c r="A2977">
        <f>IF(MOD(ROW()-3,COUNTA(tblProducts[Description]))=0,A2976+1,A2976)</f>
        <v>27</v>
      </c>
      <c r="B2977">
        <f>MOD(ROW()-3,COUNTA(tblProducts[Description]))+1</f>
        <v>11</v>
      </c>
      <c r="C2977" t="str">
        <f>_xlfn.XLOOKUP(A2977,tblProducts[Column1],tblProducts[Description])</f>
        <v>ETHOMEEN C/12 BULK</v>
      </c>
      <c r="D2977" t="str">
        <f>_xlfn.XLOOKUP(B2977,tblProducts[Column1],tblProducts[Description])</f>
        <v>C-5635 BULK</v>
      </c>
      <c r="E2977" t="s">
        <v>9</v>
      </c>
      <c r="F2977" t="s">
        <v>12</v>
      </c>
      <c r="G2977" t="s">
        <v>7</v>
      </c>
      <c r="H2977" t="s">
        <v>8</v>
      </c>
      <c r="I2977">
        <f t="shared" si="46"/>
        <v>2</v>
      </c>
      <c r="L2977" t="str">
        <v>ETHOMEEN C/12 BULK</v>
      </c>
      <c r="M2977" t="str">
        <v>C-5635 BULK</v>
      </c>
      <c r="N2977">
        <v>2</v>
      </c>
    </row>
    <row r="2978" spans="1:14">
      <c r="A2978">
        <f>IF(MOD(ROW()-3,COUNTA(tblProducts[Description]))=0,A2977+1,A2977)</f>
        <v>27</v>
      </c>
      <c r="B2978">
        <f>MOD(ROW()-3,COUNTA(tblProducts[Description]))+1</f>
        <v>12</v>
      </c>
      <c r="C2978" t="str">
        <f>_xlfn.XLOOKUP(A2978,tblProducts[Column1],tblProducts[Description])</f>
        <v>ETHOMEEN C/12 BULK</v>
      </c>
      <c r="D2978" t="str">
        <f>_xlfn.XLOOKUP(B2978,tblProducts[Column1],tblProducts[Description])</f>
        <v>C-6290 BULK</v>
      </c>
      <c r="E2978" t="s">
        <v>9</v>
      </c>
      <c r="F2978" t="s">
        <v>12</v>
      </c>
      <c r="G2978" t="s">
        <v>7</v>
      </c>
      <c r="H2978" t="s">
        <v>8</v>
      </c>
      <c r="I2978">
        <f t="shared" si="46"/>
        <v>2</v>
      </c>
      <c r="L2978" t="str">
        <v>ETHOMEEN C/12 BULK</v>
      </c>
      <c r="M2978" t="str">
        <v>C-6290 BULK</v>
      </c>
      <c r="N2978">
        <v>2</v>
      </c>
    </row>
    <row r="2979" spans="1:14">
      <c r="A2979">
        <f>IF(MOD(ROW()-3,COUNTA(tblProducts[Description]))=0,A2978+1,A2978)</f>
        <v>27</v>
      </c>
      <c r="B2979">
        <f>MOD(ROW()-3,COUNTA(tblProducts[Description]))+1</f>
        <v>13</v>
      </c>
      <c r="C2979" t="str">
        <f>_xlfn.XLOOKUP(A2979,tblProducts[Column1],tblProducts[Description])</f>
        <v>ETHOMEEN C/12 BULK</v>
      </c>
      <c r="D2979" t="str">
        <f>_xlfn.XLOOKUP(B2979,tblProducts[Column1],tblProducts[Description])</f>
        <v>C-6385 BULK</v>
      </c>
      <c r="E2979" t="s">
        <v>9</v>
      </c>
      <c r="F2979" t="s">
        <v>10</v>
      </c>
      <c r="G2979" t="s">
        <v>7</v>
      </c>
      <c r="H2979" t="s">
        <v>8</v>
      </c>
      <c r="I2979">
        <f t="shared" si="46"/>
        <v>1.5</v>
      </c>
      <c r="L2979" t="str">
        <v>ETHOMEEN C/12 BULK</v>
      </c>
      <c r="M2979" t="str">
        <v>C-6385 BULK</v>
      </c>
      <c r="N2979">
        <v>1.5</v>
      </c>
    </row>
    <row r="2980" spans="1:14">
      <c r="A2980">
        <f>IF(MOD(ROW()-3,COUNTA(tblProducts[Description]))=0,A2979+1,A2979)</f>
        <v>27</v>
      </c>
      <c r="B2980">
        <f>MOD(ROW()-3,COUNTA(tblProducts[Description]))+1</f>
        <v>14</v>
      </c>
      <c r="C2980" t="str">
        <f>_xlfn.XLOOKUP(A2980,tblProducts[Column1],tblProducts[Description])</f>
        <v>ETHOMEEN C/12 BULK</v>
      </c>
      <c r="D2980" t="str">
        <f>_xlfn.XLOOKUP(B2980,tblProducts[Column1],tblProducts[Description])</f>
        <v>C-6427 BULK</v>
      </c>
      <c r="E2980" t="s">
        <v>9</v>
      </c>
      <c r="F2980" t="s">
        <v>12</v>
      </c>
      <c r="G2980" t="s">
        <v>9</v>
      </c>
      <c r="H2980" t="s">
        <v>11</v>
      </c>
      <c r="I2980">
        <f t="shared" si="46"/>
        <v>4</v>
      </c>
      <c r="L2980" t="str">
        <v>ETHOMEEN C/12 BULK</v>
      </c>
      <c r="M2980" t="str">
        <v>C-6427 BULK</v>
      </c>
      <c r="N2980">
        <v>4</v>
      </c>
    </row>
    <row r="2981" spans="1:14">
      <c r="A2981">
        <f>IF(MOD(ROW()-3,COUNTA(tblProducts[Description]))=0,A2980+1,A2980)</f>
        <v>27</v>
      </c>
      <c r="B2981">
        <f>MOD(ROW()-3,COUNTA(tblProducts[Description]))+1</f>
        <v>15</v>
      </c>
      <c r="C2981" t="str">
        <f>_xlfn.XLOOKUP(A2981,tblProducts[Column1],tblProducts[Description])</f>
        <v>ETHOMEEN C/12 BULK</v>
      </c>
      <c r="D2981" t="str">
        <f>_xlfn.XLOOKUP(B2981,tblProducts[Column1],tblProducts[Description])</f>
        <v>EMULPON CO-200 BULK</v>
      </c>
      <c r="E2981" t="s">
        <v>9</v>
      </c>
      <c r="F2981" t="s">
        <v>10</v>
      </c>
      <c r="G2981" t="s">
        <v>9</v>
      </c>
      <c r="H2981" t="s">
        <v>11</v>
      </c>
      <c r="I2981">
        <f t="shared" si="46"/>
        <v>3.5</v>
      </c>
      <c r="L2981" t="str">
        <v>ETHOMEEN C/12 BULK</v>
      </c>
      <c r="M2981" t="str">
        <v>EMULPON CO-200 BULK</v>
      </c>
      <c r="N2981">
        <v>3.5</v>
      </c>
    </row>
    <row r="2982" spans="1:14">
      <c r="A2982">
        <f>IF(MOD(ROW()-3,COUNTA(tblProducts[Description]))=0,A2981+1,A2981)</f>
        <v>27</v>
      </c>
      <c r="B2982">
        <f>MOD(ROW()-3,COUNTA(tblProducts[Description]))+1</f>
        <v>16</v>
      </c>
      <c r="C2982" t="str">
        <f>_xlfn.XLOOKUP(A2982,tblProducts[Column1],tblProducts[Description])</f>
        <v>ETHOMEEN C/12 BULK</v>
      </c>
      <c r="D2982" t="str">
        <f>_xlfn.XLOOKUP(B2982,tblProducts[Column1],tblProducts[Description])</f>
        <v>EMULPON CO-360 BULK</v>
      </c>
      <c r="E2982" t="s">
        <v>9</v>
      </c>
      <c r="F2982" t="s">
        <v>10</v>
      </c>
      <c r="G2982" t="s">
        <v>9</v>
      </c>
      <c r="H2982" t="s">
        <v>11</v>
      </c>
      <c r="I2982">
        <f t="shared" si="46"/>
        <v>3.5</v>
      </c>
      <c r="L2982" t="str">
        <v>ETHOMEEN C/12 BULK</v>
      </c>
      <c r="M2982" t="str">
        <v>EMULPON CO-360 BULK</v>
      </c>
      <c r="N2982">
        <v>3.5</v>
      </c>
    </row>
    <row r="2983" spans="1:14">
      <c r="A2983">
        <f>IF(MOD(ROW()-3,COUNTA(tblProducts[Description]))=0,A2982+1,A2982)</f>
        <v>27</v>
      </c>
      <c r="B2983">
        <f>MOD(ROW()-3,COUNTA(tblProducts[Description]))+1</f>
        <v>17</v>
      </c>
      <c r="C2983" t="str">
        <f>_xlfn.XLOOKUP(A2983,tblProducts[Column1],tblProducts[Description])</f>
        <v>ETHOMEEN C/12 BULK</v>
      </c>
      <c r="D2983" t="str">
        <f>_xlfn.XLOOKUP(B2983,tblProducts[Column1],tblProducts[Description])</f>
        <v>EMULPON CO-550 BULK</v>
      </c>
      <c r="E2983" t="s">
        <v>9</v>
      </c>
      <c r="F2983" t="s">
        <v>12</v>
      </c>
      <c r="G2983" t="s">
        <v>7</v>
      </c>
      <c r="H2983" t="s">
        <v>8</v>
      </c>
      <c r="I2983">
        <f t="shared" si="46"/>
        <v>2</v>
      </c>
      <c r="L2983" t="str">
        <v>ETHOMEEN C/12 BULK</v>
      </c>
      <c r="M2983" t="str">
        <v>EMULPON CO-550 BULK</v>
      </c>
      <c r="N2983">
        <v>2</v>
      </c>
    </row>
    <row r="2984" spans="1:14">
      <c r="A2984">
        <f>IF(MOD(ROW()-3,COUNTA(tblProducts[Description]))=0,A2983+1,A2983)</f>
        <v>27</v>
      </c>
      <c r="B2984">
        <f>MOD(ROW()-3,COUNTA(tblProducts[Description]))+1</f>
        <v>18</v>
      </c>
      <c r="C2984" t="str">
        <f>_xlfn.XLOOKUP(A2984,tblProducts[Column1],tblProducts[Description])</f>
        <v>ETHOMEEN C/12 BULK</v>
      </c>
      <c r="D2984" t="str">
        <f>_xlfn.XLOOKUP(B2984,tblProducts[Column1],tblProducts[Description])</f>
        <v>ETHODUOMEEN HT/13 BULK</v>
      </c>
      <c r="E2984" t="s">
        <v>9</v>
      </c>
      <c r="F2984" t="s">
        <v>12</v>
      </c>
      <c r="G2984" t="s">
        <v>7</v>
      </c>
      <c r="H2984" t="s">
        <v>13</v>
      </c>
      <c r="I2984">
        <f t="shared" si="46"/>
        <v>2</v>
      </c>
      <c r="L2984" t="str">
        <v>ETHOMEEN C/12 BULK</v>
      </c>
      <c r="M2984" t="str">
        <v>ETHODUOMEEN HT/13 BULK</v>
      </c>
      <c r="N2984">
        <v>2</v>
      </c>
    </row>
    <row r="2985" spans="1:14">
      <c r="A2985">
        <f>IF(MOD(ROW()-3,COUNTA(tblProducts[Description]))=0,A2984+1,A2984)</f>
        <v>27</v>
      </c>
      <c r="B2985">
        <f>MOD(ROW()-3,COUNTA(tblProducts[Description]))+1</f>
        <v>19</v>
      </c>
      <c r="C2985" t="str">
        <f>_xlfn.XLOOKUP(A2985,tblProducts[Column1],tblProducts[Description])</f>
        <v>ETHOMEEN C/12 BULK</v>
      </c>
      <c r="D2985" t="str">
        <f>_xlfn.XLOOKUP(B2985,tblProducts[Column1],tblProducts[Description])</f>
        <v>ETHODUOMEEN T/13 BULK</v>
      </c>
      <c r="E2985" t="s">
        <v>9</v>
      </c>
      <c r="F2985" t="s">
        <v>12</v>
      </c>
      <c r="G2985" t="s">
        <v>7</v>
      </c>
      <c r="H2985" t="s">
        <v>13</v>
      </c>
      <c r="I2985">
        <f t="shared" si="46"/>
        <v>2</v>
      </c>
      <c r="L2985" t="str">
        <v>ETHOMEEN C/12 BULK</v>
      </c>
      <c r="M2985" t="str">
        <v>ETHODUOMEEN T/13 BULK</v>
      </c>
      <c r="N2985">
        <v>2</v>
      </c>
    </row>
    <row r="2986" spans="1:14">
      <c r="A2986">
        <f>IF(MOD(ROW()-3,COUNTA(tblProducts[Description]))=0,A2985+1,A2985)</f>
        <v>27</v>
      </c>
      <c r="B2986">
        <f>MOD(ROW()-3,COUNTA(tblProducts[Description]))+1</f>
        <v>20</v>
      </c>
      <c r="C2986" t="str">
        <f>_xlfn.XLOOKUP(A2986,tblProducts[Column1],tblProducts[Description])</f>
        <v>ETHOMEEN C/12 BULK</v>
      </c>
      <c r="D2986" t="str">
        <f>_xlfn.XLOOKUP(B2986,tblProducts[Column1],tblProducts[Description])</f>
        <v>ETHODUOMEEN T/13N BULK</v>
      </c>
      <c r="E2986" t="s">
        <v>9</v>
      </c>
      <c r="F2986" t="s">
        <v>12</v>
      </c>
      <c r="G2986" t="s">
        <v>7</v>
      </c>
      <c r="H2986" t="s">
        <v>13</v>
      </c>
      <c r="I2986">
        <f t="shared" si="46"/>
        <v>2</v>
      </c>
      <c r="L2986" t="str">
        <v>ETHOMEEN C/12 BULK</v>
      </c>
      <c r="M2986" t="str">
        <v>ETHODUOMEEN T/13N BULK</v>
      </c>
      <c r="N2986">
        <v>2</v>
      </c>
    </row>
    <row r="2987" spans="1:14">
      <c r="A2987">
        <f>IF(MOD(ROW()-3,COUNTA(tblProducts[Description]))=0,A2986+1,A2986)</f>
        <v>27</v>
      </c>
      <c r="B2987">
        <f>MOD(ROW()-3,COUNTA(tblProducts[Description]))+1</f>
        <v>21</v>
      </c>
      <c r="C2987" t="str">
        <f>_xlfn.XLOOKUP(A2987,tblProducts[Column1],tblProducts[Description])</f>
        <v>ETHOMEEN C/12 BULK</v>
      </c>
      <c r="D2987" t="str">
        <f>_xlfn.XLOOKUP(B2987,tblProducts[Column1],tblProducts[Description])</f>
        <v>ETHODUOMEEN T/20 BULK</v>
      </c>
      <c r="E2987" t="s">
        <v>9</v>
      </c>
      <c r="F2987" t="s">
        <v>12</v>
      </c>
      <c r="G2987" t="s">
        <v>7</v>
      </c>
      <c r="H2987" t="s">
        <v>8</v>
      </c>
      <c r="I2987">
        <f t="shared" si="46"/>
        <v>2</v>
      </c>
      <c r="L2987" t="str">
        <v>ETHOMEEN C/12 BULK</v>
      </c>
      <c r="M2987" t="str">
        <v>ETHODUOMEEN T/20 BULK</v>
      </c>
      <c r="N2987">
        <v>2</v>
      </c>
    </row>
    <row r="2988" spans="1:14">
      <c r="A2988">
        <f>IF(MOD(ROW()-3,COUNTA(tblProducts[Description]))=0,A2987+1,A2987)</f>
        <v>27</v>
      </c>
      <c r="B2988">
        <f>MOD(ROW()-3,COUNTA(tblProducts[Description]))+1</f>
        <v>22</v>
      </c>
      <c r="C2988" t="str">
        <f>_xlfn.XLOOKUP(A2988,tblProducts[Column1],tblProducts[Description])</f>
        <v>ETHOMEEN C/12 BULK</v>
      </c>
      <c r="D2988" t="str">
        <f>_xlfn.XLOOKUP(B2988,tblProducts[Column1],tblProducts[Description])</f>
        <v>ETHODUOMEEN T/25 BULK</v>
      </c>
      <c r="E2988" t="s">
        <v>9</v>
      </c>
      <c r="F2988" t="s">
        <v>12</v>
      </c>
      <c r="G2988" t="s">
        <v>7</v>
      </c>
      <c r="H2988" t="s">
        <v>8</v>
      </c>
      <c r="I2988">
        <f t="shared" si="46"/>
        <v>2</v>
      </c>
      <c r="L2988" t="str">
        <v>ETHOMEEN C/12 BULK</v>
      </c>
      <c r="M2988" t="str">
        <v>ETHODUOMEEN T/25 BULK</v>
      </c>
      <c r="N2988">
        <v>2</v>
      </c>
    </row>
    <row r="2989" spans="1:14">
      <c r="A2989">
        <f>IF(MOD(ROW()-3,COUNTA(tblProducts[Description]))=0,A2988+1,A2988)</f>
        <v>27</v>
      </c>
      <c r="B2989">
        <f>MOD(ROW()-3,COUNTA(tblProducts[Description]))+1</f>
        <v>23</v>
      </c>
      <c r="C2989" t="str">
        <f>_xlfn.XLOOKUP(A2989,tblProducts[Column1],tblProducts[Description])</f>
        <v>ETHOMEEN C/12 BULK</v>
      </c>
      <c r="D2989" t="str">
        <f>_xlfn.XLOOKUP(B2989,tblProducts[Column1],tblProducts[Description])</f>
        <v>ETHOFAT 242/25 BULK</v>
      </c>
      <c r="E2989" t="s">
        <v>9</v>
      </c>
      <c r="F2989" t="s">
        <v>12</v>
      </c>
      <c r="G2989" t="s">
        <v>7</v>
      </c>
      <c r="H2989" t="s">
        <v>8</v>
      </c>
      <c r="I2989">
        <f t="shared" si="46"/>
        <v>2</v>
      </c>
      <c r="L2989" t="str">
        <v>ETHOMEEN C/12 BULK</v>
      </c>
      <c r="M2989" t="str">
        <v>ETHOFAT 242/25 BULK</v>
      </c>
      <c r="N2989">
        <v>2</v>
      </c>
    </row>
    <row r="2990" spans="1:14">
      <c r="A2990">
        <f>IF(MOD(ROW()-3,COUNTA(tblProducts[Description]))=0,A2989+1,A2989)</f>
        <v>27</v>
      </c>
      <c r="B2990">
        <f>MOD(ROW()-3,COUNTA(tblProducts[Description]))+1</f>
        <v>24</v>
      </c>
      <c r="C2990" t="str">
        <f>_xlfn.XLOOKUP(A2990,tblProducts[Column1],tblProducts[Description])</f>
        <v>ETHOMEEN C/12 BULK</v>
      </c>
      <c r="D2990" t="str">
        <f>_xlfn.XLOOKUP(B2990,tblProducts[Column1],tblProducts[Description])</f>
        <v>ETHOMEEN C/12S BULK</v>
      </c>
      <c r="E2990" t="s">
        <v>9</v>
      </c>
      <c r="F2990" t="s">
        <v>12</v>
      </c>
      <c r="G2990" t="s">
        <v>7</v>
      </c>
      <c r="H2990" t="s">
        <v>8</v>
      </c>
      <c r="I2990">
        <f t="shared" si="46"/>
        <v>2</v>
      </c>
      <c r="L2990" t="str">
        <v>ETHOMEEN C/12 BULK</v>
      </c>
      <c r="M2990" t="str">
        <v>ETHOMEEN C/12S BULK</v>
      </c>
      <c r="N2990">
        <v>2</v>
      </c>
    </row>
    <row r="2991" spans="1:14">
      <c r="A2991">
        <f>IF(MOD(ROW()-3,COUNTA(tblProducts[Description]))=0,A2990+1,A2990)</f>
        <v>27</v>
      </c>
      <c r="B2991">
        <f>MOD(ROW()-3,COUNTA(tblProducts[Description]))+1</f>
        <v>25</v>
      </c>
      <c r="C2991" t="str">
        <f>_xlfn.XLOOKUP(A2991,tblProducts[Column1],tblProducts[Description])</f>
        <v>ETHOMEEN C/12 BULK</v>
      </c>
      <c r="D2991" t="str">
        <f>_xlfn.XLOOKUP(B2991,tblProducts[Column1],tblProducts[Description])</f>
        <v>ETHOMEEN 18/12 BULK</v>
      </c>
      <c r="E2991" t="s">
        <v>9</v>
      </c>
      <c r="F2991" t="s">
        <v>12</v>
      </c>
      <c r="G2991" t="s">
        <v>7</v>
      </c>
      <c r="H2991" t="s">
        <v>8</v>
      </c>
      <c r="I2991">
        <f t="shared" si="46"/>
        <v>2</v>
      </c>
      <c r="L2991" t="str">
        <v>ETHOMEEN C/12 BULK</v>
      </c>
      <c r="M2991" t="str">
        <v>ETHOMEEN 18/12 BULK</v>
      </c>
      <c r="N2991">
        <v>2</v>
      </c>
    </row>
    <row r="2992" spans="1:14">
      <c r="A2992">
        <f>IF(MOD(ROW()-3,COUNTA(tblProducts[Description]))=0,A2991+1,A2991)</f>
        <v>27</v>
      </c>
      <c r="B2992">
        <f>MOD(ROW()-3,COUNTA(tblProducts[Description]))+1</f>
        <v>26</v>
      </c>
      <c r="C2992" t="str">
        <f>_xlfn.XLOOKUP(A2992,tblProducts[Column1],tblProducts[Description])</f>
        <v>ETHOMEEN C/12 BULK</v>
      </c>
      <c r="D2992" t="str">
        <f>_xlfn.XLOOKUP(B2992,tblProducts[Column1],tblProducts[Description])</f>
        <v>ETHOMEEN 18/25 BULK</v>
      </c>
      <c r="E2992" t="s">
        <v>9</v>
      </c>
      <c r="F2992" t="s">
        <v>12</v>
      </c>
      <c r="G2992" t="s">
        <v>7</v>
      </c>
      <c r="H2992" t="s">
        <v>8</v>
      </c>
      <c r="I2992">
        <f t="shared" si="46"/>
        <v>2</v>
      </c>
      <c r="L2992" t="str">
        <v>ETHOMEEN C/12 BULK</v>
      </c>
      <c r="M2992" t="str">
        <v>ETHOMEEN 18/25 BULK</v>
      </c>
      <c r="N2992">
        <v>2</v>
      </c>
    </row>
    <row r="2993" spans="1:14">
      <c r="A2993">
        <f>IF(MOD(ROW()-3,COUNTA(tblProducts[Description]))=0,A2992+1,A2992)</f>
        <v>27</v>
      </c>
      <c r="B2993">
        <f>MOD(ROW()-3,COUNTA(tblProducts[Description]))+1</f>
        <v>27</v>
      </c>
      <c r="C2993" t="str">
        <f>_xlfn.XLOOKUP(A2993,tblProducts[Column1],tblProducts[Description])</f>
        <v>ETHOMEEN C/12 BULK</v>
      </c>
      <c r="D2993" t="str">
        <f>_xlfn.XLOOKUP(B2993,tblProducts[Column1],tblProducts[Description])</f>
        <v>ETHOMEEN C/12 BULK</v>
      </c>
      <c r="E2993" t="s">
        <v>9</v>
      </c>
      <c r="F2993" t="s">
        <v>12</v>
      </c>
      <c r="G2993" t="s">
        <v>7</v>
      </c>
      <c r="H2993" t="s">
        <v>8</v>
      </c>
      <c r="I2993">
        <f t="shared" si="46"/>
        <v>2</v>
      </c>
      <c r="L2993" t="str">
        <v>ETHOMEEN C/12 BULK</v>
      </c>
      <c r="M2993" t="str">
        <v>ETHOMEEN C/12 BULK</v>
      </c>
      <c r="N2993">
        <v>2</v>
      </c>
    </row>
    <row r="2994" spans="1:14">
      <c r="A2994">
        <f>IF(MOD(ROW()-3,COUNTA(tblProducts[Description]))=0,A2993+1,A2993)</f>
        <v>27</v>
      </c>
      <c r="B2994">
        <f>MOD(ROW()-3,COUNTA(tblProducts[Description]))+1</f>
        <v>28</v>
      </c>
      <c r="C2994" t="str">
        <f>_xlfn.XLOOKUP(A2994,tblProducts[Column1],tblProducts[Description])</f>
        <v>ETHOMEEN C/12 BULK</v>
      </c>
      <c r="D2994" t="str">
        <f>_xlfn.XLOOKUP(B2994,tblProducts[Column1],tblProducts[Description])</f>
        <v>ETHOMEEN C/12 M BULK</v>
      </c>
      <c r="E2994" t="s">
        <v>9</v>
      </c>
      <c r="F2994" t="s">
        <v>12</v>
      </c>
      <c r="G2994" t="s">
        <v>7</v>
      </c>
      <c r="H2994" t="s">
        <v>8</v>
      </c>
      <c r="I2994">
        <f t="shared" si="46"/>
        <v>2</v>
      </c>
      <c r="L2994" t="str">
        <v>ETHOMEEN C/12 BULK</v>
      </c>
      <c r="M2994" t="str">
        <v>ETHOMEEN C/12 M BULK</v>
      </c>
      <c r="N2994">
        <v>2</v>
      </c>
    </row>
    <row r="2995" spans="1:14">
      <c r="A2995">
        <f>IF(MOD(ROW()-3,COUNTA(tblProducts[Description]))=0,A2994+1,A2994)</f>
        <v>27</v>
      </c>
      <c r="B2995">
        <f>MOD(ROW()-3,COUNTA(tblProducts[Description]))+1</f>
        <v>29</v>
      </c>
      <c r="C2995" t="str">
        <f>_xlfn.XLOOKUP(A2995,tblProducts[Column1],tblProducts[Description])</f>
        <v>ETHOMEEN C/12 BULK</v>
      </c>
      <c r="D2995" t="str">
        <f>_xlfn.XLOOKUP(B2995,tblProducts[Column1],tblProducts[Description])</f>
        <v>ETHOMEEN C/12 SUN BULK</v>
      </c>
      <c r="E2995" t="s">
        <v>9</v>
      </c>
      <c r="F2995" t="s">
        <v>12</v>
      </c>
      <c r="G2995" t="s">
        <v>7</v>
      </c>
      <c r="H2995" t="s">
        <v>8</v>
      </c>
      <c r="I2995">
        <f t="shared" si="46"/>
        <v>2</v>
      </c>
      <c r="L2995" t="str">
        <v>ETHOMEEN C/12 BULK</v>
      </c>
      <c r="M2995" t="str">
        <v>ETHOMEEN C/12 SUN BULK</v>
      </c>
      <c r="N2995">
        <v>2</v>
      </c>
    </row>
    <row r="2996" spans="1:14">
      <c r="A2996">
        <f>IF(MOD(ROW()-3,COUNTA(tblProducts[Description]))=0,A2995+1,A2995)</f>
        <v>27</v>
      </c>
      <c r="B2996">
        <f>MOD(ROW()-3,COUNTA(tblProducts[Description]))+1</f>
        <v>30</v>
      </c>
      <c r="C2996" t="str">
        <f>_xlfn.XLOOKUP(A2996,tblProducts[Column1],tblProducts[Description])</f>
        <v>ETHOMEEN C/12 BULK</v>
      </c>
      <c r="D2996" t="str">
        <f>_xlfn.XLOOKUP(B2996,tblProducts[Column1],tblProducts[Description])</f>
        <v>ETHOMEEN C/12 UN BULK</v>
      </c>
      <c r="E2996" t="s">
        <v>9</v>
      </c>
      <c r="F2996" t="s">
        <v>12</v>
      </c>
      <c r="G2996" t="s">
        <v>7</v>
      </c>
      <c r="H2996" t="s">
        <v>8</v>
      </c>
      <c r="I2996">
        <f t="shared" si="46"/>
        <v>2</v>
      </c>
      <c r="L2996" t="str">
        <v>ETHOMEEN C/12 BULK</v>
      </c>
      <c r="M2996" t="str">
        <v>ETHOMEEN C/12 UN BULK</v>
      </c>
      <c r="N2996">
        <v>2</v>
      </c>
    </row>
    <row r="2997" spans="1:14">
      <c r="A2997">
        <f>IF(MOD(ROW()-3,COUNTA(tblProducts[Description]))=0,A2996+1,A2996)</f>
        <v>27</v>
      </c>
      <c r="B2997">
        <f>MOD(ROW()-3,COUNTA(tblProducts[Description]))+1</f>
        <v>31</v>
      </c>
      <c r="C2997" t="str">
        <f>_xlfn.XLOOKUP(A2997,tblProducts[Column1],tblProducts[Description])</f>
        <v>ETHOMEEN C/12 BULK</v>
      </c>
      <c r="D2997" t="str">
        <f>_xlfn.XLOOKUP(B2997,tblProducts[Column1],tblProducts[Description])</f>
        <v>ETHOMEEN C/15 BULK</v>
      </c>
      <c r="E2997" t="s">
        <v>9</v>
      </c>
      <c r="F2997" t="s">
        <v>10</v>
      </c>
      <c r="G2997" t="s">
        <v>9</v>
      </c>
      <c r="H2997" t="s">
        <v>8</v>
      </c>
      <c r="I2997">
        <f t="shared" si="46"/>
        <v>3.5</v>
      </c>
      <c r="L2997" t="str">
        <v>ETHOMEEN C/12 BULK</v>
      </c>
      <c r="M2997" t="str">
        <v>ETHOMEEN C/15 BULK</v>
      </c>
      <c r="N2997">
        <v>3.5</v>
      </c>
    </row>
    <row r="2998" spans="1:14">
      <c r="A2998">
        <f>IF(MOD(ROW()-3,COUNTA(tblProducts[Description]))=0,A2997+1,A2997)</f>
        <v>27</v>
      </c>
      <c r="B2998">
        <f>MOD(ROW()-3,COUNTA(tblProducts[Description]))+1</f>
        <v>32</v>
      </c>
      <c r="C2998" t="str">
        <f>_xlfn.XLOOKUP(A2998,tblProducts[Column1],tblProducts[Description])</f>
        <v>ETHOMEEN C/12 BULK</v>
      </c>
      <c r="D2998" t="str">
        <f>_xlfn.XLOOKUP(B2998,tblProducts[Column1],tblProducts[Description])</f>
        <v>ETHOMEEN C/17 BULK</v>
      </c>
      <c r="E2998" t="s">
        <v>9</v>
      </c>
      <c r="F2998" t="s">
        <v>10</v>
      </c>
      <c r="G2998" t="s">
        <v>7</v>
      </c>
      <c r="H2998" t="s">
        <v>8</v>
      </c>
      <c r="I2998">
        <f t="shared" si="46"/>
        <v>1.5</v>
      </c>
      <c r="L2998" t="str">
        <v>ETHOMEEN C/12 BULK</v>
      </c>
      <c r="M2998" t="str">
        <v>ETHOMEEN C/17 BULK</v>
      </c>
      <c r="N2998">
        <v>1.5</v>
      </c>
    </row>
    <row r="2999" spans="1:14">
      <c r="A2999">
        <f>IF(MOD(ROW()-3,COUNTA(tblProducts[Description]))=0,A2998+1,A2998)</f>
        <v>27</v>
      </c>
      <c r="B2999">
        <f>MOD(ROW()-3,COUNTA(tblProducts[Description]))+1</f>
        <v>33</v>
      </c>
      <c r="C2999" t="str">
        <f>_xlfn.XLOOKUP(A2999,tblProducts[Column1],tblProducts[Description])</f>
        <v>ETHOMEEN C/12 BULK</v>
      </c>
      <c r="D2999" t="str">
        <f>_xlfn.XLOOKUP(B2999,tblProducts[Column1],tblProducts[Description])</f>
        <v>ETHOMEEN C/25A BULK</v>
      </c>
      <c r="E2999" t="s">
        <v>9</v>
      </c>
      <c r="F2999" t="s">
        <v>10</v>
      </c>
      <c r="G2999" t="s">
        <v>7</v>
      </c>
      <c r="H2999" t="s">
        <v>8</v>
      </c>
      <c r="I2999">
        <f t="shared" si="46"/>
        <v>1.5</v>
      </c>
      <c r="L2999" t="str">
        <v>ETHOMEEN C/12 BULK</v>
      </c>
      <c r="M2999" t="str">
        <v>ETHOMEEN C/25A BULK</v>
      </c>
      <c r="N2999">
        <v>1.5</v>
      </c>
    </row>
    <row r="3000" spans="1:14">
      <c r="A3000">
        <f>IF(MOD(ROW()-3,COUNTA(tblProducts[Description]))=0,A2999+1,A2999)</f>
        <v>27</v>
      </c>
      <c r="B3000">
        <f>MOD(ROW()-3,COUNTA(tblProducts[Description]))+1</f>
        <v>34</v>
      </c>
      <c r="C3000" t="str">
        <f>_xlfn.XLOOKUP(A3000,tblProducts[Column1],tblProducts[Description])</f>
        <v>ETHOMEEN C/12 BULK</v>
      </c>
      <c r="D3000" t="str">
        <f>_xlfn.XLOOKUP(B3000,tblProducts[Column1],tblProducts[Description])</f>
        <v>ETHOMEEN C/25A S BULK</v>
      </c>
      <c r="E3000" t="s">
        <v>9</v>
      </c>
      <c r="F3000" t="s">
        <v>10</v>
      </c>
      <c r="G3000" t="s">
        <v>7</v>
      </c>
      <c r="H3000" t="s">
        <v>8</v>
      </c>
      <c r="I3000">
        <f t="shared" si="46"/>
        <v>1.5</v>
      </c>
      <c r="L3000" t="str">
        <v>ETHOMEEN C/12 BULK</v>
      </c>
      <c r="M3000" t="str">
        <v>ETHOMEEN C/25A S BULK</v>
      </c>
      <c r="N3000">
        <v>1.5</v>
      </c>
    </row>
    <row r="3001" spans="1:14">
      <c r="A3001">
        <f>IF(MOD(ROW()-3,COUNTA(tblProducts[Description]))=0,A3000+1,A3000)</f>
        <v>27</v>
      </c>
      <c r="B3001">
        <f>MOD(ROW()-3,COUNTA(tblProducts[Description]))+1</f>
        <v>35</v>
      </c>
      <c r="C3001" t="str">
        <f>_xlfn.XLOOKUP(A3001,tblProducts[Column1],tblProducts[Description])</f>
        <v>ETHOMEEN C/12 BULK</v>
      </c>
      <c r="D3001" t="str">
        <f>_xlfn.XLOOKUP(B3001,tblProducts[Column1],tblProducts[Description])</f>
        <v>ETHOMEEN O/12LC BULK</v>
      </c>
      <c r="E3001" t="s">
        <v>9</v>
      </c>
      <c r="F3001" t="s">
        <v>12</v>
      </c>
      <c r="G3001" t="s">
        <v>7</v>
      </c>
      <c r="H3001" t="s">
        <v>8</v>
      </c>
      <c r="I3001">
        <f t="shared" si="46"/>
        <v>2</v>
      </c>
      <c r="L3001" t="str">
        <v>ETHOMEEN C/12 BULK</v>
      </c>
      <c r="M3001" t="str">
        <v>ETHOMEEN O/12LC BULK</v>
      </c>
      <c r="N3001">
        <v>2</v>
      </c>
    </row>
    <row r="3002" spans="1:14">
      <c r="A3002">
        <f>IF(MOD(ROW()-3,COUNTA(tblProducts[Description]))=0,A3001+1,A3001)</f>
        <v>27</v>
      </c>
      <c r="B3002">
        <f>MOD(ROW()-3,COUNTA(tblProducts[Description]))+1</f>
        <v>36</v>
      </c>
      <c r="C3002" t="str">
        <f>_xlfn.XLOOKUP(A3002,tblProducts[Column1],tblProducts[Description])</f>
        <v>ETHOMEEN C/12 BULK</v>
      </c>
      <c r="D3002" t="str">
        <f>_xlfn.XLOOKUP(B3002,tblProducts[Column1],tblProducts[Description])</f>
        <v>ETHOMEEN SV/12 BULK</v>
      </c>
      <c r="E3002" t="s">
        <v>9</v>
      </c>
      <c r="F3002" t="s">
        <v>10</v>
      </c>
      <c r="G3002" t="s">
        <v>9</v>
      </c>
      <c r="H3002" t="s">
        <v>8</v>
      </c>
      <c r="I3002">
        <f t="shared" si="46"/>
        <v>3.5</v>
      </c>
      <c r="L3002" t="str">
        <v>ETHOMEEN C/12 BULK</v>
      </c>
      <c r="M3002" t="str">
        <v>ETHOMEEN SV/12 BULK</v>
      </c>
      <c r="N3002">
        <v>3.5</v>
      </c>
    </row>
    <row r="3003" spans="1:14">
      <c r="A3003">
        <f>IF(MOD(ROW()-3,COUNTA(tblProducts[Description]))=0,A3002+1,A3002)</f>
        <v>27</v>
      </c>
      <c r="B3003">
        <f>MOD(ROW()-3,COUNTA(tblProducts[Description]))+1</f>
        <v>37</v>
      </c>
      <c r="C3003" t="str">
        <f>_xlfn.XLOOKUP(A3003,tblProducts[Column1],tblProducts[Description])</f>
        <v>ETHOMEEN C/12 BULK</v>
      </c>
      <c r="D3003" t="str">
        <f>_xlfn.XLOOKUP(B3003,tblProducts[Column1],tblProducts[Description])</f>
        <v>ETHOMEEN SV/15 BULK</v>
      </c>
      <c r="E3003" t="s">
        <v>9</v>
      </c>
      <c r="F3003" t="s">
        <v>12</v>
      </c>
      <c r="G3003" t="s">
        <v>9</v>
      </c>
      <c r="H3003" t="s">
        <v>8</v>
      </c>
      <c r="I3003">
        <f t="shared" si="46"/>
        <v>4</v>
      </c>
      <c r="L3003" t="str">
        <v>ETHOMEEN C/12 BULK</v>
      </c>
      <c r="M3003" t="str">
        <v>ETHOMEEN SV/15 BULK</v>
      </c>
      <c r="N3003">
        <v>4</v>
      </c>
    </row>
    <row r="3004" spans="1:14">
      <c r="A3004">
        <f>IF(MOD(ROW()-3,COUNTA(tblProducts[Description]))=0,A3003+1,A3003)</f>
        <v>27</v>
      </c>
      <c r="B3004">
        <f>MOD(ROW()-3,COUNTA(tblProducts[Description]))+1</f>
        <v>38</v>
      </c>
      <c r="C3004" t="str">
        <f>_xlfn.XLOOKUP(A3004,tblProducts[Column1],tblProducts[Description])</f>
        <v>ETHOMEEN C/12 BULK</v>
      </c>
      <c r="D3004" t="str">
        <f>_xlfn.XLOOKUP(B3004,tblProducts[Column1],tblProducts[Description])</f>
        <v>ETHOMEEN SV/15C BULK</v>
      </c>
      <c r="E3004" t="s">
        <v>9</v>
      </c>
      <c r="F3004" t="s">
        <v>12</v>
      </c>
      <c r="G3004" t="s">
        <v>7</v>
      </c>
      <c r="H3004" t="s">
        <v>8</v>
      </c>
      <c r="I3004">
        <f t="shared" si="46"/>
        <v>2</v>
      </c>
      <c r="L3004" t="str">
        <v>ETHOMEEN C/12 BULK</v>
      </c>
      <c r="M3004" t="str">
        <v>ETHOMEEN SV/15C BULK</v>
      </c>
      <c r="N3004">
        <v>2</v>
      </c>
    </row>
    <row r="3005" spans="1:14">
      <c r="A3005">
        <f>IF(MOD(ROW()-3,COUNTA(tblProducts[Description]))=0,A3004+1,A3004)</f>
        <v>27</v>
      </c>
      <c r="B3005">
        <f>MOD(ROW()-3,COUNTA(tblProducts[Description]))+1</f>
        <v>39</v>
      </c>
      <c r="C3005" t="str">
        <f>_xlfn.XLOOKUP(A3005,tblProducts[Column1],tblProducts[Description])</f>
        <v>ETHOMEEN C/12 BULK</v>
      </c>
      <c r="D3005" t="str">
        <f>_xlfn.XLOOKUP(B3005,tblProducts[Column1],tblProducts[Description])</f>
        <v>ETHOMEEN SV/25 BULK</v>
      </c>
      <c r="E3005" t="s">
        <v>9</v>
      </c>
      <c r="F3005" t="s">
        <v>10</v>
      </c>
      <c r="G3005" t="s">
        <v>9</v>
      </c>
      <c r="H3005" t="s">
        <v>8</v>
      </c>
      <c r="I3005">
        <f t="shared" si="46"/>
        <v>3.5</v>
      </c>
      <c r="L3005" t="str">
        <v>ETHOMEEN C/12 BULK</v>
      </c>
      <c r="M3005" t="str">
        <v>ETHOMEEN SV/25 BULK</v>
      </c>
      <c r="N3005">
        <v>3.5</v>
      </c>
    </row>
    <row r="3006" spans="1:14">
      <c r="A3006">
        <f>IF(MOD(ROW()-3,COUNTA(tblProducts[Description]))=0,A3005+1,A3005)</f>
        <v>27</v>
      </c>
      <c r="B3006">
        <f>MOD(ROW()-3,COUNTA(tblProducts[Description]))+1</f>
        <v>40</v>
      </c>
      <c r="C3006" t="str">
        <f>_xlfn.XLOOKUP(A3006,tblProducts[Column1],tblProducts[Description])</f>
        <v>ETHOMEEN C/12 BULK</v>
      </c>
      <c r="D3006" t="str">
        <f>_xlfn.XLOOKUP(B3006,tblProducts[Column1],tblProducts[Description])</f>
        <v>ETHOMEEN T/12 BULK</v>
      </c>
      <c r="E3006" t="s">
        <v>9</v>
      </c>
      <c r="F3006" t="s">
        <v>10</v>
      </c>
      <c r="G3006" t="s">
        <v>9</v>
      </c>
      <c r="H3006" t="s">
        <v>8</v>
      </c>
      <c r="I3006">
        <f t="shared" si="46"/>
        <v>3.5</v>
      </c>
      <c r="L3006" t="str">
        <v>ETHOMEEN C/12 BULK</v>
      </c>
      <c r="M3006" t="str">
        <v>ETHOMEEN T/12 BULK</v>
      </c>
      <c r="N3006">
        <v>3.5</v>
      </c>
    </row>
    <row r="3007" spans="1:14">
      <c r="A3007">
        <f>IF(MOD(ROW()-3,COUNTA(tblProducts[Description]))=0,A3006+1,A3006)</f>
        <v>27</v>
      </c>
      <c r="B3007">
        <f>MOD(ROW()-3,COUNTA(tblProducts[Description]))+1</f>
        <v>41</v>
      </c>
      <c r="C3007" t="str">
        <f>_xlfn.XLOOKUP(A3007,tblProducts[Column1],tblProducts[Description])</f>
        <v>ETHOMEEN C/12 BULK</v>
      </c>
      <c r="D3007" t="str">
        <f>_xlfn.XLOOKUP(B3007,tblProducts[Column1],tblProducts[Description])</f>
        <v>ETHOMEEN T/13.5 BULK</v>
      </c>
      <c r="E3007" t="s">
        <v>9</v>
      </c>
      <c r="F3007" t="s">
        <v>10</v>
      </c>
      <c r="G3007" t="s">
        <v>9</v>
      </c>
      <c r="H3007" t="s">
        <v>8</v>
      </c>
      <c r="I3007">
        <f t="shared" si="46"/>
        <v>3.5</v>
      </c>
      <c r="L3007" t="str">
        <v>ETHOMEEN C/12 BULK</v>
      </c>
      <c r="M3007" t="str">
        <v>ETHOMEEN T/13.5 BULK</v>
      </c>
      <c r="N3007">
        <v>3.5</v>
      </c>
    </row>
    <row r="3008" spans="1:14">
      <c r="A3008">
        <f>IF(MOD(ROW()-3,COUNTA(tblProducts[Description]))=0,A3007+1,A3007)</f>
        <v>27</v>
      </c>
      <c r="B3008">
        <f>MOD(ROW()-3,COUNTA(tblProducts[Description]))+1</f>
        <v>42</v>
      </c>
      <c r="C3008" t="str">
        <f>_xlfn.XLOOKUP(A3008,tblProducts[Column1],tblProducts[Description])</f>
        <v>ETHOMEEN C/12 BULK</v>
      </c>
      <c r="D3008" t="str">
        <f>_xlfn.XLOOKUP(B3008,tblProducts[Column1],tblProducts[Description])</f>
        <v>ETHOMEEN T/15 BULK</v>
      </c>
      <c r="E3008" t="s">
        <v>9</v>
      </c>
      <c r="F3008" t="s">
        <v>10</v>
      </c>
      <c r="G3008" t="s">
        <v>9</v>
      </c>
      <c r="H3008" t="s">
        <v>8</v>
      </c>
      <c r="I3008">
        <f t="shared" si="46"/>
        <v>3.5</v>
      </c>
      <c r="L3008" t="str">
        <v>ETHOMEEN C/12 BULK</v>
      </c>
      <c r="M3008" t="str">
        <v>ETHOMEEN T/15 BULK</v>
      </c>
      <c r="N3008">
        <v>3.5</v>
      </c>
    </row>
    <row r="3009" spans="1:14">
      <c r="A3009">
        <f>IF(MOD(ROW()-3,COUNTA(tblProducts[Description]))=0,A3008+1,A3008)</f>
        <v>27</v>
      </c>
      <c r="B3009">
        <f>MOD(ROW()-3,COUNTA(tblProducts[Description]))+1</f>
        <v>43</v>
      </c>
      <c r="C3009" t="str">
        <f>_xlfn.XLOOKUP(A3009,tblProducts[Column1],tblProducts[Description])</f>
        <v>ETHOMEEN C/12 BULK</v>
      </c>
      <c r="D3009" t="str">
        <f>_xlfn.XLOOKUP(B3009,tblProducts[Column1],tblProducts[Description])</f>
        <v>ETHOMEEN T/17 BULK</v>
      </c>
      <c r="E3009" t="s">
        <v>9</v>
      </c>
      <c r="F3009" t="s">
        <v>10</v>
      </c>
      <c r="G3009" t="s">
        <v>9</v>
      </c>
      <c r="H3009" t="s">
        <v>14</v>
      </c>
      <c r="I3009">
        <f t="shared" si="46"/>
        <v>3.5</v>
      </c>
      <c r="L3009" t="str">
        <v>ETHOMEEN C/12 BULK</v>
      </c>
      <c r="M3009" t="str">
        <v>ETHOMEEN T/17 BULK</v>
      </c>
      <c r="N3009">
        <v>3.5</v>
      </c>
    </row>
    <row r="3010" spans="1:14">
      <c r="A3010">
        <f>IF(MOD(ROW()-3,COUNTA(tblProducts[Description]))=0,A3009+1,A3009)</f>
        <v>27</v>
      </c>
      <c r="B3010">
        <f>MOD(ROW()-3,COUNTA(tblProducts[Description]))+1</f>
        <v>44</v>
      </c>
      <c r="C3010" t="str">
        <f>_xlfn.XLOOKUP(A3010,tblProducts[Column1],tblProducts[Description])</f>
        <v>ETHOMEEN C/12 BULK</v>
      </c>
      <c r="D3010" t="str">
        <f>_xlfn.XLOOKUP(B3010,tblProducts[Column1],tblProducts[Description])</f>
        <v>ETHOMEEN T/18 BULK</v>
      </c>
      <c r="E3010" t="s">
        <v>9</v>
      </c>
      <c r="F3010" t="s">
        <v>10</v>
      </c>
      <c r="G3010" t="s">
        <v>9</v>
      </c>
      <c r="H3010" t="s">
        <v>14</v>
      </c>
      <c r="I3010">
        <f t="shared" si="46"/>
        <v>3.5</v>
      </c>
      <c r="L3010" t="str">
        <v>ETHOMEEN C/12 BULK</v>
      </c>
      <c r="M3010" t="str">
        <v>ETHOMEEN T/18 BULK</v>
      </c>
      <c r="N3010">
        <v>3.5</v>
      </c>
    </row>
    <row r="3011" spans="1:14">
      <c r="A3011">
        <f>IF(MOD(ROW()-3,COUNTA(tblProducts[Description]))=0,A3010+1,A3010)</f>
        <v>27</v>
      </c>
      <c r="B3011">
        <f>MOD(ROW()-3,COUNTA(tblProducts[Description]))+1</f>
        <v>45</v>
      </c>
      <c r="C3011" t="str">
        <f>_xlfn.XLOOKUP(A3011,tblProducts[Column1],tblProducts[Description])</f>
        <v>ETHOMEEN C/12 BULK</v>
      </c>
      <c r="D3011" t="str">
        <f>_xlfn.XLOOKUP(B3011,tblProducts[Column1],tblProducts[Description])</f>
        <v>ETHOMEEN T/19 BULK</v>
      </c>
      <c r="E3011" t="s">
        <v>9</v>
      </c>
      <c r="F3011" t="s">
        <v>10</v>
      </c>
      <c r="G3011" t="s">
        <v>9</v>
      </c>
      <c r="H3011" t="s">
        <v>14</v>
      </c>
      <c r="I3011">
        <f t="shared" si="46"/>
        <v>3.5</v>
      </c>
      <c r="L3011" t="str">
        <v>ETHOMEEN C/12 BULK</v>
      </c>
      <c r="M3011" t="str">
        <v>ETHOMEEN T/19 BULK</v>
      </c>
      <c r="N3011">
        <v>3.5</v>
      </c>
    </row>
    <row r="3012" spans="1:14">
      <c r="A3012">
        <f>IF(MOD(ROW()-3,COUNTA(tblProducts[Description]))=0,A3011+1,A3011)</f>
        <v>27</v>
      </c>
      <c r="B3012">
        <f>MOD(ROW()-3,COUNTA(tblProducts[Description]))+1</f>
        <v>46</v>
      </c>
      <c r="C3012" t="str">
        <f>_xlfn.XLOOKUP(A3012,tblProducts[Column1],tblProducts[Description])</f>
        <v>ETHOMEEN C/12 BULK</v>
      </c>
      <c r="D3012" t="str">
        <f>_xlfn.XLOOKUP(B3012,tblProducts[Column1],tblProducts[Description])</f>
        <v>ETHOMEEN T/20 BULK</v>
      </c>
      <c r="E3012" t="s">
        <v>9</v>
      </c>
      <c r="F3012" t="s">
        <v>12</v>
      </c>
      <c r="G3012" t="s">
        <v>9</v>
      </c>
      <c r="H3012" t="s">
        <v>8</v>
      </c>
      <c r="I3012">
        <f t="shared" ref="I3012:I3075" si="47">IF(E3012="NO",0,IF(F3012="HEEL WASH",1.5,2))+IF(G3012="NO",0,2)</f>
        <v>4</v>
      </c>
      <c r="L3012" t="str">
        <v>ETHOMEEN C/12 BULK</v>
      </c>
      <c r="M3012" t="str">
        <v>ETHOMEEN T/20 BULK</v>
      </c>
      <c r="N3012">
        <v>4</v>
      </c>
    </row>
    <row r="3013" spans="1:14">
      <c r="A3013">
        <f>IF(MOD(ROW()-3,COUNTA(tblProducts[Description]))=0,A3012+1,A3012)</f>
        <v>27</v>
      </c>
      <c r="B3013">
        <f>MOD(ROW()-3,COUNTA(tblProducts[Description]))+1</f>
        <v>47</v>
      </c>
      <c r="C3013" t="str">
        <f>_xlfn.XLOOKUP(A3013,tblProducts[Column1],tblProducts[Description])</f>
        <v>ETHOMEEN C/12 BULK</v>
      </c>
      <c r="D3013" t="str">
        <f>_xlfn.XLOOKUP(B3013,tblProducts[Column1],tblProducts[Description])</f>
        <v>ETHOMEEN T/20S BULK</v>
      </c>
      <c r="E3013" t="s">
        <v>9</v>
      </c>
      <c r="F3013" t="s">
        <v>12</v>
      </c>
      <c r="G3013" t="s">
        <v>9</v>
      </c>
      <c r="H3013" t="s">
        <v>8</v>
      </c>
      <c r="I3013">
        <f t="shared" si="47"/>
        <v>4</v>
      </c>
      <c r="L3013" t="str">
        <v>ETHOMEEN C/12 BULK</v>
      </c>
      <c r="M3013" t="str">
        <v>ETHOMEEN T/20S BULK</v>
      </c>
      <c r="N3013">
        <v>4</v>
      </c>
    </row>
    <row r="3014" spans="1:14">
      <c r="A3014">
        <f>IF(MOD(ROW()-3,COUNTA(tblProducts[Description]))=0,A3013+1,A3013)</f>
        <v>27</v>
      </c>
      <c r="B3014">
        <f>MOD(ROW()-3,COUNTA(tblProducts[Description]))+1</f>
        <v>48</v>
      </c>
      <c r="C3014" t="str">
        <f>_xlfn.XLOOKUP(A3014,tblProducts[Column1],tblProducts[Description])</f>
        <v>ETHOMEEN C/12 BULK</v>
      </c>
      <c r="D3014" t="str">
        <f>_xlfn.XLOOKUP(B3014,tblProducts[Column1],tblProducts[Description])</f>
        <v>ETHOMEEN T/24 BULK</v>
      </c>
      <c r="E3014" t="s">
        <v>9</v>
      </c>
      <c r="F3014" t="s">
        <v>12</v>
      </c>
      <c r="G3014" t="s">
        <v>9</v>
      </c>
      <c r="H3014" t="s">
        <v>8</v>
      </c>
      <c r="I3014">
        <f t="shared" si="47"/>
        <v>4</v>
      </c>
      <c r="L3014" t="str">
        <v>ETHOMEEN C/12 BULK</v>
      </c>
      <c r="M3014" t="str">
        <v>ETHOMEEN T/24 BULK</v>
      </c>
      <c r="N3014">
        <v>4</v>
      </c>
    </row>
    <row r="3015" spans="1:14">
      <c r="A3015">
        <f>IF(MOD(ROW()-3,COUNTA(tblProducts[Description]))=0,A3014+1,A3014)</f>
        <v>27</v>
      </c>
      <c r="B3015">
        <f>MOD(ROW()-3,COUNTA(tblProducts[Description]))+1</f>
        <v>49</v>
      </c>
      <c r="C3015" t="str">
        <f>_xlfn.XLOOKUP(A3015,tblProducts[Column1],tblProducts[Description])</f>
        <v>ETHOMEEN C/12 BULK</v>
      </c>
      <c r="D3015" t="str">
        <f>_xlfn.XLOOKUP(B3015,tblProducts[Column1],tblProducts[Description])</f>
        <v>ETHOMEEN T/25 BULK</v>
      </c>
      <c r="E3015" t="s">
        <v>9</v>
      </c>
      <c r="F3015" t="s">
        <v>10</v>
      </c>
      <c r="G3015" t="s">
        <v>7</v>
      </c>
      <c r="H3015" t="s">
        <v>8</v>
      </c>
      <c r="I3015">
        <f t="shared" si="47"/>
        <v>1.5</v>
      </c>
      <c r="L3015" t="str">
        <v>ETHOMEEN C/12 BULK</v>
      </c>
      <c r="M3015" t="str">
        <v>ETHOMEEN T/25 BULK</v>
      </c>
      <c r="N3015">
        <v>1.5</v>
      </c>
    </row>
    <row r="3016" spans="1:14">
      <c r="A3016">
        <f>IF(MOD(ROW()-3,COUNTA(tblProducts[Description]))=0,A3015+1,A3015)</f>
        <v>27</v>
      </c>
      <c r="B3016">
        <f>MOD(ROW()-3,COUNTA(tblProducts[Description]))+1</f>
        <v>50</v>
      </c>
      <c r="C3016" t="str">
        <f>_xlfn.XLOOKUP(A3016,tblProducts[Column1],tblProducts[Description])</f>
        <v>ETHOMEEN C/12 BULK</v>
      </c>
      <c r="D3016" t="str">
        <f>_xlfn.XLOOKUP(B3016,tblProducts[Column1],tblProducts[Description])</f>
        <v>ETHOMEEN T/28 BULK</v>
      </c>
      <c r="E3016" t="s">
        <v>9</v>
      </c>
      <c r="F3016" t="s">
        <v>10</v>
      </c>
      <c r="G3016" t="s">
        <v>7</v>
      </c>
      <c r="H3016" t="s">
        <v>8</v>
      </c>
      <c r="I3016">
        <f t="shared" si="47"/>
        <v>1.5</v>
      </c>
      <c r="L3016" t="str">
        <v>ETHOMEEN C/12 BULK</v>
      </c>
      <c r="M3016" t="str">
        <v>ETHOMEEN T/28 BULK</v>
      </c>
      <c r="N3016">
        <v>1.5</v>
      </c>
    </row>
    <row r="3017" spans="1:14">
      <c r="A3017">
        <f>IF(MOD(ROW()-3,COUNTA(tblProducts[Description]))=0,A3016+1,A3016)</f>
        <v>27</v>
      </c>
      <c r="B3017">
        <f>MOD(ROW()-3,COUNTA(tblProducts[Description]))+1</f>
        <v>51</v>
      </c>
      <c r="C3017" t="str">
        <f>_xlfn.XLOOKUP(A3017,tblProducts[Column1],tblProducts[Description])</f>
        <v>ETHOMEEN C/12 BULK</v>
      </c>
      <c r="D3017" t="str">
        <f>_xlfn.XLOOKUP(B3017,tblProducts[Column1],tblProducts[Description])</f>
        <v>ETHYLAN 1008 SA BULK</v>
      </c>
      <c r="E3017" t="s">
        <v>9</v>
      </c>
      <c r="F3017" t="s">
        <v>10</v>
      </c>
      <c r="G3017" t="s">
        <v>7</v>
      </c>
      <c r="H3017" t="s">
        <v>8</v>
      </c>
      <c r="I3017">
        <f t="shared" si="47"/>
        <v>1.5</v>
      </c>
      <c r="L3017" t="str">
        <v>ETHOMEEN C/12 BULK</v>
      </c>
      <c r="M3017" t="str">
        <v>ETHYLAN 1008 SA BULK</v>
      </c>
      <c r="N3017">
        <v>1.5</v>
      </c>
    </row>
    <row r="3018" spans="1:14">
      <c r="A3018">
        <f>IF(MOD(ROW()-3,COUNTA(tblProducts[Description]))=0,A3017+1,A3017)</f>
        <v>27</v>
      </c>
      <c r="B3018">
        <f>MOD(ROW()-3,COUNTA(tblProducts[Description]))+1</f>
        <v>52</v>
      </c>
      <c r="C3018" t="str">
        <f>_xlfn.XLOOKUP(A3018,tblProducts[Column1],tblProducts[Description])</f>
        <v>ETHOMEEN C/12 BULK</v>
      </c>
      <c r="D3018" t="str">
        <f>_xlfn.XLOOKUP(B3018,tblProducts[Column1],tblProducts[Description])</f>
        <v>ETHYLAN 325 BULK</v>
      </c>
      <c r="E3018" t="s">
        <v>9</v>
      </c>
      <c r="F3018" t="s">
        <v>12</v>
      </c>
      <c r="G3018" t="s">
        <v>9</v>
      </c>
      <c r="H3018" t="s">
        <v>8</v>
      </c>
      <c r="I3018">
        <f t="shared" si="47"/>
        <v>4</v>
      </c>
      <c r="L3018" t="str">
        <v>ETHOMEEN C/12 BULK</v>
      </c>
      <c r="M3018" t="str">
        <v>ETHYLAN 325 BULK</v>
      </c>
      <c r="N3018">
        <v>4</v>
      </c>
    </row>
    <row r="3019" spans="1:14">
      <c r="A3019">
        <f>IF(MOD(ROW()-3,COUNTA(tblProducts[Description]))=0,A3018+1,A3018)</f>
        <v>27</v>
      </c>
      <c r="B3019">
        <f>MOD(ROW()-3,COUNTA(tblProducts[Description]))+1</f>
        <v>53</v>
      </c>
      <c r="C3019" t="str">
        <f>_xlfn.XLOOKUP(A3019,tblProducts[Column1],tblProducts[Description])</f>
        <v>ETHOMEEN C/12 BULK</v>
      </c>
      <c r="D3019" t="str">
        <f>_xlfn.XLOOKUP(B3019,tblProducts[Column1],tblProducts[Description])</f>
        <v>ETHYLAN NS-500LQ BULK</v>
      </c>
      <c r="E3019" t="s">
        <v>9</v>
      </c>
      <c r="F3019" t="s">
        <v>10</v>
      </c>
      <c r="G3019" t="s">
        <v>7</v>
      </c>
      <c r="H3019" t="s">
        <v>8</v>
      </c>
      <c r="I3019">
        <f t="shared" si="47"/>
        <v>1.5</v>
      </c>
      <c r="L3019" t="str">
        <v>ETHOMEEN C/12 BULK</v>
      </c>
      <c r="M3019" t="str">
        <v>ETHYLAN NS-500LQ BULK</v>
      </c>
      <c r="N3019">
        <v>1.5</v>
      </c>
    </row>
    <row r="3020" spans="1:14">
      <c r="A3020">
        <f>IF(MOD(ROW()-3,COUNTA(tblProducts[Description]))=0,A3019+1,A3019)</f>
        <v>27</v>
      </c>
      <c r="B3020">
        <f>MOD(ROW()-3,COUNTA(tblProducts[Description]))+1</f>
        <v>54</v>
      </c>
      <c r="C3020" t="str">
        <f>_xlfn.XLOOKUP(A3020,tblProducts[Column1],tblProducts[Description])</f>
        <v>ETHOMEEN C/12 BULK</v>
      </c>
      <c r="D3020" t="str">
        <f>_xlfn.XLOOKUP(B3020,tblProducts[Column1],tblProducts[Description])</f>
        <v>ETHYLAN PRE NS-505 K BULK</v>
      </c>
      <c r="E3020" t="s">
        <v>9</v>
      </c>
      <c r="F3020" t="s">
        <v>10</v>
      </c>
      <c r="G3020" t="s">
        <v>7</v>
      </c>
      <c r="H3020" t="s">
        <v>15</v>
      </c>
      <c r="I3020">
        <f t="shared" si="47"/>
        <v>1.5</v>
      </c>
      <c r="L3020" t="str">
        <v>ETHOMEEN C/12 BULK</v>
      </c>
      <c r="M3020" t="str">
        <v>ETHYLAN PRE NS-505 K BULK</v>
      </c>
      <c r="N3020">
        <v>1.5</v>
      </c>
    </row>
    <row r="3021" spans="1:14">
      <c r="A3021">
        <f>IF(MOD(ROW()-3,COUNTA(tblProducts[Description]))=0,A3020+1,A3020)</f>
        <v>27</v>
      </c>
      <c r="B3021">
        <f>MOD(ROW()-3,COUNTA(tblProducts[Description]))+1</f>
        <v>55</v>
      </c>
      <c r="C3021" t="str">
        <f>_xlfn.XLOOKUP(A3021,tblProducts[Column1],tblProducts[Description])</f>
        <v>ETHOMEEN C/12 BULK</v>
      </c>
      <c r="D3021" t="str">
        <f>_xlfn.XLOOKUP(B3021,tblProducts[Column1],tblProducts[Description])</f>
        <v>ETHYLAN SN-90 BULK</v>
      </c>
      <c r="E3021" t="s">
        <v>9</v>
      </c>
      <c r="F3021" t="s">
        <v>10</v>
      </c>
      <c r="G3021" t="s">
        <v>7</v>
      </c>
      <c r="H3021" t="s">
        <v>8</v>
      </c>
      <c r="I3021">
        <f t="shared" si="47"/>
        <v>1.5</v>
      </c>
      <c r="L3021" t="str">
        <v>ETHOMEEN C/12 BULK</v>
      </c>
      <c r="M3021" t="str">
        <v>ETHYLAN SN-90 BULK</v>
      </c>
      <c r="N3021">
        <v>1.5</v>
      </c>
    </row>
    <row r="3022" spans="1:14">
      <c r="A3022">
        <f>IF(MOD(ROW()-3,COUNTA(tblProducts[Description]))=0,A3021+1,A3021)</f>
        <v>27</v>
      </c>
      <c r="B3022">
        <f>MOD(ROW()-3,COUNTA(tblProducts[Description]))+1</f>
        <v>56</v>
      </c>
      <c r="C3022" t="str">
        <f>_xlfn.XLOOKUP(A3022,tblProducts[Column1],tblProducts[Description])</f>
        <v>ETHOMEEN C/12 BULK</v>
      </c>
      <c r="D3022" t="str">
        <f>_xlfn.XLOOKUP(B3022,tblProducts[Column1],tblProducts[Description])</f>
        <v>ETHYLAN TD-100 BULK</v>
      </c>
      <c r="E3022" t="s">
        <v>9</v>
      </c>
      <c r="F3022" t="s">
        <v>10</v>
      </c>
      <c r="G3022" t="s">
        <v>7</v>
      </c>
      <c r="H3022" t="s">
        <v>8</v>
      </c>
      <c r="I3022">
        <f t="shared" si="47"/>
        <v>1.5</v>
      </c>
      <c r="L3022" t="str">
        <v>ETHOMEEN C/12 BULK</v>
      </c>
      <c r="M3022" t="str">
        <v>ETHYLAN TD-100 BULK</v>
      </c>
      <c r="N3022">
        <v>1.5</v>
      </c>
    </row>
    <row r="3023" spans="1:14">
      <c r="A3023">
        <f>IF(MOD(ROW()-3,COUNTA(tblProducts[Description]))=0,A3022+1,A3022)</f>
        <v>27</v>
      </c>
      <c r="B3023">
        <f>MOD(ROW()-3,COUNTA(tblProducts[Description]))+1</f>
        <v>57</v>
      </c>
      <c r="C3023" t="str">
        <f>_xlfn.XLOOKUP(A3023,tblProducts[Column1],tblProducts[Description])</f>
        <v>ETHOMEEN C/12 BULK</v>
      </c>
      <c r="D3023" t="str">
        <f>_xlfn.XLOOKUP(B3023,tblProducts[Column1],tblProducts[Description])</f>
        <v>ETHYLAN TD-120 BULK</v>
      </c>
      <c r="E3023" t="s">
        <v>9</v>
      </c>
      <c r="F3023" t="s">
        <v>10</v>
      </c>
      <c r="G3023" t="s">
        <v>7</v>
      </c>
      <c r="H3023" t="s">
        <v>8</v>
      </c>
      <c r="I3023">
        <f t="shared" si="47"/>
        <v>1.5</v>
      </c>
      <c r="L3023" t="str">
        <v>ETHOMEEN C/12 BULK</v>
      </c>
      <c r="M3023" t="str">
        <v>ETHYLAN TD-120 BULK</v>
      </c>
      <c r="N3023">
        <v>1.5</v>
      </c>
    </row>
    <row r="3024" spans="1:14">
      <c r="A3024">
        <f>IF(MOD(ROW()-3,COUNTA(tblProducts[Description]))=0,A3023+1,A3023)</f>
        <v>27</v>
      </c>
      <c r="B3024">
        <f>MOD(ROW()-3,COUNTA(tblProducts[Description]))+1</f>
        <v>58</v>
      </c>
      <c r="C3024" t="str">
        <f>_xlfn.XLOOKUP(A3024,tblProducts[Column1],tblProducts[Description])</f>
        <v>ETHOMEEN C/12 BULK</v>
      </c>
      <c r="D3024" t="str">
        <f>_xlfn.XLOOKUP(B3024,tblProducts[Column1],tblProducts[Description])</f>
        <v>ETHYLAN TD-1407 BULK</v>
      </c>
      <c r="E3024" t="s">
        <v>9</v>
      </c>
      <c r="F3024" t="s">
        <v>10</v>
      </c>
      <c r="G3024" t="s">
        <v>7</v>
      </c>
      <c r="H3024" t="s">
        <v>8</v>
      </c>
      <c r="I3024">
        <f t="shared" si="47"/>
        <v>1.5</v>
      </c>
      <c r="L3024" t="str">
        <v>ETHOMEEN C/12 BULK</v>
      </c>
      <c r="M3024" t="str">
        <v>ETHYLAN TD-1407 BULK</v>
      </c>
      <c r="N3024">
        <v>1.5</v>
      </c>
    </row>
    <row r="3025" spans="1:14">
      <c r="A3025">
        <f>IF(MOD(ROW()-3,COUNTA(tblProducts[Description]))=0,A3024+1,A3024)</f>
        <v>27</v>
      </c>
      <c r="B3025">
        <f>MOD(ROW()-3,COUNTA(tblProducts[Description]))+1</f>
        <v>59</v>
      </c>
      <c r="C3025" t="str">
        <f>_xlfn.XLOOKUP(A3025,tblProducts[Column1],tblProducts[Description])</f>
        <v>ETHOMEEN C/12 BULK</v>
      </c>
      <c r="D3025" t="str">
        <f>_xlfn.XLOOKUP(B3025,tblProducts[Column1],tblProducts[Description])</f>
        <v>ETHYLAN TD-40 BULK</v>
      </c>
      <c r="E3025" t="s">
        <v>9</v>
      </c>
      <c r="F3025" t="s">
        <v>10</v>
      </c>
      <c r="G3025" t="s">
        <v>7</v>
      </c>
      <c r="H3025" t="s">
        <v>8</v>
      </c>
      <c r="I3025">
        <f t="shared" si="47"/>
        <v>1.5</v>
      </c>
      <c r="L3025" t="str">
        <v>ETHOMEEN C/12 BULK</v>
      </c>
      <c r="M3025" t="str">
        <v>ETHYLAN TD-40 BULK</v>
      </c>
      <c r="N3025">
        <v>1.5</v>
      </c>
    </row>
    <row r="3026" spans="1:14">
      <c r="A3026">
        <f>IF(MOD(ROW()-3,COUNTA(tblProducts[Description]))=0,A3025+1,A3025)</f>
        <v>27</v>
      </c>
      <c r="B3026">
        <f>MOD(ROW()-3,COUNTA(tblProducts[Description]))+1</f>
        <v>60</v>
      </c>
      <c r="C3026" t="str">
        <f>_xlfn.XLOOKUP(A3026,tblProducts[Column1],tblProducts[Description])</f>
        <v>ETHOMEEN C/12 BULK</v>
      </c>
      <c r="D3026" t="str">
        <f>_xlfn.XLOOKUP(B3026,tblProducts[Column1],tblProducts[Description])</f>
        <v>ETHYLAN TD-60 BULK</v>
      </c>
      <c r="E3026" t="s">
        <v>9</v>
      </c>
      <c r="F3026" t="s">
        <v>10</v>
      </c>
      <c r="G3026" t="s">
        <v>7</v>
      </c>
      <c r="H3026" t="s">
        <v>8</v>
      </c>
      <c r="I3026">
        <f t="shared" si="47"/>
        <v>1.5</v>
      </c>
      <c r="L3026" t="str">
        <v>ETHOMEEN C/12 BULK</v>
      </c>
      <c r="M3026" t="str">
        <v>ETHYLAN TD-60 BULK</v>
      </c>
      <c r="N3026">
        <v>1.5</v>
      </c>
    </row>
    <row r="3027" spans="1:14">
      <c r="A3027">
        <f>IF(MOD(ROW()-3,COUNTA(tblProducts[Description]))=0,A3026+1,A3026)</f>
        <v>27</v>
      </c>
      <c r="B3027">
        <f>MOD(ROW()-3,COUNTA(tblProducts[Description]))+1</f>
        <v>61</v>
      </c>
      <c r="C3027" t="str">
        <f>_xlfn.XLOOKUP(A3027,tblProducts[Column1],tblProducts[Description])</f>
        <v>ETHOMEEN C/12 BULK</v>
      </c>
      <c r="D3027" t="str">
        <f>_xlfn.XLOOKUP(B3027,tblProducts[Column1],tblProducts[Description])</f>
        <v>INTERMEDIATE BE-110L BULK</v>
      </c>
      <c r="E3027" t="s">
        <v>9</v>
      </c>
      <c r="F3027" t="s">
        <v>10</v>
      </c>
      <c r="G3027" t="s">
        <v>7</v>
      </c>
      <c r="H3027" t="s">
        <v>8</v>
      </c>
      <c r="I3027">
        <f t="shared" si="47"/>
        <v>1.5</v>
      </c>
      <c r="L3027" t="str">
        <v>ETHOMEEN C/12 BULK</v>
      </c>
      <c r="M3027" t="str">
        <v>INTERMEDIATE BE-110L BULK</v>
      </c>
      <c r="N3027">
        <v>1.5</v>
      </c>
    </row>
    <row r="3028" spans="1:14">
      <c r="A3028">
        <f>IF(MOD(ROW()-3,COUNTA(tblProducts[Description]))=0,A3027+1,A3027)</f>
        <v>27</v>
      </c>
      <c r="B3028">
        <f>MOD(ROW()-3,COUNTA(tblProducts[Description]))+1</f>
        <v>62</v>
      </c>
      <c r="C3028" t="str">
        <f>_xlfn.XLOOKUP(A3028,tblProducts[Column1],tblProducts[Description])</f>
        <v>ETHOMEEN C/12 BULK</v>
      </c>
      <c r="D3028" t="str">
        <f>_xlfn.XLOOKUP(B3028,tblProducts[Column1],tblProducts[Description])</f>
        <v>INTERMEDIATE DPG-415 BULK</v>
      </c>
      <c r="E3028" t="s">
        <v>9</v>
      </c>
      <c r="F3028" t="s">
        <v>10</v>
      </c>
      <c r="G3028" t="s">
        <v>7</v>
      </c>
      <c r="H3028" t="s">
        <v>15</v>
      </c>
      <c r="I3028">
        <f t="shared" si="47"/>
        <v>1.5</v>
      </c>
      <c r="L3028" t="str">
        <v>ETHOMEEN C/12 BULK</v>
      </c>
      <c r="M3028" t="str">
        <v>INTERMEDIATE DPG-415 BULK</v>
      </c>
      <c r="N3028">
        <v>1.5</v>
      </c>
    </row>
    <row r="3029" spans="1:14">
      <c r="A3029">
        <f>IF(MOD(ROW()-3,COUNTA(tblProducts[Description]))=0,A3028+1,A3028)</f>
        <v>27</v>
      </c>
      <c r="B3029">
        <f>MOD(ROW()-3,COUNTA(tblProducts[Description]))+1</f>
        <v>63</v>
      </c>
      <c r="C3029" t="str">
        <f>_xlfn.XLOOKUP(A3029,tblProducts[Column1],tblProducts[Description])</f>
        <v>ETHOMEEN C/12 BULK</v>
      </c>
      <c r="D3029" t="str">
        <f>_xlfn.XLOOKUP(B3029,tblProducts[Column1],tblProducts[Description])</f>
        <v>PROPODUOMEEN T/12 BULK</v>
      </c>
      <c r="E3029" t="s">
        <v>9</v>
      </c>
      <c r="F3029" t="s">
        <v>10</v>
      </c>
      <c r="G3029" t="s">
        <v>7</v>
      </c>
      <c r="H3029" t="s">
        <v>8</v>
      </c>
      <c r="I3029">
        <f t="shared" si="47"/>
        <v>1.5</v>
      </c>
      <c r="L3029" t="str">
        <v>ETHOMEEN C/12 BULK</v>
      </c>
      <c r="M3029" t="str">
        <v>PROPODUOMEEN T/12 BULK</v>
      </c>
      <c r="N3029">
        <v>1.5</v>
      </c>
    </row>
    <row r="3030" spans="1:14">
      <c r="A3030">
        <f>IF(MOD(ROW()-3,COUNTA(tblProducts[Description]))=0,A3029+1,A3029)</f>
        <v>27</v>
      </c>
      <c r="B3030">
        <f>MOD(ROW()-3,COUNTA(tblProducts[Description]))+1</f>
        <v>64</v>
      </c>
      <c r="C3030" t="str">
        <f>_xlfn.XLOOKUP(A3030,tblProducts[Column1],tblProducts[Description])</f>
        <v>ETHOMEEN C/12 BULK</v>
      </c>
      <c r="D3030" t="str">
        <f>_xlfn.XLOOKUP(B3030,tblProducts[Column1],tblProducts[Description])</f>
        <v>PROPOMEEN T/12 BULK</v>
      </c>
      <c r="E3030" t="s">
        <v>9</v>
      </c>
      <c r="F3030" t="s">
        <v>12</v>
      </c>
      <c r="G3030" t="s">
        <v>7</v>
      </c>
      <c r="H3030" t="s">
        <v>8</v>
      </c>
      <c r="I3030">
        <f t="shared" si="47"/>
        <v>2</v>
      </c>
      <c r="L3030" t="str">
        <v>ETHOMEEN C/12 BULK</v>
      </c>
      <c r="M3030" t="str">
        <v>PROPOMEEN T/12 BULK</v>
      </c>
      <c r="N3030">
        <v>2</v>
      </c>
    </row>
    <row r="3031" spans="1:14">
      <c r="A3031">
        <f>IF(MOD(ROW()-3,COUNTA(tblProducts[Description]))=0,A3030+1,A3030)</f>
        <v>27</v>
      </c>
      <c r="B3031">
        <f>MOD(ROW()-3,COUNTA(tblProducts[Description]))+1</f>
        <v>65</v>
      </c>
      <c r="C3031" t="str">
        <f>_xlfn.XLOOKUP(A3031,tblProducts[Column1],tblProducts[Description])</f>
        <v>ETHOMEEN C/12 BULK</v>
      </c>
      <c r="D3031" t="str">
        <f>_xlfn.XLOOKUP(B3031,tblProducts[Column1],tblProducts[Description])</f>
        <v>TMP-420 BULK</v>
      </c>
      <c r="E3031" t="s">
        <v>9</v>
      </c>
      <c r="F3031" t="s">
        <v>12</v>
      </c>
      <c r="G3031" t="s">
        <v>7</v>
      </c>
      <c r="H3031" t="s">
        <v>8</v>
      </c>
      <c r="I3031">
        <f t="shared" si="47"/>
        <v>2</v>
      </c>
      <c r="L3031" t="str">
        <v>ETHOMEEN C/12 BULK</v>
      </c>
      <c r="M3031" t="str">
        <v>TMP-420 BULK</v>
      </c>
      <c r="N3031">
        <v>2</v>
      </c>
    </row>
    <row r="3032" spans="1:14">
      <c r="A3032">
        <f>IF(MOD(ROW()-3,COUNTA(tblProducts[Description]))=0,A3031+1,A3031)</f>
        <v>27</v>
      </c>
      <c r="B3032">
        <f>MOD(ROW()-3,COUNTA(tblProducts[Description]))+1</f>
        <v>66</v>
      </c>
      <c r="C3032" t="str">
        <f>_xlfn.XLOOKUP(A3032,tblProducts[Column1],tblProducts[Description])</f>
        <v>ETHOMEEN C/12 BULK</v>
      </c>
      <c r="D3032" t="str">
        <f>_xlfn.XLOOKUP(B3032,tblProducts[Column1],tblProducts[Description])</f>
        <v>TMP-80 BULK</v>
      </c>
      <c r="E3032" t="s">
        <v>9</v>
      </c>
      <c r="F3032" t="s">
        <v>12</v>
      </c>
      <c r="G3032" t="s">
        <v>7</v>
      </c>
      <c r="H3032" t="s">
        <v>8</v>
      </c>
      <c r="I3032">
        <f t="shared" si="47"/>
        <v>2</v>
      </c>
      <c r="L3032" t="str">
        <v>ETHOMEEN C/12 BULK</v>
      </c>
      <c r="M3032" t="str">
        <v>TMP-80 BULK</v>
      </c>
      <c r="N3032">
        <v>2</v>
      </c>
    </row>
    <row r="3033" spans="1:14">
      <c r="A3033">
        <f>IF(MOD(ROW()-3,COUNTA(tblProducts[Description]))=0,A3032+1,A3032)</f>
        <v>27</v>
      </c>
      <c r="B3033">
        <f>MOD(ROW()-3,COUNTA(tblProducts[Description]))+1</f>
        <v>67</v>
      </c>
      <c r="C3033" t="str">
        <f>_xlfn.XLOOKUP(A3033,tblProducts[Column1],tblProducts[Description])</f>
        <v>ETHOMEEN C/12 BULK</v>
      </c>
      <c r="D3033" t="str">
        <f>_xlfn.XLOOKUP(B3033,tblProducts[Column1],tblProducts[Description])</f>
        <v>VISCO 352 BULK</v>
      </c>
      <c r="E3033" t="s">
        <v>9</v>
      </c>
      <c r="F3033" t="s">
        <v>12</v>
      </c>
      <c r="G3033" t="s">
        <v>7</v>
      </c>
      <c r="H3033" t="s">
        <v>8</v>
      </c>
      <c r="I3033">
        <f t="shared" si="47"/>
        <v>2</v>
      </c>
      <c r="L3033" t="str">
        <v>ETHOMEEN C/12 BULK</v>
      </c>
      <c r="M3033" t="str">
        <v>VISCO 352 BULK</v>
      </c>
      <c r="N3033">
        <v>2</v>
      </c>
    </row>
    <row r="3034" spans="1:14">
      <c r="A3034">
        <f>IF(MOD(ROW()-3,COUNTA(tblProducts[Description]))=0,A3033+1,A3033)</f>
        <v>27</v>
      </c>
      <c r="B3034">
        <f>MOD(ROW()-3,COUNTA(tblProducts[Description]))+1</f>
        <v>68</v>
      </c>
      <c r="C3034" t="str">
        <f>_xlfn.XLOOKUP(A3034,tblProducts[Column1],tblProducts[Description])</f>
        <v>ETHOMEEN C/12 BULK</v>
      </c>
      <c r="D3034" t="str">
        <f>_xlfn.XLOOKUP(B3034,tblProducts[Column1],tblProducts[Description])</f>
        <v>WITBREAK DPG-25 BULK</v>
      </c>
      <c r="E3034" t="s">
        <v>9</v>
      </c>
      <c r="F3034" t="s">
        <v>12</v>
      </c>
      <c r="G3034" t="s">
        <v>7</v>
      </c>
      <c r="H3034" t="s">
        <v>8</v>
      </c>
      <c r="I3034">
        <f t="shared" si="47"/>
        <v>2</v>
      </c>
      <c r="L3034" t="str">
        <v>ETHOMEEN C/12 BULK</v>
      </c>
      <c r="M3034" t="str">
        <v>WITBREAK DPG-25 BULK</v>
      </c>
      <c r="N3034">
        <v>2</v>
      </c>
    </row>
    <row r="3035" spans="1:14">
      <c r="A3035">
        <f>IF(MOD(ROW()-3,COUNTA(tblProducts[Description]))=0,A3034+1,A3034)</f>
        <v>27</v>
      </c>
      <c r="B3035">
        <f>MOD(ROW()-3,COUNTA(tblProducts[Description]))+1</f>
        <v>69</v>
      </c>
      <c r="C3035" t="str">
        <f>_xlfn.XLOOKUP(A3035,tblProducts[Column1],tblProducts[Description])</f>
        <v>ETHOMEEN C/12 BULK</v>
      </c>
      <c r="D3035" t="str">
        <f>_xlfn.XLOOKUP(B3035,tblProducts[Column1],tblProducts[Description])</f>
        <v>WITBREAK DPG-482 BULK</v>
      </c>
      <c r="E3035" t="s">
        <v>9</v>
      </c>
      <c r="F3035" t="s">
        <v>12</v>
      </c>
      <c r="G3035" t="s">
        <v>7</v>
      </c>
      <c r="H3035" t="s">
        <v>16</v>
      </c>
      <c r="I3035">
        <f t="shared" si="47"/>
        <v>2</v>
      </c>
      <c r="L3035" t="str">
        <v>ETHOMEEN C/12 BULK</v>
      </c>
      <c r="M3035" t="str">
        <v>WITBREAK DPG-482 BULK</v>
      </c>
      <c r="N3035">
        <v>2</v>
      </c>
    </row>
    <row r="3036" spans="1:14">
      <c r="A3036">
        <f>IF(MOD(ROW()-3,COUNTA(tblProducts[Description]))=0,A3035+1,A3035)</f>
        <v>27</v>
      </c>
      <c r="B3036">
        <f>MOD(ROW()-3,COUNTA(tblProducts[Description]))+1</f>
        <v>70</v>
      </c>
      <c r="C3036" t="str">
        <f>_xlfn.XLOOKUP(A3036,tblProducts[Column1],tblProducts[Description])</f>
        <v>ETHOMEEN C/12 BULK</v>
      </c>
      <c r="D3036" t="str">
        <f>_xlfn.XLOOKUP(B3036,tblProducts[Column1],tblProducts[Description])</f>
        <v>WITBREAK DPG-818 BULK</v>
      </c>
      <c r="E3036" t="s">
        <v>9</v>
      </c>
      <c r="F3036" t="s">
        <v>12</v>
      </c>
      <c r="G3036" t="s">
        <v>7</v>
      </c>
      <c r="H3036" t="s">
        <v>8</v>
      </c>
      <c r="I3036">
        <f t="shared" si="47"/>
        <v>2</v>
      </c>
      <c r="L3036" t="str">
        <v>ETHOMEEN C/12 BULK</v>
      </c>
      <c r="M3036" t="str">
        <v>WITBREAK DPG-818 BULK</v>
      </c>
      <c r="N3036">
        <v>2</v>
      </c>
    </row>
    <row r="3037" spans="1:14">
      <c r="A3037">
        <f>IF(MOD(ROW()-3,COUNTA(tblProducts[Description]))=0,A3036+1,A3036)</f>
        <v>27</v>
      </c>
      <c r="B3037">
        <f>MOD(ROW()-3,COUNTA(tblProducts[Description]))+1</f>
        <v>71</v>
      </c>
      <c r="C3037" t="str">
        <f>_xlfn.XLOOKUP(A3037,tblProducts[Column1],tblProducts[Description])</f>
        <v>ETHOMEEN C/12 BULK</v>
      </c>
      <c r="D3037" t="str">
        <f>_xlfn.XLOOKUP(B3037,tblProducts[Column1],tblProducts[Description])</f>
        <v>WITBREAK DTG-62 BULK</v>
      </c>
      <c r="E3037" t="s">
        <v>9</v>
      </c>
      <c r="F3037" t="s">
        <v>12</v>
      </c>
      <c r="G3037" t="s">
        <v>7</v>
      </c>
      <c r="H3037" t="s">
        <v>8</v>
      </c>
      <c r="I3037">
        <f t="shared" si="47"/>
        <v>2</v>
      </c>
      <c r="L3037" t="str">
        <v>ETHOMEEN C/12 BULK</v>
      </c>
      <c r="M3037" t="str">
        <v>WITBREAK DTG-62 BULK</v>
      </c>
      <c r="N3037">
        <v>2</v>
      </c>
    </row>
    <row r="3038" spans="1:14">
      <c r="A3038">
        <f>IF(MOD(ROW()-3,COUNTA(tblProducts[Description]))=0,A3037+1,A3037)</f>
        <v>27</v>
      </c>
      <c r="B3038">
        <f>MOD(ROW()-3,COUNTA(tblProducts[Description]))+1</f>
        <v>72</v>
      </c>
      <c r="C3038" t="str">
        <f>_xlfn.XLOOKUP(A3038,tblProducts[Column1],tblProducts[Description])</f>
        <v>ETHOMEEN C/12 BULK</v>
      </c>
      <c r="D3038" t="str">
        <f>_xlfn.XLOOKUP(B3038,tblProducts[Column1],tblProducts[Description])</f>
        <v>WITCOMUL 1844 BULK</v>
      </c>
      <c r="E3038" t="s">
        <v>9</v>
      </c>
      <c r="F3038" t="s">
        <v>12</v>
      </c>
      <c r="G3038" t="s">
        <v>7</v>
      </c>
      <c r="H3038" t="s">
        <v>8</v>
      </c>
      <c r="I3038">
        <f t="shared" si="47"/>
        <v>2</v>
      </c>
      <c r="L3038" t="str">
        <v>ETHOMEEN C/12 BULK</v>
      </c>
      <c r="M3038" t="str">
        <v>WITCOMUL 1844 BULK</v>
      </c>
      <c r="N3038">
        <v>2</v>
      </c>
    </row>
    <row r="3039" spans="1:14">
      <c r="A3039">
        <f>IF(MOD(ROW()-3,COUNTA(tblProducts[Description]))=0,A3038+1,A3038)</f>
        <v>27</v>
      </c>
      <c r="B3039">
        <f>MOD(ROW()-3,COUNTA(tblProducts[Description]))+1</f>
        <v>73</v>
      </c>
      <c r="C3039" t="str">
        <f>_xlfn.XLOOKUP(A3039,tblProducts[Column1],tblProducts[Description])</f>
        <v>ETHOMEEN C/12 BULK</v>
      </c>
      <c r="D3039" t="str">
        <f>_xlfn.XLOOKUP(B3039,tblProducts[Column1],tblProducts[Description])</f>
        <v>WITCONOL 2690 BULK</v>
      </c>
      <c r="E3039" t="s">
        <v>9</v>
      </c>
      <c r="F3039" t="s">
        <v>12</v>
      </c>
      <c r="G3039" t="s">
        <v>7</v>
      </c>
      <c r="H3039" t="s">
        <v>8</v>
      </c>
      <c r="I3039">
        <f t="shared" si="47"/>
        <v>2</v>
      </c>
      <c r="L3039" t="str">
        <v>ETHOMEEN C/12 BULK</v>
      </c>
      <c r="M3039" t="str">
        <v>WITCONOL 2690 BULK</v>
      </c>
      <c r="N3039">
        <v>2</v>
      </c>
    </row>
    <row r="3040" spans="1:14">
      <c r="A3040">
        <f>IF(MOD(ROW()-3,COUNTA(tblProducts[Description]))=0,A3039+1,A3039)</f>
        <v>27</v>
      </c>
      <c r="B3040">
        <f>MOD(ROW()-3,COUNTA(tblProducts[Description]))+1</f>
        <v>74</v>
      </c>
      <c r="C3040" t="str">
        <f>_xlfn.XLOOKUP(A3040,tblProducts[Column1],tblProducts[Description])</f>
        <v>ETHOMEEN C/12 BULK</v>
      </c>
      <c r="D3040" t="str">
        <f>_xlfn.XLOOKUP(B3040,tblProducts[Column1],tblProducts[Description])</f>
        <v>ETHYLAN 324 BULK</v>
      </c>
      <c r="E3040" t="s">
        <v>9</v>
      </c>
      <c r="F3040" t="s">
        <v>12</v>
      </c>
      <c r="G3040" t="s">
        <v>7</v>
      </c>
      <c r="H3040" t="s">
        <v>8</v>
      </c>
      <c r="I3040">
        <f t="shared" si="47"/>
        <v>2</v>
      </c>
      <c r="L3040" t="str">
        <v>ETHOMEEN C/12 BULK</v>
      </c>
      <c r="M3040" t="str">
        <v>ETHYLAN 324 BULK</v>
      </c>
      <c r="N3040">
        <v>2</v>
      </c>
    </row>
    <row r="3041" spans="1:14">
      <c r="A3041">
        <f>IF(MOD(ROW()-3,COUNTA(tblProducts[Description]))=0,A3040+1,A3040)</f>
        <v>27</v>
      </c>
      <c r="B3041">
        <f>MOD(ROW()-3,COUNTA(tblProducts[Description]))+1</f>
        <v>75</v>
      </c>
      <c r="C3041" t="str">
        <f>_xlfn.XLOOKUP(A3041,tblProducts[Column1],tblProducts[Description])</f>
        <v>ETHOMEEN C/12 BULK</v>
      </c>
      <c r="D3041" t="str">
        <f>_xlfn.XLOOKUP(B3041,tblProducts[Column1],tblProducts[Description])</f>
        <v>WITCONOL NP-120 BULK</v>
      </c>
      <c r="E3041" t="s">
        <v>9</v>
      </c>
      <c r="F3041" t="s">
        <v>12</v>
      </c>
      <c r="G3041" t="s">
        <v>7</v>
      </c>
      <c r="H3041" t="s">
        <v>8</v>
      </c>
      <c r="I3041">
        <f t="shared" si="47"/>
        <v>2</v>
      </c>
      <c r="L3041" t="str">
        <v>ETHOMEEN C/12 BULK</v>
      </c>
      <c r="M3041" t="str">
        <v>WITCONOL NP-120 BULK</v>
      </c>
      <c r="N3041">
        <v>2</v>
      </c>
    </row>
    <row r="3042" spans="1:14">
      <c r="A3042">
        <f>IF(MOD(ROW()-3,COUNTA(tblProducts[Description]))=0,A3041+1,A3041)</f>
        <v>27</v>
      </c>
      <c r="B3042">
        <f>MOD(ROW()-3,COUNTA(tblProducts[Description]))+1</f>
        <v>76</v>
      </c>
      <c r="C3042" t="str">
        <f>_xlfn.XLOOKUP(A3042,tblProducts[Column1],tblProducts[Description])</f>
        <v>ETHOMEEN C/12 BULK</v>
      </c>
      <c r="D3042" t="str">
        <f>_xlfn.XLOOKUP(B3042,tblProducts[Column1],tblProducts[Description])</f>
        <v>WITCONOL NP-130 BULK</v>
      </c>
      <c r="E3042" t="s">
        <v>9</v>
      </c>
      <c r="F3042" t="s">
        <v>12</v>
      </c>
      <c r="G3042" t="s">
        <v>9</v>
      </c>
      <c r="H3042" t="s">
        <v>8</v>
      </c>
      <c r="I3042">
        <f t="shared" si="47"/>
        <v>4</v>
      </c>
      <c r="L3042" t="str">
        <v>ETHOMEEN C/12 BULK</v>
      </c>
      <c r="M3042" t="str">
        <v>WITCONOL NP-130 BULK</v>
      </c>
      <c r="N3042">
        <v>4</v>
      </c>
    </row>
    <row r="3043" spans="1:14">
      <c r="A3043">
        <f>IF(MOD(ROW()-3,COUNTA(tblProducts[Description]))=0,A3042+1,A3042)</f>
        <v>27</v>
      </c>
      <c r="B3043">
        <f>MOD(ROW()-3,COUNTA(tblProducts[Description]))+1</f>
        <v>77</v>
      </c>
      <c r="C3043" t="str">
        <f>_xlfn.XLOOKUP(A3043,tblProducts[Column1],tblProducts[Description])</f>
        <v>ETHOMEEN C/12 BULK</v>
      </c>
      <c r="D3043" t="str">
        <f>_xlfn.XLOOKUP(B3043,tblProducts[Column1],tblProducts[Description])</f>
        <v>WITCONOL NP-20 BULK</v>
      </c>
      <c r="E3043" t="s">
        <v>9</v>
      </c>
      <c r="F3043" t="s">
        <v>12</v>
      </c>
      <c r="G3043" t="s">
        <v>9</v>
      </c>
      <c r="H3043" t="s">
        <v>8</v>
      </c>
      <c r="I3043">
        <f t="shared" si="47"/>
        <v>4</v>
      </c>
      <c r="L3043" t="str">
        <v>ETHOMEEN C/12 BULK</v>
      </c>
      <c r="M3043" t="str">
        <v>WITCONOL NP-20 BULK</v>
      </c>
      <c r="N3043">
        <v>4</v>
      </c>
    </row>
    <row r="3044" spans="1:14">
      <c r="A3044">
        <f>IF(MOD(ROW()-3,COUNTA(tblProducts[Description]))=0,A3043+1,A3043)</f>
        <v>27</v>
      </c>
      <c r="B3044">
        <f>MOD(ROW()-3,COUNTA(tblProducts[Description]))+1</f>
        <v>78</v>
      </c>
      <c r="C3044" t="str">
        <f>_xlfn.XLOOKUP(A3044,tblProducts[Column1],tblProducts[Description])</f>
        <v>ETHOMEEN C/12 BULK</v>
      </c>
      <c r="D3044" t="str">
        <f>_xlfn.XLOOKUP(B3044,tblProducts[Column1],tblProducts[Description])</f>
        <v>WITCONOL NP-330 BULK</v>
      </c>
      <c r="E3044" t="s">
        <v>9</v>
      </c>
      <c r="F3044" t="s">
        <v>12</v>
      </c>
      <c r="G3044" t="s">
        <v>7</v>
      </c>
      <c r="H3044" t="s">
        <v>8</v>
      </c>
      <c r="I3044">
        <f t="shared" si="47"/>
        <v>2</v>
      </c>
      <c r="L3044" t="str">
        <v>ETHOMEEN C/12 BULK</v>
      </c>
      <c r="M3044" t="str">
        <v>WITCONOL NP-330 BULK</v>
      </c>
      <c r="N3044">
        <v>2</v>
      </c>
    </row>
    <row r="3045" spans="1:14">
      <c r="A3045">
        <f>IF(MOD(ROW()-3,COUNTA(tblProducts[Description]))=0,A3044+1,A3044)</f>
        <v>27</v>
      </c>
      <c r="B3045">
        <f>MOD(ROW()-3,COUNTA(tblProducts[Description]))+1</f>
        <v>79</v>
      </c>
      <c r="C3045" t="str">
        <f>_xlfn.XLOOKUP(A3045,tblProducts[Column1],tblProducts[Description])</f>
        <v>ETHOMEEN C/12 BULK</v>
      </c>
      <c r="D3045" t="str">
        <f>_xlfn.XLOOKUP(B3045,tblProducts[Column1],tblProducts[Description])</f>
        <v>WITCONOL NP-40 BULK</v>
      </c>
      <c r="E3045" t="s">
        <v>9</v>
      </c>
      <c r="F3045" t="s">
        <v>12</v>
      </c>
      <c r="G3045" t="s">
        <v>7</v>
      </c>
      <c r="H3045" t="s">
        <v>8</v>
      </c>
      <c r="I3045">
        <f t="shared" si="47"/>
        <v>2</v>
      </c>
      <c r="L3045" t="str">
        <v>ETHOMEEN C/12 BULK</v>
      </c>
      <c r="M3045" t="str">
        <v>WITCONOL NP-40 BULK</v>
      </c>
      <c r="N3045">
        <v>2</v>
      </c>
    </row>
    <row r="3046" spans="1:14">
      <c r="A3046">
        <f>IF(MOD(ROW()-3,COUNTA(tblProducts[Description]))=0,A3045+1,A3045)</f>
        <v>27</v>
      </c>
      <c r="B3046">
        <f>MOD(ROW()-3,COUNTA(tblProducts[Description]))+1</f>
        <v>80</v>
      </c>
      <c r="C3046" t="str">
        <f>_xlfn.XLOOKUP(A3046,tblProducts[Column1],tblProducts[Description])</f>
        <v>ETHOMEEN C/12 BULK</v>
      </c>
      <c r="D3046" t="str">
        <f>_xlfn.XLOOKUP(B3046,tblProducts[Column1],tblProducts[Description])</f>
        <v>WITCONOL NP-60 BULK</v>
      </c>
      <c r="E3046" t="s">
        <v>9</v>
      </c>
      <c r="F3046" t="s">
        <v>12</v>
      </c>
      <c r="G3046" t="s">
        <v>7</v>
      </c>
      <c r="H3046" t="s">
        <v>8</v>
      </c>
      <c r="I3046">
        <f t="shared" si="47"/>
        <v>2</v>
      </c>
      <c r="L3046" t="str">
        <v>ETHOMEEN C/12 BULK</v>
      </c>
      <c r="M3046" t="str">
        <v>WITCONOL NP-60 BULK</v>
      </c>
      <c r="N3046">
        <v>2</v>
      </c>
    </row>
    <row r="3047" spans="1:14">
      <c r="A3047">
        <f>IF(MOD(ROW()-3,COUNTA(tblProducts[Description]))=0,A3046+1,A3046)</f>
        <v>27</v>
      </c>
      <c r="B3047">
        <f>MOD(ROW()-3,COUNTA(tblProducts[Description]))+1</f>
        <v>81</v>
      </c>
      <c r="C3047" t="str">
        <f>_xlfn.XLOOKUP(A3047,tblProducts[Column1],tblProducts[Description])</f>
        <v>ETHOMEEN C/12 BULK</v>
      </c>
      <c r="D3047" t="str">
        <f>_xlfn.XLOOKUP(B3047,tblProducts[Column1],tblProducts[Description])</f>
        <v>WITCONOL NP-80 BULK</v>
      </c>
      <c r="E3047" t="s">
        <v>9</v>
      </c>
      <c r="F3047" t="s">
        <v>12</v>
      </c>
      <c r="G3047" t="s">
        <v>7</v>
      </c>
      <c r="H3047" t="s">
        <v>8</v>
      </c>
      <c r="I3047">
        <f t="shared" si="47"/>
        <v>2</v>
      </c>
      <c r="L3047" t="str">
        <v>ETHOMEEN C/12 BULK</v>
      </c>
      <c r="M3047" t="str">
        <v>WITCONOL NP-80 BULK</v>
      </c>
      <c r="N3047">
        <v>2</v>
      </c>
    </row>
    <row r="3048" spans="1:14">
      <c r="A3048">
        <f>IF(MOD(ROW()-3,COUNTA(tblProducts[Description]))=0,A3047+1,A3047)</f>
        <v>27</v>
      </c>
      <c r="B3048">
        <f>MOD(ROW()-3,COUNTA(tblProducts[Description]))+1</f>
        <v>82</v>
      </c>
      <c r="C3048" t="str">
        <f>_xlfn.XLOOKUP(A3048,tblProducts[Column1],tblProducts[Description])</f>
        <v>ETHOMEEN C/12 BULK</v>
      </c>
      <c r="D3048" t="str">
        <f>_xlfn.XLOOKUP(B3048,tblProducts[Column1],tblProducts[Description])</f>
        <v>WITCONOL NP-90 BULK</v>
      </c>
      <c r="E3048" t="s">
        <v>9</v>
      </c>
      <c r="F3048" t="s">
        <v>12</v>
      </c>
      <c r="G3048" t="s">
        <v>7</v>
      </c>
      <c r="H3048" t="s">
        <v>8</v>
      </c>
      <c r="I3048">
        <f t="shared" si="47"/>
        <v>2</v>
      </c>
      <c r="L3048" t="str">
        <v>ETHOMEEN C/12 BULK</v>
      </c>
      <c r="M3048" t="str">
        <v>WITCONOL NP-90 BULK</v>
      </c>
      <c r="N3048">
        <v>2</v>
      </c>
    </row>
    <row r="3049" spans="1:14">
      <c r="A3049">
        <f>IF(MOD(ROW()-3,COUNTA(tblProducts[Description]))=0,A3048+1,A3048)</f>
        <v>27</v>
      </c>
      <c r="B3049">
        <f>MOD(ROW()-3,COUNTA(tblProducts[Description]))+1</f>
        <v>83</v>
      </c>
      <c r="C3049" t="str">
        <f>_xlfn.XLOOKUP(A3049,tblProducts[Column1],tblProducts[Description])</f>
        <v>ETHOMEEN C/12 BULK</v>
      </c>
      <c r="D3049" t="str">
        <f>_xlfn.XLOOKUP(B3049,tblProducts[Column1],tblProducts[Description])</f>
        <v>WITCONOL NS-108 PO BULK</v>
      </c>
      <c r="E3049" t="s">
        <v>9</v>
      </c>
      <c r="F3049" t="s">
        <v>12</v>
      </c>
      <c r="G3049" t="s">
        <v>7</v>
      </c>
      <c r="H3049" t="s">
        <v>8</v>
      </c>
      <c r="I3049">
        <f t="shared" si="47"/>
        <v>2</v>
      </c>
      <c r="L3049" t="str">
        <v>ETHOMEEN C/12 BULK</v>
      </c>
      <c r="M3049" t="str">
        <v>WITCONOL NS-108 PO BULK</v>
      </c>
      <c r="N3049">
        <v>2</v>
      </c>
    </row>
    <row r="3050" spans="1:14">
      <c r="A3050">
        <f>IF(MOD(ROW()-3,COUNTA(tblProducts[Description]))=0,A3049+1,A3049)</f>
        <v>27</v>
      </c>
      <c r="B3050">
        <f>MOD(ROW()-3,COUNTA(tblProducts[Description]))+1</f>
        <v>84</v>
      </c>
      <c r="C3050" t="str">
        <f>_xlfn.XLOOKUP(A3050,tblProducts[Column1],tblProducts[Description])</f>
        <v>ETHOMEEN C/12 BULK</v>
      </c>
      <c r="D3050" t="str">
        <f>_xlfn.XLOOKUP(B3050,tblProducts[Column1],tblProducts[Description])</f>
        <v>WITCONOL NS-505K BULK</v>
      </c>
      <c r="E3050" t="s">
        <v>9</v>
      </c>
      <c r="F3050" t="s">
        <v>12</v>
      </c>
      <c r="G3050" t="s">
        <v>7</v>
      </c>
      <c r="H3050" t="s">
        <v>8</v>
      </c>
      <c r="I3050">
        <f t="shared" si="47"/>
        <v>2</v>
      </c>
      <c r="L3050" t="str">
        <v>ETHOMEEN C/12 BULK</v>
      </c>
      <c r="M3050" t="str">
        <v>WITCONOL NS-505K BULK</v>
      </c>
      <c r="N3050">
        <v>2</v>
      </c>
    </row>
    <row r="3051" spans="1:14">
      <c r="A3051">
        <f>IF(MOD(ROW()-3,COUNTA(tblProducts[Description]))=0,A3050+1,A3050)</f>
        <v>27</v>
      </c>
      <c r="B3051">
        <f>MOD(ROW()-3,COUNTA(tblProducts[Description]))+1</f>
        <v>85</v>
      </c>
      <c r="C3051" t="str">
        <f>_xlfn.XLOOKUP(A3051,tblProducts[Column1],tblProducts[Description])</f>
        <v>ETHOMEEN C/12 BULK</v>
      </c>
      <c r="D3051" t="str">
        <f>_xlfn.XLOOKUP(B3051,tblProducts[Column1],tblProducts[Description])</f>
        <v>WITCONOL NS-817 BULK</v>
      </c>
      <c r="E3051" t="s">
        <v>9</v>
      </c>
      <c r="F3051" t="s">
        <v>12</v>
      </c>
      <c r="G3051" t="s">
        <v>7</v>
      </c>
      <c r="H3051" t="s">
        <v>8</v>
      </c>
      <c r="I3051">
        <f t="shared" si="47"/>
        <v>2</v>
      </c>
      <c r="L3051" t="str">
        <v>ETHOMEEN C/12 BULK</v>
      </c>
      <c r="M3051" t="str">
        <v>WITCONOL NS-817 BULK</v>
      </c>
      <c r="N3051">
        <v>2</v>
      </c>
    </row>
    <row r="3052" spans="1:14">
      <c r="A3052">
        <f>IF(MOD(ROW()-3,COUNTA(tblProducts[Description]))=0,A3051+1,A3051)</f>
        <v>27</v>
      </c>
      <c r="B3052">
        <f>MOD(ROW()-3,COUNTA(tblProducts[Description]))+1</f>
        <v>86</v>
      </c>
      <c r="C3052" t="str">
        <f>_xlfn.XLOOKUP(A3052,tblProducts[Column1],tblProducts[Description])</f>
        <v>ETHOMEEN C/12 BULK</v>
      </c>
      <c r="D3052" t="str">
        <f>_xlfn.XLOOKUP(B3052,tblProducts[Column1],tblProducts[Description])</f>
        <v>WITCONOL PD-375 BULK</v>
      </c>
      <c r="E3052" t="s">
        <v>9</v>
      </c>
      <c r="F3052" t="s">
        <v>12</v>
      </c>
      <c r="G3052" t="s">
        <v>7</v>
      </c>
      <c r="H3052" t="s">
        <v>8</v>
      </c>
      <c r="I3052">
        <f t="shared" si="47"/>
        <v>2</v>
      </c>
      <c r="L3052" t="str">
        <v>ETHOMEEN C/12 BULK</v>
      </c>
      <c r="M3052" t="str">
        <v>WITCONOL PD-375 BULK</v>
      </c>
      <c r="N3052">
        <v>2</v>
      </c>
    </row>
    <row r="3053" spans="1:14">
      <c r="A3053">
        <f>IF(MOD(ROW()-3,COUNTA(tblProducts[Description]))=0,A3052+1,A3052)</f>
        <v>27</v>
      </c>
      <c r="B3053">
        <f>MOD(ROW()-3,COUNTA(tblProducts[Description]))+1</f>
        <v>87</v>
      </c>
      <c r="C3053" t="str">
        <f>_xlfn.XLOOKUP(A3053,tblProducts[Column1],tblProducts[Description])</f>
        <v>ETHOMEEN C/12 BULK</v>
      </c>
      <c r="D3053" t="str">
        <f>_xlfn.XLOOKUP(B3053,tblProducts[Column1],tblProducts[Description])</f>
        <v>WITCONOL PD-4085 BULK</v>
      </c>
      <c r="E3053" t="s">
        <v>9</v>
      </c>
      <c r="F3053" t="s">
        <v>12</v>
      </c>
      <c r="G3053" t="s">
        <v>7</v>
      </c>
      <c r="H3053" t="s">
        <v>8</v>
      </c>
      <c r="I3053">
        <f t="shared" si="47"/>
        <v>2</v>
      </c>
      <c r="L3053" t="str">
        <v>ETHOMEEN C/12 BULK</v>
      </c>
      <c r="M3053" t="str">
        <v>WITCONOL PD-4085 BULK</v>
      </c>
      <c r="N3053">
        <v>2</v>
      </c>
    </row>
    <row r="3054" spans="1:14">
      <c r="A3054">
        <f>IF(MOD(ROW()-3,COUNTA(tblProducts[Description]))=0,A3053+1,A3053)</f>
        <v>27</v>
      </c>
      <c r="B3054">
        <f>MOD(ROW()-3,COUNTA(tblProducts[Description]))+1</f>
        <v>88</v>
      </c>
      <c r="C3054" t="str">
        <f>_xlfn.XLOOKUP(A3054,tblProducts[Column1],tblProducts[Description])</f>
        <v>ETHOMEEN C/12 BULK</v>
      </c>
      <c r="D3054" t="str">
        <f>_xlfn.XLOOKUP(B3054,tblProducts[Column1],tblProducts[Description])</f>
        <v>WITCONOL PD-500 BULK</v>
      </c>
      <c r="E3054" t="s">
        <v>9</v>
      </c>
      <c r="F3054" t="s">
        <v>12</v>
      </c>
      <c r="G3054" t="s">
        <v>7</v>
      </c>
      <c r="H3054" t="s">
        <v>8</v>
      </c>
      <c r="I3054">
        <f t="shared" si="47"/>
        <v>2</v>
      </c>
      <c r="L3054" t="str">
        <v>ETHOMEEN C/12 BULK</v>
      </c>
      <c r="M3054" t="str">
        <v>WITCONOL PD-500 BULK</v>
      </c>
      <c r="N3054">
        <v>2</v>
      </c>
    </row>
    <row r="3055" spans="1:14">
      <c r="A3055">
        <f>IF(MOD(ROW()-3,COUNTA(tblProducts[Description]))=0,A3054+1,A3054)</f>
        <v>27</v>
      </c>
      <c r="B3055">
        <f>MOD(ROW()-3,COUNTA(tblProducts[Description]))+1</f>
        <v>89</v>
      </c>
      <c r="C3055" t="str">
        <f>_xlfn.XLOOKUP(A3055,tblProducts[Column1],tblProducts[Description])</f>
        <v>ETHOMEEN C/12 BULK</v>
      </c>
      <c r="D3055" t="str">
        <f>_xlfn.XLOOKUP(B3055,tblProducts[Column1],tblProducts[Description])</f>
        <v>WITCONOL PEG-200 BULK</v>
      </c>
      <c r="E3055" t="s">
        <v>9</v>
      </c>
      <c r="F3055" t="s">
        <v>12</v>
      </c>
      <c r="G3055" t="s">
        <v>7</v>
      </c>
      <c r="H3055" t="s">
        <v>8</v>
      </c>
      <c r="I3055">
        <f t="shared" si="47"/>
        <v>2</v>
      </c>
      <c r="L3055" t="str">
        <v>ETHOMEEN C/12 BULK</v>
      </c>
      <c r="M3055" t="str">
        <v>WITCONOL PEG-200 BULK</v>
      </c>
      <c r="N3055">
        <v>2</v>
      </c>
    </row>
    <row r="3056" spans="1:14">
      <c r="A3056">
        <f>IF(MOD(ROW()-3,COUNTA(tblProducts[Description]))=0,A3055+1,A3055)</f>
        <v>27</v>
      </c>
      <c r="B3056">
        <f>MOD(ROW()-3,COUNTA(tblProducts[Description]))+1</f>
        <v>90</v>
      </c>
      <c r="C3056" t="str">
        <f>_xlfn.XLOOKUP(A3056,tblProducts[Column1],tblProducts[Description])</f>
        <v>ETHOMEEN C/12 BULK</v>
      </c>
      <c r="D3056" t="str">
        <f>_xlfn.XLOOKUP(B3056,tblProducts[Column1],tblProducts[Description])</f>
        <v>WITCONOL PEG-400 BULK</v>
      </c>
      <c r="E3056" t="s">
        <v>9</v>
      </c>
      <c r="F3056" t="s">
        <v>12</v>
      </c>
      <c r="G3056" t="s">
        <v>7</v>
      </c>
      <c r="H3056" t="s">
        <v>8</v>
      </c>
      <c r="I3056">
        <f t="shared" si="47"/>
        <v>2</v>
      </c>
      <c r="L3056" t="str">
        <v>ETHOMEEN C/12 BULK</v>
      </c>
      <c r="M3056" t="str">
        <v>WITCONOL PEG-400 BULK</v>
      </c>
      <c r="N3056">
        <v>2</v>
      </c>
    </row>
    <row r="3057" spans="1:14">
      <c r="A3057">
        <f>IF(MOD(ROW()-3,COUNTA(tblProducts[Description]))=0,A3056+1,A3056)</f>
        <v>27</v>
      </c>
      <c r="B3057">
        <f>MOD(ROW()-3,COUNTA(tblProducts[Description]))+1</f>
        <v>91</v>
      </c>
      <c r="C3057" t="str">
        <f>_xlfn.XLOOKUP(A3057,tblProducts[Column1],tblProducts[Description])</f>
        <v>ETHOMEEN C/12 BULK</v>
      </c>
      <c r="D3057" t="str">
        <f>_xlfn.XLOOKUP(B3057,tblProducts[Column1],tblProducts[Description])</f>
        <v>WITCONOL PEG-500 BULK</v>
      </c>
      <c r="E3057" t="s">
        <v>9</v>
      </c>
      <c r="F3057" t="s">
        <v>12</v>
      </c>
      <c r="G3057" t="s">
        <v>7</v>
      </c>
      <c r="H3057" t="s">
        <v>8</v>
      </c>
      <c r="I3057">
        <f t="shared" si="47"/>
        <v>2</v>
      </c>
      <c r="L3057" t="str">
        <v>ETHOMEEN C/12 BULK</v>
      </c>
      <c r="M3057" t="str">
        <v>WITCONOL PEG-500 BULK</v>
      </c>
      <c r="N3057">
        <v>2</v>
      </c>
    </row>
    <row r="3058" spans="1:14">
      <c r="A3058">
        <f>IF(MOD(ROW()-3,COUNTA(tblProducts[Description]))=0,A3057+1,A3057)</f>
        <v>27</v>
      </c>
      <c r="B3058">
        <f>MOD(ROW()-3,COUNTA(tblProducts[Description]))+1</f>
        <v>92</v>
      </c>
      <c r="C3058" t="str">
        <f>_xlfn.XLOOKUP(A3058,tblProducts[Column1],tblProducts[Description])</f>
        <v>ETHOMEEN C/12 BULK</v>
      </c>
      <c r="D3058" t="str">
        <f>_xlfn.XLOOKUP(B3058,tblProducts[Column1],tblProducts[Description])</f>
        <v>WITCONOL PEG-600 BULK</v>
      </c>
      <c r="E3058" t="s">
        <v>9</v>
      </c>
      <c r="F3058" t="s">
        <v>12</v>
      </c>
      <c r="G3058" t="s">
        <v>7</v>
      </c>
      <c r="H3058" t="s">
        <v>8</v>
      </c>
      <c r="I3058">
        <f t="shared" si="47"/>
        <v>2</v>
      </c>
      <c r="L3058" t="str">
        <v>ETHOMEEN C/12 BULK</v>
      </c>
      <c r="M3058" t="str">
        <v>WITCONOL PEG-600 BULK</v>
      </c>
      <c r="N3058">
        <v>2</v>
      </c>
    </row>
    <row r="3059" spans="1:14">
      <c r="A3059">
        <f>IF(MOD(ROW()-3,COUNTA(tblProducts[Description]))=0,A3058+1,A3058)</f>
        <v>27</v>
      </c>
      <c r="B3059">
        <f>MOD(ROW()-3,COUNTA(tblProducts[Description]))+1</f>
        <v>93</v>
      </c>
      <c r="C3059" t="str">
        <f>_xlfn.XLOOKUP(A3059,tblProducts[Column1],tblProducts[Description])</f>
        <v>ETHOMEEN C/12 BULK</v>
      </c>
      <c r="D3059" t="str">
        <f>_xlfn.XLOOKUP(B3059,tblProducts[Column1],tblProducts[Description])</f>
        <v>WITCONOL PH-70 BULK</v>
      </c>
      <c r="E3059" t="s">
        <v>9</v>
      </c>
      <c r="F3059" t="s">
        <v>12</v>
      </c>
      <c r="G3059" t="s">
        <v>7</v>
      </c>
      <c r="H3059" t="s">
        <v>8</v>
      </c>
      <c r="I3059">
        <f t="shared" si="47"/>
        <v>2</v>
      </c>
      <c r="L3059" t="str">
        <v>ETHOMEEN C/12 BULK</v>
      </c>
      <c r="M3059" t="str">
        <v>WITCONOL PH-70 BULK</v>
      </c>
      <c r="N3059">
        <v>2</v>
      </c>
    </row>
    <row r="3060" spans="1:14">
      <c r="A3060">
        <f>IF(MOD(ROW()-3,COUNTA(tblProducts[Description]))=0,A3059+1,A3059)</f>
        <v>27</v>
      </c>
      <c r="B3060">
        <f>MOD(ROW()-3,COUNTA(tblProducts[Description]))+1</f>
        <v>94</v>
      </c>
      <c r="C3060" t="str">
        <f>_xlfn.XLOOKUP(A3060,tblProducts[Column1],tblProducts[Description])</f>
        <v>ETHOMEEN C/12 BULK</v>
      </c>
      <c r="D3060" t="str">
        <f>_xlfn.XLOOKUP(B3060,tblProducts[Column1],tblProducts[Description])</f>
        <v>WITCONOL SN-50 BULK</v>
      </c>
      <c r="E3060" t="s">
        <v>9</v>
      </c>
      <c r="F3060" t="s">
        <v>12</v>
      </c>
      <c r="G3060" t="s">
        <v>7</v>
      </c>
      <c r="H3060" t="s">
        <v>8</v>
      </c>
      <c r="I3060">
        <f t="shared" si="47"/>
        <v>2</v>
      </c>
      <c r="L3060" t="str">
        <v>ETHOMEEN C/12 BULK</v>
      </c>
      <c r="M3060" t="str">
        <v>WITCONOL SN-50 BULK</v>
      </c>
      <c r="N3060">
        <v>2</v>
      </c>
    </row>
    <row r="3061" spans="1:14">
      <c r="A3061">
        <f>IF(MOD(ROW()-3,COUNTA(tblProducts[Description]))=0,A3060+1,A3060)</f>
        <v>27</v>
      </c>
      <c r="B3061">
        <f>MOD(ROW()-3,COUNTA(tblProducts[Description]))+1</f>
        <v>95</v>
      </c>
      <c r="C3061" t="str">
        <f>_xlfn.XLOOKUP(A3061,tblProducts[Column1],tblProducts[Description])</f>
        <v>ETHOMEEN C/12 BULK</v>
      </c>
      <c r="D3061" t="str">
        <f>_xlfn.XLOOKUP(B3061,tblProducts[Column1],tblProducts[Description])</f>
        <v>WITCONOL SN-70 BULK</v>
      </c>
      <c r="E3061" t="s">
        <v>9</v>
      </c>
      <c r="F3061" t="s">
        <v>12</v>
      </c>
      <c r="G3061" t="s">
        <v>7</v>
      </c>
      <c r="H3061" t="s">
        <v>8</v>
      </c>
      <c r="I3061">
        <f t="shared" si="47"/>
        <v>2</v>
      </c>
      <c r="L3061" t="str">
        <v>ETHOMEEN C/12 BULK</v>
      </c>
      <c r="M3061" t="str">
        <v>WITCONOL SN-70 BULK</v>
      </c>
      <c r="N3061">
        <v>2</v>
      </c>
    </row>
    <row r="3062" spans="1:14">
      <c r="A3062">
        <f>IF(MOD(ROW()-3,COUNTA(tblProducts[Description]))=0,A3061+1,A3061)</f>
        <v>27</v>
      </c>
      <c r="B3062">
        <f>MOD(ROW()-3,COUNTA(tblProducts[Description]))+1</f>
        <v>96</v>
      </c>
      <c r="C3062" t="str">
        <f>_xlfn.XLOOKUP(A3062,tblProducts[Column1],tblProducts[Description])</f>
        <v>ETHOMEEN C/12 BULK</v>
      </c>
      <c r="D3062" t="str">
        <f>_xlfn.XLOOKUP(B3062,tblProducts[Column1],tblProducts[Description])</f>
        <v>REDICOTE E-47 NPF BULK</v>
      </c>
      <c r="E3062" t="s">
        <v>9</v>
      </c>
      <c r="F3062" t="s">
        <v>12</v>
      </c>
      <c r="G3062" t="s">
        <v>7</v>
      </c>
      <c r="H3062" t="s">
        <v>8</v>
      </c>
      <c r="I3062">
        <f t="shared" si="47"/>
        <v>2</v>
      </c>
      <c r="L3062" t="str">
        <v>ETHOMEEN C/12 BULK</v>
      </c>
      <c r="M3062" t="str">
        <v>REDICOTE E-47 NPF BULK</v>
      </c>
      <c r="N3062">
        <v>2</v>
      </c>
    </row>
    <row r="3063" spans="1:14">
      <c r="A3063">
        <f>IF(MOD(ROW()-3,COUNTA(tblProducts[Description]))=0,A3062+1,A3062)</f>
        <v>27</v>
      </c>
      <c r="B3063">
        <f>MOD(ROW()-3,COUNTA(tblProducts[Description]))+1</f>
        <v>97</v>
      </c>
      <c r="C3063" t="str">
        <f>_xlfn.XLOOKUP(A3063,tblProducts[Column1],tblProducts[Description])</f>
        <v>ETHOMEEN C/12 BULK</v>
      </c>
      <c r="D3063" t="str">
        <f>_xlfn.XLOOKUP(B3063,tblProducts[Column1],tblProducts[Description])</f>
        <v>EMULPON CO-25 BULK</v>
      </c>
      <c r="E3063" t="s">
        <v>9</v>
      </c>
      <c r="F3063" t="s">
        <v>12</v>
      </c>
      <c r="G3063" t="s">
        <v>7</v>
      </c>
      <c r="H3063" t="s">
        <v>8</v>
      </c>
      <c r="I3063">
        <f t="shared" si="47"/>
        <v>2</v>
      </c>
      <c r="L3063" t="str">
        <v>ETHOMEEN C/12 BULK</v>
      </c>
      <c r="M3063" t="str">
        <v>EMULPON CO-25 BULK</v>
      </c>
      <c r="N3063">
        <v>2</v>
      </c>
    </row>
    <row r="3064" spans="1:14">
      <c r="A3064">
        <f>IF(MOD(ROW()-3,COUNTA(tblProducts[Description]))=0,A3063+1,A3063)</f>
        <v>27</v>
      </c>
      <c r="B3064">
        <f>MOD(ROW()-3,COUNTA(tblProducts[Description]))+1</f>
        <v>98</v>
      </c>
      <c r="C3064" t="str">
        <f>_xlfn.XLOOKUP(A3064,tblProducts[Column1],tblProducts[Description])</f>
        <v>ETHOMEEN C/12 BULK</v>
      </c>
      <c r="D3064" t="str">
        <f>_xlfn.XLOOKUP(B3064,tblProducts[Column1],tblProducts[Description])</f>
        <v>EMULPON CO-30 BULK</v>
      </c>
      <c r="E3064" t="s">
        <v>9</v>
      </c>
      <c r="F3064" t="s">
        <v>12</v>
      </c>
      <c r="G3064" t="s">
        <v>7</v>
      </c>
      <c r="H3064" t="s">
        <v>8</v>
      </c>
      <c r="I3064">
        <f t="shared" si="47"/>
        <v>2</v>
      </c>
      <c r="L3064" t="str">
        <v>ETHOMEEN C/12 BULK</v>
      </c>
      <c r="M3064" t="str">
        <v>EMULPON CO-30 BULK</v>
      </c>
      <c r="N3064">
        <v>2</v>
      </c>
    </row>
    <row r="3065" spans="1:14">
      <c r="A3065">
        <f>IF(MOD(ROW()-3,COUNTA(tblProducts[Description]))=0,A3064+1,A3064)</f>
        <v>27</v>
      </c>
      <c r="B3065">
        <f>MOD(ROW()-3,COUNTA(tblProducts[Description]))+1</f>
        <v>99</v>
      </c>
      <c r="C3065" t="str">
        <f>_xlfn.XLOOKUP(A3065,tblProducts[Column1],tblProducts[Description])</f>
        <v>ETHOMEEN C/12 BULK</v>
      </c>
      <c r="D3065" t="str">
        <f>_xlfn.XLOOKUP(B3065,tblProducts[Column1],tblProducts[Description])</f>
        <v>EMULPON CO-40 BULK</v>
      </c>
      <c r="E3065" t="s">
        <v>9</v>
      </c>
      <c r="F3065" t="s">
        <v>12</v>
      </c>
      <c r="G3065" t="s">
        <v>7</v>
      </c>
      <c r="H3065" t="s">
        <v>8</v>
      </c>
      <c r="I3065">
        <f t="shared" si="47"/>
        <v>2</v>
      </c>
      <c r="L3065" t="str">
        <v>ETHOMEEN C/12 BULK</v>
      </c>
      <c r="M3065" t="str">
        <v>EMULPON CO-40 BULK</v>
      </c>
      <c r="N3065">
        <v>2</v>
      </c>
    </row>
    <row r="3066" spans="1:14">
      <c r="A3066">
        <f>IF(MOD(ROW()-3,COUNTA(tblProducts[Description]))=0,A3065+1,A3065)</f>
        <v>27</v>
      </c>
      <c r="B3066">
        <f>MOD(ROW()-3,COUNTA(tblProducts[Description]))+1</f>
        <v>100</v>
      </c>
      <c r="C3066" t="str">
        <f>_xlfn.XLOOKUP(A3066,tblProducts[Column1],tblProducts[Description])</f>
        <v>ETHOMEEN C/12 BULK</v>
      </c>
      <c r="D3066" t="str">
        <f>_xlfn.XLOOKUP(B3066,tblProducts[Column1],tblProducts[Description])</f>
        <v>EMULPON CO-36 BULK</v>
      </c>
      <c r="E3066" t="s">
        <v>9</v>
      </c>
      <c r="F3066" t="s">
        <v>12</v>
      </c>
      <c r="G3066" t="s">
        <v>7</v>
      </c>
      <c r="H3066" t="s">
        <v>8</v>
      </c>
      <c r="I3066">
        <f t="shared" si="47"/>
        <v>2</v>
      </c>
      <c r="L3066" t="str">
        <v>ETHOMEEN C/12 BULK</v>
      </c>
      <c r="M3066" t="str">
        <v>EMULPON CO-36 BULK</v>
      </c>
      <c r="N3066">
        <v>2</v>
      </c>
    </row>
    <row r="3067" spans="1:14">
      <c r="A3067">
        <f>IF(MOD(ROW()-3,COUNTA(tblProducts[Description]))=0,A3066+1,A3066)</f>
        <v>27</v>
      </c>
      <c r="B3067">
        <f>MOD(ROW()-3,COUNTA(tblProducts[Description]))+1</f>
        <v>101</v>
      </c>
      <c r="C3067" t="str">
        <f>_xlfn.XLOOKUP(A3067,tblProducts[Column1],tblProducts[Description])</f>
        <v>ETHOMEEN C/12 BULK</v>
      </c>
      <c r="D3067" t="str">
        <f>_xlfn.XLOOKUP(B3067,tblProducts[Column1],tblProducts[Description])</f>
        <v>REDICOTE E-4819 BULK</v>
      </c>
      <c r="E3067" t="s">
        <v>9</v>
      </c>
      <c r="F3067" t="s">
        <v>12</v>
      </c>
      <c r="G3067" t="s">
        <v>7</v>
      </c>
      <c r="H3067" t="s">
        <v>8</v>
      </c>
      <c r="I3067">
        <f t="shared" si="47"/>
        <v>2</v>
      </c>
      <c r="L3067" t="str">
        <v>ETHOMEEN C/12 BULK</v>
      </c>
      <c r="M3067" t="str">
        <v>REDICOTE E-4819 BULK</v>
      </c>
      <c r="N3067">
        <v>2</v>
      </c>
    </row>
    <row r="3068" spans="1:14">
      <c r="A3068">
        <f>IF(MOD(ROW()-3,COUNTA(tblProducts[Description]))=0,A3067+1,A3067)</f>
        <v>27</v>
      </c>
      <c r="B3068">
        <f>MOD(ROW()-3,COUNTA(tblProducts[Description]))+1</f>
        <v>102</v>
      </c>
      <c r="C3068" t="str">
        <f>_xlfn.XLOOKUP(A3068,tblProducts[Column1],tblProducts[Description])</f>
        <v>ETHOMEEN C/12 BULK</v>
      </c>
      <c r="D3068" t="str">
        <f>_xlfn.XLOOKUP(B3068,tblProducts[Column1],tblProducts[Description])</f>
        <v>ETHYLAN 1005 SA  BULK</v>
      </c>
      <c r="E3068" t="s">
        <v>9</v>
      </c>
      <c r="F3068" t="s">
        <v>12</v>
      </c>
      <c r="G3068" t="s">
        <v>7</v>
      </c>
      <c r="H3068" t="s">
        <v>8</v>
      </c>
      <c r="I3068">
        <f t="shared" si="47"/>
        <v>2</v>
      </c>
      <c r="L3068" t="str">
        <v>ETHOMEEN C/12 BULK</v>
      </c>
      <c r="M3068" t="str">
        <v>ETHYLAN 1005 SA  BULK</v>
      </c>
      <c r="N3068">
        <v>2</v>
      </c>
    </row>
    <row r="3069" spans="1:14">
      <c r="A3069">
        <f>IF(MOD(ROW()-3,COUNTA(tblProducts[Description]))=0,A3068+1,A3068)</f>
        <v>27</v>
      </c>
      <c r="B3069">
        <f>MOD(ROW()-3,COUNTA(tblProducts[Description]))+1</f>
        <v>103</v>
      </c>
      <c r="C3069" t="str">
        <f>_xlfn.XLOOKUP(A3069,tblProducts[Column1],tblProducts[Description])</f>
        <v>ETHOMEEN C/12 BULK</v>
      </c>
      <c r="D3069" t="str">
        <f>_xlfn.XLOOKUP(B3069,tblProducts[Column1],tblProducts[Description])</f>
        <v>ETHODUOMEEN T/15 BULK</v>
      </c>
      <c r="E3069" t="s">
        <v>9</v>
      </c>
      <c r="F3069" t="s">
        <v>12</v>
      </c>
      <c r="G3069" t="s">
        <v>7</v>
      </c>
      <c r="H3069" t="s">
        <v>8</v>
      </c>
      <c r="I3069">
        <f t="shared" si="47"/>
        <v>2</v>
      </c>
      <c r="L3069" t="str">
        <v>ETHOMEEN C/12 BULK</v>
      </c>
      <c r="M3069" t="str">
        <v>ETHODUOMEEN T/15 BULK</v>
      </c>
      <c r="N3069">
        <v>2</v>
      </c>
    </row>
    <row r="3070" spans="1:14">
      <c r="A3070">
        <f>IF(MOD(ROW()-3,COUNTA(tblProducts[Description]))=0,A3069+1,A3069)</f>
        <v>27</v>
      </c>
      <c r="B3070">
        <f>MOD(ROW()-3,COUNTA(tblProducts[Description]))+1</f>
        <v>104</v>
      </c>
      <c r="C3070" t="str">
        <f>_xlfn.XLOOKUP(A3070,tblProducts[Column1],tblProducts[Description])</f>
        <v>ETHOMEEN C/12 BULK</v>
      </c>
      <c r="D3070" t="str">
        <f>_xlfn.XLOOKUP(B3070,tblProducts[Column1],tblProducts[Description])</f>
        <v>C-6442 BULK</v>
      </c>
      <c r="E3070" t="s">
        <v>9</v>
      </c>
      <c r="F3070" t="s">
        <v>12</v>
      </c>
      <c r="G3070" t="s">
        <v>7</v>
      </c>
      <c r="H3070" t="s">
        <v>8</v>
      </c>
      <c r="I3070">
        <f t="shared" si="47"/>
        <v>2</v>
      </c>
      <c r="L3070" t="str">
        <v>ETHOMEEN C/12 BULK</v>
      </c>
      <c r="M3070" t="str">
        <v>C-6442 BULK</v>
      </c>
      <c r="N3070">
        <v>2</v>
      </c>
    </row>
    <row r="3071" spans="1:14">
      <c r="A3071">
        <f>IF(MOD(ROW()-3,COUNTA(tblProducts[Description]))=0,A3070+1,A3070)</f>
        <v>27</v>
      </c>
      <c r="B3071">
        <f>MOD(ROW()-3,COUNTA(tblProducts[Description]))+1</f>
        <v>105</v>
      </c>
      <c r="C3071" t="str">
        <f>_xlfn.XLOOKUP(A3071,tblProducts[Column1],tblProducts[Description])</f>
        <v>ETHOMEEN C/12 BULK</v>
      </c>
      <c r="D3071" t="str">
        <f>_xlfn.XLOOKUP(B3071,tblProducts[Column1],tblProducts[Description])</f>
        <v>ETHODUOMEEN T/25  BULK</v>
      </c>
      <c r="E3071" t="s">
        <v>9</v>
      </c>
      <c r="F3071" t="s">
        <v>12</v>
      </c>
      <c r="G3071" t="s">
        <v>7</v>
      </c>
      <c r="H3071" t="s">
        <v>8</v>
      </c>
      <c r="I3071">
        <f t="shared" si="47"/>
        <v>2</v>
      </c>
      <c r="L3071" t="str">
        <v>ETHOMEEN C/12 BULK</v>
      </c>
      <c r="M3071" t="str">
        <v>ETHODUOMEEN T/25  BULK</v>
      </c>
      <c r="N3071">
        <v>2</v>
      </c>
    </row>
    <row r="3072" spans="1:14">
      <c r="A3072">
        <f>IF(MOD(ROW()-3,COUNTA(tblProducts[Description]))=0,A3071+1,A3071)</f>
        <v>27</v>
      </c>
      <c r="B3072">
        <f>MOD(ROW()-3,COUNTA(tblProducts[Description]))+1</f>
        <v>106</v>
      </c>
      <c r="C3072" t="str">
        <f>_xlfn.XLOOKUP(A3072,tblProducts[Column1],tblProducts[Description])</f>
        <v>ETHOMEEN C/12 BULK</v>
      </c>
      <c r="D3072" t="str">
        <f>_xlfn.XLOOKUP(B3072,tblProducts[Column1],tblProducts[Description])</f>
        <v>WITCONOL PD-2000 BULK</v>
      </c>
      <c r="E3072" t="s">
        <v>9</v>
      </c>
      <c r="F3072" t="s">
        <v>12</v>
      </c>
      <c r="G3072" t="s">
        <v>7</v>
      </c>
      <c r="H3072" t="s">
        <v>8</v>
      </c>
      <c r="I3072">
        <f t="shared" si="47"/>
        <v>2</v>
      </c>
      <c r="L3072" t="str">
        <v>ETHOMEEN C/12 BULK</v>
      </c>
      <c r="M3072" t="str">
        <v>WITCONOL PD-2000 BULK</v>
      </c>
      <c r="N3072">
        <v>2</v>
      </c>
    </row>
    <row r="3073" spans="1:14">
      <c r="A3073">
        <f>IF(MOD(ROW()-3,COUNTA(tblProducts[Description]))=0,A3072+1,A3072)</f>
        <v>27</v>
      </c>
      <c r="B3073">
        <f>MOD(ROW()-3,COUNTA(tblProducts[Description]))+1</f>
        <v>107</v>
      </c>
      <c r="C3073" t="str">
        <f>_xlfn.XLOOKUP(A3073,tblProducts[Column1],tblProducts[Description])</f>
        <v>ETHOMEEN C/12 BULK</v>
      </c>
      <c r="D3073" t="str">
        <f>_xlfn.XLOOKUP(B3073,tblProducts[Column1],tblProducts[Description])</f>
        <v>BEROL 347 BULK</v>
      </c>
      <c r="E3073" t="s">
        <v>9</v>
      </c>
      <c r="F3073" t="s">
        <v>12</v>
      </c>
      <c r="G3073" t="s">
        <v>7</v>
      </c>
      <c r="H3073" t="s">
        <v>8</v>
      </c>
      <c r="I3073">
        <f t="shared" si="47"/>
        <v>2</v>
      </c>
      <c r="L3073" t="str">
        <v>ETHOMEEN C/12 BULK</v>
      </c>
      <c r="M3073" t="str">
        <v>BEROL 347 BULK</v>
      </c>
      <c r="N3073">
        <v>2</v>
      </c>
    </row>
    <row r="3074" spans="1:14">
      <c r="A3074">
        <f>IF(MOD(ROW()-3,COUNTA(tblProducts[Description]))=0,A3073+1,A3073)</f>
        <v>27</v>
      </c>
      <c r="B3074">
        <f>MOD(ROW()-3,COUNTA(tblProducts[Description]))+1</f>
        <v>108</v>
      </c>
      <c r="C3074" t="str">
        <f>_xlfn.XLOOKUP(A3074,tblProducts[Column1],tblProducts[Description])</f>
        <v>ETHOMEEN C/12 BULK</v>
      </c>
      <c r="D3074" t="str">
        <f>_xlfn.XLOOKUP(B3074,tblProducts[Column1],tblProducts[Description])</f>
        <v>ETHYLAN PT-3000 BULK</v>
      </c>
      <c r="E3074" t="s">
        <v>9</v>
      </c>
      <c r="F3074" t="s">
        <v>12</v>
      </c>
      <c r="G3074" t="s">
        <v>7</v>
      </c>
      <c r="H3074" t="s">
        <v>8</v>
      </c>
      <c r="I3074">
        <f t="shared" si="47"/>
        <v>2</v>
      </c>
      <c r="L3074" t="str">
        <v>ETHOMEEN C/12 BULK</v>
      </c>
      <c r="M3074" t="str">
        <v>ETHYLAN PT-3000 BULK</v>
      </c>
      <c r="N3074">
        <v>2</v>
      </c>
    </row>
    <row r="3075" spans="1:14">
      <c r="A3075">
        <f>IF(MOD(ROW()-3,COUNTA(tblProducts[Description]))=0,A3074+1,A3074)</f>
        <v>27</v>
      </c>
      <c r="B3075">
        <f>MOD(ROW()-3,COUNTA(tblProducts[Description]))+1</f>
        <v>109</v>
      </c>
      <c r="C3075" t="str">
        <f>_xlfn.XLOOKUP(A3075,tblProducts[Column1],tblProducts[Description])</f>
        <v>ETHOMEEN C/12 BULK</v>
      </c>
      <c r="D3075" t="str">
        <f>_xlfn.XLOOKUP(B3075,tblProducts[Column1],tblProducts[Description])</f>
        <v>ETHYLAN HB4/BULK</v>
      </c>
      <c r="E3075" t="s">
        <v>9</v>
      </c>
      <c r="F3075" t="s">
        <v>10</v>
      </c>
      <c r="G3075" t="s">
        <v>7</v>
      </c>
      <c r="H3075" t="s">
        <v>8</v>
      </c>
      <c r="I3075">
        <f t="shared" si="47"/>
        <v>1.5</v>
      </c>
      <c r="L3075" t="str">
        <v>ETHOMEEN C/12 BULK</v>
      </c>
      <c r="M3075" t="str">
        <v>ETHYLAN HB4/BULK</v>
      </c>
      <c r="N3075">
        <v>1.5</v>
      </c>
    </row>
    <row r="3076" spans="1:14">
      <c r="A3076">
        <f>IF(MOD(ROW()-3,COUNTA(tblProducts[Description]))=0,A3075+1,A3075)</f>
        <v>27</v>
      </c>
      <c r="B3076">
        <f>MOD(ROW()-3,COUNTA(tblProducts[Description]))+1</f>
        <v>110</v>
      </c>
      <c r="C3076" t="str">
        <f>_xlfn.XLOOKUP(A3076,tblProducts[Column1],tblProducts[Description])</f>
        <v>ETHOMEEN C/12 BULK</v>
      </c>
      <c r="D3076" t="str">
        <f>_xlfn.XLOOKUP(B3076,tblProducts[Column1],tblProducts[Description])</f>
        <v>ADSEE AB 600 BULK</v>
      </c>
      <c r="E3076" t="s">
        <v>9</v>
      </c>
      <c r="F3076" t="s">
        <v>12</v>
      </c>
      <c r="G3076" t="s">
        <v>9</v>
      </c>
      <c r="H3076" t="s">
        <v>11</v>
      </c>
      <c r="I3076">
        <f t="shared" ref="I3076:I3139" si="48">IF(E3076="NO",0,IF(F3076="HEEL WASH",1.5,2))+IF(G3076="NO",0,2)</f>
        <v>4</v>
      </c>
      <c r="L3076" t="str">
        <v>ETHOMEEN C/12 BULK</v>
      </c>
      <c r="M3076" t="str">
        <v>ADSEE AB 600 BULK</v>
      </c>
      <c r="N3076">
        <v>4</v>
      </c>
    </row>
    <row r="3077" spans="1:14">
      <c r="A3077">
        <f>IF(MOD(ROW()-3,COUNTA(tblProducts[Description]))=0,A3076+1,A3076)</f>
        <v>27</v>
      </c>
      <c r="B3077">
        <f>MOD(ROW()-3,COUNTA(tblProducts[Description]))+1</f>
        <v>111</v>
      </c>
      <c r="C3077" t="str">
        <f>_xlfn.XLOOKUP(A3077,tblProducts[Column1],tblProducts[Description])</f>
        <v>ETHOMEEN C/12 BULK</v>
      </c>
      <c r="D3077" t="str">
        <f>_xlfn.XLOOKUP(B3077,tblProducts[Column1],tblProducts[Description])</f>
        <v>WITCONOL PT-320  BULK</v>
      </c>
      <c r="E3077" t="s">
        <v>9</v>
      </c>
      <c r="F3077" t="s">
        <v>10</v>
      </c>
      <c r="G3077" t="s">
        <v>9</v>
      </c>
      <c r="H3077" t="s">
        <v>11</v>
      </c>
      <c r="I3077">
        <f t="shared" si="48"/>
        <v>3.5</v>
      </c>
      <c r="L3077" t="str">
        <v>ETHOMEEN C/12 BULK</v>
      </c>
      <c r="M3077" t="str">
        <v>WITCONOL PT-320  BULK</v>
      </c>
      <c r="N3077">
        <v>3.5</v>
      </c>
    </row>
    <row r="3078" spans="1:14">
      <c r="A3078">
        <f>IF(MOD(ROW()-3,COUNTA(tblProducts[Description]))=0,A3077+1,A3077)</f>
        <v>27</v>
      </c>
      <c r="B3078">
        <f>MOD(ROW()-3,COUNTA(tblProducts[Description]))+1</f>
        <v>112</v>
      </c>
      <c r="C3078" t="str">
        <f>_xlfn.XLOOKUP(A3078,tblProducts[Column1],tblProducts[Description])</f>
        <v>ETHOMEEN C/12 BULK</v>
      </c>
      <c r="D3078" t="str">
        <f>_xlfn.XLOOKUP(B3078,tblProducts[Column1],tblProducts[Description])</f>
        <v>ETHYLAN DA-3 BULK</v>
      </c>
      <c r="E3078" t="s">
        <v>9</v>
      </c>
      <c r="F3078" t="s">
        <v>10</v>
      </c>
      <c r="G3078" t="s">
        <v>9</v>
      </c>
      <c r="H3078" t="s">
        <v>11</v>
      </c>
      <c r="I3078">
        <f t="shared" si="48"/>
        <v>3.5</v>
      </c>
      <c r="L3078" t="str">
        <v>ETHOMEEN C/12 BULK</v>
      </c>
      <c r="M3078" t="str">
        <v>ETHYLAN DA-3 BULK</v>
      </c>
      <c r="N3078">
        <v>3.5</v>
      </c>
    </row>
    <row r="3079" spans="1:14">
      <c r="A3079">
        <f>IF(MOD(ROW()-3,COUNTA(tblProducts[Description]))=0,A3078+1,A3078)</f>
        <v>27</v>
      </c>
      <c r="B3079">
        <f>MOD(ROW()-3,COUNTA(tblProducts[Description]))+1</f>
        <v>113</v>
      </c>
      <c r="C3079" t="str">
        <f>_xlfn.XLOOKUP(A3079,tblProducts[Column1],tblProducts[Description])</f>
        <v>ETHOMEEN C/12 BULK</v>
      </c>
      <c r="D3079" t="str">
        <f>_xlfn.XLOOKUP(B3079,tblProducts[Column1],tblProducts[Description])</f>
        <v>ETHOMEEN O/12 BULK</v>
      </c>
      <c r="E3079" t="s">
        <v>9</v>
      </c>
      <c r="F3079" t="s">
        <v>12</v>
      </c>
      <c r="G3079" t="s">
        <v>7</v>
      </c>
      <c r="H3079" t="s">
        <v>8</v>
      </c>
      <c r="I3079">
        <f t="shared" si="48"/>
        <v>2</v>
      </c>
      <c r="L3079" t="str">
        <v>ETHOMEEN C/12 BULK</v>
      </c>
      <c r="M3079" t="str">
        <v>ETHOMEEN O/12 BULK</v>
      </c>
      <c r="N3079">
        <v>2</v>
      </c>
    </row>
    <row r="3080" spans="1:14">
      <c r="A3080">
        <f>IF(MOD(ROW()-3,COUNTA(tblProducts[Description]))=0,A3079+1,A3079)</f>
        <v>27</v>
      </c>
      <c r="B3080">
        <f>MOD(ROW()-3,COUNTA(tblProducts[Description]))+1</f>
        <v>114</v>
      </c>
      <c r="C3080" t="str">
        <f>_xlfn.XLOOKUP(A3080,tblProducts[Column1],tblProducts[Description])</f>
        <v>ETHOMEEN C/12 BULK</v>
      </c>
      <c r="D3080" t="str">
        <f>_xlfn.XLOOKUP(B3080,tblProducts[Column1],tblProducts[Description])</f>
        <v>WITCONOL PT-1000 BULK</v>
      </c>
      <c r="E3080" t="s">
        <v>9</v>
      </c>
      <c r="F3080" t="s">
        <v>12</v>
      </c>
      <c r="G3080" t="s">
        <v>7</v>
      </c>
      <c r="H3080" t="s">
        <v>13</v>
      </c>
      <c r="I3080">
        <f t="shared" si="48"/>
        <v>2</v>
      </c>
      <c r="L3080" t="str">
        <v>ETHOMEEN C/12 BULK</v>
      </c>
      <c r="M3080" t="str">
        <v>WITCONOL PT-1000 BULK</v>
      </c>
      <c r="N3080">
        <v>2</v>
      </c>
    </row>
    <row r="3081" spans="1:14">
      <c r="A3081">
        <f>IF(MOD(ROW()-3,COUNTA(tblProducts[Description]))=0,A3080+1,A3080)</f>
        <v>28</v>
      </c>
      <c r="B3081">
        <f>MOD(ROW()-3,COUNTA(tblProducts[Description]))+1</f>
        <v>1</v>
      </c>
      <c r="C3081" t="str">
        <f>_xlfn.XLOOKUP(A3081,tblProducts[Column1],tblProducts[Description])</f>
        <v>ETHOMEEN C/12 M BULK</v>
      </c>
      <c r="D3081" t="str">
        <f>_xlfn.XLOOKUP(B3081,tblProducts[Column1],tblProducts[Description])</f>
        <v>ADSEE 4130 BULK</v>
      </c>
      <c r="E3081" t="s">
        <v>9</v>
      </c>
      <c r="F3081" t="s">
        <v>12</v>
      </c>
      <c r="G3081" t="s">
        <v>7</v>
      </c>
      <c r="H3081" t="s">
        <v>13</v>
      </c>
      <c r="I3081">
        <f t="shared" si="48"/>
        <v>2</v>
      </c>
      <c r="L3081" t="str">
        <v>ETHOMEEN C/12 M BULK</v>
      </c>
      <c r="M3081" t="str">
        <v>ADSEE 4130 BULK</v>
      </c>
      <c r="N3081">
        <v>2</v>
      </c>
    </row>
    <row r="3082" spans="1:14">
      <c r="A3082">
        <f>IF(MOD(ROW()-3,COUNTA(tblProducts[Description]))=0,A3081+1,A3081)</f>
        <v>28</v>
      </c>
      <c r="B3082">
        <f>MOD(ROW()-3,COUNTA(tblProducts[Description]))+1</f>
        <v>2</v>
      </c>
      <c r="C3082" t="str">
        <f>_xlfn.XLOOKUP(A3082,tblProducts[Column1],tblProducts[Description])</f>
        <v>ETHOMEEN C/12 M BULK</v>
      </c>
      <c r="D3082" t="str">
        <f>_xlfn.XLOOKUP(B3082,tblProducts[Column1],tblProducts[Description])</f>
        <v>ARMOSTAT 300 BULK</v>
      </c>
      <c r="E3082" t="s">
        <v>9</v>
      </c>
      <c r="F3082" t="s">
        <v>12</v>
      </c>
      <c r="G3082" t="s">
        <v>7</v>
      </c>
      <c r="H3082" t="s">
        <v>13</v>
      </c>
      <c r="I3082">
        <f t="shared" si="48"/>
        <v>2</v>
      </c>
      <c r="L3082" t="str">
        <v>ETHOMEEN C/12 M BULK</v>
      </c>
      <c r="M3082" t="str">
        <v>ARMOSTAT 300 BULK</v>
      </c>
      <c r="N3082">
        <v>2</v>
      </c>
    </row>
    <row r="3083" spans="1:14">
      <c r="A3083">
        <f>IF(MOD(ROW()-3,COUNTA(tblProducts[Description]))=0,A3082+1,A3082)</f>
        <v>28</v>
      </c>
      <c r="B3083">
        <f>MOD(ROW()-3,COUNTA(tblProducts[Description]))+1</f>
        <v>3</v>
      </c>
      <c r="C3083" t="str">
        <f>_xlfn.XLOOKUP(A3083,tblProducts[Column1],tblProducts[Description])</f>
        <v>ETHOMEEN C/12 M BULK</v>
      </c>
      <c r="D3083" t="str">
        <f>_xlfn.XLOOKUP(B3083,tblProducts[Column1],tblProducts[Description])</f>
        <v>ARMOSTAT 400 BULK</v>
      </c>
      <c r="E3083" t="s">
        <v>9</v>
      </c>
      <c r="F3083" t="s">
        <v>12</v>
      </c>
      <c r="G3083" t="s">
        <v>7</v>
      </c>
      <c r="H3083" t="s">
        <v>8</v>
      </c>
      <c r="I3083">
        <f t="shared" si="48"/>
        <v>2</v>
      </c>
      <c r="L3083" t="str">
        <v>ETHOMEEN C/12 M BULK</v>
      </c>
      <c r="M3083" t="str">
        <v>ARMOSTAT 400 BULK</v>
      </c>
      <c r="N3083">
        <v>2</v>
      </c>
    </row>
    <row r="3084" spans="1:14">
      <c r="A3084">
        <f>IF(MOD(ROW()-3,COUNTA(tblProducts[Description]))=0,A3083+1,A3083)</f>
        <v>28</v>
      </c>
      <c r="B3084">
        <f>MOD(ROW()-3,COUNTA(tblProducts[Description]))+1</f>
        <v>4</v>
      </c>
      <c r="C3084" t="str">
        <f>_xlfn.XLOOKUP(A3084,tblProducts[Column1],tblProducts[Description])</f>
        <v>ETHOMEEN C/12 M BULK</v>
      </c>
      <c r="D3084" t="str">
        <f>_xlfn.XLOOKUP(B3084,tblProducts[Column1],tblProducts[Description])</f>
        <v>ARMOSTAT 410 LM BULK</v>
      </c>
      <c r="E3084" t="s">
        <v>9</v>
      </c>
      <c r="F3084" t="s">
        <v>12</v>
      </c>
      <c r="G3084" t="s">
        <v>7</v>
      </c>
      <c r="H3084" t="s">
        <v>8</v>
      </c>
      <c r="I3084">
        <f t="shared" si="48"/>
        <v>2</v>
      </c>
      <c r="L3084" t="str">
        <v>ETHOMEEN C/12 M BULK</v>
      </c>
      <c r="M3084" t="str">
        <v>ARMOSTAT 410 LM BULK</v>
      </c>
      <c r="N3084">
        <v>2</v>
      </c>
    </row>
    <row r="3085" spans="1:14">
      <c r="A3085">
        <f>IF(MOD(ROW()-3,COUNTA(tblProducts[Description]))=0,A3084+1,A3084)</f>
        <v>28</v>
      </c>
      <c r="B3085">
        <f>MOD(ROW()-3,COUNTA(tblProducts[Description]))+1</f>
        <v>5</v>
      </c>
      <c r="C3085" t="str">
        <f>_xlfn.XLOOKUP(A3085,tblProducts[Column1],tblProducts[Description])</f>
        <v>ETHOMEEN C/12 M BULK</v>
      </c>
      <c r="D3085" t="str">
        <f>_xlfn.XLOOKUP(B3085,tblProducts[Column1],tblProducts[Description])</f>
        <v>ARMUL HE 5070 BULK</v>
      </c>
      <c r="E3085" t="s">
        <v>9</v>
      </c>
      <c r="F3085" t="s">
        <v>12</v>
      </c>
      <c r="G3085" t="s">
        <v>7</v>
      </c>
      <c r="H3085" t="s">
        <v>8</v>
      </c>
      <c r="I3085">
        <f t="shared" si="48"/>
        <v>2</v>
      </c>
      <c r="L3085" t="str">
        <v>ETHOMEEN C/12 M BULK</v>
      </c>
      <c r="M3085" t="str">
        <v>ARMUL HE 5070 BULK</v>
      </c>
      <c r="N3085">
        <v>2</v>
      </c>
    </row>
    <row r="3086" spans="1:14">
      <c r="A3086">
        <f>IF(MOD(ROW()-3,COUNTA(tblProducts[Description]))=0,A3085+1,A3085)</f>
        <v>28</v>
      </c>
      <c r="B3086">
        <f>MOD(ROW()-3,COUNTA(tblProducts[Description]))+1</f>
        <v>6</v>
      </c>
      <c r="C3086" t="str">
        <f>_xlfn.XLOOKUP(A3086,tblProducts[Column1],tblProducts[Description])</f>
        <v>ETHOMEEN C/12 M BULK</v>
      </c>
      <c r="D3086" t="str">
        <f>_xlfn.XLOOKUP(B3086,tblProducts[Column1],tblProducts[Description])</f>
        <v>BEROL 260 BULK</v>
      </c>
      <c r="E3086" t="s">
        <v>9</v>
      </c>
      <c r="F3086" t="s">
        <v>12</v>
      </c>
      <c r="G3086" t="s">
        <v>7</v>
      </c>
      <c r="H3086" t="s">
        <v>8</v>
      </c>
      <c r="I3086">
        <f t="shared" si="48"/>
        <v>2</v>
      </c>
      <c r="L3086" t="str">
        <v>ETHOMEEN C/12 M BULK</v>
      </c>
      <c r="M3086" t="str">
        <v>BEROL 260 BULK</v>
      </c>
      <c r="N3086">
        <v>2</v>
      </c>
    </row>
    <row r="3087" spans="1:14">
      <c r="A3087">
        <f>IF(MOD(ROW()-3,COUNTA(tblProducts[Description]))=0,A3086+1,A3086)</f>
        <v>28</v>
      </c>
      <c r="B3087">
        <f>MOD(ROW()-3,COUNTA(tblProducts[Description]))+1</f>
        <v>7</v>
      </c>
      <c r="C3087" t="str">
        <f>_xlfn.XLOOKUP(A3087,tblProducts[Column1],tblProducts[Description])</f>
        <v>ETHOMEEN C/12 M BULK</v>
      </c>
      <c r="D3087" t="str">
        <f>_xlfn.XLOOKUP(B3087,tblProducts[Column1],tblProducts[Description])</f>
        <v>BEROL 266 BULK</v>
      </c>
      <c r="E3087" t="s">
        <v>9</v>
      </c>
      <c r="F3087" t="s">
        <v>12</v>
      </c>
      <c r="G3087" t="s">
        <v>7</v>
      </c>
      <c r="H3087" t="s">
        <v>8</v>
      </c>
      <c r="I3087">
        <f t="shared" si="48"/>
        <v>2</v>
      </c>
      <c r="L3087" t="str">
        <v>ETHOMEEN C/12 M BULK</v>
      </c>
      <c r="M3087" t="str">
        <v>BEROL 266 BULK</v>
      </c>
      <c r="N3087">
        <v>2</v>
      </c>
    </row>
    <row r="3088" spans="1:14">
      <c r="A3088">
        <f>IF(MOD(ROW()-3,COUNTA(tblProducts[Description]))=0,A3087+1,A3087)</f>
        <v>28</v>
      </c>
      <c r="B3088">
        <f>MOD(ROW()-3,COUNTA(tblProducts[Description]))+1</f>
        <v>8</v>
      </c>
      <c r="C3088" t="str">
        <f>_xlfn.XLOOKUP(A3088,tblProducts[Column1],tblProducts[Description])</f>
        <v>ETHOMEEN C/12 M BULK</v>
      </c>
      <c r="D3088" t="str">
        <f>_xlfn.XLOOKUP(B3088,tblProducts[Column1],tblProducts[Description])</f>
        <v>BEROL 266V BULK</v>
      </c>
      <c r="E3088" t="s">
        <v>9</v>
      </c>
      <c r="F3088" t="s">
        <v>12</v>
      </c>
      <c r="G3088" t="s">
        <v>7</v>
      </c>
      <c r="H3088" t="s">
        <v>8</v>
      </c>
      <c r="I3088">
        <f t="shared" si="48"/>
        <v>2</v>
      </c>
      <c r="L3088" t="str">
        <v>ETHOMEEN C/12 M BULK</v>
      </c>
      <c r="M3088" t="str">
        <v>BEROL 266V BULK</v>
      </c>
      <c r="N3088">
        <v>2</v>
      </c>
    </row>
    <row r="3089" spans="1:14">
      <c r="A3089">
        <f>IF(MOD(ROW()-3,COUNTA(tblProducts[Description]))=0,A3088+1,A3088)</f>
        <v>28</v>
      </c>
      <c r="B3089">
        <f>MOD(ROW()-3,COUNTA(tblProducts[Description]))+1</f>
        <v>9</v>
      </c>
      <c r="C3089" t="str">
        <f>_xlfn.XLOOKUP(A3089,tblProducts[Column1],tblProducts[Description])</f>
        <v>ETHOMEEN C/12 M BULK</v>
      </c>
      <c r="D3089" t="str">
        <f>_xlfn.XLOOKUP(B3089,tblProducts[Column1],tblProducts[Description])</f>
        <v>BEROL 467 BULK</v>
      </c>
      <c r="E3089" t="s">
        <v>9</v>
      </c>
      <c r="F3089" t="s">
        <v>12</v>
      </c>
      <c r="G3089" t="s">
        <v>7</v>
      </c>
      <c r="H3089" t="s">
        <v>8</v>
      </c>
      <c r="I3089">
        <f t="shared" si="48"/>
        <v>2</v>
      </c>
      <c r="L3089" t="str">
        <v>ETHOMEEN C/12 M BULK</v>
      </c>
      <c r="M3089" t="str">
        <v>BEROL 467 BULK</v>
      </c>
      <c r="N3089">
        <v>2</v>
      </c>
    </row>
    <row r="3090" spans="1:14">
      <c r="A3090">
        <f>IF(MOD(ROW()-3,COUNTA(tblProducts[Description]))=0,A3089+1,A3089)</f>
        <v>28</v>
      </c>
      <c r="B3090">
        <f>MOD(ROW()-3,COUNTA(tblProducts[Description]))+1</f>
        <v>10</v>
      </c>
      <c r="C3090" t="str">
        <f>_xlfn.XLOOKUP(A3090,tblProducts[Column1],tblProducts[Description])</f>
        <v>ETHOMEEN C/12 M BULK</v>
      </c>
      <c r="D3090" t="str">
        <f>_xlfn.XLOOKUP(B3090,tblProducts[Column1],tblProducts[Description])</f>
        <v>BEROL OX 91-6 BULK</v>
      </c>
      <c r="E3090" t="s">
        <v>9</v>
      </c>
      <c r="F3090" t="s">
        <v>12</v>
      </c>
      <c r="G3090" t="s">
        <v>7</v>
      </c>
      <c r="H3090" t="s">
        <v>8</v>
      </c>
      <c r="I3090">
        <f t="shared" si="48"/>
        <v>2</v>
      </c>
      <c r="L3090" t="str">
        <v>ETHOMEEN C/12 M BULK</v>
      </c>
      <c r="M3090" t="str">
        <v>BEROL OX 91-6 BULK</v>
      </c>
      <c r="N3090">
        <v>2</v>
      </c>
    </row>
    <row r="3091" spans="1:14">
      <c r="A3091">
        <f>IF(MOD(ROW()-3,COUNTA(tblProducts[Description]))=0,A3090+1,A3090)</f>
        <v>28</v>
      </c>
      <c r="B3091">
        <f>MOD(ROW()-3,COUNTA(tblProducts[Description]))+1</f>
        <v>11</v>
      </c>
      <c r="C3091" t="str">
        <f>_xlfn.XLOOKUP(A3091,tblProducts[Column1],tblProducts[Description])</f>
        <v>ETHOMEEN C/12 M BULK</v>
      </c>
      <c r="D3091" t="str">
        <f>_xlfn.XLOOKUP(B3091,tblProducts[Column1],tblProducts[Description])</f>
        <v>C-5635 BULK</v>
      </c>
      <c r="E3091" t="s">
        <v>9</v>
      </c>
      <c r="F3091" t="s">
        <v>12</v>
      </c>
      <c r="G3091" t="s">
        <v>7</v>
      </c>
      <c r="H3091" t="s">
        <v>8</v>
      </c>
      <c r="I3091">
        <f t="shared" si="48"/>
        <v>2</v>
      </c>
      <c r="L3091" t="str">
        <v>ETHOMEEN C/12 M BULK</v>
      </c>
      <c r="M3091" t="str">
        <v>C-5635 BULK</v>
      </c>
      <c r="N3091">
        <v>2</v>
      </c>
    </row>
    <row r="3092" spans="1:14">
      <c r="A3092">
        <f>IF(MOD(ROW()-3,COUNTA(tblProducts[Description]))=0,A3091+1,A3091)</f>
        <v>28</v>
      </c>
      <c r="B3092">
        <f>MOD(ROW()-3,COUNTA(tblProducts[Description]))+1</f>
        <v>12</v>
      </c>
      <c r="C3092" t="str">
        <f>_xlfn.XLOOKUP(A3092,tblProducts[Column1],tblProducts[Description])</f>
        <v>ETHOMEEN C/12 M BULK</v>
      </c>
      <c r="D3092" t="str">
        <f>_xlfn.XLOOKUP(B3092,tblProducts[Column1],tblProducts[Description])</f>
        <v>C-6290 BULK</v>
      </c>
      <c r="E3092" t="s">
        <v>9</v>
      </c>
      <c r="F3092" t="s">
        <v>12</v>
      </c>
      <c r="G3092" t="s">
        <v>7</v>
      </c>
      <c r="H3092" t="s">
        <v>8</v>
      </c>
      <c r="I3092">
        <f t="shared" si="48"/>
        <v>2</v>
      </c>
      <c r="L3092" t="str">
        <v>ETHOMEEN C/12 M BULK</v>
      </c>
      <c r="M3092" t="str">
        <v>C-6290 BULK</v>
      </c>
      <c r="N3092">
        <v>2</v>
      </c>
    </row>
    <row r="3093" spans="1:14">
      <c r="A3093">
        <f>IF(MOD(ROW()-3,COUNTA(tblProducts[Description]))=0,A3092+1,A3092)</f>
        <v>28</v>
      </c>
      <c r="B3093">
        <f>MOD(ROW()-3,COUNTA(tblProducts[Description]))+1</f>
        <v>13</v>
      </c>
      <c r="C3093" t="str">
        <f>_xlfn.XLOOKUP(A3093,tblProducts[Column1],tblProducts[Description])</f>
        <v>ETHOMEEN C/12 M BULK</v>
      </c>
      <c r="D3093" t="str">
        <f>_xlfn.XLOOKUP(B3093,tblProducts[Column1],tblProducts[Description])</f>
        <v>C-6385 BULK</v>
      </c>
      <c r="E3093" t="s">
        <v>9</v>
      </c>
      <c r="F3093" t="s">
        <v>10</v>
      </c>
      <c r="G3093" t="s">
        <v>9</v>
      </c>
      <c r="H3093" t="s">
        <v>8</v>
      </c>
      <c r="I3093">
        <f t="shared" si="48"/>
        <v>3.5</v>
      </c>
      <c r="L3093" t="str">
        <v>ETHOMEEN C/12 M BULK</v>
      </c>
      <c r="M3093" t="str">
        <v>C-6385 BULK</v>
      </c>
      <c r="N3093">
        <v>3.5</v>
      </c>
    </row>
    <row r="3094" spans="1:14">
      <c r="A3094">
        <f>IF(MOD(ROW()-3,COUNTA(tblProducts[Description]))=0,A3093+1,A3093)</f>
        <v>28</v>
      </c>
      <c r="B3094">
        <f>MOD(ROW()-3,COUNTA(tblProducts[Description]))+1</f>
        <v>14</v>
      </c>
      <c r="C3094" t="str">
        <f>_xlfn.XLOOKUP(A3094,tblProducts[Column1],tblProducts[Description])</f>
        <v>ETHOMEEN C/12 M BULK</v>
      </c>
      <c r="D3094" t="str">
        <f>_xlfn.XLOOKUP(B3094,tblProducts[Column1],tblProducts[Description])</f>
        <v>C-6427 BULK</v>
      </c>
      <c r="E3094" t="s">
        <v>9</v>
      </c>
      <c r="F3094" t="s">
        <v>10</v>
      </c>
      <c r="G3094" t="s">
        <v>7</v>
      </c>
      <c r="H3094" t="s">
        <v>8</v>
      </c>
      <c r="I3094">
        <f t="shared" si="48"/>
        <v>1.5</v>
      </c>
      <c r="L3094" t="str">
        <v>ETHOMEEN C/12 M BULK</v>
      </c>
      <c r="M3094" t="str">
        <v>C-6427 BULK</v>
      </c>
      <c r="N3094">
        <v>1.5</v>
      </c>
    </row>
    <row r="3095" spans="1:14">
      <c r="A3095">
        <f>IF(MOD(ROW()-3,COUNTA(tblProducts[Description]))=0,A3094+1,A3094)</f>
        <v>28</v>
      </c>
      <c r="B3095">
        <f>MOD(ROW()-3,COUNTA(tblProducts[Description]))+1</f>
        <v>15</v>
      </c>
      <c r="C3095" t="str">
        <f>_xlfn.XLOOKUP(A3095,tblProducts[Column1],tblProducts[Description])</f>
        <v>ETHOMEEN C/12 M BULK</v>
      </c>
      <c r="D3095" t="str">
        <f>_xlfn.XLOOKUP(B3095,tblProducts[Column1],tblProducts[Description])</f>
        <v>EMULPON CO-200 BULK</v>
      </c>
      <c r="E3095" t="s">
        <v>9</v>
      </c>
      <c r="F3095" t="s">
        <v>10</v>
      </c>
      <c r="G3095" t="s">
        <v>7</v>
      </c>
      <c r="H3095" t="s">
        <v>8</v>
      </c>
      <c r="I3095">
        <f t="shared" si="48"/>
        <v>1.5</v>
      </c>
      <c r="L3095" t="str">
        <v>ETHOMEEN C/12 M BULK</v>
      </c>
      <c r="M3095" t="str">
        <v>EMULPON CO-200 BULK</v>
      </c>
      <c r="N3095">
        <v>1.5</v>
      </c>
    </row>
    <row r="3096" spans="1:14">
      <c r="A3096">
        <f>IF(MOD(ROW()-3,COUNTA(tblProducts[Description]))=0,A3095+1,A3095)</f>
        <v>28</v>
      </c>
      <c r="B3096">
        <f>MOD(ROW()-3,COUNTA(tblProducts[Description]))+1</f>
        <v>16</v>
      </c>
      <c r="C3096" t="str">
        <f>_xlfn.XLOOKUP(A3096,tblProducts[Column1],tblProducts[Description])</f>
        <v>ETHOMEEN C/12 M BULK</v>
      </c>
      <c r="D3096" t="str">
        <f>_xlfn.XLOOKUP(B3096,tblProducts[Column1],tblProducts[Description])</f>
        <v>EMULPON CO-360 BULK</v>
      </c>
      <c r="E3096" t="s">
        <v>9</v>
      </c>
      <c r="F3096" t="s">
        <v>10</v>
      </c>
      <c r="G3096" t="s">
        <v>7</v>
      </c>
      <c r="H3096" t="s">
        <v>8</v>
      </c>
      <c r="I3096">
        <f t="shared" si="48"/>
        <v>1.5</v>
      </c>
      <c r="L3096" t="str">
        <v>ETHOMEEN C/12 M BULK</v>
      </c>
      <c r="M3096" t="str">
        <v>EMULPON CO-360 BULK</v>
      </c>
      <c r="N3096">
        <v>1.5</v>
      </c>
    </row>
    <row r="3097" spans="1:14">
      <c r="A3097">
        <f>IF(MOD(ROW()-3,COUNTA(tblProducts[Description]))=0,A3096+1,A3096)</f>
        <v>28</v>
      </c>
      <c r="B3097">
        <f>MOD(ROW()-3,COUNTA(tblProducts[Description]))+1</f>
        <v>17</v>
      </c>
      <c r="C3097" t="str">
        <f>_xlfn.XLOOKUP(A3097,tblProducts[Column1],tblProducts[Description])</f>
        <v>ETHOMEEN C/12 M BULK</v>
      </c>
      <c r="D3097" t="str">
        <f>_xlfn.XLOOKUP(B3097,tblProducts[Column1],tblProducts[Description])</f>
        <v>EMULPON CO-550 BULK</v>
      </c>
      <c r="E3097" t="s">
        <v>9</v>
      </c>
      <c r="F3097" t="s">
        <v>12</v>
      </c>
      <c r="G3097" t="s">
        <v>7</v>
      </c>
      <c r="H3097" t="s">
        <v>8</v>
      </c>
      <c r="I3097">
        <f t="shared" si="48"/>
        <v>2</v>
      </c>
      <c r="L3097" t="str">
        <v>ETHOMEEN C/12 M BULK</v>
      </c>
      <c r="M3097" t="str">
        <v>EMULPON CO-550 BULK</v>
      </c>
      <c r="N3097">
        <v>2</v>
      </c>
    </row>
    <row r="3098" spans="1:14">
      <c r="A3098">
        <f>IF(MOD(ROW()-3,COUNTA(tblProducts[Description]))=0,A3097+1,A3097)</f>
        <v>28</v>
      </c>
      <c r="B3098">
        <f>MOD(ROW()-3,COUNTA(tblProducts[Description]))+1</f>
        <v>18</v>
      </c>
      <c r="C3098" t="str">
        <f>_xlfn.XLOOKUP(A3098,tblProducts[Column1],tblProducts[Description])</f>
        <v>ETHOMEEN C/12 M BULK</v>
      </c>
      <c r="D3098" t="str">
        <f>_xlfn.XLOOKUP(B3098,tblProducts[Column1],tblProducts[Description])</f>
        <v>ETHODUOMEEN HT/13 BULK</v>
      </c>
      <c r="E3098" t="s">
        <v>9</v>
      </c>
      <c r="F3098" t="s">
        <v>10</v>
      </c>
      <c r="G3098" t="s">
        <v>9</v>
      </c>
      <c r="H3098" t="s">
        <v>8</v>
      </c>
      <c r="I3098">
        <f t="shared" si="48"/>
        <v>3.5</v>
      </c>
      <c r="L3098" t="str">
        <v>ETHOMEEN C/12 M BULK</v>
      </c>
      <c r="M3098" t="str">
        <v>ETHODUOMEEN HT/13 BULK</v>
      </c>
      <c r="N3098">
        <v>3.5</v>
      </c>
    </row>
    <row r="3099" spans="1:14">
      <c r="A3099">
        <f>IF(MOD(ROW()-3,COUNTA(tblProducts[Description]))=0,A3098+1,A3098)</f>
        <v>28</v>
      </c>
      <c r="B3099">
        <f>MOD(ROW()-3,COUNTA(tblProducts[Description]))+1</f>
        <v>19</v>
      </c>
      <c r="C3099" t="str">
        <f>_xlfn.XLOOKUP(A3099,tblProducts[Column1],tblProducts[Description])</f>
        <v>ETHOMEEN C/12 M BULK</v>
      </c>
      <c r="D3099" t="str">
        <f>_xlfn.XLOOKUP(B3099,tblProducts[Column1],tblProducts[Description])</f>
        <v>ETHODUOMEEN T/13 BULK</v>
      </c>
      <c r="E3099" t="s">
        <v>9</v>
      </c>
      <c r="F3099" t="s">
        <v>12</v>
      </c>
      <c r="G3099" t="s">
        <v>9</v>
      </c>
      <c r="H3099" t="s">
        <v>8</v>
      </c>
      <c r="I3099">
        <f t="shared" si="48"/>
        <v>4</v>
      </c>
      <c r="L3099" t="str">
        <v>ETHOMEEN C/12 M BULK</v>
      </c>
      <c r="M3099" t="str">
        <v>ETHODUOMEEN T/13 BULK</v>
      </c>
      <c r="N3099">
        <v>4</v>
      </c>
    </row>
    <row r="3100" spans="1:14">
      <c r="A3100">
        <f>IF(MOD(ROW()-3,COUNTA(tblProducts[Description]))=0,A3099+1,A3099)</f>
        <v>28</v>
      </c>
      <c r="B3100">
        <f>MOD(ROW()-3,COUNTA(tblProducts[Description]))+1</f>
        <v>20</v>
      </c>
      <c r="C3100" t="str">
        <f>_xlfn.XLOOKUP(A3100,tblProducts[Column1],tblProducts[Description])</f>
        <v>ETHOMEEN C/12 M BULK</v>
      </c>
      <c r="D3100" t="str">
        <f>_xlfn.XLOOKUP(B3100,tblProducts[Column1],tblProducts[Description])</f>
        <v>ETHODUOMEEN T/13N BULK</v>
      </c>
      <c r="E3100" t="s">
        <v>9</v>
      </c>
      <c r="F3100" t="s">
        <v>12</v>
      </c>
      <c r="G3100" t="s">
        <v>7</v>
      </c>
      <c r="H3100" t="s">
        <v>8</v>
      </c>
      <c r="I3100">
        <f t="shared" si="48"/>
        <v>2</v>
      </c>
      <c r="L3100" t="str">
        <v>ETHOMEEN C/12 M BULK</v>
      </c>
      <c r="M3100" t="str">
        <v>ETHODUOMEEN T/13N BULK</v>
      </c>
      <c r="N3100">
        <v>2</v>
      </c>
    </row>
    <row r="3101" spans="1:14">
      <c r="A3101">
        <f>IF(MOD(ROW()-3,COUNTA(tblProducts[Description]))=0,A3100+1,A3100)</f>
        <v>28</v>
      </c>
      <c r="B3101">
        <f>MOD(ROW()-3,COUNTA(tblProducts[Description]))+1</f>
        <v>21</v>
      </c>
      <c r="C3101" t="str">
        <f>_xlfn.XLOOKUP(A3101,tblProducts[Column1],tblProducts[Description])</f>
        <v>ETHOMEEN C/12 M BULK</v>
      </c>
      <c r="D3101" t="str">
        <f>_xlfn.XLOOKUP(B3101,tblProducts[Column1],tblProducts[Description])</f>
        <v>ETHODUOMEEN T/20 BULK</v>
      </c>
      <c r="E3101" t="s">
        <v>9</v>
      </c>
      <c r="F3101" t="s">
        <v>10</v>
      </c>
      <c r="G3101" t="s">
        <v>9</v>
      </c>
      <c r="H3101" t="s">
        <v>8</v>
      </c>
      <c r="I3101">
        <f t="shared" si="48"/>
        <v>3.5</v>
      </c>
      <c r="L3101" t="str">
        <v>ETHOMEEN C/12 M BULK</v>
      </c>
      <c r="M3101" t="str">
        <v>ETHODUOMEEN T/20 BULK</v>
      </c>
      <c r="N3101">
        <v>3.5</v>
      </c>
    </row>
    <row r="3102" spans="1:14">
      <c r="A3102">
        <f>IF(MOD(ROW()-3,COUNTA(tblProducts[Description]))=0,A3101+1,A3101)</f>
        <v>28</v>
      </c>
      <c r="B3102">
        <f>MOD(ROW()-3,COUNTA(tblProducts[Description]))+1</f>
        <v>22</v>
      </c>
      <c r="C3102" t="str">
        <f>_xlfn.XLOOKUP(A3102,tblProducts[Column1],tblProducts[Description])</f>
        <v>ETHOMEEN C/12 M BULK</v>
      </c>
      <c r="D3102" t="str">
        <f>_xlfn.XLOOKUP(B3102,tblProducts[Column1],tblProducts[Description])</f>
        <v>ETHODUOMEEN T/25 BULK</v>
      </c>
      <c r="E3102" t="s">
        <v>9</v>
      </c>
      <c r="F3102" t="s">
        <v>10</v>
      </c>
      <c r="G3102" t="s">
        <v>9</v>
      </c>
      <c r="H3102" t="s">
        <v>8</v>
      </c>
      <c r="I3102">
        <f t="shared" si="48"/>
        <v>3.5</v>
      </c>
      <c r="L3102" t="str">
        <v>ETHOMEEN C/12 M BULK</v>
      </c>
      <c r="M3102" t="str">
        <v>ETHODUOMEEN T/25 BULK</v>
      </c>
      <c r="N3102">
        <v>3.5</v>
      </c>
    </row>
    <row r="3103" spans="1:14">
      <c r="A3103">
        <f>IF(MOD(ROW()-3,COUNTA(tblProducts[Description]))=0,A3102+1,A3102)</f>
        <v>28</v>
      </c>
      <c r="B3103">
        <f>MOD(ROW()-3,COUNTA(tblProducts[Description]))+1</f>
        <v>23</v>
      </c>
      <c r="C3103" t="str">
        <f>_xlfn.XLOOKUP(A3103,tblProducts[Column1],tblProducts[Description])</f>
        <v>ETHOMEEN C/12 M BULK</v>
      </c>
      <c r="D3103" t="str">
        <f>_xlfn.XLOOKUP(B3103,tblProducts[Column1],tblProducts[Description])</f>
        <v>ETHOFAT 242/25 BULK</v>
      </c>
      <c r="E3103" t="s">
        <v>9</v>
      </c>
      <c r="F3103" t="s">
        <v>10</v>
      </c>
      <c r="G3103" t="s">
        <v>9</v>
      </c>
      <c r="H3103" t="s">
        <v>8</v>
      </c>
      <c r="I3103">
        <f t="shared" si="48"/>
        <v>3.5</v>
      </c>
      <c r="L3103" t="str">
        <v>ETHOMEEN C/12 M BULK</v>
      </c>
      <c r="M3103" t="str">
        <v>ETHOFAT 242/25 BULK</v>
      </c>
      <c r="N3103">
        <v>3.5</v>
      </c>
    </row>
    <row r="3104" spans="1:14">
      <c r="A3104">
        <f>IF(MOD(ROW()-3,COUNTA(tblProducts[Description]))=0,A3103+1,A3103)</f>
        <v>28</v>
      </c>
      <c r="B3104">
        <f>MOD(ROW()-3,COUNTA(tblProducts[Description]))+1</f>
        <v>24</v>
      </c>
      <c r="C3104" t="str">
        <f>_xlfn.XLOOKUP(A3104,tblProducts[Column1],tblProducts[Description])</f>
        <v>ETHOMEEN C/12 M BULK</v>
      </c>
      <c r="D3104" t="str">
        <f>_xlfn.XLOOKUP(B3104,tblProducts[Column1],tblProducts[Description])</f>
        <v>ETHOMEEN C/12S BULK</v>
      </c>
      <c r="E3104" t="s">
        <v>9</v>
      </c>
      <c r="F3104" t="s">
        <v>10</v>
      </c>
      <c r="G3104" t="s">
        <v>9</v>
      </c>
      <c r="H3104" t="s">
        <v>8</v>
      </c>
      <c r="I3104">
        <f t="shared" si="48"/>
        <v>3.5</v>
      </c>
      <c r="L3104" t="str">
        <v>ETHOMEEN C/12 M BULK</v>
      </c>
      <c r="M3104" t="str">
        <v>ETHOMEEN C/12S BULK</v>
      </c>
      <c r="N3104">
        <v>3.5</v>
      </c>
    </row>
    <row r="3105" spans="1:14">
      <c r="A3105">
        <f>IF(MOD(ROW()-3,COUNTA(tblProducts[Description]))=0,A3104+1,A3104)</f>
        <v>28</v>
      </c>
      <c r="B3105">
        <f>MOD(ROW()-3,COUNTA(tblProducts[Description]))+1</f>
        <v>25</v>
      </c>
      <c r="C3105" t="str">
        <f>_xlfn.XLOOKUP(A3105,tblProducts[Column1],tblProducts[Description])</f>
        <v>ETHOMEEN C/12 M BULK</v>
      </c>
      <c r="D3105" t="str">
        <f>_xlfn.XLOOKUP(B3105,tblProducts[Column1],tblProducts[Description])</f>
        <v>ETHOMEEN 18/12 BULK</v>
      </c>
      <c r="E3105" t="s">
        <v>9</v>
      </c>
      <c r="F3105" t="s">
        <v>10</v>
      </c>
      <c r="G3105" t="s">
        <v>9</v>
      </c>
      <c r="H3105" t="s">
        <v>14</v>
      </c>
      <c r="I3105">
        <f t="shared" si="48"/>
        <v>3.5</v>
      </c>
      <c r="L3105" t="str">
        <v>ETHOMEEN C/12 M BULK</v>
      </c>
      <c r="M3105" t="str">
        <v>ETHOMEEN 18/12 BULK</v>
      </c>
      <c r="N3105">
        <v>3.5</v>
      </c>
    </row>
    <row r="3106" spans="1:14">
      <c r="A3106">
        <f>IF(MOD(ROW()-3,COUNTA(tblProducts[Description]))=0,A3105+1,A3105)</f>
        <v>28</v>
      </c>
      <c r="B3106">
        <f>MOD(ROW()-3,COUNTA(tblProducts[Description]))+1</f>
        <v>26</v>
      </c>
      <c r="C3106" t="str">
        <f>_xlfn.XLOOKUP(A3106,tblProducts[Column1],tblProducts[Description])</f>
        <v>ETHOMEEN C/12 M BULK</v>
      </c>
      <c r="D3106" t="str">
        <f>_xlfn.XLOOKUP(B3106,tblProducts[Column1],tblProducts[Description])</f>
        <v>ETHOMEEN 18/25 BULK</v>
      </c>
      <c r="E3106" t="s">
        <v>9</v>
      </c>
      <c r="F3106" t="s">
        <v>10</v>
      </c>
      <c r="G3106" t="s">
        <v>9</v>
      </c>
      <c r="H3106" t="s">
        <v>14</v>
      </c>
      <c r="I3106">
        <f t="shared" si="48"/>
        <v>3.5</v>
      </c>
      <c r="L3106" t="str">
        <v>ETHOMEEN C/12 M BULK</v>
      </c>
      <c r="M3106" t="str">
        <v>ETHOMEEN 18/25 BULK</v>
      </c>
      <c r="N3106">
        <v>3.5</v>
      </c>
    </row>
    <row r="3107" spans="1:14">
      <c r="A3107">
        <f>IF(MOD(ROW()-3,COUNTA(tblProducts[Description]))=0,A3106+1,A3106)</f>
        <v>28</v>
      </c>
      <c r="B3107">
        <f>MOD(ROW()-3,COUNTA(tblProducts[Description]))+1</f>
        <v>27</v>
      </c>
      <c r="C3107" t="str">
        <f>_xlfn.XLOOKUP(A3107,tblProducts[Column1],tblProducts[Description])</f>
        <v>ETHOMEEN C/12 M BULK</v>
      </c>
      <c r="D3107" t="str">
        <f>_xlfn.XLOOKUP(B3107,tblProducts[Column1],tblProducts[Description])</f>
        <v>ETHOMEEN C/12 BULK</v>
      </c>
      <c r="E3107" t="s">
        <v>9</v>
      </c>
      <c r="F3107" t="s">
        <v>10</v>
      </c>
      <c r="G3107" t="s">
        <v>9</v>
      </c>
      <c r="H3107" t="s">
        <v>14</v>
      </c>
      <c r="I3107">
        <f t="shared" si="48"/>
        <v>3.5</v>
      </c>
      <c r="L3107" t="str">
        <v>ETHOMEEN C/12 M BULK</v>
      </c>
      <c r="M3107" t="str">
        <v>ETHOMEEN C/12 BULK</v>
      </c>
      <c r="N3107">
        <v>3.5</v>
      </c>
    </row>
    <row r="3108" spans="1:14">
      <c r="A3108">
        <f>IF(MOD(ROW()-3,COUNTA(tblProducts[Description]))=0,A3107+1,A3107)</f>
        <v>28</v>
      </c>
      <c r="B3108">
        <f>MOD(ROW()-3,COUNTA(tblProducts[Description]))+1</f>
        <v>28</v>
      </c>
      <c r="C3108" t="str">
        <f>_xlfn.XLOOKUP(A3108,tblProducts[Column1],tblProducts[Description])</f>
        <v>ETHOMEEN C/12 M BULK</v>
      </c>
      <c r="D3108" t="str">
        <f>_xlfn.XLOOKUP(B3108,tblProducts[Column1],tblProducts[Description])</f>
        <v>ETHOMEEN C/12 M BULK</v>
      </c>
      <c r="E3108" t="s">
        <v>9</v>
      </c>
      <c r="F3108" t="s">
        <v>12</v>
      </c>
      <c r="G3108" t="s">
        <v>9</v>
      </c>
      <c r="H3108" t="s">
        <v>8</v>
      </c>
      <c r="I3108">
        <f t="shared" si="48"/>
        <v>4</v>
      </c>
      <c r="L3108" t="str">
        <v>ETHOMEEN C/12 M BULK</v>
      </c>
      <c r="M3108" t="str">
        <v>ETHOMEEN C/12 M BULK</v>
      </c>
      <c r="N3108">
        <v>4</v>
      </c>
    </row>
    <row r="3109" spans="1:14">
      <c r="A3109">
        <f>IF(MOD(ROW()-3,COUNTA(tblProducts[Description]))=0,A3108+1,A3108)</f>
        <v>28</v>
      </c>
      <c r="B3109">
        <f>MOD(ROW()-3,COUNTA(tblProducts[Description]))+1</f>
        <v>29</v>
      </c>
      <c r="C3109" t="str">
        <f>_xlfn.XLOOKUP(A3109,tblProducts[Column1],tblProducts[Description])</f>
        <v>ETHOMEEN C/12 M BULK</v>
      </c>
      <c r="D3109" t="str">
        <f>_xlfn.XLOOKUP(B3109,tblProducts[Column1],tblProducts[Description])</f>
        <v>ETHOMEEN C/12 SUN BULK</v>
      </c>
      <c r="E3109" t="s">
        <v>9</v>
      </c>
      <c r="F3109" t="s">
        <v>12</v>
      </c>
      <c r="G3109" t="s">
        <v>9</v>
      </c>
      <c r="H3109" t="s">
        <v>8</v>
      </c>
      <c r="I3109">
        <f t="shared" si="48"/>
        <v>4</v>
      </c>
      <c r="L3109" t="str">
        <v>ETHOMEEN C/12 M BULK</v>
      </c>
      <c r="M3109" t="str">
        <v>ETHOMEEN C/12 SUN BULK</v>
      </c>
      <c r="N3109">
        <v>4</v>
      </c>
    </row>
    <row r="3110" spans="1:14">
      <c r="A3110">
        <f>IF(MOD(ROW()-3,COUNTA(tblProducts[Description]))=0,A3109+1,A3109)</f>
        <v>28</v>
      </c>
      <c r="B3110">
        <f>MOD(ROW()-3,COUNTA(tblProducts[Description]))+1</f>
        <v>30</v>
      </c>
      <c r="C3110" t="str">
        <f>_xlfn.XLOOKUP(A3110,tblProducts[Column1],tblProducts[Description])</f>
        <v>ETHOMEEN C/12 M BULK</v>
      </c>
      <c r="D3110" t="str">
        <f>_xlfn.XLOOKUP(B3110,tblProducts[Column1],tblProducts[Description])</f>
        <v>ETHOMEEN C/12 UN BULK</v>
      </c>
      <c r="E3110" t="s">
        <v>9</v>
      </c>
      <c r="F3110" t="s">
        <v>12</v>
      </c>
      <c r="G3110" t="s">
        <v>9</v>
      </c>
      <c r="H3110" t="s">
        <v>8</v>
      </c>
      <c r="I3110">
        <f t="shared" si="48"/>
        <v>4</v>
      </c>
      <c r="L3110" t="str">
        <v>ETHOMEEN C/12 M BULK</v>
      </c>
      <c r="M3110" t="str">
        <v>ETHOMEEN C/12 UN BULK</v>
      </c>
      <c r="N3110">
        <v>4</v>
      </c>
    </row>
    <row r="3111" spans="1:14">
      <c r="A3111">
        <f>IF(MOD(ROW()-3,COUNTA(tblProducts[Description]))=0,A3110+1,A3110)</f>
        <v>28</v>
      </c>
      <c r="B3111">
        <f>MOD(ROW()-3,COUNTA(tblProducts[Description]))+1</f>
        <v>31</v>
      </c>
      <c r="C3111" t="str">
        <f>_xlfn.XLOOKUP(A3111,tblProducts[Column1],tblProducts[Description])</f>
        <v>ETHOMEEN C/12 M BULK</v>
      </c>
      <c r="D3111" t="str">
        <f>_xlfn.XLOOKUP(B3111,tblProducts[Column1],tblProducts[Description])</f>
        <v>ETHOMEEN C/15 BULK</v>
      </c>
      <c r="E3111" t="s">
        <v>9</v>
      </c>
      <c r="F3111" t="s">
        <v>10</v>
      </c>
      <c r="G3111" t="s">
        <v>7</v>
      </c>
      <c r="H3111" t="s">
        <v>8</v>
      </c>
      <c r="I3111">
        <f t="shared" si="48"/>
        <v>1.5</v>
      </c>
      <c r="L3111" t="str">
        <v>ETHOMEEN C/12 M BULK</v>
      </c>
      <c r="M3111" t="str">
        <v>ETHOMEEN C/15 BULK</v>
      </c>
      <c r="N3111">
        <v>1.5</v>
      </c>
    </row>
    <row r="3112" spans="1:14">
      <c r="A3112">
        <f>IF(MOD(ROW()-3,COUNTA(tblProducts[Description]))=0,A3111+1,A3111)</f>
        <v>28</v>
      </c>
      <c r="B3112">
        <f>MOD(ROW()-3,COUNTA(tblProducts[Description]))+1</f>
        <v>32</v>
      </c>
      <c r="C3112" t="str">
        <f>_xlfn.XLOOKUP(A3112,tblProducts[Column1],tblProducts[Description])</f>
        <v>ETHOMEEN C/12 M BULK</v>
      </c>
      <c r="D3112" t="str">
        <f>_xlfn.XLOOKUP(B3112,tblProducts[Column1],tblProducts[Description])</f>
        <v>ETHOMEEN C/17 BULK</v>
      </c>
      <c r="E3112" t="s">
        <v>9</v>
      </c>
      <c r="F3112" t="s">
        <v>10</v>
      </c>
      <c r="G3112" t="s">
        <v>7</v>
      </c>
      <c r="H3112" t="s">
        <v>8</v>
      </c>
      <c r="I3112">
        <f t="shared" si="48"/>
        <v>1.5</v>
      </c>
      <c r="L3112" t="str">
        <v>ETHOMEEN C/12 M BULK</v>
      </c>
      <c r="M3112" t="str">
        <v>ETHOMEEN C/17 BULK</v>
      </c>
      <c r="N3112">
        <v>1.5</v>
      </c>
    </row>
    <row r="3113" spans="1:14">
      <c r="A3113">
        <f>IF(MOD(ROW()-3,COUNTA(tblProducts[Description]))=0,A3112+1,A3112)</f>
        <v>28</v>
      </c>
      <c r="B3113">
        <f>MOD(ROW()-3,COUNTA(tblProducts[Description]))+1</f>
        <v>33</v>
      </c>
      <c r="C3113" t="str">
        <f>_xlfn.XLOOKUP(A3113,tblProducts[Column1],tblProducts[Description])</f>
        <v>ETHOMEEN C/12 M BULK</v>
      </c>
      <c r="D3113" t="str">
        <f>_xlfn.XLOOKUP(B3113,tblProducts[Column1],tblProducts[Description])</f>
        <v>ETHOMEEN C/25A BULK</v>
      </c>
      <c r="E3113" t="s">
        <v>9</v>
      </c>
      <c r="F3113" t="s">
        <v>10</v>
      </c>
      <c r="G3113" t="s">
        <v>7</v>
      </c>
      <c r="H3113" t="s">
        <v>8</v>
      </c>
      <c r="I3113">
        <f t="shared" si="48"/>
        <v>1.5</v>
      </c>
      <c r="L3113" t="str">
        <v>ETHOMEEN C/12 M BULK</v>
      </c>
      <c r="M3113" t="str">
        <v>ETHOMEEN C/25A BULK</v>
      </c>
      <c r="N3113">
        <v>1.5</v>
      </c>
    </row>
    <row r="3114" spans="1:14">
      <c r="A3114">
        <f>IF(MOD(ROW()-3,COUNTA(tblProducts[Description]))=0,A3113+1,A3113)</f>
        <v>28</v>
      </c>
      <c r="B3114">
        <f>MOD(ROW()-3,COUNTA(tblProducts[Description]))+1</f>
        <v>34</v>
      </c>
      <c r="C3114" t="str">
        <f>_xlfn.XLOOKUP(A3114,tblProducts[Column1],tblProducts[Description])</f>
        <v>ETHOMEEN C/12 M BULK</v>
      </c>
      <c r="D3114" t="str">
        <f>_xlfn.XLOOKUP(B3114,tblProducts[Column1],tblProducts[Description])</f>
        <v>ETHOMEEN C/25A S BULK</v>
      </c>
      <c r="E3114" t="s">
        <v>9</v>
      </c>
      <c r="F3114" t="s">
        <v>12</v>
      </c>
      <c r="G3114" t="s">
        <v>9</v>
      </c>
      <c r="H3114" t="s">
        <v>8</v>
      </c>
      <c r="I3114">
        <f t="shared" si="48"/>
        <v>4</v>
      </c>
      <c r="L3114" t="str">
        <v>ETHOMEEN C/12 M BULK</v>
      </c>
      <c r="M3114" t="str">
        <v>ETHOMEEN C/25A S BULK</v>
      </c>
      <c r="N3114">
        <v>4</v>
      </c>
    </row>
    <row r="3115" spans="1:14">
      <c r="A3115">
        <f>IF(MOD(ROW()-3,COUNTA(tblProducts[Description]))=0,A3114+1,A3114)</f>
        <v>28</v>
      </c>
      <c r="B3115">
        <f>MOD(ROW()-3,COUNTA(tblProducts[Description]))+1</f>
        <v>35</v>
      </c>
      <c r="C3115" t="str">
        <f>_xlfn.XLOOKUP(A3115,tblProducts[Column1],tblProducts[Description])</f>
        <v>ETHOMEEN C/12 M BULK</v>
      </c>
      <c r="D3115" t="str">
        <f>_xlfn.XLOOKUP(B3115,tblProducts[Column1],tblProducts[Description])</f>
        <v>ETHOMEEN O/12LC BULK</v>
      </c>
      <c r="E3115" t="s">
        <v>9</v>
      </c>
      <c r="F3115" t="s">
        <v>10</v>
      </c>
      <c r="G3115" t="s">
        <v>7</v>
      </c>
      <c r="H3115" t="s">
        <v>8</v>
      </c>
      <c r="I3115">
        <f t="shared" si="48"/>
        <v>1.5</v>
      </c>
      <c r="L3115" t="str">
        <v>ETHOMEEN C/12 M BULK</v>
      </c>
      <c r="M3115" t="str">
        <v>ETHOMEEN O/12LC BULK</v>
      </c>
      <c r="N3115">
        <v>1.5</v>
      </c>
    </row>
    <row r="3116" spans="1:14">
      <c r="A3116">
        <f>IF(MOD(ROW()-3,COUNTA(tblProducts[Description]))=0,A3115+1,A3115)</f>
        <v>28</v>
      </c>
      <c r="B3116">
        <f>MOD(ROW()-3,COUNTA(tblProducts[Description]))+1</f>
        <v>36</v>
      </c>
      <c r="C3116" t="str">
        <f>_xlfn.XLOOKUP(A3116,tblProducts[Column1],tblProducts[Description])</f>
        <v>ETHOMEEN C/12 M BULK</v>
      </c>
      <c r="D3116" t="str">
        <f>_xlfn.XLOOKUP(B3116,tblProducts[Column1],tblProducts[Description])</f>
        <v>ETHOMEEN SV/12 BULK</v>
      </c>
      <c r="E3116" t="s">
        <v>9</v>
      </c>
      <c r="F3116" t="s">
        <v>10</v>
      </c>
      <c r="G3116" t="s">
        <v>7</v>
      </c>
      <c r="H3116" t="s">
        <v>15</v>
      </c>
      <c r="I3116">
        <f t="shared" si="48"/>
        <v>1.5</v>
      </c>
      <c r="L3116" t="str">
        <v>ETHOMEEN C/12 M BULK</v>
      </c>
      <c r="M3116" t="str">
        <v>ETHOMEEN SV/12 BULK</v>
      </c>
      <c r="N3116">
        <v>1.5</v>
      </c>
    </row>
    <row r="3117" spans="1:14">
      <c r="A3117">
        <f>IF(MOD(ROW()-3,COUNTA(tblProducts[Description]))=0,A3116+1,A3116)</f>
        <v>28</v>
      </c>
      <c r="B3117">
        <f>MOD(ROW()-3,COUNTA(tblProducts[Description]))+1</f>
        <v>37</v>
      </c>
      <c r="C3117" t="str">
        <f>_xlfn.XLOOKUP(A3117,tblProducts[Column1],tblProducts[Description])</f>
        <v>ETHOMEEN C/12 M BULK</v>
      </c>
      <c r="D3117" t="str">
        <f>_xlfn.XLOOKUP(B3117,tblProducts[Column1],tblProducts[Description])</f>
        <v>ETHOMEEN SV/15 BULK</v>
      </c>
      <c r="E3117" t="s">
        <v>9</v>
      </c>
      <c r="F3117" t="s">
        <v>10</v>
      </c>
      <c r="G3117" t="s">
        <v>7</v>
      </c>
      <c r="H3117" t="s">
        <v>8</v>
      </c>
      <c r="I3117">
        <f t="shared" si="48"/>
        <v>1.5</v>
      </c>
      <c r="L3117" t="str">
        <v>ETHOMEEN C/12 M BULK</v>
      </c>
      <c r="M3117" t="str">
        <v>ETHOMEEN SV/15 BULK</v>
      </c>
      <c r="N3117">
        <v>1.5</v>
      </c>
    </row>
    <row r="3118" spans="1:14">
      <c r="A3118">
        <f>IF(MOD(ROW()-3,COUNTA(tblProducts[Description]))=0,A3117+1,A3117)</f>
        <v>28</v>
      </c>
      <c r="B3118">
        <f>MOD(ROW()-3,COUNTA(tblProducts[Description]))+1</f>
        <v>38</v>
      </c>
      <c r="C3118" t="str">
        <f>_xlfn.XLOOKUP(A3118,tblProducts[Column1],tblProducts[Description])</f>
        <v>ETHOMEEN C/12 M BULK</v>
      </c>
      <c r="D3118" t="str">
        <f>_xlfn.XLOOKUP(B3118,tblProducts[Column1],tblProducts[Description])</f>
        <v>ETHOMEEN SV/15C BULK</v>
      </c>
      <c r="E3118" t="s">
        <v>9</v>
      </c>
      <c r="F3118" t="s">
        <v>10</v>
      </c>
      <c r="G3118" t="s">
        <v>7</v>
      </c>
      <c r="H3118" t="s">
        <v>8</v>
      </c>
      <c r="I3118">
        <f t="shared" si="48"/>
        <v>1.5</v>
      </c>
      <c r="L3118" t="str">
        <v>ETHOMEEN C/12 M BULK</v>
      </c>
      <c r="M3118" t="str">
        <v>ETHOMEEN SV/15C BULK</v>
      </c>
      <c r="N3118">
        <v>1.5</v>
      </c>
    </row>
    <row r="3119" spans="1:14">
      <c r="A3119">
        <f>IF(MOD(ROW()-3,COUNTA(tblProducts[Description]))=0,A3118+1,A3118)</f>
        <v>28</v>
      </c>
      <c r="B3119">
        <f>MOD(ROW()-3,COUNTA(tblProducts[Description]))+1</f>
        <v>39</v>
      </c>
      <c r="C3119" t="str">
        <f>_xlfn.XLOOKUP(A3119,tblProducts[Column1],tblProducts[Description])</f>
        <v>ETHOMEEN C/12 M BULK</v>
      </c>
      <c r="D3119" t="str">
        <f>_xlfn.XLOOKUP(B3119,tblProducts[Column1],tblProducts[Description])</f>
        <v>ETHOMEEN SV/25 BULK</v>
      </c>
      <c r="E3119" t="s">
        <v>9</v>
      </c>
      <c r="F3119" t="s">
        <v>10</v>
      </c>
      <c r="G3119" t="s">
        <v>7</v>
      </c>
      <c r="H3119" t="s">
        <v>8</v>
      </c>
      <c r="I3119">
        <f t="shared" si="48"/>
        <v>1.5</v>
      </c>
      <c r="L3119" t="str">
        <v>ETHOMEEN C/12 M BULK</v>
      </c>
      <c r="M3119" t="str">
        <v>ETHOMEEN SV/25 BULK</v>
      </c>
      <c r="N3119">
        <v>1.5</v>
      </c>
    </row>
    <row r="3120" spans="1:14">
      <c r="A3120">
        <f>IF(MOD(ROW()-3,COUNTA(tblProducts[Description]))=0,A3119+1,A3119)</f>
        <v>28</v>
      </c>
      <c r="B3120">
        <f>MOD(ROW()-3,COUNTA(tblProducts[Description]))+1</f>
        <v>40</v>
      </c>
      <c r="C3120" t="str">
        <f>_xlfn.XLOOKUP(A3120,tblProducts[Column1],tblProducts[Description])</f>
        <v>ETHOMEEN C/12 M BULK</v>
      </c>
      <c r="D3120" t="str">
        <f>_xlfn.XLOOKUP(B3120,tblProducts[Column1],tblProducts[Description])</f>
        <v>ETHOMEEN T/12 BULK</v>
      </c>
      <c r="E3120" t="s">
        <v>9</v>
      </c>
      <c r="F3120" t="s">
        <v>10</v>
      </c>
      <c r="G3120" t="s">
        <v>7</v>
      </c>
      <c r="H3120" t="s">
        <v>8</v>
      </c>
      <c r="I3120">
        <f t="shared" si="48"/>
        <v>1.5</v>
      </c>
      <c r="L3120" t="str">
        <v>ETHOMEEN C/12 M BULK</v>
      </c>
      <c r="M3120" t="str">
        <v>ETHOMEEN T/12 BULK</v>
      </c>
      <c r="N3120">
        <v>1.5</v>
      </c>
    </row>
    <row r="3121" spans="1:14">
      <c r="A3121">
        <f>IF(MOD(ROW()-3,COUNTA(tblProducts[Description]))=0,A3120+1,A3120)</f>
        <v>28</v>
      </c>
      <c r="B3121">
        <f>MOD(ROW()-3,COUNTA(tblProducts[Description]))+1</f>
        <v>41</v>
      </c>
      <c r="C3121" t="str">
        <f>_xlfn.XLOOKUP(A3121,tblProducts[Column1],tblProducts[Description])</f>
        <v>ETHOMEEN C/12 M BULK</v>
      </c>
      <c r="D3121" t="str">
        <f>_xlfn.XLOOKUP(B3121,tblProducts[Column1],tblProducts[Description])</f>
        <v>ETHOMEEN T/13.5 BULK</v>
      </c>
      <c r="E3121" t="s">
        <v>9</v>
      </c>
      <c r="F3121" t="s">
        <v>10</v>
      </c>
      <c r="G3121" t="s">
        <v>7</v>
      </c>
      <c r="H3121" t="s">
        <v>8</v>
      </c>
      <c r="I3121">
        <f t="shared" si="48"/>
        <v>1.5</v>
      </c>
      <c r="L3121" t="str">
        <v>ETHOMEEN C/12 M BULK</v>
      </c>
      <c r="M3121" t="str">
        <v>ETHOMEEN T/13.5 BULK</v>
      </c>
      <c r="N3121">
        <v>1.5</v>
      </c>
    </row>
    <row r="3122" spans="1:14">
      <c r="A3122">
        <f>IF(MOD(ROW()-3,COUNTA(tblProducts[Description]))=0,A3121+1,A3121)</f>
        <v>28</v>
      </c>
      <c r="B3122">
        <f>MOD(ROW()-3,COUNTA(tblProducts[Description]))+1</f>
        <v>42</v>
      </c>
      <c r="C3122" t="str">
        <f>_xlfn.XLOOKUP(A3122,tblProducts[Column1],tblProducts[Description])</f>
        <v>ETHOMEEN C/12 M BULK</v>
      </c>
      <c r="D3122" t="str">
        <f>_xlfn.XLOOKUP(B3122,tblProducts[Column1],tblProducts[Description])</f>
        <v>ETHOMEEN T/15 BULK</v>
      </c>
      <c r="E3122" t="s">
        <v>9</v>
      </c>
      <c r="F3122" t="s">
        <v>10</v>
      </c>
      <c r="G3122" t="s">
        <v>7</v>
      </c>
      <c r="H3122" t="s">
        <v>8</v>
      </c>
      <c r="I3122">
        <f t="shared" si="48"/>
        <v>1.5</v>
      </c>
      <c r="L3122" t="str">
        <v>ETHOMEEN C/12 M BULK</v>
      </c>
      <c r="M3122" t="str">
        <v>ETHOMEEN T/15 BULK</v>
      </c>
      <c r="N3122">
        <v>1.5</v>
      </c>
    </row>
    <row r="3123" spans="1:14">
      <c r="A3123">
        <f>IF(MOD(ROW()-3,COUNTA(tblProducts[Description]))=0,A3122+1,A3122)</f>
        <v>28</v>
      </c>
      <c r="B3123">
        <f>MOD(ROW()-3,COUNTA(tblProducts[Description]))+1</f>
        <v>43</v>
      </c>
      <c r="C3123" t="str">
        <f>_xlfn.XLOOKUP(A3123,tblProducts[Column1],tblProducts[Description])</f>
        <v>ETHOMEEN C/12 M BULK</v>
      </c>
      <c r="D3123" t="str">
        <f>_xlfn.XLOOKUP(B3123,tblProducts[Column1],tblProducts[Description])</f>
        <v>ETHOMEEN T/17 BULK</v>
      </c>
      <c r="E3123" t="s">
        <v>9</v>
      </c>
      <c r="F3123" t="s">
        <v>10</v>
      </c>
      <c r="G3123" t="s">
        <v>7</v>
      </c>
      <c r="H3123" t="s">
        <v>8</v>
      </c>
      <c r="I3123">
        <f t="shared" si="48"/>
        <v>1.5</v>
      </c>
      <c r="L3123" t="str">
        <v>ETHOMEEN C/12 M BULK</v>
      </c>
      <c r="M3123" t="str">
        <v>ETHOMEEN T/17 BULK</v>
      </c>
      <c r="N3123">
        <v>1.5</v>
      </c>
    </row>
    <row r="3124" spans="1:14">
      <c r="A3124">
        <f>IF(MOD(ROW()-3,COUNTA(tblProducts[Description]))=0,A3123+1,A3123)</f>
        <v>28</v>
      </c>
      <c r="B3124">
        <f>MOD(ROW()-3,COUNTA(tblProducts[Description]))+1</f>
        <v>44</v>
      </c>
      <c r="C3124" t="str">
        <f>_xlfn.XLOOKUP(A3124,tblProducts[Column1],tblProducts[Description])</f>
        <v>ETHOMEEN C/12 M BULK</v>
      </c>
      <c r="D3124" t="str">
        <f>_xlfn.XLOOKUP(B3124,tblProducts[Column1],tblProducts[Description])</f>
        <v>ETHOMEEN T/18 BULK</v>
      </c>
      <c r="E3124" t="s">
        <v>9</v>
      </c>
      <c r="F3124" t="s">
        <v>10</v>
      </c>
      <c r="G3124" t="s">
        <v>7</v>
      </c>
      <c r="H3124" t="s">
        <v>15</v>
      </c>
      <c r="I3124">
        <f t="shared" si="48"/>
        <v>1.5</v>
      </c>
      <c r="L3124" t="str">
        <v>ETHOMEEN C/12 M BULK</v>
      </c>
      <c r="M3124" t="str">
        <v>ETHOMEEN T/18 BULK</v>
      </c>
      <c r="N3124">
        <v>1.5</v>
      </c>
    </row>
    <row r="3125" spans="1:14">
      <c r="A3125">
        <f>IF(MOD(ROW()-3,COUNTA(tblProducts[Description]))=0,A3124+1,A3124)</f>
        <v>28</v>
      </c>
      <c r="B3125">
        <f>MOD(ROW()-3,COUNTA(tblProducts[Description]))+1</f>
        <v>45</v>
      </c>
      <c r="C3125" t="str">
        <f>_xlfn.XLOOKUP(A3125,tblProducts[Column1],tblProducts[Description])</f>
        <v>ETHOMEEN C/12 M BULK</v>
      </c>
      <c r="D3125" t="str">
        <f>_xlfn.XLOOKUP(B3125,tblProducts[Column1],tblProducts[Description])</f>
        <v>ETHOMEEN T/19 BULK</v>
      </c>
      <c r="E3125" t="s">
        <v>9</v>
      </c>
      <c r="F3125" t="s">
        <v>10</v>
      </c>
      <c r="G3125" t="s">
        <v>7</v>
      </c>
      <c r="H3125" t="s">
        <v>8</v>
      </c>
      <c r="I3125">
        <f t="shared" si="48"/>
        <v>1.5</v>
      </c>
      <c r="L3125" t="str">
        <v>ETHOMEEN C/12 M BULK</v>
      </c>
      <c r="M3125" t="str">
        <v>ETHOMEEN T/19 BULK</v>
      </c>
      <c r="N3125">
        <v>1.5</v>
      </c>
    </row>
    <row r="3126" spans="1:14">
      <c r="A3126">
        <f>IF(MOD(ROW()-3,COUNTA(tblProducts[Description]))=0,A3125+1,A3125)</f>
        <v>28</v>
      </c>
      <c r="B3126">
        <f>MOD(ROW()-3,COUNTA(tblProducts[Description]))+1</f>
        <v>46</v>
      </c>
      <c r="C3126" t="str">
        <f>_xlfn.XLOOKUP(A3126,tblProducts[Column1],tblProducts[Description])</f>
        <v>ETHOMEEN C/12 M BULK</v>
      </c>
      <c r="D3126" t="str">
        <f>_xlfn.XLOOKUP(B3126,tblProducts[Column1],tblProducts[Description])</f>
        <v>ETHOMEEN T/20 BULK</v>
      </c>
      <c r="E3126" t="s">
        <v>9</v>
      </c>
      <c r="F3126" t="s">
        <v>12</v>
      </c>
      <c r="G3126" t="s">
        <v>7</v>
      </c>
      <c r="H3126" t="s">
        <v>8</v>
      </c>
      <c r="I3126">
        <f t="shared" si="48"/>
        <v>2</v>
      </c>
      <c r="L3126" t="str">
        <v>ETHOMEEN C/12 M BULK</v>
      </c>
      <c r="M3126" t="str">
        <v>ETHOMEEN T/20 BULK</v>
      </c>
      <c r="N3126">
        <v>2</v>
      </c>
    </row>
    <row r="3127" spans="1:14">
      <c r="A3127">
        <f>IF(MOD(ROW()-3,COUNTA(tblProducts[Description]))=0,A3126+1,A3126)</f>
        <v>28</v>
      </c>
      <c r="B3127">
        <f>MOD(ROW()-3,COUNTA(tblProducts[Description]))+1</f>
        <v>47</v>
      </c>
      <c r="C3127" t="str">
        <f>_xlfn.XLOOKUP(A3127,tblProducts[Column1],tblProducts[Description])</f>
        <v>ETHOMEEN C/12 M BULK</v>
      </c>
      <c r="D3127" t="str">
        <f>_xlfn.XLOOKUP(B3127,tblProducts[Column1],tblProducts[Description])</f>
        <v>ETHOMEEN T/20S BULK</v>
      </c>
      <c r="E3127" t="s">
        <v>9</v>
      </c>
      <c r="F3127" t="s">
        <v>12</v>
      </c>
      <c r="G3127" t="s">
        <v>7</v>
      </c>
      <c r="H3127" t="s">
        <v>8</v>
      </c>
      <c r="I3127">
        <f t="shared" si="48"/>
        <v>2</v>
      </c>
      <c r="L3127" t="str">
        <v>ETHOMEEN C/12 M BULK</v>
      </c>
      <c r="M3127" t="str">
        <v>ETHOMEEN T/20S BULK</v>
      </c>
      <c r="N3127">
        <v>2</v>
      </c>
    </row>
    <row r="3128" spans="1:14">
      <c r="A3128">
        <f>IF(MOD(ROW()-3,COUNTA(tblProducts[Description]))=0,A3127+1,A3127)</f>
        <v>28</v>
      </c>
      <c r="B3128">
        <f>MOD(ROW()-3,COUNTA(tblProducts[Description]))+1</f>
        <v>48</v>
      </c>
      <c r="C3128" t="str">
        <f>_xlfn.XLOOKUP(A3128,tblProducts[Column1],tblProducts[Description])</f>
        <v>ETHOMEEN C/12 M BULK</v>
      </c>
      <c r="D3128" t="str">
        <f>_xlfn.XLOOKUP(B3128,tblProducts[Column1],tblProducts[Description])</f>
        <v>ETHOMEEN T/24 BULK</v>
      </c>
      <c r="E3128" t="s">
        <v>9</v>
      </c>
      <c r="F3128" t="s">
        <v>12</v>
      </c>
      <c r="G3128" t="s">
        <v>7</v>
      </c>
      <c r="H3128" t="s">
        <v>8</v>
      </c>
      <c r="I3128">
        <f t="shared" si="48"/>
        <v>2</v>
      </c>
      <c r="L3128" t="str">
        <v>ETHOMEEN C/12 M BULK</v>
      </c>
      <c r="M3128" t="str">
        <v>ETHOMEEN T/24 BULK</v>
      </c>
      <c r="N3128">
        <v>2</v>
      </c>
    </row>
    <row r="3129" spans="1:14">
      <c r="A3129">
        <f>IF(MOD(ROW()-3,COUNTA(tblProducts[Description]))=0,A3128+1,A3128)</f>
        <v>28</v>
      </c>
      <c r="B3129">
        <f>MOD(ROW()-3,COUNTA(tblProducts[Description]))+1</f>
        <v>49</v>
      </c>
      <c r="C3129" t="str">
        <f>_xlfn.XLOOKUP(A3129,tblProducts[Column1],tblProducts[Description])</f>
        <v>ETHOMEEN C/12 M BULK</v>
      </c>
      <c r="D3129" t="str">
        <f>_xlfn.XLOOKUP(B3129,tblProducts[Column1],tblProducts[Description])</f>
        <v>ETHOMEEN T/25 BULK</v>
      </c>
      <c r="E3129" t="s">
        <v>9</v>
      </c>
      <c r="F3129" t="s">
        <v>12</v>
      </c>
      <c r="G3129" t="s">
        <v>7</v>
      </c>
      <c r="H3129" t="s">
        <v>8</v>
      </c>
      <c r="I3129">
        <f t="shared" si="48"/>
        <v>2</v>
      </c>
      <c r="L3129" t="str">
        <v>ETHOMEEN C/12 M BULK</v>
      </c>
      <c r="M3129" t="str">
        <v>ETHOMEEN T/25 BULK</v>
      </c>
      <c r="N3129">
        <v>2</v>
      </c>
    </row>
    <row r="3130" spans="1:14">
      <c r="A3130">
        <f>IF(MOD(ROW()-3,COUNTA(tblProducts[Description]))=0,A3129+1,A3129)</f>
        <v>28</v>
      </c>
      <c r="B3130">
        <f>MOD(ROW()-3,COUNTA(tblProducts[Description]))+1</f>
        <v>50</v>
      </c>
      <c r="C3130" t="str">
        <f>_xlfn.XLOOKUP(A3130,tblProducts[Column1],tblProducts[Description])</f>
        <v>ETHOMEEN C/12 M BULK</v>
      </c>
      <c r="D3130" t="str">
        <f>_xlfn.XLOOKUP(B3130,tblProducts[Column1],tblProducts[Description])</f>
        <v>ETHOMEEN T/28 BULK</v>
      </c>
      <c r="E3130" t="s">
        <v>9</v>
      </c>
      <c r="F3130" t="s">
        <v>12</v>
      </c>
      <c r="G3130" t="s">
        <v>7</v>
      </c>
      <c r="H3130" t="s">
        <v>8</v>
      </c>
      <c r="I3130">
        <f t="shared" si="48"/>
        <v>2</v>
      </c>
      <c r="L3130" t="str">
        <v>ETHOMEEN C/12 M BULK</v>
      </c>
      <c r="M3130" t="str">
        <v>ETHOMEEN T/28 BULK</v>
      </c>
      <c r="N3130">
        <v>2</v>
      </c>
    </row>
    <row r="3131" spans="1:14">
      <c r="A3131">
        <f>IF(MOD(ROW()-3,COUNTA(tblProducts[Description]))=0,A3130+1,A3130)</f>
        <v>28</v>
      </c>
      <c r="B3131">
        <f>MOD(ROW()-3,COUNTA(tblProducts[Description]))+1</f>
        <v>51</v>
      </c>
      <c r="C3131" t="str">
        <f>_xlfn.XLOOKUP(A3131,tblProducts[Column1],tblProducts[Description])</f>
        <v>ETHOMEEN C/12 M BULK</v>
      </c>
      <c r="D3131" t="str">
        <f>_xlfn.XLOOKUP(B3131,tblProducts[Column1],tblProducts[Description])</f>
        <v>ETHYLAN 1008 SA BULK</v>
      </c>
      <c r="E3131" t="s">
        <v>9</v>
      </c>
      <c r="F3131" t="s">
        <v>12</v>
      </c>
      <c r="G3131" t="s">
        <v>7</v>
      </c>
      <c r="H3131" t="s">
        <v>16</v>
      </c>
      <c r="I3131">
        <f t="shared" si="48"/>
        <v>2</v>
      </c>
      <c r="L3131" t="str">
        <v>ETHOMEEN C/12 M BULK</v>
      </c>
      <c r="M3131" t="str">
        <v>ETHYLAN 1008 SA BULK</v>
      </c>
      <c r="N3131">
        <v>2</v>
      </c>
    </row>
    <row r="3132" spans="1:14">
      <c r="A3132">
        <f>IF(MOD(ROW()-3,COUNTA(tblProducts[Description]))=0,A3131+1,A3131)</f>
        <v>28</v>
      </c>
      <c r="B3132">
        <f>MOD(ROW()-3,COUNTA(tblProducts[Description]))+1</f>
        <v>52</v>
      </c>
      <c r="C3132" t="str">
        <f>_xlfn.XLOOKUP(A3132,tblProducts[Column1],tblProducts[Description])</f>
        <v>ETHOMEEN C/12 M BULK</v>
      </c>
      <c r="D3132" t="str">
        <f>_xlfn.XLOOKUP(B3132,tblProducts[Column1],tblProducts[Description])</f>
        <v>ETHYLAN 325 BULK</v>
      </c>
      <c r="E3132" t="s">
        <v>9</v>
      </c>
      <c r="F3132" t="s">
        <v>12</v>
      </c>
      <c r="G3132" t="s">
        <v>7</v>
      </c>
      <c r="H3132" t="s">
        <v>8</v>
      </c>
      <c r="I3132">
        <f t="shared" si="48"/>
        <v>2</v>
      </c>
      <c r="L3132" t="str">
        <v>ETHOMEEN C/12 M BULK</v>
      </c>
      <c r="M3132" t="str">
        <v>ETHYLAN 325 BULK</v>
      </c>
      <c r="N3132">
        <v>2</v>
      </c>
    </row>
    <row r="3133" spans="1:14">
      <c r="A3133">
        <f>IF(MOD(ROW()-3,COUNTA(tblProducts[Description]))=0,A3132+1,A3132)</f>
        <v>28</v>
      </c>
      <c r="B3133">
        <f>MOD(ROW()-3,COUNTA(tblProducts[Description]))+1</f>
        <v>53</v>
      </c>
      <c r="C3133" t="str">
        <f>_xlfn.XLOOKUP(A3133,tblProducts[Column1],tblProducts[Description])</f>
        <v>ETHOMEEN C/12 M BULK</v>
      </c>
      <c r="D3133" t="str">
        <f>_xlfn.XLOOKUP(B3133,tblProducts[Column1],tblProducts[Description])</f>
        <v>ETHYLAN NS-500LQ BULK</v>
      </c>
      <c r="E3133" t="s">
        <v>9</v>
      </c>
      <c r="F3133" t="s">
        <v>12</v>
      </c>
      <c r="G3133" t="s">
        <v>7</v>
      </c>
      <c r="H3133" t="s">
        <v>8</v>
      </c>
      <c r="I3133">
        <f t="shared" si="48"/>
        <v>2</v>
      </c>
      <c r="L3133" t="str">
        <v>ETHOMEEN C/12 M BULK</v>
      </c>
      <c r="M3133" t="str">
        <v>ETHYLAN NS-500LQ BULK</v>
      </c>
      <c r="N3133">
        <v>2</v>
      </c>
    </row>
    <row r="3134" spans="1:14">
      <c r="A3134">
        <f>IF(MOD(ROW()-3,COUNTA(tblProducts[Description]))=0,A3133+1,A3133)</f>
        <v>28</v>
      </c>
      <c r="B3134">
        <f>MOD(ROW()-3,COUNTA(tblProducts[Description]))+1</f>
        <v>54</v>
      </c>
      <c r="C3134" t="str">
        <f>_xlfn.XLOOKUP(A3134,tblProducts[Column1],tblProducts[Description])</f>
        <v>ETHOMEEN C/12 M BULK</v>
      </c>
      <c r="D3134" t="str">
        <f>_xlfn.XLOOKUP(B3134,tblProducts[Column1],tblProducts[Description])</f>
        <v>ETHYLAN PRE NS-505 K BULK</v>
      </c>
      <c r="E3134" t="s">
        <v>9</v>
      </c>
      <c r="F3134" t="s">
        <v>12</v>
      </c>
      <c r="G3134" t="s">
        <v>7</v>
      </c>
      <c r="H3134" t="s">
        <v>8</v>
      </c>
      <c r="I3134">
        <f t="shared" si="48"/>
        <v>2</v>
      </c>
      <c r="L3134" t="str">
        <v>ETHOMEEN C/12 M BULK</v>
      </c>
      <c r="M3134" t="str">
        <v>ETHYLAN PRE NS-505 K BULK</v>
      </c>
      <c r="N3134">
        <v>2</v>
      </c>
    </row>
    <row r="3135" spans="1:14">
      <c r="A3135">
        <f>IF(MOD(ROW()-3,COUNTA(tblProducts[Description]))=0,A3134+1,A3134)</f>
        <v>28</v>
      </c>
      <c r="B3135">
        <f>MOD(ROW()-3,COUNTA(tblProducts[Description]))+1</f>
        <v>55</v>
      </c>
      <c r="C3135" t="str">
        <f>_xlfn.XLOOKUP(A3135,tblProducts[Column1],tblProducts[Description])</f>
        <v>ETHOMEEN C/12 M BULK</v>
      </c>
      <c r="D3135" t="str">
        <f>_xlfn.XLOOKUP(B3135,tblProducts[Column1],tblProducts[Description])</f>
        <v>ETHYLAN SN-90 BULK</v>
      </c>
      <c r="E3135" t="s">
        <v>9</v>
      </c>
      <c r="F3135" t="s">
        <v>12</v>
      </c>
      <c r="G3135" t="s">
        <v>7</v>
      </c>
      <c r="H3135" t="s">
        <v>8</v>
      </c>
      <c r="I3135">
        <f t="shared" si="48"/>
        <v>2</v>
      </c>
      <c r="L3135" t="str">
        <v>ETHOMEEN C/12 M BULK</v>
      </c>
      <c r="M3135" t="str">
        <v>ETHYLAN SN-90 BULK</v>
      </c>
      <c r="N3135">
        <v>2</v>
      </c>
    </row>
    <row r="3136" spans="1:14">
      <c r="A3136">
        <f>IF(MOD(ROW()-3,COUNTA(tblProducts[Description]))=0,A3135+1,A3135)</f>
        <v>28</v>
      </c>
      <c r="B3136">
        <f>MOD(ROW()-3,COUNTA(tblProducts[Description]))+1</f>
        <v>56</v>
      </c>
      <c r="C3136" t="str">
        <f>_xlfn.XLOOKUP(A3136,tblProducts[Column1],tblProducts[Description])</f>
        <v>ETHOMEEN C/12 M BULK</v>
      </c>
      <c r="D3136" t="str">
        <f>_xlfn.XLOOKUP(B3136,tblProducts[Column1],tblProducts[Description])</f>
        <v>ETHYLAN TD-100 BULK</v>
      </c>
      <c r="E3136" t="s">
        <v>9</v>
      </c>
      <c r="F3136" t="s">
        <v>12</v>
      </c>
      <c r="G3136" t="s">
        <v>7</v>
      </c>
      <c r="H3136" t="s">
        <v>8</v>
      </c>
      <c r="I3136">
        <f t="shared" si="48"/>
        <v>2</v>
      </c>
      <c r="L3136" t="str">
        <v>ETHOMEEN C/12 M BULK</v>
      </c>
      <c r="M3136" t="str">
        <v>ETHYLAN TD-100 BULK</v>
      </c>
      <c r="N3136">
        <v>2</v>
      </c>
    </row>
    <row r="3137" spans="1:14">
      <c r="A3137">
        <f>IF(MOD(ROW()-3,COUNTA(tblProducts[Description]))=0,A3136+1,A3136)</f>
        <v>28</v>
      </c>
      <c r="B3137">
        <f>MOD(ROW()-3,COUNTA(tblProducts[Description]))+1</f>
        <v>57</v>
      </c>
      <c r="C3137" t="str">
        <f>_xlfn.XLOOKUP(A3137,tblProducts[Column1],tblProducts[Description])</f>
        <v>ETHOMEEN C/12 M BULK</v>
      </c>
      <c r="D3137" t="str">
        <f>_xlfn.XLOOKUP(B3137,tblProducts[Column1],tblProducts[Description])</f>
        <v>ETHYLAN TD-120 BULK</v>
      </c>
      <c r="E3137" t="s">
        <v>9</v>
      </c>
      <c r="F3137" t="s">
        <v>12</v>
      </c>
      <c r="G3137" t="s">
        <v>7</v>
      </c>
      <c r="H3137" t="s">
        <v>8</v>
      </c>
      <c r="I3137">
        <f t="shared" si="48"/>
        <v>2</v>
      </c>
      <c r="L3137" t="str">
        <v>ETHOMEEN C/12 M BULK</v>
      </c>
      <c r="M3137" t="str">
        <v>ETHYLAN TD-120 BULK</v>
      </c>
      <c r="N3137">
        <v>2</v>
      </c>
    </row>
    <row r="3138" spans="1:14">
      <c r="A3138">
        <f>IF(MOD(ROW()-3,COUNTA(tblProducts[Description]))=0,A3137+1,A3137)</f>
        <v>28</v>
      </c>
      <c r="B3138">
        <f>MOD(ROW()-3,COUNTA(tblProducts[Description]))+1</f>
        <v>58</v>
      </c>
      <c r="C3138" t="str">
        <f>_xlfn.XLOOKUP(A3138,tblProducts[Column1],tblProducts[Description])</f>
        <v>ETHOMEEN C/12 M BULK</v>
      </c>
      <c r="D3138" t="str">
        <f>_xlfn.XLOOKUP(B3138,tblProducts[Column1],tblProducts[Description])</f>
        <v>ETHYLAN TD-1407 BULK</v>
      </c>
      <c r="E3138" t="s">
        <v>9</v>
      </c>
      <c r="F3138" t="s">
        <v>12</v>
      </c>
      <c r="G3138" t="s">
        <v>9</v>
      </c>
      <c r="H3138" t="s">
        <v>8</v>
      </c>
      <c r="I3138">
        <f t="shared" si="48"/>
        <v>4</v>
      </c>
      <c r="L3138" t="str">
        <v>ETHOMEEN C/12 M BULK</v>
      </c>
      <c r="M3138" t="str">
        <v>ETHYLAN TD-1407 BULK</v>
      </c>
      <c r="N3138">
        <v>4</v>
      </c>
    </row>
    <row r="3139" spans="1:14">
      <c r="A3139">
        <f>IF(MOD(ROW()-3,COUNTA(tblProducts[Description]))=0,A3138+1,A3138)</f>
        <v>28</v>
      </c>
      <c r="B3139">
        <f>MOD(ROW()-3,COUNTA(tblProducts[Description]))+1</f>
        <v>59</v>
      </c>
      <c r="C3139" t="str">
        <f>_xlfn.XLOOKUP(A3139,tblProducts[Column1],tblProducts[Description])</f>
        <v>ETHOMEEN C/12 M BULK</v>
      </c>
      <c r="D3139" t="str">
        <f>_xlfn.XLOOKUP(B3139,tblProducts[Column1],tblProducts[Description])</f>
        <v>ETHYLAN TD-40 BULK</v>
      </c>
      <c r="E3139" t="s">
        <v>9</v>
      </c>
      <c r="F3139" t="s">
        <v>12</v>
      </c>
      <c r="G3139" t="s">
        <v>9</v>
      </c>
      <c r="H3139" t="s">
        <v>8</v>
      </c>
      <c r="I3139">
        <f t="shared" si="48"/>
        <v>4</v>
      </c>
      <c r="L3139" t="str">
        <v>ETHOMEEN C/12 M BULK</v>
      </c>
      <c r="M3139" t="str">
        <v>ETHYLAN TD-40 BULK</v>
      </c>
      <c r="N3139">
        <v>4</v>
      </c>
    </row>
    <row r="3140" spans="1:14">
      <c r="A3140">
        <f>IF(MOD(ROW()-3,COUNTA(tblProducts[Description]))=0,A3139+1,A3139)</f>
        <v>28</v>
      </c>
      <c r="B3140">
        <f>MOD(ROW()-3,COUNTA(tblProducts[Description]))+1</f>
        <v>60</v>
      </c>
      <c r="C3140" t="str">
        <f>_xlfn.XLOOKUP(A3140,tblProducts[Column1],tblProducts[Description])</f>
        <v>ETHOMEEN C/12 M BULK</v>
      </c>
      <c r="D3140" t="str">
        <f>_xlfn.XLOOKUP(B3140,tblProducts[Column1],tblProducts[Description])</f>
        <v>ETHYLAN TD-60 BULK</v>
      </c>
      <c r="E3140" t="s">
        <v>9</v>
      </c>
      <c r="F3140" t="s">
        <v>12</v>
      </c>
      <c r="G3140" t="s">
        <v>7</v>
      </c>
      <c r="H3140" t="s">
        <v>8</v>
      </c>
      <c r="I3140">
        <f t="shared" ref="I3140:I3203" si="49">IF(E3140="NO",0,IF(F3140="HEEL WASH",1.5,2))+IF(G3140="NO",0,2)</f>
        <v>2</v>
      </c>
      <c r="L3140" t="str">
        <v>ETHOMEEN C/12 M BULK</v>
      </c>
      <c r="M3140" t="str">
        <v>ETHYLAN TD-60 BULK</v>
      </c>
      <c r="N3140">
        <v>2</v>
      </c>
    </row>
    <row r="3141" spans="1:14">
      <c r="A3141">
        <f>IF(MOD(ROW()-3,COUNTA(tblProducts[Description]))=0,A3140+1,A3140)</f>
        <v>28</v>
      </c>
      <c r="B3141">
        <f>MOD(ROW()-3,COUNTA(tblProducts[Description]))+1</f>
        <v>61</v>
      </c>
      <c r="C3141" t="str">
        <f>_xlfn.XLOOKUP(A3141,tblProducts[Column1],tblProducts[Description])</f>
        <v>ETHOMEEN C/12 M BULK</v>
      </c>
      <c r="D3141" t="str">
        <f>_xlfn.XLOOKUP(B3141,tblProducts[Column1],tblProducts[Description])</f>
        <v>INTERMEDIATE BE-110L BULK</v>
      </c>
      <c r="E3141" t="s">
        <v>9</v>
      </c>
      <c r="F3141" t="s">
        <v>12</v>
      </c>
      <c r="G3141" t="s">
        <v>7</v>
      </c>
      <c r="H3141" t="s">
        <v>8</v>
      </c>
      <c r="I3141">
        <f t="shared" si="49"/>
        <v>2</v>
      </c>
      <c r="L3141" t="str">
        <v>ETHOMEEN C/12 M BULK</v>
      </c>
      <c r="M3141" t="str">
        <v>INTERMEDIATE BE-110L BULK</v>
      </c>
      <c r="N3141">
        <v>2</v>
      </c>
    </row>
    <row r="3142" spans="1:14">
      <c r="A3142">
        <f>IF(MOD(ROW()-3,COUNTA(tblProducts[Description]))=0,A3141+1,A3141)</f>
        <v>28</v>
      </c>
      <c r="B3142">
        <f>MOD(ROW()-3,COUNTA(tblProducts[Description]))+1</f>
        <v>62</v>
      </c>
      <c r="C3142" t="str">
        <f>_xlfn.XLOOKUP(A3142,tblProducts[Column1],tblProducts[Description])</f>
        <v>ETHOMEEN C/12 M BULK</v>
      </c>
      <c r="D3142" t="str">
        <f>_xlfn.XLOOKUP(B3142,tblProducts[Column1],tblProducts[Description])</f>
        <v>INTERMEDIATE DPG-415 BULK</v>
      </c>
      <c r="E3142" t="s">
        <v>9</v>
      </c>
      <c r="F3142" t="s">
        <v>12</v>
      </c>
      <c r="G3142" t="s">
        <v>7</v>
      </c>
      <c r="H3142" t="s">
        <v>8</v>
      </c>
      <c r="I3142">
        <f t="shared" si="49"/>
        <v>2</v>
      </c>
      <c r="L3142" t="str">
        <v>ETHOMEEN C/12 M BULK</v>
      </c>
      <c r="M3142" t="str">
        <v>INTERMEDIATE DPG-415 BULK</v>
      </c>
      <c r="N3142">
        <v>2</v>
      </c>
    </row>
    <row r="3143" spans="1:14">
      <c r="A3143">
        <f>IF(MOD(ROW()-3,COUNTA(tblProducts[Description]))=0,A3142+1,A3142)</f>
        <v>28</v>
      </c>
      <c r="B3143">
        <f>MOD(ROW()-3,COUNTA(tblProducts[Description]))+1</f>
        <v>63</v>
      </c>
      <c r="C3143" t="str">
        <f>_xlfn.XLOOKUP(A3143,tblProducts[Column1],tblProducts[Description])</f>
        <v>ETHOMEEN C/12 M BULK</v>
      </c>
      <c r="D3143" t="str">
        <f>_xlfn.XLOOKUP(B3143,tblProducts[Column1],tblProducts[Description])</f>
        <v>PROPODUOMEEN T/12 BULK</v>
      </c>
      <c r="E3143" t="s">
        <v>9</v>
      </c>
      <c r="F3143" t="s">
        <v>12</v>
      </c>
      <c r="G3143" t="s">
        <v>7</v>
      </c>
      <c r="H3143" t="s">
        <v>8</v>
      </c>
      <c r="I3143">
        <f t="shared" si="49"/>
        <v>2</v>
      </c>
      <c r="L3143" t="str">
        <v>ETHOMEEN C/12 M BULK</v>
      </c>
      <c r="M3143" t="str">
        <v>PROPODUOMEEN T/12 BULK</v>
      </c>
      <c r="N3143">
        <v>2</v>
      </c>
    </row>
    <row r="3144" spans="1:14">
      <c r="A3144">
        <f>IF(MOD(ROW()-3,COUNTA(tblProducts[Description]))=0,A3143+1,A3143)</f>
        <v>28</v>
      </c>
      <c r="B3144">
        <f>MOD(ROW()-3,COUNTA(tblProducts[Description]))+1</f>
        <v>64</v>
      </c>
      <c r="C3144" t="str">
        <f>_xlfn.XLOOKUP(A3144,tblProducts[Column1],tblProducts[Description])</f>
        <v>ETHOMEEN C/12 M BULK</v>
      </c>
      <c r="D3144" t="str">
        <f>_xlfn.XLOOKUP(B3144,tblProducts[Column1],tblProducts[Description])</f>
        <v>PROPOMEEN T/12 BULK</v>
      </c>
      <c r="E3144" t="s">
        <v>9</v>
      </c>
      <c r="F3144" t="s">
        <v>12</v>
      </c>
      <c r="G3144" t="s">
        <v>7</v>
      </c>
      <c r="H3144" t="s">
        <v>8</v>
      </c>
      <c r="I3144">
        <f t="shared" si="49"/>
        <v>2</v>
      </c>
      <c r="L3144" t="str">
        <v>ETHOMEEN C/12 M BULK</v>
      </c>
      <c r="M3144" t="str">
        <v>PROPOMEEN T/12 BULK</v>
      </c>
      <c r="N3144">
        <v>2</v>
      </c>
    </row>
    <row r="3145" spans="1:14">
      <c r="A3145">
        <f>IF(MOD(ROW()-3,COUNTA(tblProducts[Description]))=0,A3144+1,A3144)</f>
        <v>28</v>
      </c>
      <c r="B3145">
        <f>MOD(ROW()-3,COUNTA(tblProducts[Description]))+1</f>
        <v>65</v>
      </c>
      <c r="C3145" t="str">
        <f>_xlfn.XLOOKUP(A3145,tblProducts[Column1],tblProducts[Description])</f>
        <v>ETHOMEEN C/12 M BULK</v>
      </c>
      <c r="D3145" t="str">
        <f>_xlfn.XLOOKUP(B3145,tblProducts[Column1],tblProducts[Description])</f>
        <v>TMP-420 BULK</v>
      </c>
      <c r="E3145" t="s">
        <v>9</v>
      </c>
      <c r="F3145" t="s">
        <v>12</v>
      </c>
      <c r="G3145" t="s">
        <v>7</v>
      </c>
      <c r="H3145" t="s">
        <v>8</v>
      </c>
      <c r="I3145">
        <f t="shared" si="49"/>
        <v>2</v>
      </c>
      <c r="L3145" t="str">
        <v>ETHOMEEN C/12 M BULK</v>
      </c>
      <c r="M3145" t="str">
        <v>TMP-420 BULK</v>
      </c>
      <c r="N3145">
        <v>2</v>
      </c>
    </row>
    <row r="3146" spans="1:14">
      <c r="A3146">
        <f>IF(MOD(ROW()-3,COUNTA(tblProducts[Description]))=0,A3145+1,A3145)</f>
        <v>28</v>
      </c>
      <c r="B3146">
        <f>MOD(ROW()-3,COUNTA(tblProducts[Description]))+1</f>
        <v>66</v>
      </c>
      <c r="C3146" t="str">
        <f>_xlfn.XLOOKUP(A3146,tblProducts[Column1],tblProducts[Description])</f>
        <v>ETHOMEEN C/12 M BULK</v>
      </c>
      <c r="D3146" t="str">
        <f>_xlfn.XLOOKUP(B3146,tblProducts[Column1],tblProducts[Description])</f>
        <v>TMP-80 BULK</v>
      </c>
      <c r="E3146" t="s">
        <v>9</v>
      </c>
      <c r="F3146" t="s">
        <v>12</v>
      </c>
      <c r="G3146" t="s">
        <v>7</v>
      </c>
      <c r="H3146" t="s">
        <v>8</v>
      </c>
      <c r="I3146">
        <f t="shared" si="49"/>
        <v>2</v>
      </c>
      <c r="L3146" t="str">
        <v>ETHOMEEN C/12 M BULK</v>
      </c>
      <c r="M3146" t="str">
        <v>TMP-80 BULK</v>
      </c>
      <c r="N3146">
        <v>2</v>
      </c>
    </row>
    <row r="3147" spans="1:14">
      <c r="A3147">
        <f>IF(MOD(ROW()-3,COUNTA(tblProducts[Description]))=0,A3146+1,A3146)</f>
        <v>28</v>
      </c>
      <c r="B3147">
        <f>MOD(ROW()-3,COUNTA(tblProducts[Description]))+1</f>
        <v>67</v>
      </c>
      <c r="C3147" t="str">
        <f>_xlfn.XLOOKUP(A3147,tblProducts[Column1],tblProducts[Description])</f>
        <v>ETHOMEEN C/12 M BULK</v>
      </c>
      <c r="D3147" t="str">
        <f>_xlfn.XLOOKUP(B3147,tblProducts[Column1],tblProducts[Description])</f>
        <v>VISCO 352 BULK</v>
      </c>
      <c r="E3147" t="s">
        <v>9</v>
      </c>
      <c r="F3147" t="s">
        <v>12</v>
      </c>
      <c r="G3147" t="s">
        <v>7</v>
      </c>
      <c r="H3147" t="s">
        <v>8</v>
      </c>
      <c r="I3147">
        <f t="shared" si="49"/>
        <v>2</v>
      </c>
      <c r="L3147" t="str">
        <v>ETHOMEEN C/12 M BULK</v>
      </c>
      <c r="M3147" t="str">
        <v>VISCO 352 BULK</v>
      </c>
      <c r="N3147">
        <v>2</v>
      </c>
    </row>
    <row r="3148" spans="1:14">
      <c r="A3148">
        <f>IF(MOD(ROW()-3,COUNTA(tblProducts[Description]))=0,A3147+1,A3147)</f>
        <v>28</v>
      </c>
      <c r="B3148">
        <f>MOD(ROW()-3,COUNTA(tblProducts[Description]))+1</f>
        <v>68</v>
      </c>
      <c r="C3148" t="str">
        <f>_xlfn.XLOOKUP(A3148,tblProducts[Column1],tblProducts[Description])</f>
        <v>ETHOMEEN C/12 M BULK</v>
      </c>
      <c r="D3148" t="str">
        <f>_xlfn.XLOOKUP(B3148,tblProducts[Column1],tblProducts[Description])</f>
        <v>WITBREAK DPG-25 BULK</v>
      </c>
      <c r="E3148" t="s">
        <v>9</v>
      </c>
      <c r="F3148" t="s">
        <v>12</v>
      </c>
      <c r="G3148" t="s">
        <v>7</v>
      </c>
      <c r="H3148" t="s">
        <v>8</v>
      </c>
      <c r="I3148">
        <f t="shared" si="49"/>
        <v>2</v>
      </c>
      <c r="L3148" t="str">
        <v>ETHOMEEN C/12 M BULK</v>
      </c>
      <c r="M3148" t="str">
        <v>WITBREAK DPG-25 BULK</v>
      </c>
      <c r="N3148">
        <v>2</v>
      </c>
    </row>
    <row r="3149" spans="1:14">
      <c r="A3149">
        <f>IF(MOD(ROW()-3,COUNTA(tblProducts[Description]))=0,A3148+1,A3148)</f>
        <v>28</v>
      </c>
      <c r="B3149">
        <f>MOD(ROW()-3,COUNTA(tblProducts[Description]))+1</f>
        <v>69</v>
      </c>
      <c r="C3149" t="str">
        <f>_xlfn.XLOOKUP(A3149,tblProducts[Column1],tblProducts[Description])</f>
        <v>ETHOMEEN C/12 M BULK</v>
      </c>
      <c r="D3149" t="str">
        <f>_xlfn.XLOOKUP(B3149,tblProducts[Column1],tblProducts[Description])</f>
        <v>WITBREAK DPG-482 BULK</v>
      </c>
      <c r="E3149" t="s">
        <v>9</v>
      </c>
      <c r="F3149" t="s">
        <v>12</v>
      </c>
      <c r="G3149" t="s">
        <v>7</v>
      </c>
      <c r="H3149" t="s">
        <v>8</v>
      </c>
      <c r="I3149">
        <f t="shared" si="49"/>
        <v>2</v>
      </c>
      <c r="L3149" t="str">
        <v>ETHOMEEN C/12 M BULK</v>
      </c>
      <c r="M3149" t="str">
        <v>WITBREAK DPG-482 BULK</v>
      </c>
      <c r="N3149">
        <v>2</v>
      </c>
    </row>
    <row r="3150" spans="1:14">
      <c r="A3150">
        <f>IF(MOD(ROW()-3,COUNTA(tblProducts[Description]))=0,A3149+1,A3149)</f>
        <v>28</v>
      </c>
      <c r="B3150">
        <f>MOD(ROW()-3,COUNTA(tblProducts[Description]))+1</f>
        <v>70</v>
      </c>
      <c r="C3150" t="str">
        <f>_xlfn.XLOOKUP(A3150,tblProducts[Column1],tblProducts[Description])</f>
        <v>ETHOMEEN C/12 M BULK</v>
      </c>
      <c r="D3150" t="str">
        <f>_xlfn.XLOOKUP(B3150,tblProducts[Column1],tblProducts[Description])</f>
        <v>WITBREAK DPG-818 BULK</v>
      </c>
      <c r="E3150" t="s">
        <v>9</v>
      </c>
      <c r="F3150" t="s">
        <v>12</v>
      </c>
      <c r="G3150" t="s">
        <v>7</v>
      </c>
      <c r="H3150" t="s">
        <v>8</v>
      </c>
      <c r="I3150">
        <f t="shared" si="49"/>
        <v>2</v>
      </c>
      <c r="L3150" t="str">
        <v>ETHOMEEN C/12 M BULK</v>
      </c>
      <c r="M3150" t="str">
        <v>WITBREAK DPG-818 BULK</v>
      </c>
      <c r="N3150">
        <v>2</v>
      </c>
    </row>
    <row r="3151" spans="1:14">
      <c r="A3151">
        <f>IF(MOD(ROW()-3,COUNTA(tblProducts[Description]))=0,A3150+1,A3150)</f>
        <v>28</v>
      </c>
      <c r="B3151">
        <f>MOD(ROW()-3,COUNTA(tblProducts[Description]))+1</f>
        <v>71</v>
      </c>
      <c r="C3151" t="str">
        <f>_xlfn.XLOOKUP(A3151,tblProducts[Column1],tblProducts[Description])</f>
        <v>ETHOMEEN C/12 M BULK</v>
      </c>
      <c r="D3151" t="str">
        <f>_xlfn.XLOOKUP(B3151,tblProducts[Column1],tblProducts[Description])</f>
        <v>WITBREAK DTG-62 BULK</v>
      </c>
      <c r="E3151" t="s">
        <v>9</v>
      </c>
      <c r="F3151" t="s">
        <v>12</v>
      </c>
      <c r="G3151" t="s">
        <v>7</v>
      </c>
      <c r="H3151" t="s">
        <v>8</v>
      </c>
      <c r="I3151">
        <f t="shared" si="49"/>
        <v>2</v>
      </c>
      <c r="L3151" t="str">
        <v>ETHOMEEN C/12 M BULK</v>
      </c>
      <c r="M3151" t="str">
        <v>WITBREAK DTG-62 BULK</v>
      </c>
      <c r="N3151">
        <v>2</v>
      </c>
    </row>
    <row r="3152" spans="1:14">
      <c r="A3152">
        <f>IF(MOD(ROW()-3,COUNTA(tblProducts[Description]))=0,A3151+1,A3151)</f>
        <v>28</v>
      </c>
      <c r="B3152">
        <f>MOD(ROW()-3,COUNTA(tblProducts[Description]))+1</f>
        <v>72</v>
      </c>
      <c r="C3152" t="str">
        <f>_xlfn.XLOOKUP(A3152,tblProducts[Column1],tblProducts[Description])</f>
        <v>ETHOMEEN C/12 M BULK</v>
      </c>
      <c r="D3152" t="str">
        <f>_xlfn.XLOOKUP(B3152,tblProducts[Column1],tblProducts[Description])</f>
        <v>WITCOMUL 1844 BULK</v>
      </c>
      <c r="E3152" t="s">
        <v>9</v>
      </c>
      <c r="F3152" t="s">
        <v>12</v>
      </c>
      <c r="G3152" t="s">
        <v>7</v>
      </c>
      <c r="H3152" t="s">
        <v>8</v>
      </c>
      <c r="I3152">
        <f t="shared" si="49"/>
        <v>2</v>
      </c>
      <c r="L3152" t="str">
        <v>ETHOMEEN C/12 M BULK</v>
      </c>
      <c r="M3152" t="str">
        <v>WITCOMUL 1844 BULK</v>
      </c>
      <c r="N3152">
        <v>2</v>
      </c>
    </row>
    <row r="3153" spans="1:14">
      <c r="A3153">
        <f>IF(MOD(ROW()-3,COUNTA(tblProducts[Description]))=0,A3152+1,A3152)</f>
        <v>28</v>
      </c>
      <c r="B3153">
        <f>MOD(ROW()-3,COUNTA(tblProducts[Description]))+1</f>
        <v>73</v>
      </c>
      <c r="C3153" t="str">
        <f>_xlfn.XLOOKUP(A3153,tblProducts[Column1],tblProducts[Description])</f>
        <v>ETHOMEEN C/12 M BULK</v>
      </c>
      <c r="D3153" t="str">
        <f>_xlfn.XLOOKUP(B3153,tblProducts[Column1],tblProducts[Description])</f>
        <v>WITCONOL 2690 BULK</v>
      </c>
      <c r="E3153" t="s">
        <v>9</v>
      </c>
      <c r="F3153" t="s">
        <v>12</v>
      </c>
      <c r="G3153" t="s">
        <v>7</v>
      </c>
      <c r="H3153" t="s">
        <v>8</v>
      </c>
      <c r="I3153">
        <f t="shared" si="49"/>
        <v>2</v>
      </c>
      <c r="L3153" t="str">
        <v>ETHOMEEN C/12 M BULK</v>
      </c>
      <c r="M3153" t="str">
        <v>WITCONOL 2690 BULK</v>
      </c>
      <c r="N3153">
        <v>2</v>
      </c>
    </row>
    <row r="3154" spans="1:14">
      <c r="A3154">
        <f>IF(MOD(ROW()-3,COUNTA(tblProducts[Description]))=0,A3153+1,A3153)</f>
        <v>28</v>
      </c>
      <c r="B3154">
        <f>MOD(ROW()-3,COUNTA(tblProducts[Description]))+1</f>
        <v>74</v>
      </c>
      <c r="C3154" t="str">
        <f>_xlfn.XLOOKUP(A3154,tblProducts[Column1],tblProducts[Description])</f>
        <v>ETHOMEEN C/12 M BULK</v>
      </c>
      <c r="D3154" t="str">
        <f>_xlfn.XLOOKUP(B3154,tblProducts[Column1],tblProducts[Description])</f>
        <v>ETHYLAN 324 BULK</v>
      </c>
      <c r="E3154" t="s">
        <v>9</v>
      </c>
      <c r="F3154" t="s">
        <v>12</v>
      </c>
      <c r="G3154" t="s">
        <v>7</v>
      </c>
      <c r="H3154" t="s">
        <v>8</v>
      </c>
      <c r="I3154">
        <f t="shared" si="49"/>
        <v>2</v>
      </c>
      <c r="L3154" t="str">
        <v>ETHOMEEN C/12 M BULK</v>
      </c>
      <c r="M3154" t="str">
        <v>ETHYLAN 324 BULK</v>
      </c>
      <c r="N3154">
        <v>2</v>
      </c>
    </row>
    <row r="3155" spans="1:14">
      <c r="A3155">
        <f>IF(MOD(ROW()-3,COUNTA(tblProducts[Description]))=0,A3154+1,A3154)</f>
        <v>28</v>
      </c>
      <c r="B3155">
        <f>MOD(ROW()-3,COUNTA(tblProducts[Description]))+1</f>
        <v>75</v>
      </c>
      <c r="C3155" t="str">
        <f>_xlfn.XLOOKUP(A3155,tblProducts[Column1],tblProducts[Description])</f>
        <v>ETHOMEEN C/12 M BULK</v>
      </c>
      <c r="D3155" t="str">
        <f>_xlfn.XLOOKUP(B3155,tblProducts[Column1],tblProducts[Description])</f>
        <v>WITCONOL NP-120 BULK</v>
      </c>
      <c r="E3155" t="s">
        <v>9</v>
      </c>
      <c r="F3155" t="s">
        <v>12</v>
      </c>
      <c r="G3155" t="s">
        <v>7</v>
      </c>
      <c r="H3155" t="s">
        <v>8</v>
      </c>
      <c r="I3155">
        <f t="shared" si="49"/>
        <v>2</v>
      </c>
      <c r="L3155" t="str">
        <v>ETHOMEEN C/12 M BULK</v>
      </c>
      <c r="M3155" t="str">
        <v>WITCONOL NP-120 BULK</v>
      </c>
      <c r="N3155">
        <v>2</v>
      </c>
    </row>
    <row r="3156" spans="1:14">
      <c r="A3156">
        <f>IF(MOD(ROW()-3,COUNTA(tblProducts[Description]))=0,A3155+1,A3155)</f>
        <v>28</v>
      </c>
      <c r="B3156">
        <f>MOD(ROW()-3,COUNTA(tblProducts[Description]))+1</f>
        <v>76</v>
      </c>
      <c r="C3156" t="str">
        <f>_xlfn.XLOOKUP(A3156,tblProducts[Column1],tblProducts[Description])</f>
        <v>ETHOMEEN C/12 M BULK</v>
      </c>
      <c r="D3156" t="str">
        <f>_xlfn.XLOOKUP(B3156,tblProducts[Column1],tblProducts[Description])</f>
        <v>WITCONOL NP-130 BULK</v>
      </c>
      <c r="E3156" t="s">
        <v>9</v>
      </c>
      <c r="F3156" t="s">
        <v>12</v>
      </c>
      <c r="G3156" t="s">
        <v>7</v>
      </c>
      <c r="H3156" t="s">
        <v>8</v>
      </c>
      <c r="I3156">
        <f t="shared" si="49"/>
        <v>2</v>
      </c>
      <c r="L3156" t="str">
        <v>ETHOMEEN C/12 M BULK</v>
      </c>
      <c r="M3156" t="str">
        <v>WITCONOL NP-130 BULK</v>
      </c>
      <c r="N3156">
        <v>2</v>
      </c>
    </row>
    <row r="3157" spans="1:14">
      <c r="A3157">
        <f>IF(MOD(ROW()-3,COUNTA(tblProducts[Description]))=0,A3156+1,A3156)</f>
        <v>28</v>
      </c>
      <c r="B3157">
        <f>MOD(ROW()-3,COUNTA(tblProducts[Description]))+1</f>
        <v>77</v>
      </c>
      <c r="C3157" t="str">
        <f>_xlfn.XLOOKUP(A3157,tblProducts[Column1],tblProducts[Description])</f>
        <v>ETHOMEEN C/12 M BULK</v>
      </c>
      <c r="D3157" t="str">
        <f>_xlfn.XLOOKUP(B3157,tblProducts[Column1],tblProducts[Description])</f>
        <v>WITCONOL NP-20 BULK</v>
      </c>
      <c r="E3157" t="s">
        <v>9</v>
      </c>
      <c r="F3157" t="s">
        <v>12</v>
      </c>
      <c r="G3157" t="s">
        <v>7</v>
      </c>
      <c r="H3157" t="s">
        <v>8</v>
      </c>
      <c r="I3157">
        <f t="shared" si="49"/>
        <v>2</v>
      </c>
      <c r="L3157" t="str">
        <v>ETHOMEEN C/12 M BULK</v>
      </c>
      <c r="M3157" t="str">
        <v>WITCONOL NP-20 BULK</v>
      </c>
      <c r="N3157">
        <v>2</v>
      </c>
    </row>
    <row r="3158" spans="1:14">
      <c r="A3158">
        <f>IF(MOD(ROW()-3,COUNTA(tblProducts[Description]))=0,A3157+1,A3157)</f>
        <v>28</v>
      </c>
      <c r="B3158">
        <f>MOD(ROW()-3,COUNTA(tblProducts[Description]))+1</f>
        <v>78</v>
      </c>
      <c r="C3158" t="str">
        <f>_xlfn.XLOOKUP(A3158,tblProducts[Column1],tblProducts[Description])</f>
        <v>ETHOMEEN C/12 M BULK</v>
      </c>
      <c r="D3158" t="str">
        <f>_xlfn.XLOOKUP(B3158,tblProducts[Column1],tblProducts[Description])</f>
        <v>WITCONOL NP-330 BULK</v>
      </c>
      <c r="E3158" t="s">
        <v>9</v>
      </c>
      <c r="F3158" t="s">
        <v>12</v>
      </c>
      <c r="G3158" t="s">
        <v>7</v>
      </c>
      <c r="H3158" t="s">
        <v>8</v>
      </c>
      <c r="I3158">
        <f t="shared" si="49"/>
        <v>2</v>
      </c>
      <c r="L3158" t="str">
        <v>ETHOMEEN C/12 M BULK</v>
      </c>
      <c r="M3158" t="str">
        <v>WITCONOL NP-330 BULK</v>
      </c>
      <c r="N3158">
        <v>2</v>
      </c>
    </row>
    <row r="3159" spans="1:14">
      <c r="A3159">
        <f>IF(MOD(ROW()-3,COUNTA(tblProducts[Description]))=0,A3158+1,A3158)</f>
        <v>28</v>
      </c>
      <c r="B3159">
        <f>MOD(ROW()-3,COUNTA(tblProducts[Description]))+1</f>
        <v>79</v>
      </c>
      <c r="C3159" t="str">
        <f>_xlfn.XLOOKUP(A3159,tblProducts[Column1],tblProducts[Description])</f>
        <v>ETHOMEEN C/12 M BULK</v>
      </c>
      <c r="D3159" t="str">
        <f>_xlfn.XLOOKUP(B3159,tblProducts[Column1],tblProducts[Description])</f>
        <v>WITCONOL NP-40 BULK</v>
      </c>
      <c r="E3159" t="s">
        <v>9</v>
      </c>
      <c r="F3159" t="s">
        <v>12</v>
      </c>
      <c r="G3159" t="s">
        <v>7</v>
      </c>
      <c r="H3159" t="s">
        <v>8</v>
      </c>
      <c r="I3159">
        <f t="shared" si="49"/>
        <v>2</v>
      </c>
      <c r="L3159" t="str">
        <v>ETHOMEEN C/12 M BULK</v>
      </c>
      <c r="M3159" t="str">
        <v>WITCONOL NP-40 BULK</v>
      </c>
      <c r="N3159">
        <v>2</v>
      </c>
    </row>
    <row r="3160" spans="1:14">
      <c r="A3160">
        <f>IF(MOD(ROW()-3,COUNTA(tblProducts[Description]))=0,A3159+1,A3159)</f>
        <v>28</v>
      </c>
      <c r="B3160">
        <f>MOD(ROW()-3,COUNTA(tblProducts[Description]))+1</f>
        <v>80</v>
      </c>
      <c r="C3160" t="str">
        <f>_xlfn.XLOOKUP(A3160,tblProducts[Column1],tblProducts[Description])</f>
        <v>ETHOMEEN C/12 M BULK</v>
      </c>
      <c r="D3160" t="str">
        <f>_xlfn.XLOOKUP(B3160,tblProducts[Column1],tblProducts[Description])</f>
        <v>WITCONOL NP-60 BULK</v>
      </c>
      <c r="E3160" t="s">
        <v>9</v>
      </c>
      <c r="F3160" t="s">
        <v>12</v>
      </c>
      <c r="G3160" t="s">
        <v>7</v>
      </c>
      <c r="H3160" t="s">
        <v>8</v>
      </c>
      <c r="I3160">
        <f t="shared" si="49"/>
        <v>2</v>
      </c>
      <c r="L3160" t="str">
        <v>ETHOMEEN C/12 M BULK</v>
      </c>
      <c r="M3160" t="str">
        <v>WITCONOL NP-60 BULK</v>
      </c>
      <c r="N3160">
        <v>2</v>
      </c>
    </row>
    <row r="3161" spans="1:14">
      <c r="A3161">
        <f>IF(MOD(ROW()-3,COUNTA(tblProducts[Description]))=0,A3160+1,A3160)</f>
        <v>28</v>
      </c>
      <c r="B3161">
        <f>MOD(ROW()-3,COUNTA(tblProducts[Description]))+1</f>
        <v>81</v>
      </c>
      <c r="C3161" t="str">
        <f>_xlfn.XLOOKUP(A3161,tblProducts[Column1],tblProducts[Description])</f>
        <v>ETHOMEEN C/12 M BULK</v>
      </c>
      <c r="D3161" t="str">
        <f>_xlfn.XLOOKUP(B3161,tblProducts[Column1],tblProducts[Description])</f>
        <v>WITCONOL NP-80 BULK</v>
      </c>
      <c r="E3161" t="s">
        <v>9</v>
      </c>
      <c r="F3161" t="s">
        <v>12</v>
      </c>
      <c r="G3161" t="s">
        <v>7</v>
      </c>
      <c r="H3161" t="s">
        <v>8</v>
      </c>
      <c r="I3161">
        <f t="shared" si="49"/>
        <v>2</v>
      </c>
      <c r="L3161" t="str">
        <v>ETHOMEEN C/12 M BULK</v>
      </c>
      <c r="M3161" t="str">
        <v>WITCONOL NP-80 BULK</v>
      </c>
      <c r="N3161">
        <v>2</v>
      </c>
    </row>
    <row r="3162" spans="1:14">
      <c r="A3162">
        <f>IF(MOD(ROW()-3,COUNTA(tblProducts[Description]))=0,A3161+1,A3161)</f>
        <v>28</v>
      </c>
      <c r="B3162">
        <f>MOD(ROW()-3,COUNTA(tblProducts[Description]))+1</f>
        <v>82</v>
      </c>
      <c r="C3162" t="str">
        <f>_xlfn.XLOOKUP(A3162,tblProducts[Column1],tblProducts[Description])</f>
        <v>ETHOMEEN C/12 M BULK</v>
      </c>
      <c r="D3162" t="str">
        <f>_xlfn.XLOOKUP(B3162,tblProducts[Column1],tblProducts[Description])</f>
        <v>WITCONOL NP-90 BULK</v>
      </c>
      <c r="E3162" t="s">
        <v>9</v>
      </c>
      <c r="F3162" t="s">
        <v>12</v>
      </c>
      <c r="G3162" t="s">
        <v>7</v>
      </c>
      <c r="H3162" t="s">
        <v>8</v>
      </c>
      <c r="I3162">
        <f t="shared" si="49"/>
        <v>2</v>
      </c>
      <c r="L3162" t="str">
        <v>ETHOMEEN C/12 M BULK</v>
      </c>
      <c r="M3162" t="str">
        <v>WITCONOL NP-90 BULK</v>
      </c>
      <c r="N3162">
        <v>2</v>
      </c>
    </row>
    <row r="3163" spans="1:14">
      <c r="A3163">
        <f>IF(MOD(ROW()-3,COUNTA(tblProducts[Description]))=0,A3162+1,A3162)</f>
        <v>28</v>
      </c>
      <c r="B3163">
        <f>MOD(ROW()-3,COUNTA(tblProducts[Description]))+1</f>
        <v>83</v>
      </c>
      <c r="C3163" t="str">
        <f>_xlfn.XLOOKUP(A3163,tblProducts[Column1],tblProducts[Description])</f>
        <v>ETHOMEEN C/12 M BULK</v>
      </c>
      <c r="D3163" t="str">
        <f>_xlfn.XLOOKUP(B3163,tblProducts[Column1],tblProducts[Description])</f>
        <v>WITCONOL NS-108 PO BULK</v>
      </c>
      <c r="E3163" t="s">
        <v>9</v>
      </c>
      <c r="F3163" t="s">
        <v>12</v>
      </c>
      <c r="G3163" t="s">
        <v>7</v>
      </c>
      <c r="H3163" t="s">
        <v>8</v>
      </c>
      <c r="I3163">
        <f t="shared" si="49"/>
        <v>2</v>
      </c>
      <c r="L3163" t="str">
        <v>ETHOMEEN C/12 M BULK</v>
      </c>
      <c r="M3163" t="str">
        <v>WITCONOL NS-108 PO BULK</v>
      </c>
      <c r="N3163">
        <v>2</v>
      </c>
    </row>
    <row r="3164" spans="1:14">
      <c r="A3164">
        <f>IF(MOD(ROW()-3,COUNTA(tblProducts[Description]))=0,A3163+1,A3163)</f>
        <v>28</v>
      </c>
      <c r="B3164">
        <f>MOD(ROW()-3,COUNTA(tblProducts[Description]))+1</f>
        <v>84</v>
      </c>
      <c r="C3164" t="str">
        <f>_xlfn.XLOOKUP(A3164,tblProducts[Column1],tblProducts[Description])</f>
        <v>ETHOMEEN C/12 M BULK</v>
      </c>
      <c r="D3164" t="str">
        <f>_xlfn.XLOOKUP(B3164,tblProducts[Column1],tblProducts[Description])</f>
        <v>WITCONOL NS-505K BULK</v>
      </c>
      <c r="E3164" t="s">
        <v>9</v>
      </c>
      <c r="F3164" t="s">
        <v>12</v>
      </c>
      <c r="G3164" t="s">
        <v>7</v>
      </c>
      <c r="H3164" t="s">
        <v>8</v>
      </c>
      <c r="I3164">
        <f t="shared" si="49"/>
        <v>2</v>
      </c>
      <c r="L3164" t="str">
        <v>ETHOMEEN C/12 M BULK</v>
      </c>
      <c r="M3164" t="str">
        <v>WITCONOL NS-505K BULK</v>
      </c>
      <c r="N3164">
        <v>2</v>
      </c>
    </row>
    <row r="3165" spans="1:14">
      <c r="A3165">
        <f>IF(MOD(ROW()-3,COUNTA(tblProducts[Description]))=0,A3164+1,A3164)</f>
        <v>28</v>
      </c>
      <c r="B3165">
        <f>MOD(ROW()-3,COUNTA(tblProducts[Description]))+1</f>
        <v>85</v>
      </c>
      <c r="C3165" t="str">
        <f>_xlfn.XLOOKUP(A3165,tblProducts[Column1],tblProducts[Description])</f>
        <v>ETHOMEEN C/12 M BULK</v>
      </c>
      <c r="D3165" t="str">
        <f>_xlfn.XLOOKUP(B3165,tblProducts[Column1],tblProducts[Description])</f>
        <v>WITCONOL NS-817 BULK</v>
      </c>
      <c r="E3165" t="s">
        <v>9</v>
      </c>
      <c r="F3165" t="s">
        <v>12</v>
      </c>
      <c r="G3165" t="s">
        <v>7</v>
      </c>
      <c r="H3165" t="s">
        <v>8</v>
      </c>
      <c r="I3165">
        <f t="shared" si="49"/>
        <v>2</v>
      </c>
      <c r="L3165" t="str">
        <v>ETHOMEEN C/12 M BULK</v>
      </c>
      <c r="M3165" t="str">
        <v>WITCONOL NS-817 BULK</v>
      </c>
      <c r="N3165">
        <v>2</v>
      </c>
    </row>
    <row r="3166" spans="1:14">
      <c r="A3166">
        <f>IF(MOD(ROW()-3,COUNTA(tblProducts[Description]))=0,A3165+1,A3165)</f>
        <v>28</v>
      </c>
      <c r="B3166">
        <f>MOD(ROW()-3,COUNTA(tblProducts[Description]))+1</f>
        <v>86</v>
      </c>
      <c r="C3166" t="str">
        <f>_xlfn.XLOOKUP(A3166,tblProducts[Column1],tblProducts[Description])</f>
        <v>ETHOMEEN C/12 M BULK</v>
      </c>
      <c r="D3166" t="str">
        <f>_xlfn.XLOOKUP(B3166,tblProducts[Column1],tblProducts[Description])</f>
        <v>WITCONOL PD-375 BULK</v>
      </c>
      <c r="E3166" t="s">
        <v>9</v>
      </c>
      <c r="F3166" t="s">
        <v>12</v>
      </c>
      <c r="G3166" t="s">
        <v>7</v>
      </c>
      <c r="H3166" t="s">
        <v>8</v>
      </c>
      <c r="I3166">
        <f t="shared" si="49"/>
        <v>2</v>
      </c>
      <c r="L3166" t="str">
        <v>ETHOMEEN C/12 M BULK</v>
      </c>
      <c r="M3166" t="str">
        <v>WITCONOL PD-375 BULK</v>
      </c>
      <c r="N3166">
        <v>2</v>
      </c>
    </row>
    <row r="3167" spans="1:14">
      <c r="A3167">
        <f>IF(MOD(ROW()-3,COUNTA(tblProducts[Description]))=0,A3166+1,A3166)</f>
        <v>28</v>
      </c>
      <c r="B3167">
        <f>MOD(ROW()-3,COUNTA(tblProducts[Description]))+1</f>
        <v>87</v>
      </c>
      <c r="C3167" t="str">
        <f>_xlfn.XLOOKUP(A3167,tblProducts[Column1],tblProducts[Description])</f>
        <v>ETHOMEEN C/12 M BULK</v>
      </c>
      <c r="D3167" t="str">
        <f>_xlfn.XLOOKUP(B3167,tblProducts[Column1],tblProducts[Description])</f>
        <v>WITCONOL PD-4085 BULK</v>
      </c>
      <c r="E3167" t="s">
        <v>9</v>
      </c>
      <c r="F3167" t="s">
        <v>12</v>
      </c>
      <c r="G3167" t="s">
        <v>7</v>
      </c>
      <c r="H3167" t="s">
        <v>8</v>
      </c>
      <c r="I3167">
        <f t="shared" si="49"/>
        <v>2</v>
      </c>
      <c r="L3167" t="str">
        <v>ETHOMEEN C/12 M BULK</v>
      </c>
      <c r="M3167" t="str">
        <v>WITCONOL PD-4085 BULK</v>
      </c>
      <c r="N3167">
        <v>2</v>
      </c>
    </row>
    <row r="3168" spans="1:14">
      <c r="A3168">
        <f>IF(MOD(ROW()-3,COUNTA(tblProducts[Description]))=0,A3167+1,A3167)</f>
        <v>28</v>
      </c>
      <c r="B3168">
        <f>MOD(ROW()-3,COUNTA(tblProducts[Description]))+1</f>
        <v>88</v>
      </c>
      <c r="C3168" t="str">
        <f>_xlfn.XLOOKUP(A3168,tblProducts[Column1],tblProducts[Description])</f>
        <v>ETHOMEEN C/12 M BULK</v>
      </c>
      <c r="D3168" t="str">
        <f>_xlfn.XLOOKUP(B3168,tblProducts[Column1],tblProducts[Description])</f>
        <v>WITCONOL PD-500 BULK</v>
      </c>
      <c r="E3168" t="s">
        <v>9</v>
      </c>
      <c r="F3168" t="s">
        <v>12</v>
      </c>
      <c r="G3168" t="s">
        <v>7</v>
      </c>
      <c r="H3168" t="s">
        <v>8</v>
      </c>
      <c r="I3168">
        <f t="shared" si="49"/>
        <v>2</v>
      </c>
      <c r="L3168" t="str">
        <v>ETHOMEEN C/12 M BULK</v>
      </c>
      <c r="M3168" t="str">
        <v>WITCONOL PD-500 BULK</v>
      </c>
      <c r="N3168">
        <v>2</v>
      </c>
    </row>
    <row r="3169" spans="1:14">
      <c r="A3169">
        <f>IF(MOD(ROW()-3,COUNTA(tblProducts[Description]))=0,A3168+1,A3168)</f>
        <v>28</v>
      </c>
      <c r="B3169">
        <f>MOD(ROW()-3,COUNTA(tblProducts[Description]))+1</f>
        <v>89</v>
      </c>
      <c r="C3169" t="str">
        <f>_xlfn.XLOOKUP(A3169,tblProducts[Column1],tblProducts[Description])</f>
        <v>ETHOMEEN C/12 M BULK</v>
      </c>
      <c r="D3169" t="str">
        <f>_xlfn.XLOOKUP(B3169,tblProducts[Column1],tblProducts[Description])</f>
        <v>WITCONOL PEG-200 BULK</v>
      </c>
      <c r="E3169" t="s">
        <v>9</v>
      </c>
      <c r="F3169" t="s">
        <v>12</v>
      </c>
      <c r="G3169" t="s">
        <v>7</v>
      </c>
      <c r="H3169" t="s">
        <v>8</v>
      </c>
      <c r="I3169">
        <f t="shared" si="49"/>
        <v>2</v>
      </c>
      <c r="L3169" t="str">
        <v>ETHOMEEN C/12 M BULK</v>
      </c>
      <c r="M3169" t="str">
        <v>WITCONOL PEG-200 BULK</v>
      </c>
      <c r="N3169">
        <v>2</v>
      </c>
    </row>
    <row r="3170" spans="1:14">
      <c r="A3170">
        <f>IF(MOD(ROW()-3,COUNTA(tblProducts[Description]))=0,A3169+1,A3169)</f>
        <v>28</v>
      </c>
      <c r="B3170">
        <f>MOD(ROW()-3,COUNTA(tblProducts[Description]))+1</f>
        <v>90</v>
      </c>
      <c r="C3170" t="str">
        <f>_xlfn.XLOOKUP(A3170,tblProducts[Column1],tblProducts[Description])</f>
        <v>ETHOMEEN C/12 M BULK</v>
      </c>
      <c r="D3170" t="str">
        <f>_xlfn.XLOOKUP(B3170,tblProducts[Column1],tblProducts[Description])</f>
        <v>WITCONOL PEG-400 BULK</v>
      </c>
      <c r="E3170" t="s">
        <v>9</v>
      </c>
      <c r="F3170" t="s">
        <v>12</v>
      </c>
      <c r="G3170" t="s">
        <v>7</v>
      </c>
      <c r="H3170" t="s">
        <v>8</v>
      </c>
      <c r="I3170">
        <f t="shared" si="49"/>
        <v>2</v>
      </c>
      <c r="L3170" t="str">
        <v>ETHOMEEN C/12 M BULK</v>
      </c>
      <c r="M3170" t="str">
        <v>WITCONOL PEG-400 BULK</v>
      </c>
      <c r="N3170">
        <v>2</v>
      </c>
    </row>
    <row r="3171" spans="1:14">
      <c r="A3171">
        <f>IF(MOD(ROW()-3,COUNTA(tblProducts[Description]))=0,A3170+1,A3170)</f>
        <v>28</v>
      </c>
      <c r="B3171">
        <f>MOD(ROW()-3,COUNTA(tblProducts[Description]))+1</f>
        <v>91</v>
      </c>
      <c r="C3171" t="str">
        <f>_xlfn.XLOOKUP(A3171,tblProducts[Column1],tblProducts[Description])</f>
        <v>ETHOMEEN C/12 M BULK</v>
      </c>
      <c r="D3171" t="str">
        <f>_xlfn.XLOOKUP(B3171,tblProducts[Column1],tblProducts[Description])</f>
        <v>WITCONOL PEG-500 BULK</v>
      </c>
      <c r="E3171" t="s">
        <v>9</v>
      </c>
      <c r="F3171" t="s">
        <v>12</v>
      </c>
      <c r="G3171" t="s">
        <v>7</v>
      </c>
      <c r="H3171" t="s">
        <v>8</v>
      </c>
      <c r="I3171">
        <f t="shared" si="49"/>
        <v>2</v>
      </c>
      <c r="L3171" t="str">
        <v>ETHOMEEN C/12 M BULK</v>
      </c>
      <c r="M3171" t="str">
        <v>WITCONOL PEG-500 BULK</v>
      </c>
      <c r="N3171">
        <v>2</v>
      </c>
    </row>
    <row r="3172" spans="1:14">
      <c r="A3172">
        <f>IF(MOD(ROW()-3,COUNTA(tblProducts[Description]))=0,A3171+1,A3171)</f>
        <v>28</v>
      </c>
      <c r="B3172">
        <f>MOD(ROW()-3,COUNTA(tblProducts[Description]))+1</f>
        <v>92</v>
      </c>
      <c r="C3172" t="str">
        <f>_xlfn.XLOOKUP(A3172,tblProducts[Column1],tblProducts[Description])</f>
        <v>ETHOMEEN C/12 M BULK</v>
      </c>
      <c r="D3172" t="str">
        <f>_xlfn.XLOOKUP(B3172,tblProducts[Column1],tblProducts[Description])</f>
        <v>WITCONOL PEG-600 BULK</v>
      </c>
      <c r="E3172" t="s">
        <v>9</v>
      </c>
      <c r="F3172" t="s">
        <v>12</v>
      </c>
      <c r="G3172" t="s">
        <v>9</v>
      </c>
      <c r="H3172" t="s">
        <v>11</v>
      </c>
      <c r="I3172">
        <f t="shared" si="49"/>
        <v>4</v>
      </c>
      <c r="L3172" t="str">
        <v>ETHOMEEN C/12 M BULK</v>
      </c>
      <c r="M3172" t="str">
        <v>WITCONOL PEG-600 BULK</v>
      </c>
      <c r="N3172">
        <v>4</v>
      </c>
    </row>
    <row r="3173" spans="1:14">
      <c r="A3173">
        <f>IF(MOD(ROW()-3,COUNTA(tblProducts[Description]))=0,A3172+1,A3172)</f>
        <v>28</v>
      </c>
      <c r="B3173">
        <f>MOD(ROW()-3,COUNTA(tblProducts[Description]))+1</f>
        <v>93</v>
      </c>
      <c r="C3173" t="str">
        <f>_xlfn.XLOOKUP(A3173,tblProducts[Column1],tblProducts[Description])</f>
        <v>ETHOMEEN C/12 M BULK</v>
      </c>
      <c r="D3173" t="str">
        <f>_xlfn.XLOOKUP(B3173,tblProducts[Column1],tblProducts[Description])</f>
        <v>WITCONOL PH-70 BULK</v>
      </c>
      <c r="E3173" t="s">
        <v>9</v>
      </c>
      <c r="F3173" t="s">
        <v>12</v>
      </c>
      <c r="G3173" t="s">
        <v>9</v>
      </c>
      <c r="H3173" t="s">
        <v>11</v>
      </c>
      <c r="I3173">
        <f t="shared" si="49"/>
        <v>4</v>
      </c>
      <c r="L3173" t="str">
        <v>ETHOMEEN C/12 M BULK</v>
      </c>
      <c r="M3173" t="str">
        <v>WITCONOL PH-70 BULK</v>
      </c>
      <c r="N3173">
        <v>4</v>
      </c>
    </row>
    <row r="3174" spans="1:14">
      <c r="A3174">
        <f>IF(MOD(ROW()-3,COUNTA(tblProducts[Description]))=0,A3173+1,A3173)</f>
        <v>28</v>
      </c>
      <c r="B3174">
        <f>MOD(ROW()-3,COUNTA(tblProducts[Description]))+1</f>
        <v>94</v>
      </c>
      <c r="C3174" t="str">
        <f>_xlfn.XLOOKUP(A3174,tblProducts[Column1],tblProducts[Description])</f>
        <v>ETHOMEEN C/12 M BULK</v>
      </c>
      <c r="D3174" t="str">
        <f>_xlfn.XLOOKUP(B3174,tblProducts[Column1],tblProducts[Description])</f>
        <v>WITCONOL SN-50 BULK</v>
      </c>
      <c r="E3174" t="s">
        <v>9</v>
      </c>
      <c r="F3174" t="s">
        <v>12</v>
      </c>
      <c r="G3174" t="s">
        <v>9</v>
      </c>
      <c r="H3174" t="s">
        <v>11</v>
      </c>
      <c r="I3174">
        <f t="shared" si="49"/>
        <v>4</v>
      </c>
      <c r="L3174" t="str">
        <v>ETHOMEEN C/12 M BULK</v>
      </c>
      <c r="M3174" t="str">
        <v>WITCONOL SN-50 BULK</v>
      </c>
      <c r="N3174">
        <v>4</v>
      </c>
    </row>
    <row r="3175" spans="1:14">
      <c r="A3175">
        <f>IF(MOD(ROW()-3,COUNTA(tblProducts[Description]))=0,A3174+1,A3174)</f>
        <v>28</v>
      </c>
      <c r="B3175">
        <f>MOD(ROW()-3,COUNTA(tblProducts[Description]))+1</f>
        <v>95</v>
      </c>
      <c r="C3175" t="str">
        <f>_xlfn.XLOOKUP(A3175,tblProducts[Column1],tblProducts[Description])</f>
        <v>ETHOMEEN C/12 M BULK</v>
      </c>
      <c r="D3175" t="str">
        <f>_xlfn.XLOOKUP(B3175,tblProducts[Column1],tblProducts[Description])</f>
        <v>WITCONOL SN-70 BULK</v>
      </c>
      <c r="E3175" t="s">
        <v>9</v>
      </c>
      <c r="F3175" t="s">
        <v>12</v>
      </c>
      <c r="G3175" t="s">
        <v>7</v>
      </c>
      <c r="H3175" t="s">
        <v>8</v>
      </c>
      <c r="I3175">
        <f t="shared" si="49"/>
        <v>2</v>
      </c>
      <c r="L3175" t="str">
        <v>ETHOMEEN C/12 M BULK</v>
      </c>
      <c r="M3175" t="str">
        <v>WITCONOL SN-70 BULK</v>
      </c>
      <c r="N3175">
        <v>2</v>
      </c>
    </row>
    <row r="3176" spans="1:14">
      <c r="A3176">
        <f>IF(MOD(ROW()-3,COUNTA(tblProducts[Description]))=0,A3175+1,A3175)</f>
        <v>28</v>
      </c>
      <c r="B3176">
        <f>MOD(ROW()-3,COUNTA(tblProducts[Description]))+1</f>
        <v>96</v>
      </c>
      <c r="C3176" t="str">
        <f>_xlfn.XLOOKUP(A3176,tblProducts[Column1],tblProducts[Description])</f>
        <v>ETHOMEEN C/12 M BULK</v>
      </c>
      <c r="D3176" t="str">
        <f>_xlfn.XLOOKUP(B3176,tblProducts[Column1],tblProducts[Description])</f>
        <v>REDICOTE E-47 NPF BULK</v>
      </c>
      <c r="E3176" t="s">
        <v>9</v>
      </c>
      <c r="F3176" t="s">
        <v>12</v>
      </c>
      <c r="G3176" t="s">
        <v>7</v>
      </c>
      <c r="H3176" t="s">
        <v>13</v>
      </c>
      <c r="I3176">
        <f t="shared" si="49"/>
        <v>2</v>
      </c>
      <c r="L3176" t="str">
        <v>ETHOMEEN C/12 M BULK</v>
      </c>
      <c r="M3176" t="str">
        <v>REDICOTE E-47 NPF BULK</v>
      </c>
      <c r="N3176">
        <v>2</v>
      </c>
    </row>
    <row r="3177" spans="1:14">
      <c r="A3177">
        <f>IF(MOD(ROW()-3,COUNTA(tblProducts[Description]))=0,A3176+1,A3176)</f>
        <v>28</v>
      </c>
      <c r="B3177">
        <f>MOD(ROW()-3,COUNTA(tblProducts[Description]))+1</f>
        <v>97</v>
      </c>
      <c r="C3177" t="str">
        <f>_xlfn.XLOOKUP(A3177,tblProducts[Column1],tblProducts[Description])</f>
        <v>ETHOMEEN C/12 M BULK</v>
      </c>
      <c r="D3177" t="str">
        <f>_xlfn.XLOOKUP(B3177,tblProducts[Column1],tblProducts[Description])</f>
        <v>EMULPON CO-25 BULK</v>
      </c>
      <c r="E3177" t="s">
        <v>9</v>
      </c>
      <c r="F3177" t="s">
        <v>12</v>
      </c>
      <c r="G3177" t="s">
        <v>7</v>
      </c>
      <c r="H3177" t="s">
        <v>13</v>
      </c>
      <c r="I3177">
        <f t="shared" si="49"/>
        <v>2</v>
      </c>
      <c r="L3177" t="str">
        <v>ETHOMEEN C/12 M BULK</v>
      </c>
      <c r="M3177" t="str">
        <v>EMULPON CO-25 BULK</v>
      </c>
      <c r="N3177">
        <v>2</v>
      </c>
    </row>
    <row r="3178" spans="1:14">
      <c r="A3178">
        <f>IF(MOD(ROW()-3,COUNTA(tblProducts[Description]))=0,A3177+1,A3177)</f>
        <v>28</v>
      </c>
      <c r="B3178">
        <f>MOD(ROW()-3,COUNTA(tblProducts[Description]))+1</f>
        <v>98</v>
      </c>
      <c r="C3178" t="str">
        <f>_xlfn.XLOOKUP(A3178,tblProducts[Column1],tblProducts[Description])</f>
        <v>ETHOMEEN C/12 M BULK</v>
      </c>
      <c r="D3178" t="str">
        <f>_xlfn.XLOOKUP(B3178,tblProducts[Column1],tblProducts[Description])</f>
        <v>EMULPON CO-30 BULK</v>
      </c>
      <c r="E3178" t="s">
        <v>9</v>
      </c>
      <c r="F3178" t="s">
        <v>12</v>
      </c>
      <c r="G3178" t="s">
        <v>7</v>
      </c>
      <c r="H3178" t="s">
        <v>13</v>
      </c>
      <c r="I3178">
        <f t="shared" si="49"/>
        <v>2</v>
      </c>
      <c r="L3178" t="str">
        <v>ETHOMEEN C/12 M BULK</v>
      </c>
      <c r="M3178" t="str">
        <v>EMULPON CO-30 BULK</v>
      </c>
      <c r="N3178">
        <v>2</v>
      </c>
    </row>
    <row r="3179" spans="1:14">
      <c r="A3179">
        <f>IF(MOD(ROW()-3,COUNTA(tblProducts[Description]))=0,A3178+1,A3178)</f>
        <v>28</v>
      </c>
      <c r="B3179">
        <f>MOD(ROW()-3,COUNTA(tblProducts[Description]))+1</f>
        <v>99</v>
      </c>
      <c r="C3179" t="str">
        <f>_xlfn.XLOOKUP(A3179,tblProducts[Column1],tblProducts[Description])</f>
        <v>ETHOMEEN C/12 M BULK</v>
      </c>
      <c r="D3179" t="str">
        <f>_xlfn.XLOOKUP(B3179,tblProducts[Column1],tblProducts[Description])</f>
        <v>EMULPON CO-40 BULK</v>
      </c>
      <c r="E3179" t="s">
        <v>9</v>
      </c>
      <c r="F3179" t="s">
        <v>12</v>
      </c>
      <c r="G3179" t="s">
        <v>7</v>
      </c>
      <c r="H3179" t="s">
        <v>8</v>
      </c>
      <c r="I3179">
        <f t="shared" si="49"/>
        <v>2</v>
      </c>
      <c r="L3179" t="str">
        <v>ETHOMEEN C/12 M BULK</v>
      </c>
      <c r="M3179" t="str">
        <v>EMULPON CO-40 BULK</v>
      </c>
      <c r="N3179">
        <v>2</v>
      </c>
    </row>
    <row r="3180" spans="1:14">
      <c r="A3180">
        <f>IF(MOD(ROW()-3,COUNTA(tblProducts[Description]))=0,A3179+1,A3179)</f>
        <v>28</v>
      </c>
      <c r="B3180">
        <f>MOD(ROW()-3,COUNTA(tblProducts[Description]))+1</f>
        <v>100</v>
      </c>
      <c r="C3180" t="str">
        <f>_xlfn.XLOOKUP(A3180,tblProducts[Column1],tblProducts[Description])</f>
        <v>ETHOMEEN C/12 M BULK</v>
      </c>
      <c r="D3180" t="str">
        <f>_xlfn.XLOOKUP(B3180,tblProducts[Column1],tblProducts[Description])</f>
        <v>EMULPON CO-36 BULK</v>
      </c>
      <c r="E3180" t="s">
        <v>9</v>
      </c>
      <c r="F3180" t="s">
        <v>12</v>
      </c>
      <c r="G3180" t="s">
        <v>7</v>
      </c>
      <c r="H3180" t="s">
        <v>8</v>
      </c>
      <c r="I3180">
        <f t="shared" si="49"/>
        <v>2</v>
      </c>
      <c r="L3180" t="str">
        <v>ETHOMEEN C/12 M BULK</v>
      </c>
      <c r="M3180" t="str">
        <v>EMULPON CO-36 BULK</v>
      </c>
      <c r="N3180">
        <v>2</v>
      </c>
    </row>
    <row r="3181" spans="1:14">
      <c r="A3181">
        <f>IF(MOD(ROW()-3,COUNTA(tblProducts[Description]))=0,A3180+1,A3180)</f>
        <v>28</v>
      </c>
      <c r="B3181">
        <f>MOD(ROW()-3,COUNTA(tblProducts[Description]))+1</f>
        <v>101</v>
      </c>
      <c r="C3181" t="str">
        <f>_xlfn.XLOOKUP(A3181,tblProducts[Column1],tblProducts[Description])</f>
        <v>ETHOMEEN C/12 M BULK</v>
      </c>
      <c r="D3181" t="str">
        <f>_xlfn.XLOOKUP(B3181,tblProducts[Column1],tblProducts[Description])</f>
        <v>REDICOTE E-4819 BULK</v>
      </c>
      <c r="E3181" t="s">
        <v>9</v>
      </c>
      <c r="F3181" t="s">
        <v>12</v>
      </c>
      <c r="G3181" t="s">
        <v>7</v>
      </c>
      <c r="H3181" t="s">
        <v>8</v>
      </c>
      <c r="I3181">
        <f t="shared" si="49"/>
        <v>2</v>
      </c>
      <c r="L3181" t="str">
        <v>ETHOMEEN C/12 M BULK</v>
      </c>
      <c r="M3181" t="str">
        <v>REDICOTE E-4819 BULK</v>
      </c>
      <c r="N3181">
        <v>2</v>
      </c>
    </row>
    <row r="3182" spans="1:14">
      <c r="A3182">
        <f>IF(MOD(ROW()-3,COUNTA(tblProducts[Description]))=0,A3181+1,A3181)</f>
        <v>28</v>
      </c>
      <c r="B3182">
        <f>MOD(ROW()-3,COUNTA(tblProducts[Description]))+1</f>
        <v>102</v>
      </c>
      <c r="C3182" t="str">
        <f>_xlfn.XLOOKUP(A3182,tblProducts[Column1],tblProducts[Description])</f>
        <v>ETHOMEEN C/12 M BULK</v>
      </c>
      <c r="D3182" t="str">
        <f>_xlfn.XLOOKUP(B3182,tblProducts[Column1],tblProducts[Description])</f>
        <v>ETHYLAN 1005 SA  BULK</v>
      </c>
      <c r="E3182" t="s">
        <v>9</v>
      </c>
      <c r="F3182" t="s">
        <v>12</v>
      </c>
      <c r="G3182" t="s">
        <v>7</v>
      </c>
      <c r="H3182" t="s">
        <v>8</v>
      </c>
      <c r="I3182">
        <f t="shared" si="49"/>
        <v>2</v>
      </c>
      <c r="L3182" t="str">
        <v>ETHOMEEN C/12 M BULK</v>
      </c>
      <c r="M3182" t="str">
        <v>ETHYLAN 1005 SA  BULK</v>
      </c>
      <c r="N3182">
        <v>2</v>
      </c>
    </row>
    <row r="3183" spans="1:14">
      <c r="A3183">
        <f>IF(MOD(ROW()-3,COUNTA(tblProducts[Description]))=0,A3182+1,A3182)</f>
        <v>28</v>
      </c>
      <c r="B3183">
        <f>MOD(ROW()-3,COUNTA(tblProducts[Description]))+1</f>
        <v>103</v>
      </c>
      <c r="C3183" t="str">
        <f>_xlfn.XLOOKUP(A3183,tblProducts[Column1],tblProducts[Description])</f>
        <v>ETHOMEEN C/12 M BULK</v>
      </c>
      <c r="D3183" t="str">
        <f>_xlfn.XLOOKUP(B3183,tblProducts[Column1],tblProducts[Description])</f>
        <v>ETHODUOMEEN T/15 BULK</v>
      </c>
      <c r="E3183" t="s">
        <v>9</v>
      </c>
      <c r="F3183" t="s">
        <v>12</v>
      </c>
      <c r="G3183" t="s">
        <v>7</v>
      </c>
      <c r="H3183" t="s">
        <v>8</v>
      </c>
      <c r="I3183">
        <f t="shared" si="49"/>
        <v>2</v>
      </c>
      <c r="L3183" t="str">
        <v>ETHOMEEN C/12 M BULK</v>
      </c>
      <c r="M3183" t="str">
        <v>ETHODUOMEEN T/15 BULK</v>
      </c>
      <c r="N3183">
        <v>2</v>
      </c>
    </row>
    <row r="3184" spans="1:14">
      <c r="A3184">
        <f>IF(MOD(ROW()-3,COUNTA(tblProducts[Description]))=0,A3183+1,A3183)</f>
        <v>28</v>
      </c>
      <c r="B3184">
        <f>MOD(ROW()-3,COUNTA(tblProducts[Description]))+1</f>
        <v>104</v>
      </c>
      <c r="C3184" t="str">
        <f>_xlfn.XLOOKUP(A3184,tblProducts[Column1],tblProducts[Description])</f>
        <v>ETHOMEEN C/12 M BULK</v>
      </c>
      <c r="D3184" t="str">
        <f>_xlfn.XLOOKUP(B3184,tblProducts[Column1],tblProducts[Description])</f>
        <v>C-6442 BULK</v>
      </c>
      <c r="E3184" t="s">
        <v>9</v>
      </c>
      <c r="F3184" t="s">
        <v>12</v>
      </c>
      <c r="G3184" t="s">
        <v>7</v>
      </c>
      <c r="H3184" t="s">
        <v>8</v>
      </c>
      <c r="I3184">
        <f t="shared" si="49"/>
        <v>2</v>
      </c>
      <c r="L3184" t="str">
        <v>ETHOMEEN C/12 M BULK</v>
      </c>
      <c r="M3184" t="str">
        <v>C-6442 BULK</v>
      </c>
      <c r="N3184">
        <v>2</v>
      </c>
    </row>
    <row r="3185" spans="1:14">
      <c r="A3185">
        <f>IF(MOD(ROW()-3,COUNTA(tblProducts[Description]))=0,A3184+1,A3184)</f>
        <v>28</v>
      </c>
      <c r="B3185">
        <f>MOD(ROW()-3,COUNTA(tblProducts[Description]))+1</f>
        <v>105</v>
      </c>
      <c r="C3185" t="str">
        <f>_xlfn.XLOOKUP(A3185,tblProducts[Column1],tblProducts[Description])</f>
        <v>ETHOMEEN C/12 M BULK</v>
      </c>
      <c r="D3185" t="str">
        <f>_xlfn.XLOOKUP(B3185,tblProducts[Column1],tblProducts[Description])</f>
        <v>ETHODUOMEEN T/25  BULK</v>
      </c>
      <c r="E3185" t="s">
        <v>9</v>
      </c>
      <c r="F3185" t="s">
        <v>12</v>
      </c>
      <c r="G3185" t="s">
        <v>7</v>
      </c>
      <c r="H3185" t="s">
        <v>8</v>
      </c>
      <c r="I3185">
        <f t="shared" si="49"/>
        <v>2</v>
      </c>
      <c r="L3185" t="str">
        <v>ETHOMEEN C/12 M BULK</v>
      </c>
      <c r="M3185" t="str">
        <v>ETHODUOMEEN T/25  BULK</v>
      </c>
      <c r="N3185">
        <v>2</v>
      </c>
    </row>
    <row r="3186" spans="1:14">
      <c r="A3186">
        <f>IF(MOD(ROW()-3,COUNTA(tblProducts[Description]))=0,A3185+1,A3185)</f>
        <v>28</v>
      </c>
      <c r="B3186">
        <f>MOD(ROW()-3,COUNTA(tblProducts[Description]))+1</f>
        <v>106</v>
      </c>
      <c r="C3186" t="str">
        <f>_xlfn.XLOOKUP(A3186,tblProducts[Column1],tblProducts[Description])</f>
        <v>ETHOMEEN C/12 M BULK</v>
      </c>
      <c r="D3186" t="str">
        <f>_xlfn.XLOOKUP(B3186,tblProducts[Column1],tblProducts[Description])</f>
        <v>WITCONOL PD-2000 BULK</v>
      </c>
      <c r="E3186" t="s">
        <v>9</v>
      </c>
      <c r="F3186" t="s">
        <v>12</v>
      </c>
      <c r="G3186" t="s">
        <v>7</v>
      </c>
      <c r="H3186" t="s">
        <v>8</v>
      </c>
      <c r="I3186">
        <f t="shared" si="49"/>
        <v>2</v>
      </c>
      <c r="L3186" t="str">
        <v>ETHOMEEN C/12 M BULK</v>
      </c>
      <c r="M3186" t="str">
        <v>WITCONOL PD-2000 BULK</v>
      </c>
      <c r="N3186">
        <v>2</v>
      </c>
    </row>
    <row r="3187" spans="1:14">
      <c r="A3187">
        <f>IF(MOD(ROW()-3,COUNTA(tblProducts[Description]))=0,A3186+1,A3186)</f>
        <v>28</v>
      </c>
      <c r="B3187">
        <f>MOD(ROW()-3,COUNTA(tblProducts[Description]))+1</f>
        <v>107</v>
      </c>
      <c r="C3187" t="str">
        <f>_xlfn.XLOOKUP(A3187,tblProducts[Column1],tblProducts[Description])</f>
        <v>ETHOMEEN C/12 M BULK</v>
      </c>
      <c r="D3187" t="str">
        <f>_xlfn.XLOOKUP(B3187,tblProducts[Column1],tblProducts[Description])</f>
        <v>BEROL 347 BULK</v>
      </c>
      <c r="E3187" t="s">
        <v>9</v>
      </c>
      <c r="F3187" t="s">
        <v>12</v>
      </c>
      <c r="G3187" t="s">
        <v>7</v>
      </c>
      <c r="H3187" t="s">
        <v>8</v>
      </c>
      <c r="I3187">
        <f t="shared" si="49"/>
        <v>2</v>
      </c>
      <c r="L3187" t="str">
        <v>ETHOMEEN C/12 M BULK</v>
      </c>
      <c r="M3187" t="str">
        <v>BEROL 347 BULK</v>
      </c>
      <c r="N3187">
        <v>2</v>
      </c>
    </row>
    <row r="3188" spans="1:14">
      <c r="A3188">
        <f>IF(MOD(ROW()-3,COUNTA(tblProducts[Description]))=0,A3187+1,A3187)</f>
        <v>28</v>
      </c>
      <c r="B3188">
        <f>MOD(ROW()-3,COUNTA(tblProducts[Description]))+1</f>
        <v>108</v>
      </c>
      <c r="C3188" t="str">
        <f>_xlfn.XLOOKUP(A3188,tblProducts[Column1],tblProducts[Description])</f>
        <v>ETHOMEEN C/12 M BULK</v>
      </c>
      <c r="D3188" t="str">
        <f>_xlfn.XLOOKUP(B3188,tblProducts[Column1],tblProducts[Description])</f>
        <v>ETHYLAN PT-3000 BULK</v>
      </c>
      <c r="E3188" t="s">
        <v>9</v>
      </c>
      <c r="F3188" t="s">
        <v>12</v>
      </c>
      <c r="G3188" t="s">
        <v>7</v>
      </c>
      <c r="H3188" t="s">
        <v>8</v>
      </c>
      <c r="I3188">
        <f t="shared" si="49"/>
        <v>2</v>
      </c>
      <c r="L3188" t="str">
        <v>ETHOMEEN C/12 M BULK</v>
      </c>
      <c r="M3188" t="str">
        <v>ETHYLAN PT-3000 BULK</v>
      </c>
      <c r="N3188">
        <v>2</v>
      </c>
    </row>
    <row r="3189" spans="1:14">
      <c r="A3189">
        <f>IF(MOD(ROW()-3,COUNTA(tblProducts[Description]))=0,A3188+1,A3188)</f>
        <v>28</v>
      </c>
      <c r="B3189">
        <f>MOD(ROW()-3,COUNTA(tblProducts[Description]))+1</f>
        <v>109</v>
      </c>
      <c r="C3189" t="str">
        <f>_xlfn.XLOOKUP(A3189,tblProducts[Column1],tblProducts[Description])</f>
        <v>ETHOMEEN C/12 M BULK</v>
      </c>
      <c r="D3189" t="str">
        <f>_xlfn.XLOOKUP(B3189,tblProducts[Column1],tblProducts[Description])</f>
        <v>ETHYLAN HB4/BULK</v>
      </c>
      <c r="E3189" t="s">
        <v>9</v>
      </c>
      <c r="F3189" t="s">
        <v>12</v>
      </c>
      <c r="G3189" t="s">
        <v>7</v>
      </c>
      <c r="H3189" t="s">
        <v>8</v>
      </c>
      <c r="I3189">
        <f t="shared" si="49"/>
        <v>2</v>
      </c>
      <c r="L3189" t="str">
        <v>ETHOMEEN C/12 M BULK</v>
      </c>
      <c r="M3189" t="str">
        <v>ETHYLAN HB4/BULK</v>
      </c>
      <c r="N3189">
        <v>2</v>
      </c>
    </row>
    <row r="3190" spans="1:14">
      <c r="A3190">
        <f>IF(MOD(ROW()-3,COUNTA(tblProducts[Description]))=0,A3189+1,A3189)</f>
        <v>28</v>
      </c>
      <c r="B3190">
        <f>MOD(ROW()-3,COUNTA(tblProducts[Description]))+1</f>
        <v>110</v>
      </c>
      <c r="C3190" t="str">
        <f>_xlfn.XLOOKUP(A3190,tblProducts[Column1],tblProducts[Description])</f>
        <v>ETHOMEEN C/12 M BULK</v>
      </c>
      <c r="D3190" t="str">
        <f>_xlfn.XLOOKUP(B3190,tblProducts[Column1],tblProducts[Description])</f>
        <v>ADSEE AB 600 BULK</v>
      </c>
      <c r="E3190" t="s">
        <v>9</v>
      </c>
      <c r="F3190" t="s">
        <v>12</v>
      </c>
      <c r="G3190" t="s">
        <v>7</v>
      </c>
      <c r="H3190" t="s">
        <v>8</v>
      </c>
      <c r="I3190">
        <f t="shared" si="49"/>
        <v>2</v>
      </c>
      <c r="L3190" t="str">
        <v>ETHOMEEN C/12 M BULK</v>
      </c>
      <c r="M3190" t="str">
        <v>ADSEE AB 600 BULK</v>
      </c>
      <c r="N3190">
        <v>2</v>
      </c>
    </row>
    <row r="3191" spans="1:14">
      <c r="A3191">
        <f>IF(MOD(ROW()-3,COUNTA(tblProducts[Description]))=0,A3190+1,A3190)</f>
        <v>28</v>
      </c>
      <c r="B3191">
        <f>MOD(ROW()-3,COUNTA(tblProducts[Description]))+1</f>
        <v>111</v>
      </c>
      <c r="C3191" t="str">
        <f>_xlfn.XLOOKUP(A3191,tblProducts[Column1],tblProducts[Description])</f>
        <v>ETHOMEEN C/12 M BULK</v>
      </c>
      <c r="D3191" t="str">
        <f>_xlfn.XLOOKUP(B3191,tblProducts[Column1],tblProducts[Description])</f>
        <v>WITCONOL PT-320  BULK</v>
      </c>
      <c r="E3191" t="s">
        <v>9</v>
      </c>
      <c r="F3191" t="s">
        <v>12</v>
      </c>
      <c r="G3191" t="s">
        <v>7</v>
      </c>
      <c r="H3191" t="s">
        <v>8</v>
      </c>
      <c r="I3191">
        <f t="shared" si="49"/>
        <v>2</v>
      </c>
      <c r="L3191" t="str">
        <v>ETHOMEEN C/12 M BULK</v>
      </c>
      <c r="M3191" t="str">
        <v>WITCONOL PT-320  BULK</v>
      </c>
      <c r="N3191">
        <v>2</v>
      </c>
    </row>
    <row r="3192" spans="1:14">
      <c r="A3192">
        <f>IF(MOD(ROW()-3,COUNTA(tblProducts[Description]))=0,A3191+1,A3191)</f>
        <v>28</v>
      </c>
      <c r="B3192">
        <f>MOD(ROW()-3,COUNTA(tblProducts[Description]))+1</f>
        <v>112</v>
      </c>
      <c r="C3192" t="str">
        <f>_xlfn.XLOOKUP(A3192,tblProducts[Column1],tblProducts[Description])</f>
        <v>ETHOMEEN C/12 M BULK</v>
      </c>
      <c r="D3192" t="str">
        <f>_xlfn.XLOOKUP(B3192,tblProducts[Column1],tblProducts[Description])</f>
        <v>ETHYLAN DA-3 BULK</v>
      </c>
      <c r="E3192" t="s">
        <v>9</v>
      </c>
      <c r="F3192" t="s">
        <v>12</v>
      </c>
      <c r="G3192" t="s">
        <v>7</v>
      </c>
      <c r="H3192" t="s">
        <v>8</v>
      </c>
      <c r="I3192">
        <f t="shared" si="49"/>
        <v>2</v>
      </c>
      <c r="L3192" t="str">
        <v>ETHOMEEN C/12 M BULK</v>
      </c>
      <c r="M3192" t="str">
        <v>ETHYLAN DA-3 BULK</v>
      </c>
      <c r="N3192">
        <v>2</v>
      </c>
    </row>
    <row r="3193" spans="1:14">
      <c r="A3193">
        <f>IF(MOD(ROW()-3,COUNTA(tblProducts[Description]))=0,A3192+1,A3192)</f>
        <v>28</v>
      </c>
      <c r="B3193">
        <f>MOD(ROW()-3,COUNTA(tblProducts[Description]))+1</f>
        <v>113</v>
      </c>
      <c r="C3193" t="str">
        <f>_xlfn.XLOOKUP(A3193,tblProducts[Column1],tblProducts[Description])</f>
        <v>ETHOMEEN C/12 M BULK</v>
      </c>
      <c r="D3193" t="str">
        <f>_xlfn.XLOOKUP(B3193,tblProducts[Column1],tblProducts[Description])</f>
        <v>ETHOMEEN O/12 BULK</v>
      </c>
      <c r="E3193" t="s">
        <v>9</v>
      </c>
      <c r="F3193" t="s">
        <v>12</v>
      </c>
      <c r="G3193" t="s">
        <v>7</v>
      </c>
      <c r="H3193" t="s">
        <v>8</v>
      </c>
      <c r="I3193">
        <f t="shared" si="49"/>
        <v>2</v>
      </c>
      <c r="L3193" t="str">
        <v>ETHOMEEN C/12 M BULK</v>
      </c>
      <c r="M3193" t="str">
        <v>ETHOMEEN O/12 BULK</v>
      </c>
      <c r="N3193">
        <v>2</v>
      </c>
    </row>
    <row r="3194" spans="1:14">
      <c r="A3194">
        <f>IF(MOD(ROW()-3,COUNTA(tblProducts[Description]))=0,A3193+1,A3193)</f>
        <v>28</v>
      </c>
      <c r="B3194">
        <f>MOD(ROW()-3,COUNTA(tblProducts[Description]))+1</f>
        <v>114</v>
      </c>
      <c r="C3194" t="str">
        <f>_xlfn.XLOOKUP(A3194,tblProducts[Column1],tblProducts[Description])</f>
        <v>ETHOMEEN C/12 M BULK</v>
      </c>
      <c r="D3194" t="str">
        <f>_xlfn.XLOOKUP(B3194,tblProducts[Column1],tblProducts[Description])</f>
        <v>WITCONOL PT-1000 BULK</v>
      </c>
      <c r="E3194" t="s">
        <v>9</v>
      </c>
      <c r="F3194" t="s">
        <v>12</v>
      </c>
      <c r="G3194" t="s">
        <v>7</v>
      </c>
      <c r="H3194" t="s">
        <v>8</v>
      </c>
      <c r="I3194">
        <f t="shared" si="49"/>
        <v>2</v>
      </c>
      <c r="L3194" t="str">
        <v>ETHOMEEN C/12 M BULK</v>
      </c>
      <c r="M3194" t="str">
        <v>WITCONOL PT-1000 BULK</v>
      </c>
      <c r="N3194">
        <v>2</v>
      </c>
    </row>
    <row r="3195" spans="1:14">
      <c r="A3195">
        <f>IF(MOD(ROW()-3,COUNTA(tblProducts[Description]))=0,A3194+1,A3194)</f>
        <v>29</v>
      </c>
      <c r="B3195">
        <f>MOD(ROW()-3,COUNTA(tblProducts[Description]))+1</f>
        <v>1</v>
      </c>
      <c r="C3195" t="str">
        <f>_xlfn.XLOOKUP(A3195,tblProducts[Column1],tblProducts[Description])</f>
        <v>ETHOMEEN C/12 SUN BULK</v>
      </c>
      <c r="D3195" t="str">
        <f>_xlfn.XLOOKUP(B3195,tblProducts[Column1],tblProducts[Description])</f>
        <v>ADSEE 4130 BULK</v>
      </c>
      <c r="E3195" t="s">
        <v>9</v>
      </c>
      <c r="F3195" t="s">
        <v>12</v>
      </c>
      <c r="G3195" t="s">
        <v>7</v>
      </c>
      <c r="H3195" t="s">
        <v>8</v>
      </c>
      <c r="I3195">
        <f t="shared" si="49"/>
        <v>2</v>
      </c>
      <c r="L3195" t="str">
        <v>ETHOMEEN C/12 SUN BULK</v>
      </c>
      <c r="M3195" t="str">
        <v>ADSEE 4130 BULK</v>
      </c>
      <c r="N3195">
        <v>2</v>
      </c>
    </row>
    <row r="3196" spans="1:14">
      <c r="A3196">
        <f>IF(MOD(ROW()-3,COUNTA(tblProducts[Description]))=0,A3195+1,A3195)</f>
        <v>29</v>
      </c>
      <c r="B3196">
        <f>MOD(ROW()-3,COUNTA(tblProducts[Description]))+1</f>
        <v>2</v>
      </c>
      <c r="C3196" t="str">
        <f>_xlfn.XLOOKUP(A3196,tblProducts[Column1],tblProducts[Description])</f>
        <v>ETHOMEEN C/12 SUN BULK</v>
      </c>
      <c r="D3196" t="str">
        <f>_xlfn.XLOOKUP(B3196,tblProducts[Column1],tblProducts[Description])</f>
        <v>ARMOSTAT 300 BULK</v>
      </c>
      <c r="E3196" t="s">
        <v>9</v>
      </c>
      <c r="F3196" t="s">
        <v>12</v>
      </c>
      <c r="G3196" t="s">
        <v>7</v>
      </c>
      <c r="H3196" t="s">
        <v>8</v>
      </c>
      <c r="I3196">
        <f t="shared" si="49"/>
        <v>2</v>
      </c>
      <c r="L3196" t="str">
        <v>ETHOMEEN C/12 SUN BULK</v>
      </c>
      <c r="M3196" t="str">
        <v>ARMOSTAT 300 BULK</v>
      </c>
      <c r="N3196">
        <v>2</v>
      </c>
    </row>
    <row r="3197" spans="1:14">
      <c r="A3197">
        <f>IF(MOD(ROW()-3,COUNTA(tblProducts[Description]))=0,A3196+1,A3196)</f>
        <v>29</v>
      </c>
      <c r="B3197">
        <f>MOD(ROW()-3,COUNTA(tblProducts[Description]))+1</f>
        <v>3</v>
      </c>
      <c r="C3197" t="str">
        <f>_xlfn.XLOOKUP(A3197,tblProducts[Column1],tblProducts[Description])</f>
        <v>ETHOMEEN C/12 SUN BULK</v>
      </c>
      <c r="D3197" t="str">
        <f>_xlfn.XLOOKUP(B3197,tblProducts[Column1],tblProducts[Description])</f>
        <v>ARMOSTAT 400 BULK</v>
      </c>
      <c r="E3197" t="s">
        <v>9</v>
      </c>
      <c r="F3197" t="s">
        <v>12</v>
      </c>
      <c r="G3197" t="s">
        <v>7</v>
      </c>
      <c r="H3197" t="s">
        <v>8</v>
      </c>
      <c r="I3197">
        <f t="shared" si="49"/>
        <v>2</v>
      </c>
      <c r="L3197" t="str">
        <v>ETHOMEEN C/12 SUN BULK</v>
      </c>
      <c r="M3197" t="str">
        <v>ARMOSTAT 400 BULK</v>
      </c>
      <c r="N3197">
        <v>2</v>
      </c>
    </row>
    <row r="3198" spans="1:14">
      <c r="A3198">
        <f>IF(MOD(ROW()-3,COUNTA(tblProducts[Description]))=0,A3197+1,A3197)</f>
        <v>29</v>
      </c>
      <c r="B3198">
        <f>MOD(ROW()-3,COUNTA(tblProducts[Description]))+1</f>
        <v>4</v>
      </c>
      <c r="C3198" t="str">
        <f>_xlfn.XLOOKUP(A3198,tblProducts[Column1],tblProducts[Description])</f>
        <v>ETHOMEEN C/12 SUN BULK</v>
      </c>
      <c r="D3198" t="str">
        <f>_xlfn.XLOOKUP(B3198,tblProducts[Column1],tblProducts[Description])</f>
        <v>ARMOSTAT 410 LM BULK</v>
      </c>
      <c r="E3198" t="s">
        <v>9</v>
      </c>
      <c r="F3198" t="s">
        <v>12</v>
      </c>
      <c r="G3198" t="s">
        <v>7</v>
      </c>
      <c r="H3198" t="s">
        <v>8</v>
      </c>
      <c r="I3198">
        <f t="shared" si="49"/>
        <v>2</v>
      </c>
      <c r="L3198" t="str">
        <v>ETHOMEEN C/12 SUN BULK</v>
      </c>
      <c r="M3198" t="str">
        <v>ARMOSTAT 410 LM BULK</v>
      </c>
      <c r="N3198">
        <v>2</v>
      </c>
    </row>
    <row r="3199" spans="1:14">
      <c r="A3199">
        <f>IF(MOD(ROW()-3,COUNTA(tblProducts[Description]))=0,A3198+1,A3198)</f>
        <v>29</v>
      </c>
      <c r="B3199">
        <f>MOD(ROW()-3,COUNTA(tblProducts[Description]))+1</f>
        <v>5</v>
      </c>
      <c r="C3199" t="str">
        <f>_xlfn.XLOOKUP(A3199,tblProducts[Column1],tblProducts[Description])</f>
        <v>ETHOMEEN C/12 SUN BULK</v>
      </c>
      <c r="D3199" t="str">
        <f>_xlfn.XLOOKUP(B3199,tblProducts[Column1],tblProducts[Description])</f>
        <v>ARMUL HE 5070 BULK</v>
      </c>
      <c r="E3199" t="s">
        <v>9</v>
      </c>
      <c r="F3199" t="s">
        <v>12</v>
      </c>
      <c r="G3199" t="s">
        <v>7</v>
      </c>
      <c r="H3199" t="s">
        <v>8</v>
      </c>
      <c r="I3199">
        <f t="shared" si="49"/>
        <v>2</v>
      </c>
      <c r="L3199" t="str">
        <v>ETHOMEEN C/12 SUN BULK</v>
      </c>
      <c r="M3199" t="str">
        <v>ARMUL HE 5070 BULK</v>
      </c>
      <c r="N3199">
        <v>2</v>
      </c>
    </row>
    <row r="3200" spans="1:14">
      <c r="A3200">
        <f>IF(MOD(ROW()-3,COUNTA(tblProducts[Description]))=0,A3199+1,A3199)</f>
        <v>29</v>
      </c>
      <c r="B3200">
        <f>MOD(ROW()-3,COUNTA(tblProducts[Description]))+1</f>
        <v>6</v>
      </c>
      <c r="C3200" t="str">
        <f>_xlfn.XLOOKUP(A3200,tblProducts[Column1],tblProducts[Description])</f>
        <v>ETHOMEEN C/12 SUN BULK</v>
      </c>
      <c r="D3200" t="str">
        <f>_xlfn.XLOOKUP(B3200,tblProducts[Column1],tblProducts[Description])</f>
        <v>BEROL 260 BULK</v>
      </c>
      <c r="E3200" t="s">
        <v>9</v>
      </c>
      <c r="F3200" t="s">
        <v>12</v>
      </c>
      <c r="G3200" t="s">
        <v>7</v>
      </c>
      <c r="H3200" t="s">
        <v>8</v>
      </c>
      <c r="I3200">
        <f t="shared" si="49"/>
        <v>2</v>
      </c>
      <c r="L3200" t="str">
        <v>ETHOMEEN C/12 SUN BULK</v>
      </c>
      <c r="M3200" t="str">
        <v>BEROL 260 BULK</v>
      </c>
      <c r="N3200">
        <v>2</v>
      </c>
    </row>
    <row r="3201" spans="1:14">
      <c r="A3201">
        <f>IF(MOD(ROW()-3,COUNTA(tblProducts[Description]))=0,A3200+1,A3200)</f>
        <v>29</v>
      </c>
      <c r="B3201">
        <f>MOD(ROW()-3,COUNTA(tblProducts[Description]))+1</f>
        <v>7</v>
      </c>
      <c r="C3201" t="str">
        <f>_xlfn.XLOOKUP(A3201,tblProducts[Column1],tblProducts[Description])</f>
        <v>ETHOMEEN C/12 SUN BULK</v>
      </c>
      <c r="D3201" t="str">
        <f>_xlfn.XLOOKUP(B3201,tblProducts[Column1],tblProducts[Description])</f>
        <v>BEROL 266 BULK</v>
      </c>
      <c r="E3201" t="s">
        <v>9</v>
      </c>
      <c r="F3201" t="s">
        <v>12</v>
      </c>
      <c r="G3201" t="s">
        <v>9</v>
      </c>
      <c r="H3201" t="s">
        <v>14</v>
      </c>
      <c r="I3201">
        <f t="shared" si="49"/>
        <v>4</v>
      </c>
      <c r="L3201" t="str">
        <v>ETHOMEEN C/12 SUN BULK</v>
      </c>
      <c r="M3201" t="str">
        <v>BEROL 266 BULK</v>
      </c>
      <c r="N3201">
        <v>4</v>
      </c>
    </row>
    <row r="3202" spans="1:14">
      <c r="A3202">
        <f>IF(MOD(ROW()-3,COUNTA(tblProducts[Description]))=0,A3201+1,A3201)</f>
        <v>29</v>
      </c>
      <c r="B3202">
        <f>MOD(ROW()-3,COUNTA(tblProducts[Description]))+1</f>
        <v>8</v>
      </c>
      <c r="C3202" t="str">
        <f>_xlfn.XLOOKUP(A3202,tblProducts[Column1],tblProducts[Description])</f>
        <v>ETHOMEEN C/12 SUN BULK</v>
      </c>
      <c r="D3202" t="str">
        <f>_xlfn.XLOOKUP(B3202,tblProducts[Column1],tblProducts[Description])</f>
        <v>BEROL 266V BULK</v>
      </c>
      <c r="E3202" t="s">
        <v>9</v>
      </c>
      <c r="F3202" t="s">
        <v>12</v>
      </c>
      <c r="G3202" t="s">
        <v>9</v>
      </c>
      <c r="H3202" t="s">
        <v>14</v>
      </c>
      <c r="I3202">
        <f t="shared" si="49"/>
        <v>4</v>
      </c>
      <c r="L3202" t="str">
        <v>ETHOMEEN C/12 SUN BULK</v>
      </c>
      <c r="M3202" t="str">
        <v>BEROL 266V BULK</v>
      </c>
      <c r="N3202">
        <v>4</v>
      </c>
    </row>
    <row r="3203" spans="1:14">
      <c r="A3203">
        <f>IF(MOD(ROW()-3,COUNTA(tblProducts[Description]))=0,A3202+1,A3202)</f>
        <v>29</v>
      </c>
      <c r="B3203">
        <f>MOD(ROW()-3,COUNTA(tblProducts[Description]))+1</f>
        <v>9</v>
      </c>
      <c r="C3203" t="str">
        <f>_xlfn.XLOOKUP(A3203,tblProducts[Column1],tblProducts[Description])</f>
        <v>ETHOMEEN C/12 SUN BULK</v>
      </c>
      <c r="D3203" t="str">
        <f>_xlfn.XLOOKUP(B3203,tblProducts[Column1],tblProducts[Description])</f>
        <v>BEROL 467 BULK</v>
      </c>
      <c r="E3203" t="s">
        <v>9</v>
      </c>
      <c r="F3203" t="s">
        <v>12</v>
      </c>
      <c r="G3203" t="s">
        <v>9</v>
      </c>
      <c r="H3203" t="s">
        <v>14</v>
      </c>
      <c r="I3203">
        <f t="shared" si="49"/>
        <v>4</v>
      </c>
      <c r="L3203" t="str">
        <v>ETHOMEEN C/12 SUN BULK</v>
      </c>
      <c r="M3203" t="str">
        <v>BEROL 467 BULK</v>
      </c>
      <c r="N3203">
        <v>4</v>
      </c>
    </row>
    <row r="3204" spans="1:14">
      <c r="A3204">
        <f>IF(MOD(ROW()-3,COUNTA(tblProducts[Description]))=0,A3203+1,A3203)</f>
        <v>29</v>
      </c>
      <c r="B3204">
        <f>MOD(ROW()-3,COUNTA(tblProducts[Description]))+1</f>
        <v>10</v>
      </c>
      <c r="C3204" t="str">
        <f>_xlfn.XLOOKUP(A3204,tblProducts[Column1],tblProducts[Description])</f>
        <v>ETHOMEEN C/12 SUN BULK</v>
      </c>
      <c r="D3204" t="str">
        <f>_xlfn.XLOOKUP(B3204,tblProducts[Column1],tblProducts[Description])</f>
        <v>BEROL OX 91-6 BULK</v>
      </c>
      <c r="E3204" t="s">
        <v>7</v>
      </c>
      <c r="G3204" t="s">
        <v>7</v>
      </c>
      <c r="H3204" t="s">
        <v>8</v>
      </c>
      <c r="I3204">
        <f t="shared" ref="I3204:I3267" si="50">IF(E3204="NO",0,IF(F3204="HEEL WASH",1.5,2))+IF(G3204="NO",0,2)</f>
        <v>0</v>
      </c>
      <c r="L3204" t="str">
        <v>ETHOMEEN C/12 SUN BULK</v>
      </c>
      <c r="M3204" t="str">
        <v>BEROL OX 91-6 BULK</v>
      </c>
      <c r="N3204">
        <v>0</v>
      </c>
    </row>
    <row r="3205" spans="1:14">
      <c r="A3205">
        <f>IF(MOD(ROW()-3,COUNTA(tblProducts[Description]))=0,A3204+1,A3204)</f>
        <v>29</v>
      </c>
      <c r="B3205">
        <f>MOD(ROW()-3,COUNTA(tblProducts[Description]))+1</f>
        <v>11</v>
      </c>
      <c r="C3205" t="str">
        <f>_xlfn.XLOOKUP(A3205,tblProducts[Column1],tblProducts[Description])</f>
        <v>ETHOMEEN C/12 SUN BULK</v>
      </c>
      <c r="D3205" t="str">
        <f>_xlfn.XLOOKUP(B3205,tblProducts[Column1],tblProducts[Description])</f>
        <v>C-5635 BULK</v>
      </c>
      <c r="E3205" t="s">
        <v>9</v>
      </c>
      <c r="F3205" t="s">
        <v>12</v>
      </c>
      <c r="G3205" t="s">
        <v>7</v>
      </c>
      <c r="H3205" t="s">
        <v>8</v>
      </c>
      <c r="I3205">
        <f t="shared" si="50"/>
        <v>2</v>
      </c>
      <c r="L3205" t="str">
        <v>ETHOMEEN C/12 SUN BULK</v>
      </c>
      <c r="M3205" t="str">
        <v>C-5635 BULK</v>
      </c>
      <c r="N3205">
        <v>2</v>
      </c>
    </row>
    <row r="3206" spans="1:14">
      <c r="A3206">
        <f>IF(MOD(ROW()-3,COUNTA(tblProducts[Description]))=0,A3205+1,A3205)</f>
        <v>29</v>
      </c>
      <c r="B3206">
        <f>MOD(ROW()-3,COUNTA(tblProducts[Description]))+1</f>
        <v>12</v>
      </c>
      <c r="C3206" t="str">
        <f>_xlfn.XLOOKUP(A3206,tblProducts[Column1],tblProducts[Description])</f>
        <v>ETHOMEEN C/12 SUN BULK</v>
      </c>
      <c r="D3206" t="str">
        <f>_xlfn.XLOOKUP(B3206,tblProducts[Column1],tblProducts[Description])</f>
        <v>C-6290 BULK</v>
      </c>
      <c r="E3206" t="s">
        <v>9</v>
      </c>
      <c r="F3206" t="s">
        <v>12</v>
      </c>
      <c r="G3206" t="s">
        <v>7</v>
      </c>
      <c r="H3206" t="s">
        <v>8</v>
      </c>
      <c r="I3206">
        <f t="shared" si="50"/>
        <v>2</v>
      </c>
      <c r="L3206" t="str">
        <v>ETHOMEEN C/12 SUN BULK</v>
      </c>
      <c r="M3206" t="str">
        <v>C-6290 BULK</v>
      </c>
      <c r="N3206">
        <v>2</v>
      </c>
    </row>
    <row r="3207" spans="1:14">
      <c r="A3207">
        <f>IF(MOD(ROW()-3,COUNTA(tblProducts[Description]))=0,A3206+1,A3206)</f>
        <v>29</v>
      </c>
      <c r="B3207">
        <f>MOD(ROW()-3,COUNTA(tblProducts[Description]))+1</f>
        <v>13</v>
      </c>
      <c r="C3207" t="str">
        <f>_xlfn.XLOOKUP(A3207,tblProducts[Column1],tblProducts[Description])</f>
        <v>ETHOMEEN C/12 SUN BULK</v>
      </c>
      <c r="D3207" t="str">
        <f>_xlfn.XLOOKUP(B3207,tblProducts[Column1],tblProducts[Description])</f>
        <v>C-6385 BULK</v>
      </c>
      <c r="E3207" t="s">
        <v>9</v>
      </c>
      <c r="F3207" t="s">
        <v>12</v>
      </c>
      <c r="G3207" t="s">
        <v>7</v>
      </c>
      <c r="H3207" t="s">
        <v>8</v>
      </c>
      <c r="I3207">
        <f t="shared" si="50"/>
        <v>2</v>
      </c>
      <c r="L3207" t="str">
        <v>ETHOMEEN C/12 SUN BULK</v>
      </c>
      <c r="M3207" t="str">
        <v>C-6385 BULK</v>
      </c>
      <c r="N3207">
        <v>2</v>
      </c>
    </row>
    <row r="3208" spans="1:14">
      <c r="A3208">
        <f>IF(MOD(ROW()-3,COUNTA(tblProducts[Description]))=0,A3207+1,A3207)</f>
        <v>29</v>
      </c>
      <c r="B3208">
        <f>MOD(ROW()-3,COUNTA(tblProducts[Description]))+1</f>
        <v>14</v>
      </c>
      <c r="C3208" t="str">
        <f>_xlfn.XLOOKUP(A3208,tblProducts[Column1],tblProducts[Description])</f>
        <v>ETHOMEEN C/12 SUN BULK</v>
      </c>
      <c r="D3208" t="str">
        <f>_xlfn.XLOOKUP(B3208,tblProducts[Column1],tblProducts[Description])</f>
        <v>C-6427 BULK</v>
      </c>
      <c r="E3208" t="s">
        <v>9</v>
      </c>
      <c r="F3208" t="s">
        <v>12</v>
      </c>
      <c r="G3208" t="s">
        <v>7</v>
      </c>
      <c r="H3208" t="s">
        <v>8</v>
      </c>
      <c r="I3208">
        <f t="shared" si="50"/>
        <v>2</v>
      </c>
      <c r="L3208" t="str">
        <v>ETHOMEEN C/12 SUN BULK</v>
      </c>
      <c r="M3208" t="str">
        <v>C-6427 BULK</v>
      </c>
      <c r="N3208">
        <v>2</v>
      </c>
    </row>
    <row r="3209" spans="1:14">
      <c r="A3209">
        <f>IF(MOD(ROW()-3,COUNTA(tblProducts[Description]))=0,A3208+1,A3208)</f>
        <v>29</v>
      </c>
      <c r="B3209">
        <f>MOD(ROW()-3,COUNTA(tblProducts[Description]))+1</f>
        <v>15</v>
      </c>
      <c r="C3209" t="str">
        <f>_xlfn.XLOOKUP(A3209,tblProducts[Column1],tblProducts[Description])</f>
        <v>ETHOMEEN C/12 SUN BULK</v>
      </c>
      <c r="D3209" t="str">
        <f>_xlfn.XLOOKUP(B3209,tblProducts[Column1],tblProducts[Description])</f>
        <v>EMULPON CO-200 BULK</v>
      </c>
      <c r="E3209" t="s">
        <v>9</v>
      </c>
      <c r="F3209" t="s">
        <v>12</v>
      </c>
      <c r="G3209" t="s">
        <v>7</v>
      </c>
      <c r="H3209" t="s">
        <v>8</v>
      </c>
      <c r="I3209">
        <f t="shared" si="50"/>
        <v>2</v>
      </c>
      <c r="L3209" t="str">
        <v>ETHOMEEN C/12 SUN BULK</v>
      </c>
      <c r="M3209" t="str">
        <v>EMULPON CO-200 BULK</v>
      </c>
      <c r="N3209">
        <v>2</v>
      </c>
    </row>
    <row r="3210" spans="1:14">
      <c r="A3210">
        <f>IF(MOD(ROW()-3,COUNTA(tblProducts[Description]))=0,A3209+1,A3209)</f>
        <v>29</v>
      </c>
      <c r="B3210">
        <f>MOD(ROW()-3,COUNTA(tblProducts[Description]))+1</f>
        <v>16</v>
      </c>
      <c r="C3210" t="str">
        <f>_xlfn.XLOOKUP(A3210,tblProducts[Column1],tblProducts[Description])</f>
        <v>ETHOMEEN C/12 SUN BULK</v>
      </c>
      <c r="D3210" t="str">
        <f>_xlfn.XLOOKUP(B3210,tblProducts[Column1],tblProducts[Description])</f>
        <v>EMULPON CO-360 BULK</v>
      </c>
      <c r="E3210" t="s">
        <v>9</v>
      </c>
      <c r="F3210" t="s">
        <v>12</v>
      </c>
      <c r="G3210" t="s">
        <v>7</v>
      </c>
      <c r="H3210" t="s">
        <v>8</v>
      </c>
      <c r="I3210">
        <f t="shared" si="50"/>
        <v>2</v>
      </c>
      <c r="L3210" t="str">
        <v>ETHOMEEN C/12 SUN BULK</v>
      </c>
      <c r="M3210" t="str">
        <v>EMULPON CO-360 BULK</v>
      </c>
      <c r="N3210">
        <v>2</v>
      </c>
    </row>
    <row r="3211" spans="1:14">
      <c r="A3211">
        <f>IF(MOD(ROW()-3,COUNTA(tblProducts[Description]))=0,A3210+1,A3210)</f>
        <v>29</v>
      </c>
      <c r="B3211">
        <f>MOD(ROW()-3,COUNTA(tblProducts[Description]))+1</f>
        <v>17</v>
      </c>
      <c r="C3211" t="str">
        <f>_xlfn.XLOOKUP(A3211,tblProducts[Column1],tblProducts[Description])</f>
        <v>ETHOMEEN C/12 SUN BULK</v>
      </c>
      <c r="D3211" t="str">
        <f>_xlfn.XLOOKUP(B3211,tblProducts[Column1],tblProducts[Description])</f>
        <v>EMULPON CO-550 BULK</v>
      </c>
      <c r="E3211" t="s">
        <v>9</v>
      </c>
      <c r="F3211" t="s">
        <v>12</v>
      </c>
      <c r="G3211" t="s">
        <v>7</v>
      </c>
      <c r="H3211" t="s">
        <v>8</v>
      </c>
      <c r="I3211">
        <f t="shared" si="50"/>
        <v>2</v>
      </c>
      <c r="L3211" t="str">
        <v>ETHOMEEN C/12 SUN BULK</v>
      </c>
      <c r="M3211" t="str">
        <v>EMULPON CO-550 BULK</v>
      </c>
      <c r="N3211">
        <v>2</v>
      </c>
    </row>
    <row r="3212" spans="1:14">
      <c r="A3212">
        <f>IF(MOD(ROW()-3,COUNTA(tblProducts[Description]))=0,A3211+1,A3211)</f>
        <v>29</v>
      </c>
      <c r="B3212">
        <f>MOD(ROW()-3,COUNTA(tblProducts[Description]))+1</f>
        <v>18</v>
      </c>
      <c r="C3212" t="str">
        <f>_xlfn.XLOOKUP(A3212,tblProducts[Column1],tblProducts[Description])</f>
        <v>ETHOMEEN C/12 SUN BULK</v>
      </c>
      <c r="D3212" t="str">
        <f>_xlfn.XLOOKUP(B3212,tblProducts[Column1],tblProducts[Description])</f>
        <v>ETHODUOMEEN HT/13 BULK</v>
      </c>
      <c r="E3212" t="s">
        <v>9</v>
      </c>
      <c r="F3212" t="s">
        <v>12</v>
      </c>
      <c r="G3212" t="s">
        <v>7</v>
      </c>
      <c r="H3212" t="s">
        <v>15</v>
      </c>
      <c r="I3212">
        <f t="shared" si="50"/>
        <v>2</v>
      </c>
      <c r="L3212" t="str">
        <v>ETHOMEEN C/12 SUN BULK</v>
      </c>
      <c r="M3212" t="str">
        <v>ETHODUOMEEN HT/13 BULK</v>
      </c>
      <c r="N3212">
        <v>2</v>
      </c>
    </row>
    <row r="3213" spans="1:14">
      <c r="A3213">
        <f>IF(MOD(ROW()-3,COUNTA(tblProducts[Description]))=0,A3212+1,A3212)</f>
        <v>29</v>
      </c>
      <c r="B3213">
        <f>MOD(ROW()-3,COUNTA(tblProducts[Description]))+1</f>
        <v>19</v>
      </c>
      <c r="C3213" t="str">
        <f>_xlfn.XLOOKUP(A3213,tblProducts[Column1],tblProducts[Description])</f>
        <v>ETHOMEEN C/12 SUN BULK</v>
      </c>
      <c r="D3213" t="str">
        <f>_xlfn.XLOOKUP(B3213,tblProducts[Column1],tblProducts[Description])</f>
        <v>ETHODUOMEEN T/13 BULK</v>
      </c>
      <c r="E3213" t="s">
        <v>9</v>
      </c>
      <c r="F3213" t="s">
        <v>12</v>
      </c>
      <c r="G3213" t="s">
        <v>7</v>
      </c>
      <c r="H3213" t="s">
        <v>8</v>
      </c>
      <c r="I3213">
        <f t="shared" si="50"/>
        <v>2</v>
      </c>
      <c r="L3213" t="str">
        <v>ETHOMEEN C/12 SUN BULK</v>
      </c>
      <c r="M3213" t="str">
        <v>ETHODUOMEEN T/13 BULK</v>
      </c>
      <c r="N3213">
        <v>2</v>
      </c>
    </row>
    <row r="3214" spans="1:14">
      <c r="A3214">
        <f>IF(MOD(ROW()-3,COUNTA(tblProducts[Description]))=0,A3213+1,A3213)</f>
        <v>29</v>
      </c>
      <c r="B3214">
        <f>MOD(ROW()-3,COUNTA(tblProducts[Description]))+1</f>
        <v>20</v>
      </c>
      <c r="C3214" t="str">
        <f>_xlfn.XLOOKUP(A3214,tblProducts[Column1],tblProducts[Description])</f>
        <v>ETHOMEEN C/12 SUN BULK</v>
      </c>
      <c r="D3214" t="str">
        <f>_xlfn.XLOOKUP(B3214,tblProducts[Column1],tblProducts[Description])</f>
        <v>ETHODUOMEEN T/13N BULK</v>
      </c>
      <c r="E3214" t="s">
        <v>9</v>
      </c>
      <c r="F3214" t="s">
        <v>12</v>
      </c>
      <c r="G3214" t="s">
        <v>7</v>
      </c>
      <c r="H3214" t="s">
        <v>8</v>
      </c>
      <c r="I3214">
        <f t="shared" si="50"/>
        <v>2</v>
      </c>
      <c r="L3214" t="str">
        <v>ETHOMEEN C/12 SUN BULK</v>
      </c>
      <c r="M3214" t="str">
        <v>ETHODUOMEEN T/13N BULK</v>
      </c>
      <c r="N3214">
        <v>2</v>
      </c>
    </row>
    <row r="3215" spans="1:14">
      <c r="A3215">
        <f>IF(MOD(ROW()-3,COUNTA(tblProducts[Description]))=0,A3214+1,A3214)</f>
        <v>29</v>
      </c>
      <c r="B3215">
        <f>MOD(ROW()-3,COUNTA(tblProducts[Description]))+1</f>
        <v>21</v>
      </c>
      <c r="C3215" t="str">
        <f>_xlfn.XLOOKUP(A3215,tblProducts[Column1],tblProducts[Description])</f>
        <v>ETHOMEEN C/12 SUN BULK</v>
      </c>
      <c r="D3215" t="str">
        <f>_xlfn.XLOOKUP(B3215,tblProducts[Column1],tblProducts[Description])</f>
        <v>ETHODUOMEEN T/20 BULK</v>
      </c>
      <c r="E3215" t="s">
        <v>9</v>
      </c>
      <c r="F3215" t="s">
        <v>12</v>
      </c>
      <c r="G3215" t="s">
        <v>7</v>
      </c>
      <c r="H3215" t="s">
        <v>8</v>
      </c>
      <c r="I3215">
        <f t="shared" si="50"/>
        <v>2</v>
      </c>
      <c r="L3215" t="str">
        <v>ETHOMEEN C/12 SUN BULK</v>
      </c>
      <c r="M3215" t="str">
        <v>ETHODUOMEEN T/20 BULK</v>
      </c>
      <c r="N3215">
        <v>2</v>
      </c>
    </row>
    <row r="3216" spans="1:14">
      <c r="A3216">
        <f>IF(MOD(ROW()-3,COUNTA(tblProducts[Description]))=0,A3215+1,A3215)</f>
        <v>29</v>
      </c>
      <c r="B3216">
        <f>MOD(ROW()-3,COUNTA(tblProducts[Description]))+1</f>
        <v>22</v>
      </c>
      <c r="C3216" t="str">
        <f>_xlfn.XLOOKUP(A3216,tblProducts[Column1],tblProducts[Description])</f>
        <v>ETHOMEEN C/12 SUN BULK</v>
      </c>
      <c r="D3216" t="str">
        <f>_xlfn.XLOOKUP(B3216,tblProducts[Column1],tblProducts[Description])</f>
        <v>ETHODUOMEEN T/25 BULK</v>
      </c>
      <c r="E3216" t="s">
        <v>9</v>
      </c>
      <c r="F3216" t="s">
        <v>12</v>
      </c>
      <c r="G3216" t="s">
        <v>7</v>
      </c>
      <c r="H3216" t="s">
        <v>8</v>
      </c>
      <c r="I3216">
        <f t="shared" si="50"/>
        <v>2</v>
      </c>
      <c r="L3216" t="str">
        <v>ETHOMEEN C/12 SUN BULK</v>
      </c>
      <c r="M3216" t="str">
        <v>ETHODUOMEEN T/25 BULK</v>
      </c>
      <c r="N3216">
        <v>2</v>
      </c>
    </row>
    <row r="3217" spans="1:14">
      <c r="A3217">
        <f>IF(MOD(ROW()-3,COUNTA(tblProducts[Description]))=0,A3216+1,A3216)</f>
        <v>29</v>
      </c>
      <c r="B3217">
        <f>MOD(ROW()-3,COUNTA(tblProducts[Description]))+1</f>
        <v>23</v>
      </c>
      <c r="C3217" t="str">
        <f>_xlfn.XLOOKUP(A3217,tblProducts[Column1],tblProducts[Description])</f>
        <v>ETHOMEEN C/12 SUN BULK</v>
      </c>
      <c r="D3217" t="str">
        <f>_xlfn.XLOOKUP(B3217,tblProducts[Column1],tblProducts[Description])</f>
        <v>ETHOFAT 242/25 BULK</v>
      </c>
      <c r="E3217" t="s">
        <v>9</v>
      </c>
      <c r="F3217" t="s">
        <v>12</v>
      </c>
      <c r="G3217" t="s">
        <v>7</v>
      </c>
      <c r="H3217" t="s">
        <v>8</v>
      </c>
      <c r="I3217">
        <f t="shared" si="50"/>
        <v>2</v>
      </c>
      <c r="L3217" t="str">
        <v>ETHOMEEN C/12 SUN BULK</v>
      </c>
      <c r="M3217" t="str">
        <v>ETHOFAT 242/25 BULK</v>
      </c>
      <c r="N3217">
        <v>2</v>
      </c>
    </row>
    <row r="3218" spans="1:14">
      <c r="A3218">
        <f>IF(MOD(ROW()-3,COUNTA(tblProducts[Description]))=0,A3217+1,A3217)</f>
        <v>29</v>
      </c>
      <c r="B3218">
        <f>MOD(ROW()-3,COUNTA(tblProducts[Description]))+1</f>
        <v>24</v>
      </c>
      <c r="C3218" t="str">
        <f>_xlfn.XLOOKUP(A3218,tblProducts[Column1],tblProducts[Description])</f>
        <v>ETHOMEEN C/12 SUN BULK</v>
      </c>
      <c r="D3218" t="str">
        <f>_xlfn.XLOOKUP(B3218,tblProducts[Column1],tblProducts[Description])</f>
        <v>ETHOMEEN C/12S BULK</v>
      </c>
      <c r="E3218" t="s">
        <v>9</v>
      </c>
      <c r="F3218" t="s">
        <v>12</v>
      </c>
      <c r="G3218" t="s">
        <v>7</v>
      </c>
      <c r="H3218" t="s">
        <v>8</v>
      </c>
      <c r="I3218">
        <f t="shared" si="50"/>
        <v>2</v>
      </c>
      <c r="L3218" t="str">
        <v>ETHOMEEN C/12 SUN BULK</v>
      </c>
      <c r="M3218" t="str">
        <v>ETHOMEEN C/12S BULK</v>
      </c>
      <c r="N3218">
        <v>2</v>
      </c>
    </row>
    <row r="3219" spans="1:14">
      <c r="A3219">
        <f>IF(MOD(ROW()-3,COUNTA(tblProducts[Description]))=0,A3218+1,A3218)</f>
        <v>29</v>
      </c>
      <c r="B3219">
        <f>MOD(ROW()-3,COUNTA(tblProducts[Description]))+1</f>
        <v>25</v>
      </c>
      <c r="C3219" t="str">
        <f>_xlfn.XLOOKUP(A3219,tblProducts[Column1],tblProducts[Description])</f>
        <v>ETHOMEEN C/12 SUN BULK</v>
      </c>
      <c r="D3219" t="str">
        <f>_xlfn.XLOOKUP(B3219,tblProducts[Column1],tblProducts[Description])</f>
        <v>ETHOMEEN 18/12 BULK</v>
      </c>
      <c r="E3219" t="s">
        <v>9</v>
      </c>
      <c r="F3219" t="s">
        <v>12</v>
      </c>
      <c r="G3219" t="s">
        <v>7</v>
      </c>
      <c r="H3219" t="s">
        <v>8</v>
      </c>
      <c r="I3219">
        <f t="shared" si="50"/>
        <v>2</v>
      </c>
      <c r="L3219" t="str">
        <v>ETHOMEEN C/12 SUN BULK</v>
      </c>
      <c r="M3219" t="str">
        <v>ETHOMEEN 18/12 BULK</v>
      </c>
      <c r="N3219">
        <v>2</v>
      </c>
    </row>
    <row r="3220" spans="1:14">
      <c r="A3220">
        <f>IF(MOD(ROW()-3,COUNTA(tblProducts[Description]))=0,A3219+1,A3219)</f>
        <v>29</v>
      </c>
      <c r="B3220">
        <f>MOD(ROW()-3,COUNTA(tblProducts[Description]))+1</f>
        <v>26</v>
      </c>
      <c r="C3220" t="str">
        <f>_xlfn.XLOOKUP(A3220,tblProducts[Column1],tblProducts[Description])</f>
        <v>ETHOMEEN C/12 SUN BULK</v>
      </c>
      <c r="D3220" t="str">
        <f>_xlfn.XLOOKUP(B3220,tblProducts[Column1],tblProducts[Description])</f>
        <v>ETHOMEEN 18/25 BULK</v>
      </c>
      <c r="E3220" t="s">
        <v>9</v>
      </c>
      <c r="F3220" t="s">
        <v>12</v>
      </c>
      <c r="G3220" t="s">
        <v>7</v>
      </c>
      <c r="H3220" t="s">
        <v>15</v>
      </c>
      <c r="I3220">
        <f t="shared" si="50"/>
        <v>2</v>
      </c>
      <c r="L3220" t="str">
        <v>ETHOMEEN C/12 SUN BULK</v>
      </c>
      <c r="M3220" t="str">
        <v>ETHOMEEN 18/25 BULK</v>
      </c>
      <c r="N3220">
        <v>2</v>
      </c>
    </row>
    <row r="3221" spans="1:14">
      <c r="A3221">
        <f>IF(MOD(ROW()-3,COUNTA(tblProducts[Description]))=0,A3220+1,A3220)</f>
        <v>29</v>
      </c>
      <c r="B3221">
        <f>MOD(ROW()-3,COUNTA(tblProducts[Description]))+1</f>
        <v>27</v>
      </c>
      <c r="C3221" t="str">
        <f>_xlfn.XLOOKUP(A3221,tblProducts[Column1],tblProducts[Description])</f>
        <v>ETHOMEEN C/12 SUN BULK</v>
      </c>
      <c r="D3221" t="str">
        <f>_xlfn.XLOOKUP(B3221,tblProducts[Column1],tblProducts[Description])</f>
        <v>ETHOMEEN C/12 BULK</v>
      </c>
      <c r="E3221" t="s">
        <v>9</v>
      </c>
      <c r="F3221" t="s">
        <v>12</v>
      </c>
      <c r="G3221" t="s">
        <v>7</v>
      </c>
      <c r="H3221" t="s">
        <v>8</v>
      </c>
      <c r="I3221">
        <f t="shared" si="50"/>
        <v>2</v>
      </c>
      <c r="L3221" t="str">
        <v>ETHOMEEN C/12 SUN BULK</v>
      </c>
      <c r="M3221" t="str">
        <v>ETHOMEEN C/12 BULK</v>
      </c>
      <c r="N3221">
        <v>2</v>
      </c>
    </row>
    <row r="3222" spans="1:14">
      <c r="A3222">
        <f>IF(MOD(ROW()-3,COUNTA(tblProducts[Description]))=0,A3221+1,A3221)</f>
        <v>29</v>
      </c>
      <c r="B3222">
        <f>MOD(ROW()-3,COUNTA(tblProducts[Description]))+1</f>
        <v>28</v>
      </c>
      <c r="C3222" t="str">
        <f>_xlfn.XLOOKUP(A3222,tblProducts[Column1],tblProducts[Description])</f>
        <v>ETHOMEEN C/12 SUN BULK</v>
      </c>
      <c r="D3222" t="str">
        <f>_xlfn.XLOOKUP(B3222,tblProducts[Column1],tblProducts[Description])</f>
        <v>ETHOMEEN C/12 M BULK</v>
      </c>
      <c r="E3222" t="s">
        <v>9</v>
      </c>
      <c r="F3222" t="s">
        <v>12</v>
      </c>
      <c r="G3222" t="s">
        <v>7</v>
      </c>
      <c r="H3222" t="s">
        <v>8</v>
      </c>
      <c r="I3222">
        <f t="shared" si="50"/>
        <v>2</v>
      </c>
      <c r="L3222" t="str">
        <v>ETHOMEEN C/12 SUN BULK</v>
      </c>
      <c r="M3222" t="str">
        <v>ETHOMEEN C/12 M BULK</v>
      </c>
      <c r="N3222">
        <v>2</v>
      </c>
    </row>
    <row r="3223" spans="1:14">
      <c r="A3223">
        <f>IF(MOD(ROW()-3,COUNTA(tblProducts[Description]))=0,A3222+1,A3222)</f>
        <v>29</v>
      </c>
      <c r="B3223">
        <f>MOD(ROW()-3,COUNTA(tblProducts[Description]))+1</f>
        <v>29</v>
      </c>
      <c r="C3223" t="str">
        <f>_xlfn.XLOOKUP(A3223,tblProducts[Column1],tblProducts[Description])</f>
        <v>ETHOMEEN C/12 SUN BULK</v>
      </c>
      <c r="D3223" t="str">
        <f>_xlfn.XLOOKUP(B3223,tblProducts[Column1],tblProducts[Description])</f>
        <v>ETHOMEEN C/12 SUN BULK</v>
      </c>
      <c r="E3223" t="s">
        <v>9</v>
      </c>
      <c r="F3223" t="s">
        <v>12</v>
      </c>
      <c r="G3223" t="s">
        <v>7</v>
      </c>
      <c r="H3223" t="s">
        <v>8</v>
      </c>
      <c r="I3223">
        <f t="shared" si="50"/>
        <v>2</v>
      </c>
      <c r="L3223" t="str">
        <v>ETHOMEEN C/12 SUN BULK</v>
      </c>
      <c r="M3223" t="str">
        <v>ETHOMEEN C/12 SUN BULK</v>
      </c>
      <c r="N3223">
        <v>2</v>
      </c>
    </row>
    <row r="3224" spans="1:14">
      <c r="A3224">
        <f>IF(MOD(ROW()-3,COUNTA(tblProducts[Description]))=0,A3223+1,A3223)</f>
        <v>29</v>
      </c>
      <c r="B3224">
        <f>MOD(ROW()-3,COUNTA(tblProducts[Description]))+1</f>
        <v>30</v>
      </c>
      <c r="C3224" t="str">
        <f>_xlfn.XLOOKUP(A3224,tblProducts[Column1],tblProducts[Description])</f>
        <v>ETHOMEEN C/12 SUN BULK</v>
      </c>
      <c r="D3224" t="str">
        <f>_xlfn.XLOOKUP(B3224,tblProducts[Column1],tblProducts[Description])</f>
        <v>ETHOMEEN C/12 UN BULK</v>
      </c>
      <c r="E3224" t="s">
        <v>9</v>
      </c>
      <c r="F3224" t="s">
        <v>12</v>
      </c>
      <c r="G3224" t="s">
        <v>7</v>
      </c>
      <c r="H3224" t="s">
        <v>8</v>
      </c>
      <c r="I3224">
        <f t="shared" si="50"/>
        <v>2</v>
      </c>
      <c r="L3224" t="str">
        <v>ETHOMEEN C/12 SUN BULK</v>
      </c>
      <c r="M3224" t="str">
        <v>ETHOMEEN C/12 UN BULK</v>
      </c>
      <c r="N3224">
        <v>2</v>
      </c>
    </row>
    <row r="3225" spans="1:14">
      <c r="A3225">
        <f>IF(MOD(ROW()-3,COUNTA(tblProducts[Description]))=0,A3224+1,A3224)</f>
        <v>29</v>
      </c>
      <c r="B3225">
        <f>MOD(ROW()-3,COUNTA(tblProducts[Description]))+1</f>
        <v>31</v>
      </c>
      <c r="C3225" t="str">
        <f>_xlfn.XLOOKUP(A3225,tblProducts[Column1],tblProducts[Description])</f>
        <v>ETHOMEEN C/12 SUN BULK</v>
      </c>
      <c r="D3225" t="str">
        <f>_xlfn.XLOOKUP(B3225,tblProducts[Column1],tblProducts[Description])</f>
        <v>ETHOMEEN C/15 BULK</v>
      </c>
      <c r="E3225" t="s">
        <v>9</v>
      </c>
      <c r="F3225" t="s">
        <v>12</v>
      </c>
      <c r="G3225" t="s">
        <v>7</v>
      </c>
      <c r="H3225" t="s">
        <v>8</v>
      </c>
      <c r="I3225">
        <f t="shared" si="50"/>
        <v>2</v>
      </c>
      <c r="L3225" t="str">
        <v>ETHOMEEN C/12 SUN BULK</v>
      </c>
      <c r="M3225" t="str">
        <v>ETHOMEEN C/15 BULK</v>
      </c>
      <c r="N3225">
        <v>2</v>
      </c>
    </row>
    <row r="3226" spans="1:14">
      <c r="A3226">
        <f>IF(MOD(ROW()-3,COUNTA(tblProducts[Description]))=0,A3225+1,A3225)</f>
        <v>29</v>
      </c>
      <c r="B3226">
        <f>MOD(ROW()-3,COUNTA(tblProducts[Description]))+1</f>
        <v>32</v>
      </c>
      <c r="C3226" t="str">
        <f>_xlfn.XLOOKUP(A3226,tblProducts[Column1],tblProducts[Description])</f>
        <v>ETHOMEEN C/12 SUN BULK</v>
      </c>
      <c r="D3226" t="str">
        <f>_xlfn.XLOOKUP(B3226,tblProducts[Column1],tblProducts[Description])</f>
        <v>ETHOMEEN C/17 BULK</v>
      </c>
      <c r="E3226" t="s">
        <v>9</v>
      </c>
      <c r="F3226" t="s">
        <v>12</v>
      </c>
      <c r="G3226" t="s">
        <v>7</v>
      </c>
      <c r="H3226" t="s">
        <v>8</v>
      </c>
      <c r="I3226">
        <f t="shared" si="50"/>
        <v>2</v>
      </c>
      <c r="L3226" t="str">
        <v>ETHOMEEN C/12 SUN BULK</v>
      </c>
      <c r="M3226" t="str">
        <v>ETHOMEEN C/17 BULK</v>
      </c>
      <c r="N3226">
        <v>2</v>
      </c>
    </row>
    <row r="3227" spans="1:14">
      <c r="A3227">
        <f>IF(MOD(ROW()-3,COUNTA(tblProducts[Description]))=0,A3226+1,A3226)</f>
        <v>29</v>
      </c>
      <c r="B3227">
        <f>MOD(ROW()-3,COUNTA(tblProducts[Description]))+1</f>
        <v>33</v>
      </c>
      <c r="C3227" t="str">
        <f>_xlfn.XLOOKUP(A3227,tblProducts[Column1],tblProducts[Description])</f>
        <v>ETHOMEEN C/12 SUN BULK</v>
      </c>
      <c r="D3227" t="str">
        <f>_xlfn.XLOOKUP(B3227,tblProducts[Column1],tblProducts[Description])</f>
        <v>ETHOMEEN C/25A BULK</v>
      </c>
      <c r="E3227" t="s">
        <v>9</v>
      </c>
      <c r="F3227" t="s">
        <v>12</v>
      </c>
      <c r="G3227" t="s">
        <v>7</v>
      </c>
      <c r="H3227" t="s">
        <v>16</v>
      </c>
      <c r="I3227">
        <f t="shared" si="50"/>
        <v>2</v>
      </c>
      <c r="L3227" t="str">
        <v>ETHOMEEN C/12 SUN BULK</v>
      </c>
      <c r="M3227" t="str">
        <v>ETHOMEEN C/25A BULK</v>
      </c>
      <c r="N3227">
        <v>2</v>
      </c>
    </row>
    <row r="3228" spans="1:14">
      <c r="A3228">
        <f>IF(MOD(ROW()-3,COUNTA(tblProducts[Description]))=0,A3227+1,A3227)</f>
        <v>29</v>
      </c>
      <c r="B3228">
        <f>MOD(ROW()-3,COUNTA(tblProducts[Description]))+1</f>
        <v>34</v>
      </c>
      <c r="C3228" t="str">
        <f>_xlfn.XLOOKUP(A3228,tblProducts[Column1],tblProducts[Description])</f>
        <v>ETHOMEEN C/12 SUN BULK</v>
      </c>
      <c r="D3228" t="str">
        <f>_xlfn.XLOOKUP(B3228,tblProducts[Column1],tblProducts[Description])</f>
        <v>ETHOMEEN C/25A S BULK</v>
      </c>
      <c r="E3228" t="s">
        <v>9</v>
      </c>
      <c r="F3228" t="s">
        <v>12</v>
      </c>
      <c r="G3228" t="s">
        <v>7</v>
      </c>
      <c r="H3228" t="s">
        <v>8</v>
      </c>
      <c r="I3228">
        <f t="shared" si="50"/>
        <v>2</v>
      </c>
      <c r="L3228" t="str">
        <v>ETHOMEEN C/12 SUN BULK</v>
      </c>
      <c r="M3228" t="str">
        <v>ETHOMEEN C/25A S BULK</v>
      </c>
      <c r="N3228">
        <v>2</v>
      </c>
    </row>
    <row r="3229" spans="1:14">
      <c r="A3229">
        <f>IF(MOD(ROW()-3,COUNTA(tblProducts[Description]))=0,A3228+1,A3228)</f>
        <v>29</v>
      </c>
      <c r="B3229">
        <f>MOD(ROW()-3,COUNTA(tblProducts[Description]))+1</f>
        <v>35</v>
      </c>
      <c r="C3229" t="str">
        <f>_xlfn.XLOOKUP(A3229,tblProducts[Column1],tblProducts[Description])</f>
        <v>ETHOMEEN C/12 SUN BULK</v>
      </c>
      <c r="D3229" t="str">
        <f>_xlfn.XLOOKUP(B3229,tblProducts[Column1],tblProducts[Description])</f>
        <v>ETHOMEEN O/12LC BULK</v>
      </c>
      <c r="E3229" t="s">
        <v>9</v>
      </c>
      <c r="F3229" t="s">
        <v>12</v>
      </c>
      <c r="G3229" t="s">
        <v>7</v>
      </c>
      <c r="H3229" t="s">
        <v>8</v>
      </c>
      <c r="I3229">
        <f t="shared" si="50"/>
        <v>2</v>
      </c>
      <c r="L3229" t="str">
        <v>ETHOMEEN C/12 SUN BULK</v>
      </c>
      <c r="M3229" t="str">
        <v>ETHOMEEN O/12LC BULK</v>
      </c>
      <c r="N3229">
        <v>2</v>
      </c>
    </row>
    <row r="3230" spans="1:14">
      <c r="A3230">
        <f>IF(MOD(ROW()-3,COUNTA(tblProducts[Description]))=0,A3229+1,A3229)</f>
        <v>29</v>
      </c>
      <c r="B3230">
        <f>MOD(ROW()-3,COUNTA(tblProducts[Description]))+1</f>
        <v>36</v>
      </c>
      <c r="C3230" t="str">
        <f>_xlfn.XLOOKUP(A3230,tblProducts[Column1],tblProducts[Description])</f>
        <v>ETHOMEEN C/12 SUN BULK</v>
      </c>
      <c r="D3230" t="str">
        <f>_xlfn.XLOOKUP(B3230,tblProducts[Column1],tblProducts[Description])</f>
        <v>ETHOMEEN SV/12 BULK</v>
      </c>
      <c r="E3230" t="s">
        <v>9</v>
      </c>
      <c r="F3230" t="s">
        <v>12</v>
      </c>
      <c r="G3230" t="s">
        <v>7</v>
      </c>
      <c r="H3230" t="s">
        <v>8</v>
      </c>
      <c r="I3230">
        <f t="shared" si="50"/>
        <v>2</v>
      </c>
      <c r="L3230" t="str">
        <v>ETHOMEEN C/12 SUN BULK</v>
      </c>
      <c r="M3230" t="str">
        <v>ETHOMEEN SV/12 BULK</v>
      </c>
      <c r="N3230">
        <v>2</v>
      </c>
    </row>
    <row r="3231" spans="1:14">
      <c r="A3231">
        <f>IF(MOD(ROW()-3,COUNTA(tblProducts[Description]))=0,A3230+1,A3230)</f>
        <v>29</v>
      </c>
      <c r="B3231">
        <f>MOD(ROW()-3,COUNTA(tblProducts[Description]))+1</f>
        <v>37</v>
      </c>
      <c r="C3231" t="str">
        <f>_xlfn.XLOOKUP(A3231,tblProducts[Column1],tblProducts[Description])</f>
        <v>ETHOMEEN C/12 SUN BULK</v>
      </c>
      <c r="D3231" t="str">
        <f>_xlfn.XLOOKUP(B3231,tblProducts[Column1],tblProducts[Description])</f>
        <v>ETHOMEEN SV/15 BULK</v>
      </c>
      <c r="E3231" t="s">
        <v>9</v>
      </c>
      <c r="F3231" t="s">
        <v>12</v>
      </c>
      <c r="G3231" t="s">
        <v>7</v>
      </c>
      <c r="H3231" t="s">
        <v>8</v>
      </c>
      <c r="I3231">
        <f t="shared" si="50"/>
        <v>2</v>
      </c>
      <c r="L3231" t="str">
        <v>ETHOMEEN C/12 SUN BULK</v>
      </c>
      <c r="M3231" t="str">
        <v>ETHOMEEN SV/15 BULK</v>
      </c>
      <c r="N3231">
        <v>2</v>
      </c>
    </row>
    <row r="3232" spans="1:14">
      <c r="A3232">
        <f>IF(MOD(ROW()-3,COUNTA(tblProducts[Description]))=0,A3231+1,A3231)</f>
        <v>29</v>
      </c>
      <c r="B3232">
        <f>MOD(ROW()-3,COUNTA(tblProducts[Description]))+1</f>
        <v>38</v>
      </c>
      <c r="C3232" t="str">
        <f>_xlfn.XLOOKUP(A3232,tblProducts[Column1],tblProducts[Description])</f>
        <v>ETHOMEEN C/12 SUN BULK</v>
      </c>
      <c r="D3232" t="str">
        <f>_xlfn.XLOOKUP(B3232,tblProducts[Column1],tblProducts[Description])</f>
        <v>ETHOMEEN SV/15C BULK</v>
      </c>
      <c r="E3232" t="s">
        <v>9</v>
      </c>
      <c r="F3232" t="s">
        <v>12</v>
      </c>
      <c r="G3232" t="s">
        <v>7</v>
      </c>
      <c r="H3232" t="s">
        <v>8</v>
      </c>
      <c r="I3232">
        <f t="shared" si="50"/>
        <v>2</v>
      </c>
      <c r="L3232" t="str">
        <v>ETHOMEEN C/12 SUN BULK</v>
      </c>
      <c r="M3232" t="str">
        <v>ETHOMEEN SV/15C BULK</v>
      </c>
      <c r="N3232">
        <v>2</v>
      </c>
    </row>
    <row r="3233" spans="1:14">
      <c r="A3233">
        <f>IF(MOD(ROW()-3,COUNTA(tblProducts[Description]))=0,A3232+1,A3232)</f>
        <v>29</v>
      </c>
      <c r="B3233">
        <f>MOD(ROW()-3,COUNTA(tblProducts[Description]))+1</f>
        <v>39</v>
      </c>
      <c r="C3233" t="str">
        <f>_xlfn.XLOOKUP(A3233,tblProducts[Column1],tblProducts[Description])</f>
        <v>ETHOMEEN C/12 SUN BULK</v>
      </c>
      <c r="D3233" t="str">
        <f>_xlfn.XLOOKUP(B3233,tblProducts[Column1],tblProducts[Description])</f>
        <v>ETHOMEEN SV/25 BULK</v>
      </c>
      <c r="E3233" t="s">
        <v>9</v>
      </c>
      <c r="F3233" t="s">
        <v>12</v>
      </c>
      <c r="G3233" t="s">
        <v>7</v>
      </c>
      <c r="H3233" t="s">
        <v>8</v>
      </c>
      <c r="I3233">
        <f t="shared" si="50"/>
        <v>2</v>
      </c>
      <c r="L3233" t="str">
        <v>ETHOMEEN C/12 SUN BULK</v>
      </c>
      <c r="M3233" t="str">
        <v>ETHOMEEN SV/25 BULK</v>
      </c>
      <c r="N3233">
        <v>2</v>
      </c>
    </row>
    <row r="3234" spans="1:14">
      <c r="A3234">
        <f>IF(MOD(ROW()-3,COUNTA(tblProducts[Description]))=0,A3233+1,A3233)</f>
        <v>29</v>
      </c>
      <c r="B3234">
        <f>MOD(ROW()-3,COUNTA(tblProducts[Description]))+1</f>
        <v>40</v>
      </c>
      <c r="C3234" t="str">
        <f>_xlfn.XLOOKUP(A3234,tblProducts[Column1],tblProducts[Description])</f>
        <v>ETHOMEEN C/12 SUN BULK</v>
      </c>
      <c r="D3234" t="str">
        <f>_xlfn.XLOOKUP(B3234,tblProducts[Column1],tblProducts[Description])</f>
        <v>ETHOMEEN T/12 BULK</v>
      </c>
      <c r="E3234" t="s">
        <v>9</v>
      </c>
      <c r="F3234" t="s">
        <v>12</v>
      </c>
      <c r="G3234" t="s">
        <v>9</v>
      </c>
      <c r="H3234" t="s">
        <v>8</v>
      </c>
      <c r="I3234">
        <f t="shared" si="50"/>
        <v>4</v>
      </c>
      <c r="L3234" t="str">
        <v>ETHOMEEN C/12 SUN BULK</v>
      </c>
      <c r="M3234" t="str">
        <v>ETHOMEEN T/12 BULK</v>
      </c>
      <c r="N3234">
        <v>4</v>
      </c>
    </row>
    <row r="3235" spans="1:14">
      <c r="A3235">
        <f>IF(MOD(ROW()-3,COUNTA(tblProducts[Description]))=0,A3234+1,A3234)</f>
        <v>29</v>
      </c>
      <c r="B3235">
        <f>MOD(ROW()-3,COUNTA(tblProducts[Description]))+1</f>
        <v>41</v>
      </c>
      <c r="C3235" t="str">
        <f>_xlfn.XLOOKUP(A3235,tblProducts[Column1],tblProducts[Description])</f>
        <v>ETHOMEEN C/12 SUN BULK</v>
      </c>
      <c r="D3235" t="str">
        <f>_xlfn.XLOOKUP(B3235,tblProducts[Column1],tblProducts[Description])</f>
        <v>ETHOMEEN T/13.5 BULK</v>
      </c>
      <c r="E3235" t="s">
        <v>9</v>
      </c>
      <c r="F3235" t="s">
        <v>12</v>
      </c>
      <c r="G3235" t="s">
        <v>9</v>
      </c>
      <c r="H3235" t="s">
        <v>8</v>
      </c>
      <c r="I3235">
        <f t="shared" si="50"/>
        <v>4</v>
      </c>
      <c r="L3235" t="str">
        <v>ETHOMEEN C/12 SUN BULK</v>
      </c>
      <c r="M3235" t="str">
        <v>ETHOMEEN T/13.5 BULK</v>
      </c>
      <c r="N3235">
        <v>4</v>
      </c>
    </row>
    <row r="3236" spans="1:14">
      <c r="A3236">
        <f>IF(MOD(ROW()-3,COUNTA(tblProducts[Description]))=0,A3235+1,A3235)</f>
        <v>29</v>
      </c>
      <c r="B3236">
        <f>MOD(ROW()-3,COUNTA(tblProducts[Description]))+1</f>
        <v>42</v>
      </c>
      <c r="C3236" t="str">
        <f>_xlfn.XLOOKUP(A3236,tblProducts[Column1],tblProducts[Description])</f>
        <v>ETHOMEEN C/12 SUN BULK</v>
      </c>
      <c r="D3236" t="str">
        <f>_xlfn.XLOOKUP(B3236,tblProducts[Column1],tblProducts[Description])</f>
        <v>ETHOMEEN T/15 BULK</v>
      </c>
      <c r="E3236" t="s">
        <v>9</v>
      </c>
      <c r="F3236" t="s">
        <v>12</v>
      </c>
      <c r="G3236" t="s">
        <v>7</v>
      </c>
      <c r="H3236" t="s">
        <v>8</v>
      </c>
      <c r="I3236">
        <f t="shared" si="50"/>
        <v>2</v>
      </c>
      <c r="L3236" t="str">
        <v>ETHOMEEN C/12 SUN BULK</v>
      </c>
      <c r="M3236" t="str">
        <v>ETHOMEEN T/15 BULK</v>
      </c>
      <c r="N3236">
        <v>2</v>
      </c>
    </row>
    <row r="3237" spans="1:14">
      <c r="A3237">
        <f>IF(MOD(ROW()-3,COUNTA(tblProducts[Description]))=0,A3236+1,A3236)</f>
        <v>29</v>
      </c>
      <c r="B3237">
        <f>MOD(ROW()-3,COUNTA(tblProducts[Description]))+1</f>
        <v>43</v>
      </c>
      <c r="C3237" t="str">
        <f>_xlfn.XLOOKUP(A3237,tblProducts[Column1],tblProducts[Description])</f>
        <v>ETHOMEEN C/12 SUN BULK</v>
      </c>
      <c r="D3237" t="str">
        <f>_xlfn.XLOOKUP(B3237,tblProducts[Column1],tblProducts[Description])</f>
        <v>ETHOMEEN T/17 BULK</v>
      </c>
      <c r="E3237" t="s">
        <v>9</v>
      </c>
      <c r="F3237" t="s">
        <v>12</v>
      </c>
      <c r="G3237" t="s">
        <v>7</v>
      </c>
      <c r="H3237" t="s">
        <v>8</v>
      </c>
      <c r="I3237">
        <f t="shared" si="50"/>
        <v>2</v>
      </c>
      <c r="L3237" t="str">
        <v>ETHOMEEN C/12 SUN BULK</v>
      </c>
      <c r="M3237" t="str">
        <v>ETHOMEEN T/17 BULK</v>
      </c>
      <c r="N3237">
        <v>2</v>
      </c>
    </row>
    <row r="3238" spans="1:14">
      <c r="A3238">
        <f>IF(MOD(ROW()-3,COUNTA(tblProducts[Description]))=0,A3237+1,A3237)</f>
        <v>29</v>
      </c>
      <c r="B3238">
        <f>MOD(ROW()-3,COUNTA(tblProducts[Description]))+1</f>
        <v>44</v>
      </c>
      <c r="C3238" t="str">
        <f>_xlfn.XLOOKUP(A3238,tblProducts[Column1],tblProducts[Description])</f>
        <v>ETHOMEEN C/12 SUN BULK</v>
      </c>
      <c r="D3238" t="str">
        <f>_xlfn.XLOOKUP(B3238,tblProducts[Column1],tblProducts[Description])</f>
        <v>ETHOMEEN T/18 BULK</v>
      </c>
      <c r="E3238" t="s">
        <v>9</v>
      </c>
      <c r="F3238" t="s">
        <v>12</v>
      </c>
      <c r="G3238" t="s">
        <v>7</v>
      </c>
      <c r="H3238" t="s">
        <v>8</v>
      </c>
      <c r="I3238">
        <f t="shared" si="50"/>
        <v>2</v>
      </c>
      <c r="L3238" t="str">
        <v>ETHOMEEN C/12 SUN BULK</v>
      </c>
      <c r="M3238" t="str">
        <v>ETHOMEEN T/18 BULK</v>
      </c>
      <c r="N3238">
        <v>2</v>
      </c>
    </row>
    <row r="3239" spans="1:14">
      <c r="A3239">
        <f>IF(MOD(ROW()-3,COUNTA(tblProducts[Description]))=0,A3238+1,A3238)</f>
        <v>29</v>
      </c>
      <c r="B3239">
        <f>MOD(ROW()-3,COUNTA(tblProducts[Description]))+1</f>
        <v>45</v>
      </c>
      <c r="C3239" t="str">
        <f>_xlfn.XLOOKUP(A3239,tblProducts[Column1],tblProducts[Description])</f>
        <v>ETHOMEEN C/12 SUN BULK</v>
      </c>
      <c r="D3239" t="str">
        <f>_xlfn.XLOOKUP(B3239,tblProducts[Column1],tblProducts[Description])</f>
        <v>ETHOMEEN T/19 BULK</v>
      </c>
      <c r="E3239" t="s">
        <v>9</v>
      </c>
      <c r="F3239" t="s">
        <v>12</v>
      </c>
      <c r="G3239" t="s">
        <v>7</v>
      </c>
      <c r="H3239" t="s">
        <v>8</v>
      </c>
      <c r="I3239">
        <f t="shared" si="50"/>
        <v>2</v>
      </c>
      <c r="L3239" t="str">
        <v>ETHOMEEN C/12 SUN BULK</v>
      </c>
      <c r="M3239" t="str">
        <v>ETHOMEEN T/19 BULK</v>
      </c>
      <c r="N3239">
        <v>2</v>
      </c>
    </row>
    <row r="3240" spans="1:14">
      <c r="A3240">
        <f>IF(MOD(ROW()-3,COUNTA(tblProducts[Description]))=0,A3239+1,A3239)</f>
        <v>29</v>
      </c>
      <c r="B3240">
        <f>MOD(ROW()-3,COUNTA(tblProducts[Description]))+1</f>
        <v>46</v>
      </c>
      <c r="C3240" t="str">
        <f>_xlfn.XLOOKUP(A3240,tblProducts[Column1],tblProducts[Description])</f>
        <v>ETHOMEEN C/12 SUN BULK</v>
      </c>
      <c r="D3240" t="str">
        <f>_xlfn.XLOOKUP(B3240,tblProducts[Column1],tblProducts[Description])</f>
        <v>ETHOMEEN T/20 BULK</v>
      </c>
      <c r="E3240" t="s">
        <v>9</v>
      </c>
      <c r="F3240" t="s">
        <v>12</v>
      </c>
      <c r="G3240" t="s">
        <v>7</v>
      </c>
      <c r="H3240" t="s">
        <v>8</v>
      </c>
      <c r="I3240">
        <f t="shared" si="50"/>
        <v>2</v>
      </c>
      <c r="L3240" t="str">
        <v>ETHOMEEN C/12 SUN BULK</v>
      </c>
      <c r="M3240" t="str">
        <v>ETHOMEEN T/20 BULK</v>
      </c>
      <c r="N3240">
        <v>2</v>
      </c>
    </row>
    <row r="3241" spans="1:14">
      <c r="A3241">
        <f>IF(MOD(ROW()-3,COUNTA(tblProducts[Description]))=0,A3240+1,A3240)</f>
        <v>29</v>
      </c>
      <c r="B3241">
        <f>MOD(ROW()-3,COUNTA(tblProducts[Description]))+1</f>
        <v>47</v>
      </c>
      <c r="C3241" t="str">
        <f>_xlfn.XLOOKUP(A3241,tblProducts[Column1],tblProducts[Description])</f>
        <v>ETHOMEEN C/12 SUN BULK</v>
      </c>
      <c r="D3241" t="str">
        <f>_xlfn.XLOOKUP(B3241,tblProducts[Column1],tblProducts[Description])</f>
        <v>ETHOMEEN T/20S BULK</v>
      </c>
      <c r="E3241" t="s">
        <v>9</v>
      </c>
      <c r="F3241" t="s">
        <v>12</v>
      </c>
      <c r="G3241" t="s">
        <v>7</v>
      </c>
      <c r="H3241" t="s">
        <v>8</v>
      </c>
      <c r="I3241">
        <f t="shared" si="50"/>
        <v>2</v>
      </c>
      <c r="L3241" t="str">
        <v>ETHOMEEN C/12 SUN BULK</v>
      </c>
      <c r="M3241" t="str">
        <v>ETHOMEEN T/20S BULK</v>
      </c>
      <c r="N3241">
        <v>2</v>
      </c>
    </row>
    <row r="3242" spans="1:14">
      <c r="A3242">
        <f>IF(MOD(ROW()-3,COUNTA(tblProducts[Description]))=0,A3241+1,A3241)</f>
        <v>29</v>
      </c>
      <c r="B3242">
        <f>MOD(ROW()-3,COUNTA(tblProducts[Description]))+1</f>
        <v>48</v>
      </c>
      <c r="C3242" t="str">
        <f>_xlfn.XLOOKUP(A3242,tblProducts[Column1],tblProducts[Description])</f>
        <v>ETHOMEEN C/12 SUN BULK</v>
      </c>
      <c r="D3242" t="str">
        <f>_xlfn.XLOOKUP(B3242,tblProducts[Column1],tblProducts[Description])</f>
        <v>ETHOMEEN T/24 BULK</v>
      </c>
      <c r="E3242" t="s">
        <v>9</v>
      </c>
      <c r="F3242" t="s">
        <v>12</v>
      </c>
      <c r="G3242" t="s">
        <v>7</v>
      </c>
      <c r="H3242" t="s">
        <v>8</v>
      </c>
      <c r="I3242">
        <f t="shared" si="50"/>
        <v>2</v>
      </c>
      <c r="L3242" t="str">
        <v>ETHOMEEN C/12 SUN BULK</v>
      </c>
      <c r="M3242" t="str">
        <v>ETHOMEEN T/24 BULK</v>
      </c>
      <c r="N3242">
        <v>2</v>
      </c>
    </row>
    <row r="3243" spans="1:14">
      <c r="A3243">
        <f>IF(MOD(ROW()-3,COUNTA(tblProducts[Description]))=0,A3242+1,A3242)</f>
        <v>29</v>
      </c>
      <c r="B3243">
        <f>MOD(ROW()-3,COUNTA(tblProducts[Description]))+1</f>
        <v>49</v>
      </c>
      <c r="C3243" t="str">
        <f>_xlfn.XLOOKUP(A3243,tblProducts[Column1],tblProducts[Description])</f>
        <v>ETHOMEEN C/12 SUN BULK</v>
      </c>
      <c r="D3243" t="str">
        <f>_xlfn.XLOOKUP(B3243,tblProducts[Column1],tblProducts[Description])</f>
        <v>ETHOMEEN T/25 BULK</v>
      </c>
      <c r="E3243" t="s">
        <v>9</v>
      </c>
      <c r="F3243" t="s">
        <v>12</v>
      </c>
      <c r="G3243" t="s">
        <v>7</v>
      </c>
      <c r="H3243" t="s">
        <v>8</v>
      </c>
      <c r="I3243">
        <f t="shared" si="50"/>
        <v>2</v>
      </c>
      <c r="L3243" t="str">
        <v>ETHOMEEN C/12 SUN BULK</v>
      </c>
      <c r="M3243" t="str">
        <v>ETHOMEEN T/25 BULK</v>
      </c>
      <c r="N3243">
        <v>2</v>
      </c>
    </row>
    <row r="3244" spans="1:14">
      <c r="A3244">
        <f>IF(MOD(ROW()-3,COUNTA(tblProducts[Description]))=0,A3243+1,A3243)</f>
        <v>29</v>
      </c>
      <c r="B3244">
        <f>MOD(ROW()-3,COUNTA(tblProducts[Description]))+1</f>
        <v>50</v>
      </c>
      <c r="C3244" t="str">
        <f>_xlfn.XLOOKUP(A3244,tblProducts[Column1],tblProducts[Description])</f>
        <v>ETHOMEEN C/12 SUN BULK</v>
      </c>
      <c r="D3244" t="str">
        <f>_xlfn.XLOOKUP(B3244,tblProducts[Column1],tblProducts[Description])</f>
        <v>ETHOMEEN T/28 BULK</v>
      </c>
      <c r="E3244" t="s">
        <v>9</v>
      </c>
      <c r="F3244" t="s">
        <v>12</v>
      </c>
      <c r="G3244" t="s">
        <v>7</v>
      </c>
      <c r="H3244" t="s">
        <v>8</v>
      </c>
      <c r="I3244">
        <f t="shared" si="50"/>
        <v>2</v>
      </c>
      <c r="L3244" t="str">
        <v>ETHOMEEN C/12 SUN BULK</v>
      </c>
      <c r="M3244" t="str">
        <v>ETHOMEEN T/28 BULK</v>
      </c>
      <c r="N3244">
        <v>2</v>
      </c>
    </row>
    <row r="3245" spans="1:14">
      <c r="A3245">
        <f>IF(MOD(ROW()-3,COUNTA(tblProducts[Description]))=0,A3244+1,A3244)</f>
        <v>29</v>
      </c>
      <c r="B3245">
        <f>MOD(ROW()-3,COUNTA(tblProducts[Description]))+1</f>
        <v>51</v>
      </c>
      <c r="C3245" t="str">
        <f>_xlfn.XLOOKUP(A3245,tblProducts[Column1],tblProducts[Description])</f>
        <v>ETHOMEEN C/12 SUN BULK</v>
      </c>
      <c r="D3245" t="str">
        <f>_xlfn.XLOOKUP(B3245,tblProducts[Column1],tblProducts[Description])</f>
        <v>ETHYLAN 1008 SA BULK</v>
      </c>
      <c r="E3245" t="s">
        <v>9</v>
      </c>
      <c r="F3245" t="s">
        <v>12</v>
      </c>
      <c r="G3245" t="s">
        <v>7</v>
      </c>
      <c r="H3245" t="s">
        <v>8</v>
      </c>
      <c r="I3245">
        <f t="shared" si="50"/>
        <v>2</v>
      </c>
      <c r="L3245" t="str">
        <v>ETHOMEEN C/12 SUN BULK</v>
      </c>
      <c r="M3245" t="str">
        <v>ETHYLAN 1008 SA BULK</v>
      </c>
      <c r="N3245">
        <v>2</v>
      </c>
    </row>
    <row r="3246" spans="1:14">
      <c r="A3246">
        <f>IF(MOD(ROW()-3,COUNTA(tblProducts[Description]))=0,A3245+1,A3245)</f>
        <v>29</v>
      </c>
      <c r="B3246">
        <f>MOD(ROW()-3,COUNTA(tblProducts[Description]))+1</f>
        <v>52</v>
      </c>
      <c r="C3246" t="str">
        <f>_xlfn.XLOOKUP(A3246,tblProducts[Column1],tblProducts[Description])</f>
        <v>ETHOMEEN C/12 SUN BULK</v>
      </c>
      <c r="D3246" t="str">
        <f>_xlfn.XLOOKUP(B3246,tblProducts[Column1],tblProducts[Description])</f>
        <v>ETHYLAN 325 BULK</v>
      </c>
      <c r="E3246" t="s">
        <v>9</v>
      </c>
      <c r="F3246" t="s">
        <v>12</v>
      </c>
      <c r="G3246" t="s">
        <v>7</v>
      </c>
      <c r="H3246" t="s">
        <v>8</v>
      </c>
      <c r="I3246">
        <f t="shared" si="50"/>
        <v>2</v>
      </c>
      <c r="L3246" t="str">
        <v>ETHOMEEN C/12 SUN BULK</v>
      </c>
      <c r="M3246" t="str">
        <v>ETHYLAN 325 BULK</v>
      </c>
      <c r="N3246">
        <v>2</v>
      </c>
    </row>
    <row r="3247" spans="1:14">
      <c r="A3247">
        <f>IF(MOD(ROW()-3,COUNTA(tblProducts[Description]))=0,A3246+1,A3246)</f>
        <v>29</v>
      </c>
      <c r="B3247">
        <f>MOD(ROW()-3,COUNTA(tblProducts[Description]))+1</f>
        <v>53</v>
      </c>
      <c r="C3247" t="str">
        <f>_xlfn.XLOOKUP(A3247,tblProducts[Column1],tblProducts[Description])</f>
        <v>ETHOMEEN C/12 SUN BULK</v>
      </c>
      <c r="D3247" t="str">
        <f>_xlfn.XLOOKUP(B3247,tblProducts[Column1],tblProducts[Description])</f>
        <v>ETHYLAN NS-500LQ BULK</v>
      </c>
      <c r="E3247" t="s">
        <v>9</v>
      </c>
      <c r="F3247" t="s">
        <v>12</v>
      </c>
      <c r="G3247" t="s">
        <v>7</v>
      </c>
      <c r="H3247" t="s">
        <v>8</v>
      </c>
      <c r="I3247">
        <f t="shared" si="50"/>
        <v>2</v>
      </c>
      <c r="L3247" t="str">
        <v>ETHOMEEN C/12 SUN BULK</v>
      </c>
      <c r="M3247" t="str">
        <v>ETHYLAN NS-500LQ BULK</v>
      </c>
      <c r="N3247">
        <v>2</v>
      </c>
    </row>
    <row r="3248" spans="1:14">
      <c r="A3248">
        <f>IF(MOD(ROW()-3,COUNTA(tblProducts[Description]))=0,A3247+1,A3247)</f>
        <v>29</v>
      </c>
      <c r="B3248">
        <f>MOD(ROW()-3,COUNTA(tblProducts[Description]))+1</f>
        <v>54</v>
      </c>
      <c r="C3248" t="str">
        <f>_xlfn.XLOOKUP(A3248,tblProducts[Column1],tblProducts[Description])</f>
        <v>ETHOMEEN C/12 SUN BULK</v>
      </c>
      <c r="D3248" t="str">
        <f>_xlfn.XLOOKUP(B3248,tblProducts[Column1],tblProducts[Description])</f>
        <v>ETHYLAN PRE NS-505 K BULK</v>
      </c>
      <c r="E3248" t="s">
        <v>9</v>
      </c>
      <c r="F3248" t="s">
        <v>12</v>
      </c>
      <c r="G3248" t="s">
        <v>7</v>
      </c>
      <c r="H3248" t="s">
        <v>8</v>
      </c>
      <c r="I3248">
        <f t="shared" si="50"/>
        <v>2</v>
      </c>
      <c r="L3248" t="str">
        <v>ETHOMEEN C/12 SUN BULK</v>
      </c>
      <c r="M3248" t="str">
        <v>ETHYLAN PRE NS-505 K BULK</v>
      </c>
      <c r="N3248">
        <v>2</v>
      </c>
    </row>
    <row r="3249" spans="1:14">
      <c r="A3249">
        <f>IF(MOD(ROW()-3,COUNTA(tblProducts[Description]))=0,A3248+1,A3248)</f>
        <v>29</v>
      </c>
      <c r="B3249">
        <f>MOD(ROW()-3,COUNTA(tblProducts[Description]))+1</f>
        <v>55</v>
      </c>
      <c r="C3249" t="str">
        <f>_xlfn.XLOOKUP(A3249,tblProducts[Column1],tblProducts[Description])</f>
        <v>ETHOMEEN C/12 SUN BULK</v>
      </c>
      <c r="D3249" t="str">
        <f>_xlfn.XLOOKUP(B3249,tblProducts[Column1],tblProducts[Description])</f>
        <v>ETHYLAN SN-90 BULK</v>
      </c>
      <c r="E3249" t="s">
        <v>9</v>
      </c>
      <c r="F3249" t="s">
        <v>12</v>
      </c>
      <c r="G3249" t="s">
        <v>7</v>
      </c>
      <c r="H3249" t="s">
        <v>8</v>
      </c>
      <c r="I3249">
        <f t="shared" si="50"/>
        <v>2</v>
      </c>
      <c r="L3249" t="str">
        <v>ETHOMEEN C/12 SUN BULK</v>
      </c>
      <c r="M3249" t="str">
        <v>ETHYLAN SN-90 BULK</v>
      </c>
      <c r="N3249">
        <v>2</v>
      </c>
    </row>
    <row r="3250" spans="1:14">
      <c r="A3250">
        <f>IF(MOD(ROW()-3,COUNTA(tblProducts[Description]))=0,A3249+1,A3249)</f>
        <v>29</v>
      </c>
      <c r="B3250">
        <f>MOD(ROW()-3,COUNTA(tblProducts[Description]))+1</f>
        <v>56</v>
      </c>
      <c r="C3250" t="str">
        <f>_xlfn.XLOOKUP(A3250,tblProducts[Column1],tblProducts[Description])</f>
        <v>ETHOMEEN C/12 SUN BULK</v>
      </c>
      <c r="D3250" t="str">
        <f>_xlfn.XLOOKUP(B3250,tblProducts[Column1],tblProducts[Description])</f>
        <v>ETHYLAN TD-100 BULK</v>
      </c>
      <c r="E3250" t="s">
        <v>9</v>
      </c>
      <c r="F3250" t="s">
        <v>12</v>
      </c>
      <c r="G3250" t="s">
        <v>7</v>
      </c>
      <c r="H3250" t="s">
        <v>8</v>
      </c>
      <c r="I3250">
        <f t="shared" si="50"/>
        <v>2</v>
      </c>
      <c r="L3250" t="str">
        <v>ETHOMEEN C/12 SUN BULK</v>
      </c>
      <c r="M3250" t="str">
        <v>ETHYLAN TD-100 BULK</v>
      </c>
      <c r="N3250">
        <v>2</v>
      </c>
    </row>
    <row r="3251" spans="1:14">
      <c r="A3251">
        <f>IF(MOD(ROW()-3,COUNTA(tblProducts[Description]))=0,A3250+1,A3250)</f>
        <v>29</v>
      </c>
      <c r="B3251">
        <f>MOD(ROW()-3,COUNTA(tblProducts[Description]))+1</f>
        <v>57</v>
      </c>
      <c r="C3251" t="str">
        <f>_xlfn.XLOOKUP(A3251,tblProducts[Column1],tblProducts[Description])</f>
        <v>ETHOMEEN C/12 SUN BULK</v>
      </c>
      <c r="D3251" t="str">
        <f>_xlfn.XLOOKUP(B3251,tblProducts[Column1],tblProducts[Description])</f>
        <v>ETHYLAN TD-120 BULK</v>
      </c>
      <c r="E3251" t="s">
        <v>9</v>
      </c>
      <c r="F3251" t="s">
        <v>12</v>
      </c>
      <c r="G3251" t="s">
        <v>7</v>
      </c>
      <c r="H3251" t="s">
        <v>8</v>
      </c>
      <c r="I3251">
        <f t="shared" si="50"/>
        <v>2</v>
      </c>
      <c r="L3251" t="str">
        <v>ETHOMEEN C/12 SUN BULK</v>
      </c>
      <c r="M3251" t="str">
        <v>ETHYLAN TD-120 BULK</v>
      </c>
      <c r="N3251">
        <v>2</v>
      </c>
    </row>
    <row r="3252" spans="1:14">
      <c r="A3252">
        <f>IF(MOD(ROW()-3,COUNTA(tblProducts[Description]))=0,A3251+1,A3251)</f>
        <v>29</v>
      </c>
      <c r="B3252">
        <f>MOD(ROW()-3,COUNTA(tblProducts[Description]))+1</f>
        <v>58</v>
      </c>
      <c r="C3252" t="str">
        <f>_xlfn.XLOOKUP(A3252,tblProducts[Column1],tblProducts[Description])</f>
        <v>ETHOMEEN C/12 SUN BULK</v>
      </c>
      <c r="D3252" t="str">
        <f>_xlfn.XLOOKUP(B3252,tblProducts[Column1],tblProducts[Description])</f>
        <v>ETHYLAN TD-1407 BULK</v>
      </c>
      <c r="E3252" t="s">
        <v>9</v>
      </c>
      <c r="F3252" t="s">
        <v>12</v>
      </c>
      <c r="G3252" t="s">
        <v>7</v>
      </c>
      <c r="H3252" t="s">
        <v>8</v>
      </c>
      <c r="I3252">
        <f t="shared" si="50"/>
        <v>2</v>
      </c>
      <c r="L3252" t="str">
        <v>ETHOMEEN C/12 SUN BULK</v>
      </c>
      <c r="M3252" t="str">
        <v>ETHYLAN TD-1407 BULK</v>
      </c>
      <c r="N3252">
        <v>2</v>
      </c>
    </row>
    <row r="3253" spans="1:14">
      <c r="A3253">
        <f>IF(MOD(ROW()-3,COUNTA(tblProducts[Description]))=0,A3252+1,A3252)</f>
        <v>29</v>
      </c>
      <c r="B3253">
        <f>MOD(ROW()-3,COUNTA(tblProducts[Description]))+1</f>
        <v>59</v>
      </c>
      <c r="C3253" t="str">
        <f>_xlfn.XLOOKUP(A3253,tblProducts[Column1],tblProducts[Description])</f>
        <v>ETHOMEEN C/12 SUN BULK</v>
      </c>
      <c r="D3253" t="str">
        <f>_xlfn.XLOOKUP(B3253,tblProducts[Column1],tblProducts[Description])</f>
        <v>ETHYLAN TD-40 BULK</v>
      </c>
      <c r="E3253" t="s">
        <v>9</v>
      </c>
      <c r="F3253" t="s">
        <v>12</v>
      </c>
      <c r="G3253" t="s">
        <v>7</v>
      </c>
      <c r="H3253" t="s">
        <v>8</v>
      </c>
      <c r="I3253">
        <f t="shared" si="50"/>
        <v>2</v>
      </c>
      <c r="L3253" t="str">
        <v>ETHOMEEN C/12 SUN BULK</v>
      </c>
      <c r="M3253" t="str">
        <v>ETHYLAN TD-40 BULK</v>
      </c>
      <c r="N3253">
        <v>2</v>
      </c>
    </row>
    <row r="3254" spans="1:14">
      <c r="A3254">
        <f>IF(MOD(ROW()-3,COUNTA(tblProducts[Description]))=0,A3253+1,A3253)</f>
        <v>29</v>
      </c>
      <c r="B3254">
        <f>MOD(ROW()-3,COUNTA(tblProducts[Description]))+1</f>
        <v>60</v>
      </c>
      <c r="C3254" t="str">
        <f>_xlfn.XLOOKUP(A3254,tblProducts[Column1],tblProducts[Description])</f>
        <v>ETHOMEEN C/12 SUN BULK</v>
      </c>
      <c r="D3254" t="str">
        <f>_xlfn.XLOOKUP(B3254,tblProducts[Column1],tblProducts[Description])</f>
        <v>ETHYLAN TD-60 BULK</v>
      </c>
      <c r="E3254" t="s">
        <v>9</v>
      </c>
      <c r="F3254" t="s">
        <v>12</v>
      </c>
      <c r="G3254" t="s">
        <v>7</v>
      </c>
      <c r="H3254" t="s">
        <v>8</v>
      </c>
      <c r="I3254">
        <f t="shared" si="50"/>
        <v>2</v>
      </c>
      <c r="L3254" t="str">
        <v>ETHOMEEN C/12 SUN BULK</v>
      </c>
      <c r="M3254" t="str">
        <v>ETHYLAN TD-60 BULK</v>
      </c>
      <c r="N3254">
        <v>2</v>
      </c>
    </row>
    <row r="3255" spans="1:14">
      <c r="A3255">
        <f>IF(MOD(ROW()-3,COUNTA(tblProducts[Description]))=0,A3254+1,A3254)</f>
        <v>29</v>
      </c>
      <c r="B3255">
        <f>MOD(ROW()-3,COUNTA(tblProducts[Description]))+1</f>
        <v>61</v>
      </c>
      <c r="C3255" t="str">
        <f>_xlfn.XLOOKUP(A3255,tblProducts[Column1],tblProducts[Description])</f>
        <v>ETHOMEEN C/12 SUN BULK</v>
      </c>
      <c r="D3255" t="str">
        <f>_xlfn.XLOOKUP(B3255,tblProducts[Column1],tblProducts[Description])</f>
        <v>INTERMEDIATE BE-110L BULK</v>
      </c>
      <c r="E3255" t="s">
        <v>9</v>
      </c>
      <c r="F3255" t="s">
        <v>12</v>
      </c>
      <c r="G3255" t="s">
        <v>7</v>
      </c>
      <c r="H3255" t="s">
        <v>8</v>
      </c>
      <c r="I3255">
        <f t="shared" si="50"/>
        <v>2</v>
      </c>
      <c r="L3255" t="str">
        <v>ETHOMEEN C/12 SUN BULK</v>
      </c>
      <c r="M3255" t="str">
        <v>INTERMEDIATE BE-110L BULK</v>
      </c>
      <c r="N3255">
        <v>2</v>
      </c>
    </row>
    <row r="3256" spans="1:14">
      <c r="A3256">
        <f>IF(MOD(ROW()-3,COUNTA(tblProducts[Description]))=0,A3255+1,A3255)</f>
        <v>29</v>
      </c>
      <c r="B3256">
        <f>MOD(ROW()-3,COUNTA(tblProducts[Description]))+1</f>
        <v>62</v>
      </c>
      <c r="C3256" t="str">
        <f>_xlfn.XLOOKUP(A3256,tblProducts[Column1],tblProducts[Description])</f>
        <v>ETHOMEEN C/12 SUN BULK</v>
      </c>
      <c r="D3256" t="str">
        <f>_xlfn.XLOOKUP(B3256,tblProducts[Column1],tblProducts[Description])</f>
        <v>INTERMEDIATE DPG-415 BULK</v>
      </c>
      <c r="E3256" t="s">
        <v>9</v>
      </c>
      <c r="F3256" t="s">
        <v>12</v>
      </c>
      <c r="G3256" t="s">
        <v>7</v>
      </c>
      <c r="H3256" t="s">
        <v>8</v>
      </c>
      <c r="I3256">
        <f t="shared" si="50"/>
        <v>2</v>
      </c>
      <c r="L3256" t="str">
        <v>ETHOMEEN C/12 SUN BULK</v>
      </c>
      <c r="M3256" t="str">
        <v>INTERMEDIATE DPG-415 BULK</v>
      </c>
      <c r="N3256">
        <v>2</v>
      </c>
    </row>
    <row r="3257" spans="1:14">
      <c r="A3257">
        <f>IF(MOD(ROW()-3,COUNTA(tblProducts[Description]))=0,A3256+1,A3256)</f>
        <v>29</v>
      </c>
      <c r="B3257">
        <f>MOD(ROW()-3,COUNTA(tblProducts[Description]))+1</f>
        <v>63</v>
      </c>
      <c r="C3257" t="str">
        <f>_xlfn.XLOOKUP(A3257,tblProducts[Column1],tblProducts[Description])</f>
        <v>ETHOMEEN C/12 SUN BULK</v>
      </c>
      <c r="D3257" t="str">
        <f>_xlfn.XLOOKUP(B3257,tblProducts[Column1],tblProducts[Description])</f>
        <v>PROPODUOMEEN T/12 BULK</v>
      </c>
      <c r="E3257" t="s">
        <v>9</v>
      </c>
      <c r="F3257" t="s">
        <v>12</v>
      </c>
      <c r="G3257" t="s">
        <v>7</v>
      </c>
      <c r="H3257" t="s">
        <v>8</v>
      </c>
      <c r="I3257">
        <f t="shared" si="50"/>
        <v>2</v>
      </c>
      <c r="L3257" t="str">
        <v>ETHOMEEN C/12 SUN BULK</v>
      </c>
      <c r="M3257" t="str">
        <v>PROPODUOMEEN T/12 BULK</v>
      </c>
      <c r="N3257">
        <v>2</v>
      </c>
    </row>
    <row r="3258" spans="1:14">
      <c r="A3258">
        <f>IF(MOD(ROW()-3,COUNTA(tblProducts[Description]))=0,A3257+1,A3257)</f>
        <v>29</v>
      </c>
      <c r="B3258">
        <f>MOD(ROW()-3,COUNTA(tblProducts[Description]))+1</f>
        <v>64</v>
      </c>
      <c r="C3258" t="str">
        <f>_xlfn.XLOOKUP(A3258,tblProducts[Column1],tblProducts[Description])</f>
        <v>ETHOMEEN C/12 SUN BULK</v>
      </c>
      <c r="D3258" t="str">
        <f>_xlfn.XLOOKUP(B3258,tblProducts[Column1],tblProducts[Description])</f>
        <v>PROPOMEEN T/12 BULK</v>
      </c>
      <c r="E3258" t="s">
        <v>9</v>
      </c>
      <c r="F3258" t="s">
        <v>12</v>
      </c>
      <c r="G3258" t="s">
        <v>7</v>
      </c>
      <c r="H3258" t="s">
        <v>8</v>
      </c>
      <c r="I3258">
        <f t="shared" si="50"/>
        <v>2</v>
      </c>
      <c r="L3258" t="str">
        <v>ETHOMEEN C/12 SUN BULK</v>
      </c>
      <c r="M3258" t="str">
        <v>PROPOMEEN T/12 BULK</v>
      </c>
      <c r="N3258">
        <v>2</v>
      </c>
    </row>
    <row r="3259" spans="1:14">
      <c r="A3259">
        <f>IF(MOD(ROW()-3,COUNTA(tblProducts[Description]))=0,A3258+1,A3258)</f>
        <v>29</v>
      </c>
      <c r="B3259">
        <f>MOD(ROW()-3,COUNTA(tblProducts[Description]))+1</f>
        <v>65</v>
      </c>
      <c r="C3259" t="str">
        <f>_xlfn.XLOOKUP(A3259,tblProducts[Column1],tblProducts[Description])</f>
        <v>ETHOMEEN C/12 SUN BULK</v>
      </c>
      <c r="D3259" t="str">
        <f>_xlfn.XLOOKUP(B3259,tblProducts[Column1],tblProducts[Description])</f>
        <v>TMP-420 BULK</v>
      </c>
      <c r="E3259" t="s">
        <v>9</v>
      </c>
      <c r="F3259" t="s">
        <v>12</v>
      </c>
      <c r="G3259" t="s">
        <v>7</v>
      </c>
      <c r="H3259" t="s">
        <v>8</v>
      </c>
      <c r="I3259">
        <f t="shared" si="50"/>
        <v>2</v>
      </c>
      <c r="L3259" t="str">
        <v>ETHOMEEN C/12 SUN BULK</v>
      </c>
      <c r="M3259" t="str">
        <v>TMP-420 BULK</v>
      </c>
      <c r="N3259">
        <v>2</v>
      </c>
    </row>
    <row r="3260" spans="1:14">
      <c r="A3260">
        <f>IF(MOD(ROW()-3,COUNTA(tblProducts[Description]))=0,A3259+1,A3259)</f>
        <v>29</v>
      </c>
      <c r="B3260">
        <f>MOD(ROW()-3,COUNTA(tblProducts[Description]))+1</f>
        <v>66</v>
      </c>
      <c r="C3260" t="str">
        <f>_xlfn.XLOOKUP(A3260,tblProducts[Column1],tblProducts[Description])</f>
        <v>ETHOMEEN C/12 SUN BULK</v>
      </c>
      <c r="D3260" t="str">
        <f>_xlfn.XLOOKUP(B3260,tblProducts[Column1],tblProducts[Description])</f>
        <v>TMP-80 BULK</v>
      </c>
      <c r="E3260" t="s">
        <v>9</v>
      </c>
      <c r="F3260" t="s">
        <v>12</v>
      </c>
      <c r="G3260" t="s">
        <v>7</v>
      </c>
      <c r="H3260" t="s">
        <v>8</v>
      </c>
      <c r="I3260">
        <f t="shared" si="50"/>
        <v>2</v>
      </c>
      <c r="L3260" t="str">
        <v>ETHOMEEN C/12 SUN BULK</v>
      </c>
      <c r="M3260" t="str">
        <v>TMP-80 BULK</v>
      </c>
      <c r="N3260">
        <v>2</v>
      </c>
    </row>
    <row r="3261" spans="1:14">
      <c r="A3261">
        <f>IF(MOD(ROW()-3,COUNTA(tblProducts[Description]))=0,A3260+1,A3260)</f>
        <v>29</v>
      </c>
      <c r="B3261">
        <f>MOD(ROW()-3,COUNTA(tblProducts[Description]))+1</f>
        <v>67</v>
      </c>
      <c r="C3261" t="str">
        <f>_xlfn.XLOOKUP(A3261,tblProducts[Column1],tblProducts[Description])</f>
        <v>ETHOMEEN C/12 SUN BULK</v>
      </c>
      <c r="D3261" t="str">
        <f>_xlfn.XLOOKUP(B3261,tblProducts[Column1],tblProducts[Description])</f>
        <v>VISCO 352 BULK</v>
      </c>
      <c r="E3261" t="s">
        <v>9</v>
      </c>
      <c r="F3261" t="s">
        <v>12</v>
      </c>
      <c r="G3261" t="s">
        <v>7</v>
      </c>
      <c r="H3261" t="s">
        <v>8</v>
      </c>
      <c r="I3261">
        <f t="shared" si="50"/>
        <v>2</v>
      </c>
      <c r="L3261" t="str">
        <v>ETHOMEEN C/12 SUN BULK</v>
      </c>
      <c r="M3261" t="str">
        <v>VISCO 352 BULK</v>
      </c>
      <c r="N3261">
        <v>2</v>
      </c>
    </row>
    <row r="3262" spans="1:14">
      <c r="A3262">
        <f>IF(MOD(ROW()-3,COUNTA(tblProducts[Description]))=0,A3261+1,A3261)</f>
        <v>29</v>
      </c>
      <c r="B3262">
        <f>MOD(ROW()-3,COUNTA(tblProducts[Description]))+1</f>
        <v>68</v>
      </c>
      <c r="C3262" t="str">
        <f>_xlfn.XLOOKUP(A3262,tblProducts[Column1],tblProducts[Description])</f>
        <v>ETHOMEEN C/12 SUN BULK</v>
      </c>
      <c r="D3262" t="str">
        <f>_xlfn.XLOOKUP(B3262,tblProducts[Column1],tblProducts[Description])</f>
        <v>WITBREAK DPG-25 BULK</v>
      </c>
      <c r="E3262" t="s">
        <v>9</v>
      </c>
      <c r="F3262" t="s">
        <v>12</v>
      </c>
      <c r="G3262" t="s">
        <v>7</v>
      </c>
      <c r="H3262" t="s">
        <v>8</v>
      </c>
      <c r="I3262">
        <f t="shared" si="50"/>
        <v>2</v>
      </c>
      <c r="L3262" t="str">
        <v>ETHOMEEN C/12 SUN BULK</v>
      </c>
      <c r="M3262" t="str">
        <v>WITBREAK DPG-25 BULK</v>
      </c>
      <c r="N3262">
        <v>2</v>
      </c>
    </row>
    <row r="3263" spans="1:14">
      <c r="A3263">
        <f>IF(MOD(ROW()-3,COUNTA(tblProducts[Description]))=0,A3262+1,A3262)</f>
        <v>29</v>
      </c>
      <c r="B3263">
        <f>MOD(ROW()-3,COUNTA(tblProducts[Description]))+1</f>
        <v>69</v>
      </c>
      <c r="C3263" t="str">
        <f>_xlfn.XLOOKUP(A3263,tblProducts[Column1],tblProducts[Description])</f>
        <v>ETHOMEEN C/12 SUN BULK</v>
      </c>
      <c r="D3263" t="str">
        <f>_xlfn.XLOOKUP(B3263,tblProducts[Column1],tblProducts[Description])</f>
        <v>WITBREAK DPG-482 BULK</v>
      </c>
      <c r="E3263" t="s">
        <v>9</v>
      </c>
      <c r="F3263" t="s">
        <v>12</v>
      </c>
      <c r="G3263" t="s">
        <v>7</v>
      </c>
      <c r="H3263" t="s">
        <v>8</v>
      </c>
      <c r="I3263">
        <f t="shared" si="50"/>
        <v>2</v>
      </c>
      <c r="L3263" t="str">
        <v>ETHOMEEN C/12 SUN BULK</v>
      </c>
      <c r="M3263" t="str">
        <v>WITBREAK DPG-482 BULK</v>
      </c>
      <c r="N3263">
        <v>2</v>
      </c>
    </row>
    <row r="3264" spans="1:14">
      <c r="A3264">
        <f>IF(MOD(ROW()-3,COUNTA(tblProducts[Description]))=0,A3263+1,A3263)</f>
        <v>29</v>
      </c>
      <c r="B3264">
        <f>MOD(ROW()-3,COUNTA(tblProducts[Description]))+1</f>
        <v>70</v>
      </c>
      <c r="C3264" t="str">
        <f>_xlfn.XLOOKUP(A3264,tblProducts[Column1],tblProducts[Description])</f>
        <v>ETHOMEEN C/12 SUN BULK</v>
      </c>
      <c r="D3264" t="str">
        <f>_xlfn.XLOOKUP(B3264,tblProducts[Column1],tblProducts[Description])</f>
        <v>WITBREAK DPG-818 BULK</v>
      </c>
      <c r="E3264" t="s">
        <v>9</v>
      </c>
      <c r="F3264" t="s">
        <v>12</v>
      </c>
      <c r="G3264" t="s">
        <v>7</v>
      </c>
      <c r="H3264" t="s">
        <v>8</v>
      </c>
      <c r="I3264">
        <f t="shared" si="50"/>
        <v>2</v>
      </c>
      <c r="L3264" t="str">
        <v>ETHOMEEN C/12 SUN BULK</v>
      </c>
      <c r="M3264" t="str">
        <v>WITBREAK DPG-818 BULK</v>
      </c>
      <c r="N3264">
        <v>2</v>
      </c>
    </row>
    <row r="3265" spans="1:14">
      <c r="A3265">
        <f>IF(MOD(ROW()-3,COUNTA(tblProducts[Description]))=0,A3264+1,A3264)</f>
        <v>29</v>
      </c>
      <c r="B3265">
        <f>MOD(ROW()-3,COUNTA(tblProducts[Description]))+1</f>
        <v>71</v>
      </c>
      <c r="C3265" t="str">
        <f>_xlfn.XLOOKUP(A3265,tblProducts[Column1],tblProducts[Description])</f>
        <v>ETHOMEEN C/12 SUN BULK</v>
      </c>
      <c r="D3265" t="str">
        <f>_xlfn.XLOOKUP(B3265,tblProducts[Column1],tblProducts[Description])</f>
        <v>WITBREAK DTG-62 BULK</v>
      </c>
      <c r="E3265" t="s">
        <v>9</v>
      </c>
      <c r="F3265" t="s">
        <v>12</v>
      </c>
      <c r="G3265" t="s">
        <v>7</v>
      </c>
      <c r="H3265" t="s">
        <v>8</v>
      </c>
      <c r="I3265">
        <f t="shared" si="50"/>
        <v>2</v>
      </c>
      <c r="L3265" t="str">
        <v>ETHOMEEN C/12 SUN BULK</v>
      </c>
      <c r="M3265" t="str">
        <v>WITBREAK DTG-62 BULK</v>
      </c>
      <c r="N3265">
        <v>2</v>
      </c>
    </row>
    <row r="3266" spans="1:14">
      <c r="A3266">
        <f>IF(MOD(ROW()-3,COUNTA(tblProducts[Description]))=0,A3265+1,A3265)</f>
        <v>29</v>
      </c>
      <c r="B3266">
        <f>MOD(ROW()-3,COUNTA(tblProducts[Description]))+1</f>
        <v>72</v>
      </c>
      <c r="C3266" t="str">
        <f>_xlfn.XLOOKUP(A3266,tblProducts[Column1],tblProducts[Description])</f>
        <v>ETHOMEEN C/12 SUN BULK</v>
      </c>
      <c r="D3266" t="str">
        <f>_xlfn.XLOOKUP(B3266,tblProducts[Column1],tblProducts[Description])</f>
        <v>WITCOMUL 1844 BULK</v>
      </c>
      <c r="E3266" t="s">
        <v>9</v>
      </c>
      <c r="F3266" t="s">
        <v>12</v>
      </c>
      <c r="G3266" t="s">
        <v>7</v>
      </c>
      <c r="H3266" t="s">
        <v>8</v>
      </c>
      <c r="I3266">
        <f t="shared" si="50"/>
        <v>2</v>
      </c>
      <c r="L3266" t="str">
        <v>ETHOMEEN C/12 SUN BULK</v>
      </c>
      <c r="M3266" t="str">
        <v>WITCOMUL 1844 BULK</v>
      </c>
      <c r="N3266">
        <v>2</v>
      </c>
    </row>
    <row r="3267" spans="1:14">
      <c r="A3267">
        <f>IF(MOD(ROW()-3,COUNTA(tblProducts[Description]))=0,A3266+1,A3266)</f>
        <v>29</v>
      </c>
      <c r="B3267">
        <f>MOD(ROW()-3,COUNTA(tblProducts[Description]))+1</f>
        <v>73</v>
      </c>
      <c r="C3267" t="str">
        <f>_xlfn.XLOOKUP(A3267,tblProducts[Column1],tblProducts[Description])</f>
        <v>ETHOMEEN C/12 SUN BULK</v>
      </c>
      <c r="D3267" t="str">
        <f>_xlfn.XLOOKUP(B3267,tblProducts[Column1],tblProducts[Description])</f>
        <v>WITCONOL 2690 BULK</v>
      </c>
      <c r="E3267" t="s">
        <v>9</v>
      </c>
      <c r="F3267" t="s">
        <v>12</v>
      </c>
      <c r="G3267" t="s">
        <v>7</v>
      </c>
      <c r="H3267" t="s">
        <v>8</v>
      </c>
      <c r="I3267">
        <f t="shared" si="50"/>
        <v>2</v>
      </c>
      <c r="L3267" t="str">
        <v>ETHOMEEN C/12 SUN BULK</v>
      </c>
      <c r="M3267" t="str">
        <v>WITCONOL 2690 BULK</v>
      </c>
      <c r="N3267">
        <v>2</v>
      </c>
    </row>
    <row r="3268" spans="1:14">
      <c r="A3268">
        <f>IF(MOD(ROW()-3,COUNTA(tblProducts[Description]))=0,A3267+1,A3267)</f>
        <v>29</v>
      </c>
      <c r="B3268">
        <f>MOD(ROW()-3,COUNTA(tblProducts[Description]))+1</f>
        <v>74</v>
      </c>
      <c r="C3268" t="str">
        <f>_xlfn.XLOOKUP(A3268,tblProducts[Column1],tblProducts[Description])</f>
        <v>ETHOMEEN C/12 SUN BULK</v>
      </c>
      <c r="D3268" t="str">
        <f>_xlfn.XLOOKUP(B3268,tblProducts[Column1],tblProducts[Description])</f>
        <v>ETHYLAN 324 BULK</v>
      </c>
      <c r="E3268" t="s">
        <v>9</v>
      </c>
      <c r="F3268" t="s">
        <v>12</v>
      </c>
      <c r="G3268" t="s">
        <v>9</v>
      </c>
      <c r="H3268" t="s">
        <v>11</v>
      </c>
      <c r="I3268">
        <f t="shared" ref="I3268:I3331" si="51">IF(E3268="NO",0,IF(F3268="HEEL WASH",1.5,2))+IF(G3268="NO",0,2)</f>
        <v>4</v>
      </c>
      <c r="L3268" t="str">
        <v>ETHOMEEN C/12 SUN BULK</v>
      </c>
      <c r="M3268" t="str">
        <v>ETHYLAN 324 BULK</v>
      </c>
      <c r="N3268">
        <v>4</v>
      </c>
    </row>
    <row r="3269" spans="1:14">
      <c r="A3269">
        <f>IF(MOD(ROW()-3,COUNTA(tblProducts[Description]))=0,A3268+1,A3268)</f>
        <v>29</v>
      </c>
      <c r="B3269">
        <f>MOD(ROW()-3,COUNTA(tblProducts[Description]))+1</f>
        <v>75</v>
      </c>
      <c r="C3269" t="str">
        <f>_xlfn.XLOOKUP(A3269,tblProducts[Column1],tblProducts[Description])</f>
        <v>ETHOMEEN C/12 SUN BULK</v>
      </c>
      <c r="D3269" t="str">
        <f>_xlfn.XLOOKUP(B3269,tblProducts[Column1],tblProducts[Description])</f>
        <v>WITCONOL NP-120 BULK</v>
      </c>
      <c r="E3269" t="s">
        <v>9</v>
      </c>
      <c r="F3269" t="s">
        <v>12</v>
      </c>
      <c r="G3269" t="s">
        <v>9</v>
      </c>
      <c r="H3269" t="s">
        <v>11</v>
      </c>
      <c r="I3269">
        <f t="shared" si="51"/>
        <v>4</v>
      </c>
      <c r="L3269" t="str">
        <v>ETHOMEEN C/12 SUN BULK</v>
      </c>
      <c r="M3269" t="str">
        <v>WITCONOL NP-120 BULK</v>
      </c>
      <c r="N3269">
        <v>4</v>
      </c>
    </row>
    <row r="3270" spans="1:14">
      <c r="A3270">
        <f>IF(MOD(ROW()-3,COUNTA(tblProducts[Description]))=0,A3269+1,A3269)</f>
        <v>29</v>
      </c>
      <c r="B3270">
        <f>MOD(ROW()-3,COUNTA(tblProducts[Description]))+1</f>
        <v>76</v>
      </c>
      <c r="C3270" t="str">
        <f>_xlfn.XLOOKUP(A3270,tblProducts[Column1],tblProducts[Description])</f>
        <v>ETHOMEEN C/12 SUN BULK</v>
      </c>
      <c r="D3270" t="str">
        <f>_xlfn.XLOOKUP(B3270,tblProducts[Column1],tblProducts[Description])</f>
        <v>WITCONOL NP-130 BULK</v>
      </c>
      <c r="E3270" t="s">
        <v>9</v>
      </c>
      <c r="F3270" t="s">
        <v>12</v>
      </c>
      <c r="G3270" t="s">
        <v>9</v>
      </c>
      <c r="H3270" t="s">
        <v>11</v>
      </c>
      <c r="I3270">
        <f t="shared" si="51"/>
        <v>4</v>
      </c>
      <c r="L3270" t="str">
        <v>ETHOMEEN C/12 SUN BULK</v>
      </c>
      <c r="M3270" t="str">
        <v>WITCONOL NP-130 BULK</v>
      </c>
      <c r="N3270">
        <v>4</v>
      </c>
    </row>
    <row r="3271" spans="1:14">
      <c r="A3271">
        <f>IF(MOD(ROW()-3,COUNTA(tblProducts[Description]))=0,A3270+1,A3270)</f>
        <v>29</v>
      </c>
      <c r="B3271">
        <f>MOD(ROW()-3,COUNTA(tblProducts[Description]))+1</f>
        <v>77</v>
      </c>
      <c r="C3271" t="str">
        <f>_xlfn.XLOOKUP(A3271,tblProducts[Column1],tblProducts[Description])</f>
        <v>ETHOMEEN C/12 SUN BULK</v>
      </c>
      <c r="D3271" t="str">
        <f>_xlfn.XLOOKUP(B3271,tblProducts[Column1],tblProducts[Description])</f>
        <v>WITCONOL NP-20 BULK</v>
      </c>
      <c r="E3271" t="s">
        <v>9</v>
      </c>
      <c r="F3271" t="s">
        <v>12</v>
      </c>
      <c r="G3271" t="s">
        <v>7</v>
      </c>
      <c r="H3271" t="s">
        <v>8</v>
      </c>
      <c r="I3271">
        <f t="shared" si="51"/>
        <v>2</v>
      </c>
      <c r="L3271" t="str">
        <v>ETHOMEEN C/12 SUN BULK</v>
      </c>
      <c r="M3271" t="str">
        <v>WITCONOL NP-20 BULK</v>
      </c>
      <c r="N3271">
        <v>2</v>
      </c>
    </row>
    <row r="3272" spans="1:14">
      <c r="A3272">
        <f>IF(MOD(ROW()-3,COUNTA(tblProducts[Description]))=0,A3271+1,A3271)</f>
        <v>29</v>
      </c>
      <c r="B3272">
        <f>MOD(ROW()-3,COUNTA(tblProducts[Description]))+1</f>
        <v>78</v>
      </c>
      <c r="C3272" t="str">
        <f>_xlfn.XLOOKUP(A3272,tblProducts[Column1],tblProducts[Description])</f>
        <v>ETHOMEEN C/12 SUN BULK</v>
      </c>
      <c r="D3272" t="str">
        <f>_xlfn.XLOOKUP(B3272,tblProducts[Column1],tblProducts[Description])</f>
        <v>WITCONOL NP-330 BULK</v>
      </c>
      <c r="E3272" t="s">
        <v>9</v>
      </c>
      <c r="F3272" t="s">
        <v>12</v>
      </c>
      <c r="G3272" t="s">
        <v>7</v>
      </c>
      <c r="H3272" t="s">
        <v>13</v>
      </c>
      <c r="I3272">
        <f t="shared" si="51"/>
        <v>2</v>
      </c>
      <c r="L3272" t="str">
        <v>ETHOMEEN C/12 SUN BULK</v>
      </c>
      <c r="M3272" t="str">
        <v>WITCONOL NP-330 BULK</v>
      </c>
      <c r="N3272">
        <v>2</v>
      </c>
    </row>
    <row r="3273" spans="1:14">
      <c r="A3273">
        <f>IF(MOD(ROW()-3,COUNTA(tblProducts[Description]))=0,A3272+1,A3272)</f>
        <v>29</v>
      </c>
      <c r="B3273">
        <f>MOD(ROW()-3,COUNTA(tblProducts[Description]))+1</f>
        <v>79</v>
      </c>
      <c r="C3273" t="str">
        <f>_xlfn.XLOOKUP(A3273,tblProducts[Column1],tblProducts[Description])</f>
        <v>ETHOMEEN C/12 SUN BULK</v>
      </c>
      <c r="D3273" t="str">
        <f>_xlfn.XLOOKUP(B3273,tblProducts[Column1],tblProducts[Description])</f>
        <v>WITCONOL NP-40 BULK</v>
      </c>
      <c r="E3273" t="s">
        <v>9</v>
      </c>
      <c r="F3273" t="s">
        <v>12</v>
      </c>
      <c r="G3273" t="s">
        <v>7</v>
      </c>
      <c r="H3273" t="s">
        <v>13</v>
      </c>
      <c r="I3273">
        <f t="shared" si="51"/>
        <v>2</v>
      </c>
      <c r="L3273" t="str">
        <v>ETHOMEEN C/12 SUN BULK</v>
      </c>
      <c r="M3273" t="str">
        <v>WITCONOL NP-40 BULK</v>
      </c>
      <c r="N3273">
        <v>2</v>
      </c>
    </row>
    <row r="3274" spans="1:14">
      <c r="A3274">
        <f>IF(MOD(ROW()-3,COUNTA(tblProducts[Description]))=0,A3273+1,A3273)</f>
        <v>29</v>
      </c>
      <c r="B3274">
        <f>MOD(ROW()-3,COUNTA(tblProducts[Description]))+1</f>
        <v>80</v>
      </c>
      <c r="C3274" t="str">
        <f>_xlfn.XLOOKUP(A3274,tblProducts[Column1],tblProducts[Description])</f>
        <v>ETHOMEEN C/12 SUN BULK</v>
      </c>
      <c r="D3274" t="str">
        <f>_xlfn.XLOOKUP(B3274,tblProducts[Column1],tblProducts[Description])</f>
        <v>WITCONOL NP-60 BULK</v>
      </c>
      <c r="E3274" t="s">
        <v>9</v>
      </c>
      <c r="F3274" t="s">
        <v>12</v>
      </c>
      <c r="G3274" t="s">
        <v>7</v>
      </c>
      <c r="H3274" t="s">
        <v>13</v>
      </c>
      <c r="I3274">
        <f t="shared" si="51"/>
        <v>2</v>
      </c>
      <c r="L3274" t="str">
        <v>ETHOMEEN C/12 SUN BULK</v>
      </c>
      <c r="M3274" t="str">
        <v>WITCONOL NP-60 BULK</v>
      </c>
      <c r="N3274">
        <v>2</v>
      </c>
    </row>
    <row r="3275" spans="1:14">
      <c r="A3275">
        <f>IF(MOD(ROW()-3,COUNTA(tblProducts[Description]))=0,A3274+1,A3274)</f>
        <v>29</v>
      </c>
      <c r="B3275">
        <f>MOD(ROW()-3,COUNTA(tblProducts[Description]))+1</f>
        <v>81</v>
      </c>
      <c r="C3275" t="str">
        <f>_xlfn.XLOOKUP(A3275,tblProducts[Column1],tblProducts[Description])</f>
        <v>ETHOMEEN C/12 SUN BULK</v>
      </c>
      <c r="D3275" t="str">
        <f>_xlfn.XLOOKUP(B3275,tblProducts[Column1],tblProducts[Description])</f>
        <v>WITCONOL NP-80 BULK</v>
      </c>
      <c r="E3275" t="s">
        <v>9</v>
      </c>
      <c r="F3275" t="s">
        <v>12</v>
      </c>
      <c r="G3275" t="s">
        <v>7</v>
      </c>
      <c r="H3275" t="s">
        <v>8</v>
      </c>
      <c r="I3275">
        <f t="shared" si="51"/>
        <v>2</v>
      </c>
      <c r="L3275" t="str">
        <v>ETHOMEEN C/12 SUN BULK</v>
      </c>
      <c r="M3275" t="str">
        <v>WITCONOL NP-80 BULK</v>
      </c>
      <c r="N3275">
        <v>2</v>
      </c>
    </row>
    <row r="3276" spans="1:14">
      <c r="A3276">
        <f>IF(MOD(ROW()-3,COUNTA(tblProducts[Description]))=0,A3275+1,A3275)</f>
        <v>29</v>
      </c>
      <c r="B3276">
        <f>MOD(ROW()-3,COUNTA(tblProducts[Description]))+1</f>
        <v>82</v>
      </c>
      <c r="C3276" t="str">
        <f>_xlfn.XLOOKUP(A3276,tblProducts[Column1],tblProducts[Description])</f>
        <v>ETHOMEEN C/12 SUN BULK</v>
      </c>
      <c r="D3276" t="str">
        <f>_xlfn.XLOOKUP(B3276,tblProducts[Column1],tblProducts[Description])</f>
        <v>WITCONOL NP-90 BULK</v>
      </c>
      <c r="E3276" t="s">
        <v>9</v>
      </c>
      <c r="F3276" t="s">
        <v>12</v>
      </c>
      <c r="G3276" t="s">
        <v>7</v>
      </c>
      <c r="H3276" t="s">
        <v>8</v>
      </c>
      <c r="I3276">
        <f t="shared" si="51"/>
        <v>2</v>
      </c>
      <c r="L3276" t="str">
        <v>ETHOMEEN C/12 SUN BULK</v>
      </c>
      <c r="M3276" t="str">
        <v>WITCONOL NP-90 BULK</v>
      </c>
      <c r="N3276">
        <v>2</v>
      </c>
    </row>
    <row r="3277" spans="1:14">
      <c r="A3277">
        <f>IF(MOD(ROW()-3,COUNTA(tblProducts[Description]))=0,A3276+1,A3276)</f>
        <v>29</v>
      </c>
      <c r="B3277">
        <f>MOD(ROW()-3,COUNTA(tblProducts[Description]))+1</f>
        <v>83</v>
      </c>
      <c r="C3277" t="str">
        <f>_xlfn.XLOOKUP(A3277,tblProducts[Column1],tblProducts[Description])</f>
        <v>ETHOMEEN C/12 SUN BULK</v>
      </c>
      <c r="D3277" t="str">
        <f>_xlfn.XLOOKUP(B3277,tblProducts[Column1],tblProducts[Description])</f>
        <v>WITCONOL NS-108 PO BULK</v>
      </c>
      <c r="E3277" t="s">
        <v>9</v>
      </c>
      <c r="F3277" t="s">
        <v>12</v>
      </c>
      <c r="G3277" t="s">
        <v>7</v>
      </c>
      <c r="H3277" t="s">
        <v>8</v>
      </c>
      <c r="I3277">
        <f t="shared" si="51"/>
        <v>2</v>
      </c>
      <c r="L3277" t="str">
        <v>ETHOMEEN C/12 SUN BULK</v>
      </c>
      <c r="M3277" t="str">
        <v>WITCONOL NS-108 PO BULK</v>
      </c>
      <c r="N3277">
        <v>2</v>
      </c>
    </row>
    <row r="3278" spans="1:14">
      <c r="A3278">
        <f>IF(MOD(ROW()-3,COUNTA(tblProducts[Description]))=0,A3277+1,A3277)</f>
        <v>29</v>
      </c>
      <c r="B3278">
        <f>MOD(ROW()-3,COUNTA(tblProducts[Description]))+1</f>
        <v>84</v>
      </c>
      <c r="C3278" t="str">
        <f>_xlfn.XLOOKUP(A3278,tblProducts[Column1],tblProducts[Description])</f>
        <v>ETHOMEEN C/12 SUN BULK</v>
      </c>
      <c r="D3278" t="str">
        <f>_xlfn.XLOOKUP(B3278,tblProducts[Column1],tblProducts[Description])</f>
        <v>WITCONOL NS-505K BULK</v>
      </c>
      <c r="E3278" t="s">
        <v>9</v>
      </c>
      <c r="F3278" t="s">
        <v>12</v>
      </c>
      <c r="G3278" t="s">
        <v>7</v>
      </c>
      <c r="H3278" t="s">
        <v>8</v>
      </c>
      <c r="I3278">
        <f t="shared" si="51"/>
        <v>2</v>
      </c>
      <c r="L3278" t="str">
        <v>ETHOMEEN C/12 SUN BULK</v>
      </c>
      <c r="M3278" t="str">
        <v>WITCONOL NS-505K BULK</v>
      </c>
      <c r="N3278">
        <v>2</v>
      </c>
    </row>
    <row r="3279" spans="1:14">
      <c r="A3279">
        <f>IF(MOD(ROW()-3,COUNTA(tblProducts[Description]))=0,A3278+1,A3278)</f>
        <v>29</v>
      </c>
      <c r="B3279">
        <f>MOD(ROW()-3,COUNTA(tblProducts[Description]))+1</f>
        <v>85</v>
      </c>
      <c r="C3279" t="str">
        <f>_xlfn.XLOOKUP(A3279,tblProducts[Column1],tblProducts[Description])</f>
        <v>ETHOMEEN C/12 SUN BULK</v>
      </c>
      <c r="D3279" t="str">
        <f>_xlfn.XLOOKUP(B3279,tblProducts[Column1],tblProducts[Description])</f>
        <v>WITCONOL NS-817 BULK</v>
      </c>
      <c r="E3279" t="s">
        <v>9</v>
      </c>
      <c r="F3279" t="s">
        <v>12</v>
      </c>
      <c r="G3279" t="s">
        <v>7</v>
      </c>
      <c r="H3279" t="s">
        <v>8</v>
      </c>
      <c r="I3279">
        <f t="shared" si="51"/>
        <v>2</v>
      </c>
      <c r="L3279" t="str">
        <v>ETHOMEEN C/12 SUN BULK</v>
      </c>
      <c r="M3279" t="str">
        <v>WITCONOL NS-817 BULK</v>
      </c>
      <c r="N3279">
        <v>2</v>
      </c>
    </row>
    <row r="3280" spans="1:14">
      <c r="A3280">
        <f>IF(MOD(ROW()-3,COUNTA(tblProducts[Description]))=0,A3279+1,A3279)</f>
        <v>29</v>
      </c>
      <c r="B3280">
        <f>MOD(ROW()-3,COUNTA(tblProducts[Description]))+1</f>
        <v>86</v>
      </c>
      <c r="C3280" t="str">
        <f>_xlfn.XLOOKUP(A3280,tblProducts[Column1],tblProducts[Description])</f>
        <v>ETHOMEEN C/12 SUN BULK</v>
      </c>
      <c r="D3280" t="str">
        <f>_xlfn.XLOOKUP(B3280,tblProducts[Column1],tblProducts[Description])</f>
        <v>WITCONOL PD-375 BULK</v>
      </c>
      <c r="E3280" t="s">
        <v>9</v>
      </c>
      <c r="F3280" t="s">
        <v>12</v>
      </c>
      <c r="G3280" t="s">
        <v>7</v>
      </c>
      <c r="H3280" t="s">
        <v>8</v>
      </c>
      <c r="I3280">
        <f t="shared" si="51"/>
        <v>2</v>
      </c>
      <c r="L3280" t="str">
        <v>ETHOMEEN C/12 SUN BULK</v>
      </c>
      <c r="M3280" t="str">
        <v>WITCONOL PD-375 BULK</v>
      </c>
      <c r="N3280">
        <v>2</v>
      </c>
    </row>
    <row r="3281" spans="1:14">
      <c r="A3281">
        <f>IF(MOD(ROW()-3,COUNTA(tblProducts[Description]))=0,A3280+1,A3280)</f>
        <v>29</v>
      </c>
      <c r="B3281">
        <f>MOD(ROW()-3,COUNTA(tblProducts[Description]))+1</f>
        <v>87</v>
      </c>
      <c r="C3281" t="str">
        <f>_xlfn.XLOOKUP(A3281,tblProducts[Column1],tblProducts[Description])</f>
        <v>ETHOMEEN C/12 SUN BULK</v>
      </c>
      <c r="D3281" t="str">
        <f>_xlfn.XLOOKUP(B3281,tblProducts[Column1],tblProducts[Description])</f>
        <v>WITCONOL PD-4085 BULK</v>
      </c>
      <c r="E3281" t="s">
        <v>9</v>
      </c>
      <c r="F3281" t="s">
        <v>12</v>
      </c>
      <c r="G3281" t="s">
        <v>7</v>
      </c>
      <c r="H3281" t="s">
        <v>8</v>
      </c>
      <c r="I3281">
        <f t="shared" si="51"/>
        <v>2</v>
      </c>
      <c r="L3281" t="str">
        <v>ETHOMEEN C/12 SUN BULK</v>
      </c>
      <c r="M3281" t="str">
        <v>WITCONOL PD-4085 BULK</v>
      </c>
      <c r="N3281">
        <v>2</v>
      </c>
    </row>
    <row r="3282" spans="1:14">
      <c r="A3282">
        <f>IF(MOD(ROW()-3,COUNTA(tblProducts[Description]))=0,A3281+1,A3281)</f>
        <v>29</v>
      </c>
      <c r="B3282">
        <f>MOD(ROW()-3,COUNTA(tblProducts[Description]))+1</f>
        <v>88</v>
      </c>
      <c r="C3282" t="str">
        <f>_xlfn.XLOOKUP(A3282,tblProducts[Column1],tblProducts[Description])</f>
        <v>ETHOMEEN C/12 SUN BULK</v>
      </c>
      <c r="D3282" t="str">
        <f>_xlfn.XLOOKUP(B3282,tblProducts[Column1],tblProducts[Description])</f>
        <v>WITCONOL PD-500 BULK</v>
      </c>
      <c r="E3282" t="s">
        <v>9</v>
      </c>
      <c r="F3282" t="s">
        <v>12</v>
      </c>
      <c r="G3282" t="s">
        <v>7</v>
      </c>
      <c r="H3282" t="s">
        <v>8</v>
      </c>
      <c r="I3282">
        <f t="shared" si="51"/>
        <v>2</v>
      </c>
      <c r="L3282" t="str">
        <v>ETHOMEEN C/12 SUN BULK</v>
      </c>
      <c r="M3282" t="str">
        <v>WITCONOL PD-500 BULK</v>
      </c>
      <c r="N3282">
        <v>2</v>
      </c>
    </row>
    <row r="3283" spans="1:14">
      <c r="A3283">
        <f>IF(MOD(ROW()-3,COUNTA(tblProducts[Description]))=0,A3282+1,A3282)</f>
        <v>29</v>
      </c>
      <c r="B3283">
        <f>MOD(ROW()-3,COUNTA(tblProducts[Description]))+1</f>
        <v>89</v>
      </c>
      <c r="C3283" t="str">
        <f>_xlfn.XLOOKUP(A3283,tblProducts[Column1],tblProducts[Description])</f>
        <v>ETHOMEEN C/12 SUN BULK</v>
      </c>
      <c r="D3283" t="str">
        <f>_xlfn.XLOOKUP(B3283,tblProducts[Column1],tblProducts[Description])</f>
        <v>WITCONOL PEG-200 BULK</v>
      </c>
      <c r="E3283" t="s">
        <v>9</v>
      </c>
      <c r="F3283" t="s">
        <v>12</v>
      </c>
      <c r="G3283" t="s">
        <v>7</v>
      </c>
      <c r="H3283" t="s">
        <v>8</v>
      </c>
      <c r="I3283">
        <f t="shared" si="51"/>
        <v>2</v>
      </c>
      <c r="L3283" t="str">
        <v>ETHOMEEN C/12 SUN BULK</v>
      </c>
      <c r="M3283" t="str">
        <v>WITCONOL PEG-200 BULK</v>
      </c>
      <c r="N3283">
        <v>2</v>
      </c>
    </row>
    <row r="3284" spans="1:14">
      <c r="A3284">
        <f>IF(MOD(ROW()-3,COUNTA(tblProducts[Description]))=0,A3283+1,A3283)</f>
        <v>29</v>
      </c>
      <c r="B3284">
        <f>MOD(ROW()-3,COUNTA(tblProducts[Description]))+1</f>
        <v>90</v>
      </c>
      <c r="C3284" t="str">
        <f>_xlfn.XLOOKUP(A3284,tblProducts[Column1],tblProducts[Description])</f>
        <v>ETHOMEEN C/12 SUN BULK</v>
      </c>
      <c r="D3284" t="str">
        <f>_xlfn.XLOOKUP(B3284,tblProducts[Column1],tblProducts[Description])</f>
        <v>WITCONOL PEG-400 BULK</v>
      </c>
      <c r="E3284" t="s">
        <v>9</v>
      </c>
      <c r="F3284" t="s">
        <v>12</v>
      </c>
      <c r="G3284" t="s">
        <v>7</v>
      </c>
      <c r="H3284" t="s">
        <v>8</v>
      </c>
      <c r="I3284">
        <f t="shared" si="51"/>
        <v>2</v>
      </c>
      <c r="L3284" t="str">
        <v>ETHOMEEN C/12 SUN BULK</v>
      </c>
      <c r="M3284" t="str">
        <v>WITCONOL PEG-400 BULK</v>
      </c>
      <c r="N3284">
        <v>2</v>
      </c>
    </row>
    <row r="3285" spans="1:14">
      <c r="A3285">
        <f>IF(MOD(ROW()-3,COUNTA(tblProducts[Description]))=0,A3284+1,A3284)</f>
        <v>29</v>
      </c>
      <c r="B3285">
        <f>MOD(ROW()-3,COUNTA(tblProducts[Description]))+1</f>
        <v>91</v>
      </c>
      <c r="C3285" t="str">
        <f>_xlfn.XLOOKUP(A3285,tblProducts[Column1],tblProducts[Description])</f>
        <v>ETHOMEEN C/12 SUN BULK</v>
      </c>
      <c r="D3285" t="str">
        <f>_xlfn.XLOOKUP(B3285,tblProducts[Column1],tblProducts[Description])</f>
        <v>WITCONOL PEG-500 BULK</v>
      </c>
      <c r="E3285" t="s">
        <v>9</v>
      </c>
      <c r="F3285" t="s">
        <v>10</v>
      </c>
      <c r="G3285" t="s">
        <v>7</v>
      </c>
      <c r="H3285" t="s">
        <v>8</v>
      </c>
      <c r="I3285">
        <f t="shared" si="51"/>
        <v>1.5</v>
      </c>
      <c r="L3285" t="str">
        <v>ETHOMEEN C/12 SUN BULK</v>
      </c>
      <c r="M3285" t="str">
        <v>WITCONOL PEG-500 BULK</v>
      </c>
      <c r="N3285">
        <v>1.5</v>
      </c>
    </row>
    <row r="3286" spans="1:14">
      <c r="A3286">
        <f>IF(MOD(ROW()-3,COUNTA(tblProducts[Description]))=0,A3285+1,A3285)</f>
        <v>29</v>
      </c>
      <c r="B3286">
        <f>MOD(ROW()-3,COUNTA(tblProducts[Description]))+1</f>
        <v>92</v>
      </c>
      <c r="C3286" t="str">
        <f>_xlfn.XLOOKUP(A3286,tblProducts[Column1],tblProducts[Description])</f>
        <v>ETHOMEEN C/12 SUN BULK</v>
      </c>
      <c r="D3286" t="str">
        <f>_xlfn.XLOOKUP(B3286,tblProducts[Column1],tblProducts[Description])</f>
        <v>WITCONOL PEG-600 BULK</v>
      </c>
      <c r="E3286" t="s">
        <v>9</v>
      </c>
      <c r="F3286" t="s">
        <v>10</v>
      </c>
      <c r="G3286" t="s">
        <v>7</v>
      </c>
      <c r="H3286" t="s">
        <v>8</v>
      </c>
      <c r="I3286">
        <f t="shared" si="51"/>
        <v>1.5</v>
      </c>
      <c r="L3286" t="str">
        <v>ETHOMEEN C/12 SUN BULK</v>
      </c>
      <c r="M3286" t="str">
        <v>WITCONOL PEG-600 BULK</v>
      </c>
      <c r="N3286">
        <v>1.5</v>
      </c>
    </row>
    <row r="3287" spans="1:14">
      <c r="A3287">
        <f>IF(MOD(ROW()-3,COUNTA(tblProducts[Description]))=0,A3286+1,A3286)</f>
        <v>29</v>
      </c>
      <c r="B3287">
        <f>MOD(ROW()-3,COUNTA(tblProducts[Description]))+1</f>
        <v>93</v>
      </c>
      <c r="C3287" t="str">
        <f>_xlfn.XLOOKUP(A3287,tblProducts[Column1],tblProducts[Description])</f>
        <v>ETHOMEEN C/12 SUN BULK</v>
      </c>
      <c r="D3287" t="str">
        <f>_xlfn.XLOOKUP(B3287,tblProducts[Column1],tblProducts[Description])</f>
        <v>WITCONOL PH-70 BULK</v>
      </c>
      <c r="E3287" t="s">
        <v>9</v>
      </c>
      <c r="F3287" t="s">
        <v>10</v>
      </c>
      <c r="G3287" t="s">
        <v>7</v>
      </c>
      <c r="H3287" t="s">
        <v>8</v>
      </c>
      <c r="I3287">
        <f t="shared" si="51"/>
        <v>1.5</v>
      </c>
      <c r="L3287" t="str">
        <v>ETHOMEEN C/12 SUN BULK</v>
      </c>
      <c r="M3287" t="str">
        <v>WITCONOL PH-70 BULK</v>
      </c>
      <c r="N3287">
        <v>1.5</v>
      </c>
    </row>
    <row r="3288" spans="1:14">
      <c r="A3288">
        <f>IF(MOD(ROW()-3,COUNTA(tblProducts[Description]))=0,A3287+1,A3287)</f>
        <v>29</v>
      </c>
      <c r="B3288">
        <f>MOD(ROW()-3,COUNTA(tblProducts[Description]))+1</f>
        <v>94</v>
      </c>
      <c r="C3288" t="str">
        <f>_xlfn.XLOOKUP(A3288,tblProducts[Column1],tblProducts[Description])</f>
        <v>ETHOMEEN C/12 SUN BULK</v>
      </c>
      <c r="D3288" t="str">
        <f>_xlfn.XLOOKUP(B3288,tblProducts[Column1],tblProducts[Description])</f>
        <v>WITCONOL SN-50 BULK</v>
      </c>
      <c r="E3288" t="s">
        <v>9</v>
      </c>
      <c r="F3288" t="s">
        <v>10</v>
      </c>
      <c r="G3288" t="s">
        <v>7</v>
      </c>
      <c r="H3288" t="s">
        <v>8</v>
      </c>
      <c r="I3288">
        <f t="shared" si="51"/>
        <v>1.5</v>
      </c>
      <c r="L3288" t="str">
        <v>ETHOMEEN C/12 SUN BULK</v>
      </c>
      <c r="M3288" t="str">
        <v>WITCONOL SN-50 BULK</v>
      </c>
      <c r="N3288">
        <v>1.5</v>
      </c>
    </row>
    <row r="3289" spans="1:14">
      <c r="A3289">
        <f>IF(MOD(ROW()-3,COUNTA(tblProducts[Description]))=0,A3288+1,A3288)</f>
        <v>29</v>
      </c>
      <c r="B3289">
        <f>MOD(ROW()-3,COUNTA(tblProducts[Description]))+1</f>
        <v>95</v>
      </c>
      <c r="C3289" t="str">
        <f>_xlfn.XLOOKUP(A3289,tblProducts[Column1],tblProducts[Description])</f>
        <v>ETHOMEEN C/12 SUN BULK</v>
      </c>
      <c r="D3289" t="str">
        <f>_xlfn.XLOOKUP(B3289,tblProducts[Column1],tblProducts[Description])</f>
        <v>WITCONOL SN-70 BULK</v>
      </c>
      <c r="E3289" t="s">
        <v>9</v>
      </c>
      <c r="F3289" t="s">
        <v>12</v>
      </c>
      <c r="G3289" t="s">
        <v>7</v>
      </c>
      <c r="H3289" t="s">
        <v>8</v>
      </c>
      <c r="I3289">
        <f t="shared" si="51"/>
        <v>2</v>
      </c>
      <c r="L3289" t="str">
        <v>ETHOMEEN C/12 SUN BULK</v>
      </c>
      <c r="M3289" t="str">
        <v>WITCONOL SN-70 BULK</v>
      </c>
      <c r="N3289">
        <v>2</v>
      </c>
    </row>
    <row r="3290" spans="1:14">
      <c r="A3290">
        <f>IF(MOD(ROW()-3,COUNTA(tblProducts[Description]))=0,A3289+1,A3289)</f>
        <v>29</v>
      </c>
      <c r="B3290">
        <f>MOD(ROW()-3,COUNTA(tblProducts[Description]))+1</f>
        <v>96</v>
      </c>
      <c r="C3290" t="str">
        <f>_xlfn.XLOOKUP(A3290,tblProducts[Column1],tblProducts[Description])</f>
        <v>ETHOMEEN C/12 SUN BULK</v>
      </c>
      <c r="D3290" t="str">
        <f>_xlfn.XLOOKUP(B3290,tblProducts[Column1],tblProducts[Description])</f>
        <v>REDICOTE E-47 NPF BULK</v>
      </c>
      <c r="E3290" t="s">
        <v>9</v>
      </c>
      <c r="F3290" t="s">
        <v>12</v>
      </c>
      <c r="G3290" t="s">
        <v>7</v>
      </c>
      <c r="H3290" t="s">
        <v>8</v>
      </c>
      <c r="I3290">
        <f t="shared" si="51"/>
        <v>2</v>
      </c>
      <c r="L3290" t="str">
        <v>ETHOMEEN C/12 SUN BULK</v>
      </c>
      <c r="M3290" t="str">
        <v>REDICOTE E-47 NPF BULK</v>
      </c>
      <c r="N3290">
        <v>2</v>
      </c>
    </row>
    <row r="3291" spans="1:14">
      <c r="A3291">
        <f>IF(MOD(ROW()-3,COUNTA(tblProducts[Description]))=0,A3290+1,A3290)</f>
        <v>29</v>
      </c>
      <c r="B3291">
        <f>MOD(ROW()-3,COUNTA(tblProducts[Description]))+1</f>
        <v>97</v>
      </c>
      <c r="C3291" t="str">
        <f>_xlfn.XLOOKUP(A3291,tblProducts[Column1],tblProducts[Description])</f>
        <v>ETHOMEEN C/12 SUN BULK</v>
      </c>
      <c r="D3291" t="str">
        <f>_xlfn.XLOOKUP(B3291,tblProducts[Column1],tblProducts[Description])</f>
        <v>EMULPON CO-25 BULK</v>
      </c>
      <c r="E3291" t="s">
        <v>9</v>
      </c>
      <c r="F3291" t="s">
        <v>12</v>
      </c>
      <c r="G3291" t="s">
        <v>7</v>
      </c>
      <c r="H3291" t="s">
        <v>8</v>
      </c>
      <c r="I3291">
        <f t="shared" si="51"/>
        <v>2</v>
      </c>
      <c r="L3291" t="str">
        <v>ETHOMEEN C/12 SUN BULK</v>
      </c>
      <c r="M3291" t="str">
        <v>EMULPON CO-25 BULK</v>
      </c>
      <c r="N3291">
        <v>2</v>
      </c>
    </row>
    <row r="3292" spans="1:14">
      <c r="A3292">
        <f>IF(MOD(ROW()-3,COUNTA(tblProducts[Description]))=0,A3291+1,A3291)</f>
        <v>29</v>
      </c>
      <c r="B3292">
        <f>MOD(ROW()-3,COUNTA(tblProducts[Description]))+1</f>
        <v>98</v>
      </c>
      <c r="C3292" t="str">
        <f>_xlfn.XLOOKUP(A3292,tblProducts[Column1],tblProducts[Description])</f>
        <v>ETHOMEEN C/12 SUN BULK</v>
      </c>
      <c r="D3292" t="str">
        <f>_xlfn.XLOOKUP(B3292,tblProducts[Column1],tblProducts[Description])</f>
        <v>EMULPON CO-30 BULK</v>
      </c>
      <c r="E3292" t="s">
        <v>9</v>
      </c>
      <c r="F3292" t="s">
        <v>10</v>
      </c>
      <c r="G3292" t="s">
        <v>7</v>
      </c>
      <c r="H3292" t="s">
        <v>8</v>
      </c>
      <c r="I3292">
        <f t="shared" si="51"/>
        <v>1.5</v>
      </c>
      <c r="L3292" t="str">
        <v>ETHOMEEN C/12 SUN BULK</v>
      </c>
      <c r="M3292" t="str">
        <v>EMULPON CO-30 BULK</v>
      </c>
      <c r="N3292">
        <v>1.5</v>
      </c>
    </row>
    <row r="3293" spans="1:14">
      <c r="A3293">
        <f>IF(MOD(ROW()-3,COUNTA(tblProducts[Description]))=0,A3292+1,A3292)</f>
        <v>29</v>
      </c>
      <c r="B3293">
        <f>MOD(ROW()-3,COUNTA(tblProducts[Description]))+1</f>
        <v>99</v>
      </c>
      <c r="C3293" t="str">
        <f>_xlfn.XLOOKUP(A3293,tblProducts[Column1],tblProducts[Description])</f>
        <v>ETHOMEEN C/12 SUN BULK</v>
      </c>
      <c r="D3293" t="str">
        <f>_xlfn.XLOOKUP(B3293,tblProducts[Column1],tblProducts[Description])</f>
        <v>EMULPON CO-40 BULK</v>
      </c>
      <c r="E3293" t="s">
        <v>9</v>
      </c>
      <c r="F3293" t="s">
        <v>12</v>
      </c>
      <c r="G3293" t="s">
        <v>7</v>
      </c>
      <c r="H3293" t="s">
        <v>8</v>
      </c>
      <c r="I3293">
        <f t="shared" si="51"/>
        <v>2</v>
      </c>
      <c r="L3293" t="str">
        <v>ETHOMEEN C/12 SUN BULK</v>
      </c>
      <c r="M3293" t="str">
        <v>EMULPON CO-40 BULK</v>
      </c>
      <c r="N3293">
        <v>2</v>
      </c>
    </row>
    <row r="3294" spans="1:14">
      <c r="A3294">
        <f>IF(MOD(ROW()-3,COUNTA(tblProducts[Description]))=0,A3293+1,A3293)</f>
        <v>29</v>
      </c>
      <c r="B3294">
        <f>MOD(ROW()-3,COUNTA(tblProducts[Description]))+1</f>
        <v>100</v>
      </c>
      <c r="C3294" t="str">
        <f>_xlfn.XLOOKUP(A3294,tblProducts[Column1],tblProducts[Description])</f>
        <v>ETHOMEEN C/12 SUN BULK</v>
      </c>
      <c r="D3294" t="str">
        <f>_xlfn.XLOOKUP(B3294,tblProducts[Column1],tblProducts[Description])</f>
        <v>EMULPON CO-36 BULK</v>
      </c>
      <c r="E3294" t="s">
        <v>9</v>
      </c>
      <c r="F3294" t="s">
        <v>12</v>
      </c>
      <c r="G3294" t="s">
        <v>7</v>
      </c>
      <c r="H3294" t="s">
        <v>8</v>
      </c>
      <c r="I3294">
        <f t="shared" si="51"/>
        <v>2</v>
      </c>
      <c r="L3294" t="str">
        <v>ETHOMEEN C/12 SUN BULK</v>
      </c>
      <c r="M3294" t="str">
        <v>EMULPON CO-36 BULK</v>
      </c>
      <c r="N3294">
        <v>2</v>
      </c>
    </row>
    <row r="3295" spans="1:14">
      <c r="A3295">
        <f>IF(MOD(ROW()-3,COUNTA(tblProducts[Description]))=0,A3294+1,A3294)</f>
        <v>29</v>
      </c>
      <c r="B3295">
        <f>MOD(ROW()-3,COUNTA(tblProducts[Description]))+1</f>
        <v>101</v>
      </c>
      <c r="C3295" t="str">
        <f>_xlfn.XLOOKUP(A3295,tblProducts[Column1],tblProducts[Description])</f>
        <v>ETHOMEEN C/12 SUN BULK</v>
      </c>
      <c r="D3295" t="str">
        <f>_xlfn.XLOOKUP(B3295,tblProducts[Column1],tblProducts[Description])</f>
        <v>REDICOTE E-4819 BULK</v>
      </c>
      <c r="E3295" t="s">
        <v>9</v>
      </c>
      <c r="F3295" t="s">
        <v>12</v>
      </c>
      <c r="G3295" t="s">
        <v>7</v>
      </c>
      <c r="H3295" t="s">
        <v>8</v>
      </c>
      <c r="I3295">
        <f t="shared" si="51"/>
        <v>2</v>
      </c>
      <c r="L3295" t="str">
        <v>ETHOMEEN C/12 SUN BULK</v>
      </c>
      <c r="M3295" t="str">
        <v>REDICOTE E-4819 BULK</v>
      </c>
      <c r="N3295">
        <v>2</v>
      </c>
    </row>
    <row r="3296" spans="1:14">
      <c r="A3296">
        <f>IF(MOD(ROW()-3,COUNTA(tblProducts[Description]))=0,A3295+1,A3295)</f>
        <v>29</v>
      </c>
      <c r="B3296">
        <f>MOD(ROW()-3,COUNTA(tblProducts[Description]))+1</f>
        <v>102</v>
      </c>
      <c r="C3296" t="str">
        <f>_xlfn.XLOOKUP(A3296,tblProducts[Column1],tblProducts[Description])</f>
        <v>ETHOMEEN C/12 SUN BULK</v>
      </c>
      <c r="D3296" t="str">
        <f>_xlfn.XLOOKUP(B3296,tblProducts[Column1],tblProducts[Description])</f>
        <v>ETHYLAN 1005 SA  BULK</v>
      </c>
      <c r="E3296" t="s">
        <v>9</v>
      </c>
      <c r="F3296" t="s">
        <v>12</v>
      </c>
      <c r="G3296" t="s">
        <v>7</v>
      </c>
      <c r="H3296" t="s">
        <v>8</v>
      </c>
      <c r="I3296">
        <f t="shared" si="51"/>
        <v>2</v>
      </c>
      <c r="L3296" t="str">
        <v>ETHOMEEN C/12 SUN BULK</v>
      </c>
      <c r="M3296" t="str">
        <v>ETHYLAN 1005 SA  BULK</v>
      </c>
      <c r="N3296">
        <v>2</v>
      </c>
    </row>
    <row r="3297" spans="1:14">
      <c r="A3297">
        <f>IF(MOD(ROW()-3,COUNTA(tblProducts[Description]))=0,A3296+1,A3296)</f>
        <v>29</v>
      </c>
      <c r="B3297">
        <f>MOD(ROW()-3,COUNTA(tblProducts[Description]))+1</f>
        <v>103</v>
      </c>
      <c r="C3297" t="str">
        <f>_xlfn.XLOOKUP(A3297,tblProducts[Column1],tblProducts[Description])</f>
        <v>ETHOMEEN C/12 SUN BULK</v>
      </c>
      <c r="D3297" t="str">
        <f>_xlfn.XLOOKUP(B3297,tblProducts[Column1],tblProducts[Description])</f>
        <v>ETHODUOMEEN T/15 BULK</v>
      </c>
      <c r="E3297" t="s">
        <v>9</v>
      </c>
      <c r="F3297" t="s">
        <v>12</v>
      </c>
      <c r="G3297" t="s">
        <v>9</v>
      </c>
      <c r="H3297" t="s">
        <v>14</v>
      </c>
      <c r="I3297">
        <f t="shared" si="51"/>
        <v>4</v>
      </c>
      <c r="L3297" t="str">
        <v>ETHOMEEN C/12 SUN BULK</v>
      </c>
      <c r="M3297" t="str">
        <v>ETHODUOMEEN T/15 BULK</v>
      </c>
      <c r="N3297">
        <v>4</v>
      </c>
    </row>
    <row r="3298" spans="1:14">
      <c r="A3298">
        <f>IF(MOD(ROW()-3,COUNTA(tblProducts[Description]))=0,A3297+1,A3297)</f>
        <v>29</v>
      </c>
      <c r="B3298">
        <f>MOD(ROW()-3,COUNTA(tblProducts[Description]))+1</f>
        <v>104</v>
      </c>
      <c r="C3298" t="str">
        <f>_xlfn.XLOOKUP(A3298,tblProducts[Column1],tblProducts[Description])</f>
        <v>ETHOMEEN C/12 SUN BULK</v>
      </c>
      <c r="D3298" t="str">
        <f>_xlfn.XLOOKUP(B3298,tblProducts[Column1],tblProducts[Description])</f>
        <v>C-6442 BULK</v>
      </c>
      <c r="E3298" t="s">
        <v>9</v>
      </c>
      <c r="F3298" t="s">
        <v>12</v>
      </c>
      <c r="G3298" t="s">
        <v>9</v>
      </c>
      <c r="H3298" t="s">
        <v>14</v>
      </c>
      <c r="I3298">
        <f t="shared" si="51"/>
        <v>4</v>
      </c>
      <c r="L3298" t="str">
        <v>ETHOMEEN C/12 SUN BULK</v>
      </c>
      <c r="M3298" t="str">
        <v>C-6442 BULK</v>
      </c>
      <c r="N3298">
        <v>4</v>
      </c>
    </row>
    <row r="3299" spans="1:14">
      <c r="A3299">
        <f>IF(MOD(ROW()-3,COUNTA(tblProducts[Description]))=0,A3298+1,A3298)</f>
        <v>29</v>
      </c>
      <c r="B3299">
        <f>MOD(ROW()-3,COUNTA(tblProducts[Description]))+1</f>
        <v>105</v>
      </c>
      <c r="C3299" t="str">
        <f>_xlfn.XLOOKUP(A3299,tblProducts[Column1],tblProducts[Description])</f>
        <v>ETHOMEEN C/12 SUN BULK</v>
      </c>
      <c r="D3299" t="str">
        <f>_xlfn.XLOOKUP(B3299,tblProducts[Column1],tblProducts[Description])</f>
        <v>ETHODUOMEEN T/25  BULK</v>
      </c>
      <c r="E3299" t="s">
        <v>9</v>
      </c>
      <c r="F3299" t="s">
        <v>12</v>
      </c>
      <c r="G3299" t="s">
        <v>9</v>
      </c>
      <c r="H3299" t="s">
        <v>14</v>
      </c>
      <c r="I3299">
        <f t="shared" si="51"/>
        <v>4</v>
      </c>
      <c r="L3299" t="str">
        <v>ETHOMEEN C/12 SUN BULK</v>
      </c>
      <c r="M3299" t="str">
        <v>ETHODUOMEEN T/25  BULK</v>
      </c>
      <c r="N3299">
        <v>4</v>
      </c>
    </row>
    <row r="3300" spans="1:14">
      <c r="A3300">
        <f>IF(MOD(ROW()-3,COUNTA(tblProducts[Description]))=0,A3299+1,A3299)</f>
        <v>29</v>
      </c>
      <c r="B3300">
        <f>MOD(ROW()-3,COUNTA(tblProducts[Description]))+1</f>
        <v>106</v>
      </c>
      <c r="C3300" t="str">
        <f>_xlfn.XLOOKUP(A3300,tblProducts[Column1],tblProducts[Description])</f>
        <v>ETHOMEEN C/12 SUN BULK</v>
      </c>
      <c r="D3300" t="str">
        <f>_xlfn.XLOOKUP(B3300,tblProducts[Column1],tblProducts[Description])</f>
        <v>WITCONOL PD-2000 BULK</v>
      </c>
      <c r="E3300" t="s">
        <v>9</v>
      </c>
      <c r="F3300" t="s">
        <v>12</v>
      </c>
      <c r="G3300" t="s">
        <v>7</v>
      </c>
      <c r="H3300" t="s">
        <v>8</v>
      </c>
      <c r="I3300">
        <f t="shared" si="51"/>
        <v>2</v>
      </c>
      <c r="L3300" t="str">
        <v>ETHOMEEN C/12 SUN BULK</v>
      </c>
      <c r="M3300" t="str">
        <v>WITCONOL PD-2000 BULK</v>
      </c>
      <c r="N3300">
        <v>2</v>
      </c>
    </row>
    <row r="3301" spans="1:14">
      <c r="A3301">
        <f>IF(MOD(ROW()-3,COUNTA(tblProducts[Description]))=0,A3300+1,A3300)</f>
        <v>29</v>
      </c>
      <c r="B3301">
        <f>MOD(ROW()-3,COUNTA(tblProducts[Description]))+1</f>
        <v>107</v>
      </c>
      <c r="C3301" t="str">
        <f>_xlfn.XLOOKUP(A3301,tblProducts[Column1],tblProducts[Description])</f>
        <v>ETHOMEEN C/12 SUN BULK</v>
      </c>
      <c r="D3301" t="str">
        <f>_xlfn.XLOOKUP(B3301,tblProducts[Column1],tblProducts[Description])</f>
        <v>BEROL 347 BULK</v>
      </c>
      <c r="E3301" t="s">
        <v>7</v>
      </c>
      <c r="G3301" t="s">
        <v>7</v>
      </c>
      <c r="H3301" t="s">
        <v>8</v>
      </c>
      <c r="I3301">
        <f t="shared" si="51"/>
        <v>0</v>
      </c>
      <c r="L3301" t="str">
        <v>ETHOMEEN C/12 SUN BULK</v>
      </c>
      <c r="M3301" t="str">
        <v>BEROL 347 BULK</v>
      </c>
      <c r="N3301">
        <v>0</v>
      </c>
    </row>
    <row r="3302" spans="1:14">
      <c r="A3302">
        <f>IF(MOD(ROW()-3,COUNTA(tblProducts[Description]))=0,A3301+1,A3301)</f>
        <v>29</v>
      </c>
      <c r="B3302">
        <f>MOD(ROW()-3,COUNTA(tblProducts[Description]))+1</f>
        <v>108</v>
      </c>
      <c r="C3302" t="str">
        <f>_xlfn.XLOOKUP(A3302,tblProducts[Column1],tblProducts[Description])</f>
        <v>ETHOMEEN C/12 SUN BULK</v>
      </c>
      <c r="D3302" t="str">
        <f>_xlfn.XLOOKUP(B3302,tblProducts[Column1],tblProducts[Description])</f>
        <v>ETHYLAN PT-3000 BULK</v>
      </c>
      <c r="E3302" t="s">
        <v>9</v>
      </c>
      <c r="F3302" t="s">
        <v>10</v>
      </c>
      <c r="G3302" t="s">
        <v>7</v>
      </c>
      <c r="H3302" t="s">
        <v>8</v>
      </c>
      <c r="I3302">
        <f t="shared" si="51"/>
        <v>1.5</v>
      </c>
      <c r="L3302" t="str">
        <v>ETHOMEEN C/12 SUN BULK</v>
      </c>
      <c r="M3302" t="str">
        <v>ETHYLAN PT-3000 BULK</v>
      </c>
      <c r="N3302">
        <v>1.5</v>
      </c>
    </row>
    <row r="3303" spans="1:14">
      <c r="A3303">
        <f>IF(MOD(ROW()-3,COUNTA(tblProducts[Description]))=0,A3302+1,A3302)</f>
        <v>29</v>
      </c>
      <c r="B3303">
        <f>MOD(ROW()-3,COUNTA(tblProducts[Description]))+1</f>
        <v>109</v>
      </c>
      <c r="C3303" t="str">
        <f>_xlfn.XLOOKUP(A3303,tblProducts[Column1],tblProducts[Description])</f>
        <v>ETHOMEEN C/12 SUN BULK</v>
      </c>
      <c r="D3303" t="str">
        <f>_xlfn.XLOOKUP(B3303,tblProducts[Column1],tblProducts[Description])</f>
        <v>ETHYLAN HB4/BULK</v>
      </c>
      <c r="E3303" t="s">
        <v>9</v>
      </c>
      <c r="F3303" t="s">
        <v>10</v>
      </c>
      <c r="G3303" t="s">
        <v>7</v>
      </c>
      <c r="H3303" t="s">
        <v>8</v>
      </c>
      <c r="I3303">
        <f t="shared" si="51"/>
        <v>1.5</v>
      </c>
      <c r="L3303" t="str">
        <v>ETHOMEEN C/12 SUN BULK</v>
      </c>
      <c r="M3303" t="str">
        <v>ETHYLAN HB4/BULK</v>
      </c>
      <c r="N3303">
        <v>1.5</v>
      </c>
    </row>
    <row r="3304" spans="1:14">
      <c r="A3304">
        <f>IF(MOD(ROW()-3,COUNTA(tblProducts[Description]))=0,A3303+1,A3303)</f>
        <v>29</v>
      </c>
      <c r="B3304">
        <f>MOD(ROW()-3,COUNTA(tblProducts[Description]))+1</f>
        <v>110</v>
      </c>
      <c r="C3304" t="str">
        <f>_xlfn.XLOOKUP(A3304,tblProducts[Column1],tblProducts[Description])</f>
        <v>ETHOMEEN C/12 SUN BULK</v>
      </c>
      <c r="D3304" t="str">
        <f>_xlfn.XLOOKUP(B3304,tblProducts[Column1],tblProducts[Description])</f>
        <v>ADSEE AB 600 BULK</v>
      </c>
      <c r="E3304" t="s">
        <v>9</v>
      </c>
      <c r="F3304" t="s">
        <v>10</v>
      </c>
      <c r="G3304" t="s">
        <v>7</v>
      </c>
      <c r="H3304" t="s">
        <v>8</v>
      </c>
      <c r="I3304">
        <f t="shared" si="51"/>
        <v>1.5</v>
      </c>
      <c r="L3304" t="str">
        <v>ETHOMEEN C/12 SUN BULK</v>
      </c>
      <c r="M3304" t="str">
        <v>ADSEE AB 600 BULK</v>
      </c>
      <c r="N3304">
        <v>1.5</v>
      </c>
    </row>
    <row r="3305" spans="1:14">
      <c r="A3305">
        <f>IF(MOD(ROW()-3,COUNTA(tblProducts[Description]))=0,A3304+1,A3304)</f>
        <v>29</v>
      </c>
      <c r="B3305">
        <f>MOD(ROW()-3,COUNTA(tblProducts[Description]))+1</f>
        <v>111</v>
      </c>
      <c r="C3305" t="str">
        <f>_xlfn.XLOOKUP(A3305,tblProducts[Column1],tblProducts[Description])</f>
        <v>ETHOMEEN C/12 SUN BULK</v>
      </c>
      <c r="D3305" t="str">
        <f>_xlfn.XLOOKUP(B3305,tblProducts[Column1],tblProducts[Description])</f>
        <v>WITCONOL PT-320  BULK</v>
      </c>
      <c r="E3305" t="s">
        <v>9</v>
      </c>
      <c r="F3305" t="s">
        <v>10</v>
      </c>
      <c r="G3305" t="s">
        <v>7</v>
      </c>
      <c r="H3305" t="s">
        <v>8</v>
      </c>
      <c r="I3305">
        <f t="shared" si="51"/>
        <v>1.5</v>
      </c>
      <c r="L3305" t="str">
        <v>ETHOMEEN C/12 SUN BULK</v>
      </c>
      <c r="M3305" t="str">
        <v>WITCONOL PT-320  BULK</v>
      </c>
      <c r="N3305">
        <v>1.5</v>
      </c>
    </row>
    <row r="3306" spans="1:14">
      <c r="A3306">
        <f>IF(MOD(ROW()-3,COUNTA(tblProducts[Description]))=0,A3305+1,A3305)</f>
        <v>29</v>
      </c>
      <c r="B3306">
        <f>MOD(ROW()-3,COUNTA(tblProducts[Description]))+1</f>
        <v>112</v>
      </c>
      <c r="C3306" t="str">
        <f>_xlfn.XLOOKUP(A3306,tblProducts[Column1],tblProducts[Description])</f>
        <v>ETHOMEEN C/12 SUN BULK</v>
      </c>
      <c r="D3306" t="str">
        <f>_xlfn.XLOOKUP(B3306,tblProducts[Column1],tblProducts[Description])</f>
        <v>ETHYLAN DA-3 BULK</v>
      </c>
      <c r="E3306" t="s">
        <v>9</v>
      </c>
      <c r="F3306" t="s">
        <v>12</v>
      </c>
      <c r="G3306" t="s">
        <v>7</v>
      </c>
      <c r="H3306" t="s">
        <v>8</v>
      </c>
      <c r="I3306">
        <f t="shared" si="51"/>
        <v>2</v>
      </c>
      <c r="L3306" t="str">
        <v>ETHOMEEN C/12 SUN BULK</v>
      </c>
      <c r="M3306" t="str">
        <v>ETHYLAN DA-3 BULK</v>
      </c>
      <c r="N3306">
        <v>2</v>
      </c>
    </row>
    <row r="3307" spans="1:14">
      <c r="A3307">
        <f>IF(MOD(ROW()-3,COUNTA(tblProducts[Description]))=0,A3306+1,A3306)</f>
        <v>29</v>
      </c>
      <c r="B3307">
        <f>MOD(ROW()-3,COUNTA(tblProducts[Description]))+1</f>
        <v>113</v>
      </c>
      <c r="C3307" t="str">
        <f>_xlfn.XLOOKUP(A3307,tblProducts[Column1],tblProducts[Description])</f>
        <v>ETHOMEEN C/12 SUN BULK</v>
      </c>
      <c r="D3307" t="str">
        <f>_xlfn.XLOOKUP(B3307,tblProducts[Column1],tblProducts[Description])</f>
        <v>ETHOMEEN O/12 BULK</v>
      </c>
      <c r="E3307" t="s">
        <v>9</v>
      </c>
      <c r="F3307" t="s">
        <v>12</v>
      </c>
      <c r="G3307" t="s">
        <v>7</v>
      </c>
      <c r="H3307" t="s">
        <v>8</v>
      </c>
      <c r="I3307">
        <f t="shared" si="51"/>
        <v>2</v>
      </c>
      <c r="L3307" t="str">
        <v>ETHOMEEN C/12 SUN BULK</v>
      </c>
      <c r="M3307" t="str">
        <v>ETHOMEEN O/12 BULK</v>
      </c>
      <c r="N3307">
        <v>2</v>
      </c>
    </row>
    <row r="3308" spans="1:14">
      <c r="A3308">
        <f>IF(MOD(ROW()-3,COUNTA(tblProducts[Description]))=0,A3307+1,A3307)</f>
        <v>29</v>
      </c>
      <c r="B3308">
        <f>MOD(ROW()-3,COUNTA(tblProducts[Description]))+1</f>
        <v>114</v>
      </c>
      <c r="C3308" t="str">
        <f>_xlfn.XLOOKUP(A3308,tblProducts[Column1],tblProducts[Description])</f>
        <v>ETHOMEEN C/12 SUN BULK</v>
      </c>
      <c r="D3308" t="str">
        <f>_xlfn.XLOOKUP(B3308,tblProducts[Column1],tblProducts[Description])</f>
        <v>WITCONOL PT-1000 BULK</v>
      </c>
      <c r="E3308" t="s">
        <v>9</v>
      </c>
      <c r="F3308" t="s">
        <v>12</v>
      </c>
      <c r="G3308" t="s">
        <v>7</v>
      </c>
      <c r="H3308" t="s">
        <v>15</v>
      </c>
      <c r="I3308">
        <f t="shared" si="51"/>
        <v>2</v>
      </c>
      <c r="L3308" t="str">
        <v>ETHOMEEN C/12 SUN BULK</v>
      </c>
      <c r="M3308" t="str">
        <v>WITCONOL PT-1000 BULK</v>
      </c>
      <c r="N3308">
        <v>2</v>
      </c>
    </row>
    <row r="3309" spans="1:14">
      <c r="A3309">
        <f>IF(MOD(ROW()-3,COUNTA(tblProducts[Description]))=0,A3308+1,A3308)</f>
        <v>30</v>
      </c>
      <c r="B3309">
        <f>MOD(ROW()-3,COUNTA(tblProducts[Description]))+1</f>
        <v>1</v>
      </c>
      <c r="C3309" t="str">
        <f>_xlfn.XLOOKUP(A3309,tblProducts[Column1],tblProducts[Description])</f>
        <v>ETHOMEEN C/12 UN BULK</v>
      </c>
      <c r="D3309" t="str">
        <f>_xlfn.XLOOKUP(B3309,tblProducts[Column1],tblProducts[Description])</f>
        <v>ADSEE 4130 BULK</v>
      </c>
      <c r="E3309" t="s">
        <v>9</v>
      </c>
      <c r="F3309" t="s">
        <v>12</v>
      </c>
      <c r="G3309" t="s">
        <v>7</v>
      </c>
      <c r="H3309" t="s">
        <v>8</v>
      </c>
      <c r="I3309">
        <f t="shared" si="51"/>
        <v>2</v>
      </c>
      <c r="L3309" t="str">
        <v>ETHOMEEN C/12 UN BULK</v>
      </c>
      <c r="M3309" t="str">
        <v>ADSEE 4130 BULK</v>
      </c>
      <c r="N3309">
        <v>2</v>
      </c>
    </row>
    <row r="3310" spans="1:14">
      <c r="A3310">
        <f>IF(MOD(ROW()-3,COUNTA(tblProducts[Description]))=0,A3309+1,A3309)</f>
        <v>30</v>
      </c>
      <c r="B3310">
        <f>MOD(ROW()-3,COUNTA(tblProducts[Description]))+1</f>
        <v>2</v>
      </c>
      <c r="C3310" t="str">
        <f>_xlfn.XLOOKUP(A3310,tblProducts[Column1],tblProducts[Description])</f>
        <v>ETHOMEEN C/12 UN BULK</v>
      </c>
      <c r="D3310" t="str">
        <f>_xlfn.XLOOKUP(B3310,tblProducts[Column1],tblProducts[Description])</f>
        <v>ARMOSTAT 300 BULK</v>
      </c>
      <c r="E3310" t="s">
        <v>9</v>
      </c>
      <c r="F3310" t="s">
        <v>12</v>
      </c>
      <c r="G3310" t="s">
        <v>7</v>
      </c>
      <c r="H3310" t="s">
        <v>8</v>
      </c>
      <c r="I3310">
        <f t="shared" si="51"/>
        <v>2</v>
      </c>
      <c r="L3310" t="str">
        <v>ETHOMEEN C/12 UN BULK</v>
      </c>
      <c r="M3310" t="str">
        <v>ARMOSTAT 300 BULK</v>
      </c>
      <c r="N3310">
        <v>2</v>
      </c>
    </row>
    <row r="3311" spans="1:14">
      <c r="A3311">
        <f>IF(MOD(ROW()-3,COUNTA(tblProducts[Description]))=0,A3310+1,A3310)</f>
        <v>30</v>
      </c>
      <c r="B3311">
        <f>MOD(ROW()-3,COUNTA(tblProducts[Description]))+1</f>
        <v>3</v>
      </c>
      <c r="C3311" t="str">
        <f>_xlfn.XLOOKUP(A3311,tblProducts[Column1],tblProducts[Description])</f>
        <v>ETHOMEEN C/12 UN BULK</v>
      </c>
      <c r="D3311" t="str">
        <f>_xlfn.XLOOKUP(B3311,tblProducts[Column1],tblProducts[Description])</f>
        <v>ARMOSTAT 400 BULK</v>
      </c>
      <c r="E3311" t="s">
        <v>9</v>
      </c>
      <c r="F3311" t="s">
        <v>12</v>
      </c>
      <c r="G3311" t="s">
        <v>7</v>
      </c>
      <c r="H3311" t="s">
        <v>8</v>
      </c>
      <c r="I3311">
        <f t="shared" si="51"/>
        <v>2</v>
      </c>
      <c r="L3311" t="str">
        <v>ETHOMEEN C/12 UN BULK</v>
      </c>
      <c r="M3311" t="str">
        <v>ARMOSTAT 400 BULK</v>
      </c>
      <c r="N3311">
        <v>2</v>
      </c>
    </row>
    <row r="3312" spans="1:14">
      <c r="A3312">
        <f>IF(MOD(ROW()-3,COUNTA(tblProducts[Description]))=0,A3311+1,A3311)</f>
        <v>30</v>
      </c>
      <c r="B3312">
        <f>MOD(ROW()-3,COUNTA(tblProducts[Description]))+1</f>
        <v>4</v>
      </c>
      <c r="C3312" t="str">
        <f>_xlfn.XLOOKUP(A3312,tblProducts[Column1],tblProducts[Description])</f>
        <v>ETHOMEEN C/12 UN BULK</v>
      </c>
      <c r="D3312" t="str">
        <f>_xlfn.XLOOKUP(B3312,tblProducts[Column1],tblProducts[Description])</f>
        <v>ARMOSTAT 410 LM BULK</v>
      </c>
      <c r="E3312" t="s">
        <v>9</v>
      </c>
      <c r="F3312" t="s">
        <v>12</v>
      </c>
      <c r="G3312" t="s">
        <v>7</v>
      </c>
      <c r="H3312" t="s">
        <v>8</v>
      </c>
      <c r="I3312">
        <f t="shared" si="51"/>
        <v>2</v>
      </c>
      <c r="L3312" t="str">
        <v>ETHOMEEN C/12 UN BULK</v>
      </c>
      <c r="M3312" t="str">
        <v>ARMOSTAT 410 LM BULK</v>
      </c>
      <c r="N3312">
        <v>2</v>
      </c>
    </row>
    <row r="3313" spans="1:14">
      <c r="A3313">
        <f>IF(MOD(ROW()-3,COUNTA(tblProducts[Description]))=0,A3312+1,A3312)</f>
        <v>30</v>
      </c>
      <c r="B3313">
        <f>MOD(ROW()-3,COUNTA(tblProducts[Description]))+1</f>
        <v>5</v>
      </c>
      <c r="C3313" t="str">
        <f>_xlfn.XLOOKUP(A3313,tblProducts[Column1],tblProducts[Description])</f>
        <v>ETHOMEEN C/12 UN BULK</v>
      </c>
      <c r="D3313" t="str">
        <f>_xlfn.XLOOKUP(B3313,tblProducts[Column1],tblProducts[Description])</f>
        <v>ARMUL HE 5070 BULK</v>
      </c>
      <c r="E3313" t="s">
        <v>9</v>
      </c>
      <c r="F3313" t="s">
        <v>12</v>
      </c>
      <c r="G3313" t="s">
        <v>7</v>
      </c>
      <c r="H3313" t="s">
        <v>8</v>
      </c>
      <c r="I3313">
        <f t="shared" si="51"/>
        <v>2</v>
      </c>
      <c r="L3313" t="str">
        <v>ETHOMEEN C/12 UN BULK</v>
      </c>
      <c r="M3313" t="str">
        <v>ARMUL HE 5070 BULK</v>
      </c>
      <c r="N3313">
        <v>2</v>
      </c>
    </row>
    <row r="3314" spans="1:14">
      <c r="A3314">
        <f>IF(MOD(ROW()-3,COUNTA(tblProducts[Description]))=0,A3313+1,A3313)</f>
        <v>30</v>
      </c>
      <c r="B3314">
        <f>MOD(ROW()-3,COUNTA(tblProducts[Description]))+1</f>
        <v>6</v>
      </c>
      <c r="C3314" t="str">
        <f>_xlfn.XLOOKUP(A3314,tblProducts[Column1],tblProducts[Description])</f>
        <v>ETHOMEEN C/12 UN BULK</v>
      </c>
      <c r="D3314" t="str">
        <f>_xlfn.XLOOKUP(B3314,tblProducts[Column1],tblProducts[Description])</f>
        <v>BEROL 260 BULK</v>
      </c>
      <c r="E3314" t="s">
        <v>9</v>
      </c>
      <c r="F3314" t="s">
        <v>12</v>
      </c>
      <c r="G3314" t="s">
        <v>7</v>
      </c>
      <c r="H3314" t="s">
        <v>8</v>
      </c>
      <c r="I3314">
        <f t="shared" si="51"/>
        <v>2</v>
      </c>
      <c r="L3314" t="str">
        <v>ETHOMEEN C/12 UN BULK</v>
      </c>
      <c r="M3314" t="str">
        <v>BEROL 260 BULK</v>
      </c>
      <c r="N3314">
        <v>2</v>
      </c>
    </row>
    <row r="3315" spans="1:14">
      <c r="A3315">
        <f>IF(MOD(ROW()-3,COUNTA(tblProducts[Description]))=0,A3314+1,A3314)</f>
        <v>30</v>
      </c>
      <c r="B3315">
        <f>MOD(ROW()-3,COUNTA(tblProducts[Description]))+1</f>
        <v>7</v>
      </c>
      <c r="C3315" t="str">
        <f>_xlfn.XLOOKUP(A3315,tblProducts[Column1],tblProducts[Description])</f>
        <v>ETHOMEEN C/12 UN BULK</v>
      </c>
      <c r="D3315" t="str">
        <f>_xlfn.XLOOKUP(B3315,tblProducts[Column1],tblProducts[Description])</f>
        <v>BEROL 266 BULK</v>
      </c>
      <c r="E3315" t="s">
        <v>9</v>
      </c>
      <c r="F3315" t="s">
        <v>12</v>
      </c>
      <c r="G3315" t="s">
        <v>7</v>
      </c>
      <c r="H3315" t="s">
        <v>8</v>
      </c>
      <c r="I3315">
        <f t="shared" si="51"/>
        <v>2</v>
      </c>
      <c r="L3315" t="str">
        <v>ETHOMEEN C/12 UN BULK</v>
      </c>
      <c r="M3315" t="str">
        <v>BEROL 266 BULK</v>
      </c>
      <c r="N3315">
        <v>2</v>
      </c>
    </row>
    <row r="3316" spans="1:14">
      <c r="A3316">
        <f>IF(MOD(ROW()-3,COUNTA(tblProducts[Description]))=0,A3315+1,A3315)</f>
        <v>30</v>
      </c>
      <c r="B3316">
        <f>MOD(ROW()-3,COUNTA(tblProducts[Description]))+1</f>
        <v>8</v>
      </c>
      <c r="C3316" t="str">
        <f>_xlfn.XLOOKUP(A3316,tblProducts[Column1],tblProducts[Description])</f>
        <v>ETHOMEEN C/12 UN BULK</v>
      </c>
      <c r="D3316" t="str">
        <f>_xlfn.XLOOKUP(B3316,tblProducts[Column1],tblProducts[Description])</f>
        <v>BEROL 266V BULK</v>
      </c>
      <c r="E3316" t="s">
        <v>9</v>
      </c>
      <c r="F3316" t="s">
        <v>12</v>
      </c>
      <c r="G3316" t="s">
        <v>7</v>
      </c>
      <c r="H3316" t="s">
        <v>15</v>
      </c>
      <c r="I3316">
        <f t="shared" si="51"/>
        <v>2</v>
      </c>
      <c r="L3316" t="str">
        <v>ETHOMEEN C/12 UN BULK</v>
      </c>
      <c r="M3316" t="str">
        <v>BEROL 266V BULK</v>
      </c>
      <c r="N3316">
        <v>2</v>
      </c>
    </row>
    <row r="3317" spans="1:14">
      <c r="A3317">
        <f>IF(MOD(ROW()-3,COUNTA(tblProducts[Description]))=0,A3316+1,A3316)</f>
        <v>30</v>
      </c>
      <c r="B3317">
        <f>MOD(ROW()-3,COUNTA(tblProducts[Description]))+1</f>
        <v>9</v>
      </c>
      <c r="C3317" t="str">
        <f>_xlfn.XLOOKUP(A3317,tblProducts[Column1],tblProducts[Description])</f>
        <v>ETHOMEEN C/12 UN BULK</v>
      </c>
      <c r="D3317" t="str">
        <f>_xlfn.XLOOKUP(B3317,tblProducts[Column1],tblProducts[Description])</f>
        <v>BEROL 467 BULK</v>
      </c>
      <c r="E3317" t="s">
        <v>9</v>
      </c>
      <c r="F3317" t="s">
        <v>12</v>
      </c>
      <c r="G3317" t="s">
        <v>7</v>
      </c>
      <c r="H3317" t="s">
        <v>8</v>
      </c>
      <c r="I3317">
        <f t="shared" si="51"/>
        <v>2</v>
      </c>
      <c r="L3317" t="str">
        <v>ETHOMEEN C/12 UN BULK</v>
      </c>
      <c r="M3317" t="str">
        <v>BEROL 467 BULK</v>
      </c>
      <c r="N3317">
        <v>2</v>
      </c>
    </row>
    <row r="3318" spans="1:14">
      <c r="A3318">
        <f>IF(MOD(ROW()-3,COUNTA(tblProducts[Description]))=0,A3317+1,A3317)</f>
        <v>30</v>
      </c>
      <c r="B3318">
        <f>MOD(ROW()-3,COUNTA(tblProducts[Description]))+1</f>
        <v>10</v>
      </c>
      <c r="C3318" t="str">
        <f>_xlfn.XLOOKUP(A3318,tblProducts[Column1],tblProducts[Description])</f>
        <v>ETHOMEEN C/12 UN BULK</v>
      </c>
      <c r="D3318" t="str">
        <f>_xlfn.XLOOKUP(B3318,tblProducts[Column1],tblProducts[Description])</f>
        <v>BEROL OX 91-6 BULK</v>
      </c>
      <c r="E3318" t="s">
        <v>9</v>
      </c>
      <c r="F3318" t="s">
        <v>12</v>
      </c>
      <c r="G3318" t="s">
        <v>7</v>
      </c>
      <c r="H3318" t="s">
        <v>8</v>
      </c>
      <c r="I3318">
        <f t="shared" si="51"/>
        <v>2</v>
      </c>
      <c r="L3318" t="str">
        <v>ETHOMEEN C/12 UN BULK</v>
      </c>
      <c r="M3318" t="str">
        <v>BEROL OX 91-6 BULK</v>
      </c>
      <c r="N3318">
        <v>2</v>
      </c>
    </row>
    <row r="3319" spans="1:14">
      <c r="A3319">
        <f>IF(MOD(ROW()-3,COUNTA(tblProducts[Description]))=0,A3318+1,A3318)</f>
        <v>30</v>
      </c>
      <c r="B3319">
        <f>MOD(ROW()-3,COUNTA(tblProducts[Description]))+1</f>
        <v>11</v>
      </c>
      <c r="C3319" t="str">
        <f>_xlfn.XLOOKUP(A3319,tblProducts[Column1],tblProducts[Description])</f>
        <v>ETHOMEEN C/12 UN BULK</v>
      </c>
      <c r="D3319" t="str">
        <f>_xlfn.XLOOKUP(B3319,tblProducts[Column1],tblProducts[Description])</f>
        <v>C-5635 BULK</v>
      </c>
      <c r="E3319" t="s">
        <v>9</v>
      </c>
      <c r="F3319" t="s">
        <v>12</v>
      </c>
      <c r="G3319" t="s">
        <v>7</v>
      </c>
      <c r="H3319" t="s">
        <v>8</v>
      </c>
      <c r="I3319">
        <f t="shared" si="51"/>
        <v>2</v>
      </c>
      <c r="L3319" t="str">
        <v>ETHOMEEN C/12 UN BULK</v>
      </c>
      <c r="M3319" t="str">
        <v>C-5635 BULK</v>
      </c>
      <c r="N3319">
        <v>2</v>
      </c>
    </row>
    <row r="3320" spans="1:14">
      <c r="A3320">
        <f>IF(MOD(ROW()-3,COUNTA(tblProducts[Description]))=0,A3319+1,A3319)</f>
        <v>30</v>
      </c>
      <c r="B3320">
        <f>MOD(ROW()-3,COUNTA(tblProducts[Description]))+1</f>
        <v>12</v>
      </c>
      <c r="C3320" t="str">
        <f>_xlfn.XLOOKUP(A3320,tblProducts[Column1],tblProducts[Description])</f>
        <v>ETHOMEEN C/12 UN BULK</v>
      </c>
      <c r="D3320" t="str">
        <f>_xlfn.XLOOKUP(B3320,tblProducts[Column1],tblProducts[Description])</f>
        <v>C-6290 BULK</v>
      </c>
      <c r="E3320" t="s">
        <v>9</v>
      </c>
      <c r="F3320" t="s">
        <v>12</v>
      </c>
      <c r="G3320" t="s">
        <v>7</v>
      </c>
      <c r="H3320" t="s">
        <v>8</v>
      </c>
      <c r="I3320">
        <f t="shared" si="51"/>
        <v>2</v>
      </c>
      <c r="L3320" t="str">
        <v>ETHOMEEN C/12 UN BULK</v>
      </c>
      <c r="M3320" t="str">
        <v>C-6290 BULK</v>
      </c>
      <c r="N3320">
        <v>2</v>
      </c>
    </row>
    <row r="3321" spans="1:14">
      <c r="A3321">
        <f>IF(MOD(ROW()-3,COUNTA(tblProducts[Description]))=0,A3320+1,A3320)</f>
        <v>30</v>
      </c>
      <c r="B3321">
        <f>MOD(ROW()-3,COUNTA(tblProducts[Description]))+1</f>
        <v>13</v>
      </c>
      <c r="C3321" t="str">
        <f>_xlfn.XLOOKUP(A3321,tblProducts[Column1],tblProducts[Description])</f>
        <v>ETHOMEEN C/12 UN BULK</v>
      </c>
      <c r="D3321" t="str">
        <f>_xlfn.XLOOKUP(B3321,tblProducts[Column1],tblProducts[Description])</f>
        <v>C-6385 BULK</v>
      </c>
      <c r="E3321" t="s">
        <v>9</v>
      </c>
      <c r="F3321" t="s">
        <v>12</v>
      </c>
      <c r="G3321" t="s">
        <v>7</v>
      </c>
      <c r="H3321" t="s">
        <v>8</v>
      </c>
      <c r="I3321">
        <f t="shared" si="51"/>
        <v>2</v>
      </c>
      <c r="L3321" t="str">
        <v>ETHOMEEN C/12 UN BULK</v>
      </c>
      <c r="M3321" t="str">
        <v>C-6385 BULK</v>
      </c>
      <c r="N3321">
        <v>2</v>
      </c>
    </row>
    <row r="3322" spans="1:14">
      <c r="A3322">
        <f>IF(MOD(ROW()-3,COUNTA(tblProducts[Description]))=0,A3321+1,A3321)</f>
        <v>30</v>
      </c>
      <c r="B3322">
        <f>MOD(ROW()-3,COUNTA(tblProducts[Description]))+1</f>
        <v>14</v>
      </c>
      <c r="C3322" t="str">
        <f>_xlfn.XLOOKUP(A3322,tblProducts[Column1],tblProducts[Description])</f>
        <v>ETHOMEEN C/12 UN BULK</v>
      </c>
      <c r="D3322" t="str">
        <f>_xlfn.XLOOKUP(B3322,tblProducts[Column1],tblProducts[Description])</f>
        <v>C-6427 BULK</v>
      </c>
      <c r="E3322" t="s">
        <v>9</v>
      </c>
      <c r="F3322" t="s">
        <v>12</v>
      </c>
      <c r="G3322" t="s">
        <v>7</v>
      </c>
      <c r="H3322" t="s">
        <v>8</v>
      </c>
      <c r="I3322">
        <f t="shared" si="51"/>
        <v>2</v>
      </c>
      <c r="L3322" t="str">
        <v>ETHOMEEN C/12 UN BULK</v>
      </c>
      <c r="M3322" t="str">
        <v>C-6427 BULK</v>
      </c>
      <c r="N3322">
        <v>2</v>
      </c>
    </row>
    <row r="3323" spans="1:14">
      <c r="A3323">
        <f>IF(MOD(ROW()-3,COUNTA(tblProducts[Description]))=0,A3322+1,A3322)</f>
        <v>30</v>
      </c>
      <c r="B3323">
        <f>MOD(ROW()-3,COUNTA(tblProducts[Description]))+1</f>
        <v>15</v>
      </c>
      <c r="C3323" t="str">
        <f>_xlfn.XLOOKUP(A3323,tblProducts[Column1],tblProducts[Description])</f>
        <v>ETHOMEEN C/12 UN BULK</v>
      </c>
      <c r="D3323" t="str">
        <f>_xlfn.XLOOKUP(B3323,tblProducts[Column1],tblProducts[Description])</f>
        <v>EMULPON CO-200 BULK</v>
      </c>
      <c r="E3323" t="s">
        <v>9</v>
      </c>
      <c r="F3323" t="s">
        <v>12</v>
      </c>
      <c r="G3323" t="s">
        <v>7</v>
      </c>
      <c r="H3323" t="s">
        <v>16</v>
      </c>
      <c r="I3323">
        <f t="shared" si="51"/>
        <v>2</v>
      </c>
      <c r="L3323" t="str">
        <v>ETHOMEEN C/12 UN BULK</v>
      </c>
      <c r="M3323" t="str">
        <v>EMULPON CO-200 BULK</v>
      </c>
      <c r="N3323">
        <v>2</v>
      </c>
    </row>
    <row r="3324" spans="1:14">
      <c r="A3324">
        <f>IF(MOD(ROW()-3,COUNTA(tblProducts[Description]))=0,A3323+1,A3323)</f>
        <v>30</v>
      </c>
      <c r="B3324">
        <f>MOD(ROW()-3,COUNTA(tblProducts[Description]))+1</f>
        <v>16</v>
      </c>
      <c r="C3324" t="str">
        <f>_xlfn.XLOOKUP(A3324,tblProducts[Column1],tblProducts[Description])</f>
        <v>ETHOMEEN C/12 UN BULK</v>
      </c>
      <c r="D3324" t="str">
        <f>_xlfn.XLOOKUP(B3324,tblProducts[Column1],tblProducts[Description])</f>
        <v>EMULPON CO-360 BULK</v>
      </c>
      <c r="E3324" t="s">
        <v>9</v>
      </c>
      <c r="F3324" t="s">
        <v>12</v>
      </c>
      <c r="G3324" t="s">
        <v>7</v>
      </c>
      <c r="H3324" t="s">
        <v>8</v>
      </c>
      <c r="I3324">
        <f t="shared" si="51"/>
        <v>2</v>
      </c>
      <c r="L3324" t="str">
        <v>ETHOMEEN C/12 UN BULK</v>
      </c>
      <c r="M3324" t="str">
        <v>EMULPON CO-360 BULK</v>
      </c>
      <c r="N3324">
        <v>2</v>
      </c>
    </row>
    <row r="3325" spans="1:14">
      <c r="A3325">
        <f>IF(MOD(ROW()-3,COUNTA(tblProducts[Description]))=0,A3324+1,A3324)</f>
        <v>30</v>
      </c>
      <c r="B3325">
        <f>MOD(ROW()-3,COUNTA(tblProducts[Description]))+1</f>
        <v>17</v>
      </c>
      <c r="C3325" t="str">
        <f>_xlfn.XLOOKUP(A3325,tblProducts[Column1],tblProducts[Description])</f>
        <v>ETHOMEEN C/12 UN BULK</v>
      </c>
      <c r="D3325" t="str">
        <f>_xlfn.XLOOKUP(B3325,tblProducts[Column1],tblProducts[Description])</f>
        <v>EMULPON CO-550 BULK</v>
      </c>
      <c r="E3325" t="s">
        <v>9</v>
      </c>
      <c r="F3325" t="s">
        <v>12</v>
      </c>
      <c r="G3325" t="s">
        <v>7</v>
      </c>
      <c r="H3325" t="s">
        <v>8</v>
      </c>
      <c r="I3325">
        <f t="shared" si="51"/>
        <v>2</v>
      </c>
      <c r="L3325" t="str">
        <v>ETHOMEEN C/12 UN BULK</v>
      </c>
      <c r="M3325" t="str">
        <v>EMULPON CO-550 BULK</v>
      </c>
      <c r="N3325">
        <v>2</v>
      </c>
    </row>
    <row r="3326" spans="1:14">
      <c r="A3326">
        <f>IF(MOD(ROW()-3,COUNTA(tblProducts[Description]))=0,A3325+1,A3325)</f>
        <v>30</v>
      </c>
      <c r="B3326">
        <f>MOD(ROW()-3,COUNTA(tblProducts[Description]))+1</f>
        <v>18</v>
      </c>
      <c r="C3326" t="str">
        <f>_xlfn.XLOOKUP(A3326,tblProducts[Column1],tblProducts[Description])</f>
        <v>ETHOMEEN C/12 UN BULK</v>
      </c>
      <c r="D3326" t="str">
        <f>_xlfn.XLOOKUP(B3326,tblProducts[Column1],tblProducts[Description])</f>
        <v>ETHODUOMEEN HT/13 BULK</v>
      </c>
      <c r="E3326" t="s">
        <v>9</v>
      </c>
      <c r="F3326" t="s">
        <v>12</v>
      </c>
      <c r="G3326" t="s">
        <v>7</v>
      </c>
      <c r="H3326" t="s">
        <v>8</v>
      </c>
      <c r="I3326">
        <f t="shared" si="51"/>
        <v>2</v>
      </c>
      <c r="L3326" t="str">
        <v>ETHOMEEN C/12 UN BULK</v>
      </c>
      <c r="M3326" t="str">
        <v>ETHODUOMEEN HT/13 BULK</v>
      </c>
      <c r="N3326">
        <v>2</v>
      </c>
    </row>
    <row r="3327" spans="1:14">
      <c r="A3327">
        <f>IF(MOD(ROW()-3,COUNTA(tblProducts[Description]))=0,A3326+1,A3326)</f>
        <v>30</v>
      </c>
      <c r="B3327">
        <f>MOD(ROW()-3,COUNTA(tblProducts[Description]))+1</f>
        <v>19</v>
      </c>
      <c r="C3327" t="str">
        <f>_xlfn.XLOOKUP(A3327,tblProducts[Column1],tblProducts[Description])</f>
        <v>ETHOMEEN C/12 UN BULK</v>
      </c>
      <c r="D3327" t="str">
        <f>_xlfn.XLOOKUP(B3327,tblProducts[Column1],tblProducts[Description])</f>
        <v>ETHODUOMEEN T/13 BULK</v>
      </c>
      <c r="E3327" t="s">
        <v>9</v>
      </c>
      <c r="F3327" t="s">
        <v>12</v>
      </c>
      <c r="G3327" t="s">
        <v>7</v>
      </c>
      <c r="H3327" t="s">
        <v>8</v>
      </c>
      <c r="I3327">
        <f t="shared" si="51"/>
        <v>2</v>
      </c>
      <c r="L3327" t="str">
        <v>ETHOMEEN C/12 UN BULK</v>
      </c>
      <c r="M3327" t="str">
        <v>ETHODUOMEEN T/13 BULK</v>
      </c>
      <c r="N3327">
        <v>2</v>
      </c>
    </row>
    <row r="3328" spans="1:14">
      <c r="A3328">
        <f>IF(MOD(ROW()-3,COUNTA(tblProducts[Description]))=0,A3327+1,A3327)</f>
        <v>30</v>
      </c>
      <c r="B3328">
        <f>MOD(ROW()-3,COUNTA(tblProducts[Description]))+1</f>
        <v>20</v>
      </c>
      <c r="C3328" t="str">
        <f>_xlfn.XLOOKUP(A3328,tblProducts[Column1],tblProducts[Description])</f>
        <v>ETHOMEEN C/12 UN BULK</v>
      </c>
      <c r="D3328" t="str">
        <f>_xlfn.XLOOKUP(B3328,tblProducts[Column1],tblProducts[Description])</f>
        <v>ETHODUOMEEN T/13N BULK</v>
      </c>
      <c r="E3328" t="s">
        <v>9</v>
      </c>
      <c r="F3328" t="s">
        <v>12</v>
      </c>
      <c r="G3328" t="s">
        <v>7</v>
      </c>
      <c r="H3328" t="s">
        <v>8</v>
      </c>
      <c r="I3328">
        <f t="shared" si="51"/>
        <v>2</v>
      </c>
      <c r="L3328" t="str">
        <v>ETHOMEEN C/12 UN BULK</v>
      </c>
      <c r="M3328" t="str">
        <v>ETHODUOMEEN T/13N BULK</v>
      </c>
      <c r="N3328">
        <v>2</v>
      </c>
    </row>
    <row r="3329" spans="1:14">
      <c r="A3329">
        <f>IF(MOD(ROW()-3,COUNTA(tblProducts[Description]))=0,A3328+1,A3328)</f>
        <v>30</v>
      </c>
      <c r="B3329">
        <f>MOD(ROW()-3,COUNTA(tblProducts[Description]))+1</f>
        <v>21</v>
      </c>
      <c r="C3329" t="str">
        <f>_xlfn.XLOOKUP(A3329,tblProducts[Column1],tblProducts[Description])</f>
        <v>ETHOMEEN C/12 UN BULK</v>
      </c>
      <c r="D3329" t="str">
        <f>_xlfn.XLOOKUP(B3329,tblProducts[Column1],tblProducts[Description])</f>
        <v>ETHODUOMEEN T/20 BULK</v>
      </c>
      <c r="E3329" t="s">
        <v>9</v>
      </c>
      <c r="F3329" t="s">
        <v>12</v>
      </c>
      <c r="G3329" t="s">
        <v>7</v>
      </c>
      <c r="H3329" t="s">
        <v>8</v>
      </c>
      <c r="I3329">
        <f t="shared" si="51"/>
        <v>2</v>
      </c>
      <c r="L3329" t="str">
        <v>ETHOMEEN C/12 UN BULK</v>
      </c>
      <c r="M3329" t="str">
        <v>ETHODUOMEEN T/20 BULK</v>
      </c>
      <c r="N3329">
        <v>2</v>
      </c>
    </row>
    <row r="3330" spans="1:14">
      <c r="A3330">
        <f>IF(MOD(ROW()-3,COUNTA(tblProducts[Description]))=0,A3329+1,A3329)</f>
        <v>30</v>
      </c>
      <c r="B3330">
        <f>MOD(ROW()-3,COUNTA(tblProducts[Description]))+1</f>
        <v>22</v>
      </c>
      <c r="C3330" t="str">
        <f>_xlfn.XLOOKUP(A3330,tblProducts[Column1],tblProducts[Description])</f>
        <v>ETHOMEEN C/12 UN BULK</v>
      </c>
      <c r="D3330" t="str">
        <f>_xlfn.XLOOKUP(B3330,tblProducts[Column1],tblProducts[Description])</f>
        <v>ETHODUOMEEN T/25 BULK</v>
      </c>
      <c r="E3330" t="s">
        <v>9</v>
      </c>
      <c r="F3330" t="s">
        <v>12</v>
      </c>
      <c r="G3330" t="s">
        <v>9</v>
      </c>
      <c r="H3330" t="s">
        <v>8</v>
      </c>
      <c r="I3330">
        <f t="shared" si="51"/>
        <v>4</v>
      </c>
      <c r="L3330" t="str">
        <v>ETHOMEEN C/12 UN BULK</v>
      </c>
      <c r="M3330" t="str">
        <v>ETHODUOMEEN T/25 BULK</v>
      </c>
      <c r="N3330">
        <v>4</v>
      </c>
    </row>
    <row r="3331" spans="1:14">
      <c r="A3331">
        <f>IF(MOD(ROW()-3,COUNTA(tblProducts[Description]))=0,A3330+1,A3330)</f>
        <v>30</v>
      </c>
      <c r="B3331">
        <f>MOD(ROW()-3,COUNTA(tblProducts[Description]))+1</f>
        <v>23</v>
      </c>
      <c r="C3331" t="str">
        <f>_xlfn.XLOOKUP(A3331,tblProducts[Column1],tblProducts[Description])</f>
        <v>ETHOMEEN C/12 UN BULK</v>
      </c>
      <c r="D3331" t="str">
        <f>_xlfn.XLOOKUP(B3331,tblProducts[Column1],tblProducts[Description])</f>
        <v>ETHOFAT 242/25 BULK</v>
      </c>
      <c r="E3331" t="s">
        <v>9</v>
      </c>
      <c r="F3331" t="s">
        <v>12</v>
      </c>
      <c r="G3331" t="s">
        <v>9</v>
      </c>
      <c r="H3331" t="s">
        <v>8</v>
      </c>
      <c r="I3331">
        <f t="shared" si="51"/>
        <v>4</v>
      </c>
      <c r="L3331" t="str">
        <v>ETHOMEEN C/12 UN BULK</v>
      </c>
      <c r="M3331" t="str">
        <v>ETHOFAT 242/25 BULK</v>
      </c>
      <c r="N3331">
        <v>4</v>
      </c>
    </row>
    <row r="3332" spans="1:14">
      <c r="A3332">
        <f>IF(MOD(ROW()-3,COUNTA(tblProducts[Description]))=0,A3331+1,A3331)</f>
        <v>30</v>
      </c>
      <c r="B3332">
        <f>MOD(ROW()-3,COUNTA(tblProducts[Description]))+1</f>
        <v>24</v>
      </c>
      <c r="C3332" t="str">
        <f>_xlfn.XLOOKUP(A3332,tblProducts[Column1],tblProducts[Description])</f>
        <v>ETHOMEEN C/12 UN BULK</v>
      </c>
      <c r="D3332" t="str">
        <f>_xlfn.XLOOKUP(B3332,tblProducts[Column1],tblProducts[Description])</f>
        <v>ETHOMEEN C/12S BULK</v>
      </c>
      <c r="E3332" t="s">
        <v>9</v>
      </c>
      <c r="F3332" t="s">
        <v>12</v>
      </c>
      <c r="G3332" t="s">
        <v>7</v>
      </c>
      <c r="H3332" t="s">
        <v>8</v>
      </c>
      <c r="I3332">
        <f t="shared" ref="I3332:I3395" si="52">IF(E3332="NO",0,IF(F3332="HEEL WASH",1.5,2))+IF(G3332="NO",0,2)</f>
        <v>2</v>
      </c>
      <c r="L3332" t="str">
        <v>ETHOMEEN C/12 UN BULK</v>
      </c>
      <c r="M3332" t="str">
        <v>ETHOMEEN C/12S BULK</v>
      </c>
      <c r="N3332">
        <v>2</v>
      </c>
    </row>
    <row r="3333" spans="1:14">
      <c r="A3333">
        <f>IF(MOD(ROW()-3,COUNTA(tblProducts[Description]))=0,A3332+1,A3332)</f>
        <v>30</v>
      </c>
      <c r="B3333">
        <f>MOD(ROW()-3,COUNTA(tblProducts[Description]))+1</f>
        <v>25</v>
      </c>
      <c r="C3333" t="str">
        <f>_xlfn.XLOOKUP(A3333,tblProducts[Column1],tblProducts[Description])</f>
        <v>ETHOMEEN C/12 UN BULK</v>
      </c>
      <c r="D3333" t="str">
        <f>_xlfn.XLOOKUP(B3333,tblProducts[Column1],tblProducts[Description])</f>
        <v>ETHOMEEN 18/12 BULK</v>
      </c>
      <c r="E3333" t="s">
        <v>9</v>
      </c>
      <c r="F3333" t="s">
        <v>12</v>
      </c>
      <c r="G3333" t="s">
        <v>7</v>
      </c>
      <c r="H3333" t="s">
        <v>8</v>
      </c>
      <c r="I3333">
        <f t="shared" si="52"/>
        <v>2</v>
      </c>
      <c r="L3333" t="str">
        <v>ETHOMEEN C/12 UN BULK</v>
      </c>
      <c r="M3333" t="str">
        <v>ETHOMEEN 18/12 BULK</v>
      </c>
      <c r="N3333">
        <v>2</v>
      </c>
    </row>
    <row r="3334" spans="1:14">
      <c r="A3334">
        <f>IF(MOD(ROW()-3,COUNTA(tblProducts[Description]))=0,A3333+1,A3333)</f>
        <v>30</v>
      </c>
      <c r="B3334">
        <f>MOD(ROW()-3,COUNTA(tblProducts[Description]))+1</f>
        <v>26</v>
      </c>
      <c r="C3334" t="str">
        <f>_xlfn.XLOOKUP(A3334,tblProducts[Column1],tblProducts[Description])</f>
        <v>ETHOMEEN C/12 UN BULK</v>
      </c>
      <c r="D3334" t="str">
        <f>_xlfn.XLOOKUP(B3334,tblProducts[Column1],tblProducts[Description])</f>
        <v>ETHOMEEN 18/25 BULK</v>
      </c>
      <c r="E3334" t="s">
        <v>9</v>
      </c>
      <c r="F3334" t="s">
        <v>12</v>
      </c>
      <c r="G3334" t="s">
        <v>7</v>
      </c>
      <c r="H3334" t="s">
        <v>8</v>
      </c>
      <c r="I3334">
        <f t="shared" si="52"/>
        <v>2</v>
      </c>
      <c r="L3334" t="str">
        <v>ETHOMEEN C/12 UN BULK</v>
      </c>
      <c r="M3334" t="str">
        <v>ETHOMEEN 18/25 BULK</v>
      </c>
      <c r="N3334">
        <v>2</v>
      </c>
    </row>
    <row r="3335" spans="1:14">
      <c r="A3335">
        <f>IF(MOD(ROW()-3,COUNTA(tblProducts[Description]))=0,A3334+1,A3334)</f>
        <v>30</v>
      </c>
      <c r="B3335">
        <f>MOD(ROW()-3,COUNTA(tblProducts[Description]))+1</f>
        <v>27</v>
      </c>
      <c r="C3335" t="str">
        <f>_xlfn.XLOOKUP(A3335,tblProducts[Column1],tblProducts[Description])</f>
        <v>ETHOMEEN C/12 UN BULK</v>
      </c>
      <c r="D3335" t="str">
        <f>_xlfn.XLOOKUP(B3335,tblProducts[Column1],tblProducts[Description])</f>
        <v>ETHOMEEN C/12 BULK</v>
      </c>
      <c r="E3335" t="s">
        <v>9</v>
      </c>
      <c r="F3335" t="s">
        <v>12</v>
      </c>
      <c r="G3335" t="s">
        <v>7</v>
      </c>
      <c r="H3335" t="s">
        <v>8</v>
      </c>
      <c r="I3335">
        <f t="shared" si="52"/>
        <v>2</v>
      </c>
      <c r="L3335" t="str">
        <v>ETHOMEEN C/12 UN BULK</v>
      </c>
      <c r="M3335" t="str">
        <v>ETHOMEEN C/12 BULK</v>
      </c>
      <c r="N3335">
        <v>2</v>
      </c>
    </row>
    <row r="3336" spans="1:14">
      <c r="A3336">
        <f>IF(MOD(ROW()-3,COUNTA(tblProducts[Description]))=0,A3335+1,A3335)</f>
        <v>30</v>
      </c>
      <c r="B3336">
        <f>MOD(ROW()-3,COUNTA(tblProducts[Description]))+1</f>
        <v>28</v>
      </c>
      <c r="C3336" t="str">
        <f>_xlfn.XLOOKUP(A3336,tblProducts[Column1],tblProducts[Description])</f>
        <v>ETHOMEEN C/12 UN BULK</v>
      </c>
      <c r="D3336" t="str">
        <f>_xlfn.XLOOKUP(B3336,tblProducts[Column1],tblProducts[Description])</f>
        <v>ETHOMEEN C/12 M BULK</v>
      </c>
      <c r="E3336" t="s">
        <v>9</v>
      </c>
      <c r="F3336" t="s">
        <v>12</v>
      </c>
      <c r="G3336" t="s">
        <v>7</v>
      </c>
      <c r="H3336" t="s">
        <v>8</v>
      </c>
      <c r="I3336">
        <f t="shared" si="52"/>
        <v>2</v>
      </c>
      <c r="L3336" t="str">
        <v>ETHOMEEN C/12 UN BULK</v>
      </c>
      <c r="M3336" t="str">
        <v>ETHOMEEN C/12 M BULK</v>
      </c>
      <c r="N3336">
        <v>2</v>
      </c>
    </row>
    <row r="3337" spans="1:14">
      <c r="A3337">
        <f>IF(MOD(ROW()-3,COUNTA(tblProducts[Description]))=0,A3336+1,A3336)</f>
        <v>30</v>
      </c>
      <c r="B3337">
        <f>MOD(ROW()-3,COUNTA(tblProducts[Description]))+1</f>
        <v>29</v>
      </c>
      <c r="C3337" t="str">
        <f>_xlfn.XLOOKUP(A3337,tblProducts[Column1],tblProducts[Description])</f>
        <v>ETHOMEEN C/12 UN BULK</v>
      </c>
      <c r="D3337" t="str">
        <f>_xlfn.XLOOKUP(B3337,tblProducts[Column1],tblProducts[Description])</f>
        <v>ETHOMEEN C/12 SUN BULK</v>
      </c>
      <c r="E3337" t="s">
        <v>9</v>
      </c>
      <c r="F3337" t="s">
        <v>12</v>
      </c>
      <c r="G3337" t="s">
        <v>7</v>
      </c>
      <c r="H3337" t="s">
        <v>8</v>
      </c>
      <c r="I3337">
        <f t="shared" si="52"/>
        <v>2</v>
      </c>
      <c r="L3337" t="str">
        <v>ETHOMEEN C/12 UN BULK</v>
      </c>
      <c r="M3337" t="str">
        <v>ETHOMEEN C/12 SUN BULK</v>
      </c>
      <c r="N3337">
        <v>2</v>
      </c>
    </row>
    <row r="3338" spans="1:14">
      <c r="A3338">
        <f>IF(MOD(ROW()-3,COUNTA(tblProducts[Description]))=0,A3337+1,A3337)</f>
        <v>30</v>
      </c>
      <c r="B3338">
        <f>MOD(ROW()-3,COUNTA(tblProducts[Description]))+1</f>
        <v>30</v>
      </c>
      <c r="C3338" t="str">
        <f>_xlfn.XLOOKUP(A3338,tblProducts[Column1],tblProducts[Description])</f>
        <v>ETHOMEEN C/12 UN BULK</v>
      </c>
      <c r="D3338" t="str">
        <f>_xlfn.XLOOKUP(B3338,tblProducts[Column1],tblProducts[Description])</f>
        <v>ETHOMEEN C/12 UN BULK</v>
      </c>
      <c r="E3338" t="s">
        <v>9</v>
      </c>
      <c r="F3338" t="s">
        <v>12</v>
      </c>
      <c r="G3338" t="s">
        <v>7</v>
      </c>
      <c r="H3338" t="s">
        <v>8</v>
      </c>
      <c r="I3338">
        <f t="shared" si="52"/>
        <v>2</v>
      </c>
      <c r="L3338" t="str">
        <v>ETHOMEEN C/12 UN BULK</v>
      </c>
      <c r="M3338" t="str">
        <v>ETHOMEEN C/12 UN BULK</v>
      </c>
      <c r="N3338">
        <v>2</v>
      </c>
    </row>
    <row r="3339" spans="1:14">
      <c r="A3339">
        <f>IF(MOD(ROW()-3,COUNTA(tblProducts[Description]))=0,A3338+1,A3338)</f>
        <v>30</v>
      </c>
      <c r="B3339">
        <f>MOD(ROW()-3,COUNTA(tblProducts[Description]))+1</f>
        <v>31</v>
      </c>
      <c r="C3339" t="str">
        <f>_xlfn.XLOOKUP(A3339,tblProducts[Column1],tblProducts[Description])</f>
        <v>ETHOMEEN C/12 UN BULK</v>
      </c>
      <c r="D3339" t="str">
        <f>_xlfn.XLOOKUP(B3339,tblProducts[Column1],tblProducts[Description])</f>
        <v>ETHOMEEN C/15 BULK</v>
      </c>
      <c r="E3339" t="s">
        <v>9</v>
      </c>
      <c r="F3339" t="s">
        <v>12</v>
      </c>
      <c r="G3339" t="s">
        <v>7</v>
      </c>
      <c r="H3339" t="s">
        <v>8</v>
      </c>
      <c r="I3339">
        <f t="shared" si="52"/>
        <v>2</v>
      </c>
      <c r="L3339" t="str">
        <v>ETHOMEEN C/12 UN BULK</v>
      </c>
      <c r="M3339" t="str">
        <v>ETHOMEEN C/15 BULK</v>
      </c>
      <c r="N3339">
        <v>2</v>
      </c>
    </row>
    <row r="3340" spans="1:14">
      <c r="A3340">
        <f>IF(MOD(ROW()-3,COUNTA(tblProducts[Description]))=0,A3339+1,A3339)</f>
        <v>30</v>
      </c>
      <c r="B3340">
        <f>MOD(ROW()-3,COUNTA(tblProducts[Description]))+1</f>
        <v>32</v>
      </c>
      <c r="C3340" t="str">
        <f>_xlfn.XLOOKUP(A3340,tblProducts[Column1],tblProducts[Description])</f>
        <v>ETHOMEEN C/12 UN BULK</v>
      </c>
      <c r="D3340" t="str">
        <f>_xlfn.XLOOKUP(B3340,tblProducts[Column1],tblProducts[Description])</f>
        <v>ETHOMEEN C/17 BULK</v>
      </c>
      <c r="E3340" t="s">
        <v>9</v>
      </c>
      <c r="F3340" t="s">
        <v>12</v>
      </c>
      <c r="G3340" t="s">
        <v>7</v>
      </c>
      <c r="H3340" t="s">
        <v>8</v>
      </c>
      <c r="I3340">
        <f t="shared" si="52"/>
        <v>2</v>
      </c>
      <c r="L3340" t="str">
        <v>ETHOMEEN C/12 UN BULK</v>
      </c>
      <c r="M3340" t="str">
        <v>ETHOMEEN C/17 BULK</v>
      </c>
      <c r="N3340">
        <v>2</v>
      </c>
    </row>
    <row r="3341" spans="1:14">
      <c r="A3341">
        <f>IF(MOD(ROW()-3,COUNTA(tblProducts[Description]))=0,A3340+1,A3340)</f>
        <v>30</v>
      </c>
      <c r="B3341">
        <f>MOD(ROW()-3,COUNTA(tblProducts[Description]))+1</f>
        <v>33</v>
      </c>
      <c r="C3341" t="str">
        <f>_xlfn.XLOOKUP(A3341,tblProducts[Column1],tblProducts[Description])</f>
        <v>ETHOMEEN C/12 UN BULK</v>
      </c>
      <c r="D3341" t="str">
        <f>_xlfn.XLOOKUP(B3341,tblProducts[Column1],tblProducts[Description])</f>
        <v>ETHOMEEN C/25A BULK</v>
      </c>
      <c r="E3341" t="s">
        <v>9</v>
      </c>
      <c r="F3341" t="s">
        <v>12</v>
      </c>
      <c r="G3341" t="s">
        <v>7</v>
      </c>
      <c r="H3341" t="s">
        <v>8</v>
      </c>
      <c r="I3341">
        <f t="shared" si="52"/>
        <v>2</v>
      </c>
      <c r="L3341" t="str">
        <v>ETHOMEEN C/12 UN BULK</v>
      </c>
      <c r="M3341" t="str">
        <v>ETHOMEEN C/25A BULK</v>
      </c>
      <c r="N3341">
        <v>2</v>
      </c>
    </row>
    <row r="3342" spans="1:14">
      <c r="A3342">
        <f>IF(MOD(ROW()-3,COUNTA(tblProducts[Description]))=0,A3341+1,A3341)</f>
        <v>30</v>
      </c>
      <c r="B3342">
        <f>MOD(ROW()-3,COUNTA(tblProducts[Description]))+1</f>
        <v>34</v>
      </c>
      <c r="C3342" t="str">
        <f>_xlfn.XLOOKUP(A3342,tblProducts[Column1],tblProducts[Description])</f>
        <v>ETHOMEEN C/12 UN BULK</v>
      </c>
      <c r="D3342" t="str">
        <f>_xlfn.XLOOKUP(B3342,tblProducts[Column1],tblProducts[Description])</f>
        <v>ETHOMEEN C/25A S BULK</v>
      </c>
      <c r="E3342" t="s">
        <v>9</v>
      </c>
      <c r="F3342" t="s">
        <v>12</v>
      </c>
      <c r="G3342" t="s">
        <v>7</v>
      </c>
      <c r="H3342" t="s">
        <v>8</v>
      </c>
      <c r="I3342">
        <f t="shared" si="52"/>
        <v>2</v>
      </c>
      <c r="L3342" t="str">
        <v>ETHOMEEN C/12 UN BULK</v>
      </c>
      <c r="M3342" t="str">
        <v>ETHOMEEN C/25A S BULK</v>
      </c>
      <c r="N3342">
        <v>2</v>
      </c>
    </row>
    <row r="3343" spans="1:14">
      <c r="A3343">
        <f>IF(MOD(ROW()-3,COUNTA(tblProducts[Description]))=0,A3342+1,A3342)</f>
        <v>30</v>
      </c>
      <c r="B3343">
        <f>MOD(ROW()-3,COUNTA(tblProducts[Description]))+1</f>
        <v>35</v>
      </c>
      <c r="C3343" t="str">
        <f>_xlfn.XLOOKUP(A3343,tblProducts[Column1],tblProducts[Description])</f>
        <v>ETHOMEEN C/12 UN BULK</v>
      </c>
      <c r="D3343" t="str">
        <f>_xlfn.XLOOKUP(B3343,tblProducts[Column1],tblProducts[Description])</f>
        <v>ETHOMEEN O/12LC BULK</v>
      </c>
      <c r="E3343" t="s">
        <v>9</v>
      </c>
      <c r="F3343" t="s">
        <v>12</v>
      </c>
      <c r="G3343" t="s">
        <v>7</v>
      </c>
      <c r="H3343" t="s">
        <v>8</v>
      </c>
      <c r="I3343">
        <f t="shared" si="52"/>
        <v>2</v>
      </c>
      <c r="L3343" t="str">
        <v>ETHOMEEN C/12 UN BULK</v>
      </c>
      <c r="M3343" t="str">
        <v>ETHOMEEN O/12LC BULK</v>
      </c>
      <c r="N3343">
        <v>2</v>
      </c>
    </row>
    <row r="3344" spans="1:14">
      <c r="A3344">
        <f>IF(MOD(ROW()-3,COUNTA(tblProducts[Description]))=0,A3343+1,A3343)</f>
        <v>30</v>
      </c>
      <c r="B3344">
        <f>MOD(ROW()-3,COUNTA(tblProducts[Description]))+1</f>
        <v>36</v>
      </c>
      <c r="C3344" t="str">
        <f>_xlfn.XLOOKUP(A3344,tblProducts[Column1],tblProducts[Description])</f>
        <v>ETHOMEEN C/12 UN BULK</v>
      </c>
      <c r="D3344" t="str">
        <f>_xlfn.XLOOKUP(B3344,tblProducts[Column1],tblProducts[Description])</f>
        <v>ETHOMEEN SV/12 BULK</v>
      </c>
      <c r="E3344" t="s">
        <v>9</v>
      </c>
      <c r="F3344" t="s">
        <v>12</v>
      </c>
      <c r="G3344" t="s">
        <v>7</v>
      </c>
      <c r="H3344" t="s">
        <v>8</v>
      </c>
      <c r="I3344">
        <f t="shared" si="52"/>
        <v>2</v>
      </c>
      <c r="L3344" t="str">
        <v>ETHOMEEN C/12 UN BULK</v>
      </c>
      <c r="M3344" t="str">
        <v>ETHOMEEN SV/12 BULK</v>
      </c>
      <c r="N3344">
        <v>2</v>
      </c>
    </row>
    <row r="3345" spans="1:14">
      <c r="A3345">
        <f>IF(MOD(ROW()-3,COUNTA(tblProducts[Description]))=0,A3344+1,A3344)</f>
        <v>30</v>
      </c>
      <c r="B3345">
        <f>MOD(ROW()-3,COUNTA(tblProducts[Description]))+1</f>
        <v>37</v>
      </c>
      <c r="C3345" t="str">
        <f>_xlfn.XLOOKUP(A3345,tblProducts[Column1],tblProducts[Description])</f>
        <v>ETHOMEEN C/12 UN BULK</v>
      </c>
      <c r="D3345" t="str">
        <f>_xlfn.XLOOKUP(B3345,tblProducts[Column1],tblProducts[Description])</f>
        <v>ETHOMEEN SV/15 BULK</v>
      </c>
      <c r="E3345" t="s">
        <v>9</v>
      </c>
      <c r="F3345" t="s">
        <v>12</v>
      </c>
      <c r="G3345" t="s">
        <v>7</v>
      </c>
      <c r="H3345" t="s">
        <v>8</v>
      </c>
      <c r="I3345">
        <f t="shared" si="52"/>
        <v>2</v>
      </c>
      <c r="L3345" t="str">
        <v>ETHOMEEN C/12 UN BULK</v>
      </c>
      <c r="M3345" t="str">
        <v>ETHOMEEN SV/15 BULK</v>
      </c>
      <c r="N3345">
        <v>2</v>
      </c>
    </row>
    <row r="3346" spans="1:14">
      <c r="A3346">
        <f>IF(MOD(ROW()-3,COUNTA(tblProducts[Description]))=0,A3345+1,A3345)</f>
        <v>30</v>
      </c>
      <c r="B3346">
        <f>MOD(ROW()-3,COUNTA(tblProducts[Description]))+1</f>
        <v>38</v>
      </c>
      <c r="C3346" t="str">
        <f>_xlfn.XLOOKUP(A3346,tblProducts[Column1],tblProducts[Description])</f>
        <v>ETHOMEEN C/12 UN BULK</v>
      </c>
      <c r="D3346" t="str">
        <f>_xlfn.XLOOKUP(B3346,tblProducts[Column1],tblProducts[Description])</f>
        <v>ETHOMEEN SV/15C BULK</v>
      </c>
      <c r="E3346" t="s">
        <v>9</v>
      </c>
      <c r="F3346" t="s">
        <v>12</v>
      </c>
      <c r="G3346" t="s">
        <v>7</v>
      </c>
      <c r="H3346" t="s">
        <v>8</v>
      </c>
      <c r="I3346">
        <f t="shared" si="52"/>
        <v>2</v>
      </c>
      <c r="L3346" t="str">
        <v>ETHOMEEN C/12 UN BULK</v>
      </c>
      <c r="M3346" t="str">
        <v>ETHOMEEN SV/15C BULK</v>
      </c>
      <c r="N3346">
        <v>2</v>
      </c>
    </row>
    <row r="3347" spans="1:14">
      <c r="A3347">
        <f>IF(MOD(ROW()-3,COUNTA(tblProducts[Description]))=0,A3346+1,A3346)</f>
        <v>30</v>
      </c>
      <c r="B3347">
        <f>MOD(ROW()-3,COUNTA(tblProducts[Description]))+1</f>
        <v>39</v>
      </c>
      <c r="C3347" t="str">
        <f>_xlfn.XLOOKUP(A3347,tblProducts[Column1],tblProducts[Description])</f>
        <v>ETHOMEEN C/12 UN BULK</v>
      </c>
      <c r="D3347" t="str">
        <f>_xlfn.XLOOKUP(B3347,tblProducts[Column1],tblProducts[Description])</f>
        <v>ETHOMEEN SV/25 BULK</v>
      </c>
      <c r="E3347" t="s">
        <v>9</v>
      </c>
      <c r="F3347" t="s">
        <v>12</v>
      </c>
      <c r="G3347" t="s">
        <v>7</v>
      </c>
      <c r="H3347" t="s">
        <v>8</v>
      </c>
      <c r="I3347">
        <f t="shared" si="52"/>
        <v>2</v>
      </c>
      <c r="L3347" t="str">
        <v>ETHOMEEN C/12 UN BULK</v>
      </c>
      <c r="M3347" t="str">
        <v>ETHOMEEN SV/25 BULK</v>
      </c>
      <c r="N3347">
        <v>2</v>
      </c>
    </row>
    <row r="3348" spans="1:14">
      <c r="A3348">
        <f>IF(MOD(ROW()-3,COUNTA(tblProducts[Description]))=0,A3347+1,A3347)</f>
        <v>30</v>
      </c>
      <c r="B3348">
        <f>MOD(ROW()-3,COUNTA(tblProducts[Description]))+1</f>
        <v>40</v>
      </c>
      <c r="C3348" t="str">
        <f>_xlfn.XLOOKUP(A3348,tblProducts[Column1],tblProducts[Description])</f>
        <v>ETHOMEEN C/12 UN BULK</v>
      </c>
      <c r="D3348" t="str">
        <f>_xlfn.XLOOKUP(B3348,tblProducts[Column1],tblProducts[Description])</f>
        <v>ETHOMEEN T/12 BULK</v>
      </c>
      <c r="E3348" t="s">
        <v>9</v>
      </c>
      <c r="F3348" t="s">
        <v>12</v>
      </c>
      <c r="G3348" t="s">
        <v>7</v>
      </c>
      <c r="H3348" t="s">
        <v>8</v>
      </c>
      <c r="I3348">
        <f t="shared" si="52"/>
        <v>2</v>
      </c>
      <c r="L3348" t="str">
        <v>ETHOMEEN C/12 UN BULK</v>
      </c>
      <c r="M3348" t="str">
        <v>ETHOMEEN T/12 BULK</v>
      </c>
      <c r="N3348">
        <v>2</v>
      </c>
    </row>
    <row r="3349" spans="1:14">
      <c r="A3349">
        <f>IF(MOD(ROW()-3,COUNTA(tblProducts[Description]))=0,A3348+1,A3348)</f>
        <v>30</v>
      </c>
      <c r="B3349">
        <f>MOD(ROW()-3,COUNTA(tblProducts[Description]))+1</f>
        <v>41</v>
      </c>
      <c r="C3349" t="str">
        <f>_xlfn.XLOOKUP(A3349,tblProducts[Column1],tblProducts[Description])</f>
        <v>ETHOMEEN C/12 UN BULK</v>
      </c>
      <c r="D3349" t="str">
        <f>_xlfn.XLOOKUP(B3349,tblProducts[Column1],tblProducts[Description])</f>
        <v>ETHOMEEN T/13.5 BULK</v>
      </c>
      <c r="E3349" t="s">
        <v>9</v>
      </c>
      <c r="F3349" t="s">
        <v>12</v>
      </c>
      <c r="G3349" t="s">
        <v>7</v>
      </c>
      <c r="H3349" t="s">
        <v>8</v>
      </c>
      <c r="I3349">
        <f t="shared" si="52"/>
        <v>2</v>
      </c>
      <c r="L3349" t="str">
        <v>ETHOMEEN C/12 UN BULK</v>
      </c>
      <c r="M3349" t="str">
        <v>ETHOMEEN T/13.5 BULK</v>
      </c>
      <c r="N3349">
        <v>2</v>
      </c>
    </row>
    <row r="3350" spans="1:14">
      <c r="A3350">
        <f>IF(MOD(ROW()-3,COUNTA(tblProducts[Description]))=0,A3349+1,A3349)</f>
        <v>30</v>
      </c>
      <c r="B3350">
        <f>MOD(ROW()-3,COUNTA(tblProducts[Description]))+1</f>
        <v>42</v>
      </c>
      <c r="C3350" t="str">
        <f>_xlfn.XLOOKUP(A3350,tblProducts[Column1],tblProducts[Description])</f>
        <v>ETHOMEEN C/12 UN BULK</v>
      </c>
      <c r="D3350" t="str">
        <f>_xlfn.XLOOKUP(B3350,tblProducts[Column1],tblProducts[Description])</f>
        <v>ETHOMEEN T/15 BULK</v>
      </c>
      <c r="E3350" t="s">
        <v>9</v>
      </c>
      <c r="F3350" t="s">
        <v>12</v>
      </c>
      <c r="G3350" t="s">
        <v>7</v>
      </c>
      <c r="H3350" t="s">
        <v>8</v>
      </c>
      <c r="I3350">
        <f t="shared" si="52"/>
        <v>2</v>
      </c>
      <c r="L3350" t="str">
        <v>ETHOMEEN C/12 UN BULK</v>
      </c>
      <c r="M3350" t="str">
        <v>ETHOMEEN T/15 BULK</v>
      </c>
      <c r="N3350">
        <v>2</v>
      </c>
    </row>
    <row r="3351" spans="1:14">
      <c r="A3351">
        <f>IF(MOD(ROW()-3,COUNTA(tblProducts[Description]))=0,A3350+1,A3350)</f>
        <v>30</v>
      </c>
      <c r="B3351">
        <f>MOD(ROW()-3,COUNTA(tblProducts[Description]))+1</f>
        <v>43</v>
      </c>
      <c r="C3351" t="str">
        <f>_xlfn.XLOOKUP(A3351,tblProducts[Column1],tblProducts[Description])</f>
        <v>ETHOMEEN C/12 UN BULK</v>
      </c>
      <c r="D3351" t="str">
        <f>_xlfn.XLOOKUP(B3351,tblProducts[Column1],tblProducts[Description])</f>
        <v>ETHOMEEN T/17 BULK</v>
      </c>
      <c r="E3351" t="s">
        <v>9</v>
      </c>
      <c r="F3351" t="s">
        <v>12</v>
      </c>
      <c r="G3351" t="s">
        <v>7</v>
      </c>
      <c r="H3351" t="s">
        <v>8</v>
      </c>
      <c r="I3351">
        <f t="shared" si="52"/>
        <v>2</v>
      </c>
      <c r="L3351" t="str">
        <v>ETHOMEEN C/12 UN BULK</v>
      </c>
      <c r="M3351" t="str">
        <v>ETHOMEEN T/17 BULK</v>
      </c>
      <c r="N3351">
        <v>2</v>
      </c>
    </row>
    <row r="3352" spans="1:14">
      <c r="A3352">
        <f>IF(MOD(ROW()-3,COUNTA(tblProducts[Description]))=0,A3351+1,A3351)</f>
        <v>30</v>
      </c>
      <c r="B3352">
        <f>MOD(ROW()-3,COUNTA(tblProducts[Description]))+1</f>
        <v>44</v>
      </c>
      <c r="C3352" t="str">
        <f>_xlfn.XLOOKUP(A3352,tblProducts[Column1],tblProducts[Description])</f>
        <v>ETHOMEEN C/12 UN BULK</v>
      </c>
      <c r="D3352" t="str">
        <f>_xlfn.XLOOKUP(B3352,tblProducts[Column1],tblProducts[Description])</f>
        <v>ETHOMEEN T/18 BULK</v>
      </c>
      <c r="E3352" t="s">
        <v>9</v>
      </c>
      <c r="F3352" t="s">
        <v>12</v>
      </c>
      <c r="G3352" t="s">
        <v>7</v>
      </c>
      <c r="H3352" t="s">
        <v>8</v>
      </c>
      <c r="I3352">
        <f t="shared" si="52"/>
        <v>2</v>
      </c>
      <c r="L3352" t="str">
        <v>ETHOMEEN C/12 UN BULK</v>
      </c>
      <c r="M3352" t="str">
        <v>ETHOMEEN T/18 BULK</v>
      </c>
      <c r="N3352">
        <v>2</v>
      </c>
    </row>
    <row r="3353" spans="1:14">
      <c r="A3353">
        <f>IF(MOD(ROW()-3,COUNTA(tblProducts[Description]))=0,A3352+1,A3352)</f>
        <v>30</v>
      </c>
      <c r="B3353">
        <f>MOD(ROW()-3,COUNTA(tblProducts[Description]))+1</f>
        <v>45</v>
      </c>
      <c r="C3353" t="str">
        <f>_xlfn.XLOOKUP(A3353,tblProducts[Column1],tblProducts[Description])</f>
        <v>ETHOMEEN C/12 UN BULK</v>
      </c>
      <c r="D3353" t="str">
        <f>_xlfn.XLOOKUP(B3353,tblProducts[Column1],tblProducts[Description])</f>
        <v>ETHOMEEN T/19 BULK</v>
      </c>
      <c r="E3353" t="s">
        <v>9</v>
      </c>
      <c r="F3353" t="s">
        <v>12</v>
      </c>
      <c r="G3353" t="s">
        <v>7</v>
      </c>
      <c r="H3353" t="s">
        <v>8</v>
      </c>
      <c r="I3353">
        <f t="shared" si="52"/>
        <v>2</v>
      </c>
      <c r="L3353" t="str">
        <v>ETHOMEEN C/12 UN BULK</v>
      </c>
      <c r="M3353" t="str">
        <v>ETHOMEEN T/19 BULK</v>
      </c>
      <c r="N3353">
        <v>2</v>
      </c>
    </row>
    <row r="3354" spans="1:14">
      <c r="A3354">
        <f>IF(MOD(ROW()-3,COUNTA(tblProducts[Description]))=0,A3353+1,A3353)</f>
        <v>30</v>
      </c>
      <c r="B3354">
        <f>MOD(ROW()-3,COUNTA(tblProducts[Description]))+1</f>
        <v>46</v>
      </c>
      <c r="C3354" t="str">
        <f>_xlfn.XLOOKUP(A3354,tblProducts[Column1],tblProducts[Description])</f>
        <v>ETHOMEEN C/12 UN BULK</v>
      </c>
      <c r="D3354" t="str">
        <f>_xlfn.XLOOKUP(B3354,tblProducts[Column1],tblProducts[Description])</f>
        <v>ETHOMEEN T/20 BULK</v>
      </c>
      <c r="E3354" t="s">
        <v>9</v>
      </c>
      <c r="F3354" t="s">
        <v>12</v>
      </c>
      <c r="G3354" t="s">
        <v>7</v>
      </c>
      <c r="H3354" t="s">
        <v>8</v>
      </c>
      <c r="I3354">
        <f t="shared" si="52"/>
        <v>2</v>
      </c>
      <c r="L3354" t="str">
        <v>ETHOMEEN C/12 UN BULK</v>
      </c>
      <c r="M3354" t="str">
        <v>ETHOMEEN T/20 BULK</v>
      </c>
      <c r="N3354">
        <v>2</v>
      </c>
    </row>
    <row r="3355" spans="1:14">
      <c r="A3355">
        <f>IF(MOD(ROW()-3,COUNTA(tblProducts[Description]))=0,A3354+1,A3354)</f>
        <v>30</v>
      </c>
      <c r="B3355">
        <f>MOD(ROW()-3,COUNTA(tblProducts[Description]))+1</f>
        <v>47</v>
      </c>
      <c r="C3355" t="str">
        <f>_xlfn.XLOOKUP(A3355,tblProducts[Column1],tblProducts[Description])</f>
        <v>ETHOMEEN C/12 UN BULK</v>
      </c>
      <c r="D3355" t="str">
        <f>_xlfn.XLOOKUP(B3355,tblProducts[Column1],tblProducts[Description])</f>
        <v>ETHOMEEN T/20S BULK</v>
      </c>
      <c r="E3355" t="s">
        <v>9</v>
      </c>
      <c r="F3355" t="s">
        <v>12</v>
      </c>
      <c r="G3355" t="s">
        <v>7</v>
      </c>
      <c r="H3355" t="s">
        <v>8</v>
      </c>
      <c r="I3355">
        <f t="shared" si="52"/>
        <v>2</v>
      </c>
      <c r="L3355" t="str">
        <v>ETHOMEEN C/12 UN BULK</v>
      </c>
      <c r="M3355" t="str">
        <v>ETHOMEEN T/20S BULK</v>
      </c>
      <c r="N3355">
        <v>2</v>
      </c>
    </row>
    <row r="3356" spans="1:14">
      <c r="A3356">
        <f>IF(MOD(ROW()-3,COUNTA(tblProducts[Description]))=0,A3355+1,A3355)</f>
        <v>30</v>
      </c>
      <c r="B3356">
        <f>MOD(ROW()-3,COUNTA(tblProducts[Description]))+1</f>
        <v>48</v>
      </c>
      <c r="C3356" t="str">
        <f>_xlfn.XLOOKUP(A3356,tblProducts[Column1],tblProducts[Description])</f>
        <v>ETHOMEEN C/12 UN BULK</v>
      </c>
      <c r="D3356" t="str">
        <f>_xlfn.XLOOKUP(B3356,tblProducts[Column1],tblProducts[Description])</f>
        <v>ETHOMEEN T/24 BULK</v>
      </c>
      <c r="E3356" t="s">
        <v>9</v>
      </c>
      <c r="F3356" t="s">
        <v>12</v>
      </c>
      <c r="G3356" t="s">
        <v>7</v>
      </c>
      <c r="H3356" t="s">
        <v>8</v>
      </c>
      <c r="I3356">
        <f t="shared" si="52"/>
        <v>2</v>
      </c>
      <c r="L3356" t="str">
        <v>ETHOMEEN C/12 UN BULK</v>
      </c>
      <c r="M3356" t="str">
        <v>ETHOMEEN T/24 BULK</v>
      </c>
      <c r="N3356">
        <v>2</v>
      </c>
    </row>
    <row r="3357" spans="1:14">
      <c r="A3357">
        <f>IF(MOD(ROW()-3,COUNTA(tblProducts[Description]))=0,A3356+1,A3356)</f>
        <v>30</v>
      </c>
      <c r="B3357">
        <f>MOD(ROW()-3,COUNTA(tblProducts[Description]))+1</f>
        <v>49</v>
      </c>
      <c r="C3357" t="str">
        <f>_xlfn.XLOOKUP(A3357,tblProducts[Column1],tblProducts[Description])</f>
        <v>ETHOMEEN C/12 UN BULK</v>
      </c>
      <c r="D3357" t="str">
        <f>_xlfn.XLOOKUP(B3357,tblProducts[Column1],tblProducts[Description])</f>
        <v>ETHOMEEN T/25 BULK</v>
      </c>
      <c r="E3357" t="s">
        <v>9</v>
      </c>
      <c r="F3357" t="s">
        <v>12</v>
      </c>
      <c r="G3357" t="s">
        <v>7</v>
      </c>
      <c r="H3357" t="s">
        <v>8</v>
      </c>
      <c r="I3357">
        <f t="shared" si="52"/>
        <v>2</v>
      </c>
      <c r="L3357" t="str">
        <v>ETHOMEEN C/12 UN BULK</v>
      </c>
      <c r="M3357" t="str">
        <v>ETHOMEEN T/25 BULK</v>
      </c>
      <c r="N3357">
        <v>2</v>
      </c>
    </row>
    <row r="3358" spans="1:14">
      <c r="A3358">
        <f>IF(MOD(ROW()-3,COUNTA(tblProducts[Description]))=0,A3357+1,A3357)</f>
        <v>30</v>
      </c>
      <c r="B3358">
        <f>MOD(ROW()-3,COUNTA(tblProducts[Description]))+1</f>
        <v>50</v>
      </c>
      <c r="C3358" t="str">
        <f>_xlfn.XLOOKUP(A3358,tblProducts[Column1],tblProducts[Description])</f>
        <v>ETHOMEEN C/12 UN BULK</v>
      </c>
      <c r="D3358" t="str">
        <f>_xlfn.XLOOKUP(B3358,tblProducts[Column1],tblProducts[Description])</f>
        <v>ETHOMEEN T/28 BULK</v>
      </c>
      <c r="E3358" t="s">
        <v>9</v>
      </c>
      <c r="F3358" t="s">
        <v>12</v>
      </c>
      <c r="G3358" t="s">
        <v>7</v>
      </c>
      <c r="H3358" t="s">
        <v>8</v>
      </c>
      <c r="I3358">
        <f t="shared" si="52"/>
        <v>2</v>
      </c>
      <c r="L3358" t="str">
        <v>ETHOMEEN C/12 UN BULK</v>
      </c>
      <c r="M3358" t="str">
        <v>ETHOMEEN T/28 BULK</v>
      </c>
      <c r="N3358">
        <v>2</v>
      </c>
    </row>
    <row r="3359" spans="1:14">
      <c r="A3359">
        <f>IF(MOD(ROW()-3,COUNTA(tblProducts[Description]))=0,A3358+1,A3358)</f>
        <v>30</v>
      </c>
      <c r="B3359">
        <f>MOD(ROW()-3,COUNTA(tblProducts[Description]))+1</f>
        <v>51</v>
      </c>
      <c r="C3359" t="str">
        <f>_xlfn.XLOOKUP(A3359,tblProducts[Column1],tblProducts[Description])</f>
        <v>ETHOMEEN C/12 UN BULK</v>
      </c>
      <c r="D3359" t="str">
        <f>_xlfn.XLOOKUP(B3359,tblProducts[Column1],tblProducts[Description])</f>
        <v>ETHYLAN 1008 SA BULK</v>
      </c>
      <c r="E3359" t="s">
        <v>9</v>
      </c>
      <c r="F3359" t="s">
        <v>12</v>
      </c>
      <c r="G3359" t="s">
        <v>7</v>
      </c>
      <c r="H3359" t="s">
        <v>8</v>
      </c>
      <c r="I3359">
        <f t="shared" si="52"/>
        <v>2</v>
      </c>
      <c r="L3359" t="str">
        <v>ETHOMEEN C/12 UN BULK</v>
      </c>
      <c r="M3359" t="str">
        <v>ETHYLAN 1008 SA BULK</v>
      </c>
      <c r="N3359">
        <v>2</v>
      </c>
    </row>
    <row r="3360" spans="1:14">
      <c r="A3360">
        <f>IF(MOD(ROW()-3,COUNTA(tblProducts[Description]))=0,A3359+1,A3359)</f>
        <v>30</v>
      </c>
      <c r="B3360">
        <f>MOD(ROW()-3,COUNTA(tblProducts[Description]))+1</f>
        <v>52</v>
      </c>
      <c r="C3360" t="str">
        <f>_xlfn.XLOOKUP(A3360,tblProducts[Column1],tblProducts[Description])</f>
        <v>ETHOMEEN C/12 UN BULK</v>
      </c>
      <c r="D3360" t="str">
        <f>_xlfn.XLOOKUP(B3360,tblProducts[Column1],tblProducts[Description])</f>
        <v>ETHYLAN 325 BULK</v>
      </c>
      <c r="E3360" t="s">
        <v>9</v>
      </c>
      <c r="F3360" t="s">
        <v>12</v>
      </c>
      <c r="G3360" t="s">
        <v>7</v>
      </c>
      <c r="H3360" t="s">
        <v>8</v>
      </c>
      <c r="I3360">
        <f t="shared" si="52"/>
        <v>2</v>
      </c>
      <c r="L3360" t="str">
        <v>ETHOMEEN C/12 UN BULK</v>
      </c>
      <c r="M3360" t="str">
        <v>ETHYLAN 325 BULK</v>
      </c>
      <c r="N3360">
        <v>2</v>
      </c>
    </row>
    <row r="3361" spans="1:14">
      <c r="A3361">
        <f>IF(MOD(ROW()-3,COUNTA(tblProducts[Description]))=0,A3360+1,A3360)</f>
        <v>30</v>
      </c>
      <c r="B3361">
        <f>MOD(ROW()-3,COUNTA(tblProducts[Description]))+1</f>
        <v>53</v>
      </c>
      <c r="C3361" t="str">
        <f>_xlfn.XLOOKUP(A3361,tblProducts[Column1],tblProducts[Description])</f>
        <v>ETHOMEEN C/12 UN BULK</v>
      </c>
      <c r="D3361" t="str">
        <f>_xlfn.XLOOKUP(B3361,tblProducts[Column1],tblProducts[Description])</f>
        <v>ETHYLAN NS-500LQ BULK</v>
      </c>
      <c r="E3361" t="s">
        <v>9</v>
      </c>
      <c r="F3361" t="s">
        <v>12</v>
      </c>
      <c r="G3361" t="s">
        <v>7</v>
      </c>
      <c r="H3361" t="s">
        <v>8</v>
      </c>
      <c r="I3361">
        <f t="shared" si="52"/>
        <v>2</v>
      </c>
      <c r="L3361" t="str">
        <v>ETHOMEEN C/12 UN BULK</v>
      </c>
      <c r="M3361" t="str">
        <v>ETHYLAN NS-500LQ BULK</v>
      </c>
      <c r="N3361">
        <v>2</v>
      </c>
    </row>
    <row r="3362" spans="1:14">
      <c r="A3362">
        <f>IF(MOD(ROW()-3,COUNTA(tblProducts[Description]))=0,A3361+1,A3361)</f>
        <v>30</v>
      </c>
      <c r="B3362">
        <f>MOD(ROW()-3,COUNTA(tblProducts[Description]))+1</f>
        <v>54</v>
      </c>
      <c r="C3362" t="str">
        <f>_xlfn.XLOOKUP(A3362,tblProducts[Column1],tblProducts[Description])</f>
        <v>ETHOMEEN C/12 UN BULK</v>
      </c>
      <c r="D3362" t="str">
        <f>_xlfn.XLOOKUP(B3362,tblProducts[Column1],tblProducts[Description])</f>
        <v>ETHYLAN PRE NS-505 K BULK</v>
      </c>
      <c r="E3362" t="s">
        <v>9</v>
      </c>
      <c r="F3362" t="s">
        <v>12</v>
      </c>
      <c r="G3362" t="s">
        <v>7</v>
      </c>
      <c r="H3362" t="s">
        <v>8</v>
      </c>
      <c r="I3362">
        <f t="shared" si="52"/>
        <v>2</v>
      </c>
      <c r="L3362" t="str">
        <v>ETHOMEEN C/12 UN BULK</v>
      </c>
      <c r="M3362" t="str">
        <v>ETHYLAN PRE NS-505 K BULK</v>
      </c>
      <c r="N3362">
        <v>2</v>
      </c>
    </row>
    <row r="3363" spans="1:14">
      <c r="A3363">
        <f>IF(MOD(ROW()-3,COUNTA(tblProducts[Description]))=0,A3362+1,A3362)</f>
        <v>30</v>
      </c>
      <c r="B3363">
        <f>MOD(ROW()-3,COUNTA(tblProducts[Description]))+1</f>
        <v>55</v>
      </c>
      <c r="C3363" t="str">
        <f>_xlfn.XLOOKUP(A3363,tblProducts[Column1],tblProducts[Description])</f>
        <v>ETHOMEEN C/12 UN BULK</v>
      </c>
      <c r="D3363" t="str">
        <f>_xlfn.XLOOKUP(B3363,tblProducts[Column1],tblProducts[Description])</f>
        <v>ETHYLAN SN-90 BULK</v>
      </c>
      <c r="E3363" t="s">
        <v>9</v>
      </c>
      <c r="F3363" t="s">
        <v>10</v>
      </c>
      <c r="G3363" t="s">
        <v>7</v>
      </c>
      <c r="H3363" t="s">
        <v>8</v>
      </c>
      <c r="I3363">
        <f t="shared" si="52"/>
        <v>1.5</v>
      </c>
      <c r="L3363" t="str">
        <v>ETHOMEEN C/12 UN BULK</v>
      </c>
      <c r="M3363" t="str">
        <v>ETHYLAN SN-90 BULK</v>
      </c>
      <c r="N3363">
        <v>1.5</v>
      </c>
    </row>
    <row r="3364" spans="1:14">
      <c r="A3364">
        <f>IF(MOD(ROW()-3,COUNTA(tblProducts[Description]))=0,A3363+1,A3363)</f>
        <v>30</v>
      </c>
      <c r="B3364">
        <f>MOD(ROW()-3,COUNTA(tblProducts[Description]))+1</f>
        <v>56</v>
      </c>
      <c r="C3364" t="str">
        <f>_xlfn.XLOOKUP(A3364,tblProducts[Column1],tblProducts[Description])</f>
        <v>ETHOMEEN C/12 UN BULK</v>
      </c>
      <c r="D3364" t="str">
        <f>_xlfn.XLOOKUP(B3364,tblProducts[Column1],tblProducts[Description])</f>
        <v>ETHYLAN TD-100 BULK</v>
      </c>
      <c r="E3364" t="s">
        <v>9</v>
      </c>
      <c r="F3364" t="s">
        <v>10</v>
      </c>
      <c r="G3364" t="s">
        <v>9</v>
      </c>
      <c r="H3364" t="s">
        <v>11</v>
      </c>
      <c r="I3364">
        <f t="shared" si="52"/>
        <v>3.5</v>
      </c>
      <c r="L3364" t="str">
        <v>ETHOMEEN C/12 UN BULK</v>
      </c>
      <c r="M3364" t="str">
        <v>ETHYLAN TD-100 BULK</v>
      </c>
      <c r="N3364">
        <v>3.5</v>
      </c>
    </row>
    <row r="3365" spans="1:14">
      <c r="A3365">
        <f>IF(MOD(ROW()-3,COUNTA(tblProducts[Description]))=0,A3364+1,A3364)</f>
        <v>30</v>
      </c>
      <c r="B3365">
        <f>MOD(ROW()-3,COUNTA(tblProducts[Description]))+1</f>
        <v>57</v>
      </c>
      <c r="C3365" t="str">
        <f>_xlfn.XLOOKUP(A3365,tblProducts[Column1],tblProducts[Description])</f>
        <v>ETHOMEEN C/12 UN BULK</v>
      </c>
      <c r="D3365" t="str">
        <f>_xlfn.XLOOKUP(B3365,tblProducts[Column1],tblProducts[Description])</f>
        <v>ETHYLAN TD-120 BULK</v>
      </c>
      <c r="E3365" t="s">
        <v>9</v>
      </c>
      <c r="F3365" t="s">
        <v>10</v>
      </c>
      <c r="G3365" t="s">
        <v>9</v>
      </c>
      <c r="H3365" t="s">
        <v>11</v>
      </c>
      <c r="I3365">
        <f t="shared" si="52"/>
        <v>3.5</v>
      </c>
      <c r="L3365" t="str">
        <v>ETHOMEEN C/12 UN BULK</v>
      </c>
      <c r="M3365" t="str">
        <v>ETHYLAN TD-120 BULK</v>
      </c>
      <c r="N3365">
        <v>3.5</v>
      </c>
    </row>
    <row r="3366" spans="1:14">
      <c r="A3366">
        <f>IF(MOD(ROW()-3,COUNTA(tblProducts[Description]))=0,A3365+1,A3365)</f>
        <v>30</v>
      </c>
      <c r="B3366">
        <f>MOD(ROW()-3,COUNTA(tblProducts[Description]))+1</f>
        <v>58</v>
      </c>
      <c r="C3366" t="str">
        <f>_xlfn.XLOOKUP(A3366,tblProducts[Column1],tblProducts[Description])</f>
        <v>ETHOMEEN C/12 UN BULK</v>
      </c>
      <c r="D3366" t="str">
        <f>_xlfn.XLOOKUP(B3366,tblProducts[Column1],tblProducts[Description])</f>
        <v>ETHYLAN TD-1407 BULK</v>
      </c>
      <c r="E3366" t="s">
        <v>9</v>
      </c>
      <c r="F3366" t="s">
        <v>10</v>
      </c>
      <c r="G3366" t="s">
        <v>9</v>
      </c>
      <c r="H3366" t="s">
        <v>11</v>
      </c>
      <c r="I3366">
        <f t="shared" si="52"/>
        <v>3.5</v>
      </c>
      <c r="L3366" t="str">
        <v>ETHOMEEN C/12 UN BULK</v>
      </c>
      <c r="M3366" t="str">
        <v>ETHYLAN TD-1407 BULK</v>
      </c>
      <c r="N3366">
        <v>3.5</v>
      </c>
    </row>
    <row r="3367" spans="1:14">
      <c r="A3367">
        <f>IF(MOD(ROW()-3,COUNTA(tblProducts[Description]))=0,A3366+1,A3366)</f>
        <v>30</v>
      </c>
      <c r="B3367">
        <f>MOD(ROW()-3,COUNTA(tblProducts[Description]))+1</f>
        <v>59</v>
      </c>
      <c r="C3367" t="str">
        <f>_xlfn.XLOOKUP(A3367,tblProducts[Column1],tblProducts[Description])</f>
        <v>ETHOMEEN C/12 UN BULK</v>
      </c>
      <c r="D3367" t="str">
        <f>_xlfn.XLOOKUP(B3367,tblProducts[Column1],tblProducts[Description])</f>
        <v>ETHYLAN TD-40 BULK</v>
      </c>
      <c r="E3367" t="s">
        <v>9</v>
      </c>
      <c r="F3367" t="s">
        <v>12</v>
      </c>
      <c r="G3367" t="s">
        <v>7</v>
      </c>
      <c r="H3367" t="s">
        <v>8</v>
      </c>
      <c r="I3367">
        <f t="shared" si="52"/>
        <v>2</v>
      </c>
      <c r="L3367" t="str">
        <v>ETHOMEEN C/12 UN BULK</v>
      </c>
      <c r="M3367" t="str">
        <v>ETHYLAN TD-40 BULK</v>
      </c>
      <c r="N3367">
        <v>2</v>
      </c>
    </row>
    <row r="3368" spans="1:14">
      <c r="A3368">
        <f>IF(MOD(ROW()-3,COUNTA(tblProducts[Description]))=0,A3367+1,A3367)</f>
        <v>30</v>
      </c>
      <c r="B3368">
        <f>MOD(ROW()-3,COUNTA(tblProducts[Description]))+1</f>
        <v>60</v>
      </c>
      <c r="C3368" t="str">
        <f>_xlfn.XLOOKUP(A3368,tblProducts[Column1],tblProducts[Description])</f>
        <v>ETHOMEEN C/12 UN BULK</v>
      </c>
      <c r="D3368" t="str">
        <f>_xlfn.XLOOKUP(B3368,tblProducts[Column1],tblProducts[Description])</f>
        <v>ETHYLAN TD-60 BULK</v>
      </c>
      <c r="E3368" t="s">
        <v>9</v>
      </c>
      <c r="F3368" t="s">
        <v>12</v>
      </c>
      <c r="G3368" t="s">
        <v>7</v>
      </c>
      <c r="H3368" t="s">
        <v>13</v>
      </c>
      <c r="I3368">
        <f t="shared" si="52"/>
        <v>2</v>
      </c>
      <c r="L3368" t="str">
        <v>ETHOMEEN C/12 UN BULK</v>
      </c>
      <c r="M3368" t="str">
        <v>ETHYLAN TD-60 BULK</v>
      </c>
      <c r="N3368">
        <v>2</v>
      </c>
    </row>
    <row r="3369" spans="1:14">
      <c r="A3369">
        <f>IF(MOD(ROW()-3,COUNTA(tblProducts[Description]))=0,A3368+1,A3368)</f>
        <v>30</v>
      </c>
      <c r="B3369">
        <f>MOD(ROW()-3,COUNTA(tblProducts[Description]))+1</f>
        <v>61</v>
      </c>
      <c r="C3369" t="str">
        <f>_xlfn.XLOOKUP(A3369,tblProducts[Column1],tblProducts[Description])</f>
        <v>ETHOMEEN C/12 UN BULK</v>
      </c>
      <c r="D3369" t="str">
        <f>_xlfn.XLOOKUP(B3369,tblProducts[Column1],tblProducts[Description])</f>
        <v>INTERMEDIATE BE-110L BULK</v>
      </c>
      <c r="E3369" t="s">
        <v>9</v>
      </c>
      <c r="F3369" t="s">
        <v>12</v>
      </c>
      <c r="G3369" t="s">
        <v>7</v>
      </c>
      <c r="H3369" t="s">
        <v>13</v>
      </c>
      <c r="I3369">
        <f t="shared" si="52"/>
        <v>2</v>
      </c>
      <c r="L3369" t="str">
        <v>ETHOMEEN C/12 UN BULK</v>
      </c>
      <c r="M3369" t="str">
        <v>INTERMEDIATE BE-110L BULK</v>
      </c>
      <c r="N3369">
        <v>2</v>
      </c>
    </row>
    <row r="3370" spans="1:14">
      <c r="A3370">
        <f>IF(MOD(ROW()-3,COUNTA(tblProducts[Description]))=0,A3369+1,A3369)</f>
        <v>30</v>
      </c>
      <c r="B3370">
        <f>MOD(ROW()-3,COUNTA(tblProducts[Description]))+1</f>
        <v>62</v>
      </c>
      <c r="C3370" t="str">
        <f>_xlfn.XLOOKUP(A3370,tblProducts[Column1],tblProducts[Description])</f>
        <v>ETHOMEEN C/12 UN BULK</v>
      </c>
      <c r="D3370" t="str">
        <f>_xlfn.XLOOKUP(B3370,tblProducts[Column1],tblProducts[Description])</f>
        <v>INTERMEDIATE DPG-415 BULK</v>
      </c>
      <c r="E3370" t="s">
        <v>9</v>
      </c>
      <c r="F3370" t="s">
        <v>12</v>
      </c>
      <c r="G3370" t="s">
        <v>7</v>
      </c>
      <c r="H3370" t="s">
        <v>13</v>
      </c>
      <c r="I3370">
        <f t="shared" si="52"/>
        <v>2</v>
      </c>
      <c r="L3370" t="str">
        <v>ETHOMEEN C/12 UN BULK</v>
      </c>
      <c r="M3370" t="str">
        <v>INTERMEDIATE DPG-415 BULK</v>
      </c>
      <c r="N3370">
        <v>2</v>
      </c>
    </row>
    <row r="3371" spans="1:14">
      <c r="A3371">
        <f>IF(MOD(ROW()-3,COUNTA(tblProducts[Description]))=0,A3370+1,A3370)</f>
        <v>30</v>
      </c>
      <c r="B3371">
        <f>MOD(ROW()-3,COUNTA(tblProducts[Description]))+1</f>
        <v>63</v>
      </c>
      <c r="C3371" t="str">
        <f>_xlfn.XLOOKUP(A3371,tblProducts[Column1],tblProducts[Description])</f>
        <v>ETHOMEEN C/12 UN BULK</v>
      </c>
      <c r="D3371" t="str">
        <f>_xlfn.XLOOKUP(B3371,tblProducts[Column1],tblProducts[Description])</f>
        <v>PROPODUOMEEN T/12 BULK</v>
      </c>
      <c r="E3371" t="s">
        <v>9</v>
      </c>
      <c r="F3371" t="s">
        <v>12</v>
      </c>
      <c r="G3371" t="s">
        <v>7</v>
      </c>
      <c r="H3371" t="s">
        <v>8</v>
      </c>
      <c r="I3371">
        <f t="shared" si="52"/>
        <v>2</v>
      </c>
      <c r="L3371" t="str">
        <v>ETHOMEEN C/12 UN BULK</v>
      </c>
      <c r="M3371" t="str">
        <v>PROPODUOMEEN T/12 BULK</v>
      </c>
      <c r="N3371">
        <v>2</v>
      </c>
    </row>
    <row r="3372" spans="1:14">
      <c r="A3372">
        <f>IF(MOD(ROW()-3,COUNTA(tblProducts[Description]))=0,A3371+1,A3371)</f>
        <v>30</v>
      </c>
      <c r="B3372">
        <f>MOD(ROW()-3,COUNTA(tblProducts[Description]))+1</f>
        <v>64</v>
      </c>
      <c r="C3372" t="str">
        <f>_xlfn.XLOOKUP(A3372,tblProducts[Column1],tblProducts[Description])</f>
        <v>ETHOMEEN C/12 UN BULK</v>
      </c>
      <c r="D3372" t="str">
        <f>_xlfn.XLOOKUP(B3372,tblProducts[Column1],tblProducts[Description])</f>
        <v>PROPOMEEN T/12 BULK</v>
      </c>
      <c r="E3372" t="s">
        <v>9</v>
      </c>
      <c r="F3372" t="s">
        <v>12</v>
      </c>
      <c r="G3372" t="s">
        <v>7</v>
      </c>
      <c r="H3372" t="s">
        <v>8</v>
      </c>
      <c r="I3372">
        <f t="shared" si="52"/>
        <v>2</v>
      </c>
      <c r="L3372" t="str">
        <v>ETHOMEEN C/12 UN BULK</v>
      </c>
      <c r="M3372" t="str">
        <v>PROPOMEEN T/12 BULK</v>
      </c>
      <c r="N3372">
        <v>2</v>
      </c>
    </row>
    <row r="3373" spans="1:14">
      <c r="A3373">
        <f>IF(MOD(ROW()-3,COUNTA(tblProducts[Description]))=0,A3372+1,A3372)</f>
        <v>30</v>
      </c>
      <c r="B3373">
        <f>MOD(ROW()-3,COUNTA(tblProducts[Description]))+1</f>
        <v>65</v>
      </c>
      <c r="C3373" t="str">
        <f>_xlfn.XLOOKUP(A3373,tblProducts[Column1],tblProducts[Description])</f>
        <v>ETHOMEEN C/12 UN BULK</v>
      </c>
      <c r="D3373" t="str">
        <f>_xlfn.XLOOKUP(B3373,tblProducts[Column1],tblProducts[Description])</f>
        <v>TMP-420 BULK</v>
      </c>
      <c r="E3373" t="s">
        <v>9</v>
      </c>
      <c r="F3373" t="s">
        <v>12</v>
      </c>
      <c r="G3373" t="s">
        <v>7</v>
      </c>
      <c r="H3373" t="s">
        <v>8</v>
      </c>
      <c r="I3373">
        <f t="shared" si="52"/>
        <v>2</v>
      </c>
      <c r="L3373" t="str">
        <v>ETHOMEEN C/12 UN BULK</v>
      </c>
      <c r="M3373" t="str">
        <v>TMP-420 BULK</v>
      </c>
      <c r="N3373">
        <v>2</v>
      </c>
    </row>
    <row r="3374" spans="1:14">
      <c r="A3374">
        <f>IF(MOD(ROW()-3,COUNTA(tblProducts[Description]))=0,A3373+1,A3373)</f>
        <v>30</v>
      </c>
      <c r="B3374">
        <f>MOD(ROW()-3,COUNTA(tblProducts[Description]))+1</f>
        <v>66</v>
      </c>
      <c r="C3374" t="str">
        <f>_xlfn.XLOOKUP(A3374,tblProducts[Column1],tblProducts[Description])</f>
        <v>ETHOMEEN C/12 UN BULK</v>
      </c>
      <c r="D3374" t="str">
        <f>_xlfn.XLOOKUP(B3374,tblProducts[Column1],tblProducts[Description])</f>
        <v>TMP-80 BULK</v>
      </c>
      <c r="E3374" t="s">
        <v>9</v>
      </c>
      <c r="F3374" t="s">
        <v>12</v>
      </c>
      <c r="G3374" t="s">
        <v>7</v>
      </c>
      <c r="H3374" t="s">
        <v>8</v>
      </c>
      <c r="I3374">
        <f t="shared" si="52"/>
        <v>2</v>
      </c>
      <c r="L3374" t="str">
        <v>ETHOMEEN C/12 UN BULK</v>
      </c>
      <c r="M3374" t="str">
        <v>TMP-80 BULK</v>
      </c>
      <c r="N3374">
        <v>2</v>
      </c>
    </row>
    <row r="3375" spans="1:14">
      <c r="A3375">
        <f>IF(MOD(ROW()-3,COUNTA(tblProducts[Description]))=0,A3374+1,A3374)</f>
        <v>30</v>
      </c>
      <c r="B3375">
        <f>MOD(ROW()-3,COUNTA(tblProducts[Description]))+1</f>
        <v>67</v>
      </c>
      <c r="C3375" t="str">
        <f>_xlfn.XLOOKUP(A3375,tblProducts[Column1],tblProducts[Description])</f>
        <v>ETHOMEEN C/12 UN BULK</v>
      </c>
      <c r="D3375" t="str">
        <f>_xlfn.XLOOKUP(B3375,tblProducts[Column1],tblProducts[Description])</f>
        <v>VISCO 352 BULK</v>
      </c>
      <c r="E3375" t="s">
        <v>9</v>
      </c>
      <c r="F3375" t="s">
        <v>12</v>
      </c>
      <c r="G3375" t="s">
        <v>7</v>
      </c>
      <c r="H3375" t="s">
        <v>8</v>
      </c>
      <c r="I3375">
        <f t="shared" si="52"/>
        <v>2</v>
      </c>
      <c r="L3375" t="str">
        <v>ETHOMEEN C/12 UN BULK</v>
      </c>
      <c r="M3375" t="str">
        <v>VISCO 352 BULK</v>
      </c>
      <c r="N3375">
        <v>2</v>
      </c>
    </row>
    <row r="3376" spans="1:14">
      <c r="A3376">
        <f>IF(MOD(ROW()-3,COUNTA(tblProducts[Description]))=0,A3375+1,A3375)</f>
        <v>30</v>
      </c>
      <c r="B3376">
        <f>MOD(ROW()-3,COUNTA(tblProducts[Description]))+1</f>
        <v>68</v>
      </c>
      <c r="C3376" t="str">
        <f>_xlfn.XLOOKUP(A3376,tblProducts[Column1],tblProducts[Description])</f>
        <v>ETHOMEEN C/12 UN BULK</v>
      </c>
      <c r="D3376" t="str">
        <f>_xlfn.XLOOKUP(B3376,tblProducts[Column1],tblProducts[Description])</f>
        <v>WITBREAK DPG-25 BULK</v>
      </c>
      <c r="E3376" t="s">
        <v>9</v>
      </c>
      <c r="F3376" t="s">
        <v>12</v>
      </c>
      <c r="G3376" t="s">
        <v>7</v>
      </c>
      <c r="H3376" t="s">
        <v>8</v>
      </c>
      <c r="I3376">
        <f t="shared" si="52"/>
        <v>2</v>
      </c>
      <c r="L3376" t="str">
        <v>ETHOMEEN C/12 UN BULK</v>
      </c>
      <c r="M3376" t="str">
        <v>WITBREAK DPG-25 BULK</v>
      </c>
      <c r="N3376">
        <v>2</v>
      </c>
    </row>
    <row r="3377" spans="1:14">
      <c r="A3377">
        <f>IF(MOD(ROW()-3,COUNTA(tblProducts[Description]))=0,A3376+1,A3376)</f>
        <v>30</v>
      </c>
      <c r="B3377">
        <f>MOD(ROW()-3,COUNTA(tblProducts[Description]))+1</f>
        <v>69</v>
      </c>
      <c r="C3377" t="str">
        <f>_xlfn.XLOOKUP(A3377,tblProducts[Column1],tblProducts[Description])</f>
        <v>ETHOMEEN C/12 UN BULK</v>
      </c>
      <c r="D3377" t="str">
        <f>_xlfn.XLOOKUP(B3377,tblProducts[Column1],tblProducts[Description])</f>
        <v>WITBREAK DPG-482 BULK</v>
      </c>
      <c r="E3377" t="s">
        <v>9</v>
      </c>
      <c r="F3377" t="s">
        <v>12</v>
      </c>
      <c r="G3377" t="s">
        <v>7</v>
      </c>
      <c r="H3377" t="s">
        <v>8</v>
      </c>
      <c r="I3377">
        <f t="shared" si="52"/>
        <v>2</v>
      </c>
      <c r="L3377" t="str">
        <v>ETHOMEEN C/12 UN BULK</v>
      </c>
      <c r="M3377" t="str">
        <v>WITBREAK DPG-482 BULK</v>
      </c>
      <c r="N3377">
        <v>2</v>
      </c>
    </row>
    <row r="3378" spans="1:14">
      <c r="A3378">
        <f>IF(MOD(ROW()-3,COUNTA(tblProducts[Description]))=0,A3377+1,A3377)</f>
        <v>30</v>
      </c>
      <c r="B3378">
        <f>MOD(ROW()-3,COUNTA(tblProducts[Description]))+1</f>
        <v>70</v>
      </c>
      <c r="C3378" t="str">
        <f>_xlfn.XLOOKUP(A3378,tblProducts[Column1],tblProducts[Description])</f>
        <v>ETHOMEEN C/12 UN BULK</v>
      </c>
      <c r="D3378" t="str">
        <f>_xlfn.XLOOKUP(B3378,tblProducts[Column1],tblProducts[Description])</f>
        <v>WITBREAK DPG-818 BULK</v>
      </c>
      <c r="E3378" t="s">
        <v>9</v>
      </c>
      <c r="F3378" t="s">
        <v>12</v>
      </c>
      <c r="G3378" t="s">
        <v>7</v>
      </c>
      <c r="H3378" t="s">
        <v>8</v>
      </c>
      <c r="I3378">
        <f t="shared" si="52"/>
        <v>2</v>
      </c>
      <c r="L3378" t="str">
        <v>ETHOMEEN C/12 UN BULK</v>
      </c>
      <c r="M3378" t="str">
        <v>WITBREAK DPG-818 BULK</v>
      </c>
      <c r="N3378">
        <v>2</v>
      </c>
    </row>
    <row r="3379" spans="1:14">
      <c r="A3379">
        <f>IF(MOD(ROW()-3,COUNTA(tblProducts[Description]))=0,A3378+1,A3378)</f>
        <v>30</v>
      </c>
      <c r="B3379">
        <f>MOD(ROW()-3,COUNTA(tblProducts[Description]))+1</f>
        <v>71</v>
      </c>
      <c r="C3379" t="str">
        <f>_xlfn.XLOOKUP(A3379,tblProducts[Column1],tblProducts[Description])</f>
        <v>ETHOMEEN C/12 UN BULK</v>
      </c>
      <c r="D3379" t="str">
        <f>_xlfn.XLOOKUP(B3379,tblProducts[Column1],tblProducts[Description])</f>
        <v>WITBREAK DTG-62 BULK</v>
      </c>
      <c r="E3379" t="s">
        <v>9</v>
      </c>
      <c r="F3379" t="s">
        <v>12</v>
      </c>
      <c r="G3379" t="s">
        <v>7</v>
      </c>
      <c r="H3379" t="s">
        <v>8</v>
      </c>
      <c r="I3379">
        <f t="shared" si="52"/>
        <v>2</v>
      </c>
      <c r="L3379" t="str">
        <v>ETHOMEEN C/12 UN BULK</v>
      </c>
      <c r="M3379" t="str">
        <v>WITBREAK DTG-62 BULK</v>
      </c>
      <c r="N3379">
        <v>2</v>
      </c>
    </row>
    <row r="3380" spans="1:14">
      <c r="A3380">
        <f>IF(MOD(ROW()-3,COUNTA(tblProducts[Description]))=0,A3379+1,A3379)</f>
        <v>30</v>
      </c>
      <c r="B3380">
        <f>MOD(ROW()-3,COUNTA(tblProducts[Description]))+1</f>
        <v>72</v>
      </c>
      <c r="C3380" t="str">
        <f>_xlfn.XLOOKUP(A3380,tblProducts[Column1],tblProducts[Description])</f>
        <v>ETHOMEEN C/12 UN BULK</v>
      </c>
      <c r="D3380" t="str">
        <f>_xlfn.XLOOKUP(B3380,tblProducts[Column1],tblProducts[Description])</f>
        <v>WITCOMUL 1844 BULK</v>
      </c>
      <c r="E3380" t="s">
        <v>9</v>
      </c>
      <c r="F3380" t="s">
        <v>12</v>
      </c>
      <c r="G3380" t="s">
        <v>7</v>
      </c>
      <c r="H3380" t="s">
        <v>8</v>
      </c>
      <c r="I3380">
        <f t="shared" si="52"/>
        <v>2</v>
      </c>
      <c r="L3380" t="str">
        <v>ETHOMEEN C/12 UN BULK</v>
      </c>
      <c r="M3380" t="str">
        <v>WITCOMUL 1844 BULK</v>
      </c>
      <c r="N3380">
        <v>2</v>
      </c>
    </row>
    <row r="3381" spans="1:14">
      <c r="A3381">
        <f>IF(MOD(ROW()-3,COUNTA(tblProducts[Description]))=0,A3380+1,A3380)</f>
        <v>30</v>
      </c>
      <c r="B3381">
        <f>MOD(ROW()-3,COUNTA(tblProducts[Description]))+1</f>
        <v>73</v>
      </c>
      <c r="C3381" t="str">
        <f>_xlfn.XLOOKUP(A3381,tblProducts[Column1],tblProducts[Description])</f>
        <v>ETHOMEEN C/12 UN BULK</v>
      </c>
      <c r="D3381" t="str">
        <f>_xlfn.XLOOKUP(B3381,tblProducts[Column1],tblProducts[Description])</f>
        <v>WITCONOL 2690 BULK</v>
      </c>
      <c r="E3381" t="s">
        <v>9</v>
      </c>
      <c r="F3381" t="s">
        <v>10</v>
      </c>
      <c r="G3381" t="s">
        <v>7</v>
      </c>
      <c r="H3381" t="s">
        <v>8</v>
      </c>
      <c r="I3381">
        <f t="shared" si="52"/>
        <v>1.5</v>
      </c>
      <c r="L3381" t="str">
        <v>ETHOMEEN C/12 UN BULK</v>
      </c>
      <c r="M3381" t="str">
        <v>WITCONOL 2690 BULK</v>
      </c>
      <c r="N3381">
        <v>1.5</v>
      </c>
    </row>
    <row r="3382" spans="1:14">
      <c r="A3382">
        <f>IF(MOD(ROW()-3,COUNTA(tblProducts[Description]))=0,A3381+1,A3381)</f>
        <v>30</v>
      </c>
      <c r="B3382">
        <f>MOD(ROW()-3,COUNTA(tblProducts[Description]))+1</f>
        <v>74</v>
      </c>
      <c r="C3382" t="str">
        <f>_xlfn.XLOOKUP(A3382,tblProducts[Column1],tblProducts[Description])</f>
        <v>ETHOMEEN C/12 UN BULK</v>
      </c>
      <c r="D3382" t="str">
        <f>_xlfn.XLOOKUP(B3382,tblProducts[Column1],tblProducts[Description])</f>
        <v>ETHYLAN 324 BULK</v>
      </c>
      <c r="E3382" t="s">
        <v>9</v>
      </c>
      <c r="F3382" t="s">
        <v>10</v>
      </c>
      <c r="G3382" t="s">
        <v>7</v>
      </c>
      <c r="H3382" t="s">
        <v>8</v>
      </c>
      <c r="I3382">
        <f t="shared" si="52"/>
        <v>1.5</v>
      </c>
      <c r="L3382" t="str">
        <v>ETHOMEEN C/12 UN BULK</v>
      </c>
      <c r="M3382" t="str">
        <v>ETHYLAN 324 BULK</v>
      </c>
      <c r="N3382">
        <v>1.5</v>
      </c>
    </row>
    <row r="3383" spans="1:14">
      <c r="A3383">
        <f>IF(MOD(ROW()-3,COUNTA(tblProducts[Description]))=0,A3382+1,A3382)</f>
        <v>30</v>
      </c>
      <c r="B3383">
        <f>MOD(ROW()-3,COUNTA(tblProducts[Description]))+1</f>
        <v>75</v>
      </c>
      <c r="C3383" t="str">
        <f>_xlfn.XLOOKUP(A3383,tblProducts[Column1],tblProducts[Description])</f>
        <v>ETHOMEEN C/12 UN BULK</v>
      </c>
      <c r="D3383" t="str">
        <f>_xlfn.XLOOKUP(B3383,tblProducts[Column1],tblProducts[Description])</f>
        <v>WITCONOL NP-120 BULK</v>
      </c>
      <c r="E3383" t="s">
        <v>9</v>
      </c>
      <c r="F3383" t="s">
        <v>10</v>
      </c>
      <c r="G3383" t="s">
        <v>7</v>
      </c>
      <c r="H3383" t="s">
        <v>8</v>
      </c>
      <c r="I3383">
        <f t="shared" si="52"/>
        <v>1.5</v>
      </c>
      <c r="L3383" t="str">
        <v>ETHOMEEN C/12 UN BULK</v>
      </c>
      <c r="M3383" t="str">
        <v>WITCONOL NP-120 BULK</v>
      </c>
      <c r="N3383">
        <v>1.5</v>
      </c>
    </row>
    <row r="3384" spans="1:14">
      <c r="A3384">
        <f>IF(MOD(ROW()-3,COUNTA(tblProducts[Description]))=0,A3383+1,A3383)</f>
        <v>30</v>
      </c>
      <c r="B3384">
        <f>MOD(ROW()-3,COUNTA(tblProducts[Description]))+1</f>
        <v>76</v>
      </c>
      <c r="C3384" t="str">
        <f>_xlfn.XLOOKUP(A3384,tblProducts[Column1],tblProducts[Description])</f>
        <v>ETHOMEEN C/12 UN BULK</v>
      </c>
      <c r="D3384" t="str">
        <f>_xlfn.XLOOKUP(B3384,tblProducts[Column1],tblProducts[Description])</f>
        <v>WITCONOL NP-130 BULK</v>
      </c>
      <c r="E3384" t="s">
        <v>9</v>
      </c>
      <c r="F3384" t="s">
        <v>10</v>
      </c>
      <c r="G3384" t="s">
        <v>7</v>
      </c>
      <c r="H3384" t="s">
        <v>8</v>
      </c>
      <c r="I3384">
        <f t="shared" si="52"/>
        <v>1.5</v>
      </c>
      <c r="L3384" t="str">
        <v>ETHOMEEN C/12 UN BULK</v>
      </c>
      <c r="M3384" t="str">
        <v>WITCONOL NP-130 BULK</v>
      </c>
      <c r="N3384">
        <v>1.5</v>
      </c>
    </row>
    <row r="3385" spans="1:14">
      <c r="A3385">
        <f>IF(MOD(ROW()-3,COUNTA(tblProducts[Description]))=0,A3384+1,A3384)</f>
        <v>30</v>
      </c>
      <c r="B3385">
        <f>MOD(ROW()-3,COUNTA(tblProducts[Description]))+1</f>
        <v>77</v>
      </c>
      <c r="C3385" t="str">
        <f>_xlfn.XLOOKUP(A3385,tblProducts[Column1],tblProducts[Description])</f>
        <v>ETHOMEEN C/12 UN BULK</v>
      </c>
      <c r="D3385" t="str">
        <f>_xlfn.XLOOKUP(B3385,tblProducts[Column1],tblProducts[Description])</f>
        <v>WITCONOL NP-20 BULK</v>
      </c>
      <c r="E3385" t="s">
        <v>9</v>
      </c>
      <c r="F3385" t="s">
        <v>12</v>
      </c>
      <c r="G3385" t="s">
        <v>7</v>
      </c>
      <c r="H3385" t="s">
        <v>8</v>
      </c>
      <c r="I3385">
        <f t="shared" si="52"/>
        <v>2</v>
      </c>
      <c r="L3385" t="str">
        <v>ETHOMEEN C/12 UN BULK</v>
      </c>
      <c r="M3385" t="str">
        <v>WITCONOL NP-20 BULK</v>
      </c>
      <c r="N3385">
        <v>2</v>
      </c>
    </row>
    <row r="3386" spans="1:14">
      <c r="A3386">
        <f>IF(MOD(ROW()-3,COUNTA(tblProducts[Description]))=0,A3385+1,A3385)</f>
        <v>30</v>
      </c>
      <c r="B3386">
        <f>MOD(ROW()-3,COUNTA(tblProducts[Description]))+1</f>
        <v>78</v>
      </c>
      <c r="C3386" t="str">
        <f>_xlfn.XLOOKUP(A3386,tblProducts[Column1],tblProducts[Description])</f>
        <v>ETHOMEEN C/12 UN BULK</v>
      </c>
      <c r="D3386" t="str">
        <f>_xlfn.XLOOKUP(B3386,tblProducts[Column1],tblProducts[Description])</f>
        <v>WITCONOL NP-330 BULK</v>
      </c>
      <c r="E3386" t="s">
        <v>9</v>
      </c>
      <c r="F3386" t="s">
        <v>10</v>
      </c>
      <c r="G3386" t="s">
        <v>7</v>
      </c>
      <c r="H3386" t="s">
        <v>8</v>
      </c>
      <c r="I3386">
        <f t="shared" si="52"/>
        <v>1.5</v>
      </c>
      <c r="L3386" t="str">
        <v>ETHOMEEN C/12 UN BULK</v>
      </c>
      <c r="M3386" t="str">
        <v>WITCONOL NP-330 BULK</v>
      </c>
      <c r="N3386">
        <v>1.5</v>
      </c>
    </row>
    <row r="3387" spans="1:14">
      <c r="A3387">
        <f>IF(MOD(ROW()-3,COUNTA(tblProducts[Description]))=0,A3386+1,A3386)</f>
        <v>30</v>
      </c>
      <c r="B3387">
        <f>MOD(ROW()-3,COUNTA(tblProducts[Description]))+1</f>
        <v>79</v>
      </c>
      <c r="C3387" t="str">
        <f>_xlfn.XLOOKUP(A3387,tblProducts[Column1],tblProducts[Description])</f>
        <v>ETHOMEEN C/12 UN BULK</v>
      </c>
      <c r="D3387" t="str">
        <f>_xlfn.XLOOKUP(B3387,tblProducts[Column1],tblProducts[Description])</f>
        <v>WITCONOL NP-40 BULK</v>
      </c>
      <c r="E3387" t="s">
        <v>9</v>
      </c>
      <c r="F3387" t="s">
        <v>12</v>
      </c>
      <c r="G3387" t="s">
        <v>7</v>
      </c>
      <c r="H3387" t="s">
        <v>8</v>
      </c>
      <c r="I3387">
        <f t="shared" si="52"/>
        <v>2</v>
      </c>
      <c r="L3387" t="str">
        <v>ETHOMEEN C/12 UN BULK</v>
      </c>
      <c r="M3387" t="str">
        <v>WITCONOL NP-40 BULK</v>
      </c>
      <c r="N3387">
        <v>2</v>
      </c>
    </row>
    <row r="3388" spans="1:14">
      <c r="A3388">
        <f>IF(MOD(ROW()-3,COUNTA(tblProducts[Description]))=0,A3387+1,A3387)</f>
        <v>30</v>
      </c>
      <c r="B3388">
        <f>MOD(ROW()-3,COUNTA(tblProducts[Description]))+1</f>
        <v>80</v>
      </c>
      <c r="C3388" t="str">
        <f>_xlfn.XLOOKUP(A3388,tblProducts[Column1],tblProducts[Description])</f>
        <v>ETHOMEEN C/12 UN BULK</v>
      </c>
      <c r="D3388" t="str">
        <f>_xlfn.XLOOKUP(B3388,tblProducts[Column1],tblProducts[Description])</f>
        <v>WITCONOL NP-60 BULK</v>
      </c>
      <c r="E3388" t="s">
        <v>9</v>
      </c>
      <c r="F3388" t="s">
        <v>10</v>
      </c>
      <c r="G3388" t="s">
        <v>7</v>
      </c>
      <c r="H3388" t="s">
        <v>8</v>
      </c>
      <c r="I3388">
        <f t="shared" si="52"/>
        <v>1.5</v>
      </c>
      <c r="L3388" t="str">
        <v>ETHOMEEN C/12 UN BULK</v>
      </c>
      <c r="M3388" t="str">
        <v>WITCONOL NP-60 BULK</v>
      </c>
      <c r="N3388">
        <v>1.5</v>
      </c>
    </row>
    <row r="3389" spans="1:14">
      <c r="A3389">
        <f>IF(MOD(ROW()-3,COUNTA(tblProducts[Description]))=0,A3388+1,A3388)</f>
        <v>30</v>
      </c>
      <c r="B3389">
        <f>MOD(ROW()-3,COUNTA(tblProducts[Description]))+1</f>
        <v>81</v>
      </c>
      <c r="C3389" t="str">
        <f>_xlfn.XLOOKUP(A3389,tblProducts[Column1],tblProducts[Description])</f>
        <v>ETHOMEEN C/12 UN BULK</v>
      </c>
      <c r="D3389" t="str">
        <f>_xlfn.XLOOKUP(B3389,tblProducts[Column1],tblProducts[Description])</f>
        <v>WITCONOL NP-80 BULK</v>
      </c>
      <c r="E3389" t="s">
        <v>9</v>
      </c>
      <c r="F3389" t="s">
        <v>10</v>
      </c>
      <c r="G3389" t="s">
        <v>7</v>
      </c>
      <c r="H3389" t="s">
        <v>8</v>
      </c>
      <c r="I3389">
        <f t="shared" si="52"/>
        <v>1.5</v>
      </c>
      <c r="L3389" t="str">
        <v>ETHOMEEN C/12 UN BULK</v>
      </c>
      <c r="M3389" t="str">
        <v>WITCONOL NP-80 BULK</v>
      </c>
      <c r="N3389">
        <v>1.5</v>
      </c>
    </row>
    <row r="3390" spans="1:14">
      <c r="A3390">
        <f>IF(MOD(ROW()-3,COUNTA(tblProducts[Description]))=0,A3389+1,A3389)</f>
        <v>30</v>
      </c>
      <c r="B3390">
        <f>MOD(ROW()-3,COUNTA(tblProducts[Description]))+1</f>
        <v>82</v>
      </c>
      <c r="C3390" t="str">
        <f>_xlfn.XLOOKUP(A3390,tblProducts[Column1],tblProducts[Description])</f>
        <v>ETHOMEEN C/12 UN BULK</v>
      </c>
      <c r="D3390" t="str">
        <f>_xlfn.XLOOKUP(B3390,tblProducts[Column1],tblProducts[Description])</f>
        <v>WITCONOL NP-90 BULK</v>
      </c>
      <c r="E3390" t="s">
        <v>9</v>
      </c>
      <c r="F3390" t="s">
        <v>10</v>
      </c>
      <c r="G3390" t="s">
        <v>7</v>
      </c>
      <c r="H3390" t="s">
        <v>8</v>
      </c>
      <c r="I3390">
        <f t="shared" si="52"/>
        <v>1.5</v>
      </c>
      <c r="L3390" t="str">
        <v>ETHOMEEN C/12 UN BULK</v>
      </c>
      <c r="M3390" t="str">
        <v>WITCONOL NP-90 BULK</v>
      </c>
      <c r="N3390">
        <v>1.5</v>
      </c>
    </row>
    <row r="3391" spans="1:14">
      <c r="A3391">
        <f>IF(MOD(ROW()-3,COUNTA(tblProducts[Description]))=0,A3390+1,A3390)</f>
        <v>30</v>
      </c>
      <c r="B3391">
        <f>MOD(ROW()-3,COUNTA(tblProducts[Description]))+1</f>
        <v>83</v>
      </c>
      <c r="C3391" t="str">
        <f>_xlfn.XLOOKUP(A3391,tblProducts[Column1],tblProducts[Description])</f>
        <v>ETHOMEEN C/12 UN BULK</v>
      </c>
      <c r="D3391" t="str">
        <f>_xlfn.XLOOKUP(B3391,tblProducts[Column1],tblProducts[Description])</f>
        <v>WITCONOL NS-108 PO BULK</v>
      </c>
      <c r="E3391" t="s">
        <v>9</v>
      </c>
      <c r="F3391" t="s">
        <v>10</v>
      </c>
      <c r="G3391" t="s">
        <v>7</v>
      </c>
      <c r="H3391" t="s">
        <v>8</v>
      </c>
      <c r="I3391">
        <f t="shared" si="52"/>
        <v>1.5</v>
      </c>
      <c r="L3391" t="str">
        <v>ETHOMEEN C/12 UN BULK</v>
      </c>
      <c r="M3391" t="str">
        <v>WITCONOL NS-108 PO BULK</v>
      </c>
      <c r="N3391">
        <v>1.5</v>
      </c>
    </row>
    <row r="3392" spans="1:14">
      <c r="A3392">
        <f>IF(MOD(ROW()-3,COUNTA(tblProducts[Description]))=0,A3391+1,A3391)</f>
        <v>30</v>
      </c>
      <c r="B3392">
        <f>MOD(ROW()-3,COUNTA(tblProducts[Description]))+1</f>
        <v>84</v>
      </c>
      <c r="C3392" t="str">
        <f>_xlfn.XLOOKUP(A3392,tblProducts[Column1],tblProducts[Description])</f>
        <v>ETHOMEEN C/12 UN BULK</v>
      </c>
      <c r="D3392" t="str">
        <f>_xlfn.XLOOKUP(B3392,tblProducts[Column1],tblProducts[Description])</f>
        <v>WITCONOL NS-505K BULK</v>
      </c>
      <c r="E3392" t="s">
        <v>9</v>
      </c>
      <c r="F3392" t="s">
        <v>10</v>
      </c>
      <c r="G3392" t="s">
        <v>7</v>
      </c>
      <c r="H3392" t="s">
        <v>8</v>
      </c>
      <c r="I3392">
        <f t="shared" si="52"/>
        <v>1.5</v>
      </c>
      <c r="L3392" t="str">
        <v>ETHOMEEN C/12 UN BULK</v>
      </c>
      <c r="M3392" t="str">
        <v>WITCONOL NS-505K BULK</v>
      </c>
      <c r="N3392">
        <v>1.5</v>
      </c>
    </row>
    <row r="3393" spans="1:14">
      <c r="A3393">
        <f>IF(MOD(ROW()-3,COUNTA(tblProducts[Description]))=0,A3392+1,A3392)</f>
        <v>30</v>
      </c>
      <c r="B3393">
        <f>MOD(ROW()-3,COUNTA(tblProducts[Description]))+1</f>
        <v>85</v>
      </c>
      <c r="C3393" t="str">
        <f>_xlfn.XLOOKUP(A3393,tblProducts[Column1],tblProducts[Description])</f>
        <v>ETHOMEEN C/12 UN BULK</v>
      </c>
      <c r="D3393" t="str">
        <f>_xlfn.XLOOKUP(B3393,tblProducts[Column1],tblProducts[Description])</f>
        <v>WITCONOL NS-817 BULK</v>
      </c>
      <c r="E3393" t="s">
        <v>9</v>
      </c>
      <c r="F3393" t="s">
        <v>10</v>
      </c>
      <c r="G3393" t="s">
        <v>9</v>
      </c>
      <c r="H3393" t="s">
        <v>14</v>
      </c>
      <c r="I3393">
        <f t="shared" si="52"/>
        <v>3.5</v>
      </c>
      <c r="L3393" t="str">
        <v>ETHOMEEN C/12 UN BULK</v>
      </c>
      <c r="M3393" t="str">
        <v>WITCONOL NS-817 BULK</v>
      </c>
      <c r="N3393">
        <v>3.5</v>
      </c>
    </row>
    <row r="3394" spans="1:14">
      <c r="A3394">
        <f>IF(MOD(ROW()-3,COUNTA(tblProducts[Description]))=0,A3393+1,A3393)</f>
        <v>30</v>
      </c>
      <c r="B3394">
        <f>MOD(ROW()-3,COUNTA(tblProducts[Description]))+1</f>
        <v>86</v>
      </c>
      <c r="C3394" t="str">
        <f>_xlfn.XLOOKUP(A3394,tblProducts[Column1],tblProducts[Description])</f>
        <v>ETHOMEEN C/12 UN BULK</v>
      </c>
      <c r="D3394" t="str">
        <f>_xlfn.XLOOKUP(B3394,tblProducts[Column1],tblProducts[Description])</f>
        <v>WITCONOL PD-375 BULK</v>
      </c>
      <c r="E3394" t="s">
        <v>9</v>
      </c>
      <c r="F3394" t="s">
        <v>10</v>
      </c>
      <c r="G3394" t="s">
        <v>9</v>
      </c>
      <c r="H3394" t="s">
        <v>14</v>
      </c>
      <c r="I3394">
        <f t="shared" si="52"/>
        <v>3.5</v>
      </c>
      <c r="L3394" t="str">
        <v>ETHOMEEN C/12 UN BULK</v>
      </c>
      <c r="M3394" t="str">
        <v>WITCONOL PD-375 BULK</v>
      </c>
      <c r="N3394">
        <v>3.5</v>
      </c>
    </row>
    <row r="3395" spans="1:14">
      <c r="A3395">
        <f>IF(MOD(ROW()-3,COUNTA(tblProducts[Description]))=0,A3394+1,A3394)</f>
        <v>30</v>
      </c>
      <c r="B3395">
        <f>MOD(ROW()-3,COUNTA(tblProducts[Description]))+1</f>
        <v>87</v>
      </c>
      <c r="C3395" t="str">
        <f>_xlfn.XLOOKUP(A3395,tblProducts[Column1],tblProducts[Description])</f>
        <v>ETHOMEEN C/12 UN BULK</v>
      </c>
      <c r="D3395" t="str">
        <f>_xlfn.XLOOKUP(B3395,tblProducts[Column1],tblProducts[Description])</f>
        <v>WITCONOL PD-4085 BULK</v>
      </c>
      <c r="E3395" t="s">
        <v>9</v>
      </c>
      <c r="F3395" t="s">
        <v>10</v>
      </c>
      <c r="G3395" t="s">
        <v>9</v>
      </c>
      <c r="H3395" t="s">
        <v>14</v>
      </c>
      <c r="I3395">
        <f t="shared" si="52"/>
        <v>3.5</v>
      </c>
      <c r="L3395" t="str">
        <v>ETHOMEEN C/12 UN BULK</v>
      </c>
      <c r="M3395" t="str">
        <v>WITCONOL PD-4085 BULK</v>
      </c>
      <c r="N3395">
        <v>3.5</v>
      </c>
    </row>
    <row r="3396" spans="1:14">
      <c r="A3396">
        <f>IF(MOD(ROW()-3,COUNTA(tblProducts[Description]))=0,A3395+1,A3395)</f>
        <v>30</v>
      </c>
      <c r="B3396">
        <f>MOD(ROW()-3,COUNTA(tblProducts[Description]))+1</f>
        <v>88</v>
      </c>
      <c r="C3396" t="str">
        <f>_xlfn.XLOOKUP(A3396,tblProducts[Column1],tblProducts[Description])</f>
        <v>ETHOMEEN C/12 UN BULK</v>
      </c>
      <c r="D3396" t="str">
        <f>_xlfn.XLOOKUP(B3396,tblProducts[Column1],tblProducts[Description])</f>
        <v>WITCONOL PD-500 BULK</v>
      </c>
      <c r="E3396" t="s">
        <v>9</v>
      </c>
      <c r="F3396" t="s">
        <v>12</v>
      </c>
      <c r="G3396" t="s">
        <v>7</v>
      </c>
      <c r="H3396" t="s">
        <v>8</v>
      </c>
      <c r="I3396">
        <f t="shared" ref="I3396:I3459" si="53">IF(E3396="NO",0,IF(F3396="HEEL WASH",1.5,2))+IF(G3396="NO",0,2)</f>
        <v>2</v>
      </c>
      <c r="L3396" t="str">
        <v>ETHOMEEN C/12 UN BULK</v>
      </c>
      <c r="M3396" t="str">
        <v>WITCONOL PD-500 BULK</v>
      </c>
      <c r="N3396">
        <v>2</v>
      </c>
    </row>
    <row r="3397" spans="1:14">
      <c r="A3397">
        <f>IF(MOD(ROW()-3,COUNTA(tblProducts[Description]))=0,A3396+1,A3396)</f>
        <v>30</v>
      </c>
      <c r="B3397">
        <f>MOD(ROW()-3,COUNTA(tblProducts[Description]))+1</f>
        <v>89</v>
      </c>
      <c r="C3397" t="str">
        <f>_xlfn.XLOOKUP(A3397,tblProducts[Column1],tblProducts[Description])</f>
        <v>ETHOMEEN C/12 UN BULK</v>
      </c>
      <c r="D3397" t="str">
        <f>_xlfn.XLOOKUP(B3397,tblProducts[Column1],tblProducts[Description])</f>
        <v>WITCONOL PEG-200 BULK</v>
      </c>
      <c r="E3397" t="s">
        <v>9</v>
      </c>
      <c r="F3397" t="s">
        <v>10</v>
      </c>
      <c r="G3397" t="s">
        <v>7</v>
      </c>
      <c r="H3397" t="s">
        <v>8</v>
      </c>
      <c r="I3397">
        <f t="shared" si="53"/>
        <v>1.5</v>
      </c>
      <c r="L3397" t="str">
        <v>ETHOMEEN C/12 UN BULK</v>
      </c>
      <c r="M3397" t="str">
        <v>WITCONOL PEG-200 BULK</v>
      </c>
      <c r="N3397">
        <v>1.5</v>
      </c>
    </row>
    <row r="3398" spans="1:14">
      <c r="A3398">
        <f>IF(MOD(ROW()-3,COUNTA(tblProducts[Description]))=0,A3397+1,A3397)</f>
        <v>30</v>
      </c>
      <c r="B3398">
        <f>MOD(ROW()-3,COUNTA(tblProducts[Description]))+1</f>
        <v>90</v>
      </c>
      <c r="C3398" t="str">
        <f>_xlfn.XLOOKUP(A3398,tblProducts[Column1],tblProducts[Description])</f>
        <v>ETHOMEEN C/12 UN BULK</v>
      </c>
      <c r="D3398" t="str">
        <f>_xlfn.XLOOKUP(B3398,tblProducts[Column1],tblProducts[Description])</f>
        <v>WITCONOL PEG-400 BULK</v>
      </c>
      <c r="E3398" t="s">
        <v>7</v>
      </c>
      <c r="G3398" t="s">
        <v>7</v>
      </c>
      <c r="H3398" t="s">
        <v>8</v>
      </c>
      <c r="I3398">
        <f t="shared" si="53"/>
        <v>0</v>
      </c>
      <c r="L3398" t="str">
        <v>ETHOMEEN C/12 UN BULK</v>
      </c>
      <c r="M3398" t="str">
        <v>WITCONOL PEG-400 BULK</v>
      </c>
      <c r="N3398">
        <v>0</v>
      </c>
    </row>
    <row r="3399" spans="1:14">
      <c r="A3399">
        <f>IF(MOD(ROW()-3,COUNTA(tblProducts[Description]))=0,A3398+1,A3398)</f>
        <v>30</v>
      </c>
      <c r="B3399">
        <f>MOD(ROW()-3,COUNTA(tblProducts[Description]))+1</f>
        <v>91</v>
      </c>
      <c r="C3399" t="str">
        <f>_xlfn.XLOOKUP(A3399,tblProducts[Column1],tblProducts[Description])</f>
        <v>ETHOMEEN C/12 UN BULK</v>
      </c>
      <c r="D3399" t="str">
        <f>_xlfn.XLOOKUP(B3399,tblProducts[Column1],tblProducts[Description])</f>
        <v>WITCONOL PEG-500 BULK</v>
      </c>
      <c r="E3399" t="s">
        <v>7</v>
      </c>
      <c r="G3399" t="s">
        <v>7</v>
      </c>
      <c r="H3399" t="s">
        <v>8</v>
      </c>
      <c r="I3399">
        <f t="shared" si="53"/>
        <v>0</v>
      </c>
      <c r="L3399" t="str">
        <v>ETHOMEEN C/12 UN BULK</v>
      </c>
      <c r="M3399" t="str">
        <v>WITCONOL PEG-500 BULK</v>
      </c>
      <c r="N3399">
        <v>0</v>
      </c>
    </row>
    <row r="3400" spans="1:14">
      <c r="A3400">
        <f>IF(MOD(ROW()-3,COUNTA(tblProducts[Description]))=0,A3399+1,A3399)</f>
        <v>30</v>
      </c>
      <c r="B3400">
        <f>MOD(ROW()-3,COUNTA(tblProducts[Description]))+1</f>
        <v>92</v>
      </c>
      <c r="C3400" t="str">
        <f>_xlfn.XLOOKUP(A3400,tblProducts[Column1],tblProducts[Description])</f>
        <v>ETHOMEEN C/12 UN BULK</v>
      </c>
      <c r="D3400" t="str">
        <f>_xlfn.XLOOKUP(B3400,tblProducts[Column1],tblProducts[Description])</f>
        <v>WITCONOL PEG-600 BULK</v>
      </c>
      <c r="E3400" t="s">
        <v>7</v>
      </c>
      <c r="G3400" t="s">
        <v>7</v>
      </c>
      <c r="H3400" t="s">
        <v>8</v>
      </c>
      <c r="I3400">
        <f t="shared" si="53"/>
        <v>0</v>
      </c>
      <c r="L3400" t="str">
        <v>ETHOMEEN C/12 UN BULK</v>
      </c>
      <c r="M3400" t="str">
        <v>WITCONOL PEG-600 BULK</v>
      </c>
      <c r="N3400">
        <v>0</v>
      </c>
    </row>
    <row r="3401" spans="1:14">
      <c r="A3401">
        <f>IF(MOD(ROW()-3,COUNTA(tblProducts[Description]))=0,A3400+1,A3400)</f>
        <v>30</v>
      </c>
      <c r="B3401">
        <f>MOD(ROW()-3,COUNTA(tblProducts[Description]))+1</f>
        <v>93</v>
      </c>
      <c r="C3401" t="str">
        <f>_xlfn.XLOOKUP(A3401,tblProducts[Column1],tblProducts[Description])</f>
        <v>ETHOMEEN C/12 UN BULK</v>
      </c>
      <c r="D3401" t="str">
        <f>_xlfn.XLOOKUP(B3401,tblProducts[Column1],tblProducts[Description])</f>
        <v>WITCONOL PH-70 BULK</v>
      </c>
      <c r="E3401" t="s">
        <v>7</v>
      </c>
      <c r="G3401" t="s">
        <v>7</v>
      </c>
      <c r="H3401" t="s">
        <v>8</v>
      </c>
      <c r="I3401">
        <f t="shared" si="53"/>
        <v>0</v>
      </c>
      <c r="L3401" t="str">
        <v>ETHOMEEN C/12 UN BULK</v>
      </c>
      <c r="M3401" t="str">
        <v>WITCONOL PH-70 BULK</v>
      </c>
      <c r="N3401">
        <v>0</v>
      </c>
    </row>
    <row r="3402" spans="1:14">
      <c r="A3402">
        <f>IF(MOD(ROW()-3,COUNTA(tblProducts[Description]))=0,A3401+1,A3401)</f>
        <v>30</v>
      </c>
      <c r="B3402">
        <f>MOD(ROW()-3,COUNTA(tblProducts[Description]))+1</f>
        <v>94</v>
      </c>
      <c r="C3402" t="str">
        <f>_xlfn.XLOOKUP(A3402,tblProducts[Column1],tblProducts[Description])</f>
        <v>ETHOMEEN C/12 UN BULK</v>
      </c>
      <c r="D3402" t="str">
        <f>_xlfn.XLOOKUP(B3402,tblProducts[Column1],tblProducts[Description])</f>
        <v>WITCONOL SN-50 BULK</v>
      </c>
      <c r="E3402" t="s">
        <v>9</v>
      </c>
      <c r="F3402" t="s">
        <v>10</v>
      </c>
      <c r="G3402" t="s">
        <v>7</v>
      </c>
      <c r="H3402" t="s">
        <v>8</v>
      </c>
      <c r="I3402">
        <f t="shared" si="53"/>
        <v>1.5</v>
      </c>
      <c r="L3402" t="str">
        <v>ETHOMEEN C/12 UN BULK</v>
      </c>
      <c r="M3402" t="str">
        <v>WITCONOL SN-50 BULK</v>
      </c>
      <c r="N3402">
        <v>1.5</v>
      </c>
    </row>
    <row r="3403" spans="1:14">
      <c r="A3403">
        <f>IF(MOD(ROW()-3,COUNTA(tblProducts[Description]))=0,A3402+1,A3402)</f>
        <v>30</v>
      </c>
      <c r="B3403">
        <f>MOD(ROW()-3,COUNTA(tblProducts[Description]))+1</f>
        <v>95</v>
      </c>
      <c r="C3403" t="str">
        <f>_xlfn.XLOOKUP(A3403,tblProducts[Column1],tblProducts[Description])</f>
        <v>ETHOMEEN C/12 UN BULK</v>
      </c>
      <c r="D3403" t="str">
        <f>_xlfn.XLOOKUP(B3403,tblProducts[Column1],tblProducts[Description])</f>
        <v>WITCONOL SN-70 BULK</v>
      </c>
      <c r="E3403" t="s">
        <v>9</v>
      </c>
      <c r="F3403" t="s">
        <v>10</v>
      </c>
      <c r="G3403" t="s">
        <v>7</v>
      </c>
      <c r="H3403" t="s">
        <v>8</v>
      </c>
      <c r="I3403">
        <f t="shared" si="53"/>
        <v>1.5</v>
      </c>
      <c r="L3403" t="str">
        <v>ETHOMEEN C/12 UN BULK</v>
      </c>
      <c r="M3403" t="str">
        <v>WITCONOL SN-70 BULK</v>
      </c>
      <c r="N3403">
        <v>1.5</v>
      </c>
    </row>
    <row r="3404" spans="1:14">
      <c r="A3404">
        <f>IF(MOD(ROW()-3,COUNTA(tblProducts[Description]))=0,A3403+1,A3403)</f>
        <v>30</v>
      </c>
      <c r="B3404">
        <f>MOD(ROW()-3,COUNTA(tblProducts[Description]))+1</f>
        <v>96</v>
      </c>
      <c r="C3404" t="str">
        <f>_xlfn.XLOOKUP(A3404,tblProducts[Column1],tblProducts[Description])</f>
        <v>ETHOMEEN C/12 UN BULK</v>
      </c>
      <c r="D3404" t="str">
        <f>_xlfn.XLOOKUP(B3404,tblProducts[Column1],tblProducts[Description])</f>
        <v>REDICOTE E-47 NPF BULK</v>
      </c>
      <c r="E3404" t="s">
        <v>9</v>
      </c>
      <c r="F3404" t="s">
        <v>10</v>
      </c>
      <c r="G3404" t="s">
        <v>7</v>
      </c>
      <c r="H3404" t="s">
        <v>15</v>
      </c>
      <c r="I3404">
        <f t="shared" si="53"/>
        <v>1.5</v>
      </c>
      <c r="L3404" t="str">
        <v>ETHOMEEN C/12 UN BULK</v>
      </c>
      <c r="M3404" t="str">
        <v>REDICOTE E-47 NPF BULK</v>
      </c>
      <c r="N3404">
        <v>1.5</v>
      </c>
    </row>
    <row r="3405" spans="1:14">
      <c r="A3405">
        <f>IF(MOD(ROW()-3,COUNTA(tblProducts[Description]))=0,A3404+1,A3404)</f>
        <v>30</v>
      </c>
      <c r="B3405">
        <f>MOD(ROW()-3,COUNTA(tblProducts[Description]))+1</f>
        <v>97</v>
      </c>
      <c r="C3405" t="str">
        <f>_xlfn.XLOOKUP(A3405,tblProducts[Column1],tblProducts[Description])</f>
        <v>ETHOMEEN C/12 UN BULK</v>
      </c>
      <c r="D3405" t="str">
        <f>_xlfn.XLOOKUP(B3405,tblProducts[Column1],tblProducts[Description])</f>
        <v>EMULPON CO-25 BULK</v>
      </c>
      <c r="E3405" t="s">
        <v>9</v>
      </c>
      <c r="F3405" t="s">
        <v>10</v>
      </c>
      <c r="G3405" t="s">
        <v>7</v>
      </c>
      <c r="H3405" t="s">
        <v>8</v>
      </c>
      <c r="I3405">
        <f t="shared" si="53"/>
        <v>1.5</v>
      </c>
      <c r="L3405" t="str">
        <v>ETHOMEEN C/12 UN BULK</v>
      </c>
      <c r="M3405" t="str">
        <v>EMULPON CO-25 BULK</v>
      </c>
      <c r="N3405">
        <v>1.5</v>
      </c>
    </row>
    <row r="3406" spans="1:14">
      <c r="A3406">
        <f>IF(MOD(ROW()-3,COUNTA(tblProducts[Description]))=0,A3405+1,A3405)</f>
        <v>30</v>
      </c>
      <c r="B3406">
        <f>MOD(ROW()-3,COUNTA(tblProducts[Description]))+1</f>
        <v>98</v>
      </c>
      <c r="C3406" t="str">
        <f>_xlfn.XLOOKUP(A3406,tblProducts[Column1],tblProducts[Description])</f>
        <v>ETHOMEEN C/12 UN BULK</v>
      </c>
      <c r="D3406" t="str">
        <f>_xlfn.XLOOKUP(B3406,tblProducts[Column1],tblProducts[Description])</f>
        <v>EMULPON CO-30 BULK</v>
      </c>
      <c r="E3406" t="s">
        <v>9</v>
      </c>
      <c r="F3406" t="s">
        <v>10</v>
      </c>
      <c r="G3406" t="s">
        <v>7</v>
      </c>
      <c r="H3406" t="s">
        <v>8</v>
      </c>
      <c r="I3406">
        <f t="shared" si="53"/>
        <v>1.5</v>
      </c>
      <c r="L3406" t="str">
        <v>ETHOMEEN C/12 UN BULK</v>
      </c>
      <c r="M3406" t="str">
        <v>EMULPON CO-30 BULK</v>
      </c>
      <c r="N3406">
        <v>1.5</v>
      </c>
    </row>
    <row r="3407" spans="1:14">
      <c r="A3407">
        <f>IF(MOD(ROW()-3,COUNTA(tblProducts[Description]))=0,A3406+1,A3406)</f>
        <v>30</v>
      </c>
      <c r="B3407">
        <f>MOD(ROW()-3,COUNTA(tblProducts[Description]))+1</f>
        <v>99</v>
      </c>
      <c r="C3407" t="str">
        <f>_xlfn.XLOOKUP(A3407,tblProducts[Column1],tblProducts[Description])</f>
        <v>ETHOMEEN C/12 UN BULK</v>
      </c>
      <c r="D3407" t="str">
        <f>_xlfn.XLOOKUP(B3407,tblProducts[Column1],tblProducts[Description])</f>
        <v>EMULPON CO-40 BULK</v>
      </c>
      <c r="E3407" t="s">
        <v>9</v>
      </c>
      <c r="F3407" t="s">
        <v>10</v>
      </c>
      <c r="G3407" t="s">
        <v>7</v>
      </c>
      <c r="H3407" t="s">
        <v>8</v>
      </c>
      <c r="I3407">
        <f t="shared" si="53"/>
        <v>1.5</v>
      </c>
      <c r="L3407" t="str">
        <v>ETHOMEEN C/12 UN BULK</v>
      </c>
      <c r="M3407" t="str">
        <v>EMULPON CO-40 BULK</v>
      </c>
      <c r="N3407">
        <v>1.5</v>
      </c>
    </row>
    <row r="3408" spans="1:14">
      <c r="A3408">
        <f>IF(MOD(ROW()-3,COUNTA(tblProducts[Description]))=0,A3407+1,A3407)</f>
        <v>30</v>
      </c>
      <c r="B3408">
        <f>MOD(ROW()-3,COUNTA(tblProducts[Description]))+1</f>
        <v>100</v>
      </c>
      <c r="C3408" t="str">
        <f>_xlfn.XLOOKUP(A3408,tblProducts[Column1],tblProducts[Description])</f>
        <v>ETHOMEEN C/12 UN BULK</v>
      </c>
      <c r="D3408" t="str">
        <f>_xlfn.XLOOKUP(B3408,tblProducts[Column1],tblProducts[Description])</f>
        <v>EMULPON CO-36 BULK</v>
      </c>
      <c r="E3408" t="s">
        <v>9</v>
      </c>
      <c r="F3408" t="s">
        <v>10</v>
      </c>
      <c r="G3408" t="s">
        <v>7</v>
      </c>
      <c r="H3408" t="s">
        <v>8</v>
      </c>
      <c r="I3408">
        <f t="shared" si="53"/>
        <v>1.5</v>
      </c>
      <c r="L3408" t="str">
        <v>ETHOMEEN C/12 UN BULK</v>
      </c>
      <c r="M3408" t="str">
        <v>EMULPON CO-36 BULK</v>
      </c>
      <c r="N3408">
        <v>1.5</v>
      </c>
    </row>
    <row r="3409" spans="1:14">
      <c r="A3409">
        <f>IF(MOD(ROW()-3,COUNTA(tblProducts[Description]))=0,A3408+1,A3408)</f>
        <v>30</v>
      </c>
      <c r="B3409">
        <f>MOD(ROW()-3,COUNTA(tblProducts[Description]))+1</f>
        <v>101</v>
      </c>
      <c r="C3409" t="str">
        <f>_xlfn.XLOOKUP(A3409,tblProducts[Column1],tblProducts[Description])</f>
        <v>ETHOMEEN C/12 UN BULK</v>
      </c>
      <c r="D3409" t="str">
        <f>_xlfn.XLOOKUP(B3409,tblProducts[Column1],tblProducts[Description])</f>
        <v>REDICOTE E-4819 BULK</v>
      </c>
      <c r="E3409" t="s">
        <v>9</v>
      </c>
      <c r="F3409" t="s">
        <v>10</v>
      </c>
      <c r="G3409" t="s">
        <v>7</v>
      </c>
      <c r="H3409" t="s">
        <v>8</v>
      </c>
      <c r="I3409">
        <f t="shared" si="53"/>
        <v>1.5</v>
      </c>
      <c r="L3409" t="str">
        <v>ETHOMEEN C/12 UN BULK</v>
      </c>
      <c r="M3409" t="str">
        <v>REDICOTE E-4819 BULK</v>
      </c>
      <c r="N3409">
        <v>1.5</v>
      </c>
    </row>
    <row r="3410" spans="1:14">
      <c r="A3410">
        <f>IF(MOD(ROW()-3,COUNTA(tblProducts[Description]))=0,A3409+1,A3409)</f>
        <v>30</v>
      </c>
      <c r="B3410">
        <f>MOD(ROW()-3,COUNTA(tblProducts[Description]))+1</f>
        <v>102</v>
      </c>
      <c r="C3410" t="str">
        <f>_xlfn.XLOOKUP(A3410,tblProducts[Column1],tblProducts[Description])</f>
        <v>ETHOMEEN C/12 UN BULK</v>
      </c>
      <c r="D3410" t="str">
        <f>_xlfn.XLOOKUP(B3410,tblProducts[Column1],tblProducts[Description])</f>
        <v>ETHYLAN 1005 SA  BULK</v>
      </c>
      <c r="E3410" t="s">
        <v>9</v>
      </c>
      <c r="F3410" t="s">
        <v>10</v>
      </c>
      <c r="G3410" t="s">
        <v>7</v>
      </c>
      <c r="H3410" t="s">
        <v>8</v>
      </c>
      <c r="I3410">
        <f t="shared" si="53"/>
        <v>1.5</v>
      </c>
      <c r="L3410" t="str">
        <v>ETHOMEEN C/12 UN BULK</v>
      </c>
      <c r="M3410" t="str">
        <v>ETHYLAN 1005 SA  BULK</v>
      </c>
      <c r="N3410">
        <v>1.5</v>
      </c>
    </row>
    <row r="3411" spans="1:14">
      <c r="A3411">
        <f>IF(MOD(ROW()-3,COUNTA(tblProducts[Description]))=0,A3410+1,A3410)</f>
        <v>30</v>
      </c>
      <c r="B3411">
        <f>MOD(ROW()-3,COUNTA(tblProducts[Description]))+1</f>
        <v>103</v>
      </c>
      <c r="C3411" t="str">
        <f>_xlfn.XLOOKUP(A3411,tblProducts[Column1],tblProducts[Description])</f>
        <v>ETHOMEEN C/12 UN BULK</v>
      </c>
      <c r="D3411" t="str">
        <f>_xlfn.XLOOKUP(B3411,tblProducts[Column1],tblProducts[Description])</f>
        <v>ETHODUOMEEN T/15 BULK</v>
      </c>
      <c r="E3411" t="s">
        <v>9</v>
      </c>
      <c r="F3411" t="s">
        <v>10</v>
      </c>
      <c r="G3411" t="s">
        <v>7</v>
      </c>
      <c r="H3411" t="s">
        <v>8</v>
      </c>
      <c r="I3411">
        <f t="shared" si="53"/>
        <v>1.5</v>
      </c>
      <c r="L3411" t="str">
        <v>ETHOMEEN C/12 UN BULK</v>
      </c>
      <c r="M3411" t="str">
        <v>ETHODUOMEEN T/15 BULK</v>
      </c>
      <c r="N3411">
        <v>1.5</v>
      </c>
    </row>
    <row r="3412" spans="1:14">
      <c r="A3412">
        <f>IF(MOD(ROW()-3,COUNTA(tblProducts[Description]))=0,A3411+1,A3411)</f>
        <v>30</v>
      </c>
      <c r="B3412">
        <f>MOD(ROW()-3,COUNTA(tblProducts[Description]))+1</f>
        <v>104</v>
      </c>
      <c r="C3412" t="str">
        <f>_xlfn.XLOOKUP(A3412,tblProducts[Column1],tblProducts[Description])</f>
        <v>ETHOMEEN C/12 UN BULK</v>
      </c>
      <c r="D3412" t="str">
        <f>_xlfn.XLOOKUP(B3412,tblProducts[Column1],tblProducts[Description])</f>
        <v>C-6442 BULK</v>
      </c>
      <c r="E3412" t="s">
        <v>9</v>
      </c>
      <c r="F3412" t="s">
        <v>10</v>
      </c>
      <c r="G3412" t="s">
        <v>7</v>
      </c>
      <c r="H3412" t="s">
        <v>15</v>
      </c>
      <c r="I3412">
        <f t="shared" si="53"/>
        <v>1.5</v>
      </c>
      <c r="L3412" t="str">
        <v>ETHOMEEN C/12 UN BULK</v>
      </c>
      <c r="M3412" t="str">
        <v>C-6442 BULK</v>
      </c>
      <c r="N3412">
        <v>1.5</v>
      </c>
    </row>
    <row r="3413" spans="1:14">
      <c r="A3413">
        <f>IF(MOD(ROW()-3,COUNTA(tblProducts[Description]))=0,A3412+1,A3412)</f>
        <v>30</v>
      </c>
      <c r="B3413">
        <f>MOD(ROW()-3,COUNTA(tblProducts[Description]))+1</f>
        <v>105</v>
      </c>
      <c r="C3413" t="str">
        <f>_xlfn.XLOOKUP(A3413,tblProducts[Column1],tblProducts[Description])</f>
        <v>ETHOMEEN C/12 UN BULK</v>
      </c>
      <c r="D3413" t="str">
        <f>_xlfn.XLOOKUP(B3413,tblProducts[Column1],tblProducts[Description])</f>
        <v>ETHODUOMEEN T/25  BULK</v>
      </c>
      <c r="E3413" t="s">
        <v>9</v>
      </c>
      <c r="F3413" t="s">
        <v>10</v>
      </c>
      <c r="G3413" t="s">
        <v>7</v>
      </c>
      <c r="H3413" t="s">
        <v>8</v>
      </c>
      <c r="I3413">
        <f t="shared" si="53"/>
        <v>1.5</v>
      </c>
      <c r="L3413" t="str">
        <v>ETHOMEEN C/12 UN BULK</v>
      </c>
      <c r="M3413" t="str">
        <v>ETHODUOMEEN T/25  BULK</v>
      </c>
      <c r="N3413">
        <v>1.5</v>
      </c>
    </row>
    <row r="3414" spans="1:14">
      <c r="A3414">
        <f>IF(MOD(ROW()-3,COUNTA(tblProducts[Description]))=0,A3413+1,A3413)</f>
        <v>30</v>
      </c>
      <c r="B3414">
        <f>MOD(ROW()-3,COUNTA(tblProducts[Description]))+1</f>
        <v>106</v>
      </c>
      <c r="C3414" t="str">
        <f>_xlfn.XLOOKUP(A3414,tblProducts[Column1],tblProducts[Description])</f>
        <v>ETHOMEEN C/12 UN BULK</v>
      </c>
      <c r="D3414" t="str">
        <f>_xlfn.XLOOKUP(B3414,tblProducts[Column1],tblProducts[Description])</f>
        <v>WITCONOL PD-2000 BULK</v>
      </c>
      <c r="E3414" t="s">
        <v>9</v>
      </c>
      <c r="F3414" t="s">
        <v>12</v>
      </c>
      <c r="G3414" t="s">
        <v>7</v>
      </c>
      <c r="H3414" t="s">
        <v>8</v>
      </c>
      <c r="I3414">
        <f t="shared" si="53"/>
        <v>2</v>
      </c>
      <c r="L3414" t="str">
        <v>ETHOMEEN C/12 UN BULK</v>
      </c>
      <c r="M3414" t="str">
        <v>WITCONOL PD-2000 BULK</v>
      </c>
      <c r="N3414">
        <v>2</v>
      </c>
    </row>
    <row r="3415" spans="1:14">
      <c r="A3415">
        <f>IF(MOD(ROW()-3,COUNTA(tblProducts[Description]))=0,A3414+1,A3414)</f>
        <v>30</v>
      </c>
      <c r="B3415">
        <f>MOD(ROW()-3,COUNTA(tblProducts[Description]))+1</f>
        <v>107</v>
      </c>
      <c r="C3415" t="str">
        <f>_xlfn.XLOOKUP(A3415,tblProducts[Column1],tblProducts[Description])</f>
        <v>ETHOMEEN C/12 UN BULK</v>
      </c>
      <c r="D3415" t="str">
        <f>_xlfn.XLOOKUP(B3415,tblProducts[Column1],tblProducts[Description])</f>
        <v>BEROL 347 BULK</v>
      </c>
      <c r="E3415" t="s">
        <v>9</v>
      </c>
      <c r="F3415" t="s">
        <v>12</v>
      </c>
      <c r="G3415" t="s">
        <v>7</v>
      </c>
      <c r="H3415" t="s">
        <v>8</v>
      </c>
      <c r="I3415">
        <f t="shared" si="53"/>
        <v>2</v>
      </c>
      <c r="L3415" t="str">
        <v>ETHOMEEN C/12 UN BULK</v>
      </c>
      <c r="M3415" t="str">
        <v>BEROL 347 BULK</v>
      </c>
      <c r="N3415">
        <v>2</v>
      </c>
    </row>
    <row r="3416" spans="1:14">
      <c r="A3416">
        <f>IF(MOD(ROW()-3,COUNTA(tblProducts[Description]))=0,A3415+1,A3415)</f>
        <v>30</v>
      </c>
      <c r="B3416">
        <f>MOD(ROW()-3,COUNTA(tblProducts[Description]))+1</f>
        <v>108</v>
      </c>
      <c r="C3416" t="str">
        <f>_xlfn.XLOOKUP(A3416,tblProducts[Column1],tblProducts[Description])</f>
        <v>ETHOMEEN C/12 UN BULK</v>
      </c>
      <c r="D3416" t="str">
        <f>_xlfn.XLOOKUP(B3416,tblProducts[Column1],tblProducts[Description])</f>
        <v>ETHYLAN PT-3000 BULK</v>
      </c>
      <c r="E3416" t="s">
        <v>9</v>
      </c>
      <c r="F3416" t="s">
        <v>12</v>
      </c>
      <c r="G3416" t="s">
        <v>7</v>
      </c>
      <c r="H3416" t="s">
        <v>8</v>
      </c>
      <c r="I3416">
        <f t="shared" si="53"/>
        <v>2</v>
      </c>
      <c r="L3416" t="str">
        <v>ETHOMEEN C/12 UN BULK</v>
      </c>
      <c r="M3416" t="str">
        <v>ETHYLAN PT-3000 BULK</v>
      </c>
      <c r="N3416">
        <v>2</v>
      </c>
    </row>
    <row r="3417" spans="1:14">
      <c r="A3417">
        <f>IF(MOD(ROW()-3,COUNTA(tblProducts[Description]))=0,A3416+1,A3416)</f>
        <v>30</v>
      </c>
      <c r="B3417">
        <f>MOD(ROW()-3,COUNTA(tblProducts[Description]))+1</f>
        <v>109</v>
      </c>
      <c r="C3417" t="str">
        <f>_xlfn.XLOOKUP(A3417,tblProducts[Column1],tblProducts[Description])</f>
        <v>ETHOMEEN C/12 UN BULK</v>
      </c>
      <c r="D3417" t="str">
        <f>_xlfn.XLOOKUP(B3417,tblProducts[Column1],tblProducts[Description])</f>
        <v>ETHYLAN HB4/BULK</v>
      </c>
      <c r="E3417" t="s">
        <v>9</v>
      </c>
      <c r="F3417" t="s">
        <v>12</v>
      </c>
      <c r="G3417" t="s">
        <v>7</v>
      </c>
      <c r="H3417" t="s">
        <v>8</v>
      </c>
      <c r="I3417">
        <f t="shared" si="53"/>
        <v>2</v>
      </c>
      <c r="L3417" t="str">
        <v>ETHOMEEN C/12 UN BULK</v>
      </c>
      <c r="M3417" t="str">
        <v>ETHYLAN HB4/BULK</v>
      </c>
      <c r="N3417">
        <v>2</v>
      </c>
    </row>
    <row r="3418" spans="1:14">
      <c r="A3418">
        <f>IF(MOD(ROW()-3,COUNTA(tblProducts[Description]))=0,A3417+1,A3417)</f>
        <v>30</v>
      </c>
      <c r="B3418">
        <f>MOD(ROW()-3,COUNTA(tblProducts[Description]))+1</f>
        <v>110</v>
      </c>
      <c r="C3418" t="str">
        <f>_xlfn.XLOOKUP(A3418,tblProducts[Column1],tblProducts[Description])</f>
        <v>ETHOMEEN C/12 UN BULK</v>
      </c>
      <c r="D3418" t="str">
        <f>_xlfn.XLOOKUP(B3418,tblProducts[Column1],tblProducts[Description])</f>
        <v>ADSEE AB 600 BULK</v>
      </c>
      <c r="E3418" t="s">
        <v>9</v>
      </c>
      <c r="F3418" t="s">
        <v>12</v>
      </c>
      <c r="G3418" t="s">
        <v>7</v>
      </c>
      <c r="H3418" t="s">
        <v>8</v>
      </c>
      <c r="I3418">
        <f t="shared" si="53"/>
        <v>2</v>
      </c>
      <c r="L3418" t="str">
        <v>ETHOMEEN C/12 UN BULK</v>
      </c>
      <c r="M3418" t="str">
        <v>ADSEE AB 600 BULK</v>
      </c>
      <c r="N3418">
        <v>2</v>
      </c>
    </row>
    <row r="3419" spans="1:14">
      <c r="A3419">
        <f>IF(MOD(ROW()-3,COUNTA(tblProducts[Description]))=0,A3418+1,A3418)</f>
        <v>30</v>
      </c>
      <c r="B3419">
        <f>MOD(ROW()-3,COUNTA(tblProducts[Description]))+1</f>
        <v>111</v>
      </c>
      <c r="C3419" t="str">
        <f>_xlfn.XLOOKUP(A3419,tblProducts[Column1],tblProducts[Description])</f>
        <v>ETHOMEEN C/12 UN BULK</v>
      </c>
      <c r="D3419" t="str">
        <f>_xlfn.XLOOKUP(B3419,tblProducts[Column1],tblProducts[Description])</f>
        <v>WITCONOL PT-320  BULK</v>
      </c>
      <c r="E3419" t="s">
        <v>9</v>
      </c>
      <c r="F3419" t="s">
        <v>12</v>
      </c>
      <c r="G3419" t="s">
        <v>7</v>
      </c>
      <c r="H3419" t="s">
        <v>16</v>
      </c>
      <c r="I3419">
        <f t="shared" si="53"/>
        <v>2</v>
      </c>
      <c r="L3419" t="str">
        <v>ETHOMEEN C/12 UN BULK</v>
      </c>
      <c r="M3419" t="str">
        <v>WITCONOL PT-320  BULK</v>
      </c>
      <c r="N3419">
        <v>2</v>
      </c>
    </row>
    <row r="3420" spans="1:14">
      <c r="A3420">
        <f>IF(MOD(ROW()-3,COUNTA(tblProducts[Description]))=0,A3419+1,A3419)</f>
        <v>30</v>
      </c>
      <c r="B3420">
        <f>MOD(ROW()-3,COUNTA(tblProducts[Description]))+1</f>
        <v>112</v>
      </c>
      <c r="C3420" t="str">
        <f>_xlfn.XLOOKUP(A3420,tblProducts[Column1],tblProducts[Description])</f>
        <v>ETHOMEEN C/12 UN BULK</v>
      </c>
      <c r="D3420" t="str">
        <f>_xlfn.XLOOKUP(B3420,tblProducts[Column1],tblProducts[Description])</f>
        <v>ETHYLAN DA-3 BULK</v>
      </c>
      <c r="E3420" t="s">
        <v>9</v>
      </c>
      <c r="F3420" t="s">
        <v>12</v>
      </c>
      <c r="G3420" t="s">
        <v>7</v>
      </c>
      <c r="H3420" t="s">
        <v>8</v>
      </c>
      <c r="I3420">
        <f t="shared" si="53"/>
        <v>2</v>
      </c>
      <c r="L3420" t="str">
        <v>ETHOMEEN C/12 UN BULK</v>
      </c>
      <c r="M3420" t="str">
        <v>ETHYLAN DA-3 BULK</v>
      </c>
      <c r="N3420">
        <v>2</v>
      </c>
    </row>
    <row r="3421" spans="1:14">
      <c r="A3421">
        <f>IF(MOD(ROW()-3,COUNTA(tblProducts[Description]))=0,A3420+1,A3420)</f>
        <v>30</v>
      </c>
      <c r="B3421">
        <f>MOD(ROW()-3,COUNTA(tblProducts[Description]))+1</f>
        <v>113</v>
      </c>
      <c r="C3421" t="str">
        <f>_xlfn.XLOOKUP(A3421,tblProducts[Column1],tblProducts[Description])</f>
        <v>ETHOMEEN C/12 UN BULK</v>
      </c>
      <c r="D3421" t="str">
        <f>_xlfn.XLOOKUP(B3421,tblProducts[Column1],tblProducts[Description])</f>
        <v>ETHOMEEN O/12 BULK</v>
      </c>
      <c r="E3421" t="s">
        <v>9</v>
      </c>
      <c r="F3421" t="s">
        <v>12</v>
      </c>
      <c r="G3421" t="s">
        <v>7</v>
      </c>
      <c r="H3421" t="s">
        <v>8</v>
      </c>
      <c r="I3421">
        <f t="shared" si="53"/>
        <v>2</v>
      </c>
      <c r="L3421" t="str">
        <v>ETHOMEEN C/12 UN BULK</v>
      </c>
      <c r="M3421" t="str">
        <v>ETHOMEEN O/12 BULK</v>
      </c>
      <c r="N3421">
        <v>2</v>
      </c>
    </row>
    <row r="3422" spans="1:14">
      <c r="A3422">
        <f>IF(MOD(ROW()-3,COUNTA(tblProducts[Description]))=0,A3421+1,A3421)</f>
        <v>30</v>
      </c>
      <c r="B3422">
        <f>MOD(ROW()-3,COUNTA(tblProducts[Description]))+1</f>
        <v>114</v>
      </c>
      <c r="C3422" t="str">
        <f>_xlfn.XLOOKUP(A3422,tblProducts[Column1],tblProducts[Description])</f>
        <v>ETHOMEEN C/12 UN BULK</v>
      </c>
      <c r="D3422" t="str">
        <f>_xlfn.XLOOKUP(B3422,tblProducts[Column1],tblProducts[Description])</f>
        <v>WITCONOL PT-1000 BULK</v>
      </c>
      <c r="E3422" t="s">
        <v>9</v>
      </c>
      <c r="F3422" t="s">
        <v>12</v>
      </c>
      <c r="G3422" t="s">
        <v>7</v>
      </c>
      <c r="H3422" t="s">
        <v>8</v>
      </c>
      <c r="I3422">
        <f t="shared" si="53"/>
        <v>2</v>
      </c>
      <c r="L3422" t="str">
        <v>ETHOMEEN C/12 UN BULK</v>
      </c>
      <c r="M3422" t="str">
        <v>WITCONOL PT-1000 BULK</v>
      </c>
      <c r="N3422">
        <v>2</v>
      </c>
    </row>
    <row r="3423" spans="1:14">
      <c r="A3423">
        <f>IF(MOD(ROW()-3,COUNTA(tblProducts[Description]))=0,A3422+1,A3422)</f>
        <v>31</v>
      </c>
      <c r="B3423">
        <f>MOD(ROW()-3,COUNTA(tblProducts[Description]))+1</f>
        <v>1</v>
      </c>
      <c r="C3423" t="str">
        <f>_xlfn.XLOOKUP(A3423,tblProducts[Column1],tblProducts[Description])</f>
        <v>ETHOMEEN C/15 BULK</v>
      </c>
      <c r="D3423" t="str">
        <f>_xlfn.XLOOKUP(B3423,tblProducts[Column1],tblProducts[Description])</f>
        <v>ADSEE 4130 BULK</v>
      </c>
      <c r="E3423" t="s">
        <v>9</v>
      </c>
      <c r="F3423" t="s">
        <v>12</v>
      </c>
      <c r="G3423" t="s">
        <v>7</v>
      </c>
      <c r="H3423" t="s">
        <v>8</v>
      </c>
      <c r="I3423">
        <f t="shared" si="53"/>
        <v>2</v>
      </c>
      <c r="L3423" t="str">
        <v>ETHOMEEN C/15 BULK</v>
      </c>
      <c r="M3423" t="str">
        <v>ADSEE 4130 BULK</v>
      </c>
      <c r="N3423">
        <v>2</v>
      </c>
    </row>
    <row r="3424" spans="1:14">
      <c r="A3424">
        <f>IF(MOD(ROW()-3,COUNTA(tblProducts[Description]))=0,A3423+1,A3423)</f>
        <v>31</v>
      </c>
      <c r="B3424">
        <f>MOD(ROW()-3,COUNTA(tblProducts[Description]))+1</f>
        <v>2</v>
      </c>
      <c r="C3424" t="str">
        <f>_xlfn.XLOOKUP(A3424,tblProducts[Column1],tblProducts[Description])</f>
        <v>ETHOMEEN C/15 BULK</v>
      </c>
      <c r="D3424" t="str">
        <f>_xlfn.XLOOKUP(B3424,tblProducts[Column1],tblProducts[Description])</f>
        <v>ARMOSTAT 300 BULK</v>
      </c>
      <c r="E3424" t="s">
        <v>9</v>
      </c>
      <c r="F3424" t="s">
        <v>12</v>
      </c>
      <c r="G3424" t="s">
        <v>7</v>
      </c>
      <c r="H3424" t="s">
        <v>8</v>
      </c>
      <c r="I3424">
        <f t="shared" si="53"/>
        <v>2</v>
      </c>
      <c r="L3424" t="str">
        <v>ETHOMEEN C/15 BULK</v>
      </c>
      <c r="M3424" t="str">
        <v>ARMOSTAT 300 BULK</v>
      </c>
      <c r="N3424">
        <v>2</v>
      </c>
    </row>
    <row r="3425" spans="1:14">
      <c r="A3425">
        <f>IF(MOD(ROW()-3,COUNTA(tblProducts[Description]))=0,A3424+1,A3424)</f>
        <v>31</v>
      </c>
      <c r="B3425">
        <f>MOD(ROW()-3,COUNTA(tblProducts[Description]))+1</f>
        <v>3</v>
      </c>
      <c r="C3425" t="str">
        <f>_xlfn.XLOOKUP(A3425,tblProducts[Column1],tblProducts[Description])</f>
        <v>ETHOMEEN C/15 BULK</v>
      </c>
      <c r="D3425" t="str">
        <f>_xlfn.XLOOKUP(B3425,tblProducts[Column1],tblProducts[Description])</f>
        <v>ARMOSTAT 400 BULK</v>
      </c>
      <c r="E3425" t="s">
        <v>9</v>
      </c>
      <c r="F3425" t="s">
        <v>12</v>
      </c>
      <c r="G3425" t="s">
        <v>7</v>
      </c>
      <c r="H3425" t="s">
        <v>8</v>
      </c>
      <c r="I3425">
        <f t="shared" si="53"/>
        <v>2</v>
      </c>
      <c r="L3425" t="str">
        <v>ETHOMEEN C/15 BULK</v>
      </c>
      <c r="M3425" t="str">
        <v>ARMOSTAT 400 BULK</v>
      </c>
      <c r="N3425">
        <v>2</v>
      </c>
    </row>
    <row r="3426" spans="1:14">
      <c r="A3426">
        <f>IF(MOD(ROW()-3,COUNTA(tblProducts[Description]))=0,A3425+1,A3425)</f>
        <v>31</v>
      </c>
      <c r="B3426">
        <f>MOD(ROW()-3,COUNTA(tblProducts[Description]))+1</f>
        <v>4</v>
      </c>
      <c r="C3426" t="str">
        <f>_xlfn.XLOOKUP(A3426,tblProducts[Column1],tblProducts[Description])</f>
        <v>ETHOMEEN C/15 BULK</v>
      </c>
      <c r="D3426" t="str">
        <f>_xlfn.XLOOKUP(B3426,tblProducts[Column1],tblProducts[Description])</f>
        <v>ARMOSTAT 410 LM BULK</v>
      </c>
      <c r="E3426" t="s">
        <v>9</v>
      </c>
      <c r="F3426" t="s">
        <v>12</v>
      </c>
      <c r="G3426" t="s">
        <v>9</v>
      </c>
      <c r="H3426" t="s">
        <v>8</v>
      </c>
      <c r="I3426">
        <f t="shared" si="53"/>
        <v>4</v>
      </c>
      <c r="L3426" t="str">
        <v>ETHOMEEN C/15 BULK</v>
      </c>
      <c r="M3426" t="str">
        <v>ARMOSTAT 410 LM BULK</v>
      </c>
      <c r="N3426">
        <v>4</v>
      </c>
    </row>
    <row r="3427" spans="1:14">
      <c r="A3427">
        <f>IF(MOD(ROW()-3,COUNTA(tblProducts[Description]))=0,A3426+1,A3426)</f>
        <v>31</v>
      </c>
      <c r="B3427">
        <f>MOD(ROW()-3,COUNTA(tblProducts[Description]))+1</f>
        <v>5</v>
      </c>
      <c r="C3427" t="str">
        <f>_xlfn.XLOOKUP(A3427,tblProducts[Column1],tblProducts[Description])</f>
        <v>ETHOMEEN C/15 BULK</v>
      </c>
      <c r="D3427" t="str">
        <f>_xlfn.XLOOKUP(B3427,tblProducts[Column1],tblProducts[Description])</f>
        <v>ARMUL HE 5070 BULK</v>
      </c>
      <c r="E3427" t="s">
        <v>9</v>
      </c>
      <c r="F3427" t="s">
        <v>12</v>
      </c>
      <c r="G3427" t="s">
        <v>9</v>
      </c>
      <c r="H3427" t="s">
        <v>8</v>
      </c>
      <c r="I3427">
        <f t="shared" si="53"/>
        <v>4</v>
      </c>
      <c r="L3427" t="str">
        <v>ETHOMEEN C/15 BULK</v>
      </c>
      <c r="M3427" t="str">
        <v>ARMUL HE 5070 BULK</v>
      </c>
      <c r="N3427">
        <v>4</v>
      </c>
    </row>
    <row r="3428" spans="1:14">
      <c r="A3428">
        <f>IF(MOD(ROW()-3,COUNTA(tblProducts[Description]))=0,A3427+1,A3427)</f>
        <v>31</v>
      </c>
      <c r="B3428">
        <f>MOD(ROW()-3,COUNTA(tblProducts[Description]))+1</f>
        <v>6</v>
      </c>
      <c r="C3428" t="str">
        <f>_xlfn.XLOOKUP(A3428,tblProducts[Column1],tblProducts[Description])</f>
        <v>ETHOMEEN C/15 BULK</v>
      </c>
      <c r="D3428" t="str">
        <f>_xlfn.XLOOKUP(B3428,tblProducts[Column1],tblProducts[Description])</f>
        <v>BEROL 260 BULK</v>
      </c>
      <c r="E3428" t="s">
        <v>9</v>
      </c>
      <c r="F3428" t="s">
        <v>12</v>
      </c>
      <c r="G3428" t="s">
        <v>7</v>
      </c>
      <c r="H3428" t="s">
        <v>8</v>
      </c>
      <c r="I3428">
        <f t="shared" si="53"/>
        <v>2</v>
      </c>
      <c r="L3428" t="str">
        <v>ETHOMEEN C/15 BULK</v>
      </c>
      <c r="M3428" t="str">
        <v>BEROL 260 BULK</v>
      </c>
      <c r="N3428">
        <v>2</v>
      </c>
    </row>
    <row r="3429" spans="1:14">
      <c r="A3429">
        <f>IF(MOD(ROW()-3,COUNTA(tblProducts[Description]))=0,A3428+1,A3428)</f>
        <v>31</v>
      </c>
      <c r="B3429">
        <f>MOD(ROW()-3,COUNTA(tblProducts[Description]))+1</f>
        <v>7</v>
      </c>
      <c r="C3429" t="str">
        <f>_xlfn.XLOOKUP(A3429,tblProducts[Column1],tblProducts[Description])</f>
        <v>ETHOMEEN C/15 BULK</v>
      </c>
      <c r="D3429" t="str">
        <f>_xlfn.XLOOKUP(B3429,tblProducts[Column1],tblProducts[Description])</f>
        <v>BEROL 266 BULK</v>
      </c>
      <c r="E3429" t="s">
        <v>9</v>
      </c>
      <c r="F3429" t="s">
        <v>12</v>
      </c>
      <c r="G3429" t="s">
        <v>7</v>
      </c>
      <c r="H3429" t="s">
        <v>8</v>
      </c>
      <c r="I3429">
        <f t="shared" si="53"/>
        <v>2</v>
      </c>
      <c r="L3429" t="str">
        <v>ETHOMEEN C/15 BULK</v>
      </c>
      <c r="M3429" t="str">
        <v>BEROL 266 BULK</v>
      </c>
      <c r="N3429">
        <v>2</v>
      </c>
    </row>
    <row r="3430" spans="1:14">
      <c r="A3430">
        <f>IF(MOD(ROW()-3,COUNTA(tblProducts[Description]))=0,A3429+1,A3429)</f>
        <v>31</v>
      </c>
      <c r="B3430">
        <f>MOD(ROW()-3,COUNTA(tblProducts[Description]))+1</f>
        <v>8</v>
      </c>
      <c r="C3430" t="str">
        <f>_xlfn.XLOOKUP(A3430,tblProducts[Column1],tblProducts[Description])</f>
        <v>ETHOMEEN C/15 BULK</v>
      </c>
      <c r="D3430" t="str">
        <f>_xlfn.XLOOKUP(B3430,tblProducts[Column1],tblProducts[Description])</f>
        <v>BEROL 266V BULK</v>
      </c>
      <c r="E3430" t="s">
        <v>9</v>
      </c>
      <c r="F3430" t="s">
        <v>12</v>
      </c>
      <c r="G3430" t="s">
        <v>7</v>
      </c>
      <c r="H3430" t="s">
        <v>8</v>
      </c>
      <c r="I3430">
        <f t="shared" si="53"/>
        <v>2</v>
      </c>
      <c r="L3430" t="str">
        <v>ETHOMEEN C/15 BULK</v>
      </c>
      <c r="M3430" t="str">
        <v>BEROL 266V BULK</v>
      </c>
      <c r="N3430">
        <v>2</v>
      </c>
    </row>
    <row r="3431" spans="1:14">
      <c r="A3431">
        <f>IF(MOD(ROW()-3,COUNTA(tblProducts[Description]))=0,A3430+1,A3430)</f>
        <v>31</v>
      </c>
      <c r="B3431">
        <f>MOD(ROW()-3,COUNTA(tblProducts[Description]))+1</f>
        <v>9</v>
      </c>
      <c r="C3431" t="str">
        <f>_xlfn.XLOOKUP(A3431,tblProducts[Column1],tblProducts[Description])</f>
        <v>ETHOMEEN C/15 BULK</v>
      </c>
      <c r="D3431" t="str">
        <f>_xlfn.XLOOKUP(B3431,tblProducts[Column1],tblProducts[Description])</f>
        <v>BEROL 467 BULK</v>
      </c>
      <c r="E3431" t="s">
        <v>9</v>
      </c>
      <c r="F3431" t="s">
        <v>12</v>
      </c>
      <c r="G3431" t="s">
        <v>7</v>
      </c>
      <c r="H3431" t="s">
        <v>8</v>
      </c>
      <c r="I3431">
        <f t="shared" si="53"/>
        <v>2</v>
      </c>
      <c r="L3431" t="str">
        <v>ETHOMEEN C/15 BULK</v>
      </c>
      <c r="M3431" t="str">
        <v>BEROL 467 BULK</v>
      </c>
      <c r="N3431">
        <v>2</v>
      </c>
    </row>
    <row r="3432" spans="1:14">
      <c r="A3432">
        <f>IF(MOD(ROW()-3,COUNTA(tblProducts[Description]))=0,A3431+1,A3431)</f>
        <v>31</v>
      </c>
      <c r="B3432">
        <f>MOD(ROW()-3,COUNTA(tblProducts[Description]))+1</f>
        <v>10</v>
      </c>
      <c r="C3432" t="str">
        <f>_xlfn.XLOOKUP(A3432,tblProducts[Column1],tblProducts[Description])</f>
        <v>ETHOMEEN C/15 BULK</v>
      </c>
      <c r="D3432" t="str">
        <f>_xlfn.XLOOKUP(B3432,tblProducts[Column1],tblProducts[Description])</f>
        <v>BEROL OX 91-6 BULK</v>
      </c>
      <c r="E3432" t="s">
        <v>9</v>
      </c>
      <c r="F3432" t="s">
        <v>12</v>
      </c>
      <c r="G3432" t="s">
        <v>7</v>
      </c>
      <c r="H3432" t="s">
        <v>8</v>
      </c>
      <c r="I3432">
        <f t="shared" si="53"/>
        <v>2</v>
      </c>
      <c r="L3432" t="str">
        <v>ETHOMEEN C/15 BULK</v>
      </c>
      <c r="M3432" t="str">
        <v>BEROL OX 91-6 BULK</v>
      </c>
      <c r="N3432">
        <v>2</v>
      </c>
    </row>
    <row r="3433" spans="1:14">
      <c r="A3433">
        <f>IF(MOD(ROW()-3,COUNTA(tblProducts[Description]))=0,A3432+1,A3432)</f>
        <v>31</v>
      </c>
      <c r="B3433">
        <f>MOD(ROW()-3,COUNTA(tblProducts[Description]))+1</f>
        <v>11</v>
      </c>
      <c r="C3433" t="str">
        <f>_xlfn.XLOOKUP(A3433,tblProducts[Column1],tblProducts[Description])</f>
        <v>ETHOMEEN C/15 BULK</v>
      </c>
      <c r="D3433" t="str">
        <f>_xlfn.XLOOKUP(B3433,tblProducts[Column1],tblProducts[Description])</f>
        <v>C-5635 BULK</v>
      </c>
      <c r="E3433" t="s">
        <v>9</v>
      </c>
      <c r="F3433" t="s">
        <v>12</v>
      </c>
      <c r="G3433" t="s">
        <v>7</v>
      </c>
      <c r="H3433" t="s">
        <v>8</v>
      </c>
      <c r="I3433">
        <f t="shared" si="53"/>
        <v>2</v>
      </c>
      <c r="L3433" t="str">
        <v>ETHOMEEN C/15 BULK</v>
      </c>
      <c r="M3433" t="str">
        <v>C-5635 BULK</v>
      </c>
      <c r="N3433">
        <v>2</v>
      </c>
    </row>
    <row r="3434" spans="1:14">
      <c r="A3434">
        <f>IF(MOD(ROW()-3,COUNTA(tblProducts[Description]))=0,A3433+1,A3433)</f>
        <v>31</v>
      </c>
      <c r="B3434">
        <f>MOD(ROW()-3,COUNTA(tblProducts[Description]))+1</f>
        <v>12</v>
      </c>
      <c r="C3434" t="str">
        <f>_xlfn.XLOOKUP(A3434,tblProducts[Column1],tblProducts[Description])</f>
        <v>ETHOMEEN C/15 BULK</v>
      </c>
      <c r="D3434" t="str">
        <f>_xlfn.XLOOKUP(B3434,tblProducts[Column1],tblProducts[Description])</f>
        <v>C-6290 BULK</v>
      </c>
      <c r="E3434" t="s">
        <v>9</v>
      </c>
      <c r="F3434" t="s">
        <v>12</v>
      </c>
      <c r="G3434" t="s">
        <v>7</v>
      </c>
      <c r="H3434" t="s">
        <v>8</v>
      </c>
      <c r="I3434">
        <f t="shared" si="53"/>
        <v>2</v>
      </c>
      <c r="L3434" t="str">
        <v>ETHOMEEN C/15 BULK</v>
      </c>
      <c r="M3434" t="str">
        <v>C-6290 BULK</v>
      </c>
      <c r="N3434">
        <v>2</v>
      </c>
    </row>
    <row r="3435" spans="1:14">
      <c r="A3435">
        <f>IF(MOD(ROW()-3,COUNTA(tblProducts[Description]))=0,A3434+1,A3434)</f>
        <v>31</v>
      </c>
      <c r="B3435">
        <f>MOD(ROW()-3,COUNTA(tblProducts[Description]))+1</f>
        <v>13</v>
      </c>
      <c r="C3435" t="str">
        <f>_xlfn.XLOOKUP(A3435,tblProducts[Column1],tblProducts[Description])</f>
        <v>ETHOMEEN C/15 BULK</v>
      </c>
      <c r="D3435" t="str">
        <f>_xlfn.XLOOKUP(B3435,tblProducts[Column1],tblProducts[Description])</f>
        <v>C-6385 BULK</v>
      </c>
      <c r="E3435" t="s">
        <v>9</v>
      </c>
      <c r="F3435" t="s">
        <v>12</v>
      </c>
      <c r="G3435" t="s">
        <v>7</v>
      </c>
      <c r="H3435" t="s">
        <v>8</v>
      </c>
      <c r="I3435">
        <f t="shared" si="53"/>
        <v>2</v>
      </c>
      <c r="L3435" t="str">
        <v>ETHOMEEN C/15 BULK</v>
      </c>
      <c r="M3435" t="str">
        <v>C-6385 BULK</v>
      </c>
      <c r="N3435">
        <v>2</v>
      </c>
    </row>
    <row r="3436" spans="1:14">
      <c r="A3436">
        <f>IF(MOD(ROW()-3,COUNTA(tblProducts[Description]))=0,A3435+1,A3435)</f>
        <v>31</v>
      </c>
      <c r="B3436">
        <f>MOD(ROW()-3,COUNTA(tblProducts[Description]))+1</f>
        <v>14</v>
      </c>
      <c r="C3436" t="str">
        <f>_xlfn.XLOOKUP(A3436,tblProducts[Column1],tblProducts[Description])</f>
        <v>ETHOMEEN C/15 BULK</v>
      </c>
      <c r="D3436" t="str">
        <f>_xlfn.XLOOKUP(B3436,tblProducts[Column1],tblProducts[Description])</f>
        <v>C-6427 BULK</v>
      </c>
      <c r="E3436" t="s">
        <v>9</v>
      </c>
      <c r="F3436" t="s">
        <v>12</v>
      </c>
      <c r="G3436" t="s">
        <v>7</v>
      </c>
      <c r="H3436" t="s">
        <v>8</v>
      </c>
      <c r="I3436">
        <f t="shared" si="53"/>
        <v>2</v>
      </c>
      <c r="L3436" t="str">
        <v>ETHOMEEN C/15 BULK</v>
      </c>
      <c r="M3436" t="str">
        <v>C-6427 BULK</v>
      </c>
      <c r="N3436">
        <v>2</v>
      </c>
    </row>
    <row r="3437" spans="1:14">
      <c r="A3437">
        <f>IF(MOD(ROW()-3,COUNTA(tblProducts[Description]))=0,A3436+1,A3436)</f>
        <v>31</v>
      </c>
      <c r="B3437">
        <f>MOD(ROW()-3,COUNTA(tblProducts[Description]))+1</f>
        <v>15</v>
      </c>
      <c r="C3437" t="str">
        <f>_xlfn.XLOOKUP(A3437,tblProducts[Column1],tblProducts[Description])</f>
        <v>ETHOMEEN C/15 BULK</v>
      </c>
      <c r="D3437" t="str">
        <f>_xlfn.XLOOKUP(B3437,tblProducts[Column1],tblProducts[Description])</f>
        <v>EMULPON CO-200 BULK</v>
      </c>
      <c r="E3437" t="s">
        <v>9</v>
      </c>
      <c r="F3437" t="s">
        <v>12</v>
      </c>
      <c r="G3437" t="s">
        <v>7</v>
      </c>
      <c r="H3437" t="s">
        <v>8</v>
      </c>
      <c r="I3437">
        <f t="shared" si="53"/>
        <v>2</v>
      </c>
      <c r="L3437" t="str">
        <v>ETHOMEEN C/15 BULK</v>
      </c>
      <c r="M3437" t="str">
        <v>EMULPON CO-200 BULK</v>
      </c>
      <c r="N3437">
        <v>2</v>
      </c>
    </row>
    <row r="3438" spans="1:14">
      <c r="A3438">
        <f>IF(MOD(ROW()-3,COUNTA(tblProducts[Description]))=0,A3437+1,A3437)</f>
        <v>31</v>
      </c>
      <c r="B3438">
        <f>MOD(ROW()-3,COUNTA(tblProducts[Description]))+1</f>
        <v>16</v>
      </c>
      <c r="C3438" t="str">
        <f>_xlfn.XLOOKUP(A3438,tblProducts[Column1],tblProducts[Description])</f>
        <v>ETHOMEEN C/15 BULK</v>
      </c>
      <c r="D3438" t="str">
        <f>_xlfn.XLOOKUP(B3438,tblProducts[Column1],tblProducts[Description])</f>
        <v>EMULPON CO-360 BULK</v>
      </c>
      <c r="E3438" t="s">
        <v>9</v>
      </c>
      <c r="F3438" t="s">
        <v>12</v>
      </c>
      <c r="G3438" t="s">
        <v>7</v>
      </c>
      <c r="H3438" t="s">
        <v>8</v>
      </c>
      <c r="I3438">
        <f t="shared" si="53"/>
        <v>2</v>
      </c>
      <c r="L3438" t="str">
        <v>ETHOMEEN C/15 BULK</v>
      </c>
      <c r="M3438" t="str">
        <v>EMULPON CO-360 BULK</v>
      </c>
      <c r="N3438">
        <v>2</v>
      </c>
    </row>
    <row r="3439" spans="1:14">
      <c r="A3439">
        <f>IF(MOD(ROW()-3,COUNTA(tblProducts[Description]))=0,A3438+1,A3438)</f>
        <v>31</v>
      </c>
      <c r="B3439">
        <f>MOD(ROW()-3,COUNTA(tblProducts[Description]))+1</f>
        <v>17</v>
      </c>
      <c r="C3439" t="str">
        <f>_xlfn.XLOOKUP(A3439,tblProducts[Column1],tblProducts[Description])</f>
        <v>ETHOMEEN C/15 BULK</v>
      </c>
      <c r="D3439" t="str">
        <f>_xlfn.XLOOKUP(B3439,tblProducts[Column1],tblProducts[Description])</f>
        <v>EMULPON CO-550 BULK</v>
      </c>
      <c r="E3439" t="s">
        <v>9</v>
      </c>
      <c r="F3439" t="s">
        <v>12</v>
      </c>
      <c r="G3439" t="s">
        <v>7</v>
      </c>
      <c r="H3439" t="s">
        <v>8</v>
      </c>
      <c r="I3439">
        <f t="shared" si="53"/>
        <v>2</v>
      </c>
      <c r="L3439" t="str">
        <v>ETHOMEEN C/15 BULK</v>
      </c>
      <c r="M3439" t="str">
        <v>EMULPON CO-550 BULK</v>
      </c>
      <c r="N3439">
        <v>2</v>
      </c>
    </row>
    <row r="3440" spans="1:14">
      <c r="A3440">
        <f>IF(MOD(ROW()-3,COUNTA(tblProducts[Description]))=0,A3439+1,A3439)</f>
        <v>31</v>
      </c>
      <c r="B3440">
        <f>MOD(ROW()-3,COUNTA(tblProducts[Description]))+1</f>
        <v>18</v>
      </c>
      <c r="C3440" t="str">
        <f>_xlfn.XLOOKUP(A3440,tblProducts[Column1],tblProducts[Description])</f>
        <v>ETHOMEEN C/15 BULK</v>
      </c>
      <c r="D3440" t="str">
        <f>_xlfn.XLOOKUP(B3440,tblProducts[Column1],tblProducts[Description])</f>
        <v>ETHODUOMEEN HT/13 BULK</v>
      </c>
      <c r="E3440" t="s">
        <v>9</v>
      </c>
      <c r="F3440" t="s">
        <v>12</v>
      </c>
      <c r="G3440" t="s">
        <v>7</v>
      </c>
      <c r="H3440" t="s">
        <v>8</v>
      </c>
      <c r="I3440">
        <f t="shared" si="53"/>
        <v>2</v>
      </c>
      <c r="L3440" t="str">
        <v>ETHOMEEN C/15 BULK</v>
      </c>
      <c r="M3440" t="str">
        <v>ETHODUOMEEN HT/13 BULK</v>
      </c>
      <c r="N3440">
        <v>2</v>
      </c>
    </row>
    <row r="3441" spans="1:14">
      <c r="A3441">
        <f>IF(MOD(ROW()-3,COUNTA(tblProducts[Description]))=0,A3440+1,A3440)</f>
        <v>31</v>
      </c>
      <c r="B3441">
        <f>MOD(ROW()-3,COUNTA(tblProducts[Description]))+1</f>
        <v>19</v>
      </c>
      <c r="C3441" t="str">
        <f>_xlfn.XLOOKUP(A3441,tblProducts[Column1],tblProducts[Description])</f>
        <v>ETHOMEEN C/15 BULK</v>
      </c>
      <c r="D3441" t="str">
        <f>_xlfn.XLOOKUP(B3441,tblProducts[Column1],tblProducts[Description])</f>
        <v>ETHODUOMEEN T/13 BULK</v>
      </c>
      <c r="E3441" t="s">
        <v>9</v>
      </c>
      <c r="F3441" t="s">
        <v>12</v>
      </c>
      <c r="G3441" t="s">
        <v>7</v>
      </c>
      <c r="H3441" t="s">
        <v>8</v>
      </c>
      <c r="I3441">
        <f t="shared" si="53"/>
        <v>2</v>
      </c>
      <c r="L3441" t="str">
        <v>ETHOMEEN C/15 BULK</v>
      </c>
      <c r="M3441" t="str">
        <v>ETHODUOMEEN T/13 BULK</v>
      </c>
      <c r="N3441">
        <v>2</v>
      </c>
    </row>
    <row r="3442" spans="1:14">
      <c r="A3442">
        <f>IF(MOD(ROW()-3,COUNTA(tblProducts[Description]))=0,A3441+1,A3441)</f>
        <v>31</v>
      </c>
      <c r="B3442">
        <f>MOD(ROW()-3,COUNTA(tblProducts[Description]))+1</f>
        <v>20</v>
      </c>
      <c r="C3442" t="str">
        <f>_xlfn.XLOOKUP(A3442,tblProducts[Column1],tblProducts[Description])</f>
        <v>ETHOMEEN C/15 BULK</v>
      </c>
      <c r="D3442" t="str">
        <f>_xlfn.XLOOKUP(B3442,tblProducts[Column1],tblProducts[Description])</f>
        <v>ETHODUOMEEN T/13N BULK</v>
      </c>
      <c r="E3442" t="s">
        <v>9</v>
      </c>
      <c r="F3442" t="s">
        <v>12</v>
      </c>
      <c r="G3442" t="s">
        <v>7</v>
      </c>
      <c r="H3442" t="s">
        <v>8</v>
      </c>
      <c r="I3442">
        <f t="shared" si="53"/>
        <v>2</v>
      </c>
      <c r="L3442" t="str">
        <v>ETHOMEEN C/15 BULK</v>
      </c>
      <c r="M3442" t="str">
        <v>ETHODUOMEEN T/13N BULK</v>
      </c>
      <c r="N3442">
        <v>2</v>
      </c>
    </row>
    <row r="3443" spans="1:14">
      <c r="A3443">
        <f>IF(MOD(ROW()-3,COUNTA(tblProducts[Description]))=0,A3442+1,A3442)</f>
        <v>31</v>
      </c>
      <c r="B3443">
        <f>MOD(ROW()-3,COUNTA(tblProducts[Description]))+1</f>
        <v>21</v>
      </c>
      <c r="C3443" t="str">
        <f>_xlfn.XLOOKUP(A3443,tblProducts[Column1],tblProducts[Description])</f>
        <v>ETHOMEEN C/15 BULK</v>
      </c>
      <c r="D3443" t="str">
        <f>_xlfn.XLOOKUP(B3443,tblProducts[Column1],tblProducts[Description])</f>
        <v>ETHODUOMEEN T/20 BULK</v>
      </c>
      <c r="E3443" t="s">
        <v>9</v>
      </c>
      <c r="F3443" t="s">
        <v>12</v>
      </c>
      <c r="G3443" t="s">
        <v>7</v>
      </c>
      <c r="H3443" t="s">
        <v>8</v>
      </c>
      <c r="I3443">
        <f t="shared" si="53"/>
        <v>2</v>
      </c>
      <c r="L3443" t="str">
        <v>ETHOMEEN C/15 BULK</v>
      </c>
      <c r="M3443" t="str">
        <v>ETHODUOMEEN T/20 BULK</v>
      </c>
      <c r="N3443">
        <v>2</v>
      </c>
    </row>
    <row r="3444" spans="1:14">
      <c r="A3444">
        <f>IF(MOD(ROW()-3,COUNTA(tblProducts[Description]))=0,A3443+1,A3443)</f>
        <v>31</v>
      </c>
      <c r="B3444">
        <f>MOD(ROW()-3,COUNTA(tblProducts[Description]))+1</f>
        <v>22</v>
      </c>
      <c r="C3444" t="str">
        <f>_xlfn.XLOOKUP(A3444,tblProducts[Column1],tblProducts[Description])</f>
        <v>ETHOMEEN C/15 BULK</v>
      </c>
      <c r="D3444" t="str">
        <f>_xlfn.XLOOKUP(B3444,tblProducts[Column1],tblProducts[Description])</f>
        <v>ETHODUOMEEN T/25 BULK</v>
      </c>
      <c r="E3444" t="s">
        <v>9</v>
      </c>
      <c r="F3444" t="s">
        <v>12</v>
      </c>
      <c r="G3444" t="s">
        <v>7</v>
      </c>
      <c r="H3444" t="s">
        <v>8</v>
      </c>
      <c r="I3444">
        <f t="shared" si="53"/>
        <v>2</v>
      </c>
      <c r="L3444" t="str">
        <v>ETHOMEEN C/15 BULK</v>
      </c>
      <c r="M3444" t="str">
        <v>ETHODUOMEEN T/25 BULK</v>
      </c>
      <c r="N3444">
        <v>2</v>
      </c>
    </row>
    <row r="3445" spans="1:14">
      <c r="A3445">
        <f>IF(MOD(ROW()-3,COUNTA(tblProducts[Description]))=0,A3444+1,A3444)</f>
        <v>31</v>
      </c>
      <c r="B3445">
        <f>MOD(ROW()-3,COUNTA(tblProducts[Description]))+1</f>
        <v>23</v>
      </c>
      <c r="C3445" t="str">
        <f>_xlfn.XLOOKUP(A3445,tblProducts[Column1],tblProducts[Description])</f>
        <v>ETHOMEEN C/15 BULK</v>
      </c>
      <c r="D3445" t="str">
        <f>_xlfn.XLOOKUP(B3445,tblProducts[Column1],tblProducts[Description])</f>
        <v>ETHOFAT 242/25 BULK</v>
      </c>
      <c r="E3445" t="s">
        <v>9</v>
      </c>
      <c r="F3445" t="s">
        <v>12</v>
      </c>
      <c r="G3445" t="s">
        <v>7</v>
      </c>
      <c r="H3445" t="s">
        <v>8</v>
      </c>
      <c r="I3445">
        <f t="shared" si="53"/>
        <v>2</v>
      </c>
      <c r="L3445" t="str">
        <v>ETHOMEEN C/15 BULK</v>
      </c>
      <c r="M3445" t="str">
        <v>ETHOFAT 242/25 BULK</v>
      </c>
      <c r="N3445">
        <v>2</v>
      </c>
    </row>
    <row r="3446" spans="1:14">
      <c r="A3446">
        <f>IF(MOD(ROW()-3,COUNTA(tblProducts[Description]))=0,A3445+1,A3445)</f>
        <v>31</v>
      </c>
      <c r="B3446">
        <f>MOD(ROW()-3,COUNTA(tblProducts[Description]))+1</f>
        <v>24</v>
      </c>
      <c r="C3446" t="str">
        <f>_xlfn.XLOOKUP(A3446,tblProducts[Column1],tblProducts[Description])</f>
        <v>ETHOMEEN C/15 BULK</v>
      </c>
      <c r="D3446" t="str">
        <f>_xlfn.XLOOKUP(B3446,tblProducts[Column1],tblProducts[Description])</f>
        <v>ETHOMEEN C/12S BULK</v>
      </c>
      <c r="E3446" t="s">
        <v>9</v>
      </c>
      <c r="F3446" t="s">
        <v>12</v>
      </c>
      <c r="G3446" t="s">
        <v>7</v>
      </c>
      <c r="H3446" t="s">
        <v>8</v>
      </c>
      <c r="I3446">
        <f t="shared" si="53"/>
        <v>2</v>
      </c>
      <c r="L3446" t="str">
        <v>ETHOMEEN C/15 BULK</v>
      </c>
      <c r="M3446" t="str">
        <v>ETHOMEEN C/12S BULK</v>
      </c>
      <c r="N3446">
        <v>2</v>
      </c>
    </row>
    <row r="3447" spans="1:14">
      <c r="A3447">
        <f>IF(MOD(ROW()-3,COUNTA(tblProducts[Description]))=0,A3446+1,A3446)</f>
        <v>31</v>
      </c>
      <c r="B3447">
        <f>MOD(ROW()-3,COUNTA(tblProducts[Description]))+1</f>
        <v>25</v>
      </c>
      <c r="C3447" t="str">
        <f>_xlfn.XLOOKUP(A3447,tblProducts[Column1],tblProducts[Description])</f>
        <v>ETHOMEEN C/15 BULK</v>
      </c>
      <c r="D3447" t="str">
        <f>_xlfn.XLOOKUP(B3447,tblProducts[Column1],tblProducts[Description])</f>
        <v>ETHOMEEN 18/12 BULK</v>
      </c>
      <c r="E3447" t="s">
        <v>9</v>
      </c>
      <c r="F3447" t="s">
        <v>12</v>
      </c>
      <c r="G3447" t="s">
        <v>7</v>
      </c>
      <c r="H3447" t="s">
        <v>8</v>
      </c>
      <c r="I3447">
        <f t="shared" si="53"/>
        <v>2</v>
      </c>
      <c r="L3447" t="str">
        <v>ETHOMEEN C/15 BULK</v>
      </c>
      <c r="M3447" t="str">
        <v>ETHOMEEN 18/12 BULK</v>
      </c>
      <c r="N3447">
        <v>2</v>
      </c>
    </row>
    <row r="3448" spans="1:14">
      <c r="A3448">
        <f>IF(MOD(ROW()-3,COUNTA(tblProducts[Description]))=0,A3447+1,A3447)</f>
        <v>31</v>
      </c>
      <c r="B3448">
        <f>MOD(ROW()-3,COUNTA(tblProducts[Description]))+1</f>
        <v>26</v>
      </c>
      <c r="C3448" t="str">
        <f>_xlfn.XLOOKUP(A3448,tblProducts[Column1],tblProducts[Description])</f>
        <v>ETHOMEEN C/15 BULK</v>
      </c>
      <c r="D3448" t="str">
        <f>_xlfn.XLOOKUP(B3448,tblProducts[Column1],tblProducts[Description])</f>
        <v>ETHOMEEN 18/25 BULK</v>
      </c>
      <c r="E3448" t="s">
        <v>9</v>
      </c>
      <c r="F3448" t="s">
        <v>12</v>
      </c>
      <c r="G3448" t="s">
        <v>7</v>
      </c>
      <c r="H3448" t="s">
        <v>8</v>
      </c>
      <c r="I3448">
        <f t="shared" si="53"/>
        <v>2</v>
      </c>
      <c r="L3448" t="str">
        <v>ETHOMEEN C/15 BULK</v>
      </c>
      <c r="M3448" t="str">
        <v>ETHOMEEN 18/25 BULK</v>
      </c>
      <c r="N3448">
        <v>2</v>
      </c>
    </row>
    <row r="3449" spans="1:14">
      <c r="A3449">
        <f>IF(MOD(ROW()-3,COUNTA(tblProducts[Description]))=0,A3448+1,A3448)</f>
        <v>31</v>
      </c>
      <c r="B3449">
        <f>MOD(ROW()-3,COUNTA(tblProducts[Description]))+1</f>
        <v>27</v>
      </c>
      <c r="C3449" t="str">
        <f>_xlfn.XLOOKUP(A3449,tblProducts[Column1],tblProducts[Description])</f>
        <v>ETHOMEEN C/15 BULK</v>
      </c>
      <c r="D3449" t="str">
        <f>_xlfn.XLOOKUP(B3449,tblProducts[Column1],tblProducts[Description])</f>
        <v>ETHOMEEN C/12 BULK</v>
      </c>
      <c r="E3449" t="s">
        <v>9</v>
      </c>
      <c r="F3449" t="s">
        <v>12</v>
      </c>
      <c r="G3449" t="s">
        <v>7</v>
      </c>
      <c r="H3449" t="s">
        <v>8</v>
      </c>
      <c r="I3449">
        <f t="shared" si="53"/>
        <v>2</v>
      </c>
      <c r="L3449" t="str">
        <v>ETHOMEEN C/15 BULK</v>
      </c>
      <c r="M3449" t="str">
        <v>ETHOMEEN C/12 BULK</v>
      </c>
      <c r="N3449">
        <v>2</v>
      </c>
    </row>
    <row r="3450" spans="1:14">
      <c r="A3450">
        <f>IF(MOD(ROW()-3,COUNTA(tblProducts[Description]))=0,A3449+1,A3449)</f>
        <v>31</v>
      </c>
      <c r="B3450">
        <f>MOD(ROW()-3,COUNTA(tblProducts[Description]))+1</f>
        <v>28</v>
      </c>
      <c r="C3450" t="str">
        <f>_xlfn.XLOOKUP(A3450,tblProducts[Column1],tblProducts[Description])</f>
        <v>ETHOMEEN C/15 BULK</v>
      </c>
      <c r="D3450" t="str">
        <f>_xlfn.XLOOKUP(B3450,tblProducts[Column1],tblProducts[Description])</f>
        <v>ETHOMEEN C/12 M BULK</v>
      </c>
      <c r="E3450" t="s">
        <v>9</v>
      </c>
      <c r="F3450" t="s">
        <v>12</v>
      </c>
      <c r="G3450" t="s">
        <v>7</v>
      </c>
      <c r="H3450" t="s">
        <v>8</v>
      </c>
      <c r="I3450">
        <f t="shared" si="53"/>
        <v>2</v>
      </c>
      <c r="L3450" t="str">
        <v>ETHOMEEN C/15 BULK</v>
      </c>
      <c r="M3450" t="str">
        <v>ETHOMEEN C/12 M BULK</v>
      </c>
      <c r="N3450">
        <v>2</v>
      </c>
    </row>
    <row r="3451" spans="1:14">
      <c r="A3451">
        <f>IF(MOD(ROW()-3,COUNTA(tblProducts[Description]))=0,A3450+1,A3450)</f>
        <v>31</v>
      </c>
      <c r="B3451">
        <f>MOD(ROW()-3,COUNTA(tblProducts[Description]))+1</f>
        <v>29</v>
      </c>
      <c r="C3451" t="str">
        <f>_xlfn.XLOOKUP(A3451,tblProducts[Column1],tblProducts[Description])</f>
        <v>ETHOMEEN C/15 BULK</v>
      </c>
      <c r="D3451" t="str">
        <f>_xlfn.XLOOKUP(B3451,tblProducts[Column1],tblProducts[Description])</f>
        <v>ETHOMEEN C/12 SUN BULK</v>
      </c>
      <c r="E3451" t="s">
        <v>9</v>
      </c>
      <c r="F3451" t="s">
        <v>12</v>
      </c>
      <c r="G3451" t="s">
        <v>7</v>
      </c>
      <c r="H3451" t="s">
        <v>8</v>
      </c>
      <c r="I3451">
        <f t="shared" si="53"/>
        <v>2</v>
      </c>
      <c r="L3451" t="str">
        <v>ETHOMEEN C/15 BULK</v>
      </c>
      <c r="M3451" t="str">
        <v>ETHOMEEN C/12 SUN BULK</v>
      </c>
      <c r="N3451">
        <v>2</v>
      </c>
    </row>
    <row r="3452" spans="1:14">
      <c r="A3452">
        <f>IF(MOD(ROW()-3,COUNTA(tblProducts[Description]))=0,A3451+1,A3451)</f>
        <v>31</v>
      </c>
      <c r="B3452">
        <f>MOD(ROW()-3,COUNTA(tblProducts[Description]))+1</f>
        <v>30</v>
      </c>
      <c r="C3452" t="str">
        <f>_xlfn.XLOOKUP(A3452,tblProducts[Column1],tblProducts[Description])</f>
        <v>ETHOMEEN C/15 BULK</v>
      </c>
      <c r="D3452" t="str">
        <f>_xlfn.XLOOKUP(B3452,tblProducts[Column1],tblProducts[Description])</f>
        <v>ETHOMEEN C/12 UN BULK</v>
      </c>
      <c r="E3452" t="s">
        <v>9</v>
      </c>
      <c r="F3452" t="s">
        <v>12</v>
      </c>
      <c r="G3452" t="s">
        <v>7</v>
      </c>
      <c r="H3452" t="s">
        <v>8</v>
      </c>
      <c r="I3452">
        <f t="shared" si="53"/>
        <v>2</v>
      </c>
      <c r="L3452" t="str">
        <v>ETHOMEEN C/15 BULK</v>
      </c>
      <c r="M3452" t="str">
        <v>ETHOMEEN C/12 UN BULK</v>
      </c>
      <c r="N3452">
        <v>2</v>
      </c>
    </row>
    <row r="3453" spans="1:14">
      <c r="A3453">
        <f>IF(MOD(ROW()-3,COUNTA(tblProducts[Description]))=0,A3452+1,A3452)</f>
        <v>31</v>
      </c>
      <c r="B3453">
        <f>MOD(ROW()-3,COUNTA(tblProducts[Description]))+1</f>
        <v>31</v>
      </c>
      <c r="C3453" t="str">
        <f>_xlfn.XLOOKUP(A3453,tblProducts[Column1],tblProducts[Description])</f>
        <v>ETHOMEEN C/15 BULK</v>
      </c>
      <c r="D3453" t="str">
        <f>_xlfn.XLOOKUP(B3453,tblProducts[Column1],tblProducts[Description])</f>
        <v>ETHOMEEN C/15 BULK</v>
      </c>
      <c r="E3453" t="s">
        <v>9</v>
      </c>
      <c r="F3453" t="s">
        <v>12</v>
      </c>
      <c r="G3453" t="s">
        <v>7</v>
      </c>
      <c r="H3453" t="s">
        <v>8</v>
      </c>
      <c r="I3453">
        <f t="shared" si="53"/>
        <v>2</v>
      </c>
      <c r="L3453" t="str">
        <v>ETHOMEEN C/15 BULK</v>
      </c>
      <c r="M3453" t="str">
        <v>ETHOMEEN C/15 BULK</v>
      </c>
      <c r="N3453">
        <v>2</v>
      </c>
    </row>
    <row r="3454" spans="1:14">
      <c r="A3454">
        <f>IF(MOD(ROW()-3,COUNTA(tblProducts[Description]))=0,A3453+1,A3453)</f>
        <v>31</v>
      </c>
      <c r="B3454">
        <f>MOD(ROW()-3,COUNTA(tblProducts[Description]))+1</f>
        <v>32</v>
      </c>
      <c r="C3454" t="str">
        <f>_xlfn.XLOOKUP(A3454,tblProducts[Column1],tblProducts[Description])</f>
        <v>ETHOMEEN C/15 BULK</v>
      </c>
      <c r="D3454" t="str">
        <f>_xlfn.XLOOKUP(B3454,tblProducts[Column1],tblProducts[Description])</f>
        <v>ETHOMEEN C/17 BULK</v>
      </c>
      <c r="E3454" t="s">
        <v>9</v>
      </c>
      <c r="F3454" t="s">
        <v>12</v>
      </c>
      <c r="G3454" t="s">
        <v>7</v>
      </c>
      <c r="H3454" t="s">
        <v>8</v>
      </c>
      <c r="I3454">
        <f t="shared" si="53"/>
        <v>2</v>
      </c>
      <c r="L3454" t="str">
        <v>ETHOMEEN C/15 BULK</v>
      </c>
      <c r="M3454" t="str">
        <v>ETHOMEEN C/17 BULK</v>
      </c>
      <c r="N3454">
        <v>2</v>
      </c>
    </row>
    <row r="3455" spans="1:14">
      <c r="A3455">
        <f>IF(MOD(ROW()-3,COUNTA(tblProducts[Description]))=0,A3454+1,A3454)</f>
        <v>31</v>
      </c>
      <c r="B3455">
        <f>MOD(ROW()-3,COUNTA(tblProducts[Description]))+1</f>
        <v>33</v>
      </c>
      <c r="C3455" t="str">
        <f>_xlfn.XLOOKUP(A3455,tblProducts[Column1],tblProducts[Description])</f>
        <v>ETHOMEEN C/15 BULK</v>
      </c>
      <c r="D3455" t="str">
        <f>_xlfn.XLOOKUP(B3455,tblProducts[Column1],tblProducts[Description])</f>
        <v>ETHOMEEN C/25A BULK</v>
      </c>
      <c r="E3455" t="s">
        <v>9</v>
      </c>
      <c r="F3455" t="s">
        <v>12</v>
      </c>
      <c r="G3455" t="s">
        <v>7</v>
      </c>
      <c r="H3455" t="s">
        <v>8</v>
      </c>
      <c r="I3455">
        <f t="shared" si="53"/>
        <v>2</v>
      </c>
      <c r="L3455" t="str">
        <v>ETHOMEEN C/15 BULK</v>
      </c>
      <c r="M3455" t="str">
        <v>ETHOMEEN C/25A BULK</v>
      </c>
      <c r="N3455">
        <v>2</v>
      </c>
    </row>
    <row r="3456" spans="1:14">
      <c r="A3456">
        <f>IF(MOD(ROW()-3,COUNTA(tblProducts[Description]))=0,A3455+1,A3455)</f>
        <v>31</v>
      </c>
      <c r="B3456">
        <f>MOD(ROW()-3,COUNTA(tblProducts[Description]))+1</f>
        <v>34</v>
      </c>
      <c r="C3456" t="str">
        <f>_xlfn.XLOOKUP(A3456,tblProducts[Column1],tblProducts[Description])</f>
        <v>ETHOMEEN C/15 BULK</v>
      </c>
      <c r="D3456" t="str">
        <f>_xlfn.XLOOKUP(B3456,tblProducts[Column1],tblProducts[Description])</f>
        <v>ETHOMEEN C/25A S BULK</v>
      </c>
      <c r="E3456" t="s">
        <v>9</v>
      </c>
      <c r="F3456" t="s">
        <v>12</v>
      </c>
      <c r="G3456" t="s">
        <v>7</v>
      </c>
      <c r="H3456" t="s">
        <v>8</v>
      </c>
      <c r="I3456">
        <f t="shared" si="53"/>
        <v>2</v>
      </c>
      <c r="L3456" t="str">
        <v>ETHOMEEN C/15 BULK</v>
      </c>
      <c r="M3456" t="str">
        <v>ETHOMEEN C/25A S BULK</v>
      </c>
      <c r="N3456">
        <v>2</v>
      </c>
    </row>
    <row r="3457" spans="1:14">
      <c r="A3457">
        <f>IF(MOD(ROW()-3,COUNTA(tblProducts[Description]))=0,A3456+1,A3456)</f>
        <v>31</v>
      </c>
      <c r="B3457">
        <f>MOD(ROW()-3,COUNTA(tblProducts[Description]))+1</f>
        <v>35</v>
      </c>
      <c r="C3457" t="str">
        <f>_xlfn.XLOOKUP(A3457,tblProducts[Column1],tblProducts[Description])</f>
        <v>ETHOMEEN C/15 BULK</v>
      </c>
      <c r="D3457" t="str">
        <f>_xlfn.XLOOKUP(B3457,tblProducts[Column1],tblProducts[Description])</f>
        <v>ETHOMEEN O/12LC BULK</v>
      </c>
      <c r="E3457" t="s">
        <v>9</v>
      </c>
      <c r="F3457" t="s">
        <v>12</v>
      </c>
      <c r="G3457" t="s">
        <v>7</v>
      </c>
      <c r="H3457" t="s">
        <v>8</v>
      </c>
      <c r="I3457">
        <f t="shared" si="53"/>
        <v>2</v>
      </c>
      <c r="L3457" t="str">
        <v>ETHOMEEN C/15 BULK</v>
      </c>
      <c r="M3457" t="str">
        <v>ETHOMEEN O/12LC BULK</v>
      </c>
      <c r="N3457">
        <v>2</v>
      </c>
    </row>
    <row r="3458" spans="1:14">
      <c r="A3458">
        <f>IF(MOD(ROW()-3,COUNTA(tblProducts[Description]))=0,A3457+1,A3457)</f>
        <v>31</v>
      </c>
      <c r="B3458">
        <f>MOD(ROW()-3,COUNTA(tblProducts[Description]))+1</f>
        <v>36</v>
      </c>
      <c r="C3458" t="str">
        <f>_xlfn.XLOOKUP(A3458,tblProducts[Column1],tblProducts[Description])</f>
        <v>ETHOMEEN C/15 BULK</v>
      </c>
      <c r="D3458" t="str">
        <f>_xlfn.XLOOKUP(B3458,tblProducts[Column1],tblProducts[Description])</f>
        <v>ETHOMEEN SV/12 BULK</v>
      </c>
      <c r="E3458" t="s">
        <v>9</v>
      </c>
      <c r="F3458" t="s">
        <v>12</v>
      </c>
      <c r="G3458" t="s">
        <v>7</v>
      </c>
      <c r="H3458" t="s">
        <v>8</v>
      </c>
      <c r="I3458">
        <f t="shared" si="53"/>
        <v>2</v>
      </c>
      <c r="L3458" t="str">
        <v>ETHOMEEN C/15 BULK</v>
      </c>
      <c r="M3458" t="str">
        <v>ETHOMEEN SV/12 BULK</v>
      </c>
      <c r="N3458">
        <v>2</v>
      </c>
    </row>
    <row r="3459" spans="1:14">
      <c r="A3459">
        <f>IF(MOD(ROW()-3,COUNTA(tblProducts[Description]))=0,A3458+1,A3458)</f>
        <v>31</v>
      </c>
      <c r="B3459">
        <f>MOD(ROW()-3,COUNTA(tblProducts[Description]))+1</f>
        <v>37</v>
      </c>
      <c r="C3459" t="str">
        <f>_xlfn.XLOOKUP(A3459,tblProducts[Column1],tblProducts[Description])</f>
        <v>ETHOMEEN C/15 BULK</v>
      </c>
      <c r="D3459" t="str">
        <f>_xlfn.XLOOKUP(B3459,tblProducts[Column1],tblProducts[Description])</f>
        <v>ETHOMEEN SV/15 BULK</v>
      </c>
      <c r="E3459" t="s">
        <v>9</v>
      </c>
      <c r="F3459" t="s">
        <v>10</v>
      </c>
      <c r="G3459" t="s">
        <v>7</v>
      </c>
      <c r="H3459" t="s">
        <v>8</v>
      </c>
      <c r="I3459">
        <f t="shared" si="53"/>
        <v>1.5</v>
      </c>
      <c r="L3459" t="str">
        <v>ETHOMEEN C/15 BULK</v>
      </c>
      <c r="M3459" t="str">
        <v>ETHOMEEN SV/15 BULK</v>
      </c>
      <c r="N3459">
        <v>1.5</v>
      </c>
    </row>
    <row r="3460" spans="1:14">
      <c r="A3460">
        <f>IF(MOD(ROW()-3,COUNTA(tblProducts[Description]))=0,A3459+1,A3459)</f>
        <v>31</v>
      </c>
      <c r="B3460">
        <f>MOD(ROW()-3,COUNTA(tblProducts[Description]))+1</f>
        <v>38</v>
      </c>
      <c r="C3460" t="str">
        <f>_xlfn.XLOOKUP(A3460,tblProducts[Column1],tblProducts[Description])</f>
        <v>ETHOMEEN C/15 BULK</v>
      </c>
      <c r="D3460" t="str">
        <f>_xlfn.XLOOKUP(B3460,tblProducts[Column1],tblProducts[Description])</f>
        <v>ETHOMEEN SV/15C BULK</v>
      </c>
      <c r="E3460" t="s">
        <v>9</v>
      </c>
      <c r="F3460" t="s">
        <v>10</v>
      </c>
      <c r="G3460" t="s">
        <v>9</v>
      </c>
      <c r="H3460" t="s">
        <v>11</v>
      </c>
      <c r="I3460">
        <f t="shared" ref="I3460:I3523" si="54">IF(E3460="NO",0,IF(F3460="HEEL WASH",1.5,2))+IF(G3460="NO",0,2)</f>
        <v>3.5</v>
      </c>
      <c r="L3460" t="str">
        <v>ETHOMEEN C/15 BULK</v>
      </c>
      <c r="M3460" t="str">
        <v>ETHOMEEN SV/15C BULK</v>
      </c>
      <c r="N3460">
        <v>3.5</v>
      </c>
    </row>
    <row r="3461" spans="1:14">
      <c r="A3461">
        <f>IF(MOD(ROW()-3,COUNTA(tblProducts[Description]))=0,A3460+1,A3460)</f>
        <v>31</v>
      </c>
      <c r="B3461">
        <f>MOD(ROW()-3,COUNTA(tblProducts[Description]))+1</f>
        <v>39</v>
      </c>
      <c r="C3461" t="str">
        <f>_xlfn.XLOOKUP(A3461,tblProducts[Column1],tblProducts[Description])</f>
        <v>ETHOMEEN C/15 BULK</v>
      </c>
      <c r="D3461" t="str">
        <f>_xlfn.XLOOKUP(B3461,tblProducts[Column1],tblProducts[Description])</f>
        <v>ETHOMEEN SV/25 BULK</v>
      </c>
      <c r="E3461" t="s">
        <v>9</v>
      </c>
      <c r="F3461" t="s">
        <v>10</v>
      </c>
      <c r="G3461" t="s">
        <v>9</v>
      </c>
      <c r="H3461" t="s">
        <v>11</v>
      </c>
      <c r="I3461">
        <f t="shared" si="54"/>
        <v>3.5</v>
      </c>
      <c r="L3461" t="str">
        <v>ETHOMEEN C/15 BULK</v>
      </c>
      <c r="M3461" t="str">
        <v>ETHOMEEN SV/25 BULK</v>
      </c>
      <c r="N3461">
        <v>3.5</v>
      </c>
    </row>
    <row r="3462" spans="1:14">
      <c r="A3462">
        <f>IF(MOD(ROW()-3,COUNTA(tblProducts[Description]))=0,A3461+1,A3461)</f>
        <v>31</v>
      </c>
      <c r="B3462">
        <f>MOD(ROW()-3,COUNTA(tblProducts[Description]))+1</f>
        <v>40</v>
      </c>
      <c r="C3462" t="str">
        <f>_xlfn.XLOOKUP(A3462,tblProducts[Column1],tblProducts[Description])</f>
        <v>ETHOMEEN C/15 BULK</v>
      </c>
      <c r="D3462" t="str">
        <f>_xlfn.XLOOKUP(B3462,tblProducts[Column1],tblProducts[Description])</f>
        <v>ETHOMEEN T/12 BULK</v>
      </c>
      <c r="E3462" t="s">
        <v>9</v>
      </c>
      <c r="F3462" t="s">
        <v>10</v>
      </c>
      <c r="G3462" t="s">
        <v>9</v>
      </c>
      <c r="H3462" t="s">
        <v>11</v>
      </c>
      <c r="I3462">
        <f t="shared" si="54"/>
        <v>3.5</v>
      </c>
      <c r="L3462" t="str">
        <v>ETHOMEEN C/15 BULK</v>
      </c>
      <c r="M3462" t="str">
        <v>ETHOMEEN T/12 BULK</v>
      </c>
      <c r="N3462">
        <v>3.5</v>
      </c>
    </row>
    <row r="3463" spans="1:14">
      <c r="A3463">
        <f>IF(MOD(ROW()-3,COUNTA(tblProducts[Description]))=0,A3462+1,A3462)</f>
        <v>31</v>
      </c>
      <c r="B3463">
        <f>MOD(ROW()-3,COUNTA(tblProducts[Description]))+1</f>
        <v>41</v>
      </c>
      <c r="C3463" t="str">
        <f>_xlfn.XLOOKUP(A3463,tblProducts[Column1],tblProducts[Description])</f>
        <v>ETHOMEEN C/15 BULK</v>
      </c>
      <c r="D3463" t="str">
        <f>_xlfn.XLOOKUP(B3463,tblProducts[Column1],tblProducts[Description])</f>
        <v>ETHOMEEN T/13.5 BULK</v>
      </c>
      <c r="E3463" t="s">
        <v>9</v>
      </c>
      <c r="F3463" t="s">
        <v>12</v>
      </c>
      <c r="G3463" t="s">
        <v>7</v>
      </c>
      <c r="H3463" t="s">
        <v>8</v>
      </c>
      <c r="I3463">
        <f t="shared" si="54"/>
        <v>2</v>
      </c>
      <c r="L3463" t="str">
        <v>ETHOMEEN C/15 BULK</v>
      </c>
      <c r="M3463" t="str">
        <v>ETHOMEEN T/13.5 BULK</v>
      </c>
      <c r="N3463">
        <v>2</v>
      </c>
    </row>
    <row r="3464" spans="1:14">
      <c r="A3464">
        <f>IF(MOD(ROW()-3,COUNTA(tblProducts[Description]))=0,A3463+1,A3463)</f>
        <v>31</v>
      </c>
      <c r="B3464">
        <f>MOD(ROW()-3,COUNTA(tblProducts[Description]))+1</f>
        <v>42</v>
      </c>
      <c r="C3464" t="str">
        <f>_xlfn.XLOOKUP(A3464,tblProducts[Column1],tblProducts[Description])</f>
        <v>ETHOMEEN C/15 BULK</v>
      </c>
      <c r="D3464" t="str">
        <f>_xlfn.XLOOKUP(B3464,tblProducts[Column1],tblProducts[Description])</f>
        <v>ETHOMEEN T/15 BULK</v>
      </c>
      <c r="E3464" t="s">
        <v>9</v>
      </c>
      <c r="F3464" t="s">
        <v>12</v>
      </c>
      <c r="G3464" t="s">
        <v>7</v>
      </c>
      <c r="H3464" t="s">
        <v>13</v>
      </c>
      <c r="I3464">
        <f t="shared" si="54"/>
        <v>2</v>
      </c>
      <c r="L3464" t="str">
        <v>ETHOMEEN C/15 BULK</v>
      </c>
      <c r="M3464" t="str">
        <v>ETHOMEEN T/15 BULK</v>
      </c>
      <c r="N3464">
        <v>2</v>
      </c>
    </row>
    <row r="3465" spans="1:14">
      <c r="A3465">
        <f>IF(MOD(ROW()-3,COUNTA(tblProducts[Description]))=0,A3464+1,A3464)</f>
        <v>31</v>
      </c>
      <c r="B3465">
        <f>MOD(ROW()-3,COUNTA(tblProducts[Description]))+1</f>
        <v>43</v>
      </c>
      <c r="C3465" t="str">
        <f>_xlfn.XLOOKUP(A3465,tblProducts[Column1],tblProducts[Description])</f>
        <v>ETHOMEEN C/15 BULK</v>
      </c>
      <c r="D3465" t="str">
        <f>_xlfn.XLOOKUP(B3465,tblProducts[Column1],tblProducts[Description])</f>
        <v>ETHOMEEN T/17 BULK</v>
      </c>
      <c r="E3465" t="s">
        <v>9</v>
      </c>
      <c r="F3465" t="s">
        <v>12</v>
      </c>
      <c r="G3465" t="s">
        <v>7</v>
      </c>
      <c r="H3465" t="s">
        <v>13</v>
      </c>
      <c r="I3465">
        <f t="shared" si="54"/>
        <v>2</v>
      </c>
      <c r="L3465" t="str">
        <v>ETHOMEEN C/15 BULK</v>
      </c>
      <c r="M3465" t="str">
        <v>ETHOMEEN T/17 BULK</v>
      </c>
      <c r="N3465">
        <v>2</v>
      </c>
    </row>
    <row r="3466" spans="1:14">
      <c r="A3466">
        <f>IF(MOD(ROW()-3,COUNTA(tblProducts[Description]))=0,A3465+1,A3465)</f>
        <v>31</v>
      </c>
      <c r="B3466">
        <f>MOD(ROW()-3,COUNTA(tblProducts[Description]))+1</f>
        <v>44</v>
      </c>
      <c r="C3466" t="str">
        <f>_xlfn.XLOOKUP(A3466,tblProducts[Column1],tblProducts[Description])</f>
        <v>ETHOMEEN C/15 BULK</v>
      </c>
      <c r="D3466" t="str">
        <f>_xlfn.XLOOKUP(B3466,tblProducts[Column1],tblProducts[Description])</f>
        <v>ETHOMEEN T/18 BULK</v>
      </c>
      <c r="E3466" t="s">
        <v>9</v>
      </c>
      <c r="F3466" t="s">
        <v>12</v>
      </c>
      <c r="G3466" t="s">
        <v>7</v>
      </c>
      <c r="H3466" t="s">
        <v>13</v>
      </c>
      <c r="I3466">
        <f t="shared" si="54"/>
        <v>2</v>
      </c>
      <c r="L3466" t="str">
        <v>ETHOMEEN C/15 BULK</v>
      </c>
      <c r="M3466" t="str">
        <v>ETHOMEEN T/18 BULK</v>
      </c>
      <c r="N3466">
        <v>2</v>
      </c>
    </row>
    <row r="3467" spans="1:14">
      <c r="A3467">
        <f>IF(MOD(ROW()-3,COUNTA(tblProducts[Description]))=0,A3466+1,A3466)</f>
        <v>31</v>
      </c>
      <c r="B3467">
        <f>MOD(ROW()-3,COUNTA(tblProducts[Description]))+1</f>
        <v>45</v>
      </c>
      <c r="C3467" t="str">
        <f>_xlfn.XLOOKUP(A3467,tblProducts[Column1],tblProducts[Description])</f>
        <v>ETHOMEEN C/15 BULK</v>
      </c>
      <c r="D3467" t="str">
        <f>_xlfn.XLOOKUP(B3467,tblProducts[Column1],tblProducts[Description])</f>
        <v>ETHOMEEN T/19 BULK</v>
      </c>
      <c r="E3467" t="s">
        <v>9</v>
      </c>
      <c r="F3467" t="s">
        <v>12</v>
      </c>
      <c r="G3467" t="s">
        <v>7</v>
      </c>
      <c r="H3467" t="s">
        <v>8</v>
      </c>
      <c r="I3467">
        <f t="shared" si="54"/>
        <v>2</v>
      </c>
      <c r="L3467" t="str">
        <v>ETHOMEEN C/15 BULK</v>
      </c>
      <c r="M3467" t="str">
        <v>ETHOMEEN T/19 BULK</v>
      </c>
      <c r="N3467">
        <v>2</v>
      </c>
    </row>
    <row r="3468" spans="1:14">
      <c r="A3468">
        <f>IF(MOD(ROW()-3,COUNTA(tblProducts[Description]))=0,A3467+1,A3467)</f>
        <v>31</v>
      </c>
      <c r="B3468">
        <f>MOD(ROW()-3,COUNTA(tblProducts[Description]))+1</f>
        <v>46</v>
      </c>
      <c r="C3468" t="str">
        <f>_xlfn.XLOOKUP(A3468,tblProducts[Column1],tblProducts[Description])</f>
        <v>ETHOMEEN C/15 BULK</v>
      </c>
      <c r="D3468" t="str">
        <f>_xlfn.XLOOKUP(B3468,tblProducts[Column1],tblProducts[Description])</f>
        <v>ETHOMEEN T/20 BULK</v>
      </c>
      <c r="E3468" t="s">
        <v>9</v>
      </c>
      <c r="F3468" t="s">
        <v>12</v>
      </c>
      <c r="G3468" t="s">
        <v>7</v>
      </c>
      <c r="H3468" t="s">
        <v>8</v>
      </c>
      <c r="I3468">
        <f t="shared" si="54"/>
        <v>2</v>
      </c>
      <c r="L3468" t="str">
        <v>ETHOMEEN C/15 BULK</v>
      </c>
      <c r="M3468" t="str">
        <v>ETHOMEEN T/20 BULK</v>
      </c>
      <c r="N3468">
        <v>2</v>
      </c>
    </row>
    <row r="3469" spans="1:14">
      <c r="A3469">
        <f>IF(MOD(ROW()-3,COUNTA(tblProducts[Description]))=0,A3468+1,A3468)</f>
        <v>31</v>
      </c>
      <c r="B3469">
        <f>MOD(ROW()-3,COUNTA(tblProducts[Description]))+1</f>
        <v>47</v>
      </c>
      <c r="C3469" t="str">
        <f>_xlfn.XLOOKUP(A3469,tblProducts[Column1],tblProducts[Description])</f>
        <v>ETHOMEEN C/15 BULK</v>
      </c>
      <c r="D3469" t="str">
        <f>_xlfn.XLOOKUP(B3469,tblProducts[Column1],tblProducts[Description])</f>
        <v>ETHOMEEN T/20S BULK</v>
      </c>
      <c r="E3469" t="s">
        <v>9</v>
      </c>
      <c r="F3469" t="s">
        <v>12</v>
      </c>
      <c r="G3469" t="s">
        <v>7</v>
      </c>
      <c r="H3469" t="s">
        <v>8</v>
      </c>
      <c r="I3469">
        <f t="shared" si="54"/>
        <v>2</v>
      </c>
      <c r="L3469" t="str">
        <v>ETHOMEEN C/15 BULK</v>
      </c>
      <c r="M3469" t="str">
        <v>ETHOMEEN T/20S BULK</v>
      </c>
      <c r="N3469">
        <v>2</v>
      </c>
    </row>
    <row r="3470" spans="1:14">
      <c r="A3470">
        <f>IF(MOD(ROW()-3,COUNTA(tblProducts[Description]))=0,A3469+1,A3469)</f>
        <v>31</v>
      </c>
      <c r="B3470">
        <f>MOD(ROW()-3,COUNTA(tblProducts[Description]))+1</f>
        <v>48</v>
      </c>
      <c r="C3470" t="str">
        <f>_xlfn.XLOOKUP(A3470,tblProducts[Column1],tblProducts[Description])</f>
        <v>ETHOMEEN C/15 BULK</v>
      </c>
      <c r="D3470" t="str">
        <f>_xlfn.XLOOKUP(B3470,tblProducts[Column1],tblProducts[Description])</f>
        <v>ETHOMEEN T/24 BULK</v>
      </c>
      <c r="E3470" t="s">
        <v>9</v>
      </c>
      <c r="F3470" t="s">
        <v>12</v>
      </c>
      <c r="G3470" t="s">
        <v>7</v>
      </c>
      <c r="H3470" t="s">
        <v>8</v>
      </c>
      <c r="I3470">
        <f t="shared" si="54"/>
        <v>2</v>
      </c>
      <c r="L3470" t="str">
        <v>ETHOMEEN C/15 BULK</v>
      </c>
      <c r="M3470" t="str">
        <v>ETHOMEEN T/24 BULK</v>
      </c>
      <c r="N3470">
        <v>2</v>
      </c>
    </row>
    <row r="3471" spans="1:14">
      <c r="A3471">
        <f>IF(MOD(ROW()-3,COUNTA(tblProducts[Description]))=0,A3470+1,A3470)</f>
        <v>31</v>
      </c>
      <c r="B3471">
        <f>MOD(ROW()-3,COUNTA(tblProducts[Description]))+1</f>
        <v>49</v>
      </c>
      <c r="C3471" t="str">
        <f>_xlfn.XLOOKUP(A3471,tblProducts[Column1],tblProducts[Description])</f>
        <v>ETHOMEEN C/15 BULK</v>
      </c>
      <c r="D3471" t="str">
        <f>_xlfn.XLOOKUP(B3471,tblProducts[Column1],tblProducts[Description])</f>
        <v>ETHOMEEN T/25 BULK</v>
      </c>
      <c r="E3471" t="s">
        <v>9</v>
      </c>
      <c r="F3471" t="s">
        <v>12</v>
      </c>
      <c r="G3471" t="s">
        <v>7</v>
      </c>
      <c r="H3471" t="s">
        <v>8</v>
      </c>
      <c r="I3471">
        <f t="shared" si="54"/>
        <v>2</v>
      </c>
      <c r="L3471" t="str">
        <v>ETHOMEEN C/15 BULK</v>
      </c>
      <c r="M3471" t="str">
        <v>ETHOMEEN T/25 BULK</v>
      </c>
      <c r="N3471">
        <v>2</v>
      </c>
    </row>
    <row r="3472" spans="1:14">
      <c r="A3472">
        <f>IF(MOD(ROW()-3,COUNTA(tblProducts[Description]))=0,A3471+1,A3471)</f>
        <v>31</v>
      </c>
      <c r="B3472">
        <f>MOD(ROW()-3,COUNTA(tblProducts[Description]))+1</f>
        <v>50</v>
      </c>
      <c r="C3472" t="str">
        <f>_xlfn.XLOOKUP(A3472,tblProducts[Column1],tblProducts[Description])</f>
        <v>ETHOMEEN C/15 BULK</v>
      </c>
      <c r="D3472" t="str">
        <f>_xlfn.XLOOKUP(B3472,tblProducts[Column1],tblProducts[Description])</f>
        <v>ETHOMEEN T/28 BULK</v>
      </c>
      <c r="E3472" t="s">
        <v>9</v>
      </c>
      <c r="F3472" t="s">
        <v>12</v>
      </c>
      <c r="G3472" t="s">
        <v>7</v>
      </c>
      <c r="H3472" t="s">
        <v>8</v>
      </c>
      <c r="I3472">
        <f t="shared" si="54"/>
        <v>2</v>
      </c>
      <c r="L3472" t="str">
        <v>ETHOMEEN C/15 BULK</v>
      </c>
      <c r="M3472" t="str">
        <v>ETHOMEEN T/28 BULK</v>
      </c>
      <c r="N3472">
        <v>2</v>
      </c>
    </row>
    <row r="3473" spans="1:14">
      <c r="A3473">
        <f>IF(MOD(ROW()-3,COUNTA(tblProducts[Description]))=0,A3472+1,A3472)</f>
        <v>31</v>
      </c>
      <c r="B3473">
        <f>MOD(ROW()-3,COUNTA(tblProducts[Description]))+1</f>
        <v>51</v>
      </c>
      <c r="C3473" t="str">
        <f>_xlfn.XLOOKUP(A3473,tblProducts[Column1],tblProducts[Description])</f>
        <v>ETHOMEEN C/15 BULK</v>
      </c>
      <c r="D3473" t="str">
        <f>_xlfn.XLOOKUP(B3473,tblProducts[Column1],tblProducts[Description])</f>
        <v>ETHYLAN 1008 SA BULK</v>
      </c>
      <c r="E3473" t="s">
        <v>9</v>
      </c>
      <c r="F3473" t="s">
        <v>12</v>
      </c>
      <c r="G3473" t="s">
        <v>7</v>
      </c>
      <c r="H3473" t="s">
        <v>8</v>
      </c>
      <c r="I3473">
        <f t="shared" si="54"/>
        <v>2</v>
      </c>
      <c r="L3473" t="str">
        <v>ETHOMEEN C/15 BULK</v>
      </c>
      <c r="M3473" t="str">
        <v>ETHYLAN 1008 SA BULK</v>
      </c>
      <c r="N3473">
        <v>2</v>
      </c>
    </row>
    <row r="3474" spans="1:14">
      <c r="A3474">
        <f>IF(MOD(ROW()-3,COUNTA(tblProducts[Description]))=0,A3473+1,A3473)</f>
        <v>31</v>
      </c>
      <c r="B3474">
        <f>MOD(ROW()-3,COUNTA(tblProducts[Description]))+1</f>
        <v>52</v>
      </c>
      <c r="C3474" t="str">
        <f>_xlfn.XLOOKUP(A3474,tblProducts[Column1],tblProducts[Description])</f>
        <v>ETHOMEEN C/15 BULK</v>
      </c>
      <c r="D3474" t="str">
        <f>_xlfn.XLOOKUP(B3474,tblProducts[Column1],tblProducts[Description])</f>
        <v>ETHYLAN 325 BULK</v>
      </c>
      <c r="E3474" t="s">
        <v>9</v>
      </c>
      <c r="F3474" t="s">
        <v>12</v>
      </c>
      <c r="G3474" t="s">
        <v>7</v>
      </c>
      <c r="H3474" t="s">
        <v>8</v>
      </c>
      <c r="I3474">
        <f t="shared" si="54"/>
        <v>2</v>
      </c>
      <c r="L3474" t="str">
        <v>ETHOMEEN C/15 BULK</v>
      </c>
      <c r="M3474" t="str">
        <v>ETHYLAN 325 BULK</v>
      </c>
      <c r="N3474">
        <v>2</v>
      </c>
    </row>
    <row r="3475" spans="1:14">
      <c r="A3475">
        <f>IF(MOD(ROW()-3,COUNTA(tblProducts[Description]))=0,A3474+1,A3474)</f>
        <v>31</v>
      </c>
      <c r="B3475">
        <f>MOD(ROW()-3,COUNTA(tblProducts[Description]))+1</f>
        <v>53</v>
      </c>
      <c r="C3475" t="str">
        <f>_xlfn.XLOOKUP(A3475,tblProducts[Column1],tblProducts[Description])</f>
        <v>ETHOMEEN C/15 BULK</v>
      </c>
      <c r="D3475" t="str">
        <f>_xlfn.XLOOKUP(B3475,tblProducts[Column1],tblProducts[Description])</f>
        <v>ETHYLAN NS-500LQ BULK</v>
      </c>
      <c r="E3475" t="s">
        <v>9</v>
      </c>
      <c r="F3475" t="s">
        <v>12</v>
      </c>
      <c r="G3475" t="s">
        <v>7</v>
      </c>
      <c r="H3475" t="s">
        <v>8</v>
      </c>
      <c r="I3475">
        <f t="shared" si="54"/>
        <v>2</v>
      </c>
      <c r="L3475" t="str">
        <v>ETHOMEEN C/15 BULK</v>
      </c>
      <c r="M3475" t="str">
        <v>ETHYLAN NS-500LQ BULK</v>
      </c>
      <c r="N3475">
        <v>2</v>
      </c>
    </row>
    <row r="3476" spans="1:14">
      <c r="A3476">
        <f>IF(MOD(ROW()-3,COUNTA(tblProducts[Description]))=0,A3475+1,A3475)</f>
        <v>31</v>
      </c>
      <c r="B3476">
        <f>MOD(ROW()-3,COUNTA(tblProducts[Description]))+1</f>
        <v>54</v>
      </c>
      <c r="C3476" t="str">
        <f>_xlfn.XLOOKUP(A3476,tblProducts[Column1],tblProducts[Description])</f>
        <v>ETHOMEEN C/15 BULK</v>
      </c>
      <c r="D3476" t="str">
        <f>_xlfn.XLOOKUP(B3476,tblProducts[Column1],tblProducts[Description])</f>
        <v>ETHYLAN PRE NS-505 K BULK</v>
      </c>
      <c r="E3476" t="s">
        <v>9</v>
      </c>
      <c r="F3476" t="s">
        <v>12</v>
      </c>
      <c r="G3476" t="s">
        <v>7</v>
      </c>
      <c r="H3476" t="s">
        <v>8</v>
      </c>
      <c r="I3476">
        <f t="shared" si="54"/>
        <v>2</v>
      </c>
      <c r="L3476" t="str">
        <v>ETHOMEEN C/15 BULK</v>
      </c>
      <c r="M3476" t="str">
        <v>ETHYLAN PRE NS-505 K BULK</v>
      </c>
      <c r="N3476">
        <v>2</v>
      </c>
    </row>
    <row r="3477" spans="1:14">
      <c r="A3477">
        <f>IF(MOD(ROW()-3,COUNTA(tblProducts[Description]))=0,A3476+1,A3476)</f>
        <v>31</v>
      </c>
      <c r="B3477">
        <f>MOD(ROW()-3,COUNTA(tblProducts[Description]))+1</f>
        <v>55</v>
      </c>
      <c r="C3477" t="str">
        <f>_xlfn.XLOOKUP(A3477,tblProducts[Column1],tblProducts[Description])</f>
        <v>ETHOMEEN C/15 BULK</v>
      </c>
      <c r="D3477" t="str">
        <f>_xlfn.XLOOKUP(B3477,tblProducts[Column1],tblProducts[Description])</f>
        <v>ETHYLAN SN-90 BULK</v>
      </c>
      <c r="E3477" t="s">
        <v>9</v>
      </c>
      <c r="F3477" t="s">
        <v>10</v>
      </c>
      <c r="G3477" t="s">
        <v>9</v>
      </c>
      <c r="H3477" t="s">
        <v>8</v>
      </c>
      <c r="I3477">
        <f t="shared" si="54"/>
        <v>3.5</v>
      </c>
      <c r="L3477" t="str">
        <v>ETHOMEEN C/15 BULK</v>
      </c>
      <c r="M3477" t="str">
        <v>ETHYLAN SN-90 BULK</v>
      </c>
      <c r="N3477">
        <v>3.5</v>
      </c>
    </row>
    <row r="3478" spans="1:14">
      <c r="A3478">
        <f>IF(MOD(ROW()-3,COUNTA(tblProducts[Description]))=0,A3477+1,A3477)</f>
        <v>31</v>
      </c>
      <c r="B3478">
        <f>MOD(ROW()-3,COUNTA(tblProducts[Description]))+1</f>
        <v>56</v>
      </c>
      <c r="C3478" t="str">
        <f>_xlfn.XLOOKUP(A3478,tblProducts[Column1],tblProducts[Description])</f>
        <v>ETHOMEEN C/15 BULK</v>
      </c>
      <c r="D3478" t="str">
        <f>_xlfn.XLOOKUP(B3478,tblProducts[Column1],tblProducts[Description])</f>
        <v>ETHYLAN TD-100 BULK</v>
      </c>
      <c r="E3478" t="s">
        <v>9</v>
      </c>
      <c r="F3478" t="s">
        <v>10</v>
      </c>
      <c r="G3478" t="s">
        <v>7</v>
      </c>
      <c r="H3478" t="s">
        <v>8</v>
      </c>
      <c r="I3478">
        <f t="shared" si="54"/>
        <v>1.5</v>
      </c>
      <c r="L3478" t="str">
        <v>ETHOMEEN C/15 BULK</v>
      </c>
      <c r="M3478" t="str">
        <v>ETHYLAN TD-100 BULK</v>
      </c>
      <c r="N3478">
        <v>1.5</v>
      </c>
    </row>
    <row r="3479" spans="1:14">
      <c r="A3479">
        <f>IF(MOD(ROW()-3,COUNTA(tblProducts[Description]))=0,A3478+1,A3478)</f>
        <v>31</v>
      </c>
      <c r="B3479">
        <f>MOD(ROW()-3,COUNTA(tblProducts[Description]))+1</f>
        <v>57</v>
      </c>
      <c r="C3479" t="str">
        <f>_xlfn.XLOOKUP(A3479,tblProducts[Column1],tblProducts[Description])</f>
        <v>ETHOMEEN C/15 BULK</v>
      </c>
      <c r="D3479" t="str">
        <f>_xlfn.XLOOKUP(B3479,tblProducts[Column1],tblProducts[Description])</f>
        <v>ETHYLAN TD-120 BULK</v>
      </c>
      <c r="E3479" t="s">
        <v>9</v>
      </c>
      <c r="F3479" t="s">
        <v>10</v>
      </c>
      <c r="G3479" t="s">
        <v>7</v>
      </c>
      <c r="H3479" t="s">
        <v>8</v>
      </c>
      <c r="I3479">
        <f t="shared" si="54"/>
        <v>1.5</v>
      </c>
      <c r="L3479" t="str">
        <v>ETHOMEEN C/15 BULK</v>
      </c>
      <c r="M3479" t="str">
        <v>ETHYLAN TD-120 BULK</v>
      </c>
      <c r="N3479">
        <v>1.5</v>
      </c>
    </row>
    <row r="3480" spans="1:14">
      <c r="A3480">
        <f>IF(MOD(ROW()-3,COUNTA(tblProducts[Description]))=0,A3479+1,A3479)</f>
        <v>31</v>
      </c>
      <c r="B3480">
        <f>MOD(ROW()-3,COUNTA(tblProducts[Description]))+1</f>
        <v>58</v>
      </c>
      <c r="C3480" t="str">
        <f>_xlfn.XLOOKUP(A3480,tblProducts[Column1],tblProducts[Description])</f>
        <v>ETHOMEEN C/15 BULK</v>
      </c>
      <c r="D3480" t="str">
        <f>_xlfn.XLOOKUP(B3480,tblProducts[Column1],tblProducts[Description])</f>
        <v>ETHYLAN TD-1407 BULK</v>
      </c>
      <c r="E3480" t="s">
        <v>9</v>
      </c>
      <c r="F3480" t="s">
        <v>10</v>
      </c>
      <c r="G3480" t="s">
        <v>7</v>
      </c>
      <c r="H3480" t="s">
        <v>8</v>
      </c>
      <c r="I3480">
        <f t="shared" si="54"/>
        <v>1.5</v>
      </c>
      <c r="L3480" t="str">
        <v>ETHOMEEN C/15 BULK</v>
      </c>
      <c r="M3480" t="str">
        <v>ETHYLAN TD-1407 BULK</v>
      </c>
      <c r="N3480">
        <v>1.5</v>
      </c>
    </row>
    <row r="3481" spans="1:14">
      <c r="A3481">
        <f>IF(MOD(ROW()-3,COUNTA(tblProducts[Description]))=0,A3480+1,A3480)</f>
        <v>31</v>
      </c>
      <c r="B3481">
        <f>MOD(ROW()-3,COUNTA(tblProducts[Description]))+1</f>
        <v>59</v>
      </c>
      <c r="C3481" t="str">
        <f>_xlfn.XLOOKUP(A3481,tblProducts[Column1],tblProducts[Description])</f>
        <v>ETHOMEEN C/15 BULK</v>
      </c>
      <c r="D3481" t="str">
        <f>_xlfn.XLOOKUP(B3481,tblProducts[Column1],tblProducts[Description])</f>
        <v>ETHYLAN TD-40 BULK</v>
      </c>
      <c r="E3481" t="s">
        <v>9</v>
      </c>
      <c r="F3481" t="s">
        <v>12</v>
      </c>
      <c r="G3481" t="s">
        <v>7</v>
      </c>
      <c r="H3481" t="s">
        <v>8</v>
      </c>
      <c r="I3481">
        <f t="shared" si="54"/>
        <v>2</v>
      </c>
      <c r="L3481" t="str">
        <v>ETHOMEEN C/15 BULK</v>
      </c>
      <c r="M3481" t="str">
        <v>ETHYLAN TD-40 BULK</v>
      </c>
      <c r="N3481">
        <v>2</v>
      </c>
    </row>
    <row r="3482" spans="1:14">
      <c r="A3482">
        <f>IF(MOD(ROW()-3,COUNTA(tblProducts[Description]))=0,A3481+1,A3481)</f>
        <v>31</v>
      </c>
      <c r="B3482">
        <f>MOD(ROW()-3,COUNTA(tblProducts[Description]))+1</f>
        <v>60</v>
      </c>
      <c r="C3482" t="str">
        <f>_xlfn.XLOOKUP(A3482,tblProducts[Column1],tblProducts[Description])</f>
        <v>ETHOMEEN C/15 BULK</v>
      </c>
      <c r="D3482" t="str">
        <f>_xlfn.XLOOKUP(B3482,tblProducts[Column1],tblProducts[Description])</f>
        <v>ETHYLAN TD-60 BULK</v>
      </c>
      <c r="E3482" t="s">
        <v>9</v>
      </c>
      <c r="F3482" t="s">
        <v>10</v>
      </c>
      <c r="G3482" t="s">
        <v>9</v>
      </c>
      <c r="H3482" t="s">
        <v>8</v>
      </c>
      <c r="I3482">
        <f t="shared" si="54"/>
        <v>3.5</v>
      </c>
      <c r="L3482" t="str">
        <v>ETHOMEEN C/15 BULK</v>
      </c>
      <c r="M3482" t="str">
        <v>ETHYLAN TD-60 BULK</v>
      </c>
      <c r="N3482">
        <v>3.5</v>
      </c>
    </row>
    <row r="3483" spans="1:14">
      <c r="A3483">
        <f>IF(MOD(ROW()-3,COUNTA(tblProducts[Description]))=0,A3482+1,A3482)</f>
        <v>31</v>
      </c>
      <c r="B3483">
        <f>MOD(ROW()-3,COUNTA(tblProducts[Description]))+1</f>
        <v>61</v>
      </c>
      <c r="C3483" t="str">
        <f>_xlfn.XLOOKUP(A3483,tblProducts[Column1],tblProducts[Description])</f>
        <v>ETHOMEEN C/15 BULK</v>
      </c>
      <c r="D3483" t="str">
        <f>_xlfn.XLOOKUP(B3483,tblProducts[Column1],tblProducts[Description])</f>
        <v>INTERMEDIATE BE-110L BULK</v>
      </c>
      <c r="E3483" t="s">
        <v>9</v>
      </c>
      <c r="F3483" t="s">
        <v>12</v>
      </c>
      <c r="G3483" t="s">
        <v>9</v>
      </c>
      <c r="H3483" t="s">
        <v>8</v>
      </c>
      <c r="I3483">
        <f t="shared" si="54"/>
        <v>4</v>
      </c>
      <c r="L3483" t="str">
        <v>ETHOMEEN C/15 BULK</v>
      </c>
      <c r="M3483" t="str">
        <v>INTERMEDIATE BE-110L BULK</v>
      </c>
      <c r="N3483">
        <v>4</v>
      </c>
    </row>
    <row r="3484" spans="1:14">
      <c r="A3484">
        <f>IF(MOD(ROW()-3,COUNTA(tblProducts[Description]))=0,A3483+1,A3483)</f>
        <v>31</v>
      </c>
      <c r="B3484">
        <f>MOD(ROW()-3,COUNTA(tblProducts[Description]))+1</f>
        <v>62</v>
      </c>
      <c r="C3484" t="str">
        <f>_xlfn.XLOOKUP(A3484,tblProducts[Column1],tblProducts[Description])</f>
        <v>ETHOMEEN C/15 BULK</v>
      </c>
      <c r="D3484" t="str">
        <f>_xlfn.XLOOKUP(B3484,tblProducts[Column1],tblProducts[Description])</f>
        <v>INTERMEDIATE DPG-415 BULK</v>
      </c>
      <c r="E3484" t="s">
        <v>9</v>
      </c>
      <c r="F3484" t="s">
        <v>10</v>
      </c>
      <c r="G3484" t="s">
        <v>7</v>
      </c>
      <c r="H3484" t="s">
        <v>8</v>
      </c>
      <c r="I3484">
        <f t="shared" si="54"/>
        <v>1.5</v>
      </c>
      <c r="L3484" t="str">
        <v>ETHOMEEN C/15 BULK</v>
      </c>
      <c r="M3484" t="str">
        <v>INTERMEDIATE DPG-415 BULK</v>
      </c>
      <c r="N3484">
        <v>1.5</v>
      </c>
    </row>
    <row r="3485" spans="1:14">
      <c r="A3485">
        <f>IF(MOD(ROW()-3,COUNTA(tblProducts[Description]))=0,A3484+1,A3484)</f>
        <v>31</v>
      </c>
      <c r="B3485">
        <f>MOD(ROW()-3,COUNTA(tblProducts[Description]))+1</f>
        <v>63</v>
      </c>
      <c r="C3485" t="str">
        <f>_xlfn.XLOOKUP(A3485,tblProducts[Column1],tblProducts[Description])</f>
        <v>ETHOMEEN C/15 BULK</v>
      </c>
      <c r="D3485" t="str">
        <f>_xlfn.XLOOKUP(B3485,tblProducts[Column1],tblProducts[Description])</f>
        <v>PROPODUOMEEN T/12 BULK</v>
      </c>
      <c r="E3485" t="s">
        <v>9</v>
      </c>
      <c r="F3485" t="s">
        <v>10</v>
      </c>
      <c r="G3485" t="s">
        <v>9</v>
      </c>
      <c r="H3485" t="s">
        <v>8</v>
      </c>
      <c r="I3485">
        <f t="shared" si="54"/>
        <v>3.5</v>
      </c>
      <c r="L3485" t="str">
        <v>ETHOMEEN C/15 BULK</v>
      </c>
      <c r="M3485" t="str">
        <v>PROPODUOMEEN T/12 BULK</v>
      </c>
      <c r="N3485">
        <v>3.5</v>
      </c>
    </row>
    <row r="3486" spans="1:14">
      <c r="A3486">
        <f>IF(MOD(ROW()-3,COUNTA(tblProducts[Description]))=0,A3485+1,A3485)</f>
        <v>31</v>
      </c>
      <c r="B3486">
        <f>MOD(ROW()-3,COUNTA(tblProducts[Description]))+1</f>
        <v>64</v>
      </c>
      <c r="C3486" t="str">
        <f>_xlfn.XLOOKUP(A3486,tblProducts[Column1],tblProducts[Description])</f>
        <v>ETHOMEEN C/15 BULK</v>
      </c>
      <c r="D3486" t="str">
        <f>_xlfn.XLOOKUP(B3486,tblProducts[Column1],tblProducts[Description])</f>
        <v>PROPOMEEN T/12 BULK</v>
      </c>
      <c r="E3486" t="s">
        <v>9</v>
      </c>
      <c r="F3486" t="s">
        <v>10</v>
      </c>
      <c r="G3486" t="s">
        <v>9</v>
      </c>
      <c r="H3486" t="s">
        <v>8</v>
      </c>
      <c r="I3486">
        <f t="shared" si="54"/>
        <v>3.5</v>
      </c>
      <c r="L3486" t="str">
        <v>ETHOMEEN C/15 BULK</v>
      </c>
      <c r="M3486" t="str">
        <v>PROPOMEEN T/12 BULK</v>
      </c>
      <c r="N3486">
        <v>3.5</v>
      </c>
    </row>
    <row r="3487" spans="1:14">
      <c r="A3487">
        <f>IF(MOD(ROW()-3,COUNTA(tblProducts[Description]))=0,A3486+1,A3486)</f>
        <v>31</v>
      </c>
      <c r="B3487">
        <f>MOD(ROW()-3,COUNTA(tblProducts[Description]))+1</f>
        <v>65</v>
      </c>
      <c r="C3487" t="str">
        <f>_xlfn.XLOOKUP(A3487,tblProducts[Column1],tblProducts[Description])</f>
        <v>ETHOMEEN C/15 BULK</v>
      </c>
      <c r="D3487" t="str">
        <f>_xlfn.XLOOKUP(B3487,tblProducts[Column1],tblProducts[Description])</f>
        <v>TMP-420 BULK</v>
      </c>
      <c r="E3487" t="s">
        <v>9</v>
      </c>
      <c r="F3487" t="s">
        <v>10</v>
      </c>
      <c r="G3487" t="s">
        <v>9</v>
      </c>
      <c r="H3487" t="s">
        <v>8</v>
      </c>
      <c r="I3487">
        <f t="shared" si="54"/>
        <v>3.5</v>
      </c>
      <c r="L3487" t="str">
        <v>ETHOMEEN C/15 BULK</v>
      </c>
      <c r="M3487" t="str">
        <v>TMP-420 BULK</v>
      </c>
      <c r="N3487">
        <v>3.5</v>
      </c>
    </row>
    <row r="3488" spans="1:14">
      <c r="A3488">
        <f>IF(MOD(ROW()-3,COUNTA(tblProducts[Description]))=0,A3487+1,A3487)</f>
        <v>31</v>
      </c>
      <c r="B3488">
        <f>MOD(ROW()-3,COUNTA(tblProducts[Description]))+1</f>
        <v>66</v>
      </c>
      <c r="C3488" t="str">
        <f>_xlfn.XLOOKUP(A3488,tblProducts[Column1],tblProducts[Description])</f>
        <v>ETHOMEEN C/15 BULK</v>
      </c>
      <c r="D3488" t="str">
        <f>_xlfn.XLOOKUP(B3488,tblProducts[Column1],tblProducts[Description])</f>
        <v>TMP-80 BULK</v>
      </c>
      <c r="E3488" t="s">
        <v>9</v>
      </c>
      <c r="F3488" t="s">
        <v>10</v>
      </c>
      <c r="G3488" t="s">
        <v>9</v>
      </c>
      <c r="H3488" t="s">
        <v>8</v>
      </c>
      <c r="I3488">
        <f t="shared" si="54"/>
        <v>3.5</v>
      </c>
      <c r="L3488" t="str">
        <v>ETHOMEEN C/15 BULK</v>
      </c>
      <c r="M3488" t="str">
        <v>TMP-80 BULK</v>
      </c>
      <c r="N3488">
        <v>3.5</v>
      </c>
    </row>
    <row r="3489" spans="1:14">
      <c r="A3489">
        <f>IF(MOD(ROW()-3,COUNTA(tblProducts[Description]))=0,A3488+1,A3488)</f>
        <v>31</v>
      </c>
      <c r="B3489">
        <f>MOD(ROW()-3,COUNTA(tblProducts[Description]))+1</f>
        <v>67</v>
      </c>
      <c r="C3489" t="str">
        <f>_xlfn.XLOOKUP(A3489,tblProducts[Column1],tblProducts[Description])</f>
        <v>ETHOMEEN C/15 BULK</v>
      </c>
      <c r="D3489" t="str">
        <f>_xlfn.XLOOKUP(B3489,tblProducts[Column1],tblProducts[Description])</f>
        <v>VISCO 352 BULK</v>
      </c>
      <c r="E3489" t="s">
        <v>9</v>
      </c>
      <c r="F3489" t="s">
        <v>10</v>
      </c>
      <c r="G3489" t="s">
        <v>9</v>
      </c>
      <c r="H3489" t="s">
        <v>14</v>
      </c>
      <c r="I3489">
        <f t="shared" si="54"/>
        <v>3.5</v>
      </c>
      <c r="L3489" t="str">
        <v>ETHOMEEN C/15 BULK</v>
      </c>
      <c r="M3489" t="str">
        <v>VISCO 352 BULK</v>
      </c>
      <c r="N3489">
        <v>3.5</v>
      </c>
    </row>
    <row r="3490" spans="1:14">
      <c r="A3490">
        <f>IF(MOD(ROW()-3,COUNTA(tblProducts[Description]))=0,A3489+1,A3489)</f>
        <v>31</v>
      </c>
      <c r="B3490">
        <f>MOD(ROW()-3,COUNTA(tblProducts[Description]))+1</f>
        <v>68</v>
      </c>
      <c r="C3490" t="str">
        <f>_xlfn.XLOOKUP(A3490,tblProducts[Column1],tblProducts[Description])</f>
        <v>ETHOMEEN C/15 BULK</v>
      </c>
      <c r="D3490" t="str">
        <f>_xlfn.XLOOKUP(B3490,tblProducts[Column1],tblProducts[Description])</f>
        <v>WITBREAK DPG-25 BULK</v>
      </c>
      <c r="E3490" t="s">
        <v>9</v>
      </c>
      <c r="F3490" t="s">
        <v>10</v>
      </c>
      <c r="G3490" t="s">
        <v>9</v>
      </c>
      <c r="H3490" t="s">
        <v>14</v>
      </c>
      <c r="I3490">
        <f t="shared" si="54"/>
        <v>3.5</v>
      </c>
      <c r="L3490" t="str">
        <v>ETHOMEEN C/15 BULK</v>
      </c>
      <c r="M3490" t="str">
        <v>WITBREAK DPG-25 BULK</v>
      </c>
      <c r="N3490">
        <v>3.5</v>
      </c>
    </row>
    <row r="3491" spans="1:14">
      <c r="A3491">
        <f>IF(MOD(ROW()-3,COUNTA(tblProducts[Description]))=0,A3490+1,A3490)</f>
        <v>31</v>
      </c>
      <c r="B3491">
        <f>MOD(ROW()-3,COUNTA(tblProducts[Description]))+1</f>
        <v>69</v>
      </c>
      <c r="C3491" t="str">
        <f>_xlfn.XLOOKUP(A3491,tblProducts[Column1],tblProducts[Description])</f>
        <v>ETHOMEEN C/15 BULK</v>
      </c>
      <c r="D3491" t="str">
        <f>_xlfn.XLOOKUP(B3491,tblProducts[Column1],tblProducts[Description])</f>
        <v>WITBREAK DPG-482 BULK</v>
      </c>
      <c r="E3491" t="s">
        <v>9</v>
      </c>
      <c r="F3491" t="s">
        <v>10</v>
      </c>
      <c r="G3491" t="s">
        <v>9</v>
      </c>
      <c r="H3491" t="s">
        <v>14</v>
      </c>
      <c r="I3491">
        <f t="shared" si="54"/>
        <v>3.5</v>
      </c>
      <c r="L3491" t="str">
        <v>ETHOMEEN C/15 BULK</v>
      </c>
      <c r="M3491" t="str">
        <v>WITBREAK DPG-482 BULK</v>
      </c>
      <c r="N3491">
        <v>3.5</v>
      </c>
    </row>
    <row r="3492" spans="1:14">
      <c r="A3492">
        <f>IF(MOD(ROW()-3,COUNTA(tblProducts[Description]))=0,A3491+1,A3491)</f>
        <v>31</v>
      </c>
      <c r="B3492">
        <f>MOD(ROW()-3,COUNTA(tblProducts[Description]))+1</f>
        <v>70</v>
      </c>
      <c r="C3492" t="str">
        <f>_xlfn.XLOOKUP(A3492,tblProducts[Column1],tblProducts[Description])</f>
        <v>ETHOMEEN C/15 BULK</v>
      </c>
      <c r="D3492" t="str">
        <f>_xlfn.XLOOKUP(B3492,tblProducts[Column1],tblProducts[Description])</f>
        <v>WITBREAK DPG-818 BULK</v>
      </c>
      <c r="E3492" t="s">
        <v>9</v>
      </c>
      <c r="F3492" t="s">
        <v>12</v>
      </c>
      <c r="G3492" t="s">
        <v>9</v>
      </c>
      <c r="H3492" t="s">
        <v>8</v>
      </c>
      <c r="I3492">
        <f t="shared" si="54"/>
        <v>4</v>
      </c>
      <c r="L3492" t="str">
        <v>ETHOMEEN C/15 BULK</v>
      </c>
      <c r="M3492" t="str">
        <v>WITBREAK DPG-818 BULK</v>
      </c>
      <c r="N3492">
        <v>4</v>
      </c>
    </row>
    <row r="3493" spans="1:14">
      <c r="A3493">
        <f>IF(MOD(ROW()-3,COUNTA(tblProducts[Description]))=0,A3492+1,A3492)</f>
        <v>31</v>
      </c>
      <c r="B3493">
        <f>MOD(ROW()-3,COUNTA(tblProducts[Description]))+1</f>
        <v>71</v>
      </c>
      <c r="C3493" t="str">
        <f>_xlfn.XLOOKUP(A3493,tblProducts[Column1],tblProducts[Description])</f>
        <v>ETHOMEEN C/15 BULK</v>
      </c>
      <c r="D3493" t="str">
        <f>_xlfn.XLOOKUP(B3493,tblProducts[Column1],tblProducts[Description])</f>
        <v>WITBREAK DTG-62 BULK</v>
      </c>
      <c r="E3493" t="s">
        <v>9</v>
      </c>
      <c r="F3493" t="s">
        <v>10</v>
      </c>
      <c r="G3493" t="s">
        <v>9</v>
      </c>
      <c r="H3493" t="s">
        <v>8</v>
      </c>
      <c r="I3493">
        <f t="shared" si="54"/>
        <v>3.5</v>
      </c>
      <c r="L3493" t="str">
        <v>ETHOMEEN C/15 BULK</v>
      </c>
      <c r="M3493" t="str">
        <v>WITBREAK DTG-62 BULK</v>
      </c>
      <c r="N3493">
        <v>3.5</v>
      </c>
    </row>
    <row r="3494" spans="1:14">
      <c r="A3494">
        <f>IF(MOD(ROW()-3,COUNTA(tblProducts[Description]))=0,A3493+1,A3493)</f>
        <v>31</v>
      </c>
      <c r="B3494">
        <f>MOD(ROW()-3,COUNTA(tblProducts[Description]))+1</f>
        <v>72</v>
      </c>
      <c r="C3494" t="str">
        <f>_xlfn.XLOOKUP(A3494,tblProducts[Column1],tblProducts[Description])</f>
        <v>ETHOMEEN C/15 BULK</v>
      </c>
      <c r="D3494" t="str">
        <f>_xlfn.XLOOKUP(B3494,tblProducts[Column1],tblProducts[Description])</f>
        <v>WITCOMUL 1844 BULK</v>
      </c>
      <c r="E3494" t="s">
        <v>9</v>
      </c>
      <c r="F3494" t="s">
        <v>10</v>
      </c>
      <c r="G3494" t="s">
        <v>9</v>
      </c>
      <c r="H3494" t="s">
        <v>8</v>
      </c>
      <c r="I3494">
        <f t="shared" si="54"/>
        <v>3.5</v>
      </c>
      <c r="L3494" t="str">
        <v>ETHOMEEN C/15 BULK</v>
      </c>
      <c r="M3494" t="str">
        <v>WITCOMUL 1844 BULK</v>
      </c>
      <c r="N3494">
        <v>3.5</v>
      </c>
    </row>
    <row r="3495" spans="1:14">
      <c r="A3495">
        <f>IF(MOD(ROW()-3,COUNTA(tblProducts[Description]))=0,A3494+1,A3494)</f>
        <v>31</v>
      </c>
      <c r="B3495">
        <f>MOD(ROW()-3,COUNTA(tblProducts[Description]))+1</f>
        <v>73</v>
      </c>
      <c r="C3495" t="str">
        <f>_xlfn.XLOOKUP(A3495,tblProducts[Column1],tblProducts[Description])</f>
        <v>ETHOMEEN C/15 BULK</v>
      </c>
      <c r="D3495" t="str">
        <f>_xlfn.XLOOKUP(B3495,tblProducts[Column1],tblProducts[Description])</f>
        <v>WITCONOL 2690 BULK</v>
      </c>
      <c r="E3495" t="s">
        <v>9</v>
      </c>
      <c r="F3495" t="s">
        <v>10</v>
      </c>
      <c r="G3495" t="s">
        <v>7</v>
      </c>
      <c r="H3495" t="s">
        <v>8</v>
      </c>
      <c r="I3495">
        <f t="shared" si="54"/>
        <v>1.5</v>
      </c>
      <c r="L3495" t="str">
        <v>ETHOMEEN C/15 BULK</v>
      </c>
      <c r="M3495" t="str">
        <v>WITCONOL 2690 BULK</v>
      </c>
      <c r="N3495">
        <v>1.5</v>
      </c>
    </row>
    <row r="3496" spans="1:14">
      <c r="A3496">
        <f>IF(MOD(ROW()-3,COUNTA(tblProducts[Description]))=0,A3495+1,A3495)</f>
        <v>31</v>
      </c>
      <c r="B3496">
        <f>MOD(ROW()-3,COUNTA(tblProducts[Description]))+1</f>
        <v>74</v>
      </c>
      <c r="C3496" t="str">
        <f>_xlfn.XLOOKUP(A3496,tblProducts[Column1],tblProducts[Description])</f>
        <v>ETHOMEEN C/15 BULK</v>
      </c>
      <c r="D3496" t="str">
        <f>_xlfn.XLOOKUP(B3496,tblProducts[Column1],tblProducts[Description])</f>
        <v>ETHYLAN 324 BULK</v>
      </c>
      <c r="E3496" t="s">
        <v>9</v>
      </c>
      <c r="F3496" t="s">
        <v>10</v>
      </c>
      <c r="G3496" t="s">
        <v>7</v>
      </c>
      <c r="H3496" t="s">
        <v>8</v>
      </c>
      <c r="I3496">
        <f t="shared" si="54"/>
        <v>1.5</v>
      </c>
      <c r="L3496" t="str">
        <v>ETHOMEEN C/15 BULK</v>
      </c>
      <c r="M3496" t="str">
        <v>ETHYLAN 324 BULK</v>
      </c>
      <c r="N3496">
        <v>1.5</v>
      </c>
    </row>
    <row r="3497" spans="1:14">
      <c r="A3497">
        <f>IF(MOD(ROW()-3,COUNTA(tblProducts[Description]))=0,A3496+1,A3496)</f>
        <v>31</v>
      </c>
      <c r="B3497">
        <f>MOD(ROW()-3,COUNTA(tblProducts[Description]))+1</f>
        <v>75</v>
      </c>
      <c r="C3497" t="str">
        <f>_xlfn.XLOOKUP(A3497,tblProducts[Column1],tblProducts[Description])</f>
        <v>ETHOMEEN C/15 BULK</v>
      </c>
      <c r="D3497" t="str">
        <f>_xlfn.XLOOKUP(B3497,tblProducts[Column1],tblProducts[Description])</f>
        <v>WITCONOL NP-120 BULK</v>
      </c>
      <c r="E3497" t="s">
        <v>9</v>
      </c>
      <c r="F3497" t="s">
        <v>10</v>
      </c>
      <c r="G3497" t="s">
        <v>7</v>
      </c>
      <c r="H3497" t="s">
        <v>8</v>
      </c>
      <c r="I3497">
        <f t="shared" si="54"/>
        <v>1.5</v>
      </c>
      <c r="L3497" t="str">
        <v>ETHOMEEN C/15 BULK</v>
      </c>
      <c r="M3497" t="str">
        <v>WITCONOL NP-120 BULK</v>
      </c>
      <c r="N3497">
        <v>1.5</v>
      </c>
    </row>
    <row r="3498" spans="1:14">
      <c r="A3498">
        <f>IF(MOD(ROW()-3,COUNTA(tblProducts[Description]))=0,A3497+1,A3497)</f>
        <v>31</v>
      </c>
      <c r="B3498">
        <f>MOD(ROW()-3,COUNTA(tblProducts[Description]))+1</f>
        <v>76</v>
      </c>
      <c r="C3498" t="str">
        <f>_xlfn.XLOOKUP(A3498,tblProducts[Column1],tblProducts[Description])</f>
        <v>ETHOMEEN C/15 BULK</v>
      </c>
      <c r="D3498" t="str">
        <f>_xlfn.XLOOKUP(B3498,tblProducts[Column1],tblProducts[Description])</f>
        <v>WITCONOL NP-130 BULK</v>
      </c>
      <c r="E3498" t="s">
        <v>9</v>
      </c>
      <c r="F3498" t="s">
        <v>10</v>
      </c>
      <c r="G3498" t="s">
        <v>9</v>
      </c>
      <c r="H3498" t="s">
        <v>8</v>
      </c>
      <c r="I3498">
        <f t="shared" si="54"/>
        <v>3.5</v>
      </c>
      <c r="L3498" t="str">
        <v>ETHOMEEN C/15 BULK</v>
      </c>
      <c r="M3498" t="str">
        <v>WITCONOL NP-130 BULK</v>
      </c>
      <c r="N3498">
        <v>3.5</v>
      </c>
    </row>
    <row r="3499" spans="1:14">
      <c r="A3499">
        <f>IF(MOD(ROW()-3,COUNTA(tblProducts[Description]))=0,A3498+1,A3498)</f>
        <v>31</v>
      </c>
      <c r="B3499">
        <f>MOD(ROW()-3,COUNTA(tblProducts[Description]))+1</f>
        <v>77</v>
      </c>
      <c r="C3499" t="str">
        <f>_xlfn.XLOOKUP(A3499,tblProducts[Column1],tblProducts[Description])</f>
        <v>ETHOMEEN C/15 BULK</v>
      </c>
      <c r="D3499" t="str">
        <f>_xlfn.XLOOKUP(B3499,tblProducts[Column1],tblProducts[Description])</f>
        <v>WITCONOL NP-20 BULK</v>
      </c>
      <c r="E3499" t="s">
        <v>9</v>
      </c>
      <c r="F3499" t="s">
        <v>10</v>
      </c>
      <c r="G3499" t="s">
        <v>7</v>
      </c>
      <c r="H3499" t="s">
        <v>8</v>
      </c>
      <c r="I3499">
        <f t="shared" si="54"/>
        <v>1.5</v>
      </c>
      <c r="L3499" t="str">
        <v>ETHOMEEN C/15 BULK</v>
      </c>
      <c r="M3499" t="str">
        <v>WITCONOL NP-20 BULK</v>
      </c>
      <c r="N3499">
        <v>1.5</v>
      </c>
    </row>
    <row r="3500" spans="1:14">
      <c r="A3500">
        <f>IF(MOD(ROW()-3,COUNTA(tblProducts[Description]))=0,A3499+1,A3499)</f>
        <v>31</v>
      </c>
      <c r="B3500">
        <f>MOD(ROW()-3,COUNTA(tblProducts[Description]))+1</f>
        <v>78</v>
      </c>
      <c r="C3500" t="str">
        <f>_xlfn.XLOOKUP(A3500,tblProducts[Column1],tblProducts[Description])</f>
        <v>ETHOMEEN C/15 BULK</v>
      </c>
      <c r="D3500" t="str">
        <f>_xlfn.XLOOKUP(B3500,tblProducts[Column1],tblProducts[Description])</f>
        <v>WITCONOL NP-330 BULK</v>
      </c>
      <c r="E3500" t="s">
        <v>9</v>
      </c>
      <c r="F3500" t="s">
        <v>10</v>
      </c>
      <c r="G3500" t="s">
        <v>7</v>
      </c>
      <c r="H3500" t="s">
        <v>15</v>
      </c>
      <c r="I3500">
        <f t="shared" si="54"/>
        <v>1.5</v>
      </c>
      <c r="L3500" t="str">
        <v>ETHOMEEN C/15 BULK</v>
      </c>
      <c r="M3500" t="str">
        <v>WITCONOL NP-330 BULK</v>
      </c>
      <c r="N3500">
        <v>1.5</v>
      </c>
    </row>
    <row r="3501" spans="1:14">
      <c r="A3501">
        <f>IF(MOD(ROW()-3,COUNTA(tblProducts[Description]))=0,A3500+1,A3500)</f>
        <v>31</v>
      </c>
      <c r="B3501">
        <f>MOD(ROW()-3,COUNTA(tblProducts[Description]))+1</f>
        <v>79</v>
      </c>
      <c r="C3501" t="str">
        <f>_xlfn.XLOOKUP(A3501,tblProducts[Column1],tblProducts[Description])</f>
        <v>ETHOMEEN C/15 BULK</v>
      </c>
      <c r="D3501" t="str">
        <f>_xlfn.XLOOKUP(B3501,tblProducts[Column1],tblProducts[Description])</f>
        <v>WITCONOL NP-40 BULK</v>
      </c>
      <c r="E3501" t="s">
        <v>9</v>
      </c>
      <c r="F3501" t="s">
        <v>10</v>
      </c>
      <c r="G3501" t="s">
        <v>7</v>
      </c>
      <c r="H3501" t="s">
        <v>8</v>
      </c>
      <c r="I3501">
        <f t="shared" si="54"/>
        <v>1.5</v>
      </c>
      <c r="L3501" t="str">
        <v>ETHOMEEN C/15 BULK</v>
      </c>
      <c r="M3501" t="str">
        <v>WITCONOL NP-40 BULK</v>
      </c>
      <c r="N3501">
        <v>1.5</v>
      </c>
    </row>
    <row r="3502" spans="1:14">
      <c r="A3502">
        <f>IF(MOD(ROW()-3,COUNTA(tblProducts[Description]))=0,A3501+1,A3501)</f>
        <v>31</v>
      </c>
      <c r="B3502">
        <f>MOD(ROW()-3,COUNTA(tblProducts[Description]))+1</f>
        <v>80</v>
      </c>
      <c r="C3502" t="str">
        <f>_xlfn.XLOOKUP(A3502,tblProducts[Column1],tblProducts[Description])</f>
        <v>ETHOMEEN C/15 BULK</v>
      </c>
      <c r="D3502" t="str">
        <f>_xlfn.XLOOKUP(B3502,tblProducts[Column1],tblProducts[Description])</f>
        <v>WITCONOL NP-60 BULK</v>
      </c>
      <c r="E3502" t="s">
        <v>9</v>
      </c>
      <c r="F3502" t="s">
        <v>10</v>
      </c>
      <c r="G3502" t="s">
        <v>7</v>
      </c>
      <c r="H3502" t="s">
        <v>8</v>
      </c>
      <c r="I3502">
        <f t="shared" si="54"/>
        <v>1.5</v>
      </c>
      <c r="L3502" t="str">
        <v>ETHOMEEN C/15 BULK</v>
      </c>
      <c r="M3502" t="str">
        <v>WITCONOL NP-60 BULK</v>
      </c>
      <c r="N3502">
        <v>1.5</v>
      </c>
    </row>
    <row r="3503" spans="1:14">
      <c r="A3503">
        <f>IF(MOD(ROW()-3,COUNTA(tblProducts[Description]))=0,A3502+1,A3502)</f>
        <v>31</v>
      </c>
      <c r="B3503">
        <f>MOD(ROW()-3,COUNTA(tblProducts[Description]))+1</f>
        <v>81</v>
      </c>
      <c r="C3503" t="str">
        <f>_xlfn.XLOOKUP(A3503,tblProducts[Column1],tblProducts[Description])</f>
        <v>ETHOMEEN C/15 BULK</v>
      </c>
      <c r="D3503" t="str">
        <f>_xlfn.XLOOKUP(B3503,tblProducts[Column1],tblProducts[Description])</f>
        <v>WITCONOL NP-80 BULK</v>
      </c>
      <c r="E3503" t="s">
        <v>9</v>
      </c>
      <c r="F3503" t="s">
        <v>10</v>
      </c>
      <c r="G3503" t="s">
        <v>7</v>
      </c>
      <c r="H3503" t="s">
        <v>8</v>
      </c>
      <c r="I3503">
        <f t="shared" si="54"/>
        <v>1.5</v>
      </c>
      <c r="L3503" t="str">
        <v>ETHOMEEN C/15 BULK</v>
      </c>
      <c r="M3503" t="str">
        <v>WITCONOL NP-80 BULK</v>
      </c>
      <c r="N3503">
        <v>1.5</v>
      </c>
    </row>
    <row r="3504" spans="1:14">
      <c r="A3504">
        <f>IF(MOD(ROW()-3,COUNTA(tblProducts[Description]))=0,A3503+1,A3503)</f>
        <v>31</v>
      </c>
      <c r="B3504">
        <f>MOD(ROW()-3,COUNTA(tblProducts[Description]))+1</f>
        <v>82</v>
      </c>
      <c r="C3504" t="str">
        <f>_xlfn.XLOOKUP(A3504,tblProducts[Column1],tblProducts[Description])</f>
        <v>ETHOMEEN C/15 BULK</v>
      </c>
      <c r="D3504" t="str">
        <f>_xlfn.XLOOKUP(B3504,tblProducts[Column1],tblProducts[Description])</f>
        <v>WITCONOL NP-90 BULK</v>
      </c>
      <c r="E3504" t="s">
        <v>9</v>
      </c>
      <c r="F3504" t="s">
        <v>10</v>
      </c>
      <c r="G3504" t="s">
        <v>7</v>
      </c>
      <c r="H3504" t="s">
        <v>8</v>
      </c>
      <c r="I3504">
        <f t="shared" si="54"/>
        <v>1.5</v>
      </c>
      <c r="L3504" t="str">
        <v>ETHOMEEN C/15 BULK</v>
      </c>
      <c r="M3504" t="str">
        <v>WITCONOL NP-90 BULK</v>
      </c>
      <c r="N3504">
        <v>1.5</v>
      </c>
    </row>
    <row r="3505" spans="1:14">
      <c r="A3505">
        <f>IF(MOD(ROW()-3,COUNTA(tblProducts[Description]))=0,A3504+1,A3504)</f>
        <v>31</v>
      </c>
      <c r="B3505">
        <f>MOD(ROW()-3,COUNTA(tblProducts[Description]))+1</f>
        <v>83</v>
      </c>
      <c r="C3505" t="str">
        <f>_xlfn.XLOOKUP(A3505,tblProducts[Column1],tblProducts[Description])</f>
        <v>ETHOMEEN C/15 BULK</v>
      </c>
      <c r="D3505" t="str">
        <f>_xlfn.XLOOKUP(B3505,tblProducts[Column1],tblProducts[Description])</f>
        <v>WITCONOL NS-108 PO BULK</v>
      </c>
      <c r="E3505" t="s">
        <v>9</v>
      </c>
      <c r="F3505" t="s">
        <v>10</v>
      </c>
      <c r="G3505" t="s">
        <v>7</v>
      </c>
      <c r="H3505" t="s">
        <v>8</v>
      </c>
      <c r="I3505">
        <f t="shared" si="54"/>
        <v>1.5</v>
      </c>
      <c r="L3505" t="str">
        <v>ETHOMEEN C/15 BULK</v>
      </c>
      <c r="M3505" t="str">
        <v>WITCONOL NS-108 PO BULK</v>
      </c>
      <c r="N3505">
        <v>1.5</v>
      </c>
    </row>
    <row r="3506" spans="1:14">
      <c r="A3506">
        <f>IF(MOD(ROW()-3,COUNTA(tblProducts[Description]))=0,A3505+1,A3505)</f>
        <v>31</v>
      </c>
      <c r="B3506">
        <f>MOD(ROW()-3,COUNTA(tblProducts[Description]))+1</f>
        <v>84</v>
      </c>
      <c r="C3506" t="str">
        <f>_xlfn.XLOOKUP(A3506,tblProducts[Column1],tblProducts[Description])</f>
        <v>ETHOMEEN C/15 BULK</v>
      </c>
      <c r="D3506" t="str">
        <f>_xlfn.XLOOKUP(B3506,tblProducts[Column1],tblProducts[Description])</f>
        <v>WITCONOL NS-505K BULK</v>
      </c>
      <c r="E3506" t="s">
        <v>9</v>
      </c>
      <c r="F3506" t="s">
        <v>10</v>
      </c>
      <c r="G3506" t="s">
        <v>7</v>
      </c>
      <c r="H3506" t="s">
        <v>8</v>
      </c>
      <c r="I3506">
        <f t="shared" si="54"/>
        <v>1.5</v>
      </c>
      <c r="L3506" t="str">
        <v>ETHOMEEN C/15 BULK</v>
      </c>
      <c r="M3506" t="str">
        <v>WITCONOL NS-505K BULK</v>
      </c>
      <c r="N3506">
        <v>1.5</v>
      </c>
    </row>
    <row r="3507" spans="1:14">
      <c r="A3507">
        <f>IF(MOD(ROW()-3,COUNTA(tblProducts[Description]))=0,A3506+1,A3506)</f>
        <v>31</v>
      </c>
      <c r="B3507">
        <f>MOD(ROW()-3,COUNTA(tblProducts[Description]))+1</f>
        <v>85</v>
      </c>
      <c r="C3507" t="str">
        <f>_xlfn.XLOOKUP(A3507,tblProducts[Column1],tblProducts[Description])</f>
        <v>ETHOMEEN C/15 BULK</v>
      </c>
      <c r="D3507" t="str">
        <f>_xlfn.XLOOKUP(B3507,tblProducts[Column1],tblProducts[Description])</f>
        <v>WITCONOL NS-817 BULK</v>
      </c>
      <c r="E3507" t="s">
        <v>9</v>
      </c>
      <c r="F3507" t="s">
        <v>10</v>
      </c>
      <c r="G3507" t="s">
        <v>7</v>
      </c>
      <c r="H3507" t="s">
        <v>8</v>
      </c>
      <c r="I3507">
        <f t="shared" si="54"/>
        <v>1.5</v>
      </c>
      <c r="L3507" t="str">
        <v>ETHOMEEN C/15 BULK</v>
      </c>
      <c r="M3507" t="str">
        <v>WITCONOL NS-817 BULK</v>
      </c>
      <c r="N3507">
        <v>1.5</v>
      </c>
    </row>
    <row r="3508" spans="1:14">
      <c r="A3508">
        <f>IF(MOD(ROW()-3,COUNTA(tblProducts[Description]))=0,A3507+1,A3507)</f>
        <v>31</v>
      </c>
      <c r="B3508">
        <f>MOD(ROW()-3,COUNTA(tblProducts[Description]))+1</f>
        <v>86</v>
      </c>
      <c r="C3508" t="str">
        <f>_xlfn.XLOOKUP(A3508,tblProducts[Column1],tblProducts[Description])</f>
        <v>ETHOMEEN C/15 BULK</v>
      </c>
      <c r="D3508" t="str">
        <f>_xlfn.XLOOKUP(B3508,tblProducts[Column1],tblProducts[Description])</f>
        <v>WITCONOL PD-375 BULK</v>
      </c>
      <c r="E3508" t="s">
        <v>9</v>
      </c>
      <c r="F3508" t="s">
        <v>10</v>
      </c>
      <c r="G3508" t="s">
        <v>7</v>
      </c>
      <c r="H3508" t="s">
        <v>15</v>
      </c>
      <c r="I3508">
        <f t="shared" si="54"/>
        <v>1.5</v>
      </c>
      <c r="L3508" t="str">
        <v>ETHOMEEN C/15 BULK</v>
      </c>
      <c r="M3508" t="str">
        <v>WITCONOL PD-375 BULK</v>
      </c>
      <c r="N3508">
        <v>1.5</v>
      </c>
    </row>
    <row r="3509" spans="1:14">
      <c r="A3509">
        <f>IF(MOD(ROW()-3,COUNTA(tblProducts[Description]))=0,A3508+1,A3508)</f>
        <v>31</v>
      </c>
      <c r="B3509">
        <f>MOD(ROW()-3,COUNTA(tblProducts[Description]))+1</f>
        <v>87</v>
      </c>
      <c r="C3509" t="str">
        <f>_xlfn.XLOOKUP(A3509,tblProducts[Column1],tblProducts[Description])</f>
        <v>ETHOMEEN C/15 BULK</v>
      </c>
      <c r="D3509" t="str">
        <f>_xlfn.XLOOKUP(B3509,tblProducts[Column1],tblProducts[Description])</f>
        <v>WITCONOL PD-4085 BULK</v>
      </c>
      <c r="E3509" t="s">
        <v>9</v>
      </c>
      <c r="F3509" t="s">
        <v>10</v>
      </c>
      <c r="G3509" t="s">
        <v>7</v>
      </c>
      <c r="H3509" t="s">
        <v>8</v>
      </c>
      <c r="I3509">
        <f t="shared" si="54"/>
        <v>1.5</v>
      </c>
      <c r="L3509" t="str">
        <v>ETHOMEEN C/15 BULK</v>
      </c>
      <c r="M3509" t="str">
        <v>WITCONOL PD-4085 BULK</v>
      </c>
      <c r="N3509">
        <v>1.5</v>
      </c>
    </row>
    <row r="3510" spans="1:14">
      <c r="A3510">
        <f>IF(MOD(ROW()-3,COUNTA(tblProducts[Description]))=0,A3509+1,A3509)</f>
        <v>31</v>
      </c>
      <c r="B3510">
        <f>MOD(ROW()-3,COUNTA(tblProducts[Description]))+1</f>
        <v>88</v>
      </c>
      <c r="C3510" t="str">
        <f>_xlfn.XLOOKUP(A3510,tblProducts[Column1],tblProducts[Description])</f>
        <v>ETHOMEEN C/15 BULK</v>
      </c>
      <c r="D3510" t="str">
        <f>_xlfn.XLOOKUP(B3510,tblProducts[Column1],tblProducts[Description])</f>
        <v>WITCONOL PD-500 BULK</v>
      </c>
      <c r="E3510" t="s">
        <v>9</v>
      </c>
      <c r="F3510" t="s">
        <v>12</v>
      </c>
      <c r="G3510" t="s">
        <v>7</v>
      </c>
      <c r="H3510" t="s">
        <v>8</v>
      </c>
      <c r="I3510">
        <f t="shared" si="54"/>
        <v>2</v>
      </c>
      <c r="L3510" t="str">
        <v>ETHOMEEN C/15 BULK</v>
      </c>
      <c r="M3510" t="str">
        <v>WITCONOL PD-500 BULK</v>
      </c>
      <c r="N3510">
        <v>2</v>
      </c>
    </row>
    <row r="3511" spans="1:14">
      <c r="A3511">
        <f>IF(MOD(ROW()-3,COUNTA(tblProducts[Description]))=0,A3510+1,A3510)</f>
        <v>31</v>
      </c>
      <c r="B3511">
        <f>MOD(ROW()-3,COUNTA(tblProducts[Description]))+1</f>
        <v>89</v>
      </c>
      <c r="C3511" t="str">
        <f>_xlfn.XLOOKUP(A3511,tblProducts[Column1],tblProducts[Description])</f>
        <v>ETHOMEEN C/15 BULK</v>
      </c>
      <c r="D3511" t="str">
        <f>_xlfn.XLOOKUP(B3511,tblProducts[Column1],tblProducts[Description])</f>
        <v>WITCONOL PEG-200 BULK</v>
      </c>
      <c r="E3511" t="s">
        <v>9</v>
      </c>
      <c r="F3511" t="s">
        <v>12</v>
      </c>
      <c r="G3511" t="s">
        <v>7</v>
      </c>
      <c r="H3511" t="s">
        <v>8</v>
      </c>
      <c r="I3511">
        <f t="shared" si="54"/>
        <v>2</v>
      </c>
      <c r="L3511" t="str">
        <v>ETHOMEEN C/15 BULK</v>
      </c>
      <c r="M3511" t="str">
        <v>WITCONOL PEG-200 BULK</v>
      </c>
      <c r="N3511">
        <v>2</v>
      </c>
    </row>
    <row r="3512" spans="1:14">
      <c r="A3512">
        <f>IF(MOD(ROW()-3,COUNTA(tblProducts[Description]))=0,A3511+1,A3511)</f>
        <v>31</v>
      </c>
      <c r="B3512">
        <f>MOD(ROW()-3,COUNTA(tblProducts[Description]))+1</f>
        <v>90</v>
      </c>
      <c r="C3512" t="str">
        <f>_xlfn.XLOOKUP(A3512,tblProducts[Column1],tblProducts[Description])</f>
        <v>ETHOMEEN C/15 BULK</v>
      </c>
      <c r="D3512" t="str">
        <f>_xlfn.XLOOKUP(B3512,tblProducts[Column1],tblProducts[Description])</f>
        <v>WITCONOL PEG-400 BULK</v>
      </c>
      <c r="E3512" t="s">
        <v>9</v>
      </c>
      <c r="F3512" t="s">
        <v>12</v>
      </c>
      <c r="G3512" t="s">
        <v>7</v>
      </c>
      <c r="H3512" t="s">
        <v>8</v>
      </c>
      <c r="I3512">
        <f t="shared" si="54"/>
        <v>2</v>
      </c>
      <c r="L3512" t="str">
        <v>ETHOMEEN C/15 BULK</v>
      </c>
      <c r="M3512" t="str">
        <v>WITCONOL PEG-400 BULK</v>
      </c>
      <c r="N3512">
        <v>2</v>
      </c>
    </row>
    <row r="3513" spans="1:14">
      <c r="A3513">
        <f>IF(MOD(ROW()-3,COUNTA(tblProducts[Description]))=0,A3512+1,A3512)</f>
        <v>31</v>
      </c>
      <c r="B3513">
        <f>MOD(ROW()-3,COUNTA(tblProducts[Description]))+1</f>
        <v>91</v>
      </c>
      <c r="C3513" t="str">
        <f>_xlfn.XLOOKUP(A3513,tblProducts[Column1],tblProducts[Description])</f>
        <v>ETHOMEEN C/15 BULK</v>
      </c>
      <c r="D3513" t="str">
        <f>_xlfn.XLOOKUP(B3513,tblProducts[Column1],tblProducts[Description])</f>
        <v>WITCONOL PEG-500 BULK</v>
      </c>
      <c r="E3513" t="s">
        <v>9</v>
      </c>
      <c r="F3513" t="s">
        <v>12</v>
      </c>
      <c r="G3513" t="s">
        <v>7</v>
      </c>
      <c r="H3513" t="s">
        <v>8</v>
      </c>
      <c r="I3513">
        <f t="shared" si="54"/>
        <v>2</v>
      </c>
      <c r="L3513" t="str">
        <v>ETHOMEEN C/15 BULK</v>
      </c>
      <c r="M3513" t="str">
        <v>WITCONOL PEG-500 BULK</v>
      </c>
      <c r="N3513">
        <v>2</v>
      </c>
    </row>
    <row r="3514" spans="1:14">
      <c r="A3514">
        <f>IF(MOD(ROW()-3,COUNTA(tblProducts[Description]))=0,A3513+1,A3513)</f>
        <v>31</v>
      </c>
      <c r="B3514">
        <f>MOD(ROW()-3,COUNTA(tblProducts[Description]))+1</f>
        <v>92</v>
      </c>
      <c r="C3514" t="str">
        <f>_xlfn.XLOOKUP(A3514,tblProducts[Column1],tblProducts[Description])</f>
        <v>ETHOMEEN C/15 BULK</v>
      </c>
      <c r="D3514" t="str">
        <f>_xlfn.XLOOKUP(B3514,tblProducts[Column1],tblProducts[Description])</f>
        <v>WITCONOL PEG-600 BULK</v>
      </c>
      <c r="E3514" t="s">
        <v>9</v>
      </c>
      <c r="F3514" t="s">
        <v>12</v>
      </c>
      <c r="G3514" t="s">
        <v>7</v>
      </c>
      <c r="H3514" t="s">
        <v>8</v>
      </c>
      <c r="I3514">
        <f t="shared" si="54"/>
        <v>2</v>
      </c>
      <c r="L3514" t="str">
        <v>ETHOMEEN C/15 BULK</v>
      </c>
      <c r="M3514" t="str">
        <v>WITCONOL PEG-600 BULK</v>
      </c>
      <c r="N3514">
        <v>2</v>
      </c>
    </row>
    <row r="3515" spans="1:14">
      <c r="A3515">
        <f>IF(MOD(ROW()-3,COUNTA(tblProducts[Description]))=0,A3514+1,A3514)</f>
        <v>31</v>
      </c>
      <c r="B3515">
        <f>MOD(ROW()-3,COUNTA(tblProducts[Description]))+1</f>
        <v>93</v>
      </c>
      <c r="C3515" t="str">
        <f>_xlfn.XLOOKUP(A3515,tblProducts[Column1],tblProducts[Description])</f>
        <v>ETHOMEEN C/15 BULK</v>
      </c>
      <c r="D3515" t="str">
        <f>_xlfn.XLOOKUP(B3515,tblProducts[Column1],tblProducts[Description])</f>
        <v>WITCONOL PH-70 BULK</v>
      </c>
      <c r="E3515" t="s">
        <v>9</v>
      </c>
      <c r="F3515" t="s">
        <v>12</v>
      </c>
      <c r="G3515" t="s">
        <v>7</v>
      </c>
      <c r="H3515" t="s">
        <v>16</v>
      </c>
      <c r="I3515">
        <f t="shared" si="54"/>
        <v>2</v>
      </c>
      <c r="L3515" t="str">
        <v>ETHOMEEN C/15 BULK</v>
      </c>
      <c r="M3515" t="str">
        <v>WITCONOL PH-70 BULK</v>
      </c>
      <c r="N3515">
        <v>2</v>
      </c>
    </row>
    <row r="3516" spans="1:14">
      <c r="A3516">
        <f>IF(MOD(ROW()-3,COUNTA(tblProducts[Description]))=0,A3515+1,A3515)</f>
        <v>31</v>
      </c>
      <c r="B3516">
        <f>MOD(ROW()-3,COUNTA(tblProducts[Description]))+1</f>
        <v>94</v>
      </c>
      <c r="C3516" t="str">
        <f>_xlfn.XLOOKUP(A3516,tblProducts[Column1],tblProducts[Description])</f>
        <v>ETHOMEEN C/15 BULK</v>
      </c>
      <c r="D3516" t="str">
        <f>_xlfn.XLOOKUP(B3516,tblProducts[Column1],tblProducts[Description])</f>
        <v>WITCONOL SN-50 BULK</v>
      </c>
      <c r="E3516" t="s">
        <v>9</v>
      </c>
      <c r="F3516" t="s">
        <v>12</v>
      </c>
      <c r="G3516" t="s">
        <v>7</v>
      </c>
      <c r="H3516" t="s">
        <v>8</v>
      </c>
      <c r="I3516">
        <f t="shared" si="54"/>
        <v>2</v>
      </c>
      <c r="L3516" t="str">
        <v>ETHOMEEN C/15 BULK</v>
      </c>
      <c r="M3516" t="str">
        <v>WITCONOL SN-50 BULK</v>
      </c>
      <c r="N3516">
        <v>2</v>
      </c>
    </row>
    <row r="3517" spans="1:14">
      <c r="A3517">
        <f>IF(MOD(ROW()-3,COUNTA(tblProducts[Description]))=0,A3516+1,A3516)</f>
        <v>31</v>
      </c>
      <c r="B3517">
        <f>MOD(ROW()-3,COUNTA(tblProducts[Description]))+1</f>
        <v>95</v>
      </c>
      <c r="C3517" t="str">
        <f>_xlfn.XLOOKUP(A3517,tblProducts[Column1],tblProducts[Description])</f>
        <v>ETHOMEEN C/15 BULK</v>
      </c>
      <c r="D3517" t="str">
        <f>_xlfn.XLOOKUP(B3517,tblProducts[Column1],tblProducts[Description])</f>
        <v>WITCONOL SN-70 BULK</v>
      </c>
      <c r="E3517" t="s">
        <v>9</v>
      </c>
      <c r="F3517" t="s">
        <v>12</v>
      </c>
      <c r="G3517" t="s">
        <v>7</v>
      </c>
      <c r="H3517" t="s">
        <v>8</v>
      </c>
      <c r="I3517">
        <f t="shared" si="54"/>
        <v>2</v>
      </c>
      <c r="L3517" t="str">
        <v>ETHOMEEN C/15 BULK</v>
      </c>
      <c r="M3517" t="str">
        <v>WITCONOL SN-70 BULK</v>
      </c>
      <c r="N3517">
        <v>2</v>
      </c>
    </row>
    <row r="3518" spans="1:14">
      <c r="A3518">
        <f>IF(MOD(ROW()-3,COUNTA(tblProducts[Description]))=0,A3517+1,A3517)</f>
        <v>31</v>
      </c>
      <c r="B3518">
        <f>MOD(ROW()-3,COUNTA(tblProducts[Description]))+1</f>
        <v>96</v>
      </c>
      <c r="C3518" t="str">
        <f>_xlfn.XLOOKUP(A3518,tblProducts[Column1],tblProducts[Description])</f>
        <v>ETHOMEEN C/15 BULK</v>
      </c>
      <c r="D3518" t="str">
        <f>_xlfn.XLOOKUP(B3518,tblProducts[Column1],tblProducts[Description])</f>
        <v>REDICOTE E-47 NPF BULK</v>
      </c>
      <c r="E3518" t="s">
        <v>9</v>
      </c>
      <c r="F3518" t="s">
        <v>12</v>
      </c>
      <c r="G3518" t="s">
        <v>7</v>
      </c>
      <c r="H3518" t="s">
        <v>8</v>
      </c>
      <c r="I3518">
        <f t="shared" si="54"/>
        <v>2</v>
      </c>
      <c r="L3518" t="str">
        <v>ETHOMEEN C/15 BULK</v>
      </c>
      <c r="M3518" t="str">
        <v>REDICOTE E-47 NPF BULK</v>
      </c>
      <c r="N3518">
        <v>2</v>
      </c>
    </row>
    <row r="3519" spans="1:14">
      <c r="A3519">
        <f>IF(MOD(ROW()-3,COUNTA(tblProducts[Description]))=0,A3518+1,A3518)</f>
        <v>31</v>
      </c>
      <c r="B3519">
        <f>MOD(ROW()-3,COUNTA(tblProducts[Description]))+1</f>
        <v>97</v>
      </c>
      <c r="C3519" t="str">
        <f>_xlfn.XLOOKUP(A3519,tblProducts[Column1],tblProducts[Description])</f>
        <v>ETHOMEEN C/15 BULK</v>
      </c>
      <c r="D3519" t="str">
        <f>_xlfn.XLOOKUP(B3519,tblProducts[Column1],tblProducts[Description])</f>
        <v>EMULPON CO-25 BULK</v>
      </c>
      <c r="E3519" t="s">
        <v>9</v>
      </c>
      <c r="F3519" t="s">
        <v>12</v>
      </c>
      <c r="G3519" t="s">
        <v>7</v>
      </c>
      <c r="H3519" t="s">
        <v>8</v>
      </c>
      <c r="I3519">
        <f t="shared" si="54"/>
        <v>2</v>
      </c>
      <c r="L3519" t="str">
        <v>ETHOMEEN C/15 BULK</v>
      </c>
      <c r="M3519" t="str">
        <v>EMULPON CO-25 BULK</v>
      </c>
      <c r="N3519">
        <v>2</v>
      </c>
    </row>
    <row r="3520" spans="1:14">
      <c r="A3520">
        <f>IF(MOD(ROW()-3,COUNTA(tblProducts[Description]))=0,A3519+1,A3519)</f>
        <v>31</v>
      </c>
      <c r="B3520">
        <f>MOD(ROW()-3,COUNTA(tblProducts[Description]))+1</f>
        <v>98</v>
      </c>
      <c r="C3520" t="str">
        <f>_xlfn.XLOOKUP(A3520,tblProducts[Column1],tblProducts[Description])</f>
        <v>ETHOMEEN C/15 BULK</v>
      </c>
      <c r="D3520" t="str">
        <f>_xlfn.XLOOKUP(B3520,tblProducts[Column1],tblProducts[Description])</f>
        <v>EMULPON CO-30 BULK</v>
      </c>
      <c r="E3520" t="s">
        <v>9</v>
      </c>
      <c r="F3520" t="s">
        <v>12</v>
      </c>
      <c r="G3520" t="s">
        <v>7</v>
      </c>
      <c r="H3520" t="s">
        <v>8</v>
      </c>
      <c r="I3520">
        <f t="shared" si="54"/>
        <v>2</v>
      </c>
      <c r="L3520" t="str">
        <v>ETHOMEEN C/15 BULK</v>
      </c>
      <c r="M3520" t="str">
        <v>EMULPON CO-30 BULK</v>
      </c>
      <c r="N3520">
        <v>2</v>
      </c>
    </row>
    <row r="3521" spans="1:14">
      <c r="A3521">
        <f>IF(MOD(ROW()-3,COUNTA(tblProducts[Description]))=0,A3520+1,A3520)</f>
        <v>31</v>
      </c>
      <c r="B3521">
        <f>MOD(ROW()-3,COUNTA(tblProducts[Description]))+1</f>
        <v>99</v>
      </c>
      <c r="C3521" t="str">
        <f>_xlfn.XLOOKUP(A3521,tblProducts[Column1],tblProducts[Description])</f>
        <v>ETHOMEEN C/15 BULK</v>
      </c>
      <c r="D3521" t="str">
        <f>_xlfn.XLOOKUP(B3521,tblProducts[Column1],tblProducts[Description])</f>
        <v>EMULPON CO-40 BULK</v>
      </c>
      <c r="E3521" t="s">
        <v>9</v>
      </c>
      <c r="F3521" t="s">
        <v>12</v>
      </c>
      <c r="G3521" t="s">
        <v>7</v>
      </c>
      <c r="H3521" t="s">
        <v>8</v>
      </c>
      <c r="I3521">
        <f t="shared" si="54"/>
        <v>2</v>
      </c>
      <c r="L3521" t="str">
        <v>ETHOMEEN C/15 BULK</v>
      </c>
      <c r="M3521" t="str">
        <v>EMULPON CO-40 BULK</v>
      </c>
      <c r="N3521">
        <v>2</v>
      </c>
    </row>
    <row r="3522" spans="1:14">
      <c r="A3522">
        <f>IF(MOD(ROW()-3,COUNTA(tblProducts[Description]))=0,A3521+1,A3521)</f>
        <v>31</v>
      </c>
      <c r="B3522">
        <f>MOD(ROW()-3,COUNTA(tblProducts[Description]))+1</f>
        <v>100</v>
      </c>
      <c r="C3522" t="str">
        <f>_xlfn.XLOOKUP(A3522,tblProducts[Column1],tblProducts[Description])</f>
        <v>ETHOMEEN C/15 BULK</v>
      </c>
      <c r="D3522" t="str">
        <f>_xlfn.XLOOKUP(B3522,tblProducts[Column1],tblProducts[Description])</f>
        <v>EMULPON CO-36 BULK</v>
      </c>
      <c r="E3522" t="s">
        <v>9</v>
      </c>
      <c r="F3522" t="s">
        <v>12</v>
      </c>
      <c r="G3522" t="s">
        <v>9</v>
      </c>
      <c r="H3522" t="s">
        <v>8</v>
      </c>
      <c r="I3522">
        <f t="shared" si="54"/>
        <v>4</v>
      </c>
      <c r="L3522" t="str">
        <v>ETHOMEEN C/15 BULK</v>
      </c>
      <c r="M3522" t="str">
        <v>EMULPON CO-36 BULK</v>
      </c>
      <c r="N3522">
        <v>4</v>
      </c>
    </row>
    <row r="3523" spans="1:14">
      <c r="A3523">
        <f>IF(MOD(ROW()-3,COUNTA(tblProducts[Description]))=0,A3522+1,A3522)</f>
        <v>31</v>
      </c>
      <c r="B3523">
        <f>MOD(ROW()-3,COUNTA(tblProducts[Description]))+1</f>
        <v>101</v>
      </c>
      <c r="C3523" t="str">
        <f>_xlfn.XLOOKUP(A3523,tblProducts[Column1],tblProducts[Description])</f>
        <v>ETHOMEEN C/15 BULK</v>
      </c>
      <c r="D3523" t="str">
        <f>_xlfn.XLOOKUP(B3523,tblProducts[Column1],tblProducts[Description])</f>
        <v>REDICOTE E-4819 BULK</v>
      </c>
      <c r="E3523" t="s">
        <v>9</v>
      </c>
      <c r="F3523" t="s">
        <v>12</v>
      </c>
      <c r="G3523" t="s">
        <v>9</v>
      </c>
      <c r="H3523" t="s">
        <v>8</v>
      </c>
      <c r="I3523">
        <f t="shared" si="54"/>
        <v>4</v>
      </c>
      <c r="L3523" t="str">
        <v>ETHOMEEN C/15 BULK</v>
      </c>
      <c r="M3523" t="str">
        <v>REDICOTE E-4819 BULK</v>
      </c>
      <c r="N3523">
        <v>4</v>
      </c>
    </row>
    <row r="3524" spans="1:14">
      <c r="A3524">
        <f>IF(MOD(ROW()-3,COUNTA(tblProducts[Description]))=0,A3523+1,A3523)</f>
        <v>31</v>
      </c>
      <c r="B3524">
        <f>MOD(ROW()-3,COUNTA(tblProducts[Description]))+1</f>
        <v>102</v>
      </c>
      <c r="C3524" t="str">
        <f>_xlfn.XLOOKUP(A3524,tblProducts[Column1],tblProducts[Description])</f>
        <v>ETHOMEEN C/15 BULK</v>
      </c>
      <c r="D3524" t="str">
        <f>_xlfn.XLOOKUP(B3524,tblProducts[Column1],tblProducts[Description])</f>
        <v>ETHYLAN 1005 SA  BULK</v>
      </c>
      <c r="E3524" t="s">
        <v>9</v>
      </c>
      <c r="F3524" t="s">
        <v>12</v>
      </c>
      <c r="G3524" t="s">
        <v>7</v>
      </c>
      <c r="H3524" t="s">
        <v>8</v>
      </c>
      <c r="I3524">
        <f t="shared" ref="I3524:I3587" si="55">IF(E3524="NO",0,IF(F3524="HEEL WASH",1.5,2))+IF(G3524="NO",0,2)</f>
        <v>2</v>
      </c>
      <c r="L3524" t="str">
        <v>ETHOMEEN C/15 BULK</v>
      </c>
      <c r="M3524" t="str">
        <v>ETHYLAN 1005 SA  BULK</v>
      </c>
      <c r="N3524">
        <v>2</v>
      </c>
    </row>
    <row r="3525" spans="1:14">
      <c r="A3525">
        <f>IF(MOD(ROW()-3,COUNTA(tblProducts[Description]))=0,A3524+1,A3524)</f>
        <v>31</v>
      </c>
      <c r="B3525">
        <f>MOD(ROW()-3,COUNTA(tblProducts[Description]))+1</f>
        <v>103</v>
      </c>
      <c r="C3525" t="str">
        <f>_xlfn.XLOOKUP(A3525,tblProducts[Column1],tblProducts[Description])</f>
        <v>ETHOMEEN C/15 BULK</v>
      </c>
      <c r="D3525" t="str">
        <f>_xlfn.XLOOKUP(B3525,tblProducts[Column1],tblProducts[Description])</f>
        <v>ETHODUOMEEN T/15 BULK</v>
      </c>
      <c r="E3525" t="s">
        <v>9</v>
      </c>
      <c r="F3525" t="s">
        <v>12</v>
      </c>
      <c r="G3525" t="s">
        <v>7</v>
      </c>
      <c r="H3525" t="s">
        <v>8</v>
      </c>
      <c r="I3525">
        <f t="shared" si="55"/>
        <v>2</v>
      </c>
      <c r="L3525" t="str">
        <v>ETHOMEEN C/15 BULK</v>
      </c>
      <c r="M3525" t="str">
        <v>ETHODUOMEEN T/15 BULK</v>
      </c>
      <c r="N3525">
        <v>2</v>
      </c>
    </row>
    <row r="3526" spans="1:14">
      <c r="A3526">
        <f>IF(MOD(ROW()-3,COUNTA(tblProducts[Description]))=0,A3525+1,A3525)</f>
        <v>31</v>
      </c>
      <c r="B3526">
        <f>MOD(ROW()-3,COUNTA(tblProducts[Description]))+1</f>
        <v>104</v>
      </c>
      <c r="C3526" t="str">
        <f>_xlfn.XLOOKUP(A3526,tblProducts[Column1],tblProducts[Description])</f>
        <v>ETHOMEEN C/15 BULK</v>
      </c>
      <c r="D3526" t="str">
        <f>_xlfn.XLOOKUP(B3526,tblProducts[Column1],tblProducts[Description])</f>
        <v>C-6442 BULK</v>
      </c>
      <c r="E3526" t="s">
        <v>9</v>
      </c>
      <c r="F3526" t="s">
        <v>12</v>
      </c>
      <c r="G3526" t="s">
        <v>7</v>
      </c>
      <c r="H3526" t="s">
        <v>8</v>
      </c>
      <c r="I3526">
        <f t="shared" si="55"/>
        <v>2</v>
      </c>
      <c r="L3526" t="str">
        <v>ETHOMEEN C/15 BULK</v>
      </c>
      <c r="M3526" t="str">
        <v>C-6442 BULK</v>
      </c>
      <c r="N3526">
        <v>2</v>
      </c>
    </row>
    <row r="3527" spans="1:14">
      <c r="A3527">
        <f>IF(MOD(ROW()-3,COUNTA(tblProducts[Description]))=0,A3526+1,A3526)</f>
        <v>31</v>
      </c>
      <c r="B3527">
        <f>MOD(ROW()-3,COUNTA(tblProducts[Description]))+1</f>
        <v>105</v>
      </c>
      <c r="C3527" t="str">
        <f>_xlfn.XLOOKUP(A3527,tblProducts[Column1],tblProducts[Description])</f>
        <v>ETHOMEEN C/15 BULK</v>
      </c>
      <c r="D3527" t="str">
        <f>_xlfn.XLOOKUP(B3527,tblProducts[Column1],tblProducts[Description])</f>
        <v>ETHODUOMEEN T/25  BULK</v>
      </c>
      <c r="E3527" t="s">
        <v>9</v>
      </c>
      <c r="F3527" t="s">
        <v>12</v>
      </c>
      <c r="G3527" t="s">
        <v>7</v>
      </c>
      <c r="H3527" t="s">
        <v>8</v>
      </c>
      <c r="I3527">
        <f t="shared" si="55"/>
        <v>2</v>
      </c>
      <c r="L3527" t="str">
        <v>ETHOMEEN C/15 BULK</v>
      </c>
      <c r="M3527" t="str">
        <v>ETHODUOMEEN T/25  BULK</v>
      </c>
      <c r="N3527">
        <v>2</v>
      </c>
    </row>
    <row r="3528" spans="1:14">
      <c r="A3528">
        <f>IF(MOD(ROW()-3,COUNTA(tblProducts[Description]))=0,A3527+1,A3527)</f>
        <v>31</v>
      </c>
      <c r="B3528">
        <f>MOD(ROW()-3,COUNTA(tblProducts[Description]))+1</f>
        <v>106</v>
      </c>
      <c r="C3528" t="str">
        <f>_xlfn.XLOOKUP(A3528,tblProducts[Column1],tblProducts[Description])</f>
        <v>ETHOMEEN C/15 BULK</v>
      </c>
      <c r="D3528" t="str">
        <f>_xlfn.XLOOKUP(B3528,tblProducts[Column1],tblProducts[Description])</f>
        <v>WITCONOL PD-2000 BULK</v>
      </c>
      <c r="E3528" t="s">
        <v>9</v>
      </c>
      <c r="F3528" t="s">
        <v>12</v>
      </c>
      <c r="G3528" t="s">
        <v>7</v>
      </c>
      <c r="H3528" t="s">
        <v>8</v>
      </c>
      <c r="I3528">
        <f t="shared" si="55"/>
        <v>2</v>
      </c>
      <c r="L3528" t="str">
        <v>ETHOMEEN C/15 BULK</v>
      </c>
      <c r="M3528" t="str">
        <v>WITCONOL PD-2000 BULK</v>
      </c>
      <c r="N3528">
        <v>2</v>
      </c>
    </row>
    <row r="3529" spans="1:14">
      <c r="A3529">
        <f>IF(MOD(ROW()-3,COUNTA(tblProducts[Description]))=0,A3528+1,A3528)</f>
        <v>31</v>
      </c>
      <c r="B3529">
        <f>MOD(ROW()-3,COUNTA(tblProducts[Description]))+1</f>
        <v>107</v>
      </c>
      <c r="C3529" t="str">
        <f>_xlfn.XLOOKUP(A3529,tblProducts[Column1],tblProducts[Description])</f>
        <v>ETHOMEEN C/15 BULK</v>
      </c>
      <c r="D3529" t="str">
        <f>_xlfn.XLOOKUP(B3529,tblProducts[Column1],tblProducts[Description])</f>
        <v>BEROL 347 BULK</v>
      </c>
      <c r="E3529" t="s">
        <v>9</v>
      </c>
      <c r="F3529" t="s">
        <v>12</v>
      </c>
      <c r="G3529" t="s">
        <v>7</v>
      </c>
      <c r="H3529" t="s">
        <v>8</v>
      </c>
      <c r="I3529">
        <f t="shared" si="55"/>
        <v>2</v>
      </c>
      <c r="L3529" t="str">
        <v>ETHOMEEN C/15 BULK</v>
      </c>
      <c r="M3529" t="str">
        <v>BEROL 347 BULK</v>
      </c>
      <c r="N3529">
        <v>2</v>
      </c>
    </row>
    <row r="3530" spans="1:14">
      <c r="A3530">
        <f>IF(MOD(ROW()-3,COUNTA(tblProducts[Description]))=0,A3529+1,A3529)</f>
        <v>31</v>
      </c>
      <c r="B3530">
        <f>MOD(ROW()-3,COUNTA(tblProducts[Description]))+1</f>
        <v>108</v>
      </c>
      <c r="C3530" t="str">
        <f>_xlfn.XLOOKUP(A3530,tblProducts[Column1],tblProducts[Description])</f>
        <v>ETHOMEEN C/15 BULK</v>
      </c>
      <c r="D3530" t="str">
        <f>_xlfn.XLOOKUP(B3530,tblProducts[Column1],tblProducts[Description])</f>
        <v>ETHYLAN PT-3000 BULK</v>
      </c>
      <c r="E3530" t="s">
        <v>9</v>
      </c>
      <c r="F3530" t="s">
        <v>12</v>
      </c>
      <c r="G3530" t="s">
        <v>7</v>
      </c>
      <c r="H3530" t="s">
        <v>8</v>
      </c>
      <c r="I3530">
        <f t="shared" si="55"/>
        <v>2</v>
      </c>
      <c r="L3530" t="str">
        <v>ETHOMEEN C/15 BULK</v>
      </c>
      <c r="M3530" t="str">
        <v>ETHYLAN PT-3000 BULK</v>
      </c>
      <c r="N3530">
        <v>2</v>
      </c>
    </row>
    <row r="3531" spans="1:14">
      <c r="A3531">
        <f>IF(MOD(ROW()-3,COUNTA(tblProducts[Description]))=0,A3530+1,A3530)</f>
        <v>31</v>
      </c>
      <c r="B3531">
        <f>MOD(ROW()-3,COUNTA(tblProducts[Description]))+1</f>
        <v>109</v>
      </c>
      <c r="C3531" t="str">
        <f>_xlfn.XLOOKUP(A3531,tblProducts[Column1],tblProducts[Description])</f>
        <v>ETHOMEEN C/15 BULK</v>
      </c>
      <c r="D3531" t="str">
        <f>_xlfn.XLOOKUP(B3531,tblProducts[Column1],tblProducts[Description])</f>
        <v>ETHYLAN HB4/BULK</v>
      </c>
      <c r="E3531" t="s">
        <v>9</v>
      </c>
      <c r="F3531" t="s">
        <v>12</v>
      </c>
      <c r="G3531" t="s">
        <v>7</v>
      </c>
      <c r="H3531" t="s">
        <v>8</v>
      </c>
      <c r="I3531">
        <f t="shared" si="55"/>
        <v>2</v>
      </c>
      <c r="L3531" t="str">
        <v>ETHOMEEN C/15 BULK</v>
      </c>
      <c r="M3531" t="str">
        <v>ETHYLAN HB4/BULK</v>
      </c>
      <c r="N3531">
        <v>2</v>
      </c>
    </row>
    <row r="3532" spans="1:14">
      <c r="A3532">
        <f>IF(MOD(ROW()-3,COUNTA(tblProducts[Description]))=0,A3531+1,A3531)</f>
        <v>31</v>
      </c>
      <c r="B3532">
        <f>MOD(ROW()-3,COUNTA(tblProducts[Description]))+1</f>
        <v>110</v>
      </c>
      <c r="C3532" t="str">
        <f>_xlfn.XLOOKUP(A3532,tblProducts[Column1],tblProducts[Description])</f>
        <v>ETHOMEEN C/15 BULK</v>
      </c>
      <c r="D3532" t="str">
        <f>_xlfn.XLOOKUP(B3532,tblProducts[Column1],tblProducts[Description])</f>
        <v>ADSEE AB 600 BULK</v>
      </c>
      <c r="E3532" t="s">
        <v>9</v>
      </c>
      <c r="F3532" t="s">
        <v>12</v>
      </c>
      <c r="G3532" t="s">
        <v>7</v>
      </c>
      <c r="H3532" t="s">
        <v>8</v>
      </c>
      <c r="I3532">
        <f t="shared" si="55"/>
        <v>2</v>
      </c>
      <c r="L3532" t="str">
        <v>ETHOMEEN C/15 BULK</v>
      </c>
      <c r="M3532" t="str">
        <v>ADSEE AB 600 BULK</v>
      </c>
      <c r="N3532">
        <v>2</v>
      </c>
    </row>
    <row r="3533" spans="1:14">
      <c r="A3533">
        <f>IF(MOD(ROW()-3,COUNTA(tblProducts[Description]))=0,A3532+1,A3532)</f>
        <v>31</v>
      </c>
      <c r="B3533">
        <f>MOD(ROW()-3,COUNTA(tblProducts[Description]))+1</f>
        <v>111</v>
      </c>
      <c r="C3533" t="str">
        <f>_xlfn.XLOOKUP(A3533,tblProducts[Column1],tblProducts[Description])</f>
        <v>ETHOMEEN C/15 BULK</v>
      </c>
      <c r="D3533" t="str">
        <f>_xlfn.XLOOKUP(B3533,tblProducts[Column1],tblProducts[Description])</f>
        <v>WITCONOL PT-320  BULK</v>
      </c>
      <c r="E3533" t="s">
        <v>9</v>
      </c>
      <c r="F3533" t="s">
        <v>12</v>
      </c>
      <c r="G3533" t="s">
        <v>7</v>
      </c>
      <c r="H3533" t="s">
        <v>8</v>
      </c>
      <c r="I3533">
        <f t="shared" si="55"/>
        <v>2</v>
      </c>
      <c r="L3533" t="str">
        <v>ETHOMEEN C/15 BULK</v>
      </c>
      <c r="M3533" t="str">
        <v>WITCONOL PT-320  BULK</v>
      </c>
      <c r="N3533">
        <v>2</v>
      </c>
    </row>
    <row r="3534" spans="1:14">
      <c r="A3534">
        <f>IF(MOD(ROW()-3,COUNTA(tblProducts[Description]))=0,A3533+1,A3533)</f>
        <v>31</v>
      </c>
      <c r="B3534">
        <f>MOD(ROW()-3,COUNTA(tblProducts[Description]))+1</f>
        <v>112</v>
      </c>
      <c r="C3534" t="str">
        <f>_xlfn.XLOOKUP(A3534,tblProducts[Column1],tblProducts[Description])</f>
        <v>ETHOMEEN C/15 BULK</v>
      </c>
      <c r="D3534" t="str">
        <f>_xlfn.XLOOKUP(B3534,tblProducts[Column1],tblProducts[Description])</f>
        <v>ETHYLAN DA-3 BULK</v>
      </c>
      <c r="E3534" t="s">
        <v>9</v>
      </c>
      <c r="F3534" t="s">
        <v>12</v>
      </c>
      <c r="G3534" t="s">
        <v>7</v>
      </c>
      <c r="H3534" t="s">
        <v>8</v>
      </c>
      <c r="I3534">
        <f t="shared" si="55"/>
        <v>2</v>
      </c>
      <c r="L3534" t="str">
        <v>ETHOMEEN C/15 BULK</v>
      </c>
      <c r="M3534" t="str">
        <v>ETHYLAN DA-3 BULK</v>
      </c>
      <c r="N3534">
        <v>2</v>
      </c>
    </row>
    <row r="3535" spans="1:14">
      <c r="A3535">
        <f>IF(MOD(ROW()-3,COUNTA(tblProducts[Description]))=0,A3534+1,A3534)</f>
        <v>31</v>
      </c>
      <c r="B3535">
        <f>MOD(ROW()-3,COUNTA(tblProducts[Description]))+1</f>
        <v>113</v>
      </c>
      <c r="C3535" t="str">
        <f>_xlfn.XLOOKUP(A3535,tblProducts[Column1],tblProducts[Description])</f>
        <v>ETHOMEEN C/15 BULK</v>
      </c>
      <c r="D3535" t="str">
        <f>_xlfn.XLOOKUP(B3535,tblProducts[Column1],tblProducts[Description])</f>
        <v>ETHOMEEN O/12 BULK</v>
      </c>
      <c r="E3535" t="s">
        <v>9</v>
      </c>
      <c r="F3535" t="s">
        <v>12</v>
      </c>
      <c r="G3535" t="s">
        <v>7</v>
      </c>
      <c r="H3535" t="s">
        <v>8</v>
      </c>
      <c r="I3535">
        <f t="shared" si="55"/>
        <v>2</v>
      </c>
      <c r="L3535" t="str">
        <v>ETHOMEEN C/15 BULK</v>
      </c>
      <c r="M3535" t="str">
        <v>ETHOMEEN O/12 BULK</v>
      </c>
      <c r="N3535">
        <v>2</v>
      </c>
    </row>
    <row r="3536" spans="1:14">
      <c r="A3536">
        <f>IF(MOD(ROW()-3,COUNTA(tblProducts[Description]))=0,A3535+1,A3535)</f>
        <v>31</v>
      </c>
      <c r="B3536">
        <f>MOD(ROW()-3,COUNTA(tblProducts[Description]))+1</f>
        <v>114</v>
      </c>
      <c r="C3536" t="str">
        <f>_xlfn.XLOOKUP(A3536,tblProducts[Column1],tblProducts[Description])</f>
        <v>ETHOMEEN C/15 BULK</v>
      </c>
      <c r="D3536" t="str">
        <f>_xlfn.XLOOKUP(B3536,tblProducts[Column1],tblProducts[Description])</f>
        <v>WITCONOL PT-1000 BULK</v>
      </c>
      <c r="E3536" t="s">
        <v>9</v>
      </c>
      <c r="F3536" t="s">
        <v>12</v>
      </c>
      <c r="G3536" t="s">
        <v>7</v>
      </c>
      <c r="H3536" t="s">
        <v>8</v>
      </c>
      <c r="I3536">
        <f t="shared" si="55"/>
        <v>2</v>
      </c>
      <c r="L3536" t="str">
        <v>ETHOMEEN C/15 BULK</v>
      </c>
      <c r="M3536" t="str">
        <v>WITCONOL PT-1000 BULK</v>
      </c>
      <c r="N3536">
        <v>2</v>
      </c>
    </row>
    <row r="3537" spans="1:14">
      <c r="A3537">
        <f>IF(MOD(ROW()-3,COUNTA(tblProducts[Description]))=0,A3536+1,A3536)</f>
        <v>32</v>
      </c>
      <c r="B3537">
        <f>MOD(ROW()-3,COUNTA(tblProducts[Description]))+1</f>
        <v>1</v>
      </c>
      <c r="C3537" t="str">
        <f>_xlfn.XLOOKUP(A3537,tblProducts[Column1],tblProducts[Description])</f>
        <v>ETHOMEEN C/17 BULK</v>
      </c>
      <c r="D3537" t="str">
        <f>_xlfn.XLOOKUP(B3537,tblProducts[Column1],tblProducts[Description])</f>
        <v>ADSEE 4130 BULK</v>
      </c>
      <c r="E3537" t="s">
        <v>9</v>
      </c>
      <c r="F3537" t="s">
        <v>12</v>
      </c>
      <c r="G3537" t="s">
        <v>7</v>
      </c>
      <c r="H3537" t="s">
        <v>8</v>
      </c>
      <c r="I3537">
        <f t="shared" si="55"/>
        <v>2</v>
      </c>
      <c r="L3537" t="str">
        <v>ETHOMEEN C/17 BULK</v>
      </c>
      <c r="M3537" t="str">
        <v>ADSEE 4130 BULK</v>
      </c>
      <c r="N3537">
        <v>2</v>
      </c>
    </row>
    <row r="3538" spans="1:14">
      <c r="A3538">
        <f>IF(MOD(ROW()-3,COUNTA(tblProducts[Description]))=0,A3537+1,A3537)</f>
        <v>32</v>
      </c>
      <c r="B3538">
        <f>MOD(ROW()-3,COUNTA(tblProducts[Description]))+1</f>
        <v>2</v>
      </c>
      <c r="C3538" t="str">
        <f>_xlfn.XLOOKUP(A3538,tblProducts[Column1],tblProducts[Description])</f>
        <v>ETHOMEEN C/17 BULK</v>
      </c>
      <c r="D3538" t="str">
        <f>_xlfn.XLOOKUP(B3538,tblProducts[Column1],tblProducts[Description])</f>
        <v>ARMOSTAT 300 BULK</v>
      </c>
      <c r="E3538" t="s">
        <v>9</v>
      </c>
      <c r="F3538" t="s">
        <v>12</v>
      </c>
      <c r="G3538" t="s">
        <v>7</v>
      </c>
      <c r="H3538" t="s">
        <v>8</v>
      </c>
      <c r="I3538">
        <f t="shared" si="55"/>
        <v>2</v>
      </c>
      <c r="L3538" t="str">
        <v>ETHOMEEN C/17 BULK</v>
      </c>
      <c r="M3538" t="str">
        <v>ARMOSTAT 300 BULK</v>
      </c>
      <c r="N3538">
        <v>2</v>
      </c>
    </row>
    <row r="3539" spans="1:14">
      <c r="A3539">
        <f>IF(MOD(ROW()-3,COUNTA(tblProducts[Description]))=0,A3538+1,A3538)</f>
        <v>32</v>
      </c>
      <c r="B3539">
        <f>MOD(ROW()-3,COUNTA(tblProducts[Description]))+1</f>
        <v>3</v>
      </c>
      <c r="C3539" t="str">
        <f>_xlfn.XLOOKUP(A3539,tblProducts[Column1],tblProducts[Description])</f>
        <v>ETHOMEEN C/17 BULK</v>
      </c>
      <c r="D3539" t="str">
        <f>_xlfn.XLOOKUP(B3539,tblProducts[Column1],tblProducts[Description])</f>
        <v>ARMOSTAT 400 BULK</v>
      </c>
      <c r="E3539" t="s">
        <v>9</v>
      </c>
      <c r="F3539" t="s">
        <v>12</v>
      </c>
      <c r="G3539" t="s">
        <v>7</v>
      </c>
      <c r="H3539" t="s">
        <v>8</v>
      </c>
      <c r="I3539">
        <f t="shared" si="55"/>
        <v>2</v>
      </c>
      <c r="L3539" t="str">
        <v>ETHOMEEN C/17 BULK</v>
      </c>
      <c r="M3539" t="str">
        <v>ARMOSTAT 400 BULK</v>
      </c>
      <c r="N3539">
        <v>2</v>
      </c>
    </row>
    <row r="3540" spans="1:14">
      <c r="A3540">
        <f>IF(MOD(ROW()-3,COUNTA(tblProducts[Description]))=0,A3539+1,A3539)</f>
        <v>32</v>
      </c>
      <c r="B3540">
        <f>MOD(ROW()-3,COUNTA(tblProducts[Description]))+1</f>
        <v>4</v>
      </c>
      <c r="C3540" t="str">
        <f>_xlfn.XLOOKUP(A3540,tblProducts[Column1],tblProducts[Description])</f>
        <v>ETHOMEEN C/17 BULK</v>
      </c>
      <c r="D3540" t="str">
        <f>_xlfn.XLOOKUP(B3540,tblProducts[Column1],tblProducts[Description])</f>
        <v>ARMOSTAT 410 LM BULK</v>
      </c>
      <c r="E3540" t="s">
        <v>9</v>
      </c>
      <c r="F3540" t="s">
        <v>12</v>
      </c>
      <c r="G3540" t="s">
        <v>7</v>
      </c>
      <c r="H3540" t="s">
        <v>8</v>
      </c>
      <c r="I3540">
        <f t="shared" si="55"/>
        <v>2</v>
      </c>
      <c r="L3540" t="str">
        <v>ETHOMEEN C/17 BULK</v>
      </c>
      <c r="M3540" t="str">
        <v>ARMOSTAT 410 LM BULK</v>
      </c>
      <c r="N3540">
        <v>2</v>
      </c>
    </row>
    <row r="3541" spans="1:14">
      <c r="A3541">
        <f>IF(MOD(ROW()-3,COUNTA(tblProducts[Description]))=0,A3540+1,A3540)</f>
        <v>32</v>
      </c>
      <c r="B3541">
        <f>MOD(ROW()-3,COUNTA(tblProducts[Description]))+1</f>
        <v>5</v>
      </c>
      <c r="C3541" t="str">
        <f>_xlfn.XLOOKUP(A3541,tblProducts[Column1],tblProducts[Description])</f>
        <v>ETHOMEEN C/17 BULK</v>
      </c>
      <c r="D3541" t="str">
        <f>_xlfn.XLOOKUP(B3541,tblProducts[Column1],tblProducts[Description])</f>
        <v>ARMUL HE 5070 BULK</v>
      </c>
      <c r="E3541" t="s">
        <v>9</v>
      </c>
      <c r="F3541" t="s">
        <v>12</v>
      </c>
      <c r="G3541" t="s">
        <v>7</v>
      </c>
      <c r="H3541" t="s">
        <v>8</v>
      </c>
      <c r="I3541">
        <f t="shared" si="55"/>
        <v>2</v>
      </c>
      <c r="L3541" t="str">
        <v>ETHOMEEN C/17 BULK</v>
      </c>
      <c r="M3541" t="str">
        <v>ARMUL HE 5070 BULK</v>
      </c>
      <c r="N3541">
        <v>2</v>
      </c>
    </row>
    <row r="3542" spans="1:14">
      <c r="A3542">
        <f>IF(MOD(ROW()-3,COUNTA(tblProducts[Description]))=0,A3541+1,A3541)</f>
        <v>32</v>
      </c>
      <c r="B3542">
        <f>MOD(ROW()-3,COUNTA(tblProducts[Description]))+1</f>
        <v>6</v>
      </c>
      <c r="C3542" t="str">
        <f>_xlfn.XLOOKUP(A3542,tblProducts[Column1],tblProducts[Description])</f>
        <v>ETHOMEEN C/17 BULK</v>
      </c>
      <c r="D3542" t="str">
        <f>_xlfn.XLOOKUP(B3542,tblProducts[Column1],tblProducts[Description])</f>
        <v>BEROL 260 BULK</v>
      </c>
      <c r="E3542" t="s">
        <v>9</v>
      </c>
      <c r="F3542" t="s">
        <v>12</v>
      </c>
      <c r="G3542" t="s">
        <v>7</v>
      </c>
      <c r="H3542" t="s">
        <v>8</v>
      </c>
      <c r="I3542">
        <f t="shared" si="55"/>
        <v>2</v>
      </c>
      <c r="L3542" t="str">
        <v>ETHOMEEN C/17 BULK</v>
      </c>
      <c r="M3542" t="str">
        <v>BEROL 260 BULK</v>
      </c>
      <c r="N3542">
        <v>2</v>
      </c>
    </row>
    <row r="3543" spans="1:14">
      <c r="A3543">
        <f>IF(MOD(ROW()-3,COUNTA(tblProducts[Description]))=0,A3542+1,A3542)</f>
        <v>32</v>
      </c>
      <c r="B3543">
        <f>MOD(ROW()-3,COUNTA(tblProducts[Description]))+1</f>
        <v>7</v>
      </c>
      <c r="C3543" t="str">
        <f>_xlfn.XLOOKUP(A3543,tblProducts[Column1],tblProducts[Description])</f>
        <v>ETHOMEEN C/17 BULK</v>
      </c>
      <c r="D3543" t="str">
        <f>_xlfn.XLOOKUP(B3543,tblProducts[Column1],tblProducts[Description])</f>
        <v>BEROL 266 BULK</v>
      </c>
      <c r="E3543" t="s">
        <v>9</v>
      </c>
      <c r="F3543" t="s">
        <v>12</v>
      </c>
      <c r="G3543" t="s">
        <v>7</v>
      </c>
      <c r="H3543" t="s">
        <v>8</v>
      </c>
      <c r="I3543">
        <f t="shared" si="55"/>
        <v>2</v>
      </c>
      <c r="L3543" t="str">
        <v>ETHOMEEN C/17 BULK</v>
      </c>
      <c r="M3543" t="str">
        <v>BEROL 266 BULK</v>
      </c>
      <c r="N3543">
        <v>2</v>
      </c>
    </row>
    <row r="3544" spans="1:14">
      <c r="A3544">
        <f>IF(MOD(ROW()-3,COUNTA(tblProducts[Description]))=0,A3543+1,A3543)</f>
        <v>32</v>
      </c>
      <c r="B3544">
        <f>MOD(ROW()-3,COUNTA(tblProducts[Description]))+1</f>
        <v>8</v>
      </c>
      <c r="C3544" t="str">
        <f>_xlfn.XLOOKUP(A3544,tblProducts[Column1],tblProducts[Description])</f>
        <v>ETHOMEEN C/17 BULK</v>
      </c>
      <c r="D3544" t="str">
        <f>_xlfn.XLOOKUP(B3544,tblProducts[Column1],tblProducts[Description])</f>
        <v>BEROL 266V BULK</v>
      </c>
      <c r="E3544" t="s">
        <v>9</v>
      </c>
      <c r="F3544" t="s">
        <v>12</v>
      </c>
      <c r="G3544" t="s">
        <v>7</v>
      </c>
      <c r="H3544" t="s">
        <v>8</v>
      </c>
      <c r="I3544">
        <f t="shared" si="55"/>
        <v>2</v>
      </c>
      <c r="L3544" t="str">
        <v>ETHOMEEN C/17 BULK</v>
      </c>
      <c r="M3544" t="str">
        <v>BEROL 266V BULK</v>
      </c>
      <c r="N3544">
        <v>2</v>
      </c>
    </row>
    <row r="3545" spans="1:14">
      <c r="A3545">
        <f>IF(MOD(ROW()-3,COUNTA(tblProducts[Description]))=0,A3544+1,A3544)</f>
        <v>32</v>
      </c>
      <c r="B3545">
        <f>MOD(ROW()-3,COUNTA(tblProducts[Description]))+1</f>
        <v>9</v>
      </c>
      <c r="C3545" t="str">
        <f>_xlfn.XLOOKUP(A3545,tblProducts[Column1],tblProducts[Description])</f>
        <v>ETHOMEEN C/17 BULK</v>
      </c>
      <c r="D3545" t="str">
        <f>_xlfn.XLOOKUP(B3545,tblProducts[Column1],tblProducts[Description])</f>
        <v>BEROL 467 BULK</v>
      </c>
      <c r="E3545" t="s">
        <v>9</v>
      </c>
      <c r="F3545" t="s">
        <v>12</v>
      </c>
      <c r="G3545" t="s">
        <v>7</v>
      </c>
      <c r="H3545" t="s">
        <v>8</v>
      </c>
      <c r="I3545">
        <f t="shared" si="55"/>
        <v>2</v>
      </c>
      <c r="L3545" t="str">
        <v>ETHOMEEN C/17 BULK</v>
      </c>
      <c r="M3545" t="str">
        <v>BEROL 467 BULK</v>
      </c>
      <c r="N3545">
        <v>2</v>
      </c>
    </row>
    <row r="3546" spans="1:14">
      <c r="A3546">
        <f>IF(MOD(ROW()-3,COUNTA(tblProducts[Description]))=0,A3545+1,A3545)</f>
        <v>32</v>
      </c>
      <c r="B3546">
        <f>MOD(ROW()-3,COUNTA(tblProducts[Description]))+1</f>
        <v>10</v>
      </c>
      <c r="C3546" t="str">
        <f>_xlfn.XLOOKUP(A3546,tblProducts[Column1],tblProducts[Description])</f>
        <v>ETHOMEEN C/17 BULK</v>
      </c>
      <c r="D3546" t="str">
        <f>_xlfn.XLOOKUP(B3546,tblProducts[Column1],tblProducts[Description])</f>
        <v>BEROL OX 91-6 BULK</v>
      </c>
      <c r="E3546" t="s">
        <v>9</v>
      </c>
      <c r="F3546" t="s">
        <v>12</v>
      </c>
      <c r="G3546" t="s">
        <v>7</v>
      </c>
      <c r="H3546" t="s">
        <v>8</v>
      </c>
      <c r="I3546">
        <f t="shared" si="55"/>
        <v>2</v>
      </c>
      <c r="L3546" t="str">
        <v>ETHOMEEN C/17 BULK</v>
      </c>
      <c r="M3546" t="str">
        <v>BEROL OX 91-6 BULK</v>
      </c>
      <c r="N3546">
        <v>2</v>
      </c>
    </row>
    <row r="3547" spans="1:14">
      <c r="A3547">
        <f>IF(MOD(ROW()-3,COUNTA(tblProducts[Description]))=0,A3546+1,A3546)</f>
        <v>32</v>
      </c>
      <c r="B3547">
        <f>MOD(ROW()-3,COUNTA(tblProducts[Description]))+1</f>
        <v>11</v>
      </c>
      <c r="C3547" t="str">
        <f>_xlfn.XLOOKUP(A3547,tblProducts[Column1],tblProducts[Description])</f>
        <v>ETHOMEEN C/17 BULK</v>
      </c>
      <c r="D3547" t="str">
        <f>_xlfn.XLOOKUP(B3547,tblProducts[Column1],tblProducts[Description])</f>
        <v>C-5635 BULK</v>
      </c>
      <c r="E3547" t="s">
        <v>9</v>
      </c>
      <c r="F3547" t="s">
        <v>12</v>
      </c>
      <c r="G3547" t="s">
        <v>7</v>
      </c>
      <c r="H3547" t="s">
        <v>8</v>
      </c>
      <c r="I3547">
        <f t="shared" si="55"/>
        <v>2</v>
      </c>
      <c r="L3547" t="str">
        <v>ETHOMEEN C/17 BULK</v>
      </c>
      <c r="M3547" t="str">
        <v>C-5635 BULK</v>
      </c>
      <c r="N3547">
        <v>2</v>
      </c>
    </row>
    <row r="3548" spans="1:14">
      <c r="A3548">
        <f>IF(MOD(ROW()-3,COUNTA(tblProducts[Description]))=0,A3547+1,A3547)</f>
        <v>32</v>
      </c>
      <c r="B3548">
        <f>MOD(ROW()-3,COUNTA(tblProducts[Description]))+1</f>
        <v>12</v>
      </c>
      <c r="C3548" t="str">
        <f>_xlfn.XLOOKUP(A3548,tblProducts[Column1],tblProducts[Description])</f>
        <v>ETHOMEEN C/17 BULK</v>
      </c>
      <c r="D3548" t="str">
        <f>_xlfn.XLOOKUP(B3548,tblProducts[Column1],tblProducts[Description])</f>
        <v>C-6290 BULK</v>
      </c>
      <c r="E3548" t="s">
        <v>9</v>
      </c>
      <c r="F3548" t="s">
        <v>12</v>
      </c>
      <c r="G3548" t="s">
        <v>7</v>
      </c>
      <c r="H3548" t="s">
        <v>8</v>
      </c>
      <c r="I3548">
        <f t="shared" si="55"/>
        <v>2</v>
      </c>
      <c r="L3548" t="str">
        <v>ETHOMEEN C/17 BULK</v>
      </c>
      <c r="M3548" t="str">
        <v>C-6290 BULK</v>
      </c>
      <c r="N3548">
        <v>2</v>
      </c>
    </row>
    <row r="3549" spans="1:14">
      <c r="A3549">
        <f>IF(MOD(ROW()-3,COUNTA(tblProducts[Description]))=0,A3548+1,A3548)</f>
        <v>32</v>
      </c>
      <c r="B3549">
        <f>MOD(ROW()-3,COUNTA(tblProducts[Description]))+1</f>
        <v>13</v>
      </c>
      <c r="C3549" t="str">
        <f>_xlfn.XLOOKUP(A3549,tblProducts[Column1],tblProducts[Description])</f>
        <v>ETHOMEEN C/17 BULK</v>
      </c>
      <c r="D3549" t="str">
        <f>_xlfn.XLOOKUP(B3549,tblProducts[Column1],tblProducts[Description])</f>
        <v>C-6385 BULK</v>
      </c>
      <c r="E3549" t="s">
        <v>9</v>
      </c>
      <c r="F3549" t="s">
        <v>12</v>
      </c>
      <c r="G3549" t="s">
        <v>7</v>
      </c>
      <c r="H3549" t="s">
        <v>8</v>
      </c>
      <c r="I3549">
        <f t="shared" si="55"/>
        <v>2</v>
      </c>
      <c r="L3549" t="str">
        <v>ETHOMEEN C/17 BULK</v>
      </c>
      <c r="M3549" t="str">
        <v>C-6385 BULK</v>
      </c>
      <c r="N3549">
        <v>2</v>
      </c>
    </row>
    <row r="3550" spans="1:14">
      <c r="A3550">
        <f>IF(MOD(ROW()-3,COUNTA(tblProducts[Description]))=0,A3549+1,A3549)</f>
        <v>32</v>
      </c>
      <c r="B3550">
        <f>MOD(ROW()-3,COUNTA(tblProducts[Description]))+1</f>
        <v>14</v>
      </c>
      <c r="C3550" t="str">
        <f>_xlfn.XLOOKUP(A3550,tblProducts[Column1],tblProducts[Description])</f>
        <v>ETHOMEEN C/17 BULK</v>
      </c>
      <c r="D3550" t="str">
        <f>_xlfn.XLOOKUP(B3550,tblProducts[Column1],tblProducts[Description])</f>
        <v>C-6427 BULK</v>
      </c>
      <c r="E3550" t="s">
        <v>9</v>
      </c>
      <c r="F3550" t="s">
        <v>12</v>
      </c>
      <c r="G3550" t="s">
        <v>7</v>
      </c>
      <c r="H3550" t="s">
        <v>8</v>
      </c>
      <c r="I3550">
        <f t="shared" si="55"/>
        <v>2</v>
      </c>
      <c r="L3550" t="str">
        <v>ETHOMEEN C/17 BULK</v>
      </c>
      <c r="M3550" t="str">
        <v>C-6427 BULK</v>
      </c>
      <c r="N3550">
        <v>2</v>
      </c>
    </row>
    <row r="3551" spans="1:14">
      <c r="A3551">
        <f>IF(MOD(ROW()-3,COUNTA(tblProducts[Description]))=0,A3550+1,A3550)</f>
        <v>32</v>
      </c>
      <c r="B3551">
        <f>MOD(ROW()-3,COUNTA(tblProducts[Description]))+1</f>
        <v>15</v>
      </c>
      <c r="C3551" t="str">
        <f>_xlfn.XLOOKUP(A3551,tblProducts[Column1],tblProducts[Description])</f>
        <v>ETHOMEEN C/17 BULK</v>
      </c>
      <c r="D3551" t="str">
        <f>_xlfn.XLOOKUP(B3551,tblProducts[Column1],tblProducts[Description])</f>
        <v>EMULPON CO-200 BULK</v>
      </c>
      <c r="E3551" t="s">
        <v>9</v>
      </c>
      <c r="F3551" t="s">
        <v>12</v>
      </c>
      <c r="G3551" t="s">
        <v>7</v>
      </c>
      <c r="H3551" t="s">
        <v>8</v>
      </c>
      <c r="I3551">
        <f t="shared" si="55"/>
        <v>2</v>
      </c>
      <c r="L3551" t="str">
        <v>ETHOMEEN C/17 BULK</v>
      </c>
      <c r="M3551" t="str">
        <v>EMULPON CO-200 BULK</v>
      </c>
      <c r="N3551">
        <v>2</v>
      </c>
    </row>
    <row r="3552" spans="1:14">
      <c r="A3552">
        <f>IF(MOD(ROW()-3,COUNTA(tblProducts[Description]))=0,A3551+1,A3551)</f>
        <v>32</v>
      </c>
      <c r="B3552">
        <f>MOD(ROW()-3,COUNTA(tblProducts[Description]))+1</f>
        <v>16</v>
      </c>
      <c r="C3552" t="str">
        <f>_xlfn.XLOOKUP(A3552,tblProducts[Column1],tblProducts[Description])</f>
        <v>ETHOMEEN C/17 BULK</v>
      </c>
      <c r="D3552" t="str">
        <f>_xlfn.XLOOKUP(B3552,tblProducts[Column1],tblProducts[Description])</f>
        <v>EMULPON CO-360 BULK</v>
      </c>
      <c r="E3552" t="s">
        <v>9</v>
      </c>
      <c r="F3552" t="s">
        <v>12</v>
      </c>
      <c r="G3552" t="s">
        <v>7</v>
      </c>
      <c r="H3552" t="s">
        <v>8</v>
      </c>
      <c r="I3552">
        <f t="shared" si="55"/>
        <v>2</v>
      </c>
      <c r="L3552" t="str">
        <v>ETHOMEEN C/17 BULK</v>
      </c>
      <c r="M3552" t="str">
        <v>EMULPON CO-360 BULK</v>
      </c>
      <c r="N3552">
        <v>2</v>
      </c>
    </row>
    <row r="3553" spans="1:14">
      <c r="A3553">
        <f>IF(MOD(ROW()-3,COUNTA(tblProducts[Description]))=0,A3552+1,A3552)</f>
        <v>32</v>
      </c>
      <c r="B3553">
        <f>MOD(ROW()-3,COUNTA(tblProducts[Description]))+1</f>
        <v>17</v>
      </c>
      <c r="C3553" t="str">
        <f>_xlfn.XLOOKUP(A3553,tblProducts[Column1],tblProducts[Description])</f>
        <v>ETHOMEEN C/17 BULK</v>
      </c>
      <c r="D3553" t="str">
        <f>_xlfn.XLOOKUP(B3553,tblProducts[Column1],tblProducts[Description])</f>
        <v>EMULPON CO-550 BULK</v>
      </c>
      <c r="E3553" t="s">
        <v>9</v>
      </c>
      <c r="F3553" t="s">
        <v>12</v>
      </c>
      <c r="G3553" t="s">
        <v>7</v>
      </c>
      <c r="H3553" t="s">
        <v>8</v>
      </c>
      <c r="I3553">
        <f t="shared" si="55"/>
        <v>2</v>
      </c>
      <c r="L3553" t="str">
        <v>ETHOMEEN C/17 BULK</v>
      </c>
      <c r="M3553" t="str">
        <v>EMULPON CO-550 BULK</v>
      </c>
      <c r="N3553">
        <v>2</v>
      </c>
    </row>
    <row r="3554" spans="1:14">
      <c r="A3554">
        <f>IF(MOD(ROW()-3,COUNTA(tblProducts[Description]))=0,A3553+1,A3553)</f>
        <v>32</v>
      </c>
      <c r="B3554">
        <f>MOD(ROW()-3,COUNTA(tblProducts[Description]))+1</f>
        <v>18</v>
      </c>
      <c r="C3554" t="str">
        <f>_xlfn.XLOOKUP(A3554,tblProducts[Column1],tblProducts[Description])</f>
        <v>ETHOMEEN C/17 BULK</v>
      </c>
      <c r="D3554" t="str">
        <f>_xlfn.XLOOKUP(B3554,tblProducts[Column1],tblProducts[Description])</f>
        <v>ETHODUOMEEN HT/13 BULK</v>
      </c>
      <c r="E3554" t="s">
        <v>9</v>
      </c>
      <c r="F3554" t="s">
        <v>12</v>
      </c>
      <c r="G3554" t="s">
        <v>7</v>
      </c>
      <c r="H3554" t="s">
        <v>8</v>
      </c>
      <c r="I3554">
        <f t="shared" si="55"/>
        <v>2</v>
      </c>
      <c r="L3554" t="str">
        <v>ETHOMEEN C/17 BULK</v>
      </c>
      <c r="M3554" t="str">
        <v>ETHODUOMEEN HT/13 BULK</v>
      </c>
      <c r="N3554">
        <v>2</v>
      </c>
    </row>
    <row r="3555" spans="1:14">
      <c r="A3555">
        <f>IF(MOD(ROW()-3,COUNTA(tblProducts[Description]))=0,A3554+1,A3554)</f>
        <v>32</v>
      </c>
      <c r="B3555">
        <f>MOD(ROW()-3,COUNTA(tblProducts[Description]))+1</f>
        <v>19</v>
      </c>
      <c r="C3555" t="str">
        <f>_xlfn.XLOOKUP(A3555,tblProducts[Column1],tblProducts[Description])</f>
        <v>ETHOMEEN C/17 BULK</v>
      </c>
      <c r="D3555" t="str">
        <f>_xlfn.XLOOKUP(B3555,tblProducts[Column1],tblProducts[Description])</f>
        <v>ETHODUOMEEN T/13 BULK</v>
      </c>
      <c r="E3555" t="s">
        <v>9</v>
      </c>
      <c r="F3555" t="s">
        <v>10</v>
      </c>
      <c r="G3555" t="s">
        <v>7</v>
      </c>
      <c r="H3555" t="s">
        <v>8</v>
      </c>
      <c r="I3555">
        <f t="shared" si="55"/>
        <v>1.5</v>
      </c>
      <c r="L3555" t="str">
        <v>ETHOMEEN C/17 BULK</v>
      </c>
      <c r="M3555" t="str">
        <v>ETHODUOMEEN T/13 BULK</v>
      </c>
      <c r="N3555">
        <v>1.5</v>
      </c>
    </row>
    <row r="3556" spans="1:14">
      <c r="A3556">
        <f>IF(MOD(ROW()-3,COUNTA(tblProducts[Description]))=0,A3555+1,A3555)</f>
        <v>32</v>
      </c>
      <c r="B3556">
        <f>MOD(ROW()-3,COUNTA(tblProducts[Description]))+1</f>
        <v>20</v>
      </c>
      <c r="C3556" t="str">
        <f>_xlfn.XLOOKUP(A3556,tblProducts[Column1],tblProducts[Description])</f>
        <v>ETHOMEEN C/17 BULK</v>
      </c>
      <c r="D3556" t="str">
        <f>_xlfn.XLOOKUP(B3556,tblProducts[Column1],tblProducts[Description])</f>
        <v>ETHODUOMEEN T/13N BULK</v>
      </c>
      <c r="E3556" t="s">
        <v>9</v>
      </c>
      <c r="F3556" t="s">
        <v>10</v>
      </c>
      <c r="G3556" t="s">
        <v>9</v>
      </c>
      <c r="H3556" t="s">
        <v>11</v>
      </c>
      <c r="I3556">
        <f t="shared" si="55"/>
        <v>3.5</v>
      </c>
      <c r="L3556" t="str">
        <v>ETHOMEEN C/17 BULK</v>
      </c>
      <c r="M3556" t="str">
        <v>ETHODUOMEEN T/13N BULK</v>
      </c>
      <c r="N3556">
        <v>3.5</v>
      </c>
    </row>
    <row r="3557" spans="1:14">
      <c r="A3557">
        <f>IF(MOD(ROW()-3,COUNTA(tblProducts[Description]))=0,A3556+1,A3556)</f>
        <v>32</v>
      </c>
      <c r="B3557">
        <f>MOD(ROW()-3,COUNTA(tblProducts[Description]))+1</f>
        <v>21</v>
      </c>
      <c r="C3557" t="str">
        <f>_xlfn.XLOOKUP(A3557,tblProducts[Column1],tblProducts[Description])</f>
        <v>ETHOMEEN C/17 BULK</v>
      </c>
      <c r="D3557" t="str">
        <f>_xlfn.XLOOKUP(B3557,tblProducts[Column1],tblProducts[Description])</f>
        <v>ETHODUOMEEN T/20 BULK</v>
      </c>
      <c r="E3557" t="s">
        <v>9</v>
      </c>
      <c r="F3557" t="s">
        <v>10</v>
      </c>
      <c r="G3557" t="s">
        <v>9</v>
      </c>
      <c r="H3557" t="s">
        <v>11</v>
      </c>
      <c r="I3557">
        <f t="shared" si="55"/>
        <v>3.5</v>
      </c>
      <c r="L3557" t="str">
        <v>ETHOMEEN C/17 BULK</v>
      </c>
      <c r="M3557" t="str">
        <v>ETHODUOMEEN T/20 BULK</v>
      </c>
      <c r="N3557">
        <v>3.5</v>
      </c>
    </row>
    <row r="3558" spans="1:14">
      <c r="A3558">
        <f>IF(MOD(ROW()-3,COUNTA(tblProducts[Description]))=0,A3557+1,A3557)</f>
        <v>32</v>
      </c>
      <c r="B3558">
        <f>MOD(ROW()-3,COUNTA(tblProducts[Description]))+1</f>
        <v>22</v>
      </c>
      <c r="C3558" t="str">
        <f>_xlfn.XLOOKUP(A3558,tblProducts[Column1],tblProducts[Description])</f>
        <v>ETHOMEEN C/17 BULK</v>
      </c>
      <c r="D3558" t="str">
        <f>_xlfn.XLOOKUP(B3558,tblProducts[Column1],tblProducts[Description])</f>
        <v>ETHODUOMEEN T/25 BULK</v>
      </c>
      <c r="E3558" t="s">
        <v>9</v>
      </c>
      <c r="F3558" t="s">
        <v>10</v>
      </c>
      <c r="G3558" t="s">
        <v>9</v>
      </c>
      <c r="H3558" t="s">
        <v>11</v>
      </c>
      <c r="I3558">
        <f t="shared" si="55"/>
        <v>3.5</v>
      </c>
      <c r="L3558" t="str">
        <v>ETHOMEEN C/17 BULK</v>
      </c>
      <c r="M3558" t="str">
        <v>ETHODUOMEEN T/25 BULK</v>
      </c>
      <c r="N3558">
        <v>3.5</v>
      </c>
    </row>
    <row r="3559" spans="1:14">
      <c r="A3559">
        <f>IF(MOD(ROW()-3,COUNTA(tblProducts[Description]))=0,A3558+1,A3558)</f>
        <v>32</v>
      </c>
      <c r="B3559">
        <f>MOD(ROW()-3,COUNTA(tblProducts[Description]))+1</f>
        <v>23</v>
      </c>
      <c r="C3559" t="str">
        <f>_xlfn.XLOOKUP(A3559,tblProducts[Column1],tblProducts[Description])</f>
        <v>ETHOMEEN C/17 BULK</v>
      </c>
      <c r="D3559" t="str">
        <f>_xlfn.XLOOKUP(B3559,tblProducts[Column1],tblProducts[Description])</f>
        <v>ETHOFAT 242/25 BULK</v>
      </c>
      <c r="E3559" t="s">
        <v>9</v>
      </c>
      <c r="F3559" t="s">
        <v>12</v>
      </c>
      <c r="G3559" t="s">
        <v>7</v>
      </c>
      <c r="H3559" t="s">
        <v>8</v>
      </c>
      <c r="I3559">
        <f t="shared" si="55"/>
        <v>2</v>
      </c>
      <c r="L3559" t="str">
        <v>ETHOMEEN C/17 BULK</v>
      </c>
      <c r="M3559" t="str">
        <v>ETHOFAT 242/25 BULK</v>
      </c>
      <c r="N3559">
        <v>2</v>
      </c>
    </row>
    <row r="3560" spans="1:14">
      <c r="A3560">
        <f>IF(MOD(ROW()-3,COUNTA(tblProducts[Description]))=0,A3559+1,A3559)</f>
        <v>32</v>
      </c>
      <c r="B3560">
        <f>MOD(ROW()-3,COUNTA(tblProducts[Description]))+1</f>
        <v>24</v>
      </c>
      <c r="C3560" t="str">
        <f>_xlfn.XLOOKUP(A3560,tblProducts[Column1],tblProducts[Description])</f>
        <v>ETHOMEEN C/17 BULK</v>
      </c>
      <c r="D3560" t="str">
        <f>_xlfn.XLOOKUP(B3560,tblProducts[Column1],tblProducts[Description])</f>
        <v>ETHOMEEN C/12S BULK</v>
      </c>
      <c r="E3560" t="s">
        <v>9</v>
      </c>
      <c r="F3560" t="s">
        <v>12</v>
      </c>
      <c r="G3560" t="s">
        <v>7</v>
      </c>
      <c r="H3560" t="s">
        <v>13</v>
      </c>
      <c r="I3560">
        <f t="shared" si="55"/>
        <v>2</v>
      </c>
      <c r="L3560" t="str">
        <v>ETHOMEEN C/17 BULK</v>
      </c>
      <c r="M3560" t="str">
        <v>ETHOMEEN C/12S BULK</v>
      </c>
      <c r="N3560">
        <v>2</v>
      </c>
    </row>
    <row r="3561" spans="1:14">
      <c r="A3561">
        <f>IF(MOD(ROW()-3,COUNTA(tblProducts[Description]))=0,A3560+1,A3560)</f>
        <v>32</v>
      </c>
      <c r="B3561">
        <f>MOD(ROW()-3,COUNTA(tblProducts[Description]))+1</f>
        <v>25</v>
      </c>
      <c r="C3561" t="str">
        <f>_xlfn.XLOOKUP(A3561,tblProducts[Column1],tblProducts[Description])</f>
        <v>ETHOMEEN C/17 BULK</v>
      </c>
      <c r="D3561" t="str">
        <f>_xlfn.XLOOKUP(B3561,tblProducts[Column1],tblProducts[Description])</f>
        <v>ETHOMEEN 18/12 BULK</v>
      </c>
      <c r="E3561" t="s">
        <v>9</v>
      </c>
      <c r="F3561" t="s">
        <v>12</v>
      </c>
      <c r="G3561" t="s">
        <v>7</v>
      </c>
      <c r="H3561" t="s">
        <v>13</v>
      </c>
      <c r="I3561">
        <f t="shared" si="55"/>
        <v>2</v>
      </c>
      <c r="L3561" t="str">
        <v>ETHOMEEN C/17 BULK</v>
      </c>
      <c r="M3561" t="str">
        <v>ETHOMEEN 18/12 BULK</v>
      </c>
      <c r="N3561">
        <v>2</v>
      </c>
    </row>
    <row r="3562" spans="1:14">
      <c r="A3562">
        <f>IF(MOD(ROW()-3,COUNTA(tblProducts[Description]))=0,A3561+1,A3561)</f>
        <v>32</v>
      </c>
      <c r="B3562">
        <f>MOD(ROW()-3,COUNTA(tblProducts[Description]))+1</f>
        <v>26</v>
      </c>
      <c r="C3562" t="str">
        <f>_xlfn.XLOOKUP(A3562,tblProducts[Column1],tblProducts[Description])</f>
        <v>ETHOMEEN C/17 BULK</v>
      </c>
      <c r="D3562" t="str">
        <f>_xlfn.XLOOKUP(B3562,tblProducts[Column1],tblProducts[Description])</f>
        <v>ETHOMEEN 18/25 BULK</v>
      </c>
      <c r="E3562" t="s">
        <v>9</v>
      </c>
      <c r="F3562" t="s">
        <v>12</v>
      </c>
      <c r="G3562" t="s">
        <v>7</v>
      </c>
      <c r="H3562" t="s">
        <v>13</v>
      </c>
      <c r="I3562">
        <f t="shared" si="55"/>
        <v>2</v>
      </c>
      <c r="L3562" t="str">
        <v>ETHOMEEN C/17 BULK</v>
      </c>
      <c r="M3562" t="str">
        <v>ETHOMEEN 18/25 BULK</v>
      </c>
      <c r="N3562">
        <v>2</v>
      </c>
    </row>
    <row r="3563" spans="1:14">
      <c r="A3563">
        <f>IF(MOD(ROW()-3,COUNTA(tblProducts[Description]))=0,A3562+1,A3562)</f>
        <v>32</v>
      </c>
      <c r="B3563">
        <f>MOD(ROW()-3,COUNTA(tblProducts[Description]))+1</f>
        <v>27</v>
      </c>
      <c r="C3563" t="str">
        <f>_xlfn.XLOOKUP(A3563,tblProducts[Column1],tblProducts[Description])</f>
        <v>ETHOMEEN C/17 BULK</v>
      </c>
      <c r="D3563" t="str">
        <f>_xlfn.XLOOKUP(B3563,tblProducts[Column1],tblProducts[Description])</f>
        <v>ETHOMEEN C/12 BULK</v>
      </c>
      <c r="E3563" t="s">
        <v>9</v>
      </c>
      <c r="F3563" t="s">
        <v>12</v>
      </c>
      <c r="G3563" t="s">
        <v>7</v>
      </c>
      <c r="H3563" t="s">
        <v>8</v>
      </c>
      <c r="I3563">
        <f t="shared" si="55"/>
        <v>2</v>
      </c>
      <c r="L3563" t="str">
        <v>ETHOMEEN C/17 BULK</v>
      </c>
      <c r="M3563" t="str">
        <v>ETHOMEEN C/12 BULK</v>
      </c>
      <c r="N3563">
        <v>2</v>
      </c>
    </row>
    <row r="3564" spans="1:14">
      <c r="A3564">
        <f>IF(MOD(ROW()-3,COUNTA(tblProducts[Description]))=0,A3563+1,A3563)</f>
        <v>32</v>
      </c>
      <c r="B3564">
        <f>MOD(ROW()-3,COUNTA(tblProducts[Description]))+1</f>
        <v>28</v>
      </c>
      <c r="C3564" t="str">
        <f>_xlfn.XLOOKUP(A3564,tblProducts[Column1],tblProducts[Description])</f>
        <v>ETHOMEEN C/17 BULK</v>
      </c>
      <c r="D3564" t="str">
        <f>_xlfn.XLOOKUP(B3564,tblProducts[Column1],tblProducts[Description])</f>
        <v>ETHOMEEN C/12 M BULK</v>
      </c>
      <c r="E3564" t="s">
        <v>9</v>
      </c>
      <c r="F3564" t="s">
        <v>12</v>
      </c>
      <c r="G3564" t="s">
        <v>7</v>
      </c>
      <c r="H3564" t="s">
        <v>8</v>
      </c>
      <c r="I3564">
        <f t="shared" si="55"/>
        <v>2</v>
      </c>
      <c r="L3564" t="str">
        <v>ETHOMEEN C/17 BULK</v>
      </c>
      <c r="M3564" t="str">
        <v>ETHOMEEN C/12 M BULK</v>
      </c>
      <c r="N3564">
        <v>2</v>
      </c>
    </row>
    <row r="3565" spans="1:14">
      <c r="A3565">
        <f>IF(MOD(ROW()-3,COUNTA(tblProducts[Description]))=0,A3564+1,A3564)</f>
        <v>32</v>
      </c>
      <c r="B3565">
        <f>MOD(ROW()-3,COUNTA(tblProducts[Description]))+1</f>
        <v>29</v>
      </c>
      <c r="C3565" t="str">
        <f>_xlfn.XLOOKUP(A3565,tblProducts[Column1],tblProducts[Description])</f>
        <v>ETHOMEEN C/17 BULK</v>
      </c>
      <c r="D3565" t="str">
        <f>_xlfn.XLOOKUP(B3565,tblProducts[Column1],tblProducts[Description])</f>
        <v>ETHOMEEN C/12 SUN BULK</v>
      </c>
      <c r="E3565" t="s">
        <v>9</v>
      </c>
      <c r="F3565" t="s">
        <v>12</v>
      </c>
      <c r="G3565" t="s">
        <v>7</v>
      </c>
      <c r="H3565" t="s">
        <v>8</v>
      </c>
      <c r="I3565">
        <f t="shared" si="55"/>
        <v>2</v>
      </c>
      <c r="L3565" t="str">
        <v>ETHOMEEN C/17 BULK</v>
      </c>
      <c r="M3565" t="str">
        <v>ETHOMEEN C/12 SUN BULK</v>
      </c>
      <c r="N3565">
        <v>2</v>
      </c>
    </row>
    <row r="3566" spans="1:14">
      <c r="A3566">
        <f>IF(MOD(ROW()-3,COUNTA(tblProducts[Description]))=0,A3565+1,A3565)</f>
        <v>32</v>
      </c>
      <c r="B3566">
        <f>MOD(ROW()-3,COUNTA(tblProducts[Description]))+1</f>
        <v>30</v>
      </c>
      <c r="C3566" t="str">
        <f>_xlfn.XLOOKUP(A3566,tblProducts[Column1],tblProducts[Description])</f>
        <v>ETHOMEEN C/17 BULK</v>
      </c>
      <c r="D3566" t="str">
        <f>_xlfn.XLOOKUP(B3566,tblProducts[Column1],tblProducts[Description])</f>
        <v>ETHOMEEN C/12 UN BULK</v>
      </c>
      <c r="E3566" t="s">
        <v>9</v>
      </c>
      <c r="F3566" t="s">
        <v>12</v>
      </c>
      <c r="G3566" t="s">
        <v>7</v>
      </c>
      <c r="H3566" t="s">
        <v>8</v>
      </c>
      <c r="I3566">
        <f t="shared" si="55"/>
        <v>2</v>
      </c>
      <c r="L3566" t="str">
        <v>ETHOMEEN C/17 BULK</v>
      </c>
      <c r="M3566" t="str">
        <v>ETHOMEEN C/12 UN BULK</v>
      </c>
      <c r="N3566">
        <v>2</v>
      </c>
    </row>
    <row r="3567" spans="1:14">
      <c r="A3567">
        <f>IF(MOD(ROW()-3,COUNTA(tblProducts[Description]))=0,A3566+1,A3566)</f>
        <v>32</v>
      </c>
      <c r="B3567">
        <f>MOD(ROW()-3,COUNTA(tblProducts[Description]))+1</f>
        <v>31</v>
      </c>
      <c r="C3567" t="str">
        <f>_xlfn.XLOOKUP(A3567,tblProducts[Column1],tblProducts[Description])</f>
        <v>ETHOMEEN C/17 BULK</v>
      </c>
      <c r="D3567" t="str">
        <f>_xlfn.XLOOKUP(B3567,tblProducts[Column1],tblProducts[Description])</f>
        <v>ETHOMEEN C/15 BULK</v>
      </c>
      <c r="E3567" t="s">
        <v>9</v>
      </c>
      <c r="F3567" t="s">
        <v>12</v>
      </c>
      <c r="G3567" t="s">
        <v>7</v>
      </c>
      <c r="H3567" t="s">
        <v>8</v>
      </c>
      <c r="I3567">
        <f t="shared" si="55"/>
        <v>2</v>
      </c>
      <c r="L3567" t="str">
        <v>ETHOMEEN C/17 BULK</v>
      </c>
      <c r="M3567" t="str">
        <v>ETHOMEEN C/15 BULK</v>
      </c>
      <c r="N3567">
        <v>2</v>
      </c>
    </row>
    <row r="3568" spans="1:14">
      <c r="A3568">
        <f>IF(MOD(ROW()-3,COUNTA(tblProducts[Description]))=0,A3567+1,A3567)</f>
        <v>32</v>
      </c>
      <c r="B3568">
        <f>MOD(ROW()-3,COUNTA(tblProducts[Description]))+1</f>
        <v>32</v>
      </c>
      <c r="C3568" t="str">
        <f>_xlfn.XLOOKUP(A3568,tblProducts[Column1],tblProducts[Description])</f>
        <v>ETHOMEEN C/17 BULK</v>
      </c>
      <c r="D3568" t="str">
        <f>_xlfn.XLOOKUP(B3568,tblProducts[Column1],tblProducts[Description])</f>
        <v>ETHOMEEN C/17 BULK</v>
      </c>
      <c r="E3568" t="s">
        <v>9</v>
      </c>
      <c r="F3568" t="s">
        <v>12</v>
      </c>
      <c r="G3568" t="s">
        <v>7</v>
      </c>
      <c r="H3568" t="s">
        <v>8</v>
      </c>
      <c r="I3568">
        <f t="shared" si="55"/>
        <v>2</v>
      </c>
      <c r="L3568" t="str">
        <v>ETHOMEEN C/17 BULK</v>
      </c>
      <c r="M3568" t="str">
        <v>ETHOMEEN C/17 BULK</v>
      </c>
      <c r="N3568">
        <v>2</v>
      </c>
    </row>
    <row r="3569" spans="1:14">
      <c r="A3569">
        <f>IF(MOD(ROW()-3,COUNTA(tblProducts[Description]))=0,A3568+1,A3568)</f>
        <v>32</v>
      </c>
      <c r="B3569">
        <f>MOD(ROW()-3,COUNTA(tblProducts[Description]))+1</f>
        <v>33</v>
      </c>
      <c r="C3569" t="str">
        <f>_xlfn.XLOOKUP(A3569,tblProducts[Column1],tblProducts[Description])</f>
        <v>ETHOMEEN C/17 BULK</v>
      </c>
      <c r="D3569" t="str">
        <f>_xlfn.XLOOKUP(B3569,tblProducts[Column1],tblProducts[Description])</f>
        <v>ETHOMEEN C/25A BULK</v>
      </c>
      <c r="E3569" t="s">
        <v>9</v>
      </c>
      <c r="F3569" t="s">
        <v>12</v>
      </c>
      <c r="G3569" t="s">
        <v>7</v>
      </c>
      <c r="H3569" t="s">
        <v>8</v>
      </c>
      <c r="I3569">
        <f t="shared" si="55"/>
        <v>2</v>
      </c>
      <c r="L3569" t="str">
        <v>ETHOMEEN C/17 BULK</v>
      </c>
      <c r="M3569" t="str">
        <v>ETHOMEEN C/25A BULK</v>
      </c>
      <c r="N3569">
        <v>2</v>
      </c>
    </row>
    <row r="3570" spans="1:14">
      <c r="A3570">
        <f>IF(MOD(ROW()-3,COUNTA(tblProducts[Description]))=0,A3569+1,A3569)</f>
        <v>32</v>
      </c>
      <c r="B3570">
        <f>MOD(ROW()-3,COUNTA(tblProducts[Description]))+1</f>
        <v>34</v>
      </c>
      <c r="C3570" t="str">
        <f>_xlfn.XLOOKUP(A3570,tblProducts[Column1],tblProducts[Description])</f>
        <v>ETHOMEEN C/17 BULK</v>
      </c>
      <c r="D3570" t="str">
        <f>_xlfn.XLOOKUP(B3570,tblProducts[Column1],tblProducts[Description])</f>
        <v>ETHOMEEN C/25A S BULK</v>
      </c>
      <c r="E3570" t="s">
        <v>9</v>
      </c>
      <c r="F3570" t="s">
        <v>12</v>
      </c>
      <c r="G3570" t="s">
        <v>7</v>
      </c>
      <c r="H3570" t="s">
        <v>8</v>
      </c>
      <c r="I3570">
        <f t="shared" si="55"/>
        <v>2</v>
      </c>
      <c r="L3570" t="str">
        <v>ETHOMEEN C/17 BULK</v>
      </c>
      <c r="M3570" t="str">
        <v>ETHOMEEN C/25A S BULK</v>
      </c>
      <c r="N3570">
        <v>2</v>
      </c>
    </row>
    <row r="3571" spans="1:14">
      <c r="A3571">
        <f>IF(MOD(ROW()-3,COUNTA(tblProducts[Description]))=0,A3570+1,A3570)</f>
        <v>32</v>
      </c>
      <c r="B3571">
        <f>MOD(ROW()-3,COUNTA(tblProducts[Description]))+1</f>
        <v>35</v>
      </c>
      <c r="C3571" t="str">
        <f>_xlfn.XLOOKUP(A3571,tblProducts[Column1],tblProducts[Description])</f>
        <v>ETHOMEEN C/17 BULK</v>
      </c>
      <c r="D3571" t="str">
        <f>_xlfn.XLOOKUP(B3571,tblProducts[Column1],tblProducts[Description])</f>
        <v>ETHOMEEN O/12LC BULK</v>
      </c>
      <c r="E3571" t="s">
        <v>9</v>
      </c>
      <c r="F3571" t="s">
        <v>12</v>
      </c>
      <c r="G3571" t="s">
        <v>7</v>
      </c>
      <c r="H3571" t="s">
        <v>8</v>
      </c>
      <c r="I3571">
        <f t="shared" si="55"/>
        <v>2</v>
      </c>
      <c r="L3571" t="str">
        <v>ETHOMEEN C/17 BULK</v>
      </c>
      <c r="M3571" t="str">
        <v>ETHOMEEN O/12LC BULK</v>
      </c>
      <c r="N3571">
        <v>2</v>
      </c>
    </row>
    <row r="3572" spans="1:14">
      <c r="A3572">
        <f>IF(MOD(ROW()-3,COUNTA(tblProducts[Description]))=0,A3571+1,A3571)</f>
        <v>32</v>
      </c>
      <c r="B3572">
        <f>MOD(ROW()-3,COUNTA(tblProducts[Description]))+1</f>
        <v>36</v>
      </c>
      <c r="C3572" t="str">
        <f>_xlfn.XLOOKUP(A3572,tblProducts[Column1],tblProducts[Description])</f>
        <v>ETHOMEEN C/17 BULK</v>
      </c>
      <c r="D3572" t="str">
        <f>_xlfn.XLOOKUP(B3572,tblProducts[Column1],tblProducts[Description])</f>
        <v>ETHOMEEN SV/12 BULK</v>
      </c>
      <c r="E3572" t="s">
        <v>9</v>
      </c>
      <c r="F3572" t="s">
        <v>12</v>
      </c>
      <c r="G3572" t="s">
        <v>7</v>
      </c>
      <c r="H3572" t="s">
        <v>8</v>
      </c>
      <c r="I3572">
        <f t="shared" si="55"/>
        <v>2</v>
      </c>
      <c r="L3572" t="str">
        <v>ETHOMEEN C/17 BULK</v>
      </c>
      <c r="M3572" t="str">
        <v>ETHOMEEN SV/12 BULK</v>
      </c>
      <c r="N3572">
        <v>2</v>
      </c>
    </row>
    <row r="3573" spans="1:14">
      <c r="A3573">
        <f>IF(MOD(ROW()-3,COUNTA(tblProducts[Description]))=0,A3572+1,A3572)</f>
        <v>32</v>
      </c>
      <c r="B3573">
        <f>MOD(ROW()-3,COUNTA(tblProducts[Description]))+1</f>
        <v>37</v>
      </c>
      <c r="C3573" t="str">
        <f>_xlfn.XLOOKUP(A3573,tblProducts[Column1],tblProducts[Description])</f>
        <v>ETHOMEEN C/17 BULK</v>
      </c>
      <c r="D3573" t="str">
        <f>_xlfn.XLOOKUP(B3573,tblProducts[Column1],tblProducts[Description])</f>
        <v>ETHOMEEN SV/15 BULK</v>
      </c>
      <c r="E3573" t="s">
        <v>9</v>
      </c>
      <c r="F3573" t="s">
        <v>10</v>
      </c>
      <c r="G3573" t="s">
        <v>9</v>
      </c>
      <c r="H3573" t="s">
        <v>8</v>
      </c>
      <c r="I3573">
        <f t="shared" si="55"/>
        <v>3.5</v>
      </c>
      <c r="L3573" t="str">
        <v>ETHOMEEN C/17 BULK</v>
      </c>
      <c r="M3573" t="str">
        <v>ETHOMEEN SV/15 BULK</v>
      </c>
      <c r="N3573">
        <v>3.5</v>
      </c>
    </row>
    <row r="3574" spans="1:14">
      <c r="A3574">
        <f>IF(MOD(ROW()-3,COUNTA(tblProducts[Description]))=0,A3573+1,A3573)</f>
        <v>32</v>
      </c>
      <c r="B3574">
        <f>MOD(ROW()-3,COUNTA(tblProducts[Description]))+1</f>
        <v>38</v>
      </c>
      <c r="C3574" t="str">
        <f>_xlfn.XLOOKUP(A3574,tblProducts[Column1],tblProducts[Description])</f>
        <v>ETHOMEEN C/17 BULK</v>
      </c>
      <c r="D3574" t="str">
        <f>_xlfn.XLOOKUP(B3574,tblProducts[Column1],tblProducts[Description])</f>
        <v>ETHOMEEN SV/15C BULK</v>
      </c>
      <c r="E3574" t="s">
        <v>9</v>
      </c>
      <c r="F3574" t="s">
        <v>10</v>
      </c>
      <c r="G3574" t="s">
        <v>7</v>
      </c>
      <c r="H3574" t="s">
        <v>8</v>
      </c>
      <c r="I3574">
        <f t="shared" si="55"/>
        <v>1.5</v>
      </c>
      <c r="L3574" t="str">
        <v>ETHOMEEN C/17 BULK</v>
      </c>
      <c r="M3574" t="str">
        <v>ETHOMEEN SV/15C BULK</v>
      </c>
      <c r="N3574">
        <v>1.5</v>
      </c>
    </row>
    <row r="3575" spans="1:14">
      <c r="A3575">
        <f>IF(MOD(ROW()-3,COUNTA(tblProducts[Description]))=0,A3574+1,A3574)</f>
        <v>32</v>
      </c>
      <c r="B3575">
        <f>MOD(ROW()-3,COUNTA(tblProducts[Description]))+1</f>
        <v>39</v>
      </c>
      <c r="C3575" t="str">
        <f>_xlfn.XLOOKUP(A3575,tblProducts[Column1],tblProducts[Description])</f>
        <v>ETHOMEEN C/17 BULK</v>
      </c>
      <c r="D3575" t="str">
        <f>_xlfn.XLOOKUP(B3575,tblProducts[Column1],tblProducts[Description])</f>
        <v>ETHOMEEN SV/25 BULK</v>
      </c>
      <c r="E3575" t="s">
        <v>9</v>
      </c>
      <c r="F3575" t="s">
        <v>10</v>
      </c>
      <c r="G3575" t="s">
        <v>7</v>
      </c>
      <c r="H3575" t="s">
        <v>8</v>
      </c>
      <c r="I3575">
        <f t="shared" si="55"/>
        <v>1.5</v>
      </c>
      <c r="L3575" t="str">
        <v>ETHOMEEN C/17 BULK</v>
      </c>
      <c r="M3575" t="str">
        <v>ETHOMEEN SV/25 BULK</v>
      </c>
      <c r="N3575">
        <v>1.5</v>
      </c>
    </row>
    <row r="3576" spans="1:14">
      <c r="A3576">
        <f>IF(MOD(ROW()-3,COUNTA(tblProducts[Description]))=0,A3575+1,A3575)</f>
        <v>32</v>
      </c>
      <c r="B3576">
        <f>MOD(ROW()-3,COUNTA(tblProducts[Description]))+1</f>
        <v>40</v>
      </c>
      <c r="C3576" t="str">
        <f>_xlfn.XLOOKUP(A3576,tblProducts[Column1],tblProducts[Description])</f>
        <v>ETHOMEEN C/17 BULK</v>
      </c>
      <c r="D3576" t="str">
        <f>_xlfn.XLOOKUP(B3576,tblProducts[Column1],tblProducts[Description])</f>
        <v>ETHOMEEN T/12 BULK</v>
      </c>
      <c r="E3576" t="s">
        <v>9</v>
      </c>
      <c r="F3576" t="s">
        <v>10</v>
      </c>
      <c r="G3576" t="s">
        <v>7</v>
      </c>
      <c r="H3576" t="s">
        <v>8</v>
      </c>
      <c r="I3576">
        <f t="shared" si="55"/>
        <v>1.5</v>
      </c>
      <c r="L3576" t="str">
        <v>ETHOMEEN C/17 BULK</v>
      </c>
      <c r="M3576" t="str">
        <v>ETHOMEEN T/12 BULK</v>
      </c>
      <c r="N3576">
        <v>1.5</v>
      </c>
    </row>
    <row r="3577" spans="1:14">
      <c r="A3577">
        <f>IF(MOD(ROW()-3,COUNTA(tblProducts[Description]))=0,A3576+1,A3576)</f>
        <v>32</v>
      </c>
      <c r="B3577">
        <f>MOD(ROW()-3,COUNTA(tblProducts[Description]))+1</f>
        <v>41</v>
      </c>
      <c r="C3577" t="str">
        <f>_xlfn.XLOOKUP(A3577,tblProducts[Column1],tblProducts[Description])</f>
        <v>ETHOMEEN C/17 BULK</v>
      </c>
      <c r="D3577" t="str">
        <f>_xlfn.XLOOKUP(B3577,tblProducts[Column1],tblProducts[Description])</f>
        <v>ETHOMEEN T/13.5 BULK</v>
      </c>
      <c r="E3577" t="s">
        <v>9</v>
      </c>
      <c r="F3577" t="s">
        <v>12</v>
      </c>
      <c r="G3577" t="s">
        <v>7</v>
      </c>
      <c r="H3577" t="s">
        <v>8</v>
      </c>
      <c r="I3577">
        <f t="shared" si="55"/>
        <v>2</v>
      </c>
      <c r="L3577" t="str">
        <v>ETHOMEEN C/17 BULK</v>
      </c>
      <c r="M3577" t="str">
        <v>ETHOMEEN T/13.5 BULK</v>
      </c>
      <c r="N3577">
        <v>2</v>
      </c>
    </row>
    <row r="3578" spans="1:14">
      <c r="A3578">
        <f>IF(MOD(ROW()-3,COUNTA(tblProducts[Description]))=0,A3577+1,A3577)</f>
        <v>32</v>
      </c>
      <c r="B3578">
        <f>MOD(ROW()-3,COUNTA(tblProducts[Description]))+1</f>
        <v>42</v>
      </c>
      <c r="C3578" t="str">
        <f>_xlfn.XLOOKUP(A3578,tblProducts[Column1],tblProducts[Description])</f>
        <v>ETHOMEEN C/17 BULK</v>
      </c>
      <c r="D3578" t="str">
        <f>_xlfn.XLOOKUP(B3578,tblProducts[Column1],tblProducts[Description])</f>
        <v>ETHOMEEN T/15 BULK</v>
      </c>
      <c r="E3578" t="s">
        <v>9</v>
      </c>
      <c r="F3578" t="s">
        <v>10</v>
      </c>
      <c r="G3578" t="s">
        <v>9</v>
      </c>
      <c r="H3578" t="s">
        <v>8</v>
      </c>
      <c r="I3578">
        <f t="shared" si="55"/>
        <v>3.5</v>
      </c>
      <c r="L3578" t="str">
        <v>ETHOMEEN C/17 BULK</v>
      </c>
      <c r="M3578" t="str">
        <v>ETHOMEEN T/15 BULK</v>
      </c>
      <c r="N3578">
        <v>3.5</v>
      </c>
    </row>
    <row r="3579" spans="1:14">
      <c r="A3579">
        <f>IF(MOD(ROW()-3,COUNTA(tblProducts[Description]))=0,A3578+1,A3578)</f>
        <v>32</v>
      </c>
      <c r="B3579">
        <f>MOD(ROW()-3,COUNTA(tblProducts[Description]))+1</f>
        <v>43</v>
      </c>
      <c r="C3579" t="str">
        <f>_xlfn.XLOOKUP(A3579,tblProducts[Column1],tblProducts[Description])</f>
        <v>ETHOMEEN C/17 BULK</v>
      </c>
      <c r="D3579" t="str">
        <f>_xlfn.XLOOKUP(B3579,tblProducts[Column1],tblProducts[Description])</f>
        <v>ETHOMEEN T/17 BULK</v>
      </c>
      <c r="E3579" t="s">
        <v>9</v>
      </c>
      <c r="F3579" t="s">
        <v>12</v>
      </c>
      <c r="G3579" t="s">
        <v>9</v>
      </c>
      <c r="H3579" t="s">
        <v>8</v>
      </c>
      <c r="I3579">
        <f t="shared" si="55"/>
        <v>4</v>
      </c>
      <c r="L3579" t="str">
        <v>ETHOMEEN C/17 BULK</v>
      </c>
      <c r="M3579" t="str">
        <v>ETHOMEEN T/17 BULK</v>
      </c>
      <c r="N3579">
        <v>4</v>
      </c>
    </row>
    <row r="3580" spans="1:14">
      <c r="A3580">
        <f>IF(MOD(ROW()-3,COUNTA(tblProducts[Description]))=0,A3579+1,A3579)</f>
        <v>32</v>
      </c>
      <c r="B3580">
        <f>MOD(ROW()-3,COUNTA(tblProducts[Description]))+1</f>
        <v>44</v>
      </c>
      <c r="C3580" t="str">
        <f>_xlfn.XLOOKUP(A3580,tblProducts[Column1],tblProducts[Description])</f>
        <v>ETHOMEEN C/17 BULK</v>
      </c>
      <c r="D3580" t="str">
        <f>_xlfn.XLOOKUP(B3580,tblProducts[Column1],tblProducts[Description])</f>
        <v>ETHOMEEN T/18 BULK</v>
      </c>
      <c r="E3580" t="s">
        <v>9</v>
      </c>
      <c r="F3580" t="s">
        <v>10</v>
      </c>
      <c r="G3580" t="s">
        <v>7</v>
      </c>
      <c r="H3580" t="s">
        <v>8</v>
      </c>
      <c r="I3580">
        <f t="shared" si="55"/>
        <v>1.5</v>
      </c>
      <c r="L3580" t="str">
        <v>ETHOMEEN C/17 BULK</v>
      </c>
      <c r="M3580" t="str">
        <v>ETHOMEEN T/18 BULK</v>
      </c>
      <c r="N3580">
        <v>1.5</v>
      </c>
    </row>
    <row r="3581" spans="1:14">
      <c r="A3581">
        <f>IF(MOD(ROW()-3,COUNTA(tblProducts[Description]))=0,A3580+1,A3580)</f>
        <v>32</v>
      </c>
      <c r="B3581">
        <f>MOD(ROW()-3,COUNTA(tblProducts[Description]))+1</f>
        <v>45</v>
      </c>
      <c r="C3581" t="str">
        <f>_xlfn.XLOOKUP(A3581,tblProducts[Column1],tblProducts[Description])</f>
        <v>ETHOMEEN C/17 BULK</v>
      </c>
      <c r="D3581" t="str">
        <f>_xlfn.XLOOKUP(B3581,tblProducts[Column1],tblProducts[Description])</f>
        <v>ETHOMEEN T/19 BULK</v>
      </c>
      <c r="E3581" t="s">
        <v>9</v>
      </c>
      <c r="F3581" t="s">
        <v>10</v>
      </c>
      <c r="G3581" t="s">
        <v>9</v>
      </c>
      <c r="H3581" t="s">
        <v>8</v>
      </c>
      <c r="I3581">
        <f t="shared" si="55"/>
        <v>3.5</v>
      </c>
      <c r="L3581" t="str">
        <v>ETHOMEEN C/17 BULK</v>
      </c>
      <c r="M3581" t="str">
        <v>ETHOMEEN T/19 BULK</v>
      </c>
      <c r="N3581">
        <v>3.5</v>
      </c>
    </row>
    <row r="3582" spans="1:14">
      <c r="A3582">
        <f>IF(MOD(ROW()-3,COUNTA(tblProducts[Description]))=0,A3581+1,A3581)</f>
        <v>32</v>
      </c>
      <c r="B3582">
        <f>MOD(ROW()-3,COUNTA(tblProducts[Description]))+1</f>
        <v>46</v>
      </c>
      <c r="C3582" t="str">
        <f>_xlfn.XLOOKUP(A3582,tblProducts[Column1],tblProducts[Description])</f>
        <v>ETHOMEEN C/17 BULK</v>
      </c>
      <c r="D3582" t="str">
        <f>_xlfn.XLOOKUP(B3582,tblProducts[Column1],tblProducts[Description])</f>
        <v>ETHOMEEN T/20 BULK</v>
      </c>
      <c r="E3582" t="s">
        <v>9</v>
      </c>
      <c r="F3582" t="s">
        <v>10</v>
      </c>
      <c r="G3582" t="s">
        <v>9</v>
      </c>
      <c r="H3582" t="s">
        <v>8</v>
      </c>
      <c r="I3582">
        <f t="shared" si="55"/>
        <v>3.5</v>
      </c>
      <c r="L3582" t="str">
        <v>ETHOMEEN C/17 BULK</v>
      </c>
      <c r="M3582" t="str">
        <v>ETHOMEEN T/20 BULK</v>
      </c>
      <c r="N3582">
        <v>3.5</v>
      </c>
    </row>
    <row r="3583" spans="1:14">
      <c r="A3583">
        <f>IF(MOD(ROW()-3,COUNTA(tblProducts[Description]))=0,A3582+1,A3582)</f>
        <v>32</v>
      </c>
      <c r="B3583">
        <f>MOD(ROW()-3,COUNTA(tblProducts[Description]))+1</f>
        <v>47</v>
      </c>
      <c r="C3583" t="str">
        <f>_xlfn.XLOOKUP(A3583,tblProducts[Column1],tblProducts[Description])</f>
        <v>ETHOMEEN C/17 BULK</v>
      </c>
      <c r="D3583" t="str">
        <f>_xlfn.XLOOKUP(B3583,tblProducts[Column1],tblProducts[Description])</f>
        <v>ETHOMEEN T/20S BULK</v>
      </c>
      <c r="E3583" t="s">
        <v>9</v>
      </c>
      <c r="F3583" t="s">
        <v>10</v>
      </c>
      <c r="G3583" t="s">
        <v>9</v>
      </c>
      <c r="H3583" t="s">
        <v>8</v>
      </c>
      <c r="I3583">
        <f t="shared" si="55"/>
        <v>3.5</v>
      </c>
      <c r="L3583" t="str">
        <v>ETHOMEEN C/17 BULK</v>
      </c>
      <c r="M3583" t="str">
        <v>ETHOMEEN T/20S BULK</v>
      </c>
      <c r="N3583">
        <v>3.5</v>
      </c>
    </row>
    <row r="3584" spans="1:14">
      <c r="A3584">
        <f>IF(MOD(ROW()-3,COUNTA(tblProducts[Description]))=0,A3583+1,A3583)</f>
        <v>32</v>
      </c>
      <c r="B3584">
        <f>MOD(ROW()-3,COUNTA(tblProducts[Description]))+1</f>
        <v>48</v>
      </c>
      <c r="C3584" t="str">
        <f>_xlfn.XLOOKUP(A3584,tblProducts[Column1],tblProducts[Description])</f>
        <v>ETHOMEEN C/17 BULK</v>
      </c>
      <c r="D3584" t="str">
        <f>_xlfn.XLOOKUP(B3584,tblProducts[Column1],tblProducts[Description])</f>
        <v>ETHOMEEN T/24 BULK</v>
      </c>
      <c r="E3584" t="s">
        <v>9</v>
      </c>
      <c r="F3584" t="s">
        <v>10</v>
      </c>
      <c r="G3584" t="s">
        <v>9</v>
      </c>
      <c r="H3584" t="s">
        <v>8</v>
      </c>
      <c r="I3584">
        <f t="shared" si="55"/>
        <v>3.5</v>
      </c>
      <c r="L3584" t="str">
        <v>ETHOMEEN C/17 BULK</v>
      </c>
      <c r="M3584" t="str">
        <v>ETHOMEEN T/24 BULK</v>
      </c>
      <c r="N3584">
        <v>3.5</v>
      </c>
    </row>
    <row r="3585" spans="1:14">
      <c r="A3585">
        <f>IF(MOD(ROW()-3,COUNTA(tblProducts[Description]))=0,A3584+1,A3584)</f>
        <v>32</v>
      </c>
      <c r="B3585">
        <f>MOD(ROW()-3,COUNTA(tblProducts[Description]))+1</f>
        <v>49</v>
      </c>
      <c r="C3585" t="str">
        <f>_xlfn.XLOOKUP(A3585,tblProducts[Column1],tblProducts[Description])</f>
        <v>ETHOMEEN C/17 BULK</v>
      </c>
      <c r="D3585" t="str">
        <f>_xlfn.XLOOKUP(B3585,tblProducts[Column1],tblProducts[Description])</f>
        <v>ETHOMEEN T/25 BULK</v>
      </c>
      <c r="E3585" t="s">
        <v>9</v>
      </c>
      <c r="F3585" t="s">
        <v>10</v>
      </c>
      <c r="G3585" t="s">
        <v>9</v>
      </c>
      <c r="H3585" t="s">
        <v>14</v>
      </c>
      <c r="I3585">
        <f t="shared" si="55"/>
        <v>3.5</v>
      </c>
      <c r="L3585" t="str">
        <v>ETHOMEEN C/17 BULK</v>
      </c>
      <c r="M3585" t="str">
        <v>ETHOMEEN T/25 BULK</v>
      </c>
      <c r="N3585">
        <v>3.5</v>
      </c>
    </row>
    <row r="3586" spans="1:14">
      <c r="A3586">
        <f>IF(MOD(ROW()-3,COUNTA(tblProducts[Description]))=0,A3585+1,A3585)</f>
        <v>32</v>
      </c>
      <c r="B3586">
        <f>MOD(ROW()-3,COUNTA(tblProducts[Description]))+1</f>
        <v>50</v>
      </c>
      <c r="C3586" t="str">
        <f>_xlfn.XLOOKUP(A3586,tblProducts[Column1],tblProducts[Description])</f>
        <v>ETHOMEEN C/17 BULK</v>
      </c>
      <c r="D3586" t="str">
        <f>_xlfn.XLOOKUP(B3586,tblProducts[Column1],tblProducts[Description])</f>
        <v>ETHOMEEN T/28 BULK</v>
      </c>
      <c r="E3586" t="s">
        <v>9</v>
      </c>
      <c r="F3586" t="s">
        <v>10</v>
      </c>
      <c r="G3586" t="s">
        <v>9</v>
      </c>
      <c r="H3586" t="s">
        <v>14</v>
      </c>
      <c r="I3586">
        <f t="shared" si="55"/>
        <v>3.5</v>
      </c>
      <c r="L3586" t="str">
        <v>ETHOMEEN C/17 BULK</v>
      </c>
      <c r="M3586" t="str">
        <v>ETHOMEEN T/28 BULK</v>
      </c>
      <c r="N3586">
        <v>3.5</v>
      </c>
    </row>
    <row r="3587" spans="1:14">
      <c r="A3587">
        <f>IF(MOD(ROW()-3,COUNTA(tblProducts[Description]))=0,A3586+1,A3586)</f>
        <v>32</v>
      </c>
      <c r="B3587">
        <f>MOD(ROW()-3,COUNTA(tblProducts[Description]))+1</f>
        <v>51</v>
      </c>
      <c r="C3587" t="str">
        <f>_xlfn.XLOOKUP(A3587,tblProducts[Column1],tblProducts[Description])</f>
        <v>ETHOMEEN C/17 BULK</v>
      </c>
      <c r="D3587" t="str">
        <f>_xlfn.XLOOKUP(B3587,tblProducts[Column1],tblProducts[Description])</f>
        <v>ETHYLAN 1008 SA BULK</v>
      </c>
      <c r="E3587" t="s">
        <v>9</v>
      </c>
      <c r="F3587" t="s">
        <v>10</v>
      </c>
      <c r="G3587" t="s">
        <v>9</v>
      </c>
      <c r="H3587" t="s">
        <v>14</v>
      </c>
      <c r="I3587">
        <f t="shared" si="55"/>
        <v>3.5</v>
      </c>
      <c r="L3587" t="str">
        <v>ETHOMEEN C/17 BULK</v>
      </c>
      <c r="M3587" t="str">
        <v>ETHYLAN 1008 SA BULK</v>
      </c>
      <c r="N3587">
        <v>3.5</v>
      </c>
    </row>
    <row r="3588" spans="1:14">
      <c r="A3588">
        <f>IF(MOD(ROW()-3,COUNTA(tblProducts[Description]))=0,A3587+1,A3587)</f>
        <v>32</v>
      </c>
      <c r="B3588">
        <f>MOD(ROW()-3,COUNTA(tblProducts[Description]))+1</f>
        <v>52</v>
      </c>
      <c r="C3588" t="str">
        <f>_xlfn.XLOOKUP(A3588,tblProducts[Column1],tblProducts[Description])</f>
        <v>ETHOMEEN C/17 BULK</v>
      </c>
      <c r="D3588" t="str">
        <f>_xlfn.XLOOKUP(B3588,tblProducts[Column1],tblProducts[Description])</f>
        <v>ETHYLAN 325 BULK</v>
      </c>
      <c r="E3588" t="s">
        <v>9</v>
      </c>
      <c r="F3588" t="s">
        <v>12</v>
      </c>
      <c r="G3588" t="s">
        <v>9</v>
      </c>
      <c r="H3588" t="s">
        <v>8</v>
      </c>
      <c r="I3588">
        <f t="shared" ref="I3588:I3651" si="56">IF(E3588="NO",0,IF(F3588="HEEL WASH",1.5,2))+IF(G3588="NO",0,2)</f>
        <v>4</v>
      </c>
      <c r="L3588" t="str">
        <v>ETHOMEEN C/17 BULK</v>
      </c>
      <c r="M3588" t="str">
        <v>ETHYLAN 325 BULK</v>
      </c>
      <c r="N3588">
        <v>4</v>
      </c>
    </row>
    <row r="3589" spans="1:14">
      <c r="A3589">
        <f>IF(MOD(ROW()-3,COUNTA(tblProducts[Description]))=0,A3588+1,A3588)</f>
        <v>32</v>
      </c>
      <c r="B3589">
        <f>MOD(ROW()-3,COUNTA(tblProducts[Description]))+1</f>
        <v>53</v>
      </c>
      <c r="C3589" t="str">
        <f>_xlfn.XLOOKUP(A3589,tblProducts[Column1],tblProducts[Description])</f>
        <v>ETHOMEEN C/17 BULK</v>
      </c>
      <c r="D3589" t="str">
        <f>_xlfn.XLOOKUP(B3589,tblProducts[Column1],tblProducts[Description])</f>
        <v>ETHYLAN NS-500LQ BULK</v>
      </c>
      <c r="E3589" t="s">
        <v>9</v>
      </c>
      <c r="F3589" t="s">
        <v>10</v>
      </c>
      <c r="G3589" t="s">
        <v>9</v>
      </c>
      <c r="H3589" t="s">
        <v>8</v>
      </c>
      <c r="I3589">
        <f t="shared" si="56"/>
        <v>3.5</v>
      </c>
      <c r="L3589" t="str">
        <v>ETHOMEEN C/17 BULK</v>
      </c>
      <c r="M3589" t="str">
        <v>ETHYLAN NS-500LQ BULK</v>
      </c>
      <c r="N3589">
        <v>3.5</v>
      </c>
    </row>
    <row r="3590" spans="1:14">
      <c r="A3590">
        <f>IF(MOD(ROW()-3,COUNTA(tblProducts[Description]))=0,A3589+1,A3589)</f>
        <v>32</v>
      </c>
      <c r="B3590">
        <f>MOD(ROW()-3,COUNTA(tblProducts[Description]))+1</f>
        <v>54</v>
      </c>
      <c r="C3590" t="str">
        <f>_xlfn.XLOOKUP(A3590,tblProducts[Column1],tblProducts[Description])</f>
        <v>ETHOMEEN C/17 BULK</v>
      </c>
      <c r="D3590" t="str">
        <f>_xlfn.XLOOKUP(B3590,tblProducts[Column1],tblProducts[Description])</f>
        <v>ETHYLAN PRE NS-505 K BULK</v>
      </c>
      <c r="E3590" t="s">
        <v>9</v>
      </c>
      <c r="F3590" t="s">
        <v>10</v>
      </c>
      <c r="G3590" t="s">
        <v>9</v>
      </c>
      <c r="H3590" t="s">
        <v>8</v>
      </c>
      <c r="I3590">
        <f t="shared" si="56"/>
        <v>3.5</v>
      </c>
      <c r="L3590" t="str">
        <v>ETHOMEEN C/17 BULK</v>
      </c>
      <c r="M3590" t="str">
        <v>ETHYLAN PRE NS-505 K BULK</v>
      </c>
      <c r="N3590">
        <v>3.5</v>
      </c>
    </row>
    <row r="3591" spans="1:14">
      <c r="A3591">
        <f>IF(MOD(ROW()-3,COUNTA(tblProducts[Description]))=0,A3590+1,A3590)</f>
        <v>32</v>
      </c>
      <c r="B3591">
        <f>MOD(ROW()-3,COUNTA(tblProducts[Description]))+1</f>
        <v>55</v>
      </c>
      <c r="C3591" t="str">
        <f>_xlfn.XLOOKUP(A3591,tblProducts[Column1],tblProducts[Description])</f>
        <v>ETHOMEEN C/17 BULK</v>
      </c>
      <c r="D3591" t="str">
        <f>_xlfn.XLOOKUP(B3591,tblProducts[Column1],tblProducts[Description])</f>
        <v>ETHYLAN SN-90 BULK</v>
      </c>
      <c r="E3591" t="s">
        <v>9</v>
      </c>
      <c r="F3591" t="s">
        <v>10</v>
      </c>
      <c r="G3591" t="s">
        <v>7</v>
      </c>
      <c r="H3591" t="s">
        <v>8</v>
      </c>
      <c r="I3591">
        <f t="shared" si="56"/>
        <v>1.5</v>
      </c>
      <c r="L3591" t="str">
        <v>ETHOMEEN C/17 BULK</v>
      </c>
      <c r="M3591" t="str">
        <v>ETHYLAN SN-90 BULK</v>
      </c>
      <c r="N3591">
        <v>1.5</v>
      </c>
    </row>
    <row r="3592" spans="1:14">
      <c r="A3592">
        <f>IF(MOD(ROW()-3,COUNTA(tblProducts[Description]))=0,A3591+1,A3591)</f>
        <v>32</v>
      </c>
      <c r="B3592">
        <f>MOD(ROW()-3,COUNTA(tblProducts[Description]))+1</f>
        <v>56</v>
      </c>
      <c r="C3592" t="str">
        <f>_xlfn.XLOOKUP(A3592,tblProducts[Column1],tblProducts[Description])</f>
        <v>ETHOMEEN C/17 BULK</v>
      </c>
      <c r="D3592" t="str">
        <f>_xlfn.XLOOKUP(B3592,tblProducts[Column1],tblProducts[Description])</f>
        <v>ETHYLAN TD-100 BULK</v>
      </c>
      <c r="E3592" t="s">
        <v>9</v>
      </c>
      <c r="F3592" t="s">
        <v>10</v>
      </c>
      <c r="G3592" t="s">
        <v>7</v>
      </c>
      <c r="H3592" t="s">
        <v>8</v>
      </c>
      <c r="I3592">
        <f t="shared" si="56"/>
        <v>1.5</v>
      </c>
      <c r="L3592" t="str">
        <v>ETHOMEEN C/17 BULK</v>
      </c>
      <c r="M3592" t="str">
        <v>ETHYLAN TD-100 BULK</v>
      </c>
      <c r="N3592">
        <v>1.5</v>
      </c>
    </row>
    <row r="3593" spans="1:14">
      <c r="A3593">
        <f>IF(MOD(ROW()-3,COUNTA(tblProducts[Description]))=0,A3592+1,A3592)</f>
        <v>32</v>
      </c>
      <c r="B3593">
        <f>MOD(ROW()-3,COUNTA(tblProducts[Description]))+1</f>
        <v>57</v>
      </c>
      <c r="C3593" t="str">
        <f>_xlfn.XLOOKUP(A3593,tblProducts[Column1],tblProducts[Description])</f>
        <v>ETHOMEEN C/17 BULK</v>
      </c>
      <c r="D3593" t="str">
        <f>_xlfn.XLOOKUP(B3593,tblProducts[Column1],tblProducts[Description])</f>
        <v>ETHYLAN TD-120 BULK</v>
      </c>
      <c r="E3593" t="s">
        <v>9</v>
      </c>
      <c r="F3593" t="s">
        <v>10</v>
      </c>
      <c r="G3593" t="s">
        <v>7</v>
      </c>
      <c r="H3593" t="s">
        <v>8</v>
      </c>
      <c r="I3593">
        <f t="shared" si="56"/>
        <v>1.5</v>
      </c>
      <c r="L3593" t="str">
        <v>ETHOMEEN C/17 BULK</v>
      </c>
      <c r="M3593" t="str">
        <v>ETHYLAN TD-120 BULK</v>
      </c>
      <c r="N3593">
        <v>1.5</v>
      </c>
    </row>
    <row r="3594" spans="1:14">
      <c r="A3594">
        <f>IF(MOD(ROW()-3,COUNTA(tblProducts[Description]))=0,A3593+1,A3593)</f>
        <v>32</v>
      </c>
      <c r="B3594">
        <f>MOD(ROW()-3,COUNTA(tblProducts[Description]))+1</f>
        <v>58</v>
      </c>
      <c r="C3594" t="str">
        <f>_xlfn.XLOOKUP(A3594,tblProducts[Column1],tblProducts[Description])</f>
        <v>ETHOMEEN C/17 BULK</v>
      </c>
      <c r="D3594" t="str">
        <f>_xlfn.XLOOKUP(B3594,tblProducts[Column1],tblProducts[Description])</f>
        <v>ETHYLAN TD-1407 BULK</v>
      </c>
      <c r="E3594" t="s">
        <v>9</v>
      </c>
      <c r="F3594" t="s">
        <v>10</v>
      </c>
      <c r="G3594" t="s">
        <v>9</v>
      </c>
      <c r="H3594" t="s">
        <v>8</v>
      </c>
      <c r="I3594">
        <f t="shared" si="56"/>
        <v>3.5</v>
      </c>
      <c r="L3594" t="str">
        <v>ETHOMEEN C/17 BULK</v>
      </c>
      <c r="M3594" t="str">
        <v>ETHYLAN TD-1407 BULK</v>
      </c>
      <c r="N3594">
        <v>3.5</v>
      </c>
    </row>
    <row r="3595" spans="1:14">
      <c r="A3595">
        <f>IF(MOD(ROW()-3,COUNTA(tblProducts[Description]))=0,A3594+1,A3594)</f>
        <v>32</v>
      </c>
      <c r="B3595">
        <f>MOD(ROW()-3,COUNTA(tblProducts[Description]))+1</f>
        <v>59</v>
      </c>
      <c r="C3595" t="str">
        <f>_xlfn.XLOOKUP(A3595,tblProducts[Column1],tblProducts[Description])</f>
        <v>ETHOMEEN C/17 BULK</v>
      </c>
      <c r="D3595" t="str">
        <f>_xlfn.XLOOKUP(B3595,tblProducts[Column1],tblProducts[Description])</f>
        <v>ETHYLAN TD-40 BULK</v>
      </c>
      <c r="E3595" t="s">
        <v>9</v>
      </c>
      <c r="F3595" t="s">
        <v>10</v>
      </c>
      <c r="G3595" t="s">
        <v>7</v>
      </c>
      <c r="H3595" t="s">
        <v>8</v>
      </c>
      <c r="I3595">
        <f t="shared" si="56"/>
        <v>1.5</v>
      </c>
      <c r="L3595" t="str">
        <v>ETHOMEEN C/17 BULK</v>
      </c>
      <c r="M3595" t="str">
        <v>ETHYLAN TD-40 BULK</v>
      </c>
      <c r="N3595">
        <v>1.5</v>
      </c>
    </row>
    <row r="3596" spans="1:14">
      <c r="A3596">
        <f>IF(MOD(ROW()-3,COUNTA(tblProducts[Description]))=0,A3595+1,A3595)</f>
        <v>32</v>
      </c>
      <c r="B3596">
        <f>MOD(ROW()-3,COUNTA(tblProducts[Description]))+1</f>
        <v>60</v>
      </c>
      <c r="C3596" t="str">
        <f>_xlfn.XLOOKUP(A3596,tblProducts[Column1],tblProducts[Description])</f>
        <v>ETHOMEEN C/17 BULK</v>
      </c>
      <c r="D3596" t="str">
        <f>_xlfn.XLOOKUP(B3596,tblProducts[Column1],tblProducts[Description])</f>
        <v>ETHYLAN TD-60 BULK</v>
      </c>
      <c r="E3596" t="s">
        <v>9</v>
      </c>
      <c r="F3596" t="s">
        <v>10</v>
      </c>
      <c r="G3596" t="s">
        <v>7</v>
      </c>
      <c r="H3596" t="s">
        <v>15</v>
      </c>
      <c r="I3596">
        <f t="shared" si="56"/>
        <v>1.5</v>
      </c>
      <c r="L3596" t="str">
        <v>ETHOMEEN C/17 BULK</v>
      </c>
      <c r="M3596" t="str">
        <v>ETHYLAN TD-60 BULK</v>
      </c>
      <c r="N3596">
        <v>1.5</v>
      </c>
    </row>
    <row r="3597" spans="1:14">
      <c r="A3597">
        <f>IF(MOD(ROW()-3,COUNTA(tblProducts[Description]))=0,A3596+1,A3596)</f>
        <v>32</v>
      </c>
      <c r="B3597">
        <f>MOD(ROW()-3,COUNTA(tblProducts[Description]))+1</f>
        <v>61</v>
      </c>
      <c r="C3597" t="str">
        <f>_xlfn.XLOOKUP(A3597,tblProducts[Column1],tblProducts[Description])</f>
        <v>ETHOMEEN C/17 BULK</v>
      </c>
      <c r="D3597" t="str">
        <f>_xlfn.XLOOKUP(B3597,tblProducts[Column1],tblProducts[Description])</f>
        <v>INTERMEDIATE BE-110L BULK</v>
      </c>
      <c r="E3597" t="s">
        <v>9</v>
      </c>
      <c r="F3597" t="s">
        <v>10</v>
      </c>
      <c r="G3597" t="s">
        <v>7</v>
      </c>
      <c r="H3597" t="s">
        <v>8</v>
      </c>
      <c r="I3597">
        <f t="shared" si="56"/>
        <v>1.5</v>
      </c>
      <c r="L3597" t="str">
        <v>ETHOMEEN C/17 BULK</v>
      </c>
      <c r="M3597" t="str">
        <v>INTERMEDIATE BE-110L BULK</v>
      </c>
      <c r="N3597">
        <v>1.5</v>
      </c>
    </row>
    <row r="3598" spans="1:14">
      <c r="A3598">
        <f>IF(MOD(ROW()-3,COUNTA(tblProducts[Description]))=0,A3597+1,A3597)</f>
        <v>32</v>
      </c>
      <c r="B3598">
        <f>MOD(ROW()-3,COUNTA(tblProducts[Description]))+1</f>
        <v>62</v>
      </c>
      <c r="C3598" t="str">
        <f>_xlfn.XLOOKUP(A3598,tblProducts[Column1],tblProducts[Description])</f>
        <v>ETHOMEEN C/17 BULK</v>
      </c>
      <c r="D3598" t="str">
        <f>_xlfn.XLOOKUP(B3598,tblProducts[Column1],tblProducts[Description])</f>
        <v>INTERMEDIATE DPG-415 BULK</v>
      </c>
      <c r="E3598" t="s">
        <v>9</v>
      </c>
      <c r="F3598" t="s">
        <v>10</v>
      </c>
      <c r="G3598" t="s">
        <v>7</v>
      </c>
      <c r="H3598" t="s">
        <v>8</v>
      </c>
      <c r="I3598">
        <f t="shared" si="56"/>
        <v>1.5</v>
      </c>
      <c r="L3598" t="str">
        <v>ETHOMEEN C/17 BULK</v>
      </c>
      <c r="M3598" t="str">
        <v>INTERMEDIATE DPG-415 BULK</v>
      </c>
      <c r="N3598">
        <v>1.5</v>
      </c>
    </row>
    <row r="3599" spans="1:14">
      <c r="A3599">
        <f>IF(MOD(ROW()-3,COUNTA(tblProducts[Description]))=0,A3598+1,A3598)</f>
        <v>32</v>
      </c>
      <c r="B3599">
        <f>MOD(ROW()-3,COUNTA(tblProducts[Description]))+1</f>
        <v>63</v>
      </c>
      <c r="C3599" t="str">
        <f>_xlfn.XLOOKUP(A3599,tblProducts[Column1],tblProducts[Description])</f>
        <v>ETHOMEEN C/17 BULK</v>
      </c>
      <c r="D3599" t="str">
        <f>_xlfn.XLOOKUP(B3599,tblProducts[Column1],tblProducts[Description])</f>
        <v>PROPODUOMEEN T/12 BULK</v>
      </c>
      <c r="E3599" t="s">
        <v>9</v>
      </c>
      <c r="F3599" t="s">
        <v>10</v>
      </c>
      <c r="G3599" t="s">
        <v>7</v>
      </c>
      <c r="H3599" t="s">
        <v>8</v>
      </c>
      <c r="I3599">
        <f t="shared" si="56"/>
        <v>1.5</v>
      </c>
      <c r="L3599" t="str">
        <v>ETHOMEEN C/17 BULK</v>
      </c>
      <c r="M3599" t="str">
        <v>PROPODUOMEEN T/12 BULK</v>
      </c>
      <c r="N3599">
        <v>1.5</v>
      </c>
    </row>
    <row r="3600" spans="1:14">
      <c r="A3600">
        <f>IF(MOD(ROW()-3,COUNTA(tblProducts[Description]))=0,A3599+1,A3599)</f>
        <v>32</v>
      </c>
      <c r="B3600">
        <f>MOD(ROW()-3,COUNTA(tblProducts[Description]))+1</f>
        <v>64</v>
      </c>
      <c r="C3600" t="str">
        <f>_xlfn.XLOOKUP(A3600,tblProducts[Column1],tblProducts[Description])</f>
        <v>ETHOMEEN C/17 BULK</v>
      </c>
      <c r="D3600" t="str">
        <f>_xlfn.XLOOKUP(B3600,tblProducts[Column1],tblProducts[Description])</f>
        <v>PROPOMEEN T/12 BULK</v>
      </c>
      <c r="E3600" t="s">
        <v>9</v>
      </c>
      <c r="F3600" t="s">
        <v>10</v>
      </c>
      <c r="G3600" t="s">
        <v>7</v>
      </c>
      <c r="H3600" t="s">
        <v>8</v>
      </c>
      <c r="I3600">
        <f t="shared" si="56"/>
        <v>1.5</v>
      </c>
      <c r="L3600" t="str">
        <v>ETHOMEEN C/17 BULK</v>
      </c>
      <c r="M3600" t="str">
        <v>PROPOMEEN T/12 BULK</v>
      </c>
      <c r="N3600">
        <v>1.5</v>
      </c>
    </row>
    <row r="3601" spans="1:14">
      <c r="A3601">
        <f>IF(MOD(ROW()-3,COUNTA(tblProducts[Description]))=0,A3600+1,A3600)</f>
        <v>32</v>
      </c>
      <c r="B3601">
        <f>MOD(ROW()-3,COUNTA(tblProducts[Description]))+1</f>
        <v>65</v>
      </c>
      <c r="C3601" t="str">
        <f>_xlfn.XLOOKUP(A3601,tblProducts[Column1],tblProducts[Description])</f>
        <v>ETHOMEEN C/17 BULK</v>
      </c>
      <c r="D3601" t="str">
        <f>_xlfn.XLOOKUP(B3601,tblProducts[Column1],tblProducts[Description])</f>
        <v>TMP-420 BULK</v>
      </c>
      <c r="E3601" t="s">
        <v>9</v>
      </c>
      <c r="F3601" t="s">
        <v>10</v>
      </c>
      <c r="G3601" t="s">
        <v>7</v>
      </c>
      <c r="H3601" t="s">
        <v>8</v>
      </c>
      <c r="I3601">
        <f t="shared" si="56"/>
        <v>1.5</v>
      </c>
      <c r="L3601" t="str">
        <v>ETHOMEEN C/17 BULK</v>
      </c>
      <c r="M3601" t="str">
        <v>TMP-420 BULK</v>
      </c>
      <c r="N3601">
        <v>1.5</v>
      </c>
    </row>
    <row r="3602" spans="1:14">
      <c r="A3602">
        <f>IF(MOD(ROW()-3,COUNTA(tblProducts[Description]))=0,A3601+1,A3601)</f>
        <v>32</v>
      </c>
      <c r="B3602">
        <f>MOD(ROW()-3,COUNTA(tblProducts[Description]))+1</f>
        <v>66</v>
      </c>
      <c r="C3602" t="str">
        <f>_xlfn.XLOOKUP(A3602,tblProducts[Column1],tblProducts[Description])</f>
        <v>ETHOMEEN C/17 BULK</v>
      </c>
      <c r="D3602" t="str">
        <f>_xlfn.XLOOKUP(B3602,tblProducts[Column1],tblProducts[Description])</f>
        <v>TMP-80 BULK</v>
      </c>
      <c r="E3602" t="s">
        <v>9</v>
      </c>
      <c r="F3602" t="s">
        <v>10</v>
      </c>
      <c r="G3602" t="s">
        <v>7</v>
      </c>
      <c r="H3602" t="s">
        <v>8</v>
      </c>
      <c r="I3602">
        <f t="shared" si="56"/>
        <v>1.5</v>
      </c>
      <c r="L3602" t="str">
        <v>ETHOMEEN C/17 BULK</v>
      </c>
      <c r="M3602" t="str">
        <v>TMP-80 BULK</v>
      </c>
      <c r="N3602">
        <v>1.5</v>
      </c>
    </row>
    <row r="3603" spans="1:14">
      <c r="A3603">
        <f>IF(MOD(ROW()-3,COUNTA(tblProducts[Description]))=0,A3602+1,A3602)</f>
        <v>32</v>
      </c>
      <c r="B3603">
        <f>MOD(ROW()-3,COUNTA(tblProducts[Description]))+1</f>
        <v>67</v>
      </c>
      <c r="C3603" t="str">
        <f>_xlfn.XLOOKUP(A3603,tblProducts[Column1],tblProducts[Description])</f>
        <v>ETHOMEEN C/17 BULK</v>
      </c>
      <c r="D3603" t="str">
        <f>_xlfn.XLOOKUP(B3603,tblProducts[Column1],tblProducts[Description])</f>
        <v>VISCO 352 BULK</v>
      </c>
      <c r="E3603" t="s">
        <v>9</v>
      </c>
      <c r="F3603" t="s">
        <v>10</v>
      </c>
      <c r="G3603" t="s">
        <v>7</v>
      </c>
      <c r="H3603" t="s">
        <v>8</v>
      </c>
      <c r="I3603">
        <f t="shared" si="56"/>
        <v>1.5</v>
      </c>
      <c r="L3603" t="str">
        <v>ETHOMEEN C/17 BULK</v>
      </c>
      <c r="M3603" t="str">
        <v>VISCO 352 BULK</v>
      </c>
      <c r="N3603">
        <v>1.5</v>
      </c>
    </row>
    <row r="3604" spans="1:14">
      <c r="A3604">
        <f>IF(MOD(ROW()-3,COUNTA(tblProducts[Description]))=0,A3603+1,A3603)</f>
        <v>32</v>
      </c>
      <c r="B3604">
        <f>MOD(ROW()-3,COUNTA(tblProducts[Description]))+1</f>
        <v>68</v>
      </c>
      <c r="C3604" t="str">
        <f>_xlfn.XLOOKUP(A3604,tblProducts[Column1],tblProducts[Description])</f>
        <v>ETHOMEEN C/17 BULK</v>
      </c>
      <c r="D3604" t="str">
        <f>_xlfn.XLOOKUP(B3604,tblProducts[Column1],tblProducts[Description])</f>
        <v>WITBREAK DPG-25 BULK</v>
      </c>
      <c r="E3604" t="s">
        <v>9</v>
      </c>
      <c r="F3604" t="s">
        <v>10</v>
      </c>
      <c r="G3604" t="s">
        <v>7</v>
      </c>
      <c r="H3604" t="s">
        <v>15</v>
      </c>
      <c r="I3604">
        <f t="shared" si="56"/>
        <v>1.5</v>
      </c>
      <c r="L3604" t="str">
        <v>ETHOMEEN C/17 BULK</v>
      </c>
      <c r="M3604" t="str">
        <v>WITBREAK DPG-25 BULK</v>
      </c>
      <c r="N3604">
        <v>1.5</v>
      </c>
    </row>
    <row r="3605" spans="1:14">
      <c r="A3605">
        <f>IF(MOD(ROW()-3,COUNTA(tblProducts[Description]))=0,A3604+1,A3604)</f>
        <v>32</v>
      </c>
      <c r="B3605">
        <f>MOD(ROW()-3,COUNTA(tblProducts[Description]))+1</f>
        <v>69</v>
      </c>
      <c r="C3605" t="str">
        <f>_xlfn.XLOOKUP(A3605,tblProducts[Column1],tblProducts[Description])</f>
        <v>ETHOMEEN C/17 BULK</v>
      </c>
      <c r="D3605" t="str">
        <f>_xlfn.XLOOKUP(B3605,tblProducts[Column1],tblProducts[Description])</f>
        <v>WITBREAK DPG-482 BULK</v>
      </c>
      <c r="E3605" t="s">
        <v>9</v>
      </c>
      <c r="F3605" t="s">
        <v>10</v>
      </c>
      <c r="G3605" t="s">
        <v>7</v>
      </c>
      <c r="H3605" t="s">
        <v>8</v>
      </c>
      <c r="I3605">
        <f t="shared" si="56"/>
        <v>1.5</v>
      </c>
      <c r="L3605" t="str">
        <v>ETHOMEEN C/17 BULK</v>
      </c>
      <c r="M3605" t="str">
        <v>WITBREAK DPG-482 BULK</v>
      </c>
      <c r="N3605">
        <v>1.5</v>
      </c>
    </row>
    <row r="3606" spans="1:14">
      <c r="A3606">
        <f>IF(MOD(ROW()-3,COUNTA(tblProducts[Description]))=0,A3605+1,A3605)</f>
        <v>32</v>
      </c>
      <c r="B3606">
        <f>MOD(ROW()-3,COUNTA(tblProducts[Description]))+1</f>
        <v>70</v>
      </c>
      <c r="C3606" t="str">
        <f>_xlfn.XLOOKUP(A3606,tblProducts[Column1],tblProducts[Description])</f>
        <v>ETHOMEEN C/17 BULK</v>
      </c>
      <c r="D3606" t="str">
        <f>_xlfn.XLOOKUP(B3606,tblProducts[Column1],tblProducts[Description])</f>
        <v>WITBREAK DPG-818 BULK</v>
      </c>
      <c r="E3606" t="s">
        <v>9</v>
      </c>
      <c r="F3606" t="s">
        <v>12</v>
      </c>
      <c r="G3606" t="s">
        <v>7</v>
      </c>
      <c r="H3606" t="s">
        <v>8</v>
      </c>
      <c r="I3606">
        <f t="shared" si="56"/>
        <v>2</v>
      </c>
      <c r="L3606" t="str">
        <v>ETHOMEEN C/17 BULK</v>
      </c>
      <c r="M3606" t="str">
        <v>WITBREAK DPG-818 BULK</v>
      </c>
      <c r="N3606">
        <v>2</v>
      </c>
    </row>
    <row r="3607" spans="1:14">
      <c r="A3607">
        <f>IF(MOD(ROW()-3,COUNTA(tblProducts[Description]))=0,A3606+1,A3606)</f>
        <v>32</v>
      </c>
      <c r="B3607">
        <f>MOD(ROW()-3,COUNTA(tblProducts[Description]))+1</f>
        <v>71</v>
      </c>
      <c r="C3607" t="str">
        <f>_xlfn.XLOOKUP(A3607,tblProducts[Column1],tblProducts[Description])</f>
        <v>ETHOMEEN C/17 BULK</v>
      </c>
      <c r="D3607" t="str">
        <f>_xlfn.XLOOKUP(B3607,tblProducts[Column1],tblProducts[Description])</f>
        <v>WITBREAK DTG-62 BULK</v>
      </c>
      <c r="E3607" t="s">
        <v>9</v>
      </c>
      <c r="F3607" t="s">
        <v>12</v>
      </c>
      <c r="G3607" t="s">
        <v>7</v>
      </c>
      <c r="H3607" t="s">
        <v>8</v>
      </c>
      <c r="I3607">
        <f t="shared" si="56"/>
        <v>2</v>
      </c>
      <c r="L3607" t="str">
        <v>ETHOMEEN C/17 BULK</v>
      </c>
      <c r="M3607" t="str">
        <v>WITBREAK DTG-62 BULK</v>
      </c>
      <c r="N3607">
        <v>2</v>
      </c>
    </row>
    <row r="3608" spans="1:14">
      <c r="A3608">
        <f>IF(MOD(ROW()-3,COUNTA(tblProducts[Description]))=0,A3607+1,A3607)</f>
        <v>32</v>
      </c>
      <c r="B3608">
        <f>MOD(ROW()-3,COUNTA(tblProducts[Description]))+1</f>
        <v>72</v>
      </c>
      <c r="C3608" t="str">
        <f>_xlfn.XLOOKUP(A3608,tblProducts[Column1],tblProducts[Description])</f>
        <v>ETHOMEEN C/17 BULK</v>
      </c>
      <c r="D3608" t="str">
        <f>_xlfn.XLOOKUP(B3608,tblProducts[Column1],tblProducts[Description])</f>
        <v>WITCOMUL 1844 BULK</v>
      </c>
      <c r="E3608" t="s">
        <v>9</v>
      </c>
      <c r="F3608" t="s">
        <v>12</v>
      </c>
      <c r="G3608" t="s">
        <v>7</v>
      </c>
      <c r="H3608" t="s">
        <v>8</v>
      </c>
      <c r="I3608">
        <f t="shared" si="56"/>
        <v>2</v>
      </c>
      <c r="L3608" t="str">
        <v>ETHOMEEN C/17 BULK</v>
      </c>
      <c r="M3608" t="str">
        <v>WITCOMUL 1844 BULK</v>
      </c>
      <c r="N3608">
        <v>2</v>
      </c>
    </row>
    <row r="3609" spans="1:14">
      <c r="A3609">
        <f>IF(MOD(ROW()-3,COUNTA(tblProducts[Description]))=0,A3608+1,A3608)</f>
        <v>32</v>
      </c>
      <c r="B3609">
        <f>MOD(ROW()-3,COUNTA(tblProducts[Description]))+1</f>
        <v>73</v>
      </c>
      <c r="C3609" t="str">
        <f>_xlfn.XLOOKUP(A3609,tblProducts[Column1],tblProducts[Description])</f>
        <v>ETHOMEEN C/17 BULK</v>
      </c>
      <c r="D3609" t="str">
        <f>_xlfn.XLOOKUP(B3609,tblProducts[Column1],tblProducts[Description])</f>
        <v>WITCONOL 2690 BULK</v>
      </c>
      <c r="E3609" t="s">
        <v>9</v>
      </c>
      <c r="F3609" t="s">
        <v>12</v>
      </c>
      <c r="G3609" t="s">
        <v>7</v>
      </c>
      <c r="H3609" t="s">
        <v>8</v>
      </c>
      <c r="I3609">
        <f t="shared" si="56"/>
        <v>2</v>
      </c>
      <c r="L3609" t="str">
        <v>ETHOMEEN C/17 BULK</v>
      </c>
      <c r="M3609" t="str">
        <v>WITCONOL 2690 BULK</v>
      </c>
      <c r="N3609">
        <v>2</v>
      </c>
    </row>
    <row r="3610" spans="1:14">
      <c r="A3610">
        <f>IF(MOD(ROW()-3,COUNTA(tblProducts[Description]))=0,A3609+1,A3609)</f>
        <v>32</v>
      </c>
      <c r="B3610">
        <f>MOD(ROW()-3,COUNTA(tblProducts[Description]))+1</f>
        <v>74</v>
      </c>
      <c r="C3610" t="str">
        <f>_xlfn.XLOOKUP(A3610,tblProducts[Column1],tblProducts[Description])</f>
        <v>ETHOMEEN C/17 BULK</v>
      </c>
      <c r="D3610" t="str">
        <f>_xlfn.XLOOKUP(B3610,tblProducts[Column1],tblProducts[Description])</f>
        <v>ETHYLAN 324 BULK</v>
      </c>
      <c r="E3610" t="s">
        <v>9</v>
      </c>
      <c r="F3610" t="s">
        <v>12</v>
      </c>
      <c r="G3610" t="s">
        <v>7</v>
      </c>
      <c r="H3610" t="s">
        <v>8</v>
      </c>
      <c r="I3610">
        <f t="shared" si="56"/>
        <v>2</v>
      </c>
      <c r="L3610" t="str">
        <v>ETHOMEEN C/17 BULK</v>
      </c>
      <c r="M3610" t="str">
        <v>ETHYLAN 324 BULK</v>
      </c>
      <c r="N3610">
        <v>2</v>
      </c>
    </row>
    <row r="3611" spans="1:14">
      <c r="A3611">
        <f>IF(MOD(ROW()-3,COUNTA(tblProducts[Description]))=0,A3610+1,A3610)</f>
        <v>32</v>
      </c>
      <c r="B3611">
        <f>MOD(ROW()-3,COUNTA(tblProducts[Description]))+1</f>
        <v>75</v>
      </c>
      <c r="C3611" t="str">
        <f>_xlfn.XLOOKUP(A3611,tblProducts[Column1],tblProducts[Description])</f>
        <v>ETHOMEEN C/17 BULK</v>
      </c>
      <c r="D3611" t="str">
        <f>_xlfn.XLOOKUP(B3611,tblProducts[Column1],tblProducts[Description])</f>
        <v>WITCONOL NP-120 BULK</v>
      </c>
      <c r="E3611" t="s">
        <v>9</v>
      </c>
      <c r="F3611" t="s">
        <v>12</v>
      </c>
      <c r="G3611" t="s">
        <v>7</v>
      </c>
      <c r="H3611" t="s">
        <v>16</v>
      </c>
      <c r="I3611">
        <f t="shared" si="56"/>
        <v>2</v>
      </c>
      <c r="L3611" t="str">
        <v>ETHOMEEN C/17 BULK</v>
      </c>
      <c r="M3611" t="str">
        <v>WITCONOL NP-120 BULK</v>
      </c>
      <c r="N3611">
        <v>2</v>
      </c>
    </row>
    <row r="3612" spans="1:14">
      <c r="A3612">
        <f>IF(MOD(ROW()-3,COUNTA(tblProducts[Description]))=0,A3611+1,A3611)</f>
        <v>32</v>
      </c>
      <c r="B3612">
        <f>MOD(ROW()-3,COUNTA(tblProducts[Description]))+1</f>
        <v>76</v>
      </c>
      <c r="C3612" t="str">
        <f>_xlfn.XLOOKUP(A3612,tblProducts[Column1],tblProducts[Description])</f>
        <v>ETHOMEEN C/17 BULK</v>
      </c>
      <c r="D3612" t="str">
        <f>_xlfn.XLOOKUP(B3612,tblProducts[Column1],tblProducts[Description])</f>
        <v>WITCONOL NP-130 BULK</v>
      </c>
      <c r="E3612" t="s">
        <v>9</v>
      </c>
      <c r="F3612" t="s">
        <v>12</v>
      </c>
      <c r="G3612" t="s">
        <v>7</v>
      </c>
      <c r="H3612" t="s">
        <v>8</v>
      </c>
      <c r="I3612">
        <f t="shared" si="56"/>
        <v>2</v>
      </c>
      <c r="L3612" t="str">
        <v>ETHOMEEN C/17 BULK</v>
      </c>
      <c r="M3612" t="str">
        <v>WITCONOL NP-130 BULK</v>
      </c>
      <c r="N3612">
        <v>2</v>
      </c>
    </row>
    <row r="3613" spans="1:14">
      <c r="A3613">
        <f>IF(MOD(ROW()-3,COUNTA(tblProducts[Description]))=0,A3612+1,A3612)</f>
        <v>32</v>
      </c>
      <c r="B3613">
        <f>MOD(ROW()-3,COUNTA(tblProducts[Description]))+1</f>
        <v>77</v>
      </c>
      <c r="C3613" t="str">
        <f>_xlfn.XLOOKUP(A3613,tblProducts[Column1],tblProducts[Description])</f>
        <v>ETHOMEEN C/17 BULK</v>
      </c>
      <c r="D3613" t="str">
        <f>_xlfn.XLOOKUP(B3613,tblProducts[Column1],tblProducts[Description])</f>
        <v>WITCONOL NP-20 BULK</v>
      </c>
      <c r="E3613" t="s">
        <v>9</v>
      </c>
      <c r="F3613" t="s">
        <v>12</v>
      </c>
      <c r="G3613" t="s">
        <v>7</v>
      </c>
      <c r="H3613" t="s">
        <v>8</v>
      </c>
      <c r="I3613">
        <f t="shared" si="56"/>
        <v>2</v>
      </c>
      <c r="L3613" t="str">
        <v>ETHOMEEN C/17 BULK</v>
      </c>
      <c r="M3613" t="str">
        <v>WITCONOL NP-20 BULK</v>
      </c>
      <c r="N3613">
        <v>2</v>
      </c>
    </row>
    <row r="3614" spans="1:14">
      <c r="A3614">
        <f>IF(MOD(ROW()-3,COUNTA(tblProducts[Description]))=0,A3613+1,A3613)</f>
        <v>32</v>
      </c>
      <c r="B3614">
        <f>MOD(ROW()-3,COUNTA(tblProducts[Description]))+1</f>
        <v>78</v>
      </c>
      <c r="C3614" t="str">
        <f>_xlfn.XLOOKUP(A3614,tblProducts[Column1],tblProducts[Description])</f>
        <v>ETHOMEEN C/17 BULK</v>
      </c>
      <c r="D3614" t="str">
        <f>_xlfn.XLOOKUP(B3614,tblProducts[Column1],tblProducts[Description])</f>
        <v>WITCONOL NP-330 BULK</v>
      </c>
      <c r="E3614" t="s">
        <v>9</v>
      </c>
      <c r="F3614" t="s">
        <v>12</v>
      </c>
      <c r="G3614" t="s">
        <v>7</v>
      </c>
      <c r="H3614" t="s">
        <v>8</v>
      </c>
      <c r="I3614">
        <f t="shared" si="56"/>
        <v>2</v>
      </c>
      <c r="L3614" t="str">
        <v>ETHOMEEN C/17 BULK</v>
      </c>
      <c r="M3614" t="str">
        <v>WITCONOL NP-330 BULK</v>
      </c>
      <c r="N3614">
        <v>2</v>
      </c>
    </row>
    <row r="3615" spans="1:14">
      <c r="A3615">
        <f>IF(MOD(ROW()-3,COUNTA(tblProducts[Description]))=0,A3614+1,A3614)</f>
        <v>32</v>
      </c>
      <c r="B3615">
        <f>MOD(ROW()-3,COUNTA(tblProducts[Description]))+1</f>
        <v>79</v>
      </c>
      <c r="C3615" t="str">
        <f>_xlfn.XLOOKUP(A3615,tblProducts[Column1],tblProducts[Description])</f>
        <v>ETHOMEEN C/17 BULK</v>
      </c>
      <c r="D3615" t="str">
        <f>_xlfn.XLOOKUP(B3615,tblProducts[Column1],tblProducts[Description])</f>
        <v>WITCONOL NP-40 BULK</v>
      </c>
      <c r="E3615" t="s">
        <v>9</v>
      </c>
      <c r="F3615" t="s">
        <v>12</v>
      </c>
      <c r="G3615" t="s">
        <v>7</v>
      </c>
      <c r="H3615" t="s">
        <v>8</v>
      </c>
      <c r="I3615">
        <f t="shared" si="56"/>
        <v>2</v>
      </c>
      <c r="L3615" t="str">
        <v>ETHOMEEN C/17 BULK</v>
      </c>
      <c r="M3615" t="str">
        <v>WITCONOL NP-40 BULK</v>
      </c>
      <c r="N3615">
        <v>2</v>
      </c>
    </row>
    <row r="3616" spans="1:14">
      <c r="A3616">
        <f>IF(MOD(ROW()-3,COUNTA(tblProducts[Description]))=0,A3615+1,A3615)</f>
        <v>32</v>
      </c>
      <c r="B3616">
        <f>MOD(ROW()-3,COUNTA(tblProducts[Description]))+1</f>
        <v>80</v>
      </c>
      <c r="C3616" t="str">
        <f>_xlfn.XLOOKUP(A3616,tblProducts[Column1],tblProducts[Description])</f>
        <v>ETHOMEEN C/17 BULK</v>
      </c>
      <c r="D3616" t="str">
        <f>_xlfn.XLOOKUP(B3616,tblProducts[Column1],tblProducts[Description])</f>
        <v>WITCONOL NP-60 BULK</v>
      </c>
      <c r="E3616" t="s">
        <v>9</v>
      </c>
      <c r="F3616" t="s">
        <v>12</v>
      </c>
      <c r="G3616" t="s">
        <v>7</v>
      </c>
      <c r="H3616" t="s">
        <v>8</v>
      </c>
      <c r="I3616">
        <f t="shared" si="56"/>
        <v>2</v>
      </c>
      <c r="L3616" t="str">
        <v>ETHOMEEN C/17 BULK</v>
      </c>
      <c r="M3616" t="str">
        <v>WITCONOL NP-60 BULK</v>
      </c>
      <c r="N3616">
        <v>2</v>
      </c>
    </row>
    <row r="3617" spans="1:14">
      <c r="A3617">
        <f>IF(MOD(ROW()-3,COUNTA(tblProducts[Description]))=0,A3616+1,A3616)</f>
        <v>32</v>
      </c>
      <c r="B3617">
        <f>MOD(ROW()-3,COUNTA(tblProducts[Description]))+1</f>
        <v>81</v>
      </c>
      <c r="C3617" t="str">
        <f>_xlfn.XLOOKUP(A3617,tblProducts[Column1],tblProducts[Description])</f>
        <v>ETHOMEEN C/17 BULK</v>
      </c>
      <c r="D3617" t="str">
        <f>_xlfn.XLOOKUP(B3617,tblProducts[Column1],tblProducts[Description])</f>
        <v>WITCONOL NP-80 BULK</v>
      </c>
      <c r="E3617" t="s">
        <v>9</v>
      </c>
      <c r="F3617" t="s">
        <v>12</v>
      </c>
      <c r="G3617" t="s">
        <v>7</v>
      </c>
      <c r="H3617" t="s">
        <v>8</v>
      </c>
      <c r="I3617">
        <f t="shared" si="56"/>
        <v>2</v>
      </c>
      <c r="L3617" t="str">
        <v>ETHOMEEN C/17 BULK</v>
      </c>
      <c r="M3617" t="str">
        <v>WITCONOL NP-80 BULK</v>
      </c>
      <c r="N3617">
        <v>2</v>
      </c>
    </row>
    <row r="3618" spans="1:14">
      <c r="A3618">
        <f>IF(MOD(ROW()-3,COUNTA(tblProducts[Description]))=0,A3617+1,A3617)</f>
        <v>32</v>
      </c>
      <c r="B3618">
        <f>MOD(ROW()-3,COUNTA(tblProducts[Description]))+1</f>
        <v>82</v>
      </c>
      <c r="C3618" t="str">
        <f>_xlfn.XLOOKUP(A3618,tblProducts[Column1],tblProducts[Description])</f>
        <v>ETHOMEEN C/17 BULK</v>
      </c>
      <c r="D3618" t="str">
        <f>_xlfn.XLOOKUP(B3618,tblProducts[Column1],tblProducts[Description])</f>
        <v>WITCONOL NP-90 BULK</v>
      </c>
      <c r="E3618" t="s">
        <v>9</v>
      </c>
      <c r="F3618" t="s">
        <v>12</v>
      </c>
      <c r="G3618" t="s">
        <v>9</v>
      </c>
      <c r="H3618" t="s">
        <v>8</v>
      </c>
      <c r="I3618">
        <f t="shared" si="56"/>
        <v>4</v>
      </c>
      <c r="L3618" t="str">
        <v>ETHOMEEN C/17 BULK</v>
      </c>
      <c r="M3618" t="str">
        <v>WITCONOL NP-90 BULK</v>
      </c>
      <c r="N3618">
        <v>4</v>
      </c>
    </row>
    <row r="3619" spans="1:14">
      <c r="A3619">
        <f>IF(MOD(ROW()-3,COUNTA(tblProducts[Description]))=0,A3618+1,A3618)</f>
        <v>32</v>
      </c>
      <c r="B3619">
        <f>MOD(ROW()-3,COUNTA(tblProducts[Description]))+1</f>
        <v>83</v>
      </c>
      <c r="C3619" t="str">
        <f>_xlfn.XLOOKUP(A3619,tblProducts[Column1],tblProducts[Description])</f>
        <v>ETHOMEEN C/17 BULK</v>
      </c>
      <c r="D3619" t="str">
        <f>_xlfn.XLOOKUP(B3619,tblProducts[Column1],tblProducts[Description])</f>
        <v>WITCONOL NS-108 PO BULK</v>
      </c>
      <c r="E3619" t="s">
        <v>9</v>
      </c>
      <c r="F3619" t="s">
        <v>12</v>
      </c>
      <c r="G3619" t="s">
        <v>9</v>
      </c>
      <c r="H3619" t="s">
        <v>8</v>
      </c>
      <c r="I3619">
        <f t="shared" si="56"/>
        <v>4</v>
      </c>
      <c r="L3619" t="str">
        <v>ETHOMEEN C/17 BULK</v>
      </c>
      <c r="M3619" t="str">
        <v>WITCONOL NS-108 PO BULK</v>
      </c>
      <c r="N3619">
        <v>4</v>
      </c>
    </row>
    <row r="3620" spans="1:14">
      <c r="A3620">
        <f>IF(MOD(ROW()-3,COUNTA(tblProducts[Description]))=0,A3619+1,A3619)</f>
        <v>32</v>
      </c>
      <c r="B3620">
        <f>MOD(ROW()-3,COUNTA(tblProducts[Description]))+1</f>
        <v>84</v>
      </c>
      <c r="C3620" t="str">
        <f>_xlfn.XLOOKUP(A3620,tblProducts[Column1],tblProducts[Description])</f>
        <v>ETHOMEEN C/17 BULK</v>
      </c>
      <c r="D3620" t="str">
        <f>_xlfn.XLOOKUP(B3620,tblProducts[Column1],tblProducts[Description])</f>
        <v>WITCONOL NS-505K BULK</v>
      </c>
      <c r="E3620" t="s">
        <v>9</v>
      </c>
      <c r="F3620" t="s">
        <v>12</v>
      </c>
      <c r="G3620" t="s">
        <v>7</v>
      </c>
      <c r="H3620" t="s">
        <v>8</v>
      </c>
      <c r="I3620">
        <f t="shared" si="56"/>
        <v>2</v>
      </c>
      <c r="L3620" t="str">
        <v>ETHOMEEN C/17 BULK</v>
      </c>
      <c r="M3620" t="str">
        <v>WITCONOL NS-505K BULK</v>
      </c>
      <c r="N3620">
        <v>2</v>
      </c>
    </row>
    <row r="3621" spans="1:14">
      <c r="A3621">
        <f>IF(MOD(ROW()-3,COUNTA(tblProducts[Description]))=0,A3620+1,A3620)</f>
        <v>32</v>
      </c>
      <c r="B3621">
        <f>MOD(ROW()-3,COUNTA(tblProducts[Description]))+1</f>
        <v>85</v>
      </c>
      <c r="C3621" t="str">
        <f>_xlfn.XLOOKUP(A3621,tblProducts[Column1],tblProducts[Description])</f>
        <v>ETHOMEEN C/17 BULK</v>
      </c>
      <c r="D3621" t="str">
        <f>_xlfn.XLOOKUP(B3621,tblProducts[Column1],tblProducts[Description])</f>
        <v>WITCONOL NS-817 BULK</v>
      </c>
      <c r="E3621" t="s">
        <v>9</v>
      </c>
      <c r="F3621" t="s">
        <v>12</v>
      </c>
      <c r="G3621" t="s">
        <v>7</v>
      </c>
      <c r="H3621" t="s">
        <v>8</v>
      </c>
      <c r="I3621">
        <f t="shared" si="56"/>
        <v>2</v>
      </c>
      <c r="L3621" t="str">
        <v>ETHOMEEN C/17 BULK</v>
      </c>
      <c r="M3621" t="str">
        <v>WITCONOL NS-817 BULK</v>
      </c>
      <c r="N3621">
        <v>2</v>
      </c>
    </row>
    <row r="3622" spans="1:14">
      <c r="A3622">
        <f>IF(MOD(ROW()-3,COUNTA(tblProducts[Description]))=0,A3621+1,A3621)</f>
        <v>32</v>
      </c>
      <c r="B3622">
        <f>MOD(ROW()-3,COUNTA(tblProducts[Description]))+1</f>
        <v>86</v>
      </c>
      <c r="C3622" t="str">
        <f>_xlfn.XLOOKUP(A3622,tblProducts[Column1],tblProducts[Description])</f>
        <v>ETHOMEEN C/17 BULK</v>
      </c>
      <c r="D3622" t="str">
        <f>_xlfn.XLOOKUP(B3622,tblProducts[Column1],tblProducts[Description])</f>
        <v>WITCONOL PD-375 BULK</v>
      </c>
      <c r="E3622" t="s">
        <v>9</v>
      </c>
      <c r="F3622" t="s">
        <v>12</v>
      </c>
      <c r="G3622" t="s">
        <v>7</v>
      </c>
      <c r="H3622" t="s">
        <v>8</v>
      </c>
      <c r="I3622">
        <f t="shared" si="56"/>
        <v>2</v>
      </c>
      <c r="L3622" t="str">
        <v>ETHOMEEN C/17 BULK</v>
      </c>
      <c r="M3622" t="str">
        <v>WITCONOL PD-375 BULK</v>
      </c>
      <c r="N3622">
        <v>2</v>
      </c>
    </row>
    <row r="3623" spans="1:14">
      <c r="A3623">
        <f>IF(MOD(ROW()-3,COUNTA(tblProducts[Description]))=0,A3622+1,A3622)</f>
        <v>32</v>
      </c>
      <c r="B3623">
        <f>MOD(ROW()-3,COUNTA(tblProducts[Description]))+1</f>
        <v>87</v>
      </c>
      <c r="C3623" t="str">
        <f>_xlfn.XLOOKUP(A3623,tblProducts[Column1],tblProducts[Description])</f>
        <v>ETHOMEEN C/17 BULK</v>
      </c>
      <c r="D3623" t="str">
        <f>_xlfn.XLOOKUP(B3623,tblProducts[Column1],tblProducts[Description])</f>
        <v>WITCONOL PD-4085 BULK</v>
      </c>
      <c r="E3623" t="s">
        <v>9</v>
      </c>
      <c r="F3623" t="s">
        <v>12</v>
      </c>
      <c r="G3623" t="s">
        <v>7</v>
      </c>
      <c r="H3623" t="s">
        <v>8</v>
      </c>
      <c r="I3623">
        <f t="shared" si="56"/>
        <v>2</v>
      </c>
      <c r="L3623" t="str">
        <v>ETHOMEEN C/17 BULK</v>
      </c>
      <c r="M3623" t="str">
        <v>WITCONOL PD-4085 BULK</v>
      </c>
      <c r="N3623">
        <v>2</v>
      </c>
    </row>
    <row r="3624" spans="1:14">
      <c r="A3624">
        <f>IF(MOD(ROW()-3,COUNTA(tblProducts[Description]))=0,A3623+1,A3623)</f>
        <v>32</v>
      </c>
      <c r="B3624">
        <f>MOD(ROW()-3,COUNTA(tblProducts[Description]))+1</f>
        <v>88</v>
      </c>
      <c r="C3624" t="str">
        <f>_xlfn.XLOOKUP(A3624,tblProducts[Column1],tblProducts[Description])</f>
        <v>ETHOMEEN C/17 BULK</v>
      </c>
      <c r="D3624" t="str">
        <f>_xlfn.XLOOKUP(B3624,tblProducts[Column1],tblProducts[Description])</f>
        <v>WITCONOL PD-500 BULK</v>
      </c>
      <c r="E3624" t="s">
        <v>9</v>
      </c>
      <c r="F3624" t="s">
        <v>12</v>
      </c>
      <c r="G3624" t="s">
        <v>7</v>
      </c>
      <c r="H3624" t="s">
        <v>8</v>
      </c>
      <c r="I3624">
        <f t="shared" si="56"/>
        <v>2</v>
      </c>
      <c r="L3624" t="str">
        <v>ETHOMEEN C/17 BULK</v>
      </c>
      <c r="M3624" t="str">
        <v>WITCONOL PD-500 BULK</v>
      </c>
      <c r="N3624">
        <v>2</v>
      </c>
    </row>
    <row r="3625" spans="1:14">
      <c r="A3625">
        <f>IF(MOD(ROW()-3,COUNTA(tblProducts[Description]))=0,A3624+1,A3624)</f>
        <v>32</v>
      </c>
      <c r="B3625">
        <f>MOD(ROW()-3,COUNTA(tblProducts[Description]))+1</f>
        <v>89</v>
      </c>
      <c r="C3625" t="str">
        <f>_xlfn.XLOOKUP(A3625,tblProducts[Column1],tblProducts[Description])</f>
        <v>ETHOMEEN C/17 BULK</v>
      </c>
      <c r="D3625" t="str">
        <f>_xlfn.XLOOKUP(B3625,tblProducts[Column1],tblProducts[Description])</f>
        <v>WITCONOL PEG-200 BULK</v>
      </c>
      <c r="E3625" t="s">
        <v>9</v>
      </c>
      <c r="F3625" t="s">
        <v>12</v>
      </c>
      <c r="G3625" t="s">
        <v>7</v>
      </c>
      <c r="H3625" t="s">
        <v>8</v>
      </c>
      <c r="I3625">
        <f t="shared" si="56"/>
        <v>2</v>
      </c>
      <c r="L3625" t="str">
        <v>ETHOMEEN C/17 BULK</v>
      </c>
      <c r="M3625" t="str">
        <v>WITCONOL PEG-200 BULK</v>
      </c>
      <c r="N3625">
        <v>2</v>
      </c>
    </row>
    <row r="3626" spans="1:14">
      <c r="A3626">
        <f>IF(MOD(ROW()-3,COUNTA(tblProducts[Description]))=0,A3625+1,A3625)</f>
        <v>32</v>
      </c>
      <c r="B3626">
        <f>MOD(ROW()-3,COUNTA(tblProducts[Description]))+1</f>
        <v>90</v>
      </c>
      <c r="C3626" t="str">
        <f>_xlfn.XLOOKUP(A3626,tblProducts[Column1],tblProducts[Description])</f>
        <v>ETHOMEEN C/17 BULK</v>
      </c>
      <c r="D3626" t="str">
        <f>_xlfn.XLOOKUP(B3626,tblProducts[Column1],tblProducts[Description])</f>
        <v>WITCONOL PEG-400 BULK</v>
      </c>
      <c r="E3626" t="s">
        <v>9</v>
      </c>
      <c r="F3626" t="s">
        <v>12</v>
      </c>
      <c r="G3626" t="s">
        <v>7</v>
      </c>
      <c r="H3626" t="s">
        <v>8</v>
      </c>
      <c r="I3626">
        <f t="shared" si="56"/>
        <v>2</v>
      </c>
      <c r="L3626" t="str">
        <v>ETHOMEEN C/17 BULK</v>
      </c>
      <c r="M3626" t="str">
        <v>WITCONOL PEG-400 BULK</v>
      </c>
      <c r="N3626">
        <v>2</v>
      </c>
    </row>
    <row r="3627" spans="1:14">
      <c r="A3627">
        <f>IF(MOD(ROW()-3,COUNTA(tblProducts[Description]))=0,A3626+1,A3626)</f>
        <v>32</v>
      </c>
      <c r="B3627">
        <f>MOD(ROW()-3,COUNTA(tblProducts[Description]))+1</f>
        <v>91</v>
      </c>
      <c r="C3627" t="str">
        <f>_xlfn.XLOOKUP(A3627,tblProducts[Column1],tblProducts[Description])</f>
        <v>ETHOMEEN C/17 BULK</v>
      </c>
      <c r="D3627" t="str">
        <f>_xlfn.XLOOKUP(B3627,tblProducts[Column1],tblProducts[Description])</f>
        <v>WITCONOL PEG-500 BULK</v>
      </c>
      <c r="E3627" t="s">
        <v>9</v>
      </c>
      <c r="F3627" t="s">
        <v>12</v>
      </c>
      <c r="G3627" t="s">
        <v>7</v>
      </c>
      <c r="H3627" t="s">
        <v>8</v>
      </c>
      <c r="I3627">
        <f t="shared" si="56"/>
        <v>2</v>
      </c>
      <c r="L3627" t="str">
        <v>ETHOMEEN C/17 BULK</v>
      </c>
      <c r="M3627" t="str">
        <v>WITCONOL PEG-500 BULK</v>
      </c>
      <c r="N3627">
        <v>2</v>
      </c>
    </row>
    <row r="3628" spans="1:14">
      <c r="A3628">
        <f>IF(MOD(ROW()-3,COUNTA(tblProducts[Description]))=0,A3627+1,A3627)</f>
        <v>32</v>
      </c>
      <c r="B3628">
        <f>MOD(ROW()-3,COUNTA(tblProducts[Description]))+1</f>
        <v>92</v>
      </c>
      <c r="C3628" t="str">
        <f>_xlfn.XLOOKUP(A3628,tblProducts[Column1],tblProducts[Description])</f>
        <v>ETHOMEEN C/17 BULK</v>
      </c>
      <c r="D3628" t="str">
        <f>_xlfn.XLOOKUP(B3628,tblProducts[Column1],tblProducts[Description])</f>
        <v>WITCONOL PEG-600 BULK</v>
      </c>
      <c r="E3628" t="s">
        <v>9</v>
      </c>
      <c r="F3628" t="s">
        <v>12</v>
      </c>
      <c r="G3628" t="s">
        <v>7</v>
      </c>
      <c r="H3628" t="s">
        <v>8</v>
      </c>
      <c r="I3628">
        <f t="shared" si="56"/>
        <v>2</v>
      </c>
      <c r="L3628" t="str">
        <v>ETHOMEEN C/17 BULK</v>
      </c>
      <c r="M3628" t="str">
        <v>WITCONOL PEG-600 BULK</v>
      </c>
      <c r="N3628">
        <v>2</v>
      </c>
    </row>
    <row r="3629" spans="1:14">
      <c r="A3629">
        <f>IF(MOD(ROW()-3,COUNTA(tblProducts[Description]))=0,A3628+1,A3628)</f>
        <v>32</v>
      </c>
      <c r="B3629">
        <f>MOD(ROW()-3,COUNTA(tblProducts[Description]))+1</f>
        <v>93</v>
      </c>
      <c r="C3629" t="str">
        <f>_xlfn.XLOOKUP(A3629,tblProducts[Column1],tblProducts[Description])</f>
        <v>ETHOMEEN C/17 BULK</v>
      </c>
      <c r="D3629" t="str">
        <f>_xlfn.XLOOKUP(B3629,tblProducts[Column1],tblProducts[Description])</f>
        <v>WITCONOL PH-70 BULK</v>
      </c>
      <c r="E3629" t="s">
        <v>9</v>
      </c>
      <c r="F3629" t="s">
        <v>12</v>
      </c>
      <c r="G3629" t="s">
        <v>7</v>
      </c>
      <c r="H3629" t="s">
        <v>8</v>
      </c>
      <c r="I3629">
        <f t="shared" si="56"/>
        <v>2</v>
      </c>
      <c r="L3629" t="str">
        <v>ETHOMEEN C/17 BULK</v>
      </c>
      <c r="M3629" t="str">
        <v>WITCONOL PH-70 BULK</v>
      </c>
      <c r="N3629">
        <v>2</v>
      </c>
    </row>
    <row r="3630" spans="1:14">
      <c r="A3630">
        <f>IF(MOD(ROW()-3,COUNTA(tblProducts[Description]))=0,A3629+1,A3629)</f>
        <v>32</v>
      </c>
      <c r="B3630">
        <f>MOD(ROW()-3,COUNTA(tblProducts[Description]))+1</f>
        <v>94</v>
      </c>
      <c r="C3630" t="str">
        <f>_xlfn.XLOOKUP(A3630,tblProducts[Column1],tblProducts[Description])</f>
        <v>ETHOMEEN C/17 BULK</v>
      </c>
      <c r="D3630" t="str">
        <f>_xlfn.XLOOKUP(B3630,tblProducts[Column1],tblProducts[Description])</f>
        <v>WITCONOL SN-50 BULK</v>
      </c>
      <c r="E3630" t="s">
        <v>9</v>
      </c>
      <c r="F3630" t="s">
        <v>12</v>
      </c>
      <c r="G3630" t="s">
        <v>7</v>
      </c>
      <c r="H3630" t="s">
        <v>8</v>
      </c>
      <c r="I3630">
        <f t="shared" si="56"/>
        <v>2</v>
      </c>
      <c r="L3630" t="str">
        <v>ETHOMEEN C/17 BULK</v>
      </c>
      <c r="M3630" t="str">
        <v>WITCONOL SN-50 BULK</v>
      </c>
      <c r="N3630">
        <v>2</v>
      </c>
    </row>
    <row r="3631" spans="1:14">
      <c r="A3631">
        <f>IF(MOD(ROW()-3,COUNTA(tblProducts[Description]))=0,A3630+1,A3630)</f>
        <v>32</v>
      </c>
      <c r="B3631">
        <f>MOD(ROW()-3,COUNTA(tblProducts[Description]))+1</f>
        <v>95</v>
      </c>
      <c r="C3631" t="str">
        <f>_xlfn.XLOOKUP(A3631,tblProducts[Column1],tblProducts[Description])</f>
        <v>ETHOMEEN C/17 BULK</v>
      </c>
      <c r="D3631" t="str">
        <f>_xlfn.XLOOKUP(B3631,tblProducts[Column1],tblProducts[Description])</f>
        <v>WITCONOL SN-70 BULK</v>
      </c>
      <c r="E3631" t="s">
        <v>9</v>
      </c>
      <c r="F3631" t="s">
        <v>12</v>
      </c>
      <c r="G3631" t="s">
        <v>7</v>
      </c>
      <c r="H3631" t="s">
        <v>8</v>
      </c>
      <c r="I3631">
        <f t="shared" si="56"/>
        <v>2</v>
      </c>
      <c r="L3631" t="str">
        <v>ETHOMEEN C/17 BULK</v>
      </c>
      <c r="M3631" t="str">
        <v>WITCONOL SN-70 BULK</v>
      </c>
      <c r="N3631">
        <v>2</v>
      </c>
    </row>
    <row r="3632" spans="1:14">
      <c r="A3632">
        <f>IF(MOD(ROW()-3,COUNTA(tblProducts[Description]))=0,A3631+1,A3631)</f>
        <v>32</v>
      </c>
      <c r="B3632">
        <f>MOD(ROW()-3,COUNTA(tblProducts[Description]))+1</f>
        <v>96</v>
      </c>
      <c r="C3632" t="str">
        <f>_xlfn.XLOOKUP(A3632,tblProducts[Column1],tblProducts[Description])</f>
        <v>ETHOMEEN C/17 BULK</v>
      </c>
      <c r="D3632" t="str">
        <f>_xlfn.XLOOKUP(B3632,tblProducts[Column1],tblProducts[Description])</f>
        <v>REDICOTE E-47 NPF BULK</v>
      </c>
      <c r="E3632" t="s">
        <v>9</v>
      </c>
      <c r="F3632" t="s">
        <v>12</v>
      </c>
      <c r="G3632" t="s">
        <v>7</v>
      </c>
      <c r="H3632" t="s">
        <v>8</v>
      </c>
      <c r="I3632">
        <f t="shared" si="56"/>
        <v>2</v>
      </c>
      <c r="L3632" t="str">
        <v>ETHOMEEN C/17 BULK</v>
      </c>
      <c r="M3632" t="str">
        <v>REDICOTE E-47 NPF BULK</v>
      </c>
      <c r="N3632">
        <v>2</v>
      </c>
    </row>
    <row r="3633" spans="1:14">
      <c r="A3633">
        <f>IF(MOD(ROW()-3,COUNTA(tblProducts[Description]))=0,A3632+1,A3632)</f>
        <v>32</v>
      </c>
      <c r="B3633">
        <f>MOD(ROW()-3,COUNTA(tblProducts[Description]))+1</f>
        <v>97</v>
      </c>
      <c r="C3633" t="str">
        <f>_xlfn.XLOOKUP(A3633,tblProducts[Column1],tblProducts[Description])</f>
        <v>ETHOMEEN C/17 BULK</v>
      </c>
      <c r="D3633" t="str">
        <f>_xlfn.XLOOKUP(B3633,tblProducts[Column1],tblProducts[Description])</f>
        <v>EMULPON CO-25 BULK</v>
      </c>
      <c r="E3633" t="s">
        <v>9</v>
      </c>
      <c r="F3633" t="s">
        <v>12</v>
      </c>
      <c r="G3633" t="s">
        <v>7</v>
      </c>
      <c r="H3633" t="s">
        <v>8</v>
      </c>
      <c r="I3633">
        <f t="shared" si="56"/>
        <v>2</v>
      </c>
      <c r="L3633" t="str">
        <v>ETHOMEEN C/17 BULK</v>
      </c>
      <c r="M3633" t="str">
        <v>EMULPON CO-25 BULK</v>
      </c>
      <c r="N3633">
        <v>2</v>
      </c>
    </row>
    <row r="3634" spans="1:14">
      <c r="A3634">
        <f>IF(MOD(ROW()-3,COUNTA(tblProducts[Description]))=0,A3633+1,A3633)</f>
        <v>32</v>
      </c>
      <c r="B3634">
        <f>MOD(ROW()-3,COUNTA(tblProducts[Description]))+1</f>
        <v>98</v>
      </c>
      <c r="C3634" t="str">
        <f>_xlfn.XLOOKUP(A3634,tblProducts[Column1],tblProducts[Description])</f>
        <v>ETHOMEEN C/17 BULK</v>
      </c>
      <c r="D3634" t="str">
        <f>_xlfn.XLOOKUP(B3634,tblProducts[Column1],tblProducts[Description])</f>
        <v>EMULPON CO-30 BULK</v>
      </c>
      <c r="E3634" t="s">
        <v>9</v>
      </c>
      <c r="F3634" t="s">
        <v>12</v>
      </c>
      <c r="G3634" t="s">
        <v>7</v>
      </c>
      <c r="H3634" t="s">
        <v>8</v>
      </c>
      <c r="I3634">
        <f t="shared" si="56"/>
        <v>2</v>
      </c>
      <c r="L3634" t="str">
        <v>ETHOMEEN C/17 BULK</v>
      </c>
      <c r="M3634" t="str">
        <v>EMULPON CO-30 BULK</v>
      </c>
      <c r="N3634">
        <v>2</v>
      </c>
    </row>
    <row r="3635" spans="1:14">
      <c r="A3635">
        <f>IF(MOD(ROW()-3,COUNTA(tblProducts[Description]))=0,A3634+1,A3634)</f>
        <v>32</v>
      </c>
      <c r="B3635">
        <f>MOD(ROW()-3,COUNTA(tblProducts[Description]))+1</f>
        <v>99</v>
      </c>
      <c r="C3635" t="str">
        <f>_xlfn.XLOOKUP(A3635,tblProducts[Column1],tblProducts[Description])</f>
        <v>ETHOMEEN C/17 BULK</v>
      </c>
      <c r="D3635" t="str">
        <f>_xlfn.XLOOKUP(B3635,tblProducts[Column1],tblProducts[Description])</f>
        <v>EMULPON CO-40 BULK</v>
      </c>
      <c r="E3635" t="s">
        <v>9</v>
      </c>
      <c r="F3635" t="s">
        <v>12</v>
      </c>
      <c r="G3635" t="s">
        <v>7</v>
      </c>
      <c r="H3635" t="s">
        <v>8</v>
      </c>
      <c r="I3635">
        <f t="shared" si="56"/>
        <v>2</v>
      </c>
      <c r="L3635" t="str">
        <v>ETHOMEEN C/17 BULK</v>
      </c>
      <c r="M3635" t="str">
        <v>EMULPON CO-40 BULK</v>
      </c>
      <c r="N3635">
        <v>2</v>
      </c>
    </row>
    <row r="3636" spans="1:14">
      <c r="A3636">
        <f>IF(MOD(ROW()-3,COUNTA(tblProducts[Description]))=0,A3635+1,A3635)</f>
        <v>32</v>
      </c>
      <c r="B3636">
        <f>MOD(ROW()-3,COUNTA(tblProducts[Description]))+1</f>
        <v>100</v>
      </c>
      <c r="C3636" t="str">
        <f>_xlfn.XLOOKUP(A3636,tblProducts[Column1],tblProducts[Description])</f>
        <v>ETHOMEEN C/17 BULK</v>
      </c>
      <c r="D3636" t="str">
        <f>_xlfn.XLOOKUP(B3636,tblProducts[Column1],tblProducts[Description])</f>
        <v>EMULPON CO-36 BULK</v>
      </c>
      <c r="E3636" t="s">
        <v>9</v>
      </c>
      <c r="F3636" t="s">
        <v>12</v>
      </c>
      <c r="G3636" t="s">
        <v>7</v>
      </c>
      <c r="H3636" t="s">
        <v>8</v>
      </c>
      <c r="I3636">
        <f t="shared" si="56"/>
        <v>2</v>
      </c>
      <c r="L3636" t="str">
        <v>ETHOMEEN C/17 BULK</v>
      </c>
      <c r="M3636" t="str">
        <v>EMULPON CO-36 BULK</v>
      </c>
      <c r="N3636">
        <v>2</v>
      </c>
    </row>
    <row r="3637" spans="1:14">
      <c r="A3637">
        <f>IF(MOD(ROW()-3,COUNTA(tblProducts[Description]))=0,A3636+1,A3636)</f>
        <v>32</v>
      </c>
      <c r="B3637">
        <f>MOD(ROW()-3,COUNTA(tblProducts[Description]))+1</f>
        <v>101</v>
      </c>
      <c r="C3637" t="str">
        <f>_xlfn.XLOOKUP(A3637,tblProducts[Column1],tblProducts[Description])</f>
        <v>ETHOMEEN C/17 BULK</v>
      </c>
      <c r="D3637" t="str">
        <f>_xlfn.XLOOKUP(B3637,tblProducts[Column1],tblProducts[Description])</f>
        <v>REDICOTE E-4819 BULK</v>
      </c>
      <c r="E3637" t="s">
        <v>9</v>
      </c>
      <c r="F3637" t="s">
        <v>12</v>
      </c>
      <c r="G3637" t="s">
        <v>7</v>
      </c>
      <c r="H3637" t="s">
        <v>8</v>
      </c>
      <c r="I3637">
        <f t="shared" si="56"/>
        <v>2</v>
      </c>
      <c r="L3637" t="str">
        <v>ETHOMEEN C/17 BULK</v>
      </c>
      <c r="M3637" t="str">
        <v>REDICOTE E-4819 BULK</v>
      </c>
      <c r="N3637">
        <v>2</v>
      </c>
    </row>
    <row r="3638" spans="1:14">
      <c r="A3638">
        <f>IF(MOD(ROW()-3,COUNTA(tblProducts[Description]))=0,A3637+1,A3637)</f>
        <v>32</v>
      </c>
      <c r="B3638">
        <f>MOD(ROW()-3,COUNTA(tblProducts[Description]))+1</f>
        <v>102</v>
      </c>
      <c r="C3638" t="str">
        <f>_xlfn.XLOOKUP(A3638,tblProducts[Column1],tblProducts[Description])</f>
        <v>ETHOMEEN C/17 BULK</v>
      </c>
      <c r="D3638" t="str">
        <f>_xlfn.XLOOKUP(B3638,tblProducts[Column1],tblProducts[Description])</f>
        <v>ETHYLAN 1005 SA  BULK</v>
      </c>
      <c r="E3638" t="s">
        <v>9</v>
      </c>
      <c r="F3638" t="s">
        <v>12</v>
      </c>
      <c r="G3638" t="s">
        <v>7</v>
      </c>
      <c r="H3638" t="s">
        <v>8</v>
      </c>
      <c r="I3638">
        <f t="shared" si="56"/>
        <v>2</v>
      </c>
      <c r="L3638" t="str">
        <v>ETHOMEEN C/17 BULK</v>
      </c>
      <c r="M3638" t="str">
        <v>ETHYLAN 1005 SA  BULK</v>
      </c>
      <c r="N3638">
        <v>2</v>
      </c>
    </row>
    <row r="3639" spans="1:14">
      <c r="A3639">
        <f>IF(MOD(ROW()-3,COUNTA(tblProducts[Description]))=0,A3638+1,A3638)</f>
        <v>32</v>
      </c>
      <c r="B3639">
        <f>MOD(ROW()-3,COUNTA(tblProducts[Description]))+1</f>
        <v>103</v>
      </c>
      <c r="C3639" t="str">
        <f>_xlfn.XLOOKUP(A3639,tblProducts[Column1],tblProducts[Description])</f>
        <v>ETHOMEEN C/17 BULK</v>
      </c>
      <c r="D3639" t="str">
        <f>_xlfn.XLOOKUP(B3639,tblProducts[Column1],tblProducts[Description])</f>
        <v>ETHODUOMEEN T/15 BULK</v>
      </c>
      <c r="E3639" t="s">
        <v>9</v>
      </c>
      <c r="F3639" t="s">
        <v>12</v>
      </c>
      <c r="G3639" t="s">
        <v>7</v>
      </c>
      <c r="H3639" t="s">
        <v>8</v>
      </c>
      <c r="I3639">
        <f t="shared" si="56"/>
        <v>2</v>
      </c>
      <c r="L3639" t="str">
        <v>ETHOMEEN C/17 BULK</v>
      </c>
      <c r="M3639" t="str">
        <v>ETHODUOMEEN T/15 BULK</v>
      </c>
      <c r="N3639">
        <v>2</v>
      </c>
    </row>
    <row r="3640" spans="1:14">
      <c r="A3640">
        <f>IF(MOD(ROW()-3,COUNTA(tblProducts[Description]))=0,A3639+1,A3639)</f>
        <v>32</v>
      </c>
      <c r="B3640">
        <f>MOD(ROW()-3,COUNTA(tblProducts[Description]))+1</f>
        <v>104</v>
      </c>
      <c r="C3640" t="str">
        <f>_xlfn.XLOOKUP(A3640,tblProducts[Column1],tblProducts[Description])</f>
        <v>ETHOMEEN C/17 BULK</v>
      </c>
      <c r="D3640" t="str">
        <f>_xlfn.XLOOKUP(B3640,tblProducts[Column1],tblProducts[Description])</f>
        <v>C-6442 BULK</v>
      </c>
      <c r="E3640" t="s">
        <v>9</v>
      </c>
      <c r="F3640" t="s">
        <v>12</v>
      </c>
      <c r="G3640" t="s">
        <v>7</v>
      </c>
      <c r="H3640" t="s">
        <v>8</v>
      </c>
      <c r="I3640">
        <f t="shared" si="56"/>
        <v>2</v>
      </c>
      <c r="L3640" t="str">
        <v>ETHOMEEN C/17 BULK</v>
      </c>
      <c r="M3640" t="str">
        <v>C-6442 BULK</v>
      </c>
      <c r="N3640">
        <v>2</v>
      </c>
    </row>
    <row r="3641" spans="1:14">
      <c r="A3641">
        <f>IF(MOD(ROW()-3,COUNTA(tblProducts[Description]))=0,A3640+1,A3640)</f>
        <v>32</v>
      </c>
      <c r="B3641">
        <f>MOD(ROW()-3,COUNTA(tblProducts[Description]))+1</f>
        <v>105</v>
      </c>
      <c r="C3641" t="str">
        <f>_xlfn.XLOOKUP(A3641,tblProducts[Column1],tblProducts[Description])</f>
        <v>ETHOMEEN C/17 BULK</v>
      </c>
      <c r="D3641" t="str">
        <f>_xlfn.XLOOKUP(B3641,tblProducts[Column1],tblProducts[Description])</f>
        <v>ETHODUOMEEN T/25  BULK</v>
      </c>
      <c r="E3641" t="s">
        <v>9</v>
      </c>
      <c r="F3641" t="s">
        <v>12</v>
      </c>
      <c r="G3641" t="s">
        <v>7</v>
      </c>
      <c r="H3641" t="s">
        <v>8</v>
      </c>
      <c r="I3641">
        <f t="shared" si="56"/>
        <v>2</v>
      </c>
      <c r="L3641" t="str">
        <v>ETHOMEEN C/17 BULK</v>
      </c>
      <c r="M3641" t="str">
        <v>ETHODUOMEEN T/25  BULK</v>
      </c>
      <c r="N3641">
        <v>2</v>
      </c>
    </row>
    <row r="3642" spans="1:14">
      <c r="A3642">
        <f>IF(MOD(ROW()-3,COUNTA(tblProducts[Description]))=0,A3641+1,A3641)</f>
        <v>32</v>
      </c>
      <c r="B3642">
        <f>MOD(ROW()-3,COUNTA(tblProducts[Description]))+1</f>
        <v>106</v>
      </c>
      <c r="C3642" t="str">
        <f>_xlfn.XLOOKUP(A3642,tblProducts[Column1],tblProducts[Description])</f>
        <v>ETHOMEEN C/17 BULK</v>
      </c>
      <c r="D3642" t="str">
        <f>_xlfn.XLOOKUP(B3642,tblProducts[Column1],tblProducts[Description])</f>
        <v>WITCONOL PD-2000 BULK</v>
      </c>
      <c r="E3642" t="s">
        <v>9</v>
      </c>
      <c r="F3642" t="s">
        <v>12</v>
      </c>
      <c r="G3642" t="s">
        <v>7</v>
      </c>
      <c r="H3642" t="s">
        <v>8</v>
      </c>
      <c r="I3642">
        <f t="shared" si="56"/>
        <v>2</v>
      </c>
      <c r="L3642" t="str">
        <v>ETHOMEEN C/17 BULK</v>
      </c>
      <c r="M3642" t="str">
        <v>WITCONOL PD-2000 BULK</v>
      </c>
      <c r="N3642">
        <v>2</v>
      </c>
    </row>
    <row r="3643" spans="1:14">
      <c r="A3643">
        <f>IF(MOD(ROW()-3,COUNTA(tblProducts[Description]))=0,A3642+1,A3642)</f>
        <v>32</v>
      </c>
      <c r="B3643">
        <f>MOD(ROW()-3,COUNTA(tblProducts[Description]))+1</f>
        <v>107</v>
      </c>
      <c r="C3643" t="str">
        <f>_xlfn.XLOOKUP(A3643,tblProducts[Column1],tblProducts[Description])</f>
        <v>ETHOMEEN C/17 BULK</v>
      </c>
      <c r="D3643" t="str">
        <f>_xlfn.XLOOKUP(B3643,tblProducts[Column1],tblProducts[Description])</f>
        <v>BEROL 347 BULK</v>
      </c>
      <c r="E3643" t="s">
        <v>9</v>
      </c>
      <c r="F3643" t="s">
        <v>12</v>
      </c>
      <c r="G3643" t="s">
        <v>7</v>
      </c>
      <c r="H3643" t="s">
        <v>8</v>
      </c>
      <c r="I3643">
        <f t="shared" si="56"/>
        <v>2</v>
      </c>
      <c r="L3643" t="str">
        <v>ETHOMEEN C/17 BULK</v>
      </c>
      <c r="M3643" t="str">
        <v>BEROL 347 BULK</v>
      </c>
      <c r="N3643">
        <v>2</v>
      </c>
    </row>
    <row r="3644" spans="1:14">
      <c r="A3644">
        <f>IF(MOD(ROW()-3,COUNTA(tblProducts[Description]))=0,A3643+1,A3643)</f>
        <v>32</v>
      </c>
      <c r="B3644">
        <f>MOD(ROW()-3,COUNTA(tblProducts[Description]))+1</f>
        <v>108</v>
      </c>
      <c r="C3644" t="str">
        <f>_xlfn.XLOOKUP(A3644,tblProducts[Column1],tblProducts[Description])</f>
        <v>ETHOMEEN C/17 BULK</v>
      </c>
      <c r="D3644" t="str">
        <f>_xlfn.XLOOKUP(B3644,tblProducts[Column1],tblProducts[Description])</f>
        <v>ETHYLAN PT-3000 BULK</v>
      </c>
      <c r="E3644" t="s">
        <v>9</v>
      </c>
      <c r="F3644" t="s">
        <v>12</v>
      </c>
      <c r="G3644" t="s">
        <v>7</v>
      </c>
      <c r="H3644" t="s">
        <v>8</v>
      </c>
      <c r="I3644">
        <f t="shared" si="56"/>
        <v>2</v>
      </c>
      <c r="L3644" t="str">
        <v>ETHOMEEN C/17 BULK</v>
      </c>
      <c r="M3644" t="str">
        <v>ETHYLAN PT-3000 BULK</v>
      </c>
      <c r="N3644">
        <v>2</v>
      </c>
    </row>
    <row r="3645" spans="1:14">
      <c r="A3645">
        <f>IF(MOD(ROW()-3,COUNTA(tblProducts[Description]))=0,A3644+1,A3644)</f>
        <v>32</v>
      </c>
      <c r="B3645">
        <f>MOD(ROW()-3,COUNTA(tblProducts[Description]))+1</f>
        <v>109</v>
      </c>
      <c r="C3645" t="str">
        <f>_xlfn.XLOOKUP(A3645,tblProducts[Column1],tblProducts[Description])</f>
        <v>ETHOMEEN C/17 BULK</v>
      </c>
      <c r="D3645" t="str">
        <f>_xlfn.XLOOKUP(B3645,tblProducts[Column1],tblProducts[Description])</f>
        <v>ETHYLAN HB4/BULK</v>
      </c>
      <c r="E3645" t="s">
        <v>9</v>
      </c>
      <c r="F3645" t="s">
        <v>12</v>
      </c>
      <c r="G3645" t="s">
        <v>7</v>
      </c>
      <c r="H3645" t="s">
        <v>8</v>
      </c>
      <c r="I3645">
        <f t="shared" si="56"/>
        <v>2</v>
      </c>
      <c r="L3645" t="str">
        <v>ETHOMEEN C/17 BULK</v>
      </c>
      <c r="M3645" t="str">
        <v>ETHYLAN HB4/BULK</v>
      </c>
      <c r="N3645">
        <v>2</v>
      </c>
    </row>
    <row r="3646" spans="1:14">
      <c r="A3646">
        <f>IF(MOD(ROW()-3,COUNTA(tblProducts[Description]))=0,A3645+1,A3645)</f>
        <v>32</v>
      </c>
      <c r="B3646">
        <f>MOD(ROW()-3,COUNTA(tblProducts[Description]))+1</f>
        <v>110</v>
      </c>
      <c r="C3646" t="str">
        <f>_xlfn.XLOOKUP(A3646,tblProducts[Column1],tblProducts[Description])</f>
        <v>ETHOMEEN C/17 BULK</v>
      </c>
      <c r="D3646" t="str">
        <f>_xlfn.XLOOKUP(B3646,tblProducts[Column1],tblProducts[Description])</f>
        <v>ADSEE AB 600 BULK</v>
      </c>
      <c r="E3646" t="s">
        <v>9</v>
      </c>
      <c r="F3646" t="s">
        <v>12</v>
      </c>
      <c r="G3646" t="s">
        <v>7</v>
      </c>
      <c r="H3646" t="s">
        <v>8</v>
      </c>
      <c r="I3646">
        <f t="shared" si="56"/>
        <v>2</v>
      </c>
      <c r="L3646" t="str">
        <v>ETHOMEEN C/17 BULK</v>
      </c>
      <c r="M3646" t="str">
        <v>ADSEE AB 600 BULK</v>
      </c>
      <c r="N3646">
        <v>2</v>
      </c>
    </row>
    <row r="3647" spans="1:14">
      <c r="A3647">
        <f>IF(MOD(ROW()-3,COUNTA(tblProducts[Description]))=0,A3646+1,A3646)</f>
        <v>32</v>
      </c>
      <c r="B3647">
        <f>MOD(ROW()-3,COUNTA(tblProducts[Description]))+1</f>
        <v>111</v>
      </c>
      <c r="C3647" t="str">
        <f>_xlfn.XLOOKUP(A3647,tblProducts[Column1],tblProducts[Description])</f>
        <v>ETHOMEEN C/17 BULK</v>
      </c>
      <c r="D3647" t="str">
        <f>_xlfn.XLOOKUP(B3647,tblProducts[Column1],tblProducts[Description])</f>
        <v>WITCONOL PT-320  BULK</v>
      </c>
      <c r="E3647" t="s">
        <v>9</v>
      </c>
      <c r="F3647" t="s">
        <v>12</v>
      </c>
      <c r="G3647" t="s">
        <v>7</v>
      </c>
      <c r="H3647" t="s">
        <v>8</v>
      </c>
      <c r="I3647">
        <f t="shared" si="56"/>
        <v>2</v>
      </c>
      <c r="L3647" t="str">
        <v>ETHOMEEN C/17 BULK</v>
      </c>
      <c r="M3647" t="str">
        <v>WITCONOL PT-320  BULK</v>
      </c>
      <c r="N3647">
        <v>2</v>
      </c>
    </row>
    <row r="3648" spans="1:14">
      <c r="A3648">
        <f>IF(MOD(ROW()-3,COUNTA(tblProducts[Description]))=0,A3647+1,A3647)</f>
        <v>32</v>
      </c>
      <c r="B3648">
        <f>MOD(ROW()-3,COUNTA(tblProducts[Description]))+1</f>
        <v>112</v>
      </c>
      <c r="C3648" t="str">
        <f>_xlfn.XLOOKUP(A3648,tblProducts[Column1],tblProducts[Description])</f>
        <v>ETHOMEEN C/17 BULK</v>
      </c>
      <c r="D3648" t="str">
        <f>_xlfn.XLOOKUP(B3648,tblProducts[Column1],tblProducts[Description])</f>
        <v>ETHYLAN DA-3 BULK</v>
      </c>
      <c r="E3648" t="s">
        <v>9</v>
      </c>
      <c r="F3648" t="s">
        <v>12</v>
      </c>
      <c r="G3648" t="s">
        <v>7</v>
      </c>
      <c r="H3648" t="s">
        <v>8</v>
      </c>
      <c r="I3648">
        <f t="shared" si="56"/>
        <v>2</v>
      </c>
      <c r="L3648" t="str">
        <v>ETHOMEEN C/17 BULK</v>
      </c>
      <c r="M3648" t="str">
        <v>ETHYLAN DA-3 BULK</v>
      </c>
      <c r="N3648">
        <v>2</v>
      </c>
    </row>
    <row r="3649" spans="1:14">
      <c r="A3649">
        <f>IF(MOD(ROW()-3,COUNTA(tblProducts[Description]))=0,A3648+1,A3648)</f>
        <v>32</v>
      </c>
      <c r="B3649">
        <f>MOD(ROW()-3,COUNTA(tblProducts[Description]))+1</f>
        <v>113</v>
      </c>
      <c r="C3649" t="str">
        <f>_xlfn.XLOOKUP(A3649,tblProducts[Column1],tblProducts[Description])</f>
        <v>ETHOMEEN C/17 BULK</v>
      </c>
      <c r="D3649" t="str">
        <f>_xlfn.XLOOKUP(B3649,tblProducts[Column1],tblProducts[Description])</f>
        <v>ETHOMEEN O/12 BULK</v>
      </c>
      <c r="E3649" t="s">
        <v>9</v>
      </c>
      <c r="F3649" t="s">
        <v>12</v>
      </c>
      <c r="G3649" t="s">
        <v>7</v>
      </c>
      <c r="H3649" t="s">
        <v>8</v>
      </c>
      <c r="I3649">
        <f t="shared" si="56"/>
        <v>2</v>
      </c>
      <c r="L3649" t="str">
        <v>ETHOMEEN C/17 BULK</v>
      </c>
      <c r="M3649" t="str">
        <v>ETHOMEEN O/12 BULK</v>
      </c>
      <c r="N3649">
        <v>2</v>
      </c>
    </row>
    <row r="3650" spans="1:14">
      <c r="A3650">
        <f>IF(MOD(ROW()-3,COUNTA(tblProducts[Description]))=0,A3649+1,A3649)</f>
        <v>32</v>
      </c>
      <c r="B3650">
        <f>MOD(ROW()-3,COUNTA(tblProducts[Description]))+1</f>
        <v>114</v>
      </c>
      <c r="C3650" t="str">
        <f>_xlfn.XLOOKUP(A3650,tblProducts[Column1],tblProducts[Description])</f>
        <v>ETHOMEEN C/17 BULK</v>
      </c>
      <c r="D3650" t="str">
        <f>_xlfn.XLOOKUP(B3650,tblProducts[Column1],tblProducts[Description])</f>
        <v>WITCONOL PT-1000 BULK</v>
      </c>
      <c r="E3650" t="s">
        <v>9</v>
      </c>
      <c r="F3650" t="s">
        <v>12</v>
      </c>
      <c r="G3650" t="s">
        <v>7</v>
      </c>
      <c r="H3650" t="s">
        <v>8</v>
      </c>
      <c r="I3650">
        <f t="shared" si="56"/>
        <v>2</v>
      </c>
      <c r="L3650" t="str">
        <v>ETHOMEEN C/17 BULK</v>
      </c>
      <c r="M3650" t="str">
        <v>WITCONOL PT-1000 BULK</v>
      </c>
      <c r="N3650">
        <v>2</v>
      </c>
    </row>
    <row r="3651" spans="1:14">
      <c r="A3651">
        <f>IF(MOD(ROW()-3,COUNTA(tblProducts[Description]))=0,A3650+1,A3650)</f>
        <v>33</v>
      </c>
      <c r="B3651">
        <f>MOD(ROW()-3,COUNTA(tblProducts[Description]))+1</f>
        <v>1</v>
      </c>
      <c r="C3651" t="str">
        <f>_xlfn.XLOOKUP(A3651,tblProducts[Column1],tblProducts[Description])</f>
        <v>ETHOMEEN C/25A BULK</v>
      </c>
      <c r="D3651" t="str">
        <f>_xlfn.XLOOKUP(B3651,tblProducts[Column1],tblProducts[Description])</f>
        <v>ADSEE 4130 BULK</v>
      </c>
      <c r="E3651" t="s">
        <v>9</v>
      </c>
      <c r="F3651" t="s">
        <v>10</v>
      </c>
      <c r="G3651" t="s">
        <v>7</v>
      </c>
      <c r="H3651" t="s">
        <v>8</v>
      </c>
      <c r="I3651">
        <f t="shared" si="56"/>
        <v>1.5</v>
      </c>
      <c r="L3651" t="str">
        <v>ETHOMEEN C/25A BULK</v>
      </c>
      <c r="M3651" t="str">
        <v>ADSEE 4130 BULK</v>
      </c>
      <c r="N3651">
        <v>1.5</v>
      </c>
    </row>
    <row r="3652" spans="1:14">
      <c r="A3652">
        <f>IF(MOD(ROW()-3,COUNTA(tblProducts[Description]))=0,A3651+1,A3651)</f>
        <v>33</v>
      </c>
      <c r="B3652">
        <f>MOD(ROW()-3,COUNTA(tblProducts[Description]))+1</f>
        <v>2</v>
      </c>
      <c r="C3652" t="str">
        <f>_xlfn.XLOOKUP(A3652,tblProducts[Column1],tblProducts[Description])</f>
        <v>ETHOMEEN C/25A BULK</v>
      </c>
      <c r="D3652" t="str">
        <f>_xlfn.XLOOKUP(B3652,tblProducts[Column1],tblProducts[Description])</f>
        <v>ARMOSTAT 300 BULK</v>
      </c>
      <c r="E3652" t="s">
        <v>9</v>
      </c>
      <c r="F3652" t="s">
        <v>10</v>
      </c>
      <c r="G3652" t="s">
        <v>9</v>
      </c>
      <c r="H3652" t="s">
        <v>11</v>
      </c>
      <c r="I3652">
        <f t="shared" ref="I3652:I3715" si="57">IF(E3652="NO",0,IF(F3652="HEEL WASH",1.5,2))+IF(G3652="NO",0,2)</f>
        <v>3.5</v>
      </c>
      <c r="L3652" t="str">
        <v>ETHOMEEN C/25A BULK</v>
      </c>
      <c r="M3652" t="str">
        <v>ARMOSTAT 300 BULK</v>
      </c>
      <c r="N3652">
        <v>3.5</v>
      </c>
    </row>
    <row r="3653" spans="1:14">
      <c r="A3653">
        <f>IF(MOD(ROW()-3,COUNTA(tblProducts[Description]))=0,A3652+1,A3652)</f>
        <v>33</v>
      </c>
      <c r="B3653">
        <f>MOD(ROW()-3,COUNTA(tblProducts[Description]))+1</f>
        <v>3</v>
      </c>
      <c r="C3653" t="str">
        <f>_xlfn.XLOOKUP(A3653,tblProducts[Column1],tblProducts[Description])</f>
        <v>ETHOMEEN C/25A BULK</v>
      </c>
      <c r="D3653" t="str">
        <f>_xlfn.XLOOKUP(B3653,tblProducts[Column1],tblProducts[Description])</f>
        <v>ARMOSTAT 400 BULK</v>
      </c>
      <c r="E3653" t="s">
        <v>9</v>
      </c>
      <c r="F3653" t="s">
        <v>10</v>
      </c>
      <c r="G3653" t="s">
        <v>9</v>
      </c>
      <c r="H3653" t="s">
        <v>11</v>
      </c>
      <c r="I3653">
        <f t="shared" si="57"/>
        <v>3.5</v>
      </c>
      <c r="L3653" t="str">
        <v>ETHOMEEN C/25A BULK</v>
      </c>
      <c r="M3653" t="str">
        <v>ARMOSTAT 400 BULK</v>
      </c>
      <c r="N3653">
        <v>3.5</v>
      </c>
    </row>
    <row r="3654" spans="1:14">
      <c r="A3654">
        <f>IF(MOD(ROW()-3,COUNTA(tblProducts[Description]))=0,A3653+1,A3653)</f>
        <v>33</v>
      </c>
      <c r="B3654">
        <f>MOD(ROW()-3,COUNTA(tblProducts[Description]))+1</f>
        <v>4</v>
      </c>
      <c r="C3654" t="str">
        <f>_xlfn.XLOOKUP(A3654,tblProducts[Column1],tblProducts[Description])</f>
        <v>ETHOMEEN C/25A BULK</v>
      </c>
      <c r="D3654" t="str">
        <f>_xlfn.XLOOKUP(B3654,tblProducts[Column1],tblProducts[Description])</f>
        <v>ARMOSTAT 410 LM BULK</v>
      </c>
      <c r="E3654" t="s">
        <v>9</v>
      </c>
      <c r="F3654" t="s">
        <v>10</v>
      </c>
      <c r="G3654" t="s">
        <v>9</v>
      </c>
      <c r="H3654" t="s">
        <v>11</v>
      </c>
      <c r="I3654">
        <f t="shared" si="57"/>
        <v>3.5</v>
      </c>
      <c r="L3654" t="str">
        <v>ETHOMEEN C/25A BULK</v>
      </c>
      <c r="M3654" t="str">
        <v>ARMOSTAT 410 LM BULK</v>
      </c>
      <c r="N3654">
        <v>3.5</v>
      </c>
    </row>
    <row r="3655" spans="1:14">
      <c r="A3655">
        <f>IF(MOD(ROW()-3,COUNTA(tblProducts[Description]))=0,A3654+1,A3654)</f>
        <v>33</v>
      </c>
      <c r="B3655">
        <f>MOD(ROW()-3,COUNTA(tblProducts[Description]))+1</f>
        <v>5</v>
      </c>
      <c r="C3655" t="str">
        <f>_xlfn.XLOOKUP(A3655,tblProducts[Column1],tblProducts[Description])</f>
        <v>ETHOMEEN C/25A BULK</v>
      </c>
      <c r="D3655" t="str">
        <f>_xlfn.XLOOKUP(B3655,tblProducts[Column1],tblProducts[Description])</f>
        <v>ARMUL HE 5070 BULK</v>
      </c>
      <c r="E3655" t="s">
        <v>9</v>
      </c>
      <c r="F3655" t="s">
        <v>12</v>
      </c>
      <c r="G3655" t="s">
        <v>7</v>
      </c>
      <c r="H3655" t="s">
        <v>8</v>
      </c>
      <c r="I3655">
        <f t="shared" si="57"/>
        <v>2</v>
      </c>
      <c r="L3655" t="str">
        <v>ETHOMEEN C/25A BULK</v>
      </c>
      <c r="M3655" t="str">
        <v>ARMUL HE 5070 BULK</v>
      </c>
      <c r="N3655">
        <v>2</v>
      </c>
    </row>
    <row r="3656" spans="1:14">
      <c r="A3656">
        <f>IF(MOD(ROW()-3,COUNTA(tblProducts[Description]))=0,A3655+1,A3655)</f>
        <v>33</v>
      </c>
      <c r="B3656">
        <f>MOD(ROW()-3,COUNTA(tblProducts[Description]))+1</f>
        <v>6</v>
      </c>
      <c r="C3656" t="str">
        <f>_xlfn.XLOOKUP(A3656,tblProducts[Column1],tblProducts[Description])</f>
        <v>ETHOMEEN C/25A BULK</v>
      </c>
      <c r="D3656" t="str">
        <f>_xlfn.XLOOKUP(B3656,tblProducts[Column1],tblProducts[Description])</f>
        <v>BEROL 260 BULK</v>
      </c>
      <c r="E3656" t="s">
        <v>9</v>
      </c>
      <c r="F3656" t="s">
        <v>12</v>
      </c>
      <c r="G3656" t="s">
        <v>7</v>
      </c>
      <c r="H3656" t="s">
        <v>13</v>
      </c>
      <c r="I3656">
        <f t="shared" si="57"/>
        <v>2</v>
      </c>
      <c r="L3656" t="str">
        <v>ETHOMEEN C/25A BULK</v>
      </c>
      <c r="M3656" t="str">
        <v>BEROL 260 BULK</v>
      </c>
      <c r="N3656">
        <v>2</v>
      </c>
    </row>
    <row r="3657" spans="1:14">
      <c r="A3657">
        <f>IF(MOD(ROW()-3,COUNTA(tblProducts[Description]))=0,A3656+1,A3656)</f>
        <v>33</v>
      </c>
      <c r="B3657">
        <f>MOD(ROW()-3,COUNTA(tblProducts[Description]))+1</f>
        <v>7</v>
      </c>
      <c r="C3657" t="str">
        <f>_xlfn.XLOOKUP(A3657,tblProducts[Column1],tblProducts[Description])</f>
        <v>ETHOMEEN C/25A BULK</v>
      </c>
      <c r="D3657" t="str">
        <f>_xlfn.XLOOKUP(B3657,tblProducts[Column1],tblProducts[Description])</f>
        <v>BEROL 266 BULK</v>
      </c>
      <c r="E3657" t="s">
        <v>9</v>
      </c>
      <c r="F3657" t="s">
        <v>12</v>
      </c>
      <c r="G3657" t="s">
        <v>7</v>
      </c>
      <c r="H3657" t="s">
        <v>13</v>
      </c>
      <c r="I3657">
        <f t="shared" si="57"/>
        <v>2</v>
      </c>
      <c r="L3657" t="str">
        <v>ETHOMEEN C/25A BULK</v>
      </c>
      <c r="M3657" t="str">
        <v>BEROL 266 BULK</v>
      </c>
      <c r="N3657">
        <v>2</v>
      </c>
    </row>
    <row r="3658" spans="1:14">
      <c r="A3658">
        <f>IF(MOD(ROW()-3,COUNTA(tblProducts[Description]))=0,A3657+1,A3657)</f>
        <v>33</v>
      </c>
      <c r="B3658">
        <f>MOD(ROW()-3,COUNTA(tblProducts[Description]))+1</f>
        <v>8</v>
      </c>
      <c r="C3658" t="str">
        <f>_xlfn.XLOOKUP(A3658,tblProducts[Column1],tblProducts[Description])</f>
        <v>ETHOMEEN C/25A BULK</v>
      </c>
      <c r="D3658" t="str">
        <f>_xlfn.XLOOKUP(B3658,tblProducts[Column1],tblProducts[Description])</f>
        <v>BEROL 266V BULK</v>
      </c>
      <c r="E3658" t="s">
        <v>9</v>
      </c>
      <c r="F3658" t="s">
        <v>12</v>
      </c>
      <c r="G3658" t="s">
        <v>7</v>
      </c>
      <c r="H3658" t="s">
        <v>13</v>
      </c>
      <c r="I3658">
        <f t="shared" si="57"/>
        <v>2</v>
      </c>
      <c r="L3658" t="str">
        <v>ETHOMEEN C/25A BULK</v>
      </c>
      <c r="M3658" t="str">
        <v>BEROL 266V BULK</v>
      </c>
      <c r="N3658">
        <v>2</v>
      </c>
    </row>
    <row r="3659" spans="1:14">
      <c r="A3659">
        <f>IF(MOD(ROW()-3,COUNTA(tblProducts[Description]))=0,A3658+1,A3658)</f>
        <v>33</v>
      </c>
      <c r="B3659">
        <f>MOD(ROW()-3,COUNTA(tblProducts[Description]))+1</f>
        <v>9</v>
      </c>
      <c r="C3659" t="str">
        <f>_xlfn.XLOOKUP(A3659,tblProducts[Column1],tblProducts[Description])</f>
        <v>ETHOMEEN C/25A BULK</v>
      </c>
      <c r="D3659" t="str">
        <f>_xlfn.XLOOKUP(B3659,tblProducts[Column1],tblProducts[Description])</f>
        <v>BEROL 467 BULK</v>
      </c>
      <c r="E3659" t="s">
        <v>9</v>
      </c>
      <c r="F3659" t="s">
        <v>12</v>
      </c>
      <c r="G3659" t="s">
        <v>7</v>
      </c>
      <c r="H3659" t="s">
        <v>8</v>
      </c>
      <c r="I3659">
        <f t="shared" si="57"/>
        <v>2</v>
      </c>
      <c r="L3659" t="str">
        <v>ETHOMEEN C/25A BULK</v>
      </c>
      <c r="M3659" t="str">
        <v>BEROL 467 BULK</v>
      </c>
      <c r="N3659">
        <v>2</v>
      </c>
    </row>
    <row r="3660" spans="1:14">
      <c r="A3660">
        <f>IF(MOD(ROW()-3,COUNTA(tblProducts[Description]))=0,A3659+1,A3659)</f>
        <v>33</v>
      </c>
      <c r="B3660">
        <f>MOD(ROW()-3,COUNTA(tblProducts[Description]))+1</f>
        <v>10</v>
      </c>
      <c r="C3660" t="str">
        <f>_xlfn.XLOOKUP(A3660,tblProducts[Column1],tblProducts[Description])</f>
        <v>ETHOMEEN C/25A BULK</v>
      </c>
      <c r="D3660" t="str">
        <f>_xlfn.XLOOKUP(B3660,tblProducts[Column1],tblProducts[Description])</f>
        <v>BEROL OX 91-6 BULK</v>
      </c>
      <c r="E3660" t="s">
        <v>9</v>
      </c>
      <c r="F3660" t="s">
        <v>12</v>
      </c>
      <c r="G3660" t="s">
        <v>7</v>
      </c>
      <c r="H3660" t="s">
        <v>8</v>
      </c>
      <c r="I3660">
        <f t="shared" si="57"/>
        <v>2</v>
      </c>
      <c r="L3660" t="str">
        <v>ETHOMEEN C/25A BULK</v>
      </c>
      <c r="M3660" t="str">
        <v>BEROL OX 91-6 BULK</v>
      </c>
      <c r="N3660">
        <v>2</v>
      </c>
    </row>
    <row r="3661" spans="1:14">
      <c r="A3661">
        <f>IF(MOD(ROW()-3,COUNTA(tblProducts[Description]))=0,A3660+1,A3660)</f>
        <v>33</v>
      </c>
      <c r="B3661">
        <f>MOD(ROW()-3,COUNTA(tblProducts[Description]))+1</f>
        <v>11</v>
      </c>
      <c r="C3661" t="str">
        <f>_xlfn.XLOOKUP(A3661,tblProducts[Column1],tblProducts[Description])</f>
        <v>ETHOMEEN C/25A BULK</v>
      </c>
      <c r="D3661" t="str">
        <f>_xlfn.XLOOKUP(B3661,tblProducts[Column1],tblProducts[Description])</f>
        <v>C-5635 BULK</v>
      </c>
      <c r="E3661" t="s">
        <v>9</v>
      </c>
      <c r="F3661" t="s">
        <v>12</v>
      </c>
      <c r="G3661" t="s">
        <v>7</v>
      </c>
      <c r="H3661" t="s">
        <v>8</v>
      </c>
      <c r="I3661">
        <f t="shared" si="57"/>
        <v>2</v>
      </c>
      <c r="L3661" t="str">
        <v>ETHOMEEN C/25A BULK</v>
      </c>
      <c r="M3661" t="str">
        <v>C-5635 BULK</v>
      </c>
      <c r="N3661">
        <v>2</v>
      </c>
    </row>
    <row r="3662" spans="1:14">
      <c r="A3662">
        <f>IF(MOD(ROW()-3,COUNTA(tblProducts[Description]))=0,A3661+1,A3661)</f>
        <v>33</v>
      </c>
      <c r="B3662">
        <f>MOD(ROW()-3,COUNTA(tblProducts[Description]))+1</f>
        <v>12</v>
      </c>
      <c r="C3662" t="str">
        <f>_xlfn.XLOOKUP(A3662,tblProducts[Column1],tblProducts[Description])</f>
        <v>ETHOMEEN C/25A BULK</v>
      </c>
      <c r="D3662" t="str">
        <f>_xlfn.XLOOKUP(B3662,tblProducts[Column1],tblProducts[Description])</f>
        <v>C-6290 BULK</v>
      </c>
      <c r="E3662" t="s">
        <v>9</v>
      </c>
      <c r="F3662" t="s">
        <v>12</v>
      </c>
      <c r="G3662" t="s">
        <v>7</v>
      </c>
      <c r="H3662" t="s">
        <v>8</v>
      </c>
      <c r="I3662">
        <f t="shared" si="57"/>
        <v>2</v>
      </c>
      <c r="L3662" t="str">
        <v>ETHOMEEN C/25A BULK</v>
      </c>
      <c r="M3662" t="str">
        <v>C-6290 BULK</v>
      </c>
      <c r="N3662">
        <v>2</v>
      </c>
    </row>
    <row r="3663" spans="1:14">
      <c r="A3663">
        <f>IF(MOD(ROW()-3,COUNTA(tblProducts[Description]))=0,A3662+1,A3662)</f>
        <v>33</v>
      </c>
      <c r="B3663">
        <f>MOD(ROW()-3,COUNTA(tblProducts[Description]))+1</f>
        <v>13</v>
      </c>
      <c r="C3663" t="str">
        <f>_xlfn.XLOOKUP(A3663,tblProducts[Column1],tblProducts[Description])</f>
        <v>ETHOMEEN C/25A BULK</v>
      </c>
      <c r="D3663" t="str">
        <f>_xlfn.XLOOKUP(B3663,tblProducts[Column1],tblProducts[Description])</f>
        <v>C-6385 BULK</v>
      </c>
      <c r="E3663" t="s">
        <v>9</v>
      </c>
      <c r="F3663" t="s">
        <v>12</v>
      </c>
      <c r="G3663" t="s">
        <v>7</v>
      </c>
      <c r="H3663" t="s">
        <v>8</v>
      </c>
      <c r="I3663">
        <f t="shared" si="57"/>
        <v>2</v>
      </c>
      <c r="L3663" t="str">
        <v>ETHOMEEN C/25A BULK</v>
      </c>
      <c r="M3663" t="str">
        <v>C-6385 BULK</v>
      </c>
      <c r="N3663">
        <v>2</v>
      </c>
    </row>
    <row r="3664" spans="1:14">
      <c r="A3664">
        <f>IF(MOD(ROW()-3,COUNTA(tblProducts[Description]))=0,A3663+1,A3663)</f>
        <v>33</v>
      </c>
      <c r="B3664">
        <f>MOD(ROW()-3,COUNTA(tblProducts[Description]))+1</f>
        <v>14</v>
      </c>
      <c r="C3664" t="str">
        <f>_xlfn.XLOOKUP(A3664,tblProducts[Column1],tblProducts[Description])</f>
        <v>ETHOMEEN C/25A BULK</v>
      </c>
      <c r="D3664" t="str">
        <f>_xlfn.XLOOKUP(B3664,tblProducts[Column1],tblProducts[Description])</f>
        <v>C-6427 BULK</v>
      </c>
      <c r="E3664" t="s">
        <v>9</v>
      </c>
      <c r="F3664" t="s">
        <v>12</v>
      </c>
      <c r="G3664" t="s">
        <v>7</v>
      </c>
      <c r="H3664" t="s">
        <v>8</v>
      </c>
      <c r="I3664">
        <f t="shared" si="57"/>
        <v>2</v>
      </c>
      <c r="L3664" t="str">
        <v>ETHOMEEN C/25A BULK</v>
      </c>
      <c r="M3664" t="str">
        <v>C-6427 BULK</v>
      </c>
      <c r="N3664">
        <v>2</v>
      </c>
    </row>
    <row r="3665" spans="1:14">
      <c r="A3665">
        <f>IF(MOD(ROW()-3,COUNTA(tblProducts[Description]))=0,A3664+1,A3664)</f>
        <v>33</v>
      </c>
      <c r="B3665">
        <f>MOD(ROW()-3,COUNTA(tblProducts[Description]))+1</f>
        <v>15</v>
      </c>
      <c r="C3665" t="str">
        <f>_xlfn.XLOOKUP(A3665,tblProducts[Column1],tblProducts[Description])</f>
        <v>ETHOMEEN C/25A BULK</v>
      </c>
      <c r="D3665" t="str">
        <f>_xlfn.XLOOKUP(B3665,tblProducts[Column1],tblProducts[Description])</f>
        <v>EMULPON CO-200 BULK</v>
      </c>
      <c r="E3665" t="s">
        <v>9</v>
      </c>
      <c r="F3665" t="s">
        <v>12</v>
      </c>
      <c r="G3665" t="s">
        <v>7</v>
      </c>
      <c r="H3665" t="s">
        <v>8</v>
      </c>
      <c r="I3665">
        <f t="shared" si="57"/>
        <v>2</v>
      </c>
      <c r="L3665" t="str">
        <v>ETHOMEEN C/25A BULK</v>
      </c>
      <c r="M3665" t="str">
        <v>EMULPON CO-200 BULK</v>
      </c>
      <c r="N3665">
        <v>2</v>
      </c>
    </row>
    <row r="3666" spans="1:14">
      <c r="A3666">
        <f>IF(MOD(ROW()-3,COUNTA(tblProducts[Description]))=0,A3665+1,A3665)</f>
        <v>33</v>
      </c>
      <c r="B3666">
        <f>MOD(ROW()-3,COUNTA(tblProducts[Description]))+1</f>
        <v>16</v>
      </c>
      <c r="C3666" t="str">
        <f>_xlfn.XLOOKUP(A3666,tblProducts[Column1],tblProducts[Description])</f>
        <v>ETHOMEEN C/25A BULK</v>
      </c>
      <c r="D3666" t="str">
        <f>_xlfn.XLOOKUP(B3666,tblProducts[Column1],tblProducts[Description])</f>
        <v>EMULPON CO-360 BULK</v>
      </c>
      <c r="E3666" t="s">
        <v>9</v>
      </c>
      <c r="F3666" t="s">
        <v>12</v>
      </c>
      <c r="G3666" t="s">
        <v>7</v>
      </c>
      <c r="H3666" t="s">
        <v>8</v>
      </c>
      <c r="I3666">
        <f t="shared" si="57"/>
        <v>2</v>
      </c>
      <c r="L3666" t="str">
        <v>ETHOMEEN C/25A BULK</v>
      </c>
      <c r="M3666" t="str">
        <v>EMULPON CO-360 BULK</v>
      </c>
      <c r="N3666">
        <v>2</v>
      </c>
    </row>
    <row r="3667" spans="1:14">
      <c r="A3667">
        <f>IF(MOD(ROW()-3,COUNTA(tblProducts[Description]))=0,A3666+1,A3666)</f>
        <v>33</v>
      </c>
      <c r="B3667">
        <f>MOD(ROW()-3,COUNTA(tblProducts[Description]))+1</f>
        <v>17</v>
      </c>
      <c r="C3667" t="str">
        <f>_xlfn.XLOOKUP(A3667,tblProducts[Column1],tblProducts[Description])</f>
        <v>ETHOMEEN C/25A BULK</v>
      </c>
      <c r="D3667" t="str">
        <f>_xlfn.XLOOKUP(B3667,tblProducts[Column1],tblProducts[Description])</f>
        <v>EMULPON CO-550 BULK</v>
      </c>
      <c r="E3667" t="s">
        <v>9</v>
      </c>
      <c r="F3667" t="s">
        <v>12</v>
      </c>
      <c r="G3667" t="s">
        <v>7</v>
      </c>
      <c r="H3667" t="s">
        <v>8</v>
      </c>
      <c r="I3667">
        <f t="shared" si="57"/>
        <v>2</v>
      </c>
      <c r="L3667" t="str">
        <v>ETHOMEEN C/25A BULK</v>
      </c>
      <c r="M3667" t="str">
        <v>EMULPON CO-550 BULK</v>
      </c>
      <c r="N3667">
        <v>2</v>
      </c>
    </row>
    <row r="3668" spans="1:14">
      <c r="A3668">
        <f>IF(MOD(ROW()-3,COUNTA(tblProducts[Description]))=0,A3667+1,A3667)</f>
        <v>33</v>
      </c>
      <c r="B3668">
        <f>MOD(ROW()-3,COUNTA(tblProducts[Description]))+1</f>
        <v>18</v>
      </c>
      <c r="C3668" t="str">
        <f>_xlfn.XLOOKUP(A3668,tblProducts[Column1],tblProducts[Description])</f>
        <v>ETHOMEEN C/25A BULK</v>
      </c>
      <c r="D3668" t="str">
        <f>_xlfn.XLOOKUP(B3668,tblProducts[Column1],tblProducts[Description])</f>
        <v>ETHODUOMEEN HT/13 BULK</v>
      </c>
      <c r="E3668" t="s">
        <v>9</v>
      </c>
      <c r="F3668" t="s">
        <v>12</v>
      </c>
      <c r="G3668" t="s">
        <v>7</v>
      </c>
      <c r="H3668" t="s">
        <v>8</v>
      </c>
      <c r="I3668">
        <f t="shared" si="57"/>
        <v>2</v>
      </c>
      <c r="L3668" t="str">
        <v>ETHOMEEN C/25A BULK</v>
      </c>
      <c r="M3668" t="str">
        <v>ETHODUOMEEN HT/13 BULK</v>
      </c>
      <c r="N3668">
        <v>2</v>
      </c>
    </row>
    <row r="3669" spans="1:14">
      <c r="A3669">
        <f>IF(MOD(ROW()-3,COUNTA(tblProducts[Description]))=0,A3668+1,A3668)</f>
        <v>33</v>
      </c>
      <c r="B3669">
        <f>MOD(ROW()-3,COUNTA(tblProducts[Description]))+1</f>
        <v>19</v>
      </c>
      <c r="C3669" t="str">
        <f>_xlfn.XLOOKUP(A3669,tblProducts[Column1],tblProducts[Description])</f>
        <v>ETHOMEEN C/25A BULK</v>
      </c>
      <c r="D3669" t="str">
        <f>_xlfn.XLOOKUP(B3669,tblProducts[Column1],tblProducts[Description])</f>
        <v>ETHODUOMEEN T/13 BULK</v>
      </c>
      <c r="E3669" t="s">
        <v>9</v>
      </c>
      <c r="F3669" t="s">
        <v>10</v>
      </c>
      <c r="G3669" t="s">
        <v>9</v>
      </c>
      <c r="H3669" t="s">
        <v>8</v>
      </c>
      <c r="I3669">
        <f t="shared" si="57"/>
        <v>3.5</v>
      </c>
      <c r="L3669" t="str">
        <v>ETHOMEEN C/25A BULK</v>
      </c>
      <c r="M3669" t="str">
        <v>ETHODUOMEEN T/13 BULK</v>
      </c>
      <c r="N3669">
        <v>3.5</v>
      </c>
    </row>
    <row r="3670" spans="1:14">
      <c r="A3670">
        <f>IF(MOD(ROW()-3,COUNTA(tblProducts[Description]))=0,A3669+1,A3669)</f>
        <v>33</v>
      </c>
      <c r="B3670">
        <f>MOD(ROW()-3,COUNTA(tblProducts[Description]))+1</f>
        <v>20</v>
      </c>
      <c r="C3670" t="str">
        <f>_xlfn.XLOOKUP(A3670,tblProducts[Column1],tblProducts[Description])</f>
        <v>ETHOMEEN C/25A BULK</v>
      </c>
      <c r="D3670" t="str">
        <f>_xlfn.XLOOKUP(B3670,tblProducts[Column1],tblProducts[Description])</f>
        <v>ETHODUOMEEN T/13N BULK</v>
      </c>
      <c r="E3670" t="s">
        <v>9</v>
      </c>
      <c r="F3670" t="s">
        <v>10</v>
      </c>
      <c r="G3670" t="s">
        <v>7</v>
      </c>
      <c r="H3670" t="s">
        <v>8</v>
      </c>
      <c r="I3670">
        <f t="shared" si="57"/>
        <v>1.5</v>
      </c>
      <c r="L3670" t="str">
        <v>ETHOMEEN C/25A BULK</v>
      </c>
      <c r="M3670" t="str">
        <v>ETHODUOMEEN T/13N BULK</v>
      </c>
      <c r="N3670">
        <v>1.5</v>
      </c>
    </row>
    <row r="3671" spans="1:14">
      <c r="A3671">
        <f>IF(MOD(ROW()-3,COUNTA(tblProducts[Description]))=0,A3670+1,A3670)</f>
        <v>33</v>
      </c>
      <c r="B3671">
        <f>MOD(ROW()-3,COUNTA(tblProducts[Description]))+1</f>
        <v>21</v>
      </c>
      <c r="C3671" t="str">
        <f>_xlfn.XLOOKUP(A3671,tblProducts[Column1],tblProducts[Description])</f>
        <v>ETHOMEEN C/25A BULK</v>
      </c>
      <c r="D3671" t="str">
        <f>_xlfn.XLOOKUP(B3671,tblProducts[Column1],tblProducts[Description])</f>
        <v>ETHODUOMEEN T/20 BULK</v>
      </c>
      <c r="E3671" t="s">
        <v>9</v>
      </c>
      <c r="F3671" t="s">
        <v>10</v>
      </c>
      <c r="G3671" t="s">
        <v>7</v>
      </c>
      <c r="H3671" t="s">
        <v>8</v>
      </c>
      <c r="I3671">
        <f t="shared" si="57"/>
        <v>1.5</v>
      </c>
      <c r="L3671" t="str">
        <v>ETHOMEEN C/25A BULK</v>
      </c>
      <c r="M3671" t="str">
        <v>ETHODUOMEEN T/20 BULK</v>
      </c>
      <c r="N3671">
        <v>1.5</v>
      </c>
    </row>
    <row r="3672" spans="1:14">
      <c r="A3672">
        <f>IF(MOD(ROW()-3,COUNTA(tblProducts[Description]))=0,A3671+1,A3671)</f>
        <v>33</v>
      </c>
      <c r="B3672">
        <f>MOD(ROW()-3,COUNTA(tblProducts[Description]))+1</f>
        <v>22</v>
      </c>
      <c r="C3672" t="str">
        <f>_xlfn.XLOOKUP(A3672,tblProducts[Column1],tblProducts[Description])</f>
        <v>ETHOMEEN C/25A BULK</v>
      </c>
      <c r="D3672" t="str">
        <f>_xlfn.XLOOKUP(B3672,tblProducts[Column1],tblProducts[Description])</f>
        <v>ETHODUOMEEN T/25 BULK</v>
      </c>
      <c r="E3672" t="s">
        <v>9</v>
      </c>
      <c r="F3672" t="s">
        <v>10</v>
      </c>
      <c r="G3672" t="s">
        <v>7</v>
      </c>
      <c r="H3672" t="s">
        <v>8</v>
      </c>
      <c r="I3672">
        <f t="shared" si="57"/>
        <v>1.5</v>
      </c>
      <c r="L3672" t="str">
        <v>ETHOMEEN C/25A BULK</v>
      </c>
      <c r="M3672" t="str">
        <v>ETHODUOMEEN T/25 BULK</v>
      </c>
      <c r="N3672">
        <v>1.5</v>
      </c>
    </row>
    <row r="3673" spans="1:14">
      <c r="A3673">
        <f>IF(MOD(ROW()-3,COUNTA(tblProducts[Description]))=0,A3672+1,A3672)</f>
        <v>33</v>
      </c>
      <c r="B3673">
        <f>MOD(ROW()-3,COUNTA(tblProducts[Description]))+1</f>
        <v>23</v>
      </c>
      <c r="C3673" t="str">
        <f>_xlfn.XLOOKUP(A3673,tblProducts[Column1],tblProducts[Description])</f>
        <v>ETHOMEEN C/25A BULK</v>
      </c>
      <c r="D3673" t="str">
        <f>_xlfn.XLOOKUP(B3673,tblProducts[Column1],tblProducts[Description])</f>
        <v>ETHOFAT 242/25 BULK</v>
      </c>
      <c r="E3673" t="s">
        <v>9</v>
      </c>
      <c r="F3673" t="s">
        <v>12</v>
      </c>
      <c r="G3673" t="s">
        <v>7</v>
      </c>
      <c r="H3673" t="s">
        <v>8</v>
      </c>
      <c r="I3673">
        <f t="shared" si="57"/>
        <v>2</v>
      </c>
      <c r="L3673" t="str">
        <v>ETHOMEEN C/25A BULK</v>
      </c>
      <c r="M3673" t="str">
        <v>ETHOFAT 242/25 BULK</v>
      </c>
      <c r="N3673">
        <v>2</v>
      </c>
    </row>
    <row r="3674" spans="1:14">
      <c r="A3674">
        <f>IF(MOD(ROW()-3,COUNTA(tblProducts[Description]))=0,A3673+1,A3673)</f>
        <v>33</v>
      </c>
      <c r="B3674">
        <f>MOD(ROW()-3,COUNTA(tblProducts[Description]))+1</f>
        <v>24</v>
      </c>
      <c r="C3674" t="str">
        <f>_xlfn.XLOOKUP(A3674,tblProducts[Column1],tblProducts[Description])</f>
        <v>ETHOMEEN C/25A BULK</v>
      </c>
      <c r="D3674" t="str">
        <f>_xlfn.XLOOKUP(B3674,tblProducts[Column1],tblProducts[Description])</f>
        <v>ETHOMEEN C/12S BULK</v>
      </c>
      <c r="E3674" t="s">
        <v>9</v>
      </c>
      <c r="F3674" t="s">
        <v>10</v>
      </c>
      <c r="G3674" t="s">
        <v>9</v>
      </c>
      <c r="H3674" t="s">
        <v>8</v>
      </c>
      <c r="I3674">
        <f t="shared" si="57"/>
        <v>3.5</v>
      </c>
      <c r="L3674" t="str">
        <v>ETHOMEEN C/25A BULK</v>
      </c>
      <c r="M3674" t="str">
        <v>ETHOMEEN C/12S BULK</v>
      </c>
      <c r="N3674">
        <v>3.5</v>
      </c>
    </row>
    <row r="3675" spans="1:14">
      <c r="A3675">
        <f>IF(MOD(ROW()-3,COUNTA(tblProducts[Description]))=0,A3674+1,A3674)</f>
        <v>33</v>
      </c>
      <c r="B3675">
        <f>MOD(ROW()-3,COUNTA(tblProducts[Description]))+1</f>
        <v>25</v>
      </c>
      <c r="C3675" t="str">
        <f>_xlfn.XLOOKUP(A3675,tblProducts[Column1],tblProducts[Description])</f>
        <v>ETHOMEEN C/25A BULK</v>
      </c>
      <c r="D3675" t="str">
        <f>_xlfn.XLOOKUP(B3675,tblProducts[Column1],tblProducts[Description])</f>
        <v>ETHOMEEN 18/12 BULK</v>
      </c>
      <c r="E3675" t="s">
        <v>9</v>
      </c>
      <c r="F3675" t="s">
        <v>12</v>
      </c>
      <c r="G3675" t="s">
        <v>9</v>
      </c>
      <c r="H3675" t="s">
        <v>8</v>
      </c>
      <c r="I3675">
        <f t="shared" si="57"/>
        <v>4</v>
      </c>
      <c r="L3675" t="str">
        <v>ETHOMEEN C/25A BULK</v>
      </c>
      <c r="M3675" t="str">
        <v>ETHOMEEN 18/12 BULK</v>
      </c>
      <c r="N3675">
        <v>4</v>
      </c>
    </row>
    <row r="3676" spans="1:14">
      <c r="A3676">
        <f>IF(MOD(ROW()-3,COUNTA(tblProducts[Description]))=0,A3675+1,A3675)</f>
        <v>33</v>
      </c>
      <c r="B3676">
        <f>MOD(ROW()-3,COUNTA(tblProducts[Description]))+1</f>
        <v>26</v>
      </c>
      <c r="C3676" t="str">
        <f>_xlfn.XLOOKUP(A3676,tblProducts[Column1],tblProducts[Description])</f>
        <v>ETHOMEEN C/25A BULK</v>
      </c>
      <c r="D3676" t="str">
        <f>_xlfn.XLOOKUP(B3676,tblProducts[Column1],tblProducts[Description])</f>
        <v>ETHOMEEN 18/25 BULK</v>
      </c>
      <c r="E3676" t="s">
        <v>9</v>
      </c>
      <c r="F3676" t="s">
        <v>10</v>
      </c>
      <c r="G3676" t="s">
        <v>7</v>
      </c>
      <c r="H3676" t="s">
        <v>8</v>
      </c>
      <c r="I3676">
        <f t="shared" si="57"/>
        <v>1.5</v>
      </c>
      <c r="L3676" t="str">
        <v>ETHOMEEN C/25A BULK</v>
      </c>
      <c r="M3676" t="str">
        <v>ETHOMEEN 18/25 BULK</v>
      </c>
      <c r="N3676">
        <v>1.5</v>
      </c>
    </row>
    <row r="3677" spans="1:14">
      <c r="A3677">
        <f>IF(MOD(ROW()-3,COUNTA(tblProducts[Description]))=0,A3676+1,A3676)</f>
        <v>33</v>
      </c>
      <c r="B3677">
        <f>MOD(ROW()-3,COUNTA(tblProducts[Description]))+1</f>
        <v>27</v>
      </c>
      <c r="C3677" t="str">
        <f>_xlfn.XLOOKUP(A3677,tblProducts[Column1],tblProducts[Description])</f>
        <v>ETHOMEEN C/25A BULK</v>
      </c>
      <c r="D3677" t="str">
        <f>_xlfn.XLOOKUP(B3677,tblProducts[Column1],tblProducts[Description])</f>
        <v>ETHOMEEN C/12 BULK</v>
      </c>
      <c r="E3677" t="s">
        <v>9</v>
      </c>
      <c r="F3677" t="s">
        <v>10</v>
      </c>
      <c r="G3677" t="s">
        <v>9</v>
      </c>
      <c r="H3677" t="s">
        <v>8</v>
      </c>
      <c r="I3677">
        <f t="shared" si="57"/>
        <v>3.5</v>
      </c>
      <c r="L3677" t="str">
        <v>ETHOMEEN C/25A BULK</v>
      </c>
      <c r="M3677" t="str">
        <v>ETHOMEEN C/12 BULK</v>
      </c>
      <c r="N3677">
        <v>3.5</v>
      </c>
    </row>
    <row r="3678" spans="1:14">
      <c r="A3678">
        <f>IF(MOD(ROW()-3,COUNTA(tblProducts[Description]))=0,A3677+1,A3677)</f>
        <v>33</v>
      </c>
      <c r="B3678">
        <f>MOD(ROW()-3,COUNTA(tblProducts[Description]))+1</f>
        <v>28</v>
      </c>
      <c r="C3678" t="str">
        <f>_xlfn.XLOOKUP(A3678,tblProducts[Column1],tblProducts[Description])</f>
        <v>ETHOMEEN C/25A BULK</v>
      </c>
      <c r="D3678" t="str">
        <f>_xlfn.XLOOKUP(B3678,tblProducts[Column1],tblProducts[Description])</f>
        <v>ETHOMEEN C/12 M BULK</v>
      </c>
      <c r="E3678" t="s">
        <v>9</v>
      </c>
      <c r="F3678" t="s">
        <v>10</v>
      </c>
      <c r="G3678" t="s">
        <v>9</v>
      </c>
      <c r="H3678" t="s">
        <v>8</v>
      </c>
      <c r="I3678">
        <f t="shared" si="57"/>
        <v>3.5</v>
      </c>
      <c r="L3678" t="str">
        <v>ETHOMEEN C/25A BULK</v>
      </c>
      <c r="M3678" t="str">
        <v>ETHOMEEN C/12 M BULK</v>
      </c>
      <c r="N3678">
        <v>3.5</v>
      </c>
    </row>
    <row r="3679" spans="1:14">
      <c r="A3679">
        <f>IF(MOD(ROW()-3,COUNTA(tblProducts[Description]))=0,A3678+1,A3678)</f>
        <v>33</v>
      </c>
      <c r="B3679">
        <f>MOD(ROW()-3,COUNTA(tblProducts[Description]))+1</f>
        <v>29</v>
      </c>
      <c r="C3679" t="str">
        <f>_xlfn.XLOOKUP(A3679,tblProducts[Column1],tblProducts[Description])</f>
        <v>ETHOMEEN C/25A BULK</v>
      </c>
      <c r="D3679" t="str">
        <f>_xlfn.XLOOKUP(B3679,tblProducts[Column1],tblProducts[Description])</f>
        <v>ETHOMEEN C/12 SUN BULK</v>
      </c>
      <c r="E3679" t="s">
        <v>9</v>
      </c>
      <c r="F3679" t="s">
        <v>10</v>
      </c>
      <c r="G3679" t="s">
        <v>9</v>
      </c>
      <c r="H3679" t="s">
        <v>8</v>
      </c>
      <c r="I3679">
        <f t="shared" si="57"/>
        <v>3.5</v>
      </c>
      <c r="L3679" t="str">
        <v>ETHOMEEN C/25A BULK</v>
      </c>
      <c r="M3679" t="str">
        <v>ETHOMEEN C/12 SUN BULK</v>
      </c>
      <c r="N3679">
        <v>3.5</v>
      </c>
    </row>
    <row r="3680" spans="1:14">
      <c r="A3680">
        <f>IF(MOD(ROW()-3,COUNTA(tblProducts[Description]))=0,A3679+1,A3679)</f>
        <v>33</v>
      </c>
      <c r="B3680">
        <f>MOD(ROW()-3,COUNTA(tblProducts[Description]))+1</f>
        <v>30</v>
      </c>
      <c r="C3680" t="str">
        <f>_xlfn.XLOOKUP(A3680,tblProducts[Column1],tblProducts[Description])</f>
        <v>ETHOMEEN C/25A BULK</v>
      </c>
      <c r="D3680" t="str">
        <f>_xlfn.XLOOKUP(B3680,tblProducts[Column1],tblProducts[Description])</f>
        <v>ETHOMEEN C/12 UN BULK</v>
      </c>
      <c r="E3680" t="s">
        <v>9</v>
      </c>
      <c r="F3680" t="s">
        <v>10</v>
      </c>
      <c r="G3680" t="s">
        <v>9</v>
      </c>
      <c r="H3680" t="s">
        <v>8</v>
      </c>
      <c r="I3680">
        <f t="shared" si="57"/>
        <v>3.5</v>
      </c>
      <c r="L3680" t="str">
        <v>ETHOMEEN C/25A BULK</v>
      </c>
      <c r="M3680" t="str">
        <v>ETHOMEEN C/12 UN BULK</v>
      </c>
      <c r="N3680">
        <v>3.5</v>
      </c>
    </row>
    <row r="3681" spans="1:14">
      <c r="A3681">
        <f>IF(MOD(ROW()-3,COUNTA(tblProducts[Description]))=0,A3680+1,A3680)</f>
        <v>33</v>
      </c>
      <c r="B3681">
        <f>MOD(ROW()-3,COUNTA(tblProducts[Description]))+1</f>
        <v>31</v>
      </c>
      <c r="C3681" t="str">
        <f>_xlfn.XLOOKUP(A3681,tblProducts[Column1],tblProducts[Description])</f>
        <v>ETHOMEEN C/25A BULK</v>
      </c>
      <c r="D3681" t="str">
        <f>_xlfn.XLOOKUP(B3681,tblProducts[Column1],tblProducts[Description])</f>
        <v>ETHOMEEN C/15 BULK</v>
      </c>
      <c r="E3681" t="s">
        <v>9</v>
      </c>
      <c r="F3681" t="s">
        <v>10</v>
      </c>
      <c r="G3681" t="s">
        <v>9</v>
      </c>
      <c r="H3681" t="s">
        <v>14</v>
      </c>
      <c r="I3681">
        <f t="shared" si="57"/>
        <v>3.5</v>
      </c>
      <c r="L3681" t="str">
        <v>ETHOMEEN C/25A BULK</v>
      </c>
      <c r="M3681" t="str">
        <v>ETHOMEEN C/15 BULK</v>
      </c>
      <c r="N3681">
        <v>3.5</v>
      </c>
    </row>
    <row r="3682" spans="1:14">
      <c r="A3682">
        <f>IF(MOD(ROW()-3,COUNTA(tblProducts[Description]))=0,A3681+1,A3681)</f>
        <v>33</v>
      </c>
      <c r="B3682">
        <f>MOD(ROW()-3,COUNTA(tblProducts[Description]))+1</f>
        <v>32</v>
      </c>
      <c r="C3682" t="str">
        <f>_xlfn.XLOOKUP(A3682,tblProducts[Column1],tblProducts[Description])</f>
        <v>ETHOMEEN C/25A BULK</v>
      </c>
      <c r="D3682" t="str">
        <f>_xlfn.XLOOKUP(B3682,tblProducts[Column1],tblProducts[Description])</f>
        <v>ETHOMEEN C/17 BULK</v>
      </c>
      <c r="E3682" t="s">
        <v>9</v>
      </c>
      <c r="F3682" t="s">
        <v>10</v>
      </c>
      <c r="G3682" t="s">
        <v>9</v>
      </c>
      <c r="H3682" t="s">
        <v>14</v>
      </c>
      <c r="I3682">
        <f t="shared" si="57"/>
        <v>3.5</v>
      </c>
      <c r="L3682" t="str">
        <v>ETHOMEEN C/25A BULK</v>
      </c>
      <c r="M3682" t="str">
        <v>ETHOMEEN C/17 BULK</v>
      </c>
      <c r="N3682">
        <v>3.5</v>
      </c>
    </row>
    <row r="3683" spans="1:14">
      <c r="A3683">
        <f>IF(MOD(ROW()-3,COUNTA(tblProducts[Description]))=0,A3682+1,A3682)</f>
        <v>33</v>
      </c>
      <c r="B3683">
        <f>MOD(ROW()-3,COUNTA(tblProducts[Description]))+1</f>
        <v>33</v>
      </c>
      <c r="C3683" t="str">
        <f>_xlfn.XLOOKUP(A3683,tblProducts[Column1],tblProducts[Description])</f>
        <v>ETHOMEEN C/25A BULK</v>
      </c>
      <c r="D3683" t="str">
        <f>_xlfn.XLOOKUP(B3683,tblProducts[Column1],tblProducts[Description])</f>
        <v>ETHOMEEN C/25A BULK</v>
      </c>
      <c r="E3683" t="s">
        <v>9</v>
      </c>
      <c r="F3683" t="s">
        <v>10</v>
      </c>
      <c r="G3683" t="s">
        <v>9</v>
      </c>
      <c r="H3683" t="s">
        <v>14</v>
      </c>
      <c r="I3683">
        <f t="shared" si="57"/>
        <v>3.5</v>
      </c>
      <c r="L3683" t="str">
        <v>ETHOMEEN C/25A BULK</v>
      </c>
      <c r="M3683" t="str">
        <v>ETHOMEEN C/25A BULK</v>
      </c>
      <c r="N3683">
        <v>3.5</v>
      </c>
    </row>
    <row r="3684" spans="1:14">
      <c r="A3684">
        <f>IF(MOD(ROW()-3,COUNTA(tblProducts[Description]))=0,A3683+1,A3683)</f>
        <v>33</v>
      </c>
      <c r="B3684">
        <f>MOD(ROW()-3,COUNTA(tblProducts[Description]))+1</f>
        <v>34</v>
      </c>
      <c r="C3684" t="str">
        <f>_xlfn.XLOOKUP(A3684,tblProducts[Column1],tblProducts[Description])</f>
        <v>ETHOMEEN C/25A BULK</v>
      </c>
      <c r="D3684" t="str">
        <f>_xlfn.XLOOKUP(B3684,tblProducts[Column1],tblProducts[Description])</f>
        <v>ETHOMEEN C/25A S BULK</v>
      </c>
      <c r="E3684" t="s">
        <v>9</v>
      </c>
      <c r="F3684" t="s">
        <v>12</v>
      </c>
      <c r="G3684" t="s">
        <v>9</v>
      </c>
      <c r="H3684" t="s">
        <v>8</v>
      </c>
      <c r="I3684">
        <f t="shared" si="57"/>
        <v>4</v>
      </c>
      <c r="L3684" t="str">
        <v>ETHOMEEN C/25A BULK</v>
      </c>
      <c r="M3684" t="str">
        <v>ETHOMEEN C/25A S BULK</v>
      </c>
      <c r="N3684">
        <v>4</v>
      </c>
    </row>
    <row r="3685" spans="1:14">
      <c r="A3685">
        <f>IF(MOD(ROW()-3,COUNTA(tblProducts[Description]))=0,A3684+1,A3684)</f>
        <v>33</v>
      </c>
      <c r="B3685">
        <f>MOD(ROW()-3,COUNTA(tblProducts[Description]))+1</f>
        <v>35</v>
      </c>
      <c r="C3685" t="str">
        <f>_xlfn.XLOOKUP(A3685,tblProducts[Column1],tblProducts[Description])</f>
        <v>ETHOMEEN C/25A BULK</v>
      </c>
      <c r="D3685" t="str">
        <f>_xlfn.XLOOKUP(B3685,tblProducts[Column1],tblProducts[Description])</f>
        <v>ETHOMEEN O/12LC BULK</v>
      </c>
      <c r="E3685" t="s">
        <v>9</v>
      </c>
      <c r="F3685" t="s">
        <v>10</v>
      </c>
      <c r="G3685" t="s">
        <v>9</v>
      </c>
      <c r="H3685" t="s">
        <v>8</v>
      </c>
      <c r="I3685">
        <f t="shared" si="57"/>
        <v>3.5</v>
      </c>
      <c r="L3685" t="str">
        <v>ETHOMEEN C/25A BULK</v>
      </c>
      <c r="M3685" t="str">
        <v>ETHOMEEN O/12LC BULK</v>
      </c>
      <c r="N3685">
        <v>3.5</v>
      </c>
    </row>
    <row r="3686" spans="1:14">
      <c r="A3686">
        <f>IF(MOD(ROW()-3,COUNTA(tblProducts[Description]))=0,A3685+1,A3685)</f>
        <v>33</v>
      </c>
      <c r="B3686">
        <f>MOD(ROW()-3,COUNTA(tblProducts[Description]))+1</f>
        <v>36</v>
      </c>
      <c r="C3686" t="str">
        <f>_xlfn.XLOOKUP(A3686,tblProducts[Column1],tblProducts[Description])</f>
        <v>ETHOMEEN C/25A BULK</v>
      </c>
      <c r="D3686" t="str">
        <f>_xlfn.XLOOKUP(B3686,tblProducts[Column1],tblProducts[Description])</f>
        <v>ETHOMEEN SV/12 BULK</v>
      </c>
      <c r="E3686" t="s">
        <v>9</v>
      </c>
      <c r="F3686" t="s">
        <v>10</v>
      </c>
      <c r="G3686" t="s">
        <v>9</v>
      </c>
      <c r="H3686" t="s">
        <v>8</v>
      </c>
      <c r="I3686">
        <f t="shared" si="57"/>
        <v>3.5</v>
      </c>
      <c r="L3686" t="str">
        <v>ETHOMEEN C/25A BULK</v>
      </c>
      <c r="M3686" t="str">
        <v>ETHOMEEN SV/12 BULK</v>
      </c>
      <c r="N3686">
        <v>3.5</v>
      </c>
    </row>
    <row r="3687" spans="1:14">
      <c r="A3687">
        <f>IF(MOD(ROW()-3,COUNTA(tblProducts[Description]))=0,A3686+1,A3686)</f>
        <v>33</v>
      </c>
      <c r="B3687">
        <f>MOD(ROW()-3,COUNTA(tblProducts[Description]))+1</f>
        <v>37</v>
      </c>
      <c r="C3687" t="str">
        <f>_xlfn.XLOOKUP(A3687,tblProducts[Column1],tblProducts[Description])</f>
        <v>ETHOMEEN C/25A BULK</v>
      </c>
      <c r="D3687" t="str">
        <f>_xlfn.XLOOKUP(B3687,tblProducts[Column1],tblProducts[Description])</f>
        <v>ETHOMEEN SV/15 BULK</v>
      </c>
      <c r="E3687" t="s">
        <v>9</v>
      </c>
      <c r="F3687" t="s">
        <v>10</v>
      </c>
      <c r="G3687" t="s">
        <v>7</v>
      </c>
      <c r="H3687" t="s">
        <v>8</v>
      </c>
      <c r="I3687">
        <f t="shared" si="57"/>
        <v>1.5</v>
      </c>
      <c r="L3687" t="str">
        <v>ETHOMEEN C/25A BULK</v>
      </c>
      <c r="M3687" t="str">
        <v>ETHOMEEN SV/15 BULK</v>
      </c>
      <c r="N3687">
        <v>1.5</v>
      </c>
    </row>
    <row r="3688" spans="1:14">
      <c r="A3688">
        <f>IF(MOD(ROW()-3,COUNTA(tblProducts[Description]))=0,A3687+1,A3687)</f>
        <v>33</v>
      </c>
      <c r="B3688">
        <f>MOD(ROW()-3,COUNTA(tblProducts[Description]))+1</f>
        <v>38</v>
      </c>
      <c r="C3688" t="str">
        <f>_xlfn.XLOOKUP(A3688,tblProducts[Column1],tblProducts[Description])</f>
        <v>ETHOMEEN C/25A BULK</v>
      </c>
      <c r="D3688" t="str">
        <f>_xlfn.XLOOKUP(B3688,tblProducts[Column1],tblProducts[Description])</f>
        <v>ETHOMEEN SV/15C BULK</v>
      </c>
      <c r="E3688" t="s">
        <v>9</v>
      </c>
      <c r="F3688" t="s">
        <v>10</v>
      </c>
      <c r="G3688" t="s">
        <v>7</v>
      </c>
      <c r="H3688" t="s">
        <v>8</v>
      </c>
      <c r="I3688">
        <f t="shared" si="57"/>
        <v>1.5</v>
      </c>
      <c r="L3688" t="str">
        <v>ETHOMEEN C/25A BULK</v>
      </c>
      <c r="M3688" t="str">
        <v>ETHOMEEN SV/15C BULK</v>
      </c>
      <c r="N3688">
        <v>1.5</v>
      </c>
    </row>
    <row r="3689" spans="1:14">
      <c r="A3689">
        <f>IF(MOD(ROW()-3,COUNTA(tblProducts[Description]))=0,A3688+1,A3688)</f>
        <v>33</v>
      </c>
      <c r="B3689">
        <f>MOD(ROW()-3,COUNTA(tblProducts[Description]))+1</f>
        <v>39</v>
      </c>
      <c r="C3689" t="str">
        <f>_xlfn.XLOOKUP(A3689,tblProducts[Column1],tblProducts[Description])</f>
        <v>ETHOMEEN C/25A BULK</v>
      </c>
      <c r="D3689" t="str">
        <f>_xlfn.XLOOKUP(B3689,tblProducts[Column1],tblProducts[Description])</f>
        <v>ETHOMEEN SV/25 BULK</v>
      </c>
      <c r="E3689" t="s">
        <v>9</v>
      </c>
      <c r="F3689" t="s">
        <v>10</v>
      </c>
      <c r="G3689" t="s">
        <v>7</v>
      </c>
      <c r="H3689" t="s">
        <v>8</v>
      </c>
      <c r="I3689">
        <f t="shared" si="57"/>
        <v>1.5</v>
      </c>
      <c r="L3689" t="str">
        <v>ETHOMEEN C/25A BULK</v>
      </c>
      <c r="M3689" t="str">
        <v>ETHOMEEN SV/25 BULK</v>
      </c>
      <c r="N3689">
        <v>1.5</v>
      </c>
    </row>
    <row r="3690" spans="1:14">
      <c r="A3690">
        <f>IF(MOD(ROW()-3,COUNTA(tblProducts[Description]))=0,A3689+1,A3689)</f>
        <v>33</v>
      </c>
      <c r="B3690">
        <f>MOD(ROW()-3,COUNTA(tblProducts[Description]))+1</f>
        <v>40</v>
      </c>
      <c r="C3690" t="str">
        <f>_xlfn.XLOOKUP(A3690,tblProducts[Column1],tblProducts[Description])</f>
        <v>ETHOMEEN C/25A BULK</v>
      </c>
      <c r="D3690" t="str">
        <f>_xlfn.XLOOKUP(B3690,tblProducts[Column1],tblProducts[Description])</f>
        <v>ETHOMEEN T/12 BULK</v>
      </c>
      <c r="E3690" t="s">
        <v>9</v>
      </c>
      <c r="F3690" t="s">
        <v>10</v>
      </c>
      <c r="G3690" t="s">
        <v>9</v>
      </c>
      <c r="H3690" t="s">
        <v>8</v>
      </c>
      <c r="I3690">
        <f t="shared" si="57"/>
        <v>3.5</v>
      </c>
      <c r="L3690" t="str">
        <v>ETHOMEEN C/25A BULK</v>
      </c>
      <c r="M3690" t="str">
        <v>ETHOMEEN T/12 BULK</v>
      </c>
      <c r="N3690">
        <v>3.5</v>
      </c>
    </row>
    <row r="3691" spans="1:14">
      <c r="A3691">
        <f>IF(MOD(ROW()-3,COUNTA(tblProducts[Description]))=0,A3690+1,A3690)</f>
        <v>33</v>
      </c>
      <c r="B3691">
        <f>MOD(ROW()-3,COUNTA(tblProducts[Description]))+1</f>
        <v>41</v>
      </c>
      <c r="C3691" t="str">
        <f>_xlfn.XLOOKUP(A3691,tblProducts[Column1],tblProducts[Description])</f>
        <v>ETHOMEEN C/25A BULK</v>
      </c>
      <c r="D3691" t="str">
        <f>_xlfn.XLOOKUP(B3691,tblProducts[Column1],tblProducts[Description])</f>
        <v>ETHOMEEN T/13.5 BULK</v>
      </c>
      <c r="E3691" t="s">
        <v>9</v>
      </c>
      <c r="F3691" t="s">
        <v>10</v>
      </c>
      <c r="G3691" t="s">
        <v>7</v>
      </c>
      <c r="H3691" t="s">
        <v>8</v>
      </c>
      <c r="I3691">
        <f t="shared" si="57"/>
        <v>1.5</v>
      </c>
      <c r="L3691" t="str">
        <v>ETHOMEEN C/25A BULK</v>
      </c>
      <c r="M3691" t="str">
        <v>ETHOMEEN T/13.5 BULK</v>
      </c>
      <c r="N3691">
        <v>1.5</v>
      </c>
    </row>
    <row r="3692" spans="1:14">
      <c r="A3692">
        <f>IF(MOD(ROW()-3,COUNTA(tblProducts[Description]))=0,A3691+1,A3691)</f>
        <v>33</v>
      </c>
      <c r="B3692">
        <f>MOD(ROW()-3,COUNTA(tblProducts[Description]))+1</f>
        <v>42</v>
      </c>
      <c r="C3692" t="str">
        <f>_xlfn.XLOOKUP(A3692,tblProducts[Column1],tblProducts[Description])</f>
        <v>ETHOMEEN C/25A BULK</v>
      </c>
      <c r="D3692" t="str">
        <f>_xlfn.XLOOKUP(B3692,tblProducts[Column1],tblProducts[Description])</f>
        <v>ETHOMEEN T/15 BULK</v>
      </c>
      <c r="E3692" t="s">
        <v>9</v>
      </c>
      <c r="F3692" t="s">
        <v>10</v>
      </c>
      <c r="G3692" t="s">
        <v>7</v>
      </c>
      <c r="H3692" t="s">
        <v>15</v>
      </c>
      <c r="I3692">
        <f t="shared" si="57"/>
        <v>1.5</v>
      </c>
      <c r="L3692" t="str">
        <v>ETHOMEEN C/25A BULK</v>
      </c>
      <c r="M3692" t="str">
        <v>ETHOMEEN T/15 BULK</v>
      </c>
      <c r="N3692">
        <v>1.5</v>
      </c>
    </row>
    <row r="3693" spans="1:14">
      <c r="A3693">
        <f>IF(MOD(ROW()-3,COUNTA(tblProducts[Description]))=0,A3692+1,A3692)</f>
        <v>33</v>
      </c>
      <c r="B3693">
        <f>MOD(ROW()-3,COUNTA(tblProducts[Description]))+1</f>
        <v>43</v>
      </c>
      <c r="C3693" t="str">
        <f>_xlfn.XLOOKUP(A3693,tblProducts[Column1],tblProducts[Description])</f>
        <v>ETHOMEEN C/25A BULK</v>
      </c>
      <c r="D3693" t="str">
        <f>_xlfn.XLOOKUP(B3693,tblProducts[Column1],tblProducts[Description])</f>
        <v>ETHOMEEN T/17 BULK</v>
      </c>
      <c r="E3693" t="s">
        <v>9</v>
      </c>
      <c r="F3693" t="s">
        <v>10</v>
      </c>
      <c r="G3693" t="s">
        <v>7</v>
      </c>
      <c r="H3693" t="s">
        <v>8</v>
      </c>
      <c r="I3693">
        <f t="shared" si="57"/>
        <v>1.5</v>
      </c>
      <c r="L3693" t="str">
        <v>ETHOMEEN C/25A BULK</v>
      </c>
      <c r="M3693" t="str">
        <v>ETHOMEEN T/17 BULK</v>
      </c>
      <c r="N3693">
        <v>1.5</v>
      </c>
    </row>
    <row r="3694" spans="1:14">
      <c r="A3694">
        <f>IF(MOD(ROW()-3,COUNTA(tblProducts[Description]))=0,A3693+1,A3693)</f>
        <v>33</v>
      </c>
      <c r="B3694">
        <f>MOD(ROW()-3,COUNTA(tblProducts[Description]))+1</f>
        <v>44</v>
      </c>
      <c r="C3694" t="str">
        <f>_xlfn.XLOOKUP(A3694,tblProducts[Column1],tblProducts[Description])</f>
        <v>ETHOMEEN C/25A BULK</v>
      </c>
      <c r="D3694" t="str">
        <f>_xlfn.XLOOKUP(B3694,tblProducts[Column1],tblProducts[Description])</f>
        <v>ETHOMEEN T/18 BULK</v>
      </c>
      <c r="E3694" t="s">
        <v>9</v>
      </c>
      <c r="F3694" t="s">
        <v>10</v>
      </c>
      <c r="G3694" t="s">
        <v>7</v>
      </c>
      <c r="H3694" t="s">
        <v>8</v>
      </c>
      <c r="I3694">
        <f t="shared" si="57"/>
        <v>1.5</v>
      </c>
      <c r="L3694" t="str">
        <v>ETHOMEEN C/25A BULK</v>
      </c>
      <c r="M3694" t="str">
        <v>ETHOMEEN T/18 BULK</v>
      </c>
      <c r="N3694">
        <v>1.5</v>
      </c>
    </row>
    <row r="3695" spans="1:14">
      <c r="A3695">
        <f>IF(MOD(ROW()-3,COUNTA(tblProducts[Description]))=0,A3694+1,A3694)</f>
        <v>33</v>
      </c>
      <c r="B3695">
        <f>MOD(ROW()-3,COUNTA(tblProducts[Description]))+1</f>
        <v>45</v>
      </c>
      <c r="C3695" t="str">
        <f>_xlfn.XLOOKUP(A3695,tblProducts[Column1],tblProducts[Description])</f>
        <v>ETHOMEEN C/25A BULK</v>
      </c>
      <c r="D3695" t="str">
        <f>_xlfn.XLOOKUP(B3695,tblProducts[Column1],tblProducts[Description])</f>
        <v>ETHOMEEN T/19 BULK</v>
      </c>
      <c r="E3695" t="s">
        <v>9</v>
      </c>
      <c r="F3695" t="s">
        <v>10</v>
      </c>
      <c r="G3695" t="s">
        <v>7</v>
      </c>
      <c r="H3695" t="s">
        <v>8</v>
      </c>
      <c r="I3695">
        <f t="shared" si="57"/>
        <v>1.5</v>
      </c>
      <c r="L3695" t="str">
        <v>ETHOMEEN C/25A BULK</v>
      </c>
      <c r="M3695" t="str">
        <v>ETHOMEEN T/19 BULK</v>
      </c>
      <c r="N3695">
        <v>1.5</v>
      </c>
    </row>
    <row r="3696" spans="1:14">
      <c r="A3696">
        <f>IF(MOD(ROW()-3,COUNTA(tblProducts[Description]))=0,A3695+1,A3695)</f>
        <v>33</v>
      </c>
      <c r="B3696">
        <f>MOD(ROW()-3,COUNTA(tblProducts[Description]))+1</f>
        <v>46</v>
      </c>
      <c r="C3696" t="str">
        <f>_xlfn.XLOOKUP(A3696,tblProducts[Column1],tblProducts[Description])</f>
        <v>ETHOMEEN C/25A BULK</v>
      </c>
      <c r="D3696" t="str">
        <f>_xlfn.XLOOKUP(B3696,tblProducts[Column1],tblProducts[Description])</f>
        <v>ETHOMEEN T/20 BULK</v>
      </c>
      <c r="E3696" t="s">
        <v>9</v>
      </c>
      <c r="F3696" t="s">
        <v>10</v>
      </c>
      <c r="G3696" t="s">
        <v>7</v>
      </c>
      <c r="H3696" t="s">
        <v>8</v>
      </c>
      <c r="I3696">
        <f t="shared" si="57"/>
        <v>1.5</v>
      </c>
      <c r="L3696" t="str">
        <v>ETHOMEEN C/25A BULK</v>
      </c>
      <c r="M3696" t="str">
        <v>ETHOMEEN T/20 BULK</v>
      </c>
      <c r="N3696">
        <v>1.5</v>
      </c>
    </row>
    <row r="3697" spans="1:14">
      <c r="A3697">
        <f>IF(MOD(ROW()-3,COUNTA(tblProducts[Description]))=0,A3696+1,A3696)</f>
        <v>33</v>
      </c>
      <c r="B3697">
        <f>MOD(ROW()-3,COUNTA(tblProducts[Description]))+1</f>
        <v>47</v>
      </c>
      <c r="C3697" t="str">
        <f>_xlfn.XLOOKUP(A3697,tblProducts[Column1],tblProducts[Description])</f>
        <v>ETHOMEEN C/25A BULK</v>
      </c>
      <c r="D3697" t="str">
        <f>_xlfn.XLOOKUP(B3697,tblProducts[Column1],tblProducts[Description])</f>
        <v>ETHOMEEN T/20S BULK</v>
      </c>
      <c r="E3697" t="s">
        <v>9</v>
      </c>
      <c r="F3697" t="s">
        <v>10</v>
      </c>
      <c r="G3697" t="s">
        <v>7</v>
      </c>
      <c r="H3697" t="s">
        <v>8</v>
      </c>
      <c r="I3697">
        <f t="shared" si="57"/>
        <v>1.5</v>
      </c>
      <c r="L3697" t="str">
        <v>ETHOMEEN C/25A BULK</v>
      </c>
      <c r="M3697" t="str">
        <v>ETHOMEEN T/20S BULK</v>
      </c>
      <c r="N3697">
        <v>1.5</v>
      </c>
    </row>
    <row r="3698" spans="1:14">
      <c r="A3698">
        <f>IF(MOD(ROW()-3,COUNTA(tblProducts[Description]))=0,A3697+1,A3697)</f>
        <v>33</v>
      </c>
      <c r="B3698">
        <f>MOD(ROW()-3,COUNTA(tblProducts[Description]))+1</f>
        <v>48</v>
      </c>
      <c r="C3698" t="str">
        <f>_xlfn.XLOOKUP(A3698,tblProducts[Column1],tblProducts[Description])</f>
        <v>ETHOMEEN C/25A BULK</v>
      </c>
      <c r="D3698" t="str">
        <f>_xlfn.XLOOKUP(B3698,tblProducts[Column1],tblProducts[Description])</f>
        <v>ETHOMEEN T/24 BULK</v>
      </c>
      <c r="E3698" t="s">
        <v>9</v>
      </c>
      <c r="F3698" t="s">
        <v>10</v>
      </c>
      <c r="G3698" t="s">
        <v>7</v>
      </c>
      <c r="H3698" t="s">
        <v>8</v>
      </c>
      <c r="I3698">
        <f t="shared" si="57"/>
        <v>1.5</v>
      </c>
      <c r="L3698" t="str">
        <v>ETHOMEEN C/25A BULK</v>
      </c>
      <c r="M3698" t="str">
        <v>ETHOMEEN T/24 BULK</v>
      </c>
      <c r="N3698">
        <v>1.5</v>
      </c>
    </row>
    <row r="3699" spans="1:14">
      <c r="A3699">
        <f>IF(MOD(ROW()-3,COUNTA(tblProducts[Description]))=0,A3698+1,A3698)</f>
        <v>33</v>
      </c>
      <c r="B3699">
        <f>MOD(ROW()-3,COUNTA(tblProducts[Description]))+1</f>
        <v>49</v>
      </c>
      <c r="C3699" t="str">
        <f>_xlfn.XLOOKUP(A3699,tblProducts[Column1],tblProducts[Description])</f>
        <v>ETHOMEEN C/25A BULK</v>
      </c>
      <c r="D3699" t="str">
        <f>_xlfn.XLOOKUP(B3699,tblProducts[Column1],tblProducts[Description])</f>
        <v>ETHOMEEN T/25 BULK</v>
      </c>
      <c r="E3699" t="s">
        <v>9</v>
      </c>
      <c r="F3699" t="s">
        <v>10</v>
      </c>
      <c r="G3699" t="s">
        <v>7</v>
      </c>
      <c r="H3699" t="s">
        <v>8</v>
      </c>
      <c r="I3699">
        <f t="shared" si="57"/>
        <v>1.5</v>
      </c>
      <c r="L3699" t="str">
        <v>ETHOMEEN C/25A BULK</v>
      </c>
      <c r="M3699" t="str">
        <v>ETHOMEEN T/25 BULK</v>
      </c>
      <c r="N3699">
        <v>1.5</v>
      </c>
    </row>
    <row r="3700" spans="1:14">
      <c r="A3700">
        <f>IF(MOD(ROW()-3,COUNTA(tblProducts[Description]))=0,A3699+1,A3699)</f>
        <v>33</v>
      </c>
      <c r="B3700">
        <f>MOD(ROW()-3,COUNTA(tblProducts[Description]))+1</f>
        <v>50</v>
      </c>
      <c r="C3700" t="str">
        <f>_xlfn.XLOOKUP(A3700,tblProducts[Column1],tblProducts[Description])</f>
        <v>ETHOMEEN C/25A BULK</v>
      </c>
      <c r="D3700" t="str">
        <f>_xlfn.XLOOKUP(B3700,tblProducts[Column1],tblProducts[Description])</f>
        <v>ETHOMEEN T/28 BULK</v>
      </c>
      <c r="E3700" t="s">
        <v>9</v>
      </c>
      <c r="F3700" t="s">
        <v>10</v>
      </c>
      <c r="G3700" t="s">
        <v>7</v>
      </c>
      <c r="H3700" t="s">
        <v>15</v>
      </c>
      <c r="I3700">
        <f t="shared" si="57"/>
        <v>1.5</v>
      </c>
      <c r="L3700" t="str">
        <v>ETHOMEEN C/25A BULK</v>
      </c>
      <c r="M3700" t="str">
        <v>ETHOMEEN T/28 BULK</v>
      </c>
      <c r="N3700">
        <v>1.5</v>
      </c>
    </row>
    <row r="3701" spans="1:14">
      <c r="A3701">
        <f>IF(MOD(ROW()-3,COUNTA(tblProducts[Description]))=0,A3700+1,A3700)</f>
        <v>33</v>
      </c>
      <c r="B3701">
        <f>MOD(ROW()-3,COUNTA(tblProducts[Description]))+1</f>
        <v>51</v>
      </c>
      <c r="C3701" t="str">
        <f>_xlfn.XLOOKUP(A3701,tblProducts[Column1],tblProducts[Description])</f>
        <v>ETHOMEEN C/25A BULK</v>
      </c>
      <c r="D3701" t="str">
        <f>_xlfn.XLOOKUP(B3701,tblProducts[Column1],tblProducts[Description])</f>
        <v>ETHYLAN 1008 SA BULK</v>
      </c>
      <c r="E3701" t="s">
        <v>9</v>
      </c>
      <c r="F3701" t="s">
        <v>10</v>
      </c>
      <c r="G3701" t="s">
        <v>7</v>
      </c>
      <c r="H3701" t="s">
        <v>8</v>
      </c>
      <c r="I3701">
        <f t="shared" si="57"/>
        <v>1.5</v>
      </c>
      <c r="L3701" t="str">
        <v>ETHOMEEN C/25A BULK</v>
      </c>
      <c r="M3701" t="str">
        <v>ETHYLAN 1008 SA BULK</v>
      </c>
      <c r="N3701">
        <v>1.5</v>
      </c>
    </row>
    <row r="3702" spans="1:14">
      <c r="A3702">
        <f>IF(MOD(ROW()-3,COUNTA(tblProducts[Description]))=0,A3701+1,A3701)</f>
        <v>33</v>
      </c>
      <c r="B3702">
        <f>MOD(ROW()-3,COUNTA(tblProducts[Description]))+1</f>
        <v>52</v>
      </c>
      <c r="C3702" t="str">
        <f>_xlfn.XLOOKUP(A3702,tblProducts[Column1],tblProducts[Description])</f>
        <v>ETHOMEEN C/25A BULK</v>
      </c>
      <c r="D3702" t="str">
        <f>_xlfn.XLOOKUP(B3702,tblProducts[Column1],tblProducts[Description])</f>
        <v>ETHYLAN 325 BULK</v>
      </c>
      <c r="E3702" t="s">
        <v>9</v>
      </c>
      <c r="F3702" t="s">
        <v>12</v>
      </c>
      <c r="G3702" t="s">
        <v>7</v>
      </c>
      <c r="H3702" t="s">
        <v>8</v>
      </c>
      <c r="I3702">
        <f t="shared" si="57"/>
        <v>2</v>
      </c>
      <c r="L3702" t="str">
        <v>ETHOMEEN C/25A BULK</v>
      </c>
      <c r="M3702" t="str">
        <v>ETHYLAN 325 BULK</v>
      </c>
      <c r="N3702">
        <v>2</v>
      </c>
    </row>
    <row r="3703" spans="1:14">
      <c r="A3703">
        <f>IF(MOD(ROW()-3,COUNTA(tblProducts[Description]))=0,A3702+1,A3702)</f>
        <v>33</v>
      </c>
      <c r="B3703">
        <f>MOD(ROW()-3,COUNTA(tblProducts[Description]))+1</f>
        <v>53</v>
      </c>
      <c r="C3703" t="str">
        <f>_xlfn.XLOOKUP(A3703,tblProducts[Column1],tblProducts[Description])</f>
        <v>ETHOMEEN C/25A BULK</v>
      </c>
      <c r="D3703" t="str">
        <f>_xlfn.XLOOKUP(B3703,tblProducts[Column1],tblProducts[Description])</f>
        <v>ETHYLAN NS-500LQ BULK</v>
      </c>
      <c r="E3703" t="s">
        <v>9</v>
      </c>
      <c r="F3703" t="s">
        <v>12</v>
      </c>
      <c r="G3703" t="s">
        <v>7</v>
      </c>
      <c r="H3703" t="s">
        <v>8</v>
      </c>
      <c r="I3703">
        <f t="shared" si="57"/>
        <v>2</v>
      </c>
      <c r="L3703" t="str">
        <v>ETHOMEEN C/25A BULK</v>
      </c>
      <c r="M3703" t="str">
        <v>ETHYLAN NS-500LQ BULK</v>
      </c>
      <c r="N3703">
        <v>2</v>
      </c>
    </row>
    <row r="3704" spans="1:14">
      <c r="A3704">
        <f>IF(MOD(ROW()-3,COUNTA(tblProducts[Description]))=0,A3703+1,A3703)</f>
        <v>33</v>
      </c>
      <c r="B3704">
        <f>MOD(ROW()-3,COUNTA(tblProducts[Description]))+1</f>
        <v>54</v>
      </c>
      <c r="C3704" t="str">
        <f>_xlfn.XLOOKUP(A3704,tblProducts[Column1],tblProducts[Description])</f>
        <v>ETHOMEEN C/25A BULK</v>
      </c>
      <c r="D3704" t="str">
        <f>_xlfn.XLOOKUP(B3704,tblProducts[Column1],tblProducts[Description])</f>
        <v>ETHYLAN PRE NS-505 K BULK</v>
      </c>
      <c r="E3704" t="s">
        <v>9</v>
      </c>
      <c r="F3704" t="s">
        <v>12</v>
      </c>
      <c r="G3704" t="s">
        <v>7</v>
      </c>
      <c r="H3704" t="s">
        <v>8</v>
      </c>
      <c r="I3704">
        <f t="shared" si="57"/>
        <v>2</v>
      </c>
      <c r="L3704" t="str">
        <v>ETHOMEEN C/25A BULK</v>
      </c>
      <c r="M3704" t="str">
        <v>ETHYLAN PRE NS-505 K BULK</v>
      </c>
      <c r="N3704">
        <v>2</v>
      </c>
    </row>
    <row r="3705" spans="1:14">
      <c r="A3705">
        <f>IF(MOD(ROW()-3,COUNTA(tblProducts[Description]))=0,A3704+1,A3704)</f>
        <v>33</v>
      </c>
      <c r="B3705">
        <f>MOD(ROW()-3,COUNTA(tblProducts[Description]))+1</f>
        <v>55</v>
      </c>
      <c r="C3705" t="str">
        <f>_xlfn.XLOOKUP(A3705,tblProducts[Column1],tblProducts[Description])</f>
        <v>ETHOMEEN C/25A BULK</v>
      </c>
      <c r="D3705" t="str">
        <f>_xlfn.XLOOKUP(B3705,tblProducts[Column1],tblProducts[Description])</f>
        <v>ETHYLAN SN-90 BULK</v>
      </c>
      <c r="E3705" t="s">
        <v>9</v>
      </c>
      <c r="F3705" t="s">
        <v>12</v>
      </c>
      <c r="G3705" t="s">
        <v>7</v>
      </c>
      <c r="H3705" t="s">
        <v>8</v>
      </c>
      <c r="I3705">
        <f t="shared" si="57"/>
        <v>2</v>
      </c>
      <c r="L3705" t="str">
        <v>ETHOMEEN C/25A BULK</v>
      </c>
      <c r="M3705" t="str">
        <v>ETHYLAN SN-90 BULK</v>
      </c>
      <c r="N3705">
        <v>2</v>
      </c>
    </row>
    <row r="3706" spans="1:14">
      <c r="A3706">
        <f>IF(MOD(ROW()-3,COUNTA(tblProducts[Description]))=0,A3705+1,A3705)</f>
        <v>33</v>
      </c>
      <c r="B3706">
        <f>MOD(ROW()-3,COUNTA(tblProducts[Description]))+1</f>
        <v>56</v>
      </c>
      <c r="C3706" t="str">
        <f>_xlfn.XLOOKUP(A3706,tblProducts[Column1],tblProducts[Description])</f>
        <v>ETHOMEEN C/25A BULK</v>
      </c>
      <c r="D3706" t="str">
        <f>_xlfn.XLOOKUP(B3706,tblProducts[Column1],tblProducts[Description])</f>
        <v>ETHYLAN TD-100 BULK</v>
      </c>
      <c r="E3706" t="s">
        <v>9</v>
      </c>
      <c r="F3706" t="s">
        <v>12</v>
      </c>
      <c r="G3706" t="s">
        <v>7</v>
      </c>
      <c r="H3706" t="s">
        <v>8</v>
      </c>
      <c r="I3706">
        <f t="shared" si="57"/>
        <v>2</v>
      </c>
      <c r="L3706" t="str">
        <v>ETHOMEEN C/25A BULK</v>
      </c>
      <c r="M3706" t="str">
        <v>ETHYLAN TD-100 BULK</v>
      </c>
      <c r="N3706">
        <v>2</v>
      </c>
    </row>
    <row r="3707" spans="1:14">
      <c r="A3707">
        <f>IF(MOD(ROW()-3,COUNTA(tblProducts[Description]))=0,A3706+1,A3706)</f>
        <v>33</v>
      </c>
      <c r="B3707">
        <f>MOD(ROW()-3,COUNTA(tblProducts[Description]))+1</f>
        <v>57</v>
      </c>
      <c r="C3707" t="str">
        <f>_xlfn.XLOOKUP(A3707,tblProducts[Column1],tblProducts[Description])</f>
        <v>ETHOMEEN C/25A BULK</v>
      </c>
      <c r="D3707" t="str">
        <f>_xlfn.XLOOKUP(B3707,tblProducts[Column1],tblProducts[Description])</f>
        <v>ETHYLAN TD-120 BULK</v>
      </c>
      <c r="E3707" t="s">
        <v>9</v>
      </c>
      <c r="F3707" t="s">
        <v>12</v>
      </c>
      <c r="G3707" t="s">
        <v>7</v>
      </c>
      <c r="H3707" t="s">
        <v>16</v>
      </c>
      <c r="I3707">
        <f t="shared" si="57"/>
        <v>2</v>
      </c>
      <c r="L3707" t="str">
        <v>ETHOMEEN C/25A BULK</v>
      </c>
      <c r="M3707" t="str">
        <v>ETHYLAN TD-120 BULK</v>
      </c>
      <c r="N3707">
        <v>2</v>
      </c>
    </row>
    <row r="3708" spans="1:14">
      <c r="A3708">
        <f>IF(MOD(ROW()-3,COUNTA(tblProducts[Description]))=0,A3707+1,A3707)</f>
        <v>33</v>
      </c>
      <c r="B3708">
        <f>MOD(ROW()-3,COUNTA(tblProducts[Description]))+1</f>
        <v>58</v>
      </c>
      <c r="C3708" t="str">
        <f>_xlfn.XLOOKUP(A3708,tblProducts[Column1],tblProducts[Description])</f>
        <v>ETHOMEEN C/25A BULK</v>
      </c>
      <c r="D3708" t="str">
        <f>_xlfn.XLOOKUP(B3708,tblProducts[Column1],tblProducts[Description])</f>
        <v>ETHYLAN TD-1407 BULK</v>
      </c>
      <c r="E3708" t="s">
        <v>9</v>
      </c>
      <c r="F3708" t="s">
        <v>12</v>
      </c>
      <c r="G3708" t="s">
        <v>7</v>
      </c>
      <c r="H3708" t="s">
        <v>8</v>
      </c>
      <c r="I3708">
        <f t="shared" si="57"/>
        <v>2</v>
      </c>
      <c r="L3708" t="str">
        <v>ETHOMEEN C/25A BULK</v>
      </c>
      <c r="M3708" t="str">
        <v>ETHYLAN TD-1407 BULK</v>
      </c>
      <c r="N3708">
        <v>2</v>
      </c>
    </row>
    <row r="3709" spans="1:14">
      <c r="A3709">
        <f>IF(MOD(ROW()-3,COUNTA(tblProducts[Description]))=0,A3708+1,A3708)</f>
        <v>33</v>
      </c>
      <c r="B3709">
        <f>MOD(ROW()-3,COUNTA(tblProducts[Description]))+1</f>
        <v>59</v>
      </c>
      <c r="C3709" t="str">
        <f>_xlfn.XLOOKUP(A3709,tblProducts[Column1],tblProducts[Description])</f>
        <v>ETHOMEEN C/25A BULK</v>
      </c>
      <c r="D3709" t="str">
        <f>_xlfn.XLOOKUP(B3709,tblProducts[Column1],tblProducts[Description])</f>
        <v>ETHYLAN TD-40 BULK</v>
      </c>
      <c r="E3709" t="s">
        <v>9</v>
      </c>
      <c r="F3709" t="s">
        <v>12</v>
      </c>
      <c r="G3709" t="s">
        <v>7</v>
      </c>
      <c r="H3709" t="s">
        <v>8</v>
      </c>
      <c r="I3709">
        <f t="shared" si="57"/>
        <v>2</v>
      </c>
      <c r="L3709" t="str">
        <v>ETHOMEEN C/25A BULK</v>
      </c>
      <c r="M3709" t="str">
        <v>ETHYLAN TD-40 BULK</v>
      </c>
      <c r="N3709">
        <v>2</v>
      </c>
    </row>
    <row r="3710" spans="1:14">
      <c r="A3710">
        <f>IF(MOD(ROW()-3,COUNTA(tblProducts[Description]))=0,A3709+1,A3709)</f>
        <v>33</v>
      </c>
      <c r="B3710">
        <f>MOD(ROW()-3,COUNTA(tblProducts[Description]))+1</f>
        <v>60</v>
      </c>
      <c r="C3710" t="str">
        <f>_xlfn.XLOOKUP(A3710,tblProducts[Column1],tblProducts[Description])</f>
        <v>ETHOMEEN C/25A BULK</v>
      </c>
      <c r="D3710" t="str">
        <f>_xlfn.XLOOKUP(B3710,tblProducts[Column1],tblProducts[Description])</f>
        <v>ETHYLAN TD-60 BULK</v>
      </c>
      <c r="E3710" t="s">
        <v>9</v>
      </c>
      <c r="F3710" t="s">
        <v>12</v>
      </c>
      <c r="G3710" t="s">
        <v>7</v>
      </c>
      <c r="H3710" t="s">
        <v>8</v>
      </c>
      <c r="I3710">
        <f t="shared" si="57"/>
        <v>2</v>
      </c>
      <c r="L3710" t="str">
        <v>ETHOMEEN C/25A BULK</v>
      </c>
      <c r="M3710" t="str">
        <v>ETHYLAN TD-60 BULK</v>
      </c>
      <c r="N3710">
        <v>2</v>
      </c>
    </row>
    <row r="3711" spans="1:14">
      <c r="A3711">
        <f>IF(MOD(ROW()-3,COUNTA(tblProducts[Description]))=0,A3710+1,A3710)</f>
        <v>33</v>
      </c>
      <c r="B3711">
        <f>MOD(ROW()-3,COUNTA(tblProducts[Description]))+1</f>
        <v>61</v>
      </c>
      <c r="C3711" t="str">
        <f>_xlfn.XLOOKUP(A3711,tblProducts[Column1],tblProducts[Description])</f>
        <v>ETHOMEEN C/25A BULK</v>
      </c>
      <c r="D3711" t="str">
        <f>_xlfn.XLOOKUP(B3711,tblProducts[Column1],tblProducts[Description])</f>
        <v>INTERMEDIATE BE-110L BULK</v>
      </c>
      <c r="E3711" t="s">
        <v>9</v>
      </c>
      <c r="F3711" t="s">
        <v>12</v>
      </c>
      <c r="G3711" t="s">
        <v>7</v>
      </c>
      <c r="H3711" t="s">
        <v>8</v>
      </c>
      <c r="I3711">
        <f t="shared" si="57"/>
        <v>2</v>
      </c>
      <c r="L3711" t="str">
        <v>ETHOMEEN C/25A BULK</v>
      </c>
      <c r="M3711" t="str">
        <v>INTERMEDIATE BE-110L BULK</v>
      </c>
      <c r="N3711">
        <v>2</v>
      </c>
    </row>
    <row r="3712" spans="1:14">
      <c r="A3712">
        <f>IF(MOD(ROW()-3,COUNTA(tblProducts[Description]))=0,A3711+1,A3711)</f>
        <v>33</v>
      </c>
      <c r="B3712">
        <f>MOD(ROW()-3,COUNTA(tblProducts[Description]))+1</f>
        <v>62</v>
      </c>
      <c r="C3712" t="str">
        <f>_xlfn.XLOOKUP(A3712,tblProducts[Column1],tblProducts[Description])</f>
        <v>ETHOMEEN C/25A BULK</v>
      </c>
      <c r="D3712" t="str">
        <f>_xlfn.XLOOKUP(B3712,tblProducts[Column1],tblProducts[Description])</f>
        <v>INTERMEDIATE DPG-415 BULK</v>
      </c>
      <c r="E3712" t="s">
        <v>9</v>
      </c>
      <c r="F3712" t="s">
        <v>12</v>
      </c>
      <c r="G3712" t="s">
        <v>7</v>
      </c>
      <c r="H3712" t="s">
        <v>8</v>
      </c>
      <c r="I3712">
        <f t="shared" si="57"/>
        <v>2</v>
      </c>
      <c r="L3712" t="str">
        <v>ETHOMEEN C/25A BULK</v>
      </c>
      <c r="M3712" t="str">
        <v>INTERMEDIATE DPG-415 BULK</v>
      </c>
      <c r="N3712">
        <v>2</v>
      </c>
    </row>
    <row r="3713" spans="1:14">
      <c r="A3713">
        <f>IF(MOD(ROW()-3,COUNTA(tblProducts[Description]))=0,A3712+1,A3712)</f>
        <v>33</v>
      </c>
      <c r="B3713">
        <f>MOD(ROW()-3,COUNTA(tblProducts[Description]))+1</f>
        <v>63</v>
      </c>
      <c r="C3713" t="str">
        <f>_xlfn.XLOOKUP(A3713,tblProducts[Column1],tblProducts[Description])</f>
        <v>ETHOMEEN C/25A BULK</v>
      </c>
      <c r="D3713" t="str">
        <f>_xlfn.XLOOKUP(B3713,tblProducts[Column1],tblProducts[Description])</f>
        <v>PROPODUOMEEN T/12 BULK</v>
      </c>
      <c r="E3713" t="s">
        <v>9</v>
      </c>
      <c r="F3713" t="s">
        <v>12</v>
      </c>
      <c r="G3713" t="s">
        <v>7</v>
      </c>
      <c r="H3713" t="s">
        <v>8</v>
      </c>
      <c r="I3713">
        <f t="shared" si="57"/>
        <v>2</v>
      </c>
      <c r="L3713" t="str">
        <v>ETHOMEEN C/25A BULK</v>
      </c>
      <c r="M3713" t="str">
        <v>PROPODUOMEEN T/12 BULK</v>
      </c>
      <c r="N3713">
        <v>2</v>
      </c>
    </row>
    <row r="3714" spans="1:14">
      <c r="A3714">
        <f>IF(MOD(ROW()-3,COUNTA(tblProducts[Description]))=0,A3713+1,A3713)</f>
        <v>33</v>
      </c>
      <c r="B3714">
        <f>MOD(ROW()-3,COUNTA(tblProducts[Description]))+1</f>
        <v>64</v>
      </c>
      <c r="C3714" t="str">
        <f>_xlfn.XLOOKUP(A3714,tblProducts[Column1],tblProducts[Description])</f>
        <v>ETHOMEEN C/25A BULK</v>
      </c>
      <c r="D3714" t="str">
        <f>_xlfn.XLOOKUP(B3714,tblProducts[Column1],tblProducts[Description])</f>
        <v>PROPOMEEN T/12 BULK</v>
      </c>
      <c r="E3714" t="s">
        <v>9</v>
      </c>
      <c r="F3714" t="s">
        <v>12</v>
      </c>
      <c r="G3714" t="s">
        <v>9</v>
      </c>
      <c r="H3714" t="s">
        <v>8</v>
      </c>
      <c r="I3714">
        <f t="shared" si="57"/>
        <v>4</v>
      </c>
      <c r="L3714" t="str">
        <v>ETHOMEEN C/25A BULK</v>
      </c>
      <c r="M3714" t="str">
        <v>PROPOMEEN T/12 BULK</v>
      </c>
      <c r="N3714">
        <v>4</v>
      </c>
    </row>
    <row r="3715" spans="1:14">
      <c r="A3715">
        <f>IF(MOD(ROW()-3,COUNTA(tblProducts[Description]))=0,A3714+1,A3714)</f>
        <v>33</v>
      </c>
      <c r="B3715">
        <f>MOD(ROW()-3,COUNTA(tblProducts[Description]))+1</f>
        <v>65</v>
      </c>
      <c r="C3715" t="str">
        <f>_xlfn.XLOOKUP(A3715,tblProducts[Column1],tblProducts[Description])</f>
        <v>ETHOMEEN C/25A BULK</v>
      </c>
      <c r="D3715" t="str">
        <f>_xlfn.XLOOKUP(B3715,tblProducts[Column1],tblProducts[Description])</f>
        <v>TMP-420 BULK</v>
      </c>
      <c r="E3715" t="s">
        <v>9</v>
      </c>
      <c r="F3715" t="s">
        <v>12</v>
      </c>
      <c r="G3715" t="s">
        <v>9</v>
      </c>
      <c r="H3715" t="s">
        <v>8</v>
      </c>
      <c r="I3715">
        <f t="shared" si="57"/>
        <v>4</v>
      </c>
      <c r="L3715" t="str">
        <v>ETHOMEEN C/25A BULK</v>
      </c>
      <c r="M3715" t="str">
        <v>TMP-420 BULK</v>
      </c>
      <c r="N3715">
        <v>4</v>
      </c>
    </row>
    <row r="3716" spans="1:14">
      <c r="A3716">
        <f>IF(MOD(ROW()-3,COUNTA(tblProducts[Description]))=0,A3715+1,A3715)</f>
        <v>33</v>
      </c>
      <c r="B3716">
        <f>MOD(ROW()-3,COUNTA(tblProducts[Description]))+1</f>
        <v>66</v>
      </c>
      <c r="C3716" t="str">
        <f>_xlfn.XLOOKUP(A3716,tblProducts[Column1],tblProducts[Description])</f>
        <v>ETHOMEEN C/25A BULK</v>
      </c>
      <c r="D3716" t="str">
        <f>_xlfn.XLOOKUP(B3716,tblProducts[Column1],tblProducts[Description])</f>
        <v>TMP-80 BULK</v>
      </c>
      <c r="E3716" t="s">
        <v>9</v>
      </c>
      <c r="F3716" t="s">
        <v>12</v>
      </c>
      <c r="G3716" t="s">
        <v>7</v>
      </c>
      <c r="H3716" t="s">
        <v>8</v>
      </c>
      <c r="I3716">
        <f t="shared" ref="I3716:I3779" si="58">IF(E3716="NO",0,IF(F3716="HEEL WASH",1.5,2))+IF(G3716="NO",0,2)</f>
        <v>2</v>
      </c>
      <c r="L3716" t="str">
        <v>ETHOMEEN C/25A BULK</v>
      </c>
      <c r="M3716" t="str">
        <v>TMP-80 BULK</v>
      </c>
      <c r="N3716">
        <v>2</v>
      </c>
    </row>
    <row r="3717" spans="1:14">
      <c r="A3717">
        <f>IF(MOD(ROW()-3,COUNTA(tblProducts[Description]))=0,A3716+1,A3716)</f>
        <v>33</v>
      </c>
      <c r="B3717">
        <f>MOD(ROW()-3,COUNTA(tblProducts[Description]))+1</f>
        <v>67</v>
      </c>
      <c r="C3717" t="str">
        <f>_xlfn.XLOOKUP(A3717,tblProducts[Column1],tblProducts[Description])</f>
        <v>ETHOMEEN C/25A BULK</v>
      </c>
      <c r="D3717" t="str">
        <f>_xlfn.XLOOKUP(B3717,tblProducts[Column1],tblProducts[Description])</f>
        <v>VISCO 352 BULK</v>
      </c>
      <c r="E3717" t="s">
        <v>9</v>
      </c>
      <c r="F3717" t="s">
        <v>12</v>
      </c>
      <c r="G3717" t="s">
        <v>7</v>
      </c>
      <c r="H3717" t="s">
        <v>8</v>
      </c>
      <c r="I3717">
        <f t="shared" si="58"/>
        <v>2</v>
      </c>
      <c r="L3717" t="str">
        <v>ETHOMEEN C/25A BULK</v>
      </c>
      <c r="M3717" t="str">
        <v>VISCO 352 BULK</v>
      </c>
      <c r="N3717">
        <v>2</v>
      </c>
    </row>
    <row r="3718" spans="1:14">
      <c r="A3718">
        <f>IF(MOD(ROW()-3,COUNTA(tblProducts[Description]))=0,A3717+1,A3717)</f>
        <v>33</v>
      </c>
      <c r="B3718">
        <f>MOD(ROW()-3,COUNTA(tblProducts[Description]))+1</f>
        <v>68</v>
      </c>
      <c r="C3718" t="str">
        <f>_xlfn.XLOOKUP(A3718,tblProducts[Column1],tblProducts[Description])</f>
        <v>ETHOMEEN C/25A BULK</v>
      </c>
      <c r="D3718" t="str">
        <f>_xlfn.XLOOKUP(B3718,tblProducts[Column1],tblProducts[Description])</f>
        <v>WITBREAK DPG-25 BULK</v>
      </c>
      <c r="E3718" t="s">
        <v>9</v>
      </c>
      <c r="F3718" t="s">
        <v>12</v>
      </c>
      <c r="G3718" t="s">
        <v>7</v>
      </c>
      <c r="H3718" t="s">
        <v>8</v>
      </c>
      <c r="I3718">
        <f t="shared" si="58"/>
        <v>2</v>
      </c>
      <c r="L3718" t="str">
        <v>ETHOMEEN C/25A BULK</v>
      </c>
      <c r="M3718" t="str">
        <v>WITBREAK DPG-25 BULK</v>
      </c>
      <c r="N3718">
        <v>2</v>
      </c>
    </row>
    <row r="3719" spans="1:14">
      <c r="A3719">
        <f>IF(MOD(ROW()-3,COUNTA(tblProducts[Description]))=0,A3718+1,A3718)</f>
        <v>33</v>
      </c>
      <c r="B3719">
        <f>MOD(ROW()-3,COUNTA(tblProducts[Description]))+1</f>
        <v>69</v>
      </c>
      <c r="C3719" t="str">
        <f>_xlfn.XLOOKUP(A3719,tblProducts[Column1],tblProducts[Description])</f>
        <v>ETHOMEEN C/25A BULK</v>
      </c>
      <c r="D3719" t="str">
        <f>_xlfn.XLOOKUP(B3719,tblProducts[Column1],tblProducts[Description])</f>
        <v>WITBREAK DPG-482 BULK</v>
      </c>
      <c r="E3719" t="s">
        <v>9</v>
      </c>
      <c r="F3719" t="s">
        <v>12</v>
      </c>
      <c r="G3719" t="s">
        <v>7</v>
      </c>
      <c r="H3719" t="s">
        <v>8</v>
      </c>
      <c r="I3719">
        <f t="shared" si="58"/>
        <v>2</v>
      </c>
      <c r="L3719" t="str">
        <v>ETHOMEEN C/25A BULK</v>
      </c>
      <c r="M3719" t="str">
        <v>WITBREAK DPG-482 BULK</v>
      </c>
      <c r="N3719">
        <v>2</v>
      </c>
    </row>
    <row r="3720" spans="1:14">
      <c r="A3720">
        <f>IF(MOD(ROW()-3,COUNTA(tblProducts[Description]))=0,A3719+1,A3719)</f>
        <v>33</v>
      </c>
      <c r="B3720">
        <f>MOD(ROW()-3,COUNTA(tblProducts[Description]))+1</f>
        <v>70</v>
      </c>
      <c r="C3720" t="str">
        <f>_xlfn.XLOOKUP(A3720,tblProducts[Column1],tblProducts[Description])</f>
        <v>ETHOMEEN C/25A BULK</v>
      </c>
      <c r="D3720" t="str">
        <f>_xlfn.XLOOKUP(B3720,tblProducts[Column1],tblProducts[Description])</f>
        <v>WITBREAK DPG-818 BULK</v>
      </c>
      <c r="E3720" t="s">
        <v>9</v>
      </c>
      <c r="F3720" t="s">
        <v>12</v>
      </c>
      <c r="G3720" t="s">
        <v>7</v>
      </c>
      <c r="H3720" t="s">
        <v>8</v>
      </c>
      <c r="I3720">
        <f t="shared" si="58"/>
        <v>2</v>
      </c>
      <c r="L3720" t="str">
        <v>ETHOMEEN C/25A BULK</v>
      </c>
      <c r="M3720" t="str">
        <v>WITBREAK DPG-818 BULK</v>
      </c>
      <c r="N3720">
        <v>2</v>
      </c>
    </row>
    <row r="3721" spans="1:14">
      <c r="A3721">
        <f>IF(MOD(ROW()-3,COUNTA(tblProducts[Description]))=0,A3720+1,A3720)</f>
        <v>33</v>
      </c>
      <c r="B3721">
        <f>MOD(ROW()-3,COUNTA(tblProducts[Description]))+1</f>
        <v>71</v>
      </c>
      <c r="C3721" t="str">
        <f>_xlfn.XLOOKUP(A3721,tblProducts[Column1],tblProducts[Description])</f>
        <v>ETHOMEEN C/25A BULK</v>
      </c>
      <c r="D3721" t="str">
        <f>_xlfn.XLOOKUP(B3721,tblProducts[Column1],tblProducts[Description])</f>
        <v>WITBREAK DTG-62 BULK</v>
      </c>
      <c r="E3721" t="s">
        <v>9</v>
      </c>
      <c r="F3721" t="s">
        <v>12</v>
      </c>
      <c r="G3721" t="s">
        <v>7</v>
      </c>
      <c r="H3721" t="s">
        <v>8</v>
      </c>
      <c r="I3721">
        <f t="shared" si="58"/>
        <v>2</v>
      </c>
      <c r="L3721" t="str">
        <v>ETHOMEEN C/25A BULK</v>
      </c>
      <c r="M3721" t="str">
        <v>WITBREAK DTG-62 BULK</v>
      </c>
      <c r="N3721">
        <v>2</v>
      </c>
    </row>
    <row r="3722" spans="1:14">
      <c r="A3722">
        <f>IF(MOD(ROW()-3,COUNTA(tblProducts[Description]))=0,A3721+1,A3721)</f>
        <v>33</v>
      </c>
      <c r="B3722">
        <f>MOD(ROW()-3,COUNTA(tblProducts[Description]))+1</f>
        <v>72</v>
      </c>
      <c r="C3722" t="str">
        <f>_xlfn.XLOOKUP(A3722,tblProducts[Column1],tblProducts[Description])</f>
        <v>ETHOMEEN C/25A BULK</v>
      </c>
      <c r="D3722" t="str">
        <f>_xlfn.XLOOKUP(B3722,tblProducts[Column1],tblProducts[Description])</f>
        <v>WITCOMUL 1844 BULK</v>
      </c>
      <c r="E3722" t="s">
        <v>9</v>
      </c>
      <c r="F3722" t="s">
        <v>12</v>
      </c>
      <c r="G3722" t="s">
        <v>7</v>
      </c>
      <c r="H3722" t="s">
        <v>8</v>
      </c>
      <c r="I3722">
        <f t="shared" si="58"/>
        <v>2</v>
      </c>
      <c r="L3722" t="str">
        <v>ETHOMEEN C/25A BULK</v>
      </c>
      <c r="M3722" t="str">
        <v>WITCOMUL 1844 BULK</v>
      </c>
      <c r="N3722">
        <v>2</v>
      </c>
    </row>
    <row r="3723" spans="1:14">
      <c r="A3723">
        <f>IF(MOD(ROW()-3,COUNTA(tblProducts[Description]))=0,A3722+1,A3722)</f>
        <v>33</v>
      </c>
      <c r="B3723">
        <f>MOD(ROW()-3,COUNTA(tblProducts[Description]))+1</f>
        <v>73</v>
      </c>
      <c r="C3723" t="str">
        <f>_xlfn.XLOOKUP(A3723,tblProducts[Column1],tblProducts[Description])</f>
        <v>ETHOMEEN C/25A BULK</v>
      </c>
      <c r="D3723" t="str">
        <f>_xlfn.XLOOKUP(B3723,tblProducts[Column1],tblProducts[Description])</f>
        <v>WITCONOL 2690 BULK</v>
      </c>
      <c r="E3723" t="s">
        <v>9</v>
      </c>
      <c r="F3723" t="s">
        <v>12</v>
      </c>
      <c r="G3723" t="s">
        <v>7</v>
      </c>
      <c r="H3723" t="s">
        <v>8</v>
      </c>
      <c r="I3723">
        <f t="shared" si="58"/>
        <v>2</v>
      </c>
      <c r="L3723" t="str">
        <v>ETHOMEEN C/25A BULK</v>
      </c>
      <c r="M3723" t="str">
        <v>WITCONOL 2690 BULK</v>
      </c>
      <c r="N3723">
        <v>2</v>
      </c>
    </row>
    <row r="3724" spans="1:14">
      <c r="A3724">
        <f>IF(MOD(ROW()-3,COUNTA(tblProducts[Description]))=0,A3723+1,A3723)</f>
        <v>33</v>
      </c>
      <c r="B3724">
        <f>MOD(ROW()-3,COUNTA(tblProducts[Description]))+1</f>
        <v>74</v>
      </c>
      <c r="C3724" t="str">
        <f>_xlfn.XLOOKUP(A3724,tblProducts[Column1],tblProducts[Description])</f>
        <v>ETHOMEEN C/25A BULK</v>
      </c>
      <c r="D3724" t="str">
        <f>_xlfn.XLOOKUP(B3724,tblProducts[Column1],tblProducts[Description])</f>
        <v>ETHYLAN 324 BULK</v>
      </c>
      <c r="E3724" t="s">
        <v>9</v>
      </c>
      <c r="F3724" t="s">
        <v>12</v>
      </c>
      <c r="G3724" t="s">
        <v>7</v>
      </c>
      <c r="H3724" t="s">
        <v>8</v>
      </c>
      <c r="I3724">
        <f t="shared" si="58"/>
        <v>2</v>
      </c>
      <c r="L3724" t="str">
        <v>ETHOMEEN C/25A BULK</v>
      </c>
      <c r="M3724" t="str">
        <v>ETHYLAN 324 BULK</v>
      </c>
      <c r="N3724">
        <v>2</v>
      </c>
    </row>
    <row r="3725" spans="1:14">
      <c r="A3725">
        <f>IF(MOD(ROW()-3,COUNTA(tblProducts[Description]))=0,A3724+1,A3724)</f>
        <v>33</v>
      </c>
      <c r="B3725">
        <f>MOD(ROW()-3,COUNTA(tblProducts[Description]))+1</f>
        <v>75</v>
      </c>
      <c r="C3725" t="str">
        <f>_xlfn.XLOOKUP(A3725,tblProducts[Column1],tblProducts[Description])</f>
        <v>ETHOMEEN C/25A BULK</v>
      </c>
      <c r="D3725" t="str">
        <f>_xlfn.XLOOKUP(B3725,tblProducts[Column1],tblProducts[Description])</f>
        <v>WITCONOL NP-120 BULK</v>
      </c>
      <c r="E3725" t="s">
        <v>9</v>
      </c>
      <c r="F3725" t="s">
        <v>12</v>
      </c>
      <c r="G3725" t="s">
        <v>7</v>
      </c>
      <c r="H3725" t="s">
        <v>8</v>
      </c>
      <c r="I3725">
        <f t="shared" si="58"/>
        <v>2</v>
      </c>
      <c r="L3725" t="str">
        <v>ETHOMEEN C/25A BULK</v>
      </c>
      <c r="M3725" t="str">
        <v>WITCONOL NP-120 BULK</v>
      </c>
      <c r="N3725">
        <v>2</v>
      </c>
    </row>
    <row r="3726" spans="1:14">
      <c r="A3726">
        <f>IF(MOD(ROW()-3,COUNTA(tblProducts[Description]))=0,A3725+1,A3725)</f>
        <v>33</v>
      </c>
      <c r="B3726">
        <f>MOD(ROW()-3,COUNTA(tblProducts[Description]))+1</f>
        <v>76</v>
      </c>
      <c r="C3726" t="str">
        <f>_xlfn.XLOOKUP(A3726,tblProducts[Column1],tblProducts[Description])</f>
        <v>ETHOMEEN C/25A BULK</v>
      </c>
      <c r="D3726" t="str">
        <f>_xlfn.XLOOKUP(B3726,tblProducts[Column1],tblProducts[Description])</f>
        <v>WITCONOL NP-130 BULK</v>
      </c>
      <c r="E3726" t="s">
        <v>9</v>
      </c>
      <c r="F3726" t="s">
        <v>12</v>
      </c>
      <c r="G3726" t="s">
        <v>7</v>
      </c>
      <c r="H3726" t="s">
        <v>8</v>
      </c>
      <c r="I3726">
        <f t="shared" si="58"/>
        <v>2</v>
      </c>
      <c r="L3726" t="str">
        <v>ETHOMEEN C/25A BULK</v>
      </c>
      <c r="M3726" t="str">
        <v>WITCONOL NP-130 BULK</v>
      </c>
      <c r="N3726">
        <v>2</v>
      </c>
    </row>
    <row r="3727" spans="1:14">
      <c r="A3727">
        <f>IF(MOD(ROW()-3,COUNTA(tblProducts[Description]))=0,A3726+1,A3726)</f>
        <v>33</v>
      </c>
      <c r="B3727">
        <f>MOD(ROW()-3,COUNTA(tblProducts[Description]))+1</f>
        <v>77</v>
      </c>
      <c r="C3727" t="str">
        <f>_xlfn.XLOOKUP(A3727,tblProducts[Column1],tblProducts[Description])</f>
        <v>ETHOMEEN C/25A BULK</v>
      </c>
      <c r="D3727" t="str">
        <f>_xlfn.XLOOKUP(B3727,tblProducts[Column1],tblProducts[Description])</f>
        <v>WITCONOL NP-20 BULK</v>
      </c>
      <c r="E3727" t="s">
        <v>9</v>
      </c>
      <c r="F3727" t="s">
        <v>12</v>
      </c>
      <c r="G3727" t="s">
        <v>7</v>
      </c>
      <c r="H3727" t="s">
        <v>8</v>
      </c>
      <c r="I3727">
        <f t="shared" si="58"/>
        <v>2</v>
      </c>
      <c r="L3727" t="str">
        <v>ETHOMEEN C/25A BULK</v>
      </c>
      <c r="M3727" t="str">
        <v>WITCONOL NP-20 BULK</v>
      </c>
      <c r="N3727">
        <v>2</v>
      </c>
    </row>
    <row r="3728" spans="1:14">
      <c r="A3728">
        <f>IF(MOD(ROW()-3,COUNTA(tblProducts[Description]))=0,A3727+1,A3727)</f>
        <v>33</v>
      </c>
      <c r="B3728">
        <f>MOD(ROW()-3,COUNTA(tblProducts[Description]))+1</f>
        <v>78</v>
      </c>
      <c r="C3728" t="str">
        <f>_xlfn.XLOOKUP(A3728,tblProducts[Column1],tblProducts[Description])</f>
        <v>ETHOMEEN C/25A BULK</v>
      </c>
      <c r="D3728" t="str">
        <f>_xlfn.XLOOKUP(B3728,tblProducts[Column1],tblProducts[Description])</f>
        <v>WITCONOL NP-330 BULK</v>
      </c>
      <c r="E3728" t="s">
        <v>9</v>
      </c>
      <c r="F3728" t="s">
        <v>12</v>
      </c>
      <c r="G3728" t="s">
        <v>7</v>
      </c>
      <c r="H3728" t="s">
        <v>8</v>
      </c>
      <c r="I3728">
        <f t="shared" si="58"/>
        <v>2</v>
      </c>
      <c r="L3728" t="str">
        <v>ETHOMEEN C/25A BULK</v>
      </c>
      <c r="M3728" t="str">
        <v>WITCONOL NP-330 BULK</v>
      </c>
      <c r="N3728">
        <v>2</v>
      </c>
    </row>
    <row r="3729" spans="1:14">
      <c r="A3729">
        <f>IF(MOD(ROW()-3,COUNTA(tblProducts[Description]))=0,A3728+1,A3728)</f>
        <v>33</v>
      </c>
      <c r="B3729">
        <f>MOD(ROW()-3,COUNTA(tblProducts[Description]))+1</f>
        <v>79</v>
      </c>
      <c r="C3729" t="str">
        <f>_xlfn.XLOOKUP(A3729,tblProducts[Column1],tblProducts[Description])</f>
        <v>ETHOMEEN C/25A BULK</v>
      </c>
      <c r="D3729" t="str">
        <f>_xlfn.XLOOKUP(B3729,tblProducts[Column1],tblProducts[Description])</f>
        <v>WITCONOL NP-40 BULK</v>
      </c>
      <c r="E3729" t="s">
        <v>9</v>
      </c>
      <c r="F3729" t="s">
        <v>12</v>
      </c>
      <c r="G3729" t="s">
        <v>7</v>
      </c>
      <c r="H3729" t="s">
        <v>8</v>
      </c>
      <c r="I3729">
        <f t="shared" si="58"/>
        <v>2</v>
      </c>
      <c r="L3729" t="str">
        <v>ETHOMEEN C/25A BULK</v>
      </c>
      <c r="M3729" t="str">
        <v>WITCONOL NP-40 BULK</v>
      </c>
      <c r="N3729">
        <v>2</v>
      </c>
    </row>
    <row r="3730" spans="1:14">
      <c r="A3730">
        <f>IF(MOD(ROW()-3,COUNTA(tblProducts[Description]))=0,A3729+1,A3729)</f>
        <v>33</v>
      </c>
      <c r="B3730">
        <f>MOD(ROW()-3,COUNTA(tblProducts[Description]))+1</f>
        <v>80</v>
      </c>
      <c r="C3730" t="str">
        <f>_xlfn.XLOOKUP(A3730,tblProducts[Column1],tblProducts[Description])</f>
        <v>ETHOMEEN C/25A BULK</v>
      </c>
      <c r="D3730" t="str">
        <f>_xlfn.XLOOKUP(B3730,tblProducts[Column1],tblProducts[Description])</f>
        <v>WITCONOL NP-60 BULK</v>
      </c>
      <c r="E3730" t="s">
        <v>9</v>
      </c>
      <c r="F3730" t="s">
        <v>12</v>
      </c>
      <c r="G3730" t="s">
        <v>7</v>
      </c>
      <c r="H3730" t="s">
        <v>8</v>
      </c>
      <c r="I3730">
        <f t="shared" si="58"/>
        <v>2</v>
      </c>
      <c r="L3730" t="str">
        <v>ETHOMEEN C/25A BULK</v>
      </c>
      <c r="M3730" t="str">
        <v>WITCONOL NP-60 BULK</v>
      </c>
      <c r="N3730">
        <v>2</v>
      </c>
    </row>
    <row r="3731" spans="1:14">
      <c r="A3731">
        <f>IF(MOD(ROW()-3,COUNTA(tblProducts[Description]))=0,A3730+1,A3730)</f>
        <v>33</v>
      </c>
      <c r="B3731">
        <f>MOD(ROW()-3,COUNTA(tblProducts[Description]))+1</f>
        <v>81</v>
      </c>
      <c r="C3731" t="str">
        <f>_xlfn.XLOOKUP(A3731,tblProducts[Column1],tblProducts[Description])</f>
        <v>ETHOMEEN C/25A BULK</v>
      </c>
      <c r="D3731" t="str">
        <f>_xlfn.XLOOKUP(B3731,tblProducts[Column1],tblProducts[Description])</f>
        <v>WITCONOL NP-80 BULK</v>
      </c>
      <c r="E3731" t="s">
        <v>9</v>
      </c>
      <c r="F3731" t="s">
        <v>12</v>
      </c>
      <c r="G3731" t="s">
        <v>7</v>
      </c>
      <c r="H3731" t="s">
        <v>8</v>
      </c>
      <c r="I3731">
        <f t="shared" si="58"/>
        <v>2</v>
      </c>
      <c r="L3731" t="str">
        <v>ETHOMEEN C/25A BULK</v>
      </c>
      <c r="M3731" t="str">
        <v>WITCONOL NP-80 BULK</v>
      </c>
      <c r="N3731">
        <v>2</v>
      </c>
    </row>
    <row r="3732" spans="1:14">
      <c r="A3732">
        <f>IF(MOD(ROW()-3,COUNTA(tblProducts[Description]))=0,A3731+1,A3731)</f>
        <v>33</v>
      </c>
      <c r="B3732">
        <f>MOD(ROW()-3,COUNTA(tblProducts[Description]))+1</f>
        <v>82</v>
      </c>
      <c r="C3732" t="str">
        <f>_xlfn.XLOOKUP(A3732,tblProducts[Column1],tblProducts[Description])</f>
        <v>ETHOMEEN C/25A BULK</v>
      </c>
      <c r="D3732" t="str">
        <f>_xlfn.XLOOKUP(B3732,tblProducts[Column1],tblProducts[Description])</f>
        <v>WITCONOL NP-90 BULK</v>
      </c>
      <c r="E3732" t="s">
        <v>9</v>
      </c>
      <c r="F3732" t="s">
        <v>12</v>
      </c>
      <c r="G3732" t="s">
        <v>7</v>
      </c>
      <c r="H3732" t="s">
        <v>8</v>
      </c>
      <c r="I3732">
        <f t="shared" si="58"/>
        <v>2</v>
      </c>
      <c r="L3732" t="str">
        <v>ETHOMEEN C/25A BULK</v>
      </c>
      <c r="M3732" t="str">
        <v>WITCONOL NP-90 BULK</v>
      </c>
      <c r="N3732">
        <v>2</v>
      </c>
    </row>
    <row r="3733" spans="1:14">
      <c r="A3733">
        <f>IF(MOD(ROW()-3,COUNTA(tblProducts[Description]))=0,A3732+1,A3732)</f>
        <v>33</v>
      </c>
      <c r="B3733">
        <f>MOD(ROW()-3,COUNTA(tblProducts[Description]))+1</f>
        <v>83</v>
      </c>
      <c r="C3733" t="str">
        <f>_xlfn.XLOOKUP(A3733,tblProducts[Column1],tblProducts[Description])</f>
        <v>ETHOMEEN C/25A BULK</v>
      </c>
      <c r="D3733" t="str">
        <f>_xlfn.XLOOKUP(B3733,tblProducts[Column1],tblProducts[Description])</f>
        <v>WITCONOL NS-108 PO BULK</v>
      </c>
      <c r="E3733" t="s">
        <v>9</v>
      </c>
      <c r="F3733" t="s">
        <v>12</v>
      </c>
      <c r="G3733" t="s">
        <v>7</v>
      </c>
      <c r="H3733" t="s">
        <v>8</v>
      </c>
      <c r="I3733">
        <f t="shared" si="58"/>
        <v>2</v>
      </c>
      <c r="L3733" t="str">
        <v>ETHOMEEN C/25A BULK</v>
      </c>
      <c r="M3733" t="str">
        <v>WITCONOL NS-108 PO BULK</v>
      </c>
      <c r="N3733">
        <v>2</v>
      </c>
    </row>
    <row r="3734" spans="1:14">
      <c r="A3734">
        <f>IF(MOD(ROW()-3,COUNTA(tblProducts[Description]))=0,A3733+1,A3733)</f>
        <v>33</v>
      </c>
      <c r="B3734">
        <f>MOD(ROW()-3,COUNTA(tblProducts[Description]))+1</f>
        <v>84</v>
      </c>
      <c r="C3734" t="str">
        <f>_xlfn.XLOOKUP(A3734,tblProducts[Column1],tblProducts[Description])</f>
        <v>ETHOMEEN C/25A BULK</v>
      </c>
      <c r="D3734" t="str">
        <f>_xlfn.XLOOKUP(B3734,tblProducts[Column1],tblProducts[Description])</f>
        <v>WITCONOL NS-505K BULK</v>
      </c>
      <c r="E3734" t="s">
        <v>9</v>
      </c>
      <c r="F3734" t="s">
        <v>12</v>
      </c>
      <c r="G3734" t="s">
        <v>7</v>
      </c>
      <c r="H3734" t="s">
        <v>8</v>
      </c>
      <c r="I3734">
        <f t="shared" si="58"/>
        <v>2</v>
      </c>
      <c r="L3734" t="str">
        <v>ETHOMEEN C/25A BULK</v>
      </c>
      <c r="M3734" t="str">
        <v>WITCONOL NS-505K BULK</v>
      </c>
      <c r="N3734">
        <v>2</v>
      </c>
    </row>
    <row r="3735" spans="1:14">
      <c r="A3735">
        <f>IF(MOD(ROW()-3,COUNTA(tblProducts[Description]))=0,A3734+1,A3734)</f>
        <v>33</v>
      </c>
      <c r="B3735">
        <f>MOD(ROW()-3,COUNTA(tblProducts[Description]))+1</f>
        <v>85</v>
      </c>
      <c r="C3735" t="str">
        <f>_xlfn.XLOOKUP(A3735,tblProducts[Column1],tblProducts[Description])</f>
        <v>ETHOMEEN C/25A BULK</v>
      </c>
      <c r="D3735" t="str">
        <f>_xlfn.XLOOKUP(B3735,tblProducts[Column1],tblProducts[Description])</f>
        <v>WITCONOL NS-817 BULK</v>
      </c>
      <c r="E3735" t="s">
        <v>9</v>
      </c>
      <c r="F3735" t="s">
        <v>12</v>
      </c>
      <c r="G3735" t="s">
        <v>7</v>
      </c>
      <c r="H3735" t="s">
        <v>8</v>
      </c>
      <c r="I3735">
        <f t="shared" si="58"/>
        <v>2</v>
      </c>
      <c r="L3735" t="str">
        <v>ETHOMEEN C/25A BULK</v>
      </c>
      <c r="M3735" t="str">
        <v>WITCONOL NS-817 BULK</v>
      </c>
      <c r="N3735">
        <v>2</v>
      </c>
    </row>
    <row r="3736" spans="1:14">
      <c r="A3736">
        <f>IF(MOD(ROW()-3,COUNTA(tblProducts[Description]))=0,A3735+1,A3735)</f>
        <v>33</v>
      </c>
      <c r="B3736">
        <f>MOD(ROW()-3,COUNTA(tblProducts[Description]))+1</f>
        <v>86</v>
      </c>
      <c r="C3736" t="str">
        <f>_xlfn.XLOOKUP(A3736,tblProducts[Column1],tblProducts[Description])</f>
        <v>ETHOMEEN C/25A BULK</v>
      </c>
      <c r="D3736" t="str">
        <f>_xlfn.XLOOKUP(B3736,tblProducts[Column1],tblProducts[Description])</f>
        <v>WITCONOL PD-375 BULK</v>
      </c>
      <c r="E3736" t="s">
        <v>9</v>
      </c>
      <c r="F3736" t="s">
        <v>12</v>
      </c>
      <c r="G3736" t="s">
        <v>7</v>
      </c>
      <c r="H3736" t="s">
        <v>8</v>
      </c>
      <c r="I3736">
        <f t="shared" si="58"/>
        <v>2</v>
      </c>
      <c r="L3736" t="str">
        <v>ETHOMEEN C/25A BULK</v>
      </c>
      <c r="M3736" t="str">
        <v>WITCONOL PD-375 BULK</v>
      </c>
      <c r="N3736">
        <v>2</v>
      </c>
    </row>
    <row r="3737" spans="1:14">
      <c r="A3737">
        <f>IF(MOD(ROW()-3,COUNTA(tblProducts[Description]))=0,A3736+1,A3736)</f>
        <v>33</v>
      </c>
      <c r="B3737">
        <f>MOD(ROW()-3,COUNTA(tblProducts[Description]))+1</f>
        <v>87</v>
      </c>
      <c r="C3737" t="str">
        <f>_xlfn.XLOOKUP(A3737,tblProducts[Column1],tblProducts[Description])</f>
        <v>ETHOMEEN C/25A BULK</v>
      </c>
      <c r="D3737" t="str">
        <f>_xlfn.XLOOKUP(B3737,tblProducts[Column1],tblProducts[Description])</f>
        <v>WITCONOL PD-4085 BULK</v>
      </c>
      <c r="E3737" t="s">
        <v>9</v>
      </c>
      <c r="F3737" t="s">
        <v>12</v>
      </c>
      <c r="G3737" t="s">
        <v>7</v>
      </c>
      <c r="H3737" t="s">
        <v>8</v>
      </c>
      <c r="I3737">
        <f t="shared" si="58"/>
        <v>2</v>
      </c>
      <c r="L3737" t="str">
        <v>ETHOMEEN C/25A BULK</v>
      </c>
      <c r="M3737" t="str">
        <v>WITCONOL PD-4085 BULK</v>
      </c>
      <c r="N3737">
        <v>2</v>
      </c>
    </row>
    <row r="3738" spans="1:14">
      <c r="A3738">
        <f>IF(MOD(ROW()-3,COUNTA(tblProducts[Description]))=0,A3737+1,A3737)</f>
        <v>33</v>
      </c>
      <c r="B3738">
        <f>MOD(ROW()-3,COUNTA(tblProducts[Description]))+1</f>
        <v>88</v>
      </c>
      <c r="C3738" t="str">
        <f>_xlfn.XLOOKUP(A3738,tblProducts[Column1],tblProducts[Description])</f>
        <v>ETHOMEEN C/25A BULK</v>
      </c>
      <c r="D3738" t="str">
        <f>_xlfn.XLOOKUP(B3738,tblProducts[Column1],tblProducts[Description])</f>
        <v>WITCONOL PD-500 BULK</v>
      </c>
      <c r="E3738" t="s">
        <v>9</v>
      </c>
      <c r="F3738" t="s">
        <v>12</v>
      </c>
      <c r="G3738" t="s">
        <v>7</v>
      </c>
      <c r="H3738" t="s">
        <v>8</v>
      </c>
      <c r="I3738">
        <f t="shared" si="58"/>
        <v>2</v>
      </c>
      <c r="L3738" t="str">
        <v>ETHOMEEN C/25A BULK</v>
      </c>
      <c r="M3738" t="str">
        <v>WITCONOL PD-500 BULK</v>
      </c>
      <c r="N3738">
        <v>2</v>
      </c>
    </row>
    <row r="3739" spans="1:14">
      <c r="A3739">
        <f>IF(MOD(ROW()-3,COUNTA(tblProducts[Description]))=0,A3738+1,A3738)</f>
        <v>33</v>
      </c>
      <c r="B3739">
        <f>MOD(ROW()-3,COUNTA(tblProducts[Description]))+1</f>
        <v>89</v>
      </c>
      <c r="C3739" t="str">
        <f>_xlfn.XLOOKUP(A3739,tblProducts[Column1],tblProducts[Description])</f>
        <v>ETHOMEEN C/25A BULK</v>
      </c>
      <c r="D3739" t="str">
        <f>_xlfn.XLOOKUP(B3739,tblProducts[Column1],tblProducts[Description])</f>
        <v>WITCONOL PEG-200 BULK</v>
      </c>
      <c r="E3739" t="s">
        <v>9</v>
      </c>
      <c r="F3739" t="s">
        <v>12</v>
      </c>
      <c r="G3739" t="s">
        <v>7</v>
      </c>
      <c r="H3739" t="s">
        <v>8</v>
      </c>
      <c r="I3739">
        <f t="shared" si="58"/>
        <v>2</v>
      </c>
      <c r="L3739" t="str">
        <v>ETHOMEEN C/25A BULK</v>
      </c>
      <c r="M3739" t="str">
        <v>WITCONOL PEG-200 BULK</v>
      </c>
      <c r="N3739">
        <v>2</v>
      </c>
    </row>
    <row r="3740" spans="1:14">
      <c r="A3740">
        <f>IF(MOD(ROW()-3,COUNTA(tblProducts[Description]))=0,A3739+1,A3739)</f>
        <v>33</v>
      </c>
      <c r="B3740">
        <f>MOD(ROW()-3,COUNTA(tblProducts[Description]))+1</f>
        <v>90</v>
      </c>
      <c r="C3740" t="str">
        <f>_xlfn.XLOOKUP(A3740,tblProducts[Column1],tblProducts[Description])</f>
        <v>ETHOMEEN C/25A BULK</v>
      </c>
      <c r="D3740" t="str">
        <f>_xlfn.XLOOKUP(B3740,tblProducts[Column1],tblProducts[Description])</f>
        <v>WITCONOL PEG-400 BULK</v>
      </c>
      <c r="E3740" t="s">
        <v>9</v>
      </c>
      <c r="F3740" t="s">
        <v>12</v>
      </c>
      <c r="G3740" t="s">
        <v>7</v>
      </c>
      <c r="H3740" t="s">
        <v>8</v>
      </c>
      <c r="I3740">
        <f t="shared" si="58"/>
        <v>2</v>
      </c>
      <c r="L3740" t="str">
        <v>ETHOMEEN C/25A BULK</v>
      </c>
      <c r="M3740" t="str">
        <v>WITCONOL PEG-400 BULK</v>
      </c>
      <c r="N3740">
        <v>2</v>
      </c>
    </row>
    <row r="3741" spans="1:14">
      <c r="A3741">
        <f>IF(MOD(ROW()-3,COUNTA(tblProducts[Description]))=0,A3740+1,A3740)</f>
        <v>33</v>
      </c>
      <c r="B3741">
        <f>MOD(ROW()-3,COUNTA(tblProducts[Description]))+1</f>
        <v>91</v>
      </c>
      <c r="C3741" t="str">
        <f>_xlfn.XLOOKUP(A3741,tblProducts[Column1],tblProducts[Description])</f>
        <v>ETHOMEEN C/25A BULK</v>
      </c>
      <c r="D3741" t="str">
        <f>_xlfn.XLOOKUP(B3741,tblProducts[Column1],tblProducts[Description])</f>
        <v>WITCONOL PEG-500 BULK</v>
      </c>
      <c r="E3741" t="s">
        <v>9</v>
      </c>
      <c r="F3741" t="s">
        <v>12</v>
      </c>
      <c r="G3741" t="s">
        <v>7</v>
      </c>
      <c r="H3741" t="s">
        <v>8</v>
      </c>
      <c r="I3741">
        <f t="shared" si="58"/>
        <v>2</v>
      </c>
      <c r="L3741" t="str">
        <v>ETHOMEEN C/25A BULK</v>
      </c>
      <c r="M3741" t="str">
        <v>WITCONOL PEG-500 BULK</v>
      </c>
      <c r="N3741">
        <v>2</v>
      </c>
    </row>
    <row r="3742" spans="1:14">
      <c r="A3742">
        <f>IF(MOD(ROW()-3,COUNTA(tblProducts[Description]))=0,A3741+1,A3741)</f>
        <v>33</v>
      </c>
      <c r="B3742">
        <f>MOD(ROW()-3,COUNTA(tblProducts[Description]))+1</f>
        <v>92</v>
      </c>
      <c r="C3742" t="str">
        <f>_xlfn.XLOOKUP(A3742,tblProducts[Column1],tblProducts[Description])</f>
        <v>ETHOMEEN C/25A BULK</v>
      </c>
      <c r="D3742" t="str">
        <f>_xlfn.XLOOKUP(B3742,tblProducts[Column1],tblProducts[Description])</f>
        <v>WITCONOL PEG-600 BULK</v>
      </c>
      <c r="E3742" t="s">
        <v>9</v>
      </c>
      <c r="F3742" t="s">
        <v>12</v>
      </c>
      <c r="G3742" t="s">
        <v>7</v>
      </c>
      <c r="H3742" t="s">
        <v>8</v>
      </c>
      <c r="I3742">
        <f t="shared" si="58"/>
        <v>2</v>
      </c>
      <c r="L3742" t="str">
        <v>ETHOMEEN C/25A BULK</v>
      </c>
      <c r="M3742" t="str">
        <v>WITCONOL PEG-600 BULK</v>
      </c>
      <c r="N3742">
        <v>2</v>
      </c>
    </row>
    <row r="3743" spans="1:14">
      <c r="A3743">
        <f>IF(MOD(ROW()-3,COUNTA(tblProducts[Description]))=0,A3742+1,A3742)</f>
        <v>33</v>
      </c>
      <c r="B3743">
        <f>MOD(ROW()-3,COUNTA(tblProducts[Description]))+1</f>
        <v>93</v>
      </c>
      <c r="C3743" t="str">
        <f>_xlfn.XLOOKUP(A3743,tblProducts[Column1],tblProducts[Description])</f>
        <v>ETHOMEEN C/25A BULK</v>
      </c>
      <c r="D3743" t="str">
        <f>_xlfn.XLOOKUP(B3743,tblProducts[Column1],tblProducts[Description])</f>
        <v>WITCONOL PH-70 BULK</v>
      </c>
      <c r="E3743" t="s">
        <v>9</v>
      </c>
      <c r="F3743" t="s">
        <v>12</v>
      </c>
      <c r="G3743" t="s">
        <v>7</v>
      </c>
      <c r="H3743" t="s">
        <v>8</v>
      </c>
      <c r="I3743">
        <f t="shared" si="58"/>
        <v>2</v>
      </c>
      <c r="L3743" t="str">
        <v>ETHOMEEN C/25A BULK</v>
      </c>
      <c r="M3743" t="str">
        <v>WITCONOL PH-70 BULK</v>
      </c>
      <c r="N3743">
        <v>2</v>
      </c>
    </row>
    <row r="3744" spans="1:14">
      <c r="A3744">
        <f>IF(MOD(ROW()-3,COUNTA(tblProducts[Description]))=0,A3743+1,A3743)</f>
        <v>33</v>
      </c>
      <c r="B3744">
        <f>MOD(ROW()-3,COUNTA(tblProducts[Description]))+1</f>
        <v>94</v>
      </c>
      <c r="C3744" t="str">
        <f>_xlfn.XLOOKUP(A3744,tblProducts[Column1],tblProducts[Description])</f>
        <v>ETHOMEEN C/25A BULK</v>
      </c>
      <c r="D3744" t="str">
        <f>_xlfn.XLOOKUP(B3744,tblProducts[Column1],tblProducts[Description])</f>
        <v>WITCONOL SN-50 BULK</v>
      </c>
      <c r="E3744" t="s">
        <v>9</v>
      </c>
      <c r="F3744" t="s">
        <v>12</v>
      </c>
      <c r="G3744" t="s">
        <v>7</v>
      </c>
      <c r="H3744" t="s">
        <v>8</v>
      </c>
      <c r="I3744">
        <f t="shared" si="58"/>
        <v>2</v>
      </c>
      <c r="L3744" t="str">
        <v>ETHOMEEN C/25A BULK</v>
      </c>
      <c r="M3744" t="str">
        <v>WITCONOL SN-50 BULK</v>
      </c>
      <c r="N3744">
        <v>2</v>
      </c>
    </row>
    <row r="3745" spans="1:14">
      <c r="A3745">
        <f>IF(MOD(ROW()-3,COUNTA(tblProducts[Description]))=0,A3744+1,A3744)</f>
        <v>33</v>
      </c>
      <c r="B3745">
        <f>MOD(ROW()-3,COUNTA(tblProducts[Description]))+1</f>
        <v>95</v>
      </c>
      <c r="C3745" t="str">
        <f>_xlfn.XLOOKUP(A3745,tblProducts[Column1],tblProducts[Description])</f>
        <v>ETHOMEEN C/25A BULK</v>
      </c>
      <c r="D3745" t="str">
        <f>_xlfn.XLOOKUP(B3745,tblProducts[Column1],tblProducts[Description])</f>
        <v>WITCONOL SN-70 BULK</v>
      </c>
      <c r="E3745" t="s">
        <v>9</v>
      </c>
      <c r="F3745" t="s">
        <v>12</v>
      </c>
      <c r="G3745" t="s">
        <v>7</v>
      </c>
      <c r="H3745" t="s">
        <v>8</v>
      </c>
      <c r="I3745">
        <f t="shared" si="58"/>
        <v>2</v>
      </c>
      <c r="L3745" t="str">
        <v>ETHOMEEN C/25A BULK</v>
      </c>
      <c r="M3745" t="str">
        <v>WITCONOL SN-70 BULK</v>
      </c>
      <c r="N3745">
        <v>2</v>
      </c>
    </row>
    <row r="3746" spans="1:14">
      <c r="A3746">
        <f>IF(MOD(ROW()-3,COUNTA(tblProducts[Description]))=0,A3745+1,A3745)</f>
        <v>33</v>
      </c>
      <c r="B3746">
        <f>MOD(ROW()-3,COUNTA(tblProducts[Description]))+1</f>
        <v>96</v>
      </c>
      <c r="C3746" t="str">
        <f>_xlfn.XLOOKUP(A3746,tblProducts[Column1],tblProducts[Description])</f>
        <v>ETHOMEEN C/25A BULK</v>
      </c>
      <c r="D3746" t="str">
        <f>_xlfn.XLOOKUP(B3746,tblProducts[Column1],tblProducts[Description])</f>
        <v>REDICOTE E-47 NPF BULK</v>
      </c>
      <c r="E3746" t="s">
        <v>9</v>
      </c>
      <c r="F3746" t="s">
        <v>12</v>
      </c>
      <c r="G3746" t="s">
        <v>7</v>
      </c>
      <c r="H3746" t="s">
        <v>8</v>
      </c>
      <c r="I3746">
        <f t="shared" si="58"/>
        <v>2</v>
      </c>
      <c r="L3746" t="str">
        <v>ETHOMEEN C/25A BULK</v>
      </c>
      <c r="M3746" t="str">
        <v>REDICOTE E-47 NPF BULK</v>
      </c>
      <c r="N3746">
        <v>2</v>
      </c>
    </row>
    <row r="3747" spans="1:14">
      <c r="A3747">
        <f>IF(MOD(ROW()-3,COUNTA(tblProducts[Description]))=0,A3746+1,A3746)</f>
        <v>33</v>
      </c>
      <c r="B3747">
        <f>MOD(ROW()-3,COUNTA(tblProducts[Description]))+1</f>
        <v>97</v>
      </c>
      <c r="C3747" t="str">
        <f>_xlfn.XLOOKUP(A3747,tblProducts[Column1],tblProducts[Description])</f>
        <v>ETHOMEEN C/25A BULK</v>
      </c>
      <c r="D3747" t="str">
        <f>_xlfn.XLOOKUP(B3747,tblProducts[Column1],tblProducts[Description])</f>
        <v>EMULPON CO-25 BULK</v>
      </c>
      <c r="E3747" t="s">
        <v>7</v>
      </c>
      <c r="G3747" t="s">
        <v>7</v>
      </c>
      <c r="H3747" t="s">
        <v>8</v>
      </c>
      <c r="I3747">
        <f t="shared" si="58"/>
        <v>0</v>
      </c>
      <c r="L3747" t="str">
        <v>ETHOMEEN C/25A BULK</v>
      </c>
      <c r="M3747" t="str">
        <v>EMULPON CO-25 BULK</v>
      </c>
      <c r="N3747">
        <v>0</v>
      </c>
    </row>
    <row r="3748" spans="1:14">
      <c r="A3748">
        <f>IF(MOD(ROW()-3,COUNTA(tblProducts[Description]))=0,A3747+1,A3747)</f>
        <v>33</v>
      </c>
      <c r="B3748">
        <f>MOD(ROW()-3,COUNTA(tblProducts[Description]))+1</f>
        <v>98</v>
      </c>
      <c r="C3748" t="str">
        <f>_xlfn.XLOOKUP(A3748,tblProducts[Column1],tblProducts[Description])</f>
        <v>ETHOMEEN C/25A BULK</v>
      </c>
      <c r="D3748" t="str">
        <f>_xlfn.XLOOKUP(B3748,tblProducts[Column1],tblProducts[Description])</f>
        <v>EMULPON CO-30 BULK</v>
      </c>
      <c r="E3748" t="s">
        <v>9</v>
      </c>
      <c r="F3748" t="s">
        <v>12</v>
      </c>
      <c r="G3748" t="s">
        <v>9</v>
      </c>
      <c r="H3748" t="s">
        <v>11</v>
      </c>
      <c r="I3748">
        <f t="shared" si="58"/>
        <v>4</v>
      </c>
      <c r="L3748" t="str">
        <v>ETHOMEEN C/25A BULK</v>
      </c>
      <c r="M3748" t="str">
        <v>EMULPON CO-30 BULK</v>
      </c>
      <c r="N3748">
        <v>4</v>
      </c>
    </row>
    <row r="3749" spans="1:14">
      <c r="A3749">
        <f>IF(MOD(ROW()-3,COUNTA(tblProducts[Description]))=0,A3748+1,A3748)</f>
        <v>33</v>
      </c>
      <c r="B3749">
        <f>MOD(ROW()-3,COUNTA(tblProducts[Description]))+1</f>
        <v>99</v>
      </c>
      <c r="C3749" t="str">
        <f>_xlfn.XLOOKUP(A3749,tblProducts[Column1],tblProducts[Description])</f>
        <v>ETHOMEEN C/25A BULK</v>
      </c>
      <c r="D3749" t="str">
        <f>_xlfn.XLOOKUP(B3749,tblProducts[Column1],tblProducts[Description])</f>
        <v>EMULPON CO-40 BULK</v>
      </c>
      <c r="E3749" t="s">
        <v>9</v>
      </c>
      <c r="F3749" t="s">
        <v>12</v>
      </c>
      <c r="G3749" t="s">
        <v>9</v>
      </c>
      <c r="H3749" t="s">
        <v>11</v>
      </c>
      <c r="I3749">
        <f t="shared" si="58"/>
        <v>4</v>
      </c>
      <c r="L3749" t="str">
        <v>ETHOMEEN C/25A BULK</v>
      </c>
      <c r="M3749" t="str">
        <v>EMULPON CO-40 BULK</v>
      </c>
      <c r="N3749">
        <v>4</v>
      </c>
    </row>
    <row r="3750" spans="1:14">
      <c r="A3750">
        <f>IF(MOD(ROW()-3,COUNTA(tblProducts[Description]))=0,A3749+1,A3749)</f>
        <v>33</v>
      </c>
      <c r="B3750">
        <f>MOD(ROW()-3,COUNTA(tblProducts[Description]))+1</f>
        <v>100</v>
      </c>
      <c r="C3750" t="str">
        <f>_xlfn.XLOOKUP(A3750,tblProducts[Column1],tblProducts[Description])</f>
        <v>ETHOMEEN C/25A BULK</v>
      </c>
      <c r="D3750" t="str">
        <f>_xlfn.XLOOKUP(B3750,tblProducts[Column1],tblProducts[Description])</f>
        <v>EMULPON CO-36 BULK</v>
      </c>
      <c r="E3750" t="s">
        <v>9</v>
      </c>
      <c r="F3750" t="s">
        <v>12</v>
      </c>
      <c r="G3750" t="s">
        <v>9</v>
      </c>
      <c r="H3750" t="s">
        <v>11</v>
      </c>
      <c r="I3750">
        <f t="shared" si="58"/>
        <v>4</v>
      </c>
      <c r="L3750" t="str">
        <v>ETHOMEEN C/25A BULK</v>
      </c>
      <c r="M3750" t="str">
        <v>EMULPON CO-36 BULK</v>
      </c>
      <c r="N3750">
        <v>4</v>
      </c>
    </row>
    <row r="3751" spans="1:14">
      <c r="A3751">
        <f>IF(MOD(ROW()-3,COUNTA(tblProducts[Description]))=0,A3750+1,A3750)</f>
        <v>33</v>
      </c>
      <c r="B3751">
        <f>MOD(ROW()-3,COUNTA(tblProducts[Description]))+1</f>
        <v>101</v>
      </c>
      <c r="C3751" t="str">
        <f>_xlfn.XLOOKUP(A3751,tblProducts[Column1],tblProducts[Description])</f>
        <v>ETHOMEEN C/25A BULK</v>
      </c>
      <c r="D3751" t="str">
        <f>_xlfn.XLOOKUP(B3751,tblProducts[Column1],tblProducts[Description])</f>
        <v>REDICOTE E-4819 BULK</v>
      </c>
      <c r="E3751" t="s">
        <v>9</v>
      </c>
      <c r="F3751" t="s">
        <v>12</v>
      </c>
      <c r="G3751" t="s">
        <v>7</v>
      </c>
      <c r="H3751" t="s">
        <v>8</v>
      </c>
      <c r="I3751">
        <f t="shared" si="58"/>
        <v>2</v>
      </c>
      <c r="L3751" t="str">
        <v>ETHOMEEN C/25A BULK</v>
      </c>
      <c r="M3751" t="str">
        <v>REDICOTE E-4819 BULK</v>
      </c>
      <c r="N3751">
        <v>2</v>
      </c>
    </row>
    <row r="3752" spans="1:14">
      <c r="A3752">
        <f>IF(MOD(ROW()-3,COUNTA(tblProducts[Description]))=0,A3751+1,A3751)</f>
        <v>33</v>
      </c>
      <c r="B3752">
        <f>MOD(ROW()-3,COUNTA(tblProducts[Description]))+1</f>
        <v>102</v>
      </c>
      <c r="C3752" t="str">
        <f>_xlfn.XLOOKUP(A3752,tblProducts[Column1],tblProducts[Description])</f>
        <v>ETHOMEEN C/25A BULK</v>
      </c>
      <c r="D3752" t="str">
        <f>_xlfn.XLOOKUP(B3752,tblProducts[Column1],tblProducts[Description])</f>
        <v>ETHYLAN 1005 SA  BULK</v>
      </c>
      <c r="E3752" t="s">
        <v>9</v>
      </c>
      <c r="F3752" t="s">
        <v>12</v>
      </c>
      <c r="G3752" t="s">
        <v>7</v>
      </c>
      <c r="H3752" t="s">
        <v>13</v>
      </c>
      <c r="I3752">
        <f t="shared" si="58"/>
        <v>2</v>
      </c>
      <c r="L3752" t="str">
        <v>ETHOMEEN C/25A BULK</v>
      </c>
      <c r="M3752" t="str">
        <v>ETHYLAN 1005 SA  BULK</v>
      </c>
      <c r="N3752">
        <v>2</v>
      </c>
    </row>
    <row r="3753" spans="1:14">
      <c r="A3753">
        <f>IF(MOD(ROW()-3,COUNTA(tblProducts[Description]))=0,A3752+1,A3752)</f>
        <v>33</v>
      </c>
      <c r="B3753">
        <f>MOD(ROW()-3,COUNTA(tblProducts[Description]))+1</f>
        <v>103</v>
      </c>
      <c r="C3753" t="str">
        <f>_xlfn.XLOOKUP(A3753,tblProducts[Column1],tblProducts[Description])</f>
        <v>ETHOMEEN C/25A BULK</v>
      </c>
      <c r="D3753" t="str">
        <f>_xlfn.XLOOKUP(B3753,tblProducts[Column1],tblProducts[Description])</f>
        <v>ETHODUOMEEN T/15 BULK</v>
      </c>
      <c r="E3753" t="s">
        <v>9</v>
      </c>
      <c r="F3753" t="s">
        <v>12</v>
      </c>
      <c r="G3753" t="s">
        <v>7</v>
      </c>
      <c r="H3753" t="s">
        <v>13</v>
      </c>
      <c r="I3753">
        <f t="shared" si="58"/>
        <v>2</v>
      </c>
      <c r="L3753" t="str">
        <v>ETHOMEEN C/25A BULK</v>
      </c>
      <c r="M3753" t="str">
        <v>ETHODUOMEEN T/15 BULK</v>
      </c>
      <c r="N3753">
        <v>2</v>
      </c>
    </row>
    <row r="3754" spans="1:14">
      <c r="A3754">
        <f>IF(MOD(ROW()-3,COUNTA(tblProducts[Description]))=0,A3753+1,A3753)</f>
        <v>33</v>
      </c>
      <c r="B3754">
        <f>MOD(ROW()-3,COUNTA(tblProducts[Description]))+1</f>
        <v>104</v>
      </c>
      <c r="C3754" t="str">
        <f>_xlfn.XLOOKUP(A3754,tblProducts[Column1],tblProducts[Description])</f>
        <v>ETHOMEEN C/25A BULK</v>
      </c>
      <c r="D3754" t="str">
        <f>_xlfn.XLOOKUP(B3754,tblProducts[Column1],tblProducts[Description])</f>
        <v>C-6442 BULK</v>
      </c>
      <c r="E3754" t="s">
        <v>9</v>
      </c>
      <c r="F3754" t="s">
        <v>12</v>
      </c>
      <c r="G3754" t="s">
        <v>7</v>
      </c>
      <c r="H3754" t="s">
        <v>13</v>
      </c>
      <c r="I3754">
        <f t="shared" si="58"/>
        <v>2</v>
      </c>
      <c r="L3754" t="str">
        <v>ETHOMEEN C/25A BULK</v>
      </c>
      <c r="M3754" t="str">
        <v>C-6442 BULK</v>
      </c>
      <c r="N3754">
        <v>2</v>
      </c>
    </row>
    <row r="3755" spans="1:14">
      <c r="A3755">
        <f>IF(MOD(ROW()-3,COUNTA(tblProducts[Description]))=0,A3754+1,A3754)</f>
        <v>33</v>
      </c>
      <c r="B3755">
        <f>MOD(ROW()-3,COUNTA(tblProducts[Description]))+1</f>
        <v>105</v>
      </c>
      <c r="C3755" t="str">
        <f>_xlfn.XLOOKUP(A3755,tblProducts[Column1],tblProducts[Description])</f>
        <v>ETHOMEEN C/25A BULK</v>
      </c>
      <c r="D3755" t="str">
        <f>_xlfn.XLOOKUP(B3755,tblProducts[Column1],tblProducts[Description])</f>
        <v>ETHODUOMEEN T/25  BULK</v>
      </c>
      <c r="E3755" t="s">
        <v>7</v>
      </c>
      <c r="G3755" t="s">
        <v>7</v>
      </c>
      <c r="H3755" t="s">
        <v>8</v>
      </c>
      <c r="I3755">
        <f t="shared" si="58"/>
        <v>0</v>
      </c>
      <c r="L3755" t="str">
        <v>ETHOMEEN C/25A BULK</v>
      </c>
      <c r="M3755" t="str">
        <v>ETHODUOMEEN T/25  BULK</v>
      </c>
      <c r="N3755">
        <v>0</v>
      </c>
    </row>
    <row r="3756" spans="1:14">
      <c r="A3756">
        <f>IF(MOD(ROW()-3,COUNTA(tblProducts[Description]))=0,A3755+1,A3755)</f>
        <v>33</v>
      </c>
      <c r="B3756">
        <f>MOD(ROW()-3,COUNTA(tblProducts[Description]))+1</f>
        <v>106</v>
      </c>
      <c r="C3756" t="str">
        <f>_xlfn.XLOOKUP(A3756,tblProducts[Column1],tblProducts[Description])</f>
        <v>ETHOMEEN C/25A BULK</v>
      </c>
      <c r="D3756" t="str">
        <f>_xlfn.XLOOKUP(B3756,tblProducts[Column1],tblProducts[Description])</f>
        <v>WITCONOL PD-2000 BULK</v>
      </c>
      <c r="E3756" t="s">
        <v>9</v>
      </c>
      <c r="F3756" t="s">
        <v>12</v>
      </c>
      <c r="G3756" t="s">
        <v>7</v>
      </c>
      <c r="H3756" t="s">
        <v>8</v>
      </c>
      <c r="I3756">
        <f t="shared" si="58"/>
        <v>2</v>
      </c>
      <c r="L3756" t="str">
        <v>ETHOMEEN C/25A BULK</v>
      </c>
      <c r="M3756" t="str">
        <v>WITCONOL PD-2000 BULK</v>
      </c>
      <c r="N3756">
        <v>2</v>
      </c>
    </row>
    <row r="3757" spans="1:14">
      <c r="A3757">
        <f>IF(MOD(ROW()-3,COUNTA(tblProducts[Description]))=0,A3756+1,A3756)</f>
        <v>33</v>
      </c>
      <c r="B3757">
        <f>MOD(ROW()-3,COUNTA(tblProducts[Description]))+1</f>
        <v>107</v>
      </c>
      <c r="C3757" t="str">
        <f>_xlfn.XLOOKUP(A3757,tblProducts[Column1],tblProducts[Description])</f>
        <v>ETHOMEEN C/25A BULK</v>
      </c>
      <c r="D3757" t="str">
        <f>_xlfn.XLOOKUP(B3757,tblProducts[Column1],tblProducts[Description])</f>
        <v>BEROL 347 BULK</v>
      </c>
      <c r="E3757" t="s">
        <v>9</v>
      </c>
      <c r="F3757" t="s">
        <v>12</v>
      </c>
      <c r="G3757" t="s">
        <v>7</v>
      </c>
      <c r="H3757" t="s">
        <v>8</v>
      </c>
      <c r="I3757">
        <f t="shared" si="58"/>
        <v>2</v>
      </c>
      <c r="L3757" t="str">
        <v>ETHOMEEN C/25A BULK</v>
      </c>
      <c r="M3757" t="str">
        <v>BEROL 347 BULK</v>
      </c>
      <c r="N3757">
        <v>2</v>
      </c>
    </row>
    <row r="3758" spans="1:14">
      <c r="A3758">
        <f>IF(MOD(ROW()-3,COUNTA(tblProducts[Description]))=0,A3757+1,A3757)</f>
        <v>33</v>
      </c>
      <c r="B3758">
        <f>MOD(ROW()-3,COUNTA(tblProducts[Description]))+1</f>
        <v>108</v>
      </c>
      <c r="C3758" t="str">
        <f>_xlfn.XLOOKUP(A3758,tblProducts[Column1],tblProducts[Description])</f>
        <v>ETHOMEEN C/25A BULK</v>
      </c>
      <c r="D3758" t="str">
        <f>_xlfn.XLOOKUP(B3758,tblProducts[Column1],tblProducts[Description])</f>
        <v>ETHYLAN PT-3000 BULK</v>
      </c>
      <c r="E3758" t="s">
        <v>7</v>
      </c>
      <c r="G3758" t="s">
        <v>7</v>
      </c>
      <c r="H3758" t="s">
        <v>8</v>
      </c>
      <c r="I3758">
        <f t="shared" si="58"/>
        <v>0</v>
      </c>
      <c r="L3758" t="str">
        <v>ETHOMEEN C/25A BULK</v>
      </c>
      <c r="M3758" t="str">
        <v>ETHYLAN PT-3000 BULK</v>
      </c>
      <c r="N3758">
        <v>0</v>
      </c>
    </row>
    <row r="3759" spans="1:14">
      <c r="A3759">
        <f>IF(MOD(ROW()-3,COUNTA(tblProducts[Description]))=0,A3758+1,A3758)</f>
        <v>33</v>
      </c>
      <c r="B3759">
        <f>MOD(ROW()-3,COUNTA(tblProducts[Description]))+1</f>
        <v>109</v>
      </c>
      <c r="C3759" t="str">
        <f>_xlfn.XLOOKUP(A3759,tblProducts[Column1],tblProducts[Description])</f>
        <v>ETHOMEEN C/25A BULK</v>
      </c>
      <c r="D3759" t="str">
        <f>_xlfn.XLOOKUP(B3759,tblProducts[Column1],tblProducts[Description])</f>
        <v>ETHYLAN HB4/BULK</v>
      </c>
      <c r="E3759" t="s">
        <v>7</v>
      </c>
      <c r="G3759" t="s">
        <v>7</v>
      </c>
      <c r="H3759" t="s">
        <v>8</v>
      </c>
      <c r="I3759">
        <f t="shared" si="58"/>
        <v>0</v>
      </c>
      <c r="L3759" t="str">
        <v>ETHOMEEN C/25A BULK</v>
      </c>
      <c r="M3759" t="str">
        <v>ETHYLAN HB4/BULK</v>
      </c>
      <c r="N3759">
        <v>0</v>
      </c>
    </row>
    <row r="3760" spans="1:14">
      <c r="A3760">
        <f>IF(MOD(ROW()-3,COUNTA(tblProducts[Description]))=0,A3759+1,A3759)</f>
        <v>33</v>
      </c>
      <c r="B3760">
        <f>MOD(ROW()-3,COUNTA(tblProducts[Description]))+1</f>
        <v>110</v>
      </c>
      <c r="C3760" t="str">
        <f>_xlfn.XLOOKUP(A3760,tblProducts[Column1],tblProducts[Description])</f>
        <v>ETHOMEEN C/25A BULK</v>
      </c>
      <c r="D3760" t="str">
        <f>_xlfn.XLOOKUP(B3760,tblProducts[Column1],tblProducts[Description])</f>
        <v>ADSEE AB 600 BULK</v>
      </c>
      <c r="E3760" t="s">
        <v>9</v>
      </c>
      <c r="F3760" t="s">
        <v>12</v>
      </c>
      <c r="G3760" t="s">
        <v>7</v>
      </c>
      <c r="H3760" t="s">
        <v>8</v>
      </c>
      <c r="I3760">
        <f t="shared" si="58"/>
        <v>2</v>
      </c>
      <c r="L3760" t="str">
        <v>ETHOMEEN C/25A BULK</v>
      </c>
      <c r="M3760" t="str">
        <v>ADSEE AB 600 BULK</v>
      </c>
      <c r="N3760">
        <v>2</v>
      </c>
    </row>
    <row r="3761" spans="1:14">
      <c r="A3761">
        <f>IF(MOD(ROW()-3,COUNTA(tblProducts[Description]))=0,A3760+1,A3760)</f>
        <v>33</v>
      </c>
      <c r="B3761">
        <f>MOD(ROW()-3,COUNTA(tblProducts[Description]))+1</f>
        <v>111</v>
      </c>
      <c r="C3761" t="str">
        <f>_xlfn.XLOOKUP(A3761,tblProducts[Column1],tblProducts[Description])</f>
        <v>ETHOMEEN C/25A BULK</v>
      </c>
      <c r="D3761" t="str">
        <f>_xlfn.XLOOKUP(B3761,tblProducts[Column1],tblProducts[Description])</f>
        <v>WITCONOL PT-320  BULK</v>
      </c>
      <c r="E3761" t="s">
        <v>9</v>
      </c>
      <c r="F3761" t="s">
        <v>12</v>
      </c>
      <c r="G3761" t="s">
        <v>7</v>
      </c>
      <c r="H3761" t="s">
        <v>8</v>
      </c>
      <c r="I3761">
        <f t="shared" si="58"/>
        <v>2</v>
      </c>
      <c r="L3761" t="str">
        <v>ETHOMEEN C/25A BULK</v>
      </c>
      <c r="M3761" t="str">
        <v>WITCONOL PT-320  BULK</v>
      </c>
      <c r="N3761">
        <v>2</v>
      </c>
    </row>
    <row r="3762" spans="1:14">
      <c r="A3762">
        <f>IF(MOD(ROW()-3,COUNTA(tblProducts[Description]))=0,A3761+1,A3761)</f>
        <v>33</v>
      </c>
      <c r="B3762">
        <f>MOD(ROW()-3,COUNTA(tblProducts[Description]))+1</f>
        <v>112</v>
      </c>
      <c r="C3762" t="str">
        <f>_xlfn.XLOOKUP(A3762,tblProducts[Column1],tblProducts[Description])</f>
        <v>ETHOMEEN C/25A BULK</v>
      </c>
      <c r="D3762" t="str">
        <f>_xlfn.XLOOKUP(B3762,tblProducts[Column1],tblProducts[Description])</f>
        <v>ETHYLAN DA-3 BULK</v>
      </c>
      <c r="E3762" t="s">
        <v>9</v>
      </c>
      <c r="F3762" t="s">
        <v>12</v>
      </c>
      <c r="G3762" t="s">
        <v>7</v>
      </c>
      <c r="H3762" t="s">
        <v>8</v>
      </c>
      <c r="I3762">
        <f t="shared" si="58"/>
        <v>2</v>
      </c>
      <c r="L3762" t="str">
        <v>ETHOMEEN C/25A BULK</v>
      </c>
      <c r="M3762" t="str">
        <v>ETHYLAN DA-3 BULK</v>
      </c>
      <c r="N3762">
        <v>2</v>
      </c>
    </row>
    <row r="3763" spans="1:14">
      <c r="A3763">
        <f>IF(MOD(ROW()-3,COUNTA(tblProducts[Description]))=0,A3762+1,A3762)</f>
        <v>33</v>
      </c>
      <c r="B3763">
        <f>MOD(ROW()-3,COUNTA(tblProducts[Description]))+1</f>
        <v>113</v>
      </c>
      <c r="C3763" t="str">
        <f>_xlfn.XLOOKUP(A3763,tblProducts[Column1],tblProducts[Description])</f>
        <v>ETHOMEEN C/25A BULK</v>
      </c>
      <c r="D3763" t="str">
        <f>_xlfn.XLOOKUP(B3763,tblProducts[Column1],tblProducts[Description])</f>
        <v>ETHOMEEN O/12 BULK</v>
      </c>
      <c r="E3763" t="s">
        <v>9</v>
      </c>
      <c r="F3763" t="s">
        <v>12</v>
      </c>
      <c r="G3763" t="s">
        <v>7</v>
      </c>
      <c r="H3763" t="s">
        <v>8</v>
      </c>
      <c r="I3763">
        <f t="shared" si="58"/>
        <v>2</v>
      </c>
      <c r="L3763" t="str">
        <v>ETHOMEEN C/25A BULK</v>
      </c>
      <c r="M3763" t="str">
        <v>ETHOMEEN O/12 BULK</v>
      </c>
      <c r="N3763">
        <v>2</v>
      </c>
    </row>
    <row r="3764" spans="1:14">
      <c r="A3764">
        <f>IF(MOD(ROW()-3,COUNTA(tblProducts[Description]))=0,A3763+1,A3763)</f>
        <v>33</v>
      </c>
      <c r="B3764">
        <f>MOD(ROW()-3,COUNTA(tblProducts[Description]))+1</f>
        <v>114</v>
      </c>
      <c r="C3764" t="str">
        <f>_xlfn.XLOOKUP(A3764,tblProducts[Column1],tblProducts[Description])</f>
        <v>ETHOMEEN C/25A BULK</v>
      </c>
      <c r="D3764" t="str">
        <f>_xlfn.XLOOKUP(B3764,tblProducts[Column1],tblProducts[Description])</f>
        <v>WITCONOL PT-1000 BULK</v>
      </c>
      <c r="E3764" t="s">
        <v>9</v>
      </c>
      <c r="F3764" t="s">
        <v>12</v>
      </c>
      <c r="G3764" t="s">
        <v>7</v>
      </c>
      <c r="H3764" t="s">
        <v>8</v>
      </c>
      <c r="I3764">
        <f t="shared" si="58"/>
        <v>2</v>
      </c>
      <c r="L3764" t="str">
        <v>ETHOMEEN C/25A BULK</v>
      </c>
      <c r="M3764" t="str">
        <v>WITCONOL PT-1000 BULK</v>
      </c>
      <c r="N3764">
        <v>2</v>
      </c>
    </row>
    <row r="3765" spans="1:14">
      <c r="A3765">
        <f>IF(MOD(ROW()-3,COUNTA(tblProducts[Description]))=0,A3764+1,A3764)</f>
        <v>34</v>
      </c>
      <c r="B3765">
        <f>MOD(ROW()-3,COUNTA(tblProducts[Description]))+1</f>
        <v>1</v>
      </c>
      <c r="C3765" t="str">
        <f>_xlfn.XLOOKUP(A3765,tblProducts[Column1],tblProducts[Description])</f>
        <v>ETHOMEEN C/25A S BULK</v>
      </c>
      <c r="D3765" t="str">
        <f>_xlfn.XLOOKUP(B3765,tblProducts[Column1],tblProducts[Description])</f>
        <v>ADSEE 4130 BULK</v>
      </c>
      <c r="E3765" t="s">
        <v>9</v>
      </c>
      <c r="F3765" t="s">
        <v>10</v>
      </c>
      <c r="G3765" t="s">
        <v>7</v>
      </c>
      <c r="H3765" t="s">
        <v>8</v>
      </c>
      <c r="I3765">
        <f t="shared" si="58"/>
        <v>1.5</v>
      </c>
      <c r="L3765" t="str">
        <v>ETHOMEEN C/25A S BULK</v>
      </c>
      <c r="M3765" t="str">
        <v>ADSEE 4130 BULK</v>
      </c>
      <c r="N3765">
        <v>1.5</v>
      </c>
    </row>
    <row r="3766" spans="1:14">
      <c r="A3766">
        <f>IF(MOD(ROW()-3,COUNTA(tblProducts[Description]))=0,A3765+1,A3765)</f>
        <v>34</v>
      </c>
      <c r="B3766">
        <f>MOD(ROW()-3,COUNTA(tblProducts[Description]))+1</f>
        <v>2</v>
      </c>
      <c r="C3766" t="str">
        <f>_xlfn.XLOOKUP(A3766,tblProducts[Column1],tblProducts[Description])</f>
        <v>ETHOMEEN C/25A S BULK</v>
      </c>
      <c r="D3766" t="str">
        <f>_xlfn.XLOOKUP(B3766,tblProducts[Column1],tblProducts[Description])</f>
        <v>ARMOSTAT 300 BULK</v>
      </c>
      <c r="E3766" t="s">
        <v>9</v>
      </c>
      <c r="F3766" t="s">
        <v>10</v>
      </c>
      <c r="G3766" t="s">
        <v>7</v>
      </c>
      <c r="H3766" t="s">
        <v>8</v>
      </c>
      <c r="I3766">
        <f t="shared" si="58"/>
        <v>1.5</v>
      </c>
      <c r="L3766" t="str">
        <v>ETHOMEEN C/25A S BULK</v>
      </c>
      <c r="M3766" t="str">
        <v>ARMOSTAT 300 BULK</v>
      </c>
      <c r="N3766">
        <v>1.5</v>
      </c>
    </row>
    <row r="3767" spans="1:14">
      <c r="A3767">
        <f>IF(MOD(ROW()-3,COUNTA(tblProducts[Description]))=0,A3766+1,A3766)</f>
        <v>34</v>
      </c>
      <c r="B3767">
        <f>MOD(ROW()-3,COUNTA(tblProducts[Description]))+1</f>
        <v>3</v>
      </c>
      <c r="C3767" t="str">
        <f>_xlfn.XLOOKUP(A3767,tblProducts[Column1],tblProducts[Description])</f>
        <v>ETHOMEEN C/25A S BULK</v>
      </c>
      <c r="D3767" t="str">
        <f>_xlfn.XLOOKUP(B3767,tblProducts[Column1],tblProducts[Description])</f>
        <v>ARMOSTAT 400 BULK</v>
      </c>
      <c r="E3767" t="s">
        <v>9</v>
      </c>
      <c r="F3767" t="s">
        <v>10</v>
      </c>
      <c r="G3767" t="s">
        <v>7</v>
      </c>
      <c r="H3767" t="s">
        <v>8</v>
      </c>
      <c r="I3767">
        <f t="shared" si="58"/>
        <v>1.5</v>
      </c>
      <c r="L3767" t="str">
        <v>ETHOMEEN C/25A S BULK</v>
      </c>
      <c r="M3767" t="str">
        <v>ARMOSTAT 400 BULK</v>
      </c>
      <c r="N3767">
        <v>1.5</v>
      </c>
    </row>
    <row r="3768" spans="1:14">
      <c r="A3768">
        <f>IF(MOD(ROW()-3,COUNTA(tblProducts[Description]))=0,A3767+1,A3767)</f>
        <v>34</v>
      </c>
      <c r="B3768">
        <f>MOD(ROW()-3,COUNTA(tblProducts[Description]))+1</f>
        <v>4</v>
      </c>
      <c r="C3768" t="str">
        <f>_xlfn.XLOOKUP(A3768,tblProducts[Column1],tblProducts[Description])</f>
        <v>ETHOMEEN C/25A S BULK</v>
      </c>
      <c r="D3768" t="str">
        <f>_xlfn.XLOOKUP(B3768,tblProducts[Column1],tblProducts[Description])</f>
        <v>ARMOSTAT 410 LM BULK</v>
      </c>
      <c r="E3768" t="s">
        <v>9</v>
      </c>
      <c r="F3768" t="s">
        <v>10</v>
      </c>
      <c r="G3768" t="s">
        <v>7</v>
      </c>
      <c r="H3768" t="s">
        <v>8</v>
      </c>
      <c r="I3768">
        <f t="shared" si="58"/>
        <v>1.5</v>
      </c>
      <c r="L3768" t="str">
        <v>ETHOMEEN C/25A S BULK</v>
      </c>
      <c r="M3768" t="str">
        <v>ARMOSTAT 410 LM BULK</v>
      </c>
      <c r="N3768">
        <v>1.5</v>
      </c>
    </row>
    <row r="3769" spans="1:14">
      <c r="A3769">
        <f>IF(MOD(ROW()-3,COUNTA(tblProducts[Description]))=0,A3768+1,A3768)</f>
        <v>34</v>
      </c>
      <c r="B3769">
        <f>MOD(ROW()-3,COUNTA(tblProducts[Description]))+1</f>
        <v>5</v>
      </c>
      <c r="C3769" t="str">
        <f>_xlfn.XLOOKUP(A3769,tblProducts[Column1],tblProducts[Description])</f>
        <v>ETHOMEEN C/25A S BULK</v>
      </c>
      <c r="D3769" t="str">
        <f>_xlfn.XLOOKUP(B3769,tblProducts[Column1],tblProducts[Description])</f>
        <v>ARMUL HE 5070 BULK</v>
      </c>
      <c r="E3769" t="s">
        <v>9</v>
      </c>
      <c r="F3769" t="s">
        <v>12</v>
      </c>
      <c r="G3769" t="s">
        <v>7</v>
      </c>
      <c r="H3769" t="s">
        <v>8</v>
      </c>
      <c r="I3769">
        <f t="shared" si="58"/>
        <v>2</v>
      </c>
      <c r="L3769" t="str">
        <v>ETHOMEEN C/25A S BULK</v>
      </c>
      <c r="M3769" t="str">
        <v>ARMUL HE 5070 BULK</v>
      </c>
      <c r="N3769">
        <v>2</v>
      </c>
    </row>
    <row r="3770" spans="1:14">
      <c r="A3770">
        <f>IF(MOD(ROW()-3,COUNTA(tblProducts[Description]))=0,A3769+1,A3769)</f>
        <v>34</v>
      </c>
      <c r="B3770">
        <f>MOD(ROW()-3,COUNTA(tblProducts[Description]))+1</f>
        <v>6</v>
      </c>
      <c r="C3770" t="str">
        <f>_xlfn.XLOOKUP(A3770,tblProducts[Column1],tblProducts[Description])</f>
        <v>ETHOMEEN C/25A S BULK</v>
      </c>
      <c r="D3770" t="str">
        <f>_xlfn.XLOOKUP(B3770,tblProducts[Column1],tblProducts[Description])</f>
        <v>BEROL 260 BULK</v>
      </c>
      <c r="E3770" t="s">
        <v>9</v>
      </c>
      <c r="F3770" t="s">
        <v>12</v>
      </c>
      <c r="G3770" t="s">
        <v>7</v>
      </c>
      <c r="H3770" t="s">
        <v>8</v>
      </c>
      <c r="I3770">
        <f t="shared" si="58"/>
        <v>2</v>
      </c>
      <c r="L3770" t="str">
        <v>ETHOMEEN C/25A S BULK</v>
      </c>
      <c r="M3770" t="str">
        <v>BEROL 260 BULK</v>
      </c>
      <c r="N3770">
        <v>2</v>
      </c>
    </row>
    <row r="3771" spans="1:14">
      <c r="A3771">
        <f>IF(MOD(ROW()-3,COUNTA(tblProducts[Description]))=0,A3770+1,A3770)</f>
        <v>34</v>
      </c>
      <c r="B3771">
        <f>MOD(ROW()-3,COUNTA(tblProducts[Description]))+1</f>
        <v>7</v>
      </c>
      <c r="C3771" t="str">
        <f>_xlfn.XLOOKUP(A3771,tblProducts[Column1],tblProducts[Description])</f>
        <v>ETHOMEEN C/25A S BULK</v>
      </c>
      <c r="D3771" t="str">
        <f>_xlfn.XLOOKUP(B3771,tblProducts[Column1],tblProducts[Description])</f>
        <v>BEROL 266 BULK</v>
      </c>
      <c r="E3771" t="s">
        <v>9</v>
      </c>
      <c r="F3771" t="s">
        <v>12</v>
      </c>
      <c r="G3771" t="s">
        <v>7</v>
      </c>
      <c r="H3771" t="s">
        <v>8</v>
      </c>
      <c r="I3771">
        <f t="shared" si="58"/>
        <v>2</v>
      </c>
      <c r="L3771" t="str">
        <v>ETHOMEEN C/25A S BULK</v>
      </c>
      <c r="M3771" t="str">
        <v>BEROL 266 BULK</v>
      </c>
      <c r="N3771">
        <v>2</v>
      </c>
    </row>
    <row r="3772" spans="1:14">
      <c r="A3772">
        <f>IF(MOD(ROW()-3,COUNTA(tblProducts[Description]))=0,A3771+1,A3771)</f>
        <v>34</v>
      </c>
      <c r="B3772">
        <f>MOD(ROW()-3,COUNTA(tblProducts[Description]))+1</f>
        <v>8</v>
      </c>
      <c r="C3772" t="str">
        <f>_xlfn.XLOOKUP(A3772,tblProducts[Column1],tblProducts[Description])</f>
        <v>ETHOMEEN C/25A S BULK</v>
      </c>
      <c r="D3772" t="str">
        <f>_xlfn.XLOOKUP(B3772,tblProducts[Column1],tblProducts[Description])</f>
        <v>BEROL 266V BULK</v>
      </c>
      <c r="E3772" t="s">
        <v>9</v>
      </c>
      <c r="F3772" t="s">
        <v>10</v>
      </c>
      <c r="G3772" t="s">
        <v>7</v>
      </c>
      <c r="H3772" t="s">
        <v>8</v>
      </c>
      <c r="I3772">
        <f t="shared" si="58"/>
        <v>1.5</v>
      </c>
      <c r="L3772" t="str">
        <v>ETHOMEEN C/25A S BULK</v>
      </c>
      <c r="M3772" t="str">
        <v>BEROL 266V BULK</v>
      </c>
      <c r="N3772">
        <v>1.5</v>
      </c>
    </row>
    <row r="3773" spans="1:14">
      <c r="A3773">
        <f>IF(MOD(ROW()-3,COUNTA(tblProducts[Description]))=0,A3772+1,A3772)</f>
        <v>34</v>
      </c>
      <c r="B3773">
        <f>MOD(ROW()-3,COUNTA(tblProducts[Description]))+1</f>
        <v>9</v>
      </c>
      <c r="C3773" t="str">
        <f>_xlfn.XLOOKUP(A3773,tblProducts[Column1],tblProducts[Description])</f>
        <v>ETHOMEEN C/25A S BULK</v>
      </c>
      <c r="D3773" t="str">
        <f>_xlfn.XLOOKUP(B3773,tblProducts[Column1],tblProducts[Description])</f>
        <v>BEROL 467 BULK</v>
      </c>
      <c r="E3773" t="s">
        <v>9</v>
      </c>
      <c r="F3773" t="s">
        <v>12</v>
      </c>
      <c r="G3773" t="s">
        <v>7</v>
      </c>
      <c r="H3773" t="s">
        <v>8</v>
      </c>
      <c r="I3773">
        <f t="shared" si="58"/>
        <v>2</v>
      </c>
      <c r="L3773" t="str">
        <v>ETHOMEEN C/25A S BULK</v>
      </c>
      <c r="M3773" t="str">
        <v>BEROL 467 BULK</v>
      </c>
      <c r="N3773">
        <v>2</v>
      </c>
    </row>
    <row r="3774" spans="1:14">
      <c r="A3774">
        <f>IF(MOD(ROW()-3,COUNTA(tblProducts[Description]))=0,A3773+1,A3773)</f>
        <v>34</v>
      </c>
      <c r="B3774">
        <f>MOD(ROW()-3,COUNTA(tblProducts[Description]))+1</f>
        <v>10</v>
      </c>
      <c r="C3774" t="str">
        <f>_xlfn.XLOOKUP(A3774,tblProducts[Column1],tblProducts[Description])</f>
        <v>ETHOMEEN C/25A S BULK</v>
      </c>
      <c r="D3774" t="str">
        <f>_xlfn.XLOOKUP(B3774,tblProducts[Column1],tblProducts[Description])</f>
        <v>BEROL OX 91-6 BULK</v>
      </c>
      <c r="E3774" t="s">
        <v>9</v>
      </c>
      <c r="F3774" t="s">
        <v>12</v>
      </c>
      <c r="G3774" t="s">
        <v>7</v>
      </c>
      <c r="H3774" t="s">
        <v>8</v>
      </c>
      <c r="I3774">
        <f t="shared" si="58"/>
        <v>2</v>
      </c>
      <c r="L3774" t="str">
        <v>ETHOMEEN C/25A S BULK</v>
      </c>
      <c r="M3774" t="str">
        <v>BEROL OX 91-6 BULK</v>
      </c>
      <c r="N3774">
        <v>2</v>
      </c>
    </row>
    <row r="3775" spans="1:14">
      <c r="A3775">
        <f>IF(MOD(ROW()-3,COUNTA(tblProducts[Description]))=0,A3774+1,A3774)</f>
        <v>34</v>
      </c>
      <c r="B3775">
        <f>MOD(ROW()-3,COUNTA(tblProducts[Description]))+1</f>
        <v>11</v>
      </c>
      <c r="C3775" t="str">
        <f>_xlfn.XLOOKUP(A3775,tblProducts[Column1],tblProducts[Description])</f>
        <v>ETHOMEEN C/25A S BULK</v>
      </c>
      <c r="D3775" t="str">
        <f>_xlfn.XLOOKUP(B3775,tblProducts[Column1],tblProducts[Description])</f>
        <v>C-5635 BULK</v>
      </c>
      <c r="E3775" t="s">
        <v>9</v>
      </c>
      <c r="F3775" t="s">
        <v>12</v>
      </c>
      <c r="G3775" t="s">
        <v>7</v>
      </c>
      <c r="H3775" t="s">
        <v>8</v>
      </c>
      <c r="I3775">
        <f t="shared" si="58"/>
        <v>2</v>
      </c>
      <c r="L3775" t="str">
        <v>ETHOMEEN C/25A S BULK</v>
      </c>
      <c r="M3775" t="str">
        <v>C-5635 BULK</v>
      </c>
      <c r="N3775">
        <v>2</v>
      </c>
    </row>
    <row r="3776" spans="1:14">
      <c r="A3776">
        <f>IF(MOD(ROW()-3,COUNTA(tblProducts[Description]))=0,A3775+1,A3775)</f>
        <v>34</v>
      </c>
      <c r="B3776">
        <f>MOD(ROW()-3,COUNTA(tblProducts[Description]))+1</f>
        <v>12</v>
      </c>
      <c r="C3776" t="str">
        <f>_xlfn.XLOOKUP(A3776,tblProducts[Column1],tblProducts[Description])</f>
        <v>ETHOMEEN C/25A S BULK</v>
      </c>
      <c r="D3776" t="str">
        <f>_xlfn.XLOOKUP(B3776,tblProducts[Column1],tblProducts[Description])</f>
        <v>C-6290 BULK</v>
      </c>
      <c r="E3776" t="s">
        <v>9</v>
      </c>
      <c r="F3776" t="s">
        <v>12</v>
      </c>
      <c r="G3776" t="s">
        <v>7</v>
      </c>
      <c r="H3776" t="s">
        <v>8</v>
      </c>
      <c r="I3776">
        <f t="shared" si="58"/>
        <v>2</v>
      </c>
      <c r="L3776" t="str">
        <v>ETHOMEEN C/25A S BULK</v>
      </c>
      <c r="M3776" t="str">
        <v>C-6290 BULK</v>
      </c>
      <c r="N3776">
        <v>2</v>
      </c>
    </row>
    <row r="3777" spans="1:14">
      <c r="A3777">
        <f>IF(MOD(ROW()-3,COUNTA(tblProducts[Description]))=0,A3776+1,A3776)</f>
        <v>34</v>
      </c>
      <c r="B3777">
        <f>MOD(ROW()-3,COUNTA(tblProducts[Description]))+1</f>
        <v>13</v>
      </c>
      <c r="C3777" t="str">
        <f>_xlfn.XLOOKUP(A3777,tblProducts[Column1],tblProducts[Description])</f>
        <v>ETHOMEEN C/25A S BULK</v>
      </c>
      <c r="D3777" t="str">
        <f>_xlfn.XLOOKUP(B3777,tblProducts[Column1],tblProducts[Description])</f>
        <v>C-6385 BULK</v>
      </c>
      <c r="E3777" t="s">
        <v>9</v>
      </c>
      <c r="F3777" t="s">
        <v>12</v>
      </c>
      <c r="G3777" t="s">
        <v>9</v>
      </c>
      <c r="H3777" t="s">
        <v>14</v>
      </c>
      <c r="I3777">
        <f t="shared" si="58"/>
        <v>4</v>
      </c>
      <c r="L3777" t="str">
        <v>ETHOMEEN C/25A S BULK</v>
      </c>
      <c r="M3777" t="str">
        <v>C-6385 BULK</v>
      </c>
      <c r="N3777">
        <v>4</v>
      </c>
    </row>
    <row r="3778" spans="1:14">
      <c r="A3778">
        <f>IF(MOD(ROW()-3,COUNTA(tblProducts[Description]))=0,A3777+1,A3777)</f>
        <v>34</v>
      </c>
      <c r="B3778">
        <f>MOD(ROW()-3,COUNTA(tblProducts[Description]))+1</f>
        <v>14</v>
      </c>
      <c r="C3778" t="str">
        <f>_xlfn.XLOOKUP(A3778,tblProducts[Column1],tblProducts[Description])</f>
        <v>ETHOMEEN C/25A S BULK</v>
      </c>
      <c r="D3778" t="str">
        <f>_xlfn.XLOOKUP(B3778,tblProducts[Column1],tblProducts[Description])</f>
        <v>C-6427 BULK</v>
      </c>
      <c r="E3778" t="s">
        <v>9</v>
      </c>
      <c r="F3778" t="s">
        <v>12</v>
      </c>
      <c r="G3778" t="s">
        <v>9</v>
      </c>
      <c r="H3778" t="s">
        <v>14</v>
      </c>
      <c r="I3778">
        <f t="shared" si="58"/>
        <v>4</v>
      </c>
      <c r="L3778" t="str">
        <v>ETHOMEEN C/25A S BULK</v>
      </c>
      <c r="M3778" t="str">
        <v>C-6427 BULK</v>
      </c>
      <c r="N3778">
        <v>4</v>
      </c>
    </row>
    <row r="3779" spans="1:14">
      <c r="A3779">
        <f>IF(MOD(ROW()-3,COUNTA(tblProducts[Description]))=0,A3778+1,A3778)</f>
        <v>34</v>
      </c>
      <c r="B3779">
        <f>MOD(ROW()-3,COUNTA(tblProducts[Description]))+1</f>
        <v>15</v>
      </c>
      <c r="C3779" t="str">
        <f>_xlfn.XLOOKUP(A3779,tblProducts[Column1],tblProducts[Description])</f>
        <v>ETHOMEEN C/25A S BULK</v>
      </c>
      <c r="D3779" t="str">
        <f>_xlfn.XLOOKUP(B3779,tblProducts[Column1],tblProducts[Description])</f>
        <v>EMULPON CO-200 BULK</v>
      </c>
      <c r="E3779" t="s">
        <v>9</v>
      </c>
      <c r="F3779" t="s">
        <v>12</v>
      </c>
      <c r="G3779" t="s">
        <v>9</v>
      </c>
      <c r="H3779" t="s">
        <v>14</v>
      </c>
      <c r="I3779">
        <f t="shared" si="58"/>
        <v>4</v>
      </c>
      <c r="L3779" t="str">
        <v>ETHOMEEN C/25A S BULK</v>
      </c>
      <c r="M3779" t="str">
        <v>EMULPON CO-200 BULK</v>
      </c>
      <c r="N3779">
        <v>4</v>
      </c>
    </row>
    <row r="3780" spans="1:14">
      <c r="A3780">
        <f>IF(MOD(ROW()-3,COUNTA(tblProducts[Description]))=0,A3779+1,A3779)</f>
        <v>34</v>
      </c>
      <c r="B3780">
        <f>MOD(ROW()-3,COUNTA(tblProducts[Description]))+1</f>
        <v>16</v>
      </c>
      <c r="C3780" t="str">
        <f>_xlfn.XLOOKUP(A3780,tblProducts[Column1],tblProducts[Description])</f>
        <v>ETHOMEEN C/25A S BULK</v>
      </c>
      <c r="D3780" t="str">
        <f>_xlfn.XLOOKUP(B3780,tblProducts[Column1],tblProducts[Description])</f>
        <v>EMULPON CO-360 BULK</v>
      </c>
      <c r="E3780" t="s">
        <v>9</v>
      </c>
      <c r="F3780" t="s">
        <v>12</v>
      </c>
      <c r="G3780" t="s">
        <v>7</v>
      </c>
      <c r="H3780" t="s">
        <v>8</v>
      </c>
      <c r="I3780">
        <f t="shared" ref="I3780:I3843" si="59">IF(E3780="NO",0,IF(F3780="HEEL WASH",1.5,2))+IF(G3780="NO",0,2)</f>
        <v>2</v>
      </c>
      <c r="L3780" t="str">
        <v>ETHOMEEN C/25A S BULK</v>
      </c>
      <c r="M3780" t="str">
        <v>EMULPON CO-360 BULK</v>
      </c>
      <c r="N3780">
        <v>2</v>
      </c>
    </row>
    <row r="3781" spans="1:14">
      <c r="A3781">
        <f>IF(MOD(ROW()-3,COUNTA(tblProducts[Description]))=0,A3780+1,A3780)</f>
        <v>34</v>
      </c>
      <c r="B3781">
        <f>MOD(ROW()-3,COUNTA(tblProducts[Description]))+1</f>
        <v>17</v>
      </c>
      <c r="C3781" t="str">
        <f>_xlfn.XLOOKUP(A3781,tblProducts[Column1],tblProducts[Description])</f>
        <v>ETHOMEEN C/25A S BULK</v>
      </c>
      <c r="D3781" t="str">
        <f>_xlfn.XLOOKUP(B3781,tblProducts[Column1],tblProducts[Description])</f>
        <v>EMULPON CO-550 BULK</v>
      </c>
      <c r="E3781" t="s">
        <v>9</v>
      </c>
      <c r="F3781" t="s">
        <v>12</v>
      </c>
      <c r="G3781" t="s">
        <v>7</v>
      </c>
      <c r="H3781" t="s">
        <v>8</v>
      </c>
      <c r="I3781">
        <f t="shared" si="59"/>
        <v>2</v>
      </c>
      <c r="L3781" t="str">
        <v>ETHOMEEN C/25A S BULK</v>
      </c>
      <c r="M3781" t="str">
        <v>EMULPON CO-550 BULK</v>
      </c>
      <c r="N3781">
        <v>2</v>
      </c>
    </row>
    <row r="3782" spans="1:14">
      <c r="A3782">
        <f>IF(MOD(ROW()-3,COUNTA(tblProducts[Description]))=0,A3781+1,A3781)</f>
        <v>34</v>
      </c>
      <c r="B3782">
        <f>MOD(ROW()-3,COUNTA(tblProducts[Description]))+1</f>
        <v>18</v>
      </c>
      <c r="C3782" t="str">
        <f>_xlfn.XLOOKUP(A3782,tblProducts[Column1],tblProducts[Description])</f>
        <v>ETHOMEEN C/25A S BULK</v>
      </c>
      <c r="D3782" t="str">
        <f>_xlfn.XLOOKUP(B3782,tblProducts[Column1],tblProducts[Description])</f>
        <v>ETHODUOMEEN HT/13 BULK</v>
      </c>
      <c r="E3782" t="s">
        <v>9</v>
      </c>
      <c r="F3782" t="s">
        <v>10</v>
      </c>
      <c r="G3782" t="s">
        <v>7</v>
      </c>
      <c r="H3782" t="s">
        <v>8</v>
      </c>
      <c r="I3782">
        <f t="shared" si="59"/>
        <v>1.5</v>
      </c>
      <c r="L3782" t="str">
        <v>ETHOMEEN C/25A S BULK</v>
      </c>
      <c r="M3782" t="str">
        <v>ETHODUOMEEN HT/13 BULK</v>
      </c>
      <c r="N3782">
        <v>1.5</v>
      </c>
    </row>
    <row r="3783" spans="1:14">
      <c r="A3783">
        <f>IF(MOD(ROW()-3,COUNTA(tblProducts[Description]))=0,A3782+1,A3782)</f>
        <v>34</v>
      </c>
      <c r="B3783">
        <f>MOD(ROW()-3,COUNTA(tblProducts[Description]))+1</f>
        <v>19</v>
      </c>
      <c r="C3783" t="str">
        <f>_xlfn.XLOOKUP(A3783,tblProducts[Column1],tblProducts[Description])</f>
        <v>ETHOMEEN C/25A S BULK</v>
      </c>
      <c r="D3783" t="str">
        <f>_xlfn.XLOOKUP(B3783,tblProducts[Column1],tblProducts[Description])</f>
        <v>ETHODUOMEEN T/13 BULK</v>
      </c>
      <c r="E3783" t="s">
        <v>9</v>
      </c>
      <c r="F3783" t="s">
        <v>10</v>
      </c>
      <c r="G3783" t="s">
        <v>7</v>
      </c>
      <c r="H3783" t="s">
        <v>8</v>
      </c>
      <c r="I3783">
        <f t="shared" si="59"/>
        <v>1.5</v>
      </c>
      <c r="L3783" t="str">
        <v>ETHOMEEN C/25A S BULK</v>
      </c>
      <c r="M3783" t="str">
        <v>ETHODUOMEEN T/13 BULK</v>
      </c>
      <c r="N3783">
        <v>1.5</v>
      </c>
    </row>
    <row r="3784" spans="1:14">
      <c r="A3784">
        <f>IF(MOD(ROW()-3,COUNTA(tblProducts[Description]))=0,A3783+1,A3783)</f>
        <v>34</v>
      </c>
      <c r="B3784">
        <f>MOD(ROW()-3,COUNTA(tblProducts[Description]))+1</f>
        <v>20</v>
      </c>
      <c r="C3784" t="str">
        <f>_xlfn.XLOOKUP(A3784,tblProducts[Column1],tblProducts[Description])</f>
        <v>ETHOMEEN C/25A S BULK</v>
      </c>
      <c r="D3784" t="str">
        <f>_xlfn.XLOOKUP(B3784,tblProducts[Column1],tblProducts[Description])</f>
        <v>ETHODUOMEEN T/13N BULK</v>
      </c>
      <c r="E3784" t="s">
        <v>9</v>
      </c>
      <c r="F3784" t="s">
        <v>10</v>
      </c>
      <c r="G3784" t="s">
        <v>7</v>
      </c>
      <c r="H3784" t="s">
        <v>8</v>
      </c>
      <c r="I3784">
        <f t="shared" si="59"/>
        <v>1.5</v>
      </c>
      <c r="L3784" t="str">
        <v>ETHOMEEN C/25A S BULK</v>
      </c>
      <c r="M3784" t="str">
        <v>ETHODUOMEEN T/13N BULK</v>
      </c>
      <c r="N3784">
        <v>1.5</v>
      </c>
    </row>
    <row r="3785" spans="1:14">
      <c r="A3785">
        <f>IF(MOD(ROW()-3,COUNTA(tblProducts[Description]))=0,A3784+1,A3784)</f>
        <v>34</v>
      </c>
      <c r="B3785">
        <f>MOD(ROW()-3,COUNTA(tblProducts[Description]))+1</f>
        <v>21</v>
      </c>
      <c r="C3785" t="str">
        <f>_xlfn.XLOOKUP(A3785,tblProducts[Column1],tblProducts[Description])</f>
        <v>ETHOMEEN C/25A S BULK</v>
      </c>
      <c r="D3785" t="str">
        <f>_xlfn.XLOOKUP(B3785,tblProducts[Column1],tblProducts[Description])</f>
        <v>ETHODUOMEEN T/20 BULK</v>
      </c>
      <c r="E3785" t="s">
        <v>9</v>
      </c>
      <c r="F3785" t="s">
        <v>10</v>
      </c>
      <c r="G3785" t="s">
        <v>7</v>
      </c>
      <c r="H3785" t="s">
        <v>8</v>
      </c>
      <c r="I3785">
        <f t="shared" si="59"/>
        <v>1.5</v>
      </c>
      <c r="L3785" t="str">
        <v>ETHOMEEN C/25A S BULK</v>
      </c>
      <c r="M3785" t="str">
        <v>ETHODUOMEEN T/20 BULK</v>
      </c>
      <c r="N3785">
        <v>1.5</v>
      </c>
    </row>
    <row r="3786" spans="1:14">
      <c r="A3786">
        <f>IF(MOD(ROW()-3,COUNTA(tblProducts[Description]))=0,A3785+1,A3785)</f>
        <v>34</v>
      </c>
      <c r="B3786">
        <f>MOD(ROW()-3,COUNTA(tblProducts[Description]))+1</f>
        <v>22</v>
      </c>
      <c r="C3786" t="str">
        <f>_xlfn.XLOOKUP(A3786,tblProducts[Column1],tblProducts[Description])</f>
        <v>ETHOMEEN C/25A S BULK</v>
      </c>
      <c r="D3786" t="str">
        <f>_xlfn.XLOOKUP(B3786,tblProducts[Column1],tblProducts[Description])</f>
        <v>ETHODUOMEEN T/25 BULK</v>
      </c>
      <c r="E3786" t="s">
        <v>7</v>
      </c>
      <c r="G3786" t="s">
        <v>7</v>
      </c>
      <c r="H3786" t="s">
        <v>8</v>
      </c>
      <c r="I3786">
        <f t="shared" si="59"/>
        <v>0</v>
      </c>
      <c r="L3786" t="str">
        <v>ETHOMEEN C/25A S BULK</v>
      </c>
      <c r="M3786" t="str">
        <v>ETHODUOMEEN T/25 BULK</v>
      </c>
      <c r="N3786">
        <v>0</v>
      </c>
    </row>
    <row r="3787" spans="1:14">
      <c r="A3787">
        <f>IF(MOD(ROW()-3,COUNTA(tblProducts[Description]))=0,A3786+1,A3786)</f>
        <v>34</v>
      </c>
      <c r="B3787">
        <f>MOD(ROW()-3,COUNTA(tblProducts[Description]))+1</f>
        <v>23</v>
      </c>
      <c r="C3787" t="str">
        <f>_xlfn.XLOOKUP(A3787,tblProducts[Column1],tblProducts[Description])</f>
        <v>ETHOMEEN C/25A S BULK</v>
      </c>
      <c r="D3787" t="str">
        <f>_xlfn.XLOOKUP(B3787,tblProducts[Column1],tblProducts[Description])</f>
        <v>ETHOFAT 242/25 BULK</v>
      </c>
      <c r="E3787" t="s">
        <v>7</v>
      </c>
      <c r="G3787" t="s">
        <v>7</v>
      </c>
      <c r="H3787" t="s">
        <v>8</v>
      </c>
      <c r="I3787">
        <f t="shared" si="59"/>
        <v>0</v>
      </c>
      <c r="L3787" t="str">
        <v>ETHOMEEN C/25A S BULK</v>
      </c>
      <c r="M3787" t="str">
        <v>ETHOFAT 242/25 BULK</v>
      </c>
      <c r="N3787">
        <v>0</v>
      </c>
    </row>
    <row r="3788" spans="1:14">
      <c r="A3788">
        <f>IF(MOD(ROW()-3,COUNTA(tblProducts[Description]))=0,A3787+1,A3787)</f>
        <v>34</v>
      </c>
      <c r="B3788">
        <f>MOD(ROW()-3,COUNTA(tblProducts[Description]))+1</f>
        <v>24</v>
      </c>
      <c r="C3788" t="str">
        <f>_xlfn.XLOOKUP(A3788,tblProducts[Column1],tblProducts[Description])</f>
        <v>ETHOMEEN C/25A S BULK</v>
      </c>
      <c r="D3788" t="str">
        <f>_xlfn.XLOOKUP(B3788,tblProducts[Column1],tblProducts[Description])</f>
        <v>ETHOMEEN C/12S BULK</v>
      </c>
      <c r="E3788" t="s">
        <v>7</v>
      </c>
      <c r="G3788" t="s">
        <v>7</v>
      </c>
      <c r="H3788" t="s">
        <v>15</v>
      </c>
      <c r="I3788">
        <f t="shared" si="59"/>
        <v>0</v>
      </c>
      <c r="L3788" t="str">
        <v>ETHOMEEN C/25A S BULK</v>
      </c>
      <c r="M3788" t="str">
        <v>ETHOMEEN C/12S BULK</v>
      </c>
      <c r="N3788">
        <v>0</v>
      </c>
    </row>
    <row r="3789" spans="1:14">
      <c r="A3789">
        <f>IF(MOD(ROW()-3,COUNTA(tblProducts[Description]))=0,A3788+1,A3788)</f>
        <v>34</v>
      </c>
      <c r="B3789">
        <f>MOD(ROW()-3,COUNTA(tblProducts[Description]))+1</f>
        <v>25</v>
      </c>
      <c r="C3789" t="str">
        <f>_xlfn.XLOOKUP(A3789,tblProducts[Column1],tblProducts[Description])</f>
        <v>ETHOMEEN C/25A S BULK</v>
      </c>
      <c r="D3789" t="str">
        <f>_xlfn.XLOOKUP(B3789,tblProducts[Column1],tblProducts[Description])</f>
        <v>ETHOMEEN 18/12 BULK</v>
      </c>
      <c r="E3789" t="s">
        <v>7</v>
      </c>
      <c r="G3789" t="s">
        <v>7</v>
      </c>
      <c r="H3789" t="s">
        <v>8</v>
      </c>
      <c r="I3789">
        <f t="shared" si="59"/>
        <v>0</v>
      </c>
      <c r="L3789" t="str">
        <v>ETHOMEEN C/25A S BULK</v>
      </c>
      <c r="M3789" t="str">
        <v>ETHOMEEN 18/12 BULK</v>
      </c>
      <c r="N3789">
        <v>0</v>
      </c>
    </row>
    <row r="3790" spans="1:14">
      <c r="A3790">
        <f>IF(MOD(ROW()-3,COUNTA(tblProducts[Description]))=0,A3789+1,A3789)</f>
        <v>34</v>
      </c>
      <c r="B3790">
        <f>MOD(ROW()-3,COUNTA(tblProducts[Description]))+1</f>
        <v>26</v>
      </c>
      <c r="C3790" t="str">
        <f>_xlfn.XLOOKUP(A3790,tblProducts[Column1],tblProducts[Description])</f>
        <v>ETHOMEEN C/25A S BULK</v>
      </c>
      <c r="D3790" t="str">
        <f>_xlfn.XLOOKUP(B3790,tblProducts[Column1],tblProducts[Description])</f>
        <v>ETHOMEEN 18/25 BULK</v>
      </c>
      <c r="E3790" t="s">
        <v>7</v>
      </c>
      <c r="G3790" t="s">
        <v>7</v>
      </c>
      <c r="H3790" t="s">
        <v>8</v>
      </c>
      <c r="I3790">
        <f t="shared" si="59"/>
        <v>0</v>
      </c>
      <c r="L3790" t="str">
        <v>ETHOMEEN C/25A S BULK</v>
      </c>
      <c r="M3790" t="str">
        <v>ETHOMEEN 18/25 BULK</v>
      </c>
      <c r="N3790">
        <v>0</v>
      </c>
    </row>
    <row r="3791" spans="1:14">
      <c r="A3791">
        <f>IF(MOD(ROW()-3,COUNTA(tblProducts[Description]))=0,A3790+1,A3790)</f>
        <v>34</v>
      </c>
      <c r="B3791">
        <f>MOD(ROW()-3,COUNTA(tblProducts[Description]))+1</f>
        <v>27</v>
      </c>
      <c r="C3791" t="str">
        <f>_xlfn.XLOOKUP(A3791,tblProducts[Column1],tblProducts[Description])</f>
        <v>ETHOMEEN C/25A S BULK</v>
      </c>
      <c r="D3791" t="str">
        <f>_xlfn.XLOOKUP(B3791,tblProducts[Column1],tblProducts[Description])</f>
        <v>ETHOMEEN C/12 BULK</v>
      </c>
      <c r="E3791" t="s">
        <v>7</v>
      </c>
      <c r="G3791" t="s">
        <v>7</v>
      </c>
      <c r="H3791" t="s">
        <v>8</v>
      </c>
      <c r="I3791">
        <f t="shared" si="59"/>
        <v>0</v>
      </c>
      <c r="L3791" t="str">
        <v>ETHOMEEN C/25A S BULK</v>
      </c>
      <c r="M3791" t="str">
        <v>ETHOMEEN C/12 BULK</v>
      </c>
      <c r="N3791">
        <v>0</v>
      </c>
    </row>
    <row r="3792" spans="1:14">
      <c r="A3792">
        <f>IF(MOD(ROW()-3,COUNTA(tblProducts[Description]))=0,A3791+1,A3791)</f>
        <v>34</v>
      </c>
      <c r="B3792">
        <f>MOD(ROW()-3,COUNTA(tblProducts[Description]))+1</f>
        <v>28</v>
      </c>
      <c r="C3792" t="str">
        <f>_xlfn.XLOOKUP(A3792,tblProducts[Column1],tblProducts[Description])</f>
        <v>ETHOMEEN C/25A S BULK</v>
      </c>
      <c r="D3792" t="str">
        <f>_xlfn.XLOOKUP(B3792,tblProducts[Column1],tblProducts[Description])</f>
        <v>ETHOMEEN C/12 M BULK</v>
      </c>
      <c r="E3792" t="s">
        <v>7</v>
      </c>
      <c r="G3792" t="s">
        <v>7</v>
      </c>
      <c r="H3792" t="s">
        <v>8</v>
      </c>
      <c r="I3792">
        <f t="shared" si="59"/>
        <v>0</v>
      </c>
      <c r="L3792" t="str">
        <v>ETHOMEEN C/25A S BULK</v>
      </c>
      <c r="M3792" t="str">
        <v>ETHOMEEN C/12 M BULK</v>
      </c>
      <c r="N3792">
        <v>0</v>
      </c>
    </row>
    <row r="3793" spans="1:14">
      <c r="A3793">
        <f>IF(MOD(ROW()-3,COUNTA(tblProducts[Description]))=0,A3792+1,A3792)</f>
        <v>34</v>
      </c>
      <c r="B3793">
        <f>MOD(ROW()-3,COUNTA(tblProducts[Description]))+1</f>
        <v>29</v>
      </c>
      <c r="C3793" t="str">
        <f>_xlfn.XLOOKUP(A3793,tblProducts[Column1],tblProducts[Description])</f>
        <v>ETHOMEEN C/25A S BULK</v>
      </c>
      <c r="D3793" t="str">
        <f>_xlfn.XLOOKUP(B3793,tblProducts[Column1],tblProducts[Description])</f>
        <v>ETHOMEEN C/12 SUN BULK</v>
      </c>
      <c r="E3793" t="s">
        <v>7</v>
      </c>
      <c r="G3793" t="s">
        <v>7</v>
      </c>
      <c r="H3793" t="s">
        <v>8</v>
      </c>
      <c r="I3793">
        <f t="shared" si="59"/>
        <v>0</v>
      </c>
      <c r="L3793" t="str">
        <v>ETHOMEEN C/25A S BULK</v>
      </c>
      <c r="M3793" t="str">
        <v>ETHOMEEN C/12 SUN BULK</v>
      </c>
      <c r="N3793">
        <v>0</v>
      </c>
    </row>
    <row r="3794" spans="1:14">
      <c r="A3794">
        <f>IF(MOD(ROW()-3,COUNTA(tblProducts[Description]))=0,A3793+1,A3793)</f>
        <v>34</v>
      </c>
      <c r="B3794">
        <f>MOD(ROW()-3,COUNTA(tblProducts[Description]))+1</f>
        <v>30</v>
      </c>
      <c r="C3794" t="str">
        <f>_xlfn.XLOOKUP(A3794,tblProducts[Column1],tblProducts[Description])</f>
        <v>ETHOMEEN C/25A S BULK</v>
      </c>
      <c r="D3794" t="str">
        <f>_xlfn.XLOOKUP(B3794,tblProducts[Column1],tblProducts[Description])</f>
        <v>ETHOMEEN C/12 UN BULK</v>
      </c>
      <c r="E3794" t="s">
        <v>7</v>
      </c>
      <c r="G3794" t="s">
        <v>7</v>
      </c>
      <c r="H3794" t="s">
        <v>8</v>
      </c>
      <c r="I3794">
        <f t="shared" si="59"/>
        <v>0</v>
      </c>
      <c r="L3794" t="str">
        <v>ETHOMEEN C/25A S BULK</v>
      </c>
      <c r="M3794" t="str">
        <v>ETHOMEEN C/12 UN BULK</v>
      </c>
      <c r="N3794">
        <v>0</v>
      </c>
    </row>
    <row r="3795" spans="1:14">
      <c r="A3795">
        <f>IF(MOD(ROW()-3,COUNTA(tblProducts[Description]))=0,A3794+1,A3794)</f>
        <v>34</v>
      </c>
      <c r="B3795">
        <f>MOD(ROW()-3,COUNTA(tblProducts[Description]))+1</f>
        <v>31</v>
      </c>
      <c r="C3795" t="str">
        <f>_xlfn.XLOOKUP(A3795,tblProducts[Column1],tblProducts[Description])</f>
        <v>ETHOMEEN C/25A S BULK</v>
      </c>
      <c r="D3795" t="str">
        <f>_xlfn.XLOOKUP(B3795,tblProducts[Column1],tblProducts[Description])</f>
        <v>ETHOMEEN C/15 BULK</v>
      </c>
      <c r="E3795" t="s">
        <v>7</v>
      </c>
      <c r="G3795" t="s">
        <v>7</v>
      </c>
      <c r="H3795" t="s">
        <v>8</v>
      </c>
      <c r="I3795">
        <f t="shared" si="59"/>
        <v>0</v>
      </c>
      <c r="L3795" t="str">
        <v>ETHOMEEN C/25A S BULK</v>
      </c>
      <c r="M3795" t="str">
        <v>ETHOMEEN C/15 BULK</v>
      </c>
      <c r="N3795">
        <v>0</v>
      </c>
    </row>
    <row r="3796" spans="1:14">
      <c r="A3796">
        <f>IF(MOD(ROW()-3,COUNTA(tblProducts[Description]))=0,A3795+1,A3795)</f>
        <v>34</v>
      </c>
      <c r="B3796">
        <f>MOD(ROW()-3,COUNTA(tblProducts[Description]))+1</f>
        <v>32</v>
      </c>
      <c r="C3796" t="str">
        <f>_xlfn.XLOOKUP(A3796,tblProducts[Column1],tblProducts[Description])</f>
        <v>ETHOMEEN C/25A S BULK</v>
      </c>
      <c r="D3796" t="str">
        <f>_xlfn.XLOOKUP(B3796,tblProducts[Column1],tblProducts[Description])</f>
        <v>ETHOMEEN C/17 BULK</v>
      </c>
      <c r="E3796" t="s">
        <v>7</v>
      </c>
      <c r="G3796" t="s">
        <v>7</v>
      </c>
      <c r="H3796" t="s">
        <v>15</v>
      </c>
      <c r="I3796">
        <f t="shared" si="59"/>
        <v>0</v>
      </c>
      <c r="L3796" t="str">
        <v>ETHOMEEN C/25A S BULK</v>
      </c>
      <c r="M3796" t="str">
        <v>ETHOMEEN C/17 BULK</v>
      </c>
      <c r="N3796">
        <v>0</v>
      </c>
    </row>
    <row r="3797" spans="1:14">
      <c r="A3797">
        <f>IF(MOD(ROW()-3,COUNTA(tblProducts[Description]))=0,A3796+1,A3796)</f>
        <v>34</v>
      </c>
      <c r="B3797">
        <f>MOD(ROW()-3,COUNTA(tblProducts[Description]))+1</f>
        <v>33</v>
      </c>
      <c r="C3797" t="str">
        <f>_xlfn.XLOOKUP(A3797,tblProducts[Column1],tblProducts[Description])</f>
        <v>ETHOMEEN C/25A S BULK</v>
      </c>
      <c r="D3797" t="str">
        <f>_xlfn.XLOOKUP(B3797,tblProducts[Column1],tblProducts[Description])</f>
        <v>ETHOMEEN C/25A BULK</v>
      </c>
      <c r="E3797" t="s">
        <v>7</v>
      </c>
      <c r="G3797" t="s">
        <v>7</v>
      </c>
      <c r="H3797" t="s">
        <v>8</v>
      </c>
      <c r="I3797">
        <f t="shared" si="59"/>
        <v>0</v>
      </c>
      <c r="L3797" t="str">
        <v>ETHOMEEN C/25A S BULK</v>
      </c>
      <c r="M3797" t="str">
        <v>ETHOMEEN C/25A BULK</v>
      </c>
      <c r="N3797">
        <v>0</v>
      </c>
    </row>
    <row r="3798" spans="1:14">
      <c r="A3798">
        <f>IF(MOD(ROW()-3,COUNTA(tblProducts[Description]))=0,A3797+1,A3797)</f>
        <v>34</v>
      </c>
      <c r="B3798">
        <f>MOD(ROW()-3,COUNTA(tblProducts[Description]))+1</f>
        <v>34</v>
      </c>
      <c r="C3798" t="str">
        <f>_xlfn.XLOOKUP(A3798,tblProducts[Column1],tblProducts[Description])</f>
        <v>ETHOMEEN C/25A S BULK</v>
      </c>
      <c r="D3798" t="str">
        <f>_xlfn.XLOOKUP(B3798,tblProducts[Column1],tblProducts[Description])</f>
        <v>ETHOMEEN C/25A S BULK</v>
      </c>
      <c r="E3798" t="s">
        <v>9</v>
      </c>
      <c r="F3798" t="s">
        <v>12</v>
      </c>
      <c r="G3798" t="s">
        <v>7</v>
      </c>
      <c r="H3798" t="s">
        <v>8</v>
      </c>
      <c r="I3798">
        <f t="shared" si="59"/>
        <v>2</v>
      </c>
      <c r="L3798" t="str">
        <v>ETHOMEEN C/25A S BULK</v>
      </c>
      <c r="M3798" t="str">
        <v>ETHOMEEN C/25A S BULK</v>
      </c>
      <c r="N3798">
        <v>2</v>
      </c>
    </row>
    <row r="3799" spans="1:14">
      <c r="A3799">
        <f>IF(MOD(ROW()-3,COUNTA(tblProducts[Description]))=0,A3798+1,A3798)</f>
        <v>34</v>
      </c>
      <c r="B3799">
        <f>MOD(ROW()-3,COUNTA(tblProducts[Description]))+1</f>
        <v>35</v>
      </c>
      <c r="C3799" t="str">
        <f>_xlfn.XLOOKUP(A3799,tblProducts[Column1],tblProducts[Description])</f>
        <v>ETHOMEEN C/25A S BULK</v>
      </c>
      <c r="D3799" t="str">
        <f>_xlfn.XLOOKUP(B3799,tblProducts[Column1],tblProducts[Description])</f>
        <v>ETHOMEEN O/12LC BULK</v>
      </c>
      <c r="E3799" t="s">
        <v>9</v>
      </c>
      <c r="F3799" t="s">
        <v>12</v>
      </c>
      <c r="G3799" t="s">
        <v>7</v>
      </c>
      <c r="H3799" t="s">
        <v>8</v>
      </c>
      <c r="I3799">
        <f t="shared" si="59"/>
        <v>2</v>
      </c>
      <c r="L3799" t="str">
        <v>ETHOMEEN C/25A S BULK</v>
      </c>
      <c r="M3799" t="str">
        <v>ETHOMEEN O/12LC BULK</v>
      </c>
      <c r="N3799">
        <v>2</v>
      </c>
    </row>
    <row r="3800" spans="1:14">
      <c r="A3800">
        <f>IF(MOD(ROW()-3,COUNTA(tblProducts[Description]))=0,A3799+1,A3799)</f>
        <v>34</v>
      </c>
      <c r="B3800">
        <f>MOD(ROW()-3,COUNTA(tblProducts[Description]))+1</f>
        <v>36</v>
      </c>
      <c r="C3800" t="str">
        <f>_xlfn.XLOOKUP(A3800,tblProducts[Column1],tblProducts[Description])</f>
        <v>ETHOMEEN C/25A S BULK</v>
      </c>
      <c r="D3800" t="str">
        <f>_xlfn.XLOOKUP(B3800,tblProducts[Column1],tblProducts[Description])</f>
        <v>ETHOMEEN SV/12 BULK</v>
      </c>
      <c r="E3800" t="s">
        <v>9</v>
      </c>
      <c r="F3800" t="s">
        <v>12</v>
      </c>
      <c r="G3800" t="s">
        <v>7</v>
      </c>
      <c r="H3800" t="s">
        <v>8</v>
      </c>
      <c r="I3800">
        <f t="shared" si="59"/>
        <v>2</v>
      </c>
      <c r="L3800" t="str">
        <v>ETHOMEEN C/25A S BULK</v>
      </c>
      <c r="M3800" t="str">
        <v>ETHOMEEN SV/12 BULK</v>
      </c>
      <c r="N3800">
        <v>2</v>
      </c>
    </row>
    <row r="3801" spans="1:14">
      <c r="A3801">
        <f>IF(MOD(ROW()-3,COUNTA(tblProducts[Description]))=0,A3800+1,A3800)</f>
        <v>34</v>
      </c>
      <c r="B3801">
        <f>MOD(ROW()-3,COUNTA(tblProducts[Description]))+1</f>
        <v>37</v>
      </c>
      <c r="C3801" t="str">
        <f>_xlfn.XLOOKUP(A3801,tblProducts[Column1],tblProducts[Description])</f>
        <v>ETHOMEEN C/25A S BULK</v>
      </c>
      <c r="D3801" t="str">
        <f>_xlfn.XLOOKUP(B3801,tblProducts[Column1],tblProducts[Description])</f>
        <v>ETHOMEEN SV/15 BULK</v>
      </c>
      <c r="E3801" t="s">
        <v>9</v>
      </c>
      <c r="F3801" t="s">
        <v>12</v>
      </c>
      <c r="G3801" t="s">
        <v>7</v>
      </c>
      <c r="H3801" t="s">
        <v>8</v>
      </c>
      <c r="I3801">
        <f t="shared" si="59"/>
        <v>2</v>
      </c>
      <c r="L3801" t="str">
        <v>ETHOMEEN C/25A S BULK</v>
      </c>
      <c r="M3801" t="str">
        <v>ETHOMEEN SV/15 BULK</v>
      </c>
      <c r="N3801">
        <v>2</v>
      </c>
    </row>
    <row r="3802" spans="1:14">
      <c r="A3802">
        <f>IF(MOD(ROW()-3,COUNTA(tblProducts[Description]))=0,A3801+1,A3801)</f>
        <v>34</v>
      </c>
      <c r="B3802">
        <f>MOD(ROW()-3,COUNTA(tblProducts[Description]))+1</f>
        <v>38</v>
      </c>
      <c r="C3802" t="str">
        <f>_xlfn.XLOOKUP(A3802,tblProducts[Column1],tblProducts[Description])</f>
        <v>ETHOMEEN C/25A S BULK</v>
      </c>
      <c r="D3802" t="str">
        <f>_xlfn.XLOOKUP(B3802,tblProducts[Column1],tblProducts[Description])</f>
        <v>ETHOMEEN SV/15C BULK</v>
      </c>
      <c r="E3802" t="s">
        <v>9</v>
      </c>
      <c r="F3802" t="s">
        <v>12</v>
      </c>
      <c r="G3802" t="s">
        <v>7</v>
      </c>
      <c r="H3802" t="s">
        <v>8</v>
      </c>
      <c r="I3802">
        <f t="shared" si="59"/>
        <v>2</v>
      </c>
      <c r="L3802" t="str">
        <v>ETHOMEEN C/25A S BULK</v>
      </c>
      <c r="M3802" t="str">
        <v>ETHOMEEN SV/15C BULK</v>
      </c>
      <c r="N3802">
        <v>2</v>
      </c>
    </row>
    <row r="3803" spans="1:14">
      <c r="A3803">
        <f>IF(MOD(ROW()-3,COUNTA(tblProducts[Description]))=0,A3802+1,A3802)</f>
        <v>34</v>
      </c>
      <c r="B3803">
        <f>MOD(ROW()-3,COUNTA(tblProducts[Description]))+1</f>
        <v>39</v>
      </c>
      <c r="C3803" t="str">
        <f>_xlfn.XLOOKUP(A3803,tblProducts[Column1],tblProducts[Description])</f>
        <v>ETHOMEEN C/25A S BULK</v>
      </c>
      <c r="D3803" t="str">
        <f>_xlfn.XLOOKUP(B3803,tblProducts[Column1],tblProducts[Description])</f>
        <v>ETHOMEEN SV/25 BULK</v>
      </c>
      <c r="E3803" t="s">
        <v>9</v>
      </c>
      <c r="F3803" t="s">
        <v>12</v>
      </c>
      <c r="G3803" t="s">
        <v>7</v>
      </c>
      <c r="H3803" t="s">
        <v>16</v>
      </c>
      <c r="I3803">
        <f t="shared" si="59"/>
        <v>2</v>
      </c>
      <c r="L3803" t="str">
        <v>ETHOMEEN C/25A S BULK</v>
      </c>
      <c r="M3803" t="str">
        <v>ETHOMEEN SV/25 BULK</v>
      </c>
      <c r="N3803">
        <v>2</v>
      </c>
    </row>
    <row r="3804" spans="1:14">
      <c r="A3804">
        <f>IF(MOD(ROW()-3,COUNTA(tblProducts[Description]))=0,A3803+1,A3803)</f>
        <v>34</v>
      </c>
      <c r="B3804">
        <f>MOD(ROW()-3,COUNTA(tblProducts[Description]))+1</f>
        <v>40</v>
      </c>
      <c r="C3804" t="str">
        <f>_xlfn.XLOOKUP(A3804,tblProducts[Column1],tblProducts[Description])</f>
        <v>ETHOMEEN C/25A S BULK</v>
      </c>
      <c r="D3804" t="str">
        <f>_xlfn.XLOOKUP(B3804,tblProducts[Column1],tblProducts[Description])</f>
        <v>ETHOMEEN T/12 BULK</v>
      </c>
      <c r="E3804" t="s">
        <v>9</v>
      </c>
      <c r="F3804" t="s">
        <v>12</v>
      </c>
      <c r="G3804" t="s">
        <v>7</v>
      </c>
      <c r="H3804" t="s">
        <v>8</v>
      </c>
      <c r="I3804">
        <f t="shared" si="59"/>
        <v>2</v>
      </c>
      <c r="L3804" t="str">
        <v>ETHOMEEN C/25A S BULK</v>
      </c>
      <c r="M3804" t="str">
        <v>ETHOMEEN T/12 BULK</v>
      </c>
      <c r="N3804">
        <v>2</v>
      </c>
    </row>
    <row r="3805" spans="1:14">
      <c r="A3805">
        <f>IF(MOD(ROW()-3,COUNTA(tblProducts[Description]))=0,A3804+1,A3804)</f>
        <v>34</v>
      </c>
      <c r="B3805">
        <f>MOD(ROW()-3,COUNTA(tblProducts[Description]))+1</f>
        <v>41</v>
      </c>
      <c r="C3805" t="str">
        <f>_xlfn.XLOOKUP(A3805,tblProducts[Column1],tblProducts[Description])</f>
        <v>ETHOMEEN C/25A S BULK</v>
      </c>
      <c r="D3805" t="str">
        <f>_xlfn.XLOOKUP(B3805,tblProducts[Column1],tblProducts[Description])</f>
        <v>ETHOMEEN T/13.5 BULK</v>
      </c>
      <c r="E3805" t="s">
        <v>9</v>
      </c>
      <c r="F3805" t="s">
        <v>12</v>
      </c>
      <c r="G3805" t="s">
        <v>7</v>
      </c>
      <c r="H3805" t="s">
        <v>8</v>
      </c>
      <c r="I3805">
        <f t="shared" si="59"/>
        <v>2</v>
      </c>
      <c r="L3805" t="str">
        <v>ETHOMEEN C/25A S BULK</v>
      </c>
      <c r="M3805" t="str">
        <v>ETHOMEEN T/13.5 BULK</v>
      </c>
      <c r="N3805">
        <v>2</v>
      </c>
    </row>
    <row r="3806" spans="1:14">
      <c r="A3806">
        <f>IF(MOD(ROW()-3,COUNTA(tblProducts[Description]))=0,A3805+1,A3805)</f>
        <v>34</v>
      </c>
      <c r="B3806">
        <f>MOD(ROW()-3,COUNTA(tblProducts[Description]))+1</f>
        <v>42</v>
      </c>
      <c r="C3806" t="str">
        <f>_xlfn.XLOOKUP(A3806,tblProducts[Column1],tblProducts[Description])</f>
        <v>ETHOMEEN C/25A S BULK</v>
      </c>
      <c r="D3806" t="str">
        <f>_xlfn.XLOOKUP(B3806,tblProducts[Column1],tblProducts[Description])</f>
        <v>ETHOMEEN T/15 BULK</v>
      </c>
      <c r="E3806" t="s">
        <v>9</v>
      </c>
      <c r="F3806" t="s">
        <v>12</v>
      </c>
      <c r="G3806" t="s">
        <v>7</v>
      </c>
      <c r="H3806" t="s">
        <v>8</v>
      </c>
      <c r="I3806">
        <f t="shared" si="59"/>
        <v>2</v>
      </c>
      <c r="L3806" t="str">
        <v>ETHOMEEN C/25A S BULK</v>
      </c>
      <c r="M3806" t="str">
        <v>ETHOMEEN T/15 BULK</v>
      </c>
      <c r="N3806">
        <v>2</v>
      </c>
    </row>
    <row r="3807" spans="1:14">
      <c r="A3807">
        <f>IF(MOD(ROW()-3,COUNTA(tblProducts[Description]))=0,A3806+1,A3806)</f>
        <v>34</v>
      </c>
      <c r="B3807">
        <f>MOD(ROW()-3,COUNTA(tblProducts[Description]))+1</f>
        <v>43</v>
      </c>
      <c r="C3807" t="str">
        <f>_xlfn.XLOOKUP(A3807,tblProducts[Column1],tblProducts[Description])</f>
        <v>ETHOMEEN C/25A S BULK</v>
      </c>
      <c r="D3807" t="str">
        <f>_xlfn.XLOOKUP(B3807,tblProducts[Column1],tblProducts[Description])</f>
        <v>ETHOMEEN T/17 BULK</v>
      </c>
      <c r="E3807" t="s">
        <v>9</v>
      </c>
      <c r="F3807" t="s">
        <v>12</v>
      </c>
      <c r="G3807" t="s">
        <v>7</v>
      </c>
      <c r="H3807" t="s">
        <v>8</v>
      </c>
      <c r="I3807">
        <f t="shared" si="59"/>
        <v>2</v>
      </c>
      <c r="L3807" t="str">
        <v>ETHOMEEN C/25A S BULK</v>
      </c>
      <c r="M3807" t="str">
        <v>ETHOMEEN T/17 BULK</v>
      </c>
      <c r="N3807">
        <v>2</v>
      </c>
    </row>
    <row r="3808" spans="1:14">
      <c r="A3808">
        <f>IF(MOD(ROW()-3,COUNTA(tblProducts[Description]))=0,A3807+1,A3807)</f>
        <v>34</v>
      </c>
      <c r="B3808">
        <f>MOD(ROW()-3,COUNTA(tblProducts[Description]))+1</f>
        <v>44</v>
      </c>
      <c r="C3808" t="str">
        <f>_xlfn.XLOOKUP(A3808,tblProducts[Column1],tblProducts[Description])</f>
        <v>ETHOMEEN C/25A S BULK</v>
      </c>
      <c r="D3808" t="str">
        <f>_xlfn.XLOOKUP(B3808,tblProducts[Column1],tblProducts[Description])</f>
        <v>ETHOMEEN T/18 BULK</v>
      </c>
      <c r="E3808" t="s">
        <v>9</v>
      </c>
      <c r="F3808" t="s">
        <v>12</v>
      </c>
      <c r="G3808" t="s">
        <v>7</v>
      </c>
      <c r="H3808" t="s">
        <v>8</v>
      </c>
      <c r="I3808">
        <f t="shared" si="59"/>
        <v>2</v>
      </c>
      <c r="L3808" t="str">
        <v>ETHOMEEN C/25A S BULK</v>
      </c>
      <c r="M3808" t="str">
        <v>ETHOMEEN T/18 BULK</v>
      </c>
      <c r="N3808">
        <v>2</v>
      </c>
    </row>
    <row r="3809" spans="1:14">
      <c r="A3809">
        <f>IF(MOD(ROW()-3,COUNTA(tblProducts[Description]))=0,A3808+1,A3808)</f>
        <v>34</v>
      </c>
      <c r="B3809">
        <f>MOD(ROW()-3,COUNTA(tblProducts[Description]))+1</f>
        <v>45</v>
      </c>
      <c r="C3809" t="str">
        <f>_xlfn.XLOOKUP(A3809,tblProducts[Column1],tblProducts[Description])</f>
        <v>ETHOMEEN C/25A S BULK</v>
      </c>
      <c r="D3809" t="str">
        <f>_xlfn.XLOOKUP(B3809,tblProducts[Column1],tblProducts[Description])</f>
        <v>ETHOMEEN T/19 BULK</v>
      </c>
      <c r="E3809" t="s">
        <v>9</v>
      </c>
      <c r="F3809" t="s">
        <v>12</v>
      </c>
      <c r="G3809" t="s">
        <v>7</v>
      </c>
      <c r="H3809" t="s">
        <v>8</v>
      </c>
      <c r="I3809">
        <f t="shared" si="59"/>
        <v>2</v>
      </c>
      <c r="L3809" t="str">
        <v>ETHOMEEN C/25A S BULK</v>
      </c>
      <c r="M3809" t="str">
        <v>ETHOMEEN T/19 BULK</v>
      </c>
      <c r="N3809">
        <v>2</v>
      </c>
    </row>
    <row r="3810" spans="1:14">
      <c r="A3810">
        <f>IF(MOD(ROW()-3,COUNTA(tblProducts[Description]))=0,A3809+1,A3809)</f>
        <v>34</v>
      </c>
      <c r="B3810">
        <f>MOD(ROW()-3,COUNTA(tblProducts[Description]))+1</f>
        <v>46</v>
      </c>
      <c r="C3810" t="str">
        <f>_xlfn.XLOOKUP(A3810,tblProducts[Column1],tblProducts[Description])</f>
        <v>ETHOMEEN C/25A S BULK</v>
      </c>
      <c r="D3810" t="str">
        <f>_xlfn.XLOOKUP(B3810,tblProducts[Column1],tblProducts[Description])</f>
        <v>ETHOMEEN T/20 BULK</v>
      </c>
      <c r="E3810" t="s">
        <v>9</v>
      </c>
      <c r="F3810" t="s">
        <v>12</v>
      </c>
      <c r="G3810" t="s">
        <v>9</v>
      </c>
      <c r="H3810" t="s">
        <v>8</v>
      </c>
      <c r="I3810">
        <f t="shared" si="59"/>
        <v>4</v>
      </c>
      <c r="L3810" t="str">
        <v>ETHOMEEN C/25A S BULK</v>
      </c>
      <c r="M3810" t="str">
        <v>ETHOMEEN T/20 BULK</v>
      </c>
      <c r="N3810">
        <v>4</v>
      </c>
    </row>
    <row r="3811" spans="1:14">
      <c r="A3811">
        <f>IF(MOD(ROW()-3,COUNTA(tblProducts[Description]))=0,A3810+1,A3810)</f>
        <v>34</v>
      </c>
      <c r="B3811">
        <f>MOD(ROW()-3,COUNTA(tblProducts[Description]))+1</f>
        <v>47</v>
      </c>
      <c r="C3811" t="str">
        <f>_xlfn.XLOOKUP(A3811,tblProducts[Column1],tblProducts[Description])</f>
        <v>ETHOMEEN C/25A S BULK</v>
      </c>
      <c r="D3811" t="str">
        <f>_xlfn.XLOOKUP(B3811,tblProducts[Column1],tblProducts[Description])</f>
        <v>ETHOMEEN T/20S BULK</v>
      </c>
      <c r="E3811" t="s">
        <v>9</v>
      </c>
      <c r="F3811" t="s">
        <v>10</v>
      </c>
      <c r="G3811" t="s">
        <v>9</v>
      </c>
      <c r="H3811" t="s">
        <v>8</v>
      </c>
      <c r="I3811">
        <f t="shared" si="59"/>
        <v>3.5</v>
      </c>
      <c r="L3811" t="str">
        <v>ETHOMEEN C/25A S BULK</v>
      </c>
      <c r="M3811" t="str">
        <v>ETHOMEEN T/20S BULK</v>
      </c>
      <c r="N3811">
        <v>3.5</v>
      </c>
    </row>
    <row r="3812" spans="1:14">
      <c r="A3812">
        <f>IF(MOD(ROW()-3,COUNTA(tblProducts[Description]))=0,A3811+1,A3811)</f>
        <v>34</v>
      </c>
      <c r="B3812">
        <f>MOD(ROW()-3,COUNTA(tblProducts[Description]))+1</f>
        <v>48</v>
      </c>
      <c r="C3812" t="str">
        <f>_xlfn.XLOOKUP(A3812,tblProducts[Column1],tblProducts[Description])</f>
        <v>ETHOMEEN C/25A S BULK</v>
      </c>
      <c r="D3812" t="str">
        <f>_xlfn.XLOOKUP(B3812,tblProducts[Column1],tblProducts[Description])</f>
        <v>ETHOMEEN T/24 BULK</v>
      </c>
      <c r="E3812" t="s">
        <v>9</v>
      </c>
      <c r="F3812" t="s">
        <v>12</v>
      </c>
      <c r="G3812" t="s">
        <v>7</v>
      </c>
      <c r="H3812" t="s">
        <v>8</v>
      </c>
      <c r="I3812">
        <f t="shared" si="59"/>
        <v>2</v>
      </c>
      <c r="L3812" t="str">
        <v>ETHOMEEN C/25A S BULK</v>
      </c>
      <c r="M3812" t="str">
        <v>ETHOMEEN T/24 BULK</v>
      </c>
      <c r="N3812">
        <v>2</v>
      </c>
    </row>
    <row r="3813" spans="1:14">
      <c r="A3813">
        <f>IF(MOD(ROW()-3,COUNTA(tblProducts[Description]))=0,A3812+1,A3812)</f>
        <v>34</v>
      </c>
      <c r="B3813">
        <f>MOD(ROW()-3,COUNTA(tblProducts[Description]))+1</f>
        <v>49</v>
      </c>
      <c r="C3813" t="str">
        <f>_xlfn.XLOOKUP(A3813,tblProducts[Column1],tblProducts[Description])</f>
        <v>ETHOMEEN C/25A S BULK</v>
      </c>
      <c r="D3813" t="str">
        <f>_xlfn.XLOOKUP(B3813,tblProducts[Column1],tblProducts[Description])</f>
        <v>ETHOMEEN T/25 BULK</v>
      </c>
      <c r="E3813" t="s">
        <v>9</v>
      </c>
      <c r="F3813" t="s">
        <v>12</v>
      </c>
      <c r="G3813" t="s">
        <v>7</v>
      </c>
      <c r="H3813" t="s">
        <v>8</v>
      </c>
      <c r="I3813">
        <f t="shared" si="59"/>
        <v>2</v>
      </c>
      <c r="L3813" t="str">
        <v>ETHOMEEN C/25A S BULK</v>
      </c>
      <c r="M3813" t="str">
        <v>ETHOMEEN T/25 BULK</v>
      </c>
      <c r="N3813">
        <v>2</v>
      </c>
    </row>
    <row r="3814" spans="1:14">
      <c r="A3814">
        <f>IF(MOD(ROW()-3,COUNTA(tblProducts[Description]))=0,A3813+1,A3813)</f>
        <v>34</v>
      </c>
      <c r="B3814">
        <f>MOD(ROW()-3,COUNTA(tblProducts[Description]))+1</f>
        <v>50</v>
      </c>
      <c r="C3814" t="str">
        <f>_xlfn.XLOOKUP(A3814,tblProducts[Column1],tblProducts[Description])</f>
        <v>ETHOMEEN C/25A S BULK</v>
      </c>
      <c r="D3814" t="str">
        <f>_xlfn.XLOOKUP(B3814,tblProducts[Column1],tblProducts[Description])</f>
        <v>ETHOMEEN T/28 BULK</v>
      </c>
      <c r="E3814" t="s">
        <v>9</v>
      </c>
      <c r="F3814" t="s">
        <v>12</v>
      </c>
      <c r="G3814" t="s">
        <v>7</v>
      </c>
      <c r="H3814" t="s">
        <v>8</v>
      </c>
      <c r="I3814">
        <f t="shared" si="59"/>
        <v>2</v>
      </c>
      <c r="L3814" t="str">
        <v>ETHOMEEN C/25A S BULK</v>
      </c>
      <c r="M3814" t="str">
        <v>ETHOMEEN T/28 BULK</v>
      </c>
      <c r="N3814">
        <v>2</v>
      </c>
    </row>
    <row r="3815" spans="1:14">
      <c r="A3815">
        <f>IF(MOD(ROW()-3,COUNTA(tblProducts[Description]))=0,A3814+1,A3814)</f>
        <v>34</v>
      </c>
      <c r="B3815">
        <f>MOD(ROW()-3,COUNTA(tblProducts[Description]))+1</f>
        <v>51</v>
      </c>
      <c r="C3815" t="str">
        <f>_xlfn.XLOOKUP(A3815,tblProducts[Column1],tblProducts[Description])</f>
        <v>ETHOMEEN C/25A S BULK</v>
      </c>
      <c r="D3815" t="str">
        <f>_xlfn.XLOOKUP(B3815,tblProducts[Column1],tblProducts[Description])</f>
        <v>ETHYLAN 1008 SA BULK</v>
      </c>
      <c r="E3815" t="s">
        <v>9</v>
      </c>
      <c r="F3815" t="s">
        <v>12</v>
      </c>
      <c r="G3815" t="s">
        <v>7</v>
      </c>
      <c r="H3815" t="s">
        <v>8</v>
      </c>
      <c r="I3815">
        <f t="shared" si="59"/>
        <v>2</v>
      </c>
      <c r="L3815" t="str">
        <v>ETHOMEEN C/25A S BULK</v>
      </c>
      <c r="M3815" t="str">
        <v>ETHYLAN 1008 SA BULK</v>
      </c>
      <c r="N3815">
        <v>2</v>
      </c>
    </row>
    <row r="3816" spans="1:14">
      <c r="A3816">
        <f>IF(MOD(ROW()-3,COUNTA(tblProducts[Description]))=0,A3815+1,A3815)</f>
        <v>34</v>
      </c>
      <c r="B3816">
        <f>MOD(ROW()-3,COUNTA(tblProducts[Description]))+1</f>
        <v>52</v>
      </c>
      <c r="C3816" t="str">
        <f>_xlfn.XLOOKUP(A3816,tblProducts[Column1],tblProducts[Description])</f>
        <v>ETHOMEEN C/25A S BULK</v>
      </c>
      <c r="D3816" t="str">
        <f>_xlfn.XLOOKUP(B3816,tblProducts[Column1],tblProducts[Description])</f>
        <v>ETHYLAN 325 BULK</v>
      </c>
      <c r="E3816" t="s">
        <v>9</v>
      </c>
      <c r="F3816" t="s">
        <v>12</v>
      </c>
      <c r="G3816" t="s">
        <v>7</v>
      </c>
      <c r="H3816" t="s">
        <v>8</v>
      </c>
      <c r="I3816">
        <f t="shared" si="59"/>
        <v>2</v>
      </c>
      <c r="L3816" t="str">
        <v>ETHOMEEN C/25A S BULK</v>
      </c>
      <c r="M3816" t="str">
        <v>ETHYLAN 325 BULK</v>
      </c>
      <c r="N3816">
        <v>2</v>
      </c>
    </row>
    <row r="3817" spans="1:14">
      <c r="A3817">
        <f>IF(MOD(ROW()-3,COUNTA(tblProducts[Description]))=0,A3816+1,A3816)</f>
        <v>34</v>
      </c>
      <c r="B3817">
        <f>MOD(ROW()-3,COUNTA(tblProducts[Description]))+1</f>
        <v>53</v>
      </c>
      <c r="C3817" t="str">
        <f>_xlfn.XLOOKUP(A3817,tblProducts[Column1],tblProducts[Description])</f>
        <v>ETHOMEEN C/25A S BULK</v>
      </c>
      <c r="D3817" t="str">
        <f>_xlfn.XLOOKUP(B3817,tblProducts[Column1],tblProducts[Description])</f>
        <v>ETHYLAN NS-500LQ BULK</v>
      </c>
      <c r="E3817" t="s">
        <v>9</v>
      </c>
      <c r="F3817" t="s">
        <v>12</v>
      </c>
      <c r="G3817" t="s">
        <v>7</v>
      </c>
      <c r="H3817" t="s">
        <v>8</v>
      </c>
      <c r="I3817">
        <f t="shared" si="59"/>
        <v>2</v>
      </c>
      <c r="L3817" t="str">
        <v>ETHOMEEN C/25A S BULK</v>
      </c>
      <c r="M3817" t="str">
        <v>ETHYLAN NS-500LQ BULK</v>
      </c>
      <c r="N3817">
        <v>2</v>
      </c>
    </row>
    <row r="3818" spans="1:14">
      <c r="A3818">
        <f>IF(MOD(ROW()-3,COUNTA(tblProducts[Description]))=0,A3817+1,A3817)</f>
        <v>34</v>
      </c>
      <c r="B3818">
        <f>MOD(ROW()-3,COUNTA(tblProducts[Description]))+1</f>
        <v>54</v>
      </c>
      <c r="C3818" t="str">
        <f>_xlfn.XLOOKUP(A3818,tblProducts[Column1],tblProducts[Description])</f>
        <v>ETHOMEEN C/25A S BULK</v>
      </c>
      <c r="D3818" t="str">
        <f>_xlfn.XLOOKUP(B3818,tblProducts[Column1],tblProducts[Description])</f>
        <v>ETHYLAN PRE NS-505 K BULK</v>
      </c>
      <c r="E3818" t="s">
        <v>9</v>
      </c>
      <c r="F3818" t="s">
        <v>12</v>
      </c>
      <c r="G3818" t="s">
        <v>7</v>
      </c>
      <c r="H3818" t="s">
        <v>8</v>
      </c>
      <c r="I3818">
        <f t="shared" si="59"/>
        <v>2</v>
      </c>
      <c r="L3818" t="str">
        <v>ETHOMEEN C/25A S BULK</v>
      </c>
      <c r="M3818" t="str">
        <v>ETHYLAN PRE NS-505 K BULK</v>
      </c>
      <c r="N3818">
        <v>2</v>
      </c>
    </row>
    <row r="3819" spans="1:14">
      <c r="A3819">
        <f>IF(MOD(ROW()-3,COUNTA(tblProducts[Description]))=0,A3818+1,A3818)</f>
        <v>34</v>
      </c>
      <c r="B3819">
        <f>MOD(ROW()-3,COUNTA(tblProducts[Description]))+1</f>
        <v>55</v>
      </c>
      <c r="C3819" t="str">
        <f>_xlfn.XLOOKUP(A3819,tblProducts[Column1],tblProducts[Description])</f>
        <v>ETHOMEEN C/25A S BULK</v>
      </c>
      <c r="D3819" t="str">
        <f>_xlfn.XLOOKUP(B3819,tblProducts[Column1],tblProducts[Description])</f>
        <v>ETHYLAN SN-90 BULK</v>
      </c>
      <c r="E3819" t="s">
        <v>9</v>
      </c>
      <c r="F3819" t="s">
        <v>12</v>
      </c>
      <c r="G3819" t="s">
        <v>7</v>
      </c>
      <c r="H3819" t="s">
        <v>8</v>
      </c>
      <c r="I3819">
        <f t="shared" si="59"/>
        <v>2</v>
      </c>
      <c r="L3819" t="str">
        <v>ETHOMEEN C/25A S BULK</v>
      </c>
      <c r="M3819" t="str">
        <v>ETHYLAN SN-90 BULK</v>
      </c>
      <c r="N3819">
        <v>2</v>
      </c>
    </row>
    <row r="3820" spans="1:14">
      <c r="A3820">
        <f>IF(MOD(ROW()-3,COUNTA(tblProducts[Description]))=0,A3819+1,A3819)</f>
        <v>34</v>
      </c>
      <c r="B3820">
        <f>MOD(ROW()-3,COUNTA(tblProducts[Description]))+1</f>
        <v>56</v>
      </c>
      <c r="C3820" t="str">
        <f>_xlfn.XLOOKUP(A3820,tblProducts[Column1],tblProducts[Description])</f>
        <v>ETHOMEEN C/25A S BULK</v>
      </c>
      <c r="D3820" t="str">
        <f>_xlfn.XLOOKUP(B3820,tblProducts[Column1],tblProducts[Description])</f>
        <v>ETHYLAN TD-100 BULK</v>
      </c>
      <c r="E3820" t="s">
        <v>9</v>
      </c>
      <c r="F3820" t="s">
        <v>12</v>
      </c>
      <c r="G3820" t="s">
        <v>7</v>
      </c>
      <c r="H3820" t="s">
        <v>8</v>
      </c>
      <c r="I3820">
        <f t="shared" si="59"/>
        <v>2</v>
      </c>
      <c r="L3820" t="str">
        <v>ETHOMEEN C/25A S BULK</v>
      </c>
      <c r="M3820" t="str">
        <v>ETHYLAN TD-100 BULK</v>
      </c>
      <c r="N3820">
        <v>2</v>
      </c>
    </row>
    <row r="3821" spans="1:14">
      <c r="A3821">
        <f>IF(MOD(ROW()-3,COUNTA(tblProducts[Description]))=0,A3820+1,A3820)</f>
        <v>34</v>
      </c>
      <c r="B3821">
        <f>MOD(ROW()-3,COUNTA(tblProducts[Description]))+1</f>
        <v>57</v>
      </c>
      <c r="C3821" t="str">
        <f>_xlfn.XLOOKUP(A3821,tblProducts[Column1],tblProducts[Description])</f>
        <v>ETHOMEEN C/25A S BULK</v>
      </c>
      <c r="D3821" t="str">
        <f>_xlfn.XLOOKUP(B3821,tblProducts[Column1],tblProducts[Description])</f>
        <v>ETHYLAN TD-120 BULK</v>
      </c>
      <c r="E3821" t="s">
        <v>9</v>
      </c>
      <c r="F3821" t="s">
        <v>12</v>
      </c>
      <c r="G3821" t="s">
        <v>7</v>
      </c>
      <c r="H3821" t="s">
        <v>8</v>
      </c>
      <c r="I3821">
        <f t="shared" si="59"/>
        <v>2</v>
      </c>
      <c r="L3821" t="str">
        <v>ETHOMEEN C/25A S BULK</v>
      </c>
      <c r="M3821" t="str">
        <v>ETHYLAN TD-120 BULK</v>
      </c>
      <c r="N3821">
        <v>2</v>
      </c>
    </row>
    <row r="3822" spans="1:14">
      <c r="A3822">
        <f>IF(MOD(ROW()-3,COUNTA(tblProducts[Description]))=0,A3821+1,A3821)</f>
        <v>34</v>
      </c>
      <c r="B3822">
        <f>MOD(ROW()-3,COUNTA(tblProducts[Description]))+1</f>
        <v>58</v>
      </c>
      <c r="C3822" t="str">
        <f>_xlfn.XLOOKUP(A3822,tblProducts[Column1],tblProducts[Description])</f>
        <v>ETHOMEEN C/25A S BULK</v>
      </c>
      <c r="D3822" t="str">
        <f>_xlfn.XLOOKUP(B3822,tblProducts[Column1],tblProducts[Description])</f>
        <v>ETHYLAN TD-1407 BULK</v>
      </c>
      <c r="E3822" t="s">
        <v>9</v>
      </c>
      <c r="F3822" t="s">
        <v>12</v>
      </c>
      <c r="G3822" t="s">
        <v>7</v>
      </c>
      <c r="H3822" t="s">
        <v>8</v>
      </c>
      <c r="I3822">
        <f t="shared" si="59"/>
        <v>2</v>
      </c>
      <c r="L3822" t="str">
        <v>ETHOMEEN C/25A S BULK</v>
      </c>
      <c r="M3822" t="str">
        <v>ETHYLAN TD-1407 BULK</v>
      </c>
      <c r="N3822">
        <v>2</v>
      </c>
    </row>
    <row r="3823" spans="1:14">
      <c r="A3823">
        <f>IF(MOD(ROW()-3,COUNTA(tblProducts[Description]))=0,A3822+1,A3822)</f>
        <v>34</v>
      </c>
      <c r="B3823">
        <f>MOD(ROW()-3,COUNTA(tblProducts[Description]))+1</f>
        <v>59</v>
      </c>
      <c r="C3823" t="str">
        <f>_xlfn.XLOOKUP(A3823,tblProducts[Column1],tblProducts[Description])</f>
        <v>ETHOMEEN C/25A S BULK</v>
      </c>
      <c r="D3823" t="str">
        <f>_xlfn.XLOOKUP(B3823,tblProducts[Column1],tblProducts[Description])</f>
        <v>ETHYLAN TD-40 BULK</v>
      </c>
      <c r="E3823" t="s">
        <v>9</v>
      </c>
      <c r="F3823" t="s">
        <v>12</v>
      </c>
      <c r="G3823" t="s">
        <v>7</v>
      </c>
      <c r="H3823" t="s">
        <v>8</v>
      </c>
      <c r="I3823">
        <f t="shared" si="59"/>
        <v>2</v>
      </c>
      <c r="L3823" t="str">
        <v>ETHOMEEN C/25A S BULK</v>
      </c>
      <c r="M3823" t="str">
        <v>ETHYLAN TD-40 BULK</v>
      </c>
      <c r="N3823">
        <v>2</v>
      </c>
    </row>
    <row r="3824" spans="1:14">
      <c r="A3824">
        <f>IF(MOD(ROW()-3,COUNTA(tblProducts[Description]))=0,A3823+1,A3823)</f>
        <v>34</v>
      </c>
      <c r="B3824">
        <f>MOD(ROW()-3,COUNTA(tblProducts[Description]))+1</f>
        <v>60</v>
      </c>
      <c r="C3824" t="str">
        <f>_xlfn.XLOOKUP(A3824,tblProducts[Column1],tblProducts[Description])</f>
        <v>ETHOMEEN C/25A S BULK</v>
      </c>
      <c r="D3824" t="str">
        <f>_xlfn.XLOOKUP(B3824,tblProducts[Column1],tblProducts[Description])</f>
        <v>ETHYLAN TD-60 BULK</v>
      </c>
      <c r="E3824" t="s">
        <v>9</v>
      </c>
      <c r="F3824" t="s">
        <v>12</v>
      </c>
      <c r="G3824" t="s">
        <v>7</v>
      </c>
      <c r="H3824" t="s">
        <v>8</v>
      </c>
      <c r="I3824">
        <f t="shared" si="59"/>
        <v>2</v>
      </c>
      <c r="L3824" t="str">
        <v>ETHOMEEN C/25A S BULK</v>
      </c>
      <c r="M3824" t="str">
        <v>ETHYLAN TD-60 BULK</v>
      </c>
      <c r="N3824">
        <v>2</v>
      </c>
    </row>
    <row r="3825" spans="1:14">
      <c r="A3825">
        <f>IF(MOD(ROW()-3,COUNTA(tblProducts[Description]))=0,A3824+1,A3824)</f>
        <v>34</v>
      </c>
      <c r="B3825">
        <f>MOD(ROW()-3,COUNTA(tblProducts[Description]))+1</f>
        <v>61</v>
      </c>
      <c r="C3825" t="str">
        <f>_xlfn.XLOOKUP(A3825,tblProducts[Column1],tblProducts[Description])</f>
        <v>ETHOMEEN C/25A S BULK</v>
      </c>
      <c r="D3825" t="str">
        <f>_xlfn.XLOOKUP(B3825,tblProducts[Column1],tblProducts[Description])</f>
        <v>INTERMEDIATE BE-110L BULK</v>
      </c>
      <c r="E3825" t="s">
        <v>9</v>
      </c>
      <c r="F3825" t="s">
        <v>12</v>
      </c>
      <c r="G3825" t="s">
        <v>7</v>
      </c>
      <c r="H3825" t="s">
        <v>8</v>
      </c>
      <c r="I3825">
        <f t="shared" si="59"/>
        <v>2</v>
      </c>
      <c r="L3825" t="str">
        <v>ETHOMEEN C/25A S BULK</v>
      </c>
      <c r="M3825" t="str">
        <v>INTERMEDIATE BE-110L BULK</v>
      </c>
      <c r="N3825">
        <v>2</v>
      </c>
    </row>
    <row r="3826" spans="1:14">
      <c r="A3826">
        <f>IF(MOD(ROW()-3,COUNTA(tblProducts[Description]))=0,A3825+1,A3825)</f>
        <v>34</v>
      </c>
      <c r="B3826">
        <f>MOD(ROW()-3,COUNTA(tblProducts[Description]))+1</f>
        <v>62</v>
      </c>
      <c r="C3826" t="str">
        <f>_xlfn.XLOOKUP(A3826,tblProducts[Column1],tblProducts[Description])</f>
        <v>ETHOMEEN C/25A S BULK</v>
      </c>
      <c r="D3826" t="str">
        <f>_xlfn.XLOOKUP(B3826,tblProducts[Column1],tblProducts[Description])</f>
        <v>INTERMEDIATE DPG-415 BULK</v>
      </c>
      <c r="E3826" t="s">
        <v>9</v>
      </c>
      <c r="F3826" t="s">
        <v>12</v>
      </c>
      <c r="G3826" t="s">
        <v>7</v>
      </c>
      <c r="H3826" t="s">
        <v>8</v>
      </c>
      <c r="I3826">
        <f t="shared" si="59"/>
        <v>2</v>
      </c>
      <c r="L3826" t="str">
        <v>ETHOMEEN C/25A S BULK</v>
      </c>
      <c r="M3826" t="str">
        <v>INTERMEDIATE DPG-415 BULK</v>
      </c>
      <c r="N3826">
        <v>2</v>
      </c>
    </row>
    <row r="3827" spans="1:14">
      <c r="A3827">
        <f>IF(MOD(ROW()-3,COUNTA(tblProducts[Description]))=0,A3826+1,A3826)</f>
        <v>34</v>
      </c>
      <c r="B3827">
        <f>MOD(ROW()-3,COUNTA(tblProducts[Description]))+1</f>
        <v>63</v>
      </c>
      <c r="C3827" t="str">
        <f>_xlfn.XLOOKUP(A3827,tblProducts[Column1],tblProducts[Description])</f>
        <v>ETHOMEEN C/25A S BULK</v>
      </c>
      <c r="D3827" t="str">
        <f>_xlfn.XLOOKUP(B3827,tblProducts[Column1],tblProducts[Description])</f>
        <v>PROPODUOMEEN T/12 BULK</v>
      </c>
      <c r="E3827" t="s">
        <v>9</v>
      </c>
      <c r="F3827" t="s">
        <v>12</v>
      </c>
      <c r="G3827" t="s">
        <v>7</v>
      </c>
      <c r="H3827" t="s">
        <v>8</v>
      </c>
      <c r="I3827">
        <f t="shared" si="59"/>
        <v>2</v>
      </c>
      <c r="L3827" t="str">
        <v>ETHOMEEN C/25A S BULK</v>
      </c>
      <c r="M3827" t="str">
        <v>PROPODUOMEEN T/12 BULK</v>
      </c>
      <c r="N3827">
        <v>2</v>
      </c>
    </row>
    <row r="3828" spans="1:14">
      <c r="A3828">
        <f>IF(MOD(ROW()-3,COUNTA(tblProducts[Description]))=0,A3827+1,A3827)</f>
        <v>34</v>
      </c>
      <c r="B3828">
        <f>MOD(ROW()-3,COUNTA(tblProducts[Description]))+1</f>
        <v>64</v>
      </c>
      <c r="C3828" t="str">
        <f>_xlfn.XLOOKUP(A3828,tblProducts[Column1],tblProducts[Description])</f>
        <v>ETHOMEEN C/25A S BULK</v>
      </c>
      <c r="D3828" t="str">
        <f>_xlfn.XLOOKUP(B3828,tblProducts[Column1],tblProducts[Description])</f>
        <v>PROPOMEEN T/12 BULK</v>
      </c>
      <c r="E3828" t="s">
        <v>9</v>
      </c>
      <c r="F3828" t="s">
        <v>12</v>
      </c>
      <c r="G3828" t="s">
        <v>7</v>
      </c>
      <c r="H3828" t="s">
        <v>8</v>
      </c>
      <c r="I3828">
        <f t="shared" si="59"/>
        <v>2</v>
      </c>
      <c r="L3828" t="str">
        <v>ETHOMEEN C/25A S BULK</v>
      </c>
      <c r="M3828" t="str">
        <v>PROPOMEEN T/12 BULK</v>
      </c>
      <c r="N3828">
        <v>2</v>
      </c>
    </row>
    <row r="3829" spans="1:14">
      <c r="A3829">
        <f>IF(MOD(ROW()-3,COUNTA(tblProducts[Description]))=0,A3828+1,A3828)</f>
        <v>34</v>
      </c>
      <c r="B3829">
        <f>MOD(ROW()-3,COUNTA(tblProducts[Description]))+1</f>
        <v>65</v>
      </c>
      <c r="C3829" t="str">
        <f>_xlfn.XLOOKUP(A3829,tblProducts[Column1],tblProducts[Description])</f>
        <v>ETHOMEEN C/25A S BULK</v>
      </c>
      <c r="D3829" t="str">
        <f>_xlfn.XLOOKUP(B3829,tblProducts[Column1],tblProducts[Description])</f>
        <v>TMP-420 BULK</v>
      </c>
      <c r="E3829" t="s">
        <v>9</v>
      </c>
      <c r="F3829" t="s">
        <v>12</v>
      </c>
      <c r="G3829" t="s">
        <v>7</v>
      </c>
      <c r="H3829" t="s">
        <v>8</v>
      </c>
      <c r="I3829">
        <f t="shared" si="59"/>
        <v>2</v>
      </c>
      <c r="L3829" t="str">
        <v>ETHOMEEN C/25A S BULK</v>
      </c>
      <c r="M3829" t="str">
        <v>TMP-420 BULK</v>
      </c>
      <c r="N3829">
        <v>2</v>
      </c>
    </row>
    <row r="3830" spans="1:14">
      <c r="A3830">
        <f>IF(MOD(ROW()-3,COUNTA(tblProducts[Description]))=0,A3829+1,A3829)</f>
        <v>34</v>
      </c>
      <c r="B3830">
        <f>MOD(ROW()-3,COUNTA(tblProducts[Description]))+1</f>
        <v>66</v>
      </c>
      <c r="C3830" t="str">
        <f>_xlfn.XLOOKUP(A3830,tblProducts[Column1],tblProducts[Description])</f>
        <v>ETHOMEEN C/25A S BULK</v>
      </c>
      <c r="D3830" t="str">
        <f>_xlfn.XLOOKUP(B3830,tblProducts[Column1],tblProducts[Description])</f>
        <v>TMP-80 BULK</v>
      </c>
      <c r="E3830" t="s">
        <v>9</v>
      </c>
      <c r="F3830" t="s">
        <v>12</v>
      </c>
      <c r="G3830" t="s">
        <v>7</v>
      </c>
      <c r="H3830" t="s">
        <v>8</v>
      </c>
      <c r="I3830">
        <f t="shared" si="59"/>
        <v>2</v>
      </c>
      <c r="L3830" t="str">
        <v>ETHOMEEN C/25A S BULK</v>
      </c>
      <c r="M3830" t="str">
        <v>TMP-80 BULK</v>
      </c>
      <c r="N3830">
        <v>2</v>
      </c>
    </row>
    <row r="3831" spans="1:14">
      <c r="A3831">
        <f>IF(MOD(ROW()-3,COUNTA(tblProducts[Description]))=0,A3830+1,A3830)</f>
        <v>34</v>
      </c>
      <c r="B3831">
        <f>MOD(ROW()-3,COUNTA(tblProducts[Description]))+1</f>
        <v>67</v>
      </c>
      <c r="C3831" t="str">
        <f>_xlfn.XLOOKUP(A3831,tblProducts[Column1],tblProducts[Description])</f>
        <v>ETHOMEEN C/25A S BULK</v>
      </c>
      <c r="D3831" t="str">
        <f>_xlfn.XLOOKUP(B3831,tblProducts[Column1],tblProducts[Description])</f>
        <v>VISCO 352 BULK</v>
      </c>
      <c r="E3831" t="s">
        <v>9</v>
      </c>
      <c r="F3831" t="s">
        <v>12</v>
      </c>
      <c r="G3831" t="s">
        <v>7</v>
      </c>
      <c r="H3831" t="s">
        <v>8</v>
      </c>
      <c r="I3831">
        <f t="shared" si="59"/>
        <v>2</v>
      </c>
      <c r="L3831" t="str">
        <v>ETHOMEEN C/25A S BULK</v>
      </c>
      <c r="M3831" t="str">
        <v>VISCO 352 BULK</v>
      </c>
      <c r="N3831">
        <v>2</v>
      </c>
    </row>
    <row r="3832" spans="1:14">
      <c r="A3832">
        <f>IF(MOD(ROW()-3,COUNTA(tblProducts[Description]))=0,A3831+1,A3831)</f>
        <v>34</v>
      </c>
      <c r="B3832">
        <f>MOD(ROW()-3,COUNTA(tblProducts[Description]))+1</f>
        <v>68</v>
      </c>
      <c r="C3832" t="str">
        <f>_xlfn.XLOOKUP(A3832,tblProducts[Column1],tblProducts[Description])</f>
        <v>ETHOMEEN C/25A S BULK</v>
      </c>
      <c r="D3832" t="str">
        <f>_xlfn.XLOOKUP(B3832,tblProducts[Column1],tblProducts[Description])</f>
        <v>WITBREAK DPG-25 BULK</v>
      </c>
      <c r="E3832" t="s">
        <v>9</v>
      </c>
      <c r="F3832" t="s">
        <v>12</v>
      </c>
      <c r="G3832" t="s">
        <v>7</v>
      </c>
      <c r="H3832" t="s">
        <v>8</v>
      </c>
      <c r="I3832">
        <f t="shared" si="59"/>
        <v>2</v>
      </c>
      <c r="L3832" t="str">
        <v>ETHOMEEN C/25A S BULK</v>
      </c>
      <c r="M3832" t="str">
        <v>WITBREAK DPG-25 BULK</v>
      </c>
      <c r="N3832">
        <v>2</v>
      </c>
    </row>
    <row r="3833" spans="1:14">
      <c r="A3833">
        <f>IF(MOD(ROW()-3,COUNTA(tblProducts[Description]))=0,A3832+1,A3832)</f>
        <v>34</v>
      </c>
      <c r="B3833">
        <f>MOD(ROW()-3,COUNTA(tblProducts[Description]))+1</f>
        <v>69</v>
      </c>
      <c r="C3833" t="str">
        <f>_xlfn.XLOOKUP(A3833,tblProducts[Column1],tblProducts[Description])</f>
        <v>ETHOMEEN C/25A S BULK</v>
      </c>
      <c r="D3833" t="str">
        <f>_xlfn.XLOOKUP(B3833,tblProducts[Column1],tblProducts[Description])</f>
        <v>WITBREAK DPG-482 BULK</v>
      </c>
      <c r="E3833" t="s">
        <v>9</v>
      </c>
      <c r="F3833" t="s">
        <v>12</v>
      </c>
      <c r="G3833" t="s">
        <v>7</v>
      </c>
      <c r="H3833" t="s">
        <v>8</v>
      </c>
      <c r="I3833">
        <f t="shared" si="59"/>
        <v>2</v>
      </c>
      <c r="L3833" t="str">
        <v>ETHOMEEN C/25A S BULK</v>
      </c>
      <c r="M3833" t="str">
        <v>WITBREAK DPG-482 BULK</v>
      </c>
      <c r="N3833">
        <v>2</v>
      </c>
    </row>
    <row r="3834" spans="1:14">
      <c r="A3834">
        <f>IF(MOD(ROW()-3,COUNTA(tblProducts[Description]))=0,A3833+1,A3833)</f>
        <v>34</v>
      </c>
      <c r="B3834">
        <f>MOD(ROW()-3,COUNTA(tblProducts[Description]))+1</f>
        <v>70</v>
      </c>
      <c r="C3834" t="str">
        <f>_xlfn.XLOOKUP(A3834,tblProducts[Column1],tblProducts[Description])</f>
        <v>ETHOMEEN C/25A S BULK</v>
      </c>
      <c r="D3834" t="str">
        <f>_xlfn.XLOOKUP(B3834,tblProducts[Column1],tblProducts[Description])</f>
        <v>WITBREAK DPG-818 BULK</v>
      </c>
      <c r="E3834" t="s">
        <v>9</v>
      </c>
      <c r="F3834" t="s">
        <v>12</v>
      </c>
      <c r="G3834" t="s">
        <v>7</v>
      </c>
      <c r="H3834" t="s">
        <v>8</v>
      </c>
      <c r="I3834">
        <f t="shared" si="59"/>
        <v>2</v>
      </c>
      <c r="L3834" t="str">
        <v>ETHOMEEN C/25A S BULK</v>
      </c>
      <c r="M3834" t="str">
        <v>WITBREAK DPG-818 BULK</v>
      </c>
      <c r="N3834">
        <v>2</v>
      </c>
    </row>
    <row r="3835" spans="1:14">
      <c r="A3835">
        <f>IF(MOD(ROW()-3,COUNTA(tblProducts[Description]))=0,A3834+1,A3834)</f>
        <v>34</v>
      </c>
      <c r="B3835">
        <f>MOD(ROW()-3,COUNTA(tblProducts[Description]))+1</f>
        <v>71</v>
      </c>
      <c r="C3835" t="str">
        <f>_xlfn.XLOOKUP(A3835,tblProducts[Column1],tblProducts[Description])</f>
        <v>ETHOMEEN C/25A S BULK</v>
      </c>
      <c r="D3835" t="str">
        <f>_xlfn.XLOOKUP(B3835,tblProducts[Column1],tblProducts[Description])</f>
        <v>WITBREAK DTG-62 BULK</v>
      </c>
      <c r="E3835" t="s">
        <v>9</v>
      </c>
      <c r="F3835" t="s">
        <v>12</v>
      </c>
      <c r="G3835" t="s">
        <v>7</v>
      </c>
      <c r="H3835" t="s">
        <v>8</v>
      </c>
      <c r="I3835">
        <f t="shared" si="59"/>
        <v>2</v>
      </c>
      <c r="L3835" t="str">
        <v>ETHOMEEN C/25A S BULK</v>
      </c>
      <c r="M3835" t="str">
        <v>WITBREAK DTG-62 BULK</v>
      </c>
      <c r="N3835">
        <v>2</v>
      </c>
    </row>
    <row r="3836" spans="1:14">
      <c r="A3836">
        <f>IF(MOD(ROW()-3,COUNTA(tblProducts[Description]))=0,A3835+1,A3835)</f>
        <v>34</v>
      </c>
      <c r="B3836">
        <f>MOD(ROW()-3,COUNTA(tblProducts[Description]))+1</f>
        <v>72</v>
      </c>
      <c r="C3836" t="str">
        <f>_xlfn.XLOOKUP(A3836,tblProducts[Column1],tblProducts[Description])</f>
        <v>ETHOMEEN C/25A S BULK</v>
      </c>
      <c r="D3836" t="str">
        <f>_xlfn.XLOOKUP(B3836,tblProducts[Column1],tblProducts[Description])</f>
        <v>WITCOMUL 1844 BULK</v>
      </c>
      <c r="E3836" t="s">
        <v>9</v>
      </c>
      <c r="F3836" t="s">
        <v>12</v>
      </c>
      <c r="G3836" t="s">
        <v>7</v>
      </c>
      <c r="H3836" t="s">
        <v>8</v>
      </c>
      <c r="I3836">
        <f t="shared" si="59"/>
        <v>2</v>
      </c>
      <c r="L3836" t="str">
        <v>ETHOMEEN C/25A S BULK</v>
      </c>
      <c r="M3836" t="str">
        <v>WITCOMUL 1844 BULK</v>
      </c>
      <c r="N3836">
        <v>2</v>
      </c>
    </row>
    <row r="3837" spans="1:14">
      <c r="A3837">
        <f>IF(MOD(ROW()-3,COUNTA(tblProducts[Description]))=0,A3836+1,A3836)</f>
        <v>34</v>
      </c>
      <c r="B3837">
        <f>MOD(ROW()-3,COUNTA(tblProducts[Description]))+1</f>
        <v>73</v>
      </c>
      <c r="C3837" t="str">
        <f>_xlfn.XLOOKUP(A3837,tblProducts[Column1],tblProducts[Description])</f>
        <v>ETHOMEEN C/25A S BULK</v>
      </c>
      <c r="D3837" t="str">
        <f>_xlfn.XLOOKUP(B3837,tblProducts[Column1],tblProducts[Description])</f>
        <v>WITCONOL 2690 BULK</v>
      </c>
      <c r="E3837" t="s">
        <v>9</v>
      </c>
      <c r="F3837" t="s">
        <v>12</v>
      </c>
      <c r="G3837" t="s">
        <v>7</v>
      </c>
      <c r="H3837" t="s">
        <v>8</v>
      </c>
      <c r="I3837">
        <f t="shared" si="59"/>
        <v>2</v>
      </c>
      <c r="L3837" t="str">
        <v>ETHOMEEN C/25A S BULK</v>
      </c>
      <c r="M3837" t="str">
        <v>WITCONOL 2690 BULK</v>
      </c>
      <c r="N3837">
        <v>2</v>
      </c>
    </row>
    <row r="3838" spans="1:14">
      <c r="A3838">
        <f>IF(MOD(ROW()-3,COUNTA(tblProducts[Description]))=0,A3837+1,A3837)</f>
        <v>34</v>
      </c>
      <c r="B3838">
        <f>MOD(ROW()-3,COUNTA(tblProducts[Description]))+1</f>
        <v>74</v>
      </c>
      <c r="C3838" t="str">
        <f>_xlfn.XLOOKUP(A3838,tblProducts[Column1],tblProducts[Description])</f>
        <v>ETHOMEEN C/25A S BULK</v>
      </c>
      <c r="D3838" t="str">
        <f>_xlfn.XLOOKUP(B3838,tblProducts[Column1],tblProducts[Description])</f>
        <v>ETHYLAN 324 BULK</v>
      </c>
      <c r="E3838" t="s">
        <v>9</v>
      </c>
      <c r="F3838" t="s">
        <v>12</v>
      </c>
      <c r="G3838" t="s">
        <v>7</v>
      </c>
      <c r="H3838" t="s">
        <v>8</v>
      </c>
      <c r="I3838">
        <f t="shared" si="59"/>
        <v>2</v>
      </c>
      <c r="L3838" t="str">
        <v>ETHOMEEN C/25A S BULK</v>
      </c>
      <c r="M3838" t="str">
        <v>ETHYLAN 324 BULK</v>
      </c>
      <c r="N3838">
        <v>2</v>
      </c>
    </row>
    <row r="3839" spans="1:14">
      <c r="A3839">
        <f>IF(MOD(ROW()-3,COUNTA(tblProducts[Description]))=0,A3838+1,A3838)</f>
        <v>34</v>
      </c>
      <c r="B3839">
        <f>MOD(ROW()-3,COUNTA(tblProducts[Description]))+1</f>
        <v>75</v>
      </c>
      <c r="C3839" t="str">
        <f>_xlfn.XLOOKUP(A3839,tblProducts[Column1],tblProducts[Description])</f>
        <v>ETHOMEEN C/25A S BULK</v>
      </c>
      <c r="D3839" t="str">
        <f>_xlfn.XLOOKUP(B3839,tblProducts[Column1],tblProducts[Description])</f>
        <v>WITCONOL NP-120 BULK</v>
      </c>
      <c r="E3839" t="s">
        <v>9</v>
      </c>
      <c r="F3839" t="s">
        <v>12</v>
      </c>
      <c r="G3839" t="s">
        <v>7</v>
      </c>
      <c r="H3839" t="s">
        <v>8</v>
      </c>
      <c r="I3839">
        <f t="shared" si="59"/>
        <v>2</v>
      </c>
      <c r="L3839" t="str">
        <v>ETHOMEEN C/25A S BULK</v>
      </c>
      <c r="M3839" t="str">
        <v>WITCONOL NP-120 BULK</v>
      </c>
      <c r="N3839">
        <v>2</v>
      </c>
    </row>
    <row r="3840" spans="1:14">
      <c r="A3840">
        <f>IF(MOD(ROW()-3,COUNTA(tblProducts[Description]))=0,A3839+1,A3839)</f>
        <v>34</v>
      </c>
      <c r="B3840">
        <f>MOD(ROW()-3,COUNTA(tblProducts[Description]))+1</f>
        <v>76</v>
      </c>
      <c r="C3840" t="str">
        <f>_xlfn.XLOOKUP(A3840,tblProducts[Column1],tblProducts[Description])</f>
        <v>ETHOMEEN C/25A S BULK</v>
      </c>
      <c r="D3840" t="str">
        <f>_xlfn.XLOOKUP(B3840,tblProducts[Column1],tblProducts[Description])</f>
        <v>WITCONOL NP-130 BULK</v>
      </c>
      <c r="E3840" t="s">
        <v>9</v>
      </c>
      <c r="F3840" t="s">
        <v>12</v>
      </c>
      <c r="G3840" t="s">
        <v>7</v>
      </c>
      <c r="H3840" t="s">
        <v>8</v>
      </c>
      <c r="I3840">
        <f t="shared" si="59"/>
        <v>2</v>
      </c>
      <c r="L3840" t="str">
        <v>ETHOMEEN C/25A S BULK</v>
      </c>
      <c r="M3840" t="str">
        <v>WITCONOL NP-130 BULK</v>
      </c>
      <c r="N3840">
        <v>2</v>
      </c>
    </row>
    <row r="3841" spans="1:14">
      <c r="A3841">
        <f>IF(MOD(ROW()-3,COUNTA(tblProducts[Description]))=0,A3840+1,A3840)</f>
        <v>34</v>
      </c>
      <c r="B3841">
        <f>MOD(ROW()-3,COUNTA(tblProducts[Description]))+1</f>
        <v>77</v>
      </c>
      <c r="C3841" t="str">
        <f>_xlfn.XLOOKUP(A3841,tblProducts[Column1],tblProducts[Description])</f>
        <v>ETHOMEEN C/25A S BULK</v>
      </c>
      <c r="D3841" t="str">
        <f>_xlfn.XLOOKUP(B3841,tblProducts[Column1],tblProducts[Description])</f>
        <v>WITCONOL NP-20 BULK</v>
      </c>
      <c r="E3841" t="s">
        <v>9</v>
      </c>
      <c r="F3841" t="s">
        <v>12</v>
      </c>
      <c r="G3841" t="s">
        <v>7</v>
      </c>
      <c r="H3841" t="s">
        <v>8</v>
      </c>
      <c r="I3841">
        <f t="shared" si="59"/>
        <v>2</v>
      </c>
      <c r="L3841" t="str">
        <v>ETHOMEEN C/25A S BULK</v>
      </c>
      <c r="M3841" t="str">
        <v>WITCONOL NP-20 BULK</v>
      </c>
      <c r="N3841">
        <v>2</v>
      </c>
    </row>
    <row r="3842" spans="1:14">
      <c r="A3842">
        <f>IF(MOD(ROW()-3,COUNTA(tblProducts[Description]))=0,A3841+1,A3841)</f>
        <v>34</v>
      </c>
      <c r="B3842">
        <f>MOD(ROW()-3,COUNTA(tblProducts[Description]))+1</f>
        <v>78</v>
      </c>
      <c r="C3842" t="str">
        <f>_xlfn.XLOOKUP(A3842,tblProducts[Column1],tblProducts[Description])</f>
        <v>ETHOMEEN C/25A S BULK</v>
      </c>
      <c r="D3842" t="str">
        <f>_xlfn.XLOOKUP(B3842,tblProducts[Column1],tblProducts[Description])</f>
        <v>WITCONOL NP-330 BULK</v>
      </c>
      <c r="E3842" t="s">
        <v>9</v>
      </c>
      <c r="F3842" t="s">
        <v>12</v>
      </c>
      <c r="G3842" t="s">
        <v>7</v>
      </c>
      <c r="H3842" t="s">
        <v>8</v>
      </c>
      <c r="I3842">
        <f t="shared" si="59"/>
        <v>2</v>
      </c>
      <c r="L3842" t="str">
        <v>ETHOMEEN C/25A S BULK</v>
      </c>
      <c r="M3842" t="str">
        <v>WITCONOL NP-330 BULK</v>
      </c>
      <c r="N3842">
        <v>2</v>
      </c>
    </row>
    <row r="3843" spans="1:14">
      <c r="A3843">
        <f>IF(MOD(ROW()-3,COUNTA(tblProducts[Description]))=0,A3842+1,A3842)</f>
        <v>34</v>
      </c>
      <c r="B3843">
        <f>MOD(ROW()-3,COUNTA(tblProducts[Description]))+1</f>
        <v>79</v>
      </c>
      <c r="C3843" t="str">
        <f>_xlfn.XLOOKUP(A3843,tblProducts[Column1],tblProducts[Description])</f>
        <v>ETHOMEEN C/25A S BULK</v>
      </c>
      <c r="D3843" t="str">
        <f>_xlfn.XLOOKUP(B3843,tblProducts[Column1],tblProducts[Description])</f>
        <v>WITCONOL NP-40 BULK</v>
      </c>
      <c r="E3843" t="s">
        <v>7</v>
      </c>
      <c r="G3843" t="s">
        <v>7</v>
      </c>
      <c r="H3843" t="s">
        <v>8</v>
      </c>
      <c r="I3843">
        <f t="shared" si="59"/>
        <v>0</v>
      </c>
      <c r="L3843" t="str">
        <v>ETHOMEEN C/25A S BULK</v>
      </c>
      <c r="M3843" t="str">
        <v>WITCONOL NP-40 BULK</v>
      </c>
      <c r="N3843">
        <v>0</v>
      </c>
    </row>
    <row r="3844" spans="1:14">
      <c r="A3844">
        <f>IF(MOD(ROW()-3,COUNTA(tblProducts[Description]))=0,A3843+1,A3843)</f>
        <v>34</v>
      </c>
      <c r="B3844">
        <f>MOD(ROW()-3,COUNTA(tblProducts[Description]))+1</f>
        <v>80</v>
      </c>
      <c r="C3844" t="str">
        <f>_xlfn.XLOOKUP(A3844,tblProducts[Column1],tblProducts[Description])</f>
        <v>ETHOMEEN C/25A S BULK</v>
      </c>
      <c r="D3844" t="str">
        <f>_xlfn.XLOOKUP(B3844,tblProducts[Column1],tblProducts[Description])</f>
        <v>WITCONOL NP-60 BULK</v>
      </c>
      <c r="E3844" t="s">
        <v>9</v>
      </c>
      <c r="F3844" t="s">
        <v>10</v>
      </c>
      <c r="G3844" t="s">
        <v>9</v>
      </c>
      <c r="H3844" t="s">
        <v>11</v>
      </c>
      <c r="I3844">
        <f t="shared" ref="I3844:I3907" si="60">IF(E3844="NO",0,IF(F3844="HEEL WASH",1.5,2))+IF(G3844="NO",0,2)</f>
        <v>3.5</v>
      </c>
      <c r="L3844" t="str">
        <v>ETHOMEEN C/25A S BULK</v>
      </c>
      <c r="M3844" t="str">
        <v>WITCONOL NP-60 BULK</v>
      </c>
      <c r="N3844">
        <v>3.5</v>
      </c>
    </row>
    <row r="3845" spans="1:14">
      <c r="A3845">
        <f>IF(MOD(ROW()-3,COUNTA(tblProducts[Description]))=0,A3844+1,A3844)</f>
        <v>34</v>
      </c>
      <c r="B3845">
        <f>MOD(ROW()-3,COUNTA(tblProducts[Description]))+1</f>
        <v>81</v>
      </c>
      <c r="C3845" t="str">
        <f>_xlfn.XLOOKUP(A3845,tblProducts[Column1],tblProducts[Description])</f>
        <v>ETHOMEEN C/25A S BULK</v>
      </c>
      <c r="D3845" t="str">
        <f>_xlfn.XLOOKUP(B3845,tblProducts[Column1],tblProducts[Description])</f>
        <v>WITCONOL NP-80 BULK</v>
      </c>
      <c r="E3845" t="s">
        <v>9</v>
      </c>
      <c r="F3845" t="s">
        <v>12</v>
      </c>
      <c r="G3845" t="s">
        <v>9</v>
      </c>
      <c r="H3845" t="s">
        <v>11</v>
      </c>
      <c r="I3845">
        <f t="shared" si="60"/>
        <v>4</v>
      </c>
      <c r="L3845" t="str">
        <v>ETHOMEEN C/25A S BULK</v>
      </c>
      <c r="M3845" t="str">
        <v>WITCONOL NP-80 BULK</v>
      </c>
      <c r="N3845">
        <v>4</v>
      </c>
    </row>
    <row r="3846" spans="1:14">
      <c r="A3846">
        <f>IF(MOD(ROW()-3,COUNTA(tblProducts[Description]))=0,A3845+1,A3845)</f>
        <v>34</v>
      </c>
      <c r="B3846">
        <f>MOD(ROW()-3,COUNTA(tblProducts[Description]))+1</f>
        <v>82</v>
      </c>
      <c r="C3846" t="str">
        <f>_xlfn.XLOOKUP(A3846,tblProducts[Column1],tblProducts[Description])</f>
        <v>ETHOMEEN C/25A S BULK</v>
      </c>
      <c r="D3846" t="str">
        <f>_xlfn.XLOOKUP(B3846,tblProducts[Column1],tblProducts[Description])</f>
        <v>WITCONOL NP-90 BULK</v>
      </c>
      <c r="E3846" t="s">
        <v>9</v>
      </c>
      <c r="F3846" t="s">
        <v>12</v>
      </c>
      <c r="G3846" t="s">
        <v>9</v>
      </c>
      <c r="H3846" t="s">
        <v>11</v>
      </c>
      <c r="I3846">
        <f t="shared" si="60"/>
        <v>4</v>
      </c>
      <c r="L3846" t="str">
        <v>ETHOMEEN C/25A S BULK</v>
      </c>
      <c r="M3846" t="str">
        <v>WITCONOL NP-90 BULK</v>
      </c>
      <c r="N3846">
        <v>4</v>
      </c>
    </row>
    <row r="3847" spans="1:14">
      <c r="A3847">
        <f>IF(MOD(ROW()-3,COUNTA(tblProducts[Description]))=0,A3846+1,A3846)</f>
        <v>34</v>
      </c>
      <c r="B3847">
        <f>MOD(ROW()-3,COUNTA(tblProducts[Description]))+1</f>
        <v>83</v>
      </c>
      <c r="C3847" t="str">
        <f>_xlfn.XLOOKUP(A3847,tblProducts[Column1],tblProducts[Description])</f>
        <v>ETHOMEEN C/25A S BULK</v>
      </c>
      <c r="D3847" t="str">
        <f>_xlfn.XLOOKUP(B3847,tblProducts[Column1],tblProducts[Description])</f>
        <v>WITCONOL NS-108 PO BULK</v>
      </c>
      <c r="E3847" t="s">
        <v>9</v>
      </c>
      <c r="F3847" t="s">
        <v>12</v>
      </c>
      <c r="G3847" t="s">
        <v>7</v>
      </c>
      <c r="H3847" t="s">
        <v>8</v>
      </c>
      <c r="I3847">
        <f t="shared" si="60"/>
        <v>2</v>
      </c>
      <c r="L3847" t="str">
        <v>ETHOMEEN C/25A S BULK</v>
      </c>
      <c r="M3847" t="str">
        <v>WITCONOL NS-108 PO BULK</v>
      </c>
      <c r="N3847">
        <v>2</v>
      </c>
    </row>
    <row r="3848" spans="1:14">
      <c r="A3848">
        <f>IF(MOD(ROW()-3,COUNTA(tblProducts[Description]))=0,A3847+1,A3847)</f>
        <v>34</v>
      </c>
      <c r="B3848">
        <f>MOD(ROW()-3,COUNTA(tblProducts[Description]))+1</f>
        <v>84</v>
      </c>
      <c r="C3848" t="str">
        <f>_xlfn.XLOOKUP(A3848,tblProducts[Column1],tblProducts[Description])</f>
        <v>ETHOMEEN C/25A S BULK</v>
      </c>
      <c r="D3848" t="str">
        <f>_xlfn.XLOOKUP(B3848,tblProducts[Column1],tblProducts[Description])</f>
        <v>WITCONOL NS-505K BULK</v>
      </c>
      <c r="E3848" t="s">
        <v>9</v>
      </c>
      <c r="F3848" t="s">
        <v>12</v>
      </c>
      <c r="G3848" t="s">
        <v>7</v>
      </c>
      <c r="H3848" t="s">
        <v>13</v>
      </c>
      <c r="I3848">
        <f t="shared" si="60"/>
        <v>2</v>
      </c>
      <c r="L3848" t="str">
        <v>ETHOMEEN C/25A S BULK</v>
      </c>
      <c r="M3848" t="str">
        <v>WITCONOL NS-505K BULK</v>
      </c>
      <c r="N3848">
        <v>2</v>
      </c>
    </row>
    <row r="3849" spans="1:14">
      <c r="A3849">
        <f>IF(MOD(ROW()-3,COUNTA(tblProducts[Description]))=0,A3848+1,A3848)</f>
        <v>34</v>
      </c>
      <c r="B3849">
        <f>MOD(ROW()-3,COUNTA(tblProducts[Description]))+1</f>
        <v>85</v>
      </c>
      <c r="C3849" t="str">
        <f>_xlfn.XLOOKUP(A3849,tblProducts[Column1],tblProducts[Description])</f>
        <v>ETHOMEEN C/25A S BULK</v>
      </c>
      <c r="D3849" t="str">
        <f>_xlfn.XLOOKUP(B3849,tblProducts[Column1],tblProducts[Description])</f>
        <v>WITCONOL NS-817 BULK</v>
      </c>
      <c r="E3849" t="s">
        <v>9</v>
      </c>
      <c r="F3849" t="s">
        <v>12</v>
      </c>
      <c r="G3849" t="s">
        <v>7</v>
      </c>
      <c r="H3849" t="s">
        <v>13</v>
      </c>
      <c r="I3849">
        <f t="shared" si="60"/>
        <v>2</v>
      </c>
      <c r="L3849" t="str">
        <v>ETHOMEEN C/25A S BULK</v>
      </c>
      <c r="M3849" t="str">
        <v>WITCONOL NS-817 BULK</v>
      </c>
      <c r="N3849">
        <v>2</v>
      </c>
    </row>
    <row r="3850" spans="1:14">
      <c r="A3850">
        <f>IF(MOD(ROW()-3,COUNTA(tblProducts[Description]))=0,A3849+1,A3849)</f>
        <v>34</v>
      </c>
      <c r="B3850">
        <f>MOD(ROW()-3,COUNTA(tblProducts[Description]))+1</f>
        <v>86</v>
      </c>
      <c r="C3850" t="str">
        <f>_xlfn.XLOOKUP(A3850,tblProducts[Column1],tblProducts[Description])</f>
        <v>ETHOMEEN C/25A S BULK</v>
      </c>
      <c r="D3850" t="str">
        <f>_xlfn.XLOOKUP(B3850,tblProducts[Column1],tblProducts[Description])</f>
        <v>WITCONOL PD-375 BULK</v>
      </c>
      <c r="E3850" t="s">
        <v>9</v>
      </c>
      <c r="F3850" t="s">
        <v>12</v>
      </c>
      <c r="G3850" t="s">
        <v>7</v>
      </c>
      <c r="H3850" t="s">
        <v>13</v>
      </c>
      <c r="I3850">
        <f t="shared" si="60"/>
        <v>2</v>
      </c>
      <c r="L3850" t="str">
        <v>ETHOMEEN C/25A S BULK</v>
      </c>
      <c r="M3850" t="str">
        <v>WITCONOL PD-375 BULK</v>
      </c>
      <c r="N3850">
        <v>2</v>
      </c>
    </row>
    <row r="3851" spans="1:14">
      <c r="A3851">
        <f>IF(MOD(ROW()-3,COUNTA(tblProducts[Description]))=0,A3850+1,A3850)</f>
        <v>34</v>
      </c>
      <c r="B3851">
        <f>MOD(ROW()-3,COUNTA(tblProducts[Description]))+1</f>
        <v>87</v>
      </c>
      <c r="C3851" t="str">
        <f>_xlfn.XLOOKUP(A3851,tblProducts[Column1],tblProducts[Description])</f>
        <v>ETHOMEEN C/25A S BULK</v>
      </c>
      <c r="D3851" t="str">
        <f>_xlfn.XLOOKUP(B3851,tblProducts[Column1],tblProducts[Description])</f>
        <v>WITCONOL PD-4085 BULK</v>
      </c>
      <c r="E3851" t="s">
        <v>7</v>
      </c>
      <c r="G3851" t="s">
        <v>7</v>
      </c>
      <c r="H3851" t="s">
        <v>8</v>
      </c>
      <c r="I3851">
        <f t="shared" si="60"/>
        <v>0</v>
      </c>
      <c r="L3851" t="str">
        <v>ETHOMEEN C/25A S BULK</v>
      </c>
      <c r="M3851" t="str">
        <v>WITCONOL PD-4085 BULK</v>
      </c>
      <c r="N3851">
        <v>0</v>
      </c>
    </row>
    <row r="3852" spans="1:14">
      <c r="A3852">
        <f>IF(MOD(ROW()-3,COUNTA(tblProducts[Description]))=0,A3851+1,A3851)</f>
        <v>34</v>
      </c>
      <c r="B3852">
        <f>MOD(ROW()-3,COUNTA(tblProducts[Description]))+1</f>
        <v>88</v>
      </c>
      <c r="C3852" t="str">
        <f>_xlfn.XLOOKUP(A3852,tblProducts[Column1],tblProducts[Description])</f>
        <v>ETHOMEEN C/25A S BULK</v>
      </c>
      <c r="D3852" t="str">
        <f>_xlfn.XLOOKUP(B3852,tblProducts[Column1],tblProducts[Description])</f>
        <v>WITCONOL PD-500 BULK</v>
      </c>
      <c r="E3852" t="s">
        <v>9</v>
      </c>
      <c r="F3852" t="s">
        <v>12</v>
      </c>
      <c r="G3852" t="s">
        <v>7</v>
      </c>
      <c r="H3852" t="s">
        <v>8</v>
      </c>
      <c r="I3852">
        <f t="shared" si="60"/>
        <v>2</v>
      </c>
      <c r="L3852" t="str">
        <v>ETHOMEEN C/25A S BULK</v>
      </c>
      <c r="M3852" t="str">
        <v>WITCONOL PD-500 BULK</v>
      </c>
      <c r="N3852">
        <v>2</v>
      </c>
    </row>
    <row r="3853" spans="1:14">
      <c r="A3853">
        <f>IF(MOD(ROW()-3,COUNTA(tblProducts[Description]))=0,A3852+1,A3852)</f>
        <v>34</v>
      </c>
      <c r="B3853">
        <f>MOD(ROW()-3,COUNTA(tblProducts[Description]))+1</f>
        <v>89</v>
      </c>
      <c r="C3853" t="str">
        <f>_xlfn.XLOOKUP(A3853,tblProducts[Column1],tblProducts[Description])</f>
        <v>ETHOMEEN C/25A S BULK</v>
      </c>
      <c r="D3853" t="str">
        <f>_xlfn.XLOOKUP(B3853,tblProducts[Column1],tblProducts[Description])</f>
        <v>WITCONOL PEG-200 BULK</v>
      </c>
      <c r="E3853" t="s">
        <v>9</v>
      </c>
      <c r="F3853" t="s">
        <v>12</v>
      </c>
      <c r="G3853" t="s">
        <v>7</v>
      </c>
      <c r="H3853" t="s">
        <v>8</v>
      </c>
      <c r="I3853">
        <f t="shared" si="60"/>
        <v>2</v>
      </c>
      <c r="L3853" t="str">
        <v>ETHOMEEN C/25A S BULK</v>
      </c>
      <c r="M3853" t="str">
        <v>WITCONOL PEG-200 BULK</v>
      </c>
      <c r="N3853">
        <v>2</v>
      </c>
    </row>
    <row r="3854" spans="1:14">
      <c r="A3854">
        <f>IF(MOD(ROW()-3,COUNTA(tblProducts[Description]))=0,A3853+1,A3853)</f>
        <v>34</v>
      </c>
      <c r="B3854">
        <f>MOD(ROW()-3,COUNTA(tblProducts[Description]))+1</f>
        <v>90</v>
      </c>
      <c r="C3854" t="str">
        <f>_xlfn.XLOOKUP(A3854,tblProducts[Column1],tblProducts[Description])</f>
        <v>ETHOMEEN C/25A S BULK</v>
      </c>
      <c r="D3854" t="str">
        <f>_xlfn.XLOOKUP(B3854,tblProducts[Column1],tblProducts[Description])</f>
        <v>WITCONOL PEG-400 BULK</v>
      </c>
      <c r="E3854" t="s">
        <v>7</v>
      </c>
      <c r="G3854" t="s">
        <v>7</v>
      </c>
      <c r="H3854" t="s">
        <v>8</v>
      </c>
      <c r="I3854">
        <f t="shared" si="60"/>
        <v>0</v>
      </c>
      <c r="L3854" t="str">
        <v>ETHOMEEN C/25A S BULK</v>
      </c>
      <c r="M3854" t="str">
        <v>WITCONOL PEG-400 BULK</v>
      </c>
      <c r="N3854">
        <v>0</v>
      </c>
    </row>
    <row r="3855" spans="1:14">
      <c r="A3855">
        <f>IF(MOD(ROW()-3,COUNTA(tblProducts[Description]))=0,A3854+1,A3854)</f>
        <v>34</v>
      </c>
      <c r="B3855">
        <f>MOD(ROW()-3,COUNTA(tblProducts[Description]))+1</f>
        <v>91</v>
      </c>
      <c r="C3855" t="str">
        <f>_xlfn.XLOOKUP(A3855,tblProducts[Column1],tblProducts[Description])</f>
        <v>ETHOMEEN C/25A S BULK</v>
      </c>
      <c r="D3855" t="str">
        <f>_xlfn.XLOOKUP(B3855,tblProducts[Column1],tblProducts[Description])</f>
        <v>WITCONOL PEG-500 BULK</v>
      </c>
      <c r="E3855" t="s">
        <v>7</v>
      </c>
      <c r="G3855" t="s">
        <v>7</v>
      </c>
      <c r="H3855" t="s">
        <v>8</v>
      </c>
      <c r="I3855">
        <f t="shared" si="60"/>
        <v>0</v>
      </c>
      <c r="L3855" t="str">
        <v>ETHOMEEN C/25A S BULK</v>
      </c>
      <c r="M3855" t="str">
        <v>WITCONOL PEG-500 BULK</v>
      </c>
      <c r="N3855">
        <v>0</v>
      </c>
    </row>
    <row r="3856" spans="1:14">
      <c r="A3856">
        <f>IF(MOD(ROW()-3,COUNTA(tblProducts[Description]))=0,A3855+1,A3855)</f>
        <v>34</v>
      </c>
      <c r="B3856">
        <f>MOD(ROW()-3,COUNTA(tblProducts[Description]))+1</f>
        <v>92</v>
      </c>
      <c r="C3856" t="str">
        <f>_xlfn.XLOOKUP(A3856,tblProducts[Column1],tblProducts[Description])</f>
        <v>ETHOMEEN C/25A S BULK</v>
      </c>
      <c r="D3856" t="str">
        <f>_xlfn.XLOOKUP(B3856,tblProducts[Column1],tblProducts[Description])</f>
        <v>WITCONOL PEG-600 BULK</v>
      </c>
      <c r="E3856" t="s">
        <v>9</v>
      </c>
      <c r="F3856" t="s">
        <v>12</v>
      </c>
      <c r="G3856" t="s">
        <v>7</v>
      </c>
      <c r="H3856" t="s">
        <v>8</v>
      </c>
      <c r="I3856">
        <f t="shared" si="60"/>
        <v>2</v>
      </c>
      <c r="L3856" t="str">
        <v>ETHOMEEN C/25A S BULK</v>
      </c>
      <c r="M3856" t="str">
        <v>WITCONOL PEG-600 BULK</v>
      </c>
      <c r="N3856">
        <v>2</v>
      </c>
    </row>
    <row r="3857" spans="1:14">
      <c r="A3857">
        <f>IF(MOD(ROW()-3,COUNTA(tblProducts[Description]))=0,A3856+1,A3856)</f>
        <v>34</v>
      </c>
      <c r="B3857">
        <f>MOD(ROW()-3,COUNTA(tblProducts[Description]))+1</f>
        <v>93</v>
      </c>
      <c r="C3857" t="str">
        <f>_xlfn.XLOOKUP(A3857,tblProducts[Column1],tblProducts[Description])</f>
        <v>ETHOMEEN C/25A S BULK</v>
      </c>
      <c r="D3857" t="str">
        <f>_xlfn.XLOOKUP(B3857,tblProducts[Column1],tblProducts[Description])</f>
        <v>WITCONOL PH-70 BULK</v>
      </c>
      <c r="E3857" t="s">
        <v>9</v>
      </c>
      <c r="F3857" t="s">
        <v>12</v>
      </c>
      <c r="G3857" t="s">
        <v>7</v>
      </c>
      <c r="H3857" t="s">
        <v>8</v>
      </c>
      <c r="I3857">
        <f t="shared" si="60"/>
        <v>2</v>
      </c>
      <c r="L3857" t="str">
        <v>ETHOMEEN C/25A S BULK</v>
      </c>
      <c r="M3857" t="str">
        <v>WITCONOL PH-70 BULK</v>
      </c>
      <c r="N3857">
        <v>2</v>
      </c>
    </row>
    <row r="3858" spans="1:14">
      <c r="A3858">
        <f>IF(MOD(ROW()-3,COUNTA(tblProducts[Description]))=0,A3857+1,A3857)</f>
        <v>34</v>
      </c>
      <c r="B3858">
        <f>MOD(ROW()-3,COUNTA(tblProducts[Description]))+1</f>
        <v>94</v>
      </c>
      <c r="C3858" t="str">
        <f>_xlfn.XLOOKUP(A3858,tblProducts[Column1],tblProducts[Description])</f>
        <v>ETHOMEEN C/25A S BULK</v>
      </c>
      <c r="D3858" t="str">
        <f>_xlfn.XLOOKUP(B3858,tblProducts[Column1],tblProducts[Description])</f>
        <v>WITCONOL SN-50 BULK</v>
      </c>
      <c r="E3858" t="s">
        <v>9</v>
      </c>
      <c r="F3858" t="s">
        <v>12</v>
      </c>
      <c r="G3858" t="s">
        <v>7</v>
      </c>
      <c r="H3858" t="s">
        <v>8</v>
      </c>
      <c r="I3858">
        <f t="shared" si="60"/>
        <v>2</v>
      </c>
      <c r="L3858" t="str">
        <v>ETHOMEEN C/25A S BULK</v>
      </c>
      <c r="M3858" t="str">
        <v>WITCONOL SN-50 BULK</v>
      </c>
      <c r="N3858">
        <v>2</v>
      </c>
    </row>
    <row r="3859" spans="1:14">
      <c r="A3859">
        <f>IF(MOD(ROW()-3,COUNTA(tblProducts[Description]))=0,A3858+1,A3858)</f>
        <v>34</v>
      </c>
      <c r="B3859">
        <f>MOD(ROW()-3,COUNTA(tblProducts[Description]))+1</f>
        <v>95</v>
      </c>
      <c r="C3859" t="str">
        <f>_xlfn.XLOOKUP(A3859,tblProducts[Column1],tblProducts[Description])</f>
        <v>ETHOMEEN C/25A S BULK</v>
      </c>
      <c r="D3859" t="str">
        <f>_xlfn.XLOOKUP(B3859,tblProducts[Column1],tblProducts[Description])</f>
        <v>WITCONOL SN-70 BULK</v>
      </c>
      <c r="E3859" t="s">
        <v>9</v>
      </c>
      <c r="F3859" t="s">
        <v>12</v>
      </c>
      <c r="G3859" t="s">
        <v>7</v>
      </c>
      <c r="H3859" t="s">
        <v>8</v>
      </c>
      <c r="I3859">
        <f t="shared" si="60"/>
        <v>2</v>
      </c>
      <c r="L3859" t="str">
        <v>ETHOMEEN C/25A S BULK</v>
      </c>
      <c r="M3859" t="str">
        <v>WITCONOL SN-70 BULK</v>
      </c>
      <c r="N3859">
        <v>2</v>
      </c>
    </row>
    <row r="3860" spans="1:14">
      <c r="A3860">
        <f>IF(MOD(ROW()-3,COUNTA(tblProducts[Description]))=0,A3859+1,A3859)</f>
        <v>34</v>
      </c>
      <c r="B3860">
        <f>MOD(ROW()-3,COUNTA(tblProducts[Description]))+1</f>
        <v>96</v>
      </c>
      <c r="C3860" t="str">
        <f>_xlfn.XLOOKUP(A3860,tblProducts[Column1],tblProducts[Description])</f>
        <v>ETHOMEEN C/25A S BULK</v>
      </c>
      <c r="D3860" t="str">
        <f>_xlfn.XLOOKUP(B3860,tblProducts[Column1],tblProducts[Description])</f>
        <v>REDICOTE E-47 NPF BULK</v>
      </c>
      <c r="E3860" t="s">
        <v>9</v>
      </c>
      <c r="F3860" t="s">
        <v>12</v>
      </c>
      <c r="G3860" t="s">
        <v>7</v>
      </c>
      <c r="H3860" t="s">
        <v>8</v>
      </c>
      <c r="I3860">
        <f t="shared" si="60"/>
        <v>2</v>
      </c>
      <c r="L3860" t="str">
        <v>ETHOMEEN C/25A S BULK</v>
      </c>
      <c r="M3860" t="str">
        <v>REDICOTE E-47 NPF BULK</v>
      </c>
      <c r="N3860">
        <v>2</v>
      </c>
    </row>
    <row r="3861" spans="1:14">
      <c r="A3861">
        <f>IF(MOD(ROW()-3,COUNTA(tblProducts[Description]))=0,A3860+1,A3860)</f>
        <v>34</v>
      </c>
      <c r="B3861">
        <f>MOD(ROW()-3,COUNTA(tblProducts[Description]))+1</f>
        <v>97</v>
      </c>
      <c r="C3861" t="str">
        <f>_xlfn.XLOOKUP(A3861,tblProducts[Column1],tblProducts[Description])</f>
        <v>ETHOMEEN C/25A S BULK</v>
      </c>
      <c r="D3861" t="str">
        <f>_xlfn.XLOOKUP(B3861,tblProducts[Column1],tblProducts[Description])</f>
        <v>EMULPON CO-25 BULK</v>
      </c>
      <c r="E3861" t="s">
        <v>9</v>
      </c>
      <c r="F3861" t="s">
        <v>10</v>
      </c>
      <c r="G3861" t="s">
        <v>9</v>
      </c>
      <c r="H3861" t="s">
        <v>8</v>
      </c>
      <c r="I3861">
        <f t="shared" si="60"/>
        <v>3.5</v>
      </c>
      <c r="L3861" t="str">
        <v>ETHOMEEN C/25A S BULK</v>
      </c>
      <c r="M3861" t="str">
        <v>EMULPON CO-25 BULK</v>
      </c>
      <c r="N3861">
        <v>3.5</v>
      </c>
    </row>
    <row r="3862" spans="1:14">
      <c r="A3862">
        <f>IF(MOD(ROW()-3,COUNTA(tblProducts[Description]))=0,A3861+1,A3861)</f>
        <v>34</v>
      </c>
      <c r="B3862">
        <f>MOD(ROW()-3,COUNTA(tblProducts[Description]))+1</f>
        <v>98</v>
      </c>
      <c r="C3862" t="str">
        <f>_xlfn.XLOOKUP(A3862,tblProducts[Column1],tblProducts[Description])</f>
        <v>ETHOMEEN C/25A S BULK</v>
      </c>
      <c r="D3862" t="str">
        <f>_xlfn.XLOOKUP(B3862,tblProducts[Column1],tblProducts[Description])</f>
        <v>EMULPON CO-30 BULK</v>
      </c>
      <c r="E3862" t="s">
        <v>9</v>
      </c>
      <c r="F3862" t="s">
        <v>10</v>
      </c>
      <c r="G3862" t="s">
        <v>7</v>
      </c>
      <c r="H3862" t="s">
        <v>8</v>
      </c>
      <c r="I3862">
        <f t="shared" si="60"/>
        <v>1.5</v>
      </c>
      <c r="L3862" t="str">
        <v>ETHOMEEN C/25A S BULK</v>
      </c>
      <c r="M3862" t="str">
        <v>EMULPON CO-30 BULK</v>
      </c>
      <c r="N3862">
        <v>1.5</v>
      </c>
    </row>
    <row r="3863" spans="1:14">
      <c r="A3863">
        <f>IF(MOD(ROW()-3,COUNTA(tblProducts[Description]))=0,A3862+1,A3862)</f>
        <v>34</v>
      </c>
      <c r="B3863">
        <f>MOD(ROW()-3,COUNTA(tblProducts[Description]))+1</f>
        <v>99</v>
      </c>
      <c r="C3863" t="str">
        <f>_xlfn.XLOOKUP(A3863,tblProducts[Column1],tblProducts[Description])</f>
        <v>ETHOMEEN C/25A S BULK</v>
      </c>
      <c r="D3863" t="str">
        <f>_xlfn.XLOOKUP(B3863,tblProducts[Column1],tblProducts[Description])</f>
        <v>EMULPON CO-40 BULK</v>
      </c>
      <c r="E3863" t="s">
        <v>9</v>
      </c>
      <c r="F3863" t="s">
        <v>10</v>
      </c>
      <c r="G3863" t="s">
        <v>7</v>
      </c>
      <c r="H3863" t="s">
        <v>8</v>
      </c>
      <c r="I3863">
        <f t="shared" si="60"/>
        <v>1.5</v>
      </c>
      <c r="L3863" t="str">
        <v>ETHOMEEN C/25A S BULK</v>
      </c>
      <c r="M3863" t="str">
        <v>EMULPON CO-40 BULK</v>
      </c>
      <c r="N3863">
        <v>1.5</v>
      </c>
    </row>
    <row r="3864" spans="1:14">
      <c r="A3864">
        <f>IF(MOD(ROW()-3,COUNTA(tblProducts[Description]))=0,A3863+1,A3863)</f>
        <v>34</v>
      </c>
      <c r="B3864">
        <f>MOD(ROW()-3,COUNTA(tblProducts[Description]))+1</f>
        <v>100</v>
      </c>
      <c r="C3864" t="str">
        <f>_xlfn.XLOOKUP(A3864,tblProducts[Column1],tblProducts[Description])</f>
        <v>ETHOMEEN C/25A S BULK</v>
      </c>
      <c r="D3864" t="str">
        <f>_xlfn.XLOOKUP(B3864,tblProducts[Column1],tblProducts[Description])</f>
        <v>EMULPON CO-36 BULK</v>
      </c>
      <c r="E3864" t="s">
        <v>9</v>
      </c>
      <c r="F3864" t="s">
        <v>10</v>
      </c>
      <c r="G3864" t="s">
        <v>7</v>
      </c>
      <c r="H3864" t="s">
        <v>8</v>
      </c>
      <c r="I3864">
        <f t="shared" si="60"/>
        <v>1.5</v>
      </c>
      <c r="L3864" t="str">
        <v>ETHOMEEN C/25A S BULK</v>
      </c>
      <c r="M3864" t="str">
        <v>EMULPON CO-36 BULK</v>
      </c>
      <c r="N3864">
        <v>1.5</v>
      </c>
    </row>
    <row r="3865" spans="1:14">
      <c r="A3865">
        <f>IF(MOD(ROW()-3,COUNTA(tblProducts[Description]))=0,A3864+1,A3864)</f>
        <v>34</v>
      </c>
      <c r="B3865">
        <f>MOD(ROW()-3,COUNTA(tblProducts[Description]))+1</f>
        <v>101</v>
      </c>
      <c r="C3865" t="str">
        <f>_xlfn.XLOOKUP(A3865,tblProducts[Column1],tblProducts[Description])</f>
        <v>ETHOMEEN C/25A S BULK</v>
      </c>
      <c r="D3865" t="str">
        <f>_xlfn.XLOOKUP(B3865,tblProducts[Column1],tblProducts[Description])</f>
        <v>REDICOTE E-4819 BULK</v>
      </c>
      <c r="E3865" t="s">
        <v>9</v>
      </c>
      <c r="F3865" t="s">
        <v>12</v>
      </c>
      <c r="G3865" t="s">
        <v>7</v>
      </c>
      <c r="H3865" t="s">
        <v>8</v>
      </c>
      <c r="I3865">
        <f t="shared" si="60"/>
        <v>2</v>
      </c>
      <c r="L3865" t="str">
        <v>ETHOMEEN C/25A S BULK</v>
      </c>
      <c r="M3865" t="str">
        <v>REDICOTE E-4819 BULK</v>
      </c>
      <c r="N3865">
        <v>2</v>
      </c>
    </row>
    <row r="3866" spans="1:14">
      <c r="A3866">
        <f>IF(MOD(ROW()-3,COUNTA(tblProducts[Description]))=0,A3865+1,A3865)</f>
        <v>34</v>
      </c>
      <c r="B3866">
        <f>MOD(ROW()-3,COUNTA(tblProducts[Description]))+1</f>
        <v>102</v>
      </c>
      <c r="C3866" t="str">
        <f>_xlfn.XLOOKUP(A3866,tblProducts[Column1],tblProducts[Description])</f>
        <v>ETHOMEEN C/25A S BULK</v>
      </c>
      <c r="D3866" t="str">
        <f>_xlfn.XLOOKUP(B3866,tblProducts[Column1],tblProducts[Description])</f>
        <v>ETHYLAN 1005 SA  BULK</v>
      </c>
      <c r="E3866" t="s">
        <v>9</v>
      </c>
      <c r="F3866" t="s">
        <v>12</v>
      </c>
      <c r="G3866" t="s">
        <v>9</v>
      </c>
      <c r="H3866" t="s">
        <v>8</v>
      </c>
      <c r="I3866">
        <f t="shared" si="60"/>
        <v>4</v>
      </c>
      <c r="L3866" t="str">
        <v>ETHOMEEN C/25A S BULK</v>
      </c>
      <c r="M3866" t="str">
        <v>ETHYLAN 1005 SA  BULK</v>
      </c>
      <c r="N3866">
        <v>4</v>
      </c>
    </row>
    <row r="3867" spans="1:14">
      <c r="A3867">
        <f>IF(MOD(ROW()-3,COUNTA(tblProducts[Description]))=0,A3866+1,A3866)</f>
        <v>34</v>
      </c>
      <c r="B3867">
        <f>MOD(ROW()-3,COUNTA(tblProducts[Description]))+1</f>
        <v>103</v>
      </c>
      <c r="C3867" t="str">
        <f>_xlfn.XLOOKUP(A3867,tblProducts[Column1],tblProducts[Description])</f>
        <v>ETHOMEEN C/25A S BULK</v>
      </c>
      <c r="D3867" t="str">
        <f>_xlfn.XLOOKUP(B3867,tblProducts[Column1],tblProducts[Description])</f>
        <v>ETHODUOMEEN T/15 BULK</v>
      </c>
      <c r="E3867" t="s">
        <v>9</v>
      </c>
      <c r="F3867" t="s">
        <v>12</v>
      </c>
      <c r="G3867" t="s">
        <v>9</v>
      </c>
      <c r="H3867" t="s">
        <v>8</v>
      </c>
      <c r="I3867">
        <f t="shared" si="60"/>
        <v>4</v>
      </c>
      <c r="L3867" t="str">
        <v>ETHOMEEN C/25A S BULK</v>
      </c>
      <c r="M3867" t="str">
        <v>ETHODUOMEEN T/15 BULK</v>
      </c>
      <c r="N3867">
        <v>4</v>
      </c>
    </row>
    <row r="3868" spans="1:14">
      <c r="A3868">
        <f>IF(MOD(ROW()-3,COUNTA(tblProducts[Description]))=0,A3867+1,A3867)</f>
        <v>34</v>
      </c>
      <c r="B3868">
        <f>MOD(ROW()-3,COUNTA(tblProducts[Description]))+1</f>
        <v>104</v>
      </c>
      <c r="C3868" t="str">
        <f>_xlfn.XLOOKUP(A3868,tblProducts[Column1],tblProducts[Description])</f>
        <v>ETHOMEEN C/25A S BULK</v>
      </c>
      <c r="D3868" t="str">
        <f>_xlfn.XLOOKUP(B3868,tblProducts[Column1],tblProducts[Description])</f>
        <v>C-6442 BULK</v>
      </c>
      <c r="E3868" t="s">
        <v>9</v>
      </c>
      <c r="F3868" t="s">
        <v>10</v>
      </c>
      <c r="G3868" t="s">
        <v>7</v>
      </c>
      <c r="H3868" t="s">
        <v>8</v>
      </c>
      <c r="I3868">
        <f t="shared" si="60"/>
        <v>1.5</v>
      </c>
      <c r="L3868" t="str">
        <v>ETHOMEEN C/25A S BULK</v>
      </c>
      <c r="M3868" t="str">
        <v>C-6442 BULK</v>
      </c>
      <c r="N3868">
        <v>1.5</v>
      </c>
    </row>
    <row r="3869" spans="1:14">
      <c r="A3869">
        <f>IF(MOD(ROW()-3,COUNTA(tblProducts[Description]))=0,A3868+1,A3868)</f>
        <v>34</v>
      </c>
      <c r="B3869">
        <f>MOD(ROW()-3,COUNTA(tblProducts[Description]))+1</f>
        <v>105</v>
      </c>
      <c r="C3869" t="str">
        <f>_xlfn.XLOOKUP(A3869,tblProducts[Column1],tblProducts[Description])</f>
        <v>ETHOMEEN C/25A S BULK</v>
      </c>
      <c r="D3869" t="str">
        <f>_xlfn.XLOOKUP(B3869,tblProducts[Column1],tblProducts[Description])</f>
        <v>ETHODUOMEEN T/25  BULK</v>
      </c>
      <c r="E3869" t="s">
        <v>9</v>
      </c>
      <c r="F3869" t="s">
        <v>12</v>
      </c>
      <c r="G3869" t="s">
        <v>9</v>
      </c>
      <c r="H3869" t="s">
        <v>8</v>
      </c>
      <c r="I3869">
        <f t="shared" si="60"/>
        <v>4</v>
      </c>
      <c r="L3869" t="str">
        <v>ETHOMEEN C/25A S BULK</v>
      </c>
      <c r="M3869" t="str">
        <v>ETHODUOMEEN T/25  BULK</v>
      </c>
      <c r="N3869">
        <v>4</v>
      </c>
    </row>
    <row r="3870" spans="1:14">
      <c r="A3870">
        <f>IF(MOD(ROW()-3,COUNTA(tblProducts[Description]))=0,A3869+1,A3869)</f>
        <v>34</v>
      </c>
      <c r="B3870">
        <f>MOD(ROW()-3,COUNTA(tblProducts[Description]))+1</f>
        <v>106</v>
      </c>
      <c r="C3870" t="str">
        <f>_xlfn.XLOOKUP(A3870,tblProducts[Column1],tblProducts[Description])</f>
        <v>ETHOMEEN C/25A S BULK</v>
      </c>
      <c r="D3870" t="str">
        <f>_xlfn.XLOOKUP(B3870,tblProducts[Column1],tblProducts[Description])</f>
        <v>WITCONOL PD-2000 BULK</v>
      </c>
      <c r="E3870" t="s">
        <v>9</v>
      </c>
      <c r="F3870" t="s">
        <v>12</v>
      </c>
      <c r="G3870" t="s">
        <v>9</v>
      </c>
      <c r="H3870" t="s">
        <v>8</v>
      </c>
      <c r="I3870">
        <f t="shared" si="60"/>
        <v>4</v>
      </c>
      <c r="L3870" t="str">
        <v>ETHOMEEN C/25A S BULK</v>
      </c>
      <c r="M3870" t="str">
        <v>WITCONOL PD-2000 BULK</v>
      </c>
      <c r="N3870">
        <v>4</v>
      </c>
    </row>
    <row r="3871" spans="1:14">
      <c r="A3871">
        <f>IF(MOD(ROW()-3,COUNTA(tblProducts[Description]))=0,A3870+1,A3870)</f>
        <v>34</v>
      </c>
      <c r="B3871">
        <f>MOD(ROW()-3,COUNTA(tblProducts[Description]))+1</f>
        <v>107</v>
      </c>
      <c r="C3871" t="str">
        <f>_xlfn.XLOOKUP(A3871,tblProducts[Column1],tblProducts[Description])</f>
        <v>ETHOMEEN C/25A S BULK</v>
      </c>
      <c r="D3871" t="str">
        <f>_xlfn.XLOOKUP(B3871,tblProducts[Column1],tblProducts[Description])</f>
        <v>BEROL 347 BULK</v>
      </c>
      <c r="E3871" t="s">
        <v>9</v>
      </c>
      <c r="F3871" t="s">
        <v>12</v>
      </c>
      <c r="G3871" t="s">
        <v>9</v>
      </c>
      <c r="H3871" t="s">
        <v>8</v>
      </c>
      <c r="I3871">
        <f t="shared" si="60"/>
        <v>4</v>
      </c>
      <c r="L3871" t="str">
        <v>ETHOMEEN C/25A S BULK</v>
      </c>
      <c r="M3871" t="str">
        <v>BEROL 347 BULK</v>
      </c>
      <c r="N3871">
        <v>4</v>
      </c>
    </row>
    <row r="3872" spans="1:14">
      <c r="A3872">
        <f>IF(MOD(ROW()-3,COUNTA(tblProducts[Description]))=0,A3871+1,A3871)</f>
        <v>34</v>
      </c>
      <c r="B3872">
        <f>MOD(ROW()-3,COUNTA(tblProducts[Description]))+1</f>
        <v>108</v>
      </c>
      <c r="C3872" t="str">
        <f>_xlfn.XLOOKUP(A3872,tblProducts[Column1],tblProducts[Description])</f>
        <v>ETHOMEEN C/25A S BULK</v>
      </c>
      <c r="D3872" t="str">
        <f>_xlfn.XLOOKUP(B3872,tblProducts[Column1],tblProducts[Description])</f>
        <v>ETHYLAN PT-3000 BULK</v>
      </c>
      <c r="E3872" t="s">
        <v>9</v>
      </c>
      <c r="F3872" t="s">
        <v>12</v>
      </c>
      <c r="G3872" t="s">
        <v>9</v>
      </c>
      <c r="H3872" t="s">
        <v>8</v>
      </c>
      <c r="I3872">
        <f t="shared" si="60"/>
        <v>4</v>
      </c>
      <c r="L3872" t="str">
        <v>ETHOMEEN C/25A S BULK</v>
      </c>
      <c r="M3872" t="str">
        <v>ETHYLAN PT-3000 BULK</v>
      </c>
      <c r="N3872">
        <v>4</v>
      </c>
    </row>
    <row r="3873" spans="1:14">
      <c r="A3873">
        <f>IF(MOD(ROW()-3,COUNTA(tblProducts[Description]))=0,A3872+1,A3872)</f>
        <v>34</v>
      </c>
      <c r="B3873">
        <f>MOD(ROW()-3,COUNTA(tblProducts[Description]))+1</f>
        <v>109</v>
      </c>
      <c r="C3873" t="str">
        <f>_xlfn.XLOOKUP(A3873,tblProducts[Column1],tblProducts[Description])</f>
        <v>ETHOMEEN C/25A S BULK</v>
      </c>
      <c r="D3873" t="str">
        <f>_xlfn.XLOOKUP(B3873,tblProducts[Column1],tblProducts[Description])</f>
        <v>ETHYLAN HB4/BULK</v>
      </c>
      <c r="E3873" t="s">
        <v>9</v>
      </c>
      <c r="F3873" t="s">
        <v>12</v>
      </c>
      <c r="G3873" t="s">
        <v>9</v>
      </c>
      <c r="H3873" t="s">
        <v>14</v>
      </c>
      <c r="I3873">
        <f t="shared" si="60"/>
        <v>4</v>
      </c>
      <c r="L3873" t="str">
        <v>ETHOMEEN C/25A S BULK</v>
      </c>
      <c r="M3873" t="str">
        <v>ETHYLAN HB4/BULK</v>
      </c>
      <c r="N3873">
        <v>4</v>
      </c>
    </row>
    <row r="3874" spans="1:14">
      <c r="A3874">
        <f>IF(MOD(ROW()-3,COUNTA(tblProducts[Description]))=0,A3873+1,A3873)</f>
        <v>34</v>
      </c>
      <c r="B3874">
        <f>MOD(ROW()-3,COUNTA(tblProducts[Description]))+1</f>
        <v>110</v>
      </c>
      <c r="C3874" t="str">
        <f>_xlfn.XLOOKUP(A3874,tblProducts[Column1],tblProducts[Description])</f>
        <v>ETHOMEEN C/25A S BULK</v>
      </c>
      <c r="D3874" t="str">
        <f>_xlfn.XLOOKUP(B3874,tblProducts[Column1],tblProducts[Description])</f>
        <v>ADSEE AB 600 BULK</v>
      </c>
      <c r="E3874" t="s">
        <v>9</v>
      </c>
      <c r="F3874" t="s">
        <v>12</v>
      </c>
      <c r="G3874" t="s">
        <v>9</v>
      </c>
      <c r="H3874" t="s">
        <v>14</v>
      </c>
      <c r="I3874">
        <f t="shared" si="60"/>
        <v>4</v>
      </c>
      <c r="L3874" t="str">
        <v>ETHOMEEN C/25A S BULK</v>
      </c>
      <c r="M3874" t="str">
        <v>ADSEE AB 600 BULK</v>
      </c>
      <c r="N3874">
        <v>4</v>
      </c>
    </row>
    <row r="3875" spans="1:14">
      <c r="A3875">
        <f>IF(MOD(ROW()-3,COUNTA(tblProducts[Description]))=0,A3874+1,A3874)</f>
        <v>34</v>
      </c>
      <c r="B3875">
        <f>MOD(ROW()-3,COUNTA(tblProducts[Description]))+1</f>
        <v>111</v>
      </c>
      <c r="C3875" t="str">
        <f>_xlfn.XLOOKUP(A3875,tblProducts[Column1],tblProducts[Description])</f>
        <v>ETHOMEEN C/25A S BULK</v>
      </c>
      <c r="D3875" t="str">
        <f>_xlfn.XLOOKUP(B3875,tblProducts[Column1],tblProducts[Description])</f>
        <v>WITCONOL PT-320  BULK</v>
      </c>
      <c r="E3875" t="s">
        <v>9</v>
      </c>
      <c r="F3875" t="s">
        <v>12</v>
      </c>
      <c r="G3875" t="s">
        <v>9</v>
      </c>
      <c r="H3875" t="s">
        <v>14</v>
      </c>
      <c r="I3875">
        <f t="shared" si="60"/>
        <v>4</v>
      </c>
      <c r="L3875" t="str">
        <v>ETHOMEEN C/25A S BULK</v>
      </c>
      <c r="M3875" t="str">
        <v>WITCONOL PT-320  BULK</v>
      </c>
      <c r="N3875">
        <v>4</v>
      </c>
    </row>
    <row r="3876" spans="1:14">
      <c r="A3876">
        <f>IF(MOD(ROW()-3,COUNTA(tblProducts[Description]))=0,A3875+1,A3875)</f>
        <v>34</v>
      </c>
      <c r="B3876">
        <f>MOD(ROW()-3,COUNTA(tblProducts[Description]))+1</f>
        <v>112</v>
      </c>
      <c r="C3876" t="str">
        <f>_xlfn.XLOOKUP(A3876,tblProducts[Column1],tblProducts[Description])</f>
        <v>ETHOMEEN C/25A S BULK</v>
      </c>
      <c r="D3876" t="str">
        <f>_xlfn.XLOOKUP(B3876,tblProducts[Column1],tblProducts[Description])</f>
        <v>ETHYLAN DA-3 BULK</v>
      </c>
      <c r="E3876" t="s">
        <v>9</v>
      </c>
      <c r="F3876" t="s">
        <v>12</v>
      </c>
      <c r="G3876" t="s">
        <v>9</v>
      </c>
      <c r="H3876" t="s">
        <v>8</v>
      </c>
      <c r="I3876">
        <f t="shared" si="60"/>
        <v>4</v>
      </c>
      <c r="L3876" t="str">
        <v>ETHOMEEN C/25A S BULK</v>
      </c>
      <c r="M3876" t="str">
        <v>ETHYLAN DA-3 BULK</v>
      </c>
      <c r="N3876">
        <v>4</v>
      </c>
    </row>
    <row r="3877" spans="1:14">
      <c r="A3877">
        <f>IF(MOD(ROW()-3,COUNTA(tblProducts[Description]))=0,A3876+1,A3876)</f>
        <v>34</v>
      </c>
      <c r="B3877">
        <f>MOD(ROW()-3,COUNTA(tblProducts[Description]))+1</f>
        <v>113</v>
      </c>
      <c r="C3877" t="str">
        <f>_xlfn.XLOOKUP(A3877,tblProducts[Column1],tblProducts[Description])</f>
        <v>ETHOMEEN C/25A S BULK</v>
      </c>
      <c r="D3877" t="str">
        <f>_xlfn.XLOOKUP(B3877,tblProducts[Column1],tblProducts[Description])</f>
        <v>ETHOMEEN O/12 BULK</v>
      </c>
      <c r="E3877" t="s">
        <v>9</v>
      </c>
      <c r="F3877" t="s">
        <v>10</v>
      </c>
      <c r="G3877" t="s">
        <v>9</v>
      </c>
      <c r="H3877" t="s">
        <v>8</v>
      </c>
      <c r="I3877">
        <f t="shared" si="60"/>
        <v>3.5</v>
      </c>
      <c r="L3877" t="str">
        <v>ETHOMEEN C/25A S BULK</v>
      </c>
      <c r="M3877" t="str">
        <v>ETHOMEEN O/12 BULK</v>
      </c>
      <c r="N3877">
        <v>3.5</v>
      </c>
    </row>
    <row r="3878" spans="1:14">
      <c r="A3878">
        <f>IF(MOD(ROW()-3,COUNTA(tblProducts[Description]))=0,A3877+1,A3877)</f>
        <v>34</v>
      </c>
      <c r="B3878">
        <f>MOD(ROW()-3,COUNTA(tblProducts[Description]))+1</f>
        <v>114</v>
      </c>
      <c r="C3878" t="str">
        <f>_xlfn.XLOOKUP(A3878,tblProducts[Column1],tblProducts[Description])</f>
        <v>ETHOMEEN C/25A S BULK</v>
      </c>
      <c r="D3878" t="str">
        <f>_xlfn.XLOOKUP(B3878,tblProducts[Column1],tblProducts[Description])</f>
        <v>WITCONOL PT-1000 BULK</v>
      </c>
      <c r="E3878" t="s">
        <v>9</v>
      </c>
      <c r="F3878" t="s">
        <v>12</v>
      </c>
      <c r="G3878" t="s">
        <v>9</v>
      </c>
      <c r="H3878" t="s">
        <v>8</v>
      </c>
      <c r="I3878">
        <f t="shared" si="60"/>
        <v>4</v>
      </c>
      <c r="L3878" t="str">
        <v>ETHOMEEN C/25A S BULK</v>
      </c>
      <c r="M3878" t="str">
        <v>WITCONOL PT-1000 BULK</v>
      </c>
      <c r="N3878">
        <v>4</v>
      </c>
    </row>
    <row r="3879" spans="1:14">
      <c r="A3879">
        <f>IF(MOD(ROW()-3,COUNTA(tblProducts[Description]))=0,A3878+1,A3878)</f>
        <v>35</v>
      </c>
      <c r="B3879">
        <f>MOD(ROW()-3,COUNTA(tblProducts[Description]))+1</f>
        <v>1</v>
      </c>
      <c r="C3879" t="str">
        <f>_xlfn.XLOOKUP(A3879,tblProducts[Column1],tblProducts[Description])</f>
        <v>ETHOMEEN O/12LC BULK</v>
      </c>
      <c r="D3879" t="str">
        <f>_xlfn.XLOOKUP(B3879,tblProducts[Column1],tblProducts[Description])</f>
        <v>ADSEE 4130 BULK</v>
      </c>
      <c r="E3879" t="s">
        <v>9</v>
      </c>
      <c r="F3879" t="s">
        <v>10</v>
      </c>
      <c r="G3879" t="s">
        <v>7</v>
      </c>
      <c r="H3879" t="s">
        <v>8</v>
      </c>
      <c r="I3879">
        <f t="shared" si="60"/>
        <v>1.5</v>
      </c>
      <c r="L3879" t="str">
        <v>ETHOMEEN O/12LC BULK</v>
      </c>
      <c r="M3879" t="str">
        <v>ADSEE 4130 BULK</v>
      </c>
      <c r="N3879">
        <v>1.5</v>
      </c>
    </row>
    <row r="3880" spans="1:14">
      <c r="A3880">
        <f>IF(MOD(ROW()-3,COUNTA(tblProducts[Description]))=0,A3879+1,A3879)</f>
        <v>35</v>
      </c>
      <c r="B3880">
        <f>MOD(ROW()-3,COUNTA(tblProducts[Description]))+1</f>
        <v>2</v>
      </c>
      <c r="C3880" t="str">
        <f>_xlfn.XLOOKUP(A3880,tblProducts[Column1],tblProducts[Description])</f>
        <v>ETHOMEEN O/12LC BULK</v>
      </c>
      <c r="D3880" t="str">
        <f>_xlfn.XLOOKUP(B3880,tblProducts[Column1],tblProducts[Description])</f>
        <v>ARMOSTAT 300 BULK</v>
      </c>
      <c r="E3880" t="s">
        <v>9</v>
      </c>
      <c r="F3880" t="s">
        <v>10</v>
      </c>
      <c r="G3880" t="s">
        <v>7</v>
      </c>
      <c r="H3880" t="s">
        <v>8</v>
      </c>
      <c r="I3880">
        <f t="shared" si="60"/>
        <v>1.5</v>
      </c>
      <c r="L3880" t="str">
        <v>ETHOMEEN O/12LC BULK</v>
      </c>
      <c r="M3880" t="str">
        <v>ARMOSTAT 300 BULK</v>
      </c>
      <c r="N3880">
        <v>1.5</v>
      </c>
    </row>
    <row r="3881" spans="1:14">
      <c r="A3881">
        <f>IF(MOD(ROW()-3,COUNTA(tblProducts[Description]))=0,A3880+1,A3880)</f>
        <v>35</v>
      </c>
      <c r="B3881">
        <f>MOD(ROW()-3,COUNTA(tblProducts[Description]))+1</f>
        <v>3</v>
      </c>
      <c r="C3881" t="str">
        <f>_xlfn.XLOOKUP(A3881,tblProducts[Column1],tblProducts[Description])</f>
        <v>ETHOMEEN O/12LC BULK</v>
      </c>
      <c r="D3881" t="str">
        <f>_xlfn.XLOOKUP(B3881,tblProducts[Column1],tblProducts[Description])</f>
        <v>ARMOSTAT 400 BULK</v>
      </c>
      <c r="E3881" t="s">
        <v>9</v>
      </c>
      <c r="F3881" t="s">
        <v>10</v>
      </c>
      <c r="G3881" t="s">
        <v>7</v>
      </c>
      <c r="H3881" t="s">
        <v>8</v>
      </c>
      <c r="I3881">
        <f t="shared" si="60"/>
        <v>1.5</v>
      </c>
      <c r="L3881" t="str">
        <v>ETHOMEEN O/12LC BULK</v>
      </c>
      <c r="M3881" t="str">
        <v>ARMOSTAT 400 BULK</v>
      </c>
      <c r="N3881">
        <v>1.5</v>
      </c>
    </row>
    <row r="3882" spans="1:14">
      <c r="A3882">
        <f>IF(MOD(ROW()-3,COUNTA(tblProducts[Description]))=0,A3881+1,A3881)</f>
        <v>35</v>
      </c>
      <c r="B3882">
        <f>MOD(ROW()-3,COUNTA(tblProducts[Description]))+1</f>
        <v>4</v>
      </c>
      <c r="C3882" t="str">
        <f>_xlfn.XLOOKUP(A3882,tblProducts[Column1],tblProducts[Description])</f>
        <v>ETHOMEEN O/12LC BULK</v>
      </c>
      <c r="D3882" t="str">
        <f>_xlfn.XLOOKUP(B3882,tblProducts[Column1],tblProducts[Description])</f>
        <v>ARMOSTAT 410 LM BULK</v>
      </c>
      <c r="E3882" t="s">
        <v>9</v>
      </c>
      <c r="F3882" t="s">
        <v>10</v>
      </c>
      <c r="G3882" t="s">
        <v>9</v>
      </c>
      <c r="H3882" t="s">
        <v>8</v>
      </c>
      <c r="I3882">
        <f t="shared" si="60"/>
        <v>3.5</v>
      </c>
      <c r="L3882" t="str">
        <v>ETHOMEEN O/12LC BULK</v>
      </c>
      <c r="M3882" t="str">
        <v>ARMOSTAT 410 LM BULK</v>
      </c>
      <c r="N3882">
        <v>3.5</v>
      </c>
    </row>
    <row r="3883" spans="1:14">
      <c r="A3883">
        <f>IF(MOD(ROW()-3,COUNTA(tblProducts[Description]))=0,A3882+1,A3882)</f>
        <v>35</v>
      </c>
      <c r="B3883">
        <f>MOD(ROW()-3,COUNTA(tblProducts[Description]))+1</f>
        <v>5</v>
      </c>
      <c r="C3883" t="str">
        <f>_xlfn.XLOOKUP(A3883,tblProducts[Column1],tblProducts[Description])</f>
        <v>ETHOMEEN O/12LC BULK</v>
      </c>
      <c r="D3883" t="str">
        <f>_xlfn.XLOOKUP(B3883,tblProducts[Column1],tblProducts[Description])</f>
        <v>ARMUL HE 5070 BULK</v>
      </c>
      <c r="E3883" t="s">
        <v>7</v>
      </c>
      <c r="G3883" t="s">
        <v>7</v>
      </c>
      <c r="H3883" t="s">
        <v>8</v>
      </c>
      <c r="I3883">
        <f t="shared" si="60"/>
        <v>0</v>
      </c>
      <c r="L3883" t="str">
        <v>ETHOMEEN O/12LC BULK</v>
      </c>
      <c r="M3883" t="str">
        <v>ARMUL HE 5070 BULK</v>
      </c>
      <c r="N3883">
        <v>0</v>
      </c>
    </row>
    <row r="3884" spans="1:14">
      <c r="A3884">
        <f>IF(MOD(ROW()-3,COUNTA(tblProducts[Description]))=0,A3883+1,A3883)</f>
        <v>35</v>
      </c>
      <c r="B3884">
        <f>MOD(ROW()-3,COUNTA(tblProducts[Description]))+1</f>
        <v>6</v>
      </c>
      <c r="C3884" t="str">
        <f>_xlfn.XLOOKUP(A3884,tblProducts[Column1],tblProducts[Description])</f>
        <v>ETHOMEEN O/12LC BULK</v>
      </c>
      <c r="D3884" t="str">
        <f>_xlfn.XLOOKUP(B3884,tblProducts[Column1],tblProducts[Description])</f>
        <v>BEROL 260 BULK</v>
      </c>
      <c r="E3884" t="s">
        <v>7</v>
      </c>
      <c r="G3884" t="s">
        <v>7</v>
      </c>
      <c r="H3884" t="s">
        <v>15</v>
      </c>
      <c r="I3884">
        <f t="shared" si="60"/>
        <v>0</v>
      </c>
      <c r="L3884" t="str">
        <v>ETHOMEEN O/12LC BULK</v>
      </c>
      <c r="M3884" t="str">
        <v>BEROL 260 BULK</v>
      </c>
      <c r="N3884">
        <v>0</v>
      </c>
    </row>
    <row r="3885" spans="1:14">
      <c r="A3885">
        <f>IF(MOD(ROW()-3,COUNTA(tblProducts[Description]))=0,A3884+1,A3884)</f>
        <v>35</v>
      </c>
      <c r="B3885">
        <f>MOD(ROW()-3,COUNTA(tblProducts[Description]))+1</f>
        <v>7</v>
      </c>
      <c r="C3885" t="str">
        <f>_xlfn.XLOOKUP(A3885,tblProducts[Column1],tblProducts[Description])</f>
        <v>ETHOMEEN O/12LC BULK</v>
      </c>
      <c r="D3885" t="str">
        <f>_xlfn.XLOOKUP(B3885,tblProducts[Column1],tblProducts[Description])</f>
        <v>BEROL 266 BULK</v>
      </c>
      <c r="E3885" t="s">
        <v>7</v>
      </c>
      <c r="G3885" t="s">
        <v>7</v>
      </c>
      <c r="H3885" t="s">
        <v>8</v>
      </c>
      <c r="I3885">
        <f t="shared" si="60"/>
        <v>0</v>
      </c>
      <c r="L3885" t="str">
        <v>ETHOMEEN O/12LC BULK</v>
      </c>
      <c r="M3885" t="str">
        <v>BEROL 266 BULK</v>
      </c>
      <c r="N3885">
        <v>0</v>
      </c>
    </row>
    <row r="3886" spans="1:14">
      <c r="A3886">
        <f>IF(MOD(ROW()-3,COUNTA(tblProducts[Description]))=0,A3885+1,A3885)</f>
        <v>35</v>
      </c>
      <c r="B3886">
        <f>MOD(ROW()-3,COUNTA(tblProducts[Description]))+1</f>
        <v>8</v>
      </c>
      <c r="C3886" t="str">
        <f>_xlfn.XLOOKUP(A3886,tblProducts[Column1],tblProducts[Description])</f>
        <v>ETHOMEEN O/12LC BULK</v>
      </c>
      <c r="D3886" t="str">
        <f>_xlfn.XLOOKUP(B3886,tblProducts[Column1],tblProducts[Description])</f>
        <v>BEROL 266V BULK</v>
      </c>
      <c r="E3886" t="s">
        <v>7</v>
      </c>
      <c r="G3886" t="s">
        <v>7</v>
      </c>
      <c r="H3886" t="s">
        <v>8</v>
      </c>
      <c r="I3886">
        <f t="shared" si="60"/>
        <v>0</v>
      </c>
      <c r="L3886" t="str">
        <v>ETHOMEEN O/12LC BULK</v>
      </c>
      <c r="M3886" t="str">
        <v>BEROL 266V BULK</v>
      </c>
      <c r="N3886">
        <v>0</v>
      </c>
    </row>
    <row r="3887" spans="1:14">
      <c r="A3887">
        <f>IF(MOD(ROW()-3,COUNTA(tblProducts[Description]))=0,A3886+1,A3886)</f>
        <v>35</v>
      </c>
      <c r="B3887">
        <f>MOD(ROW()-3,COUNTA(tblProducts[Description]))+1</f>
        <v>9</v>
      </c>
      <c r="C3887" t="str">
        <f>_xlfn.XLOOKUP(A3887,tblProducts[Column1],tblProducts[Description])</f>
        <v>ETHOMEEN O/12LC BULK</v>
      </c>
      <c r="D3887" t="str">
        <f>_xlfn.XLOOKUP(B3887,tblProducts[Column1],tblProducts[Description])</f>
        <v>BEROL 467 BULK</v>
      </c>
      <c r="E3887" t="s">
        <v>7</v>
      </c>
      <c r="G3887" t="s">
        <v>7</v>
      </c>
      <c r="H3887" t="s">
        <v>8</v>
      </c>
      <c r="I3887">
        <f t="shared" si="60"/>
        <v>0</v>
      </c>
      <c r="L3887" t="str">
        <v>ETHOMEEN O/12LC BULK</v>
      </c>
      <c r="M3887" t="str">
        <v>BEROL 467 BULK</v>
      </c>
      <c r="N3887">
        <v>0</v>
      </c>
    </row>
    <row r="3888" spans="1:14">
      <c r="A3888">
        <f>IF(MOD(ROW()-3,COUNTA(tblProducts[Description]))=0,A3887+1,A3887)</f>
        <v>35</v>
      </c>
      <c r="B3888">
        <f>MOD(ROW()-3,COUNTA(tblProducts[Description]))+1</f>
        <v>10</v>
      </c>
      <c r="C3888" t="str">
        <f>_xlfn.XLOOKUP(A3888,tblProducts[Column1],tblProducts[Description])</f>
        <v>ETHOMEEN O/12LC BULK</v>
      </c>
      <c r="D3888" t="str">
        <f>_xlfn.XLOOKUP(B3888,tblProducts[Column1],tblProducts[Description])</f>
        <v>BEROL OX 91-6 BULK</v>
      </c>
      <c r="E3888" t="s">
        <v>7</v>
      </c>
      <c r="G3888" t="s">
        <v>7</v>
      </c>
      <c r="H3888" t="s">
        <v>8</v>
      </c>
      <c r="I3888">
        <f t="shared" si="60"/>
        <v>0</v>
      </c>
      <c r="L3888" t="str">
        <v>ETHOMEEN O/12LC BULK</v>
      </c>
      <c r="M3888" t="str">
        <v>BEROL OX 91-6 BULK</v>
      </c>
      <c r="N3888">
        <v>0</v>
      </c>
    </row>
    <row r="3889" spans="1:14">
      <c r="A3889">
        <f>IF(MOD(ROW()-3,COUNTA(tblProducts[Description]))=0,A3888+1,A3888)</f>
        <v>35</v>
      </c>
      <c r="B3889">
        <f>MOD(ROW()-3,COUNTA(tblProducts[Description]))+1</f>
        <v>11</v>
      </c>
      <c r="C3889" t="str">
        <f>_xlfn.XLOOKUP(A3889,tblProducts[Column1],tblProducts[Description])</f>
        <v>ETHOMEEN O/12LC BULK</v>
      </c>
      <c r="D3889" t="str">
        <f>_xlfn.XLOOKUP(B3889,tblProducts[Column1],tblProducts[Description])</f>
        <v>C-5635 BULK</v>
      </c>
      <c r="E3889" t="s">
        <v>7</v>
      </c>
      <c r="G3889" t="s">
        <v>7</v>
      </c>
      <c r="H3889" t="s">
        <v>8</v>
      </c>
      <c r="I3889">
        <f t="shared" si="60"/>
        <v>0</v>
      </c>
      <c r="L3889" t="str">
        <v>ETHOMEEN O/12LC BULK</v>
      </c>
      <c r="M3889" t="str">
        <v>C-5635 BULK</v>
      </c>
      <c r="N3889">
        <v>0</v>
      </c>
    </row>
    <row r="3890" spans="1:14">
      <c r="A3890">
        <f>IF(MOD(ROW()-3,COUNTA(tblProducts[Description]))=0,A3889+1,A3889)</f>
        <v>35</v>
      </c>
      <c r="B3890">
        <f>MOD(ROW()-3,COUNTA(tblProducts[Description]))+1</f>
        <v>12</v>
      </c>
      <c r="C3890" t="str">
        <f>_xlfn.XLOOKUP(A3890,tblProducts[Column1],tblProducts[Description])</f>
        <v>ETHOMEEN O/12LC BULK</v>
      </c>
      <c r="D3890" t="str">
        <f>_xlfn.XLOOKUP(B3890,tblProducts[Column1],tblProducts[Description])</f>
        <v>C-6290 BULK</v>
      </c>
      <c r="E3890" t="s">
        <v>7</v>
      </c>
      <c r="G3890" t="s">
        <v>7</v>
      </c>
      <c r="H3890" t="s">
        <v>8</v>
      </c>
      <c r="I3890">
        <f t="shared" si="60"/>
        <v>0</v>
      </c>
      <c r="L3890" t="str">
        <v>ETHOMEEN O/12LC BULK</v>
      </c>
      <c r="M3890" t="str">
        <v>C-6290 BULK</v>
      </c>
      <c r="N3890">
        <v>0</v>
      </c>
    </row>
    <row r="3891" spans="1:14">
      <c r="A3891">
        <f>IF(MOD(ROW()-3,COUNTA(tblProducts[Description]))=0,A3890+1,A3890)</f>
        <v>35</v>
      </c>
      <c r="B3891">
        <f>MOD(ROW()-3,COUNTA(tblProducts[Description]))+1</f>
        <v>13</v>
      </c>
      <c r="C3891" t="str">
        <f>_xlfn.XLOOKUP(A3891,tblProducts[Column1],tblProducts[Description])</f>
        <v>ETHOMEEN O/12LC BULK</v>
      </c>
      <c r="D3891" t="str">
        <f>_xlfn.XLOOKUP(B3891,tblProducts[Column1],tblProducts[Description])</f>
        <v>C-6385 BULK</v>
      </c>
      <c r="E3891" t="s">
        <v>7</v>
      </c>
      <c r="G3891" t="s">
        <v>7</v>
      </c>
      <c r="H3891" t="s">
        <v>8</v>
      </c>
      <c r="I3891">
        <f t="shared" si="60"/>
        <v>0</v>
      </c>
      <c r="L3891" t="str">
        <v>ETHOMEEN O/12LC BULK</v>
      </c>
      <c r="M3891" t="str">
        <v>C-6385 BULK</v>
      </c>
      <c r="N3891">
        <v>0</v>
      </c>
    </row>
    <row r="3892" spans="1:14">
      <c r="A3892">
        <f>IF(MOD(ROW()-3,COUNTA(tblProducts[Description]))=0,A3891+1,A3891)</f>
        <v>35</v>
      </c>
      <c r="B3892">
        <f>MOD(ROW()-3,COUNTA(tblProducts[Description]))+1</f>
        <v>14</v>
      </c>
      <c r="C3892" t="str">
        <f>_xlfn.XLOOKUP(A3892,tblProducts[Column1],tblProducts[Description])</f>
        <v>ETHOMEEN O/12LC BULK</v>
      </c>
      <c r="D3892" t="str">
        <f>_xlfn.XLOOKUP(B3892,tblProducts[Column1],tblProducts[Description])</f>
        <v>C-6427 BULK</v>
      </c>
      <c r="E3892" t="s">
        <v>7</v>
      </c>
      <c r="G3892" t="s">
        <v>7</v>
      </c>
      <c r="H3892" t="s">
        <v>15</v>
      </c>
      <c r="I3892">
        <f t="shared" si="60"/>
        <v>0</v>
      </c>
      <c r="L3892" t="str">
        <v>ETHOMEEN O/12LC BULK</v>
      </c>
      <c r="M3892" t="str">
        <v>C-6427 BULK</v>
      </c>
      <c r="N3892">
        <v>0</v>
      </c>
    </row>
    <row r="3893" spans="1:14">
      <c r="A3893">
        <f>IF(MOD(ROW()-3,COUNTA(tblProducts[Description]))=0,A3892+1,A3892)</f>
        <v>35</v>
      </c>
      <c r="B3893">
        <f>MOD(ROW()-3,COUNTA(tblProducts[Description]))+1</f>
        <v>15</v>
      </c>
      <c r="C3893" t="str">
        <f>_xlfn.XLOOKUP(A3893,tblProducts[Column1],tblProducts[Description])</f>
        <v>ETHOMEEN O/12LC BULK</v>
      </c>
      <c r="D3893" t="str">
        <f>_xlfn.XLOOKUP(B3893,tblProducts[Column1],tblProducts[Description])</f>
        <v>EMULPON CO-200 BULK</v>
      </c>
      <c r="E3893" t="s">
        <v>7</v>
      </c>
      <c r="G3893" t="s">
        <v>7</v>
      </c>
      <c r="H3893" t="s">
        <v>8</v>
      </c>
      <c r="I3893">
        <f t="shared" si="60"/>
        <v>0</v>
      </c>
      <c r="L3893" t="str">
        <v>ETHOMEEN O/12LC BULK</v>
      </c>
      <c r="M3893" t="str">
        <v>EMULPON CO-200 BULK</v>
      </c>
      <c r="N3893">
        <v>0</v>
      </c>
    </row>
    <row r="3894" spans="1:14">
      <c r="A3894">
        <f>IF(MOD(ROW()-3,COUNTA(tblProducts[Description]))=0,A3893+1,A3893)</f>
        <v>35</v>
      </c>
      <c r="B3894">
        <f>MOD(ROW()-3,COUNTA(tblProducts[Description]))+1</f>
        <v>16</v>
      </c>
      <c r="C3894" t="str">
        <f>_xlfn.XLOOKUP(A3894,tblProducts[Column1],tblProducts[Description])</f>
        <v>ETHOMEEN O/12LC BULK</v>
      </c>
      <c r="D3894" t="str">
        <f>_xlfn.XLOOKUP(B3894,tblProducts[Column1],tblProducts[Description])</f>
        <v>EMULPON CO-360 BULK</v>
      </c>
      <c r="E3894" t="s">
        <v>9</v>
      </c>
      <c r="F3894" t="s">
        <v>12</v>
      </c>
      <c r="G3894" t="s">
        <v>7</v>
      </c>
      <c r="H3894" t="s">
        <v>8</v>
      </c>
      <c r="I3894">
        <f t="shared" si="60"/>
        <v>2</v>
      </c>
      <c r="L3894" t="str">
        <v>ETHOMEEN O/12LC BULK</v>
      </c>
      <c r="M3894" t="str">
        <v>EMULPON CO-360 BULK</v>
      </c>
      <c r="N3894">
        <v>2</v>
      </c>
    </row>
    <row r="3895" spans="1:14">
      <c r="A3895">
        <f>IF(MOD(ROW()-3,COUNTA(tblProducts[Description]))=0,A3894+1,A3894)</f>
        <v>35</v>
      </c>
      <c r="B3895">
        <f>MOD(ROW()-3,COUNTA(tblProducts[Description]))+1</f>
        <v>17</v>
      </c>
      <c r="C3895" t="str">
        <f>_xlfn.XLOOKUP(A3895,tblProducts[Column1],tblProducts[Description])</f>
        <v>ETHOMEEN O/12LC BULK</v>
      </c>
      <c r="D3895" t="str">
        <f>_xlfn.XLOOKUP(B3895,tblProducts[Column1],tblProducts[Description])</f>
        <v>EMULPON CO-550 BULK</v>
      </c>
      <c r="E3895" t="s">
        <v>9</v>
      </c>
      <c r="F3895" t="s">
        <v>12</v>
      </c>
      <c r="G3895" t="s">
        <v>7</v>
      </c>
      <c r="H3895" t="s">
        <v>8</v>
      </c>
      <c r="I3895">
        <f t="shared" si="60"/>
        <v>2</v>
      </c>
      <c r="L3895" t="str">
        <v>ETHOMEEN O/12LC BULK</v>
      </c>
      <c r="M3895" t="str">
        <v>EMULPON CO-550 BULK</v>
      </c>
      <c r="N3895">
        <v>2</v>
      </c>
    </row>
    <row r="3896" spans="1:14">
      <c r="A3896">
        <f>IF(MOD(ROW()-3,COUNTA(tblProducts[Description]))=0,A3895+1,A3895)</f>
        <v>35</v>
      </c>
      <c r="B3896">
        <f>MOD(ROW()-3,COUNTA(tblProducts[Description]))+1</f>
        <v>18</v>
      </c>
      <c r="C3896" t="str">
        <f>_xlfn.XLOOKUP(A3896,tblProducts[Column1],tblProducts[Description])</f>
        <v>ETHOMEEN O/12LC BULK</v>
      </c>
      <c r="D3896" t="str">
        <f>_xlfn.XLOOKUP(B3896,tblProducts[Column1],tblProducts[Description])</f>
        <v>ETHODUOMEEN HT/13 BULK</v>
      </c>
      <c r="E3896" t="s">
        <v>9</v>
      </c>
      <c r="F3896" t="s">
        <v>12</v>
      </c>
      <c r="G3896" t="s">
        <v>7</v>
      </c>
      <c r="H3896" t="s">
        <v>8</v>
      </c>
      <c r="I3896">
        <f t="shared" si="60"/>
        <v>2</v>
      </c>
      <c r="L3896" t="str">
        <v>ETHOMEEN O/12LC BULK</v>
      </c>
      <c r="M3896" t="str">
        <v>ETHODUOMEEN HT/13 BULK</v>
      </c>
      <c r="N3896">
        <v>2</v>
      </c>
    </row>
    <row r="3897" spans="1:14">
      <c r="A3897">
        <f>IF(MOD(ROW()-3,COUNTA(tblProducts[Description]))=0,A3896+1,A3896)</f>
        <v>35</v>
      </c>
      <c r="B3897">
        <f>MOD(ROW()-3,COUNTA(tblProducts[Description]))+1</f>
        <v>19</v>
      </c>
      <c r="C3897" t="str">
        <f>_xlfn.XLOOKUP(A3897,tblProducts[Column1],tblProducts[Description])</f>
        <v>ETHOMEEN O/12LC BULK</v>
      </c>
      <c r="D3897" t="str">
        <f>_xlfn.XLOOKUP(B3897,tblProducts[Column1],tblProducts[Description])</f>
        <v>ETHODUOMEEN T/13 BULK</v>
      </c>
      <c r="E3897" t="s">
        <v>9</v>
      </c>
      <c r="F3897" t="s">
        <v>12</v>
      </c>
      <c r="G3897" t="s">
        <v>7</v>
      </c>
      <c r="H3897" t="s">
        <v>8</v>
      </c>
      <c r="I3897">
        <f t="shared" si="60"/>
        <v>2</v>
      </c>
      <c r="L3897" t="str">
        <v>ETHOMEEN O/12LC BULK</v>
      </c>
      <c r="M3897" t="str">
        <v>ETHODUOMEEN T/13 BULK</v>
      </c>
      <c r="N3897">
        <v>2</v>
      </c>
    </row>
    <row r="3898" spans="1:14">
      <c r="A3898">
        <f>IF(MOD(ROW()-3,COUNTA(tblProducts[Description]))=0,A3897+1,A3897)</f>
        <v>35</v>
      </c>
      <c r="B3898">
        <f>MOD(ROW()-3,COUNTA(tblProducts[Description]))+1</f>
        <v>20</v>
      </c>
      <c r="C3898" t="str">
        <f>_xlfn.XLOOKUP(A3898,tblProducts[Column1],tblProducts[Description])</f>
        <v>ETHOMEEN O/12LC BULK</v>
      </c>
      <c r="D3898" t="str">
        <f>_xlfn.XLOOKUP(B3898,tblProducts[Column1],tblProducts[Description])</f>
        <v>ETHODUOMEEN T/13N BULK</v>
      </c>
      <c r="E3898" t="s">
        <v>9</v>
      </c>
      <c r="F3898" t="s">
        <v>12</v>
      </c>
      <c r="G3898" t="s">
        <v>7</v>
      </c>
      <c r="H3898" t="s">
        <v>8</v>
      </c>
      <c r="I3898">
        <f t="shared" si="60"/>
        <v>2</v>
      </c>
      <c r="L3898" t="str">
        <v>ETHOMEEN O/12LC BULK</v>
      </c>
      <c r="M3898" t="str">
        <v>ETHODUOMEEN T/13N BULK</v>
      </c>
      <c r="N3898">
        <v>2</v>
      </c>
    </row>
    <row r="3899" spans="1:14">
      <c r="A3899">
        <f>IF(MOD(ROW()-3,COUNTA(tblProducts[Description]))=0,A3898+1,A3898)</f>
        <v>35</v>
      </c>
      <c r="B3899">
        <f>MOD(ROW()-3,COUNTA(tblProducts[Description]))+1</f>
        <v>21</v>
      </c>
      <c r="C3899" t="str">
        <f>_xlfn.XLOOKUP(A3899,tblProducts[Column1],tblProducts[Description])</f>
        <v>ETHOMEEN O/12LC BULK</v>
      </c>
      <c r="D3899" t="str">
        <f>_xlfn.XLOOKUP(B3899,tblProducts[Column1],tblProducts[Description])</f>
        <v>ETHODUOMEEN T/20 BULK</v>
      </c>
      <c r="E3899" t="s">
        <v>9</v>
      </c>
      <c r="F3899" t="s">
        <v>12</v>
      </c>
      <c r="G3899" t="s">
        <v>7</v>
      </c>
      <c r="H3899" t="s">
        <v>16</v>
      </c>
      <c r="I3899">
        <f t="shared" si="60"/>
        <v>2</v>
      </c>
      <c r="L3899" t="str">
        <v>ETHOMEEN O/12LC BULK</v>
      </c>
      <c r="M3899" t="str">
        <v>ETHODUOMEEN T/20 BULK</v>
      </c>
      <c r="N3899">
        <v>2</v>
      </c>
    </row>
    <row r="3900" spans="1:14">
      <c r="A3900">
        <f>IF(MOD(ROW()-3,COUNTA(tblProducts[Description]))=0,A3899+1,A3899)</f>
        <v>35</v>
      </c>
      <c r="B3900">
        <f>MOD(ROW()-3,COUNTA(tblProducts[Description]))+1</f>
        <v>22</v>
      </c>
      <c r="C3900" t="str">
        <f>_xlfn.XLOOKUP(A3900,tblProducts[Column1],tblProducts[Description])</f>
        <v>ETHOMEEN O/12LC BULK</v>
      </c>
      <c r="D3900" t="str">
        <f>_xlfn.XLOOKUP(B3900,tblProducts[Column1],tblProducts[Description])</f>
        <v>ETHODUOMEEN T/25 BULK</v>
      </c>
      <c r="E3900" t="s">
        <v>9</v>
      </c>
      <c r="F3900" t="s">
        <v>12</v>
      </c>
      <c r="G3900" t="s">
        <v>7</v>
      </c>
      <c r="H3900" t="s">
        <v>8</v>
      </c>
      <c r="I3900">
        <f t="shared" si="60"/>
        <v>2</v>
      </c>
      <c r="L3900" t="str">
        <v>ETHOMEEN O/12LC BULK</v>
      </c>
      <c r="M3900" t="str">
        <v>ETHODUOMEEN T/25 BULK</v>
      </c>
      <c r="N3900">
        <v>2</v>
      </c>
    </row>
    <row r="3901" spans="1:14">
      <c r="A3901">
        <f>IF(MOD(ROW()-3,COUNTA(tblProducts[Description]))=0,A3900+1,A3900)</f>
        <v>35</v>
      </c>
      <c r="B3901">
        <f>MOD(ROW()-3,COUNTA(tblProducts[Description]))+1</f>
        <v>23</v>
      </c>
      <c r="C3901" t="str">
        <f>_xlfn.XLOOKUP(A3901,tblProducts[Column1],tblProducts[Description])</f>
        <v>ETHOMEEN O/12LC BULK</v>
      </c>
      <c r="D3901" t="str">
        <f>_xlfn.XLOOKUP(B3901,tblProducts[Column1],tblProducts[Description])</f>
        <v>ETHOFAT 242/25 BULK</v>
      </c>
      <c r="E3901" t="s">
        <v>9</v>
      </c>
      <c r="F3901" t="s">
        <v>12</v>
      </c>
      <c r="G3901" t="s">
        <v>7</v>
      </c>
      <c r="H3901" t="s">
        <v>8</v>
      </c>
      <c r="I3901">
        <f t="shared" si="60"/>
        <v>2</v>
      </c>
      <c r="L3901" t="str">
        <v>ETHOMEEN O/12LC BULK</v>
      </c>
      <c r="M3901" t="str">
        <v>ETHOFAT 242/25 BULK</v>
      </c>
      <c r="N3901">
        <v>2</v>
      </c>
    </row>
    <row r="3902" spans="1:14">
      <c r="A3902">
        <f>IF(MOD(ROW()-3,COUNTA(tblProducts[Description]))=0,A3901+1,A3901)</f>
        <v>35</v>
      </c>
      <c r="B3902">
        <f>MOD(ROW()-3,COUNTA(tblProducts[Description]))+1</f>
        <v>24</v>
      </c>
      <c r="C3902" t="str">
        <f>_xlfn.XLOOKUP(A3902,tblProducts[Column1],tblProducts[Description])</f>
        <v>ETHOMEEN O/12LC BULK</v>
      </c>
      <c r="D3902" t="str">
        <f>_xlfn.XLOOKUP(B3902,tblProducts[Column1],tblProducts[Description])</f>
        <v>ETHOMEEN C/12S BULK</v>
      </c>
      <c r="E3902" t="s">
        <v>9</v>
      </c>
      <c r="F3902" t="s">
        <v>12</v>
      </c>
      <c r="G3902" t="s">
        <v>7</v>
      </c>
      <c r="H3902" t="s">
        <v>8</v>
      </c>
      <c r="I3902">
        <f t="shared" si="60"/>
        <v>2</v>
      </c>
      <c r="L3902" t="str">
        <v>ETHOMEEN O/12LC BULK</v>
      </c>
      <c r="M3902" t="str">
        <v>ETHOMEEN C/12S BULK</v>
      </c>
      <c r="N3902">
        <v>2</v>
      </c>
    </row>
    <row r="3903" spans="1:14">
      <c r="A3903">
        <f>IF(MOD(ROW()-3,COUNTA(tblProducts[Description]))=0,A3902+1,A3902)</f>
        <v>35</v>
      </c>
      <c r="B3903">
        <f>MOD(ROW()-3,COUNTA(tblProducts[Description]))+1</f>
        <v>25</v>
      </c>
      <c r="C3903" t="str">
        <f>_xlfn.XLOOKUP(A3903,tblProducts[Column1],tblProducts[Description])</f>
        <v>ETHOMEEN O/12LC BULK</v>
      </c>
      <c r="D3903" t="str">
        <f>_xlfn.XLOOKUP(B3903,tblProducts[Column1],tblProducts[Description])</f>
        <v>ETHOMEEN 18/12 BULK</v>
      </c>
      <c r="E3903" t="s">
        <v>9</v>
      </c>
      <c r="F3903" t="s">
        <v>12</v>
      </c>
      <c r="G3903" t="s">
        <v>7</v>
      </c>
      <c r="H3903" t="s">
        <v>8</v>
      </c>
      <c r="I3903">
        <f t="shared" si="60"/>
        <v>2</v>
      </c>
      <c r="L3903" t="str">
        <v>ETHOMEEN O/12LC BULK</v>
      </c>
      <c r="M3903" t="str">
        <v>ETHOMEEN 18/12 BULK</v>
      </c>
      <c r="N3903">
        <v>2</v>
      </c>
    </row>
    <row r="3904" spans="1:14">
      <c r="A3904">
        <f>IF(MOD(ROW()-3,COUNTA(tblProducts[Description]))=0,A3903+1,A3903)</f>
        <v>35</v>
      </c>
      <c r="B3904">
        <f>MOD(ROW()-3,COUNTA(tblProducts[Description]))+1</f>
        <v>26</v>
      </c>
      <c r="C3904" t="str">
        <f>_xlfn.XLOOKUP(A3904,tblProducts[Column1],tblProducts[Description])</f>
        <v>ETHOMEEN O/12LC BULK</v>
      </c>
      <c r="D3904" t="str">
        <f>_xlfn.XLOOKUP(B3904,tblProducts[Column1],tblProducts[Description])</f>
        <v>ETHOMEEN 18/25 BULK</v>
      </c>
      <c r="E3904" t="s">
        <v>9</v>
      </c>
      <c r="F3904" t="s">
        <v>12</v>
      </c>
      <c r="G3904" t="s">
        <v>7</v>
      </c>
      <c r="H3904" t="s">
        <v>8</v>
      </c>
      <c r="I3904">
        <f t="shared" si="60"/>
        <v>2</v>
      </c>
      <c r="L3904" t="str">
        <v>ETHOMEEN O/12LC BULK</v>
      </c>
      <c r="M3904" t="str">
        <v>ETHOMEEN 18/25 BULK</v>
      </c>
      <c r="N3904">
        <v>2</v>
      </c>
    </row>
    <row r="3905" spans="1:14">
      <c r="A3905">
        <f>IF(MOD(ROW()-3,COUNTA(tblProducts[Description]))=0,A3904+1,A3904)</f>
        <v>35</v>
      </c>
      <c r="B3905">
        <f>MOD(ROW()-3,COUNTA(tblProducts[Description]))+1</f>
        <v>27</v>
      </c>
      <c r="C3905" t="str">
        <f>_xlfn.XLOOKUP(A3905,tblProducts[Column1],tblProducts[Description])</f>
        <v>ETHOMEEN O/12LC BULK</v>
      </c>
      <c r="D3905" t="str">
        <f>_xlfn.XLOOKUP(B3905,tblProducts[Column1],tblProducts[Description])</f>
        <v>ETHOMEEN C/12 BULK</v>
      </c>
      <c r="E3905" t="s">
        <v>9</v>
      </c>
      <c r="F3905" t="s">
        <v>12</v>
      </c>
      <c r="G3905" t="s">
        <v>7</v>
      </c>
      <c r="H3905" t="s">
        <v>8</v>
      </c>
      <c r="I3905">
        <f t="shared" si="60"/>
        <v>2</v>
      </c>
      <c r="L3905" t="str">
        <v>ETHOMEEN O/12LC BULK</v>
      </c>
      <c r="M3905" t="str">
        <v>ETHOMEEN C/12 BULK</v>
      </c>
      <c r="N3905">
        <v>2</v>
      </c>
    </row>
    <row r="3906" spans="1:14">
      <c r="A3906">
        <f>IF(MOD(ROW()-3,COUNTA(tblProducts[Description]))=0,A3905+1,A3905)</f>
        <v>35</v>
      </c>
      <c r="B3906">
        <f>MOD(ROW()-3,COUNTA(tblProducts[Description]))+1</f>
        <v>28</v>
      </c>
      <c r="C3906" t="str">
        <f>_xlfn.XLOOKUP(A3906,tblProducts[Column1],tblProducts[Description])</f>
        <v>ETHOMEEN O/12LC BULK</v>
      </c>
      <c r="D3906" t="str">
        <f>_xlfn.XLOOKUP(B3906,tblProducts[Column1],tblProducts[Description])</f>
        <v>ETHOMEEN C/12 M BULK</v>
      </c>
      <c r="E3906" t="s">
        <v>9</v>
      </c>
      <c r="F3906" t="s">
        <v>12</v>
      </c>
      <c r="G3906" t="s">
        <v>9</v>
      </c>
      <c r="H3906" t="s">
        <v>8</v>
      </c>
      <c r="I3906">
        <f t="shared" si="60"/>
        <v>4</v>
      </c>
      <c r="L3906" t="str">
        <v>ETHOMEEN O/12LC BULK</v>
      </c>
      <c r="M3906" t="str">
        <v>ETHOMEEN C/12 M BULK</v>
      </c>
      <c r="N3906">
        <v>4</v>
      </c>
    </row>
    <row r="3907" spans="1:14">
      <c r="A3907">
        <f>IF(MOD(ROW()-3,COUNTA(tblProducts[Description]))=0,A3906+1,A3906)</f>
        <v>35</v>
      </c>
      <c r="B3907">
        <f>MOD(ROW()-3,COUNTA(tblProducts[Description]))+1</f>
        <v>29</v>
      </c>
      <c r="C3907" t="str">
        <f>_xlfn.XLOOKUP(A3907,tblProducts[Column1],tblProducts[Description])</f>
        <v>ETHOMEEN O/12LC BULK</v>
      </c>
      <c r="D3907" t="str">
        <f>_xlfn.XLOOKUP(B3907,tblProducts[Column1],tblProducts[Description])</f>
        <v>ETHOMEEN C/12 SUN BULK</v>
      </c>
      <c r="E3907" t="s">
        <v>9</v>
      </c>
      <c r="F3907" t="s">
        <v>12</v>
      </c>
      <c r="G3907" t="s">
        <v>9</v>
      </c>
      <c r="H3907" t="s">
        <v>8</v>
      </c>
      <c r="I3907">
        <f t="shared" si="60"/>
        <v>4</v>
      </c>
      <c r="L3907" t="str">
        <v>ETHOMEEN O/12LC BULK</v>
      </c>
      <c r="M3907" t="str">
        <v>ETHOMEEN C/12 SUN BULK</v>
      </c>
      <c r="N3907">
        <v>4</v>
      </c>
    </row>
    <row r="3908" spans="1:14">
      <c r="A3908">
        <f>IF(MOD(ROW()-3,COUNTA(tblProducts[Description]))=0,A3907+1,A3907)</f>
        <v>35</v>
      </c>
      <c r="B3908">
        <f>MOD(ROW()-3,COUNTA(tblProducts[Description]))+1</f>
        <v>30</v>
      </c>
      <c r="C3908" t="str">
        <f>_xlfn.XLOOKUP(A3908,tblProducts[Column1],tblProducts[Description])</f>
        <v>ETHOMEEN O/12LC BULK</v>
      </c>
      <c r="D3908" t="str">
        <f>_xlfn.XLOOKUP(B3908,tblProducts[Column1],tblProducts[Description])</f>
        <v>ETHOMEEN C/12 UN BULK</v>
      </c>
      <c r="E3908" t="s">
        <v>9</v>
      </c>
      <c r="F3908" t="s">
        <v>12</v>
      </c>
      <c r="G3908" t="s">
        <v>7</v>
      </c>
      <c r="H3908" t="s">
        <v>8</v>
      </c>
      <c r="I3908">
        <f t="shared" ref="I3908:I3971" si="61">IF(E3908="NO",0,IF(F3908="HEEL WASH",1.5,2))+IF(G3908="NO",0,2)</f>
        <v>2</v>
      </c>
      <c r="L3908" t="str">
        <v>ETHOMEEN O/12LC BULK</v>
      </c>
      <c r="M3908" t="str">
        <v>ETHOMEEN C/12 UN BULK</v>
      </c>
      <c r="N3908">
        <v>2</v>
      </c>
    </row>
    <row r="3909" spans="1:14">
      <c r="A3909">
        <f>IF(MOD(ROW()-3,COUNTA(tblProducts[Description]))=0,A3908+1,A3908)</f>
        <v>35</v>
      </c>
      <c r="B3909">
        <f>MOD(ROW()-3,COUNTA(tblProducts[Description]))+1</f>
        <v>31</v>
      </c>
      <c r="C3909" t="str">
        <f>_xlfn.XLOOKUP(A3909,tblProducts[Column1],tblProducts[Description])</f>
        <v>ETHOMEEN O/12LC BULK</v>
      </c>
      <c r="D3909" t="str">
        <f>_xlfn.XLOOKUP(B3909,tblProducts[Column1],tblProducts[Description])</f>
        <v>ETHOMEEN C/15 BULK</v>
      </c>
      <c r="E3909" t="s">
        <v>9</v>
      </c>
      <c r="F3909" t="s">
        <v>12</v>
      </c>
      <c r="G3909" t="s">
        <v>7</v>
      </c>
      <c r="H3909" t="s">
        <v>8</v>
      </c>
      <c r="I3909">
        <f t="shared" si="61"/>
        <v>2</v>
      </c>
      <c r="L3909" t="str">
        <v>ETHOMEEN O/12LC BULK</v>
      </c>
      <c r="M3909" t="str">
        <v>ETHOMEEN C/15 BULK</v>
      </c>
      <c r="N3909">
        <v>2</v>
      </c>
    </row>
    <row r="3910" spans="1:14">
      <c r="A3910">
        <f>IF(MOD(ROW()-3,COUNTA(tblProducts[Description]))=0,A3909+1,A3909)</f>
        <v>35</v>
      </c>
      <c r="B3910">
        <f>MOD(ROW()-3,COUNTA(tblProducts[Description]))+1</f>
        <v>32</v>
      </c>
      <c r="C3910" t="str">
        <f>_xlfn.XLOOKUP(A3910,tblProducts[Column1],tblProducts[Description])</f>
        <v>ETHOMEEN O/12LC BULK</v>
      </c>
      <c r="D3910" t="str">
        <f>_xlfn.XLOOKUP(B3910,tblProducts[Column1],tblProducts[Description])</f>
        <v>ETHOMEEN C/17 BULK</v>
      </c>
      <c r="E3910" t="s">
        <v>9</v>
      </c>
      <c r="F3910" t="s">
        <v>12</v>
      </c>
      <c r="G3910" t="s">
        <v>7</v>
      </c>
      <c r="H3910" t="s">
        <v>8</v>
      </c>
      <c r="I3910">
        <f t="shared" si="61"/>
        <v>2</v>
      </c>
      <c r="L3910" t="str">
        <v>ETHOMEEN O/12LC BULK</v>
      </c>
      <c r="M3910" t="str">
        <v>ETHOMEEN C/17 BULK</v>
      </c>
      <c r="N3910">
        <v>2</v>
      </c>
    </row>
    <row r="3911" spans="1:14">
      <c r="A3911">
        <f>IF(MOD(ROW()-3,COUNTA(tblProducts[Description]))=0,A3910+1,A3910)</f>
        <v>35</v>
      </c>
      <c r="B3911">
        <f>MOD(ROW()-3,COUNTA(tblProducts[Description]))+1</f>
        <v>33</v>
      </c>
      <c r="C3911" t="str">
        <f>_xlfn.XLOOKUP(A3911,tblProducts[Column1],tblProducts[Description])</f>
        <v>ETHOMEEN O/12LC BULK</v>
      </c>
      <c r="D3911" t="str">
        <f>_xlfn.XLOOKUP(B3911,tblProducts[Column1],tblProducts[Description])</f>
        <v>ETHOMEEN C/25A BULK</v>
      </c>
      <c r="E3911" t="s">
        <v>9</v>
      </c>
      <c r="F3911" t="s">
        <v>12</v>
      </c>
      <c r="G3911" t="s">
        <v>7</v>
      </c>
      <c r="H3911" t="s">
        <v>8</v>
      </c>
      <c r="I3911">
        <f t="shared" si="61"/>
        <v>2</v>
      </c>
      <c r="L3911" t="str">
        <v>ETHOMEEN O/12LC BULK</v>
      </c>
      <c r="M3911" t="str">
        <v>ETHOMEEN C/25A BULK</v>
      </c>
      <c r="N3911">
        <v>2</v>
      </c>
    </row>
    <row r="3912" spans="1:14">
      <c r="A3912">
        <f>IF(MOD(ROW()-3,COUNTA(tblProducts[Description]))=0,A3911+1,A3911)</f>
        <v>35</v>
      </c>
      <c r="B3912">
        <f>MOD(ROW()-3,COUNTA(tblProducts[Description]))+1</f>
        <v>34</v>
      </c>
      <c r="C3912" t="str">
        <f>_xlfn.XLOOKUP(A3912,tblProducts[Column1],tblProducts[Description])</f>
        <v>ETHOMEEN O/12LC BULK</v>
      </c>
      <c r="D3912" t="str">
        <f>_xlfn.XLOOKUP(B3912,tblProducts[Column1],tblProducts[Description])</f>
        <v>ETHOMEEN C/25A S BULK</v>
      </c>
      <c r="E3912" t="s">
        <v>9</v>
      </c>
      <c r="F3912" t="s">
        <v>12</v>
      </c>
      <c r="G3912" t="s">
        <v>7</v>
      </c>
      <c r="H3912" t="s">
        <v>8</v>
      </c>
      <c r="I3912">
        <f t="shared" si="61"/>
        <v>2</v>
      </c>
      <c r="L3912" t="str">
        <v>ETHOMEEN O/12LC BULK</v>
      </c>
      <c r="M3912" t="str">
        <v>ETHOMEEN C/25A S BULK</v>
      </c>
      <c r="N3912">
        <v>2</v>
      </c>
    </row>
    <row r="3913" spans="1:14">
      <c r="A3913">
        <f>IF(MOD(ROW()-3,COUNTA(tblProducts[Description]))=0,A3912+1,A3912)</f>
        <v>35</v>
      </c>
      <c r="B3913">
        <f>MOD(ROW()-3,COUNTA(tblProducts[Description]))+1</f>
        <v>35</v>
      </c>
      <c r="C3913" t="str">
        <f>_xlfn.XLOOKUP(A3913,tblProducts[Column1],tblProducts[Description])</f>
        <v>ETHOMEEN O/12LC BULK</v>
      </c>
      <c r="D3913" t="str">
        <f>_xlfn.XLOOKUP(B3913,tblProducts[Column1],tblProducts[Description])</f>
        <v>ETHOMEEN O/12LC BULK</v>
      </c>
      <c r="E3913" t="s">
        <v>9</v>
      </c>
      <c r="F3913" t="s">
        <v>12</v>
      </c>
      <c r="G3913" t="s">
        <v>7</v>
      </c>
      <c r="H3913" t="s">
        <v>8</v>
      </c>
      <c r="I3913">
        <f t="shared" si="61"/>
        <v>2</v>
      </c>
      <c r="L3913" t="str">
        <v>ETHOMEEN O/12LC BULK</v>
      </c>
      <c r="M3913" t="str">
        <v>ETHOMEEN O/12LC BULK</v>
      </c>
      <c r="N3913">
        <v>2</v>
      </c>
    </row>
    <row r="3914" spans="1:14">
      <c r="A3914">
        <f>IF(MOD(ROW()-3,COUNTA(tblProducts[Description]))=0,A3913+1,A3913)</f>
        <v>35</v>
      </c>
      <c r="B3914">
        <f>MOD(ROW()-3,COUNTA(tblProducts[Description]))+1</f>
        <v>36</v>
      </c>
      <c r="C3914" t="str">
        <f>_xlfn.XLOOKUP(A3914,tblProducts[Column1],tblProducts[Description])</f>
        <v>ETHOMEEN O/12LC BULK</v>
      </c>
      <c r="D3914" t="str">
        <f>_xlfn.XLOOKUP(B3914,tblProducts[Column1],tblProducts[Description])</f>
        <v>ETHOMEEN SV/12 BULK</v>
      </c>
      <c r="E3914" t="s">
        <v>9</v>
      </c>
      <c r="F3914" t="s">
        <v>12</v>
      </c>
      <c r="G3914" t="s">
        <v>7</v>
      </c>
      <c r="H3914" t="s">
        <v>8</v>
      </c>
      <c r="I3914">
        <f t="shared" si="61"/>
        <v>2</v>
      </c>
      <c r="L3914" t="str">
        <v>ETHOMEEN O/12LC BULK</v>
      </c>
      <c r="M3914" t="str">
        <v>ETHOMEEN SV/12 BULK</v>
      </c>
      <c r="N3914">
        <v>2</v>
      </c>
    </row>
    <row r="3915" spans="1:14">
      <c r="A3915">
        <f>IF(MOD(ROW()-3,COUNTA(tblProducts[Description]))=0,A3914+1,A3914)</f>
        <v>35</v>
      </c>
      <c r="B3915">
        <f>MOD(ROW()-3,COUNTA(tblProducts[Description]))+1</f>
        <v>37</v>
      </c>
      <c r="C3915" t="str">
        <f>_xlfn.XLOOKUP(A3915,tblProducts[Column1],tblProducts[Description])</f>
        <v>ETHOMEEN O/12LC BULK</v>
      </c>
      <c r="D3915" t="str">
        <f>_xlfn.XLOOKUP(B3915,tblProducts[Column1],tblProducts[Description])</f>
        <v>ETHOMEEN SV/15 BULK</v>
      </c>
      <c r="E3915" t="s">
        <v>9</v>
      </c>
      <c r="F3915" t="s">
        <v>12</v>
      </c>
      <c r="G3915" t="s">
        <v>7</v>
      </c>
      <c r="H3915" t="s">
        <v>8</v>
      </c>
      <c r="I3915">
        <f t="shared" si="61"/>
        <v>2</v>
      </c>
      <c r="L3915" t="str">
        <v>ETHOMEEN O/12LC BULK</v>
      </c>
      <c r="M3915" t="str">
        <v>ETHOMEEN SV/15 BULK</v>
      </c>
      <c r="N3915">
        <v>2</v>
      </c>
    </row>
    <row r="3916" spans="1:14">
      <c r="A3916">
        <f>IF(MOD(ROW()-3,COUNTA(tblProducts[Description]))=0,A3915+1,A3915)</f>
        <v>35</v>
      </c>
      <c r="B3916">
        <f>MOD(ROW()-3,COUNTA(tblProducts[Description]))+1</f>
        <v>38</v>
      </c>
      <c r="C3916" t="str">
        <f>_xlfn.XLOOKUP(A3916,tblProducts[Column1],tblProducts[Description])</f>
        <v>ETHOMEEN O/12LC BULK</v>
      </c>
      <c r="D3916" t="str">
        <f>_xlfn.XLOOKUP(B3916,tblProducts[Column1],tblProducts[Description])</f>
        <v>ETHOMEEN SV/15C BULK</v>
      </c>
      <c r="E3916" t="s">
        <v>9</v>
      </c>
      <c r="F3916" t="s">
        <v>12</v>
      </c>
      <c r="G3916" t="s">
        <v>7</v>
      </c>
      <c r="H3916" t="s">
        <v>8</v>
      </c>
      <c r="I3916">
        <f t="shared" si="61"/>
        <v>2</v>
      </c>
      <c r="L3916" t="str">
        <v>ETHOMEEN O/12LC BULK</v>
      </c>
      <c r="M3916" t="str">
        <v>ETHOMEEN SV/15C BULK</v>
      </c>
      <c r="N3916">
        <v>2</v>
      </c>
    </row>
    <row r="3917" spans="1:14">
      <c r="A3917">
        <f>IF(MOD(ROW()-3,COUNTA(tblProducts[Description]))=0,A3916+1,A3916)</f>
        <v>35</v>
      </c>
      <c r="B3917">
        <f>MOD(ROW()-3,COUNTA(tblProducts[Description]))+1</f>
        <v>39</v>
      </c>
      <c r="C3917" t="str">
        <f>_xlfn.XLOOKUP(A3917,tblProducts[Column1],tblProducts[Description])</f>
        <v>ETHOMEEN O/12LC BULK</v>
      </c>
      <c r="D3917" t="str">
        <f>_xlfn.XLOOKUP(B3917,tblProducts[Column1],tblProducts[Description])</f>
        <v>ETHOMEEN SV/25 BULK</v>
      </c>
      <c r="E3917" t="s">
        <v>9</v>
      </c>
      <c r="F3917" t="s">
        <v>12</v>
      </c>
      <c r="G3917" t="s">
        <v>7</v>
      </c>
      <c r="H3917" t="s">
        <v>8</v>
      </c>
      <c r="I3917">
        <f t="shared" si="61"/>
        <v>2</v>
      </c>
      <c r="L3917" t="str">
        <v>ETHOMEEN O/12LC BULK</v>
      </c>
      <c r="M3917" t="str">
        <v>ETHOMEEN SV/25 BULK</v>
      </c>
      <c r="N3917">
        <v>2</v>
      </c>
    </row>
    <row r="3918" spans="1:14">
      <c r="A3918">
        <f>IF(MOD(ROW()-3,COUNTA(tblProducts[Description]))=0,A3917+1,A3917)</f>
        <v>35</v>
      </c>
      <c r="B3918">
        <f>MOD(ROW()-3,COUNTA(tblProducts[Description]))+1</f>
        <v>40</v>
      </c>
      <c r="C3918" t="str">
        <f>_xlfn.XLOOKUP(A3918,tblProducts[Column1],tblProducts[Description])</f>
        <v>ETHOMEEN O/12LC BULK</v>
      </c>
      <c r="D3918" t="str">
        <f>_xlfn.XLOOKUP(B3918,tblProducts[Column1],tblProducts[Description])</f>
        <v>ETHOMEEN T/12 BULK</v>
      </c>
      <c r="E3918" t="s">
        <v>9</v>
      </c>
      <c r="F3918" t="s">
        <v>12</v>
      </c>
      <c r="G3918" t="s">
        <v>7</v>
      </c>
      <c r="H3918" t="s">
        <v>8</v>
      </c>
      <c r="I3918">
        <f t="shared" si="61"/>
        <v>2</v>
      </c>
      <c r="L3918" t="str">
        <v>ETHOMEEN O/12LC BULK</v>
      </c>
      <c r="M3918" t="str">
        <v>ETHOMEEN T/12 BULK</v>
      </c>
      <c r="N3918">
        <v>2</v>
      </c>
    </row>
    <row r="3919" spans="1:14">
      <c r="A3919">
        <f>IF(MOD(ROW()-3,COUNTA(tblProducts[Description]))=0,A3918+1,A3918)</f>
        <v>35</v>
      </c>
      <c r="B3919">
        <f>MOD(ROW()-3,COUNTA(tblProducts[Description]))+1</f>
        <v>41</v>
      </c>
      <c r="C3919" t="str">
        <f>_xlfn.XLOOKUP(A3919,tblProducts[Column1],tblProducts[Description])</f>
        <v>ETHOMEEN O/12LC BULK</v>
      </c>
      <c r="D3919" t="str">
        <f>_xlfn.XLOOKUP(B3919,tblProducts[Column1],tblProducts[Description])</f>
        <v>ETHOMEEN T/13.5 BULK</v>
      </c>
      <c r="E3919" t="s">
        <v>9</v>
      </c>
      <c r="F3919" t="s">
        <v>12</v>
      </c>
      <c r="G3919" t="s">
        <v>7</v>
      </c>
      <c r="H3919" t="s">
        <v>8</v>
      </c>
      <c r="I3919">
        <f t="shared" si="61"/>
        <v>2</v>
      </c>
      <c r="L3919" t="str">
        <v>ETHOMEEN O/12LC BULK</v>
      </c>
      <c r="M3919" t="str">
        <v>ETHOMEEN T/13.5 BULK</v>
      </c>
      <c r="N3919">
        <v>2</v>
      </c>
    </row>
    <row r="3920" spans="1:14">
      <c r="A3920">
        <f>IF(MOD(ROW()-3,COUNTA(tblProducts[Description]))=0,A3919+1,A3919)</f>
        <v>35</v>
      </c>
      <c r="B3920">
        <f>MOD(ROW()-3,COUNTA(tblProducts[Description]))+1</f>
        <v>42</v>
      </c>
      <c r="C3920" t="str">
        <f>_xlfn.XLOOKUP(A3920,tblProducts[Column1],tblProducts[Description])</f>
        <v>ETHOMEEN O/12LC BULK</v>
      </c>
      <c r="D3920" t="str">
        <f>_xlfn.XLOOKUP(B3920,tblProducts[Column1],tblProducts[Description])</f>
        <v>ETHOMEEN T/15 BULK</v>
      </c>
      <c r="E3920" t="s">
        <v>9</v>
      </c>
      <c r="F3920" t="s">
        <v>12</v>
      </c>
      <c r="G3920" t="s">
        <v>7</v>
      </c>
      <c r="H3920" t="s">
        <v>8</v>
      </c>
      <c r="I3920">
        <f t="shared" si="61"/>
        <v>2</v>
      </c>
      <c r="L3920" t="str">
        <v>ETHOMEEN O/12LC BULK</v>
      </c>
      <c r="M3920" t="str">
        <v>ETHOMEEN T/15 BULK</v>
      </c>
      <c r="N3920">
        <v>2</v>
      </c>
    </row>
    <row r="3921" spans="1:14">
      <c r="A3921">
        <f>IF(MOD(ROW()-3,COUNTA(tblProducts[Description]))=0,A3920+1,A3920)</f>
        <v>35</v>
      </c>
      <c r="B3921">
        <f>MOD(ROW()-3,COUNTA(tblProducts[Description]))+1</f>
        <v>43</v>
      </c>
      <c r="C3921" t="str">
        <f>_xlfn.XLOOKUP(A3921,tblProducts[Column1],tblProducts[Description])</f>
        <v>ETHOMEEN O/12LC BULK</v>
      </c>
      <c r="D3921" t="str">
        <f>_xlfn.XLOOKUP(B3921,tblProducts[Column1],tblProducts[Description])</f>
        <v>ETHOMEEN T/17 BULK</v>
      </c>
      <c r="E3921" t="s">
        <v>9</v>
      </c>
      <c r="F3921" t="s">
        <v>12</v>
      </c>
      <c r="G3921" t="s">
        <v>7</v>
      </c>
      <c r="H3921" t="s">
        <v>8</v>
      </c>
      <c r="I3921">
        <f t="shared" si="61"/>
        <v>2</v>
      </c>
      <c r="L3921" t="str">
        <v>ETHOMEEN O/12LC BULK</v>
      </c>
      <c r="M3921" t="str">
        <v>ETHOMEEN T/17 BULK</v>
      </c>
      <c r="N3921">
        <v>2</v>
      </c>
    </row>
    <row r="3922" spans="1:14">
      <c r="A3922">
        <f>IF(MOD(ROW()-3,COUNTA(tblProducts[Description]))=0,A3921+1,A3921)</f>
        <v>35</v>
      </c>
      <c r="B3922">
        <f>MOD(ROW()-3,COUNTA(tblProducts[Description]))+1</f>
        <v>44</v>
      </c>
      <c r="C3922" t="str">
        <f>_xlfn.XLOOKUP(A3922,tblProducts[Column1],tblProducts[Description])</f>
        <v>ETHOMEEN O/12LC BULK</v>
      </c>
      <c r="D3922" t="str">
        <f>_xlfn.XLOOKUP(B3922,tblProducts[Column1],tblProducts[Description])</f>
        <v>ETHOMEEN T/18 BULK</v>
      </c>
      <c r="E3922" t="s">
        <v>9</v>
      </c>
      <c r="F3922" t="s">
        <v>12</v>
      </c>
      <c r="G3922" t="s">
        <v>7</v>
      </c>
      <c r="H3922" t="s">
        <v>8</v>
      </c>
      <c r="I3922">
        <f t="shared" si="61"/>
        <v>2</v>
      </c>
      <c r="L3922" t="str">
        <v>ETHOMEEN O/12LC BULK</v>
      </c>
      <c r="M3922" t="str">
        <v>ETHOMEEN T/18 BULK</v>
      </c>
      <c r="N3922">
        <v>2</v>
      </c>
    </row>
    <row r="3923" spans="1:14">
      <c r="A3923">
        <f>IF(MOD(ROW()-3,COUNTA(tblProducts[Description]))=0,A3922+1,A3922)</f>
        <v>35</v>
      </c>
      <c r="B3923">
        <f>MOD(ROW()-3,COUNTA(tblProducts[Description]))+1</f>
        <v>45</v>
      </c>
      <c r="C3923" t="str">
        <f>_xlfn.XLOOKUP(A3923,tblProducts[Column1],tblProducts[Description])</f>
        <v>ETHOMEEN O/12LC BULK</v>
      </c>
      <c r="D3923" t="str">
        <f>_xlfn.XLOOKUP(B3923,tblProducts[Column1],tblProducts[Description])</f>
        <v>ETHOMEEN T/19 BULK</v>
      </c>
      <c r="E3923" t="s">
        <v>9</v>
      </c>
      <c r="F3923" t="s">
        <v>12</v>
      </c>
      <c r="G3923" t="s">
        <v>7</v>
      </c>
      <c r="H3923" t="s">
        <v>8</v>
      </c>
      <c r="I3923">
        <f t="shared" si="61"/>
        <v>2</v>
      </c>
      <c r="L3923" t="str">
        <v>ETHOMEEN O/12LC BULK</v>
      </c>
      <c r="M3923" t="str">
        <v>ETHOMEEN T/19 BULK</v>
      </c>
      <c r="N3923">
        <v>2</v>
      </c>
    </row>
    <row r="3924" spans="1:14">
      <c r="A3924">
        <f>IF(MOD(ROW()-3,COUNTA(tblProducts[Description]))=0,A3923+1,A3923)</f>
        <v>35</v>
      </c>
      <c r="B3924">
        <f>MOD(ROW()-3,COUNTA(tblProducts[Description]))+1</f>
        <v>46</v>
      </c>
      <c r="C3924" t="str">
        <f>_xlfn.XLOOKUP(A3924,tblProducts[Column1],tblProducts[Description])</f>
        <v>ETHOMEEN O/12LC BULK</v>
      </c>
      <c r="D3924" t="str">
        <f>_xlfn.XLOOKUP(B3924,tblProducts[Column1],tblProducts[Description])</f>
        <v>ETHOMEEN T/20 BULK</v>
      </c>
      <c r="E3924" t="s">
        <v>9</v>
      </c>
      <c r="F3924" t="s">
        <v>12</v>
      </c>
      <c r="G3924" t="s">
        <v>7</v>
      </c>
      <c r="H3924" t="s">
        <v>8</v>
      </c>
      <c r="I3924">
        <f t="shared" si="61"/>
        <v>2</v>
      </c>
      <c r="L3924" t="str">
        <v>ETHOMEEN O/12LC BULK</v>
      </c>
      <c r="M3924" t="str">
        <v>ETHOMEEN T/20 BULK</v>
      </c>
      <c r="N3924">
        <v>2</v>
      </c>
    </row>
    <row r="3925" spans="1:14">
      <c r="A3925">
        <f>IF(MOD(ROW()-3,COUNTA(tblProducts[Description]))=0,A3924+1,A3924)</f>
        <v>35</v>
      </c>
      <c r="B3925">
        <f>MOD(ROW()-3,COUNTA(tblProducts[Description]))+1</f>
        <v>47</v>
      </c>
      <c r="C3925" t="str">
        <f>_xlfn.XLOOKUP(A3925,tblProducts[Column1],tblProducts[Description])</f>
        <v>ETHOMEEN O/12LC BULK</v>
      </c>
      <c r="D3925" t="str">
        <f>_xlfn.XLOOKUP(B3925,tblProducts[Column1],tblProducts[Description])</f>
        <v>ETHOMEEN T/20S BULK</v>
      </c>
      <c r="E3925" t="s">
        <v>9</v>
      </c>
      <c r="F3925" t="s">
        <v>12</v>
      </c>
      <c r="G3925" t="s">
        <v>7</v>
      </c>
      <c r="H3925" t="s">
        <v>8</v>
      </c>
      <c r="I3925">
        <f t="shared" si="61"/>
        <v>2</v>
      </c>
      <c r="L3925" t="str">
        <v>ETHOMEEN O/12LC BULK</v>
      </c>
      <c r="M3925" t="str">
        <v>ETHOMEEN T/20S BULK</v>
      </c>
      <c r="N3925">
        <v>2</v>
      </c>
    </row>
    <row r="3926" spans="1:14">
      <c r="A3926">
        <f>IF(MOD(ROW()-3,COUNTA(tblProducts[Description]))=0,A3925+1,A3925)</f>
        <v>35</v>
      </c>
      <c r="B3926">
        <f>MOD(ROW()-3,COUNTA(tblProducts[Description]))+1</f>
        <v>48</v>
      </c>
      <c r="C3926" t="str">
        <f>_xlfn.XLOOKUP(A3926,tblProducts[Column1],tblProducts[Description])</f>
        <v>ETHOMEEN O/12LC BULK</v>
      </c>
      <c r="D3926" t="str">
        <f>_xlfn.XLOOKUP(B3926,tblProducts[Column1],tblProducts[Description])</f>
        <v>ETHOMEEN T/24 BULK</v>
      </c>
      <c r="E3926" t="s">
        <v>9</v>
      </c>
      <c r="F3926" t="s">
        <v>12</v>
      </c>
      <c r="G3926" t="s">
        <v>7</v>
      </c>
      <c r="H3926" t="s">
        <v>8</v>
      </c>
      <c r="I3926">
        <f t="shared" si="61"/>
        <v>2</v>
      </c>
      <c r="L3926" t="str">
        <v>ETHOMEEN O/12LC BULK</v>
      </c>
      <c r="M3926" t="str">
        <v>ETHOMEEN T/24 BULK</v>
      </c>
      <c r="N3926">
        <v>2</v>
      </c>
    </row>
    <row r="3927" spans="1:14">
      <c r="A3927">
        <f>IF(MOD(ROW()-3,COUNTA(tblProducts[Description]))=0,A3926+1,A3926)</f>
        <v>35</v>
      </c>
      <c r="B3927">
        <f>MOD(ROW()-3,COUNTA(tblProducts[Description]))+1</f>
        <v>49</v>
      </c>
      <c r="C3927" t="str">
        <f>_xlfn.XLOOKUP(A3927,tblProducts[Column1],tblProducts[Description])</f>
        <v>ETHOMEEN O/12LC BULK</v>
      </c>
      <c r="D3927" t="str">
        <f>_xlfn.XLOOKUP(B3927,tblProducts[Column1],tblProducts[Description])</f>
        <v>ETHOMEEN T/25 BULK</v>
      </c>
      <c r="E3927" t="s">
        <v>9</v>
      </c>
      <c r="F3927" t="s">
        <v>12</v>
      </c>
      <c r="G3927" t="s">
        <v>7</v>
      </c>
      <c r="H3927" t="s">
        <v>8</v>
      </c>
      <c r="I3927">
        <f t="shared" si="61"/>
        <v>2</v>
      </c>
      <c r="L3927" t="str">
        <v>ETHOMEEN O/12LC BULK</v>
      </c>
      <c r="M3927" t="str">
        <v>ETHOMEEN T/25 BULK</v>
      </c>
      <c r="N3927">
        <v>2</v>
      </c>
    </row>
    <row r="3928" spans="1:14">
      <c r="A3928">
        <f>IF(MOD(ROW()-3,COUNTA(tblProducts[Description]))=0,A3927+1,A3927)</f>
        <v>35</v>
      </c>
      <c r="B3928">
        <f>MOD(ROW()-3,COUNTA(tblProducts[Description]))+1</f>
        <v>50</v>
      </c>
      <c r="C3928" t="str">
        <f>_xlfn.XLOOKUP(A3928,tblProducts[Column1],tblProducts[Description])</f>
        <v>ETHOMEEN O/12LC BULK</v>
      </c>
      <c r="D3928" t="str">
        <f>_xlfn.XLOOKUP(B3928,tblProducts[Column1],tblProducts[Description])</f>
        <v>ETHOMEEN T/28 BULK</v>
      </c>
      <c r="E3928" t="s">
        <v>9</v>
      </c>
      <c r="F3928" t="s">
        <v>12</v>
      </c>
      <c r="G3928" t="s">
        <v>7</v>
      </c>
      <c r="H3928" t="s">
        <v>8</v>
      </c>
      <c r="I3928">
        <f t="shared" si="61"/>
        <v>2</v>
      </c>
      <c r="L3928" t="str">
        <v>ETHOMEEN O/12LC BULK</v>
      </c>
      <c r="M3928" t="str">
        <v>ETHOMEEN T/28 BULK</v>
      </c>
      <c r="N3928">
        <v>2</v>
      </c>
    </row>
    <row r="3929" spans="1:14">
      <c r="A3929">
        <f>IF(MOD(ROW()-3,COUNTA(tblProducts[Description]))=0,A3928+1,A3928)</f>
        <v>35</v>
      </c>
      <c r="B3929">
        <f>MOD(ROW()-3,COUNTA(tblProducts[Description]))+1</f>
        <v>51</v>
      </c>
      <c r="C3929" t="str">
        <f>_xlfn.XLOOKUP(A3929,tblProducts[Column1],tblProducts[Description])</f>
        <v>ETHOMEEN O/12LC BULK</v>
      </c>
      <c r="D3929" t="str">
        <f>_xlfn.XLOOKUP(B3929,tblProducts[Column1],tblProducts[Description])</f>
        <v>ETHYLAN 1008 SA BULK</v>
      </c>
      <c r="E3929" t="s">
        <v>9</v>
      </c>
      <c r="F3929" t="s">
        <v>12</v>
      </c>
      <c r="G3929" t="s">
        <v>7</v>
      </c>
      <c r="H3929" t="s">
        <v>8</v>
      </c>
      <c r="I3929">
        <f t="shared" si="61"/>
        <v>2</v>
      </c>
      <c r="L3929" t="str">
        <v>ETHOMEEN O/12LC BULK</v>
      </c>
      <c r="M3929" t="str">
        <v>ETHYLAN 1008 SA BULK</v>
      </c>
      <c r="N3929">
        <v>2</v>
      </c>
    </row>
    <row r="3930" spans="1:14">
      <c r="A3930">
        <f>IF(MOD(ROW()-3,COUNTA(tblProducts[Description]))=0,A3929+1,A3929)</f>
        <v>35</v>
      </c>
      <c r="B3930">
        <f>MOD(ROW()-3,COUNTA(tblProducts[Description]))+1</f>
        <v>52</v>
      </c>
      <c r="C3930" t="str">
        <f>_xlfn.XLOOKUP(A3930,tblProducts[Column1],tblProducts[Description])</f>
        <v>ETHOMEEN O/12LC BULK</v>
      </c>
      <c r="D3930" t="str">
        <f>_xlfn.XLOOKUP(B3930,tblProducts[Column1],tblProducts[Description])</f>
        <v>ETHYLAN 325 BULK</v>
      </c>
      <c r="E3930" t="s">
        <v>9</v>
      </c>
      <c r="F3930" t="s">
        <v>12</v>
      </c>
      <c r="G3930" t="s">
        <v>7</v>
      </c>
      <c r="H3930" t="s">
        <v>8</v>
      </c>
      <c r="I3930">
        <f t="shared" si="61"/>
        <v>2</v>
      </c>
      <c r="L3930" t="str">
        <v>ETHOMEEN O/12LC BULK</v>
      </c>
      <c r="M3930" t="str">
        <v>ETHYLAN 325 BULK</v>
      </c>
      <c r="N3930">
        <v>2</v>
      </c>
    </row>
    <row r="3931" spans="1:14">
      <c r="A3931">
        <f>IF(MOD(ROW()-3,COUNTA(tblProducts[Description]))=0,A3930+1,A3930)</f>
        <v>35</v>
      </c>
      <c r="B3931">
        <f>MOD(ROW()-3,COUNTA(tblProducts[Description]))+1</f>
        <v>53</v>
      </c>
      <c r="C3931" t="str">
        <f>_xlfn.XLOOKUP(A3931,tblProducts[Column1],tblProducts[Description])</f>
        <v>ETHOMEEN O/12LC BULK</v>
      </c>
      <c r="D3931" t="str">
        <f>_xlfn.XLOOKUP(B3931,tblProducts[Column1],tblProducts[Description])</f>
        <v>ETHYLAN NS-500LQ BULK</v>
      </c>
      <c r="E3931" t="s">
        <v>9</v>
      </c>
      <c r="F3931" t="s">
        <v>12</v>
      </c>
      <c r="G3931" t="s">
        <v>7</v>
      </c>
      <c r="H3931" t="s">
        <v>8</v>
      </c>
      <c r="I3931">
        <f t="shared" si="61"/>
        <v>2</v>
      </c>
      <c r="L3931" t="str">
        <v>ETHOMEEN O/12LC BULK</v>
      </c>
      <c r="M3931" t="str">
        <v>ETHYLAN NS-500LQ BULK</v>
      </c>
      <c r="N3931">
        <v>2</v>
      </c>
    </row>
    <row r="3932" spans="1:14">
      <c r="A3932">
        <f>IF(MOD(ROW()-3,COUNTA(tblProducts[Description]))=0,A3931+1,A3931)</f>
        <v>35</v>
      </c>
      <c r="B3932">
        <f>MOD(ROW()-3,COUNTA(tblProducts[Description]))+1</f>
        <v>54</v>
      </c>
      <c r="C3932" t="str">
        <f>_xlfn.XLOOKUP(A3932,tblProducts[Column1],tblProducts[Description])</f>
        <v>ETHOMEEN O/12LC BULK</v>
      </c>
      <c r="D3932" t="str">
        <f>_xlfn.XLOOKUP(B3932,tblProducts[Column1],tblProducts[Description])</f>
        <v>ETHYLAN PRE NS-505 K BULK</v>
      </c>
      <c r="E3932" t="s">
        <v>9</v>
      </c>
      <c r="F3932" t="s">
        <v>12</v>
      </c>
      <c r="G3932" t="s">
        <v>7</v>
      </c>
      <c r="H3932" t="s">
        <v>8</v>
      </c>
      <c r="I3932">
        <f t="shared" si="61"/>
        <v>2</v>
      </c>
      <c r="L3932" t="str">
        <v>ETHOMEEN O/12LC BULK</v>
      </c>
      <c r="M3932" t="str">
        <v>ETHYLAN PRE NS-505 K BULK</v>
      </c>
      <c r="N3932">
        <v>2</v>
      </c>
    </row>
    <row r="3933" spans="1:14">
      <c r="A3933">
        <f>IF(MOD(ROW()-3,COUNTA(tblProducts[Description]))=0,A3932+1,A3932)</f>
        <v>35</v>
      </c>
      <c r="B3933">
        <f>MOD(ROW()-3,COUNTA(tblProducts[Description]))+1</f>
        <v>55</v>
      </c>
      <c r="C3933" t="str">
        <f>_xlfn.XLOOKUP(A3933,tblProducts[Column1],tblProducts[Description])</f>
        <v>ETHOMEEN O/12LC BULK</v>
      </c>
      <c r="D3933" t="str">
        <f>_xlfn.XLOOKUP(B3933,tblProducts[Column1],tblProducts[Description])</f>
        <v>ETHYLAN SN-90 BULK</v>
      </c>
      <c r="E3933" t="s">
        <v>9</v>
      </c>
      <c r="F3933" t="s">
        <v>12</v>
      </c>
      <c r="G3933" t="s">
        <v>7</v>
      </c>
      <c r="H3933" t="s">
        <v>8</v>
      </c>
      <c r="I3933">
        <f t="shared" si="61"/>
        <v>2</v>
      </c>
      <c r="L3933" t="str">
        <v>ETHOMEEN O/12LC BULK</v>
      </c>
      <c r="M3933" t="str">
        <v>ETHYLAN SN-90 BULK</v>
      </c>
      <c r="N3933">
        <v>2</v>
      </c>
    </row>
    <row r="3934" spans="1:14">
      <c r="A3934">
        <f>IF(MOD(ROW()-3,COUNTA(tblProducts[Description]))=0,A3933+1,A3933)</f>
        <v>35</v>
      </c>
      <c r="B3934">
        <f>MOD(ROW()-3,COUNTA(tblProducts[Description]))+1</f>
        <v>56</v>
      </c>
      <c r="C3934" t="str">
        <f>_xlfn.XLOOKUP(A3934,tblProducts[Column1],tblProducts[Description])</f>
        <v>ETHOMEEN O/12LC BULK</v>
      </c>
      <c r="D3934" t="str">
        <f>_xlfn.XLOOKUP(B3934,tblProducts[Column1],tblProducts[Description])</f>
        <v>ETHYLAN TD-100 BULK</v>
      </c>
      <c r="E3934" t="s">
        <v>9</v>
      </c>
      <c r="F3934" t="s">
        <v>12</v>
      </c>
      <c r="G3934" t="s">
        <v>7</v>
      </c>
      <c r="H3934" t="s">
        <v>8</v>
      </c>
      <c r="I3934">
        <f t="shared" si="61"/>
        <v>2</v>
      </c>
      <c r="L3934" t="str">
        <v>ETHOMEEN O/12LC BULK</v>
      </c>
      <c r="M3934" t="str">
        <v>ETHYLAN TD-100 BULK</v>
      </c>
      <c r="N3934">
        <v>2</v>
      </c>
    </row>
    <row r="3935" spans="1:14">
      <c r="A3935">
        <f>IF(MOD(ROW()-3,COUNTA(tblProducts[Description]))=0,A3934+1,A3934)</f>
        <v>35</v>
      </c>
      <c r="B3935">
        <f>MOD(ROW()-3,COUNTA(tblProducts[Description]))+1</f>
        <v>57</v>
      </c>
      <c r="C3935" t="str">
        <f>_xlfn.XLOOKUP(A3935,tblProducts[Column1],tblProducts[Description])</f>
        <v>ETHOMEEN O/12LC BULK</v>
      </c>
      <c r="D3935" t="str">
        <f>_xlfn.XLOOKUP(B3935,tblProducts[Column1],tblProducts[Description])</f>
        <v>ETHYLAN TD-120 BULK</v>
      </c>
      <c r="E3935" t="s">
        <v>9</v>
      </c>
      <c r="F3935" t="s">
        <v>12</v>
      </c>
      <c r="G3935" t="s">
        <v>7</v>
      </c>
      <c r="H3935" t="s">
        <v>8</v>
      </c>
      <c r="I3935">
        <f t="shared" si="61"/>
        <v>2</v>
      </c>
      <c r="L3935" t="str">
        <v>ETHOMEEN O/12LC BULK</v>
      </c>
      <c r="M3935" t="str">
        <v>ETHYLAN TD-120 BULK</v>
      </c>
      <c r="N3935">
        <v>2</v>
      </c>
    </row>
    <row r="3936" spans="1:14">
      <c r="A3936">
        <f>IF(MOD(ROW()-3,COUNTA(tblProducts[Description]))=0,A3935+1,A3935)</f>
        <v>35</v>
      </c>
      <c r="B3936">
        <f>MOD(ROW()-3,COUNTA(tblProducts[Description]))+1</f>
        <v>58</v>
      </c>
      <c r="C3936" t="str">
        <f>_xlfn.XLOOKUP(A3936,tblProducts[Column1],tblProducts[Description])</f>
        <v>ETHOMEEN O/12LC BULK</v>
      </c>
      <c r="D3936" t="str">
        <f>_xlfn.XLOOKUP(B3936,tblProducts[Column1],tblProducts[Description])</f>
        <v>ETHYLAN TD-1407 BULK</v>
      </c>
      <c r="E3936" t="s">
        <v>9</v>
      </c>
      <c r="F3936" t="s">
        <v>12</v>
      </c>
      <c r="G3936" t="s">
        <v>7</v>
      </c>
      <c r="H3936" t="s">
        <v>8</v>
      </c>
      <c r="I3936">
        <f t="shared" si="61"/>
        <v>2</v>
      </c>
      <c r="L3936" t="str">
        <v>ETHOMEEN O/12LC BULK</v>
      </c>
      <c r="M3936" t="str">
        <v>ETHYLAN TD-1407 BULK</v>
      </c>
      <c r="N3936">
        <v>2</v>
      </c>
    </row>
    <row r="3937" spans="1:14">
      <c r="A3937">
        <f>IF(MOD(ROW()-3,COUNTA(tblProducts[Description]))=0,A3936+1,A3936)</f>
        <v>35</v>
      </c>
      <c r="B3937">
        <f>MOD(ROW()-3,COUNTA(tblProducts[Description]))+1</f>
        <v>59</v>
      </c>
      <c r="C3937" t="str">
        <f>_xlfn.XLOOKUP(A3937,tblProducts[Column1],tblProducts[Description])</f>
        <v>ETHOMEEN O/12LC BULK</v>
      </c>
      <c r="D3937" t="str">
        <f>_xlfn.XLOOKUP(B3937,tblProducts[Column1],tblProducts[Description])</f>
        <v>ETHYLAN TD-40 BULK</v>
      </c>
      <c r="E3937" t="s">
        <v>9</v>
      </c>
      <c r="F3937" t="s">
        <v>12</v>
      </c>
      <c r="G3937" t="s">
        <v>7</v>
      </c>
      <c r="H3937" t="s">
        <v>8</v>
      </c>
      <c r="I3937">
        <f t="shared" si="61"/>
        <v>2</v>
      </c>
      <c r="L3937" t="str">
        <v>ETHOMEEN O/12LC BULK</v>
      </c>
      <c r="M3937" t="str">
        <v>ETHYLAN TD-40 BULK</v>
      </c>
      <c r="N3937">
        <v>2</v>
      </c>
    </row>
    <row r="3938" spans="1:14">
      <c r="A3938">
        <f>IF(MOD(ROW()-3,COUNTA(tblProducts[Description]))=0,A3937+1,A3937)</f>
        <v>35</v>
      </c>
      <c r="B3938">
        <f>MOD(ROW()-3,COUNTA(tblProducts[Description]))+1</f>
        <v>60</v>
      </c>
      <c r="C3938" t="str">
        <f>_xlfn.XLOOKUP(A3938,tblProducts[Column1],tblProducts[Description])</f>
        <v>ETHOMEEN O/12LC BULK</v>
      </c>
      <c r="D3938" t="str">
        <f>_xlfn.XLOOKUP(B3938,tblProducts[Column1],tblProducts[Description])</f>
        <v>ETHYLAN TD-60 BULK</v>
      </c>
      <c r="E3938" t="s">
        <v>9</v>
      </c>
      <c r="F3938" t="s">
        <v>12</v>
      </c>
      <c r="G3938" t="s">
        <v>7</v>
      </c>
      <c r="H3938" t="s">
        <v>8</v>
      </c>
      <c r="I3938">
        <f t="shared" si="61"/>
        <v>2</v>
      </c>
      <c r="L3938" t="str">
        <v>ETHOMEEN O/12LC BULK</v>
      </c>
      <c r="M3938" t="str">
        <v>ETHYLAN TD-60 BULK</v>
      </c>
      <c r="N3938">
        <v>2</v>
      </c>
    </row>
    <row r="3939" spans="1:14">
      <c r="A3939">
        <f>IF(MOD(ROW()-3,COUNTA(tblProducts[Description]))=0,A3938+1,A3938)</f>
        <v>35</v>
      </c>
      <c r="B3939">
        <f>MOD(ROW()-3,COUNTA(tblProducts[Description]))+1</f>
        <v>61</v>
      </c>
      <c r="C3939" t="str">
        <f>_xlfn.XLOOKUP(A3939,tblProducts[Column1],tblProducts[Description])</f>
        <v>ETHOMEEN O/12LC BULK</v>
      </c>
      <c r="D3939" t="str">
        <f>_xlfn.XLOOKUP(B3939,tblProducts[Column1],tblProducts[Description])</f>
        <v>INTERMEDIATE BE-110L BULK</v>
      </c>
      <c r="E3939" t="s">
        <v>9</v>
      </c>
      <c r="F3939" t="s">
        <v>10</v>
      </c>
      <c r="G3939" t="s">
        <v>7</v>
      </c>
      <c r="H3939" t="s">
        <v>8</v>
      </c>
      <c r="I3939">
        <f t="shared" si="61"/>
        <v>1.5</v>
      </c>
      <c r="L3939" t="str">
        <v>ETHOMEEN O/12LC BULK</v>
      </c>
      <c r="M3939" t="str">
        <v>INTERMEDIATE BE-110L BULK</v>
      </c>
      <c r="N3939">
        <v>1.5</v>
      </c>
    </row>
    <row r="3940" spans="1:14">
      <c r="A3940">
        <f>IF(MOD(ROW()-3,COUNTA(tblProducts[Description]))=0,A3939+1,A3939)</f>
        <v>35</v>
      </c>
      <c r="B3940">
        <f>MOD(ROW()-3,COUNTA(tblProducts[Description]))+1</f>
        <v>62</v>
      </c>
      <c r="C3940" t="str">
        <f>_xlfn.XLOOKUP(A3940,tblProducts[Column1],tblProducts[Description])</f>
        <v>ETHOMEEN O/12LC BULK</v>
      </c>
      <c r="D3940" t="str">
        <f>_xlfn.XLOOKUP(B3940,tblProducts[Column1],tblProducts[Description])</f>
        <v>INTERMEDIATE DPG-415 BULK</v>
      </c>
      <c r="E3940" t="s">
        <v>9</v>
      </c>
      <c r="F3940" t="s">
        <v>10</v>
      </c>
      <c r="G3940" t="s">
        <v>9</v>
      </c>
      <c r="H3940" t="s">
        <v>11</v>
      </c>
      <c r="I3940">
        <f t="shared" si="61"/>
        <v>3.5</v>
      </c>
      <c r="L3940" t="str">
        <v>ETHOMEEN O/12LC BULK</v>
      </c>
      <c r="M3940" t="str">
        <v>INTERMEDIATE DPG-415 BULK</v>
      </c>
      <c r="N3940">
        <v>3.5</v>
      </c>
    </row>
    <row r="3941" spans="1:14">
      <c r="A3941">
        <f>IF(MOD(ROW()-3,COUNTA(tblProducts[Description]))=0,A3940+1,A3940)</f>
        <v>35</v>
      </c>
      <c r="B3941">
        <f>MOD(ROW()-3,COUNTA(tblProducts[Description]))+1</f>
        <v>63</v>
      </c>
      <c r="C3941" t="str">
        <f>_xlfn.XLOOKUP(A3941,tblProducts[Column1],tblProducts[Description])</f>
        <v>ETHOMEEN O/12LC BULK</v>
      </c>
      <c r="D3941" t="str">
        <f>_xlfn.XLOOKUP(B3941,tblProducts[Column1],tblProducts[Description])</f>
        <v>PROPODUOMEEN T/12 BULK</v>
      </c>
      <c r="E3941" t="s">
        <v>9</v>
      </c>
      <c r="F3941" t="s">
        <v>12</v>
      </c>
      <c r="G3941" t="s">
        <v>9</v>
      </c>
      <c r="H3941" t="s">
        <v>11</v>
      </c>
      <c r="I3941">
        <f t="shared" si="61"/>
        <v>4</v>
      </c>
      <c r="L3941" t="str">
        <v>ETHOMEEN O/12LC BULK</v>
      </c>
      <c r="M3941" t="str">
        <v>PROPODUOMEEN T/12 BULK</v>
      </c>
      <c r="N3941">
        <v>4</v>
      </c>
    </row>
    <row r="3942" spans="1:14">
      <c r="A3942">
        <f>IF(MOD(ROW()-3,COUNTA(tblProducts[Description]))=0,A3941+1,A3941)</f>
        <v>35</v>
      </c>
      <c r="B3942">
        <f>MOD(ROW()-3,COUNTA(tblProducts[Description]))+1</f>
        <v>64</v>
      </c>
      <c r="C3942" t="str">
        <f>_xlfn.XLOOKUP(A3942,tblProducts[Column1],tblProducts[Description])</f>
        <v>ETHOMEEN O/12LC BULK</v>
      </c>
      <c r="D3942" t="str">
        <f>_xlfn.XLOOKUP(B3942,tblProducts[Column1],tblProducts[Description])</f>
        <v>PROPOMEEN T/12 BULK</v>
      </c>
      <c r="E3942" t="s">
        <v>9</v>
      </c>
      <c r="F3942" t="s">
        <v>12</v>
      </c>
      <c r="G3942" t="s">
        <v>9</v>
      </c>
      <c r="H3942" t="s">
        <v>11</v>
      </c>
      <c r="I3942">
        <f t="shared" si="61"/>
        <v>4</v>
      </c>
      <c r="L3942" t="str">
        <v>ETHOMEEN O/12LC BULK</v>
      </c>
      <c r="M3942" t="str">
        <v>PROPOMEEN T/12 BULK</v>
      </c>
      <c r="N3942">
        <v>4</v>
      </c>
    </row>
    <row r="3943" spans="1:14">
      <c r="A3943">
        <f>IF(MOD(ROW()-3,COUNTA(tblProducts[Description]))=0,A3942+1,A3942)</f>
        <v>35</v>
      </c>
      <c r="B3943">
        <f>MOD(ROW()-3,COUNTA(tblProducts[Description]))+1</f>
        <v>65</v>
      </c>
      <c r="C3943" t="str">
        <f>_xlfn.XLOOKUP(A3943,tblProducts[Column1],tblProducts[Description])</f>
        <v>ETHOMEEN O/12LC BULK</v>
      </c>
      <c r="D3943" t="str">
        <f>_xlfn.XLOOKUP(B3943,tblProducts[Column1],tblProducts[Description])</f>
        <v>TMP-420 BULK</v>
      </c>
      <c r="E3943" t="s">
        <v>9</v>
      </c>
      <c r="F3943" t="s">
        <v>12</v>
      </c>
      <c r="G3943" t="s">
        <v>7</v>
      </c>
      <c r="H3943" t="s">
        <v>8</v>
      </c>
      <c r="I3943">
        <f t="shared" si="61"/>
        <v>2</v>
      </c>
      <c r="L3943" t="str">
        <v>ETHOMEEN O/12LC BULK</v>
      </c>
      <c r="M3943" t="str">
        <v>TMP-420 BULK</v>
      </c>
      <c r="N3943">
        <v>2</v>
      </c>
    </row>
    <row r="3944" spans="1:14">
      <c r="A3944">
        <f>IF(MOD(ROW()-3,COUNTA(tblProducts[Description]))=0,A3943+1,A3943)</f>
        <v>35</v>
      </c>
      <c r="B3944">
        <f>MOD(ROW()-3,COUNTA(tblProducts[Description]))+1</f>
        <v>66</v>
      </c>
      <c r="C3944" t="str">
        <f>_xlfn.XLOOKUP(A3944,tblProducts[Column1],tblProducts[Description])</f>
        <v>ETHOMEEN O/12LC BULK</v>
      </c>
      <c r="D3944" t="str">
        <f>_xlfn.XLOOKUP(B3944,tblProducts[Column1],tblProducts[Description])</f>
        <v>TMP-80 BULK</v>
      </c>
      <c r="E3944" t="s">
        <v>9</v>
      </c>
      <c r="F3944" t="s">
        <v>12</v>
      </c>
      <c r="G3944" t="s">
        <v>7</v>
      </c>
      <c r="H3944" t="s">
        <v>13</v>
      </c>
      <c r="I3944">
        <f t="shared" si="61"/>
        <v>2</v>
      </c>
      <c r="L3944" t="str">
        <v>ETHOMEEN O/12LC BULK</v>
      </c>
      <c r="M3944" t="str">
        <v>TMP-80 BULK</v>
      </c>
      <c r="N3944">
        <v>2</v>
      </c>
    </row>
    <row r="3945" spans="1:14">
      <c r="A3945">
        <f>IF(MOD(ROW()-3,COUNTA(tblProducts[Description]))=0,A3944+1,A3944)</f>
        <v>35</v>
      </c>
      <c r="B3945">
        <f>MOD(ROW()-3,COUNTA(tblProducts[Description]))+1</f>
        <v>67</v>
      </c>
      <c r="C3945" t="str">
        <f>_xlfn.XLOOKUP(A3945,tblProducts[Column1],tblProducts[Description])</f>
        <v>ETHOMEEN O/12LC BULK</v>
      </c>
      <c r="D3945" t="str">
        <f>_xlfn.XLOOKUP(B3945,tblProducts[Column1],tblProducts[Description])</f>
        <v>VISCO 352 BULK</v>
      </c>
      <c r="E3945" t="s">
        <v>9</v>
      </c>
      <c r="F3945" t="s">
        <v>12</v>
      </c>
      <c r="G3945" t="s">
        <v>7</v>
      </c>
      <c r="H3945" t="s">
        <v>13</v>
      </c>
      <c r="I3945">
        <f t="shared" si="61"/>
        <v>2</v>
      </c>
      <c r="L3945" t="str">
        <v>ETHOMEEN O/12LC BULK</v>
      </c>
      <c r="M3945" t="str">
        <v>VISCO 352 BULK</v>
      </c>
      <c r="N3945">
        <v>2</v>
      </c>
    </row>
    <row r="3946" spans="1:14">
      <c r="A3946">
        <f>IF(MOD(ROW()-3,COUNTA(tblProducts[Description]))=0,A3945+1,A3945)</f>
        <v>35</v>
      </c>
      <c r="B3946">
        <f>MOD(ROW()-3,COUNTA(tblProducts[Description]))+1</f>
        <v>68</v>
      </c>
      <c r="C3946" t="str">
        <f>_xlfn.XLOOKUP(A3946,tblProducts[Column1],tblProducts[Description])</f>
        <v>ETHOMEEN O/12LC BULK</v>
      </c>
      <c r="D3946" t="str">
        <f>_xlfn.XLOOKUP(B3946,tblProducts[Column1],tblProducts[Description])</f>
        <v>WITBREAK DPG-25 BULK</v>
      </c>
      <c r="E3946" t="s">
        <v>9</v>
      </c>
      <c r="F3946" t="s">
        <v>12</v>
      </c>
      <c r="G3946" t="s">
        <v>7</v>
      </c>
      <c r="H3946" t="s">
        <v>13</v>
      </c>
      <c r="I3946">
        <f t="shared" si="61"/>
        <v>2</v>
      </c>
      <c r="L3946" t="str">
        <v>ETHOMEEN O/12LC BULK</v>
      </c>
      <c r="M3946" t="str">
        <v>WITBREAK DPG-25 BULK</v>
      </c>
      <c r="N3946">
        <v>2</v>
      </c>
    </row>
    <row r="3947" spans="1:14">
      <c r="A3947">
        <f>IF(MOD(ROW()-3,COUNTA(tblProducts[Description]))=0,A3946+1,A3946)</f>
        <v>35</v>
      </c>
      <c r="B3947">
        <f>MOD(ROW()-3,COUNTA(tblProducts[Description]))+1</f>
        <v>69</v>
      </c>
      <c r="C3947" t="str">
        <f>_xlfn.XLOOKUP(A3947,tblProducts[Column1],tblProducts[Description])</f>
        <v>ETHOMEEN O/12LC BULK</v>
      </c>
      <c r="D3947" t="str">
        <f>_xlfn.XLOOKUP(B3947,tblProducts[Column1],tblProducts[Description])</f>
        <v>WITBREAK DPG-482 BULK</v>
      </c>
      <c r="E3947" t="s">
        <v>9</v>
      </c>
      <c r="F3947" t="s">
        <v>10</v>
      </c>
      <c r="G3947" t="s">
        <v>7</v>
      </c>
      <c r="H3947" t="s">
        <v>8</v>
      </c>
      <c r="I3947">
        <f t="shared" si="61"/>
        <v>1.5</v>
      </c>
      <c r="L3947" t="str">
        <v>ETHOMEEN O/12LC BULK</v>
      </c>
      <c r="M3947" t="str">
        <v>WITBREAK DPG-482 BULK</v>
      </c>
      <c r="N3947">
        <v>1.5</v>
      </c>
    </row>
    <row r="3948" spans="1:14">
      <c r="A3948">
        <f>IF(MOD(ROW()-3,COUNTA(tblProducts[Description]))=0,A3947+1,A3947)</f>
        <v>35</v>
      </c>
      <c r="B3948">
        <f>MOD(ROW()-3,COUNTA(tblProducts[Description]))+1</f>
        <v>70</v>
      </c>
      <c r="C3948" t="str">
        <f>_xlfn.XLOOKUP(A3948,tblProducts[Column1],tblProducts[Description])</f>
        <v>ETHOMEEN O/12LC BULK</v>
      </c>
      <c r="D3948" t="str">
        <f>_xlfn.XLOOKUP(B3948,tblProducts[Column1],tblProducts[Description])</f>
        <v>WITBREAK DPG-818 BULK</v>
      </c>
      <c r="E3948" t="s">
        <v>9</v>
      </c>
      <c r="F3948" t="s">
        <v>12</v>
      </c>
      <c r="G3948" t="s">
        <v>7</v>
      </c>
      <c r="H3948" t="s">
        <v>8</v>
      </c>
      <c r="I3948">
        <f t="shared" si="61"/>
        <v>2</v>
      </c>
      <c r="L3948" t="str">
        <v>ETHOMEEN O/12LC BULK</v>
      </c>
      <c r="M3948" t="str">
        <v>WITBREAK DPG-818 BULK</v>
      </c>
      <c r="N3948">
        <v>2</v>
      </c>
    </row>
    <row r="3949" spans="1:14">
      <c r="A3949">
        <f>IF(MOD(ROW()-3,COUNTA(tblProducts[Description]))=0,A3948+1,A3948)</f>
        <v>35</v>
      </c>
      <c r="B3949">
        <f>MOD(ROW()-3,COUNTA(tblProducts[Description]))+1</f>
        <v>71</v>
      </c>
      <c r="C3949" t="str">
        <f>_xlfn.XLOOKUP(A3949,tblProducts[Column1],tblProducts[Description])</f>
        <v>ETHOMEEN O/12LC BULK</v>
      </c>
      <c r="D3949" t="str">
        <f>_xlfn.XLOOKUP(B3949,tblProducts[Column1],tblProducts[Description])</f>
        <v>WITBREAK DTG-62 BULK</v>
      </c>
      <c r="E3949" t="s">
        <v>9</v>
      </c>
      <c r="F3949" t="s">
        <v>12</v>
      </c>
      <c r="G3949" t="s">
        <v>7</v>
      </c>
      <c r="H3949" t="s">
        <v>8</v>
      </c>
      <c r="I3949">
        <f t="shared" si="61"/>
        <v>2</v>
      </c>
      <c r="L3949" t="str">
        <v>ETHOMEEN O/12LC BULK</v>
      </c>
      <c r="M3949" t="str">
        <v>WITBREAK DTG-62 BULK</v>
      </c>
      <c r="N3949">
        <v>2</v>
      </c>
    </row>
    <row r="3950" spans="1:14">
      <c r="A3950">
        <f>IF(MOD(ROW()-3,COUNTA(tblProducts[Description]))=0,A3949+1,A3949)</f>
        <v>35</v>
      </c>
      <c r="B3950">
        <f>MOD(ROW()-3,COUNTA(tblProducts[Description]))+1</f>
        <v>72</v>
      </c>
      <c r="C3950" t="str">
        <f>_xlfn.XLOOKUP(A3950,tblProducts[Column1],tblProducts[Description])</f>
        <v>ETHOMEEN O/12LC BULK</v>
      </c>
      <c r="D3950" t="str">
        <f>_xlfn.XLOOKUP(B3950,tblProducts[Column1],tblProducts[Description])</f>
        <v>WITCOMUL 1844 BULK</v>
      </c>
      <c r="E3950" t="s">
        <v>9</v>
      </c>
      <c r="F3950" t="s">
        <v>10</v>
      </c>
      <c r="G3950" t="s">
        <v>7</v>
      </c>
      <c r="H3950" t="s">
        <v>8</v>
      </c>
      <c r="I3950">
        <f t="shared" si="61"/>
        <v>1.5</v>
      </c>
      <c r="L3950" t="str">
        <v>ETHOMEEN O/12LC BULK</v>
      </c>
      <c r="M3950" t="str">
        <v>WITCOMUL 1844 BULK</v>
      </c>
      <c r="N3950">
        <v>1.5</v>
      </c>
    </row>
    <row r="3951" spans="1:14">
      <c r="A3951">
        <f>IF(MOD(ROW()-3,COUNTA(tblProducts[Description]))=0,A3950+1,A3950)</f>
        <v>35</v>
      </c>
      <c r="B3951">
        <f>MOD(ROW()-3,COUNTA(tblProducts[Description]))+1</f>
        <v>73</v>
      </c>
      <c r="C3951" t="str">
        <f>_xlfn.XLOOKUP(A3951,tblProducts[Column1],tblProducts[Description])</f>
        <v>ETHOMEEN O/12LC BULK</v>
      </c>
      <c r="D3951" t="str">
        <f>_xlfn.XLOOKUP(B3951,tblProducts[Column1],tblProducts[Description])</f>
        <v>WITCONOL 2690 BULK</v>
      </c>
      <c r="E3951" t="s">
        <v>9</v>
      </c>
      <c r="F3951" t="s">
        <v>10</v>
      </c>
      <c r="G3951" t="s">
        <v>7</v>
      </c>
      <c r="H3951" t="s">
        <v>8</v>
      </c>
      <c r="I3951">
        <f t="shared" si="61"/>
        <v>1.5</v>
      </c>
      <c r="L3951" t="str">
        <v>ETHOMEEN O/12LC BULK</v>
      </c>
      <c r="M3951" t="str">
        <v>WITCONOL 2690 BULK</v>
      </c>
      <c r="N3951">
        <v>1.5</v>
      </c>
    </row>
    <row r="3952" spans="1:14">
      <c r="A3952">
        <f>IF(MOD(ROW()-3,COUNTA(tblProducts[Description]))=0,A3951+1,A3951)</f>
        <v>35</v>
      </c>
      <c r="B3952">
        <f>MOD(ROW()-3,COUNTA(tblProducts[Description]))+1</f>
        <v>74</v>
      </c>
      <c r="C3952" t="str">
        <f>_xlfn.XLOOKUP(A3952,tblProducts[Column1],tblProducts[Description])</f>
        <v>ETHOMEEN O/12LC BULK</v>
      </c>
      <c r="D3952" t="str">
        <f>_xlfn.XLOOKUP(B3952,tblProducts[Column1],tblProducts[Description])</f>
        <v>ETHYLAN 324 BULK</v>
      </c>
      <c r="E3952" t="s">
        <v>9</v>
      </c>
      <c r="F3952" t="s">
        <v>12</v>
      </c>
      <c r="G3952" t="s">
        <v>7</v>
      </c>
      <c r="H3952" t="s">
        <v>8</v>
      </c>
      <c r="I3952">
        <f t="shared" si="61"/>
        <v>2</v>
      </c>
      <c r="L3952" t="str">
        <v>ETHOMEEN O/12LC BULK</v>
      </c>
      <c r="M3952" t="str">
        <v>ETHYLAN 324 BULK</v>
      </c>
      <c r="N3952">
        <v>2</v>
      </c>
    </row>
    <row r="3953" spans="1:14">
      <c r="A3953">
        <f>IF(MOD(ROW()-3,COUNTA(tblProducts[Description]))=0,A3952+1,A3952)</f>
        <v>35</v>
      </c>
      <c r="B3953">
        <f>MOD(ROW()-3,COUNTA(tblProducts[Description]))+1</f>
        <v>75</v>
      </c>
      <c r="C3953" t="str">
        <f>_xlfn.XLOOKUP(A3953,tblProducts[Column1],tblProducts[Description])</f>
        <v>ETHOMEEN O/12LC BULK</v>
      </c>
      <c r="D3953" t="str">
        <f>_xlfn.XLOOKUP(B3953,tblProducts[Column1],tblProducts[Description])</f>
        <v>WITCONOL NP-120 BULK</v>
      </c>
      <c r="E3953" t="s">
        <v>9</v>
      </c>
      <c r="F3953" t="s">
        <v>12</v>
      </c>
      <c r="G3953" t="s">
        <v>7</v>
      </c>
      <c r="H3953" t="s">
        <v>8</v>
      </c>
      <c r="I3953">
        <f t="shared" si="61"/>
        <v>2</v>
      </c>
      <c r="L3953" t="str">
        <v>ETHOMEEN O/12LC BULK</v>
      </c>
      <c r="M3953" t="str">
        <v>WITCONOL NP-120 BULK</v>
      </c>
      <c r="N3953">
        <v>2</v>
      </c>
    </row>
    <row r="3954" spans="1:14">
      <c r="A3954">
        <f>IF(MOD(ROW()-3,COUNTA(tblProducts[Description]))=0,A3953+1,A3953)</f>
        <v>35</v>
      </c>
      <c r="B3954">
        <f>MOD(ROW()-3,COUNTA(tblProducts[Description]))+1</f>
        <v>76</v>
      </c>
      <c r="C3954" t="str">
        <f>_xlfn.XLOOKUP(A3954,tblProducts[Column1],tblProducts[Description])</f>
        <v>ETHOMEEN O/12LC BULK</v>
      </c>
      <c r="D3954" t="str">
        <f>_xlfn.XLOOKUP(B3954,tblProducts[Column1],tblProducts[Description])</f>
        <v>WITCONOL NP-130 BULK</v>
      </c>
      <c r="E3954" t="s">
        <v>9</v>
      </c>
      <c r="F3954" t="s">
        <v>12</v>
      </c>
      <c r="G3954" t="s">
        <v>7</v>
      </c>
      <c r="H3954" t="s">
        <v>8</v>
      </c>
      <c r="I3954">
        <f t="shared" si="61"/>
        <v>2</v>
      </c>
      <c r="L3954" t="str">
        <v>ETHOMEEN O/12LC BULK</v>
      </c>
      <c r="M3954" t="str">
        <v>WITCONOL NP-130 BULK</v>
      </c>
      <c r="N3954">
        <v>2</v>
      </c>
    </row>
    <row r="3955" spans="1:14">
      <c r="A3955">
        <f>IF(MOD(ROW()-3,COUNTA(tblProducts[Description]))=0,A3954+1,A3954)</f>
        <v>35</v>
      </c>
      <c r="B3955">
        <f>MOD(ROW()-3,COUNTA(tblProducts[Description]))+1</f>
        <v>77</v>
      </c>
      <c r="C3955" t="str">
        <f>_xlfn.XLOOKUP(A3955,tblProducts[Column1],tblProducts[Description])</f>
        <v>ETHOMEEN O/12LC BULK</v>
      </c>
      <c r="D3955" t="str">
        <f>_xlfn.XLOOKUP(B3955,tblProducts[Column1],tblProducts[Description])</f>
        <v>WITCONOL NP-20 BULK</v>
      </c>
      <c r="E3955" t="s">
        <v>9</v>
      </c>
      <c r="F3955" t="s">
        <v>12</v>
      </c>
      <c r="G3955" t="s">
        <v>7</v>
      </c>
      <c r="H3955" t="s">
        <v>8</v>
      </c>
      <c r="I3955">
        <f t="shared" si="61"/>
        <v>2</v>
      </c>
      <c r="L3955" t="str">
        <v>ETHOMEEN O/12LC BULK</v>
      </c>
      <c r="M3955" t="str">
        <v>WITCONOL NP-20 BULK</v>
      </c>
      <c r="N3955">
        <v>2</v>
      </c>
    </row>
    <row r="3956" spans="1:14">
      <c r="A3956">
        <f>IF(MOD(ROW()-3,COUNTA(tblProducts[Description]))=0,A3955+1,A3955)</f>
        <v>35</v>
      </c>
      <c r="B3956">
        <f>MOD(ROW()-3,COUNTA(tblProducts[Description]))+1</f>
        <v>78</v>
      </c>
      <c r="C3956" t="str">
        <f>_xlfn.XLOOKUP(A3956,tblProducts[Column1],tblProducts[Description])</f>
        <v>ETHOMEEN O/12LC BULK</v>
      </c>
      <c r="D3956" t="str">
        <f>_xlfn.XLOOKUP(B3956,tblProducts[Column1],tblProducts[Description])</f>
        <v>WITCONOL NP-330 BULK</v>
      </c>
      <c r="E3956" t="s">
        <v>9</v>
      </c>
      <c r="F3956" t="s">
        <v>12</v>
      </c>
      <c r="G3956" t="s">
        <v>7</v>
      </c>
      <c r="H3956" t="s">
        <v>8</v>
      </c>
      <c r="I3956">
        <f t="shared" si="61"/>
        <v>2</v>
      </c>
      <c r="L3956" t="str">
        <v>ETHOMEEN O/12LC BULK</v>
      </c>
      <c r="M3956" t="str">
        <v>WITCONOL NP-330 BULK</v>
      </c>
      <c r="N3956">
        <v>2</v>
      </c>
    </row>
    <row r="3957" spans="1:14">
      <c r="A3957">
        <f>IF(MOD(ROW()-3,COUNTA(tblProducts[Description]))=0,A3956+1,A3956)</f>
        <v>35</v>
      </c>
      <c r="B3957">
        <f>MOD(ROW()-3,COUNTA(tblProducts[Description]))+1</f>
        <v>79</v>
      </c>
      <c r="C3957" t="str">
        <f>_xlfn.XLOOKUP(A3957,tblProducts[Column1],tblProducts[Description])</f>
        <v>ETHOMEEN O/12LC BULK</v>
      </c>
      <c r="D3957" t="str">
        <f>_xlfn.XLOOKUP(B3957,tblProducts[Column1],tblProducts[Description])</f>
        <v>WITCONOL NP-40 BULK</v>
      </c>
      <c r="E3957" t="s">
        <v>9</v>
      </c>
      <c r="F3957" t="s">
        <v>10</v>
      </c>
      <c r="G3957" t="s">
        <v>9</v>
      </c>
      <c r="H3957" t="s">
        <v>8</v>
      </c>
      <c r="I3957">
        <f t="shared" si="61"/>
        <v>3.5</v>
      </c>
      <c r="L3957" t="str">
        <v>ETHOMEEN O/12LC BULK</v>
      </c>
      <c r="M3957" t="str">
        <v>WITCONOL NP-40 BULK</v>
      </c>
      <c r="N3957">
        <v>3.5</v>
      </c>
    </row>
    <row r="3958" spans="1:14">
      <c r="A3958">
        <f>IF(MOD(ROW()-3,COUNTA(tblProducts[Description]))=0,A3957+1,A3957)</f>
        <v>35</v>
      </c>
      <c r="B3958">
        <f>MOD(ROW()-3,COUNTA(tblProducts[Description]))+1</f>
        <v>80</v>
      </c>
      <c r="C3958" t="str">
        <f>_xlfn.XLOOKUP(A3958,tblProducts[Column1],tblProducts[Description])</f>
        <v>ETHOMEEN O/12LC BULK</v>
      </c>
      <c r="D3958" t="str">
        <f>_xlfn.XLOOKUP(B3958,tblProducts[Column1],tblProducts[Description])</f>
        <v>WITCONOL NP-60 BULK</v>
      </c>
      <c r="E3958" t="s">
        <v>9</v>
      </c>
      <c r="F3958" t="s">
        <v>10</v>
      </c>
      <c r="G3958" t="s">
        <v>7</v>
      </c>
      <c r="H3958" t="s">
        <v>8</v>
      </c>
      <c r="I3958">
        <f t="shared" si="61"/>
        <v>1.5</v>
      </c>
      <c r="L3958" t="str">
        <v>ETHOMEEN O/12LC BULK</v>
      </c>
      <c r="M3958" t="str">
        <v>WITCONOL NP-60 BULK</v>
      </c>
      <c r="N3958">
        <v>1.5</v>
      </c>
    </row>
    <row r="3959" spans="1:14">
      <c r="A3959">
        <f>IF(MOD(ROW()-3,COUNTA(tblProducts[Description]))=0,A3958+1,A3958)</f>
        <v>35</v>
      </c>
      <c r="B3959">
        <f>MOD(ROW()-3,COUNTA(tblProducts[Description]))+1</f>
        <v>81</v>
      </c>
      <c r="C3959" t="str">
        <f>_xlfn.XLOOKUP(A3959,tblProducts[Column1],tblProducts[Description])</f>
        <v>ETHOMEEN O/12LC BULK</v>
      </c>
      <c r="D3959" t="str">
        <f>_xlfn.XLOOKUP(B3959,tblProducts[Column1],tblProducts[Description])</f>
        <v>WITCONOL NP-80 BULK</v>
      </c>
      <c r="E3959" t="s">
        <v>9</v>
      </c>
      <c r="F3959" t="s">
        <v>10</v>
      </c>
      <c r="G3959" t="s">
        <v>7</v>
      </c>
      <c r="H3959" t="s">
        <v>8</v>
      </c>
      <c r="I3959">
        <f t="shared" si="61"/>
        <v>1.5</v>
      </c>
      <c r="L3959" t="str">
        <v>ETHOMEEN O/12LC BULK</v>
      </c>
      <c r="M3959" t="str">
        <v>WITCONOL NP-80 BULK</v>
      </c>
      <c r="N3959">
        <v>1.5</v>
      </c>
    </row>
    <row r="3960" spans="1:14">
      <c r="A3960">
        <f>IF(MOD(ROW()-3,COUNTA(tblProducts[Description]))=0,A3959+1,A3959)</f>
        <v>35</v>
      </c>
      <c r="B3960">
        <f>MOD(ROW()-3,COUNTA(tblProducts[Description]))+1</f>
        <v>82</v>
      </c>
      <c r="C3960" t="str">
        <f>_xlfn.XLOOKUP(A3960,tblProducts[Column1],tblProducts[Description])</f>
        <v>ETHOMEEN O/12LC BULK</v>
      </c>
      <c r="D3960" t="str">
        <f>_xlfn.XLOOKUP(B3960,tblProducts[Column1],tblProducts[Description])</f>
        <v>WITCONOL NP-90 BULK</v>
      </c>
      <c r="E3960" t="s">
        <v>9</v>
      </c>
      <c r="F3960" t="s">
        <v>10</v>
      </c>
      <c r="G3960" t="s">
        <v>7</v>
      </c>
      <c r="H3960" t="s">
        <v>8</v>
      </c>
      <c r="I3960">
        <f t="shared" si="61"/>
        <v>1.5</v>
      </c>
      <c r="L3960" t="str">
        <v>ETHOMEEN O/12LC BULK</v>
      </c>
      <c r="M3960" t="str">
        <v>WITCONOL NP-90 BULK</v>
      </c>
      <c r="N3960">
        <v>1.5</v>
      </c>
    </row>
    <row r="3961" spans="1:14">
      <c r="A3961">
        <f>IF(MOD(ROW()-3,COUNTA(tblProducts[Description]))=0,A3960+1,A3960)</f>
        <v>35</v>
      </c>
      <c r="B3961">
        <f>MOD(ROW()-3,COUNTA(tblProducts[Description]))+1</f>
        <v>83</v>
      </c>
      <c r="C3961" t="str">
        <f>_xlfn.XLOOKUP(A3961,tblProducts[Column1],tblProducts[Description])</f>
        <v>ETHOMEEN O/12LC BULK</v>
      </c>
      <c r="D3961" t="str">
        <f>_xlfn.XLOOKUP(B3961,tblProducts[Column1],tblProducts[Description])</f>
        <v>WITCONOL NS-108 PO BULK</v>
      </c>
      <c r="E3961" t="s">
        <v>9</v>
      </c>
      <c r="F3961" t="s">
        <v>12</v>
      </c>
      <c r="G3961" t="s">
        <v>7</v>
      </c>
      <c r="H3961" t="s">
        <v>8</v>
      </c>
      <c r="I3961">
        <f t="shared" si="61"/>
        <v>2</v>
      </c>
      <c r="L3961" t="str">
        <v>ETHOMEEN O/12LC BULK</v>
      </c>
      <c r="M3961" t="str">
        <v>WITCONOL NS-108 PO BULK</v>
      </c>
      <c r="N3961">
        <v>2</v>
      </c>
    </row>
    <row r="3962" spans="1:14">
      <c r="A3962">
        <f>IF(MOD(ROW()-3,COUNTA(tblProducts[Description]))=0,A3961+1,A3961)</f>
        <v>35</v>
      </c>
      <c r="B3962">
        <f>MOD(ROW()-3,COUNTA(tblProducts[Description]))+1</f>
        <v>84</v>
      </c>
      <c r="C3962" t="str">
        <f>_xlfn.XLOOKUP(A3962,tblProducts[Column1],tblProducts[Description])</f>
        <v>ETHOMEEN O/12LC BULK</v>
      </c>
      <c r="D3962" t="str">
        <f>_xlfn.XLOOKUP(B3962,tblProducts[Column1],tblProducts[Description])</f>
        <v>WITCONOL NS-505K BULK</v>
      </c>
      <c r="E3962" t="s">
        <v>9</v>
      </c>
      <c r="F3962" t="s">
        <v>12</v>
      </c>
      <c r="G3962" t="s">
        <v>9</v>
      </c>
      <c r="H3962" t="s">
        <v>8</v>
      </c>
      <c r="I3962">
        <f t="shared" si="61"/>
        <v>4</v>
      </c>
      <c r="L3962" t="str">
        <v>ETHOMEEN O/12LC BULK</v>
      </c>
      <c r="M3962" t="str">
        <v>WITCONOL NS-505K BULK</v>
      </c>
      <c r="N3962">
        <v>4</v>
      </c>
    </row>
    <row r="3963" spans="1:14">
      <c r="A3963">
        <f>IF(MOD(ROW()-3,COUNTA(tblProducts[Description]))=0,A3962+1,A3962)</f>
        <v>35</v>
      </c>
      <c r="B3963">
        <f>MOD(ROW()-3,COUNTA(tblProducts[Description]))+1</f>
        <v>85</v>
      </c>
      <c r="C3963" t="str">
        <f>_xlfn.XLOOKUP(A3963,tblProducts[Column1],tblProducts[Description])</f>
        <v>ETHOMEEN O/12LC BULK</v>
      </c>
      <c r="D3963" t="str">
        <f>_xlfn.XLOOKUP(B3963,tblProducts[Column1],tblProducts[Description])</f>
        <v>WITCONOL NS-817 BULK</v>
      </c>
      <c r="E3963" t="s">
        <v>9</v>
      </c>
      <c r="F3963" t="s">
        <v>12</v>
      </c>
      <c r="G3963" t="s">
        <v>9</v>
      </c>
      <c r="H3963" t="s">
        <v>8</v>
      </c>
      <c r="I3963">
        <f t="shared" si="61"/>
        <v>4</v>
      </c>
      <c r="L3963" t="str">
        <v>ETHOMEEN O/12LC BULK</v>
      </c>
      <c r="M3963" t="str">
        <v>WITCONOL NS-817 BULK</v>
      </c>
      <c r="N3963">
        <v>4</v>
      </c>
    </row>
    <row r="3964" spans="1:14">
      <c r="A3964">
        <f>IF(MOD(ROW()-3,COUNTA(tblProducts[Description]))=0,A3963+1,A3963)</f>
        <v>35</v>
      </c>
      <c r="B3964">
        <f>MOD(ROW()-3,COUNTA(tblProducts[Description]))+1</f>
        <v>86</v>
      </c>
      <c r="C3964" t="str">
        <f>_xlfn.XLOOKUP(A3964,tblProducts[Column1],tblProducts[Description])</f>
        <v>ETHOMEEN O/12LC BULK</v>
      </c>
      <c r="D3964" t="str">
        <f>_xlfn.XLOOKUP(B3964,tblProducts[Column1],tblProducts[Description])</f>
        <v>WITCONOL PD-375 BULK</v>
      </c>
      <c r="E3964" t="s">
        <v>9</v>
      </c>
      <c r="F3964" t="s">
        <v>10</v>
      </c>
      <c r="G3964" t="s">
        <v>7</v>
      </c>
      <c r="H3964" t="s">
        <v>8</v>
      </c>
      <c r="I3964">
        <f t="shared" si="61"/>
        <v>1.5</v>
      </c>
      <c r="L3964" t="str">
        <v>ETHOMEEN O/12LC BULK</v>
      </c>
      <c r="M3964" t="str">
        <v>WITCONOL PD-375 BULK</v>
      </c>
      <c r="N3964">
        <v>1.5</v>
      </c>
    </row>
    <row r="3965" spans="1:14">
      <c r="A3965">
        <f>IF(MOD(ROW()-3,COUNTA(tblProducts[Description]))=0,A3964+1,A3964)</f>
        <v>35</v>
      </c>
      <c r="B3965">
        <f>MOD(ROW()-3,COUNTA(tblProducts[Description]))+1</f>
        <v>87</v>
      </c>
      <c r="C3965" t="str">
        <f>_xlfn.XLOOKUP(A3965,tblProducts[Column1],tblProducts[Description])</f>
        <v>ETHOMEEN O/12LC BULK</v>
      </c>
      <c r="D3965" t="str">
        <f>_xlfn.XLOOKUP(B3965,tblProducts[Column1],tblProducts[Description])</f>
        <v>WITCONOL PD-4085 BULK</v>
      </c>
      <c r="E3965" t="s">
        <v>9</v>
      </c>
      <c r="F3965" t="s">
        <v>12</v>
      </c>
      <c r="G3965" t="s">
        <v>9</v>
      </c>
      <c r="H3965" t="s">
        <v>8</v>
      </c>
      <c r="I3965">
        <f t="shared" si="61"/>
        <v>4</v>
      </c>
      <c r="L3965" t="str">
        <v>ETHOMEEN O/12LC BULK</v>
      </c>
      <c r="M3965" t="str">
        <v>WITCONOL PD-4085 BULK</v>
      </c>
      <c r="N3965">
        <v>4</v>
      </c>
    </row>
    <row r="3966" spans="1:14">
      <c r="A3966">
        <f>IF(MOD(ROW()-3,COUNTA(tblProducts[Description]))=0,A3965+1,A3965)</f>
        <v>35</v>
      </c>
      <c r="B3966">
        <f>MOD(ROW()-3,COUNTA(tblProducts[Description]))+1</f>
        <v>88</v>
      </c>
      <c r="C3966" t="str">
        <f>_xlfn.XLOOKUP(A3966,tblProducts[Column1],tblProducts[Description])</f>
        <v>ETHOMEEN O/12LC BULK</v>
      </c>
      <c r="D3966" t="str">
        <f>_xlfn.XLOOKUP(B3966,tblProducts[Column1],tblProducts[Description])</f>
        <v>WITCONOL PD-500 BULK</v>
      </c>
      <c r="E3966" t="s">
        <v>9</v>
      </c>
      <c r="F3966" t="s">
        <v>12</v>
      </c>
      <c r="G3966" t="s">
        <v>9</v>
      </c>
      <c r="H3966" t="s">
        <v>8</v>
      </c>
      <c r="I3966">
        <f t="shared" si="61"/>
        <v>4</v>
      </c>
      <c r="L3966" t="str">
        <v>ETHOMEEN O/12LC BULK</v>
      </c>
      <c r="M3966" t="str">
        <v>WITCONOL PD-500 BULK</v>
      </c>
      <c r="N3966">
        <v>4</v>
      </c>
    </row>
    <row r="3967" spans="1:14">
      <c r="A3967">
        <f>IF(MOD(ROW()-3,COUNTA(tblProducts[Description]))=0,A3966+1,A3966)</f>
        <v>35</v>
      </c>
      <c r="B3967">
        <f>MOD(ROW()-3,COUNTA(tblProducts[Description]))+1</f>
        <v>89</v>
      </c>
      <c r="C3967" t="str">
        <f>_xlfn.XLOOKUP(A3967,tblProducts[Column1],tblProducts[Description])</f>
        <v>ETHOMEEN O/12LC BULK</v>
      </c>
      <c r="D3967" t="str">
        <f>_xlfn.XLOOKUP(B3967,tblProducts[Column1],tblProducts[Description])</f>
        <v>WITCONOL PEG-200 BULK</v>
      </c>
      <c r="E3967" t="s">
        <v>9</v>
      </c>
      <c r="F3967" t="s">
        <v>12</v>
      </c>
      <c r="G3967" t="s">
        <v>9</v>
      </c>
      <c r="H3967" t="s">
        <v>8</v>
      </c>
      <c r="I3967">
        <f t="shared" si="61"/>
        <v>4</v>
      </c>
      <c r="L3967" t="str">
        <v>ETHOMEEN O/12LC BULK</v>
      </c>
      <c r="M3967" t="str">
        <v>WITCONOL PEG-200 BULK</v>
      </c>
      <c r="N3967">
        <v>4</v>
      </c>
    </row>
    <row r="3968" spans="1:14">
      <c r="A3968">
        <f>IF(MOD(ROW()-3,COUNTA(tblProducts[Description]))=0,A3967+1,A3967)</f>
        <v>35</v>
      </c>
      <c r="B3968">
        <f>MOD(ROW()-3,COUNTA(tblProducts[Description]))+1</f>
        <v>90</v>
      </c>
      <c r="C3968" t="str">
        <f>_xlfn.XLOOKUP(A3968,tblProducts[Column1],tblProducts[Description])</f>
        <v>ETHOMEEN O/12LC BULK</v>
      </c>
      <c r="D3968" t="str">
        <f>_xlfn.XLOOKUP(B3968,tblProducts[Column1],tblProducts[Description])</f>
        <v>WITCONOL PEG-400 BULK</v>
      </c>
      <c r="E3968" t="s">
        <v>9</v>
      </c>
      <c r="F3968" t="s">
        <v>12</v>
      </c>
      <c r="G3968" t="s">
        <v>9</v>
      </c>
      <c r="H3968" t="s">
        <v>8</v>
      </c>
      <c r="I3968">
        <f t="shared" si="61"/>
        <v>4</v>
      </c>
      <c r="L3968" t="str">
        <v>ETHOMEEN O/12LC BULK</v>
      </c>
      <c r="M3968" t="str">
        <v>WITCONOL PEG-400 BULK</v>
      </c>
      <c r="N3968">
        <v>4</v>
      </c>
    </row>
    <row r="3969" spans="1:14">
      <c r="A3969">
        <f>IF(MOD(ROW()-3,COUNTA(tblProducts[Description]))=0,A3968+1,A3968)</f>
        <v>35</v>
      </c>
      <c r="B3969">
        <f>MOD(ROW()-3,COUNTA(tblProducts[Description]))+1</f>
        <v>91</v>
      </c>
      <c r="C3969" t="str">
        <f>_xlfn.XLOOKUP(A3969,tblProducts[Column1],tblProducts[Description])</f>
        <v>ETHOMEEN O/12LC BULK</v>
      </c>
      <c r="D3969" t="str">
        <f>_xlfn.XLOOKUP(B3969,tblProducts[Column1],tblProducts[Description])</f>
        <v>WITCONOL PEG-500 BULK</v>
      </c>
      <c r="E3969" t="s">
        <v>9</v>
      </c>
      <c r="F3969" t="s">
        <v>12</v>
      </c>
      <c r="G3969" t="s">
        <v>9</v>
      </c>
      <c r="H3969" t="s">
        <v>14</v>
      </c>
      <c r="I3969">
        <f t="shared" si="61"/>
        <v>4</v>
      </c>
      <c r="L3969" t="str">
        <v>ETHOMEEN O/12LC BULK</v>
      </c>
      <c r="M3969" t="str">
        <v>WITCONOL PEG-500 BULK</v>
      </c>
      <c r="N3969">
        <v>4</v>
      </c>
    </row>
    <row r="3970" spans="1:14">
      <c r="A3970">
        <f>IF(MOD(ROW()-3,COUNTA(tblProducts[Description]))=0,A3969+1,A3969)</f>
        <v>35</v>
      </c>
      <c r="B3970">
        <f>MOD(ROW()-3,COUNTA(tblProducts[Description]))+1</f>
        <v>92</v>
      </c>
      <c r="C3970" t="str">
        <f>_xlfn.XLOOKUP(A3970,tblProducts[Column1],tblProducts[Description])</f>
        <v>ETHOMEEN O/12LC BULK</v>
      </c>
      <c r="D3970" t="str">
        <f>_xlfn.XLOOKUP(B3970,tblProducts[Column1],tblProducts[Description])</f>
        <v>WITCONOL PEG-600 BULK</v>
      </c>
      <c r="E3970" t="s">
        <v>9</v>
      </c>
      <c r="F3970" t="s">
        <v>12</v>
      </c>
      <c r="G3970" t="s">
        <v>9</v>
      </c>
      <c r="H3970" t="s">
        <v>14</v>
      </c>
      <c r="I3970">
        <f t="shared" si="61"/>
        <v>4</v>
      </c>
      <c r="L3970" t="str">
        <v>ETHOMEEN O/12LC BULK</v>
      </c>
      <c r="M3970" t="str">
        <v>WITCONOL PEG-600 BULK</v>
      </c>
      <c r="N3970">
        <v>4</v>
      </c>
    </row>
    <row r="3971" spans="1:14">
      <c r="A3971">
        <f>IF(MOD(ROW()-3,COUNTA(tblProducts[Description]))=0,A3970+1,A3970)</f>
        <v>35</v>
      </c>
      <c r="B3971">
        <f>MOD(ROW()-3,COUNTA(tblProducts[Description]))+1</f>
        <v>93</v>
      </c>
      <c r="C3971" t="str">
        <f>_xlfn.XLOOKUP(A3971,tblProducts[Column1],tblProducts[Description])</f>
        <v>ETHOMEEN O/12LC BULK</v>
      </c>
      <c r="D3971" t="str">
        <f>_xlfn.XLOOKUP(B3971,tblProducts[Column1],tblProducts[Description])</f>
        <v>WITCONOL PH-70 BULK</v>
      </c>
      <c r="E3971" t="s">
        <v>9</v>
      </c>
      <c r="F3971" t="s">
        <v>12</v>
      </c>
      <c r="G3971" t="s">
        <v>9</v>
      </c>
      <c r="H3971" t="s">
        <v>14</v>
      </c>
      <c r="I3971">
        <f t="shared" si="61"/>
        <v>4</v>
      </c>
      <c r="L3971" t="str">
        <v>ETHOMEEN O/12LC BULK</v>
      </c>
      <c r="M3971" t="str">
        <v>WITCONOL PH-70 BULK</v>
      </c>
      <c r="N3971">
        <v>4</v>
      </c>
    </row>
    <row r="3972" spans="1:14">
      <c r="A3972">
        <f>IF(MOD(ROW()-3,COUNTA(tblProducts[Description]))=0,A3971+1,A3971)</f>
        <v>35</v>
      </c>
      <c r="B3972">
        <f>MOD(ROW()-3,COUNTA(tblProducts[Description]))+1</f>
        <v>94</v>
      </c>
      <c r="C3972" t="str">
        <f>_xlfn.XLOOKUP(A3972,tblProducts[Column1],tblProducts[Description])</f>
        <v>ETHOMEEN O/12LC BULK</v>
      </c>
      <c r="D3972" t="str">
        <f>_xlfn.XLOOKUP(B3972,tblProducts[Column1],tblProducts[Description])</f>
        <v>WITCONOL SN-50 BULK</v>
      </c>
      <c r="E3972" t="s">
        <v>9</v>
      </c>
      <c r="F3972" t="s">
        <v>12</v>
      </c>
      <c r="G3972" t="s">
        <v>9</v>
      </c>
      <c r="H3972" t="s">
        <v>8</v>
      </c>
      <c r="I3972">
        <f t="shared" ref="I3972:I4035" si="62">IF(E3972="NO",0,IF(F3972="HEEL WASH",1.5,2))+IF(G3972="NO",0,2)</f>
        <v>4</v>
      </c>
      <c r="L3972" t="str">
        <v>ETHOMEEN O/12LC BULK</v>
      </c>
      <c r="M3972" t="str">
        <v>WITCONOL SN-50 BULK</v>
      </c>
      <c r="N3972">
        <v>4</v>
      </c>
    </row>
    <row r="3973" spans="1:14">
      <c r="A3973">
        <f>IF(MOD(ROW()-3,COUNTA(tblProducts[Description]))=0,A3972+1,A3972)</f>
        <v>35</v>
      </c>
      <c r="B3973">
        <f>MOD(ROW()-3,COUNTA(tblProducts[Description]))+1</f>
        <v>95</v>
      </c>
      <c r="C3973" t="str">
        <f>_xlfn.XLOOKUP(A3973,tblProducts[Column1],tblProducts[Description])</f>
        <v>ETHOMEEN O/12LC BULK</v>
      </c>
      <c r="D3973" t="str">
        <f>_xlfn.XLOOKUP(B3973,tblProducts[Column1],tblProducts[Description])</f>
        <v>WITCONOL SN-70 BULK</v>
      </c>
      <c r="E3973" t="s">
        <v>9</v>
      </c>
      <c r="F3973" t="s">
        <v>10</v>
      </c>
      <c r="G3973" t="s">
        <v>9</v>
      </c>
      <c r="H3973" t="s">
        <v>8</v>
      </c>
      <c r="I3973">
        <f t="shared" si="62"/>
        <v>3.5</v>
      </c>
      <c r="L3973" t="str">
        <v>ETHOMEEN O/12LC BULK</v>
      </c>
      <c r="M3973" t="str">
        <v>WITCONOL SN-70 BULK</v>
      </c>
      <c r="N3973">
        <v>3.5</v>
      </c>
    </row>
    <row r="3974" spans="1:14">
      <c r="A3974">
        <f>IF(MOD(ROW()-3,COUNTA(tblProducts[Description]))=0,A3973+1,A3973)</f>
        <v>35</v>
      </c>
      <c r="B3974">
        <f>MOD(ROW()-3,COUNTA(tblProducts[Description]))+1</f>
        <v>96</v>
      </c>
      <c r="C3974" t="str">
        <f>_xlfn.XLOOKUP(A3974,tblProducts[Column1],tblProducts[Description])</f>
        <v>ETHOMEEN O/12LC BULK</v>
      </c>
      <c r="D3974" t="str">
        <f>_xlfn.XLOOKUP(B3974,tblProducts[Column1],tblProducts[Description])</f>
        <v>REDICOTE E-47 NPF BULK</v>
      </c>
      <c r="E3974" t="s">
        <v>9</v>
      </c>
      <c r="F3974" t="s">
        <v>12</v>
      </c>
      <c r="G3974" t="s">
        <v>9</v>
      </c>
      <c r="H3974" t="s">
        <v>8</v>
      </c>
      <c r="I3974">
        <f t="shared" si="62"/>
        <v>4</v>
      </c>
      <c r="L3974" t="str">
        <v>ETHOMEEN O/12LC BULK</v>
      </c>
      <c r="M3974" t="str">
        <v>REDICOTE E-47 NPF BULK</v>
      </c>
      <c r="N3974">
        <v>4</v>
      </c>
    </row>
    <row r="3975" spans="1:14">
      <c r="A3975">
        <f>IF(MOD(ROW()-3,COUNTA(tblProducts[Description]))=0,A3974+1,A3974)</f>
        <v>35</v>
      </c>
      <c r="B3975">
        <f>MOD(ROW()-3,COUNTA(tblProducts[Description]))+1</f>
        <v>97</v>
      </c>
      <c r="C3975" t="str">
        <f>_xlfn.XLOOKUP(A3975,tblProducts[Column1],tblProducts[Description])</f>
        <v>ETHOMEEN O/12LC BULK</v>
      </c>
      <c r="D3975" t="str">
        <f>_xlfn.XLOOKUP(B3975,tblProducts[Column1],tblProducts[Description])</f>
        <v>EMULPON CO-25 BULK</v>
      </c>
      <c r="E3975" t="s">
        <v>9</v>
      </c>
      <c r="F3975" t="s">
        <v>10</v>
      </c>
      <c r="G3975" t="s">
        <v>7</v>
      </c>
      <c r="H3975" t="s">
        <v>8</v>
      </c>
      <c r="I3975">
        <f t="shared" si="62"/>
        <v>1.5</v>
      </c>
      <c r="L3975" t="str">
        <v>ETHOMEEN O/12LC BULK</v>
      </c>
      <c r="M3975" t="str">
        <v>EMULPON CO-25 BULK</v>
      </c>
      <c r="N3975">
        <v>1.5</v>
      </c>
    </row>
    <row r="3976" spans="1:14">
      <c r="A3976">
        <f>IF(MOD(ROW()-3,COUNTA(tblProducts[Description]))=0,A3975+1,A3975)</f>
        <v>35</v>
      </c>
      <c r="B3976">
        <f>MOD(ROW()-3,COUNTA(tblProducts[Description]))+1</f>
        <v>98</v>
      </c>
      <c r="C3976" t="str">
        <f>_xlfn.XLOOKUP(A3976,tblProducts[Column1],tblProducts[Description])</f>
        <v>ETHOMEEN O/12LC BULK</v>
      </c>
      <c r="D3976" t="str">
        <f>_xlfn.XLOOKUP(B3976,tblProducts[Column1],tblProducts[Description])</f>
        <v>EMULPON CO-30 BULK</v>
      </c>
      <c r="E3976" t="s">
        <v>9</v>
      </c>
      <c r="F3976" t="s">
        <v>10</v>
      </c>
      <c r="G3976" t="s">
        <v>7</v>
      </c>
      <c r="H3976" t="s">
        <v>8</v>
      </c>
      <c r="I3976">
        <f t="shared" si="62"/>
        <v>1.5</v>
      </c>
      <c r="L3976" t="str">
        <v>ETHOMEEN O/12LC BULK</v>
      </c>
      <c r="M3976" t="str">
        <v>EMULPON CO-30 BULK</v>
      </c>
      <c r="N3976">
        <v>1.5</v>
      </c>
    </row>
    <row r="3977" spans="1:14">
      <c r="A3977">
        <f>IF(MOD(ROW()-3,COUNTA(tblProducts[Description]))=0,A3976+1,A3976)</f>
        <v>35</v>
      </c>
      <c r="B3977">
        <f>MOD(ROW()-3,COUNTA(tblProducts[Description]))+1</f>
        <v>99</v>
      </c>
      <c r="C3977" t="str">
        <f>_xlfn.XLOOKUP(A3977,tblProducts[Column1],tblProducts[Description])</f>
        <v>ETHOMEEN O/12LC BULK</v>
      </c>
      <c r="D3977" t="str">
        <f>_xlfn.XLOOKUP(B3977,tblProducts[Column1],tblProducts[Description])</f>
        <v>EMULPON CO-40 BULK</v>
      </c>
      <c r="E3977" t="s">
        <v>9</v>
      </c>
      <c r="F3977" t="s">
        <v>10</v>
      </c>
      <c r="G3977" t="s">
        <v>7</v>
      </c>
      <c r="H3977" t="s">
        <v>8</v>
      </c>
      <c r="I3977">
        <f t="shared" si="62"/>
        <v>1.5</v>
      </c>
      <c r="L3977" t="str">
        <v>ETHOMEEN O/12LC BULK</v>
      </c>
      <c r="M3977" t="str">
        <v>EMULPON CO-40 BULK</v>
      </c>
      <c r="N3977">
        <v>1.5</v>
      </c>
    </row>
    <row r="3978" spans="1:14">
      <c r="A3978">
        <f>IF(MOD(ROW()-3,COUNTA(tblProducts[Description]))=0,A3977+1,A3977)</f>
        <v>35</v>
      </c>
      <c r="B3978">
        <f>MOD(ROW()-3,COUNTA(tblProducts[Description]))+1</f>
        <v>100</v>
      </c>
      <c r="C3978" t="str">
        <f>_xlfn.XLOOKUP(A3978,tblProducts[Column1],tblProducts[Description])</f>
        <v>ETHOMEEN O/12LC BULK</v>
      </c>
      <c r="D3978" t="str">
        <f>_xlfn.XLOOKUP(B3978,tblProducts[Column1],tblProducts[Description])</f>
        <v>EMULPON CO-36 BULK</v>
      </c>
      <c r="E3978" t="s">
        <v>9</v>
      </c>
      <c r="F3978" t="s">
        <v>10</v>
      </c>
      <c r="G3978" t="s">
        <v>9</v>
      </c>
      <c r="H3978" t="s">
        <v>8</v>
      </c>
      <c r="I3978">
        <f t="shared" si="62"/>
        <v>3.5</v>
      </c>
      <c r="L3978" t="str">
        <v>ETHOMEEN O/12LC BULK</v>
      </c>
      <c r="M3978" t="str">
        <v>EMULPON CO-36 BULK</v>
      </c>
      <c r="N3978">
        <v>3.5</v>
      </c>
    </row>
    <row r="3979" spans="1:14">
      <c r="A3979">
        <f>IF(MOD(ROW()-3,COUNTA(tblProducts[Description]))=0,A3978+1,A3978)</f>
        <v>35</v>
      </c>
      <c r="B3979">
        <f>MOD(ROW()-3,COUNTA(tblProducts[Description]))+1</f>
        <v>101</v>
      </c>
      <c r="C3979" t="str">
        <f>_xlfn.XLOOKUP(A3979,tblProducts[Column1],tblProducts[Description])</f>
        <v>ETHOMEEN O/12LC BULK</v>
      </c>
      <c r="D3979" t="str">
        <f>_xlfn.XLOOKUP(B3979,tblProducts[Column1],tblProducts[Description])</f>
        <v>REDICOTE E-4819 BULK</v>
      </c>
      <c r="E3979" t="s">
        <v>9</v>
      </c>
      <c r="F3979" t="s">
        <v>10</v>
      </c>
      <c r="G3979" t="s">
        <v>7</v>
      </c>
      <c r="H3979" t="s">
        <v>8</v>
      </c>
      <c r="I3979">
        <f t="shared" si="62"/>
        <v>1.5</v>
      </c>
      <c r="L3979" t="str">
        <v>ETHOMEEN O/12LC BULK</v>
      </c>
      <c r="M3979" t="str">
        <v>REDICOTE E-4819 BULK</v>
      </c>
      <c r="N3979">
        <v>1.5</v>
      </c>
    </row>
    <row r="3980" spans="1:14">
      <c r="A3980">
        <f>IF(MOD(ROW()-3,COUNTA(tblProducts[Description]))=0,A3979+1,A3979)</f>
        <v>35</v>
      </c>
      <c r="B3980">
        <f>MOD(ROW()-3,COUNTA(tblProducts[Description]))+1</f>
        <v>102</v>
      </c>
      <c r="C3980" t="str">
        <f>_xlfn.XLOOKUP(A3980,tblProducts[Column1],tblProducts[Description])</f>
        <v>ETHOMEEN O/12LC BULK</v>
      </c>
      <c r="D3980" t="str">
        <f>_xlfn.XLOOKUP(B3980,tblProducts[Column1],tblProducts[Description])</f>
        <v>ETHYLAN 1005 SA  BULK</v>
      </c>
      <c r="E3980" t="s">
        <v>9</v>
      </c>
      <c r="F3980" t="s">
        <v>10</v>
      </c>
      <c r="G3980" t="s">
        <v>7</v>
      </c>
      <c r="H3980" t="s">
        <v>15</v>
      </c>
      <c r="I3980">
        <f t="shared" si="62"/>
        <v>1.5</v>
      </c>
      <c r="L3980" t="str">
        <v>ETHOMEEN O/12LC BULK</v>
      </c>
      <c r="M3980" t="str">
        <v>ETHYLAN 1005 SA  BULK</v>
      </c>
      <c r="N3980">
        <v>1.5</v>
      </c>
    </row>
    <row r="3981" spans="1:14">
      <c r="A3981">
        <f>IF(MOD(ROW()-3,COUNTA(tblProducts[Description]))=0,A3980+1,A3980)</f>
        <v>35</v>
      </c>
      <c r="B3981">
        <f>MOD(ROW()-3,COUNTA(tblProducts[Description]))+1</f>
        <v>103</v>
      </c>
      <c r="C3981" t="str">
        <f>_xlfn.XLOOKUP(A3981,tblProducts[Column1],tblProducts[Description])</f>
        <v>ETHOMEEN O/12LC BULK</v>
      </c>
      <c r="D3981" t="str">
        <f>_xlfn.XLOOKUP(B3981,tblProducts[Column1],tblProducts[Description])</f>
        <v>ETHODUOMEEN T/15 BULK</v>
      </c>
      <c r="E3981" t="s">
        <v>9</v>
      </c>
      <c r="F3981" t="s">
        <v>10</v>
      </c>
      <c r="G3981" t="s">
        <v>7</v>
      </c>
      <c r="H3981" t="s">
        <v>8</v>
      </c>
      <c r="I3981">
        <f t="shared" si="62"/>
        <v>1.5</v>
      </c>
      <c r="L3981" t="str">
        <v>ETHOMEEN O/12LC BULK</v>
      </c>
      <c r="M3981" t="str">
        <v>ETHODUOMEEN T/15 BULK</v>
      </c>
      <c r="N3981">
        <v>1.5</v>
      </c>
    </row>
    <row r="3982" spans="1:14">
      <c r="A3982">
        <f>IF(MOD(ROW()-3,COUNTA(tblProducts[Description]))=0,A3981+1,A3981)</f>
        <v>35</v>
      </c>
      <c r="B3982">
        <f>MOD(ROW()-3,COUNTA(tblProducts[Description]))+1</f>
        <v>104</v>
      </c>
      <c r="C3982" t="str">
        <f>_xlfn.XLOOKUP(A3982,tblProducts[Column1],tblProducts[Description])</f>
        <v>ETHOMEEN O/12LC BULK</v>
      </c>
      <c r="D3982" t="str">
        <f>_xlfn.XLOOKUP(B3982,tblProducts[Column1],tblProducts[Description])</f>
        <v>C-6442 BULK</v>
      </c>
      <c r="E3982" t="s">
        <v>9</v>
      </c>
      <c r="F3982" t="s">
        <v>10</v>
      </c>
      <c r="G3982" t="s">
        <v>7</v>
      </c>
      <c r="H3982" t="s">
        <v>8</v>
      </c>
      <c r="I3982">
        <f t="shared" si="62"/>
        <v>1.5</v>
      </c>
      <c r="L3982" t="str">
        <v>ETHOMEEN O/12LC BULK</v>
      </c>
      <c r="M3982" t="str">
        <v>C-6442 BULK</v>
      </c>
      <c r="N3982">
        <v>1.5</v>
      </c>
    </row>
    <row r="3983" spans="1:14">
      <c r="A3983">
        <f>IF(MOD(ROW()-3,COUNTA(tblProducts[Description]))=0,A3982+1,A3982)</f>
        <v>35</v>
      </c>
      <c r="B3983">
        <f>MOD(ROW()-3,COUNTA(tblProducts[Description]))+1</f>
        <v>105</v>
      </c>
      <c r="C3983" t="str">
        <f>_xlfn.XLOOKUP(A3983,tblProducts[Column1],tblProducts[Description])</f>
        <v>ETHOMEEN O/12LC BULK</v>
      </c>
      <c r="D3983" t="str">
        <f>_xlfn.XLOOKUP(B3983,tblProducts[Column1],tblProducts[Description])</f>
        <v>ETHODUOMEEN T/25  BULK</v>
      </c>
      <c r="E3983" t="s">
        <v>9</v>
      </c>
      <c r="F3983" t="s">
        <v>10</v>
      </c>
      <c r="G3983" t="s">
        <v>7</v>
      </c>
      <c r="H3983" t="s">
        <v>8</v>
      </c>
      <c r="I3983">
        <f t="shared" si="62"/>
        <v>1.5</v>
      </c>
      <c r="L3983" t="str">
        <v>ETHOMEEN O/12LC BULK</v>
      </c>
      <c r="M3983" t="str">
        <v>ETHODUOMEEN T/25  BULK</v>
      </c>
      <c r="N3983">
        <v>1.5</v>
      </c>
    </row>
    <row r="3984" spans="1:14">
      <c r="A3984">
        <f>IF(MOD(ROW()-3,COUNTA(tblProducts[Description]))=0,A3983+1,A3983)</f>
        <v>35</v>
      </c>
      <c r="B3984">
        <f>MOD(ROW()-3,COUNTA(tblProducts[Description]))+1</f>
        <v>106</v>
      </c>
      <c r="C3984" t="str">
        <f>_xlfn.XLOOKUP(A3984,tblProducts[Column1],tblProducts[Description])</f>
        <v>ETHOMEEN O/12LC BULK</v>
      </c>
      <c r="D3984" t="str">
        <f>_xlfn.XLOOKUP(B3984,tblProducts[Column1],tblProducts[Description])</f>
        <v>WITCONOL PD-2000 BULK</v>
      </c>
      <c r="E3984" t="s">
        <v>9</v>
      </c>
      <c r="F3984" t="s">
        <v>10</v>
      </c>
      <c r="G3984" t="s">
        <v>7</v>
      </c>
      <c r="H3984" t="s">
        <v>8</v>
      </c>
      <c r="I3984">
        <f t="shared" si="62"/>
        <v>1.5</v>
      </c>
      <c r="L3984" t="str">
        <v>ETHOMEEN O/12LC BULK</v>
      </c>
      <c r="M3984" t="str">
        <v>WITCONOL PD-2000 BULK</v>
      </c>
      <c r="N3984">
        <v>1.5</v>
      </c>
    </row>
    <row r="3985" spans="1:14">
      <c r="A3985">
        <f>IF(MOD(ROW()-3,COUNTA(tblProducts[Description]))=0,A3984+1,A3984)</f>
        <v>35</v>
      </c>
      <c r="B3985">
        <f>MOD(ROW()-3,COUNTA(tblProducts[Description]))+1</f>
        <v>107</v>
      </c>
      <c r="C3985" t="str">
        <f>_xlfn.XLOOKUP(A3985,tblProducts[Column1],tblProducts[Description])</f>
        <v>ETHOMEEN O/12LC BULK</v>
      </c>
      <c r="D3985" t="str">
        <f>_xlfn.XLOOKUP(B3985,tblProducts[Column1],tblProducts[Description])</f>
        <v>BEROL 347 BULK</v>
      </c>
      <c r="E3985" t="s">
        <v>9</v>
      </c>
      <c r="F3985" t="s">
        <v>10</v>
      </c>
      <c r="G3985" t="s">
        <v>7</v>
      </c>
      <c r="H3985" t="s">
        <v>8</v>
      </c>
      <c r="I3985">
        <f t="shared" si="62"/>
        <v>1.5</v>
      </c>
      <c r="L3985" t="str">
        <v>ETHOMEEN O/12LC BULK</v>
      </c>
      <c r="M3985" t="str">
        <v>BEROL 347 BULK</v>
      </c>
      <c r="N3985">
        <v>1.5</v>
      </c>
    </row>
    <row r="3986" spans="1:14">
      <c r="A3986">
        <f>IF(MOD(ROW()-3,COUNTA(tblProducts[Description]))=0,A3985+1,A3985)</f>
        <v>35</v>
      </c>
      <c r="B3986">
        <f>MOD(ROW()-3,COUNTA(tblProducts[Description]))+1</f>
        <v>108</v>
      </c>
      <c r="C3986" t="str">
        <f>_xlfn.XLOOKUP(A3986,tblProducts[Column1],tblProducts[Description])</f>
        <v>ETHOMEEN O/12LC BULK</v>
      </c>
      <c r="D3986" t="str">
        <f>_xlfn.XLOOKUP(B3986,tblProducts[Column1],tblProducts[Description])</f>
        <v>ETHYLAN PT-3000 BULK</v>
      </c>
      <c r="E3986" t="s">
        <v>9</v>
      </c>
      <c r="F3986" t="s">
        <v>10</v>
      </c>
      <c r="G3986" t="s">
        <v>7</v>
      </c>
      <c r="H3986" t="s">
        <v>8</v>
      </c>
      <c r="I3986">
        <f t="shared" si="62"/>
        <v>1.5</v>
      </c>
      <c r="L3986" t="str">
        <v>ETHOMEEN O/12LC BULK</v>
      </c>
      <c r="M3986" t="str">
        <v>ETHYLAN PT-3000 BULK</v>
      </c>
      <c r="N3986">
        <v>1.5</v>
      </c>
    </row>
    <row r="3987" spans="1:14">
      <c r="A3987">
        <f>IF(MOD(ROW()-3,COUNTA(tblProducts[Description]))=0,A3986+1,A3986)</f>
        <v>35</v>
      </c>
      <c r="B3987">
        <f>MOD(ROW()-3,COUNTA(tblProducts[Description]))+1</f>
        <v>109</v>
      </c>
      <c r="C3987" t="str">
        <f>_xlfn.XLOOKUP(A3987,tblProducts[Column1],tblProducts[Description])</f>
        <v>ETHOMEEN O/12LC BULK</v>
      </c>
      <c r="D3987" t="str">
        <f>_xlfn.XLOOKUP(B3987,tblProducts[Column1],tblProducts[Description])</f>
        <v>ETHYLAN HB4/BULK</v>
      </c>
      <c r="E3987" t="s">
        <v>9</v>
      </c>
      <c r="F3987" t="s">
        <v>10</v>
      </c>
      <c r="G3987" t="s">
        <v>7</v>
      </c>
      <c r="H3987" t="s">
        <v>8</v>
      </c>
      <c r="I3987">
        <f t="shared" si="62"/>
        <v>1.5</v>
      </c>
      <c r="L3987" t="str">
        <v>ETHOMEEN O/12LC BULK</v>
      </c>
      <c r="M3987" t="str">
        <v>ETHYLAN HB4/BULK</v>
      </c>
      <c r="N3987">
        <v>1.5</v>
      </c>
    </row>
    <row r="3988" spans="1:14">
      <c r="A3988">
        <f>IF(MOD(ROW()-3,COUNTA(tblProducts[Description]))=0,A3987+1,A3987)</f>
        <v>35</v>
      </c>
      <c r="B3988">
        <f>MOD(ROW()-3,COUNTA(tblProducts[Description]))+1</f>
        <v>110</v>
      </c>
      <c r="C3988" t="str">
        <f>_xlfn.XLOOKUP(A3988,tblProducts[Column1],tblProducts[Description])</f>
        <v>ETHOMEEN O/12LC BULK</v>
      </c>
      <c r="D3988" t="str">
        <f>_xlfn.XLOOKUP(B3988,tblProducts[Column1],tblProducts[Description])</f>
        <v>ADSEE AB 600 BULK</v>
      </c>
      <c r="E3988" t="s">
        <v>9</v>
      </c>
      <c r="F3988" t="s">
        <v>10</v>
      </c>
      <c r="G3988" t="s">
        <v>7</v>
      </c>
      <c r="H3988" t="s">
        <v>15</v>
      </c>
      <c r="I3988">
        <f t="shared" si="62"/>
        <v>1.5</v>
      </c>
      <c r="L3988" t="str">
        <v>ETHOMEEN O/12LC BULK</v>
      </c>
      <c r="M3988" t="str">
        <v>ADSEE AB 600 BULK</v>
      </c>
      <c r="N3988">
        <v>1.5</v>
      </c>
    </row>
    <row r="3989" spans="1:14">
      <c r="A3989">
        <f>IF(MOD(ROW()-3,COUNTA(tblProducts[Description]))=0,A3988+1,A3988)</f>
        <v>35</v>
      </c>
      <c r="B3989">
        <f>MOD(ROW()-3,COUNTA(tblProducts[Description]))+1</f>
        <v>111</v>
      </c>
      <c r="C3989" t="str">
        <f>_xlfn.XLOOKUP(A3989,tblProducts[Column1],tblProducts[Description])</f>
        <v>ETHOMEEN O/12LC BULK</v>
      </c>
      <c r="D3989" t="str">
        <f>_xlfn.XLOOKUP(B3989,tblProducts[Column1],tblProducts[Description])</f>
        <v>WITCONOL PT-320  BULK</v>
      </c>
      <c r="E3989" t="s">
        <v>9</v>
      </c>
      <c r="F3989" t="s">
        <v>10</v>
      </c>
      <c r="G3989" t="s">
        <v>7</v>
      </c>
      <c r="H3989" t="s">
        <v>8</v>
      </c>
      <c r="I3989">
        <f t="shared" si="62"/>
        <v>1.5</v>
      </c>
      <c r="L3989" t="str">
        <v>ETHOMEEN O/12LC BULK</v>
      </c>
      <c r="M3989" t="str">
        <v>WITCONOL PT-320  BULK</v>
      </c>
      <c r="N3989">
        <v>1.5</v>
      </c>
    </row>
    <row r="3990" spans="1:14">
      <c r="A3990">
        <f>IF(MOD(ROW()-3,COUNTA(tblProducts[Description]))=0,A3989+1,A3989)</f>
        <v>35</v>
      </c>
      <c r="B3990">
        <f>MOD(ROW()-3,COUNTA(tblProducts[Description]))+1</f>
        <v>112</v>
      </c>
      <c r="C3990" t="str">
        <f>_xlfn.XLOOKUP(A3990,tblProducts[Column1],tblProducts[Description])</f>
        <v>ETHOMEEN O/12LC BULK</v>
      </c>
      <c r="D3990" t="str">
        <f>_xlfn.XLOOKUP(B3990,tblProducts[Column1],tblProducts[Description])</f>
        <v>ETHYLAN DA-3 BULK</v>
      </c>
      <c r="E3990" t="s">
        <v>9</v>
      </c>
      <c r="F3990" t="s">
        <v>12</v>
      </c>
      <c r="G3990" t="s">
        <v>7</v>
      </c>
      <c r="H3990" t="s">
        <v>8</v>
      </c>
      <c r="I3990">
        <f t="shared" si="62"/>
        <v>2</v>
      </c>
      <c r="L3990" t="str">
        <v>ETHOMEEN O/12LC BULK</v>
      </c>
      <c r="M3990" t="str">
        <v>ETHYLAN DA-3 BULK</v>
      </c>
      <c r="N3990">
        <v>2</v>
      </c>
    </row>
    <row r="3991" spans="1:14">
      <c r="A3991">
        <f>IF(MOD(ROW()-3,COUNTA(tblProducts[Description]))=0,A3990+1,A3990)</f>
        <v>35</v>
      </c>
      <c r="B3991">
        <f>MOD(ROW()-3,COUNTA(tblProducts[Description]))+1</f>
        <v>113</v>
      </c>
      <c r="C3991" t="str">
        <f>_xlfn.XLOOKUP(A3991,tblProducts[Column1],tblProducts[Description])</f>
        <v>ETHOMEEN O/12LC BULK</v>
      </c>
      <c r="D3991" t="str">
        <f>_xlfn.XLOOKUP(B3991,tblProducts[Column1],tblProducts[Description])</f>
        <v>ETHOMEEN O/12 BULK</v>
      </c>
      <c r="E3991" t="s">
        <v>9</v>
      </c>
      <c r="F3991" t="s">
        <v>12</v>
      </c>
      <c r="G3991" t="s">
        <v>7</v>
      </c>
      <c r="H3991" t="s">
        <v>8</v>
      </c>
      <c r="I3991">
        <f t="shared" si="62"/>
        <v>2</v>
      </c>
      <c r="L3991" t="str">
        <v>ETHOMEEN O/12LC BULK</v>
      </c>
      <c r="M3991" t="str">
        <v>ETHOMEEN O/12 BULK</v>
      </c>
      <c r="N3991">
        <v>2</v>
      </c>
    </row>
    <row r="3992" spans="1:14">
      <c r="A3992">
        <f>IF(MOD(ROW()-3,COUNTA(tblProducts[Description]))=0,A3991+1,A3991)</f>
        <v>35</v>
      </c>
      <c r="B3992">
        <f>MOD(ROW()-3,COUNTA(tblProducts[Description]))+1</f>
        <v>114</v>
      </c>
      <c r="C3992" t="str">
        <f>_xlfn.XLOOKUP(A3992,tblProducts[Column1],tblProducts[Description])</f>
        <v>ETHOMEEN O/12LC BULK</v>
      </c>
      <c r="D3992" t="str">
        <f>_xlfn.XLOOKUP(B3992,tblProducts[Column1],tblProducts[Description])</f>
        <v>WITCONOL PT-1000 BULK</v>
      </c>
      <c r="E3992" t="s">
        <v>9</v>
      </c>
      <c r="F3992" t="s">
        <v>12</v>
      </c>
      <c r="G3992" t="s">
        <v>7</v>
      </c>
      <c r="H3992" t="s">
        <v>8</v>
      </c>
      <c r="I3992">
        <f t="shared" si="62"/>
        <v>2</v>
      </c>
      <c r="L3992" t="str">
        <v>ETHOMEEN O/12LC BULK</v>
      </c>
      <c r="M3992" t="str">
        <v>WITCONOL PT-1000 BULK</v>
      </c>
      <c r="N3992">
        <v>2</v>
      </c>
    </row>
    <row r="3993" spans="1:14">
      <c r="A3993">
        <f>IF(MOD(ROW()-3,COUNTA(tblProducts[Description]))=0,A3992+1,A3992)</f>
        <v>36</v>
      </c>
      <c r="B3993">
        <f>MOD(ROW()-3,COUNTA(tblProducts[Description]))+1</f>
        <v>1</v>
      </c>
      <c r="C3993" t="str">
        <f>_xlfn.XLOOKUP(A3993,tblProducts[Column1],tblProducts[Description])</f>
        <v>ETHOMEEN SV/12 BULK</v>
      </c>
      <c r="D3993" t="str">
        <f>_xlfn.XLOOKUP(B3993,tblProducts[Column1],tblProducts[Description])</f>
        <v>ADSEE 4130 BULK</v>
      </c>
      <c r="E3993" t="s">
        <v>9</v>
      </c>
      <c r="F3993" t="s">
        <v>12</v>
      </c>
      <c r="G3993" t="s">
        <v>7</v>
      </c>
      <c r="H3993" t="s">
        <v>8</v>
      </c>
      <c r="I3993">
        <f t="shared" si="62"/>
        <v>2</v>
      </c>
      <c r="L3993" t="str">
        <v>ETHOMEEN SV/12 BULK</v>
      </c>
      <c r="M3993" t="str">
        <v>ADSEE 4130 BULK</v>
      </c>
      <c r="N3993">
        <v>2</v>
      </c>
    </row>
    <row r="3994" spans="1:14">
      <c r="A3994">
        <f>IF(MOD(ROW()-3,COUNTA(tblProducts[Description]))=0,A3993+1,A3993)</f>
        <v>36</v>
      </c>
      <c r="B3994">
        <f>MOD(ROW()-3,COUNTA(tblProducts[Description]))+1</f>
        <v>2</v>
      </c>
      <c r="C3994" t="str">
        <f>_xlfn.XLOOKUP(A3994,tblProducts[Column1],tblProducts[Description])</f>
        <v>ETHOMEEN SV/12 BULK</v>
      </c>
      <c r="D3994" t="str">
        <f>_xlfn.XLOOKUP(B3994,tblProducts[Column1],tblProducts[Description])</f>
        <v>ARMOSTAT 300 BULK</v>
      </c>
      <c r="E3994" t="s">
        <v>9</v>
      </c>
      <c r="F3994" t="s">
        <v>12</v>
      </c>
      <c r="G3994" t="s">
        <v>7</v>
      </c>
      <c r="H3994" t="s">
        <v>8</v>
      </c>
      <c r="I3994">
        <f t="shared" si="62"/>
        <v>2</v>
      </c>
      <c r="L3994" t="str">
        <v>ETHOMEEN SV/12 BULK</v>
      </c>
      <c r="M3994" t="str">
        <v>ARMOSTAT 300 BULK</v>
      </c>
      <c r="N3994">
        <v>2</v>
      </c>
    </row>
    <row r="3995" spans="1:14">
      <c r="A3995">
        <f>IF(MOD(ROW()-3,COUNTA(tblProducts[Description]))=0,A3994+1,A3994)</f>
        <v>36</v>
      </c>
      <c r="B3995">
        <f>MOD(ROW()-3,COUNTA(tblProducts[Description]))+1</f>
        <v>3</v>
      </c>
      <c r="C3995" t="str">
        <f>_xlfn.XLOOKUP(A3995,tblProducts[Column1],tblProducts[Description])</f>
        <v>ETHOMEEN SV/12 BULK</v>
      </c>
      <c r="D3995" t="str">
        <f>_xlfn.XLOOKUP(B3995,tblProducts[Column1],tblProducts[Description])</f>
        <v>ARMOSTAT 400 BULK</v>
      </c>
      <c r="E3995" t="s">
        <v>9</v>
      </c>
      <c r="F3995" t="s">
        <v>12</v>
      </c>
      <c r="G3995" t="s">
        <v>7</v>
      </c>
      <c r="H3995" t="s">
        <v>16</v>
      </c>
      <c r="I3995">
        <f t="shared" si="62"/>
        <v>2</v>
      </c>
      <c r="L3995" t="str">
        <v>ETHOMEEN SV/12 BULK</v>
      </c>
      <c r="M3995" t="str">
        <v>ARMOSTAT 400 BULK</v>
      </c>
      <c r="N3995">
        <v>2</v>
      </c>
    </row>
    <row r="3996" spans="1:14">
      <c r="A3996">
        <f>IF(MOD(ROW()-3,COUNTA(tblProducts[Description]))=0,A3995+1,A3995)</f>
        <v>36</v>
      </c>
      <c r="B3996">
        <f>MOD(ROW()-3,COUNTA(tblProducts[Description]))+1</f>
        <v>4</v>
      </c>
      <c r="C3996" t="str">
        <f>_xlfn.XLOOKUP(A3996,tblProducts[Column1],tblProducts[Description])</f>
        <v>ETHOMEEN SV/12 BULK</v>
      </c>
      <c r="D3996" t="str">
        <f>_xlfn.XLOOKUP(B3996,tblProducts[Column1],tblProducts[Description])</f>
        <v>ARMOSTAT 410 LM BULK</v>
      </c>
      <c r="E3996" t="s">
        <v>9</v>
      </c>
      <c r="F3996" t="s">
        <v>12</v>
      </c>
      <c r="G3996" t="s">
        <v>7</v>
      </c>
      <c r="H3996" t="s">
        <v>8</v>
      </c>
      <c r="I3996">
        <f t="shared" si="62"/>
        <v>2</v>
      </c>
      <c r="L3996" t="str">
        <v>ETHOMEEN SV/12 BULK</v>
      </c>
      <c r="M3996" t="str">
        <v>ARMOSTAT 410 LM BULK</v>
      </c>
      <c r="N3996">
        <v>2</v>
      </c>
    </row>
    <row r="3997" spans="1:14">
      <c r="A3997">
        <f>IF(MOD(ROW()-3,COUNTA(tblProducts[Description]))=0,A3996+1,A3996)</f>
        <v>36</v>
      </c>
      <c r="B3997">
        <f>MOD(ROW()-3,COUNTA(tblProducts[Description]))+1</f>
        <v>5</v>
      </c>
      <c r="C3997" t="str">
        <f>_xlfn.XLOOKUP(A3997,tblProducts[Column1],tblProducts[Description])</f>
        <v>ETHOMEEN SV/12 BULK</v>
      </c>
      <c r="D3997" t="str">
        <f>_xlfn.XLOOKUP(B3997,tblProducts[Column1],tblProducts[Description])</f>
        <v>ARMUL HE 5070 BULK</v>
      </c>
      <c r="E3997" t="s">
        <v>9</v>
      </c>
      <c r="F3997" t="s">
        <v>12</v>
      </c>
      <c r="G3997" t="s">
        <v>7</v>
      </c>
      <c r="H3997" t="s">
        <v>8</v>
      </c>
      <c r="I3997">
        <f t="shared" si="62"/>
        <v>2</v>
      </c>
      <c r="L3997" t="str">
        <v>ETHOMEEN SV/12 BULK</v>
      </c>
      <c r="M3997" t="str">
        <v>ARMUL HE 5070 BULK</v>
      </c>
      <c r="N3997">
        <v>2</v>
      </c>
    </row>
    <row r="3998" spans="1:14">
      <c r="A3998">
        <f>IF(MOD(ROW()-3,COUNTA(tblProducts[Description]))=0,A3997+1,A3997)</f>
        <v>36</v>
      </c>
      <c r="B3998">
        <f>MOD(ROW()-3,COUNTA(tblProducts[Description]))+1</f>
        <v>6</v>
      </c>
      <c r="C3998" t="str">
        <f>_xlfn.XLOOKUP(A3998,tblProducts[Column1],tblProducts[Description])</f>
        <v>ETHOMEEN SV/12 BULK</v>
      </c>
      <c r="D3998" t="str">
        <f>_xlfn.XLOOKUP(B3998,tblProducts[Column1],tblProducts[Description])</f>
        <v>BEROL 260 BULK</v>
      </c>
      <c r="E3998" t="s">
        <v>9</v>
      </c>
      <c r="F3998" t="s">
        <v>12</v>
      </c>
      <c r="G3998" t="s">
        <v>7</v>
      </c>
      <c r="H3998" t="s">
        <v>8</v>
      </c>
      <c r="I3998">
        <f t="shared" si="62"/>
        <v>2</v>
      </c>
      <c r="L3998" t="str">
        <v>ETHOMEEN SV/12 BULK</v>
      </c>
      <c r="M3998" t="str">
        <v>BEROL 260 BULK</v>
      </c>
      <c r="N3998">
        <v>2</v>
      </c>
    </row>
    <row r="3999" spans="1:14">
      <c r="A3999">
        <f>IF(MOD(ROW()-3,COUNTA(tblProducts[Description]))=0,A3998+1,A3998)</f>
        <v>36</v>
      </c>
      <c r="B3999">
        <f>MOD(ROW()-3,COUNTA(tblProducts[Description]))+1</f>
        <v>7</v>
      </c>
      <c r="C3999" t="str">
        <f>_xlfn.XLOOKUP(A3999,tblProducts[Column1],tblProducts[Description])</f>
        <v>ETHOMEEN SV/12 BULK</v>
      </c>
      <c r="D3999" t="str">
        <f>_xlfn.XLOOKUP(B3999,tblProducts[Column1],tblProducts[Description])</f>
        <v>BEROL 266 BULK</v>
      </c>
      <c r="E3999" t="s">
        <v>9</v>
      </c>
      <c r="F3999" t="s">
        <v>12</v>
      </c>
      <c r="G3999" t="s">
        <v>7</v>
      </c>
      <c r="H3999" t="s">
        <v>8</v>
      </c>
      <c r="I3999">
        <f t="shared" si="62"/>
        <v>2</v>
      </c>
      <c r="L3999" t="str">
        <v>ETHOMEEN SV/12 BULK</v>
      </c>
      <c r="M3999" t="str">
        <v>BEROL 266 BULK</v>
      </c>
      <c r="N3999">
        <v>2</v>
      </c>
    </row>
    <row r="4000" spans="1:14">
      <c r="A4000">
        <f>IF(MOD(ROW()-3,COUNTA(tblProducts[Description]))=0,A3999+1,A3999)</f>
        <v>36</v>
      </c>
      <c r="B4000">
        <f>MOD(ROW()-3,COUNTA(tblProducts[Description]))+1</f>
        <v>8</v>
      </c>
      <c r="C4000" t="str">
        <f>_xlfn.XLOOKUP(A4000,tblProducts[Column1],tblProducts[Description])</f>
        <v>ETHOMEEN SV/12 BULK</v>
      </c>
      <c r="D4000" t="str">
        <f>_xlfn.XLOOKUP(B4000,tblProducts[Column1],tblProducts[Description])</f>
        <v>BEROL 266V BULK</v>
      </c>
      <c r="E4000" t="s">
        <v>9</v>
      </c>
      <c r="F4000" t="s">
        <v>12</v>
      </c>
      <c r="G4000" t="s">
        <v>7</v>
      </c>
      <c r="H4000" t="s">
        <v>8</v>
      </c>
      <c r="I4000">
        <f t="shared" si="62"/>
        <v>2</v>
      </c>
      <c r="L4000" t="str">
        <v>ETHOMEEN SV/12 BULK</v>
      </c>
      <c r="M4000" t="str">
        <v>BEROL 266V BULK</v>
      </c>
      <c r="N4000">
        <v>2</v>
      </c>
    </row>
    <row r="4001" spans="1:14">
      <c r="A4001">
        <f>IF(MOD(ROW()-3,COUNTA(tblProducts[Description]))=0,A4000+1,A4000)</f>
        <v>36</v>
      </c>
      <c r="B4001">
        <f>MOD(ROW()-3,COUNTA(tblProducts[Description]))+1</f>
        <v>9</v>
      </c>
      <c r="C4001" t="str">
        <f>_xlfn.XLOOKUP(A4001,tblProducts[Column1],tblProducts[Description])</f>
        <v>ETHOMEEN SV/12 BULK</v>
      </c>
      <c r="D4001" t="str">
        <f>_xlfn.XLOOKUP(B4001,tblProducts[Column1],tblProducts[Description])</f>
        <v>BEROL 467 BULK</v>
      </c>
      <c r="E4001" t="s">
        <v>9</v>
      </c>
      <c r="F4001" t="s">
        <v>12</v>
      </c>
      <c r="G4001" t="s">
        <v>7</v>
      </c>
      <c r="H4001" t="s">
        <v>8</v>
      </c>
      <c r="I4001">
        <f t="shared" si="62"/>
        <v>2</v>
      </c>
      <c r="L4001" t="str">
        <v>ETHOMEEN SV/12 BULK</v>
      </c>
      <c r="M4001" t="str">
        <v>BEROL 467 BULK</v>
      </c>
      <c r="N4001">
        <v>2</v>
      </c>
    </row>
    <row r="4002" spans="1:14">
      <c r="A4002">
        <f>IF(MOD(ROW()-3,COUNTA(tblProducts[Description]))=0,A4001+1,A4001)</f>
        <v>36</v>
      </c>
      <c r="B4002">
        <f>MOD(ROW()-3,COUNTA(tblProducts[Description]))+1</f>
        <v>10</v>
      </c>
      <c r="C4002" t="str">
        <f>_xlfn.XLOOKUP(A4002,tblProducts[Column1],tblProducts[Description])</f>
        <v>ETHOMEEN SV/12 BULK</v>
      </c>
      <c r="D4002" t="str">
        <f>_xlfn.XLOOKUP(B4002,tblProducts[Column1],tblProducts[Description])</f>
        <v>BEROL OX 91-6 BULK</v>
      </c>
      <c r="E4002" t="s">
        <v>9</v>
      </c>
      <c r="F4002" t="s">
        <v>12</v>
      </c>
      <c r="G4002" t="s">
        <v>9</v>
      </c>
      <c r="H4002" t="s">
        <v>8</v>
      </c>
      <c r="I4002">
        <f t="shared" si="62"/>
        <v>4</v>
      </c>
      <c r="L4002" t="str">
        <v>ETHOMEEN SV/12 BULK</v>
      </c>
      <c r="M4002" t="str">
        <v>BEROL OX 91-6 BULK</v>
      </c>
      <c r="N4002">
        <v>4</v>
      </c>
    </row>
    <row r="4003" spans="1:14">
      <c r="A4003">
        <f>IF(MOD(ROW()-3,COUNTA(tblProducts[Description]))=0,A4002+1,A4002)</f>
        <v>36</v>
      </c>
      <c r="B4003">
        <f>MOD(ROW()-3,COUNTA(tblProducts[Description]))+1</f>
        <v>11</v>
      </c>
      <c r="C4003" t="str">
        <f>_xlfn.XLOOKUP(A4003,tblProducts[Column1],tblProducts[Description])</f>
        <v>ETHOMEEN SV/12 BULK</v>
      </c>
      <c r="D4003" t="str">
        <f>_xlfn.XLOOKUP(B4003,tblProducts[Column1],tblProducts[Description])</f>
        <v>C-5635 BULK</v>
      </c>
      <c r="E4003" t="s">
        <v>9</v>
      </c>
      <c r="F4003" t="s">
        <v>12</v>
      </c>
      <c r="G4003" t="s">
        <v>9</v>
      </c>
      <c r="H4003" t="s">
        <v>8</v>
      </c>
      <c r="I4003">
        <f t="shared" si="62"/>
        <v>4</v>
      </c>
      <c r="L4003" t="str">
        <v>ETHOMEEN SV/12 BULK</v>
      </c>
      <c r="M4003" t="str">
        <v>C-5635 BULK</v>
      </c>
      <c r="N4003">
        <v>4</v>
      </c>
    </row>
    <row r="4004" spans="1:14">
      <c r="A4004">
        <f>IF(MOD(ROW()-3,COUNTA(tblProducts[Description]))=0,A4003+1,A4003)</f>
        <v>36</v>
      </c>
      <c r="B4004">
        <f>MOD(ROW()-3,COUNTA(tblProducts[Description]))+1</f>
        <v>12</v>
      </c>
      <c r="C4004" t="str">
        <f>_xlfn.XLOOKUP(A4004,tblProducts[Column1],tblProducts[Description])</f>
        <v>ETHOMEEN SV/12 BULK</v>
      </c>
      <c r="D4004" t="str">
        <f>_xlfn.XLOOKUP(B4004,tblProducts[Column1],tblProducts[Description])</f>
        <v>C-6290 BULK</v>
      </c>
      <c r="E4004" t="s">
        <v>9</v>
      </c>
      <c r="F4004" t="s">
        <v>12</v>
      </c>
      <c r="G4004" t="s">
        <v>7</v>
      </c>
      <c r="H4004" t="s">
        <v>8</v>
      </c>
      <c r="I4004">
        <f t="shared" si="62"/>
        <v>2</v>
      </c>
      <c r="L4004" t="str">
        <v>ETHOMEEN SV/12 BULK</v>
      </c>
      <c r="M4004" t="str">
        <v>C-6290 BULK</v>
      </c>
      <c r="N4004">
        <v>2</v>
      </c>
    </row>
    <row r="4005" spans="1:14">
      <c r="A4005">
        <f>IF(MOD(ROW()-3,COUNTA(tblProducts[Description]))=0,A4004+1,A4004)</f>
        <v>36</v>
      </c>
      <c r="B4005">
        <f>MOD(ROW()-3,COUNTA(tblProducts[Description]))+1</f>
        <v>13</v>
      </c>
      <c r="C4005" t="str">
        <f>_xlfn.XLOOKUP(A4005,tblProducts[Column1],tblProducts[Description])</f>
        <v>ETHOMEEN SV/12 BULK</v>
      </c>
      <c r="D4005" t="str">
        <f>_xlfn.XLOOKUP(B4005,tblProducts[Column1],tblProducts[Description])</f>
        <v>C-6385 BULK</v>
      </c>
      <c r="E4005" t="s">
        <v>9</v>
      </c>
      <c r="F4005" t="s">
        <v>12</v>
      </c>
      <c r="G4005" t="s">
        <v>7</v>
      </c>
      <c r="H4005" t="s">
        <v>8</v>
      </c>
      <c r="I4005">
        <f t="shared" si="62"/>
        <v>2</v>
      </c>
      <c r="L4005" t="str">
        <v>ETHOMEEN SV/12 BULK</v>
      </c>
      <c r="M4005" t="str">
        <v>C-6385 BULK</v>
      </c>
      <c r="N4005">
        <v>2</v>
      </c>
    </row>
    <row r="4006" spans="1:14">
      <c r="A4006">
        <f>IF(MOD(ROW()-3,COUNTA(tblProducts[Description]))=0,A4005+1,A4005)</f>
        <v>36</v>
      </c>
      <c r="B4006">
        <f>MOD(ROW()-3,COUNTA(tblProducts[Description]))+1</f>
        <v>14</v>
      </c>
      <c r="C4006" t="str">
        <f>_xlfn.XLOOKUP(A4006,tblProducts[Column1],tblProducts[Description])</f>
        <v>ETHOMEEN SV/12 BULK</v>
      </c>
      <c r="D4006" t="str">
        <f>_xlfn.XLOOKUP(B4006,tblProducts[Column1],tblProducts[Description])</f>
        <v>C-6427 BULK</v>
      </c>
      <c r="E4006" t="s">
        <v>9</v>
      </c>
      <c r="F4006" t="s">
        <v>12</v>
      </c>
      <c r="G4006" t="s">
        <v>7</v>
      </c>
      <c r="H4006" t="s">
        <v>8</v>
      </c>
      <c r="I4006">
        <f t="shared" si="62"/>
        <v>2</v>
      </c>
      <c r="L4006" t="str">
        <v>ETHOMEEN SV/12 BULK</v>
      </c>
      <c r="M4006" t="str">
        <v>C-6427 BULK</v>
      </c>
      <c r="N4006">
        <v>2</v>
      </c>
    </row>
    <row r="4007" spans="1:14">
      <c r="A4007">
        <f>IF(MOD(ROW()-3,COUNTA(tblProducts[Description]))=0,A4006+1,A4006)</f>
        <v>36</v>
      </c>
      <c r="B4007">
        <f>MOD(ROW()-3,COUNTA(tblProducts[Description]))+1</f>
        <v>15</v>
      </c>
      <c r="C4007" t="str">
        <f>_xlfn.XLOOKUP(A4007,tblProducts[Column1],tblProducts[Description])</f>
        <v>ETHOMEEN SV/12 BULK</v>
      </c>
      <c r="D4007" t="str">
        <f>_xlfn.XLOOKUP(B4007,tblProducts[Column1],tblProducts[Description])</f>
        <v>EMULPON CO-200 BULK</v>
      </c>
      <c r="E4007" t="s">
        <v>9</v>
      </c>
      <c r="F4007" t="s">
        <v>12</v>
      </c>
      <c r="G4007" t="s">
        <v>7</v>
      </c>
      <c r="H4007" t="s">
        <v>8</v>
      </c>
      <c r="I4007">
        <f t="shared" si="62"/>
        <v>2</v>
      </c>
      <c r="L4007" t="str">
        <v>ETHOMEEN SV/12 BULK</v>
      </c>
      <c r="M4007" t="str">
        <v>EMULPON CO-200 BULK</v>
      </c>
      <c r="N4007">
        <v>2</v>
      </c>
    </row>
    <row r="4008" spans="1:14">
      <c r="A4008">
        <f>IF(MOD(ROW()-3,COUNTA(tblProducts[Description]))=0,A4007+1,A4007)</f>
        <v>36</v>
      </c>
      <c r="B4008">
        <f>MOD(ROW()-3,COUNTA(tblProducts[Description]))+1</f>
        <v>16</v>
      </c>
      <c r="C4008" t="str">
        <f>_xlfn.XLOOKUP(A4008,tblProducts[Column1],tblProducts[Description])</f>
        <v>ETHOMEEN SV/12 BULK</v>
      </c>
      <c r="D4008" t="str">
        <f>_xlfn.XLOOKUP(B4008,tblProducts[Column1],tblProducts[Description])</f>
        <v>EMULPON CO-360 BULK</v>
      </c>
      <c r="E4008" t="s">
        <v>9</v>
      </c>
      <c r="F4008" t="s">
        <v>12</v>
      </c>
      <c r="G4008" t="s">
        <v>7</v>
      </c>
      <c r="H4008" t="s">
        <v>8</v>
      </c>
      <c r="I4008">
        <f t="shared" si="62"/>
        <v>2</v>
      </c>
      <c r="L4008" t="str">
        <v>ETHOMEEN SV/12 BULK</v>
      </c>
      <c r="M4008" t="str">
        <v>EMULPON CO-360 BULK</v>
      </c>
      <c r="N4008">
        <v>2</v>
      </c>
    </row>
    <row r="4009" spans="1:14">
      <c r="A4009">
        <f>IF(MOD(ROW()-3,COUNTA(tblProducts[Description]))=0,A4008+1,A4008)</f>
        <v>36</v>
      </c>
      <c r="B4009">
        <f>MOD(ROW()-3,COUNTA(tblProducts[Description]))+1</f>
        <v>17</v>
      </c>
      <c r="C4009" t="str">
        <f>_xlfn.XLOOKUP(A4009,tblProducts[Column1],tblProducts[Description])</f>
        <v>ETHOMEEN SV/12 BULK</v>
      </c>
      <c r="D4009" t="str">
        <f>_xlfn.XLOOKUP(B4009,tblProducts[Column1],tblProducts[Description])</f>
        <v>EMULPON CO-550 BULK</v>
      </c>
      <c r="E4009" t="s">
        <v>9</v>
      </c>
      <c r="F4009" t="s">
        <v>12</v>
      </c>
      <c r="G4009" t="s">
        <v>7</v>
      </c>
      <c r="H4009" t="s">
        <v>8</v>
      </c>
      <c r="I4009">
        <f t="shared" si="62"/>
        <v>2</v>
      </c>
      <c r="L4009" t="str">
        <v>ETHOMEEN SV/12 BULK</v>
      </c>
      <c r="M4009" t="str">
        <v>EMULPON CO-550 BULK</v>
      </c>
      <c r="N4009">
        <v>2</v>
      </c>
    </row>
    <row r="4010" spans="1:14">
      <c r="A4010">
        <f>IF(MOD(ROW()-3,COUNTA(tblProducts[Description]))=0,A4009+1,A4009)</f>
        <v>36</v>
      </c>
      <c r="B4010">
        <f>MOD(ROW()-3,COUNTA(tblProducts[Description]))+1</f>
        <v>18</v>
      </c>
      <c r="C4010" t="str">
        <f>_xlfn.XLOOKUP(A4010,tblProducts[Column1],tblProducts[Description])</f>
        <v>ETHOMEEN SV/12 BULK</v>
      </c>
      <c r="D4010" t="str">
        <f>_xlfn.XLOOKUP(B4010,tblProducts[Column1],tblProducts[Description])</f>
        <v>ETHODUOMEEN HT/13 BULK</v>
      </c>
      <c r="E4010" t="s">
        <v>9</v>
      </c>
      <c r="F4010" t="s">
        <v>12</v>
      </c>
      <c r="G4010" t="s">
        <v>7</v>
      </c>
      <c r="H4010" t="s">
        <v>8</v>
      </c>
      <c r="I4010">
        <f t="shared" si="62"/>
        <v>2</v>
      </c>
      <c r="L4010" t="str">
        <v>ETHOMEEN SV/12 BULK</v>
      </c>
      <c r="M4010" t="str">
        <v>ETHODUOMEEN HT/13 BULK</v>
      </c>
      <c r="N4010">
        <v>2</v>
      </c>
    </row>
    <row r="4011" spans="1:14">
      <c r="A4011">
        <f>IF(MOD(ROW()-3,COUNTA(tblProducts[Description]))=0,A4010+1,A4010)</f>
        <v>36</v>
      </c>
      <c r="B4011">
        <f>MOD(ROW()-3,COUNTA(tblProducts[Description]))+1</f>
        <v>19</v>
      </c>
      <c r="C4011" t="str">
        <f>_xlfn.XLOOKUP(A4011,tblProducts[Column1],tblProducts[Description])</f>
        <v>ETHOMEEN SV/12 BULK</v>
      </c>
      <c r="D4011" t="str">
        <f>_xlfn.XLOOKUP(B4011,tblProducts[Column1],tblProducts[Description])</f>
        <v>ETHODUOMEEN T/13 BULK</v>
      </c>
      <c r="E4011" t="s">
        <v>9</v>
      </c>
      <c r="F4011" t="s">
        <v>12</v>
      </c>
      <c r="G4011" t="s">
        <v>7</v>
      </c>
      <c r="H4011" t="s">
        <v>8</v>
      </c>
      <c r="I4011">
        <f t="shared" si="62"/>
        <v>2</v>
      </c>
      <c r="L4011" t="str">
        <v>ETHOMEEN SV/12 BULK</v>
      </c>
      <c r="M4011" t="str">
        <v>ETHODUOMEEN T/13 BULK</v>
      </c>
      <c r="N4011">
        <v>2</v>
      </c>
    </row>
    <row r="4012" spans="1:14">
      <c r="A4012">
        <f>IF(MOD(ROW()-3,COUNTA(tblProducts[Description]))=0,A4011+1,A4011)</f>
        <v>36</v>
      </c>
      <c r="B4012">
        <f>MOD(ROW()-3,COUNTA(tblProducts[Description]))+1</f>
        <v>20</v>
      </c>
      <c r="C4012" t="str">
        <f>_xlfn.XLOOKUP(A4012,tblProducts[Column1],tblProducts[Description])</f>
        <v>ETHOMEEN SV/12 BULK</v>
      </c>
      <c r="D4012" t="str">
        <f>_xlfn.XLOOKUP(B4012,tblProducts[Column1],tblProducts[Description])</f>
        <v>ETHODUOMEEN T/13N BULK</v>
      </c>
      <c r="E4012" t="s">
        <v>9</v>
      </c>
      <c r="F4012" t="s">
        <v>12</v>
      </c>
      <c r="G4012" t="s">
        <v>7</v>
      </c>
      <c r="H4012" t="s">
        <v>8</v>
      </c>
      <c r="I4012">
        <f t="shared" si="62"/>
        <v>2</v>
      </c>
      <c r="L4012" t="str">
        <v>ETHOMEEN SV/12 BULK</v>
      </c>
      <c r="M4012" t="str">
        <v>ETHODUOMEEN T/13N BULK</v>
      </c>
      <c r="N4012">
        <v>2</v>
      </c>
    </row>
    <row r="4013" spans="1:14">
      <c r="A4013">
        <f>IF(MOD(ROW()-3,COUNTA(tblProducts[Description]))=0,A4012+1,A4012)</f>
        <v>36</v>
      </c>
      <c r="B4013">
        <f>MOD(ROW()-3,COUNTA(tblProducts[Description]))+1</f>
        <v>21</v>
      </c>
      <c r="C4013" t="str">
        <f>_xlfn.XLOOKUP(A4013,tblProducts[Column1],tblProducts[Description])</f>
        <v>ETHOMEEN SV/12 BULK</v>
      </c>
      <c r="D4013" t="str">
        <f>_xlfn.XLOOKUP(B4013,tblProducts[Column1],tblProducts[Description])</f>
        <v>ETHODUOMEEN T/20 BULK</v>
      </c>
      <c r="E4013" t="s">
        <v>9</v>
      </c>
      <c r="F4013" t="s">
        <v>12</v>
      </c>
      <c r="G4013" t="s">
        <v>7</v>
      </c>
      <c r="H4013" t="s">
        <v>8</v>
      </c>
      <c r="I4013">
        <f t="shared" si="62"/>
        <v>2</v>
      </c>
      <c r="L4013" t="str">
        <v>ETHOMEEN SV/12 BULK</v>
      </c>
      <c r="M4013" t="str">
        <v>ETHODUOMEEN T/20 BULK</v>
      </c>
      <c r="N4013">
        <v>2</v>
      </c>
    </row>
    <row r="4014" spans="1:14">
      <c r="A4014">
        <f>IF(MOD(ROW()-3,COUNTA(tblProducts[Description]))=0,A4013+1,A4013)</f>
        <v>36</v>
      </c>
      <c r="B4014">
        <f>MOD(ROW()-3,COUNTA(tblProducts[Description]))+1</f>
        <v>22</v>
      </c>
      <c r="C4014" t="str">
        <f>_xlfn.XLOOKUP(A4014,tblProducts[Column1],tblProducts[Description])</f>
        <v>ETHOMEEN SV/12 BULK</v>
      </c>
      <c r="D4014" t="str">
        <f>_xlfn.XLOOKUP(B4014,tblProducts[Column1],tblProducts[Description])</f>
        <v>ETHODUOMEEN T/25 BULK</v>
      </c>
      <c r="E4014" t="s">
        <v>9</v>
      </c>
      <c r="F4014" t="s">
        <v>12</v>
      </c>
      <c r="G4014" t="s">
        <v>7</v>
      </c>
      <c r="H4014" t="s">
        <v>8</v>
      </c>
      <c r="I4014">
        <f t="shared" si="62"/>
        <v>2</v>
      </c>
      <c r="L4014" t="str">
        <v>ETHOMEEN SV/12 BULK</v>
      </c>
      <c r="M4014" t="str">
        <v>ETHODUOMEEN T/25 BULK</v>
      </c>
      <c r="N4014">
        <v>2</v>
      </c>
    </row>
    <row r="4015" spans="1:14">
      <c r="A4015">
        <f>IF(MOD(ROW()-3,COUNTA(tblProducts[Description]))=0,A4014+1,A4014)</f>
        <v>36</v>
      </c>
      <c r="B4015">
        <f>MOD(ROW()-3,COUNTA(tblProducts[Description]))+1</f>
        <v>23</v>
      </c>
      <c r="C4015" t="str">
        <f>_xlfn.XLOOKUP(A4015,tblProducts[Column1],tblProducts[Description])</f>
        <v>ETHOMEEN SV/12 BULK</v>
      </c>
      <c r="D4015" t="str">
        <f>_xlfn.XLOOKUP(B4015,tblProducts[Column1],tblProducts[Description])</f>
        <v>ETHOFAT 242/25 BULK</v>
      </c>
      <c r="E4015" t="s">
        <v>9</v>
      </c>
      <c r="F4015" t="s">
        <v>12</v>
      </c>
      <c r="G4015" t="s">
        <v>7</v>
      </c>
      <c r="H4015" t="s">
        <v>8</v>
      </c>
      <c r="I4015">
        <f t="shared" si="62"/>
        <v>2</v>
      </c>
      <c r="L4015" t="str">
        <v>ETHOMEEN SV/12 BULK</v>
      </c>
      <c r="M4015" t="str">
        <v>ETHOFAT 242/25 BULK</v>
      </c>
      <c r="N4015">
        <v>2</v>
      </c>
    </row>
    <row r="4016" spans="1:14">
      <c r="A4016">
        <f>IF(MOD(ROW()-3,COUNTA(tblProducts[Description]))=0,A4015+1,A4015)</f>
        <v>36</v>
      </c>
      <c r="B4016">
        <f>MOD(ROW()-3,COUNTA(tblProducts[Description]))+1</f>
        <v>24</v>
      </c>
      <c r="C4016" t="str">
        <f>_xlfn.XLOOKUP(A4016,tblProducts[Column1],tblProducts[Description])</f>
        <v>ETHOMEEN SV/12 BULK</v>
      </c>
      <c r="D4016" t="str">
        <f>_xlfn.XLOOKUP(B4016,tblProducts[Column1],tblProducts[Description])</f>
        <v>ETHOMEEN C/12S BULK</v>
      </c>
      <c r="E4016" t="s">
        <v>9</v>
      </c>
      <c r="F4016" t="s">
        <v>12</v>
      </c>
      <c r="G4016" t="s">
        <v>7</v>
      </c>
      <c r="H4016" t="s">
        <v>8</v>
      </c>
      <c r="I4016">
        <f t="shared" si="62"/>
        <v>2</v>
      </c>
      <c r="L4016" t="str">
        <v>ETHOMEEN SV/12 BULK</v>
      </c>
      <c r="M4016" t="str">
        <v>ETHOMEEN C/12S BULK</v>
      </c>
      <c r="N4016">
        <v>2</v>
      </c>
    </row>
    <row r="4017" spans="1:14">
      <c r="A4017">
        <f>IF(MOD(ROW()-3,COUNTA(tblProducts[Description]))=0,A4016+1,A4016)</f>
        <v>36</v>
      </c>
      <c r="B4017">
        <f>MOD(ROW()-3,COUNTA(tblProducts[Description]))+1</f>
        <v>25</v>
      </c>
      <c r="C4017" t="str">
        <f>_xlfn.XLOOKUP(A4017,tblProducts[Column1],tblProducts[Description])</f>
        <v>ETHOMEEN SV/12 BULK</v>
      </c>
      <c r="D4017" t="str">
        <f>_xlfn.XLOOKUP(B4017,tblProducts[Column1],tblProducts[Description])</f>
        <v>ETHOMEEN 18/12 BULK</v>
      </c>
      <c r="E4017" t="s">
        <v>9</v>
      </c>
      <c r="F4017" t="s">
        <v>12</v>
      </c>
      <c r="G4017" t="s">
        <v>7</v>
      </c>
      <c r="H4017" t="s">
        <v>8</v>
      </c>
      <c r="I4017">
        <f t="shared" si="62"/>
        <v>2</v>
      </c>
      <c r="L4017" t="str">
        <v>ETHOMEEN SV/12 BULK</v>
      </c>
      <c r="M4017" t="str">
        <v>ETHOMEEN 18/12 BULK</v>
      </c>
      <c r="N4017">
        <v>2</v>
      </c>
    </row>
    <row r="4018" spans="1:14">
      <c r="A4018">
        <f>IF(MOD(ROW()-3,COUNTA(tblProducts[Description]))=0,A4017+1,A4017)</f>
        <v>36</v>
      </c>
      <c r="B4018">
        <f>MOD(ROW()-3,COUNTA(tblProducts[Description]))+1</f>
        <v>26</v>
      </c>
      <c r="C4018" t="str">
        <f>_xlfn.XLOOKUP(A4018,tblProducts[Column1],tblProducts[Description])</f>
        <v>ETHOMEEN SV/12 BULK</v>
      </c>
      <c r="D4018" t="str">
        <f>_xlfn.XLOOKUP(B4018,tblProducts[Column1],tblProducts[Description])</f>
        <v>ETHOMEEN 18/25 BULK</v>
      </c>
      <c r="E4018" t="s">
        <v>9</v>
      </c>
      <c r="F4018" t="s">
        <v>12</v>
      </c>
      <c r="G4018" t="s">
        <v>7</v>
      </c>
      <c r="H4018" t="s">
        <v>8</v>
      </c>
      <c r="I4018">
        <f t="shared" si="62"/>
        <v>2</v>
      </c>
      <c r="L4018" t="str">
        <v>ETHOMEEN SV/12 BULK</v>
      </c>
      <c r="M4018" t="str">
        <v>ETHOMEEN 18/25 BULK</v>
      </c>
      <c r="N4018">
        <v>2</v>
      </c>
    </row>
    <row r="4019" spans="1:14">
      <c r="A4019">
        <f>IF(MOD(ROW()-3,COUNTA(tblProducts[Description]))=0,A4018+1,A4018)</f>
        <v>36</v>
      </c>
      <c r="B4019">
        <f>MOD(ROW()-3,COUNTA(tblProducts[Description]))+1</f>
        <v>27</v>
      </c>
      <c r="C4019" t="str">
        <f>_xlfn.XLOOKUP(A4019,tblProducts[Column1],tblProducts[Description])</f>
        <v>ETHOMEEN SV/12 BULK</v>
      </c>
      <c r="D4019" t="str">
        <f>_xlfn.XLOOKUP(B4019,tblProducts[Column1],tblProducts[Description])</f>
        <v>ETHOMEEN C/12 BULK</v>
      </c>
      <c r="E4019" t="s">
        <v>9</v>
      </c>
      <c r="F4019" t="s">
        <v>12</v>
      </c>
      <c r="G4019" t="s">
        <v>7</v>
      </c>
      <c r="H4019" t="s">
        <v>8</v>
      </c>
      <c r="I4019">
        <f t="shared" si="62"/>
        <v>2</v>
      </c>
      <c r="L4019" t="str">
        <v>ETHOMEEN SV/12 BULK</v>
      </c>
      <c r="M4019" t="str">
        <v>ETHOMEEN C/12 BULK</v>
      </c>
      <c r="N4019">
        <v>2</v>
      </c>
    </row>
    <row r="4020" spans="1:14">
      <c r="A4020">
        <f>IF(MOD(ROW()-3,COUNTA(tblProducts[Description]))=0,A4019+1,A4019)</f>
        <v>36</v>
      </c>
      <c r="B4020">
        <f>MOD(ROW()-3,COUNTA(tblProducts[Description]))+1</f>
        <v>28</v>
      </c>
      <c r="C4020" t="str">
        <f>_xlfn.XLOOKUP(A4020,tblProducts[Column1],tblProducts[Description])</f>
        <v>ETHOMEEN SV/12 BULK</v>
      </c>
      <c r="D4020" t="str">
        <f>_xlfn.XLOOKUP(B4020,tblProducts[Column1],tblProducts[Description])</f>
        <v>ETHOMEEN C/12 M BULK</v>
      </c>
      <c r="E4020" t="s">
        <v>9</v>
      </c>
      <c r="F4020" t="s">
        <v>12</v>
      </c>
      <c r="G4020" t="s">
        <v>7</v>
      </c>
      <c r="H4020" t="s">
        <v>8</v>
      </c>
      <c r="I4020">
        <f t="shared" si="62"/>
        <v>2</v>
      </c>
      <c r="L4020" t="str">
        <v>ETHOMEEN SV/12 BULK</v>
      </c>
      <c r="M4020" t="str">
        <v>ETHOMEEN C/12 M BULK</v>
      </c>
      <c r="N4020">
        <v>2</v>
      </c>
    </row>
    <row r="4021" spans="1:14">
      <c r="A4021">
        <f>IF(MOD(ROW()-3,COUNTA(tblProducts[Description]))=0,A4020+1,A4020)</f>
        <v>36</v>
      </c>
      <c r="B4021">
        <f>MOD(ROW()-3,COUNTA(tblProducts[Description]))+1</f>
        <v>29</v>
      </c>
      <c r="C4021" t="str">
        <f>_xlfn.XLOOKUP(A4021,tblProducts[Column1],tblProducts[Description])</f>
        <v>ETHOMEEN SV/12 BULK</v>
      </c>
      <c r="D4021" t="str">
        <f>_xlfn.XLOOKUP(B4021,tblProducts[Column1],tblProducts[Description])</f>
        <v>ETHOMEEN C/12 SUN BULK</v>
      </c>
      <c r="E4021" t="s">
        <v>9</v>
      </c>
      <c r="F4021" t="s">
        <v>12</v>
      </c>
      <c r="G4021" t="s">
        <v>7</v>
      </c>
      <c r="H4021" t="s">
        <v>8</v>
      </c>
      <c r="I4021">
        <f t="shared" si="62"/>
        <v>2</v>
      </c>
      <c r="L4021" t="str">
        <v>ETHOMEEN SV/12 BULK</v>
      </c>
      <c r="M4021" t="str">
        <v>ETHOMEEN C/12 SUN BULK</v>
      </c>
      <c r="N4021">
        <v>2</v>
      </c>
    </row>
    <row r="4022" spans="1:14">
      <c r="A4022">
        <f>IF(MOD(ROW()-3,COUNTA(tblProducts[Description]))=0,A4021+1,A4021)</f>
        <v>36</v>
      </c>
      <c r="B4022">
        <f>MOD(ROW()-3,COUNTA(tblProducts[Description]))+1</f>
        <v>30</v>
      </c>
      <c r="C4022" t="str">
        <f>_xlfn.XLOOKUP(A4022,tblProducts[Column1],tblProducts[Description])</f>
        <v>ETHOMEEN SV/12 BULK</v>
      </c>
      <c r="D4022" t="str">
        <f>_xlfn.XLOOKUP(B4022,tblProducts[Column1],tblProducts[Description])</f>
        <v>ETHOMEEN C/12 UN BULK</v>
      </c>
      <c r="E4022" t="s">
        <v>9</v>
      </c>
      <c r="F4022" t="s">
        <v>12</v>
      </c>
      <c r="G4022" t="s">
        <v>7</v>
      </c>
      <c r="H4022" t="s">
        <v>8</v>
      </c>
      <c r="I4022">
        <f t="shared" si="62"/>
        <v>2</v>
      </c>
      <c r="L4022" t="str">
        <v>ETHOMEEN SV/12 BULK</v>
      </c>
      <c r="M4022" t="str">
        <v>ETHOMEEN C/12 UN BULK</v>
      </c>
      <c r="N4022">
        <v>2</v>
      </c>
    </row>
    <row r="4023" spans="1:14">
      <c r="A4023">
        <f>IF(MOD(ROW()-3,COUNTA(tblProducts[Description]))=0,A4022+1,A4022)</f>
        <v>36</v>
      </c>
      <c r="B4023">
        <f>MOD(ROW()-3,COUNTA(tblProducts[Description]))+1</f>
        <v>31</v>
      </c>
      <c r="C4023" t="str">
        <f>_xlfn.XLOOKUP(A4023,tblProducts[Column1],tblProducts[Description])</f>
        <v>ETHOMEEN SV/12 BULK</v>
      </c>
      <c r="D4023" t="str">
        <f>_xlfn.XLOOKUP(B4023,tblProducts[Column1],tblProducts[Description])</f>
        <v>ETHOMEEN C/15 BULK</v>
      </c>
      <c r="E4023" t="s">
        <v>9</v>
      </c>
      <c r="F4023" t="s">
        <v>12</v>
      </c>
      <c r="G4023" t="s">
        <v>7</v>
      </c>
      <c r="H4023" t="s">
        <v>8</v>
      </c>
      <c r="I4023">
        <f t="shared" si="62"/>
        <v>2</v>
      </c>
      <c r="L4023" t="str">
        <v>ETHOMEEN SV/12 BULK</v>
      </c>
      <c r="M4023" t="str">
        <v>ETHOMEEN C/15 BULK</v>
      </c>
      <c r="N4023">
        <v>2</v>
      </c>
    </row>
    <row r="4024" spans="1:14">
      <c r="A4024">
        <f>IF(MOD(ROW()-3,COUNTA(tblProducts[Description]))=0,A4023+1,A4023)</f>
        <v>36</v>
      </c>
      <c r="B4024">
        <f>MOD(ROW()-3,COUNTA(tblProducts[Description]))+1</f>
        <v>32</v>
      </c>
      <c r="C4024" t="str">
        <f>_xlfn.XLOOKUP(A4024,tblProducts[Column1],tblProducts[Description])</f>
        <v>ETHOMEEN SV/12 BULK</v>
      </c>
      <c r="D4024" t="str">
        <f>_xlfn.XLOOKUP(B4024,tblProducts[Column1],tblProducts[Description])</f>
        <v>ETHOMEEN C/17 BULK</v>
      </c>
      <c r="E4024" t="s">
        <v>9</v>
      </c>
      <c r="F4024" t="s">
        <v>12</v>
      </c>
      <c r="G4024" t="s">
        <v>7</v>
      </c>
      <c r="H4024" t="s">
        <v>8</v>
      </c>
      <c r="I4024">
        <f t="shared" si="62"/>
        <v>2</v>
      </c>
      <c r="L4024" t="str">
        <v>ETHOMEEN SV/12 BULK</v>
      </c>
      <c r="M4024" t="str">
        <v>ETHOMEEN C/17 BULK</v>
      </c>
      <c r="N4024">
        <v>2</v>
      </c>
    </row>
    <row r="4025" spans="1:14">
      <c r="A4025">
        <f>IF(MOD(ROW()-3,COUNTA(tblProducts[Description]))=0,A4024+1,A4024)</f>
        <v>36</v>
      </c>
      <c r="B4025">
        <f>MOD(ROW()-3,COUNTA(tblProducts[Description]))+1</f>
        <v>33</v>
      </c>
      <c r="C4025" t="str">
        <f>_xlfn.XLOOKUP(A4025,tblProducts[Column1],tblProducts[Description])</f>
        <v>ETHOMEEN SV/12 BULK</v>
      </c>
      <c r="D4025" t="str">
        <f>_xlfn.XLOOKUP(B4025,tblProducts[Column1],tblProducts[Description])</f>
        <v>ETHOMEEN C/25A BULK</v>
      </c>
      <c r="E4025" t="s">
        <v>9</v>
      </c>
      <c r="F4025" t="s">
        <v>12</v>
      </c>
      <c r="G4025" t="s">
        <v>7</v>
      </c>
      <c r="H4025" t="s">
        <v>8</v>
      </c>
      <c r="I4025">
        <f t="shared" si="62"/>
        <v>2</v>
      </c>
      <c r="L4025" t="str">
        <v>ETHOMEEN SV/12 BULK</v>
      </c>
      <c r="M4025" t="str">
        <v>ETHOMEEN C/25A BULK</v>
      </c>
      <c r="N4025">
        <v>2</v>
      </c>
    </row>
    <row r="4026" spans="1:14">
      <c r="A4026">
        <f>IF(MOD(ROW()-3,COUNTA(tblProducts[Description]))=0,A4025+1,A4025)</f>
        <v>36</v>
      </c>
      <c r="B4026">
        <f>MOD(ROW()-3,COUNTA(tblProducts[Description]))+1</f>
        <v>34</v>
      </c>
      <c r="C4026" t="str">
        <f>_xlfn.XLOOKUP(A4026,tblProducts[Column1],tblProducts[Description])</f>
        <v>ETHOMEEN SV/12 BULK</v>
      </c>
      <c r="D4026" t="str">
        <f>_xlfn.XLOOKUP(B4026,tblProducts[Column1],tblProducts[Description])</f>
        <v>ETHOMEEN C/25A S BULK</v>
      </c>
      <c r="E4026" t="s">
        <v>9</v>
      </c>
      <c r="F4026" t="s">
        <v>12</v>
      </c>
      <c r="G4026" t="s">
        <v>7</v>
      </c>
      <c r="H4026" t="s">
        <v>8</v>
      </c>
      <c r="I4026">
        <f t="shared" si="62"/>
        <v>2</v>
      </c>
      <c r="L4026" t="str">
        <v>ETHOMEEN SV/12 BULK</v>
      </c>
      <c r="M4026" t="str">
        <v>ETHOMEEN C/25A S BULK</v>
      </c>
      <c r="N4026">
        <v>2</v>
      </c>
    </row>
    <row r="4027" spans="1:14">
      <c r="A4027">
        <f>IF(MOD(ROW()-3,COUNTA(tblProducts[Description]))=0,A4026+1,A4026)</f>
        <v>36</v>
      </c>
      <c r="B4027">
        <f>MOD(ROW()-3,COUNTA(tblProducts[Description]))+1</f>
        <v>35</v>
      </c>
      <c r="C4027" t="str">
        <f>_xlfn.XLOOKUP(A4027,tblProducts[Column1],tblProducts[Description])</f>
        <v>ETHOMEEN SV/12 BULK</v>
      </c>
      <c r="D4027" t="str">
        <f>_xlfn.XLOOKUP(B4027,tblProducts[Column1],tblProducts[Description])</f>
        <v>ETHOMEEN O/12LC BULK</v>
      </c>
      <c r="E4027" t="s">
        <v>9</v>
      </c>
      <c r="F4027" t="s">
        <v>12</v>
      </c>
      <c r="G4027" t="s">
        <v>7</v>
      </c>
      <c r="H4027" t="s">
        <v>8</v>
      </c>
      <c r="I4027">
        <f t="shared" si="62"/>
        <v>2</v>
      </c>
      <c r="L4027" t="str">
        <v>ETHOMEEN SV/12 BULK</v>
      </c>
      <c r="M4027" t="str">
        <v>ETHOMEEN O/12LC BULK</v>
      </c>
      <c r="N4027">
        <v>2</v>
      </c>
    </row>
    <row r="4028" spans="1:14">
      <c r="A4028">
        <f>IF(MOD(ROW()-3,COUNTA(tblProducts[Description]))=0,A4027+1,A4027)</f>
        <v>36</v>
      </c>
      <c r="B4028">
        <f>MOD(ROW()-3,COUNTA(tblProducts[Description]))+1</f>
        <v>36</v>
      </c>
      <c r="C4028" t="str">
        <f>_xlfn.XLOOKUP(A4028,tblProducts[Column1],tblProducts[Description])</f>
        <v>ETHOMEEN SV/12 BULK</v>
      </c>
      <c r="D4028" t="str">
        <f>_xlfn.XLOOKUP(B4028,tblProducts[Column1],tblProducts[Description])</f>
        <v>ETHOMEEN SV/12 BULK</v>
      </c>
      <c r="E4028" t="s">
        <v>9</v>
      </c>
      <c r="F4028" t="s">
        <v>12</v>
      </c>
      <c r="G4028" t="s">
        <v>7</v>
      </c>
      <c r="H4028" t="s">
        <v>8</v>
      </c>
      <c r="I4028">
        <f t="shared" si="62"/>
        <v>2</v>
      </c>
      <c r="L4028" t="str">
        <v>ETHOMEEN SV/12 BULK</v>
      </c>
      <c r="M4028" t="str">
        <v>ETHOMEEN SV/12 BULK</v>
      </c>
      <c r="N4028">
        <v>2</v>
      </c>
    </row>
    <row r="4029" spans="1:14">
      <c r="A4029">
        <f>IF(MOD(ROW()-3,COUNTA(tblProducts[Description]))=0,A4028+1,A4028)</f>
        <v>36</v>
      </c>
      <c r="B4029">
        <f>MOD(ROW()-3,COUNTA(tblProducts[Description]))+1</f>
        <v>37</v>
      </c>
      <c r="C4029" t="str">
        <f>_xlfn.XLOOKUP(A4029,tblProducts[Column1],tblProducts[Description])</f>
        <v>ETHOMEEN SV/12 BULK</v>
      </c>
      <c r="D4029" t="str">
        <f>_xlfn.XLOOKUP(B4029,tblProducts[Column1],tblProducts[Description])</f>
        <v>ETHOMEEN SV/15 BULK</v>
      </c>
      <c r="E4029" t="s">
        <v>9</v>
      </c>
      <c r="F4029" t="s">
        <v>12</v>
      </c>
      <c r="G4029" t="s">
        <v>7</v>
      </c>
      <c r="H4029" t="s">
        <v>8</v>
      </c>
      <c r="I4029">
        <f t="shared" si="62"/>
        <v>2</v>
      </c>
      <c r="L4029" t="str">
        <v>ETHOMEEN SV/12 BULK</v>
      </c>
      <c r="M4029" t="str">
        <v>ETHOMEEN SV/15 BULK</v>
      </c>
      <c r="N4029">
        <v>2</v>
      </c>
    </row>
    <row r="4030" spans="1:14">
      <c r="A4030">
        <f>IF(MOD(ROW()-3,COUNTA(tblProducts[Description]))=0,A4029+1,A4029)</f>
        <v>36</v>
      </c>
      <c r="B4030">
        <f>MOD(ROW()-3,COUNTA(tblProducts[Description]))+1</f>
        <v>38</v>
      </c>
      <c r="C4030" t="str">
        <f>_xlfn.XLOOKUP(A4030,tblProducts[Column1],tblProducts[Description])</f>
        <v>ETHOMEEN SV/12 BULK</v>
      </c>
      <c r="D4030" t="str">
        <f>_xlfn.XLOOKUP(B4030,tblProducts[Column1],tblProducts[Description])</f>
        <v>ETHOMEEN SV/15C BULK</v>
      </c>
      <c r="E4030" t="s">
        <v>9</v>
      </c>
      <c r="F4030" t="s">
        <v>12</v>
      </c>
      <c r="G4030" t="s">
        <v>7</v>
      </c>
      <c r="H4030" t="s">
        <v>8</v>
      </c>
      <c r="I4030">
        <f t="shared" si="62"/>
        <v>2</v>
      </c>
      <c r="L4030" t="str">
        <v>ETHOMEEN SV/12 BULK</v>
      </c>
      <c r="M4030" t="str">
        <v>ETHOMEEN SV/15C BULK</v>
      </c>
      <c r="N4030">
        <v>2</v>
      </c>
    </row>
    <row r="4031" spans="1:14">
      <c r="A4031">
        <f>IF(MOD(ROW()-3,COUNTA(tblProducts[Description]))=0,A4030+1,A4030)</f>
        <v>36</v>
      </c>
      <c r="B4031">
        <f>MOD(ROW()-3,COUNTA(tblProducts[Description]))+1</f>
        <v>39</v>
      </c>
      <c r="C4031" t="str">
        <f>_xlfn.XLOOKUP(A4031,tblProducts[Column1],tblProducts[Description])</f>
        <v>ETHOMEEN SV/12 BULK</v>
      </c>
      <c r="D4031" t="str">
        <f>_xlfn.XLOOKUP(B4031,tblProducts[Column1],tblProducts[Description])</f>
        <v>ETHOMEEN SV/25 BULK</v>
      </c>
      <c r="E4031" t="s">
        <v>9</v>
      </c>
      <c r="F4031" t="s">
        <v>12</v>
      </c>
      <c r="G4031" t="s">
        <v>7</v>
      </c>
      <c r="H4031" t="s">
        <v>8</v>
      </c>
      <c r="I4031">
        <f t="shared" si="62"/>
        <v>2</v>
      </c>
      <c r="L4031" t="str">
        <v>ETHOMEEN SV/12 BULK</v>
      </c>
      <c r="M4031" t="str">
        <v>ETHOMEEN SV/25 BULK</v>
      </c>
      <c r="N4031">
        <v>2</v>
      </c>
    </row>
    <row r="4032" spans="1:14">
      <c r="A4032">
        <f>IF(MOD(ROW()-3,COUNTA(tblProducts[Description]))=0,A4031+1,A4031)</f>
        <v>36</v>
      </c>
      <c r="B4032">
        <f>MOD(ROW()-3,COUNTA(tblProducts[Description]))+1</f>
        <v>40</v>
      </c>
      <c r="C4032" t="str">
        <f>_xlfn.XLOOKUP(A4032,tblProducts[Column1],tblProducts[Description])</f>
        <v>ETHOMEEN SV/12 BULK</v>
      </c>
      <c r="D4032" t="str">
        <f>_xlfn.XLOOKUP(B4032,tblProducts[Column1],tblProducts[Description])</f>
        <v>ETHOMEEN T/12 BULK</v>
      </c>
      <c r="E4032" t="s">
        <v>9</v>
      </c>
      <c r="F4032" t="s">
        <v>12</v>
      </c>
      <c r="G4032" t="s">
        <v>7</v>
      </c>
      <c r="H4032" t="s">
        <v>8</v>
      </c>
      <c r="I4032">
        <f t="shared" si="62"/>
        <v>2</v>
      </c>
      <c r="L4032" t="str">
        <v>ETHOMEEN SV/12 BULK</v>
      </c>
      <c r="M4032" t="str">
        <v>ETHOMEEN T/12 BULK</v>
      </c>
      <c r="N4032">
        <v>2</v>
      </c>
    </row>
    <row r="4033" spans="1:14">
      <c r="A4033">
        <f>IF(MOD(ROW()-3,COUNTA(tblProducts[Description]))=0,A4032+1,A4032)</f>
        <v>36</v>
      </c>
      <c r="B4033">
        <f>MOD(ROW()-3,COUNTA(tblProducts[Description]))+1</f>
        <v>41</v>
      </c>
      <c r="C4033" t="str">
        <f>_xlfn.XLOOKUP(A4033,tblProducts[Column1],tblProducts[Description])</f>
        <v>ETHOMEEN SV/12 BULK</v>
      </c>
      <c r="D4033" t="str">
        <f>_xlfn.XLOOKUP(B4033,tblProducts[Column1],tblProducts[Description])</f>
        <v>ETHOMEEN T/13.5 BULK</v>
      </c>
      <c r="E4033" t="s">
        <v>9</v>
      </c>
      <c r="F4033" t="s">
        <v>12</v>
      </c>
      <c r="G4033" t="s">
        <v>7</v>
      </c>
      <c r="H4033" t="s">
        <v>8</v>
      </c>
      <c r="I4033">
        <f t="shared" si="62"/>
        <v>2</v>
      </c>
      <c r="L4033" t="str">
        <v>ETHOMEEN SV/12 BULK</v>
      </c>
      <c r="M4033" t="str">
        <v>ETHOMEEN T/13.5 BULK</v>
      </c>
      <c r="N4033">
        <v>2</v>
      </c>
    </row>
    <row r="4034" spans="1:14">
      <c r="A4034">
        <f>IF(MOD(ROW()-3,COUNTA(tblProducts[Description]))=0,A4033+1,A4033)</f>
        <v>36</v>
      </c>
      <c r="B4034">
        <f>MOD(ROW()-3,COUNTA(tblProducts[Description]))+1</f>
        <v>42</v>
      </c>
      <c r="C4034" t="str">
        <f>_xlfn.XLOOKUP(A4034,tblProducts[Column1],tblProducts[Description])</f>
        <v>ETHOMEEN SV/12 BULK</v>
      </c>
      <c r="D4034" t="str">
        <f>_xlfn.XLOOKUP(B4034,tblProducts[Column1],tblProducts[Description])</f>
        <v>ETHOMEEN T/15 BULK</v>
      </c>
      <c r="E4034" t="s">
        <v>9</v>
      </c>
      <c r="F4034" t="s">
        <v>12</v>
      </c>
      <c r="G4034" t="s">
        <v>7</v>
      </c>
      <c r="H4034" t="s">
        <v>8</v>
      </c>
      <c r="I4034">
        <f t="shared" si="62"/>
        <v>2</v>
      </c>
      <c r="L4034" t="str">
        <v>ETHOMEEN SV/12 BULK</v>
      </c>
      <c r="M4034" t="str">
        <v>ETHOMEEN T/15 BULK</v>
      </c>
      <c r="N4034">
        <v>2</v>
      </c>
    </row>
    <row r="4035" spans="1:14">
      <c r="A4035">
        <f>IF(MOD(ROW()-3,COUNTA(tblProducts[Description]))=0,A4034+1,A4034)</f>
        <v>36</v>
      </c>
      <c r="B4035">
        <f>MOD(ROW()-3,COUNTA(tblProducts[Description]))+1</f>
        <v>43</v>
      </c>
      <c r="C4035" t="str">
        <f>_xlfn.XLOOKUP(A4035,tblProducts[Column1],tblProducts[Description])</f>
        <v>ETHOMEEN SV/12 BULK</v>
      </c>
      <c r="D4035" t="str">
        <f>_xlfn.XLOOKUP(B4035,tblProducts[Column1],tblProducts[Description])</f>
        <v>ETHOMEEN T/17 BULK</v>
      </c>
      <c r="E4035" t="s">
        <v>7</v>
      </c>
      <c r="G4035" t="s">
        <v>7</v>
      </c>
      <c r="H4035" t="s">
        <v>8</v>
      </c>
      <c r="I4035">
        <f t="shared" si="62"/>
        <v>0</v>
      </c>
      <c r="L4035" t="str">
        <v>ETHOMEEN SV/12 BULK</v>
      </c>
      <c r="M4035" t="str">
        <v>ETHOMEEN T/17 BULK</v>
      </c>
      <c r="N4035">
        <v>0</v>
      </c>
    </row>
    <row r="4036" spans="1:14">
      <c r="A4036">
        <f>IF(MOD(ROW()-3,COUNTA(tblProducts[Description]))=0,A4035+1,A4035)</f>
        <v>36</v>
      </c>
      <c r="B4036">
        <f>MOD(ROW()-3,COUNTA(tblProducts[Description]))+1</f>
        <v>44</v>
      </c>
      <c r="C4036" t="str">
        <f>_xlfn.XLOOKUP(A4036,tblProducts[Column1],tblProducts[Description])</f>
        <v>ETHOMEEN SV/12 BULK</v>
      </c>
      <c r="D4036" t="str">
        <f>_xlfn.XLOOKUP(B4036,tblProducts[Column1],tblProducts[Description])</f>
        <v>ETHOMEEN T/18 BULK</v>
      </c>
      <c r="E4036" t="s">
        <v>9</v>
      </c>
      <c r="F4036" t="s">
        <v>10</v>
      </c>
      <c r="G4036" t="s">
        <v>9</v>
      </c>
      <c r="H4036" t="s">
        <v>11</v>
      </c>
      <c r="I4036">
        <f t="shared" ref="I4036:I4099" si="63">IF(E4036="NO",0,IF(F4036="HEEL WASH",1.5,2))+IF(G4036="NO",0,2)</f>
        <v>3.5</v>
      </c>
      <c r="L4036" t="str">
        <v>ETHOMEEN SV/12 BULK</v>
      </c>
      <c r="M4036" t="str">
        <v>ETHOMEEN T/18 BULK</v>
      </c>
      <c r="N4036">
        <v>3.5</v>
      </c>
    </row>
    <row r="4037" spans="1:14">
      <c r="A4037">
        <f>IF(MOD(ROW()-3,COUNTA(tblProducts[Description]))=0,A4036+1,A4036)</f>
        <v>36</v>
      </c>
      <c r="B4037">
        <f>MOD(ROW()-3,COUNTA(tblProducts[Description]))+1</f>
        <v>45</v>
      </c>
      <c r="C4037" t="str">
        <f>_xlfn.XLOOKUP(A4037,tblProducts[Column1],tblProducts[Description])</f>
        <v>ETHOMEEN SV/12 BULK</v>
      </c>
      <c r="D4037" t="str">
        <f>_xlfn.XLOOKUP(B4037,tblProducts[Column1],tblProducts[Description])</f>
        <v>ETHOMEEN T/19 BULK</v>
      </c>
      <c r="E4037" t="s">
        <v>9</v>
      </c>
      <c r="F4037" t="s">
        <v>12</v>
      </c>
      <c r="G4037" t="s">
        <v>9</v>
      </c>
      <c r="H4037" t="s">
        <v>11</v>
      </c>
      <c r="I4037">
        <f t="shared" si="63"/>
        <v>4</v>
      </c>
      <c r="L4037" t="str">
        <v>ETHOMEEN SV/12 BULK</v>
      </c>
      <c r="M4037" t="str">
        <v>ETHOMEEN T/19 BULK</v>
      </c>
      <c r="N4037">
        <v>4</v>
      </c>
    </row>
    <row r="4038" spans="1:14">
      <c r="A4038">
        <f>IF(MOD(ROW()-3,COUNTA(tblProducts[Description]))=0,A4037+1,A4037)</f>
        <v>36</v>
      </c>
      <c r="B4038">
        <f>MOD(ROW()-3,COUNTA(tblProducts[Description]))+1</f>
        <v>46</v>
      </c>
      <c r="C4038" t="str">
        <f>_xlfn.XLOOKUP(A4038,tblProducts[Column1],tblProducts[Description])</f>
        <v>ETHOMEEN SV/12 BULK</v>
      </c>
      <c r="D4038" t="str">
        <f>_xlfn.XLOOKUP(B4038,tblProducts[Column1],tblProducts[Description])</f>
        <v>ETHOMEEN T/20 BULK</v>
      </c>
      <c r="E4038" t="s">
        <v>9</v>
      </c>
      <c r="F4038" t="s">
        <v>12</v>
      </c>
      <c r="G4038" t="s">
        <v>9</v>
      </c>
      <c r="H4038" t="s">
        <v>11</v>
      </c>
      <c r="I4038">
        <f t="shared" si="63"/>
        <v>4</v>
      </c>
      <c r="L4038" t="str">
        <v>ETHOMEEN SV/12 BULK</v>
      </c>
      <c r="M4038" t="str">
        <v>ETHOMEEN T/20 BULK</v>
      </c>
      <c r="N4038">
        <v>4</v>
      </c>
    </row>
    <row r="4039" spans="1:14">
      <c r="A4039">
        <f>IF(MOD(ROW()-3,COUNTA(tblProducts[Description]))=0,A4038+1,A4038)</f>
        <v>36</v>
      </c>
      <c r="B4039">
        <f>MOD(ROW()-3,COUNTA(tblProducts[Description]))+1</f>
        <v>47</v>
      </c>
      <c r="C4039" t="str">
        <f>_xlfn.XLOOKUP(A4039,tblProducts[Column1],tblProducts[Description])</f>
        <v>ETHOMEEN SV/12 BULK</v>
      </c>
      <c r="D4039" t="str">
        <f>_xlfn.XLOOKUP(B4039,tblProducts[Column1],tblProducts[Description])</f>
        <v>ETHOMEEN T/20S BULK</v>
      </c>
      <c r="E4039" t="s">
        <v>9</v>
      </c>
      <c r="F4039" t="s">
        <v>12</v>
      </c>
      <c r="G4039" t="s">
        <v>7</v>
      </c>
      <c r="H4039" t="s">
        <v>8</v>
      </c>
      <c r="I4039">
        <f t="shared" si="63"/>
        <v>2</v>
      </c>
      <c r="L4039" t="str">
        <v>ETHOMEEN SV/12 BULK</v>
      </c>
      <c r="M4039" t="str">
        <v>ETHOMEEN T/20S BULK</v>
      </c>
      <c r="N4039">
        <v>2</v>
      </c>
    </row>
    <row r="4040" spans="1:14">
      <c r="A4040">
        <f>IF(MOD(ROW()-3,COUNTA(tblProducts[Description]))=0,A4039+1,A4039)</f>
        <v>36</v>
      </c>
      <c r="B4040">
        <f>MOD(ROW()-3,COUNTA(tblProducts[Description]))+1</f>
        <v>48</v>
      </c>
      <c r="C4040" t="str">
        <f>_xlfn.XLOOKUP(A4040,tblProducts[Column1],tblProducts[Description])</f>
        <v>ETHOMEEN SV/12 BULK</v>
      </c>
      <c r="D4040" t="str">
        <f>_xlfn.XLOOKUP(B4040,tblProducts[Column1],tblProducts[Description])</f>
        <v>ETHOMEEN T/24 BULK</v>
      </c>
      <c r="E4040" t="s">
        <v>9</v>
      </c>
      <c r="F4040" t="s">
        <v>12</v>
      </c>
      <c r="G4040" t="s">
        <v>7</v>
      </c>
      <c r="H4040" t="s">
        <v>13</v>
      </c>
      <c r="I4040">
        <f t="shared" si="63"/>
        <v>2</v>
      </c>
      <c r="L4040" t="str">
        <v>ETHOMEEN SV/12 BULK</v>
      </c>
      <c r="M4040" t="str">
        <v>ETHOMEEN T/24 BULK</v>
      </c>
      <c r="N4040">
        <v>2</v>
      </c>
    </row>
    <row r="4041" spans="1:14">
      <c r="A4041">
        <f>IF(MOD(ROW()-3,COUNTA(tblProducts[Description]))=0,A4040+1,A4040)</f>
        <v>36</v>
      </c>
      <c r="B4041">
        <f>MOD(ROW()-3,COUNTA(tblProducts[Description]))+1</f>
        <v>49</v>
      </c>
      <c r="C4041" t="str">
        <f>_xlfn.XLOOKUP(A4041,tblProducts[Column1],tblProducts[Description])</f>
        <v>ETHOMEEN SV/12 BULK</v>
      </c>
      <c r="D4041" t="str">
        <f>_xlfn.XLOOKUP(B4041,tblProducts[Column1],tblProducts[Description])</f>
        <v>ETHOMEEN T/25 BULK</v>
      </c>
      <c r="E4041" t="s">
        <v>9</v>
      </c>
      <c r="F4041" t="s">
        <v>12</v>
      </c>
      <c r="G4041" t="s">
        <v>7</v>
      </c>
      <c r="H4041" t="s">
        <v>13</v>
      </c>
      <c r="I4041">
        <f t="shared" si="63"/>
        <v>2</v>
      </c>
      <c r="L4041" t="str">
        <v>ETHOMEEN SV/12 BULK</v>
      </c>
      <c r="M4041" t="str">
        <v>ETHOMEEN T/25 BULK</v>
      </c>
      <c r="N4041">
        <v>2</v>
      </c>
    </row>
    <row r="4042" spans="1:14">
      <c r="A4042">
        <f>IF(MOD(ROW()-3,COUNTA(tblProducts[Description]))=0,A4041+1,A4041)</f>
        <v>36</v>
      </c>
      <c r="B4042">
        <f>MOD(ROW()-3,COUNTA(tblProducts[Description]))+1</f>
        <v>50</v>
      </c>
      <c r="C4042" t="str">
        <f>_xlfn.XLOOKUP(A4042,tblProducts[Column1],tblProducts[Description])</f>
        <v>ETHOMEEN SV/12 BULK</v>
      </c>
      <c r="D4042" t="str">
        <f>_xlfn.XLOOKUP(B4042,tblProducts[Column1],tblProducts[Description])</f>
        <v>ETHOMEEN T/28 BULK</v>
      </c>
      <c r="E4042" t="s">
        <v>9</v>
      </c>
      <c r="F4042" t="s">
        <v>12</v>
      </c>
      <c r="G4042" t="s">
        <v>7</v>
      </c>
      <c r="H4042" t="s">
        <v>13</v>
      </c>
      <c r="I4042">
        <f t="shared" si="63"/>
        <v>2</v>
      </c>
      <c r="L4042" t="str">
        <v>ETHOMEEN SV/12 BULK</v>
      </c>
      <c r="M4042" t="str">
        <v>ETHOMEEN T/28 BULK</v>
      </c>
      <c r="N4042">
        <v>2</v>
      </c>
    </row>
    <row r="4043" spans="1:14">
      <c r="A4043">
        <f>IF(MOD(ROW()-3,COUNTA(tblProducts[Description]))=0,A4042+1,A4042)</f>
        <v>36</v>
      </c>
      <c r="B4043">
        <f>MOD(ROW()-3,COUNTA(tblProducts[Description]))+1</f>
        <v>51</v>
      </c>
      <c r="C4043" t="str">
        <f>_xlfn.XLOOKUP(A4043,tblProducts[Column1],tblProducts[Description])</f>
        <v>ETHOMEEN SV/12 BULK</v>
      </c>
      <c r="D4043" t="str">
        <f>_xlfn.XLOOKUP(B4043,tblProducts[Column1],tblProducts[Description])</f>
        <v>ETHYLAN 1008 SA BULK</v>
      </c>
      <c r="E4043" t="s">
        <v>7</v>
      </c>
      <c r="G4043" t="s">
        <v>7</v>
      </c>
      <c r="H4043" t="s">
        <v>8</v>
      </c>
      <c r="I4043">
        <f t="shared" si="63"/>
        <v>0</v>
      </c>
      <c r="L4043" t="str">
        <v>ETHOMEEN SV/12 BULK</v>
      </c>
      <c r="M4043" t="str">
        <v>ETHYLAN 1008 SA BULK</v>
      </c>
      <c r="N4043">
        <v>0</v>
      </c>
    </row>
    <row r="4044" spans="1:14">
      <c r="A4044">
        <f>IF(MOD(ROW()-3,COUNTA(tblProducts[Description]))=0,A4043+1,A4043)</f>
        <v>36</v>
      </c>
      <c r="B4044">
        <f>MOD(ROW()-3,COUNTA(tblProducts[Description]))+1</f>
        <v>52</v>
      </c>
      <c r="C4044" t="str">
        <f>_xlfn.XLOOKUP(A4044,tblProducts[Column1],tblProducts[Description])</f>
        <v>ETHOMEEN SV/12 BULK</v>
      </c>
      <c r="D4044" t="str">
        <f>_xlfn.XLOOKUP(B4044,tblProducts[Column1],tblProducts[Description])</f>
        <v>ETHYLAN 325 BULK</v>
      </c>
      <c r="E4044" t="s">
        <v>9</v>
      </c>
      <c r="F4044" t="s">
        <v>12</v>
      </c>
      <c r="G4044" t="s">
        <v>7</v>
      </c>
      <c r="H4044" t="s">
        <v>8</v>
      </c>
      <c r="I4044">
        <f t="shared" si="63"/>
        <v>2</v>
      </c>
      <c r="L4044" t="str">
        <v>ETHOMEEN SV/12 BULK</v>
      </c>
      <c r="M4044" t="str">
        <v>ETHYLAN 325 BULK</v>
      </c>
      <c r="N4044">
        <v>2</v>
      </c>
    </row>
    <row r="4045" spans="1:14">
      <c r="A4045">
        <f>IF(MOD(ROW()-3,COUNTA(tblProducts[Description]))=0,A4044+1,A4044)</f>
        <v>36</v>
      </c>
      <c r="B4045">
        <f>MOD(ROW()-3,COUNTA(tblProducts[Description]))+1</f>
        <v>53</v>
      </c>
      <c r="C4045" t="str">
        <f>_xlfn.XLOOKUP(A4045,tblProducts[Column1],tblProducts[Description])</f>
        <v>ETHOMEEN SV/12 BULK</v>
      </c>
      <c r="D4045" t="str">
        <f>_xlfn.XLOOKUP(B4045,tblProducts[Column1],tblProducts[Description])</f>
        <v>ETHYLAN NS-500LQ BULK</v>
      </c>
      <c r="E4045" t="s">
        <v>9</v>
      </c>
      <c r="F4045" t="s">
        <v>12</v>
      </c>
      <c r="G4045" t="s">
        <v>7</v>
      </c>
      <c r="H4045" t="s">
        <v>8</v>
      </c>
      <c r="I4045">
        <f t="shared" si="63"/>
        <v>2</v>
      </c>
      <c r="L4045" t="str">
        <v>ETHOMEEN SV/12 BULK</v>
      </c>
      <c r="M4045" t="str">
        <v>ETHYLAN NS-500LQ BULK</v>
      </c>
      <c r="N4045">
        <v>2</v>
      </c>
    </row>
    <row r="4046" spans="1:14">
      <c r="A4046">
        <f>IF(MOD(ROW()-3,COUNTA(tblProducts[Description]))=0,A4045+1,A4045)</f>
        <v>36</v>
      </c>
      <c r="B4046">
        <f>MOD(ROW()-3,COUNTA(tblProducts[Description]))+1</f>
        <v>54</v>
      </c>
      <c r="C4046" t="str">
        <f>_xlfn.XLOOKUP(A4046,tblProducts[Column1],tblProducts[Description])</f>
        <v>ETHOMEEN SV/12 BULK</v>
      </c>
      <c r="D4046" t="str">
        <f>_xlfn.XLOOKUP(B4046,tblProducts[Column1],tblProducts[Description])</f>
        <v>ETHYLAN PRE NS-505 K BULK</v>
      </c>
      <c r="E4046" t="s">
        <v>7</v>
      </c>
      <c r="G4046" t="s">
        <v>7</v>
      </c>
      <c r="H4046" t="s">
        <v>8</v>
      </c>
      <c r="I4046">
        <f t="shared" si="63"/>
        <v>0</v>
      </c>
      <c r="L4046" t="str">
        <v>ETHOMEEN SV/12 BULK</v>
      </c>
      <c r="M4046" t="str">
        <v>ETHYLAN PRE NS-505 K BULK</v>
      </c>
      <c r="N4046">
        <v>0</v>
      </c>
    </row>
    <row r="4047" spans="1:14">
      <c r="A4047">
        <f>IF(MOD(ROW()-3,COUNTA(tblProducts[Description]))=0,A4046+1,A4046)</f>
        <v>36</v>
      </c>
      <c r="B4047">
        <f>MOD(ROW()-3,COUNTA(tblProducts[Description]))+1</f>
        <v>55</v>
      </c>
      <c r="C4047" t="str">
        <f>_xlfn.XLOOKUP(A4047,tblProducts[Column1],tblProducts[Description])</f>
        <v>ETHOMEEN SV/12 BULK</v>
      </c>
      <c r="D4047" t="str">
        <f>_xlfn.XLOOKUP(B4047,tblProducts[Column1],tblProducts[Description])</f>
        <v>ETHYLAN SN-90 BULK</v>
      </c>
      <c r="E4047" t="s">
        <v>7</v>
      </c>
      <c r="G4047" t="s">
        <v>7</v>
      </c>
      <c r="H4047" t="s">
        <v>8</v>
      </c>
      <c r="I4047">
        <f t="shared" si="63"/>
        <v>0</v>
      </c>
      <c r="L4047" t="str">
        <v>ETHOMEEN SV/12 BULK</v>
      </c>
      <c r="M4047" t="str">
        <v>ETHYLAN SN-90 BULK</v>
      </c>
      <c r="N4047">
        <v>0</v>
      </c>
    </row>
    <row r="4048" spans="1:14">
      <c r="A4048">
        <f>IF(MOD(ROW()-3,COUNTA(tblProducts[Description]))=0,A4047+1,A4047)</f>
        <v>36</v>
      </c>
      <c r="B4048">
        <f>MOD(ROW()-3,COUNTA(tblProducts[Description]))+1</f>
        <v>56</v>
      </c>
      <c r="C4048" t="str">
        <f>_xlfn.XLOOKUP(A4048,tblProducts[Column1],tblProducts[Description])</f>
        <v>ETHOMEEN SV/12 BULK</v>
      </c>
      <c r="D4048" t="str">
        <f>_xlfn.XLOOKUP(B4048,tblProducts[Column1],tblProducts[Description])</f>
        <v>ETHYLAN TD-100 BULK</v>
      </c>
      <c r="E4048" t="s">
        <v>9</v>
      </c>
      <c r="F4048" t="s">
        <v>12</v>
      </c>
      <c r="G4048" t="s">
        <v>7</v>
      </c>
      <c r="H4048" t="s">
        <v>8</v>
      </c>
      <c r="I4048">
        <f t="shared" si="63"/>
        <v>2</v>
      </c>
      <c r="L4048" t="str">
        <v>ETHOMEEN SV/12 BULK</v>
      </c>
      <c r="M4048" t="str">
        <v>ETHYLAN TD-100 BULK</v>
      </c>
      <c r="N4048">
        <v>2</v>
      </c>
    </row>
    <row r="4049" spans="1:14">
      <c r="A4049">
        <f>IF(MOD(ROW()-3,COUNTA(tblProducts[Description]))=0,A4048+1,A4048)</f>
        <v>36</v>
      </c>
      <c r="B4049">
        <f>MOD(ROW()-3,COUNTA(tblProducts[Description]))+1</f>
        <v>57</v>
      </c>
      <c r="C4049" t="str">
        <f>_xlfn.XLOOKUP(A4049,tblProducts[Column1],tblProducts[Description])</f>
        <v>ETHOMEEN SV/12 BULK</v>
      </c>
      <c r="D4049" t="str">
        <f>_xlfn.XLOOKUP(B4049,tblProducts[Column1],tblProducts[Description])</f>
        <v>ETHYLAN TD-120 BULK</v>
      </c>
      <c r="E4049" t="s">
        <v>9</v>
      </c>
      <c r="F4049" t="s">
        <v>12</v>
      </c>
      <c r="G4049" t="s">
        <v>7</v>
      </c>
      <c r="H4049" t="s">
        <v>8</v>
      </c>
      <c r="I4049">
        <f t="shared" si="63"/>
        <v>2</v>
      </c>
      <c r="L4049" t="str">
        <v>ETHOMEEN SV/12 BULK</v>
      </c>
      <c r="M4049" t="str">
        <v>ETHYLAN TD-120 BULK</v>
      </c>
      <c r="N4049">
        <v>2</v>
      </c>
    </row>
    <row r="4050" spans="1:14">
      <c r="A4050">
        <f>IF(MOD(ROW()-3,COUNTA(tblProducts[Description]))=0,A4049+1,A4049)</f>
        <v>36</v>
      </c>
      <c r="B4050">
        <f>MOD(ROW()-3,COUNTA(tblProducts[Description]))+1</f>
        <v>58</v>
      </c>
      <c r="C4050" t="str">
        <f>_xlfn.XLOOKUP(A4050,tblProducts[Column1],tblProducts[Description])</f>
        <v>ETHOMEEN SV/12 BULK</v>
      </c>
      <c r="D4050" t="str">
        <f>_xlfn.XLOOKUP(B4050,tblProducts[Column1],tblProducts[Description])</f>
        <v>ETHYLAN TD-1407 BULK</v>
      </c>
      <c r="E4050" t="s">
        <v>9</v>
      </c>
      <c r="F4050" t="s">
        <v>12</v>
      </c>
      <c r="G4050" t="s">
        <v>7</v>
      </c>
      <c r="H4050" t="s">
        <v>8</v>
      </c>
      <c r="I4050">
        <f t="shared" si="63"/>
        <v>2</v>
      </c>
      <c r="L4050" t="str">
        <v>ETHOMEEN SV/12 BULK</v>
      </c>
      <c r="M4050" t="str">
        <v>ETHYLAN TD-1407 BULK</v>
      </c>
      <c r="N4050">
        <v>2</v>
      </c>
    </row>
    <row r="4051" spans="1:14">
      <c r="A4051">
        <f>IF(MOD(ROW()-3,COUNTA(tblProducts[Description]))=0,A4050+1,A4050)</f>
        <v>36</v>
      </c>
      <c r="B4051">
        <f>MOD(ROW()-3,COUNTA(tblProducts[Description]))+1</f>
        <v>59</v>
      </c>
      <c r="C4051" t="str">
        <f>_xlfn.XLOOKUP(A4051,tblProducts[Column1],tblProducts[Description])</f>
        <v>ETHOMEEN SV/12 BULK</v>
      </c>
      <c r="D4051" t="str">
        <f>_xlfn.XLOOKUP(B4051,tblProducts[Column1],tblProducts[Description])</f>
        <v>ETHYLAN TD-40 BULK</v>
      </c>
      <c r="E4051" t="s">
        <v>9</v>
      </c>
      <c r="F4051" t="s">
        <v>12</v>
      </c>
      <c r="G4051" t="s">
        <v>7</v>
      </c>
      <c r="H4051" t="s">
        <v>8</v>
      </c>
      <c r="I4051">
        <f t="shared" si="63"/>
        <v>2</v>
      </c>
      <c r="L4051" t="str">
        <v>ETHOMEEN SV/12 BULK</v>
      </c>
      <c r="M4051" t="str">
        <v>ETHYLAN TD-40 BULK</v>
      </c>
      <c r="N4051">
        <v>2</v>
      </c>
    </row>
    <row r="4052" spans="1:14">
      <c r="A4052">
        <f>IF(MOD(ROW()-3,COUNTA(tblProducts[Description]))=0,A4051+1,A4051)</f>
        <v>36</v>
      </c>
      <c r="B4052">
        <f>MOD(ROW()-3,COUNTA(tblProducts[Description]))+1</f>
        <v>60</v>
      </c>
      <c r="C4052" t="str">
        <f>_xlfn.XLOOKUP(A4052,tblProducts[Column1],tblProducts[Description])</f>
        <v>ETHOMEEN SV/12 BULK</v>
      </c>
      <c r="D4052" t="str">
        <f>_xlfn.XLOOKUP(B4052,tblProducts[Column1],tblProducts[Description])</f>
        <v>ETHYLAN TD-60 BULK</v>
      </c>
      <c r="E4052" t="s">
        <v>9</v>
      </c>
      <c r="F4052" t="s">
        <v>12</v>
      </c>
      <c r="G4052" t="s">
        <v>7</v>
      </c>
      <c r="H4052" t="s">
        <v>8</v>
      </c>
      <c r="I4052">
        <f t="shared" si="63"/>
        <v>2</v>
      </c>
      <c r="L4052" t="str">
        <v>ETHOMEEN SV/12 BULK</v>
      </c>
      <c r="M4052" t="str">
        <v>ETHYLAN TD-60 BULK</v>
      </c>
      <c r="N4052">
        <v>2</v>
      </c>
    </row>
    <row r="4053" spans="1:14">
      <c r="A4053">
        <f>IF(MOD(ROW()-3,COUNTA(tblProducts[Description]))=0,A4052+1,A4052)</f>
        <v>36</v>
      </c>
      <c r="B4053">
        <f>MOD(ROW()-3,COUNTA(tblProducts[Description]))+1</f>
        <v>61</v>
      </c>
      <c r="C4053" t="str">
        <f>_xlfn.XLOOKUP(A4053,tblProducts[Column1],tblProducts[Description])</f>
        <v>ETHOMEEN SV/12 BULK</v>
      </c>
      <c r="D4053" t="str">
        <f>_xlfn.XLOOKUP(B4053,tblProducts[Column1],tblProducts[Description])</f>
        <v>INTERMEDIATE BE-110L BULK</v>
      </c>
      <c r="E4053" t="s">
        <v>9</v>
      </c>
      <c r="F4053" t="s">
        <v>10</v>
      </c>
      <c r="G4053" t="s">
        <v>9</v>
      </c>
      <c r="H4053" t="s">
        <v>8</v>
      </c>
      <c r="I4053">
        <f t="shared" si="63"/>
        <v>3.5</v>
      </c>
      <c r="L4053" t="str">
        <v>ETHOMEEN SV/12 BULK</v>
      </c>
      <c r="M4053" t="str">
        <v>INTERMEDIATE BE-110L BULK</v>
      </c>
      <c r="N4053">
        <v>3.5</v>
      </c>
    </row>
    <row r="4054" spans="1:14">
      <c r="A4054">
        <f>IF(MOD(ROW()-3,COUNTA(tblProducts[Description]))=0,A4053+1,A4053)</f>
        <v>36</v>
      </c>
      <c r="B4054">
        <f>MOD(ROW()-3,COUNTA(tblProducts[Description]))+1</f>
        <v>62</v>
      </c>
      <c r="C4054" t="str">
        <f>_xlfn.XLOOKUP(A4054,tblProducts[Column1],tblProducts[Description])</f>
        <v>ETHOMEEN SV/12 BULK</v>
      </c>
      <c r="D4054" t="str">
        <f>_xlfn.XLOOKUP(B4054,tblProducts[Column1],tblProducts[Description])</f>
        <v>INTERMEDIATE DPG-415 BULK</v>
      </c>
      <c r="E4054" t="s">
        <v>9</v>
      </c>
      <c r="F4054" t="s">
        <v>10</v>
      </c>
      <c r="G4054" t="s">
        <v>7</v>
      </c>
      <c r="H4054" t="s">
        <v>8</v>
      </c>
      <c r="I4054">
        <f t="shared" si="63"/>
        <v>1.5</v>
      </c>
      <c r="L4054" t="str">
        <v>ETHOMEEN SV/12 BULK</v>
      </c>
      <c r="M4054" t="str">
        <v>INTERMEDIATE DPG-415 BULK</v>
      </c>
      <c r="N4054">
        <v>1.5</v>
      </c>
    </row>
    <row r="4055" spans="1:14">
      <c r="A4055">
        <f>IF(MOD(ROW()-3,COUNTA(tblProducts[Description]))=0,A4054+1,A4054)</f>
        <v>36</v>
      </c>
      <c r="B4055">
        <f>MOD(ROW()-3,COUNTA(tblProducts[Description]))+1</f>
        <v>63</v>
      </c>
      <c r="C4055" t="str">
        <f>_xlfn.XLOOKUP(A4055,tblProducts[Column1],tblProducts[Description])</f>
        <v>ETHOMEEN SV/12 BULK</v>
      </c>
      <c r="D4055" t="str">
        <f>_xlfn.XLOOKUP(B4055,tblProducts[Column1],tblProducts[Description])</f>
        <v>PROPODUOMEEN T/12 BULK</v>
      </c>
      <c r="E4055" t="s">
        <v>9</v>
      </c>
      <c r="F4055" t="s">
        <v>10</v>
      </c>
      <c r="G4055" t="s">
        <v>7</v>
      </c>
      <c r="H4055" t="s">
        <v>8</v>
      </c>
      <c r="I4055">
        <f t="shared" si="63"/>
        <v>1.5</v>
      </c>
      <c r="L4055" t="str">
        <v>ETHOMEEN SV/12 BULK</v>
      </c>
      <c r="M4055" t="str">
        <v>PROPODUOMEEN T/12 BULK</v>
      </c>
      <c r="N4055">
        <v>1.5</v>
      </c>
    </row>
    <row r="4056" spans="1:14">
      <c r="A4056">
        <f>IF(MOD(ROW()-3,COUNTA(tblProducts[Description]))=0,A4055+1,A4055)</f>
        <v>36</v>
      </c>
      <c r="B4056">
        <f>MOD(ROW()-3,COUNTA(tblProducts[Description]))+1</f>
        <v>64</v>
      </c>
      <c r="C4056" t="str">
        <f>_xlfn.XLOOKUP(A4056,tblProducts[Column1],tblProducts[Description])</f>
        <v>ETHOMEEN SV/12 BULK</v>
      </c>
      <c r="D4056" t="str">
        <f>_xlfn.XLOOKUP(B4056,tblProducts[Column1],tblProducts[Description])</f>
        <v>PROPOMEEN T/12 BULK</v>
      </c>
      <c r="E4056" t="s">
        <v>9</v>
      </c>
      <c r="F4056" t="s">
        <v>10</v>
      </c>
      <c r="G4056" t="s">
        <v>7</v>
      </c>
      <c r="H4056" t="s">
        <v>8</v>
      </c>
      <c r="I4056">
        <f t="shared" si="63"/>
        <v>1.5</v>
      </c>
      <c r="L4056" t="str">
        <v>ETHOMEEN SV/12 BULK</v>
      </c>
      <c r="M4056" t="str">
        <v>PROPOMEEN T/12 BULK</v>
      </c>
      <c r="N4056">
        <v>1.5</v>
      </c>
    </row>
    <row r="4057" spans="1:14">
      <c r="A4057">
        <f>IF(MOD(ROW()-3,COUNTA(tblProducts[Description]))=0,A4056+1,A4056)</f>
        <v>36</v>
      </c>
      <c r="B4057">
        <f>MOD(ROW()-3,COUNTA(tblProducts[Description]))+1</f>
        <v>65</v>
      </c>
      <c r="C4057" t="str">
        <f>_xlfn.XLOOKUP(A4057,tblProducts[Column1],tblProducts[Description])</f>
        <v>ETHOMEEN SV/12 BULK</v>
      </c>
      <c r="D4057" t="str">
        <f>_xlfn.XLOOKUP(B4057,tblProducts[Column1],tblProducts[Description])</f>
        <v>TMP-420 BULK</v>
      </c>
      <c r="E4057" t="s">
        <v>9</v>
      </c>
      <c r="F4057" t="s">
        <v>12</v>
      </c>
      <c r="G4057" t="s">
        <v>7</v>
      </c>
      <c r="H4057" t="s">
        <v>8</v>
      </c>
      <c r="I4057">
        <f t="shared" si="63"/>
        <v>2</v>
      </c>
      <c r="L4057" t="str">
        <v>ETHOMEEN SV/12 BULK</v>
      </c>
      <c r="M4057" t="str">
        <v>TMP-420 BULK</v>
      </c>
      <c r="N4057">
        <v>2</v>
      </c>
    </row>
    <row r="4058" spans="1:14">
      <c r="A4058">
        <f>IF(MOD(ROW()-3,COUNTA(tblProducts[Description]))=0,A4057+1,A4057)</f>
        <v>36</v>
      </c>
      <c r="B4058">
        <f>MOD(ROW()-3,COUNTA(tblProducts[Description]))+1</f>
        <v>66</v>
      </c>
      <c r="C4058" t="str">
        <f>_xlfn.XLOOKUP(A4058,tblProducts[Column1],tblProducts[Description])</f>
        <v>ETHOMEEN SV/12 BULK</v>
      </c>
      <c r="D4058" t="str">
        <f>_xlfn.XLOOKUP(B4058,tblProducts[Column1],tblProducts[Description])</f>
        <v>TMP-80 BULK</v>
      </c>
      <c r="E4058" t="s">
        <v>9</v>
      </c>
      <c r="F4058" t="s">
        <v>12</v>
      </c>
      <c r="G4058" t="s">
        <v>9</v>
      </c>
      <c r="H4058" t="s">
        <v>8</v>
      </c>
      <c r="I4058">
        <f t="shared" si="63"/>
        <v>4</v>
      </c>
      <c r="L4058" t="str">
        <v>ETHOMEEN SV/12 BULK</v>
      </c>
      <c r="M4058" t="str">
        <v>TMP-80 BULK</v>
      </c>
      <c r="N4058">
        <v>4</v>
      </c>
    </row>
    <row r="4059" spans="1:14">
      <c r="A4059">
        <f>IF(MOD(ROW()-3,COUNTA(tblProducts[Description]))=0,A4058+1,A4058)</f>
        <v>36</v>
      </c>
      <c r="B4059">
        <f>MOD(ROW()-3,COUNTA(tblProducts[Description]))+1</f>
        <v>67</v>
      </c>
      <c r="C4059" t="str">
        <f>_xlfn.XLOOKUP(A4059,tblProducts[Column1],tblProducts[Description])</f>
        <v>ETHOMEEN SV/12 BULK</v>
      </c>
      <c r="D4059" t="str">
        <f>_xlfn.XLOOKUP(B4059,tblProducts[Column1],tblProducts[Description])</f>
        <v>VISCO 352 BULK</v>
      </c>
      <c r="E4059" t="s">
        <v>9</v>
      </c>
      <c r="F4059" t="s">
        <v>12</v>
      </c>
      <c r="G4059" t="s">
        <v>9</v>
      </c>
      <c r="H4059" t="s">
        <v>8</v>
      </c>
      <c r="I4059">
        <f t="shared" si="63"/>
        <v>4</v>
      </c>
      <c r="L4059" t="str">
        <v>ETHOMEEN SV/12 BULK</v>
      </c>
      <c r="M4059" t="str">
        <v>VISCO 352 BULK</v>
      </c>
      <c r="N4059">
        <v>4</v>
      </c>
    </row>
    <row r="4060" spans="1:14">
      <c r="A4060">
        <f>IF(MOD(ROW()-3,COUNTA(tblProducts[Description]))=0,A4059+1,A4059)</f>
        <v>36</v>
      </c>
      <c r="B4060">
        <f>MOD(ROW()-3,COUNTA(tblProducts[Description]))+1</f>
        <v>68</v>
      </c>
      <c r="C4060" t="str">
        <f>_xlfn.XLOOKUP(A4060,tblProducts[Column1],tblProducts[Description])</f>
        <v>ETHOMEEN SV/12 BULK</v>
      </c>
      <c r="D4060" t="str">
        <f>_xlfn.XLOOKUP(B4060,tblProducts[Column1],tblProducts[Description])</f>
        <v>WITBREAK DPG-25 BULK</v>
      </c>
      <c r="E4060" t="s">
        <v>9</v>
      </c>
      <c r="F4060" t="s">
        <v>10</v>
      </c>
      <c r="G4060" t="s">
        <v>7</v>
      </c>
      <c r="H4060" t="s">
        <v>8</v>
      </c>
      <c r="I4060">
        <f t="shared" si="63"/>
        <v>1.5</v>
      </c>
      <c r="L4060" t="str">
        <v>ETHOMEEN SV/12 BULK</v>
      </c>
      <c r="M4060" t="str">
        <v>WITBREAK DPG-25 BULK</v>
      </c>
      <c r="N4060">
        <v>1.5</v>
      </c>
    </row>
    <row r="4061" spans="1:14">
      <c r="A4061">
        <f>IF(MOD(ROW()-3,COUNTA(tblProducts[Description]))=0,A4060+1,A4060)</f>
        <v>36</v>
      </c>
      <c r="B4061">
        <f>MOD(ROW()-3,COUNTA(tblProducts[Description]))+1</f>
        <v>69</v>
      </c>
      <c r="C4061" t="str">
        <f>_xlfn.XLOOKUP(A4061,tblProducts[Column1],tblProducts[Description])</f>
        <v>ETHOMEEN SV/12 BULK</v>
      </c>
      <c r="D4061" t="str">
        <f>_xlfn.XLOOKUP(B4061,tblProducts[Column1],tblProducts[Description])</f>
        <v>WITBREAK DPG-482 BULK</v>
      </c>
      <c r="E4061" t="s">
        <v>9</v>
      </c>
      <c r="F4061" t="s">
        <v>12</v>
      </c>
      <c r="G4061" t="s">
        <v>9</v>
      </c>
      <c r="H4061" t="s">
        <v>8</v>
      </c>
      <c r="I4061">
        <f t="shared" si="63"/>
        <v>4</v>
      </c>
      <c r="L4061" t="str">
        <v>ETHOMEEN SV/12 BULK</v>
      </c>
      <c r="M4061" t="str">
        <v>WITBREAK DPG-482 BULK</v>
      </c>
      <c r="N4061">
        <v>4</v>
      </c>
    </row>
    <row r="4062" spans="1:14">
      <c r="A4062">
        <f>IF(MOD(ROW()-3,COUNTA(tblProducts[Description]))=0,A4061+1,A4061)</f>
        <v>36</v>
      </c>
      <c r="B4062">
        <f>MOD(ROW()-3,COUNTA(tblProducts[Description]))+1</f>
        <v>70</v>
      </c>
      <c r="C4062" t="str">
        <f>_xlfn.XLOOKUP(A4062,tblProducts[Column1],tblProducts[Description])</f>
        <v>ETHOMEEN SV/12 BULK</v>
      </c>
      <c r="D4062" t="str">
        <f>_xlfn.XLOOKUP(B4062,tblProducts[Column1],tblProducts[Description])</f>
        <v>WITBREAK DPG-818 BULK</v>
      </c>
      <c r="E4062" t="s">
        <v>9</v>
      </c>
      <c r="F4062" t="s">
        <v>12</v>
      </c>
      <c r="G4062" t="s">
        <v>9</v>
      </c>
      <c r="H4062" t="s">
        <v>8</v>
      </c>
      <c r="I4062">
        <f t="shared" si="63"/>
        <v>4</v>
      </c>
      <c r="L4062" t="str">
        <v>ETHOMEEN SV/12 BULK</v>
      </c>
      <c r="M4062" t="str">
        <v>WITBREAK DPG-818 BULK</v>
      </c>
      <c r="N4062">
        <v>4</v>
      </c>
    </row>
    <row r="4063" spans="1:14">
      <c r="A4063">
        <f>IF(MOD(ROW()-3,COUNTA(tblProducts[Description]))=0,A4062+1,A4062)</f>
        <v>36</v>
      </c>
      <c r="B4063">
        <f>MOD(ROW()-3,COUNTA(tblProducts[Description]))+1</f>
        <v>71</v>
      </c>
      <c r="C4063" t="str">
        <f>_xlfn.XLOOKUP(A4063,tblProducts[Column1],tblProducts[Description])</f>
        <v>ETHOMEEN SV/12 BULK</v>
      </c>
      <c r="D4063" t="str">
        <f>_xlfn.XLOOKUP(B4063,tblProducts[Column1],tblProducts[Description])</f>
        <v>WITBREAK DTG-62 BULK</v>
      </c>
      <c r="E4063" t="s">
        <v>9</v>
      </c>
      <c r="F4063" t="s">
        <v>12</v>
      </c>
      <c r="G4063" t="s">
        <v>9</v>
      </c>
      <c r="H4063" t="s">
        <v>8</v>
      </c>
      <c r="I4063">
        <f t="shared" si="63"/>
        <v>4</v>
      </c>
      <c r="L4063" t="str">
        <v>ETHOMEEN SV/12 BULK</v>
      </c>
      <c r="M4063" t="str">
        <v>WITBREAK DTG-62 BULK</v>
      </c>
      <c r="N4063">
        <v>4</v>
      </c>
    </row>
    <row r="4064" spans="1:14">
      <c r="A4064">
        <f>IF(MOD(ROW()-3,COUNTA(tblProducts[Description]))=0,A4063+1,A4063)</f>
        <v>36</v>
      </c>
      <c r="B4064">
        <f>MOD(ROW()-3,COUNTA(tblProducts[Description]))+1</f>
        <v>72</v>
      </c>
      <c r="C4064" t="str">
        <f>_xlfn.XLOOKUP(A4064,tblProducts[Column1],tblProducts[Description])</f>
        <v>ETHOMEEN SV/12 BULK</v>
      </c>
      <c r="D4064" t="str">
        <f>_xlfn.XLOOKUP(B4064,tblProducts[Column1],tblProducts[Description])</f>
        <v>WITCOMUL 1844 BULK</v>
      </c>
      <c r="E4064" t="s">
        <v>9</v>
      </c>
      <c r="F4064" t="s">
        <v>12</v>
      </c>
      <c r="G4064" t="s">
        <v>9</v>
      </c>
      <c r="H4064" t="s">
        <v>8</v>
      </c>
      <c r="I4064">
        <f t="shared" si="63"/>
        <v>4</v>
      </c>
      <c r="L4064" t="str">
        <v>ETHOMEEN SV/12 BULK</v>
      </c>
      <c r="M4064" t="str">
        <v>WITCOMUL 1844 BULK</v>
      </c>
      <c r="N4064">
        <v>4</v>
      </c>
    </row>
    <row r="4065" spans="1:14">
      <c r="A4065">
        <f>IF(MOD(ROW()-3,COUNTA(tblProducts[Description]))=0,A4064+1,A4064)</f>
        <v>36</v>
      </c>
      <c r="B4065">
        <f>MOD(ROW()-3,COUNTA(tblProducts[Description]))+1</f>
        <v>73</v>
      </c>
      <c r="C4065" t="str">
        <f>_xlfn.XLOOKUP(A4065,tblProducts[Column1],tblProducts[Description])</f>
        <v>ETHOMEEN SV/12 BULK</v>
      </c>
      <c r="D4065" t="str">
        <f>_xlfn.XLOOKUP(B4065,tblProducts[Column1],tblProducts[Description])</f>
        <v>WITCONOL 2690 BULK</v>
      </c>
      <c r="E4065" t="s">
        <v>9</v>
      </c>
      <c r="F4065" t="s">
        <v>12</v>
      </c>
      <c r="G4065" t="s">
        <v>9</v>
      </c>
      <c r="H4065" t="s">
        <v>14</v>
      </c>
      <c r="I4065">
        <f t="shared" si="63"/>
        <v>4</v>
      </c>
      <c r="L4065" t="str">
        <v>ETHOMEEN SV/12 BULK</v>
      </c>
      <c r="M4065" t="str">
        <v>WITCONOL 2690 BULK</v>
      </c>
      <c r="N4065">
        <v>4</v>
      </c>
    </row>
    <row r="4066" spans="1:14">
      <c r="A4066">
        <f>IF(MOD(ROW()-3,COUNTA(tblProducts[Description]))=0,A4065+1,A4065)</f>
        <v>36</v>
      </c>
      <c r="B4066">
        <f>MOD(ROW()-3,COUNTA(tblProducts[Description]))+1</f>
        <v>74</v>
      </c>
      <c r="C4066" t="str">
        <f>_xlfn.XLOOKUP(A4066,tblProducts[Column1],tblProducts[Description])</f>
        <v>ETHOMEEN SV/12 BULK</v>
      </c>
      <c r="D4066" t="str">
        <f>_xlfn.XLOOKUP(B4066,tblProducts[Column1],tblProducts[Description])</f>
        <v>ETHYLAN 324 BULK</v>
      </c>
      <c r="E4066" t="s">
        <v>9</v>
      </c>
      <c r="F4066" t="s">
        <v>12</v>
      </c>
      <c r="G4066" t="s">
        <v>9</v>
      </c>
      <c r="H4066" t="s">
        <v>14</v>
      </c>
      <c r="I4066">
        <f t="shared" si="63"/>
        <v>4</v>
      </c>
      <c r="L4066" t="str">
        <v>ETHOMEEN SV/12 BULK</v>
      </c>
      <c r="M4066" t="str">
        <v>ETHYLAN 324 BULK</v>
      </c>
      <c r="N4066">
        <v>4</v>
      </c>
    </row>
    <row r="4067" spans="1:14">
      <c r="A4067">
        <f>IF(MOD(ROW()-3,COUNTA(tblProducts[Description]))=0,A4066+1,A4066)</f>
        <v>36</v>
      </c>
      <c r="B4067">
        <f>MOD(ROW()-3,COUNTA(tblProducts[Description]))+1</f>
        <v>75</v>
      </c>
      <c r="C4067" t="str">
        <f>_xlfn.XLOOKUP(A4067,tblProducts[Column1],tblProducts[Description])</f>
        <v>ETHOMEEN SV/12 BULK</v>
      </c>
      <c r="D4067" t="str">
        <f>_xlfn.XLOOKUP(B4067,tblProducts[Column1],tblProducts[Description])</f>
        <v>WITCONOL NP-120 BULK</v>
      </c>
      <c r="E4067" t="s">
        <v>9</v>
      </c>
      <c r="F4067" t="s">
        <v>12</v>
      </c>
      <c r="G4067" t="s">
        <v>9</v>
      </c>
      <c r="H4067" t="s">
        <v>14</v>
      </c>
      <c r="I4067">
        <f t="shared" si="63"/>
        <v>4</v>
      </c>
      <c r="L4067" t="str">
        <v>ETHOMEEN SV/12 BULK</v>
      </c>
      <c r="M4067" t="str">
        <v>WITCONOL NP-120 BULK</v>
      </c>
      <c r="N4067">
        <v>4</v>
      </c>
    </row>
    <row r="4068" spans="1:14">
      <c r="A4068">
        <f>IF(MOD(ROW()-3,COUNTA(tblProducts[Description]))=0,A4067+1,A4067)</f>
        <v>36</v>
      </c>
      <c r="B4068">
        <f>MOD(ROW()-3,COUNTA(tblProducts[Description]))+1</f>
        <v>76</v>
      </c>
      <c r="C4068" t="str">
        <f>_xlfn.XLOOKUP(A4068,tblProducts[Column1],tblProducts[Description])</f>
        <v>ETHOMEEN SV/12 BULK</v>
      </c>
      <c r="D4068" t="str">
        <f>_xlfn.XLOOKUP(B4068,tblProducts[Column1],tblProducts[Description])</f>
        <v>WITCONOL NP-130 BULK</v>
      </c>
      <c r="E4068" t="s">
        <v>9</v>
      </c>
      <c r="F4068" t="s">
        <v>12</v>
      </c>
      <c r="G4068" t="s">
        <v>9</v>
      </c>
      <c r="H4068" t="s">
        <v>8</v>
      </c>
      <c r="I4068">
        <f t="shared" si="63"/>
        <v>4</v>
      </c>
      <c r="L4068" t="str">
        <v>ETHOMEEN SV/12 BULK</v>
      </c>
      <c r="M4068" t="str">
        <v>WITCONOL NP-130 BULK</v>
      </c>
      <c r="N4068">
        <v>4</v>
      </c>
    </row>
    <row r="4069" spans="1:14">
      <c r="A4069">
        <f>IF(MOD(ROW()-3,COUNTA(tblProducts[Description]))=0,A4068+1,A4068)</f>
        <v>36</v>
      </c>
      <c r="B4069">
        <f>MOD(ROW()-3,COUNTA(tblProducts[Description]))+1</f>
        <v>77</v>
      </c>
      <c r="C4069" t="str">
        <f>_xlfn.XLOOKUP(A4069,tblProducts[Column1],tblProducts[Description])</f>
        <v>ETHOMEEN SV/12 BULK</v>
      </c>
      <c r="D4069" t="str">
        <f>_xlfn.XLOOKUP(B4069,tblProducts[Column1],tblProducts[Description])</f>
        <v>WITCONOL NP-20 BULK</v>
      </c>
      <c r="E4069" t="s">
        <v>9</v>
      </c>
      <c r="F4069" t="s">
        <v>10</v>
      </c>
      <c r="G4069" t="s">
        <v>9</v>
      </c>
      <c r="H4069" t="s">
        <v>8</v>
      </c>
      <c r="I4069">
        <f t="shared" si="63"/>
        <v>3.5</v>
      </c>
      <c r="L4069" t="str">
        <v>ETHOMEEN SV/12 BULK</v>
      </c>
      <c r="M4069" t="str">
        <v>WITCONOL NP-20 BULK</v>
      </c>
      <c r="N4069">
        <v>3.5</v>
      </c>
    </row>
    <row r="4070" spans="1:14">
      <c r="A4070">
        <f>IF(MOD(ROW()-3,COUNTA(tblProducts[Description]))=0,A4069+1,A4069)</f>
        <v>36</v>
      </c>
      <c r="B4070">
        <f>MOD(ROW()-3,COUNTA(tblProducts[Description]))+1</f>
        <v>78</v>
      </c>
      <c r="C4070" t="str">
        <f>_xlfn.XLOOKUP(A4070,tblProducts[Column1],tblProducts[Description])</f>
        <v>ETHOMEEN SV/12 BULK</v>
      </c>
      <c r="D4070" t="str">
        <f>_xlfn.XLOOKUP(B4070,tblProducts[Column1],tblProducts[Description])</f>
        <v>WITCONOL NP-330 BULK</v>
      </c>
      <c r="E4070" t="s">
        <v>9</v>
      </c>
      <c r="F4070" t="s">
        <v>12</v>
      </c>
      <c r="G4070" t="s">
        <v>9</v>
      </c>
      <c r="H4070" t="s">
        <v>8</v>
      </c>
      <c r="I4070">
        <f t="shared" si="63"/>
        <v>4</v>
      </c>
      <c r="L4070" t="str">
        <v>ETHOMEEN SV/12 BULK</v>
      </c>
      <c r="M4070" t="str">
        <v>WITCONOL NP-330 BULK</v>
      </c>
      <c r="N4070">
        <v>4</v>
      </c>
    </row>
    <row r="4071" spans="1:14">
      <c r="A4071">
        <f>IF(MOD(ROW()-3,COUNTA(tblProducts[Description]))=0,A4070+1,A4070)</f>
        <v>36</v>
      </c>
      <c r="B4071">
        <f>MOD(ROW()-3,COUNTA(tblProducts[Description]))+1</f>
        <v>79</v>
      </c>
      <c r="C4071" t="str">
        <f>_xlfn.XLOOKUP(A4071,tblProducts[Column1],tblProducts[Description])</f>
        <v>ETHOMEEN SV/12 BULK</v>
      </c>
      <c r="D4071" t="str">
        <f>_xlfn.XLOOKUP(B4071,tblProducts[Column1],tblProducts[Description])</f>
        <v>WITCONOL NP-40 BULK</v>
      </c>
      <c r="E4071" t="s">
        <v>9</v>
      </c>
      <c r="F4071" t="s">
        <v>10</v>
      </c>
      <c r="G4071" t="s">
        <v>7</v>
      </c>
      <c r="H4071" t="s">
        <v>8</v>
      </c>
      <c r="I4071">
        <f t="shared" si="63"/>
        <v>1.5</v>
      </c>
      <c r="L4071" t="str">
        <v>ETHOMEEN SV/12 BULK</v>
      </c>
      <c r="M4071" t="str">
        <v>WITCONOL NP-40 BULK</v>
      </c>
      <c r="N4071">
        <v>1.5</v>
      </c>
    </row>
    <row r="4072" spans="1:14">
      <c r="A4072">
        <f>IF(MOD(ROW()-3,COUNTA(tblProducts[Description]))=0,A4071+1,A4071)</f>
        <v>36</v>
      </c>
      <c r="B4072">
        <f>MOD(ROW()-3,COUNTA(tblProducts[Description]))+1</f>
        <v>80</v>
      </c>
      <c r="C4072" t="str">
        <f>_xlfn.XLOOKUP(A4072,tblProducts[Column1],tblProducts[Description])</f>
        <v>ETHOMEEN SV/12 BULK</v>
      </c>
      <c r="D4072" t="str">
        <f>_xlfn.XLOOKUP(B4072,tblProducts[Column1],tblProducts[Description])</f>
        <v>WITCONOL NP-60 BULK</v>
      </c>
      <c r="E4072" t="s">
        <v>9</v>
      </c>
      <c r="F4072" t="s">
        <v>10</v>
      </c>
      <c r="G4072" t="s">
        <v>7</v>
      </c>
      <c r="H4072" t="s">
        <v>8</v>
      </c>
      <c r="I4072">
        <f t="shared" si="63"/>
        <v>1.5</v>
      </c>
      <c r="L4072" t="str">
        <v>ETHOMEEN SV/12 BULK</v>
      </c>
      <c r="M4072" t="str">
        <v>WITCONOL NP-60 BULK</v>
      </c>
      <c r="N4072">
        <v>1.5</v>
      </c>
    </row>
    <row r="4073" spans="1:14">
      <c r="A4073">
        <f>IF(MOD(ROW()-3,COUNTA(tblProducts[Description]))=0,A4072+1,A4072)</f>
        <v>36</v>
      </c>
      <c r="B4073">
        <f>MOD(ROW()-3,COUNTA(tblProducts[Description]))+1</f>
        <v>81</v>
      </c>
      <c r="C4073" t="str">
        <f>_xlfn.XLOOKUP(A4073,tblProducts[Column1],tblProducts[Description])</f>
        <v>ETHOMEEN SV/12 BULK</v>
      </c>
      <c r="D4073" t="str">
        <f>_xlfn.XLOOKUP(B4073,tblProducts[Column1],tblProducts[Description])</f>
        <v>WITCONOL NP-80 BULK</v>
      </c>
      <c r="E4073" t="s">
        <v>9</v>
      </c>
      <c r="F4073" t="s">
        <v>10</v>
      </c>
      <c r="G4073" t="s">
        <v>7</v>
      </c>
      <c r="H4073" t="s">
        <v>8</v>
      </c>
      <c r="I4073">
        <f t="shared" si="63"/>
        <v>1.5</v>
      </c>
      <c r="L4073" t="str">
        <v>ETHOMEEN SV/12 BULK</v>
      </c>
      <c r="M4073" t="str">
        <v>WITCONOL NP-80 BULK</v>
      </c>
      <c r="N4073">
        <v>1.5</v>
      </c>
    </row>
    <row r="4074" spans="1:14">
      <c r="A4074">
        <f>IF(MOD(ROW()-3,COUNTA(tblProducts[Description]))=0,A4073+1,A4073)</f>
        <v>36</v>
      </c>
      <c r="B4074">
        <f>MOD(ROW()-3,COUNTA(tblProducts[Description]))+1</f>
        <v>82</v>
      </c>
      <c r="C4074" t="str">
        <f>_xlfn.XLOOKUP(A4074,tblProducts[Column1],tblProducts[Description])</f>
        <v>ETHOMEEN SV/12 BULK</v>
      </c>
      <c r="D4074" t="str">
        <f>_xlfn.XLOOKUP(B4074,tblProducts[Column1],tblProducts[Description])</f>
        <v>WITCONOL NP-90 BULK</v>
      </c>
      <c r="E4074" t="s">
        <v>9</v>
      </c>
      <c r="F4074" t="s">
        <v>10</v>
      </c>
      <c r="G4074" t="s">
        <v>9</v>
      </c>
      <c r="H4074" t="s">
        <v>8</v>
      </c>
      <c r="I4074">
        <f t="shared" si="63"/>
        <v>3.5</v>
      </c>
      <c r="L4074" t="str">
        <v>ETHOMEEN SV/12 BULK</v>
      </c>
      <c r="M4074" t="str">
        <v>WITCONOL NP-90 BULK</v>
      </c>
      <c r="N4074">
        <v>3.5</v>
      </c>
    </row>
    <row r="4075" spans="1:14">
      <c r="A4075">
        <f>IF(MOD(ROW()-3,COUNTA(tblProducts[Description]))=0,A4074+1,A4074)</f>
        <v>36</v>
      </c>
      <c r="B4075">
        <f>MOD(ROW()-3,COUNTA(tblProducts[Description]))+1</f>
        <v>83</v>
      </c>
      <c r="C4075" t="str">
        <f>_xlfn.XLOOKUP(A4075,tblProducts[Column1],tblProducts[Description])</f>
        <v>ETHOMEEN SV/12 BULK</v>
      </c>
      <c r="D4075" t="str">
        <f>_xlfn.XLOOKUP(B4075,tblProducts[Column1],tblProducts[Description])</f>
        <v>WITCONOL NS-108 PO BULK</v>
      </c>
      <c r="E4075" t="s">
        <v>7</v>
      </c>
      <c r="G4075" t="s">
        <v>7</v>
      </c>
      <c r="H4075" t="s">
        <v>8</v>
      </c>
      <c r="I4075">
        <f t="shared" si="63"/>
        <v>0</v>
      </c>
      <c r="L4075" t="str">
        <v>ETHOMEEN SV/12 BULK</v>
      </c>
      <c r="M4075" t="str">
        <v>WITCONOL NS-108 PO BULK</v>
      </c>
      <c r="N4075">
        <v>0</v>
      </c>
    </row>
    <row r="4076" spans="1:14">
      <c r="A4076">
        <f>IF(MOD(ROW()-3,COUNTA(tblProducts[Description]))=0,A4075+1,A4075)</f>
        <v>36</v>
      </c>
      <c r="B4076">
        <f>MOD(ROW()-3,COUNTA(tblProducts[Description]))+1</f>
        <v>84</v>
      </c>
      <c r="C4076" t="str">
        <f>_xlfn.XLOOKUP(A4076,tblProducts[Column1],tblProducts[Description])</f>
        <v>ETHOMEEN SV/12 BULK</v>
      </c>
      <c r="D4076" t="str">
        <f>_xlfn.XLOOKUP(B4076,tblProducts[Column1],tblProducts[Description])</f>
        <v>WITCONOL NS-505K BULK</v>
      </c>
      <c r="E4076" t="s">
        <v>7</v>
      </c>
      <c r="G4076" t="s">
        <v>7</v>
      </c>
      <c r="H4076" t="s">
        <v>15</v>
      </c>
      <c r="I4076">
        <f t="shared" si="63"/>
        <v>0</v>
      </c>
      <c r="L4076" t="str">
        <v>ETHOMEEN SV/12 BULK</v>
      </c>
      <c r="M4076" t="str">
        <v>WITCONOL NS-505K BULK</v>
      </c>
      <c r="N4076">
        <v>0</v>
      </c>
    </row>
    <row r="4077" spans="1:14">
      <c r="A4077">
        <f>IF(MOD(ROW()-3,COUNTA(tblProducts[Description]))=0,A4076+1,A4076)</f>
        <v>36</v>
      </c>
      <c r="B4077">
        <f>MOD(ROW()-3,COUNTA(tblProducts[Description]))+1</f>
        <v>85</v>
      </c>
      <c r="C4077" t="str">
        <f>_xlfn.XLOOKUP(A4077,tblProducts[Column1],tblProducts[Description])</f>
        <v>ETHOMEEN SV/12 BULK</v>
      </c>
      <c r="D4077" t="str">
        <f>_xlfn.XLOOKUP(B4077,tblProducts[Column1],tblProducts[Description])</f>
        <v>WITCONOL NS-817 BULK</v>
      </c>
      <c r="E4077" t="s">
        <v>7</v>
      </c>
      <c r="G4077" t="s">
        <v>7</v>
      </c>
      <c r="H4077" t="s">
        <v>8</v>
      </c>
      <c r="I4077">
        <f t="shared" si="63"/>
        <v>0</v>
      </c>
      <c r="L4077" t="str">
        <v>ETHOMEEN SV/12 BULK</v>
      </c>
      <c r="M4077" t="str">
        <v>WITCONOL NS-817 BULK</v>
      </c>
      <c r="N4077">
        <v>0</v>
      </c>
    </row>
    <row r="4078" spans="1:14">
      <c r="A4078">
        <f>IF(MOD(ROW()-3,COUNTA(tblProducts[Description]))=0,A4077+1,A4077)</f>
        <v>36</v>
      </c>
      <c r="B4078">
        <f>MOD(ROW()-3,COUNTA(tblProducts[Description]))+1</f>
        <v>86</v>
      </c>
      <c r="C4078" t="str">
        <f>_xlfn.XLOOKUP(A4078,tblProducts[Column1],tblProducts[Description])</f>
        <v>ETHOMEEN SV/12 BULK</v>
      </c>
      <c r="D4078" t="str">
        <f>_xlfn.XLOOKUP(B4078,tblProducts[Column1],tblProducts[Description])</f>
        <v>WITCONOL PD-375 BULK</v>
      </c>
      <c r="E4078" t="s">
        <v>7</v>
      </c>
      <c r="G4078" t="s">
        <v>7</v>
      </c>
      <c r="H4078" t="s">
        <v>8</v>
      </c>
      <c r="I4078">
        <f t="shared" si="63"/>
        <v>0</v>
      </c>
      <c r="L4078" t="str">
        <v>ETHOMEEN SV/12 BULK</v>
      </c>
      <c r="M4078" t="str">
        <v>WITCONOL PD-375 BULK</v>
      </c>
      <c r="N4078">
        <v>0</v>
      </c>
    </row>
    <row r="4079" spans="1:14">
      <c r="A4079">
        <f>IF(MOD(ROW()-3,COUNTA(tblProducts[Description]))=0,A4078+1,A4078)</f>
        <v>36</v>
      </c>
      <c r="B4079">
        <f>MOD(ROW()-3,COUNTA(tblProducts[Description]))+1</f>
        <v>87</v>
      </c>
      <c r="C4079" t="str">
        <f>_xlfn.XLOOKUP(A4079,tblProducts[Column1],tblProducts[Description])</f>
        <v>ETHOMEEN SV/12 BULK</v>
      </c>
      <c r="D4079" t="str">
        <f>_xlfn.XLOOKUP(B4079,tblProducts[Column1],tblProducts[Description])</f>
        <v>WITCONOL PD-4085 BULK</v>
      </c>
      <c r="E4079" t="s">
        <v>7</v>
      </c>
      <c r="G4079" t="s">
        <v>7</v>
      </c>
      <c r="H4079" t="s">
        <v>8</v>
      </c>
      <c r="I4079">
        <f t="shared" si="63"/>
        <v>0</v>
      </c>
      <c r="L4079" t="str">
        <v>ETHOMEEN SV/12 BULK</v>
      </c>
      <c r="M4079" t="str">
        <v>WITCONOL PD-4085 BULK</v>
      </c>
      <c r="N4079">
        <v>0</v>
      </c>
    </row>
    <row r="4080" spans="1:14">
      <c r="A4080">
        <f>IF(MOD(ROW()-3,COUNTA(tblProducts[Description]))=0,A4079+1,A4079)</f>
        <v>36</v>
      </c>
      <c r="B4080">
        <f>MOD(ROW()-3,COUNTA(tblProducts[Description]))+1</f>
        <v>88</v>
      </c>
      <c r="C4080" t="str">
        <f>_xlfn.XLOOKUP(A4080,tblProducts[Column1],tblProducts[Description])</f>
        <v>ETHOMEEN SV/12 BULK</v>
      </c>
      <c r="D4080" t="str">
        <f>_xlfn.XLOOKUP(B4080,tblProducts[Column1],tblProducts[Description])</f>
        <v>WITCONOL PD-500 BULK</v>
      </c>
      <c r="E4080" t="s">
        <v>7</v>
      </c>
      <c r="G4080" t="s">
        <v>7</v>
      </c>
      <c r="H4080" t="s">
        <v>8</v>
      </c>
      <c r="I4080">
        <f t="shared" si="63"/>
        <v>0</v>
      </c>
      <c r="L4080" t="str">
        <v>ETHOMEEN SV/12 BULK</v>
      </c>
      <c r="M4080" t="str">
        <v>WITCONOL PD-500 BULK</v>
      </c>
      <c r="N4080">
        <v>0</v>
      </c>
    </row>
    <row r="4081" spans="1:14">
      <c r="A4081">
        <f>IF(MOD(ROW()-3,COUNTA(tblProducts[Description]))=0,A4080+1,A4080)</f>
        <v>36</v>
      </c>
      <c r="B4081">
        <f>MOD(ROW()-3,COUNTA(tblProducts[Description]))+1</f>
        <v>89</v>
      </c>
      <c r="C4081" t="str">
        <f>_xlfn.XLOOKUP(A4081,tblProducts[Column1],tblProducts[Description])</f>
        <v>ETHOMEEN SV/12 BULK</v>
      </c>
      <c r="D4081" t="str">
        <f>_xlfn.XLOOKUP(B4081,tblProducts[Column1],tblProducts[Description])</f>
        <v>WITCONOL PEG-200 BULK</v>
      </c>
      <c r="E4081" t="s">
        <v>7</v>
      </c>
      <c r="G4081" t="s">
        <v>7</v>
      </c>
      <c r="H4081" t="s">
        <v>8</v>
      </c>
      <c r="I4081">
        <f t="shared" si="63"/>
        <v>0</v>
      </c>
      <c r="L4081" t="str">
        <v>ETHOMEEN SV/12 BULK</v>
      </c>
      <c r="M4081" t="str">
        <v>WITCONOL PEG-200 BULK</v>
      </c>
      <c r="N4081">
        <v>0</v>
      </c>
    </row>
    <row r="4082" spans="1:14">
      <c r="A4082">
        <f>IF(MOD(ROW()-3,COUNTA(tblProducts[Description]))=0,A4081+1,A4081)</f>
        <v>36</v>
      </c>
      <c r="B4082">
        <f>MOD(ROW()-3,COUNTA(tblProducts[Description]))+1</f>
        <v>90</v>
      </c>
      <c r="C4082" t="str">
        <f>_xlfn.XLOOKUP(A4082,tblProducts[Column1],tblProducts[Description])</f>
        <v>ETHOMEEN SV/12 BULK</v>
      </c>
      <c r="D4082" t="str">
        <f>_xlfn.XLOOKUP(B4082,tblProducts[Column1],tblProducts[Description])</f>
        <v>WITCONOL PEG-400 BULK</v>
      </c>
      <c r="E4082" t="s">
        <v>7</v>
      </c>
      <c r="G4082" t="s">
        <v>7</v>
      </c>
      <c r="H4082" t="s">
        <v>8</v>
      </c>
      <c r="I4082">
        <f t="shared" si="63"/>
        <v>0</v>
      </c>
      <c r="L4082" t="str">
        <v>ETHOMEEN SV/12 BULK</v>
      </c>
      <c r="M4082" t="str">
        <v>WITCONOL PEG-400 BULK</v>
      </c>
      <c r="N4082">
        <v>0</v>
      </c>
    </row>
    <row r="4083" spans="1:14">
      <c r="A4083">
        <f>IF(MOD(ROW()-3,COUNTA(tblProducts[Description]))=0,A4082+1,A4082)</f>
        <v>36</v>
      </c>
      <c r="B4083">
        <f>MOD(ROW()-3,COUNTA(tblProducts[Description]))+1</f>
        <v>91</v>
      </c>
      <c r="C4083" t="str">
        <f>_xlfn.XLOOKUP(A4083,tblProducts[Column1],tblProducts[Description])</f>
        <v>ETHOMEEN SV/12 BULK</v>
      </c>
      <c r="D4083" t="str">
        <f>_xlfn.XLOOKUP(B4083,tblProducts[Column1],tblProducts[Description])</f>
        <v>WITCONOL PEG-500 BULK</v>
      </c>
      <c r="E4083" t="s">
        <v>7</v>
      </c>
      <c r="G4083" t="s">
        <v>7</v>
      </c>
      <c r="H4083" t="s">
        <v>8</v>
      </c>
      <c r="I4083">
        <f t="shared" si="63"/>
        <v>0</v>
      </c>
      <c r="L4083" t="str">
        <v>ETHOMEEN SV/12 BULK</v>
      </c>
      <c r="M4083" t="str">
        <v>WITCONOL PEG-500 BULK</v>
      </c>
      <c r="N4083">
        <v>0</v>
      </c>
    </row>
    <row r="4084" spans="1:14">
      <c r="A4084">
        <f>IF(MOD(ROW()-3,COUNTA(tblProducts[Description]))=0,A4083+1,A4083)</f>
        <v>36</v>
      </c>
      <c r="B4084">
        <f>MOD(ROW()-3,COUNTA(tblProducts[Description]))+1</f>
        <v>92</v>
      </c>
      <c r="C4084" t="str">
        <f>_xlfn.XLOOKUP(A4084,tblProducts[Column1],tblProducts[Description])</f>
        <v>ETHOMEEN SV/12 BULK</v>
      </c>
      <c r="D4084" t="str">
        <f>_xlfn.XLOOKUP(B4084,tblProducts[Column1],tblProducts[Description])</f>
        <v>WITCONOL PEG-600 BULK</v>
      </c>
      <c r="E4084" t="s">
        <v>7</v>
      </c>
      <c r="G4084" t="s">
        <v>7</v>
      </c>
      <c r="H4084" t="s">
        <v>15</v>
      </c>
      <c r="I4084">
        <f t="shared" si="63"/>
        <v>0</v>
      </c>
      <c r="L4084" t="str">
        <v>ETHOMEEN SV/12 BULK</v>
      </c>
      <c r="M4084" t="str">
        <v>WITCONOL PEG-600 BULK</v>
      </c>
      <c r="N4084">
        <v>0</v>
      </c>
    </row>
    <row r="4085" spans="1:14">
      <c r="A4085">
        <f>IF(MOD(ROW()-3,COUNTA(tblProducts[Description]))=0,A4084+1,A4084)</f>
        <v>36</v>
      </c>
      <c r="B4085">
        <f>MOD(ROW()-3,COUNTA(tblProducts[Description]))+1</f>
        <v>93</v>
      </c>
      <c r="C4085" t="str">
        <f>_xlfn.XLOOKUP(A4085,tblProducts[Column1],tblProducts[Description])</f>
        <v>ETHOMEEN SV/12 BULK</v>
      </c>
      <c r="D4085" t="str">
        <f>_xlfn.XLOOKUP(B4085,tblProducts[Column1],tblProducts[Description])</f>
        <v>WITCONOL PH-70 BULK</v>
      </c>
      <c r="E4085" t="s">
        <v>7</v>
      </c>
      <c r="G4085" t="s">
        <v>7</v>
      </c>
      <c r="H4085" t="s">
        <v>8</v>
      </c>
      <c r="I4085">
        <f t="shared" si="63"/>
        <v>0</v>
      </c>
      <c r="L4085" t="str">
        <v>ETHOMEEN SV/12 BULK</v>
      </c>
      <c r="M4085" t="str">
        <v>WITCONOL PH-70 BULK</v>
      </c>
      <c r="N4085">
        <v>0</v>
      </c>
    </row>
    <row r="4086" spans="1:14">
      <c r="A4086">
        <f>IF(MOD(ROW()-3,COUNTA(tblProducts[Description]))=0,A4085+1,A4085)</f>
        <v>36</v>
      </c>
      <c r="B4086">
        <f>MOD(ROW()-3,COUNTA(tblProducts[Description]))+1</f>
        <v>94</v>
      </c>
      <c r="C4086" t="str">
        <f>_xlfn.XLOOKUP(A4086,tblProducts[Column1],tblProducts[Description])</f>
        <v>ETHOMEEN SV/12 BULK</v>
      </c>
      <c r="D4086" t="str">
        <f>_xlfn.XLOOKUP(B4086,tblProducts[Column1],tblProducts[Description])</f>
        <v>WITCONOL SN-50 BULK</v>
      </c>
      <c r="E4086" t="s">
        <v>9</v>
      </c>
      <c r="F4086" t="s">
        <v>12</v>
      </c>
      <c r="G4086" t="s">
        <v>7</v>
      </c>
      <c r="H4086" t="s">
        <v>8</v>
      </c>
      <c r="I4086">
        <f t="shared" si="63"/>
        <v>2</v>
      </c>
      <c r="L4086" t="str">
        <v>ETHOMEEN SV/12 BULK</v>
      </c>
      <c r="M4086" t="str">
        <v>WITCONOL SN-50 BULK</v>
      </c>
      <c r="N4086">
        <v>2</v>
      </c>
    </row>
    <row r="4087" spans="1:14">
      <c r="A4087">
        <f>IF(MOD(ROW()-3,COUNTA(tblProducts[Description]))=0,A4086+1,A4086)</f>
        <v>36</v>
      </c>
      <c r="B4087">
        <f>MOD(ROW()-3,COUNTA(tblProducts[Description]))+1</f>
        <v>95</v>
      </c>
      <c r="C4087" t="str">
        <f>_xlfn.XLOOKUP(A4087,tblProducts[Column1],tblProducts[Description])</f>
        <v>ETHOMEEN SV/12 BULK</v>
      </c>
      <c r="D4087" t="str">
        <f>_xlfn.XLOOKUP(B4087,tblProducts[Column1],tblProducts[Description])</f>
        <v>WITCONOL SN-70 BULK</v>
      </c>
      <c r="E4087" t="s">
        <v>9</v>
      </c>
      <c r="F4087" t="s">
        <v>12</v>
      </c>
      <c r="G4087" t="s">
        <v>7</v>
      </c>
      <c r="H4087" t="s">
        <v>8</v>
      </c>
      <c r="I4087">
        <f t="shared" si="63"/>
        <v>2</v>
      </c>
      <c r="L4087" t="str">
        <v>ETHOMEEN SV/12 BULK</v>
      </c>
      <c r="M4087" t="str">
        <v>WITCONOL SN-70 BULK</v>
      </c>
      <c r="N4087">
        <v>2</v>
      </c>
    </row>
    <row r="4088" spans="1:14">
      <c r="A4088">
        <f>IF(MOD(ROW()-3,COUNTA(tblProducts[Description]))=0,A4087+1,A4087)</f>
        <v>36</v>
      </c>
      <c r="B4088">
        <f>MOD(ROW()-3,COUNTA(tblProducts[Description]))+1</f>
        <v>96</v>
      </c>
      <c r="C4088" t="str">
        <f>_xlfn.XLOOKUP(A4088,tblProducts[Column1],tblProducts[Description])</f>
        <v>ETHOMEEN SV/12 BULK</v>
      </c>
      <c r="D4088" t="str">
        <f>_xlfn.XLOOKUP(B4088,tblProducts[Column1],tblProducts[Description])</f>
        <v>REDICOTE E-47 NPF BULK</v>
      </c>
      <c r="E4088" t="s">
        <v>9</v>
      </c>
      <c r="F4088" t="s">
        <v>12</v>
      </c>
      <c r="G4088" t="s">
        <v>7</v>
      </c>
      <c r="H4088" t="s">
        <v>8</v>
      </c>
      <c r="I4088">
        <f t="shared" si="63"/>
        <v>2</v>
      </c>
      <c r="L4088" t="str">
        <v>ETHOMEEN SV/12 BULK</v>
      </c>
      <c r="M4088" t="str">
        <v>REDICOTE E-47 NPF BULK</v>
      </c>
      <c r="N4088">
        <v>2</v>
      </c>
    </row>
    <row r="4089" spans="1:14">
      <c r="A4089">
        <f>IF(MOD(ROW()-3,COUNTA(tblProducts[Description]))=0,A4088+1,A4088)</f>
        <v>36</v>
      </c>
      <c r="B4089">
        <f>MOD(ROW()-3,COUNTA(tblProducts[Description]))+1</f>
        <v>97</v>
      </c>
      <c r="C4089" t="str">
        <f>_xlfn.XLOOKUP(A4089,tblProducts[Column1],tblProducts[Description])</f>
        <v>ETHOMEEN SV/12 BULK</v>
      </c>
      <c r="D4089" t="str">
        <f>_xlfn.XLOOKUP(B4089,tblProducts[Column1],tblProducts[Description])</f>
        <v>EMULPON CO-25 BULK</v>
      </c>
      <c r="E4089" t="s">
        <v>9</v>
      </c>
      <c r="F4089" t="s">
        <v>12</v>
      </c>
      <c r="G4089" t="s">
        <v>7</v>
      </c>
      <c r="H4089" t="s">
        <v>8</v>
      </c>
      <c r="I4089">
        <f t="shared" si="63"/>
        <v>2</v>
      </c>
      <c r="L4089" t="str">
        <v>ETHOMEEN SV/12 BULK</v>
      </c>
      <c r="M4089" t="str">
        <v>EMULPON CO-25 BULK</v>
      </c>
      <c r="N4089">
        <v>2</v>
      </c>
    </row>
    <row r="4090" spans="1:14">
      <c r="A4090">
        <f>IF(MOD(ROW()-3,COUNTA(tblProducts[Description]))=0,A4089+1,A4089)</f>
        <v>36</v>
      </c>
      <c r="B4090">
        <f>MOD(ROW()-3,COUNTA(tblProducts[Description]))+1</f>
        <v>98</v>
      </c>
      <c r="C4090" t="str">
        <f>_xlfn.XLOOKUP(A4090,tblProducts[Column1],tblProducts[Description])</f>
        <v>ETHOMEEN SV/12 BULK</v>
      </c>
      <c r="D4090" t="str">
        <f>_xlfn.XLOOKUP(B4090,tblProducts[Column1],tblProducts[Description])</f>
        <v>EMULPON CO-30 BULK</v>
      </c>
      <c r="E4090" t="s">
        <v>9</v>
      </c>
      <c r="F4090" t="s">
        <v>12</v>
      </c>
      <c r="G4090" t="s">
        <v>7</v>
      </c>
      <c r="H4090" t="s">
        <v>8</v>
      </c>
      <c r="I4090">
        <f t="shared" si="63"/>
        <v>2</v>
      </c>
      <c r="L4090" t="str">
        <v>ETHOMEEN SV/12 BULK</v>
      </c>
      <c r="M4090" t="str">
        <v>EMULPON CO-30 BULK</v>
      </c>
      <c r="N4090">
        <v>2</v>
      </c>
    </row>
    <row r="4091" spans="1:14">
      <c r="A4091">
        <f>IF(MOD(ROW()-3,COUNTA(tblProducts[Description]))=0,A4090+1,A4090)</f>
        <v>36</v>
      </c>
      <c r="B4091">
        <f>MOD(ROW()-3,COUNTA(tblProducts[Description]))+1</f>
        <v>99</v>
      </c>
      <c r="C4091" t="str">
        <f>_xlfn.XLOOKUP(A4091,tblProducts[Column1],tblProducts[Description])</f>
        <v>ETHOMEEN SV/12 BULK</v>
      </c>
      <c r="D4091" t="str">
        <f>_xlfn.XLOOKUP(B4091,tblProducts[Column1],tblProducts[Description])</f>
        <v>EMULPON CO-40 BULK</v>
      </c>
      <c r="E4091" t="s">
        <v>9</v>
      </c>
      <c r="F4091" t="s">
        <v>12</v>
      </c>
      <c r="G4091" t="s">
        <v>7</v>
      </c>
      <c r="H4091" t="s">
        <v>16</v>
      </c>
      <c r="I4091">
        <f t="shared" si="63"/>
        <v>2</v>
      </c>
      <c r="L4091" t="str">
        <v>ETHOMEEN SV/12 BULK</v>
      </c>
      <c r="M4091" t="str">
        <v>EMULPON CO-40 BULK</v>
      </c>
      <c r="N4091">
        <v>2</v>
      </c>
    </row>
    <row r="4092" spans="1:14">
      <c r="A4092">
        <f>IF(MOD(ROW()-3,COUNTA(tblProducts[Description]))=0,A4091+1,A4091)</f>
        <v>36</v>
      </c>
      <c r="B4092">
        <f>MOD(ROW()-3,COUNTA(tblProducts[Description]))+1</f>
        <v>100</v>
      </c>
      <c r="C4092" t="str">
        <f>_xlfn.XLOOKUP(A4092,tblProducts[Column1],tblProducts[Description])</f>
        <v>ETHOMEEN SV/12 BULK</v>
      </c>
      <c r="D4092" t="str">
        <f>_xlfn.XLOOKUP(B4092,tblProducts[Column1],tblProducts[Description])</f>
        <v>EMULPON CO-36 BULK</v>
      </c>
      <c r="E4092" t="s">
        <v>9</v>
      </c>
      <c r="F4092" t="s">
        <v>12</v>
      </c>
      <c r="G4092" t="s">
        <v>7</v>
      </c>
      <c r="H4092" t="s">
        <v>8</v>
      </c>
      <c r="I4092">
        <f t="shared" si="63"/>
        <v>2</v>
      </c>
      <c r="L4092" t="str">
        <v>ETHOMEEN SV/12 BULK</v>
      </c>
      <c r="M4092" t="str">
        <v>EMULPON CO-36 BULK</v>
      </c>
      <c r="N4092">
        <v>2</v>
      </c>
    </row>
    <row r="4093" spans="1:14">
      <c r="A4093">
        <f>IF(MOD(ROW()-3,COUNTA(tblProducts[Description]))=0,A4092+1,A4092)</f>
        <v>36</v>
      </c>
      <c r="B4093">
        <f>MOD(ROW()-3,COUNTA(tblProducts[Description]))+1</f>
        <v>101</v>
      </c>
      <c r="C4093" t="str">
        <f>_xlfn.XLOOKUP(A4093,tblProducts[Column1],tblProducts[Description])</f>
        <v>ETHOMEEN SV/12 BULK</v>
      </c>
      <c r="D4093" t="str">
        <f>_xlfn.XLOOKUP(B4093,tblProducts[Column1],tblProducts[Description])</f>
        <v>REDICOTE E-4819 BULK</v>
      </c>
      <c r="E4093" t="s">
        <v>9</v>
      </c>
      <c r="F4093" t="s">
        <v>12</v>
      </c>
      <c r="G4093" t="s">
        <v>7</v>
      </c>
      <c r="H4093" t="s">
        <v>8</v>
      </c>
      <c r="I4093">
        <f t="shared" si="63"/>
        <v>2</v>
      </c>
      <c r="L4093" t="str">
        <v>ETHOMEEN SV/12 BULK</v>
      </c>
      <c r="M4093" t="str">
        <v>REDICOTE E-4819 BULK</v>
      </c>
      <c r="N4093">
        <v>2</v>
      </c>
    </row>
    <row r="4094" spans="1:14">
      <c r="A4094">
        <f>IF(MOD(ROW()-3,COUNTA(tblProducts[Description]))=0,A4093+1,A4093)</f>
        <v>36</v>
      </c>
      <c r="B4094">
        <f>MOD(ROW()-3,COUNTA(tblProducts[Description]))+1</f>
        <v>102</v>
      </c>
      <c r="C4094" t="str">
        <f>_xlfn.XLOOKUP(A4094,tblProducts[Column1],tblProducts[Description])</f>
        <v>ETHOMEEN SV/12 BULK</v>
      </c>
      <c r="D4094" t="str">
        <f>_xlfn.XLOOKUP(B4094,tblProducts[Column1],tblProducts[Description])</f>
        <v>ETHYLAN 1005 SA  BULK</v>
      </c>
      <c r="E4094" t="s">
        <v>9</v>
      </c>
      <c r="F4094" t="s">
        <v>12</v>
      </c>
      <c r="G4094" t="s">
        <v>7</v>
      </c>
      <c r="H4094" t="s">
        <v>8</v>
      </c>
      <c r="I4094">
        <f t="shared" si="63"/>
        <v>2</v>
      </c>
      <c r="L4094" t="str">
        <v>ETHOMEEN SV/12 BULK</v>
      </c>
      <c r="M4094" t="str">
        <v>ETHYLAN 1005 SA  BULK</v>
      </c>
      <c r="N4094">
        <v>2</v>
      </c>
    </row>
    <row r="4095" spans="1:14">
      <c r="A4095">
        <f>IF(MOD(ROW()-3,COUNTA(tblProducts[Description]))=0,A4094+1,A4094)</f>
        <v>36</v>
      </c>
      <c r="B4095">
        <f>MOD(ROW()-3,COUNTA(tblProducts[Description]))+1</f>
        <v>103</v>
      </c>
      <c r="C4095" t="str">
        <f>_xlfn.XLOOKUP(A4095,tblProducts[Column1],tblProducts[Description])</f>
        <v>ETHOMEEN SV/12 BULK</v>
      </c>
      <c r="D4095" t="str">
        <f>_xlfn.XLOOKUP(B4095,tblProducts[Column1],tblProducts[Description])</f>
        <v>ETHODUOMEEN T/15 BULK</v>
      </c>
      <c r="E4095" t="s">
        <v>9</v>
      </c>
      <c r="F4095" t="s">
        <v>12</v>
      </c>
      <c r="G4095" t="s">
        <v>7</v>
      </c>
      <c r="H4095" t="s">
        <v>8</v>
      </c>
      <c r="I4095">
        <f t="shared" si="63"/>
        <v>2</v>
      </c>
      <c r="L4095" t="str">
        <v>ETHOMEEN SV/12 BULK</v>
      </c>
      <c r="M4095" t="str">
        <v>ETHODUOMEEN T/15 BULK</v>
      </c>
      <c r="N4095">
        <v>2</v>
      </c>
    </row>
    <row r="4096" spans="1:14">
      <c r="A4096">
        <f>IF(MOD(ROW()-3,COUNTA(tblProducts[Description]))=0,A4095+1,A4095)</f>
        <v>36</v>
      </c>
      <c r="B4096">
        <f>MOD(ROW()-3,COUNTA(tblProducts[Description]))+1</f>
        <v>104</v>
      </c>
      <c r="C4096" t="str">
        <f>_xlfn.XLOOKUP(A4096,tblProducts[Column1],tblProducts[Description])</f>
        <v>ETHOMEEN SV/12 BULK</v>
      </c>
      <c r="D4096" t="str">
        <f>_xlfn.XLOOKUP(B4096,tblProducts[Column1],tblProducts[Description])</f>
        <v>C-6442 BULK</v>
      </c>
      <c r="E4096" t="s">
        <v>9</v>
      </c>
      <c r="F4096" t="s">
        <v>12</v>
      </c>
      <c r="G4096" t="s">
        <v>7</v>
      </c>
      <c r="H4096" t="s">
        <v>8</v>
      </c>
      <c r="I4096">
        <f t="shared" si="63"/>
        <v>2</v>
      </c>
      <c r="L4096" t="str">
        <v>ETHOMEEN SV/12 BULK</v>
      </c>
      <c r="M4096" t="str">
        <v>C-6442 BULK</v>
      </c>
      <c r="N4096">
        <v>2</v>
      </c>
    </row>
    <row r="4097" spans="1:14">
      <c r="A4097">
        <f>IF(MOD(ROW()-3,COUNTA(tblProducts[Description]))=0,A4096+1,A4096)</f>
        <v>36</v>
      </c>
      <c r="B4097">
        <f>MOD(ROW()-3,COUNTA(tblProducts[Description]))+1</f>
        <v>105</v>
      </c>
      <c r="C4097" t="str">
        <f>_xlfn.XLOOKUP(A4097,tblProducts[Column1],tblProducts[Description])</f>
        <v>ETHOMEEN SV/12 BULK</v>
      </c>
      <c r="D4097" t="str">
        <f>_xlfn.XLOOKUP(B4097,tblProducts[Column1],tblProducts[Description])</f>
        <v>ETHODUOMEEN T/25  BULK</v>
      </c>
      <c r="E4097" t="s">
        <v>9</v>
      </c>
      <c r="F4097" t="s">
        <v>12</v>
      </c>
      <c r="G4097" t="s">
        <v>7</v>
      </c>
      <c r="H4097" t="s">
        <v>8</v>
      </c>
      <c r="I4097">
        <f t="shared" si="63"/>
        <v>2</v>
      </c>
      <c r="L4097" t="str">
        <v>ETHOMEEN SV/12 BULK</v>
      </c>
      <c r="M4097" t="str">
        <v>ETHODUOMEEN T/25  BULK</v>
      </c>
      <c r="N4097">
        <v>2</v>
      </c>
    </row>
    <row r="4098" spans="1:14">
      <c r="A4098">
        <f>IF(MOD(ROW()-3,COUNTA(tblProducts[Description]))=0,A4097+1,A4097)</f>
        <v>36</v>
      </c>
      <c r="B4098">
        <f>MOD(ROW()-3,COUNTA(tblProducts[Description]))+1</f>
        <v>106</v>
      </c>
      <c r="C4098" t="str">
        <f>_xlfn.XLOOKUP(A4098,tblProducts[Column1],tblProducts[Description])</f>
        <v>ETHOMEEN SV/12 BULK</v>
      </c>
      <c r="D4098" t="str">
        <f>_xlfn.XLOOKUP(B4098,tblProducts[Column1],tblProducts[Description])</f>
        <v>WITCONOL PD-2000 BULK</v>
      </c>
      <c r="E4098" t="s">
        <v>9</v>
      </c>
      <c r="F4098" t="s">
        <v>12</v>
      </c>
      <c r="G4098" t="s">
        <v>9</v>
      </c>
      <c r="H4098" t="s">
        <v>8</v>
      </c>
      <c r="I4098">
        <f t="shared" si="63"/>
        <v>4</v>
      </c>
      <c r="L4098" t="str">
        <v>ETHOMEEN SV/12 BULK</v>
      </c>
      <c r="M4098" t="str">
        <v>WITCONOL PD-2000 BULK</v>
      </c>
      <c r="N4098">
        <v>4</v>
      </c>
    </row>
    <row r="4099" spans="1:14">
      <c r="A4099">
        <f>IF(MOD(ROW()-3,COUNTA(tblProducts[Description]))=0,A4098+1,A4098)</f>
        <v>36</v>
      </c>
      <c r="B4099">
        <f>MOD(ROW()-3,COUNTA(tblProducts[Description]))+1</f>
        <v>107</v>
      </c>
      <c r="C4099" t="str">
        <f>_xlfn.XLOOKUP(A4099,tblProducts[Column1],tblProducts[Description])</f>
        <v>ETHOMEEN SV/12 BULK</v>
      </c>
      <c r="D4099" t="str">
        <f>_xlfn.XLOOKUP(B4099,tblProducts[Column1],tblProducts[Description])</f>
        <v>BEROL 347 BULK</v>
      </c>
      <c r="E4099" t="s">
        <v>9</v>
      </c>
      <c r="F4099" t="s">
        <v>12</v>
      </c>
      <c r="G4099" t="s">
        <v>9</v>
      </c>
      <c r="H4099" t="s">
        <v>8</v>
      </c>
      <c r="I4099">
        <f t="shared" si="63"/>
        <v>4</v>
      </c>
      <c r="L4099" t="str">
        <v>ETHOMEEN SV/12 BULK</v>
      </c>
      <c r="M4099" t="str">
        <v>BEROL 347 BULK</v>
      </c>
      <c r="N4099">
        <v>4</v>
      </c>
    </row>
    <row r="4100" spans="1:14">
      <c r="A4100">
        <f>IF(MOD(ROW()-3,COUNTA(tblProducts[Description]))=0,A4099+1,A4099)</f>
        <v>36</v>
      </c>
      <c r="B4100">
        <f>MOD(ROW()-3,COUNTA(tblProducts[Description]))+1</f>
        <v>108</v>
      </c>
      <c r="C4100" t="str">
        <f>_xlfn.XLOOKUP(A4100,tblProducts[Column1],tblProducts[Description])</f>
        <v>ETHOMEEN SV/12 BULK</v>
      </c>
      <c r="D4100" t="str">
        <f>_xlfn.XLOOKUP(B4100,tblProducts[Column1],tblProducts[Description])</f>
        <v>ETHYLAN PT-3000 BULK</v>
      </c>
      <c r="E4100" t="s">
        <v>9</v>
      </c>
      <c r="F4100" t="s">
        <v>12</v>
      </c>
      <c r="G4100" t="s">
        <v>7</v>
      </c>
      <c r="H4100" t="s">
        <v>8</v>
      </c>
      <c r="I4100">
        <f t="shared" ref="I4100:I4163" si="64">IF(E4100="NO",0,IF(F4100="HEEL WASH",1.5,2))+IF(G4100="NO",0,2)</f>
        <v>2</v>
      </c>
      <c r="L4100" t="str">
        <v>ETHOMEEN SV/12 BULK</v>
      </c>
      <c r="M4100" t="str">
        <v>ETHYLAN PT-3000 BULK</v>
      </c>
      <c r="N4100">
        <v>2</v>
      </c>
    </row>
    <row r="4101" spans="1:14">
      <c r="A4101">
        <f>IF(MOD(ROW()-3,COUNTA(tblProducts[Description]))=0,A4100+1,A4100)</f>
        <v>36</v>
      </c>
      <c r="B4101">
        <f>MOD(ROW()-3,COUNTA(tblProducts[Description]))+1</f>
        <v>109</v>
      </c>
      <c r="C4101" t="str">
        <f>_xlfn.XLOOKUP(A4101,tblProducts[Column1],tblProducts[Description])</f>
        <v>ETHOMEEN SV/12 BULK</v>
      </c>
      <c r="D4101" t="str">
        <f>_xlfn.XLOOKUP(B4101,tblProducts[Column1],tblProducts[Description])</f>
        <v>ETHYLAN HB4/BULK</v>
      </c>
      <c r="E4101" t="s">
        <v>9</v>
      </c>
      <c r="F4101" t="s">
        <v>12</v>
      </c>
      <c r="G4101" t="s">
        <v>7</v>
      </c>
      <c r="H4101" t="s">
        <v>8</v>
      </c>
      <c r="I4101">
        <f t="shared" si="64"/>
        <v>2</v>
      </c>
      <c r="L4101" t="str">
        <v>ETHOMEEN SV/12 BULK</v>
      </c>
      <c r="M4101" t="str">
        <v>ETHYLAN HB4/BULK</v>
      </c>
      <c r="N4101">
        <v>2</v>
      </c>
    </row>
    <row r="4102" spans="1:14">
      <c r="A4102">
        <f>IF(MOD(ROW()-3,COUNTA(tblProducts[Description]))=0,A4101+1,A4101)</f>
        <v>36</v>
      </c>
      <c r="B4102">
        <f>MOD(ROW()-3,COUNTA(tblProducts[Description]))+1</f>
        <v>110</v>
      </c>
      <c r="C4102" t="str">
        <f>_xlfn.XLOOKUP(A4102,tblProducts[Column1],tblProducts[Description])</f>
        <v>ETHOMEEN SV/12 BULK</v>
      </c>
      <c r="D4102" t="str">
        <f>_xlfn.XLOOKUP(B4102,tblProducts[Column1],tblProducts[Description])</f>
        <v>ADSEE AB 600 BULK</v>
      </c>
      <c r="E4102" t="s">
        <v>9</v>
      </c>
      <c r="F4102" t="s">
        <v>12</v>
      </c>
      <c r="G4102" t="s">
        <v>7</v>
      </c>
      <c r="H4102" t="s">
        <v>8</v>
      </c>
      <c r="I4102">
        <f t="shared" si="64"/>
        <v>2</v>
      </c>
      <c r="L4102" t="str">
        <v>ETHOMEEN SV/12 BULK</v>
      </c>
      <c r="M4102" t="str">
        <v>ADSEE AB 600 BULK</v>
      </c>
      <c r="N4102">
        <v>2</v>
      </c>
    </row>
    <row r="4103" spans="1:14">
      <c r="A4103">
        <f>IF(MOD(ROW()-3,COUNTA(tblProducts[Description]))=0,A4102+1,A4102)</f>
        <v>36</v>
      </c>
      <c r="B4103">
        <f>MOD(ROW()-3,COUNTA(tblProducts[Description]))+1</f>
        <v>111</v>
      </c>
      <c r="C4103" t="str">
        <f>_xlfn.XLOOKUP(A4103,tblProducts[Column1],tblProducts[Description])</f>
        <v>ETHOMEEN SV/12 BULK</v>
      </c>
      <c r="D4103" t="str">
        <f>_xlfn.XLOOKUP(B4103,tblProducts[Column1],tblProducts[Description])</f>
        <v>WITCONOL PT-320  BULK</v>
      </c>
      <c r="E4103" t="s">
        <v>9</v>
      </c>
      <c r="F4103" t="s">
        <v>12</v>
      </c>
      <c r="G4103" t="s">
        <v>7</v>
      </c>
      <c r="H4103" t="s">
        <v>8</v>
      </c>
      <c r="I4103">
        <f t="shared" si="64"/>
        <v>2</v>
      </c>
      <c r="L4103" t="str">
        <v>ETHOMEEN SV/12 BULK</v>
      </c>
      <c r="M4103" t="str">
        <v>WITCONOL PT-320  BULK</v>
      </c>
      <c r="N4103">
        <v>2</v>
      </c>
    </row>
    <row r="4104" spans="1:14">
      <c r="A4104">
        <f>IF(MOD(ROW()-3,COUNTA(tblProducts[Description]))=0,A4103+1,A4103)</f>
        <v>36</v>
      </c>
      <c r="B4104">
        <f>MOD(ROW()-3,COUNTA(tblProducts[Description]))+1</f>
        <v>112</v>
      </c>
      <c r="C4104" t="str">
        <f>_xlfn.XLOOKUP(A4104,tblProducts[Column1],tblProducts[Description])</f>
        <v>ETHOMEEN SV/12 BULK</v>
      </c>
      <c r="D4104" t="str">
        <f>_xlfn.XLOOKUP(B4104,tblProducts[Column1],tblProducts[Description])</f>
        <v>ETHYLAN DA-3 BULK</v>
      </c>
      <c r="E4104" t="s">
        <v>9</v>
      </c>
      <c r="F4104" t="s">
        <v>12</v>
      </c>
      <c r="G4104" t="s">
        <v>7</v>
      </c>
      <c r="H4104" t="s">
        <v>8</v>
      </c>
      <c r="I4104">
        <f t="shared" si="64"/>
        <v>2</v>
      </c>
      <c r="L4104" t="str">
        <v>ETHOMEEN SV/12 BULK</v>
      </c>
      <c r="M4104" t="str">
        <v>ETHYLAN DA-3 BULK</v>
      </c>
      <c r="N4104">
        <v>2</v>
      </c>
    </row>
    <row r="4105" spans="1:14">
      <c r="A4105">
        <f>IF(MOD(ROW()-3,COUNTA(tblProducts[Description]))=0,A4104+1,A4104)</f>
        <v>36</v>
      </c>
      <c r="B4105">
        <f>MOD(ROW()-3,COUNTA(tblProducts[Description]))+1</f>
        <v>113</v>
      </c>
      <c r="C4105" t="str">
        <f>_xlfn.XLOOKUP(A4105,tblProducts[Column1],tblProducts[Description])</f>
        <v>ETHOMEEN SV/12 BULK</v>
      </c>
      <c r="D4105" t="str">
        <f>_xlfn.XLOOKUP(B4105,tblProducts[Column1],tblProducts[Description])</f>
        <v>ETHOMEEN O/12 BULK</v>
      </c>
      <c r="E4105" t="s">
        <v>9</v>
      </c>
      <c r="F4105" t="s">
        <v>12</v>
      </c>
      <c r="G4105" t="s">
        <v>7</v>
      </c>
      <c r="H4105" t="s">
        <v>8</v>
      </c>
      <c r="I4105">
        <f t="shared" si="64"/>
        <v>2</v>
      </c>
      <c r="L4105" t="str">
        <v>ETHOMEEN SV/12 BULK</v>
      </c>
      <c r="M4105" t="str">
        <v>ETHOMEEN O/12 BULK</v>
      </c>
      <c r="N4105">
        <v>2</v>
      </c>
    </row>
    <row r="4106" spans="1:14">
      <c r="A4106">
        <f>IF(MOD(ROW()-3,COUNTA(tblProducts[Description]))=0,A4105+1,A4105)</f>
        <v>36</v>
      </c>
      <c r="B4106">
        <f>MOD(ROW()-3,COUNTA(tblProducts[Description]))+1</f>
        <v>114</v>
      </c>
      <c r="C4106" t="str">
        <f>_xlfn.XLOOKUP(A4106,tblProducts[Column1],tblProducts[Description])</f>
        <v>ETHOMEEN SV/12 BULK</v>
      </c>
      <c r="D4106" t="str">
        <f>_xlfn.XLOOKUP(B4106,tblProducts[Column1],tblProducts[Description])</f>
        <v>WITCONOL PT-1000 BULK</v>
      </c>
      <c r="E4106" t="s">
        <v>9</v>
      </c>
      <c r="F4106" t="s">
        <v>12</v>
      </c>
      <c r="G4106" t="s">
        <v>7</v>
      </c>
      <c r="H4106" t="s">
        <v>8</v>
      </c>
      <c r="I4106">
        <f t="shared" si="64"/>
        <v>2</v>
      </c>
      <c r="L4106" t="str">
        <v>ETHOMEEN SV/12 BULK</v>
      </c>
      <c r="M4106" t="str">
        <v>WITCONOL PT-1000 BULK</v>
      </c>
      <c r="N4106">
        <v>2</v>
      </c>
    </row>
    <row r="4107" spans="1:14">
      <c r="A4107">
        <f>IF(MOD(ROW()-3,COUNTA(tblProducts[Description]))=0,A4106+1,A4106)</f>
        <v>37</v>
      </c>
      <c r="B4107">
        <f>MOD(ROW()-3,COUNTA(tblProducts[Description]))+1</f>
        <v>1</v>
      </c>
      <c r="C4107" t="str">
        <f>_xlfn.XLOOKUP(A4107,tblProducts[Column1],tblProducts[Description])</f>
        <v>ETHOMEEN SV/15 BULK</v>
      </c>
      <c r="D4107" t="str">
        <f>_xlfn.XLOOKUP(B4107,tblProducts[Column1],tblProducts[Description])</f>
        <v>ADSEE 4130 BULK</v>
      </c>
      <c r="E4107" t="s">
        <v>9</v>
      </c>
      <c r="F4107" t="s">
        <v>12</v>
      </c>
      <c r="G4107" t="s">
        <v>7</v>
      </c>
      <c r="H4107" t="s">
        <v>8</v>
      </c>
      <c r="I4107">
        <f t="shared" si="64"/>
        <v>2</v>
      </c>
      <c r="L4107" t="str">
        <v>ETHOMEEN SV/15 BULK</v>
      </c>
      <c r="M4107" t="str">
        <v>ADSEE 4130 BULK</v>
      </c>
      <c r="N4107">
        <v>2</v>
      </c>
    </row>
    <row r="4108" spans="1:14">
      <c r="A4108">
        <f>IF(MOD(ROW()-3,COUNTA(tblProducts[Description]))=0,A4107+1,A4107)</f>
        <v>37</v>
      </c>
      <c r="B4108">
        <f>MOD(ROW()-3,COUNTA(tblProducts[Description]))+1</f>
        <v>2</v>
      </c>
      <c r="C4108" t="str">
        <f>_xlfn.XLOOKUP(A4108,tblProducts[Column1],tblProducts[Description])</f>
        <v>ETHOMEEN SV/15 BULK</v>
      </c>
      <c r="D4108" t="str">
        <f>_xlfn.XLOOKUP(B4108,tblProducts[Column1],tblProducts[Description])</f>
        <v>ARMOSTAT 300 BULK</v>
      </c>
      <c r="E4108" t="s">
        <v>9</v>
      </c>
      <c r="F4108" t="s">
        <v>12</v>
      </c>
      <c r="G4108" t="s">
        <v>7</v>
      </c>
      <c r="H4108" t="s">
        <v>8</v>
      </c>
      <c r="I4108">
        <f t="shared" si="64"/>
        <v>2</v>
      </c>
      <c r="L4108" t="str">
        <v>ETHOMEEN SV/15 BULK</v>
      </c>
      <c r="M4108" t="str">
        <v>ARMOSTAT 300 BULK</v>
      </c>
      <c r="N4108">
        <v>2</v>
      </c>
    </row>
    <row r="4109" spans="1:14">
      <c r="A4109">
        <f>IF(MOD(ROW()-3,COUNTA(tblProducts[Description]))=0,A4108+1,A4108)</f>
        <v>37</v>
      </c>
      <c r="B4109">
        <f>MOD(ROW()-3,COUNTA(tblProducts[Description]))+1</f>
        <v>3</v>
      </c>
      <c r="C4109" t="str">
        <f>_xlfn.XLOOKUP(A4109,tblProducts[Column1],tblProducts[Description])</f>
        <v>ETHOMEEN SV/15 BULK</v>
      </c>
      <c r="D4109" t="str">
        <f>_xlfn.XLOOKUP(B4109,tblProducts[Column1],tblProducts[Description])</f>
        <v>ARMOSTAT 400 BULK</v>
      </c>
      <c r="E4109" t="s">
        <v>9</v>
      </c>
      <c r="F4109" t="s">
        <v>12</v>
      </c>
      <c r="G4109" t="s">
        <v>7</v>
      </c>
      <c r="H4109" t="s">
        <v>8</v>
      </c>
      <c r="I4109">
        <f t="shared" si="64"/>
        <v>2</v>
      </c>
      <c r="L4109" t="str">
        <v>ETHOMEEN SV/15 BULK</v>
      </c>
      <c r="M4109" t="str">
        <v>ARMOSTAT 400 BULK</v>
      </c>
      <c r="N4109">
        <v>2</v>
      </c>
    </row>
    <row r="4110" spans="1:14">
      <c r="A4110">
        <f>IF(MOD(ROW()-3,COUNTA(tblProducts[Description]))=0,A4109+1,A4109)</f>
        <v>37</v>
      </c>
      <c r="B4110">
        <f>MOD(ROW()-3,COUNTA(tblProducts[Description]))+1</f>
        <v>4</v>
      </c>
      <c r="C4110" t="str">
        <f>_xlfn.XLOOKUP(A4110,tblProducts[Column1],tblProducts[Description])</f>
        <v>ETHOMEEN SV/15 BULK</v>
      </c>
      <c r="D4110" t="str">
        <f>_xlfn.XLOOKUP(B4110,tblProducts[Column1],tblProducts[Description])</f>
        <v>ARMOSTAT 410 LM BULK</v>
      </c>
      <c r="E4110" t="s">
        <v>9</v>
      </c>
      <c r="F4110" t="s">
        <v>12</v>
      </c>
      <c r="G4110" t="s">
        <v>7</v>
      </c>
      <c r="H4110" t="s">
        <v>8</v>
      </c>
      <c r="I4110">
        <f t="shared" si="64"/>
        <v>2</v>
      </c>
      <c r="L4110" t="str">
        <v>ETHOMEEN SV/15 BULK</v>
      </c>
      <c r="M4110" t="str">
        <v>ARMOSTAT 410 LM BULK</v>
      </c>
      <c r="N4110">
        <v>2</v>
      </c>
    </row>
    <row r="4111" spans="1:14">
      <c r="A4111">
        <f>IF(MOD(ROW()-3,COUNTA(tblProducts[Description]))=0,A4110+1,A4110)</f>
        <v>37</v>
      </c>
      <c r="B4111">
        <f>MOD(ROW()-3,COUNTA(tblProducts[Description]))+1</f>
        <v>5</v>
      </c>
      <c r="C4111" t="str">
        <f>_xlfn.XLOOKUP(A4111,tblProducts[Column1],tblProducts[Description])</f>
        <v>ETHOMEEN SV/15 BULK</v>
      </c>
      <c r="D4111" t="str">
        <f>_xlfn.XLOOKUP(B4111,tblProducts[Column1],tblProducts[Description])</f>
        <v>ARMUL HE 5070 BULK</v>
      </c>
      <c r="E4111" t="s">
        <v>9</v>
      </c>
      <c r="F4111" t="s">
        <v>12</v>
      </c>
      <c r="G4111" t="s">
        <v>7</v>
      </c>
      <c r="H4111" t="s">
        <v>8</v>
      </c>
      <c r="I4111">
        <f t="shared" si="64"/>
        <v>2</v>
      </c>
      <c r="L4111" t="str">
        <v>ETHOMEEN SV/15 BULK</v>
      </c>
      <c r="M4111" t="str">
        <v>ARMUL HE 5070 BULK</v>
      </c>
      <c r="N4111">
        <v>2</v>
      </c>
    </row>
    <row r="4112" spans="1:14">
      <c r="A4112">
        <f>IF(MOD(ROW()-3,COUNTA(tblProducts[Description]))=0,A4111+1,A4111)</f>
        <v>37</v>
      </c>
      <c r="B4112">
        <f>MOD(ROW()-3,COUNTA(tblProducts[Description]))+1</f>
        <v>6</v>
      </c>
      <c r="C4112" t="str">
        <f>_xlfn.XLOOKUP(A4112,tblProducts[Column1],tblProducts[Description])</f>
        <v>ETHOMEEN SV/15 BULK</v>
      </c>
      <c r="D4112" t="str">
        <f>_xlfn.XLOOKUP(B4112,tblProducts[Column1],tblProducts[Description])</f>
        <v>BEROL 260 BULK</v>
      </c>
      <c r="E4112" t="s">
        <v>9</v>
      </c>
      <c r="F4112" t="s">
        <v>12</v>
      </c>
      <c r="G4112" t="s">
        <v>7</v>
      </c>
      <c r="H4112" t="s">
        <v>8</v>
      </c>
      <c r="I4112">
        <f t="shared" si="64"/>
        <v>2</v>
      </c>
      <c r="L4112" t="str">
        <v>ETHOMEEN SV/15 BULK</v>
      </c>
      <c r="M4112" t="str">
        <v>BEROL 260 BULK</v>
      </c>
      <c r="N4112">
        <v>2</v>
      </c>
    </row>
    <row r="4113" spans="1:14">
      <c r="A4113">
        <f>IF(MOD(ROW()-3,COUNTA(tblProducts[Description]))=0,A4112+1,A4112)</f>
        <v>37</v>
      </c>
      <c r="B4113">
        <f>MOD(ROW()-3,COUNTA(tblProducts[Description]))+1</f>
        <v>7</v>
      </c>
      <c r="C4113" t="str">
        <f>_xlfn.XLOOKUP(A4113,tblProducts[Column1],tblProducts[Description])</f>
        <v>ETHOMEEN SV/15 BULK</v>
      </c>
      <c r="D4113" t="str">
        <f>_xlfn.XLOOKUP(B4113,tblProducts[Column1],tblProducts[Description])</f>
        <v>BEROL 266 BULK</v>
      </c>
      <c r="E4113" t="s">
        <v>9</v>
      </c>
      <c r="F4113" t="s">
        <v>12</v>
      </c>
      <c r="G4113" t="s">
        <v>7</v>
      </c>
      <c r="H4113" t="s">
        <v>8</v>
      </c>
      <c r="I4113">
        <f t="shared" si="64"/>
        <v>2</v>
      </c>
      <c r="L4113" t="str">
        <v>ETHOMEEN SV/15 BULK</v>
      </c>
      <c r="M4113" t="str">
        <v>BEROL 266 BULK</v>
      </c>
      <c r="N4113">
        <v>2</v>
      </c>
    </row>
    <row r="4114" spans="1:14">
      <c r="A4114">
        <f>IF(MOD(ROW()-3,COUNTA(tblProducts[Description]))=0,A4113+1,A4113)</f>
        <v>37</v>
      </c>
      <c r="B4114">
        <f>MOD(ROW()-3,COUNTA(tblProducts[Description]))+1</f>
        <v>8</v>
      </c>
      <c r="C4114" t="str">
        <f>_xlfn.XLOOKUP(A4114,tblProducts[Column1],tblProducts[Description])</f>
        <v>ETHOMEEN SV/15 BULK</v>
      </c>
      <c r="D4114" t="str">
        <f>_xlfn.XLOOKUP(B4114,tblProducts[Column1],tblProducts[Description])</f>
        <v>BEROL 266V BULK</v>
      </c>
      <c r="E4114" t="s">
        <v>9</v>
      </c>
      <c r="F4114" t="s">
        <v>12</v>
      </c>
      <c r="G4114" t="s">
        <v>7</v>
      </c>
      <c r="H4114" t="s">
        <v>8</v>
      </c>
      <c r="I4114">
        <f t="shared" si="64"/>
        <v>2</v>
      </c>
      <c r="L4114" t="str">
        <v>ETHOMEEN SV/15 BULK</v>
      </c>
      <c r="M4114" t="str">
        <v>BEROL 266V BULK</v>
      </c>
      <c r="N4114">
        <v>2</v>
      </c>
    </row>
    <row r="4115" spans="1:14">
      <c r="A4115">
        <f>IF(MOD(ROW()-3,COUNTA(tblProducts[Description]))=0,A4114+1,A4114)</f>
        <v>37</v>
      </c>
      <c r="B4115">
        <f>MOD(ROW()-3,COUNTA(tblProducts[Description]))+1</f>
        <v>9</v>
      </c>
      <c r="C4115" t="str">
        <f>_xlfn.XLOOKUP(A4115,tblProducts[Column1],tblProducts[Description])</f>
        <v>ETHOMEEN SV/15 BULK</v>
      </c>
      <c r="D4115" t="str">
        <f>_xlfn.XLOOKUP(B4115,tblProducts[Column1],tblProducts[Description])</f>
        <v>BEROL 467 BULK</v>
      </c>
      <c r="E4115" t="s">
        <v>9</v>
      </c>
      <c r="F4115" t="s">
        <v>12</v>
      </c>
      <c r="G4115" t="s">
        <v>7</v>
      </c>
      <c r="H4115" t="s">
        <v>8</v>
      </c>
      <c r="I4115">
        <f t="shared" si="64"/>
        <v>2</v>
      </c>
      <c r="L4115" t="str">
        <v>ETHOMEEN SV/15 BULK</v>
      </c>
      <c r="M4115" t="str">
        <v>BEROL 467 BULK</v>
      </c>
      <c r="N4115">
        <v>2</v>
      </c>
    </row>
    <row r="4116" spans="1:14">
      <c r="A4116">
        <f>IF(MOD(ROW()-3,COUNTA(tblProducts[Description]))=0,A4115+1,A4115)</f>
        <v>37</v>
      </c>
      <c r="B4116">
        <f>MOD(ROW()-3,COUNTA(tblProducts[Description]))+1</f>
        <v>10</v>
      </c>
      <c r="C4116" t="str">
        <f>_xlfn.XLOOKUP(A4116,tblProducts[Column1],tblProducts[Description])</f>
        <v>ETHOMEEN SV/15 BULK</v>
      </c>
      <c r="D4116" t="str">
        <f>_xlfn.XLOOKUP(B4116,tblProducts[Column1],tblProducts[Description])</f>
        <v>BEROL OX 91-6 BULK</v>
      </c>
      <c r="E4116" t="s">
        <v>9</v>
      </c>
      <c r="F4116" t="s">
        <v>12</v>
      </c>
      <c r="G4116" t="s">
        <v>7</v>
      </c>
      <c r="H4116" t="s">
        <v>8</v>
      </c>
      <c r="I4116">
        <f t="shared" si="64"/>
        <v>2</v>
      </c>
      <c r="L4116" t="str">
        <v>ETHOMEEN SV/15 BULK</v>
      </c>
      <c r="M4116" t="str">
        <v>BEROL OX 91-6 BULK</v>
      </c>
      <c r="N4116">
        <v>2</v>
      </c>
    </row>
    <row r="4117" spans="1:14">
      <c r="A4117">
        <f>IF(MOD(ROW()-3,COUNTA(tblProducts[Description]))=0,A4116+1,A4116)</f>
        <v>37</v>
      </c>
      <c r="B4117">
        <f>MOD(ROW()-3,COUNTA(tblProducts[Description]))+1</f>
        <v>11</v>
      </c>
      <c r="C4117" t="str">
        <f>_xlfn.XLOOKUP(A4117,tblProducts[Column1],tblProducts[Description])</f>
        <v>ETHOMEEN SV/15 BULK</v>
      </c>
      <c r="D4117" t="str">
        <f>_xlfn.XLOOKUP(B4117,tblProducts[Column1],tblProducts[Description])</f>
        <v>C-5635 BULK</v>
      </c>
      <c r="E4117" t="s">
        <v>9</v>
      </c>
      <c r="F4117" t="s">
        <v>12</v>
      </c>
      <c r="G4117" t="s">
        <v>7</v>
      </c>
      <c r="H4117" t="s">
        <v>8</v>
      </c>
      <c r="I4117">
        <f t="shared" si="64"/>
        <v>2</v>
      </c>
      <c r="L4117" t="str">
        <v>ETHOMEEN SV/15 BULK</v>
      </c>
      <c r="M4117" t="str">
        <v>C-5635 BULK</v>
      </c>
      <c r="N4117">
        <v>2</v>
      </c>
    </row>
    <row r="4118" spans="1:14">
      <c r="A4118">
        <f>IF(MOD(ROW()-3,COUNTA(tblProducts[Description]))=0,A4117+1,A4117)</f>
        <v>37</v>
      </c>
      <c r="B4118">
        <f>MOD(ROW()-3,COUNTA(tblProducts[Description]))+1</f>
        <v>12</v>
      </c>
      <c r="C4118" t="str">
        <f>_xlfn.XLOOKUP(A4118,tblProducts[Column1],tblProducts[Description])</f>
        <v>ETHOMEEN SV/15 BULK</v>
      </c>
      <c r="D4118" t="str">
        <f>_xlfn.XLOOKUP(B4118,tblProducts[Column1],tblProducts[Description])</f>
        <v>C-6290 BULK</v>
      </c>
      <c r="E4118" t="s">
        <v>9</v>
      </c>
      <c r="F4118" t="s">
        <v>12</v>
      </c>
      <c r="G4118" t="s">
        <v>7</v>
      </c>
      <c r="H4118" t="s">
        <v>8</v>
      </c>
      <c r="I4118">
        <f t="shared" si="64"/>
        <v>2</v>
      </c>
      <c r="L4118" t="str">
        <v>ETHOMEEN SV/15 BULK</v>
      </c>
      <c r="M4118" t="str">
        <v>C-6290 BULK</v>
      </c>
      <c r="N4118">
        <v>2</v>
      </c>
    </row>
    <row r="4119" spans="1:14">
      <c r="A4119">
        <f>IF(MOD(ROW()-3,COUNTA(tblProducts[Description]))=0,A4118+1,A4118)</f>
        <v>37</v>
      </c>
      <c r="B4119">
        <f>MOD(ROW()-3,COUNTA(tblProducts[Description]))+1</f>
        <v>13</v>
      </c>
      <c r="C4119" t="str">
        <f>_xlfn.XLOOKUP(A4119,tblProducts[Column1],tblProducts[Description])</f>
        <v>ETHOMEEN SV/15 BULK</v>
      </c>
      <c r="D4119" t="str">
        <f>_xlfn.XLOOKUP(B4119,tblProducts[Column1],tblProducts[Description])</f>
        <v>C-6385 BULK</v>
      </c>
      <c r="E4119" t="s">
        <v>9</v>
      </c>
      <c r="F4119" t="s">
        <v>12</v>
      </c>
      <c r="G4119" t="s">
        <v>7</v>
      </c>
      <c r="H4119" t="s">
        <v>8</v>
      </c>
      <c r="I4119">
        <f t="shared" si="64"/>
        <v>2</v>
      </c>
      <c r="L4119" t="str">
        <v>ETHOMEEN SV/15 BULK</v>
      </c>
      <c r="M4119" t="str">
        <v>C-6385 BULK</v>
      </c>
      <c r="N4119">
        <v>2</v>
      </c>
    </row>
    <row r="4120" spans="1:14">
      <c r="A4120">
        <f>IF(MOD(ROW()-3,COUNTA(tblProducts[Description]))=0,A4119+1,A4119)</f>
        <v>37</v>
      </c>
      <c r="B4120">
        <f>MOD(ROW()-3,COUNTA(tblProducts[Description]))+1</f>
        <v>14</v>
      </c>
      <c r="C4120" t="str">
        <f>_xlfn.XLOOKUP(A4120,tblProducts[Column1],tblProducts[Description])</f>
        <v>ETHOMEEN SV/15 BULK</v>
      </c>
      <c r="D4120" t="str">
        <f>_xlfn.XLOOKUP(B4120,tblProducts[Column1],tblProducts[Description])</f>
        <v>C-6427 BULK</v>
      </c>
      <c r="E4120" t="s">
        <v>9</v>
      </c>
      <c r="F4120" t="s">
        <v>12</v>
      </c>
      <c r="G4120" t="s">
        <v>7</v>
      </c>
      <c r="H4120" t="s">
        <v>8</v>
      </c>
      <c r="I4120">
        <f t="shared" si="64"/>
        <v>2</v>
      </c>
      <c r="L4120" t="str">
        <v>ETHOMEEN SV/15 BULK</v>
      </c>
      <c r="M4120" t="str">
        <v>C-6427 BULK</v>
      </c>
      <c r="N4120">
        <v>2</v>
      </c>
    </row>
    <row r="4121" spans="1:14">
      <c r="A4121">
        <f>IF(MOD(ROW()-3,COUNTA(tblProducts[Description]))=0,A4120+1,A4120)</f>
        <v>37</v>
      </c>
      <c r="B4121">
        <f>MOD(ROW()-3,COUNTA(tblProducts[Description]))+1</f>
        <v>15</v>
      </c>
      <c r="C4121" t="str">
        <f>_xlfn.XLOOKUP(A4121,tblProducts[Column1],tblProducts[Description])</f>
        <v>ETHOMEEN SV/15 BULK</v>
      </c>
      <c r="D4121" t="str">
        <f>_xlfn.XLOOKUP(B4121,tblProducts[Column1],tblProducts[Description])</f>
        <v>EMULPON CO-200 BULK</v>
      </c>
      <c r="E4121" t="s">
        <v>9</v>
      </c>
      <c r="F4121" t="s">
        <v>12</v>
      </c>
      <c r="G4121" t="s">
        <v>7</v>
      </c>
      <c r="H4121" t="s">
        <v>8</v>
      </c>
      <c r="I4121">
        <f t="shared" si="64"/>
        <v>2</v>
      </c>
      <c r="L4121" t="str">
        <v>ETHOMEEN SV/15 BULK</v>
      </c>
      <c r="M4121" t="str">
        <v>EMULPON CO-200 BULK</v>
      </c>
      <c r="N4121">
        <v>2</v>
      </c>
    </row>
    <row r="4122" spans="1:14">
      <c r="A4122">
        <f>IF(MOD(ROW()-3,COUNTA(tblProducts[Description]))=0,A4121+1,A4121)</f>
        <v>37</v>
      </c>
      <c r="B4122">
        <f>MOD(ROW()-3,COUNTA(tblProducts[Description]))+1</f>
        <v>16</v>
      </c>
      <c r="C4122" t="str">
        <f>_xlfn.XLOOKUP(A4122,tblProducts[Column1],tblProducts[Description])</f>
        <v>ETHOMEEN SV/15 BULK</v>
      </c>
      <c r="D4122" t="str">
        <f>_xlfn.XLOOKUP(B4122,tblProducts[Column1],tblProducts[Description])</f>
        <v>EMULPON CO-360 BULK</v>
      </c>
      <c r="E4122" t="s">
        <v>9</v>
      </c>
      <c r="F4122" t="s">
        <v>12</v>
      </c>
      <c r="G4122" t="s">
        <v>7</v>
      </c>
      <c r="H4122" t="s">
        <v>8</v>
      </c>
      <c r="I4122">
        <f t="shared" si="64"/>
        <v>2</v>
      </c>
      <c r="L4122" t="str">
        <v>ETHOMEEN SV/15 BULK</v>
      </c>
      <c r="M4122" t="str">
        <v>EMULPON CO-360 BULK</v>
      </c>
      <c r="N4122">
        <v>2</v>
      </c>
    </row>
    <row r="4123" spans="1:14">
      <c r="A4123">
        <f>IF(MOD(ROW()-3,COUNTA(tblProducts[Description]))=0,A4122+1,A4122)</f>
        <v>37</v>
      </c>
      <c r="B4123">
        <f>MOD(ROW()-3,COUNTA(tblProducts[Description]))+1</f>
        <v>17</v>
      </c>
      <c r="C4123" t="str">
        <f>_xlfn.XLOOKUP(A4123,tblProducts[Column1],tblProducts[Description])</f>
        <v>ETHOMEEN SV/15 BULK</v>
      </c>
      <c r="D4123" t="str">
        <f>_xlfn.XLOOKUP(B4123,tblProducts[Column1],tblProducts[Description])</f>
        <v>EMULPON CO-550 BULK</v>
      </c>
      <c r="E4123" t="s">
        <v>9</v>
      </c>
      <c r="F4123" t="s">
        <v>12</v>
      </c>
      <c r="G4123" t="s">
        <v>7</v>
      </c>
      <c r="H4123" t="s">
        <v>8</v>
      </c>
      <c r="I4123">
        <f t="shared" si="64"/>
        <v>2</v>
      </c>
      <c r="L4123" t="str">
        <v>ETHOMEEN SV/15 BULK</v>
      </c>
      <c r="M4123" t="str">
        <v>EMULPON CO-550 BULK</v>
      </c>
      <c r="N4123">
        <v>2</v>
      </c>
    </row>
    <row r="4124" spans="1:14">
      <c r="A4124">
        <f>IF(MOD(ROW()-3,COUNTA(tblProducts[Description]))=0,A4123+1,A4123)</f>
        <v>37</v>
      </c>
      <c r="B4124">
        <f>MOD(ROW()-3,COUNTA(tblProducts[Description]))+1</f>
        <v>18</v>
      </c>
      <c r="C4124" t="str">
        <f>_xlfn.XLOOKUP(A4124,tblProducts[Column1],tblProducts[Description])</f>
        <v>ETHOMEEN SV/15 BULK</v>
      </c>
      <c r="D4124" t="str">
        <f>_xlfn.XLOOKUP(B4124,tblProducts[Column1],tblProducts[Description])</f>
        <v>ETHODUOMEEN HT/13 BULK</v>
      </c>
      <c r="E4124" t="s">
        <v>9</v>
      </c>
      <c r="F4124" t="s">
        <v>12</v>
      </c>
      <c r="G4124" t="s">
        <v>7</v>
      </c>
      <c r="H4124" t="s">
        <v>8</v>
      </c>
      <c r="I4124">
        <f t="shared" si="64"/>
        <v>2</v>
      </c>
      <c r="L4124" t="str">
        <v>ETHOMEEN SV/15 BULK</v>
      </c>
      <c r="M4124" t="str">
        <v>ETHODUOMEEN HT/13 BULK</v>
      </c>
      <c r="N4124">
        <v>2</v>
      </c>
    </row>
    <row r="4125" spans="1:14">
      <c r="A4125">
        <f>IF(MOD(ROW()-3,COUNTA(tblProducts[Description]))=0,A4124+1,A4124)</f>
        <v>37</v>
      </c>
      <c r="B4125">
        <f>MOD(ROW()-3,COUNTA(tblProducts[Description]))+1</f>
        <v>19</v>
      </c>
      <c r="C4125" t="str">
        <f>_xlfn.XLOOKUP(A4125,tblProducts[Column1],tblProducts[Description])</f>
        <v>ETHOMEEN SV/15 BULK</v>
      </c>
      <c r="D4125" t="str">
        <f>_xlfn.XLOOKUP(B4125,tblProducts[Column1],tblProducts[Description])</f>
        <v>ETHODUOMEEN T/13 BULK</v>
      </c>
      <c r="E4125" t="s">
        <v>9</v>
      </c>
      <c r="F4125" t="s">
        <v>12</v>
      </c>
      <c r="G4125" t="s">
        <v>7</v>
      </c>
      <c r="H4125" t="s">
        <v>8</v>
      </c>
      <c r="I4125">
        <f t="shared" si="64"/>
        <v>2</v>
      </c>
      <c r="L4125" t="str">
        <v>ETHOMEEN SV/15 BULK</v>
      </c>
      <c r="M4125" t="str">
        <v>ETHODUOMEEN T/13 BULK</v>
      </c>
      <c r="N4125">
        <v>2</v>
      </c>
    </row>
    <row r="4126" spans="1:14">
      <c r="A4126">
        <f>IF(MOD(ROW()-3,COUNTA(tblProducts[Description]))=0,A4125+1,A4125)</f>
        <v>37</v>
      </c>
      <c r="B4126">
        <f>MOD(ROW()-3,COUNTA(tblProducts[Description]))+1</f>
        <v>20</v>
      </c>
      <c r="C4126" t="str">
        <f>_xlfn.XLOOKUP(A4126,tblProducts[Column1],tblProducts[Description])</f>
        <v>ETHOMEEN SV/15 BULK</v>
      </c>
      <c r="D4126" t="str">
        <f>_xlfn.XLOOKUP(B4126,tblProducts[Column1],tblProducts[Description])</f>
        <v>ETHODUOMEEN T/13N BULK</v>
      </c>
      <c r="E4126" t="s">
        <v>9</v>
      </c>
      <c r="F4126" t="s">
        <v>12</v>
      </c>
      <c r="G4126" t="s">
        <v>7</v>
      </c>
      <c r="H4126" t="s">
        <v>8</v>
      </c>
      <c r="I4126">
        <f t="shared" si="64"/>
        <v>2</v>
      </c>
      <c r="L4126" t="str">
        <v>ETHOMEEN SV/15 BULK</v>
      </c>
      <c r="M4126" t="str">
        <v>ETHODUOMEEN T/13N BULK</v>
      </c>
      <c r="N4126">
        <v>2</v>
      </c>
    </row>
    <row r="4127" spans="1:14">
      <c r="A4127">
        <f>IF(MOD(ROW()-3,COUNTA(tblProducts[Description]))=0,A4126+1,A4126)</f>
        <v>37</v>
      </c>
      <c r="B4127">
        <f>MOD(ROW()-3,COUNTA(tblProducts[Description]))+1</f>
        <v>21</v>
      </c>
      <c r="C4127" t="str">
        <f>_xlfn.XLOOKUP(A4127,tblProducts[Column1],tblProducts[Description])</f>
        <v>ETHOMEEN SV/15 BULK</v>
      </c>
      <c r="D4127" t="str">
        <f>_xlfn.XLOOKUP(B4127,tblProducts[Column1],tblProducts[Description])</f>
        <v>ETHODUOMEEN T/20 BULK</v>
      </c>
      <c r="E4127" t="s">
        <v>9</v>
      </c>
      <c r="F4127" t="s">
        <v>12</v>
      </c>
      <c r="G4127" t="s">
        <v>7</v>
      </c>
      <c r="H4127" t="s">
        <v>8</v>
      </c>
      <c r="I4127">
        <f t="shared" si="64"/>
        <v>2</v>
      </c>
      <c r="L4127" t="str">
        <v>ETHOMEEN SV/15 BULK</v>
      </c>
      <c r="M4127" t="str">
        <v>ETHODUOMEEN T/20 BULK</v>
      </c>
      <c r="N4127">
        <v>2</v>
      </c>
    </row>
    <row r="4128" spans="1:14">
      <c r="A4128">
        <f>IF(MOD(ROW()-3,COUNTA(tblProducts[Description]))=0,A4127+1,A4127)</f>
        <v>37</v>
      </c>
      <c r="B4128">
        <f>MOD(ROW()-3,COUNTA(tblProducts[Description]))+1</f>
        <v>22</v>
      </c>
      <c r="C4128" t="str">
        <f>_xlfn.XLOOKUP(A4128,tblProducts[Column1],tblProducts[Description])</f>
        <v>ETHOMEEN SV/15 BULK</v>
      </c>
      <c r="D4128" t="str">
        <f>_xlfn.XLOOKUP(B4128,tblProducts[Column1],tblProducts[Description])</f>
        <v>ETHODUOMEEN T/25 BULK</v>
      </c>
      <c r="E4128" t="s">
        <v>9</v>
      </c>
      <c r="F4128" t="s">
        <v>12</v>
      </c>
      <c r="G4128" t="s">
        <v>7</v>
      </c>
      <c r="H4128" t="s">
        <v>8</v>
      </c>
      <c r="I4128">
        <f t="shared" si="64"/>
        <v>2</v>
      </c>
      <c r="L4128" t="str">
        <v>ETHOMEEN SV/15 BULK</v>
      </c>
      <c r="M4128" t="str">
        <v>ETHODUOMEEN T/25 BULK</v>
      </c>
      <c r="N4128">
        <v>2</v>
      </c>
    </row>
    <row r="4129" spans="1:14">
      <c r="A4129">
        <f>IF(MOD(ROW()-3,COUNTA(tblProducts[Description]))=0,A4128+1,A4128)</f>
        <v>37</v>
      </c>
      <c r="B4129">
        <f>MOD(ROW()-3,COUNTA(tblProducts[Description]))+1</f>
        <v>23</v>
      </c>
      <c r="C4129" t="str">
        <f>_xlfn.XLOOKUP(A4129,tblProducts[Column1],tblProducts[Description])</f>
        <v>ETHOMEEN SV/15 BULK</v>
      </c>
      <c r="D4129" t="str">
        <f>_xlfn.XLOOKUP(B4129,tblProducts[Column1],tblProducts[Description])</f>
        <v>ETHOFAT 242/25 BULK</v>
      </c>
      <c r="E4129" t="s">
        <v>9</v>
      </c>
      <c r="F4129" t="s">
        <v>12</v>
      </c>
      <c r="G4129" t="s">
        <v>7</v>
      </c>
      <c r="H4129" t="s">
        <v>8</v>
      </c>
      <c r="I4129">
        <f t="shared" si="64"/>
        <v>2</v>
      </c>
      <c r="L4129" t="str">
        <v>ETHOMEEN SV/15 BULK</v>
      </c>
      <c r="M4129" t="str">
        <v>ETHOFAT 242/25 BULK</v>
      </c>
      <c r="N4129">
        <v>2</v>
      </c>
    </row>
    <row r="4130" spans="1:14">
      <c r="A4130">
        <f>IF(MOD(ROW()-3,COUNTA(tblProducts[Description]))=0,A4129+1,A4129)</f>
        <v>37</v>
      </c>
      <c r="B4130">
        <f>MOD(ROW()-3,COUNTA(tblProducts[Description]))+1</f>
        <v>24</v>
      </c>
      <c r="C4130" t="str">
        <f>_xlfn.XLOOKUP(A4130,tblProducts[Column1],tblProducts[Description])</f>
        <v>ETHOMEEN SV/15 BULK</v>
      </c>
      <c r="D4130" t="str">
        <f>_xlfn.XLOOKUP(B4130,tblProducts[Column1],tblProducts[Description])</f>
        <v>ETHOMEEN C/12S BULK</v>
      </c>
      <c r="E4130" t="s">
        <v>9</v>
      </c>
      <c r="F4130" t="s">
        <v>12</v>
      </c>
      <c r="G4130" t="s">
        <v>7</v>
      </c>
      <c r="H4130" t="s">
        <v>8</v>
      </c>
      <c r="I4130">
        <f t="shared" si="64"/>
        <v>2</v>
      </c>
      <c r="L4130" t="str">
        <v>ETHOMEEN SV/15 BULK</v>
      </c>
      <c r="M4130" t="str">
        <v>ETHOMEEN C/12S BULK</v>
      </c>
      <c r="N4130">
        <v>2</v>
      </c>
    </row>
    <row r="4131" spans="1:14">
      <c r="A4131">
        <f>IF(MOD(ROW()-3,COUNTA(tblProducts[Description]))=0,A4130+1,A4130)</f>
        <v>37</v>
      </c>
      <c r="B4131">
        <f>MOD(ROW()-3,COUNTA(tblProducts[Description]))+1</f>
        <v>25</v>
      </c>
      <c r="C4131" t="str">
        <f>_xlfn.XLOOKUP(A4131,tblProducts[Column1],tblProducts[Description])</f>
        <v>ETHOMEEN SV/15 BULK</v>
      </c>
      <c r="D4131" t="str">
        <f>_xlfn.XLOOKUP(B4131,tblProducts[Column1],tblProducts[Description])</f>
        <v>ETHOMEEN 18/12 BULK</v>
      </c>
      <c r="E4131" t="s">
        <v>7</v>
      </c>
      <c r="G4131" t="s">
        <v>7</v>
      </c>
      <c r="H4131" t="s">
        <v>8</v>
      </c>
      <c r="I4131">
        <f t="shared" si="64"/>
        <v>0</v>
      </c>
      <c r="L4131" t="str">
        <v>ETHOMEEN SV/15 BULK</v>
      </c>
      <c r="M4131" t="str">
        <v>ETHOMEEN 18/12 BULK</v>
      </c>
      <c r="N4131">
        <v>0</v>
      </c>
    </row>
    <row r="4132" spans="1:14">
      <c r="A4132">
        <f>IF(MOD(ROW()-3,COUNTA(tblProducts[Description]))=0,A4131+1,A4131)</f>
        <v>37</v>
      </c>
      <c r="B4132">
        <f>MOD(ROW()-3,COUNTA(tblProducts[Description]))+1</f>
        <v>26</v>
      </c>
      <c r="C4132" t="str">
        <f>_xlfn.XLOOKUP(A4132,tblProducts[Column1],tblProducts[Description])</f>
        <v>ETHOMEEN SV/15 BULK</v>
      </c>
      <c r="D4132" t="str">
        <f>_xlfn.XLOOKUP(B4132,tblProducts[Column1],tblProducts[Description])</f>
        <v>ETHOMEEN 18/25 BULK</v>
      </c>
      <c r="E4132" t="s">
        <v>9</v>
      </c>
      <c r="F4132" t="s">
        <v>10</v>
      </c>
      <c r="G4132" t="s">
        <v>9</v>
      </c>
      <c r="H4132" t="s">
        <v>11</v>
      </c>
      <c r="I4132">
        <f t="shared" si="64"/>
        <v>3.5</v>
      </c>
      <c r="L4132" t="str">
        <v>ETHOMEEN SV/15 BULK</v>
      </c>
      <c r="M4132" t="str">
        <v>ETHOMEEN 18/25 BULK</v>
      </c>
      <c r="N4132">
        <v>3.5</v>
      </c>
    </row>
    <row r="4133" spans="1:14">
      <c r="A4133">
        <f>IF(MOD(ROW()-3,COUNTA(tblProducts[Description]))=0,A4132+1,A4132)</f>
        <v>37</v>
      </c>
      <c r="B4133">
        <f>MOD(ROW()-3,COUNTA(tblProducts[Description]))+1</f>
        <v>27</v>
      </c>
      <c r="C4133" t="str">
        <f>_xlfn.XLOOKUP(A4133,tblProducts[Column1],tblProducts[Description])</f>
        <v>ETHOMEEN SV/15 BULK</v>
      </c>
      <c r="D4133" t="str">
        <f>_xlfn.XLOOKUP(B4133,tblProducts[Column1],tblProducts[Description])</f>
        <v>ETHOMEEN C/12 BULK</v>
      </c>
      <c r="E4133" t="s">
        <v>9</v>
      </c>
      <c r="F4133" t="s">
        <v>12</v>
      </c>
      <c r="G4133" t="s">
        <v>9</v>
      </c>
      <c r="H4133" t="s">
        <v>11</v>
      </c>
      <c r="I4133">
        <f t="shared" si="64"/>
        <v>4</v>
      </c>
      <c r="L4133" t="str">
        <v>ETHOMEEN SV/15 BULK</v>
      </c>
      <c r="M4133" t="str">
        <v>ETHOMEEN C/12 BULK</v>
      </c>
      <c r="N4133">
        <v>4</v>
      </c>
    </row>
    <row r="4134" spans="1:14">
      <c r="A4134">
        <f>IF(MOD(ROW()-3,COUNTA(tblProducts[Description]))=0,A4133+1,A4133)</f>
        <v>37</v>
      </c>
      <c r="B4134">
        <f>MOD(ROW()-3,COUNTA(tblProducts[Description]))+1</f>
        <v>28</v>
      </c>
      <c r="C4134" t="str">
        <f>_xlfn.XLOOKUP(A4134,tblProducts[Column1],tblProducts[Description])</f>
        <v>ETHOMEEN SV/15 BULK</v>
      </c>
      <c r="D4134" t="str">
        <f>_xlfn.XLOOKUP(B4134,tblProducts[Column1],tblProducts[Description])</f>
        <v>ETHOMEEN C/12 M BULK</v>
      </c>
      <c r="E4134" t="s">
        <v>9</v>
      </c>
      <c r="F4134" t="s">
        <v>12</v>
      </c>
      <c r="G4134" t="s">
        <v>9</v>
      </c>
      <c r="H4134" t="s">
        <v>11</v>
      </c>
      <c r="I4134">
        <f t="shared" si="64"/>
        <v>4</v>
      </c>
      <c r="L4134" t="str">
        <v>ETHOMEEN SV/15 BULK</v>
      </c>
      <c r="M4134" t="str">
        <v>ETHOMEEN C/12 M BULK</v>
      </c>
      <c r="N4134">
        <v>4</v>
      </c>
    </row>
    <row r="4135" spans="1:14">
      <c r="A4135">
        <f>IF(MOD(ROW()-3,COUNTA(tblProducts[Description]))=0,A4134+1,A4134)</f>
        <v>37</v>
      </c>
      <c r="B4135">
        <f>MOD(ROW()-3,COUNTA(tblProducts[Description]))+1</f>
        <v>29</v>
      </c>
      <c r="C4135" t="str">
        <f>_xlfn.XLOOKUP(A4135,tblProducts[Column1],tblProducts[Description])</f>
        <v>ETHOMEEN SV/15 BULK</v>
      </c>
      <c r="D4135" t="str">
        <f>_xlfn.XLOOKUP(B4135,tblProducts[Column1],tblProducts[Description])</f>
        <v>ETHOMEEN C/12 SUN BULK</v>
      </c>
      <c r="E4135" t="s">
        <v>9</v>
      </c>
      <c r="F4135" t="s">
        <v>12</v>
      </c>
      <c r="G4135" t="s">
        <v>7</v>
      </c>
      <c r="H4135" t="s">
        <v>8</v>
      </c>
      <c r="I4135">
        <f t="shared" si="64"/>
        <v>2</v>
      </c>
      <c r="L4135" t="str">
        <v>ETHOMEEN SV/15 BULK</v>
      </c>
      <c r="M4135" t="str">
        <v>ETHOMEEN C/12 SUN BULK</v>
      </c>
      <c r="N4135">
        <v>2</v>
      </c>
    </row>
    <row r="4136" spans="1:14">
      <c r="A4136">
        <f>IF(MOD(ROW()-3,COUNTA(tblProducts[Description]))=0,A4135+1,A4135)</f>
        <v>37</v>
      </c>
      <c r="B4136">
        <f>MOD(ROW()-3,COUNTA(tblProducts[Description]))+1</f>
        <v>30</v>
      </c>
      <c r="C4136" t="str">
        <f>_xlfn.XLOOKUP(A4136,tblProducts[Column1],tblProducts[Description])</f>
        <v>ETHOMEEN SV/15 BULK</v>
      </c>
      <c r="D4136" t="str">
        <f>_xlfn.XLOOKUP(B4136,tblProducts[Column1],tblProducts[Description])</f>
        <v>ETHOMEEN C/12 UN BULK</v>
      </c>
      <c r="E4136" t="s">
        <v>9</v>
      </c>
      <c r="F4136" t="s">
        <v>12</v>
      </c>
      <c r="G4136" t="s">
        <v>7</v>
      </c>
      <c r="H4136" t="s">
        <v>13</v>
      </c>
      <c r="I4136">
        <f t="shared" si="64"/>
        <v>2</v>
      </c>
      <c r="L4136" t="str">
        <v>ETHOMEEN SV/15 BULK</v>
      </c>
      <c r="M4136" t="str">
        <v>ETHOMEEN C/12 UN BULK</v>
      </c>
      <c r="N4136">
        <v>2</v>
      </c>
    </row>
    <row r="4137" spans="1:14">
      <c r="A4137">
        <f>IF(MOD(ROW()-3,COUNTA(tblProducts[Description]))=0,A4136+1,A4136)</f>
        <v>37</v>
      </c>
      <c r="B4137">
        <f>MOD(ROW()-3,COUNTA(tblProducts[Description]))+1</f>
        <v>31</v>
      </c>
      <c r="C4137" t="str">
        <f>_xlfn.XLOOKUP(A4137,tblProducts[Column1],tblProducts[Description])</f>
        <v>ETHOMEEN SV/15 BULK</v>
      </c>
      <c r="D4137" t="str">
        <f>_xlfn.XLOOKUP(B4137,tblProducts[Column1],tblProducts[Description])</f>
        <v>ETHOMEEN C/15 BULK</v>
      </c>
      <c r="E4137" t="s">
        <v>9</v>
      </c>
      <c r="F4137" t="s">
        <v>12</v>
      </c>
      <c r="G4137" t="s">
        <v>7</v>
      </c>
      <c r="H4137" t="s">
        <v>13</v>
      </c>
      <c r="I4137">
        <f t="shared" si="64"/>
        <v>2</v>
      </c>
      <c r="L4137" t="str">
        <v>ETHOMEEN SV/15 BULK</v>
      </c>
      <c r="M4137" t="str">
        <v>ETHOMEEN C/15 BULK</v>
      </c>
      <c r="N4137">
        <v>2</v>
      </c>
    </row>
    <row r="4138" spans="1:14">
      <c r="A4138">
        <f>IF(MOD(ROW()-3,COUNTA(tblProducts[Description]))=0,A4137+1,A4137)</f>
        <v>37</v>
      </c>
      <c r="B4138">
        <f>MOD(ROW()-3,COUNTA(tblProducts[Description]))+1</f>
        <v>32</v>
      </c>
      <c r="C4138" t="str">
        <f>_xlfn.XLOOKUP(A4138,tblProducts[Column1],tblProducts[Description])</f>
        <v>ETHOMEEN SV/15 BULK</v>
      </c>
      <c r="D4138" t="str">
        <f>_xlfn.XLOOKUP(B4138,tblProducts[Column1],tblProducts[Description])</f>
        <v>ETHOMEEN C/17 BULK</v>
      </c>
      <c r="E4138" t="s">
        <v>9</v>
      </c>
      <c r="F4138" t="s">
        <v>12</v>
      </c>
      <c r="G4138" t="s">
        <v>7</v>
      </c>
      <c r="H4138" t="s">
        <v>13</v>
      </c>
      <c r="I4138">
        <f t="shared" si="64"/>
        <v>2</v>
      </c>
      <c r="L4138" t="str">
        <v>ETHOMEEN SV/15 BULK</v>
      </c>
      <c r="M4138" t="str">
        <v>ETHOMEEN C/17 BULK</v>
      </c>
      <c r="N4138">
        <v>2</v>
      </c>
    </row>
    <row r="4139" spans="1:14">
      <c r="A4139">
        <f>IF(MOD(ROW()-3,COUNTA(tblProducts[Description]))=0,A4138+1,A4138)</f>
        <v>37</v>
      </c>
      <c r="B4139">
        <f>MOD(ROW()-3,COUNTA(tblProducts[Description]))+1</f>
        <v>33</v>
      </c>
      <c r="C4139" t="str">
        <f>_xlfn.XLOOKUP(A4139,tblProducts[Column1],tblProducts[Description])</f>
        <v>ETHOMEEN SV/15 BULK</v>
      </c>
      <c r="D4139" t="str">
        <f>_xlfn.XLOOKUP(B4139,tblProducts[Column1],tblProducts[Description])</f>
        <v>ETHOMEEN C/25A BULK</v>
      </c>
      <c r="E4139" t="s">
        <v>7</v>
      </c>
      <c r="G4139" t="s">
        <v>7</v>
      </c>
      <c r="H4139" t="s">
        <v>8</v>
      </c>
      <c r="I4139">
        <f t="shared" si="64"/>
        <v>0</v>
      </c>
      <c r="L4139" t="str">
        <v>ETHOMEEN SV/15 BULK</v>
      </c>
      <c r="M4139" t="str">
        <v>ETHOMEEN C/25A BULK</v>
      </c>
      <c r="N4139">
        <v>0</v>
      </c>
    </row>
    <row r="4140" spans="1:14">
      <c r="A4140">
        <f>IF(MOD(ROW()-3,COUNTA(tblProducts[Description]))=0,A4139+1,A4139)</f>
        <v>37</v>
      </c>
      <c r="B4140">
        <f>MOD(ROW()-3,COUNTA(tblProducts[Description]))+1</f>
        <v>34</v>
      </c>
      <c r="C4140" t="str">
        <f>_xlfn.XLOOKUP(A4140,tblProducts[Column1],tblProducts[Description])</f>
        <v>ETHOMEEN SV/15 BULK</v>
      </c>
      <c r="D4140" t="str">
        <f>_xlfn.XLOOKUP(B4140,tblProducts[Column1],tblProducts[Description])</f>
        <v>ETHOMEEN C/25A S BULK</v>
      </c>
      <c r="E4140" t="s">
        <v>9</v>
      </c>
      <c r="F4140" t="s">
        <v>12</v>
      </c>
      <c r="G4140" t="s">
        <v>7</v>
      </c>
      <c r="H4140" t="s">
        <v>8</v>
      </c>
      <c r="I4140">
        <f t="shared" si="64"/>
        <v>2</v>
      </c>
      <c r="L4140" t="str">
        <v>ETHOMEEN SV/15 BULK</v>
      </c>
      <c r="M4140" t="str">
        <v>ETHOMEEN C/25A S BULK</v>
      </c>
      <c r="N4140">
        <v>2</v>
      </c>
    </row>
    <row r="4141" spans="1:14">
      <c r="A4141">
        <f>IF(MOD(ROW()-3,COUNTA(tblProducts[Description]))=0,A4140+1,A4140)</f>
        <v>37</v>
      </c>
      <c r="B4141">
        <f>MOD(ROW()-3,COUNTA(tblProducts[Description]))+1</f>
        <v>35</v>
      </c>
      <c r="C4141" t="str">
        <f>_xlfn.XLOOKUP(A4141,tblProducts[Column1],tblProducts[Description])</f>
        <v>ETHOMEEN SV/15 BULK</v>
      </c>
      <c r="D4141" t="str">
        <f>_xlfn.XLOOKUP(B4141,tblProducts[Column1],tblProducts[Description])</f>
        <v>ETHOMEEN O/12LC BULK</v>
      </c>
      <c r="E4141" t="s">
        <v>9</v>
      </c>
      <c r="F4141" t="s">
        <v>12</v>
      </c>
      <c r="G4141" t="s">
        <v>7</v>
      </c>
      <c r="H4141" t="s">
        <v>8</v>
      </c>
      <c r="I4141">
        <f t="shared" si="64"/>
        <v>2</v>
      </c>
      <c r="L4141" t="str">
        <v>ETHOMEEN SV/15 BULK</v>
      </c>
      <c r="M4141" t="str">
        <v>ETHOMEEN O/12LC BULK</v>
      </c>
      <c r="N4141">
        <v>2</v>
      </c>
    </row>
    <row r="4142" spans="1:14">
      <c r="A4142">
        <f>IF(MOD(ROW()-3,COUNTA(tblProducts[Description]))=0,A4141+1,A4141)</f>
        <v>37</v>
      </c>
      <c r="B4142">
        <f>MOD(ROW()-3,COUNTA(tblProducts[Description]))+1</f>
        <v>36</v>
      </c>
      <c r="C4142" t="str">
        <f>_xlfn.XLOOKUP(A4142,tblProducts[Column1],tblProducts[Description])</f>
        <v>ETHOMEEN SV/15 BULK</v>
      </c>
      <c r="D4142" t="str">
        <f>_xlfn.XLOOKUP(B4142,tblProducts[Column1],tblProducts[Description])</f>
        <v>ETHOMEEN SV/12 BULK</v>
      </c>
      <c r="E4142" t="s">
        <v>7</v>
      </c>
      <c r="G4142" t="s">
        <v>7</v>
      </c>
      <c r="H4142" t="s">
        <v>8</v>
      </c>
      <c r="I4142">
        <f t="shared" si="64"/>
        <v>0</v>
      </c>
      <c r="L4142" t="str">
        <v>ETHOMEEN SV/15 BULK</v>
      </c>
      <c r="M4142" t="str">
        <v>ETHOMEEN SV/12 BULK</v>
      </c>
      <c r="N4142">
        <v>0</v>
      </c>
    </row>
    <row r="4143" spans="1:14">
      <c r="A4143">
        <f>IF(MOD(ROW()-3,COUNTA(tblProducts[Description]))=0,A4142+1,A4142)</f>
        <v>37</v>
      </c>
      <c r="B4143">
        <f>MOD(ROW()-3,COUNTA(tblProducts[Description]))+1</f>
        <v>37</v>
      </c>
      <c r="C4143" t="str">
        <f>_xlfn.XLOOKUP(A4143,tblProducts[Column1],tblProducts[Description])</f>
        <v>ETHOMEEN SV/15 BULK</v>
      </c>
      <c r="D4143" t="str">
        <f>_xlfn.XLOOKUP(B4143,tblProducts[Column1],tblProducts[Description])</f>
        <v>ETHOMEEN SV/15 BULK</v>
      </c>
      <c r="E4143" t="s">
        <v>7</v>
      </c>
      <c r="G4143" t="s">
        <v>7</v>
      </c>
      <c r="H4143" t="s">
        <v>8</v>
      </c>
      <c r="I4143">
        <f t="shared" si="64"/>
        <v>0</v>
      </c>
      <c r="L4143" t="str">
        <v>ETHOMEEN SV/15 BULK</v>
      </c>
      <c r="M4143" t="str">
        <v>ETHOMEEN SV/15 BULK</v>
      </c>
      <c r="N4143">
        <v>0</v>
      </c>
    </row>
    <row r="4144" spans="1:14">
      <c r="A4144">
        <f>IF(MOD(ROW()-3,COUNTA(tblProducts[Description]))=0,A4143+1,A4143)</f>
        <v>37</v>
      </c>
      <c r="B4144">
        <f>MOD(ROW()-3,COUNTA(tblProducts[Description]))+1</f>
        <v>38</v>
      </c>
      <c r="C4144" t="str">
        <f>_xlfn.XLOOKUP(A4144,tblProducts[Column1],tblProducts[Description])</f>
        <v>ETHOMEEN SV/15 BULK</v>
      </c>
      <c r="D4144" t="str">
        <f>_xlfn.XLOOKUP(B4144,tblProducts[Column1],tblProducts[Description])</f>
        <v>ETHOMEEN SV/15C BULK</v>
      </c>
      <c r="E4144" t="s">
        <v>9</v>
      </c>
      <c r="F4144" t="s">
        <v>12</v>
      </c>
      <c r="G4144" t="s">
        <v>7</v>
      </c>
      <c r="H4144" t="s">
        <v>8</v>
      </c>
      <c r="I4144">
        <f t="shared" si="64"/>
        <v>2</v>
      </c>
      <c r="L4144" t="str">
        <v>ETHOMEEN SV/15 BULK</v>
      </c>
      <c r="M4144" t="str">
        <v>ETHOMEEN SV/15C BULK</v>
      </c>
      <c r="N4144">
        <v>2</v>
      </c>
    </row>
    <row r="4145" spans="1:14">
      <c r="A4145">
        <f>IF(MOD(ROW()-3,COUNTA(tblProducts[Description]))=0,A4144+1,A4144)</f>
        <v>37</v>
      </c>
      <c r="B4145">
        <f>MOD(ROW()-3,COUNTA(tblProducts[Description]))+1</f>
        <v>39</v>
      </c>
      <c r="C4145" t="str">
        <f>_xlfn.XLOOKUP(A4145,tblProducts[Column1],tblProducts[Description])</f>
        <v>ETHOMEEN SV/15 BULK</v>
      </c>
      <c r="D4145" t="str">
        <f>_xlfn.XLOOKUP(B4145,tblProducts[Column1],tblProducts[Description])</f>
        <v>ETHOMEEN SV/25 BULK</v>
      </c>
      <c r="E4145" t="s">
        <v>9</v>
      </c>
      <c r="F4145" t="s">
        <v>12</v>
      </c>
      <c r="G4145" t="s">
        <v>7</v>
      </c>
      <c r="H4145" t="s">
        <v>8</v>
      </c>
      <c r="I4145">
        <f t="shared" si="64"/>
        <v>2</v>
      </c>
      <c r="L4145" t="str">
        <v>ETHOMEEN SV/15 BULK</v>
      </c>
      <c r="M4145" t="str">
        <v>ETHOMEEN SV/25 BULK</v>
      </c>
      <c r="N4145">
        <v>2</v>
      </c>
    </row>
    <row r="4146" spans="1:14">
      <c r="A4146">
        <f>IF(MOD(ROW()-3,COUNTA(tblProducts[Description]))=0,A4145+1,A4145)</f>
        <v>37</v>
      </c>
      <c r="B4146">
        <f>MOD(ROW()-3,COUNTA(tblProducts[Description]))+1</f>
        <v>40</v>
      </c>
      <c r="C4146" t="str">
        <f>_xlfn.XLOOKUP(A4146,tblProducts[Column1],tblProducts[Description])</f>
        <v>ETHOMEEN SV/15 BULK</v>
      </c>
      <c r="D4146" t="str">
        <f>_xlfn.XLOOKUP(B4146,tblProducts[Column1],tblProducts[Description])</f>
        <v>ETHOMEEN T/12 BULK</v>
      </c>
      <c r="E4146" t="s">
        <v>9</v>
      </c>
      <c r="F4146" t="s">
        <v>12</v>
      </c>
      <c r="G4146" t="s">
        <v>7</v>
      </c>
      <c r="H4146" t="s">
        <v>8</v>
      </c>
      <c r="I4146">
        <f t="shared" si="64"/>
        <v>2</v>
      </c>
      <c r="L4146" t="str">
        <v>ETHOMEEN SV/15 BULK</v>
      </c>
      <c r="M4146" t="str">
        <v>ETHOMEEN T/12 BULK</v>
      </c>
      <c r="N4146">
        <v>2</v>
      </c>
    </row>
    <row r="4147" spans="1:14">
      <c r="A4147">
        <f>IF(MOD(ROW()-3,COUNTA(tblProducts[Description]))=0,A4146+1,A4146)</f>
        <v>37</v>
      </c>
      <c r="B4147">
        <f>MOD(ROW()-3,COUNTA(tblProducts[Description]))+1</f>
        <v>41</v>
      </c>
      <c r="C4147" t="str">
        <f>_xlfn.XLOOKUP(A4147,tblProducts[Column1],tblProducts[Description])</f>
        <v>ETHOMEEN SV/15 BULK</v>
      </c>
      <c r="D4147" t="str">
        <f>_xlfn.XLOOKUP(B4147,tblProducts[Column1],tblProducts[Description])</f>
        <v>ETHOMEEN T/13.5 BULK</v>
      </c>
      <c r="E4147" t="s">
        <v>9</v>
      </c>
      <c r="F4147" t="s">
        <v>12</v>
      </c>
      <c r="G4147" t="s">
        <v>7</v>
      </c>
      <c r="H4147" t="s">
        <v>8</v>
      </c>
      <c r="I4147">
        <f t="shared" si="64"/>
        <v>2</v>
      </c>
      <c r="L4147" t="str">
        <v>ETHOMEEN SV/15 BULK</v>
      </c>
      <c r="M4147" t="str">
        <v>ETHOMEEN T/13.5 BULK</v>
      </c>
      <c r="N4147">
        <v>2</v>
      </c>
    </row>
    <row r="4148" spans="1:14">
      <c r="A4148">
        <f>IF(MOD(ROW()-3,COUNTA(tblProducts[Description]))=0,A4147+1,A4147)</f>
        <v>37</v>
      </c>
      <c r="B4148">
        <f>MOD(ROW()-3,COUNTA(tblProducts[Description]))+1</f>
        <v>42</v>
      </c>
      <c r="C4148" t="str">
        <f>_xlfn.XLOOKUP(A4148,tblProducts[Column1],tblProducts[Description])</f>
        <v>ETHOMEEN SV/15 BULK</v>
      </c>
      <c r="D4148" t="str">
        <f>_xlfn.XLOOKUP(B4148,tblProducts[Column1],tblProducts[Description])</f>
        <v>ETHOMEEN T/15 BULK</v>
      </c>
      <c r="E4148" t="s">
        <v>9</v>
      </c>
      <c r="F4148" t="s">
        <v>12</v>
      </c>
      <c r="G4148" t="s">
        <v>7</v>
      </c>
      <c r="H4148" t="s">
        <v>8</v>
      </c>
      <c r="I4148">
        <f t="shared" si="64"/>
        <v>2</v>
      </c>
      <c r="L4148" t="str">
        <v>ETHOMEEN SV/15 BULK</v>
      </c>
      <c r="M4148" t="str">
        <v>ETHOMEEN T/15 BULK</v>
      </c>
      <c r="N4148">
        <v>2</v>
      </c>
    </row>
    <row r="4149" spans="1:14">
      <c r="A4149">
        <f>IF(MOD(ROW()-3,COUNTA(tblProducts[Description]))=0,A4148+1,A4148)</f>
        <v>37</v>
      </c>
      <c r="B4149">
        <f>MOD(ROW()-3,COUNTA(tblProducts[Description]))+1</f>
        <v>43</v>
      </c>
      <c r="C4149" t="str">
        <f>_xlfn.XLOOKUP(A4149,tblProducts[Column1],tblProducts[Description])</f>
        <v>ETHOMEEN SV/15 BULK</v>
      </c>
      <c r="D4149" t="str">
        <f>_xlfn.XLOOKUP(B4149,tblProducts[Column1],tblProducts[Description])</f>
        <v>ETHOMEEN T/17 BULK</v>
      </c>
      <c r="E4149" t="s">
        <v>9</v>
      </c>
      <c r="F4149" t="s">
        <v>10</v>
      </c>
      <c r="G4149" t="s">
        <v>9</v>
      </c>
      <c r="H4149" t="s">
        <v>8</v>
      </c>
      <c r="I4149">
        <f t="shared" si="64"/>
        <v>3.5</v>
      </c>
      <c r="L4149" t="str">
        <v>ETHOMEEN SV/15 BULK</v>
      </c>
      <c r="M4149" t="str">
        <v>ETHOMEEN T/17 BULK</v>
      </c>
      <c r="N4149">
        <v>3.5</v>
      </c>
    </row>
    <row r="4150" spans="1:14">
      <c r="A4150">
        <f>IF(MOD(ROW()-3,COUNTA(tblProducts[Description]))=0,A4149+1,A4149)</f>
        <v>37</v>
      </c>
      <c r="B4150">
        <f>MOD(ROW()-3,COUNTA(tblProducts[Description]))+1</f>
        <v>44</v>
      </c>
      <c r="C4150" t="str">
        <f>_xlfn.XLOOKUP(A4150,tblProducts[Column1],tblProducts[Description])</f>
        <v>ETHOMEEN SV/15 BULK</v>
      </c>
      <c r="D4150" t="str">
        <f>_xlfn.XLOOKUP(B4150,tblProducts[Column1],tblProducts[Description])</f>
        <v>ETHOMEEN T/18 BULK</v>
      </c>
      <c r="E4150" t="s">
        <v>9</v>
      </c>
      <c r="F4150" t="s">
        <v>10</v>
      </c>
      <c r="G4150" t="s">
        <v>7</v>
      </c>
      <c r="H4150" t="s">
        <v>8</v>
      </c>
      <c r="I4150">
        <f t="shared" si="64"/>
        <v>1.5</v>
      </c>
      <c r="L4150" t="str">
        <v>ETHOMEEN SV/15 BULK</v>
      </c>
      <c r="M4150" t="str">
        <v>ETHOMEEN T/18 BULK</v>
      </c>
      <c r="N4150">
        <v>1.5</v>
      </c>
    </row>
    <row r="4151" spans="1:14">
      <c r="A4151">
        <f>IF(MOD(ROW()-3,COUNTA(tblProducts[Description]))=0,A4150+1,A4150)</f>
        <v>37</v>
      </c>
      <c r="B4151">
        <f>MOD(ROW()-3,COUNTA(tblProducts[Description]))+1</f>
        <v>45</v>
      </c>
      <c r="C4151" t="str">
        <f>_xlfn.XLOOKUP(A4151,tblProducts[Column1],tblProducts[Description])</f>
        <v>ETHOMEEN SV/15 BULK</v>
      </c>
      <c r="D4151" t="str">
        <f>_xlfn.XLOOKUP(B4151,tblProducts[Column1],tblProducts[Description])</f>
        <v>ETHOMEEN T/19 BULK</v>
      </c>
      <c r="E4151" t="s">
        <v>9</v>
      </c>
      <c r="F4151" t="s">
        <v>10</v>
      </c>
      <c r="G4151" t="s">
        <v>7</v>
      </c>
      <c r="H4151" t="s">
        <v>8</v>
      </c>
      <c r="I4151">
        <f t="shared" si="64"/>
        <v>1.5</v>
      </c>
      <c r="L4151" t="str">
        <v>ETHOMEEN SV/15 BULK</v>
      </c>
      <c r="M4151" t="str">
        <v>ETHOMEEN T/19 BULK</v>
      </c>
      <c r="N4151">
        <v>1.5</v>
      </c>
    </row>
    <row r="4152" spans="1:14">
      <c r="A4152">
        <f>IF(MOD(ROW()-3,COUNTA(tblProducts[Description]))=0,A4151+1,A4151)</f>
        <v>37</v>
      </c>
      <c r="B4152">
        <f>MOD(ROW()-3,COUNTA(tblProducts[Description]))+1</f>
        <v>46</v>
      </c>
      <c r="C4152" t="str">
        <f>_xlfn.XLOOKUP(A4152,tblProducts[Column1],tblProducts[Description])</f>
        <v>ETHOMEEN SV/15 BULK</v>
      </c>
      <c r="D4152" t="str">
        <f>_xlfn.XLOOKUP(B4152,tblProducts[Column1],tblProducts[Description])</f>
        <v>ETHOMEEN T/20 BULK</v>
      </c>
      <c r="E4152" t="s">
        <v>9</v>
      </c>
      <c r="F4152" t="s">
        <v>10</v>
      </c>
      <c r="G4152" t="s">
        <v>7</v>
      </c>
      <c r="H4152" t="s">
        <v>8</v>
      </c>
      <c r="I4152">
        <f t="shared" si="64"/>
        <v>1.5</v>
      </c>
      <c r="L4152" t="str">
        <v>ETHOMEEN SV/15 BULK</v>
      </c>
      <c r="M4152" t="str">
        <v>ETHOMEEN T/20 BULK</v>
      </c>
      <c r="N4152">
        <v>1.5</v>
      </c>
    </row>
    <row r="4153" spans="1:14">
      <c r="A4153">
        <f>IF(MOD(ROW()-3,COUNTA(tblProducts[Description]))=0,A4152+1,A4152)</f>
        <v>37</v>
      </c>
      <c r="B4153">
        <f>MOD(ROW()-3,COUNTA(tblProducts[Description]))+1</f>
        <v>47</v>
      </c>
      <c r="C4153" t="str">
        <f>_xlfn.XLOOKUP(A4153,tblProducts[Column1],tblProducts[Description])</f>
        <v>ETHOMEEN SV/15 BULK</v>
      </c>
      <c r="D4153" t="str">
        <f>_xlfn.XLOOKUP(B4153,tblProducts[Column1],tblProducts[Description])</f>
        <v>ETHOMEEN T/20S BULK</v>
      </c>
      <c r="E4153" t="s">
        <v>9</v>
      </c>
      <c r="F4153" t="s">
        <v>12</v>
      </c>
      <c r="G4153" t="s">
        <v>7</v>
      </c>
      <c r="H4153" t="s">
        <v>8</v>
      </c>
      <c r="I4153">
        <f t="shared" si="64"/>
        <v>2</v>
      </c>
      <c r="L4153" t="str">
        <v>ETHOMEEN SV/15 BULK</v>
      </c>
      <c r="M4153" t="str">
        <v>ETHOMEEN T/20S BULK</v>
      </c>
      <c r="N4153">
        <v>2</v>
      </c>
    </row>
    <row r="4154" spans="1:14">
      <c r="A4154">
        <f>IF(MOD(ROW()-3,COUNTA(tblProducts[Description]))=0,A4153+1,A4153)</f>
        <v>37</v>
      </c>
      <c r="B4154">
        <f>MOD(ROW()-3,COUNTA(tblProducts[Description]))+1</f>
        <v>48</v>
      </c>
      <c r="C4154" t="str">
        <f>_xlfn.XLOOKUP(A4154,tblProducts[Column1],tblProducts[Description])</f>
        <v>ETHOMEEN SV/15 BULK</v>
      </c>
      <c r="D4154" t="str">
        <f>_xlfn.XLOOKUP(B4154,tblProducts[Column1],tblProducts[Description])</f>
        <v>ETHOMEEN T/24 BULK</v>
      </c>
      <c r="E4154" t="s">
        <v>9</v>
      </c>
      <c r="F4154" t="s">
        <v>12</v>
      </c>
      <c r="G4154" t="s">
        <v>9</v>
      </c>
      <c r="H4154" t="s">
        <v>8</v>
      </c>
      <c r="I4154">
        <f t="shared" si="64"/>
        <v>4</v>
      </c>
      <c r="L4154" t="str">
        <v>ETHOMEEN SV/15 BULK</v>
      </c>
      <c r="M4154" t="str">
        <v>ETHOMEEN T/24 BULK</v>
      </c>
      <c r="N4154">
        <v>4</v>
      </c>
    </row>
    <row r="4155" spans="1:14">
      <c r="A4155">
        <f>IF(MOD(ROW()-3,COUNTA(tblProducts[Description]))=0,A4154+1,A4154)</f>
        <v>37</v>
      </c>
      <c r="B4155">
        <f>MOD(ROW()-3,COUNTA(tblProducts[Description]))+1</f>
        <v>49</v>
      </c>
      <c r="C4155" t="str">
        <f>_xlfn.XLOOKUP(A4155,tblProducts[Column1],tblProducts[Description])</f>
        <v>ETHOMEEN SV/15 BULK</v>
      </c>
      <c r="D4155" t="str">
        <f>_xlfn.XLOOKUP(B4155,tblProducts[Column1],tblProducts[Description])</f>
        <v>ETHOMEEN T/25 BULK</v>
      </c>
      <c r="E4155" t="s">
        <v>9</v>
      </c>
      <c r="F4155" t="s">
        <v>12</v>
      </c>
      <c r="G4155" t="s">
        <v>9</v>
      </c>
      <c r="H4155" t="s">
        <v>8</v>
      </c>
      <c r="I4155">
        <f t="shared" si="64"/>
        <v>4</v>
      </c>
      <c r="L4155" t="str">
        <v>ETHOMEEN SV/15 BULK</v>
      </c>
      <c r="M4155" t="str">
        <v>ETHOMEEN T/25 BULK</v>
      </c>
      <c r="N4155">
        <v>4</v>
      </c>
    </row>
    <row r="4156" spans="1:14">
      <c r="A4156">
        <f>IF(MOD(ROW()-3,COUNTA(tblProducts[Description]))=0,A4155+1,A4155)</f>
        <v>37</v>
      </c>
      <c r="B4156">
        <f>MOD(ROW()-3,COUNTA(tblProducts[Description]))+1</f>
        <v>50</v>
      </c>
      <c r="C4156" t="str">
        <f>_xlfn.XLOOKUP(A4156,tblProducts[Column1],tblProducts[Description])</f>
        <v>ETHOMEEN SV/15 BULK</v>
      </c>
      <c r="D4156" t="str">
        <f>_xlfn.XLOOKUP(B4156,tblProducts[Column1],tblProducts[Description])</f>
        <v>ETHOMEEN T/28 BULK</v>
      </c>
      <c r="E4156" t="s">
        <v>9</v>
      </c>
      <c r="F4156" t="s">
        <v>10</v>
      </c>
      <c r="G4156" t="s">
        <v>7</v>
      </c>
      <c r="H4156" t="s">
        <v>8</v>
      </c>
      <c r="I4156">
        <f t="shared" si="64"/>
        <v>1.5</v>
      </c>
      <c r="L4156" t="str">
        <v>ETHOMEEN SV/15 BULK</v>
      </c>
      <c r="M4156" t="str">
        <v>ETHOMEEN T/28 BULK</v>
      </c>
      <c r="N4156">
        <v>1.5</v>
      </c>
    </row>
    <row r="4157" spans="1:14">
      <c r="A4157">
        <f>IF(MOD(ROW()-3,COUNTA(tblProducts[Description]))=0,A4156+1,A4156)</f>
        <v>37</v>
      </c>
      <c r="B4157">
        <f>MOD(ROW()-3,COUNTA(tblProducts[Description]))+1</f>
        <v>51</v>
      </c>
      <c r="C4157" t="str">
        <f>_xlfn.XLOOKUP(A4157,tblProducts[Column1],tblProducts[Description])</f>
        <v>ETHOMEEN SV/15 BULK</v>
      </c>
      <c r="D4157" t="str">
        <f>_xlfn.XLOOKUP(B4157,tblProducts[Column1],tblProducts[Description])</f>
        <v>ETHYLAN 1008 SA BULK</v>
      </c>
      <c r="E4157" t="s">
        <v>9</v>
      </c>
      <c r="F4157" t="s">
        <v>12</v>
      </c>
      <c r="G4157" t="s">
        <v>9</v>
      </c>
      <c r="H4157" t="s">
        <v>8</v>
      </c>
      <c r="I4157">
        <f t="shared" si="64"/>
        <v>4</v>
      </c>
      <c r="L4157" t="str">
        <v>ETHOMEEN SV/15 BULK</v>
      </c>
      <c r="M4157" t="str">
        <v>ETHYLAN 1008 SA BULK</v>
      </c>
      <c r="N4157">
        <v>4</v>
      </c>
    </row>
    <row r="4158" spans="1:14">
      <c r="A4158">
        <f>IF(MOD(ROW()-3,COUNTA(tblProducts[Description]))=0,A4157+1,A4157)</f>
        <v>37</v>
      </c>
      <c r="B4158">
        <f>MOD(ROW()-3,COUNTA(tblProducts[Description]))+1</f>
        <v>52</v>
      </c>
      <c r="C4158" t="str">
        <f>_xlfn.XLOOKUP(A4158,tblProducts[Column1],tblProducts[Description])</f>
        <v>ETHOMEEN SV/15 BULK</v>
      </c>
      <c r="D4158" t="str">
        <f>_xlfn.XLOOKUP(B4158,tblProducts[Column1],tblProducts[Description])</f>
        <v>ETHYLAN 325 BULK</v>
      </c>
      <c r="E4158" t="s">
        <v>9</v>
      </c>
      <c r="F4158" t="s">
        <v>12</v>
      </c>
      <c r="G4158" t="s">
        <v>9</v>
      </c>
      <c r="H4158" t="s">
        <v>8</v>
      </c>
      <c r="I4158">
        <f t="shared" si="64"/>
        <v>4</v>
      </c>
      <c r="L4158" t="str">
        <v>ETHOMEEN SV/15 BULK</v>
      </c>
      <c r="M4158" t="str">
        <v>ETHYLAN 325 BULK</v>
      </c>
      <c r="N4158">
        <v>4</v>
      </c>
    </row>
    <row r="4159" spans="1:14">
      <c r="A4159">
        <f>IF(MOD(ROW()-3,COUNTA(tblProducts[Description]))=0,A4158+1,A4158)</f>
        <v>37</v>
      </c>
      <c r="B4159">
        <f>MOD(ROW()-3,COUNTA(tblProducts[Description]))+1</f>
        <v>53</v>
      </c>
      <c r="C4159" t="str">
        <f>_xlfn.XLOOKUP(A4159,tblProducts[Column1],tblProducts[Description])</f>
        <v>ETHOMEEN SV/15 BULK</v>
      </c>
      <c r="D4159" t="str">
        <f>_xlfn.XLOOKUP(B4159,tblProducts[Column1],tblProducts[Description])</f>
        <v>ETHYLAN NS-500LQ BULK</v>
      </c>
      <c r="E4159" t="s">
        <v>9</v>
      </c>
      <c r="F4159" t="s">
        <v>12</v>
      </c>
      <c r="G4159" t="s">
        <v>9</v>
      </c>
      <c r="H4159" t="s">
        <v>8</v>
      </c>
      <c r="I4159">
        <f t="shared" si="64"/>
        <v>4</v>
      </c>
      <c r="L4159" t="str">
        <v>ETHOMEEN SV/15 BULK</v>
      </c>
      <c r="M4159" t="str">
        <v>ETHYLAN NS-500LQ BULK</v>
      </c>
      <c r="N4159">
        <v>4</v>
      </c>
    </row>
    <row r="4160" spans="1:14">
      <c r="A4160">
        <f>IF(MOD(ROW()-3,COUNTA(tblProducts[Description]))=0,A4159+1,A4159)</f>
        <v>37</v>
      </c>
      <c r="B4160">
        <f>MOD(ROW()-3,COUNTA(tblProducts[Description]))+1</f>
        <v>54</v>
      </c>
      <c r="C4160" t="str">
        <f>_xlfn.XLOOKUP(A4160,tblProducts[Column1],tblProducts[Description])</f>
        <v>ETHOMEEN SV/15 BULK</v>
      </c>
      <c r="D4160" t="str">
        <f>_xlfn.XLOOKUP(B4160,tblProducts[Column1],tblProducts[Description])</f>
        <v>ETHYLAN PRE NS-505 K BULK</v>
      </c>
      <c r="E4160" t="s">
        <v>9</v>
      </c>
      <c r="F4160" t="s">
        <v>12</v>
      </c>
      <c r="G4160" t="s">
        <v>9</v>
      </c>
      <c r="H4160" t="s">
        <v>8</v>
      </c>
      <c r="I4160">
        <f t="shared" si="64"/>
        <v>4</v>
      </c>
      <c r="L4160" t="str">
        <v>ETHOMEEN SV/15 BULK</v>
      </c>
      <c r="M4160" t="str">
        <v>ETHYLAN PRE NS-505 K BULK</v>
      </c>
      <c r="N4160">
        <v>4</v>
      </c>
    </row>
    <row r="4161" spans="1:14">
      <c r="A4161">
        <f>IF(MOD(ROW()-3,COUNTA(tblProducts[Description]))=0,A4160+1,A4160)</f>
        <v>37</v>
      </c>
      <c r="B4161">
        <f>MOD(ROW()-3,COUNTA(tblProducts[Description]))+1</f>
        <v>55</v>
      </c>
      <c r="C4161" t="str">
        <f>_xlfn.XLOOKUP(A4161,tblProducts[Column1],tblProducts[Description])</f>
        <v>ETHOMEEN SV/15 BULK</v>
      </c>
      <c r="D4161" t="str">
        <f>_xlfn.XLOOKUP(B4161,tblProducts[Column1],tblProducts[Description])</f>
        <v>ETHYLAN SN-90 BULK</v>
      </c>
      <c r="E4161" t="s">
        <v>9</v>
      </c>
      <c r="F4161" t="s">
        <v>12</v>
      </c>
      <c r="G4161" t="s">
        <v>9</v>
      </c>
      <c r="H4161" t="s">
        <v>14</v>
      </c>
      <c r="I4161">
        <f t="shared" si="64"/>
        <v>4</v>
      </c>
      <c r="L4161" t="str">
        <v>ETHOMEEN SV/15 BULK</v>
      </c>
      <c r="M4161" t="str">
        <v>ETHYLAN SN-90 BULK</v>
      </c>
      <c r="N4161">
        <v>4</v>
      </c>
    </row>
    <row r="4162" spans="1:14">
      <c r="A4162">
        <f>IF(MOD(ROW()-3,COUNTA(tblProducts[Description]))=0,A4161+1,A4161)</f>
        <v>37</v>
      </c>
      <c r="B4162">
        <f>MOD(ROW()-3,COUNTA(tblProducts[Description]))+1</f>
        <v>56</v>
      </c>
      <c r="C4162" t="str">
        <f>_xlfn.XLOOKUP(A4162,tblProducts[Column1],tblProducts[Description])</f>
        <v>ETHOMEEN SV/15 BULK</v>
      </c>
      <c r="D4162" t="str">
        <f>_xlfn.XLOOKUP(B4162,tblProducts[Column1],tblProducts[Description])</f>
        <v>ETHYLAN TD-100 BULK</v>
      </c>
      <c r="E4162" t="s">
        <v>9</v>
      </c>
      <c r="F4162" t="s">
        <v>12</v>
      </c>
      <c r="G4162" t="s">
        <v>9</v>
      </c>
      <c r="H4162" t="s">
        <v>14</v>
      </c>
      <c r="I4162">
        <f t="shared" si="64"/>
        <v>4</v>
      </c>
      <c r="L4162" t="str">
        <v>ETHOMEEN SV/15 BULK</v>
      </c>
      <c r="M4162" t="str">
        <v>ETHYLAN TD-100 BULK</v>
      </c>
      <c r="N4162">
        <v>4</v>
      </c>
    </row>
    <row r="4163" spans="1:14">
      <c r="A4163">
        <f>IF(MOD(ROW()-3,COUNTA(tblProducts[Description]))=0,A4162+1,A4162)</f>
        <v>37</v>
      </c>
      <c r="B4163">
        <f>MOD(ROW()-3,COUNTA(tblProducts[Description]))+1</f>
        <v>57</v>
      </c>
      <c r="C4163" t="str">
        <f>_xlfn.XLOOKUP(A4163,tblProducts[Column1],tblProducts[Description])</f>
        <v>ETHOMEEN SV/15 BULK</v>
      </c>
      <c r="D4163" t="str">
        <f>_xlfn.XLOOKUP(B4163,tblProducts[Column1],tblProducts[Description])</f>
        <v>ETHYLAN TD-120 BULK</v>
      </c>
      <c r="E4163" t="s">
        <v>9</v>
      </c>
      <c r="F4163" t="s">
        <v>12</v>
      </c>
      <c r="G4163" t="s">
        <v>9</v>
      </c>
      <c r="H4163" t="s">
        <v>14</v>
      </c>
      <c r="I4163">
        <f t="shared" si="64"/>
        <v>4</v>
      </c>
      <c r="L4163" t="str">
        <v>ETHOMEEN SV/15 BULK</v>
      </c>
      <c r="M4163" t="str">
        <v>ETHYLAN TD-120 BULK</v>
      </c>
      <c r="N4163">
        <v>4</v>
      </c>
    </row>
    <row r="4164" spans="1:14">
      <c r="A4164">
        <f>IF(MOD(ROW()-3,COUNTA(tblProducts[Description]))=0,A4163+1,A4163)</f>
        <v>37</v>
      </c>
      <c r="B4164">
        <f>MOD(ROW()-3,COUNTA(tblProducts[Description]))+1</f>
        <v>58</v>
      </c>
      <c r="C4164" t="str">
        <f>_xlfn.XLOOKUP(A4164,tblProducts[Column1],tblProducts[Description])</f>
        <v>ETHOMEEN SV/15 BULK</v>
      </c>
      <c r="D4164" t="str">
        <f>_xlfn.XLOOKUP(B4164,tblProducts[Column1],tblProducts[Description])</f>
        <v>ETHYLAN TD-1407 BULK</v>
      </c>
      <c r="E4164" t="s">
        <v>9</v>
      </c>
      <c r="F4164" t="s">
        <v>12</v>
      </c>
      <c r="G4164" t="s">
        <v>9</v>
      </c>
      <c r="H4164" t="s">
        <v>8</v>
      </c>
      <c r="I4164">
        <f t="shared" ref="I4164:I4227" si="65">IF(E4164="NO",0,IF(F4164="HEEL WASH",1.5,2))+IF(G4164="NO",0,2)</f>
        <v>4</v>
      </c>
      <c r="L4164" t="str">
        <v>ETHOMEEN SV/15 BULK</v>
      </c>
      <c r="M4164" t="str">
        <v>ETHYLAN TD-1407 BULK</v>
      </c>
      <c r="N4164">
        <v>4</v>
      </c>
    </row>
    <row r="4165" spans="1:14">
      <c r="A4165">
        <f>IF(MOD(ROW()-3,COUNTA(tblProducts[Description]))=0,A4164+1,A4164)</f>
        <v>37</v>
      </c>
      <c r="B4165">
        <f>MOD(ROW()-3,COUNTA(tblProducts[Description]))+1</f>
        <v>59</v>
      </c>
      <c r="C4165" t="str">
        <f>_xlfn.XLOOKUP(A4165,tblProducts[Column1],tblProducts[Description])</f>
        <v>ETHOMEEN SV/15 BULK</v>
      </c>
      <c r="D4165" t="str">
        <f>_xlfn.XLOOKUP(B4165,tblProducts[Column1],tblProducts[Description])</f>
        <v>ETHYLAN TD-40 BULK</v>
      </c>
      <c r="E4165" t="s">
        <v>9</v>
      </c>
      <c r="F4165" t="s">
        <v>10</v>
      </c>
      <c r="G4165" t="s">
        <v>9</v>
      </c>
      <c r="H4165" t="s">
        <v>8</v>
      </c>
      <c r="I4165">
        <f t="shared" si="65"/>
        <v>3.5</v>
      </c>
      <c r="L4165" t="str">
        <v>ETHOMEEN SV/15 BULK</v>
      </c>
      <c r="M4165" t="str">
        <v>ETHYLAN TD-40 BULK</v>
      </c>
      <c r="N4165">
        <v>3.5</v>
      </c>
    </row>
    <row r="4166" spans="1:14">
      <c r="A4166">
        <f>IF(MOD(ROW()-3,COUNTA(tblProducts[Description]))=0,A4165+1,A4165)</f>
        <v>37</v>
      </c>
      <c r="B4166">
        <f>MOD(ROW()-3,COUNTA(tblProducts[Description]))+1</f>
        <v>60</v>
      </c>
      <c r="C4166" t="str">
        <f>_xlfn.XLOOKUP(A4166,tblProducts[Column1],tblProducts[Description])</f>
        <v>ETHOMEEN SV/15 BULK</v>
      </c>
      <c r="D4166" t="str">
        <f>_xlfn.XLOOKUP(B4166,tblProducts[Column1],tblProducts[Description])</f>
        <v>ETHYLAN TD-60 BULK</v>
      </c>
      <c r="E4166" t="s">
        <v>9</v>
      </c>
      <c r="F4166" t="s">
        <v>12</v>
      </c>
      <c r="G4166" t="s">
        <v>9</v>
      </c>
      <c r="H4166" t="s">
        <v>8</v>
      </c>
      <c r="I4166">
        <f t="shared" si="65"/>
        <v>4</v>
      </c>
      <c r="L4166" t="str">
        <v>ETHOMEEN SV/15 BULK</v>
      </c>
      <c r="M4166" t="str">
        <v>ETHYLAN TD-60 BULK</v>
      </c>
      <c r="N4166">
        <v>4</v>
      </c>
    </row>
    <row r="4167" spans="1:14">
      <c r="A4167">
        <f>IF(MOD(ROW()-3,COUNTA(tblProducts[Description]))=0,A4166+1,A4166)</f>
        <v>37</v>
      </c>
      <c r="B4167">
        <f>MOD(ROW()-3,COUNTA(tblProducts[Description]))+1</f>
        <v>61</v>
      </c>
      <c r="C4167" t="str">
        <f>_xlfn.XLOOKUP(A4167,tblProducts[Column1],tblProducts[Description])</f>
        <v>ETHOMEEN SV/15 BULK</v>
      </c>
      <c r="D4167" t="str">
        <f>_xlfn.XLOOKUP(B4167,tblProducts[Column1],tblProducts[Description])</f>
        <v>INTERMEDIATE BE-110L BULK</v>
      </c>
      <c r="E4167" t="s">
        <v>9</v>
      </c>
      <c r="F4167" t="s">
        <v>10</v>
      </c>
      <c r="G4167" t="s">
        <v>7</v>
      </c>
      <c r="H4167" t="s">
        <v>8</v>
      </c>
      <c r="I4167">
        <f t="shared" si="65"/>
        <v>1.5</v>
      </c>
      <c r="L4167" t="str">
        <v>ETHOMEEN SV/15 BULK</v>
      </c>
      <c r="M4167" t="str">
        <v>INTERMEDIATE BE-110L BULK</v>
      </c>
      <c r="N4167">
        <v>1.5</v>
      </c>
    </row>
    <row r="4168" spans="1:14">
      <c r="A4168">
        <f>IF(MOD(ROW()-3,COUNTA(tblProducts[Description]))=0,A4167+1,A4167)</f>
        <v>37</v>
      </c>
      <c r="B4168">
        <f>MOD(ROW()-3,COUNTA(tblProducts[Description]))+1</f>
        <v>62</v>
      </c>
      <c r="C4168" t="str">
        <f>_xlfn.XLOOKUP(A4168,tblProducts[Column1],tblProducts[Description])</f>
        <v>ETHOMEEN SV/15 BULK</v>
      </c>
      <c r="D4168" t="str">
        <f>_xlfn.XLOOKUP(B4168,tblProducts[Column1],tblProducts[Description])</f>
        <v>INTERMEDIATE DPG-415 BULK</v>
      </c>
      <c r="E4168" t="s">
        <v>9</v>
      </c>
      <c r="F4168" t="s">
        <v>10</v>
      </c>
      <c r="G4168" t="s">
        <v>7</v>
      </c>
      <c r="H4168" t="s">
        <v>8</v>
      </c>
      <c r="I4168">
        <f t="shared" si="65"/>
        <v>1.5</v>
      </c>
      <c r="L4168" t="str">
        <v>ETHOMEEN SV/15 BULK</v>
      </c>
      <c r="M4168" t="str">
        <v>INTERMEDIATE DPG-415 BULK</v>
      </c>
      <c r="N4168">
        <v>1.5</v>
      </c>
    </row>
    <row r="4169" spans="1:14">
      <c r="A4169">
        <f>IF(MOD(ROW()-3,COUNTA(tblProducts[Description]))=0,A4168+1,A4168)</f>
        <v>37</v>
      </c>
      <c r="B4169">
        <f>MOD(ROW()-3,COUNTA(tblProducts[Description]))+1</f>
        <v>63</v>
      </c>
      <c r="C4169" t="str">
        <f>_xlfn.XLOOKUP(A4169,tblProducts[Column1],tblProducts[Description])</f>
        <v>ETHOMEEN SV/15 BULK</v>
      </c>
      <c r="D4169" t="str">
        <f>_xlfn.XLOOKUP(B4169,tblProducts[Column1],tblProducts[Description])</f>
        <v>PROPODUOMEEN T/12 BULK</v>
      </c>
      <c r="E4169" t="s">
        <v>9</v>
      </c>
      <c r="F4169" t="s">
        <v>10</v>
      </c>
      <c r="G4169" t="s">
        <v>7</v>
      </c>
      <c r="H4169" t="s">
        <v>8</v>
      </c>
      <c r="I4169">
        <f t="shared" si="65"/>
        <v>1.5</v>
      </c>
      <c r="L4169" t="str">
        <v>ETHOMEEN SV/15 BULK</v>
      </c>
      <c r="M4169" t="str">
        <v>PROPODUOMEEN T/12 BULK</v>
      </c>
      <c r="N4169">
        <v>1.5</v>
      </c>
    </row>
    <row r="4170" spans="1:14">
      <c r="A4170">
        <f>IF(MOD(ROW()-3,COUNTA(tblProducts[Description]))=0,A4169+1,A4169)</f>
        <v>37</v>
      </c>
      <c r="B4170">
        <f>MOD(ROW()-3,COUNTA(tblProducts[Description]))+1</f>
        <v>64</v>
      </c>
      <c r="C4170" t="str">
        <f>_xlfn.XLOOKUP(A4170,tblProducts[Column1],tblProducts[Description])</f>
        <v>ETHOMEEN SV/15 BULK</v>
      </c>
      <c r="D4170" t="str">
        <f>_xlfn.XLOOKUP(B4170,tblProducts[Column1],tblProducts[Description])</f>
        <v>PROPOMEEN T/12 BULK</v>
      </c>
      <c r="E4170" t="s">
        <v>9</v>
      </c>
      <c r="F4170" t="s">
        <v>10</v>
      </c>
      <c r="G4170" t="s">
        <v>9</v>
      </c>
      <c r="H4170" t="s">
        <v>8</v>
      </c>
      <c r="I4170">
        <f t="shared" si="65"/>
        <v>3.5</v>
      </c>
      <c r="L4170" t="str">
        <v>ETHOMEEN SV/15 BULK</v>
      </c>
      <c r="M4170" t="str">
        <v>PROPOMEEN T/12 BULK</v>
      </c>
      <c r="N4170">
        <v>3.5</v>
      </c>
    </row>
    <row r="4171" spans="1:14">
      <c r="A4171">
        <f>IF(MOD(ROW()-3,COUNTA(tblProducts[Description]))=0,A4170+1,A4170)</f>
        <v>37</v>
      </c>
      <c r="B4171">
        <f>MOD(ROW()-3,COUNTA(tblProducts[Description]))+1</f>
        <v>65</v>
      </c>
      <c r="C4171" t="str">
        <f>_xlfn.XLOOKUP(A4171,tblProducts[Column1],tblProducts[Description])</f>
        <v>ETHOMEEN SV/15 BULK</v>
      </c>
      <c r="D4171" t="str">
        <f>_xlfn.XLOOKUP(B4171,tblProducts[Column1],tblProducts[Description])</f>
        <v>TMP-420 BULK</v>
      </c>
      <c r="E4171" t="s">
        <v>7</v>
      </c>
      <c r="G4171" t="s">
        <v>7</v>
      </c>
      <c r="H4171" t="s">
        <v>8</v>
      </c>
      <c r="I4171">
        <f t="shared" si="65"/>
        <v>0</v>
      </c>
      <c r="L4171" t="str">
        <v>ETHOMEEN SV/15 BULK</v>
      </c>
      <c r="M4171" t="str">
        <v>TMP-420 BULK</v>
      </c>
      <c r="N4171">
        <v>0</v>
      </c>
    </row>
    <row r="4172" spans="1:14">
      <c r="A4172">
        <f>IF(MOD(ROW()-3,COUNTA(tblProducts[Description]))=0,A4171+1,A4171)</f>
        <v>37</v>
      </c>
      <c r="B4172">
        <f>MOD(ROW()-3,COUNTA(tblProducts[Description]))+1</f>
        <v>66</v>
      </c>
      <c r="C4172" t="str">
        <f>_xlfn.XLOOKUP(A4172,tblProducts[Column1],tblProducts[Description])</f>
        <v>ETHOMEEN SV/15 BULK</v>
      </c>
      <c r="D4172" t="str">
        <f>_xlfn.XLOOKUP(B4172,tblProducts[Column1],tblProducts[Description])</f>
        <v>TMP-80 BULK</v>
      </c>
      <c r="E4172" t="s">
        <v>7</v>
      </c>
      <c r="G4172" t="s">
        <v>7</v>
      </c>
      <c r="H4172" t="s">
        <v>15</v>
      </c>
      <c r="I4172">
        <f t="shared" si="65"/>
        <v>0</v>
      </c>
      <c r="L4172" t="str">
        <v>ETHOMEEN SV/15 BULK</v>
      </c>
      <c r="M4172" t="str">
        <v>TMP-80 BULK</v>
      </c>
      <c r="N4172">
        <v>0</v>
      </c>
    </row>
    <row r="4173" spans="1:14">
      <c r="A4173">
        <f>IF(MOD(ROW()-3,COUNTA(tblProducts[Description]))=0,A4172+1,A4172)</f>
        <v>37</v>
      </c>
      <c r="B4173">
        <f>MOD(ROW()-3,COUNTA(tblProducts[Description]))+1</f>
        <v>67</v>
      </c>
      <c r="C4173" t="str">
        <f>_xlfn.XLOOKUP(A4173,tblProducts[Column1],tblProducts[Description])</f>
        <v>ETHOMEEN SV/15 BULK</v>
      </c>
      <c r="D4173" t="str">
        <f>_xlfn.XLOOKUP(B4173,tblProducts[Column1],tblProducts[Description])</f>
        <v>VISCO 352 BULK</v>
      </c>
      <c r="E4173" t="s">
        <v>7</v>
      </c>
      <c r="G4173" t="s">
        <v>7</v>
      </c>
      <c r="H4173" t="s">
        <v>8</v>
      </c>
      <c r="I4173">
        <f t="shared" si="65"/>
        <v>0</v>
      </c>
      <c r="L4173" t="str">
        <v>ETHOMEEN SV/15 BULK</v>
      </c>
      <c r="M4173" t="str">
        <v>VISCO 352 BULK</v>
      </c>
      <c r="N4173">
        <v>0</v>
      </c>
    </row>
    <row r="4174" spans="1:14">
      <c r="A4174">
        <f>IF(MOD(ROW()-3,COUNTA(tblProducts[Description]))=0,A4173+1,A4173)</f>
        <v>37</v>
      </c>
      <c r="B4174">
        <f>MOD(ROW()-3,COUNTA(tblProducts[Description]))+1</f>
        <v>68</v>
      </c>
      <c r="C4174" t="str">
        <f>_xlfn.XLOOKUP(A4174,tblProducts[Column1],tblProducts[Description])</f>
        <v>ETHOMEEN SV/15 BULK</v>
      </c>
      <c r="D4174" t="str">
        <f>_xlfn.XLOOKUP(B4174,tblProducts[Column1],tblProducts[Description])</f>
        <v>WITBREAK DPG-25 BULK</v>
      </c>
      <c r="E4174" t="s">
        <v>7</v>
      </c>
      <c r="G4174" t="s">
        <v>7</v>
      </c>
      <c r="H4174" t="s">
        <v>8</v>
      </c>
      <c r="I4174">
        <f t="shared" si="65"/>
        <v>0</v>
      </c>
      <c r="L4174" t="str">
        <v>ETHOMEEN SV/15 BULK</v>
      </c>
      <c r="M4174" t="str">
        <v>WITBREAK DPG-25 BULK</v>
      </c>
      <c r="N4174">
        <v>0</v>
      </c>
    </row>
    <row r="4175" spans="1:14">
      <c r="A4175">
        <f>IF(MOD(ROW()-3,COUNTA(tblProducts[Description]))=0,A4174+1,A4174)</f>
        <v>37</v>
      </c>
      <c r="B4175">
        <f>MOD(ROW()-3,COUNTA(tblProducts[Description]))+1</f>
        <v>69</v>
      </c>
      <c r="C4175" t="str">
        <f>_xlfn.XLOOKUP(A4175,tblProducts[Column1],tblProducts[Description])</f>
        <v>ETHOMEEN SV/15 BULK</v>
      </c>
      <c r="D4175" t="str">
        <f>_xlfn.XLOOKUP(B4175,tblProducts[Column1],tblProducts[Description])</f>
        <v>WITBREAK DPG-482 BULK</v>
      </c>
      <c r="E4175" t="s">
        <v>7</v>
      </c>
      <c r="G4175" t="s">
        <v>7</v>
      </c>
      <c r="H4175" t="s">
        <v>8</v>
      </c>
      <c r="I4175">
        <f t="shared" si="65"/>
        <v>0</v>
      </c>
      <c r="L4175" t="str">
        <v>ETHOMEEN SV/15 BULK</v>
      </c>
      <c r="M4175" t="str">
        <v>WITBREAK DPG-482 BULK</v>
      </c>
      <c r="N4175">
        <v>0</v>
      </c>
    </row>
    <row r="4176" spans="1:14">
      <c r="A4176">
        <f>IF(MOD(ROW()-3,COUNTA(tblProducts[Description]))=0,A4175+1,A4175)</f>
        <v>37</v>
      </c>
      <c r="B4176">
        <f>MOD(ROW()-3,COUNTA(tblProducts[Description]))+1</f>
        <v>70</v>
      </c>
      <c r="C4176" t="str">
        <f>_xlfn.XLOOKUP(A4176,tblProducts[Column1],tblProducts[Description])</f>
        <v>ETHOMEEN SV/15 BULK</v>
      </c>
      <c r="D4176" t="str">
        <f>_xlfn.XLOOKUP(B4176,tblProducts[Column1],tblProducts[Description])</f>
        <v>WITBREAK DPG-818 BULK</v>
      </c>
      <c r="E4176" t="s">
        <v>7</v>
      </c>
      <c r="G4176" t="s">
        <v>7</v>
      </c>
      <c r="H4176" t="s">
        <v>8</v>
      </c>
      <c r="I4176">
        <f t="shared" si="65"/>
        <v>0</v>
      </c>
      <c r="L4176" t="str">
        <v>ETHOMEEN SV/15 BULK</v>
      </c>
      <c r="M4176" t="str">
        <v>WITBREAK DPG-818 BULK</v>
      </c>
      <c r="N4176">
        <v>0</v>
      </c>
    </row>
    <row r="4177" spans="1:14">
      <c r="A4177">
        <f>IF(MOD(ROW()-3,COUNTA(tblProducts[Description]))=0,A4176+1,A4176)</f>
        <v>37</v>
      </c>
      <c r="B4177">
        <f>MOD(ROW()-3,COUNTA(tblProducts[Description]))+1</f>
        <v>71</v>
      </c>
      <c r="C4177" t="str">
        <f>_xlfn.XLOOKUP(A4177,tblProducts[Column1],tblProducts[Description])</f>
        <v>ETHOMEEN SV/15 BULK</v>
      </c>
      <c r="D4177" t="str">
        <f>_xlfn.XLOOKUP(B4177,tblProducts[Column1],tblProducts[Description])</f>
        <v>WITBREAK DTG-62 BULK</v>
      </c>
      <c r="E4177" t="s">
        <v>7</v>
      </c>
      <c r="G4177" t="s">
        <v>7</v>
      </c>
      <c r="H4177" t="s">
        <v>8</v>
      </c>
      <c r="I4177">
        <f t="shared" si="65"/>
        <v>0</v>
      </c>
      <c r="L4177" t="str">
        <v>ETHOMEEN SV/15 BULK</v>
      </c>
      <c r="M4177" t="str">
        <v>WITBREAK DTG-62 BULK</v>
      </c>
      <c r="N4177">
        <v>0</v>
      </c>
    </row>
    <row r="4178" spans="1:14">
      <c r="A4178">
        <f>IF(MOD(ROW()-3,COUNTA(tblProducts[Description]))=0,A4177+1,A4177)</f>
        <v>37</v>
      </c>
      <c r="B4178">
        <f>MOD(ROW()-3,COUNTA(tblProducts[Description]))+1</f>
        <v>72</v>
      </c>
      <c r="C4178" t="str">
        <f>_xlfn.XLOOKUP(A4178,tblProducts[Column1],tblProducts[Description])</f>
        <v>ETHOMEEN SV/15 BULK</v>
      </c>
      <c r="D4178" t="str">
        <f>_xlfn.XLOOKUP(B4178,tblProducts[Column1],tblProducts[Description])</f>
        <v>WITCOMUL 1844 BULK</v>
      </c>
      <c r="E4178" t="s">
        <v>7</v>
      </c>
      <c r="G4178" t="s">
        <v>7</v>
      </c>
      <c r="H4178" t="s">
        <v>8</v>
      </c>
      <c r="I4178">
        <f t="shared" si="65"/>
        <v>0</v>
      </c>
      <c r="L4178" t="str">
        <v>ETHOMEEN SV/15 BULK</v>
      </c>
      <c r="M4178" t="str">
        <v>WITCOMUL 1844 BULK</v>
      </c>
      <c r="N4178">
        <v>0</v>
      </c>
    </row>
    <row r="4179" spans="1:14">
      <c r="A4179">
        <f>IF(MOD(ROW()-3,COUNTA(tblProducts[Description]))=0,A4178+1,A4178)</f>
        <v>37</v>
      </c>
      <c r="B4179">
        <f>MOD(ROW()-3,COUNTA(tblProducts[Description]))+1</f>
        <v>73</v>
      </c>
      <c r="C4179" t="str">
        <f>_xlfn.XLOOKUP(A4179,tblProducts[Column1],tblProducts[Description])</f>
        <v>ETHOMEEN SV/15 BULK</v>
      </c>
      <c r="D4179" t="str">
        <f>_xlfn.XLOOKUP(B4179,tblProducts[Column1],tblProducts[Description])</f>
        <v>WITCONOL 2690 BULK</v>
      </c>
      <c r="E4179" t="s">
        <v>7</v>
      </c>
      <c r="G4179" t="s">
        <v>7</v>
      </c>
      <c r="H4179" t="s">
        <v>8</v>
      </c>
      <c r="I4179">
        <f t="shared" si="65"/>
        <v>0</v>
      </c>
      <c r="L4179" t="str">
        <v>ETHOMEEN SV/15 BULK</v>
      </c>
      <c r="M4179" t="str">
        <v>WITCONOL 2690 BULK</v>
      </c>
      <c r="N4179">
        <v>0</v>
      </c>
    </row>
    <row r="4180" spans="1:14">
      <c r="A4180">
        <f>IF(MOD(ROW()-3,COUNTA(tblProducts[Description]))=0,A4179+1,A4179)</f>
        <v>37</v>
      </c>
      <c r="B4180">
        <f>MOD(ROW()-3,COUNTA(tblProducts[Description]))+1</f>
        <v>74</v>
      </c>
      <c r="C4180" t="str">
        <f>_xlfn.XLOOKUP(A4180,tblProducts[Column1],tblProducts[Description])</f>
        <v>ETHOMEEN SV/15 BULK</v>
      </c>
      <c r="D4180" t="str">
        <f>_xlfn.XLOOKUP(B4180,tblProducts[Column1],tblProducts[Description])</f>
        <v>ETHYLAN 324 BULK</v>
      </c>
      <c r="E4180" t="s">
        <v>7</v>
      </c>
      <c r="G4180" t="s">
        <v>7</v>
      </c>
      <c r="H4180" t="s">
        <v>15</v>
      </c>
      <c r="I4180">
        <f t="shared" si="65"/>
        <v>0</v>
      </c>
      <c r="L4180" t="str">
        <v>ETHOMEEN SV/15 BULK</v>
      </c>
      <c r="M4180" t="str">
        <v>ETHYLAN 324 BULK</v>
      </c>
      <c r="N4180">
        <v>0</v>
      </c>
    </row>
    <row r="4181" spans="1:14">
      <c r="A4181">
        <f>IF(MOD(ROW()-3,COUNTA(tblProducts[Description]))=0,A4180+1,A4180)</f>
        <v>37</v>
      </c>
      <c r="B4181">
        <f>MOD(ROW()-3,COUNTA(tblProducts[Description]))+1</f>
        <v>75</v>
      </c>
      <c r="C4181" t="str">
        <f>_xlfn.XLOOKUP(A4181,tblProducts[Column1],tblProducts[Description])</f>
        <v>ETHOMEEN SV/15 BULK</v>
      </c>
      <c r="D4181" t="str">
        <f>_xlfn.XLOOKUP(B4181,tblProducts[Column1],tblProducts[Description])</f>
        <v>WITCONOL NP-120 BULK</v>
      </c>
      <c r="E4181" t="s">
        <v>7</v>
      </c>
      <c r="G4181" t="s">
        <v>7</v>
      </c>
      <c r="H4181" t="s">
        <v>8</v>
      </c>
      <c r="I4181">
        <f t="shared" si="65"/>
        <v>0</v>
      </c>
      <c r="L4181" t="str">
        <v>ETHOMEEN SV/15 BULK</v>
      </c>
      <c r="M4181" t="str">
        <v>WITCONOL NP-120 BULK</v>
      </c>
      <c r="N4181">
        <v>0</v>
      </c>
    </row>
    <row r="4182" spans="1:14">
      <c r="A4182">
        <f>IF(MOD(ROW()-3,COUNTA(tblProducts[Description]))=0,A4181+1,A4181)</f>
        <v>37</v>
      </c>
      <c r="B4182">
        <f>MOD(ROW()-3,COUNTA(tblProducts[Description]))+1</f>
        <v>76</v>
      </c>
      <c r="C4182" t="str">
        <f>_xlfn.XLOOKUP(A4182,tblProducts[Column1],tblProducts[Description])</f>
        <v>ETHOMEEN SV/15 BULK</v>
      </c>
      <c r="D4182" t="str">
        <f>_xlfn.XLOOKUP(B4182,tblProducts[Column1],tblProducts[Description])</f>
        <v>WITCONOL NP-130 BULK</v>
      </c>
      <c r="E4182" t="s">
        <v>9</v>
      </c>
      <c r="F4182" t="s">
        <v>12</v>
      </c>
      <c r="G4182" t="s">
        <v>7</v>
      </c>
      <c r="H4182" t="s">
        <v>8</v>
      </c>
      <c r="I4182">
        <f t="shared" si="65"/>
        <v>2</v>
      </c>
      <c r="L4182" t="str">
        <v>ETHOMEEN SV/15 BULK</v>
      </c>
      <c r="M4182" t="str">
        <v>WITCONOL NP-130 BULK</v>
      </c>
      <c r="N4182">
        <v>2</v>
      </c>
    </row>
    <row r="4183" spans="1:14">
      <c r="A4183">
        <f>IF(MOD(ROW()-3,COUNTA(tblProducts[Description]))=0,A4182+1,A4182)</f>
        <v>37</v>
      </c>
      <c r="B4183">
        <f>MOD(ROW()-3,COUNTA(tblProducts[Description]))+1</f>
        <v>77</v>
      </c>
      <c r="C4183" t="str">
        <f>_xlfn.XLOOKUP(A4183,tblProducts[Column1],tblProducts[Description])</f>
        <v>ETHOMEEN SV/15 BULK</v>
      </c>
      <c r="D4183" t="str">
        <f>_xlfn.XLOOKUP(B4183,tblProducts[Column1],tblProducts[Description])</f>
        <v>WITCONOL NP-20 BULK</v>
      </c>
      <c r="E4183" t="s">
        <v>9</v>
      </c>
      <c r="F4183" t="s">
        <v>12</v>
      </c>
      <c r="G4183" t="s">
        <v>7</v>
      </c>
      <c r="H4183" t="s">
        <v>8</v>
      </c>
      <c r="I4183">
        <f t="shared" si="65"/>
        <v>2</v>
      </c>
      <c r="L4183" t="str">
        <v>ETHOMEEN SV/15 BULK</v>
      </c>
      <c r="M4183" t="str">
        <v>WITCONOL NP-20 BULK</v>
      </c>
      <c r="N4183">
        <v>2</v>
      </c>
    </row>
    <row r="4184" spans="1:14">
      <c r="A4184">
        <f>IF(MOD(ROW()-3,COUNTA(tblProducts[Description]))=0,A4183+1,A4183)</f>
        <v>37</v>
      </c>
      <c r="B4184">
        <f>MOD(ROW()-3,COUNTA(tblProducts[Description]))+1</f>
        <v>78</v>
      </c>
      <c r="C4184" t="str">
        <f>_xlfn.XLOOKUP(A4184,tblProducts[Column1],tblProducts[Description])</f>
        <v>ETHOMEEN SV/15 BULK</v>
      </c>
      <c r="D4184" t="str">
        <f>_xlfn.XLOOKUP(B4184,tblProducts[Column1],tblProducts[Description])</f>
        <v>WITCONOL NP-330 BULK</v>
      </c>
      <c r="E4184" t="s">
        <v>9</v>
      </c>
      <c r="F4184" t="s">
        <v>12</v>
      </c>
      <c r="G4184" t="s">
        <v>7</v>
      </c>
      <c r="H4184" t="s">
        <v>8</v>
      </c>
      <c r="I4184">
        <f t="shared" si="65"/>
        <v>2</v>
      </c>
      <c r="L4184" t="str">
        <v>ETHOMEEN SV/15 BULK</v>
      </c>
      <c r="M4184" t="str">
        <v>WITCONOL NP-330 BULK</v>
      </c>
      <c r="N4184">
        <v>2</v>
      </c>
    </row>
    <row r="4185" spans="1:14">
      <c r="A4185">
        <f>IF(MOD(ROW()-3,COUNTA(tblProducts[Description]))=0,A4184+1,A4184)</f>
        <v>37</v>
      </c>
      <c r="B4185">
        <f>MOD(ROW()-3,COUNTA(tblProducts[Description]))+1</f>
        <v>79</v>
      </c>
      <c r="C4185" t="str">
        <f>_xlfn.XLOOKUP(A4185,tblProducts[Column1],tblProducts[Description])</f>
        <v>ETHOMEEN SV/15 BULK</v>
      </c>
      <c r="D4185" t="str">
        <f>_xlfn.XLOOKUP(B4185,tblProducts[Column1],tblProducts[Description])</f>
        <v>WITCONOL NP-40 BULK</v>
      </c>
      <c r="E4185" t="s">
        <v>9</v>
      </c>
      <c r="F4185" t="s">
        <v>12</v>
      </c>
      <c r="G4185" t="s">
        <v>7</v>
      </c>
      <c r="H4185" t="s">
        <v>8</v>
      </c>
      <c r="I4185">
        <f t="shared" si="65"/>
        <v>2</v>
      </c>
      <c r="L4185" t="str">
        <v>ETHOMEEN SV/15 BULK</v>
      </c>
      <c r="M4185" t="str">
        <v>WITCONOL NP-40 BULK</v>
      </c>
      <c r="N4185">
        <v>2</v>
      </c>
    </row>
    <row r="4186" spans="1:14">
      <c r="A4186">
        <f>IF(MOD(ROW()-3,COUNTA(tblProducts[Description]))=0,A4185+1,A4185)</f>
        <v>37</v>
      </c>
      <c r="B4186">
        <f>MOD(ROW()-3,COUNTA(tblProducts[Description]))+1</f>
        <v>80</v>
      </c>
      <c r="C4186" t="str">
        <f>_xlfn.XLOOKUP(A4186,tblProducts[Column1],tblProducts[Description])</f>
        <v>ETHOMEEN SV/15 BULK</v>
      </c>
      <c r="D4186" t="str">
        <f>_xlfn.XLOOKUP(B4186,tblProducts[Column1],tblProducts[Description])</f>
        <v>WITCONOL NP-60 BULK</v>
      </c>
      <c r="E4186" t="s">
        <v>9</v>
      </c>
      <c r="F4186" t="s">
        <v>12</v>
      </c>
      <c r="G4186" t="s">
        <v>7</v>
      </c>
      <c r="H4186" t="s">
        <v>8</v>
      </c>
      <c r="I4186">
        <f t="shared" si="65"/>
        <v>2</v>
      </c>
      <c r="L4186" t="str">
        <v>ETHOMEEN SV/15 BULK</v>
      </c>
      <c r="M4186" t="str">
        <v>WITCONOL NP-60 BULK</v>
      </c>
      <c r="N4186">
        <v>2</v>
      </c>
    </row>
    <row r="4187" spans="1:14">
      <c r="A4187">
        <f>IF(MOD(ROW()-3,COUNTA(tblProducts[Description]))=0,A4186+1,A4186)</f>
        <v>37</v>
      </c>
      <c r="B4187">
        <f>MOD(ROW()-3,COUNTA(tblProducts[Description]))+1</f>
        <v>81</v>
      </c>
      <c r="C4187" t="str">
        <f>_xlfn.XLOOKUP(A4187,tblProducts[Column1],tblProducts[Description])</f>
        <v>ETHOMEEN SV/15 BULK</v>
      </c>
      <c r="D4187" t="str">
        <f>_xlfn.XLOOKUP(B4187,tblProducts[Column1],tblProducts[Description])</f>
        <v>WITCONOL NP-80 BULK</v>
      </c>
      <c r="E4187" t="s">
        <v>9</v>
      </c>
      <c r="F4187" t="s">
        <v>12</v>
      </c>
      <c r="G4187" t="s">
        <v>7</v>
      </c>
      <c r="H4187" t="s">
        <v>16</v>
      </c>
      <c r="I4187">
        <f t="shared" si="65"/>
        <v>2</v>
      </c>
      <c r="L4187" t="str">
        <v>ETHOMEEN SV/15 BULK</v>
      </c>
      <c r="M4187" t="str">
        <v>WITCONOL NP-80 BULK</v>
      </c>
      <c r="N4187">
        <v>2</v>
      </c>
    </row>
    <row r="4188" spans="1:14">
      <c r="A4188">
        <f>IF(MOD(ROW()-3,COUNTA(tblProducts[Description]))=0,A4187+1,A4187)</f>
        <v>37</v>
      </c>
      <c r="B4188">
        <f>MOD(ROW()-3,COUNTA(tblProducts[Description]))+1</f>
        <v>82</v>
      </c>
      <c r="C4188" t="str">
        <f>_xlfn.XLOOKUP(A4188,tblProducts[Column1],tblProducts[Description])</f>
        <v>ETHOMEEN SV/15 BULK</v>
      </c>
      <c r="D4188" t="str">
        <f>_xlfn.XLOOKUP(B4188,tblProducts[Column1],tblProducts[Description])</f>
        <v>WITCONOL NP-90 BULK</v>
      </c>
      <c r="E4188" t="s">
        <v>9</v>
      </c>
      <c r="F4188" t="s">
        <v>12</v>
      </c>
      <c r="G4188" t="s">
        <v>7</v>
      </c>
      <c r="H4188" t="s">
        <v>8</v>
      </c>
      <c r="I4188">
        <f t="shared" si="65"/>
        <v>2</v>
      </c>
      <c r="L4188" t="str">
        <v>ETHOMEEN SV/15 BULK</v>
      </c>
      <c r="M4188" t="str">
        <v>WITCONOL NP-90 BULK</v>
      </c>
      <c r="N4188">
        <v>2</v>
      </c>
    </row>
    <row r="4189" spans="1:14">
      <c r="A4189">
        <f>IF(MOD(ROW()-3,COUNTA(tblProducts[Description]))=0,A4188+1,A4188)</f>
        <v>37</v>
      </c>
      <c r="B4189">
        <f>MOD(ROW()-3,COUNTA(tblProducts[Description]))+1</f>
        <v>83</v>
      </c>
      <c r="C4189" t="str">
        <f>_xlfn.XLOOKUP(A4189,tblProducts[Column1],tblProducts[Description])</f>
        <v>ETHOMEEN SV/15 BULK</v>
      </c>
      <c r="D4189" t="str">
        <f>_xlfn.XLOOKUP(B4189,tblProducts[Column1],tblProducts[Description])</f>
        <v>WITCONOL NS-108 PO BULK</v>
      </c>
      <c r="E4189" t="s">
        <v>9</v>
      </c>
      <c r="F4189" t="s">
        <v>12</v>
      </c>
      <c r="G4189" t="s">
        <v>7</v>
      </c>
      <c r="H4189" t="s">
        <v>8</v>
      </c>
      <c r="I4189">
        <f t="shared" si="65"/>
        <v>2</v>
      </c>
      <c r="L4189" t="str">
        <v>ETHOMEEN SV/15 BULK</v>
      </c>
      <c r="M4189" t="str">
        <v>WITCONOL NS-108 PO BULK</v>
      </c>
      <c r="N4189">
        <v>2</v>
      </c>
    </row>
    <row r="4190" spans="1:14">
      <c r="A4190">
        <f>IF(MOD(ROW()-3,COUNTA(tblProducts[Description]))=0,A4189+1,A4189)</f>
        <v>37</v>
      </c>
      <c r="B4190">
        <f>MOD(ROW()-3,COUNTA(tblProducts[Description]))+1</f>
        <v>84</v>
      </c>
      <c r="C4190" t="str">
        <f>_xlfn.XLOOKUP(A4190,tblProducts[Column1],tblProducts[Description])</f>
        <v>ETHOMEEN SV/15 BULK</v>
      </c>
      <c r="D4190" t="str">
        <f>_xlfn.XLOOKUP(B4190,tblProducts[Column1],tblProducts[Description])</f>
        <v>WITCONOL NS-505K BULK</v>
      </c>
      <c r="E4190" t="s">
        <v>9</v>
      </c>
      <c r="F4190" t="s">
        <v>12</v>
      </c>
      <c r="G4190" t="s">
        <v>7</v>
      </c>
      <c r="H4190" t="s">
        <v>8</v>
      </c>
      <c r="I4190">
        <f t="shared" si="65"/>
        <v>2</v>
      </c>
      <c r="L4190" t="str">
        <v>ETHOMEEN SV/15 BULK</v>
      </c>
      <c r="M4190" t="str">
        <v>WITCONOL NS-505K BULK</v>
      </c>
      <c r="N4190">
        <v>2</v>
      </c>
    </row>
    <row r="4191" spans="1:14">
      <c r="A4191">
        <f>IF(MOD(ROW()-3,COUNTA(tblProducts[Description]))=0,A4190+1,A4190)</f>
        <v>37</v>
      </c>
      <c r="B4191">
        <f>MOD(ROW()-3,COUNTA(tblProducts[Description]))+1</f>
        <v>85</v>
      </c>
      <c r="C4191" t="str">
        <f>_xlfn.XLOOKUP(A4191,tblProducts[Column1],tblProducts[Description])</f>
        <v>ETHOMEEN SV/15 BULK</v>
      </c>
      <c r="D4191" t="str">
        <f>_xlfn.XLOOKUP(B4191,tblProducts[Column1],tblProducts[Description])</f>
        <v>WITCONOL NS-817 BULK</v>
      </c>
      <c r="E4191" t="s">
        <v>9</v>
      </c>
      <c r="F4191" t="s">
        <v>12</v>
      </c>
      <c r="G4191" t="s">
        <v>7</v>
      </c>
      <c r="H4191" t="s">
        <v>8</v>
      </c>
      <c r="I4191">
        <f t="shared" si="65"/>
        <v>2</v>
      </c>
      <c r="L4191" t="str">
        <v>ETHOMEEN SV/15 BULK</v>
      </c>
      <c r="M4191" t="str">
        <v>WITCONOL NS-817 BULK</v>
      </c>
      <c r="N4191">
        <v>2</v>
      </c>
    </row>
    <row r="4192" spans="1:14">
      <c r="A4192">
        <f>IF(MOD(ROW()-3,COUNTA(tblProducts[Description]))=0,A4191+1,A4191)</f>
        <v>37</v>
      </c>
      <c r="B4192">
        <f>MOD(ROW()-3,COUNTA(tblProducts[Description]))+1</f>
        <v>86</v>
      </c>
      <c r="C4192" t="str">
        <f>_xlfn.XLOOKUP(A4192,tblProducts[Column1],tblProducts[Description])</f>
        <v>ETHOMEEN SV/15 BULK</v>
      </c>
      <c r="D4192" t="str">
        <f>_xlfn.XLOOKUP(B4192,tblProducts[Column1],tblProducts[Description])</f>
        <v>WITCONOL PD-375 BULK</v>
      </c>
      <c r="E4192" t="s">
        <v>9</v>
      </c>
      <c r="F4192" t="s">
        <v>12</v>
      </c>
      <c r="G4192" t="s">
        <v>7</v>
      </c>
      <c r="H4192" t="s">
        <v>8</v>
      </c>
      <c r="I4192">
        <f t="shared" si="65"/>
        <v>2</v>
      </c>
      <c r="L4192" t="str">
        <v>ETHOMEEN SV/15 BULK</v>
      </c>
      <c r="M4192" t="str">
        <v>WITCONOL PD-375 BULK</v>
      </c>
      <c r="N4192">
        <v>2</v>
      </c>
    </row>
    <row r="4193" spans="1:14">
      <c r="A4193">
        <f>IF(MOD(ROW()-3,COUNTA(tblProducts[Description]))=0,A4192+1,A4192)</f>
        <v>37</v>
      </c>
      <c r="B4193">
        <f>MOD(ROW()-3,COUNTA(tblProducts[Description]))+1</f>
        <v>87</v>
      </c>
      <c r="C4193" t="str">
        <f>_xlfn.XLOOKUP(A4193,tblProducts[Column1],tblProducts[Description])</f>
        <v>ETHOMEEN SV/15 BULK</v>
      </c>
      <c r="D4193" t="str">
        <f>_xlfn.XLOOKUP(B4193,tblProducts[Column1],tblProducts[Description])</f>
        <v>WITCONOL PD-4085 BULK</v>
      </c>
      <c r="E4193" t="s">
        <v>9</v>
      </c>
      <c r="F4193" t="s">
        <v>12</v>
      </c>
      <c r="G4193" t="s">
        <v>7</v>
      </c>
      <c r="H4193" t="s">
        <v>8</v>
      </c>
      <c r="I4193">
        <f t="shared" si="65"/>
        <v>2</v>
      </c>
      <c r="L4193" t="str">
        <v>ETHOMEEN SV/15 BULK</v>
      </c>
      <c r="M4193" t="str">
        <v>WITCONOL PD-4085 BULK</v>
      </c>
      <c r="N4193">
        <v>2</v>
      </c>
    </row>
    <row r="4194" spans="1:14">
      <c r="A4194">
        <f>IF(MOD(ROW()-3,COUNTA(tblProducts[Description]))=0,A4193+1,A4193)</f>
        <v>37</v>
      </c>
      <c r="B4194">
        <f>MOD(ROW()-3,COUNTA(tblProducts[Description]))+1</f>
        <v>88</v>
      </c>
      <c r="C4194" t="str">
        <f>_xlfn.XLOOKUP(A4194,tblProducts[Column1],tblProducts[Description])</f>
        <v>ETHOMEEN SV/15 BULK</v>
      </c>
      <c r="D4194" t="str">
        <f>_xlfn.XLOOKUP(B4194,tblProducts[Column1],tblProducts[Description])</f>
        <v>WITCONOL PD-500 BULK</v>
      </c>
      <c r="E4194" t="s">
        <v>9</v>
      </c>
      <c r="F4194" t="s">
        <v>12</v>
      </c>
      <c r="G4194" t="s">
        <v>9</v>
      </c>
      <c r="H4194" t="s">
        <v>8</v>
      </c>
      <c r="I4194">
        <f t="shared" si="65"/>
        <v>4</v>
      </c>
      <c r="L4194" t="str">
        <v>ETHOMEEN SV/15 BULK</v>
      </c>
      <c r="M4194" t="str">
        <v>WITCONOL PD-500 BULK</v>
      </c>
      <c r="N4194">
        <v>4</v>
      </c>
    </row>
    <row r="4195" spans="1:14">
      <c r="A4195">
        <f>IF(MOD(ROW()-3,COUNTA(tblProducts[Description]))=0,A4194+1,A4194)</f>
        <v>37</v>
      </c>
      <c r="B4195">
        <f>MOD(ROW()-3,COUNTA(tblProducts[Description]))+1</f>
        <v>89</v>
      </c>
      <c r="C4195" t="str">
        <f>_xlfn.XLOOKUP(A4195,tblProducts[Column1],tblProducts[Description])</f>
        <v>ETHOMEEN SV/15 BULK</v>
      </c>
      <c r="D4195" t="str">
        <f>_xlfn.XLOOKUP(B4195,tblProducts[Column1],tblProducts[Description])</f>
        <v>WITCONOL PEG-200 BULK</v>
      </c>
      <c r="E4195" t="s">
        <v>9</v>
      </c>
      <c r="F4195" t="s">
        <v>12</v>
      </c>
      <c r="G4195" t="s">
        <v>9</v>
      </c>
      <c r="H4195" t="s">
        <v>8</v>
      </c>
      <c r="I4195">
        <f t="shared" si="65"/>
        <v>4</v>
      </c>
      <c r="L4195" t="str">
        <v>ETHOMEEN SV/15 BULK</v>
      </c>
      <c r="M4195" t="str">
        <v>WITCONOL PEG-200 BULK</v>
      </c>
      <c r="N4195">
        <v>4</v>
      </c>
    </row>
    <row r="4196" spans="1:14">
      <c r="A4196">
        <f>IF(MOD(ROW()-3,COUNTA(tblProducts[Description]))=0,A4195+1,A4195)</f>
        <v>37</v>
      </c>
      <c r="B4196">
        <f>MOD(ROW()-3,COUNTA(tblProducts[Description]))+1</f>
        <v>90</v>
      </c>
      <c r="C4196" t="str">
        <f>_xlfn.XLOOKUP(A4196,tblProducts[Column1],tblProducts[Description])</f>
        <v>ETHOMEEN SV/15 BULK</v>
      </c>
      <c r="D4196" t="str">
        <f>_xlfn.XLOOKUP(B4196,tblProducts[Column1],tblProducts[Description])</f>
        <v>WITCONOL PEG-400 BULK</v>
      </c>
      <c r="E4196" t="s">
        <v>9</v>
      </c>
      <c r="F4196" t="s">
        <v>12</v>
      </c>
      <c r="G4196" t="s">
        <v>7</v>
      </c>
      <c r="H4196" t="s">
        <v>8</v>
      </c>
      <c r="I4196">
        <f t="shared" si="65"/>
        <v>2</v>
      </c>
      <c r="L4196" t="str">
        <v>ETHOMEEN SV/15 BULK</v>
      </c>
      <c r="M4196" t="str">
        <v>WITCONOL PEG-400 BULK</v>
      </c>
      <c r="N4196">
        <v>2</v>
      </c>
    </row>
    <row r="4197" spans="1:14">
      <c r="A4197">
        <f>IF(MOD(ROW()-3,COUNTA(tblProducts[Description]))=0,A4196+1,A4196)</f>
        <v>37</v>
      </c>
      <c r="B4197">
        <f>MOD(ROW()-3,COUNTA(tblProducts[Description]))+1</f>
        <v>91</v>
      </c>
      <c r="C4197" t="str">
        <f>_xlfn.XLOOKUP(A4197,tblProducts[Column1],tblProducts[Description])</f>
        <v>ETHOMEEN SV/15 BULK</v>
      </c>
      <c r="D4197" t="str">
        <f>_xlfn.XLOOKUP(B4197,tblProducts[Column1],tblProducts[Description])</f>
        <v>WITCONOL PEG-500 BULK</v>
      </c>
      <c r="E4197" t="s">
        <v>9</v>
      </c>
      <c r="F4197" t="s">
        <v>12</v>
      </c>
      <c r="G4197" t="s">
        <v>7</v>
      </c>
      <c r="H4197" t="s">
        <v>8</v>
      </c>
      <c r="I4197">
        <f t="shared" si="65"/>
        <v>2</v>
      </c>
      <c r="L4197" t="str">
        <v>ETHOMEEN SV/15 BULK</v>
      </c>
      <c r="M4197" t="str">
        <v>WITCONOL PEG-500 BULK</v>
      </c>
      <c r="N4197">
        <v>2</v>
      </c>
    </row>
    <row r="4198" spans="1:14">
      <c r="A4198">
        <f>IF(MOD(ROW()-3,COUNTA(tblProducts[Description]))=0,A4197+1,A4197)</f>
        <v>37</v>
      </c>
      <c r="B4198">
        <f>MOD(ROW()-3,COUNTA(tblProducts[Description]))+1</f>
        <v>92</v>
      </c>
      <c r="C4198" t="str">
        <f>_xlfn.XLOOKUP(A4198,tblProducts[Column1],tblProducts[Description])</f>
        <v>ETHOMEEN SV/15 BULK</v>
      </c>
      <c r="D4198" t="str">
        <f>_xlfn.XLOOKUP(B4198,tblProducts[Column1],tblProducts[Description])</f>
        <v>WITCONOL PEG-600 BULK</v>
      </c>
      <c r="E4198" t="s">
        <v>9</v>
      </c>
      <c r="F4198" t="s">
        <v>12</v>
      </c>
      <c r="G4198" t="s">
        <v>7</v>
      </c>
      <c r="H4198" t="s">
        <v>8</v>
      </c>
      <c r="I4198">
        <f t="shared" si="65"/>
        <v>2</v>
      </c>
      <c r="L4198" t="str">
        <v>ETHOMEEN SV/15 BULK</v>
      </c>
      <c r="M4198" t="str">
        <v>WITCONOL PEG-600 BULK</v>
      </c>
      <c r="N4198">
        <v>2</v>
      </c>
    </row>
    <row r="4199" spans="1:14">
      <c r="A4199">
        <f>IF(MOD(ROW()-3,COUNTA(tblProducts[Description]))=0,A4198+1,A4198)</f>
        <v>37</v>
      </c>
      <c r="B4199">
        <f>MOD(ROW()-3,COUNTA(tblProducts[Description]))+1</f>
        <v>93</v>
      </c>
      <c r="C4199" t="str">
        <f>_xlfn.XLOOKUP(A4199,tblProducts[Column1],tblProducts[Description])</f>
        <v>ETHOMEEN SV/15 BULK</v>
      </c>
      <c r="D4199" t="str">
        <f>_xlfn.XLOOKUP(B4199,tblProducts[Column1],tblProducts[Description])</f>
        <v>WITCONOL PH-70 BULK</v>
      </c>
      <c r="E4199" t="s">
        <v>9</v>
      </c>
      <c r="F4199" t="s">
        <v>12</v>
      </c>
      <c r="G4199" t="s">
        <v>7</v>
      </c>
      <c r="H4199" t="s">
        <v>8</v>
      </c>
      <c r="I4199">
        <f t="shared" si="65"/>
        <v>2</v>
      </c>
      <c r="L4199" t="str">
        <v>ETHOMEEN SV/15 BULK</v>
      </c>
      <c r="M4199" t="str">
        <v>WITCONOL PH-70 BULK</v>
      </c>
      <c r="N4199">
        <v>2</v>
      </c>
    </row>
    <row r="4200" spans="1:14">
      <c r="A4200">
        <f>IF(MOD(ROW()-3,COUNTA(tblProducts[Description]))=0,A4199+1,A4199)</f>
        <v>37</v>
      </c>
      <c r="B4200">
        <f>MOD(ROW()-3,COUNTA(tblProducts[Description]))+1</f>
        <v>94</v>
      </c>
      <c r="C4200" t="str">
        <f>_xlfn.XLOOKUP(A4200,tblProducts[Column1],tblProducts[Description])</f>
        <v>ETHOMEEN SV/15 BULK</v>
      </c>
      <c r="D4200" t="str">
        <f>_xlfn.XLOOKUP(B4200,tblProducts[Column1],tblProducts[Description])</f>
        <v>WITCONOL SN-50 BULK</v>
      </c>
      <c r="E4200" t="s">
        <v>9</v>
      </c>
      <c r="F4200" t="s">
        <v>12</v>
      </c>
      <c r="G4200" t="s">
        <v>7</v>
      </c>
      <c r="H4200" t="s">
        <v>8</v>
      </c>
      <c r="I4200">
        <f t="shared" si="65"/>
        <v>2</v>
      </c>
      <c r="L4200" t="str">
        <v>ETHOMEEN SV/15 BULK</v>
      </c>
      <c r="M4200" t="str">
        <v>WITCONOL SN-50 BULK</v>
      </c>
      <c r="N4200">
        <v>2</v>
      </c>
    </row>
    <row r="4201" spans="1:14">
      <c r="A4201">
        <f>IF(MOD(ROW()-3,COUNTA(tblProducts[Description]))=0,A4200+1,A4200)</f>
        <v>37</v>
      </c>
      <c r="B4201">
        <f>MOD(ROW()-3,COUNTA(tblProducts[Description]))+1</f>
        <v>95</v>
      </c>
      <c r="C4201" t="str">
        <f>_xlfn.XLOOKUP(A4201,tblProducts[Column1],tblProducts[Description])</f>
        <v>ETHOMEEN SV/15 BULK</v>
      </c>
      <c r="D4201" t="str">
        <f>_xlfn.XLOOKUP(B4201,tblProducts[Column1],tblProducts[Description])</f>
        <v>WITCONOL SN-70 BULK</v>
      </c>
      <c r="E4201" t="s">
        <v>9</v>
      </c>
      <c r="F4201" t="s">
        <v>12</v>
      </c>
      <c r="G4201" t="s">
        <v>7</v>
      </c>
      <c r="H4201" t="s">
        <v>8</v>
      </c>
      <c r="I4201">
        <f t="shared" si="65"/>
        <v>2</v>
      </c>
      <c r="L4201" t="str">
        <v>ETHOMEEN SV/15 BULK</v>
      </c>
      <c r="M4201" t="str">
        <v>WITCONOL SN-70 BULK</v>
      </c>
      <c r="N4201">
        <v>2</v>
      </c>
    </row>
    <row r="4202" spans="1:14">
      <c r="A4202">
        <f>IF(MOD(ROW()-3,COUNTA(tblProducts[Description]))=0,A4201+1,A4201)</f>
        <v>37</v>
      </c>
      <c r="B4202">
        <f>MOD(ROW()-3,COUNTA(tblProducts[Description]))+1</f>
        <v>96</v>
      </c>
      <c r="C4202" t="str">
        <f>_xlfn.XLOOKUP(A4202,tblProducts[Column1],tblProducts[Description])</f>
        <v>ETHOMEEN SV/15 BULK</v>
      </c>
      <c r="D4202" t="str">
        <f>_xlfn.XLOOKUP(B4202,tblProducts[Column1],tblProducts[Description])</f>
        <v>REDICOTE E-47 NPF BULK</v>
      </c>
      <c r="E4202" t="s">
        <v>9</v>
      </c>
      <c r="F4202" t="s">
        <v>12</v>
      </c>
      <c r="G4202" t="s">
        <v>7</v>
      </c>
      <c r="H4202" t="s">
        <v>8</v>
      </c>
      <c r="I4202">
        <f t="shared" si="65"/>
        <v>2</v>
      </c>
      <c r="L4202" t="str">
        <v>ETHOMEEN SV/15 BULK</v>
      </c>
      <c r="M4202" t="str">
        <v>REDICOTE E-47 NPF BULK</v>
      </c>
      <c r="N4202">
        <v>2</v>
      </c>
    </row>
    <row r="4203" spans="1:14">
      <c r="A4203">
        <f>IF(MOD(ROW()-3,COUNTA(tblProducts[Description]))=0,A4202+1,A4202)</f>
        <v>37</v>
      </c>
      <c r="B4203">
        <f>MOD(ROW()-3,COUNTA(tblProducts[Description]))+1</f>
        <v>97</v>
      </c>
      <c r="C4203" t="str">
        <f>_xlfn.XLOOKUP(A4203,tblProducts[Column1],tblProducts[Description])</f>
        <v>ETHOMEEN SV/15 BULK</v>
      </c>
      <c r="D4203" t="str">
        <f>_xlfn.XLOOKUP(B4203,tblProducts[Column1],tblProducts[Description])</f>
        <v>EMULPON CO-25 BULK</v>
      </c>
      <c r="E4203" t="s">
        <v>9</v>
      </c>
      <c r="F4203" t="s">
        <v>12</v>
      </c>
      <c r="G4203" t="s">
        <v>7</v>
      </c>
      <c r="H4203" t="s">
        <v>8</v>
      </c>
      <c r="I4203">
        <f t="shared" si="65"/>
        <v>2</v>
      </c>
      <c r="L4203" t="str">
        <v>ETHOMEEN SV/15 BULK</v>
      </c>
      <c r="M4203" t="str">
        <v>EMULPON CO-25 BULK</v>
      </c>
      <c r="N4203">
        <v>2</v>
      </c>
    </row>
    <row r="4204" spans="1:14">
      <c r="A4204">
        <f>IF(MOD(ROW()-3,COUNTA(tblProducts[Description]))=0,A4203+1,A4203)</f>
        <v>37</v>
      </c>
      <c r="B4204">
        <f>MOD(ROW()-3,COUNTA(tblProducts[Description]))+1</f>
        <v>98</v>
      </c>
      <c r="C4204" t="str">
        <f>_xlfn.XLOOKUP(A4204,tblProducts[Column1],tblProducts[Description])</f>
        <v>ETHOMEEN SV/15 BULK</v>
      </c>
      <c r="D4204" t="str">
        <f>_xlfn.XLOOKUP(B4204,tblProducts[Column1],tblProducts[Description])</f>
        <v>EMULPON CO-30 BULK</v>
      </c>
      <c r="E4204" t="s">
        <v>9</v>
      </c>
      <c r="F4204" t="s">
        <v>12</v>
      </c>
      <c r="G4204" t="s">
        <v>7</v>
      </c>
      <c r="H4204" t="s">
        <v>8</v>
      </c>
      <c r="I4204">
        <f t="shared" si="65"/>
        <v>2</v>
      </c>
      <c r="L4204" t="str">
        <v>ETHOMEEN SV/15 BULK</v>
      </c>
      <c r="M4204" t="str">
        <v>EMULPON CO-30 BULK</v>
      </c>
      <c r="N4204">
        <v>2</v>
      </c>
    </row>
    <row r="4205" spans="1:14">
      <c r="A4205">
        <f>IF(MOD(ROW()-3,COUNTA(tblProducts[Description]))=0,A4204+1,A4204)</f>
        <v>37</v>
      </c>
      <c r="B4205">
        <f>MOD(ROW()-3,COUNTA(tblProducts[Description]))+1</f>
        <v>99</v>
      </c>
      <c r="C4205" t="str">
        <f>_xlfn.XLOOKUP(A4205,tblProducts[Column1],tblProducts[Description])</f>
        <v>ETHOMEEN SV/15 BULK</v>
      </c>
      <c r="D4205" t="str">
        <f>_xlfn.XLOOKUP(B4205,tblProducts[Column1],tblProducts[Description])</f>
        <v>EMULPON CO-40 BULK</v>
      </c>
      <c r="E4205" t="s">
        <v>9</v>
      </c>
      <c r="F4205" t="s">
        <v>12</v>
      </c>
      <c r="G4205" t="s">
        <v>7</v>
      </c>
      <c r="H4205" t="s">
        <v>8</v>
      </c>
      <c r="I4205">
        <f t="shared" si="65"/>
        <v>2</v>
      </c>
      <c r="L4205" t="str">
        <v>ETHOMEEN SV/15 BULK</v>
      </c>
      <c r="M4205" t="str">
        <v>EMULPON CO-40 BULK</v>
      </c>
      <c r="N4205">
        <v>2</v>
      </c>
    </row>
    <row r="4206" spans="1:14">
      <c r="A4206">
        <f>IF(MOD(ROW()-3,COUNTA(tblProducts[Description]))=0,A4205+1,A4205)</f>
        <v>37</v>
      </c>
      <c r="B4206">
        <f>MOD(ROW()-3,COUNTA(tblProducts[Description]))+1</f>
        <v>100</v>
      </c>
      <c r="C4206" t="str">
        <f>_xlfn.XLOOKUP(A4206,tblProducts[Column1],tblProducts[Description])</f>
        <v>ETHOMEEN SV/15 BULK</v>
      </c>
      <c r="D4206" t="str">
        <f>_xlfn.XLOOKUP(B4206,tblProducts[Column1],tblProducts[Description])</f>
        <v>EMULPON CO-36 BULK</v>
      </c>
      <c r="E4206" t="s">
        <v>9</v>
      </c>
      <c r="F4206" t="s">
        <v>12</v>
      </c>
      <c r="G4206" t="s">
        <v>7</v>
      </c>
      <c r="H4206" t="s">
        <v>8</v>
      </c>
      <c r="I4206">
        <f t="shared" si="65"/>
        <v>2</v>
      </c>
      <c r="L4206" t="str">
        <v>ETHOMEEN SV/15 BULK</v>
      </c>
      <c r="M4206" t="str">
        <v>EMULPON CO-36 BULK</v>
      </c>
      <c r="N4206">
        <v>2</v>
      </c>
    </row>
    <row r="4207" spans="1:14">
      <c r="A4207">
        <f>IF(MOD(ROW()-3,COUNTA(tblProducts[Description]))=0,A4206+1,A4206)</f>
        <v>37</v>
      </c>
      <c r="B4207">
        <f>MOD(ROW()-3,COUNTA(tblProducts[Description]))+1</f>
        <v>101</v>
      </c>
      <c r="C4207" t="str">
        <f>_xlfn.XLOOKUP(A4207,tblProducts[Column1],tblProducts[Description])</f>
        <v>ETHOMEEN SV/15 BULK</v>
      </c>
      <c r="D4207" t="str">
        <f>_xlfn.XLOOKUP(B4207,tblProducts[Column1],tblProducts[Description])</f>
        <v>REDICOTE E-4819 BULK</v>
      </c>
      <c r="E4207" t="s">
        <v>9</v>
      </c>
      <c r="F4207" t="s">
        <v>12</v>
      </c>
      <c r="G4207" t="s">
        <v>7</v>
      </c>
      <c r="H4207" t="s">
        <v>8</v>
      </c>
      <c r="I4207">
        <f t="shared" si="65"/>
        <v>2</v>
      </c>
      <c r="L4207" t="str">
        <v>ETHOMEEN SV/15 BULK</v>
      </c>
      <c r="M4207" t="str">
        <v>REDICOTE E-4819 BULK</v>
      </c>
      <c r="N4207">
        <v>2</v>
      </c>
    </row>
    <row r="4208" spans="1:14">
      <c r="A4208">
        <f>IF(MOD(ROW()-3,COUNTA(tblProducts[Description]))=0,A4207+1,A4207)</f>
        <v>37</v>
      </c>
      <c r="B4208">
        <f>MOD(ROW()-3,COUNTA(tblProducts[Description]))+1</f>
        <v>102</v>
      </c>
      <c r="C4208" t="str">
        <f>_xlfn.XLOOKUP(A4208,tblProducts[Column1],tblProducts[Description])</f>
        <v>ETHOMEEN SV/15 BULK</v>
      </c>
      <c r="D4208" t="str">
        <f>_xlfn.XLOOKUP(B4208,tblProducts[Column1],tblProducts[Description])</f>
        <v>ETHYLAN 1005 SA  BULK</v>
      </c>
      <c r="E4208" t="s">
        <v>9</v>
      </c>
      <c r="F4208" t="s">
        <v>12</v>
      </c>
      <c r="G4208" t="s">
        <v>7</v>
      </c>
      <c r="H4208" t="s">
        <v>8</v>
      </c>
      <c r="I4208">
        <f t="shared" si="65"/>
        <v>2</v>
      </c>
      <c r="L4208" t="str">
        <v>ETHOMEEN SV/15 BULK</v>
      </c>
      <c r="M4208" t="str">
        <v>ETHYLAN 1005 SA  BULK</v>
      </c>
      <c r="N4208">
        <v>2</v>
      </c>
    </row>
    <row r="4209" spans="1:14">
      <c r="A4209">
        <f>IF(MOD(ROW()-3,COUNTA(tblProducts[Description]))=0,A4208+1,A4208)</f>
        <v>37</v>
      </c>
      <c r="B4209">
        <f>MOD(ROW()-3,COUNTA(tblProducts[Description]))+1</f>
        <v>103</v>
      </c>
      <c r="C4209" t="str">
        <f>_xlfn.XLOOKUP(A4209,tblProducts[Column1],tblProducts[Description])</f>
        <v>ETHOMEEN SV/15 BULK</v>
      </c>
      <c r="D4209" t="str">
        <f>_xlfn.XLOOKUP(B4209,tblProducts[Column1],tblProducts[Description])</f>
        <v>ETHODUOMEEN T/15 BULK</v>
      </c>
      <c r="E4209" t="s">
        <v>9</v>
      </c>
      <c r="F4209" t="s">
        <v>12</v>
      </c>
      <c r="G4209" t="s">
        <v>7</v>
      </c>
      <c r="H4209" t="s">
        <v>8</v>
      </c>
      <c r="I4209">
        <f t="shared" si="65"/>
        <v>2</v>
      </c>
      <c r="L4209" t="str">
        <v>ETHOMEEN SV/15 BULK</v>
      </c>
      <c r="M4209" t="str">
        <v>ETHODUOMEEN T/15 BULK</v>
      </c>
      <c r="N4209">
        <v>2</v>
      </c>
    </row>
    <row r="4210" spans="1:14">
      <c r="A4210">
        <f>IF(MOD(ROW()-3,COUNTA(tblProducts[Description]))=0,A4209+1,A4209)</f>
        <v>37</v>
      </c>
      <c r="B4210">
        <f>MOD(ROW()-3,COUNTA(tblProducts[Description]))+1</f>
        <v>104</v>
      </c>
      <c r="C4210" t="str">
        <f>_xlfn.XLOOKUP(A4210,tblProducts[Column1],tblProducts[Description])</f>
        <v>ETHOMEEN SV/15 BULK</v>
      </c>
      <c r="D4210" t="str">
        <f>_xlfn.XLOOKUP(B4210,tblProducts[Column1],tblProducts[Description])</f>
        <v>C-6442 BULK</v>
      </c>
      <c r="E4210" t="s">
        <v>9</v>
      </c>
      <c r="F4210" t="s">
        <v>12</v>
      </c>
      <c r="G4210" t="s">
        <v>7</v>
      </c>
      <c r="H4210" t="s">
        <v>8</v>
      </c>
      <c r="I4210">
        <f t="shared" si="65"/>
        <v>2</v>
      </c>
      <c r="L4210" t="str">
        <v>ETHOMEEN SV/15 BULK</v>
      </c>
      <c r="M4210" t="str">
        <v>C-6442 BULK</v>
      </c>
      <c r="N4210">
        <v>2</v>
      </c>
    </row>
    <row r="4211" spans="1:14">
      <c r="A4211">
        <f>IF(MOD(ROW()-3,COUNTA(tblProducts[Description]))=0,A4210+1,A4210)</f>
        <v>37</v>
      </c>
      <c r="B4211">
        <f>MOD(ROW()-3,COUNTA(tblProducts[Description]))+1</f>
        <v>105</v>
      </c>
      <c r="C4211" t="str">
        <f>_xlfn.XLOOKUP(A4211,tblProducts[Column1],tblProducts[Description])</f>
        <v>ETHOMEEN SV/15 BULK</v>
      </c>
      <c r="D4211" t="str">
        <f>_xlfn.XLOOKUP(B4211,tblProducts[Column1],tblProducts[Description])</f>
        <v>ETHODUOMEEN T/25  BULK</v>
      </c>
      <c r="E4211" t="s">
        <v>9</v>
      </c>
      <c r="F4211" t="s">
        <v>12</v>
      </c>
      <c r="G4211" t="s">
        <v>7</v>
      </c>
      <c r="H4211" t="s">
        <v>8</v>
      </c>
      <c r="I4211">
        <f t="shared" si="65"/>
        <v>2</v>
      </c>
      <c r="L4211" t="str">
        <v>ETHOMEEN SV/15 BULK</v>
      </c>
      <c r="M4211" t="str">
        <v>ETHODUOMEEN T/25  BULK</v>
      </c>
      <c r="N4211">
        <v>2</v>
      </c>
    </row>
    <row r="4212" spans="1:14">
      <c r="A4212">
        <f>IF(MOD(ROW()-3,COUNTA(tblProducts[Description]))=0,A4211+1,A4211)</f>
        <v>37</v>
      </c>
      <c r="B4212">
        <f>MOD(ROW()-3,COUNTA(tblProducts[Description]))+1</f>
        <v>106</v>
      </c>
      <c r="C4212" t="str">
        <f>_xlfn.XLOOKUP(A4212,tblProducts[Column1],tblProducts[Description])</f>
        <v>ETHOMEEN SV/15 BULK</v>
      </c>
      <c r="D4212" t="str">
        <f>_xlfn.XLOOKUP(B4212,tblProducts[Column1],tblProducts[Description])</f>
        <v>WITCONOL PD-2000 BULK</v>
      </c>
      <c r="E4212" t="s">
        <v>9</v>
      </c>
      <c r="F4212" t="s">
        <v>12</v>
      </c>
      <c r="G4212" t="s">
        <v>7</v>
      </c>
      <c r="H4212" t="s">
        <v>8</v>
      </c>
      <c r="I4212">
        <f t="shared" si="65"/>
        <v>2</v>
      </c>
      <c r="L4212" t="str">
        <v>ETHOMEEN SV/15 BULK</v>
      </c>
      <c r="M4212" t="str">
        <v>WITCONOL PD-2000 BULK</v>
      </c>
      <c r="N4212">
        <v>2</v>
      </c>
    </row>
    <row r="4213" spans="1:14">
      <c r="A4213">
        <f>IF(MOD(ROW()-3,COUNTA(tblProducts[Description]))=0,A4212+1,A4212)</f>
        <v>37</v>
      </c>
      <c r="B4213">
        <f>MOD(ROW()-3,COUNTA(tblProducts[Description]))+1</f>
        <v>107</v>
      </c>
      <c r="C4213" t="str">
        <f>_xlfn.XLOOKUP(A4213,tblProducts[Column1],tblProducts[Description])</f>
        <v>ETHOMEEN SV/15 BULK</v>
      </c>
      <c r="D4213" t="str">
        <f>_xlfn.XLOOKUP(B4213,tblProducts[Column1],tblProducts[Description])</f>
        <v>BEROL 347 BULK</v>
      </c>
      <c r="E4213" t="s">
        <v>9</v>
      </c>
      <c r="F4213" t="s">
        <v>12</v>
      </c>
      <c r="G4213" t="s">
        <v>7</v>
      </c>
      <c r="H4213" t="s">
        <v>8</v>
      </c>
      <c r="I4213">
        <f t="shared" si="65"/>
        <v>2</v>
      </c>
      <c r="L4213" t="str">
        <v>ETHOMEEN SV/15 BULK</v>
      </c>
      <c r="M4213" t="str">
        <v>BEROL 347 BULK</v>
      </c>
      <c r="N4213">
        <v>2</v>
      </c>
    </row>
    <row r="4214" spans="1:14">
      <c r="A4214">
        <f>IF(MOD(ROW()-3,COUNTA(tblProducts[Description]))=0,A4213+1,A4213)</f>
        <v>37</v>
      </c>
      <c r="B4214">
        <f>MOD(ROW()-3,COUNTA(tblProducts[Description]))+1</f>
        <v>108</v>
      </c>
      <c r="C4214" t="str">
        <f>_xlfn.XLOOKUP(A4214,tblProducts[Column1],tblProducts[Description])</f>
        <v>ETHOMEEN SV/15 BULK</v>
      </c>
      <c r="D4214" t="str">
        <f>_xlfn.XLOOKUP(B4214,tblProducts[Column1],tblProducts[Description])</f>
        <v>ETHYLAN PT-3000 BULK</v>
      </c>
      <c r="E4214" t="s">
        <v>9</v>
      </c>
      <c r="F4214" t="s">
        <v>12</v>
      </c>
      <c r="G4214" t="s">
        <v>7</v>
      </c>
      <c r="H4214" t="s">
        <v>8</v>
      </c>
      <c r="I4214">
        <f t="shared" si="65"/>
        <v>2</v>
      </c>
      <c r="L4214" t="str">
        <v>ETHOMEEN SV/15 BULK</v>
      </c>
      <c r="M4214" t="str">
        <v>ETHYLAN PT-3000 BULK</v>
      </c>
      <c r="N4214">
        <v>2</v>
      </c>
    </row>
    <row r="4215" spans="1:14">
      <c r="A4215">
        <f>IF(MOD(ROW()-3,COUNTA(tblProducts[Description]))=0,A4214+1,A4214)</f>
        <v>37</v>
      </c>
      <c r="B4215">
        <f>MOD(ROW()-3,COUNTA(tblProducts[Description]))+1</f>
        <v>109</v>
      </c>
      <c r="C4215" t="str">
        <f>_xlfn.XLOOKUP(A4215,tblProducts[Column1],tblProducts[Description])</f>
        <v>ETHOMEEN SV/15 BULK</v>
      </c>
      <c r="D4215" t="str">
        <f>_xlfn.XLOOKUP(B4215,tblProducts[Column1],tblProducts[Description])</f>
        <v>ETHYLAN HB4/BULK</v>
      </c>
      <c r="E4215" t="s">
        <v>9</v>
      </c>
      <c r="F4215" t="s">
        <v>12</v>
      </c>
      <c r="G4215" t="s">
        <v>7</v>
      </c>
      <c r="H4215" t="s">
        <v>8</v>
      </c>
      <c r="I4215">
        <f t="shared" si="65"/>
        <v>2</v>
      </c>
      <c r="L4215" t="str">
        <v>ETHOMEEN SV/15 BULK</v>
      </c>
      <c r="M4215" t="str">
        <v>ETHYLAN HB4/BULK</v>
      </c>
      <c r="N4215">
        <v>2</v>
      </c>
    </row>
    <row r="4216" spans="1:14">
      <c r="A4216">
        <f>IF(MOD(ROW()-3,COUNTA(tblProducts[Description]))=0,A4215+1,A4215)</f>
        <v>37</v>
      </c>
      <c r="B4216">
        <f>MOD(ROW()-3,COUNTA(tblProducts[Description]))+1</f>
        <v>110</v>
      </c>
      <c r="C4216" t="str">
        <f>_xlfn.XLOOKUP(A4216,tblProducts[Column1],tblProducts[Description])</f>
        <v>ETHOMEEN SV/15 BULK</v>
      </c>
      <c r="D4216" t="str">
        <f>_xlfn.XLOOKUP(B4216,tblProducts[Column1],tblProducts[Description])</f>
        <v>ADSEE AB 600 BULK</v>
      </c>
      <c r="E4216" t="s">
        <v>9</v>
      </c>
      <c r="F4216" t="s">
        <v>12</v>
      </c>
      <c r="G4216" t="s">
        <v>7</v>
      </c>
      <c r="H4216" t="s">
        <v>8</v>
      </c>
      <c r="I4216">
        <f t="shared" si="65"/>
        <v>2</v>
      </c>
      <c r="L4216" t="str">
        <v>ETHOMEEN SV/15 BULK</v>
      </c>
      <c r="M4216" t="str">
        <v>ADSEE AB 600 BULK</v>
      </c>
      <c r="N4216">
        <v>2</v>
      </c>
    </row>
    <row r="4217" spans="1:14">
      <c r="A4217">
        <f>IF(MOD(ROW()-3,COUNTA(tblProducts[Description]))=0,A4216+1,A4216)</f>
        <v>37</v>
      </c>
      <c r="B4217">
        <f>MOD(ROW()-3,COUNTA(tblProducts[Description]))+1</f>
        <v>111</v>
      </c>
      <c r="C4217" t="str">
        <f>_xlfn.XLOOKUP(A4217,tblProducts[Column1],tblProducts[Description])</f>
        <v>ETHOMEEN SV/15 BULK</v>
      </c>
      <c r="D4217" t="str">
        <f>_xlfn.XLOOKUP(B4217,tblProducts[Column1],tblProducts[Description])</f>
        <v>WITCONOL PT-320  BULK</v>
      </c>
      <c r="E4217" t="s">
        <v>9</v>
      </c>
      <c r="F4217" t="s">
        <v>12</v>
      </c>
      <c r="G4217" t="s">
        <v>7</v>
      </c>
      <c r="H4217" t="s">
        <v>8</v>
      </c>
      <c r="I4217">
        <f t="shared" si="65"/>
        <v>2</v>
      </c>
      <c r="L4217" t="str">
        <v>ETHOMEEN SV/15 BULK</v>
      </c>
      <c r="M4217" t="str">
        <v>WITCONOL PT-320  BULK</v>
      </c>
      <c r="N4217">
        <v>2</v>
      </c>
    </row>
    <row r="4218" spans="1:14">
      <c r="A4218">
        <f>IF(MOD(ROW()-3,COUNTA(tblProducts[Description]))=0,A4217+1,A4217)</f>
        <v>37</v>
      </c>
      <c r="B4218">
        <f>MOD(ROW()-3,COUNTA(tblProducts[Description]))+1</f>
        <v>112</v>
      </c>
      <c r="C4218" t="str">
        <f>_xlfn.XLOOKUP(A4218,tblProducts[Column1],tblProducts[Description])</f>
        <v>ETHOMEEN SV/15 BULK</v>
      </c>
      <c r="D4218" t="str">
        <f>_xlfn.XLOOKUP(B4218,tblProducts[Column1],tblProducts[Description])</f>
        <v>ETHYLAN DA-3 BULK</v>
      </c>
      <c r="E4218" t="s">
        <v>9</v>
      </c>
      <c r="F4218" t="s">
        <v>12</v>
      </c>
      <c r="G4218" t="s">
        <v>7</v>
      </c>
      <c r="H4218" t="s">
        <v>8</v>
      </c>
      <c r="I4218">
        <f t="shared" si="65"/>
        <v>2</v>
      </c>
      <c r="L4218" t="str">
        <v>ETHOMEEN SV/15 BULK</v>
      </c>
      <c r="M4218" t="str">
        <v>ETHYLAN DA-3 BULK</v>
      </c>
      <c r="N4218">
        <v>2</v>
      </c>
    </row>
    <row r="4219" spans="1:14">
      <c r="A4219">
        <f>IF(MOD(ROW()-3,COUNTA(tblProducts[Description]))=0,A4218+1,A4218)</f>
        <v>37</v>
      </c>
      <c r="B4219">
        <f>MOD(ROW()-3,COUNTA(tblProducts[Description]))+1</f>
        <v>113</v>
      </c>
      <c r="C4219" t="str">
        <f>_xlfn.XLOOKUP(A4219,tblProducts[Column1],tblProducts[Description])</f>
        <v>ETHOMEEN SV/15 BULK</v>
      </c>
      <c r="D4219" t="str">
        <f>_xlfn.XLOOKUP(B4219,tblProducts[Column1],tblProducts[Description])</f>
        <v>ETHOMEEN O/12 BULK</v>
      </c>
      <c r="E4219" t="s">
        <v>9</v>
      </c>
      <c r="F4219" t="s">
        <v>12</v>
      </c>
      <c r="G4219" t="s">
        <v>7</v>
      </c>
      <c r="H4219" t="s">
        <v>8</v>
      </c>
      <c r="I4219">
        <f t="shared" si="65"/>
        <v>2</v>
      </c>
      <c r="L4219" t="str">
        <v>ETHOMEEN SV/15 BULK</v>
      </c>
      <c r="M4219" t="str">
        <v>ETHOMEEN O/12 BULK</v>
      </c>
      <c r="N4219">
        <v>2</v>
      </c>
    </row>
    <row r="4220" spans="1:14">
      <c r="A4220">
        <f>IF(MOD(ROW()-3,COUNTA(tblProducts[Description]))=0,A4219+1,A4219)</f>
        <v>37</v>
      </c>
      <c r="B4220">
        <f>MOD(ROW()-3,COUNTA(tblProducts[Description]))+1</f>
        <v>114</v>
      </c>
      <c r="C4220" t="str">
        <f>_xlfn.XLOOKUP(A4220,tblProducts[Column1],tblProducts[Description])</f>
        <v>ETHOMEEN SV/15 BULK</v>
      </c>
      <c r="D4220" t="str">
        <f>_xlfn.XLOOKUP(B4220,tblProducts[Column1],tblProducts[Description])</f>
        <v>WITCONOL PT-1000 BULK</v>
      </c>
      <c r="E4220" t="s">
        <v>9</v>
      </c>
      <c r="F4220" t="s">
        <v>12</v>
      </c>
      <c r="G4220" t="s">
        <v>7</v>
      </c>
      <c r="H4220" t="s">
        <v>8</v>
      </c>
      <c r="I4220">
        <f t="shared" si="65"/>
        <v>2</v>
      </c>
      <c r="L4220" t="str">
        <v>ETHOMEEN SV/15 BULK</v>
      </c>
      <c r="M4220" t="str">
        <v>WITCONOL PT-1000 BULK</v>
      </c>
      <c r="N4220">
        <v>2</v>
      </c>
    </row>
    <row r="4221" spans="1:14">
      <c r="A4221">
        <f>IF(MOD(ROW()-3,COUNTA(tblProducts[Description]))=0,A4220+1,A4220)</f>
        <v>38</v>
      </c>
      <c r="B4221">
        <f>MOD(ROW()-3,COUNTA(tblProducts[Description]))+1</f>
        <v>1</v>
      </c>
      <c r="C4221" t="str">
        <f>_xlfn.XLOOKUP(A4221,tblProducts[Column1],tblProducts[Description])</f>
        <v>ETHOMEEN SV/15C BULK</v>
      </c>
      <c r="D4221" t="str">
        <f>_xlfn.XLOOKUP(B4221,tblProducts[Column1],tblProducts[Description])</f>
        <v>ADSEE 4130 BULK</v>
      </c>
      <c r="E4221" t="s">
        <v>9</v>
      </c>
      <c r="F4221" t="s">
        <v>12</v>
      </c>
      <c r="G4221" t="s">
        <v>7</v>
      </c>
      <c r="H4221" t="s">
        <v>8</v>
      </c>
      <c r="I4221">
        <f t="shared" si="65"/>
        <v>2</v>
      </c>
      <c r="L4221" t="str">
        <v>ETHOMEEN SV/15C BULK</v>
      </c>
      <c r="M4221" t="str">
        <v>ADSEE 4130 BULK</v>
      </c>
      <c r="N4221">
        <v>2</v>
      </c>
    </row>
    <row r="4222" spans="1:14">
      <c r="A4222">
        <f>IF(MOD(ROW()-3,COUNTA(tblProducts[Description]))=0,A4221+1,A4221)</f>
        <v>38</v>
      </c>
      <c r="B4222">
        <f>MOD(ROW()-3,COUNTA(tblProducts[Description]))+1</f>
        <v>2</v>
      </c>
      <c r="C4222" t="str">
        <f>_xlfn.XLOOKUP(A4222,tblProducts[Column1],tblProducts[Description])</f>
        <v>ETHOMEEN SV/15C BULK</v>
      </c>
      <c r="D4222" t="str">
        <f>_xlfn.XLOOKUP(B4222,tblProducts[Column1],tblProducts[Description])</f>
        <v>ARMOSTAT 300 BULK</v>
      </c>
      <c r="E4222" t="s">
        <v>9</v>
      </c>
      <c r="F4222" t="s">
        <v>12</v>
      </c>
      <c r="G4222" t="s">
        <v>7</v>
      </c>
      <c r="H4222" t="s">
        <v>8</v>
      </c>
      <c r="I4222">
        <f t="shared" si="65"/>
        <v>2</v>
      </c>
      <c r="L4222" t="str">
        <v>ETHOMEEN SV/15C BULK</v>
      </c>
      <c r="M4222" t="str">
        <v>ARMOSTAT 300 BULK</v>
      </c>
      <c r="N4222">
        <v>2</v>
      </c>
    </row>
    <row r="4223" spans="1:14">
      <c r="A4223">
        <f>IF(MOD(ROW()-3,COUNTA(tblProducts[Description]))=0,A4222+1,A4222)</f>
        <v>38</v>
      </c>
      <c r="B4223">
        <f>MOD(ROW()-3,COUNTA(tblProducts[Description]))+1</f>
        <v>3</v>
      </c>
      <c r="C4223" t="str">
        <f>_xlfn.XLOOKUP(A4223,tblProducts[Column1],tblProducts[Description])</f>
        <v>ETHOMEEN SV/15C BULK</v>
      </c>
      <c r="D4223" t="str">
        <f>_xlfn.XLOOKUP(B4223,tblProducts[Column1],tblProducts[Description])</f>
        <v>ARMOSTAT 400 BULK</v>
      </c>
      <c r="E4223" t="s">
        <v>9</v>
      </c>
      <c r="F4223" t="s">
        <v>12</v>
      </c>
      <c r="G4223" t="s">
        <v>7</v>
      </c>
      <c r="H4223" t="s">
        <v>8</v>
      </c>
      <c r="I4223">
        <f t="shared" si="65"/>
        <v>2</v>
      </c>
      <c r="L4223" t="str">
        <v>ETHOMEEN SV/15C BULK</v>
      </c>
      <c r="M4223" t="str">
        <v>ARMOSTAT 400 BULK</v>
      </c>
      <c r="N4223">
        <v>2</v>
      </c>
    </row>
    <row r="4224" spans="1:14">
      <c r="A4224">
        <f>IF(MOD(ROW()-3,COUNTA(tblProducts[Description]))=0,A4223+1,A4223)</f>
        <v>38</v>
      </c>
      <c r="B4224">
        <f>MOD(ROW()-3,COUNTA(tblProducts[Description]))+1</f>
        <v>4</v>
      </c>
      <c r="C4224" t="str">
        <f>_xlfn.XLOOKUP(A4224,tblProducts[Column1],tblProducts[Description])</f>
        <v>ETHOMEEN SV/15C BULK</v>
      </c>
      <c r="D4224" t="str">
        <f>_xlfn.XLOOKUP(B4224,tblProducts[Column1],tblProducts[Description])</f>
        <v>ARMOSTAT 410 LM BULK</v>
      </c>
      <c r="E4224" t="s">
        <v>9</v>
      </c>
      <c r="F4224" t="s">
        <v>12</v>
      </c>
      <c r="G4224" t="s">
        <v>7</v>
      </c>
      <c r="H4224" t="s">
        <v>8</v>
      </c>
      <c r="I4224">
        <f t="shared" si="65"/>
        <v>2</v>
      </c>
      <c r="L4224" t="str">
        <v>ETHOMEEN SV/15C BULK</v>
      </c>
      <c r="M4224" t="str">
        <v>ARMOSTAT 410 LM BULK</v>
      </c>
      <c r="N4224">
        <v>2</v>
      </c>
    </row>
    <row r="4225" spans="1:14">
      <c r="A4225">
        <f>IF(MOD(ROW()-3,COUNTA(tblProducts[Description]))=0,A4224+1,A4224)</f>
        <v>38</v>
      </c>
      <c r="B4225">
        <f>MOD(ROW()-3,COUNTA(tblProducts[Description]))+1</f>
        <v>5</v>
      </c>
      <c r="C4225" t="str">
        <f>_xlfn.XLOOKUP(A4225,tblProducts[Column1],tblProducts[Description])</f>
        <v>ETHOMEEN SV/15C BULK</v>
      </c>
      <c r="D4225" t="str">
        <f>_xlfn.XLOOKUP(B4225,tblProducts[Column1],tblProducts[Description])</f>
        <v>ARMUL HE 5070 BULK</v>
      </c>
      <c r="E4225" t="s">
        <v>9</v>
      </c>
      <c r="F4225" t="s">
        <v>12</v>
      </c>
      <c r="G4225" t="s">
        <v>7</v>
      </c>
      <c r="H4225" t="s">
        <v>8</v>
      </c>
      <c r="I4225">
        <f t="shared" si="65"/>
        <v>2</v>
      </c>
      <c r="L4225" t="str">
        <v>ETHOMEEN SV/15C BULK</v>
      </c>
      <c r="M4225" t="str">
        <v>ARMUL HE 5070 BULK</v>
      </c>
      <c r="N4225">
        <v>2</v>
      </c>
    </row>
    <row r="4226" spans="1:14">
      <c r="A4226">
        <f>IF(MOD(ROW()-3,COUNTA(tblProducts[Description]))=0,A4225+1,A4225)</f>
        <v>38</v>
      </c>
      <c r="B4226">
        <f>MOD(ROW()-3,COUNTA(tblProducts[Description]))+1</f>
        <v>6</v>
      </c>
      <c r="C4226" t="str">
        <f>_xlfn.XLOOKUP(A4226,tblProducts[Column1],tblProducts[Description])</f>
        <v>ETHOMEEN SV/15C BULK</v>
      </c>
      <c r="D4226" t="str">
        <f>_xlfn.XLOOKUP(B4226,tblProducts[Column1],tblProducts[Description])</f>
        <v>BEROL 260 BULK</v>
      </c>
      <c r="E4226" t="s">
        <v>9</v>
      </c>
      <c r="F4226" t="s">
        <v>12</v>
      </c>
      <c r="G4226" t="s">
        <v>7</v>
      </c>
      <c r="H4226" t="s">
        <v>8</v>
      </c>
      <c r="I4226">
        <f t="shared" si="65"/>
        <v>2</v>
      </c>
      <c r="L4226" t="str">
        <v>ETHOMEEN SV/15C BULK</v>
      </c>
      <c r="M4226" t="str">
        <v>BEROL 260 BULK</v>
      </c>
      <c r="N4226">
        <v>2</v>
      </c>
    </row>
    <row r="4227" spans="1:14">
      <c r="A4227">
        <f>IF(MOD(ROW()-3,COUNTA(tblProducts[Description]))=0,A4226+1,A4226)</f>
        <v>38</v>
      </c>
      <c r="B4227">
        <f>MOD(ROW()-3,COUNTA(tblProducts[Description]))+1</f>
        <v>7</v>
      </c>
      <c r="C4227" t="str">
        <f>_xlfn.XLOOKUP(A4227,tblProducts[Column1],tblProducts[Description])</f>
        <v>ETHOMEEN SV/15C BULK</v>
      </c>
      <c r="D4227" t="str">
        <f>_xlfn.XLOOKUP(B4227,tblProducts[Column1],tblProducts[Description])</f>
        <v>BEROL 266 BULK</v>
      </c>
      <c r="E4227" t="s">
        <v>7</v>
      </c>
      <c r="G4227" t="s">
        <v>7</v>
      </c>
      <c r="H4227" t="s">
        <v>8</v>
      </c>
      <c r="I4227">
        <f t="shared" si="65"/>
        <v>0</v>
      </c>
      <c r="L4227" t="str">
        <v>ETHOMEEN SV/15C BULK</v>
      </c>
      <c r="M4227" t="str">
        <v>BEROL 266 BULK</v>
      </c>
      <c r="N4227">
        <v>0</v>
      </c>
    </row>
    <row r="4228" spans="1:14">
      <c r="A4228">
        <f>IF(MOD(ROW()-3,COUNTA(tblProducts[Description]))=0,A4227+1,A4227)</f>
        <v>38</v>
      </c>
      <c r="B4228">
        <f>MOD(ROW()-3,COUNTA(tblProducts[Description]))+1</f>
        <v>8</v>
      </c>
      <c r="C4228" t="str">
        <f>_xlfn.XLOOKUP(A4228,tblProducts[Column1],tblProducts[Description])</f>
        <v>ETHOMEEN SV/15C BULK</v>
      </c>
      <c r="D4228" t="str">
        <f>_xlfn.XLOOKUP(B4228,tblProducts[Column1],tblProducts[Description])</f>
        <v>BEROL 266V BULK</v>
      </c>
      <c r="E4228" t="s">
        <v>9</v>
      </c>
      <c r="F4228" t="s">
        <v>10</v>
      </c>
      <c r="G4228" t="s">
        <v>9</v>
      </c>
      <c r="H4228" t="s">
        <v>11</v>
      </c>
      <c r="I4228">
        <f t="shared" ref="I4228:I4291" si="66">IF(E4228="NO",0,IF(F4228="HEEL WASH",1.5,2))+IF(G4228="NO",0,2)</f>
        <v>3.5</v>
      </c>
      <c r="L4228" t="str">
        <v>ETHOMEEN SV/15C BULK</v>
      </c>
      <c r="M4228" t="str">
        <v>BEROL 266V BULK</v>
      </c>
      <c r="N4228">
        <v>3.5</v>
      </c>
    </row>
    <row r="4229" spans="1:14">
      <c r="A4229">
        <f>IF(MOD(ROW()-3,COUNTA(tblProducts[Description]))=0,A4228+1,A4228)</f>
        <v>38</v>
      </c>
      <c r="B4229">
        <f>MOD(ROW()-3,COUNTA(tblProducts[Description]))+1</f>
        <v>9</v>
      </c>
      <c r="C4229" t="str">
        <f>_xlfn.XLOOKUP(A4229,tblProducts[Column1],tblProducts[Description])</f>
        <v>ETHOMEEN SV/15C BULK</v>
      </c>
      <c r="D4229" t="str">
        <f>_xlfn.XLOOKUP(B4229,tblProducts[Column1],tblProducts[Description])</f>
        <v>BEROL 467 BULK</v>
      </c>
      <c r="E4229" t="s">
        <v>9</v>
      </c>
      <c r="F4229" t="s">
        <v>12</v>
      </c>
      <c r="G4229" t="s">
        <v>9</v>
      </c>
      <c r="H4229" t="s">
        <v>11</v>
      </c>
      <c r="I4229">
        <f t="shared" si="66"/>
        <v>4</v>
      </c>
      <c r="L4229" t="str">
        <v>ETHOMEEN SV/15C BULK</v>
      </c>
      <c r="M4229" t="str">
        <v>BEROL 467 BULK</v>
      </c>
      <c r="N4229">
        <v>4</v>
      </c>
    </row>
    <row r="4230" spans="1:14">
      <c r="A4230">
        <f>IF(MOD(ROW()-3,COUNTA(tblProducts[Description]))=0,A4229+1,A4229)</f>
        <v>38</v>
      </c>
      <c r="B4230">
        <f>MOD(ROW()-3,COUNTA(tblProducts[Description]))+1</f>
        <v>10</v>
      </c>
      <c r="C4230" t="str">
        <f>_xlfn.XLOOKUP(A4230,tblProducts[Column1],tblProducts[Description])</f>
        <v>ETHOMEEN SV/15C BULK</v>
      </c>
      <c r="D4230" t="str">
        <f>_xlfn.XLOOKUP(B4230,tblProducts[Column1],tblProducts[Description])</f>
        <v>BEROL OX 91-6 BULK</v>
      </c>
      <c r="E4230" t="s">
        <v>9</v>
      </c>
      <c r="F4230" t="s">
        <v>12</v>
      </c>
      <c r="G4230" t="s">
        <v>9</v>
      </c>
      <c r="H4230" t="s">
        <v>11</v>
      </c>
      <c r="I4230">
        <f t="shared" si="66"/>
        <v>4</v>
      </c>
      <c r="L4230" t="str">
        <v>ETHOMEEN SV/15C BULK</v>
      </c>
      <c r="M4230" t="str">
        <v>BEROL OX 91-6 BULK</v>
      </c>
      <c r="N4230">
        <v>4</v>
      </c>
    </row>
    <row r="4231" spans="1:14">
      <c r="A4231">
        <f>IF(MOD(ROW()-3,COUNTA(tblProducts[Description]))=0,A4230+1,A4230)</f>
        <v>38</v>
      </c>
      <c r="B4231">
        <f>MOD(ROW()-3,COUNTA(tblProducts[Description]))+1</f>
        <v>11</v>
      </c>
      <c r="C4231" t="str">
        <f>_xlfn.XLOOKUP(A4231,tblProducts[Column1],tblProducts[Description])</f>
        <v>ETHOMEEN SV/15C BULK</v>
      </c>
      <c r="D4231" t="str">
        <f>_xlfn.XLOOKUP(B4231,tblProducts[Column1],tblProducts[Description])</f>
        <v>C-5635 BULK</v>
      </c>
      <c r="E4231" t="s">
        <v>9</v>
      </c>
      <c r="F4231" t="s">
        <v>12</v>
      </c>
      <c r="G4231" t="s">
        <v>7</v>
      </c>
      <c r="H4231" t="s">
        <v>8</v>
      </c>
      <c r="I4231">
        <f t="shared" si="66"/>
        <v>2</v>
      </c>
      <c r="L4231" t="str">
        <v>ETHOMEEN SV/15C BULK</v>
      </c>
      <c r="M4231" t="str">
        <v>C-5635 BULK</v>
      </c>
      <c r="N4231">
        <v>2</v>
      </c>
    </row>
    <row r="4232" spans="1:14">
      <c r="A4232">
        <f>IF(MOD(ROW()-3,COUNTA(tblProducts[Description]))=0,A4231+1,A4231)</f>
        <v>38</v>
      </c>
      <c r="B4232">
        <f>MOD(ROW()-3,COUNTA(tblProducts[Description]))+1</f>
        <v>12</v>
      </c>
      <c r="C4232" t="str">
        <f>_xlfn.XLOOKUP(A4232,tblProducts[Column1],tblProducts[Description])</f>
        <v>ETHOMEEN SV/15C BULK</v>
      </c>
      <c r="D4232" t="str">
        <f>_xlfn.XLOOKUP(B4232,tblProducts[Column1],tblProducts[Description])</f>
        <v>C-6290 BULK</v>
      </c>
      <c r="E4232" t="s">
        <v>9</v>
      </c>
      <c r="F4232" t="s">
        <v>12</v>
      </c>
      <c r="G4232" t="s">
        <v>7</v>
      </c>
      <c r="H4232" t="s">
        <v>13</v>
      </c>
      <c r="I4232">
        <f t="shared" si="66"/>
        <v>2</v>
      </c>
      <c r="L4232" t="str">
        <v>ETHOMEEN SV/15C BULK</v>
      </c>
      <c r="M4232" t="str">
        <v>C-6290 BULK</v>
      </c>
      <c r="N4232">
        <v>2</v>
      </c>
    </row>
    <row r="4233" spans="1:14">
      <c r="A4233">
        <f>IF(MOD(ROW()-3,COUNTA(tblProducts[Description]))=0,A4232+1,A4232)</f>
        <v>38</v>
      </c>
      <c r="B4233">
        <f>MOD(ROW()-3,COUNTA(tblProducts[Description]))+1</f>
        <v>13</v>
      </c>
      <c r="C4233" t="str">
        <f>_xlfn.XLOOKUP(A4233,tblProducts[Column1],tblProducts[Description])</f>
        <v>ETHOMEEN SV/15C BULK</v>
      </c>
      <c r="D4233" t="str">
        <f>_xlfn.XLOOKUP(B4233,tblProducts[Column1],tblProducts[Description])</f>
        <v>C-6385 BULK</v>
      </c>
      <c r="E4233" t="s">
        <v>9</v>
      </c>
      <c r="F4233" t="s">
        <v>12</v>
      </c>
      <c r="G4233" t="s">
        <v>7</v>
      </c>
      <c r="H4233" t="s">
        <v>13</v>
      </c>
      <c r="I4233">
        <f t="shared" si="66"/>
        <v>2</v>
      </c>
      <c r="L4233" t="str">
        <v>ETHOMEEN SV/15C BULK</v>
      </c>
      <c r="M4233" t="str">
        <v>C-6385 BULK</v>
      </c>
      <c r="N4233">
        <v>2</v>
      </c>
    </row>
    <row r="4234" spans="1:14">
      <c r="A4234">
        <f>IF(MOD(ROW()-3,COUNTA(tblProducts[Description]))=0,A4233+1,A4233)</f>
        <v>38</v>
      </c>
      <c r="B4234">
        <f>MOD(ROW()-3,COUNTA(tblProducts[Description]))+1</f>
        <v>14</v>
      </c>
      <c r="C4234" t="str">
        <f>_xlfn.XLOOKUP(A4234,tblProducts[Column1],tblProducts[Description])</f>
        <v>ETHOMEEN SV/15C BULK</v>
      </c>
      <c r="D4234" t="str">
        <f>_xlfn.XLOOKUP(B4234,tblProducts[Column1],tblProducts[Description])</f>
        <v>C-6427 BULK</v>
      </c>
      <c r="E4234" t="s">
        <v>9</v>
      </c>
      <c r="F4234" t="s">
        <v>12</v>
      </c>
      <c r="G4234" t="s">
        <v>7</v>
      </c>
      <c r="H4234" t="s">
        <v>13</v>
      </c>
      <c r="I4234">
        <f t="shared" si="66"/>
        <v>2</v>
      </c>
      <c r="L4234" t="str">
        <v>ETHOMEEN SV/15C BULK</v>
      </c>
      <c r="M4234" t="str">
        <v>C-6427 BULK</v>
      </c>
      <c r="N4234">
        <v>2</v>
      </c>
    </row>
    <row r="4235" spans="1:14">
      <c r="A4235">
        <f>IF(MOD(ROW()-3,COUNTA(tblProducts[Description]))=0,A4234+1,A4234)</f>
        <v>38</v>
      </c>
      <c r="B4235">
        <f>MOD(ROW()-3,COUNTA(tblProducts[Description]))+1</f>
        <v>15</v>
      </c>
      <c r="C4235" t="str">
        <f>_xlfn.XLOOKUP(A4235,tblProducts[Column1],tblProducts[Description])</f>
        <v>ETHOMEEN SV/15C BULK</v>
      </c>
      <c r="D4235" t="str">
        <f>_xlfn.XLOOKUP(B4235,tblProducts[Column1],tblProducts[Description])</f>
        <v>EMULPON CO-200 BULK</v>
      </c>
      <c r="E4235" t="s">
        <v>7</v>
      </c>
      <c r="G4235" t="s">
        <v>7</v>
      </c>
      <c r="H4235" t="s">
        <v>8</v>
      </c>
      <c r="I4235">
        <f t="shared" si="66"/>
        <v>0</v>
      </c>
      <c r="L4235" t="str">
        <v>ETHOMEEN SV/15C BULK</v>
      </c>
      <c r="M4235" t="str">
        <v>EMULPON CO-200 BULK</v>
      </c>
      <c r="N4235">
        <v>0</v>
      </c>
    </row>
    <row r="4236" spans="1:14">
      <c r="A4236">
        <f>IF(MOD(ROW()-3,COUNTA(tblProducts[Description]))=0,A4235+1,A4235)</f>
        <v>38</v>
      </c>
      <c r="B4236">
        <f>MOD(ROW()-3,COUNTA(tblProducts[Description]))+1</f>
        <v>16</v>
      </c>
      <c r="C4236" t="str">
        <f>_xlfn.XLOOKUP(A4236,tblProducts[Column1],tblProducts[Description])</f>
        <v>ETHOMEEN SV/15C BULK</v>
      </c>
      <c r="D4236" t="str">
        <f>_xlfn.XLOOKUP(B4236,tblProducts[Column1],tblProducts[Description])</f>
        <v>EMULPON CO-360 BULK</v>
      </c>
      <c r="E4236" t="s">
        <v>9</v>
      </c>
      <c r="F4236" t="s">
        <v>12</v>
      </c>
      <c r="G4236" t="s">
        <v>7</v>
      </c>
      <c r="H4236" t="s">
        <v>8</v>
      </c>
      <c r="I4236">
        <f t="shared" si="66"/>
        <v>2</v>
      </c>
      <c r="L4236" t="str">
        <v>ETHOMEEN SV/15C BULK</v>
      </c>
      <c r="M4236" t="str">
        <v>EMULPON CO-360 BULK</v>
      </c>
      <c r="N4236">
        <v>2</v>
      </c>
    </row>
    <row r="4237" spans="1:14">
      <c r="A4237">
        <f>IF(MOD(ROW()-3,COUNTA(tblProducts[Description]))=0,A4236+1,A4236)</f>
        <v>38</v>
      </c>
      <c r="B4237">
        <f>MOD(ROW()-3,COUNTA(tblProducts[Description]))+1</f>
        <v>17</v>
      </c>
      <c r="C4237" t="str">
        <f>_xlfn.XLOOKUP(A4237,tblProducts[Column1],tblProducts[Description])</f>
        <v>ETHOMEEN SV/15C BULK</v>
      </c>
      <c r="D4237" t="str">
        <f>_xlfn.XLOOKUP(B4237,tblProducts[Column1],tblProducts[Description])</f>
        <v>EMULPON CO-550 BULK</v>
      </c>
      <c r="E4237" t="s">
        <v>9</v>
      </c>
      <c r="F4237" t="s">
        <v>12</v>
      </c>
      <c r="G4237" t="s">
        <v>7</v>
      </c>
      <c r="H4237" t="s">
        <v>8</v>
      </c>
      <c r="I4237">
        <f t="shared" si="66"/>
        <v>2</v>
      </c>
      <c r="L4237" t="str">
        <v>ETHOMEEN SV/15C BULK</v>
      </c>
      <c r="M4237" t="str">
        <v>EMULPON CO-550 BULK</v>
      </c>
      <c r="N4237">
        <v>2</v>
      </c>
    </row>
    <row r="4238" spans="1:14">
      <c r="A4238">
        <f>IF(MOD(ROW()-3,COUNTA(tblProducts[Description]))=0,A4237+1,A4237)</f>
        <v>38</v>
      </c>
      <c r="B4238">
        <f>MOD(ROW()-3,COUNTA(tblProducts[Description]))+1</f>
        <v>18</v>
      </c>
      <c r="C4238" t="str">
        <f>_xlfn.XLOOKUP(A4238,tblProducts[Column1],tblProducts[Description])</f>
        <v>ETHOMEEN SV/15C BULK</v>
      </c>
      <c r="D4238" t="str">
        <f>_xlfn.XLOOKUP(B4238,tblProducts[Column1],tblProducts[Description])</f>
        <v>ETHODUOMEEN HT/13 BULK</v>
      </c>
      <c r="E4238" t="s">
        <v>7</v>
      </c>
      <c r="G4238" t="s">
        <v>7</v>
      </c>
      <c r="H4238" t="s">
        <v>8</v>
      </c>
      <c r="I4238">
        <f t="shared" si="66"/>
        <v>0</v>
      </c>
      <c r="L4238" t="str">
        <v>ETHOMEEN SV/15C BULK</v>
      </c>
      <c r="M4238" t="str">
        <v>ETHODUOMEEN HT/13 BULK</v>
      </c>
      <c r="N4238">
        <v>0</v>
      </c>
    </row>
    <row r="4239" spans="1:14">
      <c r="A4239">
        <f>IF(MOD(ROW()-3,COUNTA(tblProducts[Description]))=0,A4238+1,A4238)</f>
        <v>38</v>
      </c>
      <c r="B4239">
        <f>MOD(ROW()-3,COUNTA(tblProducts[Description]))+1</f>
        <v>19</v>
      </c>
      <c r="C4239" t="str">
        <f>_xlfn.XLOOKUP(A4239,tblProducts[Column1],tblProducts[Description])</f>
        <v>ETHOMEEN SV/15C BULK</v>
      </c>
      <c r="D4239" t="str">
        <f>_xlfn.XLOOKUP(B4239,tblProducts[Column1],tblProducts[Description])</f>
        <v>ETHODUOMEEN T/13 BULK</v>
      </c>
      <c r="E4239" t="s">
        <v>7</v>
      </c>
      <c r="G4239" t="s">
        <v>7</v>
      </c>
      <c r="H4239" t="s">
        <v>8</v>
      </c>
      <c r="I4239">
        <f t="shared" si="66"/>
        <v>0</v>
      </c>
      <c r="L4239" t="str">
        <v>ETHOMEEN SV/15C BULK</v>
      </c>
      <c r="M4239" t="str">
        <v>ETHODUOMEEN T/13 BULK</v>
      </c>
      <c r="N4239">
        <v>0</v>
      </c>
    </row>
    <row r="4240" spans="1:14">
      <c r="A4240">
        <f>IF(MOD(ROW()-3,COUNTA(tblProducts[Description]))=0,A4239+1,A4239)</f>
        <v>38</v>
      </c>
      <c r="B4240">
        <f>MOD(ROW()-3,COUNTA(tblProducts[Description]))+1</f>
        <v>20</v>
      </c>
      <c r="C4240" t="str">
        <f>_xlfn.XLOOKUP(A4240,tblProducts[Column1],tblProducts[Description])</f>
        <v>ETHOMEEN SV/15C BULK</v>
      </c>
      <c r="D4240" t="str">
        <f>_xlfn.XLOOKUP(B4240,tblProducts[Column1],tblProducts[Description])</f>
        <v>ETHODUOMEEN T/13N BULK</v>
      </c>
      <c r="E4240" t="s">
        <v>9</v>
      </c>
      <c r="F4240" t="s">
        <v>12</v>
      </c>
      <c r="G4240" t="s">
        <v>7</v>
      </c>
      <c r="H4240" t="s">
        <v>8</v>
      </c>
      <c r="I4240">
        <f t="shared" si="66"/>
        <v>2</v>
      </c>
      <c r="L4240" t="str">
        <v>ETHOMEEN SV/15C BULK</v>
      </c>
      <c r="M4240" t="str">
        <v>ETHODUOMEEN T/13N BULK</v>
      </c>
      <c r="N4240">
        <v>2</v>
      </c>
    </row>
    <row r="4241" spans="1:14">
      <c r="A4241">
        <f>IF(MOD(ROW()-3,COUNTA(tblProducts[Description]))=0,A4240+1,A4240)</f>
        <v>38</v>
      </c>
      <c r="B4241">
        <f>MOD(ROW()-3,COUNTA(tblProducts[Description]))+1</f>
        <v>21</v>
      </c>
      <c r="C4241" t="str">
        <f>_xlfn.XLOOKUP(A4241,tblProducts[Column1],tblProducts[Description])</f>
        <v>ETHOMEEN SV/15C BULK</v>
      </c>
      <c r="D4241" t="str">
        <f>_xlfn.XLOOKUP(B4241,tblProducts[Column1],tblProducts[Description])</f>
        <v>ETHODUOMEEN T/20 BULK</v>
      </c>
      <c r="E4241" t="s">
        <v>9</v>
      </c>
      <c r="F4241" t="s">
        <v>12</v>
      </c>
      <c r="G4241" t="s">
        <v>7</v>
      </c>
      <c r="H4241" t="s">
        <v>8</v>
      </c>
      <c r="I4241">
        <f t="shared" si="66"/>
        <v>2</v>
      </c>
      <c r="L4241" t="str">
        <v>ETHOMEEN SV/15C BULK</v>
      </c>
      <c r="M4241" t="str">
        <v>ETHODUOMEEN T/20 BULK</v>
      </c>
      <c r="N4241">
        <v>2</v>
      </c>
    </row>
    <row r="4242" spans="1:14">
      <c r="A4242">
        <f>IF(MOD(ROW()-3,COUNTA(tblProducts[Description]))=0,A4241+1,A4241)</f>
        <v>38</v>
      </c>
      <c r="B4242">
        <f>MOD(ROW()-3,COUNTA(tblProducts[Description]))+1</f>
        <v>22</v>
      </c>
      <c r="C4242" t="str">
        <f>_xlfn.XLOOKUP(A4242,tblProducts[Column1],tblProducts[Description])</f>
        <v>ETHOMEEN SV/15C BULK</v>
      </c>
      <c r="D4242" t="str">
        <f>_xlfn.XLOOKUP(B4242,tblProducts[Column1],tblProducts[Description])</f>
        <v>ETHODUOMEEN T/25 BULK</v>
      </c>
      <c r="E4242" t="s">
        <v>9</v>
      </c>
      <c r="F4242" t="s">
        <v>12</v>
      </c>
      <c r="G4242" t="s">
        <v>7</v>
      </c>
      <c r="H4242" t="s">
        <v>8</v>
      </c>
      <c r="I4242">
        <f t="shared" si="66"/>
        <v>2</v>
      </c>
      <c r="L4242" t="str">
        <v>ETHOMEEN SV/15C BULK</v>
      </c>
      <c r="M4242" t="str">
        <v>ETHODUOMEEN T/25 BULK</v>
      </c>
      <c r="N4242">
        <v>2</v>
      </c>
    </row>
    <row r="4243" spans="1:14">
      <c r="A4243">
        <f>IF(MOD(ROW()-3,COUNTA(tblProducts[Description]))=0,A4242+1,A4242)</f>
        <v>38</v>
      </c>
      <c r="B4243">
        <f>MOD(ROW()-3,COUNTA(tblProducts[Description]))+1</f>
        <v>23</v>
      </c>
      <c r="C4243" t="str">
        <f>_xlfn.XLOOKUP(A4243,tblProducts[Column1],tblProducts[Description])</f>
        <v>ETHOMEEN SV/15C BULK</v>
      </c>
      <c r="D4243" t="str">
        <f>_xlfn.XLOOKUP(B4243,tblProducts[Column1],tblProducts[Description])</f>
        <v>ETHOFAT 242/25 BULK</v>
      </c>
      <c r="E4243" t="s">
        <v>9</v>
      </c>
      <c r="F4243" t="s">
        <v>12</v>
      </c>
      <c r="G4243" t="s">
        <v>7</v>
      </c>
      <c r="H4243" t="s">
        <v>8</v>
      </c>
      <c r="I4243">
        <f t="shared" si="66"/>
        <v>2</v>
      </c>
      <c r="L4243" t="str">
        <v>ETHOMEEN SV/15C BULK</v>
      </c>
      <c r="M4243" t="str">
        <v>ETHOFAT 242/25 BULK</v>
      </c>
      <c r="N4243">
        <v>2</v>
      </c>
    </row>
    <row r="4244" spans="1:14">
      <c r="A4244">
        <f>IF(MOD(ROW()-3,COUNTA(tblProducts[Description]))=0,A4243+1,A4243)</f>
        <v>38</v>
      </c>
      <c r="B4244">
        <f>MOD(ROW()-3,COUNTA(tblProducts[Description]))+1</f>
        <v>24</v>
      </c>
      <c r="C4244" t="str">
        <f>_xlfn.XLOOKUP(A4244,tblProducts[Column1],tblProducts[Description])</f>
        <v>ETHOMEEN SV/15C BULK</v>
      </c>
      <c r="D4244" t="str">
        <f>_xlfn.XLOOKUP(B4244,tblProducts[Column1],tblProducts[Description])</f>
        <v>ETHOMEEN C/12S BULK</v>
      </c>
      <c r="E4244" t="s">
        <v>9</v>
      </c>
      <c r="F4244" t="s">
        <v>12</v>
      </c>
      <c r="G4244" t="s">
        <v>7</v>
      </c>
      <c r="H4244" t="s">
        <v>8</v>
      </c>
      <c r="I4244">
        <f t="shared" si="66"/>
        <v>2</v>
      </c>
      <c r="L4244" t="str">
        <v>ETHOMEEN SV/15C BULK</v>
      </c>
      <c r="M4244" t="str">
        <v>ETHOMEEN C/12S BULK</v>
      </c>
      <c r="N4244">
        <v>2</v>
      </c>
    </row>
    <row r="4245" spans="1:14">
      <c r="A4245">
        <f>IF(MOD(ROW()-3,COUNTA(tblProducts[Description]))=0,A4244+1,A4244)</f>
        <v>38</v>
      </c>
      <c r="B4245">
        <f>MOD(ROW()-3,COUNTA(tblProducts[Description]))+1</f>
        <v>25</v>
      </c>
      <c r="C4245" t="str">
        <f>_xlfn.XLOOKUP(A4245,tblProducts[Column1],tblProducts[Description])</f>
        <v>ETHOMEEN SV/15C BULK</v>
      </c>
      <c r="D4245" t="str">
        <f>_xlfn.XLOOKUP(B4245,tblProducts[Column1],tblProducts[Description])</f>
        <v>ETHOMEEN 18/12 BULK</v>
      </c>
      <c r="E4245" t="s">
        <v>9</v>
      </c>
      <c r="F4245" t="s">
        <v>10</v>
      </c>
      <c r="G4245" t="s">
        <v>9</v>
      </c>
      <c r="H4245" t="s">
        <v>8</v>
      </c>
      <c r="I4245">
        <f t="shared" si="66"/>
        <v>3.5</v>
      </c>
      <c r="L4245" t="str">
        <v>ETHOMEEN SV/15C BULK</v>
      </c>
      <c r="M4245" t="str">
        <v>ETHOMEEN 18/12 BULK</v>
      </c>
      <c r="N4245">
        <v>3.5</v>
      </c>
    </row>
    <row r="4246" spans="1:14">
      <c r="A4246">
        <f>IF(MOD(ROW()-3,COUNTA(tblProducts[Description]))=0,A4245+1,A4245)</f>
        <v>38</v>
      </c>
      <c r="B4246">
        <f>MOD(ROW()-3,COUNTA(tblProducts[Description]))+1</f>
        <v>26</v>
      </c>
      <c r="C4246" t="str">
        <f>_xlfn.XLOOKUP(A4246,tblProducts[Column1],tblProducts[Description])</f>
        <v>ETHOMEEN SV/15C BULK</v>
      </c>
      <c r="D4246" t="str">
        <f>_xlfn.XLOOKUP(B4246,tblProducts[Column1],tblProducts[Description])</f>
        <v>ETHOMEEN 18/25 BULK</v>
      </c>
      <c r="E4246" t="s">
        <v>9</v>
      </c>
      <c r="F4246" t="s">
        <v>10</v>
      </c>
      <c r="G4246" t="s">
        <v>7</v>
      </c>
      <c r="H4246" t="s">
        <v>8</v>
      </c>
      <c r="I4246">
        <f t="shared" si="66"/>
        <v>1.5</v>
      </c>
      <c r="L4246" t="str">
        <v>ETHOMEEN SV/15C BULK</v>
      </c>
      <c r="M4246" t="str">
        <v>ETHOMEEN 18/25 BULK</v>
      </c>
      <c r="N4246">
        <v>1.5</v>
      </c>
    </row>
    <row r="4247" spans="1:14">
      <c r="A4247">
        <f>IF(MOD(ROW()-3,COUNTA(tblProducts[Description]))=0,A4246+1,A4246)</f>
        <v>38</v>
      </c>
      <c r="B4247">
        <f>MOD(ROW()-3,COUNTA(tblProducts[Description]))+1</f>
        <v>27</v>
      </c>
      <c r="C4247" t="str">
        <f>_xlfn.XLOOKUP(A4247,tblProducts[Column1],tblProducts[Description])</f>
        <v>ETHOMEEN SV/15C BULK</v>
      </c>
      <c r="D4247" t="str">
        <f>_xlfn.XLOOKUP(B4247,tblProducts[Column1],tblProducts[Description])</f>
        <v>ETHOMEEN C/12 BULK</v>
      </c>
      <c r="E4247" t="s">
        <v>9</v>
      </c>
      <c r="F4247" t="s">
        <v>10</v>
      </c>
      <c r="G4247" t="s">
        <v>7</v>
      </c>
      <c r="H4247" t="s">
        <v>8</v>
      </c>
      <c r="I4247">
        <f t="shared" si="66"/>
        <v>1.5</v>
      </c>
      <c r="L4247" t="str">
        <v>ETHOMEEN SV/15C BULK</v>
      </c>
      <c r="M4247" t="str">
        <v>ETHOMEEN C/12 BULK</v>
      </c>
      <c r="N4247">
        <v>1.5</v>
      </c>
    </row>
    <row r="4248" spans="1:14">
      <c r="A4248">
        <f>IF(MOD(ROW()-3,COUNTA(tblProducts[Description]))=0,A4247+1,A4247)</f>
        <v>38</v>
      </c>
      <c r="B4248">
        <f>MOD(ROW()-3,COUNTA(tblProducts[Description]))+1</f>
        <v>28</v>
      </c>
      <c r="C4248" t="str">
        <f>_xlfn.XLOOKUP(A4248,tblProducts[Column1],tblProducts[Description])</f>
        <v>ETHOMEEN SV/15C BULK</v>
      </c>
      <c r="D4248" t="str">
        <f>_xlfn.XLOOKUP(B4248,tblProducts[Column1],tblProducts[Description])</f>
        <v>ETHOMEEN C/12 M BULK</v>
      </c>
      <c r="E4248" t="s">
        <v>9</v>
      </c>
      <c r="F4248" t="s">
        <v>10</v>
      </c>
      <c r="G4248" t="s">
        <v>7</v>
      </c>
      <c r="H4248" t="s">
        <v>8</v>
      </c>
      <c r="I4248">
        <f t="shared" si="66"/>
        <v>1.5</v>
      </c>
      <c r="L4248" t="str">
        <v>ETHOMEEN SV/15C BULK</v>
      </c>
      <c r="M4248" t="str">
        <v>ETHOMEEN C/12 M BULK</v>
      </c>
      <c r="N4248">
        <v>1.5</v>
      </c>
    </row>
    <row r="4249" spans="1:14">
      <c r="A4249">
        <f>IF(MOD(ROW()-3,COUNTA(tblProducts[Description]))=0,A4248+1,A4248)</f>
        <v>38</v>
      </c>
      <c r="B4249">
        <f>MOD(ROW()-3,COUNTA(tblProducts[Description]))+1</f>
        <v>29</v>
      </c>
      <c r="C4249" t="str">
        <f>_xlfn.XLOOKUP(A4249,tblProducts[Column1],tblProducts[Description])</f>
        <v>ETHOMEEN SV/15C BULK</v>
      </c>
      <c r="D4249" t="str">
        <f>_xlfn.XLOOKUP(B4249,tblProducts[Column1],tblProducts[Description])</f>
        <v>ETHOMEEN C/12 SUN BULK</v>
      </c>
      <c r="E4249" t="s">
        <v>9</v>
      </c>
      <c r="F4249" t="s">
        <v>12</v>
      </c>
      <c r="G4249" t="s">
        <v>7</v>
      </c>
      <c r="H4249" t="s">
        <v>8</v>
      </c>
      <c r="I4249">
        <f t="shared" si="66"/>
        <v>2</v>
      </c>
      <c r="L4249" t="str">
        <v>ETHOMEEN SV/15C BULK</v>
      </c>
      <c r="M4249" t="str">
        <v>ETHOMEEN C/12 SUN BULK</v>
      </c>
      <c r="N4249">
        <v>2</v>
      </c>
    </row>
    <row r="4250" spans="1:14">
      <c r="A4250">
        <f>IF(MOD(ROW()-3,COUNTA(tblProducts[Description]))=0,A4249+1,A4249)</f>
        <v>38</v>
      </c>
      <c r="B4250">
        <f>MOD(ROW()-3,COUNTA(tblProducts[Description]))+1</f>
        <v>30</v>
      </c>
      <c r="C4250" t="str">
        <f>_xlfn.XLOOKUP(A4250,tblProducts[Column1],tblProducts[Description])</f>
        <v>ETHOMEEN SV/15C BULK</v>
      </c>
      <c r="D4250" t="str">
        <f>_xlfn.XLOOKUP(B4250,tblProducts[Column1],tblProducts[Description])</f>
        <v>ETHOMEEN C/12 UN BULK</v>
      </c>
      <c r="E4250" t="s">
        <v>9</v>
      </c>
      <c r="F4250" t="s">
        <v>12</v>
      </c>
      <c r="G4250" t="s">
        <v>9</v>
      </c>
      <c r="H4250" t="s">
        <v>8</v>
      </c>
      <c r="I4250">
        <f t="shared" si="66"/>
        <v>4</v>
      </c>
      <c r="L4250" t="str">
        <v>ETHOMEEN SV/15C BULK</v>
      </c>
      <c r="M4250" t="str">
        <v>ETHOMEEN C/12 UN BULK</v>
      </c>
      <c r="N4250">
        <v>4</v>
      </c>
    </row>
    <row r="4251" spans="1:14">
      <c r="A4251">
        <f>IF(MOD(ROW()-3,COUNTA(tblProducts[Description]))=0,A4250+1,A4250)</f>
        <v>38</v>
      </c>
      <c r="B4251">
        <f>MOD(ROW()-3,COUNTA(tblProducts[Description]))+1</f>
        <v>31</v>
      </c>
      <c r="C4251" t="str">
        <f>_xlfn.XLOOKUP(A4251,tblProducts[Column1],tblProducts[Description])</f>
        <v>ETHOMEEN SV/15C BULK</v>
      </c>
      <c r="D4251" t="str">
        <f>_xlfn.XLOOKUP(B4251,tblProducts[Column1],tblProducts[Description])</f>
        <v>ETHOMEEN C/15 BULK</v>
      </c>
      <c r="E4251" t="s">
        <v>9</v>
      </c>
      <c r="F4251" t="s">
        <v>12</v>
      </c>
      <c r="G4251" t="s">
        <v>9</v>
      </c>
      <c r="H4251" t="s">
        <v>8</v>
      </c>
      <c r="I4251">
        <f t="shared" si="66"/>
        <v>4</v>
      </c>
      <c r="L4251" t="str">
        <v>ETHOMEEN SV/15C BULK</v>
      </c>
      <c r="M4251" t="str">
        <v>ETHOMEEN C/15 BULK</v>
      </c>
      <c r="N4251">
        <v>4</v>
      </c>
    </row>
    <row r="4252" spans="1:14">
      <c r="A4252">
        <f>IF(MOD(ROW()-3,COUNTA(tblProducts[Description]))=0,A4251+1,A4251)</f>
        <v>38</v>
      </c>
      <c r="B4252">
        <f>MOD(ROW()-3,COUNTA(tblProducts[Description]))+1</f>
        <v>32</v>
      </c>
      <c r="C4252" t="str">
        <f>_xlfn.XLOOKUP(A4252,tblProducts[Column1],tblProducts[Description])</f>
        <v>ETHOMEEN SV/15C BULK</v>
      </c>
      <c r="D4252" t="str">
        <f>_xlfn.XLOOKUP(B4252,tblProducts[Column1],tblProducts[Description])</f>
        <v>ETHOMEEN C/17 BULK</v>
      </c>
      <c r="E4252" t="s">
        <v>9</v>
      </c>
      <c r="F4252" t="s">
        <v>10</v>
      </c>
      <c r="G4252" t="s">
        <v>7</v>
      </c>
      <c r="H4252" t="s">
        <v>8</v>
      </c>
      <c r="I4252">
        <f t="shared" si="66"/>
        <v>1.5</v>
      </c>
      <c r="L4252" t="str">
        <v>ETHOMEEN SV/15C BULK</v>
      </c>
      <c r="M4252" t="str">
        <v>ETHOMEEN C/17 BULK</v>
      </c>
      <c r="N4252">
        <v>1.5</v>
      </c>
    </row>
    <row r="4253" spans="1:14">
      <c r="A4253">
        <f>IF(MOD(ROW()-3,COUNTA(tblProducts[Description]))=0,A4252+1,A4252)</f>
        <v>38</v>
      </c>
      <c r="B4253">
        <f>MOD(ROW()-3,COUNTA(tblProducts[Description]))+1</f>
        <v>33</v>
      </c>
      <c r="C4253" t="str">
        <f>_xlfn.XLOOKUP(A4253,tblProducts[Column1],tblProducts[Description])</f>
        <v>ETHOMEEN SV/15C BULK</v>
      </c>
      <c r="D4253" t="str">
        <f>_xlfn.XLOOKUP(B4253,tblProducts[Column1],tblProducts[Description])</f>
        <v>ETHOMEEN C/25A BULK</v>
      </c>
      <c r="E4253" t="s">
        <v>9</v>
      </c>
      <c r="F4253" t="s">
        <v>12</v>
      </c>
      <c r="G4253" t="s">
        <v>9</v>
      </c>
      <c r="H4253" t="s">
        <v>8</v>
      </c>
      <c r="I4253">
        <f t="shared" si="66"/>
        <v>4</v>
      </c>
      <c r="L4253" t="str">
        <v>ETHOMEEN SV/15C BULK</v>
      </c>
      <c r="M4253" t="str">
        <v>ETHOMEEN C/25A BULK</v>
      </c>
      <c r="N4253">
        <v>4</v>
      </c>
    </row>
    <row r="4254" spans="1:14">
      <c r="A4254">
        <f>IF(MOD(ROW()-3,COUNTA(tblProducts[Description]))=0,A4253+1,A4253)</f>
        <v>38</v>
      </c>
      <c r="B4254">
        <f>MOD(ROW()-3,COUNTA(tblProducts[Description]))+1</f>
        <v>34</v>
      </c>
      <c r="C4254" t="str">
        <f>_xlfn.XLOOKUP(A4254,tblProducts[Column1],tblProducts[Description])</f>
        <v>ETHOMEEN SV/15C BULK</v>
      </c>
      <c r="D4254" t="str">
        <f>_xlfn.XLOOKUP(B4254,tblProducts[Column1],tblProducts[Description])</f>
        <v>ETHOMEEN C/25A S BULK</v>
      </c>
      <c r="E4254" t="s">
        <v>9</v>
      </c>
      <c r="F4254" t="s">
        <v>12</v>
      </c>
      <c r="G4254" t="s">
        <v>9</v>
      </c>
      <c r="H4254" t="s">
        <v>8</v>
      </c>
      <c r="I4254">
        <f t="shared" si="66"/>
        <v>4</v>
      </c>
      <c r="L4254" t="str">
        <v>ETHOMEEN SV/15C BULK</v>
      </c>
      <c r="M4254" t="str">
        <v>ETHOMEEN C/25A S BULK</v>
      </c>
      <c r="N4254">
        <v>4</v>
      </c>
    </row>
    <row r="4255" spans="1:14">
      <c r="A4255">
        <f>IF(MOD(ROW()-3,COUNTA(tblProducts[Description]))=0,A4254+1,A4254)</f>
        <v>38</v>
      </c>
      <c r="B4255">
        <f>MOD(ROW()-3,COUNTA(tblProducts[Description]))+1</f>
        <v>35</v>
      </c>
      <c r="C4255" t="str">
        <f>_xlfn.XLOOKUP(A4255,tblProducts[Column1],tblProducts[Description])</f>
        <v>ETHOMEEN SV/15C BULK</v>
      </c>
      <c r="D4255" t="str">
        <f>_xlfn.XLOOKUP(B4255,tblProducts[Column1],tblProducts[Description])</f>
        <v>ETHOMEEN O/12LC BULK</v>
      </c>
      <c r="E4255" t="s">
        <v>9</v>
      </c>
      <c r="F4255" t="s">
        <v>12</v>
      </c>
      <c r="G4255" t="s">
        <v>9</v>
      </c>
      <c r="H4255" t="s">
        <v>8</v>
      </c>
      <c r="I4255">
        <f t="shared" si="66"/>
        <v>4</v>
      </c>
      <c r="L4255" t="str">
        <v>ETHOMEEN SV/15C BULK</v>
      </c>
      <c r="M4255" t="str">
        <v>ETHOMEEN O/12LC BULK</v>
      </c>
      <c r="N4255">
        <v>4</v>
      </c>
    </row>
    <row r="4256" spans="1:14">
      <c r="A4256">
        <f>IF(MOD(ROW()-3,COUNTA(tblProducts[Description]))=0,A4255+1,A4255)</f>
        <v>38</v>
      </c>
      <c r="B4256">
        <f>MOD(ROW()-3,COUNTA(tblProducts[Description]))+1</f>
        <v>36</v>
      </c>
      <c r="C4256" t="str">
        <f>_xlfn.XLOOKUP(A4256,tblProducts[Column1],tblProducts[Description])</f>
        <v>ETHOMEEN SV/15C BULK</v>
      </c>
      <c r="D4256" t="str">
        <f>_xlfn.XLOOKUP(B4256,tblProducts[Column1],tblProducts[Description])</f>
        <v>ETHOMEEN SV/12 BULK</v>
      </c>
      <c r="E4256" t="s">
        <v>9</v>
      </c>
      <c r="F4256" t="s">
        <v>12</v>
      </c>
      <c r="G4256" t="s">
        <v>9</v>
      </c>
      <c r="H4256" t="s">
        <v>8</v>
      </c>
      <c r="I4256">
        <f t="shared" si="66"/>
        <v>4</v>
      </c>
      <c r="L4256" t="str">
        <v>ETHOMEEN SV/15C BULK</v>
      </c>
      <c r="M4256" t="str">
        <v>ETHOMEEN SV/12 BULK</v>
      </c>
      <c r="N4256">
        <v>4</v>
      </c>
    </row>
    <row r="4257" spans="1:14">
      <c r="A4257">
        <f>IF(MOD(ROW()-3,COUNTA(tblProducts[Description]))=0,A4256+1,A4256)</f>
        <v>38</v>
      </c>
      <c r="B4257">
        <f>MOD(ROW()-3,COUNTA(tblProducts[Description]))+1</f>
        <v>37</v>
      </c>
      <c r="C4257" t="str">
        <f>_xlfn.XLOOKUP(A4257,tblProducts[Column1],tblProducts[Description])</f>
        <v>ETHOMEEN SV/15C BULK</v>
      </c>
      <c r="D4257" t="str">
        <f>_xlfn.XLOOKUP(B4257,tblProducts[Column1],tblProducts[Description])</f>
        <v>ETHOMEEN SV/15 BULK</v>
      </c>
      <c r="E4257" t="s">
        <v>9</v>
      </c>
      <c r="F4257" t="s">
        <v>12</v>
      </c>
      <c r="G4257" t="s">
        <v>9</v>
      </c>
      <c r="H4257" t="s">
        <v>14</v>
      </c>
      <c r="I4257">
        <f t="shared" si="66"/>
        <v>4</v>
      </c>
      <c r="L4257" t="str">
        <v>ETHOMEEN SV/15C BULK</v>
      </c>
      <c r="M4257" t="str">
        <v>ETHOMEEN SV/15 BULK</v>
      </c>
      <c r="N4257">
        <v>4</v>
      </c>
    </row>
    <row r="4258" spans="1:14">
      <c r="A4258">
        <f>IF(MOD(ROW()-3,COUNTA(tblProducts[Description]))=0,A4257+1,A4257)</f>
        <v>38</v>
      </c>
      <c r="B4258">
        <f>MOD(ROW()-3,COUNTA(tblProducts[Description]))+1</f>
        <v>38</v>
      </c>
      <c r="C4258" t="str">
        <f>_xlfn.XLOOKUP(A4258,tblProducts[Column1],tblProducts[Description])</f>
        <v>ETHOMEEN SV/15C BULK</v>
      </c>
      <c r="D4258" t="str">
        <f>_xlfn.XLOOKUP(B4258,tblProducts[Column1],tblProducts[Description])</f>
        <v>ETHOMEEN SV/15C BULK</v>
      </c>
      <c r="E4258" t="s">
        <v>9</v>
      </c>
      <c r="F4258" t="s">
        <v>12</v>
      </c>
      <c r="G4258" t="s">
        <v>9</v>
      </c>
      <c r="H4258" t="s">
        <v>14</v>
      </c>
      <c r="I4258">
        <f t="shared" si="66"/>
        <v>4</v>
      </c>
      <c r="L4258" t="str">
        <v>ETHOMEEN SV/15C BULK</v>
      </c>
      <c r="M4258" t="str">
        <v>ETHOMEEN SV/15C BULK</v>
      </c>
      <c r="N4258">
        <v>4</v>
      </c>
    </row>
    <row r="4259" spans="1:14">
      <c r="A4259">
        <f>IF(MOD(ROW()-3,COUNTA(tblProducts[Description]))=0,A4258+1,A4258)</f>
        <v>38</v>
      </c>
      <c r="B4259">
        <f>MOD(ROW()-3,COUNTA(tblProducts[Description]))+1</f>
        <v>39</v>
      </c>
      <c r="C4259" t="str">
        <f>_xlfn.XLOOKUP(A4259,tblProducts[Column1],tblProducts[Description])</f>
        <v>ETHOMEEN SV/15C BULK</v>
      </c>
      <c r="D4259" t="str">
        <f>_xlfn.XLOOKUP(B4259,tblProducts[Column1],tblProducts[Description])</f>
        <v>ETHOMEEN SV/25 BULK</v>
      </c>
      <c r="E4259" t="s">
        <v>9</v>
      </c>
      <c r="F4259" t="s">
        <v>12</v>
      </c>
      <c r="G4259" t="s">
        <v>9</v>
      </c>
      <c r="H4259" t="s">
        <v>14</v>
      </c>
      <c r="I4259">
        <f t="shared" si="66"/>
        <v>4</v>
      </c>
      <c r="L4259" t="str">
        <v>ETHOMEEN SV/15C BULK</v>
      </c>
      <c r="M4259" t="str">
        <v>ETHOMEEN SV/25 BULK</v>
      </c>
      <c r="N4259">
        <v>4</v>
      </c>
    </row>
    <row r="4260" spans="1:14">
      <c r="A4260">
        <f>IF(MOD(ROW()-3,COUNTA(tblProducts[Description]))=0,A4259+1,A4259)</f>
        <v>38</v>
      </c>
      <c r="B4260">
        <f>MOD(ROW()-3,COUNTA(tblProducts[Description]))+1</f>
        <v>40</v>
      </c>
      <c r="C4260" t="str">
        <f>_xlfn.XLOOKUP(A4260,tblProducts[Column1],tblProducts[Description])</f>
        <v>ETHOMEEN SV/15C BULK</v>
      </c>
      <c r="D4260" t="str">
        <f>_xlfn.XLOOKUP(B4260,tblProducts[Column1],tblProducts[Description])</f>
        <v>ETHOMEEN T/12 BULK</v>
      </c>
      <c r="E4260" t="s">
        <v>9</v>
      </c>
      <c r="F4260" t="s">
        <v>12</v>
      </c>
      <c r="G4260" t="s">
        <v>9</v>
      </c>
      <c r="H4260" t="s">
        <v>8</v>
      </c>
      <c r="I4260">
        <f t="shared" si="66"/>
        <v>4</v>
      </c>
      <c r="L4260" t="str">
        <v>ETHOMEEN SV/15C BULK</v>
      </c>
      <c r="M4260" t="str">
        <v>ETHOMEEN T/12 BULK</v>
      </c>
      <c r="N4260">
        <v>4</v>
      </c>
    </row>
    <row r="4261" spans="1:14">
      <c r="A4261">
        <f>IF(MOD(ROW()-3,COUNTA(tblProducts[Description]))=0,A4260+1,A4260)</f>
        <v>38</v>
      </c>
      <c r="B4261">
        <f>MOD(ROW()-3,COUNTA(tblProducts[Description]))+1</f>
        <v>41</v>
      </c>
      <c r="C4261" t="str">
        <f>_xlfn.XLOOKUP(A4261,tblProducts[Column1],tblProducts[Description])</f>
        <v>ETHOMEEN SV/15C BULK</v>
      </c>
      <c r="D4261" t="str">
        <f>_xlfn.XLOOKUP(B4261,tblProducts[Column1],tblProducts[Description])</f>
        <v>ETHOMEEN T/13.5 BULK</v>
      </c>
      <c r="E4261" t="s">
        <v>9</v>
      </c>
      <c r="F4261" t="s">
        <v>10</v>
      </c>
      <c r="G4261" t="s">
        <v>9</v>
      </c>
      <c r="H4261" t="s">
        <v>8</v>
      </c>
      <c r="I4261">
        <f t="shared" si="66"/>
        <v>3.5</v>
      </c>
      <c r="L4261" t="str">
        <v>ETHOMEEN SV/15C BULK</v>
      </c>
      <c r="M4261" t="str">
        <v>ETHOMEEN T/13.5 BULK</v>
      </c>
      <c r="N4261">
        <v>3.5</v>
      </c>
    </row>
    <row r="4262" spans="1:14">
      <c r="A4262">
        <f>IF(MOD(ROW()-3,COUNTA(tblProducts[Description]))=0,A4261+1,A4261)</f>
        <v>38</v>
      </c>
      <c r="B4262">
        <f>MOD(ROW()-3,COUNTA(tblProducts[Description]))+1</f>
        <v>42</v>
      </c>
      <c r="C4262" t="str">
        <f>_xlfn.XLOOKUP(A4262,tblProducts[Column1],tblProducts[Description])</f>
        <v>ETHOMEEN SV/15C BULK</v>
      </c>
      <c r="D4262" t="str">
        <f>_xlfn.XLOOKUP(B4262,tblProducts[Column1],tblProducts[Description])</f>
        <v>ETHOMEEN T/15 BULK</v>
      </c>
      <c r="E4262" t="s">
        <v>9</v>
      </c>
      <c r="F4262" t="s">
        <v>12</v>
      </c>
      <c r="G4262" t="s">
        <v>9</v>
      </c>
      <c r="H4262" t="s">
        <v>8</v>
      </c>
      <c r="I4262">
        <f t="shared" si="66"/>
        <v>4</v>
      </c>
      <c r="L4262" t="str">
        <v>ETHOMEEN SV/15C BULK</v>
      </c>
      <c r="M4262" t="str">
        <v>ETHOMEEN T/15 BULK</v>
      </c>
      <c r="N4262">
        <v>4</v>
      </c>
    </row>
    <row r="4263" spans="1:14">
      <c r="A4263">
        <f>IF(MOD(ROW()-3,COUNTA(tblProducts[Description]))=0,A4262+1,A4262)</f>
        <v>38</v>
      </c>
      <c r="B4263">
        <f>MOD(ROW()-3,COUNTA(tblProducts[Description]))+1</f>
        <v>43</v>
      </c>
      <c r="C4263" t="str">
        <f>_xlfn.XLOOKUP(A4263,tblProducts[Column1],tblProducts[Description])</f>
        <v>ETHOMEEN SV/15C BULK</v>
      </c>
      <c r="D4263" t="str">
        <f>_xlfn.XLOOKUP(B4263,tblProducts[Column1],tblProducts[Description])</f>
        <v>ETHOMEEN T/17 BULK</v>
      </c>
      <c r="E4263" t="s">
        <v>9</v>
      </c>
      <c r="F4263" t="s">
        <v>10</v>
      </c>
      <c r="G4263" t="s">
        <v>7</v>
      </c>
      <c r="H4263" t="s">
        <v>8</v>
      </c>
      <c r="I4263">
        <f t="shared" si="66"/>
        <v>1.5</v>
      </c>
      <c r="L4263" t="str">
        <v>ETHOMEEN SV/15C BULK</v>
      </c>
      <c r="M4263" t="str">
        <v>ETHOMEEN T/17 BULK</v>
      </c>
      <c r="N4263">
        <v>1.5</v>
      </c>
    </row>
    <row r="4264" spans="1:14">
      <c r="A4264">
        <f>IF(MOD(ROW()-3,COUNTA(tblProducts[Description]))=0,A4263+1,A4263)</f>
        <v>38</v>
      </c>
      <c r="B4264">
        <f>MOD(ROW()-3,COUNTA(tblProducts[Description]))+1</f>
        <v>44</v>
      </c>
      <c r="C4264" t="str">
        <f>_xlfn.XLOOKUP(A4264,tblProducts[Column1],tblProducts[Description])</f>
        <v>ETHOMEEN SV/15C BULK</v>
      </c>
      <c r="D4264" t="str">
        <f>_xlfn.XLOOKUP(B4264,tblProducts[Column1],tblProducts[Description])</f>
        <v>ETHOMEEN T/18 BULK</v>
      </c>
      <c r="E4264" t="s">
        <v>9</v>
      </c>
      <c r="F4264" t="s">
        <v>10</v>
      </c>
      <c r="G4264" t="s">
        <v>7</v>
      </c>
      <c r="H4264" t="s">
        <v>8</v>
      </c>
      <c r="I4264">
        <f t="shared" si="66"/>
        <v>1.5</v>
      </c>
      <c r="L4264" t="str">
        <v>ETHOMEEN SV/15C BULK</v>
      </c>
      <c r="M4264" t="str">
        <v>ETHOMEEN T/18 BULK</v>
      </c>
      <c r="N4264">
        <v>1.5</v>
      </c>
    </row>
    <row r="4265" spans="1:14">
      <c r="A4265">
        <f>IF(MOD(ROW()-3,COUNTA(tblProducts[Description]))=0,A4264+1,A4264)</f>
        <v>38</v>
      </c>
      <c r="B4265">
        <f>MOD(ROW()-3,COUNTA(tblProducts[Description]))+1</f>
        <v>45</v>
      </c>
      <c r="C4265" t="str">
        <f>_xlfn.XLOOKUP(A4265,tblProducts[Column1],tblProducts[Description])</f>
        <v>ETHOMEEN SV/15C BULK</v>
      </c>
      <c r="D4265" t="str">
        <f>_xlfn.XLOOKUP(B4265,tblProducts[Column1],tblProducts[Description])</f>
        <v>ETHOMEEN T/19 BULK</v>
      </c>
      <c r="E4265" t="s">
        <v>9</v>
      </c>
      <c r="F4265" t="s">
        <v>10</v>
      </c>
      <c r="G4265" t="s">
        <v>7</v>
      </c>
      <c r="H4265" t="s">
        <v>8</v>
      </c>
      <c r="I4265">
        <f t="shared" si="66"/>
        <v>1.5</v>
      </c>
      <c r="L4265" t="str">
        <v>ETHOMEEN SV/15C BULK</v>
      </c>
      <c r="M4265" t="str">
        <v>ETHOMEEN T/19 BULK</v>
      </c>
      <c r="N4265">
        <v>1.5</v>
      </c>
    </row>
    <row r="4266" spans="1:14">
      <c r="A4266">
        <f>IF(MOD(ROW()-3,COUNTA(tblProducts[Description]))=0,A4265+1,A4265)</f>
        <v>38</v>
      </c>
      <c r="B4266">
        <f>MOD(ROW()-3,COUNTA(tblProducts[Description]))+1</f>
        <v>46</v>
      </c>
      <c r="C4266" t="str">
        <f>_xlfn.XLOOKUP(A4266,tblProducts[Column1],tblProducts[Description])</f>
        <v>ETHOMEEN SV/15C BULK</v>
      </c>
      <c r="D4266" t="str">
        <f>_xlfn.XLOOKUP(B4266,tblProducts[Column1],tblProducts[Description])</f>
        <v>ETHOMEEN T/20 BULK</v>
      </c>
      <c r="E4266" t="s">
        <v>9</v>
      </c>
      <c r="F4266" t="s">
        <v>10</v>
      </c>
      <c r="G4266" t="s">
        <v>9</v>
      </c>
      <c r="H4266" t="s">
        <v>8</v>
      </c>
      <c r="I4266">
        <f t="shared" si="66"/>
        <v>3.5</v>
      </c>
      <c r="L4266" t="str">
        <v>ETHOMEEN SV/15C BULK</v>
      </c>
      <c r="M4266" t="str">
        <v>ETHOMEEN T/20 BULK</v>
      </c>
      <c r="N4266">
        <v>3.5</v>
      </c>
    </row>
    <row r="4267" spans="1:14">
      <c r="A4267">
        <f>IF(MOD(ROW()-3,COUNTA(tblProducts[Description]))=0,A4266+1,A4266)</f>
        <v>38</v>
      </c>
      <c r="B4267">
        <f>MOD(ROW()-3,COUNTA(tblProducts[Description]))+1</f>
        <v>47</v>
      </c>
      <c r="C4267" t="str">
        <f>_xlfn.XLOOKUP(A4267,tblProducts[Column1],tblProducts[Description])</f>
        <v>ETHOMEEN SV/15C BULK</v>
      </c>
      <c r="D4267" t="str">
        <f>_xlfn.XLOOKUP(B4267,tblProducts[Column1],tblProducts[Description])</f>
        <v>ETHOMEEN T/20S BULK</v>
      </c>
      <c r="E4267" t="s">
        <v>7</v>
      </c>
      <c r="G4267" t="s">
        <v>7</v>
      </c>
      <c r="H4267" t="s">
        <v>8</v>
      </c>
      <c r="I4267">
        <f t="shared" si="66"/>
        <v>0</v>
      </c>
      <c r="L4267" t="str">
        <v>ETHOMEEN SV/15C BULK</v>
      </c>
      <c r="M4267" t="str">
        <v>ETHOMEEN T/20S BULK</v>
      </c>
      <c r="N4267">
        <v>0</v>
      </c>
    </row>
    <row r="4268" spans="1:14">
      <c r="A4268">
        <f>IF(MOD(ROW()-3,COUNTA(tblProducts[Description]))=0,A4267+1,A4267)</f>
        <v>38</v>
      </c>
      <c r="B4268">
        <f>MOD(ROW()-3,COUNTA(tblProducts[Description]))+1</f>
        <v>48</v>
      </c>
      <c r="C4268" t="str">
        <f>_xlfn.XLOOKUP(A4268,tblProducts[Column1],tblProducts[Description])</f>
        <v>ETHOMEEN SV/15C BULK</v>
      </c>
      <c r="D4268" t="str">
        <f>_xlfn.XLOOKUP(B4268,tblProducts[Column1],tblProducts[Description])</f>
        <v>ETHOMEEN T/24 BULK</v>
      </c>
      <c r="E4268" t="s">
        <v>7</v>
      </c>
      <c r="G4268" t="s">
        <v>7</v>
      </c>
      <c r="H4268" t="s">
        <v>15</v>
      </c>
      <c r="I4268">
        <f t="shared" si="66"/>
        <v>0</v>
      </c>
      <c r="L4268" t="str">
        <v>ETHOMEEN SV/15C BULK</v>
      </c>
      <c r="M4268" t="str">
        <v>ETHOMEEN T/24 BULK</v>
      </c>
      <c r="N4268">
        <v>0</v>
      </c>
    </row>
    <row r="4269" spans="1:14">
      <c r="A4269">
        <f>IF(MOD(ROW()-3,COUNTA(tblProducts[Description]))=0,A4268+1,A4268)</f>
        <v>38</v>
      </c>
      <c r="B4269">
        <f>MOD(ROW()-3,COUNTA(tblProducts[Description]))+1</f>
        <v>49</v>
      </c>
      <c r="C4269" t="str">
        <f>_xlfn.XLOOKUP(A4269,tblProducts[Column1],tblProducts[Description])</f>
        <v>ETHOMEEN SV/15C BULK</v>
      </c>
      <c r="D4269" t="str">
        <f>_xlfn.XLOOKUP(B4269,tblProducts[Column1],tblProducts[Description])</f>
        <v>ETHOMEEN T/25 BULK</v>
      </c>
      <c r="E4269" t="s">
        <v>7</v>
      </c>
      <c r="G4269" t="s">
        <v>7</v>
      </c>
      <c r="H4269" t="s">
        <v>8</v>
      </c>
      <c r="I4269">
        <f t="shared" si="66"/>
        <v>0</v>
      </c>
      <c r="L4269" t="str">
        <v>ETHOMEEN SV/15C BULK</v>
      </c>
      <c r="M4269" t="str">
        <v>ETHOMEEN T/25 BULK</v>
      </c>
      <c r="N4269">
        <v>0</v>
      </c>
    </row>
    <row r="4270" spans="1:14">
      <c r="A4270">
        <f>IF(MOD(ROW()-3,COUNTA(tblProducts[Description]))=0,A4269+1,A4269)</f>
        <v>38</v>
      </c>
      <c r="B4270">
        <f>MOD(ROW()-3,COUNTA(tblProducts[Description]))+1</f>
        <v>50</v>
      </c>
      <c r="C4270" t="str">
        <f>_xlfn.XLOOKUP(A4270,tblProducts[Column1],tblProducts[Description])</f>
        <v>ETHOMEEN SV/15C BULK</v>
      </c>
      <c r="D4270" t="str">
        <f>_xlfn.XLOOKUP(B4270,tblProducts[Column1],tblProducts[Description])</f>
        <v>ETHOMEEN T/28 BULK</v>
      </c>
      <c r="E4270" t="s">
        <v>7</v>
      </c>
      <c r="G4270" t="s">
        <v>7</v>
      </c>
      <c r="H4270" t="s">
        <v>8</v>
      </c>
      <c r="I4270">
        <f t="shared" si="66"/>
        <v>0</v>
      </c>
      <c r="L4270" t="str">
        <v>ETHOMEEN SV/15C BULK</v>
      </c>
      <c r="M4270" t="str">
        <v>ETHOMEEN T/28 BULK</v>
      </c>
      <c r="N4270">
        <v>0</v>
      </c>
    </row>
    <row r="4271" spans="1:14">
      <c r="A4271">
        <f>IF(MOD(ROW()-3,COUNTA(tblProducts[Description]))=0,A4270+1,A4270)</f>
        <v>38</v>
      </c>
      <c r="B4271">
        <f>MOD(ROW()-3,COUNTA(tblProducts[Description]))+1</f>
        <v>51</v>
      </c>
      <c r="C4271" t="str">
        <f>_xlfn.XLOOKUP(A4271,tblProducts[Column1],tblProducts[Description])</f>
        <v>ETHOMEEN SV/15C BULK</v>
      </c>
      <c r="D4271" t="str">
        <f>_xlfn.XLOOKUP(B4271,tblProducts[Column1],tblProducts[Description])</f>
        <v>ETHYLAN 1008 SA BULK</v>
      </c>
      <c r="E4271" t="s">
        <v>7</v>
      </c>
      <c r="G4271" t="s">
        <v>7</v>
      </c>
      <c r="H4271" t="s">
        <v>8</v>
      </c>
      <c r="I4271">
        <f t="shared" si="66"/>
        <v>0</v>
      </c>
      <c r="L4271" t="str">
        <v>ETHOMEEN SV/15C BULK</v>
      </c>
      <c r="M4271" t="str">
        <v>ETHYLAN 1008 SA BULK</v>
      </c>
      <c r="N4271">
        <v>0</v>
      </c>
    </row>
    <row r="4272" spans="1:14">
      <c r="A4272">
        <f>IF(MOD(ROW()-3,COUNTA(tblProducts[Description]))=0,A4271+1,A4271)</f>
        <v>38</v>
      </c>
      <c r="B4272">
        <f>MOD(ROW()-3,COUNTA(tblProducts[Description]))+1</f>
        <v>52</v>
      </c>
      <c r="C4272" t="str">
        <f>_xlfn.XLOOKUP(A4272,tblProducts[Column1],tblProducts[Description])</f>
        <v>ETHOMEEN SV/15C BULK</v>
      </c>
      <c r="D4272" t="str">
        <f>_xlfn.XLOOKUP(B4272,tblProducts[Column1],tblProducts[Description])</f>
        <v>ETHYLAN 325 BULK</v>
      </c>
      <c r="E4272" t="s">
        <v>7</v>
      </c>
      <c r="G4272" t="s">
        <v>7</v>
      </c>
      <c r="H4272" t="s">
        <v>8</v>
      </c>
      <c r="I4272">
        <f t="shared" si="66"/>
        <v>0</v>
      </c>
      <c r="L4272" t="str">
        <v>ETHOMEEN SV/15C BULK</v>
      </c>
      <c r="M4272" t="str">
        <v>ETHYLAN 325 BULK</v>
      </c>
      <c r="N4272">
        <v>0</v>
      </c>
    </row>
    <row r="4273" spans="1:14">
      <c r="A4273">
        <f>IF(MOD(ROW()-3,COUNTA(tblProducts[Description]))=0,A4272+1,A4272)</f>
        <v>38</v>
      </c>
      <c r="B4273">
        <f>MOD(ROW()-3,COUNTA(tblProducts[Description]))+1</f>
        <v>53</v>
      </c>
      <c r="C4273" t="str">
        <f>_xlfn.XLOOKUP(A4273,tblProducts[Column1],tblProducts[Description])</f>
        <v>ETHOMEEN SV/15C BULK</v>
      </c>
      <c r="D4273" t="str">
        <f>_xlfn.XLOOKUP(B4273,tblProducts[Column1],tblProducts[Description])</f>
        <v>ETHYLAN NS-500LQ BULK</v>
      </c>
      <c r="E4273" t="s">
        <v>7</v>
      </c>
      <c r="G4273" t="s">
        <v>7</v>
      </c>
      <c r="H4273" t="s">
        <v>8</v>
      </c>
      <c r="I4273">
        <f t="shared" si="66"/>
        <v>0</v>
      </c>
      <c r="L4273" t="str">
        <v>ETHOMEEN SV/15C BULK</v>
      </c>
      <c r="M4273" t="str">
        <v>ETHYLAN NS-500LQ BULK</v>
      </c>
      <c r="N4273">
        <v>0</v>
      </c>
    </row>
    <row r="4274" spans="1:14">
      <c r="A4274">
        <f>IF(MOD(ROW()-3,COUNTA(tblProducts[Description]))=0,A4273+1,A4273)</f>
        <v>38</v>
      </c>
      <c r="B4274">
        <f>MOD(ROW()-3,COUNTA(tblProducts[Description]))+1</f>
        <v>54</v>
      </c>
      <c r="C4274" t="str">
        <f>_xlfn.XLOOKUP(A4274,tblProducts[Column1],tblProducts[Description])</f>
        <v>ETHOMEEN SV/15C BULK</v>
      </c>
      <c r="D4274" t="str">
        <f>_xlfn.XLOOKUP(B4274,tblProducts[Column1],tblProducts[Description])</f>
        <v>ETHYLAN PRE NS-505 K BULK</v>
      </c>
      <c r="E4274" t="s">
        <v>7</v>
      </c>
      <c r="G4274" t="s">
        <v>7</v>
      </c>
      <c r="H4274" t="s">
        <v>8</v>
      </c>
      <c r="I4274">
        <f t="shared" si="66"/>
        <v>0</v>
      </c>
      <c r="L4274" t="str">
        <v>ETHOMEEN SV/15C BULK</v>
      </c>
      <c r="M4274" t="str">
        <v>ETHYLAN PRE NS-505 K BULK</v>
      </c>
      <c r="N4274">
        <v>0</v>
      </c>
    </row>
    <row r="4275" spans="1:14">
      <c r="A4275">
        <f>IF(MOD(ROW()-3,COUNTA(tblProducts[Description]))=0,A4274+1,A4274)</f>
        <v>38</v>
      </c>
      <c r="B4275">
        <f>MOD(ROW()-3,COUNTA(tblProducts[Description]))+1</f>
        <v>55</v>
      </c>
      <c r="C4275" t="str">
        <f>_xlfn.XLOOKUP(A4275,tblProducts[Column1],tblProducts[Description])</f>
        <v>ETHOMEEN SV/15C BULK</v>
      </c>
      <c r="D4275" t="str">
        <f>_xlfn.XLOOKUP(B4275,tblProducts[Column1],tblProducts[Description])</f>
        <v>ETHYLAN SN-90 BULK</v>
      </c>
      <c r="E4275" t="s">
        <v>7</v>
      </c>
      <c r="G4275" t="s">
        <v>7</v>
      </c>
      <c r="H4275" t="s">
        <v>8</v>
      </c>
      <c r="I4275">
        <f t="shared" si="66"/>
        <v>0</v>
      </c>
      <c r="L4275" t="str">
        <v>ETHOMEEN SV/15C BULK</v>
      </c>
      <c r="M4275" t="str">
        <v>ETHYLAN SN-90 BULK</v>
      </c>
      <c r="N4275">
        <v>0</v>
      </c>
    </row>
    <row r="4276" spans="1:14">
      <c r="A4276">
        <f>IF(MOD(ROW()-3,COUNTA(tblProducts[Description]))=0,A4275+1,A4275)</f>
        <v>38</v>
      </c>
      <c r="B4276">
        <f>MOD(ROW()-3,COUNTA(tblProducts[Description]))+1</f>
        <v>56</v>
      </c>
      <c r="C4276" t="str">
        <f>_xlfn.XLOOKUP(A4276,tblProducts[Column1],tblProducts[Description])</f>
        <v>ETHOMEEN SV/15C BULK</v>
      </c>
      <c r="D4276" t="str">
        <f>_xlfn.XLOOKUP(B4276,tblProducts[Column1],tblProducts[Description])</f>
        <v>ETHYLAN TD-100 BULK</v>
      </c>
      <c r="E4276" t="s">
        <v>7</v>
      </c>
      <c r="G4276" t="s">
        <v>7</v>
      </c>
      <c r="H4276" t="s">
        <v>15</v>
      </c>
      <c r="I4276">
        <f t="shared" si="66"/>
        <v>0</v>
      </c>
      <c r="L4276" t="str">
        <v>ETHOMEEN SV/15C BULK</v>
      </c>
      <c r="M4276" t="str">
        <v>ETHYLAN TD-100 BULK</v>
      </c>
      <c r="N4276">
        <v>0</v>
      </c>
    </row>
    <row r="4277" spans="1:14">
      <c r="A4277">
        <f>IF(MOD(ROW()-3,COUNTA(tblProducts[Description]))=0,A4276+1,A4276)</f>
        <v>38</v>
      </c>
      <c r="B4277">
        <f>MOD(ROW()-3,COUNTA(tblProducts[Description]))+1</f>
        <v>57</v>
      </c>
      <c r="C4277" t="str">
        <f>_xlfn.XLOOKUP(A4277,tblProducts[Column1],tblProducts[Description])</f>
        <v>ETHOMEEN SV/15C BULK</v>
      </c>
      <c r="D4277" t="str">
        <f>_xlfn.XLOOKUP(B4277,tblProducts[Column1],tblProducts[Description])</f>
        <v>ETHYLAN TD-120 BULK</v>
      </c>
      <c r="E4277" t="s">
        <v>7</v>
      </c>
      <c r="G4277" t="s">
        <v>7</v>
      </c>
      <c r="H4277" t="s">
        <v>8</v>
      </c>
      <c r="I4277">
        <f t="shared" si="66"/>
        <v>0</v>
      </c>
      <c r="L4277" t="str">
        <v>ETHOMEEN SV/15C BULK</v>
      </c>
      <c r="M4277" t="str">
        <v>ETHYLAN TD-120 BULK</v>
      </c>
      <c r="N4277">
        <v>0</v>
      </c>
    </row>
    <row r="4278" spans="1:14">
      <c r="A4278">
        <f>IF(MOD(ROW()-3,COUNTA(tblProducts[Description]))=0,A4277+1,A4277)</f>
        <v>38</v>
      </c>
      <c r="B4278">
        <f>MOD(ROW()-3,COUNTA(tblProducts[Description]))+1</f>
        <v>58</v>
      </c>
      <c r="C4278" t="str">
        <f>_xlfn.XLOOKUP(A4278,tblProducts[Column1],tblProducts[Description])</f>
        <v>ETHOMEEN SV/15C BULK</v>
      </c>
      <c r="D4278" t="str">
        <f>_xlfn.XLOOKUP(B4278,tblProducts[Column1],tblProducts[Description])</f>
        <v>ETHYLAN TD-1407 BULK</v>
      </c>
      <c r="E4278" t="s">
        <v>9</v>
      </c>
      <c r="F4278" t="s">
        <v>12</v>
      </c>
      <c r="G4278" t="s">
        <v>7</v>
      </c>
      <c r="H4278" t="s">
        <v>8</v>
      </c>
      <c r="I4278">
        <f t="shared" si="66"/>
        <v>2</v>
      </c>
      <c r="L4278" t="str">
        <v>ETHOMEEN SV/15C BULK</v>
      </c>
      <c r="M4278" t="str">
        <v>ETHYLAN TD-1407 BULK</v>
      </c>
      <c r="N4278">
        <v>2</v>
      </c>
    </row>
    <row r="4279" spans="1:14">
      <c r="A4279">
        <f>IF(MOD(ROW()-3,COUNTA(tblProducts[Description]))=0,A4278+1,A4278)</f>
        <v>38</v>
      </c>
      <c r="B4279">
        <f>MOD(ROW()-3,COUNTA(tblProducts[Description]))+1</f>
        <v>59</v>
      </c>
      <c r="C4279" t="str">
        <f>_xlfn.XLOOKUP(A4279,tblProducts[Column1],tblProducts[Description])</f>
        <v>ETHOMEEN SV/15C BULK</v>
      </c>
      <c r="D4279" t="str">
        <f>_xlfn.XLOOKUP(B4279,tblProducts[Column1],tblProducts[Description])</f>
        <v>ETHYLAN TD-40 BULK</v>
      </c>
      <c r="E4279" t="s">
        <v>9</v>
      </c>
      <c r="F4279" t="s">
        <v>12</v>
      </c>
      <c r="G4279" t="s">
        <v>7</v>
      </c>
      <c r="H4279" t="s">
        <v>8</v>
      </c>
      <c r="I4279">
        <f t="shared" si="66"/>
        <v>2</v>
      </c>
      <c r="L4279" t="str">
        <v>ETHOMEEN SV/15C BULK</v>
      </c>
      <c r="M4279" t="str">
        <v>ETHYLAN TD-40 BULK</v>
      </c>
      <c r="N4279">
        <v>2</v>
      </c>
    </row>
    <row r="4280" spans="1:14">
      <c r="A4280">
        <f>IF(MOD(ROW()-3,COUNTA(tblProducts[Description]))=0,A4279+1,A4279)</f>
        <v>38</v>
      </c>
      <c r="B4280">
        <f>MOD(ROW()-3,COUNTA(tblProducts[Description]))+1</f>
        <v>60</v>
      </c>
      <c r="C4280" t="str">
        <f>_xlfn.XLOOKUP(A4280,tblProducts[Column1],tblProducts[Description])</f>
        <v>ETHOMEEN SV/15C BULK</v>
      </c>
      <c r="D4280" t="str">
        <f>_xlfn.XLOOKUP(B4280,tblProducts[Column1],tblProducts[Description])</f>
        <v>ETHYLAN TD-60 BULK</v>
      </c>
      <c r="E4280" t="s">
        <v>9</v>
      </c>
      <c r="F4280" t="s">
        <v>12</v>
      </c>
      <c r="G4280" t="s">
        <v>7</v>
      </c>
      <c r="H4280" t="s">
        <v>8</v>
      </c>
      <c r="I4280">
        <f t="shared" si="66"/>
        <v>2</v>
      </c>
      <c r="L4280" t="str">
        <v>ETHOMEEN SV/15C BULK</v>
      </c>
      <c r="M4280" t="str">
        <v>ETHYLAN TD-60 BULK</v>
      </c>
      <c r="N4280">
        <v>2</v>
      </c>
    </row>
    <row r="4281" spans="1:14">
      <c r="A4281">
        <f>IF(MOD(ROW()-3,COUNTA(tblProducts[Description]))=0,A4280+1,A4280)</f>
        <v>38</v>
      </c>
      <c r="B4281">
        <f>MOD(ROW()-3,COUNTA(tblProducts[Description]))+1</f>
        <v>61</v>
      </c>
      <c r="C4281" t="str">
        <f>_xlfn.XLOOKUP(A4281,tblProducts[Column1],tblProducts[Description])</f>
        <v>ETHOMEEN SV/15C BULK</v>
      </c>
      <c r="D4281" t="str">
        <f>_xlfn.XLOOKUP(B4281,tblProducts[Column1],tblProducts[Description])</f>
        <v>INTERMEDIATE BE-110L BULK</v>
      </c>
      <c r="E4281" t="s">
        <v>9</v>
      </c>
      <c r="F4281" t="s">
        <v>12</v>
      </c>
      <c r="G4281" t="s">
        <v>7</v>
      </c>
      <c r="H4281" t="s">
        <v>8</v>
      </c>
      <c r="I4281">
        <f t="shared" si="66"/>
        <v>2</v>
      </c>
      <c r="L4281" t="str">
        <v>ETHOMEEN SV/15C BULK</v>
      </c>
      <c r="M4281" t="str">
        <v>INTERMEDIATE BE-110L BULK</v>
      </c>
      <c r="N4281">
        <v>2</v>
      </c>
    </row>
    <row r="4282" spans="1:14">
      <c r="A4282">
        <f>IF(MOD(ROW()-3,COUNTA(tblProducts[Description]))=0,A4281+1,A4281)</f>
        <v>38</v>
      </c>
      <c r="B4282">
        <f>MOD(ROW()-3,COUNTA(tblProducts[Description]))+1</f>
        <v>62</v>
      </c>
      <c r="C4282" t="str">
        <f>_xlfn.XLOOKUP(A4282,tblProducts[Column1],tblProducts[Description])</f>
        <v>ETHOMEEN SV/15C BULK</v>
      </c>
      <c r="D4282" t="str">
        <f>_xlfn.XLOOKUP(B4282,tblProducts[Column1],tblProducts[Description])</f>
        <v>INTERMEDIATE DPG-415 BULK</v>
      </c>
      <c r="E4282" t="s">
        <v>9</v>
      </c>
      <c r="F4282" t="s">
        <v>12</v>
      </c>
      <c r="G4282" t="s">
        <v>7</v>
      </c>
      <c r="H4282" t="s">
        <v>8</v>
      </c>
      <c r="I4282">
        <f t="shared" si="66"/>
        <v>2</v>
      </c>
      <c r="L4282" t="str">
        <v>ETHOMEEN SV/15C BULK</v>
      </c>
      <c r="M4282" t="str">
        <v>INTERMEDIATE DPG-415 BULK</v>
      </c>
      <c r="N4282">
        <v>2</v>
      </c>
    </row>
    <row r="4283" spans="1:14">
      <c r="A4283">
        <f>IF(MOD(ROW()-3,COUNTA(tblProducts[Description]))=0,A4282+1,A4282)</f>
        <v>38</v>
      </c>
      <c r="B4283">
        <f>MOD(ROW()-3,COUNTA(tblProducts[Description]))+1</f>
        <v>63</v>
      </c>
      <c r="C4283" t="str">
        <f>_xlfn.XLOOKUP(A4283,tblProducts[Column1],tblProducts[Description])</f>
        <v>ETHOMEEN SV/15C BULK</v>
      </c>
      <c r="D4283" t="str">
        <f>_xlfn.XLOOKUP(B4283,tblProducts[Column1],tblProducts[Description])</f>
        <v>PROPODUOMEEN T/12 BULK</v>
      </c>
      <c r="E4283" t="s">
        <v>9</v>
      </c>
      <c r="F4283" t="s">
        <v>12</v>
      </c>
      <c r="G4283" t="s">
        <v>7</v>
      </c>
      <c r="H4283" t="s">
        <v>16</v>
      </c>
      <c r="I4283">
        <f t="shared" si="66"/>
        <v>2</v>
      </c>
      <c r="L4283" t="str">
        <v>ETHOMEEN SV/15C BULK</v>
      </c>
      <c r="M4283" t="str">
        <v>PROPODUOMEEN T/12 BULK</v>
      </c>
      <c r="N4283">
        <v>2</v>
      </c>
    </row>
    <row r="4284" spans="1:14">
      <c r="A4284">
        <f>IF(MOD(ROW()-3,COUNTA(tblProducts[Description]))=0,A4283+1,A4283)</f>
        <v>38</v>
      </c>
      <c r="B4284">
        <f>MOD(ROW()-3,COUNTA(tblProducts[Description]))+1</f>
        <v>64</v>
      </c>
      <c r="C4284" t="str">
        <f>_xlfn.XLOOKUP(A4284,tblProducts[Column1],tblProducts[Description])</f>
        <v>ETHOMEEN SV/15C BULK</v>
      </c>
      <c r="D4284" t="str">
        <f>_xlfn.XLOOKUP(B4284,tblProducts[Column1],tblProducts[Description])</f>
        <v>PROPOMEEN T/12 BULK</v>
      </c>
      <c r="E4284" t="s">
        <v>9</v>
      </c>
      <c r="F4284" t="s">
        <v>12</v>
      </c>
      <c r="G4284" t="s">
        <v>7</v>
      </c>
      <c r="H4284" t="s">
        <v>8</v>
      </c>
      <c r="I4284">
        <f t="shared" si="66"/>
        <v>2</v>
      </c>
      <c r="L4284" t="str">
        <v>ETHOMEEN SV/15C BULK</v>
      </c>
      <c r="M4284" t="str">
        <v>PROPOMEEN T/12 BULK</v>
      </c>
      <c r="N4284">
        <v>2</v>
      </c>
    </row>
    <row r="4285" spans="1:14">
      <c r="A4285">
        <f>IF(MOD(ROW()-3,COUNTA(tblProducts[Description]))=0,A4284+1,A4284)</f>
        <v>38</v>
      </c>
      <c r="B4285">
        <f>MOD(ROW()-3,COUNTA(tblProducts[Description]))+1</f>
        <v>65</v>
      </c>
      <c r="C4285" t="str">
        <f>_xlfn.XLOOKUP(A4285,tblProducts[Column1],tblProducts[Description])</f>
        <v>ETHOMEEN SV/15C BULK</v>
      </c>
      <c r="D4285" t="str">
        <f>_xlfn.XLOOKUP(B4285,tblProducts[Column1],tblProducts[Description])</f>
        <v>TMP-420 BULK</v>
      </c>
      <c r="E4285" t="s">
        <v>9</v>
      </c>
      <c r="F4285" t="s">
        <v>12</v>
      </c>
      <c r="G4285" t="s">
        <v>7</v>
      </c>
      <c r="H4285" t="s">
        <v>8</v>
      </c>
      <c r="I4285">
        <f t="shared" si="66"/>
        <v>2</v>
      </c>
      <c r="L4285" t="str">
        <v>ETHOMEEN SV/15C BULK</v>
      </c>
      <c r="M4285" t="str">
        <v>TMP-420 BULK</v>
      </c>
      <c r="N4285">
        <v>2</v>
      </c>
    </row>
    <row r="4286" spans="1:14">
      <c r="A4286">
        <f>IF(MOD(ROW()-3,COUNTA(tblProducts[Description]))=0,A4285+1,A4285)</f>
        <v>38</v>
      </c>
      <c r="B4286">
        <f>MOD(ROW()-3,COUNTA(tblProducts[Description]))+1</f>
        <v>66</v>
      </c>
      <c r="C4286" t="str">
        <f>_xlfn.XLOOKUP(A4286,tblProducts[Column1],tblProducts[Description])</f>
        <v>ETHOMEEN SV/15C BULK</v>
      </c>
      <c r="D4286" t="str">
        <f>_xlfn.XLOOKUP(B4286,tblProducts[Column1],tblProducts[Description])</f>
        <v>TMP-80 BULK</v>
      </c>
      <c r="E4286" t="s">
        <v>9</v>
      </c>
      <c r="F4286" t="s">
        <v>12</v>
      </c>
      <c r="G4286" t="s">
        <v>7</v>
      </c>
      <c r="H4286" t="s">
        <v>8</v>
      </c>
      <c r="I4286">
        <f t="shared" si="66"/>
        <v>2</v>
      </c>
      <c r="L4286" t="str">
        <v>ETHOMEEN SV/15C BULK</v>
      </c>
      <c r="M4286" t="str">
        <v>TMP-80 BULK</v>
      </c>
      <c r="N4286">
        <v>2</v>
      </c>
    </row>
    <row r="4287" spans="1:14">
      <c r="A4287">
        <f>IF(MOD(ROW()-3,COUNTA(tblProducts[Description]))=0,A4286+1,A4286)</f>
        <v>38</v>
      </c>
      <c r="B4287">
        <f>MOD(ROW()-3,COUNTA(tblProducts[Description]))+1</f>
        <v>67</v>
      </c>
      <c r="C4287" t="str">
        <f>_xlfn.XLOOKUP(A4287,tblProducts[Column1],tblProducts[Description])</f>
        <v>ETHOMEEN SV/15C BULK</v>
      </c>
      <c r="D4287" t="str">
        <f>_xlfn.XLOOKUP(B4287,tblProducts[Column1],tblProducts[Description])</f>
        <v>VISCO 352 BULK</v>
      </c>
      <c r="E4287" t="s">
        <v>9</v>
      </c>
      <c r="F4287" t="s">
        <v>12</v>
      </c>
      <c r="G4287" t="s">
        <v>7</v>
      </c>
      <c r="H4287" t="s">
        <v>8</v>
      </c>
      <c r="I4287">
        <f t="shared" si="66"/>
        <v>2</v>
      </c>
      <c r="L4287" t="str">
        <v>ETHOMEEN SV/15C BULK</v>
      </c>
      <c r="M4287" t="str">
        <v>VISCO 352 BULK</v>
      </c>
      <c r="N4287">
        <v>2</v>
      </c>
    </row>
    <row r="4288" spans="1:14">
      <c r="A4288">
        <f>IF(MOD(ROW()-3,COUNTA(tblProducts[Description]))=0,A4287+1,A4287)</f>
        <v>38</v>
      </c>
      <c r="B4288">
        <f>MOD(ROW()-3,COUNTA(tblProducts[Description]))+1</f>
        <v>68</v>
      </c>
      <c r="C4288" t="str">
        <f>_xlfn.XLOOKUP(A4288,tblProducts[Column1],tblProducts[Description])</f>
        <v>ETHOMEEN SV/15C BULK</v>
      </c>
      <c r="D4288" t="str">
        <f>_xlfn.XLOOKUP(B4288,tblProducts[Column1],tblProducts[Description])</f>
        <v>WITBREAK DPG-25 BULK</v>
      </c>
      <c r="E4288" t="s">
        <v>9</v>
      </c>
      <c r="F4288" t="s">
        <v>12</v>
      </c>
      <c r="G4288" t="s">
        <v>7</v>
      </c>
      <c r="H4288" t="s">
        <v>8</v>
      </c>
      <c r="I4288">
        <f t="shared" si="66"/>
        <v>2</v>
      </c>
      <c r="L4288" t="str">
        <v>ETHOMEEN SV/15C BULK</v>
      </c>
      <c r="M4288" t="str">
        <v>WITBREAK DPG-25 BULK</v>
      </c>
      <c r="N4288">
        <v>2</v>
      </c>
    </row>
    <row r="4289" spans="1:14">
      <c r="A4289">
        <f>IF(MOD(ROW()-3,COUNTA(tblProducts[Description]))=0,A4288+1,A4288)</f>
        <v>38</v>
      </c>
      <c r="B4289">
        <f>MOD(ROW()-3,COUNTA(tblProducts[Description]))+1</f>
        <v>69</v>
      </c>
      <c r="C4289" t="str">
        <f>_xlfn.XLOOKUP(A4289,tblProducts[Column1],tblProducts[Description])</f>
        <v>ETHOMEEN SV/15C BULK</v>
      </c>
      <c r="D4289" t="str">
        <f>_xlfn.XLOOKUP(B4289,tblProducts[Column1],tblProducts[Description])</f>
        <v>WITBREAK DPG-482 BULK</v>
      </c>
      <c r="E4289" t="s">
        <v>9</v>
      </c>
      <c r="F4289" t="s">
        <v>12</v>
      </c>
      <c r="G4289" t="s">
        <v>7</v>
      </c>
      <c r="H4289" t="s">
        <v>8</v>
      </c>
      <c r="I4289">
        <f t="shared" si="66"/>
        <v>2</v>
      </c>
      <c r="L4289" t="str">
        <v>ETHOMEEN SV/15C BULK</v>
      </c>
      <c r="M4289" t="str">
        <v>WITBREAK DPG-482 BULK</v>
      </c>
      <c r="N4289">
        <v>2</v>
      </c>
    </row>
    <row r="4290" spans="1:14">
      <c r="A4290">
        <f>IF(MOD(ROW()-3,COUNTA(tblProducts[Description]))=0,A4289+1,A4289)</f>
        <v>38</v>
      </c>
      <c r="B4290">
        <f>MOD(ROW()-3,COUNTA(tblProducts[Description]))+1</f>
        <v>70</v>
      </c>
      <c r="C4290" t="str">
        <f>_xlfn.XLOOKUP(A4290,tblProducts[Column1],tblProducts[Description])</f>
        <v>ETHOMEEN SV/15C BULK</v>
      </c>
      <c r="D4290" t="str">
        <f>_xlfn.XLOOKUP(B4290,tblProducts[Column1],tblProducts[Description])</f>
        <v>WITBREAK DPG-818 BULK</v>
      </c>
      <c r="E4290" t="s">
        <v>9</v>
      </c>
      <c r="F4290" t="s">
        <v>12</v>
      </c>
      <c r="G4290" t="s">
        <v>9</v>
      </c>
      <c r="H4290" t="s">
        <v>8</v>
      </c>
      <c r="I4290">
        <f t="shared" si="66"/>
        <v>4</v>
      </c>
      <c r="L4290" t="str">
        <v>ETHOMEEN SV/15C BULK</v>
      </c>
      <c r="M4290" t="str">
        <v>WITBREAK DPG-818 BULK</v>
      </c>
      <c r="N4290">
        <v>4</v>
      </c>
    </row>
    <row r="4291" spans="1:14">
      <c r="A4291">
        <f>IF(MOD(ROW()-3,COUNTA(tblProducts[Description]))=0,A4290+1,A4290)</f>
        <v>38</v>
      </c>
      <c r="B4291">
        <f>MOD(ROW()-3,COUNTA(tblProducts[Description]))+1</f>
        <v>71</v>
      </c>
      <c r="C4291" t="str">
        <f>_xlfn.XLOOKUP(A4291,tblProducts[Column1],tblProducts[Description])</f>
        <v>ETHOMEEN SV/15C BULK</v>
      </c>
      <c r="D4291" t="str">
        <f>_xlfn.XLOOKUP(B4291,tblProducts[Column1],tblProducts[Description])</f>
        <v>WITBREAK DTG-62 BULK</v>
      </c>
      <c r="E4291" t="s">
        <v>9</v>
      </c>
      <c r="F4291" t="s">
        <v>12</v>
      </c>
      <c r="G4291" t="s">
        <v>9</v>
      </c>
      <c r="H4291" t="s">
        <v>8</v>
      </c>
      <c r="I4291">
        <f t="shared" si="66"/>
        <v>4</v>
      </c>
      <c r="L4291" t="str">
        <v>ETHOMEEN SV/15C BULK</v>
      </c>
      <c r="M4291" t="str">
        <v>WITBREAK DTG-62 BULK</v>
      </c>
      <c r="N4291">
        <v>4</v>
      </c>
    </row>
    <row r="4292" spans="1:14">
      <c r="A4292">
        <f>IF(MOD(ROW()-3,COUNTA(tblProducts[Description]))=0,A4291+1,A4291)</f>
        <v>38</v>
      </c>
      <c r="B4292">
        <f>MOD(ROW()-3,COUNTA(tblProducts[Description]))+1</f>
        <v>72</v>
      </c>
      <c r="C4292" t="str">
        <f>_xlfn.XLOOKUP(A4292,tblProducts[Column1],tblProducts[Description])</f>
        <v>ETHOMEEN SV/15C BULK</v>
      </c>
      <c r="D4292" t="str">
        <f>_xlfn.XLOOKUP(B4292,tblProducts[Column1],tblProducts[Description])</f>
        <v>WITCOMUL 1844 BULK</v>
      </c>
      <c r="E4292" t="s">
        <v>9</v>
      </c>
      <c r="F4292" t="s">
        <v>12</v>
      </c>
      <c r="G4292" t="s">
        <v>7</v>
      </c>
      <c r="H4292" t="s">
        <v>8</v>
      </c>
      <c r="I4292">
        <f t="shared" ref="I4292:I4355" si="67">IF(E4292="NO",0,IF(F4292="HEEL WASH",1.5,2))+IF(G4292="NO",0,2)</f>
        <v>2</v>
      </c>
      <c r="L4292" t="str">
        <v>ETHOMEEN SV/15C BULK</v>
      </c>
      <c r="M4292" t="str">
        <v>WITCOMUL 1844 BULK</v>
      </c>
      <c r="N4292">
        <v>2</v>
      </c>
    </row>
    <row r="4293" spans="1:14">
      <c r="A4293">
        <f>IF(MOD(ROW()-3,COUNTA(tblProducts[Description]))=0,A4292+1,A4292)</f>
        <v>38</v>
      </c>
      <c r="B4293">
        <f>MOD(ROW()-3,COUNTA(tblProducts[Description]))+1</f>
        <v>73</v>
      </c>
      <c r="C4293" t="str">
        <f>_xlfn.XLOOKUP(A4293,tblProducts[Column1],tblProducts[Description])</f>
        <v>ETHOMEEN SV/15C BULK</v>
      </c>
      <c r="D4293" t="str">
        <f>_xlfn.XLOOKUP(B4293,tblProducts[Column1],tblProducts[Description])</f>
        <v>WITCONOL 2690 BULK</v>
      </c>
      <c r="E4293" t="s">
        <v>9</v>
      </c>
      <c r="F4293" t="s">
        <v>12</v>
      </c>
      <c r="G4293" t="s">
        <v>7</v>
      </c>
      <c r="H4293" t="s">
        <v>8</v>
      </c>
      <c r="I4293">
        <f t="shared" si="67"/>
        <v>2</v>
      </c>
      <c r="L4293" t="str">
        <v>ETHOMEEN SV/15C BULK</v>
      </c>
      <c r="M4293" t="str">
        <v>WITCONOL 2690 BULK</v>
      </c>
      <c r="N4293">
        <v>2</v>
      </c>
    </row>
    <row r="4294" spans="1:14">
      <c r="A4294">
        <f>IF(MOD(ROW()-3,COUNTA(tblProducts[Description]))=0,A4293+1,A4293)</f>
        <v>38</v>
      </c>
      <c r="B4294">
        <f>MOD(ROW()-3,COUNTA(tblProducts[Description]))+1</f>
        <v>74</v>
      </c>
      <c r="C4294" t="str">
        <f>_xlfn.XLOOKUP(A4294,tblProducts[Column1],tblProducts[Description])</f>
        <v>ETHOMEEN SV/15C BULK</v>
      </c>
      <c r="D4294" t="str">
        <f>_xlfn.XLOOKUP(B4294,tblProducts[Column1],tblProducts[Description])</f>
        <v>ETHYLAN 324 BULK</v>
      </c>
      <c r="E4294" t="s">
        <v>9</v>
      </c>
      <c r="F4294" t="s">
        <v>12</v>
      </c>
      <c r="G4294" t="s">
        <v>7</v>
      </c>
      <c r="H4294" t="s">
        <v>8</v>
      </c>
      <c r="I4294">
        <f t="shared" si="67"/>
        <v>2</v>
      </c>
      <c r="L4294" t="str">
        <v>ETHOMEEN SV/15C BULK</v>
      </c>
      <c r="M4294" t="str">
        <v>ETHYLAN 324 BULK</v>
      </c>
      <c r="N4294">
        <v>2</v>
      </c>
    </row>
    <row r="4295" spans="1:14">
      <c r="A4295">
        <f>IF(MOD(ROW()-3,COUNTA(tblProducts[Description]))=0,A4294+1,A4294)</f>
        <v>38</v>
      </c>
      <c r="B4295">
        <f>MOD(ROW()-3,COUNTA(tblProducts[Description]))+1</f>
        <v>75</v>
      </c>
      <c r="C4295" t="str">
        <f>_xlfn.XLOOKUP(A4295,tblProducts[Column1],tblProducts[Description])</f>
        <v>ETHOMEEN SV/15C BULK</v>
      </c>
      <c r="D4295" t="str">
        <f>_xlfn.XLOOKUP(B4295,tblProducts[Column1],tblProducts[Description])</f>
        <v>WITCONOL NP-120 BULK</v>
      </c>
      <c r="E4295" t="s">
        <v>9</v>
      </c>
      <c r="F4295" t="s">
        <v>12</v>
      </c>
      <c r="G4295" t="s">
        <v>7</v>
      </c>
      <c r="H4295" t="s">
        <v>8</v>
      </c>
      <c r="I4295">
        <f t="shared" si="67"/>
        <v>2</v>
      </c>
      <c r="L4295" t="str">
        <v>ETHOMEEN SV/15C BULK</v>
      </c>
      <c r="M4295" t="str">
        <v>WITCONOL NP-120 BULK</v>
      </c>
      <c r="N4295">
        <v>2</v>
      </c>
    </row>
    <row r="4296" spans="1:14">
      <c r="A4296">
        <f>IF(MOD(ROW()-3,COUNTA(tblProducts[Description]))=0,A4295+1,A4295)</f>
        <v>38</v>
      </c>
      <c r="B4296">
        <f>MOD(ROW()-3,COUNTA(tblProducts[Description]))+1</f>
        <v>76</v>
      </c>
      <c r="C4296" t="str">
        <f>_xlfn.XLOOKUP(A4296,tblProducts[Column1],tblProducts[Description])</f>
        <v>ETHOMEEN SV/15C BULK</v>
      </c>
      <c r="D4296" t="str">
        <f>_xlfn.XLOOKUP(B4296,tblProducts[Column1],tblProducts[Description])</f>
        <v>WITCONOL NP-130 BULK</v>
      </c>
      <c r="E4296" t="s">
        <v>9</v>
      </c>
      <c r="F4296" t="s">
        <v>12</v>
      </c>
      <c r="G4296" t="s">
        <v>7</v>
      </c>
      <c r="H4296" t="s">
        <v>8</v>
      </c>
      <c r="I4296">
        <f t="shared" si="67"/>
        <v>2</v>
      </c>
      <c r="L4296" t="str">
        <v>ETHOMEEN SV/15C BULK</v>
      </c>
      <c r="M4296" t="str">
        <v>WITCONOL NP-130 BULK</v>
      </c>
      <c r="N4296">
        <v>2</v>
      </c>
    </row>
    <row r="4297" spans="1:14">
      <c r="A4297">
        <f>IF(MOD(ROW()-3,COUNTA(tblProducts[Description]))=0,A4296+1,A4296)</f>
        <v>38</v>
      </c>
      <c r="B4297">
        <f>MOD(ROW()-3,COUNTA(tblProducts[Description]))+1</f>
        <v>77</v>
      </c>
      <c r="C4297" t="str">
        <f>_xlfn.XLOOKUP(A4297,tblProducts[Column1],tblProducts[Description])</f>
        <v>ETHOMEEN SV/15C BULK</v>
      </c>
      <c r="D4297" t="str">
        <f>_xlfn.XLOOKUP(B4297,tblProducts[Column1],tblProducts[Description])</f>
        <v>WITCONOL NP-20 BULK</v>
      </c>
      <c r="E4297" t="s">
        <v>9</v>
      </c>
      <c r="F4297" t="s">
        <v>12</v>
      </c>
      <c r="G4297" t="s">
        <v>7</v>
      </c>
      <c r="H4297" t="s">
        <v>8</v>
      </c>
      <c r="I4297">
        <f t="shared" si="67"/>
        <v>2</v>
      </c>
      <c r="L4297" t="str">
        <v>ETHOMEEN SV/15C BULK</v>
      </c>
      <c r="M4297" t="str">
        <v>WITCONOL NP-20 BULK</v>
      </c>
      <c r="N4297">
        <v>2</v>
      </c>
    </row>
    <row r="4298" spans="1:14">
      <c r="A4298">
        <f>IF(MOD(ROW()-3,COUNTA(tblProducts[Description]))=0,A4297+1,A4297)</f>
        <v>38</v>
      </c>
      <c r="B4298">
        <f>MOD(ROW()-3,COUNTA(tblProducts[Description]))+1</f>
        <v>78</v>
      </c>
      <c r="C4298" t="str">
        <f>_xlfn.XLOOKUP(A4298,tblProducts[Column1],tblProducts[Description])</f>
        <v>ETHOMEEN SV/15C BULK</v>
      </c>
      <c r="D4298" t="str">
        <f>_xlfn.XLOOKUP(B4298,tblProducts[Column1],tblProducts[Description])</f>
        <v>WITCONOL NP-330 BULK</v>
      </c>
      <c r="E4298" t="s">
        <v>9</v>
      </c>
      <c r="F4298" t="s">
        <v>12</v>
      </c>
      <c r="G4298" t="s">
        <v>7</v>
      </c>
      <c r="H4298" t="s">
        <v>8</v>
      </c>
      <c r="I4298">
        <f t="shared" si="67"/>
        <v>2</v>
      </c>
      <c r="L4298" t="str">
        <v>ETHOMEEN SV/15C BULK</v>
      </c>
      <c r="M4298" t="str">
        <v>WITCONOL NP-330 BULK</v>
      </c>
      <c r="N4298">
        <v>2</v>
      </c>
    </row>
    <row r="4299" spans="1:14">
      <c r="A4299">
        <f>IF(MOD(ROW()-3,COUNTA(tblProducts[Description]))=0,A4298+1,A4298)</f>
        <v>38</v>
      </c>
      <c r="B4299">
        <f>MOD(ROW()-3,COUNTA(tblProducts[Description]))+1</f>
        <v>79</v>
      </c>
      <c r="C4299" t="str">
        <f>_xlfn.XLOOKUP(A4299,tblProducts[Column1],tblProducts[Description])</f>
        <v>ETHOMEEN SV/15C BULK</v>
      </c>
      <c r="D4299" t="str">
        <f>_xlfn.XLOOKUP(B4299,tblProducts[Column1],tblProducts[Description])</f>
        <v>WITCONOL NP-40 BULK</v>
      </c>
      <c r="E4299" t="s">
        <v>9</v>
      </c>
      <c r="F4299" t="s">
        <v>12</v>
      </c>
      <c r="G4299" t="s">
        <v>7</v>
      </c>
      <c r="H4299" t="s">
        <v>8</v>
      </c>
      <c r="I4299">
        <f t="shared" si="67"/>
        <v>2</v>
      </c>
      <c r="L4299" t="str">
        <v>ETHOMEEN SV/15C BULK</v>
      </c>
      <c r="M4299" t="str">
        <v>WITCONOL NP-40 BULK</v>
      </c>
      <c r="N4299">
        <v>2</v>
      </c>
    </row>
    <row r="4300" spans="1:14">
      <c r="A4300">
        <f>IF(MOD(ROW()-3,COUNTA(tblProducts[Description]))=0,A4299+1,A4299)</f>
        <v>38</v>
      </c>
      <c r="B4300">
        <f>MOD(ROW()-3,COUNTA(tblProducts[Description]))+1</f>
        <v>80</v>
      </c>
      <c r="C4300" t="str">
        <f>_xlfn.XLOOKUP(A4300,tblProducts[Column1],tblProducts[Description])</f>
        <v>ETHOMEEN SV/15C BULK</v>
      </c>
      <c r="D4300" t="str">
        <f>_xlfn.XLOOKUP(B4300,tblProducts[Column1],tblProducts[Description])</f>
        <v>WITCONOL NP-60 BULK</v>
      </c>
      <c r="E4300" t="s">
        <v>9</v>
      </c>
      <c r="F4300" t="s">
        <v>12</v>
      </c>
      <c r="G4300" t="s">
        <v>7</v>
      </c>
      <c r="H4300" t="s">
        <v>8</v>
      </c>
      <c r="I4300">
        <f t="shared" si="67"/>
        <v>2</v>
      </c>
      <c r="L4300" t="str">
        <v>ETHOMEEN SV/15C BULK</v>
      </c>
      <c r="M4300" t="str">
        <v>WITCONOL NP-60 BULK</v>
      </c>
      <c r="N4300">
        <v>2</v>
      </c>
    </row>
    <row r="4301" spans="1:14">
      <c r="A4301">
        <f>IF(MOD(ROW()-3,COUNTA(tblProducts[Description]))=0,A4300+1,A4300)</f>
        <v>38</v>
      </c>
      <c r="B4301">
        <f>MOD(ROW()-3,COUNTA(tblProducts[Description]))+1</f>
        <v>81</v>
      </c>
      <c r="C4301" t="str">
        <f>_xlfn.XLOOKUP(A4301,tblProducts[Column1],tblProducts[Description])</f>
        <v>ETHOMEEN SV/15C BULK</v>
      </c>
      <c r="D4301" t="str">
        <f>_xlfn.XLOOKUP(B4301,tblProducts[Column1],tblProducts[Description])</f>
        <v>WITCONOL NP-80 BULK</v>
      </c>
      <c r="E4301" t="s">
        <v>9</v>
      </c>
      <c r="F4301" t="s">
        <v>12</v>
      </c>
      <c r="G4301" t="s">
        <v>7</v>
      </c>
      <c r="H4301" t="s">
        <v>8</v>
      </c>
      <c r="I4301">
        <f t="shared" si="67"/>
        <v>2</v>
      </c>
      <c r="L4301" t="str">
        <v>ETHOMEEN SV/15C BULK</v>
      </c>
      <c r="M4301" t="str">
        <v>WITCONOL NP-80 BULK</v>
      </c>
      <c r="N4301">
        <v>2</v>
      </c>
    </row>
    <row r="4302" spans="1:14">
      <c r="A4302">
        <f>IF(MOD(ROW()-3,COUNTA(tblProducts[Description]))=0,A4301+1,A4301)</f>
        <v>38</v>
      </c>
      <c r="B4302">
        <f>MOD(ROW()-3,COUNTA(tblProducts[Description]))+1</f>
        <v>82</v>
      </c>
      <c r="C4302" t="str">
        <f>_xlfn.XLOOKUP(A4302,tblProducts[Column1],tblProducts[Description])</f>
        <v>ETHOMEEN SV/15C BULK</v>
      </c>
      <c r="D4302" t="str">
        <f>_xlfn.XLOOKUP(B4302,tblProducts[Column1],tblProducts[Description])</f>
        <v>WITCONOL NP-90 BULK</v>
      </c>
      <c r="E4302" t="s">
        <v>9</v>
      </c>
      <c r="F4302" t="s">
        <v>12</v>
      </c>
      <c r="G4302" t="s">
        <v>7</v>
      </c>
      <c r="H4302" t="s">
        <v>8</v>
      </c>
      <c r="I4302">
        <f t="shared" si="67"/>
        <v>2</v>
      </c>
      <c r="L4302" t="str">
        <v>ETHOMEEN SV/15C BULK</v>
      </c>
      <c r="M4302" t="str">
        <v>WITCONOL NP-90 BULK</v>
      </c>
      <c r="N4302">
        <v>2</v>
      </c>
    </row>
    <row r="4303" spans="1:14">
      <c r="A4303">
        <f>IF(MOD(ROW()-3,COUNTA(tblProducts[Description]))=0,A4302+1,A4302)</f>
        <v>38</v>
      </c>
      <c r="B4303">
        <f>MOD(ROW()-3,COUNTA(tblProducts[Description]))+1</f>
        <v>83</v>
      </c>
      <c r="C4303" t="str">
        <f>_xlfn.XLOOKUP(A4303,tblProducts[Column1],tblProducts[Description])</f>
        <v>ETHOMEEN SV/15C BULK</v>
      </c>
      <c r="D4303" t="str">
        <f>_xlfn.XLOOKUP(B4303,tblProducts[Column1],tblProducts[Description])</f>
        <v>WITCONOL NS-108 PO BULK</v>
      </c>
      <c r="E4303" t="s">
        <v>9</v>
      </c>
      <c r="F4303" t="s">
        <v>12</v>
      </c>
      <c r="G4303" t="s">
        <v>7</v>
      </c>
      <c r="H4303" t="s">
        <v>8</v>
      </c>
      <c r="I4303">
        <f t="shared" si="67"/>
        <v>2</v>
      </c>
      <c r="L4303" t="str">
        <v>ETHOMEEN SV/15C BULK</v>
      </c>
      <c r="M4303" t="str">
        <v>WITCONOL NS-108 PO BULK</v>
      </c>
      <c r="N4303">
        <v>2</v>
      </c>
    </row>
    <row r="4304" spans="1:14">
      <c r="A4304">
        <f>IF(MOD(ROW()-3,COUNTA(tblProducts[Description]))=0,A4303+1,A4303)</f>
        <v>38</v>
      </c>
      <c r="B4304">
        <f>MOD(ROW()-3,COUNTA(tblProducts[Description]))+1</f>
        <v>84</v>
      </c>
      <c r="C4304" t="str">
        <f>_xlfn.XLOOKUP(A4304,tblProducts[Column1],tblProducts[Description])</f>
        <v>ETHOMEEN SV/15C BULK</v>
      </c>
      <c r="D4304" t="str">
        <f>_xlfn.XLOOKUP(B4304,tblProducts[Column1],tblProducts[Description])</f>
        <v>WITCONOL NS-505K BULK</v>
      </c>
      <c r="E4304" t="s">
        <v>9</v>
      </c>
      <c r="F4304" t="s">
        <v>12</v>
      </c>
      <c r="G4304" t="s">
        <v>7</v>
      </c>
      <c r="H4304" t="s">
        <v>8</v>
      </c>
      <c r="I4304">
        <f t="shared" si="67"/>
        <v>2</v>
      </c>
      <c r="L4304" t="str">
        <v>ETHOMEEN SV/15C BULK</v>
      </c>
      <c r="M4304" t="str">
        <v>WITCONOL NS-505K BULK</v>
      </c>
      <c r="N4304">
        <v>2</v>
      </c>
    </row>
    <row r="4305" spans="1:14">
      <c r="A4305">
        <f>IF(MOD(ROW()-3,COUNTA(tblProducts[Description]))=0,A4304+1,A4304)</f>
        <v>38</v>
      </c>
      <c r="B4305">
        <f>MOD(ROW()-3,COUNTA(tblProducts[Description]))+1</f>
        <v>85</v>
      </c>
      <c r="C4305" t="str">
        <f>_xlfn.XLOOKUP(A4305,tblProducts[Column1],tblProducts[Description])</f>
        <v>ETHOMEEN SV/15C BULK</v>
      </c>
      <c r="D4305" t="str">
        <f>_xlfn.XLOOKUP(B4305,tblProducts[Column1],tblProducts[Description])</f>
        <v>WITCONOL NS-817 BULK</v>
      </c>
      <c r="E4305" t="s">
        <v>9</v>
      </c>
      <c r="F4305" t="s">
        <v>12</v>
      </c>
      <c r="G4305" t="s">
        <v>7</v>
      </c>
      <c r="H4305" t="s">
        <v>8</v>
      </c>
      <c r="I4305">
        <f t="shared" si="67"/>
        <v>2</v>
      </c>
      <c r="L4305" t="str">
        <v>ETHOMEEN SV/15C BULK</v>
      </c>
      <c r="M4305" t="str">
        <v>WITCONOL NS-817 BULK</v>
      </c>
      <c r="N4305">
        <v>2</v>
      </c>
    </row>
    <row r="4306" spans="1:14">
      <c r="A4306">
        <f>IF(MOD(ROW()-3,COUNTA(tblProducts[Description]))=0,A4305+1,A4305)</f>
        <v>38</v>
      </c>
      <c r="B4306">
        <f>MOD(ROW()-3,COUNTA(tblProducts[Description]))+1</f>
        <v>86</v>
      </c>
      <c r="C4306" t="str">
        <f>_xlfn.XLOOKUP(A4306,tblProducts[Column1],tblProducts[Description])</f>
        <v>ETHOMEEN SV/15C BULK</v>
      </c>
      <c r="D4306" t="str">
        <f>_xlfn.XLOOKUP(B4306,tblProducts[Column1],tblProducts[Description])</f>
        <v>WITCONOL PD-375 BULK</v>
      </c>
      <c r="E4306" t="s">
        <v>9</v>
      </c>
      <c r="F4306" t="s">
        <v>12</v>
      </c>
      <c r="G4306" t="s">
        <v>7</v>
      </c>
      <c r="H4306" t="s">
        <v>8</v>
      </c>
      <c r="I4306">
        <f t="shared" si="67"/>
        <v>2</v>
      </c>
      <c r="L4306" t="str">
        <v>ETHOMEEN SV/15C BULK</v>
      </c>
      <c r="M4306" t="str">
        <v>WITCONOL PD-375 BULK</v>
      </c>
      <c r="N4306">
        <v>2</v>
      </c>
    </row>
    <row r="4307" spans="1:14">
      <c r="A4307">
        <f>IF(MOD(ROW()-3,COUNTA(tblProducts[Description]))=0,A4306+1,A4306)</f>
        <v>38</v>
      </c>
      <c r="B4307">
        <f>MOD(ROW()-3,COUNTA(tblProducts[Description]))+1</f>
        <v>87</v>
      </c>
      <c r="C4307" t="str">
        <f>_xlfn.XLOOKUP(A4307,tblProducts[Column1],tblProducts[Description])</f>
        <v>ETHOMEEN SV/15C BULK</v>
      </c>
      <c r="D4307" t="str">
        <f>_xlfn.XLOOKUP(B4307,tblProducts[Column1],tblProducts[Description])</f>
        <v>WITCONOL PD-4085 BULK</v>
      </c>
      <c r="E4307" t="s">
        <v>9</v>
      </c>
      <c r="F4307" t="s">
        <v>12</v>
      </c>
      <c r="G4307" t="s">
        <v>7</v>
      </c>
      <c r="H4307" t="s">
        <v>8</v>
      </c>
      <c r="I4307">
        <f t="shared" si="67"/>
        <v>2</v>
      </c>
      <c r="L4307" t="str">
        <v>ETHOMEEN SV/15C BULK</v>
      </c>
      <c r="M4307" t="str">
        <v>WITCONOL PD-4085 BULK</v>
      </c>
      <c r="N4307">
        <v>2</v>
      </c>
    </row>
    <row r="4308" spans="1:14">
      <c r="A4308">
        <f>IF(MOD(ROW()-3,COUNTA(tblProducts[Description]))=0,A4307+1,A4307)</f>
        <v>38</v>
      </c>
      <c r="B4308">
        <f>MOD(ROW()-3,COUNTA(tblProducts[Description]))+1</f>
        <v>88</v>
      </c>
      <c r="C4308" t="str">
        <f>_xlfn.XLOOKUP(A4308,tblProducts[Column1],tblProducts[Description])</f>
        <v>ETHOMEEN SV/15C BULK</v>
      </c>
      <c r="D4308" t="str">
        <f>_xlfn.XLOOKUP(B4308,tblProducts[Column1],tblProducts[Description])</f>
        <v>WITCONOL PD-500 BULK</v>
      </c>
      <c r="E4308" t="s">
        <v>9</v>
      </c>
      <c r="F4308" t="s">
        <v>12</v>
      </c>
      <c r="G4308" t="s">
        <v>7</v>
      </c>
      <c r="H4308" t="s">
        <v>8</v>
      </c>
      <c r="I4308">
        <f t="shared" si="67"/>
        <v>2</v>
      </c>
      <c r="L4308" t="str">
        <v>ETHOMEEN SV/15C BULK</v>
      </c>
      <c r="M4308" t="str">
        <v>WITCONOL PD-500 BULK</v>
      </c>
      <c r="N4308">
        <v>2</v>
      </c>
    </row>
    <row r="4309" spans="1:14">
      <c r="A4309">
        <f>IF(MOD(ROW()-3,COUNTA(tblProducts[Description]))=0,A4308+1,A4308)</f>
        <v>38</v>
      </c>
      <c r="B4309">
        <f>MOD(ROW()-3,COUNTA(tblProducts[Description]))+1</f>
        <v>89</v>
      </c>
      <c r="C4309" t="str">
        <f>_xlfn.XLOOKUP(A4309,tblProducts[Column1],tblProducts[Description])</f>
        <v>ETHOMEEN SV/15C BULK</v>
      </c>
      <c r="D4309" t="str">
        <f>_xlfn.XLOOKUP(B4309,tblProducts[Column1],tblProducts[Description])</f>
        <v>WITCONOL PEG-200 BULK</v>
      </c>
      <c r="E4309" t="s">
        <v>9</v>
      </c>
      <c r="F4309" t="s">
        <v>12</v>
      </c>
      <c r="G4309" t="s">
        <v>7</v>
      </c>
      <c r="H4309" t="s">
        <v>8</v>
      </c>
      <c r="I4309">
        <f t="shared" si="67"/>
        <v>2</v>
      </c>
      <c r="L4309" t="str">
        <v>ETHOMEEN SV/15C BULK</v>
      </c>
      <c r="M4309" t="str">
        <v>WITCONOL PEG-200 BULK</v>
      </c>
      <c r="N4309">
        <v>2</v>
      </c>
    </row>
    <row r="4310" spans="1:14">
      <c r="A4310">
        <f>IF(MOD(ROW()-3,COUNTA(tblProducts[Description]))=0,A4309+1,A4309)</f>
        <v>38</v>
      </c>
      <c r="B4310">
        <f>MOD(ROW()-3,COUNTA(tblProducts[Description]))+1</f>
        <v>90</v>
      </c>
      <c r="C4310" t="str">
        <f>_xlfn.XLOOKUP(A4310,tblProducts[Column1],tblProducts[Description])</f>
        <v>ETHOMEEN SV/15C BULK</v>
      </c>
      <c r="D4310" t="str">
        <f>_xlfn.XLOOKUP(B4310,tblProducts[Column1],tblProducts[Description])</f>
        <v>WITCONOL PEG-400 BULK</v>
      </c>
      <c r="E4310" t="s">
        <v>9</v>
      </c>
      <c r="F4310" t="s">
        <v>12</v>
      </c>
      <c r="G4310" t="s">
        <v>7</v>
      </c>
      <c r="H4310" t="s">
        <v>8</v>
      </c>
      <c r="I4310">
        <f t="shared" si="67"/>
        <v>2</v>
      </c>
      <c r="L4310" t="str">
        <v>ETHOMEEN SV/15C BULK</v>
      </c>
      <c r="M4310" t="str">
        <v>WITCONOL PEG-400 BULK</v>
      </c>
      <c r="N4310">
        <v>2</v>
      </c>
    </row>
    <row r="4311" spans="1:14">
      <c r="A4311">
        <f>IF(MOD(ROW()-3,COUNTA(tblProducts[Description]))=0,A4310+1,A4310)</f>
        <v>38</v>
      </c>
      <c r="B4311">
        <f>MOD(ROW()-3,COUNTA(tblProducts[Description]))+1</f>
        <v>91</v>
      </c>
      <c r="C4311" t="str">
        <f>_xlfn.XLOOKUP(A4311,tblProducts[Column1],tblProducts[Description])</f>
        <v>ETHOMEEN SV/15C BULK</v>
      </c>
      <c r="D4311" t="str">
        <f>_xlfn.XLOOKUP(B4311,tblProducts[Column1],tblProducts[Description])</f>
        <v>WITCONOL PEG-500 BULK</v>
      </c>
      <c r="E4311" t="s">
        <v>9</v>
      </c>
      <c r="F4311" t="s">
        <v>12</v>
      </c>
      <c r="G4311" t="s">
        <v>7</v>
      </c>
      <c r="H4311" t="s">
        <v>8</v>
      </c>
      <c r="I4311">
        <f t="shared" si="67"/>
        <v>2</v>
      </c>
      <c r="L4311" t="str">
        <v>ETHOMEEN SV/15C BULK</v>
      </c>
      <c r="M4311" t="str">
        <v>WITCONOL PEG-500 BULK</v>
      </c>
      <c r="N4311">
        <v>2</v>
      </c>
    </row>
    <row r="4312" spans="1:14">
      <c r="A4312">
        <f>IF(MOD(ROW()-3,COUNTA(tblProducts[Description]))=0,A4311+1,A4311)</f>
        <v>38</v>
      </c>
      <c r="B4312">
        <f>MOD(ROW()-3,COUNTA(tblProducts[Description]))+1</f>
        <v>92</v>
      </c>
      <c r="C4312" t="str">
        <f>_xlfn.XLOOKUP(A4312,tblProducts[Column1],tblProducts[Description])</f>
        <v>ETHOMEEN SV/15C BULK</v>
      </c>
      <c r="D4312" t="str">
        <f>_xlfn.XLOOKUP(B4312,tblProducts[Column1],tblProducts[Description])</f>
        <v>WITCONOL PEG-600 BULK</v>
      </c>
      <c r="E4312" t="s">
        <v>9</v>
      </c>
      <c r="F4312" t="s">
        <v>12</v>
      </c>
      <c r="G4312" t="s">
        <v>7</v>
      </c>
      <c r="H4312" t="s">
        <v>8</v>
      </c>
      <c r="I4312">
        <f t="shared" si="67"/>
        <v>2</v>
      </c>
      <c r="L4312" t="str">
        <v>ETHOMEEN SV/15C BULK</v>
      </c>
      <c r="M4312" t="str">
        <v>WITCONOL PEG-600 BULK</v>
      </c>
      <c r="N4312">
        <v>2</v>
      </c>
    </row>
    <row r="4313" spans="1:14">
      <c r="A4313">
        <f>IF(MOD(ROW()-3,COUNTA(tblProducts[Description]))=0,A4312+1,A4312)</f>
        <v>38</v>
      </c>
      <c r="B4313">
        <f>MOD(ROW()-3,COUNTA(tblProducts[Description]))+1</f>
        <v>93</v>
      </c>
      <c r="C4313" t="str">
        <f>_xlfn.XLOOKUP(A4313,tblProducts[Column1],tblProducts[Description])</f>
        <v>ETHOMEEN SV/15C BULK</v>
      </c>
      <c r="D4313" t="str">
        <f>_xlfn.XLOOKUP(B4313,tblProducts[Column1],tblProducts[Description])</f>
        <v>WITCONOL PH-70 BULK</v>
      </c>
      <c r="E4313" t="s">
        <v>9</v>
      </c>
      <c r="F4313" t="s">
        <v>12</v>
      </c>
      <c r="G4313" t="s">
        <v>7</v>
      </c>
      <c r="H4313" t="s">
        <v>8</v>
      </c>
      <c r="I4313">
        <f t="shared" si="67"/>
        <v>2</v>
      </c>
      <c r="L4313" t="str">
        <v>ETHOMEEN SV/15C BULK</v>
      </c>
      <c r="M4313" t="str">
        <v>WITCONOL PH-70 BULK</v>
      </c>
      <c r="N4313">
        <v>2</v>
      </c>
    </row>
    <row r="4314" spans="1:14">
      <c r="A4314">
        <f>IF(MOD(ROW()-3,COUNTA(tblProducts[Description]))=0,A4313+1,A4313)</f>
        <v>38</v>
      </c>
      <c r="B4314">
        <f>MOD(ROW()-3,COUNTA(tblProducts[Description]))+1</f>
        <v>94</v>
      </c>
      <c r="C4314" t="str">
        <f>_xlfn.XLOOKUP(A4314,tblProducts[Column1],tblProducts[Description])</f>
        <v>ETHOMEEN SV/15C BULK</v>
      </c>
      <c r="D4314" t="str">
        <f>_xlfn.XLOOKUP(B4314,tblProducts[Column1],tblProducts[Description])</f>
        <v>WITCONOL SN-50 BULK</v>
      </c>
      <c r="E4314" t="s">
        <v>9</v>
      </c>
      <c r="F4314" t="s">
        <v>12</v>
      </c>
      <c r="G4314" t="s">
        <v>7</v>
      </c>
      <c r="H4314" t="s">
        <v>8</v>
      </c>
      <c r="I4314">
        <f t="shared" si="67"/>
        <v>2</v>
      </c>
      <c r="L4314" t="str">
        <v>ETHOMEEN SV/15C BULK</v>
      </c>
      <c r="M4314" t="str">
        <v>WITCONOL SN-50 BULK</v>
      </c>
      <c r="N4314">
        <v>2</v>
      </c>
    </row>
    <row r="4315" spans="1:14">
      <c r="A4315">
        <f>IF(MOD(ROW()-3,COUNTA(tblProducts[Description]))=0,A4314+1,A4314)</f>
        <v>38</v>
      </c>
      <c r="B4315">
        <f>MOD(ROW()-3,COUNTA(tblProducts[Description]))+1</f>
        <v>95</v>
      </c>
      <c r="C4315" t="str">
        <f>_xlfn.XLOOKUP(A4315,tblProducts[Column1],tblProducts[Description])</f>
        <v>ETHOMEEN SV/15C BULK</v>
      </c>
      <c r="D4315" t="str">
        <f>_xlfn.XLOOKUP(B4315,tblProducts[Column1],tblProducts[Description])</f>
        <v>WITCONOL SN-70 BULK</v>
      </c>
      <c r="E4315" t="s">
        <v>9</v>
      </c>
      <c r="F4315" t="s">
        <v>12</v>
      </c>
      <c r="G4315" t="s">
        <v>7</v>
      </c>
      <c r="H4315" t="s">
        <v>8</v>
      </c>
      <c r="I4315">
        <f t="shared" si="67"/>
        <v>2</v>
      </c>
      <c r="L4315" t="str">
        <v>ETHOMEEN SV/15C BULK</v>
      </c>
      <c r="M4315" t="str">
        <v>WITCONOL SN-70 BULK</v>
      </c>
      <c r="N4315">
        <v>2</v>
      </c>
    </row>
    <row r="4316" spans="1:14">
      <c r="A4316">
        <f>IF(MOD(ROW()-3,COUNTA(tblProducts[Description]))=0,A4315+1,A4315)</f>
        <v>38</v>
      </c>
      <c r="B4316">
        <f>MOD(ROW()-3,COUNTA(tblProducts[Description]))+1</f>
        <v>96</v>
      </c>
      <c r="C4316" t="str">
        <f>_xlfn.XLOOKUP(A4316,tblProducts[Column1],tblProducts[Description])</f>
        <v>ETHOMEEN SV/15C BULK</v>
      </c>
      <c r="D4316" t="str">
        <f>_xlfn.XLOOKUP(B4316,tblProducts[Column1],tblProducts[Description])</f>
        <v>REDICOTE E-47 NPF BULK</v>
      </c>
      <c r="E4316" t="s">
        <v>9</v>
      </c>
      <c r="F4316" t="s">
        <v>12</v>
      </c>
      <c r="G4316" t="s">
        <v>7</v>
      </c>
      <c r="H4316" t="s">
        <v>8</v>
      </c>
      <c r="I4316">
        <f t="shared" si="67"/>
        <v>2</v>
      </c>
      <c r="L4316" t="str">
        <v>ETHOMEEN SV/15C BULK</v>
      </c>
      <c r="M4316" t="str">
        <v>REDICOTE E-47 NPF BULK</v>
      </c>
      <c r="N4316">
        <v>2</v>
      </c>
    </row>
    <row r="4317" spans="1:14">
      <c r="A4317">
        <f>IF(MOD(ROW()-3,COUNTA(tblProducts[Description]))=0,A4316+1,A4316)</f>
        <v>38</v>
      </c>
      <c r="B4317">
        <f>MOD(ROW()-3,COUNTA(tblProducts[Description]))+1</f>
        <v>97</v>
      </c>
      <c r="C4317" t="str">
        <f>_xlfn.XLOOKUP(A4317,tblProducts[Column1],tblProducts[Description])</f>
        <v>ETHOMEEN SV/15C BULK</v>
      </c>
      <c r="D4317" t="str">
        <f>_xlfn.XLOOKUP(B4317,tblProducts[Column1],tblProducts[Description])</f>
        <v>EMULPON CO-25 BULK</v>
      </c>
      <c r="E4317" t="s">
        <v>9</v>
      </c>
      <c r="F4317" t="s">
        <v>12</v>
      </c>
      <c r="G4317" t="s">
        <v>7</v>
      </c>
      <c r="H4317" t="s">
        <v>8</v>
      </c>
      <c r="I4317">
        <f t="shared" si="67"/>
        <v>2</v>
      </c>
      <c r="L4317" t="str">
        <v>ETHOMEEN SV/15C BULK</v>
      </c>
      <c r="M4317" t="str">
        <v>EMULPON CO-25 BULK</v>
      </c>
      <c r="N4317">
        <v>2</v>
      </c>
    </row>
    <row r="4318" spans="1:14">
      <c r="A4318">
        <f>IF(MOD(ROW()-3,COUNTA(tblProducts[Description]))=0,A4317+1,A4317)</f>
        <v>38</v>
      </c>
      <c r="B4318">
        <f>MOD(ROW()-3,COUNTA(tblProducts[Description]))+1</f>
        <v>98</v>
      </c>
      <c r="C4318" t="str">
        <f>_xlfn.XLOOKUP(A4318,tblProducts[Column1],tblProducts[Description])</f>
        <v>ETHOMEEN SV/15C BULK</v>
      </c>
      <c r="D4318" t="str">
        <f>_xlfn.XLOOKUP(B4318,tblProducts[Column1],tblProducts[Description])</f>
        <v>EMULPON CO-30 BULK</v>
      </c>
      <c r="E4318" t="s">
        <v>9</v>
      </c>
      <c r="F4318" t="s">
        <v>12</v>
      </c>
      <c r="G4318" t="s">
        <v>7</v>
      </c>
      <c r="H4318" t="s">
        <v>8</v>
      </c>
      <c r="I4318">
        <f t="shared" si="67"/>
        <v>2</v>
      </c>
      <c r="L4318" t="str">
        <v>ETHOMEEN SV/15C BULK</v>
      </c>
      <c r="M4318" t="str">
        <v>EMULPON CO-30 BULK</v>
      </c>
      <c r="N4318">
        <v>2</v>
      </c>
    </row>
    <row r="4319" spans="1:14">
      <c r="A4319">
        <f>IF(MOD(ROW()-3,COUNTA(tblProducts[Description]))=0,A4318+1,A4318)</f>
        <v>38</v>
      </c>
      <c r="B4319">
        <f>MOD(ROW()-3,COUNTA(tblProducts[Description]))+1</f>
        <v>99</v>
      </c>
      <c r="C4319" t="str">
        <f>_xlfn.XLOOKUP(A4319,tblProducts[Column1],tblProducts[Description])</f>
        <v>ETHOMEEN SV/15C BULK</v>
      </c>
      <c r="D4319" t="str">
        <f>_xlfn.XLOOKUP(B4319,tblProducts[Column1],tblProducts[Description])</f>
        <v>EMULPON CO-40 BULK</v>
      </c>
      <c r="E4319" t="s">
        <v>9</v>
      </c>
      <c r="F4319" t="s">
        <v>12</v>
      </c>
      <c r="G4319" t="s">
        <v>7</v>
      </c>
      <c r="H4319" t="s">
        <v>8</v>
      </c>
      <c r="I4319">
        <f t="shared" si="67"/>
        <v>2</v>
      </c>
      <c r="L4319" t="str">
        <v>ETHOMEEN SV/15C BULK</v>
      </c>
      <c r="M4319" t="str">
        <v>EMULPON CO-40 BULK</v>
      </c>
      <c r="N4319">
        <v>2</v>
      </c>
    </row>
    <row r="4320" spans="1:14">
      <c r="A4320">
        <f>IF(MOD(ROW()-3,COUNTA(tblProducts[Description]))=0,A4319+1,A4319)</f>
        <v>38</v>
      </c>
      <c r="B4320">
        <f>MOD(ROW()-3,COUNTA(tblProducts[Description]))+1</f>
        <v>100</v>
      </c>
      <c r="C4320" t="str">
        <f>_xlfn.XLOOKUP(A4320,tblProducts[Column1],tblProducts[Description])</f>
        <v>ETHOMEEN SV/15C BULK</v>
      </c>
      <c r="D4320" t="str">
        <f>_xlfn.XLOOKUP(B4320,tblProducts[Column1],tblProducts[Description])</f>
        <v>EMULPON CO-36 BULK</v>
      </c>
      <c r="E4320" t="s">
        <v>9</v>
      </c>
      <c r="F4320" t="s">
        <v>12</v>
      </c>
      <c r="G4320" t="s">
        <v>7</v>
      </c>
      <c r="H4320" t="s">
        <v>8</v>
      </c>
      <c r="I4320">
        <f t="shared" si="67"/>
        <v>2</v>
      </c>
      <c r="L4320" t="str">
        <v>ETHOMEEN SV/15C BULK</v>
      </c>
      <c r="M4320" t="str">
        <v>EMULPON CO-36 BULK</v>
      </c>
      <c r="N4320">
        <v>2</v>
      </c>
    </row>
    <row r="4321" spans="1:14">
      <c r="A4321">
        <f>IF(MOD(ROW()-3,COUNTA(tblProducts[Description]))=0,A4320+1,A4320)</f>
        <v>38</v>
      </c>
      <c r="B4321">
        <f>MOD(ROW()-3,COUNTA(tblProducts[Description]))+1</f>
        <v>101</v>
      </c>
      <c r="C4321" t="str">
        <f>_xlfn.XLOOKUP(A4321,tblProducts[Column1],tblProducts[Description])</f>
        <v>ETHOMEEN SV/15C BULK</v>
      </c>
      <c r="D4321" t="str">
        <f>_xlfn.XLOOKUP(B4321,tblProducts[Column1],tblProducts[Description])</f>
        <v>REDICOTE E-4819 BULK</v>
      </c>
      <c r="E4321" t="s">
        <v>9</v>
      </c>
      <c r="F4321" t="s">
        <v>12</v>
      </c>
      <c r="G4321" t="s">
        <v>7</v>
      </c>
      <c r="H4321" t="s">
        <v>8</v>
      </c>
      <c r="I4321">
        <f t="shared" si="67"/>
        <v>2</v>
      </c>
      <c r="L4321" t="str">
        <v>ETHOMEEN SV/15C BULK</v>
      </c>
      <c r="M4321" t="str">
        <v>REDICOTE E-4819 BULK</v>
      </c>
      <c r="N4321">
        <v>2</v>
      </c>
    </row>
    <row r="4322" spans="1:14">
      <c r="A4322">
        <f>IF(MOD(ROW()-3,COUNTA(tblProducts[Description]))=0,A4321+1,A4321)</f>
        <v>38</v>
      </c>
      <c r="B4322">
        <f>MOD(ROW()-3,COUNTA(tblProducts[Description]))+1</f>
        <v>102</v>
      </c>
      <c r="C4322" t="str">
        <f>_xlfn.XLOOKUP(A4322,tblProducts[Column1],tblProducts[Description])</f>
        <v>ETHOMEEN SV/15C BULK</v>
      </c>
      <c r="D4322" t="str">
        <f>_xlfn.XLOOKUP(B4322,tblProducts[Column1],tblProducts[Description])</f>
        <v>ETHYLAN 1005 SA  BULK</v>
      </c>
      <c r="E4322" t="s">
        <v>9</v>
      </c>
      <c r="F4322" t="s">
        <v>12</v>
      </c>
      <c r="G4322" t="s">
        <v>7</v>
      </c>
      <c r="H4322" t="s">
        <v>8</v>
      </c>
      <c r="I4322">
        <f t="shared" si="67"/>
        <v>2</v>
      </c>
      <c r="L4322" t="str">
        <v>ETHOMEEN SV/15C BULK</v>
      </c>
      <c r="M4322" t="str">
        <v>ETHYLAN 1005 SA  BULK</v>
      </c>
      <c r="N4322">
        <v>2</v>
      </c>
    </row>
    <row r="4323" spans="1:14">
      <c r="A4323">
        <f>IF(MOD(ROW()-3,COUNTA(tblProducts[Description]))=0,A4322+1,A4322)</f>
        <v>38</v>
      </c>
      <c r="B4323">
        <f>MOD(ROW()-3,COUNTA(tblProducts[Description]))+1</f>
        <v>103</v>
      </c>
      <c r="C4323" t="str">
        <f>_xlfn.XLOOKUP(A4323,tblProducts[Column1],tblProducts[Description])</f>
        <v>ETHOMEEN SV/15C BULK</v>
      </c>
      <c r="D4323" t="str">
        <f>_xlfn.XLOOKUP(B4323,tblProducts[Column1],tblProducts[Description])</f>
        <v>ETHODUOMEEN T/15 BULK</v>
      </c>
      <c r="E4323" t="s">
        <v>7</v>
      </c>
      <c r="G4323" t="s">
        <v>7</v>
      </c>
      <c r="H4323" t="s">
        <v>8</v>
      </c>
      <c r="I4323">
        <f t="shared" si="67"/>
        <v>0</v>
      </c>
      <c r="L4323" t="str">
        <v>ETHOMEEN SV/15C BULK</v>
      </c>
      <c r="M4323" t="str">
        <v>ETHODUOMEEN T/15 BULK</v>
      </c>
      <c r="N4323">
        <v>0</v>
      </c>
    </row>
    <row r="4324" spans="1:14">
      <c r="A4324">
        <f>IF(MOD(ROW()-3,COUNTA(tblProducts[Description]))=0,A4323+1,A4323)</f>
        <v>38</v>
      </c>
      <c r="B4324">
        <f>MOD(ROW()-3,COUNTA(tblProducts[Description]))+1</f>
        <v>104</v>
      </c>
      <c r="C4324" t="str">
        <f>_xlfn.XLOOKUP(A4324,tblProducts[Column1],tblProducts[Description])</f>
        <v>ETHOMEEN SV/15C BULK</v>
      </c>
      <c r="D4324" t="str">
        <f>_xlfn.XLOOKUP(B4324,tblProducts[Column1],tblProducts[Description])</f>
        <v>C-6442 BULK</v>
      </c>
      <c r="E4324" t="s">
        <v>9</v>
      </c>
      <c r="F4324" t="s">
        <v>10</v>
      </c>
      <c r="G4324" t="s">
        <v>9</v>
      </c>
      <c r="H4324" t="s">
        <v>11</v>
      </c>
      <c r="I4324">
        <f t="shared" si="67"/>
        <v>3.5</v>
      </c>
      <c r="L4324" t="str">
        <v>ETHOMEEN SV/15C BULK</v>
      </c>
      <c r="M4324" t="str">
        <v>C-6442 BULK</v>
      </c>
      <c r="N4324">
        <v>3.5</v>
      </c>
    </row>
    <row r="4325" spans="1:14">
      <c r="A4325">
        <f>IF(MOD(ROW()-3,COUNTA(tblProducts[Description]))=0,A4324+1,A4324)</f>
        <v>38</v>
      </c>
      <c r="B4325">
        <f>MOD(ROW()-3,COUNTA(tblProducts[Description]))+1</f>
        <v>105</v>
      </c>
      <c r="C4325" t="str">
        <f>_xlfn.XLOOKUP(A4325,tblProducts[Column1],tblProducts[Description])</f>
        <v>ETHOMEEN SV/15C BULK</v>
      </c>
      <c r="D4325" t="str">
        <f>_xlfn.XLOOKUP(B4325,tblProducts[Column1],tblProducts[Description])</f>
        <v>ETHODUOMEEN T/25  BULK</v>
      </c>
      <c r="E4325" t="s">
        <v>9</v>
      </c>
      <c r="F4325" t="s">
        <v>12</v>
      </c>
      <c r="G4325" t="s">
        <v>9</v>
      </c>
      <c r="H4325" t="s">
        <v>11</v>
      </c>
      <c r="I4325">
        <f t="shared" si="67"/>
        <v>4</v>
      </c>
      <c r="L4325" t="str">
        <v>ETHOMEEN SV/15C BULK</v>
      </c>
      <c r="M4325" t="str">
        <v>ETHODUOMEEN T/25  BULK</v>
      </c>
      <c r="N4325">
        <v>4</v>
      </c>
    </row>
    <row r="4326" spans="1:14">
      <c r="A4326">
        <f>IF(MOD(ROW()-3,COUNTA(tblProducts[Description]))=0,A4325+1,A4325)</f>
        <v>38</v>
      </c>
      <c r="B4326">
        <f>MOD(ROW()-3,COUNTA(tblProducts[Description]))+1</f>
        <v>106</v>
      </c>
      <c r="C4326" t="str">
        <f>_xlfn.XLOOKUP(A4326,tblProducts[Column1],tblProducts[Description])</f>
        <v>ETHOMEEN SV/15C BULK</v>
      </c>
      <c r="D4326" t="str">
        <f>_xlfn.XLOOKUP(B4326,tblProducts[Column1],tblProducts[Description])</f>
        <v>WITCONOL PD-2000 BULK</v>
      </c>
      <c r="E4326" t="s">
        <v>9</v>
      </c>
      <c r="F4326" t="s">
        <v>12</v>
      </c>
      <c r="G4326" t="s">
        <v>9</v>
      </c>
      <c r="H4326" t="s">
        <v>11</v>
      </c>
      <c r="I4326">
        <f t="shared" si="67"/>
        <v>4</v>
      </c>
      <c r="L4326" t="str">
        <v>ETHOMEEN SV/15C BULK</v>
      </c>
      <c r="M4326" t="str">
        <v>WITCONOL PD-2000 BULK</v>
      </c>
      <c r="N4326">
        <v>4</v>
      </c>
    </row>
    <row r="4327" spans="1:14">
      <c r="A4327">
        <f>IF(MOD(ROW()-3,COUNTA(tblProducts[Description]))=0,A4326+1,A4326)</f>
        <v>38</v>
      </c>
      <c r="B4327">
        <f>MOD(ROW()-3,COUNTA(tblProducts[Description]))+1</f>
        <v>107</v>
      </c>
      <c r="C4327" t="str">
        <f>_xlfn.XLOOKUP(A4327,tblProducts[Column1],tblProducts[Description])</f>
        <v>ETHOMEEN SV/15C BULK</v>
      </c>
      <c r="D4327" t="str">
        <f>_xlfn.XLOOKUP(B4327,tblProducts[Column1],tblProducts[Description])</f>
        <v>BEROL 347 BULK</v>
      </c>
      <c r="E4327" t="s">
        <v>9</v>
      </c>
      <c r="F4327" t="s">
        <v>12</v>
      </c>
      <c r="G4327" t="s">
        <v>7</v>
      </c>
      <c r="H4327" t="s">
        <v>8</v>
      </c>
      <c r="I4327">
        <f t="shared" si="67"/>
        <v>2</v>
      </c>
      <c r="L4327" t="str">
        <v>ETHOMEEN SV/15C BULK</v>
      </c>
      <c r="M4327" t="str">
        <v>BEROL 347 BULK</v>
      </c>
      <c r="N4327">
        <v>2</v>
      </c>
    </row>
    <row r="4328" spans="1:14">
      <c r="A4328">
        <f>IF(MOD(ROW()-3,COUNTA(tblProducts[Description]))=0,A4327+1,A4327)</f>
        <v>38</v>
      </c>
      <c r="B4328">
        <f>MOD(ROW()-3,COUNTA(tblProducts[Description]))+1</f>
        <v>108</v>
      </c>
      <c r="C4328" t="str">
        <f>_xlfn.XLOOKUP(A4328,tblProducts[Column1],tblProducts[Description])</f>
        <v>ETHOMEEN SV/15C BULK</v>
      </c>
      <c r="D4328" t="str">
        <f>_xlfn.XLOOKUP(B4328,tblProducts[Column1],tblProducts[Description])</f>
        <v>ETHYLAN PT-3000 BULK</v>
      </c>
      <c r="E4328" t="s">
        <v>9</v>
      </c>
      <c r="F4328" t="s">
        <v>12</v>
      </c>
      <c r="G4328" t="s">
        <v>7</v>
      </c>
      <c r="H4328" t="s">
        <v>13</v>
      </c>
      <c r="I4328">
        <f t="shared" si="67"/>
        <v>2</v>
      </c>
      <c r="L4328" t="str">
        <v>ETHOMEEN SV/15C BULK</v>
      </c>
      <c r="M4328" t="str">
        <v>ETHYLAN PT-3000 BULK</v>
      </c>
      <c r="N4328">
        <v>2</v>
      </c>
    </row>
    <row r="4329" spans="1:14">
      <c r="A4329">
        <f>IF(MOD(ROW()-3,COUNTA(tblProducts[Description]))=0,A4328+1,A4328)</f>
        <v>38</v>
      </c>
      <c r="B4329">
        <f>MOD(ROW()-3,COUNTA(tblProducts[Description]))+1</f>
        <v>109</v>
      </c>
      <c r="C4329" t="str">
        <f>_xlfn.XLOOKUP(A4329,tblProducts[Column1],tblProducts[Description])</f>
        <v>ETHOMEEN SV/15C BULK</v>
      </c>
      <c r="D4329" t="str">
        <f>_xlfn.XLOOKUP(B4329,tblProducts[Column1],tblProducts[Description])</f>
        <v>ETHYLAN HB4/BULK</v>
      </c>
      <c r="E4329" t="s">
        <v>9</v>
      </c>
      <c r="F4329" t="s">
        <v>12</v>
      </c>
      <c r="G4329" t="s">
        <v>7</v>
      </c>
      <c r="H4329" t="s">
        <v>13</v>
      </c>
      <c r="I4329">
        <f t="shared" si="67"/>
        <v>2</v>
      </c>
      <c r="L4329" t="str">
        <v>ETHOMEEN SV/15C BULK</v>
      </c>
      <c r="M4329" t="str">
        <v>ETHYLAN HB4/BULK</v>
      </c>
      <c r="N4329">
        <v>2</v>
      </c>
    </row>
    <row r="4330" spans="1:14">
      <c r="A4330">
        <f>IF(MOD(ROW()-3,COUNTA(tblProducts[Description]))=0,A4329+1,A4329)</f>
        <v>38</v>
      </c>
      <c r="B4330">
        <f>MOD(ROW()-3,COUNTA(tblProducts[Description]))+1</f>
        <v>110</v>
      </c>
      <c r="C4330" t="str">
        <f>_xlfn.XLOOKUP(A4330,tblProducts[Column1],tblProducts[Description])</f>
        <v>ETHOMEEN SV/15C BULK</v>
      </c>
      <c r="D4330" t="str">
        <f>_xlfn.XLOOKUP(B4330,tblProducts[Column1],tblProducts[Description])</f>
        <v>ADSEE AB 600 BULK</v>
      </c>
      <c r="E4330" t="s">
        <v>9</v>
      </c>
      <c r="F4330" t="s">
        <v>12</v>
      </c>
      <c r="G4330" t="s">
        <v>7</v>
      </c>
      <c r="H4330" t="s">
        <v>13</v>
      </c>
      <c r="I4330">
        <f t="shared" si="67"/>
        <v>2</v>
      </c>
      <c r="L4330" t="str">
        <v>ETHOMEEN SV/15C BULK</v>
      </c>
      <c r="M4330" t="str">
        <v>ADSEE AB 600 BULK</v>
      </c>
      <c r="N4330">
        <v>2</v>
      </c>
    </row>
    <row r="4331" spans="1:14">
      <c r="A4331">
        <f>IF(MOD(ROW()-3,COUNTA(tblProducts[Description]))=0,A4330+1,A4330)</f>
        <v>38</v>
      </c>
      <c r="B4331">
        <f>MOD(ROW()-3,COUNTA(tblProducts[Description]))+1</f>
        <v>111</v>
      </c>
      <c r="C4331" t="str">
        <f>_xlfn.XLOOKUP(A4331,tblProducts[Column1],tblProducts[Description])</f>
        <v>ETHOMEEN SV/15C BULK</v>
      </c>
      <c r="D4331" t="str">
        <f>_xlfn.XLOOKUP(B4331,tblProducts[Column1],tblProducts[Description])</f>
        <v>WITCONOL PT-320  BULK</v>
      </c>
      <c r="E4331" t="s">
        <v>7</v>
      </c>
      <c r="G4331" t="s">
        <v>7</v>
      </c>
      <c r="H4331" t="s">
        <v>8</v>
      </c>
      <c r="I4331">
        <f t="shared" si="67"/>
        <v>0</v>
      </c>
      <c r="L4331" t="str">
        <v>ETHOMEEN SV/15C BULK</v>
      </c>
      <c r="M4331" t="str">
        <v>WITCONOL PT-320  BULK</v>
      </c>
      <c r="N4331">
        <v>0</v>
      </c>
    </row>
    <row r="4332" spans="1:14">
      <c r="A4332">
        <f>IF(MOD(ROW()-3,COUNTA(tblProducts[Description]))=0,A4331+1,A4331)</f>
        <v>38</v>
      </c>
      <c r="B4332">
        <f>MOD(ROW()-3,COUNTA(tblProducts[Description]))+1</f>
        <v>112</v>
      </c>
      <c r="C4332" t="str">
        <f>_xlfn.XLOOKUP(A4332,tblProducts[Column1],tblProducts[Description])</f>
        <v>ETHOMEEN SV/15C BULK</v>
      </c>
      <c r="D4332" t="str">
        <f>_xlfn.XLOOKUP(B4332,tblProducts[Column1],tblProducts[Description])</f>
        <v>ETHYLAN DA-3 BULK</v>
      </c>
      <c r="E4332" t="s">
        <v>9</v>
      </c>
      <c r="F4332" t="s">
        <v>12</v>
      </c>
      <c r="G4332" t="s">
        <v>7</v>
      </c>
      <c r="H4332" t="s">
        <v>8</v>
      </c>
      <c r="I4332">
        <f t="shared" si="67"/>
        <v>2</v>
      </c>
      <c r="L4332" t="str">
        <v>ETHOMEEN SV/15C BULK</v>
      </c>
      <c r="M4332" t="str">
        <v>ETHYLAN DA-3 BULK</v>
      </c>
      <c r="N4332">
        <v>2</v>
      </c>
    </row>
    <row r="4333" spans="1:14">
      <c r="A4333">
        <f>IF(MOD(ROW()-3,COUNTA(tblProducts[Description]))=0,A4332+1,A4332)</f>
        <v>38</v>
      </c>
      <c r="B4333">
        <f>MOD(ROW()-3,COUNTA(tblProducts[Description]))+1</f>
        <v>113</v>
      </c>
      <c r="C4333" t="str">
        <f>_xlfn.XLOOKUP(A4333,tblProducts[Column1],tblProducts[Description])</f>
        <v>ETHOMEEN SV/15C BULK</v>
      </c>
      <c r="D4333" t="str">
        <f>_xlfn.XLOOKUP(B4333,tblProducts[Column1],tblProducts[Description])</f>
        <v>ETHOMEEN O/12 BULK</v>
      </c>
      <c r="E4333" t="s">
        <v>9</v>
      </c>
      <c r="F4333" t="s">
        <v>12</v>
      </c>
      <c r="G4333" t="s">
        <v>7</v>
      </c>
      <c r="H4333" t="s">
        <v>8</v>
      </c>
      <c r="I4333">
        <f t="shared" si="67"/>
        <v>2</v>
      </c>
      <c r="L4333" t="str">
        <v>ETHOMEEN SV/15C BULK</v>
      </c>
      <c r="M4333" t="str">
        <v>ETHOMEEN O/12 BULK</v>
      </c>
      <c r="N4333">
        <v>2</v>
      </c>
    </row>
    <row r="4334" spans="1:14">
      <c r="A4334">
        <f>IF(MOD(ROW()-3,COUNTA(tblProducts[Description]))=0,A4333+1,A4333)</f>
        <v>38</v>
      </c>
      <c r="B4334">
        <f>MOD(ROW()-3,COUNTA(tblProducts[Description]))+1</f>
        <v>114</v>
      </c>
      <c r="C4334" t="str">
        <f>_xlfn.XLOOKUP(A4334,tblProducts[Column1],tblProducts[Description])</f>
        <v>ETHOMEEN SV/15C BULK</v>
      </c>
      <c r="D4334" t="str">
        <f>_xlfn.XLOOKUP(B4334,tblProducts[Column1],tblProducts[Description])</f>
        <v>WITCONOL PT-1000 BULK</v>
      </c>
      <c r="E4334" t="s">
        <v>7</v>
      </c>
      <c r="G4334" t="s">
        <v>7</v>
      </c>
      <c r="H4334" t="s">
        <v>8</v>
      </c>
      <c r="I4334">
        <f t="shared" si="67"/>
        <v>0</v>
      </c>
      <c r="L4334" t="str">
        <v>ETHOMEEN SV/15C BULK</v>
      </c>
      <c r="M4334" t="str">
        <v>WITCONOL PT-1000 BULK</v>
      </c>
      <c r="N4334">
        <v>0</v>
      </c>
    </row>
    <row r="4335" spans="1:14">
      <c r="A4335">
        <f>IF(MOD(ROW()-3,COUNTA(tblProducts[Description]))=0,A4334+1,A4334)</f>
        <v>39</v>
      </c>
      <c r="B4335">
        <f>MOD(ROW()-3,COUNTA(tblProducts[Description]))+1</f>
        <v>1</v>
      </c>
      <c r="C4335" t="str">
        <f>_xlfn.XLOOKUP(A4335,tblProducts[Column1],tblProducts[Description])</f>
        <v>ETHOMEEN SV/25 BULK</v>
      </c>
      <c r="D4335" t="str">
        <f>_xlfn.XLOOKUP(B4335,tblProducts[Column1],tblProducts[Description])</f>
        <v>ADSEE 4130 BULK</v>
      </c>
      <c r="E4335" t="s">
        <v>7</v>
      </c>
      <c r="G4335" t="s">
        <v>7</v>
      </c>
      <c r="H4335" t="s">
        <v>8</v>
      </c>
      <c r="I4335">
        <f t="shared" si="67"/>
        <v>0</v>
      </c>
      <c r="L4335" t="str">
        <v>ETHOMEEN SV/25 BULK</v>
      </c>
      <c r="M4335" t="str">
        <v>ADSEE 4130 BULK</v>
      </c>
      <c r="N4335">
        <v>0</v>
      </c>
    </row>
    <row r="4336" spans="1:14">
      <c r="A4336">
        <f>IF(MOD(ROW()-3,COUNTA(tblProducts[Description]))=0,A4335+1,A4335)</f>
        <v>39</v>
      </c>
      <c r="B4336">
        <f>MOD(ROW()-3,COUNTA(tblProducts[Description]))+1</f>
        <v>2</v>
      </c>
      <c r="C4336" t="str">
        <f>_xlfn.XLOOKUP(A4336,tblProducts[Column1],tblProducts[Description])</f>
        <v>ETHOMEEN SV/25 BULK</v>
      </c>
      <c r="D4336" t="str">
        <f>_xlfn.XLOOKUP(B4336,tblProducts[Column1],tblProducts[Description])</f>
        <v>ARMOSTAT 300 BULK</v>
      </c>
      <c r="E4336" t="s">
        <v>9</v>
      </c>
      <c r="F4336" t="s">
        <v>12</v>
      </c>
      <c r="G4336" t="s">
        <v>7</v>
      </c>
      <c r="H4336" t="s">
        <v>8</v>
      </c>
      <c r="I4336">
        <f t="shared" si="67"/>
        <v>2</v>
      </c>
      <c r="L4336" t="str">
        <v>ETHOMEEN SV/25 BULK</v>
      </c>
      <c r="M4336" t="str">
        <v>ARMOSTAT 300 BULK</v>
      </c>
      <c r="N4336">
        <v>2</v>
      </c>
    </row>
    <row r="4337" spans="1:14">
      <c r="A4337">
        <f>IF(MOD(ROW()-3,COUNTA(tblProducts[Description]))=0,A4336+1,A4336)</f>
        <v>39</v>
      </c>
      <c r="B4337">
        <f>MOD(ROW()-3,COUNTA(tblProducts[Description]))+1</f>
        <v>3</v>
      </c>
      <c r="C4337" t="str">
        <f>_xlfn.XLOOKUP(A4337,tblProducts[Column1],tblProducts[Description])</f>
        <v>ETHOMEEN SV/25 BULK</v>
      </c>
      <c r="D4337" t="str">
        <f>_xlfn.XLOOKUP(B4337,tblProducts[Column1],tblProducts[Description])</f>
        <v>ARMOSTAT 400 BULK</v>
      </c>
      <c r="E4337" t="s">
        <v>9</v>
      </c>
      <c r="F4337" t="s">
        <v>12</v>
      </c>
      <c r="G4337" t="s">
        <v>7</v>
      </c>
      <c r="H4337" t="s">
        <v>8</v>
      </c>
      <c r="I4337">
        <f t="shared" si="67"/>
        <v>2</v>
      </c>
      <c r="L4337" t="str">
        <v>ETHOMEEN SV/25 BULK</v>
      </c>
      <c r="M4337" t="str">
        <v>ARMOSTAT 400 BULK</v>
      </c>
      <c r="N4337">
        <v>2</v>
      </c>
    </row>
    <row r="4338" spans="1:14">
      <c r="A4338">
        <f>IF(MOD(ROW()-3,COUNTA(tblProducts[Description]))=0,A4337+1,A4337)</f>
        <v>39</v>
      </c>
      <c r="B4338">
        <f>MOD(ROW()-3,COUNTA(tblProducts[Description]))+1</f>
        <v>4</v>
      </c>
      <c r="C4338" t="str">
        <f>_xlfn.XLOOKUP(A4338,tblProducts[Column1],tblProducts[Description])</f>
        <v>ETHOMEEN SV/25 BULK</v>
      </c>
      <c r="D4338" t="str">
        <f>_xlfn.XLOOKUP(B4338,tblProducts[Column1],tblProducts[Description])</f>
        <v>ARMOSTAT 410 LM BULK</v>
      </c>
      <c r="E4338" t="s">
        <v>9</v>
      </c>
      <c r="F4338" t="s">
        <v>12</v>
      </c>
      <c r="G4338" t="s">
        <v>7</v>
      </c>
      <c r="H4338" t="s">
        <v>8</v>
      </c>
      <c r="I4338">
        <f t="shared" si="67"/>
        <v>2</v>
      </c>
      <c r="L4338" t="str">
        <v>ETHOMEEN SV/25 BULK</v>
      </c>
      <c r="M4338" t="str">
        <v>ARMOSTAT 410 LM BULK</v>
      </c>
      <c r="N4338">
        <v>2</v>
      </c>
    </row>
    <row r="4339" spans="1:14">
      <c r="A4339">
        <f>IF(MOD(ROW()-3,COUNTA(tblProducts[Description]))=0,A4338+1,A4338)</f>
        <v>39</v>
      </c>
      <c r="B4339">
        <f>MOD(ROW()-3,COUNTA(tblProducts[Description]))+1</f>
        <v>5</v>
      </c>
      <c r="C4339" t="str">
        <f>_xlfn.XLOOKUP(A4339,tblProducts[Column1],tblProducts[Description])</f>
        <v>ETHOMEEN SV/25 BULK</v>
      </c>
      <c r="D4339" t="str">
        <f>_xlfn.XLOOKUP(B4339,tblProducts[Column1],tblProducts[Description])</f>
        <v>ARMUL HE 5070 BULK</v>
      </c>
      <c r="E4339" t="s">
        <v>9</v>
      </c>
      <c r="F4339" t="s">
        <v>12</v>
      </c>
      <c r="G4339" t="s">
        <v>7</v>
      </c>
      <c r="H4339" t="s">
        <v>8</v>
      </c>
      <c r="I4339">
        <f t="shared" si="67"/>
        <v>2</v>
      </c>
      <c r="L4339" t="str">
        <v>ETHOMEEN SV/25 BULK</v>
      </c>
      <c r="M4339" t="str">
        <v>ARMUL HE 5070 BULK</v>
      </c>
      <c r="N4339">
        <v>2</v>
      </c>
    </row>
    <row r="4340" spans="1:14">
      <c r="A4340">
        <f>IF(MOD(ROW()-3,COUNTA(tblProducts[Description]))=0,A4339+1,A4339)</f>
        <v>39</v>
      </c>
      <c r="B4340">
        <f>MOD(ROW()-3,COUNTA(tblProducts[Description]))+1</f>
        <v>6</v>
      </c>
      <c r="C4340" t="str">
        <f>_xlfn.XLOOKUP(A4340,tblProducts[Column1],tblProducts[Description])</f>
        <v>ETHOMEEN SV/25 BULK</v>
      </c>
      <c r="D4340" t="str">
        <f>_xlfn.XLOOKUP(B4340,tblProducts[Column1],tblProducts[Description])</f>
        <v>BEROL 260 BULK</v>
      </c>
      <c r="E4340" t="s">
        <v>9</v>
      </c>
      <c r="F4340" t="s">
        <v>12</v>
      </c>
      <c r="G4340" t="s">
        <v>7</v>
      </c>
      <c r="H4340" t="s">
        <v>8</v>
      </c>
      <c r="I4340">
        <f t="shared" si="67"/>
        <v>2</v>
      </c>
      <c r="L4340" t="str">
        <v>ETHOMEEN SV/25 BULK</v>
      </c>
      <c r="M4340" t="str">
        <v>BEROL 260 BULK</v>
      </c>
      <c r="N4340">
        <v>2</v>
      </c>
    </row>
    <row r="4341" spans="1:14">
      <c r="A4341">
        <f>IF(MOD(ROW()-3,COUNTA(tblProducts[Description]))=0,A4340+1,A4340)</f>
        <v>39</v>
      </c>
      <c r="B4341">
        <f>MOD(ROW()-3,COUNTA(tblProducts[Description]))+1</f>
        <v>7</v>
      </c>
      <c r="C4341" t="str">
        <f>_xlfn.XLOOKUP(A4341,tblProducts[Column1],tblProducts[Description])</f>
        <v>ETHOMEEN SV/25 BULK</v>
      </c>
      <c r="D4341" t="str">
        <f>_xlfn.XLOOKUP(B4341,tblProducts[Column1],tblProducts[Description])</f>
        <v>BEROL 266 BULK</v>
      </c>
      <c r="E4341" t="s">
        <v>9</v>
      </c>
      <c r="F4341" t="s">
        <v>10</v>
      </c>
      <c r="G4341" t="s">
        <v>9</v>
      </c>
      <c r="H4341" t="s">
        <v>8</v>
      </c>
      <c r="I4341">
        <f t="shared" si="67"/>
        <v>3.5</v>
      </c>
      <c r="L4341" t="str">
        <v>ETHOMEEN SV/25 BULK</v>
      </c>
      <c r="M4341" t="str">
        <v>BEROL 266 BULK</v>
      </c>
      <c r="N4341">
        <v>3.5</v>
      </c>
    </row>
    <row r="4342" spans="1:14">
      <c r="A4342">
        <f>IF(MOD(ROW()-3,COUNTA(tblProducts[Description]))=0,A4341+1,A4341)</f>
        <v>39</v>
      </c>
      <c r="B4342">
        <f>MOD(ROW()-3,COUNTA(tblProducts[Description]))+1</f>
        <v>8</v>
      </c>
      <c r="C4342" t="str">
        <f>_xlfn.XLOOKUP(A4342,tblProducts[Column1],tblProducts[Description])</f>
        <v>ETHOMEEN SV/25 BULK</v>
      </c>
      <c r="D4342" t="str">
        <f>_xlfn.XLOOKUP(B4342,tblProducts[Column1],tblProducts[Description])</f>
        <v>BEROL 266V BULK</v>
      </c>
      <c r="E4342" t="s">
        <v>9</v>
      </c>
      <c r="F4342" t="s">
        <v>10</v>
      </c>
      <c r="G4342" t="s">
        <v>7</v>
      </c>
      <c r="H4342" t="s">
        <v>8</v>
      </c>
      <c r="I4342">
        <f t="shared" si="67"/>
        <v>1.5</v>
      </c>
      <c r="L4342" t="str">
        <v>ETHOMEEN SV/25 BULK</v>
      </c>
      <c r="M4342" t="str">
        <v>BEROL 266V BULK</v>
      </c>
      <c r="N4342">
        <v>1.5</v>
      </c>
    </row>
    <row r="4343" spans="1:14">
      <c r="A4343">
        <f>IF(MOD(ROW()-3,COUNTA(tblProducts[Description]))=0,A4342+1,A4342)</f>
        <v>39</v>
      </c>
      <c r="B4343">
        <f>MOD(ROW()-3,COUNTA(tblProducts[Description]))+1</f>
        <v>9</v>
      </c>
      <c r="C4343" t="str">
        <f>_xlfn.XLOOKUP(A4343,tblProducts[Column1],tblProducts[Description])</f>
        <v>ETHOMEEN SV/25 BULK</v>
      </c>
      <c r="D4343" t="str">
        <f>_xlfn.XLOOKUP(B4343,tblProducts[Column1],tblProducts[Description])</f>
        <v>BEROL 467 BULK</v>
      </c>
      <c r="E4343" t="s">
        <v>9</v>
      </c>
      <c r="F4343" t="s">
        <v>10</v>
      </c>
      <c r="G4343" t="s">
        <v>7</v>
      </c>
      <c r="H4343" t="s">
        <v>8</v>
      </c>
      <c r="I4343">
        <f t="shared" si="67"/>
        <v>1.5</v>
      </c>
      <c r="L4343" t="str">
        <v>ETHOMEEN SV/25 BULK</v>
      </c>
      <c r="M4343" t="str">
        <v>BEROL 467 BULK</v>
      </c>
      <c r="N4343">
        <v>1.5</v>
      </c>
    </row>
    <row r="4344" spans="1:14">
      <c r="A4344">
        <f>IF(MOD(ROW()-3,COUNTA(tblProducts[Description]))=0,A4343+1,A4343)</f>
        <v>39</v>
      </c>
      <c r="B4344">
        <f>MOD(ROW()-3,COUNTA(tblProducts[Description]))+1</f>
        <v>10</v>
      </c>
      <c r="C4344" t="str">
        <f>_xlfn.XLOOKUP(A4344,tblProducts[Column1],tblProducts[Description])</f>
        <v>ETHOMEEN SV/25 BULK</v>
      </c>
      <c r="D4344" t="str">
        <f>_xlfn.XLOOKUP(B4344,tblProducts[Column1],tblProducts[Description])</f>
        <v>BEROL OX 91-6 BULK</v>
      </c>
      <c r="E4344" t="s">
        <v>9</v>
      </c>
      <c r="F4344" t="s">
        <v>10</v>
      </c>
      <c r="G4344" t="s">
        <v>7</v>
      </c>
      <c r="H4344" t="s">
        <v>8</v>
      </c>
      <c r="I4344">
        <f t="shared" si="67"/>
        <v>1.5</v>
      </c>
      <c r="L4344" t="str">
        <v>ETHOMEEN SV/25 BULK</v>
      </c>
      <c r="M4344" t="str">
        <v>BEROL OX 91-6 BULK</v>
      </c>
      <c r="N4344">
        <v>1.5</v>
      </c>
    </row>
    <row r="4345" spans="1:14">
      <c r="A4345">
        <f>IF(MOD(ROW()-3,COUNTA(tblProducts[Description]))=0,A4344+1,A4344)</f>
        <v>39</v>
      </c>
      <c r="B4345">
        <f>MOD(ROW()-3,COUNTA(tblProducts[Description]))+1</f>
        <v>11</v>
      </c>
      <c r="C4345" t="str">
        <f>_xlfn.XLOOKUP(A4345,tblProducts[Column1],tblProducts[Description])</f>
        <v>ETHOMEEN SV/25 BULK</v>
      </c>
      <c r="D4345" t="str">
        <f>_xlfn.XLOOKUP(B4345,tblProducts[Column1],tblProducts[Description])</f>
        <v>C-5635 BULK</v>
      </c>
      <c r="E4345" t="s">
        <v>9</v>
      </c>
      <c r="F4345" t="s">
        <v>12</v>
      </c>
      <c r="G4345" t="s">
        <v>7</v>
      </c>
      <c r="H4345" t="s">
        <v>8</v>
      </c>
      <c r="I4345">
        <f t="shared" si="67"/>
        <v>2</v>
      </c>
      <c r="L4345" t="str">
        <v>ETHOMEEN SV/25 BULK</v>
      </c>
      <c r="M4345" t="str">
        <v>C-5635 BULK</v>
      </c>
      <c r="N4345">
        <v>2</v>
      </c>
    </row>
    <row r="4346" spans="1:14">
      <c r="A4346">
        <f>IF(MOD(ROW()-3,COUNTA(tblProducts[Description]))=0,A4345+1,A4345)</f>
        <v>39</v>
      </c>
      <c r="B4346">
        <f>MOD(ROW()-3,COUNTA(tblProducts[Description]))+1</f>
        <v>12</v>
      </c>
      <c r="C4346" t="str">
        <f>_xlfn.XLOOKUP(A4346,tblProducts[Column1],tblProducts[Description])</f>
        <v>ETHOMEEN SV/25 BULK</v>
      </c>
      <c r="D4346" t="str">
        <f>_xlfn.XLOOKUP(B4346,tblProducts[Column1],tblProducts[Description])</f>
        <v>C-6290 BULK</v>
      </c>
      <c r="E4346" t="s">
        <v>9</v>
      </c>
      <c r="F4346" t="s">
        <v>12</v>
      </c>
      <c r="G4346" t="s">
        <v>9</v>
      </c>
      <c r="H4346" t="s">
        <v>8</v>
      </c>
      <c r="I4346">
        <f t="shared" si="67"/>
        <v>4</v>
      </c>
      <c r="L4346" t="str">
        <v>ETHOMEEN SV/25 BULK</v>
      </c>
      <c r="M4346" t="str">
        <v>C-6290 BULK</v>
      </c>
      <c r="N4346">
        <v>4</v>
      </c>
    </row>
    <row r="4347" spans="1:14">
      <c r="A4347">
        <f>IF(MOD(ROW()-3,COUNTA(tblProducts[Description]))=0,A4346+1,A4346)</f>
        <v>39</v>
      </c>
      <c r="B4347">
        <f>MOD(ROW()-3,COUNTA(tblProducts[Description]))+1</f>
        <v>13</v>
      </c>
      <c r="C4347" t="str">
        <f>_xlfn.XLOOKUP(A4347,tblProducts[Column1],tblProducts[Description])</f>
        <v>ETHOMEEN SV/25 BULK</v>
      </c>
      <c r="D4347" t="str">
        <f>_xlfn.XLOOKUP(B4347,tblProducts[Column1],tblProducts[Description])</f>
        <v>C-6385 BULK</v>
      </c>
      <c r="E4347" t="s">
        <v>9</v>
      </c>
      <c r="F4347" t="s">
        <v>12</v>
      </c>
      <c r="G4347" t="s">
        <v>9</v>
      </c>
      <c r="H4347" t="s">
        <v>8</v>
      </c>
      <c r="I4347">
        <f t="shared" si="67"/>
        <v>4</v>
      </c>
      <c r="L4347" t="str">
        <v>ETHOMEEN SV/25 BULK</v>
      </c>
      <c r="M4347" t="str">
        <v>C-6385 BULK</v>
      </c>
      <c r="N4347">
        <v>4</v>
      </c>
    </row>
    <row r="4348" spans="1:14">
      <c r="A4348">
        <f>IF(MOD(ROW()-3,COUNTA(tblProducts[Description]))=0,A4347+1,A4347)</f>
        <v>39</v>
      </c>
      <c r="B4348">
        <f>MOD(ROW()-3,COUNTA(tblProducts[Description]))+1</f>
        <v>14</v>
      </c>
      <c r="C4348" t="str">
        <f>_xlfn.XLOOKUP(A4348,tblProducts[Column1],tblProducts[Description])</f>
        <v>ETHOMEEN SV/25 BULK</v>
      </c>
      <c r="D4348" t="str">
        <f>_xlfn.XLOOKUP(B4348,tblProducts[Column1],tblProducts[Description])</f>
        <v>C-6427 BULK</v>
      </c>
      <c r="E4348" t="s">
        <v>9</v>
      </c>
      <c r="F4348" t="s">
        <v>10</v>
      </c>
      <c r="G4348" t="s">
        <v>7</v>
      </c>
      <c r="H4348" t="s">
        <v>8</v>
      </c>
      <c r="I4348">
        <f t="shared" si="67"/>
        <v>1.5</v>
      </c>
      <c r="L4348" t="str">
        <v>ETHOMEEN SV/25 BULK</v>
      </c>
      <c r="M4348" t="str">
        <v>C-6427 BULK</v>
      </c>
      <c r="N4348">
        <v>1.5</v>
      </c>
    </row>
    <row r="4349" spans="1:14">
      <c r="A4349">
        <f>IF(MOD(ROW()-3,COUNTA(tblProducts[Description]))=0,A4348+1,A4348)</f>
        <v>39</v>
      </c>
      <c r="B4349">
        <f>MOD(ROW()-3,COUNTA(tblProducts[Description]))+1</f>
        <v>15</v>
      </c>
      <c r="C4349" t="str">
        <f>_xlfn.XLOOKUP(A4349,tblProducts[Column1],tblProducts[Description])</f>
        <v>ETHOMEEN SV/25 BULK</v>
      </c>
      <c r="D4349" t="str">
        <f>_xlfn.XLOOKUP(B4349,tblProducts[Column1],tblProducts[Description])</f>
        <v>EMULPON CO-200 BULK</v>
      </c>
      <c r="E4349" t="s">
        <v>9</v>
      </c>
      <c r="F4349" t="s">
        <v>12</v>
      </c>
      <c r="G4349" t="s">
        <v>9</v>
      </c>
      <c r="H4349" t="s">
        <v>8</v>
      </c>
      <c r="I4349">
        <f t="shared" si="67"/>
        <v>4</v>
      </c>
      <c r="L4349" t="str">
        <v>ETHOMEEN SV/25 BULK</v>
      </c>
      <c r="M4349" t="str">
        <v>EMULPON CO-200 BULK</v>
      </c>
      <c r="N4349">
        <v>4</v>
      </c>
    </row>
    <row r="4350" spans="1:14">
      <c r="A4350">
        <f>IF(MOD(ROW()-3,COUNTA(tblProducts[Description]))=0,A4349+1,A4349)</f>
        <v>39</v>
      </c>
      <c r="B4350">
        <f>MOD(ROW()-3,COUNTA(tblProducts[Description]))+1</f>
        <v>16</v>
      </c>
      <c r="C4350" t="str">
        <f>_xlfn.XLOOKUP(A4350,tblProducts[Column1],tblProducts[Description])</f>
        <v>ETHOMEEN SV/25 BULK</v>
      </c>
      <c r="D4350" t="str">
        <f>_xlfn.XLOOKUP(B4350,tblProducts[Column1],tblProducts[Description])</f>
        <v>EMULPON CO-360 BULK</v>
      </c>
      <c r="E4350" t="s">
        <v>9</v>
      </c>
      <c r="F4350" t="s">
        <v>12</v>
      </c>
      <c r="G4350" t="s">
        <v>9</v>
      </c>
      <c r="H4350" t="s">
        <v>8</v>
      </c>
      <c r="I4350">
        <f t="shared" si="67"/>
        <v>4</v>
      </c>
      <c r="L4350" t="str">
        <v>ETHOMEEN SV/25 BULK</v>
      </c>
      <c r="M4350" t="str">
        <v>EMULPON CO-360 BULK</v>
      </c>
      <c r="N4350">
        <v>4</v>
      </c>
    </row>
    <row r="4351" spans="1:14">
      <c r="A4351">
        <f>IF(MOD(ROW()-3,COUNTA(tblProducts[Description]))=0,A4350+1,A4350)</f>
        <v>39</v>
      </c>
      <c r="B4351">
        <f>MOD(ROW()-3,COUNTA(tblProducts[Description]))+1</f>
        <v>17</v>
      </c>
      <c r="C4351" t="str">
        <f>_xlfn.XLOOKUP(A4351,tblProducts[Column1],tblProducts[Description])</f>
        <v>ETHOMEEN SV/25 BULK</v>
      </c>
      <c r="D4351" t="str">
        <f>_xlfn.XLOOKUP(B4351,tblProducts[Column1],tblProducts[Description])</f>
        <v>EMULPON CO-550 BULK</v>
      </c>
      <c r="E4351" t="s">
        <v>9</v>
      </c>
      <c r="F4351" t="s">
        <v>12</v>
      </c>
      <c r="G4351" t="s">
        <v>9</v>
      </c>
      <c r="H4351" t="s">
        <v>8</v>
      </c>
      <c r="I4351">
        <f t="shared" si="67"/>
        <v>4</v>
      </c>
      <c r="L4351" t="str">
        <v>ETHOMEEN SV/25 BULK</v>
      </c>
      <c r="M4351" t="str">
        <v>EMULPON CO-550 BULK</v>
      </c>
      <c r="N4351">
        <v>4</v>
      </c>
    </row>
    <row r="4352" spans="1:14">
      <c r="A4352">
        <f>IF(MOD(ROW()-3,COUNTA(tblProducts[Description]))=0,A4351+1,A4351)</f>
        <v>39</v>
      </c>
      <c r="B4352">
        <f>MOD(ROW()-3,COUNTA(tblProducts[Description]))+1</f>
        <v>18</v>
      </c>
      <c r="C4352" t="str">
        <f>_xlfn.XLOOKUP(A4352,tblProducts[Column1],tblProducts[Description])</f>
        <v>ETHOMEEN SV/25 BULK</v>
      </c>
      <c r="D4352" t="str">
        <f>_xlfn.XLOOKUP(B4352,tblProducts[Column1],tblProducts[Description])</f>
        <v>ETHODUOMEEN HT/13 BULK</v>
      </c>
      <c r="E4352" t="s">
        <v>9</v>
      </c>
      <c r="F4352" t="s">
        <v>12</v>
      </c>
      <c r="G4352" t="s">
        <v>9</v>
      </c>
      <c r="H4352" t="s">
        <v>8</v>
      </c>
      <c r="I4352">
        <f t="shared" si="67"/>
        <v>4</v>
      </c>
      <c r="L4352" t="str">
        <v>ETHOMEEN SV/25 BULK</v>
      </c>
      <c r="M4352" t="str">
        <v>ETHODUOMEEN HT/13 BULK</v>
      </c>
      <c r="N4352">
        <v>4</v>
      </c>
    </row>
    <row r="4353" spans="1:14">
      <c r="A4353">
        <f>IF(MOD(ROW()-3,COUNTA(tblProducts[Description]))=0,A4352+1,A4352)</f>
        <v>39</v>
      </c>
      <c r="B4353">
        <f>MOD(ROW()-3,COUNTA(tblProducts[Description]))+1</f>
        <v>19</v>
      </c>
      <c r="C4353" t="str">
        <f>_xlfn.XLOOKUP(A4353,tblProducts[Column1],tblProducts[Description])</f>
        <v>ETHOMEEN SV/25 BULK</v>
      </c>
      <c r="D4353" t="str">
        <f>_xlfn.XLOOKUP(B4353,tblProducts[Column1],tblProducts[Description])</f>
        <v>ETHODUOMEEN T/13 BULK</v>
      </c>
      <c r="E4353" t="s">
        <v>9</v>
      </c>
      <c r="F4353" t="s">
        <v>12</v>
      </c>
      <c r="G4353" t="s">
        <v>9</v>
      </c>
      <c r="H4353" t="s">
        <v>14</v>
      </c>
      <c r="I4353">
        <f t="shared" si="67"/>
        <v>4</v>
      </c>
      <c r="L4353" t="str">
        <v>ETHOMEEN SV/25 BULK</v>
      </c>
      <c r="M4353" t="str">
        <v>ETHODUOMEEN T/13 BULK</v>
      </c>
      <c r="N4353">
        <v>4</v>
      </c>
    </row>
    <row r="4354" spans="1:14">
      <c r="A4354">
        <f>IF(MOD(ROW()-3,COUNTA(tblProducts[Description]))=0,A4353+1,A4353)</f>
        <v>39</v>
      </c>
      <c r="B4354">
        <f>MOD(ROW()-3,COUNTA(tblProducts[Description]))+1</f>
        <v>20</v>
      </c>
      <c r="C4354" t="str">
        <f>_xlfn.XLOOKUP(A4354,tblProducts[Column1],tblProducts[Description])</f>
        <v>ETHOMEEN SV/25 BULK</v>
      </c>
      <c r="D4354" t="str">
        <f>_xlfn.XLOOKUP(B4354,tblProducts[Column1],tblProducts[Description])</f>
        <v>ETHODUOMEEN T/13N BULK</v>
      </c>
      <c r="E4354" t="s">
        <v>9</v>
      </c>
      <c r="F4354" t="s">
        <v>12</v>
      </c>
      <c r="G4354" t="s">
        <v>9</v>
      </c>
      <c r="H4354" t="s">
        <v>14</v>
      </c>
      <c r="I4354">
        <f t="shared" si="67"/>
        <v>4</v>
      </c>
      <c r="L4354" t="str">
        <v>ETHOMEEN SV/25 BULK</v>
      </c>
      <c r="M4354" t="str">
        <v>ETHODUOMEEN T/13N BULK</v>
      </c>
      <c r="N4354">
        <v>4</v>
      </c>
    </row>
    <row r="4355" spans="1:14">
      <c r="A4355">
        <f>IF(MOD(ROW()-3,COUNTA(tblProducts[Description]))=0,A4354+1,A4354)</f>
        <v>39</v>
      </c>
      <c r="B4355">
        <f>MOD(ROW()-3,COUNTA(tblProducts[Description]))+1</f>
        <v>21</v>
      </c>
      <c r="C4355" t="str">
        <f>_xlfn.XLOOKUP(A4355,tblProducts[Column1],tblProducts[Description])</f>
        <v>ETHOMEEN SV/25 BULK</v>
      </c>
      <c r="D4355" t="str">
        <f>_xlfn.XLOOKUP(B4355,tblProducts[Column1],tblProducts[Description])</f>
        <v>ETHODUOMEEN T/20 BULK</v>
      </c>
      <c r="E4355" t="s">
        <v>9</v>
      </c>
      <c r="F4355" t="s">
        <v>12</v>
      </c>
      <c r="G4355" t="s">
        <v>9</v>
      </c>
      <c r="H4355" t="s">
        <v>14</v>
      </c>
      <c r="I4355">
        <f t="shared" si="67"/>
        <v>4</v>
      </c>
      <c r="L4355" t="str">
        <v>ETHOMEEN SV/25 BULK</v>
      </c>
      <c r="M4355" t="str">
        <v>ETHODUOMEEN T/20 BULK</v>
      </c>
      <c r="N4355">
        <v>4</v>
      </c>
    </row>
    <row r="4356" spans="1:14">
      <c r="A4356">
        <f>IF(MOD(ROW()-3,COUNTA(tblProducts[Description]))=0,A4355+1,A4355)</f>
        <v>39</v>
      </c>
      <c r="B4356">
        <f>MOD(ROW()-3,COUNTA(tblProducts[Description]))+1</f>
        <v>22</v>
      </c>
      <c r="C4356" t="str">
        <f>_xlfn.XLOOKUP(A4356,tblProducts[Column1],tblProducts[Description])</f>
        <v>ETHOMEEN SV/25 BULK</v>
      </c>
      <c r="D4356" t="str">
        <f>_xlfn.XLOOKUP(B4356,tblProducts[Column1],tblProducts[Description])</f>
        <v>ETHODUOMEEN T/25 BULK</v>
      </c>
      <c r="E4356" t="s">
        <v>9</v>
      </c>
      <c r="F4356" t="s">
        <v>12</v>
      </c>
      <c r="G4356" t="s">
        <v>9</v>
      </c>
      <c r="H4356" t="s">
        <v>8</v>
      </c>
      <c r="I4356">
        <f t="shared" ref="I4356:I4419" si="68">IF(E4356="NO",0,IF(F4356="HEEL WASH",1.5,2))+IF(G4356="NO",0,2)</f>
        <v>4</v>
      </c>
      <c r="L4356" t="str">
        <v>ETHOMEEN SV/25 BULK</v>
      </c>
      <c r="M4356" t="str">
        <v>ETHODUOMEEN T/25 BULK</v>
      </c>
      <c r="N4356">
        <v>4</v>
      </c>
    </row>
    <row r="4357" spans="1:14">
      <c r="A4357">
        <f>IF(MOD(ROW()-3,COUNTA(tblProducts[Description]))=0,A4356+1,A4356)</f>
        <v>39</v>
      </c>
      <c r="B4357">
        <f>MOD(ROW()-3,COUNTA(tblProducts[Description]))+1</f>
        <v>23</v>
      </c>
      <c r="C4357" t="str">
        <f>_xlfn.XLOOKUP(A4357,tblProducts[Column1],tblProducts[Description])</f>
        <v>ETHOMEEN SV/25 BULK</v>
      </c>
      <c r="D4357" t="str">
        <f>_xlfn.XLOOKUP(B4357,tblProducts[Column1],tblProducts[Description])</f>
        <v>ETHOFAT 242/25 BULK</v>
      </c>
      <c r="E4357" t="s">
        <v>9</v>
      </c>
      <c r="F4357" t="s">
        <v>10</v>
      </c>
      <c r="G4357" t="s">
        <v>9</v>
      </c>
      <c r="H4357" t="s">
        <v>8</v>
      </c>
      <c r="I4357">
        <f t="shared" si="68"/>
        <v>3.5</v>
      </c>
      <c r="L4357" t="str">
        <v>ETHOMEEN SV/25 BULK</v>
      </c>
      <c r="M4357" t="str">
        <v>ETHOFAT 242/25 BULK</v>
      </c>
      <c r="N4357">
        <v>3.5</v>
      </c>
    </row>
    <row r="4358" spans="1:14">
      <c r="A4358">
        <f>IF(MOD(ROW()-3,COUNTA(tblProducts[Description]))=0,A4357+1,A4357)</f>
        <v>39</v>
      </c>
      <c r="B4358">
        <f>MOD(ROW()-3,COUNTA(tblProducts[Description]))+1</f>
        <v>24</v>
      </c>
      <c r="C4358" t="str">
        <f>_xlfn.XLOOKUP(A4358,tblProducts[Column1],tblProducts[Description])</f>
        <v>ETHOMEEN SV/25 BULK</v>
      </c>
      <c r="D4358" t="str">
        <f>_xlfn.XLOOKUP(B4358,tblProducts[Column1],tblProducts[Description])</f>
        <v>ETHOMEEN C/12S BULK</v>
      </c>
      <c r="E4358" t="s">
        <v>9</v>
      </c>
      <c r="F4358" t="s">
        <v>12</v>
      </c>
      <c r="G4358" t="s">
        <v>9</v>
      </c>
      <c r="H4358" t="s">
        <v>8</v>
      </c>
      <c r="I4358">
        <f t="shared" si="68"/>
        <v>4</v>
      </c>
      <c r="L4358" t="str">
        <v>ETHOMEEN SV/25 BULK</v>
      </c>
      <c r="M4358" t="str">
        <v>ETHOMEEN C/12S BULK</v>
      </c>
      <c r="N4358">
        <v>4</v>
      </c>
    </row>
    <row r="4359" spans="1:14">
      <c r="A4359">
        <f>IF(MOD(ROW()-3,COUNTA(tblProducts[Description]))=0,A4358+1,A4358)</f>
        <v>39</v>
      </c>
      <c r="B4359">
        <f>MOD(ROW()-3,COUNTA(tblProducts[Description]))+1</f>
        <v>25</v>
      </c>
      <c r="C4359" t="str">
        <f>_xlfn.XLOOKUP(A4359,tblProducts[Column1],tblProducts[Description])</f>
        <v>ETHOMEEN SV/25 BULK</v>
      </c>
      <c r="D4359" t="str">
        <f>_xlfn.XLOOKUP(B4359,tblProducts[Column1],tblProducts[Description])</f>
        <v>ETHOMEEN 18/12 BULK</v>
      </c>
      <c r="E4359" t="s">
        <v>9</v>
      </c>
      <c r="F4359" t="s">
        <v>10</v>
      </c>
      <c r="G4359" t="s">
        <v>7</v>
      </c>
      <c r="H4359" t="s">
        <v>8</v>
      </c>
      <c r="I4359">
        <f t="shared" si="68"/>
        <v>1.5</v>
      </c>
      <c r="L4359" t="str">
        <v>ETHOMEEN SV/25 BULK</v>
      </c>
      <c r="M4359" t="str">
        <v>ETHOMEEN 18/12 BULK</v>
      </c>
      <c r="N4359">
        <v>1.5</v>
      </c>
    </row>
    <row r="4360" spans="1:14">
      <c r="A4360">
        <f>IF(MOD(ROW()-3,COUNTA(tblProducts[Description]))=0,A4359+1,A4359)</f>
        <v>39</v>
      </c>
      <c r="B4360">
        <f>MOD(ROW()-3,COUNTA(tblProducts[Description]))+1</f>
        <v>26</v>
      </c>
      <c r="C4360" t="str">
        <f>_xlfn.XLOOKUP(A4360,tblProducts[Column1],tblProducts[Description])</f>
        <v>ETHOMEEN SV/25 BULK</v>
      </c>
      <c r="D4360" t="str">
        <f>_xlfn.XLOOKUP(B4360,tblProducts[Column1],tblProducts[Description])</f>
        <v>ETHOMEEN 18/25 BULK</v>
      </c>
      <c r="E4360" t="s">
        <v>9</v>
      </c>
      <c r="F4360" t="s">
        <v>10</v>
      </c>
      <c r="G4360" t="s">
        <v>7</v>
      </c>
      <c r="H4360" t="s">
        <v>8</v>
      </c>
      <c r="I4360">
        <f t="shared" si="68"/>
        <v>1.5</v>
      </c>
      <c r="L4360" t="str">
        <v>ETHOMEEN SV/25 BULK</v>
      </c>
      <c r="M4360" t="str">
        <v>ETHOMEEN 18/25 BULK</v>
      </c>
      <c r="N4360">
        <v>1.5</v>
      </c>
    </row>
    <row r="4361" spans="1:14">
      <c r="A4361">
        <f>IF(MOD(ROW()-3,COUNTA(tblProducts[Description]))=0,A4360+1,A4360)</f>
        <v>39</v>
      </c>
      <c r="B4361">
        <f>MOD(ROW()-3,COUNTA(tblProducts[Description]))+1</f>
        <v>27</v>
      </c>
      <c r="C4361" t="str">
        <f>_xlfn.XLOOKUP(A4361,tblProducts[Column1],tblProducts[Description])</f>
        <v>ETHOMEEN SV/25 BULK</v>
      </c>
      <c r="D4361" t="str">
        <f>_xlfn.XLOOKUP(B4361,tblProducts[Column1],tblProducts[Description])</f>
        <v>ETHOMEEN C/12 BULK</v>
      </c>
      <c r="E4361" t="s">
        <v>9</v>
      </c>
      <c r="F4361" t="s">
        <v>10</v>
      </c>
      <c r="G4361" t="s">
        <v>7</v>
      </c>
      <c r="H4361" t="s">
        <v>8</v>
      </c>
      <c r="I4361">
        <f t="shared" si="68"/>
        <v>1.5</v>
      </c>
      <c r="L4361" t="str">
        <v>ETHOMEEN SV/25 BULK</v>
      </c>
      <c r="M4361" t="str">
        <v>ETHOMEEN C/12 BULK</v>
      </c>
      <c r="N4361">
        <v>1.5</v>
      </c>
    </row>
    <row r="4362" spans="1:14">
      <c r="A4362">
        <f>IF(MOD(ROW()-3,COUNTA(tblProducts[Description]))=0,A4361+1,A4361)</f>
        <v>39</v>
      </c>
      <c r="B4362">
        <f>MOD(ROW()-3,COUNTA(tblProducts[Description]))+1</f>
        <v>28</v>
      </c>
      <c r="C4362" t="str">
        <f>_xlfn.XLOOKUP(A4362,tblProducts[Column1],tblProducts[Description])</f>
        <v>ETHOMEEN SV/25 BULK</v>
      </c>
      <c r="D4362" t="str">
        <f>_xlfn.XLOOKUP(B4362,tblProducts[Column1],tblProducts[Description])</f>
        <v>ETHOMEEN C/12 M BULK</v>
      </c>
      <c r="E4362" t="s">
        <v>9</v>
      </c>
      <c r="F4362" t="s">
        <v>10</v>
      </c>
      <c r="G4362" t="s">
        <v>9</v>
      </c>
      <c r="H4362" t="s">
        <v>8</v>
      </c>
      <c r="I4362">
        <f t="shared" si="68"/>
        <v>3.5</v>
      </c>
      <c r="L4362" t="str">
        <v>ETHOMEEN SV/25 BULK</v>
      </c>
      <c r="M4362" t="str">
        <v>ETHOMEEN C/12 M BULK</v>
      </c>
      <c r="N4362">
        <v>3.5</v>
      </c>
    </row>
    <row r="4363" spans="1:14">
      <c r="A4363">
        <f>IF(MOD(ROW()-3,COUNTA(tblProducts[Description]))=0,A4362+1,A4362)</f>
        <v>39</v>
      </c>
      <c r="B4363">
        <f>MOD(ROW()-3,COUNTA(tblProducts[Description]))+1</f>
        <v>29</v>
      </c>
      <c r="C4363" t="str">
        <f>_xlfn.XLOOKUP(A4363,tblProducts[Column1],tblProducts[Description])</f>
        <v>ETHOMEEN SV/25 BULK</v>
      </c>
      <c r="D4363" t="str">
        <f>_xlfn.XLOOKUP(B4363,tblProducts[Column1],tblProducts[Description])</f>
        <v>ETHOMEEN C/12 SUN BULK</v>
      </c>
      <c r="E4363" t="s">
        <v>7</v>
      </c>
      <c r="G4363" t="s">
        <v>7</v>
      </c>
      <c r="H4363" t="s">
        <v>8</v>
      </c>
      <c r="I4363">
        <f t="shared" si="68"/>
        <v>0</v>
      </c>
      <c r="L4363" t="str">
        <v>ETHOMEEN SV/25 BULK</v>
      </c>
      <c r="M4363" t="str">
        <v>ETHOMEEN C/12 SUN BULK</v>
      </c>
      <c r="N4363">
        <v>0</v>
      </c>
    </row>
    <row r="4364" spans="1:14">
      <c r="A4364">
        <f>IF(MOD(ROW()-3,COUNTA(tblProducts[Description]))=0,A4363+1,A4363)</f>
        <v>39</v>
      </c>
      <c r="B4364">
        <f>MOD(ROW()-3,COUNTA(tblProducts[Description]))+1</f>
        <v>30</v>
      </c>
      <c r="C4364" t="str">
        <f>_xlfn.XLOOKUP(A4364,tblProducts[Column1],tblProducts[Description])</f>
        <v>ETHOMEEN SV/25 BULK</v>
      </c>
      <c r="D4364" t="str">
        <f>_xlfn.XLOOKUP(B4364,tblProducts[Column1],tblProducts[Description])</f>
        <v>ETHOMEEN C/12 UN BULK</v>
      </c>
      <c r="E4364" t="s">
        <v>7</v>
      </c>
      <c r="G4364" t="s">
        <v>7</v>
      </c>
      <c r="H4364" t="s">
        <v>15</v>
      </c>
      <c r="I4364">
        <f t="shared" si="68"/>
        <v>0</v>
      </c>
      <c r="L4364" t="str">
        <v>ETHOMEEN SV/25 BULK</v>
      </c>
      <c r="M4364" t="str">
        <v>ETHOMEEN C/12 UN BULK</v>
      </c>
      <c r="N4364">
        <v>0</v>
      </c>
    </row>
    <row r="4365" spans="1:14">
      <c r="A4365">
        <f>IF(MOD(ROW()-3,COUNTA(tblProducts[Description]))=0,A4364+1,A4364)</f>
        <v>39</v>
      </c>
      <c r="B4365">
        <f>MOD(ROW()-3,COUNTA(tblProducts[Description]))+1</f>
        <v>31</v>
      </c>
      <c r="C4365" t="str">
        <f>_xlfn.XLOOKUP(A4365,tblProducts[Column1],tblProducts[Description])</f>
        <v>ETHOMEEN SV/25 BULK</v>
      </c>
      <c r="D4365" t="str">
        <f>_xlfn.XLOOKUP(B4365,tblProducts[Column1],tblProducts[Description])</f>
        <v>ETHOMEEN C/15 BULK</v>
      </c>
      <c r="E4365" t="s">
        <v>7</v>
      </c>
      <c r="G4365" t="s">
        <v>7</v>
      </c>
      <c r="H4365" t="s">
        <v>8</v>
      </c>
      <c r="I4365">
        <f t="shared" si="68"/>
        <v>0</v>
      </c>
      <c r="L4365" t="str">
        <v>ETHOMEEN SV/25 BULK</v>
      </c>
      <c r="M4365" t="str">
        <v>ETHOMEEN C/15 BULK</v>
      </c>
      <c r="N4365">
        <v>0</v>
      </c>
    </row>
    <row r="4366" spans="1:14">
      <c r="A4366">
        <f>IF(MOD(ROW()-3,COUNTA(tblProducts[Description]))=0,A4365+1,A4365)</f>
        <v>39</v>
      </c>
      <c r="B4366">
        <f>MOD(ROW()-3,COUNTA(tblProducts[Description]))+1</f>
        <v>32</v>
      </c>
      <c r="C4366" t="str">
        <f>_xlfn.XLOOKUP(A4366,tblProducts[Column1],tblProducts[Description])</f>
        <v>ETHOMEEN SV/25 BULK</v>
      </c>
      <c r="D4366" t="str">
        <f>_xlfn.XLOOKUP(B4366,tblProducts[Column1],tblProducts[Description])</f>
        <v>ETHOMEEN C/17 BULK</v>
      </c>
      <c r="E4366" t="s">
        <v>7</v>
      </c>
      <c r="G4366" t="s">
        <v>7</v>
      </c>
      <c r="H4366" t="s">
        <v>8</v>
      </c>
      <c r="I4366">
        <f t="shared" si="68"/>
        <v>0</v>
      </c>
      <c r="L4366" t="str">
        <v>ETHOMEEN SV/25 BULK</v>
      </c>
      <c r="M4366" t="str">
        <v>ETHOMEEN C/17 BULK</v>
      </c>
      <c r="N4366">
        <v>0</v>
      </c>
    </row>
    <row r="4367" spans="1:14">
      <c r="A4367">
        <f>IF(MOD(ROW()-3,COUNTA(tblProducts[Description]))=0,A4366+1,A4366)</f>
        <v>39</v>
      </c>
      <c r="B4367">
        <f>MOD(ROW()-3,COUNTA(tblProducts[Description]))+1</f>
        <v>33</v>
      </c>
      <c r="C4367" t="str">
        <f>_xlfn.XLOOKUP(A4367,tblProducts[Column1],tblProducts[Description])</f>
        <v>ETHOMEEN SV/25 BULK</v>
      </c>
      <c r="D4367" t="str">
        <f>_xlfn.XLOOKUP(B4367,tblProducts[Column1],tblProducts[Description])</f>
        <v>ETHOMEEN C/25A BULK</v>
      </c>
      <c r="E4367" t="s">
        <v>7</v>
      </c>
      <c r="G4367" t="s">
        <v>7</v>
      </c>
      <c r="H4367" t="s">
        <v>8</v>
      </c>
      <c r="I4367">
        <f t="shared" si="68"/>
        <v>0</v>
      </c>
      <c r="L4367" t="str">
        <v>ETHOMEEN SV/25 BULK</v>
      </c>
      <c r="M4367" t="str">
        <v>ETHOMEEN C/25A BULK</v>
      </c>
      <c r="N4367">
        <v>0</v>
      </c>
    </row>
    <row r="4368" spans="1:14">
      <c r="A4368">
        <f>IF(MOD(ROW()-3,COUNTA(tblProducts[Description]))=0,A4367+1,A4367)</f>
        <v>39</v>
      </c>
      <c r="B4368">
        <f>MOD(ROW()-3,COUNTA(tblProducts[Description]))+1</f>
        <v>34</v>
      </c>
      <c r="C4368" t="str">
        <f>_xlfn.XLOOKUP(A4368,tblProducts[Column1],tblProducts[Description])</f>
        <v>ETHOMEEN SV/25 BULK</v>
      </c>
      <c r="D4368" t="str">
        <f>_xlfn.XLOOKUP(B4368,tblProducts[Column1],tblProducts[Description])</f>
        <v>ETHOMEEN C/25A S BULK</v>
      </c>
      <c r="E4368" t="s">
        <v>7</v>
      </c>
      <c r="G4368" t="s">
        <v>7</v>
      </c>
      <c r="H4368" t="s">
        <v>8</v>
      </c>
      <c r="I4368">
        <f t="shared" si="68"/>
        <v>0</v>
      </c>
      <c r="L4368" t="str">
        <v>ETHOMEEN SV/25 BULK</v>
      </c>
      <c r="M4368" t="str">
        <v>ETHOMEEN C/25A S BULK</v>
      </c>
      <c r="N4368">
        <v>0</v>
      </c>
    </row>
    <row r="4369" spans="1:14">
      <c r="A4369">
        <f>IF(MOD(ROW()-3,COUNTA(tblProducts[Description]))=0,A4368+1,A4368)</f>
        <v>39</v>
      </c>
      <c r="B4369">
        <f>MOD(ROW()-3,COUNTA(tblProducts[Description]))+1</f>
        <v>35</v>
      </c>
      <c r="C4369" t="str">
        <f>_xlfn.XLOOKUP(A4369,tblProducts[Column1],tblProducts[Description])</f>
        <v>ETHOMEEN SV/25 BULK</v>
      </c>
      <c r="D4369" t="str">
        <f>_xlfn.XLOOKUP(B4369,tblProducts[Column1],tblProducts[Description])</f>
        <v>ETHOMEEN O/12LC BULK</v>
      </c>
      <c r="E4369" t="s">
        <v>7</v>
      </c>
      <c r="G4369" t="s">
        <v>7</v>
      </c>
      <c r="H4369" t="s">
        <v>8</v>
      </c>
      <c r="I4369">
        <f t="shared" si="68"/>
        <v>0</v>
      </c>
      <c r="L4369" t="str">
        <v>ETHOMEEN SV/25 BULK</v>
      </c>
      <c r="M4369" t="str">
        <v>ETHOMEEN O/12LC BULK</v>
      </c>
      <c r="N4369">
        <v>0</v>
      </c>
    </row>
    <row r="4370" spans="1:14">
      <c r="A4370">
        <f>IF(MOD(ROW()-3,COUNTA(tblProducts[Description]))=0,A4369+1,A4369)</f>
        <v>39</v>
      </c>
      <c r="B4370">
        <f>MOD(ROW()-3,COUNTA(tblProducts[Description]))+1</f>
        <v>36</v>
      </c>
      <c r="C4370" t="str">
        <f>_xlfn.XLOOKUP(A4370,tblProducts[Column1],tblProducts[Description])</f>
        <v>ETHOMEEN SV/25 BULK</v>
      </c>
      <c r="D4370" t="str">
        <f>_xlfn.XLOOKUP(B4370,tblProducts[Column1],tblProducts[Description])</f>
        <v>ETHOMEEN SV/12 BULK</v>
      </c>
      <c r="E4370" t="s">
        <v>7</v>
      </c>
      <c r="G4370" t="s">
        <v>7</v>
      </c>
      <c r="H4370" t="s">
        <v>8</v>
      </c>
      <c r="I4370">
        <f t="shared" si="68"/>
        <v>0</v>
      </c>
      <c r="L4370" t="str">
        <v>ETHOMEEN SV/25 BULK</v>
      </c>
      <c r="M4370" t="str">
        <v>ETHOMEEN SV/12 BULK</v>
      </c>
      <c r="N4370">
        <v>0</v>
      </c>
    </row>
    <row r="4371" spans="1:14">
      <c r="A4371">
        <f>IF(MOD(ROW()-3,COUNTA(tblProducts[Description]))=0,A4370+1,A4370)</f>
        <v>39</v>
      </c>
      <c r="B4371">
        <f>MOD(ROW()-3,COUNTA(tblProducts[Description]))+1</f>
        <v>37</v>
      </c>
      <c r="C4371" t="str">
        <f>_xlfn.XLOOKUP(A4371,tblProducts[Column1],tblProducts[Description])</f>
        <v>ETHOMEEN SV/25 BULK</v>
      </c>
      <c r="D4371" t="str">
        <f>_xlfn.XLOOKUP(B4371,tblProducts[Column1],tblProducts[Description])</f>
        <v>ETHOMEEN SV/15 BULK</v>
      </c>
      <c r="E4371" t="s">
        <v>7</v>
      </c>
      <c r="G4371" t="s">
        <v>7</v>
      </c>
      <c r="H4371" t="s">
        <v>8</v>
      </c>
      <c r="I4371">
        <f t="shared" si="68"/>
        <v>0</v>
      </c>
      <c r="L4371" t="str">
        <v>ETHOMEEN SV/25 BULK</v>
      </c>
      <c r="M4371" t="str">
        <v>ETHOMEEN SV/15 BULK</v>
      </c>
      <c r="N4371">
        <v>0</v>
      </c>
    </row>
    <row r="4372" spans="1:14">
      <c r="A4372">
        <f>IF(MOD(ROW()-3,COUNTA(tblProducts[Description]))=0,A4371+1,A4371)</f>
        <v>39</v>
      </c>
      <c r="B4372">
        <f>MOD(ROW()-3,COUNTA(tblProducts[Description]))+1</f>
        <v>38</v>
      </c>
      <c r="C4372" t="str">
        <f>_xlfn.XLOOKUP(A4372,tblProducts[Column1],tblProducts[Description])</f>
        <v>ETHOMEEN SV/25 BULK</v>
      </c>
      <c r="D4372" t="str">
        <f>_xlfn.XLOOKUP(B4372,tblProducts[Column1],tblProducts[Description])</f>
        <v>ETHOMEEN SV/15C BULK</v>
      </c>
      <c r="E4372" t="s">
        <v>7</v>
      </c>
      <c r="G4372" t="s">
        <v>7</v>
      </c>
      <c r="H4372" t="s">
        <v>15</v>
      </c>
      <c r="I4372">
        <f t="shared" si="68"/>
        <v>0</v>
      </c>
      <c r="L4372" t="str">
        <v>ETHOMEEN SV/25 BULK</v>
      </c>
      <c r="M4372" t="str">
        <v>ETHOMEEN SV/15C BULK</v>
      </c>
      <c r="N4372">
        <v>0</v>
      </c>
    </row>
    <row r="4373" spans="1:14">
      <c r="A4373">
        <f>IF(MOD(ROW()-3,COUNTA(tblProducts[Description]))=0,A4372+1,A4372)</f>
        <v>39</v>
      </c>
      <c r="B4373">
        <f>MOD(ROW()-3,COUNTA(tblProducts[Description]))+1</f>
        <v>39</v>
      </c>
      <c r="C4373" t="str">
        <f>_xlfn.XLOOKUP(A4373,tblProducts[Column1],tblProducts[Description])</f>
        <v>ETHOMEEN SV/25 BULK</v>
      </c>
      <c r="D4373" t="str">
        <f>_xlfn.XLOOKUP(B4373,tblProducts[Column1],tblProducts[Description])</f>
        <v>ETHOMEEN SV/25 BULK</v>
      </c>
      <c r="E4373" t="s">
        <v>7</v>
      </c>
      <c r="G4373" t="s">
        <v>7</v>
      </c>
      <c r="H4373" t="s">
        <v>8</v>
      </c>
      <c r="I4373">
        <f t="shared" si="68"/>
        <v>0</v>
      </c>
      <c r="L4373" t="str">
        <v>ETHOMEEN SV/25 BULK</v>
      </c>
      <c r="M4373" t="str">
        <v>ETHOMEEN SV/25 BULK</v>
      </c>
      <c r="N4373">
        <v>0</v>
      </c>
    </row>
    <row r="4374" spans="1:14">
      <c r="A4374">
        <f>IF(MOD(ROW()-3,COUNTA(tblProducts[Description]))=0,A4373+1,A4373)</f>
        <v>39</v>
      </c>
      <c r="B4374">
        <f>MOD(ROW()-3,COUNTA(tblProducts[Description]))+1</f>
        <v>40</v>
      </c>
      <c r="C4374" t="str">
        <f>_xlfn.XLOOKUP(A4374,tblProducts[Column1],tblProducts[Description])</f>
        <v>ETHOMEEN SV/25 BULK</v>
      </c>
      <c r="D4374" t="str">
        <f>_xlfn.XLOOKUP(B4374,tblProducts[Column1],tblProducts[Description])</f>
        <v>ETHOMEEN T/12 BULK</v>
      </c>
      <c r="E4374" t="s">
        <v>9</v>
      </c>
      <c r="F4374" t="s">
        <v>12</v>
      </c>
      <c r="G4374" t="s">
        <v>7</v>
      </c>
      <c r="H4374" t="s">
        <v>8</v>
      </c>
      <c r="I4374">
        <f t="shared" si="68"/>
        <v>2</v>
      </c>
      <c r="L4374" t="str">
        <v>ETHOMEEN SV/25 BULK</v>
      </c>
      <c r="M4374" t="str">
        <v>ETHOMEEN T/12 BULK</v>
      </c>
      <c r="N4374">
        <v>2</v>
      </c>
    </row>
    <row r="4375" spans="1:14">
      <c r="A4375">
        <f>IF(MOD(ROW()-3,COUNTA(tblProducts[Description]))=0,A4374+1,A4374)</f>
        <v>39</v>
      </c>
      <c r="B4375">
        <f>MOD(ROW()-3,COUNTA(tblProducts[Description]))+1</f>
        <v>41</v>
      </c>
      <c r="C4375" t="str">
        <f>_xlfn.XLOOKUP(A4375,tblProducts[Column1],tblProducts[Description])</f>
        <v>ETHOMEEN SV/25 BULK</v>
      </c>
      <c r="D4375" t="str">
        <f>_xlfn.XLOOKUP(B4375,tblProducts[Column1],tblProducts[Description])</f>
        <v>ETHOMEEN T/13.5 BULK</v>
      </c>
      <c r="E4375" t="s">
        <v>9</v>
      </c>
      <c r="F4375" t="s">
        <v>12</v>
      </c>
      <c r="G4375" t="s">
        <v>7</v>
      </c>
      <c r="H4375" t="s">
        <v>8</v>
      </c>
      <c r="I4375">
        <f t="shared" si="68"/>
        <v>2</v>
      </c>
      <c r="L4375" t="str">
        <v>ETHOMEEN SV/25 BULK</v>
      </c>
      <c r="M4375" t="str">
        <v>ETHOMEEN T/13.5 BULK</v>
      </c>
      <c r="N4375">
        <v>2</v>
      </c>
    </row>
    <row r="4376" spans="1:14">
      <c r="A4376">
        <f>IF(MOD(ROW()-3,COUNTA(tblProducts[Description]))=0,A4375+1,A4375)</f>
        <v>39</v>
      </c>
      <c r="B4376">
        <f>MOD(ROW()-3,COUNTA(tblProducts[Description]))+1</f>
        <v>42</v>
      </c>
      <c r="C4376" t="str">
        <f>_xlfn.XLOOKUP(A4376,tblProducts[Column1],tblProducts[Description])</f>
        <v>ETHOMEEN SV/25 BULK</v>
      </c>
      <c r="D4376" t="str">
        <f>_xlfn.XLOOKUP(B4376,tblProducts[Column1],tblProducts[Description])</f>
        <v>ETHOMEEN T/15 BULK</v>
      </c>
      <c r="E4376" t="s">
        <v>9</v>
      </c>
      <c r="F4376" t="s">
        <v>12</v>
      </c>
      <c r="G4376" t="s">
        <v>7</v>
      </c>
      <c r="H4376" t="s">
        <v>8</v>
      </c>
      <c r="I4376">
        <f t="shared" si="68"/>
        <v>2</v>
      </c>
      <c r="L4376" t="str">
        <v>ETHOMEEN SV/25 BULK</v>
      </c>
      <c r="M4376" t="str">
        <v>ETHOMEEN T/15 BULK</v>
      </c>
      <c r="N4376">
        <v>2</v>
      </c>
    </row>
    <row r="4377" spans="1:14">
      <c r="A4377">
        <f>IF(MOD(ROW()-3,COUNTA(tblProducts[Description]))=0,A4376+1,A4376)</f>
        <v>39</v>
      </c>
      <c r="B4377">
        <f>MOD(ROW()-3,COUNTA(tblProducts[Description]))+1</f>
        <v>43</v>
      </c>
      <c r="C4377" t="str">
        <f>_xlfn.XLOOKUP(A4377,tblProducts[Column1],tblProducts[Description])</f>
        <v>ETHOMEEN SV/25 BULK</v>
      </c>
      <c r="D4377" t="str">
        <f>_xlfn.XLOOKUP(B4377,tblProducts[Column1],tblProducts[Description])</f>
        <v>ETHOMEEN T/17 BULK</v>
      </c>
      <c r="E4377" t="s">
        <v>9</v>
      </c>
      <c r="F4377" t="s">
        <v>12</v>
      </c>
      <c r="G4377" t="s">
        <v>7</v>
      </c>
      <c r="H4377" t="s">
        <v>8</v>
      </c>
      <c r="I4377">
        <f t="shared" si="68"/>
        <v>2</v>
      </c>
      <c r="L4377" t="str">
        <v>ETHOMEEN SV/25 BULK</v>
      </c>
      <c r="M4377" t="str">
        <v>ETHOMEEN T/17 BULK</v>
      </c>
      <c r="N4377">
        <v>2</v>
      </c>
    </row>
    <row r="4378" spans="1:14">
      <c r="A4378">
        <f>IF(MOD(ROW()-3,COUNTA(tblProducts[Description]))=0,A4377+1,A4377)</f>
        <v>39</v>
      </c>
      <c r="B4378">
        <f>MOD(ROW()-3,COUNTA(tblProducts[Description]))+1</f>
        <v>44</v>
      </c>
      <c r="C4378" t="str">
        <f>_xlfn.XLOOKUP(A4378,tblProducts[Column1],tblProducts[Description])</f>
        <v>ETHOMEEN SV/25 BULK</v>
      </c>
      <c r="D4378" t="str">
        <f>_xlfn.XLOOKUP(B4378,tblProducts[Column1],tblProducts[Description])</f>
        <v>ETHOMEEN T/18 BULK</v>
      </c>
      <c r="E4378" t="s">
        <v>9</v>
      </c>
      <c r="F4378" t="s">
        <v>12</v>
      </c>
      <c r="G4378" t="s">
        <v>7</v>
      </c>
      <c r="H4378" t="s">
        <v>8</v>
      </c>
      <c r="I4378">
        <f t="shared" si="68"/>
        <v>2</v>
      </c>
      <c r="L4378" t="str">
        <v>ETHOMEEN SV/25 BULK</v>
      </c>
      <c r="M4378" t="str">
        <v>ETHOMEEN T/18 BULK</v>
      </c>
      <c r="N4378">
        <v>2</v>
      </c>
    </row>
    <row r="4379" spans="1:14">
      <c r="A4379">
        <f>IF(MOD(ROW()-3,COUNTA(tblProducts[Description]))=0,A4378+1,A4378)</f>
        <v>39</v>
      </c>
      <c r="B4379">
        <f>MOD(ROW()-3,COUNTA(tblProducts[Description]))+1</f>
        <v>45</v>
      </c>
      <c r="C4379" t="str">
        <f>_xlfn.XLOOKUP(A4379,tblProducts[Column1],tblProducts[Description])</f>
        <v>ETHOMEEN SV/25 BULK</v>
      </c>
      <c r="D4379" t="str">
        <f>_xlfn.XLOOKUP(B4379,tblProducts[Column1],tblProducts[Description])</f>
        <v>ETHOMEEN T/19 BULK</v>
      </c>
      <c r="E4379" t="s">
        <v>9</v>
      </c>
      <c r="F4379" t="s">
        <v>12</v>
      </c>
      <c r="G4379" t="s">
        <v>7</v>
      </c>
      <c r="H4379" t="s">
        <v>16</v>
      </c>
      <c r="I4379">
        <f t="shared" si="68"/>
        <v>2</v>
      </c>
      <c r="L4379" t="str">
        <v>ETHOMEEN SV/25 BULK</v>
      </c>
      <c r="M4379" t="str">
        <v>ETHOMEEN T/19 BULK</v>
      </c>
      <c r="N4379">
        <v>2</v>
      </c>
    </row>
    <row r="4380" spans="1:14">
      <c r="A4380">
        <f>IF(MOD(ROW()-3,COUNTA(tblProducts[Description]))=0,A4379+1,A4379)</f>
        <v>39</v>
      </c>
      <c r="B4380">
        <f>MOD(ROW()-3,COUNTA(tblProducts[Description]))+1</f>
        <v>46</v>
      </c>
      <c r="C4380" t="str">
        <f>_xlfn.XLOOKUP(A4380,tblProducts[Column1],tblProducts[Description])</f>
        <v>ETHOMEEN SV/25 BULK</v>
      </c>
      <c r="D4380" t="str">
        <f>_xlfn.XLOOKUP(B4380,tblProducts[Column1],tblProducts[Description])</f>
        <v>ETHOMEEN T/20 BULK</v>
      </c>
      <c r="E4380" t="s">
        <v>9</v>
      </c>
      <c r="F4380" t="s">
        <v>12</v>
      </c>
      <c r="G4380" t="s">
        <v>7</v>
      </c>
      <c r="H4380" t="s">
        <v>8</v>
      </c>
      <c r="I4380">
        <f t="shared" si="68"/>
        <v>2</v>
      </c>
      <c r="L4380" t="str">
        <v>ETHOMEEN SV/25 BULK</v>
      </c>
      <c r="M4380" t="str">
        <v>ETHOMEEN T/20 BULK</v>
      </c>
      <c r="N4380">
        <v>2</v>
      </c>
    </row>
    <row r="4381" spans="1:14">
      <c r="A4381">
        <f>IF(MOD(ROW()-3,COUNTA(tblProducts[Description]))=0,A4380+1,A4380)</f>
        <v>39</v>
      </c>
      <c r="B4381">
        <f>MOD(ROW()-3,COUNTA(tblProducts[Description]))+1</f>
        <v>47</v>
      </c>
      <c r="C4381" t="str">
        <f>_xlfn.XLOOKUP(A4381,tblProducts[Column1],tblProducts[Description])</f>
        <v>ETHOMEEN SV/25 BULK</v>
      </c>
      <c r="D4381" t="str">
        <f>_xlfn.XLOOKUP(B4381,tblProducts[Column1],tblProducts[Description])</f>
        <v>ETHOMEEN T/20S BULK</v>
      </c>
      <c r="E4381" t="s">
        <v>9</v>
      </c>
      <c r="F4381" t="s">
        <v>12</v>
      </c>
      <c r="G4381" t="s">
        <v>7</v>
      </c>
      <c r="H4381" t="s">
        <v>8</v>
      </c>
      <c r="I4381">
        <f t="shared" si="68"/>
        <v>2</v>
      </c>
      <c r="L4381" t="str">
        <v>ETHOMEEN SV/25 BULK</v>
      </c>
      <c r="M4381" t="str">
        <v>ETHOMEEN T/20S BULK</v>
      </c>
      <c r="N4381">
        <v>2</v>
      </c>
    </row>
    <row r="4382" spans="1:14">
      <c r="A4382">
        <f>IF(MOD(ROW()-3,COUNTA(tblProducts[Description]))=0,A4381+1,A4381)</f>
        <v>39</v>
      </c>
      <c r="B4382">
        <f>MOD(ROW()-3,COUNTA(tblProducts[Description]))+1</f>
        <v>48</v>
      </c>
      <c r="C4382" t="str">
        <f>_xlfn.XLOOKUP(A4382,tblProducts[Column1],tblProducts[Description])</f>
        <v>ETHOMEEN SV/25 BULK</v>
      </c>
      <c r="D4382" t="str">
        <f>_xlfn.XLOOKUP(B4382,tblProducts[Column1],tblProducts[Description])</f>
        <v>ETHOMEEN T/24 BULK</v>
      </c>
      <c r="E4382" t="s">
        <v>9</v>
      </c>
      <c r="F4382" t="s">
        <v>12</v>
      </c>
      <c r="G4382" t="s">
        <v>7</v>
      </c>
      <c r="H4382" t="s">
        <v>8</v>
      </c>
      <c r="I4382">
        <f t="shared" si="68"/>
        <v>2</v>
      </c>
      <c r="L4382" t="str">
        <v>ETHOMEEN SV/25 BULK</v>
      </c>
      <c r="M4382" t="str">
        <v>ETHOMEEN T/24 BULK</v>
      </c>
      <c r="N4382">
        <v>2</v>
      </c>
    </row>
    <row r="4383" spans="1:14">
      <c r="A4383">
        <f>IF(MOD(ROW()-3,COUNTA(tblProducts[Description]))=0,A4382+1,A4382)</f>
        <v>39</v>
      </c>
      <c r="B4383">
        <f>MOD(ROW()-3,COUNTA(tblProducts[Description]))+1</f>
        <v>49</v>
      </c>
      <c r="C4383" t="str">
        <f>_xlfn.XLOOKUP(A4383,tblProducts[Column1],tblProducts[Description])</f>
        <v>ETHOMEEN SV/25 BULK</v>
      </c>
      <c r="D4383" t="str">
        <f>_xlfn.XLOOKUP(B4383,tblProducts[Column1],tblProducts[Description])</f>
        <v>ETHOMEEN T/25 BULK</v>
      </c>
      <c r="E4383" t="s">
        <v>9</v>
      </c>
      <c r="F4383" t="s">
        <v>12</v>
      </c>
      <c r="G4383" t="s">
        <v>7</v>
      </c>
      <c r="H4383" t="s">
        <v>8</v>
      </c>
      <c r="I4383">
        <f t="shared" si="68"/>
        <v>2</v>
      </c>
      <c r="L4383" t="str">
        <v>ETHOMEEN SV/25 BULK</v>
      </c>
      <c r="M4383" t="str">
        <v>ETHOMEEN T/25 BULK</v>
      </c>
      <c r="N4383">
        <v>2</v>
      </c>
    </row>
    <row r="4384" spans="1:14">
      <c r="A4384">
        <f>IF(MOD(ROW()-3,COUNTA(tblProducts[Description]))=0,A4383+1,A4383)</f>
        <v>39</v>
      </c>
      <c r="B4384">
        <f>MOD(ROW()-3,COUNTA(tblProducts[Description]))+1</f>
        <v>50</v>
      </c>
      <c r="C4384" t="str">
        <f>_xlfn.XLOOKUP(A4384,tblProducts[Column1],tblProducts[Description])</f>
        <v>ETHOMEEN SV/25 BULK</v>
      </c>
      <c r="D4384" t="str">
        <f>_xlfn.XLOOKUP(B4384,tblProducts[Column1],tblProducts[Description])</f>
        <v>ETHOMEEN T/28 BULK</v>
      </c>
      <c r="E4384" t="s">
        <v>9</v>
      </c>
      <c r="F4384" t="s">
        <v>12</v>
      </c>
      <c r="G4384" t="s">
        <v>7</v>
      </c>
      <c r="H4384" t="s">
        <v>8</v>
      </c>
      <c r="I4384">
        <f t="shared" si="68"/>
        <v>2</v>
      </c>
      <c r="L4384" t="str">
        <v>ETHOMEEN SV/25 BULK</v>
      </c>
      <c r="M4384" t="str">
        <v>ETHOMEEN T/28 BULK</v>
      </c>
      <c r="N4384">
        <v>2</v>
      </c>
    </row>
    <row r="4385" spans="1:14">
      <c r="A4385">
        <f>IF(MOD(ROW()-3,COUNTA(tblProducts[Description]))=0,A4384+1,A4384)</f>
        <v>39</v>
      </c>
      <c r="B4385">
        <f>MOD(ROW()-3,COUNTA(tblProducts[Description]))+1</f>
        <v>51</v>
      </c>
      <c r="C4385" t="str">
        <f>_xlfn.XLOOKUP(A4385,tblProducts[Column1],tblProducts[Description])</f>
        <v>ETHOMEEN SV/25 BULK</v>
      </c>
      <c r="D4385" t="str">
        <f>_xlfn.XLOOKUP(B4385,tblProducts[Column1],tblProducts[Description])</f>
        <v>ETHYLAN 1008 SA BULK</v>
      </c>
      <c r="E4385" t="s">
        <v>9</v>
      </c>
      <c r="F4385" t="s">
        <v>12</v>
      </c>
      <c r="G4385" t="s">
        <v>7</v>
      </c>
      <c r="H4385" t="s">
        <v>8</v>
      </c>
      <c r="I4385">
        <f t="shared" si="68"/>
        <v>2</v>
      </c>
      <c r="L4385" t="str">
        <v>ETHOMEEN SV/25 BULK</v>
      </c>
      <c r="M4385" t="str">
        <v>ETHYLAN 1008 SA BULK</v>
      </c>
      <c r="N4385">
        <v>2</v>
      </c>
    </row>
    <row r="4386" spans="1:14">
      <c r="A4386">
        <f>IF(MOD(ROW()-3,COUNTA(tblProducts[Description]))=0,A4385+1,A4385)</f>
        <v>39</v>
      </c>
      <c r="B4386">
        <f>MOD(ROW()-3,COUNTA(tblProducts[Description]))+1</f>
        <v>52</v>
      </c>
      <c r="C4386" t="str">
        <f>_xlfn.XLOOKUP(A4386,tblProducts[Column1],tblProducts[Description])</f>
        <v>ETHOMEEN SV/25 BULK</v>
      </c>
      <c r="D4386" t="str">
        <f>_xlfn.XLOOKUP(B4386,tblProducts[Column1],tblProducts[Description])</f>
        <v>ETHYLAN 325 BULK</v>
      </c>
      <c r="E4386" t="s">
        <v>9</v>
      </c>
      <c r="F4386" t="s">
        <v>12</v>
      </c>
      <c r="G4386" t="s">
        <v>9</v>
      </c>
      <c r="H4386" t="s">
        <v>8</v>
      </c>
      <c r="I4386">
        <f t="shared" si="68"/>
        <v>4</v>
      </c>
      <c r="L4386" t="str">
        <v>ETHOMEEN SV/25 BULK</v>
      </c>
      <c r="M4386" t="str">
        <v>ETHYLAN 325 BULK</v>
      </c>
      <c r="N4386">
        <v>4</v>
      </c>
    </row>
    <row r="4387" spans="1:14">
      <c r="A4387">
        <f>IF(MOD(ROW()-3,COUNTA(tblProducts[Description]))=0,A4386+1,A4386)</f>
        <v>39</v>
      </c>
      <c r="B4387">
        <f>MOD(ROW()-3,COUNTA(tblProducts[Description]))+1</f>
        <v>53</v>
      </c>
      <c r="C4387" t="str">
        <f>_xlfn.XLOOKUP(A4387,tblProducts[Column1],tblProducts[Description])</f>
        <v>ETHOMEEN SV/25 BULK</v>
      </c>
      <c r="D4387" t="str">
        <f>_xlfn.XLOOKUP(B4387,tblProducts[Column1],tblProducts[Description])</f>
        <v>ETHYLAN NS-500LQ BULK</v>
      </c>
      <c r="E4387" t="s">
        <v>9</v>
      </c>
      <c r="F4387" t="s">
        <v>12</v>
      </c>
      <c r="G4387" t="s">
        <v>9</v>
      </c>
      <c r="H4387" t="s">
        <v>8</v>
      </c>
      <c r="I4387">
        <f t="shared" si="68"/>
        <v>4</v>
      </c>
      <c r="L4387" t="str">
        <v>ETHOMEEN SV/25 BULK</v>
      </c>
      <c r="M4387" t="str">
        <v>ETHYLAN NS-500LQ BULK</v>
      </c>
      <c r="N4387">
        <v>4</v>
      </c>
    </row>
    <row r="4388" spans="1:14">
      <c r="A4388">
        <f>IF(MOD(ROW()-3,COUNTA(tblProducts[Description]))=0,A4387+1,A4387)</f>
        <v>39</v>
      </c>
      <c r="B4388">
        <f>MOD(ROW()-3,COUNTA(tblProducts[Description]))+1</f>
        <v>54</v>
      </c>
      <c r="C4388" t="str">
        <f>_xlfn.XLOOKUP(A4388,tblProducts[Column1],tblProducts[Description])</f>
        <v>ETHOMEEN SV/25 BULK</v>
      </c>
      <c r="D4388" t="str">
        <f>_xlfn.XLOOKUP(B4388,tblProducts[Column1],tblProducts[Description])</f>
        <v>ETHYLAN PRE NS-505 K BULK</v>
      </c>
      <c r="E4388" t="s">
        <v>9</v>
      </c>
      <c r="F4388" t="s">
        <v>12</v>
      </c>
      <c r="G4388" t="s">
        <v>7</v>
      </c>
      <c r="H4388" t="s">
        <v>8</v>
      </c>
      <c r="I4388">
        <f t="shared" si="68"/>
        <v>2</v>
      </c>
      <c r="L4388" t="str">
        <v>ETHOMEEN SV/25 BULK</v>
      </c>
      <c r="M4388" t="str">
        <v>ETHYLAN PRE NS-505 K BULK</v>
      </c>
      <c r="N4388">
        <v>2</v>
      </c>
    </row>
    <row r="4389" spans="1:14">
      <c r="A4389">
        <f>IF(MOD(ROW()-3,COUNTA(tblProducts[Description]))=0,A4388+1,A4388)</f>
        <v>39</v>
      </c>
      <c r="B4389">
        <f>MOD(ROW()-3,COUNTA(tblProducts[Description]))+1</f>
        <v>55</v>
      </c>
      <c r="C4389" t="str">
        <f>_xlfn.XLOOKUP(A4389,tblProducts[Column1],tblProducts[Description])</f>
        <v>ETHOMEEN SV/25 BULK</v>
      </c>
      <c r="D4389" t="str">
        <f>_xlfn.XLOOKUP(B4389,tblProducts[Column1],tblProducts[Description])</f>
        <v>ETHYLAN SN-90 BULK</v>
      </c>
      <c r="E4389" t="s">
        <v>9</v>
      </c>
      <c r="F4389" t="s">
        <v>12</v>
      </c>
      <c r="G4389" t="s">
        <v>7</v>
      </c>
      <c r="H4389" t="s">
        <v>8</v>
      </c>
      <c r="I4389">
        <f t="shared" si="68"/>
        <v>2</v>
      </c>
      <c r="L4389" t="str">
        <v>ETHOMEEN SV/25 BULK</v>
      </c>
      <c r="M4389" t="str">
        <v>ETHYLAN SN-90 BULK</v>
      </c>
      <c r="N4389">
        <v>2</v>
      </c>
    </row>
    <row r="4390" spans="1:14">
      <c r="A4390">
        <f>IF(MOD(ROW()-3,COUNTA(tblProducts[Description]))=0,A4389+1,A4389)</f>
        <v>39</v>
      </c>
      <c r="B4390">
        <f>MOD(ROW()-3,COUNTA(tblProducts[Description]))+1</f>
        <v>56</v>
      </c>
      <c r="C4390" t="str">
        <f>_xlfn.XLOOKUP(A4390,tblProducts[Column1],tblProducts[Description])</f>
        <v>ETHOMEEN SV/25 BULK</v>
      </c>
      <c r="D4390" t="str">
        <f>_xlfn.XLOOKUP(B4390,tblProducts[Column1],tblProducts[Description])</f>
        <v>ETHYLAN TD-100 BULK</v>
      </c>
      <c r="E4390" t="s">
        <v>9</v>
      </c>
      <c r="F4390" t="s">
        <v>12</v>
      </c>
      <c r="G4390" t="s">
        <v>7</v>
      </c>
      <c r="H4390" t="s">
        <v>8</v>
      </c>
      <c r="I4390">
        <f t="shared" si="68"/>
        <v>2</v>
      </c>
      <c r="L4390" t="str">
        <v>ETHOMEEN SV/25 BULK</v>
      </c>
      <c r="M4390" t="str">
        <v>ETHYLAN TD-100 BULK</v>
      </c>
      <c r="N4390">
        <v>2</v>
      </c>
    </row>
    <row r="4391" spans="1:14">
      <c r="A4391">
        <f>IF(MOD(ROW()-3,COUNTA(tblProducts[Description]))=0,A4390+1,A4390)</f>
        <v>39</v>
      </c>
      <c r="B4391">
        <f>MOD(ROW()-3,COUNTA(tblProducts[Description]))+1</f>
        <v>57</v>
      </c>
      <c r="C4391" t="str">
        <f>_xlfn.XLOOKUP(A4391,tblProducts[Column1],tblProducts[Description])</f>
        <v>ETHOMEEN SV/25 BULK</v>
      </c>
      <c r="D4391" t="str">
        <f>_xlfn.XLOOKUP(B4391,tblProducts[Column1],tblProducts[Description])</f>
        <v>ETHYLAN TD-120 BULK</v>
      </c>
      <c r="E4391" t="s">
        <v>9</v>
      </c>
      <c r="F4391" t="s">
        <v>12</v>
      </c>
      <c r="G4391" t="s">
        <v>7</v>
      </c>
      <c r="H4391" t="s">
        <v>8</v>
      </c>
      <c r="I4391">
        <f t="shared" si="68"/>
        <v>2</v>
      </c>
      <c r="L4391" t="str">
        <v>ETHOMEEN SV/25 BULK</v>
      </c>
      <c r="M4391" t="str">
        <v>ETHYLAN TD-120 BULK</v>
      </c>
      <c r="N4391">
        <v>2</v>
      </c>
    </row>
    <row r="4392" spans="1:14">
      <c r="A4392">
        <f>IF(MOD(ROW()-3,COUNTA(tblProducts[Description]))=0,A4391+1,A4391)</f>
        <v>39</v>
      </c>
      <c r="B4392">
        <f>MOD(ROW()-3,COUNTA(tblProducts[Description]))+1</f>
        <v>58</v>
      </c>
      <c r="C4392" t="str">
        <f>_xlfn.XLOOKUP(A4392,tblProducts[Column1],tblProducts[Description])</f>
        <v>ETHOMEEN SV/25 BULK</v>
      </c>
      <c r="D4392" t="str">
        <f>_xlfn.XLOOKUP(B4392,tblProducts[Column1],tblProducts[Description])</f>
        <v>ETHYLAN TD-1407 BULK</v>
      </c>
      <c r="E4392" t="s">
        <v>9</v>
      </c>
      <c r="F4392" t="s">
        <v>12</v>
      </c>
      <c r="G4392" t="s">
        <v>7</v>
      </c>
      <c r="H4392" t="s">
        <v>8</v>
      </c>
      <c r="I4392">
        <f t="shared" si="68"/>
        <v>2</v>
      </c>
      <c r="L4392" t="str">
        <v>ETHOMEEN SV/25 BULK</v>
      </c>
      <c r="M4392" t="str">
        <v>ETHYLAN TD-1407 BULK</v>
      </c>
      <c r="N4392">
        <v>2</v>
      </c>
    </row>
    <row r="4393" spans="1:14">
      <c r="A4393">
        <f>IF(MOD(ROW()-3,COUNTA(tblProducts[Description]))=0,A4392+1,A4392)</f>
        <v>39</v>
      </c>
      <c r="B4393">
        <f>MOD(ROW()-3,COUNTA(tblProducts[Description]))+1</f>
        <v>59</v>
      </c>
      <c r="C4393" t="str">
        <f>_xlfn.XLOOKUP(A4393,tblProducts[Column1],tblProducts[Description])</f>
        <v>ETHOMEEN SV/25 BULK</v>
      </c>
      <c r="D4393" t="str">
        <f>_xlfn.XLOOKUP(B4393,tblProducts[Column1],tblProducts[Description])</f>
        <v>ETHYLAN TD-40 BULK</v>
      </c>
      <c r="E4393" t="s">
        <v>9</v>
      </c>
      <c r="F4393" t="s">
        <v>12</v>
      </c>
      <c r="G4393" t="s">
        <v>7</v>
      </c>
      <c r="H4393" t="s">
        <v>8</v>
      </c>
      <c r="I4393">
        <f t="shared" si="68"/>
        <v>2</v>
      </c>
      <c r="L4393" t="str">
        <v>ETHOMEEN SV/25 BULK</v>
      </c>
      <c r="M4393" t="str">
        <v>ETHYLAN TD-40 BULK</v>
      </c>
      <c r="N4393">
        <v>2</v>
      </c>
    </row>
    <row r="4394" spans="1:14">
      <c r="A4394">
        <f>IF(MOD(ROW()-3,COUNTA(tblProducts[Description]))=0,A4393+1,A4393)</f>
        <v>39</v>
      </c>
      <c r="B4394">
        <f>MOD(ROW()-3,COUNTA(tblProducts[Description]))+1</f>
        <v>60</v>
      </c>
      <c r="C4394" t="str">
        <f>_xlfn.XLOOKUP(A4394,tblProducts[Column1],tblProducts[Description])</f>
        <v>ETHOMEEN SV/25 BULK</v>
      </c>
      <c r="D4394" t="str">
        <f>_xlfn.XLOOKUP(B4394,tblProducts[Column1],tblProducts[Description])</f>
        <v>ETHYLAN TD-60 BULK</v>
      </c>
      <c r="E4394" t="s">
        <v>9</v>
      </c>
      <c r="F4394" t="s">
        <v>12</v>
      </c>
      <c r="G4394" t="s">
        <v>7</v>
      </c>
      <c r="H4394" t="s">
        <v>8</v>
      </c>
      <c r="I4394">
        <f t="shared" si="68"/>
        <v>2</v>
      </c>
      <c r="L4394" t="str">
        <v>ETHOMEEN SV/25 BULK</v>
      </c>
      <c r="M4394" t="str">
        <v>ETHYLAN TD-60 BULK</v>
      </c>
      <c r="N4394">
        <v>2</v>
      </c>
    </row>
    <row r="4395" spans="1:14">
      <c r="A4395">
        <f>IF(MOD(ROW()-3,COUNTA(tblProducts[Description]))=0,A4394+1,A4394)</f>
        <v>39</v>
      </c>
      <c r="B4395">
        <f>MOD(ROW()-3,COUNTA(tblProducts[Description]))+1</f>
        <v>61</v>
      </c>
      <c r="C4395" t="str">
        <f>_xlfn.XLOOKUP(A4395,tblProducts[Column1],tblProducts[Description])</f>
        <v>ETHOMEEN SV/25 BULK</v>
      </c>
      <c r="D4395" t="str">
        <f>_xlfn.XLOOKUP(B4395,tblProducts[Column1],tblProducts[Description])</f>
        <v>INTERMEDIATE BE-110L BULK</v>
      </c>
      <c r="E4395" t="s">
        <v>9</v>
      </c>
      <c r="F4395" t="s">
        <v>12</v>
      </c>
      <c r="G4395" t="s">
        <v>7</v>
      </c>
      <c r="H4395" t="s">
        <v>8</v>
      </c>
      <c r="I4395">
        <f t="shared" si="68"/>
        <v>2</v>
      </c>
      <c r="L4395" t="str">
        <v>ETHOMEEN SV/25 BULK</v>
      </c>
      <c r="M4395" t="str">
        <v>INTERMEDIATE BE-110L BULK</v>
      </c>
      <c r="N4395">
        <v>2</v>
      </c>
    </row>
    <row r="4396" spans="1:14">
      <c r="A4396">
        <f>IF(MOD(ROW()-3,COUNTA(tblProducts[Description]))=0,A4395+1,A4395)</f>
        <v>39</v>
      </c>
      <c r="B4396">
        <f>MOD(ROW()-3,COUNTA(tblProducts[Description]))+1</f>
        <v>62</v>
      </c>
      <c r="C4396" t="str">
        <f>_xlfn.XLOOKUP(A4396,tblProducts[Column1],tblProducts[Description])</f>
        <v>ETHOMEEN SV/25 BULK</v>
      </c>
      <c r="D4396" t="str">
        <f>_xlfn.XLOOKUP(B4396,tblProducts[Column1],tblProducts[Description])</f>
        <v>INTERMEDIATE DPG-415 BULK</v>
      </c>
      <c r="E4396" t="s">
        <v>9</v>
      </c>
      <c r="F4396" t="s">
        <v>12</v>
      </c>
      <c r="G4396" t="s">
        <v>7</v>
      </c>
      <c r="H4396" t="s">
        <v>8</v>
      </c>
      <c r="I4396">
        <f t="shared" si="68"/>
        <v>2</v>
      </c>
      <c r="L4396" t="str">
        <v>ETHOMEEN SV/25 BULK</v>
      </c>
      <c r="M4396" t="str">
        <v>INTERMEDIATE DPG-415 BULK</v>
      </c>
      <c r="N4396">
        <v>2</v>
      </c>
    </row>
    <row r="4397" spans="1:14">
      <c r="A4397">
        <f>IF(MOD(ROW()-3,COUNTA(tblProducts[Description]))=0,A4396+1,A4396)</f>
        <v>39</v>
      </c>
      <c r="B4397">
        <f>MOD(ROW()-3,COUNTA(tblProducts[Description]))+1</f>
        <v>63</v>
      </c>
      <c r="C4397" t="str">
        <f>_xlfn.XLOOKUP(A4397,tblProducts[Column1],tblProducts[Description])</f>
        <v>ETHOMEEN SV/25 BULK</v>
      </c>
      <c r="D4397" t="str">
        <f>_xlfn.XLOOKUP(B4397,tblProducts[Column1],tblProducts[Description])</f>
        <v>PROPODUOMEEN T/12 BULK</v>
      </c>
      <c r="E4397" t="s">
        <v>9</v>
      </c>
      <c r="F4397" t="s">
        <v>12</v>
      </c>
      <c r="G4397" t="s">
        <v>7</v>
      </c>
      <c r="H4397" t="s">
        <v>8</v>
      </c>
      <c r="I4397">
        <f t="shared" si="68"/>
        <v>2</v>
      </c>
      <c r="L4397" t="str">
        <v>ETHOMEEN SV/25 BULK</v>
      </c>
      <c r="M4397" t="str">
        <v>PROPODUOMEEN T/12 BULK</v>
      </c>
      <c r="N4397">
        <v>2</v>
      </c>
    </row>
    <row r="4398" spans="1:14">
      <c r="A4398">
        <f>IF(MOD(ROW()-3,COUNTA(tblProducts[Description]))=0,A4397+1,A4397)</f>
        <v>39</v>
      </c>
      <c r="B4398">
        <f>MOD(ROW()-3,COUNTA(tblProducts[Description]))+1</f>
        <v>64</v>
      </c>
      <c r="C4398" t="str">
        <f>_xlfn.XLOOKUP(A4398,tblProducts[Column1],tblProducts[Description])</f>
        <v>ETHOMEEN SV/25 BULK</v>
      </c>
      <c r="D4398" t="str">
        <f>_xlfn.XLOOKUP(B4398,tblProducts[Column1],tblProducts[Description])</f>
        <v>PROPOMEEN T/12 BULK</v>
      </c>
      <c r="E4398" t="s">
        <v>9</v>
      </c>
      <c r="F4398" t="s">
        <v>12</v>
      </c>
      <c r="G4398" t="s">
        <v>7</v>
      </c>
      <c r="H4398" t="s">
        <v>8</v>
      </c>
      <c r="I4398">
        <f t="shared" si="68"/>
        <v>2</v>
      </c>
      <c r="L4398" t="str">
        <v>ETHOMEEN SV/25 BULK</v>
      </c>
      <c r="M4398" t="str">
        <v>PROPOMEEN T/12 BULK</v>
      </c>
      <c r="N4398">
        <v>2</v>
      </c>
    </row>
    <row r="4399" spans="1:14">
      <c r="A4399">
        <f>IF(MOD(ROW()-3,COUNTA(tblProducts[Description]))=0,A4398+1,A4398)</f>
        <v>39</v>
      </c>
      <c r="B4399">
        <f>MOD(ROW()-3,COUNTA(tblProducts[Description]))+1</f>
        <v>65</v>
      </c>
      <c r="C4399" t="str">
        <f>_xlfn.XLOOKUP(A4399,tblProducts[Column1],tblProducts[Description])</f>
        <v>ETHOMEEN SV/25 BULK</v>
      </c>
      <c r="D4399" t="str">
        <f>_xlfn.XLOOKUP(B4399,tblProducts[Column1],tblProducts[Description])</f>
        <v>TMP-420 BULK</v>
      </c>
      <c r="E4399" t="s">
        <v>9</v>
      </c>
      <c r="F4399" t="s">
        <v>12</v>
      </c>
      <c r="G4399" t="s">
        <v>7</v>
      </c>
      <c r="H4399" t="s">
        <v>8</v>
      </c>
      <c r="I4399">
        <f t="shared" si="68"/>
        <v>2</v>
      </c>
      <c r="L4399" t="str">
        <v>ETHOMEEN SV/25 BULK</v>
      </c>
      <c r="M4399" t="str">
        <v>TMP-420 BULK</v>
      </c>
      <c r="N4399">
        <v>2</v>
      </c>
    </row>
    <row r="4400" spans="1:14">
      <c r="A4400">
        <f>IF(MOD(ROW()-3,COUNTA(tblProducts[Description]))=0,A4399+1,A4399)</f>
        <v>39</v>
      </c>
      <c r="B4400">
        <f>MOD(ROW()-3,COUNTA(tblProducts[Description]))+1</f>
        <v>66</v>
      </c>
      <c r="C4400" t="str">
        <f>_xlfn.XLOOKUP(A4400,tblProducts[Column1],tblProducts[Description])</f>
        <v>ETHOMEEN SV/25 BULK</v>
      </c>
      <c r="D4400" t="str">
        <f>_xlfn.XLOOKUP(B4400,tblProducts[Column1],tblProducts[Description])</f>
        <v>TMP-80 BULK</v>
      </c>
      <c r="E4400" t="s">
        <v>9</v>
      </c>
      <c r="F4400" t="s">
        <v>12</v>
      </c>
      <c r="G4400" t="s">
        <v>7</v>
      </c>
      <c r="H4400" t="s">
        <v>8</v>
      </c>
      <c r="I4400">
        <f t="shared" si="68"/>
        <v>2</v>
      </c>
      <c r="L4400" t="str">
        <v>ETHOMEEN SV/25 BULK</v>
      </c>
      <c r="M4400" t="str">
        <v>TMP-80 BULK</v>
      </c>
      <c r="N4400">
        <v>2</v>
      </c>
    </row>
    <row r="4401" spans="1:14">
      <c r="A4401">
        <f>IF(MOD(ROW()-3,COUNTA(tblProducts[Description]))=0,A4400+1,A4400)</f>
        <v>39</v>
      </c>
      <c r="B4401">
        <f>MOD(ROW()-3,COUNTA(tblProducts[Description]))+1</f>
        <v>67</v>
      </c>
      <c r="C4401" t="str">
        <f>_xlfn.XLOOKUP(A4401,tblProducts[Column1],tblProducts[Description])</f>
        <v>ETHOMEEN SV/25 BULK</v>
      </c>
      <c r="D4401" t="str">
        <f>_xlfn.XLOOKUP(B4401,tblProducts[Column1],tblProducts[Description])</f>
        <v>VISCO 352 BULK</v>
      </c>
      <c r="E4401" t="s">
        <v>9</v>
      </c>
      <c r="F4401" t="s">
        <v>12</v>
      </c>
      <c r="G4401" t="s">
        <v>7</v>
      </c>
      <c r="H4401" t="s">
        <v>8</v>
      </c>
      <c r="I4401">
        <f t="shared" si="68"/>
        <v>2</v>
      </c>
      <c r="L4401" t="str">
        <v>ETHOMEEN SV/25 BULK</v>
      </c>
      <c r="M4401" t="str">
        <v>VISCO 352 BULK</v>
      </c>
      <c r="N4401">
        <v>2</v>
      </c>
    </row>
    <row r="4402" spans="1:14">
      <c r="A4402">
        <f>IF(MOD(ROW()-3,COUNTA(tblProducts[Description]))=0,A4401+1,A4401)</f>
        <v>39</v>
      </c>
      <c r="B4402">
        <f>MOD(ROW()-3,COUNTA(tblProducts[Description]))+1</f>
        <v>68</v>
      </c>
      <c r="C4402" t="str">
        <f>_xlfn.XLOOKUP(A4402,tblProducts[Column1],tblProducts[Description])</f>
        <v>ETHOMEEN SV/25 BULK</v>
      </c>
      <c r="D4402" t="str">
        <f>_xlfn.XLOOKUP(B4402,tblProducts[Column1],tblProducts[Description])</f>
        <v>WITBREAK DPG-25 BULK</v>
      </c>
      <c r="E4402" t="s">
        <v>9</v>
      </c>
      <c r="F4402" t="s">
        <v>12</v>
      </c>
      <c r="G4402" t="s">
        <v>7</v>
      </c>
      <c r="H4402" t="s">
        <v>8</v>
      </c>
      <c r="I4402">
        <f t="shared" si="68"/>
        <v>2</v>
      </c>
      <c r="L4402" t="str">
        <v>ETHOMEEN SV/25 BULK</v>
      </c>
      <c r="M4402" t="str">
        <v>WITBREAK DPG-25 BULK</v>
      </c>
      <c r="N4402">
        <v>2</v>
      </c>
    </row>
    <row r="4403" spans="1:14">
      <c r="A4403">
        <f>IF(MOD(ROW()-3,COUNTA(tblProducts[Description]))=0,A4402+1,A4402)</f>
        <v>39</v>
      </c>
      <c r="B4403">
        <f>MOD(ROW()-3,COUNTA(tblProducts[Description]))+1</f>
        <v>69</v>
      </c>
      <c r="C4403" t="str">
        <f>_xlfn.XLOOKUP(A4403,tblProducts[Column1],tblProducts[Description])</f>
        <v>ETHOMEEN SV/25 BULK</v>
      </c>
      <c r="D4403" t="str">
        <f>_xlfn.XLOOKUP(B4403,tblProducts[Column1],tblProducts[Description])</f>
        <v>WITBREAK DPG-482 BULK</v>
      </c>
      <c r="E4403" t="s">
        <v>9</v>
      </c>
      <c r="F4403" t="s">
        <v>12</v>
      </c>
      <c r="G4403" t="s">
        <v>7</v>
      </c>
      <c r="H4403" t="s">
        <v>8</v>
      </c>
      <c r="I4403">
        <f t="shared" si="68"/>
        <v>2</v>
      </c>
      <c r="L4403" t="str">
        <v>ETHOMEEN SV/25 BULK</v>
      </c>
      <c r="M4403" t="str">
        <v>WITBREAK DPG-482 BULK</v>
      </c>
      <c r="N4403">
        <v>2</v>
      </c>
    </row>
    <row r="4404" spans="1:14">
      <c r="A4404">
        <f>IF(MOD(ROW()-3,COUNTA(tblProducts[Description]))=0,A4403+1,A4403)</f>
        <v>39</v>
      </c>
      <c r="B4404">
        <f>MOD(ROW()-3,COUNTA(tblProducts[Description]))+1</f>
        <v>70</v>
      </c>
      <c r="C4404" t="str">
        <f>_xlfn.XLOOKUP(A4404,tblProducts[Column1],tblProducts[Description])</f>
        <v>ETHOMEEN SV/25 BULK</v>
      </c>
      <c r="D4404" t="str">
        <f>_xlfn.XLOOKUP(B4404,tblProducts[Column1],tblProducts[Description])</f>
        <v>WITBREAK DPG-818 BULK</v>
      </c>
      <c r="E4404" t="s">
        <v>9</v>
      </c>
      <c r="F4404" t="s">
        <v>12</v>
      </c>
      <c r="G4404" t="s">
        <v>7</v>
      </c>
      <c r="H4404" t="s">
        <v>8</v>
      </c>
      <c r="I4404">
        <f t="shared" si="68"/>
        <v>2</v>
      </c>
      <c r="L4404" t="str">
        <v>ETHOMEEN SV/25 BULK</v>
      </c>
      <c r="M4404" t="str">
        <v>WITBREAK DPG-818 BULK</v>
      </c>
      <c r="N4404">
        <v>2</v>
      </c>
    </row>
    <row r="4405" spans="1:14">
      <c r="A4405">
        <f>IF(MOD(ROW()-3,COUNTA(tblProducts[Description]))=0,A4404+1,A4404)</f>
        <v>39</v>
      </c>
      <c r="B4405">
        <f>MOD(ROW()-3,COUNTA(tblProducts[Description]))+1</f>
        <v>71</v>
      </c>
      <c r="C4405" t="str">
        <f>_xlfn.XLOOKUP(A4405,tblProducts[Column1],tblProducts[Description])</f>
        <v>ETHOMEEN SV/25 BULK</v>
      </c>
      <c r="D4405" t="str">
        <f>_xlfn.XLOOKUP(B4405,tblProducts[Column1],tblProducts[Description])</f>
        <v>WITBREAK DTG-62 BULK</v>
      </c>
      <c r="E4405" t="s">
        <v>9</v>
      </c>
      <c r="F4405" t="s">
        <v>12</v>
      </c>
      <c r="G4405" t="s">
        <v>7</v>
      </c>
      <c r="H4405" t="s">
        <v>8</v>
      </c>
      <c r="I4405">
        <f t="shared" si="68"/>
        <v>2</v>
      </c>
      <c r="L4405" t="str">
        <v>ETHOMEEN SV/25 BULK</v>
      </c>
      <c r="M4405" t="str">
        <v>WITBREAK DTG-62 BULK</v>
      </c>
      <c r="N4405">
        <v>2</v>
      </c>
    </row>
    <row r="4406" spans="1:14">
      <c r="A4406">
        <f>IF(MOD(ROW()-3,COUNTA(tblProducts[Description]))=0,A4405+1,A4405)</f>
        <v>39</v>
      </c>
      <c r="B4406">
        <f>MOD(ROW()-3,COUNTA(tblProducts[Description]))+1</f>
        <v>72</v>
      </c>
      <c r="C4406" t="str">
        <f>_xlfn.XLOOKUP(A4406,tblProducts[Column1],tblProducts[Description])</f>
        <v>ETHOMEEN SV/25 BULK</v>
      </c>
      <c r="D4406" t="str">
        <f>_xlfn.XLOOKUP(B4406,tblProducts[Column1],tblProducts[Description])</f>
        <v>WITCOMUL 1844 BULK</v>
      </c>
      <c r="E4406" t="s">
        <v>9</v>
      </c>
      <c r="F4406" t="s">
        <v>12</v>
      </c>
      <c r="G4406" t="s">
        <v>7</v>
      </c>
      <c r="H4406" t="s">
        <v>8</v>
      </c>
      <c r="I4406">
        <f t="shared" si="68"/>
        <v>2</v>
      </c>
      <c r="L4406" t="str">
        <v>ETHOMEEN SV/25 BULK</v>
      </c>
      <c r="M4406" t="str">
        <v>WITCOMUL 1844 BULK</v>
      </c>
      <c r="N4406">
        <v>2</v>
      </c>
    </row>
    <row r="4407" spans="1:14">
      <c r="A4407">
        <f>IF(MOD(ROW()-3,COUNTA(tblProducts[Description]))=0,A4406+1,A4406)</f>
        <v>39</v>
      </c>
      <c r="B4407">
        <f>MOD(ROW()-3,COUNTA(tblProducts[Description]))+1</f>
        <v>73</v>
      </c>
      <c r="C4407" t="str">
        <f>_xlfn.XLOOKUP(A4407,tblProducts[Column1],tblProducts[Description])</f>
        <v>ETHOMEEN SV/25 BULK</v>
      </c>
      <c r="D4407" t="str">
        <f>_xlfn.XLOOKUP(B4407,tblProducts[Column1],tblProducts[Description])</f>
        <v>WITCONOL 2690 BULK</v>
      </c>
      <c r="E4407" t="s">
        <v>9</v>
      </c>
      <c r="F4407" t="s">
        <v>12</v>
      </c>
      <c r="G4407" t="s">
        <v>7</v>
      </c>
      <c r="H4407" t="s">
        <v>8</v>
      </c>
      <c r="I4407">
        <f t="shared" si="68"/>
        <v>2</v>
      </c>
      <c r="L4407" t="str">
        <v>ETHOMEEN SV/25 BULK</v>
      </c>
      <c r="M4407" t="str">
        <v>WITCONOL 2690 BULK</v>
      </c>
      <c r="N4407">
        <v>2</v>
      </c>
    </row>
    <row r="4408" spans="1:14">
      <c r="A4408">
        <f>IF(MOD(ROW()-3,COUNTA(tblProducts[Description]))=0,A4407+1,A4407)</f>
        <v>39</v>
      </c>
      <c r="B4408">
        <f>MOD(ROW()-3,COUNTA(tblProducts[Description]))+1</f>
        <v>74</v>
      </c>
      <c r="C4408" t="str">
        <f>_xlfn.XLOOKUP(A4408,tblProducts[Column1],tblProducts[Description])</f>
        <v>ETHOMEEN SV/25 BULK</v>
      </c>
      <c r="D4408" t="str">
        <f>_xlfn.XLOOKUP(B4408,tblProducts[Column1],tblProducts[Description])</f>
        <v>ETHYLAN 324 BULK</v>
      </c>
      <c r="E4408" t="s">
        <v>9</v>
      </c>
      <c r="F4408" t="s">
        <v>12</v>
      </c>
      <c r="G4408" t="s">
        <v>7</v>
      </c>
      <c r="H4408" t="s">
        <v>8</v>
      </c>
      <c r="I4408">
        <f t="shared" si="68"/>
        <v>2</v>
      </c>
      <c r="L4408" t="str">
        <v>ETHOMEEN SV/25 BULK</v>
      </c>
      <c r="M4408" t="str">
        <v>ETHYLAN 324 BULK</v>
      </c>
      <c r="N4408">
        <v>2</v>
      </c>
    </row>
    <row r="4409" spans="1:14">
      <c r="A4409">
        <f>IF(MOD(ROW()-3,COUNTA(tblProducts[Description]))=0,A4408+1,A4408)</f>
        <v>39</v>
      </c>
      <c r="B4409">
        <f>MOD(ROW()-3,COUNTA(tblProducts[Description]))+1</f>
        <v>75</v>
      </c>
      <c r="C4409" t="str">
        <f>_xlfn.XLOOKUP(A4409,tblProducts[Column1],tblProducts[Description])</f>
        <v>ETHOMEEN SV/25 BULK</v>
      </c>
      <c r="D4409" t="str">
        <f>_xlfn.XLOOKUP(B4409,tblProducts[Column1],tblProducts[Description])</f>
        <v>WITCONOL NP-120 BULK</v>
      </c>
      <c r="E4409" t="s">
        <v>9</v>
      </c>
      <c r="F4409" t="s">
        <v>12</v>
      </c>
      <c r="G4409" t="s">
        <v>7</v>
      </c>
      <c r="H4409" t="s">
        <v>8</v>
      </c>
      <c r="I4409">
        <f t="shared" si="68"/>
        <v>2</v>
      </c>
      <c r="L4409" t="str">
        <v>ETHOMEEN SV/25 BULK</v>
      </c>
      <c r="M4409" t="str">
        <v>WITCONOL NP-120 BULK</v>
      </c>
      <c r="N4409">
        <v>2</v>
      </c>
    </row>
    <row r="4410" spans="1:14">
      <c r="A4410">
        <f>IF(MOD(ROW()-3,COUNTA(tblProducts[Description]))=0,A4409+1,A4409)</f>
        <v>39</v>
      </c>
      <c r="B4410">
        <f>MOD(ROW()-3,COUNTA(tblProducts[Description]))+1</f>
        <v>76</v>
      </c>
      <c r="C4410" t="str">
        <f>_xlfn.XLOOKUP(A4410,tblProducts[Column1],tblProducts[Description])</f>
        <v>ETHOMEEN SV/25 BULK</v>
      </c>
      <c r="D4410" t="str">
        <f>_xlfn.XLOOKUP(B4410,tblProducts[Column1],tblProducts[Description])</f>
        <v>WITCONOL NP-130 BULK</v>
      </c>
      <c r="E4410" t="s">
        <v>9</v>
      </c>
      <c r="F4410" t="s">
        <v>12</v>
      </c>
      <c r="G4410" t="s">
        <v>7</v>
      </c>
      <c r="H4410" t="s">
        <v>8</v>
      </c>
      <c r="I4410">
        <f t="shared" si="68"/>
        <v>2</v>
      </c>
      <c r="L4410" t="str">
        <v>ETHOMEEN SV/25 BULK</v>
      </c>
      <c r="M4410" t="str">
        <v>WITCONOL NP-130 BULK</v>
      </c>
      <c r="N4410">
        <v>2</v>
      </c>
    </row>
    <row r="4411" spans="1:14">
      <c r="A4411">
        <f>IF(MOD(ROW()-3,COUNTA(tblProducts[Description]))=0,A4410+1,A4410)</f>
        <v>39</v>
      </c>
      <c r="B4411">
        <f>MOD(ROW()-3,COUNTA(tblProducts[Description]))+1</f>
        <v>77</v>
      </c>
      <c r="C4411" t="str">
        <f>_xlfn.XLOOKUP(A4411,tblProducts[Column1],tblProducts[Description])</f>
        <v>ETHOMEEN SV/25 BULK</v>
      </c>
      <c r="D4411" t="str">
        <f>_xlfn.XLOOKUP(B4411,tblProducts[Column1],tblProducts[Description])</f>
        <v>WITCONOL NP-20 BULK</v>
      </c>
      <c r="E4411" t="s">
        <v>9</v>
      </c>
      <c r="F4411" t="s">
        <v>12</v>
      </c>
      <c r="G4411" t="s">
        <v>7</v>
      </c>
      <c r="H4411" t="s">
        <v>8</v>
      </c>
      <c r="I4411">
        <f t="shared" si="68"/>
        <v>2</v>
      </c>
      <c r="L4411" t="str">
        <v>ETHOMEEN SV/25 BULK</v>
      </c>
      <c r="M4411" t="str">
        <v>WITCONOL NP-20 BULK</v>
      </c>
      <c r="N4411">
        <v>2</v>
      </c>
    </row>
    <row r="4412" spans="1:14">
      <c r="A4412">
        <f>IF(MOD(ROW()-3,COUNTA(tblProducts[Description]))=0,A4411+1,A4411)</f>
        <v>39</v>
      </c>
      <c r="B4412">
        <f>MOD(ROW()-3,COUNTA(tblProducts[Description]))+1</f>
        <v>78</v>
      </c>
      <c r="C4412" t="str">
        <f>_xlfn.XLOOKUP(A4412,tblProducts[Column1],tblProducts[Description])</f>
        <v>ETHOMEEN SV/25 BULK</v>
      </c>
      <c r="D4412" t="str">
        <f>_xlfn.XLOOKUP(B4412,tblProducts[Column1],tblProducts[Description])</f>
        <v>WITCONOL NP-330 BULK</v>
      </c>
      <c r="E4412" t="s">
        <v>9</v>
      </c>
      <c r="F4412" t="s">
        <v>12</v>
      </c>
      <c r="G4412" t="s">
        <v>7</v>
      </c>
      <c r="H4412" t="s">
        <v>8</v>
      </c>
      <c r="I4412">
        <f t="shared" si="68"/>
        <v>2</v>
      </c>
      <c r="L4412" t="str">
        <v>ETHOMEEN SV/25 BULK</v>
      </c>
      <c r="M4412" t="str">
        <v>WITCONOL NP-330 BULK</v>
      </c>
      <c r="N4412">
        <v>2</v>
      </c>
    </row>
    <row r="4413" spans="1:14">
      <c r="A4413">
        <f>IF(MOD(ROW()-3,COUNTA(tblProducts[Description]))=0,A4412+1,A4412)</f>
        <v>39</v>
      </c>
      <c r="B4413">
        <f>MOD(ROW()-3,COUNTA(tblProducts[Description]))+1</f>
        <v>79</v>
      </c>
      <c r="C4413" t="str">
        <f>_xlfn.XLOOKUP(A4413,tblProducts[Column1],tblProducts[Description])</f>
        <v>ETHOMEEN SV/25 BULK</v>
      </c>
      <c r="D4413" t="str">
        <f>_xlfn.XLOOKUP(B4413,tblProducts[Column1],tblProducts[Description])</f>
        <v>WITCONOL NP-40 BULK</v>
      </c>
      <c r="E4413" t="s">
        <v>9</v>
      </c>
      <c r="F4413" t="s">
        <v>12</v>
      </c>
      <c r="G4413" t="s">
        <v>7</v>
      </c>
      <c r="H4413" t="s">
        <v>8</v>
      </c>
      <c r="I4413">
        <f t="shared" si="68"/>
        <v>2</v>
      </c>
      <c r="L4413" t="str">
        <v>ETHOMEEN SV/25 BULK</v>
      </c>
      <c r="M4413" t="str">
        <v>WITCONOL NP-40 BULK</v>
      </c>
      <c r="N4413">
        <v>2</v>
      </c>
    </row>
    <row r="4414" spans="1:14">
      <c r="A4414">
        <f>IF(MOD(ROW()-3,COUNTA(tblProducts[Description]))=0,A4413+1,A4413)</f>
        <v>39</v>
      </c>
      <c r="B4414">
        <f>MOD(ROW()-3,COUNTA(tblProducts[Description]))+1</f>
        <v>80</v>
      </c>
      <c r="C4414" t="str">
        <f>_xlfn.XLOOKUP(A4414,tblProducts[Column1],tblProducts[Description])</f>
        <v>ETHOMEEN SV/25 BULK</v>
      </c>
      <c r="D4414" t="str">
        <f>_xlfn.XLOOKUP(B4414,tblProducts[Column1],tblProducts[Description])</f>
        <v>WITCONOL NP-60 BULK</v>
      </c>
      <c r="E4414" t="s">
        <v>9</v>
      </c>
      <c r="F4414" t="s">
        <v>12</v>
      </c>
      <c r="G4414" t="s">
        <v>7</v>
      </c>
      <c r="H4414" t="s">
        <v>8</v>
      </c>
      <c r="I4414">
        <f t="shared" si="68"/>
        <v>2</v>
      </c>
      <c r="L4414" t="str">
        <v>ETHOMEEN SV/25 BULK</v>
      </c>
      <c r="M4414" t="str">
        <v>WITCONOL NP-60 BULK</v>
      </c>
      <c r="N4414">
        <v>2</v>
      </c>
    </row>
    <row r="4415" spans="1:14">
      <c r="A4415">
        <f>IF(MOD(ROW()-3,COUNTA(tblProducts[Description]))=0,A4414+1,A4414)</f>
        <v>39</v>
      </c>
      <c r="B4415">
        <f>MOD(ROW()-3,COUNTA(tblProducts[Description]))+1</f>
        <v>81</v>
      </c>
      <c r="C4415" t="str">
        <f>_xlfn.XLOOKUP(A4415,tblProducts[Column1],tblProducts[Description])</f>
        <v>ETHOMEEN SV/25 BULK</v>
      </c>
      <c r="D4415" t="str">
        <f>_xlfn.XLOOKUP(B4415,tblProducts[Column1],tblProducts[Description])</f>
        <v>WITCONOL NP-80 BULK</v>
      </c>
      <c r="E4415" t="s">
        <v>9</v>
      </c>
      <c r="F4415" t="s">
        <v>12</v>
      </c>
      <c r="G4415" t="s">
        <v>7</v>
      </c>
      <c r="H4415" t="s">
        <v>8</v>
      </c>
      <c r="I4415">
        <f t="shared" si="68"/>
        <v>2</v>
      </c>
      <c r="L4415" t="str">
        <v>ETHOMEEN SV/25 BULK</v>
      </c>
      <c r="M4415" t="str">
        <v>WITCONOL NP-80 BULK</v>
      </c>
      <c r="N4415">
        <v>2</v>
      </c>
    </row>
    <row r="4416" spans="1:14">
      <c r="A4416">
        <f>IF(MOD(ROW()-3,COUNTA(tblProducts[Description]))=0,A4415+1,A4415)</f>
        <v>39</v>
      </c>
      <c r="B4416">
        <f>MOD(ROW()-3,COUNTA(tblProducts[Description]))+1</f>
        <v>82</v>
      </c>
      <c r="C4416" t="str">
        <f>_xlfn.XLOOKUP(A4416,tblProducts[Column1],tblProducts[Description])</f>
        <v>ETHOMEEN SV/25 BULK</v>
      </c>
      <c r="D4416" t="str">
        <f>_xlfn.XLOOKUP(B4416,tblProducts[Column1],tblProducts[Description])</f>
        <v>WITCONOL NP-90 BULK</v>
      </c>
      <c r="E4416" t="s">
        <v>9</v>
      </c>
      <c r="F4416" t="s">
        <v>12</v>
      </c>
      <c r="G4416" t="s">
        <v>7</v>
      </c>
      <c r="H4416" t="s">
        <v>8</v>
      </c>
      <c r="I4416">
        <f t="shared" si="68"/>
        <v>2</v>
      </c>
      <c r="L4416" t="str">
        <v>ETHOMEEN SV/25 BULK</v>
      </c>
      <c r="M4416" t="str">
        <v>WITCONOL NP-90 BULK</v>
      </c>
      <c r="N4416">
        <v>2</v>
      </c>
    </row>
    <row r="4417" spans="1:14">
      <c r="A4417">
        <f>IF(MOD(ROW()-3,COUNTA(tblProducts[Description]))=0,A4416+1,A4416)</f>
        <v>39</v>
      </c>
      <c r="B4417">
        <f>MOD(ROW()-3,COUNTA(tblProducts[Description]))+1</f>
        <v>83</v>
      </c>
      <c r="C4417" t="str">
        <f>_xlfn.XLOOKUP(A4417,tblProducts[Column1],tblProducts[Description])</f>
        <v>ETHOMEEN SV/25 BULK</v>
      </c>
      <c r="D4417" t="str">
        <f>_xlfn.XLOOKUP(B4417,tblProducts[Column1],tblProducts[Description])</f>
        <v>WITCONOL NS-108 PO BULK</v>
      </c>
      <c r="E4417" t="s">
        <v>9</v>
      </c>
      <c r="F4417" t="s">
        <v>12</v>
      </c>
      <c r="G4417" t="s">
        <v>7</v>
      </c>
      <c r="H4417" t="s">
        <v>8</v>
      </c>
      <c r="I4417">
        <f t="shared" si="68"/>
        <v>2</v>
      </c>
      <c r="L4417" t="str">
        <v>ETHOMEEN SV/25 BULK</v>
      </c>
      <c r="M4417" t="str">
        <v>WITCONOL NS-108 PO BULK</v>
      </c>
      <c r="N4417">
        <v>2</v>
      </c>
    </row>
    <row r="4418" spans="1:14">
      <c r="A4418">
        <f>IF(MOD(ROW()-3,COUNTA(tblProducts[Description]))=0,A4417+1,A4417)</f>
        <v>39</v>
      </c>
      <c r="B4418">
        <f>MOD(ROW()-3,COUNTA(tblProducts[Description]))+1</f>
        <v>84</v>
      </c>
      <c r="C4418" t="str">
        <f>_xlfn.XLOOKUP(A4418,tblProducts[Column1],tblProducts[Description])</f>
        <v>ETHOMEEN SV/25 BULK</v>
      </c>
      <c r="D4418" t="str">
        <f>_xlfn.XLOOKUP(B4418,tblProducts[Column1],tblProducts[Description])</f>
        <v>WITCONOL NS-505K BULK</v>
      </c>
      <c r="E4418" t="s">
        <v>9</v>
      </c>
      <c r="F4418" t="s">
        <v>12</v>
      </c>
      <c r="G4418" t="s">
        <v>7</v>
      </c>
      <c r="H4418" t="s">
        <v>8</v>
      </c>
      <c r="I4418">
        <f t="shared" si="68"/>
        <v>2</v>
      </c>
      <c r="L4418" t="str">
        <v>ETHOMEEN SV/25 BULK</v>
      </c>
      <c r="M4418" t="str">
        <v>WITCONOL NS-505K BULK</v>
      </c>
      <c r="N4418">
        <v>2</v>
      </c>
    </row>
    <row r="4419" spans="1:14">
      <c r="A4419">
        <f>IF(MOD(ROW()-3,COUNTA(tblProducts[Description]))=0,A4418+1,A4418)</f>
        <v>39</v>
      </c>
      <c r="B4419">
        <f>MOD(ROW()-3,COUNTA(tblProducts[Description]))+1</f>
        <v>85</v>
      </c>
      <c r="C4419" t="str">
        <f>_xlfn.XLOOKUP(A4419,tblProducts[Column1],tblProducts[Description])</f>
        <v>ETHOMEEN SV/25 BULK</v>
      </c>
      <c r="D4419" t="str">
        <f>_xlfn.XLOOKUP(B4419,tblProducts[Column1],tblProducts[Description])</f>
        <v>WITCONOL NS-817 BULK</v>
      </c>
      <c r="E4419" t="s">
        <v>7</v>
      </c>
      <c r="G4419" t="s">
        <v>7</v>
      </c>
      <c r="H4419" t="s">
        <v>8</v>
      </c>
      <c r="I4419">
        <f t="shared" si="68"/>
        <v>0</v>
      </c>
      <c r="L4419" t="str">
        <v>ETHOMEEN SV/25 BULK</v>
      </c>
      <c r="M4419" t="str">
        <v>WITCONOL NS-817 BULK</v>
      </c>
      <c r="N4419">
        <v>0</v>
      </c>
    </row>
    <row r="4420" spans="1:14">
      <c r="A4420">
        <f>IF(MOD(ROW()-3,COUNTA(tblProducts[Description]))=0,A4419+1,A4419)</f>
        <v>39</v>
      </c>
      <c r="B4420">
        <f>MOD(ROW()-3,COUNTA(tblProducts[Description]))+1</f>
        <v>86</v>
      </c>
      <c r="C4420" t="str">
        <f>_xlfn.XLOOKUP(A4420,tblProducts[Column1],tblProducts[Description])</f>
        <v>ETHOMEEN SV/25 BULK</v>
      </c>
      <c r="D4420" t="str">
        <f>_xlfn.XLOOKUP(B4420,tblProducts[Column1],tblProducts[Description])</f>
        <v>WITCONOL PD-375 BULK</v>
      </c>
      <c r="E4420" t="s">
        <v>9</v>
      </c>
      <c r="F4420" t="s">
        <v>10</v>
      </c>
      <c r="G4420" t="s">
        <v>9</v>
      </c>
      <c r="H4420" t="s">
        <v>11</v>
      </c>
      <c r="I4420">
        <f t="shared" ref="I4420:I4483" si="69">IF(E4420="NO",0,IF(F4420="HEEL WASH",1.5,2))+IF(G4420="NO",0,2)</f>
        <v>3.5</v>
      </c>
      <c r="L4420" t="str">
        <v>ETHOMEEN SV/25 BULK</v>
      </c>
      <c r="M4420" t="str">
        <v>WITCONOL PD-375 BULK</v>
      </c>
      <c r="N4420">
        <v>3.5</v>
      </c>
    </row>
    <row r="4421" spans="1:14">
      <c r="A4421">
        <f>IF(MOD(ROW()-3,COUNTA(tblProducts[Description]))=0,A4420+1,A4420)</f>
        <v>39</v>
      </c>
      <c r="B4421">
        <f>MOD(ROW()-3,COUNTA(tblProducts[Description]))+1</f>
        <v>87</v>
      </c>
      <c r="C4421" t="str">
        <f>_xlfn.XLOOKUP(A4421,tblProducts[Column1],tblProducts[Description])</f>
        <v>ETHOMEEN SV/25 BULK</v>
      </c>
      <c r="D4421" t="str">
        <f>_xlfn.XLOOKUP(B4421,tblProducts[Column1],tblProducts[Description])</f>
        <v>WITCONOL PD-4085 BULK</v>
      </c>
      <c r="E4421" t="s">
        <v>9</v>
      </c>
      <c r="F4421" t="s">
        <v>12</v>
      </c>
      <c r="G4421" t="s">
        <v>9</v>
      </c>
      <c r="H4421" t="s">
        <v>11</v>
      </c>
      <c r="I4421">
        <f t="shared" si="69"/>
        <v>4</v>
      </c>
      <c r="L4421" t="str">
        <v>ETHOMEEN SV/25 BULK</v>
      </c>
      <c r="M4421" t="str">
        <v>WITCONOL PD-4085 BULK</v>
      </c>
      <c r="N4421">
        <v>4</v>
      </c>
    </row>
    <row r="4422" spans="1:14">
      <c r="A4422">
        <f>IF(MOD(ROW()-3,COUNTA(tblProducts[Description]))=0,A4421+1,A4421)</f>
        <v>39</v>
      </c>
      <c r="B4422">
        <f>MOD(ROW()-3,COUNTA(tblProducts[Description]))+1</f>
        <v>88</v>
      </c>
      <c r="C4422" t="str">
        <f>_xlfn.XLOOKUP(A4422,tblProducts[Column1],tblProducts[Description])</f>
        <v>ETHOMEEN SV/25 BULK</v>
      </c>
      <c r="D4422" t="str">
        <f>_xlfn.XLOOKUP(B4422,tblProducts[Column1],tblProducts[Description])</f>
        <v>WITCONOL PD-500 BULK</v>
      </c>
      <c r="E4422" t="s">
        <v>9</v>
      </c>
      <c r="F4422" t="s">
        <v>12</v>
      </c>
      <c r="G4422" t="s">
        <v>9</v>
      </c>
      <c r="H4422" t="s">
        <v>11</v>
      </c>
      <c r="I4422">
        <f t="shared" si="69"/>
        <v>4</v>
      </c>
      <c r="L4422" t="str">
        <v>ETHOMEEN SV/25 BULK</v>
      </c>
      <c r="M4422" t="str">
        <v>WITCONOL PD-500 BULK</v>
      </c>
      <c r="N4422">
        <v>4</v>
      </c>
    </row>
    <row r="4423" spans="1:14">
      <c r="A4423">
        <f>IF(MOD(ROW()-3,COUNTA(tblProducts[Description]))=0,A4422+1,A4422)</f>
        <v>39</v>
      </c>
      <c r="B4423">
        <f>MOD(ROW()-3,COUNTA(tblProducts[Description]))+1</f>
        <v>89</v>
      </c>
      <c r="C4423" t="str">
        <f>_xlfn.XLOOKUP(A4423,tblProducts[Column1],tblProducts[Description])</f>
        <v>ETHOMEEN SV/25 BULK</v>
      </c>
      <c r="D4423" t="str">
        <f>_xlfn.XLOOKUP(B4423,tblProducts[Column1],tblProducts[Description])</f>
        <v>WITCONOL PEG-200 BULK</v>
      </c>
      <c r="E4423" t="s">
        <v>9</v>
      </c>
      <c r="F4423" t="s">
        <v>12</v>
      </c>
      <c r="G4423" t="s">
        <v>7</v>
      </c>
      <c r="H4423" t="s">
        <v>8</v>
      </c>
      <c r="I4423">
        <f t="shared" si="69"/>
        <v>2</v>
      </c>
      <c r="L4423" t="str">
        <v>ETHOMEEN SV/25 BULK</v>
      </c>
      <c r="M4423" t="str">
        <v>WITCONOL PEG-200 BULK</v>
      </c>
      <c r="N4423">
        <v>2</v>
      </c>
    </row>
    <row r="4424" spans="1:14">
      <c r="A4424">
        <f>IF(MOD(ROW()-3,COUNTA(tblProducts[Description]))=0,A4423+1,A4423)</f>
        <v>39</v>
      </c>
      <c r="B4424">
        <f>MOD(ROW()-3,COUNTA(tblProducts[Description]))+1</f>
        <v>90</v>
      </c>
      <c r="C4424" t="str">
        <f>_xlfn.XLOOKUP(A4424,tblProducts[Column1],tblProducts[Description])</f>
        <v>ETHOMEEN SV/25 BULK</v>
      </c>
      <c r="D4424" t="str">
        <f>_xlfn.XLOOKUP(B4424,tblProducts[Column1],tblProducts[Description])</f>
        <v>WITCONOL PEG-400 BULK</v>
      </c>
      <c r="E4424" t="s">
        <v>9</v>
      </c>
      <c r="F4424" t="s">
        <v>12</v>
      </c>
      <c r="G4424" t="s">
        <v>7</v>
      </c>
      <c r="H4424" t="s">
        <v>13</v>
      </c>
      <c r="I4424">
        <f t="shared" si="69"/>
        <v>2</v>
      </c>
      <c r="L4424" t="str">
        <v>ETHOMEEN SV/25 BULK</v>
      </c>
      <c r="M4424" t="str">
        <v>WITCONOL PEG-400 BULK</v>
      </c>
      <c r="N4424">
        <v>2</v>
      </c>
    </row>
    <row r="4425" spans="1:14">
      <c r="A4425">
        <f>IF(MOD(ROW()-3,COUNTA(tblProducts[Description]))=0,A4424+1,A4424)</f>
        <v>39</v>
      </c>
      <c r="B4425">
        <f>MOD(ROW()-3,COUNTA(tblProducts[Description]))+1</f>
        <v>91</v>
      </c>
      <c r="C4425" t="str">
        <f>_xlfn.XLOOKUP(A4425,tblProducts[Column1],tblProducts[Description])</f>
        <v>ETHOMEEN SV/25 BULK</v>
      </c>
      <c r="D4425" t="str">
        <f>_xlfn.XLOOKUP(B4425,tblProducts[Column1],tblProducts[Description])</f>
        <v>WITCONOL PEG-500 BULK</v>
      </c>
      <c r="E4425" t="s">
        <v>9</v>
      </c>
      <c r="F4425" t="s">
        <v>12</v>
      </c>
      <c r="G4425" t="s">
        <v>7</v>
      </c>
      <c r="H4425" t="s">
        <v>13</v>
      </c>
      <c r="I4425">
        <f t="shared" si="69"/>
        <v>2</v>
      </c>
      <c r="L4425" t="str">
        <v>ETHOMEEN SV/25 BULK</v>
      </c>
      <c r="M4425" t="str">
        <v>WITCONOL PEG-500 BULK</v>
      </c>
      <c r="N4425">
        <v>2</v>
      </c>
    </row>
    <row r="4426" spans="1:14">
      <c r="A4426">
        <f>IF(MOD(ROW()-3,COUNTA(tblProducts[Description]))=0,A4425+1,A4425)</f>
        <v>39</v>
      </c>
      <c r="B4426">
        <f>MOD(ROW()-3,COUNTA(tblProducts[Description]))+1</f>
        <v>92</v>
      </c>
      <c r="C4426" t="str">
        <f>_xlfn.XLOOKUP(A4426,tblProducts[Column1],tblProducts[Description])</f>
        <v>ETHOMEEN SV/25 BULK</v>
      </c>
      <c r="D4426" t="str">
        <f>_xlfn.XLOOKUP(B4426,tblProducts[Column1],tblProducts[Description])</f>
        <v>WITCONOL PEG-600 BULK</v>
      </c>
      <c r="E4426" t="s">
        <v>9</v>
      </c>
      <c r="F4426" t="s">
        <v>12</v>
      </c>
      <c r="G4426" t="s">
        <v>7</v>
      </c>
      <c r="H4426" t="s">
        <v>13</v>
      </c>
      <c r="I4426">
        <f t="shared" si="69"/>
        <v>2</v>
      </c>
      <c r="L4426" t="str">
        <v>ETHOMEEN SV/25 BULK</v>
      </c>
      <c r="M4426" t="str">
        <v>WITCONOL PEG-600 BULK</v>
      </c>
      <c r="N4426">
        <v>2</v>
      </c>
    </row>
    <row r="4427" spans="1:14">
      <c r="A4427">
        <f>IF(MOD(ROW()-3,COUNTA(tblProducts[Description]))=0,A4426+1,A4426)</f>
        <v>39</v>
      </c>
      <c r="B4427">
        <f>MOD(ROW()-3,COUNTA(tblProducts[Description]))+1</f>
        <v>93</v>
      </c>
      <c r="C4427" t="str">
        <f>_xlfn.XLOOKUP(A4427,tblProducts[Column1],tblProducts[Description])</f>
        <v>ETHOMEEN SV/25 BULK</v>
      </c>
      <c r="D4427" t="str">
        <f>_xlfn.XLOOKUP(B4427,tblProducts[Column1],tblProducts[Description])</f>
        <v>WITCONOL PH-70 BULK</v>
      </c>
      <c r="E4427" t="s">
        <v>7</v>
      </c>
      <c r="G4427" t="s">
        <v>7</v>
      </c>
      <c r="H4427" t="s">
        <v>8</v>
      </c>
      <c r="I4427">
        <f t="shared" si="69"/>
        <v>0</v>
      </c>
      <c r="L4427" t="str">
        <v>ETHOMEEN SV/25 BULK</v>
      </c>
      <c r="M4427" t="str">
        <v>WITCONOL PH-70 BULK</v>
      </c>
      <c r="N4427">
        <v>0</v>
      </c>
    </row>
    <row r="4428" spans="1:14">
      <c r="A4428">
        <f>IF(MOD(ROW()-3,COUNTA(tblProducts[Description]))=0,A4427+1,A4427)</f>
        <v>39</v>
      </c>
      <c r="B4428">
        <f>MOD(ROW()-3,COUNTA(tblProducts[Description]))+1</f>
        <v>94</v>
      </c>
      <c r="C4428" t="str">
        <f>_xlfn.XLOOKUP(A4428,tblProducts[Column1],tblProducts[Description])</f>
        <v>ETHOMEEN SV/25 BULK</v>
      </c>
      <c r="D4428" t="str">
        <f>_xlfn.XLOOKUP(B4428,tblProducts[Column1],tblProducts[Description])</f>
        <v>WITCONOL SN-50 BULK</v>
      </c>
      <c r="E4428" t="s">
        <v>9</v>
      </c>
      <c r="F4428" t="s">
        <v>12</v>
      </c>
      <c r="G4428" t="s">
        <v>7</v>
      </c>
      <c r="H4428" t="s">
        <v>8</v>
      </c>
      <c r="I4428">
        <f t="shared" si="69"/>
        <v>2</v>
      </c>
      <c r="L4428" t="str">
        <v>ETHOMEEN SV/25 BULK</v>
      </c>
      <c r="M4428" t="str">
        <v>WITCONOL SN-50 BULK</v>
      </c>
      <c r="N4428">
        <v>2</v>
      </c>
    </row>
    <row r="4429" spans="1:14">
      <c r="A4429">
        <f>IF(MOD(ROW()-3,COUNTA(tblProducts[Description]))=0,A4428+1,A4428)</f>
        <v>39</v>
      </c>
      <c r="B4429">
        <f>MOD(ROW()-3,COUNTA(tblProducts[Description]))+1</f>
        <v>95</v>
      </c>
      <c r="C4429" t="str">
        <f>_xlfn.XLOOKUP(A4429,tblProducts[Column1],tblProducts[Description])</f>
        <v>ETHOMEEN SV/25 BULK</v>
      </c>
      <c r="D4429" t="str">
        <f>_xlfn.XLOOKUP(B4429,tblProducts[Column1],tblProducts[Description])</f>
        <v>WITCONOL SN-70 BULK</v>
      </c>
      <c r="E4429" t="s">
        <v>9</v>
      </c>
      <c r="F4429" t="s">
        <v>12</v>
      </c>
      <c r="G4429" t="s">
        <v>7</v>
      </c>
      <c r="H4429" t="s">
        <v>8</v>
      </c>
      <c r="I4429">
        <f t="shared" si="69"/>
        <v>2</v>
      </c>
      <c r="L4429" t="str">
        <v>ETHOMEEN SV/25 BULK</v>
      </c>
      <c r="M4429" t="str">
        <v>WITCONOL SN-70 BULK</v>
      </c>
      <c r="N4429">
        <v>2</v>
      </c>
    </row>
    <row r="4430" spans="1:14">
      <c r="A4430">
        <f>IF(MOD(ROW()-3,COUNTA(tblProducts[Description]))=0,A4429+1,A4429)</f>
        <v>39</v>
      </c>
      <c r="B4430">
        <f>MOD(ROW()-3,COUNTA(tblProducts[Description]))+1</f>
        <v>96</v>
      </c>
      <c r="C4430" t="str">
        <f>_xlfn.XLOOKUP(A4430,tblProducts[Column1],tblProducts[Description])</f>
        <v>ETHOMEEN SV/25 BULK</v>
      </c>
      <c r="D4430" t="str">
        <f>_xlfn.XLOOKUP(B4430,tblProducts[Column1],tblProducts[Description])</f>
        <v>REDICOTE E-47 NPF BULK</v>
      </c>
      <c r="E4430" t="s">
        <v>7</v>
      </c>
      <c r="G4430" t="s">
        <v>7</v>
      </c>
      <c r="H4430" t="s">
        <v>8</v>
      </c>
      <c r="I4430">
        <f t="shared" si="69"/>
        <v>0</v>
      </c>
      <c r="L4430" t="str">
        <v>ETHOMEEN SV/25 BULK</v>
      </c>
      <c r="M4430" t="str">
        <v>REDICOTE E-47 NPF BULK</v>
      </c>
      <c r="N4430">
        <v>0</v>
      </c>
    </row>
    <row r="4431" spans="1:14">
      <c r="A4431">
        <f>IF(MOD(ROW()-3,COUNTA(tblProducts[Description]))=0,A4430+1,A4430)</f>
        <v>39</v>
      </c>
      <c r="B4431">
        <f>MOD(ROW()-3,COUNTA(tblProducts[Description]))+1</f>
        <v>97</v>
      </c>
      <c r="C4431" t="str">
        <f>_xlfn.XLOOKUP(A4431,tblProducts[Column1],tblProducts[Description])</f>
        <v>ETHOMEEN SV/25 BULK</v>
      </c>
      <c r="D4431" t="str">
        <f>_xlfn.XLOOKUP(B4431,tblProducts[Column1],tblProducts[Description])</f>
        <v>EMULPON CO-25 BULK</v>
      </c>
      <c r="E4431" t="s">
        <v>7</v>
      </c>
      <c r="G4431" t="s">
        <v>7</v>
      </c>
      <c r="H4431" t="s">
        <v>8</v>
      </c>
      <c r="I4431">
        <f t="shared" si="69"/>
        <v>0</v>
      </c>
      <c r="L4431" t="str">
        <v>ETHOMEEN SV/25 BULK</v>
      </c>
      <c r="M4431" t="str">
        <v>EMULPON CO-25 BULK</v>
      </c>
      <c r="N4431">
        <v>0</v>
      </c>
    </row>
    <row r="4432" spans="1:14">
      <c r="A4432">
        <f>IF(MOD(ROW()-3,COUNTA(tblProducts[Description]))=0,A4431+1,A4431)</f>
        <v>39</v>
      </c>
      <c r="B4432">
        <f>MOD(ROW()-3,COUNTA(tblProducts[Description]))+1</f>
        <v>98</v>
      </c>
      <c r="C4432" t="str">
        <f>_xlfn.XLOOKUP(A4432,tblProducts[Column1],tblProducts[Description])</f>
        <v>ETHOMEEN SV/25 BULK</v>
      </c>
      <c r="D4432" t="str">
        <f>_xlfn.XLOOKUP(B4432,tblProducts[Column1],tblProducts[Description])</f>
        <v>EMULPON CO-30 BULK</v>
      </c>
      <c r="E4432" t="s">
        <v>9</v>
      </c>
      <c r="F4432" t="s">
        <v>12</v>
      </c>
      <c r="G4432" t="s">
        <v>7</v>
      </c>
      <c r="H4432" t="s">
        <v>8</v>
      </c>
      <c r="I4432">
        <f t="shared" si="69"/>
        <v>2</v>
      </c>
      <c r="L4432" t="str">
        <v>ETHOMEEN SV/25 BULK</v>
      </c>
      <c r="M4432" t="str">
        <v>EMULPON CO-30 BULK</v>
      </c>
      <c r="N4432">
        <v>2</v>
      </c>
    </row>
    <row r="4433" spans="1:14">
      <c r="A4433">
        <f>IF(MOD(ROW()-3,COUNTA(tblProducts[Description]))=0,A4432+1,A4432)</f>
        <v>39</v>
      </c>
      <c r="B4433">
        <f>MOD(ROW()-3,COUNTA(tblProducts[Description]))+1</f>
        <v>99</v>
      </c>
      <c r="C4433" t="str">
        <f>_xlfn.XLOOKUP(A4433,tblProducts[Column1],tblProducts[Description])</f>
        <v>ETHOMEEN SV/25 BULK</v>
      </c>
      <c r="D4433" t="str">
        <f>_xlfn.XLOOKUP(B4433,tblProducts[Column1],tblProducts[Description])</f>
        <v>EMULPON CO-40 BULK</v>
      </c>
      <c r="E4433" t="s">
        <v>9</v>
      </c>
      <c r="F4433" t="s">
        <v>12</v>
      </c>
      <c r="G4433" t="s">
        <v>7</v>
      </c>
      <c r="H4433" t="s">
        <v>8</v>
      </c>
      <c r="I4433">
        <f t="shared" si="69"/>
        <v>2</v>
      </c>
      <c r="L4433" t="str">
        <v>ETHOMEEN SV/25 BULK</v>
      </c>
      <c r="M4433" t="str">
        <v>EMULPON CO-40 BULK</v>
      </c>
      <c r="N4433">
        <v>2</v>
      </c>
    </row>
    <row r="4434" spans="1:14">
      <c r="A4434">
        <f>IF(MOD(ROW()-3,COUNTA(tblProducts[Description]))=0,A4433+1,A4433)</f>
        <v>39</v>
      </c>
      <c r="B4434">
        <f>MOD(ROW()-3,COUNTA(tblProducts[Description]))+1</f>
        <v>100</v>
      </c>
      <c r="C4434" t="str">
        <f>_xlfn.XLOOKUP(A4434,tblProducts[Column1],tblProducts[Description])</f>
        <v>ETHOMEEN SV/25 BULK</v>
      </c>
      <c r="D4434" t="str">
        <f>_xlfn.XLOOKUP(B4434,tblProducts[Column1],tblProducts[Description])</f>
        <v>EMULPON CO-36 BULK</v>
      </c>
      <c r="E4434" t="s">
        <v>9</v>
      </c>
      <c r="F4434" t="s">
        <v>12</v>
      </c>
      <c r="G4434" t="s">
        <v>7</v>
      </c>
      <c r="H4434" t="s">
        <v>8</v>
      </c>
      <c r="I4434">
        <f t="shared" si="69"/>
        <v>2</v>
      </c>
      <c r="L4434" t="str">
        <v>ETHOMEEN SV/25 BULK</v>
      </c>
      <c r="M4434" t="str">
        <v>EMULPON CO-36 BULK</v>
      </c>
      <c r="N4434">
        <v>2</v>
      </c>
    </row>
    <row r="4435" spans="1:14">
      <c r="A4435">
        <f>IF(MOD(ROW()-3,COUNTA(tblProducts[Description]))=0,A4434+1,A4434)</f>
        <v>39</v>
      </c>
      <c r="B4435">
        <f>MOD(ROW()-3,COUNTA(tblProducts[Description]))+1</f>
        <v>101</v>
      </c>
      <c r="C4435" t="str">
        <f>_xlfn.XLOOKUP(A4435,tblProducts[Column1],tblProducts[Description])</f>
        <v>ETHOMEEN SV/25 BULK</v>
      </c>
      <c r="D4435" t="str">
        <f>_xlfn.XLOOKUP(B4435,tblProducts[Column1],tblProducts[Description])</f>
        <v>REDICOTE E-4819 BULK</v>
      </c>
      <c r="E4435" t="s">
        <v>9</v>
      </c>
      <c r="F4435" t="s">
        <v>12</v>
      </c>
      <c r="G4435" t="s">
        <v>7</v>
      </c>
      <c r="H4435" t="s">
        <v>8</v>
      </c>
      <c r="I4435">
        <f t="shared" si="69"/>
        <v>2</v>
      </c>
      <c r="L4435" t="str">
        <v>ETHOMEEN SV/25 BULK</v>
      </c>
      <c r="M4435" t="str">
        <v>REDICOTE E-4819 BULK</v>
      </c>
      <c r="N4435">
        <v>2</v>
      </c>
    </row>
    <row r="4436" spans="1:14">
      <c r="A4436">
        <f>IF(MOD(ROW()-3,COUNTA(tblProducts[Description]))=0,A4435+1,A4435)</f>
        <v>39</v>
      </c>
      <c r="B4436">
        <f>MOD(ROW()-3,COUNTA(tblProducts[Description]))+1</f>
        <v>102</v>
      </c>
      <c r="C4436" t="str">
        <f>_xlfn.XLOOKUP(A4436,tblProducts[Column1],tblProducts[Description])</f>
        <v>ETHOMEEN SV/25 BULK</v>
      </c>
      <c r="D4436" t="str">
        <f>_xlfn.XLOOKUP(B4436,tblProducts[Column1],tblProducts[Description])</f>
        <v>ETHYLAN 1005 SA  BULK</v>
      </c>
      <c r="E4436" t="s">
        <v>9</v>
      </c>
      <c r="F4436" t="s">
        <v>12</v>
      </c>
      <c r="G4436" t="s">
        <v>7</v>
      </c>
      <c r="H4436" t="s">
        <v>8</v>
      </c>
      <c r="I4436">
        <f t="shared" si="69"/>
        <v>2</v>
      </c>
      <c r="L4436" t="str">
        <v>ETHOMEEN SV/25 BULK</v>
      </c>
      <c r="M4436" t="str">
        <v>ETHYLAN 1005 SA  BULK</v>
      </c>
      <c r="N4436">
        <v>2</v>
      </c>
    </row>
    <row r="4437" spans="1:14">
      <c r="A4437">
        <f>IF(MOD(ROW()-3,COUNTA(tblProducts[Description]))=0,A4436+1,A4436)</f>
        <v>39</v>
      </c>
      <c r="B4437">
        <f>MOD(ROW()-3,COUNTA(tblProducts[Description]))+1</f>
        <v>103</v>
      </c>
      <c r="C4437" t="str">
        <f>_xlfn.XLOOKUP(A4437,tblProducts[Column1],tblProducts[Description])</f>
        <v>ETHOMEEN SV/25 BULK</v>
      </c>
      <c r="D4437" t="str">
        <f>_xlfn.XLOOKUP(B4437,tblProducts[Column1],tblProducts[Description])</f>
        <v>ETHODUOMEEN T/15 BULK</v>
      </c>
      <c r="E4437" t="s">
        <v>9</v>
      </c>
      <c r="F4437" t="s">
        <v>10</v>
      </c>
      <c r="G4437" t="s">
        <v>9</v>
      </c>
      <c r="H4437" t="s">
        <v>8</v>
      </c>
      <c r="I4437">
        <f t="shared" si="69"/>
        <v>3.5</v>
      </c>
      <c r="L4437" t="str">
        <v>ETHOMEEN SV/25 BULK</v>
      </c>
      <c r="M4437" t="str">
        <v>ETHODUOMEEN T/15 BULK</v>
      </c>
      <c r="N4437">
        <v>3.5</v>
      </c>
    </row>
    <row r="4438" spans="1:14">
      <c r="A4438">
        <f>IF(MOD(ROW()-3,COUNTA(tblProducts[Description]))=0,A4437+1,A4437)</f>
        <v>39</v>
      </c>
      <c r="B4438">
        <f>MOD(ROW()-3,COUNTA(tblProducts[Description]))+1</f>
        <v>104</v>
      </c>
      <c r="C4438" t="str">
        <f>_xlfn.XLOOKUP(A4438,tblProducts[Column1],tblProducts[Description])</f>
        <v>ETHOMEEN SV/25 BULK</v>
      </c>
      <c r="D4438" t="str">
        <f>_xlfn.XLOOKUP(B4438,tblProducts[Column1],tblProducts[Description])</f>
        <v>C-6442 BULK</v>
      </c>
      <c r="E4438" t="s">
        <v>9</v>
      </c>
      <c r="F4438" t="s">
        <v>10</v>
      </c>
      <c r="G4438" t="s">
        <v>7</v>
      </c>
      <c r="H4438" t="s">
        <v>8</v>
      </c>
      <c r="I4438">
        <f t="shared" si="69"/>
        <v>1.5</v>
      </c>
      <c r="L4438" t="str">
        <v>ETHOMEEN SV/25 BULK</v>
      </c>
      <c r="M4438" t="str">
        <v>C-6442 BULK</v>
      </c>
      <c r="N4438">
        <v>1.5</v>
      </c>
    </row>
    <row r="4439" spans="1:14">
      <c r="A4439">
        <f>IF(MOD(ROW()-3,COUNTA(tblProducts[Description]))=0,A4438+1,A4438)</f>
        <v>39</v>
      </c>
      <c r="B4439">
        <f>MOD(ROW()-3,COUNTA(tblProducts[Description]))+1</f>
        <v>105</v>
      </c>
      <c r="C4439" t="str">
        <f>_xlfn.XLOOKUP(A4439,tblProducts[Column1],tblProducts[Description])</f>
        <v>ETHOMEEN SV/25 BULK</v>
      </c>
      <c r="D4439" t="str">
        <f>_xlfn.XLOOKUP(B4439,tblProducts[Column1],tblProducts[Description])</f>
        <v>ETHODUOMEEN T/25  BULK</v>
      </c>
      <c r="E4439" t="s">
        <v>9</v>
      </c>
      <c r="F4439" t="s">
        <v>10</v>
      </c>
      <c r="G4439" t="s">
        <v>7</v>
      </c>
      <c r="H4439" t="s">
        <v>8</v>
      </c>
      <c r="I4439">
        <f t="shared" si="69"/>
        <v>1.5</v>
      </c>
      <c r="L4439" t="str">
        <v>ETHOMEEN SV/25 BULK</v>
      </c>
      <c r="M4439" t="str">
        <v>ETHODUOMEEN T/25  BULK</v>
      </c>
      <c r="N4439">
        <v>1.5</v>
      </c>
    </row>
    <row r="4440" spans="1:14">
      <c r="A4440">
        <f>IF(MOD(ROW()-3,COUNTA(tblProducts[Description]))=0,A4439+1,A4439)</f>
        <v>39</v>
      </c>
      <c r="B4440">
        <f>MOD(ROW()-3,COUNTA(tblProducts[Description]))+1</f>
        <v>106</v>
      </c>
      <c r="C4440" t="str">
        <f>_xlfn.XLOOKUP(A4440,tblProducts[Column1],tblProducts[Description])</f>
        <v>ETHOMEEN SV/25 BULK</v>
      </c>
      <c r="D4440" t="str">
        <f>_xlfn.XLOOKUP(B4440,tblProducts[Column1],tblProducts[Description])</f>
        <v>WITCONOL PD-2000 BULK</v>
      </c>
      <c r="E4440" t="s">
        <v>9</v>
      </c>
      <c r="F4440" t="s">
        <v>10</v>
      </c>
      <c r="G4440" t="s">
        <v>7</v>
      </c>
      <c r="H4440" t="s">
        <v>8</v>
      </c>
      <c r="I4440">
        <f t="shared" si="69"/>
        <v>1.5</v>
      </c>
      <c r="L4440" t="str">
        <v>ETHOMEEN SV/25 BULK</v>
      </c>
      <c r="M4440" t="str">
        <v>WITCONOL PD-2000 BULK</v>
      </c>
      <c r="N4440">
        <v>1.5</v>
      </c>
    </row>
    <row r="4441" spans="1:14">
      <c r="A4441">
        <f>IF(MOD(ROW()-3,COUNTA(tblProducts[Description]))=0,A4440+1,A4440)</f>
        <v>39</v>
      </c>
      <c r="B4441">
        <f>MOD(ROW()-3,COUNTA(tblProducts[Description]))+1</f>
        <v>107</v>
      </c>
      <c r="C4441" t="str">
        <f>_xlfn.XLOOKUP(A4441,tblProducts[Column1],tblProducts[Description])</f>
        <v>ETHOMEEN SV/25 BULK</v>
      </c>
      <c r="D4441" t="str">
        <f>_xlfn.XLOOKUP(B4441,tblProducts[Column1],tblProducts[Description])</f>
        <v>BEROL 347 BULK</v>
      </c>
      <c r="E4441" t="s">
        <v>9</v>
      </c>
      <c r="F4441" t="s">
        <v>12</v>
      </c>
      <c r="G4441" t="s">
        <v>7</v>
      </c>
      <c r="H4441" t="s">
        <v>8</v>
      </c>
      <c r="I4441">
        <f t="shared" si="69"/>
        <v>2</v>
      </c>
      <c r="L4441" t="str">
        <v>ETHOMEEN SV/25 BULK</v>
      </c>
      <c r="M4441" t="str">
        <v>BEROL 347 BULK</v>
      </c>
      <c r="N4441">
        <v>2</v>
      </c>
    </row>
    <row r="4442" spans="1:14">
      <c r="A4442">
        <f>IF(MOD(ROW()-3,COUNTA(tblProducts[Description]))=0,A4441+1,A4441)</f>
        <v>39</v>
      </c>
      <c r="B4442">
        <f>MOD(ROW()-3,COUNTA(tblProducts[Description]))+1</f>
        <v>108</v>
      </c>
      <c r="C4442" t="str">
        <f>_xlfn.XLOOKUP(A4442,tblProducts[Column1],tblProducts[Description])</f>
        <v>ETHOMEEN SV/25 BULK</v>
      </c>
      <c r="D4442" t="str">
        <f>_xlfn.XLOOKUP(B4442,tblProducts[Column1],tblProducts[Description])</f>
        <v>ETHYLAN PT-3000 BULK</v>
      </c>
      <c r="E4442" t="s">
        <v>9</v>
      </c>
      <c r="F4442" t="s">
        <v>12</v>
      </c>
      <c r="G4442" t="s">
        <v>9</v>
      </c>
      <c r="H4442" t="s">
        <v>8</v>
      </c>
      <c r="I4442">
        <f t="shared" si="69"/>
        <v>4</v>
      </c>
      <c r="L4442" t="str">
        <v>ETHOMEEN SV/25 BULK</v>
      </c>
      <c r="M4442" t="str">
        <v>ETHYLAN PT-3000 BULK</v>
      </c>
      <c r="N4442">
        <v>4</v>
      </c>
    </row>
    <row r="4443" spans="1:14">
      <c r="A4443">
        <f>IF(MOD(ROW()-3,COUNTA(tblProducts[Description]))=0,A4442+1,A4442)</f>
        <v>39</v>
      </c>
      <c r="B4443">
        <f>MOD(ROW()-3,COUNTA(tblProducts[Description]))+1</f>
        <v>109</v>
      </c>
      <c r="C4443" t="str">
        <f>_xlfn.XLOOKUP(A4443,tblProducts[Column1],tblProducts[Description])</f>
        <v>ETHOMEEN SV/25 BULK</v>
      </c>
      <c r="D4443" t="str">
        <f>_xlfn.XLOOKUP(B4443,tblProducts[Column1],tblProducts[Description])</f>
        <v>ETHYLAN HB4/BULK</v>
      </c>
      <c r="E4443" t="s">
        <v>9</v>
      </c>
      <c r="F4443" t="s">
        <v>12</v>
      </c>
      <c r="G4443" t="s">
        <v>9</v>
      </c>
      <c r="H4443" t="s">
        <v>8</v>
      </c>
      <c r="I4443">
        <f t="shared" si="69"/>
        <v>4</v>
      </c>
      <c r="L4443" t="str">
        <v>ETHOMEEN SV/25 BULK</v>
      </c>
      <c r="M4443" t="str">
        <v>ETHYLAN HB4/BULK</v>
      </c>
      <c r="N4443">
        <v>4</v>
      </c>
    </row>
    <row r="4444" spans="1:14">
      <c r="A4444">
        <f>IF(MOD(ROW()-3,COUNTA(tblProducts[Description]))=0,A4443+1,A4443)</f>
        <v>39</v>
      </c>
      <c r="B4444">
        <f>MOD(ROW()-3,COUNTA(tblProducts[Description]))+1</f>
        <v>110</v>
      </c>
      <c r="C4444" t="str">
        <f>_xlfn.XLOOKUP(A4444,tblProducts[Column1],tblProducts[Description])</f>
        <v>ETHOMEEN SV/25 BULK</v>
      </c>
      <c r="D4444" t="str">
        <f>_xlfn.XLOOKUP(B4444,tblProducts[Column1],tblProducts[Description])</f>
        <v>ADSEE AB 600 BULK</v>
      </c>
      <c r="E4444" t="s">
        <v>9</v>
      </c>
      <c r="F4444" t="s">
        <v>10</v>
      </c>
      <c r="G4444" t="s">
        <v>7</v>
      </c>
      <c r="H4444" t="s">
        <v>8</v>
      </c>
      <c r="I4444">
        <f t="shared" si="69"/>
        <v>1.5</v>
      </c>
      <c r="L4444" t="str">
        <v>ETHOMEEN SV/25 BULK</v>
      </c>
      <c r="M4444" t="str">
        <v>ADSEE AB 600 BULK</v>
      </c>
      <c r="N4444">
        <v>1.5</v>
      </c>
    </row>
    <row r="4445" spans="1:14">
      <c r="A4445">
        <f>IF(MOD(ROW()-3,COUNTA(tblProducts[Description]))=0,A4444+1,A4444)</f>
        <v>39</v>
      </c>
      <c r="B4445">
        <f>MOD(ROW()-3,COUNTA(tblProducts[Description]))+1</f>
        <v>111</v>
      </c>
      <c r="C4445" t="str">
        <f>_xlfn.XLOOKUP(A4445,tblProducts[Column1],tblProducts[Description])</f>
        <v>ETHOMEEN SV/25 BULK</v>
      </c>
      <c r="D4445" t="str">
        <f>_xlfn.XLOOKUP(B4445,tblProducts[Column1],tblProducts[Description])</f>
        <v>WITCONOL PT-320  BULK</v>
      </c>
      <c r="E4445" t="s">
        <v>9</v>
      </c>
      <c r="F4445" t="s">
        <v>12</v>
      </c>
      <c r="G4445" t="s">
        <v>9</v>
      </c>
      <c r="H4445" t="s">
        <v>8</v>
      </c>
      <c r="I4445">
        <f t="shared" si="69"/>
        <v>4</v>
      </c>
      <c r="L4445" t="str">
        <v>ETHOMEEN SV/25 BULK</v>
      </c>
      <c r="M4445" t="str">
        <v>WITCONOL PT-320  BULK</v>
      </c>
      <c r="N4445">
        <v>4</v>
      </c>
    </row>
    <row r="4446" spans="1:14">
      <c r="A4446">
        <f>IF(MOD(ROW()-3,COUNTA(tblProducts[Description]))=0,A4445+1,A4445)</f>
        <v>39</v>
      </c>
      <c r="B4446">
        <f>MOD(ROW()-3,COUNTA(tblProducts[Description]))+1</f>
        <v>112</v>
      </c>
      <c r="C4446" t="str">
        <f>_xlfn.XLOOKUP(A4446,tblProducts[Column1],tblProducts[Description])</f>
        <v>ETHOMEEN SV/25 BULK</v>
      </c>
      <c r="D4446" t="str">
        <f>_xlfn.XLOOKUP(B4446,tblProducts[Column1],tblProducts[Description])</f>
        <v>ETHYLAN DA-3 BULK</v>
      </c>
      <c r="E4446" t="s">
        <v>9</v>
      </c>
      <c r="F4446" t="s">
        <v>12</v>
      </c>
      <c r="G4446" t="s">
        <v>9</v>
      </c>
      <c r="H4446" t="s">
        <v>8</v>
      </c>
      <c r="I4446">
        <f t="shared" si="69"/>
        <v>4</v>
      </c>
      <c r="L4446" t="str">
        <v>ETHOMEEN SV/25 BULK</v>
      </c>
      <c r="M4446" t="str">
        <v>ETHYLAN DA-3 BULK</v>
      </c>
      <c r="N4446">
        <v>4</v>
      </c>
    </row>
    <row r="4447" spans="1:14">
      <c r="A4447">
        <f>IF(MOD(ROW()-3,COUNTA(tblProducts[Description]))=0,A4446+1,A4446)</f>
        <v>39</v>
      </c>
      <c r="B4447">
        <f>MOD(ROW()-3,COUNTA(tblProducts[Description]))+1</f>
        <v>113</v>
      </c>
      <c r="C4447" t="str">
        <f>_xlfn.XLOOKUP(A4447,tblProducts[Column1],tblProducts[Description])</f>
        <v>ETHOMEEN SV/25 BULK</v>
      </c>
      <c r="D4447" t="str">
        <f>_xlfn.XLOOKUP(B4447,tblProducts[Column1],tblProducts[Description])</f>
        <v>ETHOMEEN O/12 BULK</v>
      </c>
      <c r="E4447" t="s">
        <v>9</v>
      </c>
      <c r="F4447" t="s">
        <v>12</v>
      </c>
      <c r="G4447" t="s">
        <v>9</v>
      </c>
      <c r="H4447" t="s">
        <v>8</v>
      </c>
      <c r="I4447">
        <f t="shared" si="69"/>
        <v>4</v>
      </c>
      <c r="L4447" t="str">
        <v>ETHOMEEN SV/25 BULK</v>
      </c>
      <c r="M4447" t="str">
        <v>ETHOMEEN O/12 BULK</v>
      </c>
      <c r="N4447">
        <v>4</v>
      </c>
    </row>
    <row r="4448" spans="1:14">
      <c r="A4448">
        <f>IF(MOD(ROW()-3,COUNTA(tblProducts[Description]))=0,A4447+1,A4447)</f>
        <v>39</v>
      </c>
      <c r="B4448">
        <f>MOD(ROW()-3,COUNTA(tblProducts[Description]))+1</f>
        <v>114</v>
      </c>
      <c r="C4448" t="str">
        <f>_xlfn.XLOOKUP(A4448,tblProducts[Column1],tblProducts[Description])</f>
        <v>ETHOMEEN SV/25 BULK</v>
      </c>
      <c r="D4448" t="str">
        <f>_xlfn.XLOOKUP(B4448,tblProducts[Column1],tblProducts[Description])</f>
        <v>WITCONOL PT-1000 BULK</v>
      </c>
      <c r="E4448" t="s">
        <v>9</v>
      </c>
      <c r="F4448" t="s">
        <v>12</v>
      </c>
      <c r="G4448" t="s">
        <v>9</v>
      </c>
      <c r="H4448" t="s">
        <v>8</v>
      </c>
      <c r="I4448">
        <f t="shared" si="69"/>
        <v>4</v>
      </c>
      <c r="L4448" t="str">
        <v>ETHOMEEN SV/25 BULK</v>
      </c>
      <c r="M4448" t="str">
        <v>WITCONOL PT-1000 BULK</v>
      </c>
      <c r="N4448">
        <v>4</v>
      </c>
    </row>
    <row r="4449" spans="1:14">
      <c r="A4449">
        <f>IF(MOD(ROW()-3,COUNTA(tblProducts[Description]))=0,A4448+1,A4448)</f>
        <v>40</v>
      </c>
      <c r="B4449">
        <f>MOD(ROW()-3,COUNTA(tblProducts[Description]))+1</f>
        <v>1</v>
      </c>
      <c r="C4449" t="str">
        <f>_xlfn.XLOOKUP(A4449,tblProducts[Column1],tblProducts[Description])</f>
        <v>ETHOMEEN T/12 BULK</v>
      </c>
      <c r="D4449" t="str">
        <f>_xlfn.XLOOKUP(B4449,tblProducts[Column1],tblProducts[Description])</f>
        <v>ADSEE 4130 BULK</v>
      </c>
      <c r="E4449" t="s">
        <v>9</v>
      </c>
      <c r="F4449" t="s">
        <v>12</v>
      </c>
      <c r="G4449" t="s">
        <v>9</v>
      </c>
      <c r="H4449" t="s">
        <v>14</v>
      </c>
      <c r="I4449">
        <f t="shared" si="69"/>
        <v>4</v>
      </c>
      <c r="L4449" t="str">
        <v>ETHOMEEN T/12 BULK</v>
      </c>
      <c r="M4449" t="str">
        <v>ADSEE 4130 BULK</v>
      </c>
      <c r="N4449">
        <v>4</v>
      </c>
    </row>
    <row r="4450" spans="1:14">
      <c r="A4450">
        <f>IF(MOD(ROW()-3,COUNTA(tblProducts[Description]))=0,A4449+1,A4449)</f>
        <v>40</v>
      </c>
      <c r="B4450">
        <f>MOD(ROW()-3,COUNTA(tblProducts[Description]))+1</f>
        <v>2</v>
      </c>
      <c r="C4450" t="str">
        <f>_xlfn.XLOOKUP(A4450,tblProducts[Column1],tblProducts[Description])</f>
        <v>ETHOMEEN T/12 BULK</v>
      </c>
      <c r="D4450" t="str">
        <f>_xlfn.XLOOKUP(B4450,tblProducts[Column1],tblProducts[Description])</f>
        <v>ARMOSTAT 300 BULK</v>
      </c>
      <c r="E4450" t="s">
        <v>9</v>
      </c>
      <c r="F4450" t="s">
        <v>12</v>
      </c>
      <c r="G4450" t="s">
        <v>9</v>
      </c>
      <c r="H4450" t="s">
        <v>14</v>
      </c>
      <c r="I4450">
        <f t="shared" si="69"/>
        <v>4</v>
      </c>
      <c r="L4450" t="str">
        <v>ETHOMEEN T/12 BULK</v>
      </c>
      <c r="M4450" t="str">
        <v>ARMOSTAT 300 BULK</v>
      </c>
      <c r="N4450">
        <v>4</v>
      </c>
    </row>
    <row r="4451" spans="1:14">
      <c r="A4451">
        <f>IF(MOD(ROW()-3,COUNTA(tblProducts[Description]))=0,A4450+1,A4450)</f>
        <v>40</v>
      </c>
      <c r="B4451">
        <f>MOD(ROW()-3,COUNTA(tblProducts[Description]))+1</f>
        <v>3</v>
      </c>
      <c r="C4451" t="str">
        <f>_xlfn.XLOOKUP(A4451,tblProducts[Column1],tblProducts[Description])</f>
        <v>ETHOMEEN T/12 BULK</v>
      </c>
      <c r="D4451" t="str">
        <f>_xlfn.XLOOKUP(B4451,tblProducts[Column1],tblProducts[Description])</f>
        <v>ARMOSTAT 400 BULK</v>
      </c>
      <c r="E4451" t="s">
        <v>9</v>
      </c>
      <c r="F4451" t="s">
        <v>12</v>
      </c>
      <c r="G4451" t="s">
        <v>9</v>
      </c>
      <c r="H4451" t="s">
        <v>14</v>
      </c>
      <c r="I4451">
        <f t="shared" si="69"/>
        <v>4</v>
      </c>
      <c r="L4451" t="str">
        <v>ETHOMEEN T/12 BULK</v>
      </c>
      <c r="M4451" t="str">
        <v>ARMOSTAT 400 BULK</v>
      </c>
      <c r="N4451">
        <v>4</v>
      </c>
    </row>
    <row r="4452" spans="1:14">
      <c r="A4452">
        <f>IF(MOD(ROW()-3,COUNTA(tblProducts[Description]))=0,A4451+1,A4451)</f>
        <v>40</v>
      </c>
      <c r="B4452">
        <f>MOD(ROW()-3,COUNTA(tblProducts[Description]))+1</f>
        <v>4</v>
      </c>
      <c r="C4452" t="str">
        <f>_xlfn.XLOOKUP(A4452,tblProducts[Column1],tblProducts[Description])</f>
        <v>ETHOMEEN T/12 BULK</v>
      </c>
      <c r="D4452" t="str">
        <f>_xlfn.XLOOKUP(B4452,tblProducts[Column1],tblProducts[Description])</f>
        <v>ARMOSTAT 410 LM BULK</v>
      </c>
      <c r="E4452" t="s">
        <v>9</v>
      </c>
      <c r="F4452" t="s">
        <v>12</v>
      </c>
      <c r="G4452" t="s">
        <v>9</v>
      </c>
      <c r="H4452" t="s">
        <v>8</v>
      </c>
      <c r="I4452">
        <f t="shared" si="69"/>
        <v>4</v>
      </c>
      <c r="L4452" t="str">
        <v>ETHOMEEN T/12 BULK</v>
      </c>
      <c r="M4452" t="str">
        <v>ARMOSTAT 410 LM BULK</v>
      </c>
      <c r="N4452">
        <v>4</v>
      </c>
    </row>
    <row r="4453" spans="1:14">
      <c r="A4453">
        <f>IF(MOD(ROW()-3,COUNTA(tblProducts[Description]))=0,A4452+1,A4452)</f>
        <v>40</v>
      </c>
      <c r="B4453">
        <f>MOD(ROW()-3,COUNTA(tblProducts[Description]))+1</f>
        <v>5</v>
      </c>
      <c r="C4453" t="str">
        <f>_xlfn.XLOOKUP(A4453,tblProducts[Column1],tblProducts[Description])</f>
        <v>ETHOMEEN T/12 BULK</v>
      </c>
      <c r="D4453" t="str">
        <f>_xlfn.XLOOKUP(B4453,tblProducts[Column1],tblProducts[Description])</f>
        <v>ARMUL HE 5070 BULK</v>
      </c>
      <c r="E4453" t="s">
        <v>9</v>
      </c>
      <c r="F4453" t="s">
        <v>10</v>
      </c>
      <c r="G4453" t="s">
        <v>9</v>
      </c>
      <c r="H4453" t="s">
        <v>8</v>
      </c>
      <c r="I4453">
        <f t="shared" si="69"/>
        <v>3.5</v>
      </c>
      <c r="L4453" t="str">
        <v>ETHOMEEN T/12 BULK</v>
      </c>
      <c r="M4453" t="str">
        <v>ARMUL HE 5070 BULK</v>
      </c>
      <c r="N4453">
        <v>3.5</v>
      </c>
    </row>
    <row r="4454" spans="1:14">
      <c r="A4454">
        <f>IF(MOD(ROW()-3,COUNTA(tblProducts[Description]))=0,A4453+1,A4453)</f>
        <v>40</v>
      </c>
      <c r="B4454">
        <f>MOD(ROW()-3,COUNTA(tblProducts[Description]))+1</f>
        <v>6</v>
      </c>
      <c r="C4454" t="str">
        <f>_xlfn.XLOOKUP(A4454,tblProducts[Column1],tblProducts[Description])</f>
        <v>ETHOMEEN T/12 BULK</v>
      </c>
      <c r="D4454" t="str">
        <f>_xlfn.XLOOKUP(B4454,tblProducts[Column1],tblProducts[Description])</f>
        <v>BEROL 260 BULK</v>
      </c>
      <c r="E4454" t="s">
        <v>9</v>
      </c>
      <c r="F4454" t="s">
        <v>12</v>
      </c>
      <c r="G4454" t="s">
        <v>9</v>
      </c>
      <c r="H4454" t="s">
        <v>8</v>
      </c>
      <c r="I4454">
        <f t="shared" si="69"/>
        <v>4</v>
      </c>
      <c r="L4454" t="str">
        <v>ETHOMEEN T/12 BULK</v>
      </c>
      <c r="M4454" t="str">
        <v>BEROL 260 BULK</v>
      </c>
      <c r="N4454">
        <v>4</v>
      </c>
    </row>
    <row r="4455" spans="1:14">
      <c r="A4455">
        <f>IF(MOD(ROW()-3,COUNTA(tblProducts[Description]))=0,A4454+1,A4454)</f>
        <v>40</v>
      </c>
      <c r="B4455">
        <f>MOD(ROW()-3,COUNTA(tblProducts[Description]))+1</f>
        <v>7</v>
      </c>
      <c r="C4455" t="str">
        <f>_xlfn.XLOOKUP(A4455,tblProducts[Column1],tblProducts[Description])</f>
        <v>ETHOMEEN T/12 BULK</v>
      </c>
      <c r="D4455" t="str">
        <f>_xlfn.XLOOKUP(B4455,tblProducts[Column1],tblProducts[Description])</f>
        <v>BEROL 266 BULK</v>
      </c>
      <c r="E4455" t="s">
        <v>9</v>
      </c>
      <c r="F4455" t="s">
        <v>10</v>
      </c>
      <c r="G4455" t="s">
        <v>7</v>
      </c>
      <c r="H4455" t="s">
        <v>8</v>
      </c>
      <c r="I4455">
        <f t="shared" si="69"/>
        <v>1.5</v>
      </c>
      <c r="L4455" t="str">
        <v>ETHOMEEN T/12 BULK</v>
      </c>
      <c r="M4455" t="str">
        <v>BEROL 266 BULK</v>
      </c>
      <c r="N4455">
        <v>1.5</v>
      </c>
    </row>
    <row r="4456" spans="1:14">
      <c r="A4456">
        <f>IF(MOD(ROW()-3,COUNTA(tblProducts[Description]))=0,A4455+1,A4455)</f>
        <v>40</v>
      </c>
      <c r="B4456">
        <f>MOD(ROW()-3,COUNTA(tblProducts[Description]))+1</f>
        <v>8</v>
      </c>
      <c r="C4456" t="str">
        <f>_xlfn.XLOOKUP(A4456,tblProducts[Column1],tblProducts[Description])</f>
        <v>ETHOMEEN T/12 BULK</v>
      </c>
      <c r="D4456" t="str">
        <f>_xlfn.XLOOKUP(B4456,tblProducts[Column1],tblProducts[Description])</f>
        <v>BEROL 266V BULK</v>
      </c>
      <c r="E4456" t="s">
        <v>9</v>
      </c>
      <c r="F4456" t="s">
        <v>10</v>
      </c>
      <c r="G4456" t="s">
        <v>7</v>
      </c>
      <c r="H4456" t="s">
        <v>8</v>
      </c>
      <c r="I4456">
        <f t="shared" si="69"/>
        <v>1.5</v>
      </c>
      <c r="L4456" t="str">
        <v>ETHOMEEN T/12 BULK</v>
      </c>
      <c r="M4456" t="str">
        <v>BEROL 266V BULK</v>
      </c>
      <c r="N4456">
        <v>1.5</v>
      </c>
    </row>
    <row r="4457" spans="1:14">
      <c r="A4457">
        <f>IF(MOD(ROW()-3,COUNTA(tblProducts[Description]))=0,A4456+1,A4456)</f>
        <v>40</v>
      </c>
      <c r="B4457">
        <f>MOD(ROW()-3,COUNTA(tblProducts[Description]))+1</f>
        <v>9</v>
      </c>
      <c r="C4457" t="str">
        <f>_xlfn.XLOOKUP(A4457,tblProducts[Column1],tblProducts[Description])</f>
        <v>ETHOMEEN T/12 BULK</v>
      </c>
      <c r="D4457" t="str">
        <f>_xlfn.XLOOKUP(B4457,tblProducts[Column1],tblProducts[Description])</f>
        <v>BEROL 467 BULK</v>
      </c>
      <c r="E4457" t="s">
        <v>9</v>
      </c>
      <c r="F4457" t="s">
        <v>10</v>
      </c>
      <c r="G4457" t="s">
        <v>7</v>
      </c>
      <c r="H4457" t="s">
        <v>8</v>
      </c>
      <c r="I4457">
        <f t="shared" si="69"/>
        <v>1.5</v>
      </c>
      <c r="L4457" t="str">
        <v>ETHOMEEN T/12 BULK</v>
      </c>
      <c r="M4457" t="str">
        <v>BEROL 467 BULK</v>
      </c>
      <c r="N4457">
        <v>1.5</v>
      </c>
    </row>
    <row r="4458" spans="1:14">
      <c r="A4458">
        <f>IF(MOD(ROW()-3,COUNTA(tblProducts[Description]))=0,A4457+1,A4457)</f>
        <v>40</v>
      </c>
      <c r="B4458">
        <f>MOD(ROW()-3,COUNTA(tblProducts[Description]))+1</f>
        <v>10</v>
      </c>
      <c r="C4458" t="str">
        <f>_xlfn.XLOOKUP(A4458,tblProducts[Column1],tblProducts[Description])</f>
        <v>ETHOMEEN T/12 BULK</v>
      </c>
      <c r="D4458" t="str">
        <f>_xlfn.XLOOKUP(B4458,tblProducts[Column1],tblProducts[Description])</f>
        <v>BEROL OX 91-6 BULK</v>
      </c>
      <c r="E4458" t="s">
        <v>9</v>
      </c>
      <c r="F4458" t="s">
        <v>10</v>
      </c>
      <c r="G4458" t="s">
        <v>9</v>
      </c>
      <c r="H4458" t="s">
        <v>8</v>
      </c>
      <c r="I4458">
        <f t="shared" si="69"/>
        <v>3.5</v>
      </c>
      <c r="L4458" t="str">
        <v>ETHOMEEN T/12 BULK</v>
      </c>
      <c r="M4458" t="str">
        <v>BEROL OX 91-6 BULK</v>
      </c>
      <c r="N4458">
        <v>3.5</v>
      </c>
    </row>
    <row r="4459" spans="1:14">
      <c r="A4459">
        <f>IF(MOD(ROW()-3,COUNTA(tblProducts[Description]))=0,A4458+1,A4458)</f>
        <v>40</v>
      </c>
      <c r="B4459">
        <f>MOD(ROW()-3,COUNTA(tblProducts[Description]))+1</f>
        <v>11</v>
      </c>
      <c r="C4459" t="str">
        <f>_xlfn.XLOOKUP(A4459,tblProducts[Column1],tblProducts[Description])</f>
        <v>ETHOMEEN T/12 BULK</v>
      </c>
      <c r="D4459" t="str">
        <f>_xlfn.XLOOKUP(B4459,tblProducts[Column1],tblProducts[Description])</f>
        <v>C-5635 BULK</v>
      </c>
      <c r="E4459" t="s">
        <v>7</v>
      </c>
      <c r="G4459" t="s">
        <v>7</v>
      </c>
      <c r="H4459" t="s">
        <v>8</v>
      </c>
      <c r="I4459">
        <f t="shared" si="69"/>
        <v>0</v>
      </c>
      <c r="L4459" t="str">
        <v>ETHOMEEN T/12 BULK</v>
      </c>
      <c r="M4459" t="str">
        <v>C-5635 BULK</v>
      </c>
      <c r="N4459">
        <v>0</v>
      </c>
    </row>
    <row r="4460" spans="1:14">
      <c r="A4460">
        <f>IF(MOD(ROW()-3,COUNTA(tblProducts[Description]))=0,A4459+1,A4459)</f>
        <v>40</v>
      </c>
      <c r="B4460">
        <f>MOD(ROW()-3,COUNTA(tblProducts[Description]))+1</f>
        <v>12</v>
      </c>
      <c r="C4460" t="str">
        <f>_xlfn.XLOOKUP(A4460,tblProducts[Column1],tblProducts[Description])</f>
        <v>ETHOMEEN T/12 BULK</v>
      </c>
      <c r="D4460" t="str">
        <f>_xlfn.XLOOKUP(B4460,tblProducts[Column1],tblProducts[Description])</f>
        <v>C-6290 BULK</v>
      </c>
      <c r="E4460" t="s">
        <v>7</v>
      </c>
      <c r="G4460" t="s">
        <v>7</v>
      </c>
      <c r="H4460" t="s">
        <v>15</v>
      </c>
      <c r="I4460">
        <f t="shared" si="69"/>
        <v>0</v>
      </c>
      <c r="L4460" t="str">
        <v>ETHOMEEN T/12 BULK</v>
      </c>
      <c r="M4460" t="str">
        <v>C-6290 BULK</v>
      </c>
      <c r="N4460">
        <v>0</v>
      </c>
    </row>
    <row r="4461" spans="1:14">
      <c r="A4461">
        <f>IF(MOD(ROW()-3,COUNTA(tblProducts[Description]))=0,A4460+1,A4460)</f>
        <v>40</v>
      </c>
      <c r="B4461">
        <f>MOD(ROW()-3,COUNTA(tblProducts[Description]))+1</f>
        <v>13</v>
      </c>
      <c r="C4461" t="str">
        <f>_xlfn.XLOOKUP(A4461,tblProducts[Column1],tblProducts[Description])</f>
        <v>ETHOMEEN T/12 BULK</v>
      </c>
      <c r="D4461" t="str">
        <f>_xlfn.XLOOKUP(B4461,tblProducts[Column1],tblProducts[Description])</f>
        <v>C-6385 BULK</v>
      </c>
      <c r="E4461" t="s">
        <v>7</v>
      </c>
      <c r="G4461" t="s">
        <v>7</v>
      </c>
      <c r="H4461" t="s">
        <v>8</v>
      </c>
      <c r="I4461">
        <f t="shared" si="69"/>
        <v>0</v>
      </c>
      <c r="L4461" t="str">
        <v>ETHOMEEN T/12 BULK</v>
      </c>
      <c r="M4461" t="str">
        <v>C-6385 BULK</v>
      </c>
      <c r="N4461">
        <v>0</v>
      </c>
    </row>
    <row r="4462" spans="1:14">
      <c r="A4462">
        <f>IF(MOD(ROW()-3,COUNTA(tblProducts[Description]))=0,A4461+1,A4461)</f>
        <v>40</v>
      </c>
      <c r="B4462">
        <f>MOD(ROW()-3,COUNTA(tblProducts[Description]))+1</f>
        <v>14</v>
      </c>
      <c r="C4462" t="str">
        <f>_xlfn.XLOOKUP(A4462,tblProducts[Column1],tblProducts[Description])</f>
        <v>ETHOMEEN T/12 BULK</v>
      </c>
      <c r="D4462" t="str">
        <f>_xlfn.XLOOKUP(B4462,tblProducts[Column1],tblProducts[Description])</f>
        <v>C-6427 BULK</v>
      </c>
      <c r="E4462" t="s">
        <v>7</v>
      </c>
      <c r="G4462" t="s">
        <v>7</v>
      </c>
      <c r="H4462" t="s">
        <v>8</v>
      </c>
      <c r="I4462">
        <f t="shared" si="69"/>
        <v>0</v>
      </c>
      <c r="L4462" t="str">
        <v>ETHOMEEN T/12 BULK</v>
      </c>
      <c r="M4462" t="str">
        <v>C-6427 BULK</v>
      </c>
      <c r="N4462">
        <v>0</v>
      </c>
    </row>
    <row r="4463" spans="1:14">
      <c r="A4463">
        <f>IF(MOD(ROW()-3,COUNTA(tblProducts[Description]))=0,A4462+1,A4462)</f>
        <v>40</v>
      </c>
      <c r="B4463">
        <f>MOD(ROW()-3,COUNTA(tblProducts[Description]))+1</f>
        <v>15</v>
      </c>
      <c r="C4463" t="str">
        <f>_xlfn.XLOOKUP(A4463,tblProducts[Column1],tblProducts[Description])</f>
        <v>ETHOMEEN T/12 BULK</v>
      </c>
      <c r="D4463" t="str">
        <f>_xlfn.XLOOKUP(B4463,tblProducts[Column1],tblProducts[Description])</f>
        <v>EMULPON CO-200 BULK</v>
      </c>
      <c r="E4463" t="s">
        <v>7</v>
      </c>
      <c r="G4463" t="s">
        <v>7</v>
      </c>
      <c r="H4463" t="s">
        <v>8</v>
      </c>
      <c r="I4463">
        <f t="shared" si="69"/>
        <v>0</v>
      </c>
      <c r="L4463" t="str">
        <v>ETHOMEEN T/12 BULK</v>
      </c>
      <c r="M4463" t="str">
        <v>EMULPON CO-200 BULK</v>
      </c>
      <c r="N4463">
        <v>0</v>
      </c>
    </row>
    <row r="4464" spans="1:14">
      <c r="A4464">
        <f>IF(MOD(ROW()-3,COUNTA(tblProducts[Description]))=0,A4463+1,A4463)</f>
        <v>40</v>
      </c>
      <c r="B4464">
        <f>MOD(ROW()-3,COUNTA(tblProducts[Description]))+1</f>
        <v>16</v>
      </c>
      <c r="C4464" t="str">
        <f>_xlfn.XLOOKUP(A4464,tblProducts[Column1],tblProducts[Description])</f>
        <v>ETHOMEEN T/12 BULK</v>
      </c>
      <c r="D4464" t="str">
        <f>_xlfn.XLOOKUP(B4464,tblProducts[Column1],tblProducts[Description])</f>
        <v>EMULPON CO-360 BULK</v>
      </c>
      <c r="E4464" t="s">
        <v>7</v>
      </c>
      <c r="G4464" t="s">
        <v>7</v>
      </c>
      <c r="H4464" t="s">
        <v>8</v>
      </c>
      <c r="I4464">
        <f t="shared" si="69"/>
        <v>0</v>
      </c>
      <c r="L4464" t="str">
        <v>ETHOMEEN T/12 BULK</v>
      </c>
      <c r="M4464" t="str">
        <v>EMULPON CO-360 BULK</v>
      </c>
      <c r="N4464">
        <v>0</v>
      </c>
    </row>
    <row r="4465" spans="1:14">
      <c r="A4465">
        <f>IF(MOD(ROW()-3,COUNTA(tblProducts[Description]))=0,A4464+1,A4464)</f>
        <v>40</v>
      </c>
      <c r="B4465">
        <f>MOD(ROW()-3,COUNTA(tblProducts[Description]))+1</f>
        <v>17</v>
      </c>
      <c r="C4465" t="str">
        <f>_xlfn.XLOOKUP(A4465,tblProducts[Column1],tblProducts[Description])</f>
        <v>ETHOMEEN T/12 BULK</v>
      </c>
      <c r="D4465" t="str">
        <f>_xlfn.XLOOKUP(B4465,tblProducts[Column1],tblProducts[Description])</f>
        <v>EMULPON CO-550 BULK</v>
      </c>
      <c r="E4465" t="s">
        <v>7</v>
      </c>
      <c r="G4465" t="s">
        <v>7</v>
      </c>
      <c r="H4465" t="s">
        <v>8</v>
      </c>
      <c r="I4465">
        <f t="shared" si="69"/>
        <v>0</v>
      </c>
      <c r="L4465" t="str">
        <v>ETHOMEEN T/12 BULK</v>
      </c>
      <c r="M4465" t="str">
        <v>EMULPON CO-550 BULK</v>
      </c>
      <c r="N4465">
        <v>0</v>
      </c>
    </row>
    <row r="4466" spans="1:14">
      <c r="A4466">
        <f>IF(MOD(ROW()-3,COUNTA(tblProducts[Description]))=0,A4465+1,A4465)</f>
        <v>40</v>
      </c>
      <c r="B4466">
        <f>MOD(ROW()-3,COUNTA(tblProducts[Description]))+1</f>
        <v>18</v>
      </c>
      <c r="C4466" t="str">
        <f>_xlfn.XLOOKUP(A4466,tblProducts[Column1],tblProducts[Description])</f>
        <v>ETHOMEEN T/12 BULK</v>
      </c>
      <c r="D4466" t="str">
        <f>_xlfn.XLOOKUP(B4466,tblProducts[Column1],tblProducts[Description])</f>
        <v>ETHODUOMEEN HT/13 BULK</v>
      </c>
      <c r="E4466" t="s">
        <v>7</v>
      </c>
      <c r="G4466" t="s">
        <v>7</v>
      </c>
      <c r="H4466" t="s">
        <v>8</v>
      </c>
      <c r="I4466">
        <f t="shared" si="69"/>
        <v>0</v>
      </c>
      <c r="L4466" t="str">
        <v>ETHOMEEN T/12 BULK</v>
      </c>
      <c r="M4466" t="str">
        <v>ETHODUOMEEN HT/13 BULK</v>
      </c>
      <c r="N4466">
        <v>0</v>
      </c>
    </row>
    <row r="4467" spans="1:14">
      <c r="A4467">
        <f>IF(MOD(ROW()-3,COUNTA(tblProducts[Description]))=0,A4466+1,A4466)</f>
        <v>40</v>
      </c>
      <c r="B4467">
        <f>MOD(ROW()-3,COUNTA(tblProducts[Description]))+1</f>
        <v>19</v>
      </c>
      <c r="C4467" t="str">
        <f>_xlfn.XLOOKUP(A4467,tblProducts[Column1],tblProducts[Description])</f>
        <v>ETHOMEEN T/12 BULK</v>
      </c>
      <c r="D4467" t="str">
        <f>_xlfn.XLOOKUP(B4467,tblProducts[Column1],tblProducts[Description])</f>
        <v>ETHODUOMEEN T/13 BULK</v>
      </c>
      <c r="E4467" t="s">
        <v>7</v>
      </c>
      <c r="G4467" t="s">
        <v>7</v>
      </c>
      <c r="H4467" t="s">
        <v>8</v>
      </c>
      <c r="I4467">
        <f t="shared" si="69"/>
        <v>0</v>
      </c>
      <c r="L4467" t="str">
        <v>ETHOMEEN T/12 BULK</v>
      </c>
      <c r="M4467" t="str">
        <v>ETHODUOMEEN T/13 BULK</v>
      </c>
      <c r="N4467">
        <v>0</v>
      </c>
    </row>
    <row r="4468" spans="1:14">
      <c r="A4468">
        <f>IF(MOD(ROW()-3,COUNTA(tblProducts[Description]))=0,A4467+1,A4467)</f>
        <v>40</v>
      </c>
      <c r="B4468">
        <f>MOD(ROW()-3,COUNTA(tblProducts[Description]))+1</f>
        <v>20</v>
      </c>
      <c r="C4468" t="str">
        <f>_xlfn.XLOOKUP(A4468,tblProducts[Column1],tblProducts[Description])</f>
        <v>ETHOMEEN T/12 BULK</v>
      </c>
      <c r="D4468" t="str">
        <f>_xlfn.XLOOKUP(B4468,tblProducts[Column1],tblProducts[Description])</f>
        <v>ETHODUOMEEN T/13N BULK</v>
      </c>
      <c r="E4468" t="s">
        <v>7</v>
      </c>
      <c r="G4468" t="s">
        <v>7</v>
      </c>
      <c r="H4468" t="s">
        <v>15</v>
      </c>
      <c r="I4468">
        <f t="shared" si="69"/>
        <v>0</v>
      </c>
      <c r="L4468" t="str">
        <v>ETHOMEEN T/12 BULK</v>
      </c>
      <c r="M4468" t="str">
        <v>ETHODUOMEEN T/13N BULK</v>
      </c>
      <c r="N4468">
        <v>0</v>
      </c>
    </row>
    <row r="4469" spans="1:14">
      <c r="A4469">
        <f>IF(MOD(ROW()-3,COUNTA(tblProducts[Description]))=0,A4468+1,A4468)</f>
        <v>40</v>
      </c>
      <c r="B4469">
        <f>MOD(ROW()-3,COUNTA(tblProducts[Description]))+1</f>
        <v>21</v>
      </c>
      <c r="C4469" t="str">
        <f>_xlfn.XLOOKUP(A4469,tblProducts[Column1],tblProducts[Description])</f>
        <v>ETHOMEEN T/12 BULK</v>
      </c>
      <c r="D4469" t="str">
        <f>_xlfn.XLOOKUP(B4469,tblProducts[Column1],tblProducts[Description])</f>
        <v>ETHODUOMEEN T/20 BULK</v>
      </c>
      <c r="E4469" t="s">
        <v>7</v>
      </c>
      <c r="G4469" t="s">
        <v>7</v>
      </c>
      <c r="H4469" t="s">
        <v>8</v>
      </c>
      <c r="I4469">
        <f t="shared" si="69"/>
        <v>0</v>
      </c>
      <c r="L4469" t="str">
        <v>ETHOMEEN T/12 BULK</v>
      </c>
      <c r="M4469" t="str">
        <v>ETHODUOMEEN T/20 BULK</v>
      </c>
      <c r="N4469">
        <v>0</v>
      </c>
    </row>
    <row r="4470" spans="1:14">
      <c r="A4470">
        <f>IF(MOD(ROW()-3,COUNTA(tblProducts[Description]))=0,A4469+1,A4469)</f>
        <v>40</v>
      </c>
      <c r="B4470">
        <f>MOD(ROW()-3,COUNTA(tblProducts[Description]))+1</f>
        <v>22</v>
      </c>
      <c r="C4470" t="str">
        <f>_xlfn.XLOOKUP(A4470,tblProducts[Column1],tblProducts[Description])</f>
        <v>ETHOMEEN T/12 BULK</v>
      </c>
      <c r="D4470" t="str">
        <f>_xlfn.XLOOKUP(B4470,tblProducts[Column1],tblProducts[Description])</f>
        <v>ETHODUOMEEN T/25 BULK</v>
      </c>
      <c r="E4470" t="s">
        <v>9</v>
      </c>
      <c r="F4470" t="s">
        <v>12</v>
      </c>
      <c r="G4470" t="s">
        <v>7</v>
      </c>
      <c r="H4470" t="s">
        <v>8</v>
      </c>
      <c r="I4470">
        <f t="shared" si="69"/>
        <v>2</v>
      </c>
      <c r="L4470" t="str">
        <v>ETHOMEEN T/12 BULK</v>
      </c>
      <c r="M4470" t="str">
        <v>ETHODUOMEEN T/25 BULK</v>
      </c>
      <c r="N4470">
        <v>2</v>
      </c>
    </row>
    <row r="4471" spans="1:14">
      <c r="A4471">
        <f>IF(MOD(ROW()-3,COUNTA(tblProducts[Description]))=0,A4470+1,A4470)</f>
        <v>40</v>
      </c>
      <c r="B4471">
        <f>MOD(ROW()-3,COUNTA(tblProducts[Description]))+1</f>
        <v>23</v>
      </c>
      <c r="C4471" t="str">
        <f>_xlfn.XLOOKUP(A4471,tblProducts[Column1],tblProducts[Description])</f>
        <v>ETHOMEEN T/12 BULK</v>
      </c>
      <c r="D4471" t="str">
        <f>_xlfn.XLOOKUP(B4471,tblProducts[Column1],tblProducts[Description])</f>
        <v>ETHOFAT 242/25 BULK</v>
      </c>
      <c r="E4471" t="s">
        <v>9</v>
      </c>
      <c r="F4471" t="s">
        <v>12</v>
      </c>
      <c r="G4471" t="s">
        <v>7</v>
      </c>
      <c r="H4471" t="s">
        <v>8</v>
      </c>
      <c r="I4471">
        <f t="shared" si="69"/>
        <v>2</v>
      </c>
      <c r="L4471" t="str">
        <v>ETHOMEEN T/12 BULK</v>
      </c>
      <c r="M4471" t="str">
        <v>ETHOFAT 242/25 BULK</v>
      </c>
      <c r="N4471">
        <v>2</v>
      </c>
    </row>
    <row r="4472" spans="1:14">
      <c r="A4472">
        <f>IF(MOD(ROW()-3,COUNTA(tblProducts[Description]))=0,A4471+1,A4471)</f>
        <v>40</v>
      </c>
      <c r="B4472">
        <f>MOD(ROW()-3,COUNTA(tblProducts[Description]))+1</f>
        <v>24</v>
      </c>
      <c r="C4472" t="str">
        <f>_xlfn.XLOOKUP(A4472,tblProducts[Column1],tblProducts[Description])</f>
        <v>ETHOMEEN T/12 BULK</v>
      </c>
      <c r="D4472" t="str">
        <f>_xlfn.XLOOKUP(B4472,tblProducts[Column1],tblProducts[Description])</f>
        <v>ETHOMEEN C/12S BULK</v>
      </c>
      <c r="E4472" t="s">
        <v>9</v>
      </c>
      <c r="F4472" t="s">
        <v>12</v>
      </c>
      <c r="G4472" t="s">
        <v>7</v>
      </c>
      <c r="H4472" t="s">
        <v>8</v>
      </c>
      <c r="I4472">
        <f t="shared" si="69"/>
        <v>2</v>
      </c>
      <c r="L4472" t="str">
        <v>ETHOMEEN T/12 BULK</v>
      </c>
      <c r="M4472" t="str">
        <v>ETHOMEEN C/12S BULK</v>
      </c>
      <c r="N4472">
        <v>2</v>
      </c>
    </row>
    <row r="4473" spans="1:14">
      <c r="A4473">
        <f>IF(MOD(ROW()-3,COUNTA(tblProducts[Description]))=0,A4472+1,A4472)</f>
        <v>40</v>
      </c>
      <c r="B4473">
        <f>MOD(ROW()-3,COUNTA(tblProducts[Description]))+1</f>
        <v>25</v>
      </c>
      <c r="C4473" t="str">
        <f>_xlfn.XLOOKUP(A4473,tblProducts[Column1],tblProducts[Description])</f>
        <v>ETHOMEEN T/12 BULK</v>
      </c>
      <c r="D4473" t="str">
        <f>_xlfn.XLOOKUP(B4473,tblProducts[Column1],tblProducts[Description])</f>
        <v>ETHOMEEN 18/12 BULK</v>
      </c>
      <c r="E4473" t="s">
        <v>9</v>
      </c>
      <c r="F4473" t="s">
        <v>12</v>
      </c>
      <c r="G4473" t="s">
        <v>7</v>
      </c>
      <c r="H4473" t="s">
        <v>8</v>
      </c>
      <c r="I4473">
        <f t="shared" si="69"/>
        <v>2</v>
      </c>
      <c r="L4473" t="str">
        <v>ETHOMEEN T/12 BULK</v>
      </c>
      <c r="M4473" t="str">
        <v>ETHOMEEN 18/12 BULK</v>
      </c>
      <c r="N4473">
        <v>2</v>
      </c>
    </row>
    <row r="4474" spans="1:14">
      <c r="A4474">
        <f>IF(MOD(ROW()-3,COUNTA(tblProducts[Description]))=0,A4473+1,A4473)</f>
        <v>40</v>
      </c>
      <c r="B4474">
        <f>MOD(ROW()-3,COUNTA(tblProducts[Description]))+1</f>
        <v>26</v>
      </c>
      <c r="C4474" t="str">
        <f>_xlfn.XLOOKUP(A4474,tblProducts[Column1],tblProducts[Description])</f>
        <v>ETHOMEEN T/12 BULK</v>
      </c>
      <c r="D4474" t="str">
        <f>_xlfn.XLOOKUP(B4474,tblProducts[Column1],tblProducts[Description])</f>
        <v>ETHOMEEN 18/25 BULK</v>
      </c>
      <c r="E4474" t="s">
        <v>9</v>
      </c>
      <c r="F4474" t="s">
        <v>12</v>
      </c>
      <c r="G4474" t="s">
        <v>7</v>
      </c>
      <c r="H4474" t="s">
        <v>8</v>
      </c>
      <c r="I4474">
        <f t="shared" si="69"/>
        <v>2</v>
      </c>
      <c r="L4474" t="str">
        <v>ETHOMEEN T/12 BULK</v>
      </c>
      <c r="M4474" t="str">
        <v>ETHOMEEN 18/25 BULK</v>
      </c>
      <c r="N4474">
        <v>2</v>
      </c>
    </row>
    <row r="4475" spans="1:14">
      <c r="A4475">
        <f>IF(MOD(ROW()-3,COUNTA(tblProducts[Description]))=0,A4474+1,A4474)</f>
        <v>40</v>
      </c>
      <c r="B4475">
        <f>MOD(ROW()-3,COUNTA(tblProducts[Description]))+1</f>
        <v>27</v>
      </c>
      <c r="C4475" t="str">
        <f>_xlfn.XLOOKUP(A4475,tblProducts[Column1],tblProducts[Description])</f>
        <v>ETHOMEEN T/12 BULK</v>
      </c>
      <c r="D4475" t="str">
        <f>_xlfn.XLOOKUP(B4475,tblProducts[Column1],tblProducts[Description])</f>
        <v>ETHOMEEN C/12 BULK</v>
      </c>
      <c r="E4475" t="s">
        <v>9</v>
      </c>
      <c r="F4475" t="s">
        <v>12</v>
      </c>
      <c r="G4475" t="s">
        <v>7</v>
      </c>
      <c r="H4475" t="s">
        <v>16</v>
      </c>
      <c r="I4475">
        <f t="shared" si="69"/>
        <v>2</v>
      </c>
      <c r="L4475" t="str">
        <v>ETHOMEEN T/12 BULK</v>
      </c>
      <c r="M4475" t="str">
        <v>ETHOMEEN C/12 BULK</v>
      </c>
      <c r="N4475">
        <v>2</v>
      </c>
    </row>
    <row r="4476" spans="1:14">
      <c r="A4476">
        <f>IF(MOD(ROW()-3,COUNTA(tblProducts[Description]))=0,A4475+1,A4475)</f>
        <v>40</v>
      </c>
      <c r="B4476">
        <f>MOD(ROW()-3,COUNTA(tblProducts[Description]))+1</f>
        <v>28</v>
      </c>
      <c r="C4476" t="str">
        <f>_xlfn.XLOOKUP(A4476,tblProducts[Column1],tblProducts[Description])</f>
        <v>ETHOMEEN T/12 BULK</v>
      </c>
      <c r="D4476" t="str">
        <f>_xlfn.XLOOKUP(B4476,tblProducts[Column1],tblProducts[Description])</f>
        <v>ETHOMEEN C/12 M BULK</v>
      </c>
      <c r="E4476" t="s">
        <v>9</v>
      </c>
      <c r="F4476" t="s">
        <v>12</v>
      </c>
      <c r="G4476" t="s">
        <v>7</v>
      </c>
      <c r="H4476" t="s">
        <v>8</v>
      </c>
      <c r="I4476">
        <f t="shared" si="69"/>
        <v>2</v>
      </c>
      <c r="L4476" t="str">
        <v>ETHOMEEN T/12 BULK</v>
      </c>
      <c r="M4476" t="str">
        <v>ETHOMEEN C/12 M BULK</v>
      </c>
      <c r="N4476">
        <v>2</v>
      </c>
    </row>
    <row r="4477" spans="1:14">
      <c r="A4477">
        <f>IF(MOD(ROW()-3,COUNTA(tblProducts[Description]))=0,A4476+1,A4476)</f>
        <v>40</v>
      </c>
      <c r="B4477">
        <f>MOD(ROW()-3,COUNTA(tblProducts[Description]))+1</f>
        <v>29</v>
      </c>
      <c r="C4477" t="str">
        <f>_xlfn.XLOOKUP(A4477,tblProducts[Column1],tblProducts[Description])</f>
        <v>ETHOMEEN T/12 BULK</v>
      </c>
      <c r="D4477" t="str">
        <f>_xlfn.XLOOKUP(B4477,tblProducts[Column1],tblProducts[Description])</f>
        <v>ETHOMEEN C/12 SUN BULK</v>
      </c>
      <c r="E4477" t="s">
        <v>9</v>
      </c>
      <c r="F4477" t="s">
        <v>12</v>
      </c>
      <c r="G4477" t="s">
        <v>7</v>
      </c>
      <c r="H4477" t="s">
        <v>8</v>
      </c>
      <c r="I4477">
        <f t="shared" si="69"/>
        <v>2</v>
      </c>
      <c r="L4477" t="str">
        <v>ETHOMEEN T/12 BULK</v>
      </c>
      <c r="M4477" t="str">
        <v>ETHOMEEN C/12 SUN BULK</v>
      </c>
      <c r="N4477">
        <v>2</v>
      </c>
    </row>
    <row r="4478" spans="1:14">
      <c r="A4478">
        <f>IF(MOD(ROW()-3,COUNTA(tblProducts[Description]))=0,A4477+1,A4477)</f>
        <v>40</v>
      </c>
      <c r="B4478">
        <f>MOD(ROW()-3,COUNTA(tblProducts[Description]))+1</f>
        <v>30</v>
      </c>
      <c r="C4478" t="str">
        <f>_xlfn.XLOOKUP(A4478,tblProducts[Column1],tblProducts[Description])</f>
        <v>ETHOMEEN T/12 BULK</v>
      </c>
      <c r="D4478" t="str">
        <f>_xlfn.XLOOKUP(B4478,tblProducts[Column1],tblProducts[Description])</f>
        <v>ETHOMEEN C/12 UN BULK</v>
      </c>
      <c r="E4478" t="s">
        <v>9</v>
      </c>
      <c r="F4478" t="s">
        <v>12</v>
      </c>
      <c r="G4478" t="s">
        <v>7</v>
      </c>
      <c r="H4478" t="s">
        <v>8</v>
      </c>
      <c r="I4478">
        <f t="shared" si="69"/>
        <v>2</v>
      </c>
      <c r="L4478" t="str">
        <v>ETHOMEEN T/12 BULK</v>
      </c>
      <c r="M4478" t="str">
        <v>ETHOMEEN C/12 UN BULK</v>
      </c>
      <c r="N4478">
        <v>2</v>
      </c>
    </row>
    <row r="4479" spans="1:14">
      <c r="A4479">
        <f>IF(MOD(ROW()-3,COUNTA(tblProducts[Description]))=0,A4478+1,A4478)</f>
        <v>40</v>
      </c>
      <c r="B4479">
        <f>MOD(ROW()-3,COUNTA(tblProducts[Description]))+1</f>
        <v>31</v>
      </c>
      <c r="C4479" t="str">
        <f>_xlfn.XLOOKUP(A4479,tblProducts[Column1],tblProducts[Description])</f>
        <v>ETHOMEEN T/12 BULK</v>
      </c>
      <c r="D4479" t="str">
        <f>_xlfn.XLOOKUP(B4479,tblProducts[Column1],tblProducts[Description])</f>
        <v>ETHOMEEN C/15 BULK</v>
      </c>
      <c r="E4479" t="s">
        <v>9</v>
      </c>
      <c r="F4479" t="s">
        <v>12</v>
      </c>
      <c r="G4479" t="s">
        <v>7</v>
      </c>
      <c r="H4479" t="s">
        <v>8</v>
      </c>
      <c r="I4479">
        <f t="shared" si="69"/>
        <v>2</v>
      </c>
      <c r="L4479" t="str">
        <v>ETHOMEEN T/12 BULK</v>
      </c>
      <c r="M4479" t="str">
        <v>ETHOMEEN C/15 BULK</v>
      </c>
      <c r="N4479">
        <v>2</v>
      </c>
    </row>
    <row r="4480" spans="1:14">
      <c r="A4480">
        <f>IF(MOD(ROW()-3,COUNTA(tblProducts[Description]))=0,A4479+1,A4479)</f>
        <v>40</v>
      </c>
      <c r="B4480">
        <f>MOD(ROW()-3,COUNTA(tblProducts[Description]))+1</f>
        <v>32</v>
      </c>
      <c r="C4480" t="str">
        <f>_xlfn.XLOOKUP(A4480,tblProducts[Column1],tblProducts[Description])</f>
        <v>ETHOMEEN T/12 BULK</v>
      </c>
      <c r="D4480" t="str">
        <f>_xlfn.XLOOKUP(B4480,tblProducts[Column1],tblProducts[Description])</f>
        <v>ETHOMEEN C/17 BULK</v>
      </c>
      <c r="E4480" t="s">
        <v>9</v>
      </c>
      <c r="F4480" t="s">
        <v>12</v>
      </c>
      <c r="G4480" t="s">
        <v>7</v>
      </c>
      <c r="H4480" t="s">
        <v>8</v>
      </c>
      <c r="I4480">
        <f t="shared" si="69"/>
        <v>2</v>
      </c>
      <c r="L4480" t="str">
        <v>ETHOMEEN T/12 BULK</v>
      </c>
      <c r="M4480" t="str">
        <v>ETHOMEEN C/17 BULK</v>
      </c>
      <c r="N4480">
        <v>2</v>
      </c>
    </row>
    <row r="4481" spans="1:14">
      <c r="A4481">
        <f>IF(MOD(ROW()-3,COUNTA(tblProducts[Description]))=0,A4480+1,A4480)</f>
        <v>40</v>
      </c>
      <c r="B4481">
        <f>MOD(ROW()-3,COUNTA(tblProducts[Description]))+1</f>
        <v>33</v>
      </c>
      <c r="C4481" t="str">
        <f>_xlfn.XLOOKUP(A4481,tblProducts[Column1],tblProducts[Description])</f>
        <v>ETHOMEEN T/12 BULK</v>
      </c>
      <c r="D4481" t="str">
        <f>_xlfn.XLOOKUP(B4481,tblProducts[Column1],tblProducts[Description])</f>
        <v>ETHOMEEN C/25A BULK</v>
      </c>
      <c r="E4481" t="s">
        <v>9</v>
      </c>
      <c r="F4481" t="s">
        <v>12</v>
      </c>
      <c r="G4481" t="s">
        <v>7</v>
      </c>
      <c r="H4481" t="s">
        <v>8</v>
      </c>
      <c r="I4481">
        <f t="shared" si="69"/>
        <v>2</v>
      </c>
      <c r="L4481" t="str">
        <v>ETHOMEEN T/12 BULK</v>
      </c>
      <c r="M4481" t="str">
        <v>ETHOMEEN C/25A BULK</v>
      </c>
      <c r="N4481">
        <v>2</v>
      </c>
    </row>
    <row r="4482" spans="1:14">
      <c r="A4482">
        <f>IF(MOD(ROW()-3,COUNTA(tblProducts[Description]))=0,A4481+1,A4481)</f>
        <v>40</v>
      </c>
      <c r="B4482">
        <f>MOD(ROW()-3,COUNTA(tblProducts[Description]))+1</f>
        <v>34</v>
      </c>
      <c r="C4482" t="str">
        <f>_xlfn.XLOOKUP(A4482,tblProducts[Column1],tblProducts[Description])</f>
        <v>ETHOMEEN T/12 BULK</v>
      </c>
      <c r="D4482" t="str">
        <f>_xlfn.XLOOKUP(B4482,tblProducts[Column1],tblProducts[Description])</f>
        <v>ETHOMEEN C/25A S BULK</v>
      </c>
      <c r="E4482" t="s">
        <v>9</v>
      </c>
      <c r="F4482" t="s">
        <v>12</v>
      </c>
      <c r="G4482" t="s">
        <v>9</v>
      </c>
      <c r="H4482" t="s">
        <v>8</v>
      </c>
      <c r="I4482">
        <f t="shared" si="69"/>
        <v>4</v>
      </c>
      <c r="L4482" t="str">
        <v>ETHOMEEN T/12 BULK</v>
      </c>
      <c r="M4482" t="str">
        <v>ETHOMEEN C/25A S BULK</v>
      </c>
      <c r="N4482">
        <v>4</v>
      </c>
    </row>
    <row r="4483" spans="1:14">
      <c r="A4483">
        <f>IF(MOD(ROW()-3,COUNTA(tblProducts[Description]))=0,A4482+1,A4482)</f>
        <v>40</v>
      </c>
      <c r="B4483">
        <f>MOD(ROW()-3,COUNTA(tblProducts[Description]))+1</f>
        <v>35</v>
      </c>
      <c r="C4483" t="str">
        <f>_xlfn.XLOOKUP(A4483,tblProducts[Column1],tblProducts[Description])</f>
        <v>ETHOMEEN T/12 BULK</v>
      </c>
      <c r="D4483" t="str">
        <f>_xlfn.XLOOKUP(B4483,tblProducts[Column1],tblProducts[Description])</f>
        <v>ETHOMEEN O/12LC BULK</v>
      </c>
      <c r="E4483" t="s">
        <v>9</v>
      </c>
      <c r="F4483" t="s">
        <v>12</v>
      </c>
      <c r="G4483" t="s">
        <v>9</v>
      </c>
      <c r="H4483" t="s">
        <v>8</v>
      </c>
      <c r="I4483">
        <f t="shared" si="69"/>
        <v>4</v>
      </c>
      <c r="L4483" t="str">
        <v>ETHOMEEN T/12 BULK</v>
      </c>
      <c r="M4483" t="str">
        <v>ETHOMEEN O/12LC BULK</v>
      </c>
      <c r="N4483">
        <v>4</v>
      </c>
    </row>
    <row r="4484" spans="1:14">
      <c r="A4484">
        <f>IF(MOD(ROW()-3,COUNTA(tblProducts[Description]))=0,A4483+1,A4483)</f>
        <v>40</v>
      </c>
      <c r="B4484">
        <f>MOD(ROW()-3,COUNTA(tblProducts[Description]))+1</f>
        <v>36</v>
      </c>
      <c r="C4484" t="str">
        <f>_xlfn.XLOOKUP(A4484,tblProducts[Column1],tblProducts[Description])</f>
        <v>ETHOMEEN T/12 BULK</v>
      </c>
      <c r="D4484" t="str">
        <f>_xlfn.XLOOKUP(B4484,tblProducts[Column1],tblProducts[Description])</f>
        <v>ETHOMEEN SV/12 BULK</v>
      </c>
      <c r="E4484" t="s">
        <v>9</v>
      </c>
      <c r="F4484" t="s">
        <v>12</v>
      </c>
      <c r="G4484" t="s">
        <v>7</v>
      </c>
      <c r="H4484" t="s">
        <v>8</v>
      </c>
      <c r="I4484">
        <f t="shared" ref="I4484:I4547" si="70">IF(E4484="NO",0,IF(F4484="HEEL WASH",1.5,2))+IF(G4484="NO",0,2)</f>
        <v>2</v>
      </c>
      <c r="L4484" t="str">
        <v>ETHOMEEN T/12 BULK</v>
      </c>
      <c r="M4484" t="str">
        <v>ETHOMEEN SV/12 BULK</v>
      </c>
      <c r="N4484">
        <v>2</v>
      </c>
    </row>
    <row r="4485" spans="1:14">
      <c r="A4485">
        <f>IF(MOD(ROW()-3,COUNTA(tblProducts[Description]))=0,A4484+1,A4484)</f>
        <v>40</v>
      </c>
      <c r="B4485">
        <f>MOD(ROW()-3,COUNTA(tblProducts[Description]))+1</f>
        <v>37</v>
      </c>
      <c r="C4485" t="str">
        <f>_xlfn.XLOOKUP(A4485,tblProducts[Column1],tblProducts[Description])</f>
        <v>ETHOMEEN T/12 BULK</v>
      </c>
      <c r="D4485" t="str">
        <f>_xlfn.XLOOKUP(B4485,tblProducts[Column1],tblProducts[Description])</f>
        <v>ETHOMEEN SV/15 BULK</v>
      </c>
      <c r="E4485" t="s">
        <v>9</v>
      </c>
      <c r="F4485" t="s">
        <v>12</v>
      </c>
      <c r="G4485" t="s">
        <v>7</v>
      </c>
      <c r="H4485" t="s">
        <v>8</v>
      </c>
      <c r="I4485">
        <f t="shared" si="70"/>
        <v>2</v>
      </c>
      <c r="L4485" t="str">
        <v>ETHOMEEN T/12 BULK</v>
      </c>
      <c r="M4485" t="str">
        <v>ETHOMEEN SV/15 BULK</v>
      </c>
      <c r="N4485">
        <v>2</v>
      </c>
    </row>
    <row r="4486" spans="1:14">
      <c r="A4486">
        <f>IF(MOD(ROW()-3,COUNTA(tblProducts[Description]))=0,A4485+1,A4485)</f>
        <v>40</v>
      </c>
      <c r="B4486">
        <f>MOD(ROW()-3,COUNTA(tblProducts[Description]))+1</f>
        <v>38</v>
      </c>
      <c r="C4486" t="str">
        <f>_xlfn.XLOOKUP(A4486,tblProducts[Column1],tblProducts[Description])</f>
        <v>ETHOMEEN T/12 BULK</v>
      </c>
      <c r="D4486" t="str">
        <f>_xlfn.XLOOKUP(B4486,tblProducts[Column1],tblProducts[Description])</f>
        <v>ETHOMEEN SV/15C BULK</v>
      </c>
      <c r="E4486" t="s">
        <v>9</v>
      </c>
      <c r="F4486" t="s">
        <v>12</v>
      </c>
      <c r="G4486" t="s">
        <v>7</v>
      </c>
      <c r="H4486" t="s">
        <v>8</v>
      </c>
      <c r="I4486">
        <f t="shared" si="70"/>
        <v>2</v>
      </c>
      <c r="L4486" t="str">
        <v>ETHOMEEN T/12 BULK</v>
      </c>
      <c r="M4486" t="str">
        <v>ETHOMEEN SV/15C BULK</v>
      </c>
      <c r="N4486">
        <v>2</v>
      </c>
    </row>
    <row r="4487" spans="1:14">
      <c r="A4487">
        <f>IF(MOD(ROW()-3,COUNTA(tblProducts[Description]))=0,A4486+1,A4486)</f>
        <v>40</v>
      </c>
      <c r="B4487">
        <f>MOD(ROW()-3,COUNTA(tblProducts[Description]))+1</f>
        <v>39</v>
      </c>
      <c r="C4487" t="str">
        <f>_xlfn.XLOOKUP(A4487,tblProducts[Column1],tblProducts[Description])</f>
        <v>ETHOMEEN T/12 BULK</v>
      </c>
      <c r="D4487" t="str">
        <f>_xlfn.XLOOKUP(B4487,tblProducts[Column1],tblProducts[Description])</f>
        <v>ETHOMEEN SV/25 BULK</v>
      </c>
      <c r="E4487" t="s">
        <v>9</v>
      </c>
      <c r="F4487" t="s">
        <v>12</v>
      </c>
      <c r="G4487" t="s">
        <v>7</v>
      </c>
      <c r="H4487" t="s">
        <v>8</v>
      </c>
      <c r="I4487">
        <f t="shared" si="70"/>
        <v>2</v>
      </c>
      <c r="L4487" t="str">
        <v>ETHOMEEN T/12 BULK</v>
      </c>
      <c r="M4487" t="str">
        <v>ETHOMEEN SV/25 BULK</v>
      </c>
      <c r="N4487">
        <v>2</v>
      </c>
    </row>
    <row r="4488" spans="1:14">
      <c r="A4488">
        <f>IF(MOD(ROW()-3,COUNTA(tblProducts[Description]))=0,A4487+1,A4487)</f>
        <v>40</v>
      </c>
      <c r="B4488">
        <f>MOD(ROW()-3,COUNTA(tblProducts[Description]))+1</f>
        <v>40</v>
      </c>
      <c r="C4488" t="str">
        <f>_xlfn.XLOOKUP(A4488,tblProducts[Column1],tblProducts[Description])</f>
        <v>ETHOMEEN T/12 BULK</v>
      </c>
      <c r="D4488" t="str">
        <f>_xlfn.XLOOKUP(B4488,tblProducts[Column1],tblProducts[Description])</f>
        <v>ETHOMEEN T/12 BULK</v>
      </c>
      <c r="E4488" t="s">
        <v>9</v>
      </c>
      <c r="F4488" t="s">
        <v>12</v>
      </c>
      <c r="G4488" t="s">
        <v>7</v>
      </c>
      <c r="H4488" t="s">
        <v>8</v>
      </c>
      <c r="I4488">
        <f t="shared" si="70"/>
        <v>2</v>
      </c>
      <c r="L4488" t="str">
        <v>ETHOMEEN T/12 BULK</v>
      </c>
      <c r="M4488" t="str">
        <v>ETHOMEEN T/12 BULK</v>
      </c>
      <c r="N4488">
        <v>2</v>
      </c>
    </row>
    <row r="4489" spans="1:14">
      <c r="A4489">
        <f>IF(MOD(ROW()-3,COUNTA(tblProducts[Description]))=0,A4488+1,A4488)</f>
        <v>40</v>
      </c>
      <c r="B4489">
        <f>MOD(ROW()-3,COUNTA(tblProducts[Description]))+1</f>
        <v>41</v>
      </c>
      <c r="C4489" t="str">
        <f>_xlfn.XLOOKUP(A4489,tblProducts[Column1],tblProducts[Description])</f>
        <v>ETHOMEEN T/12 BULK</v>
      </c>
      <c r="D4489" t="str">
        <f>_xlfn.XLOOKUP(B4489,tblProducts[Column1],tblProducts[Description])</f>
        <v>ETHOMEEN T/13.5 BULK</v>
      </c>
      <c r="E4489" t="s">
        <v>9</v>
      </c>
      <c r="F4489" t="s">
        <v>12</v>
      </c>
      <c r="G4489" t="s">
        <v>7</v>
      </c>
      <c r="H4489" t="s">
        <v>8</v>
      </c>
      <c r="I4489">
        <f t="shared" si="70"/>
        <v>2</v>
      </c>
      <c r="L4489" t="str">
        <v>ETHOMEEN T/12 BULK</v>
      </c>
      <c r="M4489" t="str">
        <v>ETHOMEEN T/13.5 BULK</v>
      </c>
      <c r="N4489">
        <v>2</v>
      </c>
    </row>
    <row r="4490" spans="1:14">
      <c r="A4490">
        <f>IF(MOD(ROW()-3,COUNTA(tblProducts[Description]))=0,A4489+1,A4489)</f>
        <v>40</v>
      </c>
      <c r="B4490">
        <f>MOD(ROW()-3,COUNTA(tblProducts[Description]))+1</f>
        <v>42</v>
      </c>
      <c r="C4490" t="str">
        <f>_xlfn.XLOOKUP(A4490,tblProducts[Column1],tblProducts[Description])</f>
        <v>ETHOMEEN T/12 BULK</v>
      </c>
      <c r="D4490" t="str">
        <f>_xlfn.XLOOKUP(B4490,tblProducts[Column1],tblProducts[Description])</f>
        <v>ETHOMEEN T/15 BULK</v>
      </c>
      <c r="E4490" t="s">
        <v>9</v>
      </c>
      <c r="F4490" t="s">
        <v>12</v>
      </c>
      <c r="G4490" t="s">
        <v>7</v>
      </c>
      <c r="H4490" t="s">
        <v>8</v>
      </c>
      <c r="I4490">
        <f t="shared" si="70"/>
        <v>2</v>
      </c>
      <c r="L4490" t="str">
        <v>ETHOMEEN T/12 BULK</v>
      </c>
      <c r="M4490" t="str">
        <v>ETHOMEEN T/15 BULK</v>
      </c>
      <c r="N4490">
        <v>2</v>
      </c>
    </row>
    <row r="4491" spans="1:14">
      <c r="A4491">
        <f>IF(MOD(ROW()-3,COUNTA(tblProducts[Description]))=0,A4490+1,A4490)</f>
        <v>40</v>
      </c>
      <c r="B4491">
        <f>MOD(ROW()-3,COUNTA(tblProducts[Description]))+1</f>
        <v>43</v>
      </c>
      <c r="C4491" t="str">
        <f>_xlfn.XLOOKUP(A4491,tblProducts[Column1],tblProducts[Description])</f>
        <v>ETHOMEEN T/12 BULK</v>
      </c>
      <c r="D4491" t="str">
        <f>_xlfn.XLOOKUP(B4491,tblProducts[Column1],tblProducts[Description])</f>
        <v>ETHOMEEN T/17 BULK</v>
      </c>
      <c r="E4491" t="s">
        <v>9</v>
      </c>
      <c r="F4491" t="s">
        <v>12</v>
      </c>
      <c r="G4491" t="s">
        <v>7</v>
      </c>
      <c r="H4491" t="s">
        <v>8</v>
      </c>
      <c r="I4491">
        <f t="shared" si="70"/>
        <v>2</v>
      </c>
      <c r="L4491" t="str">
        <v>ETHOMEEN T/12 BULK</v>
      </c>
      <c r="M4491" t="str">
        <v>ETHOMEEN T/17 BULK</v>
      </c>
      <c r="N4491">
        <v>2</v>
      </c>
    </row>
    <row r="4492" spans="1:14">
      <c r="A4492">
        <f>IF(MOD(ROW()-3,COUNTA(tblProducts[Description]))=0,A4491+1,A4491)</f>
        <v>40</v>
      </c>
      <c r="B4492">
        <f>MOD(ROW()-3,COUNTA(tblProducts[Description]))+1</f>
        <v>44</v>
      </c>
      <c r="C4492" t="str">
        <f>_xlfn.XLOOKUP(A4492,tblProducts[Column1],tblProducts[Description])</f>
        <v>ETHOMEEN T/12 BULK</v>
      </c>
      <c r="D4492" t="str">
        <f>_xlfn.XLOOKUP(B4492,tblProducts[Column1],tblProducts[Description])</f>
        <v>ETHOMEEN T/18 BULK</v>
      </c>
      <c r="E4492" t="s">
        <v>9</v>
      </c>
      <c r="F4492" t="s">
        <v>12</v>
      </c>
      <c r="G4492" t="s">
        <v>7</v>
      </c>
      <c r="H4492" t="s">
        <v>8</v>
      </c>
      <c r="I4492">
        <f t="shared" si="70"/>
        <v>2</v>
      </c>
      <c r="L4492" t="str">
        <v>ETHOMEEN T/12 BULK</v>
      </c>
      <c r="M4492" t="str">
        <v>ETHOMEEN T/18 BULK</v>
      </c>
      <c r="N4492">
        <v>2</v>
      </c>
    </row>
    <row r="4493" spans="1:14">
      <c r="A4493">
        <f>IF(MOD(ROW()-3,COUNTA(tblProducts[Description]))=0,A4492+1,A4492)</f>
        <v>40</v>
      </c>
      <c r="B4493">
        <f>MOD(ROW()-3,COUNTA(tblProducts[Description]))+1</f>
        <v>45</v>
      </c>
      <c r="C4493" t="str">
        <f>_xlfn.XLOOKUP(A4493,tblProducts[Column1],tblProducts[Description])</f>
        <v>ETHOMEEN T/12 BULK</v>
      </c>
      <c r="D4493" t="str">
        <f>_xlfn.XLOOKUP(B4493,tblProducts[Column1],tblProducts[Description])</f>
        <v>ETHOMEEN T/19 BULK</v>
      </c>
      <c r="E4493" t="s">
        <v>9</v>
      </c>
      <c r="F4493" t="s">
        <v>12</v>
      </c>
      <c r="G4493" t="s">
        <v>7</v>
      </c>
      <c r="H4493" t="s">
        <v>8</v>
      </c>
      <c r="I4493">
        <f t="shared" si="70"/>
        <v>2</v>
      </c>
      <c r="L4493" t="str">
        <v>ETHOMEEN T/12 BULK</v>
      </c>
      <c r="M4493" t="str">
        <v>ETHOMEEN T/19 BULK</v>
      </c>
      <c r="N4493">
        <v>2</v>
      </c>
    </row>
    <row r="4494" spans="1:14">
      <c r="A4494">
        <f>IF(MOD(ROW()-3,COUNTA(tblProducts[Description]))=0,A4493+1,A4493)</f>
        <v>40</v>
      </c>
      <c r="B4494">
        <f>MOD(ROW()-3,COUNTA(tblProducts[Description]))+1</f>
        <v>46</v>
      </c>
      <c r="C4494" t="str">
        <f>_xlfn.XLOOKUP(A4494,tblProducts[Column1],tblProducts[Description])</f>
        <v>ETHOMEEN T/12 BULK</v>
      </c>
      <c r="D4494" t="str">
        <f>_xlfn.XLOOKUP(B4494,tblProducts[Column1],tblProducts[Description])</f>
        <v>ETHOMEEN T/20 BULK</v>
      </c>
      <c r="E4494" t="s">
        <v>9</v>
      </c>
      <c r="F4494" t="s">
        <v>12</v>
      </c>
      <c r="G4494" t="s">
        <v>7</v>
      </c>
      <c r="H4494" t="s">
        <v>8</v>
      </c>
      <c r="I4494">
        <f t="shared" si="70"/>
        <v>2</v>
      </c>
      <c r="L4494" t="str">
        <v>ETHOMEEN T/12 BULK</v>
      </c>
      <c r="M4494" t="str">
        <v>ETHOMEEN T/20 BULK</v>
      </c>
      <c r="N4494">
        <v>2</v>
      </c>
    </row>
    <row r="4495" spans="1:14">
      <c r="A4495">
        <f>IF(MOD(ROW()-3,COUNTA(tblProducts[Description]))=0,A4494+1,A4494)</f>
        <v>40</v>
      </c>
      <c r="B4495">
        <f>MOD(ROW()-3,COUNTA(tblProducts[Description]))+1</f>
        <v>47</v>
      </c>
      <c r="C4495" t="str">
        <f>_xlfn.XLOOKUP(A4495,tblProducts[Column1],tblProducts[Description])</f>
        <v>ETHOMEEN T/12 BULK</v>
      </c>
      <c r="D4495" t="str">
        <f>_xlfn.XLOOKUP(B4495,tblProducts[Column1],tblProducts[Description])</f>
        <v>ETHOMEEN T/20S BULK</v>
      </c>
      <c r="E4495" t="s">
        <v>9</v>
      </c>
      <c r="F4495" t="s">
        <v>12</v>
      </c>
      <c r="G4495" t="s">
        <v>7</v>
      </c>
      <c r="H4495" t="s">
        <v>8</v>
      </c>
      <c r="I4495">
        <f t="shared" si="70"/>
        <v>2</v>
      </c>
      <c r="L4495" t="str">
        <v>ETHOMEEN T/12 BULK</v>
      </c>
      <c r="M4495" t="str">
        <v>ETHOMEEN T/20S BULK</v>
      </c>
      <c r="N4495">
        <v>2</v>
      </c>
    </row>
    <row r="4496" spans="1:14">
      <c r="A4496">
        <f>IF(MOD(ROW()-3,COUNTA(tblProducts[Description]))=0,A4495+1,A4495)</f>
        <v>40</v>
      </c>
      <c r="B4496">
        <f>MOD(ROW()-3,COUNTA(tblProducts[Description]))+1</f>
        <v>48</v>
      </c>
      <c r="C4496" t="str">
        <f>_xlfn.XLOOKUP(A4496,tblProducts[Column1],tblProducts[Description])</f>
        <v>ETHOMEEN T/12 BULK</v>
      </c>
      <c r="D4496" t="str">
        <f>_xlfn.XLOOKUP(B4496,tblProducts[Column1],tblProducts[Description])</f>
        <v>ETHOMEEN T/24 BULK</v>
      </c>
      <c r="E4496" t="s">
        <v>9</v>
      </c>
      <c r="F4496" t="s">
        <v>12</v>
      </c>
      <c r="G4496" t="s">
        <v>7</v>
      </c>
      <c r="H4496" t="s">
        <v>8</v>
      </c>
      <c r="I4496">
        <f t="shared" si="70"/>
        <v>2</v>
      </c>
      <c r="L4496" t="str">
        <v>ETHOMEEN T/12 BULK</v>
      </c>
      <c r="M4496" t="str">
        <v>ETHOMEEN T/24 BULK</v>
      </c>
      <c r="N4496">
        <v>2</v>
      </c>
    </row>
    <row r="4497" spans="1:14">
      <c r="A4497">
        <f>IF(MOD(ROW()-3,COUNTA(tblProducts[Description]))=0,A4496+1,A4496)</f>
        <v>40</v>
      </c>
      <c r="B4497">
        <f>MOD(ROW()-3,COUNTA(tblProducts[Description]))+1</f>
        <v>49</v>
      </c>
      <c r="C4497" t="str">
        <f>_xlfn.XLOOKUP(A4497,tblProducts[Column1],tblProducts[Description])</f>
        <v>ETHOMEEN T/12 BULK</v>
      </c>
      <c r="D4497" t="str">
        <f>_xlfn.XLOOKUP(B4497,tblProducts[Column1],tblProducts[Description])</f>
        <v>ETHOMEEN T/25 BULK</v>
      </c>
      <c r="E4497" t="s">
        <v>9</v>
      </c>
      <c r="F4497" t="s">
        <v>12</v>
      </c>
      <c r="G4497" t="s">
        <v>7</v>
      </c>
      <c r="H4497" t="s">
        <v>8</v>
      </c>
      <c r="I4497">
        <f t="shared" si="70"/>
        <v>2</v>
      </c>
      <c r="L4497" t="str">
        <v>ETHOMEEN T/12 BULK</v>
      </c>
      <c r="M4497" t="str">
        <v>ETHOMEEN T/25 BULK</v>
      </c>
      <c r="N4497">
        <v>2</v>
      </c>
    </row>
    <row r="4498" spans="1:14">
      <c r="A4498">
        <f>IF(MOD(ROW()-3,COUNTA(tblProducts[Description]))=0,A4497+1,A4497)</f>
        <v>40</v>
      </c>
      <c r="B4498">
        <f>MOD(ROW()-3,COUNTA(tblProducts[Description]))+1</f>
        <v>50</v>
      </c>
      <c r="C4498" t="str">
        <f>_xlfn.XLOOKUP(A4498,tblProducts[Column1],tblProducts[Description])</f>
        <v>ETHOMEEN T/12 BULK</v>
      </c>
      <c r="D4498" t="str">
        <f>_xlfn.XLOOKUP(B4498,tblProducts[Column1],tblProducts[Description])</f>
        <v>ETHOMEEN T/28 BULK</v>
      </c>
      <c r="E4498" t="s">
        <v>9</v>
      </c>
      <c r="F4498" t="s">
        <v>12</v>
      </c>
      <c r="G4498" t="s">
        <v>7</v>
      </c>
      <c r="H4498" t="s">
        <v>8</v>
      </c>
      <c r="I4498">
        <f t="shared" si="70"/>
        <v>2</v>
      </c>
      <c r="L4498" t="str">
        <v>ETHOMEEN T/12 BULK</v>
      </c>
      <c r="M4498" t="str">
        <v>ETHOMEEN T/28 BULK</v>
      </c>
      <c r="N4498">
        <v>2</v>
      </c>
    </row>
    <row r="4499" spans="1:14">
      <c r="A4499">
        <f>IF(MOD(ROW()-3,COUNTA(tblProducts[Description]))=0,A4498+1,A4498)</f>
        <v>40</v>
      </c>
      <c r="B4499">
        <f>MOD(ROW()-3,COUNTA(tblProducts[Description]))+1</f>
        <v>51</v>
      </c>
      <c r="C4499" t="str">
        <f>_xlfn.XLOOKUP(A4499,tblProducts[Column1],tblProducts[Description])</f>
        <v>ETHOMEEN T/12 BULK</v>
      </c>
      <c r="D4499" t="str">
        <f>_xlfn.XLOOKUP(B4499,tblProducts[Column1],tblProducts[Description])</f>
        <v>ETHYLAN 1008 SA BULK</v>
      </c>
      <c r="E4499" t="s">
        <v>9</v>
      </c>
      <c r="F4499" t="s">
        <v>12</v>
      </c>
      <c r="G4499" t="s">
        <v>7</v>
      </c>
      <c r="H4499" t="s">
        <v>8</v>
      </c>
      <c r="I4499">
        <f t="shared" si="70"/>
        <v>2</v>
      </c>
      <c r="L4499" t="str">
        <v>ETHOMEEN T/12 BULK</v>
      </c>
      <c r="M4499" t="str">
        <v>ETHYLAN 1008 SA BULK</v>
      </c>
      <c r="N4499">
        <v>2</v>
      </c>
    </row>
    <row r="4500" spans="1:14">
      <c r="A4500">
        <f>IF(MOD(ROW()-3,COUNTA(tblProducts[Description]))=0,A4499+1,A4499)</f>
        <v>40</v>
      </c>
      <c r="B4500">
        <f>MOD(ROW()-3,COUNTA(tblProducts[Description]))+1</f>
        <v>52</v>
      </c>
      <c r="C4500" t="str">
        <f>_xlfn.XLOOKUP(A4500,tblProducts[Column1],tblProducts[Description])</f>
        <v>ETHOMEEN T/12 BULK</v>
      </c>
      <c r="D4500" t="str">
        <f>_xlfn.XLOOKUP(B4500,tblProducts[Column1],tblProducts[Description])</f>
        <v>ETHYLAN 325 BULK</v>
      </c>
      <c r="E4500" t="s">
        <v>9</v>
      </c>
      <c r="F4500" t="s">
        <v>12</v>
      </c>
      <c r="G4500" t="s">
        <v>7</v>
      </c>
      <c r="H4500" t="s">
        <v>8</v>
      </c>
      <c r="I4500">
        <f t="shared" si="70"/>
        <v>2</v>
      </c>
      <c r="L4500" t="str">
        <v>ETHOMEEN T/12 BULK</v>
      </c>
      <c r="M4500" t="str">
        <v>ETHYLAN 325 BULK</v>
      </c>
      <c r="N4500">
        <v>2</v>
      </c>
    </row>
    <row r="4501" spans="1:14">
      <c r="A4501">
        <f>IF(MOD(ROW()-3,COUNTA(tblProducts[Description]))=0,A4500+1,A4500)</f>
        <v>40</v>
      </c>
      <c r="B4501">
        <f>MOD(ROW()-3,COUNTA(tblProducts[Description]))+1</f>
        <v>53</v>
      </c>
      <c r="C4501" t="str">
        <f>_xlfn.XLOOKUP(A4501,tblProducts[Column1],tblProducts[Description])</f>
        <v>ETHOMEEN T/12 BULK</v>
      </c>
      <c r="D4501" t="str">
        <f>_xlfn.XLOOKUP(B4501,tblProducts[Column1],tblProducts[Description])</f>
        <v>ETHYLAN NS-500LQ BULK</v>
      </c>
      <c r="E4501" t="s">
        <v>9</v>
      </c>
      <c r="F4501" t="s">
        <v>12</v>
      </c>
      <c r="G4501" t="s">
        <v>7</v>
      </c>
      <c r="H4501" t="s">
        <v>8</v>
      </c>
      <c r="I4501">
        <f t="shared" si="70"/>
        <v>2</v>
      </c>
      <c r="L4501" t="str">
        <v>ETHOMEEN T/12 BULK</v>
      </c>
      <c r="M4501" t="str">
        <v>ETHYLAN NS-500LQ BULK</v>
      </c>
      <c r="N4501">
        <v>2</v>
      </c>
    </row>
    <row r="4502" spans="1:14">
      <c r="A4502">
        <f>IF(MOD(ROW()-3,COUNTA(tblProducts[Description]))=0,A4501+1,A4501)</f>
        <v>40</v>
      </c>
      <c r="B4502">
        <f>MOD(ROW()-3,COUNTA(tblProducts[Description]))+1</f>
        <v>54</v>
      </c>
      <c r="C4502" t="str">
        <f>_xlfn.XLOOKUP(A4502,tblProducts[Column1],tblProducts[Description])</f>
        <v>ETHOMEEN T/12 BULK</v>
      </c>
      <c r="D4502" t="str">
        <f>_xlfn.XLOOKUP(B4502,tblProducts[Column1],tblProducts[Description])</f>
        <v>ETHYLAN PRE NS-505 K BULK</v>
      </c>
      <c r="E4502" t="s">
        <v>9</v>
      </c>
      <c r="F4502" t="s">
        <v>12</v>
      </c>
      <c r="G4502" t="s">
        <v>7</v>
      </c>
      <c r="H4502" t="s">
        <v>8</v>
      </c>
      <c r="I4502">
        <f t="shared" si="70"/>
        <v>2</v>
      </c>
      <c r="L4502" t="str">
        <v>ETHOMEEN T/12 BULK</v>
      </c>
      <c r="M4502" t="str">
        <v>ETHYLAN PRE NS-505 K BULK</v>
      </c>
      <c r="N4502">
        <v>2</v>
      </c>
    </row>
    <row r="4503" spans="1:14">
      <c r="A4503">
        <f>IF(MOD(ROW()-3,COUNTA(tblProducts[Description]))=0,A4502+1,A4502)</f>
        <v>40</v>
      </c>
      <c r="B4503">
        <f>MOD(ROW()-3,COUNTA(tblProducts[Description]))+1</f>
        <v>55</v>
      </c>
      <c r="C4503" t="str">
        <f>_xlfn.XLOOKUP(A4503,tblProducts[Column1],tblProducts[Description])</f>
        <v>ETHOMEEN T/12 BULK</v>
      </c>
      <c r="D4503" t="str">
        <f>_xlfn.XLOOKUP(B4503,tblProducts[Column1],tblProducts[Description])</f>
        <v>ETHYLAN SN-90 BULK</v>
      </c>
      <c r="E4503" t="s">
        <v>9</v>
      </c>
      <c r="F4503" t="s">
        <v>12</v>
      </c>
      <c r="G4503" t="s">
        <v>7</v>
      </c>
      <c r="H4503" t="s">
        <v>8</v>
      </c>
      <c r="I4503">
        <f t="shared" si="70"/>
        <v>2</v>
      </c>
      <c r="L4503" t="str">
        <v>ETHOMEEN T/12 BULK</v>
      </c>
      <c r="M4503" t="str">
        <v>ETHYLAN SN-90 BULK</v>
      </c>
      <c r="N4503">
        <v>2</v>
      </c>
    </row>
    <row r="4504" spans="1:14">
      <c r="A4504">
        <f>IF(MOD(ROW()-3,COUNTA(tblProducts[Description]))=0,A4503+1,A4503)</f>
        <v>40</v>
      </c>
      <c r="B4504">
        <f>MOD(ROW()-3,COUNTA(tblProducts[Description]))+1</f>
        <v>56</v>
      </c>
      <c r="C4504" t="str">
        <f>_xlfn.XLOOKUP(A4504,tblProducts[Column1],tblProducts[Description])</f>
        <v>ETHOMEEN T/12 BULK</v>
      </c>
      <c r="D4504" t="str">
        <f>_xlfn.XLOOKUP(B4504,tblProducts[Column1],tblProducts[Description])</f>
        <v>ETHYLAN TD-100 BULK</v>
      </c>
      <c r="E4504" t="s">
        <v>9</v>
      </c>
      <c r="F4504" t="s">
        <v>12</v>
      </c>
      <c r="G4504" t="s">
        <v>7</v>
      </c>
      <c r="H4504" t="s">
        <v>8</v>
      </c>
      <c r="I4504">
        <f t="shared" si="70"/>
        <v>2</v>
      </c>
      <c r="L4504" t="str">
        <v>ETHOMEEN T/12 BULK</v>
      </c>
      <c r="M4504" t="str">
        <v>ETHYLAN TD-100 BULK</v>
      </c>
      <c r="N4504">
        <v>2</v>
      </c>
    </row>
    <row r="4505" spans="1:14">
      <c r="A4505">
        <f>IF(MOD(ROW()-3,COUNTA(tblProducts[Description]))=0,A4504+1,A4504)</f>
        <v>40</v>
      </c>
      <c r="B4505">
        <f>MOD(ROW()-3,COUNTA(tblProducts[Description]))+1</f>
        <v>57</v>
      </c>
      <c r="C4505" t="str">
        <f>_xlfn.XLOOKUP(A4505,tblProducts[Column1],tblProducts[Description])</f>
        <v>ETHOMEEN T/12 BULK</v>
      </c>
      <c r="D4505" t="str">
        <f>_xlfn.XLOOKUP(B4505,tblProducts[Column1],tblProducts[Description])</f>
        <v>ETHYLAN TD-120 BULK</v>
      </c>
      <c r="E4505" t="s">
        <v>9</v>
      </c>
      <c r="F4505" t="s">
        <v>12</v>
      </c>
      <c r="G4505" t="s">
        <v>7</v>
      </c>
      <c r="H4505" t="s">
        <v>8</v>
      </c>
      <c r="I4505">
        <f t="shared" si="70"/>
        <v>2</v>
      </c>
      <c r="L4505" t="str">
        <v>ETHOMEEN T/12 BULK</v>
      </c>
      <c r="M4505" t="str">
        <v>ETHYLAN TD-120 BULK</v>
      </c>
      <c r="N4505">
        <v>2</v>
      </c>
    </row>
    <row r="4506" spans="1:14">
      <c r="A4506">
        <f>IF(MOD(ROW()-3,COUNTA(tblProducts[Description]))=0,A4505+1,A4505)</f>
        <v>40</v>
      </c>
      <c r="B4506">
        <f>MOD(ROW()-3,COUNTA(tblProducts[Description]))+1</f>
        <v>58</v>
      </c>
      <c r="C4506" t="str">
        <f>_xlfn.XLOOKUP(A4506,tblProducts[Column1],tblProducts[Description])</f>
        <v>ETHOMEEN T/12 BULK</v>
      </c>
      <c r="D4506" t="str">
        <f>_xlfn.XLOOKUP(B4506,tblProducts[Column1],tblProducts[Description])</f>
        <v>ETHYLAN TD-1407 BULK</v>
      </c>
      <c r="E4506" t="s">
        <v>9</v>
      </c>
      <c r="F4506" t="s">
        <v>12</v>
      </c>
      <c r="G4506" t="s">
        <v>7</v>
      </c>
      <c r="H4506" t="s">
        <v>8</v>
      </c>
      <c r="I4506">
        <f t="shared" si="70"/>
        <v>2</v>
      </c>
      <c r="L4506" t="str">
        <v>ETHOMEEN T/12 BULK</v>
      </c>
      <c r="M4506" t="str">
        <v>ETHYLAN TD-1407 BULK</v>
      </c>
      <c r="N4506">
        <v>2</v>
      </c>
    </row>
    <row r="4507" spans="1:14">
      <c r="A4507">
        <f>IF(MOD(ROW()-3,COUNTA(tblProducts[Description]))=0,A4506+1,A4506)</f>
        <v>40</v>
      </c>
      <c r="B4507">
        <f>MOD(ROW()-3,COUNTA(tblProducts[Description]))+1</f>
        <v>59</v>
      </c>
      <c r="C4507" t="str">
        <f>_xlfn.XLOOKUP(A4507,tblProducts[Column1],tblProducts[Description])</f>
        <v>ETHOMEEN T/12 BULK</v>
      </c>
      <c r="D4507" t="str">
        <f>_xlfn.XLOOKUP(B4507,tblProducts[Column1],tblProducts[Description])</f>
        <v>ETHYLAN TD-40 BULK</v>
      </c>
      <c r="E4507" t="s">
        <v>9</v>
      </c>
      <c r="F4507" t="s">
        <v>12</v>
      </c>
      <c r="G4507" t="s">
        <v>7</v>
      </c>
      <c r="H4507" t="s">
        <v>8</v>
      </c>
      <c r="I4507">
        <f t="shared" si="70"/>
        <v>2</v>
      </c>
      <c r="L4507" t="str">
        <v>ETHOMEEN T/12 BULK</v>
      </c>
      <c r="M4507" t="str">
        <v>ETHYLAN TD-40 BULK</v>
      </c>
      <c r="N4507">
        <v>2</v>
      </c>
    </row>
    <row r="4508" spans="1:14">
      <c r="A4508">
        <f>IF(MOD(ROW()-3,COUNTA(tblProducts[Description]))=0,A4507+1,A4507)</f>
        <v>40</v>
      </c>
      <c r="B4508">
        <f>MOD(ROW()-3,COUNTA(tblProducts[Description]))+1</f>
        <v>60</v>
      </c>
      <c r="C4508" t="str">
        <f>_xlfn.XLOOKUP(A4508,tblProducts[Column1],tblProducts[Description])</f>
        <v>ETHOMEEN T/12 BULK</v>
      </c>
      <c r="D4508" t="str">
        <f>_xlfn.XLOOKUP(B4508,tblProducts[Column1],tblProducts[Description])</f>
        <v>ETHYLAN TD-60 BULK</v>
      </c>
      <c r="E4508" t="s">
        <v>9</v>
      </c>
      <c r="F4508" t="s">
        <v>12</v>
      </c>
      <c r="G4508" t="s">
        <v>7</v>
      </c>
      <c r="H4508" t="s">
        <v>8</v>
      </c>
      <c r="I4508">
        <f t="shared" si="70"/>
        <v>2</v>
      </c>
      <c r="L4508" t="str">
        <v>ETHOMEEN T/12 BULK</v>
      </c>
      <c r="M4508" t="str">
        <v>ETHYLAN TD-60 BULK</v>
      </c>
      <c r="N4508">
        <v>2</v>
      </c>
    </row>
    <row r="4509" spans="1:14">
      <c r="A4509">
        <f>IF(MOD(ROW()-3,COUNTA(tblProducts[Description]))=0,A4508+1,A4508)</f>
        <v>40</v>
      </c>
      <c r="B4509">
        <f>MOD(ROW()-3,COUNTA(tblProducts[Description]))+1</f>
        <v>61</v>
      </c>
      <c r="C4509" t="str">
        <f>_xlfn.XLOOKUP(A4509,tblProducts[Column1],tblProducts[Description])</f>
        <v>ETHOMEEN T/12 BULK</v>
      </c>
      <c r="D4509" t="str">
        <f>_xlfn.XLOOKUP(B4509,tblProducts[Column1],tblProducts[Description])</f>
        <v>INTERMEDIATE BE-110L BULK</v>
      </c>
      <c r="E4509" t="s">
        <v>9</v>
      </c>
      <c r="F4509" t="s">
        <v>12</v>
      </c>
      <c r="G4509" t="s">
        <v>7</v>
      </c>
      <c r="H4509" t="s">
        <v>8</v>
      </c>
      <c r="I4509">
        <f t="shared" si="70"/>
        <v>2</v>
      </c>
      <c r="L4509" t="str">
        <v>ETHOMEEN T/12 BULK</v>
      </c>
      <c r="M4509" t="str">
        <v>INTERMEDIATE BE-110L BULK</v>
      </c>
      <c r="N4509">
        <v>2</v>
      </c>
    </row>
    <row r="4510" spans="1:14">
      <c r="A4510">
        <f>IF(MOD(ROW()-3,COUNTA(tblProducts[Description]))=0,A4509+1,A4509)</f>
        <v>40</v>
      </c>
      <c r="B4510">
        <f>MOD(ROW()-3,COUNTA(tblProducts[Description]))+1</f>
        <v>62</v>
      </c>
      <c r="C4510" t="str">
        <f>_xlfn.XLOOKUP(A4510,tblProducts[Column1],tblProducts[Description])</f>
        <v>ETHOMEEN T/12 BULK</v>
      </c>
      <c r="D4510" t="str">
        <f>_xlfn.XLOOKUP(B4510,tblProducts[Column1],tblProducts[Description])</f>
        <v>INTERMEDIATE DPG-415 BULK</v>
      </c>
      <c r="E4510" t="s">
        <v>9</v>
      </c>
      <c r="F4510" t="s">
        <v>12</v>
      </c>
      <c r="G4510" t="s">
        <v>7</v>
      </c>
      <c r="H4510" t="s">
        <v>8</v>
      </c>
      <c r="I4510">
        <f t="shared" si="70"/>
        <v>2</v>
      </c>
      <c r="L4510" t="str">
        <v>ETHOMEEN T/12 BULK</v>
      </c>
      <c r="M4510" t="str">
        <v>INTERMEDIATE DPG-415 BULK</v>
      </c>
      <c r="N4510">
        <v>2</v>
      </c>
    </row>
    <row r="4511" spans="1:14">
      <c r="A4511">
        <f>IF(MOD(ROW()-3,COUNTA(tblProducts[Description]))=0,A4510+1,A4510)</f>
        <v>40</v>
      </c>
      <c r="B4511">
        <f>MOD(ROW()-3,COUNTA(tblProducts[Description]))+1</f>
        <v>63</v>
      </c>
      <c r="C4511" t="str">
        <f>_xlfn.XLOOKUP(A4511,tblProducts[Column1],tblProducts[Description])</f>
        <v>ETHOMEEN T/12 BULK</v>
      </c>
      <c r="D4511" t="str">
        <f>_xlfn.XLOOKUP(B4511,tblProducts[Column1],tblProducts[Description])</f>
        <v>PROPODUOMEEN T/12 BULK</v>
      </c>
      <c r="E4511" t="s">
        <v>9</v>
      </c>
      <c r="F4511" t="s">
        <v>12</v>
      </c>
      <c r="G4511" t="s">
        <v>7</v>
      </c>
      <c r="H4511" t="s">
        <v>8</v>
      </c>
      <c r="I4511">
        <f t="shared" si="70"/>
        <v>2</v>
      </c>
      <c r="L4511" t="str">
        <v>ETHOMEEN T/12 BULK</v>
      </c>
      <c r="M4511" t="str">
        <v>PROPODUOMEEN T/12 BULK</v>
      </c>
      <c r="N4511">
        <v>2</v>
      </c>
    </row>
    <row r="4512" spans="1:14">
      <c r="A4512">
        <f>IF(MOD(ROW()-3,COUNTA(tblProducts[Description]))=0,A4511+1,A4511)</f>
        <v>40</v>
      </c>
      <c r="B4512">
        <f>MOD(ROW()-3,COUNTA(tblProducts[Description]))+1</f>
        <v>64</v>
      </c>
      <c r="C4512" t="str">
        <f>_xlfn.XLOOKUP(A4512,tblProducts[Column1],tblProducts[Description])</f>
        <v>ETHOMEEN T/12 BULK</v>
      </c>
      <c r="D4512" t="str">
        <f>_xlfn.XLOOKUP(B4512,tblProducts[Column1],tblProducts[Description])</f>
        <v>PROPOMEEN T/12 BULK</v>
      </c>
      <c r="E4512" t="s">
        <v>9</v>
      </c>
      <c r="F4512" t="s">
        <v>12</v>
      </c>
      <c r="G4512" t="s">
        <v>7</v>
      </c>
      <c r="H4512" t="s">
        <v>8</v>
      </c>
      <c r="I4512">
        <f t="shared" si="70"/>
        <v>2</v>
      </c>
      <c r="L4512" t="str">
        <v>ETHOMEEN T/12 BULK</v>
      </c>
      <c r="M4512" t="str">
        <v>PROPOMEEN T/12 BULK</v>
      </c>
      <c r="N4512">
        <v>2</v>
      </c>
    </row>
    <row r="4513" spans="1:14">
      <c r="A4513">
        <f>IF(MOD(ROW()-3,COUNTA(tblProducts[Description]))=0,A4512+1,A4512)</f>
        <v>40</v>
      </c>
      <c r="B4513">
        <f>MOD(ROW()-3,COUNTA(tblProducts[Description]))+1</f>
        <v>65</v>
      </c>
      <c r="C4513" t="str">
        <f>_xlfn.XLOOKUP(A4513,tblProducts[Column1],tblProducts[Description])</f>
        <v>ETHOMEEN T/12 BULK</v>
      </c>
      <c r="D4513" t="str">
        <f>_xlfn.XLOOKUP(B4513,tblProducts[Column1],tblProducts[Description])</f>
        <v>TMP-420 BULK</v>
      </c>
      <c r="E4513" t="s">
        <v>9</v>
      </c>
      <c r="F4513" t="s">
        <v>12</v>
      </c>
      <c r="G4513" t="s">
        <v>7</v>
      </c>
      <c r="H4513" t="s">
        <v>8</v>
      </c>
      <c r="I4513">
        <f t="shared" si="70"/>
        <v>2</v>
      </c>
      <c r="L4513" t="str">
        <v>ETHOMEEN T/12 BULK</v>
      </c>
      <c r="M4513" t="str">
        <v>TMP-420 BULK</v>
      </c>
      <c r="N4513">
        <v>2</v>
      </c>
    </row>
    <row r="4514" spans="1:14">
      <c r="A4514">
        <f>IF(MOD(ROW()-3,COUNTA(tblProducts[Description]))=0,A4513+1,A4513)</f>
        <v>40</v>
      </c>
      <c r="B4514">
        <f>MOD(ROW()-3,COUNTA(tblProducts[Description]))+1</f>
        <v>66</v>
      </c>
      <c r="C4514" t="str">
        <f>_xlfn.XLOOKUP(A4514,tblProducts[Column1],tblProducts[Description])</f>
        <v>ETHOMEEN T/12 BULK</v>
      </c>
      <c r="D4514" t="str">
        <f>_xlfn.XLOOKUP(B4514,tblProducts[Column1],tblProducts[Description])</f>
        <v>TMP-80 BULK</v>
      </c>
      <c r="E4514" t="s">
        <v>9</v>
      </c>
      <c r="F4514" t="s">
        <v>12</v>
      </c>
      <c r="G4514" t="s">
        <v>7</v>
      </c>
      <c r="H4514" t="s">
        <v>8</v>
      </c>
      <c r="I4514">
        <f t="shared" si="70"/>
        <v>2</v>
      </c>
      <c r="L4514" t="str">
        <v>ETHOMEEN T/12 BULK</v>
      </c>
      <c r="M4514" t="str">
        <v>TMP-80 BULK</v>
      </c>
      <c r="N4514">
        <v>2</v>
      </c>
    </row>
    <row r="4515" spans="1:14">
      <c r="A4515">
        <f>IF(MOD(ROW()-3,COUNTA(tblProducts[Description]))=0,A4514+1,A4514)</f>
        <v>40</v>
      </c>
      <c r="B4515">
        <f>MOD(ROW()-3,COUNTA(tblProducts[Description]))+1</f>
        <v>67</v>
      </c>
      <c r="C4515" t="str">
        <f>_xlfn.XLOOKUP(A4515,tblProducts[Column1],tblProducts[Description])</f>
        <v>ETHOMEEN T/12 BULK</v>
      </c>
      <c r="D4515" t="str">
        <f>_xlfn.XLOOKUP(B4515,tblProducts[Column1],tblProducts[Description])</f>
        <v>VISCO 352 BULK</v>
      </c>
      <c r="E4515" t="s">
        <v>7</v>
      </c>
      <c r="G4515" t="s">
        <v>7</v>
      </c>
      <c r="H4515" t="s">
        <v>8</v>
      </c>
      <c r="I4515">
        <f t="shared" si="70"/>
        <v>0</v>
      </c>
      <c r="L4515" t="str">
        <v>ETHOMEEN T/12 BULK</v>
      </c>
      <c r="M4515" t="str">
        <v>VISCO 352 BULK</v>
      </c>
      <c r="N4515">
        <v>0</v>
      </c>
    </row>
    <row r="4516" spans="1:14">
      <c r="A4516">
        <f>IF(MOD(ROW()-3,COUNTA(tblProducts[Description]))=0,A4515+1,A4515)</f>
        <v>40</v>
      </c>
      <c r="B4516">
        <f>MOD(ROW()-3,COUNTA(tblProducts[Description]))+1</f>
        <v>68</v>
      </c>
      <c r="C4516" t="str">
        <f>_xlfn.XLOOKUP(A4516,tblProducts[Column1],tblProducts[Description])</f>
        <v>ETHOMEEN T/12 BULK</v>
      </c>
      <c r="D4516" t="str">
        <f>_xlfn.XLOOKUP(B4516,tblProducts[Column1],tblProducts[Description])</f>
        <v>WITBREAK DPG-25 BULK</v>
      </c>
      <c r="E4516" t="s">
        <v>9</v>
      </c>
      <c r="F4516" t="s">
        <v>10</v>
      </c>
      <c r="G4516" t="s">
        <v>9</v>
      </c>
      <c r="H4516" t="s">
        <v>11</v>
      </c>
      <c r="I4516">
        <f t="shared" si="70"/>
        <v>3.5</v>
      </c>
      <c r="L4516" t="str">
        <v>ETHOMEEN T/12 BULK</v>
      </c>
      <c r="M4516" t="str">
        <v>WITBREAK DPG-25 BULK</v>
      </c>
      <c r="N4516">
        <v>3.5</v>
      </c>
    </row>
    <row r="4517" spans="1:14">
      <c r="A4517">
        <f>IF(MOD(ROW()-3,COUNTA(tblProducts[Description]))=0,A4516+1,A4516)</f>
        <v>40</v>
      </c>
      <c r="B4517">
        <f>MOD(ROW()-3,COUNTA(tblProducts[Description]))+1</f>
        <v>69</v>
      </c>
      <c r="C4517" t="str">
        <f>_xlfn.XLOOKUP(A4517,tblProducts[Column1],tblProducts[Description])</f>
        <v>ETHOMEEN T/12 BULK</v>
      </c>
      <c r="D4517" t="str">
        <f>_xlfn.XLOOKUP(B4517,tblProducts[Column1],tblProducts[Description])</f>
        <v>WITBREAK DPG-482 BULK</v>
      </c>
      <c r="E4517" t="s">
        <v>9</v>
      </c>
      <c r="F4517" t="s">
        <v>12</v>
      </c>
      <c r="G4517" t="s">
        <v>9</v>
      </c>
      <c r="H4517" t="s">
        <v>11</v>
      </c>
      <c r="I4517">
        <f t="shared" si="70"/>
        <v>4</v>
      </c>
      <c r="L4517" t="str">
        <v>ETHOMEEN T/12 BULK</v>
      </c>
      <c r="M4517" t="str">
        <v>WITBREAK DPG-482 BULK</v>
      </c>
      <c r="N4517">
        <v>4</v>
      </c>
    </row>
    <row r="4518" spans="1:14">
      <c r="A4518">
        <f>IF(MOD(ROW()-3,COUNTA(tblProducts[Description]))=0,A4517+1,A4517)</f>
        <v>40</v>
      </c>
      <c r="B4518">
        <f>MOD(ROW()-3,COUNTA(tblProducts[Description]))+1</f>
        <v>70</v>
      </c>
      <c r="C4518" t="str">
        <f>_xlfn.XLOOKUP(A4518,tblProducts[Column1],tblProducts[Description])</f>
        <v>ETHOMEEN T/12 BULK</v>
      </c>
      <c r="D4518" t="str">
        <f>_xlfn.XLOOKUP(B4518,tblProducts[Column1],tblProducts[Description])</f>
        <v>WITBREAK DPG-818 BULK</v>
      </c>
      <c r="E4518" t="s">
        <v>9</v>
      </c>
      <c r="F4518" t="s">
        <v>12</v>
      </c>
      <c r="G4518" t="s">
        <v>9</v>
      </c>
      <c r="H4518" t="s">
        <v>11</v>
      </c>
      <c r="I4518">
        <f t="shared" si="70"/>
        <v>4</v>
      </c>
      <c r="L4518" t="str">
        <v>ETHOMEEN T/12 BULK</v>
      </c>
      <c r="M4518" t="str">
        <v>WITBREAK DPG-818 BULK</v>
      </c>
      <c r="N4518">
        <v>4</v>
      </c>
    </row>
    <row r="4519" spans="1:14">
      <c r="A4519">
        <f>IF(MOD(ROW()-3,COUNTA(tblProducts[Description]))=0,A4518+1,A4518)</f>
        <v>40</v>
      </c>
      <c r="B4519">
        <f>MOD(ROW()-3,COUNTA(tblProducts[Description]))+1</f>
        <v>71</v>
      </c>
      <c r="C4519" t="str">
        <f>_xlfn.XLOOKUP(A4519,tblProducts[Column1],tblProducts[Description])</f>
        <v>ETHOMEEN T/12 BULK</v>
      </c>
      <c r="D4519" t="str">
        <f>_xlfn.XLOOKUP(B4519,tblProducts[Column1],tblProducts[Description])</f>
        <v>WITBREAK DTG-62 BULK</v>
      </c>
      <c r="E4519" t="s">
        <v>9</v>
      </c>
      <c r="F4519" t="s">
        <v>12</v>
      </c>
      <c r="G4519" t="s">
        <v>7</v>
      </c>
      <c r="H4519" t="s">
        <v>8</v>
      </c>
      <c r="I4519">
        <f t="shared" si="70"/>
        <v>2</v>
      </c>
      <c r="L4519" t="str">
        <v>ETHOMEEN T/12 BULK</v>
      </c>
      <c r="M4519" t="str">
        <v>WITBREAK DTG-62 BULK</v>
      </c>
      <c r="N4519">
        <v>2</v>
      </c>
    </row>
    <row r="4520" spans="1:14">
      <c r="A4520">
        <f>IF(MOD(ROW()-3,COUNTA(tblProducts[Description]))=0,A4519+1,A4519)</f>
        <v>40</v>
      </c>
      <c r="B4520">
        <f>MOD(ROW()-3,COUNTA(tblProducts[Description]))+1</f>
        <v>72</v>
      </c>
      <c r="C4520" t="str">
        <f>_xlfn.XLOOKUP(A4520,tblProducts[Column1],tblProducts[Description])</f>
        <v>ETHOMEEN T/12 BULK</v>
      </c>
      <c r="D4520" t="str">
        <f>_xlfn.XLOOKUP(B4520,tblProducts[Column1],tblProducts[Description])</f>
        <v>WITCOMUL 1844 BULK</v>
      </c>
      <c r="E4520" t="s">
        <v>9</v>
      </c>
      <c r="F4520" t="s">
        <v>12</v>
      </c>
      <c r="G4520" t="s">
        <v>7</v>
      </c>
      <c r="H4520" t="s">
        <v>13</v>
      </c>
      <c r="I4520">
        <f t="shared" si="70"/>
        <v>2</v>
      </c>
      <c r="L4520" t="str">
        <v>ETHOMEEN T/12 BULK</v>
      </c>
      <c r="M4520" t="str">
        <v>WITCOMUL 1844 BULK</v>
      </c>
      <c r="N4520">
        <v>2</v>
      </c>
    </row>
    <row r="4521" spans="1:14">
      <c r="A4521">
        <f>IF(MOD(ROW()-3,COUNTA(tblProducts[Description]))=0,A4520+1,A4520)</f>
        <v>40</v>
      </c>
      <c r="B4521">
        <f>MOD(ROW()-3,COUNTA(tblProducts[Description]))+1</f>
        <v>73</v>
      </c>
      <c r="C4521" t="str">
        <f>_xlfn.XLOOKUP(A4521,tblProducts[Column1],tblProducts[Description])</f>
        <v>ETHOMEEN T/12 BULK</v>
      </c>
      <c r="D4521" t="str">
        <f>_xlfn.XLOOKUP(B4521,tblProducts[Column1],tblProducts[Description])</f>
        <v>WITCONOL 2690 BULK</v>
      </c>
      <c r="E4521" t="s">
        <v>9</v>
      </c>
      <c r="F4521" t="s">
        <v>12</v>
      </c>
      <c r="G4521" t="s">
        <v>7</v>
      </c>
      <c r="H4521" t="s">
        <v>13</v>
      </c>
      <c r="I4521">
        <f t="shared" si="70"/>
        <v>2</v>
      </c>
      <c r="L4521" t="str">
        <v>ETHOMEEN T/12 BULK</v>
      </c>
      <c r="M4521" t="str">
        <v>WITCONOL 2690 BULK</v>
      </c>
      <c r="N4521">
        <v>2</v>
      </c>
    </row>
    <row r="4522" spans="1:14">
      <c r="A4522">
        <f>IF(MOD(ROW()-3,COUNTA(tblProducts[Description]))=0,A4521+1,A4521)</f>
        <v>40</v>
      </c>
      <c r="B4522">
        <f>MOD(ROW()-3,COUNTA(tblProducts[Description]))+1</f>
        <v>74</v>
      </c>
      <c r="C4522" t="str">
        <f>_xlfn.XLOOKUP(A4522,tblProducts[Column1],tblProducts[Description])</f>
        <v>ETHOMEEN T/12 BULK</v>
      </c>
      <c r="D4522" t="str">
        <f>_xlfn.XLOOKUP(B4522,tblProducts[Column1],tblProducts[Description])</f>
        <v>ETHYLAN 324 BULK</v>
      </c>
      <c r="E4522" t="s">
        <v>9</v>
      </c>
      <c r="F4522" t="s">
        <v>12</v>
      </c>
      <c r="G4522" t="s">
        <v>7</v>
      </c>
      <c r="H4522" t="s">
        <v>13</v>
      </c>
      <c r="I4522">
        <f t="shared" si="70"/>
        <v>2</v>
      </c>
      <c r="L4522" t="str">
        <v>ETHOMEEN T/12 BULK</v>
      </c>
      <c r="M4522" t="str">
        <v>ETHYLAN 324 BULK</v>
      </c>
      <c r="N4522">
        <v>2</v>
      </c>
    </row>
    <row r="4523" spans="1:14">
      <c r="A4523">
        <f>IF(MOD(ROW()-3,COUNTA(tblProducts[Description]))=0,A4522+1,A4522)</f>
        <v>40</v>
      </c>
      <c r="B4523">
        <f>MOD(ROW()-3,COUNTA(tblProducts[Description]))+1</f>
        <v>75</v>
      </c>
      <c r="C4523" t="str">
        <f>_xlfn.XLOOKUP(A4523,tblProducts[Column1],tblProducts[Description])</f>
        <v>ETHOMEEN T/12 BULK</v>
      </c>
      <c r="D4523" t="str">
        <f>_xlfn.XLOOKUP(B4523,tblProducts[Column1],tblProducts[Description])</f>
        <v>WITCONOL NP-120 BULK</v>
      </c>
      <c r="E4523" t="s">
        <v>7</v>
      </c>
      <c r="G4523" t="s">
        <v>7</v>
      </c>
      <c r="H4523" t="s">
        <v>8</v>
      </c>
      <c r="I4523">
        <f t="shared" si="70"/>
        <v>0</v>
      </c>
      <c r="L4523" t="str">
        <v>ETHOMEEN T/12 BULK</v>
      </c>
      <c r="M4523" t="str">
        <v>WITCONOL NP-120 BULK</v>
      </c>
      <c r="N4523">
        <v>0</v>
      </c>
    </row>
    <row r="4524" spans="1:14">
      <c r="A4524">
        <f>IF(MOD(ROW()-3,COUNTA(tblProducts[Description]))=0,A4523+1,A4523)</f>
        <v>40</v>
      </c>
      <c r="B4524">
        <f>MOD(ROW()-3,COUNTA(tblProducts[Description]))+1</f>
        <v>76</v>
      </c>
      <c r="C4524" t="str">
        <f>_xlfn.XLOOKUP(A4524,tblProducts[Column1],tblProducts[Description])</f>
        <v>ETHOMEEN T/12 BULK</v>
      </c>
      <c r="D4524" t="str">
        <f>_xlfn.XLOOKUP(B4524,tblProducts[Column1],tblProducts[Description])</f>
        <v>WITCONOL NP-130 BULK</v>
      </c>
      <c r="E4524" t="s">
        <v>9</v>
      </c>
      <c r="F4524" t="s">
        <v>12</v>
      </c>
      <c r="G4524" t="s">
        <v>7</v>
      </c>
      <c r="H4524" t="s">
        <v>8</v>
      </c>
      <c r="I4524">
        <f t="shared" si="70"/>
        <v>2</v>
      </c>
      <c r="L4524" t="str">
        <v>ETHOMEEN T/12 BULK</v>
      </c>
      <c r="M4524" t="str">
        <v>WITCONOL NP-130 BULK</v>
      </c>
      <c r="N4524">
        <v>2</v>
      </c>
    </row>
    <row r="4525" spans="1:14">
      <c r="A4525">
        <f>IF(MOD(ROW()-3,COUNTA(tblProducts[Description]))=0,A4524+1,A4524)</f>
        <v>40</v>
      </c>
      <c r="B4525">
        <f>MOD(ROW()-3,COUNTA(tblProducts[Description]))+1</f>
        <v>77</v>
      </c>
      <c r="C4525" t="str">
        <f>_xlfn.XLOOKUP(A4525,tblProducts[Column1],tblProducts[Description])</f>
        <v>ETHOMEEN T/12 BULK</v>
      </c>
      <c r="D4525" t="str">
        <f>_xlfn.XLOOKUP(B4525,tblProducts[Column1],tblProducts[Description])</f>
        <v>WITCONOL NP-20 BULK</v>
      </c>
      <c r="E4525" t="s">
        <v>9</v>
      </c>
      <c r="F4525" t="s">
        <v>12</v>
      </c>
      <c r="G4525" t="s">
        <v>7</v>
      </c>
      <c r="H4525" t="s">
        <v>8</v>
      </c>
      <c r="I4525">
        <f t="shared" si="70"/>
        <v>2</v>
      </c>
      <c r="L4525" t="str">
        <v>ETHOMEEN T/12 BULK</v>
      </c>
      <c r="M4525" t="str">
        <v>WITCONOL NP-20 BULK</v>
      </c>
      <c r="N4525">
        <v>2</v>
      </c>
    </row>
    <row r="4526" spans="1:14">
      <c r="A4526">
        <f>IF(MOD(ROW()-3,COUNTA(tblProducts[Description]))=0,A4525+1,A4525)</f>
        <v>40</v>
      </c>
      <c r="B4526">
        <f>MOD(ROW()-3,COUNTA(tblProducts[Description]))+1</f>
        <v>78</v>
      </c>
      <c r="C4526" t="str">
        <f>_xlfn.XLOOKUP(A4526,tblProducts[Column1],tblProducts[Description])</f>
        <v>ETHOMEEN T/12 BULK</v>
      </c>
      <c r="D4526" t="str">
        <f>_xlfn.XLOOKUP(B4526,tblProducts[Column1],tblProducts[Description])</f>
        <v>WITCONOL NP-330 BULK</v>
      </c>
      <c r="E4526" t="s">
        <v>7</v>
      </c>
      <c r="G4526" t="s">
        <v>7</v>
      </c>
      <c r="H4526" t="s">
        <v>8</v>
      </c>
      <c r="I4526">
        <f t="shared" si="70"/>
        <v>0</v>
      </c>
      <c r="L4526" t="str">
        <v>ETHOMEEN T/12 BULK</v>
      </c>
      <c r="M4526" t="str">
        <v>WITCONOL NP-330 BULK</v>
      </c>
      <c r="N4526">
        <v>0</v>
      </c>
    </row>
    <row r="4527" spans="1:14">
      <c r="A4527">
        <f>IF(MOD(ROW()-3,COUNTA(tblProducts[Description]))=0,A4526+1,A4526)</f>
        <v>40</v>
      </c>
      <c r="B4527">
        <f>MOD(ROW()-3,COUNTA(tblProducts[Description]))+1</f>
        <v>79</v>
      </c>
      <c r="C4527" t="str">
        <f>_xlfn.XLOOKUP(A4527,tblProducts[Column1],tblProducts[Description])</f>
        <v>ETHOMEEN T/12 BULK</v>
      </c>
      <c r="D4527" t="str">
        <f>_xlfn.XLOOKUP(B4527,tblProducts[Column1],tblProducts[Description])</f>
        <v>WITCONOL NP-40 BULK</v>
      </c>
      <c r="E4527" t="s">
        <v>7</v>
      </c>
      <c r="G4527" t="s">
        <v>7</v>
      </c>
      <c r="H4527" t="s">
        <v>8</v>
      </c>
      <c r="I4527">
        <f t="shared" si="70"/>
        <v>0</v>
      </c>
      <c r="L4527" t="str">
        <v>ETHOMEEN T/12 BULK</v>
      </c>
      <c r="M4527" t="str">
        <v>WITCONOL NP-40 BULK</v>
      </c>
      <c r="N4527">
        <v>0</v>
      </c>
    </row>
    <row r="4528" spans="1:14">
      <c r="A4528">
        <f>IF(MOD(ROW()-3,COUNTA(tblProducts[Description]))=0,A4527+1,A4527)</f>
        <v>40</v>
      </c>
      <c r="B4528">
        <f>MOD(ROW()-3,COUNTA(tblProducts[Description]))+1</f>
        <v>80</v>
      </c>
      <c r="C4528" t="str">
        <f>_xlfn.XLOOKUP(A4528,tblProducts[Column1],tblProducts[Description])</f>
        <v>ETHOMEEN T/12 BULK</v>
      </c>
      <c r="D4528" t="str">
        <f>_xlfn.XLOOKUP(B4528,tblProducts[Column1],tblProducts[Description])</f>
        <v>WITCONOL NP-60 BULK</v>
      </c>
      <c r="E4528" t="s">
        <v>9</v>
      </c>
      <c r="F4528" t="s">
        <v>12</v>
      </c>
      <c r="G4528" t="s">
        <v>7</v>
      </c>
      <c r="H4528" t="s">
        <v>8</v>
      </c>
      <c r="I4528">
        <f t="shared" si="70"/>
        <v>2</v>
      </c>
      <c r="L4528" t="str">
        <v>ETHOMEEN T/12 BULK</v>
      </c>
      <c r="M4528" t="str">
        <v>WITCONOL NP-60 BULK</v>
      </c>
      <c r="N4528">
        <v>2</v>
      </c>
    </row>
    <row r="4529" spans="1:14">
      <c r="A4529">
        <f>IF(MOD(ROW()-3,COUNTA(tblProducts[Description]))=0,A4528+1,A4528)</f>
        <v>40</v>
      </c>
      <c r="B4529">
        <f>MOD(ROW()-3,COUNTA(tblProducts[Description]))+1</f>
        <v>81</v>
      </c>
      <c r="C4529" t="str">
        <f>_xlfn.XLOOKUP(A4529,tblProducts[Column1],tblProducts[Description])</f>
        <v>ETHOMEEN T/12 BULK</v>
      </c>
      <c r="D4529" t="str">
        <f>_xlfn.XLOOKUP(B4529,tblProducts[Column1],tblProducts[Description])</f>
        <v>WITCONOL NP-80 BULK</v>
      </c>
      <c r="E4529" t="s">
        <v>9</v>
      </c>
      <c r="F4529" t="s">
        <v>12</v>
      </c>
      <c r="G4529" t="s">
        <v>7</v>
      </c>
      <c r="H4529" t="s">
        <v>8</v>
      </c>
      <c r="I4529">
        <f t="shared" si="70"/>
        <v>2</v>
      </c>
      <c r="L4529" t="str">
        <v>ETHOMEEN T/12 BULK</v>
      </c>
      <c r="M4529" t="str">
        <v>WITCONOL NP-80 BULK</v>
      </c>
      <c r="N4529">
        <v>2</v>
      </c>
    </row>
    <row r="4530" spans="1:14">
      <c r="A4530">
        <f>IF(MOD(ROW()-3,COUNTA(tblProducts[Description]))=0,A4529+1,A4529)</f>
        <v>40</v>
      </c>
      <c r="B4530">
        <f>MOD(ROW()-3,COUNTA(tblProducts[Description]))+1</f>
        <v>82</v>
      </c>
      <c r="C4530" t="str">
        <f>_xlfn.XLOOKUP(A4530,tblProducts[Column1],tblProducts[Description])</f>
        <v>ETHOMEEN T/12 BULK</v>
      </c>
      <c r="D4530" t="str">
        <f>_xlfn.XLOOKUP(B4530,tblProducts[Column1],tblProducts[Description])</f>
        <v>WITCONOL NP-90 BULK</v>
      </c>
      <c r="E4530" t="s">
        <v>9</v>
      </c>
      <c r="F4530" t="s">
        <v>12</v>
      </c>
      <c r="G4530" t="s">
        <v>7</v>
      </c>
      <c r="H4530" t="s">
        <v>8</v>
      </c>
      <c r="I4530">
        <f t="shared" si="70"/>
        <v>2</v>
      </c>
      <c r="L4530" t="str">
        <v>ETHOMEEN T/12 BULK</v>
      </c>
      <c r="M4530" t="str">
        <v>WITCONOL NP-90 BULK</v>
      </c>
      <c r="N4530">
        <v>2</v>
      </c>
    </row>
    <row r="4531" spans="1:14">
      <c r="A4531">
        <f>IF(MOD(ROW()-3,COUNTA(tblProducts[Description]))=0,A4530+1,A4530)</f>
        <v>40</v>
      </c>
      <c r="B4531">
        <f>MOD(ROW()-3,COUNTA(tblProducts[Description]))+1</f>
        <v>83</v>
      </c>
      <c r="C4531" t="str">
        <f>_xlfn.XLOOKUP(A4531,tblProducts[Column1],tblProducts[Description])</f>
        <v>ETHOMEEN T/12 BULK</v>
      </c>
      <c r="D4531" t="str">
        <f>_xlfn.XLOOKUP(B4531,tblProducts[Column1],tblProducts[Description])</f>
        <v>WITCONOL NS-108 PO BULK</v>
      </c>
      <c r="E4531" t="s">
        <v>9</v>
      </c>
      <c r="F4531" t="s">
        <v>12</v>
      </c>
      <c r="G4531" t="s">
        <v>7</v>
      </c>
      <c r="H4531" t="s">
        <v>8</v>
      </c>
      <c r="I4531">
        <f t="shared" si="70"/>
        <v>2</v>
      </c>
      <c r="L4531" t="str">
        <v>ETHOMEEN T/12 BULK</v>
      </c>
      <c r="M4531" t="str">
        <v>WITCONOL NS-108 PO BULK</v>
      </c>
      <c r="N4531">
        <v>2</v>
      </c>
    </row>
    <row r="4532" spans="1:14">
      <c r="A4532">
        <f>IF(MOD(ROW()-3,COUNTA(tblProducts[Description]))=0,A4531+1,A4531)</f>
        <v>40</v>
      </c>
      <c r="B4532">
        <f>MOD(ROW()-3,COUNTA(tblProducts[Description]))+1</f>
        <v>84</v>
      </c>
      <c r="C4532" t="str">
        <f>_xlfn.XLOOKUP(A4532,tblProducts[Column1],tblProducts[Description])</f>
        <v>ETHOMEEN T/12 BULK</v>
      </c>
      <c r="D4532" t="str">
        <f>_xlfn.XLOOKUP(B4532,tblProducts[Column1],tblProducts[Description])</f>
        <v>WITCONOL NS-505K BULK</v>
      </c>
      <c r="E4532" t="s">
        <v>9</v>
      </c>
      <c r="F4532" t="s">
        <v>12</v>
      </c>
      <c r="G4532" t="s">
        <v>7</v>
      </c>
      <c r="H4532" t="s">
        <v>8</v>
      </c>
      <c r="I4532">
        <f t="shared" si="70"/>
        <v>2</v>
      </c>
      <c r="L4532" t="str">
        <v>ETHOMEEN T/12 BULK</v>
      </c>
      <c r="M4532" t="str">
        <v>WITCONOL NS-505K BULK</v>
      </c>
      <c r="N4532">
        <v>2</v>
      </c>
    </row>
    <row r="4533" spans="1:14">
      <c r="A4533">
        <f>IF(MOD(ROW()-3,COUNTA(tblProducts[Description]))=0,A4532+1,A4532)</f>
        <v>40</v>
      </c>
      <c r="B4533">
        <f>MOD(ROW()-3,COUNTA(tblProducts[Description]))+1</f>
        <v>85</v>
      </c>
      <c r="C4533" t="str">
        <f>_xlfn.XLOOKUP(A4533,tblProducts[Column1],tblProducts[Description])</f>
        <v>ETHOMEEN T/12 BULK</v>
      </c>
      <c r="D4533" t="str">
        <f>_xlfn.XLOOKUP(B4533,tblProducts[Column1],tblProducts[Description])</f>
        <v>WITCONOL NS-817 BULK</v>
      </c>
      <c r="E4533" t="s">
        <v>9</v>
      </c>
      <c r="F4533" t="s">
        <v>10</v>
      </c>
      <c r="G4533" t="s">
        <v>9</v>
      </c>
      <c r="H4533" t="s">
        <v>8</v>
      </c>
      <c r="I4533">
        <f t="shared" si="70"/>
        <v>3.5</v>
      </c>
      <c r="L4533" t="str">
        <v>ETHOMEEN T/12 BULK</v>
      </c>
      <c r="M4533" t="str">
        <v>WITCONOL NS-817 BULK</v>
      </c>
      <c r="N4533">
        <v>3.5</v>
      </c>
    </row>
    <row r="4534" spans="1:14">
      <c r="A4534">
        <f>IF(MOD(ROW()-3,COUNTA(tblProducts[Description]))=0,A4533+1,A4533)</f>
        <v>40</v>
      </c>
      <c r="B4534">
        <f>MOD(ROW()-3,COUNTA(tblProducts[Description]))+1</f>
        <v>86</v>
      </c>
      <c r="C4534" t="str">
        <f>_xlfn.XLOOKUP(A4534,tblProducts[Column1],tblProducts[Description])</f>
        <v>ETHOMEEN T/12 BULK</v>
      </c>
      <c r="D4534" t="str">
        <f>_xlfn.XLOOKUP(B4534,tblProducts[Column1],tblProducts[Description])</f>
        <v>WITCONOL PD-375 BULK</v>
      </c>
      <c r="E4534" t="s">
        <v>9</v>
      </c>
      <c r="F4534" t="s">
        <v>10</v>
      </c>
      <c r="G4534" t="s">
        <v>7</v>
      </c>
      <c r="H4534" t="s">
        <v>8</v>
      </c>
      <c r="I4534">
        <f t="shared" si="70"/>
        <v>1.5</v>
      </c>
      <c r="L4534" t="str">
        <v>ETHOMEEN T/12 BULK</v>
      </c>
      <c r="M4534" t="str">
        <v>WITCONOL PD-375 BULK</v>
      </c>
      <c r="N4534">
        <v>1.5</v>
      </c>
    </row>
    <row r="4535" spans="1:14">
      <c r="A4535">
        <f>IF(MOD(ROW()-3,COUNTA(tblProducts[Description]))=0,A4534+1,A4534)</f>
        <v>40</v>
      </c>
      <c r="B4535">
        <f>MOD(ROW()-3,COUNTA(tblProducts[Description]))+1</f>
        <v>87</v>
      </c>
      <c r="C4535" t="str">
        <f>_xlfn.XLOOKUP(A4535,tblProducts[Column1],tblProducts[Description])</f>
        <v>ETHOMEEN T/12 BULK</v>
      </c>
      <c r="D4535" t="str">
        <f>_xlfn.XLOOKUP(B4535,tblProducts[Column1],tblProducts[Description])</f>
        <v>WITCONOL PD-4085 BULK</v>
      </c>
      <c r="E4535" t="s">
        <v>9</v>
      </c>
      <c r="F4535" t="s">
        <v>10</v>
      </c>
      <c r="G4535" t="s">
        <v>7</v>
      </c>
      <c r="H4535" t="s">
        <v>8</v>
      </c>
      <c r="I4535">
        <f t="shared" si="70"/>
        <v>1.5</v>
      </c>
      <c r="L4535" t="str">
        <v>ETHOMEEN T/12 BULK</v>
      </c>
      <c r="M4535" t="str">
        <v>WITCONOL PD-4085 BULK</v>
      </c>
      <c r="N4535">
        <v>1.5</v>
      </c>
    </row>
    <row r="4536" spans="1:14">
      <c r="A4536">
        <f>IF(MOD(ROW()-3,COUNTA(tblProducts[Description]))=0,A4535+1,A4535)</f>
        <v>40</v>
      </c>
      <c r="B4536">
        <f>MOD(ROW()-3,COUNTA(tblProducts[Description]))+1</f>
        <v>88</v>
      </c>
      <c r="C4536" t="str">
        <f>_xlfn.XLOOKUP(A4536,tblProducts[Column1],tblProducts[Description])</f>
        <v>ETHOMEEN T/12 BULK</v>
      </c>
      <c r="D4536" t="str">
        <f>_xlfn.XLOOKUP(B4536,tblProducts[Column1],tblProducts[Description])</f>
        <v>WITCONOL PD-500 BULK</v>
      </c>
      <c r="E4536" t="s">
        <v>9</v>
      </c>
      <c r="F4536" t="s">
        <v>10</v>
      </c>
      <c r="G4536" t="s">
        <v>7</v>
      </c>
      <c r="H4536" t="s">
        <v>8</v>
      </c>
      <c r="I4536">
        <f t="shared" si="70"/>
        <v>1.5</v>
      </c>
      <c r="L4536" t="str">
        <v>ETHOMEEN T/12 BULK</v>
      </c>
      <c r="M4536" t="str">
        <v>WITCONOL PD-500 BULK</v>
      </c>
      <c r="N4536">
        <v>1.5</v>
      </c>
    </row>
    <row r="4537" spans="1:14">
      <c r="A4537">
        <f>IF(MOD(ROW()-3,COUNTA(tblProducts[Description]))=0,A4536+1,A4536)</f>
        <v>40</v>
      </c>
      <c r="B4537">
        <f>MOD(ROW()-3,COUNTA(tblProducts[Description]))+1</f>
        <v>89</v>
      </c>
      <c r="C4537" t="str">
        <f>_xlfn.XLOOKUP(A4537,tblProducts[Column1],tblProducts[Description])</f>
        <v>ETHOMEEN T/12 BULK</v>
      </c>
      <c r="D4537" t="str">
        <f>_xlfn.XLOOKUP(B4537,tblProducts[Column1],tblProducts[Description])</f>
        <v>WITCONOL PEG-200 BULK</v>
      </c>
      <c r="E4537" t="s">
        <v>9</v>
      </c>
      <c r="F4537" t="s">
        <v>12</v>
      </c>
      <c r="G4537" t="s">
        <v>7</v>
      </c>
      <c r="H4537" t="s">
        <v>8</v>
      </c>
      <c r="I4537">
        <f t="shared" si="70"/>
        <v>2</v>
      </c>
      <c r="L4537" t="str">
        <v>ETHOMEEN T/12 BULK</v>
      </c>
      <c r="M4537" t="str">
        <v>WITCONOL PEG-200 BULK</v>
      </c>
      <c r="N4537">
        <v>2</v>
      </c>
    </row>
    <row r="4538" spans="1:14">
      <c r="A4538">
        <f>IF(MOD(ROW()-3,COUNTA(tblProducts[Description]))=0,A4537+1,A4537)</f>
        <v>40</v>
      </c>
      <c r="B4538">
        <f>MOD(ROW()-3,COUNTA(tblProducts[Description]))+1</f>
        <v>90</v>
      </c>
      <c r="C4538" t="str">
        <f>_xlfn.XLOOKUP(A4538,tblProducts[Column1],tblProducts[Description])</f>
        <v>ETHOMEEN T/12 BULK</v>
      </c>
      <c r="D4538" t="str">
        <f>_xlfn.XLOOKUP(B4538,tblProducts[Column1],tblProducts[Description])</f>
        <v>WITCONOL PEG-400 BULK</v>
      </c>
      <c r="E4538" t="s">
        <v>9</v>
      </c>
      <c r="F4538" t="s">
        <v>12</v>
      </c>
      <c r="G4538" t="s">
        <v>9</v>
      </c>
      <c r="H4538" t="s">
        <v>8</v>
      </c>
      <c r="I4538">
        <f t="shared" si="70"/>
        <v>4</v>
      </c>
      <c r="L4538" t="str">
        <v>ETHOMEEN T/12 BULK</v>
      </c>
      <c r="M4538" t="str">
        <v>WITCONOL PEG-400 BULK</v>
      </c>
      <c r="N4538">
        <v>4</v>
      </c>
    </row>
    <row r="4539" spans="1:14">
      <c r="A4539">
        <f>IF(MOD(ROW()-3,COUNTA(tblProducts[Description]))=0,A4538+1,A4538)</f>
        <v>40</v>
      </c>
      <c r="B4539">
        <f>MOD(ROW()-3,COUNTA(tblProducts[Description]))+1</f>
        <v>91</v>
      </c>
      <c r="C4539" t="str">
        <f>_xlfn.XLOOKUP(A4539,tblProducts[Column1],tblProducts[Description])</f>
        <v>ETHOMEEN T/12 BULK</v>
      </c>
      <c r="D4539" t="str">
        <f>_xlfn.XLOOKUP(B4539,tblProducts[Column1],tblProducts[Description])</f>
        <v>WITCONOL PEG-500 BULK</v>
      </c>
      <c r="E4539" t="s">
        <v>9</v>
      </c>
      <c r="F4539" t="s">
        <v>12</v>
      </c>
      <c r="G4539" t="s">
        <v>9</v>
      </c>
      <c r="H4539" t="s">
        <v>8</v>
      </c>
      <c r="I4539">
        <f t="shared" si="70"/>
        <v>4</v>
      </c>
      <c r="L4539" t="str">
        <v>ETHOMEEN T/12 BULK</v>
      </c>
      <c r="M4539" t="str">
        <v>WITCONOL PEG-500 BULK</v>
      </c>
      <c r="N4539">
        <v>4</v>
      </c>
    </row>
    <row r="4540" spans="1:14">
      <c r="A4540">
        <f>IF(MOD(ROW()-3,COUNTA(tblProducts[Description]))=0,A4539+1,A4539)</f>
        <v>40</v>
      </c>
      <c r="B4540">
        <f>MOD(ROW()-3,COUNTA(tblProducts[Description]))+1</f>
        <v>92</v>
      </c>
      <c r="C4540" t="str">
        <f>_xlfn.XLOOKUP(A4540,tblProducts[Column1],tblProducts[Description])</f>
        <v>ETHOMEEN T/12 BULK</v>
      </c>
      <c r="D4540" t="str">
        <f>_xlfn.XLOOKUP(B4540,tblProducts[Column1],tblProducts[Description])</f>
        <v>WITCONOL PEG-600 BULK</v>
      </c>
      <c r="E4540" t="s">
        <v>9</v>
      </c>
      <c r="F4540" t="s">
        <v>10</v>
      </c>
      <c r="G4540" t="s">
        <v>7</v>
      </c>
      <c r="H4540" t="s">
        <v>8</v>
      </c>
      <c r="I4540">
        <f t="shared" si="70"/>
        <v>1.5</v>
      </c>
      <c r="L4540" t="str">
        <v>ETHOMEEN T/12 BULK</v>
      </c>
      <c r="M4540" t="str">
        <v>WITCONOL PEG-600 BULK</v>
      </c>
      <c r="N4540">
        <v>1.5</v>
      </c>
    </row>
    <row r="4541" spans="1:14">
      <c r="A4541">
        <f>IF(MOD(ROW()-3,COUNTA(tblProducts[Description]))=0,A4540+1,A4540)</f>
        <v>40</v>
      </c>
      <c r="B4541">
        <f>MOD(ROW()-3,COUNTA(tblProducts[Description]))+1</f>
        <v>93</v>
      </c>
      <c r="C4541" t="str">
        <f>_xlfn.XLOOKUP(A4541,tblProducts[Column1],tblProducts[Description])</f>
        <v>ETHOMEEN T/12 BULK</v>
      </c>
      <c r="D4541" t="str">
        <f>_xlfn.XLOOKUP(B4541,tblProducts[Column1],tblProducts[Description])</f>
        <v>WITCONOL PH-70 BULK</v>
      </c>
      <c r="E4541" t="s">
        <v>9</v>
      </c>
      <c r="F4541" t="s">
        <v>12</v>
      </c>
      <c r="G4541" t="s">
        <v>9</v>
      </c>
      <c r="H4541" t="s">
        <v>8</v>
      </c>
      <c r="I4541">
        <f t="shared" si="70"/>
        <v>4</v>
      </c>
      <c r="L4541" t="str">
        <v>ETHOMEEN T/12 BULK</v>
      </c>
      <c r="M4541" t="str">
        <v>WITCONOL PH-70 BULK</v>
      </c>
      <c r="N4541">
        <v>4</v>
      </c>
    </row>
    <row r="4542" spans="1:14">
      <c r="A4542">
        <f>IF(MOD(ROW()-3,COUNTA(tblProducts[Description]))=0,A4541+1,A4541)</f>
        <v>40</v>
      </c>
      <c r="B4542">
        <f>MOD(ROW()-3,COUNTA(tblProducts[Description]))+1</f>
        <v>94</v>
      </c>
      <c r="C4542" t="str">
        <f>_xlfn.XLOOKUP(A4542,tblProducts[Column1],tblProducts[Description])</f>
        <v>ETHOMEEN T/12 BULK</v>
      </c>
      <c r="D4542" t="str">
        <f>_xlfn.XLOOKUP(B4542,tblProducts[Column1],tblProducts[Description])</f>
        <v>WITCONOL SN-50 BULK</v>
      </c>
      <c r="E4542" t="s">
        <v>9</v>
      </c>
      <c r="F4542" t="s">
        <v>12</v>
      </c>
      <c r="G4542" t="s">
        <v>9</v>
      </c>
      <c r="H4542" t="s">
        <v>8</v>
      </c>
      <c r="I4542">
        <f t="shared" si="70"/>
        <v>4</v>
      </c>
      <c r="L4542" t="str">
        <v>ETHOMEEN T/12 BULK</v>
      </c>
      <c r="M4542" t="str">
        <v>WITCONOL SN-50 BULK</v>
      </c>
      <c r="N4542">
        <v>4</v>
      </c>
    </row>
    <row r="4543" spans="1:14">
      <c r="A4543">
        <f>IF(MOD(ROW()-3,COUNTA(tblProducts[Description]))=0,A4542+1,A4542)</f>
        <v>40</v>
      </c>
      <c r="B4543">
        <f>MOD(ROW()-3,COUNTA(tblProducts[Description]))+1</f>
        <v>95</v>
      </c>
      <c r="C4543" t="str">
        <f>_xlfn.XLOOKUP(A4543,tblProducts[Column1],tblProducts[Description])</f>
        <v>ETHOMEEN T/12 BULK</v>
      </c>
      <c r="D4543" t="str">
        <f>_xlfn.XLOOKUP(B4543,tblProducts[Column1],tblProducts[Description])</f>
        <v>WITCONOL SN-70 BULK</v>
      </c>
      <c r="E4543" t="s">
        <v>9</v>
      </c>
      <c r="F4543" t="s">
        <v>12</v>
      </c>
      <c r="G4543" t="s">
        <v>9</v>
      </c>
      <c r="H4543" t="s">
        <v>8</v>
      </c>
      <c r="I4543">
        <f t="shared" si="70"/>
        <v>4</v>
      </c>
      <c r="L4543" t="str">
        <v>ETHOMEEN T/12 BULK</v>
      </c>
      <c r="M4543" t="str">
        <v>WITCONOL SN-70 BULK</v>
      </c>
      <c r="N4543">
        <v>4</v>
      </c>
    </row>
    <row r="4544" spans="1:14">
      <c r="A4544">
        <f>IF(MOD(ROW()-3,COUNTA(tblProducts[Description]))=0,A4543+1,A4543)</f>
        <v>40</v>
      </c>
      <c r="B4544">
        <f>MOD(ROW()-3,COUNTA(tblProducts[Description]))+1</f>
        <v>96</v>
      </c>
      <c r="C4544" t="str">
        <f>_xlfn.XLOOKUP(A4544,tblProducts[Column1],tblProducts[Description])</f>
        <v>ETHOMEEN T/12 BULK</v>
      </c>
      <c r="D4544" t="str">
        <f>_xlfn.XLOOKUP(B4544,tblProducts[Column1],tblProducts[Description])</f>
        <v>REDICOTE E-47 NPF BULK</v>
      </c>
      <c r="E4544" t="s">
        <v>9</v>
      </c>
      <c r="F4544" t="s">
        <v>12</v>
      </c>
      <c r="G4544" t="s">
        <v>9</v>
      </c>
      <c r="H4544" t="s">
        <v>8</v>
      </c>
      <c r="I4544">
        <f t="shared" si="70"/>
        <v>4</v>
      </c>
      <c r="L4544" t="str">
        <v>ETHOMEEN T/12 BULK</v>
      </c>
      <c r="M4544" t="str">
        <v>REDICOTE E-47 NPF BULK</v>
      </c>
      <c r="N4544">
        <v>4</v>
      </c>
    </row>
    <row r="4545" spans="1:14">
      <c r="A4545">
        <f>IF(MOD(ROW()-3,COUNTA(tblProducts[Description]))=0,A4544+1,A4544)</f>
        <v>40</v>
      </c>
      <c r="B4545">
        <f>MOD(ROW()-3,COUNTA(tblProducts[Description]))+1</f>
        <v>97</v>
      </c>
      <c r="C4545" t="str">
        <f>_xlfn.XLOOKUP(A4545,tblProducts[Column1],tblProducts[Description])</f>
        <v>ETHOMEEN T/12 BULK</v>
      </c>
      <c r="D4545" t="str">
        <f>_xlfn.XLOOKUP(B4545,tblProducts[Column1],tblProducts[Description])</f>
        <v>EMULPON CO-25 BULK</v>
      </c>
      <c r="E4545" t="s">
        <v>9</v>
      </c>
      <c r="F4545" t="s">
        <v>12</v>
      </c>
      <c r="G4545" t="s">
        <v>9</v>
      </c>
      <c r="H4545" t="s">
        <v>14</v>
      </c>
      <c r="I4545">
        <f t="shared" si="70"/>
        <v>4</v>
      </c>
      <c r="L4545" t="str">
        <v>ETHOMEEN T/12 BULK</v>
      </c>
      <c r="M4545" t="str">
        <v>EMULPON CO-25 BULK</v>
      </c>
      <c r="N4545">
        <v>4</v>
      </c>
    </row>
    <row r="4546" spans="1:14">
      <c r="A4546">
        <f>IF(MOD(ROW()-3,COUNTA(tblProducts[Description]))=0,A4545+1,A4545)</f>
        <v>40</v>
      </c>
      <c r="B4546">
        <f>MOD(ROW()-3,COUNTA(tblProducts[Description]))+1</f>
        <v>98</v>
      </c>
      <c r="C4546" t="str">
        <f>_xlfn.XLOOKUP(A4546,tblProducts[Column1],tblProducts[Description])</f>
        <v>ETHOMEEN T/12 BULK</v>
      </c>
      <c r="D4546" t="str">
        <f>_xlfn.XLOOKUP(B4546,tblProducts[Column1],tblProducts[Description])</f>
        <v>EMULPON CO-30 BULK</v>
      </c>
      <c r="E4546" t="s">
        <v>9</v>
      </c>
      <c r="F4546" t="s">
        <v>12</v>
      </c>
      <c r="G4546" t="s">
        <v>9</v>
      </c>
      <c r="H4546" t="s">
        <v>14</v>
      </c>
      <c r="I4546">
        <f t="shared" si="70"/>
        <v>4</v>
      </c>
      <c r="L4546" t="str">
        <v>ETHOMEEN T/12 BULK</v>
      </c>
      <c r="M4546" t="str">
        <v>EMULPON CO-30 BULK</v>
      </c>
      <c r="N4546">
        <v>4</v>
      </c>
    </row>
    <row r="4547" spans="1:14">
      <c r="A4547">
        <f>IF(MOD(ROW()-3,COUNTA(tblProducts[Description]))=0,A4546+1,A4546)</f>
        <v>40</v>
      </c>
      <c r="B4547">
        <f>MOD(ROW()-3,COUNTA(tblProducts[Description]))+1</f>
        <v>99</v>
      </c>
      <c r="C4547" t="str">
        <f>_xlfn.XLOOKUP(A4547,tblProducts[Column1],tblProducts[Description])</f>
        <v>ETHOMEEN T/12 BULK</v>
      </c>
      <c r="D4547" t="str">
        <f>_xlfn.XLOOKUP(B4547,tblProducts[Column1],tblProducts[Description])</f>
        <v>EMULPON CO-40 BULK</v>
      </c>
      <c r="E4547" t="s">
        <v>9</v>
      </c>
      <c r="F4547" t="s">
        <v>12</v>
      </c>
      <c r="G4547" t="s">
        <v>9</v>
      </c>
      <c r="H4547" t="s">
        <v>14</v>
      </c>
      <c r="I4547">
        <f t="shared" si="70"/>
        <v>4</v>
      </c>
      <c r="L4547" t="str">
        <v>ETHOMEEN T/12 BULK</v>
      </c>
      <c r="M4547" t="str">
        <v>EMULPON CO-40 BULK</v>
      </c>
      <c r="N4547">
        <v>4</v>
      </c>
    </row>
    <row r="4548" spans="1:14">
      <c r="A4548">
        <f>IF(MOD(ROW()-3,COUNTA(tblProducts[Description]))=0,A4547+1,A4547)</f>
        <v>40</v>
      </c>
      <c r="B4548">
        <f>MOD(ROW()-3,COUNTA(tblProducts[Description]))+1</f>
        <v>100</v>
      </c>
      <c r="C4548" t="str">
        <f>_xlfn.XLOOKUP(A4548,tblProducts[Column1],tblProducts[Description])</f>
        <v>ETHOMEEN T/12 BULK</v>
      </c>
      <c r="D4548" t="str">
        <f>_xlfn.XLOOKUP(B4548,tblProducts[Column1],tblProducts[Description])</f>
        <v>EMULPON CO-36 BULK</v>
      </c>
      <c r="E4548" t="s">
        <v>9</v>
      </c>
      <c r="F4548" t="s">
        <v>12</v>
      </c>
      <c r="G4548" t="s">
        <v>9</v>
      </c>
      <c r="H4548" t="s">
        <v>8</v>
      </c>
      <c r="I4548">
        <f t="shared" ref="I4548:I4611" si="71">IF(E4548="NO",0,IF(F4548="HEEL WASH",1.5,2))+IF(G4548="NO",0,2)</f>
        <v>4</v>
      </c>
      <c r="L4548" t="str">
        <v>ETHOMEEN T/12 BULK</v>
      </c>
      <c r="M4548" t="str">
        <v>EMULPON CO-36 BULK</v>
      </c>
      <c r="N4548">
        <v>4</v>
      </c>
    </row>
    <row r="4549" spans="1:14">
      <c r="A4549">
        <f>IF(MOD(ROW()-3,COUNTA(tblProducts[Description]))=0,A4548+1,A4548)</f>
        <v>40</v>
      </c>
      <c r="B4549">
        <f>MOD(ROW()-3,COUNTA(tblProducts[Description]))+1</f>
        <v>101</v>
      </c>
      <c r="C4549" t="str">
        <f>_xlfn.XLOOKUP(A4549,tblProducts[Column1],tblProducts[Description])</f>
        <v>ETHOMEEN T/12 BULK</v>
      </c>
      <c r="D4549" t="str">
        <f>_xlfn.XLOOKUP(B4549,tblProducts[Column1],tblProducts[Description])</f>
        <v>REDICOTE E-4819 BULK</v>
      </c>
      <c r="E4549" t="s">
        <v>9</v>
      </c>
      <c r="F4549" t="s">
        <v>10</v>
      </c>
      <c r="G4549" t="s">
        <v>9</v>
      </c>
      <c r="H4549" t="s">
        <v>8</v>
      </c>
      <c r="I4549">
        <f t="shared" si="71"/>
        <v>3.5</v>
      </c>
      <c r="L4549" t="str">
        <v>ETHOMEEN T/12 BULK</v>
      </c>
      <c r="M4549" t="str">
        <v>REDICOTE E-4819 BULK</v>
      </c>
      <c r="N4549">
        <v>3.5</v>
      </c>
    </row>
    <row r="4550" spans="1:14">
      <c r="A4550">
        <f>IF(MOD(ROW()-3,COUNTA(tblProducts[Description]))=0,A4549+1,A4549)</f>
        <v>40</v>
      </c>
      <c r="B4550">
        <f>MOD(ROW()-3,COUNTA(tblProducts[Description]))+1</f>
        <v>102</v>
      </c>
      <c r="C4550" t="str">
        <f>_xlfn.XLOOKUP(A4550,tblProducts[Column1],tblProducts[Description])</f>
        <v>ETHOMEEN T/12 BULK</v>
      </c>
      <c r="D4550" t="str">
        <f>_xlfn.XLOOKUP(B4550,tblProducts[Column1],tblProducts[Description])</f>
        <v>ETHYLAN 1005 SA  BULK</v>
      </c>
      <c r="E4550" t="s">
        <v>9</v>
      </c>
      <c r="F4550" t="s">
        <v>12</v>
      </c>
      <c r="G4550" t="s">
        <v>9</v>
      </c>
      <c r="H4550" t="s">
        <v>8</v>
      </c>
      <c r="I4550">
        <f t="shared" si="71"/>
        <v>4</v>
      </c>
      <c r="L4550" t="str">
        <v>ETHOMEEN T/12 BULK</v>
      </c>
      <c r="M4550" t="str">
        <v>ETHYLAN 1005 SA  BULK</v>
      </c>
      <c r="N4550">
        <v>4</v>
      </c>
    </row>
    <row r="4551" spans="1:14">
      <c r="A4551">
        <f>IF(MOD(ROW()-3,COUNTA(tblProducts[Description]))=0,A4550+1,A4550)</f>
        <v>40</v>
      </c>
      <c r="B4551">
        <f>MOD(ROW()-3,COUNTA(tblProducts[Description]))+1</f>
        <v>103</v>
      </c>
      <c r="C4551" t="str">
        <f>_xlfn.XLOOKUP(A4551,tblProducts[Column1],tblProducts[Description])</f>
        <v>ETHOMEEN T/12 BULK</v>
      </c>
      <c r="D4551" t="str">
        <f>_xlfn.XLOOKUP(B4551,tblProducts[Column1],tblProducts[Description])</f>
        <v>ETHODUOMEEN T/15 BULK</v>
      </c>
      <c r="E4551" t="s">
        <v>9</v>
      </c>
      <c r="F4551" t="s">
        <v>10</v>
      </c>
      <c r="G4551" t="s">
        <v>7</v>
      </c>
      <c r="H4551" t="s">
        <v>8</v>
      </c>
      <c r="I4551">
        <f t="shared" si="71"/>
        <v>1.5</v>
      </c>
      <c r="L4551" t="str">
        <v>ETHOMEEN T/12 BULK</v>
      </c>
      <c r="M4551" t="str">
        <v>ETHODUOMEEN T/15 BULK</v>
      </c>
      <c r="N4551">
        <v>1.5</v>
      </c>
    </row>
    <row r="4552" spans="1:14">
      <c r="A4552">
        <f>IF(MOD(ROW()-3,COUNTA(tblProducts[Description]))=0,A4551+1,A4551)</f>
        <v>40</v>
      </c>
      <c r="B4552">
        <f>MOD(ROW()-3,COUNTA(tblProducts[Description]))+1</f>
        <v>104</v>
      </c>
      <c r="C4552" t="str">
        <f>_xlfn.XLOOKUP(A4552,tblProducts[Column1],tblProducts[Description])</f>
        <v>ETHOMEEN T/12 BULK</v>
      </c>
      <c r="D4552" t="str">
        <f>_xlfn.XLOOKUP(B4552,tblProducts[Column1],tblProducts[Description])</f>
        <v>C-6442 BULK</v>
      </c>
      <c r="E4552" t="s">
        <v>9</v>
      </c>
      <c r="F4552" t="s">
        <v>10</v>
      </c>
      <c r="G4552" t="s">
        <v>7</v>
      </c>
      <c r="H4552" t="s">
        <v>8</v>
      </c>
      <c r="I4552">
        <f t="shared" si="71"/>
        <v>1.5</v>
      </c>
      <c r="L4552" t="str">
        <v>ETHOMEEN T/12 BULK</v>
      </c>
      <c r="M4552" t="str">
        <v>C-6442 BULK</v>
      </c>
      <c r="N4552">
        <v>1.5</v>
      </c>
    </row>
    <row r="4553" spans="1:14">
      <c r="A4553">
        <f>IF(MOD(ROW()-3,COUNTA(tblProducts[Description]))=0,A4552+1,A4552)</f>
        <v>40</v>
      </c>
      <c r="B4553">
        <f>MOD(ROW()-3,COUNTA(tblProducts[Description]))+1</f>
        <v>105</v>
      </c>
      <c r="C4553" t="str">
        <f>_xlfn.XLOOKUP(A4553,tblProducts[Column1],tblProducts[Description])</f>
        <v>ETHOMEEN T/12 BULK</v>
      </c>
      <c r="D4553" t="str">
        <f>_xlfn.XLOOKUP(B4553,tblProducts[Column1],tblProducts[Description])</f>
        <v>ETHODUOMEEN T/25  BULK</v>
      </c>
      <c r="E4553" t="s">
        <v>9</v>
      </c>
      <c r="F4553" t="s">
        <v>10</v>
      </c>
      <c r="G4553" t="s">
        <v>7</v>
      </c>
      <c r="H4553" t="s">
        <v>8</v>
      </c>
      <c r="I4553">
        <f t="shared" si="71"/>
        <v>1.5</v>
      </c>
      <c r="L4553" t="str">
        <v>ETHOMEEN T/12 BULK</v>
      </c>
      <c r="M4553" t="str">
        <v>ETHODUOMEEN T/25  BULK</v>
      </c>
      <c r="N4553">
        <v>1.5</v>
      </c>
    </row>
    <row r="4554" spans="1:14">
      <c r="A4554">
        <f>IF(MOD(ROW()-3,COUNTA(tblProducts[Description]))=0,A4553+1,A4553)</f>
        <v>40</v>
      </c>
      <c r="B4554">
        <f>MOD(ROW()-3,COUNTA(tblProducts[Description]))+1</f>
        <v>106</v>
      </c>
      <c r="C4554" t="str">
        <f>_xlfn.XLOOKUP(A4554,tblProducts[Column1],tblProducts[Description])</f>
        <v>ETHOMEEN T/12 BULK</v>
      </c>
      <c r="D4554" t="str">
        <f>_xlfn.XLOOKUP(B4554,tblProducts[Column1],tblProducts[Description])</f>
        <v>WITCONOL PD-2000 BULK</v>
      </c>
      <c r="E4554" t="s">
        <v>9</v>
      </c>
      <c r="F4554" t="s">
        <v>10</v>
      </c>
      <c r="G4554" t="s">
        <v>9</v>
      </c>
      <c r="H4554" t="s">
        <v>8</v>
      </c>
      <c r="I4554">
        <f t="shared" si="71"/>
        <v>3.5</v>
      </c>
      <c r="L4554" t="str">
        <v>ETHOMEEN T/12 BULK</v>
      </c>
      <c r="M4554" t="str">
        <v>WITCONOL PD-2000 BULK</v>
      </c>
      <c r="N4554">
        <v>3.5</v>
      </c>
    </row>
    <row r="4555" spans="1:14">
      <c r="A4555">
        <f>IF(MOD(ROW()-3,COUNTA(tblProducts[Description]))=0,A4554+1,A4554)</f>
        <v>40</v>
      </c>
      <c r="B4555">
        <f>MOD(ROW()-3,COUNTA(tblProducts[Description]))+1</f>
        <v>107</v>
      </c>
      <c r="C4555" t="str">
        <f>_xlfn.XLOOKUP(A4555,tblProducts[Column1],tblProducts[Description])</f>
        <v>ETHOMEEN T/12 BULK</v>
      </c>
      <c r="D4555" t="str">
        <f>_xlfn.XLOOKUP(B4555,tblProducts[Column1],tblProducts[Description])</f>
        <v>BEROL 347 BULK</v>
      </c>
      <c r="E4555" t="s">
        <v>7</v>
      </c>
      <c r="G4555" t="s">
        <v>7</v>
      </c>
      <c r="H4555" t="s">
        <v>8</v>
      </c>
      <c r="I4555">
        <f t="shared" si="71"/>
        <v>0</v>
      </c>
      <c r="L4555" t="str">
        <v>ETHOMEEN T/12 BULK</v>
      </c>
      <c r="M4555" t="str">
        <v>BEROL 347 BULK</v>
      </c>
      <c r="N4555">
        <v>0</v>
      </c>
    </row>
    <row r="4556" spans="1:14">
      <c r="A4556">
        <f>IF(MOD(ROW()-3,COUNTA(tblProducts[Description]))=0,A4555+1,A4555)</f>
        <v>40</v>
      </c>
      <c r="B4556">
        <f>MOD(ROW()-3,COUNTA(tblProducts[Description]))+1</f>
        <v>108</v>
      </c>
      <c r="C4556" t="str">
        <f>_xlfn.XLOOKUP(A4556,tblProducts[Column1],tblProducts[Description])</f>
        <v>ETHOMEEN T/12 BULK</v>
      </c>
      <c r="D4556" t="str">
        <f>_xlfn.XLOOKUP(B4556,tblProducts[Column1],tblProducts[Description])</f>
        <v>ETHYLAN PT-3000 BULK</v>
      </c>
      <c r="E4556" t="s">
        <v>7</v>
      </c>
      <c r="G4556" t="s">
        <v>7</v>
      </c>
      <c r="H4556" t="s">
        <v>15</v>
      </c>
      <c r="I4556">
        <f t="shared" si="71"/>
        <v>0</v>
      </c>
      <c r="L4556" t="str">
        <v>ETHOMEEN T/12 BULK</v>
      </c>
      <c r="M4556" t="str">
        <v>ETHYLAN PT-3000 BULK</v>
      </c>
      <c r="N4556">
        <v>0</v>
      </c>
    </row>
    <row r="4557" spans="1:14">
      <c r="A4557">
        <f>IF(MOD(ROW()-3,COUNTA(tblProducts[Description]))=0,A4556+1,A4556)</f>
        <v>40</v>
      </c>
      <c r="B4557">
        <f>MOD(ROW()-3,COUNTA(tblProducts[Description]))+1</f>
        <v>109</v>
      </c>
      <c r="C4557" t="str">
        <f>_xlfn.XLOOKUP(A4557,tblProducts[Column1],tblProducts[Description])</f>
        <v>ETHOMEEN T/12 BULK</v>
      </c>
      <c r="D4557" t="str">
        <f>_xlfn.XLOOKUP(B4557,tblProducts[Column1],tblProducts[Description])</f>
        <v>ETHYLAN HB4/BULK</v>
      </c>
      <c r="E4557" t="s">
        <v>7</v>
      </c>
      <c r="G4557" t="s">
        <v>7</v>
      </c>
      <c r="H4557" t="s">
        <v>8</v>
      </c>
      <c r="I4557">
        <f t="shared" si="71"/>
        <v>0</v>
      </c>
      <c r="L4557" t="str">
        <v>ETHOMEEN T/12 BULK</v>
      </c>
      <c r="M4557" t="str">
        <v>ETHYLAN HB4/BULK</v>
      </c>
      <c r="N4557">
        <v>0</v>
      </c>
    </row>
    <row r="4558" spans="1:14">
      <c r="A4558">
        <f>IF(MOD(ROW()-3,COUNTA(tblProducts[Description]))=0,A4557+1,A4557)</f>
        <v>40</v>
      </c>
      <c r="B4558">
        <f>MOD(ROW()-3,COUNTA(tblProducts[Description]))+1</f>
        <v>110</v>
      </c>
      <c r="C4558" t="str">
        <f>_xlfn.XLOOKUP(A4558,tblProducts[Column1],tblProducts[Description])</f>
        <v>ETHOMEEN T/12 BULK</v>
      </c>
      <c r="D4558" t="str">
        <f>_xlfn.XLOOKUP(B4558,tblProducts[Column1],tblProducts[Description])</f>
        <v>ADSEE AB 600 BULK</v>
      </c>
      <c r="E4558" t="s">
        <v>7</v>
      </c>
      <c r="G4558" t="s">
        <v>7</v>
      </c>
      <c r="H4558" t="s">
        <v>8</v>
      </c>
      <c r="I4558">
        <f t="shared" si="71"/>
        <v>0</v>
      </c>
      <c r="L4558" t="str">
        <v>ETHOMEEN T/12 BULK</v>
      </c>
      <c r="M4558" t="str">
        <v>ADSEE AB 600 BULK</v>
      </c>
      <c r="N4558">
        <v>0</v>
      </c>
    </row>
    <row r="4559" spans="1:14">
      <c r="A4559">
        <f>IF(MOD(ROW()-3,COUNTA(tblProducts[Description]))=0,A4558+1,A4558)</f>
        <v>40</v>
      </c>
      <c r="B4559">
        <f>MOD(ROW()-3,COUNTA(tblProducts[Description]))+1</f>
        <v>111</v>
      </c>
      <c r="C4559" t="str">
        <f>_xlfn.XLOOKUP(A4559,tblProducts[Column1],tblProducts[Description])</f>
        <v>ETHOMEEN T/12 BULK</v>
      </c>
      <c r="D4559" t="str">
        <f>_xlfn.XLOOKUP(B4559,tblProducts[Column1],tblProducts[Description])</f>
        <v>WITCONOL PT-320  BULK</v>
      </c>
      <c r="E4559" t="s">
        <v>7</v>
      </c>
      <c r="G4559" t="s">
        <v>7</v>
      </c>
      <c r="H4559" t="s">
        <v>8</v>
      </c>
      <c r="I4559">
        <f t="shared" si="71"/>
        <v>0</v>
      </c>
      <c r="L4559" t="str">
        <v>ETHOMEEN T/12 BULK</v>
      </c>
      <c r="M4559" t="str">
        <v>WITCONOL PT-320  BULK</v>
      </c>
      <c r="N4559">
        <v>0</v>
      </c>
    </row>
    <row r="4560" spans="1:14">
      <c r="A4560">
        <f>IF(MOD(ROW()-3,COUNTA(tblProducts[Description]))=0,A4559+1,A4559)</f>
        <v>40</v>
      </c>
      <c r="B4560">
        <f>MOD(ROW()-3,COUNTA(tblProducts[Description]))+1</f>
        <v>112</v>
      </c>
      <c r="C4560" t="str">
        <f>_xlfn.XLOOKUP(A4560,tblProducts[Column1],tblProducts[Description])</f>
        <v>ETHOMEEN T/12 BULK</v>
      </c>
      <c r="D4560" t="str">
        <f>_xlfn.XLOOKUP(B4560,tblProducts[Column1],tblProducts[Description])</f>
        <v>ETHYLAN DA-3 BULK</v>
      </c>
      <c r="E4560" t="s">
        <v>7</v>
      </c>
      <c r="G4560" t="s">
        <v>7</v>
      </c>
      <c r="H4560" t="s">
        <v>8</v>
      </c>
      <c r="I4560">
        <f t="shared" si="71"/>
        <v>0</v>
      </c>
      <c r="L4560" t="str">
        <v>ETHOMEEN T/12 BULK</v>
      </c>
      <c r="M4560" t="str">
        <v>ETHYLAN DA-3 BULK</v>
      </c>
      <c r="N4560">
        <v>0</v>
      </c>
    </row>
    <row r="4561" spans="1:14">
      <c r="A4561">
        <f>IF(MOD(ROW()-3,COUNTA(tblProducts[Description]))=0,A4560+1,A4560)</f>
        <v>40</v>
      </c>
      <c r="B4561">
        <f>MOD(ROW()-3,COUNTA(tblProducts[Description]))+1</f>
        <v>113</v>
      </c>
      <c r="C4561" t="str">
        <f>_xlfn.XLOOKUP(A4561,tblProducts[Column1],tblProducts[Description])</f>
        <v>ETHOMEEN T/12 BULK</v>
      </c>
      <c r="D4561" t="str">
        <f>_xlfn.XLOOKUP(B4561,tblProducts[Column1],tblProducts[Description])</f>
        <v>ETHOMEEN O/12 BULK</v>
      </c>
      <c r="E4561" t="s">
        <v>7</v>
      </c>
      <c r="G4561" t="s">
        <v>7</v>
      </c>
      <c r="H4561" t="s">
        <v>8</v>
      </c>
      <c r="I4561">
        <f t="shared" si="71"/>
        <v>0</v>
      </c>
      <c r="L4561" t="str">
        <v>ETHOMEEN T/12 BULK</v>
      </c>
      <c r="M4561" t="str">
        <v>ETHOMEEN O/12 BULK</v>
      </c>
      <c r="N4561">
        <v>0</v>
      </c>
    </row>
    <row r="4562" spans="1:14">
      <c r="A4562">
        <f>IF(MOD(ROW()-3,COUNTA(tblProducts[Description]))=0,A4561+1,A4561)</f>
        <v>40</v>
      </c>
      <c r="B4562">
        <f>MOD(ROW()-3,COUNTA(tblProducts[Description]))+1</f>
        <v>114</v>
      </c>
      <c r="C4562" t="str">
        <f>_xlfn.XLOOKUP(A4562,tblProducts[Column1],tblProducts[Description])</f>
        <v>ETHOMEEN T/12 BULK</v>
      </c>
      <c r="D4562" t="str">
        <f>_xlfn.XLOOKUP(B4562,tblProducts[Column1],tblProducts[Description])</f>
        <v>WITCONOL PT-1000 BULK</v>
      </c>
      <c r="E4562" t="s">
        <v>7</v>
      </c>
      <c r="G4562" t="s">
        <v>7</v>
      </c>
      <c r="H4562" t="s">
        <v>8</v>
      </c>
      <c r="I4562">
        <f t="shared" si="71"/>
        <v>0</v>
      </c>
      <c r="L4562" t="str">
        <v>ETHOMEEN T/12 BULK</v>
      </c>
      <c r="M4562" t="str">
        <v>WITCONOL PT-1000 BULK</v>
      </c>
      <c r="N4562">
        <v>0</v>
      </c>
    </row>
    <row r="4563" spans="1:14">
      <c r="A4563">
        <f>IF(MOD(ROW()-3,COUNTA(tblProducts[Description]))=0,A4562+1,A4562)</f>
        <v>41</v>
      </c>
      <c r="B4563">
        <f>MOD(ROW()-3,COUNTA(tblProducts[Description]))+1</f>
        <v>1</v>
      </c>
      <c r="C4563" t="str">
        <f>_xlfn.XLOOKUP(A4563,tblProducts[Column1],tblProducts[Description])</f>
        <v>ETHOMEEN T/13.5 BULK</v>
      </c>
      <c r="D4563" t="str">
        <f>_xlfn.XLOOKUP(B4563,tblProducts[Column1],tblProducts[Description])</f>
        <v>ADSEE 4130 BULK</v>
      </c>
      <c r="E4563" t="s">
        <v>7</v>
      </c>
      <c r="G4563" t="s">
        <v>7</v>
      </c>
      <c r="H4563" t="s">
        <v>8</v>
      </c>
      <c r="I4563">
        <f t="shared" si="71"/>
        <v>0</v>
      </c>
      <c r="L4563" t="str">
        <v>ETHOMEEN T/13.5 BULK</v>
      </c>
      <c r="M4563" t="str">
        <v>ADSEE 4130 BULK</v>
      </c>
      <c r="N4563">
        <v>0</v>
      </c>
    </row>
    <row r="4564" spans="1:14">
      <c r="A4564">
        <f>IF(MOD(ROW()-3,COUNTA(tblProducts[Description]))=0,A4563+1,A4563)</f>
        <v>41</v>
      </c>
      <c r="B4564">
        <f>MOD(ROW()-3,COUNTA(tblProducts[Description]))+1</f>
        <v>2</v>
      </c>
      <c r="C4564" t="str">
        <f>_xlfn.XLOOKUP(A4564,tblProducts[Column1],tblProducts[Description])</f>
        <v>ETHOMEEN T/13.5 BULK</v>
      </c>
      <c r="D4564" t="str">
        <f>_xlfn.XLOOKUP(B4564,tblProducts[Column1],tblProducts[Description])</f>
        <v>ARMOSTAT 300 BULK</v>
      </c>
      <c r="E4564" t="s">
        <v>7</v>
      </c>
      <c r="G4564" t="s">
        <v>7</v>
      </c>
      <c r="H4564" t="s">
        <v>15</v>
      </c>
      <c r="I4564">
        <f t="shared" si="71"/>
        <v>0</v>
      </c>
      <c r="L4564" t="str">
        <v>ETHOMEEN T/13.5 BULK</v>
      </c>
      <c r="M4564" t="str">
        <v>ARMOSTAT 300 BULK</v>
      </c>
      <c r="N4564">
        <v>0</v>
      </c>
    </row>
    <row r="4565" spans="1:14">
      <c r="A4565">
        <f>IF(MOD(ROW()-3,COUNTA(tblProducts[Description]))=0,A4564+1,A4564)</f>
        <v>41</v>
      </c>
      <c r="B4565">
        <f>MOD(ROW()-3,COUNTA(tblProducts[Description]))+1</f>
        <v>3</v>
      </c>
      <c r="C4565" t="str">
        <f>_xlfn.XLOOKUP(A4565,tblProducts[Column1],tblProducts[Description])</f>
        <v>ETHOMEEN T/13.5 BULK</v>
      </c>
      <c r="D4565" t="str">
        <f>_xlfn.XLOOKUP(B4565,tblProducts[Column1],tblProducts[Description])</f>
        <v>ARMOSTAT 400 BULK</v>
      </c>
      <c r="E4565" t="s">
        <v>7</v>
      </c>
      <c r="G4565" t="s">
        <v>7</v>
      </c>
      <c r="H4565" t="s">
        <v>8</v>
      </c>
      <c r="I4565">
        <f t="shared" si="71"/>
        <v>0</v>
      </c>
      <c r="L4565" t="str">
        <v>ETHOMEEN T/13.5 BULK</v>
      </c>
      <c r="M4565" t="str">
        <v>ARMOSTAT 400 BULK</v>
      </c>
      <c r="N4565">
        <v>0</v>
      </c>
    </row>
    <row r="4566" spans="1:14">
      <c r="A4566">
        <f>IF(MOD(ROW()-3,COUNTA(tblProducts[Description]))=0,A4565+1,A4565)</f>
        <v>41</v>
      </c>
      <c r="B4566">
        <f>MOD(ROW()-3,COUNTA(tblProducts[Description]))+1</f>
        <v>4</v>
      </c>
      <c r="C4566" t="str">
        <f>_xlfn.XLOOKUP(A4566,tblProducts[Column1],tblProducts[Description])</f>
        <v>ETHOMEEN T/13.5 BULK</v>
      </c>
      <c r="D4566" t="str">
        <f>_xlfn.XLOOKUP(B4566,tblProducts[Column1],tblProducts[Description])</f>
        <v>ARMOSTAT 410 LM BULK</v>
      </c>
      <c r="E4566" t="s">
        <v>9</v>
      </c>
      <c r="F4566" t="s">
        <v>12</v>
      </c>
      <c r="G4566" t="s">
        <v>7</v>
      </c>
      <c r="H4566" t="s">
        <v>8</v>
      </c>
      <c r="I4566">
        <f t="shared" si="71"/>
        <v>2</v>
      </c>
      <c r="L4566" t="str">
        <v>ETHOMEEN T/13.5 BULK</v>
      </c>
      <c r="M4566" t="str">
        <v>ARMOSTAT 410 LM BULK</v>
      </c>
      <c r="N4566">
        <v>2</v>
      </c>
    </row>
    <row r="4567" spans="1:14">
      <c r="A4567">
        <f>IF(MOD(ROW()-3,COUNTA(tblProducts[Description]))=0,A4566+1,A4566)</f>
        <v>41</v>
      </c>
      <c r="B4567">
        <f>MOD(ROW()-3,COUNTA(tblProducts[Description]))+1</f>
        <v>5</v>
      </c>
      <c r="C4567" t="str">
        <f>_xlfn.XLOOKUP(A4567,tblProducts[Column1],tblProducts[Description])</f>
        <v>ETHOMEEN T/13.5 BULK</v>
      </c>
      <c r="D4567" t="str">
        <f>_xlfn.XLOOKUP(B4567,tblProducts[Column1],tblProducts[Description])</f>
        <v>ARMUL HE 5070 BULK</v>
      </c>
      <c r="E4567" t="s">
        <v>9</v>
      </c>
      <c r="F4567" t="s">
        <v>12</v>
      </c>
      <c r="G4567" t="s">
        <v>7</v>
      </c>
      <c r="H4567" t="s">
        <v>8</v>
      </c>
      <c r="I4567">
        <f t="shared" si="71"/>
        <v>2</v>
      </c>
      <c r="L4567" t="str">
        <v>ETHOMEEN T/13.5 BULK</v>
      </c>
      <c r="M4567" t="str">
        <v>ARMUL HE 5070 BULK</v>
      </c>
      <c r="N4567">
        <v>2</v>
      </c>
    </row>
    <row r="4568" spans="1:14">
      <c r="A4568">
        <f>IF(MOD(ROW()-3,COUNTA(tblProducts[Description]))=0,A4567+1,A4567)</f>
        <v>41</v>
      </c>
      <c r="B4568">
        <f>MOD(ROW()-3,COUNTA(tblProducts[Description]))+1</f>
        <v>6</v>
      </c>
      <c r="C4568" t="str">
        <f>_xlfn.XLOOKUP(A4568,tblProducts[Column1],tblProducts[Description])</f>
        <v>ETHOMEEN T/13.5 BULK</v>
      </c>
      <c r="D4568" t="str">
        <f>_xlfn.XLOOKUP(B4568,tblProducts[Column1],tblProducts[Description])</f>
        <v>BEROL 260 BULK</v>
      </c>
      <c r="E4568" t="s">
        <v>9</v>
      </c>
      <c r="F4568" t="s">
        <v>12</v>
      </c>
      <c r="G4568" t="s">
        <v>7</v>
      </c>
      <c r="H4568" t="s">
        <v>8</v>
      </c>
      <c r="I4568">
        <f t="shared" si="71"/>
        <v>2</v>
      </c>
      <c r="L4568" t="str">
        <v>ETHOMEEN T/13.5 BULK</v>
      </c>
      <c r="M4568" t="str">
        <v>BEROL 260 BULK</v>
      </c>
      <c r="N4568">
        <v>2</v>
      </c>
    </row>
    <row r="4569" spans="1:14">
      <c r="A4569">
        <f>IF(MOD(ROW()-3,COUNTA(tblProducts[Description]))=0,A4568+1,A4568)</f>
        <v>41</v>
      </c>
      <c r="B4569">
        <f>MOD(ROW()-3,COUNTA(tblProducts[Description]))+1</f>
        <v>7</v>
      </c>
      <c r="C4569" t="str">
        <f>_xlfn.XLOOKUP(A4569,tblProducts[Column1],tblProducts[Description])</f>
        <v>ETHOMEEN T/13.5 BULK</v>
      </c>
      <c r="D4569" t="str">
        <f>_xlfn.XLOOKUP(B4569,tblProducts[Column1],tblProducts[Description])</f>
        <v>BEROL 266 BULK</v>
      </c>
      <c r="E4569" t="s">
        <v>9</v>
      </c>
      <c r="F4569" t="s">
        <v>12</v>
      </c>
      <c r="G4569" t="s">
        <v>7</v>
      </c>
      <c r="H4569" t="s">
        <v>8</v>
      </c>
      <c r="I4569">
        <f t="shared" si="71"/>
        <v>2</v>
      </c>
      <c r="L4569" t="str">
        <v>ETHOMEEN T/13.5 BULK</v>
      </c>
      <c r="M4569" t="str">
        <v>BEROL 266 BULK</v>
      </c>
      <c r="N4569">
        <v>2</v>
      </c>
    </row>
    <row r="4570" spans="1:14">
      <c r="A4570">
        <f>IF(MOD(ROW()-3,COUNTA(tblProducts[Description]))=0,A4569+1,A4569)</f>
        <v>41</v>
      </c>
      <c r="B4570">
        <f>MOD(ROW()-3,COUNTA(tblProducts[Description]))+1</f>
        <v>8</v>
      </c>
      <c r="C4570" t="str">
        <f>_xlfn.XLOOKUP(A4570,tblProducts[Column1],tblProducts[Description])</f>
        <v>ETHOMEEN T/13.5 BULK</v>
      </c>
      <c r="D4570" t="str">
        <f>_xlfn.XLOOKUP(B4570,tblProducts[Column1],tblProducts[Description])</f>
        <v>BEROL 266V BULK</v>
      </c>
      <c r="E4570" t="s">
        <v>9</v>
      </c>
      <c r="F4570" t="s">
        <v>12</v>
      </c>
      <c r="G4570" t="s">
        <v>7</v>
      </c>
      <c r="H4570" t="s">
        <v>8</v>
      </c>
      <c r="I4570">
        <f t="shared" si="71"/>
        <v>2</v>
      </c>
      <c r="L4570" t="str">
        <v>ETHOMEEN T/13.5 BULK</v>
      </c>
      <c r="M4570" t="str">
        <v>BEROL 266V BULK</v>
      </c>
      <c r="N4570">
        <v>2</v>
      </c>
    </row>
    <row r="4571" spans="1:14">
      <c r="A4571">
        <f>IF(MOD(ROW()-3,COUNTA(tblProducts[Description]))=0,A4570+1,A4570)</f>
        <v>41</v>
      </c>
      <c r="B4571">
        <f>MOD(ROW()-3,COUNTA(tblProducts[Description]))+1</f>
        <v>9</v>
      </c>
      <c r="C4571" t="str">
        <f>_xlfn.XLOOKUP(A4571,tblProducts[Column1],tblProducts[Description])</f>
        <v>ETHOMEEN T/13.5 BULK</v>
      </c>
      <c r="D4571" t="str">
        <f>_xlfn.XLOOKUP(B4571,tblProducts[Column1],tblProducts[Description])</f>
        <v>BEROL 467 BULK</v>
      </c>
      <c r="E4571" t="s">
        <v>9</v>
      </c>
      <c r="F4571" t="s">
        <v>12</v>
      </c>
      <c r="G4571" t="s">
        <v>7</v>
      </c>
      <c r="H4571" t="s">
        <v>16</v>
      </c>
      <c r="I4571">
        <f t="shared" si="71"/>
        <v>2</v>
      </c>
      <c r="L4571" t="str">
        <v>ETHOMEEN T/13.5 BULK</v>
      </c>
      <c r="M4571" t="str">
        <v>BEROL 467 BULK</v>
      </c>
      <c r="N4571">
        <v>2</v>
      </c>
    </row>
    <row r="4572" spans="1:14">
      <c r="A4572">
        <f>IF(MOD(ROW()-3,COUNTA(tblProducts[Description]))=0,A4571+1,A4571)</f>
        <v>41</v>
      </c>
      <c r="B4572">
        <f>MOD(ROW()-3,COUNTA(tblProducts[Description]))+1</f>
        <v>10</v>
      </c>
      <c r="C4572" t="str">
        <f>_xlfn.XLOOKUP(A4572,tblProducts[Column1],tblProducts[Description])</f>
        <v>ETHOMEEN T/13.5 BULK</v>
      </c>
      <c r="D4572" t="str">
        <f>_xlfn.XLOOKUP(B4572,tblProducts[Column1],tblProducts[Description])</f>
        <v>BEROL OX 91-6 BULK</v>
      </c>
      <c r="E4572" t="s">
        <v>9</v>
      </c>
      <c r="F4572" t="s">
        <v>12</v>
      </c>
      <c r="G4572" t="s">
        <v>7</v>
      </c>
      <c r="H4572" t="s">
        <v>8</v>
      </c>
      <c r="I4572">
        <f t="shared" si="71"/>
        <v>2</v>
      </c>
      <c r="L4572" t="str">
        <v>ETHOMEEN T/13.5 BULK</v>
      </c>
      <c r="M4572" t="str">
        <v>BEROL OX 91-6 BULK</v>
      </c>
      <c r="N4572">
        <v>2</v>
      </c>
    </row>
    <row r="4573" spans="1:14">
      <c r="A4573">
        <f>IF(MOD(ROW()-3,COUNTA(tblProducts[Description]))=0,A4572+1,A4572)</f>
        <v>41</v>
      </c>
      <c r="B4573">
        <f>MOD(ROW()-3,COUNTA(tblProducts[Description]))+1</f>
        <v>11</v>
      </c>
      <c r="C4573" t="str">
        <f>_xlfn.XLOOKUP(A4573,tblProducts[Column1],tblProducts[Description])</f>
        <v>ETHOMEEN T/13.5 BULK</v>
      </c>
      <c r="D4573" t="str">
        <f>_xlfn.XLOOKUP(B4573,tblProducts[Column1],tblProducts[Description])</f>
        <v>C-5635 BULK</v>
      </c>
      <c r="E4573" t="s">
        <v>9</v>
      </c>
      <c r="F4573" t="s">
        <v>12</v>
      </c>
      <c r="G4573" t="s">
        <v>7</v>
      </c>
      <c r="H4573" t="s">
        <v>8</v>
      </c>
      <c r="I4573">
        <f t="shared" si="71"/>
        <v>2</v>
      </c>
      <c r="L4573" t="str">
        <v>ETHOMEEN T/13.5 BULK</v>
      </c>
      <c r="M4573" t="str">
        <v>C-5635 BULK</v>
      </c>
      <c r="N4573">
        <v>2</v>
      </c>
    </row>
    <row r="4574" spans="1:14">
      <c r="A4574">
        <f>IF(MOD(ROW()-3,COUNTA(tblProducts[Description]))=0,A4573+1,A4573)</f>
        <v>41</v>
      </c>
      <c r="B4574">
        <f>MOD(ROW()-3,COUNTA(tblProducts[Description]))+1</f>
        <v>12</v>
      </c>
      <c r="C4574" t="str">
        <f>_xlfn.XLOOKUP(A4574,tblProducts[Column1],tblProducts[Description])</f>
        <v>ETHOMEEN T/13.5 BULK</v>
      </c>
      <c r="D4574" t="str">
        <f>_xlfn.XLOOKUP(B4574,tblProducts[Column1],tblProducts[Description])</f>
        <v>C-6290 BULK</v>
      </c>
      <c r="E4574" t="s">
        <v>9</v>
      </c>
      <c r="F4574" t="s">
        <v>12</v>
      </c>
      <c r="G4574" t="s">
        <v>7</v>
      </c>
      <c r="H4574" t="s">
        <v>8</v>
      </c>
      <c r="I4574">
        <f t="shared" si="71"/>
        <v>2</v>
      </c>
      <c r="L4574" t="str">
        <v>ETHOMEEN T/13.5 BULK</v>
      </c>
      <c r="M4574" t="str">
        <v>C-6290 BULK</v>
      </c>
      <c r="N4574">
        <v>2</v>
      </c>
    </row>
    <row r="4575" spans="1:14">
      <c r="A4575">
        <f>IF(MOD(ROW()-3,COUNTA(tblProducts[Description]))=0,A4574+1,A4574)</f>
        <v>41</v>
      </c>
      <c r="B4575">
        <f>MOD(ROW()-3,COUNTA(tblProducts[Description]))+1</f>
        <v>13</v>
      </c>
      <c r="C4575" t="str">
        <f>_xlfn.XLOOKUP(A4575,tblProducts[Column1],tblProducts[Description])</f>
        <v>ETHOMEEN T/13.5 BULK</v>
      </c>
      <c r="D4575" t="str">
        <f>_xlfn.XLOOKUP(B4575,tblProducts[Column1],tblProducts[Description])</f>
        <v>C-6385 BULK</v>
      </c>
      <c r="E4575" t="s">
        <v>9</v>
      </c>
      <c r="F4575" t="s">
        <v>12</v>
      </c>
      <c r="G4575" t="s">
        <v>7</v>
      </c>
      <c r="H4575" t="s">
        <v>8</v>
      </c>
      <c r="I4575">
        <f t="shared" si="71"/>
        <v>2</v>
      </c>
      <c r="L4575" t="str">
        <v>ETHOMEEN T/13.5 BULK</v>
      </c>
      <c r="M4575" t="str">
        <v>C-6385 BULK</v>
      </c>
      <c r="N4575">
        <v>2</v>
      </c>
    </row>
    <row r="4576" spans="1:14">
      <c r="A4576">
        <f>IF(MOD(ROW()-3,COUNTA(tblProducts[Description]))=0,A4575+1,A4575)</f>
        <v>41</v>
      </c>
      <c r="B4576">
        <f>MOD(ROW()-3,COUNTA(tblProducts[Description]))+1</f>
        <v>14</v>
      </c>
      <c r="C4576" t="str">
        <f>_xlfn.XLOOKUP(A4576,tblProducts[Column1],tblProducts[Description])</f>
        <v>ETHOMEEN T/13.5 BULK</v>
      </c>
      <c r="D4576" t="str">
        <f>_xlfn.XLOOKUP(B4576,tblProducts[Column1],tblProducts[Description])</f>
        <v>C-6427 BULK</v>
      </c>
      <c r="E4576" t="s">
        <v>9</v>
      </c>
      <c r="F4576" t="s">
        <v>12</v>
      </c>
      <c r="G4576" t="s">
        <v>7</v>
      </c>
      <c r="H4576" t="s">
        <v>8</v>
      </c>
      <c r="I4576">
        <f t="shared" si="71"/>
        <v>2</v>
      </c>
      <c r="L4576" t="str">
        <v>ETHOMEEN T/13.5 BULK</v>
      </c>
      <c r="M4576" t="str">
        <v>C-6427 BULK</v>
      </c>
      <c r="N4576">
        <v>2</v>
      </c>
    </row>
    <row r="4577" spans="1:14">
      <c r="A4577">
        <f>IF(MOD(ROW()-3,COUNTA(tblProducts[Description]))=0,A4576+1,A4576)</f>
        <v>41</v>
      </c>
      <c r="B4577">
        <f>MOD(ROW()-3,COUNTA(tblProducts[Description]))+1</f>
        <v>15</v>
      </c>
      <c r="C4577" t="str">
        <f>_xlfn.XLOOKUP(A4577,tblProducts[Column1],tblProducts[Description])</f>
        <v>ETHOMEEN T/13.5 BULK</v>
      </c>
      <c r="D4577" t="str">
        <f>_xlfn.XLOOKUP(B4577,tblProducts[Column1],tblProducts[Description])</f>
        <v>EMULPON CO-200 BULK</v>
      </c>
      <c r="E4577" t="s">
        <v>9</v>
      </c>
      <c r="F4577" t="s">
        <v>12</v>
      </c>
      <c r="G4577" t="s">
        <v>7</v>
      </c>
      <c r="H4577" t="s">
        <v>8</v>
      </c>
      <c r="I4577">
        <f t="shared" si="71"/>
        <v>2</v>
      </c>
      <c r="L4577" t="str">
        <v>ETHOMEEN T/13.5 BULK</v>
      </c>
      <c r="M4577" t="str">
        <v>EMULPON CO-200 BULK</v>
      </c>
      <c r="N4577">
        <v>2</v>
      </c>
    </row>
    <row r="4578" spans="1:14">
      <c r="A4578">
        <f>IF(MOD(ROW()-3,COUNTA(tblProducts[Description]))=0,A4577+1,A4577)</f>
        <v>41</v>
      </c>
      <c r="B4578">
        <f>MOD(ROW()-3,COUNTA(tblProducts[Description]))+1</f>
        <v>16</v>
      </c>
      <c r="C4578" t="str">
        <f>_xlfn.XLOOKUP(A4578,tblProducts[Column1],tblProducts[Description])</f>
        <v>ETHOMEEN T/13.5 BULK</v>
      </c>
      <c r="D4578" t="str">
        <f>_xlfn.XLOOKUP(B4578,tblProducts[Column1],tblProducts[Description])</f>
        <v>EMULPON CO-360 BULK</v>
      </c>
      <c r="E4578" t="s">
        <v>9</v>
      </c>
      <c r="F4578" t="s">
        <v>12</v>
      </c>
      <c r="G4578" t="s">
        <v>9</v>
      </c>
      <c r="H4578" t="s">
        <v>8</v>
      </c>
      <c r="I4578">
        <f t="shared" si="71"/>
        <v>4</v>
      </c>
      <c r="L4578" t="str">
        <v>ETHOMEEN T/13.5 BULK</v>
      </c>
      <c r="M4578" t="str">
        <v>EMULPON CO-360 BULK</v>
      </c>
      <c r="N4578">
        <v>4</v>
      </c>
    </row>
    <row r="4579" spans="1:14">
      <c r="A4579">
        <f>IF(MOD(ROW()-3,COUNTA(tblProducts[Description]))=0,A4578+1,A4578)</f>
        <v>41</v>
      </c>
      <c r="B4579">
        <f>MOD(ROW()-3,COUNTA(tblProducts[Description]))+1</f>
        <v>17</v>
      </c>
      <c r="C4579" t="str">
        <f>_xlfn.XLOOKUP(A4579,tblProducts[Column1],tblProducts[Description])</f>
        <v>ETHOMEEN T/13.5 BULK</v>
      </c>
      <c r="D4579" t="str">
        <f>_xlfn.XLOOKUP(B4579,tblProducts[Column1],tblProducts[Description])</f>
        <v>EMULPON CO-550 BULK</v>
      </c>
      <c r="E4579" t="s">
        <v>9</v>
      </c>
      <c r="F4579" t="s">
        <v>12</v>
      </c>
      <c r="G4579" t="s">
        <v>9</v>
      </c>
      <c r="H4579" t="s">
        <v>8</v>
      </c>
      <c r="I4579">
        <f t="shared" si="71"/>
        <v>4</v>
      </c>
      <c r="L4579" t="str">
        <v>ETHOMEEN T/13.5 BULK</v>
      </c>
      <c r="M4579" t="str">
        <v>EMULPON CO-550 BULK</v>
      </c>
      <c r="N4579">
        <v>4</v>
      </c>
    </row>
    <row r="4580" spans="1:14">
      <c r="A4580">
        <f>IF(MOD(ROW()-3,COUNTA(tblProducts[Description]))=0,A4579+1,A4579)</f>
        <v>41</v>
      </c>
      <c r="B4580">
        <f>MOD(ROW()-3,COUNTA(tblProducts[Description]))+1</f>
        <v>18</v>
      </c>
      <c r="C4580" t="str">
        <f>_xlfn.XLOOKUP(A4580,tblProducts[Column1],tblProducts[Description])</f>
        <v>ETHOMEEN T/13.5 BULK</v>
      </c>
      <c r="D4580" t="str">
        <f>_xlfn.XLOOKUP(B4580,tblProducts[Column1],tblProducts[Description])</f>
        <v>ETHODUOMEEN HT/13 BULK</v>
      </c>
      <c r="E4580" t="s">
        <v>9</v>
      </c>
      <c r="F4580" t="s">
        <v>12</v>
      </c>
      <c r="G4580" t="s">
        <v>7</v>
      </c>
      <c r="H4580" t="s">
        <v>8</v>
      </c>
      <c r="I4580">
        <f t="shared" si="71"/>
        <v>2</v>
      </c>
      <c r="L4580" t="str">
        <v>ETHOMEEN T/13.5 BULK</v>
      </c>
      <c r="M4580" t="str">
        <v>ETHODUOMEEN HT/13 BULK</v>
      </c>
      <c r="N4580">
        <v>2</v>
      </c>
    </row>
    <row r="4581" spans="1:14">
      <c r="A4581">
        <f>IF(MOD(ROW()-3,COUNTA(tblProducts[Description]))=0,A4580+1,A4580)</f>
        <v>41</v>
      </c>
      <c r="B4581">
        <f>MOD(ROW()-3,COUNTA(tblProducts[Description]))+1</f>
        <v>19</v>
      </c>
      <c r="C4581" t="str">
        <f>_xlfn.XLOOKUP(A4581,tblProducts[Column1],tblProducts[Description])</f>
        <v>ETHOMEEN T/13.5 BULK</v>
      </c>
      <c r="D4581" t="str">
        <f>_xlfn.XLOOKUP(B4581,tblProducts[Column1],tblProducts[Description])</f>
        <v>ETHODUOMEEN T/13 BULK</v>
      </c>
      <c r="E4581" t="s">
        <v>9</v>
      </c>
      <c r="F4581" t="s">
        <v>12</v>
      </c>
      <c r="G4581" t="s">
        <v>7</v>
      </c>
      <c r="H4581" t="s">
        <v>8</v>
      </c>
      <c r="I4581">
        <f t="shared" si="71"/>
        <v>2</v>
      </c>
      <c r="L4581" t="str">
        <v>ETHOMEEN T/13.5 BULK</v>
      </c>
      <c r="M4581" t="str">
        <v>ETHODUOMEEN T/13 BULK</v>
      </c>
      <c r="N4581">
        <v>2</v>
      </c>
    </row>
    <row r="4582" spans="1:14">
      <c r="A4582">
        <f>IF(MOD(ROW()-3,COUNTA(tblProducts[Description]))=0,A4581+1,A4581)</f>
        <v>41</v>
      </c>
      <c r="B4582">
        <f>MOD(ROW()-3,COUNTA(tblProducts[Description]))+1</f>
        <v>20</v>
      </c>
      <c r="C4582" t="str">
        <f>_xlfn.XLOOKUP(A4582,tblProducts[Column1],tblProducts[Description])</f>
        <v>ETHOMEEN T/13.5 BULK</v>
      </c>
      <c r="D4582" t="str">
        <f>_xlfn.XLOOKUP(B4582,tblProducts[Column1],tblProducts[Description])</f>
        <v>ETHODUOMEEN T/13N BULK</v>
      </c>
      <c r="E4582" t="s">
        <v>9</v>
      </c>
      <c r="F4582" t="s">
        <v>12</v>
      </c>
      <c r="G4582" t="s">
        <v>7</v>
      </c>
      <c r="H4582" t="s">
        <v>8</v>
      </c>
      <c r="I4582">
        <f t="shared" si="71"/>
        <v>2</v>
      </c>
      <c r="L4582" t="str">
        <v>ETHOMEEN T/13.5 BULK</v>
      </c>
      <c r="M4582" t="str">
        <v>ETHODUOMEEN T/13N BULK</v>
      </c>
      <c r="N4582">
        <v>2</v>
      </c>
    </row>
    <row r="4583" spans="1:14">
      <c r="A4583">
        <f>IF(MOD(ROW()-3,COUNTA(tblProducts[Description]))=0,A4582+1,A4582)</f>
        <v>41</v>
      </c>
      <c r="B4583">
        <f>MOD(ROW()-3,COUNTA(tblProducts[Description]))+1</f>
        <v>21</v>
      </c>
      <c r="C4583" t="str">
        <f>_xlfn.XLOOKUP(A4583,tblProducts[Column1],tblProducts[Description])</f>
        <v>ETHOMEEN T/13.5 BULK</v>
      </c>
      <c r="D4583" t="str">
        <f>_xlfn.XLOOKUP(B4583,tblProducts[Column1],tblProducts[Description])</f>
        <v>ETHODUOMEEN T/20 BULK</v>
      </c>
      <c r="E4583" t="s">
        <v>9</v>
      </c>
      <c r="F4583" t="s">
        <v>12</v>
      </c>
      <c r="G4583" t="s">
        <v>7</v>
      </c>
      <c r="H4583" t="s">
        <v>8</v>
      </c>
      <c r="I4583">
        <f t="shared" si="71"/>
        <v>2</v>
      </c>
      <c r="L4583" t="str">
        <v>ETHOMEEN T/13.5 BULK</v>
      </c>
      <c r="M4583" t="str">
        <v>ETHODUOMEEN T/20 BULK</v>
      </c>
      <c r="N4583">
        <v>2</v>
      </c>
    </row>
    <row r="4584" spans="1:14">
      <c r="A4584">
        <f>IF(MOD(ROW()-3,COUNTA(tblProducts[Description]))=0,A4583+1,A4583)</f>
        <v>41</v>
      </c>
      <c r="B4584">
        <f>MOD(ROW()-3,COUNTA(tblProducts[Description]))+1</f>
        <v>22</v>
      </c>
      <c r="C4584" t="str">
        <f>_xlfn.XLOOKUP(A4584,tblProducts[Column1],tblProducts[Description])</f>
        <v>ETHOMEEN T/13.5 BULK</v>
      </c>
      <c r="D4584" t="str">
        <f>_xlfn.XLOOKUP(B4584,tblProducts[Column1],tblProducts[Description])</f>
        <v>ETHODUOMEEN T/25 BULK</v>
      </c>
      <c r="E4584" t="s">
        <v>9</v>
      </c>
      <c r="F4584" t="s">
        <v>12</v>
      </c>
      <c r="G4584" t="s">
        <v>7</v>
      </c>
      <c r="H4584" t="s">
        <v>8</v>
      </c>
      <c r="I4584">
        <f t="shared" si="71"/>
        <v>2</v>
      </c>
      <c r="L4584" t="str">
        <v>ETHOMEEN T/13.5 BULK</v>
      </c>
      <c r="M4584" t="str">
        <v>ETHODUOMEEN T/25 BULK</v>
      </c>
      <c r="N4584">
        <v>2</v>
      </c>
    </row>
    <row r="4585" spans="1:14">
      <c r="A4585">
        <f>IF(MOD(ROW()-3,COUNTA(tblProducts[Description]))=0,A4584+1,A4584)</f>
        <v>41</v>
      </c>
      <c r="B4585">
        <f>MOD(ROW()-3,COUNTA(tblProducts[Description]))+1</f>
        <v>23</v>
      </c>
      <c r="C4585" t="str">
        <f>_xlfn.XLOOKUP(A4585,tblProducts[Column1],tblProducts[Description])</f>
        <v>ETHOMEEN T/13.5 BULK</v>
      </c>
      <c r="D4585" t="str">
        <f>_xlfn.XLOOKUP(B4585,tblProducts[Column1],tblProducts[Description])</f>
        <v>ETHOFAT 242/25 BULK</v>
      </c>
      <c r="E4585" t="s">
        <v>9</v>
      </c>
      <c r="F4585" t="s">
        <v>12</v>
      </c>
      <c r="G4585" t="s">
        <v>7</v>
      </c>
      <c r="H4585" t="s">
        <v>8</v>
      </c>
      <c r="I4585">
        <f t="shared" si="71"/>
        <v>2</v>
      </c>
      <c r="L4585" t="str">
        <v>ETHOMEEN T/13.5 BULK</v>
      </c>
      <c r="M4585" t="str">
        <v>ETHOFAT 242/25 BULK</v>
      </c>
      <c r="N4585">
        <v>2</v>
      </c>
    </row>
    <row r="4586" spans="1:14">
      <c r="A4586">
        <f>IF(MOD(ROW()-3,COUNTA(tblProducts[Description]))=0,A4585+1,A4585)</f>
        <v>41</v>
      </c>
      <c r="B4586">
        <f>MOD(ROW()-3,COUNTA(tblProducts[Description]))+1</f>
        <v>24</v>
      </c>
      <c r="C4586" t="str">
        <f>_xlfn.XLOOKUP(A4586,tblProducts[Column1],tblProducts[Description])</f>
        <v>ETHOMEEN T/13.5 BULK</v>
      </c>
      <c r="D4586" t="str">
        <f>_xlfn.XLOOKUP(B4586,tblProducts[Column1],tblProducts[Description])</f>
        <v>ETHOMEEN C/12S BULK</v>
      </c>
      <c r="E4586" t="s">
        <v>9</v>
      </c>
      <c r="F4586" t="s">
        <v>12</v>
      </c>
      <c r="G4586" t="s">
        <v>7</v>
      </c>
      <c r="H4586" t="s">
        <v>8</v>
      </c>
      <c r="I4586">
        <f t="shared" si="71"/>
        <v>2</v>
      </c>
      <c r="L4586" t="str">
        <v>ETHOMEEN T/13.5 BULK</v>
      </c>
      <c r="M4586" t="str">
        <v>ETHOMEEN C/12S BULK</v>
      </c>
      <c r="N4586">
        <v>2</v>
      </c>
    </row>
    <row r="4587" spans="1:14">
      <c r="A4587">
        <f>IF(MOD(ROW()-3,COUNTA(tblProducts[Description]))=0,A4586+1,A4586)</f>
        <v>41</v>
      </c>
      <c r="B4587">
        <f>MOD(ROW()-3,COUNTA(tblProducts[Description]))+1</f>
        <v>25</v>
      </c>
      <c r="C4587" t="str">
        <f>_xlfn.XLOOKUP(A4587,tblProducts[Column1],tblProducts[Description])</f>
        <v>ETHOMEEN T/13.5 BULK</v>
      </c>
      <c r="D4587" t="str">
        <f>_xlfn.XLOOKUP(B4587,tblProducts[Column1],tblProducts[Description])</f>
        <v>ETHOMEEN 18/12 BULK</v>
      </c>
      <c r="E4587" t="s">
        <v>9</v>
      </c>
      <c r="F4587" t="s">
        <v>12</v>
      </c>
      <c r="G4587" t="s">
        <v>7</v>
      </c>
      <c r="H4587" t="s">
        <v>8</v>
      </c>
      <c r="I4587">
        <f t="shared" si="71"/>
        <v>2</v>
      </c>
      <c r="L4587" t="str">
        <v>ETHOMEEN T/13.5 BULK</v>
      </c>
      <c r="M4587" t="str">
        <v>ETHOMEEN 18/12 BULK</v>
      </c>
      <c r="N4587">
        <v>2</v>
      </c>
    </row>
    <row r="4588" spans="1:14">
      <c r="A4588">
        <f>IF(MOD(ROW()-3,COUNTA(tblProducts[Description]))=0,A4587+1,A4587)</f>
        <v>41</v>
      </c>
      <c r="B4588">
        <f>MOD(ROW()-3,COUNTA(tblProducts[Description]))+1</f>
        <v>26</v>
      </c>
      <c r="C4588" t="str">
        <f>_xlfn.XLOOKUP(A4588,tblProducts[Column1],tblProducts[Description])</f>
        <v>ETHOMEEN T/13.5 BULK</v>
      </c>
      <c r="D4588" t="str">
        <f>_xlfn.XLOOKUP(B4588,tblProducts[Column1],tblProducts[Description])</f>
        <v>ETHOMEEN 18/25 BULK</v>
      </c>
      <c r="E4588" t="s">
        <v>9</v>
      </c>
      <c r="F4588" t="s">
        <v>12</v>
      </c>
      <c r="G4588" t="s">
        <v>7</v>
      </c>
      <c r="H4588" t="s">
        <v>8</v>
      </c>
      <c r="I4588">
        <f t="shared" si="71"/>
        <v>2</v>
      </c>
      <c r="L4588" t="str">
        <v>ETHOMEEN T/13.5 BULK</v>
      </c>
      <c r="M4588" t="str">
        <v>ETHOMEEN 18/25 BULK</v>
      </c>
      <c r="N4588">
        <v>2</v>
      </c>
    </row>
    <row r="4589" spans="1:14">
      <c r="A4589">
        <f>IF(MOD(ROW()-3,COUNTA(tblProducts[Description]))=0,A4588+1,A4588)</f>
        <v>41</v>
      </c>
      <c r="B4589">
        <f>MOD(ROW()-3,COUNTA(tblProducts[Description]))+1</f>
        <v>27</v>
      </c>
      <c r="C4589" t="str">
        <f>_xlfn.XLOOKUP(A4589,tblProducts[Column1],tblProducts[Description])</f>
        <v>ETHOMEEN T/13.5 BULK</v>
      </c>
      <c r="D4589" t="str">
        <f>_xlfn.XLOOKUP(B4589,tblProducts[Column1],tblProducts[Description])</f>
        <v>ETHOMEEN C/12 BULK</v>
      </c>
      <c r="E4589" t="s">
        <v>9</v>
      </c>
      <c r="F4589" t="s">
        <v>12</v>
      </c>
      <c r="G4589" t="s">
        <v>7</v>
      </c>
      <c r="H4589" t="s">
        <v>8</v>
      </c>
      <c r="I4589">
        <f t="shared" si="71"/>
        <v>2</v>
      </c>
      <c r="L4589" t="str">
        <v>ETHOMEEN T/13.5 BULK</v>
      </c>
      <c r="M4589" t="str">
        <v>ETHOMEEN C/12 BULK</v>
      </c>
      <c r="N4589">
        <v>2</v>
      </c>
    </row>
    <row r="4590" spans="1:14">
      <c r="A4590">
        <f>IF(MOD(ROW()-3,COUNTA(tblProducts[Description]))=0,A4589+1,A4589)</f>
        <v>41</v>
      </c>
      <c r="B4590">
        <f>MOD(ROW()-3,COUNTA(tblProducts[Description]))+1</f>
        <v>28</v>
      </c>
      <c r="C4590" t="str">
        <f>_xlfn.XLOOKUP(A4590,tblProducts[Column1],tblProducts[Description])</f>
        <v>ETHOMEEN T/13.5 BULK</v>
      </c>
      <c r="D4590" t="str">
        <f>_xlfn.XLOOKUP(B4590,tblProducts[Column1],tblProducts[Description])</f>
        <v>ETHOMEEN C/12 M BULK</v>
      </c>
      <c r="E4590" t="s">
        <v>9</v>
      </c>
      <c r="F4590" t="s">
        <v>12</v>
      </c>
      <c r="G4590" t="s">
        <v>7</v>
      </c>
      <c r="H4590" t="s">
        <v>8</v>
      </c>
      <c r="I4590">
        <f t="shared" si="71"/>
        <v>2</v>
      </c>
      <c r="L4590" t="str">
        <v>ETHOMEEN T/13.5 BULK</v>
      </c>
      <c r="M4590" t="str">
        <v>ETHOMEEN C/12 M BULK</v>
      </c>
      <c r="N4590">
        <v>2</v>
      </c>
    </row>
    <row r="4591" spans="1:14">
      <c r="A4591">
        <f>IF(MOD(ROW()-3,COUNTA(tblProducts[Description]))=0,A4590+1,A4590)</f>
        <v>41</v>
      </c>
      <c r="B4591">
        <f>MOD(ROW()-3,COUNTA(tblProducts[Description]))+1</f>
        <v>29</v>
      </c>
      <c r="C4591" t="str">
        <f>_xlfn.XLOOKUP(A4591,tblProducts[Column1],tblProducts[Description])</f>
        <v>ETHOMEEN T/13.5 BULK</v>
      </c>
      <c r="D4591" t="str">
        <f>_xlfn.XLOOKUP(B4591,tblProducts[Column1],tblProducts[Description])</f>
        <v>ETHOMEEN C/12 SUN BULK</v>
      </c>
      <c r="E4591" t="s">
        <v>9</v>
      </c>
      <c r="F4591" t="s">
        <v>12</v>
      </c>
      <c r="G4591" t="s">
        <v>7</v>
      </c>
      <c r="H4591" t="s">
        <v>8</v>
      </c>
      <c r="I4591">
        <f t="shared" si="71"/>
        <v>2</v>
      </c>
      <c r="L4591" t="str">
        <v>ETHOMEEN T/13.5 BULK</v>
      </c>
      <c r="M4591" t="str">
        <v>ETHOMEEN C/12 SUN BULK</v>
      </c>
      <c r="N4591">
        <v>2</v>
      </c>
    </row>
    <row r="4592" spans="1:14">
      <c r="A4592">
        <f>IF(MOD(ROW()-3,COUNTA(tblProducts[Description]))=0,A4591+1,A4591)</f>
        <v>41</v>
      </c>
      <c r="B4592">
        <f>MOD(ROW()-3,COUNTA(tblProducts[Description]))+1</f>
        <v>30</v>
      </c>
      <c r="C4592" t="str">
        <f>_xlfn.XLOOKUP(A4592,tblProducts[Column1],tblProducts[Description])</f>
        <v>ETHOMEEN T/13.5 BULK</v>
      </c>
      <c r="D4592" t="str">
        <f>_xlfn.XLOOKUP(B4592,tblProducts[Column1],tblProducts[Description])</f>
        <v>ETHOMEEN C/12 UN BULK</v>
      </c>
      <c r="E4592" t="s">
        <v>9</v>
      </c>
      <c r="F4592" t="s">
        <v>12</v>
      </c>
      <c r="G4592" t="s">
        <v>7</v>
      </c>
      <c r="H4592" t="s">
        <v>8</v>
      </c>
      <c r="I4592">
        <f t="shared" si="71"/>
        <v>2</v>
      </c>
      <c r="L4592" t="str">
        <v>ETHOMEEN T/13.5 BULK</v>
      </c>
      <c r="M4592" t="str">
        <v>ETHOMEEN C/12 UN BULK</v>
      </c>
      <c r="N4592">
        <v>2</v>
      </c>
    </row>
    <row r="4593" spans="1:14">
      <c r="A4593">
        <f>IF(MOD(ROW()-3,COUNTA(tblProducts[Description]))=0,A4592+1,A4592)</f>
        <v>41</v>
      </c>
      <c r="B4593">
        <f>MOD(ROW()-3,COUNTA(tblProducts[Description]))+1</f>
        <v>31</v>
      </c>
      <c r="C4593" t="str">
        <f>_xlfn.XLOOKUP(A4593,tblProducts[Column1],tblProducts[Description])</f>
        <v>ETHOMEEN T/13.5 BULK</v>
      </c>
      <c r="D4593" t="str">
        <f>_xlfn.XLOOKUP(B4593,tblProducts[Column1],tblProducts[Description])</f>
        <v>ETHOMEEN C/15 BULK</v>
      </c>
      <c r="E4593" t="s">
        <v>9</v>
      </c>
      <c r="F4593" t="s">
        <v>12</v>
      </c>
      <c r="G4593" t="s">
        <v>7</v>
      </c>
      <c r="H4593" t="s">
        <v>8</v>
      </c>
      <c r="I4593">
        <f t="shared" si="71"/>
        <v>2</v>
      </c>
      <c r="L4593" t="str">
        <v>ETHOMEEN T/13.5 BULK</v>
      </c>
      <c r="M4593" t="str">
        <v>ETHOMEEN C/15 BULK</v>
      </c>
      <c r="N4593">
        <v>2</v>
      </c>
    </row>
    <row r="4594" spans="1:14">
      <c r="A4594">
        <f>IF(MOD(ROW()-3,COUNTA(tblProducts[Description]))=0,A4593+1,A4593)</f>
        <v>41</v>
      </c>
      <c r="B4594">
        <f>MOD(ROW()-3,COUNTA(tblProducts[Description]))+1</f>
        <v>32</v>
      </c>
      <c r="C4594" t="str">
        <f>_xlfn.XLOOKUP(A4594,tblProducts[Column1],tblProducts[Description])</f>
        <v>ETHOMEEN T/13.5 BULK</v>
      </c>
      <c r="D4594" t="str">
        <f>_xlfn.XLOOKUP(B4594,tblProducts[Column1],tblProducts[Description])</f>
        <v>ETHOMEEN C/17 BULK</v>
      </c>
      <c r="E4594" t="s">
        <v>9</v>
      </c>
      <c r="F4594" t="s">
        <v>12</v>
      </c>
      <c r="G4594" t="s">
        <v>7</v>
      </c>
      <c r="H4594" t="s">
        <v>8</v>
      </c>
      <c r="I4594">
        <f t="shared" si="71"/>
        <v>2</v>
      </c>
      <c r="L4594" t="str">
        <v>ETHOMEEN T/13.5 BULK</v>
      </c>
      <c r="M4594" t="str">
        <v>ETHOMEEN C/17 BULK</v>
      </c>
      <c r="N4594">
        <v>2</v>
      </c>
    </row>
    <row r="4595" spans="1:14">
      <c r="A4595">
        <f>IF(MOD(ROW()-3,COUNTA(tblProducts[Description]))=0,A4594+1,A4594)</f>
        <v>41</v>
      </c>
      <c r="B4595">
        <f>MOD(ROW()-3,COUNTA(tblProducts[Description]))+1</f>
        <v>33</v>
      </c>
      <c r="C4595" t="str">
        <f>_xlfn.XLOOKUP(A4595,tblProducts[Column1],tblProducts[Description])</f>
        <v>ETHOMEEN T/13.5 BULK</v>
      </c>
      <c r="D4595" t="str">
        <f>_xlfn.XLOOKUP(B4595,tblProducts[Column1],tblProducts[Description])</f>
        <v>ETHOMEEN C/25A BULK</v>
      </c>
      <c r="E4595" t="s">
        <v>9</v>
      </c>
      <c r="F4595" t="s">
        <v>12</v>
      </c>
      <c r="G4595" t="s">
        <v>7</v>
      </c>
      <c r="H4595" t="s">
        <v>8</v>
      </c>
      <c r="I4595">
        <f t="shared" si="71"/>
        <v>2</v>
      </c>
      <c r="L4595" t="str">
        <v>ETHOMEEN T/13.5 BULK</v>
      </c>
      <c r="M4595" t="str">
        <v>ETHOMEEN C/25A BULK</v>
      </c>
      <c r="N4595">
        <v>2</v>
      </c>
    </row>
    <row r="4596" spans="1:14">
      <c r="A4596">
        <f>IF(MOD(ROW()-3,COUNTA(tblProducts[Description]))=0,A4595+1,A4595)</f>
        <v>41</v>
      </c>
      <c r="B4596">
        <f>MOD(ROW()-3,COUNTA(tblProducts[Description]))+1</f>
        <v>34</v>
      </c>
      <c r="C4596" t="str">
        <f>_xlfn.XLOOKUP(A4596,tblProducts[Column1],tblProducts[Description])</f>
        <v>ETHOMEEN T/13.5 BULK</v>
      </c>
      <c r="D4596" t="str">
        <f>_xlfn.XLOOKUP(B4596,tblProducts[Column1],tblProducts[Description])</f>
        <v>ETHOMEEN C/25A S BULK</v>
      </c>
      <c r="E4596" t="s">
        <v>9</v>
      </c>
      <c r="F4596" t="s">
        <v>12</v>
      </c>
      <c r="G4596" t="s">
        <v>7</v>
      </c>
      <c r="H4596" t="s">
        <v>8</v>
      </c>
      <c r="I4596">
        <f t="shared" si="71"/>
        <v>2</v>
      </c>
      <c r="L4596" t="str">
        <v>ETHOMEEN T/13.5 BULK</v>
      </c>
      <c r="M4596" t="str">
        <v>ETHOMEEN C/25A S BULK</v>
      </c>
      <c r="N4596">
        <v>2</v>
      </c>
    </row>
    <row r="4597" spans="1:14">
      <c r="A4597">
        <f>IF(MOD(ROW()-3,COUNTA(tblProducts[Description]))=0,A4596+1,A4596)</f>
        <v>41</v>
      </c>
      <c r="B4597">
        <f>MOD(ROW()-3,COUNTA(tblProducts[Description]))+1</f>
        <v>35</v>
      </c>
      <c r="C4597" t="str">
        <f>_xlfn.XLOOKUP(A4597,tblProducts[Column1],tblProducts[Description])</f>
        <v>ETHOMEEN T/13.5 BULK</v>
      </c>
      <c r="D4597" t="str">
        <f>_xlfn.XLOOKUP(B4597,tblProducts[Column1],tblProducts[Description])</f>
        <v>ETHOMEEN O/12LC BULK</v>
      </c>
      <c r="E4597" t="s">
        <v>9</v>
      </c>
      <c r="F4597" t="s">
        <v>12</v>
      </c>
      <c r="G4597" t="s">
        <v>7</v>
      </c>
      <c r="H4597" t="s">
        <v>8</v>
      </c>
      <c r="I4597">
        <f t="shared" si="71"/>
        <v>2</v>
      </c>
      <c r="L4597" t="str">
        <v>ETHOMEEN T/13.5 BULK</v>
      </c>
      <c r="M4597" t="str">
        <v>ETHOMEEN O/12LC BULK</v>
      </c>
      <c r="N4597">
        <v>2</v>
      </c>
    </row>
    <row r="4598" spans="1:14">
      <c r="A4598">
        <f>IF(MOD(ROW()-3,COUNTA(tblProducts[Description]))=0,A4597+1,A4597)</f>
        <v>41</v>
      </c>
      <c r="B4598">
        <f>MOD(ROW()-3,COUNTA(tblProducts[Description]))+1</f>
        <v>36</v>
      </c>
      <c r="C4598" t="str">
        <f>_xlfn.XLOOKUP(A4598,tblProducts[Column1],tblProducts[Description])</f>
        <v>ETHOMEEN T/13.5 BULK</v>
      </c>
      <c r="D4598" t="str">
        <f>_xlfn.XLOOKUP(B4598,tblProducts[Column1],tblProducts[Description])</f>
        <v>ETHOMEEN SV/12 BULK</v>
      </c>
      <c r="E4598" t="s">
        <v>9</v>
      </c>
      <c r="F4598" t="s">
        <v>12</v>
      </c>
      <c r="G4598" t="s">
        <v>7</v>
      </c>
      <c r="H4598" t="s">
        <v>8</v>
      </c>
      <c r="I4598">
        <f t="shared" si="71"/>
        <v>2</v>
      </c>
      <c r="L4598" t="str">
        <v>ETHOMEEN T/13.5 BULK</v>
      </c>
      <c r="M4598" t="str">
        <v>ETHOMEEN SV/12 BULK</v>
      </c>
      <c r="N4598">
        <v>2</v>
      </c>
    </row>
    <row r="4599" spans="1:14">
      <c r="A4599">
        <f>IF(MOD(ROW()-3,COUNTA(tblProducts[Description]))=0,A4598+1,A4598)</f>
        <v>41</v>
      </c>
      <c r="B4599">
        <f>MOD(ROW()-3,COUNTA(tblProducts[Description]))+1</f>
        <v>37</v>
      </c>
      <c r="C4599" t="str">
        <f>_xlfn.XLOOKUP(A4599,tblProducts[Column1],tblProducts[Description])</f>
        <v>ETHOMEEN T/13.5 BULK</v>
      </c>
      <c r="D4599" t="str">
        <f>_xlfn.XLOOKUP(B4599,tblProducts[Column1],tblProducts[Description])</f>
        <v>ETHOMEEN SV/15 BULK</v>
      </c>
      <c r="E4599" t="s">
        <v>9</v>
      </c>
      <c r="F4599" t="s">
        <v>12</v>
      </c>
      <c r="G4599" t="s">
        <v>7</v>
      </c>
      <c r="H4599" t="s">
        <v>8</v>
      </c>
      <c r="I4599">
        <f t="shared" si="71"/>
        <v>2</v>
      </c>
      <c r="L4599" t="str">
        <v>ETHOMEEN T/13.5 BULK</v>
      </c>
      <c r="M4599" t="str">
        <v>ETHOMEEN SV/15 BULK</v>
      </c>
      <c r="N4599">
        <v>2</v>
      </c>
    </row>
    <row r="4600" spans="1:14">
      <c r="A4600">
        <f>IF(MOD(ROW()-3,COUNTA(tblProducts[Description]))=0,A4599+1,A4599)</f>
        <v>41</v>
      </c>
      <c r="B4600">
        <f>MOD(ROW()-3,COUNTA(tblProducts[Description]))+1</f>
        <v>38</v>
      </c>
      <c r="C4600" t="str">
        <f>_xlfn.XLOOKUP(A4600,tblProducts[Column1],tblProducts[Description])</f>
        <v>ETHOMEEN T/13.5 BULK</v>
      </c>
      <c r="D4600" t="str">
        <f>_xlfn.XLOOKUP(B4600,tblProducts[Column1],tblProducts[Description])</f>
        <v>ETHOMEEN SV/15C BULK</v>
      </c>
      <c r="E4600" t="s">
        <v>9</v>
      </c>
      <c r="F4600" t="s">
        <v>12</v>
      </c>
      <c r="G4600" t="s">
        <v>7</v>
      </c>
      <c r="H4600" t="s">
        <v>8</v>
      </c>
      <c r="I4600">
        <f t="shared" si="71"/>
        <v>2</v>
      </c>
      <c r="L4600" t="str">
        <v>ETHOMEEN T/13.5 BULK</v>
      </c>
      <c r="M4600" t="str">
        <v>ETHOMEEN SV/15C BULK</v>
      </c>
      <c r="N4600">
        <v>2</v>
      </c>
    </row>
    <row r="4601" spans="1:14">
      <c r="A4601">
        <f>IF(MOD(ROW()-3,COUNTA(tblProducts[Description]))=0,A4600+1,A4600)</f>
        <v>41</v>
      </c>
      <c r="B4601">
        <f>MOD(ROW()-3,COUNTA(tblProducts[Description]))+1</f>
        <v>39</v>
      </c>
      <c r="C4601" t="str">
        <f>_xlfn.XLOOKUP(A4601,tblProducts[Column1],tblProducts[Description])</f>
        <v>ETHOMEEN T/13.5 BULK</v>
      </c>
      <c r="D4601" t="str">
        <f>_xlfn.XLOOKUP(B4601,tblProducts[Column1],tblProducts[Description])</f>
        <v>ETHOMEEN SV/25 BULK</v>
      </c>
      <c r="E4601" t="s">
        <v>9</v>
      </c>
      <c r="F4601" t="s">
        <v>12</v>
      </c>
      <c r="G4601" t="s">
        <v>7</v>
      </c>
      <c r="H4601" t="s">
        <v>8</v>
      </c>
      <c r="I4601">
        <f t="shared" si="71"/>
        <v>2</v>
      </c>
      <c r="L4601" t="str">
        <v>ETHOMEEN T/13.5 BULK</v>
      </c>
      <c r="M4601" t="str">
        <v>ETHOMEEN SV/25 BULK</v>
      </c>
      <c r="N4601">
        <v>2</v>
      </c>
    </row>
    <row r="4602" spans="1:14">
      <c r="A4602">
        <f>IF(MOD(ROW()-3,COUNTA(tblProducts[Description]))=0,A4601+1,A4601)</f>
        <v>41</v>
      </c>
      <c r="B4602">
        <f>MOD(ROW()-3,COUNTA(tblProducts[Description]))+1</f>
        <v>40</v>
      </c>
      <c r="C4602" t="str">
        <f>_xlfn.XLOOKUP(A4602,tblProducts[Column1],tblProducts[Description])</f>
        <v>ETHOMEEN T/13.5 BULK</v>
      </c>
      <c r="D4602" t="str">
        <f>_xlfn.XLOOKUP(B4602,tblProducts[Column1],tblProducts[Description])</f>
        <v>ETHOMEEN T/12 BULK</v>
      </c>
      <c r="E4602" t="s">
        <v>9</v>
      </c>
      <c r="F4602" t="s">
        <v>12</v>
      </c>
      <c r="G4602" t="s">
        <v>7</v>
      </c>
      <c r="H4602" t="s">
        <v>8</v>
      </c>
      <c r="I4602">
        <f t="shared" si="71"/>
        <v>2</v>
      </c>
      <c r="L4602" t="str">
        <v>ETHOMEEN T/13.5 BULK</v>
      </c>
      <c r="M4602" t="str">
        <v>ETHOMEEN T/12 BULK</v>
      </c>
      <c r="N4602">
        <v>2</v>
      </c>
    </row>
    <row r="4603" spans="1:14">
      <c r="A4603">
        <f>IF(MOD(ROW()-3,COUNTA(tblProducts[Description]))=0,A4602+1,A4602)</f>
        <v>41</v>
      </c>
      <c r="B4603">
        <f>MOD(ROW()-3,COUNTA(tblProducts[Description]))+1</f>
        <v>41</v>
      </c>
      <c r="C4603" t="str">
        <f>_xlfn.XLOOKUP(A4603,tblProducts[Column1],tblProducts[Description])</f>
        <v>ETHOMEEN T/13.5 BULK</v>
      </c>
      <c r="D4603" t="str">
        <f>_xlfn.XLOOKUP(B4603,tblProducts[Column1],tblProducts[Description])</f>
        <v>ETHOMEEN T/13.5 BULK</v>
      </c>
      <c r="E4603" t="s">
        <v>9</v>
      </c>
      <c r="F4603" t="s">
        <v>12</v>
      </c>
      <c r="G4603" t="s">
        <v>7</v>
      </c>
      <c r="H4603" t="s">
        <v>8</v>
      </c>
      <c r="I4603">
        <f t="shared" si="71"/>
        <v>2</v>
      </c>
      <c r="L4603" t="str">
        <v>ETHOMEEN T/13.5 BULK</v>
      </c>
      <c r="M4603" t="str">
        <v>ETHOMEEN T/13.5 BULK</v>
      </c>
      <c r="N4603">
        <v>2</v>
      </c>
    </row>
    <row r="4604" spans="1:14">
      <c r="A4604">
        <f>IF(MOD(ROW()-3,COUNTA(tblProducts[Description]))=0,A4603+1,A4603)</f>
        <v>41</v>
      </c>
      <c r="B4604">
        <f>MOD(ROW()-3,COUNTA(tblProducts[Description]))+1</f>
        <v>42</v>
      </c>
      <c r="C4604" t="str">
        <f>_xlfn.XLOOKUP(A4604,tblProducts[Column1],tblProducts[Description])</f>
        <v>ETHOMEEN T/13.5 BULK</v>
      </c>
      <c r="D4604" t="str">
        <f>_xlfn.XLOOKUP(B4604,tblProducts[Column1],tblProducts[Description])</f>
        <v>ETHOMEEN T/15 BULK</v>
      </c>
      <c r="E4604" t="s">
        <v>9</v>
      </c>
      <c r="F4604" t="s">
        <v>12</v>
      </c>
      <c r="G4604" t="s">
        <v>7</v>
      </c>
      <c r="H4604" t="s">
        <v>8</v>
      </c>
      <c r="I4604">
        <f t="shared" si="71"/>
        <v>2</v>
      </c>
      <c r="L4604" t="str">
        <v>ETHOMEEN T/13.5 BULK</v>
      </c>
      <c r="M4604" t="str">
        <v>ETHOMEEN T/15 BULK</v>
      </c>
      <c r="N4604">
        <v>2</v>
      </c>
    </row>
    <row r="4605" spans="1:14">
      <c r="A4605">
        <f>IF(MOD(ROW()-3,COUNTA(tblProducts[Description]))=0,A4604+1,A4604)</f>
        <v>41</v>
      </c>
      <c r="B4605">
        <f>MOD(ROW()-3,COUNTA(tblProducts[Description]))+1</f>
        <v>43</v>
      </c>
      <c r="C4605" t="str">
        <f>_xlfn.XLOOKUP(A4605,tblProducts[Column1],tblProducts[Description])</f>
        <v>ETHOMEEN T/13.5 BULK</v>
      </c>
      <c r="D4605" t="str">
        <f>_xlfn.XLOOKUP(B4605,tblProducts[Column1],tblProducts[Description])</f>
        <v>ETHOMEEN T/17 BULK</v>
      </c>
      <c r="E4605" t="s">
        <v>9</v>
      </c>
      <c r="F4605" t="s">
        <v>12</v>
      </c>
      <c r="G4605" t="s">
        <v>7</v>
      </c>
      <c r="H4605" t="s">
        <v>8</v>
      </c>
      <c r="I4605">
        <f t="shared" si="71"/>
        <v>2</v>
      </c>
      <c r="L4605" t="str">
        <v>ETHOMEEN T/13.5 BULK</v>
      </c>
      <c r="M4605" t="str">
        <v>ETHOMEEN T/17 BULK</v>
      </c>
      <c r="N4605">
        <v>2</v>
      </c>
    </row>
    <row r="4606" spans="1:14">
      <c r="A4606">
        <f>IF(MOD(ROW()-3,COUNTA(tblProducts[Description]))=0,A4605+1,A4605)</f>
        <v>41</v>
      </c>
      <c r="B4606">
        <f>MOD(ROW()-3,COUNTA(tblProducts[Description]))+1</f>
        <v>44</v>
      </c>
      <c r="C4606" t="str">
        <f>_xlfn.XLOOKUP(A4606,tblProducts[Column1],tblProducts[Description])</f>
        <v>ETHOMEEN T/13.5 BULK</v>
      </c>
      <c r="D4606" t="str">
        <f>_xlfn.XLOOKUP(B4606,tblProducts[Column1],tblProducts[Description])</f>
        <v>ETHOMEEN T/18 BULK</v>
      </c>
      <c r="E4606" t="s">
        <v>9</v>
      </c>
      <c r="F4606" t="s">
        <v>12</v>
      </c>
      <c r="G4606" t="s">
        <v>7</v>
      </c>
      <c r="H4606" t="s">
        <v>8</v>
      </c>
      <c r="I4606">
        <f t="shared" si="71"/>
        <v>2</v>
      </c>
      <c r="L4606" t="str">
        <v>ETHOMEEN T/13.5 BULK</v>
      </c>
      <c r="M4606" t="str">
        <v>ETHOMEEN T/18 BULK</v>
      </c>
      <c r="N4606">
        <v>2</v>
      </c>
    </row>
    <row r="4607" spans="1:14">
      <c r="A4607">
        <f>IF(MOD(ROW()-3,COUNTA(tblProducts[Description]))=0,A4606+1,A4606)</f>
        <v>41</v>
      </c>
      <c r="B4607">
        <f>MOD(ROW()-3,COUNTA(tblProducts[Description]))+1</f>
        <v>45</v>
      </c>
      <c r="C4607" t="str">
        <f>_xlfn.XLOOKUP(A4607,tblProducts[Column1],tblProducts[Description])</f>
        <v>ETHOMEEN T/13.5 BULK</v>
      </c>
      <c r="D4607" t="str">
        <f>_xlfn.XLOOKUP(B4607,tblProducts[Column1],tblProducts[Description])</f>
        <v>ETHOMEEN T/19 BULK</v>
      </c>
      <c r="E4607" t="s">
        <v>9</v>
      </c>
      <c r="F4607" t="s">
        <v>12</v>
      </c>
      <c r="G4607" t="s">
        <v>7</v>
      </c>
      <c r="H4607" t="s">
        <v>8</v>
      </c>
      <c r="I4607">
        <f t="shared" si="71"/>
        <v>2</v>
      </c>
      <c r="L4607" t="str">
        <v>ETHOMEEN T/13.5 BULK</v>
      </c>
      <c r="M4607" t="str">
        <v>ETHOMEEN T/19 BULK</v>
      </c>
      <c r="N4607">
        <v>2</v>
      </c>
    </row>
    <row r="4608" spans="1:14">
      <c r="A4608">
        <f>IF(MOD(ROW()-3,COUNTA(tblProducts[Description]))=0,A4607+1,A4607)</f>
        <v>41</v>
      </c>
      <c r="B4608">
        <f>MOD(ROW()-3,COUNTA(tblProducts[Description]))+1</f>
        <v>46</v>
      </c>
      <c r="C4608" t="str">
        <f>_xlfn.XLOOKUP(A4608,tblProducts[Column1],tblProducts[Description])</f>
        <v>ETHOMEEN T/13.5 BULK</v>
      </c>
      <c r="D4608" t="str">
        <f>_xlfn.XLOOKUP(B4608,tblProducts[Column1],tblProducts[Description])</f>
        <v>ETHOMEEN T/20 BULK</v>
      </c>
      <c r="E4608" t="s">
        <v>9</v>
      </c>
      <c r="F4608" t="s">
        <v>12</v>
      </c>
      <c r="G4608" t="s">
        <v>7</v>
      </c>
      <c r="H4608" t="s">
        <v>8</v>
      </c>
      <c r="I4608">
        <f t="shared" si="71"/>
        <v>2</v>
      </c>
      <c r="L4608" t="str">
        <v>ETHOMEEN T/13.5 BULK</v>
      </c>
      <c r="M4608" t="str">
        <v>ETHOMEEN T/20 BULK</v>
      </c>
      <c r="N4608">
        <v>2</v>
      </c>
    </row>
    <row r="4609" spans="1:14">
      <c r="A4609">
        <f>IF(MOD(ROW()-3,COUNTA(tblProducts[Description]))=0,A4608+1,A4608)</f>
        <v>41</v>
      </c>
      <c r="B4609">
        <f>MOD(ROW()-3,COUNTA(tblProducts[Description]))+1</f>
        <v>47</v>
      </c>
      <c r="C4609" t="str">
        <f>_xlfn.XLOOKUP(A4609,tblProducts[Column1],tblProducts[Description])</f>
        <v>ETHOMEEN T/13.5 BULK</v>
      </c>
      <c r="D4609" t="str">
        <f>_xlfn.XLOOKUP(B4609,tblProducts[Column1],tblProducts[Description])</f>
        <v>ETHOMEEN T/20S BULK</v>
      </c>
      <c r="E4609" t="s">
        <v>9</v>
      </c>
      <c r="F4609" t="s">
        <v>12</v>
      </c>
      <c r="G4609" t="s">
        <v>7</v>
      </c>
      <c r="H4609" t="s">
        <v>8</v>
      </c>
      <c r="I4609">
        <f t="shared" si="71"/>
        <v>2</v>
      </c>
      <c r="L4609" t="str">
        <v>ETHOMEEN T/13.5 BULK</v>
      </c>
      <c r="M4609" t="str">
        <v>ETHOMEEN T/20S BULK</v>
      </c>
      <c r="N4609">
        <v>2</v>
      </c>
    </row>
    <row r="4610" spans="1:14">
      <c r="A4610">
        <f>IF(MOD(ROW()-3,COUNTA(tblProducts[Description]))=0,A4609+1,A4609)</f>
        <v>41</v>
      </c>
      <c r="B4610">
        <f>MOD(ROW()-3,COUNTA(tblProducts[Description]))+1</f>
        <v>48</v>
      </c>
      <c r="C4610" t="str">
        <f>_xlfn.XLOOKUP(A4610,tblProducts[Column1],tblProducts[Description])</f>
        <v>ETHOMEEN T/13.5 BULK</v>
      </c>
      <c r="D4610" t="str">
        <f>_xlfn.XLOOKUP(B4610,tblProducts[Column1],tblProducts[Description])</f>
        <v>ETHOMEEN T/24 BULK</v>
      </c>
      <c r="E4610" t="s">
        <v>9</v>
      </c>
      <c r="F4610" t="s">
        <v>12</v>
      </c>
      <c r="G4610" t="s">
        <v>7</v>
      </c>
      <c r="H4610" t="s">
        <v>8</v>
      </c>
      <c r="I4610">
        <f t="shared" si="71"/>
        <v>2</v>
      </c>
      <c r="L4610" t="str">
        <v>ETHOMEEN T/13.5 BULK</v>
      </c>
      <c r="M4610" t="str">
        <v>ETHOMEEN T/24 BULK</v>
      </c>
      <c r="N4610">
        <v>2</v>
      </c>
    </row>
    <row r="4611" spans="1:14">
      <c r="A4611">
        <f>IF(MOD(ROW()-3,COUNTA(tblProducts[Description]))=0,A4610+1,A4610)</f>
        <v>41</v>
      </c>
      <c r="B4611">
        <f>MOD(ROW()-3,COUNTA(tblProducts[Description]))+1</f>
        <v>49</v>
      </c>
      <c r="C4611" t="str">
        <f>_xlfn.XLOOKUP(A4611,tblProducts[Column1],tblProducts[Description])</f>
        <v>ETHOMEEN T/13.5 BULK</v>
      </c>
      <c r="D4611" t="str">
        <f>_xlfn.XLOOKUP(B4611,tblProducts[Column1],tblProducts[Description])</f>
        <v>ETHOMEEN T/25 BULK</v>
      </c>
      <c r="E4611" t="s">
        <v>7</v>
      </c>
      <c r="G4611" t="s">
        <v>7</v>
      </c>
      <c r="H4611" t="s">
        <v>8</v>
      </c>
      <c r="I4611">
        <f t="shared" si="71"/>
        <v>0</v>
      </c>
      <c r="L4611" t="str">
        <v>ETHOMEEN T/13.5 BULK</v>
      </c>
      <c r="M4611" t="str">
        <v>ETHOMEEN T/25 BULK</v>
      </c>
      <c r="N4611">
        <v>0</v>
      </c>
    </row>
    <row r="4612" spans="1:14">
      <c r="A4612">
        <f>IF(MOD(ROW()-3,COUNTA(tblProducts[Description]))=0,A4611+1,A4611)</f>
        <v>41</v>
      </c>
      <c r="B4612">
        <f>MOD(ROW()-3,COUNTA(tblProducts[Description]))+1</f>
        <v>50</v>
      </c>
      <c r="C4612" t="str">
        <f>_xlfn.XLOOKUP(A4612,tblProducts[Column1],tblProducts[Description])</f>
        <v>ETHOMEEN T/13.5 BULK</v>
      </c>
      <c r="D4612" t="str">
        <f>_xlfn.XLOOKUP(B4612,tblProducts[Column1],tblProducts[Description])</f>
        <v>ETHOMEEN T/28 BULK</v>
      </c>
      <c r="E4612" t="s">
        <v>9</v>
      </c>
      <c r="F4612" t="s">
        <v>10</v>
      </c>
      <c r="G4612" t="s">
        <v>9</v>
      </c>
      <c r="H4612" t="s">
        <v>11</v>
      </c>
      <c r="I4612">
        <f t="shared" ref="I4612:I4675" si="72">IF(E4612="NO",0,IF(F4612="HEEL WASH",1.5,2))+IF(G4612="NO",0,2)</f>
        <v>3.5</v>
      </c>
      <c r="L4612" t="str">
        <v>ETHOMEEN T/13.5 BULK</v>
      </c>
      <c r="M4612" t="str">
        <v>ETHOMEEN T/28 BULK</v>
      </c>
      <c r="N4612">
        <v>3.5</v>
      </c>
    </row>
    <row r="4613" spans="1:14">
      <c r="A4613">
        <f>IF(MOD(ROW()-3,COUNTA(tblProducts[Description]))=0,A4612+1,A4612)</f>
        <v>41</v>
      </c>
      <c r="B4613">
        <f>MOD(ROW()-3,COUNTA(tblProducts[Description]))+1</f>
        <v>51</v>
      </c>
      <c r="C4613" t="str">
        <f>_xlfn.XLOOKUP(A4613,tblProducts[Column1],tblProducts[Description])</f>
        <v>ETHOMEEN T/13.5 BULK</v>
      </c>
      <c r="D4613" t="str">
        <f>_xlfn.XLOOKUP(B4613,tblProducts[Column1],tblProducts[Description])</f>
        <v>ETHYLAN 1008 SA BULK</v>
      </c>
      <c r="E4613" t="s">
        <v>9</v>
      </c>
      <c r="F4613" t="s">
        <v>12</v>
      </c>
      <c r="G4613" t="s">
        <v>9</v>
      </c>
      <c r="H4613" t="s">
        <v>11</v>
      </c>
      <c r="I4613">
        <f t="shared" si="72"/>
        <v>4</v>
      </c>
      <c r="L4613" t="str">
        <v>ETHOMEEN T/13.5 BULK</v>
      </c>
      <c r="M4613" t="str">
        <v>ETHYLAN 1008 SA BULK</v>
      </c>
      <c r="N4613">
        <v>4</v>
      </c>
    </row>
    <row r="4614" spans="1:14">
      <c r="A4614">
        <f>IF(MOD(ROW()-3,COUNTA(tblProducts[Description]))=0,A4613+1,A4613)</f>
        <v>41</v>
      </c>
      <c r="B4614">
        <f>MOD(ROW()-3,COUNTA(tblProducts[Description]))+1</f>
        <v>52</v>
      </c>
      <c r="C4614" t="str">
        <f>_xlfn.XLOOKUP(A4614,tblProducts[Column1],tblProducts[Description])</f>
        <v>ETHOMEEN T/13.5 BULK</v>
      </c>
      <c r="D4614" t="str">
        <f>_xlfn.XLOOKUP(B4614,tblProducts[Column1],tblProducts[Description])</f>
        <v>ETHYLAN 325 BULK</v>
      </c>
      <c r="E4614" t="s">
        <v>9</v>
      </c>
      <c r="F4614" t="s">
        <v>12</v>
      </c>
      <c r="G4614" t="s">
        <v>9</v>
      </c>
      <c r="H4614" t="s">
        <v>11</v>
      </c>
      <c r="I4614">
        <f t="shared" si="72"/>
        <v>4</v>
      </c>
      <c r="L4614" t="str">
        <v>ETHOMEEN T/13.5 BULK</v>
      </c>
      <c r="M4614" t="str">
        <v>ETHYLAN 325 BULK</v>
      </c>
      <c r="N4614">
        <v>4</v>
      </c>
    </row>
    <row r="4615" spans="1:14">
      <c r="A4615">
        <f>IF(MOD(ROW()-3,COUNTA(tblProducts[Description]))=0,A4614+1,A4614)</f>
        <v>41</v>
      </c>
      <c r="B4615">
        <f>MOD(ROW()-3,COUNTA(tblProducts[Description]))+1</f>
        <v>53</v>
      </c>
      <c r="C4615" t="str">
        <f>_xlfn.XLOOKUP(A4615,tblProducts[Column1],tblProducts[Description])</f>
        <v>ETHOMEEN T/13.5 BULK</v>
      </c>
      <c r="D4615" t="str">
        <f>_xlfn.XLOOKUP(B4615,tblProducts[Column1],tblProducts[Description])</f>
        <v>ETHYLAN NS-500LQ BULK</v>
      </c>
      <c r="E4615" t="s">
        <v>9</v>
      </c>
      <c r="F4615" t="s">
        <v>12</v>
      </c>
      <c r="G4615" t="s">
        <v>7</v>
      </c>
      <c r="H4615" t="s">
        <v>8</v>
      </c>
      <c r="I4615">
        <f t="shared" si="72"/>
        <v>2</v>
      </c>
      <c r="L4615" t="str">
        <v>ETHOMEEN T/13.5 BULK</v>
      </c>
      <c r="M4615" t="str">
        <v>ETHYLAN NS-500LQ BULK</v>
      </c>
      <c r="N4615">
        <v>2</v>
      </c>
    </row>
    <row r="4616" spans="1:14">
      <c r="A4616">
        <f>IF(MOD(ROW()-3,COUNTA(tblProducts[Description]))=0,A4615+1,A4615)</f>
        <v>41</v>
      </c>
      <c r="B4616">
        <f>MOD(ROW()-3,COUNTA(tblProducts[Description]))+1</f>
        <v>54</v>
      </c>
      <c r="C4616" t="str">
        <f>_xlfn.XLOOKUP(A4616,tblProducts[Column1],tblProducts[Description])</f>
        <v>ETHOMEEN T/13.5 BULK</v>
      </c>
      <c r="D4616" t="str">
        <f>_xlfn.XLOOKUP(B4616,tblProducts[Column1],tblProducts[Description])</f>
        <v>ETHYLAN PRE NS-505 K BULK</v>
      </c>
      <c r="E4616" t="s">
        <v>9</v>
      </c>
      <c r="F4616" t="s">
        <v>12</v>
      </c>
      <c r="G4616" t="s">
        <v>7</v>
      </c>
      <c r="H4616" t="s">
        <v>13</v>
      </c>
      <c r="I4616">
        <f t="shared" si="72"/>
        <v>2</v>
      </c>
      <c r="L4616" t="str">
        <v>ETHOMEEN T/13.5 BULK</v>
      </c>
      <c r="M4616" t="str">
        <v>ETHYLAN PRE NS-505 K BULK</v>
      </c>
      <c r="N4616">
        <v>2</v>
      </c>
    </row>
    <row r="4617" spans="1:14">
      <c r="A4617">
        <f>IF(MOD(ROW()-3,COUNTA(tblProducts[Description]))=0,A4616+1,A4616)</f>
        <v>41</v>
      </c>
      <c r="B4617">
        <f>MOD(ROW()-3,COUNTA(tblProducts[Description]))+1</f>
        <v>55</v>
      </c>
      <c r="C4617" t="str">
        <f>_xlfn.XLOOKUP(A4617,tblProducts[Column1],tblProducts[Description])</f>
        <v>ETHOMEEN T/13.5 BULK</v>
      </c>
      <c r="D4617" t="str">
        <f>_xlfn.XLOOKUP(B4617,tblProducts[Column1],tblProducts[Description])</f>
        <v>ETHYLAN SN-90 BULK</v>
      </c>
      <c r="E4617" t="s">
        <v>9</v>
      </c>
      <c r="F4617" t="s">
        <v>12</v>
      </c>
      <c r="G4617" t="s">
        <v>7</v>
      </c>
      <c r="H4617" t="s">
        <v>13</v>
      </c>
      <c r="I4617">
        <f t="shared" si="72"/>
        <v>2</v>
      </c>
      <c r="L4617" t="str">
        <v>ETHOMEEN T/13.5 BULK</v>
      </c>
      <c r="M4617" t="str">
        <v>ETHYLAN SN-90 BULK</v>
      </c>
      <c r="N4617">
        <v>2</v>
      </c>
    </row>
    <row r="4618" spans="1:14">
      <c r="A4618">
        <f>IF(MOD(ROW()-3,COUNTA(tblProducts[Description]))=0,A4617+1,A4617)</f>
        <v>41</v>
      </c>
      <c r="B4618">
        <f>MOD(ROW()-3,COUNTA(tblProducts[Description]))+1</f>
        <v>56</v>
      </c>
      <c r="C4618" t="str">
        <f>_xlfn.XLOOKUP(A4618,tblProducts[Column1],tblProducts[Description])</f>
        <v>ETHOMEEN T/13.5 BULK</v>
      </c>
      <c r="D4618" t="str">
        <f>_xlfn.XLOOKUP(B4618,tblProducts[Column1],tblProducts[Description])</f>
        <v>ETHYLAN TD-100 BULK</v>
      </c>
      <c r="E4618" t="s">
        <v>9</v>
      </c>
      <c r="F4618" t="s">
        <v>12</v>
      </c>
      <c r="G4618" t="s">
        <v>7</v>
      </c>
      <c r="H4618" t="s">
        <v>13</v>
      </c>
      <c r="I4618">
        <f t="shared" si="72"/>
        <v>2</v>
      </c>
      <c r="L4618" t="str">
        <v>ETHOMEEN T/13.5 BULK</v>
      </c>
      <c r="M4618" t="str">
        <v>ETHYLAN TD-100 BULK</v>
      </c>
      <c r="N4618">
        <v>2</v>
      </c>
    </row>
    <row r="4619" spans="1:14">
      <c r="A4619">
        <f>IF(MOD(ROW()-3,COUNTA(tblProducts[Description]))=0,A4618+1,A4618)</f>
        <v>41</v>
      </c>
      <c r="B4619">
        <f>MOD(ROW()-3,COUNTA(tblProducts[Description]))+1</f>
        <v>57</v>
      </c>
      <c r="C4619" t="str">
        <f>_xlfn.XLOOKUP(A4619,tblProducts[Column1],tblProducts[Description])</f>
        <v>ETHOMEEN T/13.5 BULK</v>
      </c>
      <c r="D4619" t="str">
        <f>_xlfn.XLOOKUP(B4619,tblProducts[Column1],tblProducts[Description])</f>
        <v>ETHYLAN TD-120 BULK</v>
      </c>
      <c r="E4619" t="s">
        <v>7</v>
      </c>
      <c r="G4619" t="s">
        <v>7</v>
      </c>
      <c r="H4619" t="s">
        <v>8</v>
      </c>
      <c r="I4619">
        <f t="shared" si="72"/>
        <v>0</v>
      </c>
      <c r="L4619" t="str">
        <v>ETHOMEEN T/13.5 BULK</v>
      </c>
      <c r="M4619" t="str">
        <v>ETHYLAN TD-120 BULK</v>
      </c>
      <c r="N4619">
        <v>0</v>
      </c>
    </row>
    <row r="4620" spans="1:14">
      <c r="A4620">
        <f>IF(MOD(ROW()-3,COUNTA(tblProducts[Description]))=0,A4619+1,A4619)</f>
        <v>41</v>
      </c>
      <c r="B4620">
        <f>MOD(ROW()-3,COUNTA(tblProducts[Description]))+1</f>
        <v>58</v>
      </c>
      <c r="C4620" t="str">
        <f>_xlfn.XLOOKUP(A4620,tblProducts[Column1],tblProducts[Description])</f>
        <v>ETHOMEEN T/13.5 BULK</v>
      </c>
      <c r="D4620" t="str">
        <f>_xlfn.XLOOKUP(B4620,tblProducts[Column1],tblProducts[Description])</f>
        <v>ETHYLAN TD-1407 BULK</v>
      </c>
      <c r="E4620" t="s">
        <v>9</v>
      </c>
      <c r="F4620" t="s">
        <v>12</v>
      </c>
      <c r="G4620" t="s">
        <v>7</v>
      </c>
      <c r="H4620" t="s">
        <v>8</v>
      </c>
      <c r="I4620">
        <f t="shared" si="72"/>
        <v>2</v>
      </c>
      <c r="L4620" t="str">
        <v>ETHOMEEN T/13.5 BULK</v>
      </c>
      <c r="M4620" t="str">
        <v>ETHYLAN TD-1407 BULK</v>
      </c>
      <c r="N4620">
        <v>2</v>
      </c>
    </row>
    <row r="4621" spans="1:14">
      <c r="A4621">
        <f>IF(MOD(ROW()-3,COUNTA(tblProducts[Description]))=0,A4620+1,A4620)</f>
        <v>41</v>
      </c>
      <c r="B4621">
        <f>MOD(ROW()-3,COUNTA(tblProducts[Description]))+1</f>
        <v>59</v>
      </c>
      <c r="C4621" t="str">
        <f>_xlfn.XLOOKUP(A4621,tblProducts[Column1],tblProducts[Description])</f>
        <v>ETHOMEEN T/13.5 BULK</v>
      </c>
      <c r="D4621" t="str">
        <f>_xlfn.XLOOKUP(B4621,tblProducts[Column1],tblProducts[Description])</f>
        <v>ETHYLAN TD-40 BULK</v>
      </c>
      <c r="E4621" t="s">
        <v>9</v>
      </c>
      <c r="F4621" t="s">
        <v>12</v>
      </c>
      <c r="G4621" t="s">
        <v>7</v>
      </c>
      <c r="H4621" t="s">
        <v>8</v>
      </c>
      <c r="I4621">
        <f t="shared" si="72"/>
        <v>2</v>
      </c>
      <c r="L4621" t="str">
        <v>ETHOMEEN T/13.5 BULK</v>
      </c>
      <c r="M4621" t="str">
        <v>ETHYLAN TD-40 BULK</v>
      </c>
      <c r="N4621">
        <v>2</v>
      </c>
    </row>
    <row r="4622" spans="1:14">
      <c r="A4622">
        <f>IF(MOD(ROW()-3,COUNTA(tblProducts[Description]))=0,A4621+1,A4621)</f>
        <v>41</v>
      </c>
      <c r="B4622">
        <f>MOD(ROW()-3,COUNTA(tblProducts[Description]))+1</f>
        <v>60</v>
      </c>
      <c r="C4622" t="str">
        <f>_xlfn.XLOOKUP(A4622,tblProducts[Column1],tblProducts[Description])</f>
        <v>ETHOMEEN T/13.5 BULK</v>
      </c>
      <c r="D4622" t="str">
        <f>_xlfn.XLOOKUP(B4622,tblProducts[Column1],tblProducts[Description])</f>
        <v>ETHYLAN TD-60 BULK</v>
      </c>
      <c r="E4622" t="s">
        <v>7</v>
      </c>
      <c r="G4622" t="s">
        <v>7</v>
      </c>
      <c r="H4622" t="s">
        <v>8</v>
      </c>
      <c r="I4622">
        <f t="shared" si="72"/>
        <v>0</v>
      </c>
      <c r="L4622" t="str">
        <v>ETHOMEEN T/13.5 BULK</v>
      </c>
      <c r="M4622" t="str">
        <v>ETHYLAN TD-60 BULK</v>
      </c>
      <c r="N4622">
        <v>0</v>
      </c>
    </row>
    <row r="4623" spans="1:14">
      <c r="A4623">
        <f>IF(MOD(ROW()-3,COUNTA(tblProducts[Description]))=0,A4622+1,A4622)</f>
        <v>41</v>
      </c>
      <c r="B4623">
        <f>MOD(ROW()-3,COUNTA(tblProducts[Description]))+1</f>
        <v>61</v>
      </c>
      <c r="C4623" t="str">
        <f>_xlfn.XLOOKUP(A4623,tblProducts[Column1],tblProducts[Description])</f>
        <v>ETHOMEEN T/13.5 BULK</v>
      </c>
      <c r="D4623" t="str">
        <f>_xlfn.XLOOKUP(B4623,tblProducts[Column1],tblProducts[Description])</f>
        <v>INTERMEDIATE BE-110L BULK</v>
      </c>
      <c r="E4623" t="s">
        <v>7</v>
      </c>
      <c r="G4623" t="s">
        <v>7</v>
      </c>
      <c r="H4623" t="s">
        <v>8</v>
      </c>
      <c r="I4623">
        <f t="shared" si="72"/>
        <v>0</v>
      </c>
      <c r="L4623" t="str">
        <v>ETHOMEEN T/13.5 BULK</v>
      </c>
      <c r="M4623" t="str">
        <v>INTERMEDIATE BE-110L BULK</v>
      </c>
      <c r="N4623">
        <v>0</v>
      </c>
    </row>
    <row r="4624" spans="1:14">
      <c r="A4624">
        <f>IF(MOD(ROW()-3,COUNTA(tblProducts[Description]))=0,A4623+1,A4623)</f>
        <v>41</v>
      </c>
      <c r="B4624">
        <f>MOD(ROW()-3,COUNTA(tblProducts[Description]))+1</f>
        <v>62</v>
      </c>
      <c r="C4624" t="str">
        <f>_xlfn.XLOOKUP(A4624,tblProducts[Column1],tblProducts[Description])</f>
        <v>ETHOMEEN T/13.5 BULK</v>
      </c>
      <c r="D4624" t="str">
        <f>_xlfn.XLOOKUP(B4624,tblProducts[Column1],tblProducts[Description])</f>
        <v>INTERMEDIATE DPG-415 BULK</v>
      </c>
      <c r="E4624" t="s">
        <v>9</v>
      </c>
      <c r="F4624" t="s">
        <v>12</v>
      </c>
      <c r="G4624" t="s">
        <v>7</v>
      </c>
      <c r="H4624" t="s">
        <v>8</v>
      </c>
      <c r="I4624">
        <f t="shared" si="72"/>
        <v>2</v>
      </c>
      <c r="L4624" t="str">
        <v>ETHOMEEN T/13.5 BULK</v>
      </c>
      <c r="M4624" t="str">
        <v>INTERMEDIATE DPG-415 BULK</v>
      </c>
      <c r="N4624">
        <v>2</v>
      </c>
    </row>
    <row r="4625" spans="1:14">
      <c r="A4625">
        <f>IF(MOD(ROW()-3,COUNTA(tblProducts[Description]))=0,A4624+1,A4624)</f>
        <v>41</v>
      </c>
      <c r="B4625">
        <f>MOD(ROW()-3,COUNTA(tblProducts[Description]))+1</f>
        <v>63</v>
      </c>
      <c r="C4625" t="str">
        <f>_xlfn.XLOOKUP(A4625,tblProducts[Column1],tblProducts[Description])</f>
        <v>ETHOMEEN T/13.5 BULK</v>
      </c>
      <c r="D4625" t="str">
        <f>_xlfn.XLOOKUP(B4625,tblProducts[Column1],tblProducts[Description])</f>
        <v>PROPODUOMEEN T/12 BULK</v>
      </c>
      <c r="E4625" t="s">
        <v>9</v>
      </c>
      <c r="F4625" t="s">
        <v>12</v>
      </c>
      <c r="G4625" t="s">
        <v>7</v>
      </c>
      <c r="H4625" t="s">
        <v>8</v>
      </c>
      <c r="I4625">
        <f t="shared" si="72"/>
        <v>2</v>
      </c>
      <c r="L4625" t="str">
        <v>ETHOMEEN T/13.5 BULK</v>
      </c>
      <c r="M4625" t="str">
        <v>PROPODUOMEEN T/12 BULK</v>
      </c>
      <c r="N4625">
        <v>2</v>
      </c>
    </row>
    <row r="4626" spans="1:14">
      <c r="A4626">
        <f>IF(MOD(ROW()-3,COUNTA(tblProducts[Description]))=0,A4625+1,A4625)</f>
        <v>41</v>
      </c>
      <c r="B4626">
        <f>MOD(ROW()-3,COUNTA(tblProducts[Description]))+1</f>
        <v>64</v>
      </c>
      <c r="C4626" t="str">
        <f>_xlfn.XLOOKUP(A4626,tblProducts[Column1],tblProducts[Description])</f>
        <v>ETHOMEEN T/13.5 BULK</v>
      </c>
      <c r="D4626" t="str">
        <f>_xlfn.XLOOKUP(B4626,tblProducts[Column1],tblProducts[Description])</f>
        <v>PROPOMEEN T/12 BULK</v>
      </c>
      <c r="E4626" t="s">
        <v>9</v>
      </c>
      <c r="F4626" t="s">
        <v>12</v>
      </c>
      <c r="G4626" t="s">
        <v>7</v>
      </c>
      <c r="H4626" t="s">
        <v>8</v>
      </c>
      <c r="I4626">
        <f t="shared" si="72"/>
        <v>2</v>
      </c>
      <c r="L4626" t="str">
        <v>ETHOMEEN T/13.5 BULK</v>
      </c>
      <c r="M4626" t="str">
        <v>PROPOMEEN T/12 BULK</v>
      </c>
      <c r="N4626">
        <v>2</v>
      </c>
    </row>
    <row r="4627" spans="1:14">
      <c r="A4627">
        <f>IF(MOD(ROW()-3,COUNTA(tblProducts[Description]))=0,A4626+1,A4626)</f>
        <v>41</v>
      </c>
      <c r="B4627">
        <f>MOD(ROW()-3,COUNTA(tblProducts[Description]))+1</f>
        <v>65</v>
      </c>
      <c r="C4627" t="str">
        <f>_xlfn.XLOOKUP(A4627,tblProducts[Column1],tblProducts[Description])</f>
        <v>ETHOMEEN T/13.5 BULK</v>
      </c>
      <c r="D4627" t="str">
        <f>_xlfn.XLOOKUP(B4627,tblProducts[Column1],tblProducts[Description])</f>
        <v>TMP-420 BULK</v>
      </c>
      <c r="E4627" t="s">
        <v>9</v>
      </c>
      <c r="F4627" t="s">
        <v>12</v>
      </c>
      <c r="G4627" t="s">
        <v>7</v>
      </c>
      <c r="H4627" t="s">
        <v>8</v>
      </c>
      <c r="I4627">
        <f t="shared" si="72"/>
        <v>2</v>
      </c>
      <c r="L4627" t="str">
        <v>ETHOMEEN T/13.5 BULK</v>
      </c>
      <c r="M4627" t="str">
        <v>TMP-420 BULK</v>
      </c>
      <c r="N4627">
        <v>2</v>
      </c>
    </row>
    <row r="4628" spans="1:14">
      <c r="A4628">
        <f>IF(MOD(ROW()-3,COUNTA(tblProducts[Description]))=0,A4627+1,A4627)</f>
        <v>41</v>
      </c>
      <c r="B4628">
        <f>MOD(ROW()-3,COUNTA(tblProducts[Description]))+1</f>
        <v>66</v>
      </c>
      <c r="C4628" t="str">
        <f>_xlfn.XLOOKUP(A4628,tblProducts[Column1],tblProducts[Description])</f>
        <v>ETHOMEEN T/13.5 BULK</v>
      </c>
      <c r="D4628" t="str">
        <f>_xlfn.XLOOKUP(B4628,tblProducts[Column1],tblProducts[Description])</f>
        <v>TMP-80 BULK</v>
      </c>
      <c r="E4628" t="s">
        <v>9</v>
      </c>
      <c r="F4628" t="s">
        <v>12</v>
      </c>
      <c r="G4628" t="s">
        <v>7</v>
      </c>
      <c r="H4628" t="s">
        <v>8</v>
      </c>
      <c r="I4628">
        <f t="shared" si="72"/>
        <v>2</v>
      </c>
      <c r="L4628" t="str">
        <v>ETHOMEEN T/13.5 BULK</v>
      </c>
      <c r="M4628" t="str">
        <v>TMP-80 BULK</v>
      </c>
      <c r="N4628">
        <v>2</v>
      </c>
    </row>
    <row r="4629" spans="1:14">
      <c r="A4629">
        <f>IF(MOD(ROW()-3,COUNTA(tblProducts[Description]))=0,A4628+1,A4628)</f>
        <v>41</v>
      </c>
      <c r="B4629">
        <f>MOD(ROW()-3,COUNTA(tblProducts[Description]))+1</f>
        <v>67</v>
      </c>
      <c r="C4629" t="str">
        <f>_xlfn.XLOOKUP(A4629,tblProducts[Column1],tblProducts[Description])</f>
        <v>ETHOMEEN T/13.5 BULK</v>
      </c>
      <c r="D4629" t="str">
        <f>_xlfn.XLOOKUP(B4629,tblProducts[Column1],tblProducts[Description])</f>
        <v>VISCO 352 BULK</v>
      </c>
      <c r="E4629" t="s">
        <v>9</v>
      </c>
      <c r="F4629" t="s">
        <v>10</v>
      </c>
      <c r="G4629" t="s">
        <v>9</v>
      </c>
      <c r="H4629" t="s">
        <v>8</v>
      </c>
      <c r="I4629">
        <f t="shared" si="72"/>
        <v>3.5</v>
      </c>
      <c r="L4629" t="str">
        <v>ETHOMEEN T/13.5 BULK</v>
      </c>
      <c r="M4629" t="str">
        <v>VISCO 352 BULK</v>
      </c>
      <c r="N4629">
        <v>3.5</v>
      </c>
    </row>
    <row r="4630" spans="1:14">
      <c r="A4630">
        <f>IF(MOD(ROW()-3,COUNTA(tblProducts[Description]))=0,A4629+1,A4629)</f>
        <v>41</v>
      </c>
      <c r="B4630">
        <f>MOD(ROW()-3,COUNTA(tblProducts[Description]))+1</f>
        <v>68</v>
      </c>
      <c r="C4630" t="str">
        <f>_xlfn.XLOOKUP(A4630,tblProducts[Column1],tblProducts[Description])</f>
        <v>ETHOMEEN T/13.5 BULK</v>
      </c>
      <c r="D4630" t="str">
        <f>_xlfn.XLOOKUP(B4630,tblProducts[Column1],tblProducts[Description])</f>
        <v>WITBREAK DPG-25 BULK</v>
      </c>
      <c r="E4630" t="s">
        <v>9</v>
      </c>
      <c r="F4630" t="s">
        <v>10</v>
      </c>
      <c r="G4630" t="s">
        <v>7</v>
      </c>
      <c r="H4630" t="s">
        <v>8</v>
      </c>
      <c r="I4630">
        <f t="shared" si="72"/>
        <v>1.5</v>
      </c>
      <c r="L4630" t="str">
        <v>ETHOMEEN T/13.5 BULK</v>
      </c>
      <c r="M4630" t="str">
        <v>WITBREAK DPG-25 BULK</v>
      </c>
      <c r="N4630">
        <v>1.5</v>
      </c>
    </row>
    <row r="4631" spans="1:14">
      <c r="A4631">
        <f>IF(MOD(ROW()-3,COUNTA(tblProducts[Description]))=0,A4630+1,A4630)</f>
        <v>41</v>
      </c>
      <c r="B4631">
        <f>MOD(ROW()-3,COUNTA(tblProducts[Description]))+1</f>
        <v>69</v>
      </c>
      <c r="C4631" t="str">
        <f>_xlfn.XLOOKUP(A4631,tblProducts[Column1],tblProducts[Description])</f>
        <v>ETHOMEEN T/13.5 BULK</v>
      </c>
      <c r="D4631" t="str">
        <f>_xlfn.XLOOKUP(B4631,tblProducts[Column1],tblProducts[Description])</f>
        <v>WITBREAK DPG-482 BULK</v>
      </c>
      <c r="E4631" t="s">
        <v>9</v>
      </c>
      <c r="F4631" t="s">
        <v>10</v>
      </c>
      <c r="G4631" t="s">
        <v>7</v>
      </c>
      <c r="H4631" t="s">
        <v>8</v>
      </c>
      <c r="I4631">
        <f t="shared" si="72"/>
        <v>1.5</v>
      </c>
      <c r="L4631" t="str">
        <v>ETHOMEEN T/13.5 BULK</v>
      </c>
      <c r="M4631" t="str">
        <v>WITBREAK DPG-482 BULK</v>
      </c>
      <c r="N4631">
        <v>1.5</v>
      </c>
    </row>
    <row r="4632" spans="1:14">
      <c r="A4632">
        <f>IF(MOD(ROW()-3,COUNTA(tblProducts[Description]))=0,A4631+1,A4631)</f>
        <v>41</v>
      </c>
      <c r="B4632">
        <f>MOD(ROW()-3,COUNTA(tblProducts[Description]))+1</f>
        <v>70</v>
      </c>
      <c r="C4632" t="str">
        <f>_xlfn.XLOOKUP(A4632,tblProducts[Column1],tblProducts[Description])</f>
        <v>ETHOMEEN T/13.5 BULK</v>
      </c>
      <c r="D4632" t="str">
        <f>_xlfn.XLOOKUP(B4632,tblProducts[Column1],tblProducts[Description])</f>
        <v>WITBREAK DPG-818 BULK</v>
      </c>
      <c r="E4632" t="s">
        <v>9</v>
      </c>
      <c r="F4632" t="s">
        <v>10</v>
      </c>
      <c r="G4632" t="s">
        <v>7</v>
      </c>
      <c r="H4632" t="s">
        <v>8</v>
      </c>
      <c r="I4632">
        <f t="shared" si="72"/>
        <v>1.5</v>
      </c>
      <c r="L4632" t="str">
        <v>ETHOMEEN T/13.5 BULK</v>
      </c>
      <c r="M4632" t="str">
        <v>WITBREAK DPG-818 BULK</v>
      </c>
      <c r="N4632">
        <v>1.5</v>
      </c>
    </row>
    <row r="4633" spans="1:14">
      <c r="A4633">
        <f>IF(MOD(ROW()-3,COUNTA(tblProducts[Description]))=0,A4632+1,A4632)</f>
        <v>41</v>
      </c>
      <c r="B4633">
        <f>MOD(ROW()-3,COUNTA(tblProducts[Description]))+1</f>
        <v>71</v>
      </c>
      <c r="C4633" t="str">
        <f>_xlfn.XLOOKUP(A4633,tblProducts[Column1],tblProducts[Description])</f>
        <v>ETHOMEEN T/13.5 BULK</v>
      </c>
      <c r="D4633" t="str">
        <f>_xlfn.XLOOKUP(B4633,tblProducts[Column1],tblProducts[Description])</f>
        <v>WITBREAK DTG-62 BULK</v>
      </c>
      <c r="E4633" t="s">
        <v>9</v>
      </c>
      <c r="F4633" t="s">
        <v>12</v>
      </c>
      <c r="G4633" t="s">
        <v>7</v>
      </c>
      <c r="H4633" t="s">
        <v>8</v>
      </c>
      <c r="I4633">
        <f t="shared" si="72"/>
        <v>2</v>
      </c>
      <c r="L4633" t="str">
        <v>ETHOMEEN T/13.5 BULK</v>
      </c>
      <c r="M4633" t="str">
        <v>WITBREAK DTG-62 BULK</v>
      </c>
      <c r="N4633">
        <v>2</v>
      </c>
    </row>
    <row r="4634" spans="1:14">
      <c r="A4634">
        <f>IF(MOD(ROW()-3,COUNTA(tblProducts[Description]))=0,A4633+1,A4633)</f>
        <v>41</v>
      </c>
      <c r="B4634">
        <f>MOD(ROW()-3,COUNTA(tblProducts[Description]))+1</f>
        <v>72</v>
      </c>
      <c r="C4634" t="str">
        <f>_xlfn.XLOOKUP(A4634,tblProducts[Column1],tblProducts[Description])</f>
        <v>ETHOMEEN T/13.5 BULK</v>
      </c>
      <c r="D4634" t="str">
        <f>_xlfn.XLOOKUP(B4634,tblProducts[Column1],tblProducts[Description])</f>
        <v>WITCOMUL 1844 BULK</v>
      </c>
      <c r="E4634" t="s">
        <v>9</v>
      </c>
      <c r="F4634" t="s">
        <v>12</v>
      </c>
      <c r="G4634" t="s">
        <v>9</v>
      </c>
      <c r="H4634" t="s">
        <v>8</v>
      </c>
      <c r="I4634">
        <f t="shared" si="72"/>
        <v>4</v>
      </c>
      <c r="L4634" t="str">
        <v>ETHOMEEN T/13.5 BULK</v>
      </c>
      <c r="M4634" t="str">
        <v>WITCOMUL 1844 BULK</v>
      </c>
      <c r="N4634">
        <v>4</v>
      </c>
    </row>
    <row r="4635" spans="1:14">
      <c r="A4635">
        <f>IF(MOD(ROW()-3,COUNTA(tblProducts[Description]))=0,A4634+1,A4634)</f>
        <v>41</v>
      </c>
      <c r="B4635">
        <f>MOD(ROW()-3,COUNTA(tblProducts[Description]))+1</f>
        <v>73</v>
      </c>
      <c r="C4635" t="str">
        <f>_xlfn.XLOOKUP(A4635,tblProducts[Column1],tblProducts[Description])</f>
        <v>ETHOMEEN T/13.5 BULK</v>
      </c>
      <c r="D4635" t="str">
        <f>_xlfn.XLOOKUP(B4635,tblProducts[Column1],tblProducts[Description])</f>
        <v>WITCONOL 2690 BULK</v>
      </c>
      <c r="E4635" t="s">
        <v>9</v>
      </c>
      <c r="F4635" t="s">
        <v>12</v>
      </c>
      <c r="G4635" t="s">
        <v>9</v>
      </c>
      <c r="H4635" t="s">
        <v>8</v>
      </c>
      <c r="I4635">
        <f t="shared" si="72"/>
        <v>4</v>
      </c>
      <c r="L4635" t="str">
        <v>ETHOMEEN T/13.5 BULK</v>
      </c>
      <c r="M4635" t="str">
        <v>WITCONOL 2690 BULK</v>
      </c>
      <c r="N4635">
        <v>4</v>
      </c>
    </row>
    <row r="4636" spans="1:14">
      <c r="A4636">
        <f>IF(MOD(ROW()-3,COUNTA(tblProducts[Description]))=0,A4635+1,A4635)</f>
        <v>41</v>
      </c>
      <c r="B4636">
        <f>MOD(ROW()-3,COUNTA(tblProducts[Description]))+1</f>
        <v>74</v>
      </c>
      <c r="C4636" t="str">
        <f>_xlfn.XLOOKUP(A4636,tblProducts[Column1],tblProducts[Description])</f>
        <v>ETHOMEEN T/13.5 BULK</v>
      </c>
      <c r="D4636" t="str">
        <f>_xlfn.XLOOKUP(B4636,tblProducts[Column1],tblProducts[Description])</f>
        <v>ETHYLAN 324 BULK</v>
      </c>
      <c r="E4636" t="s">
        <v>9</v>
      </c>
      <c r="F4636" t="s">
        <v>10</v>
      </c>
      <c r="G4636" t="s">
        <v>7</v>
      </c>
      <c r="H4636" t="s">
        <v>8</v>
      </c>
      <c r="I4636">
        <f t="shared" si="72"/>
        <v>1.5</v>
      </c>
      <c r="L4636" t="str">
        <v>ETHOMEEN T/13.5 BULK</v>
      </c>
      <c r="M4636" t="str">
        <v>ETHYLAN 324 BULK</v>
      </c>
      <c r="N4636">
        <v>1.5</v>
      </c>
    </row>
    <row r="4637" spans="1:14">
      <c r="A4637">
        <f>IF(MOD(ROW()-3,COUNTA(tblProducts[Description]))=0,A4636+1,A4636)</f>
        <v>41</v>
      </c>
      <c r="B4637">
        <f>MOD(ROW()-3,COUNTA(tblProducts[Description]))+1</f>
        <v>75</v>
      </c>
      <c r="C4637" t="str">
        <f>_xlfn.XLOOKUP(A4637,tblProducts[Column1],tblProducts[Description])</f>
        <v>ETHOMEEN T/13.5 BULK</v>
      </c>
      <c r="D4637" t="str">
        <f>_xlfn.XLOOKUP(B4637,tblProducts[Column1],tblProducts[Description])</f>
        <v>WITCONOL NP-120 BULK</v>
      </c>
      <c r="E4637" t="s">
        <v>9</v>
      </c>
      <c r="F4637" t="s">
        <v>12</v>
      </c>
      <c r="G4637" t="s">
        <v>9</v>
      </c>
      <c r="H4637" t="s">
        <v>8</v>
      </c>
      <c r="I4637">
        <f t="shared" si="72"/>
        <v>4</v>
      </c>
      <c r="L4637" t="str">
        <v>ETHOMEEN T/13.5 BULK</v>
      </c>
      <c r="M4637" t="str">
        <v>WITCONOL NP-120 BULK</v>
      </c>
      <c r="N4637">
        <v>4</v>
      </c>
    </row>
    <row r="4638" spans="1:14">
      <c r="A4638">
        <f>IF(MOD(ROW()-3,COUNTA(tblProducts[Description]))=0,A4637+1,A4637)</f>
        <v>41</v>
      </c>
      <c r="B4638">
        <f>MOD(ROW()-3,COUNTA(tblProducts[Description]))+1</f>
        <v>76</v>
      </c>
      <c r="C4638" t="str">
        <f>_xlfn.XLOOKUP(A4638,tblProducts[Column1],tblProducts[Description])</f>
        <v>ETHOMEEN T/13.5 BULK</v>
      </c>
      <c r="D4638" t="str">
        <f>_xlfn.XLOOKUP(B4638,tblProducts[Column1],tblProducts[Description])</f>
        <v>WITCONOL NP-130 BULK</v>
      </c>
      <c r="E4638" t="s">
        <v>9</v>
      </c>
      <c r="F4638" t="s">
        <v>12</v>
      </c>
      <c r="G4638" t="s">
        <v>9</v>
      </c>
      <c r="H4638" t="s">
        <v>8</v>
      </c>
      <c r="I4638">
        <f t="shared" si="72"/>
        <v>4</v>
      </c>
      <c r="L4638" t="str">
        <v>ETHOMEEN T/13.5 BULK</v>
      </c>
      <c r="M4638" t="str">
        <v>WITCONOL NP-130 BULK</v>
      </c>
      <c r="N4638">
        <v>4</v>
      </c>
    </row>
    <row r="4639" spans="1:14">
      <c r="A4639">
        <f>IF(MOD(ROW()-3,COUNTA(tblProducts[Description]))=0,A4638+1,A4638)</f>
        <v>41</v>
      </c>
      <c r="B4639">
        <f>MOD(ROW()-3,COUNTA(tblProducts[Description]))+1</f>
        <v>77</v>
      </c>
      <c r="C4639" t="str">
        <f>_xlfn.XLOOKUP(A4639,tblProducts[Column1],tblProducts[Description])</f>
        <v>ETHOMEEN T/13.5 BULK</v>
      </c>
      <c r="D4639" t="str">
        <f>_xlfn.XLOOKUP(B4639,tblProducts[Column1],tblProducts[Description])</f>
        <v>WITCONOL NP-20 BULK</v>
      </c>
      <c r="E4639" t="s">
        <v>9</v>
      </c>
      <c r="F4639" t="s">
        <v>12</v>
      </c>
      <c r="G4639" t="s">
        <v>9</v>
      </c>
      <c r="H4639" t="s">
        <v>8</v>
      </c>
      <c r="I4639">
        <f t="shared" si="72"/>
        <v>4</v>
      </c>
      <c r="L4639" t="str">
        <v>ETHOMEEN T/13.5 BULK</v>
      </c>
      <c r="M4639" t="str">
        <v>WITCONOL NP-20 BULK</v>
      </c>
      <c r="N4639">
        <v>4</v>
      </c>
    </row>
    <row r="4640" spans="1:14">
      <c r="A4640">
        <f>IF(MOD(ROW()-3,COUNTA(tblProducts[Description]))=0,A4639+1,A4639)</f>
        <v>41</v>
      </c>
      <c r="B4640">
        <f>MOD(ROW()-3,COUNTA(tblProducts[Description]))+1</f>
        <v>78</v>
      </c>
      <c r="C4640" t="str">
        <f>_xlfn.XLOOKUP(A4640,tblProducts[Column1],tblProducts[Description])</f>
        <v>ETHOMEEN T/13.5 BULK</v>
      </c>
      <c r="D4640" t="str">
        <f>_xlfn.XLOOKUP(B4640,tblProducts[Column1],tblProducts[Description])</f>
        <v>WITCONOL NP-330 BULK</v>
      </c>
      <c r="E4640" t="s">
        <v>9</v>
      </c>
      <c r="F4640" t="s">
        <v>12</v>
      </c>
      <c r="G4640" t="s">
        <v>9</v>
      </c>
      <c r="H4640" t="s">
        <v>8</v>
      </c>
      <c r="I4640">
        <f t="shared" si="72"/>
        <v>4</v>
      </c>
      <c r="L4640" t="str">
        <v>ETHOMEEN T/13.5 BULK</v>
      </c>
      <c r="M4640" t="str">
        <v>WITCONOL NP-330 BULK</v>
      </c>
      <c r="N4640">
        <v>4</v>
      </c>
    </row>
    <row r="4641" spans="1:14">
      <c r="A4641">
        <f>IF(MOD(ROW()-3,COUNTA(tblProducts[Description]))=0,A4640+1,A4640)</f>
        <v>41</v>
      </c>
      <c r="B4641">
        <f>MOD(ROW()-3,COUNTA(tblProducts[Description]))+1</f>
        <v>79</v>
      </c>
      <c r="C4641" t="str">
        <f>_xlfn.XLOOKUP(A4641,tblProducts[Column1],tblProducts[Description])</f>
        <v>ETHOMEEN T/13.5 BULK</v>
      </c>
      <c r="D4641" t="str">
        <f>_xlfn.XLOOKUP(B4641,tblProducts[Column1],tblProducts[Description])</f>
        <v>WITCONOL NP-40 BULK</v>
      </c>
      <c r="E4641" t="s">
        <v>9</v>
      </c>
      <c r="F4641" t="s">
        <v>12</v>
      </c>
      <c r="G4641" t="s">
        <v>9</v>
      </c>
      <c r="H4641" t="s">
        <v>14</v>
      </c>
      <c r="I4641">
        <f t="shared" si="72"/>
        <v>4</v>
      </c>
      <c r="L4641" t="str">
        <v>ETHOMEEN T/13.5 BULK</v>
      </c>
      <c r="M4641" t="str">
        <v>WITCONOL NP-40 BULK</v>
      </c>
      <c r="N4641">
        <v>4</v>
      </c>
    </row>
    <row r="4642" spans="1:14">
      <c r="A4642">
        <f>IF(MOD(ROW()-3,COUNTA(tblProducts[Description]))=0,A4641+1,A4641)</f>
        <v>41</v>
      </c>
      <c r="B4642">
        <f>MOD(ROW()-3,COUNTA(tblProducts[Description]))+1</f>
        <v>80</v>
      </c>
      <c r="C4642" t="str">
        <f>_xlfn.XLOOKUP(A4642,tblProducts[Column1],tblProducts[Description])</f>
        <v>ETHOMEEN T/13.5 BULK</v>
      </c>
      <c r="D4642" t="str">
        <f>_xlfn.XLOOKUP(B4642,tblProducts[Column1],tblProducts[Description])</f>
        <v>WITCONOL NP-60 BULK</v>
      </c>
      <c r="E4642" t="s">
        <v>9</v>
      </c>
      <c r="F4642" t="s">
        <v>12</v>
      </c>
      <c r="G4642" t="s">
        <v>9</v>
      </c>
      <c r="H4642" t="s">
        <v>14</v>
      </c>
      <c r="I4642">
        <f t="shared" si="72"/>
        <v>4</v>
      </c>
      <c r="L4642" t="str">
        <v>ETHOMEEN T/13.5 BULK</v>
      </c>
      <c r="M4642" t="str">
        <v>WITCONOL NP-60 BULK</v>
      </c>
      <c r="N4642">
        <v>4</v>
      </c>
    </row>
    <row r="4643" spans="1:14">
      <c r="A4643">
        <f>IF(MOD(ROW()-3,COUNTA(tblProducts[Description]))=0,A4642+1,A4642)</f>
        <v>41</v>
      </c>
      <c r="B4643">
        <f>MOD(ROW()-3,COUNTA(tblProducts[Description]))+1</f>
        <v>81</v>
      </c>
      <c r="C4643" t="str">
        <f>_xlfn.XLOOKUP(A4643,tblProducts[Column1],tblProducts[Description])</f>
        <v>ETHOMEEN T/13.5 BULK</v>
      </c>
      <c r="D4643" t="str">
        <f>_xlfn.XLOOKUP(B4643,tblProducts[Column1],tblProducts[Description])</f>
        <v>WITCONOL NP-80 BULK</v>
      </c>
      <c r="E4643" t="s">
        <v>9</v>
      </c>
      <c r="F4643" t="s">
        <v>12</v>
      </c>
      <c r="G4643" t="s">
        <v>9</v>
      </c>
      <c r="H4643" t="s">
        <v>14</v>
      </c>
      <c r="I4643">
        <f t="shared" si="72"/>
        <v>4</v>
      </c>
      <c r="L4643" t="str">
        <v>ETHOMEEN T/13.5 BULK</v>
      </c>
      <c r="M4643" t="str">
        <v>WITCONOL NP-80 BULK</v>
      </c>
      <c r="N4643">
        <v>4</v>
      </c>
    </row>
    <row r="4644" spans="1:14">
      <c r="A4644">
        <f>IF(MOD(ROW()-3,COUNTA(tblProducts[Description]))=0,A4643+1,A4643)</f>
        <v>41</v>
      </c>
      <c r="B4644">
        <f>MOD(ROW()-3,COUNTA(tblProducts[Description]))+1</f>
        <v>82</v>
      </c>
      <c r="C4644" t="str">
        <f>_xlfn.XLOOKUP(A4644,tblProducts[Column1],tblProducts[Description])</f>
        <v>ETHOMEEN T/13.5 BULK</v>
      </c>
      <c r="D4644" t="str">
        <f>_xlfn.XLOOKUP(B4644,tblProducts[Column1],tblProducts[Description])</f>
        <v>WITCONOL NP-90 BULK</v>
      </c>
      <c r="E4644" t="s">
        <v>9</v>
      </c>
      <c r="F4644" t="s">
        <v>12</v>
      </c>
      <c r="G4644" t="s">
        <v>9</v>
      </c>
      <c r="H4644" t="s">
        <v>8</v>
      </c>
      <c r="I4644">
        <f t="shared" si="72"/>
        <v>4</v>
      </c>
      <c r="L4644" t="str">
        <v>ETHOMEEN T/13.5 BULK</v>
      </c>
      <c r="M4644" t="str">
        <v>WITCONOL NP-90 BULK</v>
      </c>
      <c r="N4644">
        <v>4</v>
      </c>
    </row>
    <row r="4645" spans="1:14">
      <c r="A4645">
        <f>IF(MOD(ROW()-3,COUNTA(tblProducts[Description]))=0,A4644+1,A4644)</f>
        <v>41</v>
      </c>
      <c r="B4645">
        <f>MOD(ROW()-3,COUNTA(tblProducts[Description]))+1</f>
        <v>83</v>
      </c>
      <c r="C4645" t="str">
        <f>_xlfn.XLOOKUP(A4645,tblProducts[Column1],tblProducts[Description])</f>
        <v>ETHOMEEN T/13.5 BULK</v>
      </c>
      <c r="D4645" t="str">
        <f>_xlfn.XLOOKUP(B4645,tblProducts[Column1],tblProducts[Description])</f>
        <v>WITCONOL NS-108 PO BULK</v>
      </c>
      <c r="E4645" t="s">
        <v>9</v>
      </c>
      <c r="F4645" t="s">
        <v>10</v>
      </c>
      <c r="G4645" t="s">
        <v>9</v>
      </c>
      <c r="H4645" t="s">
        <v>8</v>
      </c>
      <c r="I4645">
        <f t="shared" si="72"/>
        <v>3.5</v>
      </c>
      <c r="L4645" t="str">
        <v>ETHOMEEN T/13.5 BULK</v>
      </c>
      <c r="M4645" t="str">
        <v>WITCONOL NS-108 PO BULK</v>
      </c>
      <c r="N4645">
        <v>3.5</v>
      </c>
    </row>
    <row r="4646" spans="1:14">
      <c r="A4646">
        <f>IF(MOD(ROW()-3,COUNTA(tblProducts[Description]))=0,A4645+1,A4645)</f>
        <v>41</v>
      </c>
      <c r="B4646">
        <f>MOD(ROW()-3,COUNTA(tblProducts[Description]))+1</f>
        <v>84</v>
      </c>
      <c r="C4646" t="str">
        <f>_xlfn.XLOOKUP(A4646,tblProducts[Column1],tblProducts[Description])</f>
        <v>ETHOMEEN T/13.5 BULK</v>
      </c>
      <c r="D4646" t="str">
        <f>_xlfn.XLOOKUP(B4646,tblProducts[Column1],tblProducts[Description])</f>
        <v>WITCONOL NS-505K BULK</v>
      </c>
      <c r="E4646" t="s">
        <v>9</v>
      </c>
      <c r="F4646" t="s">
        <v>12</v>
      </c>
      <c r="G4646" t="s">
        <v>9</v>
      </c>
      <c r="H4646" t="s">
        <v>8</v>
      </c>
      <c r="I4646">
        <f t="shared" si="72"/>
        <v>4</v>
      </c>
      <c r="L4646" t="str">
        <v>ETHOMEEN T/13.5 BULK</v>
      </c>
      <c r="M4646" t="str">
        <v>WITCONOL NS-505K BULK</v>
      </c>
      <c r="N4646">
        <v>4</v>
      </c>
    </row>
    <row r="4647" spans="1:14">
      <c r="A4647">
        <f>IF(MOD(ROW()-3,COUNTA(tblProducts[Description]))=0,A4646+1,A4646)</f>
        <v>41</v>
      </c>
      <c r="B4647">
        <f>MOD(ROW()-3,COUNTA(tblProducts[Description]))+1</f>
        <v>85</v>
      </c>
      <c r="C4647" t="str">
        <f>_xlfn.XLOOKUP(A4647,tblProducts[Column1],tblProducts[Description])</f>
        <v>ETHOMEEN T/13.5 BULK</v>
      </c>
      <c r="D4647" t="str">
        <f>_xlfn.XLOOKUP(B4647,tblProducts[Column1],tblProducts[Description])</f>
        <v>WITCONOL NS-817 BULK</v>
      </c>
      <c r="E4647" t="s">
        <v>9</v>
      </c>
      <c r="F4647" t="s">
        <v>10</v>
      </c>
      <c r="G4647" t="s">
        <v>7</v>
      </c>
      <c r="H4647" t="s">
        <v>8</v>
      </c>
      <c r="I4647">
        <f t="shared" si="72"/>
        <v>1.5</v>
      </c>
      <c r="L4647" t="str">
        <v>ETHOMEEN T/13.5 BULK</v>
      </c>
      <c r="M4647" t="str">
        <v>WITCONOL NS-817 BULK</v>
      </c>
      <c r="N4647">
        <v>1.5</v>
      </c>
    </row>
    <row r="4648" spans="1:14">
      <c r="A4648">
        <f>IF(MOD(ROW()-3,COUNTA(tblProducts[Description]))=0,A4647+1,A4647)</f>
        <v>41</v>
      </c>
      <c r="B4648">
        <f>MOD(ROW()-3,COUNTA(tblProducts[Description]))+1</f>
        <v>86</v>
      </c>
      <c r="C4648" t="str">
        <f>_xlfn.XLOOKUP(A4648,tblProducts[Column1],tblProducts[Description])</f>
        <v>ETHOMEEN T/13.5 BULK</v>
      </c>
      <c r="D4648" t="str">
        <f>_xlfn.XLOOKUP(B4648,tblProducts[Column1],tblProducts[Description])</f>
        <v>WITCONOL PD-375 BULK</v>
      </c>
      <c r="E4648" t="s">
        <v>9</v>
      </c>
      <c r="F4648" t="s">
        <v>10</v>
      </c>
      <c r="G4648" t="s">
        <v>7</v>
      </c>
      <c r="H4648" t="s">
        <v>8</v>
      </c>
      <c r="I4648">
        <f t="shared" si="72"/>
        <v>1.5</v>
      </c>
      <c r="L4648" t="str">
        <v>ETHOMEEN T/13.5 BULK</v>
      </c>
      <c r="M4648" t="str">
        <v>WITCONOL PD-375 BULK</v>
      </c>
      <c r="N4648">
        <v>1.5</v>
      </c>
    </row>
    <row r="4649" spans="1:14">
      <c r="A4649">
        <f>IF(MOD(ROW()-3,COUNTA(tblProducts[Description]))=0,A4648+1,A4648)</f>
        <v>41</v>
      </c>
      <c r="B4649">
        <f>MOD(ROW()-3,COUNTA(tblProducts[Description]))+1</f>
        <v>87</v>
      </c>
      <c r="C4649" t="str">
        <f>_xlfn.XLOOKUP(A4649,tblProducts[Column1],tblProducts[Description])</f>
        <v>ETHOMEEN T/13.5 BULK</v>
      </c>
      <c r="D4649" t="str">
        <f>_xlfn.XLOOKUP(B4649,tblProducts[Column1],tblProducts[Description])</f>
        <v>WITCONOL PD-4085 BULK</v>
      </c>
      <c r="E4649" t="s">
        <v>9</v>
      </c>
      <c r="F4649" t="s">
        <v>10</v>
      </c>
      <c r="G4649" t="s">
        <v>7</v>
      </c>
      <c r="H4649" t="s">
        <v>8</v>
      </c>
      <c r="I4649">
        <f t="shared" si="72"/>
        <v>1.5</v>
      </c>
      <c r="L4649" t="str">
        <v>ETHOMEEN T/13.5 BULK</v>
      </c>
      <c r="M4649" t="str">
        <v>WITCONOL PD-4085 BULK</v>
      </c>
      <c r="N4649">
        <v>1.5</v>
      </c>
    </row>
    <row r="4650" spans="1:14">
      <c r="A4650">
        <f>IF(MOD(ROW()-3,COUNTA(tblProducts[Description]))=0,A4649+1,A4649)</f>
        <v>41</v>
      </c>
      <c r="B4650">
        <f>MOD(ROW()-3,COUNTA(tblProducts[Description]))+1</f>
        <v>88</v>
      </c>
      <c r="C4650" t="str">
        <f>_xlfn.XLOOKUP(A4650,tblProducts[Column1],tblProducts[Description])</f>
        <v>ETHOMEEN T/13.5 BULK</v>
      </c>
      <c r="D4650" t="str">
        <f>_xlfn.XLOOKUP(B4650,tblProducts[Column1],tblProducts[Description])</f>
        <v>WITCONOL PD-500 BULK</v>
      </c>
      <c r="E4650" t="s">
        <v>9</v>
      </c>
      <c r="F4650" t="s">
        <v>10</v>
      </c>
      <c r="G4650" t="s">
        <v>9</v>
      </c>
      <c r="H4650" t="s">
        <v>8</v>
      </c>
      <c r="I4650">
        <f t="shared" si="72"/>
        <v>3.5</v>
      </c>
      <c r="L4650" t="str">
        <v>ETHOMEEN T/13.5 BULK</v>
      </c>
      <c r="M4650" t="str">
        <v>WITCONOL PD-500 BULK</v>
      </c>
      <c r="N4650">
        <v>3.5</v>
      </c>
    </row>
    <row r="4651" spans="1:14">
      <c r="A4651">
        <f>IF(MOD(ROW()-3,COUNTA(tblProducts[Description]))=0,A4650+1,A4650)</f>
        <v>41</v>
      </c>
      <c r="B4651">
        <f>MOD(ROW()-3,COUNTA(tblProducts[Description]))+1</f>
        <v>89</v>
      </c>
      <c r="C4651" t="str">
        <f>_xlfn.XLOOKUP(A4651,tblProducts[Column1],tblProducts[Description])</f>
        <v>ETHOMEEN T/13.5 BULK</v>
      </c>
      <c r="D4651" t="str">
        <f>_xlfn.XLOOKUP(B4651,tblProducts[Column1],tblProducts[Description])</f>
        <v>WITCONOL PEG-200 BULK</v>
      </c>
      <c r="E4651" t="s">
        <v>7</v>
      </c>
      <c r="G4651" t="s">
        <v>7</v>
      </c>
      <c r="H4651" t="s">
        <v>8</v>
      </c>
      <c r="I4651">
        <f t="shared" si="72"/>
        <v>0</v>
      </c>
      <c r="L4651" t="str">
        <v>ETHOMEEN T/13.5 BULK</v>
      </c>
      <c r="M4651" t="str">
        <v>WITCONOL PEG-200 BULK</v>
      </c>
      <c r="N4651">
        <v>0</v>
      </c>
    </row>
    <row r="4652" spans="1:14">
      <c r="A4652">
        <f>IF(MOD(ROW()-3,COUNTA(tblProducts[Description]))=0,A4651+1,A4651)</f>
        <v>41</v>
      </c>
      <c r="B4652">
        <f>MOD(ROW()-3,COUNTA(tblProducts[Description]))+1</f>
        <v>90</v>
      </c>
      <c r="C4652" t="str">
        <f>_xlfn.XLOOKUP(A4652,tblProducts[Column1],tblProducts[Description])</f>
        <v>ETHOMEEN T/13.5 BULK</v>
      </c>
      <c r="D4652" t="str">
        <f>_xlfn.XLOOKUP(B4652,tblProducts[Column1],tblProducts[Description])</f>
        <v>WITCONOL PEG-400 BULK</v>
      </c>
      <c r="E4652" t="s">
        <v>7</v>
      </c>
      <c r="G4652" t="s">
        <v>7</v>
      </c>
      <c r="H4652" t="s">
        <v>15</v>
      </c>
      <c r="I4652">
        <f t="shared" si="72"/>
        <v>0</v>
      </c>
      <c r="L4652" t="str">
        <v>ETHOMEEN T/13.5 BULK</v>
      </c>
      <c r="M4652" t="str">
        <v>WITCONOL PEG-400 BULK</v>
      </c>
      <c r="N4652">
        <v>0</v>
      </c>
    </row>
    <row r="4653" spans="1:14">
      <c r="A4653">
        <f>IF(MOD(ROW()-3,COUNTA(tblProducts[Description]))=0,A4652+1,A4652)</f>
        <v>41</v>
      </c>
      <c r="B4653">
        <f>MOD(ROW()-3,COUNTA(tblProducts[Description]))+1</f>
        <v>91</v>
      </c>
      <c r="C4653" t="str">
        <f>_xlfn.XLOOKUP(A4653,tblProducts[Column1],tblProducts[Description])</f>
        <v>ETHOMEEN T/13.5 BULK</v>
      </c>
      <c r="D4653" t="str">
        <f>_xlfn.XLOOKUP(B4653,tblProducts[Column1],tblProducts[Description])</f>
        <v>WITCONOL PEG-500 BULK</v>
      </c>
      <c r="E4653" t="s">
        <v>7</v>
      </c>
      <c r="G4653" t="s">
        <v>7</v>
      </c>
      <c r="H4653" t="s">
        <v>8</v>
      </c>
      <c r="I4653">
        <f t="shared" si="72"/>
        <v>0</v>
      </c>
      <c r="L4653" t="str">
        <v>ETHOMEEN T/13.5 BULK</v>
      </c>
      <c r="M4653" t="str">
        <v>WITCONOL PEG-500 BULK</v>
      </c>
      <c r="N4653">
        <v>0</v>
      </c>
    </row>
    <row r="4654" spans="1:14">
      <c r="A4654">
        <f>IF(MOD(ROW()-3,COUNTA(tblProducts[Description]))=0,A4653+1,A4653)</f>
        <v>41</v>
      </c>
      <c r="B4654">
        <f>MOD(ROW()-3,COUNTA(tblProducts[Description]))+1</f>
        <v>92</v>
      </c>
      <c r="C4654" t="str">
        <f>_xlfn.XLOOKUP(A4654,tblProducts[Column1],tblProducts[Description])</f>
        <v>ETHOMEEN T/13.5 BULK</v>
      </c>
      <c r="D4654" t="str">
        <f>_xlfn.XLOOKUP(B4654,tblProducts[Column1],tblProducts[Description])</f>
        <v>WITCONOL PEG-600 BULK</v>
      </c>
      <c r="E4654" t="s">
        <v>7</v>
      </c>
      <c r="G4654" t="s">
        <v>7</v>
      </c>
      <c r="H4654" t="s">
        <v>8</v>
      </c>
      <c r="I4654">
        <f t="shared" si="72"/>
        <v>0</v>
      </c>
      <c r="L4654" t="str">
        <v>ETHOMEEN T/13.5 BULK</v>
      </c>
      <c r="M4654" t="str">
        <v>WITCONOL PEG-600 BULK</v>
      </c>
      <c r="N4654">
        <v>0</v>
      </c>
    </row>
    <row r="4655" spans="1:14">
      <c r="A4655">
        <f>IF(MOD(ROW()-3,COUNTA(tblProducts[Description]))=0,A4654+1,A4654)</f>
        <v>41</v>
      </c>
      <c r="B4655">
        <f>MOD(ROW()-3,COUNTA(tblProducts[Description]))+1</f>
        <v>93</v>
      </c>
      <c r="C4655" t="str">
        <f>_xlfn.XLOOKUP(A4655,tblProducts[Column1],tblProducts[Description])</f>
        <v>ETHOMEEN T/13.5 BULK</v>
      </c>
      <c r="D4655" t="str">
        <f>_xlfn.XLOOKUP(B4655,tblProducts[Column1],tblProducts[Description])</f>
        <v>WITCONOL PH-70 BULK</v>
      </c>
      <c r="E4655" t="s">
        <v>7</v>
      </c>
      <c r="G4655" t="s">
        <v>7</v>
      </c>
      <c r="H4655" t="s">
        <v>8</v>
      </c>
      <c r="I4655">
        <f t="shared" si="72"/>
        <v>0</v>
      </c>
      <c r="L4655" t="str">
        <v>ETHOMEEN T/13.5 BULK</v>
      </c>
      <c r="M4655" t="str">
        <v>WITCONOL PH-70 BULK</v>
      </c>
      <c r="N4655">
        <v>0</v>
      </c>
    </row>
    <row r="4656" spans="1:14">
      <c r="A4656">
        <f>IF(MOD(ROW()-3,COUNTA(tblProducts[Description]))=0,A4655+1,A4655)</f>
        <v>41</v>
      </c>
      <c r="B4656">
        <f>MOD(ROW()-3,COUNTA(tblProducts[Description]))+1</f>
        <v>94</v>
      </c>
      <c r="C4656" t="str">
        <f>_xlfn.XLOOKUP(A4656,tblProducts[Column1],tblProducts[Description])</f>
        <v>ETHOMEEN T/13.5 BULK</v>
      </c>
      <c r="D4656" t="str">
        <f>_xlfn.XLOOKUP(B4656,tblProducts[Column1],tblProducts[Description])</f>
        <v>WITCONOL SN-50 BULK</v>
      </c>
      <c r="E4656" t="s">
        <v>7</v>
      </c>
      <c r="G4656" t="s">
        <v>7</v>
      </c>
      <c r="H4656" t="s">
        <v>8</v>
      </c>
      <c r="I4656">
        <f t="shared" si="72"/>
        <v>0</v>
      </c>
      <c r="L4656" t="str">
        <v>ETHOMEEN T/13.5 BULK</v>
      </c>
      <c r="M4656" t="str">
        <v>WITCONOL SN-50 BULK</v>
      </c>
      <c r="N4656">
        <v>0</v>
      </c>
    </row>
    <row r="4657" spans="1:14">
      <c r="A4657">
        <f>IF(MOD(ROW()-3,COUNTA(tblProducts[Description]))=0,A4656+1,A4656)</f>
        <v>41</v>
      </c>
      <c r="B4657">
        <f>MOD(ROW()-3,COUNTA(tblProducts[Description]))+1</f>
        <v>95</v>
      </c>
      <c r="C4657" t="str">
        <f>_xlfn.XLOOKUP(A4657,tblProducts[Column1],tblProducts[Description])</f>
        <v>ETHOMEEN T/13.5 BULK</v>
      </c>
      <c r="D4657" t="str">
        <f>_xlfn.XLOOKUP(B4657,tblProducts[Column1],tblProducts[Description])</f>
        <v>WITCONOL SN-70 BULK</v>
      </c>
      <c r="E4657" t="s">
        <v>7</v>
      </c>
      <c r="G4657" t="s">
        <v>7</v>
      </c>
      <c r="H4657" t="s">
        <v>8</v>
      </c>
      <c r="I4657">
        <f t="shared" si="72"/>
        <v>0</v>
      </c>
      <c r="L4657" t="str">
        <v>ETHOMEEN T/13.5 BULK</v>
      </c>
      <c r="M4657" t="str">
        <v>WITCONOL SN-70 BULK</v>
      </c>
      <c r="N4657">
        <v>0</v>
      </c>
    </row>
    <row r="4658" spans="1:14">
      <c r="A4658">
        <f>IF(MOD(ROW()-3,COUNTA(tblProducts[Description]))=0,A4657+1,A4657)</f>
        <v>41</v>
      </c>
      <c r="B4658">
        <f>MOD(ROW()-3,COUNTA(tblProducts[Description]))+1</f>
        <v>96</v>
      </c>
      <c r="C4658" t="str">
        <f>_xlfn.XLOOKUP(A4658,tblProducts[Column1],tblProducts[Description])</f>
        <v>ETHOMEEN T/13.5 BULK</v>
      </c>
      <c r="D4658" t="str">
        <f>_xlfn.XLOOKUP(B4658,tblProducts[Column1],tblProducts[Description])</f>
        <v>REDICOTE E-47 NPF BULK</v>
      </c>
      <c r="E4658" t="s">
        <v>7</v>
      </c>
      <c r="G4658" t="s">
        <v>7</v>
      </c>
      <c r="H4658" t="s">
        <v>8</v>
      </c>
      <c r="I4658">
        <f t="shared" si="72"/>
        <v>0</v>
      </c>
      <c r="L4658" t="str">
        <v>ETHOMEEN T/13.5 BULK</v>
      </c>
      <c r="M4658" t="str">
        <v>REDICOTE E-47 NPF BULK</v>
      </c>
      <c r="N4658">
        <v>0</v>
      </c>
    </row>
    <row r="4659" spans="1:14">
      <c r="A4659">
        <f>IF(MOD(ROW()-3,COUNTA(tblProducts[Description]))=0,A4658+1,A4658)</f>
        <v>41</v>
      </c>
      <c r="B4659">
        <f>MOD(ROW()-3,COUNTA(tblProducts[Description]))+1</f>
        <v>97</v>
      </c>
      <c r="C4659" t="str">
        <f>_xlfn.XLOOKUP(A4659,tblProducts[Column1],tblProducts[Description])</f>
        <v>ETHOMEEN T/13.5 BULK</v>
      </c>
      <c r="D4659" t="str">
        <f>_xlfn.XLOOKUP(B4659,tblProducts[Column1],tblProducts[Description])</f>
        <v>EMULPON CO-25 BULK</v>
      </c>
      <c r="E4659" t="s">
        <v>7</v>
      </c>
      <c r="G4659" t="s">
        <v>7</v>
      </c>
      <c r="H4659" t="s">
        <v>8</v>
      </c>
      <c r="I4659">
        <f t="shared" si="72"/>
        <v>0</v>
      </c>
      <c r="L4659" t="str">
        <v>ETHOMEEN T/13.5 BULK</v>
      </c>
      <c r="M4659" t="str">
        <v>EMULPON CO-25 BULK</v>
      </c>
      <c r="N4659">
        <v>0</v>
      </c>
    </row>
    <row r="4660" spans="1:14">
      <c r="A4660">
        <f>IF(MOD(ROW()-3,COUNTA(tblProducts[Description]))=0,A4659+1,A4659)</f>
        <v>41</v>
      </c>
      <c r="B4660">
        <f>MOD(ROW()-3,COUNTA(tblProducts[Description]))+1</f>
        <v>98</v>
      </c>
      <c r="C4660" t="str">
        <f>_xlfn.XLOOKUP(A4660,tblProducts[Column1],tblProducts[Description])</f>
        <v>ETHOMEEN T/13.5 BULK</v>
      </c>
      <c r="D4660" t="str">
        <f>_xlfn.XLOOKUP(B4660,tblProducts[Column1],tblProducts[Description])</f>
        <v>EMULPON CO-30 BULK</v>
      </c>
      <c r="E4660" t="s">
        <v>7</v>
      </c>
      <c r="G4660" t="s">
        <v>7</v>
      </c>
      <c r="H4660" t="s">
        <v>15</v>
      </c>
      <c r="I4660">
        <f t="shared" si="72"/>
        <v>0</v>
      </c>
      <c r="L4660" t="str">
        <v>ETHOMEEN T/13.5 BULK</v>
      </c>
      <c r="M4660" t="str">
        <v>EMULPON CO-30 BULK</v>
      </c>
      <c r="N4660">
        <v>0</v>
      </c>
    </row>
    <row r="4661" spans="1:14">
      <c r="A4661">
        <f>IF(MOD(ROW()-3,COUNTA(tblProducts[Description]))=0,A4660+1,A4660)</f>
        <v>41</v>
      </c>
      <c r="B4661">
        <f>MOD(ROW()-3,COUNTA(tblProducts[Description]))+1</f>
        <v>99</v>
      </c>
      <c r="C4661" t="str">
        <f>_xlfn.XLOOKUP(A4661,tblProducts[Column1],tblProducts[Description])</f>
        <v>ETHOMEEN T/13.5 BULK</v>
      </c>
      <c r="D4661" t="str">
        <f>_xlfn.XLOOKUP(B4661,tblProducts[Column1],tblProducts[Description])</f>
        <v>EMULPON CO-40 BULK</v>
      </c>
      <c r="E4661" t="s">
        <v>7</v>
      </c>
      <c r="G4661" t="s">
        <v>7</v>
      </c>
      <c r="H4661" t="s">
        <v>8</v>
      </c>
      <c r="I4661">
        <f t="shared" si="72"/>
        <v>0</v>
      </c>
      <c r="L4661" t="str">
        <v>ETHOMEEN T/13.5 BULK</v>
      </c>
      <c r="M4661" t="str">
        <v>EMULPON CO-40 BULK</v>
      </c>
      <c r="N4661">
        <v>0</v>
      </c>
    </row>
    <row r="4662" spans="1:14">
      <c r="A4662">
        <f>IF(MOD(ROW()-3,COUNTA(tblProducts[Description]))=0,A4661+1,A4661)</f>
        <v>41</v>
      </c>
      <c r="B4662">
        <f>MOD(ROW()-3,COUNTA(tblProducts[Description]))+1</f>
        <v>100</v>
      </c>
      <c r="C4662" t="str">
        <f>_xlfn.XLOOKUP(A4662,tblProducts[Column1],tblProducts[Description])</f>
        <v>ETHOMEEN T/13.5 BULK</v>
      </c>
      <c r="D4662" t="str">
        <f>_xlfn.XLOOKUP(B4662,tblProducts[Column1],tblProducts[Description])</f>
        <v>EMULPON CO-36 BULK</v>
      </c>
      <c r="E4662" t="s">
        <v>9</v>
      </c>
      <c r="F4662" t="s">
        <v>12</v>
      </c>
      <c r="G4662" t="s">
        <v>7</v>
      </c>
      <c r="H4662" t="s">
        <v>8</v>
      </c>
      <c r="I4662">
        <f t="shared" si="72"/>
        <v>2</v>
      </c>
      <c r="L4662" t="str">
        <v>ETHOMEEN T/13.5 BULK</v>
      </c>
      <c r="M4662" t="str">
        <v>EMULPON CO-36 BULK</v>
      </c>
      <c r="N4662">
        <v>2</v>
      </c>
    </row>
    <row r="4663" spans="1:14">
      <c r="A4663">
        <f>IF(MOD(ROW()-3,COUNTA(tblProducts[Description]))=0,A4662+1,A4662)</f>
        <v>41</v>
      </c>
      <c r="B4663">
        <f>MOD(ROW()-3,COUNTA(tblProducts[Description]))+1</f>
        <v>101</v>
      </c>
      <c r="C4663" t="str">
        <f>_xlfn.XLOOKUP(A4663,tblProducts[Column1],tblProducts[Description])</f>
        <v>ETHOMEEN T/13.5 BULK</v>
      </c>
      <c r="D4663" t="str">
        <f>_xlfn.XLOOKUP(B4663,tblProducts[Column1],tblProducts[Description])</f>
        <v>REDICOTE E-4819 BULK</v>
      </c>
      <c r="E4663" t="s">
        <v>9</v>
      </c>
      <c r="F4663" t="s">
        <v>12</v>
      </c>
      <c r="G4663" t="s">
        <v>7</v>
      </c>
      <c r="H4663" t="s">
        <v>8</v>
      </c>
      <c r="I4663">
        <f t="shared" si="72"/>
        <v>2</v>
      </c>
      <c r="L4663" t="str">
        <v>ETHOMEEN T/13.5 BULK</v>
      </c>
      <c r="M4663" t="str">
        <v>REDICOTE E-4819 BULK</v>
      </c>
      <c r="N4663">
        <v>2</v>
      </c>
    </row>
    <row r="4664" spans="1:14">
      <c r="A4664">
        <f>IF(MOD(ROW()-3,COUNTA(tblProducts[Description]))=0,A4663+1,A4663)</f>
        <v>41</v>
      </c>
      <c r="B4664">
        <f>MOD(ROW()-3,COUNTA(tblProducts[Description]))+1</f>
        <v>102</v>
      </c>
      <c r="C4664" t="str">
        <f>_xlfn.XLOOKUP(A4664,tblProducts[Column1],tblProducts[Description])</f>
        <v>ETHOMEEN T/13.5 BULK</v>
      </c>
      <c r="D4664" t="str">
        <f>_xlfn.XLOOKUP(B4664,tblProducts[Column1],tblProducts[Description])</f>
        <v>ETHYLAN 1005 SA  BULK</v>
      </c>
      <c r="E4664" t="s">
        <v>9</v>
      </c>
      <c r="F4664" t="s">
        <v>12</v>
      </c>
      <c r="G4664" t="s">
        <v>7</v>
      </c>
      <c r="H4664" t="s">
        <v>8</v>
      </c>
      <c r="I4664">
        <f t="shared" si="72"/>
        <v>2</v>
      </c>
      <c r="L4664" t="str">
        <v>ETHOMEEN T/13.5 BULK</v>
      </c>
      <c r="M4664" t="str">
        <v>ETHYLAN 1005 SA  BULK</v>
      </c>
      <c r="N4664">
        <v>2</v>
      </c>
    </row>
    <row r="4665" spans="1:14">
      <c r="A4665">
        <f>IF(MOD(ROW()-3,COUNTA(tblProducts[Description]))=0,A4664+1,A4664)</f>
        <v>41</v>
      </c>
      <c r="B4665">
        <f>MOD(ROW()-3,COUNTA(tblProducts[Description]))+1</f>
        <v>103</v>
      </c>
      <c r="C4665" t="str">
        <f>_xlfn.XLOOKUP(A4665,tblProducts[Column1],tblProducts[Description])</f>
        <v>ETHOMEEN T/13.5 BULK</v>
      </c>
      <c r="D4665" t="str">
        <f>_xlfn.XLOOKUP(B4665,tblProducts[Column1],tblProducts[Description])</f>
        <v>ETHODUOMEEN T/15 BULK</v>
      </c>
      <c r="E4665" t="s">
        <v>9</v>
      </c>
      <c r="F4665" t="s">
        <v>12</v>
      </c>
      <c r="G4665" t="s">
        <v>7</v>
      </c>
      <c r="H4665" t="s">
        <v>8</v>
      </c>
      <c r="I4665">
        <f t="shared" si="72"/>
        <v>2</v>
      </c>
      <c r="L4665" t="str">
        <v>ETHOMEEN T/13.5 BULK</v>
      </c>
      <c r="M4665" t="str">
        <v>ETHODUOMEEN T/15 BULK</v>
      </c>
      <c r="N4665">
        <v>2</v>
      </c>
    </row>
    <row r="4666" spans="1:14">
      <c r="A4666">
        <f>IF(MOD(ROW()-3,COUNTA(tblProducts[Description]))=0,A4665+1,A4665)</f>
        <v>41</v>
      </c>
      <c r="B4666">
        <f>MOD(ROW()-3,COUNTA(tblProducts[Description]))+1</f>
        <v>104</v>
      </c>
      <c r="C4666" t="str">
        <f>_xlfn.XLOOKUP(A4666,tblProducts[Column1],tblProducts[Description])</f>
        <v>ETHOMEEN T/13.5 BULK</v>
      </c>
      <c r="D4666" t="str">
        <f>_xlfn.XLOOKUP(B4666,tblProducts[Column1],tblProducts[Description])</f>
        <v>C-6442 BULK</v>
      </c>
      <c r="E4666" t="s">
        <v>9</v>
      </c>
      <c r="F4666" t="s">
        <v>12</v>
      </c>
      <c r="G4666" t="s">
        <v>7</v>
      </c>
      <c r="H4666" t="s">
        <v>8</v>
      </c>
      <c r="I4666">
        <f t="shared" si="72"/>
        <v>2</v>
      </c>
      <c r="L4666" t="str">
        <v>ETHOMEEN T/13.5 BULK</v>
      </c>
      <c r="M4666" t="str">
        <v>C-6442 BULK</v>
      </c>
      <c r="N4666">
        <v>2</v>
      </c>
    </row>
    <row r="4667" spans="1:14">
      <c r="A4667">
        <f>IF(MOD(ROW()-3,COUNTA(tblProducts[Description]))=0,A4666+1,A4666)</f>
        <v>41</v>
      </c>
      <c r="B4667">
        <f>MOD(ROW()-3,COUNTA(tblProducts[Description]))+1</f>
        <v>105</v>
      </c>
      <c r="C4667" t="str">
        <f>_xlfn.XLOOKUP(A4667,tblProducts[Column1],tblProducts[Description])</f>
        <v>ETHOMEEN T/13.5 BULK</v>
      </c>
      <c r="D4667" t="str">
        <f>_xlfn.XLOOKUP(B4667,tblProducts[Column1],tblProducts[Description])</f>
        <v>ETHODUOMEEN T/25  BULK</v>
      </c>
      <c r="E4667" t="s">
        <v>9</v>
      </c>
      <c r="F4667" t="s">
        <v>12</v>
      </c>
      <c r="G4667" t="s">
        <v>7</v>
      </c>
      <c r="H4667" t="s">
        <v>16</v>
      </c>
      <c r="I4667">
        <f t="shared" si="72"/>
        <v>2</v>
      </c>
      <c r="L4667" t="str">
        <v>ETHOMEEN T/13.5 BULK</v>
      </c>
      <c r="M4667" t="str">
        <v>ETHODUOMEEN T/25  BULK</v>
      </c>
      <c r="N4667">
        <v>2</v>
      </c>
    </row>
    <row r="4668" spans="1:14">
      <c r="A4668">
        <f>IF(MOD(ROW()-3,COUNTA(tblProducts[Description]))=0,A4667+1,A4667)</f>
        <v>41</v>
      </c>
      <c r="B4668">
        <f>MOD(ROW()-3,COUNTA(tblProducts[Description]))+1</f>
        <v>106</v>
      </c>
      <c r="C4668" t="str">
        <f>_xlfn.XLOOKUP(A4668,tblProducts[Column1],tblProducts[Description])</f>
        <v>ETHOMEEN T/13.5 BULK</v>
      </c>
      <c r="D4668" t="str">
        <f>_xlfn.XLOOKUP(B4668,tblProducts[Column1],tblProducts[Description])</f>
        <v>WITCONOL PD-2000 BULK</v>
      </c>
      <c r="E4668" t="s">
        <v>9</v>
      </c>
      <c r="F4668" t="s">
        <v>12</v>
      </c>
      <c r="G4668" t="s">
        <v>7</v>
      </c>
      <c r="H4668" t="s">
        <v>8</v>
      </c>
      <c r="I4668">
        <f t="shared" si="72"/>
        <v>2</v>
      </c>
      <c r="L4668" t="str">
        <v>ETHOMEEN T/13.5 BULK</v>
      </c>
      <c r="M4668" t="str">
        <v>WITCONOL PD-2000 BULK</v>
      </c>
      <c r="N4668">
        <v>2</v>
      </c>
    </row>
    <row r="4669" spans="1:14">
      <c r="A4669">
        <f>IF(MOD(ROW()-3,COUNTA(tblProducts[Description]))=0,A4668+1,A4668)</f>
        <v>41</v>
      </c>
      <c r="B4669">
        <f>MOD(ROW()-3,COUNTA(tblProducts[Description]))+1</f>
        <v>107</v>
      </c>
      <c r="C4669" t="str">
        <f>_xlfn.XLOOKUP(A4669,tblProducts[Column1],tblProducts[Description])</f>
        <v>ETHOMEEN T/13.5 BULK</v>
      </c>
      <c r="D4669" t="str">
        <f>_xlfn.XLOOKUP(B4669,tblProducts[Column1],tblProducts[Description])</f>
        <v>BEROL 347 BULK</v>
      </c>
      <c r="E4669" t="s">
        <v>9</v>
      </c>
      <c r="F4669" t="s">
        <v>12</v>
      </c>
      <c r="G4669" t="s">
        <v>7</v>
      </c>
      <c r="H4669" t="s">
        <v>8</v>
      </c>
      <c r="I4669">
        <f t="shared" si="72"/>
        <v>2</v>
      </c>
      <c r="L4669" t="str">
        <v>ETHOMEEN T/13.5 BULK</v>
      </c>
      <c r="M4669" t="str">
        <v>BEROL 347 BULK</v>
      </c>
      <c r="N4669">
        <v>2</v>
      </c>
    </row>
    <row r="4670" spans="1:14">
      <c r="A4670">
        <f>IF(MOD(ROW()-3,COUNTA(tblProducts[Description]))=0,A4669+1,A4669)</f>
        <v>41</v>
      </c>
      <c r="B4670">
        <f>MOD(ROW()-3,COUNTA(tblProducts[Description]))+1</f>
        <v>108</v>
      </c>
      <c r="C4670" t="str">
        <f>_xlfn.XLOOKUP(A4670,tblProducts[Column1],tblProducts[Description])</f>
        <v>ETHOMEEN T/13.5 BULK</v>
      </c>
      <c r="D4670" t="str">
        <f>_xlfn.XLOOKUP(B4670,tblProducts[Column1],tblProducts[Description])</f>
        <v>ETHYLAN PT-3000 BULK</v>
      </c>
      <c r="E4670" t="s">
        <v>9</v>
      </c>
      <c r="F4670" t="s">
        <v>12</v>
      </c>
      <c r="G4670" t="s">
        <v>7</v>
      </c>
      <c r="H4670" t="s">
        <v>8</v>
      </c>
      <c r="I4670">
        <f t="shared" si="72"/>
        <v>2</v>
      </c>
      <c r="L4670" t="str">
        <v>ETHOMEEN T/13.5 BULK</v>
      </c>
      <c r="M4670" t="str">
        <v>ETHYLAN PT-3000 BULK</v>
      </c>
      <c r="N4670">
        <v>2</v>
      </c>
    </row>
    <row r="4671" spans="1:14">
      <c r="A4671">
        <f>IF(MOD(ROW()-3,COUNTA(tblProducts[Description]))=0,A4670+1,A4670)</f>
        <v>41</v>
      </c>
      <c r="B4671">
        <f>MOD(ROW()-3,COUNTA(tblProducts[Description]))+1</f>
        <v>109</v>
      </c>
      <c r="C4671" t="str">
        <f>_xlfn.XLOOKUP(A4671,tblProducts[Column1],tblProducts[Description])</f>
        <v>ETHOMEEN T/13.5 BULK</v>
      </c>
      <c r="D4671" t="str">
        <f>_xlfn.XLOOKUP(B4671,tblProducts[Column1],tblProducts[Description])</f>
        <v>ETHYLAN HB4/BULK</v>
      </c>
      <c r="E4671" t="s">
        <v>9</v>
      </c>
      <c r="F4671" t="s">
        <v>12</v>
      </c>
      <c r="G4671" t="s">
        <v>7</v>
      </c>
      <c r="H4671" t="s">
        <v>8</v>
      </c>
      <c r="I4671">
        <f t="shared" si="72"/>
        <v>2</v>
      </c>
      <c r="L4671" t="str">
        <v>ETHOMEEN T/13.5 BULK</v>
      </c>
      <c r="M4671" t="str">
        <v>ETHYLAN HB4/BULK</v>
      </c>
      <c r="N4671">
        <v>2</v>
      </c>
    </row>
    <row r="4672" spans="1:14">
      <c r="A4672">
        <f>IF(MOD(ROW()-3,COUNTA(tblProducts[Description]))=0,A4671+1,A4671)</f>
        <v>41</v>
      </c>
      <c r="B4672">
        <f>MOD(ROW()-3,COUNTA(tblProducts[Description]))+1</f>
        <v>110</v>
      </c>
      <c r="C4672" t="str">
        <f>_xlfn.XLOOKUP(A4672,tblProducts[Column1],tblProducts[Description])</f>
        <v>ETHOMEEN T/13.5 BULK</v>
      </c>
      <c r="D4672" t="str">
        <f>_xlfn.XLOOKUP(B4672,tblProducts[Column1],tblProducts[Description])</f>
        <v>ADSEE AB 600 BULK</v>
      </c>
      <c r="E4672" t="s">
        <v>9</v>
      </c>
      <c r="F4672" t="s">
        <v>12</v>
      </c>
      <c r="G4672" t="s">
        <v>7</v>
      </c>
      <c r="H4672" t="s">
        <v>8</v>
      </c>
      <c r="I4672">
        <f t="shared" si="72"/>
        <v>2</v>
      </c>
      <c r="L4672" t="str">
        <v>ETHOMEEN T/13.5 BULK</v>
      </c>
      <c r="M4672" t="str">
        <v>ADSEE AB 600 BULK</v>
      </c>
      <c r="N4672">
        <v>2</v>
      </c>
    </row>
    <row r="4673" spans="1:14">
      <c r="A4673">
        <f>IF(MOD(ROW()-3,COUNTA(tblProducts[Description]))=0,A4672+1,A4672)</f>
        <v>41</v>
      </c>
      <c r="B4673">
        <f>MOD(ROW()-3,COUNTA(tblProducts[Description]))+1</f>
        <v>111</v>
      </c>
      <c r="C4673" t="str">
        <f>_xlfn.XLOOKUP(A4673,tblProducts[Column1],tblProducts[Description])</f>
        <v>ETHOMEEN T/13.5 BULK</v>
      </c>
      <c r="D4673" t="str">
        <f>_xlfn.XLOOKUP(B4673,tblProducts[Column1],tblProducts[Description])</f>
        <v>WITCONOL PT-320  BULK</v>
      </c>
      <c r="E4673" t="s">
        <v>9</v>
      </c>
      <c r="F4673" t="s">
        <v>12</v>
      </c>
      <c r="G4673" t="s">
        <v>7</v>
      </c>
      <c r="H4673" t="s">
        <v>8</v>
      </c>
      <c r="I4673">
        <f t="shared" si="72"/>
        <v>2</v>
      </c>
      <c r="L4673" t="str">
        <v>ETHOMEEN T/13.5 BULK</v>
      </c>
      <c r="M4673" t="str">
        <v>WITCONOL PT-320  BULK</v>
      </c>
      <c r="N4673">
        <v>2</v>
      </c>
    </row>
    <row r="4674" spans="1:14">
      <c r="A4674">
        <f>IF(MOD(ROW()-3,COUNTA(tblProducts[Description]))=0,A4673+1,A4673)</f>
        <v>41</v>
      </c>
      <c r="B4674">
        <f>MOD(ROW()-3,COUNTA(tblProducts[Description]))+1</f>
        <v>112</v>
      </c>
      <c r="C4674" t="str">
        <f>_xlfn.XLOOKUP(A4674,tblProducts[Column1],tblProducts[Description])</f>
        <v>ETHOMEEN T/13.5 BULK</v>
      </c>
      <c r="D4674" t="str">
        <f>_xlfn.XLOOKUP(B4674,tblProducts[Column1],tblProducts[Description])</f>
        <v>ETHYLAN DA-3 BULK</v>
      </c>
      <c r="E4674" t="s">
        <v>9</v>
      </c>
      <c r="F4674" t="s">
        <v>12</v>
      </c>
      <c r="G4674" t="s">
        <v>9</v>
      </c>
      <c r="H4674" t="s">
        <v>8</v>
      </c>
      <c r="I4674">
        <f t="shared" si="72"/>
        <v>4</v>
      </c>
      <c r="L4674" t="str">
        <v>ETHOMEEN T/13.5 BULK</v>
      </c>
      <c r="M4674" t="str">
        <v>ETHYLAN DA-3 BULK</v>
      </c>
      <c r="N4674">
        <v>4</v>
      </c>
    </row>
    <row r="4675" spans="1:14">
      <c r="A4675">
        <f>IF(MOD(ROW()-3,COUNTA(tblProducts[Description]))=0,A4674+1,A4674)</f>
        <v>41</v>
      </c>
      <c r="B4675">
        <f>MOD(ROW()-3,COUNTA(tblProducts[Description]))+1</f>
        <v>113</v>
      </c>
      <c r="C4675" t="str">
        <f>_xlfn.XLOOKUP(A4675,tblProducts[Column1],tblProducts[Description])</f>
        <v>ETHOMEEN T/13.5 BULK</v>
      </c>
      <c r="D4675" t="str">
        <f>_xlfn.XLOOKUP(B4675,tblProducts[Column1],tblProducts[Description])</f>
        <v>ETHOMEEN O/12 BULK</v>
      </c>
      <c r="E4675" t="s">
        <v>9</v>
      </c>
      <c r="F4675" t="s">
        <v>12</v>
      </c>
      <c r="G4675" t="s">
        <v>9</v>
      </c>
      <c r="H4675" t="s">
        <v>8</v>
      </c>
      <c r="I4675">
        <f t="shared" si="72"/>
        <v>4</v>
      </c>
      <c r="L4675" t="str">
        <v>ETHOMEEN T/13.5 BULK</v>
      </c>
      <c r="M4675" t="str">
        <v>ETHOMEEN O/12 BULK</v>
      </c>
      <c r="N4675">
        <v>4</v>
      </c>
    </row>
    <row r="4676" spans="1:14">
      <c r="A4676">
        <f>IF(MOD(ROW()-3,COUNTA(tblProducts[Description]))=0,A4675+1,A4675)</f>
        <v>41</v>
      </c>
      <c r="B4676">
        <f>MOD(ROW()-3,COUNTA(tblProducts[Description]))+1</f>
        <v>114</v>
      </c>
      <c r="C4676" t="str">
        <f>_xlfn.XLOOKUP(A4676,tblProducts[Column1],tblProducts[Description])</f>
        <v>ETHOMEEN T/13.5 BULK</v>
      </c>
      <c r="D4676" t="str">
        <f>_xlfn.XLOOKUP(B4676,tblProducts[Column1],tblProducts[Description])</f>
        <v>WITCONOL PT-1000 BULK</v>
      </c>
      <c r="E4676" t="s">
        <v>9</v>
      </c>
      <c r="F4676" t="s">
        <v>12</v>
      </c>
      <c r="G4676" t="s">
        <v>7</v>
      </c>
      <c r="H4676" t="s">
        <v>8</v>
      </c>
      <c r="I4676">
        <f t="shared" ref="I4676:I4739" si="73">IF(E4676="NO",0,IF(F4676="HEEL WASH",1.5,2))+IF(G4676="NO",0,2)</f>
        <v>2</v>
      </c>
      <c r="L4676" t="str">
        <v>ETHOMEEN T/13.5 BULK</v>
      </c>
      <c r="M4676" t="str">
        <v>WITCONOL PT-1000 BULK</v>
      </c>
      <c r="N4676">
        <v>2</v>
      </c>
    </row>
    <row r="4677" spans="1:14">
      <c r="A4677">
        <f>IF(MOD(ROW()-3,COUNTA(tblProducts[Description]))=0,A4676+1,A4676)</f>
        <v>42</v>
      </c>
      <c r="B4677">
        <f>MOD(ROW()-3,COUNTA(tblProducts[Description]))+1</f>
        <v>1</v>
      </c>
      <c r="C4677" t="str">
        <f>_xlfn.XLOOKUP(A4677,tblProducts[Column1],tblProducts[Description])</f>
        <v>ETHOMEEN T/15 BULK</v>
      </c>
      <c r="D4677" t="str">
        <f>_xlfn.XLOOKUP(B4677,tblProducts[Column1],tblProducts[Description])</f>
        <v>ADSEE 4130 BULK</v>
      </c>
      <c r="E4677" t="s">
        <v>9</v>
      </c>
      <c r="F4677" t="s">
        <v>12</v>
      </c>
      <c r="G4677" t="s">
        <v>7</v>
      </c>
      <c r="H4677" t="s">
        <v>8</v>
      </c>
      <c r="I4677">
        <f t="shared" si="73"/>
        <v>2</v>
      </c>
      <c r="L4677" t="str">
        <v>ETHOMEEN T/15 BULK</v>
      </c>
      <c r="M4677" t="str">
        <v>ADSEE 4130 BULK</v>
      </c>
      <c r="N4677">
        <v>2</v>
      </c>
    </row>
    <row r="4678" spans="1:14">
      <c r="A4678">
        <f>IF(MOD(ROW()-3,COUNTA(tblProducts[Description]))=0,A4677+1,A4677)</f>
        <v>42</v>
      </c>
      <c r="B4678">
        <f>MOD(ROW()-3,COUNTA(tblProducts[Description]))+1</f>
        <v>2</v>
      </c>
      <c r="C4678" t="str">
        <f>_xlfn.XLOOKUP(A4678,tblProducts[Column1],tblProducts[Description])</f>
        <v>ETHOMEEN T/15 BULK</v>
      </c>
      <c r="D4678" t="str">
        <f>_xlfn.XLOOKUP(B4678,tblProducts[Column1],tblProducts[Description])</f>
        <v>ARMOSTAT 300 BULK</v>
      </c>
      <c r="E4678" t="s">
        <v>9</v>
      </c>
      <c r="F4678" t="s">
        <v>12</v>
      </c>
      <c r="G4678" t="s">
        <v>7</v>
      </c>
      <c r="H4678" t="s">
        <v>8</v>
      </c>
      <c r="I4678">
        <f t="shared" si="73"/>
        <v>2</v>
      </c>
      <c r="L4678" t="str">
        <v>ETHOMEEN T/15 BULK</v>
      </c>
      <c r="M4678" t="str">
        <v>ARMOSTAT 300 BULK</v>
      </c>
      <c r="N4678">
        <v>2</v>
      </c>
    </row>
    <row r="4679" spans="1:14">
      <c r="A4679">
        <f>IF(MOD(ROW()-3,COUNTA(tblProducts[Description]))=0,A4678+1,A4678)</f>
        <v>42</v>
      </c>
      <c r="B4679">
        <f>MOD(ROW()-3,COUNTA(tblProducts[Description]))+1</f>
        <v>3</v>
      </c>
      <c r="C4679" t="str">
        <f>_xlfn.XLOOKUP(A4679,tblProducts[Column1],tblProducts[Description])</f>
        <v>ETHOMEEN T/15 BULK</v>
      </c>
      <c r="D4679" t="str">
        <f>_xlfn.XLOOKUP(B4679,tblProducts[Column1],tblProducts[Description])</f>
        <v>ARMOSTAT 400 BULK</v>
      </c>
      <c r="E4679" t="s">
        <v>9</v>
      </c>
      <c r="F4679" t="s">
        <v>12</v>
      </c>
      <c r="G4679" t="s">
        <v>7</v>
      </c>
      <c r="H4679" t="s">
        <v>8</v>
      </c>
      <c r="I4679">
        <f t="shared" si="73"/>
        <v>2</v>
      </c>
      <c r="L4679" t="str">
        <v>ETHOMEEN T/15 BULK</v>
      </c>
      <c r="M4679" t="str">
        <v>ARMOSTAT 400 BULK</v>
      </c>
      <c r="N4679">
        <v>2</v>
      </c>
    </row>
    <row r="4680" spans="1:14">
      <c r="A4680">
        <f>IF(MOD(ROW()-3,COUNTA(tblProducts[Description]))=0,A4679+1,A4679)</f>
        <v>42</v>
      </c>
      <c r="B4680">
        <f>MOD(ROW()-3,COUNTA(tblProducts[Description]))+1</f>
        <v>4</v>
      </c>
      <c r="C4680" t="str">
        <f>_xlfn.XLOOKUP(A4680,tblProducts[Column1],tblProducts[Description])</f>
        <v>ETHOMEEN T/15 BULK</v>
      </c>
      <c r="D4680" t="str">
        <f>_xlfn.XLOOKUP(B4680,tblProducts[Column1],tblProducts[Description])</f>
        <v>ARMOSTAT 410 LM BULK</v>
      </c>
      <c r="E4680" t="s">
        <v>9</v>
      </c>
      <c r="F4680" t="s">
        <v>12</v>
      </c>
      <c r="G4680" t="s">
        <v>7</v>
      </c>
      <c r="H4680" t="s">
        <v>8</v>
      </c>
      <c r="I4680">
        <f t="shared" si="73"/>
        <v>2</v>
      </c>
      <c r="L4680" t="str">
        <v>ETHOMEEN T/15 BULK</v>
      </c>
      <c r="M4680" t="str">
        <v>ARMOSTAT 410 LM BULK</v>
      </c>
      <c r="N4680">
        <v>2</v>
      </c>
    </row>
    <row r="4681" spans="1:14">
      <c r="A4681">
        <f>IF(MOD(ROW()-3,COUNTA(tblProducts[Description]))=0,A4680+1,A4680)</f>
        <v>42</v>
      </c>
      <c r="B4681">
        <f>MOD(ROW()-3,COUNTA(tblProducts[Description]))+1</f>
        <v>5</v>
      </c>
      <c r="C4681" t="str">
        <f>_xlfn.XLOOKUP(A4681,tblProducts[Column1],tblProducts[Description])</f>
        <v>ETHOMEEN T/15 BULK</v>
      </c>
      <c r="D4681" t="str">
        <f>_xlfn.XLOOKUP(B4681,tblProducts[Column1],tblProducts[Description])</f>
        <v>ARMUL HE 5070 BULK</v>
      </c>
      <c r="E4681" t="s">
        <v>9</v>
      </c>
      <c r="F4681" t="s">
        <v>12</v>
      </c>
      <c r="G4681" t="s">
        <v>7</v>
      </c>
      <c r="H4681" t="s">
        <v>8</v>
      </c>
      <c r="I4681">
        <f t="shared" si="73"/>
        <v>2</v>
      </c>
      <c r="L4681" t="str">
        <v>ETHOMEEN T/15 BULK</v>
      </c>
      <c r="M4681" t="str">
        <v>ARMUL HE 5070 BULK</v>
      </c>
      <c r="N4681">
        <v>2</v>
      </c>
    </row>
    <row r="4682" spans="1:14">
      <c r="A4682">
        <f>IF(MOD(ROW()-3,COUNTA(tblProducts[Description]))=0,A4681+1,A4681)</f>
        <v>42</v>
      </c>
      <c r="B4682">
        <f>MOD(ROW()-3,COUNTA(tblProducts[Description]))+1</f>
        <v>6</v>
      </c>
      <c r="C4682" t="str">
        <f>_xlfn.XLOOKUP(A4682,tblProducts[Column1],tblProducts[Description])</f>
        <v>ETHOMEEN T/15 BULK</v>
      </c>
      <c r="D4682" t="str">
        <f>_xlfn.XLOOKUP(B4682,tblProducts[Column1],tblProducts[Description])</f>
        <v>BEROL 260 BULK</v>
      </c>
      <c r="E4682" t="s">
        <v>9</v>
      </c>
      <c r="F4682" t="s">
        <v>12</v>
      </c>
      <c r="G4682" t="s">
        <v>7</v>
      </c>
      <c r="H4682" t="s">
        <v>8</v>
      </c>
      <c r="I4682">
        <f t="shared" si="73"/>
        <v>2</v>
      </c>
      <c r="L4682" t="str">
        <v>ETHOMEEN T/15 BULK</v>
      </c>
      <c r="M4682" t="str">
        <v>BEROL 260 BULK</v>
      </c>
      <c r="N4682">
        <v>2</v>
      </c>
    </row>
    <row r="4683" spans="1:14">
      <c r="A4683">
        <f>IF(MOD(ROW()-3,COUNTA(tblProducts[Description]))=0,A4682+1,A4682)</f>
        <v>42</v>
      </c>
      <c r="B4683">
        <f>MOD(ROW()-3,COUNTA(tblProducts[Description]))+1</f>
        <v>7</v>
      </c>
      <c r="C4683" t="str">
        <f>_xlfn.XLOOKUP(A4683,tblProducts[Column1],tblProducts[Description])</f>
        <v>ETHOMEEN T/15 BULK</v>
      </c>
      <c r="D4683" t="str">
        <f>_xlfn.XLOOKUP(B4683,tblProducts[Column1],tblProducts[Description])</f>
        <v>BEROL 266 BULK</v>
      </c>
      <c r="E4683" t="s">
        <v>9</v>
      </c>
      <c r="F4683" t="s">
        <v>12</v>
      </c>
      <c r="G4683" t="s">
        <v>7</v>
      </c>
      <c r="H4683" t="s">
        <v>8</v>
      </c>
      <c r="I4683">
        <f t="shared" si="73"/>
        <v>2</v>
      </c>
      <c r="L4683" t="str">
        <v>ETHOMEEN T/15 BULK</v>
      </c>
      <c r="M4683" t="str">
        <v>BEROL 266 BULK</v>
      </c>
      <c r="N4683">
        <v>2</v>
      </c>
    </row>
    <row r="4684" spans="1:14">
      <c r="A4684">
        <f>IF(MOD(ROW()-3,COUNTA(tblProducts[Description]))=0,A4683+1,A4683)</f>
        <v>42</v>
      </c>
      <c r="B4684">
        <f>MOD(ROW()-3,COUNTA(tblProducts[Description]))+1</f>
        <v>8</v>
      </c>
      <c r="C4684" t="str">
        <f>_xlfn.XLOOKUP(A4684,tblProducts[Column1],tblProducts[Description])</f>
        <v>ETHOMEEN T/15 BULK</v>
      </c>
      <c r="D4684" t="str">
        <f>_xlfn.XLOOKUP(B4684,tblProducts[Column1],tblProducts[Description])</f>
        <v>BEROL 266V BULK</v>
      </c>
      <c r="E4684" t="s">
        <v>9</v>
      </c>
      <c r="F4684" t="s">
        <v>12</v>
      </c>
      <c r="G4684" t="s">
        <v>7</v>
      </c>
      <c r="H4684" t="s">
        <v>8</v>
      </c>
      <c r="I4684">
        <f t="shared" si="73"/>
        <v>2</v>
      </c>
      <c r="L4684" t="str">
        <v>ETHOMEEN T/15 BULK</v>
      </c>
      <c r="M4684" t="str">
        <v>BEROL 266V BULK</v>
      </c>
      <c r="N4684">
        <v>2</v>
      </c>
    </row>
    <row r="4685" spans="1:14">
      <c r="A4685">
        <f>IF(MOD(ROW()-3,COUNTA(tblProducts[Description]))=0,A4684+1,A4684)</f>
        <v>42</v>
      </c>
      <c r="B4685">
        <f>MOD(ROW()-3,COUNTA(tblProducts[Description]))+1</f>
        <v>9</v>
      </c>
      <c r="C4685" t="str">
        <f>_xlfn.XLOOKUP(A4685,tblProducts[Column1],tblProducts[Description])</f>
        <v>ETHOMEEN T/15 BULK</v>
      </c>
      <c r="D4685" t="str">
        <f>_xlfn.XLOOKUP(B4685,tblProducts[Column1],tblProducts[Description])</f>
        <v>BEROL 467 BULK</v>
      </c>
      <c r="E4685" t="s">
        <v>9</v>
      </c>
      <c r="F4685" t="s">
        <v>12</v>
      </c>
      <c r="G4685" t="s">
        <v>7</v>
      </c>
      <c r="H4685" t="s">
        <v>8</v>
      </c>
      <c r="I4685">
        <f t="shared" si="73"/>
        <v>2</v>
      </c>
      <c r="L4685" t="str">
        <v>ETHOMEEN T/15 BULK</v>
      </c>
      <c r="M4685" t="str">
        <v>BEROL 467 BULK</v>
      </c>
      <c r="N4685">
        <v>2</v>
      </c>
    </row>
    <row r="4686" spans="1:14">
      <c r="A4686">
        <f>IF(MOD(ROW()-3,COUNTA(tblProducts[Description]))=0,A4685+1,A4685)</f>
        <v>42</v>
      </c>
      <c r="B4686">
        <f>MOD(ROW()-3,COUNTA(tblProducts[Description]))+1</f>
        <v>10</v>
      </c>
      <c r="C4686" t="str">
        <f>_xlfn.XLOOKUP(A4686,tblProducts[Column1],tblProducts[Description])</f>
        <v>ETHOMEEN T/15 BULK</v>
      </c>
      <c r="D4686" t="str">
        <f>_xlfn.XLOOKUP(B4686,tblProducts[Column1],tblProducts[Description])</f>
        <v>BEROL OX 91-6 BULK</v>
      </c>
      <c r="E4686" t="s">
        <v>9</v>
      </c>
      <c r="F4686" t="s">
        <v>12</v>
      </c>
      <c r="G4686" t="s">
        <v>7</v>
      </c>
      <c r="H4686" t="s">
        <v>8</v>
      </c>
      <c r="I4686">
        <f t="shared" si="73"/>
        <v>2</v>
      </c>
      <c r="L4686" t="str">
        <v>ETHOMEEN T/15 BULK</v>
      </c>
      <c r="M4686" t="str">
        <v>BEROL OX 91-6 BULK</v>
      </c>
      <c r="N4686">
        <v>2</v>
      </c>
    </row>
    <row r="4687" spans="1:14">
      <c r="A4687">
        <f>IF(MOD(ROW()-3,COUNTA(tblProducts[Description]))=0,A4686+1,A4686)</f>
        <v>42</v>
      </c>
      <c r="B4687">
        <f>MOD(ROW()-3,COUNTA(tblProducts[Description]))+1</f>
        <v>11</v>
      </c>
      <c r="C4687" t="str">
        <f>_xlfn.XLOOKUP(A4687,tblProducts[Column1],tblProducts[Description])</f>
        <v>ETHOMEEN T/15 BULK</v>
      </c>
      <c r="D4687" t="str">
        <f>_xlfn.XLOOKUP(B4687,tblProducts[Column1],tblProducts[Description])</f>
        <v>C-5635 BULK</v>
      </c>
      <c r="E4687" t="s">
        <v>9</v>
      </c>
      <c r="F4687" t="s">
        <v>12</v>
      </c>
      <c r="G4687" t="s">
        <v>7</v>
      </c>
      <c r="H4687" t="s">
        <v>8</v>
      </c>
      <c r="I4687">
        <f t="shared" si="73"/>
        <v>2</v>
      </c>
      <c r="L4687" t="str">
        <v>ETHOMEEN T/15 BULK</v>
      </c>
      <c r="M4687" t="str">
        <v>C-5635 BULK</v>
      </c>
      <c r="N4687">
        <v>2</v>
      </c>
    </row>
    <row r="4688" spans="1:14">
      <c r="A4688">
        <f>IF(MOD(ROW()-3,COUNTA(tblProducts[Description]))=0,A4687+1,A4687)</f>
        <v>42</v>
      </c>
      <c r="B4688">
        <f>MOD(ROW()-3,COUNTA(tblProducts[Description]))+1</f>
        <v>12</v>
      </c>
      <c r="C4688" t="str">
        <f>_xlfn.XLOOKUP(A4688,tblProducts[Column1],tblProducts[Description])</f>
        <v>ETHOMEEN T/15 BULK</v>
      </c>
      <c r="D4688" t="str">
        <f>_xlfn.XLOOKUP(B4688,tblProducts[Column1],tblProducts[Description])</f>
        <v>C-6290 BULK</v>
      </c>
      <c r="E4688" t="s">
        <v>9</v>
      </c>
      <c r="F4688" t="s">
        <v>12</v>
      </c>
      <c r="G4688" t="s">
        <v>7</v>
      </c>
      <c r="H4688" t="s">
        <v>8</v>
      </c>
      <c r="I4688">
        <f t="shared" si="73"/>
        <v>2</v>
      </c>
      <c r="L4688" t="str">
        <v>ETHOMEEN T/15 BULK</v>
      </c>
      <c r="M4688" t="str">
        <v>C-6290 BULK</v>
      </c>
      <c r="N4688">
        <v>2</v>
      </c>
    </row>
    <row r="4689" spans="1:14">
      <c r="A4689">
        <f>IF(MOD(ROW()-3,COUNTA(tblProducts[Description]))=0,A4688+1,A4688)</f>
        <v>42</v>
      </c>
      <c r="B4689">
        <f>MOD(ROW()-3,COUNTA(tblProducts[Description]))+1</f>
        <v>13</v>
      </c>
      <c r="C4689" t="str">
        <f>_xlfn.XLOOKUP(A4689,tblProducts[Column1],tblProducts[Description])</f>
        <v>ETHOMEEN T/15 BULK</v>
      </c>
      <c r="D4689" t="str">
        <f>_xlfn.XLOOKUP(B4689,tblProducts[Column1],tblProducts[Description])</f>
        <v>C-6385 BULK</v>
      </c>
      <c r="E4689" t="s">
        <v>9</v>
      </c>
      <c r="F4689" t="s">
        <v>12</v>
      </c>
      <c r="G4689" t="s">
        <v>7</v>
      </c>
      <c r="H4689" t="s">
        <v>8</v>
      </c>
      <c r="I4689">
        <f t="shared" si="73"/>
        <v>2</v>
      </c>
      <c r="L4689" t="str">
        <v>ETHOMEEN T/15 BULK</v>
      </c>
      <c r="M4689" t="str">
        <v>C-6385 BULK</v>
      </c>
      <c r="N4689">
        <v>2</v>
      </c>
    </row>
    <row r="4690" spans="1:14">
      <c r="A4690">
        <f>IF(MOD(ROW()-3,COUNTA(tblProducts[Description]))=0,A4689+1,A4689)</f>
        <v>42</v>
      </c>
      <c r="B4690">
        <f>MOD(ROW()-3,COUNTA(tblProducts[Description]))+1</f>
        <v>14</v>
      </c>
      <c r="C4690" t="str">
        <f>_xlfn.XLOOKUP(A4690,tblProducts[Column1],tblProducts[Description])</f>
        <v>ETHOMEEN T/15 BULK</v>
      </c>
      <c r="D4690" t="str">
        <f>_xlfn.XLOOKUP(B4690,tblProducts[Column1],tblProducts[Description])</f>
        <v>C-6427 BULK</v>
      </c>
      <c r="E4690" t="s">
        <v>9</v>
      </c>
      <c r="F4690" t="s">
        <v>12</v>
      </c>
      <c r="G4690" t="s">
        <v>7</v>
      </c>
      <c r="H4690" t="s">
        <v>8</v>
      </c>
      <c r="I4690">
        <f t="shared" si="73"/>
        <v>2</v>
      </c>
      <c r="L4690" t="str">
        <v>ETHOMEEN T/15 BULK</v>
      </c>
      <c r="M4690" t="str">
        <v>C-6427 BULK</v>
      </c>
      <c r="N4690">
        <v>2</v>
      </c>
    </row>
    <row r="4691" spans="1:14">
      <c r="A4691">
        <f>IF(MOD(ROW()-3,COUNTA(tblProducts[Description]))=0,A4690+1,A4690)</f>
        <v>42</v>
      </c>
      <c r="B4691">
        <f>MOD(ROW()-3,COUNTA(tblProducts[Description]))+1</f>
        <v>15</v>
      </c>
      <c r="C4691" t="str">
        <f>_xlfn.XLOOKUP(A4691,tblProducts[Column1],tblProducts[Description])</f>
        <v>ETHOMEEN T/15 BULK</v>
      </c>
      <c r="D4691" t="str">
        <f>_xlfn.XLOOKUP(B4691,tblProducts[Column1],tblProducts[Description])</f>
        <v>EMULPON CO-200 BULK</v>
      </c>
      <c r="E4691" t="s">
        <v>9</v>
      </c>
      <c r="F4691" t="s">
        <v>12</v>
      </c>
      <c r="G4691" t="s">
        <v>7</v>
      </c>
      <c r="H4691" t="s">
        <v>8</v>
      </c>
      <c r="I4691">
        <f t="shared" si="73"/>
        <v>2</v>
      </c>
      <c r="L4691" t="str">
        <v>ETHOMEEN T/15 BULK</v>
      </c>
      <c r="M4691" t="str">
        <v>EMULPON CO-200 BULK</v>
      </c>
      <c r="N4691">
        <v>2</v>
      </c>
    </row>
    <row r="4692" spans="1:14">
      <c r="A4692">
        <f>IF(MOD(ROW()-3,COUNTA(tblProducts[Description]))=0,A4691+1,A4691)</f>
        <v>42</v>
      </c>
      <c r="B4692">
        <f>MOD(ROW()-3,COUNTA(tblProducts[Description]))+1</f>
        <v>16</v>
      </c>
      <c r="C4692" t="str">
        <f>_xlfn.XLOOKUP(A4692,tblProducts[Column1],tblProducts[Description])</f>
        <v>ETHOMEEN T/15 BULK</v>
      </c>
      <c r="D4692" t="str">
        <f>_xlfn.XLOOKUP(B4692,tblProducts[Column1],tblProducts[Description])</f>
        <v>EMULPON CO-360 BULK</v>
      </c>
      <c r="E4692" t="s">
        <v>9</v>
      </c>
      <c r="F4692" t="s">
        <v>12</v>
      </c>
      <c r="G4692" t="s">
        <v>7</v>
      </c>
      <c r="H4692" t="s">
        <v>8</v>
      </c>
      <c r="I4692">
        <f t="shared" si="73"/>
        <v>2</v>
      </c>
      <c r="L4692" t="str">
        <v>ETHOMEEN T/15 BULK</v>
      </c>
      <c r="M4692" t="str">
        <v>EMULPON CO-360 BULK</v>
      </c>
      <c r="N4692">
        <v>2</v>
      </c>
    </row>
    <row r="4693" spans="1:14">
      <c r="A4693">
        <f>IF(MOD(ROW()-3,COUNTA(tblProducts[Description]))=0,A4692+1,A4692)</f>
        <v>42</v>
      </c>
      <c r="B4693">
        <f>MOD(ROW()-3,COUNTA(tblProducts[Description]))+1</f>
        <v>17</v>
      </c>
      <c r="C4693" t="str">
        <f>_xlfn.XLOOKUP(A4693,tblProducts[Column1],tblProducts[Description])</f>
        <v>ETHOMEEN T/15 BULK</v>
      </c>
      <c r="D4693" t="str">
        <f>_xlfn.XLOOKUP(B4693,tblProducts[Column1],tblProducts[Description])</f>
        <v>EMULPON CO-550 BULK</v>
      </c>
      <c r="E4693" t="s">
        <v>9</v>
      </c>
      <c r="F4693" t="s">
        <v>12</v>
      </c>
      <c r="G4693" t="s">
        <v>7</v>
      </c>
      <c r="H4693" t="s">
        <v>8</v>
      </c>
      <c r="I4693">
        <f t="shared" si="73"/>
        <v>2</v>
      </c>
      <c r="L4693" t="str">
        <v>ETHOMEEN T/15 BULK</v>
      </c>
      <c r="M4693" t="str">
        <v>EMULPON CO-550 BULK</v>
      </c>
      <c r="N4693">
        <v>2</v>
      </c>
    </row>
    <row r="4694" spans="1:14">
      <c r="A4694">
        <f>IF(MOD(ROW()-3,COUNTA(tblProducts[Description]))=0,A4693+1,A4693)</f>
        <v>42</v>
      </c>
      <c r="B4694">
        <f>MOD(ROW()-3,COUNTA(tblProducts[Description]))+1</f>
        <v>18</v>
      </c>
      <c r="C4694" t="str">
        <f>_xlfn.XLOOKUP(A4694,tblProducts[Column1],tblProducts[Description])</f>
        <v>ETHOMEEN T/15 BULK</v>
      </c>
      <c r="D4694" t="str">
        <f>_xlfn.XLOOKUP(B4694,tblProducts[Column1],tblProducts[Description])</f>
        <v>ETHODUOMEEN HT/13 BULK</v>
      </c>
      <c r="E4694" t="s">
        <v>9</v>
      </c>
      <c r="F4694" t="s">
        <v>12</v>
      </c>
      <c r="G4694" t="s">
        <v>7</v>
      </c>
      <c r="H4694" t="s">
        <v>8</v>
      </c>
      <c r="I4694">
        <f t="shared" si="73"/>
        <v>2</v>
      </c>
      <c r="L4694" t="str">
        <v>ETHOMEEN T/15 BULK</v>
      </c>
      <c r="M4694" t="str">
        <v>ETHODUOMEEN HT/13 BULK</v>
      </c>
      <c r="N4694">
        <v>2</v>
      </c>
    </row>
    <row r="4695" spans="1:14">
      <c r="A4695">
        <f>IF(MOD(ROW()-3,COUNTA(tblProducts[Description]))=0,A4694+1,A4694)</f>
        <v>42</v>
      </c>
      <c r="B4695">
        <f>MOD(ROW()-3,COUNTA(tblProducts[Description]))+1</f>
        <v>19</v>
      </c>
      <c r="C4695" t="str">
        <f>_xlfn.XLOOKUP(A4695,tblProducts[Column1],tblProducts[Description])</f>
        <v>ETHOMEEN T/15 BULK</v>
      </c>
      <c r="D4695" t="str">
        <f>_xlfn.XLOOKUP(B4695,tblProducts[Column1],tblProducts[Description])</f>
        <v>ETHODUOMEEN T/13 BULK</v>
      </c>
      <c r="E4695" t="s">
        <v>9</v>
      </c>
      <c r="F4695" t="s">
        <v>12</v>
      </c>
      <c r="G4695" t="s">
        <v>7</v>
      </c>
      <c r="H4695" t="s">
        <v>8</v>
      </c>
      <c r="I4695">
        <f t="shared" si="73"/>
        <v>2</v>
      </c>
      <c r="L4695" t="str">
        <v>ETHOMEEN T/15 BULK</v>
      </c>
      <c r="M4695" t="str">
        <v>ETHODUOMEEN T/13 BULK</v>
      </c>
      <c r="N4695">
        <v>2</v>
      </c>
    </row>
    <row r="4696" spans="1:14">
      <c r="A4696">
        <f>IF(MOD(ROW()-3,COUNTA(tblProducts[Description]))=0,A4695+1,A4695)</f>
        <v>42</v>
      </c>
      <c r="B4696">
        <f>MOD(ROW()-3,COUNTA(tblProducts[Description]))+1</f>
        <v>20</v>
      </c>
      <c r="C4696" t="str">
        <f>_xlfn.XLOOKUP(A4696,tblProducts[Column1],tblProducts[Description])</f>
        <v>ETHOMEEN T/15 BULK</v>
      </c>
      <c r="D4696" t="str">
        <f>_xlfn.XLOOKUP(B4696,tblProducts[Column1],tblProducts[Description])</f>
        <v>ETHODUOMEEN T/13N BULK</v>
      </c>
      <c r="E4696" t="s">
        <v>9</v>
      </c>
      <c r="F4696" t="s">
        <v>12</v>
      </c>
      <c r="G4696" t="s">
        <v>7</v>
      </c>
      <c r="H4696" t="s">
        <v>8</v>
      </c>
      <c r="I4696">
        <f t="shared" si="73"/>
        <v>2</v>
      </c>
      <c r="L4696" t="str">
        <v>ETHOMEEN T/15 BULK</v>
      </c>
      <c r="M4696" t="str">
        <v>ETHODUOMEEN T/13N BULK</v>
      </c>
      <c r="N4696">
        <v>2</v>
      </c>
    </row>
    <row r="4697" spans="1:14">
      <c r="A4697">
        <f>IF(MOD(ROW()-3,COUNTA(tblProducts[Description]))=0,A4696+1,A4696)</f>
        <v>42</v>
      </c>
      <c r="B4697">
        <f>MOD(ROW()-3,COUNTA(tblProducts[Description]))+1</f>
        <v>21</v>
      </c>
      <c r="C4697" t="str">
        <f>_xlfn.XLOOKUP(A4697,tblProducts[Column1],tblProducts[Description])</f>
        <v>ETHOMEEN T/15 BULK</v>
      </c>
      <c r="D4697" t="str">
        <f>_xlfn.XLOOKUP(B4697,tblProducts[Column1],tblProducts[Description])</f>
        <v>ETHODUOMEEN T/20 BULK</v>
      </c>
      <c r="E4697" t="s">
        <v>9</v>
      </c>
      <c r="F4697" t="s">
        <v>12</v>
      </c>
      <c r="G4697" t="s">
        <v>7</v>
      </c>
      <c r="H4697" t="s">
        <v>8</v>
      </c>
      <c r="I4697">
        <f t="shared" si="73"/>
        <v>2</v>
      </c>
      <c r="L4697" t="str">
        <v>ETHOMEEN T/15 BULK</v>
      </c>
      <c r="M4697" t="str">
        <v>ETHODUOMEEN T/20 BULK</v>
      </c>
      <c r="N4697">
        <v>2</v>
      </c>
    </row>
    <row r="4698" spans="1:14">
      <c r="A4698">
        <f>IF(MOD(ROW()-3,COUNTA(tblProducts[Description]))=0,A4697+1,A4697)</f>
        <v>42</v>
      </c>
      <c r="B4698">
        <f>MOD(ROW()-3,COUNTA(tblProducts[Description]))+1</f>
        <v>22</v>
      </c>
      <c r="C4698" t="str">
        <f>_xlfn.XLOOKUP(A4698,tblProducts[Column1],tblProducts[Description])</f>
        <v>ETHOMEEN T/15 BULK</v>
      </c>
      <c r="D4698" t="str">
        <f>_xlfn.XLOOKUP(B4698,tblProducts[Column1],tblProducts[Description])</f>
        <v>ETHODUOMEEN T/25 BULK</v>
      </c>
      <c r="E4698" t="s">
        <v>9</v>
      </c>
      <c r="F4698" t="s">
        <v>12</v>
      </c>
      <c r="G4698" t="s">
        <v>7</v>
      </c>
      <c r="H4698" t="s">
        <v>8</v>
      </c>
      <c r="I4698">
        <f t="shared" si="73"/>
        <v>2</v>
      </c>
      <c r="L4698" t="str">
        <v>ETHOMEEN T/15 BULK</v>
      </c>
      <c r="M4698" t="str">
        <v>ETHODUOMEEN T/25 BULK</v>
      </c>
      <c r="N4698">
        <v>2</v>
      </c>
    </row>
    <row r="4699" spans="1:14">
      <c r="A4699">
        <f>IF(MOD(ROW()-3,COUNTA(tblProducts[Description]))=0,A4698+1,A4698)</f>
        <v>42</v>
      </c>
      <c r="B4699">
        <f>MOD(ROW()-3,COUNTA(tblProducts[Description]))+1</f>
        <v>23</v>
      </c>
      <c r="C4699" t="str">
        <f>_xlfn.XLOOKUP(A4699,tblProducts[Column1],tblProducts[Description])</f>
        <v>ETHOMEEN T/15 BULK</v>
      </c>
      <c r="D4699" t="str">
        <f>_xlfn.XLOOKUP(B4699,tblProducts[Column1],tblProducts[Description])</f>
        <v>ETHOFAT 242/25 BULK</v>
      </c>
      <c r="E4699" t="s">
        <v>9</v>
      </c>
      <c r="F4699" t="s">
        <v>12</v>
      </c>
      <c r="G4699" t="s">
        <v>7</v>
      </c>
      <c r="H4699" t="s">
        <v>8</v>
      </c>
      <c r="I4699">
        <f t="shared" si="73"/>
        <v>2</v>
      </c>
      <c r="L4699" t="str">
        <v>ETHOMEEN T/15 BULK</v>
      </c>
      <c r="M4699" t="str">
        <v>ETHOFAT 242/25 BULK</v>
      </c>
      <c r="N4699">
        <v>2</v>
      </c>
    </row>
    <row r="4700" spans="1:14">
      <c r="A4700">
        <f>IF(MOD(ROW()-3,COUNTA(tblProducts[Description]))=0,A4699+1,A4699)</f>
        <v>42</v>
      </c>
      <c r="B4700">
        <f>MOD(ROW()-3,COUNTA(tblProducts[Description]))+1</f>
        <v>24</v>
      </c>
      <c r="C4700" t="str">
        <f>_xlfn.XLOOKUP(A4700,tblProducts[Column1],tblProducts[Description])</f>
        <v>ETHOMEEN T/15 BULK</v>
      </c>
      <c r="D4700" t="str">
        <f>_xlfn.XLOOKUP(B4700,tblProducts[Column1],tblProducts[Description])</f>
        <v>ETHOMEEN C/12S BULK</v>
      </c>
      <c r="E4700" t="s">
        <v>9</v>
      </c>
      <c r="F4700" t="s">
        <v>12</v>
      </c>
      <c r="G4700" t="s">
        <v>7</v>
      </c>
      <c r="H4700" t="s">
        <v>8</v>
      </c>
      <c r="I4700">
        <f t="shared" si="73"/>
        <v>2</v>
      </c>
      <c r="L4700" t="str">
        <v>ETHOMEEN T/15 BULK</v>
      </c>
      <c r="M4700" t="str">
        <v>ETHOMEEN C/12S BULK</v>
      </c>
      <c r="N4700">
        <v>2</v>
      </c>
    </row>
    <row r="4701" spans="1:14">
      <c r="A4701">
        <f>IF(MOD(ROW()-3,COUNTA(tblProducts[Description]))=0,A4700+1,A4700)</f>
        <v>42</v>
      </c>
      <c r="B4701">
        <f>MOD(ROW()-3,COUNTA(tblProducts[Description]))+1</f>
        <v>25</v>
      </c>
      <c r="C4701" t="str">
        <f>_xlfn.XLOOKUP(A4701,tblProducts[Column1],tblProducts[Description])</f>
        <v>ETHOMEEN T/15 BULK</v>
      </c>
      <c r="D4701" t="str">
        <f>_xlfn.XLOOKUP(B4701,tblProducts[Column1],tblProducts[Description])</f>
        <v>ETHOMEEN 18/12 BULK</v>
      </c>
      <c r="E4701" t="s">
        <v>9</v>
      </c>
      <c r="F4701" t="s">
        <v>12</v>
      </c>
      <c r="G4701" t="s">
        <v>7</v>
      </c>
      <c r="H4701" t="s">
        <v>8</v>
      </c>
      <c r="I4701">
        <f t="shared" si="73"/>
        <v>2</v>
      </c>
      <c r="L4701" t="str">
        <v>ETHOMEEN T/15 BULK</v>
      </c>
      <c r="M4701" t="str">
        <v>ETHOMEEN 18/12 BULK</v>
      </c>
      <c r="N4701">
        <v>2</v>
      </c>
    </row>
    <row r="4702" spans="1:14">
      <c r="A4702">
        <f>IF(MOD(ROW()-3,COUNTA(tblProducts[Description]))=0,A4701+1,A4701)</f>
        <v>42</v>
      </c>
      <c r="B4702">
        <f>MOD(ROW()-3,COUNTA(tblProducts[Description]))+1</f>
        <v>26</v>
      </c>
      <c r="C4702" t="str">
        <f>_xlfn.XLOOKUP(A4702,tblProducts[Column1],tblProducts[Description])</f>
        <v>ETHOMEEN T/15 BULK</v>
      </c>
      <c r="D4702" t="str">
        <f>_xlfn.XLOOKUP(B4702,tblProducts[Column1],tblProducts[Description])</f>
        <v>ETHOMEEN 18/25 BULK</v>
      </c>
      <c r="E4702" t="s">
        <v>9</v>
      </c>
      <c r="F4702" t="s">
        <v>12</v>
      </c>
      <c r="G4702" t="s">
        <v>7</v>
      </c>
      <c r="H4702" t="s">
        <v>8</v>
      </c>
      <c r="I4702">
        <f t="shared" si="73"/>
        <v>2</v>
      </c>
      <c r="L4702" t="str">
        <v>ETHOMEEN T/15 BULK</v>
      </c>
      <c r="M4702" t="str">
        <v>ETHOMEEN 18/25 BULK</v>
      </c>
      <c r="N4702">
        <v>2</v>
      </c>
    </row>
    <row r="4703" spans="1:14">
      <c r="A4703">
        <f>IF(MOD(ROW()-3,COUNTA(tblProducts[Description]))=0,A4702+1,A4702)</f>
        <v>42</v>
      </c>
      <c r="B4703">
        <f>MOD(ROW()-3,COUNTA(tblProducts[Description]))+1</f>
        <v>27</v>
      </c>
      <c r="C4703" t="str">
        <f>_xlfn.XLOOKUP(A4703,tblProducts[Column1],tblProducts[Description])</f>
        <v>ETHOMEEN T/15 BULK</v>
      </c>
      <c r="D4703" t="str">
        <f>_xlfn.XLOOKUP(B4703,tblProducts[Column1],tblProducts[Description])</f>
        <v>ETHOMEEN C/12 BULK</v>
      </c>
      <c r="E4703" t="s">
        <v>9</v>
      </c>
      <c r="F4703" t="s">
        <v>12</v>
      </c>
      <c r="G4703" t="s">
        <v>7</v>
      </c>
      <c r="H4703" t="s">
        <v>8</v>
      </c>
      <c r="I4703">
        <f t="shared" si="73"/>
        <v>2</v>
      </c>
      <c r="L4703" t="str">
        <v>ETHOMEEN T/15 BULK</v>
      </c>
      <c r="M4703" t="str">
        <v>ETHOMEEN C/12 BULK</v>
      </c>
      <c r="N4703">
        <v>2</v>
      </c>
    </row>
    <row r="4704" spans="1:14">
      <c r="A4704">
        <f>IF(MOD(ROW()-3,COUNTA(tblProducts[Description]))=0,A4703+1,A4703)</f>
        <v>42</v>
      </c>
      <c r="B4704">
        <f>MOD(ROW()-3,COUNTA(tblProducts[Description]))+1</f>
        <v>28</v>
      </c>
      <c r="C4704" t="str">
        <f>_xlfn.XLOOKUP(A4704,tblProducts[Column1],tblProducts[Description])</f>
        <v>ETHOMEEN T/15 BULK</v>
      </c>
      <c r="D4704" t="str">
        <f>_xlfn.XLOOKUP(B4704,tblProducts[Column1],tblProducts[Description])</f>
        <v>ETHOMEEN C/12 M BULK</v>
      </c>
      <c r="E4704" t="s">
        <v>9</v>
      </c>
      <c r="F4704" t="s">
        <v>12</v>
      </c>
      <c r="G4704" t="s">
        <v>7</v>
      </c>
      <c r="H4704" t="s">
        <v>8</v>
      </c>
      <c r="I4704">
        <f t="shared" si="73"/>
        <v>2</v>
      </c>
      <c r="L4704" t="str">
        <v>ETHOMEEN T/15 BULK</v>
      </c>
      <c r="M4704" t="str">
        <v>ETHOMEEN C/12 M BULK</v>
      </c>
      <c r="N4704">
        <v>2</v>
      </c>
    </row>
    <row r="4705" spans="1:14">
      <c r="A4705">
        <f>IF(MOD(ROW()-3,COUNTA(tblProducts[Description]))=0,A4704+1,A4704)</f>
        <v>42</v>
      </c>
      <c r="B4705">
        <f>MOD(ROW()-3,COUNTA(tblProducts[Description]))+1</f>
        <v>29</v>
      </c>
      <c r="C4705" t="str">
        <f>_xlfn.XLOOKUP(A4705,tblProducts[Column1],tblProducts[Description])</f>
        <v>ETHOMEEN T/15 BULK</v>
      </c>
      <c r="D4705" t="str">
        <f>_xlfn.XLOOKUP(B4705,tblProducts[Column1],tblProducts[Description])</f>
        <v>ETHOMEEN C/12 SUN BULK</v>
      </c>
      <c r="E4705" t="s">
        <v>9</v>
      </c>
      <c r="F4705" t="s">
        <v>12</v>
      </c>
      <c r="G4705" t="s">
        <v>7</v>
      </c>
      <c r="H4705" t="s">
        <v>8</v>
      </c>
      <c r="I4705">
        <f t="shared" si="73"/>
        <v>2</v>
      </c>
      <c r="L4705" t="str">
        <v>ETHOMEEN T/15 BULK</v>
      </c>
      <c r="M4705" t="str">
        <v>ETHOMEEN C/12 SUN BULK</v>
      </c>
      <c r="N4705">
        <v>2</v>
      </c>
    </row>
    <row r="4706" spans="1:14">
      <c r="A4706">
        <f>IF(MOD(ROW()-3,COUNTA(tblProducts[Description]))=0,A4705+1,A4705)</f>
        <v>42</v>
      </c>
      <c r="B4706">
        <f>MOD(ROW()-3,COUNTA(tblProducts[Description]))+1</f>
        <v>30</v>
      </c>
      <c r="C4706" t="str">
        <f>_xlfn.XLOOKUP(A4706,tblProducts[Column1],tblProducts[Description])</f>
        <v>ETHOMEEN T/15 BULK</v>
      </c>
      <c r="D4706" t="str">
        <f>_xlfn.XLOOKUP(B4706,tblProducts[Column1],tblProducts[Description])</f>
        <v>ETHOMEEN C/12 UN BULK</v>
      </c>
      <c r="E4706" t="s">
        <v>9</v>
      </c>
      <c r="F4706" t="s">
        <v>12</v>
      </c>
      <c r="G4706" t="s">
        <v>7</v>
      </c>
      <c r="H4706" t="s">
        <v>8</v>
      </c>
      <c r="I4706">
        <f t="shared" si="73"/>
        <v>2</v>
      </c>
      <c r="L4706" t="str">
        <v>ETHOMEEN T/15 BULK</v>
      </c>
      <c r="M4706" t="str">
        <v>ETHOMEEN C/12 UN BULK</v>
      </c>
      <c r="N4706">
        <v>2</v>
      </c>
    </row>
    <row r="4707" spans="1:14">
      <c r="A4707">
        <f>IF(MOD(ROW()-3,COUNTA(tblProducts[Description]))=0,A4706+1,A4706)</f>
        <v>42</v>
      </c>
      <c r="B4707">
        <f>MOD(ROW()-3,COUNTA(tblProducts[Description]))+1</f>
        <v>31</v>
      </c>
      <c r="C4707" t="str">
        <f>_xlfn.XLOOKUP(A4707,tblProducts[Column1],tblProducts[Description])</f>
        <v>ETHOMEEN T/15 BULK</v>
      </c>
      <c r="D4707" t="str">
        <f>_xlfn.XLOOKUP(B4707,tblProducts[Column1],tblProducts[Description])</f>
        <v>ETHOMEEN C/15 BULK</v>
      </c>
      <c r="E4707" t="s">
        <v>9</v>
      </c>
      <c r="F4707" t="s">
        <v>10</v>
      </c>
      <c r="G4707" t="s">
        <v>7</v>
      </c>
      <c r="H4707" t="s">
        <v>8</v>
      </c>
      <c r="I4707">
        <f t="shared" si="73"/>
        <v>1.5</v>
      </c>
      <c r="L4707" t="str">
        <v>ETHOMEEN T/15 BULK</v>
      </c>
      <c r="M4707" t="str">
        <v>ETHOMEEN C/15 BULK</v>
      </c>
      <c r="N4707">
        <v>1.5</v>
      </c>
    </row>
    <row r="4708" spans="1:14">
      <c r="A4708">
        <f>IF(MOD(ROW()-3,COUNTA(tblProducts[Description]))=0,A4707+1,A4707)</f>
        <v>42</v>
      </c>
      <c r="B4708">
        <f>MOD(ROW()-3,COUNTA(tblProducts[Description]))+1</f>
        <v>32</v>
      </c>
      <c r="C4708" t="str">
        <f>_xlfn.XLOOKUP(A4708,tblProducts[Column1],tblProducts[Description])</f>
        <v>ETHOMEEN T/15 BULK</v>
      </c>
      <c r="D4708" t="str">
        <f>_xlfn.XLOOKUP(B4708,tblProducts[Column1],tblProducts[Description])</f>
        <v>ETHOMEEN C/17 BULK</v>
      </c>
      <c r="E4708" t="s">
        <v>9</v>
      </c>
      <c r="F4708" t="s">
        <v>10</v>
      </c>
      <c r="G4708" t="s">
        <v>9</v>
      </c>
      <c r="H4708" t="s">
        <v>11</v>
      </c>
      <c r="I4708">
        <f t="shared" si="73"/>
        <v>3.5</v>
      </c>
      <c r="L4708" t="str">
        <v>ETHOMEEN T/15 BULK</v>
      </c>
      <c r="M4708" t="str">
        <v>ETHOMEEN C/17 BULK</v>
      </c>
      <c r="N4708">
        <v>3.5</v>
      </c>
    </row>
    <row r="4709" spans="1:14">
      <c r="A4709">
        <f>IF(MOD(ROW()-3,COUNTA(tblProducts[Description]))=0,A4708+1,A4708)</f>
        <v>42</v>
      </c>
      <c r="B4709">
        <f>MOD(ROW()-3,COUNTA(tblProducts[Description]))+1</f>
        <v>33</v>
      </c>
      <c r="C4709" t="str">
        <f>_xlfn.XLOOKUP(A4709,tblProducts[Column1],tblProducts[Description])</f>
        <v>ETHOMEEN T/15 BULK</v>
      </c>
      <c r="D4709" t="str">
        <f>_xlfn.XLOOKUP(B4709,tblProducts[Column1],tblProducts[Description])</f>
        <v>ETHOMEEN C/25A BULK</v>
      </c>
      <c r="E4709" t="s">
        <v>9</v>
      </c>
      <c r="F4709" t="s">
        <v>12</v>
      </c>
      <c r="G4709" t="s">
        <v>9</v>
      </c>
      <c r="H4709" t="s">
        <v>11</v>
      </c>
      <c r="I4709">
        <f t="shared" si="73"/>
        <v>4</v>
      </c>
      <c r="L4709" t="str">
        <v>ETHOMEEN T/15 BULK</v>
      </c>
      <c r="M4709" t="str">
        <v>ETHOMEEN C/25A BULK</v>
      </c>
      <c r="N4709">
        <v>4</v>
      </c>
    </row>
    <row r="4710" spans="1:14">
      <c r="A4710">
        <f>IF(MOD(ROW()-3,COUNTA(tblProducts[Description]))=0,A4709+1,A4709)</f>
        <v>42</v>
      </c>
      <c r="B4710">
        <f>MOD(ROW()-3,COUNTA(tblProducts[Description]))+1</f>
        <v>34</v>
      </c>
      <c r="C4710" t="str">
        <f>_xlfn.XLOOKUP(A4710,tblProducts[Column1],tblProducts[Description])</f>
        <v>ETHOMEEN T/15 BULK</v>
      </c>
      <c r="D4710" t="str">
        <f>_xlfn.XLOOKUP(B4710,tblProducts[Column1],tblProducts[Description])</f>
        <v>ETHOMEEN C/25A S BULK</v>
      </c>
      <c r="E4710" t="s">
        <v>9</v>
      </c>
      <c r="F4710" t="s">
        <v>12</v>
      </c>
      <c r="G4710" t="s">
        <v>9</v>
      </c>
      <c r="H4710" t="s">
        <v>11</v>
      </c>
      <c r="I4710">
        <f t="shared" si="73"/>
        <v>4</v>
      </c>
      <c r="L4710" t="str">
        <v>ETHOMEEN T/15 BULK</v>
      </c>
      <c r="M4710" t="str">
        <v>ETHOMEEN C/25A S BULK</v>
      </c>
      <c r="N4710">
        <v>4</v>
      </c>
    </row>
    <row r="4711" spans="1:14">
      <c r="A4711">
        <f>IF(MOD(ROW()-3,COUNTA(tblProducts[Description]))=0,A4710+1,A4710)</f>
        <v>42</v>
      </c>
      <c r="B4711">
        <f>MOD(ROW()-3,COUNTA(tblProducts[Description]))+1</f>
        <v>35</v>
      </c>
      <c r="C4711" t="str">
        <f>_xlfn.XLOOKUP(A4711,tblProducts[Column1],tblProducts[Description])</f>
        <v>ETHOMEEN T/15 BULK</v>
      </c>
      <c r="D4711" t="str">
        <f>_xlfn.XLOOKUP(B4711,tblProducts[Column1],tblProducts[Description])</f>
        <v>ETHOMEEN O/12LC BULK</v>
      </c>
      <c r="E4711" t="s">
        <v>9</v>
      </c>
      <c r="F4711" t="s">
        <v>12</v>
      </c>
      <c r="G4711" t="s">
        <v>7</v>
      </c>
      <c r="H4711" t="s">
        <v>8</v>
      </c>
      <c r="I4711">
        <f t="shared" si="73"/>
        <v>2</v>
      </c>
      <c r="L4711" t="str">
        <v>ETHOMEEN T/15 BULK</v>
      </c>
      <c r="M4711" t="str">
        <v>ETHOMEEN O/12LC BULK</v>
      </c>
      <c r="N4711">
        <v>2</v>
      </c>
    </row>
    <row r="4712" spans="1:14">
      <c r="A4712">
        <f>IF(MOD(ROW()-3,COUNTA(tblProducts[Description]))=0,A4711+1,A4711)</f>
        <v>42</v>
      </c>
      <c r="B4712">
        <f>MOD(ROW()-3,COUNTA(tblProducts[Description]))+1</f>
        <v>36</v>
      </c>
      <c r="C4712" t="str">
        <f>_xlfn.XLOOKUP(A4712,tblProducts[Column1],tblProducts[Description])</f>
        <v>ETHOMEEN T/15 BULK</v>
      </c>
      <c r="D4712" t="str">
        <f>_xlfn.XLOOKUP(B4712,tblProducts[Column1],tblProducts[Description])</f>
        <v>ETHOMEEN SV/12 BULK</v>
      </c>
      <c r="E4712" t="s">
        <v>9</v>
      </c>
      <c r="F4712" t="s">
        <v>12</v>
      </c>
      <c r="G4712" t="s">
        <v>7</v>
      </c>
      <c r="H4712" t="s">
        <v>13</v>
      </c>
      <c r="I4712">
        <f t="shared" si="73"/>
        <v>2</v>
      </c>
      <c r="L4712" t="str">
        <v>ETHOMEEN T/15 BULK</v>
      </c>
      <c r="M4712" t="str">
        <v>ETHOMEEN SV/12 BULK</v>
      </c>
      <c r="N4712">
        <v>2</v>
      </c>
    </row>
    <row r="4713" spans="1:14">
      <c r="A4713">
        <f>IF(MOD(ROW()-3,COUNTA(tblProducts[Description]))=0,A4712+1,A4712)</f>
        <v>42</v>
      </c>
      <c r="B4713">
        <f>MOD(ROW()-3,COUNTA(tblProducts[Description]))+1</f>
        <v>37</v>
      </c>
      <c r="C4713" t="str">
        <f>_xlfn.XLOOKUP(A4713,tblProducts[Column1],tblProducts[Description])</f>
        <v>ETHOMEEN T/15 BULK</v>
      </c>
      <c r="D4713" t="str">
        <f>_xlfn.XLOOKUP(B4713,tblProducts[Column1],tblProducts[Description])</f>
        <v>ETHOMEEN SV/15 BULK</v>
      </c>
      <c r="E4713" t="s">
        <v>9</v>
      </c>
      <c r="F4713" t="s">
        <v>12</v>
      </c>
      <c r="G4713" t="s">
        <v>7</v>
      </c>
      <c r="H4713" t="s">
        <v>13</v>
      </c>
      <c r="I4713">
        <f t="shared" si="73"/>
        <v>2</v>
      </c>
      <c r="L4713" t="str">
        <v>ETHOMEEN T/15 BULK</v>
      </c>
      <c r="M4713" t="str">
        <v>ETHOMEEN SV/15 BULK</v>
      </c>
      <c r="N4713">
        <v>2</v>
      </c>
    </row>
    <row r="4714" spans="1:14">
      <c r="A4714">
        <f>IF(MOD(ROW()-3,COUNTA(tblProducts[Description]))=0,A4713+1,A4713)</f>
        <v>42</v>
      </c>
      <c r="B4714">
        <f>MOD(ROW()-3,COUNTA(tblProducts[Description]))+1</f>
        <v>38</v>
      </c>
      <c r="C4714" t="str">
        <f>_xlfn.XLOOKUP(A4714,tblProducts[Column1],tblProducts[Description])</f>
        <v>ETHOMEEN T/15 BULK</v>
      </c>
      <c r="D4714" t="str">
        <f>_xlfn.XLOOKUP(B4714,tblProducts[Column1],tblProducts[Description])</f>
        <v>ETHOMEEN SV/15C BULK</v>
      </c>
      <c r="E4714" t="s">
        <v>9</v>
      </c>
      <c r="F4714" t="s">
        <v>12</v>
      </c>
      <c r="G4714" t="s">
        <v>7</v>
      </c>
      <c r="H4714" t="s">
        <v>13</v>
      </c>
      <c r="I4714">
        <f t="shared" si="73"/>
        <v>2</v>
      </c>
      <c r="L4714" t="str">
        <v>ETHOMEEN T/15 BULK</v>
      </c>
      <c r="M4714" t="str">
        <v>ETHOMEEN SV/15C BULK</v>
      </c>
      <c r="N4714">
        <v>2</v>
      </c>
    </row>
    <row r="4715" spans="1:14">
      <c r="A4715">
        <f>IF(MOD(ROW()-3,COUNTA(tblProducts[Description]))=0,A4714+1,A4714)</f>
        <v>42</v>
      </c>
      <c r="B4715">
        <f>MOD(ROW()-3,COUNTA(tblProducts[Description]))+1</f>
        <v>39</v>
      </c>
      <c r="C4715" t="str">
        <f>_xlfn.XLOOKUP(A4715,tblProducts[Column1],tblProducts[Description])</f>
        <v>ETHOMEEN T/15 BULK</v>
      </c>
      <c r="D4715" t="str">
        <f>_xlfn.XLOOKUP(B4715,tblProducts[Column1],tblProducts[Description])</f>
        <v>ETHOMEEN SV/25 BULK</v>
      </c>
      <c r="E4715" t="s">
        <v>9</v>
      </c>
      <c r="F4715" t="s">
        <v>10</v>
      </c>
      <c r="G4715" t="s">
        <v>7</v>
      </c>
      <c r="H4715" t="s">
        <v>8</v>
      </c>
      <c r="I4715">
        <f t="shared" si="73"/>
        <v>1.5</v>
      </c>
      <c r="L4715" t="str">
        <v>ETHOMEEN T/15 BULK</v>
      </c>
      <c r="M4715" t="str">
        <v>ETHOMEEN SV/25 BULK</v>
      </c>
      <c r="N4715">
        <v>1.5</v>
      </c>
    </row>
    <row r="4716" spans="1:14">
      <c r="A4716">
        <f>IF(MOD(ROW()-3,COUNTA(tblProducts[Description]))=0,A4715+1,A4715)</f>
        <v>42</v>
      </c>
      <c r="B4716">
        <f>MOD(ROW()-3,COUNTA(tblProducts[Description]))+1</f>
        <v>40</v>
      </c>
      <c r="C4716" t="str">
        <f>_xlfn.XLOOKUP(A4716,tblProducts[Column1],tblProducts[Description])</f>
        <v>ETHOMEEN T/15 BULK</v>
      </c>
      <c r="D4716" t="str">
        <f>_xlfn.XLOOKUP(B4716,tblProducts[Column1],tblProducts[Description])</f>
        <v>ETHOMEEN T/12 BULK</v>
      </c>
      <c r="E4716" t="s">
        <v>9</v>
      </c>
      <c r="F4716" t="s">
        <v>12</v>
      </c>
      <c r="G4716" t="s">
        <v>7</v>
      </c>
      <c r="H4716" t="s">
        <v>8</v>
      </c>
      <c r="I4716">
        <f t="shared" si="73"/>
        <v>2</v>
      </c>
      <c r="L4716" t="str">
        <v>ETHOMEEN T/15 BULK</v>
      </c>
      <c r="M4716" t="str">
        <v>ETHOMEEN T/12 BULK</v>
      </c>
      <c r="N4716">
        <v>2</v>
      </c>
    </row>
    <row r="4717" spans="1:14">
      <c r="A4717">
        <f>IF(MOD(ROW()-3,COUNTA(tblProducts[Description]))=0,A4716+1,A4716)</f>
        <v>42</v>
      </c>
      <c r="B4717">
        <f>MOD(ROW()-3,COUNTA(tblProducts[Description]))+1</f>
        <v>41</v>
      </c>
      <c r="C4717" t="str">
        <f>_xlfn.XLOOKUP(A4717,tblProducts[Column1],tblProducts[Description])</f>
        <v>ETHOMEEN T/15 BULK</v>
      </c>
      <c r="D4717" t="str">
        <f>_xlfn.XLOOKUP(B4717,tblProducts[Column1],tblProducts[Description])</f>
        <v>ETHOMEEN T/13.5 BULK</v>
      </c>
      <c r="E4717" t="s">
        <v>9</v>
      </c>
      <c r="F4717" t="s">
        <v>12</v>
      </c>
      <c r="G4717" t="s">
        <v>7</v>
      </c>
      <c r="H4717" t="s">
        <v>8</v>
      </c>
      <c r="I4717">
        <f t="shared" si="73"/>
        <v>2</v>
      </c>
      <c r="L4717" t="str">
        <v>ETHOMEEN T/15 BULK</v>
      </c>
      <c r="M4717" t="str">
        <v>ETHOMEEN T/13.5 BULK</v>
      </c>
      <c r="N4717">
        <v>2</v>
      </c>
    </row>
    <row r="4718" spans="1:14">
      <c r="A4718">
        <f>IF(MOD(ROW()-3,COUNTA(tblProducts[Description]))=0,A4717+1,A4717)</f>
        <v>42</v>
      </c>
      <c r="B4718">
        <f>MOD(ROW()-3,COUNTA(tblProducts[Description]))+1</f>
        <v>42</v>
      </c>
      <c r="C4718" t="str">
        <f>_xlfn.XLOOKUP(A4718,tblProducts[Column1],tblProducts[Description])</f>
        <v>ETHOMEEN T/15 BULK</v>
      </c>
      <c r="D4718" t="str">
        <f>_xlfn.XLOOKUP(B4718,tblProducts[Column1],tblProducts[Description])</f>
        <v>ETHOMEEN T/15 BULK</v>
      </c>
      <c r="E4718" t="s">
        <v>9</v>
      </c>
      <c r="F4718" t="s">
        <v>12</v>
      </c>
      <c r="G4718" t="s">
        <v>7</v>
      </c>
      <c r="H4718" t="s">
        <v>8</v>
      </c>
      <c r="I4718">
        <f t="shared" si="73"/>
        <v>2</v>
      </c>
      <c r="L4718" t="str">
        <v>ETHOMEEN T/15 BULK</v>
      </c>
      <c r="M4718" t="str">
        <v>ETHOMEEN T/15 BULK</v>
      </c>
      <c r="N4718">
        <v>2</v>
      </c>
    </row>
    <row r="4719" spans="1:14">
      <c r="A4719">
        <f>IF(MOD(ROW()-3,COUNTA(tblProducts[Description]))=0,A4718+1,A4718)</f>
        <v>42</v>
      </c>
      <c r="B4719">
        <f>MOD(ROW()-3,COUNTA(tblProducts[Description]))+1</f>
        <v>43</v>
      </c>
      <c r="C4719" t="str">
        <f>_xlfn.XLOOKUP(A4719,tblProducts[Column1],tblProducts[Description])</f>
        <v>ETHOMEEN T/15 BULK</v>
      </c>
      <c r="D4719" t="str">
        <f>_xlfn.XLOOKUP(B4719,tblProducts[Column1],tblProducts[Description])</f>
        <v>ETHOMEEN T/17 BULK</v>
      </c>
      <c r="E4719" t="s">
        <v>9</v>
      </c>
      <c r="F4719" t="s">
        <v>12</v>
      </c>
      <c r="G4719" t="s">
        <v>7</v>
      </c>
      <c r="H4719" t="s">
        <v>8</v>
      </c>
      <c r="I4719">
        <f t="shared" si="73"/>
        <v>2</v>
      </c>
      <c r="L4719" t="str">
        <v>ETHOMEEN T/15 BULK</v>
      </c>
      <c r="M4719" t="str">
        <v>ETHOMEEN T/17 BULK</v>
      </c>
      <c r="N4719">
        <v>2</v>
      </c>
    </row>
    <row r="4720" spans="1:14">
      <c r="A4720">
        <f>IF(MOD(ROW()-3,COUNTA(tblProducts[Description]))=0,A4719+1,A4719)</f>
        <v>42</v>
      </c>
      <c r="B4720">
        <f>MOD(ROW()-3,COUNTA(tblProducts[Description]))+1</f>
        <v>44</v>
      </c>
      <c r="C4720" t="str">
        <f>_xlfn.XLOOKUP(A4720,tblProducts[Column1],tblProducts[Description])</f>
        <v>ETHOMEEN T/15 BULK</v>
      </c>
      <c r="D4720" t="str">
        <f>_xlfn.XLOOKUP(B4720,tblProducts[Column1],tblProducts[Description])</f>
        <v>ETHOMEEN T/18 BULK</v>
      </c>
      <c r="E4720" t="s">
        <v>9</v>
      </c>
      <c r="F4720" t="s">
        <v>12</v>
      </c>
      <c r="G4720" t="s">
        <v>7</v>
      </c>
      <c r="H4720" t="s">
        <v>8</v>
      </c>
      <c r="I4720">
        <f t="shared" si="73"/>
        <v>2</v>
      </c>
      <c r="L4720" t="str">
        <v>ETHOMEEN T/15 BULK</v>
      </c>
      <c r="M4720" t="str">
        <v>ETHOMEEN T/18 BULK</v>
      </c>
      <c r="N4720">
        <v>2</v>
      </c>
    </row>
    <row r="4721" spans="1:14">
      <c r="A4721">
        <f>IF(MOD(ROW()-3,COUNTA(tblProducts[Description]))=0,A4720+1,A4720)</f>
        <v>42</v>
      </c>
      <c r="B4721">
        <f>MOD(ROW()-3,COUNTA(tblProducts[Description]))+1</f>
        <v>45</v>
      </c>
      <c r="C4721" t="str">
        <f>_xlfn.XLOOKUP(A4721,tblProducts[Column1],tblProducts[Description])</f>
        <v>ETHOMEEN T/15 BULK</v>
      </c>
      <c r="D4721" t="str">
        <f>_xlfn.XLOOKUP(B4721,tblProducts[Column1],tblProducts[Description])</f>
        <v>ETHOMEEN T/19 BULK</v>
      </c>
      <c r="E4721" t="s">
        <v>9</v>
      </c>
      <c r="F4721" t="s">
        <v>12</v>
      </c>
      <c r="G4721" t="s">
        <v>7</v>
      </c>
      <c r="H4721" t="s">
        <v>8</v>
      </c>
      <c r="I4721">
        <f t="shared" si="73"/>
        <v>2</v>
      </c>
      <c r="L4721" t="str">
        <v>ETHOMEEN T/15 BULK</v>
      </c>
      <c r="M4721" t="str">
        <v>ETHOMEEN T/19 BULK</v>
      </c>
      <c r="N4721">
        <v>2</v>
      </c>
    </row>
    <row r="4722" spans="1:14">
      <c r="A4722">
        <f>IF(MOD(ROW()-3,COUNTA(tblProducts[Description]))=0,A4721+1,A4721)</f>
        <v>42</v>
      </c>
      <c r="B4722">
        <f>MOD(ROW()-3,COUNTA(tblProducts[Description]))+1</f>
        <v>46</v>
      </c>
      <c r="C4722" t="str">
        <f>_xlfn.XLOOKUP(A4722,tblProducts[Column1],tblProducts[Description])</f>
        <v>ETHOMEEN T/15 BULK</v>
      </c>
      <c r="D4722" t="str">
        <f>_xlfn.XLOOKUP(B4722,tblProducts[Column1],tblProducts[Description])</f>
        <v>ETHOMEEN T/20 BULK</v>
      </c>
      <c r="E4722" t="s">
        <v>9</v>
      </c>
      <c r="F4722" t="s">
        <v>12</v>
      </c>
      <c r="G4722" t="s">
        <v>7</v>
      </c>
      <c r="H4722" t="s">
        <v>8</v>
      </c>
      <c r="I4722">
        <f t="shared" si="73"/>
        <v>2</v>
      </c>
      <c r="L4722" t="str">
        <v>ETHOMEEN T/15 BULK</v>
      </c>
      <c r="M4722" t="str">
        <v>ETHOMEEN T/20 BULK</v>
      </c>
      <c r="N4722">
        <v>2</v>
      </c>
    </row>
    <row r="4723" spans="1:14">
      <c r="A4723">
        <f>IF(MOD(ROW()-3,COUNTA(tblProducts[Description]))=0,A4722+1,A4722)</f>
        <v>42</v>
      </c>
      <c r="B4723">
        <f>MOD(ROW()-3,COUNTA(tblProducts[Description]))+1</f>
        <v>47</v>
      </c>
      <c r="C4723" t="str">
        <f>_xlfn.XLOOKUP(A4723,tblProducts[Column1],tblProducts[Description])</f>
        <v>ETHOMEEN T/15 BULK</v>
      </c>
      <c r="D4723" t="str">
        <f>_xlfn.XLOOKUP(B4723,tblProducts[Column1],tblProducts[Description])</f>
        <v>ETHOMEEN T/20S BULK</v>
      </c>
      <c r="E4723" t="s">
        <v>9</v>
      </c>
      <c r="F4723" t="s">
        <v>12</v>
      </c>
      <c r="G4723" t="s">
        <v>7</v>
      </c>
      <c r="H4723" t="s">
        <v>8</v>
      </c>
      <c r="I4723">
        <f t="shared" si="73"/>
        <v>2</v>
      </c>
      <c r="L4723" t="str">
        <v>ETHOMEEN T/15 BULK</v>
      </c>
      <c r="M4723" t="str">
        <v>ETHOMEEN T/20S BULK</v>
      </c>
      <c r="N4723">
        <v>2</v>
      </c>
    </row>
    <row r="4724" spans="1:14">
      <c r="A4724">
        <f>IF(MOD(ROW()-3,COUNTA(tblProducts[Description]))=0,A4723+1,A4723)</f>
        <v>42</v>
      </c>
      <c r="B4724">
        <f>MOD(ROW()-3,COUNTA(tblProducts[Description]))+1</f>
        <v>48</v>
      </c>
      <c r="C4724" t="str">
        <f>_xlfn.XLOOKUP(A4724,tblProducts[Column1],tblProducts[Description])</f>
        <v>ETHOMEEN T/15 BULK</v>
      </c>
      <c r="D4724" t="str">
        <f>_xlfn.XLOOKUP(B4724,tblProducts[Column1],tblProducts[Description])</f>
        <v>ETHOMEEN T/24 BULK</v>
      </c>
      <c r="E4724" t="s">
        <v>9</v>
      </c>
      <c r="F4724" t="s">
        <v>12</v>
      </c>
      <c r="G4724" t="s">
        <v>7</v>
      </c>
      <c r="H4724" t="s">
        <v>8</v>
      </c>
      <c r="I4724">
        <f t="shared" si="73"/>
        <v>2</v>
      </c>
      <c r="L4724" t="str">
        <v>ETHOMEEN T/15 BULK</v>
      </c>
      <c r="M4724" t="str">
        <v>ETHOMEEN T/24 BULK</v>
      </c>
      <c r="N4724">
        <v>2</v>
      </c>
    </row>
    <row r="4725" spans="1:14">
      <c r="A4725">
        <f>IF(MOD(ROW()-3,COUNTA(tblProducts[Description]))=0,A4724+1,A4724)</f>
        <v>42</v>
      </c>
      <c r="B4725">
        <f>MOD(ROW()-3,COUNTA(tblProducts[Description]))+1</f>
        <v>49</v>
      </c>
      <c r="C4725" t="str">
        <f>_xlfn.XLOOKUP(A4725,tblProducts[Column1],tblProducts[Description])</f>
        <v>ETHOMEEN T/15 BULK</v>
      </c>
      <c r="D4725" t="str">
        <f>_xlfn.XLOOKUP(B4725,tblProducts[Column1],tblProducts[Description])</f>
        <v>ETHOMEEN T/25 BULK</v>
      </c>
      <c r="E4725" t="s">
        <v>9</v>
      </c>
      <c r="F4725" t="s">
        <v>10</v>
      </c>
      <c r="G4725" t="s">
        <v>9</v>
      </c>
      <c r="H4725" t="s">
        <v>8</v>
      </c>
      <c r="I4725">
        <f t="shared" si="73"/>
        <v>3.5</v>
      </c>
      <c r="L4725" t="str">
        <v>ETHOMEEN T/15 BULK</v>
      </c>
      <c r="M4725" t="str">
        <v>ETHOMEEN T/25 BULK</v>
      </c>
      <c r="N4725">
        <v>3.5</v>
      </c>
    </row>
    <row r="4726" spans="1:14">
      <c r="A4726">
        <f>IF(MOD(ROW()-3,COUNTA(tblProducts[Description]))=0,A4725+1,A4725)</f>
        <v>42</v>
      </c>
      <c r="B4726">
        <f>MOD(ROW()-3,COUNTA(tblProducts[Description]))+1</f>
        <v>50</v>
      </c>
      <c r="C4726" t="str">
        <f>_xlfn.XLOOKUP(A4726,tblProducts[Column1],tblProducts[Description])</f>
        <v>ETHOMEEN T/15 BULK</v>
      </c>
      <c r="D4726" t="str">
        <f>_xlfn.XLOOKUP(B4726,tblProducts[Column1],tblProducts[Description])</f>
        <v>ETHOMEEN T/28 BULK</v>
      </c>
      <c r="E4726" t="s">
        <v>9</v>
      </c>
      <c r="F4726" t="s">
        <v>10</v>
      </c>
      <c r="G4726" t="s">
        <v>7</v>
      </c>
      <c r="H4726" t="s">
        <v>8</v>
      </c>
      <c r="I4726">
        <f t="shared" si="73"/>
        <v>1.5</v>
      </c>
      <c r="L4726" t="str">
        <v>ETHOMEEN T/15 BULK</v>
      </c>
      <c r="M4726" t="str">
        <v>ETHOMEEN T/28 BULK</v>
      </c>
      <c r="N4726">
        <v>1.5</v>
      </c>
    </row>
    <row r="4727" spans="1:14">
      <c r="A4727">
        <f>IF(MOD(ROW()-3,COUNTA(tblProducts[Description]))=0,A4726+1,A4726)</f>
        <v>42</v>
      </c>
      <c r="B4727">
        <f>MOD(ROW()-3,COUNTA(tblProducts[Description]))+1</f>
        <v>51</v>
      </c>
      <c r="C4727" t="str">
        <f>_xlfn.XLOOKUP(A4727,tblProducts[Column1],tblProducts[Description])</f>
        <v>ETHOMEEN T/15 BULK</v>
      </c>
      <c r="D4727" t="str">
        <f>_xlfn.XLOOKUP(B4727,tblProducts[Column1],tblProducts[Description])</f>
        <v>ETHYLAN 1008 SA BULK</v>
      </c>
      <c r="E4727" t="s">
        <v>9</v>
      </c>
      <c r="F4727" t="s">
        <v>10</v>
      </c>
      <c r="G4727" t="s">
        <v>7</v>
      </c>
      <c r="H4727" t="s">
        <v>8</v>
      </c>
      <c r="I4727">
        <f t="shared" si="73"/>
        <v>1.5</v>
      </c>
      <c r="L4727" t="str">
        <v>ETHOMEEN T/15 BULK</v>
      </c>
      <c r="M4727" t="str">
        <v>ETHYLAN 1008 SA BULK</v>
      </c>
      <c r="N4727">
        <v>1.5</v>
      </c>
    </row>
    <row r="4728" spans="1:14">
      <c r="A4728">
        <f>IF(MOD(ROW()-3,COUNTA(tblProducts[Description]))=0,A4727+1,A4727)</f>
        <v>42</v>
      </c>
      <c r="B4728">
        <f>MOD(ROW()-3,COUNTA(tblProducts[Description]))+1</f>
        <v>52</v>
      </c>
      <c r="C4728" t="str">
        <f>_xlfn.XLOOKUP(A4728,tblProducts[Column1],tblProducts[Description])</f>
        <v>ETHOMEEN T/15 BULK</v>
      </c>
      <c r="D4728" t="str">
        <f>_xlfn.XLOOKUP(B4728,tblProducts[Column1],tblProducts[Description])</f>
        <v>ETHYLAN 325 BULK</v>
      </c>
      <c r="E4728" t="s">
        <v>9</v>
      </c>
      <c r="F4728" t="s">
        <v>10</v>
      </c>
      <c r="G4728" t="s">
        <v>7</v>
      </c>
      <c r="H4728" t="s">
        <v>8</v>
      </c>
      <c r="I4728">
        <f t="shared" si="73"/>
        <v>1.5</v>
      </c>
      <c r="L4728" t="str">
        <v>ETHOMEEN T/15 BULK</v>
      </c>
      <c r="M4728" t="str">
        <v>ETHYLAN 325 BULK</v>
      </c>
      <c r="N4728">
        <v>1.5</v>
      </c>
    </row>
    <row r="4729" spans="1:14">
      <c r="A4729">
        <f>IF(MOD(ROW()-3,COUNTA(tblProducts[Description]))=0,A4728+1,A4728)</f>
        <v>42</v>
      </c>
      <c r="B4729">
        <f>MOD(ROW()-3,COUNTA(tblProducts[Description]))+1</f>
        <v>53</v>
      </c>
      <c r="C4729" t="str">
        <f>_xlfn.XLOOKUP(A4729,tblProducts[Column1],tblProducts[Description])</f>
        <v>ETHOMEEN T/15 BULK</v>
      </c>
      <c r="D4729" t="str">
        <f>_xlfn.XLOOKUP(B4729,tblProducts[Column1],tblProducts[Description])</f>
        <v>ETHYLAN NS-500LQ BULK</v>
      </c>
      <c r="E4729" t="s">
        <v>9</v>
      </c>
      <c r="F4729" t="s">
        <v>12</v>
      </c>
      <c r="G4729" t="s">
        <v>7</v>
      </c>
      <c r="H4729" t="s">
        <v>8</v>
      </c>
      <c r="I4729">
        <f t="shared" si="73"/>
        <v>2</v>
      </c>
      <c r="L4729" t="str">
        <v>ETHOMEEN T/15 BULK</v>
      </c>
      <c r="M4729" t="str">
        <v>ETHYLAN NS-500LQ BULK</v>
      </c>
      <c r="N4729">
        <v>2</v>
      </c>
    </row>
    <row r="4730" spans="1:14">
      <c r="A4730">
        <f>IF(MOD(ROW()-3,COUNTA(tblProducts[Description]))=0,A4729+1,A4729)</f>
        <v>42</v>
      </c>
      <c r="B4730">
        <f>MOD(ROW()-3,COUNTA(tblProducts[Description]))+1</f>
        <v>54</v>
      </c>
      <c r="C4730" t="str">
        <f>_xlfn.XLOOKUP(A4730,tblProducts[Column1],tblProducts[Description])</f>
        <v>ETHOMEEN T/15 BULK</v>
      </c>
      <c r="D4730" t="str">
        <f>_xlfn.XLOOKUP(B4730,tblProducts[Column1],tblProducts[Description])</f>
        <v>ETHYLAN PRE NS-505 K BULK</v>
      </c>
      <c r="E4730" t="s">
        <v>9</v>
      </c>
      <c r="F4730" t="s">
        <v>12</v>
      </c>
      <c r="G4730" t="s">
        <v>9</v>
      </c>
      <c r="H4730" t="s">
        <v>8</v>
      </c>
      <c r="I4730">
        <f t="shared" si="73"/>
        <v>4</v>
      </c>
      <c r="L4730" t="str">
        <v>ETHOMEEN T/15 BULK</v>
      </c>
      <c r="M4730" t="str">
        <v>ETHYLAN PRE NS-505 K BULK</v>
      </c>
      <c r="N4730">
        <v>4</v>
      </c>
    </row>
    <row r="4731" spans="1:14">
      <c r="A4731">
        <f>IF(MOD(ROW()-3,COUNTA(tblProducts[Description]))=0,A4730+1,A4730)</f>
        <v>42</v>
      </c>
      <c r="B4731">
        <f>MOD(ROW()-3,COUNTA(tblProducts[Description]))+1</f>
        <v>55</v>
      </c>
      <c r="C4731" t="str">
        <f>_xlfn.XLOOKUP(A4731,tblProducts[Column1],tblProducts[Description])</f>
        <v>ETHOMEEN T/15 BULK</v>
      </c>
      <c r="D4731" t="str">
        <f>_xlfn.XLOOKUP(B4731,tblProducts[Column1],tblProducts[Description])</f>
        <v>ETHYLAN SN-90 BULK</v>
      </c>
      <c r="E4731" t="s">
        <v>9</v>
      </c>
      <c r="F4731" t="s">
        <v>12</v>
      </c>
      <c r="G4731" t="s">
        <v>9</v>
      </c>
      <c r="H4731" t="s">
        <v>8</v>
      </c>
      <c r="I4731">
        <f t="shared" si="73"/>
        <v>4</v>
      </c>
      <c r="L4731" t="str">
        <v>ETHOMEEN T/15 BULK</v>
      </c>
      <c r="M4731" t="str">
        <v>ETHYLAN SN-90 BULK</v>
      </c>
      <c r="N4731">
        <v>4</v>
      </c>
    </row>
    <row r="4732" spans="1:14">
      <c r="A4732">
        <f>IF(MOD(ROW()-3,COUNTA(tblProducts[Description]))=0,A4731+1,A4731)</f>
        <v>42</v>
      </c>
      <c r="B4732">
        <f>MOD(ROW()-3,COUNTA(tblProducts[Description]))+1</f>
        <v>56</v>
      </c>
      <c r="C4732" t="str">
        <f>_xlfn.XLOOKUP(A4732,tblProducts[Column1],tblProducts[Description])</f>
        <v>ETHOMEEN T/15 BULK</v>
      </c>
      <c r="D4732" t="str">
        <f>_xlfn.XLOOKUP(B4732,tblProducts[Column1],tblProducts[Description])</f>
        <v>ETHYLAN TD-100 BULK</v>
      </c>
      <c r="E4732" t="s">
        <v>9</v>
      </c>
      <c r="F4732" t="s">
        <v>10</v>
      </c>
      <c r="G4732" t="s">
        <v>7</v>
      </c>
      <c r="H4732" t="s">
        <v>8</v>
      </c>
      <c r="I4732">
        <f t="shared" si="73"/>
        <v>1.5</v>
      </c>
      <c r="L4732" t="str">
        <v>ETHOMEEN T/15 BULK</v>
      </c>
      <c r="M4732" t="str">
        <v>ETHYLAN TD-100 BULK</v>
      </c>
      <c r="N4732">
        <v>1.5</v>
      </c>
    </row>
    <row r="4733" spans="1:14">
      <c r="A4733">
        <f>IF(MOD(ROW()-3,COUNTA(tblProducts[Description]))=0,A4732+1,A4732)</f>
        <v>42</v>
      </c>
      <c r="B4733">
        <f>MOD(ROW()-3,COUNTA(tblProducts[Description]))+1</f>
        <v>57</v>
      </c>
      <c r="C4733" t="str">
        <f>_xlfn.XLOOKUP(A4733,tblProducts[Column1],tblProducts[Description])</f>
        <v>ETHOMEEN T/15 BULK</v>
      </c>
      <c r="D4733" t="str">
        <f>_xlfn.XLOOKUP(B4733,tblProducts[Column1],tblProducts[Description])</f>
        <v>ETHYLAN TD-120 BULK</v>
      </c>
      <c r="E4733" t="s">
        <v>9</v>
      </c>
      <c r="F4733" t="s">
        <v>12</v>
      </c>
      <c r="G4733" t="s">
        <v>9</v>
      </c>
      <c r="H4733" t="s">
        <v>8</v>
      </c>
      <c r="I4733">
        <f t="shared" si="73"/>
        <v>4</v>
      </c>
      <c r="L4733" t="str">
        <v>ETHOMEEN T/15 BULK</v>
      </c>
      <c r="M4733" t="str">
        <v>ETHYLAN TD-120 BULK</v>
      </c>
      <c r="N4733">
        <v>4</v>
      </c>
    </row>
    <row r="4734" spans="1:14">
      <c r="A4734">
        <f>IF(MOD(ROW()-3,COUNTA(tblProducts[Description]))=0,A4733+1,A4733)</f>
        <v>42</v>
      </c>
      <c r="B4734">
        <f>MOD(ROW()-3,COUNTA(tblProducts[Description]))+1</f>
        <v>58</v>
      </c>
      <c r="C4734" t="str">
        <f>_xlfn.XLOOKUP(A4734,tblProducts[Column1],tblProducts[Description])</f>
        <v>ETHOMEEN T/15 BULK</v>
      </c>
      <c r="D4734" t="str">
        <f>_xlfn.XLOOKUP(B4734,tblProducts[Column1],tblProducts[Description])</f>
        <v>ETHYLAN TD-1407 BULK</v>
      </c>
      <c r="E4734" t="s">
        <v>9</v>
      </c>
      <c r="F4734" t="s">
        <v>12</v>
      </c>
      <c r="G4734" t="s">
        <v>9</v>
      </c>
      <c r="H4734" t="s">
        <v>8</v>
      </c>
      <c r="I4734">
        <f t="shared" si="73"/>
        <v>4</v>
      </c>
      <c r="L4734" t="str">
        <v>ETHOMEEN T/15 BULK</v>
      </c>
      <c r="M4734" t="str">
        <v>ETHYLAN TD-1407 BULK</v>
      </c>
      <c r="N4734">
        <v>4</v>
      </c>
    </row>
    <row r="4735" spans="1:14">
      <c r="A4735">
        <f>IF(MOD(ROW()-3,COUNTA(tblProducts[Description]))=0,A4734+1,A4734)</f>
        <v>42</v>
      </c>
      <c r="B4735">
        <f>MOD(ROW()-3,COUNTA(tblProducts[Description]))+1</f>
        <v>59</v>
      </c>
      <c r="C4735" t="str">
        <f>_xlfn.XLOOKUP(A4735,tblProducts[Column1],tblProducts[Description])</f>
        <v>ETHOMEEN T/15 BULK</v>
      </c>
      <c r="D4735" t="str">
        <f>_xlfn.XLOOKUP(B4735,tblProducts[Column1],tblProducts[Description])</f>
        <v>ETHYLAN TD-40 BULK</v>
      </c>
      <c r="E4735" t="s">
        <v>9</v>
      </c>
      <c r="F4735" t="s">
        <v>12</v>
      </c>
      <c r="G4735" t="s">
        <v>9</v>
      </c>
      <c r="H4735" t="s">
        <v>8</v>
      </c>
      <c r="I4735">
        <f t="shared" si="73"/>
        <v>4</v>
      </c>
      <c r="L4735" t="str">
        <v>ETHOMEEN T/15 BULK</v>
      </c>
      <c r="M4735" t="str">
        <v>ETHYLAN TD-40 BULK</v>
      </c>
      <c r="N4735">
        <v>4</v>
      </c>
    </row>
    <row r="4736" spans="1:14">
      <c r="A4736">
        <f>IF(MOD(ROW()-3,COUNTA(tblProducts[Description]))=0,A4735+1,A4735)</f>
        <v>42</v>
      </c>
      <c r="B4736">
        <f>MOD(ROW()-3,COUNTA(tblProducts[Description]))+1</f>
        <v>60</v>
      </c>
      <c r="C4736" t="str">
        <f>_xlfn.XLOOKUP(A4736,tblProducts[Column1],tblProducts[Description])</f>
        <v>ETHOMEEN T/15 BULK</v>
      </c>
      <c r="D4736" t="str">
        <f>_xlfn.XLOOKUP(B4736,tblProducts[Column1],tblProducts[Description])</f>
        <v>ETHYLAN TD-60 BULK</v>
      </c>
      <c r="E4736" t="s">
        <v>9</v>
      </c>
      <c r="F4736" t="s">
        <v>12</v>
      </c>
      <c r="G4736" t="s">
        <v>9</v>
      </c>
      <c r="H4736" t="s">
        <v>8</v>
      </c>
      <c r="I4736">
        <f t="shared" si="73"/>
        <v>4</v>
      </c>
      <c r="L4736" t="str">
        <v>ETHOMEEN T/15 BULK</v>
      </c>
      <c r="M4736" t="str">
        <v>ETHYLAN TD-60 BULK</v>
      </c>
      <c r="N4736">
        <v>4</v>
      </c>
    </row>
    <row r="4737" spans="1:14">
      <c r="A4737">
        <f>IF(MOD(ROW()-3,COUNTA(tblProducts[Description]))=0,A4736+1,A4736)</f>
        <v>42</v>
      </c>
      <c r="B4737">
        <f>MOD(ROW()-3,COUNTA(tblProducts[Description]))+1</f>
        <v>61</v>
      </c>
      <c r="C4737" t="str">
        <f>_xlfn.XLOOKUP(A4737,tblProducts[Column1],tblProducts[Description])</f>
        <v>ETHOMEEN T/15 BULK</v>
      </c>
      <c r="D4737" t="str">
        <f>_xlfn.XLOOKUP(B4737,tblProducts[Column1],tblProducts[Description])</f>
        <v>INTERMEDIATE BE-110L BULK</v>
      </c>
      <c r="E4737" t="s">
        <v>9</v>
      </c>
      <c r="F4737" t="s">
        <v>12</v>
      </c>
      <c r="G4737" t="s">
        <v>9</v>
      </c>
      <c r="H4737" t="s">
        <v>14</v>
      </c>
      <c r="I4737">
        <f t="shared" si="73"/>
        <v>4</v>
      </c>
      <c r="L4737" t="str">
        <v>ETHOMEEN T/15 BULK</v>
      </c>
      <c r="M4737" t="str">
        <v>INTERMEDIATE BE-110L BULK</v>
      </c>
      <c r="N4737">
        <v>4</v>
      </c>
    </row>
    <row r="4738" spans="1:14">
      <c r="A4738">
        <f>IF(MOD(ROW()-3,COUNTA(tblProducts[Description]))=0,A4737+1,A4737)</f>
        <v>42</v>
      </c>
      <c r="B4738">
        <f>MOD(ROW()-3,COUNTA(tblProducts[Description]))+1</f>
        <v>62</v>
      </c>
      <c r="C4738" t="str">
        <f>_xlfn.XLOOKUP(A4738,tblProducts[Column1],tblProducts[Description])</f>
        <v>ETHOMEEN T/15 BULK</v>
      </c>
      <c r="D4738" t="str">
        <f>_xlfn.XLOOKUP(B4738,tblProducts[Column1],tblProducts[Description])</f>
        <v>INTERMEDIATE DPG-415 BULK</v>
      </c>
      <c r="E4738" t="s">
        <v>9</v>
      </c>
      <c r="F4738" t="s">
        <v>12</v>
      </c>
      <c r="G4738" t="s">
        <v>9</v>
      </c>
      <c r="H4738" t="s">
        <v>14</v>
      </c>
      <c r="I4738">
        <f t="shared" si="73"/>
        <v>4</v>
      </c>
      <c r="L4738" t="str">
        <v>ETHOMEEN T/15 BULK</v>
      </c>
      <c r="M4738" t="str">
        <v>INTERMEDIATE DPG-415 BULK</v>
      </c>
      <c r="N4738">
        <v>4</v>
      </c>
    </row>
    <row r="4739" spans="1:14">
      <c r="A4739">
        <f>IF(MOD(ROW()-3,COUNTA(tblProducts[Description]))=0,A4738+1,A4738)</f>
        <v>42</v>
      </c>
      <c r="B4739">
        <f>MOD(ROW()-3,COUNTA(tblProducts[Description]))+1</f>
        <v>63</v>
      </c>
      <c r="C4739" t="str">
        <f>_xlfn.XLOOKUP(A4739,tblProducts[Column1],tblProducts[Description])</f>
        <v>ETHOMEEN T/15 BULK</v>
      </c>
      <c r="D4739" t="str">
        <f>_xlfn.XLOOKUP(B4739,tblProducts[Column1],tblProducts[Description])</f>
        <v>PROPODUOMEEN T/12 BULK</v>
      </c>
      <c r="E4739" t="s">
        <v>9</v>
      </c>
      <c r="F4739" t="s">
        <v>12</v>
      </c>
      <c r="G4739" t="s">
        <v>9</v>
      </c>
      <c r="H4739" t="s">
        <v>14</v>
      </c>
      <c r="I4739">
        <f t="shared" si="73"/>
        <v>4</v>
      </c>
      <c r="L4739" t="str">
        <v>ETHOMEEN T/15 BULK</v>
      </c>
      <c r="M4739" t="str">
        <v>PROPODUOMEEN T/12 BULK</v>
      </c>
      <c r="N4739">
        <v>4</v>
      </c>
    </row>
    <row r="4740" spans="1:14">
      <c r="A4740">
        <f>IF(MOD(ROW()-3,COUNTA(tblProducts[Description]))=0,A4739+1,A4739)</f>
        <v>42</v>
      </c>
      <c r="B4740">
        <f>MOD(ROW()-3,COUNTA(tblProducts[Description]))+1</f>
        <v>64</v>
      </c>
      <c r="C4740" t="str">
        <f>_xlfn.XLOOKUP(A4740,tblProducts[Column1],tblProducts[Description])</f>
        <v>ETHOMEEN T/15 BULK</v>
      </c>
      <c r="D4740" t="str">
        <f>_xlfn.XLOOKUP(B4740,tblProducts[Column1],tblProducts[Description])</f>
        <v>PROPOMEEN T/12 BULK</v>
      </c>
      <c r="E4740" t="s">
        <v>9</v>
      </c>
      <c r="F4740" t="s">
        <v>12</v>
      </c>
      <c r="G4740" t="s">
        <v>9</v>
      </c>
      <c r="H4740" t="s">
        <v>8</v>
      </c>
      <c r="I4740">
        <f t="shared" ref="I4740:I4803" si="74">IF(E4740="NO",0,IF(F4740="HEEL WASH",1.5,2))+IF(G4740="NO",0,2)</f>
        <v>4</v>
      </c>
      <c r="L4740" t="str">
        <v>ETHOMEEN T/15 BULK</v>
      </c>
      <c r="M4740" t="str">
        <v>PROPOMEEN T/12 BULK</v>
      </c>
      <c r="N4740">
        <v>4</v>
      </c>
    </row>
    <row r="4741" spans="1:14">
      <c r="A4741">
        <f>IF(MOD(ROW()-3,COUNTA(tblProducts[Description]))=0,A4740+1,A4740)</f>
        <v>42</v>
      </c>
      <c r="B4741">
        <f>MOD(ROW()-3,COUNTA(tblProducts[Description]))+1</f>
        <v>65</v>
      </c>
      <c r="C4741" t="str">
        <f>_xlfn.XLOOKUP(A4741,tblProducts[Column1],tblProducts[Description])</f>
        <v>ETHOMEEN T/15 BULK</v>
      </c>
      <c r="D4741" t="str">
        <f>_xlfn.XLOOKUP(B4741,tblProducts[Column1],tblProducts[Description])</f>
        <v>TMP-420 BULK</v>
      </c>
      <c r="E4741" t="s">
        <v>9</v>
      </c>
      <c r="F4741" t="s">
        <v>10</v>
      </c>
      <c r="G4741" t="s">
        <v>9</v>
      </c>
      <c r="H4741" t="s">
        <v>8</v>
      </c>
      <c r="I4741">
        <f t="shared" si="74"/>
        <v>3.5</v>
      </c>
      <c r="L4741" t="str">
        <v>ETHOMEEN T/15 BULK</v>
      </c>
      <c r="M4741" t="str">
        <v>TMP-420 BULK</v>
      </c>
      <c r="N4741">
        <v>3.5</v>
      </c>
    </row>
    <row r="4742" spans="1:14">
      <c r="A4742">
        <f>IF(MOD(ROW()-3,COUNTA(tblProducts[Description]))=0,A4741+1,A4741)</f>
        <v>42</v>
      </c>
      <c r="B4742">
        <f>MOD(ROW()-3,COUNTA(tblProducts[Description]))+1</f>
        <v>66</v>
      </c>
      <c r="C4742" t="str">
        <f>_xlfn.XLOOKUP(A4742,tblProducts[Column1],tblProducts[Description])</f>
        <v>ETHOMEEN T/15 BULK</v>
      </c>
      <c r="D4742" t="str">
        <f>_xlfn.XLOOKUP(B4742,tblProducts[Column1],tblProducts[Description])</f>
        <v>TMP-80 BULK</v>
      </c>
      <c r="E4742" t="s">
        <v>9</v>
      </c>
      <c r="F4742" t="s">
        <v>12</v>
      </c>
      <c r="G4742" t="s">
        <v>9</v>
      </c>
      <c r="H4742" t="s">
        <v>8</v>
      </c>
      <c r="I4742">
        <f t="shared" si="74"/>
        <v>4</v>
      </c>
      <c r="L4742" t="str">
        <v>ETHOMEEN T/15 BULK</v>
      </c>
      <c r="M4742" t="str">
        <v>TMP-80 BULK</v>
      </c>
      <c r="N4742">
        <v>4</v>
      </c>
    </row>
    <row r="4743" spans="1:14">
      <c r="A4743">
        <f>IF(MOD(ROW()-3,COUNTA(tblProducts[Description]))=0,A4742+1,A4742)</f>
        <v>42</v>
      </c>
      <c r="B4743">
        <f>MOD(ROW()-3,COUNTA(tblProducts[Description]))+1</f>
        <v>67</v>
      </c>
      <c r="C4743" t="str">
        <f>_xlfn.XLOOKUP(A4743,tblProducts[Column1],tblProducts[Description])</f>
        <v>ETHOMEEN T/15 BULK</v>
      </c>
      <c r="D4743" t="str">
        <f>_xlfn.XLOOKUP(B4743,tblProducts[Column1],tblProducts[Description])</f>
        <v>VISCO 352 BULK</v>
      </c>
      <c r="E4743" t="s">
        <v>9</v>
      </c>
      <c r="F4743" t="s">
        <v>10</v>
      </c>
      <c r="G4743" t="s">
        <v>7</v>
      </c>
      <c r="H4743" t="s">
        <v>8</v>
      </c>
      <c r="I4743">
        <f t="shared" si="74"/>
        <v>1.5</v>
      </c>
      <c r="L4743" t="str">
        <v>ETHOMEEN T/15 BULK</v>
      </c>
      <c r="M4743" t="str">
        <v>VISCO 352 BULK</v>
      </c>
      <c r="N4743">
        <v>1.5</v>
      </c>
    </row>
    <row r="4744" spans="1:14">
      <c r="A4744">
        <f>IF(MOD(ROW()-3,COUNTA(tblProducts[Description]))=0,A4743+1,A4743)</f>
        <v>42</v>
      </c>
      <c r="B4744">
        <f>MOD(ROW()-3,COUNTA(tblProducts[Description]))+1</f>
        <v>68</v>
      </c>
      <c r="C4744" t="str">
        <f>_xlfn.XLOOKUP(A4744,tblProducts[Column1],tblProducts[Description])</f>
        <v>ETHOMEEN T/15 BULK</v>
      </c>
      <c r="D4744" t="str">
        <f>_xlfn.XLOOKUP(B4744,tblProducts[Column1],tblProducts[Description])</f>
        <v>WITBREAK DPG-25 BULK</v>
      </c>
      <c r="E4744" t="s">
        <v>9</v>
      </c>
      <c r="F4744" t="s">
        <v>10</v>
      </c>
      <c r="G4744" t="s">
        <v>7</v>
      </c>
      <c r="H4744" t="s">
        <v>8</v>
      </c>
      <c r="I4744">
        <f t="shared" si="74"/>
        <v>1.5</v>
      </c>
      <c r="L4744" t="str">
        <v>ETHOMEEN T/15 BULK</v>
      </c>
      <c r="M4744" t="str">
        <v>WITBREAK DPG-25 BULK</v>
      </c>
      <c r="N4744">
        <v>1.5</v>
      </c>
    </row>
    <row r="4745" spans="1:14">
      <c r="A4745">
        <f>IF(MOD(ROW()-3,COUNTA(tblProducts[Description]))=0,A4744+1,A4744)</f>
        <v>42</v>
      </c>
      <c r="B4745">
        <f>MOD(ROW()-3,COUNTA(tblProducts[Description]))+1</f>
        <v>69</v>
      </c>
      <c r="C4745" t="str">
        <f>_xlfn.XLOOKUP(A4745,tblProducts[Column1],tblProducts[Description])</f>
        <v>ETHOMEEN T/15 BULK</v>
      </c>
      <c r="D4745" t="str">
        <f>_xlfn.XLOOKUP(B4745,tblProducts[Column1],tblProducts[Description])</f>
        <v>WITBREAK DPG-482 BULK</v>
      </c>
      <c r="E4745" t="s">
        <v>9</v>
      </c>
      <c r="F4745" t="s">
        <v>10</v>
      </c>
      <c r="G4745" t="s">
        <v>7</v>
      </c>
      <c r="H4745" t="s">
        <v>8</v>
      </c>
      <c r="I4745">
        <f t="shared" si="74"/>
        <v>1.5</v>
      </c>
      <c r="L4745" t="str">
        <v>ETHOMEEN T/15 BULK</v>
      </c>
      <c r="M4745" t="str">
        <v>WITBREAK DPG-482 BULK</v>
      </c>
      <c r="N4745">
        <v>1.5</v>
      </c>
    </row>
    <row r="4746" spans="1:14">
      <c r="A4746">
        <f>IF(MOD(ROW()-3,COUNTA(tblProducts[Description]))=0,A4745+1,A4745)</f>
        <v>42</v>
      </c>
      <c r="B4746">
        <f>MOD(ROW()-3,COUNTA(tblProducts[Description]))+1</f>
        <v>70</v>
      </c>
      <c r="C4746" t="str">
        <f>_xlfn.XLOOKUP(A4746,tblProducts[Column1],tblProducts[Description])</f>
        <v>ETHOMEEN T/15 BULK</v>
      </c>
      <c r="D4746" t="str">
        <f>_xlfn.XLOOKUP(B4746,tblProducts[Column1],tblProducts[Description])</f>
        <v>WITBREAK DPG-818 BULK</v>
      </c>
      <c r="E4746" t="s">
        <v>9</v>
      </c>
      <c r="F4746" t="s">
        <v>10</v>
      </c>
      <c r="G4746" t="s">
        <v>9</v>
      </c>
      <c r="H4746" t="s">
        <v>8</v>
      </c>
      <c r="I4746">
        <f t="shared" si="74"/>
        <v>3.5</v>
      </c>
      <c r="L4746" t="str">
        <v>ETHOMEEN T/15 BULK</v>
      </c>
      <c r="M4746" t="str">
        <v>WITBREAK DPG-818 BULK</v>
      </c>
      <c r="N4746">
        <v>3.5</v>
      </c>
    </row>
    <row r="4747" spans="1:14">
      <c r="A4747">
        <f>IF(MOD(ROW()-3,COUNTA(tblProducts[Description]))=0,A4746+1,A4746)</f>
        <v>42</v>
      </c>
      <c r="B4747">
        <f>MOD(ROW()-3,COUNTA(tblProducts[Description]))+1</f>
        <v>71</v>
      </c>
      <c r="C4747" t="str">
        <f>_xlfn.XLOOKUP(A4747,tblProducts[Column1],tblProducts[Description])</f>
        <v>ETHOMEEN T/15 BULK</v>
      </c>
      <c r="D4747" t="str">
        <f>_xlfn.XLOOKUP(B4747,tblProducts[Column1],tblProducts[Description])</f>
        <v>WITBREAK DTG-62 BULK</v>
      </c>
      <c r="E4747" t="s">
        <v>9</v>
      </c>
      <c r="F4747" t="s">
        <v>10</v>
      </c>
      <c r="G4747" t="s">
        <v>7</v>
      </c>
      <c r="H4747" t="s">
        <v>8</v>
      </c>
      <c r="I4747">
        <f t="shared" si="74"/>
        <v>1.5</v>
      </c>
      <c r="L4747" t="str">
        <v>ETHOMEEN T/15 BULK</v>
      </c>
      <c r="M4747" t="str">
        <v>WITBREAK DTG-62 BULK</v>
      </c>
      <c r="N4747">
        <v>1.5</v>
      </c>
    </row>
    <row r="4748" spans="1:14">
      <c r="A4748">
        <f>IF(MOD(ROW()-3,COUNTA(tblProducts[Description]))=0,A4747+1,A4747)</f>
        <v>42</v>
      </c>
      <c r="B4748">
        <f>MOD(ROW()-3,COUNTA(tblProducts[Description]))+1</f>
        <v>72</v>
      </c>
      <c r="C4748" t="str">
        <f>_xlfn.XLOOKUP(A4748,tblProducts[Column1],tblProducts[Description])</f>
        <v>ETHOMEEN T/15 BULK</v>
      </c>
      <c r="D4748" t="str">
        <f>_xlfn.XLOOKUP(B4748,tblProducts[Column1],tblProducts[Description])</f>
        <v>WITCOMUL 1844 BULK</v>
      </c>
      <c r="E4748" t="s">
        <v>9</v>
      </c>
      <c r="F4748" t="s">
        <v>10</v>
      </c>
      <c r="G4748" t="s">
        <v>7</v>
      </c>
      <c r="H4748" t="s">
        <v>15</v>
      </c>
      <c r="I4748">
        <f t="shared" si="74"/>
        <v>1.5</v>
      </c>
      <c r="L4748" t="str">
        <v>ETHOMEEN T/15 BULK</v>
      </c>
      <c r="M4748" t="str">
        <v>WITCOMUL 1844 BULK</v>
      </c>
      <c r="N4748">
        <v>1.5</v>
      </c>
    </row>
    <row r="4749" spans="1:14">
      <c r="A4749">
        <f>IF(MOD(ROW()-3,COUNTA(tblProducts[Description]))=0,A4748+1,A4748)</f>
        <v>42</v>
      </c>
      <c r="B4749">
        <f>MOD(ROW()-3,COUNTA(tblProducts[Description]))+1</f>
        <v>73</v>
      </c>
      <c r="C4749" t="str">
        <f>_xlfn.XLOOKUP(A4749,tblProducts[Column1],tblProducts[Description])</f>
        <v>ETHOMEEN T/15 BULK</v>
      </c>
      <c r="D4749" t="str">
        <f>_xlfn.XLOOKUP(B4749,tblProducts[Column1],tblProducts[Description])</f>
        <v>WITCONOL 2690 BULK</v>
      </c>
      <c r="E4749" t="s">
        <v>9</v>
      </c>
      <c r="F4749" t="s">
        <v>10</v>
      </c>
      <c r="G4749" t="s">
        <v>7</v>
      </c>
      <c r="H4749" t="s">
        <v>8</v>
      </c>
      <c r="I4749">
        <f t="shared" si="74"/>
        <v>1.5</v>
      </c>
      <c r="L4749" t="str">
        <v>ETHOMEEN T/15 BULK</v>
      </c>
      <c r="M4749" t="str">
        <v>WITCONOL 2690 BULK</v>
      </c>
      <c r="N4749">
        <v>1.5</v>
      </c>
    </row>
    <row r="4750" spans="1:14">
      <c r="A4750">
        <f>IF(MOD(ROW()-3,COUNTA(tblProducts[Description]))=0,A4749+1,A4749)</f>
        <v>42</v>
      </c>
      <c r="B4750">
        <f>MOD(ROW()-3,COUNTA(tblProducts[Description]))+1</f>
        <v>74</v>
      </c>
      <c r="C4750" t="str">
        <f>_xlfn.XLOOKUP(A4750,tblProducts[Column1],tblProducts[Description])</f>
        <v>ETHOMEEN T/15 BULK</v>
      </c>
      <c r="D4750" t="str">
        <f>_xlfn.XLOOKUP(B4750,tblProducts[Column1],tblProducts[Description])</f>
        <v>ETHYLAN 324 BULK</v>
      </c>
      <c r="E4750" t="s">
        <v>9</v>
      </c>
      <c r="F4750" t="s">
        <v>10</v>
      </c>
      <c r="G4750" t="s">
        <v>7</v>
      </c>
      <c r="H4750" t="s">
        <v>8</v>
      </c>
      <c r="I4750">
        <f t="shared" si="74"/>
        <v>1.5</v>
      </c>
      <c r="L4750" t="str">
        <v>ETHOMEEN T/15 BULK</v>
      </c>
      <c r="M4750" t="str">
        <v>ETHYLAN 324 BULK</v>
      </c>
      <c r="N4750">
        <v>1.5</v>
      </c>
    </row>
    <row r="4751" spans="1:14">
      <c r="A4751">
        <f>IF(MOD(ROW()-3,COUNTA(tblProducts[Description]))=0,A4750+1,A4750)</f>
        <v>42</v>
      </c>
      <c r="B4751">
        <f>MOD(ROW()-3,COUNTA(tblProducts[Description]))+1</f>
        <v>75</v>
      </c>
      <c r="C4751" t="str">
        <f>_xlfn.XLOOKUP(A4751,tblProducts[Column1],tblProducts[Description])</f>
        <v>ETHOMEEN T/15 BULK</v>
      </c>
      <c r="D4751" t="str">
        <f>_xlfn.XLOOKUP(B4751,tblProducts[Column1],tblProducts[Description])</f>
        <v>WITCONOL NP-120 BULK</v>
      </c>
      <c r="E4751" t="s">
        <v>9</v>
      </c>
      <c r="F4751" t="s">
        <v>10</v>
      </c>
      <c r="G4751" t="s">
        <v>7</v>
      </c>
      <c r="H4751" t="s">
        <v>8</v>
      </c>
      <c r="I4751">
        <f t="shared" si="74"/>
        <v>1.5</v>
      </c>
      <c r="L4751" t="str">
        <v>ETHOMEEN T/15 BULK</v>
      </c>
      <c r="M4751" t="str">
        <v>WITCONOL NP-120 BULK</v>
      </c>
      <c r="N4751">
        <v>1.5</v>
      </c>
    </row>
    <row r="4752" spans="1:14">
      <c r="A4752">
        <f>IF(MOD(ROW()-3,COUNTA(tblProducts[Description]))=0,A4751+1,A4751)</f>
        <v>42</v>
      </c>
      <c r="B4752">
        <f>MOD(ROW()-3,COUNTA(tblProducts[Description]))+1</f>
        <v>76</v>
      </c>
      <c r="C4752" t="str">
        <f>_xlfn.XLOOKUP(A4752,tblProducts[Column1],tblProducts[Description])</f>
        <v>ETHOMEEN T/15 BULK</v>
      </c>
      <c r="D4752" t="str">
        <f>_xlfn.XLOOKUP(B4752,tblProducts[Column1],tblProducts[Description])</f>
        <v>WITCONOL NP-130 BULK</v>
      </c>
      <c r="E4752" t="s">
        <v>9</v>
      </c>
      <c r="F4752" t="s">
        <v>10</v>
      </c>
      <c r="G4752" t="s">
        <v>7</v>
      </c>
      <c r="H4752" t="s">
        <v>8</v>
      </c>
      <c r="I4752">
        <f t="shared" si="74"/>
        <v>1.5</v>
      </c>
      <c r="L4752" t="str">
        <v>ETHOMEEN T/15 BULK</v>
      </c>
      <c r="M4752" t="str">
        <v>WITCONOL NP-130 BULK</v>
      </c>
      <c r="N4752">
        <v>1.5</v>
      </c>
    </row>
    <row r="4753" spans="1:14">
      <c r="A4753">
        <f>IF(MOD(ROW()-3,COUNTA(tblProducts[Description]))=0,A4752+1,A4752)</f>
        <v>42</v>
      </c>
      <c r="B4753">
        <f>MOD(ROW()-3,COUNTA(tblProducts[Description]))+1</f>
        <v>77</v>
      </c>
      <c r="C4753" t="str">
        <f>_xlfn.XLOOKUP(A4753,tblProducts[Column1],tblProducts[Description])</f>
        <v>ETHOMEEN T/15 BULK</v>
      </c>
      <c r="D4753" t="str">
        <f>_xlfn.XLOOKUP(B4753,tblProducts[Column1],tblProducts[Description])</f>
        <v>WITCONOL NP-20 BULK</v>
      </c>
      <c r="E4753" t="s">
        <v>9</v>
      </c>
      <c r="F4753" t="s">
        <v>10</v>
      </c>
      <c r="G4753" t="s">
        <v>7</v>
      </c>
      <c r="H4753" t="s">
        <v>8</v>
      </c>
      <c r="I4753">
        <f t="shared" si="74"/>
        <v>1.5</v>
      </c>
      <c r="L4753" t="str">
        <v>ETHOMEEN T/15 BULK</v>
      </c>
      <c r="M4753" t="str">
        <v>WITCONOL NP-20 BULK</v>
      </c>
      <c r="N4753">
        <v>1.5</v>
      </c>
    </row>
    <row r="4754" spans="1:14">
      <c r="A4754">
        <f>IF(MOD(ROW()-3,COUNTA(tblProducts[Description]))=0,A4753+1,A4753)</f>
        <v>42</v>
      </c>
      <c r="B4754">
        <f>MOD(ROW()-3,COUNTA(tblProducts[Description]))+1</f>
        <v>78</v>
      </c>
      <c r="C4754" t="str">
        <f>_xlfn.XLOOKUP(A4754,tblProducts[Column1],tblProducts[Description])</f>
        <v>ETHOMEEN T/15 BULK</v>
      </c>
      <c r="D4754" t="str">
        <f>_xlfn.XLOOKUP(B4754,tblProducts[Column1],tblProducts[Description])</f>
        <v>WITCONOL NP-330 BULK</v>
      </c>
      <c r="E4754" t="s">
        <v>9</v>
      </c>
      <c r="F4754" t="s">
        <v>10</v>
      </c>
      <c r="G4754" t="s">
        <v>7</v>
      </c>
      <c r="H4754" t="s">
        <v>8</v>
      </c>
      <c r="I4754">
        <f t="shared" si="74"/>
        <v>1.5</v>
      </c>
      <c r="L4754" t="str">
        <v>ETHOMEEN T/15 BULK</v>
      </c>
      <c r="M4754" t="str">
        <v>WITCONOL NP-330 BULK</v>
      </c>
      <c r="N4754">
        <v>1.5</v>
      </c>
    </row>
    <row r="4755" spans="1:14">
      <c r="A4755">
        <f>IF(MOD(ROW()-3,COUNTA(tblProducts[Description]))=0,A4754+1,A4754)</f>
        <v>42</v>
      </c>
      <c r="B4755">
        <f>MOD(ROW()-3,COUNTA(tblProducts[Description]))+1</f>
        <v>79</v>
      </c>
      <c r="C4755" t="str">
        <f>_xlfn.XLOOKUP(A4755,tblProducts[Column1],tblProducts[Description])</f>
        <v>ETHOMEEN T/15 BULK</v>
      </c>
      <c r="D4755" t="str">
        <f>_xlfn.XLOOKUP(B4755,tblProducts[Column1],tblProducts[Description])</f>
        <v>WITCONOL NP-40 BULK</v>
      </c>
      <c r="E4755" t="s">
        <v>9</v>
      </c>
      <c r="F4755" t="s">
        <v>10</v>
      </c>
      <c r="G4755" t="s">
        <v>7</v>
      </c>
      <c r="H4755" t="s">
        <v>8</v>
      </c>
      <c r="I4755">
        <f t="shared" si="74"/>
        <v>1.5</v>
      </c>
      <c r="L4755" t="str">
        <v>ETHOMEEN T/15 BULK</v>
      </c>
      <c r="M4755" t="str">
        <v>WITCONOL NP-40 BULK</v>
      </c>
      <c r="N4755">
        <v>1.5</v>
      </c>
    </row>
    <row r="4756" spans="1:14">
      <c r="A4756">
        <f>IF(MOD(ROW()-3,COUNTA(tblProducts[Description]))=0,A4755+1,A4755)</f>
        <v>42</v>
      </c>
      <c r="B4756">
        <f>MOD(ROW()-3,COUNTA(tblProducts[Description]))+1</f>
        <v>80</v>
      </c>
      <c r="C4756" t="str">
        <f>_xlfn.XLOOKUP(A4756,tblProducts[Column1],tblProducts[Description])</f>
        <v>ETHOMEEN T/15 BULK</v>
      </c>
      <c r="D4756" t="str">
        <f>_xlfn.XLOOKUP(B4756,tblProducts[Column1],tblProducts[Description])</f>
        <v>WITCONOL NP-60 BULK</v>
      </c>
      <c r="E4756" t="s">
        <v>9</v>
      </c>
      <c r="F4756" t="s">
        <v>10</v>
      </c>
      <c r="G4756" t="s">
        <v>7</v>
      </c>
      <c r="H4756" t="s">
        <v>15</v>
      </c>
      <c r="I4756">
        <f t="shared" si="74"/>
        <v>1.5</v>
      </c>
      <c r="L4756" t="str">
        <v>ETHOMEEN T/15 BULK</v>
      </c>
      <c r="M4756" t="str">
        <v>WITCONOL NP-60 BULK</v>
      </c>
      <c r="N4756">
        <v>1.5</v>
      </c>
    </row>
    <row r="4757" spans="1:14">
      <c r="A4757">
        <f>IF(MOD(ROW()-3,COUNTA(tblProducts[Description]))=0,A4756+1,A4756)</f>
        <v>42</v>
      </c>
      <c r="B4757">
        <f>MOD(ROW()-3,COUNTA(tblProducts[Description]))+1</f>
        <v>81</v>
      </c>
      <c r="C4757" t="str">
        <f>_xlfn.XLOOKUP(A4757,tblProducts[Column1],tblProducts[Description])</f>
        <v>ETHOMEEN T/15 BULK</v>
      </c>
      <c r="D4757" t="str">
        <f>_xlfn.XLOOKUP(B4757,tblProducts[Column1],tblProducts[Description])</f>
        <v>WITCONOL NP-80 BULK</v>
      </c>
      <c r="E4757" t="s">
        <v>9</v>
      </c>
      <c r="F4757" t="s">
        <v>10</v>
      </c>
      <c r="G4757" t="s">
        <v>7</v>
      </c>
      <c r="H4757" t="s">
        <v>8</v>
      </c>
      <c r="I4757">
        <f t="shared" si="74"/>
        <v>1.5</v>
      </c>
      <c r="L4757" t="str">
        <v>ETHOMEEN T/15 BULK</v>
      </c>
      <c r="M4757" t="str">
        <v>WITCONOL NP-80 BULK</v>
      </c>
      <c r="N4757">
        <v>1.5</v>
      </c>
    </row>
    <row r="4758" spans="1:14">
      <c r="A4758">
        <f>IF(MOD(ROW()-3,COUNTA(tblProducts[Description]))=0,A4757+1,A4757)</f>
        <v>42</v>
      </c>
      <c r="B4758">
        <f>MOD(ROW()-3,COUNTA(tblProducts[Description]))+1</f>
        <v>82</v>
      </c>
      <c r="C4758" t="str">
        <f>_xlfn.XLOOKUP(A4758,tblProducts[Column1],tblProducts[Description])</f>
        <v>ETHOMEEN T/15 BULK</v>
      </c>
      <c r="D4758" t="str">
        <f>_xlfn.XLOOKUP(B4758,tblProducts[Column1],tblProducts[Description])</f>
        <v>WITCONOL NP-90 BULK</v>
      </c>
      <c r="E4758" t="s">
        <v>9</v>
      </c>
      <c r="F4758" t="s">
        <v>12</v>
      </c>
      <c r="G4758" t="s">
        <v>7</v>
      </c>
      <c r="H4758" t="s">
        <v>8</v>
      </c>
      <c r="I4758">
        <f t="shared" si="74"/>
        <v>2</v>
      </c>
      <c r="L4758" t="str">
        <v>ETHOMEEN T/15 BULK</v>
      </c>
      <c r="M4758" t="str">
        <v>WITCONOL NP-90 BULK</v>
      </c>
      <c r="N4758">
        <v>2</v>
      </c>
    </row>
    <row r="4759" spans="1:14">
      <c r="A4759">
        <f>IF(MOD(ROW()-3,COUNTA(tblProducts[Description]))=0,A4758+1,A4758)</f>
        <v>42</v>
      </c>
      <c r="B4759">
        <f>MOD(ROW()-3,COUNTA(tblProducts[Description]))+1</f>
        <v>83</v>
      </c>
      <c r="C4759" t="str">
        <f>_xlfn.XLOOKUP(A4759,tblProducts[Column1],tblProducts[Description])</f>
        <v>ETHOMEEN T/15 BULK</v>
      </c>
      <c r="D4759" t="str">
        <f>_xlfn.XLOOKUP(B4759,tblProducts[Column1],tblProducts[Description])</f>
        <v>WITCONOL NS-108 PO BULK</v>
      </c>
      <c r="E4759" t="s">
        <v>9</v>
      </c>
      <c r="F4759" t="s">
        <v>12</v>
      </c>
      <c r="G4759" t="s">
        <v>7</v>
      </c>
      <c r="H4759" t="s">
        <v>8</v>
      </c>
      <c r="I4759">
        <f t="shared" si="74"/>
        <v>2</v>
      </c>
      <c r="L4759" t="str">
        <v>ETHOMEEN T/15 BULK</v>
      </c>
      <c r="M4759" t="str">
        <v>WITCONOL NS-108 PO BULK</v>
      </c>
      <c r="N4759">
        <v>2</v>
      </c>
    </row>
    <row r="4760" spans="1:14">
      <c r="A4760">
        <f>IF(MOD(ROW()-3,COUNTA(tblProducts[Description]))=0,A4759+1,A4759)</f>
        <v>42</v>
      </c>
      <c r="B4760">
        <f>MOD(ROW()-3,COUNTA(tblProducts[Description]))+1</f>
        <v>84</v>
      </c>
      <c r="C4760" t="str">
        <f>_xlfn.XLOOKUP(A4760,tblProducts[Column1],tblProducts[Description])</f>
        <v>ETHOMEEN T/15 BULK</v>
      </c>
      <c r="D4760" t="str">
        <f>_xlfn.XLOOKUP(B4760,tblProducts[Column1],tblProducts[Description])</f>
        <v>WITCONOL NS-505K BULK</v>
      </c>
      <c r="E4760" t="s">
        <v>9</v>
      </c>
      <c r="F4760" t="s">
        <v>12</v>
      </c>
      <c r="G4760" t="s">
        <v>7</v>
      </c>
      <c r="H4760" t="s">
        <v>8</v>
      </c>
      <c r="I4760">
        <f t="shared" si="74"/>
        <v>2</v>
      </c>
      <c r="L4760" t="str">
        <v>ETHOMEEN T/15 BULK</v>
      </c>
      <c r="M4760" t="str">
        <v>WITCONOL NS-505K BULK</v>
      </c>
      <c r="N4760">
        <v>2</v>
      </c>
    </row>
    <row r="4761" spans="1:14">
      <c r="A4761">
        <f>IF(MOD(ROW()-3,COUNTA(tblProducts[Description]))=0,A4760+1,A4760)</f>
        <v>42</v>
      </c>
      <c r="B4761">
        <f>MOD(ROW()-3,COUNTA(tblProducts[Description]))+1</f>
        <v>85</v>
      </c>
      <c r="C4761" t="str">
        <f>_xlfn.XLOOKUP(A4761,tblProducts[Column1],tblProducts[Description])</f>
        <v>ETHOMEEN T/15 BULK</v>
      </c>
      <c r="D4761" t="str">
        <f>_xlfn.XLOOKUP(B4761,tblProducts[Column1],tblProducts[Description])</f>
        <v>WITCONOL NS-817 BULK</v>
      </c>
      <c r="E4761" t="s">
        <v>9</v>
      </c>
      <c r="F4761" t="s">
        <v>12</v>
      </c>
      <c r="G4761" t="s">
        <v>7</v>
      </c>
      <c r="H4761" t="s">
        <v>8</v>
      </c>
      <c r="I4761">
        <f t="shared" si="74"/>
        <v>2</v>
      </c>
      <c r="L4761" t="str">
        <v>ETHOMEEN T/15 BULK</v>
      </c>
      <c r="M4761" t="str">
        <v>WITCONOL NS-817 BULK</v>
      </c>
      <c r="N4761">
        <v>2</v>
      </c>
    </row>
    <row r="4762" spans="1:14">
      <c r="A4762">
        <f>IF(MOD(ROW()-3,COUNTA(tblProducts[Description]))=0,A4761+1,A4761)</f>
        <v>42</v>
      </c>
      <c r="B4762">
        <f>MOD(ROW()-3,COUNTA(tblProducts[Description]))+1</f>
        <v>86</v>
      </c>
      <c r="C4762" t="str">
        <f>_xlfn.XLOOKUP(A4762,tblProducts[Column1],tblProducts[Description])</f>
        <v>ETHOMEEN T/15 BULK</v>
      </c>
      <c r="D4762" t="str">
        <f>_xlfn.XLOOKUP(B4762,tblProducts[Column1],tblProducts[Description])</f>
        <v>WITCONOL PD-375 BULK</v>
      </c>
      <c r="E4762" t="s">
        <v>9</v>
      </c>
      <c r="F4762" t="s">
        <v>12</v>
      </c>
      <c r="G4762" t="s">
        <v>7</v>
      </c>
      <c r="H4762" t="s">
        <v>8</v>
      </c>
      <c r="I4762">
        <f t="shared" si="74"/>
        <v>2</v>
      </c>
      <c r="L4762" t="str">
        <v>ETHOMEEN T/15 BULK</v>
      </c>
      <c r="M4762" t="str">
        <v>WITCONOL PD-375 BULK</v>
      </c>
      <c r="N4762">
        <v>2</v>
      </c>
    </row>
    <row r="4763" spans="1:14">
      <c r="A4763">
        <f>IF(MOD(ROW()-3,COUNTA(tblProducts[Description]))=0,A4762+1,A4762)</f>
        <v>42</v>
      </c>
      <c r="B4763">
        <f>MOD(ROW()-3,COUNTA(tblProducts[Description]))+1</f>
        <v>87</v>
      </c>
      <c r="C4763" t="str">
        <f>_xlfn.XLOOKUP(A4763,tblProducts[Column1],tblProducts[Description])</f>
        <v>ETHOMEEN T/15 BULK</v>
      </c>
      <c r="D4763" t="str">
        <f>_xlfn.XLOOKUP(B4763,tblProducts[Column1],tblProducts[Description])</f>
        <v>WITCONOL PD-4085 BULK</v>
      </c>
      <c r="E4763" t="s">
        <v>9</v>
      </c>
      <c r="F4763" t="s">
        <v>12</v>
      </c>
      <c r="G4763" t="s">
        <v>7</v>
      </c>
      <c r="H4763" t="s">
        <v>16</v>
      </c>
      <c r="I4763">
        <f t="shared" si="74"/>
        <v>2</v>
      </c>
      <c r="L4763" t="str">
        <v>ETHOMEEN T/15 BULK</v>
      </c>
      <c r="M4763" t="str">
        <v>WITCONOL PD-4085 BULK</v>
      </c>
      <c r="N4763">
        <v>2</v>
      </c>
    </row>
    <row r="4764" spans="1:14">
      <c r="A4764">
        <f>IF(MOD(ROW()-3,COUNTA(tblProducts[Description]))=0,A4763+1,A4763)</f>
        <v>42</v>
      </c>
      <c r="B4764">
        <f>MOD(ROW()-3,COUNTA(tblProducts[Description]))+1</f>
        <v>88</v>
      </c>
      <c r="C4764" t="str">
        <f>_xlfn.XLOOKUP(A4764,tblProducts[Column1],tblProducts[Description])</f>
        <v>ETHOMEEN T/15 BULK</v>
      </c>
      <c r="D4764" t="str">
        <f>_xlfn.XLOOKUP(B4764,tblProducts[Column1],tblProducts[Description])</f>
        <v>WITCONOL PD-500 BULK</v>
      </c>
      <c r="E4764" t="s">
        <v>9</v>
      </c>
      <c r="F4764" t="s">
        <v>12</v>
      </c>
      <c r="G4764" t="s">
        <v>7</v>
      </c>
      <c r="H4764" t="s">
        <v>8</v>
      </c>
      <c r="I4764">
        <f t="shared" si="74"/>
        <v>2</v>
      </c>
      <c r="L4764" t="str">
        <v>ETHOMEEN T/15 BULK</v>
      </c>
      <c r="M4764" t="str">
        <v>WITCONOL PD-500 BULK</v>
      </c>
      <c r="N4764">
        <v>2</v>
      </c>
    </row>
    <row r="4765" spans="1:14">
      <c r="A4765">
        <f>IF(MOD(ROW()-3,COUNTA(tblProducts[Description]))=0,A4764+1,A4764)</f>
        <v>42</v>
      </c>
      <c r="B4765">
        <f>MOD(ROW()-3,COUNTA(tblProducts[Description]))+1</f>
        <v>89</v>
      </c>
      <c r="C4765" t="str">
        <f>_xlfn.XLOOKUP(A4765,tblProducts[Column1],tblProducts[Description])</f>
        <v>ETHOMEEN T/15 BULK</v>
      </c>
      <c r="D4765" t="str">
        <f>_xlfn.XLOOKUP(B4765,tblProducts[Column1],tblProducts[Description])</f>
        <v>WITCONOL PEG-200 BULK</v>
      </c>
      <c r="E4765" t="s">
        <v>9</v>
      </c>
      <c r="F4765" t="s">
        <v>12</v>
      </c>
      <c r="G4765" t="s">
        <v>7</v>
      </c>
      <c r="H4765" t="s">
        <v>8</v>
      </c>
      <c r="I4765">
        <f t="shared" si="74"/>
        <v>2</v>
      </c>
      <c r="L4765" t="str">
        <v>ETHOMEEN T/15 BULK</v>
      </c>
      <c r="M4765" t="str">
        <v>WITCONOL PEG-200 BULK</v>
      </c>
      <c r="N4765">
        <v>2</v>
      </c>
    </row>
    <row r="4766" spans="1:14">
      <c r="A4766">
        <f>IF(MOD(ROW()-3,COUNTA(tblProducts[Description]))=0,A4765+1,A4765)</f>
        <v>42</v>
      </c>
      <c r="B4766">
        <f>MOD(ROW()-3,COUNTA(tblProducts[Description]))+1</f>
        <v>90</v>
      </c>
      <c r="C4766" t="str">
        <f>_xlfn.XLOOKUP(A4766,tblProducts[Column1],tblProducts[Description])</f>
        <v>ETHOMEEN T/15 BULK</v>
      </c>
      <c r="D4766" t="str">
        <f>_xlfn.XLOOKUP(B4766,tblProducts[Column1],tblProducts[Description])</f>
        <v>WITCONOL PEG-400 BULK</v>
      </c>
      <c r="E4766" t="s">
        <v>9</v>
      </c>
      <c r="F4766" t="s">
        <v>12</v>
      </c>
      <c r="G4766" t="s">
        <v>7</v>
      </c>
      <c r="H4766" t="s">
        <v>8</v>
      </c>
      <c r="I4766">
        <f t="shared" si="74"/>
        <v>2</v>
      </c>
      <c r="L4766" t="str">
        <v>ETHOMEEN T/15 BULK</v>
      </c>
      <c r="M4766" t="str">
        <v>WITCONOL PEG-400 BULK</v>
      </c>
      <c r="N4766">
        <v>2</v>
      </c>
    </row>
    <row r="4767" spans="1:14">
      <c r="A4767">
        <f>IF(MOD(ROW()-3,COUNTA(tblProducts[Description]))=0,A4766+1,A4766)</f>
        <v>42</v>
      </c>
      <c r="B4767">
        <f>MOD(ROW()-3,COUNTA(tblProducts[Description]))+1</f>
        <v>91</v>
      </c>
      <c r="C4767" t="str">
        <f>_xlfn.XLOOKUP(A4767,tblProducts[Column1],tblProducts[Description])</f>
        <v>ETHOMEEN T/15 BULK</v>
      </c>
      <c r="D4767" t="str">
        <f>_xlfn.XLOOKUP(B4767,tblProducts[Column1],tblProducts[Description])</f>
        <v>WITCONOL PEG-500 BULK</v>
      </c>
      <c r="E4767" t="s">
        <v>9</v>
      </c>
      <c r="F4767" t="s">
        <v>12</v>
      </c>
      <c r="G4767" t="s">
        <v>7</v>
      </c>
      <c r="H4767" t="s">
        <v>8</v>
      </c>
      <c r="I4767">
        <f t="shared" si="74"/>
        <v>2</v>
      </c>
      <c r="L4767" t="str">
        <v>ETHOMEEN T/15 BULK</v>
      </c>
      <c r="M4767" t="str">
        <v>WITCONOL PEG-500 BULK</v>
      </c>
      <c r="N4767">
        <v>2</v>
      </c>
    </row>
    <row r="4768" spans="1:14">
      <c r="A4768">
        <f>IF(MOD(ROW()-3,COUNTA(tblProducts[Description]))=0,A4767+1,A4767)</f>
        <v>42</v>
      </c>
      <c r="B4768">
        <f>MOD(ROW()-3,COUNTA(tblProducts[Description]))+1</f>
        <v>92</v>
      </c>
      <c r="C4768" t="str">
        <f>_xlfn.XLOOKUP(A4768,tblProducts[Column1],tblProducts[Description])</f>
        <v>ETHOMEEN T/15 BULK</v>
      </c>
      <c r="D4768" t="str">
        <f>_xlfn.XLOOKUP(B4768,tblProducts[Column1],tblProducts[Description])</f>
        <v>WITCONOL PEG-600 BULK</v>
      </c>
      <c r="E4768" t="s">
        <v>9</v>
      </c>
      <c r="F4768" t="s">
        <v>12</v>
      </c>
      <c r="G4768" t="s">
        <v>7</v>
      </c>
      <c r="H4768" t="s">
        <v>8</v>
      </c>
      <c r="I4768">
        <f t="shared" si="74"/>
        <v>2</v>
      </c>
      <c r="L4768" t="str">
        <v>ETHOMEEN T/15 BULK</v>
      </c>
      <c r="M4768" t="str">
        <v>WITCONOL PEG-600 BULK</v>
      </c>
      <c r="N4768">
        <v>2</v>
      </c>
    </row>
    <row r="4769" spans="1:14">
      <c r="A4769">
        <f>IF(MOD(ROW()-3,COUNTA(tblProducts[Description]))=0,A4768+1,A4768)</f>
        <v>42</v>
      </c>
      <c r="B4769">
        <f>MOD(ROW()-3,COUNTA(tblProducts[Description]))+1</f>
        <v>93</v>
      </c>
      <c r="C4769" t="str">
        <f>_xlfn.XLOOKUP(A4769,tblProducts[Column1],tblProducts[Description])</f>
        <v>ETHOMEEN T/15 BULK</v>
      </c>
      <c r="D4769" t="str">
        <f>_xlfn.XLOOKUP(B4769,tblProducts[Column1],tblProducts[Description])</f>
        <v>WITCONOL PH-70 BULK</v>
      </c>
      <c r="E4769" t="s">
        <v>9</v>
      </c>
      <c r="F4769" t="s">
        <v>12</v>
      </c>
      <c r="G4769" t="s">
        <v>7</v>
      </c>
      <c r="H4769" t="s">
        <v>8</v>
      </c>
      <c r="I4769">
        <f t="shared" si="74"/>
        <v>2</v>
      </c>
      <c r="L4769" t="str">
        <v>ETHOMEEN T/15 BULK</v>
      </c>
      <c r="M4769" t="str">
        <v>WITCONOL PH-70 BULK</v>
      </c>
      <c r="N4769">
        <v>2</v>
      </c>
    </row>
    <row r="4770" spans="1:14">
      <c r="A4770">
        <f>IF(MOD(ROW()-3,COUNTA(tblProducts[Description]))=0,A4769+1,A4769)</f>
        <v>42</v>
      </c>
      <c r="B4770">
        <f>MOD(ROW()-3,COUNTA(tblProducts[Description]))+1</f>
        <v>94</v>
      </c>
      <c r="C4770" t="str">
        <f>_xlfn.XLOOKUP(A4770,tblProducts[Column1],tblProducts[Description])</f>
        <v>ETHOMEEN T/15 BULK</v>
      </c>
      <c r="D4770" t="str">
        <f>_xlfn.XLOOKUP(B4770,tblProducts[Column1],tblProducts[Description])</f>
        <v>WITCONOL SN-50 BULK</v>
      </c>
      <c r="E4770" t="s">
        <v>9</v>
      </c>
      <c r="F4770" t="s">
        <v>12</v>
      </c>
      <c r="G4770" t="s">
        <v>9</v>
      </c>
      <c r="H4770" t="s">
        <v>8</v>
      </c>
      <c r="I4770">
        <f t="shared" si="74"/>
        <v>4</v>
      </c>
      <c r="L4770" t="str">
        <v>ETHOMEEN T/15 BULK</v>
      </c>
      <c r="M4770" t="str">
        <v>WITCONOL SN-50 BULK</v>
      </c>
      <c r="N4770">
        <v>4</v>
      </c>
    </row>
    <row r="4771" spans="1:14">
      <c r="A4771">
        <f>IF(MOD(ROW()-3,COUNTA(tblProducts[Description]))=0,A4770+1,A4770)</f>
        <v>42</v>
      </c>
      <c r="B4771">
        <f>MOD(ROW()-3,COUNTA(tblProducts[Description]))+1</f>
        <v>95</v>
      </c>
      <c r="C4771" t="str">
        <f>_xlfn.XLOOKUP(A4771,tblProducts[Column1],tblProducts[Description])</f>
        <v>ETHOMEEN T/15 BULK</v>
      </c>
      <c r="D4771" t="str">
        <f>_xlfn.XLOOKUP(B4771,tblProducts[Column1],tblProducts[Description])</f>
        <v>WITCONOL SN-70 BULK</v>
      </c>
      <c r="E4771" t="s">
        <v>9</v>
      </c>
      <c r="F4771" t="s">
        <v>12</v>
      </c>
      <c r="G4771" t="s">
        <v>9</v>
      </c>
      <c r="H4771" t="s">
        <v>8</v>
      </c>
      <c r="I4771">
        <f t="shared" si="74"/>
        <v>4</v>
      </c>
      <c r="L4771" t="str">
        <v>ETHOMEEN T/15 BULK</v>
      </c>
      <c r="M4771" t="str">
        <v>WITCONOL SN-70 BULK</v>
      </c>
      <c r="N4771">
        <v>4</v>
      </c>
    </row>
    <row r="4772" spans="1:14">
      <c r="A4772">
        <f>IF(MOD(ROW()-3,COUNTA(tblProducts[Description]))=0,A4771+1,A4771)</f>
        <v>42</v>
      </c>
      <c r="B4772">
        <f>MOD(ROW()-3,COUNTA(tblProducts[Description]))+1</f>
        <v>96</v>
      </c>
      <c r="C4772" t="str">
        <f>_xlfn.XLOOKUP(A4772,tblProducts[Column1],tblProducts[Description])</f>
        <v>ETHOMEEN T/15 BULK</v>
      </c>
      <c r="D4772" t="str">
        <f>_xlfn.XLOOKUP(B4772,tblProducts[Column1],tblProducts[Description])</f>
        <v>REDICOTE E-47 NPF BULK</v>
      </c>
      <c r="E4772" t="s">
        <v>9</v>
      </c>
      <c r="F4772" t="s">
        <v>12</v>
      </c>
      <c r="G4772" t="s">
        <v>7</v>
      </c>
      <c r="H4772" t="s">
        <v>8</v>
      </c>
      <c r="I4772">
        <f t="shared" si="74"/>
        <v>2</v>
      </c>
      <c r="L4772" t="str">
        <v>ETHOMEEN T/15 BULK</v>
      </c>
      <c r="M4772" t="str">
        <v>REDICOTE E-47 NPF BULK</v>
      </c>
      <c r="N4772">
        <v>2</v>
      </c>
    </row>
    <row r="4773" spans="1:14">
      <c r="A4773">
        <f>IF(MOD(ROW()-3,COUNTA(tblProducts[Description]))=0,A4772+1,A4772)</f>
        <v>42</v>
      </c>
      <c r="B4773">
        <f>MOD(ROW()-3,COUNTA(tblProducts[Description]))+1</f>
        <v>97</v>
      </c>
      <c r="C4773" t="str">
        <f>_xlfn.XLOOKUP(A4773,tblProducts[Column1],tblProducts[Description])</f>
        <v>ETHOMEEN T/15 BULK</v>
      </c>
      <c r="D4773" t="str">
        <f>_xlfn.XLOOKUP(B4773,tblProducts[Column1],tblProducts[Description])</f>
        <v>EMULPON CO-25 BULK</v>
      </c>
      <c r="E4773" t="s">
        <v>9</v>
      </c>
      <c r="F4773" t="s">
        <v>12</v>
      </c>
      <c r="G4773" t="s">
        <v>7</v>
      </c>
      <c r="H4773" t="s">
        <v>8</v>
      </c>
      <c r="I4773">
        <f t="shared" si="74"/>
        <v>2</v>
      </c>
      <c r="L4773" t="str">
        <v>ETHOMEEN T/15 BULK</v>
      </c>
      <c r="M4773" t="str">
        <v>EMULPON CO-25 BULK</v>
      </c>
      <c r="N4773">
        <v>2</v>
      </c>
    </row>
    <row r="4774" spans="1:14">
      <c r="A4774">
        <f>IF(MOD(ROW()-3,COUNTA(tblProducts[Description]))=0,A4773+1,A4773)</f>
        <v>42</v>
      </c>
      <c r="B4774">
        <f>MOD(ROW()-3,COUNTA(tblProducts[Description]))+1</f>
        <v>98</v>
      </c>
      <c r="C4774" t="str">
        <f>_xlfn.XLOOKUP(A4774,tblProducts[Column1],tblProducts[Description])</f>
        <v>ETHOMEEN T/15 BULK</v>
      </c>
      <c r="D4774" t="str">
        <f>_xlfn.XLOOKUP(B4774,tblProducts[Column1],tblProducts[Description])</f>
        <v>EMULPON CO-30 BULK</v>
      </c>
      <c r="E4774" t="s">
        <v>9</v>
      </c>
      <c r="F4774" t="s">
        <v>12</v>
      </c>
      <c r="G4774" t="s">
        <v>7</v>
      </c>
      <c r="H4774" t="s">
        <v>8</v>
      </c>
      <c r="I4774">
        <f t="shared" si="74"/>
        <v>2</v>
      </c>
      <c r="L4774" t="str">
        <v>ETHOMEEN T/15 BULK</v>
      </c>
      <c r="M4774" t="str">
        <v>EMULPON CO-30 BULK</v>
      </c>
      <c r="N4774">
        <v>2</v>
      </c>
    </row>
    <row r="4775" spans="1:14">
      <c r="A4775">
        <f>IF(MOD(ROW()-3,COUNTA(tblProducts[Description]))=0,A4774+1,A4774)</f>
        <v>42</v>
      </c>
      <c r="B4775">
        <f>MOD(ROW()-3,COUNTA(tblProducts[Description]))+1</f>
        <v>99</v>
      </c>
      <c r="C4775" t="str">
        <f>_xlfn.XLOOKUP(A4775,tblProducts[Column1],tblProducts[Description])</f>
        <v>ETHOMEEN T/15 BULK</v>
      </c>
      <c r="D4775" t="str">
        <f>_xlfn.XLOOKUP(B4775,tblProducts[Column1],tblProducts[Description])</f>
        <v>EMULPON CO-40 BULK</v>
      </c>
      <c r="E4775" t="s">
        <v>9</v>
      </c>
      <c r="F4775" t="s">
        <v>12</v>
      </c>
      <c r="G4775" t="s">
        <v>7</v>
      </c>
      <c r="H4775" t="s">
        <v>8</v>
      </c>
      <c r="I4775">
        <f t="shared" si="74"/>
        <v>2</v>
      </c>
      <c r="L4775" t="str">
        <v>ETHOMEEN T/15 BULK</v>
      </c>
      <c r="M4775" t="str">
        <v>EMULPON CO-40 BULK</v>
      </c>
      <c r="N4775">
        <v>2</v>
      </c>
    </row>
    <row r="4776" spans="1:14">
      <c r="A4776">
        <f>IF(MOD(ROW()-3,COUNTA(tblProducts[Description]))=0,A4775+1,A4775)</f>
        <v>42</v>
      </c>
      <c r="B4776">
        <f>MOD(ROW()-3,COUNTA(tblProducts[Description]))+1</f>
        <v>100</v>
      </c>
      <c r="C4776" t="str">
        <f>_xlfn.XLOOKUP(A4776,tblProducts[Column1],tblProducts[Description])</f>
        <v>ETHOMEEN T/15 BULK</v>
      </c>
      <c r="D4776" t="str">
        <f>_xlfn.XLOOKUP(B4776,tblProducts[Column1],tblProducts[Description])</f>
        <v>EMULPON CO-36 BULK</v>
      </c>
      <c r="E4776" t="s">
        <v>9</v>
      </c>
      <c r="F4776" t="s">
        <v>12</v>
      </c>
      <c r="G4776" t="s">
        <v>7</v>
      </c>
      <c r="H4776" t="s">
        <v>8</v>
      </c>
      <c r="I4776">
        <f t="shared" si="74"/>
        <v>2</v>
      </c>
      <c r="L4776" t="str">
        <v>ETHOMEEN T/15 BULK</v>
      </c>
      <c r="M4776" t="str">
        <v>EMULPON CO-36 BULK</v>
      </c>
      <c r="N4776">
        <v>2</v>
      </c>
    </row>
    <row r="4777" spans="1:14">
      <c r="A4777">
        <f>IF(MOD(ROW()-3,COUNTA(tblProducts[Description]))=0,A4776+1,A4776)</f>
        <v>42</v>
      </c>
      <c r="B4777">
        <f>MOD(ROW()-3,COUNTA(tblProducts[Description]))+1</f>
        <v>101</v>
      </c>
      <c r="C4777" t="str">
        <f>_xlfn.XLOOKUP(A4777,tblProducts[Column1],tblProducts[Description])</f>
        <v>ETHOMEEN T/15 BULK</v>
      </c>
      <c r="D4777" t="str">
        <f>_xlfn.XLOOKUP(B4777,tblProducts[Column1],tblProducts[Description])</f>
        <v>REDICOTE E-4819 BULK</v>
      </c>
      <c r="E4777" t="s">
        <v>9</v>
      </c>
      <c r="F4777" t="s">
        <v>12</v>
      </c>
      <c r="G4777" t="s">
        <v>7</v>
      </c>
      <c r="H4777" t="s">
        <v>8</v>
      </c>
      <c r="I4777">
        <f t="shared" si="74"/>
        <v>2</v>
      </c>
      <c r="L4777" t="str">
        <v>ETHOMEEN T/15 BULK</v>
      </c>
      <c r="M4777" t="str">
        <v>REDICOTE E-4819 BULK</v>
      </c>
      <c r="N4777">
        <v>2</v>
      </c>
    </row>
    <row r="4778" spans="1:14">
      <c r="A4778">
        <f>IF(MOD(ROW()-3,COUNTA(tblProducts[Description]))=0,A4777+1,A4777)</f>
        <v>42</v>
      </c>
      <c r="B4778">
        <f>MOD(ROW()-3,COUNTA(tblProducts[Description]))+1</f>
        <v>102</v>
      </c>
      <c r="C4778" t="str">
        <f>_xlfn.XLOOKUP(A4778,tblProducts[Column1],tblProducts[Description])</f>
        <v>ETHOMEEN T/15 BULK</v>
      </c>
      <c r="D4778" t="str">
        <f>_xlfn.XLOOKUP(B4778,tblProducts[Column1],tblProducts[Description])</f>
        <v>ETHYLAN 1005 SA  BULK</v>
      </c>
      <c r="E4778" t="s">
        <v>9</v>
      </c>
      <c r="F4778" t="s">
        <v>12</v>
      </c>
      <c r="G4778" t="s">
        <v>7</v>
      </c>
      <c r="H4778" t="s">
        <v>8</v>
      </c>
      <c r="I4778">
        <f t="shared" si="74"/>
        <v>2</v>
      </c>
      <c r="L4778" t="str">
        <v>ETHOMEEN T/15 BULK</v>
      </c>
      <c r="M4778" t="str">
        <v>ETHYLAN 1005 SA  BULK</v>
      </c>
      <c r="N4778">
        <v>2</v>
      </c>
    </row>
    <row r="4779" spans="1:14">
      <c r="A4779">
        <f>IF(MOD(ROW()-3,COUNTA(tblProducts[Description]))=0,A4778+1,A4778)</f>
        <v>42</v>
      </c>
      <c r="B4779">
        <f>MOD(ROW()-3,COUNTA(tblProducts[Description]))+1</f>
        <v>103</v>
      </c>
      <c r="C4779" t="str">
        <f>_xlfn.XLOOKUP(A4779,tblProducts[Column1],tblProducts[Description])</f>
        <v>ETHOMEEN T/15 BULK</v>
      </c>
      <c r="D4779" t="str">
        <f>_xlfn.XLOOKUP(B4779,tblProducts[Column1],tblProducts[Description])</f>
        <v>ETHODUOMEEN T/15 BULK</v>
      </c>
      <c r="E4779" t="s">
        <v>9</v>
      </c>
      <c r="F4779" t="s">
        <v>12</v>
      </c>
      <c r="G4779" t="s">
        <v>7</v>
      </c>
      <c r="H4779" t="s">
        <v>8</v>
      </c>
      <c r="I4779">
        <f t="shared" si="74"/>
        <v>2</v>
      </c>
      <c r="L4779" t="str">
        <v>ETHOMEEN T/15 BULK</v>
      </c>
      <c r="M4779" t="str">
        <v>ETHODUOMEEN T/15 BULK</v>
      </c>
      <c r="N4779">
        <v>2</v>
      </c>
    </row>
    <row r="4780" spans="1:14">
      <c r="A4780">
        <f>IF(MOD(ROW()-3,COUNTA(tblProducts[Description]))=0,A4779+1,A4779)</f>
        <v>42</v>
      </c>
      <c r="B4780">
        <f>MOD(ROW()-3,COUNTA(tblProducts[Description]))+1</f>
        <v>104</v>
      </c>
      <c r="C4780" t="str">
        <f>_xlfn.XLOOKUP(A4780,tblProducts[Column1],tblProducts[Description])</f>
        <v>ETHOMEEN T/15 BULK</v>
      </c>
      <c r="D4780" t="str">
        <f>_xlfn.XLOOKUP(B4780,tblProducts[Column1],tblProducts[Description])</f>
        <v>C-6442 BULK</v>
      </c>
      <c r="E4780" t="s">
        <v>9</v>
      </c>
      <c r="F4780" t="s">
        <v>12</v>
      </c>
      <c r="G4780" t="s">
        <v>7</v>
      </c>
      <c r="H4780" t="s">
        <v>8</v>
      </c>
      <c r="I4780">
        <f t="shared" si="74"/>
        <v>2</v>
      </c>
      <c r="L4780" t="str">
        <v>ETHOMEEN T/15 BULK</v>
      </c>
      <c r="M4780" t="str">
        <v>C-6442 BULK</v>
      </c>
      <c r="N4780">
        <v>2</v>
      </c>
    </row>
    <row r="4781" spans="1:14">
      <c r="A4781">
        <f>IF(MOD(ROW()-3,COUNTA(tblProducts[Description]))=0,A4780+1,A4780)</f>
        <v>42</v>
      </c>
      <c r="B4781">
        <f>MOD(ROW()-3,COUNTA(tblProducts[Description]))+1</f>
        <v>105</v>
      </c>
      <c r="C4781" t="str">
        <f>_xlfn.XLOOKUP(A4781,tblProducts[Column1],tblProducts[Description])</f>
        <v>ETHOMEEN T/15 BULK</v>
      </c>
      <c r="D4781" t="str">
        <f>_xlfn.XLOOKUP(B4781,tblProducts[Column1],tblProducts[Description])</f>
        <v>ETHODUOMEEN T/25  BULK</v>
      </c>
      <c r="E4781" t="s">
        <v>9</v>
      </c>
      <c r="F4781" t="s">
        <v>12</v>
      </c>
      <c r="G4781" t="s">
        <v>7</v>
      </c>
      <c r="H4781" t="s">
        <v>8</v>
      </c>
      <c r="I4781">
        <f t="shared" si="74"/>
        <v>2</v>
      </c>
      <c r="L4781" t="str">
        <v>ETHOMEEN T/15 BULK</v>
      </c>
      <c r="M4781" t="str">
        <v>ETHODUOMEEN T/25  BULK</v>
      </c>
      <c r="N4781">
        <v>2</v>
      </c>
    </row>
    <row r="4782" spans="1:14">
      <c r="A4782">
        <f>IF(MOD(ROW()-3,COUNTA(tblProducts[Description]))=0,A4781+1,A4781)</f>
        <v>42</v>
      </c>
      <c r="B4782">
        <f>MOD(ROW()-3,COUNTA(tblProducts[Description]))+1</f>
        <v>106</v>
      </c>
      <c r="C4782" t="str">
        <f>_xlfn.XLOOKUP(A4782,tblProducts[Column1],tblProducts[Description])</f>
        <v>ETHOMEEN T/15 BULK</v>
      </c>
      <c r="D4782" t="str">
        <f>_xlfn.XLOOKUP(B4782,tblProducts[Column1],tblProducts[Description])</f>
        <v>WITCONOL PD-2000 BULK</v>
      </c>
      <c r="E4782" t="s">
        <v>9</v>
      </c>
      <c r="F4782" t="s">
        <v>12</v>
      </c>
      <c r="G4782" t="s">
        <v>7</v>
      </c>
      <c r="H4782" t="s">
        <v>8</v>
      </c>
      <c r="I4782">
        <f t="shared" si="74"/>
        <v>2</v>
      </c>
      <c r="L4782" t="str">
        <v>ETHOMEEN T/15 BULK</v>
      </c>
      <c r="M4782" t="str">
        <v>WITCONOL PD-2000 BULK</v>
      </c>
      <c r="N4782">
        <v>2</v>
      </c>
    </row>
    <row r="4783" spans="1:14">
      <c r="A4783">
        <f>IF(MOD(ROW()-3,COUNTA(tblProducts[Description]))=0,A4782+1,A4782)</f>
        <v>42</v>
      </c>
      <c r="B4783">
        <f>MOD(ROW()-3,COUNTA(tblProducts[Description]))+1</f>
        <v>107</v>
      </c>
      <c r="C4783" t="str">
        <f>_xlfn.XLOOKUP(A4783,tblProducts[Column1],tblProducts[Description])</f>
        <v>ETHOMEEN T/15 BULK</v>
      </c>
      <c r="D4783" t="str">
        <f>_xlfn.XLOOKUP(B4783,tblProducts[Column1],tblProducts[Description])</f>
        <v>BEROL 347 BULK</v>
      </c>
      <c r="E4783" t="s">
        <v>9</v>
      </c>
      <c r="F4783" t="s">
        <v>12</v>
      </c>
      <c r="G4783" t="s">
        <v>7</v>
      </c>
      <c r="H4783" t="s">
        <v>8</v>
      </c>
      <c r="I4783">
        <f t="shared" si="74"/>
        <v>2</v>
      </c>
      <c r="L4783" t="str">
        <v>ETHOMEEN T/15 BULK</v>
      </c>
      <c r="M4783" t="str">
        <v>BEROL 347 BULK</v>
      </c>
      <c r="N4783">
        <v>2</v>
      </c>
    </row>
    <row r="4784" spans="1:14">
      <c r="A4784">
        <f>IF(MOD(ROW()-3,COUNTA(tblProducts[Description]))=0,A4783+1,A4783)</f>
        <v>42</v>
      </c>
      <c r="B4784">
        <f>MOD(ROW()-3,COUNTA(tblProducts[Description]))+1</f>
        <v>108</v>
      </c>
      <c r="C4784" t="str">
        <f>_xlfn.XLOOKUP(A4784,tblProducts[Column1],tblProducts[Description])</f>
        <v>ETHOMEEN T/15 BULK</v>
      </c>
      <c r="D4784" t="str">
        <f>_xlfn.XLOOKUP(B4784,tblProducts[Column1],tblProducts[Description])</f>
        <v>ETHYLAN PT-3000 BULK</v>
      </c>
      <c r="E4784" t="s">
        <v>9</v>
      </c>
      <c r="F4784" t="s">
        <v>12</v>
      </c>
      <c r="G4784" t="s">
        <v>7</v>
      </c>
      <c r="H4784" t="s">
        <v>8</v>
      </c>
      <c r="I4784">
        <f t="shared" si="74"/>
        <v>2</v>
      </c>
      <c r="L4784" t="str">
        <v>ETHOMEEN T/15 BULK</v>
      </c>
      <c r="M4784" t="str">
        <v>ETHYLAN PT-3000 BULK</v>
      </c>
      <c r="N4784">
        <v>2</v>
      </c>
    </row>
    <row r="4785" spans="1:14">
      <c r="A4785">
        <f>IF(MOD(ROW()-3,COUNTA(tblProducts[Description]))=0,A4784+1,A4784)</f>
        <v>42</v>
      </c>
      <c r="B4785">
        <f>MOD(ROW()-3,COUNTA(tblProducts[Description]))+1</f>
        <v>109</v>
      </c>
      <c r="C4785" t="str">
        <f>_xlfn.XLOOKUP(A4785,tblProducts[Column1],tblProducts[Description])</f>
        <v>ETHOMEEN T/15 BULK</v>
      </c>
      <c r="D4785" t="str">
        <f>_xlfn.XLOOKUP(B4785,tblProducts[Column1],tblProducts[Description])</f>
        <v>ETHYLAN HB4/BULK</v>
      </c>
      <c r="E4785" t="s">
        <v>9</v>
      </c>
      <c r="F4785" t="s">
        <v>12</v>
      </c>
      <c r="G4785" t="s">
        <v>7</v>
      </c>
      <c r="H4785" t="s">
        <v>8</v>
      </c>
      <c r="I4785">
        <f t="shared" si="74"/>
        <v>2</v>
      </c>
      <c r="L4785" t="str">
        <v>ETHOMEEN T/15 BULK</v>
      </c>
      <c r="M4785" t="str">
        <v>ETHYLAN HB4/BULK</v>
      </c>
      <c r="N4785">
        <v>2</v>
      </c>
    </row>
    <row r="4786" spans="1:14">
      <c r="A4786">
        <f>IF(MOD(ROW()-3,COUNTA(tblProducts[Description]))=0,A4785+1,A4785)</f>
        <v>42</v>
      </c>
      <c r="B4786">
        <f>MOD(ROW()-3,COUNTA(tblProducts[Description]))+1</f>
        <v>110</v>
      </c>
      <c r="C4786" t="str">
        <f>_xlfn.XLOOKUP(A4786,tblProducts[Column1],tblProducts[Description])</f>
        <v>ETHOMEEN T/15 BULK</v>
      </c>
      <c r="D4786" t="str">
        <f>_xlfn.XLOOKUP(B4786,tblProducts[Column1],tblProducts[Description])</f>
        <v>ADSEE AB 600 BULK</v>
      </c>
      <c r="E4786" t="s">
        <v>9</v>
      </c>
      <c r="F4786" t="s">
        <v>12</v>
      </c>
      <c r="G4786" t="s">
        <v>7</v>
      </c>
      <c r="H4786" t="s">
        <v>8</v>
      </c>
      <c r="I4786">
        <f t="shared" si="74"/>
        <v>2</v>
      </c>
      <c r="L4786" t="str">
        <v>ETHOMEEN T/15 BULK</v>
      </c>
      <c r="M4786" t="str">
        <v>ADSEE AB 600 BULK</v>
      </c>
      <c r="N4786">
        <v>2</v>
      </c>
    </row>
    <row r="4787" spans="1:14">
      <c r="A4787">
        <f>IF(MOD(ROW()-3,COUNTA(tblProducts[Description]))=0,A4786+1,A4786)</f>
        <v>42</v>
      </c>
      <c r="B4787">
        <f>MOD(ROW()-3,COUNTA(tblProducts[Description]))+1</f>
        <v>111</v>
      </c>
      <c r="C4787" t="str">
        <f>_xlfn.XLOOKUP(A4787,tblProducts[Column1],tblProducts[Description])</f>
        <v>ETHOMEEN T/15 BULK</v>
      </c>
      <c r="D4787" t="str">
        <f>_xlfn.XLOOKUP(B4787,tblProducts[Column1],tblProducts[Description])</f>
        <v>WITCONOL PT-320  BULK</v>
      </c>
      <c r="E4787" t="s">
        <v>9</v>
      </c>
      <c r="F4787" t="s">
        <v>12</v>
      </c>
      <c r="G4787" t="s">
        <v>7</v>
      </c>
      <c r="H4787" t="s">
        <v>8</v>
      </c>
      <c r="I4787">
        <f t="shared" si="74"/>
        <v>2</v>
      </c>
      <c r="L4787" t="str">
        <v>ETHOMEEN T/15 BULK</v>
      </c>
      <c r="M4787" t="str">
        <v>WITCONOL PT-320  BULK</v>
      </c>
      <c r="N4787">
        <v>2</v>
      </c>
    </row>
    <row r="4788" spans="1:14">
      <c r="A4788">
        <f>IF(MOD(ROW()-3,COUNTA(tblProducts[Description]))=0,A4787+1,A4787)</f>
        <v>42</v>
      </c>
      <c r="B4788">
        <f>MOD(ROW()-3,COUNTA(tblProducts[Description]))+1</f>
        <v>112</v>
      </c>
      <c r="C4788" t="str">
        <f>_xlfn.XLOOKUP(A4788,tblProducts[Column1],tblProducts[Description])</f>
        <v>ETHOMEEN T/15 BULK</v>
      </c>
      <c r="D4788" t="str">
        <f>_xlfn.XLOOKUP(B4788,tblProducts[Column1],tblProducts[Description])</f>
        <v>ETHYLAN DA-3 BULK</v>
      </c>
      <c r="E4788" t="s">
        <v>9</v>
      </c>
      <c r="F4788" t="s">
        <v>12</v>
      </c>
      <c r="G4788" t="s">
        <v>7</v>
      </c>
      <c r="H4788" t="s">
        <v>8</v>
      </c>
      <c r="I4788">
        <f t="shared" si="74"/>
        <v>2</v>
      </c>
      <c r="L4788" t="str">
        <v>ETHOMEEN T/15 BULK</v>
      </c>
      <c r="M4788" t="str">
        <v>ETHYLAN DA-3 BULK</v>
      </c>
      <c r="N4788">
        <v>2</v>
      </c>
    </row>
    <row r="4789" spans="1:14">
      <c r="A4789">
        <f>IF(MOD(ROW()-3,COUNTA(tblProducts[Description]))=0,A4788+1,A4788)</f>
        <v>42</v>
      </c>
      <c r="B4789">
        <f>MOD(ROW()-3,COUNTA(tblProducts[Description]))+1</f>
        <v>113</v>
      </c>
      <c r="C4789" t="str">
        <f>_xlfn.XLOOKUP(A4789,tblProducts[Column1],tblProducts[Description])</f>
        <v>ETHOMEEN T/15 BULK</v>
      </c>
      <c r="D4789" t="str">
        <f>_xlfn.XLOOKUP(B4789,tblProducts[Column1],tblProducts[Description])</f>
        <v>ETHOMEEN O/12 BULK</v>
      </c>
      <c r="E4789" t="s">
        <v>9</v>
      </c>
      <c r="F4789" t="s">
        <v>12</v>
      </c>
      <c r="G4789" t="s">
        <v>7</v>
      </c>
      <c r="H4789" t="s">
        <v>8</v>
      </c>
      <c r="I4789">
        <f t="shared" si="74"/>
        <v>2</v>
      </c>
      <c r="L4789" t="str">
        <v>ETHOMEEN T/15 BULK</v>
      </c>
      <c r="M4789" t="str">
        <v>ETHOMEEN O/12 BULK</v>
      </c>
      <c r="N4789">
        <v>2</v>
      </c>
    </row>
    <row r="4790" spans="1:14">
      <c r="A4790">
        <f>IF(MOD(ROW()-3,COUNTA(tblProducts[Description]))=0,A4789+1,A4789)</f>
        <v>42</v>
      </c>
      <c r="B4790">
        <f>MOD(ROW()-3,COUNTA(tblProducts[Description]))+1</f>
        <v>114</v>
      </c>
      <c r="C4790" t="str">
        <f>_xlfn.XLOOKUP(A4790,tblProducts[Column1],tblProducts[Description])</f>
        <v>ETHOMEEN T/15 BULK</v>
      </c>
      <c r="D4790" t="str">
        <f>_xlfn.XLOOKUP(B4790,tblProducts[Column1],tblProducts[Description])</f>
        <v>WITCONOL PT-1000 BULK</v>
      </c>
      <c r="E4790" t="s">
        <v>9</v>
      </c>
      <c r="F4790" t="s">
        <v>12</v>
      </c>
      <c r="G4790" t="s">
        <v>7</v>
      </c>
      <c r="H4790" t="s">
        <v>8</v>
      </c>
      <c r="I4790">
        <f t="shared" si="74"/>
        <v>2</v>
      </c>
      <c r="L4790" t="str">
        <v>ETHOMEEN T/15 BULK</v>
      </c>
      <c r="M4790" t="str">
        <v>WITCONOL PT-1000 BULK</v>
      </c>
      <c r="N4790">
        <v>2</v>
      </c>
    </row>
    <row r="4791" spans="1:14">
      <c r="A4791">
        <f>IF(MOD(ROW()-3,COUNTA(tblProducts[Description]))=0,A4790+1,A4790)</f>
        <v>43</v>
      </c>
      <c r="B4791">
        <f>MOD(ROW()-3,COUNTA(tblProducts[Description]))+1</f>
        <v>1</v>
      </c>
      <c r="C4791" t="str">
        <f>_xlfn.XLOOKUP(A4791,tblProducts[Column1],tblProducts[Description])</f>
        <v>ETHOMEEN T/17 BULK</v>
      </c>
      <c r="D4791" t="str">
        <f>_xlfn.XLOOKUP(B4791,tblProducts[Column1],tblProducts[Description])</f>
        <v>ADSEE 4130 BULK</v>
      </c>
      <c r="E4791" t="s">
        <v>9</v>
      </c>
      <c r="F4791" t="s">
        <v>12</v>
      </c>
      <c r="G4791" t="s">
        <v>7</v>
      </c>
      <c r="H4791" t="s">
        <v>8</v>
      </c>
      <c r="I4791">
        <f t="shared" si="74"/>
        <v>2</v>
      </c>
      <c r="L4791" t="str">
        <v>ETHOMEEN T/17 BULK</v>
      </c>
      <c r="M4791" t="str">
        <v>ADSEE 4130 BULK</v>
      </c>
      <c r="N4791">
        <v>2</v>
      </c>
    </row>
    <row r="4792" spans="1:14">
      <c r="A4792">
        <f>IF(MOD(ROW()-3,COUNTA(tblProducts[Description]))=0,A4791+1,A4791)</f>
        <v>43</v>
      </c>
      <c r="B4792">
        <f>MOD(ROW()-3,COUNTA(tblProducts[Description]))+1</f>
        <v>2</v>
      </c>
      <c r="C4792" t="str">
        <f>_xlfn.XLOOKUP(A4792,tblProducts[Column1],tblProducts[Description])</f>
        <v>ETHOMEEN T/17 BULK</v>
      </c>
      <c r="D4792" t="str">
        <f>_xlfn.XLOOKUP(B4792,tblProducts[Column1],tblProducts[Description])</f>
        <v>ARMOSTAT 300 BULK</v>
      </c>
      <c r="E4792" t="s">
        <v>9</v>
      </c>
      <c r="F4792" t="s">
        <v>12</v>
      </c>
      <c r="G4792" t="s">
        <v>7</v>
      </c>
      <c r="H4792" t="s">
        <v>8</v>
      </c>
      <c r="I4792">
        <f t="shared" si="74"/>
        <v>2</v>
      </c>
      <c r="L4792" t="str">
        <v>ETHOMEEN T/17 BULK</v>
      </c>
      <c r="M4792" t="str">
        <v>ARMOSTAT 300 BULK</v>
      </c>
      <c r="N4792">
        <v>2</v>
      </c>
    </row>
    <row r="4793" spans="1:14">
      <c r="A4793">
        <f>IF(MOD(ROW()-3,COUNTA(tblProducts[Description]))=0,A4792+1,A4792)</f>
        <v>43</v>
      </c>
      <c r="B4793">
        <f>MOD(ROW()-3,COUNTA(tblProducts[Description]))+1</f>
        <v>3</v>
      </c>
      <c r="C4793" t="str">
        <f>_xlfn.XLOOKUP(A4793,tblProducts[Column1],tblProducts[Description])</f>
        <v>ETHOMEEN T/17 BULK</v>
      </c>
      <c r="D4793" t="str">
        <f>_xlfn.XLOOKUP(B4793,tblProducts[Column1],tblProducts[Description])</f>
        <v>ARMOSTAT 400 BULK</v>
      </c>
      <c r="E4793" t="s">
        <v>9</v>
      </c>
      <c r="F4793" t="s">
        <v>12</v>
      </c>
      <c r="G4793" t="s">
        <v>7</v>
      </c>
      <c r="H4793" t="s">
        <v>8</v>
      </c>
      <c r="I4793">
        <f t="shared" si="74"/>
        <v>2</v>
      </c>
      <c r="L4793" t="str">
        <v>ETHOMEEN T/17 BULK</v>
      </c>
      <c r="M4793" t="str">
        <v>ARMOSTAT 400 BULK</v>
      </c>
      <c r="N4793">
        <v>2</v>
      </c>
    </row>
    <row r="4794" spans="1:14">
      <c r="A4794">
        <f>IF(MOD(ROW()-3,COUNTA(tblProducts[Description]))=0,A4793+1,A4793)</f>
        <v>43</v>
      </c>
      <c r="B4794">
        <f>MOD(ROW()-3,COUNTA(tblProducts[Description]))+1</f>
        <v>4</v>
      </c>
      <c r="C4794" t="str">
        <f>_xlfn.XLOOKUP(A4794,tblProducts[Column1],tblProducts[Description])</f>
        <v>ETHOMEEN T/17 BULK</v>
      </c>
      <c r="D4794" t="str">
        <f>_xlfn.XLOOKUP(B4794,tblProducts[Column1],tblProducts[Description])</f>
        <v>ARMOSTAT 410 LM BULK</v>
      </c>
      <c r="E4794" t="s">
        <v>9</v>
      </c>
      <c r="F4794" t="s">
        <v>12</v>
      </c>
      <c r="G4794" t="s">
        <v>7</v>
      </c>
      <c r="H4794" t="s">
        <v>8</v>
      </c>
      <c r="I4794">
        <f t="shared" si="74"/>
        <v>2</v>
      </c>
      <c r="L4794" t="str">
        <v>ETHOMEEN T/17 BULK</v>
      </c>
      <c r="M4794" t="str">
        <v>ARMOSTAT 410 LM BULK</v>
      </c>
      <c r="N4794">
        <v>2</v>
      </c>
    </row>
    <row r="4795" spans="1:14">
      <c r="A4795">
        <f>IF(MOD(ROW()-3,COUNTA(tblProducts[Description]))=0,A4794+1,A4794)</f>
        <v>43</v>
      </c>
      <c r="B4795">
        <f>MOD(ROW()-3,COUNTA(tblProducts[Description]))+1</f>
        <v>5</v>
      </c>
      <c r="C4795" t="str">
        <f>_xlfn.XLOOKUP(A4795,tblProducts[Column1],tblProducts[Description])</f>
        <v>ETHOMEEN T/17 BULK</v>
      </c>
      <c r="D4795" t="str">
        <f>_xlfn.XLOOKUP(B4795,tblProducts[Column1],tblProducts[Description])</f>
        <v>ARMUL HE 5070 BULK</v>
      </c>
      <c r="E4795" t="s">
        <v>9</v>
      </c>
      <c r="F4795" t="s">
        <v>12</v>
      </c>
      <c r="G4795" t="s">
        <v>7</v>
      </c>
      <c r="H4795" t="s">
        <v>8</v>
      </c>
      <c r="I4795">
        <f t="shared" si="74"/>
        <v>2</v>
      </c>
      <c r="L4795" t="str">
        <v>ETHOMEEN T/17 BULK</v>
      </c>
      <c r="M4795" t="str">
        <v>ARMUL HE 5070 BULK</v>
      </c>
      <c r="N4795">
        <v>2</v>
      </c>
    </row>
    <row r="4796" spans="1:14">
      <c r="A4796">
        <f>IF(MOD(ROW()-3,COUNTA(tblProducts[Description]))=0,A4795+1,A4795)</f>
        <v>43</v>
      </c>
      <c r="B4796">
        <f>MOD(ROW()-3,COUNTA(tblProducts[Description]))+1</f>
        <v>6</v>
      </c>
      <c r="C4796" t="str">
        <f>_xlfn.XLOOKUP(A4796,tblProducts[Column1],tblProducts[Description])</f>
        <v>ETHOMEEN T/17 BULK</v>
      </c>
      <c r="D4796" t="str">
        <f>_xlfn.XLOOKUP(B4796,tblProducts[Column1],tblProducts[Description])</f>
        <v>BEROL 260 BULK</v>
      </c>
      <c r="E4796" t="s">
        <v>9</v>
      </c>
      <c r="F4796" t="s">
        <v>12</v>
      </c>
      <c r="G4796" t="s">
        <v>7</v>
      </c>
      <c r="H4796" t="s">
        <v>8</v>
      </c>
      <c r="I4796">
        <f t="shared" si="74"/>
        <v>2</v>
      </c>
      <c r="L4796" t="str">
        <v>ETHOMEEN T/17 BULK</v>
      </c>
      <c r="M4796" t="str">
        <v>BEROL 260 BULK</v>
      </c>
      <c r="N4796">
        <v>2</v>
      </c>
    </row>
    <row r="4797" spans="1:14">
      <c r="A4797">
        <f>IF(MOD(ROW()-3,COUNTA(tblProducts[Description]))=0,A4796+1,A4796)</f>
        <v>43</v>
      </c>
      <c r="B4797">
        <f>MOD(ROW()-3,COUNTA(tblProducts[Description]))+1</f>
        <v>7</v>
      </c>
      <c r="C4797" t="str">
        <f>_xlfn.XLOOKUP(A4797,tblProducts[Column1],tblProducts[Description])</f>
        <v>ETHOMEEN T/17 BULK</v>
      </c>
      <c r="D4797" t="str">
        <f>_xlfn.XLOOKUP(B4797,tblProducts[Column1],tblProducts[Description])</f>
        <v>BEROL 266 BULK</v>
      </c>
      <c r="E4797" t="s">
        <v>9</v>
      </c>
      <c r="F4797" t="s">
        <v>12</v>
      </c>
      <c r="G4797" t="s">
        <v>7</v>
      </c>
      <c r="H4797" t="s">
        <v>8</v>
      </c>
      <c r="I4797">
        <f t="shared" si="74"/>
        <v>2</v>
      </c>
      <c r="L4797" t="str">
        <v>ETHOMEEN T/17 BULK</v>
      </c>
      <c r="M4797" t="str">
        <v>BEROL 266 BULK</v>
      </c>
      <c r="N4797">
        <v>2</v>
      </c>
    </row>
    <row r="4798" spans="1:14">
      <c r="A4798">
        <f>IF(MOD(ROW()-3,COUNTA(tblProducts[Description]))=0,A4797+1,A4797)</f>
        <v>43</v>
      </c>
      <c r="B4798">
        <f>MOD(ROW()-3,COUNTA(tblProducts[Description]))+1</f>
        <v>8</v>
      </c>
      <c r="C4798" t="str">
        <f>_xlfn.XLOOKUP(A4798,tblProducts[Column1],tblProducts[Description])</f>
        <v>ETHOMEEN T/17 BULK</v>
      </c>
      <c r="D4798" t="str">
        <f>_xlfn.XLOOKUP(B4798,tblProducts[Column1],tblProducts[Description])</f>
        <v>BEROL 266V BULK</v>
      </c>
      <c r="E4798" t="s">
        <v>9</v>
      </c>
      <c r="F4798" t="s">
        <v>12</v>
      </c>
      <c r="G4798" t="s">
        <v>7</v>
      </c>
      <c r="H4798" t="s">
        <v>8</v>
      </c>
      <c r="I4798">
        <f t="shared" si="74"/>
        <v>2</v>
      </c>
      <c r="L4798" t="str">
        <v>ETHOMEEN T/17 BULK</v>
      </c>
      <c r="M4798" t="str">
        <v>BEROL 266V BULK</v>
      </c>
      <c r="N4798">
        <v>2</v>
      </c>
    </row>
    <row r="4799" spans="1:14">
      <c r="A4799">
        <f>IF(MOD(ROW()-3,COUNTA(tblProducts[Description]))=0,A4798+1,A4798)</f>
        <v>43</v>
      </c>
      <c r="B4799">
        <f>MOD(ROW()-3,COUNTA(tblProducts[Description]))+1</f>
        <v>9</v>
      </c>
      <c r="C4799" t="str">
        <f>_xlfn.XLOOKUP(A4799,tblProducts[Column1],tblProducts[Description])</f>
        <v>ETHOMEEN T/17 BULK</v>
      </c>
      <c r="D4799" t="str">
        <f>_xlfn.XLOOKUP(B4799,tblProducts[Column1],tblProducts[Description])</f>
        <v>BEROL 467 BULK</v>
      </c>
      <c r="E4799" t="s">
        <v>9</v>
      </c>
      <c r="F4799" t="s">
        <v>12</v>
      </c>
      <c r="G4799" t="s">
        <v>7</v>
      </c>
      <c r="H4799" t="s">
        <v>8</v>
      </c>
      <c r="I4799">
        <f t="shared" si="74"/>
        <v>2</v>
      </c>
      <c r="L4799" t="str">
        <v>ETHOMEEN T/17 BULK</v>
      </c>
      <c r="M4799" t="str">
        <v>BEROL 467 BULK</v>
      </c>
      <c r="N4799">
        <v>2</v>
      </c>
    </row>
    <row r="4800" spans="1:14">
      <c r="A4800">
        <f>IF(MOD(ROW()-3,COUNTA(tblProducts[Description]))=0,A4799+1,A4799)</f>
        <v>43</v>
      </c>
      <c r="B4800">
        <f>MOD(ROW()-3,COUNTA(tblProducts[Description]))+1</f>
        <v>10</v>
      </c>
      <c r="C4800" t="str">
        <f>_xlfn.XLOOKUP(A4800,tblProducts[Column1],tblProducts[Description])</f>
        <v>ETHOMEEN T/17 BULK</v>
      </c>
      <c r="D4800" t="str">
        <f>_xlfn.XLOOKUP(B4800,tblProducts[Column1],tblProducts[Description])</f>
        <v>BEROL OX 91-6 BULK</v>
      </c>
      <c r="E4800" t="s">
        <v>9</v>
      </c>
      <c r="F4800" t="s">
        <v>12</v>
      </c>
      <c r="G4800" t="s">
        <v>7</v>
      </c>
      <c r="H4800" t="s">
        <v>8</v>
      </c>
      <c r="I4800">
        <f t="shared" si="74"/>
        <v>2</v>
      </c>
      <c r="L4800" t="str">
        <v>ETHOMEEN T/17 BULK</v>
      </c>
      <c r="M4800" t="str">
        <v>BEROL OX 91-6 BULK</v>
      </c>
      <c r="N4800">
        <v>2</v>
      </c>
    </row>
    <row r="4801" spans="1:14">
      <c r="A4801">
        <f>IF(MOD(ROW()-3,COUNTA(tblProducts[Description]))=0,A4800+1,A4800)</f>
        <v>43</v>
      </c>
      <c r="B4801">
        <f>MOD(ROW()-3,COUNTA(tblProducts[Description]))+1</f>
        <v>11</v>
      </c>
      <c r="C4801" t="str">
        <f>_xlfn.XLOOKUP(A4801,tblProducts[Column1],tblProducts[Description])</f>
        <v>ETHOMEEN T/17 BULK</v>
      </c>
      <c r="D4801" t="str">
        <f>_xlfn.XLOOKUP(B4801,tblProducts[Column1],tblProducts[Description])</f>
        <v>C-5635 BULK</v>
      </c>
      <c r="E4801" t="s">
        <v>9</v>
      </c>
      <c r="F4801" t="s">
        <v>12</v>
      </c>
      <c r="G4801" t="s">
        <v>7</v>
      </c>
      <c r="H4801" t="s">
        <v>8</v>
      </c>
      <c r="I4801">
        <f t="shared" si="74"/>
        <v>2</v>
      </c>
      <c r="L4801" t="str">
        <v>ETHOMEEN T/17 BULK</v>
      </c>
      <c r="M4801" t="str">
        <v>C-5635 BULK</v>
      </c>
      <c r="N4801">
        <v>2</v>
      </c>
    </row>
    <row r="4802" spans="1:14">
      <c r="A4802">
        <f>IF(MOD(ROW()-3,COUNTA(tblProducts[Description]))=0,A4801+1,A4801)</f>
        <v>43</v>
      </c>
      <c r="B4802">
        <f>MOD(ROW()-3,COUNTA(tblProducts[Description]))+1</f>
        <v>12</v>
      </c>
      <c r="C4802" t="str">
        <f>_xlfn.XLOOKUP(A4802,tblProducts[Column1],tblProducts[Description])</f>
        <v>ETHOMEEN T/17 BULK</v>
      </c>
      <c r="D4802" t="str">
        <f>_xlfn.XLOOKUP(B4802,tblProducts[Column1],tblProducts[Description])</f>
        <v>C-6290 BULK</v>
      </c>
      <c r="E4802" t="s">
        <v>9</v>
      </c>
      <c r="F4802" t="s">
        <v>12</v>
      </c>
      <c r="G4802" t="s">
        <v>7</v>
      </c>
      <c r="H4802" t="s">
        <v>8</v>
      </c>
      <c r="I4802">
        <f t="shared" si="74"/>
        <v>2</v>
      </c>
      <c r="L4802" t="str">
        <v>ETHOMEEN T/17 BULK</v>
      </c>
      <c r="M4802" t="str">
        <v>C-6290 BULK</v>
      </c>
      <c r="N4802">
        <v>2</v>
      </c>
    </row>
    <row r="4803" spans="1:14">
      <c r="A4803">
        <f>IF(MOD(ROW()-3,COUNTA(tblProducts[Description]))=0,A4802+1,A4802)</f>
        <v>43</v>
      </c>
      <c r="B4803">
        <f>MOD(ROW()-3,COUNTA(tblProducts[Description]))+1</f>
        <v>13</v>
      </c>
      <c r="C4803" t="str">
        <f>_xlfn.XLOOKUP(A4803,tblProducts[Column1],tblProducts[Description])</f>
        <v>ETHOMEEN T/17 BULK</v>
      </c>
      <c r="D4803" t="str">
        <f>_xlfn.XLOOKUP(B4803,tblProducts[Column1],tblProducts[Description])</f>
        <v>C-6385 BULK</v>
      </c>
      <c r="E4803" t="s">
        <v>9</v>
      </c>
      <c r="F4803" t="s">
        <v>10</v>
      </c>
      <c r="G4803" t="s">
        <v>7</v>
      </c>
      <c r="H4803" t="s">
        <v>8</v>
      </c>
      <c r="I4803">
        <f t="shared" si="74"/>
        <v>1.5</v>
      </c>
      <c r="L4803" t="str">
        <v>ETHOMEEN T/17 BULK</v>
      </c>
      <c r="M4803" t="str">
        <v>C-6385 BULK</v>
      </c>
      <c r="N4803">
        <v>1.5</v>
      </c>
    </row>
    <row r="4804" spans="1:14">
      <c r="A4804">
        <f>IF(MOD(ROW()-3,COUNTA(tblProducts[Description]))=0,A4803+1,A4803)</f>
        <v>43</v>
      </c>
      <c r="B4804">
        <f>MOD(ROW()-3,COUNTA(tblProducts[Description]))+1</f>
        <v>14</v>
      </c>
      <c r="C4804" t="str">
        <f>_xlfn.XLOOKUP(A4804,tblProducts[Column1],tblProducts[Description])</f>
        <v>ETHOMEEN T/17 BULK</v>
      </c>
      <c r="D4804" t="str">
        <f>_xlfn.XLOOKUP(B4804,tblProducts[Column1],tblProducts[Description])</f>
        <v>C-6427 BULK</v>
      </c>
      <c r="E4804" t="s">
        <v>9</v>
      </c>
      <c r="F4804" t="s">
        <v>10</v>
      </c>
      <c r="G4804" t="s">
        <v>9</v>
      </c>
      <c r="H4804" t="s">
        <v>11</v>
      </c>
      <c r="I4804">
        <f t="shared" ref="I4804:I4867" si="75">IF(E4804="NO",0,IF(F4804="HEEL WASH",1.5,2))+IF(G4804="NO",0,2)</f>
        <v>3.5</v>
      </c>
      <c r="L4804" t="str">
        <v>ETHOMEEN T/17 BULK</v>
      </c>
      <c r="M4804" t="str">
        <v>C-6427 BULK</v>
      </c>
      <c r="N4804">
        <v>3.5</v>
      </c>
    </row>
    <row r="4805" spans="1:14">
      <c r="A4805">
        <f>IF(MOD(ROW()-3,COUNTA(tblProducts[Description]))=0,A4804+1,A4804)</f>
        <v>43</v>
      </c>
      <c r="B4805">
        <f>MOD(ROW()-3,COUNTA(tblProducts[Description]))+1</f>
        <v>15</v>
      </c>
      <c r="C4805" t="str">
        <f>_xlfn.XLOOKUP(A4805,tblProducts[Column1],tblProducts[Description])</f>
        <v>ETHOMEEN T/17 BULK</v>
      </c>
      <c r="D4805" t="str">
        <f>_xlfn.XLOOKUP(B4805,tblProducts[Column1],tblProducts[Description])</f>
        <v>EMULPON CO-200 BULK</v>
      </c>
      <c r="E4805" t="s">
        <v>9</v>
      </c>
      <c r="F4805" t="s">
        <v>12</v>
      </c>
      <c r="G4805" t="s">
        <v>9</v>
      </c>
      <c r="H4805" t="s">
        <v>11</v>
      </c>
      <c r="I4805">
        <f t="shared" si="75"/>
        <v>4</v>
      </c>
      <c r="L4805" t="str">
        <v>ETHOMEEN T/17 BULK</v>
      </c>
      <c r="M4805" t="str">
        <v>EMULPON CO-200 BULK</v>
      </c>
      <c r="N4805">
        <v>4</v>
      </c>
    </row>
    <row r="4806" spans="1:14">
      <c r="A4806">
        <f>IF(MOD(ROW()-3,COUNTA(tblProducts[Description]))=0,A4805+1,A4805)</f>
        <v>43</v>
      </c>
      <c r="B4806">
        <f>MOD(ROW()-3,COUNTA(tblProducts[Description]))+1</f>
        <v>16</v>
      </c>
      <c r="C4806" t="str">
        <f>_xlfn.XLOOKUP(A4806,tblProducts[Column1],tblProducts[Description])</f>
        <v>ETHOMEEN T/17 BULK</v>
      </c>
      <c r="D4806" t="str">
        <f>_xlfn.XLOOKUP(B4806,tblProducts[Column1],tblProducts[Description])</f>
        <v>EMULPON CO-360 BULK</v>
      </c>
      <c r="E4806" t="s">
        <v>9</v>
      </c>
      <c r="F4806" t="s">
        <v>12</v>
      </c>
      <c r="G4806" t="s">
        <v>9</v>
      </c>
      <c r="H4806" t="s">
        <v>11</v>
      </c>
      <c r="I4806">
        <f t="shared" si="75"/>
        <v>4</v>
      </c>
      <c r="L4806" t="str">
        <v>ETHOMEEN T/17 BULK</v>
      </c>
      <c r="M4806" t="str">
        <v>EMULPON CO-360 BULK</v>
      </c>
      <c r="N4806">
        <v>4</v>
      </c>
    </row>
    <row r="4807" spans="1:14">
      <c r="A4807">
        <f>IF(MOD(ROW()-3,COUNTA(tblProducts[Description]))=0,A4806+1,A4806)</f>
        <v>43</v>
      </c>
      <c r="B4807">
        <f>MOD(ROW()-3,COUNTA(tblProducts[Description]))+1</f>
        <v>17</v>
      </c>
      <c r="C4807" t="str">
        <f>_xlfn.XLOOKUP(A4807,tblProducts[Column1],tblProducts[Description])</f>
        <v>ETHOMEEN T/17 BULK</v>
      </c>
      <c r="D4807" t="str">
        <f>_xlfn.XLOOKUP(B4807,tblProducts[Column1],tblProducts[Description])</f>
        <v>EMULPON CO-550 BULK</v>
      </c>
      <c r="E4807" t="s">
        <v>9</v>
      </c>
      <c r="F4807" t="s">
        <v>12</v>
      </c>
      <c r="G4807" t="s">
        <v>7</v>
      </c>
      <c r="H4807" t="s">
        <v>8</v>
      </c>
      <c r="I4807">
        <f t="shared" si="75"/>
        <v>2</v>
      </c>
      <c r="L4807" t="str">
        <v>ETHOMEEN T/17 BULK</v>
      </c>
      <c r="M4807" t="str">
        <v>EMULPON CO-550 BULK</v>
      </c>
      <c r="N4807">
        <v>2</v>
      </c>
    </row>
    <row r="4808" spans="1:14">
      <c r="A4808">
        <f>IF(MOD(ROW()-3,COUNTA(tblProducts[Description]))=0,A4807+1,A4807)</f>
        <v>43</v>
      </c>
      <c r="B4808">
        <f>MOD(ROW()-3,COUNTA(tblProducts[Description]))+1</f>
        <v>18</v>
      </c>
      <c r="C4808" t="str">
        <f>_xlfn.XLOOKUP(A4808,tblProducts[Column1],tblProducts[Description])</f>
        <v>ETHOMEEN T/17 BULK</v>
      </c>
      <c r="D4808" t="str">
        <f>_xlfn.XLOOKUP(B4808,tblProducts[Column1],tblProducts[Description])</f>
        <v>ETHODUOMEEN HT/13 BULK</v>
      </c>
      <c r="E4808" t="s">
        <v>9</v>
      </c>
      <c r="F4808" t="s">
        <v>12</v>
      </c>
      <c r="G4808" t="s">
        <v>7</v>
      </c>
      <c r="H4808" t="s">
        <v>13</v>
      </c>
      <c r="I4808">
        <f t="shared" si="75"/>
        <v>2</v>
      </c>
      <c r="L4808" t="str">
        <v>ETHOMEEN T/17 BULK</v>
      </c>
      <c r="M4808" t="str">
        <v>ETHODUOMEEN HT/13 BULK</v>
      </c>
      <c r="N4808">
        <v>2</v>
      </c>
    </row>
    <row r="4809" spans="1:14">
      <c r="A4809">
        <f>IF(MOD(ROW()-3,COUNTA(tblProducts[Description]))=0,A4808+1,A4808)</f>
        <v>43</v>
      </c>
      <c r="B4809">
        <f>MOD(ROW()-3,COUNTA(tblProducts[Description]))+1</f>
        <v>19</v>
      </c>
      <c r="C4809" t="str">
        <f>_xlfn.XLOOKUP(A4809,tblProducts[Column1],tblProducts[Description])</f>
        <v>ETHOMEEN T/17 BULK</v>
      </c>
      <c r="D4809" t="str">
        <f>_xlfn.XLOOKUP(B4809,tblProducts[Column1],tblProducts[Description])</f>
        <v>ETHODUOMEEN T/13 BULK</v>
      </c>
      <c r="E4809" t="s">
        <v>9</v>
      </c>
      <c r="F4809" t="s">
        <v>12</v>
      </c>
      <c r="G4809" t="s">
        <v>7</v>
      </c>
      <c r="H4809" t="s">
        <v>13</v>
      </c>
      <c r="I4809">
        <f t="shared" si="75"/>
        <v>2</v>
      </c>
      <c r="L4809" t="str">
        <v>ETHOMEEN T/17 BULK</v>
      </c>
      <c r="M4809" t="str">
        <v>ETHODUOMEEN T/13 BULK</v>
      </c>
      <c r="N4809">
        <v>2</v>
      </c>
    </row>
    <row r="4810" spans="1:14">
      <c r="A4810">
        <f>IF(MOD(ROW()-3,COUNTA(tblProducts[Description]))=0,A4809+1,A4809)</f>
        <v>43</v>
      </c>
      <c r="B4810">
        <f>MOD(ROW()-3,COUNTA(tblProducts[Description]))+1</f>
        <v>20</v>
      </c>
      <c r="C4810" t="str">
        <f>_xlfn.XLOOKUP(A4810,tblProducts[Column1],tblProducts[Description])</f>
        <v>ETHOMEEN T/17 BULK</v>
      </c>
      <c r="D4810" t="str">
        <f>_xlfn.XLOOKUP(B4810,tblProducts[Column1],tblProducts[Description])</f>
        <v>ETHODUOMEEN T/13N BULK</v>
      </c>
      <c r="E4810" t="s">
        <v>9</v>
      </c>
      <c r="F4810" t="s">
        <v>12</v>
      </c>
      <c r="G4810" t="s">
        <v>7</v>
      </c>
      <c r="H4810" t="s">
        <v>13</v>
      </c>
      <c r="I4810">
        <f t="shared" si="75"/>
        <v>2</v>
      </c>
      <c r="L4810" t="str">
        <v>ETHOMEEN T/17 BULK</v>
      </c>
      <c r="M4810" t="str">
        <v>ETHODUOMEEN T/13N BULK</v>
      </c>
      <c r="N4810">
        <v>2</v>
      </c>
    </row>
    <row r="4811" spans="1:14">
      <c r="A4811">
        <f>IF(MOD(ROW()-3,COUNTA(tblProducts[Description]))=0,A4810+1,A4810)</f>
        <v>43</v>
      </c>
      <c r="B4811">
        <f>MOD(ROW()-3,COUNTA(tblProducts[Description]))+1</f>
        <v>21</v>
      </c>
      <c r="C4811" t="str">
        <f>_xlfn.XLOOKUP(A4811,tblProducts[Column1],tblProducts[Description])</f>
        <v>ETHOMEEN T/17 BULK</v>
      </c>
      <c r="D4811" t="str">
        <f>_xlfn.XLOOKUP(B4811,tblProducts[Column1],tblProducts[Description])</f>
        <v>ETHODUOMEEN T/20 BULK</v>
      </c>
      <c r="E4811" t="s">
        <v>9</v>
      </c>
      <c r="F4811" t="s">
        <v>10</v>
      </c>
      <c r="G4811" t="s">
        <v>7</v>
      </c>
      <c r="H4811" t="s">
        <v>8</v>
      </c>
      <c r="I4811">
        <f t="shared" si="75"/>
        <v>1.5</v>
      </c>
      <c r="L4811" t="str">
        <v>ETHOMEEN T/17 BULK</v>
      </c>
      <c r="M4811" t="str">
        <v>ETHODUOMEEN T/20 BULK</v>
      </c>
      <c r="N4811">
        <v>1.5</v>
      </c>
    </row>
    <row r="4812" spans="1:14">
      <c r="A4812">
        <f>IF(MOD(ROW()-3,COUNTA(tblProducts[Description]))=0,A4811+1,A4811)</f>
        <v>43</v>
      </c>
      <c r="B4812">
        <f>MOD(ROW()-3,COUNTA(tblProducts[Description]))+1</f>
        <v>22</v>
      </c>
      <c r="C4812" t="str">
        <f>_xlfn.XLOOKUP(A4812,tblProducts[Column1],tblProducts[Description])</f>
        <v>ETHOMEEN T/17 BULK</v>
      </c>
      <c r="D4812" t="str">
        <f>_xlfn.XLOOKUP(B4812,tblProducts[Column1],tblProducts[Description])</f>
        <v>ETHODUOMEEN T/25 BULK</v>
      </c>
      <c r="E4812" t="s">
        <v>9</v>
      </c>
      <c r="F4812" t="s">
        <v>12</v>
      </c>
      <c r="G4812" t="s">
        <v>7</v>
      </c>
      <c r="H4812" t="s">
        <v>8</v>
      </c>
      <c r="I4812">
        <f t="shared" si="75"/>
        <v>2</v>
      </c>
      <c r="L4812" t="str">
        <v>ETHOMEEN T/17 BULK</v>
      </c>
      <c r="M4812" t="str">
        <v>ETHODUOMEEN T/25 BULK</v>
      </c>
      <c r="N4812">
        <v>2</v>
      </c>
    </row>
    <row r="4813" spans="1:14">
      <c r="A4813">
        <f>IF(MOD(ROW()-3,COUNTA(tblProducts[Description]))=0,A4812+1,A4812)</f>
        <v>43</v>
      </c>
      <c r="B4813">
        <f>MOD(ROW()-3,COUNTA(tblProducts[Description]))+1</f>
        <v>23</v>
      </c>
      <c r="C4813" t="str">
        <f>_xlfn.XLOOKUP(A4813,tblProducts[Column1],tblProducts[Description])</f>
        <v>ETHOMEEN T/17 BULK</v>
      </c>
      <c r="D4813" t="str">
        <f>_xlfn.XLOOKUP(B4813,tblProducts[Column1],tblProducts[Description])</f>
        <v>ETHOFAT 242/25 BULK</v>
      </c>
      <c r="E4813" t="s">
        <v>9</v>
      </c>
      <c r="F4813" t="s">
        <v>12</v>
      </c>
      <c r="G4813" t="s">
        <v>7</v>
      </c>
      <c r="H4813" t="s">
        <v>8</v>
      </c>
      <c r="I4813">
        <f t="shared" si="75"/>
        <v>2</v>
      </c>
      <c r="L4813" t="str">
        <v>ETHOMEEN T/17 BULK</v>
      </c>
      <c r="M4813" t="str">
        <v>ETHOFAT 242/25 BULK</v>
      </c>
      <c r="N4813">
        <v>2</v>
      </c>
    </row>
    <row r="4814" spans="1:14">
      <c r="A4814">
        <f>IF(MOD(ROW()-3,COUNTA(tblProducts[Description]))=0,A4813+1,A4813)</f>
        <v>43</v>
      </c>
      <c r="B4814">
        <f>MOD(ROW()-3,COUNTA(tblProducts[Description]))+1</f>
        <v>24</v>
      </c>
      <c r="C4814" t="str">
        <f>_xlfn.XLOOKUP(A4814,tblProducts[Column1],tblProducts[Description])</f>
        <v>ETHOMEEN T/17 BULK</v>
      </c>
      <c r="D4814" t="str">
        <f>_xlfn.XLOOKUP(B4814,tblProducts[Column1],tblProducts[Description])</f>
        <v>ETHOMEEN C/12S BULK</v>
      </c>
      <c r="E4814" t="s">
        <v>9</v>
      </c>
      <c r="F4814" t="s">
        <v>12</v>
      </c>
      <c r="G4814" t="s">
        <v>7</v>
      </c>
      <c r="H4814" t="s">
        <v>8</v>
      </c>
      <c r="I4814">
        <f t="shared" si="75"/>
        <v>2</v>
      </c>
      <c r="L4814" t="str">
        <v>ETHOMEEN T/17 BULK</v>
      </c>
      <c r="M4814" t="str">
        <v>ETHOMEEN C/12S BULK</v>
      </c>
      <c r="N4814">
        <v>2</v>
      </c>
    </row>
    <row r="4815" spans="1:14">
      <c r="A4815">
        <f>IF(MOD(ROW()-3,COUNTA(tblProducts[Description]))=0,A4814+1,A4814)</f>
        <v>43</v>
      </c>
      <c r="B4815">
        <f>MOD(ROW()-3,COUNTA(tblProducts[Description]))+1</f>
        <v>25</v>
      </c>
      <c r="C4815" t="str">
        <f>_xlfn.XLOOKUP(A4815,tblProducts[Column1],tblProducts[Description])</f>
        <v>ETHOMEEN T/17 BULK</v>
      </c>
      <c r="D4815" t="str">
        <f>_xlfn.XLOOKUP(B4815,tblProducts[Column1],tblProducts[Description])</f>
        <v>ETHOMEEN 18/12 BULK</v>
      </c>
      <c r="E4815" t="s">
        <v>9</v>
      </c>
      <c r="F4815" t="s">
        <v>12</v>
      </c>
      <c r="G4815" t="s">
        <v>7</v>
      </c>
      <c r="H4815" t="s">
        <v>8</v>
      </c>
      <c r="I4815">
        <f t="shared" si="75"/>
        <v>2</v>
      </c>
      <c r="L4815" t="str">
        <v>ETHOMEEN T/17 BULK</v>
      </c>
      <c r="M4815" t="str">
        <v>ETHOMEEN 18/12 BULK</v>
      </c>
      <c r="N4815">
        <v>2</v>
      </c>
    </row>
    <row r="4816" spans="1:14">
      <c r="A4816">
        <f>IF(MOD(ROW()-3,COUNTA(tblProducts[Description]))=0,A4815+1,A4815)</f>
        <v>43</v>
      </c>
      <c r="B4816">
        <f>MOD(ROW()-3,COUNTA(tblProducts[Description]))+1</f>
        <v>26</v>
      </c>
      <c r="C4816" t="str">
        <f>_xlfn.XLOOKUP(A4816,tblProducts[Column1],tblProducts[Description])</f>
        <v>ETHOMEEN T/17 BULK</v>
      </c>
      <c r="D4816" t="str">
        <f>_xlfn.XLOOKUP(B4816,tblProducts[Column1],tblProducts[Description])</f>
        <v>ETHOMEEN 18/25 BULK</v>
      </c>
      <c r="E4816" t="s">
        <v>9</v>
      </c>
      <c r="F4816" t="s">
        <v>12</v>
      </c>
      <c r="G4816" t="s">
        <v>7</v>
      </c>
      <c r="H4816" t="s">
        <v>8</v>
      </c>
      <c r="I4816">
        <f t="shared" si="75"/>
        <v>2</v>
      </c>
      <c r="L4816" t="str">
        <v>ETHOMEEN T/17 BULK</v>
      </c>
      <c r="M4816" t="str">
        <v>ETHOMEEN 18/25 BULK</v>
      </c>
      <c r="N4816">
        <v>2</v>
      </c>
    </row>
    <row r="4817" spans="1:14">
      <c r="A4817">
        <f>IF(MOD(ROW()-3,COUNTA(tblProducts[Description]))=0,A4816+1,A4816)</f>
        <v>43</v>
      </c>
      <c r="B4817">
        <f>MOD(ROW()-3,COUNTA(tblProducts[Description]))+1</f>
        <v>27</v>
      </c>
      <c r="C4817" t="str">
        <f>_xlfn.XLOOKUP(A4817,tblProducts[Column1],tblProducts[Description])</f>
        <v>ETHOMEEN T/17 BULK</v>
      </c>
      <c r="D4817" t="str">
        <f>_xlfn.XLOOKUP(B4817,tblProducts[Column1],tblProducts[Description])</f>
        <v>ETHOMEEN C/12 BULK</v>
      </c>
      <c r="E4817" t="s">
        <v>9</v>
      </c>
      <c r="F4817" t="s">
        <v>12</v>
      </c>
      <c r="G4817" t="s">
        <v>7</v>
      </c>
      <c r="H4817" t="s">
        <v>8</v>
      </c>
      <c r="I4817">
        <f t="shared" si="75"/>
        <v>2</v>
      </c>
      <c r="L4817" t="str">
        <v>ETHOMEEN T/17 BULK</v>
      </c>
      <c r="M4817" t="str">
        <v>ETHOMEEN C/12 BULK</v>
      </c>
      <c r="N4817">
        <v>2</v>
      </c>
    </row>
    <row r="4818" spans="1:14">
      <c r="A4818">
        <f>IF(MOD(ROW()-3,COUNTA(tblProducts[Description]))=0,A4817+1,A4817)</f>
        <v>43</v>
      </c>
      <c r="B4818">
        <f>MOD(ROW()-3,COUNTA(tblProducts[Description]))+1</f>
        <v>28</v>
      </c>
      <c r="C4818" t="str">
        <f>_xlfn.XLOOKUP(A4818,tblProducts[Column1],tblProducts[Description])</f>
        <v>ETHOMEEN T/17 BULK</v>
      </c>
      <c r="D4818" t="str">
        <f>_xlfn.XLOOKUP(B4818,tblProducts[Column1],tblProducts[Description])</f>
        <v>ETHOMEEN C/12 M BULK</v>
      </c>
      <c r="E4818" t="s">
        <v>9</v>
      </c>
      <c r="F4818" t="s">
        <v>12</v>
      </c>
      <c r="G4818" t="s">
        <v>7</v>
      </c>
      <c r="H4818" t="s">
        <v>8</v>
      </c>
      <c r="I4818">
        <f t="shared" si="75"/>
        <v>2</v>
      </c>
      <c r="L4818" t="str">
        <v>ETHOMEEN T/17 BULK</v>
      </c>
      <c r="M4818" t="str">
        <v>ETHOMEEN C/12 M BULK</v>
      </c>
      <c r="N4818">
        <v>2</v>
      </c>
    </row>
    <row r="4819" spans="1:14">
      <c r="A4819">
        <f>IF(MOD(ROW()-3,COUNTA(tblProducts[Description]))=0,A4818+1,A4818)</f>
        <v>43</v>
      </c>
      <c r="B4819">
        <f>MOD(ROW()-3,COUNTA(tblProducts[Description]))+1</f>
        <v>29</v>
      </c>
      <c r="C4819" t="str">
        <f>_xlfn.XLOOKUP(A4819,tblProducts[Column1],tblProducts[Description])</f>
        <v>ETHOMEEN T/17 BULK</v>
      </c>
      <c r="D4819" t="str">
        <f>_xlfn.XLOOKUP(B4819,tblProducts[Column1],tblProducts[Description])</f>
        <v>ETHOMEEN C/12 SUN BULK</v>
      </c>
      <c r="E4819" t="s">
        <v>9</v>
      </c>
      <c r="F4819" t="s">
        <v>12</v>
      </c>
      <c r="G4819" t="s">
        <v>7</v>
      </c>
      <c r="H4819" t="s">
        <v>8</v>
      </c>
      <c r="I4819">
        <f t="shared" si="75"/>
        <v>2</v>
      </c>
      <c r="L4819" t="str">
        <v>ETHOMEEN T/17 BULK</v>
      </c>
      <c r="M4819" t="str">
        <v>ETHOMEEN C/12 SUN BULK</v>
      </c>
      <c r="N4819">
        <v>2</v>
      </c>
    </row>
    <row r="4820" spans="1:14">
      <c r="A4820">
        <f>IF(MOD(ROW()-3,COUNTA(tblProducts[Description]))=0,A4819+1,A4819)</f>
        <v>43</v>
      </c>
      <c r="B4820">
        <f>MOD(ROW()-3,COUNTA(tblProducts[Description]))+1</f>
        <v>30</v>
      </c>
      <c r="C4820" t="str">
        <f>_xlfn.XLOOKUP(A4820,tblProducts[Column1],tblProducts[Description])</f>
        <v>ETHOMEEN T/17 BULK</v>
      </c>
      <c r="D4820" t="str">
        <f>_xlfn.XLOOKUP(B4820,tblProducts[Column1],tblProducts[Description])</f>
        <v>ETHOMEEN C/12 UN BULK</v>
      </c>
      <c r="E4820" t="s">
        <v>9</v>
      </c>
      <c r="F4820" t="s">
        <v>12</v>
      </c>
      <c r="G4820" t="s">
        <v>7</v>
      </c>
      <c r="H4820" t="s">
        <v>8</v>
      </c>
      <c r="I4820">
        <f t="shared" si="75"/>
        <v>2</v>
      </c>
      <c r="L4820" t="str">
        <v>ETHOMEEN T/17 BULK</v>
      </c>
      <c r="M4820" t="str">
        <v>ETHOMEEN C/12 UN BULK</v>
      </c>
      <c r="N4820">
        <v>2</v>
      </c>
    </row>
    <row r="4821" spans="1:14">
      <c r="A4821">
        <f>IF(MOD(ROW()-3,COUNTA(tblProducts[Description]))=0,A4820+1,A4820)</f>
        <v>43</v>
      </c>
      <c r="B4821">
        <f>MOD(ROW()-3,COUNTA(tblProducts[Description]))+1</f>
        <v>31</v>
      </c>
      <c r="C4821" t="str">
        <f>_xlfn.XLOOKUP(A4821,tblProducts[Column1],tblProducts[Description])</f>
        <v>ETHOMEEN T/17 BULK</v>
      </c>
      <c r="D4821" t="str">
        <f>_xlfn.XLOOKUP(B4821,tblProducts[Column1],tblProducts[Description])</f>
        <v>ETHOMEEN C/15 BULK</v>
      </c>
      <c r="E4821" t="s">
        <v>9</v>
      </c>
      <c r="F4821" t="s">
        <v>10</v>
      </c>
      <c r="G4821" t="s">
        <v>9</v>
      </c>
      <c r="H4821" t="s">
        <v>8</v>
      </c>
      <c r="I4821">
        <f t="shared" si="75"/>
        <v>3.5</v>
      </c>
      <c r="L4821" t="str">
        <v>ETHOMEEN T/17 BULK</v>
      </c>
      <c r="M4821" t="str">
        <v>ETHOMEEN C/15 BULK</v>
      </c>
      <c r="N4821">
        <v>3.5</v>
      </c>
    </row>
    <row r="4822" spans="1:14">
      <c r="A4822">
        <f>IF(MOD(ROW()-3,COUNTA(tblProducts[Description]))=0,A4821+1,A4821)</f>
        <v>43</v>
      </c>
      <c r="B4822">
        <f>MOD(ROW()-3,COUNTA(tblProducts[Description]))+1</f>
        <v>32</v>
      </c>
      <c r="C4822" t="str">
        <f>_xlfn.XLOOKUP(A4822,tblProducts[Column1],tblProducts[Description])</f>
        <v>ETHOMEEN T/17 BULK</v>
      </c>
      <c r="D4822" t="str">
        <f>_xlfn.XLOOKUP(B4822,tblProducts[Column1],tblProducts[Description])</f>
        <v>ETHOMEEN C/17 BULK</v>
      </c>
      <c r="E4822" t="s">
        <v>9</v>
      </c>
      <c r="F4822" t="s">
        <v>10</v>
      </c>
      <c r="G4822" t="s">
        <v>7</v>
      </c>
      <c r="H4822" t="s">
        <v>8</v>
      </c>
      <c r="I4822">
        <f t="shared" si="75"/>
        <v>1.5</v>
      </c>
      <c r="L4822" t="str">
        <v>ETHOMEEN T/17 BULK</v>
      </c>
      <c r="M4822" t="str">
        <v>ETHOMEEN C/17 BULK</v>
      </c>
      <c r="N4822">
        <v>1.5</v>
      </c>
    </row>
    <row r="4823" spans="1:14">
      <c r="A4823">
        <f>IF(MOD(ROW()-3,COUNTA(tblProducts[Description]))=0,A4822+1,A4822)</f>
        <v>43</v>
      </c>
      <c r="B4823">
        <f>MOD(ROW()-3,COUNTA(tblProducts[Description]))+1</f>
        <v>33</v>
      </c>
      <c r="C4823" t="str">
        <f>_xlfn.XLOOKUP(A4823,tblProducts[Column1],tblProducts[Description])</f>
        <v>ETHOMEEN T/17 BULK</v>
      </c>
      <c r="D4823" t="str">
        <f>_xlfn.XLOOKUP(B4823,tblProducts[Column1],tblProducts[Description])</f>
        <v>ETHOMEEN C/25A BULK</v>
      </c>
      <c r="E4823" t="s">
        <v>9</v>
      </c>
      <c r="F4823" t="s">
        <v>10</v>
      </c>
      <c r="G4823" t="s">
        <v>7</v>
      </c>
      <c r="H4823" t="s">
        <v>8</v>
      </c>
      <c r="I4823">
        <f t="shared" si="75"/>
        <v>1.5</v>
      </c>
      <c r="L4823" t="str">
        <v>ETHOMEEN T/17 BULK</v>
      </c>
      <c r="M4823" t="str">
        <v>ETHOMEEN C/25A BULK</v>
      </c>
      <c r="N4823">
        <v>1.5</v>
      </c>
    </row>
    <row r="4824" spans="1:14">
      <c r="A4824">
        <f>IF(MOD(ROW()-3,COUNTA(tblProducts[Description]))=0,A4823+1,A4823)</f>
        <v>43</v>
      </c>
      <c r="B4824">
        <f>MOD(ROW()-3,COUNTA(tblProducts[Description]))+1</f>
        <v>34</v>
      </c>
      <c r="C4824" t="str">
        <f>_xlfn.XLOOKUP(A4824,tblProducts[Column1],tblProducts[Description])</f>
        <v>ETHOMEEN T/17 BULK</v>
      </c>
      <c r="D4824" t="str">
        <f>_xlfn.XLOOKUP(B4824,tblProducts[Column1],tblProducts[Description])</f>
        <v>ETHOMEEN C/25A S BULK</v>
      </c>
      <c r="E4824" t="s">
        <v>9</v>
      </c>
      <c r="F4824" t="s">
        <v>10</v>
      </c>
      <c r="G4824" t="s">
        <v>7</v>
      </c>
      <c r="H4824" t="s">
        <v>8</v>
      </c>
      <c r="I4824">
        <f t="shared" si="75"/>
        <v>1.5</v>
      </c>
      <c r="L4824" t="str">
        <v>ETHOMEEN T/17 BULK</v>
      </c>
      <c r="M4824" t="str">
        <v>ETHOMEEN C/25A S BULK</v>
      </c>
      <c r="N4824">
        <v>1.5</v>
      </c>
    </row>
    <row r="4825" spans="1:14">
      <c r="A4825">
        <f>IF(MOD(ROW()-3,COUNTA(tblProducts[Description]))=0,A4824+1,A4824)</f>
        <v>43</v>
      </c>
      <c r="B4825">
        <f>MOD(ROW()-3,COUNTA(tblProducts[Description]))+1</f>
        <v>35</v>
      </c>
      <c r="C4825" t="str">
        <f>_xlfn.XLOOKUP(A4825,tblProducts[Column1],tblProducts[Description])</f>
        <v>ETHOMEEN T/17 BULK</v>
      </c>
      <c r="D4825" t="str">
        <f>_xlfn.XLOOKUP(B4825,tblProducts[Column1],tblProducts[Description])</f>
        <v>ETHOMEEN O/12LC BULK</v>
      </c>
      <c r="E4825" t="s">
        <v>9</v>
      </c>
      <c r="F4825" t="s">
        <v>12</v>
      </c>
      <c r="G4825" t="s">
        <v>7</v>
      </c>
      <c r="H4825" t="s">
        <v>8</v>
      </c>
      <c r="I4825">
        <f t="shared" si="75"/>
        <v>2</v>
      </c>
      <c r="L4825" t="str">
        <v>ETHOMEEN T/17 BULK</v>
      </c>
      <c r="M4825" t="str">
        <v>ETHOMEEN O/12LC BULK</v>
      </c>
      <c r="N4825">
        <v>2</v>
      </c>
    </row>
    <row r="4826" spans="1:14">
      <c r="A4826">
        <f>IF(MOD(ROW()-3,COUNTA(tblProducts[Description]))=0,A4825+1,A4825)</f>
        <v>43</v>
      </c>
      <c r="B4826">
        <f>MOD(ROW()-3,COUNTA(tblProducts[Description]))+1</f>
        <v>36</v>
      </c>
      <c r="C4826" t="str">
        <f>_xlfn.XLOOKUP(A4826,tblProducts[Column1],tblProducts[Description])</f>
        <v>ETHOMEEN T/17 BULK</v>
      </c>
      <c r="D4826" t="str">
        <f>_xlfn.XLOOKUP(B4826,tblProducts[Column1],tblProducts[Description])</f>
        <v>ETHOMEEN SV/12 BULK</v>
      </c>
      <c r="E4826" t="s">
        <v>9</v>
      </c>
      <c r="F4826" t="s">
        <v>12</v>
      </c>
      <c r="G4826" t="s">
        <v>9</v>
      </c>
      <c r="H4826" t="s">
        <v>8</v>
      </c>
      <c r="I4826">
        <f t="shared" si="75"/>
        <v>4</v>
      </c>
      <c r="L4826" t="str">
        <v>ETHOMEEN T/17 BULK</v>
      </c>
      <c r="M4826" t="str">
        <v>ETHOMEEN SV/12 BULK</v>
      </c>
      <c r="N4826">
        <v>4</v>
      </c>
    </row>
    <row r="4827" spans="1:14">
      <c r="A4827">
        <f>IF(MOD(ROW()-3,COUNTA(tblProducts[Description]))=0,A4826+1,A4826)</f>
        <v>43</v>
      </c>
      <c r="B4827">
        <f>MOD(ROW()-3,COUNTA(tblProducts[Description]))+1</f>
        <v>37</v>
      </c>
      <c r="C4827" t="str">
        <f>_xlfn.XLOOKUP(A4827,tblProducts[Column1],tblProducts[Description])</f>
        <v>ETHOMEEN T/17 BULK</v>
      </c>
      <c r="D4827" t="str">
        <f>_xlfn.XLOOKUP(B4827,tblProducts[Column1],tblProducts[Description])</f>
        <v>ETHOMEEN SV/15 BULK</v>
      </c>
      <c r="E4827" t="s">
        <v>9</v>
      </c>
      <c r="F4827" t="s">
        <v>12</v>
      </c>
      <c r="G4827" t="s">
        <v>9</v>
      </c>
      <c r="H4827" t="s">
        <v>8</v>
      </c>
      <c r="I4827">
        <f t="shared" si="75"/>
        <v>4</v>
      </c>
      <c r="L4827" t="str">
        <v>ETHOMEEN T/17 BULK</v>
      </c>
      <c r="M4827" t="str">
        <v>ETHOMEEN SV/15 BULK</v>
      </c>
      <c r="N4827">
        <v>4</v>
      </c>
    </row>
    <row r="4828" spans="1:14">
      <c r="A4828">
        <f>IF(MOD(ROW()-3,COUNTA(tblProducts[Description]))=0,A4827+1,A4827)</f>
        <v>43</v>
      </c>
      <c r="B4828">
        <f>MOD(ROW()-3,COUNTA(tblProducts[Description]))+1</f>
        <v>38</v>
      </c>
      <c r="C4828" t="str">
        <f>_xlfn.XLOOKUP(A4828,tblProducts[Column1],tblProducts[Description])</f>
        <v>ETHOMEEN T/17 BULK</v>
      </c>
      <c r="D4828" t="str">
        <f>_xlfn.XLOOKUP(B4828,tblProducts[Column1],tblProducts[Description])</f>
        <v>ETHOMEEN SV/15C BULK</v>
      </c>
      <c r="E4828" t="s">
        <v>9</v>
      </c>
      <c r="F4828" t="s">
        <v>10</v>
      </c>
      <c r="G4828" t="s">
        <v>7</v>
      </c>
      <c r="H4828" t="s">
        <v>8</v>
      </c>
      <c r="I4828">
        <f t="shared" si="75"/>
        <v>1.5</v>
      </c>
      <c r="L4828" t="str">
        <v>ETHOMEEN T/17 BULK</v>
      </c>
      <c r="M4828" t="str">
        <v>ETHOMEEN SV/15C BULK</v>
      </c>
      <c r="N4828">
        <v>1.5</v>
      </c>
    </row>
    <row r="4829" spans="1:14">
      <c r="A4829">
        <f>IF(MOD(ROW()-3,COUNTA(tblProducts[Description]))=0,A4828+1,A4828)</f>
        <v>43</v>
      </c>
      <c r="B4829">
        <f>MOD(ROW()-3,COUNTA(tblProducts[Description]))+1</f>
        <v>39</v>
      </c>
      <c r="C4829" t="str">
        <f>_xlfn.XLOOKUP(A4829,tblProducts[Column1],tblProducts[Description])</f>
        <v>ETHOMEEN T/17 BULK</v>
      </c>
      <c r="D4829" t="str">
        <f>_xlfn.XLOOKUP(B4829,tblProducts[Column1],tblProducts[Description])</f>
        <v>ETHOMEEN SV/25 BULK</v>
      </c>
      <c r="E4829" t="s">
        <v>9</v>
      </c>
      <c r="F4829" t="s">
        <v>12</v>
      </c>
      <c r="G4829" t="s">
        <v>9</v>
      </c>
      <c r="H4829" t="s">
        <v>8</v>
      </c>
      <c r="I4829">
        <f t="shared" si="75"/>
        <v>4</v>
      </c>
      <c r="L4829" t="str">
        <v>ETHOMEEN T/17 BULK</v>
      </c>
      <c r="M4829" t="str">
        <v>ETHOMEEN SV/25 BULK</v>
      </c>
      <c r="N4829">
        <v>4</v>
      </c>
    </row>
    <row r="4830" spans="1:14">
      <c r="A4830">
        <f>IF(MOD(ROW()-3,COUNTA(tblProducts[Description]))=0,A4829+1,A4829)</f>
        <v>43</v>
      </c>
      <c r="B4830">
        <f>MOD(ROW()-3,COUNTA(tblProducts[Description]))+1</f>
        <v>40</v>
      </c>
      <c r="C4830" t="str">
        <f>_xlfn.XLOOKUP(A4830,tblProducts[Column1],tblProducts[Description])</f>
        <v>ETHOMEEN T/17 BULK</v>
      </c>
      <c r="D4830" t="str">
        <f>_xlfn.XLOOKUP(B4830,tblProducts[Column1],tblProducts[Description])</f>
        <v>ETHOMEEN T/12 BULK</v>
      </c>
      <c r="E4830" t="s">
        <v>9</v>
      </c>
      <c r="F4830" t="s">
        <v>12</v>
      </c>
      <c r="G4830" t="s">
        <v>9</v>
      </c>
      <c r="H4830" t="s">
        <v>8</v>
      </c>
      <c r="I4830">
        <f t="shared" si="75"/>
        <v>4</v>
      </c>
      <c r="L4830" t="str">
        <v>ETHOMEEN T/17 BULK</v>
      </c>
      <c r="M4830" t="str">
        <v>ETHOMEEN T/12 BULK</v>
      </c>
      <c r="N4830">
        <v>4</v>
      </c>
    </row>
    <row r="4831" spans="1:14">
      <c r="A4831">
        <f>IF(MOD(ROW()-3,COUNTA(tblProducts[Description]))=0,A4830+1,A4830)</f>
        <v>43</v>
      </c>
      <c r="B4831">
        <f>MOD(ROW()-3,COUNTA(tblProducts[Description]))+1</f>
        <v>41</v>
      </c>
      <c r="C4831" t="str">
        <f>_xlfn.XLOOKUP(A4831,tblProducts[Column1],tblProducts[Description])</f>
        <v>ETHOMEEN T/17 BULK</v>
      </c>
      <c r="D4831" t="str">
        <f>_xlfn.XLOOKUP(B4831,tblProducts[Column1],tblProducts[Description])</f>
        <v>ETHOMEEN T/13.5 BULK</v>
      </c>
      <c r="E4831" t="s">
        <v>9</v>
      </c>
      <c r="F4831" t="s">
        <v>12</v>
      </c>
      <c r="G4831" t="s">
        <v>9</v>
      </c>
      <c r="H4831" t="s">
        <v>8</v>
      </c>
      <c r="I4831">
        <f t="shared" si="75"/>
        <v>4</v>
      </c>
      <c r="L4831" t="str">
        <v>ETHOMEEN T/17 BULK</v>
      </c>
      <c r="M4831" t="str">
        <v>ETHOMEEN T/13.5 BULK</v>
      </c>
      <c r="N4831">
        <v>4</v>
      </c>
    </row>
    <row r="4832" spans="1:14">
      <c r="A4832">
        <f>IF(MOD(ROW()-3,COUNTA(tblProducts[Description]))=0,A4831+1,A4831)</f>
        <v>43</v>
      </c>
      <c r="B4832">
        <f>MOD(ROW()-3,COUNTA(tblProducts[Description]))+1</f>
        <v>42</v>
      </c>
      <c r="C4832" t="str">
        <f>_xlfn.XLOOKUP(A4832,tblProducts[Column1],tblProducts[Description])</f>
        <v>ETHOMEEN T/17 BULK</v>
      </c>
      <c r="D4832" t="str">
        <f>_xlfn.XLOOKUP(B4832,tblProducts[Column1],tblProducts[Description])</f>
        <v>ETHOMEEN T/15 BULK</v>
      </c>
      <c r="E4832" t="s">
        <v>9</v>
      </c>
      <c r="F4832" t="s">
        <v>12</v>
      </c>
      <c r="G4832" t="s">
        <v>9</v>
      </c>
      <c r="H4832" t="s">
        <v>8</v>
      </c>
      <c r="I4832">
        <f t="shared" si="75"/>
        <v>4</v>
      </c>
      <c r="L4832" t="str">
        <v>ETHOMEEN T/17 BULK</v>
      </c>
      <c r="M4832" t="str">
        <v>ETHOMEEN T/15 BULK</v>
      </c>
      <c r="N4832">
        <v>4</v>
      </c>
    </row>
    <row r="4833" spans="1:14">
      <c r="A4833">
        <f>IF(MOD(ROW()-3,COUNTA(tblProducts[Description]))=0,A4832+1,A4832)</f>
        <v>43</v>
      </c>
      <c r="B4833">
        <f>MOD(ROW()-3,COUNTA(tblProducts[Description]))+1</f>
        <v>43</v>
      </c>
      <c r="C4833" t="str">
        <f>_xlfn.XLOOKUP(A4833,tblProducts[Column1],tblProducts[Description])</f>
        <v>ETHOMEEN T/17 BULK</v>
      </c>
      <c r="D4833" t="str">
        <f>_xlfn.XLOOKUP(B4833,tblProducts[Column1],tblProducts[Description])</f>
        <v>ETHOMEEN T/17 BULK</v>
      </c>
      <c r="E4833" t="s">
        <v>9</v>
      </c>
      <c r="F4833" t="s">
        <v>12</v>
      </c>
      <c r="G4833" t="s">
        <v>9</v>
      </c>
      <c r="H4833" t="s">
        <v>14</v>
      </c>
      <c r="I4833">
        <f t="shared" si="75"/>
        <v>4</v>
      </c>
      <c r="L4833" t="str">
        <v>ETHOMEEN T/17 BULK</v>
      </c>
      <c r="M4833" t="str">
        <v>ETHOMEEN T/17 BULK</v>
      </c>
      <c r="N4833">
        <v>4</v>
      </c>
    </row>
    <row r="4834" spans="1:14">
      <c r="A4834">
        <f>IF(MOD(ROW()-3,COUNTA(tblProducts[Description]))=0,A4833+1,A4833)</f>
        <v>43</v>
      </c>
      <c r="B4834">
        <f>MOD(ROW()-3,COUNTA(tblProducts[Description]))+1</f>
        <v>44</v>
      </c>
      <c r="C4834" t="str">
        <f>_xlfn.XLOOKUP(A4834,tblProducts[Column1],tblProducts[Description])</f>
        <v>ETHOMEEN T/17 BULK</v>
      </c>
      <c r="D4834" t="str">
        <f>_xlfn.XLOOKUP(B4834,tblProducts[Column1],tblProducts[Description])</f>
        <v>ETHOMEEN T/18 BULK</v>
      </c>
      <c r="E4834" t="s">
        <v>9</v>
      </c>
      <c r="F4834" t="s">
        <v>12</v>
      </c>
      <c r="G4834" t="s">
        <v>9</v>
      </c>
      <c r="H4834" t="s">
        <v>14</v>
      </c>
      <c r="I4834">
        <f t="shared" si="75"/>
        <v>4</v>
      </c>
      <c r="L4834" t="str">
        <v>ETHOMEEN T/17 BULK</v>
      </c>
      <c r="M4834" t="str">
        <v>ETHOMEEN T/18 BULK</v>
      </c>
      <c r="N4834">
        <v>4</v>
      </c>
    </row>
    <row r="4835" spans="1:14">
      <c r="A4835">
        <f>IF(MOD(ROW()-3,COUNTA(tblProducts[Description]))=0,A4834+1,A4834)</f>
        <v>43</v>
      </c>
      <c r="B4835">
        <f>MOD(ROW()-3,COUNTA(tblProducts[Description]))+1</f>
        <v>45</v>
      </c>
      <c r="C4835" t="str">
        <f>_xlfn.XLOOKUP(A4835,tblProducts[Column1],tblProducts[Description])</f>
        <v>ETHOMEEN T/17 BULK</v>
      </c>
      <c r="D4835" t="str">
        <f>_xlfn.XLOOKUP(B4835,tblProducts[Column1],tblProducts[Description])</f>
        <v>ETHOMEEN T/19 BULK</v>
      </c>
      <c r="E4835" t="s">
        <v>9</v>
      </c>
      <c r="F4835" t="s">
        <v>12</v>
      </c>
      <c r="G4835" t="s">
        <v>9</v>
      </c>
      <c r="H4835" t="s">
        <v>14</v>
      </c>
      <c r="I4835">
        <f t="shared" si="75"/>
        <v>4</v>
      </c>
      <c r="L4835" t="str">
        <v>ETHOMEEN T/17 BULK</v>
      </c>
      <c r="M4835" t="str">
        <v>ETHOMEEN T/19 BULK</v>
      </c>
      <c r="N4835">
        <v>4</v>
      </c>
    </row>
    <row r="4836" spans="1:14">
      <c r="A4836">
        <f>IF(MOD(ROW()-3,COUNTA(tblProducts[Description]))=0,A4835+1,A4835)</f>
        <v>43</v>
      </c>
      <c r="B4836">
        <f>MOD(ROW()-3,COUNTA(tblProducts[Description]))+1</f>
        <v>46</v>
      </c>
      <c r="C4836" t="str">
        <f>_xlfn.XLOOKUP(A4836,tblProducts[Column1],tblProducts[Description])</f>
        <v>ETHOMEEN T/17 BULK</v>
      </c>
      <c r="D4836" t="str">
        <f>_xlfn.XLOOKUP(B4836,tblProducts[Column1],tblProducts[Description])</f>
        <v>ETHOMEEN T/20 BULK</v>
      </c>
      <c r="E4836" t="s">
        <v>9</v>
      </c>
      <c r="F4836" t="s">
        <v>12</v>
      </c>
      <c r="G4836" t="s">
        <v>9</v>
      </c>
      <c r="H4836" t="s">
        <v>8</v>
      </c>
      <c r="I4836">
        <f t="shared" si="75"/>
        <v>4</v>
      </c>
      <c r="L4836" t="str">
        <v>ETHOMEEN T/17 BULK</v>
      </c>
      <c r="M4836" t="str">
        <v>ETHOMEEN T/20 BULK</v>
      </c>
      <c r="N4836">
        <v>4</v>
      </c>
    </row>
    <row r="4837" spans="1:14">
      <c r="A4837">
        <f>IF(MOD(ROW()-3,COUNTA(tblProducts[Description]))=0,A4836+1,A4836)</f>
        <v>43</v>
      </c>
      <c r="B4837">
        <f>MOD(ROW()-3,COUNTA(tblProducts[Description]))+1</f>
        <v>47</v>
      </c>
      <c r="C4837" t="str">
        <f>_xlfn.XLOOKUP(A4837,tblProducts[Column1],tblProducts[Description])</f>
        <v>ETHOMEEN T/17 BULK</v>
      </c>
      <c r="D4837" t="str">
        <f>_xlfn.XLOOKUP(B4837,tblProducts[Column1],tblProducts[Description])</f>
        <v>ETHOMEEN T/20S BULK</v>
      </c>
      <c r="E4837" t="s">
        <v>9</v>
      </c>
      <c r="F4837" t="s">
        <v>10</v>
      </c>
      <c r="G4837" t="s">
        <v>9</v>
      </c>
      <c r="H4837" t="s">
        <v>8</v>
      </c>
      <c r="I4837">
        <f t="shared" si="75"/>
        <v>3.5</v>
      </c>
      <c r="L4837" t="str">
        <v>ETHOMEEN T/17 BULK</v>
      </c>
      <c r="M4837" t="str">
        <v>ETHOMEEN T/20S BULK</v>
      </c>
      <c r="N4837">
        <v>3.5</v>
      </c>
    </row>
    <row r="4838" spans="1:14">
      <c r="A4838">
        <f>IF(MOD(ROW()-3,COUNTA(tblProducts[Description]))=0,A4837+1,A4837)</f>
        <v>43</v>
      </c>
      <c r="B4838">
        <f>MOD(ROW()-3,COUNTA(tblProducts[Description]))+1</f>
        <v>48</v>
      </c>
      <c r="C4838" t="str">
        <f>_xlfn.XLOOKUP(A4838,tblProducts[Column1],tblProducts[Description])</f>
        <v>ETHOMEEN T/17 BULK</v>
      </c>
      <c r="D4838" t="str">
        <f>_xlfn.XLOOKUP(B4838,tblProducts[Column1],tblProducts[Description])</f>
        <v>ETHOMEEN T/24 BULK</v>
      </c>
      <c r="E4838" t="s">
        <v>9</v>
      </c>
      <c r="F4838" t="s">
        <v>12</v>
      </c>
      <c r="G4838" t="s">
        <v>9</v>
      </c>
      <c r="H4838" t="s">
        <v>8</v>
      </c>
      <c r="I4838">
        <f t="shared" si="75"/>
        <v>4</v>
      </c>
      <c r="L4838" t="str">
        <v>ETHOMEEN T/17 BULK</v>
      </c>
      <c r="M4838" t="str">
        <v>ETHOMEEN T/24 BULK</v>
      </c>
      <c r="N4838">
        <v>4</v>
      </c>
    </row>
    <row r="4839" spans="1:14">
      <c r="A4839">
        <f>IF(MOD(ROW()-3,COUNTA(tblProducts[Description]))=0,A4838+1,A4838)</f>
        <v>43</v>
      </c>
      <c r="B4839">
        <f>MOD(ROW()-3,COUNTA(tblProducts[Description]))+1</f>
        <v>49</v>
      </c>
      <c r="C4839" t="str">
        <f>_xlfn.XLOOKUP(A4839,tblProducts[Column1],tblProducts[Description])</f>
        <v>ETHOMEEN T/17 BULK</v>
      </c>
      <c r="D4839" t="str">
        <f>_xlfn.XLOOKUP(B4839,tblProducts[Column1],tblProducts[Description])</f>
        <v>ETHOMEEN T/25 BULK</v>
      </c>
      <c r="E4839" t="s">
        <v>9</v>
      </c>
      <c r="F4839" t="s">
        <v>10</v>
      </c>
      <c r="G4839" t="s">
        <v>7</v>
      </c>
      <c r="H4839" t="s">
        <v>8</v>
      </c>
      <c r="I4839">
        <f t="shared" si="75"/>
        <v>1.5</v>
      </c>
      <c r="L4839" t="str">
        <v>ETHOMEEN T/17 BULK</v>
      </c>
      <c r="M4839" t="str">
        <v>ETHOMEEN T/25 BULK</v>
      </c>
      <c r="N4839">
        <v>1.5</v>
      </c>
    </row>
    <row r="4840" spans="1:14">
      <c r="A4840">
        <f>IF(MOD(ROW()-3,COUNTA(tblProducts[Description]))=0,A4839+1,A4839)</f>
        <v>43</v>
      </c>
      <c r="B4840">
        <f>MOD(ROW()-3,COUNTA(tblProducts[Description]))+1</f>
        <v>50</v>
      </c>
      <c r="C4840" t="str">
        <f>_xlfn.XLOOKUP(A4840,tblProducts[Column1],tblProducts[Description])</f>
        <v>ETHOMEEN T/17 BULK</v>
      </c>
      <c r="D4840" t="str">
        <f>_xlfn.XLOOKUP(B4840,tblProducts[Column1],tblProducts[Description])</f>
        <v>ETHOMEEN T/28 BULK</v>
      </c>
      <c r="E4840" t="s">
        <v>9</v>
      </c>
      <c r="F4840" t="s">
        <v>10</v>
      </c>
      <c r="G4840" t="s">
        <v>7</v>
      </c>
      <c r="H4840" t="s">
        <v>8</v>
      </c>
      <c r="I4840">
        <f t="shared" si="75"/>
        <v>1.5</v>
      </c>
      <c r="L4840" t="str">
        <v>ETHOMEEN T/17 BULK</v>
      </c>
      <c r="M4840" t="str">
        <v>ETHOMEEN T/28 BULK</v>
      </c>
      <c r="N4840">
        <v>1.5</v>
      </c>
    </row>
    <row r="4841" spans="1:14">
      <c r="A4841">
        <f>IF(MOD(ROW()-3,COUNTA(tblProducts[Description]))=0,A4840+1,A4840)</f>
        <v>43</v>
      </c>
      <c r="B4841">
        <f>MOD(ROW()-3,COUNTA(tblProducts[Description]))+1</f>
        <v>51</v>
      </c>
      <c r="C4841" t="str">
        <f>_xlfn.XLOOKUP(A4841,tblProducts[Column1],tblProducts[Description])</f>
        <v>ETHOMEEN T/17 BULK</v>
      </c>
      <c r="D4841" t="str">
        <f>_xlfn.XLOOKUP(B4841,tblProducts[Column1],tblProducts[Description])</f>
        <v>ETHYLAN 1008 SA BULK</v>
      </c>
      <c r="E4841" t="s">
        <v>9</v>
      </c>
      <c r="F4841" t="s">
        <v>10</v>
      </c>
      <c r="G4841" t="s">
        <v>7</v>
      </c>
      <c r="H4841" t="s">
        <v>8</v>
      </c>
      <c r="I4841">
        <f t="shared" si="75"/>
        <v>1.5</v>
      </c>
      <c r="L4841" t="str">
        <v>ETHOMEEN T/17 BULK</v>
      </c>
      <c r="M4841" t="str">
        <v>ETHYLAN 1008 SA BULK</v>
      </c>
      <c r="N4841">
        <v>1.5</v>
      </c>
    </row>
    <row r="4842" spans="1:14">
      <c r="A4842">
        <f>IF(MOD(ROW()-3,COUNTA(tblProducts[Description]))=0,A4841+1,A4841)</f>
        <v>43</v>
      </c>
      <c r="B4842">
        <f>MOD(ROW()-3,COUNTA(tblProducts[Description]))+1</f>
        <v>52</v>
      </c>
      <c r="C4842" t="str">
        <f>_xlfn.XLOOKUP(A4842,tblProducts[Column1],tblProducts[Description])</f>
        <v>ETHOMEEN T/17 BULK</v>
      </c>
      <c r="D4842" t="str">
        <f>_xlfn.XLOOKUP(B4842,tblProducts[Column1],tblProducts[Description])</f>
        <v>ETHYLAN 325 BULK</v>
      </c>
      <c r="E4842" t="s">
        <v>9</v>
      </c>
      <c r="F4842" t="s">
        <v>10</v>
      </c>
      <c r="G4842" t="s">
        <v>9</v>
      </c>
      <c r="H4842" t="s">
        <v>8</v>
      </c>
      <c r="I4842">
        <f t="shared" si="75"/>
        <v>3.5</v>
      </c>
      <c r="L4842" t="str">
        <v>ETHOMEEN T/17 BULK</v>
      </c>
      <c r="M4842" t="str">
        <v>ETHYLAN 325 BULK</v>
      </c>
      <c r="N4842">
        <v>3.5</v>
      </c>
    </row>
    <row r="4843" spans="1:14">
      <c r="A4843">
        <f>IF(MOD(ROW()-3,COUNTA(tblProducts[Description]))=0,A4842+1,A4842)</f>
        <v>43</v>
      </c>
      <c r="B4843">
        <f>MOD(ROW()-3,COUNTA(tblProducts[Description]))+1</f>
        <v>53</v>
      </c>
      <c r="C4843" t="str">
        <f>_xlfn.XLOOKUP(A4843,tblProducts[Column1],tblProducts[Description])</f>
        <v>ETHOMEEN T/17 BULK</v>
      </c>
      <c r="D4843" t="str">
        <f>_xlfn.XLOOKUP(B4843,tblProducts[Column1],tblProducts[Description])</f>
        <v>ETHYLAN NS-500LQ BULK</v>
      </c>
      <c r="E4843" t="s">
        <v>9</v>
      </c>
      <c r="F4843" t="s">
        <v>10</v>
      </c>
      <c r="G4843" t="s">
        <v>7</v>
      </c>
      <c r="H4843" t="s">
        <v>8</v>
      </c>
      <c r="I4843">
        <f t="shared" si="75"/>
        <v>1.5</v>
      </c>
      <c r="L4843" t="str">
        <v>ETHOMEEN T/17 BULK</v>
      </c>
      <c r="M4843" t="str">
        <v>ETHYLAN NS-500LQ BULK</v>
      </c>
      <c r="N4843">
        <v>1.5</v>
      </c>
    </row>
    <row r="4844" spans="1:14">
      <c r="A4844">
        <f>IF(MOD(ROW()-3,COUNTA(tblProducts[Description]))=0,A4843+1,A4843)</f>
        <v>43</v>
      </c>
      <c r="B4844">
        <f>MOD(ROW()-3,COUNTA(tblProducts[Description]))+1</f>
        <v>54</v>
      </c>
      <c r="C4844" t="str">
        <f>_xlfn.XLOOKUP(A4844,tblProducts[Column1],tblProducts[Description])</f>
        <v>ETHOMEEN T/17 BULK</v>
      </c>
      <c r="D4844" t="str">
        <f>_xlfn.XLOOKUP(B4844,tblProducts[Column1],tblProducts[Description])</f>
        <v>ETHYLAN PRE NS-505 K BULK</v>
      </c>
      <c r="E4844" t="s">
        <v>9</v>
      </c>
      <c r="F4844" t="s">
        <v>10</v>
      </c>
      <c r="G4844" t="s">
        <v>7</v>
      </c>
      <c r="H4844" t="s">
        <v>15</v>
      </c>
      <c r="I4844">
        <f t="shared" si="75"/>
        <v>1.5</v>
      </c>
      <c r="L4844" t="str">
        <v>ETHOMEEN T/17 BULK</v>
      </c>
      <c r="M4844" t="str">
        <v>ETHYLAN PRE NS-505 K BULK</v>
      </c>
      <c r="N4844">
        <v>1.5</v>
      </c>
    </row>
    <row r="4845" spans="1:14">
      <c r="A4845">
        <f>IF(MOD(ROW()-3,COUNTA(tblProducts[Description]))=0,A4844+1,A4844)</f>
        <v>43</v>
      </c>
      <c r="B4845">
        <f>MOD(ROW()-3,COUNTA(tblProducts[Description]))+1</f>
        <v>55</v>
      </c>
      <c r="C4845" t="str">
        <f>_xlfn.XLOOKUP(A4845,tblProducts[Column1],tblProducts[Description])</f>
        <v>ETHOMEEN T/17 BULK</v>
      </c>
      <c r="D4845" t="str">
        <f>_xlfn.XLOOKUP(B4845,tblProducts[Column1],tblProducts[Description])</f>
        <v>ETHYLAN SN-90 BULK</v>
      </c>
      <c r="E4845" t="s">
        <v>9</v>
      </c>
      <c r="F4845" t="s">
        <v>10</v>
      </c>
      <c r="G4845" t="s">
        <v>7</v>
      </c>
      <c r="H4845" t="s">
        <v>8</v>
      </c>
      <c r="I4845">
        <f t="shared" si="75"/>
        <v>1.5</v>
      </c>
      <c r="L4845" t="str">
        <v>ETHOMEEN T/17 BULK</v>
      </c>
      <c r="M4845" t="str">
        <v>ETHYLAN SN-90 BULK</v>
      </c>
      <c r="N4845">
        <v>1.5</v>
      </c>
    </row>
    <row r="4846" spans="1:14">
      <c r="A4846">
        <f>IF(MOD(ROW()-3,COUNTA(tblProducts[Description]))=0,A4845+1,A4845)</f>
        <v>43</v>
      </c>
      <c r="B4846">
        <f>MOD(ROW()-3,COUNTA(tblProducts[Description]))+1</f>
        <v>56</v>
      </c>
      <c r="C4846" t="str">
        <f>_xlfn.XLOOKUP(A4846,tblProducts[Column1],tblProducts[Description])</f>
        <v>ETHOMEEN T/17 BULK</v>
      </c>
      <c r="D4846" t="str">
        <f>_xlfn.XLOOKUP(B4846,tblProducts[Column1],tblProducts[Description])</f>
        <v>ETHYLAN TD-100 BULK</v>
      </c>
      <c r="E4846" t="s">
        <v>9</v>
      </c>
      <c r="F4846" t="s">
        <v>10</v>
      </c>
      <c r="G4846" t="s">
        <v>7</v>
      </c>
      <c r="H4846" t="s">
        <v>8</v>
      </c>
      <c r="I4846">
        <f t="shared" si="75"/>
        <v>1.5</v>
      </c>
      <c r="L4846" t="str">
        <v>ETHOMEEN T/17 BULK</v>
      </c>
      <c r="M4846" t="str">
        <v>ETHYLAN TD-100 BULK</v>
      </c>
      <c r="N4846">
        <v>1.5</v>
      </c>
    </row>
    <row r="4847" spans="1:14">
      <c r="A4847">
        <f>IF(MOD(ROW()-3,COUNTA(tblProducts[Description]))=0,A4846+1,A4846)</f>
        <v>43</v>
      </c>
      <c r="B4847">
        <f>MOD(ROW()-3,COUNTA(tblProducts[Description]))+1</f>
        <v>57</v>
      </c>
      <c r="C4847" t="str">
        <f>_xlfn.XLOOKUP(A4847,tblProducts[Column1],tblProducts[Description])</f>
        <v>ETHOMEEN T/17 BULK</v>
      </c>
      <c r="D4847" t="str">
        <f>_xlfn.XLOOKUP(B4847,tblProducts[Column1],tblProducts[Description])</f>
        <v>ETHYLAN TD-120 BULK</v>
      </c>
      <c r="E4847" t="s">
        <v>9</v>
      </c>
      <c r="F4847" t="s">
        <v>10</v>
      </c>
      <c r="G4847" t="s">
        <v>7</v>
      </c>
      <c r="H4847" t="s">
        <v>8</v>
      </c>
      <c r="I4847">
        <f t="shared" si="75"/>
        <v>1.5</v>
      </c>
      <c r="L4847" t="str">
        <v>ETHOMEEN T/17 BULK</v>
      </c>
      <c r="M4847" t="str">
        <v>ETHYLAN TD-120 BULK</v>
      </c>
      <c r="N4847">
        <v>1.5</v>
      </c>
    </row>
    <row r="4848" spans="1:14">
      <c r="A4848">
        <f>IF(MOD(ROW()-3,COUNTA(tblProducts[Description]))=0,A4847+1,A4847)</f>
        <v>43</v>
      </c>
      <c r="B4848">
        <f>MOD(ROW()-3,COUNTA(tblProducts[Description]))+1</f>
        <v>58</v>
      </c>
      <c r="C4848" t="str">
        <f>_xlfn.XLOOKUP(A4848,tblProducts[Column1],tblProducts[Description])</f>
        <v>ETHOMEEN T/17 BULK</v>
      </c>
      <c r="D4848" t="str">
        <f>_xlfn.XLOOKUP(B4848,tblProducts[Column1],tblProducts[Description])</f>
        <v>ETHYLAN TD-1407 BULK</v>
      </c>
      <c r="E4848" t="s">
        <v>9</v>
      </c>
      <c r="F4848" t="s">
        <v>10</v>
      </c>
      <c r="G4848" t="s">
        <v>7</v>
      </c>
      <c r="H4848" t="s">
        <v>8</v>
      </c>
      <c r="I4848">
        <f t="shared" si="75"/>
        <v>1.5</v>
      </c>
      <c r="L4848" t="str">
        <v>ETHOMEEN T/17 BULK</v>
      </c>
      <c r="M4848" t="str">
        <v>ETHYLAN TD-1407 BULK</v>
      </c>
      <c r="N4848">
        <v>1.5</v>
      </c>
    </row>
    <row r="4849" spans="1:14">
      <c r="A4849">
        <f>IF(MOD(ROW()-3,COUNTA(tblProducts[Description]))=0,A4848+1,A4848)</f>
        <v>43</v>
      </c>
      <c r="B4849">
        <f>MOD(ROW()-3,COUNTA(tblProducts[Description]))+1</f>
        <v>59</v>
      </c>
      <c r="C4849" t="str">
        <f>_xlfn.XLOOKUP(A4849,tblProducts[Column1],tblProducts[Description])</f>
        <v>ETHOMEEN T/17 BULK</v>
      </c>
      <c r="D4849" t="str">
        <f>_xlfn.XLOOKUP(B4849,tblProducts[Column1],tblProducts[Description])</f>
        <v>ETHYLAN TD-40 BULK</v>
      </c>
      <c r="E4849" t="s">
        <v>9</v>
      </c>
      <c r="F4849" t="s">
        <v>10</v>
      </c>
      <c r="G4849" t="s">
        <v>7</v>
      </c>
      <c r="H4849" t="s">
        <v>8</v>
      </c>
      <c r="I4849">
        <f t="shared" si="75"/>
        <v>1.5</v>
      </c>
      <c r="L4849" t="str">
        <v>ETHOMEEN T/17 BULK</v>
      </c>
      <c r="M4849" t="str">
        <v>ETHYLAN TD-40 BULK</v>
      </c>
      <c r="N4849">
        <v>1.5</v>
      </c>
    </row>
    <row r="4850" spans="1:14">
      <c r="A4850">
        <f>IF(MOD(ROW()-3,COUNTA(tblProducts[Description]))=0,A4849+1,A4849)</f>
        <v>43</v>
      </c>
      <c r="B4850">
        <f>MOD(ROW()-3,COUNTA(tblProducts[Description]))+1</f>
        <v>60</v>
      </c>
      <c r="C4850" t="str">
        <f>_xlfn.XLOOKUP(A4850,tblProducts[Column1],tblProducts[Description])</f>
        <v>ETHOMEEN T/17 BULK</v>
      </c>
      <c r="D4850" t="str">
        <f>_xlfn.XLOOKUP(B4850,tblProducts[Column1],tblProducts[Description])</f>
        <v>ETHYLAN TD-60 BULK</v>
      </c>
      <c r="E4850" t="s">
        <v>9</v>
      </c>
      <c r="F4850" t="s">
        <v>10</v>
      </c>
      <c r="G4850" t="s">
        <v>7</v>
      </c>
      <c r="H4850" t="s">
        <v>8</v>
      </c>
      <c r="I4850">
        <f t="shared" si="75"/>
        <v>1.5</v>
      </c>
      <c r="L4850" t="str">
        <v>ETHOMEEN T/17 BULK</v>
      </c>
      <c r="M4850" t="str">
        <v>ETHYLAN TD-60 BULK</v>
      </c>
      <c r="N4850">
        <v>1.5</v>
      </c>
    </row>
    <row r="4851" spans="1:14">
      <c r="A4851">
        <f>IF(MOD(ROW()-3,COUNTA(tblProducts[Description]))=0,A4850+1,A4850)</f>
        <v>43</v>
      </c>
      <c r="B4851">
        <f>MOD(ROW()-3,COUNTA(tblProducts[Description]))+1</f>
        <v>61</v>
      </c>
      <c r="C4851" t="str">
        <f>_xlfn.XLOOKUP(A4851,tblProducts[Column1],tblProducts[Description])</f>
        <v>ETHOMEEN T/17 BULK</v>
      </c>
      <c r="D4851" t="str">
        <f>_xlfn.XLOOKUP(B4851,tblProducts[Column1],tblProducts[Description])</f>
        <v>INTERMEDIATE BE-110L BULK</v>
      </c>
      <c r="E4851" t="s">
        <v>9</v>
      </c>
      <c r="F4851" t="s">
        <v>10</v>
      </c>
      <c r="G4851" t="s">
        <v>7</v>
      </c>
      <c r="H4851" t="s">
        <v>8</v>
      </c>
      <c r="I4851">
        <f t="shared" si="75"/>
        <v>1.5</v>
      </c>
      <c r="L4851" t="str">
        <v>ETHOMEEN T/17 BULK</v>
      </c>
      <c r="M4851" t="str">
        <v>INTERMEDIATE BE-110L BULK</v>
      </c>
      <c r="N4851">
        <v>1.5</v>
      </c>
    </row>
    <row r="4852" spans="1:14">
      <c r="A4852">
        <f>IF(MOD(ROW()-3,COUNTA(tblProducts[Description]))=0,A4851+1,A4851)</f>
        <v>43</v>
      </c>
      <c r="B4852">
        <f>MOD(ROW()-3,COUNTA(tblProducts[Description]))+1</f>
        <v>62</v>
      </c>
      <c r="C4852" t="str">
        <f>_xlfn.XLOOKUP(A4852,tblProducts[Column1],tblProducts[Description])</f>
        <v>ETHOMEEN T/17 BULK</v>
      </c>
      <c r="D4852" t="str">
        <f>_xlfn.XLOOKUP(B4852,tblProducts[Column1],tblProducts[Description])</f>
        <v>INTERMEDIATE DPG-415 BULK</v>
      </c>
      <c r="E4852" t="s">
        <v>9</v>
      </c>
      <c r="F4852" t="s">
        <v>10</v>
      </c>
      <c r="G4852" t="s">
        <v>7</v>
      </c>
      <c r="H4852" t="s">
        <v>15</v>
      </c>
      <c r="I4852">
        <f t="shared" si="75"/>
        <v>1.5</v>
      </c>
      <c r="L4852" t="str">
        <v>ETHOMEEN T/17 BULK</v>
      </c>
      <c r="M4852" t="str">
        <v>INTERMEDIATE DPG-415 BULK</v>
      </c>
      <c r="N4852">
        <v>1.5</v>
      </c>
    </row>
    <row r="4853" spans="1:14">
      <c r="A4853">
        <f>IF(MOD(ROW()-3,COUNTA(tblProducts[Description]))=0,A4852+1,A4852)</f>
        <v>43</v>
      </c>
      <c r="B4853">
        <f>MOD(ROW()-3,COUNTA(tblProducts[Description]))+1</f>
        <v>63</v>
      </c>
      <c r="C4853" t="str">
        <f>_xlfn.XLOOKUP(A4853,tblProducts[Column1],tblProducts[Description])</f>
        <v>ETHOMEEN T/17 BULK</v>
      </c>
      <c r="D4853" t="str">
        <f>_xlfn.XLOOKUP(B4853,tblProducts[Column1],tblProducts[Description])</f>
        <v>PROPODUOMEEN T/12 BULK</v>
      </c>
      <c r="E4853" t="s">
        <v>9</v>
      </c>
      <c r="F4853" t="s">
        <v>10</v>
      </c>
      <c r="G4853" t="s">
        <v>7</v>
      </c>
      <c r="H4853" t="s">
        <v>8</v>
      </c>
      <c r="I4853">
        <f t="shared" si="75"/>
        <v>1.5</v>
      </c>
      <c r="L4853" t="str">
        <v>ETHOMEEN T/17 BULK</v>
      </c>
      <c r="M4853" t="str">
        <v>PROPODUOMEEN T/12 BULK</v>
      </c>
      <c r="N4853">
        <v>1.5</v>
      </c>
    </row>
    <row r="4854" spans="1:14">
      <c r="A4854">
        <f>IF(MOD(ROW()-3,COUNTA(tblProducts[Description]))=0,A4853+1,A4853)</f>
        <v>43</v>
      </c>
      <c r="B4854">
        <f>MOD(ROW()-3,COUNTA(tblProducts[Description]))+1</f>
        <v>64</v>
      </c>
      <c r="C4854" t="str">
        <f>_xlfn.XLOOKUP(A4854,tblProducts[Column1],tblProducts[Description])</f>
        <v>ETHOMEEN T/17 BULK</v>
      </c>
      <c r="D4854" t="str">
        <f>_xlfn.XLOOKUP(B4854,tblProducts[Column1],tblProducts[Description])</f>
        <v>PROPOMEEN T/12 BULK</v>
      </c>
      <c r="E4854" t="s">
        <v>9</v>
      </c>
      <c r="F4854" t="s">
        <v>12</v>
      </c>
      <c r="G4854" t="s">
        <v>7</v>
      </c>
      <c r="H4854" t="s">
        <v>8</v>
      </c>
      <c r="I4854">
        <f t="shared" si="75"/>
        <v>2</v>
      </c>
      <c r="L4854" t="str">
        <v>ETHOMEEN T/17 BULK</v>
      </c>
      <c r="M4854" t="str">
        <v>PROPOMEEN T/12 BULK</v>
      </c>
      <c r="N4854">
        <v>2</v>
      </c>
    </row>
    <row r="4855" spans="1:14">
      <c r="A4855">
        <f>IF(MOD(ROW()-3,COUNTA(tblProducts[Description]))=0,A4854+1,A4854)</f>
        <v>43</v>
      </c>
      <c r="B4855">
        <f>MOD(ROW()-3,COUNTA(tblProducts[Description]))+1</f>
        <v>65</v>
      </c>
      <c r="C4855" t="str">
        <f>_xlfn.XLOOKUP(A4855,tblProducts[Column1],tblProducts[Description])</f>
        <v>ETHOMEEN T/17 BULK</v>
      </c>
      <c r="D4855" t="str">
        <f>_xlfn.XLOOKUP(B4855,tblProducts[Column1],tblProducts[Description])</f>
        <v>TMP-420 BULK</v>
      </c>
      <c r="E4855" t="s">
        <v>9</v>
      </c>
      <c r="F4855" t="s">
        <v>12</v>
      </c>
      <c r="G4855" t="s">
        <v>7</v>
      </c>
      <c r="H4855" t="s">
        <v>8</v>
      </c>
      <c r="I4855">
        <f t="shared" si="75"/>
        <v>2</v>
      </c>
      <c r="L4855" t="str">
        <v>ETHOMEEN T/17 BULK</v>
      </c>
      <c r="M4855" t="str">
        <v>TMP-420 BULK</v>
      </c>
      <c r="N4855">
        <v>2</v>
      </c>
    </row>
    <row r="4856" spans="1:14">
      <c r="A4856">
        <f>IF(MOD(ROW()-3,COUNTA(tblProducts[Description]))=0,A4855+1,A4855)</f>
        <v>43</v>
      </c>
      <c r="B4856">
        <f>MOD(ROW()-3,COUNTA(tblProducts[Description]))+1</f>
        <v>66</v>
      </c>
      <c r="C4856" t="str">
        <f>_xlfn.XLOOKUP(A4856,tblProducts[Column1],tblProducts[Description])</f>
        <v>ETHOMEEN T/17 BULK</v>
      </c>
      <c r="D4856" t="str">
        <f>_xlfn.XLOOKUP(B4856,tblProducts[Column1],tblProducts[Description])</f>
        <v>TMP-80 BULK</v>
      </c>
      <c r="E4856" t="s">
        <v>9</v>
      </c>
      <c r="F4856" t="s">
        <v>12</v>
      </c>
      <c r="G4856" t="s">
        <v>7</v>
      </c>
      <c r="H4856" t="s">
        <v>8</v>
      </c>
      <c r="I4856">
        <f t="shared" si="75"/>
        <v>2</v>
      </c>
      <c r="L4856" t="str">
        <v>ETHOMEEN T/17 BULK</v>
      </c>
      <c r="M4856" t="str">
        <v>TMP-80 BULK</v>
      </c>
      <c r="N4856">
        <v>2</v>
      </c>
    </row>
    <row r="4857" spans="1:14">
      <c r="A4857">
        <f>IF(MOD(ROW()-3,COUNTA(tblProducts[Description]))=0,A4856+1,A4856)</f>
        <v>43</v>
      </c>
      <c r="B4857">
        <f>MOD(ROW()-3,COUNTA(tblProducts[Description]))+1</f>
        <v>67</v>
      </c>
      <c r="C4857" t="str">
        <f>_xlfn.XLOOKUP(A4857,tblProducts[Column1],tblProducts[Description])</f>
        <v>ETHOMEEN T/17 BULK</v>
      </c>
      <c r="D4857" t="str">
        <f>_xlfn.XLOOKUP(B4857,tblProducts[Column1],tblProducts[Description])</f>
        <v>VISCO 352 BULK</v>
      </c>
      <c r="E4857" t="s">
        <v>9</v>
      </c>
      <c r="F4857" t="s">
        <v>12</v>
      </c>
      <c r="G4857" t="s">
        <v>7</v>
      </c>
      <c r="H4857" t="s">
        <v>8</v>
      </c>
      <c r="I4857">
        <f t="shared" si="75"/>
        <v>2</v>
      </c>
      <c r="L4857" t="str">
        <v>ETHOMEEN T/17 BULK</v>
      </c>
      <c r="M4857" t="str">
        <v>VISCO 352 BULK</v>
      </c>
      <c r="N4857">
        <v>2</v>
      </c>
    </row>
    <row r="4858" spans="1:14">
      <c r="A4858">
        <f>IF(MOD(ROW()-3,COUNTA(tblProducts[Description]))=0,A4857+1,A4857)</f>
        <v>43</v>
      </c>
      <c r="B4858">
        <f>MOD(ROW()-3,COUNTA(tblProducts[Description]))+1</f>
        <v>68</v>
      </c>
      <c r="C4858" t="str">
        <f>_xlfn.XLOOKUP(A4858,tblProducts[Column1],tblProducts[Description])</f>
        <v>ETHOMEEN T/17 BULK</v>
      </c>
      <c r="D4858" t="str">
        <f>_xlfn.XLOOKUP(B4858,tblProducts[Column1],tblProducts[Description])</f>
        <v>WITBREAK DPG-25 BULK</v>
      </c>
      <c r="E4858" t="s">
        <v>9</v>
      </c>
      <c r="F4858" t="s">
        <v>12</v>
      </c>
      <c r="G4858" t="s">
        <v>7</v>
      </c>
      <c r="H4858" t="s">
        <v>8</v>
      </c>
      <c r="I4858">
        <f t="shared" si="75"/>
        <v>2</v>
      </c>
      <c r="L4858" t="str">
        <v>ETHOMEEN T/17 BULK</v>
      </c>
      <c r="M4858" t="str">
        <v>WITBREAK DPG-25 BULK</v>
      </c>
      <c r="N4858">
        <v>2</v>
      </c>
    </row>
    <row r="4859" spans="1:14">
      <c r="A4859">
        <f>IF(MOD(ROW()-3,COUNTA(tblProducts[Description]))=0,A4858+1,A4858)</f>
        <v>43</v>
      </c>
      <c r="B4859">
        <f>MOD(ROW()-3,COUNTA(tblProducts[Description]))+1</f>
        <v>69</v>
      </c>
      <c r="C4859" t="str">
        <f>_xlfn.XLOOKUP(A4859,tblProducts[Column1],tblProducts[Description])</f>
        <v>ETHOMEEN T/17 BULK</v>
      </c>
      <c r="D4859" t="str">
        <f>_xlfn.XLOOKUP(B4859,tblProducts[Column1],tblProducts[Description])</f>
        <v>WITBREAK DPG-482 BULK</v>
      </c>
      <c r="E4859" t="s">
        <v>9</v>
      </c>
      <c r="F4859" t="s">
        <v>12</v>
      </c>
      <c r="G4859" t="s">
        <v>7</v>
      </c>
      <c r="H4859" t="s">
        <v>16</v>
      </c>
      <c r="I4859">
        <f t="shared" si="75"/>
        <v>2</v>
      </c>
      <c r="L4859" t="str">
        <v>ETHOMEEN T/17 BULK</v>
      </c>
      <c r="M4859" t="str">
        <v>WITBREAK DPG-482 BULK</v>
      </c>
      <c r="N4859">
        <v>2</v>
      </c>
    </row>
    <row r="4860" spans="1:14">
      <c r="A4860">
        <f>IF(MOD(ROW()-3,COUNTA(tblProducts[Description]))=0,A4859+1,A4859)</f>
        <v>43</v>
      </c>
      <c r="B4860">
        <f>MOD(ROW()-3,COUNTA(tblProducts[Description]))+1</f>
        <v>70</v>
      </c>
      <c r="C4860" t="str">
        <f>_xlfn.XLOOKUP(A4860,tblProducts[Column1],tblProducts[Description])</f>
        <v>ETHOMEEN T/17 BULK</v>
      </c>
      <c r="D4860" t="str">
        <f>_xlfn.XLOOKUP(B4860,tblProducts[Column1],tblProducts[Description])</f>
        <v>WITBREAK DPG-818 BULK</v>
      </c>
      <c r="E4860" t="s">
        <v>9</v>
      </c>
      <c r="F4860" t="s">
        <v>12</v>
      </c>
      <c r="G4860" t="s">
        <v>7</v>
      </c>
      <c r="H4860" t="s">
        <v>8</v>
      </c>
      <c r="I4860">
        <f t="shared" si="75"/>
        <v>2</v>
      </c>
      <c r="L4860" t="str">
        <v>ETHOMEEN T/17 BULK</v>
      </c>
      <c r="M4860" t="str">
        <v>WITBREAK DPG-818 BULK</v>
      </c>
      <c r="N4860">
        <v>2</v>
      </c>
    </row>
    <row r="4861" spans="1:14">
      <c r="A4861">
        <f>IF(MOD(ROW()-3,COUNTA(tblProducts[Description]))=0,A4860+1,A4860)</f>
        <v>43</v>
      </c>
      <c r="B4861">
        <f>MOD(ROW()-3,COUNTA(tblProducts[Description]))+1</f>
        <v>71</v>
      </c>
      <c r="C4861" t="str">
        <f>_xlfn.XLOOKUP(A4861,tblProducts[Column1],tblProducts[Description])</f>
        <v>ETHOMEEN T/17 BULK</v>
      </c>
      <c r="D4861" t="str">
        <f>_xlfn.XLOOKUP(B4861,tblProducts[Column1],tblProducts[Description])</f>
        <v>WITBREAK DTG-62 BULK</v>
      </c>
      <c r="E4861" t="s">
        <v>9</v>
      </c>
      <c r="F4861" t="s">
        <v>12</v>
      </c>
      <c r="G4861" t="s">
        <v>7</v>
      </c>
      <c r="H4861" t="s">
        <v>8</v>
      </c>
      <c r="I4861">
        <f t="shared" si="75"/>
        <v>2</v>
      </c>
      <c r="L4861" t="str">
        <v>ETHOMEEN T/17 BULK</v>
      </c>
      <c r="M4861" t="str">
        <v>WITBREAK DTG-62 BULK</v>
      </c>
      <c r="N4861">
        <v>2</v>
      </c>
    </row>
    <row r="4862" spans="1:14">
      <c r="A4862">
        <f>IF(MOD(ROW()-3,COUNTA(tblProducts[Description]))=0,A4861+1,A4861)</f>
        <v>43</v>
      </c>
      <c r="B4862">
        <f>MOD(ROW()-3,COUNTA(tblProducts[Description]))+1</f>
        <v>72</v>
      </c>
      <c r="C4862" t="str">
        <f>_xlfn.XLOOKUP(A4862,tblProducts[Column1],tblProducts[Description])</f>
        <v>ETHOMEEN T/17 BULK</v>
      </c>
      <c r="D4862" t="str">
        <f>_xlfn.XLOOKUP(B4862,tblProducts[Column1],tblProducts[Description])</f>
        <v>WITCOMUL 1844 BULK</v>
      </c>
      <c r="E4862" t="s">
        <v>9</v>
      </c>
      <c r="F4862" t="s">
        <v>12</v>
      </c>
      <c r="G4862" t="s">
        <v>7</v>
      </c>
      <c r="H4862" t="s">
        <v>8</v>
      </c>
      <c r="I4862">
        <f t="shared" si="75"/>
        <v>2</v>
      </c>
      <c r="L4862" t="str">
        <v>ETHOMEEN T/17 BULK</v>
      </c>
      <c r="M4862" t="str">
        <v>WITCOMUL 1844 BULK</v>
      </c>
      <c r="N4862">
        <v>2</v>
      </c>
    </row>
    <row r="4863" spans="1:14">
      <c r="A4863">
        <f>IF(MOD(ROW()-3,COUNTA(tblProducts[Description]))=0,A4862+1,A4862)</f>
        <v>43</v>
      </c>
      <c r="B4863">
        <f>MOD(ROW()-3,COUNTA(tblProducts[Description]))+1</f>
        <v>73</v>
      </c>
      <c r="C4863" t="str">
        <f>_xlfn.XLOOKUP(A4863,tblProducts[Column1],tblProducts[Description])</f>
        <v>ETHOMEEN T/17 BULK</v>
      </c>
      <c r="D4863" t="str">
        <f>_xlfn.XLOOKUP(B4863,tblProducts[Column1],tblProducts[Description])</f>
        <v>WITCONOL 2690 BULK</v>
      </c>
      <c r="E4863" t="s">
        <v>9</v>
      </c>
      <c r="F4863" t="s">
        <v>12</v>
      </c>
      <c r="G4863" t="s">
        <v>7</v>
      </c>
      <c r="H4863" t="s">
        <v>8</v>
      </c>
      <c r="I4863">
        <f t="shared" si="75"/>
        <v>2</v>
      </c>
      <c r="L4863" t="str">
        <v>ETHOMEEN T/17 BULK</v>
      </c>
      <c r="M4863" t="str">
        <v>WITCONOL 2690 BULK</v>
      </c>
      <c r="N4863">
        <v>2</v>
      </c>
    </row>
    <row r="4864" spans="1:14">
      <c r="A4864">
        <f>IF(MOD(ROW()-3,COUNTA(tblProducts[Description]))=0,A4863+1,A4863)</f>
        <v>43</v>
      </c>
      <c r="B4864">
        <f>MOD(ROW()-3,COUNTA(tblProducts[Description]))+1</f>
        <v>74</v>
      </c>
      <c r="C4864" t="str">
        <f>_xlfn.XLOOKUP(A4864,tblProducts[Column1],tblProducts[Description])</f>
        <v>ETHOMEEN T/17 BULK</v>
      </c>
      <c r="D4864" t="str">
        <f>_xlfn.XLOOKUP(B4864,tblProducts[Column1],tblProducts[Description])</f>
        <v>ETHYLAN 324 BULK</v>
      </c>
      <c r="E4864" t="s">
        <v>9</v>
      </c>
      <c r="F4864" t="s">
        <v>12</v>
      </c>
      <c r="G4864" t="s">
        <v>7</v>
      </c>
      <c r="H4864" t="s">
        <v>8</v>
      </c>
      <c r="I4864">
        <f t="shared" si="75"/>
        <v>2</v>
      </c>
      <c r="L4864" t="str">
        <v>ETHOMEEN T/17 BULK</v>
      </c>
      <c r="M4864" t="str">
        <v>ETHYLAN 324 BULK</v>
      </c>
      <c r="N4864">
        <v>2</v>
      </c>
    </row>
    <row r="4865" spans="1:14">
      <c r="A4865">
        <f>IF(MOD(ROW()-3,COUNTA(tblProducts[Description]))=0,A4864+1,A4864)</f>
        <v>43</v>
      </c>
      <c r="B4865">
        <f>MOD(ROW()-3,COUNTA(tblProducts[Description]))+1</f>
        <v>75</v>
      </c>
      <c r="C4865" t="str">
        <f>_xlfn.XLOOKUP(A4865,tblProducts[Column1],tblProducts[Description])</f>
        <v>ETHOMEEN T/17 BULK</v>
      </c>
      <c r="D4865" t="str">
        <f>_xlfn.XLOOKUP(B4865,tblProducts[Column1],tblProducts[Description])</f>
        <v>WITCONOL NP-120 BULK</v>
      </c>
      <c r="E4865" t="s">
        <v>9</v>
      </c>
      <c r="F4865" t="s">
        <v>12</v>
      </c>
      <c r="G4865" t="s">
        <v>7</v>
      </c>
      <c r="H4865" t="s">
        <v>8</v>
      </c>
      <c r="I4865">
        <f t="shared" si="75"/>
        <v>2</v>
      </c>
      <c r="L4865" t="str">
        <v>ETHOMEEN T/17 BULK</v>
      </c>
      <c r="M4865" t="str">
        <v>WITCONOL NP-120 BULK</v>
      </c>
      <c r="N4865">
        <v>2</v>
      </c>
    </row>
    <row r="4866" spans="1:14">
      <c r="A4866">
        <f>IF(MOD(ROW()-3,COUNTA(tblProducts[Description]))=0,A4865+1,A4865)</f>
        <v>43</v>
      </c>
      <c r="B4866">
        <f>MOD(ROW()-3,COUNTA(tblProducts[Description]))+1</f>
        <v>76</v>
      </c>
      <c r="C4866" t="str">
        <f>_xlfn.XLOOKUP(A4866,tblProducts[Column1],tblProducts[Description])</f>
        <v>ETHOMEEN T/17 BULK</v>
      </c>
      <c r="D4866" t="str">
        <f>_xlfn.XLOOKUP(B4866,tblProducts[Column1],tblProducts[Description])</f>
        <v>WITCONOL NP-130 BULK</v>
      </c>
      <c r="E4866" t="s">
        <v>9</v>
      </c>
      <c r="F4866" t="s">
        <v>12</v>
      </c>
      <c r="G4866" t="s">
        <v>9</v>
      </c>
      <c r="H4866" t="s">
        <v>8</v>
      </c>
      <c r="I4866">
        <f t="shared" si="75"/>
        <v>4</v>
      </c>
      <c r="L4866" t="str">
        <v>ETHOMEEN T/17 BULK</v>
      </c>
      <c r="M4866" t="str">
        <v>WITCONOL NP-130 BULK</v>
      </c>
      <c r="N4866">
        <v>4</v>
      </c>
    </row>
    <row r="4867" spans="1:14">
      <c r="A4867">
        <f>IF(MOD(ROW()-3,COUNTA(tblProducts[Description]))=0,A4866+1,A4866)</f>
        <v>43</v>
      </c>
      <c r="B4867">
        <f>MOD(ROW()-3,COUNTA(tblProducts[Description]))+1</f>
        <v>77</v>
      </c>
      <c r="C4867" t="str">
        <f>_xlfn.XLOOKUP(A4867,tblProducts[Column1],tblProducts[Description])</f>
        <v>ETHOMEEN T/17 BULK</v>
      </c>
      <c r="D4867" t="str">
        <f>_xlfn.XLOOKUP(B4867,tblProducts[Column1],tblProducts[Description])</f>
        <v>WITCONOL NP-20 BULK</v>
      </c>
      <c r="E4867" t="s">
        <v>9</v>
      </c>
      <c r="F4867" t="s">
        <v>12</v>
      </c>
      <c r="G4867" t="s">
        <v>9</v>
      </c>
      <c r="H4867" t="s">
        <v>8</v>
      </c>
      <c r="I4867">
        <f t="shared" si="75"/>
        <v>4</v>
      </c>
      <c r="L4867" t="str">
        <v>ETHOMEEN T/17 BULK</v>
      </c>
      <c r="M4867" t="str">
        <v>WITCONOL NP-20 BULK</v>
      </c>
      <c r="N4867">
        <v>4</v>
      </c>
    </row>
    <row r="4868" spans="1:14">
      <c r="A4868">
        <f>IF(MOD(ROW()-3,COUNTA(tblProducts[Description]))=0,A4867+1,A4867)</f>
        <v>43</v>
      </c>
      <c r="B4868">
        <f>MOD(ROW()-3,COUNTA(tblProducts[Description]))+1</f>
        <v>78</v>
      </c>
      <c r="C4868" t="str">
        <f>_xlfn.XLOOKUP(A4868,tblProducts[Column1],tblProducts[Description])</f>
        <v>ETHOMEEN T/17 BULK</v>
      </c>
      <c r="D4868" t="str">
        <f>_xlfn.XLOOKUP(B4868,tblProducts[Column1],tblProducts[Description])</f>
        <v>WITCONOL NP-330 BULK</v>
      </c>
      <c r="E4868" t="s">
        <v>9</v>
      </c>
      <c r="F4868" t="s">
        <v>12</v>
      </c>
      <c r="G4868" t="s">
        <v>7</v>
      </c>
      <c r="H4868" t="s">
        <v>8</v>
      </c>
      <c r="I4868">
        <f t="shared" ref="I4868:I4931" si="76">IF(E4868="NO",0,IF(F4868="HEEL WASH",1.5,2))+IF(G4868="NO",0,2)</f>
        <v>2</v>
      </c>
      <c r="L4868" t="str">
        <v>ETHOMEEN T/17 BULK</v>
      </c>
      <c r="M4868" t="str">
        <v>WITCONOL NP-330 BULK</v>
      </c>
      <c r="N4868">
        <v>2</v>
      </c>
    </row>
    <row r="4869" spans="1:14">
      <c r="A4869">
        <f>IF(MOD(ROW()-3,COUNTA(tblProducts[Description]))=0,A4868+1,A4868)</f>
        <v>43</v>
      </c>
      <c r="B4869">
        <f>MOD(ROW()-3,COUNTA(tblProducts[Description]))+1</f>
        <v>79</v>
      </c>
      <c r="C4869" t="str">
        <f>_xlfn.XLOOKUP(A4869,tblProducts[Column1],tblProducts[Description])</f>
        <v>ETHOMEEN T/17 BULK</v>
      </c>
      <c r="D4869" t="str">
        <f>_xlfn.XLOOKUP(B4869,tblProducts[Column1],tblProducts[Description])</f>
        <v>WITCONOL NP-40 BULK</v>
      </c>
      <c r="E4869" t="s">
        <v>9</v>
      </c>
      <c r="F4869" t="s">
        <v>12</v>
      </c>
      <c r="G4869" t="s">
        <v>7</v>
      </c>
      <c r="H4869" t="s">
        <v>8</v>
      </c>
      <c r="I4869">
        <f t="shared" si="76"/>
        <v>2</v>
      </c>
      <c r="L4869" t="str">
        <v>ETHOMEEN T/17 BULK</v>
      </c>
      <c r="M4869" t="str">
        <v>WITCONOL NP-40 BULK</v>
      </c>
      <c r="N4869">
        <v>2</v>
      </c>
    </row>
    <row r="4870" spans="1:14">
      <c r="A4870">
        <f>IF(MOD(ROW()-3,COUNTA(tblProducts[Description]))=0,A4869+1,A4869)</f>
        <v>43</v>
      </c>
      <c r="B4870">
        <f>MOD(ROW()-3,COUNTA(tblProducts[Description]))+1</f>
        <v>80</v>
      </c>
      <c r="C4870" t="str">
        <f>_xlfn.XLOOKUP(A4870,tblProducts[Column1],tblProducts[Description])</f>
        <v>ETHOMEEN T/17 BULK</v>
      </c>
      <c r="D4870" t="str">
        <f>_xlfn.XLOOKUP(B4870,tblProducts[Column1],tblProducts[Description])</f>
        <v>WITCONOL NP-60 BULK</v>
      </c>
      <c r="E4870" t="s">
        <v>9</v>
      </c>
      <c r="F4870" t="s">
        <v>12</v>
      </c>
      <c r="G4870" t="s">
        <v>7</v>
      </c>
      <c r="H4870" t="s">
        <v>8</v>
      </c>
      <c r="I4870">
        <f t="shared" si="76"/>
        <v>2</v>
      </c>
      <c r="L4870" t="str">
        <v>ETHOMEEN T/17 BULK</v>
      </c>
      <c r="M4870" t="str">
        <v>WITCONOL NP-60 BULK</v>
      </c>
      <c r="N4870">
        <v>2</v>
      </c>
    </row>
    <row r="4871" spans="1:14">
      <c r="A4871">
        <f>IF(MOD(ROW()-3,COUNTA(tblProducts[Description]))=0,A4870+1,A4870)</f>
        <v>43</v>
      </c>
      <c r="B4871">
        <f>MOD(ROW()-3,COUNTA(tblProducts[Description]))+1</f>
        <v>81</v>
      </c>
      <c r="C4871" t="str">
        <f>_xlfn.XLOOKUP(A4871,tblProducts[Column1],tblProducts[Description])</f>
        <v>ETHOMEEN T/17 BULK</v>
      </c>
      <c r="D4871" t="str">
        <f>_xlfn.XLOOKUP(B4871,tblProducts[Column1],tblProducts[Description])</f>
        <v>WITCONOL NP-80 BULK</v>
      </c>
      <c r="E4871" t="s">
        <v>9</v>
      </c>
      <c r="F4871" t="s">
        <v>12</v>
      </c>
      <c r="G4871" t="s">
        <v>7</v>
      </c>
      <c r="H4871" t="s">
        <v>8</v>
      </c>
      <c r="I4871">
        <f t="shared" si="76"/>
        <v>2</v>
      </c>
      <c r="L4871" t="str">
        <v>ETHOMEEN T/17 BULK</v>
      </c>
      <c r="M4871" t="str">
        <v>WITCONOL NP-80 BULK</v>
      </c>
      <c r="N4871">
        <v>2</v>
      </c>
    </row>
    <row r="4872" spans="1:14">
      <c r="A4872">
        <f>IF(MOD(ROW()-3,COUNTA(tblProducts[Description]))=0,A4871+1,A4871)</f>
        <v>43</v>
      </c>
      <c r="B4872">
        <f>MOD(ROW()-3,COUNTA(tblProducts[Description]))+1</f>
        <v>82</v>
      </c>
      <c r="C4872" t="str">
        <f>_xlfn.XLOOKUP(A4872,tblProducts[Column1],tblProducts[Description])</f>
        <v>ETHOMEEN T/17 BULK</v>
      </c>
      <c r="D4872" t="str">
        <f>_xlfn.XLOOKUP(B4872,tblProducts[Column1],tblProducts[Description])</f>
        <v>WITCONOL NP-90 BULK</v>
      </c>
      <c r="E4872" t="s">
        <v>9</v>
      </c>
      <c r="F4872" t="s">
        <v>12</v>
      </c>
      <c r="G4872" t="s">
        <v>7</v>
      </c>
      <c r="H4872" t="s">
        <v>8</v>
      </c>
      <c r="I4872">
        <f t="shared" si="76"/>
        <v>2</v>
      </c>
      <c r="L4872" t="str">
        <v>ETHOMEEN T/17 BULK</v>
      </c>
      <c r="M4872" t="str">
        <v>WITCONOL NP-90 BULK</v>
      </c>
      <c r="N4872">
        <v>2</v>
      </c>
    </row>
    <row r="4873" spans="1:14">
      <c r="A4873">
        <f>IF(MOD(ROW()-3,COUNTA(tblProducts[Description]))=0,A4872+1,A4872)</f>
        <v>43</v>
      </c>
      <c r="B4873">
        <f>MOD(ROW()-3,COUNTA(tblProducts[Description]))+1</f>
        <v>83</v>
      </c>
      <c r="C4873" t="str">
        <f>_xlfn.XLOOKUP(A4873,tblProducts[Column1],tblProducts[Description])</f>
        <v>ETHOMEEN T/17 BULK</v>
      </c>
      <c r="D4873" t="str">
        <f>_xlfn.XLOOKUP(B4873,tblProducts[Column1],tblProducts[Description])</f>
        <v>WITCONOL NS-108 PO BULK</v>
      </c>
      <c r="E4873" t="s">
        <v>9</v>
      </c>
      <c r="F4873" t="s">
        <v>12</v>
      </c>
      <c r="G4873" t="s">
        <v>7</v>
      </c>
      <c r="H4873" t="s">
        <v>8</v>
      </c>
      <c r="I4873">
        <f t="shared" si="76"/>
        <v>2</v>
      </c>
      <c r="L4873" t="str">
        <v>ETHOMEEN T/17 BULK</v>
      </c>
      <c r="M4873" t="str">
        <v>WITCONOL NS-108 PO BULK</v>
      </c>
      <c r="N4873">
        <v>2</v>
      </c>
    </row>
    <row r="4874" spans="1:14">
      <c r="A4874">
        <f>IF(MOD(ROW()-3,COUNTA(tblProducts[Description]))=0,A4873+1,A4873)</f>
        <v>43</v>
      </c>
      <c r="B4874">
        <f>MOD(ROW()-3,COUNTA(tblProducts[Description]))+1</f>
        <v>84</v>
      </c>
      <c r="C4874" t="str">
        <f>_xlfn.XLOOKUP(A4874,tblProducts[Column1],tblProducts[Description])</f>
        <v>ETHOMEEN T/17 BULK</v>
      </c>
      <c r="D4874" t="str">
        <f>_xlfn.XLOOKUP(B4874,tblProducts[Column1],tblProducts[Description])</f>
        <v>WITCONOL NS-505K BULK</v>
      </c>
      <c r="E4874" t="s">
        <v>9</v>
      </c>
      <c r="F4874" t="s">
        <v>12</v>
      </c>
      <c r="G4874" t="s">
        <v>7</v>
      </c>
      <c r="H4874" t="s">
        <v>8</v>
      </c>
      <c r="I4874">
        <f t="shared" si="76"/>
        <v>2</v>
      </c>
      <c r="L4874" t="str">
        <v>ETHOMEEN T/17 BULK</v>
      </c>
      <c r="M4874" t="str">
        <v>WITCONOL NS-505K BULK</v>
      </c>
      <c r="N4874">
        <v>2</v>
      </c>
    </row>
    <row r="4875" spans="1:14">
      <c r="A4875">
        <f>IF(MOD(ROW()-3,COUNTA(tblProducts[Description]))=0,A4874+1,A4874)</f>
        <v>43</v>
      </c>
      <c r="B4875">
        <f>MOD(ROW()-3,COUNTA(tblProducts[Description]))+1</f>
        <v>85</v>
      </c>
      <c r="C4875" t="str">
        <f>_xlfn.XLOOKUP(A4875,tblProducts[Column1],tblProducts[Description])</f>
        <v>ETHOMEEN T/17 BULK</v>
      </c>
      <c r="D4875" t="str">
        <f>_xlfn.XLOOKUP(B4875,tblProducts[Column1],tblProducts[Description])</f>
        <v>WITCONOL NS-817 BULK</v>
      </c>
      <c r="E4875" t="s">
        <v>9</v>
      </c>
      <c r="F4875" t="s">
        <v>12</v>
      </c>
      <c r="G4875" t="s">
        <v>7</v>
      </c>
      <c r="H4875" t="s">
        <v>8</v>
      </c>
      <c r="I4875">
        <f t="shared" si="76"/>
        <v>2</v>
      </c>
      <c r="L4875" t="str">
        <v>ETHOMEEN T/17 BULK</v>
      </c>
      <c r="M4875" t="str">
        <v>WITCONOL NS-817 BULK</v>
      </c>
      <c r="N4875">
        <v>2</v>
      </c>
    </row>
    <row r="4876" spans="1:14">
      <c r="A4876">
        <f>IF(MOD(ROW()-3,COUNTA(tblProducts[Description]))=0,A4875+1,A4875)</f>
        <v>43</v>
      </c>
      <c r="B4876">
        <f>MOD(ROW()-3,COUNTA(tblProducts[Description]))+1</f>
        <v>86</v>
      </c>
      <c r="C4876" t="str">
        <f>_xlfn.XLOOKUP(A4876,tblProducts[Column1],tblProducts[Description])</f>
        <v>ETHOMEEN T/17 BULK</v>
      </c>
      <c r="D4876" t="str">
        <f>_xlfn.XLOOKUP(B4876,tblProducts[Column1],tblProducts[Description])</f>
        <v>WITCONOL PD-375 BULK</v>
      </c>
      <c r="E4876" t="s">
        <v>9</v>
      </c>
      <c r="F4876" t="s">
        <v>12</v>
      </c>
      <c r="G4876" t="s">
        <v>7</v>
      </c>
      <c r="H4876" t="s">
        <v>8</v>
      </c>
      <c r="I4876">
        <f t="shared" si="76"/>
        <v>2</v>
      </c>
      <c r="L4876" t="str">
        <v>ETHOMEEN T/17 BULK</v>
      </c>
      <c r="M4876" t="str">
        <v>WITCONOL PD-375 BULK</v>
      </c>
      <c r="N4876">
        <v>2</v>
      </c>
    </row>
    <row r="4877" spans="1:14">
      <c r="A4877">
        <f>IF(MOD(ROW()-3,COUNTA(tblProducts[Description]))=0,A4876+1,A4876)</f>
        <v>43</v>
      </c>
      <c r="B4877">
        <f>MOD(ROW()-3,COUNTA(tblProducts[Description]))+1</f>
        <v>87</v>
      </c>
      <c r="C4877" t="str">
        <f>_xlfn.XLOOKUP(A4877,tblProducts[Column1],tblProducts[Description])</f>
        <v>ETHOMEEN T/17 BULK</v>
      </c>
      <c r="D4877" t="str">
        <f>_xlfn.XLOOKUP(B4877,tblProducts[Column1],tblProducts[Description])</f>
        <v>WITCONOL PD-4085 BULK</v>
      </c>
      <c r="E4877" t="s">
        <v>9</v>
      </c>
      <c r="F4877" t="s">
        <v>12</v>
      </c>
      <c r="G4877" t="s">
        <v>7</v>
      </c>
      <c r="H4877" t="s">
        <v>8</v>
      </c>
      <c r="I4877">
        <f t="shared" si="76"/>
        <v>2</v>
      </c>
      <c r="L4877" t="str">
        <v>ETHOMEEN T/17 BULK</v>
      </c>
      <c r="M4877" t="str">
        <v>WITCONOL PD-4085 BULK</v>
      </c>
      <c r="N4877">
        <v>2</v>
      </c>
    </row>
    <row r="4878" spans="1:14">
      <c r="A4878">
        <f>IF(MOD(ROW()-3,COUNTA(tblProducts[Description]))=0,A4877+1,A4877)</f>
        <v>43</v>
      </c>
      <c r="B4878">
        <f>MOD(ROW()-3,COUNTA(tblProducts[Description]))+1</f>
        <v>88</v>
      </c>
      <c r="C4878" t="str">
        <f>_xlfn.XLOOKUP(A4878,tblProducts[Column1],tblProducts[Description])</f>
        <v>ETHOMEEN T/17 BULK</v>
      </c>
      <c r="D4878" t="str">
        <f>_xlfn.XLOOKUP(B4878,tblProducts[Column1],tblProducts[Description])</f>
        <v>WITCONOL PD-500 BULK</v>
      </c>
      <c r="E4878" t="s">
        <v>9</v>
      </c>
      <c r="F4878" t="s">
        <v>12</v>
      </c>
      <c r="G4878" t="s">
        <v>7</v>
      </c>
      <c r="H4878" t="s">
        <v>8</v>
      </c>
      <c r="I4878">
        <f t="shared" si="76"/>
        <v>2</v>
      </c>
      <c r="L4878" t="str">
        <v>ETHOMEEN T/17 BULK</v>
      </c>
      <c r="M4878" t="str">
        <v>WITCONOL PD-500 BULK</v>
      </c>
      <c r="N4878">
        <v>2</v>
      </c>
    </row>
    <row r="4879" spans="1:14">
      <c r="A4879">
        <f>IF(MOD(ROW()-3,COUNTA(tblProducts[Description]))=0,A4878+1,A4878)</f>
        <v>43</v>
      </c>
      <c r="B4879">
        <f>MOD(ROW()-3,COUNTA(tblProducts[Description]))+1</f>
        <v>89</v>
      </c>
      <c r="C4879" t="str">
        <f>_xlfn.XLOOKUP(A4879,tblProducts[Column1],tblProducts[Description])</f>
        <v>ETHOMEEN T/17 BULK</v>
      </c>
      <c r="D4879" t="str">
        <f>_xlfn.XLOOKUP(B4879,tblProducts[Column1],tblProducts[Description])</f>
        <v>WITCONOL PEG-200 BULK</v>
      </c>
      <c r="E4879" t="s">
        <v>9</v>
      </c>
      <c r="F4879" t="s">
        <v>12</v>
      </c>
      <c r="G4879" t="s">
        <v>7</v>
      </c>
      <c r="H4879" t="s">
        <v>8</v>
      </c>
      <c r="I4879">
        <f t="shared" si="76"/>
        <v>2</v>
      </c>
      <c r="L4879" t="str">
        <v>ETHOMEEN T/17 BULK</v>
      </c>
      <c r="M4879" t="str">
        <v>WITCONOL PEG-200 BULK</v>
      </c>
      <c r="N4879">
        <v>2</v>
      </c>
    </row>
    <row r="4880" spans="1:14">
      <c r="A4880">
        <f>IF(MOD(ROW()-3,COUNTA(tblProducts[Description]))=0,A4879+1,A4879)</f>
        <v>43</v>
      </c>
      <c r="B4880">
        <f>MOD(ROW()-3,COUNTA(tblProducts[Description]))+1</f>
        <v>90</v>
      </c>
      <c r="C4880" t="str">
        <f>_xlfn.XLOOKUP(A4880,tblProducts[Column1],tblProducts[Description])</f>
        <v>ETHOMEEN T/17 BULK</v>
      </c>
      <c r="D4880" t="str">
        <f>_xlfn.XLOOKUP(B4880,tblProducts[Column1],tblProducts[Description])</f>
        <v>WITCONOL PEG-400 BULK</v>
      </c>
      <c r="E4880" t="s">
        <v>9</v>
      </c>
      <c r="F4880" t="s">
        <v>12</v>
      </c>
      <c r="G4880" t="s">
        <v>7</v>
      </c>
      <c r="H4880" t="s">
        <v>8</v>
      </c>
      <c r="I4880">
        <f t="shared" si="76"/>
        <v>2</v>
      </c>
      <c r="L4880" t="str">
        <v>ETHOMEEN T/17 BULK</v>
      </c>
      <c r="M4880" t="str">
        <v>WITCONOL PEG-400 BULK</v>
      </c>
      <c r="N4880">
        <v>2</v>
      </c>
    </row>
    <row r="4881" spans="1:14">
      <c r="A4881">
        <f>IF(MOD(ROW()-3,COUNTA(tblProducts[Description]))=0,A4880+1,A4880)</f>
        <v>43</v>
      </c>
      <c r="B4881">
        <f>MOD(ROW()-3,COUNTA(tblProducts[Description]))+1</f>
        <v>91</v>
      </c>
      <c r="C4881" t="str">
        <f>_xlfn.XLOOKUP(A4881,tblProducts[Column1],tblProducts[Description])</f>
        <v>ETHOMEEN T/17 BULK</v>
      </c>
      <c r="D4881" t="str">
        <f>_xlfn.XLOOKUP(B4881,tblProducts[Column1],tblProducts[Description])</f>
        <v>WITCONOL PEG-500 BULK</v>
      </c>
      <c r="E4881" t="s">
        <v>9</v>
      </c>
      <c r="F4881" t="s">
        <v>12</v>
      </c>
      <c r="G4881" t="s">
        <v>7</v>
      </c>
      <c r="H4881" t="s">
        <v>8</v>
      </c>
      <c r="I4881">
        <f t="shared" si="76"/>
        <v>2</v>
      </c>
      <c r="L4881" t="str">
        <v>ETHOMEEN T/17 BULK</v>
      </c>
      <c r="M4881" t="str">
        <v>WITCONOL PEG-500 BULK</v>
      </c>
      <c r="N4881">
        <v>2</v>
      </c>
    </row>
    <row r="4882" spans="1:14">
      <c r="A4882">
        <f>IF(MOD(ROW()-3,COUNTA(tblProducts[Description]))=0,A4881+1,A4881)</f>
        <v>43</v>
      </c>
      <c r="B4882">
        <f>MOD(ROW()-3,COUNTA(tblProducts[Description]))+1</f>
        <v>92</v>
      </c>
      <c r="C4882" t="str">
        <f>_xlfn.XLOOKUP(A4882,tblProducts[Column1],tblProducts[Description])</f>
        <v>ETHOMEEN T/17 BULK</v>
      </c>
      <c r="D4882" t="str">
        <f>_xlfn.XLOOKUP(B4882,tblProducts[Column1],tblProducts[Description])</f>
        <v>WITCONOL PEG-600 BULK</v>
      </c>
      <c r="E4882" t="s">
        <v>9</v>
      </c>
      <c r="F4882" t="s">
        <v>12</v>
      </c>
      <c r="G4882" t="s">
        <v>7</v>
      </c>
      <c r="H4882" t="s">
        <v>8</v>
      </c>
      <c r="I4882">
        <f t="shared" si="76"/>
        <v>2</v>
      </c>
      <c r="L4882" t="str">
        <v>ETHOMEEN T/17 BULK</v>
      </c>
      <c r="M4882" t="str">
        <v>WITCONOL PEG-600 BULK</v>
      </c>
      <c r="N4882">
        <v>2</v>
      </c>
    </row>
    <row r="4883" spans="1:14">
      <c r="A4883">
        <f>IF(MOD(ROW()-3,COUNTA(tblProducts[Description]))=0,A4882+1,A4882)</f>
        <v>43</v>
      </c>
      <c r="B4883">
        <f>MOD(ROW()-3,COUNTA(tblProducts[Description]))+1</f>
        <v>93</v>
      </c>
      <c r="C4883" t="str">
        <f>_xlfn.XLOOKUP(A4883,tblProducts[Column1],tblProducts[Description])</f>
        <v>ETHOMEEN T/17 BULK</v>
      </c>
      <c r="D4883" t="str">
        <f>_xlfn.XLOOKUP(B4883,tblProducts[Column1],tblProducts[Description])</f>
        <v>WITCONOL PH-70 BULK</v>
      </c>
      <c r="E4883" t="s">
        <v>9</v>
      </c>
      <c r="F4883" t="s">
        <v>12</v>
      </c>
      <c r="G4883" t="s">
        <v>7</v>
      </c>
      <c r="H4883" t="s">
        <v>8</v>
      </c>
      <c r="I4883">
        <f t="shared" si="76"/>
        <v>2</v>
      </c>
      <c r="L4883" t="str">
        <v>ETHOMEEN T/17 BULK</v>
      </c>
      <c r="M4883" t="str">
        <v>WITCONOL PH-70 BULK</v>
      </c>
      <c r="N4883">
        <v>2</v>
      </c>
    </row>
    <row r="4884" spans="1:14">
      <c r="A4884">
        <f>IF(MOD(ROW()-3,COUNTA(tblProducts[Description]))=0,A4883+1,A4883)</f>
        <v>43</v>
      </c>
      <c r="B4884">
        <f>MOD(ROW()-3,COUNTA(tblProducts[Description]))+1</f>
        <v>94</v>
      </c>
      <c r="C4884" t="str">
        <f>_xlfn.XLOOKUP(A4884,tblProducts[Column1],tblProducts[Description])</f>
        <v>ETHOMEEN T/17 BULK</v>
      </c>
      <c r="D4884" t="str">
        <f>_xlfn.XLOOKUP(B4884,tblProducts[Column1],tblProducts[Description])</f>
        <v>WITCONOL SN-50 BULK</v>
      </c>
      <c r="E4884" t="s">
        <v>9</v>
      </c>
      <c r="F4884" t="s">
        <v>12</v>
      </c>
      <c r="G4884" t="s">
        <v>7</v>
      </c>
      <c r="H4884" t="s">
        <v>8</v>
      </c>
      <c r="I4884">
        <f t="shared" si="76"/>
        <v>2</v>
      </c>
      <c r="L4884" t="str">
        <v>ETHOMEEN T/17 BULK</v>
      </c>
      <c r="M4884" t="str">
        <v>WITCONOL SN-50 BULK</v>
      </c>
      <c r="N4884">
        <v>2</v>
      </c>
    </row>
    <row r="4885" spans="1:14">
      <c r="A4885">
        <f>IF(MOD(ROW()-3,COUNTA(tblProducts[Description]))=0,A4884+1,A4884)</f>
        <v>43</v>
      </c>
      <c r="B4885">
        <f>MOD(ROW()-3,COUNTA(tblProducts[Description]))+1</f>
        <v>95</v>
      </c>
      <c r="C4885" t="str">
        <f>_xlfn.XLOOKUP(A4885,tblProducts[Column1],tblProducts[Description])</f>
        <v>ETHOMEEN T/17 BULK</v>
      </c>
      <c r="D4885" t="str">
        <f>_xlfn.XLOOKUP(B4885,tblProducts[Column1],tblProducts[Description])</f>
        <v>WITCONOL SN-70 BULK</v>
      </c>
      <c r="E4885" t="s">
        <v>9</v>
      </c>
      <c r="F4885" t="s">
        <v>12</v>
      </c>
      <c r="G4885" t="s">
        <v>7</v>
      </c>
      <c r="H4885" t="s">
        <v>8</v>
      </c>
      <c r="I4885">
        <f t="shared" si="76"/>
        <v>2</v>
      </c>
      <c r="L4885" t="str">
        <v>ETHOMEEN T/17 BULK</v>
      </c>
      <c r="M4885" t="str">
        <v>WITCONOL SN-70 BULK</v>
      </c>
      <c r="N4885">
        <v>2</v>
      </c>
    </row>
    <row r="4886" spans="1:14">
      <c r="A4886">
        <f>IF(MOD(ROW()-3,COUNTA(tblProducts[Description]))=0,A4885+1,A4885)</f>
        <v>43</v>
      </c>
      <c r="B4886">
        <f>MOD(ROW()-3,COUNTA(tblProducts[Description]))+1</f>
        <v>96</v>
      </c>
      <c r="C4886" t="str">
        <f>_xlfn.XLOOKUP(A4886,tblProducts[Column1],tblProducts[Description])</f>
        <v>ETHOMEEN T/17 BULK</v>
      </c>
      <c r="D4886" t="str">
        <f>_xlfn.XLOOKUP(B4886,tblProducts[Column1],tblProducts[Description])</f>
        <v>REDICOTE E-47 NPF BULK</v>
      </c>
      <c r="E4886" t="s">
        <v>9</v>
      </c>
      <c r="F4886" t="s">
        <v>12</v>
      </c>
      <c r="G4886" t="s">
        <v>7</v>
      </c>
      <c r="H4886" t="s">
        <v>8</v>
      </c>
      <c r="I4886">
        <f t="shared" si="76"/>
        <v>2</v>
      </c>
      <c r="L4886" t="str">
        <v>ETHOMEEN T/17 BULK</v>
      </c>
      <c r="M4886" t="str">
        <v>REDICOTE E-47 NPF BULK</v>
      </c>
      <c r="N4886">
        <v>2</v>
      </c>
    </row>
    <row r="4887" spans="1:14">
      <c r="A4887">
        <f>IF(MOD(ROW()-3,COUNTA(tblProducts[Description]))=0,A4886+1,A4886)</f>
        <v>43</v>
      </c>
      <c r="B4887">
        <f>MOD(ROW()-3,COUNTA(tblProducts[Description]))+1</f>
        <v>97</v>
      </c>
      <c r="C4887" t="str">
        <f>_xlfn.XLOOKUP(A4887,tblProducts[Column1],tblProducts[Description])</f>
        <v>ETHOMEEN T/17 BULK</v>
      </c>
      <c r="D4887" t="str">
        <f>_xlfn.XLOOKUP(B4887,tblProducts[Column1],tblProducts[Description])</f>
        <v>EMULPON CO-25 BULK</v>
      </c>
      <c r="E4887" t="s">
        <v>9</v>
      </c>
      <c r="F4887" t="s">
        <v>12</v>
      </c>
      <c r="G4887" t="s">
        <v>7</v>
      </c>
      <c r="H4887" t="s">
        <v>8</v>
      </c>
      <c r="I4887">
        <f t="shared" si="76"/>
        <v>2</v>
      </c>
      <c r="L4887" t="str">
        <v>ETHOMEEN T/17 BULK</v>
      </c>
      <c r="M4887" t="str">
        <v>EMULPON CO-25 BULK</v>
      </c>
      <c r="N4887">
        <v>2</v>
      </c>
    </row>
    <row r="4888" spans="1:14">
      <c r="A4888">
        <f>IF(MOD(ROW()-3,COUNTA(tblProducts[Description]))=0,A4887+1,A4887)</f>
        <v>43</v>
      </c>
      <c r="B4888">
        <f>MOD(ROW()-3,COUNTA(tblProducts[Description]))+1</f>
        <v>98</v>
      </c>
      <c r="C4888" t="str">
        <f>_xlfn.XLOOKUP(A4888,tblProducts[Column1],tblProducts[Description])</f>
        <v>ETHOMEEN T/17 BULK</v>
      </c>
      <c r="D4888" t="str">
        <f>_xlfn.XLOOKUP(B4888,tblProducts[Column1],tblProducts[Description])</f>
        <v>EMULPON CO-30 BULK</v>
      </c>
      <c r="E4888" t="s">
        <v>9</v>
      </c>
      <c r="F4888" t="s">
        <v>12</v>
      </c>
      <c r="G4888" t="s">
        <v>7</v>
      </c>
      <c r="H4888" t="s">
        <v>8</v>
      </c>
      <c r="I4888">
        <f t="shared" si="76"/>
        <v>2</v>
      </c>
      <c r="L4888" t="str">
        <v>ETHOMEEN T/17 BULK</v>
      </c>
      <c r="M4888" t="str">
        <v>EMULPON CO-30 BULK</v>
      </c>
      <c r="N4888">
        <v>2</v>
      </c>
    </row>
    <row r="4889" spans="1:14">
      <c r="A4889">
        <f>IF(MOD(ROW()-3,COUNTA(tblProducts[Description]))=0,A4888+1,A4888)</f>
        <v>43</v>
      </c>
      <c r="B4889">
        <f>MOD(ROW()-3,COUNTA(tblProducts[Description]))+1</f>
        <v>99</v>
      </c>
      <c r="C4889" t="str">
        <f>_xlfn.XLOOKUP(A4889,tblProducts[Column1],tblProducts[Description])</f>
        <v>ETHOMEEN T/17 BULK</v>
      </c>
      <c r="D4889" t="str">
        <f>_xlfn.XLOOKUP(B4889,tblProducts[Column1],tblProducts[Description])</f>
        <v>EMULPON CO-40 BULK</v>
      </c>
      <c r="E4889" t="s">
        <v>9</v>
      </c>
      <c r="F4889" t="s">
        <v>12</v>
      </c>
      <c r="G4889" t="s">
        <v>7</v>
      </c>
      <c r="H4889" t="s">
        <v>8</v>
      </c>
      <c r="I4889">
        <f t="shared" si="76"/>
        <v>2</v>
      </c>
      <c r="L4889" t="str">
        <v>ETHOMEEN T/17 BULK</v>
      </c>
      <c r="M4889" t="str">
        <v>EMULPON CO-40 BULK</v>
      </c>
      <c r="N4889">
        <v>2</v>
      </c>
    </row>
    <row r="4890" spans="1:14">
      <c r="A4890">
        <f>IF(MOD(ROW()-3,COUNTA(tblProducts[Description]))=0,A4889+1,A4889)</f>
        <v>43</v>
      </c>
      <c r="B4890">
        <f>MOD(ROW()-3,COUNTA(tblProducts[Description]))+1</f>
        <v>100</v>
      </c>
      <c r="C4890" t="str">
        <f>_xlfn.XLOOKUP(A4890,tblProducts[Column1],tblProducts[Description])</f>
        <v>ETHOMEEN T/17 BULK</v>
      </c>
      <c r="D4890" t="str">
        <f>_xlfn.XLOOKUP(B4890,tblProducts[Column1],tblProducts[Description])</f>
        <v>EMULPON CO-36 BULK</v>
      </c>
      <c r="E4890" t="s">
        <v>9</v>
      </c>
      <c r="F4890" t="s">
        <v>12</v>
      </c>
      <c r="G4890" t="s">
        <v>7</v>
      </c>
      <c r="H4890" t="s">
        <v>8</v>
      </c>
      <c r="I4890">
        <f t="shared" si="76"/>
        <v>2</v>
      </c>
      <c r="L4890" t="str">
        <v>ETHOMEEN T/17 BULK</v>
      </c>
      <c r="M4890" t="str">
        <v>EMULPON CO-36 BULK</v>
      </c>
      <c r="N4890">
        <v>2</v>
      </c>
    </row>
    <row r="4891" spans="1:14">
      <c r="A4891">
        <f>IF(MOD(ROW()-3,COUNTA(tblProducts[Description]))=0,A4890+1,A4890)</f>
        <v>43</v>
      </c>
      <c r="B4891">
        <f>MOD(ROW()-3,COUNTA(tblProducts[Description]))+1</f>
        <v>101</v>
      </c>
      <c r="C4891" t="str">
        <f>_xlfn.XLOOKUP(A4891,tblProducts[Column1],tblProducts[Description])</f>
        <v>ETHOMEEN T/17 BULK</v>
      </c>
      <c r="D4891" t="str">
        <f>_xlfn.XLOOKUP(B4891,tblProducts[Column1],tblProducts[Description])</f>
        <v>REDICOTE E-4819 BULK</v>
      </c>
      <c r="E4891" t="s">
        <v>9</v>
      </c>
      <c r="F4891" t="s">
        <v>12</v>
      </c>
      <c r="G4891" t="s">
        <v>7</v>
      </c>
      <c r="H4891" t="s">
        <v>8</v>
      </c>
      <c r="I4891">
        <f t="shared" si="76"/>
        <v>2</v>
      </c>
      <c r="L4891" t="str">
        <v>ETHOMEEN T/17 BULK</v>
      </c>
      <c r="M4891" t="str">
        <v>REDICOTE E-4819 BULK</v>
      </c>
      <c r="N4891">
        <v>2</v>
      </c>
    </row>
    <row r="4892" spans="1:14">
      <c r="A4892">
        <f>IF(MOD(ROW()-3,COUNTA(tblProducts[Description]))=0,A4891+1,A4891)</f>
        <v>43</v>
      </c>
      <c r="B4892">
        <f>MOD(ROW()-3,COUNTA(tblProducts[Description]))+1</f>
        <v>102</v>
      </c>
      <c r="C4892" t="str">
        <f>_xlfn.XLOOKUP(A4892,tblProducts[Column1],tblProducts[Description])</f>
        <v>ETHOMEEN T/17 BULK</v>
      </c>
      <c r="D4892" t="str">
        <f>_xlfn.XLOOKUP(B4892,tblProducts[Column1],tblProducts[Description])</f>
        <v>ETHYLAN 1005 SA  BULK</v>
      </c>
      <c r="E4892" t="s">
        <v>9</v>
      </c>
      <c r="F4892" t="s">
        <v>12</v>
      </c>
      <c r="G4892" t="s">
        <v>7</v>
      </c>
      <c r="H4892" t="s">
        <v>8</v>
      </c>
      <c r="I4892">
        <f t="shared" si="76"/>
        <v>2</v>
      </c>
      <c r="L4892" t="str">
        <v>ETHOMEEN T/17 BULK</v>
      </c>
      <c r="M4892" t="str">
        <v>ETHYLAN 1005 SA  BULK</v>
      </c>
      <c r="N4892">
        <v>2</v>
      </c>
    </row>
    <row r="4893" spans="1:14">
      <c r="A4893">
        <f>IF(MOD(ROW()-3,COUNTA(tblProducts[Description]))=0,A4892+1,A4892)</f>
        <v>43</v>
      </c>
      <c r="B4893">
        <f>MOD(ROW()-3,COUNTA(tblProducts[Description]))+1</f>
        <v>103</v>
      </c>
      <c r="C4893" t="str">
        <f>_xlfn.XLOOKUP(A4893,tblProducts[Column1],tblProducts[Description])</f>
        <v>ETHOMEEN T/17 BULK</v>
      </c>
      <c r="D4893" t="str">
        <f>_xlfn.XLOOKUP(B4893,tblProducts[Column1],tblProducts[Description])</f>
        <v>ETHODUOMEEN T/15 BULK</v>
      </c>
      <c r="E4893" t="s">
        <v>9</v>
      </c>
      <c r="F4893" t="s">
        <v>12</v>
      </c>
      <c r="G4893" t="s">
        <v>7</v>
      </c>
      <c r="H4893" t="s">
        <v>8</v>
      </c>
      <c r="I4893">
        <f t="shared" si="76"/>
        <v>2</v>
      </c>
      <c r="L4893" t="str">
        <v>ETHOMEEN T/17 BULK</v>
      </c>
      <c r="M4893" t="str">
        <v>ETHODUOMEEN T/15 BULK</v>
      </c>
      <c r="N4893">
        <v>2</v>
      </c>
    </row>
    <row r="4894" spans="1:14">
      <c r="A4894">
        <f>IF(MOD(ROW()-3,COUNTA(tblProducts[Description]))=0,A4893+1,A4893)</f>
        <v>43</v>
      </c>
      <c r="B4894">
        <f>MOD(ROW()-3,COUNTA(tblProducts[Description]))+1</f>
        <v>104</v>
      </c>
      <c r="C4894" t="str">
        <f>_xlfn.XLOOKUP(A4894,tblProducts[Column1],tblProducts[Description])</f>
        <v>ETHOMEEN T/17 BULK</v>
      </c>
      <c r="D4894" t="str">
        <f>_xlfn.XLOOKUP(B4894,tblProducts[Column1],tblProducts[Description])</f>
        <v>C-6442 BULK</v>
      </c>
      <c r="E4894" t="s">
        <v>9</v>
      </c>
      <c r="F4894" t="s">
        <v>12</v>
      </c>
      <c r="G4894" t="s">
        <v>7</v>
      </c>
      <c r="H4894" t="s">
        <v>8</v>
      </c>
      <c r="I4894">
        <f t="shared" si="76"/>
        <v>2</v>
      </c>
      <c r="L4894" t="str">
        <v>ETHOMEEN T/17 BULK</v>
      </c>
      <c r="M4894" t="str">
        <v>C-6442 BULK</v>
      </c>
      <c r="N4894">
        <v>2</v>
      </c>
    </row>
    <row r="4895" spans="1:14">
      <c r="A4895">
        <f>IF(MOD(ROW()-3,COUNTA(tblProducts[Description]))=0,A4894+1,A4894)</f>
        <v>43</v>
      </c>
      <c r="B4895">
        <f>MOD(ROW()-3,COUNTA(tblProducts[Description]))+1</f>
        <v>105</v>
      </c>
      <c r="C4895" t="str">
        <f>_xlfn.XLOOKUP(A4895,tblProducts[Column1],tblProducts[Description])</f>
        <v>ETHOMEEN T/17 BULK</v>
      </c>
      <c r="D4895" t="str">
        <f>_xlfn.XLOOKUP(B4895,tblProducts[Column1],tblProducts[Description])</f>
        <v>ETHODUOMEEN T/25  BULK</v>
      </c>
      <c r="E4895" t="s">
        <v>9</v>
      </c>
      <c r="F4895" t="s">
        <v>12</v>
      </c>
      <c r="G4895" t="s">
        <v>7</v>
      </c>
      <c r="H4895" t="s">
        <v>8</v>
      </c>
      <c r="I4895">
        <f t="shared" si="76"/>
        <v>2</v>
      </c>
      <c r="L4895" t="str">
        <v>ETHOMEEN T/17 BULK</v>
      </c>
      <c r="M4895" t="str">
        <v>ETHODUOMEEN T/25  BULK</v>
      </c>
      <c r="N4895">
        <v>2</v>
      </c>
    </row>
    <row r="4896" spans="1:14">
      <c r="A4896">
        <f>IF(MOD(ROW()-3,COUNTA(tblProducts[Description]))=0,A4895+1,A4895)</f>
        <v>43</v>
      </c>
      <c r="B4896">
        <f>MOD(ROW()-3,COUNTA(tblProducts[Description]))+1</f>
        <v>106</v>
      </c>
      <c r="C4896" t="str">
        <f>_xlfn.XLOOKUP(A4896,tblProducts[Column1],tblProducts[Description])</f>
        <v>ETHOMEEN T/17 BULK</v>
      </c>
      <c r="D4896" t="str">
        <f>_xlfn.XLOOKUP(B4896,tblProducts[Column1],tblProducts[Description])</f>
        <v>WITCONOL PD-2000 BULK</v>
      </c>
      <c r="E4896" t="s">
        <v>9</v>
      </c>
      <c r="F4896" t="s">
        <v>12</v>
      </c>
      <c r="G4896" t="s">
        <v>7</v>
      </c>
      <c r="H4896" t="s">
        <v>8</v>
      </c>
      <c r="I4896">
        <f t="shared" si="76"/>
        <v>2</v>
      </c>
      <c r="L4896" t="str">
        <v>ETHOMEEN T/17 BULK</v>
      </c>
      <c r="M4896" t="str">
        <v>WITCONOL PD-2000 BULK</v>
      </c>
      <c r="N4896">
        <v>2</v>
      </c>
    </row>
    <row r="4897" spans="1:14">
      <c r="A4897">
        <f>IF(MOD(ROW()-3,COUNTA(tblProducts[Description]))=0,A4896+1,A4896)</f>
        <v>43</v>
      </c>
      <c r="B4897">
        <f>MOD(ROW()-3,COUNTA(tblProducts[Description]))+1</f>
        <v>107</v>
      </c>
      <c r="C4897" t="str">
        <f>_xlfn.XLOOKUP(A4897,tblProducts[Column1],tblProducts[Description])</f>
        <v>ETHOMEEN T/17 BULK</v>
      </c>
      <c r="D4897" t="str">
        <f>_xlfn.XLOOKUP(B4897,tblProducts[Column1],tblProducts[Description])</f>
        <v>BEROL 347 BULK</v>
      </c>
      <c r="E4897" t="s">
        <v>9</v>
      </c>
      <c r="F4897" t="s">
        <v>12</v>
      </c>
      <c r="G4897" t="s">
        <v>7</v>
      </c>
      <c r="H4897" t="s">
        <v>8</v>
      </c>
      <c r="I4897">
        <f t="shared" si="76"/>
        <v>2</v>
      </c>
      <c r="L4897" t="str">
        <v>ETHOMEEN T/17 BULK</v>
      </c>
      <c r="M4897" t="str">
        <v>BEROL 347 BULK</v>
      </c>
      <c r="N4897">
        <v>2</v>
      </c>
    </row>
    <row r="4898" spans="1:14">
      <c r="A4898">
        <f>IF(MOD(ROW()-3,COUNTA(tblProducts[Description]))=0,A4897+1,A4897)</f>
        <v>43</v>
      </c>
      <c r="B4898">
        <f>MOD(ROW()-3,COUNTA(tblProducts[Description]))+1</f>
        <v>108</v>
      </c>
      <c r="C4898" t="str">
        <f>_xlfn.XLOOKUP(A4898,tblProducts[Column1],tblProducts[Description])</f>
        <v>ETHOMEEN T/17 BULK</v>
      </c>
      <c r="D4898" t="str">
        <f>_xlfn.XLOOKUP(B4898,tblProducts[Column1],tblProducts[Description])</f>
        <v>ETHYLAN PT-3000 BULK</v>
      </c>
      <c r="E4898" t="s">
        <v>9</v>
      </c>
      <c r="F4898" t="s">
        <v>12</v>
      </c>
      <c r="G4898" t="s">
        <v>7</v>
      </c>
      <c r="H4898" t="s">
        <v>8</v>
      </c>
      <c r="I4898">
        <f t="shared" si="76"/>
        <v>2</v>
      </c>
      <c r="L4898" t="str">
        <v>ETHOMEEN T/17 BULK</v>
      </c>
      <c r="M4898" t="str">
        <v>ETHYLAN PT-3000 BULK</v>
      </c>
      <c r="N4898">
        <v>2</v>
      </c>
    </row>
    <row r="4899" spans="1:14">
      <c r="A4899">
        <f>IF(MOD(ROW()-3,COUNTA(tblProducts[Description]))=0,A4898+1,A4898)</f>
        <v>43</v>
      </c>
      <c r="B4899">
        <f>MOD(ROW()-3,COUNTA(tblProducts[Description]))+1</f>
        <v>109</v>
      </c>
      <c r="C4899" t="str">
        <f>_xlfn.XLOOKUP(A4899,tblProducts[Column1],tblProducts[Description])</f>
        <v>ETHOMEEN T/17 BULK</v>
      </c>
      <c r="D4899" t="str">
        <f>_xlfn.XLOOKUP(B4899,tblProducts[Column1],tblProducts[Description])</f>
        <v>ETHYLAN HB4/BULK</v>
      </c>
      <c r="E4899" t="s">
        <v>9</v>
      </c>
      <c r="F4899" t="s">
        <v>12</v>
      </c>
      <c r="G4899" t="s">
        <v>7</v>
      </c>
      <c r="H4899" t="s">
        <v>8</v>
      </c>
      <c r="I4899">
        <f t="shared" si="76"/>
        <v>2</v>
      </c>
      <c r="L4899" t="str">
        <v>ETHOMEEN T/17 BULK</v>
      </c>
      <c r="M4899" t="str">
        <v>ETHYLAN HB4/BULK</v>
      </c>
      <c r="N4899">
        <v>2</v>
      </c>
    </row>
    <row r="4900" spans="1:14">
      <c r="A4900">
        <f>IF(MOD(ROW()-3,COUNTA(tblProducts[Description]))=0,A4899+1,A4899)</f>
        <v>43</v>
      </c>
      <c r="B4900">
        <f>MOD(ROW()-3,COUNTA(tblProducts[Description]))+1</f>
        <v>110</v>
      </c>
      <c r="C4900" t="str">
        <f>_xlfn.XLOOKUP(A4900,tblProducts[Column1],tblProducts[Description])</f>
        <v>ETHOMEEN T/17 BULK</v>
      </c>
      <c r="D4900" t="str">
        <f>_xlfn.XLOOKUP(B4900,tblProducts[Column1],tblProducts[Description])</f>
        <v>ADSEE AB 600 BULK</v>
      </c>
      <c r="E4900" t="s">
        <v>9</v>
      </c>
      <c r="F4900" t="s">
        <v>12</v>
      </c>
      <c r="G4900" t="s">
        <v>9</v>
      </c>
      <c r="H4900" t="s">
        <v>11</v>
      </c>
      <c r="I4900">
        <f t="shared" si="76"/>
        <v>4</v>
      </c>
      <c r="L4900" t="str">
        <v>ETHOMEEN T/17 BULK</v>
      </c>
      <c r="M4900" t="str">
        <v>ADSEE AB 600 BULK</v>
      </c>
      <c r="N4900">
        <v>4</v>
      </c>
    </row>
    <row r="4901" spans="1:14">
      <c r="A4901">
        <f>IF(MOD(ROW()-3,COUNTA(tblProducts[Description]))=0,A4900+1,A4900)</f>
        <v>43</v>
      </c>
      <c r="B4901">
        <f>MOD(ROW()-3,COUNTA(tblProducts[Description]))+1</f>
        <v>111</v>
      </c>
      <c r="C4901" t="str">
        <f>_xlfn.XLOOKUP(A4901,tblProducts[Column1],tblProducts[Description])</f>
        <v>ETHOMEEN T/17 BULK</v>
      </c>
      <c r="D4901" t="str">
        <f>_xlfn.XLOOKUP(B4901,tblProducts[Column1],tblProducts[Description])</f>
        <v>WITCONOL PT-320  BULK</v>
      </c>
      <c r="E4901" t="s">
        <v>9</v>
      </c>
      <c r="F4901" t="s">
        <v>12</v>
      </c>
      <c r="G4901" t="s">
        <v>9</v>
      </c>
      <c r="H4901" t="s">
        <v>11</v>
      </c>
      <c r="I4901">
        <f t="shared" si="76"/>
        <v>4</v>
      </c>
      <c r="L4901" t="str">
        <v>ETHOMEEN T/17 BULK</v>
      </c>
      <c r="M4901" t="str">
        <v>WITCONOL PT-320  BULK</v>
      </c>
      <c r="N4901">
        <v>4</v>
      </c>
    </row>
    <row r="4902" spans="1:14">
      <c r="A4902">
        <f>IF(MOD(ROW()-3,COUNTA(tblProducts[Description]))=0,A4901+1,A4901)</f>
        <v>43</v>
      </c>
      <c r="B4902">
        <f>MOD(ROW()-3,COUNTA(tblProducts[Description]))+1</f>
        <v>112</v>
      </c>
      <c r="C4902" t="str">
        <f>_xlfn.XLOOKUP(A4902,tblProducts[Column1],tblProducts[Description])</f>
        <v>ETHOMEEN T/17 BULK</v>
      </c>
      <c r="D4902" t="str">
        <f>_xlfn.XLOOKUP(B4902,tblProducts[Column1],tblProducts[Description])</f>
        <v>ETHYLAN DA-3 BULK</v>
      </c>
      <c r="E4902" t="s">
        <v>9</v>
      </c>
      <c r="F4902" t="s">
        <v>12</v>
      </c>
      <c r="G4902" t="s">
        <v>9</v>
      </c>
      <c r="H4902" t="s">
        <v>11</v>
      </c>
      <c r="I4902">
        <f t="shared" si="76"/>
        <v>4</v>
      </c>
      <c r="L4902" t="str">
        <v>ETHOMEEN T/17 BULK</v>
      </c>
      <c r="M4902" t="str">
        <v>ETHYLAN DA-3 BULK</v>
      </c>
      <c r="N4902">
        <v>4</v>
      </c>
    </row>
    <row r="4903" spans="1:14">
      <c r="A4903">
        <f>IF(MOD(ROW()-3,COUNTA(tblProducts[Description]))=0,A4902+1,A4902)</f>
        <v>43</v>
      </c>
      <c r="B4903">
        <f>MOD(ROW()-3,COUNTA(tblProducts[Description]))+1</f>
        <v>113</v>
      </c>
      <c r="C4903" t="str">
        <f>_xlfn.XLOOKUP(A4903,tblProducts[Column1],tblProducts[Description])</f>
        <v>ETHOMEEN T/17 BULK</v>
      </c>
      <c r="D4903" t="str">
        <f>_xlfn.XLOOKUP(B4903,tblProducts[Column1],tblProducts[Description])</f>
        <v>ETHOMEEN O/12 BULK</v>
      </c>
      <c r="E4903" t="s">
        <v>9</v>
      </c>
      <c r="F4903" t="s">
        <v>12</v>
      </c>
      <c r="G4903" t="s">
        <v>7</v>
      </c>
      <c r="H4903" t="s">
        <v>8</v>
      </c>
      <c r="I4903">
        <f t="shared" si="76"/>
        <v>2</v>
      </c>
      <c r="L4903" t="str">
        <v>ETHOMEEN T/17 BULK</v>
      </c>
      <c r="M4903" t="str">
        <v>ETHOMEEN O/12 BULK</v>
      </c>
      <c r="N4903">
        <v>2</v>
      </c>
    </row>
    <row r="4904" spans="1:14">
      <c r="A4904">
        <f>IF(MOD(ROW()-3,COUNTA(tblProducts[Description]))=0,A4903+1,A4903)</f>
        <v>43</v>
      </c>
      <c r="B4904">
        <f>MOD(ROW()-3,COUNTA(tblProducts[Description]))+1</f>
        <v>114</v>
      </c>
      <c r="C4904" t="str">
        <f>_xlfn.XLOOKUP(A4904,tblProducts[Column1],tblProducts[Description])</f>
        <v>ETHOMEEN T/17 BULK</v>
      </c>
      <c r="D4904" t="str">
        <f>_xlfn.XLOOKUP(B4904,tblProducts[Column1],tblProducts[Description])</f>
        <v>WITCONOL PT-1000 BULK</v>
      </c>
      <c r="E4904" t="s">
        <v>9</v>
      </c>
      <c r="F4904" t="s">
        <v>12</v>
      </c>
      <c r="G4904" t="s">
        <v>7</v>
      </c>
      <c r="H4904" t="s">
        <v>13</v>
      </c>
      <c r="I4904">
        <f t="shared" si="76"/>
        <v>2</v>
      </c>
      <c r="L4904" t="str">
        <v>ETHOMEEN T/17 BULK</v>
      </c>
      <c r="M4904" t="str">
        <v>WITCONOL PT-1000 BULK</v>
      </c>
      <c r="N4904">
        <v>2</v>
      </c>
    </row>
    <row r="4905" spans="1:14">
      <c r="A4905">
        <f>IF(MOD(ROW()-3,COUNTA(tblProducts[Description]))=0,A4904+1,A4904)</f>
        <v>44</v>
      </c>
      <c r="B4905">
        <f>MOD(ROW()-3,COUNTA(tblProducts[Description]))+1</f>
        <v>1</v>
      </c>
      <c r="C4905" t="str">
        <f>_xlfn.XLOOKUP(A4905,tblProducts[Column1],tblProducts[Description])</f>
        <v>ETHOMEEN T/18 BULK</v>
      </c>
      <c r="D4905" t="str">
        <f>_xlfn.XLOOKUP(B4905,tblProducts[Column1],tblProducts[Description])</f>
        <v>ADSEE 4130 BULK</v>
      </c>
      <c r="E4905" t="s">
        <v>9</v>
      </c>
      <c r="F4905" t="s">
        <v>12</v>
      </c>
      <c r="G4905" t="s">
        <v>7</v>
      </c>
      <c r="H4905" t="s">
        <v>13</v>
      </c>
      <c r="I4905">
        <f t="shared" si="76"/>
        <v>2</v>
      </c>
      <c r="L4905" t="str">
        <v>ETHOMEEN T/18 BULK</v>
      </c>
      <c r="M4905" t="str">
        <v>ADSEE 4130 BULK</v>
      </c>
      <c r="N4905">
        <v>2</v>
      </c>
    </row>
    <row r="4906" spans="1:14">
      <c r="A4906">
        <f>IF(MOD(ROW()-3,COUNTA(tblProducts[Description]))=0,A4905+1,A4905)</f>
        <v>44</v>
      </c>
      <c r="B4906">
        <f>MOD(ROW()-3,COUNTA(tblProducts[Description]))+1</f>
        <v>2</v>
      </c>
      <c r="C4906" t="str">
        <f>_xlfn.XLOOKUP(A4906,tblProducts[Column1],tblProducts[Description])</f>
        <v>ETHOMEEN T/18 BULK</v>
      </c>
      <c r="D4906" t="str">
        <f>_xlfn.XLOOKUP(B4906,tblProducts[Column1],tblProducts[Description])</f>
        <v>ARMOSTAT 300 BULK</v>
      </c>
      <c r="E4906" t="s">
        <v>9</v>
      </c>
      <c r="F4906" t="s">
        <v>12</v>
      </c>
      <c r="G4906" t="s">
        <v>7</v>
      </c>
      <c r="H4906" t="s">
        <v>13</v>
      </c>
      <c r="I4906">
        <f t="shared" si="76"/>
        <v>2</v>
      </c>
      <c r="L4906" t="str">
        <v>ETHOMEEN T/18 BULK</v>
      </c>
      <c r="M4906" t="str">
        <v>ARMOSTAT 300 BULK</v>
      </c>
      <c r="N4906">
        <v>2</v>
      </c>
    </row>
    <row r="4907" spans="1:14">
      <c r="A4907">
        <f>IF(MOD(ROW()-3,COUNTA(tblProducts[Description]))=0,A4906+1,A4906)</f>
        <v>44</v>
      </c>
      <c r="B4907">
        <f>MOD(ROW()-3,COUNTA(tblProducts[Description]))+1</f>
        <v>3</v>
      </c>
      <c r="C4907" t="str">
        <f>_xlfn.XLOOKUP(A4907,tblProducts[Column1],tblProducts[Description])</f>
        <v>ETHOMEEN T/18 BULK</v>
      </c>
      <c r="D4907" t="str">
        <f>_xlfn.XLOOKUP(B4907,tblProducts[Column1],tblProducts[Description])</f>
        <v>ARMOSTAT 400 BULK</v>
      </c>
      <c r="E4907" t="s">
        <v>9</v>
      </c>
      <c r="F4907" t="s">
        <v>12</v>
      </c>
      <c r="G4907" t="s">
        <v>7</v>
      </c>
      <c r="H4907" t="s">
        <v>8</v>
      </c>
      <c r="I4907">
        <f t="shared" si="76"/>
        <v>2</v>
      </c>
      <c r="L4907" t="str">
        <v>ETHOMEEN T/18 BULK</v>
      </c>
      <c r="M4907" t="str">
        <v>ARMOSTAT 400 BULK</v>
      </c>
      <c r="N4907">
        <v>2</v>
      </c>
    </row>
    <row r="4908" spans="1:14">
      <c r="A4908">
        <f>IF(MOD(ROW()-3,COUNTA(tblProducts[Description]))=0,A4907+1,A4907)</f>
        <v>44</v>
      </c>
      <c r="B4908">
        <f>MOD(ROW()-3,COUNTA(tblProducts[Description]))+1</f>
        <v>4</v>
      </c>
      <c r="C4908" t="str">
        <f>_xlfn.XLOOKUP(A4908,tblProducts[Column1],tblProducts[Description])</f>
        <v>ETHOMEEN T/18 BULK</v>
      </c>
      <c r="D4908" t="str">
        <f>_xlfn.XLOOKUP(B4908,tblProducts[Column1],tblProducts[Description])</f>
        <v>ARMOSTAT 410 LM BULK</v>
      </c>
      <c r="E4908" t="s">
        <v>9</v>
      </c>
      <c r="F4908" t="s">
        <v>12</v>
      </c>
      <c r="G4908" t="s">
        <v>7</v>
      </c>
      <c r="H4908" t="s">
        <v>8</v>
      </c>
      <c r="I4908">
        <f t="shared" si="76"/>
        <v>2</v>
      </c>
      <c r="L4908" t="str">
        <v>ETHOMEEN T/18 BULK</v>
      </c>
      <c r="M4908" t="str">
        <v>ARMOSTAT 410 LM BULK</v>
      </c>
      <c r="N4908">
        <v>2</v>
      </c>
    </row>
    <row r="4909" spans="1:14">
      <c r="A4909">
        <f>IF(MOD(ROW()-3,COUNTA(tblProducts[Description]))=0,A4908+1,A4908)</f>
        <v>44</v>
      </c>
      <c r="B4909">
        <f>MOD(ROW()-3,COUNTA(tblProducts[Description]))+1</f>
        <v>5</v>
      </c>
      <c r="C4909" t="str">
        <f>_xlfn.XLOOKUP(A4909,tblProducts[Column1],tblProducts[Description])</f>
        <v>ETHOMEEN T/18 BULK</v>
      </c>
      <c r="D4909" t="str">
        <f>_xlfn.XLOOKUP(B4909,tblProducts[Column1],tblProducts[Description])</f>
        <v>ARMUL HE 5070 BULK</v>
      </c>
      <c r="E4909" t="s">
        <v>9</v>
      </c>
      <c r="F4909" t="s">
        <v>12</v>
      </c>
      <c r="G4909" t="s">
        <v>7</v>
      </c>
      <c r="H4909" t="s">
        <v>8</v>
      </c>
      <c r="I4909">
        <f t="shared" si="76"/>
        <v>2</v>
      </c>
      <c r="L4909" t="str">
        <v>ETHOMEEN T/18 BULK</v>
      </c>
      <c r="M4909" t="str">
        <v>ARMUL HE 5070 BULK</v>
      </c>
      <c r="N4909">
        <v>2</v>
      </c>
    </row>
    <row r="4910" spans="1:14">
      <c r="A4910">
        <f>IF(MOD(ROW()-3,COUNTA(tblProducts[Description]))=0,A4909+1,A4909)</f>
        <v>44</v>
      </c>
      <c r="B4910">
        <f>MOD(ROW()-3,COUNTA(tblProducts[Description]))+1</f>
        <v>6</v>
      </c>
      <c r="C4910" t="str">
        <f>_xlfn.XLOOKUP(A4910,tblProducts[Column1],tblProducts[Description])</f>
        <v>ETHOMEEN T/18 BULK</v>
      </c>
      <c r="D4910" t="str">
        <f>_xlfn.XLOOKUP(B4910,tblProducts[Column1],tblProducts[Description])</f>
        <v>BEROL 260 BULK</v>
      </c>
      <c r="E4910" t="s">
        <v>9</v>
      </c>
      <c r="F4910" t="s">
        <v>12</v>
      </c>
      <c r="G4910" t="s">
        <v>7</v>
      </c>
      <c r="H4910" t="s">
        <v>8</v>
      </c>
      <c r="I4910">
        <f t="shared" si="76"/>
        <v>2</v>
      </c>
      <c r="L4910" t="str">
        <v>ETHOMEEN T/18 BULK</v>
      </c>
      <c r="M4910" t="str">
        <v>BEROL 260 BULK</v>
      </c>
      <c r="N4910">
        <v>2</v>
      </c>
    </row>
    <row r="4911" spans="1:14">
      <c r="A4911">
        <f>IF(MOD(ROW()-3,COUNTA(tblProducts[Description]))=0,A4910+1,A4910)</f>
        <v>44</v>
      </c>
      <c r="B4911">
        <f>MOD(ROW()-3,COUNTA(tblProducts[Description]))+1</f>
        <v>7</v>
      </c>
      <c r="C4911" t="str">
        <f>_xlfn.XLOOKUP(A4911,tblProducts[Column1],tblProducts[Description])</f>
        <v>ETHOMEEN T/18 BULK</v>
      </c>
      <c r="D4911" t="str">
        <f>_xlfn.XLOOKUP(B4911,tblProducts[Column1],tblProducts[Description])</f>
        <v>BEROL 266 BULK</v>
      </c>
      <c r="E4911" t="s">
        <v>9</v>
      </c>
      <c r="F4911" t="s">
        <v>12</v>
      </c>
      <c r="G4911" t="s">
        <v>7</v>
      </c>
      <c r="H4911" t="s">
        <v>8</v>
      </c>
      <c r="I4911">
        <f t="shared" si="76"/>
        <v>2</v>
      </c>
      <c r="L4911" t="str">
        <v>ETHOMEEN T/18 BULK</v>
      </c>
      <c r="M4911" t="str">
        <v>BEROL 266 BULK</v>
      </c>
      <c r="N4911">
        <v>2</v>
      </c>
    </row>
    <row r="4912" spans="1:14">
      <c r="A4912">
        <f>IF(MOD(ROW()-3,COUNTA(tblProducts[Description]))=0,A4911+1,A4911)</f>
        <v>44</v>
      </c>
      <c r="B4912">
        <f>MOD(ROW()-3,COUNTA(tblProducts[Description]))+1</f>
        <v>8</v>
      </c>
      <c r="C4912" t="str">
        <f>_xlfn.XLOOKUP(A4912,tblProducts[Column1],tblProducts[Description])</f>
        <v>ETHOMEEN T/18 BULK</v>
      </c>
      <c r="D4912" t="str">
        <f>_xlfn.XLOOKUP(B4912,tblProducts[Column1],tblProducts[Description])</f>
        <v>BEROL 266V BULK</v>
      </c>
      <c r="E4912" t="s">
        <v>9</v>
      </c>
      <c r="F4912" t="s">
        <v>12</v>
      </c>
      <c r="G4912" t="s">
        <v>7</v>
      </c>
      <c r="H4912" t="s">
        <v>8</v>
      </c>
      <c r="I4912">
        <f t="shared" si="76"/>
        <v>2</v>
      </c>
      <c r="L4912" t="str">
        <v>ETHOMEEN T/18 BULK</v>
      </c>
      <c r="M4912" t="str">
        <v>BEROL 266V BULK</v>
      </c>
      <c r="N4912">
        <v>2</v>
      </c>
    </row>
    <row r="4913" spans="1:14">
      <c r="A4913">
        <f>IF(MOD(ROW()-3,COUNTA(tblProducts[Description]))=0,A4912+1,A4912)</f>
        <v>44</v>
      </c>
      <c r="B4913">
        <f>MOD(ROW()-3,COUNTA(tblProducts[Description]))+1</f>
        <v>9</v>
      </c>
      <c r="C4913" t="str">
        <f>_xlfn.XLOOKUP(A4913,tblProducts[Column1],tblProducts[Description])</f>
        <v>ETHOMEEN T/18 BULK</v>
      </c>
      <c r="D4913" t="str">
        <f>_xlfn.XLOOKUP(B4913,tblProducts[Column1],tblProducts[Description])</f>
        <v>BEROL 467 BULK</v>
      </c>
      <c r="E4913" t="s">
        <v>9</v>
      </c>
      <c r="F4913" t="s">
        <v>12</v>
      </c>
      <c r="G4913" t="s">
        <v>7</v>
      </c>
      <c r="H4913" t="s">
        <v>8</v>
      </c>
      <c r="I4913">
        <f t="shared" si="76"/>
        <v>2</v>
      </c>
      <c r="L4913" t="str">
        <v>ETHOMEEN T/18 BULK</v>
      </c>
      <c r="M4913" t="str">
        <v>BEROL 467 BULK</v>
      </c>
      <c r="N4913">
        <v>2</v>
      </c>
    </row>
    <row r="4914" spans="1:14">
      <c r="A4914">
        <f>IF(MOD(ROW()-3,COUNTA(tblProducts[Description]))=0,A4913+1,A4913)</f>
        <v>44</v>
      </c>
      <c r="B4914">
        <f>MOD(ROW()-3,COUNTA(tblProducts[Description]))+1</f>
        <v>10</v>
      </c>
      <c r="C4914" t="str">
        <f>_xlfn.XLOOKUP(A4914,tblProducts[Column1],tblProducts[Description])</f>
        <v>ETHOMEEN T/18 BULK</v>
      </c>
      <c r="D4914" t="str">
        <f>_xlfn.XLOOKUP(B4914,tblProducts[Column1],tblProducts[Description])</f>
        <v>BEROL OX 91-6 BULK</v>
      </c>
      <c r="E4914" t="s">
        <v>9</v>
      </c>
      <c r="F4914" t="s">
        <v>12</v>
      </c>
      <c r="G4914" t="s">
        <v>7</v>
      </c>
      <c r="H4914" t="s">
        <v>8</v>
      </c>
      <c r="I4914">
        <f t="shared" si="76"/>
        <v>2</v>
      </c>
      <c r="L4914" t="str">
        <v>ETHOMEEN T/18 BULK</v>
      </c>
      <c r="M4914" t="str">
        <v>BEROL OX 91-6 BULK</v>
      </c>
      <c r="N4914">
        <v>2</v>
      </c>
    </row>
    <row r="4915" spans="1:14">
      <c r="A4915">
        <f>IF(MOD(ROW()-3,COUNTA(tblProducts[Description]))=0,A4914+1,A4914)</f>
        <v>44</v>
      </c>
      <c r="B4915">
        <f>MOD(ROW()-3,COUNTA(tblProducts[Description]))+1</f>
        <v>11</v>
      </c>
      <c r="C4915" t="str">
        <f>_xlfn.XLOOKUP(A4915,tblProducts[Column1],tblProducts[Description])</f>
        <v>ETHOMEEN T/18 BULK</v>
      </c>
      <c r="D4915" t="str">
        <f>_xlfn.XLOOKUP(B4915,tblProducts[Column1],tblProducts[Description])</f>
        <v>C-5635 BULK</v>
      </c>
      <c r="E4915" t="s">
        <v>9</v>
      </c>
      <c r="F4915" t="s">
        <v>12</v>
      </c>
      <c r="G4915" t="s">
        <v>7</v>
      </c>
      <c r="H4915" t="s">
        <v>8</v>
      </c>
      <c r="I4915">
        <f t="shared" si="76"/>
        <v>2</v>
      </c>
      <c r="L4915" t="str">
        <v>ETHOMEEN T/18 BULK</v>
      </c>
      <c r="M4915" t="str">
        <v>C-5635 BULK</v>
      </c>
      <c r="N4915">
        <v>2</v>
      </c>
    </row>
    <row r="4916" spans="1:14">
      <c r="A4916">
        <f>IF(MOD(ROW()-3,COUNTA(tblProducts[Description]))=0,A4915+1,A4915)</f>
        <v>44</v>
      </c>
      <c r="B4916">
        <f>MOD(ROW()-3,COUNTA(tblProducts[Description]))+1</f>
        <v>12</v>
      </c>
      <c r="C4916" t="str">
        <f>_xlfn.XLOOKUP(A4916,tblProducts[Column1],tblProducts[Description])</f>
        <v>ETHOMEEN T/18 BULK</v>
      </c>
      <c r="D4916" t="str">
        <f>_xlfn.XLOOKUP(B4916,tblProducts[Column1],tblProducts[Description])</f>
        <v>C-6290 BULK</v>
      </c>
      <c r="E4916" t="s">
        <v>9</v>
      </c>
      <c r="F4916" t="s">
        <v>12</v>
      </c>
      <c r="G4916" t="s">
        <v>7</v>
      </c>
      <c r="H4916" t="s">
        <v>8</v>
      </c>
      <c r="I4916">
        <f t="shared" si="76"/>
        <v>2</v>
      </c>
      <c r="L4916" t="str">
        <v>ETHOMEEN T/18 BULK</v>
      </c>
      <c r="M4916" t="str">
        <v>C-6290 BULK</v>
      </c>
      <c r="N4916">
        <v>2</v>
      </c>
    </row>
    <row r="4917" spans="1:14">
      <c r="A4917">
        <f>IF(MOD(ROW()-3,COUNTA(tblProducts[Description]))=0,A4916+1,A4916)</f>
        <v>44</v>
      </c>
      <c r="B4917">
        <f>MOD(ROW()-3,COUNTA(tblProducts[Description]))+1</f>
        <v>13</v>
      </c>
      <c r="C4917" t="str">
        <f>_xlfn.XLOOKUP(A4917,tblProducts[Column1],tblProducts[Description])</f>
        <v>ETHOMEEN T/18 BULK</v>
      </c>
      <c r="D4917" t="str">
        <f>_xlfn.XLOOKUP(B4917,tblProducts[Column1],tblProducts[Description])</f>
        <v>C-6385 BULK</v>
      </c>
      <c r="E4917" t="s">
        <v>9</v>
      </c>
      <c r="F4917" t="s">
        <v>12</v>
      </c>
      <c r="G4917" t="s">
        <v>9</v>
      </c>
      <c r="H4917" t="s">
        <v>8</v>
      </c>
      <c r="I4917">
        <f t="shared" si="76"/>
        <v>4</v>
      </c>
      <c r="L4917" t="str">
        <v>ETHOMEEN T/18 BULK</v>
      </c>
      <c r="M4917" t="str">
        <v>C-6385 BULK</v>
      </c>
      <c r="N4917">
        <v>4</v>
      </c>
    </row>
    <row r="4918" spans="1:14">
      <c r="A4918">
        <f>IF(MOD(ROW()-3,COUNTA(tblProducts[Description]))=0,A4917+1,A4917)</f>
        <v>44</v>
      </c>
      <c r="B4918">
        <f>MOD(ROW()-3,COUNTA(tblProducts[Description]))+1</f>
        <v>14</v>
      </c>
      <c r="C4918" t="str">
        <f>_xlfn.XLOOKUP(A4918,tblProducts[Column1],tblProducts[Description])</f>
        <v>ETHOMEEN T/18 BULK</v>
      </c>
      <c r="D4918" t="str">
        <f>_xlfn.XLOOKUP(B4918,tblProducts[Column1],tblProducts[Description])</f>
        <v>C-6427 BULK</v>
      </c>
      <c r="E4918" t="s">
        <v>9</v>
      </c>
      <c r="F4918" t="s">
        <v>12</v>
      </c>
      <c r="G4918" t="s">
        <v>7</v>
      </c>
      <c r="H4918" t="s">
        <v>8</v>
      </c>
      <c r="I4918">
        <f t="shared" si="76"/>
        <v>2</v>
      </c>
      <c r="L4918" t="str">
        <v>ETHOMEEN T/18 BULK</v>
      </c>
      <c r="M4918" t="str">
        <v>C-6427 BULK</v>
      </c>
      <c r="N4918">
        <v>2</v>
      </c>
    </row>
    <row r="4919" spans="1:14">
      <c r="A4919">
        <f>IF(MOD(ROW()-3,COUNTA(tblProducts[Description]))=0,A4918+1,A4918)</f>
        <v>44</v>
      </c>
      <c r="B4919">
        <f>MOD(ROW()-3,COUNTA(tblProducts[Description]))+1</f>
        <v>15</v>
      </c>
      <c r="C4919" t="str">
        <f>_xlfn.XLOOKUP(A4919,tblProducts[Column1],tblProducts[Description])</f>
        <v>ETHOMEEN T/18 BULK</v>
      </c>
      <c r="D4919" t="str">
        <f>_xlfn.XLOOKUP(B4919,tblProducts[Column1],tblProducts[Description])</f>
        <v>EMULPON CO-200 BULK</v>
      </c>
      <c r="E4919" t="s">
        <v>9</v>
      </c>
      <c r="F4919" t="s">
        <v>12</v>
      </c>
      <c r="G4919" t="s">
        <v>7</v>
      </c>
      <c r="H4919" t="s">
        <v>8</v>
      </c>
      <c r="I4919">
        <f t="shared" si="76"/>
        <v>2</v>
      </c>
      <c r="L4919" t="str">
        <v>ETHOMEEN T/18 BULK</v>
      </c>
      <c r="M4919" t="str">
        <v>EMULPON CO-200 BULK</v>
      </c>
      <c r="N4919">
        <v>2</v>
      </c>
    </row>
    <row r="4920" spans="1:14">
      <c r="A4920">
        <f>IF(MOD(ROW()-3,COUNTA(tblProducts[Description]))=0,A4919+1,A4919)</f>
        <v>44</v>
      </c>
      <c r="B4920">
        <f>MOD(ROW()-3,COUNTA(tblProducts[Description]))+1</f>
        <v>16</v>
      </c>
      <c r="C4920" t="str">
        <f>_xlfn.XLOOKUP(A4920,tblProducts[Column1],tblProducts[Description])</f>
        <v>ETHOMEEN T/18 BULK</v>
      </c>
      <c r="D4920" t="str">
        <f>_xlfn.XLOOKUP(B4920,tblProducts[Column1],tblProducts[Description])</f>
        <v>EMULPON CO-360 BULK</v>
      </c>
      <c r="E4920" t="s">
        <v>9</v>
      </c>
      <c r="F4920" t="s">
        <v>12</v>
      </c>
      <c r="G4920" t="s">
        <v>7</v>
      </c>
      <c r="H4920" t="s">
        <v>8</v>
      </c>
      <c r="I4920">
        <f t="shared" si="76"/>
        <v>2</v>
      </c>
      <c r="L4920" t="str">
        <v>ETHOMEEN T/18 BULK</v>
      </c>
      <c r="M4920" t="str">
        <v>EMULPON CO-360 BULK</v>
      </c>
      <c r="N4920">
        <v>2</v>
      </c>
    </row>
    <row r="4921" spans="1:14">
      <c r="A4921">
        <f>IF(MOD(ROW()-3,COUNTA(tblProducts[Description]))=0,A4920+1,A4920)</f>
        <v>44</v>
      </c>
      <c r="B4921">
        <f>MOD(ROW()-3,COUNTA(tblProducts[Description]))+1</f>
        <v>17</v>
      </c>
      <c r="C4921" t="str">
        <f>_xlfn.XLOOKUP(A4921,tblProducts[Column1],tblProducts[Description])</f>
        <v>ETHOMEEN T/18 BULK</v>
      </c>
      <c r="D4921" t="str">
        <f>_xlfn.XLOOKUP(B4921,tblProducts[Column1],tblProducts[Description])</f>
        <v>EMULPON CO-550 BULK</v>
      </c>
      <c r="E4921" t="s">
        <v>9</v>
      </c>
      <c r="F4921" t="s">
        <v>12</v>
      </c>
      <c r="G4921" t="s">
        <v>7</v>
      </c>
      <c r="H4921" t="s">
        <v>8</v>
      </c>
      <c r="I4921">
        <f t="shared" si="76"/>
        <v>2</v>
      </c>
      <c r="L4921" t="str">
        <v>ETHOMEEN T/18 BULK</v>
      </c>
      <c r="M4921" t="str">
        <v>EMULPON CO-550 BULK</v>
      </c>
      <c r="N4921">
        <v>2</v>
      </c>
    </row>
    <row r="4922" spans="1:14">
      <c r="A4922">
        <f>IF(MOD(ROW()-3,COUNTA(tblProducts[Description]))=0,A4921+1,A4921)</f>
        <v>44</v>
      </c>
      <c r="B4922">
        <f>MOD(ROW()-3,COUNTA(tblProducts[Description]))+1</f>
        <v>18</v>
      </c>
      <c r="C4922" t="str">
        <f>_xlfn.XLOOKUP(A4922,tblProducts[Column1],tblProducts[Description])</f>
        <v>ETHOMEEN T/18 BULK</v>
      </c>
      <c r="D4922" t="str">
        <f>_xlfn.XLOOKUP(B4922,tblProducts[Column1],tblProducts[Description])</f>
        <v>ETHODUOMEEN HT/13 BULK</v>
      </c>
      <c r="E4922" t="s">
        <v>9</v>
      </c>
      <c r="F4922" t="s">
        <v>12</v>
      </c>
      <c r="G4922" t="s">
        <v>9</v>
      </c>
      <c r="H4922" t="s">
        <v>8</v>
      </c>
      <c r="I4922">
        <f t="shared" si="76"/>
        <v>4</v>
      </c>
      <c r="L4922" t="str">
        <v>ETHOMEEN T/18 BULK</v>
      </c>
      <c r="M4922" t="str">
        <v>ETHODUOMEEN HT/13 BULK</v>
      </c>
      <c r="N4922">
        <v>4</v>
      </c>
    </row>
    <row r="4923" spans="1:14">
      <c r="A4923">
        <f>IF(MOD(ROW()-3,COUNTA(tblProducts[Description]))=0,A4922+1,A4922)</f>
        <v>44</v>
      </c>
      <c r="B4923">
        <f>MOD(ROW()-3,COUNTA(tblProducts[Description]))+1</f>
        <v>19</v>
      </c>
      <c r="C4923" t="str">
        <f>_xlfn.XLOOKUP(A4923,tblProducts[Column1],tblProducts[Description])</f>
        <v>ETHOMEEN T/18 BULK</v>
      </c>
      <c r="D4923" t="str">
        <f>_xlfn.XLOOKUP(B4923,tblProducts[Column1],tblProducts[Description])</f>
        <v>ETHODUOMEEN T/13 BULK</v>
      </c>
      <c r="E4923" t="s">
        <v>9</v>
      </c>
      <c r="F4923" t="s">
        <v>12</v>
      </c>
      <c r="G4923" t="s">
        <v>9</v>
      </c>
      <c r="H4923" t="s">
        <v>8</v>
      </c>
      <c r="I4923">
        <f t="shared" si="76"/>
        <v>4</v>
      </c>
      <c r="L4923" t="str">
        <v>ETHOMEEN T/18 BULK</v>
      </c>
      <c r="M4923" t="str">
        <v>ETHODUOMEEN T/13 BULK</v>
      </c>
      <c r="N4923">
        <v>4</v>
      </c>
    </row>
    <row r="4924" spans="1:14">
      <c r="A4924">
        <f>IF(MOD(ROW()-3,COUNTA(tblProducts[Description]))=0,A4923+1,A4923)</f>
        <v>44</v>
      </c>
      <c r="B4924">
        <f>MOD(ROW()-3,COUNTA(tblProducts[Description]))+1</f>
        <v>20</v>
      </c>
      <c r="C4924" t="str">
        <f>_xlfn.XLOOKUP(A4924,tblProducts[Column1],tblProducts[Description])</f>
        <v>ETHOMEEN T/18 BULK</v>
      </c>
      <c r="D4924" t="str">
        <f>_xlfn.XLOOKUP(B4924,tblProducts[Column1],tblProducts[Description])</f>
        <v>ETHODUOMEEN T/13N BULK</v>
      </c>
      <c r="E4924" t="s">
        <v>9</v>
      </c>
      <c r="F4924" t="s">
        <v>12</v>
      </c>
      <c r="G4924" t="s">
        <v>7</v>
      </c>
      <c r="H4924" t="s">
        <v>8</v>
      </c>
      <c r="I4924">
        <f t="shared" si="76"/>
        <v>2</v>
      </c>
      <c r="L4924" t="str">
        <v>ETHOMEEN T/18 BULK</v>
      </c>
      <c r="M4924" t="str">
        <v>ETHODUOMEEN T/13N BULK</v>
      </c>
      <c r="N4924">
        <v>2</v>
      </c>
    </row>
    <row r="4925" spans="1:14">
      <c r="A4925">
        <f>IF(MOD(ROW()-3,COUNTA(tblProducts[Description]))=0,A4924+1,A4924)</f>
        <v>44</v>
      </c>
      <c r="B4925">
        <f>MOD(ROW()-3,COUNTA(tblProducts[Description]))+1</f>
        <v>21</v>
      </c>
      <c r="C4925" t="str">
        <f>_xlfn.XLOOKUP(A4925,tblProducts[Column1],tblProducts[Description])</f>
        <v>ETHOMEEN T/18 BULK</v>
      </c>
      <c r="D4925" t="str">
        <f>_xlfn.XLOOKUP(B4925,tblProducts[Column1],tblProducts[Description])</f>
        <v>ETHODUOMEEN T/20 BULK</v>
      </c>
      <c r="E4925" t="s">
        <v>9</v>
      </c>
      <c r="F4925" t="s">
        <v>12</v>
      </c>
      <c r="G4925" t="s">
        <v>9</v>
      </c>
      <c r="H4925" t="s">
        <v>8</v>
      </c>
      <c r="I4925">
        <f t="shared" si="76"/>
        <v>4</v>
      </c>
      <c r="L4925" t="str">
        <v>ETHOMEEN T/18 BULK</v>
      </c>
      <c r="M4925" t="str">
        <v>ETHODUOMEEN T/20 BULK</v>
      </c>
      <c r="N4925">
        <v>4</v>
      </c>
    </row>
    <row r="4926" spans="1:14">
      <c r="A4926">
        <f>IF(MOD(ROW()-3,COUNTA(tblProducts[Description]))=0,A4925+1,A4925)</f>
        <v>44</v>
      </c>
      <c r="B4926">
        <f>MOD(ROW()-3,COUNTA(tblProducts[Description]))+1</f>
        <v>22</v>
      </c>
      <c r="C4926" t="str">
        <f>_xlfn.XLOOKUP(A4926,tblProducts[Column1],tblProducts[Description])</f>
        <v>ETHOMEEN T/18 BULK</v>
      </c>
      <c r="D4926" t="str">
        <f>_xlfn.XLOOKUP(B4926,tblProducts[Column1],tblProducts[Description])</f>
        <v>ETHODUOMEEN T/25 BULK</v>
      </c>
      <c r="E4926" t="s">
        <v>9</v>
      </c>
      <c r="F4926" t="s">
        <v>12</v>
      </c>
      <c r="G4926" t="s">
        <v>9</v>
      </c>
      <c r="H4926" t="s">
        <v>8</v>
      </c>
      <c r="I4926">
        <f t="shared" si="76"/>
        <v>4</v>
      </c>
      <c r="L4926" t="str">
        <v>ETHOMEEN T/18 BULK</v>
      </c>
      <c r="M4926" t="str">
        <v>ETHODUOMEEN T/25 BULK</v>
      </c>
      <c r="N4926">
        <v>4</v>
      </c>
    </row>
    <row r="4927" spans="1:14">
      <c r="A4927">
        <f>IF(MOD(ROW()-3,COUNTA(tblProducts[Description]))=0,A4926+1,A4926)</f>
        <v>44</v>
      </c>
      <c r="B4927">
        <f>MOD(ROW()-3,COUNTA(tblProducts[Description]))+1</f>
        <v>23</v>
      </c>
      <c r="C4927" t="str">
        <f>_xlfn.XLOOKUP(A4927,tblProducts[Column1],tblProducts[Description])</f>
        <v>ETHOMEEN T/18 BULK</v>
      </c>
      <c r="D4927" t="str">
        <f>_xlfn.XLOOKUP(B4927,tblProducts[Column1],tblProducts[Description])</f>
        <v>ETHOFAT 242/25 BULK</v>
      </c>
      <c r="E4927" t="s">
        <v>9</v>
      </c>
      <c r="F4927" t="s">
        <v>12</v>
      </c>
      <c r="G4927" t="s">
        <v>9</v>
      </c>
      <c r="H4927" t="s">
        <v>8</v>
      </c>
      <c r="I4927">
        <f t="shared" si="76"/>
        <v>4</v>
      </c>
      <c r="L4927" t="str">
        <v>ETHOMEEN T/18 BULK</v>
      </c>
      <c r="M4927" t="str">
        <v>ETHOFAT 242/25 BULK</v>
      </c>
      <c r="N4927">
        <v>4</v>
      </c>
    </row>
    <row r="4928" spans="1:14">
      <c r="A4928">
        <f>IF(MOD(ROW()-3,COUNTA(tblProducts[Description]))=0,A4927+1,A4927)</f>
        <v>44</v>
      </c>
      <c r="B4928">
        <f>MOD(ROW()-3,COUNTA(tblProducts[Description]))+1</f>
        <v>24</v>
      </c>
      <c r="C4928" t="str">
        <f>_xlfn.XLOOKUP(A4928,tblProducts[Column1],tblProducts[Description])</f>
        <v>ETHOMEEN T/18 BULK</v>
      </c>
      <c r="D4928" t="str">
        <f>_xlfn.XLOOKUP(B4928,tblProducts[Column1],tblProducts[Description])</f>
        <v>ETHOMEEN C/12S BULK</v>
      </c>
      <c r="E4928" t="s">
        <v>9</v>
      </c>
      <c r="F4928" t="s">
        <v>12</v>
      </c>
      <c r="G4928" t="s">
        <v>9</v>
      </c>
      <c r="H4928" t="s">
        <v>8</v>
      </c>
      <c r="I4928">
        <f t="shared" si="76"/>
        <v>4</v>
      </c>
      <c r="L4928" t="str">
        <v>ETHOMEEN T/18 BULK</v>
      </c>
      <c r="M4928" t="str">
        <v>ETHOMEEN C/12S BULK</v>
      </c>
      <c r="N4928">
        <v>4</v>
      </c>
    </row>
    <row r="4929" spans="1:14">
      <c r="A4929">
        <f>IF(MOD(ROW()-3,COUNTA(tblProducts[Description]))=0,A4928+1,A4928)</f>
        <v>44</v>
      </c>
      <c r="B4929">
        <f>MOD(ROW()-3,COUNTA(tblProducts[Description]))+1</f>
        <v>25</v>
      </c>
      <c r="C4929" t="str">
        <f>_xlfn.XLOOKUP(A4929,tblProducts[Column1],tblProducts[Description])</f>
        <v>ETHOMEEN T/18 BULK</v>
      </c>
      <c r="D4929" t="str">
        <f>_xlfn.XLOOKUP(B4929,tblProducts[Column1],tblProducts[Description])</f>
        <v>ETHOMEEN 18/12 BULK</v>
      </c>
      <c r="E4929" t="s">
        <v>9</v>
      </c>
      <c r="F4929" t="s">
        <v>12</v>
      </c>
      <c r="G4929" t="s">
        <v>9</v>
      </c>
      <c r="H4929" t="s">
        <v>14</v>
      </c>
      <c r="I4929">
        <f t="shared" si="76"/>
        <v>4</v>
      </c>
      <c r="L4929" t="str">
        <v>ETHOMEEN T/18 BULK</v>
      </c>
      <c r="M4929" t="str">
        <v>ETHOMEEN 18/12 BULK</v>
      </c>
      <c r="N4929">
        <v>4</v>
      </c>
    </row>
    <row r="4930" spans="1:14">
      <c r="A4930">
        <f>IF(MOD(ROW()-3,COUNTA(tblProducts[Description]))=0,A4929+1,A4929)</f>
        <v>44</v>
      </c>
      <c r="B4930">
        <f>MOD(ROW()-3,COUNTA(tblProducts[Description]))+1</f>
        <v>26</v>
      </c>
      <c r="C4930" t="str">
        <f>_xlfn.XLOOKUP(A4930,tblProducts[Column1],tblProducts[Description])</f>
        <v>ETHOMEEN T/18 BULK</v>
      </c>
      <c r="D4930" t="str">
        <f>_xlfn.XLOOKUP(B4930,tblProducts[Column1],tblProducts[Description])</f>
        <v>ETHOMEEN 18/25 BULK</v>
      </c>
      <c r="E4930" t="s">
        <v>9</v>
      </c>
      <c r="F4930" t="s">
        <v>12</v>
      </c>
      <c r="G4930" t="s">
        <v>9</v>
      </c>
      <c r="H4930" t="s">
        <v>14</v>
      </c>
      <c r="I4930">
        <f t="shared" si="76"/>
        <v>4</v>
      </c>
      <c r="L4930" t="str">
        <v>ETHOMEEN T/18 BULK</v>
      </c>
      <c r="M4930" t="str">
        <v>ETHOMEEN 18/25 BULK</v>
      </c>
      <c r="N4930">
        <v>4</v>
      </c>
    </row>
    <row r="4931" spans="1:14">
      <c r="A4931">
        <f>IF(MOD(ROW()-3,COUNTA(tblProducts[Description]))=0,A4930+1,A4930)</f>
        <v>44</v>
      </c>
      <c r="B4931">
        <f>MOD(ROW()-3,COUNTA(tblProducts[Description]))+1</f>
        <v>27</v>
      </c>
      <c r="C4931" t="str">
        <f>_xlfn.XLOOKUP(A4931,tblProducts[Column1],tblProducts[Description])</f>
        <v>ETHOMEEN T/18 BULK</v>
      </c>
      <c r="D4931" t="str">
        <f>_xlfn.XLOOKUP(B4931,tblProducts[Column1],tblProducts[Description])</f>
        <v>ETHOMEEN C/12 BULK</v>
      </c>
      <c r="E4931" t="s">
        <v>9</v>
      </c>
      <c r="F4931" t="s">
        <v>12</v>
      </c>
      <c r="G4931" t="s">
        <v>9</v>
      </c>
      <c r="H4931" t="s">
        <v>14</v>
      </c>
      <c r="I4931">
        <f t="shared" si="76"/>
        <v>4</v>
      </c>
      <c r="L4931" t="str">
        <v>ETHOMEEN T/18 BULK</v>
      </c>
      <c r="M4931" t="str">
        <v>ETHOMEEN C/12 BULK</v>
      </c>
      <c r="N4931">
        <v>4</v>
      </c>
    </row>
    <row r="4932" spans="1:14">
      <c r="A4932">
        <f>IF(MOD(ROW()-3,COUNTA(tblProducts[Description]))=0,A4931+1,A4931)</f>
        <v>44</v>
      </c>
      <c r="B4932">
        <f>MOD(ROW()-3,COUNTA(tblProducts[Description]))+1</f>
        <v>28</v>
      </c>
      <c r="C4932" t="str">
        <f>_xlfn.XLOOKUP(A4932,tblProducts[Column1],tblProducts[Description])</f>
        <v>ETHOMEEN T/18 BULK</v>
      </c>
      <c r="D4932" t="str">
        <f>_xlfn.XLOOKUP(B4932,tblProducts[Column1],tblProducts[Description])</f>
        <v>ETHOMEEN C/12 M BULK</v>
      </c>
      <c r="E4932" t="s">
        <v>9</v>
      </c>
      <c r="F4932" t="s">
        <v>12</v>
      </c>
      <c r="G4932" t="s">
        <v>9</v>
      </c>
      <c r="H4932" t="s">
        <v>8</v>
      </c>
      <c r="I4932">
        <f t="shared" ref="I4932:I4995" si="77">IF(E4932="NO",0,IF(F4932="HEEL WASH",1.5,2))+IF(G4932="NO",0,2)</f>
        <v>4</v>
      </c>
      <c r="L4932" t="str">
        <v>ETHOMEEN T/18 BULK</v>
      </c>
      <c r="M4932" t="str">
        <v>ETHOMEEN C/12 M BULK</v>
      </c>
      <c r="N4932">
        <v>4</v>
      </c>
    </row>
    <row r="4933" spans="1:14">
      <c r="A4933">
        <f>IF(MOD(ROW()-3,COUNTA(tblProducts[Description]))=0,A4932+1,A4932)</f>
        <v>44</v>
      </c>
      <c r="B4933">
        <f>MOD(ROW()-3,COUNTA(tblProducts[Description]))+1</f>
        <v>29</v>
      </c>
      <c r="C4933" t="str">
        <f>_xlfn.XLOOKUP(A4933,tblProducts[Column1],tblProducts[Description])</f>
        <v>ETHOMEEN T/18 BULK</v>
      </c>
      <c r="D4933" t="str">
        <f>_xlfn.XLOOKUP(B4933,tblProducts[Column1],tblProducts[Description])</f>
        <v>ETHOMEEN C/12 SUN BULK</v>
      </c>
      <c r="E4933" t="s">
        <v>9</v>
      </c>
      <c r="F4933" t="s">
        <v>12</v>
      </c>
      <c r="G4933" t="s">
        <v>9</v>
      </c>
      <c r="H4933" t="s">
        <v>8</v>
      </c>
      <c r="I4933">
        <f t="shared" si="77"/>
        <v>4</v>
      </c>
      <c r="L4933" t="str">
        <v>ETHOMEEN T/18 BULK</v>
      </c>
      <c r="M4933" t="str">
        <v>ETHOMEEN C/12 SUN BULK</v>
      </c>
      <c r="N4933">
        <v>4</v>
      </c>
    </row>
    <row r="4934" spans="1:14">
      <c r="A4934">
        <f>IF(MOD(ROW()-3,COUNTA(tblProducts[Description]))=0,A4933+1,A4933)</f>
        <v>44</v>
      </c>
      <c r="B4934">
        <f>MOD(ROW()-3,COUNTA(tblProducts[Description]))+1</f>
        <v>30</v>
      </c>
      <c r="C4934" t="str">
        <f>_xlfn.XLOOKUP(A4934,tblProducts[Column1],tblProducts[Description])</f>
        <v>ETHOMEEN T/18 BULK</v>
      </c>
      <c r="D4934" t="str">
        <f>_xlfn.XLOOKUP(B4934,tblProducts[Column1],tblProducts[Description])</f>
        <v>ETHOMEEN C/12 UN BULK</v>
      </c>
      <c r="E4934" t="s">
        <v>9</v>
      </c>
      <c r="F4934" t="s">
        <v>12</v>
      </c>
      <c r="G4934" t="s">
        <v>9</v>
      </c>
      <c r="H4934" t="s">
        <v>8</v>
      </c>
      <c r="I4934">
        <f t="shared" si="77"/>
        <v>4</v>
      </c>
      <c r="L4934" t="str">
        <v>ETHOMEEN T/18 BULK</v>
      </c>
      <c r="M4934" t="str">
        <v>ETHOMEEN C/12 UN BULK</v>
      </c>
      <c r="N4934">
        <v>4</v>
      </c>
    </row>
    <row r="4935" spans="1:14">
      <c r="A4935">
        <f>IF(MOD(ROW()-3,COUNTA(tblProducts[Description]))=0,A4934+1,A4934)</f>
        <v>44</v>
      </c>
      <c r="B4935">
        <f>MOD(ROW()-3,COUNTA(tblProducts[Description]))+1</f>
        <v>31</v>
      </c>
      <c r="C4935" t="str">
        <f>_xlfn.XLOOKUP(A4935,tblProducts[Column1],tblProducts[Description])</f>
        <v>ETHOMEEN T/18 BULK</v>
      </c>
      <c r="D4935" t="str">
        <f>_xlfn.XLOOKUP(B4935,tblProducts[Column1],tblProducts[Description])</f>
        <v>ETHOMEEN C/15 BULK</v>
      </c>
      <c r="E4935" t="s">
        <v>9</v>
      </c>
      <c r="F4935" t="s">
        <v>12</v>
      </c>
      <c r="G4935" t="s">
        <v>7</v>
      </c>
      <c r="H4935" t="s">
        <v>8</v>
      </c>
      <c r="I4935">
        <f t="shared" si="77"/>
        <v>2</v>
      </c>
      <c r="L4935" t="str">
        <v>ETHOMEEN T/18 BULK</v>
      </c>
      <c r="M4935" t="str">
        <v>ETHOMEEN C/15 BULK</v>
      </c>
      <c r="N4935">
        <v>2</v>
      </c>
    </row>
    <row r="4936" spans="1:14">
      <c r="A4936">
        <f>IF(MOD(ROW()-3,COUNTA(tblProducts[Description]))=0,A4935+1,A4935)</f>
        <v>44</v>
      </c>
      <c r="B4936">
        <f>MOD(ROW()-3,COUNTA(tblProducts[Description]))+1</f>
        <v>32</v>
      </c>
      <c r="C4936" t="str">
        <f>_xlfn.XLOOKUP(A4936,tblProducts[Column1],tblProducts[Description])</f>
        <v>ETHOMEEN T/18 BULK</v>
      </c>
      <c r="D4936" t="str">
        <f>_xlfn.XLOOKUP(B4936,tblProducts[Column1],tblProducts[Description])</f>
        <v>ETHOMEEN C/17 BULK</v>
      </c>
      <c r="E4936" t="s">
        <v>9</v>
      </c>
      <c r="F4936" t="s">
        <v>12</v>
      </c>
      <c r="G4936" t="s">
        <v>7</v>
      </c>
      <c r="H4936" t="s">
        <v>8</v>
      </c>
      <c r="I4936">
        <f t="shared" si="77"/>
        <v>2</v>
      </c>
      <c r="L4936" t="str">
        <v>ETHOMEEN T/18 BULK</v>
      </c>
      <c r="M4936" t="str">
        <v>ETHOMEEN C/17 BULK</v>
      </c>
      <c r="N4936">
        <v>2</v>
      </c>
    </row>
    <row r="4937" spans="1:14">
      <c r="A4937">
        <f>IF(MOD(ROW()-3,COUNTA(tblProducts[Description]))=0,A4936+1,A4936)</f>
        <v>44</v>
      </c>
      <c r="B4937">
        <f>MOD(ROW()-3,COUNTA(tblProducts[Description]))+1</f>
        <v>33</v>
      </c>
      <c r="C4937" t="str">
        <f>_xlfn.XLOOKUP(A4937,tblProducts[Column1],tblProducts[Description])</f>
        <v>ETHOMEEN T/18 BULK</v>
      </c>
      <c r="D4937" t="str">
        <f>_xlfn.XLOOKUP(B4937,tblProducts[Column1],tblProducts[Description])</f>
        <v>ETHOMEEN C/25A BULK</v>
      </c>
      <c r="E4937" t="s">
        <v>9</v>
      </c>
      <c r="F4937" t="s">
        <v>12</v>
      </c>
      <c r="G4937" t="s">
        <v>7</v>
      </c>
      <c r="H4937" t="s">
        <v>8</v>
      </c>
      <c r="I4937">
        <f t="shared" si="77"/>
        <v>2</v>
      </c>
      <c r="L4937" t="str">
        <v>ETHOMEEN T/18 BULK</v>
      </c>
      <c r="M4937" t="str">
        <v>ETHOMEEN C/25A BULK</v>
      </c>
      <c r="N4937">
        <v>2</v>
      </c>
    </row>
    <row r="4938" spans="1:14">
      <c r="A4938">
        <f>IF(MOD(ROW()-3,COUNTA(tblProducts[Description]))=0,A4937+1,A4937)</f>
        <v>44</v>
      </c>
      <c r="B4938">
        <f>MOD(ROW()-3,COUNTA(tblProducts[Description]))+1</f>
        <v>34</v>
      </c>
      <c r="C4938" t="str">
        <f>_xlfn.XLOOKUP(A4938,tblProducts[Column1],tblProducts[Description])</f>
        <v>ETHOMEEN T/18 BULK</v>
      </c>
      <c r="D4938" t="str">
        <f>_xlfn.XLOOKUP(B4938,tblProducts[Column1],tblProducts[Description])</f>
        <v>ETHOMEEN C/25A S BULK</v>
      </c>
      <c r="E4938" t="s">
        <v>9</v>
      </c>
      <c r="F4938" t="s">
        <v>12</v>
      </c>
      <c r="G4938" t="s">
        <v>9</v>
      </c>
      <c r="H4938" t="s">
        <v>8</v>
      </c>
      <c r="I4938">
        <f t="shared" si="77"/>
        <v>4</v>
      </c>
      <c r="L4938" t="str">
        <v>ETHOMEEN T/18 BULK</v>
      </c>
      <c r="M4938" t="str">
        <v>ETHOMEEN C/25A S BULK</v>
      </c>
      <c r="N4938">
        <v>4</v>
      </c>
    </row>
    <row r="4939" spans="1:14">
      <c r="A4939">
        <f>IF(MOD(ROW()-3,COUNTA(tblProducts[Description]))=0,A4938+1,A4938)</f>
        <v>44</v>
      </c>
      <c r="B4939">
        <f>MOD(ROW()-3,COUNTA(tblProducts[Description]))+1</f>
        <v>35</v>
      </c>
      <c r="C4939" t="str">
        <f>_xlfn.XLOOKUP(A4939,tblProducts[Column1],tblProducts[Description])</f>
        <v>ETHOMEEN T/18 BULK</v>
      </c>
      <c r="D4939" t="str">
        <f>_xlfn.XLOOKUP(B4939,tblProducts[Column1],tblProducts[Description])</f>
        <v>ETHOMEEN O/12LC BULK</v>
      </c>
      <c r="E4939" t="s">
        <v>9</v>
      </c>
      <c r="F4939" t="s">
        <v>12</v>
      </c>
      <c r="G4939" t="s">
        <v>7</v>
      </c>
      <c r="H4939" t="s">
        <v>8</v>
      </c>
      <c r="I4939">
        <f t="shared" si="77"/>
        <v>2</v>
      </c>
      <c r="L4939" t="str">
        <v>ETHOMEEN T/18 BULK</v>
      </c>
      <c r="M4939" t="str">
        <v>ETHOMEEN O/12LC BULK</v>
      </c>
      <c r="N4939">
        <v>2</v>
      </c>
    </row>
    <row r="4940" spans="1:14">
      <c r="A4940">
        <f>IF(MOD(ROW()-3,COUNTA(tblProducts[Description]))=0,A4939+1,A4939)</f>
        <v>44</v>
      </c>
      <c r="B4940">
        <f>MOD(ROW()-3,COUNTA(tblProducts[Description]))+1</f>
        <v>36</v>
      </c>
      <c r="C4940" t="str">
        <f>_xlfn.XLOOKUP(A4940,tblProducts[Column1],tblProducts[Description])</f>
        <v>ETHOMEEN T/18 BULK</v>
      </c>
      <c r="D4940" t="str">
        <f>_xlfn.XLOOKUP(B4940,tblProducts[Column1],tblProducts[Description])</f>
        <v>ETHOMEEN SV/12 BULK</v>
      </c>
      <c r="E4940" t="s">
        <v>9</v>
      </c>
      <c r="F4940" t="s">
        <v>12</v>
      </c>
      <c r="G4940" t="s">
        <v>7</v>
      </c>
      <c r="H4940" t="s">
        <v>15</v>
      </c>
      <c r="I4940">
        <f t="shared" si="77"/>
        <v>2</v>
      </c>
      <c r="L4940" t="str">
        <v>ETHOMEEN T/18 BULK</v>
      </c>
      <c r="M4940" t="str">
        <v>ETHOMEEN SV/12 BULK</v>
      </c>
      <c r="N4940">
        <v>2</v>
      </c>
    </row>
    <row r="4941" spans="1:14">
      <c r="A4941">
        <f>IF(MOD(ROW()-3,COUNTA(tblProducts[Description]))=0,A4940+1,A4940)</f>
        <v>44</v>
      </c>
      <c r="B4941">
        <f>MOD(ROW()-3,COUNTA(tblProducts[Description]))+1</f>
        <v>37</v>
      </c>
      <c r="C4941" t="str">
        <f>_xlfn.XLOOKUP(A4941,tblProducts[Column1],tblProducts[Description])</f>
        <v>ETHOMEEN T/18 BULK</v>
      </c>
      <c r="D4941" t="str">
        <f>_xlfn.XLOOKUP(B4941,tblProducts[Column1],tblProducts[Description])</f>
        <v>ETHOMEEN SV/15 BULK</v>
      </c>
      <c r="E4941" t="s">
        <v>9</v>
      </c>
      <c r="F4941" t="s">
        <v>12</v>
      </c>
      <c r="G4941" t="s">
        <v>7</v>
      </c>
      <c r="H4941" t="s">
        <v>8</v>
      </c>
      <c r="I4941">
        <f t="shared" si="77"/>
        <v>2</v>
      </c>
      <c r="L4941" t="str">
        <v>ETHOMEEN T/18 BULK</v>
      </c>
      <c r="M4941" t="str">
        <v>ETHOMEEN SV/15 BULK</v>
      </c>
      <c r="N4941">
        <v>2</v>
      </c>
    </row>
    <row r="4942" spans="1:14">
      <c r="A4942">
        <f>IF(MOD(ROW()-3,COUNTA(tblProducts[Description]))=0,A4941+1,A4941)</f>
        <v>44</v>
      </c>
      <c r="B4942">
        <f>MOD(ROW()-3,COUNTA(tblProducts[Description]))+1</f>
        <v>38</v>
      </c>
      <c r="C4942" t="str">
        <f>_xlfn.XLOOKUP(A4942,tblProducts[Column1],tblProducts[Description])</f>
        <v>ETHOMEEN T/18 BULK</v>
      </c>
      <c r="D4942" t="str">
        <f>_xlfn.XLOOKUP(B4942,tblProducts[Column1],tblProducts[Description])</f>
        <v>ETHOMEEN SV/15C BULK</v>
      </c>
      <c r="E4942" t="s">
        <v>9</v>
      </c>
      <c r="F4942" t="s">
        <v>12</v>
      </c>
      <c r="G4942" t="s">
        <v>7</v>
      </c>
      <c r="H4942" t="s">
        <v>8</v>
      </c>
      <c r="I4942">
        <f t="shared" si="77"/>
        <v>2</v>
      </c>
      <c r="L4942" t="str">
        <v>ETHOMEEN T/18 BULK</v>
      </c>
      <c r="M4942" t="str">
        <v>ETHOMEEN SV/15C BULK</v>
      </c>
      <c r="N4942">
        <v>2</v>
      </c>
    </row>
    <row r="4943" spans="1:14">
      <c r="A4943">
        <f>IF(MOD(ROW()-3,COUNTA(tblProducts[Description]))=0,A4942+1,A4942)</f>
        <v>44</v>
      </c>
      <c r="B4943">
        <f>MOD(ROW()-3,COUNTA(tblProducts[Description]))+1</f>
        <v>39</v>
      </c>
      <c r="C4943" t="str">
        <f>_xlfn.XLOOKUP(A4943,tblProducts[Column1],tblProducts[Description])</f>
        <v>ETHOMEEN T/18 BULK</v>
      </c>
      <c r="D4943" t="str">
        <f>_xlfn.XLOOKUP(B4943,tblProducts[Column1],tblProducts[Description])</f>
        <v>ETHOMEEN SV/25 BULK</v>
      </c>
      <c r="E4943" t="s">
        <v>9</v>
      </c>
      <c r="F4943" t="s">
        <v>12</v>
      </c>
      <c r="G4943" t="s">
        <v>7</v>
      </c>
      <c r="H4943" t="s">
        <v>8</v>
      </c>
      <c r="I4943">
        <f t="shared" si="77"/>
        <v>2</v>
      </c>
      <c r="L4943" t="str">
        <v>ETHOMEEN T/18 BULK</v>
      </c>
      <c r="M4943" t="str">
        <v>ETHOMEEN SV/25 BULK</v>
      </c>
      <c r="N4943">
        <v>2</v>
      </c>
    </row>
    <row r="4944" spans="1:14">
      <c r="A4944">
        <f>IF(MOD(ROW()-3,COUNTA(tblProducts[Description]))=0,A4943+1,A4943)</f>
        <v>44</v>
      </c>
      <c r="B4944">
        <f>MOD(ROW()-3,COUNTA(tblProducts[Description]))+1</f>
        <v>40</v>
      </c>
      <c r="C4944" t="str">
        <f>_xlfn.XLOOKUP(A4944,tblProducts[Column1],tblProducts[Description])</f>
        <v>ETHOMEEN T/18 BULK</v>
      </c>
      <c r="D4944" t="str">
        <f>_xlfn.XLOOKUP(B4944,tblProducts[Column1],tblProducts[Description])</f>
        <v>ETHOMEEN T/12 BULK</v>
      </c>
      <c r="E4944" t="s">
        <v>9</v>
      </c>
      <c r="F4944" t="s">
        <v>12</v>
      </c>
      <c r="G4944" t="s">
        <v>7</v>
      </c>
      <c r="H4944" t="s">
        <v>8</v>
      </c>
      <c r="I4944">
        <f t="shared" si="77"/>
        <v>2</v>
      </c>
      <c r="L4944" t="str">
        <v>ETHOMEEN T/18 BULK</v>
      </c>
      <c r="M4944" t="str">
        <v>ETHOMEEN T/12 BULK</v>
      </c>
      <c r="N4944">
        <v>2</v>
      </c>
    </row>
    <row r="4945" spans="1:14">
      <c r="A4945">
        <f>IF(MOD(ROW()-3,COUNTA(tblProducts[Description]))=0,A4944+1,A4944)</f>
        <v>44</v>
      </c>
      <c r="B4945">
        <f>MOD(ROW()-3,COUNTA(tblProducts[Description]))+1</f>
        <v>41</v>
      </c>
      <c r="C4945" t="str">
        <f>_xlfn.XLOOKUP(A4945,tblProducts[Column1],tblProducts[Description])</f>
        <v>ETHOMEEN T/18 BULK</v>
      </c>
      <c r="D4945" t="str">
        <f>_xlfn.XLOOKUP(B4945,tblProducts[Column1],tblProducts[Description])</f>
        <v>ETHOMEEN T/13.5 BULK</v>
      </c>
      <c r="E4945" t="s">
        <v>9</v>
      </c>
      <c r="F4945" t="s">
        <v>12</v>
      </c>
      <c r="G4945" t="s">
        <v>7</v>
      </c>
      <c r="H4945" t="s">
        <v>8</v>
      </c>
      <c r="I4945">
        <f t="shared" si="77"/>
        <v>2</v>
      </c>
      <c r="L4945" t="str">
        <v>ETHOMEEN T/18 BULK</v>
      </c>
      <c r="M4945" t="str">
        <v>ETHOMEEN T/13.5 BULK</v>
      </c>
      <c r="N4945">
        <v>2</v>
      </c>
    </row>
    <row r="4946" spans="1:14">
      <c r="A4946">
        <f>IF(MOD(ROW()-3,COUNTA(tblProducts[Description]))=0,A4945+1,A4945)</f>
        <v>44</v>
      </c>
      <c r="B4946">
        <f>MOD(ROW()-3,COUNTA(tblProducts[Description]))+1</f>
        <v>42</v>
      </c>
      <c r="C4946" t="str">
        <f>_xlfn.XLOOKUP(A4946,tblProducts[Column1],tblProducts[Description])</f>
        <v>ETHOMEEN T/18 BULK</v>
      </c>
      <c r="D4946" t="str">
        <f>_xlfn.XLOOKUP(B4946,tblProducts[Column1],tblProducts[Description])</f>
        <v>ETHOMEEN T/15 BULK</v>
      </c>
      <c r="E4946" t="s">
        <v>9</v>
      </c>
      <c r="F4946" t="s">
        <v>12</v>
      </c>
      <c r="G4946" t="s">
        <v>7</v>
      </c>
      <c r="H4946" t="s">
        <v>8</v>
      </c>
      <c r="I4946">
        <f t="shared" si="77"/>
        <v>2</v>
      </c>
      <c r="L4946" t="str">
        <v>ETHOMEEN T/18 BULK</v>
      </c>
      <c r="M4946" t="str">
        <v>ETHOMEEN T/15 BULK</v>
      </c>
      <c r="N4946">
        <v>2</v>
      </c>
    </row>
    <row r="4947" spans="1:14">
      <c r="A4947">
        <f>IF(MOD(ROW()-3,COUNTA(tblProducts[Description]))=0,A4946+1,A4946)</f>
        <v>44</v>
      </c>
      <c r="B4947">
        <f>MOD(ROW()-3,COUNTA(tblProducts[Description]))+1</f>
        <v>43</v>
      </c>
      <c r="C4947" t="str">
        <f>_xlfn.XLOOKUP(A4947,tblProducts[Column1],tblProducts[Description])</f>
        <v>ETHOMEEN T/18 BULK</v>
      </c>
      <c r="D4947" t="str">
        <f>_xlfn.XLOOKUP(B4947,tblProducts[Column1],tblProducts[Description])</f>
        <v>ETHOMEEN T/17 BULK</v>
      </c>
      <c r="E4947" t="s">
        <v>9</v>
      </c>
      <c r="F4947" t="s">
        <v>12</v>
      </c>
      <c r="G4947" t="s">
        <v>7</v>
      </c>
      <c r="H4947" t="s">
        <v>8</v>
      </c>
      <c r="I4947">
        <f t="shared" si="77"/>
        <v>2</v>
      </c>
      <c r="L4947" t="str">
        <v>ETHOMEEN T/18 BULK</v>
      </c>
      <c r="M4947" t="str">
        <v>ETHOMEEN T/17 BULK</v>
      </c>
      <c r="N4947">
        <v>2</v>
      </c>
    </row>
    <row r="4948" spans="1:14">
      <c r="A4948">
        <f>IF(MOD(ROW()-3,COUNTA(tblProducts[Description]))=0,A4947+1,A4947)</f>
        <v>44</v>
      </c>
      <c r="B4948">
        <f>MOD(ROW()-3,COUNTA(tblProducts[Description]))+1</f>
        <v>44</v>
      </c>
      <c r="C4948" t="str">
        <f>_xlfn.XLOOKUP(A4948,tblProducts[Column1],tblProducts[Description])</f>
        <v>ETHOMEEN T/18 BULK</v>
      </c>
      <c r="D4948" t="str">
        <f>_xlfn.XLOOKUP(B4948,tblProducts[Column1],tblProducts[Description])</f>
        <v>ETHOMEEN T/18 BULK</v>
      </c>
      <c r="E4948" t="s">
        <v>9</v>
      </c>
      <c r="F4948" t="s">
        <v>12</v>
      </c>
      <c r="G4948" t="s">
        <v>7</v>
      </c>
      <c r="H4948" t="s">
        <v>15</v>
      </c>
      <c r="I4948">
        <f t="shared" si="77"/>
        <v>2</v>
      </c>
      <c r="L4948" t="str">
        <v>ETHOMEEN T/18 BULK</v>
      </c>
      <c r="M4948" t="str">
        <v>ETHOMEEN T/18 BULK</v>
      </c>
      <c r="N4948">
        <v>2</v>
      </c>
    </row>
    <row r="4949" spans="1:14">
      <c r="A4949">
        <f>IF(MOD(ROW()-3,COUNTA(tblProducts[Description]))=0,A4948+1,A4948)</f>
        <v>44</v>
      </c>
      <c r="B4949">
        <f>MOD(ROW()-3,COUNTA(tblProducts[Description]))+1</f>
        <v>45</v>
      </c>
      <c r="C4949" t="str">
        <f>_xlfn.XLOOKUP(A4949,tblProducts[Column1],tblProducts[Description])</f>
        <v>ETHOMEEN T/18 BULK</v>
      </c>
      <c r="D4949" t="str">
        <f>_xlfn.XLOOKUP(B4949,tblProducts[Column1],tblProducts[Description])</f>
        <v>ETHOMEEN T/19 BULK</v>
      </c>
      <c r="E4949" t="s">
        <v>9</v>
      </c>
      <c r="F4949" t="s">
        <v>12</v>
      </c>
      <c r="G4949" t="s">
        <v>7</v>
      </c>
      <c r="H4949" t="s">
        <v>8</v>
      </c>
      <c r="I4949">
        <f t="shared" si="77"/>
        <v>2</v>
      </c>
      <c r="L4949" t="str">
        <v>ETHOMEEN T/18 BULK</v>
      </c>
      <c r="M4949" t="str">
        <v>ETHOMEEN T/19 BULK</v>
      </c>
      <c r="N4949">
        <v>2</v>
      </c>
    </row>
    <row r="4950" spans="1:14">
      <c r="A4950">
        <f>IF(MOD(ROW()-3,COUNTA(tblProducts[Description]))=0,A4949+1,A4949)</f>
        <v>44</v>
      </c>
      <c r="B4950">
        <f>MOD(ROW()-3,COUNTA(tblProducts[Description]))+1</f>
        <v>46</v>
      </c>
      <c r="C4950" t="str">
        <f>_xlfn.XLOOKUP(A4950,tblProducts[Column1],tblProducts[Description])</f>
        <v>ETHOMEEN T/18 BULK</v>
      </c>
      <c r="D4950" t="str">
        <f>_xlfn.XLOOKUP(B4950,tblProducts[Column1],tblProducts[Description])</f>
        <v>ETHOMEEN T/20 BULK</v>
      </c>
      <c r="E4950" t="s">
        <v>7</v>
      </c>
      <c r="G4950" t="s">
        <v>7</v>
      </c>
      <c r="H4950" t="s">
        <v>8</v>
      </c>
      <c r="I4950">
        <f t="shared" si="77"/>
        <v>0</v>
      </c>
      <c r="L4950" t="str">
        <v>ETHOMEEN T/18 BULK</v>
      </c>
      <c r="M4950" t="str">
        <v>ETHOMEEN T/20 BULK</v>
      </c>
      <c r="N4950">
        <v>0</v>
      </c>
    </row>
    <row r="4951" spans="1:14">
      <c r="A4951">
        <f>IF(MOD(ROW()-3,COUNTA(tblProducts[Description]))=0,A4950+1,A4950)</f>
        <v>44</v>
      </c>
      <c r="B4951">
        <f>MOD(ROW()-3,COUNTA(tblProducts[Description]))+1</f>
        <v>47</v>
      </c>
      <c r="C4951" t="str">
        <f>_xlfn.XLOOKUP(A4951,tblProducts[Column1],tblProducts[Description])</f>
        <v>ETHOMEEN T/18 BULK</v>
      </c>
      <c r="D4951" t="str">
        <f>_xlfn.XLOOKUP(B4951,tblProducts[Column1],tblProducts[Description])</f>
        <v>ETHOMEEN T/20S BULK</v>
      </c>
      <c r="E4951" t="s">
        <v>9</v>
      </c>
      <c r="F4951" t="s">
        <v>12</v>
      </c>
      <c r="G4951" t="s">
        <v>7</v>
      </c>
      <c r="H4951" t="s">
        <v>8</v>
      </c>
      <c r="I4951">
        <f t="shared" si="77"/>
        <v>2</v>
      </c>
      <c r="L4951" t="str">
        <v>ETHOMEEN T/18 BULK</v>
      </c>
      <c r="M4951" t="str">
        <v>ETHOMEEN T/20S BULK</v>
      </c>
      <c r="N4951">
        <v>2</v>
      </c>
    </row>
    <row r="4952" spans="1:14">
      <c r="A4952">
        <f>IF(MOD(ROW()-3,COUNTA(tblProducts[Description]))=0,A4951+1,A4951)</f>
        <v>44</v>
      </c>
      <c r="B4952">
        <f>MOD(ROW()-3,COUNTA(tblProducts[Description]))+1</f>
        <v>48</v>
      </c>
      <c r="C4952" t="str">
        <f>_xlfn.XLOOKUP(A4952,tblProducts[Column1],tblProducts[Description])</f>
        <v>ETHOMEEN T/18 BULK</v>
      </c>
      <c r="D4952" t="str">
        <f>_xlfn.XLOOKUP(B4952,tblProducts[Column1],tblProducts[Description])</f>
        <v>ETHOMEEN T/24 BULK</v>
      </c>
      <c r="E4952" t="s">
        <v>9</v>
      </c>
      <c r="F4952" t="s">
        <v>12</v>
      </c>
      <c r="G4952" t="s">
        <v>7</v>
      </c>
      <c r="H4952" t="s">
        <v>8</v>
      </c>
      <c r="I4952">
        <f t="shared" si="77"/>
        <v>2</v>
      </c>
      <c r="L4952" t="str">
        <v>ETHOMEEN T/18 BULK</v>
      </c>
      <c r="M4952" t="str">
        <v>ETHOMEEN T/24 BULK</v>
      </c>
      <c r="N4952">
        <v>2</v>
      </c>
    </row>
    <row r="4953" spans="1:14">
      <c r="A4953">
        <f>IF(MOD(ROW()-3,COUNTA(tblProducts[Description]))=0,A4952+1,A4952)</f>
        <v>44</v>
      </c>
      <c r="B4953">
        <f>MOD(ROW()-3,COUNTA(tblProducts[Description]))+1</f>
        <v>49</v>
      </c>
      <c r="C4953" t="str">
        <f>_xlfn.XLOOKUP(A4953,tblProducts[Column1],tblProducts[Description])</f>
        <v>ETHOMEEN T/18 BULK</v>
      </c>
      <c r="D4953" t="str">
        <f>_xlfn.XLOOKUP(B4953,tblProducts[Column1],tblProducts[Description])</f>
        <v>ETHOMEEN T/25 BULK</v>
      </c>
      <c r="E4953" t="s">
        <v>9</v>
      </c>
      <c r="F4953" t="s">
        <v>12</v>
      </c>
      <c r="G4953" t="s">
        <v>7</v>
      </c>
      <c r="H4953" t="s">
        <v>8</v>
      </c>
      <c r="I4953">
        <f t="shared" si="77"/>
        <v>2</v>
      </c>
      <c r="L4953" t="str">
        <v>ETHOMEEN T/18 BULK</v>
      </c>
      <c r="M4953" t="str">
        <v>ETHOMEEN T/25 BULK</v>
      </c>
      <c r="N4953">
        <v>2</v>
      </c>
    </row>
    <row r="4954" spans="1:14">
      <c r="A4954">
        <f>IF(MOD(ROW()-3,COUNTA(tblProducts[Description]))=0,A4953+1,A4953)</f>
        <v>44</v>
      </c>
      <c r="B4954">
        <f>MOD(ROW()-3,COUNTA(tblProducts[Description]))+1</f>
        <v>50</v>
      </c>
      <c r="C4954" t="str">
        <f>_xlfn.XLOOKUP(A4954,tblProducts[Column1],tblProducts[Description])</f>
        <v>ETHOMEEN T/18 BULK</v>
      </c>
      <c r="D4954" t="str">
        <f>_xlfn.XLOOKUP(B4954,tblProducts[Column1],tblProducts[Description])</f>
        <v>ETHOMEEN T/28 BULK</v>
      </c>
      <c r="E4954" t="s">
        <v>9</v>
      </c>
      <c r="F4954" t="s">
        <v>12</v>
      </c>
      <c r="G4954" t="s">
        <v>7</v>
      </c>
      <c r="H4954" t="s">
        <v>8</v>
      </c>
      <c r="I4954">
        <f t="shared" si="77"/>
        <v>2</v>
      </c>
      <c r="L4954" t="str">
        <v>ETHOMEEN T/18 BULK</v>
      </c>
      <c r="M4954" t="str">
        <v>ETHOMEEN T/28 BULK</v>
      </c>
      <c r="N4954">
        <v>2</v>
      </c>
    </row>
    <row r="4955" spans="1:14">
      <c r="A4955">
        <f>IF(MOD(ROW()-3,COUNTA(tblProducts[Description]))=0,A4954+1,A4954)</f>
        <v>44</v>
      </c>
      <c r="B4955">
        <f>MOD(ROW()-3,COUNTA(tblProducts[Description]))+1</f>
        <v>51</v>
      </c>
      <c r="C4955" t="str">
        <f>_xlfn.XLOOKUP(A4955,tblProducts[Column1],tblProducts[Description])</f>
        <v>ETHOMEEN T/18 BULK</v>
      </c>
      <c r="D4955" t="str">
        <f>_xlfn.XLOOKUP(B4955,tblProducts[Column1],tblProducts[Description])</f>
        <v>ETHYLAN 1008 SA BULK</v>
      </c>
      <c r="E4955" t="s">
        <v>9</v>
      </c>
      <c r="F4955" t="s">
        <v>12</v>
      </c>
      <c r="G4955" t="s">
        <v>7</v>
      </c>
      <c r="H4955" t="s">
        <v>16</v>
      </c>
      <c r="I4955">
        <f t="shared" si="77"/>
        <v>2</v>
      </c>
      <c r="L4955" t="str">
        <v>ETHOMEEN T/18 BULK</v>
      </c>
      <c r="M4955" t="str">
        <v>ETHYLAN 1008 SA BULK</v>
      </c>
      <c r="N4955">
        <v>2</v>
      </c>
    </row>
    <row r="4956" spans="1:14">
      <c r="A4956">
        <f>IF(MOD(ROW()-3,COUNTA(tblProducts[Description]))=0,A4955+1,A4955)</f>
        <v>44</v>
      </c>
      <c r="B4956">
        <f>MOD(ROW()-3,COUNTA(tblProducts[Description]))+1</f>
        <v>52</v>
      </c>
      <c r="C4956" t="str">
        <f>_xlfn.XLOOKUP(A4956,tblProducts[Column1],tblProducts[Description])</f>
        <v>ETHOMEEN T/18 BULK</v>
      </c>
      <c r="D4956" t="str">
        <f>_xlfn.XLOOKUP(B4956,tblProducts[Column1],tblProducts[Description])</f>
        <v>ETHYLAN 325 BULK</v>
      </c>
      <c r="E4956" t="s">
        <v>9</v>
      </c>
      <c r="F4956" t="s">
        <v>12</v>
      </c>
      <c r="G4956" t="s">
        <v>7</v>
      </c>
      <c r="H4956" t="s">
        <v>8</v>
      </c>
      <c r="I4956">
        <f t="shared" si="77"/>
        <v>2</v>
      </c>
      <c r="L4956" t="str">
        <v>ETHOMEEN T/18 BULK</v>
      </c>
      <c r="M4956" t="str">
        <v>ETHYLAN 325 BULK</v>
      </c>
      <c r="N4956">
        <v>2</v>
      </c>
    </row>
    <row r="4957" spans="1:14">
      <c r="A4957">
        <f>IF(MOD(ROW()-3,COUNTA(tblProducts[Description]))=0,A4956+1,A4956)</f>
        <v>44</v>
      </c>
      <c r="B4957">
        <f>MOD(ROW()-3,COUNTA(tblProducts[Description]))+1</f>
        <v>53</v>
      </c>
      <c r="C4957" t="str">
        <f>_xlfn.XLOOKUP(A4957,tblProducts[Column1],tblProducts[Description])</f>
        <v>ETHOMEEN T/18 BULK</v>
      </c>
      <c r="D4957" t="str">
        <f>_xlfn.XLOOKUP(B4957,tblProducts[Column1],tblProducts[Description])</f>
        <v>ETHYLAN NS-500LQ BULK</v>
      </c>
      <c r="E4957" t="s">
        <v>9</v>
      </c>
      <c r="F4957" t="s">
        <v>12</v>
      </c>
      <c r="G4957" t="s">
        <v>7</v>
      </c>
      <c r="H4957" t="s">
        <v>8</v>
      </c>
      <c r="I4957">
        <f t="shared" si="77"/>
        <v>2</v>
      </c>
      <c r="L4957" t="str">
        <v>ETHOMEEN T/18 BULK</v>
      </c>
      <c r="M4957" t="str">
        <v>ETHYLAN NS-500LQ BULK</v>
      </c>
      <c r="N4957">
        <v>2</v>
      </c>
    </row>
    <row r="4958" spans="1:14">
      <c r="A4958">
        <f>IF(MOD(ROW()-3,COUNTA(tblProducts[Description]))=0,A4957+1,A4957)</f>
        <v>44</v>
      </c>
      <c r="B4958">
        <f>MOD(ROW()-3,COUNTA(tblProducts[Description]))+1</f>
        <v>54</v>
      </c>
      <c r="C4958" t="str">
        <f>_xlfn.XLOOKUP(A4958,tblProducts[Column1],tblProducts[Description])</f>
        <v>ETHOMEEN T/18 BULK</v>
      </c>
      <c r="D4958" t="str">
        <f>_xlfn.XLOOKUP(B4958,tblProducts[Column1],tblProducts[Description])</f>
        <v>ETHYLAN PRE NS-505 K BULK</v>
      </c>
      <c r="E4958" t="s">
        <v>9</v>
      </c>
      <c r="F4958" t="s">
        <v>12</v>
      </c>
      <c r="G4958" t="s">
        <v>7</v>
      </c>
      <c r="H4958" t="s">
        <v>8</v>
      </c>
      <c r="I4958">
        <f t="shared" si="77"/>
        <v>2</v>
      </c>
      <c r="L4958" t="str">
        <v>ETHOMEEN T/18 BULK</v>
      </c>
      <c r="M4958" t="str">
        <v>ETHYLAN PRE NS-505 K BULK</v>
      </c>
      <c r="N4958">
        <v>2</v>
      </c>
    </row>
    <row r="4959" spans="1:14">
      <c r="A4959">
        <f>IF(MOD(ROW()-3,COUNTA(tblProducts[Description]))=0,A4958+1,A4958)</f>
        <v>44</v>
      </c>
      <c r="B4959">
        <f>MOD(ROW()-3,COUNTA(tblProducts[Description]))+1</f>
        <v>55</v>
      </c>
      <c r="C4959" t="str">
        <f>_xlfn.XLOOKUP(A4959,tblProducts[Column1],tblProducts[Description])</f>
        <v>ETHOMEEN T/18 BULK</v>
      </c>
      <c r="D4959" t="str">
        <f>_xlfn.XLOOKUP(B4959,tblProducts[Column1],tblProducts[Description])</f>
        <v>ETHYLAN SN-90 BULK</v>
      </c>
      <c r="E4959" t="s">
        <v>9</v>
      </c>
      <c r="F4959" t="s">
        <v>12</v>
      </c>
      <c r="G4959" t="s">
        <v>7</v>
      </c>
      <c r="H4959" t="s">
        <v>8</v>
      </c>
      <c r="I4959">
        <f t="shared" si="77"/>
        <v>2</v>
      </c>
      <c r="L4959" t="str">
        <v>ETHOMEEN T/18 BULK</v>
      </c>
      <c r="M4959" t="str">
        <v>ETHYLAN SN-90 BULK</v>
      </c>
      <c r="N4959">
        <v>2</v>
      </c>
    </row>
    <row r="4960" spans="1:14">
      <c r="A4960">
        <f>IF(MOD(ROW()-3,COUNTA(tblProducts[Description]))=0,A4959+1,A4959)</f>
        <v>44</v>
      </c>
      <c r="B4960">
        <f>MOD(ROW()-3,COUNTA(tblProducts[Description]))+1</f>
        <v>56</v>
      </c>
      <c r="C4960" t="str">
        <f>_xlfn.XLOOKUP(A4960,tblProducts[Column1],tblProducts[Description])</f>
        <v>ETHOMEEN T/18 BULK</v>
      </c>
      <c r="D4960" t="str">
        <f>_xlfn.XLOOKUP(B4960,tblProducts[Column1],tblProducts[Description])</f>
        <v>ETHYLAN TD-100 BULK</v>
      </c>
      <c r="E4960" t="s">
        <v>9</v>
      </c>
      <c r="F4960" t="s">
        <v>12</v>
      </c>
      <c r="G4960" t="s">
        <v>7</v>
      </c>
      <c r="H4960" t="s">
        <v>8</v>
      </c>
      <c r="I4960">
        <f t="shared" si="77"/>
        <v>2</v>
      </c>
      <c r="L4960" t="str">
        <v>ETHOMEEN T/18 BULK</v>
      </c>
      <c r="M4960" t="str">
        <v>ETHYLAN TD-100 BULK</v>
      </c>
      <c r="N4960">
        <v>2</v>
      </c>
    </row>
    <row r="4961" spans="1:14">
      <c r="A4961">
        <f>IF(MOD(ROW()-3,COUNTA(tblProducts[Description]))=0,A4960+1,A4960)</f>
        <v>44</v>
      </c>
      <c r="B4961">
        <f>MOD(ROW()-3,COUNTA(tblProducts[Description]))+1</f>
        <v>57</v>
      </c>
      <c r="C4961" t="str">
        <f>_xlfn.XLOOKUP(A4961,tblProducts[Column1],tblProducts[Description])</f>
        <v>ETHOMEEN T/18 BULK</v>
      </c>
      <c r="D4961" t="str">
        <f>_xlfn.XLOOKUP(B4961,tblProducts[Column1],tblProducts[Description])</f>
        <v>ETHYLAN TD-120 BULK</v>
      </c>
      <c r="E4961" t="s">
        <v>9</v>
      </c>
      <c r="F4961" t="s">
        <v>12</v>
      </c>
      <c r="G4961" t="s">
        <v>7</v>
      </c>
      <c r="H4961" t="s">
        <v>8</v>
      </c>
      <c r="I4961">
        <f t="shared" si="77"/>
        <v>2</v>
      </c>
      <c r="L4961" t="str">
        <v>ETHOMEEN T/18 BULK</v>
      </c>
      <c r="M4961" t="str">
        <v>ETHYLAN TD-120 BULK</v>
      </c>
      <c r="N4961">
        <v>2</v>
      </c>
    </row>
    <row r="4962" spans="1:14">
      <c r="A4962">
        <f>IF(MOD(ROW()-3,COUNTA(tblProducts[Description]))=0,A4961+1,A4961)</f>
        <v>44</v>
      </c>
      <c r="B4962">
        <f>MOD(ROW()-3,COUNTA(tblProducts[Description]))+1</f>
        <v>58</v>
      </c>
      <c r="C4962" t="str">
        <f>_xlfn.XLOOKUP(A4962,tblProducts[Column1],tblProducts[Description])</f>
        <v>ETHOMEEN T/18 BULK</v>
      </c>
      <c r="D4962" t="str">
        <f>_xlfn.XLOOKUP(B4962,tblProducts[Column1],tblProducts[Description])</f>
        <v>ETHYLAN TD-1407 BULK</v>
      </c>
      <c r="E4962" t="s">
        <v>9</v>
      </c>
      <c r="F4962" t="s">
        <v>12</v>
      </c>
      <c r="G4962" t="s">
        <v>9</v>
      </c>
      <c r="H4962" t="s">
        <v>8</v>
      </c>
      <c r="I4962">
        <f t="shared" si="77"/>
        <v>4</v>
      </c>
      <c r="L4962" t="str">
        <v>ETHOMEEN T/18 BULK</v>
      </c>
      <c r="M4962" t="str">
        <v>ETHYLAN TD-1407 BULK</v>
      </c>
      <c r="N4962">
        <v>4</v>
      </c>
    </row>
    <row r="4963" spans="1:14">
      <c r="A4963">
        <f>IF(MOD(ROW()-3,COUNTA(tblProducts[Description]))=0,A4962+1,A4962)</f>
        <v>44</v>
      </c>
      <c r="B4963">
        <f>MOD(ROW()-3,COUNTA(tblProducts[Description]))+1</f>
        <v>59</v>
      </c>
      <c r="C4963" t="str">
        <f>_xlfn.XLOOKUP(A4963,tblProducts[Column1],tblProducts[Description])</f>
        <v>ETHOMEEN T/18 BULK</v>
      </c>
      <c r="D4963" t="str">
        <f>_xlfn.XLOOKUP(B4963,tblProducts[Column1],tblProducts[Description])</f>
        <v>ETHYLAN TD-40 BULK</v>
      </c>
      <c r="E4963" t="s">
        <v>9</v>
      </c>
      <c r="F4963" t="s">
        <v>12</v>
      </c>
      <c r="G4963" t="s">
        <v>9</v>
      </c>
      <c r="H4963" t="s">
        <v>8</v>
      </c>
      <c r="I4963">
        <f t="shared" si="77"/>
        <v>4</v>
      </c>
      <c r="L4963" t="str">
        <v>ETHOMEEN T/18 BULK</v>
      </c>
      <c r="M4963" t="str">
        <v>ETHYLAN TD-40 BULK</v>
      </c>
      <c r="N4963">
        <v>4</v>
      </c>
    </row>
    <row r="4964" spans="1:14">
      <c r="A4964">
        <f>IF(MOD(ROW()-3,COUNTA(tblProducts[Description]))=0,A4963+1,A4963)</f>
        <v>44</v>
      </c>
      <c r="B4964">
        <f>MOD(ROW()-3,COUNTA(tblProducts[Description]))+1</f>
        <v>60</v>
      </c>
      <c r="C4964" t="str">
        <f>_xlfn.XLOOKUP(A4964,tblProducts[Column1],tblProducts[Description])</f>
        <v>ETHOMEEN T/18 BULK</v>
      </c>
      <c r="D4964" t="str">
        <f>_xlfn.XLOOKUP(B4964,tblProducts[Column1],tblProducts[Description])</f>
        <v>ETHYLAN TD-60 BULK</v>
      </c>
      <c r="E4964" t="s">
        <v>9</v>
      </c>
      <c r="F4964" t="s">
        <v>12</v>
      </c>
      <c r="G4964" t="s">
        <v>7</v>
      </c>
      <c r="H4964" t="s">
        <v>8</v>
      </c>
      <c r="I4964">
        <f t="shared" si="77"/>
        <v>2</v>
      </c>
      <c r="L4964" t="str">
        <v>ETHOMEEN T/18 BULK</v>
      </c>
      <c r="M4964" t="str">
        <v>ETHYLAN TD-60 BULK</v>
      </c>
      <c r="N4964">
        <v>2</v>
      </c>
    </row>
    <row r="4965" spans="1:14">
      <c r="A4965">
        <f>IF(MOD(ROW()-3,COUNTA(tblProducts[Description]))=0,A4964+1,A4964)</f>
        <v>44</v>
      </c>
      <c r="B4965">
        <f>MOD(ROW()-3,COUNTA(tblProducts[Description]))+1</f>
        <v>61</v>
      </c>
      <c r="C4965" t="str">
        <f>_xlfn.XLOOKUP(A4965,tblProducts[Column1],tblProducts[Description])</f>
        <v>ETHOMEEN T/18 BULK</v>
      </c>
      <c r="D4965" t="str">
        <f>_xlfn.XLOOKUP(B4965,tblProducts[Column1],tblProducts[Description])</f>
        <v>INTERMEDIATE BE-110L BULK</v>
      </c>
      <c r="E4965" t="s">
        <v>9</v>
      </c>
      <c r="F4965" t="s">
        <v>12</v>
      </c>
      <c r="G4965" t="s">
        <v>7</v>
      </c>
      <c r="H4965" t="s">
        <v>8</v>
      </c>
      <c r="I4965">
        <f t="shared" si="77"/>
        <v>2</v>
      </c>
      <c r="L4965" t="str">
        <v>ETHOMEEN T/18 BULK</v>
      </c>
      <c r="M4965" t="str">
        <v>INTERMEDIATE BE-110L BULK</v>
      </c>
      <c r="N4965">
        <v>2</v>
      </c>
    </row>
    <row r="4966" spans="1:14">
      <c r="A4966">
        <f>IF(MOD(ROW()-3,COUNTA(tblProducts[Description]))=0,A4965+1,A4965)</f>
        <v>44</v>
      </c>
      <c r="B4966">
        <f>MOD(ROW()-3,COUNTA(tblProducts[Description]))+1</f>
        <v>62</v>
      </c>
      <c r="C4966" t="str">
        <f>_xlfn.XLOOKUP(A4966,tblProducts[Column1],tblProducts[Description])</f>
        <v>ETHOMEEN T/18 BULK</v>
      </c>
      <c r="D4966" t="str">
        <f>_xlfn.XLOOKUP(B4966,tblProducts[Column1],tblProducts[Description])</f>
        <v>INTERMEDIATE DPG-415 BULK</v>
      </c>
      <c r="E4966" t="s">
        <v>9</v>
      </c>
      <c r="F4966" t="s">
        <v>12</v>
      </c>
      <c r="G4966" t="s">
        <v>7</v>
      </c>
      <c r="H4966" t="s">
        <v>8</v>
      </c>
      <c r="I4966">
        <f t="shared" si="77"/>
        <v>2</v>
      </c>
      <c r="L4966" t="str">
        <v>ETHOMEEN T/18 BULK</v>
      </c>
      <c r="M4966" t="str">
        <v>INTERMEDIATE DPG-415 BULK</v>
      </c>
      <c r="N4966">
        <v>2</v>
      </c>
    </row>
    <row r="4967" spans="1:14">
      <c r="A4967">
        <f>IF(MOD(ROW()-3,COUNTA(tblProducts[Description]))=0,A4966+1,A4966)</f>
        <v>44</v>
      </c>
      <c r="B4967">
        <f>MOD(ROW()-3,COUNTA(tblProducts[Description]))+1</f>
        <v>63</v>
      </c>
      <c r="C4967" t="str">
        <f>_xlfn.XLOOKUP(A4967,tblProducts[Column1],tblProducts[Description])</f>
        <v>ETHOMEEN T/18 BULK</v>
      </c>
      <c r="D4967" t="str">
        <f>_xlfn.XLOOKUP(B4967,tblProducts[Column1],tblProducts[Description])</f>
        <v>PROPODUOMEEN T/12 BULK</v>
      </c>
      <c r="E4967" t="s">
        <v>9</v>
      </c>
      <c r="F4967" t="s">
        <v>12</v>
      </c>
      <c r="G4967" t="s">
        <v>7</v>
      </c>
      <c r="H4967" t="s">
        <v>8</v>
      </c>
      <c r="I4967">
        <f t="shared" si="77"/>
        <v>2</v>
      </c>
      <c r="L4967" t="str">
        <v>ETHOMEEN T/18 BULK</v>
      </c>
      <c r="M4967" t="str">
        <v>PROPODUOMEEN T/12 BULK</v>
      </c>
      <c r="N4967">
        <v>2</v>
      </c>
    </row>
    <row r="4968" spans="1:14">
      <c r="A4968">
        <f>IF(MOD(ROW()-3,COUNTA(tblProducts[Description]))=0,A4967+1,A4967)</f>
        <v>44</v>
      </c>
      <c r="B4968">
        <f>MOD(ROW()-3,COUNTA(tblProducts[Description]))+1</f>
        <v>64</v>
      </c>
      <c r="C4968" t="str">
        <f>_xlfn.XLOOKUP(A4968,tblProducts[Column1],tblProducts[Description])</f>
        <v>ETHOMEEN T/18 BULK</v>
      </c>
      <c r="D4968" t="str">
        <f>_xlfn.XLOOKUP(B4968,tblProducts[Column1],tblProducts[Description])</f>
        <v>PROPOMEEN T/12 BULK</v>
      </c>
      <c r="E4968" t="s">
        <v>9</v>
      </c>
      <c r="F4968" t="s">
        <v>12</v>
      </c>
      <c r="G4968" t="s">
        <v>7</v>
      </c>
      <c r="H4968" t="s">
        <v>8</v>
      </c>
      <c r="I4968">
        <f t="shared" si="77"/>
        <v>2</v>
      </c>
      <c r="L4968" t="str">
        <v>ETHOMEEN T/18 BULK</v>
      </c>
      <c r="M4968" t="str">
        <v>PROPOMEEN T/12 BULK</v>
      </c>
      <c r="N4968">
        <v>2</v>
      </c>
    </row>
    <row r="4969" spans="1:14">
      <c r="A4969">
        <f>IF(MOD(ROW()-3,COUNTA(tblProducts[Description]))=0,A4968+1,A4968)</f>
        <v>44</v>
      </c>
      <c r="B4969">
        <f>MOD(ROW()-3,COUNTA(tblProducts[Description]))+1</f>
        <v>65</v>
      </c>
      <c r="C4969" t="str">
        <f>_xlfn.XLOOKUP(A4969,tblProducts[Column1],tblProducts[Description])</f>
        <v>ETHOMEEN T/18 BULK</v>
      </c>
      <c r="D4969" t="str">
        <f>_xlfn.XLOOKUP(B4969,tblProducts[Column1],tblProducts[Description])</f>
        <v>TMP-420 BULK</v>
      </c>
      <c r="E4969" t="s">
        <v>9</v>
      </c>
      <c r="F4969" t="s">
        <v>12</v>
      </c>
      <c r="G4969" t="s">
        <v>7</v>
      </c>
      <c r="H4969" t="s">
        <v>8</v>
      </c>
      <c r="I4969">
        <f t="shared" si="77"/>
        <v>2</v>
      </c>
      <c r="L4969" t="str">
        <v>ETHOMEEN T/18 BULK</v>
      </c>
      <c r="M4969" t="str">
        <v>TMP-420 BULK</v>
      </c>
      <c r="N4969">
        <v>2</v>
      </c>
    </row>
    <row r="4970" spans="1:14">
      <c r="A4970">
        <f>IF(MOD(ROW()-3,COUNTA(tblProducts[Description]))=0,A4969+1,A4969)</f>
        <v>44</v>
      </c>
      <c r="B4970">
        <f>MOD(ROW()-3,COUNTA(tblProducts[Description]))+1</f>
        <v>66</v>
      </c>
      <c r="C4970" t="str">
        <f>_xlfn.XLOOKUP(A4970,tblProducts[Column1],tblProducts[Description])</f>
        <v>ETHOMEEN T/18 BULK</v>
      </c>
      <c r="D4970" t="str">
        <f>_xlfn.XLOOKUP(B4970,tblProducts[Column1],tblProducts[Description])</f>
        <v>TMP-80 BULK</v>
      </c>
      <c r="E4970" t="s">
        <v>9</v>
      </c>
      <c r="F4970" t="s">
        <v>12</v>
      </c>
      <c r="G4970" t="s">
        <v>7</v>
      </c>
      <c r="H4970" t="s">
        <v>8</v>
      </c>
      <c r="I4970">
        <f t="shared" si="77"/>
        <v>2</v>
      </c>
      <c r="L4970" t="str">
        <v>ETHOMEEN T/18 BULK</v>
      </c>
      <c r="M4970" t="str">
        <v>TMP-80 BULK</v>
      </c>
      <c r="N4970">
        <v>2</v>
      </c>
    </row>
    <row r="4971" spans="1:14">
      <c r="A4971">
        <f>IF(MOD(ROW()-3,COUNTA(tblProducts[Description]))=0,A4970+1,A4970)</f>
        <v>44</v>
      </c>
      <c r="B4971">
        <f>MOD(ROW()-3,COUNTA(tblProducts[Description]))+1</f>
        <v>67</v>
      </c>
      <c r="C4971" t="str">
        <f>_xlfn.XLOOKUP(A4971,tblProducts[Column1],tblProducts[Description])</f>
        <v>ETHOMEEN T/18 BULK</v>
      </c>
      <c r="D4971" t="str">
        <f>_xlfn.XLOOKUP(B4971,tblProducts[Column1],tblProducts[Description])</f>
        <v>VISCO 352 BULK</v>
      </c>
      <c r="E4971" t="s">
        <v>9</v>
      </c>
      <c r="F4971" t="s">
        <v>12</v>
      </c>
      <c r="G4971" t="s">
        <v>7</v>
      </c>
      <c r="H4971" t="s">
        <v>8</v>
      </c>
      <c r="I4971">
        <f t="shared" si="77"/>
        <v>2</v>
      </c>
      <c r="L4971" t="str">
        <v>ETHOMEEN T/18 BULK</v>
      </c>
      <c r="M4971" t="str">
        <v>VISCO 352 BULK</v>
      </c>
      <c r="N4971">
        <v>2</v>
      </c>
    </row>
    <row r="4972" spans="1:14">
      <c r="A4972">
        <f>IF(MOD(ROW()-3,COUNTA(tblProducts[Description]))=0,A4971+1,A4971)</f>
        <v>44</v>
      </c>
      <c r="B4972">
        <f>MOD(ROW()-3,COUNTA(tblProducts[Description]))+1</f>
        <v>68</v>
      </c>
      <c r="C4972" t="str">
        <f>_xlfn.XLOOKUP(A4972,tblProducts[Column1],tblProducts[Description])</f>
        <v>ETHOMEEN T/18 BULK</v>
      </c>
      <c r="D4972" t="str">
        <f>_xlfn.XLOOKUP(B4972,tblProducts[Column1],tblProducts[Description])</f>
        <v>WITBREAK DPG-25 BULK</v>
      </c>
      <c r="E4972" t="s">
        <v>9</v>
      </c>
      <c r="F4972" t="s">
        <v>12</v>
      </c>
      <c r="G4972" t="s">
        <v>7</v>
      </c>
      <c r="H4972" t="s">
        <v>8</v>
      </c>
      <c r="I4972">
        <f t="shared" si="77"/>
        <v>2</v>
      </c>
      <c r="L4972" t="str">
        <v>ETHOMEEN T/18 BULK</v>
      </c>
      <c r="M4972" t="str">
        <v>WITBREAK DPG-25 BULK</v>
      </c>
      <c r="N4972">
        <v>2</v>
      </c>
    </row>
    <row r="4973" spans="1:14">
      <c r="A4973">
        <f>IF(MOD(ROW()-3,COUNTA(tblProducts[Description]))=0,A4972+1,A4972)</f>
        <v>44</v>
      </c>
      <c r="B4973">
        <f>MOD(ROW()-3,COUNTA(tblProducts[Description]))+1</f>
        <v>69</v>
      </c>
      <c r="C4973" t="str">
        <f>_xlfn.XLOOKUP(A4973,tblProducts[Column1],tblProducts[Description])</f>
        <v>ETHOMEEN T/18 BULK</v>
      </c>
      <c r="D4973" t="str">
        <f>_xlfn.XLOOKUP(B4973,tblProducts[Column1],tblProducts[Description])</f>
        <v>WITBREAK DPG-482 BULK</v>
      </c>
      <c r="E4973" t="s">
        <v>9</v>
      </c>
      <c r="F4973" t="s">
        <v>12</v>
      </c>
      <c r="G4973" t="s">
        <v>7</v>
      </c>
      <c r="H4973" t="s">
        <v>8</v>
      </c>
      <c r="I4973">
        <f t="shared" si="77"/>
        <v>2</v>
      </c>
      <c r="L4973" t="str">
        <v>ETHOMEEN T/18 BULK</v>
      </c>
      <c r="M4973" t="str">
        <v>WITBREAK DPG-482 BULK</v>
      </c>
      <c r="N4973">
        <v>2</v>
      </c>
    </row>
    <row r="4974" spans="1:14">
      <c r="A4974">
        <f>IF(MOD(ROW()-3,COUNTA(tblProducts[Description]))=0,A4973+1,A4973)</f>
        <v>44</v>
      </c>
      <c r="B4974">
        <f>MOD(ROW()-3,COUNTA(tblProducts[Description]))+1</f>
        <v>70</v>
      </c>
      <c r="C4974" t="str">
        <f>_xlfn.XLOOKUP(A4974,tblProducts[Column1],tblProducts[Description])</f>
        <v>ETHOMEEN T/18 BULK</v>
      </c>
      <c r="D4974" t="str">
        <f>_xlfn.XLOOKUP(B4974,tblProducts[Column1],tblProducts[Description])</f>
        <v>WITBREAK DPG-818 BULK</v>
      </c>
      <c r="E4974" t="s">
        <v>9</v>
      </c>
      <c r="F4974" t="s">
        <v>12</v>
      </c>
      <c r="G4974" t="s">
        <v>7</v>
      </c>
      <c r="H4974" t="s">
        <v>8</v>
      </c>
      <c r="I4974">
        <f t="shared" si="77"/>
        <v>2</v>
      </c>
      <c r="L4974" t="str">
        <v>ETHOMEEN T/18 BULK</v>
      </c>
      <c r="M4974" t="str">
        <v>WITBREAK DPG-818 BULK</v>
      </c>
      <c r="N4974">
        <v>2</v>
      </c>
    </row>
    <row r="4975" spans="1:14">
      <c r="A4975">
        <f>IF(MOD(ROW()-3,COUNTA(tblProducts[Description]))=0,A4974+1,A4974)</f>
        <v>44</v>
      </c>
      <c r="B4975">
        <f>MOD(ROW()-3,COUNTA(tblProducts[Description]))+1</f>
        <v>71</v>
      </c>
      <c r="C4975" t="str">
        <f>_xlfn.XLOOKUP(A4975,tblProducts[Column1],tblProducts[Description])</f>
        <v>ETHOMEEN T/18 BULK</v>
      </c>
      <c r="D4975" t="str">
        <f>_xlfn.XLOOKUP(B4975,tblProducts[Column1],tblProducts[Description])</f>
        <v>WITBREAK DTG-62 BULK</v>
      </c>
      <c r="E4975" t="s">
        <v>9</v>
      </c>
      <c r="F4975" t="s">
        <v>12</v>
      </c>
      <c r="G4975" t="s">
        <v>7</v>
      </c>
      <c r="H4975" t="s">
        <v>8</v>
      </c>
      <c r="I4975">
        <f t="shared" si="77"/>
        <v>2</v>
      </c>
      <c r="L4975" t="str">
        <v>ETHOMEEN T/18 BULK</v>
      </c>
      <c r="M4975" t="str">
        <v>WITBREAK DTG-62 BULK</v>
      </c>
      <c r="N4975">
        <v>2</v>
      </c>
    </row>
    <row r="4976" spans="1:14">
      <c r="A4976">
        <f>IF(MOD(ROW()-3,COUNTA(tblProducts[Description]))=0,A4975+1,A4975)</f>
        <v>44</v>
      </c>
      <c r="B4976">
        <f>MOD(ROW()-3,COUNTA(tblProducts[Description]))+1</f>
        <v>72</v>
      </c>
      <c r="C4976" t="str">
        <f>_xlfn.XLOOKUP(A4976,tblProducts[Column1],tblProducts[Description])</f>
        <v>ETHOMEEN T/18 BULK</v>
      </c>
      <c r="D4976" t="str">
        <f>_xlfn.XLOOKUP(B4976,tblProducts[Column1],tblProducts[Description])</f>
        <v>WITCOMUL 1844 BULK</v>
      </c>
      <c r="E4976" t="s">
        <v>9</v>
      </c>
      <c r="F4976" t="s">
        <v>12</v>
      </c>
      <c r="G4976" t="s">
        <v>7</v>
      </c>
      <c r="H4976" t="s">
        <v>8</v>
      </c>
      <c r="I4976">
        <f t="shared" si="77"/>
        <v>2</v>
      </c>
      <c r="L4976" t="str">
        <v>ETHOMEEN T/18 BULK</v>
      </c>
      <c r="M4976" t="str">
        <v>WITCOMUL 1844 BULK</v>
      </c>
      <c r="N4976">
        <v>2</v>
      </c>
    </row>
    <row r="4977" spans="1:14">
      <c r="A4977">
        <f>IF(MOD(ROW()-3,COUNTA(tblProducts[Description]))=0,A4976+1,A4976)</f>
        <v>44</v>
      </c>
      <c r="B4977">
        <f>MOD(ROW()-3,COUNTA(tblProducts[Description]))+1</f>
        <v>73</v>
      </c>
      <c r="C4977" t="str">
        <f>_xlfn.XLOOKUP(A4977,tblProducts[Column1],tblProducts[Description])</f>
        <v>ETHOMEEN T/18 BULK</v>
      </c>
      <c r="D4977" t="str">
        <f>_xlfn.XLOOKUP(B4977,tblProducts[Column1],tblProducts[Description])</f>
        <v>WITCONOL 2690 BULK</v>
      </c>
      <c r="E4977" t="s">
        <v>9</v>
      </c>
      <c r="F4977" t="s">
        <v>12</v>
      </c>
      <c r="G4977" t="s">
        <v>7</v>
      </c>
      <c r="H4977" t="s">
        <v>8</v>
      </c>
      <c r="I4977">
        <f t="shared" si="77"/>
        <v>2</v>
      </c>
      <c r="L4977" t="str">
        <v>ETHOMEEN T/18 BULK</v>
      </c>
      <c r="M4977" t="str">
        <v>WITCONOL 2690 BULK</v>
      </c>
      <c r="N4977">
        <v>2</v>
      </c>
    </row>
    <row r="4978" spans="1:14">
      <c r="A4978">
        <f>IF(MOD(ROW()-3,COUNTA(tblProducts[Description]))=0,A4977+1,A4977)</f>
        <v>44</v>
      </c>
      <c r="B4978">
        <f>MOD(ROW()-3,COUNTA(tblProducts[Description]))+1</f>
        <v>74</v>
      </c>
      <c r="C4978" t="str">
        <f>_xlfn.XLOOKUP(A4978,tblProducts[Column1],tblProducts[Description])</f>
        <v>ETHOMEEN T/18 BULK</v>
      </c>
      <c r="D4978" t="str">
        <f>_xlfn.XLOOKUP(B4978,tblProducts[Column1],tblProducts[Description])</f>
        <v>ETHYLAN 324 BULK</v>
      </c>
      <c r="E4978" t="s">
        <v>9</v>
      </c>
      <c r="F4978" t="s">
        <v>12</v>
      </c>
      <c r="G4978" t="s">
        <v>7</v>
      </c>
      <c r="H4978" t="s">
        <v>8</v>
      </c>
      <c r="I4978">
        <f t="shared" si="77"/>
        <v>2</v>
      </c>
      <c r="L4978" t="str">
        <v>ETHOMEEN T/18 BULK</v>
      </c>
      <c r="M4978" t="str">
        <v>ETHYLAN 324 BULK</v>
      </c>
      <c r="N4978">
        <v>2</v>
      </c>
    </row>
    <row r="4979" spans="1:14">
      <c r="A4979">
        <f>IF(MOD(ROW()-3,COUNTA(tblProducts[Description]))=0,A4978+1,A4978)</f>
        <v>44</v>
      </c>
      <c r="B4979">
        <f>MOD(ROW()-3,COUNTA(tblProducts[Description]))+1</f>
        <v>75</v>
      </c>
      <c r="C4979" t="str">
        <f>_xlfn.XLOOKUP(A4979,tblProducts[Column1],tblProducts[Description])</f>
        <v>ETHOMEEN T/18 BULK</v>
      </c>
      <c r="D4979" t="str">
        <f>_xlfn.XLOOKUP(B4979,tblProducts[Column1],tblProducts[Description])</f>
        <v>WITCONOL NP-120 BULK</v>
      </c>
      <c r="E4979" t="s">
        <v>9</v>
      </c>
      <c r="F4979" t="s">
        <v>12</v>
      </c>
      <c r="G4979" t="s">
        <v>7</v>
      </c>
      <c r="H4979" t="s">
        <v>8</v>
      </c>
      <c r="I4979">
        <f t="shared" si="77"/>
        <v>2</v>
      </c>
      <c r="L4979" t="str">
        <v>ETHOMEEN T/18 BULK</v>
      </c>
      <c r="M4979" t="str">
        <v>WITCONOL NP-120 BULK</v>
      </c>
      <c r="N4979">
        <v>2</v>
      </c>
    </row>
    <row r="4980" spans="1:14">
      <c r="A4980">
        <f>IF(MOD(ROW()-3,COUNTA(tblProducts[Description]))=0,A4979+1,A4979)</f>
        <v>44</v>
      </c>
      <c r="B4980">
        <f>MOD(ROW()-3,COUNTA(tblProducts[Description]))+1</f>
        <v>76</v>
      </c>
      <c r="C4980" t="str">
        <f>_xlfn.XLOOKUP(A4980,tblProducts[Column1],tblProducts[Description])</f>
        <v>ETHOMEEN T/18 BULK</v>
      </c>
      <c r="D4980" t="str">
        <f>_xlfn.XLOOKUP(B4980,tblProducts[Column1],tblProducts[Description])</f>
        <v>WITCONOL NP-130 BULK</v>
      </c>
      <c r="E4980" t="s">
        <v>9</v>
      </c>
      <c r="F4980" t="s">
        <v>12</v>
      </c>
      <c r="G4980" t="s">
        <v>7</v>
      </c>
      <c r="H4980" t="s">
        <v>8</v>
      </c>
      <c r="I4980">
        <f t="shared" si="77"/>
        <v>2</v>
      </c>
      <c r="L4980" t="str">
        <v>ETHOMEEN T/18 BULK</v>
      </c>
      <c r="M4980" t="str">
        <v>WITCONOL NP-130 BULK</v>
      </c>
      <c r="N4980">
        <v>2</v>
      </c>
    </row>
    <row r="4981" spans="1:14">
      <c r="A4981">
        <f>IF(MOD(ROW()-3,COUNTA(tblProducts[Description]))=0,A4980+1,A4980)</f>
        <v>44</v>
      </c>
      <c r="B4981">
        <f>MOD(ROW()-3,COUNTA(tblProducts[Description]))+1</f>
        <v>77</v>
      </c>
      <c r="C4981" t="str">
        <f>_xlfn.XLOOKUP(A4981,tblProducts[Column1],tblProducts[Description])</f>
        <v>ETHOMEEN T/18 BULK</v>
      </c>
      <c r="D4981" t="str">
        <f>_xlfn.XLOOKUP(B4981,tblProducts[Column1],tblProducts[Description])</f>
        <v>WITCONOL NP-20 BULK</v>
      </c>
      <c r="E4981" t="s">
        <v>9</v>
      </c>
      <c r="F4981" t="s">
        <v>12</v>
      </c>
      <c r="G4981" t="s">
        <v>7</v>
      </c>
      <c r="H4981" t="s">
        <v>8</v>
      </c>
      <c r="I4981">
        <f t="shared" si="77"/>
        <v>2</v>
      </c>
      <c r="L4981" t="str">
        <v>ETHOMEEN T/18 BULK</v>
      </c>
      <c r="M4981" t="str">
        <v>WITCONOL NP-20 BULK</v>
      </c>
      <c r="N4981">
        <v>2</v>
      </c>
    </row>
    <row r="4982" spans="1:14">
      <c r="A4982">
        <f>IF(MOD(ROW()-3,COUNTA(tblProducts[Description]))=0,A4981+1,A4981)</f>
        <v>44</v>
      </c>
      <c r="B4982">
        <f>MOD(ROW()-3,COUNTA(tblProducts[Description]))+1</f>
        <v>78</v>
      </c>
      <c r="C4982" t="str">
        <f>_xlfn.XLOOKUP(A4982,tblProducts[Column1],tblProducts[Description])</f>
        <v>ETHOMEEN T/18 BULK</v>
      </c>
      <c r="D4982" t="str">
        <f>_xlfn.XLOOKUP(B4982,tblProducts[Column1],tblProducts[Description])</f>
        <v>WITCONOL NP-330 BULK</v>
      </c>
      <c r="E4982" t="s">
        <v>9</v>
      </c>
      <c r="F4982" t="s">
        <v>12</v>
      </c>
      <c r="G4982" t="s">
        <v>7</v>
      </c>
      <c r="H4982" t="s">
        <v>8</v>
      </c>
      <c r="I4982">
        <f t="shared" si="77"/>
        <v>2</v>
      </c>
      <c r="L4982" t="str">
        <v>ETHOMEEN T/18 BULK</v>
      </c>
      <c r="M4982" t="str">
        <v>WITCONOL NP-330 BULK</v>
      </c>
      <c r="N4982">
        <v>2</v>
      </c>
    </row>
    <row r="4983" spans="1:14">
      <c r="A4983">
        <f>IF(MOD(ROW()-3,COUNTA(tblProducts[Description]))=0,A4982+1,A4982)</f>
        <v>44</v>
      </c>
      <c r="B4983">
        <f>MOD(ROW()-3,COUNTA(tblProducts[Description]))+1</f>
        <v>79</v>
      </c>
      <c r="C4983" t="str">
        <f>_xlfn.XLOOKUP(A4983,tblProducts[Column1],tblProducts[Description])</f>
        <v>ETHOMEEN T/18 BULK</v>
      </c>
      <c r="D4983" t="str">
        <f>_xlfn.XLOOKUP(B4983,tblProducts[Column1],tblProducts[Description])</f>
        <v>WITCONOL NP-40 BULK</v>
      </c>
      <c r="E4983" t="s">
        <v>9</v>
      </c>
      <c r="F4983" t="s">
        <v>12</v>
      </c>
      <c r="G4983" t="s">
        <v>7</v>
      </c>
      <c r="H4983" t="s">
        <v>8</v>
      </c>
      <c r="I4983">
        <f t="shared" si="77"/>
        <v>2</v>
      </c>
      <c r="L4983" t="str">
        <v>ETHOMEEN T/18 BULK</v>
      </c>
      <c r="M4983" t="str">
        <v>WITCONOL NP-40 BULK</v>
      </c>
      <c r="N4983">
        <v>2</v>
      </c>
    </row>
    <row r="4984" spans="1:14">
      <c r="A4984">
        <f>IF(MOD(ROW()-3,COUNTA(tblProducts[Description]))=0,A4983+1,A4983)</f>
        <v>44</v>
      </c>
      <c r="B4984">
        <f>MOD(ROW()-3,COUNTA(tblProducts[Description]))+1</f>
        <v>80</v>
      </c>
      <c r="C4984" t="str">
        <f>_xlfn.XLOOKUP(A4984,tblProducts[Column1],tblProducts[Description])</f>
        <v>ETHOMEEN T/18 BULK</v>
      </c>
      <c r="D4984" t="str">
        <f>_xlfn.XLOOKUP(B4984,tblProducts[Column1],tblProducts[Description])</f>
        <v>WITCONOL NP-60 BULK</v>
      </c>
      <c r="E4984" t="s">
        <v>9</v>
      </c>
      <c r="F4984" t="s">
        <v>12</v>
      </c>
      <c r="G4984" t="s">
        <v>7</v>
      </c>
      <c r="H4984" t="s">
        <v>8</v>
      </c>
      <c r="I4984">
        <f t="shared" si="77"/>
        <v>2</v>
      </c>
      <c r="L4984" t="str">
        <v>ETHOMEEN T/18 BULK</v>
      </c>
      <c r="M4984" t="str">
        <v>WITCONOL NP-60 BULK</v>
      </c>
      <c r="N4984">
        <v>2</v>
      </c>
    </row>
    <row r="4985" spans="1:14">
      <c r="A4985">
        <f>IF(MOD(ROW()-3,COUNTA(tblProducts[Description]))=0,A4984+1,A4984)</f>
        <v>44</v>
      </c>
      <c r="B4985">
        <f>MOD(ROW()-3,COUNTA(tblProducts[Description]))+1</f>
        <v>81</v>
      </c>
      <c r="C4985" t="str">
        <f>_xlfn.XLOOKUP(A4985,tblProducts[Column1],tblProducts[Description])</f>
        <v>ETHOMEEN T/18 BULK</v>
      </c>
      <c r="D4985" t="str">
        <f>_xlfn.XLOOKUP(B4985,tblProducts[Column1],tblProducts[Description])</f>
        <v>WITCONOL NP-80 BULK</v>
      </c>
      <c r="E4985" t="s">
        <v>9</v>
      </c>
      <c r="F4985" t="s">
        <v>12</v>
      </c>
      <c r="G4985" t="s">
        <v>7</v>
      </c>
      <c r="H4985" t="s">
        <v>8</v>
      </c>
      <c r="I4985">
        <f t="shared" si="77"/>
        <v>2</v>
      </c>
      <c r="L4985" t="str">
        <v>ETHOMEEN T/18 BULK</v>
      </c>
      <c r="M4985" t="str">
        <v>WITCONOL NP-80 BULK</v>
      </c>
      <c r="N4985">
        <v>2</v>
      </c>
    </row>
    <row r="4986" spans="1:14">
      <c r="A4986">
        <f>IF(MOD(ROW()-3,COUNTA(tblProducts[Description]))=0,A4985+1,A4985)</f>
        <v>44</v>
      </c>
      <c r="B4986">
        <f>MOD(ROW()-3,COUNTA(tblProducts[Description]))+1</f>
        <v>82</v>
      </c>
      <c r="C4986" t="str">
        <f>_xlfn.XLOOKUP(A4986,tblProducts[Column1],tblProducts[Description])</f>
        <v>ETHOMEEN T/18 BULK</v>
      </c>
      <c r="D4986" t="str">
        <f>_xlfn.XLOOKUP(B4986,tblProducts[Column1],tblProducts[Description])</f>
        <v>WITCONOL NP-90 BULK</v>
      </c>
      <c r="E4986" t="s">
        <v>9</v>
      </c>
      <c r="F4986" t="s">
        <v>12</v>
      </c>
      <c r="G4986" t="s">
        <v>7</v>
      </c>
      <c r="H4986" t="s">
        <v>8</v>
      </c>
      <c r="I4986">
        <f t="shared" si="77"/>
        <v>2</v>
      </c>
      <c r="L4986" t="str">
        <v>ETHOMEEN T/18 BULK</v>
      </c>
      <c r="M4986" t="str">
        <v>WITCONOL NP-90 BULK</v>
      </c>
      <c r="N4986">
        <v>2</v>
      </c>
    </row>
    <row r="4987" spans="1:14">
      <c r="A4987">
        <f>IF(MOD(ROW()-3,COUNTA(tblProducts[Description]))=0,A4986+1,A4986)</f>
        <v>44</v>
      </c>
      <c r="B4987">
        <f>MOD(ROW()-3,COUNTA(tblProducts[Description]))+1</f>
        <v>83</v>
      </c>
      <c r="C4987" t="str">
        <f>_xlfn.XLOOKUP(A4987,tblProducts[Column1],tblProducts[Description])</f>
        <v>ETHOMEEN T/18 BULK</v>
      </c>
      <c r="D4987" t="str">
        <f>_xlfn.XLOOKUP(B4987,tblProducts[Column1],tblProducts[Description])</f>
        <v>WITCONOL NS-108 PO BULK</v>
      </c>
      <c r="E4987" t="s">
        <v>9</v>
      </c>
      <c r="F4987" t="s">
        <v>12</v>
      </c>
      <c r="G4987" t="s">
        <v>7</v>
      </c>
      <c r="H4987" t="s">
        <v>8</v>
      </c>
      <c r="I4987">
        <f t="shared" si="77"/>
        <v>2</v>
      </c>
      <c r="L4987" t="str">
        <v>ETHOMEEN T/18 BULK</v>
      </c>
      <c r="M4987" t="str">
        <v>WITCONOL NS-108 PO BULK</v>
      </c>
      <c r="N4987">
        <v>2</v>
      </c>
    </row>
    <row r="4988" spans="1:14">
      <c r="A4988">
        <f>IF(MOD(ROW()-3,COUNTA(tblProducts[Description]))=0,A4987+1,A4987)</f>
        <v>44</v>
      </c>
      <c r="B4988">
        <f>MOD(ROW()-3,COUNTA(tblProducts[Description]))+1</f>
        <v>84</v>
      </c>
      <c r="C4988" t="str">
        <f>_xlfn.XLOOKUP(A4988,tblProducts[Column1],tblProducts[Description])</f>
        <v>ETHOMEEN T/18 BULK</v>
      </c>
      <c r="D4988" t="str">
        <f>_xlfn.XLOOKUP(B4988,tblProducts[Column1],tblProducts[Description])</f>
        <v>WITCONOL NS-505K BULK</v>
      </c>
      <c r="E4988" t="s">
        <v>9</v>
      </c>
      <c r="F4988" t="s">
        <v>12</v>
      </c>
      <c r="G4988" t="s">
        <v>7</v>
      </c>
      <c r="H4988" t="s">
        <v>8</v>
      </c>
      <c r="I4988">
        <f t="shared" si="77"/>
        <v>2</v>
      </c>
      <c r="L4988" t="str">
        <v>ETHOMEEN T/18 BULK</v>
      </c>
      <c r="M4988" t="str">
        <v>WITCONOL NS-505K BULK</v>
      </c>
      <c r="N4988">
        <v>2</v>
      </c>
    </row>
    <row r="4989" spans="1:14">
      <c r="A4989">
        <f>IF(MOD(ROW()-3,COUNTA(tblProducts[Description]))=0,A4988+1,A4988)</f>
        <v>44</v>
      </c>
      <c r="B4989">
        <f>MOD(ROW()-3,COUNTA(tblProducts[Description]))+1</f>
        <v>85</v>
      </c>
      <c r="C4989" t="str">
        <f>_xlfn.XLOOKUP(A4989,tblProducts[Column1],tblProducts[Description])</f>
        <v>ETHOMEEN T/18 BULK</v>
      </c>
      <c r="D4989" t="str">
        <f>_xlfn.XLOOKUP(B4989,tblProducts[Column1],tblProducts[Description])</f>
        <v>WITCONOL NS-817 BULK</v>
      </c>
      <c r="E4989" t="s">
        <v>9</v>
      </c>
      <c r="F4989" t="s">
        <v>12</v>
      </c>
      <c r="G4989" t="s">
        <v>7</v>
      </c>
      <c r="H4989" t="s">
        <v>8</v>
      </c>
      <c r="I4989">
        <f t="shared" si="77"/>
        <v>2</v>
      </c>
      <c r="L4989" t="str">
        <v>ETHOMEEN T/18 BULK</v>
      </c>
      <c r="M4989" t="str">
        <v>WITCONOL NS-817 BULK</v>
      </c>
      <c r="N4989">
        <v>2</v>
      </c>
    </row>
    <row r="4990" spans="1:14">
      <c r="A4990">
        <f>IF(MOD(ROW()-3,COUNTA(tblProducts[Description]))=0,A4989+1,A4989)</f>
        <v>44</v>
      </c>
      <c r="B4990">
        <f>MOD(ROW()-3,COUNTA(tblProducts[Description]))+1</f>
        <v>86</v>
      </c>
      <c r="C4990" t="str">
        <f>_xlfn.XLOOKUP(A4990,tblProducts[Column1],tblProducts[Description])</f>
        <v>ETHOMEEN T/18 BULK</v>
      </c>
      <c r="D4990" t="str">
        <f>_xlfn.XLOOKUP(B4990,tblProducts[Column1],tblProducts[Description])</f>
        <v>WITCONOL PD-375 BULK</v>
      </c>
      <c r="E4990" t="s">
        <v>9</v>
      </c>
      <c r="F4990" t="s">
        <v>12</v>
      </c>
      <c r="G4990" t="s">
        <v>7</v>
      </c>
      <c r="H4990" t="s">
        <v>8</v>
      </c>
      <c r="I4990">
        <f t="shared" si="77"/>
        <v>2</v>
      </c>
      <c r="L4990" t="str">
        <v>ETHOMEEN T/18 BULK</v>
      </c>
      <c r="M4990" t="str">
        <v>WITCONOL PD-375 BULK</v>
      </c>
      <c r="N4990">
        <v>2</v>
      </c>
    </row>
    <row r="4991" spans="1:14">
      <c r="A4991">
        <f>IF(MOD(ROW()-3,COUNTA(tblProducts[Description]))=0,A4990+1,A4990)</f>
        <v>44</v>
      </c>
      <c r="B4991">
        <f>MOD(ROW()-3,COUNTA(tblProducts[Description]))+1</f>
        <v>87</v>
      </c>
      <c r="C4991" t="str">
        <f>_xlfn.XLOOKUP(A4991,tblProducts[Column1],tblProducts[Description])</f>
        <v>ETHOMEEN T/18 BULK</v>
      </c>
      <c r="D4991" t="str">
        <f>_xlfn.XLOOKUP(B4991,tblProducts[Column1],tblProducts[Description])</f>
        <v>WITCONOL PD-4085 BULK</v>
      </c>
      <c r="E4991" t="s">
        <v>9</v>
      </c>
      <c r="F4991" t="s">
        <v>12</v>
      </c>
      <c r="G4991" t="s">
        <v>7</v>
      </c>
      <c r="H4991" t="s">
        <v>8</v>
      </c>
      <c r="I4991">
        <f t="shared" si="77"/>
        <v>2</v>
      </c>
      <c r="L4991" t="str">
        <v>ETHOMEEN T/18 BULK</v>
      </c>
      <c r="M4991" t="str">
        <v>WITCONOL PD-4085 BULK</v>
      </c>
      <c r="N4991">
        <v>2</v>
      </c>
    </row>
    <row r="4992" spans="1:14">
      <c r="A4992">
        <f>IF(MOD(ROW()-3,COUNTA(tblProducts[Description]))=0,A4991+1,A4991)</f>
        <v>44</v>
      </c>
      <c r="B4992">
        <f>MOD(ROW()-3,COUNTA(tblProducts[Description]))+1</f>
        <v>88</v>
      </c>
      <c r="C4992" t="str">
        <f>_xlfn.XLOOKUP(A4992,tblProducts[Column1],tblProducts[Description])</f>
        <v>ETHOMEEN T/18 BULK</v>
      </c>
      <c r="D4992" t="str">
        <f>_xlfn.XLOOKUP(B4992,tblProducts[Column1],tblProducts[Description])</f>
        <v>WITCONOL PD-500 BULK</v>
      </c>
      <c r="E4992" t="s">
        <v>9</v>
      </c>
      <c r="F4992" t="s">
        <v>12</v>
      </c>
      <c r="G4992" t="s">
        <v>7</v>
      </c>
      <c r="H4992" t="s">
        <v>8</v>
      </c>
      <c r="I4992">
        <f t="shared" si="77"/>
        <v>2</v>
      </c>
      <c r="L4992" t="str">
        <v>ETHOMEEN T/18 BULK</v>
      </c>
      <c r="M4992" t="str">
        <v>WITCONOL PD-500 BULK</v>
      </c>
      <c r="N4992">
        <v>2</v>
      </c>
    </row>
    <row r="4993" spans="1:14">
      <c r="A4993">
        <f>IF(MOD(ROW()-3,COUNTA(tblProducts[Description]))=0,A4992+1,A4992)</f>
        <v>44</v>
      </c>
      <c r="B4993">
        <f>MOD(ROW()-3,COUNTA(tblProducts[Description]))+1</f>
        <v>89</v>
      </c>
      <c r="C4993" t="str">
        <f>_xlfn.XLOOKUP(A4993,tblProducts[Column1],tblProducts[Description])</f>
        <v>ETHOMEEN T/18 BULK</v>
      </c>
      <c r="D4993" t="str">
        <f>_xlfn.XLOOKUP(B4993,tblProducts[Column1],tblProducts[Description])</f>
        <v>WITCONOL PEG-200 BULK</v>
      </c>
      <c r="E4993" t="s">
        <v>9</v>
      </c>
      <c r="F4993" t="s">
        <v>12</v>
      </c>
      <c r="G4993" t="s">
        <v>7</v>
      </c>
      <c r="H4993" t="s">
        <v>8</v>
      </c>
      <c r="I4993">
        <f t="shared" si="77"/>
        <v>2</v>
      </c>
      <c r="L4993" t="str">
        <v>ETHOMEEN T/18 BULK</v>
      </c>
      <c r="M4993" t="str">
        <v>WITCONOL PEG-200 BULK</v>
      </c>
      <c r="N4993">
        <v>2</v>
      </c>
    </row>
    <row r="4994" spans="1:14">
      <c r="A4994">
        <f>IF(MOD(ROW()-3,COUNTA(tblProducts[Description]))=0,A4993+1,A4993)</f>
        <v>44</v>
      </c>
      <c r="B4994">
        <f>MOD(ROW()-3,COUNTA(tblProducts[Description]))+1</f>
        <v>90</v>
      </c>
      <c r="C4994" t="str">
        <f>_xlfn.XLOOKUP(A4994,tblProducts[Column1],tblProducts[Description])</f>
        <v>ETHOMEEN T/18 BULK</v>
      </c>
      <c r="D4994" t="str">
        <f>_xlfn.XLOOKUP(B4994,tblProducts[Column1],tblProducts[Description])</f>
        <v>WITCONOL PEG-400 BULK</v>
      </c>
      <c r="E4994" t="s">
        <v>9</v>
      </c>
      <c r="F4994" t="s">
        <v>12</v>
      </c>
      <c r="G4994" t="s">
        <v>7</v>
      </c>
      <c r="H4994" t="s">
        <v>8</v>
      </c>
      <c r="I4994">
        <f t="shared" si="77"/>
        <v>2</v>
      </c>
      <c r="L4994" t="str">
        <v>ETHOMEEN T/18 BULK</v>
      </c>
      <c r="M4994" t="str">
        <v>WITCONOL PEG-400 BULK</v>
      </c>
      <c r="N4994">
        <v>2</v>
      </c>
    </row>
    <row r="4995" spans="1:14">
      <c r="A4995">
        <f>IF(MOD(ROW()-3,COUNTA(tblProducts[Description]))=0,A4994+1,A4994)</f>
        <v>44</v>
      </c>
      <c r="B4995">
        <f>MOD(ROW()-3,COUNTA(tblProducts[Description]))+1</f>
        <v>91</v>
      </c>
      <c r="C4995" t="str">
        <f>_xlfn.XLOOKUP(A4995,tblProducts[Column1],tblProducts[Description])</f>
        <v>ETHOMEEN T/18 BULK</v>
      </c>
      <c r="D4995" t="str">
        <f>_xlfn.XLOOKUP(B4995,tblProducts[Column1],tblProducts[Description])</f>
        <v>WITCONOL PEG-500 BULK</v>
      </c>
      <c r="E4995" t="s">
        <v>9</v>
      </c>
      <c r="F4995" t="s">
        <v>12</v>
      </c>
      <c r="G4995" t="s">
        <v>7</v>
      </c>
      <c r="H4995" t="s">
        <v>8</v>
      </c>
      <c r="I4995">
        <f t="shared" si="77"/>
        <v>2</v>
      </c>
      <c r="L4995" t="str">
        <v>ETHOMEEN T/18 BULK</v>
      </c>
      <c r="M4995" t="str">
        <v>WITCONOL PEG-500 BULK</v>
      </c>
      <c r="N4995">
        <v>2</v>
      </c>
    </row>
    <row r="4996" spans="1:14">
      <c r="A4996">
        <f>IF(MOD(ROW()-3,COUNTA(tblProducts[Description]))=0,A4995+1,A4995)</f>
        <v>44</v>
      </c>
      <c r="B4996">
        <f>MOD(ROW()-3,COUNTA(tblProducts[Description]))+1</f>
        <v>92</v>
      </c>
      <c r="C4996" t="str">
        <f>_xlfn.XLOOKUP(A4996,tblProducts[Column1],tblProducts[Description])</f>
        <v>ETHOMEEN T/18 BULK</v>
      </c>
      <c r="D4996" t="str">
        <f>_xlfn.XLOOKUP(B4996,tblProducts[Column1],tblProducts[Description])</f>
        <v>WITCONOL PEG-600 BULK</v>
      </c>
      <c r="E4996" t="s">
        <v>9</v>
      </c>
      <c r="F4996" t="s">
        <v>12</v>
      </c>
      <c r="G4996" t="s">
        <v>9</v>
      </c>
      <c r="H4996" t="s">
        <v>11</v>
      </c>
      <c r="I4996">
        <f t="shared" ref="I4996:I5059" si="78">IF(E4996="NO",0,IF(F4996="HEEL WASH",1.5,2))+IF(G4996="NO",0,2)</f>
        <v>4</v>
      </c>
      <c r="L4996" t="str">
        <v>ETHOMEEN T/18 BULK</v>
      </c>
      <c r="M4996" t="str">
        <v>WITCONOL PEG-600 BULK</v>
      </c>
      <c r="N4996">
        <v>4</v>
      </c>
    </row>
    <row r="4997" spans="1:14">
      <c r="A4997">
        <f>IF(MOD(ROW()-3,COUNTA(tblProducts[Description]))=0,A4996+1,A4996)</f>
        <v>44</v>
      </c>
      <c r="B4997">
        <f>MOD(ROW()-3,COUNTA(tblProducts[Description]))+1</f>
        <v>93</v>
      </c>
      <c r="C4997" t="str">
        <f>_xlfn.XLOOKUP(A4997,tblProducts[Column1],tblProducts[Description])</f>
        <v>ETHOMEEN T/18 BULK</v>
      </c>
      <c r="D4997" t="str">
        <f>_xlfn.XLOOKUP(B4997,tblProducts[Column1],tblProducts[Description])</f>
        <v>WITCONOL PH-70 BULK</v>
      </c>
      <c r="E4997" t="s">
        <v>9</v>
      </c>
      <c r="F4997" t="s">
        <v>12</v>
      </c>
      <c r="G4997" t="s">
        <v>9</v>
      </c>
      <c r="H4997" t="s">
        <v>11</v>
      </c>
      <c r="I4997">
        <f t="shared" si="78"/>
        <v>4</v>
      </c>
      <c r="L4997" t="str">
        <v>ETHOMEEN T/18 BULK</v>
      </c>
      <c r="M4997" t="str">
        <v>WITCONOL PH-70 BULK</v>
      </c>
      <c r="N4997">
        <v>4</v>
      </c>
    </row>
    <row r="4998" spans="1:14">
      <c r="A4998">
        <f>IF(MOD(ROW()-3,COUNTA(tblProducts[Description]))=0,A4997+1,A4997)</f>
        <v>44</v>
      </c>
      <c r="B4998">
        <f>MOD(ROW()-3,COUNTA(tblProducts[Description]))+1</f>
        <v>94</v>
      </c>
      <c r="C4998" t="str">
        <f>_xlfn.XLOOKUP(A4998,tblProducts[Column1],tblProducts[Description])</f>
        <v>ETHOMEEN T/18 BULK</v>
      </c>
      <c r="D4998" t="str">
        <f>_xlfn.XLOOKUP(B4998,tblProducts[Column1],tblProducts[Description])</f>
        <v>WITCONOL SN-50 BULK</v>
      </c>
      <c r="E4998" t="s">
        <v>9</v>
      </c>
      <c r="F4998" t="s">
        <v>12</v>
      </c>
      <c r="G4998" t="s">
        <v>9</v>
      </c>
      <c r="H4998" t="s">
        <v>11</v>
      </c>
      <c r="I4998">
        <f t="shared" si="78"/>
        <v>4</v>
      </c>
      <c r="L4998" t="str">
        <v>ETHOMEEN T/18 BULK</v>
      </c>
      <c r="M4998" t="str">
        <v>WITCONOL SN-50 BULK</v>
      </c>
      <c r="N4998">
        <v>4</v>
      </c>
    </row>
    <row r="4999" spans="1:14">
      <c r="A4999">
        <f>IF(MOD(ROW()-3,COUNTA(tblProducts[Description]))=0,A4998+1,A4998)</f>
        <v>44</v>
      </c>
      <c r="B4999">
        <f>MOD(ROW()-3,COUNTA(tblProducts[Description]))+1</f>
        <v>95</v>
      </c>
      <c r="C4999" t="str">
        <f>_xlfn.XLOOKUP(A4999,tblProducts[Column1],tblProducts[Description])</f>
        <v>ETHOMEEN T/18 BULK</v>
      </c>
      <c r="D4999" t="str">
        <f>_xlfn.XLOOKUP(B4999,tblProducts[Column1],tblProducts[Description])</f>
        <v>WITCONOL SN-70 BULK</v>
      </c>
      <c r="E4999" t="s">
        <v>9</v>
      </c>
      <c r="F4999" t="s">
        <v>12</v>
      </c>
      <c r="G4999" t="s">
        <v>7</v>
      </c>
      <c r="H4999" t="s">
        <v>8</v>
      </c>
      <c r="I4999">
        <f t="shared" si="78"/>
        <v>2</v>
      </c>
      <c r="L4999" t="str">
        <v>ETHOMEEN T/18 BULK</v>
      </c>
      <c r="M4999" t="str">
        <v>WITCONOL SN-70 BULK</v>
      </c>
      <c r="N4999">
        <v>2</v>
      </c>
    </row>
    <row r="5000" spans="1:14">
      <c r="A5000">
        <f>IF(MOD(ROW()-3,COUNTA(tblProducts[Description]))=0,A4999+1,A4999)</f>
        <v>44</v>
      </c>
      <c r="B5000">
        <f>MOD(ROW()-3,COUNTA(tblProducts[Description]))+1</f>
        <v>96</v>
      </c>
      <c r="C5000" t="str">
        <f>_xlfn.XLOOKUP(A5000,tblProducts[Column1],tblProducts[Description])</f>
        <v>ETHOMEEN T/18 BULK</v>
      </c>
      <c r="D5000" t="str">
        <f>_xlfn.XLOOKUP(B5000,tblProducts[Column1],tblProducts[Description])</f>
        <v>REDICOTE E-47 NPF BULK</v>
      </c>
      <c r="E5000" t="s">
        <v>9</v>
      </c>
      <c r="F5000" t="s">
        <v>12</v>
      </c>
      <c r="G5000" t="s">
        <v>7</v>
      </c>
      <c r="H5000" t="s">
        <v>13</v>
      </c>
      <c r="I5000">
        <f t="shared" si="78"/>
        <v>2</v>
      </c>
      <c r="L5000" t="str">
        <v>ETHOMEEN T/18 BULK</v>
      </c>
      <c r="M5000" t="str">
        <v>REDICOTE E-47 NPF BULK</v>
      </c>
      <c r="N5000">
        <v>2</v>
      </c>
    </row>
    <row r="5001" spans="1:14">
      <c r="A5001">
        <f>IF(MOD(ROW()-3,COUNTA(tblProducts[Description]))=0,A5000+1,A5000)</f>
        <v>44</v>
      </c>
      <c r="B5001">
        <f>MOD(ROW()-3,COUNTA(tblProducts[Description]))+1</f>
        <v>97</v>
      </c>
      <c r="C5001" t="str">
        <f>_xlfn.XLOOKUP(A5001,tblProducts[Column1],tblProducts[Description])</f>
        <v>ETHOMEEN T/18 BULK</v>
      </c>
      <c r="D5001" t="str">
        <f>_xlfn.XLOOKUP(B5001,tblProducts[Column1],tblProducts[Description])</f>
        <v>EMULPON CO-25 BULK</v>
      </c>
      <c r="E5001" t="s">
        <v>9</v>
      </c>
      <c r="F5001" t="s">
        <v>12</v>
      </c>
      <c r="G5001" t="s">
        <v>7</v>
      </c>
      <c r="H5001" t="s">
        <v>13</v>
      </c>
      <c r="I5001">
        <f t="shared" si="78"/>
        <v>2</v>
      </c>
      <c r="L5001" t="str">
        <v>ETHOMEEN T/18 BULK</v>
      </c>
      <c r="M5001" t="str">
        <v>EMULPON CO-25 BULK</v>
      </c>
      <c r="N5001">
        <v>2</v>
      </c>
    </row>
    <row r="5002" spans="1:14">
      <c r="A5002">
        <f>IF(MOD(ROW()-3,COUNTA(tblProducts[Description]))=0,A5001+1,A5001)</f>
        <v>44</v>
      </c>
      <c r="B5002">
        <f>MOD(ROW()-3,COUNTA(tblProducts[Description]))+1</f>
        <v>98</v>
      </c>
      <c r="C5002" t="str">
        <f>_xlfn.XLOOKUP(A5002,tblProducts[Column1],tblProducts[Description])</f>
        <v>ETHOMEEN T/18 BULK</v>
      </c>
      <c r="D5002" t="str">
        <f>_xlfn.XLOOKUP(B5002,tblProducts[Column1],tblProducts[Description])</f>
        <v>EMULPON CO-30 BULK</v>
      </c>
      <c r="E5002" t="s">
        <v>9</v>
      </c>
      <c r="F5002" t="s">
        <v>12</v>
      </c>
      <c r="G5002" t="s">
        <v>7</v>
      </c>
      <c r="H5002" t="s">
        <v>13</v>
      </c>
      <c r="I5002">
        <f t="shared" si="78"/>
        <v>2</v>
      </c>
      <c r="L5002" t="str">
        <v>ETHOMEEN T/18 BULK</v>
      </c>
      <c r="M5002" t="str">
        <v>EMULPON CO-30 BULK</v>
      </c>
      <c r="N5002">
        <v>2</v>
      </c>
    </row>
    <row r="5003" spans="1:14">
      <c r="A5003">
        <f>IF(MOD(ROW()-3,COUNTA(tblProducts[Description]))=0,A5002+1,A5002)</f>
        <v>44</v>
      </c>
      <c r="B5003">
        <f>MOD(ROW()-3,COUNTA(tblProducts[Description]))+1</f>
        <v>99</v>
      </c>
      <c r="C5003" t="str">
        <f>_xlfn.XLOOKUP(A5003,tblProducts[Column1],tblProducts[Description])</f>
        <v>ETHOMEEN T/18 BULK</v>
      </c>
      <c r="D5003" t="str">
        <f>_xlfn.XLOOKUP(B5003,tblProducts[Column1],tblProducts[Description])</f>
        <v>EMULPON CO-40 BULK</v>
      </c>
      <c r="E5003" t="s">
        <v>9</v>
      </c>
      <c r="F5003" t="s">
        <v>12</v>
      </c>
      <c r="G5003" t="s">
        <v>7</v>
      </c>
      <c r="H5003" t="s">
        <v>8</v>
      </c>
      <c r="I5003">
        <f t="shared" si="78"/>
        <v>2</v>
      </c>
      <c r="L5003" t="str">
        <v>ETHOMEEN T/18 BULK</v>
      </c>
      <c r="M5003" t="str">
        <v>EMULPON CO-40 BULK</v>
      </c>
      <c r="N5003">
        <v>2</v>
      </c>
    </row>
    <row r="5004" spans="1:14">
      <c r="A5004">
        <f>IF(MOD(ROW()-3,COUNTA(tblProducts[Description]))=0,A5003+1,A5003)</f>
        <v>44</v>
      </c>
      <c r="B5004">
        <f>MOD(ROW()-3,COUNTA(tblProducts[Description]))+1</f>
        <v>100</v>
      </c>
      <c r="C5004" t="str">
        <f>_xlfn.XLOOKUP(A5004,tblProducts[Column1],tblProducts[Description])</f>
        <v>ETHOMEEN T/18 BULK</v>
      </c>
      <c r="D5004" t="str">
        <f>_xlfn.XLOOKUP(B5004,tblProducts[Column1],tblProducts[Description])</f>
        <v>EMULPON CO-36 BULK</v>
      </c>
      <c r="E5004" t="s">
        <v>9</v>
      </c>
      <c r="F5004" t="s">
        <v>12</v>
      </c>
      <c r="G5004" t="s">
        <v>7</v>
      </c>
      <c r="H5004" t="s">
        <v>8</v>
      </c>
      <c r="I5004">
        <f t="shared" si="78"/>
        <v>2</v>
      </c>
      <c r="L5004" t="str">
        <v>ETHOMEEN T/18 BULK</v>
      </c>
      <c r="M5004" t="str">
        <v>EMULPON CO-36 BULK</v>
      </c>
      <c r="N5004">
        <v>2</v>
      </c>
    </row>
    <row r="5005" spans="1:14">
      <c r="A5005">
        <f>IF(MOD(ROW()-3,COUNTA(tblProducts[Description]))=0,A5004+1,A5004)</f>
        <v>44</v>
      </c>
      <c r="B5005">
        <f>MOD(ROW()-3,COUNTA(tblProducts[Description]))+1</f>
        <v>101</v>
      </c>
      <c r="C5005" t="str">
        <f>_xlfn.XLOOKUP(A5005,tblProducts[Column1],tblProducts[Description])</f>
        <v>ETHOMEEN T/18 BULK</v>
      </c>
      <c r="D5005" t="str">
        <f>_xlfn.XLOOKUP(B5005,tblProducts[Column1],tblProducts[Description])</f>
        <v>REDICOTE E-4819 BULK</v>
      </c>
      <c r="E5005" t="s">
        <v>9</v>
      </c>
      <c r="F5005" t="s">
        <v>12</v>
      </c>
      <c r="G5005" t="s">
        <v>7</v>
      </c>
      <c r="H5005" t="s">
        <v>8</v>
      </c>
      <c r="I5005">
        <f t="shared" si="78"/>
        <v>2</v>
      </c>
      <c r="L5005" t="str">
        <v>ETHOMEEN T/18 BULK</v>
      </c>
      <c r="M5005" t="str">
        <v>REDICOTE E-4819 BULK</v>
      </c>
      <c r="N5005">
        <v>2</v>
      </c>
    </row>
    <row r="5006" spans="1:14">
      <c r="A5006">
        <f>IF(MOD(ROW()-3,COUNTA(tblProducts[Description]))=0,A5005+1,A5005)</f>
        <v>44</v>
      </c>
      <c r="B5006">
        <f>MOD(ROW()-3,COUNTA(tblProducts[Description]))+1</f>
        <v>102</v>
      </c>
      <c r="C5006" t="str">
        <f>_xlfn.XLOOKUP(A5006,tblProducts[Column1],tblProducts[Description])</f>
        <v>ETHOMEEN T/18 BULK</v>
      </c>
      <c r="D5006" t="str">
        <f>_xlfn.XLOOKUP(B5006,tblProducts[Column1],tblProducts[Description])</f>
        <v>ETHYLAN 1005 SA  BULK</v>
      </c>
      <c r="E5006" t="s">
        <v>9</v>
      </c>
      <c r="F5006" t="s">
        <v>12</v>
      </c>
      <c r="G5006" t="s">
        <v>7</v>
      </c>
      <c r="H5006" t="s">
        <v>8</v>
      </c>
      <c r="I5006">
        <f t="shared" si="78"/>
        <v>2</v>
      </c>
      <c r="L5006" t="str">
        <v>ETHOMEEN T/18 BULK</v>
      </c>
      <c r="M5006" t="str">
        <v>ETHYLAN 1005 SA  BULK</v>
      </c>
      <c r="N5006">
        <v>2</v>
      </c>
    </row>
    <row r="5007" spans="1:14">
      <c r="A5007">
        <f>IF(MOD(ROW()-3,COUNTA(tblProducts[Description]))=0,A5006+1,A5006)</f>
        <v>44</v>
      </c>
      <c r="B5007">
        <f>MOD(ROW()-3,COUNTA(tblProducts[Description]))+1</f>
        <v>103</v>
      </c>
      <c r="C5007" t="str">
        <f>_xlfn.XLOOKUP(A5007,tblProducts[Column1],tblProducts[Description])</f>
        <v>ETHOMEEN T/18 BULK</v>
      </c>
      <c r="D5007" t="str">
        <f>_xlfn.XLOOKUP(B5007,tblProducts[Column1],tblProducts[Description])</f>
        <v>ETHODUOMEEN T/15 BULK</v>
      </c>
      <c r="E5007" t="s">
        <v>9</v>
      </c>
      <c r="F5007" t="s">
        <v>12</v>
      </c>
      <c r="G5007" t="s">
        <v>7</v>
      </c>
      <c r="H5007" t="s">
        <v>8</v>
      </c>
      <c r="I5007">
        <f t="shared" si="78"/>
        <v>2</v>
      </c>
      <c r="L5007" t="str">
        <v>ETHOMEEN T/18 BULK</v>
      </c>
      <c r="M5007" t="str">
        <v>ETHODUOMEEN T/15 BULK</v>
      </c>
      <c r="N5007">
        <v>2</v>
      </c>
    </row>
    <row r="5008" spans="1:14">
      <c r="A5008">
        <f>IF(MOD(ROW()-3,COUNTA(tblProducts[Description]))=0,A5007+1,A5007)</f>
        <v>44</v>
      </c>
      <c r="B5008">
        <f>MOD(ROW()-3,COUNTA(tblProducts[Description]))+1</f>
        <v>104</v>
      </c>
      <c r="C5008" t="str">
        <f>_xlfn.XLOOKUP(A5008,tblProducts[Column1],tblProducts[Description])</f>
        <v>ETHOMEEN T/18 BULK</v>
      </c>
      <c r="D5008" t="str">
        <f>_xlfn.XLOOKUP(B5008,tblProducts[Column1],tblProducts[Description])</f>
        <v>C-6442 BULK</v>
      </c>
      <c r="E5008" t="s">
        <v>9</v>
      </c>
      <c r="F5008" t="s">
        <v>12</v>
      </c>
      <c r="G5008" t="s">
        <v>7</v>
      </c>
      <c r="H5008" t="s">
        <v>8</v>
      </c>
      <c r="I5008">
        <f t="shared" si="78"/>
        <v>2</v>
      </c>
      <c r="L5008" t="str">
        <v>ETHOMEEN T/18 BULK</v>
      </c>
      <c r="M5008" t="str">
        <v>C-6442 BULK</v>
      </c>
      <c r="N5008">
        <v>2</v>
      </c>
    </row>
    <row r="5009" spans="1:14">
      <c r="A5009">
        <f>IF(MOD(ROW()-3,COUNTA(tblProducts[Description]))=0,A5008+1,A5008)</f>
        <v>44</v>
      </c>
      <c r="B5009">
        <f>MOD(ROW()-3,COUNTA(tblProducts[Description]))+1</f>
        <v>105</v>
      </c>
      <c r="C5009" t="str">
        <f>_xlfn.XLOOKUP(A5009,tblProducts[Column1],tblProducts[Description])</f>
        <v>ETHOMEEN T/18 BULK</v>
      </c>
      <c r="D5009" t="str">
        <f>_xlfn.XLOOKUP(B5009,tblProducts[Column1],tblProducts[Description])</f>
        <v>ETHODUOMEEN T/25  BULK</v>
      </c>
      <c r="E5009" t="s">
        <v>9</v>
      </c>
      <c r="F5009" t="s">
        <v>12</v>
      </c>
      <c r="G5009" t="s">
        <v>7</v>
      </c>
      <c r="H5009" t="s">
        <v>8</v>
      </c>
      <c r="I5009">
        <f t="shared" si="78"/>
        <v>2</v>
      </c>
      <c r="L5009" t="str">
        <v>ETHOMEEN T/18 BULK</v>
      </c>
      <c r="M5009" t="str">
        <v>ETHODUOMEEN T/25  BULK</v>
      </c>
      <c r="N5009">
        <v>2</v>
      </c>
    </row>
    <row r="5010" spans="1:14">
      <c r="A5010">
        <f>IF(MOD(ROW()-3,COUNTA(tblProducts[Description]))=0,A5009+1,A5009)</f>
        <v>44</v>
      </c>
      <c r="B5010">
        <f>MOD(ROW()-3,COUNTA(tblProducts[Description]))+1</f>
        <v>106</v>
      </c>
      <c r="C5010" t="str">
        <f>_xlfn.XLOOKUP(A5010,tblProducts[Column1],tblProducts[Description])</f>
        <v>ETHOMEEN T/18 BULK</v>
      </c>
      <c r="D5010" t="str">
        <f>_xlfn.XLOOKUP(B5010,tblProducts[Column1],tblProducts[Description])</f>
        <v>WITCONOL PD-2000 BULK</v>
      </c>
      <c r="E5010" t="s">
        <v>9</v>
      </c>
      <c r="F5010" t="s">
        <v>12</v>
      </c>
      <c r="G5010" t="s">
        <v>7</v>
      </c>
      <c r="H5010" t="s">
        <v>8</v>
      </c>
      <c r="I5010">
        <f t="shared" si="78"/>
        <v>2</v>
      </c>
      <c r="L5010" t="str">
        <v>ETHOMEEN T/18 BULK</v>
      </c>
      <c r="M5010" t="str">
        <v>WITCONOL PD-2000 BULK</v>
      </c>
      <c r="N5010">
        <v>2</v>
      </c>
    </row>
    <row r="5011" spans="1:14">
      <c r="A5011">
        <f>IF(MOD(ROW()-3,COUNTA(tblProducts[Description]))=0,A5010+1,A5010)</f>
        <v>44</v>
      </c>
      <c r="B5011">
        <f>MOD(ROW()-3,COUNTA(tblProducts[Description]))+1</f>
        <v>107</v>
      </c>
      <c r="C5011" t="str">
        <f>_xlfn.XLOOKUP(A5011,tblProducts[Column1],tblProducts[Description])</f>
        <v>ETHOMEEN T/18 BULK</v>
      </c>
      <c r="D5011" t="str">
        <f>_xlfn.XLOOKUP(B5011,tblProducts[Column1],tblProducts[Description])</f>
        <v>BEROL 347 BULK</v>
      </c>
      <c r="E5011" t="s">
        <v>9</v>
      </c>
      <c r="F5011" t="s">
        <v>12</v>
      </c>
      <c r="G5011" t="s">
        <v>7</v>
      </c>
      <c r="H5011" t="s">
        <v>8</v>
      </c>
      <c r="I5011">
        <f t="shared" si="78"/>
        <v>2</v>
      </c>
      <c r="L5011" t="str">
        <v>ETHOMEEN T/18 BULK</v>
      </c>
      <c r="M5011" t="str">
        <v>BEROL 347 BULK</v>
      </c>
      <c r="N5011">
        <v>2</v>
      </c>
    </row>
    <row r="5012" spans="1:14">
      <c r="A5012">
        <f>IF(MOD(ROW()-3,COUNTA(tblProducts[Description]))=0,A5011+1,A5011)</f>
        <v>44</v>
      </c>
      <c r="B5012">
        <f>MOD(ROW()-3,COUNTA(tblProducts[Description]))+1</f>
        <v>108</v>
      </c>
      <c r="C5012" t="str">
        <f>_xlfn.XLOOKUP(A5012,tblProducts[Column1],tblProducts[Description])</f>
        <v>ETHOMEEN T/18 BULK</v>
      </c>
      <c r="D5012" t="str">
        <f>_xlfn.XLOOKUP(B5012,tblProducts[Column1],tblProducts[Description])</f>
        <v>ETHYLAN PT-3000 BULK</v>
      </c>
      <c r="E5012" t="s">
        <v>9</v>
      </c>
      <c r="F5012" t="s">
        <v>12</v>
      </c>
      <c r="G5012" t="s">
        <v>7</v>
      </c>
      <c r="H5012" t="s">
        <v>8</v>
      </c>
      <c r="I5012">
        <f t="shared" si="78"/>
        <v>2</v>
      </c>
      <c r="L5012" t="str">
        <v>ETHOMEEN T/18 BULK</v>
      </c>
      <c r="M5012" t="str">
        <v>ETHYLAN PT-3000 BULK</v>
      </c>
      <c r="N5012">
        <v>2</v>
      </c>
    </row>
    <row r="5013" spans="1:14">
      <c r="A5013">
        <f>IF(MOD(ROW()-3,COUNTA(tblProducts[Description]))=0,A5012+1,A5012)</f>
        <v>44</v>
      </c>
      <c r="B5013">
        <f>MOD(ROW()-3,COUNTA(tblProducts[Description]))+1</f>
        <v>109</v>
      </c>
      <c r="C5013" t="str">
        <f>_xlfn.XLOOKUP(A5013,tblProducts[Column1],tblProducts[Description])</f>
        <v>ETHOMEEN T/18 BULK</v>
      </c>
      <c r="D5013" t="str">
        <f>_xlfn.XLOOKUP(B5013,tblProducts[Column1],tblProducts[Description])</f>
        <v>ETHYLAN HB4/BULK</v>
      </c>
      <c r="E5013" t="s">
        <v>9</v>
      </c>
      <c r="F5013" t="s">
        <v>12</v>
      </c>
      <c r="G5013" t="s">
        <v>9</v>
      </c>
      <c r="H5013" t="s">
        <v>8</v>
      </c>
      <c r="I5013">
        <f t="shared" si="78"/>
        <v>4</v>
      </c>
      <c r="L5013" t="str">
        <v>ETHOMEEN T/18 BULK</v>
      </c>
      <c r="M5013" t="str">
        <v>ETHYLAN HB4/BULK</v>
      </c>
      <c r="N5013">
        <v>4</v>
      </c>
    </row>
    <row r="5014" spans="1:14">
      <c r="A5014">
        <f>IF(MOD(ROW()-3,COUNTA(tblProducts[Description]))=0,A5013+1,A5013)</f>
        <v>44</v>
      </c>
      <c r="B5014">
        <f>MOD(ROW()-3,COUNTA(tblProducts[Description]))+1</f>
        <v>110</v>
      </c>
      <c r="C5014" t="str">
        <f>_xlfn.XLOOKUP(A5014,tblProducts[Column1],tblProducts[Description])</f>
        <v>ETHOMEEN T/18 BULK</v>
      </c>
      <c r="D5014" t="str">
        <f>_xlfn.XLOOKUP(B5014,tblProducts[Column1],tblProducts[Description])</f>
        <v>ADSEE AB 600 BULK</v>
      </c>
      <c r="E5014" t="s">
        <v>9</v>
      </c>
      <c r="F5014" t="s">
        <v>12</v>
      </c>
      <c r="G5014" t="s">
        <v>7</v>
      </c>
      <c r="H5014" t="s">
        <v>8</v>
      </c>
      <c r="I5014">
        <f t="shared" si="78"/>
        <v>2</v>
      </c>
      <c r="L5014" t="str">
        <v>ETHOMEEN T/18 BULK</v>
      </c>
      <c r="M5014" t="str">
        <v>ADSEE AB 600 BULK</v>
      </c>
      <c r="N5014">
        <v>2</v>
      </c>
    </row>
    <row r="5015" spans="1:14">
      <c r="A5015">
        <f>IF(MOD(ROW()-3,COUNTA(tblProducts[Description]))=0,A5014+1,A5014)</f>
        <v>44</v>
      </c>
      <c r="B5015">
        <f>MOD(ROW()-3,COUNTA(tblProducts[Description]))+1</f>
        <v>111</v>
      </c>
      <c r="C5015" t="str">
        <f>_xlfn.XLOOKUP(A5015,tblProducts[Column1],tblProducts[Description])</f>
        <v>ETHOMEEN T/18 BULK</v>
      </c>
      <c r="D5015" t="str">
        <f>_xlfn.XLOOKUP(B5015,tblProducts[Column1],tblProducts[Description])</f>
        <v>WITCONOL PT-320  BULK</v>
      </c>
      <c r="E5015" t="s">
        <v>9</v>
      </c>
      <c r="F5015" t="s">
        <v>12</v>
      </c>
      <c r="G5015" t="s">
        <v>7</v>
      </c>
      <c r="H5015" t="s">
        <v>8</v>
      </c>
      <c r="I5015">
        <f t="shared" si="78"/>
        <v>2</v>
      </c>
      <c r="L5015" t="str">
        <v>ETHOMEEN T/18 BULK</v>
      </c>
      <c r="M5015" t="str">
        <v>WITCONOL PT-320  BULK</v>
      </c>
      <c r="N5015">
        <v>2</v>
      </c>
    </row>
    <row r="5016" spans="1:14">
      <c r="A5016">
        <f>IF(MOD(ROW()-3,COUNTA(tblProducts[Description]))=0,A5015+1,A5015)</f>
        <v>44</v>
      </c>
      <c r="B5016">
        <f>MOD(ROW()-3,COUNTA(tblProducts[Description]))+1</f>
        <v>112</v>
      </c>
      <c r="C5016" t="str">
        <f>_xlfn.XLOOKUP(A5016,tblProducts[Column1],tblProducts[Description])</f>
        <v>ETHOMEEN T/18 BULK</v>
      </c>
      <c r="D5016" t="str">
        <f>_xlfn.XLOOKUP(B5016,tblProducts[Column1],tblProducts[Description])</f>
        <v>ETHYLAN DA-3 BULK</v>
      </c>
      <c r="E5016" t="s">
        <v>9</v>
      </c>
      <c r="F5016" t="s">
        <v>12</v>
      </c>
      <c r="G5016" t="s">
        <v>7</v>
      </c>
      <c r="H5016" t="s">
        <v>8</v>
      </c>
      <c r="I5016">
        <f t="shared" si="78"/>
        <v>2</v>
      </c>
      <c r="L5016" t="str">
        <v>ETHOMEEN T/18 BULK</v>
      </c>
      <c r="M5016" t="str">
        <v>ETHYLAN DA-3 BULK</v>
      </c>
      <c r="N5016">
        <v>2</v>
      </c>
    </row>
    <row r="5017" spans="1:14">
      <c r="A5017">
        <f>IF(MOD(ROW()-3,COUNTA(tblProducts[Description]))=0,A5016+1,A5016)</f>
        <v>44</v>
      </c>
      <c r="B5017">
        <f>MOD(ROW()-3,COUNTA(tblProducts[Description]))+1</f>
        <v>113</v>
      </c>
      <c r="C5017" t="str">
        <f>_xlfn.XLOOKUP(A5017,tblProducts[Column1],tblProducts[Description])</f>
        <v>ETHOMEEN T/18 BULK</v>
      </c>
      <c r="D5017" t="str">
        <f>_xlfn.XLOOKUP(B5017,tblProducts[Column1],tblProducts[Description])</f>
        <v>ETHOMEEN O/12 BULK</v>
      </c>
      <c r="E5017" t="s">
        <v>9</v>
      </c>
      <c r="F5017" t="s">
        <v>12</v>
      </c>
      <c r="G5017" t="s">
        <v>7</v>
      </c>
      <c r="H5017" t="s">
        <v>8</v>
      </c>
      <c r="I5017">
        <f t="shared" si="78"/>
        <v>2</v>
      </c>
      <c r="L5017" t="str">
        <v>ETHOMEEN T/18 BULK</v>
      </c>
      <c r="M5017" t="str">
        <v>ETHOMEEN O/12 BULK</v>
      </c>
      <c r="N5017">
        <v>2</v>
      </c>
    </row>
    <row r="5018" spans="1:14">
      <c r="A5018">
        <f>IF(MOD(ROW()-3,COUNTA(tblProducts[Description]))=0,A5017+1,A5017)</f>
        <v>44</v>
      </c>
      <c r="B5018">
        <f>MOD(ROW()-3,COUNTA(tblProducts[Description]))+1</f>
        <v>114</v>
      </c>
      <c r="C5018" t="str">
        <f>_xlfn.XLOOKUP(A5018,tblProducts[Column1],tblProducts[Description])</f>
        <v>ETHOMEEN T/18 BULK</v>
      </c>
      <c r="D5018" t="str">
        <f>_xlfn.XLOOKUP(B5018,tblProducts[Column1],tblProducts[Description])</f>
        <v>WITCONOL PT-1000 BULK</v>
      </c>
      <c r="E5018" t="s">
        <v>9</v>
      </c>
      <c r="F5018" t="s">
        <v>12</v>
      </c>
      <c r="G5018" t="s">
        <v>9</v>
      </c>
      <c r="H5018" t="s">
        <v>8</v>
      </c>
      <c r="I5018">
        <f t="shared" si="78"/>
        <v>4</v>
      </c>
      <c r="L5018" t="str">
        <v>ETHOMEEN T/18 BULK</v>
      </c>
      <c r="M5018" t="str">
        <v>WITCONOL PT-1000 BULK</v>
      </c>
      <c r="N5018">
        <v>4</v>
      </c>
    </row>
    <row r="5019" spans="1:14">
      <c r="A5019">
        <f>IF(MOD(ROW()-3,COUNTA(tblProducts[Description]))=0,A5018+1,A5018)</f>
        <v>45</v>
      </c>
      <c r="B5019">
        <f>MOD(ROW()-3,COUNTA(tblProducts[Description]))+1</f>
        <v>1</v>
      </c>
      <c r="C5019" t="str">
        <f>_xlfn.XLOOKUP(A5019,tblProducts[Column1],tblProducts[Description])</f>
        <v>ETHOMEEN T/19 BULK</v>
      </c>
      <c r="D5019" t="str">
        <f>_xlfn.XLOOKUP(B5019,tblProducts[Column1],tblProducts[Description])</f>
        <v>ADSEE 4130 BULK</v>
      </c>
      <c r="E5019" t="s">
        <v>9</v>
      </c>
      <c r="F5019" t="s">
        <v>12</v>
      </c>
      <c r="G5019" t="s">
        <v>9</v>
      </c>
      <c r="H5019" t="s">
        <v>8</v>
      </c>
      <c r="I5019">
        <f t="shared" si="78"/>
        <v>4</v>
      </c>
      <c r="L5019" t="str">
        <v>ETHOMEEN T/19 BULK</v>
      </c>
      <c r="M5019" t="str">
        <v>ADSEE 4130 BULK</v>
      </c>
      <c r="N5019">
        <v>4</v>
      </c>
    </row>
    <row r="5020" spans="1:14">
      <c r="A5020">
        <f>IF(MOD(ROW()-3,COUNTA(tblProducts[Description]))=0,A5019+1,A5019)</f>
        <v>45</v>
      </c>
      <c r="B5020">
        <f>MOD(ROW()-3,COUNTA(tblProducts[Description]))+1</f>
        <v>2</v>
      </c>
      <c r="C5020" t="str">
        <f>_xlfn.XLOOKUP(A5020,tblProducts[Column1],tblProducts[Description])</f>
        <v>ETHOMEEN T/19 BULK</v>
      </c>
      <c r="D5020" t="str">
        <f>_xlfn.XLOOKUP(B5020,tblProducts[Column1],tblProducts[Description])</f>
        <v>ARMOSTAT 300 BULK</v>
      </c>
      <c r="E5020" t="s">
        <v>9</v>
      </c>
      <c r="F5020" t="s">
        <v>12</v>
      </c>
      <c r="G5020" t="s">
        <v>7</v>
      </c>
      <c r="H5020" t="s">
        <v>8</v>
      </c>
      <c r="I5020">
        <f t="shared" si="78"/>
        <v>2</v>
      </c>
      <c r="L5020" t="str">
        <v>ETHOMEEN T/19 BULK</v>
      </c>
      <c r="M5020" t="str">
        <v>ARMOSTAT 300 BULK</v>
      </c>
      <c r="N5020">
        <v>2</v>
      </c>
    </row>
    <row r="5021" spans="1:14">
      <c r="A5021">
        <f>IF(MOD(ROW()-3,COUNTA(tblProducts[Description]))=0,A5020+1,A5020)</f>
        <v>45</v>
      </c>
      <c r="B5021">
        <f>MOD(ROW()-3,COUNTA(tblProducts[Description]))+1</f>
        <v>3</v>
      </c>
      <c r="C5021" t="str">
        <f>_xlfn.XLOOKUP(A5021,tblProducts[Column1],tblProducts[Description])</f>
        <v>ETHOMEEN T/19 BULK</v>
      </c>
      <c r="D5021" t="str">
        <f>_xlfn.XLOOKUP(B5021,tblProducts[Column1],tblProducts[Description])</f>
        <v>ARMOSTAT 400 BULK</v>
      </c>
      <c r="E5021" t="s">
        <v>9</v>
      </c>
      <c r="F5021" t="s">
        <v>12</v>
      </c>
      <c r="G5021" t="s">
        <v>9</v>
      </c>
      <c r="H5021" t="s">
        <v>8</v>
      </c>
      <c r="I5021">
        <f t="shared" si="78"/>
        <v>4</v>
      </c>
      <c r="L5021" t="str">
        <v>ETHOMEEN T/19 BULK</v>
      </c>
      <c r="M5021" t="str">
        <v>ARMOSTAT 400 BULK</v>
      </c>
      <c r="N5021">
        <v>4</v>
      </c>
    </row>
    <row r="5022" spans="1:14">
      <c r="A5022">
        <f>IF(MOD(ROW()-3,COUNTA(tblProducts[Description]))=0,A5021+1,A5021)</f>
        <v>45</v>
      </c>
      <c r="B5022">
        <f>MOD(ROW()-3,COUNTA(tblProducts[Description]))+1</f>
        <v>4</v>
      </c>
      <c r="C5022" t="str">
        <f>_xlfn.XLOOKUP(A5022,tblProducts[Column1],tblProducts[Description])</f>
        <v>ETHOMEEN T/19 BULK</v>
      </c>
      <c r="D5022" t="str">
        <f>_xlfn.XLOOKUP(B5022,tblProducts[Column1],tblProducts[Description])</f>
        <v>ARMOSTAT 410 LM BULK</v>
      </c>
      <c r="E5022" t="s">
        <v>9</v>
      </c>
      <c r="F5022" t="s">
        <v>12</v>
      </c>
      <c r="G5022" t="s">
        <v>9</v>
      </c>
      <c r="H5022" t="s">
        <v>8</v>
      </c>
      <c r="I5022">
        <f t="shared" si="78"/>
        <v>4</v>
      </c>
      <c r="L5022" t="str">
        <v>ETHOMEEN T/19 BULK</v>
      </c>
      <c r="M5022" t="str">
        <v>ARMOSTAT 410 LM BULK</v>
      </c>
      <c r="N5022">
        <v>4</v>
      </c>
    </row>
    <row r="5023" spans="1:14">
      <c r="A5023">
        <f>IF(MOD(ROW()-3,COUNTA(tblProducts[Description]))=0,A5022+1,A5022)</f>
        <v>45</v>
      </c>
      <c r="B5023">
        <f>MOD(ROW()-3,COUNTA(tblProducts[Description]))+1</f>
        <v>5</v>
      </c>
      <c r="C5023" t="str">
        <f>_xlfn.XLOOKUP(A5023,tblProducts[Column1],tblProducts[Description])</f>
        <v>ETHOMEEN T/19 BULK</v>
      </c>
      <c r="D5023" t="str">
        <f>_xlfn.XLOOKUP(B5023,tblProducts[Column1],tblProducts[Description])</f>
        <v>ARMUL HE 5070 BULK</v>
      </c>
      <c r="E5023" t="s">
        <v>9</v>
      </c>
      <c r="F5023" t="s">
        <v>12</v>
      </c>
      <c r="G5023" t="s">
        <v>9</v>
      </c>
      <c r="H5023" t="s">
        <v>8</v>
      </c>
      <c r="I5023">
        <f t="shared" si="78"/>
        <v>4</v>
      </c>
      <c r="L5023" t="str">
        <v>ETHOMEEN T/19 BULK</v>
      </c>
      <c r="M5023" t="str">
        <v>ARMUL HE 5070 BULK</v>
      </c>
      <c r="N5023">
        <v>4</v>
      </c>
    </row>
    <row r="5024" spans="1:14">
      <c r="A5024">
        <f>IF(MOD(ROW()-3,COUNTA(tblProducts[Description]))=0,A5023+1,A5023)</f>
        <v>45</v>
      </c>
      <c r="B5024">
        <f>MOD(ROW()-3,COUNTA(tblProducts[Description]))+1</f>
        <v>6</v>
      </c>
      <c r="C5024" t="str">
        <f>_xlfn.XLOOKUP(A5024,tblProducts[Column1],tblProducts[Description])</f>
        <v>ETHOMEEN T/19 BULK</v>
      </c>
      <c r="D5024" t="str">
        <f>_xlfn.XLOOKUP(B5024,tblProducts[Column1],tblProducts[Description])</f>
        <v>BEROL 260 BULK</v>
      </c>
      <c r="E5024" t="s">
        <v>9</v>
      </c>
      <c r="F5024" t="s">
        <v>12</v>
      </c>
      <c r="G5024" t="s">
        <v>9</v>
      </c>
      <c r="H5024" t="s">
        <v>8</v>
      </c>
      <c r="I5024">
        <f t="shared" si="78"/>
        <v>4</v>
      </c>
      <c r="L5024" t="str">
        <v>ETHOMEEN T/19 BULK</v>
      </c>
      <c r="M5024" t="str">
        <v>BEROL 260 BULK</v>
      </c>
      <c r="N5024">
        <v>4</v>
      </c>
    </row>
    <row r="5025" spans="1:14">
      <c r="A5025">
        <f>IF(MOD(ROW()-3,COUNTA(tblProducts[Description]))=0,A5024+1,A5024)</f>
        <v>45</v>
      </c>
      <c r="B5025">
        <f>MOD(ROW()-3,COUNTA(tblProducts[Description]))+1</f>
        <v>7</v>
      </c>
      <c r="C5025" t="str">
        <f>_xlfn.XLOOKUP(A5025,tblProducts[Column1],tblProducts[Description])</f>
        <v>ETHOMEEN T/19 BULK</v>
      </c>
      <c r="D5025" t="str">
        <f>_xlfn.XLOOKUP(B5025,tblProducts[Column1],tblProducts[Description])</f>
        <v>BEROL 266 BULK</v>
      </c>
      <c r="E5025" t="s">
        <v>9</v>
      </c>
      <c r="F5025" t="s">
        <v>12</v>
      </c>
      <c r="G5025" t="s">
        <v>9</v>
      </c>
      <c r="H5025" t="s">
        <v>14</v>
      </c>
      <c r="I5025">
        <f t="shared" si="78"/>
        <v>4</v>
      </c>
      <c r="L5025" t="str">
        <v>ETHOMEEN T/19 BULK</v>
      </c>
      <c r="M5025" t="str">
        <v>BEROL 266 BULK</v>
      </c>
      <c r="N5025">
        <v>4</v>
      </c>
    </row>
    <row r="5026" spans="1:14">
      <c r="A5026">
        <f>IF(MOD(ROW()-3,COUNTA(tblProducts[Description]))=0,A5025+1,A5025)</f>
        <v>45</v>
      </c>
      <c r="B5026">
        <f>MOD(ROW()-3,COUNTA(tblProducts[Description]))+1</f>
        <v>8</v>
      </c>
      <c r="C5026" t="str">
        <f>_xlfn.XLOOKUP(A5026,tblProducts[Column1],tblProducts[Description])</f>
        <v>ETHOMEEN T/19 BULK</v>
      </c>
      <c r="D5026" t="str">
        <f>_xlfn.XLOOKUP(B5026,tblProducts[Column1],tblProducts[Description])</f>
        <v>BEROL 266V BULK</v>
      </c>
      <c r="E5026" t="s">
        <v>9</v>
      </c>
      <c r="F5026" t="s">
        <v>12</v>
      </c>
      <c r="G5026" t="s">
        <v>9</v>
      </c>
      <c r="H5026" t="s">
        <v>14</v>
      </c>
      <c r="I5026">
        <f t="shared" si="78"/>
        <v>4</v>
      </c>
      <c r="L5026" t="str">
        <v>ETHOMEEN T/19 BULK</v>
      </c>
      <c r="M5026" t="str">
        <v>BEROL 266V BULK</v>
      </c>
      <c r="N5026">
        <v>4</v>
      </c>
    </row>
    <row r="5027" spans="1:14">
      <c r="A5027">
        <f>IF(MOD(ROW()-3,COUNTA(tblProducts[Description]))=0,A5026+1,A5026)</f>
        <v>45</v>
      </c>
      <c r="B5027">
        <f>MOD(ROW()-3,COUNTA(tblProducts[Description]))+1</f>
        <v>9</v>
      </c>
      <c r="C5027" t="str">
        <f>_xlfn.XLOOKUP(A5027,tblProducts[Column1],tblProducts[Description])</f>
        <v>ETHOMEEN T/19 BULK</v>
      </c>
      <c r="D5027" t="str">
        <f>_xlfn.XLOOKUP(B5027,tblProducts[Column1],tblProducts[Description])</f>
        <v>BEROL 467 BULK</v>
      </c>
      <c r="E5027" t="s">
        <v>9</v>
      </c>
      <c r="F5027" t="s">
        <v>12</v>
      </c>
      <c r="G5027" t="s">
        <v>9</v>
      </c>
      <c r="H5027" t="s">
        <v>14</v>
      </c>
      <c r="I5027">
        <f t="shared" si="78"/>
        <v>4</v>
      </c>
      <c r="L5027" t="str">
        <v>ETHOMEEN T/19 BULK</v>
      </c>
      <c r="M5027" t="str">
        <v>BEROL 467 BULK</v>
      </c>
      <c r="N5027">
        <v>4</v>
      </c>
    </row>
    <row r="5028" spans="1:14">
      <c r="A5028">
        <f>IF(MOD(ROW()-3,COUNTA(tblProducts[Description]))=0,A5027+1,A5027)</f>
        <v>45</v>
      </c>
      <c r="B5028">
        <f>MOD(ROW()-3,COUNTA(tblProducts[Description]))+1</f>
        <v>10</v>
      </c>
      <c r="C5028" t="str">
        <f>_xlfn.XLOOKUP(A5028,tblProducts[Column1],tblProducts[Description])</f>
        <v>ETHOMEEN T/19 BULK</v>
      </c>
      <c r="D5028" t="str">
        <f>_xlfn.XLOOKUP(B5028,tblProducts[Column1],tblProducts[Description])</f>
        <v>BEROL OX 91-6 BULK</v>
      </c>
      <c r="E5028" t="s">
        <v>9</v>
      </c>
      <c r="F5028" t="s">
        <v>12</v>
      </c>
      <c r="G5028" t="s">
        <v>9</v>
      </c>
      <c r="H5028" t="s">
        <v>8</v>
      </c>
      <c r="I5028">
        <f t="shared" si="78"/>
        <v>4</v>
      </c>
      <c r="L5028" t="str">
        <v>ETHOMEEN T/19 BULK</v>
      </c>
      <c r="M5028" t="str">
        <v>BEROL OX 91-6 BULK</v>
      </c>
      <c r="N5028">
        <v>4</v>
      </c>
    </row>
    <row r="5029" spans="1:14">
      <c r="A5029">
        <f>IF(MOD(ROW()-3,COUNTA(tblProducts[Description]))=0,A5028+1,A5028)</f>
        <v>45</v>
      </c>
      <c r="B5029">
        <f>MOD(ROW()-3,COUNTA(tblProducts[Description]))+1</f>
        <v>11</v>
      </c>
      <c r="C5029" t="str">
        <f>_xlfn.XLOOKUP(A5029,tblProducts[Column1],tblProducts[Description])</f>
        <v>ETHOMEEN T/19 BULK</v>
      </c>
      <c r="D5029" t="str">
        <f>_xlfn.XLOOKUP(B5029,tblProducts[Column1],tblProducts[Description])</f>
        <v>C-5635 BULK</v>
      </c>
      <c r="E5029" t="s">
        <v>9</v>
      </c>
      <c r="F5029" t="s">
        <v>12</v>
      </c>
      <c r="G5029" t="s">
        <v>9</v>
      </c>
      <c r="H5029" t="s">
        <v>8</v>
      </c>
      <c r="I5029">
        <f t="shared" si="78"/>
        <v>4</v>
      </c>
      <c r="L5029" t="str">
        <v>ETHOMEEN T/19 BULK</v>
      </c>
      <c r="M5029" t="str">
        <v>C-5635 BULK</v>
      </c>
      <c r="N5029">
        <v>4</v>
      </c>
    </row>
    <row r="5030" spans="1:14">
      <c r="A5030">
        <f>IF(MOD(ROW()-3,COUNTA(tblProducts[Description]))=0,A5029+1,A5029)</f>
        <v>45</v>
      </c>
      <c r="B5030">
        <f>MOD(ROW()-3,COUNTA(tblProducts[Description]))+1</f>
        <v>12</v>
      </c>
      <c r="C5030" t="str">
        <f>_xlfn.XLOOKUP(A5030,tblProducts[Column1],tblProducts[Description])</f>
        <v>ETHOMEEN T/19 BULK</v>
      </c>
      <c r="D5030" t="str">
        <f>_xlfn.XLOOKUP(B5030,tblProducts[Column1],tblProducts[Description])</f>
        <v>C-6290 BULK</v>
      </c>
      <c r="E5030" t="s">
        <v>9</v>
      </c>
      <c r="F5030" t="s">
        <v>12</v>
      </c>
      <c r="G5030" t="s">
        <v>9</v>
      </c>
      <c r="H5030" t="s">
        <v>8</v>
      </c>
      <c r="I5030">
        <f t="shared" si="78"/>
        <v>4</v>
      </c>
      <c r="L5030" t="str">
        <v>ETHOMEEN T/19 BULK</v>
      </c>
      <c r="M5030" t="str">
        <v>C-6290 BULK</v>
      </c>
      <c r="N5030">
        <v>4</v>
      </c>
    </row>
    <row r="5031" spans="1:14">
      <c r="A5031">
        <f>IF(MOD(ROW()-3,COUNTA(tblProducts[Description]))=0,A5030+1,A5030)</f>
        <v>45</v>
      </c>
      <c r="B5031">
        <f>MOD(ROW()-3,COUNTA(tblProducts[Description]))+1</f>
        <v>13</v>
      </c>
      <c r="C5031" t="str">
        <f>_xlfn.XLOOKUP(A5031,tblProducts[Column1],tblProducts[Description])</f>
        <v>ETHOMEEN T/19 BULK</v>
      </c>
      <c r="D5031" t="str">
        <f>_xlfn.XLOOKUP(B5031,tblProducts[Column1],tblProducts[Description])</f>
        <v>C-6385 BULK</v>
      </c>
      <c r="E5031" t="s">
        <v>9</v>
      </c>
      <c r="F5031" t="s">
        <v>12</v>
      </c>
      <c r="G5031" t="s">
        <v>7</v>
      </c>
      <c r="H5031" t="s">
        <v>8</v>
      </c>
      <c r="I5031">
        <f t="shared" si="78"/>
        <v>2</v>
      </c>
      <c r="L5031" t="str">
        <v>ETHOMEEN T/19 BULK</v>
      </c>
      <c r="M5031" t="str">
        <v>C-6385 BULK</v>
      </c>
      <c r="N5031">
        <v>2</v>
      </c>
    </row>
    <row r="5032" spans="1:14">
      <c r="A5032">
        <f>IF(MOD(ROW()-3,COUNTA(tblProducts[Description]))=0,A5031+1,A5031)</f>
        <v>45</v>
      </c>
      <c r="B5032">
        <f>MOD(ROW()-3,COUNTA(tblProducts[Description]))+1</f>
        <v>14</v>
      </c>
      <c r="C5032" t="str">
        <f>_xlfn.XLOOKUP(A5032,tblProducts[Column1],tblProducts[Description])</f>
        <v>ETHOMEEN T/19 BULK</v>
      </c>
      <c r="D5032" t="str">
        <f>_xlfn.XLOOKUP(B5032,tblProducts[Column1],tblProducts[Description])</f>
        <v>C-6427 BULK</v>
      </c>
      <c r="E5032" t="s">
        <v>9</v>
      </c>
      <c r="F5032" t="s">
        <v>12</v>
      </c>
      <c r="G5032" t="s">
        <v>7</v>
      </c>
      <c r="H5032" t="s">
        <v>8</v>
      </c>
      <c r="I5032">
        <f t="shared" si="78"/>
        <v>2</v>
      </c>
      <c r="L5032" t="str">
        <v>ETHOMEEN T/19 BULK</v>
      </c>
      <c r="M5032" t="str">
        <v>C-6427 BULK</v>
      </c>
      <c r="N5032">
        <v>2</v>
      </c>
    </row>
    <row r="5033" spans="1:14">
      <c r="A5033">
        <f>IF(MOD(ROW()-3,COUNTA(tblProducts[Description]))=0,A5032+1,A5032)</f>
        <v>45</v>
      </c>
      <c r="B5033">
        <f>MOD(ROW()-3,COUNTA(tblProducts[Description]))+1</f>
        <v>15</v>
      </c>
      <c r="C5033" t="str">
        <f>_xlfn.XLOOKUP(A5033,tblProducts[Column1],tblProducts[Description])</f>
        <v>ETHOMEEN T/19 BULK</v>
      </c>
      <c r="D5033" t="str">
        <f>_xlfn.XLOOKUP(B5033,tblProducts[Column1],tblProducts[Description])</f>
        <v>EMULPON CO-200 BULK</v>
      </c>
      <c r="E5033" t="s">
        <v>9</v>
      </c>
      <c r="F5033" t="s">
        <v>12</v>
      </c>
      <c r="G5033" t="s">
        <v>7</v>
      </c>
      <c r="H5033" t="s">
        <v>8</v>
      </c>
      <c r="I5033">
        <f t="shared" si="78"/>
        <v>2</v>
      </c>
      <c r="L5033" t="str">
        <v>ETHOMEEN T/19 BULK</v>
      </c>
      <c r="M5033" t="str">
        <v>EMULPON CO-200 BULK</v>
      </c>
      <c r="N5033">
        <v>2</v>
      </c>
    </row>
    <row r="5034" spans="1:14">
      <c r="A5034">
        <f>IF(MOD(ROW()-3,COUNTA(tblProducts[Description]))=0,A5033+1,A5033)</f>
        <v>45</v>
      </c>
      <c r="B5034">
        <f>MOD(ROW()-3,COUNTA(tblProducts[Description]))+1</f>
        <v>16</v>
      </c>
      <c r="C5034" t="str">
        <f>_xlfn.XLOOKUP(A5034,tblProducts[Column1],tblProducts[Description])</f>
        <v>ETHOMEEN T/19 BULK</v>
      </c>
      <c r="D5034" t="str">
        <f>_xlfn.XLOOKUP(B5034,tblProducts[Column1],tblProducts[Description])</f>
        <v>EMULPON CO-360 BULK</v>
      </c>
      <c r="E5034" t="s">
        <v>9</v>
      </c>
      <c r="F5034" t="s">
        <v>12</v>
      </c>
      <c r="G5034" t="s">
        <v>9</v>
      </c>
      <c r="H5034" t="s">
        <v>8</v>
      </c>
      <c r="I5034">
        <f t="shared" si="78"/>
        <v>4</v>
      </c>
      <c r="L5034" t="str">
        <v>ETHOMEEN T/19 BULK</v>
      </c>
      <c r="M5034" t="str">
        <v>EMULPON CO-360 BULK</v>
      </c>
      <c r="N5034">
        <v>4</v>
      </c>
    </row>
    <row r="5035" spans="1:14">
      <c r="A5035">
        <f>IF(MOD(ROW()-3,COUNTA(tblProducts[Description]))=0,A5034+1,A5034)</f>
        <v>45</v>
      </c>
      <c r="B5035">
        <f>MOD(ROW()-3,COUNTA(tblProducts[Description]))+1</f>
        <v>17</v>
      </c>
      <c r="C5035" t="str">
        <f>_xlfn.XLOOKUP(A5035,tblProducts[Column1],tblProducts[Description])</f>
        <v>ETHOMEEN T/19 BULK</v>
      </c>
      <c r="D5035" t="str">
        <f>_xlfn.XLOOKUP(B5035,tblProducts[Column1],tblProducts[Description])</f>
        <v>EMULPON CO-550 BULK</v>
      </c>
      <c r="E5035" t="s">
        <v>9</v>
      </c>
      <c r="F5035" t="s">
        <v>12</v>
      </c>
      <c r="G5035" t="s">
        <v>7</v>
      </c>
      <c r="H5035" t="s">
        <v>8</v>
      </c>
      <c r="I5035">
        <f t="shared" si="78"/>
        <v>2</v>
      </c>
      <c r="L5035" t="str">
        <v>ETHOMEEN T/19 BULK</v>
      </c>
      <c r="M5035" t="str">
        <v>EMULPON CO-550 BULK</v>
      </c>
      <c r="N5035">
        <v>2</v>
      </c>
    </row>
    <row r="5036" spans="1:14">
      <c r="A5036">
        <f>IF(MOD(ROW()-3,COUNTA(tblProducts[Description]))=0,A5035+1,A5035)</f>
        <v>45</v>
      </c>
      <c r="B5036">
        <f>MOD(ROW()-3,COUNTA(tblProducts[Description]))+1</f>
        <v>18</v>
      </c>
      <c r="C5036" t="str">
        <f>_xlfn.XLOOKUP(A5036,tblProducts[Column1],tblProducts[Description])</f>
        <v>ETHOMEEN T/19 BULK</v>
      </c>
      <c r="D5036" t="str">
        <f>_xlfn.XLOOKUP(B5036,tblProducts[Column1],tblProducts[Description])</f>
        <v>ETHODUOMEEN HT/13 BULK</v>
      </c>
      <c r="E5036" t="s">
        <v>9</v>
      </c>
      <c r="F5036" t="s">
        <v>12</v>
      </c>
      <c r="G5036" t="s">
        <v>7</v>
      </c>
      <c r="H5036" t="s">
        <v>15</v>
      </c>
      <c r="I5036">
        <f t="shared" si="78"/>
        <v>2</v>
      </c>
      <c r="L5036" t="str">
        <v>ETHOMEEN T/19 BULK</v>
      </c>
      <c r="M5036" t="str">
        <v>ETHODUOMEEN HT/13 BULK</v>
      </c>
      <c r="N5036">
        <v>2</v>
      </c>
    </row>
    <row r="5037" spans="1:14">
      <c r="A5037">
        <f>IF(MOD(ROW()-3,COUNTA(tblProducts[Description]))=0,A5036+1,A5036)</f>
        <v>45</v>
      </c>
      <c r="B5037">
        <f>MOD(ROW()-3,COUNTA(tblProducts[Description]))+1</f>
        <v>19</v>
      </c>
      <c r="C5037" t="str">
        <f>_xlfn.XLOOKUP(A5037,tblProducts[Column1],tblProducts[Description])</f>
        <v>ETHOMEEN T/19 BULK</v>
      </c>
      <c r="D5037" t="str">
        <f>_xlfn.XLOOKUP(B5037,tblProducts[Column1],tblProducts[Description])</f>
        <v>ETHODUOMEEN T/13 BULK</v>
      </c>
      <c r="E5037" t="s">
        <v>9</v>
      </c>
      <c r="F5037" t="s">
        <v>12</v>
      </c>
      <c r="G5037" t="s">
        <v>7</v>
      </c>
      <c r="H5037" t="s">
        <v>8</v>
      </c>
      <c r="I5037">
        <f t="shared" si="78"/>
        <v>2</v>
      </c>
      <c r="L5037" t="str">
        <v>ETHOMEEN T/19 BULK</v>
      </c>
      <c r="M5037" t="str">
        <v>ETHODUOMEEN T/13 BULK</v>
      </c>
      <c r="N5037">
        <v>2</v>
      </c>
    </row>
    <row r="5038" spans="1:14">
      <c r="A5038">
        <f>IF(MOD(ROW()-3,COUNTA(tblProducts[Description]))=0,A5037+1,A5037)</f>
        <v>45</v>
      </c>
      <c r="B5038">
        <f>MOD(ROW()-3,COUNTA(tblProducts[Description]))+1</f>
        <v>20</v>
      </c>
      <c r="C5038" t="str">
        <f>_xlfn.XLOOKUP(A5038,tblProducts[Column1],tblProducts[Description])</f>
        <v>ETHOMEEN T/19 BULK</v>
      </c>
      <c r="D5038" t="str">
        <f>_xlfn.XLOOKUP(B5038,tblProducts[Column1],tblProducts[Description])</f>
        <v>ETHODUOMEEN T/13N BULK</v>
      </c>
      <c r="E5038" t="s">
        <v>9</v>
      </c>
      <c r="F5038" t="s">
        <v>12</v>
      </c>
      <c r="G5038" t="s">
        <v>7</v>
      </c>
      <c r="H5038" t="s">
        <v>8</v>
      </c>
      <c r="I5038">
        <f t="shared" si="78"/>
        <v>2</v>
      </c>
      <c r="L5038" t="str">
        <v>ETHOMEEN T/19 BULK</v>
      </c>
      <c r="M5038" t="str">
        <v>ETHODUOMEEN T/13N BULK</v>
      </c>
      <c r="N5038">
        <v>2</v>
      </c>
    </row>
    <row r="5039" spans="1:14">
      <c r="A5039">
        <f>IF(MOD(ROW()-3,COUNTA(tblProducts[Description]))=0,A5038+1,A5038)</f>
        <v>45</v>
      </c>
      <c r="B5039">
        <f>MOD(ROW()-3,COUNTA(tblProducts[Description]))+1</f>
        <v>21</v>
      </c>
      <c r="C5039" t="str">
        <f>_xlfn.XLOOKUP(A5039,tblProducts[Column1],tblProducts[Description])</f>
        <v>ETHOMEEN T/19 BULK</v>
      </c>
      <c r="D5039" t="str">
        <f>_xlfn.XLOOKUP(B5039,tblProducts[Column1],tblProducts[Description])</f>
        <v>ETHODUOMEEN T/20 BULK</v>
      </c>
      <c r="E5039" t="s">
        <v>9</v>
      </c>
      <c r="F5039" t="s">
        <v>12</v>
      </c>
      <c r="G5039" t="s">
        <v>7</v>
      </c>
      <c r="H5039" t="s">
        <v>8</v>
      </c>
      <c r="I5039">
        <f t="shared" si="78"/>
        <v>2</v>
      </c>
      <c r="L5039" t="str">
        <v>ETHOMEEN T/19 BULK</v>
      </c>
      <c r="M5039" t="str">
        <v>ETHODUOMEEN T/20 BULK</v>
      </c>
      <c r="N5039">
        <v>2</v>
      </c>
    </row>
    <row r="5040" spans="1:14">
      <c r="A5040">
        <f>IF(MOD(ROW()-3,COUNTA(tblProducts[Description]))=0,A5039+1,A5039)</f>
        <v>45</v>
      </c>
      <c r="B5040">
        <f>MOD(ROW()-3,COUNTA(tblProducts[Description]))+1</f>
        <v>22</v>
      </c>
      <c r="C5040" t="str">
        <f>_xlfn.XLOOKUP(A5040,tblProducts[Column1],tblProducts[Description])</f>
        <v>ETHOMEEN T/19 BULK</v>
      </c>
      <c r="D5040" t="str">
        <f>_xlfn.XLOOKUP(B5040,tblProducts[Column1],tblProducts[Description])</f>
        <v>ETHODUOMEEN T/25 BULK</v>
      </c>
      <c r="E5040" t="s">
        <v>9</v>
      </c>
      <c r="F5040" t="s">
        <v>12</v>
      </c>
      <c r="G5040" t="s">
        <v>7</v>
      </c>
      <c r="H5040" t="s">
        <v>8</v>
      </c>
      <c r="I5040">
        <f t="shared" si="78"/>
        <v>2</v>
      </c>
      <c r="L5040" t="str">
        <v>ETHOMEEN T/19 BULK</v>
      </c>
      <c r="M5040" t="str">
        <v>ETHODUOMEEN T/25 BULK</v>
      </c>
      <c r="N5040">
        <v>2</v>
      </c>
    </row>
    <row r="5041" spans="1:14">
      <c r="A5041">
        <f>IF(MOD(ROW()-3,COUNTA(tblProducts[Description]))=0,A5040+1,A5040)</f>
        <v>45</v>
      </c>
      <c r="B5041">
        <f>MOD(ROW()-3,COUNTA(tblProducts[Description]))+1</f>
        <v>23</v>
      </c>
      <c r="C5041" t="str">
        <f>_xlfn.XLOOKUP(A5041,tblProducts[Column1],tblProducts[Description])</f>
        <v>ETHOMEEN T/19 BULK</v>
      </c>
      <c r="D5041" t="str">
        <f>_xlfn.XLOOKUP(B5041,tblProducts[Column1],tblProducts[Description])</f>
        <v>ETHOFAT 242/25 BULK</v>
      </c>
      <c r="E5041" t="s">
        <v>9</v>
      </c>
      <c r="F5041" t="s">
        <v>12</v>
      </c>
      <c r="G5041" t="s">
        <v>7</v>
      </c>
      <c r="H5041" t="s">
        <v>8</v>
      </c>
      <c r="I5041">
        <f t="shared" si="78"/>
        <v>2</v>
      </c>
      <c r="L5041" t="str">
        <v>ETHOMEEN T/19 BULK</v>
      </c>
      <c r="M5041" t="str">
        <v>ETHOFAT 242/25 BULK</v>
      </c>
      <c r="N5041">
        <v>2</v>
      </c>
    </row>
    <row r="5042" spans="1:14">
      <c r="A5042">
        <f>IF(MOD(ROW()-3,COUNTA(tblProducts[Description]))=0,A5041+1,A5041)</f>
        <v>45</v>
      </c>
      <c r="B5042">
        <f>MOD(ROW()-3,COUNTA(tblProducts[Description]))+1</f>
        <v>24</v>
      </c>
      <c r="C5042" t="str">
        <f>_xlfn.XLOOKUP(A5042,tblProducts[Column1],tblProducts[Description])</f>
        <v>ETHOMEEN T/19 BULK</v>
      </c>
      <c r="D5042" t="str">
        <f>_xlfn.XLOOKUP(B5042,tblProducts[Column1],tblProducts[Description])</f>
        <v>ETHOMEEN C/12S BULK</v>
      </c>
      <c r="E5042" t="s">
        <v>9</v>
      </c>
      <c r="F5042" t="s">
        <v>12</v>
      </c>
      <c r="G5042" t="s">
        <v>7</v>
      </c>
      <c r="H5042" t="s">
        <v>8</v>
      </c>
      <c r="I5042">
        <f t="shared" si="78"/>
        <v>2</v>
      </c>
      <c r="L5042" t="str">
        <v>ETHOMEEN T/19 BULK</v>
      </c>
      <c r="M5042" t="str">
        <v>ETHOMEEN C/12S BULK</v>
      </c>
      <c r="N5042">
        <v>2</v>
      </c>
    </row>
    <row r="5043" spans="1:14">
      <c r="A5043">
        <f>IF(MOD(ROW()-3,COUNTA(tblProducts[Description]))=0,A5042+1,A5042)</f>
        <v>45</v>
      </c>
      <c r="B5043">
        <f>MOD(ROW()-3,COUNTA(tblProducts[Description]))+1</f>
        <v>25</v>
      </c>
      <c r="C5043" t="str">
        <f>_xlfn.XLOOKUP(A5043,tblProducts[Column1],tblProducts[Description])</f>
        <v>ETHOMEEN T/19 BULK</v>
      </c>
      <c r="D5043" t="str">
        <f>_xlfn.XLOOKUP(B5043,tblProducts[Column1],tblProducts[Description])</f>
        <v>ETHOMEEN 18/12 BULK</v>
      </c>
      <c r="E5043" t="s">
        <v>9</v>
      </c>
      <c r="F5043" t="s">
        <v>12</v>
      </c>
      <c r="G5043" t="s">
        <v>7</v>
      </c>
      <c r="H5043" t="s">
        <v>8</v>
      </c>
      <c r="I5043">
        <f t="shared" si="78"/>
        <v>2</v>
      </c>
      <c r="L5043" t="str">
        <v>ETHOMEEN T/19 BULK</v>
      </c>
      <c r="M5043" t="str">
        <v>ETHOMEEN 18/12 BULK</v>
      </c>
      <c r="N5043">
        <v>2</v>
      </c>
    </row>
    <row r="5044" spans="1:14">
      <c r="A5044">
        <f>IF(MOD(ROW()-3,COUNTA(tblProducts[Description]))=0,A5043+1,A5043)</f>
        <v>45</v>
      </c>
      <c r="B5044">
        <f>MOD(ROW()-3,COUNTA(tblProducts[Description]))+1</f>
        <v>26</v>
      </c>
      <c r="C5044" t="str">
        <f>_xlfn.XLOOKUP(A5044,tblProducts[Column1],tblProducts[Description])</f>
        <v>ETHOMEEN T/19 BULK</v>
      </c>
      <c r="D5044" t="str">
        <f>_xlfn.XLOOKUP(B5044,tblProducts[Column1],tblProducts[Description])</f>
        <v>ETHOMEEN 18/25 BULK</v>
      </c>
      <c r="E5044" t="s">
        <v>9</v>
      </c>
      <c r="F5044" t="s">
        <v>12</v>
      </c>
      <c r="G5044" t="s">
        <v>7</v>
      </c>
      <c r="H5044" t="s">
        <v>15</v>
      </c>
      <c r="I5044">
        <f t="shared" si="78"/>
        <v>2</v>
      </c>
      <c r="L5044" t="str">
        <v>ETHOMEEN T/19 BULK</v>
      </c>
      <c r="M5044" t="str">
        <v>ETHOMEEN 18/25 BULK</v>
      </c>
      <c r="N5044">
        <v>2</v>
      </c>
    </row>
    <row r="5045" spans="1:14">
      <c r="A5045">
        <f>IF(MOD(ROW()-3,COUNTA(tblProducts[Description]))=0,A5044+1,A5044)</f>
        <v>45</v>
      </c>
      <c r="B5045">
        <f>MOD(ROW()-3,COUNTA(tblProducts[Description]))+1</f>
        <v>27</v>
      </c>
      <c r="C5045" t="str">
        <f>_xlfn.XLOOKUP(A5045,tblProducts[Column1],tblProducts[Description])</f>
        <v>ETHOMEEN T/19 BULK</v>
      </c>
      <c r="D5045" t="str">
        <f>_xlfn.XLOOKUP(B5045,tblProducts[Column1],tblProducts[Description])</f>
        <v>ETHOMEEN C/12 BULK</v>
      </c>
      <c r="E5045" t="s">
        <v>9</v>
      </c>
      <c r="F5045" t="s">
        <v>12</v>
      </c>
      <c r="G5045" t="s">
        <v>7</v>
      </c>
      <c r="H5045" t="s">
        <v>8</v>
      </c>
      <c r="I5045">
        <f t="shared" si="78"/>
        <v>2</v>
      </c>
      <c r="L5045" t="str">
        <v>ETHOMEEN T/19 BULK</v>
      </c>
      <c r="M5045" t="str">
        <v>ETHOMEEN C/12 BULK</v>
      </c>
      <c r="N5045">
        <v>2</v>
      </c>
    </row>
    <row r="5046" spans="1:14">
      <c r="A5046">
        <f>IF(MOD(ROW()-3,COUNTA(tblProducts[Description]))=0,A5045+1,A5045)</f>
        <v>45</v>
      </c>
      <c r="B5046">
        <f>MOD(ROW()-3,COUNTA(tblProducts[Description]))+1</f>
        <v>28</v>
      </c>
      <c r="C5046" t="str">
        <f>_xlfn.XLOOKUP(A5046,tblProducts[Column1],tblProducts[Description])</f>
        <v>ETHOMEEN T/19 BULK</v>
      </c>
      <c r="D5046" t="str">
        <f>_xlfn.XLOOKUP(B5046,tblProducts[Column1],tblProducts[Description])</f>
        <v>ETHOMEEN C/12 M BULK</v>
      </c>
      <c r="E5046" t="s">
        <v>9</v>
      </c>
      <c r="F5046" t="s">
        <v>12</v>
      </c>
      <c r="G5046" t="s">
        <v>7</v>
      </c>
      <c r="H5046" t="s">
        <v>8</v>
      </c>
      <c r="I5046">
        <f t="shared" si="78"/>
        <v>2</v>
      </c>
      <c r="L5046" t="str">
        <v>ETHOMEEN T/19 BULK</v>
      </c>
      <c r="M5046" t="str">
        <v>ETHOMEEN C/12 M BULK</v>
      </c>
      <c r="N5046">
        <v>2</v>
      </c>
    </row>
    <row r="5047" spans="1:14">
      <c r="A5047">
        <f>IF(MOD(ROW()-3,COUNTA(tblProducts[Description]))=0,A5046+1,A5046)</f>
        <v>45</v>
      </c>
      <c r="B5047">
        <f>MOD(ROW()-3,COUNTA(tblProducts[Description]))+1</f>
        <v>29</v>
      </c>
      <c r="C5047" t="str">
        <f>_xlfn.XLOOKUP(A5047,tblProducts[Column1],tblProducts[Description])</f>
        <v>ETHOMEEN T/19 BULK</v>
      </c>
      <c r="D5047" t="str">
        <f>_xlfn.XLOOKUP(B5047,tblProducts[Column1],tblProducts[Description])</f>
        <v>ETHOMEEN C/12 SUN BULK</v>
      </c>
      <c r="E5047" t="s">
        <v>7</v>
      </c>
      <c r="G5047" t="s">
        <v>7</v>
      </c>
      <c r="H5047" t="s">
        <v>8</v>
      </c>
      <c r="I5047">
        <f t="shared" si="78"/>
        <v>0</v>
      </c>
      <c r="L5047" t="str">
        <v>ETHOMEEN T/19 BULK</v>
      </c>
      <c r="M5047" t="str">
        <v>ETHOMEEN C/12 SUN BULK</v>
      </c>
      <c r="N5047">
        <v>0</v>
      </c>
    </row>
    <row r="5048" spans="1:14">
      <c r="A5048">
        <f>IF(MOD(ROW()-3,COUNTA(tblProducts[Description]))=0,A5047+1,A5047)</f>
        <v>45</v>
      </c>
      <c r="B5048">
        <f>MOD(ROW()-3,COUNTA(tblProducts[Description]))+1</f>
        <v>30</v>
      </c>
      <c r="C5048" t="str">
        <f>_xlfn.XLOOKUP(A5048,tblProducts[Column1],tblProducts[Description])</f>
        <v>ETHOMEEN T/19 BULK</v>
      </c>
      <c r="D5048" t="str">
        <f>_xlfn.XLOOKUP(B5048,tblProducts[Column1],tblProducts[Description])</f>
        <v>ETHOMEEN C/12 UN BULK</v>
      </c>
      <c r="E5048" t="s">
        <v>9</v>
      </c>
      <c r="F5048" t="s">
        <v>12</v>
      </c>
      <c r="G5048" t="s">
        <v>7</v>
      </c>
      <c r="H5048" t="s">
        <v>8</v>
      </c>
      <c r="I5048">
        <f t="shared" si="78"/>
        <v>2</v>
      </c>
      <c r="L5048" t="str">
        <v>ETHOMEEN T/19 BULK</v>
      </c>
      <c r="M5048" t="str">
        <v>ETHOMEEN C/12 UN BULK</v>
      </c>
      <c r="N5048">
        <v>2</v>
      </c>
    </row>
    <row r="5049" spans="1:14">
      <c r="A5049">
        <f>IF(MOD(ROW()-3,COUNTA(tblProducts[Description]))=0,A5048+1,A5048)</f>
        <v>45</v>
      </c>
      <c r="B5049">
        <f>MOD(ROW()-3,COUNTA(tblProducts[Description]))+1</f>
        <v>31</v>
      </c>
      <c r="C5049" t="str">
        <f>_xlfn.XLOOKUP(A5049,tblProducts[Column1],tblProducts[Description])</f>
        <v>ETHOMEEN T/19 BULK</v>
      </c>
      <c r="D5049" t="str">
        <f>_xlfn.XLOOKUP(B5049,tblProducts[Column1],tblProducts[Description])</f>
        <v>ETHOMEEN C/15 BULK</v>
      </c>
      <c r="E5049" t="s">
        <v>9</v>
      </c>
      <c r="F5049" t="s">
        <v>12</v>
      </c>
      <c r="G5049" t="s">
        <v>7</v>
      </c>
      <c r="H5049" t="s">
        <v>8</v>
      </c>
      <c r="I5049">
        <f t="shared" si="78"/>
        <v>2</v>
      </c>
      <c r="L5049" t="str">
        <v>ETHOMEEN T/19 BULK</v>
      </c>
      <c r="M5049" t="str">
        <v>ETHOMEEN C/15 BULK</v>
      </c>
      <c r="N5049">
        <v>2</v>
      </c>
    </row>
    <row r="5050" spans="1:14">
      <c r="A5050">
        <f>IF(MOD(ROW()-3,COUNTA(tblProducts[Description]))=0,A5049+1,A5049)</f>
        <v>45</v>
      </c>
      <c r="B5050">
        <f>MOD(ROW()-3,COUNTA(tblProducts[Description]))+1</f>
        <v>32</v>
      </c>
      <c r="C5050" t="str">
        <f>_xlfn.XLOOKUP(A5050,tblProducts[Column1],tblProducts[Description])</f>
        <v>ETHOMEEN T/19 BULK</v>
      </c>
      <c r="D5050" t="str">
        <f>_xlfn.XLOOKUP(B5050,tblProducts[Column1],tblProducts[Description])</f>
        <v>ETHOMEEN C/17 BULK</v>
      </c>
      <c r="E5050" t="s">
        <v>9</v>
      </c>
      <c r="F5050" t="s">
        <v>12</v>
      </c>
      <c r="G5050" t="s">
        <v>7</v>
      </c>
      <c r="H5050" t="s">
        <v>8</v>
      </c>
      <c r="I5050">
        <f t="shared" si="78"/>
        <v>2</v>
      </c>
      <c r="L5050" t="str">
        <v>ETHOMEEN T/19 BULK</v>
      </c>
      <c r="M5050" t="str">
        <v>ETHOMEEN C/17 BULK</v>
      </c>
      <c r="N5050">
        <v>2</v>
      </c>
    </row>
    <row r="5051" spans="1:14">
      <c r="A5051">
        <f>IF(MOD(ROW()-3,COUNTA(tblProducts[Description]))=0,A5050+1,A5050)</f>
        <v>45</v>
      </c>
      <c r="B5051">
        <f>MOD(ROW()-3,COUNTA(tblProducts[Description]))+1</f>
        <v>33</v>
      </c>
      <c r="C5051" t="str">
        <f>_xlfn.XLOOKUP(A5051,tblProducts[Column1],tblProducts[Description])</f>
        <v>ETHOMEEN T/19 BULK</v>
      </c>
      <c r="D5051" t="str">
        <f>_xlfn.XLOOKUP(B5051,tblProducts[Column1],tblProducts[Description])</f>
        <v>ETHOMEEN C/25A BULK</v>
      </c>
      <c r="E5051" t="s">
        <v>9</v>
      </c>
      <c r="F5051" t="s">
        <v>12</v>
      </c>
      <c r="G5051" t="s">
        <v>7</v>
      </c>
      <c r="H5051" t="s">
        <v>16</v>
      </c>
      <c r="I5051">
        <f t="shared" si="78"/>
        <v>2</v>
      </c>
      <c r="L5051" t="str">
        <v>ETHOMEEN T/19 BULK</v>
      </c>
      <c r="M5051" t="str">
        <v>ETHOMEEN C/25A BULK</v>
      </c>
      <c r="N5051">
        <v>2</v>
      </c>
    </row>
    <row r="5052" spans="1:14">
      <c r="A5052">
        <f>IF(MOD(ROW()-3,COUNTA(tblProducts[Description]))=0,A5051+1,A5051)</f>
        <v>45</v>
      </c>
      <c r="B5052">
        <f>MOD(ROW()-3,COUNTA(tblProducts[Description]))+1</f>
        <v>34</v>
      </c>
      <c r="C5052" t="str">
        <f>_xlfn.XLOOKUP(A5052,tblProducts[Column1],tblProducts[Description])</f>
        <v>ETHOMEEN T/19 BULK</v>
      </c>
      <c r="D5052" t="str">
        <f>_xlfn.XLOOKUP(B5052,tblProducts[Column1],tblProducts[Description])</f>
        <v>ETHOMEEN C/25A S BULK</v>
      </c>
      <c r="E5052" t="s">
        <v>9</v>
      </c>
      <c r="F5052" t="s">
        <v>12</v>
      </c>
      <c r="G5052" t="s">
        <v>7</v>
      </c>
      <c r="H5052" t="s">
        <v>8</v>
      </c>
      <c r="I5052">
        <f t="shared" si="78"/>
        <v>2</v>
      </c>
      <c r="L5052" t="str">
        <v>ETHOMEEN T/19 BULK</v>
      </c>
      <c r="M5052" t="str">
        <v>ETHOMEEN C/25A S BULK</v>
      </c>
      <c r="N5052">
        <v>2</v>
      </c>
    </row>
    <row r="5053" spans="1:14">
      <c r="A5053">
        <f>IF(MOD(ROW()-3,COUNTA(tblProducts[Description]))=0,A5052+1,A5052)</f>
        <v>45</v>
      </c>
      <c r="B5053">
        <f>MOD(ROW()-3,COUNTA(tblProducts[Description]))+1</f>
        <v>35</v>
      </c>
      <c r="C5053" t="str">
        <f>_xlfn.XLOOKUP(A5053,tblProducts[Column1],tblProducts[Description])</f>
        <v>ETHOMEEN T/19 BULK</v>
      </c>
      <c r="D5053" t="str">
        <f>_xlfn.XLOOKUP(B5053,tblProducts[Column1],tblProducts[Description])</f>
        <v>ETHOMEEN O/12LC BULK</v>
      </c>
      <c r="E5053" t="s">
        <v>9</v>
      </c>
      <c r="F5053" t="s">
        <v>12</v>
      </c>
      <c r="G5053" t="s">
        <v>7</v>
      </c>
      <c r="H5053" t="s">
        <v>8</v>
      </c>
      <c r="I5053">
        <f t="shared" si="78"/>
        <v>2</v>
      </c>
      <c r="L5053" t="str">
        <v>ETHOMEEN T/19 BULK</v>
      </c>
      <c r="M5053" t="str">
        <v>ETHOMEEN O/12LC BULK</v>
      </c>
      <c r="N5053">
        <v>2</v>
      </c>
    </row>
    <row r="5054" spans="1:14">
      <c r="A5054">
        <f>IF(MOD(ROW()-3,COUNTA(tblProducts[Description]))=0,A5053+1,A5053)</f>
        <v>45</v>
      </c>
      <c r="B5054">
        <f>MOD(ROW()-3,COUNTA(tblProducts[Description]))+1</f>
        <v>36</v>
      </c>
      <c r="C5054" t="str">
        <f>_xlfn.XLOOKUP(A5054,tblProducts[Column1],tblProducts[Description])</f>
        <v>ETHOMEEN T/19 BULK</v>
      </c>
      <c r="D5054" t="str">
        <f>_xlfn.XLOOKUP(B5054,tblProducts[Column1],tblProducts[Description])</f>
        <v>ETHOMEEN SV/12 BULK</v>
      </c>
      <c r="E5054" t="s">
        <v>9</v>
      </c>
      <c r="F5054" t="s">
        <v>12</v>
      </c>
      <c r="G5054" t="s">
        <v>7</v>
      </c>
      <c r="H5054" t="s">
        <v>8</v>
      </c>
      <c r="I5054">
        <f t="shared" si="78"/>
        <v>2</v>
      </c>
      <c r="L5054" t="str">
        <v>ETHOMEEN T/19 BULK</v>
      </c>
      <c r="M5054" t="str">
        <v>ETHOMEEN SV/12 BULK</v>
      </c>
      <c r="N5054">
        <v>2</v>
      </c>
    </row>
    <row r="5055" spans="1:14">
      <c r="A5055">
        <f>IF(MOD(ROW()-3,COUNTA(tblProducts[Description]))=0,A5054+1,A5054)</f>
        <v>45</v>
      </c>
      <c r="B5055">
        <f>MOD(ROW()-3,COUNTA(tblProducts[Description]))+1</f>
        <v>37</v>
      </c>
      <c r="C5055" t="str">
        <f>_xlfn.XLOOKUP(A5055,tblProducts[Column1],tblProducts[Description])</f>
        <v>ETHOMEEN T/19 BULK</v>
      </c>
      <c r="D5055" t="str">
        <f>_xlfn.XLOOKUP(B5055,tblProducts[Column1],tblProducts[Description])</f>
        <v>ETHOMEEN SV/15 BULK</v>
      </c>
      <c r="E5055" t="s">
        <v>9</v>
      </c>
      <c r="F5055" t="s">
        <v>12</v>
      </c>
      <c r="G5055" t="s">
        <v>7</v>
      </c>
      <c r="H5055" t="s">
        <v>8</v>
      </c>
      <c r="I5055">
        <f t="shared" si="78"/>
        <v>2</v>
      </c>
      <c r="L5055" t="str">
        <v>ETHOMEEN T/19 BULK</v>
      </c>
      <c r="M5055" t="str">
        <v>ETHOMEEN SV/15 BULK</v>
      </c>
      <c r="N5055">
        <v>2</v>
      </c>
    </row>
    <row r="5056" spans="1:14">
      <c r="A5056">
        <f>IF(MOD(ROW()-3,COUNTA(tblProducts[Description]))=0,A5055+1,A5055)</f>
        <v>45</v>
      </c>
      <c r="B5056">
        <f>MOD(ROW()-3,COUNTA(tblProducts[Description]))+1</f>
        <v>38</v>
      </c>
      <c r="C5056" t="str">
        <f>_xlfn.XLOOKUP(A5056,tblProducts[Column1],tblProducts[Description])</f>
        <v>ETHOMEEN T/19 BULK</v>
      </c>
      <c r="D5056" t="str">
        <f>_xlfn.XLOOKUP(B5056,tblProducts[Column1],tblProducts[Description])</f>
        <v>ETHOMEEN SV/15C BULK</v>
      </c>
      <c r="E5056" t="s">
        <v>9</v>
      </c>
      <c r="F5056" t="s">
        <v>12</v>
      </c>
      <c r="G5056" t="s">
        <v>7</v>
      </c>
      <c r="H5056" t="s">
        <v>8</v>
      </c>
      <c r="I5056">
        <f t="shared" si="78"/>
        <v>2</v>
      </c>
      <c r="L5056" t="str">
        <v>ETHOMEEN T/19 BULK</v>
      </c>
      <c r="M5056" t="str">
        <v>ETHOMEEN SV/15C BULK</v>
      </c>
      <c r="N5056">
        <v>2</v>
      </c>
    </row>
    <row r="5057" spans="1:14">
      <c r="A5057">
        <f>IF(MOD(ROW()-3,COUNTA(tblProducts[Description]))=0,A5056+1,A5056)</f>
        <v>45</v>
      </c>
      <c r="B5057">
        <f>MOD(ROW()-3,COUNTA(tblProducts[Description]))+1</f>
        <v>39</v>
      </c>
      <c r="C5057" t="str">
        <f>_xlfn.XLOOKUP(A5057,tblProducts[Column1],tblProducts[Description])</f>
        <v>ETHOMEEN T/19 BULK</v>
      </c>
      <c r="D5057" t="str">
        <f>_xlfn.XLOOKUP(B5057,tblProducts[Column1],tblProducts[Description])</f>
        <v>ETHOMEEN SV/25 BULK</v>
      </c>
      <c r="E5057" t="s">
        <v>9</v>
      </c>
      <c r="F5057" t="s">
        <v>12</v>
      </c>
      <c r="G5057" t="s">
        <v>7</v>
      </c>
      <c r="H5057" t="s">
        <v>8</v>
      </c>
      <c r="I5057">
        <f t="shared" si="78"/>
        <v>2</v>
      </c>
      <c r="L5057" t="str">
        <v>ETHOMEEN T/19 BULK</v>
      </c>
      <c r="M5057" t="str">
        <v>ETHOMEEN SV/25 BULK</v>
      </c>
      <c r="N5057">
        <v>2</v>
      </c>
    </row>
    <row r="5058" spans="1:14">
      <c r="A5058">
        <f>IF(MOD(ROW()-3,COUNTA(tblProducts[Description]))=0,A5057+1,A5057)</f>
        <v>45</v>
      </c>
      <c r="B5058">
        <f>MOD(ROW()-3,COUNTA(tblProducts[Description]))+1</f>
        <v>40</v>
      </c>
      <c r="C5058" t="str">
        <f>_xlfn.XLOOKUP(A5058,tblProducts[Column1],tblProducts[Description])</f>
        <v>ETHOMEEN T/19 BULK</v>
      </c>
      <c r="D5058" t="str">
        <f>_xlfn.XLOOKUP(B5058,tblProducts[Column1],tblProducts[Description])</f>
        <v>ETHOMEEN T/12 BULK</v>
      </c>
      <c r="E5058" t="s">
        <v>9</v>
      </c>
      <c r="F5058" t="s">
        <v>12</v>
      </c>
      <c r="G5058" t="s">
        <v>9</v>
      </c>
      <c r="H5058" t="s">
        <v>8</v>
      </c>
      <c r="I5058">
        <f t="shared" si="78"/>
        <v>4</v>
      </c>
      <c r="L5058" t="str">
        <v>ETHOMEEN T/19 BULK</v>
      </c>
      <c r="M5058" t="str">
        <v>ETHOMEEN T/12 BULK</v>
      </c>
      <c r="N5058">
        <v>4</v>
      </c>
    </row>
    <row r="5059" spans="1:14">
      <c r="A5059">
        <f>IF(MOD(ROW()-3,COUNTA(tblProducts[Description]))=0,A5058+1,A5058)</f>
        <v>45</v>
      </c>
      <c r="B5059">
        <f>MOD(ROW()-3,COUNTA(tblProducts[Description]))+1</f>
        <v>41</v>
      </c>
      <c r="C5059" t="str">
        <f>_xlfn.XLOOKUP(A5059,tblProducts[Column1],tblProducts[Description])</f>
        <v>ETHOMEEN T/19 BULK</v>
      </c>
      <c r="D5059" t="str">
        <f>_xlfn.XLOOKUP(B5059,tblProducts[Column1],tblProducts[Description])</f>
        <v>ETHOMEEN T/13.5 BULK</v>
      </c>
      <c r="E5059" t="s">
        <v>9</v>
      </c>
      <c r="F5059" t="s">
        <v>12</v>
      </c>
      <c r="G5059" t="s">
        <v>9</v>
      </c>
      <c r="H5059" t="s">
        <v>8</v>
      </c>
      <c r="I5059">
        <f t="shared" si="78"/>
        <v>4</v>
      </c>
      <c r="L5059" t="str">
        <v>ETHOMEEN T/19 BULK</v>
      </c>
      <c r="M5059" t="str">
        <v>ETHOMEEN T/13.5 BULK</v>
      </c>
      <c r="N5059">
        <v>4</v>
      </c>
    </row>
    <row r="5060" spans="1:14">
      <c r="A5060">
        <f>IF(MOD(ROW()-3,COUNTA(tblProducts[Description]))=0,A5059+1,A5059)</f>
        <v>45</v>
      </c>
      <c r="B5060">
        <f>MOD(ROW()-3,COUNTA(tblProducts[Description]))+1</f>
        <v>42</v>
      </c>
      <c r="C5060" t="str">
        <f>_xlfn.XLOOKUP(A5060,tblProducts[Column1],tblProducts[Description])</f>
        <v>ETHOMEEN T/19 BULK</v>
      </c>
      <c r="D5060" t="str">
        <f>_xlfn.XLOOKUP(B5060,tblProducts[Column1],tblProducts[Description])</f>
        <v>ETHOMEEN T/15 BULK</v>
      </c>
      <c r="E5060" t="s">
        <v>9</v>
      </c>
      <c r="F5060" t="s">
        <v>12</v>
      </c>
      <c r="G5060" t="s">
        <v>7</v>
      </c>
      <c r="H5060" t="s">
        <v>8</v>
      </c>
      <c r="I5060">
        <f t="shared" ref="I5060:I5123" si="79">IF(E5060="NO",0,IF(F5060="HEEL WASH",1.5,2))+IF(G5060="NO",0,2)</f>
        <v>2</v>
      </c>
      <c r="L5060" t="str">
        <v>ETHOMEEN T/19 BULK</v>
      </c>
      <c r="M5060" t="str">
        <v>ETHOMEEN T/15 BULK</v>
      </c>
      <c r="N5060">
        <v>2</v>
      </c>
    </row>
    <row r="5061" spans="1:14">
      <c r="A5061">
        <f>IF(MOD(ROW()-3,COUNTA(tblProducts[Description]))=0,A5060+1,A5060)</f>
        <v>45</v>
      </c>
      <c r="B5061">
        <f>MOD(ROW()-3,COUNTA(tblProducts[Description]))+1</f>
        <v>43</v>
      </c>
      <c r="C5061" t="str">
        <f>_xlfn.XLOOKUP(A5061,tblProducts[Column1],tblProducts[Description])</f>
        <v>ETHOMEEN T/19 BULK</v>
      </c>
      <c r="D5061" t="str">
        <f>_xlfn.XLOOKUP(B5061,tblProducts[Column1],tblProducts[Description])</f>
        <v>ETHOMEEN T/17 BULK</v>
      </c>
      <c r="E5061" t="s">
        <v>9</v>
      </c>
      <c r="F5061" t="s">
        <v>12</v>
      </c>
      <c r="G5061" t="s">
        <v>7</v>
      </c>
      <c r="H5061" t="s">
        <v>8</v>
      </c>
      <c r="I5061">
        <f t="shared" si="79"/>
        <v>2</v>
      </c>
      <c r="L5061" t="str">
        <v>ETHOMEEN T/19 BULK</v>
      </c>
      <c r="M5061" t="str">
        <v>ETHOMEEN T/17 BULK</v>
      </c>
      <c r="N5061">
        <v>2</v>
      </c>
    </row>
    <row r="5062" spans="1:14">
      <c r="A5062">
        <f>IF(MOD(ROW()-3,COUNTA(tblProducts[Description]))=0,A5061+1,A5061)</f>
        <v>45</v>
      </c>
      <c r="B5062">
        <f>MOD(ROW()-3,COUNTA(tblProducts[Description]))+1</f>
        <v>44</v>
      </c>
      <c r="C5062" t="str">
        <f>_xlfn.XLOOKUP(A5062,tblProducts[Column1],tblProducts[Description])</f>
        <v>ETHOMEEN T/19 BULK</v>
      </c>
      <c r="D5062" t="str">
        <f>_xlfn.XLOOKUP(B5062,tblProducts[Column1],tblProducts[Description])</f>
        <v>ETHOMEEN T/18 BULK</v>
      </c>
      <c r="E5062" t="s">
        <v>9</v>
      </c>
      <c r="F5062" t="s">
        <v>12</v>
      </c>
      <c r="G5062" t="s">
        <v>7</v>
      </c>
      <c r="H5062" t="s">
        <v>8</v>
      </c>
      <c r="I5062">
        <f t="shared" si="79"/>
        <v>2</v>
      </c>
      <c r="L5062" t="str">
        <v>ETHOMEEN T/19 BULK</v>
      </c>
      <c r="M5062" t="str">
        <v>ETHOMEEN T/18 BULK</v>
      </c>
      <c r="N5062">
        <v>2</v>
      </c>
    </row>
    <row r="5063" spans="1:14">
      <c r="A5063">
        <f>IF(MOD(ROW()-3,COUNTA(tblProducts[Description]))=0,A5062+1,A5062)</f>
        <v>45</v>
      </c>
      <c r="B5063">
        <f>MOD(ROW()-3,COUNTA(tblProducts[Description]))+1</f>
        <v>45</v>
      </c>
      <c r="C5063" t="str">
        <f>_xlfn.XLOOKUP(A5063,tblProducts[Column1],tblProducts[Description])</f>
        <v>ETHOMEEN T/19 BULK</v>
      </c>
      <c r="D5063" t="str">
        <f>_xlfn.XLOOKUP(B5063,tblProducts[Column1],tblProducts[Description])</f>
        <v>ETHOMEEN T/19 BULK</v>
      </c>
      <c r="E5063" t="s">
        <v>9</v>
      </c>
      <c r="F5063" t="s">
        <v>12</v>
      </c>
      <c r="G5063" t="s">
        <v>7</v>
      </c>
      <c r="H5063" t="s">
        <v>8</v>
      </c>
      <c r="I5063">
        <f t="shared" si="79"/>
        <v>2</v>
      </c>
      <c r="L5063" t="str">
        <v>ETHOMEEN T/19 BULK</v>
      </c>
      <c r="M5063" t="str">
        <v>ETHOMEEN T/19 BULK</v>
      </c>
      <c r="N5063">
        <v>2</v>
      </c>
    </row>
    <row r="5064" spans="1:14">
      <c r="A5064">
        <f>IF(MOD(ROW()-3,COUNTA(tblProducts[Description]))=0,A5063+1,A5063)</f>
        <v>45</v>
      </c>
      <c r="B5064">
        <f>MOD(ROW()-3,COUNTA(tblProducts[Description]))+1</f>
        <v>46</v>
      </c>
      <c r="C5064" t="str">
        <f>_xlfn.XLOOKUP(A5064,tblProducts[Column1],tblProducts[Description])</f>
        <v>ETHOMEEN T/19 BULK</v>
      </c>
      <c r="D5064" t="str">
        <f>_xlfn.XLOOKUP(B5064,tblProducts[Column1],tblProducts[Description])</f>
        <v>ETHOMEEN T/20 BULK</v>
      </c>
      <c r="E5064" t="s">
        <v>9</v>
      </c>
      <c r="F5064" t="s">
        <v>12</v>
      </c>
      <c r="G5064" t="s">
        <v>7</v>
      </c>
      <c r="H5064" t="s">
        <v>8</v>
      </c>
      <c r="I5064">
        <f t="shared" si="79"/>
        <v>2</v>
      </c>
      <c r="L5064" t="str">
        <v>ETHOMEEN T/19 BULK</v>
      </c>
      <c r="M5064" t="str">
        <v>ETHOMEEN T/20 BULK</v>
      </c>
      <c r="N5064">
        <v>2</v>
      </c>
    </row>
    <row r="5065" spans="1:14">
      <c r="A5065">
        <f>IF(MOD(ROW()-3,COUNTA(tblProducts[Description]))=0,A5064+1,A5064)</f>
        <v>45</v>
      </c>
      <c r="B5065">
        <f>MOD(ROW()-3,COUNTA(tblProducts[Description]))+1</f>
        <v>47</v>
      </c>
      <c r="C5065" t="str">
        <f>_xlfn.XLOOKUP(A5065,tblProducts[Column1],tblProducts[Description])</f>
        <v>ETHOMEEN T/19 BULK</v>
      </c>
      <c r="D5065" t="str">
        <f>_xlfn.XLOOKUP(B5065,tblProducts[Column1],tblProducts[Description])</f>
        <v>ETHOMEEN T/20S BULK</v>
      </c>
      <c r="E5065" t="s">
        <v>9</v>
      </c>
      <c r="F5065" t="s">
        <v>12</v>
      </c>
      <c r="G5065" t="s">
        <v>7</v>
      </c>
      <c r="H5065" t="s">
        <v>8</v>
      </c>
      <c r="I5065">
        <f t="shared" si="79"/>
        <v>2</v>
      </c>
      <c r="L5065" t="str">
        <v>ETHOMEEN T/19 BULK</v>
      </c>
      <c r="M5065" t="str">
        <v>ETHOMEEN T/20S BULK</v>
      </c>
      <c r="N5065">
        <v>2</v>
      </c>
    </row>
    <row r="5066" spans="1:14">
      <c r="A5066">
        <f>IF(MOD(ROW()-3,COUNTA(tblProducts[Description]))=0,A5065+1,A5065)</f>
        <v>45</v>
      </c>
      <c r="B5066">
        <f>MOD(ROW()-3,COUNTA(tblProducts[Description]))+1</f>
        <v>48</v>
      </c>
      <c r="C5066" t="str">
        <f>_xlfn.XLOOKUP(A5066,tblProducts[Column1],tblProducts[Description])</f>
        <v>ETHOMEEN T/19 BULK</v>
      </c>
      <c r="D5066" t="str">
        <f>_xlfn.XLOOKUP(B5066,tblProducts[Column1],tblProducts[Description])</f>
        <v>ETHOMEEN T/24 BULK</v>
      </c>
      <c r="E5066" t="s">
        <v>9</v>
      </c>
      <c r="F5066" t="s">
        <v>12</v>
      </c>
      <c r="G5066" t="s">
        <v>7</v>
      </c>
      <c r="H5066" t="s">
        <v>8</v>
      </c>
      <c r="I5066">
        <f t="shared" si="79"/>
        <v>2</v>
      </c>
      <c r="L5066" t="str">
        <v>ETHOMEEN T/19 BULK</v>
      </c>
      <c r="M5066" t="str">
        <v>ETHOMEEN T/24 BULK</v>
      </c>
      <c r="N5066">
        <v>2</v>
      </c>
    </row>
    <row r="5067" spans="1:14">
      <c r="A5067">
        <f>IF(MOD(ROW()-3,COUNTA(tblProducts[Description]))=0,A5066+1,A5066)</f>
        <v>45</v>
      </c>
      <c r="B5067">
        <f>MOD(ROW()-3,COUNTA(tblProducts[Description]))+1</f>
        <v>49</v>
      </c>
      <c r="C5067" t="str">
        <f>_xlfn.XLOOKUP(A5067,tblProducts[Column1],tblProducts[Description])</f>
        <v>ETHOMEEN T/19 BULK</v>
      </c>
      <c r="D5067" t="str">
        <f>_xlfn.XLOOKUP(B5067,tblProducts[Column1],tblProducts[Description])</f>
        <v>ETHOMEEN T/25 BULK</v>
      </c>
      <c r="E5067" t="s">
        <v>9</v>
      </c>
      <c r="F5067" t="s">
        <v>12</v>
      </c>
      <c r="G5067" t="s">
        <v>7</v>
      </c>
      <c r="H5067" t="s">
        <v>8</v>
      </c>
      <c r="I5067">
        <f t="shared" si="79"/>
        <v>2</v>
      </c>
      <c r="L5067" t="str">
        <v>ETHOMEEN T/19 BULK</v>
      </c>
      <c r="M5067" t="str">
        <v>ETHOMEEN T/25 BULK</v>
      </c>
      <c r="N5067">
        <v>2</v>
      </c>
    </row>
    <row r="5068" spans="1:14">
      <c r="A5068">
        <f>IF(MOD(ROW()-3,COUNTA(tblProducts[Description]))=0,A5067+1,A5067)</f>
        <v>45</v>
      </c>
      <c r="B5068">
        <f>MOD(ROW()-3,COUNTA(tblProducts[Description]))+1</f>
        <v>50</v>
      </c>
      <c r="C5068" t="str">
        <f>_xlfn.XLOOKUP(A5068,tblProducts[Column1],tblProducts[Description])</f>
        <v>ETHOMEEN T/19 BULK</v>
      </c>
      <c r="D5068" t="str">
        <f>_xlfn.XLOOKUP(B5068,tblProducts[Column1],tblProducts[Description])</f>
        <v>ETHOMEEN T/28 BULK</v>
      </c>
      <c r="E5068" t="s">
        <v>9</v>
      </c>
      <c r="F5068" t="s">
        <v>12</v>
      </c>
      <c r="G5068" t="s">
        <v>7</v>
      </c>
      <c r="H5068" t="s">
        <v>8</v>
      </c>
      <c r="I5068">
        <f t="shared" si="79"/>
        <v>2</v>
      </c>
      <c r="L5068" t="str">
        <v>ETHOMEEN T/19 BULK</v>
      </c>
      <c r="M5068" t="str">
        <v>ETHOMEEN T/28 BULK</v>
      </c>
      <c r="N5068">
        <v>2</v>
      </c>
    </row>
    <row r="5069" spans="1:14">
      <c r="A5069">
        <f>IF(MOD(ROW()-3,COUNTA(tblProducts[Description]))=0,A5068+1,A5068)</f>
        <v>45</v>
      </c>
      <c r="B5069">
        <f>MOD(ROW()-3,COUNTA(tblProducts[Description]))+1</f>
        <v>51</v>
      </c>
      <c r="C5069" t="str">
        <f>_xlfn.XLOOKUP(A5069,tblProducts[Column1],tblProducts[Description])</f>
        <v>ETHOMEEN T/19 BULK</v>
      </c>
      <c r="D5069" t="str">
        <f>_xlfn.XLOOKUP(B5069,tblProducts[Column1],tblProducts[Description])</f>
        <v>ETHYLAN 1008 SA BULK</v>
      </c>
      <c r="E5069" t="s">
        <v>9</v>
      </c>
      <c r="F5069" t="s">
        <v>12</v>
      </c>
      <c r="G5069" t="s">
        <v>7</v>
      </c>
      <c r="H5069" t="s">
        <v>8</v>
      </c>
      <c r="I5069">
        <f t="shared" si="79"/>
        <v>2</v>
      </c>
      <c r="L5069" t="str">
        <v>ETHOMEEN T/19 BULK</v>
      </c>
      <c r="M5069" t="str">
        <v>ETHYLAN 1008 SA BULK</v>
      </c>
      <c r="N5069">
        <v>2</v>
      </c>
    </row>
    <row r="5070" spans="1:14">
      <c r="A5070">
        <f>IF(MOD(ROW()-3,COUNTA(tblProducts[Description]))=0,A5069+1,A5069)</f>
        <v>45</v>
      </c>
      <c r="B5070">
        <f>MOD(ROW()-3,COUNTA(tblProducts[Description]))+1</f>
        <v>52</v>
      </c>
      <c r="C5070" t="str">
        <f>_xlfn.XLOOKUP(A5070,tblProducts[Column1],tblProducts[Description])</f>
        <v>ETHOMEEN T/19 BULK</v>
      </c>
      <c r="D5070" t="str">
        <f>_xlfn.XLOOKUP(B5070,tblProducts[Column1],tblProducts[Description])</f>
        <v>ETHYLAN 325 BULK</v>
      </c>
      <c r="E5070" t="s">
        <v>9</v>
      </c>
      <c r="F5070" t="s">
        <v>12</v>
      </c>
      <c r="G5070" t="s">
        <v>7</v>
      </c>
      <c r="H5070" t="s">
        <v>8</v>
      </c>
      <c r="I5070">
        <f t="shared" si="79"/>
        <v>2</v>
      </c>
      <c r="L5070" t="str">
        <v>ETHOMEEN T/19 BULK</v>
      </c>
      <c r="M5070" t="str">
        <v>ETHYLAN 325 BULK</v>
      </c>
      <c r="N5070">
        <v>2</v>
      </c>
    </row>
    <row r="5071" spans="1:14">
      <c r="A5071">
        <f>IF(MOD(ROW()-3,COUNTA(tblProducts[Description]))=0,A5070+1,A5070)</f>
        <v>45</v>
      </c>
      <c r="B5071">
        <f>MOD(ROW()-3,COUNTA(tblProducts[Description]))+1</f>
        <v>53</v>
      </c>
      <c r="C5071" t="str">
        <f>_xlfn.XLOOKUP(A5071,tblProducts[Column1],tblProducts[Description])</f>
        <v>ETHOMEEN T/19 BULK</v>
      </c>
      <c r="D5071" t="str">
        <f>_xlfn.XLOOKUP(B5071,tblProducts[Column1],tblProducts[Description])</f>
        <v>ETHYLAN NS-500LQ BULK</v>
      </c>
      <c r="E5071" t="s">
        <v>9</v>
      </c>
      <c r="F5071" t="s">
        <v>12</v>
      </c>
      <c r="G5071" t="s">
        <v>7</v>
      </c>
      <c r="H5071" t="s">
        <v>8</v>
      </c>
      <c r="I5071">
        <f t="shared" si="79"/>
        <v>2</v>
      </c>
      <c r="L5071" t="str">
        <v>ETHOMEEN T/19 BULK</v>
      </c>
      <c r="M5071" t="str">
        <v>ETHYLAN NS-500LQ BULK</v>
      </c>
      <c r="N5071">
        <v>2</v>
      </c>
    </row>
    <row r="5072" spans="1:14">
      <c r="A5072">
        <f>IF(MOD(ROW()-3,COUNTA(tblProducts[Description]))=0,A5071+1,A5071)</f>
        <v>45</v>
      </c>
      <c r="B5072">
        <f>MOD(ROW()-3,COUNTA(tblProducts[Description]))+1</f>
        <v>54</v>
      </c>
      <c r="C5072" t="str">
        <f>_xlfn.XLOOKUP(A5072,tblProducts[Column1],tblProducts[Description])</f>
        <v>ETHOMEEN T/19 BULK</v>
      </c>
      <c r="D5072" t="str">
        <f>_xlfn.XLOOKUP(B5072,tblProducts[Column1],tblProducts[Description])</f>
        <v>ETHYLAN PRE NS-505 K BULK</v>
      </c>
      <c r="E5072" t="s">
        <v>9</v>
      </c>
      <c r="F5072" t="s">
        <v>12</v>
      </c>
      <c r="G5072" t="s">
        <v>7</v>
      </c>
      <c r="H5072" t="s">
        <v>8</v>
      </c>
      <c r="I5072">
        <f t="shared" si="79"/>
        <v>2</v>
      </c>
      <c r="L5072" t="str">
        <v>ETHOMEEN T/19 BULK</v>
      </c>
      <c r="M5072" t="str">
        <v>ETHYLAN PRE NS-505 K BULK</v>
      </c>
      <c r="N5072">
        <v>2</v>
      </c>
    </row>
    <row r="5073" spans="1:14">
      <c r="A5073">
        <f>IF(MOD(ROW()-3,COUNTA(tblProducts[Description]))=0,A5072+1,A5072)</f>
        <v>45</v>
      </c>
      <c r="B5073">
        <f>MOD(ROW()-3,COUNTA(tblProducts[Description]))+1</f>
        <v>55</v>
      </c>
      <c r="C5073" t="str">
        <f>_xlfn.XLOOKUP(A5073,tblProducts[Column1],tblProducts[Description])</f>
        <v>ETHOMEEN T/19 BULK</v>
      </c>
      <c r="D5073" t="str">
        <f>_xlfn.XLOOKUP(B5073,tblProducts[Column1],tblProducts[Description])</f>
        <v>ETHYLAN SN-90 BULK</v>
      </c>
      <c r="E5073" t="s">
        <v>9</v>
      </c>
      <c r="F5073" t="s">
        <v>12</v>
      </c>
      <c r="G5073" t="s">
        <v>7</v>
      </c>
      <c r="H5073" t="s">
        <v>8</v>
      </c>
      <c r="I5073">
        <f t="shared" si="79"/>
        <v>2</v>
      </c>
      <c r="L5073" t="str">
        <v>ETHOMEEN T/19 BULK</v>
      </c>
      <c r="M5073" t="str">
        <v>ETHYLAN SN-90 BULK</v>
      </c>
      <c r="N5073">
        <v>2</v>
      </c>
    </row>
    <row r="5074" spans="1:14">
      <c r="A5074">
        <f>IF(MOD(ROW()-3,COUNTA(tblProducts[Description]))=0,A5073+1,A5073)</f>
        <v>45</v>
      </c>
      <c r="B5074">
        <f>MOD(ROW()-3,COUNTA(tblProducts[Description]))+1</f>
        <v>56</v>
      </c>
      <c r="C5074" t="str">
        <f>_xlfn.XLOOKUP(A5074,tblProducts[Column1],tblProducts[Description])</f>
        <v>ETHOMEEN T/19 BULK</v>
      </c>
      <c r="D5074" t="str">
        <f>_xlfn.XLOOKUP(B5074,tblProducts[Column1],tblProducts[Description])</f>
        <v>ETHYLAN TD-100 BULK</v>
      </c>
      <c r="E5074" t="s">
        <v>9</v>
      </c>
      <c r="F5074" t="s">
        <v>12</v>
      </c>
      <c r="G5074" t="s">
        <v>7</v>
      </c>
      <c r="H5074" t="s">
        <v>8</v>
      </c>
      <c r="I5074">
        <f t="shared" si="79"/>
        <v>2</v>
      </c>
      <c r="L5074" t="str">
        <v>ETHOMEEN T/19 BULK</v>
      </c>
      <c r="M5074" t="str">
        <v>ETHYLAN TD-100 BULK</v>
      </c>
      <c r="N5074">
        <v>2</v>
      </c>
    </row>
    <row r="5075" spans="1:14">
      <c r="A5075">
        <f>IF(MOD(ROW()-3,COUNTA(tblProducts[Description]))=0,A5074+1,A5074)</f>
        <v>45</v>
      </c>
      <c r="B5075">
        <f>MOD(ROW()-3,COUNTA(tblProducts[Description]))+1</f>
        <v>57</v>
      </c>
      <c r="C5075" t="str">
        <f>_xlfn.XLOOKUP(A5075,tblProducts[Column1],tblProducts[Description])</f>
        <v>ETHOMEEN T/19 BULK</v>
      </c>
      <c r="D5075" t="str">
        <f>_xlfn.XLOOKUP(B5075,tblProducts[Column1],tblProducts[Description])</f>
        <v>ETHYLAN TD-120 BULK</v>
      </c>
      <c r="E5075" t="s">
        <v>9</v>
      </c>
      <c r="F5075" t="s">
        <v>12</v>
      </c>
      <c r="G5075" t="s">
        <v>7</v>
      </c>
      <c r="H5075" t="s">
        <v>8</v>
      </c>
      <c r="I5075">
        <f t="shared" si="79"/>
        <v>2</v>
      </c>
      <c r="L5075" t="str">
        <v>ETHOMEEN T/19 BULK</v>
      </c>
      <c r="M5075" t="str">
        <v>ETHYLAN TD-120 BULK</v>
      </c>
      <c r="N5075">
        <v>2</v>
      </c>
    </row>
    <row r="5076" spans="1:14">
      <c r="A5076">
        <f>IF(MOD(ROW()-3,COUNTA(tblProducts[Description]))=0,A5075+1,A5075)</f>
        <v>45</v>
      </c>
      <c r="B5076">
        <f>MOD(ROW()-3,COUNTA(tblProducts[Description]))+1</f>
        <v>58</v>
      </c>
      <c r="C5076" t="str">
        <f>_xlfn.XLOOKUP(A5076,tblProducts[Column1],tblProducts[Description])</f>
        <v>ETHOMEEN T/19 BULK</v>
      </c>
      <c r="D5076" t="str">
        <f>_xlfn.XLOOKUP(B5076,tblProducts[Column1],tblProducts[Description])</f>
        <v>ETHYLAN TD-1407 BULK</v>
      </c>
      <c r="E5076" t="s">
        <v>9</v>
      </c>
      <c r="F5076" t="s">
        <v>12</v>
      </c>
      <c r="G5076" t="s">
        <v>7</v>
      </c>
      <c r="H5076" t="s">
        <v>8</v>
      </c>
      <c r="I5076">
        <f t="shared" si="79"/>
        <v>2</v>
      </c>
      <c r="L5076" t="str">
        <v>ETHOMEEN T/19 BULK</v>
      </c>
      <c r="M5076" t="str">
        <v>ETHYLAN TD-1407 BULK</v>
      </c>
      <c r="N5076">
        <v>2</v>
      </c>
    </row>
    <row r="5077" spans="1:14">
      <c r="A5077">
        <f>IF(MOD(ROW()-3,COUNTA(tblProducts[Description]))=0,A5076+1,A5076)</f>
        <v>45</v>
      </c>
      <c r="B5077">
        <f>MOD(ROW()-3,COUNTA(tblProducts[Description]))+1</f>
        <v>59</v>
      </c>
      <c r="C5077" t="str">
        <f>_xlfn.XLOOKUP(A5077,tblProducts[Column1],tblProducts[Description])</f>
        <v>ETHOMEEN T/19 BULK</v>
      </c>
      <c r="D5077" t="str">
        <f>_xlfn.XLOOKUP(B5077,tblProducts[Column1],tblProducts[Description])</f>
        <v>ETHYLAN TD-40 BULK</v>
      </c>
      <c r="E5077" t="s">
        <v>9</v>
      </c>
      <c r="F5077" t="s">
        <v>12</v>
      </c>
      <c r="G5077" t="s">
        <v>7</v>
      </c>
      <c r="H5077" t="s">
        <v>8</v>
      </c>
      <c r="I5077">
        <f t="shared" si="79"/>
        <v>2</v>
      </c>
      <c r="L5077" t="str">
        <v>ETHOMEEN T/19 BULK</v>
      </c>
      <c r="M5077" t="str">
        <v>ETHYLAN TD-40 BULK</v>
      </c>
      <c r="N5077">
        <v>2</v>
      </c>
    </row>
    <row r="5078" spans="1:14">
      <c r="A5078">
        <f>IF(MOD(ROW()-3,COUNTA(tblProducts[Description]))=0,A5077+1,A5077)</f>
        <v>45</v>
      </c>
      <c r="B5078">
        <f>MOD(ROW()-3,COUNTA(tblProducts[Description]))+1</f>
        <v>60</v>
      </c>
      <c r="C5078" t="str">
        <f>_xlfn.XLOOKUP(A5078,tblProducts[Column1],tblProducts[Description])</f>
        <v>ETHOMEEN T/19 BULK</v>
      </c>
      <c r="D5078" t="str">
        <f>_xlfn.XLOOKUP(B5078,tblProducts[Column1],tblProducts[Description])</f>
        <v>ETHYLAN TD-60 BULK</v>
      </c>
      <c r="E5078" t="s">
        <v>9</v>
      </c>
      <c r="F5078" t="s">
        <v>12</v>
      </c>
      <c r="G5078" t="s">
        <v>7</v>
      </c>
      <c r="H5078" t="s">
        <v>8</v>
      </c>
      <c r="I5078">
        <f t="shared" si="79"/>
        <v>2</v>
      </c>
      <c r="L5078" t="str">
        <v>ETHOMEEN T/19 BULK</v>
      </c>
      <c r="M5078" t="str">
        <v>ETHYLAN TD-60 BULK</v>
      </c>
      <c r="N5078">
        <v>2</v>
      </c>
    </row>
    <row r="5079" spans="1:14">
      <c r="A5079">
        <f>IF(MOD(ROW()-3,COUNTA(tblProducts[Description]))=0,A5078+1,A5078)</f>
        <v>45</v>
      </c>
      <c r="B5079">
        <f>MOD(ROW()-3,COUNTA(tblProducts[Description]))+1</f>
        <v>61</v>
      </c>
      <c r="C5079" t="str">
        <f>_xlfn.XLOOKUP(A5079,tblProducts[Column1],tblProducts[Description])</f>
        <v>ETHOMEEN T/19 BULK</v>
      </c>
      <c r="D5079" t="str">
        <f>_xlfn.XLOOKUP(B5079,tblProducts[Column1],tblProducts[Description])</f>
        <v>INTERMEDIATE BE-110L BULK</v>
      </c>
      <c r="E5079" t="s">
        <v>9</v>
      </c>
      <c r="F5079" t="s">
        <v>12</v>
      </c>
      <c r="G5079" t="s">
        <v>7</v>
      </c>
      <c r="H5079" t="s">
        <v>8</v>
      </c>
      <c r="I5079">
        <f t="shared" si="79"/>
        <v>2</v>
      </c>
      <c r="L5079" t="str">
        <v>ETHOMEEN T/19 BULK</v>
      </c>
      <c r="M5079" t="str">
        <v>INTERMEDIATE BE-110L BULK</v>
      </c>
      <c r="N5079">
        <v>2</v>
      </c>
    </row>
    <row r="5080" spans="1:14">
      <c r="A5080">
        <f>IF(MOD(ROW()-3,COUNTA(tblProducts[Description]))=0,A5079+1,A5079)</f>
        <v>45</v>
      </c>
      <c r="B5080">
        <f>MOD(ROW()-3,COUNTA(tblProducts[Description]))+1</f>
        <v>62</v>
      </c>
      <c r="C5080" t="str">
        <f>_xlfn.XLOOKUP(A5080,tblProducts[Column1],tblProducts[Description])</f>
        <v>ETHOMEEN T/19 BULK</v>
      </c>
      <c r="D5080" t="str">
        <f>_xlfn.XLOOKUP(B5080,tblProducts[Column1],tblProducts[Description])</f>
        <v>INTERMEDIATE DPG-415 BULK</v>
      </c>
      <c r="E5080" t="s">
        <v>9</v>
      </c>
      <c r="F5080" t="s">
        <v>12</v>
      </c>
      <c r="G5080" t="s">
        <v>7</v>
      </c>
      <c r="H5080" t="s">
        <v>8</v>
      </c>
      <c r="I5080">
        <f t="shared" si="79"/>
        <v>2</v>
      </c>
      <c r="L5080" t="str">
        <v>ETHOMEEN T/19 BULK</v>
      </c>
      <c r="M5080" t="str">
        <v>INTERMEDIATE DPG-415 BULK</v>
      </c>
      <c r="N5080">
        <v>2</v>
      </c>
    </row>
    <row r="5081" spans="1:14">
      <c r="A5081">
        <f>IF(MOD(ROW()-3,COUNTA(tblProducts[Description]))=0,A5080+1,A5080)</f>
        <v>45</v>
      </c>
      <c r="B5081">
        <f>MOD(ROW()-3,COUNTA(tblProducts[Description]))+1</f>
        <v>63</v>
      </c>
      <c r="C5081" t="str">
        <f>_xlfn.XLOOKUP(A5081,tblProducts[Column1],tblProducts[Description])</f>
        <v>ETHOMEEN T/19 BULK</v>
      </c>
      <c r="D5081" t="str">
        <f>_xlfn.XLOOKUP(B5081,tblProducts[Column1],tblProducts[Description])</f>
        <v>PROPODUOMEEN T/12 BULK</v>
      </c>
      <c r="E5081" t="s">
        <v>9</v>
      </c>
      <c r="F5081" t="s">
        <v>12</v>
      </c>
      <c r="G5081" t="s">
        <v>7</v>
      </c>
      <c r="H5081" t="s">
        <v>8</v>
      </c>
      <c r="I5081">
        <f t="shared" si="79"/>
        <v>2</v>
      </c>
      <c r="L5081" t="str">
        <v>ETHOMEEN T/19 BULK</v>
      </c>
      <c r="M5081" t="str">
        <v>PROPODUOMEEN T/12 BULK</v>
      </c>
      <c r="N5081">
        <v>2</v>
      </c>
    </row>
    <row r="5082" spans="1:14">
      <c r="A5082">
        <f>IF(MOD(ROW()-3,COUNTA(tblProducts[Description]))=0,A5081+1,A5081)</f>
        <v>45</v>
      </c>
      <c r="B5082">
        <f>MOD(ROW()-3,COUNTA(tblProducts[Description]))+1</f>
        <v>64</v>
      </c>
      <c r="C5082" t="str">
        <f>_xlfn.XLOOKUP(A5082,tblProducts[Column1],tblProducts[Description])</f>
        <v>ETHOMEEN T/19 BULK</v>
      </c>
      <c r="D5082" t="str">
        <f>_xlfn.XLOOKUP(B5082,tblProducts[Column1],tblProducts[Description])</f>
        <v>PROPOMEEN T/12 BULK</v>
      </c>
      <c r="E5082" t="s">
        <v>9</v>
      </c>
      <c r="F5082" t="s">
        <v>12</v>
      </c>
      <c r="G5082" t="s">
        <v>7</v>
      </c>
      <c r="H5082" t="s">
        <v>8</v>
      </c>
      <c r="I5082">
        <f t="shared" si="79"/>
        <v>2</v>
      </c>
      <c r="L5082" t="str">
        <v>ETHOMEEN T/19 BULK</v>
      </c>
      <c r="M5082" t="str">
        <v>PROPOMEEN T/12 BULK</v>
      </c>
      <c r="N5082">
        <v>2</v>
      </c>
    </row>
    <row r="5083" spans="1:14">
      <c r="A5083">
        <f>IF(MOD(ROW()-3,COUNTA(tblProducts[Description]))=0,A5082+1,A5082)</f>
        <v>45</v>
      </c>
      <c r="B5083">
        <f>MOD(ROW()-3,COUNTA(tblProducts[Description]))+1</f>
        <v>65</v>
      </c>
      <c r="C5083" t="str">
        <f>_xlfn.XLOOKUP(A5083,tblProducts[Column1],tblProducts[Description])</f>
        <v>ETHOMEEN T/19 BULK</v>
      </c>
      <c r="D5083" t="str">
        <f>_xlfn.XLOOKUP(B5083,tblProducts[Column1],tblProducts[Description])</f>
        <v>TMP-420 BULK</v>
      </c>
      <c r="E5083" t="s">
        <v>9</v>
      </c>
      <c r="F5083" t="s">
        <v>12</v>
      </c>
      <c r="G5083" t="s">
        <v>7</v>
      </c>
      <c r="H5083" t="s">
        <v>8</v>
      </c>
      <c r="I5083">
        <f t="shared" si="79"/>
        <v>2</v>
      </c>
      <c r="L5083" t="str">
        <v>ETHOMEEN T/19 BULK</v>
      </c>
      <c r="M5083" t="str">
        <v>TMP-420 BULK</v>
      </c>
      <c r="N5083">
        <v>2</v>
      </c>
    </row>
    <row r="5084" spans="1:14">
      <c r="A5084">
        <f>IF(MOD(ROW()-3,COUNTA(tblProducts[Description]))=0,A5083+1,A5083)</f>
        <v>45</v>
      </c>
      <c r="B5084">
        <f>MOD(ROW()-3,COUNTA(tblProducts[Description]))+1</f>
        <v>66</v>
      </c>
      <c r="C5084" t="str">
        <f>_xlfn.XLOOKUP(A5084,tblProducts[Column1],tblProducts[Description])</f>
        <v>ETHOMEEN T/19 BULK</v>
      </c>
      <c r="D5084" t="str">
        <f>_xlfn.XLOOKUP(B5084,tblProducts[Column1],tblProducts[Description])</f>
        <v>TMP-80 BULK</v>
      </c>
      <c r="E5084" t="s">
        <v>9</v>
      </c>
      <c r="F5084" t="s">
        <v>12</v>
      </c>
      <c r="G5084" t="s">
        <v>7</v>
      </c>
      <c r="H5084" t="s">
        <v>8</v>
      </c>
      <c r="I5084">
        <f t="shared" si="79"/>
        <v>2</v>
      </c>
      <c r="L5084" t="str">
        <v>ETHOMEEN T/19 BULK</v>
      </c>
      <c r="M5084" t="str">
        <v>TMP-80 BULK</v>
      </c>
      <c r="N5084">
        <v>2</v>
      </c>
    </row>
    <row r="5085" spans="1:14">
      <c r="A5085">
        <f>IF(MOD(ROW()-3,COUNTA(tblProducts[Description]))=0,A5084+1,A5084)</f>
        <v>45</v>
      </c>
      <c r="B5085">
        <f>MOD(ROW()-3,COUNTA(tblProducts[Description]))+1</f>
        <v>67</v>
      </c>
      <c r="C5085" t="str">
        <f>_xlfn.XLOOKUP(A5085,tblProducts[Column1],tblProducts[Description])</f>
        <v>ETHOMEEN T/19 BULK</v>
      </c>
      <c r="D5085" t="str">
        <f>_xlfn.XLOOKUP(B5085,tblProducts[Column1],tblProducts[Description])</f>
        <v>VISCO 352 BULK</v>
      </c>
      <c r="E5085" t="s">
        <v>9</v>
      </c>
      <c r="F5085" t="s">
        <v>12</v>
      </c>
      <c r="G5085" t="s">
        <v>7</v>
      </c>
      <c r="H5085" t="s">
        <v>8</v>
      </c>
      <c r="I5085">
        <f t="shared" si="79"/>
        <v>2</v>
      </c>
      <c r="L5085" t="str">
        <v>ETHOMEEN T/19 BULK</v>
      </c>
      <c r="M5085" t="str">
        <v>VISCO 352 BULK</v>
      </c>
      <c r="N5085">
        <v>2</v>
      </c>
    </row>
    <row r="5086" spans="1:14">
      <c r="A5086">
        <f>IF(MOD(ROW()-3,COUNTA(tblProducts[Description]))=0,A5085+1,A5085)</f>
        <v>45</v>
      </c>
      <c r="B5086">
        <f>MOD(ROW()-3,COUNTA(tblProducts[Description]))+1</f>
        <v>68</v>
      </c>
      <c r="C5086" t="str">
        <f>_xlfn.XLOOKUP(A5086,tblProducts[Column1],tblProducts[Description])</f>
        <v>ETHOMEEN T/19 BULK</v>
      </c>
      <c r="D5086" t="str">
        <f>_xlfn.XLOOKUP(B5086,tblProducts[Column1],tblProducts[Description])</f>
        <v>WITBREAK DPG-25 BULK</v>
      </c>
      <c r="E5086" t="s">
        <v>9</v>
      </c>
      <c r="F5086" t="s">
        <v>12</v>
      </c>
      <c r="G5086" t="s">
        <v>7</v>
      </c>
      <c r="H5086" t="s">
        <v>8</v>
      </c>
      <c r="I5086">
        <f t="shared" si="79"/>
        <v>2</v>
      </c>
      <c r="L5086" t="str">
        <v>ETHOMEEN T/19 BULK</v>
      </c>
      <c r="M5086" t="str">
        <v>WITBREAK DPG-25 BULK</v>
      </c>
      <c r="N5086">
        <v>2</v>
      </c>
    </row>
    <row r="5087" spans="1:14">
      <c r="A5087">
        <f>IF(MOD(ROW()-3,COUNTA(tblProducts[Description]))=0,A5086+1,A5086)</f>
        <v>45</v>
      </c>
      <c r="B5087">
        <f>MOD(ROW()-3,COUNTA(tblProducts[Description]))+1</f>
        <v>69</v>
      </c>
      <c r="C5087" t="str">
        <f>_xlfn.XLOOKUP(A5087,tblProducts[Column1],tblProducts[Description])</f>
        <v>ETHOMEEN T/19 BULK</v>
      </c>
      <c r="D5087" t="str">
        <f>_xlfn.XLOOKUP(B5087,tblProducts[Column1],tblProducts[Description])</f>
        <v>WITBREAK DPG-482 BULK</v>
      </c>
      <c r="E5087" t="s">
        <v>9</v>
      </c>
      <c r="F5087" t="s">
        <v>12</v>
      </c>
      <c r="G5087" t="s">
        <v>7</v>
      </c>
      <c r="H5087" t="s">
        <v>8</v>
      </c>
      <c r="I5087">
        <f t="shared" si="79"/>
        <v>2</v>
      </c>
      <c r="L5087" t="str">
        <v>ETHOMEEN T/19 BULK</v>
      </c>
      <c r="M5087" t="str">
        <v>WITBREAK DPG-482 BULK</v>
      </c>
      <c r="N5087">
        <v>2</v>
      </c>
    </row>
    <row r="5088" spans="1:14">
      <c r="A5088">
        <f>IF(MOD(ROW()-3,COUNTA(tblProducts[Description]))=0,A5087+1,A5087)</f>
        <v>45</v>
      </c>
      <c r="B5088">
        <f>MOD(ROW()-3,COUNTA(tblProducts[Description]))+1</f>
        <v>70</v>
      </c>
      <c r="C5088" t="str">
        <f>_xlfn.XLOOKUP(A5088,tblProducts[Column1],tblProducts[Description])</f>
        <v>ETHOMEEN T/19 BULK</v>
      </c>
      <c r="D5088" t="str">
        <f>_xlfn.XLOOKUP(B5088,tblProducts[Column1],tblProducts[Description])</f>
        <v>WITBREAK DPG-818 BULK</v>
      </c>
      <c r="E5088" t="s">
        <v>9</v>
      </c>
      <c r="F5088" t="s">
        <v>12</v>
      </c>
      <c r="G5088" t="s">
        <v>7</v>
      </c>
      <c r="H5088" t="s">
        <v>8</v>
      </c>
      <c r="I5088">
        <f t="shared" si="79"/>
        <v>2</v>
      </c>
      <c r="L5088" t="str">
        <v>ETHOMEEN T/19 BULK</v>
      </c>
      <c r="M5088" t="str">
        <v>WITBREAK DPG-818 BULK</v>
      </c>
      <c r="N5088">
        <v>2</v>
      </c>
    </row>
    <row r="5089" spans="1:14">
      <c r="A5089">
        <f>IF(MOD(ROW()-3,COUNTA(tblProducts[Description]))=0,A5088+1,A5088)</f>
        <v>45</v>
      </c>
      <c r="B5089">
        <f>MOD(ROW()-3,COUNTA(tblProducts[Description]))+1</f>
        <v>71</v>
      </c>
      <c r="C5089" t="str">
        <f>_xlfn.XLOOKUP(A5089,tblProducts[Column1],tblProducts[Description])</f>
        <v>ETHOMEEN T/19 BULK</v>
      </c>
      <c r="D5089" t="str">
        <f>_xlfn.XLOOKUP(B5089,tblProducts[Column1],tblProducts[Description])</f>
        <v>WITBREAK DTG-62 BULK</v>
      </c>
      <c r="E5089" t="s">
        <v>9</v>
      </c>
      <c r="F5089" t="s">
        <v>12</v>
      </c>
      <c r="G5089" t="s">
        <v>7</v>
      </c>
      <c r="H5089" t="s">
        <v>8</v>
      </c>
      <c r="I5089">
        <f t="shared" si="79"/>
        <v>2</v>
      </c>
      <c r="L5089" t="str">
        <v>ETHOMEEN T/19 BULK</v>
      </c>
      <c r="M5089" t="str">
        <v>WITBREAK DTG-62 BULK</v>
      </c>
      <c r="N5089">
        <v>2</v>
      </c>
    </row>
    <row r="5090" spans="1:14">
      <c r="A5090">
        <f>IF(MOD(ROW()-3,COUNTA(tblProducts[Description]))=0,A5089+1,A5089)</f>
        <v>45</v>
      </c>
      <c r="B5090">
        <f>MOD(ROW()-3,COUNTA(tblProducts[Description]))+1</f>
        <v>72</v>
      </c>
      <c r="C5090" t="str">
        <f>_xlfn.XLOOKUP(A5090,tblProducts[Column1],tblProducts[Description])</f>
        <v>ETHOMEEN T/19 BULK</v>
      </c>
      <c r="D5090" t="str">
        <f>_xlfn.XLOOKUP(B5090,tblProducts[Column1],tblProducts[Description])</f>
        <v>WITCOMUL 1844 BULK</v>
      </c>
      <c r="E5090" t="s">
        <v>9</v>
      </c>
      <c r="F5090" t="s">
        <v>12</v>
      </c>
      <c r="G5090" t="s">
        <v>7</v>
      </c>
      <c r="H5090" t="s">
        <v>8</v>
      </c>
      <c r="I5090">
        <f t="shared" si="79"/>
        <v>2</v>
      </c>
      <c r="L5090" t="str">
        <v>ETHOMEEN T/19 BULK</v>
      </c>
      <c r="M5090" t="str">
        <v>WITCOMUL 1844 BULK</v>
      </c>
      <c r="N5090">
        <v>2</v>
      </c>
    </row>
    <row r="5091" spans="1:14">
      <c r="A5091">
        <f>IF(MOD(ROW()-3,COUNTA(tblProducts[Description]))=0,A5090+1,A5090)</f>
        <v>45</v>
      </c>
      <c r="B5091">
        <f>MOD(ROW()-3,COUNTA(tblProducts[Description]))+1</f>
        <v>73</v>
      </c>
      <c r="C5091" t="str">
        <f>_xlfn.XLOOKUP(A5091,tblProducts[Column1],tblProducts[Description])</f>
        <v>ETHOMEEN T/19 BULK</v>
      </c>
      <c r="D5091" t="str">
        <f>_xlfn.XLOOKUP(B5091,tblProducts[Column1],tblProducts[Description])</f>
        <v>WITCONOL 2690 BULK</v>
      </c>
      <c r="E5091" t="s">
        <v>9</v>
      </c>
      <c r="F5091" t="s">
        <v>12</v>
      </c>
      <c r="G5091" t="s">
        <v>7</v>
      </c>
      <c r="H5091" t="s">
        <v>8</v>
      </c>
      <c r="I5091">
        <f t="shared" si="79"/>
        <v>2</v>
      </c>
      <c r="L5091" t="str">
        <v>ETHOMEEN T/19 BULK</v>
      </c>
      <c r="M5091" t="str">
        <v>WITCONOL 2690 BULK</v>
      </c>
      <c r="N5091">
        <v>2</v>
      </c>
    </row>
    <row r="5092" spans="1:14">
      <c r="A5092">
        <f>IF(MOD(ROW()-3,COUNTA(tblProducts[Description]))=0,A5091+1,A5091)</f>
        <v>45</v>
      </c>
      <c r="B5092">
        <f>MOD(ROW()-3,COUNTA(tblProducts[Description]))+1</f>
        <v>74</v>
      </c>
      <c r="C5092" t="str">
        <f>_xlfn.XLOOKUP(A5092,tblProducts[Column1],tblProducts[Description])</f>
        <v>ETHOMEEN T/19 BULK</v>
      </c>
      <c r="D5092" t="str">
        <f>_xlfn.XLOOKUP(B5092,tblProducts[Column1],tblProducts[Description])</f>
        <v>ETHYLAN 324 BULK</v>
      </c>
      <c r="E5092" t="s">
        <v>9</v>
      </c>
      <c r="F5092" t="s">
        <v>12</v>
      </c>
      <c r="G5092" t="s">
        <v>9</v>
      </c>
      <c r="H5092" t="s">
        <v>11</v>
      </c>
      <c r="I5092">
        <f t="shared" si="79"/>
        <v>4</v>
      </c>
      <c r="L5092" t="str">
        <v>ETHOMEEN T/19 BULK</v>
      </c>
      <c r="M5092" t="str">
        <v>ETHYLAN 324 BULK</v>
      </c>
      <c r="N5092">
        <v>4</v>
      </c>
    </row>
    <row r="5093" spans="1:14">
      <c r="A5093">
        <f>IF(MOD(ROW()-3,COUNTA(tblProducts[Description]))=0,A5092+1,A5092)</f>
        <v>45</v>
      </c>
      <c r="B5093">
        <f>MOD(ROW()-3,COUNTA(tblProducts[Description]))+1</f>
        <v>75</v>
      </c>
      <c r="C5093" t="str">
        <f>_xlfn.XLOOKUP(A5093,tblProducts[Column1],tblProducts[Description])</f>
        <v>ETHOMEEN T/19 BULK</v>
      </c>
      <c r="D5093" t="str">
        <f>_xlfn.XLOOKUP(B5093,tblProducts[Column1],tblProducts[Description])</f>
        <v>WITCONOL NP-120 BULK</v>
      </c>
      <c r="E5093" t="s">
        <v>9</v>
      </c>
      <c r="F5093" t="s">
        <v>12</v>
      </c>
      <c r="G5093" t="s">
        <v>9</v>
      </c>
      <c r="H5093" t="s">
        <v>11</v>
      </c>
      <c r="I5093">
        <f t="shared" si="79"/>
        <v>4</v>
      </c>
      <c r="L5093" t="str">
        <v>ETHOMEEN T/19 BULK</v>
      </c>
      <c r="M5093" t="str">
        <v>WITCONOL NP-120 BULK</v>
      </c>
      <c r="N5093">
        <v>4</v>
      </c>
    </row>
    <row r="5094" spans="1:14">
      <c r="A5094">
        <f>IF(MOD(ROW()-3,COUNTA(tblProducts[Description]))=0,A5093+1,A5093)</f>
        <v>45</v>
      </c>
      <c r="B5094">
        <f>MOD(ROW()-3,COUNTA(tblProducts[Description]))+1</f>
        <v>76</v>
      </c>
      <c r="C5094" t="str">
        <f>_xlfn.XLOOKUP(A5094,tblProducts[Column1],tblProducts[Description])</f>
        <v>ETHOMEEN T/19 BULK</v>
      </c>
      <c r="D5094" t="str">
        <f>_xlfn.XLOOKUP(B5094,tblProducts[Column1],tblProducts[Description])</f>
        <v>WITCONOL NP-130 BULK</v>
      </c>
      <c r="E5094" t="s">
        <v>9</v>
      </c>
      <c r="F5094" t="s">
        <v>12</v>
      </c>
      <c r="G5094" t="s">
        <v>9</v>
      </c>
      <c r="H5094" t="s">
        <v>11</v>
      </c>
      <c r="I5094">
        <f t="shared" si="79"/>
        <v>4</v>
      </c>
      <c r="L5094" t="str">
        <v>ETHOMEEN T/19 BULK</v>
      </c>
      <c r="M5094" t="str">
        <v>WITCONOL NP-130 BULK</v>
      </c>
      <c r="N5094">
        <v>4</v>
      </c>
    </row>
    <row r="5095" spans="1:14">
      <c r="A5095">
        <f>IF(MOD(ROW()-3,COUNTA(tblProducts[Description]))=0,A5094+1,A5094)</f>
        <v>45</v>
      </c>
      <c r="B5095">
        <f>MOD(ROW()-3,COUNTA(tblProducts[Description]))+1</f>
        <v>77</v>
      </c>
      <c r="C5095" t="str">
        <f>_xlfn.XLOOKUP(A5095,tblProducts[Column1],tblProducts[Description])</f>
        <v>ETHOMEEN T/19 BULK</v>
      </c>
      <c r="D5095" t="str">
        <f>_xlfn.XLOOKUP(B5095,tblProducts[Column1],tblProducts[Description])</f>
        <v>WITCONOL NP-20 BULK</v>
      </c>
      <c r="E5095" t="s">
        <v>9</v>
      </c>
      <c r="F5095" t="s">
        <v>12</v>
      </c>
      <c r="G5095" t="s">
        <v>7</v>
      </c>
      <c r="H5095" t="s">
        <v>8</v>
      </c>
      <c r="I5095">
        <f t="shared" si="79"/>
        <v>2</v>
      </c>
      <c r="L5095" t="str">
        <v>ETHOMEEN T/19 BULK</v>
      </c>
      <c r="M5095" t="str">
        <v>WITCONOL NP-20 BULK</v>
      </c>
      <c r="N5095">
        <v>2</v>
      </c>
    </row>
    <row r="5096" spans="1:14">
      <c r="A5096">
        <f>IF(MOD(ROW()-3,COUNTA(tblProducts[Description]))=0,A5095+1,A5095)</f>
        <v>45</v>
      </c>
      <c r="B5096">
        <f>MOD(ROW()-3,COUNTA(tblProducts[Description]))+1</f>
        <v>78</v>
      </c>
      <c r="C5096" t="str">
        <f>_xlfn.XLOOKUP(A5096,tblProducts[Column1],tblProducts[Description])</f>
        <v>ETHOMEEN T/19 BULK</v>
      </c>
      <c r="D5096" t="str">
        <f>_xlfn.XLOOKUP(B5096,tblProducts[Column1],tblProducts[Description])</f>
        <v>WITCONOL NP-330 BULK</v>
      </c>
      <c r="E5096" t="s">
        <v>9</v>
      </c>
      <c r="F5096" t="s">
        <v>12</v>
      </c>
      <c r="G5096" t="s">
        <v>7</v>
      </c>
      <c r="H5096" t="s">
        <v>13</v>
      </c>
      <c r="I5096">
        <f t="shared" si="79"/>
        <v>2</v>
      </c>
      <c r="L5096" t="str">
        <v>ETHOMEEN T/19 BULK</v>
      </c>
      <c r="M5096" t="str">
        <v>WITCONOL NP-330 BULK</v>
      </c>
      <c r="N5096">
        <v>2</v>
      </c>
    </row>
    <row r="5097" spans="1:14">
      <c r="A5097">
        <f>IF(MOD(ROW()-3,COUNTA(tblProducts[Description]))=0,A5096+1,A5096)</f>
        <v>45</v>
      </c>
      <c r="B5097">
        <f>MOD(ROW()-3,COUNTA(tblProducts[Description]))+1</f>
        <v>79</v>
      </c>
      <c r="C5097" t="str">
        <f>_xlfn.XLOOKUP(A5097,tblProducts[Column1],tblProducts[Description])</f>
        <v>ETHOMEEN T/19 BULK</v>
      </c>
      <c r="D5097" t="str">
        <f>_xlfn.XLOOKUP(B5097,tblProducts[Column1],tblProducts[Description])</f>
        <v>WITCONOL NP-40 BULK</v>
      </c>
      <c r="E5097" t="s">
        <v>9</v>
      </c>
      <c r="F5097" t="s">
        <v>12</v>
      </c>
      <c r="G5097" t="s">
        <v>7</v>
      </c>
      <c r="H5097" t="s">
        <v>13</v>
      </c>
      <c r="I5097">
        <f t="shared" si="79"/>
        <v>2</v>
      </c>
      <c r="L5097" t="str">
        <v>ETHOMEEN T/19 BULK</v>
      </c>
      <c r="M5097" t="str">
        <v>WITCONOL NP-40 BULK</v>
      </c>
      <c r="N5097">
        <v>2</v>
      </c>
    </row>
    <row r="5098" spans="1:14">
      <c r="A5098">
        <f>IF(MOD(ROW()-3,COUNTA(tblProducts[Description]))=0,A5097+1,A5097)</f>
        <v>45</v>
      </c>
      <c r="B5098">
        <f>MOD(ROW()-3,COUNTA(tblProducts[Description]))+1</f>
        <v>80</v>
      </c>
      <c r="C5098" t="str">
        <f>_xlfn.XLOOKUP(A5098,tblProducts[Column1],tblProducts[Description])</f>
        <v>ETHOMEEN T/19 BULK</v>
      </c>
      <c r="D5098" t="str">
        <f>_xlfn.XLOOKUP(B5098,tblProducts[Column1],tblProducts[Description])</f>
        <v>WITCONOL NP-60 BULK</v>
      </c>
      <c r="E5098" t="s">
        <v>9</v>
      </c>
      <c r="F5098" t="s">
        <v>12</v>
      </c>
      <c r="G5098" t="s">
        <v>7</v>
      </c>
      <c r="H5098" t="s">
        <v>13</v>
      </c>
      <c r="I5098">
        <f t="shared" si="79"/>
        <v>2</v>
      </c>
      <c r="L5098" t="str">
        <v>ETHOMEEN T/19 BULK</v>
      </c>
      <c r="M5098" t="str">
        <v>WITCONOL NP-60 BULK</v>
      </c>
      <c r="N5098">
        <v>2</v>
      </c>
    </row>
    <row r="5099" spans="1:14">
      <c r="A5099">
        <f>IF(MOD(ROW()-3,COUNTA(tblProducts[Description]))=0,A5098+1,A5098)</f>
        <v>45</v>
      </c>
      <c r="B5099">
        <f>MOD(ROW()-3,COUNTA(tblProducts[Description]))+1</f>
        <v>81</v>
      </c>
      <c r="C5099" t="str">
        <f>_xlfn.XLOOKUP(A5099,tblProducts[Column1],tblProducts[Description])</f>
        <v>ETHOMEEN T/19 BULK</v>
      </c>
      <c r="D5099" t="str">
        <f>_xlfn.XLOOKUP(B5099,tblProducts[Column1],tblProducts[Description])</f>
        <v>WITCONOL NP-80 BULK</v>
      </c>
      <c r="E5099" t="s">
        <v>9</v>
      </c>
      <c r="F5099" t="s">
        <v>12</v>
      </c>
      <c r="G5099" t="s">
        <v>7</v>
      </c>
      <c r="H5099" t="s">
        <v>8</v>
      </c>
      <c r="I5099">
        <f t="shared" si="79"/>
        <v>2</v>
      </c>
      <c r="L5099" t="str">
        <v>ETHOMEEN T/19 BULK</v>
      </c>
      <c r="M5099" t="str">
        <v>WITCONOL NP-80 BULK</v>
      </c>
      <c r="N5099">
        <v>2</v>
      </c>
    </row>
    <row r="5100" spans="1:14">
      <c r="A5100">
        <f>IF(MOD(ROW()-3,COUNTA(tblProducts[Description]))=0,A5099+1,A5099)</f>
        <v>45</v>
      </c>
      <c r="B5100">
        <f>MOD(ROW()-3,COUNTA(tblProducts[Description]))+1</f>
        <v>82</v>
      </c>
      <c r="C5100" t="str">
        <f>_xlfn.XLOOKUP(A5100,tblProducts[Column1],tblProducts[Description])</f>
        <v>ETHOMEEN T/19 BULK</v>
      </c>
      <c r="D5100" t="str">
        <f>_xlfn.XLOOKUP(B5100,tblProducts[Column1],tblProducts[Description])</f>
        <v>WITCONOL NP-90 BULK</v>
      </c>
      <c r="E5100" t="s">
        <v>9</v>
      </c>
      <c r="F5100" t="s">
        <v>12</v>
      </c>
      <c r="G5100" t="s">
        <v>7</v>
      </c>
      <c r="H5100" t="s">
        <v>8</v>
      </c>
      <c r="I5100">
        <f t="shared" si="79"/>
        <v>2</v>
      </c>
      <c r="L5100" t="str">
        <v>ETHOMEEN T/19 BULK</v>
      </c>
      <c r="M5100" t="str">
        <v>WITCONOL NP-90 BULK</v>
      </c>
      <c r="N5100">
        <v>2</v>
      </c>
    </row>
    <row r="5101" spans="1:14">
      <c r="A5101">
        <f>IF(MOD(ROW()-3,COUNTA(tblProducts[Description]))=0,A5100+1,A5100)</f>
        <v>45</v>
      </c>
      <c r="B5101">
        <f>MOD(ROW()-3,COUNTA(tblProducts[Description]))+1</f>
        <v>83</v>
      </c>
      <c r="C5101" t="str">
        <f>_xlfn.XLOOKUP(A5101,tblProducts[Column1],tblProducts[Description])</f>
        <v>ETHOMEEN T/19 BULK</v>
      </c>
      <c r="D5101" t="str">
        <f>_xlfn.XLOOKUP(B5101,tblProducts[Column1],tblProducts[Description])</f>
        <v>WITCONOL NS-108 PO BULK</v>
      </c>
      <c r="E5101" t="s">
        <v>9</v>
      </c>
      <c r="F5101" t="s">
        <v>12</v>
      </c>
      <c r="G5101" t="s">
        <v>7</v>
      </c>
      <c r="H5101" t="s">
        <v>8</v>
      </c>
      <c r="I5101">
        <f t="shared" si="79"/>
        <v>2</v>
      </c>
      <c r="L5101" t="str">
        <v>ETHOMEEN T/19 BULK</v>
      </c>
      <c r="M5101" t="str">
        <v>WITCONOL NS-108 PO BULK</v>
      </c>
      <c r="N5101">
        <v>2</v>
      </c>
    </row>
    <row r="5102" spans="1:14">
      <c r="A5102">
        <f>IF(MOD(ROW()-3,COUNTA(tblProducts[Description]))=0,A5101+1,A5101)</f>
        <v>45</v>
      </c>
      <c r="B5102">
        <f>MOD(ROW()-3,COUNTA(tblProducts[Description]))+1</f>
        <v>84</v>
      </c>
      <c r="C5102" t="str">
        <f>_xlfn.XLOOKUP(A5102,tblProducts[Column1],tblProducts[Description])</f>
        <v>ETHOMEEN T/19 BULK</v>
      </c>
      <c r="D5102" t="str">
        <f>_xlfn.XLOOKUP(B5102,tblProducts[Column1],tblProducts[Description])</f>
        <v>WITCONOL NS-505K BULK</v>
      </c>
      <c r="E5102" t="s">
        <v>9</v>
      </c>
      <c r="F5102" t="s">
        <v>12</v>
      </c>
      <c r="G5102" t="s">
        <v>7</v>
      </c>
      <c r="H5102" t="s">
        <v>8</v>
      </c>
      <c r="I5102">
        <f t="shared" si="79"/>
        <v>2</v>
      </c>
      <c r="L5102" t="str">
        <v>ETHOMEEN T/19 BULK</v>
      </c>
      <c r="M5102" t="str">
        <v>WITCONOL NS-505K BULK</v>
      </c>
      <c r="N5102">
        <v>2</v>
      </c>
    </row>
    <row r="5103" spans="1:14">
      <c r="A5103">
        <f>IF(MOD(ROW()-3,COUNTA(tblProducts[Description]))=0,A5102+1,A5102)</f>
        <v>45</v>
      </c>
      <c r="B5103">
        <f>MOD(ROW()-3,COUNTA(tblProducts[Description]))+1</f>
        <v>85</v>
      </c>
      <c r="C5103" t="str">
        <f>_xlfn.XLOOKUP(A5103,tblProducts[Column1],tblProducts[Description])</f>
        <v>ETHOMEEN T/19 BULK</v>
      </c>
      <c r="D5103" t="str">
        <f>_xlfn.XLOOKUP(B5103,tblProducts[Column1],tblProducts[Description])</f>
        <v>WITCONOL NS-817 BULK</v>
      </c>
      <c r="E5103" t="s">
        <v>9</v>
      </c>
      <c r="F5103" t="s">
        <v>12</v>
      </c>
      <c r="G5103" t="s">
        <v>7</v>
      </c>
      <c r="H5103" t="s">
        <v>8</v>
      </c>
      <c r="I5103">
        <f t="shared" si="79"/>
        <v>2</v>
      </c>
      <c r="L5103" t="str">
        <v>ETHOMEEN T/19 BULK</v>
      </c>
      <c r="M5103" t="str">
        <v>WITCONOL NS-817 BULK</v>
      </c>
      <c r="N5103">
        <v>2</v>
      </c>
    </row>
    <row r="5104" spans="1:14">
      <c r="A5104">
        <f>IF(MOD(ROW()-3,COUNTA(tblProducts[Description]))=0,A5103+1,A5103)</f>
        <v>45</v>
      </c>
      <c r="B5104">
        <f>MOD(ROW()-3,COUNTA(tblProducts[Description]))+1</f>
        <v>86</v>
      </c>
      <c r="C5104" t="str">
        <f>_xlfn.XLOOKUP(A5104,tblProducts[Column1],tblProducts[Description])</f>
        <v>ETHOMEEN T/19 BULK</v>
      </c>
      <c r="D5104" t="str">
        <f>_xlfn.XLOOKUP(B5104,tblProducts[Column1],tblProducts[Description])</f>
        <v>WITCONOL PD-375 BULK</v>
      </c>
      <c r="E5104" t="s">
        <v>9</v>
      </c>
      <c r="F5104" t="s">
        <v>12</v>
      </c>
      <c r="G5104" t="s">
        <v>7</v>
      </c>
      <c r="H5104" t="s">
        <v>8</v>
      </c>
      <c r="I5104">
        <f t="shared" si="79"/>
        <v>2</v>
      </c>
      <c r="L5104" t="str">
        <v>ETHOMEEN T/19 BULK</v>
      </c>
      <c r="M5104" t="str">
        <v>WITCONOL PD-375 BULK</v>
      </c>
      <c r="N5104">
        <v>2</v>
      </c>
    </row>
    <row r="5105" spans="1:14">
      <c r="A5105">
        <f>IF(MOD(ROW()-3,COUNTA(tblProducts[Description]))=0,A5104+1,A5104)</f>
        <v>45</v>
      </c>
      <c r="B5105">
        <f>MOD(ROW()-3,COUNTA(tblProducts[Description]))+1</f>
        <v>87</v>
      </c>
      <c r="C5105" t="str">
        <f>_xlfn.XLOOKUP(A5105,tblProducts[Column1],tblProducts[Description])</f>
        <v>ETHOMEEN T/19 BULK</v>
      </c>
      <c r="D5105" t="str">
        <f>_xlfn.XLOOKUP(B5105,tblProducts[Column1],tblProducts[Description])</f>
        <v>WITCONOL PD-4085 BULK</v>
      </c>
      <c r="E5105" t="s">
        <v>9</v>
      </c>
      <c r="F5105" t="s">
        <v>12</v>
      </c>
      <c r="G5105" t="s">
        <v>7</v>
      </c>
      <c r="H5105" t="s">
        <v>8</v>
      </c>
      <c r="I5105">
        <f t="shared" si="79"/>
        <v>2</v>
      </c>
      <c r="L5105" t="str">
        <v>ETHOMEEN T/19 BULK</v>
      </c>
      <c r="M5105" t="str">
        <v>WITCONOL PD-4085 BULK</v>
      </c>
      <c r="N5105">
        <v>2</v>
      </c>
    </row>
    <row r="5106" spans="1:14">
      <c r="A5106">
        <f>IF(MOD(ROW()-3,COUNTA(tblProducts[Description]))=0,A5105+1,A5105)</f>
        <v>45</v>
      </c>
      <c r="B5106">
        <f>MOD(ROW()-3,COUNTA(tblProducts[Description]))+1</f>
        <v>88</v>
      </c>
      <c r="C5106" t="str">
        <f>_xlfn.XLOOKUP(A5106,tblProducts[Column1],tblProducts[Description])</f>
        <v>ETHOMEEN T/19 BULK</v>
      </c>
      <c r="D5106" t="str">
        <f>_xlfn.XLOOKUP(B5106,tblProducts[Column1],tblProducts[Description])</f>
        <v>WITCONOL PD-500 BULK</v>
      </c>
      <c r="E5106" t="s">
        <v>9</v>
      </c>
      <c r="F5106" t="s">
        <v>12</v>
      </c>
      <c r="G5106" t="s">
        <v>7</v>
      </c>
      <c r="H5106" t="s">
        <v>8</v>
      </c>
      <c r="I5106">
        <f t="shared" si="79"/>
        <v>2</v>
      </c>
      <c r="L5106" t="str">
        <v>ETHOMEEN T/19 BULK</v>
      </c>
      <c r="M5106" t="str">
        <v>WITCONOL PD-500 BULK</v>
      </c>
      <c r="N5106">
        <v>2</v>
      </c>
    </row>
    <row r="5107" spans="1:14">
      <c r="A5107">
        <f>IF(MOD(ROW()-3,COUNTA(tblProducts[Description]))=0,A5106+1,A5106)</f>
        <v>45</v>
      </c>
      <c r="B5107">
        <f>MOD(ROW()-3,COUNTA(tblProducts[Description]))+1</f>
        <v>89</v>
      </c>
      <c r="C5107" t="str">
        <f>_xlfn.XLOOKUP(A5107,tblProducts[Column1],tblProducts[Description])</f>
        <v>ETHOMEEN T/19 BULK</v>
      </c>
      <c r="D5107" t="str">
        <f>_xlfn.XLOOKUP(B5107,tblProducts[Column1],tblProducts[Description])</f>
        <v>WITCONOL PEG-200 BULK</v>
      </c>
      <c r="E5107" t="s">
        <v>9</v>
      </c>
      <c r="F5107" t="s">
        <v>12</v>
      </c>
      <c r="G5107" t="s">
        <v>7</v>
      </c>
      <c r="H5107" t="s">
        <v>8</v>
      </c>
      <c r="I5107">
        <f t="shared" si="79"/>
        <v>2</v>
      </c>
      <c r="L5107" t="str">
        <v>ETHOMEEN T/19 BULK</v>
      </c>
      <c r="M5107" t="str">
        <v>WITCONOL PEG-200 BULK</v>
      </c>
      <c r="N5107">
        <v>2</v>
      </c>
    </row>
    <row r="5108" spans="1:14">
      <c r="A5108">
        <f>IF(MOD(ROW()-3,COUNTA(tblProducts[Description]))=0,A5107+1,A5107)</f>
        <v>45</v>
      </c>
      <c r="B5108">
        <f>MOD(ROW()-3,COUNTA(tblProducts[Description]))+1</f>
        <v>90</v>
      </c>
      <c r="C5108" t="str">
        <f>_xlfn.XLOOKUP(A5108,tblProducts[Column1],tblProducts[Description])</f>
        <v>ETHOMEEN T/19 BULK</v>
      </c>
      <c r="D5108" t="str">
        <f>_xlfn.XLOOKUP(B5108,tblProducts[Column1],tblProducts[Description])</f>
        <v>WITCONOL PEG-400 BULK</v>
      </c>
      <c r="E5108" t="s">
        <v>9</v>
      </c>
      <c r="F5108" t="s">
        <v>12</v>
      </c>
      <c r="G5108" t="s">
        <v>7</v>
      </c>
      <c r="H5108" t="s">
        <v>8</v>
      </c>
      <c r="I5108">
        <f t="shared" si="79"/>
        <v>2</v>
      </c>
      <c r="L5108" t="str">
        <v>ETHOMEEN T/19 BULK</v>
      </c>
      <c r="M5108" t="str">
        <v>WITCONOL PEG-400 BULK</v>
      </c>
      <c r="N5108">
        <v>2</v>
      </c>
    </row>
    <row r="5109" spans="1:14">
      <c r="A5109">
        <f>IF(MOD(ROW()-3,COUNTA(tblProducts[Description]))=0,A5108+1,A5108)</f>
        <v>45</v>
      </c>
      <c r="B5109">
        <f>MOD(ROW()-3,COUNTA(tblProducts[Description]))+1</f>
        <v>91</v>
      </c>
      <c r="C5109" t="str">
        <f>_xlfn.XLOOKUP(A5109,tblProducts[Column1],tblProducts[Description])</f>
        <v>ETHOMEEN T/19 BULK</v>
      </c>
      <c r="D5109" t="str">
        <f>_xlfn.XLOOKUP(B5109,tblProducts[Column1],tblProducts[Description])</f>
        <v>WITCONOL PEG-500 BULK</v>
      </c>
      <c r="E5109" t="s">
        <v>9</v>
      </c>
      <c r="F5109" t="s">
        <v>12</v>
      </c>
      <c r="G5109" t="s">
        <v>9</v>
      </c>
      <c r="H5109" t="s">
        <v>8</v>
      </c>
      <c r="I5109">
        <f t="shared" si="79"/>
        <v>4</v>
      </c>
      <c r="L5109" t="str">
        <v>ETHOMEEN T/19 BULK</v>
      </c>
      <c r="M5109" t="str">
        <v>WITCONOL PEG-500 BULK</v>
      </c>
      <c r="N5109">
        <v>4</v>
      </c>
    </row>
    <row r="5110" spans="1:14">
      <c r="A5110">
        <f>IF(MOD(ROW()-3,COUNTA(tblProducts[Description]))=0,A5109+1,A5109)</f>
        <v>45</v>
      </c>
      <c r="B5110">
        <f>MOD(ROW()-3,COUNTA(tblProducts[Description]))+1</f>
        <v>92</v>
      </c>
      <c r="C5110" t="str">
        <f>_xlfn.XLOOKUP(A5110,tblProducts[Column1],tblProducts[Description])</f>
        <v>ETHOMEEN T/19 BULK</v>
      </c>
      <c r="D5110" t="str">
        <f>_xlfn.XLOOKUP(B5110,tblProducts[Column1],tblProducts[Description])</f>
        <v>WITCONOL PEG-600 BULK</v>
      </c>
      <c r="E5110" t="s">
        <v>9</v>
      </c>
      <c r="F5110" t="s">
        <v>12</v>
      </c>
      <c r="G5110" t="s">
        <v>7</v>
      </c>
      <c r="H5110" t="s">
        <v>8</v>
      </c>
      <c r="I5110">
        <f t="shared" si="79"/>
        <v>2</v>
      </c>
      <c r="L5110" t="str">
        <v>ETHOMEEN T/19 BULK</v>
      </c>
      <c r="M5110" t="str">
        <v>WITCONOL PEG-600 BULK</v>
      </c>
      <c r="N5110">
        <v>2</v>
      </c>
    </row>
    <row r="5111" spans="1:14">
      <c r="A5111">
        <f>IF(MOD(ROW()-3,COUNTA(tblProducts[Description]))=0,A5110+1,A5110)</f>
        <v>45</v>
      </c>
      <c r="B5111">
        <f>MOD(ROW()-3,COUNTA(tblProducts[Description]))+1</f>
        <v>93</v>
      </c>
      <c r="C5111" t="str">
        <f>_xlfn.XLOOKUP(A5111,tblProducts[Column1],tblProducts[Description])</f>
        <v>ETHOMEEN T/19 BULK</v>
      </c>
      <c r="D5111" t="str">
        <f>_xlfn.XLOOKUP(B5111,tblProducts[Column1],tblProducts[Description])</f>
        <v>WITCONOL PH-70 BULK</v>
      </c>
      <c r="E5111" t="s">
        <v>9</v>
      </c>
      <c r="F5111" t="s">
        <v>12</v>
      </c>
      <c r="G5111" t="s">
        <v>7</v>
      </c>
      <c r="H5111" t="s">
        <v>8</v>
      </c>
      <c r="I5111">
        <f t="shared" si="79"/>
        <v>2</v>
      </c>
      <c r="L5111" t="str">
        <v>ETHOMEEN T/19 BULK</v>
      </c>
      <c r="M5111" t="str">
        <v>WITCONOL PH-70 BULK</v>
      </c>
      <c r="N5111">
        <v>2</v>
      </c>
    </row>
    <row r="5112" spans="1:14">
      <c r="A5112">
        <f>IF(MOD(ROW()-3,COUNTA(tblProducts[Description]))=0,A5111+1,A5111)</f>
        <v>45</v>
      </c>
      <c r="B5112">
        <f>MOD(ROW()-3,COUNTA(tblProducts[Description]))+1</f>
        <v>94</v>
      </c>
      <c r="C5112" t="str">
        <f>_xlfn.XLOOKUP(A5112,tblProducts[Column1],tblProducts[Description])</f>
        <v>ETHOMEEN T/19 BULK</v>
      </c>
      <c r="D5112" t="str">
        <f>_xlfn.XLOOKUP(B5112,tblProducts[Column1],tblProducts[Description])</f>
        <v>WITCONOL SN-50 BULK</v>
      </c>
      <c r="E5112" t="s">
        <v>9</v>
      </c>
      <c r="F5112" t="s">
        <v>12</v>
      </c>
      <c r="G5112" t="s">
        <v>7</v>
      </c>
      <c r="H5112" t="s">
        <v>8</v>
      </c>
      <c r="I5112">
        <f t="shared" si="79"/>
        <v>2</v>
      </c>
      <c r="L5112" t="str">
        <v>ETHOMEEN T/19 BULK</v>
      </c>
      <c r="M5112" t="str">
        <v>WITCONOL SN-50 BULK</v>
      </c>
      <c r="N5112">
        <v>2</v>
      </c>
    </row>
    <row r="5113" spans="1:14">
      <c r="A5113">
        <f>IF(MOD(ROW()-3,COUNTA(tblProducts[Description]))=0,A5112+1,A5112)</f>
        <v>45</v>
      </c>
      <c r="B5113">
        <f>MOD(ROW()-3,COUNTA(tblProducts[Description]))+1</f>
        <v>95</v>
      </c>
      <c r="C5113" t="str">
        <f>_xlfn.XLOOKUP(A5113,tblProducts[Column1],tblProducts[Description])</f>
        <v>ETHOMEEN T/19 BULK</v>
      </c>
      <c r="D5113" t="str">
        <f>_xlfn.XLOOKUP(B5113,tblProducts[Column1],tblProducts[Description])</f>
        <v>WITCONOL SN-70 BULK</v>
      </c>
      <c r="E5113" t="s">
        <v>9</v>
      </c>
      <c r="F5113" t="s">
        <v>12</v>
      </c>
      <c r="G5113" t="s">
        <v>7</v>
      </c>
      <c r="H5113" t="s">
        <v>8</v>
      </c>
      <c r="I5113">
        <f t="shared" si="79"/>
        <v>2</v>
      </c>
      <c r="L5113" t="str">
        <v>ETHOMEEN T/19 BULK</v>
      </c>
      <c r="M5113" t="str">
        <v>WITCONOL SN-70 BULK</v>
      </c>
      <c r="N5113">
        <v>2</v>
      </c>
    </row>
    <row r="5114" spans="1:14">
      <c r="A5114">
        <f>IF(MOD(ROW()-3,COUNTA(tblProducts[Description]))=0,A5113+1,A5113)</f>
        <v>45</v>
      </c>
      <c r="B5114">
        <f>MOD(ROW()-3,COUNTA(tblProducts[Description]))+1</f>
        <v>96</v>
      </c>
      <c r="C5114" t="str">
        <f>_xlfn.XLOOKUP(A5114,tblProducts[Column1],tblProducts[Description])</f>
        <v>ETHOMEEN T/19 BULK</v>
      </c>
      <c r="D5114" t="str">
        <f>_xlfn.XLOOKUP(B5114,tblProducts[Column1],tblProducts[Description])</f>
        <v>REDICOTE E-47 NPF BULK</v>
      </c>
      <c r="E5114" t="s">
        <v>9</v>
      </c>
      <c r="F5114" t="s">
        <v>12</v>
      </c>
      <c r="G5114" t="s">
        <v>9</v>
      </c>
      <c r="H5114" t="s">
        <v>8</v>
      </c>
      <c r="I5114">
        <f t="shared" si="79"/>
        <v>4</v>
      </c>
      <c r="L5114" t="str">
        <v>ETHOMEEN T/19 BULK</v>
      </c>
      <c r="M5114" t="str">
        <v>REDICOTE E-47 NPF BULK</v>
      </c>
      <c r="N5114">
        <v>4</v>
      </c>
    </row>
    <row r="5115" spans="1:14">
      <c r="A5115">
        <f>IF(MOD(ROW()-3,COUNTA(tblProducts[Description]))=0,A5114+1,A5114)</f>
        <v>45</v>
      </c>
      <c r="B5115">
        <f>MOD(ROW()-3,COUNTA(tblProducts[Description]))+1</f>
        <v>97</v>
      </c>
      <c r="C5115" t="str">
        <f>_xlfn.XLOOKUP(A5115,tblProducts[Column1],tblProducts[Description])</f>
        <v>ETHOMEEN T/19 BULK</v>
      </c>
      <c r="D5115" t="str">
        <f>_xlfn.XLOOKUP(B5115,tblProducts[Column1],tblProducts[Description])</f>
        <v>EMULPON CO-25 BULK</v>
      </c>
      <c r="E5115" t="s">
        <v>9</v>
      </c>
      <c r="F5115" t="s">
        <v>12</v>
      </c>
      <c r="G5115" t="s">
        <v>9</v>
      </c>
      <c r="H5115" t="s">
        <v>8</v>
      </c>
      <c r="I5115">
        <f t="shared" si="79"/>
        <v>4</v>
      </c>
      <c r="L5115" t="str">
        <v>ETHOMEEN T/19 BULK</v>
      </c>
      <c r="M5115" t="str">
        <v>EMULPON CO-25 BULK</v>
      </c>
      <c r="N5115">
        <v>4</v>
      </c>
    </row>
    <row r="5116" spans="1:14">
      <c r="A5116">
        <f>IF(MOD(ROW()-3,COUNTA(tblProducts[Description]))=0,A5115+1,A5115)</f>
        <v>45</v>
      </c>
      <c r="B5116">
        <f>MOD(ROW()-3,COUNTA(tblProducts[Description]))+1</f>
        <v>98</v>
      </c>
      <c r="C5116" t="str">
        <f>_xlfn.XLOOKUP(A5116,tblProducts[Column1],tblProducts[Description])</f>
        <v>ETHOMEEN T/19 BULK</v>
      </c>
      <c r="D5116" t="str">
        <f>_xlfn.XLOOKUP(B5116,tblProducts[Column1],tblProducts[Description])</f>
        <v>EMULPON CO-30 BULK</v>
      </c>
      <c r="E5116" t="s">
        <v>9</v>
      </c>
      <c r="F5116" t="s">
        <v>12</v>
      </c>
      <c r="G5116" t="s">
        <v>7</v>
      </c>
      <c r="H5116" t="s">
        <v>8</v>
      </c>
      <c r="I5116">
        <f t="shared" si="79"/>
        <v>2</v>
      </c>
      <c r="L5116" t="str">
        <v>ETHOMEEN T/19 BULK</v>
      </c>
      <c r="M5116" t="str">
        <v>EMULPON CO-30 BULK</v>
      </c>
      <c r="N5116">
        <v>2</v>
      </c>
    </row>
    <row r="5117" spans="1:14">
      <c r="A5117">
        <f>IF(MOD(ROW()-3,COUNTA(tblProducts[Description]))=0,A5116+1,A5116)</f>
        <v>45</v>
      </c>
      <c r="B5117">
        <f>MOD(ROW()-3,COUNTA(tblProducts[Description]))+1</f>
        <v>99</v>
      </c>
      <c r="C5117" t="str">
        <f>_xlfn.XLOOKUP(A5117,tblProducts[Column1],tblProducts[Description])</f>
        <v>ETHOMEEN T/19 BULK</v>
      </c>
      <c r="D5117" t="str">
        <f>_xlfn.XLOOKUP(B5117,tblProducts[Column1],tblProducts[Description])</f>
        <v>EMULPON CO-40 BULK</v>
      </c>
      <c r="E5117" t="s">
        <v>9</v>
      </c>
      <c r="F5117" t="s">
        <v>12</v>
      </c>
      <c r="G5117" t="s">
        <v>9</v>
      </c>
      <c r="H5117" t="s">
        <v>8</v>
      </c>
      <c r="I5117">
        <f t="shared" si="79"/>
        <v>4</v>
      </c>
      <c r="L5117" t="str">
        <v>ETHOMEEN T/19 BULK</v>
      </c>
      <c r="M5117" t="str">
        <v>EMULPON CO-40 BULK</v>
      </c>
      <c r="N5117">
        <v>4</v>
      </c>
    </row>
    <row r="5118" spans="1:14">
      <c r="A5118">
        <f>IF(MOD(ROW()-3,COUNTA(tblProducts[Description]))=0,A5117+1,A5117)</f>
        <v>45</v>
      </c>
      <c r="B5118">
        <f>MOD(ROW()-3,COUNTA(tblProducts[Description]))+1</f>
        <v>100</v>
      </c>
      <c r="C5118" t="str">
        <f>_xlfn.XLOOKUP(A5118,tblProducts[Column1],tblProducts[Description])</f>
        <v>ETHOMEEN T/19 BULK</v>
      </c>
      <c r="D5118" t="str">
        <f>_xlfn.XLOOKUP(B5118,tblProducts[Column1],tblProducts[Description])</f>
        <v>EMULPON CO-36 BULK</v>
      </c>
      <c r="E5118" t="s">
        <v>9</v>
      </c>
      <c r="F5118" t="s">
        <v>12</v>
      </c>
      <c r="G5118" t="s">
        <v>9</v>
      </c>
      <c r="H5118" t="s">
        <v>8</v>
      </c>
      <c r="I5118">
        <f t="shared" si="79"/>
        <v>4</v>
      </c>
      <c r="L5118" t="str">
        <v>ETHOMEEN T/19 BULK</v>
      </c>
      <c r="M5118" t="str">
        <v>EMULPON CO-36 BULK</v>
      </c>
      <c r="N5118">
        <v>4</v>
      </c>
    </row>
    <row r="5119" spans="1:14">
      <c r="A5119">
        <f>IF(MOD(ROW()-3,COUNTA(tblProducts[Description]))=0,A5118+1,A5118)</f>
        <v>45</v>
      </c>
      <c r="B5119">
        <f>MOD(ROW()-3,COUNTA(tblProducts[Description]))+1</f>
        <v>101</v>
      </c>
      <c r="C5119" t="str">
        <f>_xlfn.XLOOKUP(A5119,tblProducts[Column1],tblProducts[Description])</f>
        <v>ETHOMEEN T/19 BULK</v>
      </c>
      <c r="D5119" t="str">
        <f>_xlfn.XLOOKUP(B5119,tblProducts[Column1],tblProducts[Description])</f>
        <v>REDICOTE E-4819 BULK</v>
      </c>
      <c r="E5119" t="s">
        <v>9</v>
      </c>
      <c r="F5119" t="s">
        <v>12</v>
      </c>
      <c r="G5119" t="s">
        <v>9</v>
      </c>
      <c r="H5119" t="s">
        <v>8</v>
      </c>
      <c r="I5119">
        <f t="shared" si="79"/>
        <v>4</v>
      </c>
      <c r="L5119" t="str">
        <v>ETHOMEEN T/19 BULK</v>
      </c>
      <c r="M5119" t="str">
        <v>REDICOTE E-4819 BULK</v>
      </c>
      <c r="N5119">
        <v>4</v>
      </c>
    </row>
    <row r="5120" spans="1:14">
      <c r="A5120">
        <f>IF(MOD(ROW()-3,COUNTA(tblProducts[Description]))=0,A5119+1,A5119)</f>
        <v>45</v>
      </c>
      <c r="B5120">
        <f>MOD(ROW()-3,COUNTA(tblProducts[Description]))+1</f>
        <v>102</v>
      </c>
      <c r="C5120" t="str">
        <f>_xlfn.XLOOKUP(A5120,tblProducts[Column1],tblProducts[Description])</f>
        <v>ETHOMEEN T/19 BULK</v>
      </c>
      <c r="D5120" t="str">
        <f>_xlfn.XLOOKUP(B5120,tblProducts[Column1],tblProducts[Description])</f>
        <v>ETHYLAN 1005 SA  BULK</v>
      </c>
      <c r="E5120" t="s">
        <v>9</v>
      </c>
      <c r="F5120" t="s">
        <v>12</v>
      </c>
      <c r="G5120" t="s">
        <v>9</v>
      </c>
      <c r="H5120" t="s">
        <v>8</v>
      </c>
      <c r="I5120">
        <f t="shared" si="79"/>
        <v>4</v>
      </c>
      <c r="L5120" t="str">
        <v>ETHOMEEN T/19 BULK</v>
      </c>
      <c r="M5120" t="str">
        <v>ETHYLAN 1005 SA  BULK</v>
      </c>
      <c r="N5120">
        <v>4</v>
      </c>
    </row>
    <row r="5121" spans="1:14">
      <c r="A5121">
        <f>IF(MOD(ROW()-3,COUNTA(tblProducts[Description]))=0,A5120+1,A5120)</f>
        <v>45</v>
      </c>
      <c r="B5121">
        <f>MOD(ROW()-3,COUNTA(tblProducts[Description]))+1</f>
        <v>103</v>
      </c>
      <c r="C5121" t="str">
        <f>_xlfn.XLOOKUP(A5121,tblProducts[Column1],tblProducts[Description])</f>
        <v>ETHOMEEN T/19 BULK</v>
      </c>
      <c r="D5121" t="str">
        <f>_xlfn.XLOOKUP(B5121,tblProducts[Column1],tblProducts[Description])</f>
        <v>ETHODUOMEEN T/15 BULK</v>
      </c>
      <c r="E5121" t="s">
        <v>9</v>
      </c>
      <c r="F5121" t="s">
        <v>12</v>
      </c>
      <c r="G5121" t="s">
        <v>9</v>
      </c>
      <c r="H5121" t="s">
        <v>14</v>
      </c>
      <c r="I5121">
        <f t="shared" si="79"/>
        <v>4</v>
      </c>
      <c r="L5121" t="str">
        <v>ETHOMEEN T/19 BULK</v>
      </c>
      <c r="M5121" t="str">
        <v>ETHODUOMEEN T/15 BULK</v>
      </c>
      <c r="N5121">
        <v>4</v>
      </c>
    </row>
    <row r="5122" spans="1:14">
      <c r="A5122">
        <f>IF(MOD(ROW()-3,COUNTA(tblProducts[Description]))=0,A5121+1,A5121)</f>
        <v>45</v>
      </c>
      <c r="B5122">
        <f>MOD(ROW()-3,COUNTA(tblProducts[Description]))+1</f>
        <v>104</v>
      </c>
      <c r="C5122" t="str">
        <f>_xlfn.XLOOKUP(A5122,tblProducts[Column1],tblProducts[Description])</f>
        <v>ETHOMEEN T/19 BULK</v>
      </c>
      <c r="D5122" t="str">
        <f>_xlfn.XLOOKUP(B5122,tblProducts[Column1],tblProducts[Description])</f>
        <v>C-6442 BULK</v>
      </c>
      <c r="E5122" t="s">
        <v>9</v>
      </c>
      <c r="F5122" t="s">
        <v>12</v>
      </c>
      <c r="G5122" t="s">
        <v>9</v>
      </c>
      <c r="H5122" t="s">
        <v>14</v>
      </c>
      <c r="I5122">
        <f t="shared" si="79"/>
        <v>4</v>
      </c>
      <c r="L5122" t="str">
        <v>ETHOMEEN T/19 BULK</v>
      </c>
      <c r="M5122" t="str">
        <v>C-6442 BULK</v>
      </c>
      <c r="N5122">
        <v>4</v>
      </c>
    </row>
    <row r="5123" spans="1:14">
      <c r="A5123">
        <f>IF(MOD(ROW()-3,COUNTA(tblProducts[Description]))=0,A5122+1,A5122)</f>
        <v>45</v>
      </c>
      <c r="B5123">
        <f>MOD(ROW()-3,COUNTA(tblProducts[Description]))+1</f>
        <v>105</v>
      </c>
      <c r="C5123" t="str">
        <f>_xlfn.XLOOKUP(A5123,tblProducts[Column1],tblProducts[Description])</f>
        <v>ETHOMEEN T/19 BULK</v>
      </c>
      <c r="D5123" t="str">
        <f>_xlfn.XLOOKUP(B5123,tblProducts[Column1],tblProducts[Description])</f>
        <v>ETHODUOMEEN T/25  BULK</v>
      </c>
      <c r="E5123" t="s">
        <v>9</v>
      </c>
      <c r="F5123" t="s">
        <v>12</v>
      </c>
      <c r="G5123" t="s">
        <v>9</v>
      </c>
      <c r="H5123" t="s">
        <v>14</v>
      </c>
      <c r="I5123">
        <f t="shared" si="79"/>
        <v>4</v>
      </c>
      <c r="L5123" t="str">
        <v>ETHOMEEN T/19 BULK</v>
      </c>
      <c r="M5123" t="str">
        <v>ETHODUOMEEN T/25  BULK</v>
      </c>
      <c r="N5123">
        <v>4</v>
      </c>
    </row>
    <row r="5124" spans="1:14">
      <c r="A5124">
        <f>IF(MOD(ROW()-3,COUNTA(tblProducts[Description]))=0,A5123+1,A5123)</f>
        <v>45</v>
      </c>
      <c r="B5124">
        <f>MOD(ROW()-3,COUNTA(tblProducts[Description]))+1</f>
        <v>106</v>
      </c>
      <c r="C5124" t="str">
        <f>_xlfn.XLOOKUP(A5124,tblProducts[Column1],tblProducts[Description])</f>
        <v>ETHOMEEN T/19 BULK</v>
      </c>
      <c r="D5124" t="str">
        <f>_xlfn.XLOOKUP(B5124,tblProducts[Column1],tblProducts[Description])</f>
        <v>WITCONOL PD-2000 BULK</v>
      </c>
      <c r="E5124" t="s">
        <v>9</v>
      </c>
      <c r="F5124" t="s">
        <v>12</v>
      </c>
      <c r="G5124" t="s">
        <v>9</v>
      </c>
      <c r="H5124" t="s">
        <v>8</v>
      </c>
      <c r="I5124">
        <f t="shared" ref="I5124:I5187" si="80">IF(E5124="NO",0,IF(F5124="HEEL WASH",1.5,2))+IF(G5124="NO",0,2)</f>
        <v>4</v>
      </c>
      <c r="L5124" t="str">
        <v>ETHOMEEN T/19 BULK</v>
      </c>
      <c r="M5124" t="str">
        <v>WITCONOL PD-2000 BULK</v>
      </c>
      <c r="N5124">
        <v>4</v>
      </c>
    </row>
    <row r="5125" spans="1:14">
      <c r="A5125">
        <f>IF(MOD(ROW()-3,COUNTA(tblProducts[Description]))=0,A5124+1,A5124)</f>
        <v>45</v>
      </c>
      <c r="B5125">
        <f>MOD(ROW()-3,COUNTA(tblProducts[Description]))+1</f>
        <v>107</v>
      </c>
      <c r="C5125" t="str">
        <f>_xlfn.XLOOKUP(A5125,tblProducts[Column1],tblProducts[Description])</f>
        <v>ETHOMEEN T/19 BULK</v>
      </c>
      <c r="D5125" t="str">
        <f>_xlfn.XLOOKUP(B5125,tblProducts[Column1],tblProducts[Description])</f>
        <v>BEROL 347 BULK</v>
      </c>
      <c r="E5125" t="s">
        <v>9</v>
      </c>
      <c r="F5125" t="s">
        <v>12</v>
      </c>
      <c r="G5125" t="s">
        <v>9</v>
      </c>
      <c r="H5125" t="s">
        <v>8</v>
      </c>
      <c r="I5125">
        <f t="shared" si="80"/>
        <v>4</v>
      </c>
      <c r="L5125" t="str">
        <v>ETHOMEEN T/19 BULK</v>
      </c>
      <c r="M5125" t="str">
        <v>BEROL 347 BULK</v>
      </c>
      <c r="N5125">
        <v>4</v>
      </c>
    </row>
    <row r="5126" spans="1:14">
      <c r="A5126">
        <f>IF(MOD(ROW()-3,COUNTA(tblProducts[Description]))=0,A5125+1,A5125)</f>
        <v>45</v>
      </c>
      <c r="B5126">
        <f>MOD(ROW()-3,COUNTA(tblProducts[Description]))+1</f>
        <v>108</v>
      </c>
      <c r="C5126" t="str">
        <f>_xlfn.XLOOKUP(A5126,tblProducts[Column1],tblProducts[Description])</f>
        <v>ETHOMEEN T/19 BULK</v>
      </c>
      <c r="D5126" t="str">
        <f>_xlfn.XLOOKUP(B5126,tblProducts[Column1],tblProducts[Description])</f>
        <v>ETHYLAN PT-3000 BULK</v>
      </c>
      <c r="E5126" t="s">
        <v>9</v>
      </c>
      <c r="F5126" t="s">
        <v>12</v>
      </c>
      <c r="G5126" t="s">
        <v>9</v>
      </c>
      <c r="H5126" t="s">
        <v>8</v>
      </c>
      <c r="I5126">
        <f t="shared" si="80"/>
        <v>4</v>
      </c>
      <c r="L5126" t="str">
        <v>ETHOMEEN T/19 BULK</v>
      </c>
      <c r="M5126" t="str">
        <v>ETHYLAN PT-3000 BULK</v>
      </c>
      <c r="N5126">
        <v>4</v>
      </c>
    </row>
    <row r="5127" spans="1:14">
      <c r="A5127">
        <f>IF(MOD(ROW()-3,COUNTA(tblProducts[Description]))=0,A5126+1,A5126)</f>
        <v>45</v>
      </c>
      <c r="B5127">
        <f>MOD(ROW()-3,COUNTA(tblProducts[Description]))+1</f>
        <v>109</v>
      </c>
      <c r="C5127" t="str">
        <f>_xlfn.XLOOKUP(A5127,tblProducts[Column1],tblProducts[Description])</f>
        <v>ETHOMEEN T/19 BULK</v>
      </c>
      <c r="D5127" t="str">
        <f>_xlfn.XLOOKUP(B5127,tblProducts[Column1],tblProducts[Description])</f>
        <v>ETHYLAN HB4/BULK</v>
      </c>
      <c r="E5127" t="s">
        <v>9</v>
      </c>
      <c r="F5127" t="s">
        <v>12</v>
      </c>
      <c r="G5127" t="s">
        <v>7</v>
      </c>
      <c r="H5127" t="s">
        <v>8</v>
      </c>
      <c r="I5127">
        <f t="shared" si="80"/>
        <v>2</v>
      </c>
      <c r="L5127" t="str">
        <v>ETHOMEEN T/19 BULK</v>
      </c>
      <c r="M5127" t="str">
        <v>ETHYLAN HB4/BULK</v>
      </c>
      <c r="N5127">
        <v>2</v>
      </c>
    </row>
    <row r="5128" spans="1:14">
      <c r="A5128">
        <f>IF(MOD(ROW()-3,COUNTA(tblProducts[Description]))=0,A5127+1,A5127)</f>
        <v>45</v>
      </c>
      <c r="B5128">
        <f>MOD(ROW()-3,COUNTA(tblProducts[Description]))+1</f>
        <v>110</v>
      </c>
      <c r="C5128" t="str">
        <f>_xlfn.XLOOKUP(A5128,tblProducts[Column1],tblProducts[Description])</f>
        <v>ETHOMEEN T/19 BULK</v>
      </c>
      <c r="D5128" t="str">
        <f>_xlfn.XLOOKUP(B5128,tblProducts[Column1],tblProducts[Description])</f>
        <v>ADSEE AB 600 BULK</v>
      </c>
      <c r="E5128" t="s">
        <v>9</v>
      </c>
      <c r="F5128" t="s">
        <v>12</v>
      </c>
      <c r="G5128" t="s">
        <v>7</v>
      </c>
      <c r="H5128" t="s">
        <v>8</v>
      </c>
      <c r="I5128">
        <f t="shared" si="80"/>
        <v>2</v>
      </c>
      <c r="L5128" t="str">
        <v>ETHOMEEN T/19 BULK</v>
      </c>
      <c r="M5128" t="str">
        <v>ADSEE AB 600 BULK</v>
      </c>
      <c r="N5128">
        <v>2</v>
      </c>
    </row>
    <row r="5129" spans="1:14">
      <c r="A5129">
        <f>IF(MOD(ROW()-3,COUNTA(tblProducts[Description]))=0,A5128+1,A5128)</f>
        <v>45</v>
      </c>
      <c r="B5129">
        <f>MOD(ROW()-3,COUNTA(tblProducts[Description]))+1</f>
        <v>111</v>
      </c>
      <c r="C5129" t="str">
        <f>_xlfn.XLOOKUP(A5129,tblProducts[Column1],tblProducts[Description])</f>
        <v>ETHOMEEN T/19 BULK</v>
      </c>
      <c r="D5129" t="str">
        <f>_xlfn.XLOOKUP(B5129,tblProducts[Column1],tblProducts[Description])</f>
        <v>WITCONOL PT-320  BULK</v>
      </c>
      <c r="E5129" t="s">
        <v>9</v>
      </c>
      <c r="F5129" t="s">
        <v>12</v>
      </c>
      <c r="G5129" t="s">
        <v>7</v>
      </c>
      <c r="H5129" t="s">
        <v>8</v>
      </c>
      <c r="I5129">
        <f t="shared" si="80"/>
        <v>2</v>
      </c>
      <c r="L5129" t="str">
        <v>ETHOMEEN T/19 BULK</v>
      </c>
      <c r="M5129" t="str">
        <v>WITCONOL PT-320  BULK</v>
      </c>
      <c r="N5129">
        <v>2</v>
      </c>
    </row>
    <row r="5130" spans="1:14">
      <c r="A5130">
        <f>IF(MOD(ROW()-3,COUNTA(tblProducts[Description]))=0,A5129+1,A5129)</f>
        <v>45</v>
      </c>
      <c r="B5130">
        <f>MOD(ROW()-3,COUNTA(tblProducts[Description]))+1</f>
        <v>112</v>
      </c>
      <c r="C5130" t="str">
        <f>_xlfn.XLOOKUP(A5130,tblProducts[Column1],tblProducts[Description])</f>
        <v>ETHOMEEN T/19 BULK</v>
      </c>
      <c r="D5130" t="str">
        <f>_xlfn.XLOOKUP(B5130,tblProducts[Column1],tblProducts[Description])</f>
        <v>ETHYLAN DA-3 BULK</v>
      </c>
      <c r="E5130" t="s">
        <v>9</v>
      </c>
      <c r="F5130" t="s">
        <v>12</v>
      </c>
      <c r="G5130" t="s">
        <v>9</v>
      </c>
      <c r="H5130" t="s">
        <v>8</v>
      </c>
      <c r="I5130">
        <f t="shared" si="80"/>
        <v>4</v>
      </c>
      <c r="L5130" t="str">
        <v>ETHOMEEN T/19 BULK</v>
      </c>
      <c r="M5130" t="str">
        <v>ETHYLAN DA-3 BULK</v>
      </c>
      <c r="N5130">
        <v>4</v>
      </c>
    </row>
    <row r="5131" spans="1:14">
      <c r="A5131">
        <f>IF(MOD(ROW()-3,COUNTA(tblProducts[Description]))=0,A5130+1,A5130)</f>
        <v>45</v>
      </c>
      <c r="B5131">
        <f>MOD(ROW()-3,COUNTA(tblProducts[Description]))+1</f>
        <v>113</v>
      </c>
      <c r="C5131" t="str">
        <f>_xlfn.XLOOKUP(A5131,tblProducts[Column1],tblProducts[Description])</f>
        <v>ETHOMEEN T/19 BULK</v>
      </c>
      <c r="D5131" t="str">
        <f>_xlfn.XLOOKUP(B5131,tblProducts[Column1],tblProducts[Description])</f>
        <v>ETHOMEEN O/12 BULK</v>
      </c>
      <c r="E5131" t="s">
        <v>9</v>
      </c>
      <c r="F5131" t="s">
        <v>12</v>
      </c>
      <c r="G5131" t="s">
        <v>7</v>
      </c>
      <c r="H5131" t="s">
        <v>8</v>
      </c>
      <c r="I5131">
        <f t="shared" si="80"/>
        <v>2</v>
      </c>
      <c r="L5131" t="str">
        <v>ETHOMEEN T/19 BULK</v>
      </c>
      <c r="M5131" t="str">
        <v>ETHOMEEN O/12 BULK</v>
      </c>
      <c r="N5131">
        <v>2</v>
      </c>
    </row>
    <row r="5132" spans="1:14">
      <c r="A5132">
        <f>IF(MOD(ROW()-3,COUNTA(tblProducts[Description]))=0,A5131+1,A5131)</f>
        <v>45</v>
      </c>
      <c r="B5132">
        <f>MOD(ROW()-3,COUNTA(tblProducts[Description]))+1</f>
        <v>114</v>
      </c>
      <c r="C5132" t="str">
        <f>_xlfn.XLOOKUP(A5132,tblProducts[Column1],tblProducts[Description])</f>
        <v>ETHOMEEN T/19 BULK</v>
      </c>
      <c r="D5132" t="str">
        <f>_xlfn.XLOOKUP(B5132,tblProducts[Column1],tblProducts[Description])</f>
        <v>WITCONOL PT-1000 BULK</v>
      </c>
      <c r="E5132" t="s">
        <v>9</v>
      </c>
      <c r="F5132" t="s">
        <v>12</v>
      </c>
      <c r="G5132" t="s">
        <v>7</v>
      </c>
      <c r="H5132" t="s">
        <v>15</v>
      </c>
      <c r="I5132">
        <f t="shared" si="80"/>
        <v>2</v>
      </c>
      <c r="L5132" t="str">
        <v>ETHOMEEN T/19 BULK</v>
      </c>
      <c r="M5132" t="str">
        <v>WITCONOL PT-1000 BULK</v>
      </c>
      <c r="N5132">
        <v>2</v>
      </c>
    </row>
    <row r="5133" spans="1:14">
      <c r="A5133">
        <f>IF(MOD(ROW()-3,COUNTA(tblProducts[Description]))=0,A5132+1,A5132)</f>
        <v>46</v>
      </c>
      <c r="B5133">
        <f>MOD(ROW()-3,COUNTA(tblProducts[Description]))+1</f>
        <v>1</v>
      </c>
      <c r="C5133" t="str">
        <f>_xlfn.XLOOKUP(A5133,tblProducts[Column1],tblProducts[Description])</f>
        <v>ETHOMEEN T/20 BULK</v>
      </c>
      <c r="D5133" t="str">
        <f>_xlfn.XLOOKUP(B5133,tblProducts[Column1],tblProducts[Description])</f>
        <v>ADSEE 4130 BULK</v>
      </c>
      <c r="E5133" t="s">
        <v>9</v>
      </c>
      <c r="F5133" t="s">
        <v>12</v>
      </c>
      <c r="G5133" t="s">
        <v>7</v>
      </c>
      <c r="H5133" t="s">
        <v>8</v>
      </c>
      <c r="I5133">
        <f t="shared" si="80"/>
        <v>2</v>
      </c>
      <c r="L5133" t="str">
        <v>ETHOMEEN T/20 BULK</v>
      </c>
      <c r="M5133" t="str">
        <v>ADSEE 4130 BULK</v>
      </c>
      <c r="N5133">
        <v>2</v>
      </c>
    </row>
    <row r="5134" spans="1:14">
      <c r="A5134">
        <f>IF(MOD(ROW()-3,COUNTA(tblProducts[Description]))=0,A5133+1,A5133)</f>
        <v>46</v>
      </c>
      <c r="B5134">
        <f>MOD(ROW()-3,COUNTA(tblProducts[Description]))+1</f>
        <v>2</v>
      </c>
      <c r="C5134" t="str">
        <f>_xlfn.XLOOKUP(A5134,tblProducts[Column1],tblProducts[Description])</f>
        <v>ETHOMEEN T/20 BULK</v>
      </c>
      <c r="D5134" t="str">
        <f>_xlfn.XLOOKUP(B5134,tblProducts[Column1],tblProducts[Description])</f>
        <v>ARMOSTAT 300 BULK</v>
      </c>
      <c r="E5134" t="s">
        <v>9</v>
      </c>
      <c r="F5134" t="s">
        <v>12</v>
      </c>
      <c r="G5134" t="s">
        <v>7</v>
      </c>
      <c r="H5134" t="s">
        <v>8</v>
      </c>
      <c r="I5134">
        <f t="shared" si="80"/>
        <v>2</v>
      </c>
      <c r="L5134" t="str">
        <v>ETHOMEEN T/20 BULK</v>
      </c>
      <c r="M5134" t="str">
        <v>ARMOSTAT 300 BULK</v>
      </c>
      <c r="N5134">
        <v>2</v>
      </c>
    </row>
    <row r="5135" spans="1:14">
      <c r="A5135">
        <f>IF(MOD(ROW()-3,COUNTA(tblProducts[Description]))=0,A5134+1,A5134)</f>
        <v>46</v>
      </c>
      <c r="B5135">
        <f>MOD(ROW()-3,COUNTA(tblProducts[Description]))+1</f>
        <v>3</v>
      </c>
      <c r="C5135" t="str">
        <f>_xlfn.XLOOKUP(A5135,tblProducts[Column1],tblProducts[Description])</f>
        <v>ETHOMEEN T/20 BULK</v>
      </c>
      <c r="D5135" t="str">
        <f>_xlfn.XLOOKUP(B5135,tblProducts[Column1],tblProducts[Description])</f>
        <v>ARMOSTAT 400 BULK</v>
      </c>
      <c r="E5135" t="s">
        <v>9</v>
      </c>
      <c r="F5135" t="s">
        <v>12</v>
      </c>
      <c r="G5135" t="s">
        <v>7</v>
      </c>
      <c r="H5135" t="s">
        <v>8</v>
      </c>
      <c r="I5135">
        <f t="shared" si="80"/>
        <v>2</v>
      </c>
      <c r="L5135" t="str">
        <v>ETHOMEEN T/20 BULK</v>
      </c>
      <c r="M5135" t="str">
        <v>ARMOSTAT 400 BULK</v>
      </c>
      <c r="N5135">
        <v>2</v>
      </c>
    </row>
    <row r="5136" spans="1:14">
      <c r="A5136">
        <f>IF(MOD(ROW()-3,COUNTA(tblProducts[Description]))=0,A5135+1,A5135)</f>
        <v>46</v>
      </c>
      <c r="B5136">
        <f>MOD(ROW()-3,COUNTA(tblProducts[Description]))+1</f>
        <v>4</v>
      </c>
      <c r="C5136" t="str">
        <f>_xlfn.XLOOKUP(A5136,tblProducts[Column1],tblProducts[Description])</f>
        <v>ETHOMEEN T/20 BULK</v>
      </c>
      <c r="D5136" t="str">
        <f>_xlfn.XLOOKUP(B5136,tblProducts[Column1],tblProducts[Description])</f>
        <v>ARMOSTAT 410 LM BULK</v>
      </c>
      <c r="E5136" t="s">
        <v>9</v>
      </c>
      <c r="F5136" t="s">
        <v>12</v>
      </c>
      <c r="G5136" t="s">
        <v>7</v>
      </c>
      <c r="H5136" t="s">
        <v>8</v>
      </c>
      <c r="I5136">
        <f t="shared" si="80"/>
        <v>2</v>
      </c>
      <c r="L5136" t="str">
        <v>ETHOMEEN T/20 BULK</v>
      </c>
      <c r="M5136" t="str">
        <v>ARMOSTAT 410 LM BULK</v>
      </c>
      <c r="N5136">
        <v>2</v>
      </c>
    </row>
    <row r="5137" spans="1:14">
      <c r="A5137">
        <f>IF(MOD(ROW()-3,COUNTA(tblProducts[Description]))=0,A5136+1,A5136)</f>
        <v>46</v>
      </c>
      <c r="B5137">
        <f>MOD(ROW()-3,COUNTA(tblProducts[Description]))+1</f>
        <v>5</v>
      </c>
      <c r="C5137" t="str">
        <f>_xlfn.XLOOKUP(A5137,tblProducts[Column1],tblProducts[Description])</f>
        <v>ETHOMEEN T/20 BULK</v>
      </c>
      <c r="D5137" t="str">
        <f>_xlfn.XLOOKUP(B5137,tblProducts[Column1],tblProducts[Description])</f>
        <v>ARMUL HE 5070 BULK</v>
      </c>
      <c r="E5137" t="s">
        <v>9</v>
      </c>
      <c r="F5137" t="s">
        <v>12</v>
      </c>
      <c r="G5137" t="s">
        <v>7</v>
      </c>
      <c r="H5137" t="s">
        <v>8</v>
      </c>
      <c r="I5137">
        <f t="shared" si="80"/>
        <v>2</v>
      </c>
      <c r="L5137" t="str">
        <v>ETHOMEEN T/20 BULK</v>
      </c>
      <c r="M5137" t="str">
        <v>ARMUL HE 5070 BULK</v>
      </c>
      <c r="N5137">
        <v>2</v>
      </c>
    </row>
    <row r="5138" spans="1:14">
      <c r="A5138">
        <f>IF(MOD(ROW()-3,COUNTA(tblProducts[Description]))=0,A5137+1,A5137)</f>
        <v>46</v>
      </c>
      <c r="B5138">
        <f>MOD(ROW()-3,COUNTA(tblProducts[Description]))+1</f>
        <v>6</v>
      </c>
      <c r="C5138" t="str">
        <f>_xlfn.XLOOKUP(A5138,tblProducts[Column1],tblProducts[Description])</f>
        <v>ETHOMEEN T/20 BULK</v>
      </c>
      <c r="D5138" t="str">
        <f>_xlfn.XLOOKUP(B5138,tblProducts[Column1],tblProducts[Description])</f>
        <v>BEROL 260 BULK</v>
      </c>
      <c r="E5138" t="s">
        <v>9</v>
      </c>
      <c r="F5138" t="s">
        <v>12</v>
      </c>
      <c r="G5138" t="s">
        <v>7</v>
      </c>
      <c r="H5138" t="s">
        <v>8</v>
      </c>
      <c r="I5138">
        <f t="shared" si="80"/>
        <v>2</v>
      </c>
      <c r="L5138" t="str">
        <v>ETHOMEEN T/20 BULK</v>
      </c>
      <c r="M5138" t="str">
        <v>BEROL 260 BULK</v>
      </c>
      <c r="N5138">
        <v>2</v>
      </c>
    </row>
    <row r="5139" spans="1:14">
      <c r="A5139">
        <f>IF(MOD(ROW()-3,COUNTA(tblProducts[Description]))=0,A5138+1,A5138)</f>
        <v>46</v>
      </c>
      <c r="B5139">
        <f>MOD(ROW()-3,COUNTA(tblProducts[Description]))+1</f>
        <v>7</v>
      </c>
      <c r="C5139" t="str">
        <f>_xlfn.XLOOKUP(A5139,tblProducts[Column1],tblProducts[Description])</f>
        <v>ETHOMEEN T/20 BULK</v>
      </c>
      <c r="D5139" t="str">
        <f>_xlfn.XLOOKUP(B5139,tblProducts[Column1],tblProducts[Description])</f>
        <v>BEROL 266 BULK</v>
      </c>
      <c r="E5139" t="s">
        <v>9</v>
      </c>
      <c r="F5139" t="s">
        <v>12</v>
      </c>
      <c r="G5139" t="s">
        <v>7</v>
      </c>
      <c r="H5139" t="s">
        <v>8</v>
      </c>
      <c r="I5139">
        <f t="shared" si="80"/>
        <v>2</v>
      </c>
      <c r="L5139" t="str">
        <v>ETHOMEEN T/20 BULK</v>
      </c>
      <c r="M5139" t="str">
        <v>BEROL 266 BULK</v>
      </c>
      <c r="N5139">
        <v>2</v>
      </c>
    </row>
    <row r="5140" spans="1:14">
      <c r="A5140">
        <f>IF(MOD(ROW()-3,COUNTA(tblProducts[Description]))=0,A5139+1,A5139)</f>
        <v>46</v>
      </c>
      <c r="B5140">
        <f>MOD(ROW()-3,COUNTA(tblProducts[Description]))+1</f>
        <v>8</v>
      </c>
      <c r="C5140" t="str">
        <f>_xlfn.XLOOKUP(A5140,tblProducts[Column1],tblProducts[Description])</f>
        <v>ETHOMEEN T/20 BULK</v>
      </c>
      <c r="D5140" t="str">
        <f>_xlfn.XLOOKUP(B5140,tblProducts[Column1],tblProducts[Description])</f>
        <v>BEROL 266V BULK</v>
      </c>
      <c r="E5140" t="s">
        <v>9</v>
      </c>
      <c r="F5140" t="s">
        <v>12</v>
      </c>
      <c r="G5140" t="s">
        <v>7</v>
      </c>
      <c r="H5140" t="s">
        <v>15</v>
      </c>
      <c r="I5140">
        <f t="shared" si="80"/>
        <v>2</v>
      </c>
      <c r="L5140" t="str">
        <v>ETHOMEEN T/20 BULK</v>
      </c>
      <c r="M5140" t="str">
        <v>BEROL 266V BULK</v>
      </c>
      <c r="N5140">
        <v>2</v>
      </c>
    </row>
    <row r="5141" spans="1:14">
      <c r="A5141">
        <f>IF(MOD(ROW()-3,COUNTA(tblProducts[Description]))=0,A5140+1,A5140)</f>
        <v>46</v>
      </c>
      <c r="B5141">
        <f>MOD(ROW()-3,COUNTA(tblProducts[Description]))+1</f>
        <v>9</v>
      </c>
      <c r="C5141" t="str">
        <f>_xlfn.XLOOKUP(A5141,tblProducts[Column1],tblProducts[Description])</f>
        <v>ETHOMEEN T/20 BULK</v>
      </c>
      <c r="D5141" t="str">
        <f>_xlfn.XLOOKUP(B5141,tblProducts[Column1],tblProducts[Description])</f>
        <v>BEROL 467 BULK</v>
      </c>
      <c r="E5141" t="s">
        <v>9</v>
      </c>
      <c r="F5141" t="s">
        <v>12</v>
      </c>
      <c r="G5141" t="s">
        <v>7</v>
      </c>
      <c r="H5141" t="s">
        <v>8</v>
      </c>
      <c r="I5141">
        <f t="shared" si="80"/>
        <v>2</v>
      </c>
      <c r="L5141" t="str">
        <v>ETHOMEEN T/20 BULK</v>
      </c>
      <c r="M5141" t="str">
        <v>BEROL 467 BULK</v>
      </c>
      <c r="N5141">
        <v>2</v>
      </c>
    </row>
    <row r="5142" spans="1:14">
      <c r="A5142">
        <f>IF(MOD(ROW()-3,COUNTA(tblProducts[Description]))=0,A5141+1,A5141)</f>
        <v>46</v>
      </c>
      <c r="B5142">
        <f>MOD(ROW()-3,COUNTA(tblProducts[Description]))+1</f>
        <v>10</v>
      </c>
      <c r="C5142" t="str">
        <f>_xlfn.XLOOKUP(A5142,tblProducts[Column1],tblProducts[Description])</f>
        <v>ETHOMEEN T/20 BULK</v>
      </c>
      <c r="D5142" t="str">
        <f>_xlfn.XLOOKUP(B5142,tblProducts[Column1],tblProducts[Description])</f>
        <v>BEROL OX 91-6 BULK</v>
      </c>
      <c r="E5142" t="s">
        <v>9</v>
      </c>
      <c r="F5142" t="s">
        <v>12</v>
      </c>
      <c r="G5142" t="s">
        <v>7</v>
      </c>
      <c r="H5142" t="s">
        <v>8</v>
      </c>
      <c r="I5142">
        <f t="shared" si="80"/>
        <v>2</v>
      </c>
      <c r="L5142" t="str">
        <v>ETHOMEEN T/20 BULK</v>
      </c>
      <c r="M5142" t="str">
        <v>BEROL OX 91-6 BULK</v>
      </c>
      <c r="N5142">
        <v>2</v>
      </c>
    </row>
    <row r="5143" spans="1:14">
      <c r="A5143">
        <f>IF(MOD(ROW()-3,COUNTA(tblProducts[Description]))=0,A5142+1,A5142)</f>
        <v>46</v>
      </c>
      <c r="B5143">
        <f>MOD(ROW()-3,COUNTA(tblProducts[Description]))+1</f>
        <v>11</v>
      </c>
      <c r="C5143" t="str">
        <f>_xlfn.XLOOKUP(A5143,tblProducts[Column1],tblProducts[Description])</f>
        <v>ETHOMEEN T/20 BULK</v>
      </c>
      <c r="D5143" t="str">
        <f>_xlfn.XLOOKUP(B5143,tblProducts[Column1],tblProducts[Description])</f>
        <v>C-5635 BULK</v>
      </c>
      <c r="E5143" t="s">
        <v>9</v>
      </c>
      <c r="F5143" t="s">
        <v>12</v>
      </c>
      <c r="G5143" t="s">
        <v>7</v>
      </c>
      <c r="H5143" t="s">
        <v>8</v>
      </c>
      <c r="I5143">
        <f t="shared" si="80"/>
        <v>2</v>
      </c>
      <c r="L5143" t="str">
        <v>ETHOMEEN T/20 BULK</v>
      </c>
      <c r="M5143" t="str">
        <v>C-5635 BULK</v>
      </c>
      <c r="N5143">
        <v>2</v>
      </c>
    </row>
    <row r="5144" spans="1:14">
      <c r="A5144">
        <f>IF(MOD(ROW()-3,COUNTA(tblProducts[Description]))=0,A5143+1,A5143)</f>
        <v>46</v>
      </c>
      <c r="B5144">
        <f>MOD(ROW()-3,COUNTA(tblProducts[Description]))+1</f>
        <v>12</v>
      </c>
      <c r="C5144" t="str">
        <f>_xlfn.XLOOKUP(A5144,tblProducts[Column1],tblProducts[Description])</f>
        <v>ETHOMEEN T/20 BULK</v>
      </c>
      <c r="D5144" t="str">
        <f>_xlfn.XLOOKUP(B5144,tblProducts[Column1],tblProducts[Description])</f>
        <v>C-6290 BULK</v>
      </c>
      <c r="E5144" t="s">
        <v>7</v>
      </c>
      <c r="G5144" t="s">
        <v>7</v>
      </c>
      <c r="H5144" t="s">
        <v>8</v>
      </c>
      <c r="I5144">
        <f t="shared" si="80"/>
        <v>0</v>
      </c>
      <c r="L5144" t="str">
        <v>ETHOMEEN T/20 BULK</v>
      </c>
      <c r="M5144" t="str">
        <v>C-6290 BULK</v>
      </c>
      <c r="N5144">
        <v>0</v>
      </c>
    </row>
    <row r="5145" spans="1:14">
      <c r="A5145">
        <f>IF(MOD(ROW()-3,COUNTA(tblProducts[Description]))=0,A5144+1,A5144)</f>
        <v>46</v>
      </c>
      <c r="B5145">
        <f>MOD(ROW()-3,COUNTA(tblProducts[Description]))+1</f>
        <v>13</v>
      </c>
      <c r="C5145" t="str">
        <f>_xlfn.XLOOKUP(A5145,tblProducts[Column1],tblProducts[Description])</f>
        <v>ETHOMEEN T/20 BULK</v>
      </c>
      <c r="D5145" t="str">
        <f>_xlfn.XLOOKUP(B5145,tblProducts[Column1],tblProducts[Description])</f>
        <v>C-6385 BULK</v>
      </c>
      <c r="E5145" t="s">
        <v>9</v>
      </c>
      <c r="F5145" t="s">
        <v>12</v>
      </c>
      <c r="G5145" t="s">
        <v>7</v>
      </c>
      <c r="H5145" t="s">
        <v>8</v>
      </c>
      <c r="I5145">
        <f t="shared" si="80"/>
        <v>2</v>
      </c>
      <c r="L5145" t="str">
        <v>ETHOMEEN T/20 BULK</v>
      </c>
      <c r="M5145" t="str">
        <v>C-6385 BULK</v>
      </c>
      <c r="N5145">
        <v>2</v>
      </c>
    </row>
    <row r="5146" spans="1:14">
      <c r="A5146">
        <f>IF(MOD(ROW()-3,COUNTA(tblProducts[Description]))=0,A5145+1,A5145)</f>
        <v>46</v>
      </c>
      <c r="B5146">
        <f>MOD(ROW()-3,COUNTA(tblProducts[Description]))+1</f>
        <v>14</v>
      </c>
      <c r="C5146" t="str">
        <f>_xlfn.XLOOKUP(A5146,tblProducts[Column1],tblProducts[Description])</f>
        <v>ETHOMEEN T/20 BULK</v>
      </c>
      <c r="D5146" t="str">
        <f>_xlfn.XLOOKUP(B5146,tblProducts[Column1],tblProducts[Description])</f>
        <v>C-6427 BULK</v>
      </c>
      <c r="E5146" t="s">
        <v>9</v>
      </c>
      <c r="F5146" t="s">
        <v>12</v>
      </c>
      <c r="G5146" t="s">
        <v>7</v>
      </c>
      <c r="H5146" t="s">
        <v>8</v>
      </c>
      <c r="I5146">
        <f t="shared" si="80"/>
        <v>2</v>
      </c>
      <c r="L5146" t="str">
        <v>ETHOMEEN T/20 BULK</v>
      </c>
      <c r="M5146" t="str">
        <v>C-6427 BULK</v>
      </c>
      <c r="N5146">
        <v>2</v>
      </c>
    </row>
    <row r="5147" spans="1:14">
      <c r="A5147">
        <f>IF(MOD(ROW()-3,COUNTA(tblProducts[Description]))=0,A5146+1,A5146)</f>
        <v>46</v>
      </c>
      <c r="B5147">
        <f>MOD(ROW()-3,COUNTA(tblProducts[Description]))+1</f>
        <v>15</v>
      </c>
      <c r="C5147" t="str">
        <f>_xlfn.XLOOKUP(A5147,tblProducts[Column1],tblProducts[Description])</f>
        <v>ETHOMEEN T/20 BULK</v>
      </c>
      <c r="D5147" t="str">
        <f>_xlfn.XLOOKUP(B5147,tblProducts[Column1],tblProducts[Description])</f>
        <v>EMULPON CO-200 BULK</v>
      </c>
      <c r="E5147" t="s">
        <v>9</v>
      </c>
      <c r="F5147" t="s">
        <v>12</v>
      </c>
      <c r="G5147" t="s">
        <v>7</v>
      </c>
      <c r="H5147" t="s">
        <v>16</v>
      </c>
      <c r="I5147">
        <f t="shared" si="80"/>
        <v>2</v>
      </c>
      <c r="L5147" t="str">
        <v>ETHOMEEN T/20 BULK</v>
      </c>
      <c r="M5147" t="str">
        <v>EMULPON CO-200 BULK</v>
      </c>
      <c r="N5147">
        <v>2</v>
      </c>
    </row>
    <row r="5148" spans="1:14">
      <c r="A5148">
        <f>IF(MOD(ROW()-3,COUNTA(tblProducts[Description]))=0,A5147+1,A5147)</f>
        <v>46</v>
      </c>
      <c r="B5148">
        <f>MOD(ROW()-3,COUNTA(tblProducts[Description]))+1</f>
        <v>16</v>
      </c>
      <c r="C5148" t="str">
        <f>_xlfn.XLOOKUP(A5148,tblProducts[Column1],tblProducts[Description])</f>
        <v>ETHOMEEN T/20 BULK</v>
      </c>
      <c r="D5148" t="str">
        <f>_xlfn.XLOOKUP(B5148,tblProducts[Column1],tblProducts[Description])</f>
        <v>EMULPON CO-360 BULK</v>
      </c>
      <c r="E5148" t="s">
        <v>9</v>
      </c>
      <c r="F5148" t="s">
        <v>12</v>
      </c>
      <c r="G5148" t="s">
        <v>7</v>
      </c>
      <c r="H5148" t="s">
        <v>8</v>
      </c>
      <c r="I5148">
        <f t="shared" si="80"/>
        <v>2</v>
      </c>
      <c r="L5148" t="str">
        <v>ETHOMEEN T/20 BULK</v>
      </c>
      <c r="M5148" t="str">
        <v>EMULPON CO-360 BULK</v>
      </c>
      <c r="N5148">
        <v>2</v>
      </c>
    </row>
    <row r="5149" spans="1:14">
      <c r="A5149">
        <f>IF(MOD(ROW()-3,COUNTA(tblProducts[Description]))=0,A5148+1,A5148)</f>
        <v>46</v>
      </c>
      <c r="B5149">
        <f>MOD(ROW()-3,COUNTA(tblProducts[Description]))+1</f>
        <v>17</v>
      </c>
      <c r="C5149" t="str">
        <f>_xlfn.XLOOKUP(A5149,tblProducts[Column1],tblProducts[Description])</f>
        <v>ETHOMEEN T/20 BULK</v>
      </c>
      <c r="D5149" t="str">
        <f>_xlfn.XLOOKUP(B5149,tblProducts[Column1],tblProducts[Description])</f>
        <v>EMULPON CO-550 BULK</v>
      </c>
      <c r="E5149" t="s">
        <v>9</v>
      </c>
      <c r="F5149" t="s">
        <v>12</v>
      </c>
      <c r="G5149" t="s">
        <v>7</v>
      </c>
      <c r="H5149" t="s">
        <v>8</v>
      </c>
      <c r="I5149">
        <f t="shared" si="80"/>
        <v>2</v>
      </c>
      <c r="L5149" t="str">
        <v>ETHOMEEN T/20 BULK</v>
      </c>
      <c r="M5149" t="str">
        <v>EMULPON CO-550 BULK</v>
      </c>
      <c r="N5149">
        <v>2</v>
      </c>
    </row>
    <row r="5150" spans="1:14">
      <c r="A5150">
        <f>IF(MOD(ROW()-3,COUNTA(tblProducts[Description]))=0,A5149+1,A5149)</f>
        <v>46</v>
      </c>
      <c r="B5150">
        <f>MOD(ROW()-3,COUNTA(tblProducts[Description]))+1</f>
        <v>18</v>
      </c>
      <c r="C5150" t="str">
        <f>_xlfn.XLOOKUP(A5150,tblProducts[Column1],tblProducts[Description])</f>
        <v>ETHOMEEN T/20 BULK</v>
      </c>
      <c r="D5150" t="str">
        <f>_xlfn.XLOOKUP(B5150,tblProducts[Column1],tblProducts[Description])</f>
        <v>ETHODUOMEEN HT/13 BULK</v>
      </c>
      <c r="E5150" t="s">
        <v>9</v>
      </c>
      <c r="F5150" t="s">
        <v>12</v>
      </c>
      <c r="G5150" t="s">
        <v>7</v>
      </c>
      <c r="H5150" t="s">
        <v>8</v>
      </c>
      <c r="I5150">
        <f t="shared" si="80"/>
        <v>2</v>
      </c>
      <c r="L5150" t="str">
        <v>ETHOMEEN T/20 BULK</v>
      </c>
      <c r="M5150" t="str">
        <v>ETHODUOMEEN HT/13 BULK</v>
      </c>
      <c r="N5150">
        <v>2</v>
      </c>
    </row>
    <row r="5151" spans="1:14">
      <c r="A5151">
        <f>IF(MOD(ROW()-3,COUNTA(tblProducts[Description]))=0,A5150+1,A5150)</f>
        <v>46</v>
      </c>
      <c r="B5151">
        <f>MOD(ROW()-3,COUNTA(tblProducts[Description]))+1</f>
        <v>19</v>
      </c>
      <c r="C5151" t="str">
        <f>_xlfn.XLOOKUP(A5151,tblProducts[Column1],tblProducts[Description])</f>
        <v>ETHOMEEN T/20 BULK</v>
      </c>
      <c r="D5151" t="str">
        <f>_xlfn.XLOOKUP(B5151,tblProducts[Column1],tblProducts[Description])</f>
        <v>ETHODUOMEEN T/13 BULK</v>
      </c>
      <c r="E5151" t="s">
        <v>9</v>
      </c>
      <c r="F5151" t="s">
        <v>12</v>
      </c>
      <c r="G5151" t="s">
        <v>7</v>
      </c>
      <c r="H5151" t="s">
        <v>8</v>
      </c>
      <c r="I5151">
        <f t="shared" si="80"/>
        <v>2</v>
      </c>
      <c r="L5151" t="str">
        <v>ETHOMEEN T/20 BULK</v>
      </c>
      <c r="M5151" t="str">
        <v>ETHODUOMEEN T/13 BULK</v>
      </c>
      <c r="N5151">
        <v>2</v>
      </c>
    </row>
    <row r="5152" spans="1:14">
      <c r="A5152">
        <f>IF(MOD(ROW()-3,COUNTA(tblProducts[Description]))=0,A5151+1,A5151)</f>
        <v>46</v>
      </c>
      <c r="B5152">
        <f>MOD(ROW()-3,COUNTA(tblProducts[Description]))+1</f>
        <v>20</v>
      </c>
      <c r="C5152" t="str">
        <f>_xlfn.XLOOKUP(A5152,tblProducts[Column1],tblProducts[Description])</f>
        <v>ETHOMEEN T/20 BULK</v>
      </c>
      <c r="D5152" t="str">
        <f>_xlfn.XLOOKUP(B5152,tblProducts[Column1],tblProducts[Description])</f>
        <v>ETHODUOMEEN T/13N BULK</v>
      </c>
      <c r="E5152" t="s">
        <v>7</v>
      </c>
      <c r="G5152" t="s">
        <v>7</v>
      </c>
      <c r="H5152" t="s">
        <v>8</v>
      </c>
      <c r="I5152">
        <f t="shared" si="80"/>
        <v>0</v>
      </c>
      <c r="L5152" t="str">
        <v>ETHOMEEN T/20 BULK</v>
      </c>
      <c r="M5152" t="str">
        <v>ETHODUOMEEN T/13N BULK</v>
      </c>
      <c r="N5152">
        <v>0</v>
      </c>
    </row>
    <row r="5153" spans="1:14">
      <c r="A5153">
        <f>IF(MOD(ROW()-3,COUNTA(tblProducts[Description]))=0,A5152+1,A5152)</f>
        <v>46</v>
      </c>
      <c r="B5153">
        <f>MOD(ROW()-3,COUNTA(tblProducts[Description]))+1</f>
        <v>21</v>
      </c>
      <c r="C5153" t="str">
        <f>_xlfn.XLOOKUP(A5153,tblProducts[Column1],tblProducts[Description])</f>
        <v>ETHOMEEN T/20 BULK</v>
      </c>
      <c r="D5153" t="str">
        <f>_xlfn.XLOOKUP(B5153,tblProducts[Column1],tblProducts[Description])</f>
        <v>ETHODUOMEEN T/20 BULK</v>
      </c>
      <c r="E5153" t="s">
        <v>9</v>
      </c>
      <c r="F5153" t="s">
        <v>12</v>
      </c>
      <c r="G5153" t="s">
        <v>7</v>
      </c>
      <c r="H5153" t="s">
        <v>8</v>
      </c>
      <c r="I5153">
        <f t="shared" si="80"/>
        <v>2</v>
      </c>
      <c r="L5153" t="str">
        <v>ETHOMEEN T/20 BULK</v>
      </c>
      <c r="M5153" t="str">
        <v>ETHODUOMEEN T/20 BULK</v>
      </c>
      <c r="N5153">
        <v>2</v>
      </c>
    </row>
    <row r="5154" spans="1:14">
      <c r="A5154">
        <f>IF(MOD(ROW()-3,COUNTA(tblProducts[Description]))=0,A5153+1,A5153)</f>
        <v>46</v>
      </c>
      <c r="B5154">
        <f>MOD(ROW()-3,COUNTA(tblProducts[Description]))+1</f>
        <v>22</v>
      </c>
      <c r="C5154" t="str">
        <f>_xlfn.XLOOKUP(A5154,tblProducts[Column1],tblProducts[Description])</f>
        <v>ETHOMEEN T/20 BULK</v>
      </c>
      <c r="D5154" t="str">
        <f>_xlfn.XLOOKUP(B5154,tblProducts[Column1],tblProducts[Description])</f>
        <v>ETHODUOMEEN T/25 BULK</v>
      </c>
      <c r="E5154" t="s">
        <v>9</v>
      </c>
      <c r="F5154" t="s">
        <v>12</v>
      </c>
      <c r="G5154" t="s">
        <v>9</v>
      </c>
      <c r="H5154" t="s">
        <v>8</v>
      </c>
      <c r="I5154">
        <f t="shared" si="80"/>
        <v>4</v>
      </c>
      <c r="L5154" t="str">
        <v>ETHOMEEN T/20 BULK</v>
      </c>
      <c r="M5154" t="str">
        <v>ETHODUOMEEN T/25 BULK</v>
      </c>
      <c r="N5154">
        <v>4</v>
      </c>
    </row>
    <row r="5155" spans="1:14">
      <c r="A5155">
        <f>IF(MOD(ROW()-3,COUNTA(tblProducts[Description]))=0,A5154+1,A5154)</f>
        <v>46</v>
      </c>
      <c r="B5155">
        <f>MOD(ROW()-3,COUNTA(tblProducts[Description]))+1</f>
        <v>23</v>
      </c>
      <c r="C5155" t="str">
        <f>_xlfn.XLOOKUP(A5155,tblProducts[Column1],tblProducts[Description])</f>
        <v>ETHOMEEN T/20 BULK</v>
      </c>
      <c r="D5155" t="str">
        <f>_xlfn.XLOOKUP(B5155,tblProducts[Column1],tblProducts[Description])</f>
        <v>ETHOFAT 242/25 BULK</v>
      </c>
      <c r="E5155" t="s">
        <v>9</v>
      </c>
      <c r="F5155" t="s">
        <v>12</v>
      </c>
      <c r="G5155" t="s">
        <v>9</v>
      </c>
      <c r="H5155" t="s">
        <v>8</v>
      </c>
      <c r="I5155">
        <f t="shared" si="80"/>
        <v>4</v>
      </c>
      <c r="L5155" t="str">
        <v>ETHOMEEN T/20 BULK</v>
      </c>
      <c r="M5155" t="str">
        <v>ETHOFAT 242/25 BULK</v>
      </c>
      <c r="N5155">
        <v>4</v>
      </c>
    </row>
    <row r="5156" spans="1:14">
      <c r="A5156">
        <f>IF(MOD(ROW()-3,COUNTA(tblProducts[Description]))=0,A5155+1,A5155)</f>
        <v>46</v>
      </c>
      <c r="B5156">
        <f>MOD(ROW()-3,COUNTA(tblProducts[Description]))+1</f>
        <v>24</v>
      </c>
      <c r="C5156" t="str">
        <f>_xlfn.XLOOKUP(A5156,tblProducts[Column1],tblProducts[Description])</f>
        <v>ETHOMEEN T/20 BULK</v>
      </c>
      <c r="D5156" t="str">
        <f>_xlfn.XLOOKUP(B5156,tblProducts[Column1],tblProducts[Description])</f>
        <v>ETHOMEEN C/12S BULK</v>
      </c>
      <c r="E5156" t="s">
        <v>9</v>
      </c>
      <c r="F5156" t="s">
        <v>12</v>
      </c>
      <c r="G5156" t="s">
        <v>7</v>
      </c>
      <c r="H5156" t="s">
        <v>8</v>
      </c>
      <c r="I5156">
        <f t="shared" si="80"/>
        <v>2</v>
      </c>
      <c r="L5156" t="str">
        <v>ETHOMEEN T/20 BULK</v>
      </c>
      <c r="M5156" t="str">
        <v>ETHOMEEN C/12S BULK</v>
      </c>
      <c r="N5156">
        <v>2</v>
      </c>
    </row>
    <row r="5157" spans="1:14">
      <c r="A5157">
        <f>IF(MOD(ROW()-3,COUNTA(tblProducts[Description]))=0,A5156+1,A5156)</f>
        <v>46</v>
      </c>
      <c r="B5157">
        <f>MOD(ROW()-3,COUNTA(tblProducts[Description]))+1</f>
        <v>25</v>
      </c>
      <c r="C5157" t="str">
        <f>_xlfn.XLOOKUP(A5157,tblProducts[Column1],tblProducts[Description])</f>
        <v>ETHOMEEN T/20 BULK</v>
      </c>
      <c r="D5157" t="str">
        <f>_xlfn.XLOOKUP(B5157,tblProducts[Column1],tblProducts[Description])</f>
        <v>ETHOMEEN 18/12 BULK</v>
      </c>
      <c r="E5157" t="s">
        <v>9</v>
      </c>
      <c r="F5157" t="s">
        <v>12</v>
      </c>
      <c r="G5157" t="s">
        <v>7</v>
      </c>
      <c r="H5157" t="s">
        <v>8</v>
      </c>
      <c r="I5157">
        <f t="shared" si="80"/>
        <v>2</v>
      </c>
      <c r="L5157" t="str">
        <v>ETHOMEEN T/20 BULK</v>
      </c>
      <c r="M5157" t="str">
        <v>ETHOMEEN 18/12 BULK</v>
      </c>
      <c r="N5157">
        <v>2</v>
      </c>
    </row>
    <row r="5158" spans="1:14">
      <c r="A5158">
        <f>IF(MOD(ROW()-3,COUNTA(tblProducts[Description]))=0,A5157+1,A5157)</f>
        <v>46</v>
      </c>
      <c r="B5158">
        <f>MOD(ROW()-3,COUNTA(tblProducts[Description]))+1</f>
        <v>26</v>
      </c>
      <c r="C5158" t="str">
        <f>_xlfn.XLOOKUP(A5158,tblProducts[Column1],tblProducts[Description])</f>
        <v>ETHOMEEN T/20 BULK</v>
      </c>
      <c r="D5158" t="str">
        <f>_xlfn.XLOOKUP(B5158,tblProducts[Column1],tblProducts[Description])</f>
        <v>ETHOMEEN 18/25 BULK</v>
      </c>
      <c r="E5158" t="s">
        <v>9</v>
      </c>
      <c r="F5158" t="s">
        <v>12</v>
      </c>
      <c r="G5158" t="s">
        <v>7</v>
      </c>
      <c r="H5158" t="s">
        <v>8</v>
      </c>
      <c r="I5158">
        <f t="shared" si="80"/>
        <v>2</v>
      </c>
      <c r="L5158" t="str">
        <v>ETHOMEEN T/20 BULK</v>
      </c>
      <c r="M5158" t="str">
        <v>ETHOMEEN 18/25 BULK</v>
      </c>
      <c r="N5158">
        <v>2</v>
      </c>
    </row>
    <row r="5159" spans="1:14">
      <c r="A5159">
        <f>IF(MOD(ROW()-3,COUNTA(tblProducts[Description]))=0,A5158+1,A5158)</f>
        <v>46</v>
      </c>
      <c r="B5159">
        <f>MOD(ROW()-3,COUNTA(tblProducts[Description]))+1</f>
        <v>27</v>
      </c>
      <c r="C5159" t="str">
        <f>_xlfn.XLOOKUP(A5159,tblProducts[Column1],tblProducts[Description])</f>
        <v>ETHOMEEN T/20 BULK</v>
      </c>
      <c r="D5159" t="str">
        <f>_xlfn.XLOOKUP(B5159,tblProducts[Column1],tblProducts[Description])</f>
        <v>ETHOMEEN C/12 BULK</v>
      </c>
      <c r="E5159" t="s">
        <v>9</v>
      </c>
      <c r="F5159" t="s">
        <v>12</v>
      </c>
      <c r="G5159" t="s">
        <v>7</v>
      </c>
      <c r="H5159" t="s">
        <v>8</v>
      </c>
      <c r="I5159">
        <f t="shared" si="80"/>
        <v>2</v>
      </c>
      <c r="L5159" t="str">
        <v>ETHOMEEN T/20 BULK</v>
      </c>
      <c r="M5159" t="str">
        <v>ETHOMEEN C/12 BULK</v>
      </c>
      <c r="N5159">
        <v>2</v>
      </c>
    </row>
    <row r="5160" spans="1:14">
      <c r="A5160">
        <f>IF(MOD(ROW()-3,COUNTA(tblProducts[Description]))=0,A5159+1,A5159)</f>
        <v>46</v>
      </c>
      <c r="B5160">
        <f>MOD(ROW()-3,COUNTA(tblProducts[Description]))+1</f>
        <v>28</v>
      </c>
      <c r="C5160" t="str">
        <f>_xlfn.XLOOKUP(A5160,tblProducts[Column1],tblProducts[Description])</f>
        <v>ETHOMEEN T/20 BULK</v>
      </c>
      <c r="D5160" t="str">
        <f>_xlfn.XLOOKUP(B5160,tblProducts[Column1],tblProducts[Description])</f>
        <v>ETHOMEEN C/12 M BULK</v>
      </c>
      <c r="E5160" t="s">
        <v>9</v>
      </c>
      <c r="F5160" t="s">
        <v>12</v>
      </c>
      <c r="G5160" t="s">
        <v>7</v>
      </c>
      <c r="H5160" t="s">
        <v>8</v>
      </c>
      <c r="I5160">
        <f t="shared" si="80"/>
        <v>2</v>
      </c>
      <c r="L5160" t="str">
        <v>ETHOMEEN T/20 BULK</v>
      </c>
      <c r="M5160" t="str">
        <v>ETHOMEEN C/12 M BULK</v>
      </c>
      <c r="N5160">
        <v>2</v>
      </c>
    </row>
    <row r="5161" spans="1:14">
      <c r="A5161">
        <f>IF(MOD(ROW()-3,COUNTA(tblProducts[Description]))=0,A5160+1,A5160)</f>
        <v>46</v>
      </c>
      <c r="B5161">
        <f>MOD(ROW()-3,COUNTA(tblProducts[Description]))+1</f>
        <v>29</v>
      </c>
      <c r="C5161" t="str">
        <f>_xlfn.XLOOKUP(A5161,tblProducts[Column1],tblProducts[Description])</f>
        <v>ETHOMEEN T/20 BULK</v>
      </c>
      <c r="D5161" t="str">
        <f>_xlfn.XLOOKUP(B5161,tblProducts[Column1],tblProducts[Description])</f>
        <v>ETHOMEEN C/12 SUN BULK</v>
      </c>
      <c r="E5161" t="s">
        <v>9</v>
      </c>
      <c r="F5161" t="s">
        <v>12</v>
      </c>
      <c r="G5161" t="s">
        <v>7</v>
      </c>
      <c r="H5161" t="s">
        <v>8</v>
      </c>
      <c r="I5161">
        <f t="shared" si="80"/>
        <v>2</v>
      </c>
      <c r="L5161" t="str">
        <v>ETHOMEEN T/20 BULK</v>
      </c>
      <c r="M5161" t="str">
        <v>ETHOMEEN C/12 SUN BULK</v>
      </c>
      <c r="N5161">
        <v>2</v>
      </c>
    </row>
    <row r="5162" spans="1:14">
      <c r="A5162">
        <f>IF(MOD(ROW()-3,COUNTA(tblProducts[Description]))=0,A5161+1,A5161)</f>
        <v>46</v>
      </c>
      <c r="B5162">
        <f>MOD(ROW()-3,COUNTA(tblProducts[Description]))+1</f>
        <v>30</v>
      </c>
      <c r="C5162" t="str">
        <f>_xlfn.XLOOKUP(A5162,tblProducts[Column1],tblProducts[Description])</f>
        <v>ETHOMEEN T/20 BULK</v>
      </c>
      <c r="D5162" t="str">
        <f>_xlfn.XLOOKUP(B5162,tblProducts[Column1],tblProducts[Description])</f>
        <v>ETHOMEEN C/12 UN BULK</v>
      </c>
      <c r="E5162" t="s">
        <v>9</v>
      </c>
      <c r="F5162" t="s">
        <v>12</v>
      </c>
      <c r="G5162" t="s">
        <v>7</v>
      </c>
      <c r="H5162" t="s">
        <v>8</v>
      </c>
      <c r="I5162">
        <f t="shared" si="80"/>
        <v>2</v>
      </c>
      <c r="L5162" t="str">
        <v>ETHOMEEN T/20 BULK</v>
      </c>
      <c r="M5162" t="str">
        <v>ETHOMEEN C/12 UN BULK</v>
      </c>
      <c r="N5162">
        <v>2</v>
      </c>
    </row>
    <row r="5163" spans="1:14">
      <c r="A5163">
        <f>IF(MOD(ROW()-3,COUNTA(tblProducts[Description]))=0,A5162+1,A5162)</f>
        <v>46</v>
      </c>
      <c r="B5163">
        <f>MOD(ROW()-3,COUNTA(tblProducts[Description]))+1</f>
        <v>31</v>
      </c>
      <c r="C5163" t="str">
        <f>_xlfn.XLOOKUP(A5163,tblProducts[Column1],tblProducts[Description])</f>
        <v>ETHOMEEN T/20 BULK</v>
      </c>
      <c r="D5163" t="str">
        <f>_xlfn.XLOOKUP(B5163,tblProducts[Column1],tblProducts[Description])</f>
        <v>ETHOMEEN C/15 BULK</v>
      </c>
      <c r="E5163" t="s">
        <v>9</v>
      </c>
      <c r="F5163" t="s">
        <v>12</v>
      </c>
      <c r="G5163" t="s">
        <v>7</v>
      </c>
      <c r="H5163" t="s">
        <v>8</v>
      </c>
      <c r="I5163">
        <f t="shared" si="80"/>
        <v>2</v>
      </c>
      <c r="L5163" t="str">
        <v>ETHOMEEN T/20 BULK</v>
      </c>
      <c r="M5163" t="str">
        <v>ETHOMEEN C/15 BULK</v>
      </c>
      <c r="N5163">
        <v>2</v>
      </c>
    </row>
    <row r="5164" spans="1:14">
      <c r="A5164">
        <f>IF(MOD(ROW()-3,COUNTA(tblProducts[Description]))=0,A5163+1,A5163)</f>
        <v>46</v>
      </c>
      <c r="B5164">
        <f>MOD(ROW()-3,COUNTA(tblProducts[Description]))+1</f>
        <v>32</v>
      </c>
      <c r="C5164" t="str">
        <f>_xlfn.XLOOKUP(A5164,tblProducts[Column1],tblProducts[Description])</f>
        <v>ETHOMEEN T/20 BULK</v>
      </c>
      <c r="D5164" t="str">
        <f>_xlfn.XLOOKUP(B5164,tblProducts[Column1],tblProducts[Description])</f>
        <v>ETHOMEEN C/17 BULK</v>
      </c>
      <c r="E5164" t="s">
        <v>9</v>
      </c>
      <c r="F5164" t="s">
        <v>12</v>
      </c>
      <c r="G5164" t="s">
        <v>7</v>
      </c>
      <c r="H5164" t="s">
        <v>8</v>
      </c>
      <c r="I5164">
        <f t="shared" si="80"/>
        <v>2</v>
      </c>
      <c r="L5164" t="str">
        <v>ETHOMEEN T/20 BULK</v>
      </c>
      <c r="M5164" t="str">
        <v>ETHOMEEN C/17 BULK</v>
      </c>
      <c r="N5164">
        <v>2</v>
      </c>
    </row>
    <row r="5165" spans="1:14">
      <c r="A5165">
        <f>IF(MOD(ROW()-3,COUNTA(tblProducts[Description]))=0,A5164+1,A5164)</f>
        <v>46</v>
      </c>
      <c r="B5165">
        <f>MOD(ROW()-3,COUNTA(tblProducts[Description]))+1</f>
        <v>33</v>
      </c>
      <c r="C5165" t="str">
        <f>_xlfn.XLOOKUP(A5165,tblProducts[Column1],tblProducts[Description])</f>
        <v>ETHOMEEN T/20 BULK</v>
      </c>
      <c r="D5165" t="str">
        <f>_xlfn.XLOOKUP(B5165,tblProducts[Column1],tblProducts[Description])</f>
        <v>ETHOMEEN C/25A BULK</v>
      </c>
      <c r="E5165" t="s">
        <v>9</v>
      </c>
      <c r="F5165" t="s">
        <v>12</v>
      </c>
      <c r="G5165" t="s">
        <v>7</v>
      </c>
      <c r="H5165" t="s">
        <v>8</v>
      </c>
      <c r="I5165">
        <f t="shared" si="80"/>
        <v>2</v>
      </c>
      <c r="L5165" t="str">
        <v>ETHOMEEN T/20 BULK</v>
      </c>
      <c r="M5165" t="str">
        <v>ETHOMEEN C/25A BULK</v>
      </c>
      <c r="N5165">
        <v>2</v>
      </c>
    </row>
    <row r="5166" spans="1:14">
      <c r="A5166">
        <f>IF(MOD(ROW()-3,COUNTA(tblProducts[Description]))=0,A5165+1,A5165)</f>
        <v>46</v>
      </c>
      <c r="B5166">
        <f>MOD(ROW()-3,COUNTA(tblProducts[Description]))+1</f>
        <v>34</v>
      </c>
      <c r="C5166" t="str">
        <f>_xlfn.XLOOKUP(A5166,tblProducts[Column1],tblProducts[Description])</f>
        <v>ETHOMEEN T/20 BULK</v>
      </c>
      <c r="D5166" t="str">
        <f>_xlfn.XLOOKUP(B5166,tblProducts[Column1],tblProducts[Description])</f>
        <v>ETHOMEEN C/25A S BULK</v>
      </c>
      <c r="E5166" t="s">
        <v>9</v>
      </c>
      <c r="F5166" t="s">
        <v>12</v>
      </c>
      <c r="G5166" t="s">
        <v>7</v>
      </c>
      <c r="H5166" t="s">
        <v>8</v>
      </c>
      <c r="I5166">
        <f t="shared" si="80"/>
        <v>2</v>
      </c>
      <c r="L5166" t="str">
        <v>ETHOMEEN T/20 BULK</v>
      </c>
      <c r="M5166" t="str">
        <v>ETHOMEEN C/25A S BULK</v>
      </c>
      <c r="N5166">
        <v>2</v>
      </c>
    </row>
    <row r="5167" spans="1:14">
      <c r="A5167">
        <f>IF(MOD(ROW()-3,COUNTA(tblProducts[Description]))=0,A5166+1,A5166)</f>
        <v>46</v>
      </c>
      <c r="B5167">
        <f>MOD(ROW()-3,COUNTA(tblProducts[Description]))+1</f>
        <v>35</v>
      </c>
      <c r="C5167" t="str">
        <f>_xlfn.XLOOKUP(A5167,tblProducts[Column1],tblProducts[Description])</f>
        <v>ETHOMEEN T/20 BULK</v>
      </c>
      <c r="D5167" t="str">
        <f>_xlfn.XLOOKUP(B5167,tblProducts[Column1],tblProducts[Description])</f>
        <v>ETHOMEEN O/12LC BULK</v>
      </c>
      <c r="E5167" t="s">
        <v>9</v>
      </c>
      <c r="F5167" t="s">
        <v>12</v>
      </c>
      <c r="G5167" t="s">
        <v>7</v>
      </c>
      <c r="H5167" t="s">
        <v>8</v>
      </c>
      <c r="I5167">
        <f t="shared" si="80"/>
        <v>2</v>
      </c>
      <c r="L5167" t="str">
        <v>ETHOMEEN T/20 BULK</v>
      </c>
      <c r="M5167" t="str">
        <v>ETHOMEEN O/12LC BULK</v>
      </c>
      <c r="N5167">
        <v>2</v>
      </c>
    </row>
    <row r="5168" spans="1:14">
      <c r="A5168">
        <f>IF(MOD(ROW()-3,COUNTA(tblProducts[Description]))=0,A5167+1,A5167)</f>
        <v>46</v>
      </c>
      <c r="B5168">
        <f>MOD(ROW()-3,COUNTA(tblProducts[Description]))+1</f>
        <v>36</v>
      </c>
      <c r="C5168" t="str">
        <f>_xlfn.XLOOKUP(A5168,tblProducts[Column1],tblProducts[Description])</f>
        <v>ETHOMEEN T/20 BULK</v>
      </c>
      <c r="D5168" t="str">
        <f>_xlfn.XLOOKUP(B5168,tblProducts[Column1],tblProducts[Description])</f>
        <v>ETHOMEEN SV/12 BULK</v>
      </c>
      <c r="E5168" t="s">
        <v>9</v>
      </c>
      <c r="F5168" t="s">
        <v>12</v>
      </c>
      <c r="G5168" t="s">
        <v>7</v>
      </c>
      <c r="H5168" t="s">
        <v>8</v>
      </c>
      <c r="I5168">
        <f t="shared" si="80"/>
        <v>2</v>
      </c>
      <c r="L5168" t="str">
        <v>ETHOMEEN T/20 BULK</v>
      </c>
      <c r="M5168" t="str">
        <v>ETHOMEEN SV/12 BULK</v>
      </c>
      <c r="N5168">
        <v>2</v>
      </c>
    </row>
    <row r="5169" spans="1:14">
      <c r="A5169">
        <f>IF(MOD(ROW()-3,COUNTA(tblProducts[Description]))=0,A5168+1,A5168)</f>
        <v>46</v>
      </c>
      <c r="B5169">
        <f>MOD(ROW()-3,COUNTA(tblProducts[Description]))+1</f>
        <v>37</v>
      </c>
      <c r="C5169" t="str">
        <f>_xlfn.XLOOKUP(A5169,tblProducts[Column1],tblProducts[Description])</f>
        <v>ETHOMEEN T/20 BULK</v>
      </c>
      <c r="D5169" t="str">
        <f>_xlfn.XLOOKUP(B5169,tblProducts[Column1],tblProducts[Description])</f>
        <v>ETHOMEEN SV/15 BULK</v>
      </c>
      <c r="E5169" t="s">
        <v>9</v>
      </c>
      <c r="F5169" t="s">
        <v>12</v>
      </c>
      <c r="G5169" t="s">
        <v>7</v>
      </c>
      <c r="H5169" t="s">
        <v>8</v>
      </c>
      <c r="I5169">
        <f t="shared" si="80"/>
        <v>2</v>
      </c>
      <c r="L5169" t="str">
        <v>ETHOMEEN T/20 BULK</v>
      </c>
      <c r="M5169" t="str">
        <v>ETHOMEEN SV/15 BULK</v>
      </c>
      <c r="N5169">
        <v>2</v>
      </c>
    </row>
    <row r="5170" spans="1:14">
      <c r="A5170">
        <f>IF(MOD(ROW()-3,COUNTA(tblProducts[Description]))=0,A5169+1,A5169)</f>
        <v>46</v>
      </c>
      <c r="B5170">
        <f>MOD(ROW()-3,COUNTA(tblProducts[Description]))+1</f>
        <v>38</v>
      </c>
      <c r="C5170" t="str">
        <f>_xlfn.XLOOKUP(A5170,tblProducts[Column1],tblProducts[Description])</f>
        <v>ETHOMEEN T/20 BULK</v>
      </c>
      <c r="D5170" t="str">
        <f>_xlfn.XLOOKUP(B5170,tblProducts[Column1],tblProducts[Description])</f>
        <v>ETHOMEEN SV/15C BULK</v>
      </c>
      <c r="E5170" t="s">
        <v>9</v>
      </c>
      <c r="F5170" t="s">
        <v>12</v>
      </c>
      <c r="G5170" t="s">
        <v>7</v>
      </c>
      <c r="H5170" t="s">
        <v>8</v>
      </c>
      <c r="I5170">
        <f t="shared" si="80"/>
        <v>2</v>
      </c>
      <c r="L5170" t="str">
        <v>ETHOMEEN T/20 BULK</v>
      </c>
      <c r="M5170" t="str">
        <v>ETHOMEEN SV/15C BULK</v>
      </c>
      <c r="N5170">
        <v>2</v>
      </c>
    </row>
    <row r="5171" spans="1:14">
      <c r="A5171">
        <f>IF(MOD(ROW()-3,COUNTA(tblProducts[Description]))=0,A5170+1,A5170)</f>
        <v>46</v>
      </c>
      <c r="B5171">
        <f>MOD(ROW()-3,COUNTA(tblProducts[Description]))+1</f>
        <v>39</v>
      </c>
      <c r="C5171" t="str">
        <f>_xlfn.XLOOKUP(A5171,tblProducts[Column1],tblProducts[Description])</f>
        <v>ETHOMEEN T/20 BULK</v>
      </c>
      <c r="D5171" t="str">
        <f>_xlfn.XLOOKUP(B5171,tblProducts[Column1],tblProducts[Description])</f>
        <v>ETHOMEEN SV/25 BULK</v>
      </c>
      <c r="E5171" t="s">
        <v>9</v>
      </c>
      <c r="F5171" t="s">
        <v>12</v>
      </c>
      <c r="G5171" t="s">
        <v>7</v>
      </c>
      <c r="H5171" t="s">
        <v>8</v>
      </c>
      <c r="I5171">
        <f t="shared" si="80"/>
        <v>2</v>
      </c>
      <c r="L5171" t="str">
        <v>ETHOMEEN T/20 BULK</v>
      </c>
      <c r="M5171" t="str">
        <v>ETHOMEEN SV/25 BULK</v>
      </c>
      <c r="N5171">
        <v>2</v>
      </c>
    </row>
    <row r="5172" spans="1:14">
      <c r="A5172">
        <f>IF(MOD(ROW()-3,COUNTA(tblProducts[Description]))=0,A5171+1,A5171)</f>
        <v>46</v>
      </c>
      <c r="B5172">
        <f>MOD(ROW()-3,COUNTA(tblProducts[Description]))+1</f>
        <v>40</v>
      </c>
      <c r="C5172" t="str">
        <f>_xlfn.XLOOKUP(A5172,tblProducts[Column1],tblProducts[Description])</f>
        <v>ETHOMEEN T/20 BULK</v>
      </c>
      <c r="D5172" t="str">
        <f>_xlfn.XLOOKUP(B5172,tblProducts[Column1],tblProducts[Description])</f>
        <v>ETHOMEEN T/12 BULK</v>
      </c>
      <c r="E5172" t="s">
        <v>9</v>
      </c>
      <c r="F5172" t="s">
        <v>12</v>
      </c>
      <c r="G5172" t="s">
        <v>7</v>
      </c>
      <c r="H5172" t="s">
        <v>8</v>
      </c>
      <c r="I5172">
        <f t="shared" si="80"/>
        <v>2</v>
      </c>
      <c r="L5172" t="str">
        <v>ETHOMEEN T/20 BULK</v>
      </c>
      <c r="M5172" t="str">
        <v>ETHOMEEN T/12 BULK</v>
      </c>
      <c r="N5172">
        <v>2</v>
      </c>
    </row>
    <row r="5173" spans="1:14">
      <c r="A5173">
        <f>IF(MOD(ROW()-3,COUNTA(tblProducts[Description]))=0,A5172+1,A5172)</f>
        <v>46</v>
      </c>
      <c r="B5173">
        <f>MOD(ROW()-3,COUNTA(tblProducts[Description]))+1</f>
        <v>41</v>
      </c>
      <c r="C5173" t="str">
        <f>_xlfn.XLOOKUP(A5173,tblProducts[Column1],tblProducts[Description])</f>
        <v>ETHOMEEN T/20 BULK</v>
      </c>
      <c r="D5173" t="str">
        <f>_xlfn.XLOOKUP(B5173,tblProducts[Column1],tblProducts[Description])</f>
        <v>ETHOMEEN T/13.5 BULK</v>
      </c>
      <c r="E5173" t="s">
        <v>9</v>
      </c>
      <c r="F5173" t="s">
        <v>12</v>
      </c>
      <c r="G5173" t="s">
        <v>7</v>
      </c>
      <c r="H5173" t="s">
        <v>8</v>
      </c>
      <c r="I5173">
        <f t="shared" si="80"/>
        <v>2</v>
      </c>
      <c r="L5173" t="str">
        <v>ETHOMEEN T/20 BULK</v>
      </c>
      <c r="M5173" t="str">
        <v>ETHOMEEN T/13.5 BULK</v>
      </c>
      <c r="N5173">
        <v>2</v>
      </c>
    </row>
    <row r="5174" spans="1:14">
      <c r="A5174">
        <f>IF(MOD(ROW()-3,COUNTA(tblProducts[Description]))=0,A5173+1,A5173)</f>
        <v>46</v>
      </c>
      <c r="B5174">
        <f>MOD(ROW()-3,COUNTA(tblProducts[Description]))+1</f>
        <v>42</v>
      </c>
      <c r="C5174" t="str">
        <f>_xlfn.XLOOKUP(A5174,tblProducts[Column1],tblProducts[Description])</f>
        <v>ETHOMEEN T/20 BULK</v>
      </c>
      <c r="D5174" t="str">
        <f>_xlfn.XLOOKUP(B5174,tblProducts[Column1],tblProducts[Description])</f>
        <v>ETHOMEEN T/15 BULK</v>
      </c>
      <c r="E5174" t="s">
        <v>9</v>
      </c>
      <c r="F5174" t="s">
        <v>12</v>
      </c>
      <c r="G5174" t="s">
        <v>7</v>
      </c>
      <c r="H5174" t="s">
        <v>8</v>
      </c>
      <c r="I5174">
        <f t="shared" si="80"/>
        <v>2</v>
      </c>
      <c r="L5174" t="str">
        <v>ETHOMEEN T/20 BULK</v>
      </c>
      <c r="M5174" t="str">
        <v>ETHOMEEN T/15 BULK</v>
      </c>
      <c r="N5174">
        <v>2</v>
      </c>
    </row>
    <row r="5175" spans="1:14">
      <c r="A5175">
        <f>IF(MOD(ROW()-3,COUNTA(tblProducts[Description]))=0,A5174+1,A5174)</f>
        <v>46</v>
      </c>
      <c r="B5175">
        <f>MOD(ROW()-3,COUNTA(tblProducts[Description]))+1</f>
        <v>43</v>
      </c>
      <c r="C5175" t="str">
        <f>_xlfn.XLOOKUP(A5175,tblProducts[Column1],tblProducts[Description])</f>
        <v>ETHOMEEN T/20 BULK</v>
      </c>
      <c r="D5175" t="str">
        <f>_xlfn.XLOOKUP(B5175,tblProducts[Column1],tblProducts[Description])</f>
        <v>ETHOMEEN T/17 BULK</v>
      </c>
      <c r="E5175" t="s">
        <v>7</v>
      </c>
      <c r="G5175" t="s">
        <v>7</v>
      </c>
      <c r="H5175" t="s">
        <v>8</v>
      </c>
      <c r="I5175">
        <f t="shared" si="80"/>
        <v>0</v>
      </c>
      <c r="L5175" t="str">
        <v>ETHOMEEN T/20 BULK</v>
      </c>
      <c r="M5175" t="str">
        <v>ETHOMEEN T/17 BULK</v>
      </c>
      <c r="N5175">
        <v>0</v>
      </c>
    </row>
    <row r="5176" spans="1:14">
      <c r="A5176">
        <f>IF(MOD(ROW()-3,COUNTA(tblProducts[Description]))=0,A5175+1,A5175)</f>
        <v>46</v>
      </c>
      <c r="B5176">
        <f>MOD(ROW()-3,COUNTA(tblProducts[Description]))+1</f>
        <v>44</v>
      </c>
      <c r="C5176" t="str">
        <f>_xlfn.XLOOKUP(A5176,tblProducts[Column1],tblProducts[Description])</f>
        <v>ETHOMEEN T/20 BULK</v>
      </c>
      <c r="D5176" t="str">
        <f>_xlfn.XLOOKUP(B5176,tblProducts[Column1],tblProducts[Description])</f>
        <v>ETHOMEEN T/18 BULK</v>
      </c>
      <c r="E5176" t="s">
        <v>9</v>
      </c>
      <c r="F5176" t="s">
        <v>12</v>
      </c>
      <c r="G5176" t="s">
        <v>7</v>
      </c>
      <c r="H5176" t="s">
        <v>8</v>
      </c>
      <c r="I5176">
        <f t="shared" si="80"/>
        <v>2</v>
      </c>
      <c r="L5176" t="str">
        <v>ETHOMEEN T/20 BULK</v>
      </c>
      <c r="M5176" t="str">
        <v>ETHOMEEN T/18 BULK</v>
      </c>
      <c r="N5176">
        <v>2</v>
      </c>
    </row>
    <row r="5177" spans="1:14">
      <c r="A5177">
        <f>IF(MOD(ROW()-3,COUNTA(tblProducts[Description]))=0,A5176+1,A5176)</f>
        <v>46</v>
      </c>
      <c r="B5177">
        <f>MOD(ROW()-3,COUNTA(tblProducts[Description]))+1</f>
        <v>45</v>
      </c>
      <c r="C5177" t="str">
        <f>_xlfn.XLOOKUP(A5177,tblProducts[Column1],tblProducts[Description])</f>
        <v>ETHOMEEN T/20 BULK</v>
      </c>
      <c r="D5177" t="str">
        <f>_xlfn.XLOOKUP(B5177,tblProducts[Column1],tblProducts[Description])</f>
        <v>ETHOMEEN T/19 BULK</v>
      </c>
      <c r="E5177" t="s">
        <v>9</v>
      </c>
      <c r="F5177" t="s">
        <v>12</v>
      </c>
      <c r="G5177" t="s">
        <v>7</v>
      </c>
      <c r="H5177" t="s">
        <v>8</v>
      </c>
      <c r="I5177">
        <f t="shared" si="80"/>
        <v>2</v>
      </c>
      <c r="L5177" t="str">
        <v>ETHOMEEN T/20 BULK</v>
      </c>
      <c r="M5177" t="str">
        <v>ETHOMEEN T/19 BULK</v>
      </c>
      <c r="N5177">
        <v>2</v>
      </c>
    </row>
    <row r="5178" spans="1:14">
      <c r="A5178">
        <f>IF(MOD(ROW()-3,COUNTA(tblProducts[Description]))=0,A5177+1,A5177)</f>
        <v>46</v>
      </c>
      <c r="B5178">
        <f>MOD(ROW()-3,COUNTA(tblProducts[Description]))+1</f>
        <v>46</v>
      </c>
      <c r="C5178" t="str">
        <f>_xlfn.XLOOKUP(A5178,tblProducts[Column1],tblProducts[Description])</f>
        <v>ETHOMEEN T/20 BULK</v>
      </c>
      <c r="D5178" t="str">
        <f>_xlfn.XLOOKUP(B5178,tblProducts[Column1],tblProducts[Description])</f>
        <v>ETHOMEEN T/20 BULK</v>
      </c>
      <c r="E5178" t="s">
        <v>9</v>
      </c>
      <c r="F5178" t="s">
        <v>12</v>
      </c>
      <c r="G5178" t="s">
        <v>7</v>
      </c>
      <c r="H5178" t="s">
        <v>8</v>
      </c>
      <c r="I5178">
        <f t="shared" si="80"/>
        <v>2</v>
      </c>
      <c r="L5178" t="str">
        <v>ETHOMEEN T/20 BULK</v>
      </c>
      <c r="M5178" t="str">
        <v>ETHOMEEN T/20 BULK</v>
      </c>
      <c r="N5178">
        <v>2</v>
      </c>
    </row>
    <row r="5179" spans="1:14">
      <c r="A5179">
        <f>IF(MOD(ROW()-3,COUNTA(tblProducts[Description]))=0,A5178+1,A5178)</f>
        <v>46</v>
      </c>
      <c r="B5179">
        <f>MOD(ROW()-3,COUNTA(tblProducts[Description]))+1</f>
        <v>47</v>
      </c>
      <c r="C5179" t="str">
        <f>_xlfn.XLOOKUP(A5179,tblProducts[Column1],tblProducts[Description])</f>
        <v>ETHOMEEN T/20 BULK</v>
      </c>
      <c r="D5179" t="str">
        <f>_xlfn.XLOOKUP(B5179,tblProducts[Column1],tblProducts[Description])</f>
        <v>ETHOMEEN T/20S BULK</v>
      </c>
      <c r="E5179" t="s">
        <v>9</v>
      </c>
      <c r="F5179" t="s">
        <v>12</v>
      </c>
      <c r="G5179" t="s">
        <v>7</v>
      </c>
      <c r="H5179" t="s">
        <v>8</v>
      </c>
      <c r="I5179">
        <f t="shared" si="80"/>
        <v>2</v>
      </c>
      <c r="L5179" t="str">
        <v>ETHOMEEN T/20 BULK</v>
      </c>
      <c r="M5179" t="str">
        <v>ETHOMEEN T/20S BULK</v>
      </c>
      <c r="N5179">
        <v>2</v>
      </c>
    </row>
    <row r="5180" spans="1:14">
      <c r="A5180">
        <f>IF(MOD(ROW()-3,COUNTA(tblProducts[Description]))=0,A5179+1,A5179)</f>
        <v>46</v>
      </c>
      <c r="B5180">
        <f>MOD(ROW()-3,COUNTA(tblProducts[Description]))+1</f>
        <v>48</v>
      </c>
      <c r="C5180" t="str">
        <f>_xlfn.XLOOKUP(A5180,tblProducts[Column1],tblProducts[Description])</f>
        <v>ETHOMEEN T/20 BULK</v>
      </c>
      <c r="D5180" t="str">
        <f>_xlfn.XLOOKUP(B5180,tblProducts[Column1],tblProducts[Description])</f>
        <v>ETHOMEEN T/24 BULK</v>
      </c>
      <c r="E5180" t="s">
        <v>9</v>
      </c>
      <c r="F5180" t="s">
        <v>12</v>
      </c>
      <c r="G5180" t="s">
        <v>7</v>
      </c>
      <c r="H5180" t="s">
        <v>8</v>
      </c>
      <c r="I5180">
        <f t="shared" si="80"/>
        <v>2</v>
      </c>
      <c r="L5180" t="str">
        <v>ETHOMEEN T/20 BULK</v>
      </c>
      <c r="M5180" t="str">
        <v>ETHOMEEN T/24 BULK</v>
      </c>
      <c r="N5180">
        <v>2</v>
      </c>
    </row>
    <row r="5181" spans="1:14">
      <c r="A5181">
        <f>IF(MOD(ROW()-3,COUNTA(tblProducts[Description]))=0,A5180+1,A5180)</f>
        <v>46</v>
      </c>
      <c r="B5181">
        <f>MOD(ROW()-3,COUNTA(tblProducts[Description]))+1</f>
        <v>49</v>
      </c>
      <c r="C5181" t="str">
        <f>_xlfn.XLOOKUP(A5181,tblProducts[Column1],tblProducts[Description])</f>
        <v>ETHOMEEN T/20 BULK</v>
      </c>
      <c r="D5181" t="str">
        <f>_xlfn.XLOOKUP(B5181,tblProducts[Column1],tblProducts[Description])</f>
        <v>ETHOMEEN T/25 BULK</v>
      </c>
      <c r="E5181" t="s">
        <v>9</v>
      </c>
      <c r="F5181" t="s">
        <v>12</v>
      </c>
      <c r="G5181" t="s">
        <v>7</v>
      </c>
      <c r="H5181" t="s">
        <v>8</v>
      </c>
      <c r="I5181">
        <f t="shared" si="80"/>
        <v>2</v>
      </c>
      <c r="L5181" t="str">
        <v>ETHOMEEN T/20 BULK</v>
      </c>
      <c r="M5181" t="str">
        <v>ETHOMEEN T/25 BULK</v>
      </c>
      <c r="N5181">
        <v>2</v>
      </c>
    </row>
    <row r="5182" spans="1:14">
      <c r="A5182">
        <f>IF(MOD(ROW()-3,COUNTA(tblProducts[Description]))=0,A5181+1,A5181)</f>
        <v>46</v>
      </c>
      <c r="B5182">
        <f>MOD(ROW()-3,COUNTA(tblProducts[Description]))+1</f>
        <v>50</v>
      </c>
      <c r="C5182" t="str">
        <f>_xlfn.XLOOKUP(A5182,tblProducts[Column1],tblProducts[Description])</f>
        <v>ETHOMEEN T/20 BULK</v>
      </c>
      <c r="D5182" t="str">
        <f>_xlfn.XLOOKUP(B5182,tblProducts[Column1],tblProducts[Description])</f>
        <v>ETHOMEEN T/28 BULK</v>
      </c>
      <c r="E5182" t="s">
        <v>9</v>
      </c>
      <c r="F5182" t="s">
        <v>12</v>
      </c>
      <c r="G5182" t="s">
        <v>7</v>
      </c>
      <c r="H5182" t="s">
        <v>8</v>
      </c>
      <c r="I5182">
        <f t="shared" si="80"/>
        <v>2</v>
      </c>
      <c r="L5182" t="str">
        <v>ETHOMEEN T/20 BULK</v>
      </c>
      <c r="M5182" t="str">
        <v>ETHOMEEN T/28 BULK</v>
      </c>
      <c r="N5182">
        <v>2</v>
      </c>
    </row>
    <row r="5183" spans="1:14">
      <c r="A5183">
        <f>IF(MOD(ROW()-3,COUNTA(tblProducts[Description]))=0,A5182+1,A5182)</f>
        <v>46</v>
      </c>
      <c r="B5183">
        <f>MOD(ROW()-3,COUNTA(tblProducts[Description]))+1</f>
        <v>51</v>
      </c>
      <c r="C5183" t="str">
        <f>_xlfn.XLOOKUP(A5183,tblProducts[Column1],tblProducts[Description])</f>
        <v>ETHOMEEN T/20 BULK</v>
      </c>
      <c r="D5183" t="str">
        <f>_xlfn.XLOOKUP(B5183,tblProducts[Column1],tblProducts[Description])</f>
        <v>ETHYLAN 1008 SA BULK</v>
      </c>
      <c r="E5183" t="s">
        <v>9</v>
      </c>
      <c r="F5183" t="s">
        <v>12</v>
      </c>
      <c r="G5183" t="s">
        <v>7</v>
      </c>
      <c r="H5183" t="s">
        <v>8</v>
      </c>
      <c r="I5183">
        <f t="shared" si="80"/>
        <v>2</v>
      </c>
      <c r="L5183" t="str">
        <v>ETHOMEEN T/20 BULK</v>
      </c>
      <c r="M5183" t="str">
        <v>ETHYLAN 1008 SA BULK</v>
      </c>
      <c r="N5183">
        <v>2</v>
      </c>
    </row>
    <row r="5184" spans="1:14">
      <c r="A5184">
        <f>IF(MOD(ROW()-3,COUNTA(tblProducts[Description]))=0,A5183+1,A5183)</f>
        <v>46</v>
      </c>
      <c r="B5184">
        <f>MOD(ROW()-3,COUNTA(tblProducts[Description]))+1</f>
        <v>52</v>
      </c>
      <c r="C5184" t="str">
        <f>_xlfn.XLOOKUP(A5184,tblProducts[Column1],tblProducts[Description])</f>
        <v>ETHOMEEN T/20 BULK</v>
      </c>
      <c r="D5184" t="str">
        <f>_xlfn.XLOOKUP(B5184,tblProducts[Column1],tblProducts[Description])</f>
        <v>ETHYLAN 325 BULK</v>
      </c>
      <c r="E5184" t="s">
        <v>9</v>
      </c>
      <c r="F5184" t="s">
        <v>12</v>
      </c>
      <c r="G5184" t="s">
        <v>7</v>
      </c>
      <c r="H5184" t="s">
        <v>8</v>
      </c>
      <c r="I5184">
        <f t="shared" si="80"/>
        <v>2</v>
      </c>
      <c r="L5184" t="str">
        <v>ETHOMEEN T/20 BULK</v>
      </c>
      <c r="M5184" t="str">
        <v>ETHYLAN 325 BULK</v>
      </c>
      <c r="N5184">
        <v>2</v>
      </c>
    </row>
    <row r="5185" spans="1:14">
      <c r="A5185">
        <f>IF(MOD(ROW()-3,COUNTA(tblProducts[Description]))=0,A5184+1,A5184)</f>
        <v>46</v>
      </c>
      <c r="B5185">
        <f>MOD(ROW()-3,COUNTA(tblProducts[Description]))+1</f>
        <v>53</v>
      </c>
      <c r="C5185" t="str">
        <f>_xlfn.XLOOKUP(A5185,tblProducts[Column1],tblProducts[Description])</f>
        <v>ETHOMEEN T/20 BULK</v>
      </c>
      <c r="D5185" t="str">
        <f>_xlfn.XLOOKUP(B5185,tblProducts[Column1],tblProducts[Description])</f>
        <v>ETHYLAN NS-500LQ BULK</v>
      </c>
      <c r="E5185" t="s">
        <v>9</v>
      </c>
      <c r="F5185" t="s">
        <v>12</v>
      </c>
      <c r="G5185" t="s">
        <v>7</v>
      </c>
      <c r="H5185" t="s">
        <v>8</v>
      </c>
      <c r="I5185">
        <f t="shared" si="80"/>
        <v>2</v>
      </c>
      <c r="L5185" t="str">
        <v>ETHOMEEN T/20 BULK</v>
      </c>
      <c r="M5185" t="str">
        <v>ETHYLAN NS-500LQ BULK</v>
      </c>
      <c r="N5185">
        <v>2</v>
      </c>
    </row>
    <row r="5186" spans="1:14">
      <c r="A5186">
        <f>IF(MOD(ROW()-3,COUNTA(tblProducts[Description]))=0,A5185+1,A5185)</f>
        <v>46</v>
      </c>
      <c r="B5186">
        <f>MOD(ROW()-3,COUNTA(tblProducts[Description]))+1</f>
        <v>54</v>
      </c>
      <c r="C5186" t="str">
        <f>_xlfn.XLOOKUP(A5186,tblProducts[Column1],tblProducts[Description])</f>
        <v>ETHOMEEN T/20 BULK</v>
      </c>
      <c r="D5186" t="str">
        <f>_xlfn.XLOOKUP(B5186,tblProducts[Column1],tblProducts[Description])</f>
        <v>ETHYLAN PRE NS-505 K BULK</v>
      </c>
      <c r="E5186" t="s">
        <v>9</v>
      </c>
      <c r="F5186" t="s">
        <v>12</v>
      </c>
      <c r="G5186" t="s">
        <v>7</v>
      </c>
      <c r="H5186" t="s">
        <v>8</v>
      </c>
      <c r="I5186">
        <f t="shared" si="80"/>
        <v>2</v>
      </c>
      <c r="L5186" t="str">
        <v>ETHOMEEN T/20 BULK</v>
      </c>
      <c r="M5186" t="str">
        <v>ETHYLAN PRE NS-505 K BULK</v>
      </c>
      <c r="N5186">
        <v>2</v>
      </c>
    </row>
    <row r="5187" spans="1:14">
      <c r="A5187">
        <f>IF(MOD(ROW()-3,COUNTA(tblProducts[Description]))=0,A5186+1,A5186)</f>
        <v>46</v>
      </c>
      <c r="B5187">
        <f>MOD(ROW()-3,COUNTA(tblProducts[Description]))+1</f>
        <v>55</v>
      </c>
      <c r="C5187" t="str">
        <f>_xlfn.XLOOKUP(A5187,tblProducts[Column1],tblProducts[Description])</f>
        <v>ETHOMEEN T/20 BULK</v>
      </c>
      <c r="D5187" t="str">
        <f>_xlfn.XLOOKUP(B5187,tblProducts[Column1],tblProducts[Description])</f>
        <v>ETHYLAN SN-90 BULK</v>
      </c>
      <c r="E5187" t="s">
        <v>9</v>
      </c>
      <c r="F5187" t="s">
        <v>12</v>
      </c>
      <c r="G5187" t="s">
        <v>7</v>
      </c>
      <c r="H5187" t="s">
        <v>8</v>
      </c>
      <c r="I5187">
        <f t="shared" si="80"/>
        <v>2</v>
      </c>
      <c r="L5187" t="str">
        <v>ETHOMEEN T/20 BULK</v>
      </c>
      <c r="M5187" t="str">
        <v>ETHYLAN SN-90 BULK</v>
      </c>
      <c r="N5187">
        <v>2</v>
      </c>
    </row>
    <row r="5188" spans="1:14">
      <c r="A5188">
        <f>IF(MOD(ROW()-3,COUNTA(tblProducts[Description]))=0,A5187+1,A5187)</f>
        <v>46</v>
      </c>
      <c r="B5188">
        <f>MOD(ROW()-3,COUNTA(tblProducts[Description]))+1</f>
        <v>56</v>
      </c>
      <c r="C5188" t="str">
        <f>_xlfn.XLOOKUP(A5188,tblProducts[Column1],tblProducts[Description])</f>
        <v>ETHOMEEN T/20 BULK</v>
      </c>
      <c r="D5188" t="str">
        <f>_xlfn.XLOOKUP(B5188,tblProducts[Column1],tblProducts[Description])</f>
        <v>ETHYLAN TD-100 BULK</v>
      </c>
      <c r="E5188" t="s">
        <v>9</v>
      </c>
      <c r="F5188" t="s">
        <v>12</v>
      </c>
      <c r="G5188" t="s">
        <v>9</v>
      </c>
      <c r="H5188" t="s">
        <v>11</v>
      </c>
      <c r="I5188">
        <f t="shared" ref="I5188:I5251" si="81">IF(E5188="NO",0,IF(F5188="HEEL WASH",1.5,2))+IF(G5188="NO",0,2)</f>
        <v>4</v>
      </c>
      <c r="L5188" t="str">
        <v>ETHOMEEN T/20 BULK</v>
      </c>
      <c r="M5188" t="str">
        <v>ETHYLAN TD-100 BULK</v>
      </c>
      <c r="N5188">
        <v>4</v>
      </c>
    </row>
    <row r="5189" spans="1:14">
      <c r="A5189">
        <f>IF(MOD(ROW()-3,COUNTA(tblProducts[Description]))=0,A5188+1,A5188)</f>
        <v>46</v>
      </c>
      <c r="B5189">
        <f>MOD(ROW()-3,COUNTA(tblProducts[Description]))+1</f>
        <v>57</v>
      </c>
      <c r="C5189" t="str">
        <f>_xlfn.XLOOKUP(A5189,tblProducts[Column1],tblProducts[Description])</f>
        <v>ETHOMEEN T/20 BULK</v>
      </c>
      <c r="D5189" t="str">
        <f>_xlfn.XLOOKUP(B5189,tblProducts[Column1],tblProducts[Description])</f>
        <v>ETHYLAN TD-120 BULK</v>
      </c>
      <c r="E5189" t="s">
        <v>9</v>
      </c>
      <c r="F5189" t="s">
        <v>12</v>
      </c>
      <c r="G5189" t="s">
        <v>9</v>
      </c>
      <c r="H5189" t="s">
        <v>11</v>
      </c>
      <c r="I5189">
        <f t="shared" si="81"/>
        <v>4</v>
      </c>
      <c r="L5189" t="str">
        <v>ETHOMEEN T/20 BULK</v>
      </c>
      <c r="M5189" t="str">
        <v>ETHYLAN TD-120 BULK</v>
      </c>
      <c r="N5189">
        <v>4</v>
      </c>
    </row>
    <row r="5190" spans="1:14">
      <c r="A5190">
        <f>IF(MOD(ROW()-3,COUNTA(tblProducts[Description]))=0,A5189+1,A5189)</f>
        <v>46</v>
      </c>
      <c r="B5190">
        <f>MOD(ROW()-3,COUNTA(tblProducts[Description]))+1</f>
        <v>58</v>
      </c>
      <c r="C5190" t="str">
        <f>_xlfn.XLOOKUP(A5190,tblProducts[Column1],tblProducts[Description])</f>
        <v>ETHOMEEN T/20 BULK</v>
      </c>
      <c r="D5190" t="str">
        <f>_xlfn.XLOOKUP(B5190,tblProducts[Column1],tblProducts[Description])</f>
        <v>ETHYLAN TD-1407 BULK</v>
      </c>
      <c r="E5190" t="s">
        <v>9</v>
      </c>
      <c r="F5190" t="s">
        <v>12</v>
      </c>
      <c r="G5190" t="s">
        <v>9</v>
      </c>
      <c r="H5190" t="s">
        <v>11</v>
      </c>
      <c r="I5190">
        <f t="shared" si="81"/>
        <v>4</v>
      </c>
      <c r="L5190" t="str">
        <v>ETHOMEEN T/20 BULK</v>
      </c>
      <c r="M5190" t="str">
        <v>ETHYLAN TD-1407 BULK</v>
      </c>
      <c r="N5190">
        <v>4</v>
      </c>
    </row>
    <row r="5191" spans="1:14">
      <c r="A5191">
        <f>IF(MOD(ROW()-3,COUNTA(tblProducts[Description]))=0,A5190+1,A5190)</f>
        <v>46</v>
      </c>
      <c r="B5191">
        <f>MOD(ROW()-3,COUNTA(tblProducts[Description]))+1</f>
        <v>59</v>
      </c>
      <c r="C5191" t="str">
        <f>_xlfn.XLOOKUP(A5191,tblProducts[Column1],tblProducts[Description])</f>
        <v>ETHOMEEN T/20 BULK</v>
      </c>
      <c r="D5191" t="str">
        <f>_xlfn.XLOOKUP(B5191,tblProducts[Column1],tblProducts[Description])</f>
        <v>ETHYLAN TD-40 BULK</v>
      </c>
      <c r="E5191" t="s">
        <v>9</v>
      </c>
      <c r="F5191" t="s">
        <v>12</v>
      </c>
      <c r="G5191" t="s">
        <v>7</v>
      </c>
      <c r="H5191" t="s">
        <v>8</v>
      </c>
      <c r="I5191">
        <f t="shared" si="81"/>
        <v>2</v>
      </c>
      <c r="L5191" t="str">
        <v>ETHOMEEN T/20 BULK</v>
      </c>
      <c r="M5191" t="str">
        <v>ETHYLAN TD-40 BULK</v>
      </c>
      <c r="N5191">
        <v>2</v>
      </c>
    </row>
    <row r="5192" spans="1:14">
      <c r="A5192">
        <f>IF(MOD(ROW()-3,COUNTA(tblProducts[Description]))=0,A5191+1,A5191)</f>
        <v>46</v>
      </c>
      <c r="B5192">
        <f>MOD(ROW()-3,COUNTA(tblProducts[Description]))+1</f>
        <v>60</v>
      </c>
      <c r="C5192" t="str">
        <f>_xlfn.XLOOKUP(A5192,tblProducts[Column1],tblProducts[Description])</f>
        <v>ETHOMEEN T/20 BULK</v>
      </c>
      <c r="D5192" t="str">
        <f>_xlfn.XLOOKUP(B5192,tblProducts[Column1],tblProducts[Description])</f>
        <v>ETHYLAN TD-60 BULK</v>
      </c>
      <c r="E5192" t="s">
        <v>9</v>
      </c>
      <c r="F5192" t="s">
        <v>12</v>
      </c>
      <c r="G5192" t="s">
        <v>7</v>
      </c>
      <c r="H5192" t="s">
        <v>13</v>
      </c>
      <c r="I5192">
        <f t="shared" si="81"/>
        <v>2</v>
      </c>
      <c r="L5192" t="str">
        <v>ETHOMEEN T/20 BULK</v>
      </c>
      <c r="M5192" t="str">
        <v>ETHYLAN TD-60 BULK</v>
      </c>
      <c r="N5192">
        <v>2</v>
      </c>
    </row>
    <row r="5193" spans="1:14">
      <c r="A5193">
        <f>IF(MOD(ROW()-3,COUNTA(tblProducts[Description]))=0,A5192+1,A5192)</f>
        <v>46</v>
      </c>
      <c r="B5193">
        <f>MOD(ROW()-3,COUNTA(tblProducts[Description]))+1</f>
        <v>61</v>
      </c>
      <c r="C5193" t="str">
        <f>_xlfn.XLOOKUP(A5193,tblProducts[Column1],tblProducts[Description])</f>
        <v>ETHOMEEN T/20 BULK</v>
      </c>
      <c r="D5193" t="str">
        <f>_xlfn.XLOOKUP(B5193,tblProducts[Column1],tblProducts[Description])</f>
        <v>INTERMEDIATE BE-110L BULK</v>
      </c>
      <c r="E5193" t="s">
        <v>9</v>
      </c>
      <c r="F5193" t="s">
        <v>12</v>
      </c>
      <c r="G5193" t="s">
        <v>7</v>
      </c>
      <c r="H5193" t="s">
        <v>13</v>
      </c>
      <c r="I5193">
        <f t="shared" si="81"/>
        <v>2</v>
      </c>
      <c r="L5193" t="str">
        <v>ETHOMEEN T/20 BULK</v>
      </c>
      <c r="M5193" t="str">
        <v>INTERMEDIATE BE-110L BULK</v>
      </c>
      <c r="N5193">
        <v>2</v>
      </c>
    </row>
    <row r="5194" spans="1:14">
      <c r="A5194">
        <f>IF(MOD(ROW()-3,COUNTA(tblProducts[Description]))=0,A5193+1,A5193)</f>
        <v>46</v>
      </c>
      <c r="B5194">
        <f>MOD(ROW()-3,COUNTA(tblProducts[Description]))+1</f>
        <v>62</v>
      </c>
      <c r="C5194" t="str">
        <f>_xlfn.XLOOKUP(A5194,tblProducts[Column1],tblProducts[Description])</f>
        <v>ETHOMEEN T/20 BULK</v>
      </c>
      <c r="D5194" t="str">
        <f>_xlfn.XLOOKUP(B5194,tblProducts[Column1],tblProducts[Description])</f>
        <v>INTERMEDIATE DPG-415 BULK</v>
      </c>
      <c r="E5194" t="s">
        <v>9</v>
      </c>
      <c r="F5194" t="s">
        <v>12</v>
      </c>
      <c r="G5194" t="s">
        <v>7</v>
      </c>
      <c r="H5194" t="s">
        <v>13</v>
      </c>
      <c r="I5194">
        <f t="shared" si="81"/>
        <v>2</v>
      </c>
      <c r="L5194" t="str">
        <v>ETHOMEEN T/20 BULK</v>
      </c>
      <c r="M5194" t="str">
        <v>INTERMEDIATE DPG-415 BULK</v>
      </c>
      <c r="N5194">
        <v>2</v>
      </c>
    </row>
    <row r="5195" spans="1:14">
      <c r="A5195">
        <f>IF(MOD(ROW()-3,COUNTA(tblProducts[Description]))=0,A5194+1,A5194)</f>
        <v>46</v>
      </c>
      <c r="B5195">
        <f>MOD(ROW()-3,COUNTA(tblProducts[Description]))+1</f>
        <v>63</v>
      </c>
      <c r="C5195" t="str">
        <f>_xlfn.XLOOKUP(A5195,tblProducts[Column1],tblProducts[Description])</f>
        <v>ETHOMEEN T/20 BULK</v>
      </c>
      <c r="D5195" t="str">
        <f>_xlfn.XLOOKUP(B5195,tblProducts[Column1],tblProducts[Description])</f>
        <v>PROPODUOMEEN T/12 BULK</v>
      </c>
      <c r="E5195" t="s">
        <v>9</v>
      </c>
      <c r="F5195" t="s">
        <v>12</v>
      </c>
      <c r="G5195" t="s">
        <v>7</v>
      </c>
      <c r="H5195" t="s">
        <v>8</v>
      </c>
      <c r="I5195">
        <f t="shared" si="81"/>
        <v>2</v>
      </c>
      <c r="L5195" t="str">
        <v>ETHOMEEN T/20 BULK</v>
      </c>
      <c r="M5195" t="str">
        <v>PROPODUOMEEN T/12 BULK</v>
      </c>
      <c r="N5195">
        <v>2</v>
      </c>
    </row>
    <row r="5196" spans="1:14">
      <c r="A5196">
        <f>IF(MOD(ROW()-3,COUNTA(tblProducts[Description]))=0,A5195+1,A5195)</f>
        <v>46</v>
      </c>
      <c r="B5196">
        <f>MOD(ROW()-3,COUNTA(tblProducts[Description]))+1</f>
        <v>64</v>
      </c>
      <c r="C5196" t="str">
        <f>_xlfn.XLOOKUP(A5196,tblProducts[Column1],tblProducts[Description])</f>
        <v>ETHOMEEN T/20 BULK</v>
      </c>
      <c r="D5196" t="str">
        <f>_xlfn.XLOOKUP(B5196,tblProducts[Column1],tblProducts[Description])</f>
        <v>PROPOMEEN T/12 BULK</v>
      </c>
      <c r="E5196" t="s">
        <v>9</v>
      </c>
      <c r="F5196" t="s">
        <v>12</v>
      </c>
      <c r="G5196" t="s">
        <v>7</v>
      </c>
      <c r="H5196" t="s">
        <v>8</v>
      </c>
      <c r="I5196">
        <f t="shared" si="81"/>
        <v>2</v>
      </c>
      <c r="L5196" t="str">
        <v>ETHOMEEN T/20 BULK</v>
      </c>
      <c r="M5196" t="str">
        <v>PROPOMEEN T/12 BULK</v>
      </c>
      <c r="N5196">
        <v>2</v>
      </c>
    </row>
    <row r="5197" spans="1:14">
      <c r="A5197">
        <f>IF(MOD(ROW()-3,COUNTA(tblProducts[Description]))=0,A5196+1,A5196)</f>
        <v>46</v>
      </c>
      <c r="B5197">
        <f>MOD(ROW()-3,COUNTA(tblProducts[Description]))+1</f>
        <v>65</v>
      </c>
      <c r="C5197" t="str">
        <f>_xlfn.XLOOKUP(A5197,tblProducts[Column1],tblProducts[Description])</f>
        <v>ETHOMEEN T/20 BULK</v>
      </c>
      <c r="D5197" t="str">
        <f>_xlfn.XLOOKUP(B5197,tblProducts[Column1],tblProducts[Description])</f>
        <v>TMP-420 BULK</v>
      </c>
      <c r="E5197" t="s">
        <v>9</v>
      </c>
      <c r="F5197" t="s">
        <v>12</v>
      </c>
      <c r="G5197" t="s">
        <v>7</v>
      </c>
      <c r="H5197" t="s">
        <v>8</v>
      </c>
      <c r="I5197">
        <f t="shared" si="81"/>
        <v>2</v>
      </c>
      <c r="L5197" t="str">
        <v>ETHOMEEN T/20 BULK</v>
      </c>
      <c r="M5197" t="str">
        <v>TMP-420 BULK</v>
      </c>
      <c r="N5197">
        <v>2</v>
      </c>
    </row>
    <row r="5198" spans="1:14">
      <c r="A5198">
        <f>IF(MOD(ROW()-3,COUNTA(tblProducts[Description]))=0,A5197+1,A5197)</f>
        <v>46</v>
      </c>
      <c r="B5198">
        <f>MOD(ROW()-3,COUNTA(tblProducts[Description]))+1</f>
        <v>66</v>
      </c>
      <c r="C5198" t="str">
        <f>_xlfn.XLOOKUP(A5198,tblProducts[Column1],tblProducts[Description])</f>
        <v>ETHOMEEN T/20 BULK</v>
      </c>
      <c r="D5198" t="str">
        <f>_xlfn.XLOOKUP(B5198,tblProducts[Column1],tblProducts[Description])</f>
        <v>TMP-80 BULK</v>
      </c>
      <c r="E5198" t="s">
        <v>9</v>
      </c>
      <c r="F5198" t="s">
        <v>12</v>
      </c>
      <c r="G5198" t="s">
        <v>7</v>
      </c>
      <c r="H5198" t="s">
        <v>8</v>
      </c>
      <c r="I5198">
        <f t="shared" si="81"/>
        <v>2</v>
      </c>
      <c r="L5198" t="str">
        <v>ETHOMEEN T/20 BULK</v>
      </c>
      <c r="M5198" t="str">
        <v>TMP-80 BULK</v>
      </c>
      <c r="N5198">
        <v>2</v>
      </c>
    </row>
    <row r="5199" spans="1:14">
      <c r="A5199">
        <f>IF(MOD(ROW()-3,COUNTA(tblProducts[Description]))=0,A5198+1,A5198)</f>
        <v>46</v>
      </c>
      <c r="B5199">
        <f>MOD(ROW()-3,COUNTA(tblProducts[Description]))+1</f>
        <v>67</v>
      </c>
      <c r="C5199" t="str">
        <f>_xlfn.XLOOKUP(A5199,tblProducts[Column1],tblProducts[Description])</f>
        <v>ETHOMEEN T/20 BULK</v>
      </c>
      <c r="D5199" t="str">
        <f>_xlfn.XLOOKUP(B5199,tblProducts[Column1],tblProducts[Description])</f>
        <v>VISCO 352 BULK</v>
      </c>
      <c r="E5199" t="s">
        <v>9</v>
      </c>
      <c r="F5199" t="s">
        <v>12</v>
      </c>
      <c r="G5199" t="s">
        <v>7</v>
      </c>
      <c r="H5199" t="s">
        <v>8</v>
      </c>
      <c r="I5199">
        <f t="shared" si="81"/>
        <v>2</v>
      </c>
      <c r="L5199" t="str">
        <v>ETHOMEEN T/20 BULK</v>
      </c>
      <c r="M5199" t="str">
        <v>VISCO 352 BULK</v>
      </c>
      <c r="N5199">
        <v>2</v>
      </c>
    </row>
    <row r="5200" spans="1:14">
      <c r="A5200">
        <f>IF(MOD(ROW()-3,COUNTA(tblProducts[Description]))=0,A5199+1,A5199)</f>
        <v>46</v>
      </c>
      <c r="B5200">
        <f>MOD(ROW()-3,COUNTA(tblProducts[Description]))+1</f>
        <v>68</v>
      </c>
      <c r="C5200" t="str">
        <f>_xlfn.XLOOKUP(A5200,tblProducts[Column1],tblProducts[Description])</f>
        <v>ETHOMEEN T/20 BULK</v>
      </c>
      <c r="D5200" t="str">
        <f>_xlfn.XLOOKUP(B5200,tblProducts[Column1],tblProducts[Description])</f>
        <v>WITBREAK DPG-25 BULK</v>
      </c>
      <c r="E5200" t="s">
        <v>9</v>
      </c>
      <c r="F5200" t="s">
        <v>12</v>
      </c>
      <c r="G5200" t="s">
        <v>7</v>
      </c>
      <c r="H5200" t="s">
        <v>8</v>
      </c>
      <c r="I5200">
        <f t="shared" si="81"/>
        <v>2</v>
      </c>
      <c r="L5200" t="str">
        <v>ETHOMEEN T/20 BULK</v>
      </c>
      <c r="M5200" t="str">
        <v>WITBREAK DPG-25 BULK</v>
      </c>
      <c r="N5200">
        <v>2</v>
      </c>
    </row>
    <row r="5201" spans="1:14">
      <c r="A5201">
        <f>IF(MOD(ROW()-3,COUNTA(tblProducts[Description]))=0,A5200+1,A5200)</f>
        <v>46</v>
      </c>
      <c r="B5201">
        <f>MOD(ROW()-3,COUNTA(tblProducts[Description]))+1</f>
        <v>69</v>
      </c>
      <c r="C5201" t="str">
        <f>_xlfn.XLOOKUP(A5201,tblProducts[Column1],tblProducts[Description])</f>
        <v>ETHOMEEN T/20 BULK</v>
      </c>
      <c r="D5201" t="str">
        <f>_xlfn.XLOOKUP(B5201,tblProducts[Column1],tblProducts[Description])</f>
        <v>WITBREAK DPG-482 BULK</v>
      </c>
      <c r="E5201" t="s">
        <v>9</v>
      </c>
      <c r="F5201" t="s">
        <v>12</v>
      </c>
      <c r="G5201" t="s">
        <v>7</v>
      </c>
      <c r="H5201" t="s">
        <v>8</v>
      </c>
      <c r="I5201">
        <f t="shared" si="81"/>
        <v>2</v>
      </c>
      <c r="L5201" t="str">
        <v>ETHOMEEN T/20 BULK</v>
      </c>
      <c r="M5201" t="str">
        <v>WITBREAK DPG-482 BULK</v>
      </c>
      <c r="N5201">
        <v>2</v>
      </c>
    </row>
    <row r="5202" spans="1:14">
      <c r="A5202">
        <f>IF(MOD(ROW()-3,COUNTA(tblProducts[Description]))=0,A5201+1,A5201)</f>
        <v>46</v>
      </c>
      <c r="B5202">
        <f>MOD(ROW()-3,COUNTA(tblProducts[Description]))+1</f>
        <v>70</v>
      </c>
      <c r="C5202" t="str">
        <f>_xlfn.XLOOKUP(A5202,tblProducts[Column1],tblProducts[Description])</f>
        <v>ETHOMEEN T/20 BULK</v>
      </c>
      <c r="D5202" t="str">
        <f>_xlfn.XLOOKUP(B5202,tblProducts[Column1],tblProducts[Description])</f>
        <v>WITBREAK DPG-818 BULK</v>
      </c>
      <c r="E5202" t="s">
        <v>9</v>
      </c>
      <c r="F5202" t="s">
        <v>12</v>
      </c>
      <c r="G5202" t="s">
        <v>7</v>
      </c>
      <c r="H5202" t="s">
        <v>8</v>
      </c>
      <c r="I5202">
        <f t="shared" si="81"/>
        <v>2</v>
      </c>
      <c r="L5202" t="str">
        <v>ETHOMEEN T/20 BULK</v>
      </c>
      <c r="M5202" t="str">
        <v>WITBREAK DPG-818 BULK</v>
      </c>
      <c r="N5202">
        <v>2</v>
      </c>
    </row>
    <row r="5203" spans="1:14">
      <c r="A5203">
        <f>IF(MOD(ROW()-3,COUNTA(tblProducts[Description]))=0,A5202+1,A5202)</f>
        <v>46</v>
      </c>
      <c r="B5203">
        <f>MOD(ROW()-3,COUNTA(tblProducts[Description]))+1</f>
        <v>71</v>
      </c>
      <c r="C5203" t="str">
        <f>_xlfn.XLOOKUP(A5203,tblProducts[Column1],tblProducts[Description])</f>
        <v>ETHOMEEN T/20 BULK</v>
      </c>
      <c r="D5203" t="str">
        <f>_xlfn.XLOOKUP(B5203,tblProducts[Column1],tblProducts[Description])</f>
        <v>WITBREAK DTG-62 BULK</v>
      </c>
      <c r="E5203" t="s">
        <v>9</v>
      </c>
      <c r="F5203" t="s">
        <v>12</v>
      </c>
      <c r="G5203" t="s">
        <v>7</v>
      </c>
      <c r="H5203" t="s">
        <v>8</v>
      </c>
      <c r="I5203">
        <f t="shared" si="81"/>
        <v>2</v>
      </c>
      <c r="L5203" t="str">
        <v>ETHOMEEN T/20 BULK</v>
      </c>
      <c r="M5203" t="str">
        <v>WITBREAK DTG-62 BULK</v>
      </c>
      <c r="N5203">
        <v>2</v>
      </c>
    </row>
    <row r="5204" spans="1:14">
      <c r="A5204">
        <f>IF(MOD(ROW()-3,COUNTA(tblProducts[Description]))=0,A5203+1,A5203)</f>
        <v>46</v>
      </c>
      <c r="B5204">
        <f>MOD(ROW()-3,COUNTA(tblProducts[Description]))+1</f>
        <v>72</v>
      </c>
      <c r="C5204" t="str">
        <f>_xlfn.XLOOKUP(A5204,tblProducts[Column1],tblProducts[Description])</f>
        <v>ETHOMEEN T/20 BULK</v>
      </c>
      <c r="D5204" t="str">
        <f>_xlfn.XLOOKUP(B5204,tblProducts[Column1],tblProducts[Description])</f>
        <v>WITCOMUL 1844 BULK</v>
      </c>
      <c r="E5204" t="s">
        <v>9</v>
      </c>
      <c r="F5204" t="s">
        <v>12</v>
      </c>
      <c r="G5204" t="s">
        <v>7</v>
      </c>
      <c r="H5204" t="s">
        <v>8</v>
      </c>
      <c r="I5204">
        <f t="shared" si="81"/>
        <v>2</v>
      </c>
      <c r="L5204" t="str">
        <v>ETHOMEEN T/20 BULK</v>
      </c>
      <c r="M5204" t="str">
        <v>WITCOMUL 1844 BULK</v>
      </c>
      <c r="N5204">
        <v>2</v>
      </c>
    </row>
    <row r="5205" spans="1:14">
      <c r="A5205">
        <f>IF(MOD(ROW()-3,COUNTA(tblProducts[Description]))=0,A5204+1,A5204)</f>
        <v>46</v>
      </c>
      <c r="B5205">
        <f>MOD(ROW()-3,COUNTA(tblProducts[Description]))+1</f>
        <v>73</v>
      </c>
      <c r="C5205" t="str">
        <f>_xlfn.XLOOKUP(A5205,tblProducts[Column1],tblProducts[Description])</f>
        <v>ETHOMEEN T/20 BULK</v>
      </c>
      <c r="D5205" t="str">
        <f>_xlfn.XLOOKUP(B5205,tblProducts[Column1],tblProducts[Description])</f>
        <v>WITCONOL 2690 BULK</v>
      </c>
      <c r="E5205" t="s">
        <v>9</v>
      </c>
      <c r="F5205" t="s">
        <v>12</v>
      </c>
      <c r="G5205" t="s">
        <v>9</v>
      </c>
      <c r="H5205" t="s">
        <v>8</v>
      </c>
      <c r="I5205">
        <f t="shared" si="81"/>
        <v>4</v>
      </c>
      <c r="L5205" t="str">
        <v>ETHOMEEN T/20 BULK</v>
      </c>
      <c r="M5205" t="str">
        <v>WITCONOL 2690 BULK</v>
      </c>
      <c r="N5205">
        <v>4</v>
      </c>
    </row>
    <row r="5206" spans="1:14">
      <c r="A5206">
        <f>IF(MOD(ROW()-3,COUNTA(tblProducts[Description]))=0,A5205+1,A5205)</f>
        <v>46</v>
      </c>
      <c r="B5206">
        <f>MOD(ROW()-3,COUNTA(tblProducts[Description]))+1</f>
        <v>74</v>
      </c>
      <c r="C5206" t="str">
        <f>_xlfn.XLOOKUP(A5206,tblProducts[Column1],tblProducts[Description])</f>
        <v>ETHOMEEN T/20 BULK</v>
      </c>
      <c r="D5206" t="str">
        <f>_xlfn.XLOOKUP(B5206,tblProducts[Column1],tblProducts[Description])</f>
        <v>ETHYLAN 324 BULK</v>
      </c>
      <c r="E5206" t="s">
        <v>9</v>
      </c>
      <c r="F5206" t="s">
        <v>12</v>
      </c>
      <c r="G5206" t="s">
        <v>7</v>
      </c>
      <c r="H5206" t="s">
        <v>8</v>
      </c>
      <c r="I5206">
        <f t="shared" si="81"/>
        <v>2</v>
      </c>
      <c r="L5206" t="str">
        <v>ETHOMEEN T/20 BULK</v>
      </c>
      <c r="M5206" t="str">
        <v>ETHYLAN 324 BULK</v>
      </c>
      <c r="N5206">
        <v>2</v>
      </c>
    </row>
    <row r="5207" spans="1:14">
      <c r="A5207">
        <f>IF(MOD(ROW()-3,COUNTA(tblProducts[Description]))=0,A5206+1,A5206)</f>
        <v>46</v>
      </c>
      <c r="B5207">
        <f>MOD(ROW()-3,COUNTA(tblProducts[Description]))+1</f>
        <v>75</v>
      </c>
      <c r="C5207" t="str">
        <f>_xlfn.XLOOKUP(A5207,tblProducts[Column1],tblProducts[Description])</f>
        <v>ETHOMEEN T/20 BULK</v>
      </c>
      <c r="D5207" t="str">
        <f>_xlfn.XLOOKUP(B5207,tblProducts[Column1],tblProducts[Description])</f>
        <v>WITCONOL NP-120 BULK</v>
      </c>
      <c r="E5207" t="s">
        <v>9</v>
      </c>
      <c r="F5207" t="s">
        <v>12</v>
      </c>
      <c r="G5207" t="s">
        <v>7</v>
      </c>
      <c r="H5207" t="s">
        <v>8</v>
      </c>
      <c r="I5207">
        <f t="shared" si="81"/>
        <v>2</v>
      </c>
      <c r="L5207" t="str">
        <v>ETHOMEEN T/20 BULK</v>
      </c>
      <c r="M5207" t="str">
        <v>WITCONOL NP-120 BULK</v>
      </c>
      <c r="N5207">
        <v>2</v>
      </c>
    </row>
    <row r="5208" spans="1:14">
      <c r="A5208">
        <f>IF(MOD(ROW()-3,COUNTA(tblProducts[Description]))=0,A5207+1,A5207)</f>
        <v>46</v>
      </c>
      <c r="B5208">
        <f>MOD(ROW()-3,COUNTA(tblProducts[Description]))+1</f>
        <v>76</v>
      </c>
      <c r="C5208" t="str">
        <f>_xlfn.XLOOKUP(A5208,tblProducts[Column1],tblProducts[Description])</f>
        <v>ETHOMEEN T/20 BULK</v>
      </c>
      <c r="D5208" t="str">
        <f>_xlfn.XLOOKUP(B5208,tblProducts[Column1],tblProducts[Description])</f>
        <v>WITCONOL NP-130 BULK</v>
      </c>
      <c r="E5208" t="s">
        <v>9</v>
      </c>
      <c r="F5208" t="s">
        <v>12</v>
      </c>
      <c r="G5208" t="s">
        <v>7</v>
      </c>
      <c r="H5208" t="s">
        <v>8</v>
      </c>
      <c r="I5208">
        <f t="shared" si="81"/>
        <v>2</v>
      </c>
      <c r="L5208" t="str">
        <v>ETHOMEEN T/20 BULK</v>
      </c>
      <c r="M5208" t="str">
        <v>WITCONOL NP-130 BULK</v>
      </c>
      <c r="N5208">
        <v>2</v>
      </c>
    </row>
    <row r="5209" spans="1:14">
      <c r="A5209">
        <f>IF(MOD(ROW()-3,COUNTA(tblProducts[Description]))=0,A5208+1,A5208)</f>
        <v>46</v>
      </c>
      <c r="B5209">
        <f>MOD(ROW()-3,COUNTA(tblProducts[Description]))+1</f>
        <v>77</v>
      </c>
      <c r="C5209" t="str">
        <f>_xlfn.XLOOKUP(A5209,tblProducts[Column1],tblProducts[Description])</f>
        <v>ETHOMEEN T/20 BULK</v>
      </c>
      <c r="D5209" t="str">
        <f>_xlfn.XLOOKUP(B5209,tblProducts[Column1],tblProducts[Description])</f>
        <v>WITCONOL NP-20 BULK</v>
      </c>
      <c r="E5209" t="s">
        <v>9</v>
      </c>
      <c r="F5209" t="s">
        <v>12</v>
      </c>
      <c r="G5209" t="s">
        <v>7</v>
      </c>
      <c r="H5209" t="s">
        <v>8</v>
      </c>
      <c r="I5209">
        <f t="shared" si="81"/>
        <v>2</v>
      </c>
      <c r="L5209" t="str">
        <v>ETHOMEEN T/20 BULK</v>
      </c>
      <c r="M5209" t="str">
        <v>WITCONOL NP-20 BULK</v>
      </c>
      <c r="N5209">
        <v>2</v>
      </c>
    </row>
    <row r="5210" spans="1:14">
      <c r="A5210">
        <f>IF(MOD(ROW()-3,COUNTA(tblProducts[Description]))=0,A5209+1,A5209)</f>
        <v>46</v>
      </c>
      <c r="B5210">
        <f>MOD(ROW()-3,COUNTA(tblProducts[Description]))+1</f>
        <v>78</v>
      </c>
      <c r="C5210" t="str">
        <f>_xlfn.XLOOKUP(A5210,tblProducts[Column1],tblProducts[Description])</f>
        <v>ETHOMEEN T/20 BULK</v>
      </c>
      <c r="D5210" t="str">
        <f>_xlfn.XLOOKUP(B5210,tblProducts[Column1],tblProducts[Description])</f>
        <v>WITCONOL NP-330 BULK</v>
      </c>
      <c r="E5210" t="s">
        <v>9</v>
      </c>
      <c r="F5210" t="s">
        <v>12</v>
      </c>
      <c r="G5210" t="s">
        <v>9</v>
      </c>
      <c r="H5210" t="s">
        <v>8</v>
      </c>
      <c r="I5210">
        <f t="shared" si="81"/>
        <v>4</v>
      </c>
      <c r="L5210" t="str">
        <v>ETHOMEEN T/20 BULK</v>
      </c>
      <c r="M5210" t="str">
        <v>WITCONOL NP-330 BULK</v>
      </c>
      <c r="N5210">
        <v>4</v>
      </c>
    </row>
    <row r="5211" spans="1:14">
      <c r="A5211">
        <f>IF(MOD(ROW()-3,COUNTA(tblProducts[Description]))=0,A5210+1,A5210)</f>
        <v>46</v>
      </c>
      <c r="B5211">
        <f>MOD(ROW()-3,COUNTA(tblProducts[Description]))+1</f>
        <v>79</v>
      </c>
      <c r="C5211" t="str">
        <f>_xlfn.XLOOKUP(A5211,tblProducts[Column1],tblProducts[Description])</f>
        <v>ETHOMEEN T/20 BULK</v>
      </c>
      <c r="D5211" t="str">
        <f>_xlfn.XLOOKUP(B5211,tblProducts[Column1],tblProducts[Description])</f>
        <v>WITCONOL NP-40 BULK</v>
      </c>
      <c r="E5211" t="s">
        <v>9</v>
      </c>
      <c r="F5211" t="s">
        <v>12</v>
      </c>
      <c r="G5211" t="s">
        <v>9</v>
      </c>
      <c r="H5211" t="s">
        <v>8</v>
      </c>
      <c r="I5211">
        <f t="shared" si="81"/>
        <v>4</v>
      </c>
      <c r="L5211" t="str">
        <v>ETHOMEEN T/20 BULK</v>
      </c>
      <c r="M5211" t="str">
        <v>WITCONOL NP-40 BULK</v>
      </c>
      <c r="N5211">
        <v>4</v>
      </c>
    </row>
    <row r="5212" spans="1:14">
      <c r="A5212">
        <f>IF(MOD(ROW()-3,COUNTA(tblProducts[Description]))=0,A5211+1,A5211)</f>
        <v>46</v>
      </c>
      <c r="B5212">
        <f>MOD(ROW()-3,COUNTA(tblProducts[Description]))+1</f>
        <v>80</v>
      </c>
      <c r="C5212" t="str">
        <f>_xlfn.XLOOKUP(A5212,tblProducts[Column1],tblProducts[Description])</f>
        <v>ETHOMEEN T/20 BULK</v>
      </c>
      <c r="D5212" t="str">
        <f>_xlfn.XLOOKUP(B5212,tblProducts[Column1],tblProducts[Description])</f>
        <v>WITCONOL NP-60 BULK</v>
      </c>
      <c r="E5212" t="s">
        <v>9</v>
      </c>
      <c r="F5212" t="s">
        <v>12</v>
      </c>
      <c r="G5212" t="s">
        <v>7</v>
      </c>
      <c r="H5212" t="s">
        <v>8</v>
      </c>
      <c r="I5212">
        <f t="shared" si="81"/>
        <v>2</v>
      </c>
      <c r="L5212" t="str">
        <v>ETHOMEEN T/20 BULK</v>
      </c>
      <c r="M5212" t="str">
        <v>WITCONOL NP-60 BULK</v>
      </c>
      <c r="N5212">
        <v>2</v>
      </c>
    </row>
    <row r="5213" spans="1:14">
      <c r="A5213">
        <f>IF(MOD(ROW()-3,COUNTA(tblProducts[Description]))=0,A5212+1,A5212)</f>
        <v>46</v>
      </c>
      <c r="B5213">
        <f>MOD(ROW()-3,COUNTA(tblProducts[Description]))+1</f>
        <v>81</v>
      </c>
      <c r="C5213" t="str">
        <f>_xlfn.XLOOKUP(A5213,tblProducts[Column1],tblProducts[Description])</f>
        <v>ETHOMEEN T/20 BULK</v>
      </c>
      <c r="D5213" t="str">
        <f>_xlfn.XLOOKUP(B5213,tblProducts[Column1],tblProducts[Description])</f>
        <v>WITCONOL NP-80 BULK</v>
      </c>
      <c r="E5213" t="s">
        <v>9</v>
      </c>
      <c r="F5213" t="s">
        <v>12</v>
      </c>
      <c r="G5213" t="s">
        <v>9</v>
      </c>
      <c r="H5213" t="s">
        <v>8</v>
      </c>
      <c r="I5213">
        <f t="shared" si="81"/>
        <v>4</v>
      </c>
      <c r="L5213" t="str">
        <v>ETHOMEEN T/20 BULK</v>
      </c>
      <c r="M5213" t="str">
        <v>WITCONOL NP-80 BULK</v>
      </c>
      <c r="N5213">
        <v>4</v>
      </c>
    </row>
    <row r="5214" spans="1:14">
      <c r="A5214">
        <f>IF(MOD(ROW()-3,COUNTA(tblProducts[Description]))=0,A5213+1,A5213)</f>
        <v>46</v>
      </c>
      <c r="B5214">
        <f>MOD(ROW()-3,COUNTA(tblProducts[Description]))+1</f>
        <v>82</v>
      </c>
      <c r="C5214" t="str">
        <f>_xlfn.XLOOKUP(A5214,tblProducts[Column1],tblProducts[Description])</f>
        <v>ETHOMEEN T/20 BULK</v>
      </c>
      <c r="D5214" t="str">
        <f>_xlfn.XLOOKUP(B5214,tblProducts[Column1],tblProducts[Description])</f>
        <v>WITCONOL NP-90 BULK</v>
      </c>
      <c r="E5214" t="s">
        <v>9</v>
      </c>
      <c r="F5214" t="s">
        <v>12</v>
      </c>
      <c r="G5214" t="s">
        <v>9</v>
      </c>
      <c r="H5214" t="s">
        <v>8</v>
      </c>
      <c r="I5214">
        <f t="shared" si="81"/>
        <v>4</v>
      </c>
      <c r="L5214" t="str">
        <v>ETHOMEEN T/20 BULK</v>
      </c>
      <c r="M5214" t="str">
        <v>WITCONOL NP-90 BULK</v>
      </c>
      <c r="N5214">
        <v>4</v>
      </c>
    </row>
    <row r="5215" spans="1:14">
      <c r="A5215">
        <f>IF(MOD(ROW()-3,COUNTA(tblProducts[Description]))=0,A5214+1,A5214)</f>
        <v>46</v>
      </c>
      <c r="B5215">
        <f>MOD(ROW()-3,COUNTA(tblProducts[Description]))+1</f>
        <v>83</v>
      </c>
      <c r="C5215" t="str">
        <f>_xlfn.XLOOKUP(A5215,tblProducts[Column1],tblProducts[Description])</f>
        <v>ETHOMEEN T/20 BULK</v>
      </c>
      <c r="D5215" t="str">
        <f>_xlfn.XLOOKUP(B5215,tblProducts[Column1],tblProducts[Description])</f>
        <v>WITCONOL NS-108 PO BULK</v>
      </c>
      <c r="E5215" t="s">
        <v>9</v>
      </c>
      <c r="F5215" t="s">
        <v>12</v>
      </c>
      <c r="G5215" t="s">
        <v>9</v>
      </c>
      <c r="H5215" t="s">
        <v>8</v>
      </c>
      <c r="I5215">
        <f t="shared" si="81"/>
        <v>4</v>
      </c>
      <c r="L5215" t="str">
        <v>ETHOMEEN T/20 BULK</v>
      </c>
      <c r="M5215" t="str">
        <v>WITCONOL NS-108 PO BULK</v>
      </c>
      <c r="N5215">
        <v>4</v>
      </c>
    </row>
    <row r="5216" spans="1:14">
      <c r="A5216">
        <f>IF(MOD(ROW()-3,COUNTA(tblProducts[Description]))=0,A5215+1,A5215)</f>
        <v>46</v>
      </c>
      <c r="B5216">
        <f>MOD(ROW()-3,COUNTA(tblProducts[Description]))+1</f>
        <v>84</v>
      </c>
      <c r="C5216" t="str">
        <f>_xlfn.XLOOKUP(A5216,tblProducts[Column1],tblProducts[Description])</f>
        <v>ETHOMEEN T/20 BULK</v>
      </c>
      <c r="D5216" t="str">
        <f>_xlfn.XLOOKUP(B5216,tblProducts[Column1],tblProducts[Description])</f>
        <v>WITCONOL NS-505K BULK</v>
      </c>
      <c r="E5216" t="s">
        <v>9</v>
      </c>
      <c r="F5216" t="s">
        <v>12</v>
      </c>
      <c r="G5216" t="s">
        <v>9</v>
      </c>
      <c r="H5216" t="s">
        <v>8</v>
      </c>
      <c r="I5216">
        <f t="shared" si="81"/>
        <v>4</v>
      </c>
      <c r="L5216" t="str">
        <v>ETHOMEEN T/20 BULK</v>
      </c>
      <c r="M5216" t="str">
        <v>WITCONOL NS-505K BULK</v>
      </c>
      <c r="N5216">
        <v>4</v>
      </c>
    </row>
    <row r="5217" spans="1:14">
      <c r="A5217">
        <f>IF(MOD(ROW()-3,COUNTA(tblProducts[Description]))=0,A5216+1,A5216)</f>
        <v>46</v>
      </c>
      <c r="B5217">
        <f>MOD(ROW()-3,COUNTA(tblProducts[Description]))+1</f>
        <v>85</v>
      </c>
      <c r="C5217" t="str">
        <f>_xlfn.XLOOKUP(A5217,tblProducts[Column1],tblProducts[Description])</f>
        <v>ETHOMEEN T/20 BULK</v>
      </c>
      <c r="D5217" t="str">
        <f>_xlfn.XLOOKUP(B5217,tblProducts[Column1],tblProducts[Description])</f>
        <v>WITCONOL NS-817 BULK</v>
      </c>
      <c r="E5217" t="s">
        <v>9</v>
      </c>
      <c r="F5217" t="s">
        <v>12</v>
      </c>
      <c r="G5217" t="s">
        <v>9</v>
      </c>
      <c r="H5217" t="s">
        <v>14</v>
      </c>
      <c r="I5217">
        <f t="shared" si="81"/>
        <v>4</v>
      </c>
      <c r="L5217" t="str">
        <v>ETHOMEEN T/20 BULK</v>
      </c>
      <c r="M5217" t="str">
        <v>WITCONOL NS-817 BULK</v>
      </c>
      <c r="N5217">
        <v>4</v>
      </c>
    </row>
    <row r="5218" spans="1:14">
      <c r="A5218">
        <f>IF(MOD(ROW()-3,COUNTA(tblProducts[Description]))=0,A5217+1,A5217)</f>
        <v>46</v>
      </c>
      <c r="B5218">
        <f>MOD(ROW()-3,COUNTA(tblProducts[Description]))+1</f>
        <v>86</v>
      </c>
      <c r="C5218" t="str">
        <f>_xlfn.XLOOKUP(A5218,tblProducts[Column1],tblProducts[Description])</f>
        <v>ETHOMEEN T/20 BULK</v>
      </c>
      <c r="D5218" t="str">
        <f>_xlfn.XLOOKUP(B5218,tblProducts[Column1],tblProducts[Description])</f>
        <v>WITCONOL PD-375 BULK</v>
      </c>
      <c r="E5218" t="s">
        <v>9</v>
      </c>
      <c r="F5218" t="s">
        <v>12</v>
      </c>
      <c r="G5218" t="s">
        <v>9</v>
      </c>
      <c r="H5218" t="s">
        <v>14</v>
      </c>
      <c r="I5218">
        <f t="shared" si="81"/>
        <v>4</v>
      </c>
      <c r="L5218" t="str">
        <v>ETHOMEEN T/20 BULK</v>
      </c>
      <c r="M5218" t="str">
        <v>WITCONOL PD-375 BULK</v>
      </c>
      <c r="N5218">
        <v>4</v>
      </c>
    </row>
    <row r="5219" spans="1:14">
      <c r="A5219">
        <f>IF(MOD(ROW()-3,COUNTA(tblProducts[Description]))=0,A5218+1,A5218)</f>
        <v>46</v>
      </c>
      <c r="B5219">
        <f>MOD(ROW()-3,COUNTA(tblProducts[Description]))+1</f>
        <v>87</v>
      </c>
      <c r="C5219" t="str">
        <f>_xlfn.XLOOKUP(A5219,tblProducts[Column1],tblProducts[Description])</f>
        <v>ETHOMEEN T/20 BULK</v>
      </c>
      <c r="D5219" t="str">
        <f>_xlfn.XLOOKUP(B5219,tblProducts[Column1],tblProducts[Description])</f>
        <v>WITCONOL PD-4085 BULK</v>
      </c>
      <c r="E5219" t="s">
        <v>9</v>
      </c>
      <c r="F5219" t="s">
        <v>12</v>
      </c>
      <c r="G5219" t="s">
        <v>9</v>
      </c>
      <c r="H5219" t="s">
        <v>14</v>
      </c>
      <c r="I5219">
        <f t="shared" si="81"/>
        <v>4</v>
      </c>
      <c r="L5219" t="str">
        <v>ETHOMEEN T/20 BULK</v>
      </c>
      <c r="M5219" t="str">
        <v>WITCONOL PD-4085 BULK</v>
      </c>
      <c r="N5219">
        <v>4</v>
      </c>
    </row>
    <row r="5220" spans="1:14">
      <c r="A5220">
        <f>IF(MOD(ROW()-3,COUNTA(tblProducts[Description]))=0,A5219+1,A5219)</f>
        <v>46</v>
      </c>
      <c r="B5220">
        <f>MOD(ROW()-3,COUNTA(tblProducts[Description]))+1</f>
        <v>88</v>
      </c>
      <c r="C5220" t="str">
        <f>_xlfn.XLOOKUP(A5220,tblProducts[Column1],tblProducts[Description])</f>
        <v>ETHOMEEN T/20 BULK</v>
      </c>
      <c r="D5220" t="str">
        <f>_xlfn.XLOOKUP(B5220,tblProducts[Column1],tblProducts[Description])</f>
        <v>WITCONOL PD-500 BULK</v>
      </c>
      <c r="E5220" t="s">
        <v>9</v>
      </c>
      <c r="F5220" t="s">
        <v>12</v>
      </c>
      <c r="G5220" t="s">
        <v>9</v>
      </c>
      <c r="H5220" t="s">
        <v>8</v>
      </c>
      <c r="I5220">
        <f t="shared" si="81"/>
        <v>4</v>
      </c>
      <c r="L5220" t="str">
        <v>ETHOMEEN T/20 BULK</v>
      </c>
      <c r="M5220" t="str">
        <v>WITCONOL PD-500 BULK</v>
      </c>
      <c r="N5220">
        <v>4</v>
      </c>
    </row>
    <row r="5221" spans="1:14">
      <c r="A5221">
        <f>IF(MOD(ROW()-3,COUNTA(tblProducts[Description]))=0,A5220+1,A5220)</f>
        <v>46</v>
      </c>
      <c r="B5221">
        <f>MOD(ROW()-3,COUNTA(tblProducts[Description]))+1</f>
        <v>89</v>
      </c>
      <c r="C5221" t="str">
        <f>_xlfn.XLOOKUP(A5221,tblProducts[Column1],tblProducts[Description])</f>
        <v>ETHOMEEN T/20 BULK</v>
      </c>
      <c r="D5221" t="str">
        <f>_xlfn.XLOOKUP(B5221,tblProducts[Column1],tblProducts[Description])</f>
        <v>WITCONOL PEG-200 BULK</v>
      </c>
      <c r="E5221" t="s">
        <v>9</v>
      </c>
      <c r="F5221" t="s">
        <v>12</v>
      </c>
      <c r="G5221" t="s">
        <v>9</v>
      </c>
      <c r="H5221" t="s">
        <v>8</v>
      </c>
      <c r="I5221">
        <f t="shared" si="81"/>
        <v>4</v>
      </c>
      <c r="L5221" t="str">
        <v>ETHOMEEN T/20 BULK</v>
      </c>
      <c r="M5221" t="str">
        <v>WITCONOL PEG-200 BULK</v>
      </c>
      <c r="N5221">
        <v>4</v>
      </c>
    </row>
    <row r="5222" spans="1:14">
      <c r="A5222">
        <f>IF(MOD(ROW()-3,COUNTA(tblProducts[Description]))=0,A5221+1,A5221)</f>
        <v>46</v>
      </c>
      <c r="B5222">
        <f>MOD(ROW()-3,COUNTA(tblProducts[Description]))+1</f>
        <v>90</v>
      </c>
      <c r="C5222" t="str">
        <f>_xlfn.XLOOKUP(A5222,tblProducts[Column1],tblProducts[Description])</f>
        <v>ETHOMEEN T/20 BULK</v>
      </c>
      <c r="D5222" t="str">
        <f>_xlfn.XLOOKUP(B5222,tblProducts[Column1],tblProducts[Description])</f>
        <v>WITCONOL PEG-400 BULK</v>
      </c>
      <c r="E5222" t="s">
        <v>9</v>
      </c>
      <c r="F5222" t="s">
        <v>12</v>
      </c>
      <c r="G5222" t="s">
        <v>9</v>
      </c>
      <c r="H5222" t="s">
        <v>8</v>
      </c>
      <c r="I5222">
        <f t="shared" si="81"/>
        <v>4</v>
      </c>
      <c r="L5222" t="str">
        <v>ETHOMEEN T/20 BULK</v>
      </c>
      <c r="M5222" t="str">
        <v>WITCONOL PEG-400 BULK</v>
      </c>
      <c r="N5222">
        <v>4</v>
      </c>
    </row>
    <row r="5223" spans="1:14">
      <c r="A5223">
        <f>IF(MOD(ROW()-3,COUNTA(tblProducts[Description]))=0,A5222+1,A5222)</f>
        <v>46</v>
      </c>
      <c r="B5223">
        <f>MOD(ROW()-3,COUNTA(tblProducts[Description]))+1</f>
        <v>91</v>
      </c>
      <c r="C5223" t="str">
        <f>_xlfn.XLOOKUP(A5223,tblProducts[Column1],tblProducts[Description])</f>
        <v>ETHOMEEN T/20 BULK</v>
      </c>
      <c r="D5223" t="str">
        <f>_xlfn.XLOOKUP(B5223,tblProducts[Column1],tblProducts[Description])</f>
        <v>WITCONOL PEG-500 BULK</v>
      </c>
      <c r="E5223" t="s">
        <v>9</v>
      </c>
      <c r="F5223" t="s">
        <v>12</v>
      </c>
      <c r="G5223" t="s">
        <v>7</v>
      </c>
      <c r="H5223" t="s">
        <v>8</v>
      </c>
      <c r="I5223">
        <f t="shared" si="81"/>
        <v>2</v>
      </c>
      <c r="L5223" t="str">
        <v>ETHOMEEN T/20 BULK</v>
      </c>
      <c r="M5223" t="str">
        <v>WITCONOL PEG-500 BULK</v>
      </c>
      <c r="N5223">
        <v>2</v>
      </c>
    </row>
    <row r="5224" spans="1:14">
      <c r="A5224">
        <f>IF(MOD(ROW()-3,COUNTA(tblProducts[Description]))=0,A5223+1,A5223)</f>
        <v>46</v>
      </c>
      <c r="B5224">
        <f>MOD(ROW()-3,COUNTA(tblProducts[Description]))+1</f>
        <v>92</v>
      </c>
      <c r="C5224" t="str">
        <f>_xlfn.XLOOKUP(A5224,tblProducts[Column1],tblProducts[Description])</f>
        <v>ETHOMEEN T/20 BULK</v>
      </c>
      <c r="D5224" t="str">
        <f>_xlfn.XLOOKUP(B5224,tblProducts[Column1],tblProducts[Description])</f>
        <v>WITCONOL PEG-600 BULK</v>
      </c>
      <c r="E5224" t="s">
        <v>9</v>
      </c>
      <c r="F5224" t="s">
        <v>12</v>
      </c>
      <c r="G5224" t="s">
        <v>7</v>
      </c>
      <c r="H5224" t="s">
        <v>8</v>
      </c>
      <c r="I5224">
        <f t="shared" si="81"/>
        <v>2</v>
      </c>
      <c r="L5224" t="str">
        <v>ETHOMEEN T/20 BULK</v>
      </c>
      <c r="M5224" t="str">
        <v>WITCONOL PEG-600 BULK</v>
      </c>
      <c r="N5224">
        <v>2</v>
      </c>
    </row>
    <row r="5225" spans="1:14">
      <c r="A5225">
        <f>IF(MOD(ROW()-3,COUNTA(tblProducts[Description]))=0,A5224+1,A5224)</f>
        <v>46</v>
      </c>
      <c r="B5225">
        <f>MOD(ROW()-3,COUNTA(tblProducts[Description]))+1</f>
        <v>93</v>
      </c>
      <c r="C5225" t="str">
        <f>_xlfn.XLOOKUP(A5225,tblProducts[Column1],tblProducts[Description])</f>
        <v>ETHOMEEN T/20 BULK</v>
      </c>
      <c r="D5225" t="str">
        <f>_xlfn.XLOOKUP(B5225,tblProducts[Column1],tblProducts[Description])</f>
        <v>WITCONOL PH-70 BULK</v>
      </c>
      <c r="E5225" t="s">
        <v>9</v>
      </c>
      <c r="F5225" t="s">
        <v>12</v>
      </c>
      <c r="G5225" t="s">
        <v>7</v>
      </c>
      <c r="H5225" t="s">
        <v>8</v>
      </c>
      <c r="I5225">
        <f t="shared" si="81"/>
        <v>2</v>
      </c>
      <c r="L5225" t="str">
        <v>ETHOMEEN T/20 BULK</v>
      </c>
      <c r="M5225" t="str">
        <v>WITCONOL PH-70 BULK</v>
      </c>
      <c r="N5225">
        <v>2</v>
      </c>
    </row>
    <row r="5226" spans="1:14">
      <c r="A5226">
        <f>IF(MOD(ROW()-3,COUNTA(tblProducts[Description]))=0,A5225+1,A5225)</f>
        <v>46</v>
      </c>
      <c r="B5226">
        <f>MOD(ROW()-3,COUNTA(tblProducts[Description]))+1</f>
        <v>94</v>
      </c>
      <c r="C5226" t="str">
        <f>_xlfn.XLOOKUP(A5226,tblProducts[Column1],tblProducts[Description])</f>
        <v>ETHOMEEN T/20 BULK</v>
      </c>
      <c r="D5226" t="str">
        <f>_xlfn.XLOOKUP(B5226,tblProducts[Column1],tblProducts[Description])</f>
        <v>WITCONOL SN-50 BULK</v>
      </c>
      <c r="E5226" t="s">
        <v>9</v>
      </c>
      <c r="F5226" t="s">
        <v>12</v>
      </c>
      <c r="G5226" t="s">
        <v>9</v>
      </c>
      <c r="H5226" t="s">
        <v>8</v>
      </c>
      <c r="I5226">
        <f t="shared" si="81"/>
        <v>4</v>
      </c>
      <c r="L5226" t="str">
        <v>ETHOMEEN T/20 BULK</v>
      </c>
      <c r="M5226" t="str">
        <v>WITCONOL SN-50 BULK</v>
      </c>
      <c r="N5226">
        <v>4</v>
      </c>
    </row>
    <row r="5227" spans="1:14">
      <c r="A5227">
        <f>IF(MOD(ROW()-3,COUNTA(tblProducts[Description]))=0,A5226+1,A5226)</f>
        <v>46</v>
      </c>
      <c r="B5227">
        <f>MOD(ROW()-3,COUNTA(tblProducts[Description]))+1</f>
        <v>95</v>
      </c>
      <c r="C5227" t="str">
        <f>_xlfn.XLOOKUP(A5227,tblProducts[Column1],tblProducts[Description])</f>
        <v>ETHOMEEN T/20 BULK</v>
      </c>
      <c r="D5227" t="str">
        <f>_xlfn.XLOOKUP(B5227,tblProducts[Column1],tblProducts[Description])</f>
        <v>WITCONOL SN-70 BULK</v>
      </c>
      <c r="E5227" t="s">
        <v>9</v>
      </c>
      <c r="F5227" t="s">
        <v>12</v>
      </c>
      <c r="G5227" t="s">
        <v>7</v>
      </c>
      <c r="H5227" t="s">
        <v>8</v>
      </c>
      <c r="I5227">
        <f t="shared" si="81"/>
        <v>2</v>
      </c>
      <c r="L5227" t="str">
        <v>ETHOMEEN T/20 BULK</v>
      </c>
      <c r="M5227" t="str">
        <v>WITCONOL SN-70 BULK</v>
      </c>
      <c r="N5227">
        <v>2</v>
      </c>
    </row>
    <row r="5228" spans="1:14">
      <c r="A5228">
        <f>IF(MOD(ROW()-3,COUNTA(tblProducts[Description]))=0,A5227+1,A5227)</f>
        <v>46</v>
      </c>
      <c r="B5228">
        <f>MOD(ROW()-3,COUNTA(tblProducts[Description]))+1</f>
        <v>96</v>
      </c>
      <c r="C5228" t="str">
        <f>_xlfn.XLOOKUP(A5228,tblProducts[Column1],tblProducts[Description])</f>
        <v>ETHOMEEN T/20 BULK</v>
      </c>
      <c r="D5228" t="str">
        <f>_xlfn.XLOOKUP(B5228,tblProducts[Column1],tblProducts[Description])</f>
        <v>REDICOTE E-47 NPF BULK</v>
      </c>
      <c r="E5228" t="s">
        <v>9</v>
      </c>
      <c r="F5228" t="s">
        <v>12</v>
      </c>
      <c r="G5228" t="s">
        <v>7</v>
      </c>
      <c r="H5228" t="s">
        <v>15</v>
      </c>
      <c r="I5228">
        <f t="shared" si="81"/>
        <v>2</v>
      </c>
      <c r="L5228" t="str">
        <v>ETHOMEEN T/20 BULK</v>
      </c>
      <c r="M5228" t="str">
        <v>REDICOTE E-47 NPF BULK</v>
      </c>
      <c r="N5228">
        <v>2</v>
      </c>
    </row>
    <row r="5229" spans="1:14">
      <c r="A5229">
        <f>IF(MOD(ROW()-3,COUNTA(tblProducts[Description]))=0,A5228+1,A5228)</f>
        <v>46</v>
      </c>
      <c r="B5229">
        <f>MOD(ROW()-3,COUNTA(tblProducts[Description]))+1</f>
        <v>97</v>
      </c>
      <c r="C5229" t="str">
        <f>_xlfn.XLOOKUP(A5229,tblProducts[Column1],tblProducts[Description])</f>
        <v>ETHOMEEN T/20 BULK</v>
      </c>
      <c r="D5229" t="str">
        <f>_xlfn.XLOOKUP(B5229,tblProducts[Column1],tblProducts[Description])</f>
        <v>EMULPON CO-25 BULK</v>
      </c>
      <c r="E5229" t="s">
        <v>9</v>
      </c>
      <c r="F5229" t="s">
        <v>12</v>
      </c>
      <c r="G5229" t="s">
        <v>7</v>
      </c>
      <c r="H5229" t="s">
        <v>8</v>
      </c>
      <c r="I5229">
        <f t="shared" si="81"/>
        <v>2</v>
      </c>
      <c r="L5229" t="str">
        <v>ETHOMEEN T/20 BULK</v>
      </c>
      <c r="M5229" t="str">
        <v>EMULPON CO-25 BULK</v>
      </c>
      <c r="N5229">
        <v>2</v>
      </c>
    </row>
    <row r="5230" spans="1:14">
      <c r="A5230">
        <f>IF(MOD(ROW()-3,COUNTA(tblProducts[Description]))=0,A5229+1,A5229)</f>
        <v>46</v>
      </c>
      <c r="B5230">
        <f>MOD(ROW()-3,COUNTA(tblProducts[Description]))+1</f>
        <v>98</v>
      </c>
      <c r="C5230" t="str">
        <f>_xlfn.XLOOKUP(A5230,tblProducts[Column1],tblProducts[Description])</f>
        <v>ETHOMEEN T/20 BULK</v>
      </c>
      <c r="D5230" t="str">
        <f>_xlfn.XLOOKUP(B5230,tblProducts[Column1],tblProducts[Description])</f>
        <v>EMULPON CO-30 BULK</v>
      </c>
      <c r="E5230" t="s">
        <v>9</v>
      </c>
      <c r="F5230" t="s">
        <v>12</v>
      </c>
      <c r="G5230" t="s">
        <v>7</v>
      </c>
      <c r="H5230" t="s">
        <v>8</v>
      </c>
      <c r="I5230">
        <f t="shared" si="81"/>
        <v>2</v>
      </c>
      <c r="L5230" t="str">
        <v>ETHOMEEN T/20 BULK</v>
      </c>
      <c r="M5230" t="str">
        <v>EMULPON CO-30 BULK</v>
      </c>
      <c r="N5230">
        <v>2</v>
      </c>
    </row>
    <row r="5231" spans="1:14">
      <c r="A5231">
        <f>IF(MOD(ROW()-3,COUNTA(tblProducts[Description]))=0,A5230+1,A5230)</f>
        <v>46</v>
      </c>
      <c r="B5231">
        <f>MOD(ROW()-3,COUNTA(tblProducts[Description]))+1</f>
        <v>99</v>
      </c>
      <c r="C5231" t="str">
        <f>_xlfn.XLOOKUP(A5231,tblProducts[Column1],tblProducts[Description])</f>
        <v>ETHOMEEN T/20 BULK</v>
      </c>
      <c r="D5231" t="str">
        <f>_xlfn.XLOOKUP(B5231,tblProducts[Column1],tblProducts[Description])</f>
        <v>EMULPON CO-40 BULK</v>
      </c>
      <c r="E5231" t="s">
        <v>9</v>
      </c>
      <c r="F5231" t="s">
        <v>12</v>
      </c>
      <c r="G5231" t="s">
        <v>7</v>
      </c>
      <c r="H5231" t="s">
        <v>8</v>
      </c>
      <c r="I5231">
        <f t="shared" si="81"/>
        <v>2</v>
      </c>
      <c r="L5231" t="str">
        <v>ETHOMEEN T/20 BULK</v>
      </c>
      <c r="M5231" t="str">
        <v>EMULPON CO-40 BULK</v>
      </c>
      <c r="N5231">
        <v>2</v>
      </c>
    </row>
    <row r="5232" spans="1:14">
      <c r="A5232">
        <f>IF(MOD(ROW()-3,COUNTA(tblProducts[Description]))=0,A5231+1,A5231)</f>
        <v>46</v>
      </c>
      <c r="B5232">
        <f>MOD(ROW()-3,COUNTA(tblProducts[Description]))+1</f>
        <v>100</v>
      </c>
      <c r="C5232" t="str">
        <f>_xlfn.XLOOKUP(A5232,tblProducts[Column1],tblProducts[Description])</f>
        <v>ETHOMEEN T/20 BULK</v>
      </c>
      <c r="D5232" t="str">
        <f>_xlfn.XLOOKUP(B5232,tblProducts[Column1],tblProducts[Description])</f>
        <v>EMULPON CO-36 BULK</v>
      </c>
      <c r="E5232" t="s">
        <v>9</v>
      </c>
      <c r="F5232" t="s">
        <v>12</v>
      </c>
      <c r="G5232" t="s">
        <v>7</v>
      </c>
      <c r="H5232" t="s">
        <v>8</v>
      </c>
      <c r="I5232">
        <f t="shared" si="81"/>
        <v>2</v>
      </c>
      <c r="L5232" t="str">
        <v>ETHOMEEN T/20 BULK</v>
      </c>
      <c r="M5232" t="str">
        <v>EMULPON CO-36 BULK</v>
      </c>
      <c r="N5232">
        <v>2</v>
      </c>
    </row>
    <row r="5233" spans="1:14">
      <c r="A5233">
        <f>IF(MOD(ROW()-3,COUNTA(tblProducts[Description]))=0,A5232+1,A5232)</f>
        <v>46</v>
      </c>
      <c r="B5233">
        <f>MOD(ROW()-3,COUNTA(tblProducts[Description]))+1</f>
        <v>101</v>
      </c>
      <c r="C5233" t="str">
        <f>_xlfn.XLOOKUP(A5233,tblProducts[Column1],tblProducts[Description])</f>
        <v>ETHOMEEN T/20 BULK</v>
      </c>
      <c r="D5233" t="str">
        <f>_xlfn.XLOOKUP(B5233,tblProducts[Column1],tblProducts[Description])</f>
        <v>REDICOTE E-4819 BULK</v>
      </c>
      <c r="E5233" t="s">
        <v>9</v>
      </c>
      <c r="F5233" t="s">
        <v>12</v>
      </c>
      <c r="G5233" t="s">
        <v>7</v>
      </c>
      <c r="H5233" t="s">
        <v>8</v>
      </c>
      <c r="I5233">
        <f t="shared" si="81"/>
        <v>2</v>
      </c>
      <c r="L5233" t="str">
        <v>ETHOMEEN T/20 BULK</v>
      </c>
      <c r="M5233" t="str">
        <v>REDICOTE E-4819 BULK</v>
      </c>
      <c r="N5233">
        <v>2</v>
      </c>
    </row>
    <row r="5234" spans="1:14">
      <c r="A5234">
        <f>IF(MOD(ROW()-3,COUNTA(tblProducts[Description]))=0,A5233+1,A5233)</f>
        <v>46</v>
      </c>
      <c r="B5234">
        <f>MOD(ROW()-3,COUNTA(tblProducts[Description]))+1</f>
        <v>102</v>
      </c>
      <c r="C5234" t="str">
        <f>_xlfn.XLOOKUP(A5234,tblProducts[Column1],tblProducts[Description])</f>
        <v>ETHOMEEN T/20 BULK</v>
      </c>
      <c r="D5234" t="str">
        <f>_xlfn.XLOOKUP(B5234,tblProducts[Column1],tblProducts[Description])</f>
        <v>ETHYLAN 1005 SA  BULK</v>
      </c>
      <c r="E5234" t="s">
        <v>9</v>
      </c>
      <c r="F5234" t="s">
        <v>12</v>
      </c>
      <c r="G5234" t="s">
        <v>7</v>
      </c>
      <c r="H5234" t="s">
        <v>8</v>
      </c>
      <c r="I5234">
        <f t="shared" si="81"/>
        <v>2</v>
      </c>
      <c r="L5234" t="str">
        <v>ETHOMEEN T/20 BULK</v>
      </c>
      <c r="M5234" t="str">
        <v>ETHYLAN 1005 SA  BULK</v>
      </c>
      <c r="N5234">
        <v>2</v>
      </c>
    </row>
    <row r="5235" spans="1:14">
      <c r="A5235">
        <f>IF(MOD(ROW()-3,COUNTA(tblProducts[Description]))=0,A5234+1,A5234)</f>
        <v>46</v>
      </c>
      <c r="B5235">
        <f>MOD(ROW()-3,COUNTA(tblProducts[Description]))+1</f>
        <v>103</v>
      </c>
      <c r="C5235" t="str">
        <f>_xlfn.XLOOKUP(A5235,tblProducts[Column1],tblProducts[Description])</f>
        <v>ETHOMEEN T/20 BULK</v>
      </c>
      <c r="D5235" t="str">
        <f>_xlfn.XLOOKUP(B5235,tblProducts[Column1],tblProducts[Description])</f>
        <v>ETHODUOMEEN T/15 BULK</v>
      </c>
      <c r="E5235" t="s">
        <v>9</v>
      </c>
      <c r="F5235" t="s">
        <v>12</v>
      </c>
      <c r="G5235" t="s">
        <v>7</v>
      </c>
      <c r="H5235" t="s">
        <v>8</v>
      </c>
      <c r="I5235">
        <f t="shared" si="81"/>
        <v>2</v>
      </c>
      <c r="L5235" t="str">
        <v>ETHOMEEN T/20 BULK</v>
      </c>
      <c r="M5235" t="str">
        <v>ETHODUOMEEN T/15 BULK</v>
      </c>
      <c r="N5235">
        <v>2</v>
      </c>
    </row>
    <row r="5236" spans="1:14">
      <c r="A5236">
        <f>IF(MOD(ROW()-3,COUNTA(tblProducts[Description]))=0,A5235+1,A5235)</f>
        <v>46</v>
      </c>
      <c r="B5236">
        <f>MOD(ROW()-3,COUNTA(tblProducts[Description]))+1</f>
        <v>104</v>
      </c>
      <c r="C5236" t="str">
        <f>_xlfn.XLOOKUP(A5236,tblProducts[Column1],tblProducts[Description])</f>
        <v>ETHOMEEN T/20 BULK</v>
      </c>
      <c r="D5236" t="str">
        <f>_xlfn.XLOOKUP(B5236,tblProducts[Column1],tblProducts[Description])</f>
        <v>C-6442 BULK</v>
      </c>
      <c r="E5236" t="s">
        <v>9</v>
      </c>
      <c r="F5236" t="s">
        <v>12</v>
      </c>
      <c r="G5236" t="s">
        <v>7</v>
      </c>
      <c r="H5236" t="s">
        <v>15</v>
      </c>
      <c r="I5236">
        <f t="shared" si="81"/>
        <v>2</v>
      </c>
      <c r="L5236" t="str">
        <v>ETHOMEEN T/20 BULK</v>
      </c>
      <c r="M5236" t="str">
        <v>C-6442 BULK</v>
      </c>
      <c r="N5236">
        <v>2</v>
      </c>
    </row>
    <row r="5237" spans="1:14">
      <c r="A5237">
        <f>IF(MOD(ROW()-3,COUNTA(tblProducts[Description]))=0,A5236+1,A5236)</f>
        <v>46</v>
      </c>
      <c r="B5237">
        <f>MOD(ROW()-3,COUNTA(tblProducts[Description]))+1</f>
        <v>105</v>
      </c>
      <c r="C5237" t="str">
        <f>_xlfn.XLOOKUP(A5237,tblProducts[Column1],tblProducts[Description])</f>
        <v>ETHOMEEN T/20 BULK</v>
      </c>
      <c r="D5237" t="str">
        <f>_xlfn.XLOOKUP(B5237,tblProducts[Column1],tblProducts[Description])</f>
        <v>ETHODUOMEEN T/25  BULK</v>
      </c>
      <c r="E5237" t="s">
        <v>9</v>
      </c>
      <c r="F5237" t="s">
        <v>12</v>
      </c>
      <c r="G5237" t="s">
        <v>7</v>
      </c>
      <c r="H5237" t="s">
        <v>8</v>
      </c>
      <c r="I5237">
        <f t="shared" si="81"/>
        <v>2</v>
      </c>
      <c r="L5237" t="str">
        <v>ETHOMEEN T/20 BULK</v>
      </c>
      <c r="M5237" t="str">
        <v>ETHODUOMEEN T/25  BULK</v>
      </c>
      <c r="N5237">
        <v>2</v>
      </c>
    </row>
    <row r="5238" spans="1:14">
      <c r="A5238">
        <f>IF(MOD(ROW()-3,COUNTA(tblProducts[Description]))=0,A5237+1,A5237)</f>
        <v>46</v>
      </c>
      <c r="B5238">
        <f>MOD(ROW()-3,COUNTA(tblProducts[Description]))+1</f>
        <v>106</v>
      </c>
      <c r="C5238" t="str">
        <f>_xlfn.XLOOKUP(A5238,tblProducts[Column1],tblProducts[Description])</f>
        <v>ETHOMEEN T/20 BULK</v>
      </c>
      <c r="D5238" t="str">
        <f>_xlfn.XLOOKUP(B5238,tblProducts[Column1],tblProducts[Description])</f>
        <v>WITCONOL PD-2000 BULK</v>
      </c>
      <c r="E5238" t="s">
        <v>9</v>
      </c>
      <c r="F5238" t="s">
        <v>12</v>
      </c>
      <c r="G5238" t="s">
        <v>7</v>
      </c>
      <c r="H5238" t="s">
        <v>8</v>
      </c>
      <c r="I5238">
        <f t="shared" si="81"/>
        <v>2</v>
      </c>
      <c r="L5238" t="str">
        <v>ETHOMEEN T/20 BULK</v>
      </c>
      <c r="M5238" t="str">
        <v>WITCONOL PD-2000 BULK</v>
      </c>
      <c r="N5238">
        <v>2</v>
      </c>
    </row>
    <row r="5239" spans="1:14">
      <c r="A5239">
        <f>IF(MOD(ROW()-3,COUNTA(tblProducts[Description]))=0,A5238+1,A5238)</f>
        <v>46</v>
      </c>
      <c r="B5239">
        <f>MOD(ROW()-3,COUNTA(tblProducts[Description]))+1</f>
        <v>107</v>
      </c>
      <c r="C5239" t="str">
        <f>_xlfn.XLOOKUP(A5239,tblProducts[Column1],tblProducts[Description])</f>
        <v>ETHOMEEN T/20 BULK</v>
      </c>
      <c r="D5239" t="str">
        <f>_xlfn.XLOOKUP(B5239,tblProducts[Column1],tblProducts[Description])</f>
        <v>BEROL 347 BULK</v>
      </c>
      <c r="E5239" t="s">
        <v>9</v>
      </c>
      <c r="F5239" t="s">
        <v>12</v>
      </c>
      <c r="G5239" t="s">
        <v>7</v>
      </c>
      <c r="H5239" t="s">
        <v>8</v>
      </c>
      <c r="I5239">
        <f t="shared" si="81"/>
        <v>2</v>
      </c>
      <c r="L5239" t="str">
        <v>ETHOMEEN T/20 BULK</v>
      </c>
      <c r="M5239" t="str">
        <v>BEROL 347 BULK</v>
      </c>
      <c r="N5239">
        <v>2</v>
      </c>
    </row>
    <row r="5240" spans="1:14">
      <c r="A5240">
        <f>IF(MOD(ROW()-3,COUNTA(tblProducts[Description]))=0,A5239+1,A5239)</f>
        <v>46</v>
      </c>
      <c r="B5240">
        <f>MOD(ROW()-3,COUNTA(tblProducts[Description]))+1</f>
        <v>108</v>
      </c>
      <c r="C5240" t="str">
        <f>_xlfn.XLOOKUP(A5240,tblProducts[Column1],tblProducts[Description])</f>
        <v>ETHOMEEN T/20 BULK</v>
      </c>
      <c r="D5240" t="str">
        <f>_xlfn.XLOOKUP(B5240,tblProducts[Column1],tblProducts[Description])</f>
        <v>ETHYLAN PT-3000 BULK</v>
      </c>
      <c r="E5240" t="s">
        <v>7</v>
      </c>
      <c r="G5240" t="s">
        <v>7</v>
      </c>
      <c r="H5240" t="s">
        <v>8</v>
      </c>
      <c r="I5240">
        <f t="shared" si="81"/>
        <v>0</v>
      </c>
      <c r="L5240" t="str">
        <v>ETHOMEEN T/20 BULK</v>
      </c>
      <c r="M5240" t="str">
        <v>ETHYLAN PT-3000 BULK</v>
      </c>
      <c r="N5240">
        <v>0</v>
      </c>
    </row>
    <row r="5241" spans="1:14">
      <c r="A5241">
        <f>IF(MOD(ROW()-3,COUNTA(tblProducts[Description]))=0,A5240+1,A5240)</f>
        <v>46</v>
      </c>
      <c r="B5241">
        <f>MOD(ROW()-3,COUNTA(tblProducts[Description]))+1</f>
        <v>109</v>
      </c>
      <c r="C5241" t="str">
        <f>_xlfn.XLOOKUP(A5241,tblProducts[Column1],tblProducts[Description])</f>
        <v>ETHOMEEN T/20 BULK</v>
      </c>
      <c r="D5241" t="str">
        <f>_xlfn.XLOOKUP(B5241,tblProducts[Column1],tblProducts[Description])</f>
        <v>ETHYLAN HB4/BULK</v>
      </c>
      <c r="E5241" t="s">
        <v>7</v>
      </c>
      <c r="G5241" t="s">
        <v>7</v>
      </c>
      <c r="H5241" t="s">
        <v>8</v>
      </c>
      <c r="I5241">
        <f t="shared" si="81"/>
        <v>0</v>
      </c>
      <c r="L5241" t="str">
        <v>ETHOMEEN T/20 BULK</v>
      </c>
      <c r="M5241" t="str">
        <v>ETHYLAN HB4/BULK</v>
      </c>
      <c r="N5241">
        <v>0</v>
      </c>
    </row>
    <row r="5242" spans="1:14">
      <c r="A5242">
        <f>IF(MOD(ROW()-3,COUNTA(tblProducts[Description]))=0,A5241+1,A5241)</f>
        <v>46</v>
      </c>
      <c r="B5242">
        <f>MOD(ROW()-3,COUNTA(tblProducts[Description]))+1</f>
        <v>110</v>
      </c>
      <c r="C5242" t="str">
        <f>_xlfn.XLOOKUP(A5242,tblProducts[Column1],tblProducts[Description])</f>
        <v>ETHOMEEN T/20 BULK</v>
      </c>
      <c r="D5242" t="str">
        <f>_xlfn.XLOOKUP(B5242,tblProducts[Column1],tblProducts[Description])</f>
        <v>ADSEE AB 600 BULK</v>
      </c>
      <c r="E5242" t="s">
        <v>9</v>
      </c>
      <c r="F5242" t="s">
        <v>12</v>
      </c>
      <c r="G5242" t="s">
        <v>7</v>
      </c>
      <c r="H5242" t="s">
        <v>8</v>
      </c>
      <c r="I5242">
        <f t="shared" si="81"/>
        <v>2</v>
      </c>
      <c r="L5242" t="str">
        <v>ETHOMEEN T/20 BULK</v>
      </c>
      <c r="M5242" t="str">
        <v>ADSEE AB 600 BULK</v>
      </c>
      <c r="N5242">
        <v>2</v>
      </c>
    </row>
    <row r="5243" spans="1:14">
      <c r="A5243">
        <f>IF(MOD(ROW()-3,COUNTA(tblProducts[Description]))=0,A5242+1,A5242)</f>
        <v>46</v>
      </c>
      <c r="B5243">
        <f>MOD(ROW()-3,COUNTA(tblProducts[Description]))+1</f>
        <v>111</v>
      </c>
      <c r="C5243" t="str">
        <f>_xlfn.XLOOKUP(A5243,tblProducts[Column1],tblProducts[Description])</f>
        <v>ETHOMEEN T/20 BULK</v>
      </c>
      <c r="D5243" t="str">
        <f>_xlfn.XLOOKUP(B5243,tblProducts[Column1],tblProducts[Description])</f>
        <v>WITCONOL PT-320  BULK</v>
      </c>
      <c r="E5243" t="s">
        <v>9</v>
      </c>
      <c r="F5243" t="s">
        <v>12</v>
      </c>
      <c r="G5243" t="s">
        <v>7</v>
      </c>
      <c r="H5243" t="s">
        <v>16</v>
      </c>
      <c r="I5243">
        <f t="shared" si="81"/>
        <v>2</v>
      </c>
      <c r="L5243" t="str">
        <v>ETHOMEEN T/20 BULK</v>
      </c>
      <c r="M5243" t="str">
        <v>WITCONOL PT-320  BULK</v>
      </c>
      <c r="N5243">
        <v>2</v>
      </c>
    </row>
    <row r="5244" spans="1:14">
      <c r="A5244">
        <f>IF(MOD(ROW()-3,COUNTA(tblProducts[Description]))=0,A5243+1,A5243)</f>
        <v>46</v>
      </c>
      <c r="B5244">
        <f>MOD(ROW()-3,COUNTA(tblProducts[Description]))+1</f>
        <v>112</v>
      </c>
      <c r="C5244" t="str">
        <f>_xlfn.XLOOKUP(A5244,tblProducts[Column1],tblProducts[Description])</f>
        <v>ETHOMEEN T/20 BULK</v>
      </c>
      <c r="D5244" t="str">
        <f>_xlfn.XLOOKUP(B5244,tblProducts[Column1],tblProducts[Description])</f>
        <v>ETHYLAN DA-3 BULK</v>
      </c>
      <c r="E5244" t="s">
        <v>9</v>
      </c>
      <c r="F5244" t="s">
        <v>12</v>
      </c>
      <c r="G5244" t="s">
        <v>7</v>
      </c>
      <c r="H5244" t="s">
        <v>8</v>
      </c>
      <c r="I5244">
        <f t="shared" si="81"/>
        <v>2</v>
      </c>
      <c r="L5244" t="str">
        <v>ETHOMEEN T/20 BULK</v>
      </c>
      <c r="M5244" t="str">
        <v>ETHYLAN DA-3 BULK</v>
      </c>
      <c r="N5244">
        <v>2</v>
      </c>
    </row>
    <row r="5245" spans="1:14">
      <c r="A5245">
        <f>IF(MOD(ROW()-3,COUNTA(tblProducts[Description]))=0,A5244+1,A5244)</f>
        <v>46</v>
      </c>
      <c r="B5245">
        <f>MOD(ROW()-3,COUNTA(tblProducts[Description]))+1</f>
        <v>113</v>
      </c>
      <c r="C5245" t="str">
        <f>_xlfn.XLOOKUP(A5245,tblProducts[Column1],tblProducts[Description])</f>
        <v>ETHOMEEN T/20 BULK</v>
      </c>
      <c r="D5245" t="str">
        <f>_xlfn.XLOOKUP(B5245,tblProducts[Column1],tblProducts[Description])</f>
        <v>ETHOMEEN O/12 BULK</v>
      </c>
      <c r="E5245" t="s">
        <v>9</v>
      </c>
      <c r="F5245" t="s">
        <v>12</v>
      </c>
      <c r="G5245" t="s">
        <v>7</v>
      </c>
      <c r="H5245" t="s">
        <v>8</v>
      </c>
      <c r="I5245">
        <f t="shared" si="81"/>
        <v>2</v>
      </c>
      <c r="L5245" t="str">
        <v>ETHOMEEN T/20 BULK</v>
      </c>
      <c r="M5245" t="str">
        <v>ETHOMEEN O/12 BULK</v>
      </c>
      <c r="N5245">
        <v>2</v>
      </c>
    </row>
    <row r="5246" spans="1:14">
      <c r="A5246">
        <f>IF(MOD(ROW()-3,COUNTA(tblProducts[Description]))=0,A5245+1,A5245)</f>
        <v>46</v>
      </c>
      <c r="B5246">
        <f>MOD(ROW()-3,COUNTA(tblProducts[Description]))+1</f>
        <v>114</v>
      </c>
      <c r="C5246" t="str">
        <f>_xlfn.XLOOKUP(A5246,tblProducts[Column1],tblProducts[Description])</f>
        <v>ETHOMEEN T/20 BULK</v>
      </c>
      <c r="D5246" t="str">
        <f>_xlfn.XLOOKUP(B5246,tblProducts[Column1],tblProducts[Description])</f>
        <v>WITCONOL PT-1000 BULK</v>
      </c>
      <c r="E5246" t="s">
        <v>9</v>
      </c>
      <c r="F5246" t="s">
        <v>12</v>
      </c>
      <c r="G5246" t="s">
        <v>7</v>
      </c>
      <c r="H5246" t="s">
        <v>8</v>
      </c>
      <c r="I5246">
        <f t="shared" si="81"/>
        <v>2</v>
      </c>
      <c r="L5246" t="str">
        <v>ETHOMEEN T/20 BULK</v>
      </c>
      <c r="M5246" t="str">
        <v>WITCONOL PT-1000 BULK</v>
      </c>
      <c r="N5246">
        <v>2</v>
      </c>
    </row>
    <row r="5247" spans="1:14">
      <c r="A5247">
        <f>IF(MOD(ROW()-3,COUNTA(tblProducts[Description]))=0,A5246+1,A5246)</f>
        <v>47</v>
      </c>
      <c r="B5247">
        <f>MOD(ROW()-3,COUNTA(tblProducts[Description]))+1</f>
        <v>1</v>
      </c>
      <c r="C5247" t="str">
        <f>_xlfn.XLOOKUP(A5247,tblProducts[Column1],tblProducts[Description])</f>
        <v>ETHOMEEN T/20S BULK</v>
      </c>
      <c r="D5247" t="str">
        <f>_xlfn.XLOOKUP(B5247,tblProducts[Column1],tblProducts[Description])</f>
        <v>ADSEE 4130 BULK</v>
      </c>
      <c r="E5247" t="s">
        <v>9</v>
      </c>
      <c r="F5247" t="s">
        <v>12</v>
      </c>
      <c r="G5247" t="s">
        <v>7</v>
      </c>
      <c r="H5247" t="s">
        <v>8</v>
      </c>
      <c r="I5247">
        <f t="shared" si="81"/>
        <v>2</v>
      </c>
      <c r="L5247" t="str">
        <v>ETHOMEEN T/20S BULK</v>
      </c>
      <c r="M5247" t="str">
        <v>ADSEE 4130 BULK</v>
      </c>
      <c r="N5247">
        <v>2</v>
      </c>
    </row>
    <row r="5248" spans="1:14">
      <c r="A5248">
        <f>IF(MOD(ROW()-3,COUNTA(tblProducts[Description]))=0,A5247+1,A5247)</f>
        <v>47</v>
      </c>
      <c r="B5248">
        <f>MOD(ROW()-3,COUNTA(tblProducts[Description]))+1</f>
        <v>2</v>
      </c>
      <c r="C5248" t="str">
        <f>_xlfn.XLOOKUP(A5248,tblProducts[Column1],tblProducts[Description])</f>
        <v>ETHOMEEN T/20S BULK</v>
      </c>
      <c r="D5248" t="str">
        <f>_xlfn.XLOOKUP(B5248,tblProducts[Column1],tblProducts[Description])</f>
        <v>ARMOSTAT 300 BULK</v>
      </c>
      <c r="E5248" t="s">
        <v>7</v>
      </c>
      <c r="G5248" t="s">
        <v>7</v>
      </c>
      <c r="H5248" t="s">
        <v>8</v>
      </c>
      <c r="I5248">
        <f t="shared" si="81"/>
        <v>0</v>
      </c>
      <c r="L5248" t="str">
        <v>ETHOMEEN T/20S BULK</v>
      </c>
      <c r="M5248" t="str">
        <v>ARMOSTAT 300 BULK</v>
      </c>
      <c r="N5248">
        <v>0</v>
      </c>
    </row>
    <row r="5249" spans="1:14">
      <c r="A5249">
        <f>IF(MOD(ROW()-3,COUNTA(tblProducts[Description]))=0,A5248+1,A5248)</f>
        <v>47</v>
      </c>
      <c r="B5249">
        <f>MOD(ROW()-3,COUNTA(tblProducts[Description]))+1</f>
        <v>3</v>
      </c>
      <c r="C5249" t="str">
        <f>_xlfn.XLOOKUP(A5249,tblProducts[Column1],tblProducts[Description])</f>
        <v>ETHOMEEN T/20S BULK</v>
      </c>
      <c r="D5249" t="str">
        <f>_xlfn.XLOOKUP(B5249,tblProducts[Column1],tblProducts[Description])</f>
        <v>ARMOSTAT 400 BULK</v>
      </c>
      <c r="E5249" t="s">
        <v>9</v>
      </c>
      <c r="F5249" t="s">
        <v>12</v>
      </c>
      <c r="G5249" t="s">
        <v>7</v>
      </c>
      <c r="H5249" t="s">
        <v>8</v>
      </c>
      <c r="I5249">
        <f t="shared" si="81"/>
        <v>2</v>
      </c>
      <c r="L5249" t="str">
        <v>ETHOMEEN T/20S BULK</v>
      </c>
      <c r="M5249" t="str">
        <v>ARMOSTAT 400 BULK</v>
      </c>
      <c r="N5249">
        <v>2</v>
      </c>
    </row>
    <row r="5250" spans="1:14">
      <c r="A5250">
        <f>IF(MOD(ROW()-3,COUNTA(tblProducts[Description]))=0,A5249+1,A5249)</f>
        <v>47</v>
      </c>
      <c r="B5250">
        <f>MOD(ROW()-3,COUNTA(tblProducts[Description]))+1</f>
        <v>4</v>
      </c>
      <c r="C5250" t="str">
        <f>_xlfn.XLOOKUP(A5250,tblProducts[Column1],tblProducts[Description])</f>
        <v>ETHOMEEN T/20S BULK</v>
      </c>
      <c r="D5250" t="str">
        <f>_xlfn.XLOOKUP(B5250,tblProducts[Column1],tblProducts[Description])</f>
        <v>ARMOSTAT 410 LM BULK</v>
      </c>
      <c r="E5250" t="s">
        <v>9</v>
      </c>
      <c r="F5250" t="s">
        <v>12</v>
      </c>
      <c r="G5250" t="s">
        <v>9</v>
      </c>
      <c r="H5250" t="s">
        <v>8</v>
      </c>
      <c r="I5250">
        <f t="shared" si="81"/>
        <v>4</v>
      </c>
      <c r="L5250" t="str">
        <v>ETHOMEEN T/20S BULK</v>
      </c>
      <c r="M5250" t="str">
        <v>ARMOSTAT 410 LM BULK</v>
      </c>
      <c r="N5250">
        <v>4</v>
      </c>
    </row>
    <row r="5251" spans="1:14">
      <c r="A5251">
        <f>IF(MOD(ROW()-3,COUNTA(tblProducts[Description]))=0,A5250+1,A5250)</f>
        <v>47</v>
      </c>
      <c r="B5251">
        <f>MOD(ROW()-3,COUNTA(tblProducts[Description]))+1</f>
        <v>5</v>
      </c>
      <c r="C5251" t="str">
        <f>_xlfn.XLOOKUP(A5251,tblProducts[Column1],tblProducts[Description])</f>
        <v>ETHOMEEN T/20S BULK</v>
      </c>
      <c r="D5251" t="str">
        <f>_xlfn.XLOOKUP(B5251,tblProducts[Column1],tblProducts[Description])</f>
        <v>ARMUL HE 5070 BULK</v>
      </c>
      <c r="E5251" t="s">
        <v>9</v>
      </c>
      <c r="F5251" t="s">
        <v>12</v>
      </c>
      <c r="G5251" t="s">
        <v>9</v>
      </c>
      <c r="H5251" t="s">
        <v>8</v>
      </c>
      <c r="I5251">
        <f t="shared" si="81"/>
        <v>4</v>
      </c>
      <c r="L5251" t="str">
        <v>ETHOMEEN T/20S BULK</v>
      </c>
      <c r="M5251" t="str">
        <v>ARMUL HE 5070 BULK</v>
      </c>
      <c r="N5251">
        <v>4</v>
      </c>
    </row>
    <row r="5252" spans="1:14">
      <c r="A5252">
        <f>IF(MOD(ROW()-3,COUNTA(tblProducts[Description]))=0,A5251+1,A5251)</f>
        <v>47</v>
      </c>
      <c r="B5252">
        <f>MOD(ROW()-3,COUNTA(tblProducts[Description]))+1</f>
        <v>6</v>
      </c>
      <c r="C5252" t="str">
        <f>_xlfn.XLOOKUP(A5252,tblProducts[Column1],tblProducts[Description])</f>
        <v>ETHOMEEN T/20S BULK</v>
      </c>
      <c r="D5252" t="str">
        <f>_xlfn.XLOOKUP(B5252,tblProducts[Column1],tblProducts[Description])</f>
        <v>BEROL 260 BULK</v>
      </c>
      <c r="E5252" t="s">
        <v>9</v>
      </c>
      <c r="F5252" t="s">
        <v>12</v>
      </c>
      <c r="G5252" t="s">
        <v>7</v>
      </c>
      <c r="H5252" t="s">
        <v>8</v>
      </c>
      <c r="I5252">
        <f t="shared" ref="I5252:I5315" si="82">IF(E5252="NO",0,IF(F5252="HEEL WASH",1.5,2))+IF(G5252="NO",0,2)</f>
        <v>2</v>
      </c>
      <c r="L5252" t="str">
        <v>ETHOMEEN T/20S BULK</v>
      </c>
      <c r="M5252" t="str">
        <v>BEROL 260 BULK</v>
      </c>
      <c r="N5252">
        <v>2</v>
      </c>
    </row>
    <row r="5253" spans="1:14">
      <c r="A5253">
        <f>IF(MOD(ROW()-3,COUNTA(tblProducts[Description]))=0,A5252+1,A5252)</f>
        <v>47</v>
      </c>
      <c r="B5253">
        <f>MOD(ROW()-3,COUNTA(tblProducts[Description]))+1</f>
        <v>7</v>
      </c>
      <c r="C5253" t="str">
        <f>_xlfn.XLOOKUP(A5253,tblProducts[Column1],tblProducts[Description])</f>
        <v>ETHOMEEN T/20S BULK</v>
      </c>
      <c r="D5253" t="str">
        <f>_xlfn.XLOOKUP(B5253,tblProducts[Column1],tblProducts[Description])</f>
        <v>BEROL 266 BULK</v>
      </c>
      <c r="E5253" t="s">
        <v>9</v>
      </c>
      <c r="F5253" t="s">
        <v>12</v>
      </c>
      <c r="G5253" t="s">
        <v>7</v>
      </c>
      <c r="H5253" t="s">
        <v>8</v>
      </c>
      <c r="I5253">
        <f t="shared" si="82"/>
        <v>2</v>
      </c>
      <c r="L5253" t="str">
        <v>ETHOMEEN T/20S BULK</v>
      </c>
      <c r="M5253" t="str">
        <v>BEROL 266 BULK</v>
      </c>
      <c r="N5253">
        <v>2</v>
      </c>
    </row>
    <row r="5254" spans="1:14">
      <c r="A5254">
        <f>IF(MOD(ROW()-3,COUNTA(tblProducts[Description]))=0,A5253+1,A5253)</f>
        <v>47</v>
      </c>
      <c r="B5254">
        <f>MOD(ROW()-3,COUNTA(tblProducts[Description]))+1</f>
        <v>8</v>
      </c>
      <c r="C5254" t="str">
        <f>_xlfn.XLOOKUP(A5254,tblProducts[Column1],tblProducts[Description])</f>
        <v>ETHOMEEN T/20S BULK</v>
      </c>
      <c r="D5254" t="str">
        <f>_xlfn.XLOOKUP(B5254,tblProducts[Column1],tblProducts[Description])</f>
        <v>BEROL 266V BULK</v>
      </c>
      <c r="E5254" t="s">
        <v>9</v>
      </c>
      <c r="F5254" t="s">
        <v>12</v>
      </c>
      <c r="G5254" t="s">
        <v>7</v>
      </c>
      <c r="H5254" t="s">
        <v>8</v>
      </c>
      <c r="I5254">
        <f t="shared" si="82"/>
        <v>2</v>
      </c>
      <c r="L5254" t="str">
        <v>ETHOMEEN T/20S BULK</v>
      </c>
      <c r="M5254" t="str">
        <v>BEROL 266V BULK</v>
      </c>
      <c r="N5254">
        <v>2</v>
      </c>
    </row>
    <row r="5255" spans="1:14">
      <c r="A5255">
        <f>IF(MOD(ROW()-3,COUNTA(tblProducts[Description]))=0,A5254+1,A5254)</f>
        <v>47</v>
      </c>
      <c r="B5255">
        <f>MOD(ROW()-3,COUNTA(tblProducts[Description]))+1</f>
        <v>9</v>
      </c>
      <c r="C5255" t="str">
        <f>_xlfn.XLOOKUP(A5255,tblProducts[Column1],tblProducts[Description])</f>
        <v>ETHOMEEN T/20S BULK</v>
      </c>
      <c r="D5255" t="str">
        <f>_xlfn.XLOOKUP(B5255,tblProducts[Column1],tblProducts[Description])</f>
        <v>BEROL 467 BULK</v>
      </c>
      <c r="E5255" t="s">
        <v>9</v>
      </c>
      <c r="F5255" t="s">
        <v>12</v>
      </c>
      <c r="G5255" t="s">
        <v>7</v>
      </c>
      <c r="H5255" t="s">
        <v>8</v>
      </c>
      <c r="I5255">
        <f t="shared" si="82"/>
        <v>2</v>
      </c>
      <c r="L5255" t="str">
        <v>ETHOMEEN T/20S BULK</v>
      </c>
      <c r="M5255" t="str">
        <v>BEROL 467 BULK</v>
      </c>
      <c r="N5255">
        <v>2</v>
      </c>
    </row>
    <row r="5256" spans="1:14">
      <c r="A5256">
        <f>IF(MOD(ROW()-3,COUNTA(tblProducts[Description]))=0,A5255+1,A5255)</f>
        <v>47</v>
      </c>
      <c r="B5256">
        <f>MOD(ROW()-3,COUNTA(tblProducts[Description]))+1</f>
        <v>10</v>
      </c>
      <c r="C5256" t="str">
        <f>_xlfn.XLOOKUP(A5256,tblProducts[Column1],tblProducts[Description])</f>
        <v>ETHOMEEN T/20S BULK</v>
      </c>
      <c r="D5256" t="str">
        <f>_xlfn.XLOOKUP(B5256,tblProducts[Column1],tblProducts[Description])</f>
        <v>BEROL OX 91-6 BULK</v>
      </c>
      <c r="E5256" t="s">
        <v>9</v>
      </c>
      <c r="F5256" t="s">
        <v>12</v>
      </c>
      <c r="G5256" t="s">
        <v>7</v>
      </c>
      <c r="H5256" t="s">
        <v>8</v>
      </c>
      <c r="I5256">
        <f t="shared" si="82"/>
        <v>2</v>
      </c>
      <c r="L5256" t="str">
        <v>ETHOMEEN T/20S BULK</v>
      </c>
      <c r="M5256" t="str">
        <v>BEROL OX 91-6 BULK</v>
      </c>
      <c r="N5256">
        <v>2</v>
      </c>
    </row>
    <row r="5257" spans="1:14">
      <c r="A5257">
        <f>IF(MOD(ROW()-3,COUNTA(tblProducts[Description]))=0,A5256+1,A5256)</f>
        <v>47</v>
      </c>
      <c r="B5257">
        <f>MOD(ROW()-3,COUNTA(tblProducts[Description]))+1</f>
        <v>11</v>
      </c>
      <c r="C5257" t="str">
        <f>_xlfn.XLOOKUP(A5257,tblProducts[Column1],tblProducts[Description])</f>
        <v>ETHOMEEN T/20S BULK</v>
      </c>
      <c r="D5257" t="str">
        <f>_xlfn.XLOOKUP(B5257,tblProducts[Column1],tblProducts[Description])</f>
        <v>C-5635 BULK</v>
      </c>
      <c r="E5257" t="s">
        <v>9</v>
      </c>
      <c r="F5257" t="s">
        <v>12</v>
      </c>
      <c r="G5257" t="s">
        <v>7</v>
      </c>
      <c r="H5257" t="s">
        <v>8</v>
      </c>
      <c r="I5257">
        <f t="shared" si="82"/>
        <v>2</v>
      </c>
      <c r="L5257" t="str">
        <v>ETHOMEEN T/20S BULK</v>
      </c>
      <c r="M5257" t="str">
        <v>C-5635 BULK</v>
      </c>
      <c r="N5257">
        <v>2</v>
      </c>
    </row>
    <row r="5258" spans="1:14">
      <c r="A5258">
        <f>IF(MOD(ROW()-3,COUNTA(tblProducts[Description]))=0,A5257+1,A5257)</f>
        <v>47</v>
      </c>
      <c r="B5258">
        <f>MOD(ROW()-3,COUNTA(tblProducts[Description]))+1</f>
        <v>12</v>
      </c>
      <c r="C5258" t="str">
        <f>_xlfn.XLOOKUP(A5258,tblProducts[Column1],tblProducts[Description])</f>
        <v>ETHOMEEN T/20S BULK</v>
      </c>
      <c r="D5258" t="str">
        <f>_xlfn.XLOOKUP(B5258,tblProducts[Column1],tblProducts[Description])</f>
        <v>C-6290 BULK</v>
      </c>
      <c r="E5258" t="s">
        <v>9</v>
      </c>
      <c r="F5258" t="s">
        <v>12</v>
      </c>
      <c r="G5258" t="s">
        <v>7</v>
      </c>
      <c r="H5258" t="s">
        <v>8</v>
      </c>
      <c r="I5258">
        <f t="shared" si="82"/>
        <v>2</v>
      </c>
      <c r="L5258" t="str">
        <v>ETHOMEEN T/20S BULK</v>
      </c>
      <c r="M5258" t="str">
        <v>C-6290 BULK</v>
      </c>
      <c r="N5258">
        <v>2</v>
      </c>
    </row>
    <row r="5259" spans="1:14">
      <c r="A5259">
        <f>IF(MOD(ROW()-3,COUNTA(tblProducts[Description]))=0,A5258+1,A5258)</f>
        <v>47</v>
      </c>
      <c r="B5259">
        <f>MOD(ROW()-3,COUNTA(tblProducts[Description]))+1</f>
        <v>13</v>
      </c>
      <c r="C5259" t="str">
        <f>_xlfn.XLOOKUP(A5259,tblProducts[Column1],tblProducts[Description])</f>
        <v>ETHOMEEN T/20S BULK</v>
      </c>
      <c r="D5259" t="str">
        <f>_xlfn.XLOOKUP(B5259,tblProducts[Column1],tblProducts[Description])</f>
        <v>C-6385 BULK</v>
      </c>
      <c r="E5259" t="s">
        <v>9</v>
      </c>
      <c r="F5259" t="s">
        <v>12</v>
      </c>
      <c r="G5259" t="s">
        <v>7</v>
      </c>
      <c r="H5259" t="s">
        <v>8</v>
      </c>
      <c r="I5259">
        <f t="shared" si="82"/>
        <v>2</v>
      </c>
      <c r="L5259" t="str">
        <v>ETHOMEEN T/20S BULK</v>
      </c>
      <c r="M5259" t="str">
        <v>C-6385 BULK</v>
      </c>
      <c r="N5259">
        <v>2</v>
      </c>
    </row>
    <row r="5260" spans="1:14">
      <c r="A5260">
        <f>IF(MOD(ROW()-3,COUNTA(tblProducts[Description]))=0,A5259+1,A5259)</f>
        <v>47</v>
      </c>
      <c r="B5260">
        <f>MOD(ROW()-3,COUNTA(tblProducts[Description]))+1</f>
        <v>14</v>
      </c>
      <c r="C5260" t="str">
        <f>_xlfn.XLOOKUP(A5260,tblProducts[Column1],tblProducts[Description])</f>
        <v>ETHOMEEN T/20S BULK</v>
      </c>
      <c r="D5260" t="str">
        <f>_xlfn.XLOOKUP(B5260,tblProducts[Column1],tblProducts[Description])</f>
        <v>C-6427 BULK</v>
      </c>
      <c r="E5260" t="s">
        <v>9</v>
      </c>
      <c r="F5260" t="s">
        <v>12</v>
      </c>
      <c r="G5260" t="s">
        <v>7</v>
      </c>
      <c r="H5260" t="s">
        <v>8</v>
      </c>
      <c r="I5260">
        <f t="shared" si="82"/>
        <v>2</v>
      </c>
      <c r="L5260" t="str">
        <v>ETHOMEEN T/20S BULK</v>
      </c>
      <c r="M5260" t="str">
        <v>C-6427 BULK</v>
      </c>
      <c r="N5260">
        <v>2</v>
      </c>
    </row>
    <row r="5261" spans="1:14">
      <c r="A5261">
        <f>IF(MOD(ROW()-3,COUNTA(tblProducts[Description]))=0,A5260+1,A5260)</f>
        <v>47</v>
      </c>
      <c r="B5261">
        <f>MOD(ROW()-3,COUNTA(tblProducts[Description]))+1</f>
        <v>15</v>
      </c>
      <c r="C5261" t="str">
        <f>_xlfn.XLOOKUP(A5261,tblProducts[Column1],tblProducts[Description])</f>
        <v>ETHOMEEN T/20S BULK</v>
      </c>
      <c r="D5261" t="str">
        <f>_xlfn.XLOOKUP(B5261,tblProducts[Column1],tblProducts[Description])</f>
        <v>EMULPON CO-200 BULK</v>
      </c>
      <c r="E5261" t="s">
        <v>9</v>
      </c>
      <c r="F5261" t="s">
        <v>12</v>
      </c>
      <c r="G5261" t="s">
        <v>7</v>
      </c>
      <c r="H5261" t="s">
        <v>8</v>
      </c>
      <c r="I5261">
        <f t="shared" si="82"/>
        <v>2</v>
      </c>
      <c r="L5261" t="str">
        <v>ETHOMEEN T/20S BULK</v>
      </c>
      <c r="M5261" t="str">
        <v>EMULPON CO-200 BULK</v>
      </c>
      <c r="N5261">
        <v>2</v>
      </c>
    </row>
    <row r="5262" spans="1:14">
      <c r="A5262">
        <f>IF(MOD(ROW()-3,COUNTA(tblProducts[Description]))=0,A5261+1,A5261)</f>
        <v>47</v>
      </c>
      <c r="B5262">
        <f>MOD(ROW()-3,COUNTA(tblProducts[Description]))+1</f>
        <v>16</v>
      </c>
      <c r="C5262" t="str">
        <f>_xlfn.XLOOKUP(A5262,tblProducts[Column1],tblProducts[Description])</f>
        <v>ETHOMEEN T/20S BULK</v>
      </c>
      <c r="D5262" t="str">
        <f>_xlfn.XLOOKUP(B5262,tblProducts[Column1],tblProducts[Description])</f>
        <v>EMULPON CO-360 BULK</v>
      </c>
      <c r="E5262" t="s">
        <v>9</v>
      </c>
      <c r="F5262" t="s">
        <v>12</v>
      </c>
      <c r="G5262" t="s">
        <v>7</v>
      </c>
      <c r="H5262" t="s">
        <v>8</v>
      </c>
      <c r="I5262">
        <f t="shared" si="82"/>
        <v>2</v>
      </c>
      <c r="L5262" t="str">
        <v>ETHOMEEN T/20S BULK</v>
      </c>
      <c r="M5262" t="str">
        <v>EMULPON CO-360 BULK</v>
      </c>
      <c r="N5262">
        <v>2</v>
      </c>
    </row>
    <row r="5263" spans="1:14">
      <c r="A5263">
        <f>IF(MOD(ROW()-3,COUNTA(tblProducts[Description]))=0,A5262+1,A5262)</f>
        <v>47</v>
      </c>
      <c r="B5263">
        <f>MOD(ROW()-3,COUNTA(tblProducts[Description]))+1</f>
        <v>17</v>
      </c>
      <c r="C5263" t="str">
        <f>_xlfn.XLOOKUP(A5263,tblProducts[Column1],tblProducts[Description])</f>
        <v>ETHOMEEN T/20S BULK</v>
      </c>
      <c r="D5263" t="str">
        <f>_xlfn.XLOOKUP(B5263,tblProducts[Column1],tblProducts[Description])</f>
        <v>EMULPON CO-550 BULK</v>
      </c>
      <c r="E5263" t="s">
        <v>9</v>
      </c>
      <c r="F5263" t="s">
        <v>12</v>
      </c>
      <c r="G5263" t="s">
        <v>7</v>
      </c>
      <c r="H5263" t="s">
        <v>8</v>
      </c>
      <c r="I5263">
        <f t="shared" si="82"/>
        <v>2</v>
      </c>
      <c r="L5263" t="str">
        <v>ETHOMEEN T/20S BULK</v>
      </c>
      <c r="M5263" t="str">
        <v>EMULPON CO-550 BULK</v>
      </c>
      <c r="N5263">
        <v>2</v>
      </c>
    </row>
    <row r="5264" spans="1:14">
      <c r="A5264">
        <f>IF(MOD(ROW()-3,COUNTA(tblProducts[Description]))=0,A5263+1,A5263)</f>
        <v>47</v>
      </c>
      <c r="B5264">
        <f>MOD(ROW()-3,COUNTA(tblProducts[Description]))+1</f>
        <v>18</v>
      </c>
      <c r="C5264" t="str">
        <f>_xlfn.XLOOKUP(A5264,tblProducts[Column1],tblProducts[Description])</f>
        <v>ETHOMEEN T/20S BULK</v>
      </c>
      <c r="D5264" t="str">
        <f>_xlfn.XLOOKUP(B5264,tblProducts[Column1],tblProducts[Description])</f>
        <v>ETHODUOMEEN HT/13 BULK</v>
      </c>
      <c r="E5264" t="s">
        <v>9</v>
      </c>
      <c r="F5264" t="s">
        <v>12</v>
      </c>
      <c r="G5264" t="s">
        <v>7</v>
      </c>
      <c r="H5264" t="s">
        <v>8</v>
      </c>
      <c r="I5264">
        <f t="shared" si="82"/>
        <v>2</v>
      </c>
      <c r="L5264" t="str">
        <v>ETHOMEEN T/20S BULK</v>
      </c>
      <c r="M5264" t="str">
        <v>ETHODUOMEEN HT/13 BULK</v>
      </c>
      <c r="N5264">
        <v>2</v>
      </c>
    </row>
    <row r="5265" spans="1:14">
      <c r="A5265">
        <f>IF(MOD(ROW()-3,COUNTA(tblProducts[Description]))=0,A5264+1,A5264)</f>
        <v>47</v>
      </c>
      <c r="B5265">
        <f>MOD(ROW()-3,COUNTA(tblProducts[Description]))+1</f>
        <v>19</v>
      </c>
      <c r="C5265" t="str">
        <f>_xlfn.XLOOKUP(A5265,tblProducts[Column1],tblProducts[Description])</f>
        <v>ETHOMEEN T/20S BULK</v>
      </c>
      <c r="D5265" t="str">
        <f>_xlfn.XLOOKUP(B5265,tblProducts[Column1],tblProducts[Description])</f>
        <v>ETHODUOMEEN T/13 BULK</v>
      </c>
      <c r="E5265" t="s">
        <v>9</v>
      </c>
      <c r="F5265" t="s">
        <v>12</v>
      </c>
      <c r="G5265" t="s">
        <v>7</v>
      </c>
      <c r="H5265" t="s">
        <v>8</v>
      </c>
      <c r="I5265">
        <f t="shared" si="82"/>
        <v>2</v>
      </c>
      <c r="L5265" t="str">
        <v>ETHOMEEN T/20S BULK</v>
      </c>
      <c r="M5265" t="str">
        <v>ETHODUOMEEN T/13 BULK</v>
      </c>
      <c r="N5265">
        <v>2</v>
      </c>
    </row>
    <row r="5266" spans="1:14">
      <c r="A5266">
        <f>IF(MOD(ROW()-3,COUNTA(tblProducts[Description]))=0,A5265+1,A5265)</f>
        <v>47</v>
      </c>
      <c r="B5266">
        <f>MOD(ROW()-3,COUNTA(tblProducts[Description]))+1</f>
        <v>20</v>
      </c>
      <c r="C5266" t="str">
        <f>_xlfn.XLOOKUP(A5266,tblProducts[Column1],tblProducts[Description])</f>
        <v>ETHOMEEN T/20S BULK</v>
      </c>
      <c r="D5266" t="str">
        <f>_xlfn.XLOOKUP(B5266,tblProducts[Column1],tblProducts[Description])</f>
        <v>ETHODUOMEEN T/13N BULK</v>
      </c>
      <c r="E5266" t="s">
        <v>9</v>
      </c>
      <c r="F5266" t="s">
        <v>12</v>
      </c>
      <c r="G5266" t="s">
        <v>7</v>
      </c>
      <c r="H5266" t="s">
        <v>8</v>
      </c>
      <c r="I5266">
        <f t="shared" si="82"/>
        <v>2</v>
      </c>
      <c r="L5266" t="str">
        <v>ETHOMEEN T/20S BULK</v>
      </c>
      <c r="M5266" t="str">
        <v>ETHODUOMEEN T/13N BULK</v>
      </c>
      <c r="N5266">
        <v>2</v>
      </c>
    </row>
    <row r="5267" spans="1:14">
      <c r="A5267">
        <f>IF(MOD(ROW()-3,COUNTA(tblProducts[Description]))=0,A5266+1,A5266)</f>
        <v>47</v>
      </c>
      <c r="B5267">
        <f>MOD(ROW()-3,COUNTA(tblProducts[Description]))+1</f>
        <v>21</v>
      </c>
      <c r="C5267" t="str">
        <f>_xlfn.XLOOKUP(A5267,tblProducts[Column1],tblProducts[Description])</f>
        <v>ETHOMEEN T/20S BULK</v>
      </c>
      <c r="D5267" t="str">
        <f>_xlfn.XLOOKUP(B5267,tblProducts[Column1],tblProducts[Description])</f>
        <v>ETHODUOMEEN T/20 BULK</v>
      </c>
      <c r="E5267" t="s">
        <v>9</v>
      </c>
      <c r="F5267" t="s">
        <v>12</v>
      </c>
      <c r="G5267" t="s">
        <v>7</v>
      </c>
      <c r="H5267" t="s">
        <v>8</v>
      </c>
      <c r="I5267">
        <f t="shared" si="82"/>
        <v>2</v>
      </c>
      <c r="L5267" t="str">
        <v>ETHOMEEN T/20S BULK</v>
      </c>
      <c r="M5267" t="str">
        <v>ETHODUOMEEN T/20 BULK</v>
      </c>
      <c r="N5267">
        <v>2</v>
      </c>
    </row>
    <row r="5268" spans="1:14">
      <c r="A5268">
        <f>IF(MOD(ROW()-3,COUNTA(tblProducts[Description]))=0,A5267+1,A5267)</f>
        <v>47</v>
      </c>
      <c r="B5268">
        <f>MOD(ROW()-3,COUNTA(tblProducts[Description]))+1</f>
        <v>22</v>
      </c>
      <c r="C5268" t="str">
        <f>_xlfn.XLOOKUP(A5268,tblProducts[Column1],tblProducts[Description])</f>
        <v>ETHOMEEN T/20S BULK</v>
      </c>
      <c r="D5268" t="str">
        <f>_xlfn.XLOOKUP(B5268,tblProducts[Column1],tblProducts[Description])</f>
        <v>ETHODUOMEEN T/25 BULK</v>
      </c>
      <c r="E5268" t="s">
        <v>9</v>
      </c>
      <c r="F5268" t="s">
        <v>12</v>
      </c>
      <c r="G5268" t="s">
        <v>7</v>
      </c>
      <c r="H5268" t="s">
        <v>8</v>
      </c>
      <c r="I5268">
        <f t="shared" si="82"/>
        <v>2</v>
      </c>
      <c r="L5268" t="str">
        <v>ETHOMEEN T/20S BULK</v>
      </c>
      <c r="M5268" t="str">
        <v>ETHODUOMEEN T/25 BULK</v>
      </c>
      <c r="N5268">
        <v>2</v>
      </c>
    </row>
    <row r="5269" spans="1:14">
      <c r="A5269">
        <f>IF(MOD(ROW()-3,COUNTA(tblProducts[Description]))=0,A5268+1,A5268)</f>
        <v>47</v>
      </c>
      <c r="B5269">
        <f>MOD(ROW()-3,COUNTA(tblProducts[Description]))+1</f>
        <v>23</v>
      </c>
      <c r="C5269" t="str">
        <f>_xlfn.XLOOKUP(A5269,tblProducts[Column1],tblProducts[Description])</f>
        <v>ETHOMEEN T/20S BULK</v>
      </c>
      <c r="D5269" t="str">
        <f>_xlfn.XLOOKUP(B5269,tblProducts[Column1],tblProducts[Description])</f>
        <v>ETHOFAT 242/25 BULK</v>
      </c>
      <c r="E5269" t="s">
        <v>9</v>
      </c>
      <c r="F5269" t="s">
        <v>12</v>
      </c>
      <c r="G5269" t="s">
        <v>7</v>
      </c>
      <c r="H5269" t="s">
        <v>8</v>
      </c>
      <c r="I5269">
        <f t="shared" si="82"/>
        <v>2</v>
      </c>
      <c r="L5269" t="str">
        <v>ETHOMEEN T/20S BULK</v>
      </c>
      <c r="M5269" t="str">
        <v>ETHOFAT 242/25 BULK</v>
      </c>
      <c r="N5269">
        <v>2</v>
      </c>
    </row>
    <row r="5270" spans="1:14">
      <c r="A5270">
        <f>IF(MOD(ROW()-3,COUNTA(tblProducts[Description]))=0,A5269+1,A5269)</f>
        <v>47</v>
      </c>
      <c r="B5270">
        <f>MOD(ROW()-3,COUNTA(tblProducts[Description]))+1</f>
        <v>24</v>
      </c>
      <c r="C5270" t="str">
        <f>_xlfn.XLOOKUP(A5270,tblProducts[Column1],tblProducts[Description])</f>
        <v>ETHOMEEN T/20S BULK</v>
      </c>
      <c r="D5270" t="str">
        <f>_xlfn.XLOOKUP(B5270,tblProducts[Column1],tblProducts[Description])</f>
        <v>ETHOMEEN C/12S BULK</v>
      </c>
      <c r="E5270" t="s">
        <v>9</v>
      </c>
      <c r="F5270" t="s">
        <v>12</v>
      </c>
      <c r="G5270" t="s">
        <v>7</v>
      </c>
      <c r="H5270" t="s">
        <v>8</v>
      </c>
      <c r="I5270">
        <f t="shared" si="82"/>
        <v>2</v>
      </c>
      <c r="L5270" t="str">
        <v>ETHOMEEN T/20S BULK</v>
      </c>
      <c r="M5270" t="str">
        <v>ETHOMEEN C/12S BULK</v>
      </c>
      <c r="N5270">
        <v>2</v>
      </c>
    </row>
    <row r="5271" spans="1:14">
      <c r="A5271">
        <f>IF(MOD(ROW()-3,COUNTA(tblProducts[Description]))=0,A5270+1,A5270)</f>
        <v>47</v>
      </c>
      <c r="B5271">
        <f>MOD(ROW()-3,COUNTA(tblProducts[Description]))+1</f>
        <v>25</v>
      </c>
      <c r="C5271" t="str">
        <f>_xlfn.XLOOKUP(A5271,tblProducts[Column1],tblProducts[Description])</f>
        <v>ETHOMEEN T/20S BULK</v>
      </c>
      <c r="D5271" t="str">
        <f>_xlfn.XLOOKUP(B5271,tblProducts[Column1],tblProducts[Description])</f>
        <v>ETHOMEEN 18/12 BULK</v>
      </c>
      <c r="E5271" t="s">
        <v>7</v>
      </c>
      <c r="G5271" t="s">
        <v>7</v>
      </c>
      <c r="H5271" t="s">
        <v>8</v>
      </c>
      <c r="I5271">
        <f t="shared" si="82"/>
        <v>0</v>
      </c>
      <c r="L5271" t="str">
        <v>ETHOMEEN T/20S BULK</v>
      </c>
      <c r="M5271" t="str">
        <v>ETHOMEEN 18/12 BULK</v>
      </c>
      <c r="N5271">
        <v>0</v>
      </c>
    </row>
    <row r="5272" spans="1:14">
      <c r="A5272">
        <f>IF(MOD(ROW()-3,COUNTA(tblProducts[Description]))=0,A5271+1,A5271)</f>
        <v>47</v>
      </c>
      <c r="B5272">
        <f>MOD(ROW()-3,COUNTA(tblProducts[Description]))+1</f>
        <v>26</v>
      </c>
      <c r="C5272" t="str">
        <f>_xlfn.XLOOKUP(A5272,tblProducts[Column1],tblProducts[Description])</f>
        <v>ETHOMEEN T/20S BULK</v>
      </c>
      <c r="D5272" t="str">
        <f>_xlfn.XLOOKUP(B5272,tblProducts[Column1],tblProducts[Description])</f>
        <v>ETHOMEEN 18/25 BULK</v>
      </c>
      <c r="E5272" t="s">
        <v>9</v>
      </c>
      <c r="F5272" t="s">
        <v>12</v>
      </c>
      <c r="G5272" t="s">
        <v>7</v>
      </c>
      <c r="H5272" t="s">
        <v>8</v>
      </c>
      <c r="I5272">
        <f t="shared" si="82"/>
        <v>2</v>
      </c>
      <c r="L5272" t="str">
        <v>ETHOMEEN T/20S BULK</v>
      </c>
      <c r="M5272" t="str">
        <v>ETHOMEEN 18/25 BULK</v>
      </c>
      <c r="N5272">
        <v>2</v>
      </c>
    </row>
    <row r="5273" spans="1:14">
      <c r="A5273">
        <f>IF(MOD(ROW()-3,COUNTA(tblProducts[Description]))=0,A5272+1,A5272)</f>
        <v>47</v>
      </c>
      <c r="B5273">
        <f>MOD(ROW()-3,COUNTA(tblProducts[Description]))+1</f>
        <v>27</v>
      </c>
      <c r="C5273" t="str">
        <f>_xlfn.XLOOKUP(A5273,tblProducts[Column1],tblProducts[Description])</f>
        <v>ETHOMEEN T/20S BULK</v>
      </c>
      <c r="D5273" t="str">
        <f>_xlfn.XLOOKUP(B5273,tblProducts[Column1],tblProducts[Description])</f>
        <v>ETHOMEEN C/12 BULK</v>
      </c>
      <c r="E5273" t="s">
        <v>9</v>
      </c>
      <c r="F5273" t="s">
        <v>12</v>
      </c>
      <c r="G5273" t="s">
        <v>7</v>
      </c>
      <c r="H5273" t="s">
        <v>8</v>
      </c>
      <c r="I5273">
        <f t="shared" si="82"/>
        <v>2</v>
      </c>
      <c r="L5273" t="str">
        <v>ETHOMEEN T/20S BULK</v>
      </c>
      <c r="M5273" t="str">
        <v>ETHOMEEN C/12 BULK</v>
      </c>
      <c r="N5273">
        <v>2</v>
      </c>
    </row>
    <row r="5274" spans="1:14">
      <c r="A5274">
        <f>IF(MOD(ROW()-3,COUNTA(tblProducts[Description]))=0,A5273+1,A5273)</f>
        <v>47</v>
      </c>
      <c r="B5274">
        <f>MOD(ROW()-3,COUNTA(tblProducts[Description]))+1</f>
        <v>28</v>
      </c>
      <c r="C5274" t="str">
        <f>_xlfn.XLOOKUP(A5274,tblProducts[Column1],tblProducts[Description])</f>
        <v>ETHOMEEN T/20S BULK</v>
      </c>
      <c r="D5274" t="str">
        <f>_xlfn.XLOOKUP(B5274,tblProducts[Column1],tblProducts[Description])</f>
        <v>ETHOMEEN C/12 M BULK</v>
      </c>
      <c r="E5274" t="s">
        <v>9</v>
      </c>
      <c r="F5274" t="s">
        <v>12</v>
      </c>
      <c r="G5274" t="s">
        <v>7</v>
      </c>
      <c r="H5274" t="s">
        <v>8</v>
      </c>
      <c r="I5274">
        <f t="shared" si="82"/>
        <v>2</v>
      </c>
      <c r="L5274" t="str">
        <v>ETHOMEEN T/20S BULK</v>
      </c>
      <c r="M5274" t="str">
        <v>ETHOMEEN C/12 M BULK</v>
      </c>
      <c r="N5274">
        <v>2</v>
      </c>
    </row>
    <row r="5275" spans="1:14">
      <c r="A5275">
        <f>IF(MOD(ROW()-3,COUNTA(tblProducts[Description]))=0,A5274+1,A5274)</f>
        <v>47</v>
      </c>
      <c r="B5275">
        <f>MOD(ROW()-3,COUNTA(tblProducts[Description]))+1</f>
        <v>29</v>
      </c>
      <c r="C5275" t="str">
        <f>_xlfn.XLOOKUP(A5275,tblProducts[Column1],tblProducts[Description])</f>
        <v>ETHOMEEN T/20S BULK</v>
      </c>
      <c r="D5275" t="str">
        <f>_xlfn.XLOOKUP(B5275,tblProducts[Column1],tblProducts[Description])</f>
        <v>ETHOMEEN C/12 SUN BULK</v>
      </c>
      <c r="E5275" t="s">
        <v>9</v>
      </c>
      <c r="F5275" t="s">
        <v>12</v>
      </c>
      <c r="G5275" t="s">
        <v>7</v>
      </c>
      <c r="H5275" t="s">
        <v>8</v>
      </c>
      <c r="I5275">
        <f t="shared" si="82"/>
        <v>2</v>
      </c>
      <c r="L5275" t="str">
        <v>ETHOMEEN T/20S BULK</v>
      </c>
      <c r="M5275" t="str">
        <v>ETHOMEEN C/12 SUN BULK</v>
      </c>
      <c r="N5275">
        <v>2</v>
      </c>
    </row>
    <row r="5276" spans="1:14">
      <c r="A5276">
        <f>IF(MOD(ROW()-3,COUNTA(tblProducts[Description]))=0,A5275+1,A5275)</f>
        <v>47</v>
      </c>
      <c r="B5276">
        <f>MOD(ROW()-3,COUNTA(tblProducts[Description]))+1</f>
        <v>30</v>
      </c>
      <c r="C5276" t="str">
        <f>_xlfn.XLOOKUP(A5276,tblProducts[Column1],tblProducts[Description])</f>
        <v>ETHOMEEN T/20S BULK</v>
      </c>
      <c r="D5276" t="str">
        <f>_xlfn.XLOOKUP(B5276,tblProducts[Column1],tblProducts[Description])</f>
        <v>ETHOMEEN C/12 UN BULK</v>
      </c>
      <c r="E5276" t="s">
        <v>9</v>
      </c>
      <c r="F5276" t="s">
        <v>12</v>
      </c>
      <c r="G5276" t="s">
        <v>7</v>
      </c>
      <c r="H5276" t="s">
        <v>8</v>
      </c>
      <c r="I5276">
        <f t="shared" si="82"/>
        <v>2</v>
      </c>
      <c r="L5276" t="str">
        <v>ETHOMEEN T/20S BULK</v>
      </c>
      <c r="M5276" t="str">
        <v>ETHOMEEN C/12 UN BULK</v>
      </c>
      <c r="N5276">
        <v>2</v>
      </c>
    </row>
    <row r="5277" spans="1:14">
      <c r="A5277">
        <f>IF(MOD(ROW()-3,COUNTA(tblProducts[Description]))=0,A5276+1,A5276)</f>
        <v>47</v>
      </c>
      <c r="B5277">
        <f>MOD(ROW()-3,COUNTA(tblProducts[Description]))+1</f>
        <v>31</v>
      </c>
      <c r="C5277" t="str">
        <f>_xlfn.XLOOKUP(A5277,tblProducts[Column1],tblProducts[Description])</f>
        <v>ETHOMEEN T/20S BULK</v>
      </c>
      <c r="D5277" t="str">
        <f>_xlfn.XLOOKUP(B5277,tblProducts[Column1],tblProducts[Description])</f>
        <v>ETHOMEEN C/15 BULK</v>
      </c>
      <c r="E5277" t="s">
        <v>9</v>
      </c>
      <c r="F5277" t="s">
        <v>12</v>
      </c>
      <c r="G5277" t="s">
        <v>7</v>
      </c>
      <c r="H5277" t="s">
        <v>8</v>
      </c>
      <c r="I5277">
        <f t="shared" si="82"/>
        <v>2</v>
      </c>
      <c r="L5277" t="str">
        <v>ETHOMEEN T/20S BULK</v>
      </c>
      <c r="M5277" t="str">
        <v>ETHOMEEN C/15 BULK</v>
      </c>
      <c r="N5277">
        <v>2</v>
      </c>
    </row>
    <row r="5278" spans="1:14">
      <c r="A5278">
        <f>IF(MOD(ROW()-3,COUNTA(tblProducts[Description]))=0,A5277+1,A5277)</f>
        <v>47</v>
      </c>
      <c r="B5278">
        <f>MOD(ROW()-3,COUNTA(tblProducts[Description]))+1</f>
        <v>32</v>
      </c>
      <c r="C5278" t="str">
        <f>_xlfn.XLOOKUP(A5278,tblProducts[Column1],tblProducts[Description])</f>
        <v>ETHOMEEN T/20S BULK</v>
      </c>
      <c r="D5278" t="str">
        <f>_xlfn.XLOOKUP(B5278,tblProducts[Column1],tblProducts[Description])</f>
        <v>ETHOMEEN C/17 BULK</v>
      </c>
      <c r="E5278" t="s">
        <v>9</v>
      </c>
      <c r="F5278" t="s">
        <v>12</v>
      </c>
      <c r="G5278" t="s">
        <v>7</v>
      </c>
      <c r="H5278" t="s">
        <v>8</v>
      </c>
      <c r="I5278">
        <f t="shared" si="82"/>
        <v>2</v>
      </c>
      <c r="L5278" t="str">
        <v>ETHOMEEN T/20S BULK</v>
      </c>
      <c r="M5278" t="str">
        <v>ETHOMEEN C/17 BULK</v>
      </c>
      <c r="N5278">
        <v>2</v>
      </c>
    </row>
    <row r="5279" spans="1:14">
      <c r="A5279">
        <f>IF(MOD(ROW()-3,COUNTA(tblProducts[Description]))=0,A5278+1,A5278)</f>
        <v>47</v>
      </c>
      <c r="B5279">
        <f>MOD(ROW()-3,COUNTA(tblProducts[Description]))+1</f>
        <v>33</v>
      </c>
      <c r="C5279" t="str">
        <f>_xlfn.XLOOKUP(A5279,tblProducts[Column1],tblProducts[Description])</f>
        <v>ETHOMEEN T/20S BULK</v>
      </c>
      <c r="D5279" t="str">
        <f>_xlfn.XLOOKUP(B5279,tblProducts[Column1],tblProducts[Description])</f>
        <v>ETHOMEEN C/25A BULK</v>
      </c>
      <c r="E5279" t="s">
        <v>9</v>
      </c>
      <c r="F5279" t="s">
        <v>12</v>
      </c>
      <c r="G5279" t="s">
        <v>7</v>
      </c>
      <c r="H5279" t="s">
        <v>8</v>
      </c>
      <c r="I5279">
        <f t="shared" si="82"/>
        <v>2</v>
      </c>
      <c r="L5279" t="str">
        <v>ETHOMEEN T/20S BULK</v>
      </c>
      <c r="M5279" t="str">
        <v>ETHOMEEN C/25A BULK</v>
      </c>
      <c r="N5279">
        <v>2</v>
      </c>
    </row>
    <row r="5280" spans="1:14">
      <c r="A5280">
        <f>IF(MOD(ROW()-3,COUNTA(tblProducts[Description]))=0,A5279+1,A5279)</f>
        <v>47</v>
      </c>
      <c r="B5280">
        <f>MOD(ROW()-3,COUNTA(tblProducts[Description]))+1</f>
        <v>34</v>
      </c>
      <c r="C5280" t="str">
        <f>_xlfn.XLOOKUP(A5280,tblProducts[Column1],tblProducts[Description])</f>
        <v>ETHOMEEN T/20S BULK</v>
      </c>
      <c r="D5280" t="str">
        <f>_xlfn.XLOOKUP(B5280,tblProducts[Column1],tblProducts[Description])</f>
        <v>ETHOMEEN C/25A S BULK</v>
      </c>
      <c r="E5280" t="s">
        <v>9</v>
      </c>
      <c r="F5280" t="s">
        <v>12</v>
      </c>
      <c r="G5280" t="s">
        <v>7</v>
      </c>
      <c r="H5280" t="s">
        <v>8</v>
      </c>
      <c r="I5280">
        <f t="shared" si="82"/>
        <v>2</v>
      </c>
      <c r="L5280" t="str">
        <v>ETHOMEEN T/20S BULK</v>
      </c>
      <c r="M5280" t="str">
        <v>ETHOMEEN C/25A S BULK</v>
      </c>
      <c r="N5280">
        <v>2</v>
      </c>
    </row>
    <row r="5281" spans="1:14">
      <c r="A5281">
        <f>IF(MOD(ROW()-3,COUNTA(tblProducts[Description]))=0,A5280+1,A5280)</f>
        <v>47</v>
      </c>
      <c r="B5281">
        <f>MOD(ROW()-3,COUNTA(tblProducts[Description]))+1</f>
        <v>35</v>
      </c>
      <c r="C5281" t="str">
        <f>_xlfn.XLOOKUP(A5281,tblProducts[Column1],tblProducts[Description])</f>
        <v>ETHOMEEN T/20S BULK</v>
      </c>
      <c r="D5281" t="str">
        <f>_xlfn.XLOOKUP(B5281,tblProducts[Column1],tblProducts[Description])</f>
        <v>ETHOMEEN O/12LC BULK</v>
      </c>
      <c r="E5281" t="s">
        <v>9</v>
      </c>
      <c r="F5281" t="s">
        <v>12</v>
      </c>
      <c r="G5281" t="s">
        <v>7</v>
      </c>
      <c r="H5281" t="s">
        <v>8</v>
      </c>
      <c r="I5281">
        <f t="shared" si="82"/>
        <v>2</v>
      </c>
      <c r="L5281" t="str">
        <v>ETHOMEEN T/20S BULK</v>
      </c>
      <c r="M5281" t="str">
        <v>ETHOMEEN O/12LC BULK</v>
      </c>
      <c r="N5281">
        <v>2</v>
      </c>
    </row>
    <row r="5282" spans="1:14">
      <c r="A5282">
        <f>IF(MOD(ROW()-3,COUNTA(tblProducts[Description]))=0,A5281+1,A5281)</f>
        <v>47</v>
      </c>
      <c r="B5282">
        <f>MOD(ROW()-3,COUNTA(tblProducts[Description]))+1</f>
        <v>36</v>
      </c>
      <c r="C5282" t="str">
        <f>_xlfn.XLOOKUP(A5282,tblProducts[Column1],tblProducts[Description])</f>
        <v>ETHOMEEN T/20S BULK</v>
      </c>
      <c r="D5282" t="str">
        <f>_xlfn.XLOOKUP(B5282,tblProducts[Column1],tblProducts[Description])</f>
        <v>ETHOMEEN SV/12 BULK</v>
      </c>
      <c r="E5282" t="s">
        <v>9</v>
      </c>
      <c r="F5282" t="s">
        <v>12</v>
      </c>
      <c r="G5282" t="s">
        <v>7</v>
      </c>
      <c r="H5282" t="s">
        <v>8</v>
      </c>
      <c r="I5282">
        <f t="shared" si="82"/>
        <v>2</v>
      </c>
      <c r="L5282" t="str">
        <v>ETHOMEEN T/20S BULK</v>
      </c>
      <c r="M5282" t="str">
        <v>ETHOMEEN SV/12 BULK</v>
      </c>
      <c r="N5282">
        <v>2</v>
      </c>
    </row>
    <row r="5283" spans="1:14">
      <c r="A5283">
        <f>IF(MOD(ROW()-3,COUNTA(tblProducts[Description]))=0,A5282+1,A5282)</f>
        <v>47</v>
      </c>
      <c r="B5283">
        <f>MOD(ROW()-3,COUNTA(tblProducts[Description]))+1</f>
        <v>37</v>
      </c>
      <c r="C5283" t="str">
        <f>_xlfn.XLOOKUP(A5283,tblProducts[Column1],tblProducts[Description])</f>
        <v>ETHOMEEN T/20S BULK</v>
      </c>
      <c r="D5283" t="str">
        <f>_xlfn.XLOOKUP(B5283,tblProducts[Column1],tblProducts[Description])</f>
        <v>ETHOMEEN SV/15 BULK</v>
      </c>
      <c r="E5283" t="s">
        <v>9</v>
      </c>
      <c r="F5283" t="s">
        <v>12</v>
      </c>
      <c r="G5283" t="s">
        <v>7</v>
      </c>
      <c r="H5283" t="s">
        <v>8</v>
      </c>
      <c r="I5283">
        <f t="shared" si="82"/>
        <v>2</v>
      </c>
      <c r="L5283" t="str">
        <v>ETHOMEEN T/20S BULK</v>
      </c>
      <c r="M5283" t="str">
        <v>ETHOMEEN SV/15 BULK</v>
      </c>
      <c r="N5283">
        <v>2</v>
      </c>
    </row>
    <row r="5284" spans="1:14">
      <c r="A5284">
        <f>IF(MOD(ROW()-3,COUNTA(tblProducts[Description]))=0,A5283+1,A5283)</f>
        <v>47</v>
      </c>
      <c r="B5284">
        <f>MOD(ROW()-3,COUNTA(tblProducts[Description]))+1</f>
        <v>38</v>
      </c>
      <c r="C5284" t="str">
        <f>_xlfn.XLOOKUP(A5284,tblProducts[Column1],tblProducts[Description])</f>
        <v>ETHOMEEN T/20S BULK</v>
      </c>
      <c r="D5284" t="str">
        <f>_xlfn.XLOOKUP(B5284,tblProducts[Column1],tblProducts[Description])</f>
        <v>ETHOMEEN SV/15C BULK</v>
      </c>
      <c r="E5284" t="s">
        <v>9</v>
      </c>
      <c r="F5284" t="s">
        <v>12</v>
      </c>
      <c r="G5284" t="s">
        <v>9</v>
      </c>
      <c r="H5284" t="s">
        <v>11</v>
      </c>
      <c r="I5284">
        <f t="shared" si="82"/>
        <v>4</v>
      </c>
      <c r="L5284" t="str">
        <v>ETHOMEEN T/20S BULK</v>
      </c>
      <c r="M5284" t="str">
        <v>ETHOMEEN SV/15C BULK</v>
      </c>
      <c r="N5284">
        <v>4</v>
      </c>
    </row>
    <row r="5285" spans="1:14">
      <c r="A5285">
        <f>IF(MOD(ROW()-3,COUNTA(tblProducts[Description]))=0,A5284+1,A5284)</f>
        <v>47</v>
      </c>
      <c r="B5285">
        <f>MOD(ROW()-3,COUNTA(tblProducts[Description]))+1</f>
        <v>39</v>
      </c>
      <c r="C5285" t="str">
        <f>_xlfn.XLOOKUP(A5285,tblProducts[Column1],tblProducts[Description])</f>
        <v>ETHOMEEN T/20S BULK</v>
      </c>
      <c r="D5285" t="str">
        <f>_xlfn.XLOOKUP(B5285,tblProducts[Column1],tblProducts[Description])</f>
        <v>ETHOMEEN SV/25 BULK</v>
      </c>
      <c r="E5285" t="s">
        <v>9</v>
      </c>
      <c r="F5285" t="s">
        <v>12</v>
      </c>
      <c r="G5285" t="s">
        <v>9</v>
      </c>
      <c r="H5285" t="s">
        <v>11</v>
      </c>
      <c r="I5285">
        <f t="shared" si="82"/>
        <v>4</v>
      </c>
      <c r="L5285" t="str">
        <v>ETHOMEEN T/20S BULK</v>
      </c>
      <c r="M5285" t="str">
        <v>ETHOMEEN SV/25 BULK</v>
      </c>
      <c r="N5285">
        <v>4</v>
      </c>
    </row>
    <row r="5286" spans="1:14">
      <c r="A5286">
        <f>IF(MOD(ROW()-3,COUNTA(tblProducts[Description]))=0,A5285+1,A5285)</f>
        <v>47</v>
      </c>
      <c r="B5286">
        <f>MOD(ROW()-3,COUNTA(tblProducts[Description]))+1</f>
        <v>40</v>
      </c>
      <c r="C5286" t="str">
        <f>_xlfn.XLOOKUP(A5286,tblProducts[Column1],tblProducts[Description])</f>
        <v>ETHOMEEN T/20S BULK</v>
      </c>
      <c r="D5286" t="str">
        <f>_xlfn.XLOOKUP(B5286,tblProducts[Column1],tblProducts[Description])</f>
        <v>ETHOMEEN T/12 BULK</v>
      </c>
      <c r="E5286" t="s">
        <v>9</v>
      </c>
      <c r="F5286" t="s">
        <v>12</v>
      </c>
      <c r="G5286" t="s">
        <v>9</v>
      </c>
      <c r="H5286" t="s">
        <v>11</v>
      </c>
      <c r="I5286">
        <f t="shared" si="82"/>
        <v>4</v>
      </c>
      <c r="L5286" t="str">
        <v>ETHOMEEN T/20S BULK</v>
      </c>
      <c r="M5286" t="str">
        <v>ETHOMEEN T/12 BULK</v>
      </c>
      <c r="N5286">
        <v>4</v>
      </c>
    </row>
    <row r="5287" spans="1:14">
      <c r="A5287">
        <f>IF(MOD(ROW()-3,COUNTA(tblProducts[Description]))=0,A5286+1,A5286)</f>
        <v>47</v>
      </c>
      <c r="B5287">
        <f>MOD(ROW()-3,COUNTA(tblProducts[Description]))+1</f>
        <v>41</v>
      </c>
      <c r="C5287" t="str">
        <f>_xlfn.XLOOKUP(A5287,tblProducts[Column1],tblProducts[Description])</f>
        <v>ETHOMEEN T/20S BULK</v>
      </c>
      <c r="D5287" t="str">
        <f>_xlfn.XLOOKUP(B5287,tblProducts[Column1],tblProducts[Description])</f>
        <v>ETHOMEEN T/13.5 BULK</v>
      </c>
      <c r="E5287" t="s">
        <v>9</v>
      </c>
      <c r="F5287" t="s">
        <v>12</v>
      </c>
      <c r="G5287" t="s">
        <v>7</v>
      </c>
      <c r="H5287" t="s">
        <v>8</v>
      </c>
      <c r="I5287">
        <f t="shared" si="82"/>
        <v>2</v>
      </c>
      <c r="L5287" t="str">
        <v>ETHOMEEN T/20S BULK</v>
      </c>
      <c r="M5287" t="str">
        <v>ETHOMEEN T/13.5 BULK</v>
      </c>
      <c r="N5287">
        <v>2</v>
      </c>
    </row>
    <row r="5288" spans="1:14">
      <c r="A5288">
        <f>IF(MOD(ROW()-3,COUNTA(tblProducts[Description]))=0,A5287+1,A5287)</f>
        <v>47</v>
      </c>
      <c r="B5288">
        <f>MOD(ROW()-3,COUNTA(tblProducts[Description]))+1</f>
        <v>42</v>
      </c>
      <c r="C5288" t="str">
        <f>_xlfn.XLOOKUP(A5288,tblProducts[Column1],tblProducts[Description])</f>
        <v>ETHOMEEN T/20S BULK</v>
      </c>
      <c r="D5288" t="str">
        <f>_xlfn.XLOOKUP(B5288,tblProducts[Column1],tblProducts[Description])</f>
        <v>ETHOMEEN T/15 BULK</v>
      </c>
      <c r="E5288" t="s">
        <v>9</v>
      </c>
      <c r="F5288" t="s">
        <v>12</v>
      </c>
      <c r="G5288" t="s">
        <v>7</v>
      </c>
      <c r="H5288" t="s">
        <v>13</v>
      </c>
      <c r="I5288">
        <f t="shared" si="82"/>
        <v>2</v>
      </c>
      <c r="L5288" t="str">
        <v>ETHOMEEN T/20S BULK</v>
      </c>
      <c r="M5288" t="str">
        <v>ETHOMEEN T/15 BULK</v>
      </c>
      <c r="N5288">
        <v>2</v>
      </c>
    </row>
    <row r="5289" spans="1:14">
      <c r="A5289">
        <f>IF(MOD(ROW()-3,COUNTA(tblProducts[Description]))=0,A5288+1,A5288)</f>
        <v>47</v>
      </c>
      <c r="B5289">
        <f>MOD(ROW()-3,COUNTA(tblProducts[Description]))+1</f>
        <v>43</v>
      </c>
      <c r="C5289" t="str">
        <f>_xlfn.XLOOKUP(A5289,tblProducts[Column1],tblProducts[Description])</f>
        <v>ETHOMEEN T/20S BULK</v>
      </c>
      <c r="D5289" t="str">
        <f>_xlfn.XLOOKUP(B5289,tblProducts[Column1],tblProducts[Description])</f>
        <v>ETHOMEEN T/17 BULK</v>
      </c>
      <c r="E5289" t="s">
        <v>9</v>
      </c>
      <c r="F5289" t="s">
        <v>12</v>
      </c>
      <c r="G5289" t="s">
        <v>7</v>
      </c>
      <c r="H5289" t="s">
        <v>13</v>
      </c>
      <c r="I5289">
        <f t="shared" si="82"/>
        <v>2</v>
      </c>
      <c r="L5289" t="str">
        <v>ETHOMEEN T/20S BULK</v>
      </c>
      <c r="M5289" t="str">
        <v>ETHOMEEN T/17 BULK</v>
      </c>
      <c r="N5289">
        <v>2</v>
      </c>
    </row>
    <row r="5290" spans="1:14">
      <c r="A5290">
        <f>IF(MOD(ROW()-3,COUNTA(tblProducts[Description]))=0,A5289+1,A5289)</f>
        <v>47</v>
      </c>
      <c r="B5290">
        <f>MOD(ROW()-3,COUNTA(tblProducts[Description]))+1</f>
        <v>44</v>
      </c>
      <c r="C5290" t="str">
        <f>_xlfn.XLOOKUP(A5290,tblProducts[Column1],tblProducts[Description])</f>
        <v>ETHOMEEN T/20S BULK</v>
      </c>
      <c r="D5290" t="str">
        <f>_xlfn.XLOOKUP(B5290,tblProducts[Column1],tblProducts[Description])</f>
        <v>ETHOMEEN T/18 BULK</v>
      </c>
      <c r="E5290" t="s">
        <v>9</v>
      </c>
      <c r="F5290" t="s">
        <v>12</v>
      </c>
      <c r="G5290" t="s">
        <v>7</v>
      </c>
      <c r="H5290" t="s">
        <v>13</v>
      </c>
      <c r="I5290">
        <f t="shared" si="82"/>
        <v>2</v>
      </c>
      <c r="L5290" t="str">
        <v>ETHOMEEN T/20S BULK</v>
      </c>
      <c r="M5290" t="str">
        <v>ETHOMEEN T/18 BULK</v>
      </c>
      <c r="N5290">
        <v>2</v>
      </c>
    </row>
    <row r="5291" spans="1:14">
      <c r="A5291">
        <f>IF(MOD(ROW()-3,COUNTA(tblProducts[Description]))=0,A5290+1,A5290)</f>
        <v>47</v>
      </c>
      <c r="B5291">
        <f>MOD(ROW()-3,COUNTA(tblProducts[Description]))+1</f>
        <v>45</v>
      </c>
      <c r="C5291" t="str">
        <f>_xlfn.XLOOKUP(A5291,tblProducts[Column1],tblProducts[Description])</f>
        <v>ETHOMEEN T/20S BULK</v>
      </c>
      <c r="D5291" t="str">
        <f>_xlfn.XLOOKUP(B5291,tblProducts[Column1],tblProducts[Description])</f>
        <v>ETHOMEEN T/19 BULK</v>
      </c>
      <c r="E5291" t="s">
        <v>9</v>
      </c>
      <c r="F5291" t="s">
        <v>12</v>
      </c>
      <c r="G5291" t="s">
        <v>7</v>
      </c>
      <c r="H5291" t="s">
        <v>8</v>
      </c>
      <c r="I5291">
        <f t="shared" si="82"/>
        <v>2</v>
      </c>
      <c r="L5291" t="str">
        <v>ETHOMEEN T/20S BULK</v>
      </c>
      <c r="M5291" t="str">
        <v>ETHOMEEN T/19 BULK</v>
      </c>
      <c r="N5291">
        <v>2</v>
      </c>
    </row>
    <row r="5292" spans="1:14">
      <c r="A5292">
        <f>IF(MOD(ROW()-3,COUNTA(tblProducts[Description]))=0,A5291+1,A5291)</f>
        <v>47</v>
      </c>
      <c r="B5292">
        <f>MOD(ROW()-3,COUNTA(tblProducts[Description]))+1</f>
        <v>46</v>
      </c>
      <c r="C5292" t="str">
        <f>_xlfn.XLOOKUP(A5292,tblProducts[Column1],tblProducts[Description])</f>
        <v>ETHOMEEN T/20S BULK</v>
      </c>
      <c r="D5292" t="str">
        <f>_xlfn.XLOOKUP(B5292,tblProducts[Column1],tblProducts[Description])</f>
        <v>ETHOMEEN T/20 BULK</v>
      </c>
      <c r="E5292" t="s">
        <v>9</v>
      </c>
      <c r="F5292" t="s">
        <v>12</v>
      </c>
      <c r="G5292" t="s">
        <v>7</v>
      </c>
      <c r="H5292" t="s">
        <v>8</v>
      </c>
      <c r="I5292">
        <f t="shared" si="82"/>
        <v>2</v>
      </c>
      <c r="L5292" t="str">
        <v>ETHOMEEN T/20S BULK</v>
      </c>
      <c r="M5292" t="str">
        <v>ETHOMEEN T/20 BULK</v>
      </c>
      <c r="N5292">
        <v>2</v>
      </c>
    </row>
    <row r="5293" spans="1:14">
      <c r="A5293">
        <f>IF(MOD(ROW()-3,COUNTA(tblProducts[Description]))=0,A5292+1,A5292)</f>
        <v>47</v>
      </c>
      <c r="B5293">
        <f>MOD(ROW()-3,COUNTA(tblProducts[Description]))+1</f>
        <v>47</v>
      </c>
      <c r="C5293" t="str">
        <f>_xlfn.XLOOKUP(A5293,tblProducts[Column1],tblProducts[Description])</f>
        <v>ETHOMEEN T/20S BULK</v>
      </c>
      <c r="D5293" t="str">
        <f>_xlfn.XLOOKUP(B5293,tblProducts[Column1],tblProducts[Description])</f>
        <v>ETHOMEEN T/20S BULK</v>
      </c>
      <c r="E5293" t="s">
        <v>9</v>
      </c>
      <c r="F5293" t="s">
        <v>12</v>
      </c>
      <c r="G5293" t="s">
        <v>7</v>
      </c>
      <c r="H5293" t="s">
        <v>8</v>
      </c>
      <c r="I5293">
        <f t="shared" si="82"/>
        <v>2</v>
      </c>
      <c r="L5293" t="str">
        <v>ETHOMEEN T/20S BULK</v>
      </c>
      <c r="M5293" t="str">
        <v>ETHOMEEN T/20S BULK</v>
      </c>
      <c r="N5293">
        <v>2</v>
      </c>
    </row>
    <row r="5294" spans="1:14">
      <c r="A5294">
        <f>IF(MOD(ROW()-3,COUNTA(tblProducts[Description]))=0,A5293+1,A5293)</f>
        <v>47</v>
      </c>
      <c r="B5294">
        <f>MOD(ROW()-3,COUNTA(tblProducts[Description]))+1</f>
        <v>48</v>
      </c>
      <c r="C5294" t="str">
        <f>_xlfn.XLOOKUP(A5294,tblProducts[Column1],tblProducts[Description])</f>
        <v>ETHOMEEN T/20S BULK</v>
      </c>
      <c r="D5294" t="str">
        <f>_xlfn.XLOOKUP(B5294,tblProducts[Column1],tblProducts[Description])</f>
        <v>ETHOMEEN T/24 BULK</v>
      </c>
      <c r="E5294" t="s">
        <v>9</v>
      </c>
      <c r="F5294" t="s">
        <v>12</v>
      </c>
      <c r="G5294" t="s">
        <v>7</v>
      </c>
      <c r="H5294" t="s">
        <v>8</v>
      </c>
      <c r="I5294">
        <f t="shared" si="82"/>
        <v>2</v>
      </c>
      <c r="L5294" t="str">
        <v>ETHOMEEN T/20S BULK</v>
      </c>
      <c r="M5294" t="str">
        <v>ETHOMEEN T/24 BULK</v>
      </c>
      <c r="N5294">
        <v>2</v>
      </c>
    </row>
    <row r="5295" spans="1:14">
      <c r="A5295">
        <f>IF(MOD(ROW()-3,COUNTA(tblProducts[Description]))=0,A5294+1,A5294)</f>
        <v>47</v>
      </c>
      <c r="B5295">
        <f>MOD(ROW()-3,COUNTA(tblProducts[Description]))+1</f>
        <v>49</v>
      </c>
      <c r="C5295" t="str">
        <f>_xlfn.XLOOKUP(A5295,tblProducts[Column1],tblProducts[Description])</f>
        <v>ETHOMEEN T/20S BULK</v>
      </c>
      <c r="D5295" t="str">
        <f>_xlfn.XLOOKUP(B5295,tblProducts[Column1],tblProducts[Description])</f>
        <v>ETHOMEEN T/25 BULK</v>
      </c>
      <c r="E5295" t="s">
        <v>9</v>
      </c>
      <c r="F5295" t="s">
        <v>12</v>
      </c>
      <c r="G5295" t="s">
        <v>7</v>
      </c>
      <c r="H5295" t="s">
        <v>8</v>
      </c>
      <c r="I5295">
        <f t="shared" si="82"/>
        <v>2</v>
      </c>
      <c r="L5295" t="str">
        <v>ETHOMEEN T/20S BULK</v>
      </c>
      <c r="M5295" t="str">
        <v>ETHOMEEN T/25 BULK</v>
      </c>
      <c r="N5295">
        <v>2</v>
      </c>
    </row>
    <row r="5296" spans="1:14">
      <c r="A5296">
        <f>IF(MOD(ROW()-3,COUNTA(tblProducts[Description]))=0,A5295+1,A5295)</f>
        <v>47</v>
      </c>
      <c r="B5296">
        <f>MOD(ROW()-3,COUNTA(tblProducts[Description]))+1</f>
        <v>50</v>
      </c>
      <c r="C5296" t="str">
        <f>_xlfn.XLOOKUP(A5296,tblProducts[Column1],tblProducts[Description])</f>
        <v>ETHOMEEN T/20S BULK</v>
      </c>
      <c r="D5296" t="str">
        <f>_xlfn.XLOOKUP(B5296,tblProducts[Column1],tblProducts[Description])</f>
        <v>ETHOMEEN T/28 BULK</v>
      </c>
      <c r="E5296" t="s">
        <v>9</v>
      </c>
      <c r="F5296" t="s">
        <v>12</v>
      </c>
      <c r="G5296" t="s">
        <v>7</v>
      </c>
      <c r="H5296" t="s">
        <v>8</v>
      </c>
      <c r="I5296">
        <f t="shared" si="82"/>
        <v>2</v>
      </c>
      <c r="L5296" t="str">
        <v>ETHOMEEN T/20S BULK</v>
      </c>
      <c r="M5296" t="str">
        <v>ETHOMEEN T/28 BULK</v>
      </c>
      <c r="N5296">
        <v>2</v>
      </c>
    </row>
    <row r="5297" spans="1:14">
      <c r="A5297">
        <f>IF(MOD(ROW()-3,COUNTA(tblProducts[Description]))=0,A5296+1,A5296)</f>
        <v>47</v>
      </c>
      <c r="B5297">
        <f>MOD(ROW()-3,COUNTA(tblProducts[Description]))+1</f>
        <v>51</v>
      </c>
      <c r="C5297" t="str">
        <f>_xlfn.XLOOKUP(A5297,tblProducts[Column1],tblProducts[Description])</f>
        <v>ETHOMEEN T/20S BULK</v>
      </c>
      <c r="D5297" t="str">
        <f>_xlfn.XLOOKUP(B5297,tblProducts[Column1],tblProducts[Description])</f>
        <v>ETHYLAN 1008 SA BULK</v>
      </c>
      <c r="E5297" t="s">
        <v>9</v>
      </c>
      <c r="F5297" t="s">
        <v>12</v>
      </c>
      <c r="G5297" t="s">
        <v>7</v>
      </c>
      <c r="H5297" t="s">
        <v>8</v>
      </c>
      <c r="I5297">
        <f t="shared" si="82"/>
        <v>2</v>
      </c>
      <c r="L5297" t="str">
        <v>ETHOMEEN T/20S BULK</v>
      </c>
      <c r="M5297" t="str">
        <v>ETHYLAN 1008 SA BULK</v>
      </c>
      <c r="N5297">
        <v>2</v>
      </c>
    </row>
    <row r="5298" spans="1:14">
      <c r="A5298">
        <f>IF(MOD(ROW()-3,COUNTA(tblProducts[Description]))=0,A5297+1,A5297)</f>
        <v>47</v>
      </c>
      <c r="B5298">
        <f>MOD(ROW()-3,COUNTA(tblProducts[Description]))+1</f>
        <v>52</v>
      </c>
      <c r="C5298" t="str">
        <f>_xlfn.XLOOKUP(A5298,tblProducts[Column1],tblProducts[Description])</f>
        <v>ETHOMEEN T/20S BULK</v>
      </c>
      <c r="D5298" t="str">
        <f>_xlfn.XLOOKUP(B5298,tblProducts[Column1],tblProducts[Description])</f>
        <v>ETHYLAN 325 BULK</v>
      </c>
      <c r="E5298" t="s">
        <v>9</v>
      </c>
      <c r="F5298" t="s">
        <v>12</v>
      </c>
      <c r="G5298" t="s">
        <v>7</v>
      </c>
      <c r="H5298" t="s">
        <v>8</v>
      </c>
      <c r="I5298">
        <f t="shared" si="82"/>
        <v>2</v>
      </c>
      <c r="L5298" t="str">
        <v>ETHOMEEN T/20S BULK</v>
      </c>
      <c r="M5298" t="str">
        <v>ETHYLAN 325 BULK</v>
      </c>
      <c r="N5298">
        <v>2</v>
      </c>
    </row>
    <row r="5299" spans="1:14">
      <c r="A5299">
        <f>IF(MOD(ROW()-3,COUNTA(tblProducts[Description]))=0,A5298+1,A5298)</f>
        <v>47</v>
      </c>
      <c r="B5299">
        <f>MOD(ROW()-3,COUNTA(tblProducts[Description]))+1</f>
        <v>53</v>
      </c>
      <c r="C5299" t="str">
        <f>_xlfn.XLOOKUP(A5299,tblProducts[Column1],tblProducts[Description])</f>
        <v>ETHOMEEN T/20S BULK</v>
      </c>
      <c r="D5299" t="str">
        <f>_xlfn.XLOOKUP(B5299,tblProducts[Column1],tblProducts[Description])</f>
        <v>ETHYLAN NS-500LQ BULK</v>
      </c>
      <c r="E5299" t="s">
        <v>9</v>
      </c>
      <c r="F5299" t="s">
        <v>12</v>
      </c>
      <c r="G5299" t="s">
        <v>7</v>
      </c>
      <c r="H5299" t="s">
        <v>8</v>
      </c>
      <c r="I5299">
        <f t="shared" si="82"/>
        <v>2</v>
      </c>
      <c r="L5299" t="str">
        <v>ETHOMEEN T/20S BULK</v>
      </c>
      <c r="M5299" t="str">
        <v>ETHYLAN NS-500LQ BULK</v>
      </c>
      <c r="N5299">
        <v>2</v>
      </c>
    </row>
    <row r="5300" spans="1:14">
      <c r="A5300">
        <f>IF(MOD(ROW()-3,COUNTA(tblProducts[Description]))=0,A5299+1,A5299)</f>
        <v>47</v>
      </c>
      <c r="B5300">
        <f>MOD(ROW()-3,COUNTA(tblProducts[Description]))+1</f>
        <v>54</v>
      </c>
      <c r="C5300" t="str">
        <f>_xlfn.XLOOKUP(A5300,tblProducts[Column1],tblProducts[Description])</f>
        <v>ETHOMEEN T/20S BULK</v>
      </c>
      <c r="D5300" t="str">
        <f>_xlfn.XLOOKUP(B5300,tblProducts[Column1],tblProducts[Description])</f>
        <v>ETHYLAN PRE NS-505 K BULK</v>
      </c>
      <c r="E5300" t="s">
        <v>9</v>
      </c>
      <c r="F5300" t="s">
        <v>12</v>
      </c>
      <c r="G5300" t="s">
        <v>7</v>
      </c>
      <c r="H5300" t="s">
        <v>8</v>
      </c>
      <c r="I5300">
        <f t="shared" si="82"/>
        <v>2</v>
      </c>
      <c r="L5300" t="str">
        <v>ETHOMEEN T/20S BULK</v>
      </c>
      <c r="M5300" t="str">
        <v>ETHYLAN PRE NS-505 K BULK</v>
      </c>
      <c r="N5300">
        <v>2</v>
      </c>
    </row>
    <row r="5301" spans="1:14">
      <c r="A5301">
        <f>IF(MOD(ROW()-3,COUNTA(tblProducts[Description]))=0,A5300+1,A5300)</f>
        <v>47</v>
      </c>
      <c r="B5301">
        <f>MOD(ROW()-3,COUNTA(tblProducts[Description]))+1</f>
        <v>55</v>
      </c>
      <c r="C5301" t="str">
        <f>_xlfn.XLOOKUP(A5301,tblProducts[Column1],tblProducts[Description])</f>
        <v>ETHOMEEN T/20S BULK</v>
      </c>
      <c r="D5301" t="str">
        <f>_xlfn.XLOOKUP(B5301,tblProducts[Column1],tblProducts[Description])</f>
        <v>ETHYLAN SN-90 BULK</v>
      </c>
      <c r="E5301" t="s">
        <v>9</v>
      </c>
      <c r="F5301" t="s">
        <v>12</v>
      </c>
      <c r="G5301" t="s">
        <v>9</v>
      </c>
      <c r="H5301" t="s">
        <v>8</v>
      </c>
      <c r="I5301">
        <f t="shared" si="82"/>
        <v>4</v>
      </c>
      <c r="L5301" t="str">
        <v>ETHOMEEN T/20S BULK</v>
      </c>
      <c r="M5301" t="str">
        <v>ETHYLAN SN-90 BULK</v>
      </c>
      <c r="N5301">
        <v>4</v>
      </c>
    </row>
    <row r="5302" spans="1:14">
      <c r="A5302">
        <f>IF(MOD(ROW()-3,COUNTA(tblProducts[Description]))=0,A5301+1,A5301)</f>
        <v>47</v>
      </c>
      <c r="B5302">
        <f>MOD(ROW()-3,COUNTA(tblProducts[Description]))+1</f>
        <v>56</v>
      </c>
      <c r="C5302" t="str">
        <f>_xlfn.XLOOKUP(A5302,tblProducts[Column1],tblProducts[Description])</f>
        <v>ETHOMEEN T/20S BULK</v>
      </c>
      <c r="D5302" t="str">
        <f>_xlfn.XLOOKUP(B5302,tblProducts[Column1],tblProducts[Description])</f>
        <v>ETHYLAN TD-100 BULK</v>
      </c>
      <c r="E5302" t="s">
        <v>9</v>
      </c>
      <c r="F5302" t="s">
        <v>12</v>
      </c>
      <c r="G5302" t="s">
        <v>7</v>
      </c>
      <c r="H5302" t="s">
        <v>8</v>
      </c>
      <c r="I5302">
        <f t="shared" si="82"/>
        <v>2</v>
      </c>
      <c r="L5302" t="str">
        <v>ETHOMEEN T/20S BULK</v>
      </c>
      <c r="M5302" t="str">
        <v>ETHYLAN TD-100 BULK</v>
      </c>
      <c r="N5302">
        <v>2</v>
      </c>
    </row>
    <row r="5303" spans="1:14">
      <c r="A5303">
        <f>IF(MOD(ROW()-3,COUNTA(tblProducts[Description]))=0,A5302+1,A5302)</f>
        <v>47</v>
      </c>
      <c r="B5303">
        <f>MOD(ROW()-3,COUNTA(tblProducts[Description]))+1</f>
        <v>57</v>
      </c>
      <c r="C5303" t="str">
        <f>_xlfn.XLOOKUP(A5303,tblProducts[Column1],tblProducts[Description])</f>
        <v>ETHOMEEN T/20S BULK</v>
      </c>
      <c r="D5303" t="str">
        <f>_xlfn.XLOOKUP(B5303,tblProducts[Column1],tblProducts[Description])</f>
        <v>ETHYLAN TD-120 BULK</v>
      </c>
      <c r="E5303" t="s">
        <v>9</v>
      </c>
      <c r="F5303" t="s">
        <v>12</v>
      </c>
      <c r="G5303" t="s">
        <v>7</v>
      </c>
      <c r="H5303" t="s">
        <v>8</v>
      </c>
      <c r="I5303">
        <f t="shared" si="82"/>
        <v>2</v>
      </c>
      <c r="L5303" t="str">
        <v>ETHOMEEN T/20S BULK</v>
      </c>
      <c r="M5303" t="str">
        <v>ETHYLAN TD-120 BULK</v>
      </c>
      <c r="N5303">
        <v>2</v>
      </c>
    </row>
    <row r="5304" spans="1:14">
      <c r="A5304">
        <f>IF(MOD(ROW()-3,COUNTA(tblProducts[Description]))=0,A5303+1,A5303)</f>
        <v>47</v>
      </c>
      <c r="B5304">
        <f>MOD(ROW()-3,COUNTA(tblProducts[Description]))+1</f>
        <v>58</v>
      </c>
      <c r="C5304" t="str">
        <f>_xlfn.XLOOKUP(A5304,tblProducts[Column1],tblProducts[Description])</f>
        <v>ETHOMEEN T/20S BULK</v>
      </c>
      <c r="D5304" t="str">
        <f>_xlfn.XLOOKUP(B5304,tblProducts[Column1],tblProducts[Description])</f>
        <v>ETHYLAN TD-1407 BULK</v>
      </c>
      <c r="E5304" t="s">
        <v>9</v>
      </c>
      <c r="F5304" t="s">
        <v>12</v>
      </c>
      <c r="G5304" t="s">
        <v>7</v>
      </c>
      <c r="H5304" t="s">
        <v>8</v>
      </c>
      <c r="I5304">
        <f t="shared" si="82"/>
        <v>2</v>
      </c>
      <c r="L5304" t="str">
        <v>ETHOMEEN T/20S BULK</v>
      </c>
      <c r="M5304" t="str">
        <v>ETHYLAN TD-1407 BULK</v>
      </c>
      <c r="N5304">
        <v>2</v>
      </c>
    </row>
    <row r="5305" spans="1:14">
      <c r="A5305">
        <f>IF(MOD(ROW()-3,COUNTA(tblProducts[Description]))=0,A5304+1,A5304)</f>
        <v>47</v>
      </c>
      <c r="B5305">
        <f>MOD(ROW()-3,COUNTA(tblProducts[Description]))+1</f>
        <v>59</v>
      </c>
      <c r="C5305" t="str">
        <f>_xlfn.XLOOKUP(A5305,tblProducts[Column1],tblProducts[Description])</f>
        <v>ETHOMEEN T/20S BULK</v>
      </c>
      <c r="D5305" t="str">
        <f>_xlfn.XLOOKUP(B5305,tblProducts[Column1],tblProducts[Description])</f>
        <v>ETHYLAN TD-40 BULK</v>
      </c>
      <c r="E5305" t="s">
        <v>9</v>
      </c>
      <c r="F5305" t="s">
        <v>12</v>
      </c>
      <c r="G5305" t="s">
        <v>7</v>
      </c>
      <c r="H5305" t="s">
        <v>8</v>
      </c>
      <c r="I5305">
        <f t="shared" si="82"/>
        <v>2</v>
      </c>
      <c r="L5305" t="str">
        <v>ETHOMEEN T/20S BULK</v>
      </c>
      <c r="M5305" t="str">
        <v>ETHYLAN TD-40 BULK</v>
      </c>
      <c r="N5305">
        <v>2</v>
      </c>
    </row>
    <row r="5306" spans="1:14">
      <c r="A5306">
        <f>IF(MOD(ROW()-3,COUNTA(tblProducts[Description]))=0,A5305+1,A5305)</f>
        <v>47</v>
      </c>
      <c r="B5306">
        <f>MOD(ROW()-3,COUNTA(tblProducts[Description]))+1</f>
        <v>60</v>
      </c>
      <c r="C5306" t="str">
        <f>_xlfn.XLOOKUP(A5306,tblProducts[Column1],tblProducts[Description])</f>
        <v>ETHOMEEN T/20S BULK</v>
      </c>
      <c r="D5306" t="str">
        <f>_xlfn.XLOOKUP(B5306,tblProducts[Column1],tblProducts[Description])</f>
        <v>ETHYLAN TD-60 BULK</v>
      </c>
      <c r="E5306" t="s">
        <v>9</v>
      </c>
      <c r="F5306" t="s">
        <v>12</v>
      </c>
      <c r="G5306" t="s">
        <v>9</v>
      </c>
      <c r="H5306" t="s">
        <v>8</v>
      </c>
      <c r="I5306">
        <f t="shared" si="82"/>
        <v>4</v>
      </c>
      <c r="L5306" t="str">
        <v>ETHOMEEN T/20S BULK</v>
      </c>
      <c r="M5306" t="str">
        <v>ETHYLAN TD-60 BULK</v>
      </c>
      <c r="N5306">
        <v>4</v>
      </c>
    </row>
    <row r="5307" spans="1:14">
      <c r="A5307">
        <f>IF(MOD(ROW()-3,COUNTA(tblProducts[Description]))=0,A5306+1,A5306)</f>
        <v>47</v>
      </c>
      <c r="B5307">
        <f>MOD(ROW()-3,COUNTA(tblProducts[Description]))+1</f>
        <v>61</v>
      </c>
      <c r="C5307" t="str">
        <f>_xlfn.XLOOKUP(A5307,tblProducts[Column1],tblProducts[Description])</f>
        <v>ETHOMEEN T/20S BULK</v>
      </c>
      <c r="D5307" t="str">
        <f>_xlfn.XLOOKUP(B5307,tblProducts[Column1],tblProducts[Description])</f>
        <v>INTERMEDIATE BE-110L BULK</v>
      </c>
      <c r="E5307" t="s">
        <v>9</v>
      </c>
      <c r="F5307" t="s">
        <v>12</v>
      </c>
      <c r="G5307" t="s">
        <v>9</v>
      </c>
      <c r="H5307" t="s">
        <v>8</v>
      </c>
      <c r="I5307">
        <f t="shared" si="82"/>
        <v>4</v>
      </c>
      <c r="L5307" t="str">
        <v>ETHOMEEN T/20S BULK</v>
      </c>
      <c r="M5307" t="str">
        <v>INTERMEDIATE BE-110L BULK</v>
      </c>
      <c r="N5307">
        <v>4</v>
      </c>
    </row>
    <row r="5308" spans="1:14">
      <c r="A5308">
        <f>IF(MOD(ROW()-3,COUNTA(tblProducts[Description]))=0,A5307+1,A5307)</f>
        <v>47</v>
      </c>
      <c r="B5308">
        <f>MOD(ROW()-3,COUNTA(tblProducts[Description]))+1</f>
        <v>62</v>
      </c>
      <c r="C5308" t="str">
        <f>_xlfn.XLOOKUP(A5308,tblProducts[Column1],tblProducts[Description])</f>
        <v>ETHOMEEN T/20S BULK</v>
      </c>
      <c r="D5308" t="str">
        <f>_xlfn.XLOOKUP(B5308,tblProducts[Column1],tblProducts[Description])</f>
        <v>INTERMEDIATE DPG-415 BULK</v>
      </c>
      <c r="E5308" t="s">
        <v>9</v>
      </c>
      <c r="F5308" t="s">
        <v>12</v>
      </c>
      <c r="G5308" t="s">
        <v>7</v>
      </c>
      <c r="H5308" t="s">
        <v>8</v>
      </c>
      <c r="I5308">
        <f t="shared" si="82"/>
        <v>2</v>
      </c>
      <c r="L5308" t="str">
        <v>ETHOMEEN T/20S BULK</v>
      </c>
      <c r="M5308" t="str">
        <v>INTERMEDIATE DPG-415 BULK</v>
      </c>
      <c r="N5308">
        <v>2</v>
      </c>
    </row>
    <row r="5309" spans="1:14">
      <c r="A5309">
        <f>IF(MOD(ROW()-3,COUNTA(tblProducts[Description]))=0,A5308+1,A5308)</f>
        <v>47</v>
      </c>
      <c r="B5309">
        <f>MOD(ROW()-3,COUNTA(tblProducts[Description]))+1</f>
        <v>63</v>
      </c>
      <c r="C5309" t="str">
        <f>_xlfn.XLOOKUP(A5309,tblProducts[Column1],tblProducts[Description])</f>
        <v>ETHOMEEN T/20S BULK</v>
      </c>
      <c r="D5309" t="str">
        <f>_xlfn.XLOOKUP(B5309,tblProducts[Column1],tblProducts[Description])</f>
        <v>PROPODUOMEEN T/12 BULK</v>
      </c>
      <c r="E5309" t="s">
        <v>9</v>
      </c>
      <c r="F5309" t="s">
        <v>12</v>
      </c>
      <c r="G5309" t="s">
        <v>9</v>
      </c>
      <c r="H5309" t="s">
        <v>8</v>
      </c>
      <c r="I5309">
        <f t="shared" si="82"/>
        <v>4</v>
      </c>
      <c r="L5309" t="str">
        <v>ETHOMEEN T/20S BULK</v>
      </c>
      <c r="M5309" t="str">
        <v>PROPODUOMEEN T/12 BULK</v>
      </c>
      <c r="N5309">
        <v>4</v>
      </c>
    </row>
    <row r="5310" spans="1:14">
      <c r="A5310">
        <f>IF(MOD(ROW()-3,COUNTA(tblProducts[Description]))=0,A5309+1,A5309)</f>
        <v>47</v>
      </c>
      <c r="B5310">
        <f>MOD(ROW()-3,COUNTA(tblProducts[Description]))+1</f>
        <v>64</v>
      </c>
      <c r="C5310" t="str">
        <f>_xlfn.XLOOKUP(A5310,tblProducts[Column1],tblProducts[Description])</f>
        <v>ETHOMEEN T/20S BULK</v>
      </c>
      <c r="D5310" t="str">
        <f>_xlfn.XLOOKUP(B5310,tblProducts[Column1],tblProducts[Description])</f>
        <v>PROPOMEEN T/12 BULK</v>
      </c>
      <c r="E5310" t="s">
        <v>9</v>
      </c>
      <c r="F5310" t="s">
        <v>12</v>
      </c>
      <c r="G5310" t="s">
        <v>9</v>
      </c>
      <c r="H5310" t="s">
        <v>8</v>
      </c>
      <c r="I5310">
        <f t="shared" si="82"/>
        <v>4</v>
      </c>
      <c r="L5310" t="str">
        <v>ETHOMEEN T/20S BULK</v>
      </c>
      <c r="M5310" t="str">
        <v>PROPOMEEN T/12 BULK</v>
      </c>
      <c r="N5310">
        <v>4</v>
      </c>
    </row>
    <row r="5311" spans="1:14">
      <c r="A5311">
        <f>IF(MOD(ROW()-3,COUNTA(tblProducts[Description]))=0,A5310+1,A5310)</f>
        <v>47</v>
      </c>
      <c r="B5311">
        <f>MOD(ROW()-3,COUNTA(tblProducts[Description]))+1</f>
        <v>65</v>
      </c>
      <c r="C5311" t="str">
        <f>_xlfn.XLOOKUP(A5311,tblProducts[Column1],tblProducts[Description])</f>
        <v>ETHOMEEN T/20S BULK</v>
      </c>
      <c r="D5311" t="str">
        <f>_xlfn.XLOOKUP(B5311,tblProducts[Column1],tblProducts[Description])</f>
        <v>TMP-420 BULK</v>
      </c>
      <c r="E5311" t="s">
        <v>9</v>
      </c>
      <c r="F5311" t="s">
        <v>12</v>
      </c>
      <c r="G5311" t="s">
        <v>9</v>
      </c>
      <c r="H5311" t="s">
        <v>8</v>
      </c>
      <c r="I5311">
        <f t="shared" si="82"/>
        <v>4</v>
      </c>
      <c r="L5311" t="str">
        <v>ETHOMEEN T/20S BULK</v>
      </c>
      <c r="M5311" t="str">
        <v>TMP-420 BULK</v>
      </c>
      <c r="N5311">
        <v>4</v>
      </c>
    </row>
    <row r="5312" spans="1:14">
      <c r="A5312">
        <f>IF(MOD(ROW()-3,COUNTA(tblProducts[Description]))=0,A5311+1,A5311)</f>
        <v>47</v>
      </c>
      <c r="B5312">
        <f>MOD(ROW()-3,COUNTA(tblProducts[Description]))+1</f>
        <v>66</v>
      </c>
      <c r="C5312" t="str">
        <f>_xlfn.XLOOKUP(A5312,tblProducts[Column1],tblProducts[Description])</f>
        <v>ETHOMEEN T/20S BULK</v>
      </c>
      <c r="D5312" t="str">
        <f>_xlfn.XLOOKUP(B5312,tblProducts[Column1],tblProducts[Description])</f>
        <v>TMP-80 BULK</v>
      </c>
      <c r="E5312" t="s">
        <v>9</v>
      </c>
      <c r="F5312" t="s">
        <v>12</v>
      </c>
      <c r="G5312" t="s">
        <v>9</v>
      </c>
      <c r="H5312" t="s">
        <v>8</v>
      </c>
      <c r="I5312">
        <f t="shared" si="82"/>
        <v>4</v>
      </c>
      <c r="L5312" t="str">
        <v>ETHOMEEN T/20S BULK</v>
      </c>
      <c r="M5312" t="str">
        <v>TMP-80 BULK</v>
      </c>
      <c r="N5312">
        <v>4</v>
      </c>
    </row>
    <row r="5313" spans="1:14">
      <c r="A5313">
        <f>IF(MOD(ROW()-3,COUNTA(tblProducts[Description]))=0,A5312+1,A5312)</f>
        <v>47</v>
      </c>
      <c r="B5313">
        <f>MOD(ROW()-3,COUNTA(tblProducts[Description]))+1</f>
        <v>67</v>
      </c>
      <c r="C5313" t="str">
        <f>_xlfn.XLOOKUP(A5313,tblProducts[Column1],tblProducts[Description])</f>
        <v>ETHOMEEN T/20S BULK</v>
      </c>
      <c r="D5313" t="str">
        <f>_xlfn.XLOOKUP(B5313,tblProducts[Column1],tblProducts[Description])</f>
        <v>VISCO 352 BULK</v>
      </c>
      <c r="E5313" t="s">
        <v>9</v>
      </c>
      <c r="F5313" t="s">
        <v>12</v>
      </c>
      <c r="G5313" t="s">
        <v>9</v>
      </c>
      <c r="H5313" t="s">
        <v>14</v>
      </c>
      <c r="I5313">
        <f t="shared" si="82"/>
        <v>4</v>
      </c>
      <c r="L5313" t="str">
        <v>ETHOMEEN T/20S BULK</v>
      </c>
      <c r="M5313" t="str">
        <v>VISCO 352 BULK</v>
      </c>
      <c r="N5313">
        <v>4</v>
      </c>
    </row>
    <row r="5314" spans="1:14">
      <c r="A5314">
        <f>IF(MOD(ROW()-3,COUNTA(tblProducts[Description]))=0,A5313+1,A5313)</f>
        <v>47</v>
      </c>
      <c r="B5314">
        <f>MOD(ROW()-3,COUNTA(tblProducts[Description]))+1</f>
        <v>68</v>
      </c>
      <c r="C5314" t="str">
        <f>_xlfn.XLOOKUP(A5314,tblProducts[Column1],tblProducts[Description])</f>
        <v>ETHOMEEN T/20S BULK</v>
      </c>
      <c r="D5314" t="str">
        <f>_xlfn.XLOOKUP(B5314,tblProducts[Column1],tblProducts[Description])</f>
        <v>WITBREAK DPG-25 BULK</v>
      </c>
      <c r="E5314" t="s">
        <v>9</v>
      </c>
      <c r="F5314" t="s">
        <v>12</v>
      </c>
      <c r="G5314" t="s">
        <v>9</v>
      </c>
      <c r="H5314" t="s">
        <v>14</v>
      </c>
      <c r="I5314">
        <f t="shared" si="82"/>
        <v>4</v>
      </c>
      <c r="L5314" t="str">
        <v>ETHOMEEN T/20S BULK</v>
      </c>
      <c r="M5314" t="str">
        <v>WITBREAK DPG-25 BULK</v>
      </c>
      <c r="N5314">
        <v>4</v>
      </c>
    </row>
    <row r="5315" spans="1:14">
      <c r="A5315">
        <f>IF(MOD(ROW()-3,COUNTA(tblProducts[Description]))=0,A5314+1,A5314)</f>
        <v>47</v>
      </c>
      <c r="B5315">
        <f>MOD(ROW()-3,COUNTA(tblProducts[Description]))+1</f>
        <v>69</v>
      </c>
      <c r="C5315" t="str">
        <f>_xlfn.XLOOKUP(A5315,tblProducts[Column1],tblProducts[Description])</f>
        <v>ETHOMEEN T/20S BULK</v>
      </c>
      <c r="D5315" t="str">
        <f>_xlfn.XLOOKUP(B5315,tblProducts[Column1],tblProducts[Description])</f>
        <v>WITBREAK DPG-482 BULK</v>
      </c>
      <c r="E5315" t="s">
        <v>9</v>
      </c>
      <c r="F5315" t="s">
        <v>12</v>
      </c>
      <c r="G5315" t="s">
        <v>9</v>
      </c>
      <c r="H5315" t="s">
        <v>14</v>
      </c>
      <c r="I5315">
        <f t="shared" si="82"/>
        <v>4</v>
      </c>
      <c r="L5315" t="str">
        <v>ETHOMEEN T/20S BULK</v>
      </c>
      <c r="M5315" t="str">
        <v>WITBREAK DPG-482 BULK</v>
      </c>
      <c r="N5315">
        <v>4</v>
      </c>
    </row>
    <row r="5316" spans="1:14">
      <c r="A5316">
        <f>IF(MOD(ROW()-3,COUNTA(tblProducts[Description]))=0,A5315+1,A5315)</f>
        <v>47</v>
      </c>
      <c r="B5316">
        <f>MOD(ROW()-3,COUNTA(tblProducts[Description]))+1</f>
        <v>70</v>
      </c>
      <c r="C5316" t="str">
        <f>_xlfn.XLOOKUP(A5316,tblProducts[Column1],tblProducts[Description])</f>
        <v>ETHOMEEN T/20S BULK</v>
      </c>
      <c r="D5316" t="str">
        <f>_xlfn.XLOOKUP(B5316,tblProducts[Column1],tblProducts[Description])</f>
        <v>WITBREAK DPG-818 BULK</v>
      </c>
      <c r="E5316" t="s">
        <v>9</v>
      </c>
      <c r="F5316" t="s">
        <v>12</v>
      </c>
      <c r="G5316" t="s">
        <v>9</v>
      </c>
      <c r="H5316" t="s">
        <v>8</v>
      </c>
      <c r="I5316">
        <f t="shared" ref="I5316:I5379" si="83">IF(E5316="NO",0,IF(F5316="HEEL WASH",1.5,2))+IF(G5316="NO",0,2)</f>
        <v>4</v>
      </c>
      <c r="L5316" t="str">
        <v>ETHOMEEN T/20S BULK</v>
      </c>
      <c r="M5316" t="str">
        <v>WITBREAK DPG-818 BULK</v>
      </c>
      <c r="N5316">
        <v>4</v>
      </c>
    </row>
    <row r="5317" spans="1:14">
      <c r="A5317">
        <f>IF(MOD(ROW()-3,COUNTA(tblProducts[Description]))=0,A5316+1,A5316)</f>
        <v>47</v>
      </c>
      <c r="B5317">
        <f>MOD(ROW()-3,COUNTA(tblProducts[Description]))+1</f>
        <v>71</v>
      </c>
      <c r="C5317" t="str">
        <f>_xlfn.XLOOKUP(A5317,tblProducts[Column1],tblProducts[Description])</f>
        <v>ETHOMEEN T/20S BULK</v>
      </c>
      <c r="D5317" t="str">
        <f>_xlfn.XLOOKUP(B5317,tblProducts[Column1],tblProducts[Description])</f>
        <v>WITBREAK DTG-62 BULK</v>
      </c>
      <c r="E5317" t="s">
        <v>9</v>
      </c>
      <c r="F5317" t="s">
        <v>12</v>
      </c>
      <c r="G5317" t="s">
        <v>9</v>
      </c>
      <c r="H5317" t="s">
        <v>8</v>
      </c>
      <c r="I5317">
        <f t="shared" si="83"/>
        <v>4</v>
      </c>
      <c r="L5317" t="str">
        <v>ETHOMEEN T/20S BULK</v>
      </c>
      <c r="M5317" t="str">
        <v>WITBREAK DTG-62 BULK</v>
      </c>
      <c r="N5317">
        <v>4</v>
      </c>
    </row>
    <row r="5318" spans="1:14">
      <c r="A5318">
        <f>IF(MOD(ROW()-3,COUNTA(tblProducts[Description]))=0,A5317+1,A5317)</f>
        <v>47</v>
      </c>
      <c r="B5318">
        <f>MOD(ROW()-3,COUNTA(tblProducts[Description]))+1</f>
        <v>72</v>
      </c>
      <c r="C5318" t="str">
        <f>_xlfn.XLOOKUP(A5318,tblProducts[Column1],tblProducts[Description])</f>
        <v>ETHOMEEN T/20S BULK</v>
      </c>
      <c r="D5318" t="str">
        <f>_xlfn.XLOOKUP(B5318,tblProducts[Column1],tblProducts[Description])</f>
        <v>WITCOMUL 1844 BULK</v>
      </c>
      <c r="E5318" t="s">
        <v>9</v>
      </c>
      <c r="F5318" t="s">
        <v>12</v>
      </c>
      <c r="G5318" t="s">
        <v>9</v>
      </c>
      <c r="H5318" t="s">
        <v>8</v>
      </c>
      <c r="I5318">
        <f t="shared" si="83"/>
        <v>4</v>
      </c>
      <c r="L5318" t="str">
        <v>ETHOMEEN T/20S BULK</v>
      </c>
      <c r="M5318" t="str">
        <v>WITCOMUL 1844 BULK</v>
      </c>
      <c r="N5318">
        <v>4</v>
      </c>
    </row>
    <row r="5319" spans="1:14">
      <c r="A5319">
        <f>IF(MOD(ROW()-3,COUNTA(tblProducts[Description]))=0,A5318+1,A5318)</f>
        <v>47</v>
      </c>
      <c r="B5319">
        <f>MOD(ROW()-3,COUNTA(tblProducts[Description]))+1</f>
        <v>73</v>
      </c>
      <c r="C5319" t="str">
        <f>_xlfn.XLOOKUP(A5319,tblProducts[Column1],tblProducts[Description])</f>
        <v>ETHOMEEN T/20S BULK</v>
      </c>
      <c r="D5319" t="str">
        <f>_xlfn.XLOOKUP(B5319,tblProducts[Column1],tblProducts[Description])</f>
        <v>WITCONOL 2690 BULK</v>
      </c>
      <c r="E5319" t="s">
        <v>9</v>
      </c>
      <c r="F5319" t="s">
        <v>12</v>
      </c>
      <c r="G5319" t="s">
        <v>7</v>
      </c>
      <c r="H5319" t="s">
        <v>8</v>
      </c>
      <c r="I5319">
        <f t="shared" si="83"/>
        <v>2</v>
      </c>
      <c r="L5319" t="str">
        <v>ETHOMEEN T/20S BULK</v>
      </c>
      <c r="M5319" t="str">
        <v>WITCONOL 2690 BULK</v>
      </c>
      <c r="N5319">
        <v>2</v>
      </c>
    </row>
    <row r="5320" spans="1:14">
      <c r="A5320">
        <f>IF(MOD(ROW()-3,COUNTA(tblProducts[Description]))=0,A5319+1,A5319)</f>
        <v>47</v>
      </c>
      <c r="B5320">
        <f>MOD(ROW()-3,COUNTA(tblProducts[Description]))+1</f>
        <v>74</v>
      </c>
      <c r="C5320" t="str">
        <f>_xlfn.XLOOKUP(A5320,tblProducts[Column1],tblProducts[Description])</f>
        <v>ETHOMEEN T/20S BULK</v>
      </c>
      <c r="D5320" t="str">
        <f>_xlfn.XLOOKUP(B5320,tblProducts[Column1],tblProducts[Description])</f>
        <v>ETHYLAN 324 BULK</v>
      </c>
      <c r="E5320" t="s">
        <v>9</v>
      </c>
      <c r="F5320" t="s">
        <v>12</v>
      </c>
      <c r="G5320" t="s">
        <v>7</v>
      </c>
      <c r="H5320" t="s">
        <v>8</v>
      </c>
      <c r="I5320">
        <f t="shared" si="83"/>
        <v>2</v>
      </c>
      <c r="L5320" t="str">
        <v>ETHOMEEN T/20S BULK</v>
      </c>
      <c r="M5320" t="str">
        <v>ETHYLAN 324 BULK</v>
      </c>
      <c r="N5320">
        <v>2</v>
      </c>
    </row>
    <row r="5321" spans="1:14">
      <c r="A5321">
        <f>IF(MOD(ROW()-3,COUNTA(tblProducts[Description]))=0,A5320+1,A5320)</f>
        <v>47</v>
      </c>
      <c r="B5321">
        <f>MOD(ROW()-3,COUNTA(tblProducts[Description]))+1</f>
        <v>75</v>
      </c>
      <c r="C5321" t="str">
        <f>_xlfn.XLOOKUP(A5321,tblProducts[Column1],tblProducts[Description])</f>
        <v>ETHOMEEN T/20S BULK</v>
      </c>
      <c r="D5321" t="str">
        <f>_xlfn.XLOOKUP(B5321,tblProducts[Column1],tblProducts[Description])</f>
        <v>WITCONOL NP-120 BULK</v>
      </c>
      <c r="E5321" t="s">
        <v>9</v>
      </c>
      <c r="F5321" t="s">
        <v>12</v>
      </c>
      <c r="G5321" t="s">
        <v>7</v>
      </c>
      <c r="H5321" t="s">
        <v>8</v>
      </c>
      <c r="I5321">
        <f t="shared" si="83"/>
        <v>2</v>
      </c>
      <c r="L5321" t="str">
        <v>ETHOMEEN T/20S BULK</v>
      </c>
      <c r="M5321" t="str">
        <v>WITCONOL NP-120 BULK</v>
      </c>
      <c r="N5321">
        <v>2</v>
      </c>
    </row>
    <row r="5322" spans="1:14">
      <c r="A5322">
        <f>IF(MOD(ROW()-3,COUNTA(tblProducts[Description]))=0,A5321+1,A5321)</f>
        <v>47</v>
      </c>
      <c r="B5322">
        <f>MOD(ROW()-3,COUNTA(tblProducts[Description]))+1</f>
        <v>76</v>
      </c>
      <c r="C5322" t="str">
        <f>_xlfn.XLOOKUP(A5322,tblProducts[Column1],tblProducts[Description])</f>
        <v>ETHOMEEN T/20S BULK</v>
      </c>
      <c r="D5322" t="str">
        <f>_xlfn.XLOOKUP(B5322,tblProducts[Column1],tblProducts[Description])</f>
        <v>WITCONOL NP-130 BULK</v>
      </c>
      <c r="E5322" t="s">
        <v>9</v>
      </c>
      <c r="F5322" t="s">
        <v>12</v>
      </c>
      <c r="G5322" t="s">
        <v>9</v>
      </c>
      <c r="H5322" t="s">
        <v>8</v>
      </c>
      <c r="I5322">
        <f t="shared" si="83"/>
        <v>4</v>
      </c>
      <c r="L5322" t="str">
        <v>ETHOMEEN T/20S BULK</v>
      </c>
      <c r="M5322" t="str">
        <v>WITCONOL NP-130 BULK</v>
      </c>
      <c r="N5322">
        <v>4</v>
      </c>
    </row>
    <row r="5323" spans="1:14">
      <c r="A5323">
        <f>IF(MOD(ROW()-3,COUNTA(tblProducts[Description]))=0,A5322+1,A5322)</f>
        <v>47</v>
      </c>
      <c r="B5323">
        <f>MOD(ROW()-3,COUNTA(tblProducts[Description]))+1</f>
        <v>77</v>
      </c>
      <c r="C5323" t="str">
        <f>_xlfn.XLOOKUP(A5323,tblProducts[Column1],tblProducts[Description])</f>
        <v>ETHOMEEN T/20S BULK</v>
      </c>
      <c r="D5323" t="str">
        <f>_xlfn.XLOOKUP(B5323,tblProducts[Column1],tblProducts[Description])</f>
        <v>WITCONOL NP-20 BULK</v>
      </c>
      <c r="E5323" t="s">
        <v>9</v>
      </c>
      <c r="F5323" t="s">
        <v>12</v>
      </c>
      <c r="G5323" t="s">
        <v>7</v>
      </c>
      <c r="H5323" t="s">
        <v>8</v>
      </c>
      <c r="I5323">
        <f t="shared" si="83"/>
        <v>2</v>
      </c>
      <c r="L5323" t="str">
        <v>ETHOMEEN T/20S BULK</v>
      </c>
      <c r="M5323" t="str">
        <v>WITCONOL NP-20 BULK</v>
      </c>
      <c r="N5323">
        <v>2</v>
      </c>
    </row>
    <row r="5324" spans="1:14">
      <c r="A5324">
        <f>IF(MOD(ROW()-3,COUNTA(tblProducts[Description]))=0,A5323+1,A5323)</f>
        <v>47</v>
      </c>
      <c r="B5324">
        <f>MOD(ROW()-3,COUNTA(tblProducts[Description]))+1</f>
        <v>78</v>
      </c>
      <c r="C5324" t="str">
        <f>_xlfn.XLOOKUP(A5324,tblProducts[Column1],tblProducts[Description])</f>
        <v>ETHOMEEN T/20S BULK</v>
      </c>
      <c r="D5324" t="str">
        <f>_xlfn.XLOOKUP(B5324,tblProducts[Column1],tblProducts[Description])</f>
        <v>WITCONOL NP-330 BULK</v>
      </c>
      <c r="E5324" t="s">
        <v>9</v>
      </c>
      <c r="F5324" t="s">
        <v>12</v>
      </c>
      <c r="G5324" t="s">
        <v>7</v>
      </c>
      <c r="H5324" t="s">
        <v>15</v>
      </c>
      <c r="I5324">
        <f t="shared" si="83"/>
        <v>2</v>
      </c>
      <c r="L5324" t="str">
        <v>ETHOMEEN T/20S BULK</v>
      </c>
      <c r="M5324" t="str">
        <v>WITCONOL NP-330 BULK</v>
      </c>
      <c r="N5324">
        <v>2</v>
      </c>
    </row>
    <row r="5325" spans="1:14">
      <c r="A5325">
        <f>IF(MOD(ROW()-3,COUNTA(tblProducts[Description]))=0,A5324+1,A5324)</f>
        <v>47</v>
      </c>
      <c r="B5325">
        <f>MOD(ROW()-3,COUNTA(tblProducts[Description]))+1</f>
        <v>79</v>
      </c>
      <c r="C5325" t="str">
        <f>_xlfn.XLOOKUP(A5325,tblProducts[Column1],tblProducts[Description])</f>
        <v>ETHOMEEN T/20S BULK</v>
      </c>
      <c r="D5325" t="str">
        <f>_xlfn.XLOOKUP(B5325,tblProducts[Column1],tblProducts[Description])</f>
        <v>WITCONOL NP-40 BULK</v>
      </c>
      <c r="E5325" t="s">
        <v>9</v>
      </c>
      <c r="F5325" t="s">
        <v>12</v>
      </c>
      <c r="G5325" t="s">
        <v>7</v>
      </c>
      <c r="H5325" t="s">
        <v>8</v>
      </c>
      <c r="I5325">
        <f t="shared" si="83"/>
        <v>2</v>
      </c>
      <c r="L5325" t="str">
        <v>ETHOMEEN T/20S BULK</v>
      </c>
      <c r="M5325" t="str">
        <v>WITCONOL NP-40 BULK</v>
      </c>
      <c r="N5325">
        <v>2</v>
      </c>
    </row>
    <row r="5326" spans="1:14">
      <c r="A5326">
        <f>IF(MOD(ROW()-3,COUNTA(tblProducts[Description]))=0,A5325+1,A5325)</f>
        <v>47</v>
      </c>
      <c r="B5326">
        <f>MOD(ROW()-3,COUNTA(tblProducts[Description]))+1</f>
        <v>80</v>
      </c>
      <c r="C5326" t="str">
        <f>_xlfn.XLOOKUP(A5326,tblProducts[Column1],tblProducts[Description])</f>
        <v>ETHOMEEN T/20S BULK</v>
      </c>
      <c r="D5326" t="str">
        <f>_xlfn.XLOOKUP(B5326,tblProducts[Column1],tblProducts[Description])</f>
        <v>WITCONOL NP-60 BULK</v>
      </c>
      <c r="E5326" t="s">
        <v>9</v>
      </c>
      <c r="F5326" t="s">
        <v>12</v>
      </c>
      <c r="G5326" t="s">
        <v>7</v>
      </c>
      <c r="H5326" t="s">
        <v>8</v>
      </c>
      <c r="I5326">
        <f t="shared" si="83"/>
        <v>2</v>
      </c>
      <c r="L5326" t="str">
        <v>ETHOMEEN T/20S BULK</v>
      </c>
      <c r="M5326" t="str">
        <v>WITCONOL NP-60 BULK</v>
      </c>
      <c r="N5326">
        <v>2</v>
      </c>
    </row>
    <row r="5327" spans="1:14">
      <c r="A5327">
        <f>IF(MOD(ROW()-3,COUNTA(tblProducts[Description]))=0,A5326+1,A5326)</f>
        <v>47</v>
      </c>
      <c r="B5327">
        <f>MOD(ROW()-3,COUNTA(tblProducts[Description]))+1</f>
        <v>81</v>
      </c>
      <c r="C5327" t="str">
        <f>_xlfn.XLOOKUP(A5327,tblProducts[Column1],tblProducts[Description])</f>
        <v>ETHOMEEN T/20S BULK</v>
      </c>
      <c r="D5327" t="str">
        <f>_xlfn.XLOOKUP(B5327,tblProducts[Column1],tblProducts[Description])</f>
        <v>WITCONOL NP-80 BULK</v>
      </c>
      <c r="E5327" t="s">
        <v>9</v>
      </c>
      <c r="F5327" t="s">
        <v>12</v>
      </c>
      <c r="G5327" t="s">
        <v>7</v>
      </c>
      <c r="H5327" t="s">
        <v>8</v>
      </c>
      <c r="I5327">
        <f t="shared" si="83"/>
        <v>2</v>
      </c>
      <c r="L5327" t="str">
        <v>ETHOMEEN T/20S BULK</v>
      </c>
      <c r="M5327" t="str">
        <v>WITCONOL NP-80 BULK</v>
      </c>
      <c r="N5327">
        <v>2</v>
      </c>
    </row>
    <row r="5328" spans="1:14">
      <c r="A5328">
        <f>IF(MOD(ROW()-3,COUNTA(tblProducts[Description]))=0,A5327+1,A5327)</f>
        <v>47</v>
      </c>
      <c r="B5328">
        <f>MOD(ROW()-3,COUNTA(tblProducts[Description]))+1</f>
        <v>82</v>
      </c>
      <c r="C5328" t="str">
        <f>_xlfn.XLOOKUP(A5328,tblProducts[Column1],tblProducts[Description])</f>
        <v>ETHOMEEN T/20S BULK</v>
      </c>
      <c r="D5328" t="str">
        <f>_xlfn.XLOOKUP(B5328,tblProducts[Column1],tblProducts[Description])</f>
        <v>WITCONOL NP-90 BULK</v>
      </c>
      <c r="E5328" t="s">
        <v>9</v>
      </c>
      <c r="F5328" t="s">
        <v>12</v>
      </c>
      <c r="G5328" t="s">
        <v>7</v>
      </c>
      <c r="H5328" t="s">
        <v>8</v>
      </c>
      <c r="I5328">
        <f t="shared" si="83"/>
        <v>2</v>
      </c>
      <c r="L5328" t="str">
        <v>ETHOMEEN T/20S BULK</v>
      </c>
      <c r="M5328" t="str">
        <v>WITCONOL NP-90 BULK</v>
      </c>
      <c r="N5328">
        <v>2</v>
      </c>
    </row>
    <row r="5329" spans="1:14">
      <c r="A5329">
        <f>IF(MOD(ROW()-3,COUNTA(tblProducts[Description]))=0,A5328+1,A5328)</f>
        <v>47</v>
      </c>
      <c r="B5329">
        <f>MOD(ROW()-3,COUNTA(tblProducts[Description]))+1</f>
        <v>83</v>
      </c>
      <c r="C5329" t="str">
        <f>_xlfn.XLOOKUP(A5329,tblProducts[Column1],tblProducts[Description])</f>
        <v>ETHOMEEN T/20S BULK</v>
      </c>
      <c r="D5329" t="str">
        <f>_xlfn.XLOOKUP(B5329,tblProducts[Column1],tblProducts[Description])</f>
        <v>WITCONOL NS-108 PO BULK</v>
      </c>
      <c r="E5329" t="s">
        <v>9</v>
      </c>
      <c r="F5329" t="s">
        <v>12</v>
      </c>
      <c r="G5329" t="s">
        <v>7</v>
      </c>
      <c r="H5329" t="s">
        <v>8</v>
      </c>
      <c r="I5329">
        <f t="shared" si="83"/>
        <v>2</v>
      </c>
      <c r="L5329" t="str">
        <v>ETHOMEEN T/20S BULK</v>
      </c>
      <c r="M5329" t="str">
        <v>WITCONOL NS-108 PO BULK</v>
      </c>
      <c r="N5329">
        <v>2</v>
      </c>
    </row>
    <row r="5330" spans="1:14">
      <c r="A5330">
        <f>IF(MOD(ROW()-3,COUNTA(tblProducts[Description]))=0,A5329+1,A5329)</f>
        <v>47</v>
      </c>
      <c r="B5330">
        <f>MOD(ROW()-3,COUNTA(tblProducts[Description]))+1</f>
        <v>84</v>
      </c>
      <c r="C5330" t="str">
        <f>_xlfn.XLOOKUP(A5330,tblProducts[Column1],tblProducts[Description])</f>
        <v>ETHOMEEN T/20S BULK</v>
      </c>
      <c r="D5330" t="str">
        <f>_xlfn.XLOOKUP(B5330,tblProducts[Column1],tblProducts[Description])</f>
        <v>WITCONOL NS-505K BULK</v>
      </c>
      <c r="E5330" t="s">
        <v>9</v>
      </c>
      <c r="F5330" t="s">
        <v>12</v>
      </c>
      <c r="G5330" t="s">
        <v>7</v>
      </c>
      <c r="H5330" t="s">
        <v>8</v>
      </c>
      <c r="I5330">
        <f t="shared" si="83"/>
        <v>2</v>
      </c>
      <c r="L5330" t="str">
        <v>ETHOMEEN T/20S BULK</v>
      </c>
      <c r="M5330" t="str">
        <v>WITCONOL NS-505K BULK</v>
      </c>
      <c r="N5330">
        <v>2</v>
      </c>
    </row>
    <row r="5331" spans="1:14">
      <c r="A5331">
        <f>IF(MOD(ROW()-3,COUNTA(tblProducts[Description]))=0,A5330+1,A5330)</f>
        <v>47</v>
      </c>
      <c r="B5331">
        <f>MOD(ROW()-3,COUNTA(tblProducts[Description]))+1</f>
        <v>85</v>
      </c>
      <c r="C5331" t="str">
        <f>_xlfn.XLOOKUP(A5331,tblProducts[Column1],tblProducts[Description])</f>
        <v>ETHOMEEN T/20S BULK</v>
      </c>
      <c r="D5331" t="str">
        <f>_xlfn.XLOOKUP(B5331,tblProducts[Column1],tblProducts[Description])</f>
        <v>WITCONOL NS-817 BULK</v>
      </c>
      <c r="E5331" t="s">
        <v>9</v>
      </c>
      <c r="F5331" t="s">
        <v>12</v>
      </c>
      <c r="G5331" t="s">
        <v>7</v>
      </c>
      <c r="H5331" t="s">
        <v>8</v>
      </c>
      <c r="I5331">
        <f t="shared" si="83"/>
        <v>2</v>
      </c>
      <c r="L5331" t="str">
        <v>ETHOMEEN T/20S BULK</v>
      </c>
      <c r="M5331" t="str">
        <v>WITCONOL NS-817 BULK</v>
      </c>
      <c r="N5331">
        <v>2</v>
      </c>
    </row>
    <row r="5332" spans="1:14">
      <c r="A5332">
        <f>IF(MOD(ROW()-3,COUNTA(tblProducts[Description]))=0,A5331+1,A5331)</f>
        <v>47</v>
      </c>
      <c r="B5332">
        <f>MOD(ROW()-3,COUNTA(tblProducts[Description]))+1</f>
        <v>86</v>
      </c>
      <c r="C5332" t="str">
        <f>_xlfn.XLOOKUP(A5332,tblProducts[Column1],tblProducts[Description])</f>
        <v>ETHOMEEN T/20S BULK</v>
      </c>
      <c r="D5332" t="str">
        <f>_xlfn.XLOOKUP(B5332,tblProducts[Column1],tblProducts[Description])</f>
        <v>WITCONOL PD-375 BULK</v>
      </c>
      <c r="E5332" t="s">
        <v>9</v>
      </c>
      <c r="F5332" t="s">
        <v>12</v>
      </c>
      <c r="G5332" t="s">
        <v>7</v>
      </c>
      <c r="H5332" t="s">
        <v>15</v>
      </c>
      <c r="I5332">
        <f t="shared" si="83"/>
        <v>2</v>
      </c>
      <c r="L5332" t="str">
        <v>ETHOMEEN T/20S BULK</v>
      </c>
      <c r="M5332" t="str">
        <v>WITCONOL PD-375 BULK</v>
      </c>
      <c r="N5332">
        <v>2</v>
      </c>
    </row>
    <row r="5333" spans="1:14">
      <c r="A5333">
        <f>IF(MOD(ROW()-3,COUNTA(tblProducts[Description]))=0,A5332+1,A5332)</f>
        <v>47</v>
      </c>
      <c r="B5333">
        <f>MOD(ROW()-3,COUNTA(tblProducts[Description]))+1</f>
        <v>87</v>
      </c>
      <c r="C5333" t="str">
        <f>_xlfn.XLOOKUP(A5333,tblProducts[Column1],tblProducts[Description])</f>
        <v>ETHOMEEN T/20S BULK</v>
      </c>
      <c r="D5333" t="str">
        <f>_xlfn.XLOOKUP(B5333,tblProducts[Column1],tblProducts[Description])</f>
        <v>WITCONOL PD-4085 BULK</v>
      </c>
      <c r="E5333" t="s">
        <v>9</v>
      </c>
      <c r="F5333" t="s">
        <v>12</v>
      </c>
      <c r="G5333" t="s">
        <v>7</v>
      </c>
      <c r="H5333" t="s">
        <v>8</v>
      </c>
      <c r="I5333">
        <f t="shared" si="83"/>
        <v>2</v>
      </c>
      <c r="L5333" t="str">
        <v>ETHOMEEN T/20S BULK</v>
      </c>
      <c r="M5333" t="str">
        <v>WITCONOL PD-4085 BULK</v>
      </c>
      <c r="N5333">
        <v>2</v>
      </c>
    </row>
    <row r="5334" spans="1:14">
      <c r="A5334">
        <f>IF(MOD(ROW()-3,COUNTA(tblProducts[Description]))=0,A5333+1,A5333)</f>
        <v>47</v>
      </c>
      <c r="B5334">
        <f>MOD(ROW()-3,COUNTA(tblProducts[Description]))+1</f>
        <v>88</v>
      </c>
      <c r="C5334" t="str">
        <f>_xlfn.XLOOKUP(A5334,tblProducts[Column1],tblProducts[Description])</f>
        <v>ETHOMEEN T/20S BULK</v>
      </c>
      <c r="D5334" t="str">
        <f>_xlfn.XLOOKUP(B5334,tblProducts[Column1],tblProducts[Description])</f>
        <v>WITCONOL PD-500 BULK</v>
      </c>
      <c r="E5334" t="s">
        <v>9</v>
      </c>
      <c r="F5334" t="s">
        <v>12</v>
      </c>
      <c r="G5334" t="s">
        <v>7</v>
      </c>
      <c r="H5334" t="s">
        <v>8</v>
      </c>
      <c r="I5334">
        <f t="shared" si="83"/>
        <v>2</v>
      </c>
      <c r="L5334" t="str">
        <v>ETHOMEEN T/20S BULK</v>
      </c>
      <c r="M5334" t="str">
        <v>WITCONOL PD-500 BULK</v>
      </c>
      <c r="N5334">
        <v>2</v>
      </c>
    </row>
    <row r="5335" spans="1:14">
      <c r="A5335">
        <f>IF(MOD(ROW()-3,COUNTA(tblProducts[Description]))=0,A5334+1,A5334)</f>
        <v>47</v>
      </c>
      <c r="B5335">
        <f>MOD(ROW()-3,COUNTA(tblProducts[Description]))+1</f>
        <v>89</v>
      </c>
      <c r="C5335" t="str">
        <f>_xlfn.XLOOKUP(A5335,tblProducts[Column1],tblProducts[Description])</f>
        <v>ETHOMEEN T/20S BULK</v>
      </c>
      <c r="D5335" t="str">
        <f>_xlfn.XLOOKUP(B5335,tblProducts[Column1],tblProducts[Description])</f>
        <v>WITCONOL PEG-200 BULK</v>
      </c>
      <c r="E5335" t="s">
        <v>9</v>
      </c>
      <c r="F5335" t="s">
        <v>12</v>
      </c>
      <c r="G5335" t="s">
        <v>7</v>
      </c>
      <c r="H5335" t="s">
        <v>8</v>
      </c>
      <c r="I5335">
        <f t="shared" si="83"/>
        <v>2</v>
      </c>
      <c r="L5335" t="str">
        <v>ETHOMEEN T/20S BULK</v>
      </c>
      <c r="M5335" t="str">
        <v>WITCONOL PEG-200 BULK</v>
      </c>
      <c r="N5335">
        <v>2</v>
      </c>
    </row>
    <row r="5336" spans="1:14">
      <c r="A5336">
        <f>IF(MOD(ROW()-3,COUNTA(tblProducts[Description]))=0,A5335+1,A5335)</f>
        <v>47</v>
      </c>
      <c r="B5336">
        <f>MOD(ROW()-3,COUNTA(tblProducts[Description]))+1</f>
        <v>90</v>
      </c>
      <c r="C5336" t="str">
        <f>_xlfn.XLOOKUP(A5336,tblProducts[Column1],tblProducts[Description])</f>
        <v>ETHOMEEN T/20S BULK</v>
      </c>
      <c r="D5336" t="str">
        <f>_xlfn.XLOOKUP(B5336,tblProducts[Column1],tblProducts[Description])</f>
        <v>WITCONOL PEG-400 BULK</v>
      </c>
      <c r="E5336" t="s">
        <v>9</v>
      </c>
      <c r="F5336" t="s">
        <v>12</v>
      </c>
      <c r="G5336" t="s">
        <v>7</v>
      </c>
      <c r="H5336" t="s">
        <v>8</v>
      </c>
      <c r="I5336">
        <f t="shared" si="83"/>
        <v>2</v>
      </c>
      <c r="L5336" t="str">
        <v>ETHOMEEN T/20S BULK</v>
      </c>
      <c r="M5336" t="str">
        <v>WITCONOL PEG-400 BULK</v>
      </c>
      <c r="N5336">
        <v>2</v>
      </c>
    </row>
    <row r="5337" spans="1:14">
      <c r="A5337">
        <f>IF(MOD(ROW()-3,COUNTA(tblProducts[Description]))=0,A5336+1,A5336)</f>
        <v>47</v>
      </c>
      <c r="B5337">
        <f>MOD(ROW()-3,COUNTA(tblProducts[Description]))+1</f>
        <v>91</v>
      </c>
      <c r="C5337" t="str">
        <f>_xlfn.XLOOKUP(A5337,tblProducts[Column1],tblProducts[Description])</f>
        <v>ETHOMEEN T/20S BULK</v>
      </c>
      <c r="D5337" t="str">
        <f>_xlfn.XLOOKUP(B5337,tblProducts[Column1],tblProducts[Description])</f>
        <v>WITCONOL PEG-500 BULK</v>
      </c>
      <c r="E5337" t="s">
        <v>9</v>
      </c>
      <c r="F5337" t="s">
        <v>12</v>
      </c>
      <c r="G5337" t="s">
        <v>7</v>
      </c>
      <c r="H5337" t="s">
        <v>8</v>
      </c>
      <c r="I5337">
        <f t="shared" si="83"/>
        <v>2</v>
      </c>
      <c r="L5337" t="str">
        <v>ETHOMEEN T/20S BULK</v>
      </c>
      <c r="M5337" t="str">
        <v>WITCONOL PEG-500 BULK</v>
      </c>
      <c r="N5337">
        <v>2</v>
      </c>
    </row>
    <row r="5338" spans="1:14">
      <c r="A5338">
        <f>IF(MOD(ROW()-3,COUNTA(tblProducts[Description]))=0,A5337+1,A5337)</f>
        <v>47</v>
      </c>
      <c r="B5338">
        <f>MOD(ROW()-3,COUNTA(tblProducts[Description]))+1</f>
        <v>92</v>
      </c>
      <c r="C5338" t="str">
        <f>_xlfn.XLOOKUP(A5338,tblProducts[Column1],tblProducts[Description])</f>
        <v>ETHOMEEN T/20S BULK</v>
      </c>
      <c r="D5338" t="str">
        <f>_xlfn.XLOOKUP(B5338,tblProducts[Column1],tblProducts[Description])</f>
        <v>WITCONOL PEG-600 BULK</v>
      </c>
      <c r="E5338" t="s">
        <v>7</v>
      </c>
      <c r="G5338" t="s">
        <v>7</v>
      </c>
      <c r="H5338" t="s">
        <v>8</v>
      </c>
      <c r="I5338">
        <f t="shared" si="83"/>
        <v>0</v>
      </c>
      <c r="L5338" t="str">
        <v>ETHOMEEN T/20S BULK</v>
      </c>
      <c r="M5338" t="str">
        <v>WITCONOL PEG-600 BULK</v>
      </c>
      <c r="N5338">
        <v>0</v>
      </c>
    </row>
    <row r="5339" spans="1:14">
      <c r="A5339">
        <f>IF(MOD(ROW()-3,COUNTA(tblProducts[Description]))=0,A5338+1,A5338)</f>
        <v>47</v>
      </c>
      <c r="B5339">
        <f>MOD(ROW()-3,COUNTA(tblProducts[Description]))+1</f>
        <v>93</v>
      </c>
      <c r="C5339" t="str">
        <f>_xlfn.XLOOKUP(A5339,tblProducts[Column1],tblProducts[Description])</f>
        <v>ETHOMEEN T/20S BULK</v>
      </c>
      <c r="D5339" t="str">
        <f>_xlfn.XLOOKUP(B5339,tblProducts[Column1],tblProducts[Description])</f>
        <v>WITCONOL PH-70 BULK</v>
      </c>
      <c r="E5339" t="s">
        <v>7</v>
      </c>
      <c r="G5339" t="s">
        <v>7</v>
      </c>
      <c r="H5339" t="s">
        <v>16</v>
      </c>
      <c r="I5339">
        <f t="shared" si="83"/>
        <v>0</v>
      </c>
      <c r="L5339" t="str">
        <v>ETHOMEEN T/20S BULK</v>
      </c>
      <c r="M5339" t="str">
        <v>WITCONOL PH-70 BULK</v>
      </c>
      <c r="N5339">
        <v>0</v>
      </c>
    </row>
    <row r="5340" spans="1:14">
      <c r="A5340">
        <f>IF(MOD(ROW()-3,COUNTA(tblProducts[Description]))=0,A5339+1,A5339)</f>
        <v>47</v>
      </c>
      <c r="B5340">
        <f>MOD(ROW()-3,COUNTA(tblProducts[Description]))+1</f>
        <v>94</v>
      </c>
      <c r="C5340" t="str">
        <f>_xlfn.XLOOKUP(A5340,tblProducts[Column1],tblProducts[Description])</f>
        <v>ETHOMEEN T/20S BULK</v>
      </c>
      <c r="D5340" t="str">
        <f>_xlfn.XLOOKUP(B5340,tblProducts[Column1],tblProducts[Description])</f>
        <v>WITCONOL SN-50 BULK</v>
      </c>
      <c r="E5340" t="s">
        <v>7</v>
      </c>
      <c r="G5340" t="s">
        <v>7</v>
      </c>
      <c r="H5340" t="s">
        <v>8</v>
      </c>
      <c r="I5340">
        <f t="shared" si="83"/>
        <v>0</v>
      </c>
      <c r="L5340" t="str">
        <v>ETHOMEEN T/20S BULK</v>
      </c>
      <c r="M5340" t="str">
        <v>WITCONOL SN-50 BULK</v>
      </c>
      <c r="N5340">
        <v>0</v>
      </c>
    </row>
    <row r="5341" spans="1:14">
      <c r="A5341">
        <f>IF(MOD(ROW()-3,COUNTA(tblProducts[Description]))=0,A5340+1,A5340)</f>
        <v>47</v>
      </c>
      <c r="B5341">
        <f>MOD(ROW()-3,COUNTA(tblProducts[Description]))+1</f>
        <v>95</v>
      </c>
      <c r="C5341" t="str">
        <f>_xlfn.XLOOKUP(A5341,tblProducts[Column1],tblProducts[Description])</f>
        <v>ETHOMEEN T/20S BULK</v>
      </c>
      <c r="D5341" t="str">
        <f>_xlfn.XLOOKUP(B5341,tblProducts[Column1],tblProducts[Description])</f>
        <v>WITCONOL SN-70 BULK</v>
      </c>
      <c r="E5341" t="s">
        <v>7</v>
      </c>
      <c r="G5341" t="s">
        <v>7</v>
      </c>
      <c r="H5341" t="s">
        <v>8</v>
      </c>
      <c r="I5341">
        <f t="shared" si="83"/>
        <v>0</v>
      </c>
      <c r="L5341" t="str">
        <v>ETHOMEEN T/20S BULK</v>
      </c>
      <c r="M5341" t="str">
        <v>WITCONOL SN-70 BULK</v>
      </c>
      <c r="N5341">
        <v>0</v>
      </c>
    </row>
    <row r="5342" spans="1:14">
      <c r="A5342">
        <f>IF(MOD(ROW()-3,COUNTA(tblProducts[Description]))=0,A5341+1,A5341)</f>
        <v>47</v>
      </c>
      <c r="B5342">
        <f>MOD(ROW()-3,COUNTA(tblProducts[Description]))+1</f>
        <v>96</v>
      </c>
      <c r="C5342" t="str">
        <f>_xlfn.XLOOKUP(A5342,tblProducts[Column1],tblProducts[Description])</f>
        <v>ETHOMEEN T/20S BULK</v>
      </c>
      <c r="D5342" t="str">
        <f>_xlfn.XLOOKUP(B5342,tblProducts[Column1],tblProducts[Description])</f>
        <v>REDICOTE E-47 NPF BULK</v>
      </c>
      <c r="E5342" t="s">
        <v>7</v>
      </c>
      <c r="G5342" t="s">
        <v>7</v>
      </c>
      <c r="H5342" t="s">
        <v>8</v>
      </c>
      <c r="I5342">
        <f t="shared" si="83"/>
        <v>0</v>
      </c>
      <c r="L5342" t="str">
        <v>ETHOMEEN T/20S BULK</v>
      </c>
      <c r="M5342" t="str">
        <v>REDICOTE E-47 NPF BULK</v>
      </c>
      <c r="N5342">
        <v>0</v>
      </c>
    </row>
    <row r="5343" spans="1:14">
      <c r="A5343">
        <f>IF(MOD(ROW()-3,COUNTA(tblProducts[Description]))=0,A5342+1,A5342)</f>
        <v>47</v>
      </c>
      <c r="B5343">
        <f>MOD(ROW()-3,COUNTA(tblProducts[Description]))+1</f>
        <v>97</v>
      </c>
      <c r="C5343" t="str">
        <f>_xlfn.XLOOKUP(A5343,tblProducts[Column1],tblProducts[Description])</f>
        <v>ETHOMEEN T/20S BULK</v>
      </c>
      <c r="D5343" t="str">
        <f>_xlfn.XLOOKUP(B5343,tblProducts[Column1],tblProducts[Description])</f>
        <v>EMULPON CO-25 BULK</v>
      </c>
      <c r="E5343" t="s">
        <v>7</v>
      </c>
      <c r="G5343" t="s">
        <v>7</v>
      </c>
      <c r="H5343" t="s">
        <v>8</v>
      </c>
      <c r="I5343">
        <f t="shared" si="83"/>
        <v>0</v>
      </c>
      <c r="L5343" t="str">
        <v>ETHOMEEN T/20S BULK</v>
      </c>
      <c r="M5343" t="str">
        <v>EMULPON CO-25 BULK</v>
      </c>
      <c r="N5343">
        <v>0</v>
      </c>
    </row>
    <row r="5344" spans="1:14">
      <c r="A5344">
        <f>IF(MOD(ROW()-3,COUNTA(tblProducts[Description]))=0,A5343+1,A5343)</f>
        <v>47</v>
      </c>
      <c r="B5344">
        <f>MOD(ROW()-3,COUNTA(tblProducts[Description]))+1</f>
        <v>98</v>
      </c>
      <c r="C5344" t="str">
        <f>_xlfn.XLOOKUP(A5344,tblProducts[Column1],tblProducts[Description])</f>
        <v>ETHOMEEN T/20S BULK</v>
      </c>
      <c r="D5344" t="str">
        <f>_xlfn.XLOOKUP(B5344,tblProducts[Column1],tblProducts[Description])</f>
        <v>EMULPON CO-30 BULK</v>
      </c>
      <c r="E5344" t="s">
        <v>9</v>
      </c>
      <c r="F5344" t="s">
        <v>12</v>
      </c>
      <c r="G5344" t="s">
        <v>7</v>
      </c>
      <c r="H5344" t="s">
        <v>8</v>
      </c>
      <c r="I5344">
        <f t="shared" si="83"/>
        <v>2</v>
      </c>
      <c r="L5344" t="str">
        <v>ETHOMEEN T/20S BULK</v>
      </c>
      <c r="M5344" t="str">
        <v>EMULPON CO-30 BULK</v>
      </c>
      <c r="N5344">
        <v>2</v>
      </c>
    </row>
    <row r="5345" spans="1:14">
      <c r="A5345">
        <f>IF(MOD(ROW()-3,COUNTA(tblProducts[Description]))=0,A5344+1,A5344)</f>
        <v>47</v>
      </c>
      <c r="B5345">
        <f>MOD(ROW()-3,COUNTA(tblProducts[Description]))+1</f>
        <v>99</v>
      </c>
      <c r="C5345" t="str">
        <f>_xlfn.XLOOKUP(A5345,tblProducts[Column1],tblProducts[Description])</f>
        <v>ETHOMEEN T/20S BULK</v>
      </c>
      <c r="D5345" t="str">
        <f>_xlfn.XLOOKUP(B5345,tblProducts[Column1],tblProducts[Description])</f>
        <v>EMULPON CO-40 BULK</v>
      </c>
      <c r="E5345" t="s">
        <v>9</v>
      </c>
      <c r="F5345" t="s">
        <v>12</v>
      </c>
      <c r="G5345" t="s">
        <v>7</v>
      </c>
      <c r="H5345" t="s">
        <v>8</v>
      </c>
      <c r="I5345">
        <f t="shared" si="83"/>
        <v>2</v>
      </c>
      <c r="L5345" t="str">
        <v>ETHOMEEN T/20S BULK</v>
      </c>
      <c r="M5345" t="str">
        <v>EMULPON CO-40 BULK</v>
      </c>
      <c r="N5345">
        <v>2</v>
      </c>
    </row>
    <row r="5346" spans="1:14">
      <c r="A5346">
        <f>IF(MOD(ROW()-3,COUNTA(tblProducts[Description]))=0,A5345+1,A5345)</f>
        <v>47</v>
      </c>
      <c r="B5346">
        <f>MOD(ROW()-3,COUNTA(tblProducts[Description]))+1</f>
        <v>100</v>
      </c>
      <c r="C5346" t="str">
        <f>_xlfn.XLOOKUP(A5346,tblProducts[Column1],tblProducts[Description])</f>
        <v>ETHOMEEN T/20S BULK</v>
      </c>
      <c r="D5346" t="str">
        <f>_xlfn.XLOOKUP(B5346,tblProducts[Column1],tblProducts[Description])</f>
        <v>EMULPON CO-36 BULK</v>
      </c>
      <c r="E5346" t="s">
        <v>9</v>
      </c>
      <c r="F5346" t="s">
        <v>12</v>
      </c>
      <c r="G5346" t="s">
        <v>9</v>
      </c>
      <c r="H5346" t="s">
        <v>8</v>
      </c>
      <c r="I5346">
        <f t="shared" si="83"/>
        <v>4</v>
      </c>
      <c r="L5346" t="str">
        <v>ETHOMEEN T/20S BULK</v>
      </c>
      <c r="M5346" t="str">
        <v>EMULPON CO-36 BULK</v>
      </c>
      <c r="N5346">
        <v>4</v>
      </c>
    </row>
    <row r="5347" spans="1:14">
      <c r="A5347">
        <f>IF(MOD(ROW()-3,COUNTA(tblProducts[Description]))=0,A5346+1,A5346)</f>
        <v>47</v>
      </c>
      <c r="B5347">
        <f>MOD(ROW()-3,COUNTA(tblProducts[Description]))+1</f>
        <v>101</v>
      </c>
      <c r="C5347" t="str">
        <f>_xlfn.XLOOKUP(A5347,tblProducts[Column1],tblProducts[Description])</f>
        <v>ETHOMEEN T/20S BULK</v>
      </c>
      <c r="D5347" t="str">
        <f>_xlfn.XLOOKUP(B5347,tblProducts[Column1],tblProducts[Description])</f>
        <v>REDICOTE E-4819 BULK</v>
      </c>
      <c r="E5347" t="s">
        <v>9</v>
      </c>
      <c r="F5347" t="s">
        <v>12</v>
      </c>
      <c r="G5347" t="s">
        <v>9</v>
      </c>
      <c r="H5347" t="s">
        <v>8</v>
      </c>
      <c r="I5347">
        <f t="shared" si="83"/>
        <v>4</v>
      </c>
      <c r="L5347" t="str">
        <v>ETHOMEEN T/20S BULK</v>
      </c>
      <c r="M5347" t="str">
        <v>REDICOTE E-4819 BULK</v>
      </c>
      <c r="N5347">
        <v>4</v>
      </c>
    </row>
    <row r="5348" spans="1:14">
      <c r="A5348">
        <f>IF(MOD(ROW()-3,COUNTA(tblProducts[Description]))=0,A5347+1,A5347)</f>
        <v>47</v>
      </c>
      <c r="B5348">
        <f>MOD(ROW()-3,COUNTA(tblProducts[Description]))+1</f>
        <v>102</v>
      </c>
      <c r="C5348" t="str">
        <f>_xlfn.XLOOKUP(A5348,tblProducts[Column1],tblProducts[Description])</f>
        <v>ETHOMEEN T/20S BULK</v>
      </c>
      <c r="D5348" t="str">
        <f>_xlfn.XLOOKUP(B5348,tblProducts[Column1],tblProducts[Description])</f>
        <v>ETHYLAN 1005 SA  BULK</v>
      </c>
      <c r="E5348" t="s">
        <v>9</v>
      </c>
      <c r="F5348" t="s">
        <v>12</v>
      </c>
      <c r="G5348" t="s">
        <v>7</v>
      </c>
      <c r="H5348" t="s">
        <v>8</v>
      </c>
      <c r="I5348">
        <f t="shared" si="83"/>
        <v>2</v>
      </c>
      <c r="L5348" t="str">
        <v>ETHOMEEN T/20S BULK</v>
      </c>
      <c r="M5348" t="str">
        <v>ETHYLAN 1005 SA  BULK</v>
      </c>
      <c r="N5348">
        <v>2</v>
      </c>
    </row>
    <row r="5349" spans="1:14">
      <c r="A5349">
        <f>IF(MOD(ROW()-3,COUNTA(tblProducts[Description]))=0,A5348+1,A5348)</f>
        <v>47</v>
      </c>
      <c r="B5349">
        <f>MOD(ROW()-3,COUNTA(tblProducts[Description]))+1</f>
        <v>103</v>
      </c>
      <c r="C5349" t="str">
        <f>_xlfn.XLOOKUP(A5349,tblProducts[Column1],tblProducts[Description])</f>
        <v>ETHOMEEN T/20S BULK</v>
      </c>
      <c r="D5349" t="str">
        <f>_xlfn.XLOOKUP(B5349,tblProducts[Column1],tblProducts[Description])</f>
        <v>ETHODUOMEEN T/15 BULK</v>
      </c>
      <c r="E5349" t="s">
        <v>9</v>
      </c>
      <c r="F5349" t="s">
        <v>12</v>
      </c>
      <c r="G5349" t="s">
        <v>7</v>
      </c>
      <c r="H5349" t="s">
        <v>8</v>
      </c>
      <c r="I5349">
        <f t="shared" si="83"/>
        <v>2</v>
      </c>
      <c r="L5349" t="str">
        <v>ETHOMEEN T/20S BULK</v>
      </c>
      <c r="M5349" t="str">
        <v>ETHODUOMEEN T/15 BULK</v>
      </c>
      <c r="N5349">
        <v>2</v>
      </c>
    </row>
    <row r="5350" spans="1:14">
      <c r="A5350">
        <f>IF(MOD(ROW()-3,COUNTA(tblProducts[Description]))=0,A5349+1,A5349)</f>
        <v>47</v>
      </c>
      <c r="B5350">
        <f>MOD(ROW()-3,COUNTA(tblProducts[Description]))+1</f>
        <v>104</v>
      </c>
      <c r="C5350" t="str">
        <f>_xlfn.XLOOKUP(A5350,tblProducts[Column1],tblProducts[Description])</f>
        <v>ETHOMEEN T/20S BULK</v>
      </c>
      <c r="D5350" t="str">
        <f>_xlfn.XLOOKUP(B5350,tblProducts[Column1],tblProducts[Description])</f>
        <v>C-6442 BULK</v>
      </c>
      <c r="E5350" t="s">
        <v>9</v>
      </c>
      <c r="F5350" t="s">
        <v>12</v>
      </c>
      <c r="G5350" t="s">
        <v>7</v>
      </c>
      <c r="H5350" t="s">
        <v>8</v>
      </c>
      <c r="I5350">
        <f t="shared" si="83"/>
        <v>2</v>
      </c>
      <c r="L5350" t="str">
        <v>ETHOMEEN T/20S BULK</v>
      </c>
      <c r="M5350" t="str">
        <v>C-6442 BULK</v>
      </c>
      <c r="N5350">
        <v>2</v>
      </c>
    </row>
    <row r="5351" spans="1:14">
      <c r="A5351">
        <f>IF(MOD(ROW()-3,COUNTA(tblProducts[Description]))=0,A5350+1,A5350)</f>
        <v>47</v>
      </c>
      <c r="B5351">
        <f>MOD(ROW()-3,COUNTA(tblProducts[Description]))+1</f>
        <v>105</v>
      </c>
      <c r="C5351" t="str">
        <f>_xlfn.XLOOKUP(A5351,tblProducts[Column1],tblProducts[Description])</f>
        <v>ETHOMEEN T/20S BULK</v>
      </c>
      <c r="D5351" t="str">
        <f>_xlfn.XLOOKUP(B5351,tblProducts[Column1],tblProducts[Description])</f>
        <v>ETHODUOMEEN T/25  BULK</v>
      </c>
      <c r="E5351" t="s">
        <v>9</v>
      </c>
      <c r="F5351" t="s">
        <v>12</v>
      </c>
      <c r="G5351" t="s">
        <v>7</v>
      </c>
      <c r="H5351" t="s">
        <v>8</v>
      </c>
      <c r="I5351">
        <f t="shared" si="83"/>
        <v>2</v>
      </c>
      <c r="L5351" t="str">
        <v>ETHOMEEN T/20S BULK</v>
      </c>
      <c r="M5351" t="str">
        <v>ETHODUOMEEN T/25  BULK</v>
      </c>
      <c r="N5351">
        <v>2</v>
      </c>
    </row>
    <row r="5352" spans="1:14">
      <c r="A5352">
        <f>IF(MOD(ROW()-3,COUNTA(tblProducts[Description]))=0,A5351+1,A5351)</f>
        <v>47</v>
      </c>
      <c r="B5352">
        <f>MOD(ROW()-3,COUNTA(tblProducts[Description]))+1</f>
        <v>106</v>
      </c>
      <c r="C5352" t="str">
        <f>_xlfn.XLOOKUP(A5352,tblProducts[Column1],tblProducts[Description])</f>
        <v>ETHOMEEN T/20S BULK</v>
      </c>
      <c r="D5352" t="str">
        <f>_xlfn.XLOOKUP(B5352,tblProducts[Column1],tblProducts[Description])</f>
        <v>WITCONOL PD-2000 BULK</v>
      </c>
      <c r="E5352" t="s">
        <v>9</v>
      </c>
      <c r="F5352" t="s">
        <v>12</v>
      </c>
      <c r="G5352" t="s">
        <v>7</v>
      </c>
      <c r="H5352" t="s">
        <v>8</v>
      </c>
      <c r="I5352">
        <f t="shared" si="83"/>
        <v>2</v>
      </c>
      <c r="L5352" t="str">
        <v>ETHOMEEN T/20S BULK</v>
      </c>
      <c r="M5352" t="str">
        <v>WITCONOL PD-2000 BULK</v>
      </c>
      <c r="N5352">
        <v>2</v>
      </c>
    </row>
    <row r="5353" spans="1:14">
      <c r="A5353">
        <f>IF(MOD(ROW()-3,COUNTA(tblProducts[Description]))=0,A5352+1,A5352)</f>
        <v>47</v>
      </c>
      <c r="B5353">
        <f>MOD(ROW()-3,COUNTA(tblProducts[Description]))+1</f>
        <v>107</v>
      </c>
      <c r="C5353" t="str">
        <f>_xlfn.XLOOKUP(A5353,tblProducts[Column1],tblProducts[Description])</f>
        <v>ETHOMEEN T/20S BULK</v>
      </c>
      <c r="D5353" t="str">
        <f>_xlfn.XLOOKUP(B5353,tblProducts[Column1],tblProducts[Description])</f>
        <v>BEROL 347 BULK</v>
      </c>
      <c r="E5353" t="s">
        <v>9</v>
      </c>
      <c r="F5353" t="s">
        <v>12</v>
      </c>
      <c r="G5353" t="s">
        <v>7</v>
      </c>
      <c r="H5353" t="s">
        <v>8</v>
      </c>
      <c r="I5353">
        <f t="shared" si="83"/>
        <v>2</v>
      </c>
      <c r="L5353" t="str">
        <v>ETHOMEEN T/20S BULK</v>
      </c>
      <c r="M5353" t="str">
        <v>BEROL 347 BULK</v>
      </c>
      <c r="N5353">
        <v>2</v>
      </c>
    </row>
    <row r="5354" spans="1:14">
      <c r="A5354">
        <f>IF(MOD(ROW()-3,COUNTA(tblProducts[Description]))=0,A5353+1,A5353)</f>
        <v>47</v>
      </c>
      <c r="B5354">
        <f>MOD(ROW()-3,COUNTA(tblProducts[Description]))+1</f>
        <v>108</v>
      </c>
      <c r="C5354" t="str">
        <f>_xlfn.XLOOKUP(A5354,tblProducts[Column1],tblProducts[Description])</f>
        <v>ETHOMEEN T/20S BULK</v>
      </c>
      <c r="D5354" t="str">
        <f>_xlfn.XLOOKUP(B5354,tblProducts[Column1],tblProducts[Description])</f>
        <v>ETHYLAN PT-3000 BULK</v>
      </c>
      <c r="E5354" t="s">
        <v>9</v>
      </c>
      <c r="F5354" t="s">
        <v>12</v>
      </c>
      <c r="G5354" t="s">
        <v>7</v>
      </c>
      <c r="H5354" t="s">
        <v>8</v>
      </c>
      <c r="I5354">
        <f t="shared" si="83"/>
        <v>2</v>
      </c>
      <c r="L5354" t="str">
        <v>ETHOMEEN T/20S BULK</v>
      </c>
      <c r="M5354" t="str">
        <v>ETHYLAN PT-3000 BULK</v>
      </c>
      <c r="N5354">
        <v>2</v>
      </c>
    </row>
    <row r="5355" spans="1:14">
      <c r="A5355">
        <f>IF(MOD(ROW()-3,COUNTA(tblProducts[Description]))=0,A5354+1,A5354)</f>
        <v>47</v>
      </c>
      <c r="B5355">
        <f>MOD(ROW()-3,COUNTA(tblProducts[Description]))+1</f>
        <v>109</v>
      </c>
      <c r="C5355" t="str">
        <f>_xlfn.XLOOKUP(A5355,tblProducts[Column1],tblProducts[Description])</f>
        <v>ETHOMEEN T/20S BULK</v>
      </c>
      <c r="D5355" t="str">
        <f>_xlfn.XLOOKUP(B5355,tblProducts[Column1],tblProducts[Description])</f>
        <v>ETHYLAN HB4/BULK</v>
      </c>
      <c r="E5355" t="s">
        <v>9</v>
      </c>
      <c r="F5355" t="s">
        <v>12</v>
      </c>
      <c r="G5355" t="s">
        <v>7</v>
      </c>
      <c r="H5355" t="s">
        <v>8</v>
      </c>
      <c r="I5355">
        <f t="shared" si="83"/>
        <v>2</v>
      </c>
      <c r="L5355" t="str">
        <v>ETHOMEEN T/20S BULK</v>
      </c>
      <c r="M5355" t="str">
        <v>ETHYLAN HB4/BULK</v>
      </c>
      <c r="N5355">
        <v>2</v>
      </c>
    </row>
    <row r="5356" spans="1:14">
      <c r="A5356">
        <f>IF(MOD(ROW()-3,COUNTA(tblProducts[Description]))=0,A5355+1,A5355)</f>
        <v>47</v>
      </c>
      <c r="B5356">
        <f>MOD(ROW()-3,COUNTA(tblProducts[Description]))+1</f>
        <v>110</v>
      </c>
      <c r="C5356" t="str">
        <f>_xlfn.XLOOKUP(A5356,tblProducts[Column1],tblProducts[Description])</f>
        <v>ETHOMEEN T/20S BULK</v>
      </c>
      <c r="D5356" t="str">
        <f>_xlfn.XLOOKUP(B5356,tblProducts[Column1],tblProducts[Description])</f>
        <v>ADSEE AB 600 BULK</v>
      </c>
      <c r="E5356" t="s">
        <v>9</v>
      </c>
      <c r="F5356" t="s">
        <v>12</v>
      </c>
      <c r="G5356" t="s">
        <v>7</v>
      </c>
      <c r="H5356" t="s">
        <v>8</v>
      </c>
      <c r="I5356">
        <f t="shared" si="83"/>
        <v>2</v>
      </c>
      <c r="L5356" t="str">
        <v>ETHOMEEN T/20S BULK</v>
      </c>
      <c r="M5356" t="str">
        <v>ADSEE AB 600 BULK</v>
      </c>
      <c r="N5356">
        <v>2</v>
      </c>
    </row>
    <row r="5357" spans="1:14">
      <c r="A5357">
        <f>IF(MOD(ROW()-3,COUNTA(tblProducts[Description]))=0,A5356+1,A5356)</f>
        <v>47</v>
      </c>
      <c r="B5357">
        <f>MOD(ROW()-3,COUNTA(tblProducts[Description]))+1</f>
        <v>111</v>
      </c>
      <c r="C5357" t="str">
        <f>_xlfn.XLOOKUP(A5357,tblProducts[Column1],tblProducts[Description])</f>
        <v>ETHOMEEN T/20S BULK</v>
      </c>
      <c r="D5357" t="str">
        <f>_xlfn.XLOOKUP(B5357,tblProducts[Column1],tblProducts[Description])</f>
        <v>WITCONOL PT-320  BULK</v>
      </c>
      <c r="E5357" t="s">
        <v>9</v>
      </c>
      <c r="F5357" t="s">
        <v>12</v>
      </c>
      <c r="G5357" t="s">
        <v>7</v>
      </c>
      <c r="H5357" t="s">
        <v>8</v>
      </c>
      <c r="I5357">
        <f t="shared" si="83"/>
        <v>2</v>
      </c>
      <c r="L5357" t="str">
        <v>ETHOMEEN T/20S BULK</v>
      </c>
      <c r="M5357" t="str">
        <v>WITCONOL PT-320  BULK</v>
      </c>
      <c r="N5357">
        <v>2</v>
      </c>
    </row>
    <row r="5358" spans="1:14">
      <c r="A5358">
        <f>IF(MOD(ROW()-3,COUNTA(tblProducts[Description]))=0,A5357+1,A5357)</f>
        <v>47</v>
      </c>
      <c r="B5358">
        <f>MOD(ROW()-3,COUNTA(tblProducts[Description]))+1</f>
        <v>112</v>
      </c>
      <c r="C5358" t="str">
        <f>_xlfn.XLOOKUP(A5358,tblProducts[Column1],tblProducts[Description])</f>
        <v>ETHOMEEN T/20S BULK</v>
      </c>
      <c r="D5358" t="str">
        <f>_xlfn.XLOOKUP(B5358,tblProducts[Column1],tblProducts[Description])</f>
        <v>ETHYLAN DA-3 BULK</v>
      </c>
      <c r="E5358" t="s">
        <v>9</v>
      </c>
      <c r="F5358" t="s">
        <v>12</v>
      </c>
      <c r="G5358" t="s">
        <v>7</v>
      </c>
      <c r="H5358" t="s">
        <v>8</v>
      </c>
      <c r="I5358">
        <f t="shared" si="83"/>
        <v>2</v>
      </c>
      <c r="L5358" t="str">
        <v>ETHOMEEN T/20S BULK</v>
      </c>
      <c r="M5358" t="str">
        <v>ETHYLAN DA-3 BULK</v>
      </c>
      <c r="N5358">
        <v>2</v>
      </c>
    </row>
    <row r="5359" spans="1:14">
      <c r="A5359">
        <f>IF(MOD(ROW()-3,COUNTA(tblProducts[Description]))=0,A5358+1,A5358)</f>
        <v>47</v>
      </c>
      <c r="B5359">
        <f>MOD(ROW()-3,COUNTA(tblProducts[Description]))+1</f>
        <v>113</v>
      </c>
      <c r="C5359" t="str">
        <f>_xlfn.XLOOKUP(A5359,tblProducts[Column1],tblProducts[Description])</f>
        <v>ETHOMEEN T/20S BULK</v>
      </c>
      <c r="D5359" t="str">
        <f>_xlfn.XLOOKUP(B5359,tblProducts[Column1],tblProducts[Description])</f>
        <v>ETHOMEEN O/12 BULK</v>
      </c>
      <c r="E5359" t="s">
        <v>9</v>
      </c>
      <c r="F5359" t="s">
        <v>12</v>
      </c>
      <c r="G5359" t="s">
        <v>7</v>
      </c>
      <c r="H5359" t="s">
        <v>8</v>
      </c>
      <c r="I5359">
        <f t="shared" si="83"/>
        <v>2</v>
      </c>
      <c r="L5359" t="str">
        <v>ETHOMEEN T/20S BULK</v>
      </c>
      <c r="M5359" t="str">
        <v>ETHOMEEN O/12 BULK</v>
      </c>
      <c r="N5359">
        <v>2</v>
      </c>
    </row>
    <row r="5360" spans="1:14">
      <c r="A5360">
        <f>IF(MOD(ROW()-3,COUNTA(tblProducts[Description]))=0,A5359+1,A5359)</f>
        <v>47</v>
      </c>
      <c r="B5360">
        <f>MOD(ROW()-3,COUNTA(tblProducts[Description]))+1</f>
        <v>114</v>
      </c>
      <c r="C5360" t="str">
        <f>_xlfn.XLOOKUP(A5360,tblProducts[Column1],tblProducts[Description])</f>
        <v>ETHOMEEN T/20S BULK</v>
      </c>
      <c r="D5360" t="str">
        <f>_xlfn.XLOOKUP(B5360,tblProducts[Column1],tblProducts[Description])</f>
        <v>WITCONOL PT-1000 BULK</v>
      </c>
      <c r="E5360" t="s">
        <v>9</v>
      </c>
      <c r="F5360" t="s">
        <v>12</v>
      </c>
      <c r="G5360" t="s">
        <v>7</v>
      </c>
      <c r="H5360" t="s">
        <v>8</v>
      </c>
      <c r="I5360">
        <f t="shared" si="83"/>
        <v>2</v>
      </c>
      <c r="L5360" t="str">
        <v>ETHOMEEN T/20S BULK</v>
      </c>
      <c r="M5360" t="str">
        <v>WITCONOL PT-1000 BULK</v>
      </c>
      <c r="N5360">
        <v>2</v>
      </c>
    </row>
    <row r="5361" spans="1:14">
      <c r="A5361">
        <f>IF(MOD(ROW()-3,COUNTA(tblProducts[Description]))=0,A5360+1,A5360)</f>
        <v>48</v>
      </c>
      <c r="B5361">
        <f>MOD(ROW()-3,COUNTA(tblProducts[Description]))+1</f>
        <v>1</v>
      </c>
      <c r="C5361" t="str">
        <f>_xlfn.XLOOKUP(A5361,tblProducts[Column1],tblProducts[Description])</f>
        <v>ETHOMEEN T/24 BULK</v>
      </c>
      <c r="D5361" t="str">
        <f>_xlfn.XLOOKUP(B5361,tblProducts[Column1],tblProducts[Description])</f>
        <v>ADSEE 4130 BULK</v>
      </c>
      <c r="E5361" t="s">
        <v>9</v>
      </c>
      <c r="F5361" t="s">
        <v>12</v>
      </c>
      <c r="G5361" t="s">
        <v>7</v>
      </c>
      <c r="H5361" t="s">
        <v>8</v>
      </c>
      <c r="I5361">
        <f t="shared" si="83"/>
        <v>2</v>
      </c>
      <c r="L5361" t="str">
        <v>ETHOMEEN T/24 BULK</v>
      </c>
      <c r="M5361" t="str">
        <v>ADSEE 4130 BULK</v>
      </c>
      <c r="N5361">
        <v>2</v>
      </c>
    </row>
    <row r="5362" spans="1:14">
      <c r="A5362">
        <f>IF(MOD(ROW()-3,COUNTA(tblProducts[Description]))=0,A5361+1,A5361)</f>
        <v>48</v>
      </c>
      <c r="B5362">
        <f>MOD(ROW()-3,COUNTA(tblProducts[Description]))+1</f>
        <v>2</v>
      </c>
      <c r="C5362" t="str">
        <f>_xlfn.XLOOKUP(A5362,tblProducts[Column1],tblProducts[Description])</f>
        <v>ETHOMEEN T/24 BULK</v>
      </c>
      <c r="D5362" t="str">
        <f>_xlfn.XLOOKUP(B5362,tblProducts[Column1],tblProducts[Description])</f>
        <v>ARMOSTAT 300 BULK</v>
      </c>
      <c r="E5362" t="s">
        <v>9</v>
      </c>
      <c r="F5362" t="s">
        <v>12</v>
      </c>
      <c r="G5362" t="s">
        <v>7</v>
      </c>
      <c r="H5362" t="s">
        <v>8</v>
      </c>
      <c r="I5362">
        <f t="shared" si="83"/>
        <v>2</v>
      </c>
      <c r="L5362" t="str">
        <v>ETHOMEEN T/24 BULK</v>
      </c>
      <c r="M5362" t="str">
        <v>ARMOSTAT 300 BULK</v>
      </c>
      <c r="N5362">
        <v>2</v>
      </c>
    </row>
    <row r="5363" spans="1:14">
      <c r="A5363">
        <f>IF(MOD(ROW()-3,COUNTA(tblProducts[Description]))=0,A5362+1,A5362)</f>
        <v>48</v>
      </c>
      <c r="B5363">
        <f>MOD(ROW()-3,COUNTA(tblProducts[Description]))+1</f>
        <v>3</v>
      </c>
      <c r="C5363" t="str">
        <f>_xlfn.XLOOKUP(A5363,tblProducts[Column1],tblProducts[Description])</f>
        <v>ETHOMEEN T/24 BULK</v>
      </c>
      <c r="D5363" t="str">
        <f>_xlfn.XLOOKUP(B5363,tblProducts[Column1],tblProducts[Description])</f>
        <v>ARMOSTAT 400 BULK</v>
      </c>
      <c r="E5363" t="s">
        <v>9</v>
      </c>
      <c r="F5363" t="s">
        <v>12</v>
      </c>
      <c r="G5363" t="s">
        <v>7</v>
      </c>
      <c r="H5363" t="s">
        <v>8</v>
      </c>
      <c r="I5363">
        <f t="shared" si="83"/>
        <v>2</v>
      </c>
      <c r="L5363" t="str">
        <v>ETHOMEEN T/24 BULK</v>
      </c>
      <c r="M5363" t="str">
        <v>ARMOSTAT 400 BULK</v>
      </c>
      <c r="N5363">
        <v>2</v>
      </c>
    </row>
    <row r="5364" spans="1:14">
      <c r="A5364">
        <f>IF(MOD(ROW()-3,COUNTA(tblProducts[Description]))=0,A5363+1,A5363)</f>
        <v>48</v>
      </c>
      <c r="B5364">
        <f>MOD(ROW()-3,COUNTA(tblProducts[Description]))+1</f>
        <v>4</v>
      </c>
      <c r="C5364" t="str">
        <f>_xlfn.XLOOKUP(A5364,tblProducts[Column1],tblProducts[Description])</f>
        <v>ETHOMEEN T/24 BULK</v>
      </c>
      <c r="D5364" t="str">
        <f>_xlfn.XLOOKUP(B5364,tblProducts[Column1],tblProducts[Description])</f>
        <v>ARMOSTAT 410 LM BULK</v>
      </c>
      <c r="E5364" t="s">
        <v>9</v>
      </c>
      <c r="F5364" t="s">
        <v>12</v>
      </c>
      <c r="G5364" t="s">
        <v>7</v>
      </c>
      <c r="H5364" t="s">
        <v>8</v>
      </c>
      <c r="I5364">
        <f t="shared" si="83"/>
        <v>2</v>
      </c>
      <c r="L5364" t="str">
        <v>ETHOMEEN T/24 BULK</v>
      </c>
      <c r="M5364" t="str">
        <v>ARMOSTAT 410 LM BULK</v>
      </c>
      <c r="N5364">
        <v>2</v>
      </c>
    </row>
    <row r="5365" spans="1:14">
      <c r="A5365">
        <f>IF(MOD(ROW()-3,COUNTA(tblProducts[Description]))=0,A5364+1,A5364)</f>
        <v>48</v>
      </c>
      <c r="B5365">
        <f>MOD(ROW()-3,COUNTA(tblProducts[Description]))+1</f>
        <v>5</v>
      </c>
      <c r="C5365" t="str">
        <f>_xlfn.XLOOKUP(A5365,tblProducts[Column1],tblProducts[Description])</f>
        <v>ETHOMEEN T/24 BULK</v>
      </c>
      <c r="D5365" t="str">
        <f>_xlfn.XLOOKUP(B5365,tblProducts[Column1],tblProducts[Description])</f>
        <v>ARMUL HE 5070 BULK</v>
      </c>
      <c r="E5365" t="s">
        <v>9</v>
      </c>
      <c r="F5365" t="s">
        <v>12</v>
      </c>
      <c r="G5365" t="s">
        <v>7</v>
      </c>
      <c r="H5365" t="s">
        <v>8</v>
      </c>
      <c r="I5365">
        <f t="shared" si="83"/>
        <v>2</v>
      </c>
      <c r="L5365" t="str">
        <v>ETHOMEEN T/24 BULK</v>
      </c>
      <c r="M5365" t="str">
        <v>ARMUL HE 5070 BULK</v>
      </c>
      <c r="N5365">
        <v>2</v>
      </c>
    </row>
    <row r="5366" spans="1:14">
      <c r="A5366">
        <f>IF(MOD(ROW()-3,COUNTA(tblProducts[Description]))=0,A5365+1,A5365)</f>
        <v>48</v>
      </c>
      <c r="B5366">
        <f>MOD(ROW()-3,COUNTA(tblProducts[Description]))+1</f>
        <v>6</v>
      </c>
      <c r="C5366" t="str">
        <f>_xlfn.XLOOKUP(A5366,tblProducts[Column1],tblProducts[Description])</f>
        <v>ETHOMEEN T/24 BULK</v>
      </c>
      <c r="D5366" t="str">
        <f>_xlfn.XLOOKUP(B5366,tblProducts[Column1],tblProducts[Description])</f>
        <v>BEROL 260 BULK</v>
      </c>
      <c r="E5366" t="s">
        <v>9</v>
      </c>
      <c r="F5366" t="s">
        <v>12</v>
      </c>
      <c r="G5366" t="s">
        <v>7</v>
      </c>
      <c r="H5366" t="s">
        <v>8</v>
      </c>
      <c r="I5366">
        <f t="shared" si="83"/>
        <v>2</v>
      </c>
      <c r="L5366" t="str">
        <v>ETHOMEEN T/24 BULK</v>
      </c>
      <c r="M5366" t="str">
        <v>BEROL 260 BULK</v>
      </c>
      <c r="N5366">
        <v>2</v>
      </c>
    </row>
    <row r="5367" spans="1:14">
      <c r="A5367">
        <f>IF(MOD(ROW()-3,COUNTA(tblProducts[Description]))=0,A5366+1,A5366)</f>
        <v>48</v>
      </c>
      <c r="B5367">
        <f>MOD(ROW()-3,COUNTA(tblProducts[Description]))+1</f>
        <v>7</v>
      </c>
      <c r="C5367" t="str">
        <f>_xlfn.XLOOKUP(A5367,tblProducts[Column1],tblProducts[Description])</f>
        <v>ETHOMEEN T/24 BULK</v>
      </c>
      <c r="D5367" t="str">
        <f>_xlfn.XLOOKUP(B5367,tblProducts[Column1],tblProducts[Description])</f>
        <v>BEROL 266 BULK</v>
      </c>
      <c r="E5367" t="s">
        <v>9</v>
      </c>
      <c r="F5367" t="s">
        <v>12</v>
      </c>
      <c r="G5367" t="s">
        <v>7</v>
      </c>
      <c r="H5367" t="s">
        <v>8</v>
      </c>
      <c r="I5367">
        <f t="shared" si="83"/>
        <v>2</v>
      </c>
      <c r="L5367" t="str">
        <v>ETHOMEEN T/24 BULK</v>
      </c>
      <c r="M5367" t="str">
        <v>BEROL 266 BULK</v>
      </c>
      <c r="N5367">
        <v>2</v>
      </c>
    </row>
    <row r="5368" spans="1:14">
      <c r="A5368">
        <f>IF(MOD(ROW()-3,COUNTA(tblProducts[Description]))=0,A5367+1,A5367)</f>
        <v>48</v>
      </c>
      <c r="B5368">
        <f>MOD(ROW()-3,COUNTA(tblProducts[Description]))+1</f>
        <v>8</v>
      </c>
      <c r="C5368" t="str">
        <f>_xlfn.XLOOKUP(A5368,tblProducts[Column1],tblProducts[Description])</f>
        <v>ETHOMEEN T/24 BULK</v>
      </c>
      <c r="D5368" t="str">
        <f>_xlfn.XLOOKUP(B5368,tblProducts[Column1],tblProducts[Description])</f>
        <v>BEROL 266V BULK</v>
      </c>
      <c r="E5368" t="s">
        <v>9</v>
      </c>
      <c r="F5368" t="s">
        <v>12</v>
      </c>
      <c r="G5368" t="s">
        <v>7</v>
      </c>
      <c r="H5368" t="s">
        <v>8</v>
      </c>
      <c r="I5368">
        <f t="shared" si="83"/>
        <v>2</v>
      </c>
      <c r="L5368" t="str">
        <v>ETHOMEEN T/24 BULK</v>
      </c>
      <c r="M5368" t="str">
        <v>BEROL 266V BULK</v>
      </c>
      <c r="N5368">
        <v>2</v>
      </c>
    </row>
    <row r="5369" spans="1:14">
      <c r="A5369">
        <f>IF(MOD(ROW()-3,COUNTA(tblProducts[Description]))=0,A5368+1,A5368)</f>
        <v>48</v>
      </c>
      <c r="B5369">
        <f>MOD(ROW()-3,COUNTA(tblProducts[Description]))+1</f>
        <v>9</v>
      </c>
      <c r="C5369" t="str">
        <f>_xlfn.XLOOKUP(A5369,tblProducts[Column1],tblProducts[Description])</f>
        <v>ETHOMEEN T/24 BULK</v>
      </c>
      <c r="D5369" t="str">
        <f>_xlfn.XLOOKUP(B5369,tblProducts[Column1],tblProducts[Description])</f>
        <v>BEROL 467 BULK</v>
      </c>
      <c r="E5369" t="s">
        <v>9</v>
      </c>
      <c r="F5369" t="s">
        <v>12</v>
      </c>
      <c r="G5369" t="s">
        <v>7</v>
      </c>
      <c r="H5369" t="s">
        <v>8</v>
      </c>
      <c r="I5369">
        <f t="shared" si="83"/>
        <v>2</v>
      </c>
      <c r="L5369" t="str">
        <v>ETHOMEEN T/24 BULK</v>
      </c>
      <c r="M5369" t="str">
        <v>BEROL 467 BULK</v>
      </c>
      <c r="N5369">
        <v>2</v>
      </c>
    </row>
    <row r="5370" spans="1:14">
      <c r="A5370">
        <f>IF(MOD(ROW()-3,COUNTA(tblProducts[Description]))=0,A5369+1,A5369)</f>
        <v>48</v>
      </c>
      <c r="B5370">
        <f>MOD(ROW()-3,COUNTA(tblProducts[Description]))+1</f>
        <v>10</v>
      </c>
      <c r="C5370" t="str">
        <f>_xlfn.XLOOKUP(A5370,tblProducts[Column1],tblProducts[Description])</f>
        <v>ETHOMEEN T/24 BULK</v>
      </c>
      <c r="D5370" t="str">
        <f>_xlfn.XLOOKUP(B5370,tblProducts[Column1],tblProducts[Description])</f>
        <v>BEROL OX 91-6 BULK</v>
      </c>
      <c r="E5370" t="s">
        <v>9</v>
      </c>
      <c r="F5370" t="s">
        <v>12</v>
      </c>
      <c r="G5370" t="s">
        <v>7</v>
      </c>
      <c r="H5370" t="s">
        <v>8</v>
      </c>
      <c r="I5370">
        <f t="shared" si="83"/>
        <v>2</v>
      </c>
      <c r="L5370" t="str">
        <v>ETHOMEEN T/24 BULK</v>
      </c>
      <c r="M5370" t="str">
        <v>BEROL OX 91-6 BULK</v>
      </c>
      <c r="N5370">
        <v>2</v>
      </c>
    </row>
    <row r="5371" spans="1:14">
      <c r="A5371">
        <f>IF(MOD(ROW()-3,COUNTA(tblProducts[Description]))=0,A5370+1,A5370)</f>
        <v>48</v>
      </c>
      <c r="B5371">
        <f>MOD(ROW()-3,COUNTA(tblProducts[Description]))+1</f>
        <v>11</v>
      </c>
      <c r="C5371" t="str">
        <f>_xlfn.XLOOKUP(A5371,tblProducts[Column1],tblProducts[Description])</f>
        <v>ETHOMEEN T/24 BULK</v>
      </c>
      <c r="D5371" t="str">
        <f>_xlfn.XLOOKUP(B5371,tblProducts[Column1],tblProducts[Description])</f>
        <v>C-5635 BULK</v>
      </c>
      <c r="E5371" t="s">
        <v>9</v>
      </c>
      <c r="F5371" t="s">
        <v>12</v>
      </c>
      <c r="G5371" t="s">
        <v>7</v>
      </c>
      <c r="H5371" t="s">
        <v>8</v>
      </c>
      <c r="I5371">
        <f t="shared" si="83"/>
        <v>2</v>
      </c>
      <c r="L5371" t="str">
        <v>ETHOMEEN T/24 BULK</v>
      </c>
      <c r="M5371" t="str">
        <v>C-5635 BULK</v>
      </c>
      <c r="N5371">
        <v>2</v>
      </c>
    </row>
    <row r="5372" spans="1:14">
      <c r="A5372">
        <f>IF(MOD(ROW()-3,COUNTA(tblProducts[Description]))=0,A5371+1,A5371)</f>
        <v>48</v>
      </c>
      <c r="B5372">
        <f>MOD(ROW()-3,COUNTA(tblProducts[Description]))+1</f>
        <v>12</v>
      </c>
      <c r="C5372" t="str">
        <f>_xlfn.XLOOKUP(A5372,tblProducts[Column1],tblProducts[Description])</f>
        <v>ETHOMEEN T/24 BULK</v>
      </c>
      <c r="D5372" t="str">
        <f>_xlfn.XLOOKUP(B5372,tblProducts[Column1],tblProducts[Description])</f>
        <v>C-6290 BULK</v>
      </c>
      <c r="E5372" t="s">
        <v>9</v>
      </c>
      <c r="F5372" t="s">
        <v>12</v>
      </c>
      <c r="G5372" t="s">
        <v>7</v>
      </c>
      <c r="H5372" t="s">
        <v>8</v>
      </c>
      <c r="I5372">
        <f t="shared" si="83"/>
        <v>2</v>
      </c>
      <c r="L5372" t="str">
        <v>ETHOMEEN T/24 BULK</v>
      </c>
      <c r="M5372" t="str">
        <v>C-6290 BULK</v>
      </c>
      <c r="N5372">
        <v>2</v>
      </c>
    </row>
    <row r="5373" spans="1:14">
      <c r="A5373">
        <f>IF(MOD(ROW()-3,COUNTA(tblProducts[Description]))=0,A5372+1,A5372)</f>
        <v>48</v>
      </c>
      <c r="B5373">
        <f>MOD(ROW()-3,COUNTA(tblProducts[Description]))+1</f>
        <v>13</v>
      </c>
      <c r="C5373" t="str">
        <f>_xlfn.XLOOKUP(A5373,tblProducts[Column1],tblProducts[Description])</f>
        <v>ETHOMEEN T/24 BULK</v>
      </c>
      <c r="D5373" t="str">
        <f>_xlfn.XLOOKUP(B5373,tblProducts[Column1],tblProducts[Description])</f>
        <v>C-6385 BULK</v>
      </c>
      <c r="E5373" t="s">
        <v>9</v>
      </c>
      <c r="F5373" t="s">
        <v>12</v>
      </c>
      <c r="G5373" t="s">
        <v>7</v>
      </c>
      <c r="H5373" t="s">
        <v>8</v>
      </c>
      <c r="I5373">
        <f t="shared" si="83"/>
        <v>2</v>
      </c>
      <c r="L5373" t="str">
        <v>ETHOMEEN T/24 BULK</v>
      </c>
      <c r="M5373" t="str">
        <v>C-6385 BULK</v>
      </c>
      <c r="N5373">
        <v>2</v>
      </c>
    </row>
    <row r="5374" spans="1:14">
      <c r="A5374">
        <f>IF(MOD(ROW()-3,COUNTA(tblProducts[Description]))=0,A5373+1,A5373)</f>
        <v>48</v>
      </c>
      <c r="B5374">
        <f>MOD(ROW()-3,COUNTA(tblProducts[Description]))+1</f>
        <v>14</v>
      </c>
      <c r="C5374" t="str">
        <f>_xlfn.XLOOKUP(A5374,tblProducts[Column1],tblProducts[Description])</f>
        <v>ETHOMEEN T/24 BULK</v>
      </c>
      <c r="D5374" t="str">
        <f>_xlfn.XLOOKUP(B5374,tblProducts[Column1],tblProducts[Description])</f>
        <v>C-6427 BULK</v>
      </c>
      <c r="E5374" t="s">
        <v>9</v>
      </c>
      <c r="F5374" t="s">
        <v>12</v>
      </c>
      <c r="G5374" t="s">
        <v>7</v>
      </c>
      <c r="H5374" t="s">
        <v>8</v>
      </c>
      <c r="I5374">
        <f t="shared" si="83"/>
        <v>2</v>
      </c>
      <c r="L5374" t="str">
        <v>ETHOMEEN T/24 BULK</v>
      </c>
      <c r="M5374" t="str">
        <v>C-6427 BULK</v>
      </c>
      <c r="N5374">
        <v>2</v>
      </c>
    </row>
    <row r="5375" spans="1:14">
      <c r="A5375">
        <f>IF(MOD(ROW()-3,COUNTA(tblProducts[Description]))=0,A5374+1,A5374)</f>
        <v>48</v>
      </c>
      <c r="B5375">
        <f>MOD(ROW()-3,COUNTA(tblProducts[Description]))+1</f>
        <v>15</v>
      </c>
      <c r="C5375" t="str">
        <f>_xlfn.XLOOKUP(A5375,tblProducts[Column1],tblProducts[Description])</f>
        <v>ETHOMEEN T/24 BULK</v>
      </c>
      <c r="D5375" t="str">
        <f>_xlfn.XLOOKUP(B5375,tblProducts[Column1],tblProducts[Description])</f>
        <v>EMULPON CO-200 BULK</v>
      </c>
      <c r="E5375" t="s">
        <v>9</v>
      </c>
      <c r="F5375" t="s">
        <v>12</v>
      </c>
      <c r="G5375" t="s">
        <v>7</v>
      </c>
      <c r="H5375" t="s">
        <v>8</v>
      </c>
      <c r="I5375">
        <f t="shared" si="83"/>
        <v>2</v>
      </c>
      <c r="L5375" t="str">
        <v>ETHOMEEN T/24 BULK</v>
      </c>
      <c r="M5375" t="str">
        <v>EMULPON CO-200 BULK</v>
      </c>
      <c r="N5375">
        <v>2</v>
      </c>
    </row>
    <row r="5376" spans="1:14">
      <c r="A5376">
        <f>IF(MOD(ROW()-3,COUNTA(tblProducts[Description]))=0,A5375+1,A5375)</f>
        <v>48</v>
      </c>
      <c r="B5376">
        <f>MOD(ROW()-3,COUNTA(tblProducts[Description]))+1</f>
        <v>16</v>
      </c>
      <c r="C5376" t="str">
        <f>_xlfn.XLOOKUP(A5376,tblProducts[Column1],tblProducts[Description])</f>
        <v>ETHOMEEN T/24 BULK</v>
      </c>
      <c r="D5376" t="str">
        <f>_xlfn.XLOOKUP(B5376,tblProducts[Column1],tblProducts[Description])</f>
        <v>EMULPON CO-360 BULK</v>
      </c>
      <c r="E5376" t="s">
        <v>9</v>
      </c>
      <c r="F5376" t="s">
        <v>12</v>
      </c>
      <c r="G5376" t="s">
        <v>7</v>
      </c>
      <c r="H5376" t="s">
        <v>8</v>
      </c>
      <c r="I5376">
        <f t="shared" si="83"/>
        <v>2</v>
      </c>
      <c r="L5376" t="str">
        <v>ETHOMEEN T/24 BULK</v>
      </c>
      <c r="M5376" t="str">
        <v>EMULPON CO-360 BULK</v>
      </c>
      <c r="N5376">
        <v>2</v>
      </c>
    </row>
    <row r="5377" spans="1:14">
      <c r="A5377">
        <f>IF(MOD(ROW()-3,COUNTA(tblProducts[Description]))=0,A5376+1,A5376)</f>
        <v>48</v>
      </c>
      <c r="B5377">
        <f>MOD(ROW()-3,COUNTA(tblProducts[Description]))+1</f>
        <v>17</v>
      </c>
      <c r="C5377" t="str">
        <f>_xlfn.XLOOKUP(A5377,tblProducts[Column1],tblProducts[Description])</f>
        <v>ETHOMEEN T/24 BULK</v>
      </c>
      <c r="D5377" t="str">
        <f>_xlfn.XLOOKUP(B5377,tblProducts[Column1],tblProducts[Description])</f>
        <v>EMULPON CO-550 BULK</v>
      </c>
      <c r="E5377" t="s">
        <v>9</v>
      </c>
      <c r="F5377" t="s">
        <v>12</v>
      </c>
      <c r="G5377" t="s">
        <v>7</v>
      </c>
      <c r="H5377" t="s">
        <v>8</v>
      </c>
      <c r="I5377">
        <f t="shared" si="83"/>
        <v>2</v>
      </c>
      <c r="L5377" t="str">
        <v>ETHOMEEN T/24 BULK</v>
      </c>
      <c r="M5377" t="str">
        <v>EMULPON CO-550 BULK</v>
      </c>
      <c r="N5377">
        <v>2</v>
      </c>
    </row>
    <row r="5378" spans="1:14">
      <c r="A5378">
        <f>IF(MOD(ROW()-3,COUNTA(tblProducts[Description]))=0,A5377+1,A5377)</f>
        <v>48</v>
      </c>
      <c r="B5378">
        <f>MOD(ROW()-3,COUNTA(tblProducts[Description]))+1</f>
        <v>18</v>
      </c>
      <c r="C5378" t="str">
        <f>_xlfn.XLOOKUP(A5378,tblProducts[Column1],tblProducts[Description])</f>
        <v>ETHOMEEN T/24 BULK</v>
      </c>
      <c r="D5378" t="str">
        <f>_xlfn.XLOOKUP(B5378,tblProducts[Column1],tblProducts[Description])</f>
        <v>ETHODUOMEEN HT/13 BULK</v>
      </c>
      <c r="E5378" t="s">
        <v>9</v>
      </c>
      <c r="F5378" t="s">
        <v>12</v>
      </c>
      <c r="G5378" t="s">
        <v>7</v>
      </c>
      <c r="H5378" t="s">
        <v>8</v>
      </c>
      <c r="I5378">
        <f t="shared" si="83"/>
        <v>2</v>
      </c>
      <c r="L5378" t="str">
        <v>ETHOMEEN T/24 BULK</v>
      </c>
      <c r="M5378" t="str">
        <v>ETHODUOMEEN HT/13 BULK</v>
      </c>
      <c r="N5378">
        <v>2</v>
      </c>
    </row>
    <row r="5379" spans="1:14">
      <c r="A5379">
        <f>IF(MOD(ROW()-3,COUNTA(tblProducts[Description]))=0,A5378+1,A5378)</f>
        <v>48</v>
      </c>
      <c r="B5379">
        <f>MOD(ROW()-3,COUNTA(tblProducts[Description]))+1</f>
        <v>19</v>
      </c>
      <c r="C5379" t="str">
        <f>_xlfn.XLOOKUP(A5379,tblProducts[Column1],tblProducts[Description])</f>
        <v>ETHOMEEN T/24 BULK</v>
      </c>
      <c r="D5379" t="str">
        <f>_xlfn.XLOOKUP(B5379,tblProducts[Column1],tblProducts[Description])</f>
        <v>ETHODUOMEEN T/13 BULK</v>
      </c>
      <c r="E5379" t="s">
        <v>9</v>
      </c>
      <c r="F5379" t="s">
        <v>12</v>
      </c>
      <c r="G5379" t="s">
        <v>7</v>
      </c>
      <c r="H5379" t="s">
        <v>8</v>
      </c>
      <c r="I5379">
        <f t="shared" si="83"/>
        <v>2</v>
      </c>
      <c r="L5379" t="str">
        <v>ETHOMEEN T/24 BULK</v>
      </c>
      <c r="M5379" t="str">
        <v>ETHODUOMEEN T/13 BULK</v>
      </c>
      <c r="N5379">
        <v>2</v>
      </c>
    </row>
    <row r="5380" spans="1:14">
      <c r="A5380">
        <f>IF(MOD(ROW()-3,COUNTA(tblProducts[Description]))=0,A5379+1,A5379)</f>
        <v>48</v>
      </c>
      <c r="B5380">
        <f>MOD(ROW()-3,COUNTA(tblProducts[Description]))+1</f>
        <v>20</v>
      </c>
      <c r="C5380" t="str">
        <f>_xlfn.XLOOKUP(A5380,tblProducts[Column1],tblProducts[Description])</f>
        <v>ETHOMEEN T/24 BULK</v>
      </c>
      <c r="D5380" t="str">
        <f>_xlfn.XLOOKUP(B5380,tblProducts[Column1],tblProducts[Description])</f>
        <v>ETHODUOMEEN T/13N BULK</v>
      </c>
      <c r="E5380" t="s">
        <v>9</v>
      </c>
      <c r="F5380" t="s">
        <v>12</v>
      </c>
      <c r="G5380" t="s">
        <v>9</v>
      </c>
      <c r="H5380" t="s">
        <v>11</v>
      </c>
      <c r="I5380">
        <f t="shared" ref="I5380:I5443" si="84">IF(E5380="NO",0,IF(F5380="HEEL WASH",1.5,2))+IF(G5380="NO",0,2)</f>
        <v>4</v>
      </c>
      <c r="L5380" t="str">
        <v>ETHOMEEN T/24 BULK</v>
      </c>
      <c r="M5380" t="str">
        <v>ETHODUOMEEN T/13N BULK</v>
      </c>
      <c r="N5380">
        <v>4</v>
      </c>
    </row>
    <row r="5381" spans="1:14">
      <c r="A5381">
        <f>IF(MOD(ROW()-3,COUNTA(tblProducts[Description]))=0,A5380+1,A5380)</f>
        <v>48</v>
      </c>
      <c r="B5381">
        <f>MOD(ROW()-3,COUNTA(tblProducts[Description]))+1</f>
        <v>21</v>
      </c>
      <c r="C5381" t="str">
        <f>_xlfn.XLOOKUP(A5381,tblProducts[Column1],tblProducts[Description])</f>
        <v>ETHOMEEN T/24 BULK</v>
      </c>
      <c r="D5381" t="str">
        <f>_xlfn.XLOOKUP(B5381,tblProducts[Column1],tblProducts[Description])</f>
        <v>ETHODUOMEEN T/20 BULK</v>
      </c>
      <c r="E5381" t="s">
        <v>9</v>
      </c>
      <c r="F5381" t="s">
        <v>12</v>
      </c>
      <c r="G5381" t="s">
        <v>9</v>
      </c>
      <c r="H5381" t="s">
        <v>11</v>
      </c>
      <c r="I5381">
        <f t="shared" si="84"/>
        <v>4</v>
      </c>
      <c r="L5381" t="str">
        <v>ETHOMEEN T/24 BULK</v>
      </c>
      <c r="M5381" t="str">
        <v>ETHODUOMEEN T/20 BULK</v>
      </c>
      <c r="N5381">
        <v>4</v>
      </c>
    </row>
    <row r="5382" spans="1:14">
      <c r="A5382">
        <f>IF(MOD(ROW()-3,COUNTA(tblProducts[Description]))=0,A5381+1,A5381)</f>
        <v>48</v>
      </c>
      <c r="B5382">
        <f>MOD(ROW()-3,COUNTA(tblProducts[Description]))+1</f>
        <v>22</v>
      </c>
      <c r="C5382" t="str">
        <f>_xlfn.XLOOKUP(A5382,tblProducts[Column1],tblProducts[Description])</f>
        <v>ETHOMEEN T/24 BULK</v>
      </c>
      <c r="D5382" t="str">
        <f>_xlfn.XLOOKUP(B5382,tblProducts[Column1],tblProducts[Description])</f>
        <v>ETHODUOMEEN T/25 BULK</v>
      </c>
      <c r="E5382" t="s">
        <v>9</v>
      </c>
      <c r="F5382" t="s">
        <v>12</v>
      </c>
      <c r="G5382" t="s">
        <v>9</v>
      </c>
      <c r="H5382" t="s">
        <v>11</v>
      </c>
      <c r="I5382">
        <f t="shared" si="84"/>
        <v>4</v>
      </c>
      <c r="L5382" t="str">
        <v>ETHOMEEN T/24 BULK</v>
      </c>
      <c r="M5382" t="str">
        <v>ETHODUOMEEN T/25 BULK</v>
      </c>
      <c r="N5382">
        <v>4</v>
      </c>
    </row>
    <row r="5383" spans="1:14">
      <c r="A5383">
        <f>IF(MOD(ROW()-3,COUNTA(tblProducts[Description]))=0,A5382+1,A5382)</f>
        <v>48</v>
      </c>
      <c r="B5383">
        <f>MOD(ROW()-3,COUNTA(tblProducts[Description]))+1</f>
        <v>23</v>
      </c>
      <c r="C5383" t="str">
        <f>_xlfn.XLOOKUP(A5383,tblProducts[Column1],tblProducts[Description])</f>
        <v>ETHOMEEN T/24 BULK</v>
      </c>
      <c r="D5383" t="str">
        <f>_xlfn.XLOOKUP(B5383,tblProducts[Column1],tblProducts[Description])</f>
        <v>ETHOFAT 242/25 BULK</v>
      </c>
      <c r="E5383" t="s">
        <v>9</v>
      </c>
      <c r="F5383" t="s">
        <v>12</v>
      </c>
      <c r="G5383" t="s">
        <v>7</v>
      </c>
      <c r="H5383" t="s">
        <v>8</v>
      </c>
      <c r="I5383">
        <f t="shared" si="84"/>
        <v>2</v>
      </c>
      <c r="L5383" t="str">
        <v>ETHOMEEN T/24 BULK</v>
      </c>
      <c r="M5383" t="str">
        <v>ETHOFAT 242/25 BULK</v>
      </c>
      <c r="N5383">
        <v>2</v>
      </c>
    </row>
    <row r="5384" spans="1:14">
      <c r="A5384">
        <f>IF(MOD(ROW()-3,COUNTA(tblProducts[Description]))=0,A5383+1,A5383)</f>
        <v>48</v>
      </c>
      <c r="B5384">
        <f>MOD(ROW()-3,COUNTA(tblProducts[Description]))+1</f>
        <v>24</v>
      </c>
      <c r="C5384" t="str">
        <f>_xlfn.XLOOKUP(A5384,tblProducts[Column1],tblProducts[Description])</f>
        <v>ETHOMEEN T/24 BULK</v>
      </c>
      <c r="D5384" t="str">
        <f>_xlfn.XLOOKUP(B5384,tblProducts[Column1],tblProducts[Description])</f>
        <v>ETHOMEEN C/12S BULK</v>
      </c>
      <c r="E5384" t="s">
        <v>9</v>
      </c>
      <c r="F5384" t="s">
        <v>12</v>
      </c>
      <c r="G5384" t="s">
        <v>7</v>
      </c>
      <c r="H5384" t="s">
        <v>13</v>
      </c>
      <c r="I5384">
        <f t="shared" si="84"/>
        <v>2</v>
      </c>
      <c r="L5384" t="str">
        <v>ETHOMEEN T/24 BULK</v>
      </c>
      <c r="M5384" t="str">
        <v>ETHOMEEN C/12S BULK</v>
      </c>
      <c r="N5384">
        <v>2</v>
      </c>
    </row>
    <row r="5385" spans="1:14">
      <c r="A5385">
        <f>IF(MOD(ROW()-3,COUNTA(tblProducts[Description]))=0,A5384+1,A5384)</f>
        <v>48</v>
      </c>
      <c r="B5385">
        <f>MOD(ROW()-3,COUNTA(tblProducts[Description]))+1</f>
        <v>25</v>
      </c>
      <c r="C5385" t="str">
        <f>_xlfn.XLOOKUP(A5385,tblProducts[Column1],tblProducts[Description])</f>
        <v>ETHOMEEN T/24 BULK</v>
      </c>
      <c r="D5385" t="str">
        <f>_xlfn.XLOOKUP(B5385,tblProducts[Column1],tblProducts[Description])</f>
        <v>ETHOMEEN 18/12 BULK</v>
      </c>
      <c r="E5385" t="s">
        <v>9</v>
      </c>
      <c r="F5385" t="s">
        <v>12</v>
      </c>
      <c r="G5385" t="s">
        <v>7</v>
      </c>
      <c r="H5385" t="s">
        <v>13</v>
      </c>
      <c r="I5385">
        <f t="shared" si="84"/>
        <v>2</v>
      </c>
      <c r="L5385" t="str">
        <v>ETHOMEEN T/24 BULK</v>
      </c>
      <c r="M5385" t="str">
        <v>ETHOMEEN 18/12 BULK</v>
      </c>
      <c r="N5385">
        <v>2</v>
      </c>
    </row>
    <row r="5386" spans="1:14">
      <c r="A5386">
        <f>IF(MOD(ROW()-3,COUNTA(tblProducts[Description]))=0,A5385+1,A5385)</f>
        <v>48</v>
      </c>
      <c r="B5386">
        <f>MOD(ROW()-3,COUNTA(tblProducts[Description]))+1</f>
        <v>26</v>
      </c>
      <c r="C5386" t="str">
        <f>_xlfn.XLOOKUP(A5386,tblProducts[Column1],tblProducts[Description])</f>
        <v>ETHOMEEN T/24 BULK</v>
      </c>
      <c r="D5386" t="str">
        <f>_xlfn.XLOOKUP(B5386,tblProducts[Column1],tblProducts[Description])</f>
        <v>ETHOMEEN 18/25 BULK</v>
      </c>
      <c r="E5386" t="s">
        <v>9</v>
      </c>
      <c r="F5386" t="s">
        <v>12</v>
      </c>
      <c r="G5386" t="s">
        <v>7</v>
      </c>
      <c r="H5386" t="s">
        <v>13</v>
      </c>
      <c r="I5386">
        <f t="shared" si="84"/>
        <v>2</v>
      </c>
      <c r="L5386" t="str">
        <v>ETHOMEEN T/24 BULK</v>
      </c>
      <c r="M5386" t="str">
        <v>ETHOMEEN 18/25 BULK</v>
      </c>
      <c r="N5386">
        <v>2</v>
      </c>
    </row>
    <row r="5387" spans="1:14">
      <c r="A5387">
        <f>IF(MOD(ROW()-3,COUNTA(tblProducts[Description]))=0,A5386+1,A5386)</f>
        <v>48</v>
      </c>
      <c r="B5387">
        <f>MOD(ROW()-3,COUNTA(tblProducts[Description]))+1</f>
        <v>27</v>
      </c>
      <c r="C5387" t="str">
        <f>_xlfn.XLOOKUP(A5387,tblProducts[Column1],tblProducts[Description])</f>
        <v>ETHOMEEN T/24 BULK</v>
      </c>
      <c r="D5387" t="str">
        <f>_xlfn.XLOOKUP(B5387,tblProducts[Column1],tblProducts[Description])</f>
        <v>ETHOMEEN C/12 BULK</v>
      </c>
      <c r="E5387" t="s">
        <v>9</v>
      </c>
      <c r="F5387" t="s">
        <v>12</v>
      </c>
      <c r="G5387" t="s">
        <v>7</v>
      </c>
      <c r="H5387" t="s">
        <v>8</v>
      </c>
      <c r="I5387">
        <f t="shared" si="84"/>
        <v>2</v>
      </c>
      <c r="L5387" t="str">
        <v>ETHOMEEN T/24 BULK</v>
      </c>
      <c r="M5387" t="str">
        <v>ETHOMEEN C/12 BULK</v>
      </c>
      <c r="N5387">
        <v>2</v>
      </c>
    </row>
    <row r="5388" spans="1:14">
      <c r="A5388">
        <f>IF(MOD(ROW()-3,COUNTA(tblProducts[Description]))=0,A5387+1,A5387)</f>
        <v>48</v>
      </c>
      <c r="B5388">
        <f>MOD(ROW()-3,COUNTA(tblProducts[Description]))+1</f>
        <v>28</v>
      </c>
      <c r="C5388" t="str">
        <f>_xlfn.XLOOKUP(A5388,tblProducts[Column1],tblProducts[Description])</f>
        <v>ETHOMEEN T/24 BULK</v>
      </c>
      <c r="D5388" t="str">
        <f>_xlfn.XLOOKUP(B5388,tblProducts[Column1],tblProducts[Description])</f>
        <v>ETHOMEEN C/12 M BULK</v>
      </c>
      <c r="E5388" t="s">
        <v>9</v>
      </c>
      <c r="F5388" t="s">
        <v>12</v>
      </c>
      <c r="G5388" t="s">
        <v>7</v>
      </c>
      <c r="H5388" t="s">
        <v>8</v>
      </c>
      <c r="I5388">
        <f t="shared" si="84"/>
        <v>2</v>
      </c>
      <c r="L5388" t="str">
        <v>ETHOMEEN T/24 BULK</v>
      </c>
      <c r="M5388" t="str">
        <v>ETHOMEEN C/12 M BULK</v>
      </c>
      <c r="N5388">
        <v>2</v>
      </c>
    </row>
    <row r="5389" spans="1:14">
      <c r="A5389">
        <f>IF(MOD(ROW()-3,COUNTA(tblProducts[Description]))=0,A5388+1,A5388)</f>
        <v>48</v>
      </c>
      <c r="B5389">
        <f>MOD(ROW()-3,COUNTA(tblProducts[Description]))+1</f>
        <v>29</v>
      </c>
      <c r="C5389" t="str">
        <f>_xlfn.XLOOKUP(A5389,tblProducts[Column1],tblProducts[Description])</f>
        <v>ETHOMEEN T/24 BULK</v>
      </c>
      <c r="D5389" t="str">
        <f>_xlfn.XLOOKUP(B5389,tblProducts[Column1],tblProducts[Description])</f>
        <v>ETHOMEEN C/12 SUN BULK</v>
      </c>
      <c r="E5389" t="s">
        <v>9</v>
      </c>
      <c r="F5389" t="s">
        <v>12</v>
      </c>
      <c r="G5389" t="s">
        <v>7</v>
      </c>
      <c r="H5389" t="s">
        <v>8</v>
      </c>
      <c r="I5389">
        <f t="shared" si="84"/>
        <v>2</v>
      </c>
      <c r="L5389" t="str">
        <v>ETHOMEEN T/24 BULK</v>
      </c>
      <c r="M5389" t="str">
        <v>ETHOMEEN C/12 SUN BULK</v>
      </c>
      <c r="N5389">
        <v>2</v>
      </c>
    </row>
    <row r="5390" spans="1:14">
      <c r="A5390">
        <f>IF(MOD(ROW()-3,COUNTA(tblProducts[Description]))=0,A5389+1,A5389)</f>
        <v>48</v>
      </c>
      <c r="B5390">
        <f>MOD(ROW()-3,COUNTA(tblProducts[Description]))+1</f>
        <v>30</v>
      </c>
      <c r="C5390" t="str">
        <f>_xlfn.XLOOKUP(A5390,tblProducts[Column1],tblProducts[Description])</f>
        <v>ETHOMEEN T/24 BULK</v>
      </c>
      <c r="D5390" t="str">
        <f>_xlfn.XLOOKUP(B5390,tblProducts[Column1],tblProducts[Description])</f>
        <v>ETHOMEEN C/12 UN BULK</v>
      </c>
      <c r="E5390" t="s">
        <v>9</v>
      </c>
      <c r="F5390" t="s">
        <v>12</v>
      </c>
      <c r="G5390" t="s">
        <v>7</v>
      </c>
      <c r="H5390" t="s">
        <v>8</v>
      </c>
      <c r="I5390">
        <f t="shared" si="84"/>
        <v>2</v>
      </c>
      <c r="L5390" t="str">
        <v>ETHOMEEN T/24 BULK</v>
      </c>
      <c r="M5390" t="str">
        <v>ETHOMEEN C/12 UN BULK</v>
      </c>
      <c r="N5390">
        <v>2</v>
      </c>
    </row>
    <row r="5391" spans="1:14">
      <c r="A5391">
        <f>IF(MOD(ROW()-3,COUNTA(tblProducts[Description]))=0,A5390+1,A5390)</f>
        <v>48</v>
      </c>
      <c r="B5391">
        <f>MOD(ROW()-3,COUNTA(tblProducts[Description]))+1</f>
        <v>31</v>
      </c>
      <c r="C5391" t="str">
        <f>_xlfn.XLOOKUP(A5391,tblProducts[Column1],tblProducts[Description])</f>
        <v>ETHOMEEN T/24 BULK</v>
      </c>
      <c r="D5391" t="str">
        <f>_xlfn.XLOOKUP(B5391,tblProducts[Column1],tblProducts[Description])</f>
        <v>ETHOMEEN C/15 BULK</v>
      </c>
      <c r="E5391" t="s">
        <v>9</v>
      </c>
      <c r="F5391" t="s">
        <v>12</v>
      </c>
      <c r="G5391" t="s">
        <v>7</v>
      </c>
      <c r="H5391" t="s">
        <v>8</v>
      </c>
      <c r="I5391">
        <f t="shared" si="84"/>
        <v>2</v>
      </c>
      <c r="L5391" t="str">
        <v>ETHOMEEN T/24 BULK</v>
      </c>
      <c r="M5391" t="str">
        <v>ETHOMEEN C/15 BULK</v>
      </c>
      <c r="N5391">
        <v>2</v>
      </c>
    </row>
    <row r="5392" spans="1:14">
      <c r="A5392">
        <f>IF(MOD(ROW()-3,COUNTA(tblProducts[Description]))=0,A5391+1,A5391)</f>
        <v>48</v>
      </c>
      <c r="B5392">
        <f>MOD(ROW()-3,COUNTA(tblProducts[Description]))+1</f>
        <v>32</v>
      </c>
      <c r="C5392" t="str">
        <f>_xlfn.XLOOKUP(A5392,tblProducts[Column1],tblProducts[Description])</f>
        <v>ETHOMEEN T/24 BULK</v>
      </c>
      <c r="D5392" t="str">
        <f>_xlfn.XLOOKUP(B5392,tblProducts[Column1],tblProducts[Description])</f>
        <v>ETHOMEEN C/17 BULK</v>
      </c>
      <c r="E5392" t="s">
        <v>9</v>
      </c>
      <c r="F5392" t="s">
        <v>12</v>
      </c>
      <c r="G5392" t="s">
        <v>7</v>
      </c>
      <c r="H5392" t="s">
        <v>8</v>
      </c>
      <c r="I5392">
        <f t="shared" si="84"/>
        <v>2</v>
      </c>
      <c r="L5392" t="str">
        <v>ETHOMEEN T/24 BULK</v>
      </c>
      <c r="M5392" t="str">
        <v>ETHOMEEN C/17 BULK</v>
      </c>
      <c r="N5392">
        <v>2</v>
      </c>
    </row>
    <row r="5393" spans="1:14">
      <c r="A5393">
        <f>IF(MOD(ROW()-3,COUNTA(tblProducts[Description]))=0,A5392+1,A5392)</f>
        <v>48</v>
      </c>
      <c r="B5393">
        <f>MOD(ROW()-3,COUNTA(tblProducts[Description]))+1</f>
        <v>33</v>
      </c>
      <c r="C5393" t="str">
        <f>_xlfn.XLOOKUP(A5393,tblProducts[Column1],tblProducts[Description])</f>
        <v>ETHOMEEN T/24 BULK</v>
      </c>
      <c r="D5393" t="str">
        <f>_xlfn.XLOOKUP(B5393,tblProducts[Column1],tblProducts[Description])</f>
        <v>ETHOMEEN C/25A BULK</v>
      </c>
      <c r="E5393" t="s">
        <v>9</v>
      </c>
      <c r="F5393" t="s">
        <v>12</v>
      </c>
      <c r="G5393" t="s">
        <v>7</v>
      </c>
      <c r="H5393" t="s">
        <v>8</v>
      </c>
      <c r="I5393">
        <f t="shared" si="84"/>
        <v>2</v>
      </c>
      <c r="L5393" t="str">
        <v>ETHOMEEN T/24 BULK</v>
      </c>
      <c r="M5393" t="str">
        <v>ETHOMEEN C/25A BULK</v>
      </c>
      <c r="N5393">
        <v>2</v>
      </c>
    </row>
    <row r="5394" spans="1:14">
      <c r="A5394">
        <f>IF(MOD(ROW()-3,COUNTA(tblProducts[Description]))=0,A5393+1,A5393)</f>
        <v>48</v>
      </c>
      <c r="B5394">
        <f>MOD(ROW()-3,COUNTA(tblProducts[Description]))+1</f>
        <v>34</v>
      </c>
      <c r="C5394" t="str">
        <f>_xlfn.XLOOKUP(A5394,tblProducts[Column1],tblProducts[Description])</f>
        <v>ETHOMEEN T/24 BULK</v>
      </c>
      <c r="D5394" t="str">
        <f>_xlfn.XLOOKUP(B5394,tblProducts[Column1],tblProducts[Description])</f>
        <v>ETHOMEEN C/25A S BULK</v>
      </c>
      <c r="E5394" t="s">
        <v>9</v>
      </c>
      <c r="F5394" t="s">
        <v>12</v>
      </c>
      <c r="G5394" t="s">
        <v>7</v>
      </c>
      <c r="H5394" t="s">
        <v>8</v>
      </c>
      <c r="I5394">
        <f t="shared" si="84"/>
        <v>2</v>
      </c>
      <c r="L5394" t="str">
        <v>ETHOMEEN T/24 BULK</v>
      </c>
      <c r="M5394" t="str">
        <v>ETHOMEEN C/25A S BULK</v>
      </c>
      <c r="N5394">
        <v>2</v>
      </c>
    </row>
    <row r="5395" spans="1:14">
      <c r="A5395">
        <f>IF(MOD(ROW()-3,COUNTA(tblProducts[Description]))=0,A5394+1,A5394)</f>
        <v>48</v>
      </c>
      <c r="B5395">
        <f>MOD(ROW()-3,COUNTA(tblProducts[Description]))+1</f>
        <v>35</v>
      </c>
      <c r="C5395" t="str">
        <f>_xlfn.XLOOKUP(A5395,tblProducts[Column1],tblProducts[Description])</f>
        <v>ETHOMEEN T/24 BULK</v>
      </c>
      <c r="D5395" t="str">
        <f>_xlfn.XLOOKUP(B5395,tblProducts[Column1],tblProducts[Description])</f>
        <v>ETHOMEEN O/12LC BULK</v>
      </c>
      <c r="E5395" t="s">
        <v>9</v>
      </c>
      <c r="F5395" t="s">
        <v>12</v>
      </c>
      <c r="G5395" t="s">
        <v>7</v>
      </c>
      <c r="H5395" t="s">
        <v>8</v>
      </c>
      <c r="I5395">
        <f t="shared" si="84"/>
        <v>2</v>
      </c>
      <c r="L5395" t="str">
        <v>ETHOMEEN T/24 BULK</v>
      </c>
      <c r="M5395" t="str">
        <v>ETHOMEEN O/12LC BULK</v>
      </c>
      <c r="N5395">
        <v>2</v>
      </c>
    </row>
    <row r="5396" spans="1:14">
      <c r="A5396">
        <f>IF(MOD(ROW()-3,COUNTA(tblProducts[Description]))=0,A5395+1,A5395)</f>
        <v>48</v>
      </c>
      <c r="B5396">
        <f>MOD(ROW()-3,COUNTA(tblProducts[Description]))+1</f>
        <v>36</v>
      </c>
      <c r="C5396" t="str">
        <f>_xlfn.XLOOKUP(A5396,tblProducts[Column1],tblProducts[Description])</f>
        <v>ETHOMEEN T/24 BULK</v>
      </c>
      <c r="D5396" t="str">
        <f>_xlfn.XLOOKUP(B5396,tblProducts[Column1],tblProducts[Description])</f>
        <v>ETHOMEEN SV/12 BULK</v>
      </c>
      <c r="E5396" t="s">
        <v>9</v>
      </c>
      <c r="F5396" t="s">
        <v>12</v>
      </c>
      <c r="G5396" t="s">
        <v>7</v>
      </c>
      <c r="H5396" t="s">
        <v>8</v>
      </c>
      <c r="I5396">
        <f t="shared" si="84"/>
        <v>2</v>
      </c>
      <c r="L5396" t="str">
        <v>ETHOMEEN T/24 BULK</v>
      </c>
      <c r="M5396" t="str">
        <v>ETHOMEEN SV/12 BULK</v>
      </c>
      <c r="N5396">
        <v>2</v>
      </c>
    </row>
    <row r="5397" spans="1:14">
      <c r="A5397">
        <f>IF(MOD(ROW()-3,COUNTA(tblProducts[Description]))=0,A5396+1,A5396)</f>
        <v>48</v>
      </c>
      <c r="B5397">
        <f>MOD(ROW()-3,COUNTA(tblProducts[Description]))+1</f>
        <v>37</v>
      </c>
      <c r="C5397" t="str">
        <f>_xlfn.XLOOKUP(A5397,tblProducts[Column1],tblProducts[Description])</f>
        <v>ETHOMEEN T/24 BULK</v>
      </c>
      <c r="D5397" t="str">
        <f>_xlfn.XLOOKUP(B5397,tblProducts[Column1],tblProducts[Description])</f>
        <v>ETHOMEEN SV/15 BULK</v>
      </c>
      <c r="E5397" t="s">
        <v>9</v>
      </c>
      <c r="F5397" t="s">
        <v>12</v>
      </c>
      <c r="G5397" t="s">
        <v>9</v>
      </c>
      <c r="H5397" t="s">
        <v>8</v>
      </c>
      <c r="I5397">
        <f t="shared" si="84"/>
        <v>4</v>
      </c>
      <c r="L5397" t="str">
        <v>ETHOMEEN T/24 BULK</v>
      </c>
      <c r="M5397" t="str">
        <v>ETHOMEEN SV/15 BULK</v>
      </c>
      <c r="N5397">
        <v>4</v>
      </c>
    </row>
    <row r="5398" spans="1:14">
      <c r="A5398">
        <f>IF(MOD(ROW()-3,COUNTA(tblProducts[Description]))=0,A5397+1,A5397)</f>
        <v>48</v>
      </c>
      <c r="B5398">
        <f>MOD(ROW()-3,COUNTA(tblProducts[Description]))+1</f>
        <v>38</v>
      </c>
      <c r="C5398" t="str">
        <f>_xlfn.XLOOKUP(A5398,tblProducts[Column1],tblProducts[Description])</f>
        <v>ETHOMEEN T/24 BULK</v>
      </c>
      <c r="D5398" t="str">
        <f>_xlfn.XLOOKUP(B5398,tblProducts[Column1],tblProducts[Description])</f>
        <v>ETHOMEEN SV/15C BULK</v>
      </c>
      <c r="E5398" t="s">
        <v>9</v>
      </c>
      <c r="F5398" t="s">
        <v>12</v>
      </c>
      <c r="G5398" t="s">
        <v>7</v>
      </c>
      <c r="H5398" t="s">
        <v>8</v>
      </c>
      <c r="I5398">
        <f t="shared" si="84"/>
        <v>2</v>
      </c>
      <c r="L5398" t="str">
        <v>ETHOMEEN T/24 BULK</v>
      </c>
      <c r="M5398" t="str">
        <v>ETHOMEEN SV/15C BULK</v>
      </c>
      <c r="N5398">
        <v>2</v>
      </c>
    </row>
    <row r="5399" spans="1:14">
      <c r="A5399">
        <f>IF(MOD(ROW()-3,COUNTA(tblProducts[Description]))=0,A5398+1,A5398)</f>
        <v>48</v>
      </c>
      <c r="B5399">
        <f>MOD(ROW()-3,COUNTA(tblProducts[Description]))+1</f>
        <v>39</v>
      </c>
      <c r="C5399" t="str">
        <f>_xlfn.XLOOKUP(A5399,tblProducts[Column1],tblProducts[Description])</f>
        <v>ETHOMEEN T/24 BULK</v>
      </c>
      <c r="D5399" t="str">
        <f>_xlfn.XLOOKUP(B5399,tblProducts[Column1],tblProducts[Description])</f>
        <v>ETHOMEEN SV/25 BULK</v>
      </c>
      <c r="E5399" t="s">
        <v>9</v>
      </c>
      <c r="F5399" t="s">
        <v>12</v>
      </c>
      <c r="G5399" t="s">
        <v>7</v>
      </c>
      <c r="H5399" t="s">
        <v>8</v>
      </c>
      <c r="I5399">
        <f t="shared" si="84"/>
        <v>2</v>
      </c>
      <c r="L5399" t="str">
        <v>ETHOMEEN T/24 BULK</v>
      </c>
      <c r="M5399" t="str">
        <v>ETHOMEEN SV/25 BULK</v>
      </c>
      <c r="N5399">
        <v>2</v>
      </c>
    </row>
    <row r="5400" spans="1:14">
      <c r="A5400">
        <f>IF(MOD(ROW()-3,COUNTA(tblProducts[Description]))=0,A5399+1,A5399)</f>
        <v>48</v>
      </c>
      <c r="B5400">
        <f>MOD(ROW()-3,COUNTA(tblProducts[Description]))+1</f>
        <v>40</v>
      </c>
      <c r="C5400" t="str">
        <f>_xlfn.XLOOKUP(A5400,tblProducts[Column1],tblProducts[Description])</f>
        <v>ETHOMEEN T/24 BULK</v>
      </c>
      <c r="D5400" t="str">
        <f>_xlfn.XLOOKUP(B5400,tblProducts[Column1],tblProducts[Description])</f>
        <v>ETHOMEEN T/12 BULK</v>
      </c>
      <c r="E5400" t="s">
        <v>9</v>
      </c>
      <c r="F5400" t="s">
        <v>12</v>
      </c>
      <c r="G5400" t="s">
        <v>7</v>
      </c>
      <c r="H5400" t="s">
        <v>8</v>
      </c>
      <c r="I5400">
        <f t="shared" si="84"/>
        <v>2</v>
      </c>
      <c r="L5400" t="str">
        <v>ETHOMEEN T/24 BULK</v>
      </c>
      <c r="M5400" t="str">
        <v>ETHOMEEN T/12 BULK</v>
      </c>
      <c r="N5400">
        <v>2</v>
      </c>
    </row>
    <row r="5401" spans="1:14">
      <c r="A5401">
        <f>IF(MOD(ROW()-3,COUNTA(tblProducts[Description]))=0,A5400+1,A5400)</f>
        <v>48</v>
      </c>
      <c r="B5401">
        <f>MOD(ROW()-3,COUNTA(tblProducts[Description]))+1</f>
        <v>41</v>
      </c>
      <c r="C5401" t="str">
        <f>_xlfn.XLOOKUP(A5401,tblProducts[Column1],tblProducts[Description])</f>
        <v>ETHOMEEN T/24 BULK</v>
      </c>
      <c r="D5401" t="str">
        <f>_xlfn.XLOOKUP(B5401,tblProducts[Column1],tblProducts[Description])</f>
        <v>ETHOMEEN T/13.5 BULK</v>
      </c>
      <c r="E5401" t="s">
        <v>9</v>
      </c>
      <c r="F5401" t="s">
        <v>12</v>
      </c>
      <c r="G5401" t="s">
        <v>7</v>
      </c>
      <c r="H5401" t="s">
        <v>8</v>
      </c>
      <c r="I5401">
        <f t="shared" si="84"/>
        <v>2</v>
      </c>
      <c r="L5401" t="str">
        <v>ETHOMEEN T/24 BULK</v>
      </c>
      <c r="M5401" t="str">
        <v>ETHOMEEN T/13.5 BULK</v>
      </c>
      <c r="N5401">
        <v>2</v>
      </c>
    </row>
    <row r="5402" spans="1:14">
      <c r="A5402">
        <f>IF(MOD(ROW()-3,COUNTA(tblProducts[Description]))=0,A5401+1,A5401)</f>
        <v>48</v>
      </c>
      <c r="B5402">
        <f>MOD(ROW()-3,COUNTA(tblProducts[Description]))+1</f>
        <v>42</v>
      </c>
      <c r="C5402" t="str">
        <f>_xlfn.XLOOKUP(A5402,tblProducts[Column1],tblProducts[Description])</f>
        <v>ETHOMEEN T/24 BULK</v>
      </c>
      <c r="D5402" t="str">
        <f>_xlfn.XLOOKUP(B5402,tblProducts[Column1],tblProducts[Description])</f>
        <v>ETHOMEEN T/15 BULK</v>
      </c>
      <c r="E5402" t="s">
        <v>9</v>
      </c>
      <c r="F5402" t="s">
        <v>12</v>
      </c>
      <c r="G5402" t="s">
        <v>9</v>
      </c>
      <c r="H5402" t="s">
        <v>8</v>
      </c>
      <c r="I5402">
        <f t="shared" si="84"/>
        <v>4</v>
      </c>
      <c r="L5402" t="str">
        <v>ETHOMEEN T/24 BULK</v>
      </c>
      <c r="M5402" t="str">
        <v>ETHOMEEN T/15 BULK</v>
      </c>
      <c r="N5402">
        <v>4</v>
      </c>
    </row>
    <row r="5403" spans="1:14">
      <c r="A5403">
        <f>IF(MOD(ROW()-3,COUNTA(tblProducts[Description]))=0,A5402+1,A5402)</f>
        <v>48</v>
      </c>
      <c r="B5403">
        <f>MOD(ROW()-3,COUNTA(tblProducts[Description]))+1</f>
        <v>43</v>
      </c>
      <c r="C5403" t="str">
        <f>_xlfn.XLOOKUP(A5403,tblProducts[Column1],tblProducts[Description])</f>
        <v>ETHOMEEN T/24 BULK</v>
      </c>
      <c r="D5403" t="str">
        <f>_xlfn.XLOOKUP(B5403,tblProducts[Column1],tblProducts[Description])</f>
        <v>ETHOMEEN T/17 BULK</v>
      </c>
      <c r="E5403" t="s">
        <v>9</v>
      </c>
      <c r="F5403" t="s">
        <v>12</v>
      </c>
      <c r="G5403" t="s">
        <v>9</v>
      </c>
      <c r="H5403" t="s">
        <v>8</v>
      </c>
      <c r="I5403">
        <f t="shared" si="84"/>
        <v>4</v>
      </c>
      <c r="L5403" t="str">
        <v>ETHOMEEN T/24 BULK</v>
      </c>
      <c r="M5403" t="str">
        <v>ETHOMEEN T/17 BULK</v>
      </c>
      <c r="N5403">
        <v>4</v>
      </c>
    </row>
    <row r="5404" spans="1:14">
      <c r="A5404">
        <f>IF(MOD(ROW()-3,COUNTA(tblProducts[Description]))=0,A5403+1,A5403)</f>
        <v>48</v>
      </c>
      <c r="B5404">
        <f>MOD(ROW()-3,COUNTA(tblProducts[Description]))+1</f>
        <v>44</v>
      </c>
      <c r="C5404" t="str">
        <f>_xlfn.XLOOKUP(A5404,tblProducts[Column1],tblProducts[Description])</f>
        <v>ETHOMEEN T/24 BULK</v>
      </c>
      <c r="D5404" t="str">
        <f>_xlfn.XLOOKUP(B5404,tblProducts[Column1],tblProducts[Description])</f>
        <v>ETHOMEEN T/18 BULK</v>
      </c>
      <c r="E5404" t="s">
        <v>9</v>
      </c>
      <c r="F5404" t="s">
        <v>12</v>
      </c>
      <c r="G5404" t="s">
        <v>7</v>
      </c>
      <c r="H5404" t="s">
        <v>8</v>
      </c>
      <c r="I5404">
        <f t="shared" si="84"/>
        <v>2</v>
      </c>
      <c r="L5404" t="str">
        <v>ETHOMEEN T/24 BULK</v>
      </c>
      <c r="M5404" t="str">
        <v>ETHOMEEN T/18 BULK</v>
      </c>
      <c r="N5404">
        <v>2</v>
      </c>
    </row>
    <row r="5405" spans="1:14">
      <c r="A5405">
        <f>IF(MOD(ROW()-3,COUNTA(tblProducts[Description]))=0,A5404+1,A5404)</f>
        <v>48</v>
      </c>
      <c r="B5405">
        <f>MOD(ROW()-3,COUNTA(tblProducts[Description]))+1</f>
        <v>45</v>
      </c>
      <c r="C5405" t="str">
        <f>_xlfn.XLOOKUP(A5405,tblProducts[Column1],tblProducts[Description])</f>
        <v>ETHOMEEN T/24 BULK</v>
      </c>
      <c r="D5405" t="str">
        <f>_xlfn.XLOOKUP(B5405,tblProducts[Column1],tblProducts[Description])</f>
        <v>ETHOMEEN T/19 BULK</v>
      </c>
      <c r="E5405" t="s">
        <v>9</v>
      </c>
      <c r="F5405" t="s">
        <v>12</v>
      </c>
      <c r="G5405" t="s">
        <v>9</v>
      </c>
      <c r="H5405" t="s">
        <v>8</v>
      </c>
      <c r="I5405">
        <f t="shared" si="84"/>
        <v>4</v>
      </c>
      <c r="L5405" t="str">
        <v>ETHOMEEN T/24 BULK</v>
      </c>
      <c r="M5405" t="str">
        <v>ETHOMEEN T/19 BULK</v>
      </c>
      <c r="N5405">
        <v>4</v>
      </c>
    </row>
    <row r="5406" spans="1:14">
      <c r="A5406">
        <f>IF(MOD(ROW()-3,COUNTA(tblProducts[Description]))=0,A5405+1,A5405)</f>
        <v>48</v>
      </c>
      <c r="B5406">
        <f>MOD(ROW()-3,COUNTA(tblProducts[Description]))+1</f>
        <v>46</v>
      </c>
      <c r="C5406" t="str">
        <f>_xlfn.XLOOKUP(A5406,tblProducts[Column1],tblProducts[Description])</f>
        <v>ETHOMEEN T/24 BULK</v>
      </c>
      <c r="D5406" t="str">
        <f>_xlfn.XLOOKUP(B5406,tblProducts[Column1],tblProducts[Description])</f>
        <v>ETHOMEEN T/20 BULK</v>
      </c>
      <c r="E5406" t="s">
        <v>9</v>
      </c>
      <c r="F5406" t="s">
        <v>12</v>
      </c>
      <c r="G5406" t="s">
        <v>9</v>
      </c>
      <c r="H5406" t="s">
        <v>8</v>
      </c>
      <c r="I5406">
        <f t="shared" si="84"/>
        <v>4</v>
      </c>
      <c r="L5406" t="str">
        <v>ETHOMEEN T/24 BULK</v>
      </c>
      <c r="M5406" t="str">
        <v>ETHOMEEN T/20 BULK</v>
      </c>
      <c r="N5406">
        <v>4</v>
      </c>
    </row>
    <row r="5407" spans="1:14">
      <c r="A5407">
        <f>IF(MOD(ROW()-3,COUNTA(tblProducts[Description]))=0,A5406+1,A5406)</f>
        <v>48</v>
      </c>
      <c r="B5407">
        <f>MOD(ROW()-3,COUNTA(tblProducts[Description]))+1</f>
        <v>47</v>
      </c>
      <c r="C5407" t="str">
        <f>_xlfn.XLOOKUP(A5407,tblProducts[Column1],tblProducts[Description])</f>
        <v>ETHOMEEN T/24 BULK</v>
      </c>
      <c r="D5407" t="str">
        <f>_xlfn.XLOOKUP(B5407,tblProducts[Column1],tblProducts[Description])</f>
        <v>ETHOMEEN T/20S BULK</v>
      </c>
      <c r="E5407" t="s">
        <v>9</v>
      </c>
      <c r="F5407" t="s">
        <v>12</v>
      </c>
      <c r="G5407" t="s">
        <v>9</v>
      </c>
      <c r="H5407" t="s">
        <v>8</v>
      </c>
      <c r="I5407">
        <f t="shared" si="84"/>
        <v>4</v>
      </c>
      <c r="L5407" t="str">
        <v>ETHOMEEN T/24 BULK</v>
      </c>
      <c r="M5407" t="str">
        <v>ETHOMEEN T/20S BULK</v>
      </c>
      <c r="N5407">
        <v>4</v>
      </c>
    </row>
    <row r="5408" spans="1:14">
      <c r="A5408">
        <f>IF(MOD(ROW()-3,COUNTA(tblProducts[Description]))=0,A5407+1,A5407)</f>
        <v>48</v>
      </c>
      <c r="B5408">
        <f>MOD(ROW()-3,COUNTA(tblProducts[Description]))+1</f>
        <v>48</v>
      </c>
      <c r="C5408" t="str">
        <f>_xlfn.XLOOKUP(A5408,tblProducts[Column1],tblProducts[Description])</f>
        <v>ETHOMEEN T/24 BULK</v>
      </c>
      <c r="D5408" t="str">
        <f>_xlfn.XLOOKUP(B5408,tblProducts[Column1],tblProducts[Description])</f>
        <v>ETHOMEEN T/24 BULK</v>
      </c>
      <c r="E5408" t="s">
        <v>9</v>
      </c>
      <c r="F5408" t="s">
        <v>12</v>
      </c>
      <c r="G5408" t="s">
        <v>9</v>
      </c>
      <c r="H5408" t="s">
        <v>8</v>
      </c>
      <c r="I5408">
        <f t="shared" si="84"/>
        <v>4</v>
      </c>
      <c r="L5408" t="str">
        <v>ETHOMEEN T/24 BULK</v>
      </c>
      <c r="M5408" t="str">
        <v>ETHOMEEN T/24 BULK</v>
      </c>
      <c r="N5408">
        <v>4</v>
      </c>
    </row>
    <row r="5409" spans="1:14">
      <c r="A5409">
        <f>IF(MOD(ROW()-3,COUNTA(tblProducts[Description]))=0,A5408+1,A5408)</f>
        <v>48</v>
      </c>
      <c r="B5409">
        <f>MOD(ROW()-3,COUNTA(tblProducts[Description]))+1</f>
        <v>49</v>
      </c>
      <c r="C5409" t="str">
        <f>_xlfn.XLOOKUP(A5409,tblProducts[Column1],tblProducts[Description])</f>
        <v>ETHOMEEN T/24 BULK</v>
      </c>
      <c r="D5409" t="str">
        <f>_xlfn.XLOOKUP(B5409,tblProducts[Column1],tblProducts[Description])</f>
        <v>ETHOMEEN T/25 BULK</v>
      </c>
      <c r="E5409" t="s">
        <v>9</v>
      </c>
      <c r="F5409" t="s">
        <v>12</v>
      </c>
      <c r="G5409" t="s">
        <v>9</v>
      </c>
      <c r="H5409" t="s">
        <v>14</v>
      </c>
      <c r="I5409">
        <f t="shared" si="84"/>
        <v>4</v>
      </c>
      <c r="L5409" t="str">
        <v>ETHOMEEN T/24 BULK</v>
      </c>
      <c r="M5409" t="str">
        <v>ETHOMEEN T/25 BULK</v>
      </c>
      <c r="N5409">
        <v>4</v>
      </c>
    </row>
    <row r="5410" spans="1:14">
      <c r="A5410">
        <f>IF(MOD(ROW()-3,COUNTA(tblProducts[Description]))=0,A5409+1,A5409)</f>
        <v>48</v>
      </c>
      <c r="B5410">
        <f>MOD(ROW()-3,COUNTA(tblProducts[Description]))+1</f>
        <v>50</v>
      </c>
      <c r="C5410" t="str">
        <f>_xlfn.XLOOKUP(A5410,tblProducts[Column1],tblProducts[Description])</f>
        <v>ETHOMEEN T/24 BULK</v>
      </c>
      <c r="D5410" t="str">
        <f>_xlfn.XLOOKUP(B5410,tblProducts[Column1],tblProducts[Description])</f>
        <v>ETHOMEEN T/28 BULK</v>
      </c>
      <c r="E5410" t="s">
        <v>9</v>
      </c>
      <c r="F5410" t="s">
        <v>12</v>
      </c>
      <c r="G5410" t="s">
        <v>9</v>
      </c>
      <c r="H5410" t="s">
        <v>14</v>
      </c>
      <c r="I5410">
        <f t="shared" si="84"/>
        <v>4</v>
      </c>
      <c r="L5410" t="str">
        <v>ETHOMEEN T/24 BULK</v>
      </c>
      <c r="M5410" t="str">
        <v>ETHOMEEN T/28 BULK</v>
      </c>
      <c r="N5410">
        <v>4</v>
      </c>
    </row>
    <row r="5411" spans="1:14">
      <c r="A5411">
        <f>IF(MOD(ROW()-3,COUNTA(tblProducts[Description]))=0,A5410+1,A5410)</f>
        <v>48</v>
      </c>
      <c r="B5411">
        <f>MOD(ROW()-3,COUNTA(tblProducts[Description]))+1</f>
        <v>51</v>
      </c>
      <c r="C5411" t="str">
        <f>_xlfn.XLOOKUP(A5411,tblProducts[Column1],tblProducts[Description])</f>
        <v>ETHOMEEN T/24 BULK</v>
      </c>
      <c r="D5411" t="str">
        <f>_xlfn.XLOOKUP(B5411,tblProducts[Column1],tblProducts[Description])</f>
        <v>ETHYLAN 1008 SA BULK</v>
      </c>
      <c r="E5411" t="s">
        <v>9</v>
      </c>
      <c r="F5411" t="s">
        <v>12</v>
      </c>
      <c r="G5411" t="s">
        <v>9</v>
      </c>
      <c r="H5411" t="s">
        <v>14</v>
      </c>
      <c r="I5411">
        <f t="shared" si="84"/>
        <v>4</v>
      </c>
      <c r="L5411" t="str">
        <v>ETHOMEEN T/24 BULK</v>
      </c>
      <c r="M5411" t="str">
        <v>ETHYLAN 1008 SA BULK</v>
      </c>
      <c r="N5411">
        <v>4</v>
      </c>
    </row>
    <row r="5412" spans="1:14">
      <c r="A5412">
        <f>IF(MOD(ROW()-3,COUNTA(tblProducts[Description]))=0,A5411+1,A5411)</f>
        <v>48</v>
      </c>
      <c r="B5412">
        <f>MOD(ROW()-3,COUNTA(tblProducts[Description]))+1</f>
        <v>52</v>
      </c>
      <c r="C5412" t="str">
        <f>_xlfn.XLOOKUP(A5412,tblProducts[Column1],tblProducts[Description])</f>
        <v>ETHOMEEN T/24 BULK</v>
      </c>
      <c r="D5412" t="str">
        <f>_xlfn.XLOOKUP(B5412,tblProducts[Column1],tblProducts[Description])</f>
        <v>ETHYLAN 325 BULK</v>
      </c>
      <c r="E5412" t="s">
        <v>9</v>
      </c>
      <c r="F5412" t="s">
        <v>12</v>
      </c>
      <c r="G5412" t="s">
        <v>9</v>
      </c>
      <c r="H5412" t="s">
        <v>8</v>
      </c>
      <c r="I5412">
        <f t="shared" si="84"/>
        <v>4</v>
      </c>
      <c r="L5412" t="str">
        <v>ETHOMEEN T/24 BULK</v>
      </c>
      <c r="M5412" t="str">
        <v>ETHYLAN 325 BULK</v>
      </c>
      <c r="N5412">
        <v>4</v>
      </c>
    </row>
    <row r="5413" spans="1:14">
      <c r="A5413">
        <f>IF(MOD(ROW()-3,COUNTA(tblProducts[Description]))=0,A5412+1,A5412)</f>
        <v>48</v>
      </c>
      <c r="B5413">
        <f>MOD(ROW()-3,COUNTA(tblProducts[Description]))+1</f>
        <v>53</v>
      </c>
      <c r="C5413" t="str">
        <f>_xlfn.XLOOKUP(A5413,tblProducts[Column1],tblProducts[Description])</f>
        <v>ETHOMEEN T/24 BULK</v>
      </c>
      <c r="D5413" t="str">
        <f>_xlfn.XLOOKUP(B5413,tblProducts[Column1],tblProducts[Description])</f>
        <v>ETHYLAN NS-500LQ BULK</v>
      </c>
      <c r="E5413" t="s">
        <v>9</v>
      </c>
      <c r="F5413" t="s">
        <v>12</v>
      </c>
      <c r="G5413" t="s">
        <v>9</v>
      </c>
      <c r="H5413" t="s">
        <v>8</v>
      </c>
      <c r="I5413">
        <f t="shared" si="84"/>
        <v>4</v>
      </c>
      <c r="L5413" t="str">
        <v>ETHOMEEN T/24 BULK</v>
      </c>
      <c r="M5413" t="str">
        <v>ETHYLAN NS-500LQ BULK</v>
      </c>
      <c r="N5413">
        <v>4</v>
      </c>
    </row>
    <row r="5414" spans="1:14">
      <c r="A5414">
        <f>IF(MOD(ROW()-3,COUNTA(tblProducts[Description]))=0,A5413+1,A5413)</f>
        <v>48</v>
      </c>
      <c r="B5414">
        <f>MOD(ROW()-3,COUNTA(tblProducts[Description]))+1</f>
        <v>54</v>
      </c>
      <c r="C5414" t="str">
        <f>_xlfn.XLOOKUP(A5414,tblProducts[Column1],tblProducts[Description])</f>
        <v>ETHOMEEN T/24 BULK</v>
      </c>
      <c r="D5414" t="str">
        <f>_xlfn.XLOOKUP(B5414,tblProducts[Column1],tblProducts[Description])</f>
        <v>ETHYLAN PRE NS-505 K BULK</v>
      </c>
      <c r="E5414" t="s">
        <v>9</v>
      </c>
      <c r="F5414" t="s">
        <v>12</v>
      </c>
      <c r="G5414" t="s">
        <v>9</v>
      </c>
      <c r="H5414" t="s">
        <v>8</v>
      </c>
      <c r="I5414">
        <f t="shared" si="84"/>
        <v>4</v>
      </c>
      <c r="L5414" t="str">
        <v>ETHOMEEN T/24 BULK</v>
      </c>
      <c r="M5414" t="str">
        <v>ETHYLAN PRE NS-505 K BULK</v>
      </c>
      <c r="N5414">
        <v>4</v>
      </c>
    </row>
    <row r="5415" spans="1:14">
      <c r="A5415">
        <f>IF(MOD(ROW()-3,COUNTA(tblProducts[Description]))=0,A5414+1,A5414)</f>
        <v>48</v>
      </c>
      <c r="B5415">
        <f>MOD(ROW()-3,COUNTA(tblProducts[Description]))+1</f>
        <v>55</v>
      </c>
      <c r="C5415" t="str">
        <f>_xlfn.XLOOKUP(A5415,tblProducts[Column1],tblProducts[Description])</f>
        <v>ETHOMEEN T/24 BULK</v>
      </c>
      <c r="D5415" t="str">
        <f>_xlfn.XLOOKUP(B5415,tblProducts[Column1],tblProducts[Description])</f>
        <v>ETHYLAN SN-90 BULK</v>
      </c>
      <c r="E5415" t="s">
        <v>9</v>
      </c>
      <c r="F5415" t="s">
        <v>12</v>
      </c>
      <c r="G5415" t="s">
        <v>7</v>
      </c>
      <c r="H5415" t="s">
        <v>8</v>
      </c>
      <c r="I5415">
        <f t="shared" si="84"/>
        <v>2</v>
      </c>
      <c r="L5415" t="str">
        <v>ETHOMEEN T/24 BULK</v>
      </c>
      <c r="M5415" t="str">
        <v>ETHYLAN SN-90 BULK</v>
      </c>
      <c r="N5415">
        <v>2</v>
      </c>
    </row>
    <row r="5416" spans="1:14">
      <c r="A5416">
        <f>IF(MOD(ROW()-3,COUNTA(tblProducts[Description]))=0,A5415+1,A5415)</f>
        <v>48</v>
      </c>
      <c r="B5416">
        <f>MOD(ROW()-3,COUNTA(tblProducts[Description]))+1</f>
        <v>56</v>
      </c>
      <c r="C5416" t="str">
        <f>_xlfn.XLOOKUP(A5416,tblProducts[Column1],tblProducts[Description])</f>
        <v>ETHOMEEN T/24 BULK</v>
      </c>
      <c r="D5416" t="str">
        <f>_xlfn.XLOOKUP(B5416,tblProducts[Column1],tblProducts[Description])</f>
        <v>ETHYLAN TD-100 BULK</v>
      </c>
      <c r="E5416" t="s">
        <v>9</v>
      </c>
      <c r="F5416" t="s">
        <v>12</v>
      </c>
      <c r="G5416" t="s">
        <v>7</v>
      </c>
      <c r="H5416" t="s">
        <v>8</v>
      </c>
      <c r="I5416">
        <f t="shared" si="84"/>
        <v>2</v>
      </c>
      <c r="L5416" t="str">
        <v>ETHOMEEN T/24 BULK</v>
      </c>
      <c r="M5416" t="str">
        <v>ETHYLAN TD-100 BULK</v>
      </c>
      <c r="N5416">
        <v>2</v>
      </c>
    </row>
    <row r="5417" spans="1:14">
      <c r="A5417">
        <f>IF(MOD(ROW()-3,COUNTA(tblProducts[Description]))=0,A5416+1,A5416)</f>
        <v>48</v>
      </c>
      <c r="B5417">
        <f>MOD(ROW()-3,COUNTA(tblProducts[Description]))+1</f>
        <v>57</v>
      </c>
      <c r="C5417" t="str">
        <f>_xlfn.XLOOKUP(A5417,tblProducts[Column1],tblProducts[Description])</f>
        <v>ETHOMEEN T/24 BULK</v>
      </c>
      <c r="D5417" t="str">
        <f>_xlfn.XLOOKUP(B5417,tblProducts[Column1],tblProducts[Description])</f>
        <v>ETHYLAN TD-120 BULK</v>
      </c>
      <c r="E5417" t="s">
        <v>9</v>
      </c>
      <c r="F5417" t="s">
        <v>12</v>
      </c>
      <c r="G5417" t="s">
        <v>7</v>
      </c>
      <c r="H5417" t="s">
        <v>8</v>
      </c>
      <c r="I5417">
        <f t="shared" si="84"/>
        <v>2</v>
      </c>
      <c r="L5417" t="str">
        <v>ETHOMEEN T/24 BULK</v>
      </c>
      <c r="M5417" t="str">
        <v>ETHYLAN TD-120 BULK</v>
      </c>
      <c r="N5417">
        <v>2</v>
      </c>
    </row>
    <row r="5418" spans="1:14">
      <c r="A5418">
        <f>IF(MOD(ROW()-3,COUNTA(tblProducts[Description]))=0,A5417+1,A5417)</f>
        <v>48</v>
      </c>
      <c r="B5418">
        <f>MOD(ROW()-3,COUNTA(tblProducts[Description]))+1</f>
        <v>58</v>
      </c>
      <c r="C5418" t="str">
        <f>_xlfn.XLOOKUP(A5418,tblProducts[Column1],tblProducts[Description])</f>
        <v>ETHOMEEN T/24 BULK</v>
      </c>
      <c r="D5418" t="str">
        <f>_xlfn.XLOOKUP(B5418,tblProducts[Column1],tblProducts[Description])</f>
        <v>ETHYLAN TD-1407 BULK</v>
      </c>
      <c r="E5418" t="s">
        <v>9</v>
      </c>
      <c r="F5418" t="s">
        <v>12</v>
      </c>
      <c r="G5418" t="s">
        <v>9</v>
      </c>
      <c r="H5418" t="s">
        <v>8</v>
      </c>
      <c r="I5418">
        <f t="shared" si="84"/>
        <v>4</v>
      </c>
      <c r="L5418" t="str">
        <v>ETHOMEEN T/24 BULK</v>
      </c>
      <c r="M5418" t="str">
        <v>ETHYLAN TD-1407 BULK</v>
      </c>
      <c r="N5418">
        <v>4</v>
      </c>
    </row>
    <row r="5419" spans="1:14">
      <c r="A5419">
        <f>IF(MOD(ROW()-3,COUNTA(tblProducts[Description]))=0,A5418+1,A5418)</f>
        <v>48</v>
      </c>
      <c r="B5419">
        <f>MOD(ROW()-3,COUNTA(tblProducts[Description]))+1</f>
        <v>59</v>
      </c>
      <c r="C5419" t="str">
        <f>_xlfn.XLOOKUP(A5419,tblProducts[Column1],tblProducts[Description])</f>
        <v>ETHOMEEN T/24 BULK</v>
      </c>
      <c r="D5419" t="str">
        <f>_xlfn.XLOOKUP(B5419,tblProducts[Column1],tblProducts[Description])</f>
        <v>ETHYLAN TD-40 BULK</v>
      </c>
      <c r="E5419" t="s">
        <v>9</v>
      </c>
      <c r="F5419" t="s">
        <v>12</v>
      </c>
      <c r="G5419" t="s">
        <v>7</v>
      </c>
      <c r="H5419" t="s">
        <v>8</v>
      </c>
      <c r="I5419">
        <f t="shared" si="84"/>
        <v>2</v>
      </c>
      <c r="L5419" t="str">
        <v>ETHOMEEN T/24 BULK</v>
      </c>
      <c r="M5419" t="str">
        <v>ETHYLAN TD-40 BULK</v>
      </c>
      <c r="N5419">
        <v>2</v>
      </c>
    </row>
    <row r="5420" spans="1:14">
      <c r="A5420">
        <f>IF(MOD(ROW()-3,COUNTA(tblProducts[Description]))=0,A5419+1,A5419)</f>
        <v>48</v>
      </c>
      <c r="B5420">
        <f>MOD(ROW()-3,COUNTA(tblProducts[Description]))+1</f>
        <v>60</v>
      </c>
      <c r="C5420" t="str">
        <f>_xlfn.XLOOKUP(A5420,tblProducts[Column1],tblProducts[Description])</f>
        <v>ETHOMEEN T/24 BULK</v>
      </c>
      <c r="D5420" t="str">
        <f>_xlfn.XLOOKUP(B5420,tblProducts[Column1],tblProducts[Description])</f>
        <v>ETHYLAN TD-60 BULK</v>
      </c>
      <c r="E5420" t="s">
        <v>9</v>
      </c>
      <c r="F5420" t="s">
        <v>12</v>
      </c>
      <c r="G5420" t="s">
        <v>7</v>
      </c>
      <c r="H5420" t="s">
        <v>15</v>
      </c>
      <c r="I5420">
        <f t="shared" si="84"/>
        <v>2</v>
      </c>
      <c r="L5420" t="str">
        <v>ETHOMEEN T/24 BULK</v>
      </c>
      <c r="M5420" t="str">
        <v>ETHYLAN TD-60 BULK</v>
      </c>
      <c r="N5420">
        <v>2</v>
      </c>
    </row>
    <row r="5421" spans="1:14">
      <c r="A5421">
        <f>IF(MOD(ROW()-3,COUNTA(tblProducts[Description]))=0,A5420+1,A5420)</f>
        <v>48</v>
      </c>
      <c r="B5421">
        <f>MOD(ROW()-3,COUNTA(tblProducts[Description]))+1</f>
        <v>61</v>
      </c>
      <c r="C5421" t="str">
        <f>_xlfn.XLOOKUP(A5421,tblProducts[Column1],tblProducts[Description])</f>
        <v>ETHOMEEN T/24 BULK</v>
      </c>
      <c r="D5421" t="str">
        <f>_xlfn.XLOOKUP(B5421,tblProducts[Column1],tblProducts[Description])</f>
        <v>INTERMEDIATE BE-110L BULK</v>
      </c>
      <c r="E5421" t="s">
        <v>9</v>
      </c>
      <c r="F5421" t="s">
        <v>12</v>
      </c>
      <c r="G5421" t="s">
        <v>7</v>
      </c>
      <c r="H5421" t="s">
        <v>8</v>
      </c>
      <c r="I5421">
        <f t="shared" si="84"/>
        <v>2</v>
      </c>
      <c r="L5421" t="str">
        <v>ETHOMEEN T/24 BULK</v>
      </c>
      <c r="M5421" t="str">
        <v>INTERMEDIATE BE-110L BULK</v>
      </c>
      <c r="N5421">
        <v>2</v>
      </c>
    </row>
    <row r="5422" spans="1:14">
      <c r="A5422">
        <f>IF(MOD(ROW()-3,COUNTA(tblProducts[Description]))=0,A5421+1,A5421)</f>
        <v>48</v>
      </c>
      <c r="B5422">
        <f>MOD(ROW()-3,COUNTA(tblProducts[Description]))+1</f>
        <v>62</v>
      </c>
      <c r="C5422" t="str">
        <f>_xlfn.XLOOKUP(A5422,tblProducts[Column1],tblProducts[Description])</f>
        <v>ETHOMEEN T/24 BULK</v>
      </c>
      <c r="D5422" t="str">
        <f>_xlfn.XLOOKUP(B5422,tblProducts[Column1],tblProducts[Description])</f>
        <v>INTERMEDIATE DPG-415 BULK</v>
      </c>
      <c r="E5422" t="s">
        <v>9</v>
      </c>
      <c r="F5422" t="s">
        <v>12</v>
      </c>
      <c r="G5422" t="s">
        <v>7</v>
      </c>
      <c r="H5422" t="s">
        <v>8</v>
      </c>
      <c r="I5422">
        <f t="shared" si="84"/>
        <v>2</v>
      </c>
      <c r="L5422" t="str">
        <v>ETHOMEEN T/24 BULK</v>
      </c>
      <c r="M5422" t="str">
        <v>INTERMEDIATE DPG-415 BULK</v>
      </c>
      <c r="N5422">
        <v>2</v>
      </c>
    </row>
    <row r="5423" spans="1:14">
      <c r="A5423">
        <f>IF(MOD(ROW()-3,COUNTA(tblProducts[Description]))=0,A5422+1,A5422)</f>
        <v>48</v>
      </c>
      <c r="B5423">
        <f>MOD(ROW()-3,COUNTA(tblProducts[Description]))+1</f>
        <v>63</v>
      </c>
      <c r="C5423" t="str">
        <f>_xlfn.XLOOKUP(A5423,tblProducts[Column1],tblProducts[Description])</f>
        <v>ETHOMEEN T/24 BULK</v>
      </c>
      <c r="D5423" t="str">
        <f>_xlfn.XLOOKUP(B5423,tblProducts[Column1],tblProducts[Description])</f>
        <v>PROPODUOMEEN T/12 BULK</v>
      </c>
      <c r="E5423" t="s">
        <v>9</v>
      </c>
      <c r="F5423" t="s">
        <v>12</v>
      </c>
      <c r="G5423" t="s">
        <v>7</v>
      </c>
      <c r="H5423" t="s">
        <v>8</v>
      </c>
      <c r="I5423">
        <f t="shared" si="84"/>
        <v>2</v>
      </c>
      <c r="L5423" t="str">
        <v>ETHOMEEN T/24 BULK</v>
      </c>
      <c r="M5423" t="str">
        <v>PROPODUOMEEN T/12 BULK</v>
      </c>
      <c r="N5423">
        <v>2</v>
      </c>
    </row>
    <row r="5424" spans="1:14">
      <c r="A5424">
        <f>IF(MOD(ROW()-3,COUNTA(tblProducts[Description]))=0,A5423+1,A5423)</f>
        <v>48</v>
      </c>
      <c r="B5424">
        <f>MOD(ROW()-3,COUNTA(tblProducts[Description]))+1</f>
        <v>64</v>
      </c>
      <c r="C5424" t="str">
        <f>_xlfn.XLOOKUP(A5424,tblProducts[Column1],tblProducts[Description])</f>
        <v>ETHOMEEN T/24 BULK</v>
      </c>
      <c r="D5424" t="str">
        <f>_xlfn.XLOOKUP(B5424,tblProducts[Column1],tblProducts[Description])</f>
        <v>PROPOMEEN T/12 BULK</v>
      </c>
      <c r="E5424" t="s">
        <v>9</v>
      </c>
      <c r="F5424" t="s">
        <v>12</v>
      </c>
      <c r="G5424" t="s">
        <v>7</v>
      </c>
      <c r="H5424" t="s">
        <v>8</v>
      </c>
      <c r="I5424">
        <f t="shared" si="84"/>
        <v>2</v>
      </c>
      <c r="L5424" t="str">
        <v>ETHOMEEN T/24 BULK</v>
      </c>
      <c r="M5424" t="str">
        <v>PROPOMEEN T/12 BULK</v>
      </c>
      <c r="N5424">
        <v>2</v>
      </c>
    </row>
    <row r="5425" spans="1:14">
      <c r="A5425">
        <f>IF(MOD(ROW()-3,COUNTA(tblProducts[Description]))=0,A5424+1,A5424)</f>
        <v>48</v>
      </c>
      <c r="B5425">
        <f>MOD(ROW()-3,COUNTA(tblProducts[Description]))+1</f>
        <v>65</v>
      </c>
      <c r="C5425" t="str">
        <f>_xlfn.XLOOKUP(A5425,tblProducts[Column1],tblProducts[Description])</f>
        <v>ETHOMEEN T/24 BULK</v>
      </c>
      <c r="D5425" t="str">
        <f>_xlfn.XLOOKUP(B5425,tblProducts[Column1],tblProducts[Description])</f>
        <v>TMP-420 BULK</v>
      </c>
      <c r="E5425" t="s">
        <v>9</v>
      </c>
      <c r="F5425" t="s">
        <v>12</v>
      </c>
      <c r="G5425" t="s">
        <v>7</v>
      </c>
      <c r="H5425" t="s">
        <v>8</v>
      </c>
      <c r="I5425">
        <f t="shared" si="84"/>
        <v>2</v>
      </c>
      <c r="L5425" t="str">
        <v>ETHOMEEN T/24 BULK</v>
      </c>
      <c r="M5425" t="str">
        <v>TMP-420 BULK</v>
      </c>
      <c r="N5425">
        <v>2</v>
      </c>
    </row>
    <row r="5426" spans="1:14">
      <c r="A5426">
        <f>IF(MOD(ROW()-3,COUNTA(tblProducts[Description]))=0,A5425+1,A5425)</f>
        <v>48</v>
      </c>
      <c r="B5426">
        <f>MOD(ROW()-3,COUNTA(tblProducts[Description]))+1</f>
        <v>66</v>
      </c>
      <c r="C5426" t="str">
        <f>_xlfn.XLOOKUP(A5426,tblProducts[Column1],tblProducts[Description])</f>
        <v>ETHOMEEN T/24 BULK</v>
      </c>
      <c r="D5426" t="str">
        <f>_xlfn.XLOOKUP(B5426,tblProducts[Column1],tblProducts[Description])</f>
        <v>TMP-80 BULK</v>
      </c>
      <c r="E5426" t="s">
        <v>9</v>
      </c>
      <c r="F5426" t="s">
        <v>12</v>
      </c>
      <c r="G5426" t="s">
        <v>7</v>
      </c>
      <c r="H5426" t="s">
        <v>8</v>
      </c>
      <c r="I5426">
        <f t="shared" si="84"/>
        <v>2</v>
      </c>
      <c r="L5426" t="str">
        <v>ETHOMEEN T/24 BULK</v>
      </c>
      <c r="M5426" t="str">
        <v>TMP-80 BULK</v>
      </c>
      <c r="N5426">
        <v>2</v>
      </c>
    </row>
    <row r="5427" spans="1:14">
      <c r="A5427">
        <f>IF(MOD(ROW()-3,COUNTA(tblProducts[Description]))=0,A5426+1,A5426)</f>
        <v>48</v>
      </c>
      <c r="B5427">
        <f>MOD(ROW()-3,COUNTA(tblProducts[Description]))+1</f>
        <v>67</v>
      </c>
      <c r="C5427" t="str">
        <f>_xlfn.XLOOKUP(A5427,tblProducts[Column1],tblProducts[Description])</f>
        <v>ETHOMEEN T/24 BULK</v>
      </c>
      <c r="D5427" t="str">
        <f>_xlfn.XLOOKUP(B5427,tblProducts[Column1],tblProducts[Description])</f>
        <v>VISCO 352 BULK</v>
      </c>
      <c r="E5427" t="s">
        <v>9</v>
      </c>
      <c r="F5427" t="s">
        <v>12</v>
      </c>
      <c r="G5427" t="s">
        <v>7</v>
      </c>
      <c r="H5427" t="s">
        <v>8</v>
      </c>
      <c r="I5427">
        <f t="shared" si="84"/>
        <v>2</v>
      </c>
      <c r="L5427" t="str">
        <v>ETHOMEEN T/24 BULK</v>
      </c>
      <c r="M5427" t="str">
        <v>VISCO 352 BULK</v>
      </c>
      <c r="N5427">
        <v>2</v>
      </c>
    </row>
    <row r="5428" spans="1:14">
      <c r="A5428">
        <f>IF(MOD(ROW()-3,COUNTA(tblProducts[Description]))=0,A5427+1,A5427)</f>
        <v>48</v>
      </c>
      <c r="B5428">
        <f>MOD(ROW()-3,COUNTA(tblProducts[Description]))+1</f>
        <v>68</v>
      </c>
      <c r="C5428" t="str">
        <f>_xlfn.XLOOKUP(A5428,tblProducts[Column1],tblProducts[Description])</f>
        <v>ETHOMEEN T/24 BULK</v>
      </c>
      <c r="D5428" t="str">
        <f>_xlfn.XLOOKUP(B5428,tblProducts[Column1],tblProducts[Description])</f>
        <v>WITBREAK DPG-25 BULK</v>
      </c>
      <c r="E5428" t="s">
        <v>9</v>
      </c>
      <c r="F5428" t="s">
        <v>12</v>
      </c>
      <c r="G5428" t="s">
        <v>7</v>
      </c>
      <c r="H5428" t="s">
        <v>15</v>
      </c>
      <c r="I5428">
        <f t="shared" si="84"/>
        <v>2</v>
      </c>
      <c r="L5428" t="str">
        <v>ETHOMEEN T/24 BULK</v>
      </c>
      <c r="M5428" t="str">
        <v>WITBREAK DPG-25 BULK</v>
      </c>
      <c r="N5428">
        <v>2</v>
      </c>
    </row>
    <row r="5429" spans="1:14">
      <c r="A5429">
        <f>IF(MOD(ROW()-3,COUNTA(tblProducts[Description]))=0,A5428+1,A5428)</f>
        <v>48</v>
      </c>
      <c r="B5429">
        <f>MOD(ROW()-3,COUNTA(tblProducts[Description]))+1</f>
        <v>69</v>
      </c>
      <c r="C5429" t="str">
        <f>_xlfn.XLOOKUP(A5429,tblProducts[Column1],tblProducts[Description])</f>
        <v>ETHOMEEN T/24 BULK</v>
      </c>
      <c r="D5429" t="str">
        <f>_xlfn.XLOOKUP(B5429,tblProducts[Column1],tblProducts[Description])</f>
        <v>WITBREAK DPG-482 BULK</v>
      </c>
      <c r="E5429" t="s">
        <v>9</v>
      </c>
      <c r="F5429" t="s">
        <v>12</v>
      </c>
      <c r="G5429" t="s">
        <v>7</v>
      </c>
      <c r="H5429" t="s">
        <v>8</v>
      </c>
      <c r="I5429">
        <f t="shared" si="84"/>
        <v>2</v>
      </c>
      <c r="L5429" t="str">
        <v>ETHOMEEN T/24 BULK</v>
      </c>
      <c r="M5429" t="str">
        <v>WITBREAK DPG-482 BULK</v>
      </c>
      <c r="N5429">
        <v>2</v>
      </c>
    </row>
    <row r="5430" spans="1:14">
      <c r="A5430">
        <f>IF(MOD(ROW()-3,COUNTA(tblProducts[Description]))=0,A5429+1,A5429)</f>
        <v>48</v>
      </c>
      <c r="B5430">
        <f>MOD(ROW()-3,COUNTA(tblProducts[Description]))+1</f>
        <v>70</v>
      </c>
      <c r="C5430" t="str">
        <f>_xlfn.XLOOKUP(A5430,tblProducts[Column1],tblProducts[Description])</f>
        <v>ETHOMEEN T/24 BULK</v>
      </c>
      <c r="D5430" t="str">
        <f>_xlfn.XLOOKUP(B5430,tblProducts[Column1],tblProducts[Description])</f>
        <v>WITBREAK DPG-818 BULK</v>
      </c>
      <c r="E5430" t="s">
        <v>9</v>
      </c>
      <c r="F5430" t="s">
        <v>12</v>
      </c>
      <c r="G5430" t="s">
        <v>7</v>
      </c>
      <c r="H5430" t="s">
        <v>8</v>
      </c>
      <c r="I5430">
        <f t="shared" si="84"/>
        <v>2</v>
      </c>
      <c r="L5430" t="str">
        <v>ETHOMEEN T/24 BULK</v>
      </c>
      <c r="M5430" t="str">
        <v>WITBREAK DPG-818 BULK</v>
      </c>
      <c r="N5430">
        <v>2</v>
      </c>
    </row>
    <row r="5431" spans="1:14">
      <c r="A5431">
        <f>IF(MOD(ROW()-3,COUNTA(tblProducts[Description]))=0,A5430+1,A5430)</f>
        <v>48</v>
      </c>
      <c r="B5431">
        <f>MOD(ROW()-3,COUNTA(tblProducts[Description]))+1</f>
        <v>71</v>
      </c>
      <c r="C5431" t="str">
        <f>_xlfn.XLOOKUP(A5431,tblProducts[Column1],tblProducts[Description])</f>
        <v>ETHOMEEN T/24 BULK</v>
      </c>
      <c r="D5431" t="str">
        <f>_xlfn.XLOOKUP(B5431,tblProducts[Column1],tblProducts[Description])</f>
        <v>WITBREAK DTG-62 BULK</v>
      </c>
      <c r="E5431" t="s">
        <v>9</v>
      </c>
      <c r="F5431" t="s">
        <v>12</v>
      </c>
      <c r="G5431" t="s">
        <v>7</v>
      </c>
      <c r="H5431" t="s">
        <v>8</v>
      </c>
      <c r="I5431">
        <f t="shared" si="84"/>
        <v>2</v>
      </c>
      <c r="L5431" t="str">
        <v>ETHOMEEN T/24 BULK</v>
      </c>
      <c r="M5431" t="str">
        <v>WITBREAK DTG-62 BULK</v>
      </c>
      <c r="N5431">
        <v>2</v>
      </c>
    </row>
    <row r="5432" spans="1:14">
      <c r="A5432">
        <f>IF(MOD(ROW()-3,COUNTA(tblProducts[Description]))=0,A5431+1,A5431)</f>
        <v>48</v>
      </c>
      <c r="B5432">
        <f>MOD(ROW()-3,COUNTA(tblProducts[Description]))+1</f>
        <v>72</v>
      </c>
      <c r="C5432" t="str">
        <f>_xlfn.XLOOKUP(A5432,tblProducts[Column1],tblProducts[Description])</f>
        <v>ETHOMEEN T/24 BULK</v>
      </c>
      <c r="D5432" t="str">
        <f>_xlfn.XLOOKUP(B5432,tblProducts[Column1],tblProducts[Description])</f>
        <v>WITCOMUL 1844 BULK</v>
      </c>
      <c r="E5432" t="s">
        <v>9</v>
      </c>
      <c r="F5432" t="s">
        <v>12</v>
      </c>
      <c r="G5432" t="s">
        <v>7</v>
      </c>
      <c r="H5432" t="s">
        <v>8</v>
      </c>
      <c r="I5432">
        <f t="shared" si="84"/>
        <v>2</v>
      </c>
      <c r="L5432" t="str">
        <v>ETHOMEEN T/24 BULK</v>
      </c>
      <c r="M5432" t="str">
        <v>WITCOMUL 1844 BULK</v>
      </c>
      <c r="N5432">
        <v>2</v>
      </c>
    </row>
    <row r="5433" spans="1:14">
      <c r="A5433">
        <f>IF(MOD(ROW()-3,COUNTA(tblProducts[Description]))=0,A5432+1,A5432)</f>
        <v>48</v>
      </c>
      <c r="B5433">
        <f>MOD(ROW()-3,COUNTA(tblProducts[Description]))+1</f>
        <v>73</v>
      </c>
      <c r="C5433" t="str">
        <f>_xlfn.XLOOKUP(A5433,tblProducts[Column1],tblProducts[Description])</f>
        <v>ETHOMEEN T/24 BULK</v>
      </c>
      <c r="D5433" t="str">
        <f>_xlfn.XLOOKUP(B5433,tblProducts[Column1],tblProducts[Description])</f>
        <v>WITCONOL 2690 BULK</v>
      </c>
      <c r="E5433" t="s">
        <v>9</v>
      </c>
      <c r="F5433" t="s">
        <v>12</v>
      </c>
      <c r="G5433" t="s">
        <v>7</v>
      </c>
      <c r="H5433" t="s">
        <v>8</v>
      </c>
      <c r="I5433">
        <f t="shared" si="84"/>
        <v>2</v>
      </c>
      <c r="L5433" t="str">
        <v>ETHOMEEN T/24 BULK</v>
      </c>
      <c r="M5433" t="str">
        <v>WITCONOL 2690 BULK</v>
      </c>
      <c r="N5433">
        <v>2</v>
      </c>
    </row>
    <row r="5434" spans="1:14">
      <c r="A5434">
        <f>IF(MOD(ROW()-3,COUNTA(tblProducts[Description]))=0,A5433+1,A5433)</f>
        <v>48</v>
      </c>
      <c r="B5434">
        <f>MOD(ROW()-3,COUNTA(tblProducts[Description]))+1</f>
        <v>74</v>
      </c>
      <c r="C5434" t="str">
        <f>_xlfn.XLOOKUP(A5434,tblProducts[Column1],tblProducts[Description])</f>
        <v>ETHOMEEN T/24 BULK</v>
      </c>
      <c r="D5434" t="str">
        <f>_xlfn.XLOOKUP(B5434,tblProducts[Column1],tblProducts[Description])</f>
        <v>ETHYLAN 324 BULK</v>
      </c>
      <c r="E5434" t="s">
        <v>9</v>
      </c>
      <c r="F5434" t="s">
        <v>12</v>
      </c>
      <c r="G5434" t="s">
        <v>7</v>
      </c>
      <c r="H5434" t="s">
        <v>8</v>
      </c>
      <c r="I5434">
        <f t="shared" si="84"/>
        <v>2</v>
      </c>
      <c r="L5434" t="str">
        <v>ETHOMEEN T/24 BULK</v>
      </c>
      <c r="M5434" t="str">
        <v>ETHYLAN 324 BULK</v>
      </c>
      <c r="N5434">
        <v>2</v>
      </c>
    </row>
    <row r="5435" spans="1:14">
      <c r="A5435">
        <f>IF(MOD(ROW()-3,COUNTA(tblProducts[Description]))=0,A5434+1,A5434)</f>
        <v>48</v>
      </c>
      <c r="B5435">
        <f>MOD(ROW()-3,COUNTA(tblProducts[Description]))+1</f>
        <v>75</v>
      </c>
      <c r="C5435" t="str">
        <f>_xlfn.XLOOKUP(A5435,tblProducts[Column1],tblProducts[Description])</f>
        <v>ETHOMEEN T/24 BULK</v>
      </c>
      <c r="D5435" t="str">
        <f>_xlfn.XLOOKUP(B5435,tblProducts[Column1],tblProducts[Description])</f>
        <v>WITCONOL NP-120 BULK</v>
      </c>
      <c r="E5435" t="s">
        <v>7</v>
      </c>
      <c r="G5435" t="s">
        <v>7</v>
      </c>
      <c r="H5435" t="s">
        <v>16</v>
      </c>
      <c r="I5435">
        <f t="shared" si="84"/>
        <v>0</v>
      </c>
      <c r="L5435" t="str">
        <v>ETHOMEEN T/24 BULK</v>
      </c>
      <c r="M5435" t="str">
        <v>WITCONOL NP-120 BULK</v>
      </c>
      <c r="N5435">
        <v>0</v>
      </c>
    </row>
    <row r="5436" spans="1:14">
      <c r="A5436">
        <f>IF(MOD(ROW()-3,COUNTA(tblProducts[Description]))=0,A5435+1,A5435)</f>
        <v>48</v>
      </c>
      <c r="B5436">
        <f>MOD(ROW()-3,COUNTA(tblProducts[Description]))+1</f>
        <v>76</v>
      </c>
      <c r="C5436" t="str">
        <f>_xlfn.XLOOKUP(A5436,tblProducts[Column1],tblProducts[Description])</f>
        <v>ETHOMEEN T/24 BULK</v>
      </c>
      <c r="D5436" t="str">
        <f>_xlfn.XLOOKUP(B5436,tblProducts[Column1],tblProducts[Description])</f>
        <v>WITCONOL NP-130 BULK</v>
      </c>
      <c r="E5436" t="s">
        <v>7</v>
      </c>
      <c r="G5436" t="s">
        <v>7</v>
      </c>
      <c r="H5436" t="s">
        <v>8</v>
      </c>
      <c r="I5436">
        <f t="shared" si="84"/>
        <v>0</v>
      </c>
      <c r="L5436" t="str">
        <v>ETHOMEEN T/24 BULK</v>
      </c>
      <c r="M5436" t="str">
        <v>WITCONOL NP-130 BULK</v>
      </c>
      <c r="N5436">
        <v>0</v>
      </c>
    </row>
    <row r="5437" spans="1:14">
      <c r="A5437">
        <f>IF(MOD(ROW()-3,COUNTA(tblProducts[Description]))=0,A5436+1,A5436)</f>
        <v>48</v>
      </c>
      <c r="B5437">
        <f>MOD(ROW()-3,COUNTA(tblProducts[Description]))+1</f>
        <v>77</v>
      </c>
      <c r="C5437" t="str">
        <f>_xlfn.XLOOKUP(A5437,tblProducts[Column1],tblProducts[Description])</f>
        <v>ETHOMEEN T/24 BULK</v>
      </c>
      <c r="D5437" t="str">
        <f>_xlfn.XLOOKUP(B5437,tblProducts[Column1],tblProducts[Description])</f>
        <v>WITCONOL NP-20 BULK</v>
      </c>
      <c r="E5437" t="s">
        <v>7</v>
      </c>
      <c r="G5437" t="s">
        <v>7</v>
      </c>
      <c r="H5437" t="s">
        <v>8</v>
      </c>
      <c r="I5437">
        <f t="shared" si="84"/>
        <v>0</v>
      </c>
      <c r="L5437" t="str">
        <v>ETHOMEEN T/24 BULK</v>
      </c>
      <c r="M5437" t="str">
        <v>WITCONOL NP-20 BULK</v>
      </c>
      <c r="N5437">
        <v>0</v>
      </c>
    </row>
    <row r="5438" spans="1:14">
      <c r="A5438">
        <f>IF(MOD(ROW()-3,COUNTA(tblProducts[Description]))=0,A5437+1,A5437)</f>
        <v>48</v>
      </c>
      <c r="B5438">
        <f>MOD(ROW()-3,COUNTA(tblProducts[Description]))+1</f>
        <v>78</v>
      </c>
      <c r="C5438" t="str">
        <f>_xlfn.XLOOKUP(A5438,tblProducts[Column1],tblProducts[Description])</f>
        <v>ETHOMEEN T/24 BULK</v>
      </c>
      <c r="D5438" t="str">
        <f>_xlfn.XLOOKUP(B5438,tblProducts[Column1],tblProducts[Description])</f>
        <v>WITCONOL NP-330 BULK</v>
      </c>
      <c r="E5438" t="s">
        <v>9</v>
      </c>
      <c r="F5438" t="s">
        <v>10</v>
      </c>
      <c r="G5438" t="s">
        <v>7</v>
      </c>
      <c r="H5438" t="s">
        <v>8</v>
      </c>
      <c r="I5438">
        <f t="shared" si="84"/>
        <v>1.5</v>
      </c>
      <c r="L5438" t="str">
        <v>ETHOMEEN T/24 BULK</v>
      </c>
      <c r="M5438" t="str">
        <v>WITCONOL NP-330 BULK</v>
      </c>
      <c r="N5438">
        <v>1.5</v>
      </c>
    </row>
    <row r="5439" spans="1:14">
      <c r="A5439">
        <f>IF(MOD(ROW()-3,COUNTA(tblProducts[Description]))=0,A5438+1,A5438)</f>
        <v>48</v>
      </c>
      <c r="B5439">
        <f>MOD(ROW()-3,COUNTA(tblProducts[Description]))+1</f>
        <v>79</v>
      </c>
      <c r="C5439" t="str">
        <f>_xlfn.XLOOKUP(A5439,tblProducts[Column1],tblProducts[Description])</f>
        <v>ETHOMEEN T/24 BULK</v>
      </c>
      <c r="D5439" t="str">
        <f>_xlfn.XLOOKUP(B5439,tblProducts[Column1],tblProducts[Description])</f>
        <v>WITCONOL NP-40 BULK</v>
      </c>
      <c r="E5439" t="s">
        <v>9</v>
      </c>
      <c r="F5439" t="s">
        <v>10</v>
      </c>
      <c r="G5439" t="s">
        <v>7</v>
      </c>
      <c r="H5439" t="s">
        <v>8</v>
      </c>
      <c r="I5439">
        <f t="shared" si="84"/>
        <v>1.5</v>
      </c>
      <c r="L5439" t="str">
        <v>ETHOMEEN T/24 BULK</v>
      </c>
      <c r="M5439" t="str">
        <v>WITCONOL NP-40 BULK</v>
      </c>
      <c r="N5439">
        <v>1.5</v>
      </c>
    </row>
    <row r="5440" spans="1:14">
      <c r="A5440">
        <f>IF(MOD(ROW()-3,COUNTA(tblProducts[Description]))=0,A5439+1,A5439)</f>
        <v>48</v>
      </c>
      <c r="B5440">
        <f>MOD(ROW()-3,COUNTA(tblProducts[Description]))+1</f>
        <v>80</v>
      </c>
      <c r="C5440" t="str">
        <f>_xlfn.XLOOKUP(A5440,tblProducts[Column1],tblProducts[Description])</f>
        <v>ETHOMEEN T/24 BULK</v>
      </c>
      <c r="D5440" t="str">
        <f>_xlfn.XLOOKUP(B5440,tblProducts[Column1],tblProducts[Description])</f>
        <v>WITCONOL NP-60 BULK</v>
      </c>
      <c r="E5440" t="s">
        <v>9</v>
      </c>
      <c r="F5440" t="s">
        <v>12</v>
      </c>
      <c r="G5440" t="s">
        <v>7</v>
      </c>
      <c r="H5440" t="s">
        <v>8</v>
      </c>
      <c r="I5440">
        <f t="shared" si="84"/>
        <v>2</v>
      </c>
      <c r="L5440" t="str">
        <v>ETHOMEEN T/24 BULK</v>
      </c>
      <c r="M5440" t="str">
        <v>WITCONOL NP-60 BULK</v>
      </c>
      <c r="N5440">
        <v>2</v>
      </c>
    </row>
    <row r="5441" spans="1:14">
      <c r="A5441">
        <f>IF(MOD(ROW()-3,COUNTA(tblProducts[Description]))=0,A5440+1,A5440)</f>
        <v>48</v>
      </c>
      <c r="B5441">
        <f>MOD(ROW()-3,COUNTA(tblProducts[Description]))+1</f>
        <v>81</v>
      </c>
      <c r="C5441" t="str">
        <f>_xlfn.XLOOKUP(A5441,tblProducts[Column1],tblProducts[Description])</f>
        <v>ETHOMEEN T/24 BULK</v>
      </c>
      <c r="D5441" t="str">
        <f>_xlfn.XLOOKUP(B5441,tblProducts[Column1],tblProducts[Description])</f>
        <v>WITCONOL NP-80 BULK</v>
      </c>
      <c r="E5441" t="s">
        <v>9</v>
      </c>
      <c r="F5441" t="s">
        <v>12</v>
      </c>
      <c r="G5441" t="s">
        <v>7</v>
      </c>
      <c r="H5441" t="s">
        <v>8</v>
      </c>
      <c r="I5441">
        <f t="shared" si="84"/>
        <v>2</v>
      </c>
      <c r="L5441" t="str">
        <v>ETHOMEEN T/24 BULK</v>
      </c>
      <c r="M5441" t="str">
        <v>WITCONOL NP-80 BULK</v>
      </c>
      <c r="N5441">
        <v>2</v>
      </c>
    </row>
    <row r="5442" spans="1:14">
      <c r="A5442">
        <f>IF(MOD(ROW()-3,COUNTA(tblProducts[Description]))=0,A5441+1,A5441)</f>
        <v>48</v>
      </c>
      <c r="B5442">
        <f>MOD(ROW()-3,COUNTA(tblProducts[Description]))+1</f>
        <v>82</v>
      </c>
      <c r="C5442" t="str">
        <f>_xlfn.XLOOKUP(A5442,tblProducts[Column1],tblProducts[Description])</f>
        <v>ETHOMEEN T/24 BULK</v>
      </c>
      <c r="D5442" t="str">
        <f>_xlfn.XLOOKUP(B5442,tblProducts[Column1],tblProducts[Description])</f>
        <v>WITCONOL NP-90 BULK</v>
      </c>
      <c r="E5442" t="s">
        <v>9</v>
      </c>
      <c r="F5442" t="s">
        <v>12</v>
      </c>
      <c r="G5442" t="s">
        <v>9</v>
      </c>
      <c r="H5442" t="s">
        <v>8</v>
      </c>
      <c r="I5442">
        <f t="shared" si="84"/>
        <v>4</v>
      </c>
      <c r="L5442" t="str">
        <v>ETHOMEEN T/24 BULK</v>
      </c>
      <c r="M5442" t="str">
        <v>WITCONOL NP-90 BULK</v>
      </c>
      <c r="N5442">
        <v>4</v>
      </c>
    </row>
    <row r="5443" spans="1:14">
      <c r="A5443">
        <f>IF(MOD(ROW()-3,COUNTA(tblProducts[Description]))=0,A5442+1,A5442)</f>
        <v>48</v>
      </c>
      <c r="B5443">
        <f>MOD(ROW()-3,COUNTA(tblProducts[Description]))+1</f>
        <v>83</v>
      </c>
      <c r="C5443" t="str">
        <f>_xlfn.XLOOKUP(A5443,tblProducts[Column1],tblProducts[Description])</f>
        <v>ETHOMEEN T/24 BULK</v>
      </c>
      <c r="D5443" t="str">
        <f>_xlfn.XLOOKUP(B5443,tblProducts[Column1],tblProducts[Description])</f>
        <v>WITCONOL NS-108 PO BULK</v>
      </c>
      <c r="E5443" t="s">
        <v>9</v>
      </c>
      <c r="F5443" t="s">
        <v>12</v>
      </c>
      <c r="G5443" t="s">
        <v>9</v>
      </c>
      <c r="H5443" t="s">
        <v>8</v>
      </c>
      <c r="I5443">
        <f t="shared" si="84"/>
        <v>4</v>
      </c>
      <c r="L5443" t="str">
        <v>ETHOMEEN T/24 BULK</v>
      </c>
      <c r="M5443" t="str">
        <v>WITCONOL NS-108 PO BULK</v>
      </c>
      <c r="N5443">
        <v>4</v>
      </c>
    </row>
    <row r="5444" spans="1:14">
      <c r="A5444">
        <f>IF(MOD(ROW()-3,COUNTA(tblProducts[Description]))=0,A5443+1,A5443)</f>
        <v>48</v>
      </c>
      <c r="B5444">
        <f>MOD(ROW()-3,COUNTA(tblProducts[Description]))+1</f>
        <v>84</v>
      </c>
      <c r="C5444" t="str">
        <f>_xlfn.XLOOKUP(A5444,tblProducts[Column1],tblProducts[Description])</f>
        <v>ETHOMEEN T/24 BULK</v>
      </c>
      <c r="D5444" t="str">
        <f>_xlfn.XLOOKUP(B5444,tblProducts[Column1],tblProducts[Description])</f>
        <v>WITCONOL NS-505K BULK</v>
      </c>
      <c r="E5444" t="s">
        <v>9</v>
      </c>
      <c r="F5444" t="s">
        <v>12</v>
      </c>
      <c r="G5444" t="s">
        <v>7</v>
      </c>
      <c r="H5444" t="s">
        <v>8</v>
      </c>
      <c r="I5444">
        <f t="shared" ref="I5444:I5507" si="85">IF(E5444="NO",0,IF(F5444="HEEL WASH",1.5,2))+IF(G5444="NO",0,2)</f>
        <v>2</v>
      </c>
      <c r="L5444" t="str">
        <v>ETHOMEEN T/24 BULK</v>
      </c>
      <c r="M5444" t="str">
        <v>WITCONOL NS-505K BULK</v>
      </c>
      <c r="N5444">
        <v>2</v>
      </c>
    </row>
    <row r="5445" spans="1:14">
      <c r="A5445">
        <f>IF(MOD(ROW()-3,COUNTA(tblProducts[Description]))=0,A5444+1,A5444)</f>
        <v>48</v>
      </c>
      <c r="B5445">
        <f>MOD(ROW()-3,COUNTA(tblProducts[Description]))+1</f>
        <v>85</v>
      </c>
      <c r="C5445" t="str">
        <f>_xlfn.XLOOKUP(A5445,tblProducts[Column1],tblProducts[Description])</f>
        <v>ETHOMEEN T/24 BULK</v>
      </c>
      <c r="D5445" t="str">
        <f>_xlfn.XLOOKUP(B5445,tblProducts[Column1],tblProducts[Description])</f>
        <v>WITCONOL NS-817 BULK</v>
      </c>
      <c r="E5445" t="s">
        <v>9</v>
      </c>
      <c r="F5445" t="s">
        <v>12</v>
      </c>
      <c r="G5445" t="s">
        <v>7</v>
      </c>
      <c r="H5445" t="s">
        <v>8</v>
      </c>
      <c r="I5445">
        <f t="shared" si="85"/>
        <v>2</v>
      </c>
      <c r="L5445" t="str">
        <v>ETHOMEEN T/24 BULK</v>
      </c>
      <c r="M5445" t="str">
        <v>WITCONOL NS-817 BULK</v>
      </c>
      <c r="N5445">
        <v>2</v>
      </c>
    </row>
    <row r="5446" spans="1:14">
      <c r="A5446">
        <f>IF(MOD(ROW()-3,COUNTA(tblProducts[Description]))=0,A5445+1,A5445)</f>
        <v>48</v>
      </c>
      <c r="B5446">
        <f>MOD(ROW()-3,COUNTA(tblProducts[Description]))+1</f>
        <v>86</v>
      </c>
      <c r="C5446" t="str">
        <f>_xlfn.XLOOKUP(A5446,tblProducts[Column1],tblProducts[Description])</f>
        <v>ETHOMEEN T/24 BULK</v>
      </c>
      <c r="D5446" t="str">
        <f>_xlfn.XLOOKUP(B5446,tblProducts[Column1],tblProducts[Description])</f>
        <v>WITCONOL PD-375 BULK</v>
      </c>
      <c r="E5446" t="s">
        <v>9</v>
      </c>
      <c r="F5446" t="s">
        <v>12</v>
      </c>
      <c r="G5446" t="s">
        <v>7</v>
      </c>
      <c r="H5446" t="s">
        <v>8</v>
      </c>
      <c r="I5446">
        <f t="shared" si="85"/>
        <v>2</v>
      </c>
      <c r="L5446" t="str">
        <v>ETHOMEEN T/24 BULK</v>
      </c>
      <c r="M5446" t="str">
        <v>WITCONOL PD-375 BULK</v>
      </c>
      <c r="N5446">
        <v>2</v>
      </c>
    </row>
    <row r="5447" spans="1:14">
      <c r="A5447">
        <f>IF(MOD(ROW()-3,COUNTA(tblProducts[Description]))=0,A5446+1,A5446)</f>
        <v>48</v>
      </c>
      <c r="B5447">
        <f>MOD(ROW()-3,COUNTA(tblProducts[Description]))+1</f>
        <v>87</v>
      </c>
      <c r="C5447" t="str">
        <f>_xlfn.XLOOKUP(A5447,tblProducts[Column1],tblProducts[Description])</f>
        <v>ETHOMEEN T/24 BULK</v>
      </c>
      <c r="D5447" t="str">
        <f>_xlfn.XLOOKUP(B5447,tblProducts[Column1],tblProducts[Description])</f>
        <v>WITCONOL PD-4085 BULK</v>
      </c>
      <c r="E5447" t="s">
        <v>9</v>
      </c>
      <c r="F5447" t="s">
        <v>12</v>
      </c>
      <c r="G5447" t="s">
        <v>7</v>
      </c>
      <c r="H5447" t="s">
        <v>8</v>
      </c>
      <c r="I5447">
        <f t="shared" si="85"/>
        <v>2</v>
      </c>
      <c r="L5447" t="str">
        <v>ETHOMEEN T/24 BULK</v>
      </c>
      <c r="M5447" t="str">
        <v>WITCONOL PD-4085 BULK</v>
      </c>
      <c r="N5447">
        <v>2</v>
      </c>
    </row>
    <row r="5448" spans="1:14">
      <c r="A5448">
        <f>IF(MOD(ROW()-3,COUNTA(tblProducts[Description]))=0,A5447+1,A5447)</f>
        <v>48</v>
      </c>
      <c r="B5448">
        <f>MOD(ROW()-3,COUNTA(tblProducts[Description]))+1</f>
        <v>88</v>
      </c>
      <c r="C5448" t="str">
        <f>_xlfn.XLOOKUP(A5448,tblProducts[Column1],tblProducts[Description])</f>
        <v>ETHOMEEN T/24 BULK</v>
      </c>
      <c r="D5448" t="str">
        <f>_xlfn.XLOOKUP(B5448,tblProducts[Column1],tblProducts[Description])</f>
        <v>WITCONOL PD-500 BULK</v>
      </c>
      <c r="E5448" t="s">
        <v>9</v>
      </c>
      <c r="F5448" t="s">
        <v>12</v>
      </c>
      <c r="G5448" t="s">
        <v>7</v>
      </c>
      <c r="H5448" t="s">
        <v>8</v>
      </c>
      <c r="I5448">
        <f t="shared" si="85"/>
        <v>2</v>
      </c>
      <c r="L5448" t="str">
        <v>ETHOMEEN T/24 BULK</v>
      </c>
      <c r="M5448" t="str">
        <v>WITCONOL PD-500 BULK</v>
      </c>
      <c r="N5448">
        <v>2</v>
      </c>
    </row>
    <row r="5449" spans="1:14">
      <c r="A5449">
        <f>IF(MOD(ROW()-3,COUNTA(tblProducts[Description]))=0,A5448+1,A5448)</f>
        <v>48</v>
      </c>
      <c r="B5449">
        <f>MOD(ROW()-3,COUNTA(tblProducts[Description]))+1</f>
        <v>89</v>
      </c>
      <c r="C5449" t="str">
        <f>_xlfn.XLOOKUP(A5449,tblProducts[Column1],tblProducts[Description])</f>
        <v>ETHOMEEN T/24 BULK</v>
      </c>
      <c r="D5449" t="str">
        <f>_xlfn.XLOOKUP(B5449,tblProducts[Column1],tblProducts[Description])</f>
        <v>WITCONOL PEG-200 BULK</v>
      </c>
      <c r="E5449" t="s">
        <v>9</v>
      </c>
      <c r="F5449" t="s">
        <v>12</v>
      </c>
      <c r="G5449" t="s">
        <v>7</v>
      </c>
      <c r="H5449" t="s">
        <v>8</v>
      </c>
      <c r="I5449">
        <f t="shared" si="85"/>
        <v>2</v>
      </c>
      <c r="L5449" t="str">
        <v>ETHOMEEN T/24 BULK</v>
      </c>
      <c r="M5449" t="str">
        <v>WITCONOL PEG-200 BULK</v>
      </c>
      <c r="N5449">
        <v>2</v>
      </c>
    </row>
    <row r="5450" spans="1:14">
      <c r="A5450">
        <f>IF(MOD(ROW()-3,COUNTA(tblProducts[Description]))=0,A5449+1,A5449)</f>
        <v>48</v>
      </c>
      <c r="B5450">
        <f>MOD(ROW()-3,COUNTA(tblProducts[Description]))+1</f>
        <v>90</v>
      </c>
      <c r="C5450" t="str">
        <f>_xlfn.XLOOKUP(A5450,tblProducts[Column1],tblProducts[Description])</f>
        <v>ETHOMEEN T/24 BULK</v>
      </c>
      <c r="D5450" t="str">
        <f>_xlfn.XLOOKUP(B5450,tblProducts[Column1],tblProducts[Description])</f>
        <v>WITCONOL PEG-400 BULK</v>
      </c>
      <c r="E5450" t="s">
        <v>9</v>
      </c>
      <c r="F5450" t="s">
        <v>12</v>
      </c>
      <c r="G5450" t="s">
        <v>7</v>
      </c>
      <c r="H5450" t="s">
        <v>8</v>
      </c>
      <c r="I5450">
        <f t="shared" si="85"/>
        <v>2</v>
      </c>
      <c r="L5450" t="str">
        <v>ETHOMEEN T/24 BULK</v>
      </c>
      <c r="M5450" t="str">
        <v>WITCONOL PEG-400 BULK</v>
      </c>
      <c r="N5450">
        <v>2</v>
      </c>
    </row>
    <row r="5451" spans="1:14">
      <c r="A5451">
        <f>IF(MOD(ROW()-3,COUNTA(tblProducts[Description]))=0,A5450+1,A5450)</f>
        <v>48</v>
      </c>
      <c r="B5451">
        <f>MOD(ROW()-3,COUNTA(tblProducts[Description]))+1</f>
        <v>91</v>
      </c>
      <c r="C5451" t="str">
        <f>_xlfn.XLOOKUP(A5451,tblProducts[Column1],tblProducts[Description])</f>
        <v>ETHOMEEN T/24 BULK</v>
      </c>
      <c r="D5451" t="str">
        <f>_xlfn.XLOOKUP(B5451,tblProducts[Column1],tblProducts[Description])</f>
        <v>WITCONOL PEG-500 BULK</v>
      </c>
      <c r="E5451" t="s">
        <v>9</v>
      </c>
      <c r="F5451" t="s">
        <v>12</v>
      </c>
      <c r="G5451" t="s">
        <v>7</v>
      </c>
      <c r="H5451" t="s">
        <v>8</v>
      </c>
      <c r="I5451">
        <f t="shared" si="85"/>
        <v>2</v>
      </c>
      <c r="L5451" t="str">
        <v>ETHOMEEN T/24 BULK</v>
      </c>
      <c r="M5451" t="str">
        <v>WITCONOL PEG-500 BULK</v>
      </c>
      <c r="N5451">
        <v>2</v>
      </c>
    </row>
    <row r="5452" spans="1:14">
      <c r="A5452">
        <f>IF(MOD(ROW()-3,COUNTA(tblProducts[Description]))=0,A5451+1,A5451)</f>
        <v>48</v>
      </c>
      <c r="B5452">
        <f>MOD(ROW()-3,COUNTA(tblProducts[Description]))+1</f>
        <v>92</v>
      </c>
      <c r="C5452" t="str">
        <f>_xlfn.XLOOKUP(A5452,tblProducts[Column1],tblProducts[Description])</f>
        <v>ETHOMEEN T/24 BULK</v>
      </c>
      <c r="D5452" t="str">
        <f>_xlfn.XLOOKUP(B5452,tblProducts[Column1],tblProducts[Description])</f>
        <v>WITCONOL PEG-600 BULK</v>
      </c>
      <c r="E5452" t="s">
        <v>9</v>
      </c>
      <c r="F5452" t="s">
        <v>12</v>
      </c>
      <c r="G5452" t="s">
        <v>7</v>
      </c>
      <c r="H5452" t="s">
        <v>8</v>
      </c>
      <c r="I5452">
        <f t="shared" si="85"/>
        <v>2</v>
      </c>
      <c r="L5452" t="str">
        <v>ETHOMEEN T/24 BULK</v>
      </c>
      <c r="M5452" t="str">
        <v>WITCONOL PEG-600 BULK</v>
      </c>
      <c r="N5452">
        <v>2</v>
      </c>
    </row>
    <row r="5453" spans="1:14">
      <c r="A5453">
        <f>IF(MOD(ROW()-3,COUNTA(tblProducts[Description]))=0,A5452+1,A5452)</f>
        <v>48</v>
      </c>
      <c r="B5453">
        <f>MOD(ROW()-3,COUNTA(tblProducts[Description]))+1</f>
        <v>93</v>
      </c>
      <c r="C5453" t="str">
        <f>_xlfn.XLOOKUP(A5453,tblProducts[Column1],tblProducts[Description])</f>
        <v>ETHOMEEN T/24 BULK</v>
      </c>
      <c r="D5453" t="str">
        <f>_xlfn.XLOOKUP(B5453,tblProducts[Column1],tblProducts[Description])</f>
        <v>WITCONOL PH-70 BULK</v>
      </c>
      <c r="E5453" t="s">
        <v>9</v>
      </c>
      <c r="F5453" t="s">
        <v>12</v>
      </c>
      <c r="G5453" t="s">
        <v>7</v>
      </c>
      <c r="H5453" t="s">
        <v>8</v>
      </c>
      <c r="I5453">
        <f t="shared" si="85"/>
        <v>2</v>
      </c>
      <c r="L5453" t="str">
        <v>ETHOMEEN T/24 BULK</v>
      </c>
      <c r="M5453" t="str">
        <v>WITCONOL PH-70 BULK</v>
      </c>
      <c r="N5453">
        <v>2</v>
      </c>
    </row>
    <row r="5454" spans="1:14">
      <c r="A5454">
        <f>IF(MOD(ROW()-3,COUNTA(tblProducts[Description]))=0,A5453+1,A5453)</f>
        <v>48</v>
      </c>
      <c r="B5454">
        <f>MOD(ROW()-3,COUNTA(tblProducts[Description]))+1</f>
        <v>94</v>
      </c>
      <c r="C5454" t="str">
        <f>_xlfn.XLOOKUP(A5454,tblProducts[Column1],tblProducts[Description])</f>
        <v>ETHOMEEN T/24 BULK</v>
      </c>
      <c r="D5454" t="str">
        <f>_xlfn.XLOOKUP(B5454,tblProducts[Column1],tblProducts[Description])</f>
        <v>WITCONOL SN-50 BULK</v>
      </c>
      <c r="E5454" t="s">
        <v>9</v>
      </c>
      <c r="F5454" t="s">
        <v>12</v>
      </c>
      <c r="G5454" t="s">
        <v>7</v>
      </c>
      <c r="H5454" t="s">
        <v>8</v>
      </c>
      <c r="I5454">
        <f t="shared" si="85"/>
        <v>2</v>
      </c>
      <c r="L5454" t="str">
        <v>ETHOMEEN T/24 BULK</v>
      </c>
      <c r="M5454" t="str">
        <v>WITCONOL SN-50 BULK</v>
      </c>
      <c r="N5454">
        <v>2</v>
      </c>
    </row>
    <row r="5455" spans="1:14">
      <c r="A5455">
        <f>IF(MOD(ROW()-3,COUNTA(tblProducts[Description]))=0,A5454+1,A5454)</f>
        <v>48</v>
      </c>
      <c r="B5455">
        <f>MOD(ROW()-3,COUNTA(tblProducts[Description]))+1</f>
        <v>95</v>
      </c>
      <c r="C5455" t="str">
        <f>_xlfn.XLOOKUP(A5455,tblProducts[Column1],tblProducts[Description])</f>
        <v>ETHOMEEN T/24 BULK</v>
      </c>
      <c r="D5455" t="str">
        <f>_xlfn.XLOOKUP(B5455,tblProducts[Column1],tblProducts[Description])</f>
        <v>WITCONOL SN-70 BULK</v>
      </c>
      <c r="E5455" t="s">
        <v>9</v>
      </c>
      <c r="F5455" t="s">
        <v>12</v>
      </c>
      <c r="G5455" t="s">
        <v>7</v>
      </c>
      <c r="H5455" t="s">
        <v>8</v>
      </c>
      <c r="I5455">
        <f t="shared" si="85"/>
        <v>2</v>
      </c>
      <c r="L5455" t="str">
        <v>ETHOMEEN T/24 BULK</v>
      </c>
      <c r="M5455" t="str">
        <v>WITCONOL SN-70 BULK</v>
      </c>
      <c r="N5455">
        <v>2</v>
      </c>
    </row>
    <row r="5456" spans="1:14">
      <c r="A5456">
        <f>IF(MOD(ROW()-3,COUNTA(tblProducts[Description]))=0,A5455+1,A5455)</f>
        <v>48</v>
      </c>
      <c r="B5456">
        <f>MOD(ROW()-3,COUNTA(tblProducts[Description]))+1</f>
        <v>96</v>
      </c>
      <c r="C5456" t="str">
        <f>_xlfn.XLOOKUP(A5456,tblProducts[Column1],tblProducts[Description])</f>
        <v>ETHOMEEN T/24 BULK</v>
      </c>
      <c r="D5456" t="str">
        <f>_xlfn.XLOOKUP(B5456,tblProducts[Column1],tblProducts[Description])</f>
        <v>REDICOTE E-47 NPF BULK</v>
      </c>
      <c r="E5456" t="s">
        <v>9</v>
      </c>
      <c r="F5456" t="s">
        <v>12</v>
      </c>
      <c r="G5456" t="s">
        <v>7</v>
      </c>
      <c r="H5456" t="s">
        <v>8</v>
      </c>
      <c r="I5456">
        <f t="shared" si="85"/>
        <v>2</v>
      </c>
      <c r="L5456" t="str">
        <v>ETHOMEEN T/24 BULK</v>
      </c>
      <c r="M5456" t="str">
        <v>REDICOTE E-47 NPF BULK</v>
      </c>
      <c r="N5456">
        <v>2</v>
      </c>
    </row>
    <row r="5457" spans="1:14">
      <c r="A5457">
        <f>IF(MOD(ROW()-3,COUNTA(tblProducts[Description]))=0,A5456+1,A5456)</f>
        <v>48</v>
      </c>
      <c r="B5457">
        <f>MOD(ROW()-3,COUNTA(tblProducts[Description]))+1</f>
        <v>97</v>
      </c>
      <c r="C5457" t="str">
        <f>_xlfn.XLOOKUP(A5457,tblProducts[Column1],tblProducts[Description])</f>
        <v>ETHOMEEN T/24 BULK</v>
      </c>
      <c r="D5457" t="str">
        <f>_xlfn.XLOOKUP(B5457,tblProducts[Column1],tblProducts[Description])</f>
        <v>EMULPON CO-25 BULK</v>
      </c>
      <c r="E5457" t="s">
        <v>9</v>
      </c>
      <c r="F5457" t="s">
        <v>12</v>
      </c>
      <c r="G5457" t="s">
        <v>7</v>
      </c>
      <c r="H5457" t="s">
        <v>8</v>
      </c>
      <c r="I5457">
        <f t="shared" si="85"/>
        <v>2</v>
      </c>
      <c r="L5457" t="str">
        <v>ETHOMEEN T/24 BULK</v>
      </c>
      <c r="M5457" t="str">
        <v>EMULPON CO-25 BULK</v>
      </c>
      <c r="N5457">
        <v>2</v>
      </c>
    </row>
    <row r="5458" spans="1:14">
      <c r="A5458">
        <f>IF(MOD(ROW()-3,COUNTA(tblProducts[Description]))=0,A5457+1,A5457)</f>
        <v>48</v>
      </c>
      <c r="B5458">
        <f>MOD(ROW()-3,COUNTA(tblProducts[Description]))+1</f>
        <v>98</v>
      </c>
      <c r="C5458" t="str">
        <f>_xlfn.XLOOKUP(A5458,tblProducts[Column1],tblProducts[Description])</f>
        <v>ETHOMEEN T/24 BULK</v>
      </c>
      <c r="D5458" t="str">
        <f>_xlfn.XLOOKUP(B5458,tblProducts[Column1],tblProducts[Description])</f>
        <v>EMULPON CO-30 BULK</v>
      </c>
      <c r="E5458" t="s">
        <v>9</v>
      </c>
      <c r="F5458" t="s">
        <v>12</v>
      </c>
      <c r="G5458" t="s">
        <v>7</v>
      </c>
      <c r="H5458" t="s">
        <v>8</v>
      </c>
      <c r="I5458">
        <f t="shared" si="85"/>
        <v>2</v>
      </c>
      <c r="L5458" t="str">
        <v>ETHOMEEN T/24 BULK</v>
      </c>
      <c r="M5458" t="str">
        <v>EMULPON CO-30 BULK</v>
      </c>
      <c r="N5458">
        <v>2</v>
      </c>
    </row>
    <row r="5459" spans="1:14">
      <c r="A5459">
        <f>IF(MOD(ROW()-3,COUNTA(tblProducts[Description]))=0,A5458+1,A5458)</f>
        <v>48</v>
      </c>
      <c r="B5459">
        <f>MOD(ROW()-3,COUNTA(tblProducts[Description]))+1</f>
        <v>99</v>
      </c>
      <c r="C5459" t="str">
        <f>_xlfn.XLOOKUP(A5459,tblProducts[Column1],tblProducts[Description])</f>
        <v>ETHOMEEN T/24 BULK</v>
      </c>
      <c r="D5459" t="str">
        <f>_xlfn.XLOOKUP(B5459,tblProducts[Column1],tblProducts[Description])</f>
        <v>EMULPON CO-40 BULK</v>
      </c>
      <c r="E5459" t="s">
        <v>9</v>
      </c>
      <c r="F5459" t="s">
        <v>12</v>
      </c>
      <c r="G5459" t="s">
        <v>7</v>
      </c>
      <c r="H5459" t="s">
        <v>8</v>
      </c>
      <c r="I5459">
        <f t="shared" si="85"/>
        <v>2</v>
      </c>
      <c r="L5459" t="str">
        <v>ETHOMEEN T/24 BULK</v>
      </c>
      <c r="M5459" t="str">
        <v>EMULPON CO-40 BULK</v>
      </c>
      <c r="N5459">
        <v>2</v>
      </c>
    </row>
    <row r="5460" spans="1:14">
      <c r="A5460">
        <f>IF(MOD(ROW()-3,COUNTA(tblProducts[Description]))=0,A5459+1,A5459)</f>
        <v>48</v>
      </c>
      <c r="B5460">
        <f>MOD(ROW()-3,COUNTA(tblProducts[Description]))+1</f>
        <v>100</v>
      </c>
      <c r="C5460" t="str">
        <f>_xlfn.XLOOKUP(A5460,tblProducts[Column1],tblProducts[Description])</f>
        <v>ETHOMEEN T/24 BULK</v>
      </c>
      <c r="D5460" t="str">
        <f>_xlfn.XLOOKUP(B5460,tblProducts[Column1],tblProducts[Description])</f>
        <v>EMULPON CO-36 BULK</v>
      </c>
      <c r="E5460" t="s">
        <v>9</v>
      </c>
      <c r="F5460" t="s">
        <v>12</v>
      </c>
      <c r="G5460" t="s">
        <v>7</v>
      </c>
      <c r="H5460" t="s">
        <v>8</v>
      </c>
      <c r="I5460">
        <f t="shared" si="85"/>
        <v>2</v>
      </c>
      <c r="L5460" t="str">
        <v>ETHOMEEN T/24 BULK</v>
      </c>
      <c r="M5460" t="str">
        <v>EMULPON CO-36 BULK</v>
      </c>
      <c r="N5460">
        <v>2</v>
      </c>
    </row>
    <row r="5461" spans="1:14">
      <c r="A5461">
        <f>IF(MOD(ROW()-3,COUNTA(tblProducts[Description]))=0,A5460+1,A5460)</f>
        <v>48</v>
      </c>
      <c r="B5461">
        <f>MOD(ROW()-3,COUNTA(tblProducts[Description]))+1</f>
        <v>101</v>
      </c>
      <c r="C5461" t="str">
        <f>_xlfn.XLOOKUP(A5461,tblProducts[Column1],tblProducts[Description])</f>
        <v>ETHOMEEN T/24 BULK</v>
      </c>
      <c r="D5461" t="str">
        <f>_xlfn.XLOOKUP(B5461,tblProducts[Column1],tblProducts[Description])</f>
        <v>REDICOTE E-4819 BULK</v>
      </c>
      <c r="E5461" t="s">
        <v>9</v>
      </c>
      <c r="F5461" t="s">
        <v>12</v>
      </c>
      <c r="G5461" t="s">
        <v>7</v>
      </c>
      <c r="H5461" t="s">
        <v>8</v>
      </c>
      <c r="I5461">
        <f t="shared" si="85"/>
        <v>2</v>
      </c>
      <c r="L5461" t="str">
        <v>ETHOMEEN T/24 BULK</v>
      </c>
      <c r="M5461" t="str">
        <v>REDICOTE E-4819 BULK</v>
      </c>
      <c r="N5461">
        <v>2</v>
      </c>
    </row>
    <row r="5462" spans="1:14">
      <c r="A5462">
        <f>IF(MOD(ROW()-3,COUNTA(tblProducts[Description]))=0,A5461+1,A5461)</f>
        <v>48</v>
      </c>
      <c r="B5462">
        <f>MOD(ROW()-3,COUNTA(tblProducts[Description]))+1</f>
        <v>102</v>
      </c>
      <c r="C5462" t="str">
        <f>_xlfn.XLOOKUP(A5462,tblProducts[Column1],tblProducts[Description])</f>
        <v>ETHOMEEN T/24 BULK</v>
      </c>
      <c r="D5462" t="str">
        <f>_xlfn.XLOOKUP(B5462,tblProducts[Column1],tblProducts[Description])</f>
        <v>ETHYLAN 1005 SA  BULK</v>
      </c>
      <c r="E5462" t="s">
        <v>9</v>
      </c>
      <c r="F5462" t="s">
        <v>12</v>
      </c>
      <c r="G5462" t="s">
        <v>7</v>
      </c>
      <c r="H5462" t="s">
        <v>8</v>
      </c>
      <c r="I5462">
        <f t="shared" si="85"/>
        <v>2</v>
      </c>
      <c r="L5462" t="str">
        <v>ETHOMEEN T/24 BULK</v>
      </c>
      <c r="M5462" t="str">
        <v>ETHYLAN 1005 SA  BULK</v>
      </c>
      <c r="N5462">
        <v>2</v>
      </c>
    </row>
    <row r="5463" spans="1:14">
      <c r="A5463">
        <f>IF(MOD(ROW()-3,COUNTA(tblProducts[Description]))=0,A5462+1,A5462)</f>
        <v>48</v>
      </c>
      <c r="B5463">
        <f>MOD(ROW()-3,COUNTA(tblProducts[Description]))+1</f>
        <v>103</v>
      </c>
      <c r="C5463" t="str">
        <f>_xlfn.XLOOKUP(A5463,tblProducts[Column1],tblProducts[Description])</f>
        <v>ETHOMEEN T/24 BULK</v>
      </c>
      <c r="D5463" t="str">
        <f>_xlfn.XLOOKUP(B5463,tblProducts[Column1],tblProducts[Description])</f>
        <v>ETHODUOMEEN T/15 BULK</v>
      </c>
      <c r="E5463" t="s">
        <v>9</v>
      </c>
      <c r="F5463" t="s">
        <v>12</v>
      </c>
      <c r="G5463" t="s">
        <v>7</v>
      </c>
      <c r="H5463" t="s">
        <v>8</v>
      </c>
      <c r="I5463">
        <f t="shared" si="85"/>
        <v>2</v>
      </c>
      <c r="L5463" t="str">
        <v>ETHOMEEN T/24 BULK</v>
      </c>
      <c r="M5463" t="str">
        <v>ETHODUOMEEN T/15 BULK</v>
      </c>
      <c r="N5463">
        <v>2</v>
      </c>
    </row>
    <row r="5464" spans="1:14">
      <c r="A5464">
        <f>IF(MOD(ROW()-3,COUNTA(tblProducts[Description]))=0,A5463+1,A5463)</f>
        <v>48</v>
      </c>
      <c r="B5464">
        <f>MOD(ROW()-3,COUNTA(tblProducts[Description]))+1</f>
        <v>104</v>
      </c>
      <c r="C5464" t="str">
        <f>_xlfn.XLOOKUP(A5464,tblProducts[Column1],tblProducts[Description])</f>
        <v>ETHOMEEN T/24 BULK</v>
      </c>
      <c r="D5464" t="str">
        <f>_xlfn.XLOOKUP(B5464,tblProducts[Column1],tblProducts[Description])</f>
        <v>C-6442 BULK</v>
      </c>
      <c r="E5464" t="s">
        <v>9</v>
      </c>
      <c r="F5464" t="s">
        <v>12</v>
      </c>
      <c r="G5464" t="s">
        <v>7</v>
      </c>
      <c r="H5464" t="s">
        <v>8</v>
      </c>
      <c r="I5464">
        <f t="shared" si="85"/>
        <v>2</v>
      </c>
      <c r="L5464" t="str">
        <v>ETHOMEEN T/24 BULK</v>
      </c>
      <c r="M5464" t="str">
        <v>C-6442 BULK</v>
      </c>
      <c r="N5464">
        <v>2</v>
      </c>
    </row>
    <row r="5465" spans="1:14">
      <c r="A5465">
        <f>IF(MOD(ROW()-3,COUNTA(tblProducts[Description]))=0,A5464+1,A5464)</f>
        <v>48</v>
      </c>
      <c r="B5465">
        <f>MOD(ROW()-3,COUNTA(tblProducts[Description]))+1</f>
        <v>105</v>
      </c>
      <c r="C5465" t="str">
        <f>_xlfn.XLOOKUP(A5465,tblProducts[Column1],tblProducts[Description])</f>
        <v>ETHOMEEN T/24 BULK</v>
      </c>
      <c r="D5465" t="str">
        <f>_xlfn.XLOOKUP(B5465,tblProducts[Column1],tblProducts[Description])</f>
        <v>ETHODUOMEEN T/25  BULK</v>
      </c>
      <c r="E5465" t="s">
        <v>9</v>
      </c>
      <c r="F5465" t="s">
        <v>12</v>
      </c>
      <c r="G5465" t="s">
        <v>7</v>
      </c>
      <c r="H5465" t="s">
        <v>8</v>
      </c>
      <c r="I5465">
        <f t="shared" si="85"/>
        <v>2</v>
      </c>
      <c r="L5465" t="str">
        <v>ETHOMEEN T/24 BULK</v>
      </c>
      <c r="M5465" t="str">
        <v>ETHODUOMEEN T/25  BULK</v>
      </c>
      <c r="N5465">
        <v>2</v>
      </c>
    </row>
    <row r="5466" spans="1:14">
      <c r="A5466">
        <f>IF(MOD(ROW()-3,COUNTA(tblProducts[Description]))=0,A5465+1,A5465)</f>
        <v>48</v>
      </c>
      <c r="B5466">
        <f>MOD(ROW()-3,COUNTA(tblProducts[Description]))+1</f>
        <v>106</v>
      </c>
      <c r="C5466" t="str">
        <f>_xlfn.XLOOKUP(A5466,tblProducts[Column1],tblProducts[Description])</f>
        <v>ETHOMEEN T/24 BULK</v>
      </c>
      <c r="D5466" t="str">
        <f>_xlfn.XLOOKUP(B5466,tblProducts[Column1],tblProducts[Description])</f>
        <v>WITCONOL PD-2000 BULK</v>
      </c>
      <c r="E5466" t="s">
        <v>9</v>
      </c>
      <c r="F5466" t="s">
        <v>12</v>
      </c>
      <c r="G5466" t="s">
        <v>7</v>
      </c>
      <c r="H5466" t="s">
        <v>8</v>
      </c>
      <c r="I5466">
        <f t="shared" si="85"/>
        <v>2</v>
      </c>
      <c r="L5466" t="str">
        <v>ETHOMEEN T/24 BULK</v>
      </c>
      <c r="M5466" t="str">
        <v>WITCONOL PD-2000 BULK</v>
      </c>
      <c r="N5466">
        <v>2</v>
      </c>
    </row>
    <row r="5467" spans="1:14">
      <c r="A5467">
        <f>IF(MOD(ROW()-3,COUNTA(tblProducts[Description]))=0,A5466+1,A5466)</f>
        <v>48</v>
      </c>
      <c r="B5467">
        <f>MOD(ROW()-3,COUNTA(tblProducts[Description]))+1</f>
        <v>107</v>
      </c>
      <c r="C5467" t="str">
        <f>_xlfn.XLOOKUP(A5467,tblProducts[Column1],tblProducts[Description])</f>
        <v>ETHOMEEN T/24 BULK</v>
      </c>
      <c r="D5467" t="str">
        <f>_xlfn.XLOOKUP(B5467,tblProducts[Column1],tblProducts[Description])</f>
        <v>BEROL 347 BULK</v>
      </c>
      <c r="E5467" t="s">
        <v>9</v>
      </c>
      <c r="F5467" t="s">
        <v>12</v>
      </c>
      <c r="G5467" t="s">
        <v>7</v>
      </c>
      <c r="H5467" t="s">
        <v>8</v>
      </c>
      <c r="I5467">
        <f t="shared" si="85"/>
        <v>2</v>
      </c>
      <c r="L5467" t="str">
        <v>ETHOMEEN T/24 BULK</v>
      </c>
      <c r="M5467" t="str">
        <v>BEROL 347 BULK</v>
      </c>
      <c r="N5467">
        <v>2</v>
      </c>
    </row>
    <row r="5468" spans="1:14">
      <c r="A5468">
        <f>IF(MOD(ROW()-3,COUNTA(tblProducts[Description]))=0,A5467+1,A5467)</f>
        <v>48</v>
      </c>
      <c r="B5468">
        <f>MOD(ROW()-3,COUNTA(tblProducts[Description]))+1</f>
        <v>108</v>
      </c>
      <c r="C5468" t="str">
        <f>_xlfn.XLOOKUP(A5468,tblProducts[Column1],tblProducts[Description])</f>
        <v>ETHOMEEN T/24 BULK</v>
      </c>
      <c r="D5468" t="str">
        <f>_xlfn.XLOOKUP(B5468,tblProducts[Column1],tblProducts[Description])</f>
        <v>ETHYLAN PT-3000 BULK</v>
      </c>
      <c r="E5468" t="s">
        <v>9</v>
      </c>
      <c r="F5468" t="s">
        <v>12</v>
      </c>
      <c r="G5468" t="s">
        <v>7</v>
      </c>
      <c r="H5468" t="s">
        <v>8</v>
      </c>
      <c r="I5468">
        <f t="shared" si="85"/>
        <v>2</v>
      </c>
      <c r="L5468" t="str">
        <v>ETHOMEEN T/24 BULK</v>
      </c>
      <c r="M5468" t="str">
        <v>ETHYLAN PT-3000 BULK</v>
      </c>
      <c r="N5468">
        <v>2</v>
      </c>
    </row>
    <row r="5469" spans="1:14">
      <c r="A5469">
        <f>IF(MOD(ROW()-3,COUNTA(tblProducts[Description]))=0,A5468+1,A5468)</f>
        <v>48</v>
      </c>
      <c r="B5469">
        <f>MOD(ROW()-3,COUNTA(tblProducts[Description]))+1</f>
        <v>109</v>
      </c>
      <c r="C5469" t="str">
        <f>_xlfn.XLOOKUP(A5469,tblProducts[Column1],tblProducts[Description])</f>
        <v>ETHOMEEN T/24 BULK</v>
      </c>
      <c r="D5469" t="str">
        <f>_xlfn.XLOOKUP(B5469,tblProducts[Column1],tblProducts[Description])</f>
        <v>ETHYLAN HB4/BULK</v>
      </c>
      <c r="E5469" t="s">
        <v>9</v>
      </c>
      <c r="F5469" t="s">
        <v>12</v>
      </c>
      <c r="G5469" t="s">
        <v>7</v>
      </c>
      <c r="H5469" t="s">
        <v>8</v>
      </c>
      <c r="I5469">
        <f t="shared" si="85"/>
        <v>2</v>
      </c>
      <c r="L5469" t="str">
        <v>ETHOMEEN T/24 BULK</v>
      </c>
      <c r="M5469" t="str">
        <v>ETHYLAN HB4/BULK</v>
      </c>
      <c r="N5469">
        <v>2</v>
      </c>
    </row>
    <row r="5470" spans="1:14">
      <c r="A5470">
        <f>IF(MOD(ROW()-3,COUNTA(tblProducts[Description]))=0,A5469+1,A5469)</f>
        <v>48</v>
      </c>
      <c r="B5470">
        <f>MOD(ROW()-3,COUNTA(tblProducts[Description]))+1</f>
        <v>110</v>
      </c>
      <c r="C5470" t="str">
        <f>_xlfn.XLOOKUP(A5470,tblProducts[Column1],tblProducts[Description])</f>
        <v>ETHOMEEN T/24 BULK</v>
      </c>
      <c r="D5470" t="str">
        <f>_xlfn.XLOOKUP(B5470,tblProducts[Column1],tblProducts[Description])</f>
        <v>ADSEE AB 600 BULK</v>
      </c>
      <c r="E5470" t="s">
        <v>9</v>
      </c>
      <c r="F5470" t="s">
        <v>12</v>
      </c>
      <c r="G5470" t="s">
        <v>7</v>
      </c>
      <c r="H5470" t="s">
        <v>8</v>
      </c>
      <c r="I5470">
        <f t="shared" si="85"/>
        <v>2</v>
      </c>
      <c r="L5470" t="str">
        <v>ETHOMEEN T/24 BULK</v>
      </c>
      <c r="M5470" t="str">
        <v>ADSEE AB 600 BULK</v>
      </c>
      <c r="N5470">
        <v>2</v>
      </c>
    </row>
    <row r="5471" spans="1:14">
      <c r="A5471">
        <f>IF(MOD(ROW()-3,COUNTA(tblProducts[Description]))=0,A5470+1,A5470)</f>
        <v>48</v>
      </c>
      <c r="B5471">
        <f>MOD(ROW()-3,COUNTA(tblProducts[Description]))+1</f>
        <v>111</v>
      </c>
      <c r="C5471" t="str">
        <f>_xlfn.XLOOKUP(A5471,tblProducts[Column1],tblProducts[Description])</f>
        <v>ETHOMEEN T/24 BULK</v>
      </c>
      <c r="D5471" t="str">
        <f>_xlfn.XLOOKUP(B5471,tblProducts[Column1],tblProducts[Description])</f>
        <v>WITCONOL PT-320  BULK</v>
      </c>
      <c r="E5471" t="s">
        <v>9</v>
      </c>
      <c r="F5471" t="s">
        <v>12</v>
      </c>
      <c r="G5471" t="s">
        <v>7</v>
      </c>
      <c r="H5471" t="s">
        <v>8</v>
      </c>
      <c r="I5471">
        <f t="shared" si="85"/>
        <v>2</v>
      </c>
      <c r="L5471" t="str">
        <v>ETHOMEEN T/24 BULK</v>
      </c>
      <c r="M5471" t="str">
        <v>WITCONOL PT-320  BULK</v>
      </c>
      <c r="N5471">
        <v>2</v>
      </c>
    </row>
    <row r="5472" spans="1:14">
      <c r="A5472">
        <f>IF(MOD(ROW()-3,COUNTA(tblProducts[Description]))=0,A5471+1,A5471)</f>
        <v>48</v>
      </c>
      <c r="B5472">
        <f>MOD(ROW()-3,COUNTA(tblProducts[Description]))+1</f>
        <v>112</v>
      </c>
      <c r="C5472" t="str">
        <f>_xlfn.XLOOKUP(A5472,tblProducts[Column1],tblProducts[Description])</f>
        <v>ETHOMEEN T/24 BULK</v>
      </c>
      <c r="D5472" t="str">
        <f>_xlfn.XLOOKUP(B5472,tblProducts[Column1],tblProducts[Description])</f>
        <v>ETHYLAN DA-3 BULK</v>
      </c>
      <c r="E5472" t="s">
        <v>9</v>
      </c>
      <c r="F5472" t="s">
        <v>12</v>
      </c>
      <c r="G5472" t="s">
        <v>7</v>
      </c>
      <c r="H5472" t="s">
        <v>8</v>
      </c>
      <c r="I5472">
        <f t="shared" si="85"/>
        <v>2</v>
      </c>
      <c r="L5472" t="str">
        <v>ETHOMEEN T/24 BULK</v>
      </c>
      <c r="M5472" t="str">
        <v>ETHYLAN DA-3 BULK</v>
      </c>
      <c r="N5472">
        <v>2</v>
      </c>
    </row>
    <row r="5473" spans="1:14">
      <c r="A5473">
        <f>IF(MOD(ROW()-3,COUNTA(tblProducts[Description]))=0,A5472+1,A5472)</f>
        <v>48</v>
      </c>
      <c r="B5473">
        <f>MOD(ROW()-3,COUNTA(tblProducts[Description]))+1</f>
        <v>113</v>
      </c>
      <c r="C5473" t="str">
        <f>_xlfn.XLOOKUP(A5473,tblProducts[Column1],tblProducts[Description])</f>
        <v>ETHOMEEN T/24 BULK</v>
      </c>
      <c r="D5473" t="str">
        <f>_xlfn.XLOOKUP(B5473,tblProducts[Column1],tblProducts[Description])</f>
        <v>ETHOMEEN O/12 BULK</v>
      </c>
      <c r="E5473" t="s">
        <v>9</v>
      </c>
      <c r="F5473" t="s">
        <v>12</v>
      </c>
      <c r="G5473" t="s">
        <v>7</v>
      </c>
      <c r="H5473" t="s">
        <v>8</v>
      </c>
      <c r="I5473">
        <f t="shared" si="85"/>
        <v>2</v>
      </c>
      <c r="L5473" t="str">
        <v>ETHOMEEN T/24 BULK</v>
      </c>
      <c r="M5473" t="str">
        <v>ETHOMEEN O/12 BULK</v>
      </c>
      <c r="N5473">
        <v>2</v>
      </c>
    </row>
    <row r="5474" spans="1:14">
      <c r="A5474">
        <f>IF(MOD(ROW()-3,COUNTA(tblProducts[Description]))=0,A5473+1,A5473)</f>
        <v>48</v>
      </c>
      <c r="B5474">
        <f>MOD(ROW()-3,COUNTA(tblProducts[Description]))+1</f>
        <v>114</v>
      </c>
      <c r="C5474" t="str">
        <f>_xlfn.XLOOKUP(A5474,tblProducts[Column1],tblProducts[Description])</f>
        <v>ETHOMEEN T/24 BULK</v>
      </c>
      <c r="D5474" t="str">
        <f>_xlfn.XLOOKUP(B5474,tblProducts[Column1],tblProducts[Description])</f>
        <v>WITCONOL PT-1000 BULK</v>
      </c>
      <c r="E5474" t="s">
        <v>9</v>
      </c>
      <c r="F5474" t="s">
        <v>12</v>
      </c>
      <c r="G5474" t="s">
        <v>7</v>
      </c>
      <c r="H5474" t="s">
        <v>8</v>
      </c>
      <c r="I5474">
        <f t="shared" si="85"/>
        <v>2</v>
      </c>
      <c r="L5474" t="str">
        <v>ETHOMEEN T/24 BULK</v>
      </c>
      <c r="M5474" t="str">
        <v>WITCONOL PT-1000 BULK</v>
      </c>
      <c r="N5474">
        <v>2</v>
      </c>
    </row>
    <row r="5475" spans="1:14">
      <c r="A5475">
        <f>IF(MOD(ROW()-3,COUNTA(tblProducts[Description]))=0,A5474+1,A5474)</f>
        <v>49</v>
      </c>
      <c r="B5475">
        <f>MOD(ROW()-3,COUNTA(tblProducts[Description]))+1</f>
        <v>1</v>
      </c>
      <c r="C5475" t="str">
        <f>_xlfn.XLOOKUP(A5475,tblProducts[Column1],tblProducts[Description])</f>
        <v>ETHOMEEN T/25 BULK</v>
      </c>
      <c r="D5475" t="str">
        <f>_xlfn.XLOOKUP(B5475,tblProducts[Column1],tblProducts[Description])</f>
        <v>ADSEE 4130 BULK</v>
      </c>
      <c r="E5475" t="s">
        <v>9</v>
      </c>
      <c r="F5475" t="s">
        <v>12</v>
      </c>
      <c r="G5475" t="s">
        <v>7</v>
      </c>
      <c r="H5475" t="s">
        <v>8</v>
      </c>
      <c r="I5475">
        <f t="shared" si="85"/>
        <v>2</v>
      </c>
      <c r="L5475" t="str">
        <v>ETHOMEEN T/25 BULK</v>
      </c>
      <c r="M5475" t="str">
        <v>ADSEE 4130 BULK</v>
      </c>
      <c r="N5475">
        <v>2</v>
      </c>
    </row>
    <row r="5476" spans="1:14">
      <c r="A5476">
        <f>IF(MOD(ROW()-3,COUNTA(tblProducts[Description]))=0,A5475+1,A5475)</f>
        <v>49</v>
      </c>
      <c r="B5476">
        <f>MOD(ROW()-3,COUNTA(tblProducts[Description]))+1</f>
        <v>2</v>
      </c>
      <c r="C5476" t="str">
        <f>_xlfn.XLOOKUP(A5476,tblProducts[Column1],tblProducts[Description])</f>
        <v>ETHOMEEN T/25 BULK</v>
      </c>
      <c r="D5476" t="str">
        <f>_xlfn.XLOOKUP(B5476,tblProducts[Column1],tblProducts[Description])</f>
        <v>ARMOSTAT 300 BULK</v>
      </c>
      <c r="E5476" t="s">
        <v>9</v>
      </c>
      <c r="F5476" t="s">
        <v>12</v>
      </c>
      <c r="G5476" t="s">
        <v>9</v>
      </c>
      <c r="H5476" t="s">
        <v>11</v>
      </c>
      <c r="I5476">
        <f t="shared" si="85"/>
        <v>4</v>
      </c>
      <c r="L5476" t="str">
        <v>ETHOMEEN T/25 BULK</v>
      </c>
      <c r="M5476" t="str">
        <v>ARMOSTAT 300 BULK</v>
      </c>
      <c r="N5476">
        <v>4</v>
      </c>
    </row>
    <row r="5477" spans="1:14">
      <c r="A5477">
        <f>IF(MOD(ROW()-3,COUNTA(tblProducts[Description]))=0,A5476+1,A5476)</f>
        <v>49</v>
      </c>
      <c r="B5477">
        <f>MOD(ROW()-3,COUNTA(tblProducts[Description]))+1</f>
        <v>3</v>
      </c>
      <c r="C5477" t="str">
        <f>_xlfn.XLOOKUP(A5477,tblProducts[Column1],tblProducts[Description])</f>
        <v>ETHOMEEN T/25 BULK</v>
      </c>
      <c r="D5477" t="str">
        <f>_xlfn.XLOOKUP(B5477,tblProducts[Column1],tblProducts[Description])</f>
        <v>ARMOSTAT 400 BULK</v>
      </c>
      <c r="E5477" t="s">
        <v>9</v>
      </c>
      <c r="F5477" t="s">
        <v>12</v>
      </c>
      <c r="G5477" t="s">
        <v>9</v>
      </c>
      <c r="H5477" t="s">
        <v>11</v>
      </c>
      <c r="I5477">
        <f t="shared" si="85"/>
        <v>4</v>
      </c>
      <c r="L5477" t="str">
        <v>ETHOMEEN T/25 BULK</v>
      </c>
      <c r="M5477" t="str">
        <v>ARMOSTAT 400 BULK</v>
      </c>
      <c r="N5477">
        <v>4</v>
      </c>
    </row>
    <row r="5478" spans="1:14">
      <c r="A5478">
        <f>IF(MOD(ROW()-3,COUNTA(tblProducts[Description]))=0,A5477+1,A5477)</f>
        <v>49</v>
      </c>
      <c r="B5478">
        <f>MOD(ROW()-3,COUNTA(tblProducts[Description]))+1</f>
        <v>4</v>
      </c>
      <c r="C5478" t="str">
        <f>_xlfn.XLOOKUP(A5478,tblProducts[Column1],tblProducts[Description])</f>
        <v>ETHOMEEN T/25 BULK</v>
      </c>
      <c r="D5478" t="str">
        <f>_xlfn.XLOOKUP(B5478,tblProducts[Column1],tblProducts[Description])</f>
        <v>ARMOSTAT 410 LM BULK</v>
      </c>
      <c r="E5478" t="s">
        <v>9</v>
      </c>
      <c r="F5478" t="s">
        <v>12</v>
      </c>
      <c r="G5478" t="s">
        <v>9</v>
      </c>
      <c r="H5478" t="s">
        <v>11</v>
      </c>
      <c r="I5478">
        <f t="shared" si="85"/>
        <v>4</v>
      </c>
      <c r="L5478" t="str">
        <v>ETHOMEEN T/25 BULK</v>
      </c>
      <c r="M5478" t="str">
        <v>ARMOSTAT 410 LM BULK</v>
      </c>
      <c r="N5478">
        <v>4</v>
      </c>
    </row>
    <row r="5479" spans="1:14">
      <c r="A5479">
        <f>IF(MOD(ROW()-3,COUNTA(tblProducts[Description]))=0,A5478+1,A5478)</f>
        <v>49</v>
      </c>
      <c r="B5479">
        <f>MOD(ROW()-3,COUNTA(tblProducts[Description]))+1</f>
        <v>5</v>
      </c>
      <c r="C5479" t="str">
        <f>_xlfn.XLOOKUP(A5479,tblProducts[Column1],tblProducts[Description])</f>
        <v>ETHOMEEN T/25 BULK</v>
      </c>
      <c r="D5479" t="str">
        <f>_xlfn.XLOOKUP(B5479,tblProducts[Column1],tblProducts[Description])</f>
        <v>ARMUL HE 5070 BULK</v>
      </c>
      <c r="E5479" t="s">
        <v>9</v>
      </c>
      <c r="F5479" t="s">
        <v>12</v>
      </c>
      <c r="G5479" t="s">
        <v>7</v>
      </c>
      <c r="H5479" t="s">
        <v>8</v>
      </c>
      <c r="I5479">
        <f t="shared" si="85"/>
        <v>2</v>
      </c>
      <c r="L5479" t="str">
        <v>ETHOMEEN T/25 BULK</v>
      </c>
      <c r="M5479" t="str">
        <v>ARMUL HE 5070 BULK</v>
      </c>
      <c r="N5479">
        <v>2</v>
      </c>
    </row>
    <row r="5480" spans="1:14">
      <c r="A5480">
        <f>IF(MOD(ROW()-3,COUNTA(tblProducts[Description]))=0,A5479+1,A5479)</f>
        <v>49</v>
      </c>
      <c r="B5480">
        <f>MOD(ROW()-3,COUNTA(tblProducts[Description]))+1</f>
        <v>6</v>
      </c>
      <c r="C5480" t="str">
        <f>_xlfn.XLOOKUP(A5480,tblProducts[Column1],tblProducts[Description])</f>
        <v>ETHOMEEN T/25 BULK</v>
      </c>
      <c r="D5480" t="str">
        <f>_xlfn.XLOOKUP(B5480,tblProducts[Column1],tblProducts[Description])</f>
        <v>BEROL 260 BULK</v>
      </c>
      <c r="E5480" t="s">
        <v>9</v>
      </c>
      <c r="F5480" t="s">
        <v>12</v>
      </c>
      <c r="G5480" t="s">
        <v>7</v>
      </c>
      <c r="H5480" t="s">
        <v>13</v>
      </c>
      <c r="I5480">
        <f t="shared" si="85"/>
        <v>2</v>
      </c>
      <c r="L5480" t="str">
        <v>ETHOMEEN T/25 BULK</v>
      </c>
      <c r="M5480" t="str">
        <v>BEROL 260 BULK</v>
      </c>
      <c r="N5480">
        <v>2</v>
      </c>
    </row>
    <row r="5481" spans="1:14">
      <c r="A5481">
        <f>IF(MOD(ROW()-3,COUNTA(tblProducts[Description]))=0,A5480+1,A5480)</f>
        <v>49</v>
      </c>
      <c r="B5481">
        <f>MOD(ROW()-3,COUNTA(tblProducts[Description]))+1</f>
        <v>7</v>
      </c>
      <c r="C5481" t="str">
        <f>_xlfn.XLOOKUP(A5481,tblProducts[Column1],tblProducts[Description])</f>
        <v>ETHOMEEN T/25 BULK</v>
      </c>
      <c r="D5481" t="str">
        <f>_xlfn.XLOOKUP(B5481,tblProducts[Column1],tblProducts[Description])</f>
        <v>BEROL 266 BULK</v>
      </c>
      <c r="E5481" t="s">
        <v>9</v>
      </c>
      <c r="F5481" t="s">
        <v>12</v>
      </c>
      <c r="G5481" t="s">
        <v>7</v>
      </c>
      <c r="H5481" t="s">
        <v>13</v>
      </c>
      <c r="I5481">
        <f t="shared" si="85"/>
        <v>2</v>
      </c>
      <c r="L5481" t="str">
        <v>ETHOMEEN T/25 BULK</v>
      </c>
      <c r="M5481" t="str">
        <v>BEROL 266 BULK</v>
      </c>
      <c r="N5481">
        <v>2</v>
      </c>
    </row>
    <row r="5482" spans="1:14">
      <c r="A5482">
        <f>IF(MOD(ROW()-3,COUNTA(tblProducts[Description]))=0,A5481+1,A5481)</f>
        <v>49</v>
      </c>
      <c r="B5482">
        <f>MOD(ROW()-3,COUNTA(tblProducts[Description]))+1</f>
        <v>8</v>
      </c>
      <c r="C5482" t="str">
        <f>_xlfn.XLOOKUP(A5482,tblProducts[Column1],tblProducts[Description])</f>
        <v>ETHOMEEN T/25 BULK</v>
      </c>
      <c r="D5482" t="str">
        <f>_xlfn.XLOOKUP(B5482,tblProducts[Column1],tblProducts[Description])</f>
        <v>BEROL 266V BULK</v>
      </c>
      <c r="E5482" t="s">
        <v>9</v>
      </c>
      <c r="F5482" t="s">
        <v>12</v>
      </c>
      <c r="G5482" t="s">
        <v>7</v>
      </c>
      <c r="H5482" t="s">
        <v>13</v>
      </c>
      <c r="I5482">
        <f t="shared" si="85"/>
        <v>2</v>
      </c>
      <c r="L5482" t="str">
        <v>ETHOMEEN T/25 BULK</v>
      </c>
      <c r="M5482" t="str">
        <v>BEROL 266V BULK</v>
      </c>
      <c r="N5482">
        <v>2</v>
      </c>
    </row>
    <row r="5483" spans="1:14">
      <c r="A5483">
        <f>IF(MOD(ROW()-3,COUNTA(tblProducts[Description]))=0,A5482+1,A5482)</f>
        <v>49</v>
      </c>
      <c r="B5483">
        <f>MOD(ROW()-3,COUNTA(tblProducts[Description]))+1</f>
        <v>9</v>
      </c>
      <c r="C5483" t="str">
        <f>_xlfn.XLOOKUP(A5483,tblProducts[Column1],tblProducts[Description])</f>
        <v>ETHOMEEN T/25 BULK</v>
      </c>
      <c r="D5483" t="str">
        <f>_xlfn.XLOOKUP(B5483,tblProducts[Column1],tblProducts[Description])</f>
        <v>BEROL 467 BULK</v>
      </c>
      <c r="E5483" t="s">
        <v>9</v>
      </c>
      <c r="F5483" t="s">
        <v>12</v>
      </c>
      <c r="G5483" t="s">
        <v>7</v>
      </c>
      <c r="H5483" t="s">
        <v>8</v>
      </c>
      <c r="I5483">
        <f t="shared" si="85"/>
        <v>2</v>
      </c>
      <c r="L5483" t="str">
        <v>ETHOMEEN T/25 BULK</v>
      </c>
      <c r="M5483" t="str">
        <v>BEROL 467 BULK</v>
      </c>
      <c r="N5483">
        <v>2</v>
      </c>
    </row>
    <row r="5484" spans="1:14">
      <c r="A5484">
        <f>IF(MOD(ROW()-3,COUNTA(tblProducts[Description]))=0,A5483+1,A5483)</f>
        <v>49</v>
      </c>
      <c r="B5484">
        <f>MOD(ROW()-3,COUNTA(tblProducts[Description]))+1</f>
        <v>10</v>
      </c>
      <c r="C5484" t="str">
        <f>_xlfn.XLOOKUP(A5484,tblProducts[Column1],tblProducts[Description])</f>
        <v>ETHOMEEN T/25 BULK</v>
      </c>
      <c r="D5484" t="str">
        <f>_xlfn.XLOOKUP(B5484,tblProducts[Column1],tblProducts[Description])</f>
        <v>BEROL OX 91-6 BULK</v>
      </c>
      <c r="E5484" t="s">
        <v>9</v>
      </c>
      <c r="F5484" t="s">
        <v>12</v>
      </c>
      <c r="G5484" t="s">
        <v>7</v>
      </c>
      <c r="H5484" t="s">
        <v>8</v>
      </c>
      <c r="I5484">
        <f t="shared" si="85"/>
        <v>2</v>
      </c>
      <c r="L5484" t="str">
        <v>ETHOMEEN T/25 BULK</v>
      </c>
      <c r="M5484" t="str">
        <v>BEROL OX 91-6 BULK</v>
      </c>
      <c r="N5484">
        <v>2</v>
      </c>
    </row>
    <row r="5485" spans="1:14">
      <c r="A5485">
        <f>IF(MOD(ROW()-3,COUNTA(tblProducts[Description]))=0,A5484+1,A5484)</f>
        <v>49</v>
      </c>
      <c r="B5485">
        <f>MOD(ROW()-3,COUNTA(tblProducts[Description]))+1</f>
        <v>11</v>
      </c>
      <c r="C5485" t="str">
        <f>_xlfn.XLOOKUP(A5485,tblProducts[Column1],tblProducts[Description])</f>
        <v>ETHOMEEN T/25 BULK</v>
      </c>
      <c r="D5485" t="str">
        <f>_xlfn.XLOOKUP(B5485,tblProducts[Column1],tblProducts[Description])</f>
        <v>C-5635 BULK</v>
      </c>
      <c r="E5485" t="s">
        <v>9</v>
      </c>
      <c r="F5485" t="s">
        <v>12</v>
      </c>
      <c r="G5485" t="s">
        <v>7</v>
      </c>
      <c r="H5485" t="s">
        <v>8</v>
      </c>
      <c r="I5485">
        <f t="shared" si="85"/>
        <v>2</v>
      </c>
      <c r="L5485" t="str">
        <v>ETHOMEEN T/25 BULK</v>
      </c>
      <c r="M5485" t="str">
        <v>C-5635 BULK</v>
      </c>
      <c r="N5485">
        <v>2</v>
      </c>
    </row>
    <row r="5486" spans="1:14">
      <c r="A5486">
        <f>IF(MOD(ROW()-3,COUNTA(tblProducts[Description]))=0,A5485+1,A5485)</f>
        <v>49</v>
      </c>
      <c r="B5486">
        <f>MOD(ROW()-3,COUNTA(tblProducts[Description]))+1</f>
        <v>12</v>
      </c>
      <c r="C5486" t="str">
        <f>_xlfn.XLOOKUP(A5486,tblProducts[Column1],tblProducts[Description])</f>
        <v>ETHOMEEN T/25 BULK</v>
      </c>
      <c r="D5486" t="str">
        <f>_xlfn.XLOOKUP(B5486,tblProducts[Column1],tblProducts[Description])</f>
        <v>C-6290 BULK</v>
      </c>
      <c r="E5486" t="s">
        <v>9</v>
      </c>
      <c r="F5486" t="s">
        <v>12</v>
      </c>
      <c r="G5486" t="s">
        <v>7</v>
      </c>
      <c r="H5486" t="s">
        <v>8</v>
      </c>
      <c r="I5486">
        <f t="shared" si="85"/>
        <v>2</v>
      </c>
      <c r="L5486" t="str">
        <v>ETHOMEEN T/25 BULK</v>
      </c>
      <c r="M5486" t="str">
        <v>C-6290 BULK</v>
      </c>
      <c r="N5486">
        <v>2</v>
      </c>
    </row>
    <row r="5487" spans="1:14">
      <c r="A5487">
        <f>IF(MOD(ROW()-3,COUNTA(tblProducts[Description]))=0,A5486+1,A5486)</f>
        <v>49</v>
      </c>
      <c r="B5487">
        <f>MOD(ROW()-3,COUNTA(tblProducts[Description]))+1</f>
        <v>13</v>
      </c>
      <c r="C5487" t="str">
        <f>_xlfn.XLOOKUP(A5487,tblProducts[Column1],tblProducts[Description])</f>
        <v>ETHOMEEN T/25 BULK</v>
      </c>
      <c r="D5487" t="str">
        <f>_xlfn.XLOOKUP(B5487,tblProducts[Column1],tblProducts[Description])</f>
        <v>C-6385 BULK</v>
      </c>
      <c r="E5487" t="s">
        <v>9</v>
      </c>
      <c r="F5487" t="s">
        <v>12</v>
      </c>
      <c r="G5487" t="s">
        <v>7</v>
      </c>
      <c r="H5487" t="s">
        <v>8</v>
      </c>
      <c r="I5487">
        <f t="shared" si="85"/>
        <v>2</v>
      </c>
      <c r="L5487" t="str">
        <v>ETHOMEEN T/25 BULK</v>
      </c>
      <c r="M5487" t="str">
        <v>C-6385 BULK</v>
      </c>
      <c r="N5487">
        <v>2</v>
      </c>
    </row>
    <row r="5488" spans="1:14">
      <c r="A5488">
        <f>IF(MOD(ROW()-3,COUNTA(tblProducts[Description]))=0,A5487+1,A5487)</f>
        <v>49</v>
      </c>
      <c r="B5488">
        <f>MOD(ROW()-3,COUNTA(tblProducts[Description]))+1</f>
        <v>14</v>
      </c>
      <c r="C5488" t="str">
        <f>_xlfn.XLOOKUP(A5488,tblProducts[Column1],tblProducts[Description])</f>
        <v>ETHOMEEN T/25 BULK</v>
      </c>
      <c r="D5488" t="str">
        <f>_xlfn.XLOOKUP(B5488,tblProducts[Column1],tblProducts[Description])</f>
        <v>C-6427 BULK</v>
      </c>
      <c r="E5488" t="s">
        <v>9</v>
      </c>
      <c r="F5488" t="s">
        <v>12</v>
      </c>
      <c r="G5488" t="s">
        <v>7</v>
      </c>
      <c r="H5488" t="s">
        <v>8</v>
      </c>
      <c r="I5488">
        <f t="shared" si="85"/>
        <v>2</v>
      </c>
      <c r="L5488" t="str">
        <v>ETHOMEEN T/25 BULK</v>
      </c>
      <c r="M5488" t="str">
        <v>C-6427 BULK</v>
      </c>
      <c r="N5488">
        <v>2</v>
      </c>
    </row>
    <row r="5489" spans="1:14">
      <c r="A5489">
        <f>IF(MOD(ROW()-3,COUNTA(tblProducts[Description]))=0,A5488+1,A5488)</f>
        <v>49</v>
      </c>
      <c r="B5489">
        <f>MOD(ROW()-3,COUNTA(tblProducts[Description]))+1</f>
        <v>15</v>
      </c>
      <c r="C5489" t="str">
        <f>_xlfn.XLOOKUP(A5489,tblProducts[Column1],tblProducts[Description])</f>
        <v>ETHOMEEN T/25 BULK</v>
      </c>
      <c r="D5489" t="str">
        <f>_xlfn.XLOOKUP(B5489,tblProducts[Column1],tblProducts[Description])</f>
        <v>EMULPON CO-200 BULK</v>
      </c>
      <c r="E5489" t="s">
        <v>9</v>
      </c>
      <c r="F5489" t="s">
        <v>12</v>
      </c>
      <c r="G5489" t="s">
        <v>7</v>
      </c>
      <c r="H5489" t="s">
        <v>8</v>
      </c>
      <c r="I5489">
        <f t="shared" si="85"/>
        <v>2</v>
      </c>
      <c r="L5489" t="str">
        <v>ETHOMEEN T/25 BULK</v>
      </c>
      <c r="M5489" t="str">
        <v>EMULPON CO-200 BULK</v>
      </c>
      <c r="N5489">
        <v>2</v>
      </c>
    </row>
    <row r="5490" spans="1:14">
      <c r="A5490">
        <f>IF(MOD(ROW()-3,COUNTA(tblProducts[Description]))=0,A5489+1,A5489)</f>
        <v>49</v>
      </c>
      <c r="B5490">
        <f>MOD(ROW()-3,COUNTA(tblProducts[Description]))+1</f>
        <v>16</v>
      </c>
      <c r="C5490" t="str">
        <f>_xlfn.XLOOKUP(A5490,tblProducts[Column1],tblProducts[Description])</f>
        <v>ETHOMEEN T/25 BULK</v>
      </c>
      <c r="D5490" t="str">
        <f>_xlfn.XLOOKUP(B5490,tblProducts[Column1],tblProducts[Description])</f>
        <v>EMULPON CO-360 BULK</v>
      </c>
      <c r="E5490" t="s">
        <v>9</v>
      </c>
      <c r="F5490" t="s">
        <v>12</v>
      </c>
      <c r="G5490" t="s">
        <v>7</v>
      </c>
      <c r="H5490" t="s">
        <v>8</v>
      </c>
      <c r="I5490">
        <f t="shared" si="85"/>
        <v>2</v>
      </c>
      <c r="L5490" t="str">
        <v>ETHOMEEN T/25 BULK</v>
      </c>
      <c r="M5490" t="str">
        <v>EMULPON CO-360 BULK</v>
      </c>
      <c r="N5490">
        <v>2</v>
      </c>
    </row>
    <row r="5491" spans="1:14">
      <c r="A5491">
        <f>IF(MOD(ROW()-3,COUNTA(tblProducts[Description]))=0,A5490+1,A5490)</f>
        <v>49</v>
      </c>
      <c r="B5491">
        <f>MOD(ROW()-3,COUNTA(tblProducts[Description]))+1</f>
        <v>17</v>
      </c>
      <c r="C5491" t="str">
        <f>_xlfn.XLOOKUP(A5491,tblProducts[Column1],tblProducts[Description])</f>
        <v>ETHOMEEN T/25 BULK</v>
      </c>
      <c r="D5491" t="str">
        <f>_xlfn.XLOOKUP(B5491,tblProducts[Column1],tblProducts[Description])</f>
        <v>EMULPON CO-550 BULK</v>
      </c>
      <c r="E5491" t="s">
        <v>9</v>
      </c>
      <c r="F5491" t="s">
        <v>12</v>
      </c>
      <c r="G5491" t="s">
        <v>7</v>
      </c>
      <c r="H5491" t="s">
        <v>8</v>
      </c>
      <c r="I5491">
        <f t="shared" si="85"/>
        <v>2</v>
      </c>
      <c r="L5491" t="str">
        <v>ETHOMEEN T/25 BULK</v>
      </c>
      <c r="M5491" t="str">
        <v>EMULPON CO-550 BULK</v>
      </c>
      <c r="N5491">
        <v>2</v>
      </c>
    </row>
    <row r="5492" spans="1:14">
      <c r="A5492">
        <f>IF(MOD(ROW()-3,COUNTA(tblProducts[Description]))=0,A5491+1,A5491)</f>
        <v>49</v>
      </c>
      <c r="B5492">
        <f>MOD(ROW()-3,COUNTA(tblProducts[Description]))+1</f>
        <v>18</v>
      </c>
      <c r="C5492" t="str">
        <f>_xlfn.XLOOKUP(A5492,tblProducts[Column1],tblProducts[Description])</f>
        <v>ETHOMEEN T/25 BULK</v>
      </c>
      <c r="D5492" t="str">
        <f>_xlfn.XLOOKUP(B5492,tblProducts[Column1],tblProducts[Description])</f>
        <v>ETHODUOMEEN HT/13 BULK</v>
      </c>
      <c r="E5492" t="s">
        <v>9</v>
      </c>
      <c r="F5492" t="s">
        <v>12</v>
      </c>
      <c r="G5492" t="s">
        <v>7</v>
      </c>
      <c r="H5492" t="s">
        <v>8</v>
      </c>
      <c r="I5492">
        <f t="shared" si="85"/>
        <v>2</v>
      </c>
      <c r="L5492" t="str">
        <v>ETHOMEEN T/25 BULK</v>
      </c>
      <c r="M5492" t="str">
        <v>ETHODUOMEEN HT/13 BULK</v>
      </c>
      <c r="N5492">
        <v>2</v>
      </c>
    </row>
    <row r="5493" spans="1:14">
      <c r="A5493">
        <f>IF(MOD(ROW()-3,COUNTA(tblProducts[Description]))=0,A5492+1,A5492)</f>
        <v>49</v>
      </c>
      <c r="B5493">
        <f>MOD(ROW()-3,COUNTA(tblProducts[Description]))+1</f>
        <v>19</v>
      </c>
      <c r="C5493" t="str">
        <f>_xlfn.XLOOKUP(A5493,tblProducts[Column1],tblProducts[Description])</f>
        <v>ETHOMEEN T/25 BULK</v>
      </c>
      <c r="D5493" t="str">
        <f>_xlfn.XLOOKUP(B5493,tblProducts[Column1],tblProducts[Description])</f>
        <v>ETHODUOMEEN T/13 BULK</v>
      </c>
      <c r="E5493" t="s">
        <v>9</v>
      </c>
      <c r="F5493" t="s">
        <v>12</v>
      </c>
      <c r="G5493" t="s">
        <v>9</v>
      </c>
      <c r="H5493" t="s">
        <v>8</v>
      </c>
      <c r="I5493">
        <f t="shared" si="85"/>
        <v>4</v>
      </c>
      <c r="L5493" t="str">
        <v>ETHOMEEN T/25 BULK</v>
      </c>
      <c r="M5493" t="str">
        <v>ETHODUOMEEN T/13 BULK</v>
      </c>
      <c r="N5493">
        <v>4</v>
      </c>
    </row>
    <row r="5494" spans="1:14">
      <c r="A5494">
        <f>IF(MOD(ROW()-3,COUNTA(tblProducts[Description]))=0,A5493+1,A5493)</f>
        <v>49</v>
      </c>
      <c r="B5494">
        <f>MOD(ROW()-3,COUNTA(tblProducts[Description]))+1</f>
        <v>20</v>
      </c>
      <c r="C5494" t="str">
        <f>_xlfn.XLOOKUP(A5494,tblProducts[Column1],tblProducts[Description])</f>
        <v>ETHOMEEN T/25 BULK</v>
      </c>
      <c r="D5494" t="str">
        <f>_xlfn.XLOOKUP(B5494,tblProducts[Column1],tblProducts[Description])</f>
        <v>ETHODUOMEEN T/13N BULK</v>
      </c>
      <c r="E5494" t="s">
        <v>9</v>
      </c>
      <c r="F5494" t="s">
        <v>12</v>
      </c>
      <c r="G5494" t="s">
        <v>7</v>
      </c>
      <c r="H5494" t="s">
        <v>8</v>
      </c>
      <c r="I5494">
        <f t="shared" si="85"/>
        <v>2</v>
      </c>
      <c r="L5494" t="str">
        <v>ETHOMEEN T/25 BULK</v>
      </c>
      <c r="M5494" t="str">
        <v>ETHODUOMEEN T/13N BULK</v>
      </c>
      <c r="N5494">
        <v>2</v>
      </c>
    </row>
    <row r="5495" spans="1:14">
      <c r="A5495">
        <f>IF(MOD(ROW()-3,COUNTA(tblProducts[Description]))=0,A5494+1,A5494)</f>
        <v>49</v>
      </c>
      <c r="B5495">
        <f>MOD(ROW()-3,COUNTA(tblProducts[Description]))+1</f>
        <v>21</v>
      </c>
      <c r="C5495" t="str">
        <f>_xlfn.XLOOKUP(A5495,tblProducts[Column1],tblProducts[Description])</f>
        <v>ETHOMEEN T/25 BULK</v>
      </c>
      <c r="D5495" t="str">
        <f>_xlfn.XLOOKUP(B5495,tblProducts[Column1],tblProducts[Description])</f>
        <v>ETHODUOMEEN T/20 BULK</v>
      </c>
      <c r="E5495" t="s">
        <v>9</v>
      </c>
      <c r="F5495" t="s">
        <v>12</v>
      </c>
      <c r="G5495" t="s">
        <v>7</v>
      </c>
      <c r="H5495" t="s">
        <v>8</v>
      </c>
      <c r="I5495">
        <f t="shared" si="85"/>
        <v>2</v>
      </c>
      <c r="L5495" t="str">
        <v>ETHOMEEN T/25 BULK</v>
      </c>
      <c r="M5495" t="str">
        <v>ETHODUOMEEN T/20 BULK</v>
      </c>
      <c r="N5495">
        <v>2</v>
      </c>
    </row>
    <row r="5496" spans="1:14">
      <c r="A5496">
        <f>IF(MOD(ROW()-3,COUNTA(tblProducts[Description]))=0,A5495+1,A5495)</f>
        <v>49</v>
      </c>
      <c r="B5496">
        <f>MOD(ROW()-3,COUNTA(tblProducts[Description]))+1</f>
        <v>22</v>
      </c>
      <c r="C5496" t="str">
        <f>_xlfn.XLOOKUP(A5496,tblProducts[Column1],tblProducts[Description])</f>
        <v>ETHOMEEN T/25 BULK</v>
      </c>
      <c r="D5496" t="str">
        <f>_xlfn.XLOOKUP(B5496,tblProducts[Column1],tblProducts[Description])</f>
        <v>ETHODUOMEEN T/25 BULK</v>
      </c>
      <c r="E5496" t="s">
        <v>9</v>
      </c>
      <c r="F5496" t="s">
        <v>12</v>
      </c>
      <c r="G5496" t="s">
        <v>7</v>
      </c>
      <c r="H5496" t="s">
        <v>8</v>
      </c>
      <c r="I5496">
        <f t="shared" si="85"/>
        <v>2</v>
      </c>
      <c r="L5496" t="str">
        <v>ETHOMEEN T/25 BULK</v>
      </c>
      <c r="M5496" t="str">
        <v>ETHODUOMEEN T/25 BULK</v>
      </c>
      <c r="N5496">
        <v>2</v>
      </c>
    </row>
    <row r="5497" spans="1:14">
      <c r="A5497">
        <f>IF(MOD(ROW()-3,COUNTA(tblProducts[Description]))=0,A5496+1,A5496)</f>
        <v>49</v>
      </c>
      <c r="B5497">
        <f>MOD(ROW()-3,COUNTA(tblProducts[Description]))+1</f>
        <v>23</v>
      </c>
      <c r="C5497" t="str">
        <f>_xlfn.XLOOKUP(A5497,tblProducts[Column1],tblProducts[Description])</f>
        <v>ETHOMEEN T/25 BULK</v>
      </c>
      <c r="D5497" t="str">
        <f>_xlfn.XLOOKUP(B5497,tblProducts[Column1],tblProducts[Description])</f>
        <v>ETHOFAT 242/25 BULK</v>
      </c>
      <c r="E5497" t="s">
        <v>9</v>
      </c>
      <c r="F5497" t="s">
        <v>12</v>
      </c>
      <c r="G5497" t="s">
        <v>7</v>
      </c>
      <c r="H5497" t="s">
        <v>8</v>
      </c>
      <c r="I5497">
        <f t="shared" si="85"/>
        <v>2</v>
      </c>
      <c r="L5497" t="str">
        <v>ETHOMEEN T/25 BULK</v>
      </c>
      <c r="M5497" t="str">
        <v>ETHOFAT 242/25 BULK</v>
      </c>
      <c r="N5497">
        <v>2</v>
      </c>
    </row>
    <row r="5498" spans="1:14">
      <c r="A5498">
        <f>IF(MOD(ROW()-3,COUNTA(tblProducts[Description]))=0,A5497+1,A5497)</f>
        <v>49</v>
      </c>
      <c r="B5498">
        <f>MOD(ROW()-3,COUNTA(tblProducts[Description]))+1</f>
        <v>24</v>
      </c>
      <c r="C5498" t="str">
        <f>_xlfn.XLOOKUP(A5498,tblProducts[Column1],tblProducts[Description])</f>
        <v>ETHOMEEN T/25 BULK</v>
      </c>
      <c r="D5498" t="str">
        <f>_xlfn.XLOOKUP(B5498,tblProducts[Column1],tblProducts[Description])</f>
        <v>ETHOMEEN C/12S BULK</v>
      </c>
      <c r="E5498" t="s">
        <v>9</v>
      </c>
      <c r="F5498" t="s">
        <v>12</v>
      </c>
      <c r="G5498" t="s">
        <v>9</v>
      </c>
      <c r="H5498" t="s">
        <v>8</v>
      </c>
      <c r="I5498">
        <f t="shared" si="85"/>
        <v>4</v>
      </c>
      <c r="L5498" t="str">
        <v>ETHOMEEN T/25 BULK</v>
      </c>
      <c r="M5498" t="str">
        <v>ETHOMEEN C/12S BULK</v>
      </c>
      <c r="N5498">
        <v>4</v>
      </c>
    </row>
    <row r="5499" spans="1:14">
      <c r="A5499">
        <f>IF(MOD(ROW()-3,COUNTA(tblProducts[Description]))=0,A5498+1,A5498)</f>
        <v>49</v>
      </c>
      <c r="B5499">
        <f>MOD(ROW()-3,COUNTA(tblProducts[Description]))+1</f>
        <v>25</v>
      </c>
      <c r="C5499" t="str">
        <f>_xlfn.XLOOKUP(A5499,tblProducts[Column1],tblProducts[Description])</f>
        <v>ETHOMEEN T/25 BULK</v>
      </c>
      <c r="D5499" t="str">
        <f>_xlfn.XLOOKUP(B5499,tblProducts[Column1],tblProducts[Description])</f>
        <v>ETHOMEEN 18/12 BULK</v>
      </c>
      <c r="E5499" t="s">
        <v>9</v>
      </c>
      <c r="F5499" t="s">
        <v>12</v>
      </c>
      <c r="G5499" t="s">
        <v>9</v>
      </c>
      <c r="H5499" t="s">
        <v>8</v>
      </c>
      <c r="I5499">
        <f t="shared" si="85"/>
        <v>4</v>
      </c>
      <c r="L5499" t="str">
        <v>ETHOMEEN T/25 BULK</v>
      </c>
      <c r="M5499" t="str">
        <v>ETHOMEEN 18/12 BULK</v>
      </c>
      <c r="N5499">
        <v>4</v>
      </c>
    </row>
    <row r="5500" spans="1:14">
      <c r="A5500">
        <f>IF(MOD(ROW()-3,COUNTA(tblProducts[Description]))=0,A5499+1,A5499)</f>
        <v>49</v>
      </c>
      <c r="B5500">
        <f>MOD(ROW()-3,COUNTA(tblProducts[Description]))+1</f>
        <v>26</v>
      </c>
      <c r="C5500" t="str">
        <f>_xlfn.XLOOKUP(A5500,tblProducts[Column1],tblProducts[Description])</f>
        <v>ETHOMEEN T/25 BULK</v>
      </c>
      <c r="D5500" t="str">
        <f>_xlfn.XLOOKUP(B5500,tblProducts[Column1],tblProducts[Description])</f>
        <v>ETHOMEEN 18/25 BULK</v>
      </c>
      <c r="E5500" t="s">
        <v>9</v>
      </c>
      <c r="F5500" t="s">
        <v>12</v>
      </c>
      <c r="G5500" t="s">
        <v>7</v>
      </c>
      <c r="H5500" t="s">
        <v>8</v>
      </c>
      <c r="I5500">
        <f t="shared" si="85"/>
        <v>2</v>
      </c>
      <c r="L5500" t="str">
        <v>ETHOMEEN T/25 BULK</v>
      </c>
      <c r="M5500" t="str">
        <v>ETHOMEEN 18/25 BULK</v>
      </c>
      <c r="N5500">
        <v>2</v>
      </c>
    </row>
    <row r="5501" spans="1:14">
      <c r="A5501">
        <f>IF(MOD(ROW()-3,COUNTA(tblProducts[Description]))=0,A5500+1,A5500)</f>
        <v>49</v>
      </c>
      <c r="B5501">
        <f>MOD(ROW()-3,COUNTA(tblProducts[Description]))+1</f>
        <v>27</v>
      </c>
      <c r="C5501" t="str">
        <f>_xlfn.XLOOKUP(A5501,tblProducts[Column1],tblProducts[Description])</f>
        <v>ETHOMEEN T/25 BULK</v>
      </c>
      <c r="D5501" t="str">
        <f>_xlfn.XLOOKUP(B5501,tblProducts[Column1],tblProducts[Description])</f>
        <v>ETHOMEEN C/12 BULK</v>
      </c>
      <c r="E5501" t="s">
        <v>9</v>
      </c>
      <c r="F5501" t="s">
        <v>12</v>
      </c>
      <c r="G5501" t="s">
        <v>9</v>
      </c>
      <c r="H5501" t="s">
        <v>8</v>
      </c>
      <c r="I5501">
        <f t="shared" si="85"/>
        <v>4</v>
      </c>
      <c r="L5501" t="str">
        <v>ETHOMEEN T/25 BULK</v>
      </c>
      <c r="M5501" t="str">
        <v>ETHOMEEN C/12 BULK</v>
      </c>
      <c r="N5501">
        <v>4</v>
      </c>
    </row>
    <row r="5502" spans="1:14">
      <c r="A5502">
        <f>IF(MOD(ROW()-3,COUNTA(tblProducts[Description]))=0,A5501+1,A5501)</f>
        <v>49</v>
      </c>
      <c r="B5502">
        <f>MOD(ROW()-3,COUNTA(tblProducts[Description]))+1</f>
        <v>28</v>
      </c>
      <c r="C5502" t="str">
        <f>_xlfn.XLOOKUP(A5502,tblProducts[Column1],tblProducts[Description])</f>
        <v>ETHOMEEN T/25 BULK</v>
      </c>
      <c r="D5502" t="str">
        <f>_xlfn.XLOOKUP(B5502,tblProducts[Column1],tblProducts[Description])</f>
        <v>ETHOMEEN C/12 M BULK</v>
      </c>
      <c r="E5502" t="s">
        <v>9</v>
      </c>
      <c r="F5502" t="s">
        <v>12</v>
      </c>
      <c r="G5502" t="s">
        <v>9</v>
      </c>
      <c r="H5502" t="s">
        <v>8</v>
      </c>
      <c r="I5502">
        <f t="shared" si="85"/>
        <v>4</v>
      </c>
      <c r="L5502" t="str">
        <v>ETHOMEEN T/25 BULK</v>
      </c>
      <c r="M5502" t="str">
        <v>ETHOMEEN C/12 M BULK</v>
      </c>
      <c r="N5502">
        <v>4</v>
      </c>
    </row>
    <row r="5503" spans="1:14">
      <c r="A5503">
        <f>IF(MOD(ROW()-3,COUNTA(tblProducts[Description]))=0,A5502+1,A5502)</f>
        <v>49</v>
      </c>
      <c r="B5503">
        <f>MOD(ROW()-3,COUNTA(tblProducts[Description]))+1</f>
        <v>29</v>
      </c>
      <c r="C5503" t="str">
        <f>_xlfn.XLOOKUP(A5503,tblProducts[Column1],tblProducts[Description])</f>
        <v>ETHOMEEN T/25 BULK</v>
      </c>
      <c r="D5503" t="str">
        <f>_xlfn.XLOOKUP(B5503,tblProducts[Column1],tblProducts[Description])</f>
        <v>ETHOMEEN C/12 SUN BULK</v>
      </c>
      <c r="E5503" t="s">
        <v>9</v>
      </c>
      <c r="F5503" t="s">
        <v>12</v>
      </c>
      <c r="G5503" t="s">
        <v>9</v>
      </c>
      <c r="H5503" t="s">
        <v>8</v>
      </c>
      <c r="I5503">
        <f t="shared" si="85"/>
        <v>4</v>
      </c>
      <c r="L5503" t="str">
        <v>ETHOMEEN T/25 BULK</v>
      </c>
      <c r="M5503" t="str">
        <v>ETHOMEEN C/12 SUN BULK</v>
      </c>
      <c r="N5503">
        <v>4</v>
      </c>
    </row>
    <row r="5504" spans="1:14">
      <c r="A5504">
        <f>IF(MOD(ROW()-3,COUNTA(tblProducts[Description]))=0,A5503+1,A5503)</f>
        <v>49</v>
      </c>
      <c r="B5504">
        <f>MOD(ROW()-3,COUNTA(tblProducts[Description]))+1</f>
        <v>30</v>
      </c>
      <c r="C5504" t="str">
        <f>_xlfn.XLOOKUP(A5504,tblProducts[Column1],tblProducts[Description])</f>
        <v>ETHOMEEN T/25 BULK</v>
      </c>
      <c r="D5504" t="str">
        <f>_xlfn.XLOOKUP(B5504,tblProducts[Column1],tblProducts[Description])</f>
        <v>ETHOMEEN C/12 UN BULK</v>
      </c>
      <c r="E5504" t="s">
        <v>9</v>
      </c>
      <c r="F5504" t="s">
        <v>12</v>
      </c>
      <c r="G5504" t="s">
        <v>9</v>
      </c>
      <c r="H5504" t="s">
        <v>8</v>
      </c>
      <c r="I5504">
        <f t="shared" si="85"/>
        <v>4</v>
      </c>
      <c r="L5504" t="str">
        <v>ETHOMEEN T/25 BULK</v>
      </c>
      <c r="M5504" t="str">
        <v>ETHOMEEN C/12 UN BULK</v>
      </c>
      <c r="N5504">
        <v>4</v>
      </c>
    </row>
    <row r="5505" spans="1:14">
      <c r="A5505">
        <f>IF(MOD(ROW()-3,COUNTA(tblProducts[Description]))=0,A5504+1,A5504)</f>
        <v>49</v>
      </c>
      <c r="B5505">
        <f>MOD(ROW()-3,COUNTA(tblProducts[Description]))+1</f>
        <v>31</v>
      </c>
      <c r="C5505" t="str">
        <f>_xlfn.XLOOKUP(A5505,tblProducts[Column1],tblProducts[Description])</f>
        <v>ETHOMEEN T/25 BULK</v>
      </c>
      <c r="D5505" t="str">
        <f>_xlfn.XLOOKUP(B5505,tblProducts[Column1],tblProducts[Description])</f>
        <v>ETHOMEEN C/15 BULK</v>
      </c>
      <c r="E5505" t="s">
        <v>9</v>
      </c>
      <c r="F5505" t="s">
        <v>12</v>
      </c>
      <c r="G5505" t="s">
        <v>9</v>
      </c>
      <c r="H5505" t="s">
        <v>14</v>
      </c>
      <c r="I5505">
        <f t="shared" si="85"/>
        <v>4</v>
      </c>
      <c r="L5505" t="str">
        <v>ETHOMEEN T/25 BULK</v>
      </c>
      <c r="M5505" t="str">
        <v>ETHOMEEN C/15 BULK</v>
      </c>
      <c r="N5505">
        <v>4</v>
      </c>
    </row>
    <row r="5506" spans="1:14">
      <c r="A5506">
        <f>IF(MOD(ROW()-3,COUNTA(tblProducts[Description]))=0,A5505+1,A5505)</f>
        <v>49</v>
      </c>
      <c r="B5506">
        <f>MOD(ROW()-3,COUNTA(tblProducts[Description]))+1</f>
        <v>32</v>
      </c>
      <c r="C5506" t="str">
        <f>_xlfn.XLOOKUP(A5506,tblProducts[Column1],tblProducts[Description])</f>
        <v>ETHOMEEN T/25 BULK</v>
      </c>
      <c r="D5506" t="str">
        <f>_xlfn.XLOOKUP(B5506,tblProducts[Column1],tblProducts[Description])</f>
        <v>ETHOMEEN C/17 BULK</v>
      </c>
      <c r="E5506" t="s">
        <v>9</v>
      </c>
      <c r="F5506" t="s">
        <v>12</v>
      </c>
      <c r="G5506" t="s">
        <v>9</v>
      </c>
      <c r="H5506" t="s">
        <v>14</v>
      </c>
      <c r="I5506">
        <f t="shared" si="85"/>
        <v>4</v>
      </c>
      <c r="L5506" t="str">
        <v>ETHOMEEN T/25 BULK</v>
      </c>
      <c r="M5506" t="str">
        <v>ETHOMEEN C/17 BULK</v>
      </c>
      <c r="N5506">
        <v>4</v>
      </c>
    </row>
    <row r="5507" spans="1:14">
      <c r="A5507">
        <f>IF(MOD(ROW()-3,COUNTA(tblProducts[Description]))=0,A5506+1,A5506)</f>
        <v>49</v>
      </c>
      <c r="B5507">
        <f>MOD(ROW()-3,COUNTA(tblProducts[Description]))+1</f>
        <v>33</v>
      </c>
      <c r="C5507" t="str">
        <f>_xlfn.XLOOKUP(A5507,tblProducts[Column1],tblProducts[Description])</f>
        <v>ETHOMEEN T/25 BULK</v>
      </c>
      <c r="D5507" t="str">
        <f>_xlfn.XLOOKUP(B5507,tblProducts[Column1],tblProducts[Description])</f>
        <v>ETHOMEEN C/25A BULK</v>
      </c>
      <c r="E5507" t="s">
        <v>9</v>
      </c>
      <c r="F5507" t="s">
        <v>12</v>
      </c>
      <c r="G5507" t="s">
        <v>9</v>
      </c>
      <c r="H5507" t="s">
        <v>14</v>
      </c>
      <c r="I5507">
        <f t="shared" si="85"/>
        <v>4</v>
      </c>
      <c r="L5507" t="str">
        <v>ETHOMEEN T/25 BULK</v>
      </c>
      <c r="M5507" t="str">
        <v>ETHOMEEN C/25A BULK</v>
      </c>
      <c r="N5507">
        <v>4</v>
      </c>
    </row>
    <row r="5508" spans="1:14">
      <c r="A5508">
        <f>IF(MOD(ROW()-3,COUNTA(tblProducts[Description]))=0,A5507+1,A5507)</f>
        <v>49</v>
      </c>
      <c r="B5508">
        <f>MOD(ROW()-3,COUNTA(tblProducts[Description]))+1</f>
        <v>34</v>
      </c>
      <c r="C5508" t="str">
        <f>_xlfn.XLOOKUP(A5508,tblProducts[Column1],tblProducts[Description])</f>
        <v>ETHOMEEN T/25 BULK</v>
      </c>
      <c r="D5508" t="str">
        <f>_xlfn.XLOOKUP(B5508,tblProducts[Column1],tblProducts[Description])</f>
        <v>ETHOMEEN C/25A S BULK</v>
      </c>
      <c r="E5508" t="s">
        <v>9</v>
      </c>
      <c r="F5508" t="s">
        <v>12</v>
      </c>
      <c r="G5508" t="s">
        <v>9</v>
      </c>
      <c r="H5508" t="s">
        <v>8</v>
      </c>
      <c r="I5508">
        <f t="shared" ref="I5508:I5571" si="86">IF(E5508="NO",0,IF(F5508="HEEL WASH",1.5,2))+IF(G5508="NO",0,2)</f>
        <v>4</v>
      </c>
      <c r="L5508" t="str">
        <v>ETHOMEEN T/25 BULK</v>
      </c>
      <c r="M5508" t="str">
        <v>ETHOMEEN C/25A S BULK</v>
      </c>
      <c r="N5508">
        <v>4</v>
      </c>
    </row>
    <row r="5509" spans="1:14">
      <c r="A5509">
        <f>IF(MOD(ROW()-3,COUNTA(tblProducts[Description]))=0,A5508+1,A5508)</f>
        <v>49</v>
      </c>
      <c r="B5509">
        <f>MOD(ROW()-3,COUNTA(tblProducts[Description]))+1</f>
        <v>35</v>
      </c>
      <c r="C5509" t="str">
        <f>_xlfn.XLOOKUP(A5509,tblProducts[Column1],tblProducts[Description])</f>
        <v>ETHOMEEN T/25 BULK</v>
      </c>
      <c r="D5509" t="str">
        <f>_xlfn.XLOOKUP(B5509,tblProducts[Column1],tblProducts[Description])</f>
        <v>ETHOMEEN O/12LC BULK</v>
      </c>
      <c r="E5509" t="s">
        <v>9</v>
      </c>
      <c r="F5509" t="s">
        <v>12</v>
      </c>
      <c r="G5509" t="s">
        <v>9</v>
      </c>
      <c r="H5509" t="s">
        <v>8</v>
      </c>
      <c r="I5509">
        <f t="shared" si="86"/>
        <v>4</v>
      </c>
      <c r="L5509" t="str">
        <v>ETHOMEEN T/25 BULK</v>
      </c>
      <c r="M5509" t="str">
        <v>ETHOMEEN O/12LC BULK</v>
      </c>
      <c r="N5509">
        <v>4</v>
      </c>
    </row>
    <row r="5510" spans="1:14">
      <c r="A5510">
        <f>IF(MOD(ROW()-3,COUNTA(tblProducts[Description]))=0,A5509+1,A5509)</f>
        <v>49</v>
      </c>
      <c r="B5510">
        <f>MOD(ROW()-3,COUNTA(tblProducts[Description]))+1</f>
        <v>36</v>
      </c>
      <c r="C5510" t="str">
        <f>_xlfn.XLOOKUP(A5510,tblProducts[Column1],tblProducts[Description])</f>
        <v>ETHOMEEN T/25 BULK</v>
      </c>
      <c r="D5510" t="str">
        <f>_xlfn.XLOOKUP(B5510,tblProducts[Column1],tblProducts[Description])</f>
        <v>ETHOMEEN SV/12 BULK</v>
      </c>
      <c r="E5510" t="s">
        <v>9</v>
      </c>
      <c r="F5510" t="s">
        <v>12</v>
      </c>
      <c r="G5510" t="s">
        <v>9</v>
      </c>
      <c r="H5510" t="s">
        <v>8</v>
      </c>
      <c r="I5510">
        <f t="shared" si="86"/>
        <v>4</v>
      </c>
      <c r="L5510" t="str">
        <v>ETHOMEEN T/25 BULK</v>
      </c>
      <c r="M5510" t="str">
        <v>ETHOMEEN SV/12 BULK</v>
      </c>
      <c r="N5510">
        <v>4</v>
      </c>
    </row>
    <row r="5511" spans="1:14">
      <c r="A5511">
        <f>IF(MOD(ROW()-3,COUNTA(tblProducts[Description]))=0,A5510+1,A5510)</f>
        <v>49</v>
      </c>
      <c r="B5511">
        <f>MOD(ROW()-3,COUNTA(tblProducts[Description]))+1</f>
        <v>37</v>
      </c>
      <c r="C5511" t="str">
        <f>_xlfn.XLOOKUP(A5511,tblProducts[Column1],tblProducts[Description])</f>
        <v>ETHOMEEN T/25 BULK</v>
      </c>
      <c r="D5511" t="str">
        <f>_xlfn.XLOOKUP(B5511,tblProducts[Column1],tblProducts[Description])</f>
        <v>ETHOMEEN SV/15 BULK</v>
      </c>
      <c r="E5511" t="s">
        <v>9</v>
      </c>
      <c r="F5511" t="s">
        <v>12</v>
      </c>
      <c r="G5511" t="s">
        <v>7</v>
      </c>
      <c r="H5511" t="s">
        <v>8</v>
      </c>
      <c r="I5511">
        <f t="shared" si="86"/>
        <v>2</v>
      </c>
      <c r="L5511" t="str">
        <v>ETHOMEEN T/25 BULK</v>
      </c>
      <c r="M5511" t="str">
        <v>ETHOMEEN SV/15 BULK</v>
      </c>
      <c r="N5511">
        <v>2</v>
      </c>
    </row>
    <row r="5512" spans="1:14">
      <c r="A5512">
        <f>IF(MOD(ROW()-3,COUNTA(tblProducts[Description]))=0,A5511+1,A5511)</f>
        <v>49</v>
      </c>
      <c r="B5512">
        <f>MOD(ROW()-3,COUNTA(tblProducts[Description]))+1</f>
        <v>38</v>
      </c>
      <c r="C5512" t="str">
        <f>_xlfn.XLOOKUP(A5512,tblProducts[Column1],tblProducts[Description])</f>
        <v>ETHOMEEN T/25 BULK</v>
      </c>
      <c r="D5512" t="str">
        <f>_xlfn.XLOOKUP(B5512,tblProducts[Column1],tblProducts[Description])</f>
        <v>ETHOMEEN SV/15C BULK</v>
      </c>
      <c r="E5512" t="s">
        <v>9</v>
      </c>
      <c r="F5512" t="s">
        <v>12</v>
      </c>
      <c r="G5512" t="s">
        <v>7</v>
      </c>
      <c r="H5512" t="s">
        <v>8</v>
      </c>
      <c r="I5512">
        <f t="shared" si="86"/>
        <v>2</v>
      </c>
      <c r="L5512" t="str">
        <v>ETHOMEEN T/25 BULK</v>
      </c>
      <c r="M5512" t="str">
        <v>ETHOMEEN SV/15C BULK</v>
      </c>
      <c r="N5512">
        <v>2</v>
      </c>
    </row>
    <row r="5513" spans="1:14">
      <c r="A5513">
        <f>IF(MOD(ROW()-3,COUNTA(tblProducts[Description]))=0,A5512+1,A5512)</f>
        <v>49</v>
      </c>
      <c r="B5513">
        <f>MOD(ROW()-3,COUNTA(tblProducts[Description]))+1</f>
        <v>39</v>
      </c>
      <c r="C5513" t="str">
        <f>_xlfn.XLOOKUP(A5513,tblProducts[Column1],tblProducts[Description])</f>
        <v>ETHOMEEN T/25 BULK</v>
      </c>
      <c r="D5513" t="str">
        <f>_xlfn.XLOOKUP(B5513,tblProducts[Column1],tblProducts[Description])</f>
        <v>ETHOMEEN SV/25 BULK</v>
      </c>
      <c r="E5513" t="s">
        <v>9</v>
      </c>
      <c r="F5513" t="s">
        <v>12</v>
      </c>
      <c r="G5513" t="s">
        <v>7</v>
      </c>
      <c r="H5513" t="s">
        <v>8</v>
      </c>
      <c r="I5513">
        <f t="shared" si="86"/>
        <v>2</v>
      </c>
      <c r="L5513" t="str">
        <v>ETHOMEEN T/25 BULK</v>
      </c>
      <c r="M5513" t="str">
        <v>ETHOMEEN SV/25 BULK</v>
      </c>
      <c r="N5513">
        <v>2</v>
      </c>
    </row>
    <row r="5514" spans="1:14">
      <c r="A5514">
        <f>IF(MOD(ROW()-3,COUNTA(tblProducts[Description]))=0,A5513+1,A5513)</f>
        <v>49</v>
      </c>
      <c r="B5514">
        <f>MOD(ROW()-3,COUNTA(tblProducts[Description]))+1</f>
        <v>40</v>
      </c>
      <c r="C5514" t="str">
        <f>_xlfn.XLOOKUP(A5514,tblProducts[Column1],tblProducts[Description])</f>
        <v>ETHOMEEN T/25 BULK</v>
      </c>
      <c r="D5514" t="str">
        <f>_xlfn.XLOOKUP(B5514,tblProducts[Column1],tblProducts[Description])</f>
        <v>ETHOMEEN T/12 BULK</v>
      </c>
      <c r="E5514" t="s">
        <v>9</v>
      </c>
      <c r="F5514" t="s">
        <v>12</v>
      </c>
      <c r="G5514" t="s">
        <v>9</v>
      </c>
      <c r="H5514" t="s">
        <v>8</v>
      </c>
      <c r="I5514">
        <f t="shared" si="86"/>
        <v>4</v>
      </c>
      <c r="L5514" t="str">
        <v>ETHOMEEN T/25 BULK</v>
      </c>
      <c r="M5514" t="str">
        <v>ETHOMEEN T/12 BULK</v>
      </c>
      <c r="N5514">
        <v>4</v>
      </c>
    </row>
    <row r="5515" spans="1:14">
      <c r="A5515">
        <f>IF(MOD(ROW()-3,COUNTA(tblProducts[Description]))=0,A5514+1,A5514)</f>
        <v>49</v>
      </c>
      <c r="B5515">
        <f>MOD(ROW()-3,COUNTA(tblProducts[Description]))+1</f>
        <v>41</v>
      </c>
      <c r="C5515" t="str">
        <f>_xlfn.XLOOKUP(A5515,tblProducts[Column1],tblProducts[Description])</f>
        <v>ETHOMEEN T/25 BULK</v>
      </c>
      <c r="D5515" t="str">
        <f>_xlfn.XLOOKUP(B5515,tblProducts[Column1],tblProducts[Description])</f>
        <v>ETHOMEEN T/13.5 BULK</v>
      </c>
      <c r="E5515" t="s">
        <v>9</v>
      </c>
      <c r="F5515" t="s">
        <v>12</v>
      </c>
      <c r="G5515" t="s">
        <v>7</v>
      </c>
      <c r="H5515" t="s">
        <v>8</v>
      </c>
      <c r="I5515">
        <f t="shared" si="86"/>
        <v>2</v>
      </c>
      <c r="L5515" t="str">
        <v>ETHOMEEN T/25 BULK</v>
      </c>
      <c r="M5515" t="str">
        <v>ETHOMEEN T/13.5 BULK</v>
      </c>
      <c r="N5515">
        <v>2</v>
      </c>
    </row>
    <row r="5516" spans="1:14">
      <c r="A5516">
        <f>IF(MOD(ROW()-3,COUNTA(tblProducts[Description]))=0,A5515+1,A5515)</f>
        <v>49</v>
      </c>
      <c r="B5516">
        <f>MOD(ROW()-3,COUNTA(tblProducts[Description]))+1</f>
        <v>42</v>
      </c>
      <c r="C5516" t="str">
        <f>_xlfn.XLOOKUP(A5516,tblProducts[Column1],tblProducts[Description])</f>
        <v>ETHOMEEN T/25 BULK</v>
      </c>
      <c r="D5516" t="str">
        <f>_xlfn.XLOOKUP(B5516,tblProducts[Column1],tblProducts[Description])</f>
        <v>ETHOMEEN T/15 BULK</v>
      </c>
      <c r="E5516" t="s">
        <v>9</v>
      </c>
      <c r="F5516" t="s">
        <v>12</v>
      </c>
      <c r="G5516" t="s">
        <v>7</v>
      </c>
      <c r="H5516" t="s">
        <v>15</v>
      </c>
      <c r="I5516">
        <f t="shared" si="86"/>
        <v>2</v>
      </c>
      <c r="L5516" t="str">
        <v>ETHOMEEN T/25 BULK</v>
      </c>
      <c r="M5516" t="str">
        <v>ETHOMEEN T/15 BULK</v>
      </c>
      <c r="N5516">
        <v>2</v>
      </c>
    </row>
    <row r="5517" spans="1:14">
      <c r="A5517">
        <f>IF(MOD(ROW()-3,COUNTA(tblProducts[Description]))=0,A5516+1,A5516)</f>
        <v>49</v>
      </c>
      <c r="B5517">
        <f>MOD(ROW()-3,COUNTA(tblProducts[Description]))+1</f>
        <v>43</v>
      </c>
      <c r="C5517" t="str">
        <f>_xlfn.XLOOKUP(A5517,tblProducts[Column1],tblProducts[Description])</f>
        <v>ETHOMEEN T/25 BULK</v>
      </c>
      <c r="D5517" t="str">
        <f>_xlfn.XLOOKUP(B5517,tblProducts[Column1],tblProducts[Description])</f>
        <v>ETHOMEEN T/17 BULK</v>
      </c>
      <c r="E5517" t="s">
        <v>9</v>
      </c>
      <c r="F5517" t="s">
        <v>12</v>
      </c>
      <c r="G5517" t="s">
        <v>7</v>
      </c>
      <c r="H5517" t="s">
        <v>8</v>
      </c>
      <c r="I5517">
        <f t="shared" si="86"/>
        <v>2</v>
      </c>
      <c r="L5517" t="str">
        <v>ETHOMEEN T/25 BULK</v>
      </c>
      <c r="M5517" t="str">
        <v>ETHOMEEN T/17 BULK</v>
      </c>
      <c r="N5517">
        <v>2</v>
      </c>
    </row>
    <row r="5518" spans="1:14">
      <c r="A5518">
        <f>IF(MOD(ROW()-3,COUNTA(tblProducts[Description]))=0,A5517+1,A5517)</f>
        <v>49</v>
      </c>
      <c r="B5518">
        <f>MOD(ROW()-3,COUNTA(tblProducts[Description]))+1</f>
        <v>44</v>
      </c>
      <c r="C5518" t="str">
        <f>_xlfn.XLOOKUP(A5518,tblProducts[Column1],tblProducts[Description])</f>
        <v>ETHOMEEN T/25 BULK</v>
      </c>
      <c r="D5518" t="str">
        <f>_xlfn.XLOOKUP(B5518,tblProducts[Column1],tblProducts[Description])</f>
        <v>ETHOMEEN T/18 BULK</v>
      </c>
      <c r="E5518" t="s">
        <v>9</v>
      </c>
      <c r="F5518" t="s">
        <v>12</v>
      </c>
      <c r="G5518" t="s">
        <v>7</v>
      </c>
      <c r="H5518" t="s">
        <v>8</v>
      </c>
      <c r="I5518">
        <f t="shared" si="86"/>
        <v>2</v>
      </c>
      <c r="L5518" t="str">
        <v>ETHOMEEN T/25 BULK</v>
      </c>
      <c r="M5518" t="str">
        <v>ETHOMEEN T/18 BULK</v>
      </c>
      <c r="N5518">
        <v>2</v>
      </c>
    </row>
    <row r="5519" spans="1:14">
      <c r="A5519">
        <f>IF(MOD(ROW()-3,COUNTA(tblProducts[Description]))=0,A5518+1,A5518)</f>
        <v>49</v>
      </c>
      <c r="B5519">
        <f>MOD(ROW()-3,COUNTA(tblProducts[Description]))+1</f>
        <v>45</v>
      </c>
      <c r="C5519" t="str">
        <f>_xlfn.XLOOKUP(A5519,tblProducts[Column1],tblProducts[Description])</f>
        <v>ETHOMEEN T/25 BULK</v>
      </c>
      <c r="D5519" t="str">
        <f>_xlfn.XLOOKUP(B5519,tblProducts[Column1],tblProducts[Description])</f>
        <v>ETHOMEEN T/19 BULK</v>
      </c>
      <c r="E5519" t="s">
        <v>9</v>
      </c>
      <c r="F5519" t="s">
        <v>12</v>
      </c>
      <c r="G5519" t="s">
        <v>7</v>
      </c>
      <c r="H5519" t="s">
        <v>8</v>
      </c>
      <c r="I5519">
        <f t="shared" si="86"/>
        <v>2</v>
      </c>
      <c r="L5519" t="str">
        <v>ETHOMEEN T/25 BULK</v>
      </c>
      <c r="M5519" t="str">
        <v>ETHOMEEN T/19 BULK</v>
      </c>
      <c r="N5519">
        <v>2</v>
      </c>
    </row>
    <row r="5520" spans="1:14">
      <c r="A5520">
        <f>IF(MOD(ROW()-3,COUNTA(tblProducts[Description]))=0,A5519+1,A5519)</f>
        <v>49</v>
      </c>
      <c r="B5520">
        <f>MOD(ROW()-3,COUNTA(tblProducts[Description]))+1</f>
        <v>46</v>
      </c>
      <c r="C5520" t="str">
        <f>_xlfn.XLOOKUP(A5520,tblProducts[Column1],tblProducts[Description])</f>
        <v>ETHOMEEN T/25 BULK</v>
      </c>
      <c r="D5520" t="str">
        <f>_xlfn.XLOOKUP(B5520,tblProducts[Column1],tblProducts[Description])</f>
        <v>ETHOMEEN T/20 BULK</v>
      </c>
      <c r="E5520" t="s">
        <v>9</v>
      </c>
      <c r="F5520" t="s">
        <v>12</v>
      </c>
      <c r="G5520" t="s">
        <v>7</v>
      </c>
      <c r="H5520" t="s">
        <v>8</v>
      </c>
      <c r="I5520">
        <f t="shared" si="86"/>
        <v>2</v>
      </c>
      <c r="L5520" t="str">
        <v>ETHOMEEN T/25 BULK</v>
      </c>
      <c r="M5520" t="str">
        <v>ETHOMEEN T/20 BULK</v>
      </c>
      <c r="N5520">
        <v>2</v>
      </c>
    </row>
    <row r="5521" spans="1:14">
      <c r="A5521">
        <f>IF(MOD(ROW()-3,COUNTA(tblProducts[Description]))=0,A5520+1,A5520)</f>
        <v>49</v>
      </c>
      <c r="B5521">
        <f>MOD(ROW()-3,COUNTA(tblProducts[Description]))+1</f>
        <v>47</v>
      </c>
      <c r="C5521" t="str">
        <f>_xlfn.XLOOKUP(A5521,tblProducts[Column1],tblProducts[Description])</f>
        <v>ETHOMEEN T/25 BULK</v>
      </c>
      <c r="D5521" t="str">
        <f>_xlfn.XLOOKUP(B5521,tblProducts[Column1],tblProducts[Description])</f>
        <v>ETHOMEEN T/20S BULK</v>
      </c>
      <c r="E5521" t="s">
        <v>9</v>
      </c>
      <c r="F5521" t="s">
        <v>12</v>
      </c>
      <c r="G5521" t="s">
        <v>7</v>
      </c>
      <c r="H5521" t="s">
        <v>8</v>
      </c>
      <c r="I5521">
        <f t="shared" si="86"/>
        <v>2</v>
      </c>
      <c r="L5521" t="str">
        <v>ETHOMEEN T/25 BULK</v>
      </c>
      <c r="M5521" t="str">
        <v>ETHOMEEN T/20S BULK</v>
      </c>
      <c r="N5521">
        <v>2</v>
      </c>
    </row>
    <row r="5522" spans="1:14">
      <c r="A5522">
        <f>IF(MOD(ROW()-3,COUNTA(tblProducts[Description]))=0,A5521+1,A5521)</f>
        <v>49</v>
      </c>
      <c r="B5522">
        <f>MOD(ROW()-3,COUNTA(tblProducts[Description]))+1</f>
        <v>48</v>
      </c>
      <c r="C5522" t="str">
        <f>_xlfn.XLOOKUP(A5522,tblProducts[Column1],tblProducts[Description])</f>
        <v>ETHOMEEN T/25 BULK</v>
      </c>
      <c r="D5522" t="str">
        <f>_xlfn.XLOOKUP(B5522,tblProducts[Column1],tblProducts[Description])</f>
        <v>ETHOMEEN T/24 BULK</v>
      </c>
      <c r="E5522" t="s">
        <v>9</v>
      </c>
      <c r="F5522" t="s">
        <v>12</v>
      </c>
      <c r="G5522" t="s">
        <v>7</v>
      </c>
      <c r="H5522" t="s">
        <v>8</v>
      </c>
      <c r="I5522">
        <f t="shared" si="86"/>
        <v>2</v>
      </c>
      <c r="L5522" t="str">
        <v>ETHOMEEN T/25 BULK</v>
      </c>
      <c r="M5522" t="str">
        <v>ETHOMEEN T/24 BULK</v>
      </c>
      <c r="N5522">
        <v>2</v>
      </c>
    </row>
    <row r="5523" spans="1:14">
      <c r="A5523">
        <f>IF(MOD(ROW()-3,COUNTA(tblProducts[Description]))=0,A5522+1,A5522)</f>
        <v>49</v>
      </c>
      <c r="B5523">
        <f>MOD(ROW()-3,COUNTA(tblProducts[Description]))+1</f>
        <v>49</v>
      </c>
      <c r="C5523" t="str">
        <f>_xlfn.XLOOKUP(A5523,tblProducts[Column1],tblProducts[Description])</f>
        <v>ETHOMEEN T/25 BULK</v>
      </c>
      <c r="D5523" t="str">
        <f>_xlfn.XLOOKUP(B5523,tblProducts[Column1],tblProducts[Description])</f>
        <v>ETHOMEEN T/25 BULK</v>
      </c>
      <c r="E5523" t="s">
        <v>9</v>
      </c>
      <c r="F5523" t="s">
        <v>12</v>
      </c>
      <c r="G5523" t="s">
        <v>7</v>
      </c>
      <c r="H5523" t="s">
        <v>8</v>
      </c>
      <c r="I5523">
        <f t="shared" si="86"/>
        <v>2</v>
      </c>
      <c r="L5523" t="str">
        <v>ETHOMEEN T/25 BULK</v>
      </c>
      <c r="M5523" t="str">
        <v>ETHOMEEN T/25 BULK</v>
      </c>
      <c r="N5523">
        <v>2</v>
      </c>
    </row>
    <row r="5524" spans="1:14">
      <c r="A5524">
        <f>IF(MOD(ROW()-3,COUNTA(tblProducts[Description]))=0,A5523+1,A5523)</f>
        <v>49</v>
      </c>
      <c r="B5524">
        <f>MOD(ROW()-3,COUNTA(tblProducts[Description]))+1</f>
        <v>50</v>
      </c>
      <c r="C5524" t="str">
        <f>_xlfn.XLOOKUP(A5524,tblProducts[Column1],tblProducts[Description])</f>
        <v>ETHOMEEN T/25 BULK</v>
      </c>
      <c r="D5524" t="str">
        <f>_xlfn.XLOOKUP(B5524,tblProducts[Column1],tblProducts[Description])</f>
        <v>ETHOMEEN T/28 BULK</v>
      </c>
      <c r="E5524" t="s">
        <v>9</v>
      </c>
      <c r="F5524" t="s">
        <v>12</v>
      </c>
      <c r="G5524" t="s">
        <v>7</v>
      </c>
      <c r="H5524" t="s">
        <v>15</v>
      </c>
      <c r="I5524">
        <f t="shared" si="86"/>
        <v>2</v>
      </c>
      <c r="L5524" t="str">
        <v>ETHOMEEN T/25 BULK</v>
      </c>
      <c r="M5524" t="str">
        <v>ETHOMEEN T/28 BULK</v>
      </c>
      <c r="N5524">
        <v>2</v>
      </c>
    </row>
    <row r="5525" spans="1:14">
      <c r="A5525">
        <f>IF(MOD(ROW()-3,COUNTA(tblProducts[Description]))=0,A5524+1,A5524)</f>
        <v>49</v>
      </c>
      <c r="B5525">
        <f>MOD(ROW()-3,COUNTA(tblProducts[Description]))+1</f>
        <v>51</v>
      </c>
      <c r="C5525" t="str">
        <f>_xlfn.XLOOKUP(A5525,tblProducts[Column1],tblProducts[Description])</f>
        <v>ETHOMEEN T/25 BULK</v>
      </c>
      <c r="D5525" t="str">
        <f>_xlfn.XLOOKUP(B5525,tblProducts[Column1],tblProducts[Description])</f>
        <v>ETHYLAN 1008 SA BULK</v>
      </c>
      <c r="E5525" t="s">
        <v>9</v>
      </c>
      <c r="F5525" t="s">
        <v>12</v>
      </c>
      <c r="G5525" t="s">
        <v>7</v>
      </c>
      <c r="H5525" t="s">
        <v>8</v>
      </c>
      <c r="I5525">
        <f t="shared" si="86"/>
        <v>2</v>
      </c>
      <c r="L5525" t="str">
        <v>ETHOMEEN T/25 BULK</v>
      </c>
      <c r="M5525" t="str">
        <v>ETHYLAN 1008 SA BULK</v>
      </c>
      <c r="N5525">
        <v>2</v>
      </c>
    </row>
    <row r="5526" spans="1:14">
      <c r="A5526">
        <f>IF(MOD(ROW()-3,COUNTA(tblProducts[Description]))=0,A5525+1,A5525)</f>
        <v>49</v>
      </c>
      <c r="B5526">
        <f>MOD(ROW()-3,COUNTA(tblProducts[Description]))+1</f>
        <v>52</v>
      </c>
      <c r="C5526" t="str">
        <f>_xlfn.XLOOKUP(A5526,tblProducts[Column1],tblProducts[Description])</f>
        <v>ETHOMEEN T/25 BULK</v>
      </c>
      <c r="D5526" t="str">
        <f>_xlfn.XLOOKUP(B5526,tblProducts[Column1],tblProducts[Description])</f>
        <v>ETHYLAN 325 BULK</v>
      </c>
      <c r="E5526" t="s">
        <v>9</v>
      </c>
      <c r="F5526" t="s">
        <v>12</v>
      </c>
      <c r="G5526" t="s">
        <v>7</v>
      </c>
      <c r="H5526" t="s">
        <v>8</v>
      </c>
      <c r="I5526">
        <f t="shared" si="86"/>
        <v>2</v>
      </c>
      <c r="L5526" t="str">
        <v>ETHOMEEN T/25 BULK</v>
      </c>
      <c r="M5526" t="str">
        <v>ETHYLAN 325 BULK</v>
      </c>
      <c r="N5526">
        <v>2</v>
      </c>
    </row>
    <row r="5527" spans="1:14">
      <c r="A5527">
        <f>IF(MOD(ROW()-3,COUNTA(tblProducts[Description]))=0,A5526+1,A5526)</f>
        <v>49</v>
      </c>
      <c r="B5527">
        <f>MOD(ROW()-3,COUNTA(tblProducts[Description]))+1</f>
        <v>53</v>
      </c>
      <c r="C5527" t="str">
        <f>_xlfn.XLOOKUP(A5527,tblProducts[Column1],tblProducts[Description])</f>
        <v>ETHOMEEN T/25 BULK</v>
      </c>
      <c r="D5527" t="str">
        <f>_xlfn.XLOOKUP(B5527,tblProducts[Column1],tblProducts[Description])</f>
        <v>ETHYLAN NS-500LQ BULK</v>
      </c>
      <c r="E5527" t="s">
        <v>9</v>
      </c>
      <c r="F5527" t="s">
        <v>12</v>
      </c>
      <c r="G5527" t="s">
        <v>7</v>
      </c>
      <c r="H5527" t="s">
        <v>8</v>
      </c>
      <c r="I5527">
        <f t="shared" si="86"/>
        <v>2</v>
      </c>
      <c r="L5527" t="str">
        <v>ETHOMEEN T/25 BULK</v>
      </c>
      <c r="M5527" t="str">
        <v>ETHYLAN NS-500LQ BULK</v>
      </c>
      <c r="N5527">
        <v>2</v>
      </c>
    </row>
    <row r="5528" spans="1:14">
      <c r="A5528">
        <f>IF(MOD(ROW()-3,COUNTA(tblProducts[Description]))=0,A5527+1,A5527)</f>
        <v>49</v>
      </c>
      <c r="B5528">
        <f>MOD(ROW()-3,COUNTA(tblProducts[Description]))+1</f>
        <v>54</v>
      </c>
      <c r="C5528" t="str">
        <f>_xlfn.XLOOKUP(A5528,tblProducts[Column1],tblProducts[Description])</f>
        <v>ETHOMEEN T/25 BULK</v>
      </c>
      <c r="D5528" t="str">
        <f>_xlfn.XLOOKUP(B5528,tblProducts[Column1],tblProducts[Description])</f>
        <v>ETHYLAN PRE NS-505 K BULK</v>
      </c>
      <c r="E5528" t="s">
        <v>9</v>
      </c>
      <c r="F5528" t="s">
        <v>12</v>
      </c>
      <c r="G5528" t="s">
        <v>7</v>
      </c>
      <c r="H5528" t="s">
        <v>8</v>
      </c>
      <c r="I5528">
        <f t="shared" si="86"/>
        <v>2</v>
      </c>
      <c r="L5528" t="str">
        <v>ETHOMEEN T/25 BULK</v>
      </c>
      <c r="M5528" t="str">
        <v>ETHYLAN PRE NS-505 K BULK</v>
      </c>
      <c r="N5528">
        <v>2</v>
      </c>
    </row>
    <row r="5529" spans="1:14">
      <c r="A5529">
        <f>IF(MOD(ROW()-3,COUNTA(tblProducts[Description]))=0,A5528+1,A5528)</f>
        <v>49</v>
      </c>
      <c r="B5529">
        <f>MOD(ROW()-3,COUNTA(tblProducts[Description]))+1</f>
        <v>55</v>
      </c>
      <c r="C5529" t="str">
        <f>_xlfn.XLOOKUP(A5529,tblProducts[Column1],tblProducts[Description])</f>
        <v>ETHOMEEN T/25 BULK</v>
      </c>
      <c r="D5529" t="str">
        <f>_xlfn.XLOOKUP(B5529,tblProducts[Column1],tblProducts[Description])</f>
        <v>ETHYLAN SN-90 BULK</v>
      </c>
      <c r="E5529" t="s">
        <v>9</v>
      </c>
      <c r="F5529" t="s">
        <v>12</v>
      </c>
      <c r="G5529" t="s">
        <v>7</v>
      </c>
      <c r="H5529" t="s">
        <v>8</v>
      </c>
      <c r="I5529">
        <f t="shared" si="86"/>
        <v>2</v>
      </c>
      <c r="L5529" t="str">
        <v>ETHOMEEN T/25 BULK</v>
      </c>
      <c r="M5529" t="str">
        <v>ETHYLAN SN-90 BULK</v>
      </c>
      <c r="N5529">
        <v>2</v>
      </c>
    </row>
    <row r="5530" spans="1:14">
      <c r="A5530">
        <f>IF(MOD(ROW()-3,COUNTA(tblProducts[Description]))=0,A5529+1,A5529)</f>
        <v>49</v>
      </c>
      <c r="B5530">
        <f>MOD(ROW()-3,COUNTA(tblProducts[Description]))+1</f>
        <v>56</v>
      </c>
      <c r="C5530" t="str">
        <f>_xlfn.XLOOKUP(A5530,tblProducts[Column1],tblProducts[Description])</f>
        <v>ETHOMEEN T/25 BULK</v>
      </c>
      <c r="D5530" t="str">
        <f>_xlfn.XLOOKUP(B5530,tblProducts[Column1],tblProducts[Description])</f>
        <v>ETHYLAN TD-100 BULK</v>
      </c>
      <c r="E5530" t="s">
        <v>9</v>
      </c>
      <c r="F5530" t="s">
        <v>12</v>
      </c>
      <c r="G5530" t="s">
        <v>7</v>
      </c>
      <c r="H5530" t="s">
        <v>8</v>
      </c>
      <c r="I5530">
        <f t="shared" si="86"/>
        <v>2</v>
      </c>
      <c r="L5530" t="str">
        <v>ETHOMEEN T/25 BULK</v>
      </c>
      <c r="M5530" t="str">
        <v>ETHYLAN TD-100 BULK</v>
      </c>
      <c r="N5530">
        <v>2</v>
      </c>
    </row>
    <row r="5531" spans="1:14">
      <c r="A5531">
        <f>IF(MOD(ROW()-3,COUNTA(tblProducts[Description]))=0,A5530+1,A5530)</f>
        <v>49</v>
      </c>
      <c r="B5531">
        <f>MOD(ROW()-3,COUNTA(tblProducts[Description]))+1</f>
        <v>57</v>
      </c>
      <c r="C5531" t="str">
        <f>_xlfn.XLOOKUP(A5531,tblProducts[Column1],tblProducts[Description])</f>
        <v>ETHOMEEN T/25 BULK</v>
      </c>
      <c r="D5531" t="str">
        <f>_xlfn.XLOOKUP(B5531,tblProducts[Column1],tblProducts[Description])</f>
        <v>ETHYLAN TD-120 BULK</v>
      </c>
      <c r="E5531" t="s">
        <v>9</v>
      </c>
      <c r="F5531" t="s">
        <v>10</v>
      </c>
      <c r="G5531" t="s">
        <v>7</v>
      </c>
      <c r="H5531" t="s">
        <v>16</v>
      </c>
      <c r="I5531">
        <f t="shared" si="86"/>
        <v>1.5</v>
      </c>
      <c r="L5531" t="str">
        <v>ETHOMEEN T/25 BULK</v>
      </c>
      <c r="M5531" t="str">
        <v>ETHYLAN TD-120 BULK</v>
      </c>
      <c r="N5531">
        <v>1.5</v>
      </c>
    </row>
    <row r="5532" spans="1:14">
      <c r="A5532">
        <f>IF(MOD(ROW()-3,COUNTA(tblProducts[Description]))=0,A5531+1,A5531)</f>
        <v>49</v>
      </c>
      <c r="B5532">
        <f>MOD(ROW()-3,COUNTA(tblProducts[Description]))+1</f>
        <v>58</v>
      </c>
      <c r="C5532" t="str">
        <f>_xlfn.XLOOKUP(A5532,tblProducts[Column1],tblProducts[Description])</f>
        <v>ETHOMEEN T/25 BULK</v>
      </c>
      <c r="D5532" t="str">
        <f>_xlfn.XLOOKUP(B5532,tblProducts[Column1],tblProducts[Description])</f>
        <v>ETHYLAN TD-1407 BULK</v>
      </c>
      <c r="E5532" t="s">
        <v>7</v>
      </c>
      <c r="G5532" t="s">
        <v>7</v>
      </c>
      <c r="H5532" t="s">
        <v>8</v>
      </c>
      <c r="I5532">
        <f t="shared" si="86"/>
        <v>0</v>
      </c>
      <c r="L5532" t="str">
        <v>ETHOMEEN T/25 BULK</v>
      </c>
      <c r="M5532" t="str">
        <v>ETHYLAN TD-1407 BULK</v>
      </c>
      <c r="N5532">
        <v>0</v>
      </c>
    </row>
    <row r="5533" spans="1:14">
      <c r="A5533">
        <f>IF(MOD(ROW()-3,COUNTA(tblProducts[Description]))=0,A5532+1,A5532)</f>
        <v>49</v>
      </c>
      <c r="B5533">
        <f>MOD(ROW()-3,COUNTA(tblProducts[Description]))+1</f>
        <v>59</v>
      </c>
      <c r="C5533" t="str">
        <f>_xlfn.XLOOKUP(A5533,tblProducts[Column1],tblProducts[Description])</f>
        <v>ETHOMEEN T/25 BULK</v>
      </c>
      <c r="D5533" t="str">
        <f>_xlfn.XLOOKUP(B5533,tblProducts[Column1],tblProducts[Description])</f>
        <v>ETHYLAN TD-40 BULK</v>
      </c>
      <c r="E5533" t="s">
        <v>7</v>
      </c>
      <c r="G5533" t="s">
        <v>7</v>
      </c>
      <c r="H5533" t="s">
        <v>8</v>
      </c>
      <c r="I5533">
        <f t="shared" si="86"/>
        <v>0</v>
      </c>
      <c r="L5533" t="str">
        <v>ETHOMEEN T/25 BULK</v>
      </c>
      <c r="M5533" t="str">
        <v>ETHYLAN TD-40 BULK</v>
      </c>
      <c r="N5533">
        <v>0</v>
      </c>
    </row>
    <row r="5534" spans="1:14">
      <c r="A5534">
        <f>IF(MOD(ROW()-3,COUNTA(tblProducts[Description]))=0,A5533+1,A5533)</f>
        <v>49</v>
      </c>
      <c r="B5534">
        <f>MOD(ROW()-3,COUNTA(tblProducts[Description]))+1</f>
        <v>60</v>
      </c>
      <c r="C5534" t="str">
        <f>_xlfn.XLOOKUP(A5534,tblProducts[Column1],tblProducts[Description])</f>
        <v>ETHOMEEN T/25 BULK</v>
      </c>
      <c r="D5534" t="str">
        <f>_xlfn.XLOOKUP(B5534,tblProducts[Column1],tblProducts[Description])</f>
        <v>ETHYLAN TD-60 BULK</v>
      </c>
      <c r="E5534" t="s">
        <v>9</v>
      </c>
      <c r="F5534" t="s">
        <v>10</v>
      </c>
      <c r="G5534" t="s">
        <v>7</v>
      </c>
      <c r="H5534" t="s">
        <v>8</v>
      </c>
      <c r="I5534">
        <f t="shared" si="86"/>
        <v>1.5</v>
      </c>
      <c r="L5534" t="str">
        <v>ETHOMEEN T/25 BULK</v>
      </c>
      <c r="M5534" t="str">
        <v>ETHYLAN TD-60 BULK</v>
      </c>
      <c r="N5534">
        <v>1.5</v>
      </c>
    </row>
    <row r="5535" spans="1:14">
      <c r="A5535">
        <f>IF(MOD(ROW()-3,COUNTA(tblProducts[Description]))=0,A5534+1,A5534)</f>
        <v>49</v>
      </c>
      <c r="B5535">
        <f>MOD(ROW()-3,COUNTA(tblProducts[Description]))+1</f>
        <v>61</v>
      </c>
      <c r="C5535" t="str">
        <f>_xlfn.XLOOKUP(A5535,tblProducts[Column1],tblProducts[Description])</f>
        <v>ETHOMEEN T/25 BULK</v>
      </c>
      <c r="D5535" t="str">
        <f>_xlfn.XLOOKUP(B5535,tblProducts[Column1],tblProducts[Description])</f>
        <v>INTERMEDIATE BE-110L BULK</v>
      </c>
      <c r="E5535" t="s">
        <v>9</v>
      </c>
      <c r="F5535" t="s">
        <v>10</v>
      </c>
      <c r="G5535" t="s">
        <v>7</v>
      </c>
      <c r="H5535" t="s">
        <v>8</v>
      </c>
      <c r="I5535">
        <f t="shared" si="86"/>
        <v>1.5</v>
      </c>
      <c r="L5535" t="str">
        <v>ETHOMEEN T/25 BULK</v>
      </c>
      <c r="M5535" t="str">
        <v>INTERMEDIATE BE-110L BULK</v>
      </c>
      <c r="N5535">
        <v>1.5</v>
      </c>
    </row>
    <row r="5536" spans="1:14">
      <c r="A5536">
        <f>IF(MOD(ROW()-3,COUNTA(tblProducts[Description]))=0,A5535+1,A5535)</f>
        <v>49</v>
      </c>
      <c r="B5536">
        <f>MOD(ROW()-3,COUNTA(tblProducts[Description]))+1</f>
        <v>62</v>
      </c>
      <c r="C5536" t="str">
        <f>_xlfn.XLOOKUP(A5536,tblProducts[Column1],tblProducts[Description])</f>
        <v>ETHOMEEN T/25 BULK</v>
      </c>
      <c r="D5536" t="str">
        <f>_xlfn.XLOOKUP(B5536,tblProducts[Column1],tblProducts[Description])</f>
        <v>INTERMEDIATE DPG-415 BULK</v>
      </c>
      <c r="E5536" t="s">
        <v>9</v>
      </c>
      <c r="F5536" t="s">
        <v>12</v>
      </c>
      <c r="G5536" t="s">
        <v>7</v>
      </c>
      <c r="H5536" t="s">
        <v>8</v>
      </c>
      <c r="I5536">
        <f t="shared" si="86"/>
        <v>2</v>
      </c>
      <c r="L5536" t="str">
        <v>ETHOMEEN T/25 BULK</v>
      </c>
      <c r="M5536" t="str">
        <v>INTERMEDIATE DPG-415 BULK</v>
      </c>
      <c r="N5536">
        <v>2</v>
      </c>
    </row>
    <row r="5537" spans="1:14">
      <c r="A5537">
        <f>IF(MOD(ROW()-3,COUNTA(tblProducts[Description]))=0,A5536+1,A5536)</f>
        <v>49</v>
      </c>
      <c r="B5537">
        <f>MOD(ROW()-3,COUNTA(tblProducts[Description]))+1</f>
        <v>63</v>
      </c>
      <c r="C5537" t="str">
        <f>_xlfn.XLOOKUP(A5537,tblProducts[Column1],tblProducts[Description])</f>
        <v>ETHOMEEN T/25 BULK</v>
      </c>
      <c r="D5537" t="str">
        <f>_xlfn.XLOOKUP(B5537,tblProducts[Column1],tblProducts[Description])</f>
        <v>PROPODUOMEEN T/12 BULK</v>
      </c>
      <c r="E5537" t="s">
        <v>9</v>
      </c>
      <c r="F5537" t="s">
        <v>12</v>
      </c>
      <c r="G5537" t="s">
        <v>7</v>
      </c>
      <c r="H5537" t="s">
        <v>8</v>
      </c>
      <c r="I5537">
        <f t="shared" si="86"/>
        <v>2</v>
      </c>
      <c r="L5537" t="str">
        <v>ETHOMEEN T/25 BULK</v>
      </c>
      <c r="M5537" t="str">
        <v>PROPODUOMEEN T/12 BULK</v>
      </c>
      <c r="N5537">
        <v>2</v>
      </c>
    </row>
    <row r="5538" spans="1:14">
      <c r="A5538">
        <f>IF(MOD(ROW()-3,COUNTA(tblProducts[Description]))=0,A5537+1,A5537)</f>
        <v>49</v>
      </c>
      <c r="B5538">
        <f>MOD(ROW()-3,COUNTA(tblProducts[Description]))+1</f>
        <v>64</v>
      </c>
      <c r="C5538" t="str">
        <f>_xlfn.XLOOKUP(A5538,tblProducts[Column1],tblProducts[Description])</f>
        <v>ETHOMEEN T/25 BULK</v>
      </c>
      <c r="D5538" t="str">
        <f>_xlfn.XLOOKUP(B5538,tblProducts[Column1],tblProducts[Description])</f>
        <v>PROPOMEEN T/12 BULK</v>
      </c>
      <c r="E5538" t="s">
        <v>9</v>
      </c>
      <c r="F5538" t="s">
        <v>12</v>
      </c>
      <c r="G5538" t="s">
        <v>9</v>
      </c>
      <c r="H5538" t="s">
        <v>8</v>
      </c>
      <c r="I5538">
        <f t="shared" si="86"/>
        <v>4</v>
      </c>
      <c r="L5538" t="str">
        <v>ETHOMEEN T/25 BULK</v>
      </c>
      <c r="M5538" t="str">
        <v>PROPOMEEN T/12 BULK</v>
      </c>
      <c r="N5538">
        <v>4</v>
      </c>
    </row>
    <row r="5539" spans="1:14">
      <c r="A5539">
        <f>IF(MOD(ROW()-3,COUNTA(tblProducts[Description]))=0,A5538+1,A5538)</f>
        <v>49</v>
      </c>
      <c r="B5539">
        <f>MOD(ROW()-3,COUNTA(tblProducts[Description]))+1</f>
        <v>65</v>
      </c>
      <c r="C5539" t="str">
        <f>_xlfn.XLOOKUP(A5539,tblProducts[Column1],tblProducts[Description])</f>
        <v>ETHOMEEN T/25 BULK</v>
      </c>
      <c r="D5539" t="str">
        <f>_xlfn.XLOOKUP(B5539,tblProducts[Column1],tblProducts[Description])</f>
        <v>TMP-420 BULK</v>
      </c>
      <c r="E5539" t="s">
        <v>9</v>
      </c>
      <c r="F5539" t="s">
        <v>12</v>
      </c>
      <c r="G5539" t="s">
        <v>9</v>
      </c>
      <c r="H5539" t="s">
        <v>8</v>
      </c>
      <c r="I5539">
        <f t="shared" si="86"/>
        <v>4</v>
      </c>
      <c r="L5539" t="str">
        <v>ETHOMEEN T/25 BULK</v>
      </c>
      <c r="M5539" t="str">
        <v>TMP-420 BULK</v>
      </c>
      <c r="N5539">
        <v>4</v>
      </c>
    </row>
    <row r="5540" spans="1:14">
      <c r="A5540">
        <f>IF(MOD(ROW()-3,COUNTA(tblProducts[Description]))=0,A5539+1,A5539)</f>
        <v>49</v>
      </c>
      <c r="B5540">
        <f>MOD(ROW()-3,COUNTA(tblProducts[Description]))+1</f>
        <v>66</v>
      </c>
      <c r="C5540" t="str">
        <f>_xlfn.XLOOKUP(A5540,tblProducts[Column1],tblProducts[Description])</f>
        <v>ETHOMEEN T/25 BULK</v>
      </c>
      <c r="D5540" t="str">
        <f>_xlfn.XLOOKUP(B5540,tblProducts[Column1],tblProducts[Description])</f>
        <v>TMP-80 BULK</v>
      </c>
      <c r="E5540" t="s">
        <v>9</v>
      </c>
      <c r="F5540" t="s">
        <v>12</v>
      </c>
      <c r="G5540" t="s">
        <v>7</v>
      </c>
      <c r="H5540" t="s">
        <v>8</v>
      </c>
      <c r="I5540">
        <f t="shared" si="86"/>
        <v>2</v>
      </c>
      <c r="L5540" t="str">
        <v>ETHOMEEN T/25 BULK</v>
      </c>
      <c r="M5540" t="str">
        <v>TMP-80 BULK</v>
      </c>
      <c r="N5540">
        <v>2</v>
      </c>
    </row>
    <row r="5541" spans="1:14">
      <c r="A5541">
        <f>IF(MOD(ROW()-3,COUNTA(tblProducts[Description]))=0,A5540+1,A5540)</f>
        <v>49</v>
      </c>
      <c r="B5541">
        <f>MOD(ROW()-3,COUNTA(tblProducts[Description]))+1</f>
        <v>67</v>
      </c>
      <c r="C5541" t="str">
        <f>_xlfn.XLOOKUP(A5541,tblProducts[Column1],tblProducts[Description])</f>
        <v>ETHOMEEN T/25 BULK</v>
      </c>
      <c r="D5541" t="str">
        <f>_xlfn.XLOOKUP(B5541,tblProducts[Column1],tblProducts[Description])</f>
        <v>VISCO 352 BULK</v>
      </c>
      <c r="E5541" t="s">
        <v>9</v>
      </c>
      <c r="F5541" t="s">
        <v>12</v>
      </c>
      <c r="G5541" t="s">
        <v>7</v>
      </c>
      <c r="H5541" t="s">
        <v>8</v>
      </c>
      <c r="I5541">
        <f t="shared" si="86"/>
        <v>2</v>
      </c>
      <c r="L5541" t="str">
        <v>ETHOMEEN T/25 BULK</v>
      </c>
      <c r="M5541" t="str">
        <v>VISCO 352 BULK</v>
      </c>
      <c r="N5541">
        <v>2</v>
      </c>
    </row>
    <row r="5542" spans="1:14">
      <c r="A5542">
        <f>IF(MOD(ROW()-3,COUNTA(tblProducts[Description]))=0,A5541+1,A5541)</f>
        <v>49</v>
      </c>
      <c r="B5542">
        <f>MOD(ROW()-3,COUNTA(tblProducts[Description]))+1</f>
        <v>68</v>
      </c>
      <c r="C5542" t="str">
        <f>_xlfn.XLOOKUP(A5542,tblProducts[Column1],tblProducts[Description])</f>
        <v>ETHOMEEN T/25 BULK</v>
      </c>
      <c r="D5542" t="str">
        <f>_xlfn.XLOOKUP(B5542,tblProducts[Column1],tblProducts[Description])</f>
        <v>WITBREAK DPG-25 BULK</v>
      </c>
      <c r="E5542" t="s">
        <v>9</v>
      </c>
      <c r="F5542" t="s">
        <v>12</v>
      </c>
      <c r="G5542" t="s">
        <v>7</v>
      </c>
      <c r="H5542" t="s">
        <v>8</v>
      </c>
      <c r="I5542">
        <f t="shared" si="86"/>
        <v>2</v>
      </c>
      <c r="L5542" t="str">
        <v>ETHOMEEN T/25 BULK</v>
      </c>
      <c r="M5542" t="str">
        <v>WITBREAK DPG-25 BULK</v>
      </c>
      <c r="N5542">
        <v>2</v>
      </c>
    </row>
    <row r="5543" spans="1:14">
      <c r="A5543">
        <f>IF(MOD(ROW()-3,COUNTA(tblProducts[Description]))=0,A5542+1,A5542)</f>
        <v>49</v>
      </c>
      <c r="B5543">
        <f>MOD(ROW()-3,COUNTA(tblProducts[Description]))+1</f>
        <v>69</v>
      </c>
      <c r="C5543" t="str">
        <f>_xlfn.XLOOKUP(A5543,tblProducts[Column1],tblProducts[Description])</f>
        <v>ETHOMEEN T/25 BULK</v>
      </c>
      <c r="D5543" t="str">
        <f>_xlfn.XLOOKUP(B5543,tblProducts[Column1],tblProducts[Description])</f>
        <v>WITBREAK DPG-482 BULK</v>
      </c>
      <c r="E5543" t="s">
        <v>9</v>
      </c>
      <c r="F5543" t="s">
        <v>12</v>
      </c>
      <c r="G5543" t="s">
        <v>7</v>
      </c>
      <c r="H5543" t="s">
        <v>8</v>
      </c>
      <c r="I5543">
        <f t="shared" si="86"/>
        <v>2</v>
      </c>
      <c r="L5543" t="str">
        <v>ETHOMEEN T/25 BULK</v>
      </c>
      <c r="M5543" t="str">
        <v>WITBREAK DPG-482 BULK</v>
      </c>
      <c r="N5543">
        <v>2</v>
      </c>
    </row>
    <row r="5544" spans="1:14">
      <c r="A5544">
        <f>IF(MOD(ROW()-3,COUNTA(tblProducts[Description]))=0,A5543+1,A5543)</f>
        <v>49</v>
      </c>
      <c r="B5544">
        <f>MOD(ROW()-3,COUNTA(tblProducts[Description]))+1</f>
        <v>70</v>
      </c>
      <c r="C5544" t="str">
        <f>_xlfn.XLOOKUP(A5544,tblProducts[Column1],tblProducts[Description])</f>
        <v>ETHOMEEN T/25 BULK</v>
      </c>
      <c r="D5544" t="str">
        <f>_xlfn.XLOOKUP(B5544,tblProducts[Column1],tblProducts[Description])</f>
        <v>WITBREAK DPG-818 BULK</v>
      </c>
      <c r="E5544" t="s">
        <v>9</v>
      </c>
      <c r="F5544" t="s">
        <v>12</v>
      </c>
      <c r="G5544" t="s">
        <v>7</v>
      </c>
      <c r="H5544" t="s">
        <v>8</v>
      </c>
      <c r="I5544">
        <f t="shared" si="86"/>
        <v>2</v>
      </c>
      <c r="L5544" t="str">
        <v>ETHOMEEN T/25 BULK</v>
      </c>
      <c r="M5544" t="str">
        <v>WITBREAK DPG-818 BULK</v>
      </c>
      <c r="N5544">
        <v>2</v>
      </c>
    </row>
    <row r="5545" spans="1:14">
      <c r="A5545">
        <f>IF(MOD(ROW()-3,COUNTA(tblProducts[Description]))=0,A5544+1,A5544)</f>
        <v>49</v>
      </c>
      <c r="B5545">
        <f>MOD(ROW()-3,COUNTA(tblProducts[Description]))+1</f>
        <v>71</v>
      </c>
      <c r="C5545" t="str">
        <f>_xlfn.XLOOKUP(A5545,tblProducts[Column1],tblProducts[Description])</f>
        <v>ETHOMEEN T/25 BULK</v>
      </c>
      <c r="D5545" t="str">
        <f>_xlfn.XLOOKUP(B5545,tblProducts[Column1],tblProducts[Description])</f>
        <v>WITBREAK DTG-62 BULK</v>
      </c>
      <c r="E5545" t="s">
        <v>9</v>
      </c>
      <c r="F5545" t="s">
        <v>12</v>
      </c>
      <c r="G5545" t="s">
        <v>7</v>
      </c>
      <c r="H5545" t="s">
        <v>8</v>
      </c>
      <c r="I5545">
        <f t="shared" si="86"/>
        <v>2</v>
      </c>
      <c r="L5545" t="str">
        <v>ETHOMEEN T/25 BULK</v>
      </c>
      <c r="M5545" t="str">
        <v>WITBREAK DTG-62 BULK</v>
      </c>
      <c r="N5545">
        <v>2</v>
      </c>
    </row>
    <row r="5546" spans="1:14">
      <c r="A5546">
        <f>IF(MOD(ROW()-3,COUNTA(tblProducts[Description]))=0,A5545+1,A5545)</f>
        <v>49</v>
      </c>
      <c r="B5546">
        <f>MOD(ROW()-3,COUNTA(tblProducts[Description]))+1</f>
        <v>72</v>
      </c>
      <c r="C5546" t="str">
        <f>_xlfn.XLOOKUP(A5546,tblProducts[Column1],tblProducts[Description])</f>
        <v>ETHOMEEN T/25 BULK</v>
      </c>
      <c r="D5546" t="str">
        <f>_xlfn.XLOOKUP(B5546,tblProducts[Column1],tblProducts[Description])</f>
        <v>WITCOMUL 1844 BULK</v>
      </c>
      <c r="E5546" t="s">
        <v>9</v>
      </c>
      <c r="F5546" t="s">
        <v>12</v>
      </c>
      <c r="G5546" t="s">
        <v>7</v>
      </c>
      <c r="H5546" t="s">
        <v>8</v>
      </c>
      <c r="I5546">
        <f t="shared" si="86"/>
        <v>2</v>
      </c>
      <c r="L5546" t="str">
        <v>ETHOMEEN T/25 BULK</v>
      </c>
      <c r="M5546" t="str">
        <v>WITCOMUL 1844 BULK</v>
      </c>
      <c r="N5546">
        <v>2</v>
      </c>
    </row>
    <row r="5547" spans="1:14">
      <c r="A5547">
        <f>IF(MOD(ROW()-3,COUNTA(tblProducts[Description]))=0,A5546+1,A5546)</f>
        <v>49</v>
      </c>
      <c r="B5547">
        <f>MOD(ROW()-3,COUNTA(tblProducts[Description]))+1</f>
        <v>73</v>
      </c>
      <c r="C5547" t="str">
        <f>_xlfn.XLOOKUP(A5547,tblProducts[Column1],tblProducts[Description])</f>
        <v>ETHOMEEN T/25 BULK</v>
      </c>
      <c r="D5547" t="str">
        <f>_xlfn.XLOOKUP(B5547,tblProducts[Column1],tblProducts[Description])</f>
        <v>WITCONOL 2690 BULK</v>
      </c>
      <c r="E5547" t="s">
        <v>9</v>
      </c>
      <c r="F5547" t="s">
        <v>12</v>
      </c>
      <c r="G5547" t="s">
        <v>7</v>
      </c>
      <c r="H5547" t="s">
        <v>8</v>
      </c>
      <c r="I5547">
        <f t="shared" si="86"/>
        <v>2</v>
      </c>
      <c r="L5547" t="str">
        <v>ETHOMEEN T/25 BULK</v>
      </c>
      <c r="M5547" t="str">
        <v>WITCONOL 2690 BULK</v>
      </c>
      <c r="N5547">
        <v>2</v>
      </c>
    </row>
    <row r="5548" spans="1:14">
      <c r="A5548">
        <f>IF(MOD(ROW()-3,COUNTA(tblProducts[Description]))=0,A5547+1,A5547)</f>
        <v>49</v>
      </c>
      <c r="B5548">
        <f>MOD(ROW()-3,COUNTA(tblProducts[Description]))+1</f>
        <v>74</v>
      </c>
      <c r="C5548" t="str">
        <f>_xlfn.XLOOKUP(A5548,tblProducts[Column1],tblProducts[Description])</f>
        <v>ETHOMEEN T/25 BULK</v>
      </c>
      <c r="D5548" t="str">
        <f>_xlfn.XLOOKUP(B5548,tblProducts[Column1],tblProducts[Description])</f>
        <v>ETHYLAN 324 BULK</v>
      </c>
      <c r="E5548" t="s">
        <v>9</v>
      </c>
      <c r="F5548" t="s">
        <v>12</v>
      </c>
      <c r="G5548" t="s">
        <v>7</v>
      </c>
      <c r="H5548" t="s">
        <v>8</v>
      </c>
      <c r="I5548">
        <f t="shared" si="86"/>
        <v>2</v>
      </c>
      <c r="L5548" t="str">
        <v>ETHOMEEN T/25 BULK</v>
      </c>
      <c r="M5548" t="str">
        <v>ETHYLAN 324 BULK</v>
      </c>
      <c r="N5548">
        <v>2</v>
      </c>
    </row>
    <row r="5549" spans="1:14">
      <c r="A5549">
        <f>IF(MOD(ROW()-3,COUNTA(tblProducts[Description]))=0,A5548+1,A5548)</f>
        <v>49</v>
      </c>
      <c r="B5549">
        <f>MOD(ROW()-3,COUNTA(tblProducts[Description]))+1</f>
        <v>75</v>
      </c>
      <c r="C5549" t="str">
        <f>_xlfn.XLOOKUP(A5549,tblProducts[Column1],tblProducts[Description])</f>
        <v>ETHOMEEN T/25 BULK</v>
      </c>
      <c r="D5549" t="str">
        <f>_xlfn.XLOOKUP(B5549,tblProducts[Column1],tblProducts[Description])</f>
        <v>WITCONOL NP-120 BULK</v>
      </c>
      <c r="E5549" t="s">
        <v>9</v>
      </c>
      <c r="F5549" t="s">
        <v>12</v>
      </c>
      <c r="G5549" t="s">
        <v>7</v>
      </c>
      <c r="H5549" t="s">
        <v>8</v>
      </c>
      <c r="I5549">
        <f t="shared" si="86"/>
        <v>2</v>
      </c>
      <c r="L5549" t="str">
        <v>ETHOMEEN T/25 BULK</v>
      </c>
      <c r="M5549" t="str">
        <v>WITCONOL NP-120 BULK</v>
      </c>
      <c r="N5549">
        <v>2</v>
      </c>
    </row>
    <row r="5550" spans="1:14">
      <c r="A5550">
        <f>IF(MOD(ROW()-3,COUNTA(tblProducts[Description]))=0,A5549+1,A5549)</f>
        <v>49</v>
      </c>
      <c r="B5550">
        <f>MOD(ROW()-3,COUNTA(tblProducts[Description]))+1</f>
        <v>76</v>
      </c>
      <c r="C5550" t="str">
        <f>_xlfn.XLOOKUP(A5550,tblProducts[Column1],tblProducts[Description])</f>
        <v>ETHOMEEN T/25 BULK</v>
      </c>
      <c r="D5550" t="str">
        <f>_xlfn.XLOOKUP(B5550,tblProducts[Column1],tblProducts[Description])</f>
        <v>WITCONOL NP-130 BULK</v>
      </c>
      <c r="E5550" t="s">
        <v>9</v>
      </c>
      <c r="F5550" t="s">
        <v>12</v>
      </c>
      <c r="G5550" t="s">
        <v>7</v>
      </c>
      <c r="H5550" t="s">
        <v>8</v>
      </c>
      <c r="I5550">
        <f t="shared" si="86"/>
        <v>2</v>
      </c>
      <c r="L5550" t="str">
        <v>ETHOMEEN T/25 BULK</v>
      </c>
      <c r="M5550" t="str">
        <v>WITCONOL NP-130 BULK</v>
      </c>
      <c r="N5550">
        <v>2</v>
      </c>
    </row>
    <row r="5551" spans="1:14">
      <c r="A5551">
        <f>IF(MOD(ROW()-3,COUNTA(tblProducts[Description]))=0,A5550+1,A5550)</f>
        <v>49</v>
      </c>
      <c r="B5551">
        <f>MOD(ROW()-3,COUNTA(tblProducts[Description]))+1</f>
        <v>77</v>
      </c>
      <c r="C5551" t="str">
        <f>_xlfn.XLOOKUP(A5551,tblProducts[Column1],tblProducts[Description])</f>
        <v>ETHOMEEN T/25 BULK</v>
      </c>
      <c r="D5551" t="str">
        <f>_xlfn.XLOOKUP(B5551,tblProducts[Column1],tblProducts[Description])</f>
        <v>WITCONOL NP-20 BULK</v>
      </c>
      <c r="E5551" t="s">
        <v>9</v>
      </c>
      <c r="F5551" t="s">
        <v>12</v>
      </c>
      <c r="G5551" t="s">
        <v>7</v>
      </c>
      <c r="H5551" t="s">
        <v>8</v>
      </c>
      <c r="I5551">
        <f t="shared" si="86"/>
        <v>2</v>
      </c>
      <c r="L5551" t="str">
        <v>ETHOMEEN T/25 BULK</v>
      </c>
      <c r="M5551" t="str">
        <v>WITCONOL NP-20 BULK</v>
      </c>
      <c r="N5551">
        <v>2</v>
      </c>
    </row>
    <row r="5552" spans="1:14">
      <c r="A5552">
        <f>IF(MOD(ROW()-3,COUNTA(tblProducts[Description]))=0,A5551+1,A5551)</f>
        <v>49</v>
      </c>
      <c r="B5552">
        <f>MOD(ROW()-3,COUNTA(tblProducts[Description]))+1</f>
        <v>78</v>
      </c>
      <c r="C5552" t="str">
        <f>_xlfn.XLOOKUP(A5552,tblProducts[Column1],tblProducts[Description])</f>
        <v>ETHOMEEN T/25 BULK</v>
      </c>
      <c r="D5552" t="str">
        <f>_xlfn.XLOOKUP(B5552,tblProducts[Column1],tblProducts[Description])</f>
        <v>WITCONOL NP-330 BULK</v>
      </c>
      <c r="E5552" t="s">
        <v>9</v>
      </c>
      <c r="F5552" t="s">
        <v>12</v>
      </c>
      <c r="G5552" t="s">
        <v>7</v>
      </c>
      <c r="H5552" t="s">
        <v>8</v>
      </c>
      <c r="I5552">
        <f t="shared" si="86"/>
        <v>2</v>
      </c>
      <c r="L5552" t="str">
        <v>ETHOMEEN T/25 BULK</v>
      </c>
      <c r="M5552" t="str">
        <v>WITCONOL NP-330 BULK</v>
      </c>
      <c r="N5552">
        <v>2</v>
      </c>
    </row>
    <row r="5553" spans="1:14">
      <c r="A5553">
        <f>IF(MOD(ROW()-3,COUNTA(tblProducts[Description]))=0,A5552+1,A5552)</f>
        <v>49</v>
      </c>
      <c r="B5553">
        <f>MOD(ROW()-3,COUNTA(tblProducts[Description]))+1</f>
        <v>79</v>
      </c>
      <c r="C5553" t="str">
        <f>_xlfn.XLOOKUP(A5553,tblProducts[Column1],tblProducts[Description])</f>
        <v>ETHOMEEN T/25 BULK</v>
      </c>
      <c r="D5553" t="str">
        <f>_xlfn.XLOOKUP(B5553,tblProducts[Column1],tblProducts[Description])</f>
        <v>WITCONOL NP-40 BULK</v>
      </c>
      <c r="E5553" t="s">
        <v>9</v>
      </c>
      <c r="F5553" t="s">
        <v>12</v>
      </c>
      <c r="G5553" t="s">
        <v>7</v>
      </c>
      <c r="H5553" t="s">
        <v>8</v>
      </c>
      <c r="I5553">
        <f t="shared" si="86"/>
        <v>2</v>
      </c>
      <c r="L5553" t="str">
        <v>ETHOMEEN T/25 BULK</v>
      </c>
      <c r="M5553" t="str">
        <v>WITCONOL NP-40 BULK</v>
      </c>
      <c r="N5553">
        <v>2</v>
      </c>
    </row>
    <row r="5554" spans="1:14">
      <c r="A5554">
        <f>IF(MOD(ROW()-3,COUNTA(tblProducts[Description]))=0,A5553+1,A5553)</f>
        <v>49</v>
      </c>
      <c r="B5554">
        <f>MOD(ROW()-3,COUNTA(tblProducts[Description]))+1</f>
        <v>80</v>
      </c>
      <c r="C5554" t="str">
        <f>_xlfn.XLOOKUP(A5554,tblProducts[Column1],tblProducts[Description])</f>
        <v>ETHOMEEN T/25 BULK</v>
      </c>
      <c r="D5554" t="str">
        <f>_xlfn.XLOOKUP(B5554,tblProducts[Column1],tblProducts[Description])</f>
        <v>WITCONOL NP-60 BULK</v>
      </c>
      <c r="E5554" t="s">
        <v>9</v>
      </c>
      <c r="F5554" t="s">
        <v>12</v>
      </c>
      <c r="G5554" t="s">
        <v>7</v>
      </c>
      <c r="H5554" t="s">
        <v>8</v>
      </c>
      <c r="I5554">
        <f t="shared" si="86"/>
        <v>2</v>
      </c>
      <c r="L5554" t="str">
        <v>ETHOMEEN T/25 BULK</v>
      </c>
      <c r="M5554" t="str">
        <v>WITCONOL NP-60 BULK</v>
      </c>
      <c r="N5554">
        <v>2</v>
      </c>
    </row>
    <row r="5555" spans="1:14">
      <c r="A5555">
        <f>IF(MOD(ROW()-3,COUNTA(tblProducts[Description]))=0,A5554+1,A5554)</f>
        <v>49</v>
      </c>
      <c r="B5555">
        <f>MOD(ROW()-3,COUNTA(tblProducts[Description]))+1</f>
        <v>81</v>
      </c>
      <c r="C5555" t="str">
        <f>_xlfn.XLOOKUP(A5555,tblProducts[Column1],tblProducts[Description])</f>
        <v>ETHOMEEN T/25 BULK</v>
      </c>
      <c r="D5555" t="str">
        <f>_xlfn.XLOOKUP(B5555,tblProducts[Column1],tblProducts[Description])</f>
        <v>WITCONOL NP-80 BULK</v>
      </c>
      <c r="E5555" t="s">
        <v>9</v>
      </c>
      <c r="F5555" t="s">
        <v>12</v>
      </c>
      <c r="G5555" t="s">
        <v>7</v>
      </c>
      <c r="H5555" t="s">
        <v>8</v>
      </c>
      <c r="I5555">
        <f t="shared" si="86"/>
        <v>2</v>
      </c>
      <c r="L5555" t="str">
        <v>ETHOMEEN T/25 BULK</v>
      </c>
      <c r="M5555" t="str">
        <v>WITCONOL NP-80 BULK</v>
      </c>
      <c r="N5555">
        <v>2</v>
      </c>
    </row>
    <row r="5556" spans="1:14">
      <c r="A5556">
        <f>IF(MOD(ROW()-3,COUNTA(tblProducts[Description]))=0,A5555+1,A5555)</f>
        <v>49</v>
      </c>
      <c r="B5556">
        <f>MOD(ROW()-3,COUNTA(tblProducts[Description]))+1</f>
        <v>82</v>
      </c>
      <c r="C5556" t="str">
        <f>_xlfn.XLOOKUP(A5556,tblProducts[Column1],tblProducts[Description])</f>
        <v>ETHOMEEN T/25 BULK</v>
      </c>
      <c r="D5556" t="str">
        <f>_xlfn.XLOOKUP(B5556,tblProducts[Column1],tblProducts[Description])</f>
        <v>WITCONOL NP-90 BULK</v>
      </c>
      <c r="E5556" t="s">
        <v>9</v>
      </c>
      <c r="F5556" t="s">
        <v>12</v>
      </c>
      <c r="G5556" t="s">
        <v>7</v>
      </c>
      <c r="H5556" t="s">
        <v>8</v>
      </c>
      <c r="I5556">
        <f t="shared" si="86"/>
        <v>2</v>
      </c>
      <c r="L5556" t="str">
        <v>ETHOMEEN T/25 BULK</v>
      </c>
      <c r="M5556" t="str">
        <v>WITCONOL NP-90 BULK</v>
      </c>
      <c r="N5556">
        <v>2</v>
      </c>
    </row>
    <row r="5557" spans="1:14">
      <c r="A5557">
        <f>IF(MOD(ROW()-3,COUNTA(tblProducts[Description]))=0,A5556+1,A5556)</f>
        <v>49</v>
      </c>
      <c r="B5557">
        <f>MOD(ROW()-3,COUNTA(tblProducts[Description]))+1</f>
        <v>83</v>
      </c>
      <c r="C5557" t="str">
        <f>_xlfn.XLOOKUP(A5557,tblProducts[Column1],tblProducts[Description])</f>
        <v>ETHOMEEN T/25 BULK</v>
      </c>
      <c r="D5557" t="str">
        <f>_xlfn.XLOOKUP(B5557,tblProducts[Column1],tblProducts[Description])</f>
        <v>WITCONOL NS-108 PO BULK</v>
      </c>
      <c r="E5557" t="s">
        <v>9</v>
      </c>
      <c r="F5557" t="s">
        <v>12</v>
      </c>
      <c r="G5557" t="s">
        <v>7</v>
      </c>
      <c r="H5557" t="s">
        <v>8</v>
      </c>
      <c r="I5557">
        <f t="shared" si="86"/>
        <v>2</v>
      </c>
      <c r="L5557" t="str">
        <v>ETHOMEEN T/25 BULK</v>
      </c>
      <c r="M5557" t="str">
        <v>WITCONOL NS-108 PO BULK</v>
      </c>
      <c r="N5557">
        <v>2</v>
      </c>
    </row>
    <row r="5558" spans="1:14">
      <c r="A5558">
        <f>IF(MOD(ROW()-3,COUNTA(tblProducts[Description]))=0,A5557+1,A5557)</f>
        <v>49</v>
      </c>
      <c r="B5558">
        <f>MOD(ROW()-3,COUNTA(tblProducts[Description]))+1</f>
        <v>84</v>
      </c>
      <c r="C5558" t="str">
        <f>_xlfn.XLOOKUP(A5558,tblProducts[Column1],tblProducts[Description])</f>
        <v>ETHOMEEN T/25 BULK</v>
      </c>
      <c r="D5558" t="str">
        <f>_xlfn.XLOOKUP(B5558,tblProducts[Column1],tblProducts[Description])</f>
        <v>WITCONOL NS-505K BULK</v>
      </c>
      <c r="E5558" t="s">
        <v>9</v>
      </c>
      <c r="F5558" t="s">
        <v>12</v>
      </c>
      <c r="G5558" t="s">
        <v>7</v>
      </c>
      <c r="H5558" t="s">
        <v>8</v>
      </c>
      <c r="I5558">
        <f t="shared" si="86"/>
        <v>2</v>
      </c>
      <c r="L5558" t="str">
        <v>ETHOMEEN T/25 BULK</v>
      </c>
      <c r="M5558" t="str">
        <v>WITCONOL NS-505K BULK</v>
      </c>
      <c r="N5558">
        <v>2</v>
      </c>
    </row>
    <row r="5559" spans="1:14">
      <c r="A5559">
        <f>IF(MOD(ROW()-3,COUNTA(tblProducts[Description]))=0,A5558+1,A5558)</f>
        <v>49</v>
      </c>
      <c r="B5559">
        <f>MOD(ROW()-3,COUNTA(tblProducts[Description]))+1</f>
        <v>85</v>
      </c>
      <c r="C5559" t="str">
        <f>_xlfn.XLOOKUP(A5559,tblProducts[Column1],tblProducts[Description])</f>
        <v>ETHOMEEN T/25 BULK</v>
      </c>
      <c r="D5559" t="str">
        <f>_xlfn.XLOOKUP(B5559,tblProducts[Column1],tblProducts[Description])</f>
        <v>WITCONOL NS-817 BULK</v>
      </c>
      <c r="E5559" t="s">
        <v>9</v>
      </c>
      <c r="F5559" t="s">
        <v>12</v>
      </c>
      <c r="G5559" t="s">
        <v>7</v>
      </c>
      <c r="H5559" t="s">
        <v>8</v>
      </c>
      <c r="I5559">
        <f t="shared" si="86"/>
        <v>2</v>
      </c>
      <c r="L5559" t="str">
        <v>ETHOMEEN T/25 BULK</v>
      </c>
      <c r="M5559" t="str">
        <v>WITCONOL NS-817 BULK</v>
      </c>
      <c r="N5559">
        <v>2</v>
      </c>
    </row>
    <row r="5560" spans="1:14">
      <c r="A5560">
        <f>IF(MOD(ROW()-3,COUNTA(tblProducts[Description]))=0,A5559+1,A5559)</f>
        <v>49</v>
      </c>
      <c r="B5560">
        <f>MOD(ROW()-3,COUNTA(tblProducts[Description]))+1</f>
        <v>86</v>
      </c>
      <c r="C5560" t="str">
        <f>_xlfn.XLOOKUP(A5560,tblProducts[Column1],tblProducts[Description])</f>
        <v>ETHOMEEN T/25 BULK</v>
      </c>
      <c r="D5560" t="str">
        <f>_xlfn.XLOOKUP(B5560,tblProducts[Column1],tblProducts[Description])</f>
        <v>WITCONOL PD-375 BULK</v>
      </c>
      <c r="E5560" t="s">
        <v>9</v>
      </c>
      <c r="F5560" t="s">
        <v>12</v>
      </c>
      <c r="G5560" t="s">
        <v>7</v>
      </c>
      <c r="H5560" t="s">
        <v>8</v>
      </c>
      <c r="I5560">
        <f t="shared" si="86"/>
        <v>2</v>
      </c>
      <c r="L5560" t="str">
        <v>ETHOMEEN T/25 BULK</v>
      </c>
      <c r="M5560" t="str">
        <v>WITCONOL PD-375 BULK</v>
      </c>
      <c r="N5560">
        <v>2</v>
      </c>
    </row>
    <row r="5561" spans="1:14">
      <c r="A5561">
        <f>IF(MOD(ROW()-3,COUNTA(tblProducts[Description]))=0,A5560+1,A5560)</f>
        <v>49</v>
      </c>
      <c r="B5561">
        <f>MOD(ROW()-3,COUNTA(tblProducts[Description]))+1</f>
        <v>87</v>
      </c>
      <c r="C5561" t="str">
        <f>_xlfn.XLOOKUP(A5561,tblProducts[Column1],tblProducts[Description])</f>
        <v>ETHOMEEN T/25 BULK</v>
      </c>
      <c r="D5561" t="str">
        <f>_xlfn.XLOOKUP(B5561,tblProducts[Column1],tblProducts[Description])</f>
        <v>WITCONOL PD-4085 BULK</v>
      </c>
      <c r="E5561" t="s">
        <v>9</v>
      </c>
      <c r="F5561" t="s">
        <v>12</v>
      </c>
      <c r="G5561" t="s">
        <v>7</v>
      </c>
      <c r="H5561" t="s">
        <v>8</v>
      </c>
      <c r="I5561">
        <f t="shared" si="86"/>
        <v>2</v>
      </c>
      <c r="L5561" t="str">
        <v>ETHOMEEN T/25 BULK</v>
      </c>
      <c r="M5561" t="str">
        <v>WITCONOL PD-4085 BULK</v>
      </c>
      <c r="N5561">
        <v>2</v>
      </c>
    </row>
    <row r="5562" spans="1:14">
      <c r="A5562">
        <f>IF(MOD(ROW()-3,COUNTA(tblProducts[Description]))=0,A5561+1,A5561)</f>
        <v>49</v>
      </c>
      <c r="B5562">
        <f>MOD(ROW()-3,COUNTA(tblProducts[Description]))+1</f>
        <v>88</v>
      </c>
      <c r="C5562" t="str">
        <f>_xlfn.XLOOKUP(A5562,tblProducts[Column1],tblProducts[Description])</f>
        <v>ETHOMEEN T/25 BULK</v>
      </c>
      <c r="D5562" t="str">
        <f>_xlfn.XLOOKUP(B5562,tblProducts[Column1],tblProducts[Description])</f>
        <v>WITCONOL PD-500 BULK</v>
      </c>
      <c r="E5562" t="s">
        <v>9</v>
      </c>
      <c r="F5562" t="s">
        <v>12</v>
      </c>
      <c r="G5562" t="s">
        <v>7</v>
      </c>
      <c r="H5562" t="s">
        <v>8</v>
      </c>
      <c r="I5562">
        <f t="shared" si="86"/>
        <v>2</v>
      </c>
      <c r="L5562" t="str">
        <v>ETHOMEEN T/25 BULK</v>
      </c>
      <c r="M5562" t="str">
        <v>WITCONOL PD-500 BULK</v>
      </c>
      <c r="N5562">
        <v>2</v>
      </c>
    </row>
    <row r="5563" spans="1:14">
      <c r="A5563">
        <f>IF(MOD(ROW()-3,COUNTA(tblProducts[Description]))=0,A5562+1,A5562)</f>
        <v>49</v>
      </c>
      <c r="B5563">
        <f>MOD(ROW()-3,COUNTA(tblProducts[Description]))+1</f>
        <v>89</v>
      </c>
      <c r="C5563" t="str">
        <f>_xlfn.XLOOKUP(A5563,tblProducts[Column1],tblProducts[Description])</f>
        <v>ETHOMEEN T/25 BULK</v>
      </c>
      <c r="D5563" t="str">
        <f>_xlfn.XLOOKUP(B5563,tblProducts[Column1],tblProducts[Description])</f>
        <v>WITCONOL PEG-200 BULK</v>
      </c>
      <c r="E5563" t="s">
        <v>9</v>
      </c>
      <c r="F5563" t="s">
        <v>12</v>
      </c>
      <c r="G5563" t="s">
        <v>7</v>
      </c>
      <c r="H5563" t="s">
        <v>8</v>
      </c>
      <c r="I5563">
        <f t="shared" si="86"/>
        <v>2</v>
      </c>
      <c r="L5563" t="str">
        <v>ETHOMEEN T/25 BULK</v>
      </c>
      <c r="M5563" t="str">
        <v>WITCONOL PEG-200 BULK</v>
      </c>
      <c r="N5563">
        <v>2</v>
      </c>
    </row>
    <row r="5564" spans="1:14">
      <c r="A5564">
        <f>IF(MOD(ROW()-3,COUNTA(tblProducts[Description]))=0,A5563+1,A5563)</f>
        <v>49</v>
      </c>
      <c r="B5564">
        <f>MOD(ROW()-3,COUNTA(tblProducts[Description]))+1</f>
        <v>90</v>
      </c>
      <c r="C5564" t="str">
        <f>_xlfn.XLOOKUP(A5564,tblProducts[Column1],tblProducts[Description])</f>
        <v>ETHOMEEN T/25 BULK</v>
      </c>
      <c r="D5564" t="str">
        <f>_xlfn.XLOOKUP(B5564,tblProducts[Column1],tblProducts[Description])</f>
        <v>WITCONOL PEG-400 BULK</v>
      </c>
      <c r="E5564" t="s">
        <v>9</v>
      </c>
      <c r="F5564" t="s">
        <v>12</v>
      </c>
      <c r="G5564" t="s">
        <v>7</v>
      </c>
      <c r="H5564" t="s">
        <v>8</v>
      </c>
      <c r="I5564">
        <f t="shared" si="86"/>
        <v>2</v>
      </c>
      <c r="L5564" t="str">
        <v>ETHOMEEN T/25 BULK</v>
      </c>
      <c r="M5564" t="str">
        <v>WITCONOL PEG-400 BULK</v>
      </c>
      <c r="N5564">
        <v>2</v>
      </c>
    </row>
    <row r="5565" spans="1:14">
      <c r="A5565">
        <f>IF(MOD(ROW()-3,COUNTA(tblProducts[Description]))=0,A5564+1,A5564)</f>
        <v>49</v>
      </c>
      <c r="B5565">
        <f>MOD(ROW()-3,COUNTA(tblProducts[Description]))+1</f>
        <v>91</v>
      </c>
      <c r="C5565" t="str">
        <f>_xlfn.XLOOKUP(A5565,tblProducts[Column1],tblProducts[Description])</f>
        <v>ETHOMEEN T/25 BULK</v>
      </c>
      <c r="D5565" t="str">
        <f>_xlfn.XLOOKUP(B5565,tblProducts[Column1],tblProducts[Description])</f>
        <v>WITCONOL PEG-500 BULK</v>
      </c>
      <c r="E5565" t="s">
        <v>9</v>
      </c>
      <c r="F5565" t="s">
        <v>12</v>
      </c>
      <c r="G5565" t="s">
        <v>7</v>
      </c>
      <c r="H5565" t="s">
        <v>8</v>
      </c>
      <c r="I5565">
        <f t="shared" si="86"/>
        <v>2</v>
      </c>
      <c r="L5565" t="str">
        <v>ETHOMEEN T/25 BULK</v>
      </c>
      <c r="M5565" t="str">
        <v>WITCONOL PEG-500 BULK</v>
      </c>
      <c r="N5565">
        <v>2</v>
      </c>
    </row>
    <row r="5566" spans="1:14">
      <c r="A5566">
        <f>IF(MOD(ROW()-3,COUNTA(tblProducts[Description]))=0,A5565+1,A5565)</f>
        <v>49</v>
      </c>
      <c r="B5566">
        <f>MOD(ROW()-3,COUNTA(tblProducts[Description]))+1</f>
        <v>92</v>
      </c>
      <c r="C5566" t="str">
        <f>_xlfn.XLOOKUP(A5566,tblProducts[Column1],tblProducts[Description])</f>
        <v>ETHOMEEN T/25 BULK</v>
      </c>
      <c r="D5566" t="str">
        <f>_xlfn.XLOOKUP(B5566,tblProducts[Column1],tblProducts[Description])</f>
        <v>WITCONOL PEG-600 BULK</v>
      </c>
      <c r="E5566" t="s">
        <v>9</v>
      </c>
      <c r="F5566" t="s">
        <v>12</v>
      </c>
      <c r="G5566" t="s">
        <v>7</v>
      </c>
      <c r="H5566" t="s">
        <v>8</v>
      </c>
      <c r="I5566">
        <f t="shared" si="86"/>
        <v>2</v>
      </c>
      <c r="L5566" t="str">
        <v>ETHOMEEN T/25 BULK</v>
      </c>
      <c r="M5566" t="str">
        <v>WITCONOL PEG-600 BULK</v>
      </c>
      <c r="N5566">
        <v>2</v>
      </c>
    </row>
    <row r="5567" spans="1:14">
      <c r="A5567">
        <f>IF(MOD(ROW()-3,COUNTA(tblProducts[Description]))=0,A5566+1,A5566)</f>
        <v>49</v>
      </c>
      <c r="B5567">
        <f>MOD(ROW()-3,COUNTA(tblProducts[Description]))+1</f>
        <v>93</v>
      </c>
      <c r="C5567" t="str">
        <f>_xlfn.XLOOKUP(A5567,tblProducts[Column1],tblProducts[Description])</f>
        <v>ETHOMEEN T/25 BULK</v>
      </c>
      <c r="D5567" t="str">
        <f>_xlfn.XLOOKUP(B5567,tblProducts[Column1],tblProducts[Description])</f>
        <v>WITCONOL PH-70 BULK</v>
      </c>
      <c r="E5567" t="s">
        <v>9</v>
      </c>
      <c r="F5567" t="s">
        <v>12</v>
      </c>
      <c r="G5567" t="s">
        <v>7</v>
      </c>
      <c r="H5567" t="s">
        <v>8</v>
      </c>
      <c r="I5567">
        <f t="shared" si="86"/>
        <v>2</v>
      </c>
      <c r="L5567" t="str">
        <v>ETHOMEEN T/25 BULK</v>
      </c>
      <c r="M5567" t="str">
        <v>WITCONOL PH-70 BULK</v>
      </c>
      <c r="N5567">
        <v>2</v>
      </c>
    </row>
    <row r="5568" spans="1:14">
      <c r="A5568">
        <f>IF(MOD(ROW()-3,COUNTA(tblProducts[Description]))=0,A5567+1,A5567)</f>
        <v>49</v>
      </c>
      <c r="B5568">
        <f>MOD(ROW()-3,COUNTA(tblProducts[Description]))+1</f>
        <v>94</v>
      </c>
      <c r="C5568" t="str">
        <f>_xlfn.XLOOKUP(A5568,tblProducts[Column1],tblProducts[Description])</f>
        <v>ETHOMEEN T/25 BULK</v>
      </c>
      <c r="D5568" t="str">
        <f>_xlfn.XLOOKUP(B5568,tblProducts[Column1],tblProducts[Description])</f>
        <v>WITCONOL SN-50 BULK</v>
      </c>
      <c r="E5568" t="s">
        <v>9</v>
      </c>
      <c r="F5568" t="s">
        <v>12</v>
      </c>
      <c r="G5568" t="s">
        <v>7</v>
      </c>
      <c r="H5568" t="s">
        <v>8</v>
      </c>
      <c r="I5568">
        <f t="shared" si="86"/>
        <v>2</v>
      </c>
      <c r="L5568" t="str">
        <v>ETHOMEEN T/25 BULK</v>
      </c>
      <c r="M5568" t="str">
        <v>WITCONOL SN-50 BULK</v>
      </c>
      <c r="N5568">
        <v>2</v>
      </c>
    </row>
    <row r="5569" spans="1:14">
      <c r="A5569">
        <f>IF(MOD(ROW()-3,COUNTA(tblProducts[Description]))=0,A5568+1,A5568)</f>
        <v>49</v>
      </c>
      <c r="B5569">
        <f>MOD(ROW()-3,COUNTA(tblProducts[Description]))+1</f>
        <v>95</v>
      </c>
      <c r="C5569" t="str">
        <f>_xlfn.XLOOKUP(A5569,tblProducts[Column1],tblProducts[Description])</f>
        <v>ETHOMEEN T/25 BULK</v>
      </c>
      <c r="D5569" t="str">
        <f>_xlfn.XLOOKUP(B5569,tblProducts[Column1],tblProducts[Description])</f>
        <v>WITCONOL SN-70 BULK</v>
      </c>
      <c r="E5569" t="s">
        <v>9</v>
      </c>
      <c r="F5569" t="s">
        <v>12</v>
      </c>
      <c r="G5569" t="s">
        <v>7</v>
      </c>
      <c r="H5569" t="s">
        <v>8</v>
      </c>
      <c r="I5569">
        <f t="shared" si="86"/>
        <v>2</v>
      </c>
      <c r="L5569" t="str">
        <v>ETHOMEEN T/25 BULK</v>
      </c>
      <c r="M5569" t="str">
        <v>WITCONOL SN-70 BULK</v>
      </c>
      <c r="N5569">
        <v>2</v>
      </c>
    </row>
    <row r="5570" spans="1:14">
      <c r="A5570">
        <f>IF(MOD(ROW()-3,COUNTA(tblProducts[Description]))=0,A5569+1,A5569)</f>
        <v>49</v>
      </c>
      <c r="B5570">
        <f>MOD(ROW()-3,COUNTA(tblProducts[Description]))+1</f>
        <v>96</v>
      </c>
      <c r="C5570" t="str">
        <f>_xlfn.XLOOKUP(A5570,tblProducts[Column1],tblProducts[Description])</f>
        <v>ETHOMEEN T/25 BULK</v>
      </c>
      <c r="D5570" t="str">
        <f>_xlfn.XLOOKUP(B5570,tblProducts[Column1],tblProducts[Description])</f>
        <v>REDICOTE E-47 NPF BULK</v>
      </c>
      <c r="E5570" t="s">
        <v>9</v>
      </c>
      <c r="F5570" t="s">
        <v>12</v>
      </c>
      <c r="G5570" t="s">
        <v>7</v>
      </c>
      <c r="H5570" t="s">
        <v>8</v>
      </c>
      <c r="I5570">
        <f t="shared" si="86"/>
        <v>2</v>
      </c>
      <c r="L5570" t="str">
        <v>ETHOMEEN T/25 BULK</v>
      </c>
      <c r="M5570" t="str">
        <v>REDICOTE E-47 NPF BULK</v>
      </c>
      <c r="N5570">
        <v>2</v>
      </c>
    </row>
    <row r="5571" spans="1:14">
      <c r="A5571">
        <f>IF(MOD(ROW()-3,COUNTA(tblProducts[Description]))=0,A5570+1,A5570)</f>
        <v>49</v>
      </c>
      <c r="B5571">
        <f>MOD(ROW()-3,COUNTA(tblProducts[Description]))+1</f>
        <v>97</v>
      </c>
      <c r="C5571" t="str">
        <f>_xlfn.XLOOKUP(A5571,tblProducts[Column1],tblProducts[Description])</f>
        <v>ETHOMEEN T/25 BULK</v>
      </c>
      <c r="D5571" t="str">
        <f>_xlfn.XLOOKUP(B5571,tblProducts[Column1],tblProducts[Description])</f>
        <v>EMULPON CO-25 BULK</v>
      </c>
      <c r="E5571" t="s">
        <v>9</v>
      </c>
      <c r="F5571" t="s">
        <v>12</v>
      </c>
      <c r="G5571" t="s">
        <v>7</v>
      </c>
      <c r="H5571" t="s">
        <v>8</v>
      </c>
      <c r="I5571">
        <f t="shared" si="86"/>
        <v>2</v>
      </c>
      <c r="L5571" t="str">
        <v>ETHOMEEN T/25 BULK</v>
      </c>
      <c r="M5571" t="str">
        <v>EMULPON CO-25 BULK</v>
      </c>
      <c r="N5571">
        <v>2</v>
      </c>
    </row>
    <row r="5572" spans="1:14">
      <c r="A5572">
        <f>IF(MOD(ROW()-3,COUNTA(tblProducts[Description]))=0,A5571+1,A5571)</f>
        <v>49</v>
      </c>
      <c r="B5572">
        <f>MOD(ROW()-3,COUNTA(tblProducts[Description]))+1</f>
        <v>98</v>
      </c>
      <c r="C5572" t="str">
        <f>_xlfn.XLOOKUP(A5572,tblProducts[Column1],tblProducts[Description])</f>
        <v>ETHOMEEN T/25 BULK</v>
      </c>
      <c r="D5572" t="str">
        <f>_xlfn.XLOOKUP(B5572,tblProducts[Column1],tblProducts[Description])</f>
        <v>EMULPON CO-30 BULK</v>
      </c>
      <c r="E5572" t="s">
        <v>9</v>
      </c>
      <c r="F5572" t="s">
        <v>12</v>
      </c>
      <c r="G5572" t="s">
        <v>9</v>
      </c>
      <c r="H5572" t="s">
        <v>11</v>
      </c>
      <c r="I5572">
        <f t="shared" ref="I5572:I5635" si="87">IF(E5572="NO",0,IF(F5572="HEEL WASH",1.5,2))+IF(G5572="NO",0,2)</f>
        <v>4</v>
      </c>
      <c r="L5572" t="str">
        <v>ETHOMEEN T/25 BULK</v>
      </c>
      <c r="M5572" t="str">
        <v>EMULPON CO-30 BULK</v>
      </c>
      <c r="N5572">
        <v>4</v>
      </c>
    </row>
    <row r="5573" spans="1:14">
      <c r="A5573">
        <f>IF(MOD(ROW()-3,COUNTA(tblProducts[Description]))=0,A5572+1,A5572)</f>
        <v>49</v>
      </c>
      <c r="B5573">
        <f>MOD(ROW()-3,COUNTA(tblProducts[Description]))+1</f>
        <v>99</v>
      </c>
      <c r="C5573" t="str">
        <f>_xlfn.XLOOKUP(A5573,tblProducts[Column1],tblProducts[Description])</f>
        <v>ETHOMEEN T/25 BULK</v>
      </c>
      <c r="D5573" t="str">
        <f>_xlfn.XLOOKUP(B5573,tblProducts[Column1],tblProducts[Description])</f>
        <v>EMULPON CO-40 BULK</v>
      </c>
      <c r="E5573" t="s">
        <v>9</v>
      </c>
      <c r="F5573" t="s">
        <v>12</v>
      </c>
      <c r="G5573" t="s">
        <v>9</v>
      </c>
      <c r="H5573" t="s">
        <v>11</v>
      </c>
      <c r="I5573">
        <f t="shared" si="87"/>
        <v>4</v>
      </c>
      <c r="L5573" t="str">
        <v>ETHOMEEN T/25 BULK</v>
      </c>
      <c r="M5573" t="str">
        <v>EMULPON CO-40 BULK</v>
      </c>
      <c r="N5573">
        <v>4</v>
      </c>
    </row>
    <row r="5574" spans="1:14">
      <c r="A5574">
        <f>IF(MOD(ROW()-3,COUNTA(tblProducts[Description]))=0,A5573+1,A5573)</f>
        <v>49</v>
      </c>
      <c r="B5574">
        <f>MOD(ROW()-3,COUNTA(tblProducts[Description]))+1</f>
        <v>100</v>
      </c>
      <c r="C5574" t="str">
        <f>_xlfn.XLOOKUP(A5574,tblProducts[Column1],tblProducts[Description])</f>
        <v>ETHOMEEN T/25 BULK</v>
      </c>
      <c r="D5574" t="str">
        <f>_xlfn.XLOOKUP(B5574,tblProducts[Column1],tblProducts[Description])</f>
        <v>EMULPON CO-36 BULK</v>
      </c>
      <c r="E5574" t="s">
        <v>9</v>
      </c>
      <c r="F5574" t="s">
        <v>12</v>
      </c>
      <c r="G5574" t="s">
        <v>9</v>
      </c>
      <c r="H5574" t="s">
        <v>11</v>
      </c>
      <c r="I5574">
        <f t="shared" si="87"/>
        <v>4</v>
      </c>
      <c r="L5574" t="str">
        <v>ETHOMEEN T/25 BULK</v>
      </c>
      <c r="M5574" t="str">
        <v>EMULPON CO-36 BULK</v>
      </c>
      <c r="N5574">
        <v>4</v>
      </c>
    </row>
    <row r="5575" spans="1:14">
      <c r="A5575">
        <f>IF(MOD(ROW()-3,COUNTA(tblProducts[Description]))=0,A5574+1,A5574)</f>
        <v>49</v>
      </c>
      <c r="B5575">
        <f>MOD(ROW()-3,COUNTA(tblProducts[Description]))+1</f>
        <v>101</v>
      </c>
      <c r="C5575" t="str">
        <f>_xlfn.XLOOKUP(A5575,tblProducts[Column1],tblProducts[Description])</f>
        <v>ETHOMEEN T/25 BULK</v>
      </c>
      <c r="D5575" t="str">
        <f>_xlfn.XLOOKUP(B5575,tblProducts[Column1],tblProducts[Description])</f>
        <v>REDICOTE E-4819 BULK</v>
      </c>
      <c r="E5575" t="s">
        <v>9</v>
      </c>
      <c r="F5575" t="s">
        <v>12</v>
      </c>
      <c r="G5575" t="s">
        <v>7</v>
      </c>
      <c r="H5575" t="s">
        <v>8</v>
      </c>
      <c r="I5575">
        <f t="shared" si="87"/>
        <v>2</v>
      </c>
      <c r="L5575" t="str">
        <v>ETHOMEEN T/25 BULK</v>
      </c>
      <c r="M5575" t="str">
        <v>REDICOTE E-4819 BULK</v>
      </c>
      <c r="N5575">
        <v>2</v>
      </c>
    </row>
    <row r="5576" spans="1:14">
      <c r="A5576">
        <f>IF(MOD(ROW()-3,COUNTA(tblProducts[Description]))=0,A5575+1,A5575)</f>
        <v>49</v>
      </c>
      <c r="B5576">
        <f>MOD(ROW()-3,COUNTA(tblProducts[Description]))+1</f>
        <v>102</v>
      </c>
      <c r="C5576" t="str">
        <f>_xlfn.XLOOKUP(A5576,tblProducts[Column1],tblProducts[Description])</f>
        <v>ETHOMEEN T/25 BULK</v>
      </c>
      <c r="D5576" t="str">
        <f>_xlfn.XLOOKUP(B5576,tblProducts[Column1],tblProducts[Description])</f>
        <v>ETHYLAN 1005 SA  BULK</v>
      </c>
      <c r="E5576" t="s">
        <v>9</v>
      </c>
      <c r="F5576" t="s">
        <v>12</v>
      </c>
      <c r="G5576" t="s">
        <v>7</v>
      </c>
      <c r="H5576" t="s">
        <v>13</v>
      </c>
      <c r="I5576">
        <f t="shared" si="87"/>
        <v>2</v>
      </c>
      <c r="L5576" t="str">
        <v>ETHOMEEN T/25 BULK</v>
      </c>
      <c r="M5576" t="str">
        <v>ETHYLAN 1005 SA  BULK</v>
      </c>
      <c r="N5576">
        <v>2</v>
      </c>
    </row>
    <row r="5577" spans="1:14">
      <c r="A5577">
        <f>IF(MOD(ROW()-3,COUNTA(tblProducts[Description]))=0,A5576+1,A5576)</f>
        <v>49</v>
      </c>
      <c r="B5577">
        <f>MOD(ROW()-3,COUNTA(tblProducts[Description]))+1</f>
        <v>103</v>
      </c>
      <c r="C5577" t="str">
        <f>_xlfn.XLOOKUP(A5577,tblProducts[Column1],tblProducts[Description])</f>
        <v>ETHOMEEN T/25 BULK</v>
      </c>
      <c r="D5577" t="str">
        <f>_xlfn.XLOOKUP(B5577,tblProducts[Column1],tblProducts[Description])</f>
        <v>ETHODUOMEEN T/15 BULK</v>
      </c>
      <c r="E5577" t="s">
        <v>9</v>
      </c>
      <c r="F5577" t="s">
        <v>12</v>
      </c>
      <c r="G5577" t="s">
        <v>7</v>
      </c>
      <c r="H5577" t="s">
        <v>13</v>
      </c>
      <c r="I5577">
        <f t="shared" si="87"/>
        <v>2</v>
      </c>
      <c r="L5577" t="str">
        <v>ETHOMEEN T/25 BULK</v>
      </c>
      <c r="M5577" t="str">
        <v>ETHODUOMEEN T/15 BULK</v>
      </c>
      <c r="N5577">
        <v>2</v>
      </c>
    </row>
    <row r="5578" spans="1:14">
      <c r="A5578">
        <f>IF(MOD(ROW()-3,COUNTA(tblProducts[Description]))=0,A5577+1,A5577)</f>
        <v>49</v>
      </c>
      <c r="B5578">
        <f>MOD(ROW()-3,COUNTA(tblProducts[Description]))+1</f>
        <v>104</v>
      </c>
      <c r="C5578" t="str">
        <f>_xlfn.XLOOKUP(A5578,tblProducts[Column1],tblProducts[Description])</f>
        <v>ETHOMEEN T/25 BULK</v>
      </c>
      <c r="D5578" t="str">
        <f>_xlfn.XLOOKUP(B5578,tblProducts[Column1],tblProducts[Description])</f>
        <v>C-6442 BULK</v>
      </c>
      <c r="E5578" t="s">
        <v>9</v>
      </c>
      <c r="F5578" t="s">
        <v>12</v>
      </c>
      <c r="G5578" t="s">
        <v>7</v>
      </c>
      <c r="H5578" t="s">
        <v>13</v>
      </c>
      <c r="I5578">
        <f t="shared" si="87"/>
        <v>2</v>
      </c>
      <c r="L5578" t="str">
        <v>ETHOMEEN T/25 BULK</v>
      </c>
      <c r="M5578" t="str">
        <v>C-6442 BULK</v>
      </c>
      <c r="N5578">
        <v>2</v>
      </c>
    </row>
    <row r="5579" spans="1:14">
      <c r="A5579">
        <f>IF(MOD(ROW()-3,COUNTA(tblProducts[Description]))=0,A5578+1,A5578)</f>
        <v>49</v>
      </c>
      <c r="B5579">
        <f>MOD(ROW()-3,COUNTA(tblProducts[Description]))+1</f>
        <v>105</v>
      </c>
      <c r="C5579" t="str">
        <f>_xlfn.XLOOKUP(A5579,tblProducts[Column1],tblProducts[Description])</f>
        <v>ETHOMEEN T/25 BULK</v>
      </c>
      <c r="D5579" t="str">
        <f>_xlfn.XLOOKUP(B5579,tblProducts[Column1],tblProducts[Description])</f>
        <v>ETHODUOMEEN T/25  BULK</v>
      </c>
      <c r="E5579" t="s">
        <v>9</v>
      </c>
      <c r="F5579" t="s">
        <v>12</v>
      </c>
      <c r="G5579" t="s">
        <v>7</v>
      </c>
      <c r="H5579" t="s">
        <v>8</v>
      </c>
      <c r="I5579">
        <f t="shared" si="87"/>
        <v>2</v>
      </c>
      <c r="L5579" t="str">
        <v>ETHOMEEN T/25 BULK</v>
      </c>
      <c r="M5579" t="str">
        <v>ETHODUOMEEN T/25  BULK</v>
      </c>
      <c r="N5579">
        <v>2</v>
      </c>
    </row>
    <row r="5580" spans="1:14">
      <c r="A5580">
        <f>IF(MOD(ROW()-3,COUNTA(tblProducts[Description]))=0,A5579+1,A5579)</f>
        <v>49</v>
      </c>
      <c r="B5580">
        <f>MOD(ROW()-3,COUNTA(tblProducts[Description]))+1</f>
        <v>106</v>
      </c>
      <c r="C5580" t="str">
        <f>_xlfn.XLOOKUP(A5580,tblProducts[Column1],tblProducts[Description])</f>
        <v>ETHOMEEN T/25 BULK</v>
      </c>
      <c r="D5580" t="str">
        <f>_xlfn.XLOOKUP(B5580,tblProducts[Column1],tblProducts[Description])</f>
        <v>WITCONOL PD-2000 BULK</v>
      </c>
      <c r="E5580" t="s">
        <v>9</v>
      </c>
      <c r="F5580" t="s">
        <v>12</v>
      </c>
      <c r="G5580" t="s">
        <v>7</v>
      </c>
      <c r="H5580" t="s">
        <v>8</v>
      </c>
      <c r="I5580">
        <f t="shared" si="87"/>
        <v>2</v>
      </c>
      <c r="L5580" t="str">
        <v>ETHOMEEN T/25 BULK</v>
      </c>
      <c r="M5580" t="str">
        <v>WITCONOL PD-2000 BULK</v>
      </c>
      <c r="N5580">
        <v>2</v>
      </c>
    </row>
    <row r="5581" spans="1:14">
      <c r="A5581">
        <f>IF(MOD(ROW()-3,COUNTA(tblProducts[Description]))=0,A5580+1,A5580)</f>
        <v>49</v>
      </c>
      <c r="B5581">
        <f>MOD(ROW()-3,COUNTA(tblProducts[Description]))+1</f>
        <v>107</v>
      </c>
      <c r="C5581" t="str">
        <f>_xlfn.XLOOKUP(A5581,tblProducts[Column1],tblProducts[Description])</f>
        <v>ETHOMEEN T/25 BULK</v>
      </c>
      <c r="D5581" t="str">
        <f>_xlfn.XLOOKUP(B5581,tblProducts[Column1],tblProducts[Description])</f>
        <v>BEROL 347 BULK</v>
      </c>
      <c r="E5581" t="s">
        <v>9</v>
      </c>
      <c r="F5581" t="s">
        <v>12</v>
      </c>
      <c r="G5581" t="s">
        <v>7</v>
      </c>
      <c r="H5581" t="s">
        <v>8</v>
      </c>
      <c r="I5581">
        <f t="shared" si="87"/>
        <v>2</v>
      </c>
      <c r="L5581" t="str">
        <v>ETHOMEEN T/25 BULK</v>
      </c>
      <c r="M5581" t="str">
        <v>BEROL 347 BULK</v>
      </c>
      <c r="N5581">
        <v>2</v>
      </c>
    </row>
    <row r="5582" spans="1:14">
      <c r="A5582">
        <f>IF(MOD(ROW()-3,COUNTA(tblProducts[Description]))=0,A5581+1,A5581)</f>
        <v>49</v>
      </c>
      <c r="B5582">
        <f>MOD(ROW()-3,COUNTA(tblProducts[Description]))+1</f>
        <v>108</v>
      </c>
      <c r="C5582" t="str">
        <f>_xlfn.XLOOKUP(A5582,tblProducts[Column1],tblProducts[Description])</f>
        <v>ETHOMEEN T/25 BULK</v>
      </c>
      <c r="D5582" t="str">
        <f>_xlfn.XLOOKUP(B5582,tblProducts[Column1],tblProducts[Description])</f>
        <v>ETHYLAN PT-3000 BULK</v>
      </c>
      <c r="E5582" t="s">
        <v>9</v>
      </c>
      <c r="F5582" t="s">
        <v>12</v>
      </c>
      <c r="G5582" t="s">
        <v>7</v>
      </c>
      <c r="H5582" t="s">
        <v>8</v>
      </c>
      <c r="I5582">
        <f t="shared" si="87"/>
        <v>2</v>
      </c>
      <c r="L5582" t="str">
        <v>ETHOMEEN T/25 BULK</v>
      </c>
      <c r="M5582" t="str">
        <v>ETHYLAN PT-3000 BULK</v>
      </c>
      <c r="N5582">
        <v>2</v>
      </c>
    </row>
    <row r="5583" spans="1:14">
      <c r="A5583">
        <f>IF(MOD(ROW()-3,COUNTA(tblProducts[Description]))=0,A5582+1,A5582)</f>
        <v>49</v>
      </c>
      <c r="B5583">
        <f>MOD(ROW()-3,COUNTA(tblProducts[Description]))+1</f>
        <v>109</v>
      </c>
      <c r="C5583" t="str">
        <f>_xlfn.XLOOKUP(A5583,tblProducts[Column1],tblProducts[Description])</f>
        <v>ETHOMEEN T/25 BULK</v>
      </c>
      <c r="D5583" t="str">
        <f>_xlfn.XLOOKUP(B5583,tblProducts[Column1],tblProducts[Description])</f>
        <v>ETHYLAN HB4/BULK</v>
      </c>
      <c r="E5583" t="s">
        <v>9</v>
      </c>
      <c r="F5583" t="s">
        <v>12</v>
      </c>
      <c r="G5583" t="s">
        <v>7</v>
      </c>
      <c r="H5583" t="s">
        <v>8</v>
      </c>
      <c r="I5583">
        <f t="shared" si="87"/>
        <v>2</v>
      </c>
      <c r="L5583" t="str">
        <v>ETHOMEEN T/25 BULK</v>
      </c>
      <c r="M5583" t="str">
        <v>ETHYLAN HB4/BULK</v>
      </c>
      <c r="N5583">
        <v>2</v>
      </c>
    </row>
    <row r="5584" spans="1:14">
      <c r="A5584">
        <f>IF(MOD(ROW()-3,COUNTA(tblProducts[Description]))=0,A5583+1,A5583)</f>
        <v>49</v>
      </c>
      <c r="B5584">
        <f>MOD(ROW()-3,COUNTA(tblProducts[Description]))+1</f>
        <v>110</v>
      </c>
      <c r="C5584" t="str">
        <f>_xlfn.XLOOKUP(A5584,tblProducts[Column1],tblProducts[Description])</f>
        <v>ETHOMEEN T/25 BULK</v>
      </c>
      <c r="D5584" t="str">
        <f>_xlfn.XLOOKUP(B5584,tblProducts[Column1],tblProducts[Description])</f>
        <v>ADSEE AB 600 BULK</v>
      </c>
      <c r="E5584" t="s">
        <v>9</v>
      </c>
      <c r="F5584" t="s">
        <v>12</v>
      </c>
      <c r="G5584" t="s">
        <v>7</v>
      </c>
      <c r="H5584" t="s">
        <v>8</v>
      </c>
      <c r="I5584">
        <f t="shared" si="87"/>
        <v>2</v>
      </c>
      <c r="L5584" t="str">
        <v>ETHOMEEN T/25 BULK</v>
      </c>
      <c r="M5584" t="str">
        <v>ADSEE AB 600 BULK</v>
      </c>
      <c r="N5584">
        <v>2</v>
      </c>
    </row>
    <row r="5585" spans="1:14">
      <c r="A5585">
        <f>IF(MOD(ROW()-3,COUNTA(tblProducts[Description]))=0,A5584+1,A5584)</f>
        <v>49</v>
      </c>
      <c r="B5585">
        <f>MOD(ROW()-3,COUNTA(tblProducts[Description]))+1</f>
        <v>111</v>
      </c>
      <c r="C5585" t="str">
        <f>_xlfn.XLOOKUP(A5585,tblProducts[Column1],tblProducts[Description])</f>
        <v>ETHOMEEN T/25 BULK</v>
      </c>
      <c r="D5585" t="str">
        <f>_xlfn.XLOOKUP(B5585,tblProducts[Column1],tblProducts[Description])</f>
        <v>WITCONOL PT-320  BULK</v>
      </c>
      <c r="E5585" t="s">
        <v>9</v>
      </c>
      <c r="F5585" t="s">
        <v>12</v>
      </c>
      <c r="G5585" t="s">
        <v>7</v>
      </c>
      <c r="H5585" t="s">
        <v>8</v>
      </c>
      <c r="I5585">
        <f t="shared" si="87"/>
        <v>2</v>
      </c>
      <c r="L5585" t="str">
        <v>ETHOMEEN T/25 BULK</v>
      </c>
      <c r="M5585" t="str">
        <v>WITCONOL PT-320  BULK</v>
      </c>
      <c r="N5585">
        <v>2</v>
      </c>
    </row>
    <row r="5586" spans="1:14">
      <c r="A5586">
        <f>IF(MOD(ROW()-3,COUNTA(tblProducts[Description]))=0,A5585+1,A5585)</f>
        <v>49</v>
      </c>
      <c r="B5586">
        <f>MOD(ROW()-3,COUNTA(tblProducts[Description]))+1</f>
        <v>112</v>
      </c>
      <c r="C5586" t="str">
        <f>_xlfn.XLOOKUP(A5586,tblProducts[Column1],tblProducts[Description])</f>
        <v>ETHOMEEN T/25 BULK</v>
      </c>
      <c r="D5586" t="str">
        <f>_xlfn.XLOOKUP(B5586,tblProducts[Column1],tblProducts[Description])</f>
        <v>ETHYLAN DA-3 BULK</v>
      </c>
      <c r="E5586" t="s">
        <v>9</v>
      </c>
      <c r="F5586" t="s">
        <v>12</v>
      </c>
      <c r="G5586" t="s">
        <v>7</v>
      </c>
      <c r="H5586" t="s">
        <v>8</v>
      </c>
      <c r="I5586">
        <f t="shared" si="87"/>
        <v>2</v>
      </c>
      <c r="L5586" t="str">
        <v>ETHOMEEN T/25 BULK</v>
      </c>
      <c r="M5586" t="str">
        <v>ETHYLAN DA-3 BULK</v>
      </c>
      <c r="N5586">
        <v>2</v>
      </c>
    </row>
    <row r="5587" spans="1:14">
      <c r="A5587">
        <f>IF(MOD(ROW()-3,COUNTA(tblProducts[Description]))=0,A5586+1,A5586)</f>
        <v>49</v>
      </c>
      <c r="B5587">
        <f>MOD(ROW()-3,COUNTA(tblProducts[Description]))+1</f>
        <v>113</v>
      </c>
      <c r="C5587" t="str">
        <f>_xlfn.XLOOKUP(A5587,tblProducts[Column1],tblProducts[Description])</f>
        <v>ETHOMEEN T/25 BULK</v>
      </c>
      <c r="D5587" t="str">
        <f>_xlfn.XLOOKUP(B5587,tblProducts[Column1],tblProducts[Description])</f>
        <v>ETHOMEEN O/12 BULK</v>
      </c>
      <c r="E5587" t="s">
        <v>9</v>
      </c>
      <c r="F5587" t="s">
        <v>12</v>
      </c>
      <c r="G5587" t="s">
        <v>7</v>
      </c>
      <c r="H5587" t="s">
        <v>8</v>
      </c>
      <c r="I5587">
        <f t="shared" si="87"/>
        <v>2</v>
      </c>
      <c r="L5587" t="str">
        <v>ETHOMEEN T/25 BULK</v>
      </c>
      <c r="M5587" t="str">
        <v>ETHOMEEN O/12 BULK</v>
      </c>
      <c r="N5587">
        <v>2</v>
      </c>
    </row>
    <row r="5588" spans="1:14">
      <c r="A5588">
        <f>IF(MOD(ROW()-3,COUNTA(tblProducts[Description]))=0,A5587+1,A5587)</f>
        <v>49</v>
      </c>
      <c r="B5588">
        <f>MOD(ROW()-3,COUNTA(tblProducts[Description]))+1</f>
        <v>114</v>
      </c>
      <c r="C5588" t="str">
        <f>_xlfn.XLOOKUP(A5588,tblProducts[Column1],tblProducts[Description])</f>
        <v>ETHOMEEN T/25 BULK</v>
      </c>
      <c r="D5588" t="str">
        <f>_xlfn.XLOOKUP(B5588,tblProducts[Column1],tblProducts[Description])</f>
        <v>WITCONOL PT-1000 BULK</v>
      </c>
      <c r="E5588" t="s">
        <v>9</v>
      </c>
      <c r="F5588" t="s">
        <v>12</v>
      </c>
      <c r="G5588" t="s">
        <v>7</v>
      </c>
      <c r="H5588" t="s">
        <v>8</v>
      </c>
      <c r="I5588">
        <f t="shared" si="87"/>
        <v>2</v>
      </c>
      <c r="L5588" t="str">
        <v>ETHOMEEN T/25 BULK</v>
      </c>
      <c r="M5588" t="str">
        <v>WITCONOL PT-1000 BULK</v>
      </c>
      <c r="N5588">
        <v>2</v>
      </c>
    </row>
    <row r="5589" spans="1:14">
      <c r="A5589">
        <f>IF(MOD(ROW()-3,COUNTA(tblProducts[Description]))=0,A5588+1,A5588)</f>
        <v>50</v>
      </c>
      <c r="B5589">
        <f>MOD(ROW()-3,COUNTA(tblProducts[Description]))+1</f>
        <v>1</v>
      </c>
      <c r="C5589" t="str">
        <f>_xlfn.XLOOKUP(A5589,tblProducts[Column1],tblProducts[Description])</f>
        <v>ETHOMEEN T/28 BULK</v>
      </c>
      <c r="D5589" t="str">
        <f>_xlfn.XLOOKUP(B5589,tblProducts[Column1],tblProducts[Description])</f>
        <v>ADSEE 4130 BULK</v>
      </c>
      <c r="E5589" t="s">
        <v>9</v>
      </c>
      <c r="F5589" t="s">
        <v>12</v>
      </c>
      <c r="G5589" t="s">
        <v>9</v>
      </c>
      <c r="H5589" t="s">
        <v>8</v>
      </c>
      <c r="I5589">
        <f t="shared" si="87"/>
        <v>4</v>
      </c>
      <c r="L5589" t="str">
        <v>ETHOMEEN T/28 BULK</v>
      </c>
      <c r="M5589" t="str">
        <v>ADSEE 4130 BULK</v>
      </c>
      <c r="N5589">
        <v>4</v>
      </c>
    </row>
    <row r="5590" spans="1:14">
      <c r="A5590">
        <f>IF(MOD(ROW()-3,COUNTA(tblProducts[Description]))=0,A5589+1,A5589)</f>
        <v>50</v>
      </c>
      <c r="B5590">
        <f>MOD(ROW()-3,COUNTA(tblProducts[Description]))+1</f>
        <v>2</v>
      </c>
      <c r="C5590" t="str">
        <f>_xlfn.XLOOKUP(A5590,tblProducts[Column1],tblProducts[Description])</f>
        <v>ETHOMEEN T/28 BULK</v>
      </c>
      <c r="D5590" t="str">
        <f>_xlfn.XLOOKUP(B5590,tblProducts[Column1],tblProducts[Description])</f>
        <v>ARMOSTAT 300 BULK</v>
      </c>
      <c r="E5590" t="s">
        <v>9</v>
      </c>
      <c r="F5590" t="s">
        <v>12</v>
      </c>
      <c r="G5590" t="s">
        <v>7</v>
      </c>
      <c r="H5590" t="s">
        <v>8</v>
      </c>
      <c r="I5590">
        <f t="shared" si="87"/>
        <v>2</v>
      </c>
      <c r="L5590" t="str">
        <v>ETHOMEEN T/28 BULK</v>
      </c>
      <c r="M5590" t="str">
        <v>ARMOSTAT 300 BULK</v>
      </c>
      <c r="N5590">
        <v>2</v>
      </c>
    </row>
    <row r="5591" spans="1:14">
      <c r="A5591">
        <f>IF(MOD(ROW()-3,COUNTA(tblProducts[Description]))=0,A5590+1,A5590)</f>
        <v>50</v>
      </c>
      <c r="B5591">
        <f>MOD(ROW()-3,COUNTA(tblProducts[Description]))+1</f>
        <v>3</v>
      </c>
      <c r="C5591" t="str">
        <f>_xlfn.XLOOKUP(A5591,tblProducts[Column1],tblProducts[Description])</f>
        <v>ETHOMEEN T/28 BULK</v>
      </c>
      <c r="D5591" t="str">
        <f>_xlfn.XLOOKUP(B5591,tblProducts[Column1],tblProducts[Description])</f>
        <v>ARMOSTAT 400 BULK</v>
      </c>
      <c r="E5591" t="s">
        <v>9</v>
      </c>
      <c r="F5591" t="s">
        <v>12</v>
      </c>
      <c r="G5591" t="s">
        <v>7</v>
      </c>
      <c r="H5591" t="s">
        <v>8</v>
      </c>
      <c r="I5591">
        <f t="shared" si="87"/>
        <v>2</v>
      </c>
      <c r="L5591" t="str">
        <v>ETHOMEEN T/28 BULK</v>
      </c>
      <c r="M5591" t="str">
        <v>ARMOSTAT 400 BULK</v>
      </c>
      <c r="N5591">
        <v>2</v>
      </c>
    </row>
    <row r="5592" spans="1:14">
      <c r="A5592">
        <f>IF(MOD(ROW()-3,COUNTA(tblProducts[Description]))=0,A5591+1,A5591)</f>
        <v>50</v>
      </c>
      <c r="B5592">
        <f>MOD(ROW()-3,COUNTA(tblProducts[Description]))+1</f>
        <v>4</v>
      </c>
      <c r="C5592" t="str">
        <f>_xlfn.XLOOKUP(A5592,tblProducts[Column1],tblProducts[Description])</f>
        <v>ETHOMEEN T/28 BULK</v>
      </c>
      <c r="D5592" t="str">
        <f>_xlfn.XLOOKUP(B5592,tblProducts[Column1],tblProducts[Description])</f>
        <v>ARMOSTAT 410 LM BULK</v>
      </c>
      <c r="E5592" t="s">
        <v>9</v>
      </c>
      <c r="F5592" t="s">
        <v>12</v>
      </c>
      <c r="G5592" t="s">
        <v>7</v>
      </c>
      <c r="H5592" t="s">
        <v>8</v>
      </c>
      <c r="I5592">
        <f t="shared" si="87"/>
        <v>2</v>
      </c>
      <c r="L5592" t="str">
        <v>ETHOMEEN T/28 BULK</v>
      </c>
      <c r="M5592" t="str">
        <v>ARMOSTAT 410 LM BULK</v>
      </c>
      <c r="N5592">
        <v>2</v>
      </c>
    </row>
    <row r="5593" spans="1:14">
      <c r="A5593">
        <f>IF(MOD(ROW()-3,COUNTA(tblProducts[Description]))=0,A5592+1,A5592)</f>
        <v>50</v>
      </c>
      <c r="B5593">
        <f>MOD(ROW()-3,COUNTA(tblProducts[Description]))+1</f>
        <v>5</v>
      </c>
      <c r="C5593" t="str">
        <f>_xlfn.XLOOKUP(A5593,tblProducts[Column1],tblProducts[Description])</f>
        <v>ETHOMEEN T/28 BULK</v>
      </c>
      <c r="D5593" t="str">
        <f>_xlfn.XLOOKUP(B5593,tblProducts[Column1],tblProducts[Description])</f>
        <v>ARMUL HE 5070 BULK</v>
      </c>
      <c r="E5593" t="s">
        <v>9</v>
      </c>
      <c r="F5593" t="s">
        <v>12</v>
      </c>
      <c r="G5593" t="s">
        <v>7</v>
      </c>
      <c r="H5593" t="s">
        <v>8</v>
      </c>
      <c r="I5593">
        <f t="shared" si="87"/>
        <v>2</v>
      </c>
      <c r="L5593" t="str">
        <v>ETHOMEEN T/28 BULK</v>
      </c>
      <c r="M5593" t="str">
        <v>ARMUL HE 5070 BULK</v>
      </c>
      <c r="N5593">
        <v>2</v>
      </c>
    </row>
    <row r="5594" spans="1:14">
      <c r="A5594">
        <f>IF(MOD(ROW()-3,COUNTA(tblProducts[Description]))=0,A5593+1,A5593)</f>
        <v>50</v>
      </c>
      <c r="B5594">
        <f>MOD(ROW()-3,COUNTA(tblProducts[Description]))+1</f>
        <v>6</v>
      </c>
      <c r="C5594" t="str">
        <f>_xlfn.XLOOKUP(A5594,tblProducts[Column1],tblProducts[Description])</f>
        <v>ETHOMEEN T/28 BULK</v>
      </c>
      <c r="D5594" t="str">
        <f>_xlfn.XLOOKUP(B5594,tblProducts[Column1],tblProducts[Description])</f>
        <v>BEROL 260 BULK</v>
      </c>
      <c r="E5594" t="s">
        <v>9</v>
      </c>
      <c r="F5594" t="s">
        <v>12</v>
      </c>
      <c r="G5594" t="s">
        <v>9</v>
      </c>
      <c r="H5594" t="s">
        <v>8</v>
      </c>
      <c r="I5594">
        <f t="shared" si="87"/>
        <v>4</v>
      </c>
      <c r="L5594" t="str">
        <v>ETHOMEEN T/28 BULK</v>
      </c>
      <c r="M5594" t="str">
        <v>BEROL 260 BULK</v>
      </c>
      <c r="N5594">
        <v>4</v>
      </c>
    </row>
    <row r="5595" spans="1:14">
      <c r="A5595">
        <f>IF(MOD(ROW()-3,COUNTA(tblProducts[Description]))=0,A5594+1,A5594)</f>
        <v>50</v>
      </c>
      <c r="B5595">
        <f>MOD(ROW()-3,COUNTA(tblProducts[Description]))+1</f>
        <v>7</v>
      </c>
      <c r="C5595" t="str">
        <f>_xlfn.XLOOKUP(A5595,tblProducts[Column1],tblProducts[Description])</f>
        <v>ETHOMEEN T/28 BULK</v>
      </c>
      <c r="D5595" t="str">
        <f>_xlfn.XLOOKUP(B5595,tblProducts[Column1],tblProducts[Description])</f>
        <v>BEROL 266 BULK</v>
      </c>
      <c r="E5595" t="s">
        <v>9</v>
      </c>
      <c r="F5595" t="s">
        <v>12</v>
      </c>
      <c r="G5595" t="s">
        <v>9</v>
      </c>
      <c r="H5595" t="s">
        <v>8</v>
      </c>
      <c r="I5595">
        <f t="shared" si="87"/>
        <v>4</v>
      </c>
      <c r="L5595" t="str">
        <v>ETHOMEEN T/28 BULK</v>
      </c>
      <c r="M5595" t="str">
        <v>BEROL 266 BULK</v>
      </c>
      <c r="N5595">
        <v>4</v>
      </c>
    </row>
    <row r="5596" spans="1:14">
      <c r="A5596">
        <f>IF(MOD(ROW()-3,COUNTA(tblProducts[Description]))=0,A5595+1,A5595)</f>
        <v>50</v>
      </c>
      <c r="B5596">
        <f>MOD(ROW()-3,COUNTA(tblProducts[Description]))+1</f>
        <v>8</v>
      </c>
      <c r="C5596" t="str">
        <f>_xlfn.XLOOKUP(A5596,tblProducts[Column1],tblProducts[Description])</f>
        <v>ETHOMEEN T/28 BULK</v>
      </c>
      <c r="D5596" t="str">
        <f>_xlfn.XLOOKUP(B5596,tblProducts[Column1],tblProducts[Description])</f>
        <v>BEROL 266V BULK</v>
      </c>
      <c r="E5596" t="s">
        <v>9</v>
      </c>
      <c r="F5596" t="s">
        <v>12</v>
      </c>
      <c r="G5596" t="s">
        <v>7</v>
      </c>
      <c r="H5596" t="s">
        <v>8</v>
      </c>
      <c r="I5596">
        <f t="shared" si="87"/>
        <v>2</v>
      </c>
      <c r="L5596" t="str">
        <v>ETHOMEEN T/28 BULK</v>
      </c>
      <c r="M5596" t="str">
        <v>BEROL 266V BULK</v>
      </c>
      <c r="N5596">
        <v>2</v>
      </c>
    </row>
    <row r="5597" spans="1:14">
      <c r="A5597">
        <f>IF(MOD(ROW()-3,COUNTA(tblProducts[Description]))=0,A5596+1,A5596)</f>
        <v>50</v>
      </c>
      <c r="B5597">
        <f>MOD(ROW()-3,COUNTA(tblProducts[Description]))+1</f>
        <v>9</v>
      </c>
      <c r="C5597" t="str">
        <f>_xlfn.XLOOKUP(A5597,tblProducts[Column1],tblProducts[Description])</f>
        <v>ETHOMEEN T/28 BULK</v>
      </c>
      <c r="D5597" t="str">
        <f>_xlfn.XLOOKUP(B5597,tblProducts[Column1],tblProducts[Description])</f>
        <v>BEROL 467 BULK</v>
      </c>
      <c r="E5597" t="s">
        <v>9</v>
      </c>
      <c r="F5597" t="s">
        <v>12</v>
      </c>
      <c r="G5597" t="s">
        <v>9</v>
      </c>
      <c r="H5597" t="s">
        <v>8</v>
      </c>
      <c r="I5597">
        <f t="shared" si="87"/>
        <v>4</v>
      </c>
      <c r="L5597" t="str">
        <v>ETHOMEEN T/28 BULK</v>
      </c>
      <c r="M5597" t="str">
        <v>BEROL 467 BULK</v>
      </c>
      <c r="N5597">
        <v>4</v>
      </c>
    </row>
    <row r="5598" spans="1:14">
      <c r="A5598">
        <f>IF(MOD(ROW()-3,COUNTA(tblProducts[Description]))=0,A5597+1,A5597)</f>
        <v>50</v>
      </c>
      <c r="B5598">
        <f>MOD(ROW()-3,COUNTA(tblProducts[Description]))+1</f>
        <v>10</v>
      </c>
      <c r="C5598" t="str">
        <f>_xlfn.XLOOKUP(A5598,tblProducts[Column1],tblProducts[Description])</f>
        <v>ETHOMEEN T/28 BULK</v>
      </c>
      <c r="D5598" t="str">
        <f>_xlfn.XLOOKUP(B5598,tblProducts[Column1],tblProducts[Description])</f>
        <v>BEROL OX 91-6 BULK</v>
      </c>
      <c r="E5598" t="s">
        <v>9</v>
      </c>
      <c r="F5598" t="s">
        <v>12</v>
      </c>
      <c r="G5598" t="s">
        <v>9</v>
      </c>
      <c r="H5598" t="s">
        <v>8</v>
      </c>
      <c r="I5598">
        <f t="shared" si="87"/>
        <v>4</v>
      </c>
      <c r="L5598" t="str">
        <v>ETHOMEEN T/28 BULK</v>
      </c>
      <c r="M5598" t="str">
        <v>BEROL OX 91-6 BULK</v>
      </c>
      <c r="N5598">
        <v>4</v>
      </c>
    </row>
    <row r="5599" spans="1:14">
      <c r="A5599">
        <f>IF(MOD(ROW()-3,COUNTA(tblProducts[Description]))=0,A5598+1,A5598)</f>
        <v>50</v>
      </c>
      <c r="B5599">
        <f>MOD(ROW()-3,COUNTA(tblProducts[Description]))+1</f>
        <v>11</v>
      </c>
      <c r="C5599" t="str">
        <f>_xlfn.XLOOKUP(A5599,tblProducts[Column1],tblProducts[Description])</f>
        <v>ETHOMEEN T/28 BULK</v>
      </c>
      <c r="D5599" t="str">
        <f>_xlfn.XLOOKUP(B5599,tblProducts[Column1],tblProducts[Description])</f>
        <v>C-5635 BULK</v>
      </c>
      <c r="E5599" t="s">
        <v>9</v>
      </c>
      <c r="F5599" t="s">
        <v>12</v>
      </c>
      <c r="G5599" t="s">
        <v>9</v>
      </c>
      <c r="H5599" t="s">
        <v>8</v>
      </c>
      <c r="I5599">
        <f t="shared" si="87"/>
        <v>4</v>
      </c>
      <c r="L5599" t="str">
        <v>ETHOMEEN T/28 BULK</v>
      </c>
      <c r="M5599" t="str">
        <v>C-5635 BULK</v>
      </c>
      <c r="N5599">
        <v>4</v>
      </c>
    </row>
    <row r="5600" spans="1:14">
      <c r="A5600">
        <f>IF(MOD(ROW()-3,COUNTA(tblProducts[Description]))=0,A5599+1,A5599)</f>
        <v>50</v>
      </c>
      <c r="B5600">
        <f>MOD(ROW()-3,COUNTA(tblProducts[Description]))+1</f>
        <v>12</v>
      </c>
      <c r="C5600" t="str">
        <f>_xlfn.XLOOKUP(A5600,tblProducts[Column1],tblProducts[Description])</f>
        <v>ETHOMEEN T/28 BULK</v>
      </c>
      <c r="D5600" t="str">
        <f>_xlfn.XLOOKUP(B5600,tblProducts[Column1],tblProducts[Description])</f>
        <v>C-6290 BULK</v>
      </c>
      <c r="E5600" t="s">
        <v>9</v>
      </c>
      <c r="F5600" t="s">
        <v>12</v>
      </c>
      <c r="G5600" t="s">
        <v>9</v>
      </c>
      <c r="H5600" t="s">
        <v>8</v>
      </c>
      <c r="I5600">
        <f t="shared" si="87"/>
        <v>4</v>
      </c>
      <c r="L5600" t="str">
        <v>ETHOMEEN T/28 BULK</v>
      </c>
      <c r="M5600" t="str">
        <v>C-6290 BULK</v>
      </c>
      <c r="N5600">
        <v>4</v>
      </c>
    </row>
    <row r="5601" spans="1:14">
      <c r="A5601">
        <f>IF(MOD(ROW()-3,COUNTA(tblProducts[Description]))=0,A5600+1,A5600)</f>
        <v>50</v>
      </c>
      <c r="B5601">
        <f>MOD(ROW()-3,COUNTA(tblProducts[Description]))+1</f>
        <v>13</v>
      </c>
      <c r="C5601" t="str">
        <f>_xlfn.XLOOKUP(A5601,tblProducts[Column1],tblProducts[Description])</f>
        <v>ETHOMEEN T/28 BULK</v>
      </c>
      <c r="D5601" t="str">
        <f>_xlfn.XLOOKUP(B5601,tblProducts[Column1],tblProducts[Description])</f>
        <v>C-6385 BULK</v>
      </c>
      <c r="E5601" t="s">
        <v>9</v>
      </c>
      <c r="F5601" t="s">
        <v>12</v>
      </c>
      <c r="G5601" t="s">
        <v>9</v>
      </c>
      <c r="H5601" t="s">
        <v>14</v>
      </c>
      <c r="I5601">
        <f t="shared" si="87"/>
        <v>4</v>
      </c>
      <c r="L5601" t="str">
        <v>ETHOMEEN T/28 BULK</v>
      </c>
      <c r="M5601" t="str">
        <v>C-6385 BULK</v>
      </c>
      <c r="N5601">
        <v>4</v>
      </c>
    </row>
    <row r="5602" spans="1:14">
      <c r="A5602">
        <f>IF(MOD(ROW()-3,COUNTA(tblProducts[Description]))=0,A5601+1,A5601)</f>
        <v>50</v>
      </c>
      <c r="B5602">
        <f>MOD(ROW()-3,COUNTA(tblProducts[Description]))+1</f>
        <v>14</v>
      </c>
      <c r="C5602" t="str">
        <f>_xlfn.XLOOKUP(A5602,tblProducts[Column1],tblProducts[Description])</f>
        <v>ETHOMEEN T/28 BULK</v>
      </c>
      <c r="D5602" t="str">
        <f>_xlfn.XLOOKUP(B5602,tblProducts[Column1],tblProducts[Description])</f>
        <v>C-6427 BULK</v>
      </c>
      <c r="E5602" t="s">
        <v>9</v>
      </c>
      <c r="F5602" t="s">
        <v>12</v>
      </c>
      <c r="G5602" t="s">
        <v>9</v>
      </c>
      <c r="H5602" t="s">
        <v>14</v>
      </c>
      <c r="I5602">
        <f t="shared" si="87"/>
        <v>4</v>
      </c>
      <c r="L5602" t="str">
        <v>ETHOMEEN T/28 BULK</v>
      </c>
      <c r="M5602" t="str">
        <v>C-6427 BULK</v>
      </c>
      <c r="N5602">
        <v>4</v>
      </c>
    </row>
    <row r="5603" spans="1:14">
      <c r="A5603">
        <f>IF(MOD(ROW()-3,COUNTA(tblProducts[Description]))=0,A5602+1,A5602)</f>
        <v>50</v>
      </c>
      <c r="B5603">
        <f>MOD(ROW()-3,COUNTA(tblProducts[Description]))+1</f>
        <v>15</v>
      </c>
      <c r="C5603" t="str">
        <f>_xlfn.XLOOKUP(A5603,tblProducts[Column1],tblProducts[Description])</f>
        <v>ETHOMEEN T/28 BULK</v>
      </c>
      <c r="D5603" t="str">
        <f>_xlfn.XLOOKUP(B5603,tblProducts[Column1],tblProducts[Description])</f>
        <v>EMULPON CO-200 BULK</v>
      </c>
      <c r="E5603" t="s">
        <v>9</v>
      </c>
      <c r="F5603" t="s">
        <v>12</v>
      </c>
      <c r="G5603" t="s">
        <v>9</v>
      </c>
      <c r="H5603" t="s">
        <v>14</v>
      </c>
      <c r="I5603">
        <f t="shared" si="87"/>
        <v>4</v>
      </c>
      <c r="L5603" t="str">
        <v>ETHOMEEN T/28 BULK</v>
      </c>
      <c r="M5603" t="str">
        <v>EMULPON CO-200 BULK</v>
      </c>
      <c r="N5603">
        <v>4</v>
      </c>
    </row>
    <row r="5604" spans="1:14">
      <c r="A5604">
        <f>IF(MOD(ROW()-3,COUNTA(tblProducts[Description]))=0,A5603+1,A5603)</f>
        <v>50</v>
      </c>
      <c r="B5604">
        <f>MOD(ROW()-3,COUNTA(tblProducts[Description]))+1</f>
        <v>16</v>
      </c>
      <c r="C5604" t="str">
        <f>_xlfn.XLOOKUP(A5604,tblProducts[Column1],tblProducts[Description])</f>
        <v>ETHOMEEN T/28 BULK</v>
      </c>
      <c r="D5604" t="str">
        <f>_xlfn.XLOOKUP(B5604,tblProducts[Column1],tblProducts[Description])</f>
        <v>EMULPON CO-360 BULK</v>
      </c>
      <c r="E5604" t="s">
        <v>9</v>
      </c>
      <c r="F5604" t="s">
        <v>12</v>
      </c>
      <c r="G5604" t="s">
        <v>9</v>
      </c>
      <c r="H5604" t="s">
        <v>8</v>
      </c>
      <c r="I5604">
        <f t="shared" si="87"/>
        <v>4</v>
      </c>
      <c r="L5604" t="str">
        <v>ETHOMEEN T/28 BULK</v>
      </c>
      <c r="M5604" t="str">
        <v>EMULPON CO-360 BULK</v>
      </c>
      <c r="N5604">
        <v>4</v>
      </c>
    </row>
    <row r="5605" spans="1:14">
      <c r="A5605">
        <f>IF(MOD(ROW()-3,COUNTA(tblProducts[Description]))=0,A5604+1,A5604)</f>
        <v>50</v>
      </c>
      <c r="B5605">
        <f>MOD(ROW()-3,COUNTA(tblProducts[Description]))+1</f>
        <v>17</v>
      </c>
      <c r="C5605" t="str">
        <f>_xlfn.XLOOKUP(A5605,tblProducts[Column1],tblProducts[Description])</f>
        <v>ETHOMEEN T/28 BULK</v>
      </c>
      <c r="D5605" t="str">
        <f>_xlfn.XLOOKUP(B5605,tblProducts[Column1],tblProducts[Description])</f>
        <v>EMULPON CO-550 BULK</v>
      </c>
      <c r="E5605" t="s">
        <v>9</v>
      </c>
      <c r="F5605" t="s">
        <v>12</v>
      </c>
      <c r="G5605" t="s">
        <v>9</v>
      </c>
      <c r="H5605" t="s">
        <v>8</v>
      </c>
      <c r="I5605">
        <f t="shared" si="87"/>
        <v>4</v>
      </c>
      <c r="L5605" t="str">
        <v>ETHOMEEN T/28 BULK</v>
      </c>
      <c r="M5605" t="str">
        <v>EMULPON CO-550 BULK</v>
      </c>
      <c r="N5605">
        <v>4</v>
      </c>
    </row>
    <row r="5606" spans="1:14">
      <c r="A5606">
        <f>IF(MOD(ROW()-3,COUNTA(tblProducts[Description]))=0,A5605+1,A5605)</f>
        <v>50</v>
      </c>
      <c r="B5606">
        <f>MOD(ROW()-3,COUNTA(tblProducts[Description]))+1</f>
        <v>18</v>
      </c>
      <c r="C5606" t="str">
        <f>_xlfn.XLOOKUP(A5606,tblProducts[Column1],tblProducts[Description])</f>
        <v>ETHOMEEN T/28 BULK</v>
      </c>
      <c r="D5606" t="str">
        <f>_xlfn.XLOOKUP(B5606,tblProducts[Column1],tblProducts[Description])</f>
        <v>ETHODUOMEEN HT/13 BULK</v>
      </c>
      <c r="E5606" t="s">
        <v>9</v>
      </c>
      <c r="F5606" t="s">
        <v>12</v>
      </c>
      <c r="G5606" t="s">
        <v>9</v>
      </c>
      <c r="H5606" t="s">
        <v>8</v>
      </c>
      <c r="I5606">
        <f t="shared" si="87"/>
        <v>4</v>
      </c>
      <c r="L5606" t="str">
        <v>ETHOMEEN T/28 BULK</v>
      </c>
      <c r="M5606" t="str">
        <v>ETHODUOMEEN HT/13 BULK</v>
      </c>
      <c r="N5606">
        <v>4</v>
      </c>
    </row>
    <row r="5607" spans="1:14">
      <c r="A5607">
        <f>IF(MOD(ROW()-3,COUNTA(tblProducts[Description]))=0,A5606+1,A5606)</f>
        <v>50</v>
      </c>
      <c r="B5607">
        <f>MOD(ROW()-3,COUNTA(tblProducts[Description]))+1</f>
        <v>19</v>
      </c>
      <c r="C5607" t="str">
        <f>_xlfn.XLOOKUP(A5607,tblProducts[Column1],tblProducts[Description])</f>
        <v>ETHOMEEN T/28 BULK</v>
      </c>
      <c r="D5607" t="str">
        <f>_xlfn.XLOOKUP(B5607,tblProducts[Column1],tblProducts[Description])</f>
        <v>ETHODUOMEEN T/13 BULK</v>
      </c>
      <c r="E5607" t="s">
        <v>9</v>
      </c>
      <c r="F5607" t="s">
        <v>12</v>
      </c>
      <c r="G5607" t="s">
        <v>7</v>
      </c>
      <c r="H5607" t="s">
        <v>8</v>
      </c>
      <c r="I5607">
        <f t="shared" si="87"/>
        <v>2</v>
      </c>
      <c r="L5607" t="str">
        <v>ETHOMEEN T/28 BULK</v>
      </c>
      <c r="M5607" t="str">
        <v>ETHODUOMEEN T/13 BULK</v>
      </c>
      <c r="N5607">
        <v>2</v>
      </c>
    </row>
    <row r="5608" spans="1:14">
      <c r="A5608">
        <f>IF(MOD(ROW()-3,COUNTA(tblProducts[Description]))=0,A5607+1,A5607)</f>
        <v>50</v>
      </c>
      <c r="B5608">
        <f>MOD(ROW()-3,COUNTA(tblProducts[Description]))+1</f>
        <v>20</v>
      </c>
      <c r="C5608" t="str">
        <f>_xlfn.XLOOKUP(A5608,tblProducts[Column1],tblProducts[Description])</f>
        <v>ETHOMEEN T/28 BULK</v>
      </c>
      <c r="D5608" t="str">
        <f>_xlfn.XLOOKUP(B5608,tblProducts[Column1],tblProducts[Description])</f>
        <v>ETHODUOMEEN T/13N BULK</v>
      </c>
      <c r="E5608" t="s">
        <v>9</v>
      </c>
      <c r="F5608" t="s">
        <v>12</v>
      </c>
      <c r="G5608" t="s">
        <v>7</v>
      </c>
      <c r="H5608" t="s">
        <v>8</v>
      </c>
      <c r="I5608">
        <f t="shared" si="87"/>
        <v>2</v>
      </c>
      <c r="L5608" t="str">
        <v>ETHOMEEN T/28 BULK</v>
      </c>
      <c r="M5608" t="str">
        <v>ETHODUOMEEN T/13N BULK</v>
      </c>
      <c r="N5608">
        <v>2</v>
      </c>
    </row>
    <row r="5609" spans="1:14">
      <c r="A5609">
        <f>IF(MOD(ROW()-3,COUNTA(tblProducts[Description]))=0,A5608+1,A5608)</f>
        <v>50</v>
      </c>
      <c r="B5609">
        <f>MOD(ROW()-3,COUNTA(tblProducts[Description]))+1</f>
        <v>21</v>
      </c>
      <c r="C5609" t="str">
        <f>_xlfn.XLOOKUP(A5609,tblProducts[Column1],tblProducts[Description])</f>
        <v>ETHOMEEN T/28 BULK</v>
      </c>
      <c r="D5609" t="str">
        <f>_xlfn.XLOOKUP(B5609,tblProducts[Column1],tblProducts[Description])</f>
        <v>ETHODUOMEEN T/20 BULK</v>
      </c>
      <c r="E5609" t="s">
        <v>9</v>
      </c>
      <c r="F5609" t="s">
        <v>12</v>
      </c>
      <c r="G5609" t="s">
        <v>7</v>
      </c>
      <c r="H5609" t="s">
        <v>8</v>
      </c>
      <c r="I5609">
        <f t="shared" si="87"/>
        <v>2</v>
      </c>
      <c r="L5609" t="str">
        <v>ETHOMEEN T/28 BULK</v>
      </c>
      <c r="M5609" t="str">
        <v>ETHODUOMEEN T/20 BULK</v>
      </c>
      <c r="N5609">
        <v>2</v>
      </c>
    </row>
    <row r="5610" spans="1:14">
      <c r="A5610">
        <f>IF(MOD(ROW()-3,COUNTA(tblProducts[Description]))=0,A5609+1,A5609)</f>
        <v>50</v>
      </c>
      <c r="B5610">
        <f>MOD(ROW()-3,COUNTA(tblProducts[Description]))+1</f>
        <v>22</v>
      </c>
      <c r="C5610" t="str">
        <f>_xlfn.XLOOKUP(A5610,tblProducts[Column1],tblProducts[Description])</f>
        <v>ETHOMEEN T/28 BULK</v>
      </c>
      <c r="D5610" t="str">
        <f>_xlfn.XLOOKUP(B5610,tblProducts[Column1],tblProducts[Description])</f>
        <v>ETHODUOMEEN T/25 BULK</v>
      </c>
      <c r="E5610" t="s">
        <v>9</v>
      </c>
      <c r="F5610" t="s">
        <v>12</v>
      </c>
      <c r="G5610" t="s">
        <v>9</v>
      </c>
      <c r="H5610" t="s">
        <v>8</v>
      </c>
      <c r="I5610">
        <f t="shared" si="87"/>
        <v>4</v>
      </c>
      <c r="L5610" t="str">
        <v>ETHOMEEN T/28 BULK</v>
      </c>
      <c r="M5610" t="str">
        <v>ETHODUOMEEN T/25 BULK</v>
      </c>
      <c r="N5610">
        <v>4</v>
      </c>
    </row>
    <row r="5611" spans="1:14">
      <c r="A5611">
        <f>IF(MOD(ROW()-3,COUNTA(tblProducts[Description]))=0,A5610+1,A5610)</f>
        <v>50</v>
      </c>
      <c r="B5611">
        <f>MOD(ROW()-3,COUNTA(tblProducts[Description]))+1</f>
        <v>23</v>
      </c>
      <c r="C5611" t="str">
        <f>_xlfn.XLOOKUP(A5611,tblProducts[Column1],tblProducts[Description])</f>
        <v>ETHOMEEN T/28 BULK</v>
      </c>
      <c r="D5611" t="str">
        <f>_xlfn.XLOOKUP(B5611,tblProducts[Column1],tblProducts[Description])</f>
        <v>ETHOFAT 242/25 BULK</v>
      </c>
      <c r="E5611" t="s">
        <v>9</v>
      </c>
      <c r="F5611" t="s">
        <v>12</v>
      </c>
      <c r="G5611" t="s">
        <v>7</v>
      </c>
      <c r="H5611" t="s">
        <v>8</v>
      </c>
      <c r="I5611">
        <f t="shared" si="87"/>
        <v>2</v>
      </c>
      <c r="L5611" t="str">
        <v>ETHOMEEN T/28 BULK</v>
      </c>
      <c r="M5611" t="str">
        <v>ETHOFAT 242/25 BULK</v>
      </c>
      <c r="N5611">
        <v>2</v>
      </c>
    </row>
    <row r="5612" spans="1:14">
      <c r="A5612">
        <f>IF(MOD(ROW()-3,COUNTA(tblProducts[Description]))=0,A5611+1,A5611)</f>
        <v>50</v>
      </c>
      <c r="B5612">
        <f>MOD(ROW()-3,COUNTA(tblProducts[Description]))+1</f>
        <v>24</v>
      </c>
      <c r="C5612" t="str">
        <f>_xlfn.XLOOKUP(A5612,tblProducts[Column1],tblProducts[Description])</f>
        <v>ETHOMEEN T/28 BULK</v>
      </c>
      <c r="D5612" t="str">
        <f>_xlfn.XLOOKUP(B5612,tblProducts[Column1],tblProducts[Description])</f>
        <v>ETHOMEEN C/12S BULK</v>
      </c>
      <c r="E5612" t="s">
        <v>9</v>
      </c>
      <c r="F5612" t="s">
        <v>12</v>
      </c>
      <c r="G5612" t="s">
        <v>7</v>
      </c>
      <c r="H5612" t="s">
        <v>15</v>
      </c>
      <c r="I5612">
        <f t="shared" si="87"/>
        <v>2</v>
      </c>
      <c r="L5612" t="str">
        <v>ETHOMEEN T/28 BULK</v>
      </c>
      <c r="M5612" t="str">
        <v>ETHOMEEN C/12S BULK</v>
      </c>
      <c r="N5612">
        <v>2</v>
      </c>
    </row>
    <row r="5613" spans="1:14">
      <c r="A5613">
        <f>IF(MOD(ROW()-3,COUNTA(tblProducts[Description]))=0,A5612+1,A5612)</f>
        <v>50</v>
      </c>
      <c r="B5613">
        <f>MOD(ROW()-3,COUNTA(tblProducts[Description]))+1</f>
        <v>25</v>
      </c>
      <c r="C5613" t="str">
        <f>_xlfn.XLOOKUP(A5613,tblProducts[Column1],tblProducts[Description])</f>
        <v>ETHOMEEN T/28 BULK</v>
      </c>
      <c r="D5613" t="str">
        <f>_xlfn.XLOOKUP(B5613,tblProducts[Column1],tblProducts[Description])</f>
        <v>ETHOMEEN 18/12 BULK</v>
      </c>
      <c r="E5613" t="s">
        <v>9</v>
      </c>
      <c r="F5613" t="s">
        <v>12</v>
      </c>
      <c r="G5613" t="s">
        <v>7</v>
      </c>
      <c r="H5613" t="s">
        <v>8</v>
      </c>
      <c r="I5613">
        <f t="shared" si="87"/>
        <v>2</v>
      </c>
      <c r="L5613" t="str">
        <v>ETHOMEEN T/28 BULK</v>
      </c>
      <c r="M5613" t="str">
        <v>ETHOMEEN 18/12 BULK</v>
      </c>
      <c r="N5613">
        <v>2</v>
      </c>
    </row>
    <row r="5614" spans="1:14">
      <c r="A5614">
        <f>IF(MOD(ROW()-3,COUNTA(tblProducts[Description]))=0,A5613+1,A5613)</f>
        <v>50</v>
      </c>
      <c r="B5614">
        <f>MOD(ROW()-3,COUNTA(tblProducts[Description]))+1</f>
        <v>26</v>
      </c>
      <c r="C5614" t="str">
        <f>_xlfn.XLOOKUP(A5614,tblProducts[Column1],tblProducts[Description])</f>
        <v>ETHOMEEN T/28 BULK</v>
      </c>
      <c r="D5614" t="str">
        <f>_xlfn.XLOOKUP(B5614,tblProducts[Column1],tblProducts[Description])</f>
        <v>ETHOMEEN 18/25 BULK</v>
      </c>
      <c r="E5614" t="s">
        <v>9</v>
      </c>
      <c r="F5614" t="s">
        <v>12</v>
      </c>
      <c r="G5614" t="s">
        <v>7</v>
      </c>
      <c r="H5614" t="s">
        <v>8</v>
      </c>
      <c r="I5614">
        <f t="shared" si="87"/>
        <v>2</v>
      </c>
      <c r="L5614" t="str">
        <v>ETHOMEEN T/28 BULK</v>
      </c>
      <c r="M5614" t="str">
        <v>ETHOMEEN 18/25 BULK</v>
      </c>
      <c r="N5614">
        <v>2</v>
      </c>
    </row>
    <row r="5615" spans="1:14">
      <c r="A5615">
        <f>IF(MOD(ROW()-3,COUNTA(tblProducts[Description]))=0,A5614+1,A5614)</f>
        <v>50</v>
      </c>
      <c r="B5615">
        <f>MOD(ROW()-3,COUNTA(tblProducts[Description]))+1</f>
        <v>27</v>
      </c>
      <c r="C5615" t="str">
        <f>_xlfn.XLOOKUP(A5615,tblProducts[Column1],tblProducts[Description])</f>
        <v>ETHOMEEN T/28 BULK</v>
      </c>
      <c r="D5615" t="str">
        <f>_xlfn.XLOOKUP(B5615,tblProducts[Column1],tblProducts[Description])</f>
        <v>ETHOMEEN C/12 BULK</v>
      </c>
      <c r="E5615" t="s">
        <v>9</v>
      </c>
      <c r="F5615" t="s">
        <v>12</v>
      </c>
      <c r="G5615" t="s">
        <v>7</v>
      </c>
      <c r="H5615" t="s">
        <v>8</v>
      </c>
      <c r="I5615">
        <f t="shared" si="87"/>
        <v>2</v>
      </c>
      <c r="L5615" t="str">
        <v>ETHOMEEN T/28 BULK</v>
      </c>
      <c r="M5615" t="str">
        <v>ETHOMEEN C/12 BULK</v>
      </c>
      <c r="N5615">
        <v>2</v>
      </c>
    </row>
    <row r="5616" spans="1:14">
      <c r="A5616">
        <f>IF(MOD(ROW()-3,COUNTA(tblProducts[Description]))=0,A5615+1,A5615)</f>
        <v>50</v>
      </c>
      <c r="B5616">
        <f>MOD(ROW()-3,COUNTA(tblProducts[Description]))+1</f>
        <v>28</v>
      </c>
      <c r="C5616" t="str">
        <f>_xlfn.XLOOKUP(A5616,tblProducts[Column1],tblProducts[Description])</f>
        <v>ETHOMEEN T/28 BULK</v>
      </c>
      <c r="D5616" t="str">
        <f>_xlfn.XLOOKUP(B5616,tblProducts[Column1],tblProducts[Description])</f>
        <v>ETHOMEEN C/12 M BULK</v>
      </c>
      <c r="E5616" t="s">
        <v>9</v>
      </c>
      <c r="F5616" t="s">
        <v>12</v>
      </c>
      <c r="G5616" t="s">
        <v>7</v>
      </c>
      <c r="H5616" t="s">
        <v>8</v>
      </c>
      <c r="I5616">
        <f t="shared" si="87"/>
        <v>2</v>
      </c>
      <c r="L5616" t="str">
        <v>ETHOMEEN T/28 BULK</v>
      </c>
      <c r="M5616" t="str">
        <v>ETHOMEEN C/12 M BULK</v>
      </c>
      <c r="N5616">
        <v>2</v>
      </c>
    </row>
    <row r="5617" spans="1:14">
      <c r="A5617">
        <f>IF(MOD(ROW()-3,COUNTA(tblProducts[Description]))=0,A5616+1,A5616)</f>
        <v>50</v>
      </c>
      <c r="B5617">
        <f>MOD(ROW()-3,COUNTA(tblProducts[Description]))+1</f>
        <v>29</v>
      </c>
      <c r="C5617" t="str">
        <f>_xlfn.XLOOKUP(A5617,tblProducts[Column1],tblProducts[Description])</f>
        <v>ETHOMEEN T/28 BULK</v>
      </c>
      <c r="D5617" t="str">
        <f>_xlfn.XLOOKUP(B5617,tblProducts[Column1],tblProducts[Description])</f>
        <v>ETHOMEEN C/12 SUN BULK</v>
      </c>
      <c r="E5617" t="s">
        <v>9</v>
      </c>
      <c r="F5617" t="s">
        <v>12</v>
      </c>
      <c r="G5617" t="s">
        <v>7</v>
      </c>
      <c r="H5617" t="s">
        <v>8</v>
      </c>
      <c r="I5617">
        <f t="shared" si="87"/>
        <v>2</v>
      </c>
      <c r="L5617" t="str">
        <v>ETHOMEEN T/28 BULK</v>
      </c>
      <c r="M5617" t="str">
        <v>ETHOMEEN C/12 SUN BULK</v>
      </c>
      <c r="N5617">
        <v>2</v>
      </c>
    </row>
    <row r="5618" spans="1:14">
      <c r="A5618">
        <f>IF(MOD(ROW()-3,COUNTA(tblProducts[Description]))=0,A5617+1,A5617)</f>
        <v>50</v>
      </c>
      <c r="B5618">
        <f>MOD(ROW()-3,COUNTA(tblProducts[Description]))+1</f>
        <v>30</v>
      </c>
      <c r="C5618" t="str">
        <f>_xlfn.XLOOKUP(A5618,tblProducts[Column1],tblProducts[Description])</f>
        <v>ETHOMEEN T/28 BULK</v>
      </c>
      <c r="D5618" t="str">
        <f>_xlfn.XLOOKUP(B5618,tblProducts[Column1],tblProducts[Description])</f>
        <v>ETHOMEEN C/12 UN BULK</v>
      </c>
      <c r="E5618" t="s">
        <v>9</v>
      </c>
      <c r="F5618" t="s">
        <v>12</v>
      </c>
      <c r="G5618" t="s">
        <v>7</v>
      </c>
      <c r="H5618" t="s">
        <v>8</v>
      </c>
      <c r="I5618">
        <f t="shared" si="87"/>
        <v>2</v>
      </c>
      <c r="L5618" t="str">
        <v>ETHOMEEN T/28 BULK</v>
      </c>
      <c r="M5618" t="str">
        <v>ETHOMEEN C/12 UN BULK</v>
      </c>
      <c r="N5618">
        <v>2</v>
      </c>
    </row>
    <row r="5619" spans="1:14">
      <c r="A5619">
        <f>IF(MOD(ROW()-3,COUNTA(tblProducts[Description]))=0,A5618+1,A5618)</f>
        <v>50</v>
      </c>
      <c r="B5619">
        <f>MOD(ROW()-3,COUNTA(tblProducts[Description]))+1</f>
        <v>31</v>
      </c>
      <c r="C5619" t="str">
        <f>_xlfn.XLOOKUP(A5619,tblProducts[Column1],tblProducts[Description])</f>
        <v>ETHOMEEN T/28 BULK</v>
      </c>
      <c r="D5619" t="str">
        <f>_xlfn.XLOOKUP(B5619,tblProducts[Column1],tblProducts[Description])</f>
        <v>ETHOMEEN C/15 BULK</v>
      </c>
      <c r="E5619" t="s">
        <v>9</v>
      </c>
      <c r="F5619" t="s">
        <v>12</v>
      </c>
      <c r="G5619" t="s">
        <v>7</v>
      </c>
      <c r="H5619" t="s">
        <v>8</v>
      </c>
      <c r="I5619">
        <f t="shared" si="87"/>
        <v>2</v>
      </c>
      <c r="L5619" t="str">
        <v>ETHOMEEN T/28 BULK</v>
      </c>
      <c r="M5619" t="str">
        <v>ETHOMEEN C/15 BULK</v>
      </c>
      <c r="N5619">
        <v>2</v>
      </c>
    </row>
    <row r="5620" spans="1:14">
      <c r="A5620">
        <f>IF(MOD(ROW()-3,COUNTA(tblProducts[Description]))=0,A5619+1,A5619)</f>
        <v>50</v>
      </c>
      <c r="B5620">
        <f>MOD(ROW()-3,COUNTA(tblProducts[Description]))+1</f>
        <v>32</v>
      </c>
      <c r="C5620" t="str">
        <f>_xlfn.XLOOKUP(A5620,tblProducts[Column1],tblProducts[Description])</f>
        <v>ETHOMEEN T/28 BULK</v>
      </c>
      <c r="D5620" t="str">
        <f>_xlfn.XLOOKUP(B5620,tblProducts[Column1],tblProducts[Description])</f>
        <v>ETHOMEEN C/17 BULK</v>
      </c>
      <c r="E5620" t="s">
        <v>9</v>
      </c>
      <c r="F5620" t="s">
        <v>12</v>
      </c>
      <c r="G5620" t="s">
        <v>7</v>
      </c>
      <c r="H5620" t="s">
        <v>15</v>
      </c>
      <c r="I5620">
        <f t="shared" si="87"/>
        <v>2</v>
      </c>
      <c r="L5620" t="str">
        <v>ETHOMEEN T/28 BULK</v>
      </c>
      <c r="M5620" t="str">
        <v>ETHOMEEN C/17 BULK</v>
      </c>
      <c r="N5620">
        <v>2</v>
      </c>
    </row>
    <row r="5621" spans="1:14">
      <c r="A5621">
        <f>IF(MOD(ROW()-3,COUNTA(tblProducts[Description]))=0,A5620+1,A5620)</f>
        <v>50</v>
      </c>
      <c r="B5621">
        <f>MOD(ROW()-3,COUNTA(tblProducts[Description]))+1</f>
        <v>33</v>
      </c>
      <c r="C5621" t="str">
        <f>_xlfn.XLOOKUP(A5621,tblProducts[Column1],tblProducts[Description])</f>
        <v>ETHOMEEN T/28 BULK</v>
      </c>
      <c r="D5621" t="str">
        <f>_xlfn.XLOOKUP(B5621,tblProducts[Column1],tblProducts[Description])</f>
        <v>ETHOMEEN C/25A BULK</v>
      </c>
      <c r="E5621" t="s">
        <v>9</v>
      </c>
      <c r="F5621" t="s">
        <v>12</v>
      </c>
      <c r="G5621" t="s">
        <v>7</v>
      </c>
      <c r="H5621" t="s">
        <v>8</v>
      </c>
      <c r="I5621">
        <f t="shared" si="87"/>
        <v>2</v>
      </c>
      <c r="L5621" t="str">
        <v>ETHOMEEN T/28 BULK</v>
      </c>
      <c r="M5621" t="str">
        <v>ETHOMEEN C/25A BULK</v>
      </c>
      <c r="N5621">
        <v>2</v>
      </c>
    </row>
    <row r="5622" spans="1:14">
      <c r="A5622">
        <f>IF(MOD(ROW()-3,COUNTA(tblProducts[Description]))=0,A5621+1,A5621)</f>
        <v>50</v>
      </c>
      <c r="B5622">
        <f>MOD(ROW()-3,COUNTA(tblProducts[Description]))+1</f>
        <v>34</v>
      </c>
      <c r="C5622" t="str">
        <f>_xlfn.XLOOKUP(A5622,tblProducts[Column1],tblProducts[Description])</f>
        <v>ETHOMEEN T/28 BULK</v>
      </c>
      <c r="D5622" t="str">
        <f>_xlfn.XLOOKUP(B5622,tblProducts[Column1],tblProducts[Description])</f>
        <v>ETHOMEEN C/25A S BULK</v>
      </c>
      <c r="E5622" t="s">
        <v>9</v>
      </c>
      <c r="F5622" t="s">
        <v>12</v>
      </c>
      <c r="G5622" t="s">
        <v>7</v>
      </c>
      <c r="H5622" t="s">
        <v>8</v>
      </c>
      <c r="I5622">
        <f t="shared" si="87"/>
        <v>2</v>
      </c>
      <c r="L5622" t="str">
        <v>ETHOMEEN T/28 BULK</v>
      </c>
      <c r="M5622" t="str">
        <v>ETHOMEEN C/25A S BULK</v>
      </c>
      <c r="N5622">
        <v>2</v>
      </c>
    </row>
    <row r="5623" spans="1:14">
      <c r="A5623">
        <f>IF(MOD(ROW()-3,COUNTA(tblProducts[Description]))=0,A5622+1,A5622)</f>
        <v>50</v>
      </c>
      <c r="B5623">
        <f>MOD(ROW()-3,COUNTA(tblProducts[Description]))+1</f>
        <v>35</v>
      </c>
      <c r="C5623" t="str">
        <f>_xlfn.XLOOKUP(A5623,tblProducts[Column1],tblProducts[Description])</f>
        <v>ETHOMEEN T/28 BULK</v>
      </c>
      <c r="D5623" t="str">
        <f>_xlfn.XLOOKUP(B5623,tblProducts[Column1],tblProducts[Description])</f>
        <v>ETHOMEEN O/12LC BULK</v>
      </c>
      <c r="E5623" t="s">
        <v>9</v>
      </c>
      <c r="F5623" t="s">
        <v>12</v>
      </c>
      <c r="G5623" t="s">
        <v>7</v>
      </c>
      <c r="H5623" t="s">
        <v>8</v>
      </c>
      <c r="I5623">
        <f t="shared" si="87"/>
        <v>2</v>
      </c>
      <c r="L5623" t="str">
        <v>ETHOMEEN T/28 BULK</v>
      </c>
      <c r="M5623" t="str">
        <v>ETHOMEEN O/12LC BULK</v>
      </c>
      <c r="N5623">
        <v>2</v>
      </c>
    </row>
    <row r="5624" spans="1:14">
      <c r="A5624">
        <f>IF(MOD(ROW()-3,COUNTA(tblProducts[Description]))=0,A5623+1,A5623)</f>
        <v>50</v>
      </c>
      <c r="B5624">
        <f>MOD(ROW()-3,COUNTA(tblProducts[Description]))+1</f>
        <v>36</v>
      </c>
      <c r="C5624" t="str">
        <f>_xlfn.XLOOKUP(A5624,tblProducts[Column1],tblProducts[Description])</f>
        <v>ETHOMEEN T/28 BULK</v>
      </c>
      <c r="D5624" t="str">
        <f>_xlfn.XLOOKUP(B5624,tblProducts[Column1],tblProducts[Description])</f>
        <v>ETHOMEEN SV/12 BULK</v>
      </c>
      <c r="E5624" t="s">
        <v>9</v>
      </c>
      <c r="F5624" t="s">
        <v>12</v>
      </c>
      <c r="G5624" t="s">
        <v>7</v>
      </c>
      <c r="H5624" t="s">
        <v>8</v>
      </c>
      <c r="I5624">
        <f t="shared" si="87"/>
        <v>2</v>
      </c>
      <c r="L5624" t="str">
        <v>ETHOMEEN T/28 BULK</v>
      </c>
      <c r="M5624" t="str">
        <v>ETHOMEEN SV/12 BULK</v>
      </c>
      <c r="N5624">
        <v>2</v>
      </c>
    </row>
    <row r="5625" spans="1:14">
      <c r="A5625">
        <f>IF(MOD(ROW()-3,COUNTA(tblProducts[Description]))=0,A5624+1,A5624)</f>
        <v>50</v>
      </c>
      <c r="B5625">
        <f>MOD(ROW()-3,COUNTA(tblProducts[Description]))+1</f>
        <v>37</v>
      </c>
      <c r="C5625" t="str">
        <f>_xlfn.XLOOKUP(A5625,tblProducts[Column1],tblProducts[Description])</f>
        <v>ETHOMEEN T/28 BULK</v>
      </c>
      <c r="D5625" t="str">
        <f>_xlfn.XLOOKUP(B5625,tblProducts[Column1],tblProducts[Description])</f>
        <v>ETHOMEEN SV/15 BULK</v>
      </c>
      <c r="E5625" t="s">
        <v>9</v>
      </c>
      <c r="F5625" t="s">
        <v>12</v>
      </c>
      <c r="G5625" t="s">
        <v>7</v>
      </c>
      <c r="H5625" t="s">
        <v>8</v>
      </c>
      <c r="I5625">
        <f t="shared" si="87"/>
        <v>2</v>
      </c>
      <c r="L5625" t="str">
        <v>ETHOMEEN T/28 BULK</v>
      </c>
      <c r="M5625" t="str">
        <v>ETHOMEEN SV/15 BULK</v>
      </c>
      <c r="N5625">
        <v>2</v>
      </c>
    </row>
    <row r="5626" spans="1:14">
      <c r="A5626">
        <f>IF(MOD(ROW()-3,COUNTA(tblProducts[Description]))=0,A5625+1,A5625)</f>
        <v>50</v>
      </c>
      <c r="B5626">
        <f>MOD(ROW()-3,COUNTA(tblProducts[Description]))+1</f>
        <v>38</v>
      </c>
      <c r="C5626" t="str">
        <f>_xlfn.XLOOKUP(A5626,tblProducts[Column1],tblProducts[Description])</f>
        <v>ETHOMEEN T/28 BULK</v>
      </c>
      <c r="D5626" t="str">
        <f>_xlfn.XLOOKUP(B5626,tblProducts[Column1],tblProducts[Description])</f>
        <v>ETHOMEEN SV/15C BULK</v>
      </c>
      <c r="E5626" t="s">
        <v>9</v>
      </c>
      <c r="F5626" t="s">
        <v>12</v>
      </c>
      <c r="G5626" t="s">
        <v>7</v>
      </c>
      <c r="H5626" t="s">
        <v>8</v>
      </c>
      <c r="I5626">
        <f t="shared" si="87"/>
        <v>2</v>
      </c>
      <c r="L5626" t="str">
        <v>ETHOMEEN T/28 BULK</v>
      </c>
      <c r="M5626" t="str">
        <v>ETHOMEEN SV/15C BULK</v>
      </c>
      <c r="N5626">
        <v>2</v>
      </c>
    </row>
    <row r="5627" spans="1:14">
      <c r="A5627">
        <f>IF(MOD(ROW()-3,COUNTA(tblProducts[Description]))=0,A5626+1,A5626)</f>
        <v>50</v>
      </c>
      <c r="B5627">
        <f>MOD(ROW()-3,COUNTA(tblProducts[Description]))+1</f>
        <v>39</v>
      </c>
      <c r="C5627" t="str">
        <f>_xlfn.XLOOKUP(A5627,tblProducts[Column1],tblProducts[Description])</f>
        <v>ETHOMEEN T/28 BULK</v>
      </c>
      <c r="D5627" t="str">
        <f>_xlfn.XLOOKUP(B5627,tblProducts[Column1],tblProducts[Description])</f>
        <v>ETHOMEEN SV/25 BULK</v>
      </c>
      <c r="E5627" t="s">
        <v>9</v>
      </c>
      <c r="F5627" t="s">
        <v>10</v>
      </c>
      <c r="G5627" t="s">
        <v>7</v>
      </c>
      <c r="H5627" t="s">
        <v>16</v>
      </c>
      <c r="I5627">
        <f t="shared" si="87"/>
        <v>1.5</v>
      </c>
      <c r="L5627" t="str">
        <v>ETHOMEEN T/28 BULK</v>
      </c>
      <c r="M5627" t="str">
        <v>ETHOMEEN SV/25 BULK</v>
      </c>
      <c r="N5627">
        <v>1.5</v>
      </c>
    </row>
    <row r="5628" spans="1:14">
      <c r="A5628">
        <f>IF(MOD(ROW()-3,COUNTA(tblProducts[Description]))=0,A5627+1,A5627)</f>
        <v>50</v>
      </c>
      <c r="B5628">
        <f>MOD(ROW()-3,COUNTA(tblProducts[Description]))+1</f>
        <v>40</v>
      </c>
      <c r="C5628" t="str">
        <f>_xlfn.XLOOKUP(A5628,tblProducts[Column1],tblProducts[Description])</f>
        <v>ETHOMEEN T/28 BULK</v>
      </c>
      <c r="D5628" t="str">
        <f>_xlfn.XLOOKUP(B5628,tblProducts[Column1],tblProducts[Description])</f>
        <v>ETHOMEEN T/12 BULK</v>
      </c>
      <c r="E5628" t="s">
        <v>9</v>
      </c>
      <c r="F5628" t="s">
        <v>10</v>
      </c>
      <c r="G5628" t="s">
        <v>7</v>
      </c>
      <c r="H5628" t="s">
        <v>8</v>
      </c>
      <c r="I5628">
        <f t="shared" si="87"/>
        <v>1.5</v>
      </c>
      <c r="L5628" t="str">
        <v>ETHOMEEN T/28 BULK</v>
      </c>
      <c r="M5628" t="str">
        <v>ETHOMEEN T/12 BULK</v>
      </c>
      <c r="N5628">
        <v>1.5</v>
      </c>
    </row>
    <row r="5629" spans="1:14">
      <c r="A5629">
        <f>IF(MOD(ROW()-3,COUNTA(tblProducts[Description]))=0,A5628+1,A5628)</f>
        <v>50</v>
      </c>
      <c r="B5629">
        <f>MOD(ROW()-3,COUNTA(tblProducts[Description]))+1</f>
        <v>41</v>
      </c>
      <c r="C5629" t="str">
        <f>_xlfn.XLOOKUP(A5629,tblProducts[Column1],tblProducts[Description])</f>
        <v>ETHOMEEN T/28 BULK</v>
      </c>
      <c r="D5629" t="str">
        <f>_xlfn.XLOOKUP(B5629,tblProducts[Column1],tblProducts[Description])</f>
        <v>ETHOMEEN T/13.5 BULK</v>
      </c>
      <c r="E5629" t="s">
        <v>7</v>
      </c>
      <c r="G5629" t="s">
        <v>7</v>
      </c>
      <c r="H5629" t="s">
        <v>8</v>
      </c>
      <c r="I5629">
        <f t="shared" si="87"/>
        <v>0</v>
      </c>
      <c r="L5629" t="str">
        <v>ETHOMEEN T/28 BULK</v>
      </c>
      <c r="M5629" t="str">
        <v>ETHOMEEN T/13.5 BULK</v>
      </c>
      <c r="N5629">
        <v>0</v>
      </c>
    </row>
    <row r="5630" spans="1:14">
      <c r="A5630">
        <f>IF(MOD(ROW()-3,COUNTA(tblProducts[Description]))=0,A5629+1,A5629)</f>
        <v>50</v>
      </c>
      <c r="B5630">
        <f>MOD(ROW()-3,COUNTA(tblProducts[Description]))+1</f>
        <v>42</v>
      </c>
      <c r="C5630" t="str">
        <f>_xlfn.XLOOKUP(A5630,tblProducts[Column1],tblProducts[Description])</f>
        <v>ETHOMEEN T/28 BULK</v>
      </c>
      <c r="D5630" t="str">
        <f>_xlfn.XLOOKUP(B5630,tblProducts[Column1],tblProducts[Description])</f>
        <v>ETHOMEEN T/15 BULK</v>
      </c>
      <c r="E5630" t="s">
        <v>9</v>
      </c>
      <c r="F5630" t="s">
        <v>10</v>
      </c>
      <c r="G5630" t="s">
        <v>7</v>
      </c>
      <c r="H5630" t="s">
        <v>8</v>
      </c>
      <c r="I5630">
        <f t="shared" si="87"/>
        <v>1.5</v>
      </c>
      <c r="L5630" t="str">
        <v>ETHOMEEN T/28 BULK</v>
      </c>
      <c r="M5630" t="str">
        <v>ETHOMEEN T/15 BULK</v>
      </c>
      <c r="N5630">
        <v>1.5</v>
      </c>
    </row>
    <row r="5631" spans="1:14">
      <c r="A5631">
        <f>IF(MOD(ROW()-3,COUNTA(tblProducts[Description]))=0,A5630+1,A5630)</f>
        <v>50</v>
      </c>
      <c r="B5631">
        <f>MOD(ROW()-3,COUNTA(tblProducts[Description]))+1</f>
        <v>43</v>
      </c>
      <c r="C5631" t="str">
        <f>_xlfn.XLOOKUP(A5631,tblProducts[Column1],tblProducts[Description])</f>
        <v>ETHOMEEN T/28 BULK</v>
      </c>
      <c r="D5631" t="str">
        <f>_xlfn.XLOOKUP(B5631,tblProducts[Column1],tblProducts[Description])</f>
        <v>ETHOMEEN T/17 BULK</v>
      </c>
      <c r="E5631" t="s">
        <v>9</v>
      </c>
      <c r="F5631" t="s">
        <v>10</v>
      </c>
      <c r="G5631" t="s">
        <v>7</v>
      </c>
      <c r="H5631" t="s">
        <v>8</v>
      </c>
      <c r="I5631">
        <f t="shared" si="87"/>
        <v>1.5</v>
      </c>
      <c r="L5631" t="str">
        <v>ETHOMEEN T/28 BULK</v>
      </c>
      <c r="M5631" t="str">
        <v>ETHOMEEN T/17 BULK</v>
      </c>
      <c r="N5631">
        <v>1.5</v>
      </c>
    </row>
    <row r="5632" spans="1:14">
      <c r="A5632">
        <f>IF(MOD(ROW()-3,COUNTA(tblProducts[Description]))=0,A5631+1,A5631)</f>
        <v>50</v>
      </c>
      <c r="B5632">
        <f>MOD(ROW()-3,COUNTA(tblProducts[Description]))+1</f>
        <v>44</v>
      </c>
      <c r="C5632" t="str">
        <f>_xlfn.XLOOKUP(A5632,tblProducts[Column1],tblProducts[Description])</f>
        <v>ETHOMEEN T/28 BULK</v>
      </c>
      <c r="D5632" t="str">
        <f>_xlfn.XLOOKUP(B5632,tblProducts[Column1],tblProducts[Description])</f>
        <v>ETHOMEEN T/18 BULK</v>
      </c>
      <c r="E5632" t="s">
        <v>9</v>
      </c>
      <c r="F5632" t="s">
        <v>12</v>
      </c>
      <c r="G5632" t="s">
        <v>7</v>
      </c>
      <c r="H5632" t="s">
        <v>8</v>
      </c>
      <c r="I5632">
        <f t="shared" si="87"/>
        <v>2</v>
      </c>
      <c r="L5632" t="str">
        <v>ETHOMEEN T/28 BULK</v>
      </c>
      <c r="M5632" t="str">
        <v>ETHOMEEN T/18 BULK</v>
      </c>
      <c r="N5632">
        <v>2</v>
      </c>
    </row>
    <row r="5633" spans="1:14">
      <c r="A5633">
        <f>IF(MOD(ROW()-3,COUNTA(tblProducts[Description]))=0,A5632+1,A5632)</f>
        <v>50</v>
      </c>
      <c r="B5633">
        <f>MOD(ROW()-3,COUNTA(tblProducts[Description]))+1</f>
        <v>45</v>
      </c>
      <c r="C5633" t="str">
        <f>_xlfn.XLOOKUP(A5633,tblProducts[Column1],tblProducts[Description])</f>
        <v>ETHOMEEN T/28 BULK</v>
      </c>
      <c r="D5633" t="str">
        <f>_xlfn.XLOOKUP(B5633,tblProducts[Column1],tblProducts[Description])</f>
        <v>ETHOMEEN T/19 BULK</v>
      </c>
      <c r="E5633" t="s">
        <v>9</v>
      </c>
      <c r="F5633" t="s">
        <v>12</v>
      </c>
      <c r="G5633" t="s">
        <v>7</v>
      </c>
      <c r="H5633" t="s">
        <v>8</v>
      </c>
      <c r="I5633">
        <f t="shared" si="87"/>
        <v>2</v>
      </c>
      <c r="L5633" t="str">
        <v>ETHOMEEN T/28 BULK</v>
      </c>
      <c r="M5633" t="str">
        <v>ETHOMEEN T/19 BULK</v>
      </c>
      <c r="N5633">
        <v>2</v>
      </c>
    </row>
    <row r="5634" spans="1:14">
      <c r="A5634">
        <f>IF(MOD(ROW()-3,COUNTA(tblProducts[Description]))=0,A5633+1,A5633)</f>
        <v>50</v>
      </c>
      <c r="B5634">
        <f>MOD(ROW()-3,COUNTA(tblProducts[Description]))+1</f>
        <v>46</v>
      </c>
      <c r="C5634" t="str">
        <f>_xlfn.XLOOKUP(A5634,tblProducts[Column1],tblProducts[Description])</f>
        <v>ETHOMEEN T/28 BULK</v>
      </c>
      <c r="D5634" t="str">
        <f>_xlfn.XLOOKUP(B5634,tblProducts[Column1],tblProducts[Description])</f>
        <v>ETHOMEEN T/20 BULK</v>
      </c>
      <c r="E5634" t="s">
        <v>9</v>
      </c>
      <c r="F5634" t="s">
        <v>12</v>
      </c>
      <c r="G5634" t="s">
        <v>9</v>
      </c>
      <c r="H5634" t="s">
        <v>8</v>
      </c>
      <c r="I5634">
        <f t="shared" si="87"/>
        <v>4</v>
      </c>
      <c r="L5634" t="str">
        <v>ETHOMEEN T/28 BULK</v>
      </c>
      <c r="M5634" t="str">
        <v>ETHOMEEN T/20 BULK</v>
      </c>
      <c r="N5634">
        <v>4</v>
      </c>
    </row>
    <row r="5635" spans="1:14">
      <c r="A5635">
        <f>IF(MOD(ROW()-3,COUNTA(tblProducts[Description]))=0,A5634+1,A5634)</f>
        <v>50</v>
      </c>
      <c r="B5635">
        <f>MOD(ROW()-3,COUNTA(tblProducts[Description]))+1</f>
        <v>47</v>
      </c>
      <c r="C5635" t="str">
        <f>_xlfn.XLOOKUP(A5635,tblProducts[Column1],tblProducts[Description])</f>
        <v>ETHOMEEN T/28 BULK</v>
      </c>
      <c r="D5635" t="str">
        <f>_xlfn.XLOOKUP(B5635,tblProducts[Column1],tblProducts[Description])</f>
        <v>ETHOMEEN T/20S BULK</v>
      </c>
      <c r="E5635" t="s">
        <v>9</v>
      </c>
      <c r="F5635" t="s">
        <v>12</v>
      </c>
      <c r="G5635" t="s">
        <v>9</v>
      </c>
      <c r="H5635" t="s">
        <v>8</v>
      </c>
      <c r="I5635">
        <f t="shared" si="87"/>
        <v>4</v>
      </c>
      <c r="L5635" t="str">
        <v>ETHOMEEN T/28 BULK</v>
      </c>
      <c r="M5635" t="str">
        <v>ETHOMEEN T/20S BULK</v>
      </c>
      <c r="N5635">
        <v>4</v>
      </c>
    </row>
    <row r="5636" spans="1:14">
      <c r="A5636">
        <f>IF(MOD(ROW()-3,COUNTA(tblProducts[Description]))=0,A5635+1,A5635)</f>
        <v>50</v>
      </c>
      <c r="B5636">
        <f>MOD(ROW()-3,COUNTA(tblProducts[Description]))+1</f>
        <v>48</v>
      </c>
      <c r="C5636" t="str">
        <f>_xlfn.XLOOKUP(A5636,tblProducts[Column1],tblProducts[Description])</f>
        <v>ETHOMEEN T/28 BULK</v>
      </c>
      <c r="D5636" t="str">
        <f>_xlfn.XLOOKUP(B5636,tblProducts[Column1],tblProducts[Description])</f>
        <v>ETHOMEEN T/24 BULK</v>
      </c>
      <c r="E5636" t="s">
        <v>9</v>
      </c>
      <c r="F5636" t="s">
        <v>12</v>
      </c>
      <c r="G5636" t="s">
        <v>7</v>
      </c>
      <c r="H5636" t="s">
        <v>8</v>
      </c>
      <c r="I5636">
        <f t="shared" ref="I5636:I5699" si="88">IF(E5636="NO",0,IF(F5636="HEEL WASH",1.5,2))+IF(G5636="NO",0,2)</f>
        <v>2</v>
      </c>
      <c r="L5636" t="str">
        <v>ETHOMEEN T/28 BULK</v>
      </c>
      <c r="M5636" t="str">
        <v>ETHOMEEN T/24 BULK</v>
      </c>
      <c r="N5636">
        <v>2</v>
      </c>
    </row>
    <row r="5637" spans="1:14">
      <c r="A5637">
        <f>IF(MOD(ROW()-3,COUNTA(tblProducts[Description]))=0,A5636+1,A5636)</f>
        <v>50</v>
      </c>
      <c r="B5637">
        <f>MOD(ROW()-3,COUNTA(tblProducts[Description]))+1</f>
        <v>49</v>
      </c>
      <c r="C5637" t="str">
        <f>_xlfn.XLOOKUP(A5637,tblProducts[Column1],tblProducts[Description])</f>
        <v>ETHOMEEN T/28 BULK</v>
      </c>
      <c r="D5637" t="str">
        <f>_xlfn.XLOOKUP(B5637,tblProducts[Column1],tblProducts[Description])</f>
        <v>ETHOMEEN T/25 BULK</v>
      </c>
      <c r="E5637" t="s">
        <v>9</v>
      </c>
      <c r="F5637" t="s">
        <v>12</v>
      </c>
      <c r="G5637" t="s">
        <v>7</v>
      </c>
      <c r="H5637" t="s">
        <v>8</v>
      </c>
      <c r="I5637">
        <f t="shared" si="88"/>
        <v>2</v>
      </c>
      <c r="L5637" t="str">
        <v>ETHOMEEN T/28 BULK</v>
      </c>
      <c r="M5637" t="str">
        <v>ETHOMEEN T/25 BULK</v>
      </c>
      <c r="N5637">
        <v>2</v>
      </c>
    </row>
    <row r="5638" spans="1:14">
      <c r="A5638">
        <f>IF(MOD(ROW()-3,COUNTA(tblProducts[Description]))=0,A5637+1,A5637)</f>
        <v>50</v>
      </c>
      <c r="B5638">
        <f>MOD(ROW()-3,COUNTA(tblProducts[Description]))+1</f>
        <v>50</v>
      </c>
      <c r="C5638" t="str">
        <f>_xlfn.XLOOKUP(A5638,tblProducts[Column1],tblProducts[Description])</f>
        <v>ETHOMEEN T/28 BULK</v>
      </c>
      <c r="D5638" t="str">
        <f>_xlfn.XLOOKUP(B5638,tblProducts[Column1],tblProducts[Description])</f>
        <v>ETHOMEEN T/28 BULK</v>
      </c>
      <c r="E5638" t="s">
        <v>9</v>
      </c>
      <c r="F5638" t="s">
        <v>12</v>
      </c>
      <c r="G5638" t="s">
        <v>7</v>
      </c>
      <c r="H5638" t="s">
        <v>8</v>
      </c>
      <c r="I5638">
        <f t="shared" si="88"/>
        <v>2</v>
      </c>
      <c r="L5638" t="str">
        <v>ETHOMEEN T/28 BULK</v>
      </c>
      <c r="M5638" t="str">
        <v>ETHOMEEN T/28 BULK</v>
      </c>
      <c r="N5638">
        <v>2</v>
      </c>
    </row>
    <row r="5639" spans="1:14">
      <c r="A5639">
        <f>IF(MOD(ROW()-3,COUNTA(tblProducts[Description]))=0,A5638+1,A5638)</f>
        <v>50</v>
      </c>
      <c r="B5639">
        <f>MOD(ROW()-3,COUNTA(tblProducts[Description]))+1</f>
        <v>51</v>
      </c>
      <c r="C5639" t="str">
        <f>_xlfn.XLOOKUP(A5639,tblProducts[Column1],tblProducts[Description])</f>
        <v>ETHOMEEN T/28 BULK</v>
      </c>
      <c r="D5639" t="str">
        <f>_xlfn.XLOOKUP(B5639,tblProducts[Column1],tblProducts[Description])</f>
        <v>ETHYLAN 1008 SA BULK</v>
      </c>
      <c r="E5639" t="s">
        <v>9</v>
      </c>
      <c r="F5639" t="s">
        <v>12</v>
      </c>
      <c r="G5639" t="s">
        <v>7</v>
      </c>
      <c r="H5639" t="s">
        <v>8</v>
      </c>
      <c r="I5639">
        <f t="shared" si="88"/>
        <v>2</v>
      </c>
      <c r="L5639" t="str">
        <v>ETHOMEEN T/28 BULK</v>
      </c>
      <c r="M5639" t="str">
        <v>ETHYLAN 1008 SA BULK</v>
      </c>
      <c r="N5639">
        <v>2</v>
      </c>
    </row>
    <row r="5640" spans="1:14">
      <c r="A5640">
        <f>IF(MOD(ROW()-3,COUNTA(tblProducts[Description]))=0,A5639+1,A5639)</f>
        <v>50</v>
      </c>
      <c r="B5640">
        <f>MOD(ROW()-3,COUNTA(tblProducts[Description]))+1</f>
        <v>52</v>
      </c>
      <c r="C5640" t="str">
        <f>_xlfn.XLOOKUP(A5640,tblProducts[Column1],tblProducts[Description])</f>
        <v>ETHOMEEN T/28 BULK</v>
      </c>
      <c r="D5640" t="str">
        <f>_xlfn.XLOOKUP(B5640,tblProducts[Column1],tblProducts[Description])</f>
        <v>ETHYLAN 325 BULK</v>
      </c>
      <c r="E5640" t="s">
        <v>9</v>
      </c>
      <c r="F5640" t="s">
        <v>12</v>
      </c>
      <c r="G5640" t="s">
        <v>7</v>
      </c>
      <c r="H5640" t="s">
        <v>8</v>
      </c>
      <c r="I5640">
        <f t="shared" si="88"/>
        <v>2</v>
      </c>
      <c r="L5640" t="str">
        <v>ETHOMEEN T/28 BULK</v>
      </c>
      <c r="M5640" t="str">
        <v>ETHYLAN 325 BULK</v>
      </c>
      <c r="N5640">
        <v>2</v>
      </c>
    </row>
    <row r="5641" spans="1:14">
      <c r="A5641">
        <f>IF(MOD(ROW()-3,COUNTA(tblProducts[Description]))=0,A5640+1,A5640)</f>
        <v>50</v>
      </c>
      <c r="B5641">
        <f>MOD(ROW()-3,COUNTA(tblProducts[Description]))+1</f>
        <v>53</v>
      </c>
      <c r="C5641" t="str">
        <f>_xlfn.XLOOKUP(A5641,tblProducts[Column1],tblProducts[Description])</f>
        <v>ETHOMEEN T/28 BULK</v>
      </c>
      <c r="D5641" t="str">
        <f>_xlfn.XLOOKUP(B5641,tblProducts[Column1],tblProducts[Description])</f>
        <v>ETHYLAN NS-500LQ BULK</v>
      </c>
      <c r="E5641" t="s">
        <v>9</v>
      </c>
      <c r="F5641" t="s">
        <v>12</v>
      </c>
      <c r="G5641" t="s">
        <v>7</v>
      </c>
      <c r="H5641" t="s">
        <v>8</v>
      </c>
      <c r="I5641">
        <f t="shared" si="88"/>
        <v>2</v>
      </c>
      <c r="L5641" t="str">
        <v>ETHOMEEN T/28 BULK</v>
      </c>
      <c r="M5641" t="str">
        <v>ETHYLAN NS-500LQ BULK</v>
      </c>
      <c r="N5641">
        <v>2</v>
      </c>
    </row>
    <row r="5642" spans="1:14">
      <c r="A5642">
        <f>IF(MOD(ROW()-3,COUNTA(tblProducts[Description]))=0,A5641+1,A5641)</f>
        <v>50</v>
      </c>
      <c r="B5642">
        <f>MOD(ROW()-3,COUNTA(tblProducts[Description]))+1</f>
        <v>54</v>
      </c>
      <c r="C5642" t="str">
        <f>_xlfn.XLOOKUP(A5642,tblProducts[Column1],tblProducts[Description])</f>
        <v>ETHOMEEN T/28 BULK</v>
      </c>
      <c r="D5642" t="str">
        <f>_xlfn.XLOOKUP(B5642,tblProducts[Column1],tblProducts[Description])</f>
        <v>ETHYLAN PRE NS-505 K BULK</v>
      </c>
      <c r="E5642" t="s">
        <v>9</v>
      </c>
      <c r="F5642" t="s">
        <v>12</v>
      </c>
      <c r="G5642" t="s">
        <v>7</v>
      </c>
      <c r="H5642" t="s">
        <v>8</v>
      </c>
      <c r="I5642">
        <f t="shared" si="88"/>
        <v>2</v>
      </c>
      <c r="L5642" t="str">
        <v>ETHOMEEN T/28 BULK</v>
      </c>
      <c r="M5642" t="str">
        <v>ETHYLAN PRE NS-505 K BULK</v>
      </c>
      <c r="N5642">
        <v>2</v>
      </c>
    </row>
    <row r="5643" spans="1:14">
      <c r="A5643">
        <f>IF(MOD(ROW()-3,COUNTA(tblProducts[Description]))=0,A5642+1,A5642)</f>
        <v>50</v>
      </c>
      <c r="B5643">
        <f>MOD(ROW()-3,COUNTA(tblProducts[Description]))+1</f>
        <v>55</v>
      </c>
      <c r="C5643" t="str">
        <f>_xlfn.XLOOKUP(A5643,tblProducts[Column1],tblProducts[Description])</f>
        <v>ETHOMEEN T/28 BULK</v>
      </c>
      <c r="D5643" t="str">
        <f>_xlfn.XLOOKUP(B5643,tblProducts[Column1],tblProducts[Description])</f>
        <v>ETHYLAN SN-90 BULK</v>
      </c>
      <c r="E5643" t="s">
        <v>9</v>
      </c>
      <c r="F5643" t="s">
        <v>12</v>
      </c>
      <c r="G5643" t="s">
        <v>7</v>
      </c>
      <c r="H5643" t="s">
        <v>8</v>
      </c>
      <c r="I5643">
        <f t="shared" si="88"/>
        <v>2</v>
      </c>
      <c r="L5643" t="str">
        <v>ETHOMEEN T/28 BULK</v>
      </c>
      <c r="M5643" t="str">
        <v>ETHYLAN SN-90 BULK</v>
      </c>
      <c r="N5643">
        <v>2</v>
      </c>
    </row>
    <row r="5644" spans="1:14">
      <c r="A5644">
        <f>IF(MOD(ROW()-3,COUNTA(tblProducts[Description]))=0,A5643+1,A5643)</f>
        <v>50</v>
      </c>
      <c r="B5644">
        <f>MOD(ROW()-3,COUNTA(tblProducts[Description]))+1</f>
        <v>56</v>
      </c>
      <c r="C5644" t="str">
        <f>_xlfn.XLOOKUP(A5644,tblProducts[Column1],tblProducts[Description])</f>
        <v>ETHOMEEN T/28 BULK</v>
      </c>
      <c r="D5644" t="str">
        <f>_xlfn.XLOOKUP(B5644,tblProducts[Column1],tblProducts[Description])</f>
        <v>ETHYLAN TD-100 BULK</v>
      </c>
      <c r="E5644" t="s">
        <v>9</v>
      </c>
      <c r="F5644" t="s">
        <v>12</v>
      </c>
      <c r="G5644" t="s">
        <v>7</v>
      </c>
      <c r="H5644" t="s">
        <v>8</v>
      </c>
      <c r="I5644">
        <f t="shared" si="88"/>
        <v>2</v>
      </c>
      <c r="L5644" t="str">
        <v>ETHOMEEN T/28 BULK</v>
      </c>
      <c r="M5644" t="str">
        <v>ETHYLAN TD-100 BULK</v>
      </c>
      <c r="N5644">
        <v>2</v>
      </c>
    </row>
    <row r="5645" spans="1:14">
      <c r="A5645">
        <f>IF(MOD(ROW()-3,COUNTA(tblProducts[Description]))=0,A5644+1,A5644)</f>
        <v>50</v>
      </c>
      <c r="B5645">
        <f>MOD(ROW()-3,COUNTA(tblProducts[Description]))+1</f>
        <v>57</v>
      </c>
      <c r="C5645" t="str">
        <f>_xlfn.XLOOKUP(A5645,tblProducts[Column1],tblProducts[Description])</f>
        <v>ETHOMEEN T/28 BULK</v>
      </c>
      <c r="D5645" t="str">
        <f>_xlfn.XLOOKUP(B5645,tblProducts[Column1],tblProducts[Description])</f>
        <v>ETHYLAN TD-120 BULK</v>
      </c>
      <c r="E5645" t="s">
        <v>9</v>
      </c>
      <c r="F5645" t="s">
        <v>12</v>
      </c>
      <c r="G5645" t="s">
        <v>7</v>
      </c>
      <c r="H5645" t="s">
        <v>8</v>
      </c>
      <c r="I5645">
        <f t="shared" si="88"/>
        <v>2</v>
      </c>
      <c r="L5645" t="str">
        <v>ETHOMEEN T/28 BULK</v>
      </c>
      <c r="M5645" t="str">
        <v>ETHYLAN TD-120 BULK</v>
      </c>
      <c r="N5645">
        <v>2</v>
      </c>
    </row>
    <row r="5646" spans="1:14">
      <c r="A5646">
        <f>IF(MOD(ROW()-3,COUNTA(tblProducts[Description]))=0,A5645+1,A5645)</f>
        <v>50</v>
      </c>
      <c r="B5646">
        <f>MOD(ROW()-3,COUNTA(tblProducts[Description]))+1</f>
        <v>58</v>
      </c>
      <c r="C5646" t="str">
        <f>_xlfn.XLOOKUP(A5646,tblProducts[Column1],tblProducts[Description])</f>
        <v>ETHOMEEN T/28 BULK</v>
      </c>
      <c r="D5646" t="str">
        <f>_xlfn.XLOOKUP(B5646,tblProducts[Column1],tblProducts[Description])</f>
        <v>ETHYLAN TD-1407 BULK</v>
      </c>
      <c r="E5646" t="s">
        <v>9</v>
      </c>
      <c r="F5646" t="s">
        <v>12</v>
      </c>
      <c r="G5646" t="s">
        <v>7</v>
      </c>
      <c r="H5646" t="s">
        <v>8</v>
      </c>
      <c r="I5646">
        <f t="shared" si="88"/>
        <v>2</v>
      </c>
      <c r="L5646" t="str">
        <v>ETHOMEEN T/28 BULK</v>
      </c>
      <c r="M5646" t="str">
        <v>ETHYLAN TD-1407 BULK</v>
      </c>
      <c r="N5646">
        <v>2</v>
      </c>
    </row>
    <row r="5647" spans="1:14">
      <c r="A5647">
        <f>IF(MOD(ROW()-3,COUNTA(tblProducts[Description]))=0,A5646+1,A5646)</f>
        <v>50</v>
      </c>
      <c r="B5647">
        <f>MOD(ROW()-3,COUNTA(tblProducts[Description]))+1</f>
        <v>59</v>
      </c>
      <c r="C5647" t="str">
        <f>_xlfn.XLOOKUP(A5647,tblProducts[Column1],tblProducts[Description])</f>
        <v>ETHOMEEN T/28 BULK</v>
      </c>
      <c r="D5647" t="str">
        <f>_xlfn.XLOOKUP(B5647,tblProducts[Column1],tblProducts[Description])</f>
        <v>ETHYLAN TD-40 BULK</v>
      </c>
      <c r="E5647" t="s">
        <v>9</v>
      </c>
      <c r="F5647" t="s">
        <v>12</v>
      </c>
      <c r="G5647" t="s">
        <v>7</v>
      </c>
      <c r="H5647" t="s">
        <v>8</v>
      </c>
      <c r="I5647">
        <f t="shared" si="88"/>
        <v>2</v>
      </c>
      <c r="L5647" t="str">
        <v>ETHOMEEN T/28 BULK</v>
      </c>
      <c r="M5647" t="str">
        <v>ETHYLAN TD-40 BULK</v>
      </c>
      <c r="N5647">
        <v>2</v>
      </c>
    </row>
    <row r="5648" spans="1:14">
      <c r="A5648">
        <f>IF(MOD(ROW()-3,COUNTA(tblProducts[Description]))=0,A5647+1,A5647)</f>
        <v>50</v>
      </c>
      <c r="B5648">
        <f>MOD(ROW()-3,COUNTA(tblProducts[Description]))+1</f>
        <v>60</v>
      </c>
      <c r="C5648" t="str">
        <f>_xlfn.XLOOKUP(A5648,tblProducts[Column1],tblProducts[Description])</f>
        <v>ETHOMEEN T/28 BULK</v>
      </c>
      <c r="D5648" t="str">
        <f>_xlfn.XLOOKUP(B5648,tblProducts[Column1],tblProducts[Description])</f>
        <v>ETHYLAN TD-60 BULK</v>
      </c>
      <c r="E5648" t="s">
        <v>9</v>
      </c>
      <c r="F5648" t="s">
        <v>12</v>
      </c>
      <c r="G5648" t="s">
        <v>7</v>
      </c>
      <c r="H5648" t="s">
        <v>8</v>
      </c>
      <c r="I5648">
        <f t="shared" si="88"/>
        <v>2</v>
      </c>
      <c r="L5648" t="str">
        <v>ETHOMEEN T/28 BULK</v>
      </c>
      <c r="M5648" t="str">
        <v>ETHYLAN TD-60 BULK</v>
      </c>
      <c r="N5648">
        <v>2</v>
      </c>
    </row>
    <row r="5649" spans="1:14">
      <c r="A5649">
        <f>IF(MOD(ROW()-3,COUNTA(tblProducts[Description]))=0,A5648+1,A5648)</f>
        <v>50</v>
      </c>
      <c r="B5649">
        <f>MOD(ROW()-3,COUNTA(tblProducts[Description]))+1</f>
        <v>61</v>
      </c>
      <c r="C5649" t="str">
        <f>_xlfn.XLOOKUP(A5649,tblProducts[Column1],tblProducts[Description])</f>
        <v>ETHOMEEN T/28 BULK</v>
      </c>
      <c r="D5649" t="str">
        <f>_xlfn.XLOOKUP(B5649,tblProducts[Column1],tblProducts[Description])</f>
        <v>INTERMEDIATE BE-110L BULK</v>
      </c>
      <c r="E5649" t="s">
        <v>9</v>
      </c>
      <c r="F5649" t="s">
        <v>12</v>
      </c>
      <c r="G5649" t="s">
        <v>7</v>
      </c>
      <c r="H5649" t="s">
        <v>8</v>
      </c>
      <c r="I5649">
        <f t="shared" si="88"/>
        <v>2</v>
      </c>
      <c r="L5649" t="str">
        <v>ETHOMEEN T/28 BULK</v>
      </c>
      <c r="M5649" t="str">
        <v>INTERMEDIATE BE-110L BULK</v>
      </c>
      <c r="N5649">
        <v>2</v>
      </c>
    </row>
    <row r="5650" spans="1:14">
      <c r="A5650">
        <f>IF(MOD(ROW()-3,COUNTA(tblProducts[Description]))=0,A5649+1,A5649)</f>
        <v>50</v>
      </c>
      <c r="B5650">
        <f>MOD(ROW()-3,COUNTA(tblProducts[Description]))+1</f>
        <v>62</v>
      </c>
      <c r="C5650" t="str">
        <f>_xlfn.XLOOKUP(A5650,tblProducts[Column1],tblProducts[Description])</f>
        <v>ETHOMEEN T/28 BULK</v>
      </c>
      <c r="D5650" t="str">
        <f>_xlfn.XLOOKUP(B5650,tblProducts[Column1],tblProducts[Description])</f>
        <v>INTERMEDIATE DPG-415 BULK</v>
      </c>
      <c r="E5650" t="s">
        <v>9</v>
      </c>
      <c r="F5650" t="s">
        <v>12</v>
      </c>
      <c r="G5650" t="s">
        <v>7</v>
      </c>
      <c r="H5650" t="s">
        <v>8</v>
      </c>
      <c r="I5650">
        <f t="shared" si="88"/>
        <v>2</v>
      </c>
      <c r="L5650" t="str">
        <v>ETHOMEEN T/28 BULK</v>
      </c>
      <c r="M5650" t="str">
        <v>INTERMEDIATE DPG-415 BULK</v>
      </c>
      <c r="N5650">
        <v>2</v>
      </c>
    </row>
    <row r="5651" spans="1:14">
      <c r="A5651">
        <f>IF(MOD(ROW()-3,COUNTA(tblProducts[Description]))=0,A5650+1,A5650)</f>
        <v>50</v>
      </c>
      <c r="B5651">
        <f>MOD(ROW()-3,COUNTA(tblProducts[Description]))+1</f>
        <v>63</v>
      </c>
      <c r="C5651" t="str">
        <f>_xlfn.XLOOKUP(A5651,tblProducts[Column1],tblProducts[Description])</f>
        <v>ETHOMEEN T/28 BULK</v>
      </c>
      <c r="D5651" t="str">
        <f>_xlfn.XLOOKUP(B5651,tblProducts[Column1],tblProducts[Description])</f>
        <v>PROPODUOMEEN T/12 BULK</v>
      </c>
      <c r="E5651" t="s">
        <v>9</v>
      </c>
      <c r="F5651" t="s">
        <v>12</v>
      </c>
      <c r="G5651" t="s">
        <v>7</v>
      </c>
      <c r="H5651" t="s">
        <v>8</v>
      </c>
      <c r="I5651">
        <f t="shared" si="88"/>
        <v>2</v>
      </c>
      <c r="L5651" t="str">
        <v>ETHOMEEN T/28 BULK</v>
      </c>
      <c r="M5651" t="str">
        <v>PROPODUOMEEN T/12 BULK</v>
      </c>
      <c r="N5651">
        <v>2</v>
      </c>
    </row>
    <row r="5652" spans="1:14">
      <c r="A5652">
        <f>IF(MOD(ROW()-3,COUNTA(tblProducts[Description]))=0,A5651+1,A5651)</f>
        <v>50</v>
      </c>
      <c r="B5652">
        <f>MOD(ROW()-3,COUNTA(tblProducts[Description]))+1</f>
        <v>64</v>
      </c>
      <c r="C5652" t="str">
        <f>_xlfn.XLOOKUP(A5652,tblProducts[Column1],tblProducts[Description])</f>
        <v>ETHOMEEN T/28 BULK</v>
      </c>
      <c r="D5652" t="str">
        <f>_xlfn.XLOOKUP(B5652,tblProducts[Column1],tblProducts[Description])</f>
        <v>PROPOMEEN T/12 BULK</v>
      </c>
      <c r="E5652" t="s">
        <v>9</v>
      </c>
      <c r="F5652" t="s">
        <v>12</v>
      </c>
      <c r="G5652" t="s">
        <v>7</v>
      </c>
      <c r="H5652" t="s">
        <v>8</v>
      </c>
      <c r="I5652">
        <f t="shared" si="88"/>
        <v>2</v>
      </c>
      <c r="L5652" t="str">
        <v>ETHOMEEN T/28 BULK</v>
      </c>
      <c r="M5652" t="str">
        <v>PROPOMEEN T/12 BULK</v>
      </c>
      <c r="N5652">
        <v>2</v>
      </c>
    </row>
    <row r="5653" spans="1:14">
      <c r="A5653">
        <f>IF(MOD(ROW()-3,COUNTA(tblProducts[Description]))=0,A5652+1,A5652)</f>
        <v>50</v>
      </c>
      <c r="B5653">
        <f>MOD(ROW()-3,COUNTA(tblProducts[Description]))+1</f>
        <v>65</v>
      </c>
      <c r="C5653" t="str">
        <f>_xlfn.XLOOKUP(A5653,tblProducts[Column1],tblProducts[Description])</f>
        <v>ETHOMEEN T/28 BULK</v>
      </c>
      <c r="D5653" t="str">
        <f>_xlfn.XLOOKUP(B5653,tblProducts[Column1],tblProducts[Description])</f>
        <v>TMP-420 BULK</v>
      </c>
      <c r="E5653" t="s">
        <v>9</v>
      </c>
      <c r="F5653" t="s">
        <v>12</v>
      </c>
      <c r="G5653" t="s">
        <v>7</v>
      </c>
      <c r="H5653" t="s">
        <v>8</v>
      </c>
      <c r="I5653">
        <f t="shared" si="88"/>
        <v>2</v>
      </c>
      <c r="L5653" t="str">
        <v>ETHOMEEN T/28 BULK</v>
      </c>
      <c r="M5653" t="str">
        <v>TMP-420 BULK</v>
      </c>
      <c r="N5653">
        <v>2</v>
      </c>
    </row>
    <row r="5654" spans="1:14">
      <c r="A5654">
        <f>IF(MOD(ROW()-3,COUNTA(tblProducts[Description]))=0,A5653+1,A5653)</f>
        <v>50</v>
      </c>
      <c r="B5654">
        <f>MOD(ROW()-3,COUNTA(tblProducts[Description]))+1</f>
        <v>66</v>
      </c>
      <c r="C5654" t="str">
        <f>_xlfn.XLOOKUP(A5654,tblProducts[Column1],tblProducts[Description])</f>
        <v>ETHOMEEN T/28 BULK</v>
      </c>
      <c r="D5654" t="str">
        <f>_xlfn.XLOOKUP(B5654,tblProducts[Column1],tblProducts[Description])</f>
        <v>TMP-80 BULK</v>
      </c>
      <c r="E5654" t="s">
        <v>9</v>
      </c>
      <c r="F5654" t="s">
        <v>12</v>
      </c>
      <c r="G5654" t="s">
        <v>7</v>
      </c>
      <c r="H5654" t="s">
        <v>8</v>
      </c>
      <c r="I5654">
        <f t="shared" si="88"/>
        <v>2</v>
      </c>
      <c r="L5654" t="str">
        <v>ETHOMEEN T/28 BULK</v>
      </c>
      <c r="M5654" t="str">
        <v>TMP-80 BULK</v>
      </c>
      <c r="N5654">
        <v>2</v>
      </c>
    </row>
    <row r="5655" spans="1:14">
      <c r="A5655">
        <f>IF(MOD(ROW()-3,COUNTA(tblProducts[Description]))=0,A5654+1,A5654)</f>
        <v>50</v>
      </c>
      <c r="B5655">
        <f>MOD(ROW()-3,COUNTA(tblProducts[Description]))+1</f>
        <v>67</v>
      </c>
      <c r="C5655" t="str">
        <f>_xlfn.XLOOKUP(A5655,tblProducts[Column1],tblProducts[Description])</f>
        <v>ETHOMEEN T/28 BULK</v>
      </c>
      <c r="D5655" t="str">
        <f>_xlfn.XLOOKUP(B5655,tblProducts[Column1],tblProducts[Description])</f>
        <v>VISCO 352 BULK</v>
      </c>
      <c r="E5655" t="s">
        <v>9</v>
      </c>
      <c r="F5655" t="s">
        <v>12</v>
      </c>
      <c r="G5655" t="s">
        <v>7</v>
      </c>
      <c r="H5655" t="s">
        <v>8</v>
      </c>
      <c r="I5655">
        <f t="shared" si="88"/>
        <v>2</v>
      </c>
      <c r="L5655" t="str">
        <v>ETHOMEEN T/28 BULK</v>
      </c>
      <c r="M5655" t="str">
        <v>VISCO 352 BULK</v>
      </c>
      <c r="N5655">
        <v>2</v>
      </c>
    </row>
    <row r="5656" spans="1:14">
      <c r="A5656">
        <f>IF(MOD(ROW()-3,COUNTA(tblProducts[Description]))=0,A5655+1,A5655)</f>
        <v>50</v>
      </c>
      <c r="B5656">
        <f>MOD(ROW()-3,COUNTA(tblProducts[Description]))+1</f>
        <v>68</v>
      </c>
      <c r="C5656" t="str">
        <f>_xlfn.XLOOKUP(A5656,tblProducts[Column1],tblProducts[Description])</f>
        <v>ETHOMEEN T/28 BULK</v>
      </c>
      <c r="D5656" t="str">
        <f>_xlfn.XLOOKUP(B5656,tblProducts[Column1],tblProducts[Description])</f>
        <v>WITBREAK DPG-25 BULK</v>
      </c>
      <c r="E5656" t="s">
        <v>9</v>
      </c>
      <c r="F5656" t="s">
        <v>12</v>
      </c>
      <c r="G5656" t="s">
        <v>7</v>
      </c>
      <c r="H5656" t="s">
        <v>8</v>
      </c>
      <c r="I5656">
        <f t="shared" si="88"/>
        <v>2</v>
      </c>
      <c r="L5656" t="str">
        <v>ETHOMEEN T/28 BULK</v>
      </c>
      <c r="M5656" t="str">
        <v>WITBREAK DPG-25 BULK</v>
      </c>
      <c r="N5656">
        <v>2</v>
      </c>
    </row>
    <row r="5657" spans="1:14">
      <c r="A5657">
        <f>IF(MOD(ROW()-3,COUNTA(tblProducts[Description]))=0,A5656+1,A5656)</f>
        <v>50</v>
      </c>
      <c r="B5657">
        <f>MOD(ROW()-3,COUNTA(tblProducts[Description]))+1</f>
        <v>69</v>
      </c>
      <c r="C5657" t="str">
        <f>_xlfn.XLOOKUP(A5657,tblProducts[Column1],tblProducts[Description])</f>
        <v>ETHOMEEN T/28 BULK</v>
      </c>
      <c r="D5657" t="str">
        <f>_xlfn.XLOOKUP(B5657,tblProducts[Column1],tblProducts[Description])</f>
        <v>WITBREAK DPG-482 BULK</v>
      </c>
      <c r="E5657" t="s">
        <v>9</v>
      </c>
      <c r="F5657" t="s">
        <v>12</v>
      </c>
      <c r="G5657" t="s">
        <v>7</v>
      </c>
      <c r="H5657" t="s">
        <v>8</v>
      </c>
      <c r="I5657">
        <f t="shared" si="88"/>
        <v>2</v>
      </c>
      <c r="L5657" t="str">
        <v>ETHOMEEN T/28 BULK</v>
      </c>
      <c r="M5657" t="str">
        <v>WITBREAK DPG-482 BULK</v>
      </c>
      <c r="N5657">
        <v>2</v>
      </c>
    </row>
    <row r="5658" spans="1:14">
      <c r="A5658">
        <f>IF(MOD(ROW()-3,COUNTA(tblProducts[Description]))=0,A5657+1,A5657)</f>
        <v>50</v>
      </c>
      <c r="B5658">
        <f>MOD(ROW()-3,COUNTA(tblProducts[Description]))+1</f>
        <v>70</v>
      </c>
      <c r="C5658" t="str">
        <f>_xlfn.XLOOKUP(A5658,tblProducts[Column1],tblProducts[Description])</f>
        <v>ETHOMEEN T/28 BULK</v>
      </c>
      <c r="D5658" t="str">
        <f>_xlfn.XLOOKUP(B5658,tblProducts[Column1],tblProducts[Description])</f>
        <v>WITBREAK DPG-818 BULK</v>
      </c>
      <c r="E5658" t="s">
        <v>9</v>
      </c>
      <c r="F5658" t="s">
        <v>12</v>
      </c>
      <c r="G5658" t="s">
        <v>7</v>
      </c>
      <c r="H5658" t="s">
        <v>8</v>
      </c>
      <c r="I5658">
        <f t="shared" si="88"/>
        <v>2</v>
      </c>
      <c r="L5658" t="str">
        <v>ETHOMEEN T/28 BULK</v>
      </c>
      <c r="M5658" t="str">
        <v>WITBREAK DPG-818 BULK</v>
      </c>
      <c r="N5658">
        <v>2</v>
      </c>
    </row>
    <row r="5659" spans="1:14">
      <c r="A5659">
        <f>IF(MOD(ROW()-3,COUNTA(tblProducts[Description]))=0,A5658+1,A5658)</f>
        <v>50</v>
      </c>
      <c r="B5659">
        <f>MOD(ROW()-3,COUNTA(tblProducts[Description]))+1</f>
        <v>71</v>
      </c>
      <c r="C5659" t="str">
        <f>_xlfn.XLOOKUP(A5659,tblProducts[Column1],tblProducts[Description])</f>
        <v>ETHOMEEN T/28 BULK</v>
      </c>
      <c r="D5659" t="str">
        <f>_xlfn.XLOOKUP(B5659,tblProducts[Column1],tblProducts[Description])</f>
        <v>WITBREAK DTG-62 BULK</v>
      </c>
      <c r="E5659" t="s">
        <v>9</v>
      </c>
      <c r="F5659" t="s">
        <v>12</v>
      </c>
      <c r="G5659" t="s">
        <v>7</v>
      </c>
      <c r="H5659" t="s">
        <v>8</v>
      </c>
      <c r="I5659">
        <f t="shared" si="88"/>
        <v>2</v>
      </c>
      <c r="L5659" t="str">
        <v>ETHOMEEN T/28 BULK</v>
      </c>
      <c r="M5659" t="str">
        <v>WITBREAK DTG-62 BULK</v>
      </c>
      <c r="N5659">
        <v>2</v>
      </c>
    </row>
    <row r="5660" spans="1:14">
      <c r="A5660">
        <f>IF(MOD(ROW()-3,COUNTA(tblProducts[Description]))=0,A5659+1,A5659)</f>
        <v>50</v>
      </c>
      <c r="B5660">
        <f>MOD(ROW()-3,COUNTA(tblProducts[Description]))+1</f>
        <v>72</v>
      </c>
      <c r="C5660" t="str">
        <f>_xlfn.XLOOKUP(A5660,tblProducts[Column1],tblProducts[Description])</f>
        <v>ETHOMEEN T/28 BULK</v>
      </c>
      <c r="D5660" t="str">
        <f>_xlfn.XLOOKUP(B5660,tblProducts[Column1],tblProducts[Description])</f>
        <v>WITCOMUL 1844 BULK</v>
      </c>
      <c r="E5660" t="s">
        <v>9</v>
      </c>
      <c r="F5660" t="s">
        <v>12</v>
      </c>
      <c r="G5660" t="s">
        <v>7</v>
      </c>
      <c r="H5660" t="s">
        <v>8</v>
      </c>
      <c r="I5660">
        <f t="shared" si="88"/>
        <v>2</v>
      </c>
      <c r="L5660" t="str">
        <v>ETHOMEEN T/28 BULK</v>
      </c>
      <c r="M5660" t="str">
        <v>WITCOMUL 1844 BULK</v>
      </c>
      <c r="N5660">
        <v>2</v>
      </c>
    </row>
    <row r="5661" spans="1:14">
      <c r="A5661">
        <f>IF(MOD(ROW()-3,COUNTA(tblProducts[Description]))=0,A5660+1,A5660)</f>
        <v>50</v>
      </c>
      <c r="B5661">
        <f>MOD(ROW()-3,COUNTA(tblProducts[Description]))+1</f>
        <v>73</v>
      </c>
      <c r="C5661" t="str">
        <f>_xlfn.XLOOKUP(A5661,tblProducts[Column1],tblProducts[Description])</f>
        <v>ETHOMEEN T/28 BULK</v>
      </c>
      <c r="D5661" t="str">
        <f>_xlfn.XLOOKUP(B5661,tblProducts[Column1],tblProducts[Description])</f>
        <v>WITCONOL 2690 BULK</v>
      </c>
      <c r="E5661" t="s">
        <v>9</v>
      </c>
      <c r="F5661" t="s">
        <v>12</v>
      </c>
      <c r="G5661" t="s">
        <v>7</v>
      </c>
      <c r="H5661" t="s">
        <v>8</v>
      </c>
      <c r="I5661">
        <f t="shared" si="88"/>
        <v>2</v>
      </c>
      <c r="L5661" t="str">
        <v>ETHOMEEN T/28 BULK</v>
      </c>
      <c r="M5661" t="str">
        <v>WITCONOL 2690 BULK</v>
      </c>
      <c r="N5661">
        <v>2</v>
      </c>
    </row>
    <row r="5662" spans="1:14">
      <c r="A5662">
        <f>IF(MOD(ROW()-3,COUNTA(tblProducts[Description]))=0,A5661+1,A5661)</f>
        <v>50</v>
      </c>
      <c r="B5662">
        <f>MOD(ROW()-3,COUNTA(tblProducts[Description]))+1</f>
        <v>74</v>
      </c>
      <c r="C5662" t="str">
        <f>_xlfn.XLOOKUP(A5662,tblProducts[Column1],tblProducts[Description])</f>
        <v>ETHOMEEN T/28 BULK</v>
      </c>
      <c r="D5662" t="str">
        <f>_xlfn.XLOOKUP(B5662,tblProducts[Column1],tblProducts[Description])</f>
        <v>ETHYLAN 324 BULK</v>
      </c>
      <c r="E5662" t="s">
        <v>9</v>
      </c>
      <c r="F5662" t="s">
        <v>12</v>
      </c>
      <c r="G5662" t="s">
        <v>7</v>
      </c>
      <c r="H5662" t="s">
        <v>8</v>
      </c>
      <c r="I5662">
        <f t="shared" si="88"/>
        <v>2</v>
      </c>
      <c r="L5662" t="str">
        <v>ETHOMEEN T/28 BULK</v>
      </c>
      <c r="M5662" t="str">
        <v>ETHYLAN 324 BULK</v>
      </c>
      <c r="N5662">
        <v>2</v>
      </c>
    </row>
    <row r="5663" spans="1:14">
      <c r="A5663">
        <f>IF(MOD(ROW()-3,COUNTA(tblProducts[Description]))=0,A5662+1,A5662)</f>
        <v>50</v>
      </c>
      <c r="B5663">
        <f>MOD(ROW()-3,COUNTA(tblProducts[Description]))+1</f>
        <v>75</v>
      </c>
      <c r="C5663" t="str">
        <f>_xlfn.XLOOKUP(A5663,tblProducts[Column1],tblProducts[Description])</f>
        <v>ETHOMEEN T/28 BULK</v>
      </c>
      <c r="D5663" t="str">
        <f>_xlfn.XLOOKUP(B5663,tblProducts[Column1],tblProducts[Description])</f>
        <v>WITCONOL NP-120 BULK</v>
      </c>
      <c r="E5663" t="s">
        <v>9</v>
      </c>
      <c r="F5663" t="s">
        <v>12</v>
      </c>
      <c r="G5663" t="s">
        <v>7</v>
      </c>
      <c r="H5663" t="s">
        <v>8</v>
      </c>
      <c r="I5663">
        <f t="shared" si="88"/>
        <v>2</v>
      </c>
      <c r="L5663" t="str">
        <v>ETHOMEEN T/28 BULK</v>
      </c>
      <c r="M5663" t="str">
        <v>WITCONOL NP-120 BULK</v>
      </c>
      <c r="N5663">
        <v>2</v>
      </c>
    </row>
    <row r="5664" spans="1:14">
      <c r="A5664">
        <f>IF(MOD(ROW()-3,COUNTA(tblProducts[Description]))=0,A5663+1,A5663)</f>
        <v>50</v>
      </c>
      <c r="B5664">
        <f>MOD(ROW()-3,COUNTA(tblProducts[Description]))+1</f>
        <v>76</v>
      </c>
      <c r="C5664" t="str">
        <f>_xlfn.XLOOKUP(A5664,tblProducts[Column1],tblProducts[Description])</f>
        <v>ETHOMEEN T/28 BULK</v>
      </c>
      <c r="D5664" t="str">
        <f>_xlfn.XLOOKUP(B5664,tblProducts[Column1],tblProducts[Description])</f>
        <v>WITCONOL NP-130 BULK</v>
      </c>
      <c r="E5664" t="s">
        <v>9</v>
      </c>
      <c r="F5664" t="s">
        <v>12</v>
      </c>
      <c r="G5664" t="s">
        <v>7</v>
      </c>
      <c r="H5664" t="s">
        <v>8</v>
      </c>
      <c r="I5664">
        <f t="shared" si="88"/>
        <v>2</v>
      </c>
      <c r="L5664" t="str">
        <v>ETHOMEEN T/28 BULK</v>
      </c>
      <c r="M5664" t="str">
        <v>WITCONOL NP-130 BULK</v>
      </c>
      <c r="N5664">
        <v>2</v>
      </c>
    </row>
    <row r="5665" spans="1:14">
      <c r="A5665">
        <f>IF(MOD(ROW()-3,COUNTA(tblProducts[Description]))=0,A5664+1,A5664)</f>
        <v>50</v>
      </c>
      <c r="B5665">
        <f>MOD(ROW()-3,COUNTA(tblProducts[Description]))+1</f>
        <v>77</v>
      </c>
      <c r="C5665" t="str">
        <f>_xlfn.XLOOKUP(A5665,tblProducts[Column1],tblProducts[Description])</f>
        <v>ETHOMEEN T/28 BULK</v>
      </c>
      <c r="D5665" t="str">
        <f>_xlfn.XLOOKUP(B5665,tblProducts[Column1],tblProducts[Description])</f>
        <v>WITCONOL NP-20 BULK</v>
      </c>
      <c r="E5665" t="s">
        <v>9</v>
      </c>
      <c r="F5665" t="s">
        <v>12</v>
      </c>
      <c r="G5665" t="s">
        <v>7</v>
      </c>
      <c r="H5665" t="s">
        <v>8</v>
      </c>
      <c r="I5665">
        <f t="shared" si="88"/>
        <v>2</v>
      </c>
      <c r="L5665" t="str">
        <v>ETHOMEEN T/28 BULK</v>
      </c>
      <c r="M5665" t="str">
        <v>WITCONOL NP-20 BULK</v>
      </c>
      <c r="N5665">
        <v>2</v>
      </c>
    </row>
    <row r="5666" spans="1:14">
      <c r="A5666">
        <f>IF(MOD(ROW()-3,COUNTA(tblProducts[Description]))=0,A5665+1,A5665)</f>
        <v>50</v>
      </c>
      <c r="B5666">
        <f>MOD(ROW()-3,COUNTA(tblProducts[Description]))+1</f>
        <v>78</v>
      </c>
      <c r="C5666" t="str">
        <f>_xlfn.XLOOKUP(A5666,tblProducts[Column1],tblProducts[Description])</f>
        <v>ETHOMEEN T/28 BULK</v>
      </c>
      <c r="D5666" t="str">
        <f>_xlfn.XLOOKUP(B5666,tblProducts[Column1],tblProducts[Description])</f>
        <v>WITCONOL NP-330 BULK</v>
      </c>
      <c r="E5666" t="s">
        <v>9</v>
      </c>
      <c r="F5666" t="s">
        <v>12</v>
      </c>
      <c r="G5666" t="s">
        <v>7</v>
      </c>
      <c r="H5666" t="s">
        <v>8</v>
      </c>
      <c r="I5666">
        <f t="shared" si="88"/>
        <v>2</v>
      </c>
      <c r="L5666" t="str">
        <v>ETHOMEEN T/28 BULK</v>
      </c>
      <c r="M5666" t="str">
        <v>WITCONOL NP-330 BULK</v>
      </c>
      <c r="N5666">
        <v>2</v>
      </c>
    </row>
    <row r="5667" spans="1:14">
      <c r="A5667">
        <f>IF(MOD(ROW()-3,COUNTA(tblProducts[Description]))=0,A5666+1,A5666)</f>
        <v>50</v>
      </c>
      <c r="B5667">
        <f>MOD(ROW()-3,COUNTA(tblProducts[Description]))+1</f>
        <v>79</v>
      </c>
      <c r="C5667" t="str">
        <f>_xlfn.XLOOKUP(A5667,tblProducts[Column1],tblProducts[Description])</f>
        <v>ETHOMEEN T/28 BULK</v>
      </c>
      <c r="D5667" t="str">
        <f>_xlfn.XLOOKUP(B5667,tblProducts[Column1],tblProducts[Description])</f>
        <v>WITCONOL NP-40 BULK</v>
      </c>
      <c r="E5667" t="s">
        <v>9</v>
      </c>
      <c r="F5667" t="s">
        <v>12</v>
      </c>
      <c r="G5667" t="s">
        <v>7</v>
      </c>
      <c r="H5667" t="s">
        <v>8</v>
      </c>
      <c r="I5667">
        <f t="shared" si="88"/>
        <v>2</v>
      </c>
      <c r="L5667" t="str">
        <v>ETHOMEEN T/28 BULK</v>
      </c>
      <c r="M5667" t="str">
        <v>WITCONOL NP-40 BULK</v>
      </c>
      <c r="N5667">
        <v>2</v>
      </c>
    </row>
    <row r="5668" spans="1:14">
      <c r="A5668">
        <f>IF(MOD(ROW()-3,COUNTA(tblProducts[Description]))=0,A5667+1,A5667)</f>
        <v>50</v>
      </c>
      <c r="B5668">
        <f>MOD(ROW()-3,COUNTA(tblProducts[Description]))+1</f>
        <v>80</v>
      </c>
      <c r="C5668" t="str">
        <f>_xlfn.XLOOKUP(A5668,tblProducts[Column1],tblProducts[Description])</f>
        <v>ETHOMEEN T/28 BULK</v>
      </c>
      <c r="D5668" t="str">
        <f>_xlfn.XLOOKUP(B5668,tblProducts[Column1],tblProducts[Description])</f>
        <v>WITCONOL NP-60 BULK</v>
      </c>
      <c r="E5668" t="s">
        <v>9</v>
      </c>
      <c r="F5668" t="s">
        <v>12</v>
      </c>
      <c r="G5668" t="s">
        <v>9</v>
      </c>
      <c r="H5668" t="s">
        <v>11</v>
      </c>
      <c r="I5668">
        <f t="shared" si="88"/>
        <v>4</v>
      </c>
      <c r="L5668" t="str">
        <v>ETHOMEEN T/28 BULK</v>
      </c>
      <c r="M5668" t="str">
        <v>WITCONOL NP-60 BULK</v>
      </c>
      <c r="N5668">
        <v>4</v>
      </c>
    </row>
    <row r="5669" spans="1:14">
      <c r="A5669">
        <f>IF(MOD(ROW()-3,COUNTA(tblProducts[Description]))=0,A5668+1,A5668)</f>
        <v>50</v>
      </c>
      <c r="B5669">
        <f>MOD(ROW()-3,COUNTA(tblProducts[Description]))+1</f>
        <v>81</v>
      </c>
      <c r="C5669" t="str">
        <f>_xlfn.XLOOKUP(A5669,tblProducts[Column1],tblProducts[Description])</f>
        <v>ETHOMEEN T/28 BULK</v>
      </c>
      <c r="D5669" t="str">
        <f>_xlfn.XLOOKUP(B5669,tblProducts[Column1],tblProducts[Description])</f>
        <v>WITCONOL NP-80 BULK</v>
      </c>
      <c r="E5669" t="s">
        <v>9</v>
      </c>
      <c r="F5669" t="s">
        <v>12</v>
      </c>
      <c r="G5669" t="s">
        <v>9</v>
      </c>
      <c r="H5669" t="s">
        <v>11</v>
      </c>
      <c r="I5669">
        <f t="shared" si="88"/>
        <v>4</v>
      </c>
      <c r="L5669" t="str">
        <v>ETHOMEEN T/28 BULK</v>
      </c>
      <c r="M5669" t="str">
        <v>WITCONOL NP-80 BULK</v>
      </c>
      <c r="N5669">
        <v>4</v>
      </c>
    </row>
    <row r="5670" spans="1:14">
      <c r="A5670">
        <f>IF(MOD(ROW()-3,COUNTA(tblProducts[Description]))=0,A5669+1,A5669)</f>
        <v>50</v>
      </c>
      <c r="B5670">
        <f>MOD(ROW()-3,COUNTA(tblProducts[Description]))+1</f>
        <v>82</v>
      </c>
      <c r="C5670" t="str">
        <f>_xlfn.XLOOKUP(A5670,tblProducts[Column1],tblProducts[Description])</f>
        <v>ETHOMEEN T/28 BULK</v>
      </c>
      <c r="D5670" t="str">
        <f>_xlfn.XLOOKUP(B5670,tblProducts[Column1],tblProducts[Description])</f>
        <v>WITCONOL NP-90 BULK</v>
      </c>
      <c r="E5670" t="s">
        <v>9</v>
      </c>
      <c r="F5670" t="s">
        <v>12</v>
      </c>
      <c r="G5670" t="s">
        <v>9</v>
      </c>
      <c r="H5670" t="s">
        <v>11</v>
      </c>
      <c r="I5670">
        <f t="shared" si="88"/>
        <v>4</v>
      </c>
      <c r="L5670" t="str">
        <v>ETHOMEEN T/28 BULK</v>
      </c>
      <c r="M5670" t="str">
        <v>WITCONOL NP-90 BULK</v>
      </c>
      <c r="N5670">
        <v>4</v>
      </c>
    </row>
    <row r="5671" spans="1:14">
      <c r="A5671">
        <f>IF(MOD(ROW()-3,COUNTA(tblProducts[Description]))=0,A5670+1,A5670)</f>
        <v>50</v>
      </c>
      <c r="B5671">
        <f>MOD(ROW()-3,COUNTA(tblProducts[Description]))+1</f>
        <v>83</v>
      </c>
      <c r="C5671" t="str">
        <f>_xlfn.XLOOKUP(A5671,tblProducts[Column1],tblProducts[Description])</f>
        <v>ETHOMEEN T/28 BULK</v>
      </c>
      <c r="D5671" t="str">
        <f>_xlfn.XLOOKUP(B5671,tblProducts[Column1],tblProducts[Description])</f>
        <v>WITCONOL NS-108 PO BULK</v>
      </c>
      <c r="E5671" t="s">
        <v>9</v>
      </c>
      <c r="F5671" t="s">
        <v>12</v>
      </c>
      <c r="G5671" t="s">
        <v>7</v>
      </c>
      <c r="H5671" t="s">
        <v>8</v>
      </c>
      <c r="I5671">
        <f t="shared" si="88"/>
        <v>2</v>
      </c>
      <c r="L5671" t="str">
        <v>ETHOMEEN T/28 BULK</v>
      </c>
      <c r="M5671" t="str">
        <v>WITCONOL NS-108 PO BULK</v>
      </c>
      <c r="N5671">
        <v>2</v>
      </c>
    </row>
    <row r="5672" spans="1:14">
      <c r="A5672">
        <f>IF(MOD(ROW()-3,COUNTA(tblProducts[Description]))=0,A5671+1,A5671)</f>
        <v>50</v>
      </c>
      <c r="B5672">
        <f>MOD(ROW()-3,COUNTA(tblProducts[Description]))+1</f>
        <v>84</v>
      </c>
      <c r="C5672" t="str">
        <f>_xlfn.XLOOKUP(A5672,tblProducts[Column1],tblProducts[Description])</f>
        <v>ETHOMEEN T/28 BULK</v>
      </c>
      <c r="D5672" t="str">
        <f>_xlfn.XLOOKUP(B5672,tblProducts[Column1],tblProducts[Description])</f>
        <v>WITCONOL NS-505K BULK</v>
      </c>
      <c r="E5672" t="s">
        <v>9</v>
      </c>
      <c r="F5672" t="s">
        <v>12</v>
      </c>
      <c r="G5672" t="s">
        <v>7</v>
      </c>
      <c r="H5672" t="s">
        <v>13</v>
      </c>
      <c r="I5672">
        <f t="shared" si="88"/>
        <v>2</v>
      </c>
      <c r="L5672" t="str">
        <v>ETHOMEEN T/28 BULK</v>
      </c>
      <c r="M5672" t="str">
        <v>WITCONOL NS-505K BULK</v>
      </c>
      <c r="N5672">
        <v>2</v>
      </c>
    </row>
    <row r="5673" spans="1:14">
      <c r="A5673">
        <f>IF(MOD(ROW()-3,COUNTA(tblProducts[Description]))=0,A5672+1,A5672)</f>
        <v>50</v>
      </c>
      <c r="B5673">
        <f>MOD(ROW()-3,COUNTA(tblProducts[Description]))+1</f>
        <v>85</v>
      </c>
      <c r="C5673" t="str">
        <f>_xlfn.XLOOKUP(A5673,tblProducts[Column1],tblProducts[Description])</f>
        <v>ETHOMEEN T/28 BULK</v>
      </c>
      <c r="D5673" t="str">
        <f>_xlfn.XLOOKUP(B5673,tblProducts[Column1],tblProducts[Description])</f>
        <v>WITCONOL NS-817 BULK</v>
      </c>
      <c r="E5673" t="s">
        <v>9</v>
      </c>
      <c r="F5673" t="s">
        <v>12</v>
      </c>
      <c r="G5673" t="s">
        <v>7</v>
      </c>
      <c r="H5673" t="s">
        <v>13</v>
      </c>
      <c r="I5673">
        <f t="shared" si="88"/>
        <v>2</v>
      </c>
      <c r="L5673" t="str">
        <v>ETHOMEEN T/28 BULK</v>
      </c>
      <c r="M5673" t="str">
        <v>WITCONOL NS-817 BULK</v>
      </c>
      <c r="N5673">
        <v>2</v>
      </c>
    </row>
    <row r="5674" spans="1:14">
      <c r="A5674">
        <f>IF(MOD(ROW()-3,COUNTA(tblProducts[Description]))=0,A5673+1,A5673)</f>
        <v>50</v>
      </c>
      <c r="B5674">
        <f>MOD(ROW()-3,COUNTA(tblProducts[Description]))+1</f>
        <v>86</v>
      </c>
      <c r="C5674" t="str">
        <f>_xlfn.XLOOKUP(A5674,tblProducts[Column1],tblProducts[Description])</f>
        <v>ETHOMEEN T/28 BULK</v>
      </c>
      <c r="D5674" t="str">
        <f>_xlfn.XLOOKUP(B5674,tblProducts[Column1],tblProducts[Description])</f>
        <v>WITCONOL PD-375 BULK</v>
      </c>
      <c r="E5674" t="s">
        <v>9</v>
      </c>
      <c r="F5674" t="s">
        <v>12</v>
      </c>
      <c r="G5674" t="s">
        <v>7</v>
      </c>
      <c r="H5674" t="s">
        <v>13</v>
      </c>
      <c r="I5674">
        <f t="shared" si="88"/>
        <v>2</v>
      </c>
      <c r="L5674" t="str">
        <v>ETHOMEEN T/28 BULK</v>
      </c>
      <c r="M5674" t="str">
        <v>WITCONOL PD-375 BULK</v>
      </c>
      <c r="N5674">
        <v>2</v>
      </c>
    </row>
    <row r="5675" spans="1:14">
      <c r="A5675">
        <f>IF(MOD(ROW()-3,COUNTA(tblProducts[Description]))=0,A5674+1,A5674)</f>
        <v>50</v>
      </c>
      <c r="B5675">
        <f>MOD(ROW()-3,COUNTA(tblProducts[Description]))+1</f>
        <v>87</v>
      </c>
      <c r="C5675" t="str">
        <f>_xlfn.XLOOKUP(A5675,tblProducts[Column1],tblProducts[Description])</f>
        <v>ETHOMEEN T/28 BULK</v>
      </c>
      <c r="D5675" t="str">
        <f>_xlfn.XLOOKUP(B5675,tblProducts[Column1],tblProducts[Description])</f>
        <v>WITCONOL PD-4085 BULK</v>
      </c>
      <c r="E5675" t="s">
        <v>9</v>
      </c>
      <c r="F5675" t="s">
        <v>12</v>
      </c>
      <c r="G5675" t="s">
        <v>7</v>
      </c>
      <c r="H5675" t="s">
        <v>8</v>
      </c>
      <c r="I5675">
        <f t="shared" si="88"/>
        <v>2</v>
      </c>
      <c r="L5675" t="str">
        <v>ETHOMEEN T/28 BULK</v>
      </c>
      <c r="M5675" t="str">
        <v>WITCONOL PD-4085 BULK</v>
      </c>
      <c r="N5675">
        <v>2</v>
      </c>
    </row>
    <row r="5676" spans="1:14">
      <c r="A5676">
        <f>IF(MOD(ROW()-3,COUNTA(tblProducts[Description]))=0,A5675+1,A5675)</f>
        <v>50</v>
      </c>
      <c r="B5676">
        <f>MOD(ROW()-3,COUNTA(tblProducts[Description]))+1</f>
        <v>88</v>
      </c>
      <c r="C5676" t="str">
        <f>_xlfn.XLOOKUP(A5676,tblProducts[Column1],tblProducts[Description])</f>
        <v>ETHOMEEN T/28 BULK</v>
      </c>
      <c r="D5676" t="str">
        <f>_xlfn.XLOOKUP(B5676,tblProducts[Column1],tblProducts[Description])</f>
        <v>WITCONOL PD-500 BULK</v>
      </c>
      <c r="E5676" t="s">
        <v>9</v>
      </c>
      <c r="F5676" t="s">
        <v>12</v>
      </c>
      <c r="G5676" t="s">
        <v>7</v>
      </c>
      <c r="H5676" t="s">
        <v>8</v>
      </c>
      <c r="I5676">
        <f t="shared" si="88"/>
        <v>2</v>
      </c>
      <c r="L5676" t="str">
        <v>ETHOMEEN T/28 BULK</v>
      </c>
      <c r="M5676" t="str">
        <v>WITCONOL PD-500 BULK</v>
      </c>
      <c r="N5676">
        <v>2</v>
      </c>
    </row>
    <row r="5677" spans="1:14">
      <c r="A5677">
        <f>IF(MOD(ROW()-3,COUNTA(tblProducts[Description]))=0,A5676+1,A5676)</f>
        <v>50</v>
      </c>
      <c r="B5677">
        <f>MOD(ROW()-3,COUNTA(tblProducts[Description]))+1</f>
        <v>89</v>
      </c>
      <c r="C5677" t="str">
        <f>_xlfn.XLOOKUP(A5677,tblProducts[Column1],tblProducts[Description])</f>
        <v>ETHOMEEN T/28 BULK</v>
      </c>
      <c r="D5677" t="str">
        <f>_xlfn.XLOOKUP(B5677,tblProducts[Column1],tblProducts[Description])</f>
        <v>WITCONOL PEG-200 BULK</v>
      </c>
      <c r="E5677" t="s">
        <v>9</v>
      </c>
      <c r="F5677" t="s">
        <v>12</v>
      </c>
      <c r="G5677" t="s">
        <v>7</v>
      </c>
      <c r="H5677" t="s">
        <v>8</v>
      </c>
      <c r="I5677">
        <f t="shared" si="88"/>
        <v>2</v>
      </c>
      <c r="L5677" t="str">
        <v>ETHOMEEN T/28 BULK</v>
      </c>
      <c r="M5677" t="str">
        <v>WITCONOL PEG-200 BULK</v>
      </c>
      <c r="N5677">
        <v>2</v>
      </c>
    </row>
    <row r="5678" spans="1:14">
      <c r="A5678">
        <f>IF(MOD(ROW()-3,COUNTA(tblProducts[Description]))=0,A5677+1,A5677)</f>
        <v>50</v>
      </c>
      <c r="B5678">
        <f>MOD(ROW()-3,COUNTA(tblProducts[Description]))+1</f>
        <v>90</v>
      </c>
      <c r="C5678" t="str">
        <f>_xlfn.XLOOKUP(A5678,tblProducts[Column1],tblProducts[Description])</f>
        <v>ETHOMEEN T/28 BULK</v>
      </c>
      <c r="D5678" t="str">
        <f>_xlfn.XLOOKUP(B5678,tblProducts[Column1],tblProducts[Description])</f>
        <v>WITCONOL PEG-400 BULK</v>
      </c>
      <c r="E5678" t="s">
        <v>9</v>
      </c>
      <c r="F5678" t="s">
        <v>12</v>
      </c>
      <c r="G5678" t="s">
        <v>7</v>
      </c>
      <c r="H5678" t="s">
        <v>8</v>
      </c>
      <c r="I5678">
        <f t="shared" si="88"/>
        <v>2</v>
      </c>
      <c r="L5678" t="str">
        <v>ETHOMEEN T/28 BULK</v>
      </c>
      <c r="M5678" t="str">
        <v>WITCONOL PEG-400 BULK</v>
      </c>
      <c r="N5678">
        <v>2</v>
      </c>
    </row>
    <row r="5679" spans="1:14">
      <c r="A5679">
        <f>IF(MOD(ROW()-3,COUNTA(tblProducts[Description]))=0,A5678+1,A5678)</f>
        <v>50</v>
      </c>
      <c r="B5679">
        <f>MOD(ROW()-3,COUNTA(tblProducts[Description]))+1</f>
        <v>91</v>
      </c>
      <c r="C5679" t="str">
        <f>_xlfn.XLOOKUP(A5679,tblProducts[Column1],tblProducts[Description])</f>
        <v>ETHOMEEN T/28 BULK</v>
      </c>
      <c r="D5679" t="str">
        <f>_xlfn.XLOOKUP(B5679,tblProducts[Column1],tblProducts[Description])</f>
        <v>WITCONOL PEG-500 BULK</v>
      </c>
      <c r="E5679" t="s">
        <v>9</v>
      </c>
      <c r="F5679" t="s">
        <v>12</v>
      </c>
      <c r="G5679" t="s">
        <v>7</v>
      </c>
      <c r="H5679" t="s">
        <v>8</v>
      </c>
      <c r="I5679">
        <f t="shared" si="88"/>
        <v>2</v>
      </c>
      <c r="L5679" t="str">
        <v>ETHOMEEN T/28 BULK</v>
      </c>
      <c r="M5679" t="str">
        <v>WITCONOL PEG-500 BULK</v>
      </c>
      <c r="N5679">
        <v>2</v>
      </c>
    </row>
    <row r="5680" spans="1:14">
      <c r="A5680">
        <f>IF(MOD(ROW()-3,COUNTA(tblProducts[Description]))=0,A5679+1,A5679)</f>
        <v>50</v>
      </c>
      <c r="B5680">
        <f>MOD(ROW()-3,COUNTA(tblProducts[Description]))+1</f>
        <v>92</v>
      </c>
      <c r="C5680" t="str">
        <f>_xlfn.XLOOKUP(A5680,tblProducts[Column1],tblProducts[Description])</f>
        <v>ETHOMEEN T/28 BULK</v>
      </c>
      <c r="D5680" t="str">
        <f>_xlfn.XLOOKUP(B5680,tblProducts[Column1],tblProducts[Description])</f>
        <v>WITCONOL PEG-600 BULK</v>
      </c>
      <c r="E5680" t="s">
        <v>9</v>
      </c>
      <c r="F5680" t="s">
        <v>12</v>
      </c>
      <c r="G5680" t="s">
        <v>7</v>
      </c>
      <c r="H5680" t="s">
        <v>8</v>
      </c>
      <c r="I5680">
        <f t="shared" si="88"/>
        <v>2</v>
      </c>
      <c r="L5680" t="str">
        <v>ETHOMEEN T/28 BULK</v>
      </c>
      <c r="M5680" t="str">
        <v>WITCONOL PEG-600 BULK</v>
      </c>
      <c r="N5680">
        <v>2</v>
      </c>
    </row>
    <row r="5681" spans="1:14">
      <c r="A5681">
        <f>IF(MOD(ROW()-3,COUNTA(tblProducts[Description]))=0,A5680+1,A5680)</f>
        <v>50</v>
      </c>
      <c r="B5681">
        <f>MOD(ROW()-3,COUNTA(tblProducts[Description]))+1</f>
        <v>93</v>
      </c>
      <c r="C5681" t="str">
        <f>_xlfn.XLOOKUP(A5681,tblProducts[Column1],tblProducts[Description])</f>
        <v>ETHOMEEN T/28 BULK</v>
      </c>
      <c r="D5681" t="str">
        <f>_xlfn.XLOOKUP(B5681,tblProducts[Column1],tblProducts[Description])</f>
        <v>WITCONOL PH-70 BULK</v>
      </c>
      <c r="E5681" t="s">
        <v>9</v>
      </c>
      <c r="F5681" t="s">
        <v>12</v>
      </c>
      <c r="G5681" t="s">
        <v>7</v>
      </c>
      <c r="H5681" t="s">
        <v>8</v>
      </c>
      <c r="I5681">
        <f t="shared" si="88"/>
        <v>2</v>
      </c>
      <c r="L5681" t="str">
        <v>ETHOMEEN T/28 BULK</v>
      </c>
      <c r="M5681" t="str">
        <v>WITCONOL PH-70 BULK</v>
      </c>
      <c r="N5681">
        <v>2</v>
      </c>
    </row>
    <row r="5682" spans="1:14">
      <c r="A5682">
        <f>IF(MOD(ROW()-3,COUNTA(tblProducts[Description]))=0,A5681+1,A5681)</f>
        <v>50</v>
      </c>
      <c r="B5682">
        <f>MOD(ROW()-3,COUNTA(tblProducts[Description]))+1</f>
        <v>94</v>
      </c>
      <c r="C5682" t="str">
        <f>_xlfn.XLOOKUP(A5682,tblProducts[Column1],tblProducts[Description])</f>
        <v>ETHOMEEN T/28 BULK</v>
      </c>
      <c r="D5682" t="str">
        <f>_xlfn.XLOOKUP(B5682,tblProducts[Column1],tblProducts[Description])</f>
        <v>WITCONOL SN-50 BULK</v>
      </c>
      <c r="E5682" t="s">
        <v>9</v>
      </c>
      <c r="F5682" t="s">
        <v>12</v>
      </c>
      <c r="G5682" t="s">
        <v>7</v>
      </c>
      <c r="H5682" t="s">
        <v>8</v>
      </c>
      <c r="I5682">
        <f t="shared" si="88"/>
        <v>2</v>
      </c>
      <c r="L5682" t="str">
        <v>ETHOMEEN T/28 BULK</v>
      </c>
      <c r="M5682" t="str">
        <v>WITCONOL SN-50 BULK</v>
      </c>
      <c r="N5682">
        <v>2</v>
      </c>
    </row>
    <row r="5683" spans="1:14">
      <c r="A5683">
        <f>IF(MOD(ROW()-3,COUNTA(tblProducts[Description]))=0,A5682+1,A5682)</f>
        <v>50</v>
      </c>
      <c r="B5683">
        <f>MOD(ROW()-3,COUNTA(tblProducts[Description]))+1</f>
        <v>95</v>
      </c>
      <c r="C5683" t="str">
        <f>_xlfn.XLOOKUP(A5683,tblProducts[Column1],tblProducts[Description])</f>
        <v>ETHOMEEN T/28 BULK</v>
      </c>
      <c r="D5683" t="str">
        <f>_xlfn.XLOOKUP(B5683,tblProducts[Column1],tblProducts[Description])</f>
        <v>WITCONOL SN-70 BULK</v>
      </c>
      <c r="E5683" t="s">
        <v>9</v>
      </c>
      <c r="F5683" t="s">
        <v>12</v>
      </c>
      <c r="G5683" t="s">
        <v>7</v>
      </c>
      <c r="H5683" t="s">
        <v>8</v>
      </c>
      <c r="I5683">
        <f t="shared" si="88"/>
        <v>2</v>
      </c>
      <c r="L5683" t="str">
        <v>ETHOMEEN T/28 BULK</v>
      </c>
      <c r="M5683" t="str">
        <v>WITCONOL SN-70 BULK</v>
      </c>
      <c r="N5683">
        <v>2</v>
      </c>
    </row>
    <row r="5684" spans="1:14">
      <c r="A5684">
        <f>IF(MOD(ROW()-3,COUNTA(tblProducts[Description]))=0,A5683+1,A5683)</f>
        <v>50</v>
      </c>
      <c r="B5684">
        <f>MOD(ROW()-3,COUNTA(tblProducts[Description]))+1</f>
        <v>96</v>
      </c>
      <c r="C5684" t="str">
        <f>_xlfn.XLOOKUP(A5684,tblProducts[Column1],tblProducts[Description])</f>
        <v>ETHOMEEN T/28 BULK</v>
      </c>
      <c r="D5684" t="str">
        <f>_xlfn.XLOOKUP(B5684,tblProducts[Column1],tblProducts[Description])</f>
        <v>REDICOTE E-47 NPF BULK</v>
      </c>
      <c r="E5684" t="s">
        <v>9</v>
      </c>
      <c r="F5684" t="s">
        <v>12</v>
      </c>
      <c r="G5684" t="s">
        <v>7</v>
      </c>
      <c r="H5684" t="s">
        <v>8</v>
      </c>
      <c r="I5684">
        <f t="shared" si="88"/>
        <v>2</v>
      </c>
      <c r="L5684" t="str">
        <v>ETHOMEEN T/28 BULK</v>
      </c>
      <c r="M5684" t="str">
        <v>REDICOTE E-47 NPF BULK</v>
      </c>
      <c r="N5684">
        <v>2</v>
      </c>
    </row>
    <row r="5685" spans="1:14">
      <c r="A5685">
        <f>IF(MOD(ROW()-3,COUNTA(tblProducts[Description]))=0,A5684+1,A5684)</f>
        <v>50</v>
      </c>
      <c r="B5685">
        <f>MOD(ROW()-3,COUNTA(tblProducts[Description]))+1</f>
        <v>97</v>
      </c>
      <c r="C5685" t="str">
        <f>_xlfn.XLOOKUP(A5685,tblProducts[Column1],tblProducts[Description])</f>
        <v>ETHOMEEN T/28 BULK</v>
      </c>
      <c r="D5685" t="str">
        <f>_xlfn.XLOOKUP(B5685,tblProducts[Column1],tblProducts[Description])</f>
        <v>EMULPON CO-25 BULK</v>
      </c>
      <c r="E5685" t="s">
        <v>9</v>
      </c>
      <c r="F5685" t="s">
        <v>12</v>
      </c>
      <c r="G5685" t="s">
        <v>9</v>
      </c>
      <c r="H5685" t="s">
        <v>8</v>
      </c>
      <c r="I5685">
        <f t="shared" si="88"/>
        <v>4</v>
      </c>
      <c r="L5685" t="str">
        <v>ETHOMEEN T/28 BULK</v>
      </c>
      <c r="M5685" t="str">
        <v>EMULPON CO-25 BULK</v>
      </c>
      <c r="N5685">
        <v>4</v>
      </c>
    </row>
    <row r="5686" spans="1:14">
      <c r="A5686">
        <f>IF(MOD(ROW()-3,COUNTA(tblProducts[Description]))=0,A5685+1,A5685)</f>
        <v>50</v>
      </c>
      <c r="B5686">
        <f>MOD(ROW()-3,COUNTA(tblProducts[Description]))+1</f>
        <v>98</v>
      </c>
      <c r="C5686" t="str">
        <f>_xlfn.XLOOKUP(A5686,tblProducts[Column1],tblProducts[Description])</f>
        <v>ETHOMEEN T/28 BULK</v>
      </c>
      <c r="D5686" t="str">
        <f>_xlfn.XLOOKUP(B5686,tblProducts[Column1],tblProducts[Description])</f>
        <v>EMULPON CO-30 BULK</v>
      </c>
      <c r="E5686" t="s">
        <v>9</v>
      </c>
      <c r="F5686" t="s">
        <v>12</v>
      </c>
      <c r="G5686" t="s">
        <v>7</v>
      </c>
      <c r="H5686" t="s">
        <v>8</v>
      </c>
      <c r="I5686">
        <f t="shared" si="88"/>
        <v>2</v>
      </c>
      <c r="L5686" t="str">
        <v>ETHOMEEN T/28 BULK</v>
      </c>
      <c r="M5686" t="str">
        <v>EMULPON CO-30 BULK</v>
      </c>
      <c r="N5686">
        <v>2</v>
      </c>
    </row>
    <row r="5687" spans="1:14">
      <c r="A5687">
        <f>IF(MOD(ROW()-3,COUNTA(tblProducts[Description]))=0,A5686+1,A5686)</f>
        <v>50</v>
      </c>
      <c r="B5687">
        <f>MOD(ROW()-3,COUNTA(tblProducts[Description]))+1</f>
        <v>99</v>
      </c>
      <c r="C5687" t="str">
        <f>_xlfn.XLOOKUP(A5687,tblProducts[Column1],tblProducts[Description])</f>
        <v>ETHOMEEN T/28 BULK</v>
      </c>
      <c r="D5687" t="str">
        <f>_xlfn.XLOOKUP(B5687,tblProducts[Column1],tblProducts[Description])</f>
        <v>EMULPON CO-40 BULK</v>
      </c>
      <c r="E5687" t="s">
        <v>9</v>
      </c>
      <c r="F5687" t="s">
        <v>12</v>
      </c>
      <c r="G5687" t="s">
        <v>7</v>
      </c>
      <c r="H5687" t="s">
        <v>8</v>
      </c>
      <c r="I5687">
        <f t="shared" si="88"/>
        <v>2</v>
      </c>
      <c r="L5687" t="str">
        <v>ETHOMEEN T/28 BULK</v>
      </c>
      <c r="M5687" t="str">
        <v>EMULPON CO-40 BULK</v>
      </c>
      <c r="N5687">
        <v>2</v>
      </c>
    </row>
    <row r="5688" spans="1:14">
      <c r="A5688">
        <f>IF(MOD(ROW()-3,COUNTA(tblProducts[Description]))=0,A5687+1,A5687)</f>
        <v>50</v>
      </c>
      <c r="B5688">
        <f>MOD(ROW()-3,COUNTA(tblProducts[Description]))+1</f>
        <v>100</v>
      </c>
      <c r="C5688" t="str">
        <f>_xlfn.XLOOKUP(A5688,tblProducts[Column1],tblProducts[Description])</f>
        <v>ETHOMEEN T/28 BULK</v>
      </c>
      <c r="D5688" t="str">
        <f>_xlfn.XLOOKUP(B5688,tblProducts[Column1],tblProducts[Description])</f>
        <v>EMULPON CO-36 BULK</v>
      </c>
      <c r="E5688" t="s">
        <v>9</v>
      </c>
      <c r="F5688" t="s">
        <v>12</v>
      </c>
      <c r="G5688" t="s">
        <v>7</v>
      </c>
      <c r="H5688" t="s">
        <v>8</v>
      </c>
      <c r="I5688">
        <f t="shared" si="88"/>
        <v>2</v>
      </c>
      <c r="L5688" t="str">
        <v>ETHOMEEN T/28 BULK</v>
      </c>
      <c r="M5688" t="str">
        <v>EMULPON CO-36 BULK</v>
      </c>
      <c r="N5688">
        <v>2</v>
      </c>
    </row>
    <row r="5689" spans="1:14">
      <c r="A5689">
        <f>IF(MOD(ROW()-3,COUNTA(tblProducts[Description]))=0,A5688+1,A5688)</f>
        <v>50</v>
      </c>
      <c r="B5689">
        <f>MOD(ROW()-3,COUNTA(tblProducts[Description]))+1</f>
        <v>101</v>
      </c>
      <c r="C5689" t="str">
        <f>_xlfn.XLOOKUP(A5689,tblProducts[Column1],tblProducts[Description])</f>
        <v>ETHOMEEN T/28 BULK</v>
      </c>
      <c r="D5689" t="str">
        <f>_xlfn.XLOOKUP(B5689,tblProducts[Column1],tblProducts[Description])</f>
        <v>REDICOTE E-4819 BULK</v>
      </c>
      <c r="E5689" t="s">
        <v>9</v>
      </c>
      <c r="F5689" t="s">
        <v>12</v>
      </c>
      <c r="G5689" t="s">
        <v>7</v>
      </c>
      <c r="H5689" t="s">
        <v>8</v>
      </c>
      <c r="I5689">
        <f t="shared" si="88"/>
        <v>2</v>
      </c>
      <c r="L5689" t="str">
        <v>ETHOMEEN T/28 BULK</v>
      </c>
      <c r="M5689" t="str">
        <v>REDICOTE E-4819 BULK</v>
      </c>
      <c r="N5689">
        <v>2</v>
      </c>
    </row>
    <row r="5690" spans="1:14">
      <c r="A5690">
        <f>IF(MOD(ROW()-3,COUNTA(tblProducts[Description]))=0,A5689+1,A5689)</f>
        <v>50</v>
      </c>
      <c r="B5690">
        <f>MOD(ROW()-3,COUNTA(tblProducts[Description]))+1</f>
        <v>102</v>
      </c>
      <c r="C5690" t="str">
        <f>_xlfn.XLOOKUP(A5690,tblProducts[Column1],tblProducts[Description])</f>
        <v>ETHOMEEN T/28 BULK</v>
      </c>
      <c r="D5690" t="str">
        <f>_xlfn.XLOOKUP(B5690,tblProducts[Column1],tblProducts[Description])</f>
        <v>ETHYLAN 1005 SA  BULK</v>
      </c>
      <c r="E5690" t="s">
        <v>9</v>
      </c>
      <c r="F5690" t="s">
        <v>12</v>
      </c>
      <c r="G5690" t="s">
        <v>9</v>
      </c>
      <c r="H5690" t="s">
        <v>8</v>
      </c>
      <c r="I5690">
        <f t="shared" si="88"/>
        <v>4</v>
      </c>
      <c r="L5690" t="str">
        <v>ETHOMEEN T/28 BULK</v>
      </c>
      <c r="M5690" t="str">
        <v>ETHYLAN 1005 SA  BULK</v>
      </c>
      <c r="N5690">
        <v>4</v>
      </c>
    </row>
    <row r="5691" spans="1:14">
      <c r="A5691">
        <f>IF(MOD(ROW()-3,COUNTA(tblProducts[Description]))=0,A5690+1,A5690)</f>
        <v>50</v>
      </c>
      <c r="B5691">
        <f>MOD(ROW()-3,COUNTA(tblProducts[Description]))+1</f>
        <v>103</v>
      </c>
      <c r="C5691" t="str">
        <f>_xlfn.XLOOKUP(A5691,tblProducts[Column1],tblProducts[Description])</f>
        <v>ETHOMEEN T/28 BULK</v>
      </c>
      <c r="D5691" t="str">
        <f>_xlfn.XLOOKUP(B5691,tblProducts[Column1],tblProducts[Description])</f>
        <v>ETHODUOMEEN T/15 BULK</v>
      </c>
      <c r="E5691" t="s">
        <v>9</v>
      </c>
      <c r="F5691" t="s">
        <v>12</v>
      </c>
      <c r="G5691" t="s">
        <v>9</v>
      </c>
      <c r="H5691" t="s">
        <v>8</v>
      </c>
      <c r="I5691">
        <f t="shared" si="88"/>
        <v>4</v>
      </c>
      <c r="L5691" t="str">
        <v>ETHOMEEN T/28 BULK</v>
      </c>
      <c r="M5691" t="str">
        <v>ETHODUOMEEN T/15 BULK</v>
      </c>
      <c r="N5691">
        <v>4</v>
      </c>
    </row>
    <row r="5692" spans="1:14">
      <c r="A5692">
        <f>IF(MOD(ROW()-3,COUNTA(tblProducts[Description]))=0,A5691+1,A5691)</f>
        <v>50</v>
      </c>
      <c r="B5692">
        <f>MOD(ROW()-3,COUNTA(tblProducts[Description]))+1</f>
        <v>104</v>
      </c>
      <c r="C5692" t="str">
        <f>_xlfn.XLOOKUP(A5692,tblProducts[Column1],tblProducts[Description])</f>
        <v>ETHOMEEN T/28 BULK</v>
      </c>
      <c r="D5692" t="str">
        <f>_xlfn.XLOOKUP(B5692,tblProducts[Column1],tblProducts[Description])</f>
        <v>C-6442 BULK</v>
      </c>
      <c r="E5692" t="s">
        <v>9</v>
      </c>
      <c r="F5692" t="s">
        <v>12</v>
      </c>
      <c r="G5692" t="s">
        <v>7</v>
      </c>
      <c r="H5692" t="s">
        <v>8</v>
      </c>
      <c r="I5692">
        <f t="shared" si="88"/>
        <v>2</v>
      </c>
      <c r="L5692" t="str">
        <v>ETHOMEEN T/28 BULK</v>
      </c>
      <c r="M5692" t="str">
        <v>C-6442 BULK</v>
      </c>
      <c r="N5692">
        <v>2</v>
      </c>
    </row>
    <row r="5693" spans="1:14">
      <c r="A5693">
        <f>IF(MOD(ROW()-3,COUNTA(tblProducts[Description]))=0,A5692+1,A5692)</f>
        <v>50</v>
      </c>
      <c r="B5693">
        <f>MOD(ROW()-3,COUNTA(tblProducts[Description]))+1</f>
        <v>105</v>
      </c>
      <c r="C5693" t="str">
        <f>_xlfn.XLOOKUP(A5693,tblProducts[Column1],tblProducts[Description])</f>
        <v>ETHOMEEN T/28 BULK</v>
      </c>
      <c r="D5693" t="str">
        <f>_xlfn.XLOOKUP(B5693,tblProducts[Column1],tblProducts[Description])</f>
        <v>ETHODUOMEEN T/25  BULK</v>
      </c>
      <c r="E5693" t="s">
        <v>9</v>
      </c>
      <c r="F5693" t="s">
        <v>12</v>
      </c>
      <c r="G5693" t="s">
        <v>9</v>
      </c>
      <c r="H5693" t="s">
        <v>8</v>
      </c>
      <c r="I5693">
        <f t="shared" si="88"/>
        <v>4</v>
      </c>
      <c r="L5693" t="str">
        <v>ETHOMEEN T/28 BULK</v>
      </c>
      <c r="M5693" t="str">
        <v>ETHODUOMEEN T/25  BULK</v>
      </c>
      <c r="N5693">
        <v>4</v>
      </c>
    </row>
    <row r="5694" spans="1:14">
      <c r="A5694">
        <f>IF(MOD(ROW()-3,COUNTA(tblProducts[Description]))=0,A5693+1,A5693)</f>
        <v>50</v>
      </c>
      <c r="B5694">
        <f>MOD(ROW()-3,COUNTA(tblProducts[Description]))+1</f>
        <v>106</v>
      </c>
      <c r="C5694" t="str">
        <f>_xlfn.XLOOKUP(A5694,tblProducts[Column1],tblProducts[Description])</f>
        <v>ETHOMEEN T/28 BULK</v>
      </c>
      <c r="D5694" t="str">
        <f>_xlfn.XLOOKUP(B5694,tblProducts[Column1],tblProducts[Description])</f>
        <v>WITCONOL PD-2000 BULK</v>
      </c>
      <c r="E5694" t="s">
        <v>9</v>
      </c>
      <c r="F5694" t="s">
        <v>12</v>
      </c>
      <c r="G5694" t="s">
        <v>9</v>
      </c>
      <c r="H5694" t="s">
        <v>8</v>
      </c>
      <c r="I5694">
        <f t="shared" si="88"/>
        <v>4</v>
      </c>
      <c r="L5694" t="str">
        <v>ETHOMEEN T/28 BULK</v>
      </c>
      <c r="M5694" t="str">
        <v>WITCONOL PD-2000 BULK</v>
      </c>
      <c r="N5694">
        <v>4</v>
      </c>
    </row>
    <row r="5695" spans="1:14">
      <c r="A5695">
        <f>IF(MOD(ROW()-3,COUNTA(tblProducts[Description]))=0,A5694+1,A5694)</f>
        <v>50</v>
      </c>
      <c r="B5695">
        <f>MOD(ROW()-3,COUNTA(tblProducts[Description]))+1</f>
        <v>107</v>
      </c>
      <c r="C5695" t="str">
        <f>_xlfn.XLOOKUP(A5695,tblProducts[Column1],tblProducts[Description])</f>
        <v>ETHOMEEN T/28 BULK</v>
      </c>
      <c r="D5695" t="str">
        <f>_xlfn.XLOOKUP(B5695,tblProducts[Column1],tblProducts[Description])</f>
        <v>BEROL 347 BULK</v>
      </c>
      <c r="E5695" t="s">
        <v>9</v>
      </c>
      <c r="F5695" t="s">
        <v>12</v>
      </c>
      <c r="G5695" t="s">
        <v>9</v>
      </c>
      <c r="H5695" t="s">
        <v>8</v>
      </c>
      <c r="I5695">
        <f t="shared" si="88"/>
        <v>4</v>
      </c>
      <c r="L5695" t="str">
        <v>ETHOMEEN T/28 BULK</v>
      </c>
      <c r="M5695" t="str">
        <v>BEROL 347 BULK</v>
      </c>
      <c r="N5695">
        <v>4</v>
      </c>
    </row>
    <row r="5696" spans="1:14">
      <c r="A5696">
        <f>IF(MOD(ROW()-3,COUNTA(tblProducts[Description]))=0,A5695+1,A5695)</f>
        <v>50</v>
      </c>
      <c r="B5696">
        <f>MOD(ROW()-3,COUNTA(tblProducts[Description]))+1</f>
        <v>108</v>
      </c>
      <c r="C5696" t="str">
        <f>_xlfn.XLOOKUP(A5696,tblProducts[Column1],tblProducts[Description])</f>
        <v>ETHOMEEN T/28 BULK</v>
      </c>
      <c r="D5696" t="str">
        <f>_xlfn.XLOOKUP(B5696,tblProducts[Column1],tblProducts[Description])</f>
        <v>ETHYLAN PT-3000 BULK</v>
      </c>
      <c r="E5696" t="s">
        <v>9</v>
      </c>
      <c r="F5696" t="s">
        <v>12</v>
      </c>
      <c r="G5696" t="s">
        <v>9</v>
      </c>
      <c r="H5696" t="s">
        <v>8</v>
      </c>
      <c r="I5696">
        <f t="shared" si="88"/>
        <v>4</v>
      </c>
      <c r="L5696" t="str">
        <v>ETHOMEEN T/28 BULK</v>
      </c>
      <c r="M5696" t="str">
        <v>ETHYLAN PT-3000 BULK</v>
      </c>
      <c r="N5696">
        <v>4</v>
      </c>
    </row>
    <row r="5697" spans="1:14">
      <c r="A5697">
        <f>IF(MOD(ROW()-3,COUNTA(tblProducts[Description]))=0,A5696+1,A5696)</f>
        <v>50</v>
      </c>
      <c r="B5697">
        <f>MOD(ROW()-3,COUNTA(tblProducts[Description]))+1</f>
        <v>109</v>
      </c>
      <c r="C5697" t="str">
        <f>_xlfn.XLOOKUP(A5697,tblProducts[Column1],tblProducts[Description])</f>
        <v>ETHOMEEN T/28 BULK</v>
      </c>
      <c r="D5697" t="str">
        <f>_xlfn.XLOOKUP(B5697,tblProducts[Column1],tblProducts[Description])</f>
        <v>ETHYLAN HB4/BULK</v>
      </c>
      <c r="E5697" t="s">
        <v>9</v>
      </c>
      <c r="F5697" t="s">
        <v>12</v>
      </c>
      <c r="G5697" t="s">
        <v>9</v>
      </c>
      <c r="H5697" t="s">
        <v>14</v>
      </c>
      <c r="I5697">
        <f t="shared" si="88"/>
        <v>4</v>
      </c>
      <c r="L5697" t="str">
        <v>ETHOMEEN T/28 BULK</v>
      </c>
      <c r="M5697" t="str">
        <v>ETHYLAN HB4/BULK</v>
      </c>
      <c r="N5697">
        <v>4</v>
      </c>
    </row>
    <row r="5698" spans="1:14">
      <c r="A5698">
        <f>IF(MOD(ROW()-3,COUNTA(tblProducts[Description]))=0,A5697+1,A5697)</f>
        <v>50</v>
      </c>
      <c r="B5698">
        <f>MOD(ROW()-3,COUNTA(tblProducts[Description]))+1</f>
        <v>110</v>
      </c>
      <c r="C5698" t="str">
        <f>_xlfn.XLOOKUP(A5698,tblProducts[Column1],tblProducts[Description])</f>
        <v>ETHOMEEN T/28 BULK</v>
      </c>
      <c r="D5698" t="str">
        <f>_xlfn.XLOOKUP(B5698,tblProducts[Column1],tblProducts[Description])</f>
        <v>ADSEE AB 600 BULK</v>
      </c>
      <c r="E5698" t="s">
        <v>9</v>
      </c>
      <c r="F5698" t="s">
        <v>12</v>
      </c>
      <c r="G5698" t="s">
        <v>9</v>
      </c>
      <c r="H5698" t="s">
        <v>14</v>
      </c>
      <c r="I5698">
        <f t="shared" si="88"/>
        <v>4</v>
      </c>
      <c r="L5698" t="str">
        <v>ETHOMEEN T/28 BULK</v>
      </c>
      <c r="M5698" t="str">
        <v>ADSEE AB 600 BULK</v>
      </c>
      <c r="N5698">
        <v>4</v>
      </c>
    </row>
    <row r="5699" spans="1:14">
      <c r="A5699">
        <f>IF(MOD(ROW()-3,COUNTA(tblProducts[Description]))=0,A5698+1,A5698)</f>
        <v>50</v>
      </c>
      <c r="B5699">
        <f>MOD(ROW()-3,COUNTA(tblProducts[Description]))+1</f>
        <v>111</v>
      </c>
      <c r="C5699" t="str">
        <f>_xlfn.XLOOKUP(A5699,tblProducts[Column1],tblProducts[Description])</f>
        <v>ETHOMEEN T/28 BULK</v>
      </c>
      <c r="D5699" t="str">
        <f>_xlfn.XLOOKUP(B5699,tblProducts[Column1],tblProducts[Description])</f>
        <v>WITCONOL PT-320  BULK</v>
      </c>
      <c r="E5699" t="s">
        <v>9</v>
      </c>
      <c r="F5699" t="s">
        <v>12</v>
      </c>
      <c r="G5699" t="s">
        <v>9</v>
      </c>
      <c r="H5699" t="s">
        <v>14</v>
      </c>
      <c r="I5699">
        <f t="shared" si="88"/>
        <v>4</v>
      </c>
      <c r="L5699" t="str">
        <v>ETHOMEEN T/28 BULK</v>
      </c>
      <c r="M5699" t="str">
        <v>WITCONOL PT-320  BULK</v>
      </c>
      <c r="N5699">
        <v>4</v>
      </c>
    </row>
    <row r="5700" spans="1:14">
      <c r="A5700">
        <f>IF(MOD(ROW()-3,COUNTA(tblProducts[Description]))=0,A5699+1,A5699)</f>
        <v>50</v>
      </c>
      <c r="B5700">
        <f>MOD(ROW()-3,COUNTA(tblProducts[Description]))+1</f>
        <v>112</v>
      </c>
      <c r="C5700" t="str">
        <f>_xlfn.XLOOKUP(A5700,tblProducts[Column1],tblProducts[Description])</f>
        <v>ETHOMEEN T/28 BULK</v>
      </c>
      <c r="D5700" t="str">
        <f>_xlfn.XLOOKUP(B5700,tblProducts[Column1],tblProducts[Description])</f>
        <v>ETHYLAN DA-3 BULK</v>
      </c>
      <c r="E5700" t="s">
        <v>9</v>
      </c>
      <c r="F5700" t="s">
        <v>12</v>
      </c>
      <c r="G5700" t="s">
        <v>9</v>
      </c>
      <c r="H5700" t="s">
        <v>8</v>
      </c>
      <c r="I5700">
        <f t="shared" ref="I5700:I5763" si="89">IF(E5700="NO",0,IF(F5700="HEEL WASH",1.5,2))+IF(G5700="NO",0,2)</f>
        <v>4</v>
      </c>
      <c r="L5700" t="str">
        <v>ETHOMEEN T/28 BULK</v>
      </c>
      <c r="M5700" t="str">
        <v>ETHYLAN DA-3 BULK</v>
      </c>
      <c r="N5700">
        <v>4</v>
      </c>
    </row>
    <row r="5701" spans="1:14">
      <c r="A5701">
        <f>IF(MOD(ROW()-3,COUNTA(tblProducts[Description]))=0,A5700+1,A5700)</f>
        <v>50</v>
      </c>
      <c r="B5701">
        <f>MOD(ROW()-3,COUNTA(tblProducts[Description]))+1</f>
        <v>113</v>
      </c>
      <c r="C5701" t="str">
        <f>_xlfn.XLOOKUP(A5701,tblProducts[Column1],tblProducts[Description])</f>
        <v>ETHOMEEN T/28 BULK</v>
      </c>
      <c r="D5701" t="str">
        <f>_xlfn.XLOOKUP(B5701,tblProducts[Column1],tblProducts[Description])</f>
        <v>ETHOMEEN O/12 BULK</v>
      </c>
      <c r="E5701" t="s">
        <v>9</v>
      </c>
      <c r="F5701" t="s">
        <v>12</v>
      </c>
      <c r="G5701" t="s">
        <v>9</v>
      </c>
      <c r="H5701" t="s">
        <v>8</v>
      </c>
      <c r="I5701">
        <f t="shared" si="89"/>
        <v>4</v>
      </c>
      <c r="L5701" t="str">
        <v>ETHOMEEN T/28 BULK</v>
      </c>
      <c r="M5701" t="str">
        <v>ETHOMEEN O/12 BULK</v>
      </c>
      <c r="N5701">
        <v>4</v>
      </c>
    </row>
    <row r="5702" spans="1:14">
      <c r="A5702">
        <f>IF(MOD(ROW()-3,COUNTA(tblProducts[Description]))=0,A5701+1,A5701)</f>
        <v>50</v>
      </c>
      <c r="B5702">
        <f>MOD(ROW()-3,COUNTA(tblProducts[Description]))+1</f>
        <v>114</v>
      </c>
      <c r="C5702" t="str">
        <f>_xlfn.XLOOKUP(A5702,tblProducts[Column1],tblProducts[Description])</f>
        <v>ETHOMEEN T/28 BULK</v>
      </c>
      <c r="D5702" t="str">
        <f>_xlfn.XLOOKUP(B5702,tblProducts[Column1],tblProducts[Description])</f>
        <v>WITCONOL PT-1000 BULK</v>
      </c>
      <c r="E5702" t="s">
        <v>9</v>
      </c>
      <c r="F5702" t="s">
        <v>12</v>
      </c>
      <c r="G5702" t="s">
        <v>9</v>
      </c>
      <c r="H5702" t="s">
        <v>8</v>
      </c>
      <c r="I5702">
        <f t="shared" si="89"/>
        <v>4</v>
      </c>
      <c r="L5702" t="str">
        <v>ETHOMEEN T/28 BULK</v>
      </c>
      <c r="M5702" t="str">
        <v>WITCONOL PT-1000 BULK</v>
      </c>
      <c r="N5702">
        <v>4</v>
      </c>
    </row>
    <row r="5703" spans="1:14">
      <c r="A5703">
        <f>IF(MOD(ROW()-3,COUNTA(tblProducts[Description]))=0,A5702+1,A5702)</f>
        <v>51</v>
      </c>
      <c r="B5703">
        <f>MOD(ROW()-3,COUNTA(tblProducts[Description]))+1</f>
        <v>1</v>
      </c>
      <c r="C5703" t="str">
        <f>_xlfn.XLOOKUP(A5703,tblProducts[Column1],tblProducts[Description])</f>
        <v>ETHYLAN 1008 SA BULK</v>
      </c>
      <c r="D5703" t="str">
        <f>_xlfn.XLOOKUP(B5703,tblProducts[Column1],tblProducts[Description])</f>
        <v>ADSEE 4130 BULK</v>
      </c>
      <c r="E5703" t="s">
        <v>9</v>
      </c>
      <c r="F5703" t="s">
        <v>12</v>
      </c>
      <c r="G5703" t="s">
        <v>7</v>
      </c>
      <c r="H5703" t="s">
        <v>8</v>
      </c>
      <c r="I5703">
        <f t="shared" si="89"/>
        <v>2</v>
      </c>
      <c r="L5703" t="str">
        <v>ETHYLAN 1008 SA BULK</v>
      </c>
      <c r="M5703" t="str">
        <v>ADSEE 4130 BULK</v>
      </c>
      <c r="N5703">
        <v>2</v>
      </c>
    </row>
    <row r="5704" spans="1:14">
      <c r="A5704">
        <f>IF(MOD(ROW()-3,COUNTA(tblProducts[Description]))=0,A5703+1,A5703)</f>
        <v>51</v>
      </c>
      <c r="B5704">
        <f>MOD(ROW()-3,COUNTA(tblProducts[Description]))+1</f>
        <v>2</v>
      </c>
      <c r="C5704" t="str">
        <f>_xlfn.XLOOKUP(A5704,tblProducts[Column1],tblProducts[Description])</f>
        <v>ETHYLAN 1008 SA BULK</v>
      </c>
      <c r="D5704" t="str">
        <f>_xlfn.XLOOKUP(B5704,tblProducts[Column1],tblProducts[Description])</f>
        <v>ARMOSTAT 300 BULK</v>
      </c>
      <c r="E5704" t="s">
        <v>9</v>
      </c>
      <c r="F5704" t="s">
        <v>12</v>
      </c>
      <c r="G5704" t="s">
        <v>7</v>
      </c>
      <c r="H5704" t="s">
        <v>8</v>
      </c>
      <c r="I5704">
        <f t="shared" si="89"/>
        <v>2</v>
      </c>
      <c r="L5704" t="str">
        <v>ETHYLAN 1008 SA BULK</v>
      </c>
      <c r="M5704" t="str">
        <v>ARMOSTAT 300 BULK</v>
      </c>
      <c r="N5704">
        <v>2</v>
      </c>
    </row>
    <row r="5705" spans="1:14">
      <c r="A5705">
        <f>IF(MOD(ROW()-3,COUNTA(tblProducts[Description]))=0,A5704+1,A5704)</f>
        <v>51</v>
      </c>
      <c r="B5705">
        <f>MOD(ROW()-3,COUNTA(tblProducts[Description]))+1</f>
        <v>3</v>
      </c>
      <c r="C5705" t="str">
        <f>_xlfn.XLOOKUP(A5705,tblProducts[Column1],tblProducts[Description])</f>
        <v>ETHYLAN 1008 SA BULK</v>
      </c>
      <c r="D5705" t="str">
        <f>_xlfn.XLOOKUP(B5705,tblProducts[Column1],tblProducts[Description])</f>
        <v>ARMOSTAT 400 BULK</v>
      </c>
      <c r="E5705" t="s">
        <v>9</v>
      </c>
      <c r="F5705" t="s">
        <v>12</v>
      </c>
      <c r="G5705" t="s">
        <v>7</v>
      </c>
      <c r="H5705" t="s">
        <v>8</v>
      </c>
      <c r="I5705">
        <f t="shared" si="89"/>
        <v>2</v>
      </c>
      <c r="L5705" t="str">
        <v>ETHYLAN 1008 SA BULK</v>
      </c>
      <c r="M5705" t="str">
        <v>ARMOSTAT 400 BULK</v>
      </c>
      <c r="N5705">
        <v>2</v>
      </c>
    </row>
    <row r="5706" spans="1:14">
      <c r="A5706">
        <f>IF(MOD(ROW()-3,COUNTA(tblProducts[Description]))=0,A5705+1,A5705)</f>
        <v>51</v>
      </c>
      <c r="B5706">
        <f>MOD(ROW()-3,COUNTA(tblProducts[Description]))+1</f>
        <v>4</v>
      </c>
      <c r="C5706" t="str">
        <f>_xlfn.XLOOKUP(A5706,tblProducts[Column1],tblProducts[Description])</f>
        <v>ETHYLAN 1008 SA BULK</v>
      </c>
      <c r="D5706" t="str">
        <f>_xlfn.XLOOKUP(B5706,tblProducts[Column1],tblProducts[Description])</f>
        <v>ARMOSTAT 410 LM BULK</v>
      </c>
      <c r="E5706" t="s">
        <v>9</v>
      </c>
      <c r="F5706" t="s">
        <v>12</v>
      </c>
      <c r="G5706" t="s">
        <v>9</v>
      </c>
      <c r="H5706" t="s">
        <v>8</v>
      </c>
      <c r="I5706">
        <f t="shared" si="89"/>
        <v>4</v>
      </c>
      <c r="L5706" t="str">
        <v>ETHYLAN 1008 SA BULK</v>
      </c>
      <c r="M5706" t="str">
        <v>ARMOSTAT 410 LM BULK</v>
      </c>
      <c r="N5706">
        <v>4</v>
      </c>
    </row>
    <row r="5707" spans="1:14">
      <c r="A5707">
        <f>IF(MOD(ROW()-3,COUNTA(tblProducts[Description]))=0,A5706+1,A5706)</f>
        <v>51</v>
      </c>
      <c r="B5707">
        <f>MOD(ROW()-3,COUNTA(tblProducts[Description]))+1</f>
        <v>5</v>
      </c>
      <c r="C5707" t="str">
        <f>_xlfn.XLOOKUP(A5707,tblProducts[Column1],tblProducts[Description])</f>
        <v>ETHYLAN 1008 SA BULK</v>
      </c>
      <c r="D5707" t="str">
        <f>_xlfn.XLOOKUP(B5707,tblProducts[Column1],tblProducts[Description])</f>
        <v>ARMUL HE 5070 BULK</v>
      </c>
      <c r="E5707" t="s">
        <v>9</v>
      </c>
      <c r="F5707" t="s">
        <v>12</v>
      </c>
      <c r="G5707" t="s">
        <v>7</v>
      </c>
      <c r="H5707" t="s">
        <v>8</v>
      </c>
      <c r="I5707">
        <f t="shared" si="89"/>
        <v>2</v>
      </c>
      <c r="L5707" t="str">
        <v>ETHYLAN 1008 SA BULK</v>
      </c>
      <c r="M5707" t="str">
        <v>ARMUL HE 5070 BULK</v>
      </c>
      <c r="N5707">
        <v>2</v>
      </c>
    </row>
    <row r="5708" spans="1:14">
      <c r="A5708">
        <f>IF(MOD(ROW()-3,COUNTA(tblProducts[Description]))=0,A5707+1,A5707)</f>
        <v>51</v>
      </c>
      <c r="B5708">
        <f>MOD(ROW()-3,COUNTA(tblProducts[Description]))+1</f>
        <v>6</v>
      </c>
      <c r="C5708" t="str">
        <f>_xlfn.XLOOKUP(A5708,tblProducts[Column1],tblProducts[Description])</f>
        <v>ETHYLAN 1008 SA BULK</v>
      </c>
      <c r="D5708" t="str">
        <f>_xlfn.XLOOKUP(B5708,tblProducts[Column1],tblProducts[Description])</f>
        <v>BEROL 260 BULK</v>
      </c>
      <c r="E5708" t="s">
        <v>9</v>
      </c>
      <c r="F5708" t="s">
        <v>12</v>
      </c>
      <c r="G5708" t="s">
        <v>7</v>
      </c>
      <c r="H5708" t="s">
        <v>15</v>
      </c>
      <c r="I5708">
        <f t="shared" si="89"/>
        <v>2</v>
      </c>
      <c r="L5708" t="str">
        <v>ETHYLAN 1008 SA BULK</v>
      </c>
      <c r="M5708" t="str">
        <v>BEROL 260 BULK</v>
      </c>
      <c r="N5708">
        <v>2</v>
      </c>
    </row>
    <row r="5709" spans="1:14">
      <c r="A5709">
        <f>IF(MOD(ROW()-3,COUNTA(tblProducts[Description]))=0,A5708+1,A5708)</f>
        <v>51</v>
      </c>
      <c r="B5709">
        <f>MOD(ROW()-3,COUNTA(tblProducts[Description]))+1</f>
        <v>7</v>
      </c>
      <c r="C5709" t="str">
        <f>_xlfn.XLOOKUP(A5709,tblProducts[Column1],tblProducts[Description])</f>
        <v>ETHYLAN 1008 SA BULK</v>
      </c>
      <c r="D5709" t="str">
        <f>_xlfn.XLOOKUP(B5709,tblProducts[Column1],tblProducts[Description])</f>
        <v>BEROL 266 BULK</v>
      </c>
      <c r="E5709" t="s">
        <v>9</v>
      </c>
      <c r="F5709" t="s">
        <v>12</v>
      </c>
      <c r="G5709" t="s">
        <v>7</v>
      </c>
      <c r="H5709" t="s">
        <v>8</v>
      </c>
      <c r="I5709">
        <f t="shared" si="89"/>
        <v>2</v>
      </c>
      <c r="L5709" t="str">
        <v>ETHYLAN 1008 SA BULK</v>
      </c>
      <c r="M5709" t="str">
        <v>BEROL 266 BULK</v>
      </c>
      <c r="N5709">
        <v>2</v>
      </c>
    </row>
    <row r="5710" spans="1:14">
      <c r="A5710">
        <f>IF(MOD(ROW()-3,COUNTA(tblProducts[Description]))=0,A5709+1,A5709)</f>
        <v>51</v>
      </c>
      <c r="B5710">
        <f>MOD(ROW()-3,COUNTA(tblProducts[Description]))+1</f>
        <v>8</v>
      </c>
      <c r="C5710" t="str">
        <f>_xlfn.XLOOKUP(A5710,tblProducts[Column1],tblProducts[Description])</f>
        <v>ETHYLAN 1008 SA BULK</v>
      </c>
      <c r="D5710" t="str">
        <f>_xlfn.XLOOKUP(B5710,tblProducts[Column1],tblProducts[Description])</f>
        <v>BEROL 266V BULK</v>
      </c>
      <c r="E5710" t="s">
        <v>9</v>
      </c>
      <c r="F5710" t="s">
        <v>12</v>
      </c>
      <c r="G5710" t="s">
        <v>7</v>
      </c>
      <c r="H5710" t="s">
        <v>8</v>
      </c>
      <c r="I5710">
        <f t="shared" si="89"/>
        <v>2</v>
      </c>
      <c r="L5710" t="str">
        <v>ETHYLAN 1008 SA BULK</v>
      </c>
      <c r="M5710" t="str">
        <v>BEROL 266V BULK</v>
      </c>
      <c r="N5710">
        <v>2</v>
      </c>
    </row>
    <row r="5711" spans="1:14">
      <c r="A5711">
        <f>IF(MOD(ROW()-3,COUNTA(tblProducts[Description]))=0,A5710+1,A5710)</f>
        <v>51</v>
      </c>
      <c r="B5711">
        <f>MOD(ROW()-3,COUNTA(tblProducts[Description]))+1</f>
        <v>9</v>
      </c>
      <c r="C5711" t="str">
        <f>_xlfn.XLOOKUP(A5711,tblProducts[Column1],tblProducts[Description])</f>
        <v>ETHYLAN 1008 SA BULK</v>
      </c>
      <c r="D5711" t="str">
        <f>_xlfn.XLOOKUP(B5711,tblProducts[Column1],tblProducts[Description])</f>
        <v>BEROL 467 BULK</v>
      </c>
      <c r="E5711" t="s">
        <v>9</v>
      </c>
      <c r="F5711" t="s">
        <v>12</v>
      </c>
      <c r="G5711" t="s">
        <v>7</v>
      </c>
      <c r="H5711" t="s">
        <v>8</v>
      </c>
      <c r="I5711">
        <f t="shared" si="89"/>
        <v>2</v>
      </c>
      <c r="L5711" t="str">
        <v>ETHYLAN 1008 SA BULK</v>
      </c>
      <c r="M5711" t="str">
        <v>BEROL 467 BULK</v>
      </c>
      <c r="N5711">
        <v>2</v>
      </c>
    </row>
    <row r="5712" spans="1:14">
      <c r="A5712">
        <f>IF(MOD(ROW()-3,COUNTA(tblProducts[Description]))=0,A5711+1,A5711)</f>
        <v>51</v>
      </c>
      <c r="B5712">
        <f>MOD(ROW()-3,COUNTA(tblProducts[Description]))+1</f>
        <v>10</v>
      </c>
      <c r="C5712" t="str">
        <f>_xlfn.XLOOKUP(A5712,tblProducts[Column1],tblProducts[Description])</f>
        <v>ETHYLAN 1008 SA BULK</v>
      </c>
      <c r="D5712" t="str">
        <f>_xlfn.XLOOKUP(B5712,tblProducts[Column1],tblProducts[Description])</f>
        <v>BEROL OX 91-6 BULK</v>
      </c>
      <c r="E5712" t="s">
        <v>9</v>
      </c>
      <c r="F5712" t="s">
        <v>12</v>
      </c>
      <c r="G5712" t="s">
        <v>7</v>
      </c>
      <c r="H5712" t="s">
        <v>8</v>
      </c>
      <c r="I5712">
        <f t="shared" si="89"/>
        <v>2</v>
      </c>
      <c r="L5712" t="str">
        <v>ETHYLAN 1008 SA BULK</v>
      </c>
      <c r="M5712" t="str">
        <v>BEROL OX 91-6 BULK</v>
      </c>
      <c r="N5712">
        <v>2</v>
      </c>
    </row>
    <row r="5713" spans="1:14">
      <c r="A5713">
        <f>IF(MOD(ROW()-3,COUNTA(tblProducts[Description]))=0,A5712+1,A5712)</f>
        <v>51</v>
      </c>
      <c r="B5713">
        <f>MOD(ROW()-3,COUNTA(tblProducts[Description]))+1</f>
        <v>11</v>
      </c>
      <c r="C5713" t="str">
        <f>_xlfn.XLOOKUP(A5713,tblProducts[Column1],tblProducts[Description])</f>
        <v>ETHYLAN 1008 SA BULK</v>
      </c>
      <c r="D5713" t="str">
        <f>_xlfn.XLOOKUP(B5713,tblProducts[Column1],tblProducts[Description])</f>
        <v>C-5635 BULK</v>
      </c>
      <c r="E5713" t="s">
        <v>9</v>
      </c>
      <c r="F5713" t="s">
        <v>12</v>
      </c>
      <c r="G5713" t="s">
        <v>7</v>
      </c>
      <c r="H5713" t="s">
        <v>8</v>
      </c>
      <c r="I5713">
        <f t="shared" si="89"/>
        <v>2</v>
      </c>
      <c r="L5713" t="str">
        <v>ETHYLAN 1008 SA BULK</v>
      </c>
      <c r="M5713" t="str">
        <v>C-5635 BULK</v>
      </c>
      <c r="N5713">
        <v>2</v>
      </c>
    </row>
    <row r="5714" spans="1:14">
      <c r="A5714">
        <f>IF(MOD(ROW()-3,COUNTA(tblProducts[Description]))=0,A5713+1,A5713)</f>
        <v>51</v>
      </c>
      <c r="B5714">
        <f>MOD(ROW()-3,COUNTA(tblProducts[Description]))+1</f>
        <v>12</v>
      </c>
      <c r="C5714" t="str">
        <f>_xlfn.XLOOKUP(A5714,tblProducts[Column1],tblProducts[Description])</f>
        <v>ETHYLAN 1008 SA BULK</v>
      </c>
      <c r="D5714" t="str">
        <f>_xlfn.XLOOKUP(B5714,tblProducts[Column1],tblProducts[Description])</f>
        <v>C-6290 BULK</v>
      </c>
      <c r="E5714" t="s">
        <v>9</v>
      </c>
      <c r="F5714" t="s">
        <v>12</v>
      </c>
      <c r="G5714" t="s">
        <v>7</v>
      </c>
      <c r="H5714" t="s">
        <v>8</v>
      </c>
      <c r="I5714">
        <f t="shared" si="89"/>
        <v>2</v>
      </c>
      <c r="L5714" t="str">
        <v>ETHYLAN 1008 SA BULK</v>
      </c>
      <c r="M5714" t="str">
        <v>C-6290 BULK</v>
      </c>
      <c r="N5714">
        <v>2</v>
      </c>
    </row>
    <row r="5715" spans="1:14">
      <c r="A5715">
        <f>IF(MOD(ROW()-3,COUNTA(tblProducts[Description]))=0,A5714+1,A5714)</f>
        <v>51</v>
      </c>
      <c r="B5715">
        <f>MOD(ROW()-3,COUNTA(tblProducts[Description]))+1</f>
        <v>13</v>
      </c>
      <c r="C5715" t="str">
        <f>_xlfn.XLOOKUP(A5715,tblProducts[Column1],tblProducts[Description])</f>
        <v>ETHYLAN 1008 SA BULK</v>
      </c>
      <c r="D5715" t="str">
        <f>_xlfn.XLOOKUP(B5715,tblProducts[Column1],tblProducts[Description])</f>
        <v>C-6385 BULK</v>
      </c>
      <c r="E5715" t="s">
        <v>9</v>
      </c>
      <c r="F5715" t="s">
        <v>12</v>
      </c>
      <c r="G5715" t="s">
        <v>7</v>
      </c>
      <c r="H5715" t="s">
        <v>8</v>
      </c>
      <c r="I5715">
        <f t="shared" si="89"/>
        <v>2</v>
      </c>
      <c r="L5715" t="str">
        <v>ETHYLAN 1008 SA BULK</v>
      </c>
      <c r="M5715" t="str">
        <v>C-6385 BULK</v>
      </c>
      <c r="N5715">
        <v>2</v>
      </c>
    </row>
    <row r="5716" spans="1:14">
      <c r="A5716">
        <f>IF(MOD(ROW()-3,COUNTA(tblProducts[Description]))=0,A5715+1,A5715)</f>
        <v>51</v>
      </c>
      <c r="B5716">
        <f>MOD(ROW()-3,COUNTA(tblProducts[Description]))+1</f>
        <v>14</v>
      </c>
      <c r="C5716" t="str">
        <f>_xlfn.XLOOKUP(A5716,tblProducts[Column1],tblProducts[Description])</f>
        <v>ETHYLAN 1008 SA BULK</v>
      </c>
      <c r="D5716" t="str">
        <f>_xlfn.XLOOKUP(B5716,tblProducts[Column1],tblProducts[Description])</f>
        <v>C-6427 BULK</v>
      </c>
      <c r="E5716" t="s">
        <v>9</v>
      </c>
      <c r="F5716" t="s">
        <v>12</v>
      </c>
      <c r="G5716" t="s">
        <v>7</v>
      </c>
      <c r="H5716" t="s">
        <v>15</v>
      </c>
      <c r="I5716">
        <f t="shared" si="89"/>
        <v>2</v>
      </c>
      <c r="L5716" t="str">
        <v>ETHYLAN 1008 SA BULK</v>
      </c>
      <c r="M5716" t="str">
        <v>C-6427 BULK</v>
      </c>
      <c r="N5716">
        <v>2</v>
      </c>
    </row>
    <row r="5717" spans="1:14">
      <c r="A5717">
        <f>IF(MOD(ROW()-3,COUNTA(tblProducts[Description]))=0,A5716+1,A5716)</f>
        <v>51</v>
      </c>
      <c r="B5717">
        <f>MOD(ROW()-3,COUNTA(tblProducts[Description]))+1</f>
        <v>15</v>
      </c>
      <c r="C5717" t="str">
        <f>_xlfn.XLOOKUP(A5717,tblProducts[Column1],tblProducts[Description])</f>
        <v>ETHYLAN 1008 SA BULK</v>
      </c>
      <c r="D5717" t="str">
        <f>_xlfn.XLOOKUP(B5717,tblProducts[Column1],tblProducts[Description])</f>
        <v>EMULPON CO-200 BULK</v>
      </c>
      <c r="E5717" t="s">
        <v>9</v>
      </c>
      <c r="F5717" t="s">
        <v>12</v>
      </c>
      <c r="G5717" t="s">
        <v>7</v>
      </c>
      <c r="H5717" t="s">
        <v>8</v>
      </c>
      <c r="I5717">
        <f t="shared" si="89"/>
        <v>2</v>
      </c>
      <c r="L5717" t="str">
        <v>ETHYLAN 1008 SA BULK</v>
      </c>
      <c r="M5717" t="str">
        <v>EMULPON CO-200 BULK</v>
      </c>
      <c r="N5717">
        <v>2</v>
      </c>
    </row>
    <row r="5718" spans="1:14">
      <c r="A5718">
        <f>IF(MOD(ROW()-3,COUNTA(tblProducts[Description]))=0,A5717+1,A5717)</f>
        <v>51</v>
      </c>
      <c r="B5718">
        <f>MOD(ROW()-3,COUNTA(tblProducts[Description]))+1</f>
        <v>16</v>
      </c>
      <c r="C5718" t="str">
        <f>_xlfn.XLOOKUP(A5718,tblProducts[Column1],tblProducts[Description])</f>
        <v>ETHYLAN 1008 SA BULK</v>
      </c>
      <c r="D5718" t="str">
        <f>_xlfn.XLOOKUP(B5718,tblProducts[Column1],tblProducts[Description])</f>
        <v>EMULPON CO-360 BULK</v>
      </c>
      <c r="E5718" t="s">
        <v>9</v>
      </c>
      <c r="F5718" t="s">
        <v>12</v>
      </c>
      <c r="G5718" t="s">
        <v>7</v>
      </c>
      <c r="H5718" t="s">
        <v>8</v>
      </c>
      <c r="I5718">
        <f t="shared" si="89"/>
        <v>2</v>
      </c>
      <c r="L5718" t="str">
        <v>ETHYLAN 1008 SA BULK</v>
      </c>
      <c r="M5718" t="str">
        <v>EMULPON CO-360 BULK</v>
      </c>
      <c r="N5718">
        <v>2</v>
      </c>
    </row>
    <row r="5719" spans="1:14">
      <c r="A5719">
        <f>IF(MOD(ROW()-3,COUNTA(tblProducts[Description]))=0,A5718+1,A5718)</f>
        <v>51</v>
      </c>
      <c r="B5719">
        <f>MOD(ROW()-3,COUNTA(tblProducts[Description]))+1</f>
        <v>17</v>
      </c>
      <c r="C5719" t="str">
        <f>_xlfn.XLOOKUP(A5719,tblProducts[Column1],tblProducts[Description])</f>
        <v>ETHYLAN 1008 SA BULK</v>
      </c>
      <c r="D5719" t="str">
        <f>_xlfn.XLOOKUP(B5719,tblProducts[Column1],tblProducts[Description])</f>
        <v>EMULPON CO-550 BULK</v>
      </c>
      <c r="E5719" t="s">
        <v>9</v>
      </c>
      <c r="F5719" t="s">
        <v>12</v>
      </c>
      <c r="G5719" t="s">
        <v>7</v>
      </c>
      <c r="H5719" t="s">
        <v>8</v>
      </c>
      <c r="I5719">
        <f t="shared" si="89"/>
        <v>2</v>
      </c>
      <c r="L5719" t="str">
        <v>ETHYLAN 1008 SA BULK</v>
      </c>
      <c r="M5719" t="str">
        <v>EMULPON CO-550 BULK</v>
      </c>
      <c r="N5719">
        <v>2</v>
      </c>
    </row>
    <row r="5720" spans="1:14">
      <c r="A5720">
        <f>IF(MOD(ROW()-3,COUNTA(tblProducts[Description]))=0,A5719+1,A5719)</f>
        <v>51</v>
      </c>
      <c r="B5720">
        <f>MOD(ROW()-3,COUNTA(tblProducts[Description]))+1</f>
        <v>18</v>
      </c>
      <c r="C5720" t="str">
        <f>_xlfn.XLOOKUP(A5720,tblProducts[Column1],tblProducts[Description])</f>
        <v>ETHYLAN 1008 SA BULK</v>
      </c>
      <c r="D5720" t="str">
        <f>_xlfn.XLOOKUP(B5720,tblProducts[Column1],tblProducts[Description])</f>
        <v>ETHODUOMEEN HT/13 BULK</v>
      </c>
      <c r="E5720" t="s">
        <v>9</v>
      </c>
      <c r="F5720" t="s">
        <v>12</v>
      </c>
      <c r="G5720" t="s">
        <v>7</v>
      </c>
      <c r="H5720" t="s">
        <v>8</v>
      </c>
      <c r="I5720">
        <f t="shared" si="89"/>
        <v>2</v>
      </c>
      <c r="L5720" t="str">
        <v>ETHYLAN 1008 SA BULK</v>
      </c>
      <c r="M5720" t="str">
        <v>ETHODUOMEEN HT/13 BULK</v>
      </c>
      <c r="N5720">
        <v>2</v>
      </c>
    </row>
    <row r="5721" spans="1:14">
      <c r="A5721">
        <f>IF(MOD(ROW()-3,COUNTA(tblProducts[Description]))=0,A5720+1,A5720)</f>
        <v>51</v>
      </c>
      <c r="B5721">
        <f>MOD(ROW()-3,COUNTA(tblProducts[Description]))+1</f>
        <v>19</v>
      </c>
      <c r="C5721" t="str">
        <f>_xlfn.XLOOKUP(A5721,tblProducts[Column1],tblProducts[Description])</f>
        <v>ETHYLAN 1008 SA BULK</v>
      </c>
      <c r="D5721" t="str">
        <f>_xlfn.XLOOKUP(B5721,tblProducts[Column1],tblProducts[Description])</f>
        <v>ETHODUOMEEN T/13 BULK</v>
      </c>
      <c r="E5721" t="s">
        <v>9</v>
      </c>
      <c r="F5721" t="s">
        <v>12</v>
      </c>
      <c r="G5721" t="s">
        <v>7</v>
      </c>
      <c r="H5721" t="s">
        <v>8</v>
      </c>
      <c r="I5721">
        <f t="shared" si="89"/>
        <v>2</v>
      </c>
      <c r="L5721" t="str">
        <v>ETHYLAN 1008 SA BULK</v>
      </c>
      <c r="M5721" t="str">
        <v>ETHODUOMEEN T/13 BULK</v>
      </c>
      <c r="N5721">
        <v>2</v>
      </c>
    </row>
    <row r="5722" spans="1:14">
      <c r="A5722">
        <f>IF(MOD(ROW()-3,COUNTA(tblProducts[Description]))=0,A5721+1,A5721)</f>
        <v>51</v>
      </c>
      <c r="B5722">
        <f>MOD(ROW()-3,COUNTA(tblProducts[Description]))+1</f>
        <v>20</v>
      </c>
      <c r="C5722" t="str">
        <f>_xlfn.XLOOKUP(A5722,tblProducts[Column1],tblProducts[Description])</f>
        <v>ETHYLAN 1008 SA BULK</v>
      </c>
      <c r="D5722" t="str">
        <f>_xlfn.XLOOKUP(B5722,tblProducts[Column1],tblProducts[Description])</f>
        <v>ETHODUOMEEN T/13N BULK</v>
      </c>
      <c r="E5722" t="s">
        <v>9</v>
      </c>
      <c r="F5722" t="s">
        <v>12</v>
      </c>
      <c r="G5722" t="s">
        <v>7</v>
      </c>
      <c r="H5722" t="s">
        <v>8</v>
      </c>
      <c r="I5722">
        <f t="shared" si="89"/>
        <v>2</v>
      </c>
      <c r="L5722" t="str">
        <v>ETHYLAN 1008 SA BULK</v>
      </c>
      <c r="M5722" t="str">
        <v>ETHODUOMEEN T/13N BULK</v>
      </c>
      <c r="N5722">
        <v>2</v>
      </c>
    </row>
    <row r="5723" spans="1:14">
      <c r="A5723">
        <f>IF(MOD(ROW()-3,COUNTA(tblProducts[Description]))=0,A5722+1,A5722)</f>
        <v>51</v>
      </c>
      <c r="B5723">
        <f>MOD(ROW()-3,COUNTA(tblProducts[Description]))+1</f>
        <v>21</v>
      </c>
      <c r="C5723" t="str">
        <f>_xlfn.XLOOKUP(A5723,tblProducts[Column1],tblProducts[Description])</f>
        <v>ETHYLAN 1008 SA BULK</v>
      </c>
      <c r="D5723" t="str">
        <f>_xlfn.XLOOKUP(B5723,tblProducts[Column1],tblProducts[Description])</f>
        <v>ETHODUOMEEN T/20 BULK</v>
      </c>
      <c r="E5723" t="s">
        <v>7</v>
      </c>
      <c r="G5723" t="s">
        <v>7</v>
      </c>
      <c r="H5723" t="s">
        <v>16</v>
      </c>
      <c r="I5723">
        <f t="shared" si="89"/>
        <v>0</v>
      </c>
      <c r="L5723" t="str">
        <v>ETHYLAN 1008 SA BULK</v>
      </c>
      <c r="M5723" t="str">
        <v>ETHODUOMEEN T/20 BULK</v>
      </c>
      <c r="N5723">
        <v>0</v>
      </c>
    </row>
    <row r="5724" spans="1:14">
      <c r="A5724">
        <f>IF(MOD(ROW()-3,COUNTA(tblProducts[Description]))=0,A5723+1,A5723)</f>
        <v>51</v>
      </c>
      <c r="B5724">
        <f>MOD(ROW()-3,COUNTA(tblProducts[Description]))+1</f>
        <v>22</v>
      </c>
      <c r="C5724" t="str">
        <f>_xlfn.XLOOKUP(A5724,tblProducts[Column1],tblProducts[Description])</f>
        <v>ETHYLAN 1008 SA BULK</v>
      </c>
      <c r="D5724" t="str">
        <f>_xlfn.XLOOKUP(B5724,tblProducts[Column1],tblProducts[Description])</f>
        <v>ETHODUOMEEN T/25 BULK</v>
      </c>
      <c r="E5724" t="s">
        <v>7</v>
      </c>
      <c r="G5724" t="s">
        <v>7</v>
      </c>
      <c r="H5724" t="s">
        <v>8</v>
      </c>
      <c r="I5724">
        <f t="shared" si="89"/>
        <v>0</v>
      </c>
      <c r="L5724" t="str">
        <v>ETHYLAN 1008 SA BULK</v>
      </c>
      <c r="M5724" t="str">
        <v>ETHODUOMEEN T/25 BULK</v>
      </c>
      <c r="N5724">
        <v>0</v>
      </c>
    </row>
    <row r="5725" spans="1:14">
      <c r="A5725">
        <f>IF(MOD(ROW()-3,COUNTA(tblProducts[Description]))=0,A5724+1,A5724)</f>
        <v>51</v>
      </c>
      <c r="B5725">
        <f>MOD(ROW()-3,COUNTA(tblProducts[Description]))+1</f>
        <v>23</v>
      </c>
      <c r="C5725" t="str">
        <f>_xlfn.XLOOKUP(A5725,tblProducts[Column1],tblProducts[Description])</f>
        <v>ETHYLAN 1008 SA BULK</v>
      </c>
      <c r="D5725" t="str">
        <f>_xlfn.XLOOKUP(B5725,tblProducts[Column1],tblProducts[Description])</f>
        <v>ETHOFAT 242/25 BULK</v>
      </c>
      <c r="E5725" t="s">
        <v>7</v>
      </c>
      <c r="G5725" t="s">
        <v>7</v>
      </c>
      <c r="H5725" t="s">
        <v>8</v>
      </c>
      <c r="I5725">
        <f t="shared" si="89"/>
        <v>0</v>
      </c>
      <c r="L5725" t="str">
        <v>ETHYLAN 1008 SA BULK</v>
      </c>
      <c r="M5725" t="str">
        <v>ETHOFAT 242/25 BULK</v>
      </c>
      <c r="N5725">
        <v>0</v>
      </c>
    </row>
    <row r="5726" spans="1:14">
      <c r="A5726">
        <f>IF(MOD(ROW()-3,COUNTA(tblProducts[Description]))=0,A5725+1,A5725)</f>
        <v>51</v>
      </c>
      <c r="B5726">
        <f>MOD(ROW()-3,COUNTA(tblProducts[Description]))+1</f>
        <v>24</v>
      </c>
      <c r="C5726" t="str">
        <f>_xlfn.XLOOKUP(A5726,tblProducts[Column1],tblProducts[Description])</f>
        <v>ETHYLAN 1008 SA BULK</v>
      </c>
      <c r="D5726" t="str">
        <f>_xlfn.XLOOKUP(B5726,tblProducts[Column1],tblProducts[Description])</f>
        <v>ETHOMEEN C/12S BULK</v>
      </c>
      <c r="E5726" t="s">
        <v>7</v>
      </c>
      <c r="G5726" t="s">
        <v>7</v>
      </c>
      <c r="H5726" t="s">
        <v>8</v>
      </c>
      <c r="I5726">
        <f t="shared" si="89"/>
        <v>0</v>
      </c>
      <c r="L5726" t="str">
        <v>ETHYLAN 1008 SA BULK</v>
      </c>
      <c r="M5726" t="str">
        <v>ETHOMEEN C/12S BULK</v>
      </c>
      <c r="N5726">
        <v>0</v>
      </c>
    </row>
    <row r="5727" spans="1:14">
      <c r="A5727">
        <f>IF(MOD(ROW()-3,COUNTA(tblProducts[Description]))=0,A5726+1,A5726)</f>
        <v>51</v>
      </c>
      <c r="B5727">
        <f>MOD(ROW()-3,COUNTA(tblProducts[Description]))+1</f>
        <v>25</v>
      </c>
      <c r="C5727" t="str">
        <f>_xlfn.XLOOKUP(A5727,tblProducts[Column1],tblProducts[Description])</f>
        <v>ETHYLAN 1008 SA BULK</v>
      </c>
      <c r="D5727" t="str">
        <f>_xlfn.XLOOKUP(B5727,tblProducts[Column1],tblProducts[Description])</f>
        <v>ETHOMEEN 18/12 BULK</v>
      </c>
      <c r="E5727" t="s">
        <v>7</v>
      </c>
      <c r="G5727" t="s">
        <v>7</v>
      </c>
      <c r="H5727" t="s">
        <v>8</v>
      </c>
      <c r="I5727">
        <f t="shared" si="89"/>
        <v>0</v>
      </c>
      <c r="L5727" t="str">
        <v>ETHYLAN 1008 SA BULK</v>
      </c>
      <c r="M5727" t="str">
        <v>ETHOMEEN 18/12 BULK</v>
      </c>
      <c r="N5727">
        <v>0</v>
      </c>
    </row>
    <row r="5728" spans="1:14">
      <c r="A5728">
        <f>IF(MOD(ROW()-3,COUNTA(tblProducts[Description]))=0,A5727+1,A5727)</f>
        <v>51</v>
      </c>
      <c r="B5728">
        <f>MOD(ROW()-3,COUNTA(tblProducts[Description]))+1</f>
        <v>26</v>
      </c>
      <c r="C5728" t="str">
        <f>_xlfn.XLOOKUP(A5728,tblProducts[Column1],tblProducts[Description])</f>
        <v>ETHYLAN 1008 SA BULK</v>
      </c>
      <c r="D5728" t="str">
        <f>_xlfn.XLOOKUP(B5728,tblProducts[Column1],tblProducts[Description])</f>
        <v>ETHOMEEN 18/25 BULK</v>
      </c>
      <c r="E5728" t="s">
        <v>9</v>
      </c>
      <c r="F5728" t="s">
        <v>12</v>
      </c>
      <c r="G5728" t="s">
        <v>7</v>
      </c>
      <c r="H5728" t="s">
        <v>8</v>
      </c>
      <c r="I5728">
        <f t="shared" si="89"/>
        <v>2</v>
      </c>
      <c r="L5728" t="str">
        <v>ETHYLAN 1008 SA BULK</v>
      </c>
      <c r="M5728" t="str">
        <v>ETHOMEEN 18/25 BULK</v>
      </c>
      <c r="N5728">
        <v>2</v>
      </c>
    </row>
    <row r="5729" spans="1:14">
      <c r="A5729">
        <f>IF(MOD(ROW()-3,COUNTA(tblProducts[Description]))=0,A5728+1,A5728)</f>
        <v>51</v>
      </c>
      <c r="B5729">
        <f>MOD(ROW()-3,COUNTA(tblProducts[Description]))+1</f>
        <v>27</v>
      </c>
      <c r="C5729" t="str">
        <f>_xlfn.XLOOKUP(A5729,tblProducts[Column1],tblProducts[Description])</f>
        <v>ETHYLAN 1008 SA BULK</v>
      </c>
      <c r="D5729" t="str">
        <f>_xlfn.XLOOKUP(B5729,tblProducts[Column1],tblProducts[Description])</f>
        <v>ETHOMEEN C/12 BULK</v>
      </c>
      <c r="E5729" t="s">
        <v>9</v>
      </c>
      <c r="F5729" t="s">
        <v>12</v>
      </c>
      <c r="G5729" t="s">
        <v>7</v>
      </c>
      <c r="H5729" t="s">
        <v>8</v>
      </c>
      <c r="I5729">
        <f t="shared" si="89"/>
        <v>2</v>
      </c>
      <c r="L5729" t="str">
        <v>ETHYLAN 1008 SA BULK</v>
      </c>
      <c r="M5729" t="str">
        <v>ETHOMEEN C/12 BULK</v>
      </c>
      <c r="N5729">
        <v>2</v>
      </c>
    </row>
    <row r="5730" spans="1:14">
      <c r="A5730">
        <f>IF(MOD(ROW()-3,COUNTA(tblProducts[Description]))=0,A5729+1,A5729)</f>
        <v>51</v>
      </c>
      <c r="B5730">
        <f>MOD(ROW()-3,COUNTA(tblProducts[Description]))+1</f>
        <v>28</v>
      </c>
      <c r="C5730" t="str">
        <f>_xlfn.XLOOKUP(A5730,tblProducts[Column1],tblProducts[Description])</f>
        <v>ETHYLAN 1008 SA BULK</v>
      </c>
      <c r="D5730" t="str">
        <f>_xlfn.XLOOKUP(B5730,tblProducts[Column1],tblProducts[Description])</f>
        <v>ETHOMEEN C/12 M BULK</v>
      </c>
      <c r="E5730" t="s">
        <v>9</v>
      </c>
      <c r="F5730" t="s">
        <v>12</v>
      </c>
      <c r="G5730" t="s">
        <v>9</v>
      </c>
      <c r="H5730" t="s">
        <v>8</v>
      </c>
      <c r="I5730">
        <f t="shared" si="89"/>
        <v>4</v>
      </c>
      <c r="L5730" t="str">
        <v>ETHYLAN 1008 SA BULK</v>
      </c>
      <c r="M5730" t="str">
        <v>ETHOMEEN C/12 M BULK</v>
      </c>
      <c r="N5730">
        <v>4</v>
      </c>
    </row>
    <row r="5731" spans="1:14">
      <c r="A5731">
        <f>IF(MOD(ROW()-3,COUNTA(tblProducts[Description]))=0,A5730+1,A5730)</f>
        <v>51</v>
      </c>
      <c r="B5731">
        <f>MOD(ROW()-3,COUNTA(tblProducts[Description]))+1</f>
        <v>29</v>
      </c>
      <c r="C5731" t="str">
        <f>_xlfn.XLOOKUP(A5731,tblProducts[Column1],tblProducts[Description])</f>
        <v>ETHYLAN 1008 SA BULK</v>
      </c>
      <c r="D5731" t="str">
        <f>_xlfn.XLOOKUP(B5731,tblProducts[Column1],tblProducts[Description])</f>
        <v>ETHOMEEN C/12 SUN BULK</v>
      </c>
      <c r="E5731" t="s">
        <v>9</v>
      </c>
      <c r="F5731" t="s">
        <v>12</v>
      </c>
      <c r="G5731" t="s">
        <v>9</v>
      </c>
      <c r="H5731" t="s">
        <v>8</v>
      </c>
      <c r="I5731">
        <f t="shared" si="89"/>
        <v>4</v>
      </c>
      <c r="L5731" t="str">
        <v>ETHYLAN 1008 SA BULK</v>
      </c>
      <c r="M5731" t="str">
        <v>ETHOMEEN C/12 SUN BULK</v>
      </c>
      <c r="N5731">
        <v>4</v>
      </c>
    </row>
    <row r="5732" spans="1:14">
      <c r="A5732">
        <f>IF(MOD(ROW()-3,COUNTA(tblProducts[Description]))=0,A5731+1,A5731)</f>
        <v>51</v>
      </c>
      <c r="B5732">
        <f>MOD(ROW()-3,COUNTA(tblProducts[Description]))+1</f>
        <v>30</v>
      </c>
      <c r="C5732" t="str">
        <f>_xlfn.XLOOKUP(A5732,tblProducts[Column1],tblProducts[Description])</f>
        <v>ETHYLAN 1008 SA BULK</v>
      </c>
      <c r="D5732" t="str">
        <f>_xlfn.XLOOKUP(B5732,tblProducts[Column1],tblProducts[Description])</f>
        <v>ETHOMEEN C/12 UN BULK</v>
      </c>
      <c r="E5732" t="s">
        <v>9</v>
      </c>
      <c r="F5732" t="s">
        <v>12</v>
      </c>
      <c r="G5732" t="s">
        <v>7</v>
      </c>
      <c r="H5732" t="s">
        <v>8</v>
      </c>
      <c r="I5732">
        <f t="shared" si="89"/>
        <v>2</v>
      </c>
      <c r="L5732" t="str">
        <v>ETHYLAN 1008 SA BULK</v>
      </c>
      <c r="M5732" t="str">
        <v>ETHOMEEN C/12 UN BULK</v>
      </c>
      <c r="N5732">
        <v>2</v>
      </c>
    </row>
    <row r="5733" spans="1:14">
      <c r="A5733">
        <f>IF(MOD(ROW()-3,COUNTA(tblProducts[Description]))=0,A5732+1,A5732)</f>
        <v>51</v>
      </c>
      <c r="B5733">
        <f>MOD(ROW()-3,COUNTA(tblProducts[Description]))+1</f>
        <v>31</v>
      </c>
      <c r="C5733" t="str">
        <f>_xlfn.XLOOKUP(A5733,tblProducts[Column1],tblProducts[Description])</f>
        <v>ETHYLAN 1008 SA BULK</v>
      </c>
      <c r="D5733" t="str">
        <f>_xlfn.XLOOKUP(B5733,tblProducts[Column1],tblProducts[Description])</f>
        <v>ETHOMEEN C/15 BULK</v>
      </c>
      <c r="E5733" t="s">
        <v>9</v>
      </c>
      <c r="F5733" t="s">
        <v>12</v>
      </c>
      <c r="G5733" t="s">
        <v>7</v>
      </c>
      <c r="H5733" t="s">
        <v>8</v>
      </c>
      <c r="I5733">
        <f t="shared" si="89"/>
        <v>2</v>
      </c>
      <c r="L5733" t="str">
        <v>ETHYLAN 1008 SA BULK</v>
      </c>
      <c r="M5733" t="str">
        <v>ETHOMEEN C/15 BULK</v>
      </c>
      <c r="N5733">
        <v>2</v>
      </c>
    </row>
    <row r="5734" spans="1:14">
      <c r="A5734">
        <f>IF(MOD(ROW()-3,COUNTA(tblProducts[Description]))=0,A5733+1,A5733)</f>
        <v>51</v>
      </c>
      <c r="B5734">
        <f>MOD(ROW()-3,COUNTA(tblProducts[Description]))+1</f>
        <v>32</v>
      </c>
      <c r="C5734" t="str">
        <f>_xlfn.XLOOKUP(A5734,tblProducts[Column1],tblProducts[Description])</f>
        <v>ETHYLAN 1008 SA BULK</v>
      </c>
      <c r="D5734" t="str">
        <f>_xlfn.XLOOKUP(B5734,tblProducts[Column1],tblProducts[Description])</f>
        <v>ETHOMEEN C/17 BULK</v>
      </c>
      <c r="E5734" t="s">
        <v>9</v>
      </c>
      <c r="F5734" t="s">
        <v>12</v>
      </c>
      <c r="G5734" t="s">
        <v>7</v>
      </c>
      <c r="H5734" t="s">
        <v>8</v>
      </c>
      <c r="I5734">
        <f t="shared" si="89"/>
        <v>2</v>
      </c>
      <c r="L5734" t="str">
        <v>ETHYLAN 1008 SA BULK</v>
      </c>
      <c r="M5734" t="str">
        <v>ETHOMEEN C/17 BULK</v>
      </c>
      <c r="N5734">
        <v>2</v>
      </c>
    </row>
    <row r="5735" spans="1:14">
      <c r="A5735">
        <f>IF(MOD(ROW()-3,COUNTA(tblProducts[Description]))=0,A5734+1,A5734)</f>
        <v>51</v>
      </c>
      <c r="B5735">
        <f>MOD(ROW()-3,COUNTA(tblProducts[Description]))+1</f>
        <v>33</v>
      </c>
      <c r="C5735" t="str">
        <f>_xlfn.XLOOKUP(A5735,tblProducts[Column1],tblProducts[Description])</f>
        <v>ETHYLAN 1008 SA BULK</v>
      </c>
      <c r="D5735" t="str">
        <f>_xlfn.XLOOKUP(B5735,tblProducts[Column1],tblProducts[Description])</f>
        <v>ETHOMEEN C/25A BULK</v>
      </c>
      <c r="E5735" t="s">
        <v>9</v>
      </c>
      <c r="F5735" t="s">
        <v>12</v>
      </c>
      <c r="G5735" t="s">
        <v>7</v>
      </c>
      <c r="H5735" t="s">
        <v>8</v>
      </c>
      <c r="I5735">
        <f t="shared" si="89"/>
        <v>2</v>
      </c>
      <c r="L5735" t="str">
        <v>ETHYLAN 1008 SA BULK</v>
      </c>
      <c r="M5735" t="str">
        <v>ETHOMEEN C/25A BULK</v>
      </c>
      <c r="N5735">
        <v>2</v>
      </c>
    </row>
    <row r="5736" spans="1:14">
      <c r="A5736">
        <f>IF(MOD(ROW()-3,COUNTA(tblProducts[Description]))=0,A5735+1,A5735)</f>
        <v>51</v>
      </c>
      <c r="B5736">
        <f>MOD(ROW()-3,COUNTA(tblProducts[Description]))+1</f>
        <v>34</v>
      </c>
      <c r="C5736" t="str">
        <f>_xlfn.XLOOKUP(A5736,tblProducts[Column1],tblProducts[Description])</f>
        <v>ETHYLAN 1008 SA BULK</v>
      </c>
      <c r="D5736" t="str">
        <f>_xlfn.XLOOKUP(B5736,tblProducts[Column1],tblProducts[Description])</f>
        <v>ETHOMEEN C/25A S BULK</v>
      </c>
      <c r="E5736" t="s">
        <v>9</v>
      </c>
      <c r="F5736" t="s">
        <v>12</v>
      </c>
      <c r="G5736" t="s">
        <v>7</v>
      </c>
      <c r="H5736" t="s">
        <v>8</v>
      </c>
      <c r="I5736">
        <f t="shared" si="89"/>
        <v>2</v>
      </c>
      <c r="L5736" t="str">
        <v>ETHYLAN 1008 SA BULK</v>
      </c>
      <c r="M5736" t="str">
        <v>ETHOMEEN C/25A S BULK</v>
      </c>
      <c r="N5736">
        <v>2</v>
      </c>
    </row>
    <row r="5737" spans="1:14">
      <c r="A5737">
        <f>IF(MOD(ROW()-3,COUNTA(tblProducts[Description]))=0,A5736+1,A5736)</f>
        <v>51</v>
      </c>
      <c r="B5737">
        <f>MOD(ROW()-3,COUNTA(tblProducts[Description]))+1</f>
        <v>35</v>
      </c>
      <c r="C5737" t="str">
        <f>_xlfn.XLOOKUP(A5737,tblProducts[Column1],tblProducts[Description])</f>
        <v>ETHYLAN 1008 SA BULK</v>
      </c>
      <c r="D5737" t="str">
        <f>_xlfn.XLOOKUP(B5737,tblProducts[Column1],tblProducts[Description])</f>
        <v>ETHOMEEN O/12LC BULK</v>
      </c>
      <c r="E5737" t="s">
        <v>9</v>
      </c>
      <c r="F5737" t="s">
        <v>12</v>
      </c>
      <c r="G5737" t="s">
        <v>7</v>
      </c>
      <c r="H5737" t="s">
        <v>8</v>
      </c>
      <c r="I5737">
        <f t="shared" si="89"/>
        <v>2</v>
      </c>
      <c r="L5737" t="str">
        <v>ETHYLAN 1008 SA BULK</v>
      </c>
      <c r="M5737" t="str">
        <v>ETHOMEEN O/12LC BULK</v>
      </c>
      <c r="N5737">
        <v>2</v>
      </c>
    </row>
    <row r="5738" spans="1:14">
      <c r="A5738">
        <f>IF(MOD(ROW()-3,COUNTA(tblProducts[Description]))=0,A5737+1,A5737)</f>
        <v>51</v>
      </c>
      <c r="B5738">
        <f>MOD(ROW()-3,COUNTA(tblProducts[Description]))+1</f>
        <v>36</v>
      </c>
      <c r="C5738" t="str">
        <f>_xlfn.XLOOKUP(A5738,tblProducts[Column1],tblProducts[Description])</f>
        <v>ETHYLAN 1008 SA BULK</v>
      </c>
      <c r="D5738" t="str">
        <f>_xlfn.XLOOKUP(B5738,tblProducts[Column1],tblProducts[Description])</f>
        <v>ETHOMEEN SV/12 BULK</v>
      </c>
      <c r="E5738" t="s">
        <v>9</v>
      </c>
      <c r="F5738" t="s">
        <v>12</v>
      </c>
      <c r="G5738" t="s">
        <v>7</v>
      </c>
      <c r="H5738" t="s">
        <v>8</v>
      </c>
      <c r="I5738">
        <f t="shared" si="89"/>
        <v>2</v>
      </c>
      <c r="L5738" t="str">
        <v>ETHYLAN 1008 SA BULK</v>
      </c>
      <c r="M5738" t="str">
        <v>ETHOMEEN SV/12 BULK</v>
      </c>
      <c r="N5738">
        <v>2</v>
      </c>
    </row>
    <row r="5739" spans="1:14">
      <c r="A5739">
        <f>IF(MOD(ROW()-3,COUNTA(tblProducts[Description]))=0,A5738+1,A5738)</f>
        <v>51</v>
      </c>
      <c r="B5739">
        <f>MOD(ROW()-3,COUNTA(tblProducts[Description]))+1</f>
        <v>37</v>
      </c>
      <c r="C5739" t="str">
        <f>_xlfn.XLOOKUP(A5739,tblProducts[Column1],tblProducts[Description])</f>
        <v>ETHYLAN 1008 SA BULK</v>
      </c>
      <c r="D5739" t="str">
        <f>_xlfn.XLOOKUP(B5739,tblProducts[Column1],tblProducts[Description])</f>
        <v>ETHOMEEN SV/15 BULK</v>
      </c>
      <c r="E5739" t="s">
        <v>9</v>
      </c>
      <c r="F5739" t="s">
        <v>12</v>
      </c>
      <c r="G5739" t="s">
        <v>7</v>
      </c>
      <c r="H5739" t="s">
        <v>8</v>
      </c>
      <c r="I5739">
        <f t="shared" si="89"/>
        <v>2</v>
      </c>
      <c r="L5739" t="str">
        <v>ETHYLAN 1008 SA BULK</v>
      </c>
      <c r="M5739" t="str">
        <v>ETHOMEEN SV/15 BULK</v>
      </c>
      <c r="N5739">
        <v>2</v>
      </c>
    </row>
    <row r="5740" spans="1:14">
      <c r="A5740">
        <f>IF(MOD(ROW()-3,COUNTA(tblProducts[Description]))=0,A5739+1,A5739)</f>
        <v>51</v>
      </c>
      <c r="B5740">
        <f>MOD(ROW()-3,COUNTA(tblProducts[Description]))+1</f>
        <v>38</v>
      </c>
      <c r="C5740" t="str">
        <f>_xlfn.XLOOKUP(A5740,tblProducts[Column1],tblProducts[Description])</f>
        <v>ETHYLAN 1008 SA BULK</v>
      </c>
      <c r="D5740" t="str">
        <f>_xlfn.XLOOKUP(B5740,tblProducts[Column1],tblProducts[Description])</f>
        <v>ETHOMEEN SV/15C BULK</v>
      </c>
      <c r="E5740" t="s">
        <v>9</v>
      </c>
      <c r="F5740" t="s">
        <v>12</v>
      </c>
      <c r="G5740" t="s">
        <v>7</v>
      </c>
      <c r="H5740" t="s">
        <v>8</v>
      </c>
      <c r="I5740">
        <f t="shared" si="89"/>
        <v>2</v>
      </c>
      <c r="L5740" t="str">
        <v>ETHYLAN 1008 SA BULK</v>
      </c>
      <c r="M5740" t="str">
        <v>ETHOMEEN SV/15C BULK</v>
      </c>
      <c r="N5740">
        <v>2</v>
      </c>
    </row>
    <row r="5741" spans="1:14">
      <c r="A5741">
        <f>IF(MOD(ROW()-3,COUNTA(tblProducts[Description]))=0,A5740+1,A5740)</f>
        <v>51</v>
      </c>
      <c r="B5741">
        <f>MOD(ROW()-3,COUNTA(tblProducts[Description]))+1</f>
        <v>39</v>
      </c>
      <c r="C5741" t="str">
        <f>_xlfn.XLOOKUP(A5741,tblProducts[Column1],tblProducts[Description])</f>
        <v>ETHYLAN 1008 SA BULK</v>
      </c>
      <c r="D5741" t="str">
        <f>_xlfn.XLOOKUP(B5741,tblProducts[Column1],tblProducts[Description])</f>
        <v>ETHOMEEN SV/25 BULK</v>
      </c>
      <c r="E5741" t="s">
        <v>9</v>
      </c>
      <c r="F5741" t="s">
        <v>12</v>
      </c>
      <c r="G5741" t="s">
        <v>7</v>
      </c>
      <c r="H5741" t="s">
        <v>8</v>
      </c>
      <c r="I5741">
        <f t="shared" si="89"/>
        <v>2</v>
      </c>
      <c r="L5741" t="str">
        <v>ETHYLAN 1008 SA BULK</v>
      </c>
      <c r="M5741" t="str">
        <v>ETHOMEEN SV/25 BULK</v>
      </c>
      <c r="N5741">
        <v>2</v>
      </c>
    </row>
    <row r="5742" spans="1:14">
      <c r="A5742">
        <f>IF(MOD(ROW()-3,COUNTA(tblProducts[Description]))=0,A5741+1,A5741)</f>
        <v>51</v>
      </c>
      <c r="B5742">
        <f>MOD(ROW()-3,COUNTA(tblProducts[Description]))+1</f>
        <v>40</v>
      </c>
      <c r="C5742" t="str">
        <f>_xlfn.XLOOKUP(A5742,tblProducts[Column1],tblProducts[Description])</f>
        <v>ETHYLAN 1008 SA BULK</v>
      </c>
      <c r="D5742" t="str">
        <f>_xlfn.XLOOKUP(B5742,tblProducts[Column1],tblProducts[Description])</f>
        <v>ETHOMEEN T/12 BULK</v>
      </c>
      <c r="E5742" t="s">
        <v>9</v>
      </c>
      <c r="F5742" t="s">
        <v>12</v>
      </c>
      <c r="G5742" t="s">
        <v>7</v>
      </c>
      <c r="H5742" t="s">
        <v>8</v>
      </c>
      <c r="I5742">
        <f t="shared" si="89"/>
        <v>2</v>
      </c>
      <c r="L5742" t="str">
        <v>ETHYLAN 1008 SA BULK</v>
      </c>
      <c r="M5742" t="str">
        <v>ETHOMEEN T/12 BULK</v>
      </c>
      <c r="N5742">
        <v>2</v>
      </c>
    </row>
    <row r="5743" spans="1:14">
      <c r="A5743">
        <f>IF(MOD(ROW()-3,COUNTA(tblProducts[Description]))=0,A5742+1,A5742)</f>
        <v>51</v>
      </c>
      <c r="B5743">
        <f>MOD(ROW()-3,COUNTA(tblProducts[Description]))+1</f>
        <v>41</v>
      </c>
      <c r="C5743" t="str">
        <f>_xlfn.XLOOKUP(A5743,tblProducts[Column1],tblProducts[Description])</f>
        <v>ETHYLAN 1008 SA BULK</v>
      </c>
      <c r="D5743" t="str">
        <f>_xlfn.XLOOKUP(B5743,tblProducts[Column1],tblProducts[Description])</f>
        <v>ETHOMEEN T/13.5 BULK</v>
      </c>
      <c r="E5743" t="s">
        <v>9</v>
      </c>
      <c r="F5743" t="s">
        <v>12</v>
      </c>
      <c r="G5743" t="s">
        <v>7</v>
      </c>
      <c r="H5743" t="s">
        <v>8</v>
      </c>
      <c r="I5743">
        <f t="shared" si="89"/>
        <v>2</v>
      </c>
      <c r="L5743" t="str">
        <v>ETHYLAN 1008 SA BULK</v>
      </c>
      <c r="M5743" t="str">
        <v>ETHOMEEN T/13.5 BULK</v>
      </c>
      <c r="N5743">
        <v>2</v>
      </c>
    </row>
    <row r="5744" spans="1:14">
      <c r="A5744">
        <f>IF(MOD(ROW()-3,COUNTA(tblProducts[Description]))=0,A5743+1,A5743)</f>
        <v>51</v>
      </c>
      <c r="B5744">
        <f>MOD(ROW()-3,COUNTA(tblProducts[Description]))+1</f>
        <v>42</v>
      </c>
      <c r="C5744" t="str">
        <f>_xlfn.XLOOKUP(A5744,tblProducts[Column1],tblProducts[Description])</f>
        <v>ETHYLAN 1008 SA BULK</v>
      </c>
      <c r="D5744" t="str">
        <f>_xlfn.XLOOKUP(B5744,tblProducts[Column1],tblProducts[Description])</f>
        <v>ETHOMEEN T/15 BULK</v>
      </c>
      <c r="E5744" t="s">
        <v>9</v>
      </c>
      <c r="F5744" t="s">
        <v>12</v>
      </c>
      <c r="G5744" t="s">
        <v>7</v>
      </c>
      <c r="H5744" t="s">
        <v>8</v>
      </c>
      <c r="I5744">
        <f t="shared" si="89"/>
        <v>2</v>
      </c>
      <c r="L5744" t="str">
        <v>ETHYLAN 1008 SA BULK</v>
      </c>
      <c r="M5744" t="str">
        <v>ETHOMEEN T/15 BULK</v>
      </c>
      <c r="N5744">
        <v>2</v>
      </c>
    </row>
    <row r="5745" spans="1:14">
      <c r="A5745">
        <f>IF(MOD(ROW()-3,COUNTA(tblProducts[Description]))=0,A5744+1,A5744)</f>
        <v>51</v>
      </c>
      <c r="B5745">
        <f>MOD(ROW()-3,COUNTA(tblProducts[Description]))+1</f>
        <v>43</v>
      </c>
      <c r="C5745" t="str">
        <f>_xlfn.XLOOKUP(A5745,tblProducts[Column1],tblProducts[Description])</f>
        <v>ETHYLAN 1008 SA BULK</v>
      </c>
      <c r="D5745" t="str">
        <f>_xlfn.XLOOKUP(B5745,tblProducts[Column1],tblProducts[Description])</f>
        <v>ETHOMEEN T/17 BULK</v>
      </c>
      <c r="E5745" t="s">
        <v>9</v>
      </c>
      <c r="F5745" t="s">
        <v>12</v>
      </c>
      <c r="G5745" t="s">
        <v>7</v>
      </c>
      <c r="H5745" t="s">
        <v>8</v>
      </c>
      <c r="I5745">
        <f t="shared" si="89"/>
        <v>2</v>
      </c>
      <c r="L5745" t="str">
        <v>ETHYLAN 1008 SA BULK</v>
      </c>
      <c r="M5745" t="str">
        <v>ETHOMEEN T/17 BULK</v>
      </c>
      <c r="N5745">
        <v>2</v>
      </c>
    </row>
    <row r="5746" spans="1:14">
      <c r="A5746">
        <f>IF(MOD(ROW()-3,COUNTA(tblProducts[Description]))=0,A5745+1,A5745)</f>
        <v>51</v>
      </c>
      <c r="B5746">
        <f>MOD(ROW()-3,COUNTA(tblProducts[Description]))+1</f>
        <v>44</v>
      </c>
      <c r="C5746" t="str">
        <f>_xlfn.XLOOKUP(A5746,tblProducts[Column1],tblProducts[Description])</f>
        <v>ETHYLAN 1008 SA BULK</v>
      </c>
      <c r="D5746" t="str">
        <f>_xlfn.XLOOKUP(B5746,tblProducts[Column1],tblProducts[Description])</f>
        <v>ETHOMEEN T/18 BULK</v>
      </c>
      <c r="E5746" t="s">
        <v>9</v>
      </c>
      <c r="F5746" t="s">
        <v>12</v>
      </c>
      <c r="G5746" t="s">
        <v>7</v>
      </c>
      <c r="H5746" t="s">
        <v>8</v>
      </c>
      <c r="I5746">
        <f t="shared" si="89"/>
        <v>2</v>
      </c>
      <c r="L5746" t="str">
        <v>ETHYLAN 1008 SA BULK</v>
      </c>
      <c r="M5746" t="str">
        <v>ETHOMEEN T/18 BULK</v>
      </c>
      <c r="N5746">
        <v>2</v>
      </c>
    </row>
    <row r="5747" spans="1:14">
      <c r="A5747">
        <f>IF(MOD(ROW()-3,COUNTA(tblProducts[Description]))=0,A5746+1,A5746)</f>
        <v>51</v>
      </c>
      <c r="B5747">
        <f>MOD(ROW()-3,COUNTA(tblProducts[Description]))+1</f>
        <v>45</v>
      </c>
      <c r="C5747" t="str">
        <f>_xlfn.XLOOKUP(A5747,tblProducts[Column1],tblProducts[Description])</f>
        <v>ETHYLAN 1008 SA BULK</v>
      </c>
      <c r="D5747" t="str">
        <f>_xlfn.XLOOKUP(B5747,tblProducts[Column1],tblProducts[Description])</f>
        <v>ETHOMEEN T/19 BULK</v>
      </c>
      <c r="E5747" t="s">
        <v>9</v>
      </c>
      <c r="F5747" t="s">
        <v>12</v>
      </c>
      <c r="G5747" t="s">
        <v>7</v>
      </c>
      <c r="H5747" t="s">
        <v>8</v>
      </c>
      <c r="I5747">
        <f t="shared" si="89"/>
        <v>2</v>
      </c>
      <c r="L5747" t="str">
        <v>ETHYLAN 1008 SA BULK</v>
      </c>
      <c r="M5747" t="str">
        <v>ETHOMEEN T/19 BULK</v>
      </c>
      <c r="N5747">
        <v>2</v>
      </c>
    </row>
    <row r="5748" spans="1:14">
      <c r="A5748">
        <f>IF(MOD(ROW()-3,COUNTA(tblProducts[Description]))=0,A5747+1,A5747)</f>
        <v>51</v>
      </c>
      <c r="B5748">
        <f>MOD(ROW()-3,COUNTA(tblProducts[Description]))+1</f>
        <v>46</v>
      </c>
      <c r="C5748" t="str">
        <f>_xlfn.XLOOKUP(A5748,tblProducts[Column1],tblProducts[Description])</f>
        <v>ETHYLAN 1008 SA BULK</v>
      </c>
      <c r="D5748" t="str">
        <f>_xlfn.XLOOKUP(B5748,tblProducts[Column1],tblProducts[Description])</f>
        <v>ETHOMEEN T/20 BULK</v>
      </c>
      <c r="E5748" t="s">
        <v>9</v>
      </c>
      <c r="F5748" t="s">
        <v>12</v>
      </c>
      <c r="G5748" t="s">
        <v>7</v>
      </c>
      <c r="H5748" t="s">
        <v>8</v>
      </c>
      <c r="I5748">
        <f t="shared" si="89"/>
        <v>2</v>
      </c>
      <c r="L5748" t="str">
        <v>ETHYLAN 1008 SA BULK</v>
      </c>
      <c r="M5748" t="str">
        <v>ETHOMEEN T/20 BULK</v>
      </c>
      <c r="N5748">
        <v>2</v>
      </c>
    </row>
    <row r="5749" spans="1:14">
      <c r="A5749">
        <f>IF(MOD(ROW()-3,COUNTA(tblProducts[Description]))=0,A5748+1,A5748)</f>
        <v>51</v>
      </c>
      <c r="B5749">
        <f>MOD(ROW()-3,COUNTA(tblProducts[Description]))+1</f>
        <v>47</v>
      </c>
      <c r="C5749" t="str">
        <f>_xlfn.XLOOKUP(A5749,tblProducts[Column1],tblProducts[Description])</f>
        <v>ETHYLAN 1008 SA BULK</v>
      </c>
      <c r="D5749" t="str">
        <f>_xlfn.XLOOKUP(B5749,tblProducts[Column1],tblProducts[Description])</f>
        <v>ETHOMEEN T/20S BULK</v>
      </c>
      <c r="E5749" t="s">
        <v>9</v>
      </c>
      <c r="F5749" t="s">
        <v>12</v>
      </c>
      <c r="G5749" t="s">
        <v>7</v>
      </c>
      <c r="H5749" t="s">
        <v>8</v>
      </c>
      <c r="I5749">
        <f t="shared" si="89"/>
        <v>2</v>
      </c>
      <c r="L5749" t="str">
        <v>ETHYLAN 1008 SA BULK</v>
      </c>
      <c r="M5749" t="str">
        <v>ETHOMEEN T/20S BULK</v>
      </c>
      <c r="N5749">
        <v>2</v>
      </c>
    </row>
    <row r="5750" spans="1:14">
      <c r="A5750">
        <f>IF(MOD(ROW()-3,COUNTA(tblProducts[Description]))=0,A5749+1,A5749)</f>
        <v>51</v>
      </c>
      <c r="B5750">
        <f>MOD(ROW()-3,COUNTA(tblProducts[Description]))+1</f>
        <v>48</v>
      </c>
      <c r="C5750" t="str">
        <f>_xlfn.XLOOKUP(A5750,tblProducts[Column1],tblProducts[Description])</f>
        <v>ETHYLAN 1008 SA BULK</v>
      </c>
      <c r="D5750" t="str">
        <f>_xlfn.XLOOKUP(B5750,tblProducts[Column1],tblProducts[Description])</f>
        <v>ETHOMEEN T/24 BULK</v>
      </c>
      <c r="E5750" t="s">
        <v>9</v>
      </c>
      <c r="F5750" t="s">
        <v>12</v>
      </c>
      <c r="G5750" t="s">
        <v>7</v>
      </c>
      <c r="H5750" t="s">
        <v>8</v>
      </c>
      <c r="I5750">
        <f t="shared" si="89"/>
        <v>2</v>
      </c>
      <c r="L5750" t="str">
        <v>ETHYLAN 1008 SA BULK</v>
      </c>
      <c r="M5750" t="str">
        <v>ETHOMEEN T/24 BULK</v>
      </c>
      <c r="N5750">
        <v>2</v>
      </c>
    </row>
    <row r="5751" spans="1:14">
      <c r="A5751">
        <f>IF(MOD(ROW()-3,COUNTA(tblProducts[Description]))=0,A5750+1,A5750)</f>
        <v>51</v>
      </c>
      <c r="B5751">
        <f>MOD(ROW()-3,COUNTA(tblProducts[Description]))+1</f>
        <v>49</v>
      </c>
      <c r="C5751" t="str">
        <f>_xlfn.XLOOKUP(A5751,tblProducts[Column1],tblProducts[Description])</f>
        <v>ETHYLAN 1008 SA BULK</v>
      </c>
      <c r="D5751" t="str">
        <f>_xlfn.XLOOKUP(B5751,tblProducts[Column1],tblProducts[Description])</f>
        <v>ETHOMEEN T/25 BULK</v>
      </c>
      <c r="E5751" t="s">
        <v>9</v>
      </c>
      <c r="F5751" t="s">
        <v>12</v>
      </c>
      <c r="G5751" t="s">
        <v>7</v>
      </c>
      <c r="H5751" t="s">
        <v>8</v>
      </c>
      <c r="I5751">
        <f t="shared" si="89"/>
        <v>2</v>
      </c>
      <c r="L5751" t="str">
        <v>ETHYLAN 1008 SA BULK</v>
      </c>
      <c r="M5751" t="str">
        <v>ETHOMEEN T/25 BULK</v>
      </c>
      <c r="N5751">
        <v>2</v>
      </c>
    </row>
    <row r="5752" spans="1:14">
      <c r="A5752">
        <f>IF(MOD(ROW()-3,COUNTA(tblProducts[Description]))=0,A5751+1,A5751)</f>
        <v>51</v>
      </c>
      <c r="B5752">
        <f>MOD(ROW()-3,COUNTA(tblProducts[Description]))+1</f>
        <v>50</v>
      </c>
      <c r="C5752" t="str">
        <f>_xlfn.XLOOKUP(A5752,tblProducts[Column1],tblProducts[Description])</f>
        <v>ETHYLAN 1008 SA BULK</v>
      </c>
      <c r="D5752" t="str">
        <f>_xlfn.XLOOKUP(B5752,tblProducts[Column1],tblProducts[Description])</f>
        <v>ETHOMEEN T/28 BULK</v>
      </c>
      <c r="E5752" t="s">
        <v>9</v>
      </c>
      <c r="F5752" t="s">
        <v>12</v>
      </c>
      <c r="G5752" t="s">
        <v>7</v>
      </c>
      <c r="H5752" t="s">
        <v>8</v>
      </c>
      <c r="I5752">
        <f t="shared" si="89"/>
        <v>2</v>
      </c>
      <c r="L5752" t="str">
        <v>ETHYLAN 1008 SA BULK</v>
      </c>
      <c r="M5752" t="str">
        <v>ETHOMEEN T/28 BULK</v>
      </c>
      <c r="N5752">
        <v>2</v>
      </c>
    </row>
    <row r="5753" spans="1:14">
      <c r="A5753">
        <f>IF(MOD(ROW()-3,COUNTA(tblProducts[Description]))=0,A5752+1,A5752)</f>
        <v>51</v>
      </c>
      <c r="B5753">
        <f>MOD(ROW()-3,COUNTA(tblProducts[Description]))+1</f>
        <v>51</v>
      </c>
      <c r="C5753" t="str">
        <f>_xlfn.XLOOKUP(A5753,tblProducts[Column1],tblProducts[Description])</f>
        <v>ETHYLAN 1008 SA BULK</v>
      </c>
      <c r="D5753" t="str">
        <f>_xlfn.XLOOKUP(B5753,tblProducts[Column1],tblProducts[Description])</f>
        <v>ETHYLAN 1008 SA BULK</v>
      </c>
      <c r="E5753" t="s">
        <v>9</v>
      </c>
      <c r="F5753" t="s">
        <v>12</v>
      </c>
      <c r="G5753" t="s">
        <v>7</v>
      </c>
      <c r="H5753" t="s">
        <v>8</v>
      </c>
      <c r="I5753">
        <f t="shared" si="89"/>
        <v>2</v>
      </c>
      <c r="L5753" t="str">
        <v>ETHYLAN 1008 SA BULK</v>
      </c>
      <c r="M5753" t="str">
        <v>ETHYLAN 1008 SA BULK</v>
      </c>
      <c r="N5753">
        <v>2</v>
      </c>
    </row>
    <row r="5754" spans="1:14">
      <c r="A5754">
        <f>IF(MOD(ROW()-3,COUNTA(tblProducts[Description]))=0,A5753+1,A5753)</f>
        <v>51</v>
      </c>
      <c r="B5754">
        <f>MOD(ROW()-3,COUNTA(tblProducts[Description]))+1</f>
        <v>52</v>
      </c>
      <c r="C5754" t="str">
        <f>_xlfn.XLOOKUP(A5754,tblProducts[Column1],tblProducts[Description])</f>
        <v>ETHYLAN 1008 SA BULK</v>
      </c>
      <c r="D5754" t="str">
        <f>_xlfn.XLOOKUP(B5754,tblProducts[Column1],tblProducts[Description])</f>
        <v>ETHYLAN 325 BULK</v>
      </c>
      <c r="E5754" t="s">
        <v>9</v>
      </c>
      <c r="F5754" t="s">
        <v>12</v>
      </c>
      <c r="G5754" t="s">
        <v>7</v>
      </c>
      <c r="H5754" t="s">
        <v>8</v>
      </c>
      <c r="I5754">
        <f t="shared" si="89"/>
        <v>2</v>
      </c>
      <c r="L5754" t="str">
        <v>ETHYLAN 1008 SA BULK</v>
      </c>
      <c r="M5754" t="str">
        <v>ETHYLAN 325 BULK</v>
      </c>
      <c r="N5754">
        <v>2</v>
      </c>
    </row>
    <row r="5755" spans="1:14">
      <c r="A5755">
        <f>IF(MOD(ROW()-3,COUNTA(tblProducts[Description]))=0,A5754+1,A5754)</f>
        <v>51</v>
      </c>
      <c r="B5755">
        <f>MOD(ROW()-3,COUNTA(tblProducts[Description]))+1</f>
        <v>53</v>
      </c>
      <c r="C5755" t="str">
        <f>_xlfn.XLOOKUP(A5755,tblProducts[Column1],tblProducts[Description])</f>
        <v>ETHYLAN 1008 SA BULK</v>
      </c>
      <c r="D5755" t="str">
        <f>_xlfn.XLOOKUP(B5755,tblProducts[Column1],tblProducts[Description])</f>
        <v>ETHYLAN NS-500LQ BULK</v>
      </c>
      <c r="E5755" t="s">
        <v>9</v>
      </c>
      <c r="F5755" t="s">
        <v>12</v>
      </c>
      <c r="G5755" t="s">
        <v>7</v>
      </c>
      <c r="H5755" t="s">
        <v>8</v>
      </c>
      <c r="I5755">
        <f t="shared" si="89"/>
        <v>2</v>
      </c>
      <c r="L5755" t="str">
        <v>ETHYLAN 1008 SA BULK</v>
      </c>
      <c r="M5755" t="str">
        <v>ETHYLAN NS-500LQ BULK</v>
      </c>
      <c r="N5755">
        <v>2</v>
      </c>
    </row>
    <row r="5756" spans="1:14">
      <c r="A5756">
        <f>IF(MOD(ROW()-3,COUNTA(tblProducts[Description]))=0,A5755+1,A5755)</f>
        <v>51</v>
      </c>
      <c r="B5756">
        <f>MOD(ROW()-3,COUNTA(tblProducts[Description]))+1</f>
        <v>54</v>
      </c>
      <c r="C5756" t="str">
        <f>_xlfn.XLOOKUP(A5756,tblProducts[Column1],tblProducts[Description])</f>
        <v>ETHYLAN 1008 SA BULK</v>
      </c>
      <c r="D5756" t="str">
        <f>_xlfn.XLOOKUP(B5756,tblProducts[Column1],tblProducts[Description])</f>
        <v>ETHYLAN PRE NS-505 K BULK</v>
      </c>
      <c r="E5756" t="s">
        <v>9</v>
      </c>
      <c r="F5756" t="s">
        <v>12</v>
      </c>
      <c r="G5756" t="s">
        <v>7</v>
      </c>
      <c r="H5756" t="s">
        <v>8</v>
      </c>
      <c r="I5756">
        <f t="shared" si="89"/>
        <v>2</v>
      </c>
      <c r="L5756" t="str">
        <v>ETHYLAN 1008 SA BULK</v>
      </c>
      <c r="M5756" t="str">
        <v>ETHYLAN PRE NS-505 K BULK</v>
      </c>
      <c r="N5756">
        <v>2</v>
      </c>
    </row>
    <row r="5757" spans="1:14">
      <c r="A5757">
        <f>IF(MOD(ROW()-3,COUNTA(tblProducts[Description]))=0,A5756+1,A5756)</f>
        <v>51</v>
      </c>
      <c r="B5757">
        <f>MOD(ROW()-3,COUNTA(tblProducts[Description]))+1</f>
        <v>55</v>
      </c>
      <c r="C5757" t="str">
        <f>_xlfn.XLOOKUP(A5757,tblProducts[Column1],tblProducts[Description])</f>
        <v>ETHYLAN 1008 SA BULK</v>
      </c>
      <c r="D5757" t="str">
        <f>_xlfn.XLOOKUP(B5757,tblProducts[Column1],tblProducts[Description])</f>
        <v>ETHYLAN SN-90 BULK</v>
      </c>
      <c r="E5757" t="s">
        <v>9</v>
      </c>
      <c r="F5757" t="s">
        <v>12</v>
      </c>
      <c r="G5757" t="s">
        <v>7</v>
      </c>
      <c r="H5757" t="s">
        <v>8</v>
      </c>
      <c r="I5757">
        <f t="shared" si="89"/>
        <v>2</v>
      </c>
      <c r="L5757" t="str">
        <v>ETHYLAN 1008 SA BULK</v>
      </c>
      <c r="M5757" t="str">
        <v>ETHYLAN SN-90 BULK</v>
      </c>
      <c r="N5757">
        <v>2</v>
      </c>
    </row>
    <row r="5758" spans="1:14">
      <c r="A5758">
        <f>IF(MOD(ROW()-3,COUNTA(tblProducts[Description]))=0,A5757+1,A5757)</f>
        <v>51</v>
      </c>
      <c r="B5758">
        <f>MOD(ROW()-3,COUNTA(tblProducts[Description]))+1</f>
        <v>56</v>
      </c>
      <c r="C5758" t="str">
        <f>_xlfn.XLOOKUP(A5758,tblProducts[Column1],tblProducts[Description])</f>
        <v>ETHYLAN 1008 SA BULK</v>
      </c>
      <c r="D5758" t="str">
        <f>_xlfn.XLOOKUP(B5758,tblProducts[Column1],tblProducts[Description])</f>
        <v>ETHYLAN TD-100 BULK</v>
      </c>
      <c r="E5758" t="s">
        <v>9</v>
      </c>
      <c r="F5758" t="s">
        <v>12</v>
      </c>
      <c r="G5758" t="s">
        <v>7</v>
      </c>
      <c r="H5758" t="s">
        <v>8</v>
      </c>
      <c r="I5758">
        <f t="shared" si="89"/>
        <v>2</v>
      </c>
      <c r="L5758" t="str">
        <v>ETHYLAN 1008 SA BULK</v>
      </c>
      <c r="M5758" t="str">
        <v>ETHYLAN TD-100 BULK</v>
      </c>
      <c r="N5758">
        <v>2</v>
      </c>
    </row>
    <row r="5759" spans="1:14">
      <c r="A5759">
        <f>IF(MOD(ROW()-3,COUNTA(tblProducts[Description]))=0,A5758+1,A5758)</f>
        <v>51</v>
      </c>
      <c r="B5759">
        <f>MOD(ROW()-3,COUNTA(tblProducts[Description]))+1</f>
        <v>57</v>
      </c>
      <c r="C5759" t="str">
        <f>_xlfn.XLOOKUP(A5759,tblProducts[Column1],tblProducts[Description])</f>
        <v>ETHYLAN 1008 SA BULK</v>
      </c>
      <c r="D5759" t="str">
        <f>_xlfn.XLOOKUP(B5759,tblProducts[Column1],tblProducts[Description])</f>
        <v>ETHYLAN TD-120 BULK</v>
      </c>
      <c r="E5759" t="s">
        <v>9</v>
      </c>
      <c r="F5759" t="s">
        <v>12</v>
      </c>
      <c r="G5759" t="s">
        <v>7</v>
      </c>
      <c r="H5759" t="s">
        <v>8</v>
      </c>
      <c r="I5759">
        <f t="shared" si="89"/>
        <v>2</v>
      </c>
      <c r="L5759" t="str">
        <v>ETHYLAN 1008 SA BULK</v>
      </c>
      <c r="M5759" t="str">
        <v>ETHYLAN TD-120 BULK</v>
      </c>
      <c r="N5759">
        <v>2</v>
      </c>
    </row>
    <row r="5760" spans="1:14">
      <c r="A5760">
        <f>IF(MOD(ROW()-3,COUNTA(tblProducts[Description]))=0,A5759+1,A5759)</f>
        <v>51</v>
      </c>
      <c r="B5760">
        <f>MOD(ROW()-3,COUNTA(tblProducts[Description]))+1</f>
        <v>58</v>
      </c>
      <c r="C5760" t="str">
        <f>_xlfn.XLOOKUP(A5760,tblProducts[Column1],tblProducts[Description])</f>
        <v>ETHYLAN 1008 SA BULK</v>
      </c>
      <c r="D5760" t="str">
        <f>_xlfn.XLOOKUP(B5760,tblProducts[Column1],tblProducts[Description])</f>
        <v>ETHYLAN TD-1407 BULK</v>
      </c>
      <c r="E5760" t="s">
        <v>9</v>
      </c>
      <c r="F5760" t="s">
        <v>12</v>
      </c>
      <c r="G5760" t="s">
        <v>7</v>
      </c>
      <c r="H5760" t="s">
        <v>8</v>
      </c>
      <c r="I5760">
        <f t="shared" si="89"/>
        <v>2</v>
      </c>
      <c r="L5760" t="str">
        <v>ETHYLAN 1008 SA BULK</v>
      </c>
      <c r="M5760" t="str">
        <v>ETHYLAN TD-1407 BULK</v>
      </c>
      <c r="N5760">
        <v>2</v>
      </c>
    </row>
    <row r="5761" spans="1:14">
      <c r="A5761">
        <f>IF(MOD(ROW()-3,COUNTA(tblProducts[Description]))=0,A5760+1,A5760)</f>
        <v>51</v>
      </c>
      <c r="B5761">
        <f>MOD(ROW()-3,COUNTA(tblProducts[Description]))+1</f>
        <v>59</v>
      </c>
      <c r="C5761" t="str">
        <f>_xlfn.XLOOKUP(A5761,tblProducts[Column1],tblProducts[Description])</f>
        <v>ETHYLAN 1008 SA BULK</v>
      </c>
      <c r="D5761" t="str">
        <f>_xlfn.XLOOKUP(B5761,tblProducts[Column1],tblProducts[Description])</f>
        <v>ETHYLAN TD-40 BULK</v>
      </c>
      <c r="E5761" t="s">
        <v>9</v>
      </c>
      <c r="F5761" t="s">
        <v>12</v>
      </c>
      <c r="G5761" t="s">
        <v>7</v>
      </c>
      <c r="H5761" t="s">
        <v>8</v>
      </c>
      <c r="I5761">
        <f t="shared" si="89"/>
        <v>2</v>
      </c>
      <c r="L5761" t="str">
        <v>ETHYLAN 1008 SA BULK</v>
      </c>
      <c r="M5761" t="str">
        <v>ETHYLAN TD-40 BULK</v>
      </c>
      <c r="N5761">
        <v>2</v>
      </c>
    </row>
    <row r="5762" spans="1:14">
      <c r="A5762">
        <f>IF(MOD(ROW()-3,COUNTA(tblProducts[Description]))=0,A5761+1,A5761)</f>
        <v>51</v>
      </c>
      <c r="B5762">
        <f>MOD(ROW()-3,COUNTA(tblProducts[Description]))+1</f>
        <v>60</v>
      </c>
      <c r="C5762" t="str">
        <f>_xlfn.XLOOKUP(A5762,tblProducts[Column1],tblProducts[Description])</f>
        <v>ETHYLAN 1008 SA BULK</v>
      </c>
      <c r="D5762" t="str">
        <f>_xlfn.XLOOKUP(B5762,tblProducts[Column1],tblProducts[Description])</f>
        <v>ETHYLAN TD-60 BULK</v>
      </c>
      <c r="E5762" t="s">
        <v>9</v>
      </c>
      <c r="F5762" t="s">
        <v>12</v>
      </c>
      <c r="G5762" t="s">
        <v>7</v>
      </c>
      <c r="H5762" t="s">
        <v>8</v>
      </c>
      <c r="I5762">
        <f t="shared" si="89"/>
        <v>2</v>
      </c>
      <c r="L5762" t="str">
        <v>ETHYLAN 1008 SA BULK</v>
      </c>
      <c r="M5762" t="str">
        <v>ETHYLAN TD-60 BULK</v>
      </c>
      <c r="N5762">
        <v>2</v>
      </c>
    </row>
    <row r="5763" spans="1:14">
      <c r="A5763">
        <f>IF(MOD(ROW()-3,COUNTA(tblProducts[Description]))=0,A5762+1,A5762)</f>
        <v>51</v>
      </c>
      <c r="B5763">
        <f>MOD(ROW()-3,COUNTA(tblProducts[Description]))+1</f>
        <v>61</v>
      </c>
      <c r="C5763" t="str">
        <f>_xlfn.XLOOKUP(A5763,tblProducts[Column1],tblProducts[Description])</f>
        <v>ETHYLAN 1008 SA BULK</v>
      </c>
      <c r="D5763" t="str">
        <f>_xlfn.XLOOKUP(B5763,tblProducts[Column1],tblProducts[Description])</f>
        <v>INTERMEDIATE BE-110L BULK</v>
      </c>
      <c r="E5763" t="s">
        <v>9</v>
      </c>
      <c r="F5763" t="s">
        <v>12</v>
      </c>
      <c r="G5763" t="s">
        <v>7</v>
      </c>
      <c r="H5763" t="s">
        <v>8</v>
      </c>
      <c r="I5763">
        <f t="shared" si="89"/>
        <v>2</v>
      </c>
      <c r="L5763" t="str">
        <v>ETHYLAN 1008 SA BULK</v>
      </c>
      <c r="M5763" t="str">
        <v>INTERMEDIATE BE-110L BULK</v>
      </c>
      <c r="N5763">
        <v>2</v>
      </c>
    </row>
    <row r="5764" spans="1:14">
      <c r="A5764">
        <f>IF(MOD(ROW()-3,COUNTA(tblProducts[Description]))=0,A5763+1,A5763)</f>
        <v>51</v>
      </c>
      <c r="B5764">
        <f>MOD(ROW()-3,COUNTA(tblProducts[Description]))+1</f>
        <v>62</v>
      </c>
      <c r="C5764" t="str">
        <f>_xlfn.XLOOKUP(A5764,tblProducts[Column1],tblProducts[Description])</f>
        <v>ETHYLAN 1008 SA BULK</v>
      </c>
      <c r="D5764" t="str">
        <f>_xlfn.XLOOKUP(B5764,tblProducts[Column1],tblProducts[Description])</f>
        <v>INTERMEDIATE DPG-415 BULK</v>
      </c>
      <c r="E5764" t="s">
        <v>9</v>
      </c>
      <c r="F5764" t="s">
        <v>12</v>
      </c>
      <c r="G5764" t="s">
        <v>9</v>
      </c>
      <c r="H5764" t="s">
        <v>11</v>
      </c>
      <c r="I5764">
        <f t="shared" ref="I5764:I5827" si="90">IF(E5764="NO",0,IF(F5764="HEEL WASH",1.5,2))+IF(G5764="NO",0,2)</f>
        <v>4</v>
      </c>
      <c r="L5764" t="str">
        <v>ETHYLAN 1008 SA BULK</v>
      </c>
      <c r="M5764" t="str">
        <v>INTERMEDIATE DPG-415 BULK</v>
      </c>
      <c r="N5764">
        <v>4</v>
      </c>
    </row>
    <row r="5765" spans="1:14">
      <c r="A5765">
        <f>IF(MOD(ROW()-3,COUNTA(tblProducts[Description]))=0,A5764+1,A5764)</f>
        <v>51</v>
      </c>
      <c r="B5765">
        <f>MOD(ROW()-3,COUNTA(tblProducts[Description]))+1</f>
        <v>63</v>
      </c>
      <c r="C5765" t="str">
        <f>_xlfn.XLOOKUP(A5765,tblProducts[Column1],tblProducts[Description])</f>
        <v>ETHYLAN 1008 SA BULK</v>
      </c>
      <c r="D5765" t="str">
        <f>_xlfn.XLOOKUP(B5765,tblProducts[Column1],tblProducts[Description])</f>
        <v>PROPODUOMEEN T/12 BULK</v>
      </c>
      <c r="E5765" t="s">
        <v>9</v>
      </c>
      <c r="F5765" t="s">
        <v>12</v>
      </c>
      <c r="G5765" t="s">
        <v>9</v>
      </c>
      <c r="H5765" t="s">
        <v>11</v>
      </c>
      <c r="I5765">
        <f t="shared" si="90"/>
        <v>4</v>
      </c>
      <c r="L5765" t="str">
        <v>ETHYLAN 1008 SA BULK</v>
      </c>
      <c r="M5765" t="str">
        <v>PROPODUOMEEN T/12 BULK</v>
      </c>
      <c r="N5765">
        <v>4</v>
      </c>
    </row>
    <row r="5766" spans="1:14">
      <c r="A5766">
        <f>IF(MOD(ROW()-3,COUNTA(tblProducts[Description]))=0,A5765+1,A5765)</f>
        <v>51</v>
      </c>
      <c r="B5766">
        <f>MOD(ROW()-3,COUNTA(tblProducts[Description]))+1</f>
        <v>64</v>
      </c>
      <c r="C5766" t="str">
        <f>_xlfn.XLOOKUP(A5766,tblProducts[Column1],tblProducts[Description])</f>
        <v>ETHYLAN 1008 SA BULK</v>
      </c>
      <c r="D5766" t="str">
        <f>_xlfn.XLOOKUP(B5766,tblProducts[Column1],tblProducts[Description])</f>
        <v>PROPOMEEN T/12 BULK</v>
      </c>
      <c r="E5766" t="s">
        <v>9</v>
      </c>
      <c r="F5766" t="s">
        <v>12</v>
      </c>
      <c r="G5766" t="s">
        <v>9</v>
      </c>
      <c r="H5766" t="s">
        <v>11</v>
      </c>
      <c r="I5766">
        <f t="shared" si="90"/>
        <v>4</v>
      </c>
      <c r="L5766" t="str">
        <v>ETHYLAN 1008 SA BULK</v>
      </c>
      <c r="M5766" t="str">
        <v>PROPOMEEN T/12 BULK</v>
      </c>
      <c r="N5766">
        <v>4</v>
      </c>
    </row>
    <row r="5767" spans="1:14">
      <c r="A5767">
        <f>IF(MOD(ROW()-3,COUNTA(tblProducts[Description]))=0,A5766+1,A5766)</f>
        <v>51</v>
      </c>
      <c r="B5767">
        <f>MOD(ROW()-3,COUNTA(tblProducts[Description]))+1</f>
        <v>65</v>
      </c>
      <c r="C5767" t="str">
        <f>_xlfn.XLOOKUP(A5767,tblProducts[Column1],tblProducts[Description])</f>
        <v>ETHYLAN 1008 SA BULK</v>
      </c>
      <c r="D5767" t="str">
        <f>_xlfn.XLOOKUP(B5767,tblProducts[Column1],tblProducts[Description])</f>
        <v>TMP-420 BULK</v>
      </c>
      <c r="E5767" t="s">
        <v>9</v>
      </c>
      <c r="F5767" t="s">
        <v>12</v>
      </c>
      <c r="G5767" t="s">
        <v>7</v>
      </c>
      <c r="H5767" t="s">
        <v>8</v>
      </c>
      <c r="I5767">
        <f t="shared" si="90"/>
        <v>2</v>
      </c>
      <c r="L5767" t="str">
        <v>ETHYLAN 1008 SA BULK</v>
      </c>
      <c r="M5767" t="str">
        <v>TMP-420 BULK</v>
      </c>
      <c r="N5767">
        <v>2</v>
      </c>
    </row>
    <row r="5768" spans="1:14">
      <c r="A5768">
        <f>IF(MOD(ROW()-3,COUNTA(tblProducts[Description]))=0,A5767+1,A5767)</f>
        <v>51</v>
      </c>
      <c r="B5768">
        <f>MOD(ROW()-3,COUNTA(tblProducts[Description]))+1</f>
        <v>66</v>
      </c>
      <c r="C5768" t="str">
        <f>_xlfn.XLOOKUP(A5768,tblProducts[Column1],tblProducts[Description])</f>
        <v>ETHYLAN 1008 SA BULK</v>
      </c>
      <c r="D5768" t="str">
        <f>_xlfn.XLOOKUP(B5768,tblProducts[Column1],tblProducts[Description])</f>
        <v>TMP-80 BULK</v>
      </c>
      <c r="E5768" t="s">
        <v>9</v>
      </c>
      <c r="F5768" t="s">
        <v>12</v>
      </c>
      <c r="G5768" t="s">
        <v>7</v>
      </c>
      <c r="H5768" t="s">
        <v>13</v>
      </c>
      <c r="I5768">
        <f t="shared" si="90"/>
        <v>2</v>
      </c>
      <c r="L5768" t="str">
        <v>ETHYLAN 1008 SA BULK</v>
      </c>
      <c r="M5768" t="str">
        <v>TMP-80 BULK</v>
      </c>
      <c r="N5768">
        <v>2</v>
      </c>
    </row>
    <row r="5769" spans="1:14">
      <c r="A5769">
        <f>IF(MOD(ROW()-3,COUNTA(tblProducts[Description]))=0,A5768+1,A5768)</f>
        <v>51</v>
      </c>
      <c r="B5769">
        <f>MOD(ROW()-3,COUNTA(tblProducts[Description]))+1</f>
        <v>67</v>
      </c>
      <c r="C5769" t="str">
        <f>_xlfn.XLOOKUP(A5769,tblProducts[Column1],tblProducts[Description])</f>
        <v>ETHYLAN 1008 SA BULK</v>
      </c>
      <c r="D5769" t="str">
        <f>_xlfn.XLOOKUP(B5769,tblProducts[Column1],tblProducts[Description])</f>
        <v>VISCO 352 BULK</v>
      </c>
      <c r="E5769" t="s">
        <v>9</v>
      </c>
      <c r="F5769" t="s">
        <v>12</v>
      </c>
      <c r="G5769" t="s">
        <v>7</v>
      </c>
      <c r="H5769" t="s">
        <v>13</v>
      </c>
      <c r="I5769">
        <f t="shared" si="90"/>
        <v>2</v>
      </c>
      <c r="L5769" t="str">
        <v>ETHYLAN 1008 SA BULK</v>
      </c>
      <c r="M5769" t="str">
        <v>VISCO 352 BULK</v>
      </c>
      <c r="N5769">
        <v>2</v>
      </c>
    </row>
    <row r="5770" spans="1:14">
      <c r="A5770">
        <f>IF(MOD(ROW()-3,COUNTA(tblProducts[Description]))=0,A5769+1,A5769)</f>
        <v>51</v>
      </c>
      <c r="B5770">
        <f>MOD(ROW()-3,COUNTA(tblProducts[Description]))+1</f>
        <v>68</v>
      </c>
      <c r="C5770" t="str">
        <f>_xlfn.XLOOKUP(A5770,tblProducts[Column1],tblProducts[Description])</f>
        <v>ETHYLAN 1008 SA BULK</v>
      </c>
      <c r="D5770" t="str">
        <f>_xlfn.XLOOKUP(B5770,tblProducts[Column1],tblProducts[Description])</f>
        <v>WITBREAK DPG-25 BULK</v>
      </c>
      <c r="E5770" t="s">
        <v>9</v>
      </c>
      <c r="F5770" t="s">
        <v>12</v>
      </c>
      <c r="G5770" t="s">
        <v>7</v>
      </c>
      <c r="H5770" t="s">
        <v>13</v>
      </c>
      <c r="I5770">
        <f t="shared" si="90"/>
        <v>2</v>
      </c>
      <c r="L5770" t="str">
        <v>ETHYLAN 1008 SA BULK</v>
      </c>
      <c r="M5770" t="str">
        <v>WITBREAK DPG-25 BULK</v>
      </c>
      <c r="N5770">
        <v>2</v>
      </c>
    </row>
    <row r="5771" spans="1:14">
      <c r="A5771">
        <f>IF(MOD(ROW()-3,COUNTA(tblProducts[Description]))=0,A5770+1,A5770)</f>
        <v>51</v>
      </c>
      <c r="B5771">
        <f>MOD(ROW()-3,COUNTA(tblProducts[Description]))+1</f>
        <v>69</v>
      </c>
      <c r="C5771" t="str">
        <f>_xlfn.XLOOKUP(A5771,tblProducts[Column1],tblProducts[Description])</f>
        <v>ETHYLAN 1008 SA BULK</v>
      </c>
      <c r="D5771" t="str">
        <f>_xlfn.XLOOKUP(B5771,tblProducts[Column1],tblProducts[Description])</f>
        <v>WITBREAK DPG-482 BULK</v>
      </c>
      <c r="E5771" t="s">
        <v>9</v>
      </c>
      <c r="F5771" t="s">
        <v>12</v>
      </c>
      <c r="G5771" t="s">
        <v>7</v>
      </c>
      <c r="H5771" t="s">
        <v>8</v>
      </c>
      <c r="I5771">
        <f t="shared" si="90"/>
        <v>2</v>
      </c>
      <c r="L5771" t="str">
        <v>ETHYLAN 1008 SA BULK</v>
      </c>
      <c r="M5771" t="str">
        <v>WITBREAK DPG-482 BULK</v>
      </c>
      <c r="N5771">
        <v>2</v>
      </c>
    </row>
    <row r="5772" spans="1:14">
      <c r="A5772">
        <f>IF(MOD(ROW()-3,COUNTA(tblProducts[Description]))=0,A5771+1,A5771)</f>
        <v>51</v>
      </c>
      <c r="B5772">
        <f>MOD(ROW()-3,COUNTA(tblProducts[Description]))+1</f>
        <v>70</v>
      </c>
      <c r="C5772" t="str">
        <f>_xlfn.XLOOKUP(A5772,tblProducts[Column1],tblProducts[Description])</f>
        <v>ETHYLAN 1008 SA BULK</v>
      </c>
      <c r="D5772" t="str">
        <f>_xlfn.XLOOKUP(B5772,tblProducts[Column1],tblProducts[Description])</f>
        <v>WITBREAK DPG-818 BULK</v>
      </c>
      <c r="E5772" t="s">
        <v>9</v>
      </c>
      <c r="F5772" t="s">
        <v>12</v>
      </c>
      <c r="G5772" t="s">
        <v>7</v>
      </c>
      <c r="H5772" t="s">
        <v>8</v>
      </c>
      <c r="I5772">
        <f t="shared" si="90"/>
        <v>2</v>
      </c>
      <c r="L5772" t="str">
        <v>ETHYLAN 1008 SA BULK</v>
      </c>
      <c r="M5772" t="str">
        <v>WITBREAK DPG-818 BULK</v>
      </c>
      <c r="N5772">
        <v>2</v>
      </c>
    </row>
    <row r="5773" spans="1:14">
      <c r="A5773">
        <f>IF(MOD(ROW()-3,COUNTA(tblProducts[Description]))=0,A5772+1,A5772)</f>
        <v>51</v>
      </c>
      <c r="B5773">
        <f>MOD(ROW()-3,COUNTA(tblProducts[Description]))+1</f>
        <v>71</v>
      </c>
      <c r="C5773" t="str">
        <f>_xlfn.XLOOKUP(A5773,tblProducts[Column1],tblProducts[Description])</f>
        <v>ETHYLAN 1008 SA BULK</v>
      </c>
      <c r="D5773" t="str">
        <f>_xlfn.XLOOKUP(B5773,tblProducts[Column1],tblProducts[Description])</f>
        <v>WITBREAK DTG-62 BULK</v>
      </c>
      <c r="E5773" t="s">
        <v>9</v>
      </c>
      <c r="F5773" t="s">
        <v>12</v>
      </c>
      <c r="G5773" t="s">
        <v>7</v>
      </c>
      <c r="H5773" t="s">
        <v>8</v>
      </c>
      <c r="I5773">
        <f t="shared" si="90"/>
        <v>2</v>
      </c>
      <c r="L5773" t="str">
        <v>ETHYLAN 1008 SA BULK</v>
      </c>
      <c r="M5773" t="str">
        <v>WITBREAK DTG-62 BULK</v>
      </c>
      <c r="N5773">
        <v>2</v>
      </c>
    </row>
    <row r="5774" spans="1:14">
      <c r="A5774">
        <f>IF(MOD(ROW()-3,COUNTA(tblProducts[Description]))=0,A5773+1,A5773)</f>
        <v>51</v>
      </c>
      <c r="B5774">
        <f>MOD(ROW()-3,COUNTA(tblProducts[Description]))+1</f>
        <v>72</v>
      </c>
      <c r="C5774" t="str">
        <f>_xlfn.XLOOKUP(A5774,tblProducts[Column1],tblProducts[Description])</f>
        <v>ETHYLAN 1008 SA BULK</v>
      </c>
      <c r="D5774" t="str">
        <f>_xlfn.XLOOKUP(B5774,tblProducts[Column1],tblProducts[Description])</f>
        <v>WITCOMUL 1844 BULK</v>
      </c>
      <c r="E5774" t="s">
        <v>9</v>
      </c>
      <c r="F5774" t="s">
        <v>12</v>
      </c>
      <c r="G5774" t="s">
        <v>7</v>
      </c>
      <c r="H5774" t="s">
        <v>8</v>
      </c>
      <c r="I5774">
        <f t="shared" si="90"/>
        <v>2</v>
      </c>
      <c r="L5774" t="str">
        <v>ETHYLAN 1008 SA BULK</v>
      </c>
      <c r="M5774" t="str">
        <v>WITCOMUL 1844 BULK</v>
      </c>
      <c r="N5774">
        <v>2</v>
      </c>
    </row>
    <row r="5775" spans="1:14">
      <c r="A5775">
        <f>IF(MOD(ROW()-3,COUNTA(tblProducts[Description]))=0,A5774+1,A5774)</f>
        <v>51</v>
      </c>
      <c r="B5775">
        <f>MOD(ROW()-3,COUNTA(tblProducts[Description]))+1</f>
        <v>73</v>
      </c>
      <c r="C5775" t="str">
        <f>_xlfn.XLOOKUP(A5775,tblProducts[Column1],tblProducts[Description])</f>
        <v>ETHYLAN 1008 SA BULK</v>
      </c>
      <c r="D5775" t="str">
        <f>_xlfn.XLOOKUP(B5775,tblProducts[Column1],tblProducts[Description])</f>
        <v>WITCONOL 2690 BULK</v>
      </c>
      <c r="E5775" t="s">
        <v>9</v>
      </c>
      <c r="F5775" t="s">
        <v>12</v>
      </c>
      <c r="G5775" t="s">
        <v>7</v>
      </c>
      <c r="H5775" t="s">
        <v>8</v>
      </c>
      <c r="I5775">
        <f t="shared" si="90"/>
        <v>2</v>
      </c>
      <c r="L5775" t="str">
        <v>ETHYLAN 1008 SA BULK</v>
      </c>
      <c r="M5775" t="str">
        <v>WITCONOL 2690 BULK</v>
      </c>
      <c r="N5775">
        <v>2</v>
      </c>
    </row>
    <row r="5776" spans="1:14">
      <c r="A5776">
        <f>IF(MOD(ROW()-3,COUNTA(tblProducts[Description]))=0,A5775+1,A5775)</f>
        <v>51</v>
      </c>
      <c r="B5776">
        <f>MOD(ROW()-3,COUNTA(tblProducts[Description]))+1</f>
        <v>74</v>
      </c>
      <c r="C5776" t="str">
        <f>_xlfn.XLOOKUP(A5776,tblProducts[Column1],tblProducts[Description])</f>
        <v>ETHYLAN 1008 SA BULK</v>
      </c>
      <c r="D5776" t="str">
        <f>_xlfn.XLOOKUP(B5776,tblProducts[Column1],tblProducts[Description])</f>
        <v>ETHYLAN 324 BULK</v>
      </c>
      <c r="E5776" t="s">
        <v>9</v>
      </c>
      <c r="F5776" t="s">
        <v>12</v>
      </c>
      <c r="G5776" t="s">
        <v>7</v>
      </c>
      <c r="H5776" t="s">
        <v>8</v>
      </c>
      <c r="I5776">
        <f t="shared" si="90"/>
        <v>2</v>
      </c>
      <c r="L5776" t="str">
        <v>ETHYLAN 1008 SA BULK</v>
      </c>
      <c r="M5776" t="str">
        <v>ETHYLAN 324 BULK</v>
      </c>
      <c r="N5776">
        <v>2</v>
      </c>
    </row>
    <row r="5777" spans="1:14">
      <c r="A5777">
        <f>IF(MOD(ROW()-3,COUNTA(tblProducts[Description]))=0,A5776+1,A5776)</f>
        <v>51</v>
      </c>
      <c r="B5777">
        <f>MOD(ROW()-3,COUNTA(tblProducts[Description]))+1</f>
        <v>75</v>
      </c>
      <c r="C5777" t="str">
        <f>_xlfn.XLOOKUP(A5777,tblProducts[Column1],tblProducts[Description])</f>
        <v>ETHYLAN 1008 SA BULK</v>
      </c>
      <c r="D5777" t="str">
        <f>_xlfn.XLOOKUP(B5777,tblProducts[Column1],tblProducts[Description])</f>
        <v>WITCONOL NP-120 BULK</v>
      </c>
      <c r="E5777" t="s">
        <v>9</v>
      </c>
      <c r="F5777" t="s">
        <v>12</v>
      </c>
      <c r="G5777" t="s">
        <v>7</v>
      </c>
      <c r="H5777" t="s">
        <v>8</v>
      </c>
      <c r="I5777">
        <f t="shared" si="90"/>
        <v>2</v>
      </c>
      <c r="L5777" t="str">
        <v>ETHYLAN 1008 SA BULK</v>
      </c>
      <c r="M5777" t="str">
        <v>WITCONOL NP-120 BULK</v>
      </c>
      <c r="N5777">
        <v>2</v>
      </c>
    </row>
    <row r="5778" spans="1:14">
      <c r="A5778">
        <f>IF(MOD(ROW()-3,COUNTA(tblProducts[Description]))=0,A5777+1,A5777)</f>
        <v>51</v>
      </c>
      <c r="B5778">
        <f>MOD(ROW()-3,COUNTA(tblProducts[Description]))+1</f>
        <v>76</v>
      </c>
      <c r="C5778" t="str">
        <f>_xlfn.XLOOKUP(A5778,tblProducts[Column1],tblProducts[Description])</f>
        <v>ETHYLAN 1008 SA BULK</v>
      </c>
      <c r="D5778" t="str">
        <f>_xlfn.XLOOKUP(B5778,tblProducts[Column1],tblProducts[Description])</f>
        <v>WITCONOL NP-130 BULK</v>
      </c>
      <c r="E5778" t="s">
        <v>9</v>
      </c>
      <c r="F5778" t="s">
        <v>12</v>
      </c>
      <c r="G5778" t="s">
        <v>7</v>
      </c>
      <c r="H5778" t="s">
        <v>8</v>
      </c>
      <c r="I5778">
        <f t="shared" si="90"/>
        <v>2</v>
      </c>
      <c r="L5778" t="str">
        <v>ETHYLAN 1008 SA BULK</v>
      </c>
      <c r="M5778" t="str">
        <v>WITCONOL NP-130 BULK</v>
      </c>
      <c r="N5778">
        <v>2</v>
      </c>
    </row>
    <row r="5779" spans="1:14">
      <c r="A5779">
        <f>IF(MOD(ROW()-3,COUNTA(tblProducts[Description]))=0,A5778+1,A5778)</f>
        <v>51</v>
      </c>
      <c r="B5779">
        <f>MOD(ROW()-3,COUNTA(tblProducts[Description]))+1</f>
        <v>77</v>
      </c>
      <c r="C5779" t="str">
        <f>_xlfn.XLOOKUP(A5779,tblProducts[Column1],tblProducts[Description])</f>
        <v>ETHYLAN 1008 SA BULK</v>
      </c>
      <c r="D5779" t="str">
        <f>_xlfn.XLOOKUP(B5779,tblProducts[Column1],tblProducts[Description])</f>
        <v>WITCONOL NP-20 BULK</v>
      </c>
      <c r="E5779" t="s">
        <v>9</v>
      </c>
      <c r="F5779" t="s">
        <v>12</v>
      </c>
      <c r="G5779" t="s">
        <v>7</v>
      </c>
      <c r="H5779" t="s">
        <v>8</v>
      </c>
      <c r="I5779">
        <f t="shared" si="90"/>
        <v>2</v>
      </c>
      <c r="L5779" t="str">
        <v>ETHYLAN 1008 SA BULK</v>
      </c>
      <c r="M5779" t="str">
        <v>WITCONOL NP-20 BULK</v>
      </c>
      <c r="N5779">
        <v>2</v>
      </c>
    </row>
    <row r="5780" spans="1:14">
      <c r="A5780">
        <f>IF(MOD(ROW()-3,COUNTA(tblProducts[Description]))=0,A5779+1,A5779)</f>
        <v>51</v>
      </c>
      <c r="B5780">
        <f>MOD(ROW()-3,COUNTA(tblProducts[Description]))+1</f>
        <v>78</v>
      </c>
      <c r="C5780" t="str">
        <f>_xlfn.XLOOKUP(A5780,tblProducts[Column1],tblProducts[Description])</f>
        <v>ETHYLAN 1008 SA BULK</v>
      </c>
      <c r="D5780" t="str">
        <f>_xlfn.XLOOKUP(B5780,tblProducts[Column1],tblProducts[Description])</f>
        <v>WITCONOL NP-330 BULK</v>
      </c>
      <c r="E5780" t="s">
        <v>9</v>
      </c>
      <c r="F5780" t="s">
        <v>12</v>
      </c>
      <c r="G5780" t="s">
        <v>7</v>
      </c>
      <c r="H5780" t="s">
        <v>8</v>
      </c>
      <c r="I5780">
        <f t="shared" si="90"/>
        <v>2</v>
      </c>
      <c r="L5780" t="str">
        <v>ETHYLAN 1008 SA BULK</v>
      </c>
      <c r="M5780" t="str">
        <v>WITCONOL NP-330 BULK</v>
      </c>
      <c r="N5780">
        <v>2</v>
      </c>
    </row>
    <row r="5781" spans="1:14">
      <c r="A5781">
        <f>IF(MOD(ROW()-3,COUNTA(tblProducts[Description]))=0,A5780+1,A5780)</f>
        <v>51</v>
      </c>
      <c r="B5781">
        <f>MOD(ROW()-3,COUNTA(tblProducts[Description]))+1</f>
        <v>79</v>
      </c>
      <c r="C5781" t="str">
        <f>_xlfn.XLOOKUP(A5781,tblProducts[Column1],tblProducts[Description])</f>
        <v>ETHYLAN 1008 SA BULK</v>
      </c>
      <c r="D5781" t="str">
        <f>_xlfn.XLOOKUP(B5781,tblProducts[Column1],tblProducts[Description])</f>
        <v>WITCONOL NP-40 BULK</v>
      </c>
      <c r="E5781" t="s">
        <v>9</v>
      </c>
      <c r="F5781" t="s">
        <v>12</v>
      </c>
      <c r="G5781" t="s">
        <v>9</v>
      </c>
      <c r="H5781" t="s">
        <v>8</v>
      </c>
      <c r="I5781">
        <f t="shared" si="90"/>
        <v>4</v>
      </c>
      <c r="L5781" t="str">
        <v>ETHYLAN 1008 SA BULK</v>
      </c>
      <c r="M5781" t="str">
        <v>WITCONOL NP-40 BULK</v>
      </c>
      <c r="N5781">
        <v>4</v>
      </c>
    </row>
    <row r="5782" spans="1:14">
      <c r="A5782">
        <f>IF(MOD(ROW()-3,COUNTA(tblProducts[Description]))=0,A5781+1,A5781)</f>
        <v>51</v>
      </c>
      <c r="B5782">
        <f>MOD(ROW()-3,COUNTA(tblProducts[Description]))+1</f>
        <v>80</v>
      </c>
      <c r="C5782" t="str">
        <f>_xlfn.XLOOKUP(A5782,tblProducts[Column1],tblProducts[Description])</f>
        <v>ETHYLAN 1008 SA BULK</v>
      </c>
      <c r="D5782" t="str">
        <f>_xlfn.XLOOKUP(B5782,tblProducts[Column1],tblProducts[Description])</f>
        <v>WITCONOL NP-60 BULK</v>
      </c>
      <c r="E5782" t="s">
        <v>9</v>
      </c>
      <c r="F5782" t="s">
        <v>12</v>
      </c>
      <c r="G5782" t="s">
        <v>7</v>
      </c>
      <c r="H5782" t="s">
        <v>8</v>
      </c>
      <c r="I5782">
        <f t="shared" si="90"/>
        <v>2</v>
      </c>
      <c r="L5782" t="str">
        <v>ETHYLAN 1008 SA BULK</v>
      </c>
      <c r="M5782" t="str">
        <v>WITCONOL NP-60 BULK</v>
      </c>
      <c r="N5782">
        <v>2</v>
      </c>
    </row>
    <row r="5783" spans="1:14">
      <c r="A5783">
        <f>IF(MOD(ROW()-3,COUNTA(tblProducts[Description]))=0,A5782+1,A5782)</f>
        <v>51</v>
      </c>
      <c r="B5783">
        <f>MOD(ROW()-3,COUNTA(tblProducts[Description]))+1</f>
        <v>81</v>
      </c>
      <c r="C5783" t="str">
        <f>_xlfn.XLOOKUP(A5783,tblProducts[Column1],tblProducts[Description])</f>
        <v>ETHYLAN 1008 SA BULK</v>
      </c>
      <c r="D5783" t="str">
        <f>_xlfn.XLOOKUP(B5783,tblProducts[Column1],tblProducts[Description])</f>
        <v>WITCONOL NP-80 BULK</v>
      </c>
      <c r="E5783" t="s">
        <v>9</v>
      </c>
      <c r="F5783" t="s">
        <v>12</v>
      </c>
      <c r="G5783" t="s">
        <v>7</v>
      </c>
      <c r="H5783" t="s">
        <v>8</v>
      </c>
      <c r="I5783">
        <f t="shared" si="90"/>
        <v>2</v>
      </c>
      <c r="L5783" t="str">
        <v>ETHYLAN 1008 SA BULK</v>
      </c>
      <c r="M5783" t="str">
        <v>WITCONOL NP-80 BULK</v>
      </c>
      <c r="N5783">
        <v>2</v>
      </c>
    </row>
    <row r="5784" spans="1:14">
      <c r="A5784">
        <f>IF(MOD(ROW()-3,COUNTA(tblProducts[Description]))=0,A5783+1,A5783)</f>
        <v>51</v>
      </c>
      <c r="B5784">
        <f>MOD(ROW()-3,COUNTA(tblProducts[Description]))+1</f>
        <v>82</v>
      </c>
      <c r="C5784" t="str">
        <f>_xlfn.XLOOKUP(A5784,tblProducts[Column1],tblProducts[Description])</f>
        <v>ETHYLAN 1008 SA BULK</v>
      </c>
      <c r="D5784" t="str">
        <f>_xlfn.XLOOKUP(B5784,tblProducts[Column1],tblProducts[Description])</f>
        <v>WITCONOL NP-90 BULK</v>
      </c>
      <c r="E5784" t="s">
        <v>9</v>
      </c>
      <c r="F5784" t="s">
        <v>12</v>
      </c>
      <c r="G5784" t="s">
        <v>7</v>
      </c>
      <c r="H5784" t="s">
        <v>8</v>
      </c>
      <c r="I5784">
        <f t="shared" si="90"/>
        <v>2</v>
      </c>
      <c r="L5784" t="str">
        <v>ETHYLAN 1008 SA BULK</v>
      </c>
      <c r="M5784" t="str">
        <v>WITCONOL NP-90 BULK</v>
      </c>
      <c r="N5784">
        <v>2</v>
      </c>
    </row>
    <row r="5785" spans="1:14">
      <c r="A5785">
        <f>IF(MOD(ROW()-3,COUNTA(tblProducts[Description]))=0,A5784+1,A5784)</f>
        <v>51</v>
      </c>
      <c r="B5785">
        <f>MOD(ROW()-3,COUNTA(tblProducts[Description]))+1</f>
        <v>83</v>
      </c>
      <c r="C5785" t="str">
        <f>_xlfn.XLOOKUP(A5785,tblProducts[Column1],tblProducts[Description])</f>
        <v>ETHYLAN 1008 SA BULK</v>
      </c>
      <c r="D5785" t="str">
        <f>_xlfn.XLOOKUP(B5785,tblProducts[Column1],tblProducts[Description])</f>
        <v>WITCONOL NS-108 PO BULK</v>
      </c>
      <c r="E5785" t="s">
        <v>9</v>
      </c>
      <c r="F5785" t="s">
        <v>12</v>
      </c>
      <c r="G5785" t="s">
        <v>7</v>
      </c>
      <c r="H5785" t="s">
        <v>8</v>
      </c>
      <c r="I5785">
        <f t="shared" si="90"/>
        <v>2</v>
      </c>
      <c r="L5785" t="str">
        <v>ETHYLAN 1008 SA BULK</v>
      </c>
      <c r="M5785" t="str">
        <v>WITCONOL NS-108 PO BULK</v>
      </c>
      <c r="N5785">
        <v>2</v>
      </c>
    </row>
    <row r="5786" spans="1:14">
      <c r="A5786">
        <f>IF(MOD(ROW()-3,COUNTA(tblProducts[Description]))=0,A5785+1,A5785)</f>
        <v>51</v>
      </c>
      <c r="B5786">
        <f>MOD(ROW()-3,COUNTA(tblProducts[Description]))+1</f>
        <v>84</v>
      </c>
      <c r="C5786" t="str">
        <f>_xlfn.XLOOKUP(A5786,tblProducts[Column1],tblProducts[Description])</f>
        <v>ETHYLAN 1008 SA BULK</v>
      </c>
      <c r="D5786" t="str">
        <f>_xlfn.XLOOKUP(B5786,tblProducts[Column1],tblProducts[Description])</f>
        <v>WITCONOL NS-505K BULK</v>
      </c>
      <c r="E5786" t="s">
        <v>9</v>
      </c>
      <c r="F5786" t="s">
        <v>12</v>
      </c>
      <c r="G5786" t="s">
        <v>9</v>
      </c>
      <c r="H5786" t="s">
        <v>8</v>
      </c>
      <c r="I5786">
        <f t="shared" si="90"/>
        <v>4</v>
      </c>
      <c r="L5786" t="str">
        <v>ETHYLAN 1008 SA BULK</v>
      </c>
      <c r="M5786" t="str">
        <v>WITCONOL NS-505K BULK</v>
      </c>
      <c r="N5786">
        <v>4</v>
      </c>
    </row>
    <row r="5787" spans="1:14">
      <c r="A5787">
        <f>IF(MOD(ROW()-3,COUNTA(tblProducts[Description]))=0,A5786+1,A5786)</f>
        <v>51</v>
      </c>
      <c r="B5787">
        <f>MOD(ROW()-3,COUNTA(tblProducts[Description]))+1</f>
        <v>85</v>
      </c>
      <c r="C5787" t="str">
        <f>_xlfn.XLOOKUP(A5787,tblProducts[Column1],tblProducts[Description])</f>
        <v>ETHYLAN 1008 SA BULK</v>
      </c>
      <c r="D5787" t="str">
        <f>_xlfn.XLOOKUP(B5787,tblProducts[Column1],tblProducts[Description])</f>
        <v>WITCONOL NS-817 BULK</v>
      </c>
      <c r="E5787" t="s">
        <v>9</v>
      </c>
      <c r="F5787" t="s">
        <v>12</v>
      </c>
      <c r="G5787" t="s">
        <v>9</v>
      </c>
      <c r="H5787" t="s">
        <v>8</v>
      </c>
      <c r="I5787">
        <f t="shared" si="90"/>
        <v>4</v>
      </c>
      <c r="L5787" t="str">
        <v>ETHYLAN 1008 SA BULK</v>
      </c>
      <c r="M5787" t="str">
        <v>WITCONOL NS-817 BULK</v>
      </c>
      <c r="N5787">
        <v>4</v>
      </c>
    </row>
    <row r="5788" spans="1:14">
      <c r="A5788">
        <f>IF(MOD(ROW()-3,COUNTA(tblProducts[Description]))=0,A5787+1,A5787)</f>
        <v>51</v>
      </c>
      <c r="B5788">
        <f>MOD(ROW()-3,COUNTA(tblProducts[Description]))+1</f>
        <v>86</v>
      </c>
      <c r="C5788" t="str">
        <f>_xlfn.XLOOKUP(A5788,tblProducts[Column1],tblProducts[Description])</f>
        <v>ETHYLAN 1008 SA BULK</v>
      </c>
      <c r="D5788" t="str">
        <f>_xlfn.XLOOKUP(B5788,tblProducts[Column1],tblProducts[Description])</f>
        <v>WITCONOL PD-375 BULK</v>
      </c>
      <c r="E5788" t="s">
        <v>9</v>
      </c>
      <c r="F5788" t="s">
        <v>12</v>
      </c>
      <c r="G5788" t="s">
        <v>7</v>
      </c>
      <c r="H5788" t="s">
        <v>8</v>
      </c>
      <c r="I5788">
        <f t="shared" si="90"/>
        <v>2</v>
      </c>
      <c r="L5788" t="str">
        <v>ETHYLAN 1008 SA BULK</v>
      </c>
      <c r="M5788" t="str">
        <v>WITCONOL PD-375 BULK</v>
      </c>
      <c r="N5788">
        <v>2</v>
      </c>
    </row>
    <row r="5789" spans="1:14">
      <c r="A5789">
        <f>IF(MOD(ROW()-3,COUNTA(tblProducts[Description]))=0,A5788+1,A5788)</f>
        <v>51</v>
      </c>
      <c r="B5789">
        <f>MOD(ROW()-3,COUNTA(tblProducts[Description]))+1</f>
        <v>87</v>
      </c>
      <c r="C5789" t="str">
        <f>_xlfn.XLOOKUP(A5789,tblProducts[Column1],tblProducts[Description])</f>
        <v>ETHYLAN 1008 SA BULK</v>
      </c>
      <c r="D5789" t="str">
        <f>_xlfn.XLOOKUP(B5789,tblProducts[Column1],tblProducts[Description])</f>
        <v>WITCONOL PD-4085 BULK</v>
      </c>
      <c r="E5789" t="s">
        <v>9</v>
      </c>
      <c r="F5789" t="s">
        <v>12</v>
      </c>
      <c r="G5789" t="s">
        <v>9</v>
      </c>
      <c r="H5789" t="s">
        <v>8</v>
      </c>
      <c r="I5789">
        <f t="shared" si="90"/>
        <v>4</v>
      </c>
      <c r="L5789" t="str">
        <v>ETHYLAN 1008 SA BULK</v>
      </c>
      <c r="M5789" t="str">
        <v>WITCONOL PD-4085 BULK</v>
      </c>
      <c r="N5789">
        <v>4</v>
      </c>
    </row>
    <row r="5790" spans="1:14">
      <c r="A5790">
        <f>IF(MOD(ROW()-3,COUNTA(tblProducts[Description]))=0,A5789+1,A5789)</f>
        <v>51</v>
      </c>
      <c r="B5790">
        <f>MOD(ROW()-3,COUNTA(tblProducts[Description]))+1</f>
        <v>88</v>
      </c>
      <c r="C5790" t="str">
        <f>_xlfn.XLOOKUP(A5790,tblProducts[Column1],tblProducts[Description])</f>
        <v>ETHYLAN 1008 SA BULK</v>
      </c>
      <c r="D5790" t="str">
        <f>_xlfn.XLOOKUP(B5790,tblProducts[Column1],tblProducts[Description])</f>
        <v>WITCONOL PD-500 BULK</v>
      </c>
      <c r="E5790" t="s">
        <v>9</v>
      </c>
      <c r="F5790" t="s">
        <v>12</v>
      </c>
      <c r="G5790" t="s">
        <v>9</v>
      </c>
      <c r="H5790" t="s">
        <v>8</v>
      </c>
      <c r="I5790">
        <f t="shared" si="90"/>
        <v>4</v>
      </c>
      <c r="L5790" t="str">
        <v>ETHYLAN 1008 SA BULK</v>
      </c>
      <c r="M5790" t="str">
        <v>WITCONOL PD-500 BULK</v>
      </c>
      <c r="N5790">
        <v>4</v>
      </c>
    </row>
    <row r="5791" spans="1:14">
      <c r="A5791">
        <f>IF(MOD(ROW()-3,COUNTA(tblProducts[Description]))=0,A5790+1,A5790)</f>
        <v>51</v>
      </c>
      <c r="B5791">
        <f>MOD(ROW()-3,COUNTA(tblProducts[Description]))+1</f>
        <v>89</v>
      </c>
      <c r="C5791" t="str">
        <f>_xlfn.XLOOKUP(A5791,tblProducts[Column1],tblProducts[Description])</f>
        <v>ETHYLAN 1008 SA BULK</v>
      </c>
      <c r="D5791" t="str">
        <f>_xlfn.XLOOKUP(B5791,tblProducts[Column1],tblProducts[Description])</f>
        <v>WITCONOL PEG-200 BULK</v>
      </c>
      <c r="E5791" t="s">
        <v>9</v>
      </c>
      <c r="F5791" t="s">
        <v>12</v>
      </c>
      <c r="G5791" t="s">
        <v>9</v>
      </c>
      <c r="H5791" t="s">
        <v>8</v>
      </c>
      <c r="I5791">
        <f t="shared" si="90"/>
        <v>4</v>
      </c>
      <c r="L5791" t="str">
        <v>ETHYLAN 1008 SA BULK</v>
      </c>
      <c r="M5791" t="str">
        <v>WITCONOL PEG-200 BULK</v>
      </c>
      <c r="N5791">
        <v>4</v>
      </c>
    </row>
    <row r="5792" spans="1:14">
      <c r="A5792">
        <f>IF(MOD(ROW()-3,COUNTA(tblProducts[Description]))=0,A5791+1,A5791)</f>
        <v>51</v>
      </c>
      <c r="B5792">
        <f>MOD(ROW()-3,COUNTA(tblProducts[Description]))+1</f>
        <v>90</v>
      </c>
      <c r="C5792" t="str">
        <f>_xlfn.XLOOKUP(A5792,tblProducts[Column1],tblProducts[Description])</f>
        <v>ETHYLAN 1008 SA BULK</v>
      </c>
      <c r="D5792" t="str">
        <f>_xlfn.XLOOKUP(B5792,tblProducts[Column1],tblProducts[Description])</f>
        <v>WITCONOL PEG-400 BULK</v>
      </c>
      <c r="E5792" t="s">
        <v>9</v>
      </c>
      <c r="F5792" t="s">
        <v>12</v>
      </c>
      <c r="G5792" t="s">
        <v>9</v>
      </c>
      <c r="H5792" t="s">
        <v>8</v>
      </c>
      <c r="I5792">
        <f t="shared" si="90"/>
        <v>4</v>
      </c>
      <c r="L5792" t="str">
        <v>ETHYLAN 1008 SA BULK</v>
      </c>
      <c r="M5792" t="str">
        <v>WITCONOL PEG-400 BULK</v>
      </c>
      <c r="N5792">
        <v>4</v>
      </c>
    </row>
    <row r="5793" spans="1:14">
      <c r="A5793">
        <f>IF(MOD(ROW()-3,COUNTA(tblProducts[Description]))=0,A5792+1,A5792)</f>
        <v>51</v>
      </c>
      <c r="B5793">
        <f>MOD(ROW()-3,COUNTA(tblProducts[Description]))+1</f>
        <v>91</v>
      </c>
      <c r="C5793" t="str">
        <f>_xlfn.XLOOKUP(A5793,tblProducts[Column1],tblProducts[Description])</f>
        <v>ETHYLAN 1008 SA BULK</v>
      </c>
      <c r="D5793" t="str">
        <f>_xlfn.XLOOKUP(B5793,tblProducts[Column1],tblProducts[Description])</f>
        <v>WITCONOL PEG-500 BULK</v>
      </c>
      <c r="E5793" t="s">
        <v>9</v>
      </c>
      <c r="F5793" t="s">
        <v>12</v>
      </c>
      <c r="G5793" t="s">
        <v>9</v>
      </c>
      <c r="H5793" t="s">
        <v>14</v>
      </c>
      <c r="I5793">
        <f t="shared" si="90"/>
        <v>4</v>
      </c>
      <c r="L5793" t="str">
        <v>ETHYLAN 1008 SA BULK</v>
      </c>
      <c r="M5793" t="str">
        <v>WITCONOL PEG-500 BULK</v>
      </c>
      <c r="N5793">
        <v>4</v>
      </c>
    </row>
    <row r="5794" spans="1:14">
      <c r="A5794">
        <f>IF(MOD(ROW()-3,COUNTA(tblProducts[Description]))=0,A5793+1,A5793)</f>
        <v>51</v>
      </c>
      <c r="B5794">
        <f>MOD(ROW()-3,COUNTA(tblProducts[Description]))+1</f>
        <v>92</v>
      </c>
      <c r="C5794" t="str">
        <f>_xlfn.XLOOKUP(A5794,tblProducts[Column1],tblProducts[Description])</f>
        <v>ETHYLAN 1008 SA BULK</v>
      </c>
      <c r="D5794" t="str">
        <f>_xlfn.XLOOKUP(B5794,tblProducts[Column1],tblProducts[Description])</f>
        <v>WITCONOL PEG-600 BULK</v>
      </c>
      <c r="E5794" t="s">
        <v>9</v>
      </c>
      <c r="F5794" t="s">
        <v>12</v>
      </c>
      <c r="G5794" t="s">
        <v>9</v>
      </c>
      <c r="H5794" t="s">
        <v>14</v>
      </c>
      <c r="I5794">
        <f t="shared" si="90"/>
        <v>4</v>
      </c>
      <c r="L5794" t="str">
        <v>ETHYLAN 1008 SA BULK</v>
      </c>
      <c r="M5794" t="str">
        <v>WITCONOL PEG-600 BULK</v>
      </c>
      <c r="N5794">
        <v>4</v>
      </c>
    </row>
    <row r="5795" spans="1:14">
      <c r="A5795">
        <f>IF(MOD(ROW()-3,COUNTA(tblProducts[Description]))=0,A5794+1,A5794)</f>
        <v>51</v>
      </c>
      <c r="B5795">
        <f>MOD(ROW()-3,COUNTA(tblProducts[Description]))+1</f>
        <v>93</v>
      </c>
      <c r="C5795" t="str">
        <f>_xlfn.XLOOKUP(A5795,tblProducts[Column1],tblProducts[Description])</f>
        <v>ETHYLAN 1008 SA BULK</v>
      </c>
      <c r="D5795" t="str">
        <f>_xlfn.XLOOKUP(B5795,tblProducts[Column1],tblProducts[Description])</f>
        <v>WITCONOL PH-70 BULK</v>
      </c>
      <c r="E5795" t="s">
        <v>9</v>
      </c>
      <c r="F5795" t="s">
        <v>12</v>
      </c>
      <c r="G5795" t="s">
        <v>9</v>
      </c>
      <c r="H5795" t="s">
        <v>14</v>
      </c>
      <c r="I5795">
        <f t="shared" si="90"/>
        <v>4</v>
      </c>
      <c r="L5795" t="str">
        <v>ETHYLAN 1008 SA BULK</v>
      </c>
      <c r="M5795" t="str">
        <v>WITCONOL PH-70 BULK</v>
      </c>
      <c r="N5795">
        <v>4</v>
      </c>
    </row>
    <row r="5796" spans="1:14">
      <c r="A5796">
        <f>IF(MOD(ROW()-3,COUNTA(tblProducts[Description]))=0,A5795+1,A5795)</f>
        <v>51</v>
      </c>
      <c r="B5796">
        <f>MOD(ROW()-3,COUNTA(tblProducts[Description]))+1</f>
        <v>94</v>
      </c>
      <c r="C5796" t="str">
        <f>_xlfn.XLOOKUP(A5796,tblProducts[Column1],tblProducts[Description])</f>
        <v>ETHYLAN 1008 SA BULK</v>
      </c>
      <c r="D5796" t="str">
        <f>_xlfn.XLOOKUP(B5796,tblProducts[Column1],tblProducts[Description])</f>
        <v>WITCONOL SN-50 BULK</v>
      </c>
      <c r="E5796" t="s">
        <v>9</v>
      </c>
      <c r="F5796" t="s">
        <v>12</v>
      </c>
      <c r="G5796" t="s">
        <v>9</v>
      </c>
      <c r="H5796" t="s">
        <v>8</v>
      </c>
      <c r="I5796">
        <f t="shared" si="90"/>
        <v>4</v>
      </c>
      <c r="L5796" t="str">
        <v>ETHYLAN 1008 SA BULK</v>
      </c>
      <c r="M5796" t="str">
        <v>WITCONOL SN-50 BULK</v>
      </c>
      <c r="N5796">
        <v>4</v>
      </c>
    </row>
    <row r="5797" spans="1:14">
      <c r="A5797">
        <f>IF(MOD(ROW()-3,COUNTA(tblProducts[Description]))=0,A5796+1,A5796)</f>
        <v>51</v>
      </c>
      <c r="B5797">
        <f>MOD(ROW()-3,COUNTA(tblProducts[Description]))+1</f>
        <v>95</v>
      </c>
      <c r="C5797" t="str">
        <f>_xlfn.XLOOKUP(A5797,tblProducts[Column1],tblProducts[Description])</f>
        <v>ETHYLAN 1008 SA BULK</v>
      </c>
      <c r="D5797" t="str">
        <f>_xlfn.XLOOKUP(B5797,tblProducts[Column1],tblProducts[Description])</f>
        <v>WITCONOL SN-70 BULK</v>
      </c>
      <c r="E5797" t="s">
        <v>9</v>
      </c>
      <c r="F5797" t="s">
        <v>12</v>
      </c>
      <c r="G5797" t="s">
        <v>9</v>
      </c>
      <c r="H5797" t="s">
        <v>8</v>
      </c>
      <c r="I5797">
        <f t="shared" si="90"/>
        <v>4</v>
      </c>
      <c r="L5797" t="str">
        <v>ETHYLAN 1008 SA BULK</v>
      </c>
      <c r="M5797" t="str">
        <v>WITCONOL SN-70 BULK</v>
      </c>
      <c r="N5797">
        <v>4</v>
      </c>
    </row>
    <row r="5798" spans="1:14">
      <c r="A5798">
        <f>IF(MOD(ROW()-3,COUNTA(tblProducts[Description]))=0,A5797+1,A5797)</f>
        <v>51</v>
      </c>
      <c r="B5798">
        <f>MOD(ROW()-3,COUNTA(tblProducts[Description]))+1</f>
        <v>96</v>
      </c>
      <c r="C5798" t="str">
        <f>_xlfn.XLOOKUP(A5798,tblProducts[Column1],tblProducts[Description])</f>
        <v>ETHYLAN 1008 SA BULK</v>
      </c>
      <c r="D5798" t="str">
        <f>_xlfn.XLOOKUP(B5798,tblProducts[Column1],tblProducts[Description])</f>
        <v>REDICOTE E-47 NPF BULK</v>
      </c>
      <c r="E5798" t="s">
        <v>9</v>
      </c>
      <c r="F5798" t="s">
        <v>12</v>
      </c>
      <c r="G5798" t="s">
        <v>9</v>
      </c>
      <c r="H5798" t="s">
        <v>8</v>
      </c>
      <c r="I5798">
        <f t="shared" si="90"/>
        <v>4</v>
      </c>
      <c r="L5798" t="str">
        <v>ETHYLAN 1008 SA BULK</v>
      </c>
      <c r="M5798" t="str">
        <v>REDICOTE E-47 NPF BULK</v>
      </c>
      <c r="N5798">
        <v>4</v>
      </c>
    </row>
    <row r="5799" spans="1:14">
      <c r="A5799">
        <f>IF(MOD(ROW()-3,COUNTA(tblProducts[Description]))=0,A5798+1,A5798)</f>
        <v>51</v>
      </c>
      <c r="B5799">
        <f>MOD(ROW()-3,COUNTA(tblProducts[Description]))+1</f>
        <v>97</v>
      </c>
      <c r="C5799" t="str">
        <f>_xlfn.XLOOKUP(A5799,tblProducts[Column1],tblProducts[Description])</f>
        <v>ETHYLAN 1008 SA BULK</v>
      </c>
      <c r="D5799" t="str">
        <f>_xlfn.XLOOKUP(B5799,tblProducts[Column1],tblProducts[Description])</f>
        <v>EMULPON CO-25 BULK</v>
      </c>
      <c r="E5799" t="s">
        <v>9</v>
      </c>
      <c r="F5799" t="s">
        <v>12</v>
      </c>
      <c r="G5799" t="s">
        <v>7</v>
      </c>
      <c r="H5799" t="s">
        <v>8</v>
      </c>
      <c r="I5799">
        <f t="shared" si="90"/>
        <v>2</v>
      </c>
      <c r="L5799" t="str">
        <v>ETHYLAN 1008 SA BULK</v>
      </c>
      <c r="M5799" t="str">
        <v>EMULPON CO-25 BULK</v>
      </c>
      <c r="N5799">
        <v>2</v>
      </c>
    </row>
    <row r="5800" spans="1:14">
      <c r="A5800">
        <f>IF(MOD(ROW()-3,COUNTA(tblProducts[Description]))=0,A5799+1,A5799)</f>
        <v>51</v>
      </c>
      <c r="B5800">
        <f>MOD(ROW()-3,COUNTA(tblProducts[Description]))+1</f>
        <v>98</v>
      </c>
      <c r="C5800" t="str">
        <f>_xlfn.XLOOKUP(A5800,tblProducts[Column1],tblProducts[Description])</f>
        <v>ETHYLAN 1008 SA BULK</v>
      </c>
      <c r="D5800" t="str">
        <f>_xlfn.XLOOKUP(B5800,tblProducts[Column1],tblProducts[Description])</f>
        <v>EMULPON CO-30 BULK</v>
      </c>
      <c r="E5800" t="s">
        <v>9</v>
      </c>
      <c r="F5800" t="s">
        <v>12</v>
      </c>
      <c r="G5800" t="s">
        <v>7</v>
      </c>
      <c r="H5800" t="s">
        <v>8</v>
      </c>
      <c r="I5800">
        <f t="shared" si="90"/>
        <v>2</v>
      </c>
      <c r="L5800" t="str">
        <v>ETHYLAN 1008 SA BULK</v>
      </c>
      <c r="M5800" t="str">
        <v>EMULPON CO-30 BULK</v>
      </c>
      <c r="N5800">
        <v>2</v>
      </c>
    </row>
    <row r="5801" spans="1:14">
      <c r="A5801">
        <f>IF(MOD(ROW()-3,COUNTA(tblProducts[Description]))=0,A5800+1,A5800)</f>
        <v>51</v>
      </c>
      <c r="B5801">
        <f>MOD(ROW()-3,COUNTA(tblProducts[Description]))+1</f>
        <v>99</v>
      </c>
      <c r="C5801" t="str">
        <f>_xlfn.XLOOKUP(A5801,tblProducts[Column1],tblProducts[Description])</f>
        <v>ETHYLAN 1008 SA BULK</v>
      </c>
      <c r="D5801" t="str">
        <f>_xlfn.XLOOKUP(B5801,tblProducts[Column1],tblProducts[Description])</f>
        <v>EMULPON CO-40 BULK</v>
      </c>
      <c r="E5801" t="s">
        <v>9</v>
      </c>
      <c r="F5801" t="s">
        <v>12</v>
      </c>
      <c r="G5801" t="s">
        <v>7</v>
      </c>
      <c r="H5801" t="s">
        <v>8</v>
      </c>
      <c r="I5801">
        <f t="shared" si="90"/>
        <v>2</v>
      </c>
      <c r="L5801" t="str">
        <v>ETHYLAN 1008 SA BULK</v>
      </c>
      <c r="M5801" t="str">
        <v>EMULPON CO-40 BULK</v>
      </c>
      <c r="N5801">
        <v>2</v>
      </c>
    </row>
    <row r="5802" spans="1:14">
      <c r="A5802">
        <f>IF(MOD(ROW()-3,COUNTA(tblProducts[Description]))=0,A5801+1,A5801)</f>
        <v>51</v>
      </c>
      <c r="B5802">
        <f>MOD(ROW()-3,COUNTA(tblProducts[Description]))+1</f>
        <v>100</v>
      </c>
      <c r="C5802" t="str">
        <f>_xlfn.XLOOKUP(A5802,tblProducts[Column1],tblProducts[Description])</f>
        <v>ETHYLAN 1008 SA BULK</v>
      </c>
      <c r="D5802" t="str">
        <f>_xlfn.XLOOKUP(B5802,tblProducts[Column1],tblProducts[Description])</f>
        <v>EMULPON CO-36 BULK</v>
      </c>
      <c r="E5802" t="s">
        <v>9</v>
      </c>
      <c r="F5802" t="s">
        <v>12</v>
      </c>
      <c r="G5802" t="s">
        <v>9</v>
      </c>
      <c r="H5802" t="s">
        <v>8</v>
      </c>
      <c r="I5802">
        <f t="shared" si="90"/>
        <v>4</v>
      </c>
      <c r="L5802" t="str">
        <v>ETHYLAN 1008 SA BULK</v>
      </c>
      <c r="M5802" t="str">
        <v>EMULPON CO-36 BULK</v>
      </c>
      <c r="N5802">
        <v>4</v>
      </c>
    </row>
    <row r="5803" spans="1:14">
      <c r="A5803">
        <f>IF(MOD(ROW()-3,COUNTA(tblProducts[Description]))=0,A5802+1,A5802)</f>
        <v>51</v>
      </c>
      <c r="B5803">
        <f>MOD(ROW()-3,COUNTA(tblProducts[Description]))+1</f>
        <v>101</v>
      </c>
      <c r="C5803" t="str">
        <f>_xlfn.XLOOKUP(A5803,tblProducts[Column1],tblProducts[Description])</f>
        <v>ETHYLAN 1008 SA BULK</v>
      </c>
      <c r="D5803" t="str">
        <f>_xlfn.XLOOKUP(B5803,tblProducts[Column1],tblProducts[Description])</f>
        <v>REDICOTE E-4819 BULK</v>
      </c>
      <c r="E5803" t="s">
        <v>9</v>
      </c>
      <c r="F5803" t="s">
        <v>12</v>
      </c>
      <c r="G5803" t="s">
        <v>7</v>
      </c>
      <c r="H5803" t="s">
        <v>8</v>
      </c>
      <c r="I5803">
        <f t="shared" si="90"/>
        <v>2</v>
      </c>
      <c r="L5803" t="str">
        <v>ETHYLAN 1008 SA BULK</v>
      </c>
      <c r="M5803" t="str">
        <v>REDICOTE E-4819 BULK</v>
      </c>
      <c r="N5803">
        <v>2</v>
      </c>
    </row>
    <row r="5804" spans="1:14">
      <c r="A5804">
        <f>IF(MOD(ROW()-3,COUNTA(tblProducts[Description]))=0,A5803+1,A5803)</f>
        <v>51</v>
      </c>
      <c r="B5804">
        <f>MOD(ROW()-3,COUNTA(tblProducts[Description]))+1</f>
        <v>102</v>
      </c>
      <c r="C5804" t="str">
        <f>_xlfn.XLOOKUP(A5804,tblProducts[Column1],tblProducts[Description])</f>
        <v>ETHYLAN 1008 SA BULK</v>
      </c>
      <c r="D5804" t="str">
        <f>_xlfn.XLOOKUP(B5804,tblProducts[Column1],tblProducts[Description])</f>
        <v>ETHYLAN 1005 SA  BULK</v>
      </c>
      <c r="E5804" t="s">
        <v>9</v>
      </c>
      <c r="F5804" t="s">
        <v>12</v>
      </c>
      <c r="G5804" t="s">
        <v>7</v>
      </c>
      <c r="H5804" t="s">
        <v>15</v>
      </c>
      <c r="I5804">
        <f t="shared" si="90"/>
        <v>2</v>
      </c>
      <c r="L5804" t="str">
        <v>ETHYLAN 1008 SA BULK</v>
      </c>
      <c r="M5804" t="str">
        <v>ETHYLAN 1005 SA  BULK</v>
      </c>
      <c r="N5804">
        <v>2</v>
      </c>
    </row>
    <row r="5805" spans="1:14">
      <c r="A5805">
        <f>IF(MOD(ROW()-3,COUNTA(tblProducts[Description]))=0,A5804+1,A5804)</f>
        <v>51</v>
      </c>
      <c r="B5805">
        <f>MOD(ROW()-3,COUNTA(tblProducts[Description]))+1</f>
        <v>103</v>
      </c>
      <c r="C5805" t="str">
        <f>_xlfn.XLOOKUP(A5805,tblProducts[Column1],tblProducts[Description])</f>
        <v>ETHYLAN 1008 SA BULK</v>
      </c>
      <c r="D5805" t="str">
        <f>_xlfn.XLOOKUP(B5805,tblProducts[Column1],tblProducts[Description])</f>
        <v>ETHODUOMEEN T/15 BULK</v>
      </c>
      <c r="E5805" t="s">
        <v>9</v>
      </c>
      <c r="F5805" t="s">
        <v>12</v>
      </c>
      <c r="G5805" t="s">
        <v>7</v>
      </c>
      <c r="H5805" t="s">
        <v>8</v>
      </c>
      <c r="I5805">
        <f t="shared" si="90"/>
        <v>2</v>
      </c>
      <c r="L5805" t="str">
        <v>ETHYLAN 1008 SA BULK</v>
      </c>
      <c r="M5805" t="str">
        <v>ETHODUOMEEN T/15 BULK</v>
      </c>
      <c r="N5805">
        <v>2</v>
      </c>
    </row>
    <row r="5806" spans="1:14">
      <c r="A5806">
        <f>IF(MOD(ROW()-3,COUNTA(tblProducts[Description]))=0,A5805+1,A5805)</f>
        <v>51</v>
      </c>
      <c r="B5806">
        <f>MOD(ROW()-3,COUNTA(tblProducts[Description]))+1</f>
        <v>104</v>
      </c>
      <c r="C5806" t="str">
        <f>_xlfn.XLOOKUP(A5806,tblProducts[Column1],tblProducts[Description])</f>
        <v>ETHYLAN 1008 SA BULK</v>
      </c>
      <c r="D5806" t="str">
        <f>_xlfn.XLOOKUP(B5806,tblProducts[Column1],tblProducts[Description])</f>
        <v>C-6442 BULK</v>
      </c>
      <c r="E5806" t="s">
        <v>9</v>
      </c>
      <c r="F5806" t="s">
        <v>12</v>
      </c>
      <c r="G5806" t="s">
        <v>7</v>
      </c>
      <c r="H5806" t="s">
        <v>8</v>
      </c>
      <c r="I5806">
        <f t="shared" si="90"/>
        <v>2</v>
      </c>
      <c r="L5806" t="str">
        <v>ETHYLAN 1008 SA BULK</v>
      </c>
      <c r="M5806" t="str">
        <v>C-6442 BULK</v>
      </c>
      <c r="N5806">
        <v>2</v>
      </c>
    </row>
    <row r="5807" spans="1:14">
      <c r="A5807">
        <f>IF(MOD(ROW()-3,COUNTA(tblProducts[Description]))=0,A5806+1,A5806)</f>
        <v>51</v>
      </c>
      <c r="B5807">
        <f>MOD(ROW()-3,COUNTA(tblProducts[Description]))+1</f>
        <v>105</v>
      </c>
      <c r="C5807" t="str">
        <f>_xlfn.XLOOKUP(A5807,tblProducts[Column1],tblProducts[Description])</f>
        <v>ETHYLAN 1008 SA BULK</v>
      </c>
      <c r="D5807" t="str">
        <f>_xlfn.XLOOKUP(B5807,tblProducts[Column1],tblProducts[Description])</f>
        <v>ETHODUOMEEN T/25  BULK</v>
      </c>
      <c r="E5807" t="s">
        <v>9</v>
      </c>
      <c r="F5807" t="s">
        <v>12</v>
      </c>
      <c r="G5807" t="s">
        <v>7</v>
      </c>
      <c r="H5807" t="s">
        <v>8</v>
      </c>
      <c r="I5807">
        <f t="shared" si="90"/>
        <v>2</v>
      </c>
      <c r="L5807" t="str">
        <v>ETHYLAN 1008 SA BULK</v>
      </c>
      <c r="M5807" t="str">
        <v>ETHODUOMEEN T/25  BULK</v>
      </c>
      <c r="N5807">
        <v>2</v>
      </c>
    </row>
    <row r="5808" spans="1:14">
      <c r="A5808">
        <f>IF(MOD(ROW()-3,COUNTA(tblProducts[Description]))=0,A5807+1,A5807)</f>
        <v>51</v>
      </c>
      <c r="B5808">
        <f>MOD(ROW()-3,COUNTA(tblProducts[Description]))+1</f>
        <v>106</v>
      </c>
      <c r="C5808" t="str">
        <f>_xlfn.XLOOKUP(A5808,tblProducts[Column1],tblProducts[Description])</f>
        <v>ETHYLAN 1008 SA BULK</v>
      </c>
      <c r="D5808" t="str">
        <f>_xlfn.XLOOKUP(B5808,tblProducts[Column1],tblProducts[Description])</f>
        <v>WITCONOL PD-2000 BULK</v>
      </c>
      <c r="E5808" t="s">
        <v>9</v>
      </c>
      <c r="F5808" t="s">
        <v>12</v>
      </c>
      <c r="G5808" t="s">
        <v>7</v>
      </c>
      <c r="H5808" t="s">
        <v>8</v>
      </c>
      <c r="I5808">
        <f t="shared" si="90"/>
        <v>2</v>
      </c>
      <c r="L5808" t="str">
        <v>ETHYLAN 1008 SA BULK</v>
      </c>
      <c r="M5808" t="str">
        <v>WITCONOL PD-2000 BULK</v>
      </c>
      <c r="N5808">
        <v>2</v>
      </c>
    </row>
    <row r="5809" spans="1:14">
      <c r="A5809">
        <f>IF(MOD(ROW()-3,COUNTA(tblProducts[Description]))=0,A5808+1,A5808)</f>
        <v>51</v>
      </c>
      <c r="B5809">
        <f>MOD(ROW()-3,COUNTA(tblProducts[Description]))+1</f>
        <v>107</v>
      </c>
      <c r="C5809" t="str">
        <f>_xlfn.XLOOKUP(A5809,tblProducts[Column1],tblProducts[Description])</f>
        <v>ETHYLAN 1008 SA BULK</v>
      </c>
      <c r="D5809" t="str">
        <f>_xlfn.XLOOKUP(B5809,tblProducts[Column1],tblProducts[Description])</f>
        <v>BEROL 347 BULK</v>
      </c>
      <c r="E5809" t="s">
        <v>9</v>
      </c>
      <c r="F5809" t="s">
        <v>12</v>
      </c>
      <c r="G5809" t="s">
        <v>7</v>
      </c>
      <c r="H5809" t="s">
        <v>8</v>
      </c>
      <c r="I5809">
        <f t="shared" si="90"/>
        <v>2</v>
      </c>
      <c r="L5809" t="str">
        <v>ETHYLAN 1008 SA BULK</v>
      </c>
      <c r="M5809" t="str">
        <v>BEROL 347 BULK</v>
      </c>
      <c r="N5809">
        <v>2</v>
      </c>
    </row>
    <row r="5810" spans="1:14">
      <c r="A5810">
        <f>IF(MOD(ROW()-3,COUNTA(tblProducts[Description]))=0,A5809+1,A5809)</f>
        <v>51</v>
      </c>
      <c r="B5810">
        <f>MOD(ROW()-3,COUNTA(tblProducts[Description]))+1</f>
        <v>108</v>
      </c>
      <c r="C5810" t="str">
        <f>_xlfn.XLOOKUP(A5810,tblProducts[Column1],tblProducts[Description])</f>
        <v>ETHYLAN 1008 SA BULK</v>
      </c>
      <c r="D5810" t="str">
        <f>_xlfn.XLOOKUP(B5810,tblProducts[Column1],tblProducts[Description])</f>
        <v>ETHYLAN PT-3000 BULK</v>
      </c>
      <c r="E5810" t="s">
        <v>9</v>
      </c>
      <c r="F5810" t="s">
        <v>12</v>
      </c>
      <c r="G5810" t="s">
        <v>7</v>
      </c>
      <c r="H5810" t="s">
        <v>8</v>
      </c>
      <c r="I5810">
        <f t="shared" si="90"/>
        <v>2</v>
      </c>
      <c r="L5810" t="str">
        <v>ETHYLAN 1008 SA BULK</v>
      </c>
      <c r="M5810" t="str">
        <v>ETHYLAN PT-3000 BULK</v>
      </c>
      <c r="N5810">
        <v>2</v>
      </c>
    </row>
    <row r="5811" spans="1:14">
      <c r="A5811">
        <f>IF(MOD(ROW()-3,COUNTA(tblProducts[Description]))=0,A5810+1,A5810)</f>
        <v>51</v>
      </c>
      <c r="B5811">
        <f>MOD(ROW()-3,COUNTA(tblProducts[Description]))+1</f>
        <v>109</v>
      </c>
      <c r="C5811" t="str">
        <f>_xlfn.XLOOKUP(A5811,tblProducts[Column1],tblProducts[Description])</f>
        <v>ETHYLAN 1008 SA BULK</v>
      </c>
      <c r="D5811" t="str">
        <f>_xlfn.XLOOKUP(B5811,tblProducts[Column1],tblProducts[Description])</f>
        <v>ETHYLAN HB4/BULK</v>
      </c>
      <c r="E5811" t="s">
        <v>9</v>
      </c>
      <c r="F5811" t="s">
        <v>12</v>
      </c>
      <c r="G5811" t="s">
        <v>7</v>
      </c>
      <c r="H5811" t="s">
        <v>8</v>
      </c>
      <c r="I5811">
        <f t="shared" si="90"/>
        <v>2</v>
      </c>
      <c r="L5811" t="str">
        <v>ETHYLAN 1008 SA BULK</v>
      </c>
      <c r="M5811" t="str">
        <v>ETHYLAN HB4/BULK</v>
      </c>
      <c r="N5811">
        <v>2</v>
      </c>
    </row>
    <row r="5812" spans="1:14">
      <c r="A5812">
        <f>IF(MOD(ROW()-3,COUNTA(tblProducts[Description]))=0,A5811+1,A5811)</f>
        <v>51</v>
      </c>
      <c r="B5812">
        <f>MOD(ROW()-3,COUNTA(tblProducts[Description]))+1</f>
        <v>110</v>
      </c>
      <c r="C5812" t="str">
        <f>_xlfn.XLOOKUP(A5812,tblProducts[Column1],tblProducts[Description])</f>
        <v>ETHYLAN 1008 SA BULK</v>
      </c>
      <c r="D5812" t="str">
        <f>_xlfn.XLOOKUP(B5812,tblProducts[Column1],tblProducts[Description])</f>
        <v>ADSEE AB 600 BULK</v>
      </c>
      <c r="E5812" t="s">
        <v>9</v>
      </c>
      <c r="F5812" t="s">
        <v>12</v>
      </c>
      <c r="G5812" t="s">
        <v>7</v>
      </c>
      <c r="H5812" t="s">
        <v>15</v>
      </c>
      <c r="I5812">
        <f t="shared" si="90"/>
        <v>2</v>
      </c>
      <c r="L5812" t="str">
        <v>ETHYLAN 1008 SA BULK</v>
      </c>
      <c r="M5812" t="str">
        <v>ADSEE AB 600 BULK</v>
      </c>
      <c r="N5812">
        <v>2</v>
      </c>
    </row>
    <row r="5813" spans="1:14">
      <c r="A5813">
        <f>IF(MOD(ROW()-3,COUNTA(tblProducts[Description]))=0,A5812+1,A5812)</f>
        <v>51</v>
      </c>
      <c r="B5813">
        <f>MOD(ROW()-3,COUNTA(tblProducts[Description]))+1</f>
        <v>111</v>
      </c>
      <c r="C5813" t="str">
        <f>_xlfn.XLOOKUP(A5813,tblProducts[Column1],tblProducts[Description])</f>
        <v>ETHYLAN 1008 SA BULK</v>
      </c>
      <c r="D5813" t="str">
        <f>_xlfn.XLOOKUP(B5813,tblProducts[Column1],tblProducts[Description])</f>
        <v>WITCONOL PT-320  BULK</v>
      </c>
      <c r="E5813" t="s">
        <v>9</v>
      </c>
      <c r="F5813" t="s">
        <v>12</v>
      </c>
      <c r="G5813" t="s">
        <v>7</v>
      </c>
      <c r="H5813" t="s">
        <v>8</v>
      </c>
      <c r="I5813">
        <f t="shared" si="90"/>
        <v>2</v>
      </c>
      <c r="L5813" t="str">
        <v>ETHYLAN 1008 SA BULK</v>
      </c>
      <c r="M5813" t="str">
        <v>WITCONOL PT-320  BULK</v>
      </c>
      <c r="N5813">
        <v>2</v>
      </c>
    </row>
    <row r="5814" spans="1:14">
      <c r="A5814">
        <f>IF(MOD(ROW()-3,COUNTA(tblProducts[Description]))=0,A5813+1,A5813)</f>
        <v>51</v>
      </c>
      <c r="B5814">
        <f>MOD(ROW()-3,COUNTA(tblProducts[Description]))+1</f>
        <v>112</v>
      </c>
      <c r="C5814" t="str">
        <f>_xlfn.XLOOKUP(A5814,tblProducts[Column1],tblProducts[Description])</f>
        <v>ETHYLAN 1008 SA BULK</v>
      </c>
      <c r="D5814" t="str">
        <f>_xlfn.XLOOKUP(B5814,tblProducts[Column1],tblProducts[Description])</f>
        <v>ETHYLAN DA-3 BULK</v>
      </c>
      <c r="E5814" t="s">
        <v>9</v>
      </c>
      <c r="F5814" t="s">
        <v>12</v>
      </c>
      <c r="G5814" t="s">
        <v>7</v>
      </c>
      <c r="H5814" t="s">
        <v>8</v>
      </c>
      <c r="I5814">
        <f t="shared" si="90"/>
        <v>2</v>
      </c>
      <c r="L5814" t="str">
        <v>ETHYLAN 1008 SA BULK</v>
      </c>
      <c r="M5814" t="str">
        <v>ETHYLAN DA-3 BULK</v>
      </c>
      <c r="N5814">
        <v>2</v>
      </c>
    </row>
    <row r="5815" spans="1:14">
      <c r="A5815">
        <f>IF(MOD(ROW()-3,COUNTA(tblProducts[Description]))=0,A5814+1,A5814)</f>
        <v>51</v>
      </c>
      <c r="B5815">
        <f>MOD(ROW()-3,COUNTA(tblProducts[Description]))+1</f>
        <v>113</v>
      </c>
      <c r="C5815" t="str">
        <f>_xlfn.XLOOKUP(A5815,tblProducts[Column1],tblProducts[Description])</f>
        <v>ETHYLAN 1008 SA BULK</v>
      </c>
      <c r="D5815" t="str">
        <f>_xlfn.XLOOKUP(B5815,tblProducts[Column1],tblProducts[Description])</f>
        <v>ETHOMEEN O/12 BULK</v>
      </c>
      <c r="E5815" t="s">
        <v>9</v>
      </c>
      <c r="F5815" t="s">
        <v>12</v>
      </c>
      <c r="G5815" t="s">
        <v>7</v>
      </c>
      <c r="H5815" t="s">
        <v>8</v>
      </c>
      <c r="I5815">
        <f t="shared" si="90"/>
        <v>2</v>
      </c>
      <c r="L5815" t="str">
        <v>ETHYLAN 1008 SA BULK</v>
      </c>
      <c r="M5815" t="str">
        <v>ETHOMEEN O/12 BULK</v>
      </c>
      <c r="N5815">
        <v>2</v>
      </c>
    </row>
    <row r="5816" spans="1:14">
      <c r="A5816">
        <f>IF(MOD(ROW()-3,COUNTA(tblProducts[Description]))=0,A5815+1,A5815)</f>
        <v>51</v>
      </c>
      <c r="B5816">
        <f>MOD(ROW()-3,COUNTA(tblProducts[Description]))+1</f>
        <v>114</v>
      </c>
      <c r="C5816" t="str">
        <f>_xlfn.XLOOKUP(A5816,tblProducts[Column1],tblProducts[Description])</f>
        <v>ETHYLAN 1008 SA BULK</v>
      </c>
      <c r="D5816" t="str">
        <f>_xlfn.XLOOKUP(B5816,tblProducts[Column1],tblProducts[Description])</f>
        <v>WITCONOL PT-1000 BULK</v>
      </c>
      <c r="E5816" t="s">
        <v>9</v>
      </c>
      <c r="F5816" t="s">
        <v>12</v>
      </c>
      <c r="G5816" t="s">
        <v>7</v>
      </c>
      <c r="H5816" t="s">
        <v>8</v>
      </c>
      <c r="I5816">
        <f t="shared" si="90"/>
        <v>2</v>
      </c>
      <c r="L5816" t="str">
        <v>ETHYLAN 1008 SA BULK</v>
      </c>
      <c r="M5816" t="str">
        <v>WITCONOL PT-1000 BULK</v>
      </c>
      <c r="N5816">
        <v>2</v>
      </c>
    </row>
    <row r="5817" spans="1:14">
      <c r="A5817">
        <f>IF(MOD(ROW()-3,COUNTA(tblProducts[Description]))=0,A5816+1,A5816)</f>
        <v>52</v>
      </c>
      <c r="B5817">
        <f>MOD(ROW()-3,COUNTA(tblProducts[Description]))+1</f>
        <v>1</v>
      </c>
      <c r="C5817" t="str">
        <f>_xlfn.XLOOKUP(A5817,tblProducts[Column1],tblProducts[Description])</f>
        <v>ETHYLAN 325 BULK</v>
      </c>
      <c r="D5817" t="str">
        <f>_xlfn.XLOOKUP(B5817,tblProducts[Column1],tblProducts[Description])</f>
        <v>ADSEE 4130 BULK</v>
      </c>
      <c r="E5817" t="s">
        <v>9</v>
      </c>
      <c r="F5817" t="s">
        <v>12</v>
      </c>
      <c r="G5817" t="s">
        <v>7</v>
      </c>
      <c r="H5817" t="s">
        <v>8</v>
      </c>
      <c r="I5817">
        <f t="shared" si="90"/>
        <v>2</v>
      </c>
      <c r="L5817" t="str">
        <v>ETHYLAN 325 BULK</v>
      </c>
      <c r="M5817" t="str">
        <v>ADSEE 4130 BULK</v>
      </c>
      <c r="N5817">
        <v>2</v>
      </c>
    </row>
    <row r="5818" spans="1:14">
      <c r="A5818">
        <f>IF(MOD(ROW()-3,COUNTA(tblProducts[Description]))=0,A5817+1,A5817)</f>
        <v>52</v>
      </c>
      <c r="B5818">
        <f>MOD(ROW()-3,COUNTA(tblProducts[Description]))+1</f>
        <v>2</v>
      </c>
      <c r="C5818" t="str">
        <f>_xlfn.XLOOKUP(A5818,tblProducts[Column1],tblProducts[Description])</f>
        <v>ETHYLAN 325 BULK</v>
      </c>
      <c r="D5818" t="str">
        <f>_xlfn.XLOOKUP(B5818,tblProducts[Column1],tblProducts[Description])</f>
        <v>ARMOSTAT 300 BULK</v>
      </c>
      <c r="E5818" t="s">
        <v>9</v>
      </c>
      <c r="F5818" t="s">
        <v>12</v>
      </c>
      <c r="G5818" t="s">
        <v>7</v>
      </c>
      <c r="H5818" t="s">
        <v>8</v>
      </c>
      <c r="I5818">
        <f t="shared" si="90"/>
        <v>2</v>
      </c>
      <c r="L5818" t="str">
        <v>ETHYLAN 325 BULK</v>
      </c>
      <c r="M5818" t="str">
        <v>ARMOSTAT 300 BULK</v>
      </c>
      <c r="N5818">
        <v>2</v>
      </c>
    </row>
    <row r="5819" spans="1:14">
      <c r="A5819">
        <f>IF(MOD(ROW()-3,COUNTA(tblProducts[Description]))=0,A5818+1,A5818)</f>
        <v>52</v>
      </c>
      <c r="B5819">
        <f>MOD(ROW()-3,COUNTA(tblProducts[Description]))+1</f>
        <v>3</v>
      </c>
      <c r="C5819" t="str">
        <f>_xlfn.XLOOKUP(A5819,tblProducts[Column1],tblProducts[Description])</f>
        <v>ETHYLAN 325 BULK</v>
      </c>
      <c r="D5819" t="str">
        <f>_xlfn.XLOOKUP(B5819,tblProducts[Column1],tblProducts[Description])</f>
        <v>ARMOSTAT 400 BULK</v>
      </c>
      <c r="E5819" t="s">
        <v>7</v>
      </c>
      <c r="G5819" t="s">
        <v>7</v>
      </c>
      <c r="H5819" t="s">
        <v>16</v>
      </c>
      <c r="I5819">
        <f t="shared" si="90"/>
        <v>0</v>
      </c>
      <c r="L5819" t="str">
        <v>ETHYLAN 325 BULK</v>
      </c>
      <c r="M5819" t="str">
        <v>ARMOSTAT 400 BULK</v>
      </c>
      <c r="N5819">
        <v>0</v>
      </c>
    </row>
    <row r="5820" spans="1:14">
      <c r="A5820">
        <f>IF(MOD(ROW()-3,COUNTA(tblProducts[Description]))=0,A5819+1,A5819)</f>
        <v>52</v>
      </c>
      <c r="B5820">
        <f>MOD(ROW()-3,COUNTA(tblProducts[Description]))+1</f>
        <v>4</v>
      </c>
      <c r="C5820" t="str">
        <f>_xlfn.XLOOKUP(A5820,tblProducts[Column1],tblProducts[Description])</f>
        <v>ETHYLAN 325 BULK</v>
      </c>
      <c r="D5820" t="str">
        <f>_xlfn.XLOOKUP(B5820,tblProducts[Column1],tblProducts[Description])</f>
        <v>ARMOSTAT 410 LM BULK</v>
      </c>
      <c r="E5820" t="s">
        <v>7</v>
      </c>
      <c r="G5820" t="s">
        <v>7</v>
      </c>
      <c r="H5820" t="s">
        <v>8</v>
      </c>
      <c r="I5820">
        <f t="shared" si="90"/>
        <v>0</v>
      </c>
      <c r="L5820" t="str">
        <v>ETHYLAN 325 BULK</v>
      </c>
      <c r="M5820" t="str">
        <v>ARMOSTAT 410 LM BULK</v>
      </c>
      <c r="N5820">
        <v>0</v>
      </c>
    </row>
    <row r="5821" spans="1:14">
      <c r="A5821">
        <f>IF(MOD(ROW()-3,COUNTA(tblProducts[Description]))=0,A5820+1,A5820)</f>
        <v>52</v>
      </c>
      <c r="B5821">
        <f>MOD(ROW()-3,COUNTA(tblProducts[Description]))+1</f>
        <v>5</v>
      </c>
      <c r="C5821" t="str">
        <f>_xlfn.XLOOKUP(A5821,tblProducts[Column1],tblProducts[Description])</f>
        <v>ETHYLAN 325 BULK</v>
      </c>
      <c r="D5821" t="str">
        <f>_xlfn.XLOOKUP(B5821,tblProducts[Column1],tblProducts[Description])</f>
        <v>ARMUL HE 5070 BULK</v>
      </c>
      <c r="E5821" t="s">
        <v>7</v>
      </c>
      <c r="G5821" t="s">
        <v>7</v>
      </c>
      <c r="H5821" t="s">
        <v>8</v>
      </c>
      <c r="I5821">
        <f t="shared" si="90"/>
        <v>0</v>
      </c>
      <c r="L5821" t="str">
        <v>ETHYLAN 325 BULK</v>
      </c>
      <c r="M5821" t="str">
        <v>ARMUL HE 5070 BULK</v>
      </c>
      <c r="N5821">
        <v>0</v>
      </c>
    </row>
    <row r="5822" spans="1:14">
      <c r="A5822">
        <f>IF(MOD(ROW()-3,COUNTA(tblProducts[Description]))=0,A5821+1,A5821)</f>
        <v>52</v>
      </c>
      <c r="B5822">
        <f>MOD(ROW()-3,COUNTA(tblProducts[Description]))+1</f>
        <v>6</v>
      </c>
      <c r="C5822" t="str">
        <f>_xlfn.XLOOKUP(A5822,tblProducts[Column1],tblProducts[Description])</f>
        <v>ETHYLAN 325 BULK</v>
      </c>
      <c r="D5822" t="str">
        <f>_xlfn.XLOOKUP(B5822,tblProducts[Column1],tblProducts[Description])</f>
        <v>BEROL 260 BULK</v>
      </c>
      <c r="E5822" t="s">
        <v>9</v>
      </c>
      <c r="F5822" t="s">
        <v>10</v>
      </c>
      <c r="G5822" t="s">
        <v>7</v>
      </c>
      <c r="H5822" t="s">
        <v>8</v>
      </c>
      <c r="I5822">
        <f t="shared" si="90"/>
        <v>1.5</v>
      </c>
      <c r="L5822" t="str">
        <v>ETHYLAN 325 BULK</v>
      </c>
      <c r="M5822" t="str">
        <v>BEROL 260 BULK</v>
      </c>
      <c r="N5822">
        <v>1.5</v>
      </c>
    </row>
    <row r="5823" spans="1:14">
      <c r="A5823">
        <f>IF(MOD(ROW()-3,COUNTA(tblProducts[Description]))=0,A5822+1,A5822)</f>
        <v>52</v>
      </c>
      <c r="B5823">
        <f>MOD(ROW()-3,COUNTA(tblProducts[Description]))+1</f>
        <v>7</v>
      </c>
      <c r="C5823" t="str">
        <f>_xlfn.XLOOKUP(A5823,tblProducts[Column1],tblProducts[Description])</f>
        <v>ETHYLAN 325 BULK</v>
      </c>
      <c r="D5823" t="str">
        <f>_xlfn.XLOOKUP(B5823,tblProducts[Column1],tblProducts[Description])</f>
        <v>BEROL 266 BULK</v>
      </c>
      <c r="E5823" t="s">
        <v>7</v>
      </c>
      <c r="G5823" t="s">
        <v>7</v>
      </c>
      <c r="H5823" t="s">
        <v>8</v>
      </c>
      <c r="I5823">
        <f t="shared" si="90"/>
        <v>0</v>
      </c>
      <c r="L5823" t="str">
        <v>ETHYLAN 325 BULK</v>
      </c>
      <c r="M5823" t="str">
        <v>BEROL 266 BULK</v>
      </c>
      <c r="N5823">
        <v>0</v>
      </c>
    </row>
    <row r="5824" spans="1:14">
      <c r="A5824">
        <f>IF(MOD(ROW()-3,COUNTA(tblProducts[Description]))=0,A5823+1,A5823)</f>
        <v>52</v>
      </c>
      <c r="B5824">
        <f>MOD(ROW()-3,COUNTA(tblProducts[Description]))+1</f>
        <v>8</v>
      </c>
      <c r="C5824" t="str">
        <f>_xlfn.XLOOKUP(A5824,tblProducts[Column1],tblProducts[Description])</f>
        <v>ETHYLAN 325 BULK</v>
      </c>
      <c r="D5824" t="str">
        <f>_xlfn.XLOOKUP(B5824,tblProducts[Column1],tblProducts[Description])</f>
        <v>BEROL 266V BULK</v>
      </c>
      <c r="E5824" t="s">
        <v>9</v>
      </c>
      <c r="F5824" t="s">
        <v>12</v>
      </c>
      <c r="G5824" t="s">
        <v>7</v>
      </c>
      <c r="H5824" t="s">
        <v>8</v>
      </c>
      <c r="I5824">
        <f t="shared" si="90"/>
        <v>2</v>
      </c>
      <c r="L5824" t="str">
        <v>ETHYLAN 325 BULK</v>
      </c>
      <c r="M5824" t="str">
        <v>BEROL 266V BULK</v>
      </c>
      <c r="N5824">
        <v>2</v>
      </c>
    </row>
    <row r="5825" spans="1:14">
      <c r="A5825">
        <f>IF(MOD(ROW()-3,COUNTA(tblProducts[Description]))=0,A5824+1,A5824)</f>
        <v>52</v>
      </c>
      <c r="B5825">
        <f>MOD(ROW()-3,COUNTA(tblProducts[Description]))+1</f>
        <v>9</v>
      </c>
      <c r="C5825" t="str">
        <f>_xlfn.XLOOKUP(A5825,tblProducts[Column1],tblProducts[Description])</f>
        <v>ETHYLAN 325 BULK</v>
      </c>
      <c r="D5825" t="str">
        <f>_xlfn.XLOOKUP(B5825,tblProducts[Column1],tblProducts[Description])</f>
        <v>BEROL 467 BULK</v>
      </c>
      <c r="E5825" t="s">
        <v>9</v>
      </c>
      <c r="F5825" t="s">
        <v>12</v>
      </c>
      <c r="G5825" t="s">
        <v>7</v>
      </c>
      <c r="H5825" t="s">
        <v>8</v>
      </c>
      <c r="I5825">
        <f t="shared" si="90"/>
        <v>2</v>
      </c>
      <c r="L5825" t="str">
        <v>ETHYLAN 325 BULK</v>
      </c>
      <c r="M5825" t="str">
        <v>BEROL 467 BULK</v>
      </c>
      <c r="N5825">
        <v>2</v>
      </c>
    </row>
    <row r="5826" spans="1:14">
      <c r="A5826">
        <f>IF(MOD(ROW()-3,COUNTA(tblProducts[Description]))=0,A5825+1,A5825)</f>
        <v>52</v>
      </c>
      <c r="B5826">
        <f>MOD(ROW()-3,COUNTA(tblProducts[Description]))+1</f>
        <v>10</v>
      </c>
      <c r="C5826" t="str">
        <f>_xlfn.XLOOKUP(A5826,tblProducts[Column1],tblProducts[Description])</f>
        <v>ETHYLAN 325 BULK</v>
      </c>
      <c r="D5826" t="str">
        <f>_xlfn.XLOOKUP(B5826,tblProducts[Column1],tblProducts[Description])</f>
        <v>BEROL OX 91-6 BULK</v>
      </c>
      <c r="E5826" t="s">
        <v>9</v>
      </c>
      <c r="F5826" t="s">
        <v>12</v>
      </c>
      <c r="G5826" t="s">
        <v>9</v>
      </c>
      <c r="H5826" t="s">
        <v>8</v>
      </c>
      <c r="I5826">
        <f t="shared" si="90"/>
        <v>4</v>
      </c>
      <c r="L5826" t="str">
        <v>ETHYLAN 325 BULK</v>
      </c>
      <c r="M5826" t="str">
        <v>BEROL OX 91-6 BULK</v>
      </c>
      <c r="N5826">
        <v>4</v>
      </c>
    </row>
    <row r="5827" spans="1:14">
      <c r="A5827">
        <f>IF(MOD(ROW()-3,COUNTA(tblProducts[Description]))=0,A5826+1,A5826)</f>
        <v>52</v>
      </c>
      <c r="B5827">
        <f>MOD(ROW()-3,COUNTA(tblProducts[Description]))+1</f>
        <v>11</v>
      </c>
      <c r="C5827" t="str">
        <f>_xlfn.XLOOKUP(A5827,tblProducts[Column1],tblProducts[Description])</f>
        <v>ETHYLAN 325 BULK</v>
      </c>
      <c r="D5827" t="str">
        <f>_xlfn.XLOOKUP(B5827,tblProducts[Column1],tblProducts[Description])</f>
        <v>C-5635 BULK</v>
      </c>
      <c r="E5827" t="s">
        <v>9</v>
      </c>
      <c r="F5827" t="s">
        <v>12</v>
      </c>
      <c r="G5827" t="s">
        <v>9</v>
      </c>
      <c r="H5827" t="s">
        <v>8</v>
      </c>
      <c r="I5827">
        <f t="shared" si="90"/>
        <v>4</v>
      </c>
      <c r="L5827" t="str">
        <v>ETHYLAN 325 BULK</v>
      </c>
      <c r="M5827" t="str">
        <v>C-5635 BULK</v>
      </c>
      <c r="N5827">
        <v>4</v>
      </c>
    </row>
    <row r="5828" spans="1:14">
      <c r="A5828">
        <f>IF(MOD(ROW()-3,COUNTA(tblProducts[Description]))=0,A5827+1,A5827)</f>
        <v>52</v>
      </c>
      <c r="B5828">
        <f>MOD(ROW()-3,COUNTA(tblProducts[Description]))+1</f>
        <v>12</v>
      </c>
      <c r="C5828" t="str">
        <f>_xlfn.XLOOKUP(A5828,tblProducts[Column1],tblProducts[Description])</f>
        <v>ETHYLAN 325 BULK</v>
      </c>
      <c r="D5828" t="str">
        <f>_xlfn.XLOOKUP(B5828,tblProducts[Column1],tblProducts[Description])</f>
        <v>C-6290 BULK</v>
      </c>
      <c r="E5828" t="s">
        <v>9</v>
      </c>
      <c r="F5828" t="s">
        <v>12</v>
      </c>
      <c r="G5828" t="s">
        <v>7</v>
      </c>
      <c r="H5828" t="s">
        <v>8</v>
      </c>
      <c r="I5828">
        <f t="shared" ref="I5828:I5891" si="91">IF(E5828="NO",0,IF(F5828="HEEL WASH",1.5,2))+IF(G5828="NO",0,2)</f>
        <v>2</v>
      </c>
      <c r="L5828" t="str">
        <v>ETHYLAN 325 BULK</v>
      </c>
      <c r="M5828" t="str">
        <v>C-6290 BULK</v>
      </c>
      <c r="N5828">
        <v>2</v>
      </c>
    </row>
    <row r="5829" spans="1:14">
      <c r="A5829">
        <f>IF(MOD(ROW()-3,COUNTA(tblProducts[Description]))=0,A5828+1,A5828)</f>
        <v>52</v>
      </c>
      <c r="B5829">
        <f>MOD(ROW()-3,COUNTA(tblProducts[Description]))+1</f>
        <v>13</v>
      </c>
      <c r="C5829" t="str">
        <f>_xlfn.XLOOKUP(A5829,tblProducts[Column1],tblProducts[Description])</f>
        <v>ETHYLAN 325 BULK</v>
      </c>
      <c r="D5829" t="str">
        <f>_xlfn.XLOOKUP(B5829,tblProducts[Column1],tblProducts[Description])</f>
        <v>C-6385 BULK</v>
      </c>
      <c r="E5829" t="s">
        <v>9</v>
      </c>
      <c r="F5829" t="s">
        <v>12</v>
      </c>
      <c r="G5829" t="s">
        <v>7</v>
      </c>
      <c r="H5829" t="s">
        <v>8</v>
      </c>
      <c r="I5829">
        <f t="shared" si="91"/>
        <v>2</v>
      </c>
      <c r="L5829" t="str">
        <v>ETHYLAN 325 BULK</v>
      </c>
      <c r="M5829" t="str">
        <v>C-6385 BULK</v>
      </c>
      <c r="N5829">
        <v>2</v>
      </c>
    </row>
    <row r="5830" spans="1:14">
      <c r="A5830">
        <f>IF(MOD(ROW()-3,COUNTA(tblProducts[Description]))=0,A5829+1,A5829)</f>
        <v>52</v>
      </c>
      <c r="B5830">
        <f>MOD(ROW()-3,COUNTA(tblProducts[Description]))+1</f>
        <v>14</v>
      </c>
      <c r="C5830" t="str">
        <f>_xlfn.XLOOKUP(A5830,tblProducts[Column1],tblProducts[Description])</f>
        <v>ETHYLAN 325 BULK</v>
      </c>
      <c r="D5830" t="str">
        <f>_xlfn.XLOOKUP(B5830,tblProducts[Column1],tblProducts[Description])</f>
        <v>C-6427 BULK</v>
      </c>
      <c r="E5830" t="s">
        <v>9</v>
      </c>
      <c r="F5830" t="s">
        <v>12</v>
      </c>
      <c r="G5830" t="s">
        <v>7</v>
      </c>
      <c r="H5830" t="s">
        <v>8</v>
      </c>
      <c r="I5830">
        <f t="shared" si="91"/>
        <v>2</v>
      </c>
      <c r="L5830" t="str">
        <v>ETHYLAN 325 BULK</v>
      </c>
      <c r="M5830" t="str">
        <v>C-6427 BULK</v>
      </c>
      <c r="N5830">
        <v>2</v>
      </c>
    </row>
    <row r="5831" spans="1:14">
      <c r="A5831">
        <f>IF(MOD(ROW()-3,COUNTA(tblProducts[Description]))=0,A5830+1,A5830)</f>
        <v>52</v>
      </c>
      <c r="B5831">
        <f>MOD(ROW()-3,COUNTA(tblProducts[Description]))+1</f>
        <v>15</v>
      </c>
      <c r="C5831" t="str">
        <f>_xlfn.XLOOKUP(A5831,tblProducts[Column1],tblProducts[Description])</f>
        <v>ETHYLAN 325 BULK</v>
      </c>
      <c r="D5831" t="str">
        <f>_xlfn.XLOOKUP(B5831,tblProducts[Column1],tblProducts[Description])</f>
        <v>EMULPON CO-200 BULK</v>
      </c>
      <c r="E5831" t="s">
        <v>9</v>
      </c>
      <c r="F5831" t="s">
        <v>12</v>
      </c>
      <c r="G5831" t="s">
        <v>7</v>
      </c>
      <c r="H5831" t="s">
        <v>8</v>
      </c>
      <c r="I5831">
        <f t="shared" si="91"/>
        <v>2</v>
      </c>
      <c r="L5831" t="str">
        <v>ETHYLAN 325 BULK</v>
      </c>
      <c r="M5831" t="str">
        <v>EMULPON CO-200 BULK</v>
      </c>
      <c r="N5831">
        <v>2</v>
      </c>
    </row>
    <row r="5832" spans="1:14">
      <c r="A5832">
        <f>IF(MOD(ROW()-3,COUNTA(tblProducts[Description]))=0,A5831+1,A5831)</f>
        <v>52</v>
      </c>
      <c r="B5832">
        <f>MOD(ROW()-3,COUNTA(tblProducts[Description]))+1</f>
        <v>16</v>
      </c>
      <c r="C5832" t="str">
        <f>_xlfn.XLOOKUP(A5832,tblProducts[Column1],tblProducts[Description])</f>
        <v>ETHYLAN 325 BULK</v>
      </c>
      <c r="D5832" t="str">
        <f>_xlfn.XLOOKUP(B5832,tblProducts[Column1],tblProducts[Description])</f>
        <v>EMULPON CO-360 BULK</v>
      </c>
      <c r="E5832" t="s">
        <v>9</v>
      </c>
      <c r="F5832" t="s">
        <v>12</v>
      </c>
      <c r="G5832" t="s">
        <v>7</v>
      </c>
      <c r="H5832" t="s">
        <v>8</v>
      </c>
      <c r="I5832">
        <f t="shared" si="91"/>
        <v>2</v>
      </c>
      <c r="L5832" t="str">
        <v>ETHYLAN 325 BULK</v>
      </c>
      <c r="M5832" t="str">
        <v>EMULPON CO-360 BULK</v>
      </c>
      <c r="N5832">
        <v>2</v>
      </c>
    </row>
    <row r="5833" spans="1:14">
      <c r="A5833">
        <f>IF(MOD(ROW()-3,COUNTA(tblProducts[Description]))=0,A5832+1,A5832)</f>
        <v>52</v>
      </c>
      <c r="B5833">
        <f>MOD(ROW()-3,COUNTA(tblProducts[Description]))+1</f>
        <v>17</v>
      </c>
      <c r="C5833" t="str">
        <f>_xlfn.XLOOKUP(A5833,tblProducts[Column1],tblProducts[Description])</f>
        <v>ETHYLAN 325 BULK</v>
      </c>
      <c r="D5833" t="str">
        <f>_xlfn.XLOOKUP(B5833,tblProducts[Column1],tblProducts[Description])</f>
        <v>EMULPON CO-550 BULK</v>
      </c>
      <c r="E5833" t="s">
        <v>9</v>
      </c>
      <c r="F5833" t="s">
        <v>12</v>
      </c>
      <c r="G5833" t="s">
        <v>7</v>
      </c>
      <c r="H5833" t="s">
        <v>8</v>
      </c>
      <c r="I5833">
        <f t="shared" si="91"/>
        <v>2</v>
      </c>
      <c r="L5833" t="str">
        <v>ETHYLAN 325 BULK</v>
      </c>
      <c r="M5833" t="str">
        <v>EMULPON CO-550 BULK</v>
      </c>
      <c r="N5833">
        <v>2</v>
      </c>
    </row>
    <row r="5834" spans="1:14">
      <c r="A5834">
        <f>IF(MOD(ROW()-3,COUNTA(tblProducts[Description]))=0,A5833+1,A5833)</f>
        <v>52</v>
      </c>
      <c r="B5834">
        <f>MOD(ROW()-3,COUNTA(tblProducts[Description]))+1</f>
        <v>18</v>
      </c>
      <c r="C5834" t="str">
        <f>_xlfn.XLOOKUP(A5834,tblProducts[Column1],tblProducts[Description])</f>
        <v>ETHYLAN 325 BULK</v>
      </c>
      <c r="D5834" t="str">
        <f>_xlfn.XLOOKUP(B5834,tblProducts[Column1],tblProducts[Description])</f>
        <v>ETHODUOMEEN HT/13 BULK</v>
      </c>
      <c r="E5834" t="s">
        <v>9</v>
      </c>
      <c r="F5834" t="s">
        <v>12</v>
      </c>
      <c r="G5834" t="s">
        <v>7</v>
      </c>
      <c r="H5834" t="s">
        <v>8</v>
      </c>
      <c r="I5834">
        <f t="shared" si="91"/>
        <v>2</v>
      </c>
      <c r="L5834" t="str">
        <v>ETHYLAN 325 BULK</v>
      </c>
      <c r="M5834" t="str">
        <v>ETHODUOMEEN HT/13 BULK</v>
      </c>
      <c r="N5834">
        <v>2</v>
      </c>
    </row>
    <row r="5835" spans="1:14">
      <c r="A5835">
        <f>IF(MOD(ROW()-3,COUNTA(tblProducts[Description]))=0,A5834+1,A5834)</f>
        <v>52</v>
      </c>
      <c r="B5835">
        <f>MOD(ROW()-3,COUNTA(tblProducts[Description]))+1</f>
        <v>19</v>
      </c>
      <c r="C5835" t="str">
        <f>_xlfn.XLOOKUP(A5835,tblProducts[Column1],tblProducts[Description])</f>
        <v>ETHYLAN 325 BULK</v>
      </c>
      <c r="D5835" t="str">
        <f>_xlfn.XLOOKUP(B5835,tblProducts[Column1],tblProducts[Description])</f>
        <v>ETHODUOMEEN T/13 BULK</v>
      </c>
      <c r="E5835" t="s">
        <v>9</v>
      </c>
      <c r="F5835" t="s">
        <v>12</v>
      </c>
      <c r="G5835" t="s">
        <v>7</v>
      </c>
      <c r="H5835" t="s">
        <v>8</v>
      </c>
      <c r="I5835">
        <f t="shared" si="91"/>
        <v>2</v>
      </c>
      <c r="L5835" t="str">
        <v>ETHYLAN 325 BULK</v>
      </c>
      <c r="M5835" t="str">
        <v>ETHODUOMEEN T/13 BULK</v>
      </c>
      <c r="N5835">
        <v>2</v>
      </c>
    </row>
    <row r="5836" spans="1:14">
      <c r="A5836">
        <f>IF(MOD(ROW()-3,COUNTA(tblProducts[Description]))=0,A5835+1,A5835)</f>
        <v>52</v>
      </c>
      <c r="B5836">
        <f>MOD(ROW()-3,COUNTA(tblProducts[Description]))+1</f>
        <v>20</v>
      </c>
      <c r="C5836" t="str">
        <f>_xlfn.XLOOKUP(A5836,tblProducts[Column1],tblProducts[Description])</f>
        <v>ETHYLAN 325 BULK</v>
      </c>
      <c r="D5836" t="str">
        <f>_xlfn.XLOOKUP(B5836,tblProducts[Column1],tblProducts[Description])</f>
        <v>ETHODUOMEEN T/13N BULK</v>
      </c>
      <c r="E5836" t="s">
        <v>9</v>
      </c>
      <c r="F5836" t="s">
        <v>12</v>
      </c>
      <c r="G5836" t="s">
        <v>7</v>
      </c>
      <c r="H5836" t="s">
        <v>8</v>
      </c>
      <c r="I5836">
        <f t="shared" si="91"/>
        <v>2</v>
      </c>
      <c r="L5836" t="str">
        <v>ETHYLAN 325 BULK</v>
      </c>
      <c r="M5836" t="str">
        <v>ETHODUOMEEN T/13N BULK</v>
      </c>
      <c r="N5836">
        <v>2</v>
      </c>
    </row>
    <row r="5837" spans="1:14">
      <c r="A5837">
        <f>IF(MOD(ROW()-3,COUNTA(tblProducts[Description]))=0,A5836+1,A5836)</f>
        <v>52</v>
      </c>
      <c r="B5837">
        <f>MOD(ROW()-3,COUNTA(tblProducts[Description]))+1</f>
        <v>21</v>
      </c>
      <c r="C5837" t="str">
        <f>_xlfn.XLOOKUP(A5837,tblProducts[Column1],tblProducts[Description])</f>
        <v>ETHYLAN 325 BULK</v>
      </c>
      <c r="D5837" t="str">
        <f>_xlfn.XLOOKUP(B5837,tblProducts[Column1],tblProducts[Description])</f>
        <v>ETHODUOMEEN T/20 BULK</v>
      </c>
      <c r="E5837" t="s">
        <v>9</v>
      </c>
      <c r="F5837" t="s">
        <v>12</v>
      </c>
      <c r="G5837" t="s">
        <v>7</v>
      </c>
      <c r="H5837" t="s">
        <v>8</v>
      </c>
      <c r="I5837">
        <f t="shared" si="91"/>
        <v>2</v>
      </c>
      <c r="L5837" t="str">
        <v>ETHYLAN 325 BULK</v>
      </c>
      <c r="M5837" t="str">
        <v>ETHODUOMEEN T/20 BULK</v>
      </c>
      <c r="N5837">
        <v>2</v>
      </c>
    </row>
    <row r="5838" spans="1:14">
      <c r="A5838">
        <f>IF(MOD(ROW()-3,COUNTA(tblProducts[Description]))=0,A5837+1,A5837)</f>
        <v>52</v>
      </c>
      <c r="B5838">
        <f>MOD(ROW()-3,COUNTA(tblProducts[Description]))+1</f>
        <v>22</v>
      </c>
      <c r="C5838" t="str">
        <f>_xlfn.XLOOKUP(A5838,tblProducts[Column1],tblProducts[Description])</f>
        <v>ETHYLAN 325 BULK</v>
      </c>
      <c r="D5838" t="str">
        <f>_xlfn.XLOOKUP(B5838,tblProducts[Column1],tblProducts[Description])</f>
        <v>ETHODUOMEEN T/25 BULK</v>
      </c>
      <c r="E5838" t="s">
        <v>9</v>
      </c>
      <c r="F5838" t="s">
        <v>12</v>
      </c>
      <c r="G5838" t="s">
        <v>7</v>
      </c>
      <c r="H5838" t="s">
        <v>8</v>
      </c>
      <c r="I5838">
        <f t="shared" si="91"/>
        <v>2</v>
      </c>
      <c r="L5838" t="str">
        <v>ETHYLAN 325 BULK</v>
      </c>
      <c r="M5838" t="str">
        <v>ETHODUOMEEN T/25 BULK</v>
      </c>
      <c r="N5838">
        <v>2</v>
      </c>
    </row>
    <row r="5839" spans="1:14">
      <c r="A5839">
        <f>IF(MOD(ROW()-3,COUNTA(tblProducts[Description]))=0,A5838+1,A5838)</f>
        <v>52</v>
      </c>
      <c r="B5839">
        <f>MOD(ROW()-3,COUNTA(tblProducts[Description]))+1</f>
        <v>23</v>
      </c>
      <c r="C5839" t="str">
        <f>_xlfn.XLOOKUP(A5839,tblProducts[Column1],tblProducts[Description])</f>
        <v>ETHYLAN 325 BULK</v>
      </c>
      <c r="D5839" t="str">
        <f>_xlfn.XLOOKUP(B5839,tblProducts[Column1],tblProducts[Description])</f>
        <v>ETHOFAT 242/25 BULK</v>
      </c>
      <c r="E5839" t="s">
        <v>9</v>
      </c>
      <c r="F5839" t="s">
        <v>12</v>
      </c>
      <c r="G5839" t="s">
        <v>7</v>
      </c>
      <c r="H5839" t="s">
        <v>8</v>
      </c>
      <c r="I5839">
        <f t="shared" si="91"/>
        <v>2</v>
      </c>
      <c r="L5839" t="str">
        <v>ETHYLAN 325 BULK</v>
      </c>
      <c r="M5839" t="str">
        <v>ETHOFAT 242/25 BULK</v>
      </c>
      <c r="N5839">
        <v>2</v>
      </c>
    </row>
    <row r="5840" spans="1:14">
      <c r="A5840">
        <f>IF(MOD(ROW()-3,COUNTA(tblProducts[Description]))=0,A5839+1,A5839)</f>
        <v>52</v>
      </c>
      <c r="B5840">
        <f>MOD(ROW()-3,COUNTA(tblProducts[Description]))+1</f>
        <v>24</v>
      </c>
      <c r="C5840" t="str">
        <f>_xlfn.XLOOKUP(A5840,tblProducts[Column1],tblProducts[Description])</f>
        <v>ETHYLAN 325 BULK</v>
      </c>
      <c r="D5840" t="str">
        <f>_xlfn.XLOOKUP(B5840,tblProducts[Column1],tblProducts[Description])</f>
        <v>ETHOMEEN C/12S BULK</v>
      </c>
      <c r="E5840" t="s">
        <v>9</v>
      </c>
      <c r="F5840" t="s">
        <v>12</v>
      </c>
      <c r="G5840" t="s">
        <v>7</v>
      </c>
      <c r="H5840" t="s">
        <v>8</v>
      </c>
      <c r="I5840">
        <f t="shared" si="91"/>
        <v>2</v>
      </c>
      <c r="L5840" t="str">
        <v>ETHYLAN 325 BULK</v>
      </c>
      <c r="M5840" t="str">
        <v>ETHOMEEN C/12S BULK</v>
      </c>
      <c r="N5840">
        <v>2</v>
      </c>
    </row>
    <row r="5841" spans="1:14">
      <c r="A5841">
        <f>IF(MOD(ROW()-3,COUNTA(tblProducts[Description]))=0,A5840+1,A5840)</f>
        <v>52</v>
      </c>
      <c r="B5841">
        <f>MOD(ROW()-3,COUNTA(tblProducts[Description]))+1</f>
        <v>25</v>
      </c>
      <c r="C5841" t="str">
        <f>_xlfn.XLOOKUP(A5841,tblProducts[Column1],tblProducts[Description])</f>
        <v>ETHYLAN 325 BULK</v>
      </c>
      <c r="D5841" t="str">
        <f>_xlfn.XLOOKUP(B5841,tblProducts[Column1],tblProducts[Description])</f>
        <v>ETHOMEEN 18/12 BULK</v>
      </c>
      <c r="E5841" t="s">
        <v>9</v>
      </c>
      <c r="F5841" t="s">
        <v>12</v>
      </c>
      <c r="G5841" t="s">
        <v>7</v>
      </c>
      <c r="H5841" t="s">
        <v>8</v>
      </c>
      <c r="I5841">
        <f t="shared" si="91"/>
        <v>2</v>
      </c>
      <c r="L5841" t="str">
        <v>ETHYLAN 325 BULK</v>
      </c>
      <c r="M5841" t="str">
        <v>ETHOMEEN 18/12 BULK</v>
      </c>
      <c r="N5841">
        <v>2</v>
      </c>
    </row>
    <row r="5842" spans="1:14">
      <c r="A5842">
        <f>IF(MOD(ROW()-3,COUNTA(tblProducts[Description]))=0,A5841+1,A5841)</f>
        <v>52</v>
      </c>
      <c r="B5842">
        <f>MOD(ROW()-3,COUNTA(tblProducts[Description]))+1</f>
        <v>26</v>
      </c>
      <c r="C5842" t="str">
        <f>_xlfn.XLOOKUP(A5842,tblProducts[Column1],tblProducts[Description])</f>
        <v>ETHYLAN 325 BULK</v>
      </c>
      <c r="D5842" t="str">
        <f>_xlfn.XLOOKUP(B5842,tblProducts[Column1],tblProducts[Description])</f>
        <v>ETHOMEEN 18/25 BULK</v>
      </c>
      <c r="E5842" t="s">
        <v>9</v>
      </c>
      <c r="F5842" t="s">
        <v>12</v>
      </c>
      <c r="G5842" t="s">
        <v>7</v>
      </c>
      <c r="H5842" t="s">
        <v>8</v>
      </c>
      <c r="I5842">
        <f t="shared" si="91"/>
        <v>2</v>
      </c>
      <c r="L5842" t="str">
        <v>ETHYLAN 325 BULK</v>
      </c>
      <c r="M5842" t="str">
        <v>ETHOMEEN 18/25 BULK</v>
      </c>
      <c r="N5842">
        <v>2</v>
      </c>
    </row>
    <row r="5843" spans="1:14">
      <c r="A5843">
        <f>IF(MOD(ROW()-3,COUNTA(tblProducts[Description]))=0,A5842+1,A5842)</f>
        <v>52</v>
      </c>
      <c r="B5843">
        <f>MOD(ROW()-3,COUNTA(tblProducts[Description]))+1</f>
        <v>27</v>
      </c>
      <c r="C5843" t="str">
        <f>_xlfn.XLOOKUP(A5843,tblProducts[Column1],tblProducts[Description])</f>
        <v>ETHYLAN 325 BULK</v>
      </c>
      <c r="D5843" t="str">
        <f>_xlfn.XLOOKUP(B5843,tblProducts[Column1],tblProducts[Description])</f>
        <v>ETHOMEEN C/12 BULK</v>
      </c>
      <c r="E5843" t="s">
        <v>9</v>
      </c>
      <c r="F5843" t="s">
        <v>12</v>
      </c>
      <c r="G5843" t="s">
        <v>7</v>
      </c>
      <c r="H5843" t="s">
        <v>8</v>
      </c>
      <c r="I5843">
        <f t="shared" si="91"/>
        <v>2</v>
      </c>
      <c r="L5843" t="str">
        <v>ETHYLAN 325 BULK</v>
      </c>
      <c r="M5843" t="str">
        <v>ETHOMEEN C/12 BULK</v>
      </c>
      <c r="N5843">
        <v>2</v>
      </c>
    </row>
    <row r="5844" spans="1:14">
      <c r="A5844">
        <f>IF(MOD(ROW()-3,COUNTA(tblProducts[Description]))=0,A5843+1,A5843)</f>
        <v>52</v>
      </c>
      <c r="B5844">
        <f>MOD(ROW()-3,COUNTA(tblProducts[Description]))+1</f>
        <v>28</v>
      </c>
      <c r="C5844" t="str">
        <f>_xlfn.XLOOKUP(A5844,tblProducts[Column1],tblProducts[Description])</f>
        <v>ETHYLAN 325 BULK</v>
      </c>
      <c r="D5844" t="str">
        <f>_xlfn.XLOOKUP(B5844,tblProducts[Column1],tblProducts[Description])</f>
        <v>ETHOMEEN C/12 M BULK</v>
      </c>
      <c r="E5844" t="s">
        <v>9</v>
      </c>
      <c r="F5844" t="s">
        <v>12</v>
      </c>
      <c r="G5844" t="s">
        <v>7</v>
      </c>
      <c r="H5844" t="s">
        <v>8</v>
      </c>
      <c r="I5844">
        <f t="shared" si="91"/>
        <v>2</v>
      </c>
      <c r="L5844" t="str">
        <v>ETHYLAN 325 BULK</v>
      </c>
      <c r="M5844" t="str">
        <v>ETHOMEEN C/12 M BULK</v>
      </c>
      <c r="N5844">
        <v>2</v>
      </c>
    </row>
    <row r="5845" spans="1:14">
      <c r="A5845">
        <f>IF(MOD(ROW()-3,COUNTA(tblProducts[Description]))=0,A5844+1,A5844)</f>
        <v>52</v>
      </c>
      <c r="B5845">
        <f>MOD(ROW()-3,COUNTA(tblProducts[Description]))+1</f>
        <v>29</v>
      </c>
      <c r="C5845" t="str">
        <f>_xlfn.XLOOKUP(A5845,tblProducts[Column1],tblProducts[Description])</f>
        <v>ETHYLAN 325 BULK</v>
      </c>
      <c r="D5845" t="str">
        <f>_xlfn.XLOOKUP(B5845,tblProducts[Column1],tblProducts[Description])</f>
        <v>ETHOMEEN C/12 SUN BULK</v>
      </c>
      <c r="E5845" t="s">
        <v>9</v>
      </c>
      <c r="F5845" t="s">
        <v>12</v>
      </c>
      <c r="G5845" t="s">
        <v>7</v>
      </c>
      <c r="H5845" t="s">
        <v>8</v>
      </c>
      <c r="I5845">
        <f t="shared" si="91"/>
        <v>2</v>
      </c>
      <c r="L5845" t="str">
        <v>ETHYLAN 325 BULK</v>
      </c>
      <c r="M5845" t="str">
        <v>ETHOMEEN C/12 SUN BULK</v>
      </c>
      <c r="N5845">
        <v>2</v>
      </c>
    </row>
    <row r="5846" spans="1:14">
      <c r="A5846">
        <f>IF(MOD(ROW()-3,COUNTA(tblProducts[Description]))=0,A5845+1,A5845)</f>
        <v>52</v>
      </c>
      <c r="B5846">
        <f>MOD(ROW()-3,COUNTA(tblProducts[Description]))+1</f>
        <v>30</v>
      </c>
      <c r="C5846" t="str">
        <f>_xlfn.XLOOKUP(A5846,tblProducts[Column1],tblProducts[Description])</f>
        <v>ETHYLAN 325 BULK</v>
      </c>
      <c r="D5846" t="str">
        <f>_xlfn.XLOOKUP(B5846,tblProducts[Column1],tblProducts[Description])</f>
        <v>ETHOMEEN C/12 UN BULK</v>
      </c>
      <c r="E5846" t="s">
        <v>9</v>
      </c>
      <c r="F5846" t="s">
        <v>12</v>
      </c>
      <c r="G5846" t="s">
        <v>7</v>
      </c>
      <c r="H5846" t="s">
        <v>8</v>
      </c>
      <c r="I5846">
        <f t="shared" si="91"/>
        <v>2</v>
      </c>
      <c r="L5846" t="str">
        <v>ETHYLAN 325 BULK</v>
      </c>
      <c r="M5846" t="str">
        <v>ETHOMEEN C/12 UN BULK</v>
      </c>
      <c r="N5846">
        <v>2</v>
      </c>
    </row>
    <row r="5847" spans="1:14">
      <c r="A5847">
        <f>IF(MOD(ROW()-3,COUNTA(tblProducts[Description]))=0,A5846+1,A5846)</f>
        <v>52</v>
      </c>
      <c r="B5847">
        <f>MOD(ROW()-3,COUNTA(tblProducts[Description]))+1</f>
        <v>31</v>
      </c>
      <c r="C5847" t="str">
        <f>_xlfn.XLOOKUP(A5847,tblProducts[Column1],tblProducts[Description])</f>
        <v>ETHYLAN 325 BULK</v>
      </c>
      <c r="D5847" t="str">
        <f>_xlfn.XLOOKUP(B5847,tblProducts[Column1],tblProducts[Description])</f>
        <v>ETHOMEEN C/15 BULK</v>
      </c>
      <c r="E5847" t="s">
        <v>9</v>
      </c>
      <c r="F5847" t="s">
        <v>12</v>
      </c>
      <c r="G5847" t="s">
        <v>7</v>
      </c>
      <c r="H5847" t="s">
        <v>8</v>
      </c>
      <c r="I5847">
        <f t="shared" si="91"/>
        <v>2</v>
      </c>
      <c r="L5847" t="str">
        <v>ETHYLAN 325 BULK</v>
      </c>
      <c r="M5847" t="str">
        <v>ETHOMEEN C/15 BULK</v>
      </c>
      <c r="N5847">
        <v>2</v>
      </c>
    </row>
    <row r="5848" spans="1:14">
      <c r="A5848">
        <f>IF(MOD(ROW()-3,COUNTA(tblProducts[Description]))=0,A5847+1,A5847)</f>
        <v>52</v>
      </c>
      <c r="B5848">
        <f>MOD(ROW()-3,COUNTA(tblProducts[Description]))+1</f>
        <v>32</v>
      </c>
      <c r="C5848" t="str">
        <f>_xlfn.XLOOKUP(A5848,tblProducts[Column1],tblProducts[Description])</f>
        <v>ETHYLAN 325 BULK</v>
      </c>
      <c r="D5848" t="str">
        <f>_xlfn.XLOOKUP(B5848,tblProducts[Column1],tblProducts[Description])</f>
        <v>ETHOMEEN C/17 BULK</v>
      </c>
      <c r="E5848" t="s">
        <v>9</v>
      </c>
      <c r="F5848" t="s">
        <v>12</v>
      </c>
      <c r="G5848" t="s">
        <v>7</v>
      </c>
      <c r="H5848" t="s">
        <v>8</v>
      </c>
      <c r="I5848">
        <f t="shared" si="91"/>
        <v>2</v>
      </c>
      <c r="L5848" t="str">
        <v>ETHYLAN 325 BULK</v>
      </c>
      <c r="M5848" t="str">
        <v>ETHOMEEN C/17 BULK</v>
      </c>
      <c r="N5848">
        <v>2</v>
      </c>
    </row>
    <row r="5849" spans="1:14">
      <c r="A5849">
        <f>IF(MOD(ROW()-3,COUNTA(tblProducts[Description]))=0,A5848+1,A5848)</f>
        <v>52</v>
      </c>
      <c r="B5849">
        <f>MOD(ROW()-3,COUNTA(tblProducts[Description]))+1</f>
        <v>33</v>
      </c>
      <c r="C5849" t="str">
        <f>_xlfn.XLOOKUP(A5849,tblProducts[Column1],tblProducts[Description])</f>
        <v>ETHYLAN 325 BULK</v>
      </c>
      <c r="D5849" t="str">
        <f>_xlfn.XLOOKUP(B5849,tblProducts[Column1],tblProducts[Description])</f>
        <v>ETHOMEEN C/25A BULK</v>
      </c>
      <c r="E5849" t="s">
        <v>9</v>
      </c>
      <c r="F5849" t="s">
        <v>12</v>
      </c>
      <c r="G5849" t="s">
        <v>7</v>
      </c>
      <c r="H5849" t="s">
        <v>8</v>
      </c>
      <c r="I5849">
        <f t="shared" si="91"/>
        <v>2</v>
      </c>
      <c r="L5849" t="str">
        <v>ETHYLAN 325 BULK</v>
      </c>
      <c r="M5849" t="str">
        <v>ETHOMEEN C/25A BULK</v>
      </c>
      <c r="N5849">
        <v>2</v>
      </c>
    </row>
    <row r="5850" spans="1:14">
      <c r="A5850">
        <f>IF(MOD(ROW()-3,COUNTA(tblProducts[Description]))=0,A5849+1,A5849)</f>
        <v>52</v>
      </c>
      <c r="B5850">
        <f>MOD(ROW()-3,COUNTA(tblProducts[Description]))+1</f>
        <v>34</v>
      </c>
      <c r="C5850" t="str">
        <f>_xlfn.XLOOKUP(A5850,tblProducts[Column1],tblProducts[Description])</f>
        <v>ETHYLAN 325 BULK</v>
      </c>
      <c r="D5850" t="str">
        <f>_xlfn.XLOOKUP(B5850,tblProducts[Column1],tblProducts[Description])</f>
        <v>ETHOMEEN C/25A S BULK</v>
      </c>
      <c r="E5850" t="s">
        <v>9</v>
      </c>
      <c r="F5850" t="s">
        <v>12</v>
      </c>
      <c r="G5850" t="s">
        <v>7</v>
      </c>
      <c r="H5850" t="s">
        <v>8</v>
      </c>
      <c r="I5850">
        <f t="shared" si="91"/>
        <v>2</v>
      </c>
      <c r="L5850" t="str">
        <v>ETHYLAN 325 BULK</v>
      </c>
      <c r="M5850" t="str">
        <v>ETHOMEEN C/25A S BULK</v>
      </c>
      <c r="N5850">
        <v>2</v>
      </c>
    </row>
    <row r="5851" spans="1:14">
      <c r="A5851">
        <f>IF(MOD(ROW()-3,COUNTA(tblProducts[Description]))=0,A5850+1,A5850)</f>
        <v>52</v>
      </c>
      <c r="B5851">
        <f>MOD(ROW()-3,COUNTA(tblProducts[Description]))+1</f>
        <v>35</v>
      </c>
      <c r="C5851" t="str">
        <f>_xlfn.XLOOKUP(A5851,tblProducts[Column1],tblProducts[Description])</f>
        <v>ETHYLAN 325 BULK</v>
      </c>
      <c r="D5851" t="str">
        <f>_xlfn.XLOOKUP(B5851,tblProducts[Column1],tblProducts[Description])</f>
        <v>ETHOMEEN O/12LC BULK</v>
      </c>
      <c r="E5851" t="s">
        <v>9</v>
      </c>
      <c r="F5851" t="s">
        <v>12</v>
      </c>
      <c r="G5851" t="s">
        <v>7</v>
      </c>
      <c r="H5851" t="s">
        <v>8</v>
      </c>
      <c r="I5851">
        <f t="shared" si="91"/>
        <v>2</v>
      </c>
      <c r="L5851" t="str">
        <v>ETHYLAN 325 BULK</v>
      </c>
      <c r="M5851" t="str">
        <v>ETHOMEEN O/12LC BULK</v>
      </c>
      <c r="N5851">
        <v>2</v>
      </c>
    </row>
    <row r="5852" spans="1:14">
      <c r="A5852">
        <f>IF(MOD(ROW()-3,COUNTA(tblProducts[Description]))=0,A5851+1,A5851)</f>
        <v>52</v>
      </c>
      <c r="B5852">
        <f>MOD(ROW()-3,COUNTA(tblProducts[Description]))+1</f>
        <v>36</v>
      </c>
      <c r="C5852" t="str">
        <f>_xlfn.XLOOKUP(A5852,tblProducts[Column1],tblProducts[Description])</f>
        <v>ETHYLAN 325 BULK</v>
      </c>
      <c r="D5852" t="str">
        <f>_xlfn.XLOOKUP(B5852,tblProducts[Column1],tblProducts[Description])</f>
        <v>ETHOMEEN SV/12 BULK</v>
      </c>
      <c r="E5852" t="s">
        <v>9</v>
      </c>
      <c r="F5852" t="s">
        <v>12</v>
      </c>
      <c r="G5852" t="s">
        <v>7</v>
      </c>
      <c r="H5852" t="s">
        <v>8</v>
      </c>
      <c r="I5852">
        <f t="shared" si="91"/>
        <v>2</v>
      </c>
      <c r="L5852" t="str">
        <v>ETHYLAN 325 BULK</v>
      </c>
      <c r="M5852" t="str">
        <v>ETHOMEEN SV/12 BULK</v>
      </c>
      <c r="N5852">
        <v>2</v>
      </c>
    </row>
    <row r="5853" spans="1:14">
      <c r="A5853">
        <f>IF(MOD(ROW()-3,COUNTA(tblProducts[Description]))=0,A5852+1,A5852)</f>
        <v>52</v>
      </c>
      <c r="B5853">
        <f>MOD(ROW()-3,COUNTA(tblProducts[Description]))+1</f>
        <v>37</v>
      </c>
      <c r="C5853" t="str">
        <f>_xlfn.XLOOKUP(A5853,tblProducts[Column1],tblProducts[Description])</f>
        <v>ETHYLAN 325 BULK</v>
      </c>
      <c r="D5853" t="str">
        <f>_xlfn.XLOOKUP(B5853,tblProducts[Column1],tblProducts[Description])</f>
        <v>ETHOMEEN SV/15 BULK</v>
      </c>
      <c r="E5853" t="s">
        <v>9</v>
      </c>
      <c r="F5853" t="s">
        <v>12</v>
      </c>
      <c r="G5853" t="s">
        <v>7</v>
      </c>
      <c r="H5853" t="s">
        <v>8</v>
      </c>
      <c r="I5853">
        <f t="shared" si="91"/>
        <v>2</v>
      </c>
      <c r="L5853" t="str">
        <v>ETHYLAN 325 BULK</v>
      </c>
      <c r="M5853" t="str">
        <v>ETHOMEEN SV/15 BULK</v>
      </c>
      <c r="N5853">
        <v>2</v>
      </c>
    </row>
    <row r="5854" spans="1:14">
      <c r="A5854">
        <f>IF(MOD(ROW()-3,COUNTA(tblProducts[Description]))=0,A5853+1,A5853)</f>
        <v>52</v>
      </c>
      <c r="B5854">
        <f>MOD(ROW()-3,COUNTA(tblProducts[Description]))+1</f>
        <v>38</v>
      </c>
      <c r="C5854" t="str">
        <f>_xlfn.XLOOKUP(A5854,tblProducts[Column1],tblProducts[Description])</f>
        <v>ETHYLAN 325 BULK</v>
      </c>
      <c r="D5854" t="str">
        <f>_xlfn.XLOOKUP(B5854,tblProducts[Column1],tblProducts[Description])</f>
        <v>ETHOMEEN SV/15C BULK</v>
      </c>
      <c r="E5854" t="s">
        <v>9</v>
      </c>
      <c r="F5854" t="s">
        <v>12</v>
      </c>
      <c r="G5854" t="s">
        <v>7</v>
      </c>
      <c r="H5854" t="s">
        <v>8</v>
      </c>
      <c r="I5854">
        <f t="shared" si="91"/>
        <v>2</v>
      </c>
      <c r="L5854" t="str">
        <v>ETHYLAN 325 BULK</v>
      </c>
      <c r="M5854" t="str">
        <v>ETHOMEEN SV/15C BULK</v>
      </c>
      <c r="N5854">
        <v>2</v>
      </c>
    </row>
    <row r="5855" spans="1:14">
      <c r="A5855">
        <f>IF(MOD(ROW()-3,COUNTA(tblProducts[Description]))=0,A5854+1,A5854)</f>
        <v>52</v>
      </c>
      <c r="B5855">
        <f>MOD(ROW()-3,COUNTA(tblProducts[Description]))+1</f>
        <v>39</v>
      </c>
      <c r="C5855" t="str">
        <f>_xlfn.XLOOKUP(A5855,tblProducts[Column1],tblProducts[Description])</f>
        <v>ETHYLAN 325 BULK</v>
      </c>
      <c r="D5855" t="str">
        <f>_xlfn.XLOOKUP(B5855,tblProducts[Column1],tblProducts[Description])</f>
        <v>ETHOMEEN SV/25 BULK</v>
      </c>
      <c r="E5855" t="s">
        <v>9</v>
      </c>
      <c r="F5855" t="s">
        <v>12</v>
      </c>
      <c r="G5855" t="s">
        <v>7</v>
      </c>
      <c r="H5855" t="s">
        <v>8</v>
      </c>
      <c r="I5855">
        <f t="shared" si="91"/>
        <v>2</v>
      </c>
      <c r="L5855" t="str">
        <v>ETHYLAN 325 BULK</v>
      </c>
      <c r="M5855" t="str">
        <v>ETHOMEEN SV/25 BULK</v>
      </c>
      <c r="N5855">
        <v>2</v>
      </c>
    </row>
    <row r="5856" spans="1:14">
      <c r="A5856">
        <f>IF(MOD(ROW()-3,COUNTA(tblProducts[Description]))=0,A5855+1,A5855)</f>
        <v>52</v>
      </c>
      <c r="B5856">
        <f>MOD(ROW()-3,COUNTA(tblProducts[Description]))+1</f>
        <v>40</v>
      </c>
      <c r="C5856" t="str">
        <f>_xlfn.XLOOKUP(A5856,tblProducts[Column1],tblProducts[Description])</f>
        <v>ETHYLAN 325 BULK</v>
      </c>
      <c r="D5856" t="str">
        <f>_xlfn.XLOOKUP(B5856,tblProducts[Column1],tblProducts[Description])</f>
        <v>ETHOMEEN T/12 BULK</v>
      </c>
      <c r="E5856" t="s">
        <v>9</v>
      </c>
      <c r="F5856" t="s">
        <v>12</v>
      </c>
      <c r="G5856" t="s">
        <v>7</v>
      </c>
      <c r="H5856" t="s">
        <v>8</v>
      </c>
      <c r="I5856">
        <f t="shared" si="91"/>
        <v>2</v>
      </c>
      <c r="L5856" t="str">
        <v>ETHYLAN 325 BULK</v>
      </c>
      <c r="M5856" t="str">
        <v>ETHOMEEN T/12 BULK</v>
      </c>
      <c r="N5856">
        <v>2</v>
      </c>
    </row>
    <row r="5857" spans="1:14">
      <c r="A5857">
        <f>IF(MOD(ROW()-3,COUNTA(tblProducts[Description]))=0,A5856+1,A5856)</f>
        <v>52</v>
      </c>
      <c r="B5857">
        <f>MOD(ROW()-3,COUNTA(tblProducts[Description]))+1</f>
        <v>41</v>
      </c>
      <c r="C5857" t="str">
        <f>_xlfn.XLOOKUP(A5857,tblProducts[Column1],tblProducts[Description])</f>
        <v>ETHYLAN 325 BULK</v>
      </c>
      <c r="D5857" t="str">
        <f>_xlfn.XLOOKUP(B5857,tblProducts[Column1],tblProducts[Description])</f>
        <v>ETHOMEEN T/13.5 BULK</v>
      </c>
      <c r="E5857" t="s">
        <v>9</v>
      </c>
      <c r="F5857" t="s">
        <v>12</v>
      </c>
      <c r="G5857" t="s">
        <v>7</v>
      </c>
      <c r="H5857" t="s">
        <v>8</v>
      </c>
      <c r="I5857">
        <f t="shared" si="91"/>
        <v>2</v>
      </c>
      <c r="L5857" t="str">
        <v>ETHYLAN 325 BULK</v>
      </c>
      <c r="M5857" t="str">
        <v>ETHOMEEN T/13.5 BULK</v>
      </c>
      <c r="N5857">
        <v>2</v>
      </c>
    </row>
    <row r="5858" spans="1:14">
      <c r="A5858">
        <f>IF(MOD(ROW()-3,COUNTA(tblProducts[Description]))=0,A5857+1,A5857)</f>
        <v>52</v>
      </c>
      <c r="B5858">
        <f>MOD(ROW()-3,COUNTA(tblProducts[Description]))+1</f>
        <v>42</v>
      </c>
      <c r="C5858" t="str">
        <f>_xlfn.XLOOKUP(A5858,tblProducts[Column1],tblProducts[Description])</f>
        <v>ETHYLAN 325 BULK</v>
      </c>
      <c r="D5858" t="str">
        <f>_xlfn.XLOOKUP(B5858,tblProducts[Column1],tblProducts[Description])</f>
        <v>ETHOMEEN T/15 BULK</v>
      </c>
      <c r="E5858" t="s">
        <v>9</v>
      </c>
      <c r="F5858" t="s">
        <v>12</v>
      </c>
      <c r="G5858" t="s">
        <v>7</v>
      </c>
      <c r="H5858" t="s">
        <v>8</v>
      </c>
      <c r="I5858">
        <f t="shared" si="91"/>
        <v>2</v>
      </c>
      <c r="L5858" t="str">
        <v>ETHYLAN 325 BULK</v>
      </c>
      <c r="M5858" t="str">
        <v>ETHOMEEN T/15 BULK</v>
      </c>
      <c r="N5858">
        <v>2</v>
      </c>
    </row>
    <row r="5859" spans="1:14">
      <c r="A5859">
        <f>IF(MOD(ROW()-3,COUNTA(tblProducts[Description]))=0,A5858+1,A5858)</f>
        <v>52</v>
      </c>
      <c r="B5859">
        <f>MOD(ROW()-3,COUNTA(tblProducts[Description]))+1</f>
        <v>43</v>
      </c>
      <c r="C5859" t="str">
        <f>_xlfn.XLOOKUP(A5859,tblProducts[Column1],tblProducts[Description])</f>
        <v>ETHYLAN 325 BULK</v>
      </c>
      <c r="D5859" t="str">
        <f>_xlfn.XLOOKUP(B5859,tblProducts[Column1],tblProducts[Description])</f>
        <v>ETHOMEEN T/17 BULK</v>
      </c>
      <c r="E5859" t="s">
        <v>9</v>
      </c>
      <c r="F5859" t="s">
        <v>12</v>
      </c>
      <c r="G5859" t="s">
        <v>7</v>
      </c>
      <c r="H5859" t="s">
        <v>8</v>
      </c>
      <c r="I5859">
        <f t="shared" si="91"/>
        <v>2</v>
      </c>
      <c r="L5859" t="str">
        <v>ETHYLAN 325 BULK</v>
      </c>
      <c r="M5859" t="str">
        <v>ETHOMEEN T/17 BULK</v>
      </c>
      <c r="N5859">
        <v>2</v>
      </c>
    </row>
    <row r="5860" spans="1:14">
      <c r="A5860">
        <f>IF(MOD(ROW()-3,COUNTA(tblProducts[Description]))=0,A5859+1,A5859)</f>
        <v>52</v>
      </c>
      <c r="B5860">
        <f>MOD(ROW()-3,COUNTA(tblProducts[Description]))+1</f>
        <v>44</v>
      </c>
      <c r="C5860" t="str">
        <f>_xlfn.XLOOKUP(A5860,tblProducts[Column1],tblProducts[Description])</f>
        <v>ETHYLAN 325 BULK</v>
      </c>
      <c r="D5860" t="str">
        <f>_xlfn.XLOOKUP(B5860,tblProducts[Column1],tblProducts[Description])</f>
        <v>ETHOMEEN T/18 BULK</v>
      </c>
      <c r="E5860" t="s">
        <v>9</v>
      </c>
      <c r="F5860" t="s">
        <v>12</v>
      </c>
      <c r="G5860" t="s">
        <v>9</v>
      </c>
      <c r="H5860" t="s">
        <v>11</v>
      </c>
      <c r="I5860">
        <f t="shared" si="91"/>
        <v>4</v>
      </c>
      <c r="L5860" t="str">
        <v>ETHYLAN 325 BULK</v>
      </c>
      <c r="M5860" t="str">
        <v>ETHOMEEN T/18 BULK</v>
      </c>
      <c r="N5860">
        <v>4</v>
      </c>
    </row>
    <row r="5861" spans="1:14">
      <c r="A5861">
        <f>IF(MOD(ROW()-3,COUNTA(tblProducts[Description]))=0,A5860+1,A5860)</f>
        <v>52</v>
      </c>
      <c r="B5861">
        <f>MOD(ROW()-3,COUNTA(tblProducts[Description]))+1</f>
        <v>45</v>
      </c>
      <c r="C5861" t="str">
        <f>_xlfn.XLOOKUP(A5861,tblProducts[Column1],tblProducts[Description])</f>
        <v>ETHYLAN 325 BULK</v>
      </c>
      <c r="D5861" t="str">
        <f>_xlfn.XLOOKUP(B5861,tblProducts[Column1],tblProducts[Description])</f>
        <v>ETHOMEEN T/19 BULK</v>
      </c>
      <c r="E5861" t="s">
        <v>9</v>
      </c>
      <c r="F5861" t="s">
        <v>12</v>
      </c>
      <c r="G5861" t="s">
        <v>9</v>
      </c>
      <c r="H5861" t="s">
        <v>11</v>
      </c>
      <c r="I5861">
        <f t="shared" si="91"/>
        <v>4</v>
      </c>
      <c r="L5861" t="str">
        <v>ETHYLAN 325 BULK</v>
      </c>
      <c r="M5861" t="str">
        <v>ETHOMEEN T/19 BULK</v>
      </c>
      <c r="N5861">
        <v>4</v>
      </c>
    </row>
    <row r="5862" spans="1:14">
      <c r="A5862">
        <f>IF(MOD(ROW()-3,COUNTA(tblProducts[Description]))=0,A5861+1,A5861)</f>
        <v>52</v>
      </c>
      <c r="B5862">
        <f>MOD(ROW()-3,COUNTA(tblProducts[Description]))+1</f>
        <v>46</v>
      </c>
      <c r="C5862" t="str">
        <f>_xlfn.XLOOKUP(A5862,tblProducts[Column1],tblProducts[Description])</f>
        <v>ETHYLAN 325 BULK</v>
      </c>
      <c r="D5862" t="str">
        <f>_xlfn.XLOOKUP(B5862,tblProducts[Column1],tblProducts[Description])</f>
        <v>ETHOMEEN T/20 BULK</v>
      </c>
      <c r="E5862" t="s">
        <v>9</v>
      </c>
      <c r="F5862" t="s">
        <v>12</v>
      </c>
      <c r="G5862" t="s">
        <v>9</v>
      </c>
      <c r="H5862" t="s">
        <v>11</v>
      </c>
      <c r="I5862">
        <f t="shared" si="91"/>
        <v>4</v>
      </c>
      <c r="L5862" t="str">
        <v>ETHYLAN 325 BULK</v>
      </c>
      <c r="M5862" t="str">
        <v>ETHOMEEN T/20 BULK</v>
      </c>
      <c r="N5862">
        <v>4</v>
      </c>
    </row>
    <row r="5863" spans="1:14">
      <c r="A5863">
        <f>IF(MOD(ROW()-3,COUNTA(tblProducts[Description]))=0,A5862+1,A5862)</f>
        <v>52</v>
      </c>
      <c r="B5863">
        <f>MOD(ROW()-3,COUNTA(tblProducts[Description]))+1</f>
        <v>47</v>
      </c>
      <c r="C5863" t="str">
        <f>_xlfn.XLOOKUP(A5863,tblProducts[Column1],tblProducts[Description])</f>
        <v>ETHYLAN 325 BULK</v>
      </c>
      <c r="D5863" t="str">
        <f>_xlfn.XLOOKUP(B5863,tblProducts[Column1],tblProducts[Description])</f>
        <v>ETHOMEEN T/20S BULK</v>
      </c>
      <c r="E5863" t="s">
        <v>9</v>
      </c>
      <c r="F5863" t="s">
        <v>12</v>
      </c>
      <c r="G5863" t="s">
        <v>7</v>
      </c>
      <c r="H5863" t="s">
        <v>8</v>
      </c>
      <c r="I5863">
        <f t="shared" si="91"/>
        <v>2</v>
      </c>
      <c r="L5863" t="str">
        <v>ETHYLAN 325 BULK</v>
      </c>
      <c r="M5863" t="str">
        <v>ETHOMEEN T/20S BULK</v>
      </c>
      <c r="N5863">
        <v>2</v>
      </c>
    </row>
    <row r="5864" spans="1:14">
      <c r="A5864">
        <f>IF(MOD(ROW()-3,COUNTA(tblProducts[Description]))=0,A5863+1,A5863)</f>
        <v>52</v>
      </c>
      <c r="B5864">
        <f>MOD(ROW()-3,COUNTA(tblProducts[Description]))+1</f>
        <v>48</v>
      </c>
      <c r="C5864" t="str">
        <f>_xlfn.XLOOKUP(A5864,tblProducts[Column1],tblProducts[Description])</f>
        <v>ETHYLAN 325 BULK</v>
      </c>
      <c r="D5864" t="str">
        <f>_xlfn.XLOOKUP(B5864,tblProducts[Column1],tblProducts[Description])</f>
        <v>ETHOMEEN T/24 BULK</v>
      </c>
      <c r="E5864" t="s">
        <v>9</v>
      </c>
      <c r="F5864" t="s">
        <v>12</v>
      </c>
      <c r="G5864" t="s">
        <v>7</v>
      </c>
      <c r="H5864" t="s">
        <v>13</v>
      </c>
      <c r="I5864">
        <f t="shared" si="91"/>
        <v>2</v>
      </c>
      <c r="L5864" t="str">
        <v>ETHYLAN 325 BULK</v>
      </c>
      <c r="M5864" t="str">
        <v>ETHOMEEN T/24 BULK</v>
      </c>
      <c r="N5864">
        <v>2</v>
      </c>
    </row>
    <row r="5865" spans="1:14">
      <c r="A5865">
        <f>IF(MOD(ROW()-3,COUNTA(tblProducts[Description]))=0,A5864+1,A5864)</f>
        <v>52</v>
      </c>
      <c r="B5865">
        <f>MOD(ROW()-3,COUNTA(tblProducts[Description]))+1</f>
        <v>49</v>
      </c>
      <c r="C5865" t="str">
        <f>_xlfn.XLOOKUP(A5865,tblProducts[Column1],tblProducts[Description])</f>
        <v>ETHYLAN 325 BULK</v>
      </c>
      <c r="D5865" t="str">
        <f>_xlfn.XLOOKUP(B5865,tblProducts[Column1],tblProducts[Description])</f>
        <v>ETHOMEEN T/25 BULK</v>
      </c>
      <c r="E5865" t="s">
        <v>9</v>
      </c>
      <c r="F5865" t="s">
        <v>12</v>
      </c>
      <c r="G5865" t="s">
        <v>7</v>
      </c>
      <c r="H5865" t="s">
        <v>13</v>
      </c>
      <c r="I5865">
        <f t="shared" si="91"/>
        <v>2</v>
      </c>
      <c r="L5865" t="str">
        <v>ETHYLAN 325 BULK</v>
      </c>
      <c r="M5865" t="str">
        <v>ETHOMEEN T/25 BULK</v>
      </c>
      <c r="N5865">
        <v>2</v>
      </c>
    </row>
    <row r="5866" spans="1:14">
      <c r="A5866">
        <f>IF(MOD(ROW()-3,COUNTA(tblProducts[Description]))=0,A5865+1,A5865)</f>
        <v>52</v>
      </c>
      <c r="B5866">
        <f>MOD(ROW()-3,COUNTA(tblProducts[Description]))+1</f>
        <v>50</v>
      </c>
      <c r="C5866" t="str">
        <f>_xlfn.XLOOKUP(A5866,tblProducts[Column1],tblProducts[Description])</f>
        <v>ETHYLAN 325 BULK</v>
      </c>
      <c r="D5866" t="str">
        <f>_xlfn.XLOOKUP(B5866,tblProducts[Column1],tblProducts[Description])</f>
        <v>ETHOMEEN T/28 BULK</v>
      </c>
      <c r="E5866" t="s">
        <v>9</v>
      </c>
      <c r="F5866" t="s">
        <v>12</v>
      </c>
      <c r="G5866" t="s">
        <v>7</v>
      </c>
      <c r="H5866" t="s">
        <v>13</v>
      </c>
      <c r="I5866">
        <f t="shared" si="91"/>
        <v>2</v>
      </c>
      <c r="L5866" t="str">
        <v>ETHYLAN 325 BULK</v>
      </c>
      <c r="M5866" t="str">
        <v>ETHOMEEN T/28 BULK</v>
      </c>
      <c r="N5866">
        <v>2</v>
      </c>
    </row>
    <row r="5867" spans="1:14">
      <c r="A5867">
        <f>IF(MOD(ROW()-3,COUNTA(tblProducts[Description]))=0,A5866+1,A5866)</f>
        <v>52</v>
      </c>
      <c r="B5867">
        <f>MOD(ROW()-3,COUNTA(tblProducts[Description]))+1</f>
        <v>51</v>
      </c>
      <c r="C5867" t="str">
        <f>_xlfn.XLOOKUP(A5867,tblProducts[Column1],tblProducts[Description])</f>
        <v>ETHYLAN 325 BULK</v>
      </c>
      <c r="D5867" t="str">
        <f>_xlfn.XLOOKUP(B5867,tblProducts[Column1],tblProducts[Description])</f>
        <v>ETHYLAN 1008 SA BULK</v>
      </c>
      <c r="E5867" t="s">
        <v>9</v>
      </c>
      <c r="F5867" t="s">
        <v>12</v>
      </c>
      <c r="G5867" t="s">
        <v>7</v>
      </c>
      <c r="H5867" t="s">
        <v>8</v>
      </c>
      <c r="I5867">
        <f t="shared" si="91"/>
        <v>2</v>
      </c>
      <c r="L5867" t="str">
        <v>ETHYLAN 325 BULK</v>
      </c>
      <c r="M5867" t="str">
        <v>ETHYLAN 1008 SA BULK</v>
      </c>
      <c r="N5867">
        <v>2</v>
      </c>
    </row>
    <row r="5868" spans="1:14">
      <c r="A5868">
        <f>IF(MOD(ROW()-3,COUNTA(tblProducts[Description]))=0,A5867+1,A5867)</f>
        <v>52</v>
      </c>
      <c r="B5868">
        <f>MOD(ROW()-3,COUNTA(tblProducts[Description]))+1</f>
        <v>52</v>
      </c>
      <c r="C5868" t="str">
        <f>_xlfn.XLOOKUP(A5868,tblProducts[Column1],tblProducts[Description])</f>
        <v>ETHYLAN 325 BULK</v>
      </c>
      <c r="D5868" t="str">
        <f>_xlfn.XLOOKUP(B5868,tblProducts[Column1],tblProducts[Description])</f>
        <v>ETHYLAN 325 BULK</v>
      </c>
      <c r="E5868" t="s">
        <v>9</v>
      </c>
      <c r="F5868" t="s">
        <v>12</v>
      </c>
      <c r="G5868" t="s">
        <v>7</v>
      </c>
      <c r="H5868" t="s">
        <v>8</v>
      </c>
      <c r="I5868">
        <f t="shared" si="91"/>
        <v>2</v>
      </c>
      <c r="L5868" t="str">
        <v>ETHYLAN 325 BULK</v>
      </c>
      <c r="M5868" t="str">
        <v>ETHYLAN 325 BULK</v>
      </c>
      <c r="N5868">
        <v>2</v>
      </c>
    </row>
    <row r="5869" spans="1:14">
      <c r="A5869">
        <f>IF(MOD(ROW()-3,COUNTA(tblProducts[Description]))=0,A5868+1,A5868)</f>
        <v>52</v>
      </c>
      <c r="B5869">
        <f>MOD(ROW()-3,COUNTA(tblProducts[Description]))+1</f>
        <v>53</v>
      </c>
      <c r="C5869" t="str">
        <f>_xlfn.XLOOKUP(A5869,tblProducts[Column1],tblProducts[Description])</f>
        <v>ETHYLAN 325 BULK</v>
      </c>
      <c r="D5869" t="str">
        <f>_xlfn.XLOOKUP(B5869,tblProducts[Column1],tblProducts[Description])</f>
        <v>ETHYLAN NS-500LQ BULK</v>
      </c>
      <c r="E5869" t="s">
        <v>9</v>
      </c>
      <c r="F5869" t="s">
        <v>12</v>
      </c>
      <c r="G5869" t="s">
        <v>7</v>
      </c>
      <c r="H5869" t="s">
        <v>8</v>
      </c>
      <c r="I5869">
        <f t="shared" si="91"/>
        <v>2</v>
      </c>
      <c r="L5869" t="str">
        <v>ETHYLAN 325 BULK</v>
      </c>
      <c r="M5869" t="str">
        <v>ETHYLAN NS-500LQ BULK</v>
      </c>
      <c r="N5869">
        <v>2</v>
      </c>
    </row>
    <row r="5870" spans="1:14">
      <c r="A5870">
        <f>IF(MOD(ROW()-3,COUNTA(tblProducts[Description]))=0,A5869+1,A5869)</f>
        <v>52</v>
      </c>
      <c r="B5870">
        <f>MOD(ROW()-3,COUNTA(tblProducts[Description]))+1</f>
        <v>54</v>
      </c>
      <c r="C5870" t="str">
        <f>_xlfn.XLOOKUP(A5870,tblProducts[Column1],tblProducts[Description])</f>
        <v>ETHYLAN 325 BULK</v>
      </c>
      <c r="D5870" t="str">
        <f>_xlfn.XLOOKUP(B5870,tblProducts[Column1],tblProducts[Description])</f>
        <v>ETHYLAN PRE NS-505 K BULK</v>
      </c>
      <c r="E5870" t="s">
        <v>9</v>
      </c>
      <c r="F5870" t="s">
        <v>12</v>
      </c>
      <c r="G5870" t="s">
        <v>7</v>
      </c>
      <c r="H5870" t="s">
        <v>8</v>
      </c>
      <c r="I5870">
        <f t="shared" si="91"/>
        <v>2</v>
      </c>
      <c r="L5870" t="str">
        <v>ETHYLAN 325 BULK</v>
      </c>
      <c r="M5870" t="str">
        <v>ETHYLAN PRE NS-505 K BULK</v>
      </c>
      <c r="N5870">
        <v>2</v>
      </c>
    </row>
    <row r="5871" spans="1:14">
      <c r="A5871">
        <f>IF(MOD(ROW()-3,COUNTA(tblProducts[Description]))=0,A5870+1,A5870)</f>
        <v>52</v>
      </c>
      <c r="B5871">
        <f>MOD(ROW()-3,COUNTA(tblProducts[Description]))+1</f>
        <v>55</v>
      </c>
      <c r="C5871" t="str">
        <f>_xlfn.XLOOKUP(A5871,tblProducts[Column1],tblProducts[Description])</f>
        <v>ETHYLAN 325 BULK</v>
      </c>
      <c r="D5871" t="str">
        <f>_xlfn.XLOOKUP(B5871,tblProducts[Column1],tblProducts[Description])</f>
        <v>ETHYLAN SN-90 BULK</v>
      </c>
      <c r="E5871" t="s">
        <v>9</v>
      </c>
      <c r="F5871" t="s">
        <v>12</v>
      </c>
      <c r="G5871" t="s">
        <v>7</v>
      </c>
      <c r="H5871" t="s">
        <v>8</v>
      </c>
      <c r="I5871">
        <f t="shared" si="91"/>
        <v>2</v>
      </c>
      <c r="L5871" t="str">
        <v>ETHYLAN 325 BULK</v>
      </c>
      <c r="M5871" t="str">
        <v>ETHYLAN SN-90 BULK</v>
      </c>
      <c r="N5871">
        <v>2</v>
      </c>
    </row>
    <row r="5872" spans="1:14">
      <c r="A5872">
        <f>IF(MOD(ROW()-3,COUNTA(tblProducts[Description]))=0,A5871+1,A5871)</f>
        <v>52</v>
      </c>
      <c r="B5872">
        <f>MOD(ROW()-3,COUNTA(tblProducts[Description]))+1</f>
        <v>56</v>
      </c>
      <c r="C5872" t="str">
        <f>_xlfn.XLOOKUP(A5872,tblProducts[Column1],tblProducts[Description])</f>
        <v>ETHYLAN 325 BULK</v>
      </c>
      <c r="D5872" t="str">
        <f>_xlfn.XLOOKUP(B5872,tblProducts[Column1],tblProducts[Description])</f>
        <v>ETHYLAN TD-100 BULK</v>
      </c>
      <c r="E5872" t="s">
        <v>9</v>
      </c>
      <c r="F5872" t="s">
        <v>12</v>
      </c>
      <c r="G5872" t="s">
        <v>7</v>
      </c>
      <c r="H5872" t="s">
        <v>8</v>
      </c>
      <c r="I5872">
        <f t="shared" si="91"/>
        <v>2</v>
      </c>
      <c r="L5872" t="str">
        <v>ETHYLAN 325 BULK</v>
      </c>
      <c r="M5872" t="str">
        <v>ETHYLAN TD-100 BULK</v>
      </c>
      <c r="N5872">
        <v>2</v>
      </c>
    </row>
    <row r="5873" spans="1:14">
      <c r="A5873">
        <f>IF(MOD(ROW()-3,COUNTA(tblProducts[Description]))=0,A5872+1,A5872)</f>
        <v>52</v>
      </c>
      <c r="B5873">
        <f>MOD(ROW()-3,COUNTA(tblProducts[Description]))+1</f>
        <v>57</v>
      </c>
      <c r="C5873" t="str">
        <f>_xlfn.XLOOKUP(A5873,tblProducts[Column1],tblProducts[Description])</f>
        <v>ETHYLAN 325 BULK</v>
      </c>
      <c r="D5873" t="str">
        <f>_xlfn.XLOOKUP(B5873,tblProducts[Column1],tblProducts[Description])</f>
        <v>ETHYLAN TD-120 BULK</v>
      </c>
      <c r="E5873" t="s">
        <v>9</v>
      </c>
      <c r="F5873" t="s">
        <v>12</v>
      </c>
      <c r="G5873" t="s">
        <v>7</v>
      </c>
      <c r="H5873" t="s">
        <v>8</v>
      </c>
      <c r="I5873">
        <f t="shared" si="91"/>
        <v>2</v>
      </c>
      <c r="L5873" t="str">
        <v>ETHYLAN 325 BULK</v>
      </c>
      <c r="M5873" t="str">
        <v>ETHYLAN TD-120 BULK</v>
      </c>
      <c r="N5873">
        <v>2</v>
      </c>
    </row>
    <row r="5874" spans="1:14">
      <c r="A5874">
        <f>IF(MOD(ROW()-3,COUNTA(tblProducts[Description]))=0,A5873+1,A5873)</f>
        <v>52</v>
      </c>
      <c r="B5874">
        <f>MOD(ROW()-3,COUNTA(tblProducts[Description]))+1</f>
        <v>58</v>
      </c>
      <c r="C5874" t="str">
        <f>_xlfn.XLOOKUP(A5874,tblProducts[Column1],tblProducts[Description])</f>
        <v>ETHYLAN 325 BULK</v>
      </c>
      <c r="D5874" t="str">
        <f>_xlfn.XLOOKUP(B5874,tblProducts[Column1],tblProducts[Description])</f>
        <v>ETHYLAN TD-1407 BULK</v>
      </c>
      <c r="E5874" t="s">
        <v>9</v>
      </c>
      <c r="F5874" t="s">
        <v>12</v>
      </c>
      <c r="G5874" t="s">
        <v>7</v>
      </c>
      <c r="H5874" t="s">
        <v>8</v>
      </c>
      <c r="I5874">
        <f t="shared" si="91"/>
        <v>2</v>
      </c>
      <c r="L5874" t="str">
        <v>ETHYLAN 325 BULK</v>
      </c>
      <c r="M5874" t="str">
        <v>ETHYLAN TD-1407 BULK</v>
      </c>
      <c r="N5874">
        <v>2</v>
      </c>
    </row>
    <row r="5875" spans="1:14">
      <c r="A5875">
        <f>IF(MOD(ROW()-3,COUNTA(tblProducts[Description]))=0,A5874+1,A5874)</f>
        <v>52</v>
      </c>
      <c r="B5875">
        <f>MOD(ROW()-3,COUNTA(tblProducts[Description]))+1</f>
        <v>59</v>
      </c>
      <c r="C5875" t="str">
        <f>_xlfn.XLOOKUP(A5875,tblProducts[Column1],tblProducts[Description])</f>
        <v>ETHYLAN 325 BULK</v>
      </c>
      <c r="D5875" t="str">
        <f>_xlfn.XLOOKUP(B5875,tblProducts[Column1],tblProducts[Description])</f>
        <v>ETHYLAN TD-40 BULK</v>
      </c>
      <c r="E5875" t="s">
        <v>9</v>
      </c>
      <c r="F5875" t="s">
        <v>12</v>
      </c>
      <c r="G5875" t="s">
        <v>7</v>
      </c>
      <c r="H5875" t="s">
        <v>8</v>
      </c>
      <c r="I5875">
        <f t="shared" si="91"/>
        <v>2</v>
      </c>
      <c r="L5875" t="str">
        <v>ETHYLAN 325 BULK</v>
      </c>
      <c r="M5875" t="str">
        <v>ETHYLAN TD-40 BULK</v>
      </c>
      <c r="N5875">
        <v>2</v>
      </c>
    </row>
    <row r="5876" spans="1:14">
      <c r="A5876">
        <f>IF(MOD(ROW()-3,COUNTA(tblProducts[Description]))=0,A5875+1,A5875)</f>
        <v>52</v>
      </c>
      <c r="B5876">
        <f>MOD(ROW()-3,COUNTA(tblProducts[Description]))+1</f>
        <v>60</v>
      </c>
      <c r="C5876" t="str">
        <f>_xlfn.XLOOKUP(A5876,tblProducts[Column1],tblProducts[Description])</f>
        <v>ETHYLAN 325 BULK</v>
      </c>
      <c r="D5876" t="str">
        <f>_xlfn.XLOOKUP(B5876,tblProducts[Column1],tblProducts[Description])</f>
        <v>ETHYLAN TD-60 BULK</v>
      </c>
      <c r="E5876" t="s">
        <v>9</v>
      </c>
      <c r="F5876" t="s">
        <v>12</v>
      </c>
      <c r="G5876" t="s">
        <v>7</v>
      </c>
      <c r="H5876" t="s">
        <v>8</v>
      </c>
      <c r="I5876">
        <f t="shared" si="91"/>
        <v>2</v>
      </c>
      <c r="L5876" t="str">
        <v>ETHYLAN 325 BULK</v>
      </c>
      <c r="M5876" t="str">
        <v>ETHYLAN TD-60 BULK</v>
      </c>
      <c r="N5876">
        <v>2</v>
      </c>
    </row>
    <row r="5877" spans="1:14">
      <c r="A5877">
        <f>IF(MOD(ROW()-3,COUNTA(tblProducts[Description]))=0,A5876+1,A5876)</f>
        <v>52</v>
      </c>
      <c r="B5877">
        <f>MOD(ROW()-3,COUNTA(tblProducts[Description]))+1</f>
        <v>61</v>
      </c>
      <c r="C5877" t="str">
        <f>_xlfn.XLOOKUP(A5877,tblProducts[Column1],tblProducts[Description])</f>
        <v>ETHYLAN 325 BULK</v>
      </c>
      <c r="D5877" t="str">
        <f>_xlfn.XLOOKUP(B5877,tblProducts[Column1],tblProducts[Description])</f>
        <v>INTERMEDIATE BE-110L BULK</v>
      </c>
      <c r="E5877" t="s">
        <v>9</v>
      </c>
      <c r="F5877" t="s">
        <v>12</v>
      </c>
      <c r="G5877" t="s">
        <v>9</v>
      </c>
      <c r="H5877" t="s">
        <v>8</v>
      </c>
      <c r="I5877">
        <f t="shared" si="91"/>
        <v>4</v>
      </c>
      <c r="L5877" t="str">
        <v>ETHYLAN 325 BULK</v>
      </c>
      <c r="M5877" t="str">
        <v>INTERMEDIATE BE-110L BULK</v>
      </c>
      <c r="N5877">
        <v>4</v>
      </c>
    </row>
    <row r="5878" spans="1:14">
      <c r="A5878">
        <f>IF(MOD(ROW()-3,COUNTA(tblProducts[Description]))=0,A5877+1,A5877)</f>
        <v>52</v>
      </c>
      <c r="B5878">
        <f>MOD(ROW()-3,COUNTA(tblProducts[Description]))+1</f>
        <v>62</v>
      </c>
      <c r="C5878" t="str">
        <f>_xlfn.XLOOKUP(A5878,tblProducts[Column1],tblProducts[Description])</f>
        <v>ETHYLAN 325 BULK</v>
      </c>
      <c r="D5878" t="str">
        <f>_xlfn.XLOOKUP(B5878,tblProducts[Column1],tblProducts[Description])</f>
        <v>INTERMEDIATE DPG-415 BULK</v>
      </c>
      <c r="E5878" t="s">
        <v>9</v>
      </c>
      <c r="F5878" t="s">
        <v>12</v>
      </c>
      <c r="G5878" t="s">
        <v>7</v>
      </c>
      <c r="H5878" t="s">
        <v>8</v>
      </c>
      <c r="I5878">
        <f t="shared" si="91"/>
        <v>2</v>
      </c>
      <c r="L5878" t="str">
        <v>ETHYLAN 325 BULK</v>
      </c>
      <c r="M5878" t="str">
        <v>INTERMEDIATE DPG-415 BULK</v>
      </c>
      <c r="N5878">
        <v>2</v>
      </c>
    </row>
    <row r="5879" spans="1:14">
      <c r="A5879">
        <f>IF(MOD(ROW()-3,COUNTA(tblProducts[Description]))=0,A5878+1,A5878)</f>
        <v>52</v>
      </c>
      <c r="B5879">
        <f>MOD(ROW()-3,COUNTA(tblProducts[Description]))+1</f>
        <v>63</v>
      </c>
      <c r="C5879" t="str">
        <f>_xlfn.XLOOKUP(A5879,tblProducts[Column1],tblProducts[Description])</f>
        <v>ETHYLAN 325 BULK</v>
      </c>
      <c r="D5879" t="str">
        <f>_xlfn.XLOOKUP(B5879,tblProducts[Column1],tblProducts[Description])</f>
        <v>PROPODUOMEEN T/12 BULK</v>
      </c>
      <c r="E5879" t="s">
        <v>9</v>
      </c>
      <c r="F5879" t="s">
        <v>12</v>
      </c>
      <c r="G5879" t="s">
        <v>7</v>
      </c>
      <c r="H5879" t="s">
        <v>8</v>
      </c>
      <c r="I5879">
        <f t="shared" si="91"/>
        <v>2</v>
      </c>
      <c r="L5879" t="str">
        <v>ETHYLAN 325 BULK</v>
      </c>
      <c r="M5879" t="str">
        <v>PROPODUOMEEN T/12 BULK</v>
      </c>
      <c r="N5879">
        <v>2</v>
      </c>
    </row>
    <row r="5880" spans="1:14">
      <c r="A5880">
        <f>IF(MOD(ROW()-3,COUNTA(tblProducts[Description]))=0,A5879+1,A5879)</f>
        <v>52</v>
      </c>
      <c r="B5880">
        <f>MOD(ROW()-3,COUNTA(tblProducts[Description]))+1</f>
        <v>64</v>
      </c>
      <c r="C5880" t="str">
        <f>_xlfn.XLOOKUP(A5880,tblProducts[Column1],tblProducts[Description])</f>
        <v>ETHYLAN 325 BULK</v>
      </c>
      <c r="D5880" t="str">
        <f>_xlfn.XLOOKUP(B5880,tblProducts[Column1],tblProducts[Description])</f>
        <v>PROPOMEEN T/12 BULK</v>
      </c>
      <c r="E5880" t="s">
        <v>9</v>
      </c>
      <c r="F5880" t="s">
        <v>12</v>
      </c>
      <c r="G5880" t="s">
        <v>7</v>
      </c>
      <c r="H5880" t="s">
        <v>8</v>
      </c>
      <c r="I5880">
        <f t="shared" si="91"/>
        <v>2</v>
      </c>
      <c r="L5880" t="str">
        <v>ETHYLAN 325 BULK</v>
      </c>
      <c r="M5880" t="str">
        <v>PROPOMEEN T/12 BULK</v>
      </c>
      <c r="N5880">
        <v>2</v>
      </c>
    </row>
    <row r="5881" spans="1:14">
      <c r="A5881">
        <f>IF(MOD(ROW()-3,COUNTA(tblProducts[Description]))=0,A5880+1,A5880)</f>
        <v>52</v>
      </c>
      <c r="B5881">
        <f>MOD(ROW()-3,COUNTA(tblProducts[Description]))+1</f>
        <v>65</v>
      </c>
      <c r="C5881" t="str">
        <f>_xlfn.XLOOKUP(A5881,tblProducts[Column1],tblProducts[Description])</f>
        <v>ETHYLAN 325 BULK</v>
      </c>
      <c r="D5881" t="str">
        <f>_xlfn.XLOOKUP(B5881,tblProducts[Column1],tblProducts[Description])</f>
        <v>TMP-420 BULK</v>
      </c>
      <c r="E5881" t="s">
        <v>9</v>
      </c>
      <c r="F5881" t="s">
        <v>12</v>
      </c>
      <c r="G5881" t="s">
        <v>7</v>
      </c>
      <c r="H5881" t="s">
        <v>8</v>
      </c>
      <c r="I5881">
        <f t="shared" si="91"/>
        <v>2</v>
      </c>
      <c r="L5881" t="str">
        <v>ETHYLAN 325 BULK</v>
      </c>
      <c r="M5881" t="str">
        <v>TMP-420 BULK</v>
      </c>
      <c r="N5881">
        <v>2</v>
      </c>
    </row>
    <row r="5882" spans="1:14">
      <c r="A5882">
        <f>IF(MOD(ROW()-3,COUNTA(tblProducts[Description]))=0,A5881+1,A5881)</f>
        <v>52</v>
      </c>
      <c r="B5882">
        <f>MOD(ROW()-3,COUNTA(tblProducts[Description]))+1</f>
        <v>66</v>
      </c>
      <c r="C5882" t="str">
        <f>_xlfn.XLOOKUP(A5882,tblProducts[Column1],tblProducts[Description])</f>
        <v>ETHYLAN 325 BULK</v>
      </c>
      <c r="D5882" t="str">
        <f>_xlfn.XLOOKUP(B5882,tblProducts[Column1],tblProducts[Description])</f>
        <v>TMP-80 BULK</v>
      </c>
      <c r="E5882" t="s">
        <v>9</v>
      </c>
      <c r="F5882" t="s">
        <v>12</v>
      </c>
      <c r="G5882" t="s">
        <v>9</v>
      </c>
      <c r="H5882" t="s">
        <v>8</v>
      </c>
      <c r="I5882">
        <f t="shared" si="91"/>
        <v>4</v>
      </c>
      <c r="L5882" t="str">
        <v>ETHYLAN 325 BULK</v>
      </c>
      <c r="M5882" t="str">
        <v>TMP-80 BULK</v>
      </c>
      <c r="N5882">
        <v>4</v>
      </c>
    </row>
    <row r="5883" spans="1:14">
      <c r="A5883">
        <f>IF(MOD(ROW()-3,COUNTA(tblProducts[Description]))=0,A5882+1,A5882)</f>
        <v>52</v>
      </c>
      <c r="B5883">
        <f>MOD(ROW()-3,COUNTA(tblProducts[Description]))+1</f>
        <v>67</v>
      </c>
      <c r="C5883" t="str">
        <f>_xlfn.XLOOKUP(A5883,tblProducts[Column1],tblProducts[Description])</f>
        <v>ETHYLAN 325 BULK</v>
      </c>
      <c r="D5883" t="str">
        <f>_xlfn.XLOOKUP(B5883,tblProducts[Column1],tblProducts[Description])</f>
        <v>VISCO 352 BULK</v>
      </c>
      <c r="E5883" t="s">
        <v>9</v>
      </c>
      <c r="F5883" t="s">
        <v>12</v>
      </c>
      <c r="G5883" t="s">
        <v>9</v>
      </c>
      <c r="H5883" t="s">
        <v>8</v>
      </c>
      <c r="I5883">
        <f t="shared" si="91"/>
        <v>4</v>
      </c>
      <c r="L5883" t="str">
        <v>ETHYLAN 325 BULK</v>
      </c>
      <c r="M5883" t="str">
        <v>VISCO 352 BULK</v>
      </c>
      <c r="N5883">
        <v>4</v>
      </c>
    </row>
    <row r="5884" spans="1:14">
      <c r="A5884">
        <f>IF(MOD(ROW()-3,COUNTA(tblProducts[Description]))=0,A5883+1,A5883)</f>
        <v>52</v>
      </c>
      <c r="B5884">
        <f>MOD(ROW()-3,COUNTA(tblProducts[Description]))+1</f>
        <v>68</v>
      </c>
      <c r="C5884" t="str">
        <f>_xlfn.XLOOKUP(A5884,tblProducts[Column1],tblProducts[Description])</f>
        <v>ETHYLAN 325 BULK</v>
      </c>
      <c r="D5884" t="str">
        <f>_xlfn.XLOOKUP(B5884,tblProducts[Column1],tblProducts[Description])</f>
        <v>WITBREAK DPG-25 BULK</v>
      </c>
      <c r="E5884" t="s">
        <v>9</v>
      </c>
      <c r="F5884" t="s">
        <v>12</v>
      </c>
      <c r="G5884" t="s">
        <v>7</v>
      </c>
      <c r="H5884" t="s">
        <v>8</v>
      </c>
      <c r="I5884">
        <f t="shared" si="91"/>
        <v>2</v>
      </c>
      <c r="L5884" t="str">
        <v>ETHYLAN 325 BULK</v>
      </c>
      <c r="M5884" t="str">
        <v>WITBREAK DPG-25 BULK</v>
      </c>
      <c r="N5884">
        <v>2</v>
      </c>
    </row>
    <row r="5885" spans="1:14">
      <c r="A5885">
        <f>IF(MOD(ROW()-3,COUNTA(tblProducts[Description]))=0,A5884+1,A5884)</f>
        <v>52</v>
      </c>
      <c r="B5885">
        <f>MOD(ROW()-3,COUNTA(tblProducts[Description]))+1</f>
        <v>69</v>
      </c>
      <c r="C5885" t="str">
        <f>_xlfn.XLOOKUP(A5885,tblProducts[Column1],tblProducts[Description])</f>
        <v>ETHYLAN 325 BULK</v>
      </c>
      <c r="D5885" t="str">
        <f>_xlfn.XLOOKUP(B5885,tblProducts[Column1],tblProducts[Description])</f>
        <v>WITBREAK DPG-482 BULK</v>
      </c>
      <c r="E5885" t="s">
        <v>9</v>
      </c>
      <c r="F5885" t="s">
        <v>12</v>
      </c>
      <c r="G5885" t="s">
        <v>9</v>
      </c>
      <c r="H5885" t="s">
        <v>8</v>
      </c>
      <c r="I5885">
        <f t="shared" si="91"/>
        <v>4</v>
      </c>
      <c r="L5885" t="str">
        <v>ETHYLAN 325 BULK</v>
      </c>
      <c r="M5885" t="str">
        <v>WITBREAK DPG-482 BULK</v>
      </c>
      <c r="N5885">
        <v>4</v>
      </c>
    </row>
    <row r="5886" spans="1:14">
      <c r="A5886">
        <f>IF(MOD(ROW()-3,COUNTA(tblProducts[Description]))=0,A5885+1,A5885)</f>
        <v>52</v>
      </c>
      <c r="B5886">
        <f>MOD(ROW()-3,COUNTA(tblProducts[Description]))+1</f>
        <v>70</v>
      </c>
      <c r="C5886" t="str">
        <f>_xlfn.XLOOKUP(A5886,tblProducts[Column1],tblProducts[Description])</f>
        <v>ETHYLAN 325 BULK</v>
      </c>
      <c r="D5886" t="str">
        <f>_xlfn.XLOOKUP(B5886,tblProducts[Column1],tblProducts[Description])</f>
        <v>WITBREAK DPG-818 BULK</v>
      </c>
      <c r="E5886" t="s">
        <v>9</v>
      </c>
      <c r="F5886" t="s">
        <v>12</v>
      </c>
      <c r="G5886" t="s">
        <v>9</v>
      </c>
      <c r="H5886" t="s">
        <v>8</v>
      </c>
      <c r="I5886">
        <f t="shared" si="91"/>
        <v>4</v>
      </c>
      <c r="L5886" t="str">
        <v>ETHYLAN 325 BULK</v>
      </c>
      <c r="M5886" t="str">
        <v>WITBREAK DPG-818 BULK</v>
      </c>
      <c r="N5886">
        <v>4</v>
      </c>
    </row>
    <row r="5887" spans="1:14">
      <c r="A5887">
        <f>IF(MOD(ROW()-3,COUNTA(tblProducts[Description]))=0,A5886+1,A5886)</f>
        <v>52</v>
      </c>
      <c r="B5887">
        <f>MOD(ROW()-3,COUNTA(tblProducts[Description]))+1</f>
        <v>71</v>
      </c>
      <c r="C5887" t="str">
        <f>_xlfn.XLOOKUP(A5887,tblProducts[Column1],tblProducts[Description])</f>
        <v>ETHYLAN 325 BULK</v>
      </c>
      <c r="D5887" t="str">
        <f>_xlfn.XLOOKUP(B5887,tblProducts[Column1],tblProducts[Description])</f>
        <v>WITBREAK DTG-62 BULK</v>
      </c>
      <c r="E5887" t="s">
        <v>9</v>
      </c>
      <c r="F5887" t="s">
        <v>12</v>
      </c>
      <c r="G5887" t="s">
        <v>9</v>
      </c>
      <c r="H5887" t="s">
        <v>8</v>
      </c>
      <c r="I5887">
        <f t="shared" si="91"/>
        <v>4</v>
      </c>
      <c r="L5887" t="str">
        <v>ETHYLAN 325 BULK</v>
      </c>
      <c r="M5887" t="str">
        <v>WITBREAK DTG-62 BULK</v>
      </c>
      <c r="N5887">
        <v>4</v>
      </c>
    </row>
    <row r="5888" spans="1:14">
      <c r="A5888">
        <f>IF(MOD(ROW()-3,COUNTA(tblProducts[Description]))=0,A5887+1,A5887)</f>
        <v>52</v>
      </c>
      <c r="B5888">
        <f>MOD(ROW()-3,COUNTA(tblProducts[Description]))+1</f>
        <v>72</v>
      </c>
      <c r="C5888" t="str">
        <f>_xlfn.XLOOKUP(A5888,tblProducts[Column1],tblProducts[Description])</f>
        <v>ETHYLAN 325 BULK</v>
      </c>
      <c r="D5888" t="str">
        <f>_xlfn.XLOOKUP(B5888,tblProducts[Column1],tblProducts[Description])</f>
        <v>WITCOMUL 1844 BULK</v>
      </c>
      <c r="E5888" t="s">
        <v>9</v>
      </c>
      <c r="F5888" t="s">
        <v>12</v>
      </c>
      <c r="G5888" t="s">
        <v>9</v>
      </c>
      <c r="H5888" t="s">
        <v>8</v>
      </c>
      <c r="I5888">
        <f t="shared" si="91"/>
        <v>4</v>
      </c>
      <c r="L5888" t="str">
        <v>ETHYLAN 325 BULK</v>
      </c>
      <c r="M5888" t="str">
        <v>WITCOMUL 1844 BULK</v>
      </c>
      <c r="N5888">
        <v>4</v>
      </c>
    </row>
    <row r="5889" spans="1:14">
      <c r="A5889">
        <f>IF(MOD(ROW()-3,COUNTA(tblProducts[Description]))=0,A5888+1,A5888)</f>
        <v>52</v>
      </c>
      <c r="B5889">
        <f>MOD(ROW()-3,COUNTA(tblProducts[Description]))+1</f>
        <v>73</v>
      </c>
      <c r="C5889" t="str">
        <f>_xlfn.XLOOKUP(A5889,tblProducts[Column1],tblProducts[Description])</f>
        <v>ETHYLAN 325 BULK</v>
      </c>
      <c r="D5889" t="str">
        <f>_xlfn.XLOOKUP(B5889,tblProducts[Column1],tblProducts[Description])</f>
        <v>WITCONOL 2690 BULK</v>
      </c>
      <c r="E5889" t="s">
        <v>9</v>
      </c>
      <c r="F5889" t="s">
        <v>12</v>
      </c>
      <c r="G5889" t="s">
        <v>9</v>
      </c>
      <c r="H5889" t="s">
        <v>14</v>
      </c>
      <c r="I5889">
        <f t="shared" si="91"/>
        <v>4</v>
      </c>
      <c r="L5889" t="str">
        <v>ETHYLAN 325 BULK</v>
      </c>
      <c r="M5889" t="str">
        <v>WITCONOL 2690 BULK</v>
      </c>
      <c r="N5889">
        <v>4</v>
      </c>
    </row>
    <row r="5890" spans="1:14">
      <c r="A5890">
        <f>IF(MOD(ROW()-3,COUNTA(tblProducts[Description]))=0,A5889+1,A5889)</f>
        <v>52</v>
      </c>
      <c r="B5890">
        <f>MOD(ROW()-3,COUNTA(tblProducts[Description]))+1</f>
        <v>74</v>
      </c>
      <c r="C5890" t="str">
        <f>_xlfn.XLOOKUP(A5890,tblProducts[Column1],tblProducts[Description])</f>
        <v>ETHYLAN 325 BULK</v>
      </c>
      <c r="D5890" t="str">
        <f>_xlfn.XLOOKUP(B5890,tblProducts[Column1],tblProducts[Description])</f>
        <v>ETHYLAN 324 BULK</v>
      </c>
      <c r="E5890" t="s">
        <v>9</v>
      </c>
      <c r="F5890" t="s">
        <v>12</v>
      </c>
      <c r="G5890" t="s">
        <v>9</v>
      </c>
      <c r="H5890" t="s">
        <v>14</v>
      </c>
      <c r="I5890">
        <f t="shared" si="91"/>
        <v>4</v>
      </c>
      <c r="L5890" t="str">
        <v>ETHYLAN 325 BULK</v>
      </c>
      <c r="M5890" t="str">
        <v>ETHYLAN 324 BULK</v>
      </c>
      <c r="N5890">
        <v>4</v>
      </c>
    </row>
    <row r="5891" spans="1:14">
      <c r="A5891">
        <f>IF(MOD(ROW()-3,COUNTA(tblProducts[Description]))=0,A5890+1,A5890)</f>
        <v>52</v>
      </c>
      <c r="B5891">
        <f>MOD(ROW()-3,COUNTA(tblProducts[Description]))+1</f>
        <v>75</v>
      </c>
      <c r="C5891" t="str">
        <f>_xlfn.XLOOKUP(A5891,tblProducts[Column1],tblProducts[Description])</f>
        <v>ETHYLAN 325 BULK</v>
      </c>
      <c r="D5891" t="str">
        <f>_xlfn.XLOOKUP(B5891,tblProducts[Column1],tblProducts[Description])</f>
        <v>WITCONOL NP-120 BULK</v>
      </c>
      <c r="E5891" t="s">
        <v>9</v>
      </c>
      <c r="F5891" t="s">
        <v>12</v>
      </c>
      <c r="G5891" t="s">
        <v>9</v>
      </c>
      <c r="H5891" t="s">
        <v>14</v>
      </c>
      <c r="I5891">
        <f t="shared" si="91"/>
        <v>4</v>
      </c>
      <c r="L5891" t="str">
        <v>ETHYLAN 325 BULK</v>
      </c>
      <c r="M5891" t="str">
        <v>WITCONOL NP-120 BULK</v>
      </c>
      <c r="N5891">
        <v>4</v>
      </c>
    </row>
    <row r="5892" spans="1:14">
      <c r="A5892">
        <f>IF(MOD(ROW()-3,COUNTA(tblProducts[Description]))=0,A5891+1,A5891)</f>
        <v>52</v>
      </c>
      <c r="B5892">
        <f>MOD(ROW()-3,COUNTA(tblProducts[Description]))+1</f>
        <v>76</v>
      </c>
      <c r="C5892" t="str">
        <f>_xlfn.XLOOKUP(A5892,tblProducts[Column1],tblProducts[Description])</f>
        <v>ETHYLAN 325 BULK</v>
      </c>
      <c r="D5892" t="str">
        <f>_xlfn.XLOOKUP(B5892,tblProducts[Column1],tblProducts[Description])</f>
        <v>WITCONOL NP-130 BULK</v>
      </c>
      <c r="E5892" t="s">
        <v>9</v>
      </c>
      <c r="F5892" t="s">
        <v>12</v>
      </c>
      <c r="G5892" t="s">
        <v>9</v>
      </c>
      <c r="H5892" t="s">
        <v>8</v>
      </c>
      <c r="I5892">
        <f t="shared" ref="I5892:I5955" si="92">IF(E5892="NO",0,IF(F5892="HEEL WASH",1.5,2))+IF(G5892="NO",0,2)</f>
        <v>4</v>
      </c>
      <c r="L5892" t="str">
        <v>ETHYLAN 325 BULK</v>
      </c>
      <c r="M5892" t="str">
        <v>WITCONOL NP-130 BULK</v>
      </c>
      <c r="N5892">
        <v>4</v>
      </c>
    </row>
    <row r="5893" spans="1:14">
      <c r="A5893">
        <f>IF(MOD(ROW()-3,COUNTA(tblProducts[Description]))=0,A5892+1,A5892)</f>
        <v>52</v>
      </c>
      <c r="B5893">
        <f>MOD(ROW()-3,COUNTA(tblProducts[Description]))+1</f>
        <v>77</v>
      </c>
      <c r="C5893" t="str">
        <f>_xlfn.XLOOKUP(A5893,tblProducts[Column1],tblProducts[Description])</f>
        <v>ETHYLAN 325 BULK</v>
      </c>
      <c r="D5893" t="str">
        <f>_xlfn.XLOOKUP(B5893,tblProducts[Column1],tblProducts[Description])</f>
        <v>WITCONOL NP-20 BULK</v>
      </c>
      <c r="E5893" t="s">
        <v>9</v>
      </c>
      <c r="F5893" t="s">
        <v>12</v>
      </c>
      <c r="G5893" t="s">
        <v>9</v>
      </c>
      <c r="H5893" t="s">
        <v>8</v>
      </c>
      <c r="I5893">
        <f t="shared" si="92"/>
        <v>4</v>
      </c>
      <c r="L5893" t="str">
        <v>ETHYLAN 325 BULK</v>
      </c>
      <c r="M5893" t="str">
        <v>WITCONOL NP-20 BULK</v>
      </c>
      <c r="N5893">
        <v>4</v>
      </c>
    </row>
    <row r="5894" spans="1:14">
      <c r="A5894">
        <f>IF(MOD(ROW()-3,COUNTA(tblProducts[Description]))=0,A5893+1,A5893)</f>
        <v>52</v>
      </c>
      <c r="B5894">
        <f>MOD(ROW()-3,COUNTA(tblProducts[Description]))+1</f>
        <v>78</v>
      </c>
      <c r="C5894" t="str">
        <f>_xlfn.XLOOKUP(A5894,tblProducts[Column1],tblProducts[Description])</f>
        <v>ETHYLAN 325 BULK</v>
      </c>
      <c r="D5894" t="str">
        <f>_xlfn.XLOOKUP(B5894,tblProducts[Column1],tblProducts[Description])</f>
        <v>WITCONOL NP-330 BULK</v>
      </c>
      <c r="E5894" t="s">
        <v>9</v>
      </c>
      <c r="F5894" t="s">
        <v>12</v>
      </c>
      <c r="G5894" t="s">
        <v>9</v>
      </c>
      <c r="H5894" t="s">
        <v>8</v>
      </c>
      <c r="I5894">
        <f t="shared" si="92"/>
        <v>4</v>
      </c>
      <c r="L5894" t="str">
        <v>ETHYLAN 325 BULK</v>
      </c>
      <c r="M5894" t="str">
        <v>WITCONOL NP-330 BULK</v>
      </c>
      <c r="N5894">
        <v>4</v>
      </c>
    </row>
    <row r="5895" spans="1:14">
      <c r="A5895">
        <f>IF(MOD(ROW()-3,COUNTA(tblProducts[Description]))=0,A5894+1,A5894)</f>
        <v>52</v>
      </c>
      <c r="B5895">
        <f>MOD(ROW()-3,COUNTA(tblProducts[Description]))+1</f>
        <v>79</v>
      </c>
      <c r="C5895" t="str">
        <f>_xlfn.XLOOKUP(A5895,tblProducts[Column1],tblProducts[Description])</f>
        <v>ETHYLAN 325 BULK</v>
      </c>
      <c r="D5895" t="str">
        <f>_xlfn.XLOOKUP(B5895,tblProducts[Column1],tblProducts[Description])</f>
        <v>WITCONOL NP-40 BULK</v>
      </c>
      <c r="E5895" t="s">
        <v>9</v>
      </c>
      <c r="F5895" t="s">
        <v>12</v>
      </c>
      <c r="G5895" t="s">
        <v>7</v>
      </c>
      <c r="H5895" t="s">
        <v>8</v>
      </c>
      <c r="I5895">
        <f t="shared" si="92"/>
        <v>2</v>
      </c>
      <c r="L5895" t="str">
        <v>ETHYLAN 325 BULK</v>
      </c>
      <c r="M5895" t="str">
        <v>WITCONOL NP-40 BULK</v>
      </c>
      <c r="N5895">
        <v>2</v>
      </c>
    </row>
    <row r="5896" spans="1:14">
      <c r="A5896">
        <f>IF(MOD(ROW()-3,COUNTA(tblProducts[Description]))=0,A5895+1,A5895)</f>
        <v>52</v>
      </c>
      <c r="B5896">
        <f>MOD(ROW()-3,COUNTA(tblProducts[Description]))+1</f>
        <v>80</v>
      </c>
      <c r="C5896" t="str">
        <f>_xlfn.XLOOKUP(A5896,tblProducts[Column1],tblProducts[Description])</f>
        <v>ETHYLAN 325 BULK</v>
      </c>
      <c r="D5896" t="str">
        <f>_xlfn.XLOOKUP(B5896,tblProducts[Column1],tblProducts[Description])</f>
        <v>WITCONOL NP-60 BULK</v>
      </c>
      <c r="E5896" t="s">
        <v>9</v>
      </c>
      <c r="F5896" t="s">
        <v>12</v>
      </c>
      <c r="G5896" t="s">
        <v>7</v>
      </c>
      <c r="H5896" t="s">
        <v>8</v>
      </c>
      <c r="I5896">
        <f t="shared" si="92"/>
        <v>2</v>
      </c>
      <c r="L5896" t="str">
        <v>ETHYLAN 325 BULK</v>
      </c>
      <c r="M5896" t="str">
        <v>WITCONOL NP-60 BULK</v>
      </c>
      <c r="N5896">
        <v>2</v>
      </c>
    </row>
    <row r="5897" spans="1:14">
      <c r="A5897">
        <f>IF(MOD(ROW()-3,COUNTA(tblProducts[Description]))=0,A5896+1,A5896)</f>
        <v>52</v>
      </c>
      <c r="B5897">
        <f>MOD(ROW()-3,COUNTA(tblProducts[Description]))+1</f>
        <v>81</v>
      </c>
      <c r="C5897" t="str">
        <f>_xlfn.XLOOKUP(A5897,tblProducts[Column1],tblProducts[Description])</f>
        <v>ETHYLAN 325 BULK</v>
      </c>
      <c r="D5897" t="str">
        <f>_xlfn.XLOOKUP(B5897,tblProducts[Column1],tblProducts[Description])</f>
        <v>WITCONOL NP-80 BULK</v>
      </c>
      <c r="E5897" t="s">
        <v>9</v>
      </c>
      <c r="F5897" t="s">
        <v>12</v>
      </c>
      <c r="G5897" t="s">
        <v>7</v>
      </c>
      <c r="H5897" t="s">
        <v>8</v>
      </c>
      <c r="I5897">
        <f t="shared" si="92"/>
        <v>2</v>
      </c>
      <c r="L5897" t="str">
        <v>ETHYLAN 325 BULK</v>
      </c>
      <c r="M5897" t="str">
        <v>WITCONOL NP-80 BULK</v>
      </c>
      <c r="N5897">
        <v>2</v>
      </c>
    </row>
    <row r="5898" spans="1:14">
      <c r="A5898">
        <f>IF(MOD(ROW()-3,COUNTA(tblProducts[Description]))=0,A5897+1,A5897)</f>
        <v>52</v>
      </c>
      <c r="B5898">
        <f>MOD(ROW()-3,COUNTA(tblProducts[Description]))+1</f>
        <v>82</v>
      </c>
      <c r="C5898" t="str">
        <f>_xlfn.XLOOKUP(A5898,tblProducts[Column1],tblProducts[Description])</f>
        <v>ETHYLAN 325 BULK</v>
      </c>
      <c r="D5898" t="str">
        <f>_xlfn.XLOOKUP(B5898,tblProducts[Column1],tblProducts[Description])</f>
        <v>WITCONOL NP-90 BULK</v>
      </c>
      <c r="E5898" t="s">
        <v>9</v>
      </c>
      <c r="F5898" t="s">
        <v>12</v>
      </c>
      <c r="G5898" t="s">
        <v>9</v>
      </c>
      <c r="H5898" t="s">
        <v>8</v>
      </c>
      <c r="I5898">
        <f t="shared" si="92"/>
        <v>4</v>
      </c>
      <c r="L5898" t="str">
        <v>ETHYLAN 325 BULK</v>
      </c>
      <c r="M5898" t="str">
        <v>WITCONOL NP-90 BULK</v>
      </c>
      <c r="N5898">
        <v>4</v>
      </c>
    </row>
    <row r="5899" spans="1:14">
      <c r="A5899">
        <f>IF(MOD(ROW()-3,COUNTA(tblProducts[Description]))=0,A5898+1,A5898)</f>
        <v>52</v>
      </c>
      <c r="B5899">
        <f>MOD(ROW()-3,COUNTA(tblProducts[Description]))+1</f>
        <v>83</v>
      </c>
      <c r="C5899" t="str">
        <f>_xlfn.XLOOKUP(A5899,tblProducts[Column1],tblProducts[Description])</f>
        <v>ETHYLAN 325 BULK</v>
      </c>
      <c r="D5899" t="str">
        <f>_xlfn.XLOOKUP(B5899,tblProducts[Column1],tblProducts[Description])</f>
        <v>WITCONOL NS-108 PO BULK</v>
      </c>
      <c r="E5899" t="s">
        <v>9</v>
      </c>
      <c r="F5899" t="s">
        <v>12</v>
      </c>
      <c r="G5899" t="s">
        <v>7</v>
      </c>
      <c r="H5899" t="s">
        <v>8</v>
      </c>
      <c r="I5899">
        <f t="shared" si="92"/>
        <v>2</v>
      </c>
      <c r="L5899" t="str">
        <v>ETHYLAN 325 BULK</v>
      </c>
      <c r="M5899" t="str">
        <v>WITCONOL NS-108 PO BULK</v>
      </c>
      <c r="N5899">
        <v>2</v>
      </c>
    </row>
    <row r="5900" spans="1:14">
      <c r="A5900">
        <f>IF(MOD(ROW()-3,COUNTA(tblProducts[Description]))=0,A5899+1,A5899)</f>
        <v>52</v>
      </c>
      <c r="B5900">
        <f>MOD(ROW()-3,COUNTA(tblProducts[Description]))+1</f>
        <v>84</v>
      </c>
      <c r="C5900" t="str">
        <f>_xlfn.XLOOKUP(A5900,tblProducts[Column1],tblProducts[Description])</f>
        <v>ETHYLAN 325 BULK</v>
      </c>
      <c r="D5900" t="str">
        <f>_xlfn.XLOOKUP(B5900,tblProducts[Column1],tblProducts[Description])</f>
        <v>WITCONOL NS-505K BULK</v>
      </c>
      <c r="E5900" t="s">
        <v>9</v>
      </c>
      <c r="F5900" t="s">
        <v>12</v>
      </c>
      <c r="G5900" t="s">
        <v>7</v>
      </c>
      <c r="H5900" t="s">
        <v>15</v>
      </c>
      <c r="I5900">
        <f t="shared" si="92"/>
        <v>2</v>
      </c>
      <c r="L5900" t="str">
        <v>ETHYLAN 325 BULK</v>
      </c>
      <c r="M5900" t="str">
        <v>WITCONOL NS-505K BULK</v>
      </c>
      <c r="N5900">
        <v>2</v>
      </c>
    </row>
    <row r="5901" spans="1:14">
      <c r="A5901">
        <f>IF(MOD(ROW()-3,COUNTA(tblProducts[Description]))=0,A5900+1,A5900)</f>
        <v>52</v>
      </c>
      <c r="B5901">
        <f>MOD(ROW()-3,COUNTA(tblProducts[Description]))+1</f>
        <v>85</v>
      </c>
      <c r="C5901" t="str">
        <f>_xlfn.XLOOKUP(A5901,tblProducts[Column1],tblProducts[Description])</f>
        <v>ETHYLAN 325 BULK</v>
      </c>
      <c r="D5901" t="str">
        <f>_xlfn.XLOOKUP(B5901,tblProducts[Column1],tblProducts[Description])</f>
        <v>WITCONOL NS-817 BULK</v>
      </c>
      <c r="E5901" t="s">
        <v>9</v>
      </c>
      <c r="F5901" t="s">
        <v>12</v>
      </c>
      <c r="G5901" t="s">
        <v>7</v>
      </c>
      <c r="H5901" t="s">
        <v>8</v>
      </c>
      <c r="I5901">
        <f t="shared" si="92"/>
        <v>2</v>
      </c>
      <c r="L5901" t="str">
        <v>ETHYLAN 325 BULK</v>
      </c>
      <c r="M5901" t="str">
        <v>WITCONOL NS-817 BULK</v>
      </c>
      <c r="N5901">
        <v>2</v>
      </c>
    </row>
    <row r="5902" spans="1:14">
      <c r="A5902">
        <f>IF(MOD(ROW()-3,COUNTA(tblProducts[Description]))=0,A5901+1,A5901)</f>
        <v>52</v>
      </c>
      <c r="B5902">
        <f>MOD(ROW()-3,COUNTA(tblProducts[Description]))+1</f>
        <v>86</v>
      </c>
      <c r="C5902" t="str">
        <f>_xlfn.XLOOKUP(A5902,tblProducts[Column1],tblProducts[Description])</f>
        <v>ETHYLAN 325 BULK</v>
      </c>
      <c r="D5902" t="str">
        <f>_xlfn.XLOOKUP(B5902,tblProducts[Column1],tblProducts[Description])</f>
        <v>WITCONOL PD-375 BULK</v>
      </c>
      <c r="E5902" t="s">
        <v>9</v>
      </c>
      <c r="F5902" t="s">
        <v>12</v>
      </c>
      <c r="G5902" t="s">
        <v>7</v>
      </c>
      <c r="H5902" t="s">
        <v>8</v>
      </c>
      <c r="I5902">
        <f t="shared" si="92"/>
        <v>2</v>
      </c>
      <c r="L5902" t="str">
        <v>ETHYLAN 325 BULK</v>
      </c>
      <c r="M5902" t="str">
        <v>WITCONOL PD-375 BULK</v>
      </c>
      <c r="N5902">
        <v>2</v>
      </c>
    </row>
    <row r="5903" spans="1:14">
      <c r="A5903">
        <f>IF(MOD(ROW()-3,COUNTA(tblProducts[Description]))=0,A5902+1,A5902)</f>
        <v>52</v>
      </c>
      <c r="B5903">
        <f>MOD(ROW()-3,COUNTA(tblProducts[Description]))+1</f>
        <v>87</v>
      </c>
      <c r="C5903" t="str">
        <f>_xlfn.XLOOKUP(A5903,tblProducts[Column1],tblProducts[Description])</f>
        <v>ETHYLAN 325 BULK</v>
      </c>
      <c r="D5903" t="str">
        <f>_xlfn.XLOOKUP(B5903,tblProducts[Column1],tblProducts[Description])</f>
        <v>WITCONOL PD-4085 BULK</v>
      </c>
      <c r="E5903" t="s">
        <v>9</v>
      </c>
      <c r="F5903" t="s">
        <v>12</v>
      </c>
      <c r="G5903" t="s">
        <v>7</v>
      </c>
      <c r="H5903" t="s">
        <v>8</v>
      </c>
      <c r="I5903">
        <f t="shared" si="92"/>
        <v>2</v>
      </c>
      <c r="L5903" t="str">
        <v>ETHYLAN 325 BULK</v>
      </c>
      <c r="M5903" t="str">
        <v>WITCONOL PD-4085 BULK</v>
      </c>
      <c r="N5903">
        <v>2</v>
      </c>
    </row>
    <row r="5904" spans="1:14">
      <c r="A5904">
        <f>IF(MOD(ROW()-3,COUNTA(tblProducts[Description]))=0,A5903+1,A5903)</f>
        <v>52</v>
      </c>
      <c r="B5904">
        <f>MOD(ROW()-3,COUNTA(tblProducts[Description]))+1</f>
        <v>88</v>
      </c>
      <c r="C5904" t="str">
        <f>_xlfn.XLOOKUP(A5904,tblProducts[Column1],tblProducts[Description])</f>
        <v>ETHYLAN 325 BULK</v>
      </c>
      <c r="D5904" t="str">
        <f>_xlfn.XLOOKUP(B5904,tblProducts[Column1],tblProducts[Description])</f>
        <v>WITCONOL PD-500 BULK</v>
      </c>
      <c r="E5904" t="s">
        <v>9</v>
      </c>
      <c r="F5904" t="s">
        <v>12</v>
      </c>
      <c r="G5904" t="s">
        <v>7</v>
      </c>
      <c r="H5904" t="s">
        <v>8</v>
      </c>
      <c r="I5904">
        <f t="shared" si="92"/>
        <v>2</v>
      </c>
      <c r="L5904" t="str">
        <v>ETHYLAN 325 BULK</v>
      </c>
      <c r="M5904" t="str">
        <v>WITCONOL PD-500 BULK</v>
      </c>
      <c r="N5904">
        <v>2</v>
      </c>
    </row>
    <row r="5905" spans="1:14">
      <c r="A5905">
        <f>IF(MOD(ROW()-3,COUNTA(tblProducts[Description]))=0,A5904+1,A5904)</f>
        <v>52</v>
      </c>
      <c r="B5905">
        <f>MOD(ROW()-3,COUNTA(tblProducts[Description]))+1</f>
        <v>89</v>
      </c>
      <c r="C5905" t="str">
        <f>_xlfn.XLOOKUP(A5905,tblProducts[Column1],tblProducts[Description])</f>
        <v>ETHYLAN 325 BULK</v>
      </c>
      <c r="D5905" t="str">
        <f>_xlfn.XLOOKUP(B5905,tblProducts[Column1],tblProducts[Description])</f>
        <v>WITCONOL PEG-200 BULK</v>
      </c>
      <c r="E5905" t="s">
        <v>9</v>
      </c>
      <c r="F5905" t="s">
        <v>12</v>
      </c>
      <c r="G5905" t="s">
        <v>7</v>
      </c>
      <c r="H5905" t="s">
        <v>8</v>
      </c>
      <c r="I5905">
        <f t="shared" si="92"/>
        <v>2</v>
      </c>
      <c r="L5905" t="str">
        <v>ETHYLAN 325 BULK</v>
      </c>
      <c r="M5905" t="str">
        <v>WITCONOL PEG-200 BULK</v>
      </c>
      <c r="N5905">
        <v>2</v>
      </c>
    </row>
    <row r="5906" spans="1:14">
      <c r="A5906">
        <f>IF(MOD(ROW()-3,COUNTA(tblProducts[Description]))=0,A5905+1,A5905)</f>
        <v>52</v>
      </c>
      <c r="B5906">
        <f>MOD(ROW()-3,COUNTA(tblProducts[Description]))+1</f>
        <v>90</v>
      </c>
      <c r="C5906" t="str">
        <f>_xlfn.XLOOKUP(A5906,tblProducts[Column1],tblProducts[Description])</f>
        <v>ETHYLAN 325 BULK</v>
      </c>
      <c r="D5906" t="str">
        <f>_xlfn.XLOOKUP(B5906,tblProducts[Column1],tblProducts[Description])</f>
        <v>WITCONOL PEG-400 BULK</v>
      </c>
      <c r="E5906" t="s">
        <v>9</v>
      </c>
      <c r="F5906" t="s">
        <v>12</v>
      </c>
      <c r="G5906" t="s">
        <v>7</v>
      </c>
      <c r="H5906" t="s">
        <v>8</v>
      </c>
      <c r="I5906">
        <f t="shared" si="92"/>
        <v>2</v>
      </c>
      <c r="L5906" t="str">
        <v>ETHYLAN 325 BULK</v>
      </c>
      <c r="M5906" t="str">
        <v>WITCONOL PEG-400 BULK</v>
      </c>
      <c r="N5906">
        <v>2</v>
      </c>
    </row>
    <row r="5907" spans="1:14">
      <c r="A5907">
        <f>IF(MOD(ROW()-3,COUNTA(tblProducts[Description]))=0,A5906+1,A5906)</f>
        <v>52</v>
      </c>
      <c r="B5907">
        <f>MOD(ROW()-3,COUNTA(tblProducts[Description]))+1</f>
        <v>91</v>
      </c>
      <c r="C5907" t="str">
        <f>_xlfn.XLOOKUP(A5907,tblProducts[Column1],tblProducts[Description])</f>
        <v>ETHYLAN 325 BULK</v>
      </c>
      <c r="D5907" t="str">
        <f>_xlfn.XLOOKUP(B5907,tblProducts[Column1],tblProducts[Description])</f>
        <v>WITCONOL PEG-500 BULK</v>
      </c>
      <c r="E5907" t="s">
        <v>9</v>
      </c>
      <c r="F5907" t="s">
        <v>12</v>
      </c>
      <c r="G5907" t="s">
        <v>7</v>
      </c>
      <c r="H5907" t="s">
        <v>8</v>
      </c>
      <c r="I5907">
        <f t="shared" si="92"/>
        <v>2</v>
      </c>
      <c r="L5907" t="str">
        <v>ETHYLAN 325 BULK</v>
      </c>
      <c r="M5907" t="str">
        <v>WITCONOL PEG-500 BULK</v>
      </c>
      <c r="N5907">
        <v>2</v>
      </c>
    </row>
    <row r="5908" spans="1:14">
      <c r="A5908">
        <f>IF(MOD(ROW()-3,COUNTA(tblProducts[Description]))=0,A5907+1,A5907)</f>
        <v>52</v>
      </c>
      <c r="B5908">
        <f>MOD(ROW()-3,COUNTA(tblProducts[Description]))+1</f>
        <v>92</v>
      </c>
      <c r="C5908" t="str">
        <f>_xlfn.XLOOKUP(A5908,tblProducts[Column1],tblProducts[Description])</f>
        <v>ETHYLAN 325 BULK</v>
      </c>
      <c r="D5908" t="str">
        <f>_xlfn.XLOOKUP(B5908,tblProducts[Column1],tblProducts[Description])</f>
        <v>WITCONOL PEG-600 BULK</v>
      </c>
      <c r="E5908" t="s">
        <v>9</v>
      </c>
      <c r="F5908" t="s">
        <v>12</v>
      </c>
      <c r="G5908" t="s">
        <v>7</v>
      </c>
      <c r="H5908" t="s">
        <v>15</v>
      </c>
      <c r="I5908">
        <f t="shared" si="92"/>
        <v>2</v>
      </c>
      <c r="L5908" t="str">
        <v>ETHYLAN 325 BULK</v>
      </c>
      <c r="M5908" t="str">
        <v>WITCONOL PEG-600 BULK</v>
      </c>
      <c r="N5908">
        <v>2</v>
      </c>
    </row>
    <row r="5909" spans="1:14">
      <c r="A5909">
        <f>IF(MOD(ROW()-3,COUNTA(tblProducts[Description]))=0,A5908+1,A5908)</f>
        <v>52</v>
      </c>
      <c r="B5909">
        <f>MOD(ROW()-3,COUNTA(tblProducts[Description]))+1</f>
        <v>93</v>
      </c>
      <c r="C5909" t="str">
        <f>_xlfn.XLOOKUP(A5909,tblProducts[Column1],tblProducts[Description])</f>
        <v>ETHYLAN 325 BULK</v>
      </c>
      <c r="D5909" t="str">
        <f>_xlfn.XLOOKUP(B5909,tblProducts[Column1],tblProducts[Description])</f>
        <v>WITCONOL PH-70 BULK</v>
      </c>
      <c r="E5909" t="s">
        <v>9</v>
      </c>
      <c r="F5909" t="s">
        <v>12</v>
      </c>
      <c r="G5909" t="s">
        <v>7</v>
      </c>
      <c r="H5909" t="s">
        <v>8</v>
      </c>
      <c r="I5909">
        <f t="shared" si="92"/>
        <v>2</v>
      </c>
      <c r="L5909" t="str">
        <v>ETHYLAN 325 BULK</v>
      </c>
      <c r="M5909" t="str">
        <v>WITCONOL PH-70 BULK</v>
      </c>
      <c r="N5909">
        <v>2</v>
      </c>
    </row>
    <row r="5910" spans="1:14">
      <c r="A5910">
        <f>IF(MOD(ROW()-3,COUNTA(tblProducts[Description]))=0,A5909+1,A5909)</f>
        <v>52</v>
      </c>
      <c r="B5910">
        <f>MOD(ROW()-3,COUNTA(tblProducts[Description]))+1</f>
        <v>94</v>
      </c>
      <c r="C5910" t="str">
        <f>_xlfn.XLOOKUP(A5910,tblProducts[Column1],tblProducts[Description])</f>
        <v>ETHYLAN 325 BULK</v>
      </c>
      <c r="D5910" t="str">
        <f>_xlfn.XLOOKUP(B5910,tblProducts[Column1],tblProducts[Description])</f>
        <v>WITCONOL SN-50 BULK</v>
      </c>
      <c r="E5910" t="s">
        <v>9</v>
      </c>
      <c r="F5910" t="s">
        <v>12</v>
      </c>
      <c r="G5910" t="s">
        <v>7</v>
      </c>
      <c r="H5910" t="s">
        <v>8</v>
      </c>
      <c r="I5910">
        <f t="shared" si="92"/>
        <v>2</v>
      </c>
      <c r="L5910" t="str">
        <v>ETHYLAN 325 BULK</v>
      </c>
      <c r="M5910" t="str">
        <v>WITCONOL SN-50 BULK</v>
      </c>
      <c r="N5910">
        <v>2</v>
      </c>
    </row>
    <row r="5911" spans="1:14">
      <c r="A5911">
        <f>IF(MOD(ROW()-3,COUNTA(tblProducts[Description]))=0,A5910+1,A5910)</f>
        <v>52</v>
      </c>
      <c r="B5911">
        <f>MOD(ROW()-3,COUNTA(tblProducts[Description]))+1</f>
        <v>95</v>
      </c>
      <c r="C5911" t="str">
        <f>_xlfn.XLOOKUP(A5911,tblProducts[Column1],tblProducts[Description])</f>
        <v>ETHYLAN 325 BULK</v>
      </c>
      <c r="D5911" t="str">
        <f>_xlfn.XLOOKUP(B5911,tblProducts[Column1],tblProducts[Description])</f>
        <v>WITCONOL SN-70 BULK</v>
      </c>
      <c r="E5911" t="s">
        <v>9</v>
      </c>
      <c r="F5911" t="s">
        <v>12</v>
      </c>
      <c r="G5911" t="s">
        <v>7</v>
      </c>
      <c r="H5911" t="s">
        <v>8</v>
      </c>
      <c r="I5911">
        <f t="shared" si="92"/>
        <v>2</v>
      </c>
      <c r="L5911" t="str">
        <v>ETHYLAN 325 BULK</v>
      </c>
      <c r="M5911" t="str">
        <v>WITCONOL SN-70 BULK</v>
      </c>
      <c r="N5911">
        <v>2</v>
      </c>
    </row>
    <row r="5912" spans="1:14">
      <c r="A5912">
        <f>IF(MOD(ROW()-3,COUNTA(tblProducts[Description]))=0,A5911+1,A5911)</f>
        <v>52</v>
      </c>
      <c r="B5912">
        <f>MOD(ROW()-3,COUNTA(tblProducts[Description]))+1</f>
        <v>96</v>
      </c>
      <c r="C5912" t="str">
        <f>_xlfn.XLOOKUP(A5912,tblProducts[Column1],tblProducts[Description])</f>
        <v>ETHYLAN 325 BULK</v>
      </c>
      <c r="D5912" t="str">
        <f>_xlfn.XLOOKUP(B5912,tblProducts[Column1],tblProducts[Description])</f>
        <v>REDICOTE E-47 NPF BULK</v>
      </c>
      <c r="E5912" t="s">
        <v>9</v>
      </c>
      <c r="F5912" t="s">
        <v>10</v>
      </c>
      <c r="G5912" t="s">
        <v>7</v>
      </c>
      <c r="H5912" t="s">
        <v>8</v>
      </c>
      <c r="I5912">
        <f t="shared" si="92"/>
        <v>1.5</v>
      </c>
      <c r="L5912" t="str">
        <v>ETHYLAN 325 BULK</v>
      </c>
      <c r="M5912" t="str">
        <v>REDICOTE E-47 NPF BULK</v>
      </c>
      <c r="N5912">
        <v>1.5</v>
      </c>
    </row>
    <row r="5913" spans="1:14">
      <c r="A5913">
        <f>IF(MOD(ROW()-3,COUNTA(tblProducts[Description]))=0,A5912+1,A5912)</f>
        <v>52</v>
      </c>
      <c r="B5913">
        <f>MOD(ROW()-3,COUNTA(tblProducts[Description]))+1</f>
        <v>97</v>
      </c>
      <c r="C5913" t="str">
        <f>_xlfn.XLOOKUP(A5913,tblProducts[Column1],tblProducts[Description])</f>
        <v>ETHYLAN 325 BULK</v>
      </c>
      <c r="D5913" t="str">
        <f>_xlfn.XLOOKUP(B5913,tblProducts[Column1],tblProducts[Description])</f>
        <v>EMULPON CO-25 BULK</v>
      </c>
      <c r="E5913" t="s">
        <v>9</v>
      </c>
      <c r="F5913" t="s">
        <v>12</v>
      </c>
      <c r="G5913" t="s">
        <v>7</v>
      </c>
      <c r="H5913" t="s">
        <v>8</v>
      </c>
      <c r="I5913">
        <f t="shared" si="92"/>
        <v>2</v>
      </c>
      <c r="L5913" t="str">
        <v>ETHYLAN 325 BULK</v>
      </c>
      <c r="M5913" t="str">
        <v>EMULPON CO-25 BULK</v>
      </c>
      <c r="N5913">
        <v>2</v>
      </c>
    </row>
    <row r="5914" spans="1:14">
      <c r="A5914">
        <f>IF(MOD(ROW()-3,COUNTA(tblProducts[Description]))=0,A5913+1,A5913)</f>
        <v>52</v>
      </c>
      <c r="B5914">
        <f>MOD(ROW()-3,COUNTA(tblProducts[Description]))+1</f>
        <v>98</v>
      </c>
      <c r="C5914" t="str">
        <f>_xlfn.XLOOKUP(A5914,tblProducts[Column1],tblProducts[Description])</f>
        <v>ETHYLAN 325 BULK</v>
      </c>
      <c r="D5914" t="str">
        <f>_xlfn.XLOOKUP(B5914,tblProducts[Column1],tblProducts[Description])</f>
        <v>EMULPON CO-30 BULK</v>
      </c>
      <c r="E5914" t="s">
        <v>9</v>
      </c>
      <c r="F5914" t="s">
        <v>12</v>
      </c>
      <c r="G5914" t="s">
        <v>7</v>
      </c>
      <c r="H5914" t="s">
        <v>8</v>
      </c>
      <c r="I5914">
        <f t="shared" si="92"/>
        <v>2</v>
      </c>
      <c r="L5914" t="str">
        <v>ETHYLAN 325 BULK</v>
      </c>
      <c r="M5914" t="str">
        <v>EMULPON CO-30 BULK</v>
      </c>
      <c r="N5914">
        <v>2</v>
      </c>
    </row>
    <row r="5915" spans="1:14">
      <c r="A5915">
        <f>IF(MOD(ROW()-3,COUNTA(tblProducts[Description]))=0,A5914+1,A5914)</f>
        <v>52</v>
      </c>
      <c r="B5915">
        <f>MOD(ROW()-3,COUNTA(tblProducts[Description]))+1</f>
        <v>99</v>
      </c>
      <c r="C5915" t="str">
        <f>_xlfn.XLOOKUP(A5915,tblProducts[Column1],tblProducts[Description])</f>
        <v>ETHYLAN 325 BULK</v>
      </c>
      <c r="D5915" t="str">
        <f>_xlfn.XLOOKUP(B5915,tblProducts[Column1],tblProducts[Description])</f>
        <v>EMULPON CO-40 BULK</v>
      </c>
      <c r="E5915" t="s">
        <v>9</v>
      </c>
      <c r="F5915" t="s">
        <v>12</v>
      </c>
      <c r="G5915" t="s">
        <v>7</v>
      </c>
      <c r="H5915" t="s">
        <v>16</v>
      </c>
      <c r="I5915">
        <f t="shared" si="92"/>
        <v>2</v>
      </c>
      <c r="L5915" t="str">
        <v>ETHYLAN 325 BULK</v>
      </c>
      <c r="M5915" t="str">
        <v>EMULPON CO-40 BULK</v>
      </c>
      <c r="N5915">
        <v>2</v>
      </c>
    </row>
    <row r="5916" spans="1:14">
      <c r="A5916">
        <f>IF(MOD(ROW()-3,COUNTA(tblProducts[Description]))=0,A5915+1,A5915)</f>
        <v>52</v>
      </c>
      <c r="B5916">
        <f>MOD(ROW()-3,COUNTA(tblProducts[Description]))+1</f>
        <v>100</v>
      </c>
      <c r="C5916" t="str">
        <f>_xlfn.XLOOKUP(A5916,tblProducts[Column1],tblProducts[Description])</f>
        <v>ETHYLAN 325 BULK</v>
      </c>
      <c r="D5916" t="str">
        <f>_xlfn.XLOOKUP(B5916,tblProducts[Column1],tblProducts[Description])</f>
        <v>EMULPON CO-36 BULK</v>
      </c>
      <c r="E5916" t="s">
        <v>9</v>
      </c>
      <c r="F5916" t="s">
        <v>12</v>
      </c>
      <c r="G5916" t="s">
        <v>7</v>
      </c>
      <c r="H5916" t="s">
        <v>8</v>
      </c>
      <c r="I5916">
        <f t="shared" si="92"/>
        <v>2</v>
      </c>
      <c r="L5916" t="str">
        <v>ETHYLAN 325 BULK</v>
      </c>
      <c r="M5916" t="str">
        <v>EMULPON CO-36 BULK</v>
      </c>
      <c r="N5916">
        <v>2</v>
      </c>
    </row>
    <row r="5917" spans="1:14">
      <c r="A5917">
        <f>IF(MOD(ROW()-3,COUNTA(tblProducts[Description]))=0,A5916+1,A5916)</f>
        <v>52</v>
      </c>
      <c r="B5917">
        <f>MOD(ROW()-3,COUNTA(tblProducts[Description]))+1</f>
        <v>101</v>
      </c>
      <c r="C5917" t="str">
        <f>_xlfn.XLOOKUP(A5917,tblProducts[Column1],tblProducts[Description])</f>
        <v>ETHYLAN 325 BULK</v>
      </c>
      <c r="D5917" t="str">
        <f>_xlfn.XLOOKUP(B5917,tblProducts[Column1],tblProducts[Description])</f>
        <v>REDICOTE E-4819 BULK</v>
      </c>
      <c r="E5917" t="s">
        <v>9</v>
      </c>
      <c r="F5917" t="s">
        <v>12</v>
      </c>
      <c r="G5917" t="s">
        <v>7</v>
      </c>
      <c r="H5917" t="s">
        <v>8</v>
      </c>
      <c r="I5917">
        <f t="shared" si="92"/>
        <v>2</v>
      </c>
      <c r="L5917" t="str">
        <v>ETHYLAN 325 BULK</v>
      </c>
      <c r="M5917" t="str">
        <v>REDICOTE E-4819 BULK</v>
      </c>
      <c r="N5917">
        <v>2</v>
      </c>
    </row>
    <row r="5918" spans="1:14">
      <c r="A5918">
        <f>IF(MOD(ROW()-3,COUNTA(tblProducts[Description]))=0,A5917+1,A5917)</f>
        <v>52</v>
      </c>
      <c r="B5918">
        <f>MOD(ROW()-3,COUNTA(tblProducts[Description]))+1</f>
        <v>102</v>
      </c>
      <c r="C5918" t="str">
        <f>_xlfn.XLOOKUP(A5918,tblProducts[Column1],tblProducts[Description])</f>
        <v>ETHYLAN 325 BULK</v>
      </c>
      <c r="D5918" t="str">
        <f>_xlfn.XLOOKUP(B5918,tblProducts[Column1],tblProducts[Description])</f>
        <v>ETHYLAN 1005 SA  BULK</v>
      </c>
      <c r="E5918" t="s">
        <v>9</v>
      </c>
      <c r="F5918" t="s">
        <v>12</v>
      </c>
      <c r="G5918" t="s">
        <v>7</v>
      </c>
      <c r="H5918" t="s">
        <v>8</v>
      </c>
      <c r="I5918">
        <f t="shared" si="92"/>
        <v>2</v>
      </c>
      <c r="L5918" t="str">
        <v>ETHYLAN 325 BULK</v>
      </c>
      <c r="M5918" t="str">
        <v>ETHYLAN 1005 SA  BULK</v>
      </c>
      <c r="N5918">
        <v>2</v>
      </c>
    </row>
    <row r="5919" spans="1:14">
      <c r="A5919">
        <f>IF(MOD(ROW()-3,COUNTA(tblProducts[Description]))=0,A5918+1,A5918)</f>
        <v>52</v>
      </c>
      <c r="B5919">
        <f>MOD(ROW()-3,COUNTA(tblProducts[Description]))+1</f>
        <v>103</v>
      </c>
      <c r="C5919" t="str">
        <f>_xlfn.XLOOKUP(A5919,tblProducts[Column1],tblProducts[Description])</f>
        <v>ETHYLAN 325 BULK</v>
      </c>
      <c r="D5919" t="str">
        <f>_xlfn.XLOOKUP(B5919,tblProducts[Column1],tblProducts[Description])</f>
        <v>ETHODUOMEEN T/15 BULK</v>
      </c>
      <c r="E5919" t="s">
        <v>9</v>
      </c>
      <c r="F5919" t="s">
        <v>12</v>
      </c>
      <c r="G5919" t="s">
        <v>7</v>
      </c>
      <c r="H5919" t="s">
        <v>8</v>
      </c>
      <c r="I5919">
        <f t="shared" si="92"/>
        <v>2</v>
      </c>
      <c r="L5919" t="str">
        <v>ETHYLAN 325 BULK</v>
      </c>
      <c r="M5919" t="str">
        <v>ETHODUOMEEN T/15 BULK</v>
      </c>
      <c r="N5919">
        <v>2</v>
      </c>
    </row>
    <row r="5920" spans="1:14">
      <c r="A5920">
        <f>IF(MOD(ROW()-3,COUNTA(tblProducts[Description]))=0,A5919+1,A5919)</f>
        <v>52</v>
      </c>
      <c r="B5920">
        <f>MOD(ROW()-3,COUNTA(tblProducts[Description]))+1</f>
        <v>104</v>
      </c>
      <c r="C5920" t="str">
        <f>_xlfn.XLOOKUP(A5920,tblProducts[Column1],tblProducts[Description])</f>
        <v>ETHYLAN 325 BULK</v>
      </c>
      <c r="D5920" t="str">
        <f>_xlfn.XLOOKUP(B5920,tblProducts[Column1],tblProducts[Description])</f>
        <v>C-6442 BULK</v>
      </c>
      <c r="E5920" t="s">
        <v>7</v>
      </c>
      <c r="G5920" t="s">
        <v>7</v>
      </c>
      <c r="H5920" t="s">
        <v>8</v>
      </c>
      <c r="I5920">
        <f t="shared" si="92"/>
        <v>0</v>
      </c>
      <c r="L5920" t="str">
        <v>ETHYLAN 325 BULK</v>
      </c>
      <c r="M5920" t="str">
        <v>C-6442 BULK</v>
      </c>
      <c r="N5920">
        <v>0</v>
      </c>
    </row>
    <row r="5921" spans="1:14">
      <c r="A5921">
        <f>IF(MOD(ROW()-3,COUNTA(tblProducts[Description]))=0,A5920+1,A5920)</f>
        <v>52</v>
      </c>
      <c r="B5921">
        <f>MOD(ROW()-3,COUNTA(tblProducts[Description]))+1</f>
        <v>105</v>
      </c>
      <c r="C5921" t="str">
        <f>_xlfn.XLOOKUP(A5921,tblProducts[Column1],tblProducts[Description])</f>
        <v>ETHYLAN 325 BULK</v>
      </c>
      <c r="D5921" t="str">
        <f>_xlfn.XLOOKUP(B5921,tblProducts[Column1],tblProducts[Description])</f>
        <v>ETHODUOMEEN T/25  BULK</v>
      </c>
      <c r="E5921" t="s">
        <v>9</v>
      </c>
      <c r="F5921" t="s">
        <v>12</v>
      </c>
      <c r="G5921" t="s">
        <v>7</v>
      </c>
      <c r="H5921" t="s">
        <v>8</v>
      </c>
      <c r="I5921">
        <f t="shared" si="92"/>
        <v>2</v>
      </c>
      <c r="L5921" t="str">
        <v>ETHYLAN 325 BULK</v>
      </c>
      <c r="M5921" t="str">
        <v>ETHODUOMEEN T/25  BULK</v>
      </c>
      <c r="N5921">
        <v>2</v>
      </c>
    </row>
    <row r="5922" spans="1:14">
      <c r="A5922">
        <f>IF(MOD(ROW()-3,COUNTA(tblProducts[Description]))=0,A5921+1,A5921)</f>
        <v>52</v>
      </c>
      <c r="B5922">
        <f>MOD(ROW()-3,COUNTA(tblProducts[Description]))+1</f>
        <v>106</v>
      </c>
      <c r="C5922" t="str">
        <f>_xlfn.XLOOKUP(A5922,tblProducts[Column1],tblProducts[Description])</f>
        <v>ETHYLAN 325 BULK</v>
      </c>
      <c r="D5922" t="str">
        <f>_xlfn.XLOOKUP(B5922,tblProducts[Column1],tblProducts[Description])</f>
        <v>WITCONOL PD-2000 BULK</v>
      </c>
      <c r="E5922" t="s">
        <v>9</v>
      </c>
      <c r="F5922" t="s">
        <v>12</v>
      </c>
      <c r="G5922" t="s">
        <v>9</v>
      </c>
      <c r="H5922" t="s">
        <v>8</v>
      </c>
      <c r="I5922">
        <f t="shared" si="92"/>
        <v>4</v>
      </c>
      <c r="L5922" t="str">
        <v>ETHYLAN 325 BULK</v>
      </c>
      <c r="M5922" t="str">
        <v>WITCONOL PD-2000 BULK</v>
      </c>
      <c r="N5922">
        <v>4</v>
      </c>
    </row>
    <row r="5923" spans="1:14">
      <c r="A5923">
        <f>IF(MOD(ROW()-3,COUNTA(tblProducts[Description]))=0,A5922+1,A5922)</f>
        <v>52</v>
      </c>
      <c r="B5923">
        <f>MOD(ROW()-3,COUNTA(tblProducts[Description]))+1</f>
        <v>107</v>
      </c>
      <c r="C5923" t="str">
        <f>_xlfn.XLOOKUP(A5923,tblProducts[Column1],tblProducts[Description])</f>
        <v>ETHYLAN 325 BULK</v>
      </c>
      <c r="D5923" t="str">
        <f>_xlfn.XLOOKUP(B5923,tblProducts[Column1],tblProducts[Description])</f>
        <v>BEROL 347 BULK</v>
      </c>
      <c r="E5923" t="s">
        <v>9</v>
      </c>
      <c r="F5923" t="s">
        <v>12</v>
      </c>
      <c r="G5923" t="s">
        <v>9</v>
      </c>
      <c r="H5923" t="s">
        <v>8</v>
      </c>
      <c r="I5923">
        <f t="shared" si="92"/>
        <v>4</v>
      </c>
      <c r="L5923" t="str">
        <v>ETHYLAN 325 BULK</v>
      </c>
      <c r="M5923" t="str">
        <v>BEROL 347 BULK</v>
      </c>
      <c r="N5923">
        <v>4</v>
      </c>
    </row>
    <row r="5924" spans="1:14">
      <c r="A5924">
        <f>IF(MOD(ROW()-3,COUNTA(tblProducts[Description]))=0,A5923+1,A5923)</f>
        <v>52</v>
      </c>
      <c r="B5924">
        <f>MOD(ROW()-3,COUNTA(tblProducts[Description]))+1</f>
        <v>108</v>
      </c>
      <c r="C5924" t="str">
        <f>_xlfn.XLOOKUP(A5924,tblProducts[Column1],tblProducts[Description])</f>
        <v>ETHYLAN 325 BULK</v>
      </c>
      <c r="D5924" t="str">
        <f>_xlfn.XLOOKUP(B5924,tblProducts[Column1],tblProducts[Description])</f>
        <v>ETHYLAN PT-3000 BULK</v>
      </c>
      <c r="E5924" t="s">
        <v>9</v>
      </c>
      <c r="F5924" t="s">
        <v>12</v>
      </c>
      <c r="G5924" t="s">
        <v>7</v>
      </c>
      <c r="H5924" t="s">
        <v>8</v>
      </c>
      <c r="I5924">
        <f t="shared" si="92"/>
        <v>2</v>
      </c>
      <c r="L5924" t="str">
        <v>ETHYLAN 325 BULK</v>
      </c>
      <c r="M5924" t="str">
        <v>ETHYLAN PT-3000 BULK</v>
      </c>
      <c r="N5924">
        <v>2</v>
      </c>
    </row>
    <row r="5925" spans="1:14">
      <c r="A5925">
        <f>IF(MOD(ROW()-3,COUNTA(tblProducts[Description]))=0,A5924+1,A5924)</f>
        <v>52</v>
      </c>
      <c r="B5925">
        <f>MOD(ROW()-3,COUNTA(tblProducts[Description]))+1</f>
        <v>109</v>
      </c>
      <c r="C5925" t="str">
        <f>_xlfn.XLOOKUP(A5925,tblProducts[Column1],tblProducts[Description])</f>
        <v>ETHYLAN 325 BULK</v>
      </c>
      <c r="D5925" t="str">
        <f>_xlfn.XLOOKUP(B5925,tblProducts[Column1],tblProducts[Description])</f>
        <v>ETHYLAN HB4/BULK</v>
      </c>
      <c r="E5925" t="s">
        <v>9</v>
      </c>
      <c r="F5925" t="s">
        <v>12</v>
      </c>
      <c r="G5925" t="s">
        <v>7</v>
      </c>
      <c r="H5925" t="s">
        <v>8</v>
      </c>
      <c r="I5925">
        <f t="shared" si="92"/>
        <v>2</v>
      </c>
      <c r="L5925" t="str">
        <v>ETHYLAN 325 BULK</v>
      </c>
      <c r="M5925" t="str">
        <v>ETHYLAN HB4/BULK</v>
      </c>
      <c r="N5925">
        <v>2</v>
      </c>
    </row>
    <row r="5926" spans="1:14">
      <c r="A5926">
        <f>IF(MOD(ROW()-3,COUNTA(tblProducts[Description]))=0,A5925+1,A5925)</f>
        <v>52</v>
      </c>
      <c r="B5926">
        <f>MOD(ROW()-3,COUNTA(tblProducts[Description]))+1</f>
        <v>110</v>
      </c>
      <c r="C5926" t="str">
        <f>_xlfn.XLOOKUP(A5926,tblProducts[Column1],tblProducts[Description])</f>
        <v>ETHYLAN 325 BULK</v>
      </c>
      <c r="D5926" t="str">
        <f>_xlfn.XLOOKUP(B5926,tblProducts[Column1],tblProducts[Description])</f>
        <v>ADSEE AB 600 BULK</v>
      </c>
      <c r="E5926" t="s">
        <v>9</v>
      </c>
      <c r="F5926" t="s">
        <v>12</v>
      </c>
      <c r="G5926" t="s">
        <v>7</v>
      </c>
      <c r="H5926" t="s">
        <v>8</v>
      </c>
      <c r="I5926">
        <f t="shared" si="92"/>
        <v>2</v>
      </c>
      <c r="L5926" t="str">
        <v>ETHYLAN 325 BULK</v>
      </c>
      <c r="M5926" t="str">
        <v>ADSEE AB 600 BULK</v>
      </c>
      <c r="N5926">
        <v>2</v>
      </c>
    </row>
    <row r="5927" spans="1:14">
      <c r="A5927">
        <f>IF(MOD(ROW()-3,COUNTA(tblProducts[Description]))=0,A5926+1,A5926)</f>
        <v>52</v>
      </c>
      <c r="B5927">
        <f>MOD(ROW()-3,COUNTA(tblProducts[Description]))+1</f>
        <v>111</v>
      </c>
      <c r="C5927" t="str">
        <f>_xlfn.XLOOKUP(A5927,tblProducts[Column1],tblProducts[Description])</f>
        <v>ETHYLAN 325 BULK</v>
      </c>
      <c r="D5927" t="str">
        <f>_xlfn.XLOOKUP(B5927,tblProducts[Column1],tblProducts[Description])</f>
        <v>WITCONOL PT-320  BULK</v>
      </c>
      <c r="E5927" t="s">
        <v>9</v>
      </c>
      <c r="F5927" t="s">
        <v>12</v>
      </c>
      <c r="G5927" t="s">
        <v>7</v>
      </c>
      <c r="H5927" t="s">
        <v>8</v>
      </c>
      <c r="I5927">
        <f t="shared" si="92"/>
        <v>2</v>
      </c>
      <c r="L5927" t="str">
        <v>ETHYLAN 325 BULK</v>
      </c>
      <c r="M5927" t="str">
        <v>WITCONOL PT-320  BULK</v>
      </c>
      <c r="N5927">
        <v>2</v>
      </c>
    </row>
    <row r="5928" spans="1:14">
      <c r="A5928">
        <f>IF(MOD(ROW()-3,COUNTA(tblProducts[Description]))=0,A5927+1,A5927)</f>
        <v>52</v>
      </c>
      <c r="B5928">
        <f>MOD(ROW()-3,COUNTA(tblProducts[Description]))+1</f>
        <v>112</v>
      </c>
      <c r="C5928" t="str">
        <f>_xlfn.XLOOKUP(A5928,tblProducts[Column1],tblProducts[Description])</f>
        <v>ETHYLAN 325 BULK</v>
      </c>
      <c r="D5928" t="str">
        <f>_xlfn.XLOOKUP(B5928,tblProducts[Column1],tblProducts[Description])</f>
        <v>ETHYLAN DA-3 BULK</v>
      </c>
      <c r="E5928" t="s">
        <v>9</v>
      </c>
      <c r="F5928" t="s">
        <v>12</v>
      </c>
      <c r="G5928" t="s">
        <v>7</v>
      </c>
      <c r="H5928" t="s">
        <v>8</v>
      </c>
      <c r="I5928">
        <f t="shared" si="92"/>
        <v>2</v>
      </c>
      <c r="L5928" t="str">
        <v>ETHYLAN 325 BULK</v>
      </c>
      <c r="M5928" t="str">
        <v>ETHYLAN DA-3 BULK</v>
      </c>
      <c r="N5928">
        <v>2</v>
      </c>
    </row>
    <row r="5929" spans="1:14">
      <c r="A5929">
        <f>IF(MOD(ROW()-3,COUNTA(tblProducts[Description]))=0,A5928+1,A5928)</f>
        <v>52</v>
      </c>
      <c r="B5929">
        <f>MOD(ROW()-3,COUNTA(tblProducts[Description]))+1</f>
        <v>113</v>
      </c>
      <c r="C5929" t="str">
        <f>_xlfn.XLOOKUP(A5929,tblProducts[Column1],tblProducts[Description])</f>
        <v>ETHYLAN 325 BULK</v>
      </c>
      <c r="D5929" t="str">
        <f>_xlfn.XLOOKUP(B5929,tblProducts[Column1],tblProducts[Description])</f>
        <v>ETHOMEEN O/12 BULK</v>
      </c>
      <c r="E5929" t="s">
        <v>9</v>
      </c>
      <c r="F5929" t="s">
        <v>12</v>
      </c>
      <c r="G5929" t="s">
        <v>7</v>
      </c>
      <c r="H5929" t="s">
        <v>8</v>
      </c>
      <c r="I5929">
        <f t="shared" si="92"/>
        <v>2</v>
      </c>
      <c r="L5929" t="str">
        <v>ETHYLAN 325 BULK</v>
      </c>
      <c r="M5929" t="str">
        <v>ETHOMEEN O/12 BULK</v>
      </c>
      <c r="N5929">
        <v>2</v>
      </c>
    </row>
    <row r="5930" spans="1:14">
      <c r="A5930">
        <f>IF(MOD(ROW()-3,COUNTA(tblProducts[Description]))=0,A5929+1,A5929)</f>
        <v>52</v>
      </c>
      <c r="B5930">
        <f>MOD(ROW()-3,COUNTA(tblProducts[Description]))+1</f>
        <v>114</v>
      </c>
      <c r="C5930" t="str">
        <f>_xlfn.XLOOKUP(A5930,tblProducts[Column1],tblProducts[Description])</f>
        <v>ETHYLAN 325 BULK</v>
      </c>
      <c r="D5930" t="str">
        <f>_xlfn.XLOOKUP(B5930,tblProducts[Column1],tblProducts[Description])</f>
        <v>WITCONOL PT-1000 BULK</v>
      </c>
      <c r="E5930" t="s">
        <v>9</v>
      </c>
      <c r="F5930" t="s">
        <v>12</v>
      </c>
      <c r="G5930" t="s">
        <v>7</v>
      </c>
      <c r="H5930" t="s">
        <v>8</v>
      </c>
      <c r="I5930">
        <f t="shared" si="92"/>
        <v>2</v>
      </c>
      <c r="L5930" t="str">
        <v>ETHYLAN 325 BULK</v>
      </c>
      <c r="M5930" t="str">
        <v>WITCONOL PT-1000 BULK</v>
      </c>
      <c r="N5930">
        <v>2</v>
      </c>
    </row>
    <row r="5931" spans="1:14">
      <c r="A5931">
        <f>IF(MOD(ROW()-3,COUNTA(tblProducts[Description]))=0,A5930+1,A5930)</f>
        <v>53</v>
      </c>
      <c r="B5931">
        <f>MOD(ROW()-3,COUNTA(tblProducts[Description]))+1</f>
        <v>1</v>
      </c>
      <c r="C5931" t="str">
        <f>_xlfn.XLOOKUP(A5931,tblProducts[Column1],tblProducts[Description])</f>
        <v>ETHYLAN NS-500LQ BULK</v>
      </c>
      <c r="D5931" t="str">
        <f>_xlfn.XLOOKUP(B5931,tblProducts[Column1],tblProducts[Description])</f>
        <v>ADSEE 4130 BULK</v>
      </c>
      <c r="E5931" t="s">
        <v>9</v>
      </c>
      <c r="F5931" t="s">
        <v>12</v>
      </c>
      <c r="G5931" t="s">
        <v>7</v>
      </c>
      <c r="H5931" t="s">
        <v>8</v>
      </c>
      <c r="I5931">
        <f t="shared" si="92"/>
        <v>2</v>
      </c>
      <c r="L5931" t="str">
        <v>ETHYLAN NS-500LQ BULK</v>
      </c>
      <c r="M5931" t="str">
        <v>ADSEE 4130 BULK</v>
      </c>
      <c r="N5931">
        <v>2</v>
      </c>
    </row>
    <row r="5932" spans="1:14">
      <c r="A5932">
        <f>IF(MOD(ROW()-3,COUNTA(tblProducts[Description]))=0,A5931+1,A5931)</f>
        <v>53</v>
      </c>
      <c r="B5932">
        <f>MOD(ROW()-3,COUNTA(tblProducts[Description]))+1</f>
        <v>2</v>
      </c>
      <c r="C5932" t="str">
        <f>_xlfn.XLOOKUP(A5932,tblProducts[Column1],tblProducts[Description])</f>
        <v>ETHYLAN NS-500LQ BULK</v>
      </c>
      <c r="D5932" t="str">
        <f>_xlfn.XLOOKUP(B5932,tblProducts[Column1],tblProducts[Description])</f>
        <v>ARMOSTAT 300 BULK</v>
      </c>
      <c r="E5932" t="s">
        <v>9</v>
      </c>
      <c r="F5932" t="s">
        <v>12</v>
      </c>
      <c r="G5932" t="s">
        <v>7</v>
      </c>
      <c r="H5932" t="s">
        <v>8</v>
      </c>
      <c r="I5932">
        <f t="shared" si="92"/>
        <v>2</v>
      </c>
      <c r="L5932" t="str">
        <v>ETHYLAN NS-500LQ BULK</v>
      </c>
      <c r="M5932" t="str">
        <v>ARMOSTAT 300 BULK</v>
      </c>
      <c r="N5932">
        <v>2</v>
      </c>
    </row>
    <row r="5933" spans="1:14">
      <c r="A5933">
        <f>IF(MOD(ROW()-3,COUNTA(tblProducts[Description]))=0,A5932+1,A5932)</f>
        <v>53</v>
      </c>
      <c r="B5933">
        <f>MOD(ROW()-3,COUNTA(tblProducts[Description]))+1</f>
        <v>3</v>
      </c>
      <c r="C5933" t="str">
        <f>_xlfn.XLOOKUP(A5933,tblProducts[Column1],tblProducts[Description])</f>
        <v>ETHYLAN NS-500LQ BULK</v>
      </c>
      <c r="D5933" t="str">
        <f>_xlfn.XLOOKUP(B5933,tblProducts[Column1],tblProducts[Description])</f>
        <v>ARMOSTAT 400 BULK</v>
      </c>
      <c r="E5933" t="s">
        <v>9</v>
      </c>
      <c r="F5933" t="s">
        <v>12</v>
      </c>
      <c r="G5933" t="s">
        <v>7</v>
      </c>
      <c r="H5933" t="s">
        <v>8</v>
      </c>
      <c r="I5933">
        <f t="shared" si="92"/>
        <v>2</v>
      </c>
      <c r="L5933" t="str">
        <v>ETHYLAN NS-500LQ BULK</v>
      </c>
      <c r="M5933" t="str">
        <v>ARMOSTAT 400 BULK</v>
      </c>
      <c r="N5933">
        <v>2</v>
      </c>
    </row>
    <row r="5934" spans="1:14">
      <c r="A5934">
        <f>IF(MOD(ROW()-3,COUNTA(tblProducts[Description]))=0,A5933+1,A5933)</f>
        <v>53</v>
      </c>
      <c r="B5934">
        <f>MOD(ROW()-3,COUNTA(tblProducts[Description]))+1</f>
        <v>4</v>
      </c>
      <c r="C5934" t="str">
        <f>_xlfn.XLOOKUP(A5934,tblProducts[Column1],tblProducts[Description])</f>
        <v>ETHYLAN NS-500LQ BULK</v>
      </c>
      <c r="D5934" t="str">
        <f>_xlfn.XLOOKUP(B5934,tblProducts[Column1],tblProducts[Description])</f>
        <v>ARMOSTAT 410 LM BULK</v>
      </c>
      <c r="E5934" t="s">
        <v>9</v>
      </c>
      <c r="F5934" t="s">
        <v>12</v>
      </c>
      <c r="G5934" t="s">
        <v>7</v>
      </c>
      <c r="H5934" t="s">
        <v>8</v>
      </c>
      <c r="I5934">
        <f t="shared" si="92"/>
        <v>2</v>
      </c>
      <c r="L5934" t="str">
        <v>ETHYLAN NS-500LQ BULK</v>
      </c>
      <c r="M5934" t="str">
        <v>ARMOSTAT 410 LM BULK</v>
      </c>
      <c r="N5934">
        <v>2</v>
      </c>
    </row>
    <row r="5935" spans="1:14">
      <c r="A5935">
        <f>IF(MOD(ROW()-3,COUNTA(tblProducts[Description]))=0,A5934+1,A5934)</f>
        <v>53</v>
      </c>
      <c r="B5935">
        <f>MOD(ROW()-3,COUNTA(tblProducts[Description]))+1</f>
        <v>5</v>
      </c>
      <c r="C5935" t="str">
        <f>_xlfn.XLOOKUP(A5935,tblProducts[Column1],tblProducts[Description])</f>
        <v>ETHYLAN NS-500LQ BULK</v>
      </c>
      <c r="D5935" t="str">
        <f>_xlfn.XLOOKUP(B5935,tblProducts[Column1],tblProducts[Description])</f>
        <v>ARMUL HE 5070 BULK</v>
      </c>
      <c r="E5935" t="s">
        <v>9</v>
      </c>
      <c r="F5935" t="s">
        <v>12</v>
      </c>
      <c r="G5935" t="s">
        <v>7</v>
      </c>
      <c r="H5935" t="s">
        <v>8</v>
      </c>
      <c r="I5935">
        <f t="shared" si="92"/>
        <v>2</v>
      </c>
      <c r="L5935" t="str">
        <v>ETHYLAN NS-500LQ BULK</v>
      </c>
      <c r="M5935" t="str">
        <v>ARMUL HE 5070 BULK</v>
      </c>
      <c r="N5935">
        <v>2</v>
      </c>
    </row>
    <row r="5936" spans="1:14">
      <c r="A5936">
        <f>IF(MOD(ROW()-3,COUNTA(tblProducts[Description]))=0,A5935+1,A5935)</f>
        <v>53</v>
      </c>
      <c r="B5936">
        <f>MOD(ROW()-3,COUNTA(tblProducts[Description]))+1</f>
        <v>6</v>
      </c>
      <c r="C5936" t="str">
        <f>_xlfn.XLOOKUP(A5936,tblProducts[Column1],tblProducts[Description])</f>
        <v>ETHYLAN NS-500LQ BULK</v>
      </c>
      <c r="D5936" t="str">
        <f>_xlfn.XLOOKUP(B5936,tblProducts[Column1],tblProducts[Description])</f>
        <v>BEROL 260 BULK</v>
      </c>
      <c r="E5936" t="s">
        <v>9</v>
      </c>
      <c r="F5936" t="s">
        <v>12</v>
      </c>
      <c r="G5936" t="s">
        <v>7</v>
      </c>
      <c r="H5936" t="s">
        <v>8</v>
      </c>
      <c r="I5936">
        <f t="shared" si="92"/>
        <v>2</v>
      </c>
      <c r="L5936" t="str">
        <v>ETHYLAN NS-500LQ BULK</v>
      </c>
      <c r="M5936" t="str">
        <v>BEROL 260 BULK</v>
      </c>
      <c r="N5936">
        <v>2</v>
      </c>
    </row>
    <row r="5937" spans="1:14">
      <c r="A5937">
        <f>IF(MOD(ROW()-3,COUNTA(tblProducts[Description]))=0,A5936+1,A5936)</f>
        <v>53</v>
      </c>
      <c r="B5937">
        <f>MOD(ROW()-3,COUNTA(tblProducts[Description]))+1</f>
        <v>7</v>
      </c>
      <c r="C5937" t="str">
        <f>_xlfn.XLOOKUP(A5937,tblProducts[Column1],tblProducts[Description])</f>
        <v>ETHYLAN NS-500LQ BULK</v>
      </c>
      <c r="D5937" t="str">
        <f>_xlfn.XLOOKUP(B5937,tblProducts[Column1],tblProducts[Description])</f>
        <v>BEROL 266 BULK</v>
      </c>
      <c r="E5937" t="s">
        <v>9</v>
      </c>
      <c r="F5937" t="s">
        <v>12</v>
      </c>
      <c r="G5937" t="s">
        <v>7</v>
      </c>
      <c r="H5937" t="s">
        <v>8</v>
      </c>
      <c r="I5937">
        <f t="shared" si="92"/>
        <v>2</v>
      </c>
      <c r="L5937" t="str">
        <v>ETHYLAN NS-500LQ BULK</v>
      </c>
      <c r="M5937" t="str">
        <v>BEROL 266 BULK</v>
      </c>
      <c r="N5937">
        <v>2</v>
      </c>
    </row>
    <row r="5938" spans="1:14">
      <c r="A5938">
        <f>IF(MOD(ROW()-3,COUNTA(tblProducts[Description]))=0,A5937+1,A5937)</f>
        <v>53</v>
      </c>
      <c r="B5938">
        <f>MOD(ROW()-3,COUNTA(tblProducts[Description]))+1</f>
        <v>8</v>
      </c>
      <c r="C5938" t="str">
        <f>_xlfn.XLOOKUP(A5938,tblProducts[Column1],tblProducts[Description])</f>
        <v>ETHYLAN NS-500LQ BULK</v>
      </c>
      <c r="D5938" t="str">
        <f>_xlfn.XLOOKUP(B5938,tblProducts[Column1],tblProducts[Description])</f>
        <v>BEROL 266V BULK</v>
      </c>
      <c r="E5938" t="s">
        <v>9</v>
      </c>
      <c r="F5938" t="s">
        <v>12</v>
      </c>
      <c r="G5938" t="s">
        <v>7</v>
      </c>
      <c r="H5938" t="s">
        <v>8</v>
      </c>
      <c r="I5938">
        <f t="shared" si="92"/>
        <v>2</v>
      </c>
      <c r="L5938" t="str">
        <v>ETHYLAN NS-500LQ BULK</v>
      </c>
      <c r="M5938" t="str">
        <v>BEROL 266V BULK</v>
      </c>
      <c r="N5938">
        <v>2</v>
      </c>
    </row>
    <row r="5939" spans="1:14">
      <c r="A5939">
        <f>IF(MOD(ROW()-3,COUNTA(tblProducts[Description]))=0,A5938+1,A5938)</f>
        <v>53</v>
      </c>
      <c r="B5939">
        <f>MOD(ROW()-3,COUNTA(tblProducts[Description]))+1</f>
        <v>9</v>
      </c>
      <c r="C5939" t="str">
        <f>_xlfn.XLOOKUP(A5939,tblProducts[Column1],tblProducts[Description])</f>
        <v>ETHYLAN NS-500LQ BULK</v>
      </c>
      <c r="D5939" t="str">
        <f>_xlfn.XLOOKUP(B5939,tblProducts[Column1],tblProducts[Description])</f>
        <v>BEROL 467 BULK</v>
      </c>
      <c r="E5939" t="s">
        <v>9</v>
      </c>
      <c r="F5939" t="s">
        <v>12</v>
      </c>
      <c r="G5939" t="s">
        <v>7</v>
      </c>
      <c r="H5939" t="s">
        <v>8</v>
      </c>
      <c r="I5939">
        <f t="shared" si="92"/>
        <v>2</v>
      </c>
      <c r="L5939" t="str">
        <v>ETHYLAN NS-500LQ BULK</v>
      </c>
      <c r="M5939" t="str">
        <v>BEROL 467 BULK</v>
      </c>
      <c r="N5939">
        <v>2</v>
      </c>
    </row>
    <row r="5940" spans="1:14">
      <c r="A5940">
        <f>IF(MOD(ROW()-3,COUNTA(tblProducts[Description]))=0,A5939+1,A5939)</f>
        <v>53</v>
      </c>
      <c r="B5940">
        <f>MOD(ROW()-3,COUNTA(tblProducts[Description]))+1</f>
        <v>10</v>
      </c>
      <c r="C5940" t="str">
        <f>_xlfn.XLOOKUP(A5940,tblProducts[Column1],tblProducts[Description])</f>
        <v>ETHYLAN NS-500LQ BULK</v>
      </c>
      <c r="D5940" t="str">
        <f>_xlfn.XLOOKUP(B5940,tblProducts[Column1],tblProducts[Description])</f>
        <v>BEROL OX 91-6 BULK</v>
      </c>
      <c r="E5940" t="s">
        <v>9</v>
      </c>
      <c r="F5940" t="s">
        <v>12</v>
      </c>
      <c r="G5940" t="s">
        <v>7</v>
      </c>
      <c r="H5940" t="s">
        <v>8</v>
      </c>
      <c r="I5940">
        <f t="shared" si="92"/>
        <v>2</v>
      </c>
      <c r="L5940" t="str">
        <v>ETHYLAN NS-500LQ BULK</v>
      </c>
      <c r="M5940" t="str">
        <v>BEROL OX 91-6 BULK</v>
      </c>
      <c r="N5940">
        <v>2</v>
      </c>
    </row>
    <row r="5941" spans="1:14">
      <c r="A5941">
        <f>IF(MOD(ROW()-3,COUNTA(tblProducts[Description]))=0,A5940+1,A5940)</f>
        <v>53</v>
      </c>
      <c r="B5941">
        <f>MOD(ROW()-3,COUNTA(tblProducts[Description]))+1</f>
        <v>11</v>
      </c>
      <c r="C5941" t="str">
        <f>_xlfn.XLOOKUP(A5941,tblProducts[Column1],tblProducts[Description])</f>
        <v>ETHYLAN NS-500LQ BULK</v>
      </c>
      <c r="D5941" t="str">
        <f>_xlfn.XLOOKUP(B5941,tblProducts[Column1],tblProducts[Description])</f>
        <v>C-5635 BULK</v>
      </c>
      <c r="E5941" t="s">
        <v>9</v>
      </c>
      <c r="F5941" t="s">
        <v>12</v>
      </c>
      <c r="G5941" t="s">
        <v>7</v>
      </c>
      <c r="H5941" t="s">
        <v>8</v>
      </c>
      <c r="I5941">
        <f t="shared" si="92"/>
        <v>2</v>
      </c>
      <c r="L5941" t="str">
        <v>ETHYLAN NS-500LQ BULK</v>
      </c>
      <c r="M5941" t="str">
        <v>C-5635 BULK</v>
      </c>
      <c r="N5941">
        <v>2</v>
      </c>
    </row>
    <row r="5942" spans="1:14">
      <c r="A5942">
        <f>IF(MOD(ROW()-3,COUNTA(tblProducts[Description]))=0,A5941+1,A5941)</f>
        <v>53</v>
      </c>
      <c r="B5942">
        <f>MOD(ROW()-3,COUNTA(tblProducts[Description]))+1</f>
        <v>12</v>
      </c>
      <c r="C5942" t="str">
        <f>_xlfn.XLOOKUP(A5942,tblProducts[Column1],tblProducts[Description])</f>
        <v>ETHYLAN NS-500LQ BULK</v>
      </c>
      <c r="D5942" t="str">
        <f>_xlfn.XLOOKUP(B5942,tblProducts[Column1],tblProducts[Description])</f>
        <v>C-6290 BULK</v>
      </c>
      <c r="E5942" t="s">
        <v>9</v>
      </c>
      <c r="F5942" t="s">
        <v>12</v>
      </c>
      <c r="G5942" t="s">
        <v>7</v>
      </c>
      <c r="H5942" t="s">
        <v>8</v>
      </c>
      <c r="I5942">
        <f t="shared" si="92"/>
        <v>2</v>
      </c>
      <c r="L5942" t="str">
        <v>ETHYLAN NS-500LQ BULK</v>
      </c>
      <c r="M5942" t="str">
        <v>C-6290 BULK</v>
      </c>
      <c r="N5942">
        <v>2</v>
      </c>
    </row>
    <row r="5943" spans="1:14">
      <c r="A5943">
        <f>IF(MOD(ROW()-3,COUNTA(tblProducts[Description]))=0,A5942+1,A5942)</f>
        <v>53</v>
      </c>
      <c r="B5943">
        <f>MOD(ROW()-3,COUNTA(tblProducts[Description]))+1</f>
        <v>13</v>
      </c>
      <c r="C5943" t="str">
        <f>_xlfn.XLOOKUP(A5943,tblProducts[Column1],tblProducts[Description])</f>
        <v>ETHYLAN NS-500LQ BULK</v>
      </c>
      <c r="D5943" t="str">
        <f>_xlfn.XLOOKUP(B5943,tblProducts[Column1],tblProducts[Description])</f>
        <v>C-6385 BULK</v>
      </c>
      <c r="E5943" t="s">
        <v>7</v>
      </c>
      <c r="G5943" t="s">
        <v>7</v>
      </c>
      <c r="H5943" t="s">
        <v>8</v>
      </c>
      <c r="I5943">
        <f t="shared" si="92"/>
        <v>0</v>
      </c>
      <c r="L5943" t="str">
        <v>ETHYLAN NS-500LQ BULK</v>
      </c>
      <c r="M5943" t="str">
        <v>C-6385 BULK</v>
      </c>
      <c r="N5943">
        <v>0</v>
      </c>
    </row>
    <row r="5944" spans="1:14">
      <c r="A5944">
        <f>IF(MOD(ROW()-3,COUNTA(tblProducts[Description]))=0,A5943+1,A5943)</f>
        <v>53</v>
      </c>
      <c r="B5944">
        <f>MOD(ROW()-3,COUNTA(tblProducts[Description]))+1</f>
        <v>14</v>
      </c>
      <c r="C5944" t="str">
        <f>_xlfn.XLOOKUP(A5944,tblProducts[Column1],tblProducts[Description])</f>
        <v>ETHYLAN NS-500LQ BULK</v>
      </c>
      <c r="D5944" t="str">
        <f>_xlfn.XLOOKUP(B5944,tblProducts[Column1],tblProducts[Description])</f>
        <v>C-6427 BULK</v>
      </c>
      <c r="E5944" t="s">
        <v>9</v>
      </c>
      <c r="F5944" t="s">
        <v>12</v>
      </c>
      <c r="G5944" t="s">
        <v>7</v>
      </c>
      <c r="H5944" t="s">
        <v>8</v>
      </c>
      <c r="I5944">
        <f t="shared" si="92"/>
        <v>2</v>
      </c>
      <c r="L5944" t="str">
        <v>ETHYLAN NS-500LQ BULK</v>
      </c>
      <c r="M5944" t="str">
        <v>C-6427 BULK</v>
      </c>
      <c r="N5944">
        <v>2</v>
      </c>
    </row>
    <row r="5945" spans="1:14">
      <c r="A5945">
        <f>IF(MOD(ROW()-3,COUNTA(tblProducts[Description]))=0,A5944+1,A5944)</f>
        <v>53</v>
      </c>
      <c r="B5945">
        <f>MOD(ROW()-3,COUNTA(tblProducts[Description]))+1</f>
        <v>15</v>
      </c>
      <c r="C5945" t="str">
        <f>_xlfn.XLOOKUP(A5945,tblProducts[Column1],tblProducts[Description])</f>
        <v>ETHYLAN NS-500LQ BULK</v>
      </c>
      <c r="D5945" t="str">
        <f>_xlfn.XLOOKUP(B5945,tblProducts[Column1],tblProducts[Description])</f>
        <v>EMULPON CO-200 BULK</v>
      </c>
      <c r="E5945" t="s">
        <v>9</v>
      </c>
      <c r="F5945" t="s">
        <v>12</v>
      </c>
      <c r="G5945" t="s">
        <v>7</v>
      </c>
      <c r="H5945" t="s">
        <v>8</v>
      </c>
      <c r="I5945">
        <f t="shared" si="92"/>
        <v>2</v>
      </c>
      <c r="L5945" t="str">
        <v>ETHYLAN NS-500LQ BULK</v>
      </c>
      <c r="M5945" t="str">
        <v>EMULPON CO-200 BULK</v>
      </c>
      <c r="N5945">
        <v>2</v>
      </c>
    </row>
    <row r="5946" spans="1:14">
      <c r="A5946">
        <f>IF(MOD(ROW()-3,COUNTA(tblProducts[Description]))=0,A5945+1,A5945)</f>
        <v>53</v>
      </c>
      <c r="B5946">
        <f>MOD(ROW()-3,COUNTA(tblProducts[Description]))+1</f>
        <v>16</v>
      </c>
      <c r="C5946" t="str">
        <f>_xlfn.XLOOKUP(A5946,tblProducts[Column1],tblProducts[Description])</f>
        <v>ETHYLAN NS-500LQ BULK</v>
      </c>
      <c r="D5946" t="str">
        <f>_xlfn.XLOOKUP(B5946,tblProducts[Column1],tblProducts[Description])</f>
        <v>EMULPON CO-360 BULK</v>
      </c>
      <c r="E5946" t="s">
        <v>9</v>
      </c>
      <c r="F5946" t="s">
        <v>12</v>
      </c>
      <c r="G5946" t="s">
        <v>7</v>
      </c>
      <c r="H5946" t="s">
        <v>8</v>
      </c>
      <c r="I5946">
        <f t="shared" si="92"/>
        <v>2</v>
      </c>
      <c r="L5946" t="str">
        <v>ETHYLAN NS-500LQ BULK</v>
      </c>
      <c r="M5946" t="str">
        <v>EMULPON CO-360 BULK</v>
      </c>
      <c r="N5946">
        <v>2</v>
      </c>
    </row>
    <row r="5947" spans="1:14">
      <c r="A5947">
        <f>IF(MOD(ROW()-3,COUNTA(tblProducts[Description]))=0,A5946+1,A5946)</f>
        <v>53</v>
      </c>
      <c r="B5947">
        <f>MOD(ROW()-3,COUNTA(tblProducts[Description]))+1</f>
        <v>17</v>
      </c>
      <c r="C5947" t="str">
        <f>_xlfn.XLOOKUP(A5947,tblProducts[Column1],tblProducts[Description])</f>
        <v>ETHYLAN NS-500LQ BULK</v>
      </c>
      <c r="D5947" t="str">
        <f>_xlfn.XLOOKUP(B5947,tblProducts[Column1],tblProducts[Description])</f>
        <v>EMULPON CO-550 BULK</v>
      </c>
      <c r="E5947" t="s">
        <v>9</v>
      </c>
      <c r="F5947" t="s">
        <v>12</v>
      </c>
      <c r="G5947" t="s">
        <v>7</v>
      </c>
      <c r="H5947" t="s">
        <v>8</v>
      </c>
      <c r="I5947">
        <f t="shared" si="92"/>
        <v>2</v>
      </c>
      <c r="L5947" t="str">
        <v>ETHYLAN NS-500LQ BULK</v>
      </c>
      <c r="M5947" t="str">
        <v>EMULPON CO-550 BULK</v>
      </c>
      <c r="N5947">
        <v>2</v>
      </c>
    </row>
    <row r="5948" spans="1:14">
      <c r="A5948">
        <f>IF(MOD(ROW()-3,COUNTA(tblProducts[Description]))=0,A5947+1,A5947)</f>
        <v>53</v>
      </c>
      <c r="B5948">
        <f>MOD(ROW()-3,COUNTA(tblProducts[Description]))+1</f>
        <v>18</v>
      </c>
      <c r="C5948" t="str">
        <f>_xlfn.XLOOKUP(A5948,tblProducts[Column1],tblProducts[Description])</f>
        <v>ETHYLAN NS-500LQ BULK</v>
      </c>
      <c r="D5948" t="str">
        <f>_xlfn.XLOOKUP(B5948,tblProducts[Column1],tblProducts[Description])</f>
        <v>ETHODUOMEEN HT/13 BULK</v>
      </c>
      <c r="E5948" t="s">
        <v>9</v>
      </c>
      <c r="F5948" t="s">
        <v>12</v>
      </c>
      <c r="G5948" t="s">
        <v>7</v>
      </c>
      <c r="H5948" t="s">
        <v>8</v>
      </c>
      <c r="I5948">
        <f t="shared" si="92"/>
        <v>2</v>
      </c>
      <c r="L5948" t="str">
        <v>ETHYLAN NS-500LQ BULK</v>
      </c>
      <c r="M5948" t="str">
        <v>ETHODUOMEEN HT/13 BULK</v>
      </c>
      <c r="N5948">
        <v>2</v>
      </c>
    </row>
    <row r="5949" spans="1:14">
      <c r="A5949">
        <f>IF(MOD(ROW()-3,COUNTA(tblProducts[Description]))=0,A5948+1,A5948)</f>
        <v>53</v>
      </c>
      <c r="B5949">
        <f>MOD(ROW()-3,COUNTA(tblProducts[Description]))+1</f>
        <v>19</v>
      </c>
      <c r="C5949" t="str">
        <f>_xlfn.XLOOKUP(A5949,tblProducts[Column1],tblProducts[Description])</f>
        <v>ETHYLAN NS-500LQ BULK</v>
      </c>
      <c r="D5949" t="str">
        <f>_xlfn.XLOOKUP(B5949,tblProducts[Column1],tblProducts[Description])</f>
        <v>ETHODUOMEEN T/13 BULK</v>
      </c>
      <c r="E5949" t="s">
        <v>9</v>
      </c>
      <c r="F5949" t="s">
        <v>12</v>
      </c>
      <c r="G5949" t="s">
        <v>7</v>
      </c>
      <c r="H5949" t="s">
        <v>8</v>
      </c>
      <c r="I5949">
        <f t="shared" si="92"/>
        <v>2</v>
      </c>
      <c r="L5949" t="str">
        <v>ETHYLAN NS-500LQ BULK</v>
      </c>
      <c r="M5949" t="str">
        <v>ETHODUOMEEN T/13 BULK</v>
      </c>
      <c r="N5949">
        <v>2</v>
      </c>
    </row>
    <row r="5950" spans="1:14">
      <c r="A5950">
        <f>IF(MOD(ROW()-3,COUNTA(tblProducts[Description]))=0,A5949+1,A5949)</f>
        <v>53</v>
      </c>
      <c r="B5950">
        <f>MOD(ROW()-3,COUNTA(tblProducts[Description]))+1</f>
        <v>20</v>
      </c>
      <c r="C5950" t="str">
        <f>_xlfn.XLOOKUP(A5950,tblProducts[Column1],tblProducts[Description])</f>
        <v>ETHYLAN NS-500LQ BULK</v>
      </c>
      <c r="D5950" t="str">
        <f>_xlfn.XLOOKUP(B5950,tblProducts[Column1],tblProducts[Description])</f>
        <v>ETHODUOMEEN T/13N BULK</v>
      </c>
      <c r="E5950" t="s">
        <v>9</v>
      </c>
      <c r="F5950" t="s">
        <v>12</v>
      </c>
      <c r="G5950" t="s">
        <v>7</v>
      </c>
      <c r="H5950" t="s">
        <v>8</v>
      </c>
      <c r="I5950">
        <f t="shared" si="92"/>
        <v>2</v>
      </c>
      <c r="L5950" t="str">
        <v>ETHYLAN NS-500LQ BULK</v>
      </c>
      <c r="M5950" t="str">
        <v>ETHODUOMEEN T/13N BULK</v>
      </c>
      <c r="N5950">
        <v>2</v>
      </c>
    </row>
    <row r="5951" spans="1:14">
      <c r="A5951">
        <f>IF(MOD(ROW()-3,COUNTA(tblProducts[Description]))=0,A5950+1,A5950)</f>
        <v>53</v>
      </c>
      <c r="B5951">
        <f>MOD(ROW()-3,COUNTA(tblProducts[Description]))+1</f>
        <v>21</v>
      </c>
      <c r="C5951" t="str">
        <f>_xlfn.XLOOKUP(A5951,tblProducts[Column1],tblProducts[Description])</f>
        <v>ETHYLAN NS-500LQ BULK</v>
      </c>
      <c r="D5951" t="str">
        <f>_xlfn.XLOOKUP(B5951,tblProducts[Column1],tblProducts[Description])</f>
        <v>ETHODUOMEEN T/20 BULK</v>
      </c>
      <c r="E5951" t="s">
        <v>9</v>
      </c>
      <c r="F5951" t="s">
        <v>12</v>
      </c>
      <c r="G5951" t="s">
        <v>7</v>
      </c>
      <c r="H5951" t="s">
        <v>8</v>
      </c>
      <c r="I5951">
        <f t="shared" si="92"/>
        <v>2</v>
      </c>
      <c r="L5951" t="str">
        <v>ETHYLAN NS-500LQ BULK</v>
      </c>
      <c r="M5951" t="str">
        <v>ETHODUOMEEN T/20 BULK</v>
      </c>
      <c r="N5951">
        <v>2</v>
      </c>
    </row>
    <row r="5952" spans="1:14">
      <c r="A5952">
        <f>IF(MOD(ROW()-3,COUNTA(tblProducts[Description]))=0,A5951+1,A5951)</f>
        <v>53</v>
      </c>
      <c r="B5952">
        <f>MOD(ROW()-3,COUNTA(tblProducts[Description]))+1</f>
        <v>22</v>
      </c>
      <c r="C5952" t="str">
        <f>_xlfn.XLOOKUP(A5952,tblProducts[Column1],tblProducts[Description])</f>
        <v>ETHYLAN NS-500LQ BULK</v>
      </c>
      <c r="D5952" t="str">
        <f>_xlfn.XLOOKUP(B5952,tblProducts[Column1],tblProducts[Description])</f>
        <v>ETHODUOMEEN T/25 BULK</v>
      </c>
      <c r="E5952" t="s">
        <v>9</v>
      </c>
      <c r="F5952" t="s">
        <v>12</v>
      </c>
      <c r="G5952" t="s">
        <v>7</v>
      </c>
      <c r="H5952" t="s">
        <v>8</v>
      </c>
      <c r="I5952">
        <f t="shared" si="92"/>
        <v>2</v>
      </c>
      <c r="L5952" t="str">
        <v>ETHYLAN NS-500LQ BULK</v>
      </c>
      <c r="M5952" t="str">
        <v>ETHODUOMEEN T/25 BULK</v>
      </c>
      <c r="N5952">
        <v>2</v>
      </c>
    </row>
    <row r="5953" spans="1:14">
      <c r="A5953">
        <f>IF(MOD(ROW()-3,COUNTA(tblProducts[Description]))=0,A5952+1,A5952)</f>
        <v>53</v>
      </c>
      <c r="B5953">
        <f>MOD(ROW()-3,COUNTA(tblProducts[Description]))+1</f>
        <v>23</v>
      </c>
      <c r="C5953" t="str">
        <f>_xlfn.XLOOKUP(A5953,tblProducts[Column1],tblProducts[Description])</f>
        <v>ETHYLAN NS-500LQ BULK</v>
      </c>
      <c r="D5953" t="str">
        <f>_xlfn.XLOOKUP(B5953,tblProducts[Column1],tblProducts[Description])</f>
        <v>ETHOFAT 242/25 BULK</v>
      </c>
      <c r="E5953" t="s">
        <v>9</v>
      </c>
      <c r="F5953" t="s">
        <v>12</v>
      </c>
      <c r="G5953" t="s">
        <v>7</v>
      </c>
      <c r="H5953" t="s">
        <v>8</v>
      </c>
      <c r="I5953">
        <f t="shared" si="92"/>
        <v>2</v>
      </c>
      <c r="L5953" t="str">
        <v>ETHYLAN NS-500LQ BULK</v>
      </c>
      <c r="M5953" t="str">
        <v>ETHOFAT 242/25 BULK</v>
      </c>
      <c r="N5953">
        <v>2</v>
      </c>
    </row>
    <row r="5954" spans="1:14">
      <c r="A5954">
        <f>IF(MOD(ROW()-3,COUNTA(tblProducts[Description]))=0,A5953+1,A5953)</f>
        <v>53</v>
      </c>
      <c r="B5954">
        <f>MOD(ROW()-3,COUNTA(tblProducts[Description]))+1</f>
        <v>24</v>
      </c>
      <c r="C5954" t="str">
        <f>_xlfn.XLOOKUP(A5954,tblProducts[Column1],tblProducts[Description])</f>
        <v>ETHYLAN NS-500LQ BULK</v>
      </c>
      <c r="D5954" t="str">
        <f>_xlfn.XLOOKUP(B5954,tblProducts[Column1],tblProducts[Description])</f>
        <v>ETHOMEEN C/12S BULK</v>
      </c>
      <c r="E5954" t="s">
        <v>9</v>
      </c>
      <c r="F5954" t="s">
        <v>12</v>
      </c>
      <c r="G5954" t="s">
        <v>7</v>
      </c>
      <c r="H5954" t="s">
        <v>8</v>
      </c>
      <c r="I5954">
        <f t="shared" si="92"/>
        <v>2</v>
      </c>
      <c r="L5954" t="str">
        <v>ETHYLAN NS-500LQ BULK</v>
      </c>
      <c r="M5954" t="str">
        <v>ETHOMEEN C/12S BULK</v>
      </c>
      <c r="N5954">
        <v>2</v>
      </c>
    </row>
    <row r="5955" spans="1:14">
      <c r="A5955">
        <f>IF(MOD(ROW()-3,COUNTA(tblProducts[Description]))=0,A5954+1,A5954)</f>
        <v>53</v>
      </c>
      <c r="B5955">
        <f>MOD(ROW()-3,COUNTA(tblProducts[Description]))+1</f>
        <v>25</v>
      </c>
      <c r="C5955" t="str">
        <f>_xlfn.XLOOKUP(A5955,tblProducts[Column1],tblProducts[Description])</f>
        <v>ETHYLAN NS-500LQ BULK</v>
      </c>
      <c r="D5955" t="str">
        <f>_xlfn.XLOOKUP(B5955,tblProducts[Column1],tblProducts[Description])</f>
        <v>ETHOMEEN 18/12 BULK</v>
      </c>
      <c r="E5955" t="s">
        <v>9</v>
      </c>
      <c r="F5955" t="s">
        <v>12</v>
      </c>
      <c r="G5955" t="s">
        <v>7</v>
      </c>
      <c r="H5955" t="s">
        <v>8</v>
      </c>
      <c r="I5955">
        <f t="shared" si="92"/>
        <v>2</v>
      </c>
      <c r="L5955" t="str">
        <v>ETHYLAN NS-500LQ BULK</v>
      </c>
      <c r="M5955" t="str">
        <v>ETHOMEEN 18/12 BULK</v>
      </c>
      <c r="N5955">
        <v>2</v>
      </c>
    </row>
    <row r="5956" spans="1:14">
      <c r="A5956">
        <f>IF(MOD(ROW()-3,COUNTA(tblProducts[Description]))=0,A5955+1,A5955)</f>
        <v>53</v>
      </c>
      <c r="B5956">
        <f>MOD(ROW()-3,COUNTA(tblProducts[Description]))+1</f>
        <v>26</v>
      </c>
      <c r="C5956" t="str">
        <f>_xlfn.XLOOKUP(A5956,tblProducts[Column1],tblProducts[Description])</f>
        <v>ETHYLAN NS-500LQ BULK</v>
      </c>
      <c r="D5956" t="str">
        <f>_xlfn.XLOOKUP(B5956,tblProducts[Column1],tblProducts[Description])</f>
        <v>ETHOMEEN 18/25 BULK</v>
      </c>
      <c r="E5956" t="s">
        <v>9</v>
      </c>
      <c r="F5956" t="s">
        <v>12</v>
      </c>
      <c r="G5956" t="s">
        <v>9</v>
      </c>
      <c r="H5956" t="s">
        <v>11</v>
      </c>
      <c r="I5956">
        <f t="shared" ref="I5956:I6019" si="93">IF(E5956="NO",0,IF(F5956="HEEL WASH",1.5,2))+IF(G5956="NO",0,2)</f>
        <v>4</v>
      </c>
      <c r="L5956" t="str">
        <v>ETHYLAN NS-500LQ BULK</v>
      </c>
      <c r="M5956" t="str">
        <v>ETHOMEEN 18/25 BULK</v>
      </c>
      <c r="N5956">
        <v>4</v>
      </c>
    </row>
    <row r="5957" spans="1:14">
      <c r="A5957">
        <f>IF(MOD(ROW()-3,COUNTA(tblProducts[Description]))=0,A5956+1,A5956)</f>
        <v>53</v>
      </c>
      <c r="B5957">
        <f>MOD(ROW()-3,COUNTA(tblProducts[Description]))+1</f>
        <v>27</v>
      </c>
      <c r="C5957" t="str">
        <f>_xlfn.XLOOKUP(A5957,tblProducts[Column1],tblProducts[Description])</f>
        <v>ETHYLAN NS-500LQ BULK</v>
      </c>
      <c r="D5957" t="str">
        <f>_xlfn.XLOOKUP(B5957,tblProducts[Column1],tblProducts[Description])</f>
        <v>ETHOMEEN C/12 BULK</v>
      </c>
      <c r="E5957" t="s">
        <v>9</v>
      </c>
      <c r="F5957" t="s">
        <v>12</v>
      </c>
      <c r="G5957" t="s">
        <v>9</v>
      </c>
      <c r="H5957" t="s">
        <v>11</v>
      </c>
      <c r="I5957">
        <f t="shared" si="93"/>
        <v>4</v>
      </c>
      <c r="L5957" t="str">
        <v>ETHYLAN NS-500LQ BULK</v>
      </c>
      <c r="M5957" t="str">
        <v>ETHOMEEN C/12 BULK</v>
      </c>
      <c r="N5957">
        <v>4</v>
      </c>
    </row>
    <row r="5958" spans="1:14">
      <c r="A5958">
        <f>IF(MOD(ROW()-3,COUNTA(tblProducts[Description]))=0,A5957+1,A5957)</f>
        <v>53</v>
      </c>
      <c r="B5958">
        <f>MOD(ROW()-3,COUNTA(tblProducts[Description]))+1</f>
        <v>28</v>
      </c>
      <c r="C5958" t="str">
        <f>_xlfn.XLOOKUP(A5958,tblProducts[Column1],tblProducts[Description])</f>
        <v>ETHYLAN NS-500LQ BULK</v>
      </c>
      <c r="D5958" t="str">
        <f>_xlfn.XLOOKUP(B5958,tblProducts[Column1],tblProducts[Description])</f>
        <v>ETHOMEEN C/12 M BULK</v>
      </c>
      <c r="E5958" t="s">
        <v>9</v>
      </c>
      <c r="F5958" t="s">
        <v>12</v>
      </c>
      <c r="G5958" t="s">
        <v>9</v>
      </c>
      <c r="H5958" t="s">
        <v>11</v>
      </c>
      <c r="I5958">
        <f t="shared" si="93"/>
        <v>4</v>
      </c>
      <c r="L5958" t="str">
        <v>ETHYLAN NS-500LQ BULK</v>
      </c>
      <c r="M5958" t="str">
        <v>ETHOMEEN C/12 M BULK</v>
      </c>
      <c r="N5958">
        <v>4</v>
      </c>
    </row>
    <row r="5959" spans="1:14">
      <c r="A5959">
        <f>IF(MOD(ROW()-3,COUNTA(tblProducts[Description]))=0,A5958+1,A5958)</f>
        <v>53</v>
      </c>
      <c r="B5959">
        <f>MOD(ROW()-3,COUNTA(tblProducts[Description]))+1</f>
        <v>29</v>
      </c>
      <c r="C5959" t="str">
        <f>_xlfn.XLOOKUP(A5959,tblProducts[Column1],tblProducts[Description])</f>
        <v>ETHYLAN NS-500LQ BULK</v>
      </c>
      <c r="D5959" t="str">
        <f>_xlfn.XLOOKUP(B5959,tblProducts[Column1],tblProducts[Description])</f>
        <v>ETHOMEEN C/12 SUN BULK</v>
      </c>
      <c r="E5959" t="s">
        <v>9</v>
      </c>
      <c r="F5959" t="s">
        <v>12</v>
      </c>
      <c r="G5959" t="s">
        <v>7</v>
      </c>
      <c r="H5959" t="s">
        <v>8</v>
      </c>
      <c r="I5959">
        <f t="shared" si="93"/>
        <v>2</v>
      </c>
      <c r="L5959" t="str">
        <v>ETHYLAN NS-500LQ BULK</v>
      </c>
      <c r="M5959" t="str">
        <v>ETHOMEEN C/12 SUN BULK</v>
      </c>
      <c r="N5959">
        <v>2</v>
      </c>
    </row>
    <row r="5960" spans="1:14">
      <c r="A5960">
        <f>IF(MOD(ROW()-3,COUNTA(tblProducts[Description]))=0,A5959+1,A5959)</f>
        <v>53</v>
      </c>
      <c r="B5960">
        <f>MOD(ROW()-3,COUNTA(tblProducts[Description]))+1</f>
        <v>30</v>
      </c>
      <c r="C5960" t="str">
        <f>_xlfn.XLOOKUP(A5960,tblProducts[Column1],tblProducts[Description])</f>
        <v>ETHYLAN NS-500LQ BULK</v>
      </c>
      <c r="D5960" t="str">
        <f>_xlfn.XLOOKUP(B5960,tblProducts[Column1],tblProducts[Description])</f>
        <v>ETHOMEEN C/12 UN BULK</v>
      </c>
      <c r="E5960" t="s">
        <v>9</v>
      </c>
      <c r="F5960" t="s">
        <v>12</v>
      </c>
      <c r="G5960" t="s">
        <v>7</v>
      </c>
      <c r="H5960" t="s">
        <v>13</v>
      </c>
      <c r="I5960">
        <f t="shared" si="93"/>
        <v>2</v>
      </c>
      <c r="L5960" t="str">
        <v>ETHYLAN NS-500LQ BULK</v>
      </c>
      <c r="M5960" t="str">
        <v>ETHOMEEN C/12 UN BULK</v>
      </c>
      <c r="N5960">
        <v>2</v>
      </c>
    </row>
    <row r="5961" spans="1:14">
      <c r="A5961">
        <f>IF(MOD(ROW()-3,COUNTA(tblProducts[Description]))=0,A5960+1,A5960)</f>
        <v>53</v>
      </c>
      <c r="B5961">
        <f>MOD(ROW()-3,COUNTA(tblProducts[Description]))+1</f>
        <v>31</v>
      </c>
      <c r="C5961" t="str">
        <f>_xlfn.XLOOKUP(A5961,tblProducts[Column1],tblProducts[Description])</f>
        <v>ETHYLAN NS-500LQ BULK</v>
      </c>
      <c r="D5961" t="str">
        <f>_xlfn.XLOOKUP(B5961,tblProducts[Column1],tblProducts[Description])</f>
        <v>ETHOMEEN C/15 BULK</v>
      </c>
      <c r="E5961" t="s">
        <v>9</v>
      </c>
      <c r="F5961" t="s">
        <v>12</v>
      </c>
      <c r="G5961" t="s">
        <v>7</v>
      </c>
      <c r="H5961" t="s">
        <v>13</v>
      </c>
      <c r="I5961">
        <f t="shared" si="93"/>
        <v>2</v>
      </c>
      <c r="L5961" t="str">
        <v>ETHYLAN NS-500LQ BULK</v>
      </c>
      <c r="M5961" t="str">
        <v>ETHOMEEN C/15 BULK</v>
      </c>
      <c r="N5961">
        <v>2</v>
      </c>
    </row>
    <row r="5962" spans="1:14">
      <c r="A5962">
        <f>IF(MOD(ROW()-3,COUNTA(tblProducts[Description]))=0,A5961+1,A5961)</f>
        <v>53</v>
      </c>
      <c r="B5962">
        <f>MOD(ROW()-3,COUNTA(tblProducts[Description]))+1</f>
        <v>32</v>
      </c>
      <c r="C5962" t="str">
        <f>_xlfn.XLOOKUP(A5962,tblProducts[Column1],tblProducts[Description])</f>
        <v>ETHYLAN NS-500LQ BULK</v>
      </c>
      <c r="D5962" t="str">
        <f>_xlfn.XLOOKUP(B5962,tblProducts[Column1],tblProducts[Description])</f>
        <v>ETHOMEEN C/17 BULK</v>
      </c>
      <c r="E5962" t="s">
        <v>9</v>
      </c>
      <c r="F5962" t="s">
        <v>12</v>
      </c>
      <c r="G5962" t="s">
        <v>7</v>
      </c>
      <c r="H5962" t="s">
        <v>13</v>
      </c>
      <c r="I5962">
        <f t="shared" si="93"/>
        <v>2</v>
      </c>
      <c r="L5962" t="str">
        <v>ETHYLAN NS-500LQ BULK</v>
      </c>
      <c r="M5962" t="str">
        <v>ETHOMEEN C/17 BULK</v>
      </c>
      <c r="N5962">
        <v>2</v>
      </c>
    </row>
    <row r="5963" spans="1:14">
      <c r="A5963">
        <f>IF(MOD(ROW()-3,COUNTA(tblProducts[Description]))=0,A5962+1,A5962)</f>
        <v>53</v>
      </c>
      <c r="B5963">
        <f>MOD(ROW()-3,COUNTA(tblProducts[Description]))+1</f>
        <v>33</v>
      </c>
      <c r="C5963" t="str">
        <f>_xlfn.XLOOKUP(A5963,tblProducts[Column1],tblProducts[Description])</f>
        <v>ETHYLAN NS-500LQ BULK</v>
      </c>
      <c r="D5963" t="str">
        <f>_xlfn.XLOOKUP(B5963,tblProducts[Column1],tblProducts[Description])</f>
        <v>ETHOMEEN C/25A BULK</v>
      </c>
      <c r="E5963" t="s">
        <v>9</v>
      </c>
      <c r="F5963" t="s">
        <v>12</v>
      </c>
      <c r="G5963" t="s">
        <v>7</v>
      </c>
      <c r="H5963" t="s">
        <v>8</v>
      </c>
      <c r="I5963">
        <f t="shared" si="93"/>
        <v>2</v>
      </c>
      <c r="L5963" t="str">
        <v>ETHYLAN NS-500LQ BULK</v>
      </c>
      <c r="M5963" t="str">
        <v>ETHOMEEN C/25A BULK</v>
      </c>
      <c r="N5963">
        <v>2</v>
      </c>
    </row>
    <row r="5964" spans="1:14">
      <c r="A5964">
        <f>IF(MOD(ROW()-3,COUNTA(tblProducts[Description]))=0,A5963+1,A5963)</f>
        <v>53</v>
      </c>
      <c r="B5964">
        <f>MOD(ROW()-3,COUNTA(tblProducts[Description]))+1</f>
        <v>34</v>
      </c>
      <c r="C5964" t="str">
        <f>_xlfn.XLOOKUP(A5964,tblProducts[Column1],tblProducts[Description])</f>
        <v>ETHYLAN NS-500LQ BULK</v>
      </c>
      <c r="D5964" t="str">
        <f>_xlfn.XLOOKUP(B5964,tblProducts[Column1],tblProducts[Description])</f>
        <v>ETHOMEEN C/25A S BULK</v>
      </c>
      <c r="E5964" t="s">
        <v>9</v>
      </c>
      <c r="F5964" t="s">
        <v>12</v>
      </c>
      <c r="G5964" t="s">
        <v>7</v>
      </c>
      <c r="H5964" t="s">
        <v>8</v>
      </c>
      <c r="I5964">
        <f t="shared" si="93"/>
        <v>2</v>
      </c>
      <c r="L5964" t="str">
        <v>ETHYLAN NS-500LQ BULK</v>
      </c>
      <c r="M5964" t="str">
        <v>ETHOMEEN C/25A S BULK</v>
      </c>
      <c r="N5964">
        <v>2</v>
      </c>
    </row>
    <row r="5965" spans="1:14">
      <c r="A5965">
        <f>IF(MOD(ROW()-3,COUNTA(tblProducts[Description]))=0,A5964+1,A5964)</f>
        <v>53</v>
      </c>
      <c r="B5965">
        <f>MOD(ROW()-3,COUNTA(tblProducts[Description]))+1</f>
        <v>35</v>
      </c>
      <c r="C5965" t="str">
        <f>_xlfn.XLOOKUP(A5965,tblProducts[Column1],tblProducts[Description])</f>
        <v>ETHYLAN NS-500LQ BULK</v>
      </c>
      <c r="D5965" t="str">
        <f>_xlfn.XLOOKUP(B5965,tblProducts[Column1],tblProducts[Description])</f>
        <v>ETHOMEEN O/12LC BULK</v>
      </c>
      <c r="E5965" t="s">
        <v>9</v>
      </c>
      <c r="F5965" t="s">
        <v>12</v>
      </c>
      <c r="G5965" t="s">
        <v>7</v>
      </c>
      <c r="H5965" t="s">
        <v>8</v>
      </c>
      <c r="I5965">
        <f t="shared" si="93"/>
        <v>2</v>
      </c>
      <c r="L5965" t="str">
        <v>ETHYLAN NS-500LQ BULK</v>
      </c>
      <c r="M5965" t="str">
        <v>ETHOMEEN O/12LC BULK</v>
      </c>
      <c r="N5965">
        <v>2</v>
      </c>
    </row>
    <row r="5966" spans="1:14">
      <c r="A5966">
        <f>IF(MOD(ROW()-3,COUNTA(tblProducts[Description]))=0,A5965+1,A5965)</f>
        <v>53</v>
      </c>
      <c r="B5966">
        <f>MOD(ROW()-3,COUNTA(tblProducts[Description]))+1</f>
        <v>36</v>
      </c>
      <c r="C5966" t="str">
        <f>_xlfn.XLOOKUP(A5966,tblProducts[Column1],tblProducts[Description])</f>
        <v>ETHYLAN NS-500LQ BULK</v>
      </c>
      <c r="D5966" t="str">
        <f>_xlfn.XLOOKUP(B5966,tblProducts[Column1],tblProducts[Description])</f>
        <v>ETHOMEEN SV/12 BULK</v>
      </c>
      <c r="E5966" t="s">
        <v>9</v>
      </c>
      <c r="F5966" t="s">
        <v>12</v>
      </c>
      <c r="G5966" t="s">
        <v>7</v>
      </c>
      <c r="H5966" t="s">
        <v>8</v>
      </c>
      <c r="I5966">
        <f t="shared" si="93"/>
        <v>2</v>
      </c>
      <c r="L5966" t="str">
        <v>ETHYLAN NS-500LQ BULK</v>
      </c>
      <c r="M5966" t="str">
        <v>ETHOMEEN SV/12 BULK</v>
      </c>
      <c r="N5966">
        <v>2</v>
      </c>
    </row>
    <row r="5967" spans="1:14">
      <c r="A5967">
        <f>IF(MOD(ROW()-3,COUNTA(tblProducts[Description]))=0,A5966+1,A5966)</f>
        <v>53</v>
      </c>
      <c r="B5967">
        <f>MOD(ROW()-3,COUNTA(tblProducts[Description]))+1</f>
        <v>37</v>
      </c>
      <c r="C5967" t="str">
        <f>_xlfn.XLOOKUP(A5967,tblProducts[Column1],tblProducts[Description])</f>
        <v>ETHYLAN NS-500LQ BULK</v>
      </c>
      <c r="D5967" t="str">
        <f>_xlfn.XLOOKUP(B5967,tblProducts[Column1],tblProducts[Description])</f>
        <v>ETHOMEEN SV/15 BULK</v>
      </c>
      <c r="E5967" t="s">
        <v>9</v>
      </c>
      <c r="F5967" t="s">
        <v>12</v>
      </c>
      <c r="G5967" t="s">
        <v>7</v>
      </c>
      <c r="H5967" t="s">
        <v>8</v>
      </c>
      <c r="I5967">
        <f t="shared" si="93"/>
        <v>2</v>
      </c>
      <c r="L5967" t="str">
        <v>ETHYLAN NS-500LQ BULK</v>
      </c>
      <c r="M5967" t="str">
        <v>ETHOMEEN SV/15 BULK</v>
      </c>
      <c r="N5967">
        <v>2</v>
      </c>
    </row>
    <row r="5968" spans="1:14">
      <c r="A5968">
        <f>IF(MOD(ROW()-3,COUNTA(tblProducts[Description]))=0,A5967+1,A5967)</f>
        <v>53</v>
      </c>
      <c r="B5968">
        <f>MOD(ROW()-3,COUNTA(tblProducts[Description]))+1</f>
        <v>38</v>
      </c>
      <c r="C5968" t="str">
        <f>_xlfn.XLOOKUP(A5968,tblProducts[Column1],tblProducts[Description])</f>
        <v>ETHYLAN NS-500LQ BULK</v>
      </c>
      <c r="D5968" t="str">
        <f>_xlfn.XLOOKUP(B5968,tblProducts[Column1],tblProducts[Description])</f>
        <v>ETHOMEEN SV/15C BULK</v>
      </c>
      <c r="E5968" t="s">
        <v>9</v>
      </c>
      <c r="F5968" t="s">
        <v>12</v>
      </c>
      <c r="G5968" t="s">
        <v>7</v>
      </c>
      <c r="H5968" t="s">
        <v>8</v>
      </c>
      <c r="I5968">
        <f t="shared" si="93"/>
        <v>2</v>
      </c>
      <c r="L5968" t="str">
        <v>ETHYLAN NS-500LQ BULK</v>
      </c>
      <c r="M5968" t="str">
        <v>ETHOMEEN SV/15C BULK</v>
      </c>
      <c r="N5968">
        <v>2</v>
      </c>
    </row>
    <row r="5969" spans="1:14">
      <c r="A5969">
        <f>IF(MOD(ROW()-3,COUNTA(tblProducts[Description]))=0,A5968+1,A5968)</f>
        <v>53</v>
      </c>
      <c r="B5969">
        <f>MOD(ROW()-3,COUNTA(tblProducts[Description]))+1</f>
        <v>39</v>
      </c>
      <c r="C5969" t="str">
        <f>_xlfn.XLOOKUP(A5969,tblProducts[Column1],tblProducts[Description])</f>
        <v>ETHYLAN NS-500LQ BULK</v>
      </c>
      <c r="D5969" t="str">
        <f>_xlfn.XLOOKUP(B5969,tblProducts[Column1],tblProducts[Description])</f>
        <v>ETHOMEEN SV/25 BULK</v>
      </c>
      <c r="E5969" t="s">
        <v>9</v>
      </c>
      <c r="F5969" t="s">
        <v>12</v>
      </c>
      <c r="G5969" t="s">
        <v>7</v>
      </c>
      <c r="H5969" t="s">
        <v>8</v>
      </c>
      <c r="I5969">
        <f t="shared" si="93"/>
        <v>2</v>
      </c>
      <c r="L5969" t="str">
        <v>ETHYLAN NS-500LQ BULK</v>
      </c>
      <c r="M5969" t="str">
        <v>ETHOMEEN SV/25 BULK</v>
      </c>
      <c r="N5969">
        <v>2</v>
      </c>
    </row>
    <row r="5970" spans="1:14">
      <c r="A5970">
        <f>IF(MOD(ROW()-3,COUNTA(tblProducts[Description]))=0,A5969+1,A5969)</f>
        <v>53</v>
      </c>
      <c r="B5970">
        <f>MOD(ROW()-3,COUNTA(tblProducts[Description]))+1</f>
        <v>40</v>
      </c>
      <c r="C5970" t="str">
        <f>_xlfn.XLOOKUP(A5970,tblProducts[Column1],tblProducts[Description])</f>
        <v>ETHYLAN NS-500LQ BULK</v>
      </c>
      <c r="D5970" t="str">
        <f>_xlfn.XLOOKUP(B5970,tblProducts[Column1],tblProducts[Description])</f>
        <v>ETHOMEEN T/12 BULK</v>
      </c>
      <c r="E5970" t="s">
        <v>9</v>
      </c>
      <c r="F5970" t="s">
        <v>12</v>
      </c>
      <c r="G5970" t="s">
        <v>7</v>
      </c>
      <c r="H5970" t="s">
        <v>8</v>
      </c>
      <c r="I5970">
        <f t="shared" si="93"/>
        <v>2</v>
      </c>
      <c r="L5970" t="str">
        <v>ETHYLAN NS-500LQ BULK</v>
      </c>
      <c r="M5970" t="str">
        <v>ETHOMEEN T/12 BULK</v>
      </c>
      <c r="N5970">
        <v>2</v>
      </c>
    </row>
    <row r="5971" spans="1:14">
      <c r="A5971">
        <f>IF(MOD(ROW()-3,COUNTA(tblProducts[Description]))=0,A5970+1,A5970)</f>
        <v>53</v>
      </c>
      <c r="B5971">
        <f>MOD(ROW()-3,COUNTA(tblProducts[Description]))+1</f>
        <v>41</v>
      </c>
      <c r="C5971" t="str">
        <f>_xlfn.XLOOKUP(A5971,tblProducts[Column1],tblProducts[Description])</f>
        <v>ETHYLAN NS-500LQ BULK</v>
      </c>
      <c r="D5971" t="str">
        <f>_xlfn.XLOOKUP(B5971,tblProducts[Column1],tblProducts[Description])</f>
        <v>ETHOMEEN T/13.5 BULK</v>
      </c>
      <c r="E5971" t="s">
        <v>9</v>
      </c>
      <c r="F5971" t="s">
        <v>12</v>
      </c>
      <c r="G5971" t="s">
        <v>7</v>
      </c>
      <c r="H5971" t="s">
        <v>8</v>
      </c>
      <c r="I5971">
        <f t="shared" si="93"/>
        <v>2</v>
      </c>
      <c r="L5971" t="str">
        <v>ETHYLAN NS-500LQ BULK</v>
      </c>
      <c r="M5971" t="str">
        <v>ETHOMEEN T/13.5 BULK</v>
      </c>
      <c r="N5971">
        <v>2</v>
      </c>
    </row>
    <row r="5972" spans="1:14">
      <c r="A5972">
        <f>IF(MOD(ROW()-3,COUNTA(tblProducts[Description]))=0,A5971+1,A5971)</f>
        <v>53</v>
      </c>
      <c r="B5972">
        <f>MOD(ROW()-3,COUNTA(tblProducts[Description]))+1</f>
        <v>42</v>
      </c>
      <c r="C5972" t="str">
        <f>_xlfn.XLOOKUP(A5972,tblProducts[Column1],tblProducts[Description])</f>
        <v>ETHYLAN NS-500LQ BULK</v>
      </c>
      <c r="D5972" t="str">
        <f>_xlfn.XLOOKUP(B5972,tblProducts[Column1],tblProducts[Description])</f>
        <v>ETHOMEEN T/15 BULK</v>
      </c>
      <c r="E5972" t="s">
        <v>9</v>
      </c>
      <c r="F5972" t="s">
        <v>12</v>
      </c>
      <c r="G5972" t="s">
        <v>7</v>
      </c>
      <c r="H5972" t="s">
        <v>8</v>
      </c>
      <c r="I5972">
        <f t="shared" si="93"/>
        <v>2</v>
      </c>
      <c r="L5972" t="str">
        <v>ETHYLAN NS-500LQ BULK</v>
      </c>
      <c r="M5972" t="str">
        <v>ETHOMEEN T/15 BULK</v>
      </c>
      <c r="N5972">
        <v>2</v>
      </c>
    </row>
    <row r="5973" spans="1:14">
      <c r="A5973">
        <f>IF(MOD(ROW()-3,COUNTA(tblProducts[Description]))=0,A5972+1,A5972)</f>
        <v>53</v>
      </c>
      <c r="B5973">
        <f>MOD(ROW()-3,COUNTA(tblProducts[Description]))+1</f>
        <v>43</v>
      </c>
      <c r="C5973" t="str">
        <f>_xlfn.XLOOKUP(A5973,tblProducts[Column1],tblProducts[Description])</f>
        <v>ETHYLAN NS-500LQ BULK</v>
      </c>
      <c r="D5973" t="str">
        <f>_xlfn.XLOOKUP(B5973,tblProducts[Column1],tblProducts[Description])</f>
        <v>ETHOMEEN T/17 BULK</v>
      </c>
      <c r="E5973" t="s">
        <v>9</v>
      </c>
      <c r="F5973" t="s">
        <v>12</v>
      </c>
      <c r="G5973" t="s">
        <v>9</v>
      </c>
      <c r="H5973" t="s">
        <v>8</v>
      </c>
      <c r="I5973">
        <f t="shared" si="93"/>
        <v>4</v>
      </c>
      <c r="L5973" t="str">
        <v>ETHYLAN NS-500LQ BULK</v>
      </c>
      <c r="M5973" t="str">
        <v>ETHOMEEN T/17 BULK</v>
      </c>
      <c r="N5973">
        <v>4</v>
      </c>
    </row>
    <row r="5974" spans="1:14">
      <c r="A5974">
        <f>IF(MOD(ROW()-3,COUNTA(tblProducts[Description]))=0,A5973+1,A5973)</f>
        <v>53</v>
      </c>
      <c r="B5974">
        <f>MOD(ROW()-3,COUNTA(tblProducts[Description]))+1</f>
        <v>44</v>
      </c>
      <c r="C5974" t="str">
        <f>_xlfn.XLOOKUP(A5974,tblProducts[Column1],tblProducts[Description])</f>
        <v>ETHYLAN NS-500LQ BULK</v>
      </c>
      <c r="D5974" t="str">
        <f>_xlfn.XLOOKUP(B5974,tblProducts[Column1],tblProducts[Description])</f>
        <v>ETHOMEEN T/18 BULK</v>
      </c>
      <c r="E5974" t="s">
        <v>9</v>
      </c>
      <c r="F5974" t="s">
        <v>12</v>
      </c>
      <c r="G5974" t="s">
        <v>7</v>
      </c>
      <c r="H5974" t="s">
        <v>8</v>
      </c>
      <c r="I5974">
        <f t="shared" si="93"/>
        <v>2</v>
      </c>
      <c r="L5974" t="str">
        <v>ETHYLAN NS-500LQ BULK</v>
      </c>
      <c r="M5974" t="str">
        <v>ETHOMEEN T/18 BULK</v>
      </c>
      <c r="N5974">
        <v>2</v>
      </c>
    </row>
    <row r="5975" spans="1:14">
      <c r="A5975">
        <f>IF(MOD(ROW()-3,COUNTA(tblProducts[Description]))=0,A5974+1,A5974)</f>
        <v>53</v>
      </c>
      <c r="B5975">
        <f>MOD(ROW()-3,COUNTA(tblProducts[Description]))+1</f>
        <v>45</v>
      </c>
      <c r="C5975" t="str">
        <f>_xlfn.XLOOKUP(A5975,tblProducts[Column1],tblProducts[Description])</f>
        <v>ETHYLAN NS-500LQ BULK</v>
      </c>
      <c r="D5975" t="str">
        <f>_xlfn.XLOOKUP(B5975,tblProducts[Column1],tblProducts[Description])</f>
        <v>ETHOMEEN T/19 BULK</v>
      </c>
      <c r="E5975" t="s">
        <v>9</v>
      </c>
      <c r="F5975" t="s">
        <v>12</v>
      </c>
      <c r="G5975" t="s">
        <v>7</v>
      </c>
      <c r="H5975" t="s">
        <v>8</v>
      </c>
      <c r="I5975">
        <f t="shared" si="93"/>
        <v>2</v>
      </c>
      <c r="L5975" t="str">
        <v>ETHYLAN NS-500LQ BULK</v>
      </c>
      <c r="M5975" t="str">
        <v>ETHOMEEN T/19 BULK</v>
      </c>
      <c r="N5975">
        <v>2</v>
      </c>
    </row>
    <row r="5976" spans="1:14">
      <c r="A5976">
        <f>IF(MOD(ROW()-3,COUNTA(tblProducts[Description]))=0,A5975+1,A5975)</f>
        <v>53</v>
      </c>
      <c r="B5976">
        <f>MOD(ROW()-3,COUNTA(tblProducts[Description]))+1</f>
        <v>46</v>
      </c>
      <c r="C5976" t="str">
        <f>_xlfn.XLOOKUP(A5976,tblProducts[Column1],tblProducts[Description])</f>
        <v>ETHYLAN NS-500LQ BULK</v>
      </c>
      <c r="D5976" t="str">
        <f>_xlfn.XLOOKUP(B5976,tblProducts[Column1],tblProducts[Description])</f>
        <v>ETHOMEEN T/20 BULK</v>
      </c>
      <c r="E5976" t="s">
        <v>9</v>
      </c>
      <c r="F5976" t="s">
        <v>12</v>
      </c>
      <c r="G5976" t="s">
        <v>7</v>
      </c>
      <c r="H5976" t="s">
        <v>8</v>
      </c>
      <c r="I5976">
        <f t="shared" si="93"/>
        <v>2</v>
      </c>
      <c r="L5976" t="str">
        <v>ETHYLAN NS-500LQ BULK</v>
      </c>
      <c r="M5976" t="str">
        <v>ETHOMEEN T/20 BULK</v>
      </c>
      <c r="N5976">
        <v>2</v>
      </c>
    </row>
    <row r="5977" spans="1:14">
      <c r="A5977">
        <f>IF(MOD(ROW()-3,COUNTA(tblProducts[Description]))=0,A5976+1,A5976)</f>
        <v>53</v>
      </c>
      <c r="B5977">
        <f>MOD(ROW()-3,COUNTA(tblProducts[Description]))+1</f>
        <v>47</v>
      </c>
      <c r="C5977" t="str">
        <f>_xlfn.XLOOKUP(A5977,tblProducts[Column1],tblProducts[Description])</f>
        <v>ETHYLAN NS-500LQ BULK</v>
      </c>
      <c r="D5977" t="str">
        <f>_xlfn.XLOOKUP(B5977,tblProducts[Column1],tblProducts[Description])</f>
        <v>ETHOMEEN T/20S BULK</v>
      </c>
      <c r="E5977" t="s">
        <v>9</v>
      </c>
      <c r="F5977" t="s">
        <v>12</v>
      </c>
      <c r="G5977" t="s">
        <v>7</v>
      </c>
      <c r="H5977" t="s">
        <v>8</v>
      </c>
      <c r="I5977">
        <f t="shared" si="93"/>
        <v>2</v>
      </c>
      <c r="L5977" t="str">
        <v>ETHYLAN NS-500LQ BULK</v>
      </c>
      <c r="M5977" t="str">
        <v>ETHOMEEN T/20S BULK</v>
      </c>
      <c r="N5977">
        <v>2</v>
      </c>
    </row>
    <row r="5978" spans="1:14">
      <c r="A5978">
        <f>IF(MOD(ROW()-3,COUNTA(tblProducts[Description]))=0,A5977+1,A5977)</f>
        <v>53</v>
      </c>
      <c r="B5978">
        <f>MOD(ROW()-3,COUNTA(tblProducts[Description]))+1</f>
        <v>48</v>
      </c>
      <c r="C5978" t="str">
        <f>_xlfn.XLOOKUP(A5978,tblProducts[Column1],tblProducts[Description])</f>
        <v>ETHYLAN NS-500LQ BULK</v>
      </c>
      <c r="D5978" t="str">
        <f>_xlfn.XLOOKUP(B5978,tblProducts[Column1],tblProducts[Description])</f>
        <v>ETHOMEEN T/24 BULK</v>
      </c>
      <c r="E5978" t="s">
        <v>9</v>
      </c>
      <c r="F5978" t="s">
        <v>12</v>
      </c>
      <c r="G5978" t="s">
        <v>9</v>
      </c>
      <c r="H5978" t="s">
        <v>8</v>
      </c>
      <c r="I5978">
        <f t="shared" si="93"/>
        <v>4</v>
      </c>
      <c r="L5978" t="str">
        <v>ETHYLAN NS-500LQ BULK</v>
      </c>
      <c r="M5978" t="str">
        <v>ETHOMEEN T/24 BULK</v>
      </c>
      <c r="N5978">
        <v>4</v>
      </c>
    </row>
    <row r="5979" spans="1:14">
      <c r="A5979">
        <f>IF(MOD(ROW()-3,COUNTA(tblProducts[Description]))=0,A5978+1,A5978)</f>
        <v>53</v>
      </c>
      <c r="B5979">
        <f>MOD(ROW()-3,COUNTA(tblProducts[Description]))+1</f>
        <v>49</v>
      </c>
      <c r="C5979" t="str">
        <f>_xlfn.XLOOKUP(A5979,tblProducts[Column1],tblProducts[Description])</f>
        <v>ETHYLAN NS-500LQ BULK</v>
      </c>
      <c r="D5979" t="str">
        <f>_xlfn.XLOOKUP(B5979,tblProducts[Column1],tblProducts[Description])</f>
        <v>ETHOMEEN T/25 BULK</v>
      </c>
      <c r="E5979" t="s">
        <v>9</v>
      </c>
      <c r="F5979" t="s">
        <v>12</v>
      </c>
      <c r="G5979" t="s">
        <v>9</v>
      </c>
      <c r="H5979" t="s">
        <v>8</v>
      </c>
      <c r="I5979">
        <f t="shared" si="93"/>
        <v>4</v>
      </c>
      <c r="L5979" t="str">
        <v>ETHYLAN NS-500LQ BULK</v>
      </c>
      <c r="M5979" t="str">
        <v>ETHOMEEN T/25 BULK</v>
      </c>
      <c r="N5979">
        <v>4</v>
      </c>
    </row>
    <row r="5980" spans="1:14">
      <c r="A5980">
        <f>IF(MOD(ROW()-3,COUNTA(tblProducts[Description]))=0,A5979+1,A5979)</f>
        <v>53</v>
      </c>
      <c r="B5980">
        <f>MOD(ROW()-3,COUNTA(tblProducts[Description]))+1</f>
        <v>50</v>
      </c>
      <c r="C5980" t="str">
        <f>_xlfn.XLOOKUP(A5980,tblProducts[Column1],tblProducts[Description])</f>
        <v>ETHYLAN NS-500LQ BULK</v>
      </c>
      <c r="D5980" t="str">
        <f>_xlfn.XLOOKUP(B5980,tblProducts[Column1],tblProducts[Description])</f>
        <v>ETHOMEEN T/28 BULK</v>
      </c>
      <c r="E5980" t="s">
        <v>9</v>
      </c>
      <c r="F5980" t="s">
        <v>12</v>
      </c>
      <c r="G5980" t="s">
        <v>7</v>
      </c>
      <c r="H5980" t="s">
        <v>8</v>
      </c>
      <c r="I5980">
        <f t="shared" si="93"/>
        <v>2</v>
      </c>
      <c r="L5980" t="str">
        <v>ETHYLAN NS-500LQ BULK</v>
      </c>
      <c r="M5980" t="str">
        <v>ETHOMEEN T/28 BULK</v>
      </c>
      <c r="N5980">
        <v>2</v>
      </c>
    </row>
    <row r="5981" spans="1:14">
      <c r="A5981">
        <f>IF(MOD(ROW()-3,COUNTA(tblProducts[Description]))=0,A5980+1,A5980)</f>
        <v>53</v>
      </c>
      <c r="B5981">
        <f>MOD(ROW()-3,COUNTA(tblProducts[Description]))+1</f>
        <v>51</v>
      </c>
      <c r="C5981" t="str">
        <f>_xlfn.XLOOKUP(A5981,tblProducts[Column1],tblProducts[Description])</f>
        <v>ETHYLAN NS-500LQ BULK</v>
      </c>
      <c r="D5981" t="str">
        <f>_xlfn.XLOOKUP(B5981,tblProducts[Column1],tblProducts[Description])</f>
        <v>ETHYLAN 1008 SA BULK</v>
      </c>
      <c r="E5981" t="s">
        <v>9</v>
      </c>
      <c r="F5981" t="s">
        <v>12</v>
      </c>
      <c r="G5981" t="s">
        <v>9</v>
      </c>
      <c r="H5981" t="s">
        <v>8</v>
      </c>
      <c r="I5981">
        <f t="shared" si="93"/>
        <v>4</v>
      </c>
      <c r="L5981" t="str">
        <v>ETHYLAN NS-500LQ BULK</v>
      </c>
      <c r="M5981" t="str">
        <v>ETHYLAN 1008 SA BULK</v>
      </c>
      <c r="N5981">
        <v>4</v>
      </c>
    </row>
    <row r="5982" spans="1:14">
      <c r="A5982">
        <f>IF(MOD(ROW()-3,COUNTA(tblProducts[Description]))=0,A5981+1,A5981)</f>
        <v>53</v>
      </c>
      <c r="B5982">
        <f>MOD(ROW()-3,COUNTA(tblProducts[Description]))+1</f>
        <v>52</v>
      </c>
      <c r="C5982" t="str">
        <f>_xlfn.XLOOKUP(A5982,tblProducts[Column1],tblProducts[Description])</f>
        <v>ETHYLAN NS-500LQ BULK</v>
      </c>
      <c r="D5982" t="str">
        <f>_xlfn.XLOOKUP(B5982,tblProducts[Column1],tblProducts[Description])</f>
        <v>ETHYLAN 325 BULK</v>
      </c>
      <c r="E5982" t="s">
        <v>9</v>
      </c>
      <c r="F5982" t="s">
        <v>12</v>
      </c>
      <c r="G5982" t="s">
        <v>9</v>
      </c>
      <c r="H5982" t="s">
        <v>8</v>
      </c>
      <c r="I5982">
        <f t="shared" si="93"/>
        <v>4</v>
      </c>
      <c r="L5982" t="str">
        <v>ETHYLAN NS-500LQ BULK</v>
      </c>
      <c r="M5982" t="str">
        <v>ETHYLAN 325 BULK</v>
      </c>
      <c r="N5982">
        <v>4</v>
      </c>
    </row>
    <row r="5983" spans="1:14">
      <c r="A5983">
        <f>IF(MOD(ROW()-3,COUNTA(tblProducts[Description]))=0,A5982+1,A5982)</f>
        <v>53</v>
      </c>
      <c r="B5983">
        <f>MOD(ROW()-3,COUNTA(tblProducts[Description]))+1</f>
        <v>53</v>
      </c>
      <c r="C5983" t="str">
        <f>_xlfn.XLOOKUP(A5983,tblProducts[Column1],tblProducts[Description])</f>
        <v>ETHYLAN NS-500LQ BULK</v>
      </c>
      <c r="D5983" t="str">
        <f>_xlfn.XLOOKUP(B5983,tblProducts[Column1],tblProducts[Description])</f>
        <v>ETHYLAN NS-500LQ BULK</v>
      </c>
      <c r="E5983" t="s">
        <v>9</v>
      </c>
      <c r="F5983" t="s">
        <v>12</v>
      </c>
      <c r="G5983" t="s">
        <v>9</v>
      </c>
      <c r="H5983" t="s">
        <v>8</v>
      </c>
      <c r="I5983">
        <f t="shared" si="93"/>
        <v>4</v>
      </c>
      <c r="L5983" t="str">
        <v>ETHYLAN NS-500LQ BULK</v>
      </c>
      <c r="M5983" t="str">
        <v>ETHYLAN NS-500LQ BULK</v>
      </c>
      <c r="N5983">
        <v>4</v>
      </c>
    </row>
    <row r="5984" spans="1:14">
      <c r="A5984">
        <f>IF(MOD(ROW()-3,COUNTA(tblProducts[Description]))=0,A5983+1,A5983)</f>
        <v>53</v>
      </c>
      <c r="B5984">
        <f>MOD(ROW()-3,COUNTA(tblProducts[Description]))+1</f>
        <v>54</v>
      </c>
      <c r="C5984" t="str">
        <f>_xlfn.XLOOKUP(A5984,tblProducts[Column1],tblProducts[Description])</f>
        <v>ETHYLAN NS-500LQ BULK</v>
      </c>
      <c r="D5984" t="str">
        <f>_xlfn.XLOOKUP(B5984,tblProducts[Column1],tblProducts[Description])</f>
        <v>ETHYLAN PRE NS-505 K BULK</v>
      </c>
      <c r="E5984" t="s">
        <v>9</v>
      </c>
      <c r="F5984" t="s">
        <v>12</v>
      </c>
      <c r="G5984" t="s">
        <v>9</v>
      </c>
      <c r="H5984" t="s">
        <v>8</v>
      </c>
      <c r="I5984">
        <f t="shared" si="93"/>
        <v>4</v>
      </c>
      <c r="L5984" t="str">
        <v>ETHYLAN NS-500LQ BULK</v>
      </c>
      <c r="M5984" t="str">
        <v>ETHYLAN PRE NS-505 K BULK</v>
      </c>
      <c r="N5984">
        <v>4</v>
      </c>
    </row>
    <row r="5985" spans="1:14">
      <c r="A5985">
        <f>IF(MOD(ROW()-3,COUNTA(tblProducts[Description]))=0,A5984+1,A5984)</f>
        <v>53</v>
      </c>
      <c r="B5985">
        <f>MOD(ROW()-3,COUNTA(tblProducts[Description]))+1</f>
        <v>55</v>
      </c>
      <c r="C5985" t="str">
        <f>_xlfn.XLOOKUP(A5985,tblProducts[Column1],tblProducts[Description])</f>
        <v>ETHYLAN NS-500LQ BULK</v>
      </c>
      <c r="D5985" t="str">
        <f>_xlfn.XLOOKUP(B5985,tblProducts[Column1],tblProducts[Description])</f>
        <v>ETHYLAN SN-90 BULK</v>
      </c>
      <c r="E5985" t="s">
        <v>9</v>
      </c>
      <c r="F5985" t="s">
        <v>12</v>
      </c>
      <c r="G5985" t="s">
        <v>9</v>
      </c>
      <c r="H5985" t="s">
        <v>14</v>
      </c>
      <c r="I5985">
        <f t="shared" si="93"/>
        <v>4</v>
      </c>
      <c r="L5985" t="str">
        <v>ETHYLAN NS-500LQ BULK</v>
      </c>
      <c r="M5985" t="str">
        <v>ETHYLAN SN-90 BULK</v>
      </c>
      <c r="N5985">
        <v>4</v>
      </c>
    </row>
    <row r="5986" spans="1:14">
      <c r="A5986">
        <f>IF(MOD(ROW()-3,COUNTA(tblProducts[Description]))=0,A5985+1,A5985)</f>
        <v>53</v>
      </c>
      <c r="B5986">
        <f>MOD(ROW()-3,COUNTA(tblProducts[Description]))+1</f>
        <v>56</v>
      </c>
      <c r="C5986" t="str">
        <f>_xlfn.XLOOKUP(A5986,tblProducts[Column1],tblProducts[Description])</f>
        <v>ETHYLAN NS-500LQ BULK</v>
      </c>
      <c r="D5986" t="str">
        <f>_xlfn.XLOOKUP(B5986,tblProducts[Column1],tblProducts[Description])</f>
        <v>ETHYLAN TD-100 BULK</v>
      </c>
      <c r="E5986" t="s">
        <v>9</v>
      </c>
      <c r="F5986" t="s">
        <v>12</v>
      </c>
      <c r="G5986" t="s">
        <v>9</v>
      </c>
      <c r="H5986" t="s">
        <v>14</v>
      </c>
      <c r="I5986">
        <f t="shared" si="93"/>
        <v>4</v>
      </c>
      <c r="L5986" t="str">
        <v>ETHYLAN NS-500LQ BULK</v>
      </c>
      <c r="M5986" t="str">
        <v>ETHYLAN TD-100 BULK</v>
      </c>
      <c r="N5986">
        <v>4</v>
      </c>
    </row>
    <row r="5987" spans="1:14">
      <c r="A5987">
        <f>IF(MOD(ROW()-3,COUNTA(tblProducts[Description]))=0,A5986+1,A5986)</f>
        <v>53</v>
      </c>
      <c r="B5987">
        <f>MOD(ROW()-3,COUNTA(tblProducts[Description]))+1</f>
        <v>57</v>
      </c>
      <c r="C5987" t="str">
        <f>_xlfn.XLOOKUP(A5987,tblProducts[Column1],tblProducts[Description])</f>
        <v>ETHYLAN NS-500LQ BULK</v>
      </c>
      <c r="D5987" t="str">
        <f>_xlfn.XLOOKUP(B5987,tblProducts[Column1],tblProducts[Description])</f>
        <v>ETHYLAN TD-120 BULK</v>
      </c>
      <c r="E5987" t="s">
        <v>9</v>
      </c>
      <c r="F5987" t="s">
        <v>12</v>
      </c>
      <c r="G5987" t="s">
        <v>9</v>
      </c>
      <c r="H5987" t="s">
        <v>14</v>
      </c>
      <c r="I5987">
        <f t="shared" si="93"/>
        <v>4</v>
      </c>
      <c r="L5987" t="str">
        <v>ETHYLAN NS-500LQ BULK</v>
      </c>
      <c r="M5987" t="str">
        <v>ETHYLAN TD-120 BULK</v>
      </c>
      <c r="N5987">
        <v>4</v>
      </c>
    </row>
    <row r="5988" spans="1:14">
      <c r="A5988">
        <f>IF(MOD(ROW()-3,COUNTA(tblProducts[Description]))=0,A5987+1,A5987)</f>
        <v>53</v>
      </c>
      <c r="B5988">
        <f>MOD(ROW()-3,COUNTA(tblProducts[Description]))+1</f>
        <v>58</v>
      </c>
      <c r="C5988" t="str">
        <f>_xlfn.XLOOKUP(A5988,tblProducts[Column1],tblProducts[Description])</f>
        <v>ETHYLAN NS-500LQ BULK</v>
      </c>
      <c r="D5988" t="str">
        <f>_xlfn.XLOOKUP(B5988,tblProducts[Column1],tblProducts[Description])</f>
        <v>ETHYLAN TD-1407 BULK</v>
      </c>
      <c r="E5988" t="s">
        <v>9</v>
      </c>
      <c r="F5988" t="s">
        <v>12</v>
      </c>
      <c r="G5988" t="s">
        <v>9</v>
      </c>
      <c r="H5988" t="s">
        <v>8</v>
      </c>
      <c r="I5988">
        <f t="shared" si="93"/>
        <v>4</v>
      </c>
      <c r="L5988" t="str">
        <v>ETHYLAN NS-500LQ BULK</v>
      </c>
      <c r="M5988" t="str">
        <v>ETHYLAN TD-1407 BULK</v>
      </c>
      <c r="N5988">
        <v>4</v>
      </c>
    </row>
    <row r="5989" spans="1:14">
      <c r="A5989">
        <f>IF(MOD(ROW()-3,COUNTA(tblProducts[Description]))=0,A5988+1,A5988)</f>
        <v>53</v>
      </c>
      <c r="B5989">
        <f>MOD(ROW()-3,COUNTA(tblProducts[Description]))+1</f>
        <v>59</v>
      </c>
      <c r="C5989" t="str">
        <f>_xlfn.XLOOKUP(A5989,tblProducts[Column1],tblProducts[Description])</f>
        <v>ETHYLAN NS-500LQ BULK</v>
      </c>
      <c r="D5989" t="str">
        <f>_xlfn.XLOOKUP(B5989,tblProducts[Column1],tblProducts[Description])</f>
        <v>ETHYLAN TD-40 BULK</v>
      </c>
      <c r="E5989" t="s">
        <v>9</v>
      </c>
      <c r="F5989" t="s">
        <v>12</v>
      </c>
      <c r="G5989" t="s">
        <v>9</v>
      </c>
      <c r="H5989" t="s">
        <v>8</v>
      </c>
      <c r="I5989">
        <f t="shared" si="93"/>
        <v>4</v>
      </c>
      <c r="L5989" t="str">
        <v>ETHYLAN NS-500LQ BULK</v>
      </c>
      <c r="M5989" t="str">
        <v>ETHYLAN TD-40 BULK</v>
      </c>
      <c r="N5989">
        <v>4</v>
      </c>
    </row>
    <row r="5990" spans="1:14">
      <c r="A5990">
        <f>IF(MOD(ROW()-3,COUNTA(tblProducts[Description]))=0,A5989+1,A5989)</f>
        <v>53</v>
      </c>
      <c r="B5990">
        <f>MOD(ROW()-3,COUNTA(tblProducts[Description]))+1</f>
        <v>60</v>
      </c>
      <c r="C5990" t="str">
        <f>_xlfn.XLOOKUP(A5990,tblProducts[Column1],tblProducts[Description])</f>
        <v>ETHYLAN NS-500LQ BULK</v>
      </c>
      <c r="D5990" t="str">
        <f>_xlfn.XLOOKUP(B5990,tblProducts[Column1],tblProducts[Description])</f>
        <v>ETHYLAN TD-60 BULK</v>
      </c>
      <c r="E5990" t="s">
        <v>9</v>
      </c>
      <c r="F5990" t="s">
        <v>12</v>
      </c>
      <c r="G5990" t="s">
        <v>9</v>
      </c>
      <c r="H5990" t="s">
        <v>8</v>
      </c>
      <c r="I5990">
        <f t="shared" si="93"/>
        <v>4</v>
      </c>
      <c r="L5990" t="str">
        <v>ETHYLAN NS-500LQ BULK</v>
      </c>
      <c r="M5990" t="str">
        <v>ETHYLAN TD-60 BULK</v>
      </c>
      <c r="N5990">
        <v>4</v>
      </c>
    </row>
    <row r="5991" spans="1:14">
      <c r="A5991">
        <f>IF(MOD(ROW()-3,COUNTA(tblProducts[Description]))=0,A5990+1,A5990)</f>
        <v>53</v>
      </c>
      <c r="B5991">
        <f>MOD(ROW()-3,COUNTA(tblProducts[Description]))+1</f>
        <v>61</v>
      </c>
      <c r="C5991" t="str">
        <f>_xlfn.XLOOKUP(A5991,tblProducts[Column1],tblProducts[Description])</f>
        <v>ETHYLAN NS-500LQ BULK</v>
      </c>
      <c r="D5991" t="str">
        <f>_xlfn.XLOOKUP(B5991,tblProducts[Column1],tblProducts[Description])</f>
        <v>INTERMEDIATE BE-110L BULK</v>
      </c>
      <c r="E5991" t="s">
        <v>9</v>
      </c>
      <c r="F5991" t="s">
        <v>12</v>
      </c>
      <c r="G5991" t="s">
        <v>7</v>
      </c>
      <c r="H5991" t="s">
        <v>8</v>
      </c>
      <c r="I5991">
        <f t="shared" si="93"/>
        <v>2</v>
      </c>
      <c r="L5991" t="str">
        <v>ETHYLAN NS-500LQ BULK</v>
      </c>
      <c r="M5991" t="str">
        <v>INTERMEDIATE BE-110L BULK</v>
      </c>
      <c r="N5991">
        <v>2</v>
      </c>
    </row>
    <row r="5992" spans="1:14">
      <c r="A5992">
        <f>IF(MOD(ROW()-3,COUNTA(tblProducts[Description]))=0,A5991+1,A5991)</f>
        <v>53</v>
      </c>
      <c r="B5992">
        <f>MOD(ROW()-3,COUNTA(tblProducts[Description]))+1</f>
        <v>62</v>
      </c>
      <c r="C5992" t="str">
        <f>_xlfn.XLOOKUP(A5992,tblProducts[Column1],tblProducts[Description])</f>
        <v>ETHYLAN NS-500LQ BULK</v>
      </c>
      <c r="D5992" t="str">
        <f>_xlfn.XLOOKUP(B5992,tblProducts[Column1],tblProducts[Description])</f>
        <v>INTERMEDIATE DPG-415 BULK</v>
      </c>
      <c r="E5992" t="s">
        <v>9</v>
      </c>
      <c r="F5992" t="s">
        <v>12</v>
      </c>
      <c r="G5992" t="s">
        <v>7</v>
      </c>
      <c r="H5992" t="s">
        <v>8</v>
      </c>
      <c r="I5992">
        <f t="shared" si="93"/>
        <v>2</v>
      </c>
      <c r="L5992" t="str">
        <v>ETHYLAN NS-500LQ BULK</v>
      </c>
      <c r="M5992" t="str">
        <v>INTERMEDIATE DPG-415 BULK</v>
      </c>
      <c r="N5992">
        <v>2</v>
      </c>
    </row>
    <row r="5993" spans="1:14">
      <c r="A5993">
        <f>IF(MOD(ROW()-3,COUNTA(tblProducts[Description]))=0,A5992+1,A5992)</f>
        <v>53</v>
      </c>
      <c r="B5993">
        <f>MOD(ROW()-3,COUNTA(tblProducts[Description]))+1</f>
        <v>63</v>
      </c>
      <c r="C5993" t="str">
        <f>_xlfn.XLOOKUP(A5993,tblProducts[Column1],tblProducts[Description])</f>
        <v>ETHYLAN NS-500LQ BULK</v>
      </c>
      <c r="D5993" t="str">
        <f>_xlfn.XLOOKUP(B5993,tblProducts[Column1],tblProducts[Description])</f>
        <v>PROPODUOMEEN T/12 BULK</v>
      </c>
      <c r="E5993" t="s">
        <v>9</v>
      </c>
      <c r="F5993" t="s">
        <v>12</v>
      </c>
      <c r="G5993" t="s">
        <v>7</v>
      </c>
      <c r="H5993" t="s">
        <v>8</v>
      </c>
      <c r="I5993">
        <f t="shared" si="93"/>
        <v>2</v>
      </c>
      <c r="L5993" t="str">
        <v>ETHYLAN NS-500LQ BULK</v>
      </c>
      <c r="M5993" t="str">
        <v>PROPODUOMEEN T/12 BULK</v>
      </c>
      <c r="N5993">
        <v>2</v>
      </c>
    </row>
    <row r="5994" spans="1:14">
      <c r="A5994">
        <f>IF(MOD(ROW()-3,COUNTA(tblProducts[Description]))=0,A5993+1,A5993)</f>
        <v>53</v>
      </c>
      <c r="B5994">
        <f>MOD(ROW()-3,COUNTA(tblProducts[Description]))+1</f>
        <v>64</v>
      </c>
      <c r="C5994" t="str">
        <f>_xlfn.XLOOKUP(A5994,tblProducts[Column1],tblProducts[Description])</f>
        <v>ETHYLAN NS-500LQ BULK</v>
      </c>
      <c r="D5994" t="str">
        <f>_xlfn.XLOOKUP(B5994,tblProducts[Column1],tblProducts[Description])</f>
        <v>PROPOMEEN T/12 BULK</v>
      </c>
      <c r="E5994" t="s">
        <v>9</v>
      </c>
      <c r="F5994" t="s">
        <v>12</v>
      </c>
      <c r="G5994" t="s">
        <v>9</v>
      </c>
      <c r="H5994" t="s">
        <v>8</v>
      </c>
      <c r="I5994">
        <f t="shared" si="93"/>
        <v>4</v>
      </c>
      <c r="L5994" t="str">
        <v>ETHYLAN NS-500LQ BULK</v>
      </c>
      <c r="M5994" t="str">
        <v>PROPOMEEN T/12 BULK</v>
      </c>
      <c r="N5994">
        <v>4</v>
      </c>
    </row>
    <row r="5995" spans="1:14">
      <c r="A5995">
        <f>IF(MOD(ROW()-3,COUNTA(tblProducts[Description]))=0,A5994+1,A5994)</f>
        <v>53</v>
      </c>
      <c r="B5995">
        <f>MOD(ROW()-3,COUNTA(tblProducts[Description]))+1</f>
        <v>65</v>
      </c>
      <c r="C5995" t="str">
        <f>_xlfn.XLOOKUP(A5995,tblProducts[Column1],tblProducts[Description])</f>
        <v>ETHYLAN NS-500LQ BULK</v>
      </c>
      <c r="D5995" t="str">
        <f>_xlfn.XLOOKUP(B5995,tblProducts[Column1],tblProducts[Description])</f>
        <v>TMP-420 BULK</v>
      </c>
      <c r="E5995" t="s">
        <v>9</v>
      </c>
      <c r="F5995" t="s">
        <v>12</v>
      </c>
      <c r="G5995" t="s">
        <v>7</v>
      </c>
      <c r="H5995" t="s">
        <v>8</v>
      </c>
      <c r="I5995">
        <f t="shared" si="93"/>
        <v>2</v>
      </c>
      <c r="L5995" t="str">
        <v>ETHYLAN NS-500LQ BULK</v>
      </c>
      <c r="M5995" t="str">
        <v>TMP-420 BULK</v>
      </c>
      <c r="N5995">
        <v>2</v>
      </c>
    </row>
    <row r="5996" spans="1:14">
      <c r="A5996">
        <f>IF(MOD(ROW()-3,COUNTA(tblProducts[Description]))=0,A5995+1,A5995)</f>
        <v>53</v>
      </c>
      <c r="B5996">
        <f>MOD(ROW()-3,COUNTA(tblProducts[Description]))+1</f>
        <v>66</v>
      </c>
      <c r="C5996" t="str">
        <f>_xlfn.XLOOKUP(A5996,tblProducts[Column1],tblProducts[Description])</f>
        <v>ETHYLAN NS-500LQ BULK</v>
      </c>
      <c r="D5996" t="str">
        <f>_xlfn.XLOOKUP(B5996,tblProducts[Column1],tblProducts[Description])</f>
        <v>TMP-80 BULK</v>
      </c>
      <c r="E5996" t="s">
        <v>9</v>
      </c>
      <c r="F5996" t="s">
        <v>12</v>
      </c>
      <c r="G5996" t="s">
        <v>7</v>
      </c>
      <c r="H5996" t="s">
        <v>15</v>
      </c>
      <c r="I5996">
        <f t="shared" si="93"/>
        <v>2</v>
      </c>
      <c r="L5996" t="str">
        <v>ETHYLAN NS-500LQ BULK</v>
      </c>
      <c r="M5996" t="str">
        <v>TMP-80 BULK</v>
      </c>
      <c r="N5996">
        <v>2</v>
      </c>
    </row>
    <row r="5997" spans="1:14">
      <c r="A5997">
        <f>IF(MOD(ROW()-3,COUNTA(tblProducts[Description]))=0,A5996+1,A5996)</f>
        <v>53</v>
      </c>
      <c r="B5997">
        <f>MOD(ROW()-3,COUNTA(tblProducts[Description]))+1</f>
        <v>67</v>
      </c>
      <c r="C5997" t="str">
        <f>_xlfn.XLOOKUP(A5997,tblProducts[Column1],tblProducts[Description])</f>
        <v>ETHYLAN NS-500LQ BULK</v>
      </c>
      <c r="D5997" t="str">
        <f>_xlfn.XLOOKUP(B5997,tblProducts[Column1],tblProducts[Description])</f>
        <v>VISCO 352 BULK</v>
      </c>
      <c r="E5997" t="s">
        <v>9</v>
      </c>
      <c r="F5997" t="s">
        <v>12</v>
      </c>
      <c r="G5997" t="s">
        <v>7</v>
      </c>
      <c r="H5997" t="s">
        <v>8</v>
      </c>
      <c r="I5997">
        <f t="shared" si="93"/>
        <v>2</v>
      </c>
      <c r="L5997" t="str">
        <v>ETHYLAN NS-500LQ BULK</v>
      </c>
      <c r="M5997" t="str">
        <v>VISCO 352 BULK</v>
      </c>
      <c r="N5997">
        <v>2</v>
      </c>
    </row>
    <row r="5998" spans="1:14">
      <c r="A5998">
        <f>IF(MOD(ROW()-3,COUNTA(tblProducts[Description]))=0,A5997+1,A5997)</f>
        <v>53</v>
      </c>
      <c r="B5998">
        <f>MOD(ROW()-3,COUNTA(tblProducts[Description]))+1</f>
        <v>68</v>
      </c>
      <c r="C5998" t="str">
        <f>_xlfn.XLOOKUP(A5998,tblProducts[Column1],tblProducts[Description])</f>
        <v>ETHYLAN NS-500LQ BULK</v>
      </c>
      <c r="D5998" t="str">
        <f>_xlfn.XLOOKUP(B5998,tblProducts[Column1],tblProducts[Description])</f>
        <v>WITBREAK DPG-25 BULK</v>
      </c>
      <c r="E5998" t="s">
        <v>9</v>
      </c>
      <c r="F5998" t="s">
        <v>12</v>
      </c>
      <c r="G5998" t="s">
        <v>7</v>
      </c>
      <c r="H5998" t="s">
        <v>8</v>
      </c>
      <c r="I5998">
        <f t="shared" si="93"/>
        <v>2</v>
      </c>
      <c r="L5998" t="str">
        <v>ETHYLAN NS-500LQ BULK</v>
      </c>
      <c r="M5998" t="str">
        <v>WITBREAK DPG-25 BULK</v>
      </c>
      <c r="N5998">
        <v>2</v>
      </c>
    </row>
    <row r="5999" spans="1:14">
      <c r="A5999">
        <f>IF(MOD(ROW()-3,COUNTA(tblProducts[Description]))=0,A5998+1,A5998)</f>
        <v>53</v>
      </c>
      <c r="B5999">
        <f>MOD(ROW()-3,COUNTA(tblProducts[Description]))+1</f>
        <v>69</v>
      </c>
      <c r="C5999" t="str">
        <f>_xlfn.XLOOKUP(A5999,tblProducts[Column1],tblProducts[Description])</f>
        <v>ETHYLAN NS-500LQ BULK</v>
      </c>
      <c r="D5999" t="str">
        <f>_xlfn.XLOOKUP(B5999,tblProducts[Column1],tblProducts[Description])</f>
        <v>WITBREAK DPG-482 BULK</v>
      </c>
      <c r="E5999" t="s">
        <v>9</v>
      </c>
      <c r="F5999" t="s">
        <v>12</v>
      </c>
      <c r="G5999" t="s">
        <v>7</v>
      </c>
      <c r="H5999" t="s">
        <v>8</v>
      </c>
      <c r="I5999">
        <f t="shared" si="93"/>
        <v>2</v>
      </c>
      <c r="L5999" t="str">
        <v>ETHYLAN NS-500LQ BULK</v>
      </c>
      <c r="M5999" t="str">
        <v>WITBREAK DPG-482 BULK</v>
      </c>
      <c r="N5999">
        <v>2</v>
      </c>
    </row>
    <row r="6000" spans="1:14">
      <c r="A6000">
        <f>IF(MOD(ROW()-3,COUNTA(tblProducts[Description]))=0,A5999+1,A5999)</f>
        <v>53</v>
      </c>
      <c r="B6000">
        <f>MOD(ROW()-3,COUNTA(tblProducts[Description]))+1</f>
        <v>70</v>
      </c>
      <c r="C6000" t="str">
        <f>_xlfn.XLOOKUP(A6000,tblProducts[Column1],tblProducts[Description])</f>
        <v>ETHYLAN NS-500LQ BULK</v>
      </c>
      <c r="D6000" t="str">
        <f>_xlfn.XLOOKUP(B6000,tblProducts[Column1],tblProducts[Description])</f>
        <v>WITBREAK DPG-818 BULK</v>
      </c>
      <c r="E6000" t="s">
        <v>9</v>
      </c>
      <c r="F6000" t="s">
        <v>12</v>
      </c>
      <c r="G6000" t="s">
        <v>7</v>
      </c>
      <c r="H6000" t="s">
        <v>8</v>
      </c>
      <c r="I6000">
        <f t="shared" si="93"/>
        <v>2</v>
      </c>
      <c r="L6000" t="str">
        <v>ETHYLAN NS-500LQ BULK</v>
      </c>
      <c r="M6000" t="str">
        <v>WITBREAK DPG-818 BULK</v>
      </c>
      <c r="N6000">
        <v>2</v>
      </c>
    </row>
    <row r="6001" spans="1:14">
      <c r="A6001">
        <f>IF(MOD(ROW()-3,COUNTA(tblProducts[Description]))=0,A6000+1,A6000)</f>
        <v>53</v>
      </c>
      <c r="B6001">
        <f>MOD(ROW()-3,COUNTA(tblProducts[Description]))+1</f>
        <v>71</v>
      </c>
      <c r="C6001" t="str">
        <f>_xlfn.XLOOKUP(A6001,tblProducts[Column1],tblProducts[Description])</f>
        <v>ETHYLAN NS-500LQ BULK</v>
      </c>
      <c r="D6001" t="str">
        <f>_xlfn.XLOOKUP(B6001,tblProducts[Column1],tblProducts[Description])</f>
        <v>WITBREAK DTG-62 BULK</v>
      </c>
      <c r="E6001" t="s">
        <v>9</v>
      </c>
      <c r="F6001" t="s">
        <v>12</v>
      </c>
      <c r="G6001" t="s">
        <v>7</v>
      </c>
      <c r="H6001" t="s">
        <v>8</v>
      </c>
      <c r="I6001">
        <f t="shared" si="93"/>
        <v>2</v>
      </c>
      <c r="L6001" t="str">
        <v>ETHYLAN NS-500LQ BULK</v>
      </c>
      <c r="M6001" t="str">
        <v>WITBREAK DTG-62 BULK</v>
      </c>
      <c r="N6001">
        <v>2</v>
      </c>
    </row>
    <row r="6002" spans="1:14">
      <c r="A6002">
        <f>IF(MOD(ROW()-3,COUNTA(tblProducts[Description]))=0,A6001+1,A6001)</f>
        <v>53</v>
      </c>
      <c r="B6002">
        <f>MOD(ROW()-3,COUNTA(tblProducts[Description]))+1</f>
        <v>72</v>
      </c>
      <c r="C6002" t="str">
        <f>_xlfn.XLOOKUP(A6002,tblProducts[Column1],tblProducts[Description])</f>
        <v>ETHYLAN NS-500LQ BULK</v>
      </c>
      <c r="D6002" t="str">
        <f>_xlfn.XLOOKUP(B6002,tblProducts[Column1],tblProducts[Description])</f>
        <v>WITCOMUL 1844 BULK</v>
      </c>
      <c r="E6002" t="s">
        <v>9</v>
      </c>
      <c r="F6002" t="s">
        <v>12</v>
      </c>
      <c r="G6002" t="s">
        <v>7</v>
      </c>
      <c r="H6002" t="s">
        <v>8</v>
      </c>
      <c r="I6002">
        <f t="shared" si="93"/>
        <v>2</v>
      </c>
      <c r="L6002" t="str">
        <v>ETHYLAN NS-500LQ BULK</v>
      </c>
      <c r="M6002" t="str">
        <v>WITCOMUL 1844 BULK</v>
      </c>
      <c r="N6002">
        <v>2</v>
      </c>
    </row>
    <row r="6003" spans="1:14">
      <c r="A6003">
        <f>IF(MOD(ROW()-3,COUNTA(tblProducts[Description]))=0,A6002+1,A6002)</f>
        <v>53</v>
      </c>
      <c r="B6003">
        <f>MOD(ROW()-3,COUNTA(tblProducts[Description]))+1</f>
        <v>73</v>
      </c>
      <c r="C6003" t="str">
        <f>_xlfn.XLOOKUP(A6003,tblProducts[Column1],tblProducts[Description])</f>
        <v>ETHYLAN NS-500LQ BULK</v>
      </c>
      <c r="D6003" t="str">
        <f>_xlfn.XLOOKUP(B6003,tblProducts[Column1],tblProducts[Description])</f>
        <v>WITCONOL 2690 BULK</v>
      </c>
      <c r="E6003" t="s">
        <v>9</v>
      </c>
      <c r="F6003" t="s">
        <v>12</v>
      </c>
      <c r="G6003" t="s">
        <v>7</v>
      </c>
      <c r="H6003" t="s">
        <v>8</v>
      </c>
      <c r="I6003">
        <f t="shared" si="93"/>
        <v>2</v>
      </c>
      <c r="L6003" t="str">
        <v>ETHYLAN NS-500LQ BULK</v>
      </c>
      <c r="M6003" t="str">
        <v>WITCONOL 2690 BULK</v>
      </c>
      <c r="N6003">
        <v>2</v>
      </c>
    </row>
    <row r="6004" spans="1:14">
      <c r="A6004">
        <f>IF(MOD(ROW()-3,COUNTA(tblProducts[Description]))=0,A6003+1,A6003)</f>
        <v>53</v>
      </c>
      <c r="B6004">
        <f>MOD(ROW()-3,COUNTA(tblProducts[Description]))+1</f>
        <v>74</v>
      </c>
      <c r="C6004" t="str">
        <f>_xlfn.XLOOKUP(A6004,tblProducts[Column1],tblProducts[Description])</f>
        <v>ETHYLAN NS-500LQ BULK</v>
      </c>
      <c r="D6004" t="str">
        <f>_xlfn.XLOOKUP(B6004,tblProducts[Column1],tblProducts[Description])</f>
        <v>ETHYLAN 324 BULK</v>
      </c>
      <c r="E6004" t="s">
        <v>9</v>
      </c>
      <c r="F6004" t="s">
        <v>12</v>
      </c>
      <c r="G6004" t="s">
        <v>7</v>
      </c>
      <c r="H6004" t="s">
        <v>15</v>
      </c>
      <c r="I6004">
        <f t="shared" si="93"/>
        <v>2</v>
      </c>
      <c r="L6004" t="str">
        <v>ETHYLAN NS-500LQ BULK</v>
      </c>
      <c r="M6004" t="str">
        <v>ETHYLAN 324 BULK</v>
      </c>
      <c r="N6004">
        <v>2</v>
      </c>
    </row>
    <row r="6005" spans="1:14">
      <c r="A6005">
        <f>IF(MOD(ROW()-3,COUNTA(tblProducts[Description]))=0,A6004+1,A6004)</f>
        <v>53</v>
      </c>
      <c r="B6005">
        <f>MOD(ROW()-3,COUNTA(tblProducts[Description]))+1</f>
        <v>75</v>
      </c>
      <c r="C6005" t="str">
        <f>_xlfn.XLOOKUP(A6005,tblProducts[Column1],tblProducts[Description])</f>
        <v>ETHYLAN NS-500LQ BULK</v>
      </c>
      <c r="D6005" t="str">
        <f>_xlfn.XLOOKUP(B6005,tblProducts[Column1],tblProducts[Description])</f>
        <v>WITCONOL NP-120 BULK</v>
      </c>
      <c r="E6005" t="s">
        <v>9</v>
      </c>
      <c r="F6005" t="s">
        <v>12</v>
      </c>
      <c r="G6005" t="s">
        <v>7</v>
      </c>
      <c r="H6005" t="s">
        <v>8</v>
      </c>
      <c r="I6005">
        <f t="shared" si="93"/>
        <v>2</v>
      </c>
      <c r="L6005" t="str">
        <v>ETHYLAN NS-500LQ BULK</v>
      </c>
      <c r="M6005" t="str">
        <v>WITCONOL NP-120 BULK</v>
      </c>
      <c r="N6005">
        <v>2</v>
      </c>
    </row>
    <row r="6006" spans="1:14">
      <c r="A6006">
        <f>IF(MOD(ROW()-3,COUNTA(tblProducts[Description]))=0,A6005+1,A6005)</f>
        <v>53</v>
      </c>
      <c r="B6006">
        <f>MOD(ROW()-3,COUNTA(tblProducts[Description]))+1</f>
        <v>76</v>
      </c>
      <c r="C6006" t="str">
        <f>_xlfn.XLOOKUP(A6006,tblProducts[Column1],tblProducts[Description])</f>
        <v>ETHYLAN NS-500LQ BULK</v>
      </c>
      <c r="D6006" t="str">
        <f>_xlfn.XLOOKUP(B6006,tblProducts[Column1],tblProducts[Description])</f>
        <v>WITCONOL NP-130 BULK</v>
      </c>
      <c r="E6006" t="s">
        <v>9</v>
      </c>
      <c r="F6006" t="s">
        <v>12</v>
      </c>
      <c r="G6006" t="s">
        <v>7</v>
      </c>
      <c r="H6006" t="s">
        <v>8</v>
      </c>
      <c r="I6006">
        <f t="shared" si="93"/>
        <v>2</v>
      </c>
      <c r="L6006" t="str">
        <v>ETHYLAN NS-500LQ BULK</v>
      </c>
      <c r="M6006" t="str">
        <v>WITCONOL NP-130 BULK</v>
      </c>
      <c r="N6006">
        <v>2</v>
      </c>
    </row>
    <row r="6007" spans="1:14">
      <c r="A6007">
        <f>IF(MOD(ROW()-3,COUNTA(tblProducts[Description]))=0,A6006+1,A6006)</f>
        <v>53</v>
      </c>
      <c r="B6007">
        <f>MOD(ROW()-3,COUNTA(tblProducts[Description]))+1</f>
        <v>77</v>
      </c>
      <c r="C6007" t="str">
        <f>_xlfn.XLOOKUP(A6007,tblProducts[Column1],tblProducts[Description])</f>
        <v>ETHYLAN NS-500LQ BULK</v>
      </c>
      <c r="D6007" t="str">
        <f>_xlfn.XLOOKUP(B6007,tblProducts[Column1],tblProducts[Description])</f>
        <v>WITCONOL NP-20 BULK</v>
      </c>
      <c r="E6007" t="s">
        <v>9</v>
      </c>
      <c r="F6007" t="s">
        <v>12</v>
      </c>
      <c r="G6007" t="s">
        <v>7</v>
      </c>
      <c r="H6007" t="s">
        <v>8</v>
      </c>
      <c r="I6007">
        <f t="shared" si="93"/>
        <v>2</v>
      </c>
      <c r="L6007" t="str">
        <v>ETHYLAN NS-500LQ BULK</v>
      </c>
      <c r="M6007" t="str">
        <v>WITCONOL NP-20 BULK</v>
      </c>
      <c r="N6007">
        <v>2</v>
      </c>
    </row>
    <row r="6008" spans="1:14">
      <c r="A6008">
        <f>IF(MOD(ROW()-3,COUNTA(tblProducts[Description]))=0,A6007+1,A6007)</f>
        <v>53</v>
      </c>
      <c r="B6008">
        <f>MOD(ROW()-3,COUNTA(tblProducts[Description]))+1</f>
        <v>78</v>
      </c>
      <c r="C6008" t="str">
        <f>_xlfn.XLOOKUP(A6008,tblProducts[Column1],tblProducts[Description])</f>
        <v>ETHYLAN NS-500LQ BULK</v>
      </c>
      <c r="D6008" t="str">
        <f>_xlfn.XLOOKUP(B6008,tblProducts[Column1],tblProducts[Description])</f>
        <v>WITCONOL NP-330 BULK</v>
      </c>
      <c r="E6008" t="s">
        <v>9</v>
      </c>
      <c r="F6008" t="s">
        <v>12</v>
      </c>
      <c r="G6008" t="s">
        <v>7</v>
      </c>
      <c r="H6008" t="s">
        <v>8</v>
      </c>
      <c r="I6008">
        <f t="shared" si="93"/>
        <v>2</v>
      </c>
      <c r="L6008" t="str">
        <v>ETHYLAN NS-500LQ BULK</v>
      </c>
      <c r="M6008" t="str">
        <v>WITCONOL NP-330 BULK</v>
      </c>
      <c r="N6008">
        <v>2</v>
      </c>
    </row>
    <row r="6009" spans="1:14">
      <c r="A6009">
        <f>IF(MOD(ROW()-3,COUNTA(tblProducts[Description]))=0,A6008+1,A6008)</f>
        <v>53</v>
      </c>
      <c r="B6009">
        <f>MOD(ROW()-3,COUNTA(tblProducts[Description]))+1</f>
        <v>79</v>
      </c>
      <c r="C6009" t="str">
        <f>_xlfn.XLOOKUP(A6009,tblProducts[Column1],tblProducts[Description])</f>
        <v>ETHYLAN NS-500LQ BULK</v>
      </c>
      <c r="D6009" t="str">
        <f>_xlfn.XLOOKUP(B6009,tblProducts[Column1],tblProducts[Description])</f>
        <v>WITCONOL NP-40 BULK</v>
      </c>
      <c r="E6009" t="s">
        <v>9</v>
      </c>
      <c r="F6009" t="s">
        <v>12</v>
      </c>
      <c r="G6009" t="s">
        <v>7</v>
      </c>
      <c r="H6009" t="s">
        <v>8</v>
      </c>
      <c r="I6009">
        <f t="shared" si="93"/>
        <v>2</v>
      </c>
      <c r="L6009" t="str">
        <v>ETHYLAN NS-500LQ BULK</v>
      </c>
      <c r="M6009" t="str">
        <v>WITCONOL NP-40 BULK</v>
      </c>
      <c r="N6009">
        <v>2</v>
      </c>
    </row>
    <row r="6010" spans="1:14">
      <c r="A6010">
        <f>IF(MOD(ROW()-3,COUNTA(tblProducts[Description]))=0,A6009+1,A6009)</f>
        <v>53</v>
      </c>
      <c r="B6010">
        <f>MOD(ROW()-3,COUNTA(tblProducts[Description]))+1</f>
        <v>80</v>
      </c>
      <c r="C6010" t="str">
        <f>_xlfn.XLOOKUP(A6010,tblProducts[Column1],tblProducts[Description])</f>
        <v>ETHYLAN NS-500LQ BULK</v>
      </c>
      <c r="D6010" t="str">
        <f>_xlfn.XLOOKUP(B6010,tblProducts[Column1],tblProducts[Description])</f>
        <v>WITCONOL NP-60 BULK</v>
      </c>
      <c r="E6010" t="s">
        <v>9</v>
      </c>
      <c r="F6010" t="s">
        <v>12</v>
      </c>
      <c r="G6010" t="s">
        <v>7</v>
      </c>
      <c r="H6010" t="s">
        <v>8</v>
      </c>
      <c r="I6010">
        <f t="shared" si="93"/>
        <v>2</v>
      </c>
      <c r="L6010" t="str">
        <v>ETHYLAN NS-500LQ BULK</v>
      </c>
      <c r="M6010" t="str">
        <v>WITCONOL NP-60 BULK</v>
      </c>
      <c r="N6010">
        <v>2</v>
      </c>
    </row>
    <row r="6011" spans="1:14">
      <c r="A6011">
        <f>IF(MOD(ROW()-3,COUNTA(tblProducts[Description]))=0,A6010+1,A6010)</f>
        <v>53</v>
      </c>
      <c r="B6011">
        <f>MOD(ROW()-3,COUNTA(tblProducts[Description]))+1</f>
        <v>81</v>
      </c>
      <c r="C6011" t="str">
        <f>_xlfn.XLOOKUP(A6011,tblProducts[Column1],tblProducts[Description])</f>
        <v>ETHYLAN NS-500LQ BULK</v>
      </c>
      <c r="D6011" t="str">
        <f>_xlfn.XLOOKUP(B6011,tblProducts[Column1],tblProducts[Description])</f>
        <v>WITCONOL NP-80 BULK</v>
      </c>
      <c r="E6011" t="s">
        <v>9</v>
      </c>
      <c r="F6011" t="s">
        <v>12</v>
      </c>
      <c r="G6011" t="s">
        <v>7</v>
      </c>
      <c r="H6011" t="s">
        <v>16</v>
      </c>
      <c r="I6011">
        <f t="shared" si="93"/>
        <v>2</v>
      </c>
      <c r="L6011" t="str">
        <v>ETHYLAN NS-500LQ BULK</v>
      </c>
      <c r="M6011" t="str">
        <v>WITCONOL NP-80 BULK</v>
      </c>
      <c r="N6011">
        <v>2</v>
      </c>
    </row>
    <row r="6012" spans="1:14">
      <c r="A6012">
        <f>IF(MOD(ROW()-3,COUNTA(tblProducts[Description]))=0,A6011+1,A6011)</f>
        <v>53</v>
      </c>
      <c r="B6012">
        <f>MOD(ROW()-3,COUNTA(tblProducts[Description]))+1</f>
        <v>82</v>
      </c>
      <c r="C6012" t="str">
        <f>_xlfn.XLOOKUP(A6012,tblProducts[Column1],tblProducts[Description])</f>
        <v>ETHYLAN NS-500LQ BULK</v>
      </c>
      <c r="D6012" t="str">
        <f>_xlfn.XLOOKUP(B6012,tblProducts[Column1],tblProducts[Description])</f>
        <v>WITCONOL NP-90 BULK</v>
      </c>
      <c r="E6012" t="s">
        <v>9</v>
      </c>
      <c r="F6012" t="s">
        <v>12</v>
      </c>
      <c r="G6012" t="s">
        <v>7</v>
      </c>
      <c r="H6012" t="s">
        <v>8</v>
      </c>
      <c r="I6012">
        <f t="shared" si="93"/>
        <v>2</v>
      </c>
      <c r="L6012" t="str">
        <v>ETHYLAN NS-500LQ BULK</v>
      </c>
      <c r="M6012" t="str">
        <v>WITCONOL NP-90 BULK</v>
      </c>
      <c r="N6012">
        <v>2</v>
      </c>
    </row>
    <row r="6013" spans="1:14">
      <c r="A6013">
        <f>IF(MOD(ROW()-3,COUNTA(tblProducts[Description]))=0,A6012+1,A6012)</f>
        <v>53</v>
      </c>
      <c r="B6013">
        <f>MOD(ROW()-3,COUNTA(tblProducts[Description]))+1</f>
        <v>83</v>
      </c>
      <c r="C6013" t="str">
        <f>_xlfn.XLOOKUP(A6013,tblProducts[Column1],tblProducts[Description])</f>
        <v>ETHYLAN NS-500LQ BULK</v>
      </c>
      <c r="D6013" t="str">
        <f>_xlfn.XLOOKUP(B6013,tblProducts[Column1],tblProducts[Description])</f>
        <v>WITCONOL NS-108 PO BULK</v>
      </c>
      <c r="E6013" t="s">
        <v>9</v>
      </c>
      <c r="F6013" t="s">
        <v>12</v>
      </c>
      <c r="G6013" t="s">
        <v>7</v>
      </c>
      <c r="H6013" t="s">
        <v>8</v>
      </c>
      <c r="I6013">
        <f t="shared" si="93"/>
        <v>2</v>
      </c>
      <c r="L6013" t="str">
        <v>ETHYLAN NS-500LQ BULK</v>
      </c>
      <c r="M6013" t="str">
        <v>WITCONOL NS-108 PO BULK</v>
      </c>
      <c r="N6013">
        <v>2</v>
      </c>
    </row>
    <row r="6014" spans="1:14">
      <c r="A6014">
        <f>IF(MOD(ROW()-3,COUNTA(tblProducts[Description]))=0,A6013+1,A6013)</f>
        <v>53</v>
      </c>
      <c r="B6014">
        <f>MOD(ROW()-3,COUNTA(tblProducts[Description]))+1</f>
        <v>84</v>
      </c>
      <c r="C6014" t="str">
        <f>_xlfn.XLOOKUP(A6014,tblProducts[Column1],tblProducts[Description])</f>
        <v>ETHYLAN NS-500LQ BULK</v>
      </c>
      <c r="D6014" t="str">
        <f>_xlfn.XLOOKUP(B6014,tblProducts[Column1],tblProducts[Description])</f>
        <v>WITCONOL NS-505K BULK</v>
      </c>
      <c r="E6014" t="s">
        <v>9</v>
      </c>
      <c r="F6014" t="s">
        <v>12</v>
      </c>
      <c r="G6014" t="s">
        <v>7</v>
      </c>
      <c r="H6014" t="s">
        <v>8</v>
      </c>
      <c r="I6014">
        <f t="shared" si="93"/>
        <v>2</v>
      </c>
      <c r="L6014" t="str">
        <v>ETHYLAN NS-500LQ BULK</v>
      </c>
      <c r="M6014" t="str">
        <v>WITCONOL NS-505K BULK</v>
      </c>
      <c r="N6014">
        <v>2</v>
      </c>
    </row>
    <row r="6015" spans="1:14">
      <c r="A6015">
        <f>IF(MOD(ROW()-3,COUNTA(tblProducts[Description]))=0,A6014+1,A6014)</f>
        <v>53</v>
      </c>
      <c r="B6015">
        <f>MOD(ROW()-3,COUNTA(tblProducts[Description]))+1</f>
        <v>85</v>
      </c>
      <c r="C6015" t="str">
        <f>_xlfn.XLOOKUP(A6015,tblProducts[Column1],tblProducts[Description])</f>
        <v>ETHYLAN NS-500LQ BULK</v>
      </c>
      <c r="D6015" t="str">
        <f>_xlfn.XLOOKUP(B6015,tblProducts[Column1],tblProducts[Description])</f>
        <v>WITCONOL NS-817 BULK</v>
      </c>
      <c r="E6015" t="s">
        <v>9</v>
      </c>
      <c r="F6015" t="s">
        <v>12</v>
      </c>
      <c r="G6015" t="s">
        <v>7</v>
      </c>
      <c r="H6015" t="s">
        <v>8</v>
      </c>
      <c r="I6015">
        <f t="shared" si="93"/>
        <v>2</v>
      </c>
      <c r="L6015" t="str">
        <v>ETHYLAN NS-500LQ BULK</v>
      </c>
      <c r="M6015" t="str">
        <v>WITCONOL NS-817 BULK</v>
      </c>
      <c r="N6015">
        <v>2</v>
      </c>
    </row>
    <row r="6016" spans="1:14">
      <c r="A6016">
        <f>IF(MOD(ROW()-3,COUNTA(tblProducts[Description]))=0,A6015+1,A6015)</f>
        <v>53</v>
      </c>
      <c r="B6016">
        <f>MOD(ROW()-3,COUNTA(tblProducts[Description]))+1</f>
        <v>86</v>
      </c>
      <c r="C6016" t="str">
        <f>_xlfn.XLOOKUP(A6016,tblProducts[Column1],tblProducts[Description])</f>
        <v>ETHYLAN NS-500LQ BULK</v>
      </c>
      <c r="D6016" t="str">
        <f>_xlfn.XLOOKUP(B6016,tblProducts[Column1],tblProducts[Description])</f>
        <v>WITCONOL PD-375 BULK</v>
      </c>
      <c r="E6016" t="s">
        <v>9</v>
      </c>
      <c r="F6016" t="s">
        <v>12</v>
      </c>
      <c r="G6016" t="s">
        <v>7</v>
      </c>
      <c r="H6016" t="s">
        <v>8</v>
      </c>
      <c r="I6016">
        <f t="shared" si="93"/>
        <v>2</v>
      </c>
      <c r="L6016" t="str">
        <v>ETHYLAN NS-500LQ BULK</v>
      </c>
      <c r="M6016" t="str">
        <v>WITCONOL PD-375 BULK</v>
      </c>
      <c r="N6016">
        <v>2</v>
      </c>
    </row>
    <row r="6017" spans="1:14">
      <c r="A6017">
        <f>IF(MOD(ROW()-3,COUNTA(tblProducts[Description]))=0,A6016+1,A6016)</f>
        <v>53</v>
      </c>
      <c r="B6017">
        <f>MOD(ROW()-3,COUNTA(tblProducts[Description]))+1</f>
        <v>87</v>
      </c>
      <c r="C6017" t="str">
        <f>_xlfn.XLOOKUP(A6017,tblProducts[Column1],tblProducts[Description])</f>
        <v>ETHYLAN NS-500LQ BULK</v>
      </c>
      <c r="D6017" t="str">
        <f>_xlfn.XLOOKUP(B6017,tblProducts[Column1],tblProducts[Description])</f>
        <v>WITCONOL PD-4085 BULK</v>
      </c>
      <c r="E6017" t="s">
        <v>7</v>
      </c>
      <c r="G6017" t="s">
        <v>7</v>
      </c>
      <c r="H6017" t="s">
        <v>8</v>
      </c>
      <c r="I6017">
        <f t="shared" si="93"/>
        <v>0</v>
      </c>
      <c r="L6017" t="str">
        <v>ETHYLAN NS-500LQ BULK</v>
      </c>
      <c r="M6017" t="str">
        <v>WITCONOL PD-4085 BULK</v>
      </c>
      <c r="N6017">
        <v>0</v>
      </c>
    </row>
    <row r="6018" spans="1:14">
      <c r="A6018">
        <f>IF(MOD(ROW()-3,COUNTA(tblProducts[Description]))=0,A6017+1,A6017)</f>
        <v>53</v>
      </c>
      <c r="B6018">
        <f>MOD(ROW()-3,COUNTA(tblProducts[Description]))+1</f>
        <v>88</v>
      </c>
      <c r="C6018" t="str">
        <f>_xlfn.XLOOKUP(A6018,tblProducts[Column1],tblProducts[Description])</f>
        <v>ETHYLAN NS-500LQ BULK</v>
      </c>
      <c r="D6018" t="str">
        <f>_xlfn.XLOOKUP(B6018,tblProducts[Column1],tblProducts[Description])</f>
        <v>WITCONOL PD-500 BULK</v>
      </c>
      <c r="E6018" t="s">
        <v>9</v>
      </c>
      <c r="F6018" t="s">
        <v>12</v>
      </c>
      <c r="G6018" t="s">
        <v>9</v>
      </c>
      <c r="H6018" t="s">
        <v>8</v>
      </c>
      <c r="I6018">
        <f t="shared" si="93"/>
        <v>4</v>
      </c>
      <c r="L6018" t="str">
        <v>ETHYLAN NS-500LQ BULK</v>
      </c>
      <c r="M6018" t="str">
        <v>WITCONOL PD-500 BULK</v>
      </c>
      <c r="N6018">
        <v>4</v>
      </c>
    </row>
    <row r="6019" spans="1:14">
      <c r="A6019">
        <f>IF(MOD(ROW()-3,COUNTA(tblProducts[Description]))=0,A6018+1,A6018)</f>
        <v>53</v>
      </c>
      <c r="B6019">
        <f>MOD(ROW()-3,COUNTA(tblProducts[Description]))+1</f>
        <v>89</v>
      </c>
      <c r="C6019" t="str">
        <f>_xlfn.XLOOKUP(A6019,tblProducts[Column1],tblProducts[Description])</f>
        <v>ETHYLAN NS-500LQ BULK</v>
      </c>
      <c r="D6019" t="str">
        <f>_xlfn.XLOOKUP(B6019,tblProducts[Column1],tblProducts[Description])</f>
        <v>WITCONOL PEG-200 BULK</v>
      </c>
      <c r="E6019" t="s">
        <v>9</v>
      </c>
      <c r="F6019" t="s">
        <v>12</v>
      </c>
      <c r="G6019" t="s">
        <v>9</v>
      </c>
      <c r="H6019" t="s">
        <v>8</v>
      </c>
      <c r="I6019">
        <f t="shared" si="93"/>
        <v>4</v>
      </c>
      <c r="L6019" t="str">
        <v>ETHYLAN NS-500LQ BULK</v>
      </c>
      <c r="M6019" t="str">
        <v>WITCONOL PEG-200 BULK</v>
      </c>
      <c r="N6019">
        <v>4</v>
      </c>
    </row>
    <row r="6020" spans="1:14">
      <c r="A6020">
        <f>IF(MOD(ROW()-3,COUNTA(tblProducts[Description]))=0,A6019+1,A6019)</f>
        <v>53</v>
      </c>
      <c r="B6020">
        <f>MOD(ROW()-3,COUNTA(tblProducts[Description]))+1</f>
        <v>90</v>
      </c>
      <c r="C6020" t="str">
        <f>_xlfn.XLOOKUP(A6020,tblProducts[Column1],tblProducts[Description])</f>
        <v>ETHYLAN NS-500LQ BULK</v>
      </c>
      <c r="D6020" t="str">
        <f>_xlfn.XLOOKUP(B6020,tblProducts[Column1],tblProducts[Description])</f>
        <v>WITCONOL PEG-400 BULK</v>
      </c>
      <c r="E6020" t="s">
        <v>9</v>
      </c>
      <c r="F6020" t="s">
        <v>12</v>
      </c>
      <c r="G6020" t="s">
        <v>7</v>
      </c>
      <c r="H6020" t="s">
        <v>8</v>
      </c>
      <c r="I6020">
        <f t="shared" ref="I6020:I6083" si="94">IF(E6020="NO",0,IF(F6020="HEEL WASH",1.5,2))+IF(G6020="NO",0,2)</f>
        <v>2</v>
      </c>
      <c r="L6020" t="str">
        <v>ETHYLAN NS-500LQ BULK</v>
      </c>
      <c r="M6020" t="str">
        <v>WITCONOL PEG-400 BULK</v>
      </c>
      <c r="N6020">
        <v>2</v>
      </c>
    </row>
    <row r="6021" spans="1:14">
      <c r="A6021">
        <f>IF(MOD(ROW()-3,COUNTA(tblProducts[Description]))=0,A6020+1,A6020)</f>
        <v>53</v>
      </c>
      <c r="B6021">
        <f>MOD(ROW()-3,COUNTA(tblProducts[Description]))+1</f>
        <v>91</v>
      </c>
      <c r="C6021" t="str">
        <f>_xlfn.XLOOKUP(A6021,tblProducts[Column1],tblProducts[Description])</f>
        <v>ETHYLAN NS-500LQ BULK</v>
      </c>
      <c r="D6021" t="str">
        <f>_xlfn.XLOOKUP(B6021,tblProducts[Column1],tblProducts[Description])</f>
        <v>WITCONOL PEG-500 BULK</v>
      </c>
      <c r="E6021" t="s">
        <v>9</v>
      </c>
      <c r="F6021" t="s">
        <v>12</v>
      </c>
      <c r="G6021" t="s">
        <v>7</v>
      </c>
      <c r="H6021" t="s">
        <v>8</v>
      </c>
      <c r="I6021">
        <f t="shared" si="94"/>
        <v>2</v>
      </c>
      <c r="L6021" t="str">
        <v>ETHYLAN NS-500LQ BULK</v>
      </c>
      <c r="M6021" t="str">
        <v>WITCONOL PEG-500 BULK</v>
      </c>
      <c r="N6021">
        <v>2</v>
      </c>
    </row>
    <row r="6022" spans="1:14">
      <c r="A6022">
        <f>IF(MOD(ROW()-3,COUNTA(tblProducts[Description]))=0,A6021+1,A6021)</f>
        <v>53</v>
      </c>
      <c r="B6022">
        <f>MOD(ROW()-3,COUNTA(tblProducts[Description]))+1</f>
        <v>92</v>
      </c>
      <c r="C6022" t="str">
        <f>_xlfn.XLOOKUP(A6022,tblProducts[Column1],tblProducts[Description])</f>
        <v>ETHYLAN NS-500LQ BULK</v>
      </c>
      <c r="D6022" t="str">
        <f>_xlfn.XLOOKUP(B6022,tblProducts[Column1],tblProducts[Description])</f>
        <v>WITCONOL PEG-600 BULK</v>
      </c>
      <c r="E6022" t="s">
        <v>9</v>
      </c>
      <c r="F6022" t="s">
        <v>12</v>
      </c>
      <c r="G6022" t="s">
        <v>7</v>
      </c>
      <c r="H6022" t="s">
        <v>8</v>
      </c>
      <c r="I6022">
        <f t="shared" si="94"/>
        <v>2</v>
      </c>
      <c r="L6022" t="str">
        <v>ETHYLAN NS-500LQ BULK</v>
      </c>
      <c r="M6022" t="str">
        <v>WITCONOL PEG-600 BULK</v>
      </c>
      <c r="N6022">
        <v>2</v>
      </c>
    </row>
    <row r="6023" spans="1:14">
      <c r="A6023">
        <f>IF(MOD(ROW()-3,COUNTA(tblProducts[Description]))=0,A6022+1,A6022)</f>
        <v>53</v>
      </c>
      <c r="B6023">
        <f>MOD(ROW()-3,COUNTA(tblProducts[Description]))+1</f>
        <v>93</v>
      </c>
      <c r="C6023" t="str">
        <f>_xlfn.XLOOKUP(A6023,tblProducts[Column1],tblProducts[Description])</f>
        <v>ETHYLAN NS-500LQ BULK</v>
      </c>
      <c r="D6023" t="str">
        <f>_xlfn.XLOOKUP(B6023,tblProducts[Column1],tblProducts[Description])</f>
        <v>WITCONOL PH-70 BULK</v>
      </c>
      <c r="E6023" t="s">
        <v>9</v>
      </c>
      <c r="F6023" t="s">
        <v>12</v>
      </c>
      <c r="G6023" t="s">
        <v>7</v>
      </c>
      <c r="H6023" t="s">
        <v>8</v>
      </c>
      <c r="I6023">
        <f t="shared" si="94"/>
        <v>2</v>
      </c>
      <c r="L6023" t="str">
        <v>ETHYLAN NS-500LQ BULK</v>
      </c>
      <c r="M6023" t="str">
        <v>WITCONOL PH-70 BULK</v>
      </c>
      <c r="N6023">
        <v>2</v>
      </c>
    </row>
    <row r="6024" spans="1:14">
      <c r="A6024">
        <f>IF(MOD(ROW()-3,COUNTA(tblProducts[Description]))=0,A6023+1,A6023)</f>
        <v>53</v>
      </c>
      <c r="B6024">
        <f>MOD(ROW()-3,COUNTA(tblProducts[Description]))+1</f>
        <v>94</v>
      </c>
      <c r="C6024" t="str">
        <f>_xlfn.XLOOKUP(A6024,tblProducts[Column1],tblProducts[Description])</f>
        <v>ETHYLAN NS-500LQ BULK</v>
      </c>
      <c r="D6024" t="str">
        <f>_xlfn.XLOOKUP(B6024,tblProducts[Column1],tblProducts[Description])</f>
        <v>WITCONOL SN-50 BULK</v>
      </c>
      <c r="E6024" t="s">
        <v>9</v>
      </c>
      <c r="F6024" t="s">
        <v>12</v>
      </c>
      <c r="G6024" t="s">
        <v>7</v>
      </c>
      <c r="H6024" t="s">
        <v>8</v>
      </c>
      <c r="I6024">
        <f t="shared" si="94"/>
        <v>2</v>
      </c>
      <c r="L6024" t="str">
        <v>ETHYLAN NS-500LQ BULK</v>
      </c>
      <c r="M6024" t="str">
        <v>WITCONOL SN-50 BULK</v>
      </c>
      <c r="N6024">
        <v>2</v>
      </c>
    </row>
    <row r="6025" spans="1:14">
      <c r="A6025">
        <f>IF(MOD(ROW()-3,COUNTA(tblProducts[Description]))=0,A6024+1,A6024)</f>
        <v>53</v>
      </c>
      <c r="B6025">
        <f>MOD(ROW()-3,COUNTA(tblProducts[Description]))+1</f>
        <v>95</v>
      </c>
      <c r="C6025" t="str">
        <f>_xlfn.XLOOKUP(A6025,tblProducts[Column1],tblProducts[Description])</f>
        <v>ETHYLAN NS-500LQ BULK</v>
      </c>
      <c r="D6025" t="str">
        <f>_xlfn.XLOOKUP(B6025,tblProducts[Column1],tblProducts[Description])</f>
        <v>WITCONOL SN-70 BULK</v>
      </c>
      <c r="E6025" t="s">
        <v>9</v>
      </c>
      <c r="F6025" t="s">
        <v>12</v>
      </c>
      <c r="G6025" t="s">
        <v>7</v>
      </c>
      <c r="H6025" t="s">
        <v>8</v>
      </c>
      <c r="I6025">
        <f t="shared" si="94"/>
        <v>2</v>
      </c>
      <c r="L6025" t="str">
        <v>ETHYLAN NS-500LQ BULK</v>
      </c>
      <c r="M6025" t="str">
        <v>WITCONOL SN-70 BULK</v>
      </c>
      <c r="N6025">
        <v>2</v>
      </c>
    </row>
    <row r="6026" spans="1:14">
      <c r="A6026">
        <f>IF(MOD(ROW()-3,COUNTA(tblProducts[Description]))=0,A6025+1,A6025)</f>
        <v>53</v>
      </c>
      <c r="B6026">
        <f>MOD(ROW()-3,COUNTA(tblProducts[Description]))+1</f>
        <v>96</v>
      </c>
      <c r="C6026" t="str">
        <f>_xlfn.XLOOKUP(A6026,tblProducts[Column1],tblProducts[Description])</f>
        <v>ETHYLAN NS-500LQ BULK</v>
      </c>
      <c r="D6026" t="str">
        <f>_xlfn.XLOOKUP(B6026,tblProducts[Column1],tblProducts[Description])</f>
        <v>REDICOTE E-47 NPF BULK</v>
      </c>
      <c r="E6026" t="s">
        <v>9</v>
      </c>
      <c r="F6026" t="s">
        <v>12</v>
      </c>
      <c r="G6026" t="s">
        <v>7</v>
      </c>
      <c r="H6026" t="s">
        <v>8</v>
      </c>
      <c r="I6026">
        <f t="shared" si="94"/>
        <v>2</v>
      </c>
      <c r="L6026" t="str">
        <v>ETHYLAN NS-500LQ BULK</v>
      </c>
      <c r="M6026" t="str">
        <v>REDICOTE E-47 NPF BULK</v>
      </c>
      <c r="N6026">
        <v>2</v>
      </c>
    </row>
    <row r="6027" spans="1:14">
      <c r="A6027">
        <f>IF(MOD(ROW()-3,COUNTA(tblProducts[Description]))=0,A6026+1,A6026)</f>
        <v>53</v>
      </c>
      <c r="B6027">
        <f>MOD(ROW()-3,COUNTA(tblProducts[Description]))+1</f>
        <v>97</v>
      </c>
      <c r="C6027" t="str">
        <f>_xlfn.XLOOKUP(A6027,tblProducts[Column1],tblProducts[Description])</f>
        <v>ETHYLAN NS-500LQ BULK</v>
      </c>
      <c r="D6027" t="str">
        <f>_xlfn.XLOOKUP(B6027,tblProducts[Column1],tblProducts[Description])</f>
        <v>EMULPON CO-25 BULK</v>
      </c>
      <c r="E6027" t="s">
        <v>9</v>
      </c>
      <c r="F6027" t="s">
        <v>12</v>
      </c>
      <c r="G6027" t="s">
        <v>7</v>
      </c>
      <c r="H6027" t="s">
        <v>8</v>
      </c>
      <c r="I6027">
        <f t="shared" si="94"/>
        <v>2</v>
      </c>
      <c r="L6027" t="str">
        <v>ETHYLAN NS-500LQ BULK</v>
      </c>
      <c r="M6027" t="str">
        <v>EMULPON CO-25 BULK</v>
      </c>
      <c r="N6027">
        <v>2</v>
      </c>
    </row>
    <row r="6028" spans="1:14">
      <c r="A6028">
        <f>IF(MOD(ROW()-3,COUNTA(tblProducts[Description]))=0,A6027+1,A6027)</f>
        <v>53</v>
      </c>
      <c r="B6028">
        <f>MOD(ROW()-3,COUNTA(tblProducts[Description]))+1</f>
        <v>98</v>
      </c>
      <c r="C6028" t="str">
        <f>_xlfn.XLOOKUP(A6028,tblProducts[Column1],tblProducts[Description])</f>
        <v>ETHYLAN NS-500LQ BULK</v>
      </c>
      <c r="D6028" t="str">
        <f>_xlfn.XLOOKUP(B6028,tblProducts[Column1],tblProducts[Description])</f>
        <v>EMULPON CO-30 BULK</v>
      </c>
      <c r="E6028" t="s">
        <v>9</v>
      </c>
      <c r="F6028" t="s">
        <v>12</v>
      </c>
      <c r="G6028" t="s">
        <v>7</v>
      </c>
      <c r="H6028" t="s">
        <v>8</v>
      </c>
      <c r="I6028">
        <f t="shared" si="94"/>
        <v>2</v>
      </c>
      <c r="L6028" t="str">
        <v>ETHYLAN NS-500LQ BULK</v>
      </c>
      <c r="M6028" t="str">
        <v>EMULPON CO-30 BULK</v>
      </c>
      <c r="N6028">
        <v>2</v>
      </c>
    </row>
    <row r="6029" spans="1:14">
      <c r="A6029">
        <f>IF(MOD(ROW()-3,COUNTA(tblProducts[Description]))=0,A6028+1,A6028)</f>
        <v>53</v>
      </c>
      <c r="B6029">
        <f>MOD(ROW()-3,COUNTA(tblProducts[Description]))+1</f>
        <v>99</v>
      </c>
      <c r="C6029" t="str">
        <f>_xlfn.XLOOKUP(A6029,tblProducts[Column1],tblProducts[Description])</f>
        <v>ETHYLAN NS-500LQ BULK</v>
      </c>
      <c r="D6029" t="str">
        <f>_xlfn.XLOOKUP(B6029,tblProducts[Column1],tblProducts[Description])</f>
        <v>EMULPON CO-40 BULK</v>
      </c>
      <c r="E6029" t="s">
        <v>7</v>
      </c>
      <c r="G6029" t="s">
        <v>7</v>
      </c>
      <c r="H6029" t="s">
        <v>8</v>
      </c>
      <c r="I6029">
        <f t="shared" si="94"/>
        <v>0</v>
      </c>
      <c r="L6029" t="str">
        <v>ETHYLAN NS-500LQ BULK</v>
      </c>
      <c r="M6029" t="str">
        <v>EMULPON CO-40 BULK</v>
      </c>
      <c r="N6029">
        <v>0</v>
      </c>
    </row>
    <row r="6030" spans="1:14">
      <c r="A6030">
        <f>IF(MOD(ROW()-3,COUNTA(tblProducts[Description]))=0,A6029+1,A6029)</f>
        <v>53</v>
      </c>
      <c r="B6030">
        <f>MOD(ROW()-3,COUNTA(tblProducts[Description]))+1</f>
        <v>100</v>
      </c>
      <c r="C6030" t="str">
        <f>_xlfn.XLOOKUP(A6030,tblProducts[Column1],tblProducts[Description])</f>
        <v>ETHYLAN NS-500LQ BULK</v>
      </c>
      <c r="D6030" t="str">
        <f>_xlfn.XLOOKUP(B6030,tblProducts[Column1],tblProducts[Description])</f>
        <v>EMULPON CO-36 BULK</v>
      </c>
      <c r="E6030" t="s">
        <v>9</v>
      </c>
      <c r="F6030" t="s">
        <v>12</v>
      </c>
      <c r="G6030" t="s">
        <v>7</v>
      </c>
      <c r="H6030" t="s">
        <v>8</v>
      </c>
      <c r="I6030">
        <f t="shared" si="94"/>
        <v>2</v>
      </c>
      <c r="L6030" t="str">
        <v>ETHYLAN NS-500LQ BULK</v>
      </c>
      <c r="M6030" t="str">
        <v>EMULPON CO-36 BULK</v>
      </c>
      <c r="N6030">
        <v>2</v>
      </c>
    </row>
    <row r="6031" spans="1:14">
      <c r="A6031">
        <f>IF(MOD(ROW()-3,COUNTA(tblProducts[Description]))=0,A6030+1,A6030)</f>
        <v>53</v>
      </c>
      <c r="B6031">
        <f>MOD(ROW()-3,COUNTA(tblProducts[Description]))+1</f>
        <v>101</v>
      </c>
      <c r="C6031" t="str">
        <f>_xlfn.XLOOKUP(A6031,tblProducts[Column1],tblProducts[Description])</f>
        <v>ETHYLAN NS-500LQ BULK</v>
      </c>
      <c r="D6031" t="str">
        <f>_xlfn.XLOOKUP(B6031,tblProducts[Column1],tblProducts[Description])</f>
        <v>REDICOTE E-4819 BULK</v>
      </c>
      <c r="E6031" t="s">
        <v>9</v>
      </c>
      <c r="F6031" t="s">
        <v>12</v>
      </c>
      <c r="G6031" t="s">
        <v>7</v>
      </c>
      <c r="H6031" t="s">
        <v>8</v>
      </c>
      <c r="I6031">
        <f t="shared" si="94"/>
        <v>2</v>
      </c>
      <c r="L6031" t="str">
        <v>ETHYLAN NS-500LQ BULK</v>
      </c>
      <c r="M6031" t="str">
        <v>REDICOTE E-4819 BULK</v>
      </c>
      <c r="N6031">
        <v>2</v>
      </c>
    </row>
    <row r="6032" spans="1:14">
      <c r="A6032">
        <f>IF(MOD(ROW()-3,COUNTA(tblProducts[Description]))=0,A6031+1,A6031)</f>
        <v>53</v>
      </c>
      <c r="B6032">
        <f>MOD(ROW()-3,COUNTA(tblProducts[Description]))+1</f>
        <v>102</v>
      </c>
      <c r="C6032" t="str">
        <f>_xlfn.XLOOKUP(A6032,tblProducts[Column1],tblProducts[Description])</f>
        <v>ETHYLAN NS-500LQ BULK</v>
      </c>
      <c r="D6032" t="str">
        <f>_xlfn.XLOOKUP(B6032,tblProducts[Column1],tblProducts[Description])</f>
        <v>ETHYLAN 1005 SA  BULK</v>
      </c>
      <c r="E6032" t="s">
        <v>9</v>
      </c>
      <c r="F6032" t="s">
        <v>12</v>
      </c>
      <c r="G6032" t="s">
        <v>7</v>
      </c>
      <c r="H6032" t="s">
        <v>8</v>
      </c>
      <c r="I6032">
        <f t="shared" si="94"/>
        <v>2</v>
      </c>
      <c r="L6032" t="str">
        <v>ETHYLAN NS-500LQ BULK</v>
      </c>
      <c r="M6032" t="str">
        <v>ETHYLAN 1005 SA  BULK</v>
      </c>
      <c r="N6032">
        <v>2</v>
      </c>
    </row>
    <row r="6033" spans="1:14">
      <c r="A6033">
        <f>IF(MOD(ROW()-3,COUNTA(tblProducts[Description]))=0,A6032+1,A6032)</f>
        <v>53</v>
      </c>
      <c r="B6033">
        <f>MOD(ROW()-3,COUNTA(tblProducts[Description]))+1</f>
        <v>103</v>
      </c>
      <c r="C6033" t="str">
        <f>_xlfn.XLOOKUP(A6033,tblProducts[Column1],tblProducts[Description])</f>
        <v>ETHYLAN NS-500LQ BULK</v>
      </c>
      <c r="D6033" t="str">
        <f>_xlfn.XLOOKUP(B6033,tblProducts[Column1],tblProducts[Description])</f>
        <v>ETHODUOMEEN T/15 BULK</v>
      </c>
      <c r="E6033" t="s">
        <v>9</v>
      </c>
      <c r="F6033" t="s">
        <v>12</v>
      </c>
      <c r="G6033" t="s">
        <v>7</v>
      </c>
      <c r="H6033" t="s">
        <v>8</v>
      </c>
      <c r="I6033">
        <f t="shared" si="94"/>
        <v>2</v>
      </c>
      <c r="L6033" t="str">
        <v>ETHYLAN NS-500LQ BULK</v>
      </c>
      <c r="M6033" t="str">
        <v>ETHODUOMEEN T/15 BULK</v>
      </c>
      <c r="N6033">
        <v>2</v>
      </c>
    </row>
    <row r="6034" spans="1:14">
      <c r="A6034">
        <f>IF(MOD(ROW()-3,COUNTA(tblProducts[Description]))=0,A6033+1,A6033)</f>
        <v>53</v>
      </c>
      <c r="B6034">
        <f>MOD(ROW()-3,COUNTA(tblProducts[Description]))+1</f>
        <v>104</v>
      </c>
      <c r="C6034" t="str">
        <f>_xlfn.XLOOKUP(A6034,tblProducts[Column1],tblProducts[Description])</f>
        <v>ETHYLAN NS-500LQ BULK</v>
      </c>
      <c r="D6034" t="str">
        <f>_xlfn.XLOOKUP(B6034,tblProducts[Column1],tblProducts[Description])</f>
        <v>C-6442 BULK</v>
      </c>
      <c r="E6034" t="s">
        <v>9</v>
      </c>
      <c r="F6034" t="s">
        <v>12</v>
      </c>
      <c r="G6034" t="s">
        <v>7</v>
      </c>
      <c r="H6034" t="s">
        <v>8</v>
      </c>
      <c r="I6034">
        <f t="shared" si="94"/>
        <v>2</v>
      </c>
      <c r="L6034" t="str">
        <v>ETHYLAN NS-500LQ BULK</v>
      </c>
      <c r="M6034" t="str">
        <v>C-6442 BULK</v>
      </c>
      <c r="N6034">
        <v>2</v>
      </c>
    </row>
    <row r="6035" spans="1:14">
      <c r="A6035">
        <f>IF(MOD(ROW()-3,COUNTA(tblProducts[Description]))=0,A6034+1,A6034)</f>
        <v>53</v>
      </c>
      <c r="B6035">
        <f>MOD(ROW()-3,COUNTA(tblProducts[Description]))+1</f>
        <v>105</v>
      </c>
      <c r="C6035" t="str">
        <f>_xlfn.XLOOKUP(A6035,tblProducts[Column1],tblProducts[Description])</f>
        <v>ETHYLAN NS-500LQ BULK</v>
      </c>
      <c r="D6035" t="str">
        <f>_xlfn.XLOOKUP(B6035,tblProducts[Column1],tblProducts[Description])</f>
        <v>ETHODUOMEEN T/25  BULK</v>
      </c>
      <c r="E6035" t="s">
        <v>9</v>
      </c>
      <c r="F6035" t="s">
        <v>12</v>
      </c>
      <c r="G6035" t="s">
        <v>7</v>
      </c>
      <c r="H6035" t="s">
        <v>8</v>
      </c>
      <c r="I6035">
        <f t="shared" si="94"/>
        <v>2</v>
      </c>
      <c r="L6035" t="str">
        <v>ETHYLAN NS-500LQ BULK</v>
      </c>
      <c r="M6035" t="str">
        <v>ETHODUOMEEN T/25  BULK</v>
      </c>
      <c r="N6035">
        <v>2</v>
      </c>
    </row>
    <row r="6036" spans="1:14">
      <c r="A6036">
        <f>IF(MOD(ROW()-3,COUNTA(tblProducts[Description]))=0,A6035+1,A6035)</f>
        <v>53</v>
      </c>
      <c r="B6036">
        <f>MOD(ROW()-3,COUNTA(tblProducts[Description]))+1</f>
        <v>106</v>
      </c>
      <c r="C6036" t="str">
        <f>_xlfn.XLOOKUP(A6036,tblProducts[Column1],tblProducts[Description])</f>
        <v>ETHYLAN NS-500LQ BULK</v>
      </c>
      <c r="D6036" t="str">
        <f>_xlfn.XLOOKUP(B6036,tblProducts[Column1],tblProducts[Description])</f>
        <v>WITCONOL PD-2000 BULK</v>
      </c>
      <c r="E6036" t="s">
        <v>9</v>
      </c>
      <c r="F6036" t="s">
        <v>12</v>
      </c>
      <c r="G6036" t="s">
        <v>7</v>
      </c>
      <c r="H6036" t="s">
        <v>8</v>
      </c>
      <c r="I6036">
        <f t="shared" si="94"/>
        <v>2</v>
      </c>
      <c r="L6036" t="str">
        <v>ETHYLAN NS-500LQ BULK</v>
      </c>
      <c r="M6036" t="str">
        <v>WITCONOL PD-2000 BULK</v>
      </c>
      <c r="N6036">
        <v>2</v>
      </c>
    </row>
    <row r="6037" spans="1:14">
      <c r="A6037">
        <f>IF(MOD(ROW()-3,COUNTA(tblProducts[Description]))=0,A6036+1,A6036)</f>
        <v>53</v>
      </c>
      <c r="B6037">
        <f>MOD(ROW()-3,COUNTA(tblProducts[Description]))+1</f>
        <v>107</v>
      </c>
      <c r="C6037" t="str">
        <f>_xlfn.XLOOKUP(A6037,tblProducts[Column1],tblProducts[Description])</f>
        <v>ETHYLAN NS-500LQ BULK</v>
      </c>
      <c r="D6037" t="str">
        <f>_xlfn.XLOOKUP(B6037,tblProducts[Column1],tblProducts[Description])</f>
        <v>BEROL 347 BULK</v>
      </c>
      <c r="E6037" t="s">
        <v>9</v>
      </c>
      <c r="F6037" t="s">
        <v>12</v>
      </c>
      <c r="G6037" t="s">
        <v>7</v>
      </c>
      <c r="H6037" t="s">
        <v>8</v>
      </c>
      <c r="I6037">
        <f t="shared" si="94"/>
        <v>2</v>
      </c>
      <c r="L6037" t="str">
        <v>ETHYLAN NS-500LQ BULK</v>
      </c>
      <c r="M6037" t="str">
        <v>BEROL 347 BULK</v>
      </c>
      <c r="N6037">
        <v>2</v>
      </c>
    </row>
    <row r="6038" spans="1:14">
      <c r="A6038">
        <f>IF(MOD(ROW()-3,COUNTA(tblProducts[Description]))=0,A6037+1,A6037)</f>
        <v>53</v>
      </c>
      <c r="B6038">
        <f>MOD(ROW()-3,COUNTA(tblProducts[Description]))+1</f>
        <v>108</v>
      </c>
      <c r="C6038" t="str">
        <f>_xlfn.XLOOKUP(A6038,tblProducts[Column1],tblProducts[Description])</f>
        <v>ETHYLAN NS-500LQ BULK</v>
      </c>
      <c r="D6038" t="str">
        <f>_xlfn.XLOOKUP(B6038,tblProducts[Column1],tblProducts[Description])</f>
        <v>ETHYLAN PT-3000 BULK</v>
      </c>
      <c r="E6038" t="s">
        <v>9</v>
      </c>
      <c r="F6038" t="s">
        <v>12</v>
      </c>
      <c r="G6038" t="s">
        <v>7</v>
      </c>
      <c r="H6038" t="s">
        <v>8</v>
      </c>
      <c r="I6038">
        <f t="shared" si="94"/>
        <v>2</v>
      </c>
      <c r="L6038" t="str">
        <v>ETHYLAN NS-500LQ BULK</v>
      </c>
      <c r="M6038" t="str">
        <v>ETHYLAN PT-3000 BULK</v>
      </c>
      <c r="N6038">
        <v>2</v>
      </c>
    </row>
    <row r="6039" spans="1:14">
      <c r="A6039">
        <f>IF(MOD(ROW()-3,COUNTA(tblProducts[Description]))=0,A6038+1,A6038)</f>
        <v>53</v>
      </c>
      <c r="B6039">
        <f>MOD(ROW()-3,COUNTA(tblProducts[Description]))+1</f>
        <v>109</v>
      </c>
      <c r="C6039" t="str">
        <f>_xlfn.XLOOKUP(A6039,tblProducts[Column1],tblProducts[Description])</f>
        <v>ETHYLAN NS-500LQ BULK</v>
      </c>
      <c r="D6039" t="str">
        <f>_xlfn.XLOOKUP(B6039,tblProducts[Column1],tblProducts[Description])</f>
        <v>ETHYLAN HB4/BULK</v>
      </c>
      <c r="E6039" t="s">
        <v>9</v>
      </c>
      <c r="F6039" t="s">
        <v>12</v>
      </c>
      <c r="G6039" t="s">
        <v>7</v>
      </c>
      <c r="H6039" t="s">
        <v>8</v>
      </c>
      <c r="I6039">
        <f t="shared" si="94"/>
        <v>2</v>
      </c>
      <c r="L6039" t="str">
        <v>ETHYLAN NS-500LQ BULK</v>
      </c>
      <c r="M6039" t="str">
        <v>ETHYLAN HB4/BULK</v>
      </c>
      <c r="N6039">
        <v>2</v>
      </c>
    </row>
    <row r="6040" spans="1:14">
      <c r="A6040">
        <f>IF(MOD(ROW()-3,COUNTA(tblProducts[Description]))=0,A6039+1,A6039)</f>
        <v>53</v>
      </c>
      <c r="B6040">
        <f>MOD(ROW()-3,COUNTA(tblProducts[Description]))+1</f>
        <v>110</v>
      </c>
      <c r="C6040" t="str">
        <f>_xlfn.XLOOKUP(A6040,tblProducts[Column1],tblProducts[Description])</f>
        <v>ETHYLAN NS-500LQ BULK</v>
      </c>
      <c r="D6040" t="str">
        <f>_xlfn.XLOOKUP(B6040,tblProducts[Column1],tblProducts[Description])</f>
        <v>ADSEE AB 600 BULK</v>
      </c>
      <c r="E6040" t="s">
        <v>9</v>
      </c>
      <c r="F6040" t="s">
        <v>12</v>
      </c>
      <c r="G6040" t="s">
        <v>7</v>
      </c>
      <c r="H6040" t="s">
        <v>8</v>
      </c>
      <c r="I6040">
        <f t="shared" si="94"/>
        <v>2</v>
      </c>
      <c r="L6040" t="str">
        <v>ETHYLAN NS-500LQ BULK</v>
      </c>
      <c r="M6040" t="str">
        <v>ADSEE AB 600 BULK</v>
      </c>
      <c r="N6040">
        <v>2</v>
      </c>
    </row>
    <row r="6041" spans="1:14">
      <c r="A6041">
        <f>IF(MOD(ROW()-3,COUNTA(tblProducts[Description]))=0,A6040+1,A6040)</f>
        <v>53</v>
      </c>
      <c r="B6041">
        <f>MOD(ROW()-3,COUNTA(tblProducts[Description]))+1</f>
        <v>111</v>
      </c>
      <c r="C6041" t="str">
        <f>_xlfn.XLOOKUP(A6041,tblProducts[Column1],tblProducts[Description])</f>
        <v>ETHYLAN NS-500LQ BULK</v>
      </c>
      <c r="D6041" t="str">
        <f>_xlfn.XLOOKUP(B6041,tblProducts[Column1],tblProducts[Description])</f>
        <v>WITCONOL PT-320  BULK</v>
      </c>
      <c r="E6041" t="s">
        <v>9</v>
      </c>
      <c r="F6041" t="s">
        <v>12</v>
      </c>
      <c r="G6041" t="s">
        <v>7</v>
      </c>
      <c r="H6041" t="s">
        <v>8</v>
      </c>
      <c r="I6041">
        <f t="shared" si="94"/>
        <v>2</v>
      </c>
      <c r="L6041" t="str">
        <v>ETHYLAN NS-500LQ BULK</v>
      </c>
      <c r="M6041" t="str">
        <v>WITCONOL PT-320  BULK</v>
      </c>
      <c r="N6041">
        <v>2</v>
      </c>
    </row>
    <row r="6042" spans="1:14">
      <c r="A6042">
        <f>IF(MOD(ROW()-3,COUNTA(tblProducts[Description]))=0,A6041+1,A6041)</f>
        <v>53</v>
      </c>
      <c r="B6042">
        <f>MOD(ROW()-3,COUNTA(tblProducts[Description]))+1</f>
        <v>112</v>
      </c>
      <c r="C6042" t="str">
        <f>_xlfn.XLOOKUP(A6042,tblProducts[Column1],tblProducts[Description])</f>
        <v>ETHYLAN NS-500LQ BULK</v>
      </c>
      <c r="D6042" t="str">
        <f>_xlfn.XLOOKUP(B6042,tblProducts[Column1],tblProducts[Description])</f>
        <v>ETHYLAN DA-3 BULK</v>
      </c>
      <c r="E6042" t="s">
        <v>9</v>
      </c>
      <c r="F6042" t="s">
        <v>12</v>
      </c>
      <c r="G6042" t="s">
        <v>7</v>
      </c>
      <c r="H6042" t="s">
        <v>8</v>
      </c>
      <c r="I6042">
        <f t="shared" si="94"/>
        <v>2</v>
      </c>
      <c r="L6042" t="str">
        <v>ETHYLAN NS-500LQ BULK</v>
      </c>
      <c r="M6042" t="str">
        <v>ETHYLAN DA-3 BULK</v>
      </c>
      <c r="N6042">
        <v>2</v>
      </c>
    </row>
    <row r="6043" spans="1:14">
      <c r="A6043">
        <f>IF(MOD(ROW()-3,COUNTA(tblProducts[Description]))=0,A6042+1,A6042)</f>
        <v>53</v>
      </c>
      <c r="B6043">
        <f>MOD(ROW()-3,COUNTA(tblProducts[Description]))+1</f>
        <v>113</v>
      </c>
      <c r="C6043" t="str">
        <f>_xlfn.XLOOKUP(A6043,tblProducts[Column1],tblProducts[Description])</f>
        <v>ETHYLAN NS-500LQ BULK</v>
      </c>
      <c r="D6043" t="str">
        <f>_xlfn.XLOOKUP(B6043,tblProducts[Column1],tblProducts[Description])</f>
        <v>ETHOMEEN O/12 BULK</v>
      </c>
      <c r="E6043" t="s">
        <v>9</v>
      </c>
      <c r="F6043" t="s">
        <v>12</v>
      </c>
      <c r="G6043" t="s">
        <v>7</v>
      </c>
      <c r="H6043" t="s">
        <v>8</v>
      </c>
      <c r="I6043">
        <f t="shared" si="94"/>
        <v>2</v>
      </c>
      <c r="L6043" t="str">
        <v>ETHYLAN NS-500LQ BULK</v>
      </c>
      <c r="M6043" t="str">
        <v>ETHOMEEN O/12 BULK</v>
      </c>
      <c r="N6043">
        <v>2</v>
      </c>
    </row>
    <row r="6044" spans="1:14">
      <c r="A6044">
        <f>IF(MOD(ROW()-3,COUNTA(tblProducts[Description]))=0,A6043+1,A6043)</f>
        <v>53</v>
      </c>
      <c r="B6044">
        <f>MOD(ROW()-3,COUNTA(tblProducts[Description]))+1</f>
        <v>114</v>
      </c>
      <c r="C6044" t="str">
        <f>_xlfn.XLOOKUP(A6044,tblProducts[Column1],tblProducts[Description])</f>
        <v>ETHYLAN NS-500LQ BULK</v>
      </c>
      <c r="D6044" t="str">
        <f>_xlfn.XLOOKUP(B6044,tblProducts[Column1],tblProducts[Description])</f>
        <v>WITCONOL PT-1000 BULK</v>
      </c>
      <c r="E6044" t="s">
        <v>9</v>
      </c>
      <c r="F6044" t="s">
        <v>12</v>
      </c>
      <c r="G6044" t="s">
        <v>7</v>
      </c>
      <c r="H6044" t="s">
        <v>8</v>
      </c>
      <c r="I6044">
        <f t="shared" si="94"/>
        <v>2</v>
      </c>
      <c r="L6044" t="str">
        <v>ETHYLAN NS-500LQ BULK</v>
      </c>
      <c r="M6044" t="str">
        <v>WITCONOL PT-1000 BULK</v>
      </c>
      <c r="N6044">
        <v>2</v>
      </c>
    </row>
    <row r="6045" spans="1:14">
      <c r="A6045">
        <f>IF(MOD(ROW()-3,COUNTA(tblProducts[Description]))=0,A6044+1,A6044)</f>
        <v>54</v>
      </c>
      <c r="B6045">
        <f>MOD(ROW()-3,COUNTA(tblProducts[Description]))+1</f>
        <v>1</v>
      </c>
      <c r="C6045" t="str">
        <f>_xlfn.XLOOKUP(A6045,tblProducts[Column1],tblProducts[Description])</f>
        <v>ETHYLAN PRE NS-505 K BULK</v>
      </c>
      <c r="D6045" t="str">
        <f>_xlfn.XLOOKUP(B6045,tblProducts[Column1],tblProducts[Description])</f>
        <v>ADSEE 4130 BULK</v>
      </c>
      <c r="E6045" t="s">
        <v>9</v>
      </c>
      <c r="F6045" t="s">
        <v>12</v>
      </c>
      <c r="G6045" t="s">
        <v>7</v>
      </c>
      <c r="H6045" t="s">
        <v>8</v>
      </c>
      <c r="I6045">
        <f t="shared" si="94"/>
        <v>2</v>
      </c>
      <c r="L6045" t="str">
        <v>ETHYLAN PRE NS-505 K BULK</v>
      </c>
      <c r="M6045" t="str">
        <v>ADSEE 4130 BULK</v>
      </c>
      <c r="N6045">
        <v>2</v>
      </c>
    </row>
    <row r="6046" spans="1:14">
      <c r="A6046">
        <f>IF(MOD(ROW()-3,COUNTA(tblProducts[Description]))=0,A6045+1,A6045)</f>
        <v>54</v>
      </c>
      <c r="B6046">
        <f>MOD(ROW()-3,COUNTA(tblProducts[Description]))+1</f>
        <v>2</v>
      </c>
      <c r="C6046" t="str">
        <f>_xlfn.XLOOKUP(A6046,tblProducts[Column1],tblProducts[Description])</f>
        <v>ETHYLAN PRE NS-505 K BULK</v>
      </c>
      <c r="D6046" t="str">
        <f>_xlfn.XLOOKUP(B6046,tblProducts[Column1],tblProducts[Description])</f>
        <v>ARMOSTAT 300 BULK</v>
      </c>
      <c r="E6046" t="s">
        <v>9</v>
      </c>
      <c r="F6046" t="s">
        <v>12</v>
      </c>
      <c r="G6046" t="s">
        <v>7</v>
      </c>
      <c r="H6046" t="s">
        <v>8</v>
      </c>
      <c r="I6046">
        <f t="shared" si="94"/>
        <v>2</v>
      </c>
      <c r="L6046" t="str">
        <v>ETHYLAN PRE NS-505 K BULK</v>
      </c>
      <c r="M6046" t="str">
        <v>ARMOSTAT 300 BULK</v>
      </c>
      <c r="N6046">
        <v>2</v>
      </c>
    </row>
    <row r="6047" spans="1:14">
      <c r="A6047">
        <f>IF(MOD(ROW()-3,COUNTA(tblProducts[Description]))=0,A6046+1,A6046)</f>
        <v>54</v>
      </c>
      <c r="B6047">
        <f>MOD(ROW()-3,COUNTA(tblProducts[Description]))+1</f>
        <v>3</v>
      </c>
      <c r="C6047" t="str">
        <f>_xlfn.XLOOKUP(A6047,tblProducts[Column1],tblProducts[Description])</f>
        <v>ETHYLAN PRE NS-505 K BULK</v>
      </c>
      <c r="D6047" t="str">
        <f>_xlfn.XLOOKUP(B6047,tblProducts[Column1],tblProducts[Description])</f>
        <v>ARMOSTAT 400 BULK</v>
      </c>
      <c r="E6047" t="s">
        <v>9</v>
      </c>
      <c r="F6047" t="s">
        <v>12</v>
      </c>
      <c r="G6047" t="s">
        <v>7</v>
      </c>
      <c r="H6047" t="s">
        <v>8</v>
      </c>
      <c r="I6047">
        <f t="shared" si="94"/>
        <v>2</v>
      </c>
      <c r="L6047" t="str">
        <v>ETHYLAN PRE NS-505 K BULK</v>
      </c>
      <c r="M6047" t="str">
        <v>ARMOSTAT 400 BULK</v>
      </c>
      <c r="N6047">
        <v>2</v>
      </c>
    </row>
    <row r="6048" spans="1:14">
      <c r="A6048">
        <f>IF(MOD(ROW()-3,COUNTA(tblProducts[Description]))=0,A6047+1,A6047)</f>
        <v>54</v>
      </c>
      <c r="B6048">
        <f>MOD(ROW()-3,COUNTA(tblProducts[Description]))+1</f>
        <v>4</v>
      </c>
      <c r="C6048" t="str">
        <f>_xlfn.XLOOKUP(A6048,tblProducts[Column1],tblProducts[Description])</f>
        <v>ETHYLAN PRE NS-505 K BULK</v>
      </c>
      <c r="D6048" t="str">
        <f>_xlfn.XLOOKUP(B6048,tblProducts[Column1],tblProducts[Description])</f>
        <v>ARMOSTAT 410 LM BULK</v>
      </c>
      <c r="E6048" t="s">
        <v>9</v>
      </c>
      <c r="F6048" t="s">
        <v>12</v>
      </c>
      <c r="G6048" t="s">
        <v>7</v>
      </c>
      <c r="H6048" t="s">
        <v>8</v>
      </c>
      <c r="I6048">
        <f t="shared" si="94"/>
        <v>2</v>
      </c>
      <c r="L6048" t="str">
        <v>ETHYLAN PRE NS-505 K BULK</v>
      </c>
      <c r="M6048" t="str">
        <v>ARMOSTAT 410 LM BULK</v>
      </c>
      <c r="N6048">
        <v>2</v>
      </c>
    </row>
    <row r="6049" spans="1:14">
      <c r="A6049">
        <f>IF(MOD(ROW()-3,COUNTA(tblProducts[Description]))=0,A6048+1,A6048)</f>
        <v>54</v>
      </c>
      <c r="B6049">
        <f>MOD(ROW()-3,COUNTA(tblProducts[Description]))+1</f>
        <v>5</v>
      </c>
      <c r="C6049" t="str">
        <f>_xlfn.XLOOKUP(A6049,tblProducts[Column1],tblProducts[Description])</f>
        <v>ETHYLAN PRE NS-505 K BULK</v>
      </c>
      <c r="D6049" t="str">
        <f>_xlfn.XLOOKUP(B6049,tblProducts[Column1],tblProducts[Description])</f>
        <v>ARMUL HE 5070 BULK</v>
      </c>
      <c r="E6049" t="s">
        <v>9</v>
      </c>
      <c r="F6049" t="s">
        <v>12</v>
      </c>
      <c r="G6049" t="s">
        <v>7</v>
      </c>
      <c r="H6049" t="s">
        <v>8</v>
      </c>
      <c r="I6049">
        <f t="shared" si="94"/>
        <v>2</v>
      </c>
      <c r="L6049" t="str">
        <v>ETHYLAN PRE NS-505 K BULK</v>
      </c>
      <c r="M6049" t="str">
        <v>ARMUL HE 5070 BULK</v>
      </c>
      <c r="N6049">
        <v>2</v>
      </c>
    </row>
    <row r="6050" spans="1:14">
      <c r="A6050">
        <f>IF(MOD(ROW()-3,COUNTA(tblProducts[Description]))=0,A6049+1,A6049)</f>
        <v>54</v>
      </c>
      <c r="B6050">
        <f>MOD(ROW()-3,COUNTA(tblProducts[Description]))+1</f>
        <v>6</v>
      </c>
      <c r="C6050" t="str">
        <f>_xlfn.XLOOKUP(A6050,tblProducts[Column1],tblProducts[Description])</f>
        <v>ETHYLAN PRE NS-505 K BULK</v>
      </c>
      <c r="D6050" t="str">
        <f>_xlfn.XLOOKUP(B6050,tblProducts[Column1],tblProducts[Description])</f>
        <v>BEROL 260 BULK</v>
      </c>
      <c r="E6050" t="s">
        <v>9</v>
      </c>
      <c r="F6050" t="s">
        <v>12</v>
      </c>
      <c r="G6050" t="s">
        <v>7</v>
      </c>
      <c r="H6050" t="s">
        <v>8</v>
      </c>
      <c r="I6050">
        <f t="shared" si="94"/>
        <v>2</v>
      </c>
      <c r="L6050" t="str">
        <v>ETHYLAN PRE NS-505 K BULK</v>
      </c>
      <c r="M6050" t="str">
        <v>BEROL 260 BULK</v>
      </c>
      <c r="N6050">
        <v>2</v>
      </c>
    </row>
    <row r="6051" spans="1:14">
      <c r="A6051">
        <f>IF(MOD(ROW()-3,COUNTA(tblProducts[Description]))=0,A6050+1,A6050)</f>
        <v>54</v>
      </c>
      <c r="B6051">
        <f>MOD(ROW()-3,COUNTA(tblProducts[Description]))+1</f>
        <v>7</v>
      </c>
      <c r="C6051" t="str">
        <f>_xlfn.XLOOKUP(A6051,tblProducts[Column1],tblProducts[Description])</f>
        <v>ETHYLAN PRE NS-505 K BULK</v>
      </c>
      <c r="D6051" t="str">
        <f>_xlfn.XLOOKUP(B6051,tblProducts[Column1],tblProducts[Description])</f>
        <v>BEROL 266 BULK</v>
      </c>
      <c r="E6051" t="s">
        <v>9</v>
      </c>
      <c r="F6051" t="s">
        <v>12</v>
      </c>
      <c r="G6051" t="s">
        <v>7</v>
      </c>
      <c r="H6051" t="s">
        <v>8</v>
      </c>
      <c r="I6051">
        <f t="shared" si="94"/>
        <v>2</v>
      </c>
      <c r="L6051" t="str">
        <v>ETHYLAN PRE NS-505 K BULK</v>
      </c>
      <c r="M6051" t="str">
        <v>BEROL 266 BULK</v>
      </c>
      <c r="N6051">
        <v>2</v>
      </c>
    </row>
    <row r="6052" spans="1:14">
      <c r="A6052">
        <f>IF(MOD(ROW()-3,COUNTA(tblProducts[Description]))=0,A6051+1,A6051)</f>
        <v>54</v>
      </c>
      <c r="B6052">
        <f>MOD(ROW()-3,COUNTA(tblProducts[Description]))+1</f>
        <v>8</v>
      </c>
      <c r="C6052" t="str">
        <f>_xlfn.XLOOKUP(A6052,tblProducts[Column1],tblProducts[Description])</f>
        <v>ETHYLAN PRE NS-505 K BULK</v>
      </c>
      <c r="D6052" t="str">
        <f>_xlfn.XLOOKUP(B6052,tblProducts[Column1],tblProducts[Description])</f>
        <v>BEROL 266V BULK</v>
      </c>
      <c r="E6052" t="s">
        <v>9</v>
      </c>
      <c r="F6052" t="s">
        <v>12</v>
      </c>
      <c r="G6052" t="s">
        <v>9</v>
      </c>
      <c r="H6052" t="s">
        <v>11</v>
      </c>
      <c r="I6052">
        <f t="shared" si="94"/>
        <v>4</v>
      </c>
      <c r="L6052" t="str">
        <v>ETHYLAN PRE NS-505 K BULK</v>
      </c>
      <c r="M6052" t="str">
        <v>BEROL 266V BULK</v>
      </c>
      <c r="N6052">
        <v>4</v>
      </c>
    </row>
    <row r="6053" spans="1:14">
      <c r="A6053">
        <f>IF(MOD(ROW()-3,COUNTA(tblProducts[Description]))=0,A6052+1,A6052)</f>
        <v>54</v>
      </c>
      <c r="B6053">
        <f>MOD(ROW()-3,COUNTA(tblProducts[Description]))+1</f>
        <v>9</v>
      </c>
      <c r="C6053" t="str">
        <f>_xlfn.XLOOKUP(A6053,tblProducts[Column1],tblProducts[Description])</f>
        <v>ETHYLAN PRE NS-505 K BULK</v>
      </c>
      <c r="D6053" t="str">
        <f>_xlfn.XLOOKUP(B6053,tblProducts[Column1],tblProducts[Description])</f>
        <v>BEROL 467 BULK</v>
      </c>
      <c r="E6053" t="s">
        <v>9</v>
      </c>
      <c r="F6053" t="s">
        <v>12</v>
      </c>
      <c r="G6053" t="s">
        <v>9</v>
      </c>
      <c r="H6053" t="s">
        <v>11</v>
      </c>
      <c r="I6053">
        <f t="shared" si="94"/>
        <v>4</v>
      </c>
      <c r="L6053" t="str">
        <v>ETHYLAN PRE NS-505 K BULK</v>
      </c>
      <c r="M6053" t="str">
        <v>BEROL 467 BULK</v>
      </c>
      <c r="N6053">
        <v>4</v>
      </c>
    </row>
    <row r="6054" spans="1:14">
      <c r="A6054">
        <f>IF(MOD(ROW()-3,COUNTA(tblProducts[Description]))=0,A6053+1,A6053)</f>
        <v>54</v>
      </c>
      <c r="B6054">
        <f>MOD(ROW()-3,COUNTA(tblProducts[Description]))+1</f>
        <v>10</v>
      </c>
      <c r="C6054" t="str">
        <f>_xlfn.XLOOKUP(A6054,tblProducts[Column1],tblProducts[Description])</f>
        <v>ETHYLAN PRE NS-505 K BULK</v>
      </c>
      <c r="D6054" t="str">
        <f>_xlfn.XLOOKUP(B6054,tblProducts[Column1],tblProducts[Description])</f>
        <v>BEROL OX 91-6 BULK</v>
      </c>
      <c r="E6054" t="s">
        <v>9</v>
      </c>
      <c r="F6054" t="s">
        <v>12</v>
      </c>
      <c r="G6054" t="s">
        <v>9</v>
      </c>
      <c r="H6054" t="s">
        <v>11</v>
      </c>
      <c r="I6054">
        <f t="shared" si="94"/>
        <v>4</v>
      </c>
      <c r="L6054" t="str">
        <v>ETHYLAN PRE NS-505 K BULK</v>
      </c>
      <c r="M6054" t="str">
        <v>BEROL OX 91-6 BULK</v>
      </c>
      <c r="N6054">
        <v>4</v>
      </c>
    </row>
    <row r="6055" spans="1:14">
      <c r="A6055">
        <f>IF(MOD(ROW()-3,COUNTA(tblProducts[Description]))=0,A6054+1,A6054)</f>
        <v>54</v>
      </c>
      <c r="B6055">
        <f>MOD(ROW()-3,COUNTA(tblProducts[Description]))+1</f>
        <v>11</v>
      </c>
      <c r="C6055" t="str">
        <f>_xlfn.XLOOKUP(A6055,tblProducts[Column1],tblProducts[Description])</f>
        <v>ETHYLAN PRE NS-505 K BULK</v>
      </c>
      <c r="D6055" t="str">
        <f>_xlfn.XLOOKUP(B6055,tblProducts[Column1],tblProducts[Description])</f>
        <v>C-5635 BULK</v>
      </c>
      <c r="E6055" t="s">
        <v>9</v>
      </c>
      <c r="F6055" t="s">
        <v>12</v>
      </c>
      <c r="G6055" t="s">
        <v>7</v>
      </c>
      <c r="H6055" t="s">
        <v>8</v>
      </c>
      <c r="I6055">
        <f t="shared" si="94"/>
        <v>2</v>
      </c>
      <c r="L6055" t="str">
        <v>ETHYLAN PRE NS-505 K BULK</v>
      </c>
      <c r="M6055" t="str">
        <v>C-5635 BULK</v>
      </c>
      <c r="N6055">
        <v>2</v>
      </c>
    </row>
    <row r="6056" spans="1:14">
      <c r="A6056">
        <f>IF(MOD(ROW()-3,COUNTA(tblProducts[Description]))=0,A6055+1,A6055)</f>
        <v>54</v>
      </c>
      <c r="B6056">
        <f>MOD(ROW()-3,COUNTA(tblProducts[Description]))+1</f>
        <v>12</v>
      </c>
      <c r="C6056" t="str">
        <f>_xlfn.XLOOKUP(A6056,tblProducts[Column1],tblProducts[Description])</f>
        <v>ETHYLAN PRE NS-505 K BULK</v>
      </c>
      <c r="D6056" t="str">
        <f>_xlfn.XLOOKUP(B6056,tblProducts[Column1],tblProducts[Description])</f>
        <v>C-6290 BULK</v>
      </c>
      <c r="E6056" t="s">
        <v>9</v>
      </c>
      <c r="F6056" t="s">
        <v>12</v>
      </c>
      <c r="G6056" t="s">
        <v>7</v>
      </c>
      <c r="H6056" t="s">
        <v>13</v>
      </c>
      <c r="I6056">
        <f t="shared" si="94"/>
        <v>2</v>
      </c>
      <c r="L6056" t="str">
        <v>ETHYLAN PRE NS-505 K BULK</v>
      </c>
      <c r="M6056" t="str">
        <v>C-6290 BULK</v>
      </c>
      <c r="N6056">
        <v>2</v>
      </c>
    </row>
    <row r="6057" spans="1:14">
      <c r="A6057">
        <f>IF(MOD(ROW()-3,COUNTA(tblProducts[Description]))=0,A6056+1,A6056)</f>
        <v>54</v>
      </c>
      <c r="B6057">
        <f>MOD(ROW()-3,COUNTA(tblProducts[Description]))+1</f>
        <v>13</v>
      </c>
      <c r="C6057" t="str">
        <f>_xlfn.XLOOKUP(A6057,tblProducts[Column1],tblProducts[Description])</f>
        <v>ETHYLAN PRE NS-505 K BULK</v>
      </c>
      <c r="D6057" t="str">
        <f>_xlfn.XLOOKUP(B6057,tblProducts[Column1],tblProducts[Description])</f>
        <v>C-6385 BULK</v>
      </c>
      <c r="E6057" t="s">
        <v>9</v>
      </c>
      <c r="F6057" t="s">
        <v>12</v>
      </c>
      <c r="G6057" t="s">
        <v>7</v>
      </c>
      <c r="H6057" t="s">
        <v>13</v>
      </c>
      <c r="I6057">
        <f t="shared" si="94"/>
        <v>2</v>
      </c>
      <c r="L6057" t="str">
        <v>ETHYLAN PRE NS-505 K BULK</v>
      </c>
      <c r="M6057" t="str">
        <v>C-6385 BULK</v>
      </c>
      <c r="N6057">
        <v>2</v>
      </c>
    </row>
    <row r="6058" spans="1:14">
      <c r="A6058">
        <f>IF(MOD(ROW()-3,COUNTA(tblProducts[Description]))=0,A6057+1,A6057)</f>
        <v>54</v>
      </c>
      <c r="B6058">
        <f>MOD(ROW()-3,COUNTA(tblProducts[Description]))+1</f>
        <v>14</v>
      </c>
      <c r="C6058" t="str">
        <f>_xlfn.XLOOKUP(A6058,tblProducts[Column1],tblProducts[Description])</f>
        <v>ETHYLAN PRE NS-505 K BULK</v>
      </c>
      <c r="D6058" t="str">
        <f>_xlfn.XLOOKUP(B6058,tblProducts[Column1],tblProducts[Description])</f>
        <v>C-6427 BULK</v>
      </c>
      <c r="E6058" t="s">
        <v>9</v>
      </c>
      <c r="F6058" t="s">
        <v>12</v>
      </c>
      <c r="G6058" t="s">
        <v>7</v>
      </c>
      <c r="H6058" t="s">
        <v>13</v>
      </c>
      <c r="I6058">
        <f t="shared" si="94"/>
        <v>2</v>
      </c>
      <c r="L6058" t="str">
        <v>ETHYLAN PRE NS-505 K BULK</v>
      </c>
      <c r="M6058" t="str">
        <v>C-6427 BULK</v>
      </c>
      <c r="N6058">
        <v>2</v>
      </c>
    </row>
    <row r="6059" spans="1:14">
      <c r="A6059">
        <f>IF(MOD(ROW()-3,COUNTA(tblProducts[Description]))=0,A6058+1,A6058)</f>
        <v>54</v>
      </c>
      <c r="B6059">
        <f>MOD(ROW()-3,COUNTA(tblProducts[Description]))+1</f>
        <v>15</v>
      </c>
      <c r="C6059" t="str">
        <f>_xlfn.XLOOKUP(A6059,tblProducts[Column1],tblProducts[Description])</f>
        <v>ETHYLAN PRE NS-505 K BULK</v>
      </c>
      <c r="D6059" t="str">
        <f>_xlfn.XLOOKUP(B6059,tblProducts[Column1],tblProducts[Description])</f>
        <v>EMULPON CO-200 BULK</v>
      </c>
      <c r="E6059" t="s">
        <v>9</v>
      </c>
      <c r="F6059" t="s">
        <v>12</v>
      </c>
      <c r="G6059" t="s">
        <v>7</v>
      </c>
      <c r="H6059" t="s">
        <v>8</v>
      </c>
      <c r="I6059">
        <f t="shared" si="94"/>
        <v>2</v>
      </c>
      <c r="L6059" t="str">
        <v>ETHYLAN PRE NS-505 K BULK</v>
      </c>
      <c r="M6059" t="str">
        <v>EMULPON CO-200 BULK</v>
      </c>
      <c r="N6059">
        <v>2</v>
      </c>
    </row>
    <row r="6060" spans="1:14">
      <c r="A6060">
        <f>IF(MOD(ROW()-3,COUNTA(tblProducts[Description]))=0,A6059+1,A6059)</f>
        <v>54</v>
      </c>
      <c r="B6060">
        <f>MOD(ROW()-3,COUNTA(tblProducts[Description]))+1</f>
        <v>16</v>
      </c>
      <c r="C6060" t="str">
        <f>_xlfn.XLOOKUP(A6060,tblProducts[Column1],tblProducts[Description])</f>
        <v>ETHYLAN PRE NS-505 K BULK</v>
      </c>
      <c r="D6060" t="str">
        <f>_xlfn.XLOOKUP(B6060,tblProducts[Column1],tblProducts[Description])</f>
        <v>EMULPON CO-360 BULK</v>
      </c>
      <c r="E6060" t="s">
        <v>9</v>
      </c>
      <c r="F6060" t="s">
        <v>12</v>
      </c>
      <c r="G6060" t="s">
        <v>7</v>
      </c>
      <c r="H6060" t="s">
        <v>8</v>
      </c>
      <c r="I6060">
        <f t="shared" si="94"/>
        <v>2</v>
      </c>
      <c r="L6060" t="str">
        <v>ETHYLAN PRE NS-505 K BULK</v>
      </c>
      <c r="M6060" t="str">
        <v>EMULPON CO-360 BULK</v>
      </c>
      <c r="N6060">
        <v>2</v>
      </c>
    </row>
    <row r="6061" spans="1:14">
      <c r="A6061">
        <f>IF(MOD(ROW()-3,COUNTA(tblProducts[Description]))=0,A6060+1,A6060)</f>
        <v>54</v>
      </c>
      <c r="B6061">
        <f>MOD(ROW()-3,COUNTA(tblProducts[Description]))+1</f>
        <v>17</v>
      </c>
      <c r="C6061" t="str">
        <f>_xlfn.XLOOKUP(A6061,tblProducts[Column1],tblProducts[Description])</f>
        <v>ETHYLAN PRE NS-505 K BULK</v>
      </c>
      <c r="D6061" t="str">
        <f>_xlfn.XLOOKUP(B6061,tblProducts[Column1],tblProducts[Description])</f>
        <v>EMULPON CO-550 BULK</v>
      </c>
      <c r="E6061" t="s">
        <v>9</v>
      </c>
      <c r="F6061" t="s">
        <v>12</v>
      </c>
      <c r="G6061" t="s">
        <v>7</v>
      </c>
      <c r="H6061" t="s">
        <v>8</v>
      </c>
      <c r="I6061">
        <f t="shared" si="94"/>
        <v>2</v>
      </c>
      <c r="L6061" t="str">
        <v>ETHYLAN PRE NS-505 K BULK</v>
      </c>
      <c r="M6061" t="str">
        <v>EMULPON CO-550 BULK</v>
      </c>
      <c r="N6061">
        <v>2</v>
      </c>
    </row>
    <row r="6062" spans="1:14">
      <c r="A6062">
        <f>IF(MOD(ROW()-3,COUNTA(tblProducts[Description]))=0,A6061+1,A6061)</f>
        <v>54</v>
      </c>
      <c r="B6062">
        <f>MOD(ROW()-3,COUNTA(tblProducts[Description]))+1</f>
        <v>18</v>
      </c>
      <c r="C6062" t="str">
        <f>_xlfn.XLOOKUP(A6062,tblProducts[Column1],tblProducts[Description])</f>
        <v>ETHYLAN PRE NS-505 K BULK</v>
      </c>
      <c r="D6062" t="str">
        <f>_xlfn.XLOOKUP(B6062,tblProducts[Column1],tblProducts[Description])</f>
        <v>ETHODUOMEEN HT/13 BULK</v>
      </c>
      <c r="E6062" t="s">
        <v>9</v>
      </c>
      <c r="F6062" t="s">
        <v>12</v>
      </c>
      <c r="G6062" t="s">
        <v>7</v>
      </c>
      <c r="H6062" t="s">
        <v>8</v>
      </c>
      <c r="I6062">
        <f t="shared" si="94"/>
        <v>2</v>
      </c>
      <c r="L6062" t="str">
        <v>ETHYLAN PRE NS-505 K BULK</v>
      </c>
      <c r="M6062" t="str">
        <v>ETHODUOMEEN HT/13 BULK</v>
      </c>
      <c r="N6062">
        <v>2</v>
      </c>
    </row>
    <row r="6063" spans="1:14">
      <c r="A6063">
        <f>IF(MOD(ROW()-3,COUNTA(tblProducts[Description]))=0,A6062+1,A6062)</f>
        <v>54</v>
      </c>
      <c r="B6063">
        <f>MOD(ROW()-3,COUNTA(tblProducts[Description]))+1</f>
        <v>19</v>
      </c>
      <c r="C6063" t="str">
        <f>_xlfn.XLOOKUP(A6063,tblProducts[Column1],tblProducts[Description])</f>
        <v>ETHYLAN PRE NS-505 K BULK</v>
      </c>
      <c r="D6063" t="str">
        <f>_xlfn.XLOOKUP(B6063,tblProducts[Column1],tblProducts[Description])</f>
        <v>ETHODUOMEEN T/13 BULK</v>
      </c>
      <c r="E6063" t="s">
        <v>9</v>
      </c>
      <c r="F6063" t="s">
        <v>12</v>
      </c>
      <c r="G6063" t="s">
        <v>7</v>
      </c>
      <c r="H6063" t="s">
        <v>8</v>
      </c>
      <c r="I6063">
        <f t="shared" si="94"/>
        <v>2</v>
      </c>
      <c r="L6063" t="str">
        <v>ETHYLAN PRE NS-505 K BULK</v>
      </c>
      <c r="M6063" t="str">
        <v>ETHODUOMEEN T/13 BULK</v>
      </c>
      <c r="N6063">
        <v>2</v>
      </c>
    </row>
    <row r="6064" spans="1:14">
      <c r="A6064">
        <f>IF(MOD(ROW()-3,COUNTA(tblProducts[Description]))=0,A6063+1,A6063)</f>
        <v>54</v>
      </c>
      <c r="B6064">
        <f>MOD(ROW()-3,COUNTA(tblProducts[Description]))+1</f>
        <v>20</v>
      </c>
      <c r="C6064" t="str">
        <f>_xlfn.XLOOKUP(A6064,tblProducts[Column1],tblProducts[Description])</f>
        <v>ETHYLAN PRE NS-505 K BULK</v>
      </c>
      <c r="D6064" t="str">
        <f>_xlfn.XLOOKUP(B6064,tblProducts[Column1],tblProducts[Description])</f>
        <v>ETHODUOMEEN T/13N BULK</v>
      </c>
      <c r="E6064" t="s">
        <v>9</v>
      </c>
      <c r="F6064" t="s">
        <v>12</v>
      </c>
      <c r="G6064" t="s">
        <v>7</v>
      </c>
      <c r="H6064" t="s">
        <v>8</v>
      </c>
      <c r="I6064">
        <f t="shared" si="94"/>
        <v>2</v>
      </c>
      <c r="L6064" t="str">
        <v>ETHYLAN PRE NS-505 K BULK</v>
      </c>
      <c r="M6064" t="str">
        <v>ETHODUOMEEN T/13N BULK</v>
      </c>
      <c r="N6064">
        <v>2</v>
      </c>
    </row>
    <row r="6065" spans="1:14">
      <c r="A6065">
        <f>IF(MOD(ROW()-3,COUNTA(tblProducts[Description]))=0,A6064+1,A6064)</f>
        <v>54</v>
      </c>
      <c r="B6065">
        <f>MOD(ROW()-3,COUNTA(tblProducts[Description]))+1</f>
        <v>21</v>
      </c>
      <c r="C6065" t="str">
        <f>_xlfn.XLOOKUP(A6065,tblProducts[Column1],tblProducts[Description])</f>
        <v>ETHYLAN PRE NS-505 K BULK</v>
      </c>
      <c r="D6065" t="str">
        <f>_xlfn.XLOOKUP(B6065,tblProducts[Column1],tblProducts[Description])</f>
        <v>ETHODUOMEEN T/20 BULK</v>
      </c>
      <c r="E6065" t="s">
        <v>9</v>
      </c>
      <c r="F6065" t="s">
        <v>12</v>
      </c>
      <c r="G6065" t="s">
        <v>7</v>
      </c>
      <c r="H6065" t="s">
        <v>8</v>
      </c>
      <c r="I6065">
        <f t="shared" si="94"/>
        <v>2</v>
      </c>
      <c r="L6065" t="str">
        <v>ETHYLAN PRE NS-505 K BULK</v>
      </c>
      <c r="M6065" t="str">
        <v>ETHODUOMEEN T/20 BULK</v>
      </c>
      <c r="N6065">
        <v>2</v>
      </c>
    </row>
    <row r="6066" spans="1:14">
      <c r="A6066">
        <f>IF(MOD(ROW()-3,COUNTA(tblProducts[Description]))=0,A6065+1,A6065)</f>
        <v>54</v>
      </c>
      <c r="B6066">
        <f>MOD(ROW()-3,COUNTA(tblProducts[Description]))+1</f>
        <v>22</v>
      </c>
      <c r="C6066" t="str">
        <f>_xlfn.XLOOKUP(A6066,tblProducts[Column1],tblProducts[Description])</f>
        <v>ETHYLAN PRE NS-505 K BULK</v>
      </c>
      <c r="D6066" t="str">
        <f>_xlfn.XLOOKUP(B6066,tblProducts[Column1],tblProducts[Description])</f>
        <v>ETHODUOMEEN T/25 BULK</v>
      </c>
      <c r="E6066" t="s">
        <v>9</v>
      </c>
      <c r="F6066" t="s">
        <v>12</v>
      </c>
      <c r="G6066" t="s">
        <v>7</v>
      </c>
      <c r="H6066" t="s">
        <v>8</v>
      </c>
      <c r="I6066">
        <f t="shared" si="94"/>
        <v>2</v>
      </c>
      <c r="L6066" t="str">
        <v>ETHYLAN PRE NS-505 K BULK</v>
      </c>
      <c r="M6066" t="str">
        <v>ETHODUOMEEN T/25 BULK</v>
      </c>
      <c r="N6066">
        <v>2</v>
      </c>
    </row>
    <row r="6067" spans="1:14">
      <c r="A6067">
        <f>IF(MOD(ROW()-3,COUNTA(tblProducts[Description]))=0,A6066+1,A6066)</f>
        <v>54</v>
      </c>
      <c r="B6067">
        <f>MOD(ROW()-3,COUNTA(tblProducts[Description]))+1</f>
        <v>23</v>
      </c>
      <c r="C6067" t="str">
        <f>_xlfn.XLOOKUP(A6067,tblProducts[Column1],tblProducts[Description])</f>
        <v>ETHYLAN PRE NS-505 K BULK</v>
      </c>
      <c r="D6067" t="str">
        <f>_xlfn.XLOOKUP(B6067,tblProducts[Column1],tblProducts[Description])</f>
        <v>ETHOFAT 242/25 BULK</v>
      </c>
      <c r="E6067" t="s">
        <v>9</v>
      </c>
      <c r="F6067" t="s">
        <v>12</v>
      </c>
      <c r="G6067" t="s">
        <v>7</v>
      </c>
      <c r="H6067" t="s">
        <v>8</v>
      </c>
      <c r="I6067">
        <f t="shared" si="94"/>
        <v>2</v>
      </c>
      <c r="L6067" t="str">
        <v>ETHYLAN PRE NS-505 K BULK</v>
      </c>
      <c r="M6067" t="str">
        <v>ETHOFAT 242/25 BULK</v>
      </c>
      <c r="N6067">
        <v>2</v>
      </c>
    </row>
    <row r="6068" spans="1:14">
      <c r="A6068">
        <f>IF(MOD(ROW()-3,COUNTA(tblProducts[Description]))=0,A6067+1,A6067)</f>
        <v>54</v>
      </c>
      <c r="B6068">
        <f>MOD(ROW()-3,COUNTA(tblProducts[Description]))+1</f>
        <v>24</v>
      </c>
      <c r="C6068" t="str">
        <f>_xlfn.XLOOKUP(A6068,tblProducts[Column1],tblProducts[Description])</f>
        <v>ETHYLAN PRE NS-505 K BULK</v>
      </c>
      <c r="D6068" t="str">
        <f>_xlfn.XLOOKUP(B6068,tblProducts[Column1],tblProducts[Description])</f>
        <v>ETHOMEEN C/12S BULK</v>
      </c>
      <c r="E6068" t="s">
        <v>9</v>
      </c>
      <c r="F6068" t="s">
        <v>12</v>
      </c>
      <c r="G6068" t="s">
        <v>7</v>
      </c>
      <c r="H6068" t="s">
        <v>8</v>
      </c>
      <c r="I6068">
        <f t="shared" si="94"/>
        <v>2</v>
      </c>
      <c r="L6068" t="str">
        <v>ETHYLAN PRE NS-505 K BULK</v>
      </c>
      <c r="M6068" t="str">
        <v>ETHOMEEN C/12S BULK</v>
      </c>
      <c r="N6068">
        <v>2</v>
      </c>
    </row>
    <row r="6069" spans="1:14">
      <c r="A6069">
        <f>IF(MOD(ROW()-3,COUNTA(tblProducts[Description]))=0,A6068+1,A6068)</f>
        <v>54</v>
      </c>
      <c r="B6069">
        <f>MOD(ROW()-3,COUNTA(tblProducts[Description]))+1</f>
        <v>25</v>
      </c>
      <c r="C6069" t="str">
        <f>_xlfn.XLOOKUP(A6069,tblProducts[Column1],tblProducts[Description])</f>
        <v>ETHYLAN PRE NS-505 K BULK</v>
      </c>
      <c r="D6069" t="str">
        <f>_xlfn.XLOOKUP(B6069,tblProducts[Column1],tblProducts[Description])</f>
        <v>ETHOMEEN 18/12 BULK</v>
      </c>
      <c r="E6069" t="s">
        <v>9</v>
      </c>
      <c r="F6069" t="s">
        <v>12</v>
      </c>
      <c r="G6069" t="s">
        <v>7</v>
      </c>
      <c r="H6069" t="s">
        <v>8</v>
      </c>
      <c r="I6069">
        <f t="shared" si="94"/>
        <v>2</v>
      </c>
      <c r="L6069" t="str">
        <v>ETHYLAN PRE NS-505 K BULK</v>
      </c>
      <c r="M6069" t="str">
        <v>ETHOMEEN 18/12 BULK</v>
      </c>
      <c r="N6069">
        <v>2</v>
      </c>
    </row>
    <row r="6070" spans="1:14">
      <c r="A6070">
        <f>IF(MOD(ROW()-3,COUNTA(tblProducts[Description]))=0,A6069+1,A6069)</f>
        <v>54</v>
      </c>
      <c r="B6070">
        <f>MOD(ROW()-3,COUNTA(tblProducts[Description]))+1</f>
        <v>26</v>
      </c>
      <c r="C6070" t="str">
        <f>_xlfn.XLOOKUP(A6070,tblProducts[Column1],tblProducts[Description])</f>
        <v>ETHYLAN PRE NS-505 K BULK</v>
      </c>
      <c r="D6070" t="str">
        <f>_xlfn.XLOOKUP(B6070,tblProducts[Column1],tblProducts[Description])</f>
        <v>ETHOMEEN 18/25 BULK</v>
      </c>
      <c r="E6070" t="s">
        <v>9</v>
      </c>
      <c r="F6070" t="s">
        <v>12</v>
      </c>
      <c r="G6070" t="s">
        <v>7</v>
      </c>
      <c r="H6070" t="s">
        <v>8</v>
      </c>
      <c r="I6070">
        <f t="shared" si="94"/>
        <v>2</v>
      </c>
      <c r="L6070" t="str">
        <v>ETHYLAN PRE NS-505 K BULK</v>
      </c>
      <c r="M6070" t="str">
        <v>ETHOMEEN 18/25 BULK</v>
      </c>
      <c r="N6070">
        <v>2</v>
      </c>
    </row>
    <row r="6071" spans="1:14">
      <c r="A6071">
        <f>IF(MOD(ROW()-3,COUNTA(tblProducts[Description]))=0,A6070+1,A6070)</f>
        <v>54</v>
      </c>
      <c r="B6071">
        <f>MOD(ROW()-3,COUNTA(tblProducts[Description]))+1</f>
        <v>27</v>
      </c>
      <c r="C6071" t="str">
        <f>_xlfn.XLOOKUP(A6071,tblProducts[Column1],tblProducts[Description])</f>
        <v>ETHYLAN PRE NS-505 K BULK</v>
      </c>
      <c r="D6071" t="str">
        <f>_xlfn.XLOOKUP(B6071,tblProducts[Column1],tblProducts[Description])</f>
        <v>ETHOMEEN C/12 BULK</v>
      </c>
      <c r="E6071" t="s">
        <v>9</v>
      </c>
      <c r="F6071" t="s">
        <v>12</v>
      </c>
      <c r="G6071" t="s">
        <v>7</v>
      </c>
      <c r="H6071" t="s">
        <v>8</v>
      </c>
      <c r="I6071">
        <f t="shared" si="94"/>
        <v>2</v>
      </c>
      <c r="L6071" t="str">
        <v>ETHYLAN PRE NS-505 K BULK</v>
      </c>
      <c r="M6071" t="str">
        <v>ETHOMEEN C/12 BULK</v>
      </c>
      <c r="N6071">
        <v>2</v>
      </c>
    </row>
    <row r="6072" spans="1:14">
      <c r="A6072">
        <f>IF(MOD(ROW()-3,COUNTA(tblProducts[Description]))=0,A6071+1,A6071)</f>
        <v>54</v>
      </c>
      <c r="B6072">
        <f>MOD(ROW()-3,COUNTA(tblProducts[Description]))+1</f>
        <v>28</v>
      </c>
      <c r="C6072" t="str">
        <f>_xlfn.XLOOKUP(A6072,tblProducts[Column1],tblProducts[Description])</f>
        <v>ETHYLAN PRE NS-505 K BULK</v>
      </c>
      <c r="D6072" t="str">
        <f>_xlfn.XLOOKUP(B6072,tblProducts[Column1],tblProducts[Description])</f>
        <v>ETHOMEEN C/12 M BULK</v>
      </c>
      <c r="E6072" t="s">
        <v>9</v>
      </c>
      <c r="F6072" t="s">
        <v>12</v>
      </c>
      <c r="G6072" t="s">
        <v>7</v>
      </c>
      <c r="H6072" t="s">
        <v>8</v>
      </c>
      <c r="I6072">
        <f t="shared" si="94"/>
        <v>2</v>
      </c>
      <c r="L6072" t="str">
        <v>ETHYLAN PRE NS-505 K BULK</v>
      </c>
      <c r="M6072" t="str">
        <v>ETHOMEEN C/12 M BULK</v>
      </c>
      <c r="N6072">
        <v>2</v>
      </c>
    </row>
    <row r="6073" spans="1:14">
      <c r="A6073">
        <f>IF(MOD(ROW()-3,COUNTA(tblProducts[Description]))=0,A6072+1,A6072)</f>
        <v>54</v>
      </c>
      <c r="B6073">
        <f>MOD(ROW()-3,COUNTA(tblProducts[Description]))+1</f>
        <v>29</v>
      </c>
      <c r="C6073" t="str">
        <f>_xlfn.XLOOKUP(A6073,tblProducts[Column1],tblProducts[Description])</f>
        <v>ETHYLAN PRE NS-505 K BULK</v>
      </c>
      <c r="D6073" t="str">
        <f>_xlfn.XLOOKUP(B6073,tblProducts[Column1],tblProducts[Description])</f>
        <v>ETHOMEEN C/12 SUN BULK</v>
      </c>
      <c r="E6073" t="s">
        <v>9</v>
      </c>
      <c r="F6073" t="s">
        <v>12</v>
      </c>
      <c r="G6073" t="s">
        <v>7</v>
      </c>
      <c r="H6073" t="s">
        <v>8</v>
      </c>
      <c r="I6073">
        <f t="shared" si="94"/>
        <v>2</v>
      </c>
      <c r="L6073" t="str">
        <v>ETHYLAN PRE NS-505 K BULK</v>
      </c>
      <c r="M6073" t="str">
        <v>ETHOMEEN C/12 SUN BULK</v>
      </c>
      <c r="N6073">
        <v>2</v>
      </c>
    </row>
    <row r="6074" spans="1:14">
      <c r="A6074">
        <f>IF(MOD(ROW()-3,COUNTA(tblProducts[Description]))=0,A6073+1,A6073)</f>
        <v>54</v>
      </c>
      <c r="B6074">
        <f>MOD(ROW()-3,COUNTA(tblProducts[Description]))+1</f>
        <v>30</v>
      </c>
      <c r="C6074" t="str">
        <f>_xlfn.XLOOKUP(A6074,tblProducts[Column1],tblProducts[Description])</f>
        <v>ETHYLAN PRE NS-505 K BULK</v>
      </c>
      <c r="D6074" t="str">
        <f>_xlfn.XLOOKUP(B6074,tblProducts[Column1],tblProducts[Description])</f>
        <v>ETHOMEEN C/12 UN BULK</v>
      </c>
      <c r="E6074" t="s">
        <v>9</v>
      </c>
      <c r="F6074" t="s">
        <v>12</v>
      </c>
      <c r="G6074" t="s">
        <v>7</v>
      </c>
      <c r="H6074" t="s">
        <v>8</v>
      </c>
      <c r="I6074">
        <f t="shared" si="94"/>
        <v>2</v>
      </c>
      <c r="L6074" t="str">
        <v>ETHYLAN PRE NS-505 K BULK</v>
      </c>
      <c r="M6074" t="str">
        <v>ETHOMEEN C/12 UN BULK</v>
      </c>
      <c r="N6074">
        <v>2</v>
      </c>
    </row>
    <row r="6075" spans="1:14">
      <c r="A6075">
        <f>IF(MOD(ROW()-3,COUNTA(tblProducts[Description]))=0,A6074+1,A6074)</f>
        <v>54</v>
      </c>
      <c r="B6075">
        <f>MOD(ROW()-3,COUNTA(tblProducts[Description]))+1</f>
        <v>31</v>
      </c>
      <c r="C6075" t="str">
        <f>_xlfn.XLOOKUP(A6075,tblProducts[Column1],tblProducts[Description])</f>
        <v>ETHYLAN PRE NS-505 K BULK</v>
      </c>
      <c r="D6075" t="str">
        <f>_xlfn.XLOOKUP(B6075,tblProducts[Column1],tblProducts[Description])</f>
        <v>ETHOMEEN C/15 BULK</v>
      </c>
      <c r="E6075" t="s">
        <v>9</v>
      </c>
      <c r="F6075" t="s">
        <v>12</v>
      </c>
      <c r="G6075" t="s">
        <v>7</v>
      </c>
      <c r="H6075" t="s">
        <v>8</v>
      </c>
      <c r="I6075">
        <f t="shared" si="94"/>
        <v>2</v>
      </c>
      <c r="L6075" t="str">
        <v>ETHYLAN PRE NS-505 K BULK</v>
      </c>
      <c r="M6075" t="str">
        <v>ETHOMEEN C/15 BULK</v>
      </c>
      <c r="N6075">
        <v>2</v>
      </c>
    </row>
    <row r="6076" spans="1:14">
      <c r="A6076">
        <f>IF(MOD(ROW()-3,COUNTA(tblProducts[Description]))=0,A6075+1,A6075)</f>
        <v>54</v>
      </c>
      <c r="B6076">
        <f>MOD(ROW()-3,COUNTA(tblProducts[Description]))+1</f>
        <v>32</v>
      </c>
      <c r="C6076" t="str">
        <f>_xlfn.XLOOKUP(A6076,tblProducts[Column1],tblProducts[Description])</f>
        <v>ETHYLAN PRE NS-505 K BULK</v>
      </c>
      <c r="D6076" t="str">
        <f>_xlfn.XLOOKUP(B6076,tblProducts[Column1],tblProducts[Description])</f>
        <v>ETHOMEEN C/17 BULK</v>
      </c>
      <c r="E6076" t="s">
        <v>9</v>
      </c>
      <c r="F6076" t="s">
        <v>12</v>
      </c>
      <c r="G6076" t="s">
        <v>7</v>
      </c>
      <c r="H6076" t="s">
        <v>8</v>
      </c>
      <c r="I6076">
        <f t="shared" si="94"/>
        <v>2</v>
      </c>
      <c r="L6076" t="str">
        <v>ETHYLAN PRE NS-505 K BULK</v>
      </c>
      <c r="M6076" t="str">
        <v>ETHOMEEN C/17 BULK</v>
      </c>
      <c r="N6076">
        <v>2</v>
      </c>
    </row>
    <row r="6077" spans="1:14">
      <c r="A6077">
        <f>IF(MOD(ROW()-3,COUNTA(tblProducts[Description]))=0,A6076+1,A6076)</f>
        <v>54</v>
      </c>
      <c r="B6077">
        <f>MOD(ROW()-3,COUNTA(tblProducts[Description]))+1</f>
        <v>33</v>
      </c>
      <c r="C6077" t="str">
        <f>_xlfn.XLOOKUP(A6077,tblProducts[Column1],tblProducts[Description])</f>
        <v>ETHYLAN PRE NS-505 K BULK</v>
      </c>
      <c r="D6077" t="str">
        <f>_xlfn.XLOOKUP(B6077,tblProducts[Column1],tblProducts[Description])</f>
        <v>ETHOMEEN C/25A BULK</v>
      </c>
      <c r="E6077" t="s">
        <v>9</v>
      </c>
      <c r="F6077" t="s">
        <v>12</v>
      </c>
      <c r="G6077" t="s">
        <v>7</v>
      </c>
      <c r="H6077" t="s">
        <v>8</v>
      </c>
      <c r="I6077">
        <f t="shared" si="94"/>
        <v>2</v>
      </c>
      <c r="L6077" t="str">
        <v>ETHYLAN PRE NS-505 K BULK</v>
      </c>
      <c r="M6077" t="str">
        <v>ETHOMEEN C/25A BULK</v>
      </c>
      <c r="N6077">
        <v>2</v>
      </c>
    </row>
    <row r="6078" spans="1:14">
      <c r="A6078">
        <f>IF(MOD(ROW()-3,COUNTA(tblProducts[Description]))=0,A6077+1,A6077)</f>
        <v>54</v>
      </c>
      <c r="B6078">
        <f>MOD(ROW()-3,COUNTA(tblProducts[Description]))+1</f>
        <v>34</v>
      </c>
      <c r="C6078" t="str">
        <f>_xlfn.XLOOKUP(A6078,tblProducts[Column1],tblProducts[Description])</f>
        <v>ETHYLAN PRE NS-505 K BULK</v>
      </c>
      <c r="D6078" t="str">
        <f>_xlfn.XLOOKUP(B6078,tblProducts[Column1],tblProducts[Description])</f>
        <v>ETHOMEEN C/25A S BULK</v>
      </c>
      <c r="E6078" t="s">
        <v>9</v>
      </c>
      <c r="F6078" t="s">
        <v>12</v>
      </c>
      <c r="G6078" t="s">
        <v>7</v>
      </c>
      <c r="H6078" t="s">
        <v>8</v>
      </c>
      <c r="I6078">
        <f t="shared" si="94"/>
        <v>2</v>
      </c>
      <c r="L6078" t="str">
        <v>ETHYLAN PRE NS-505 K BULK</v>
      </c>
      <c r="M6078" t="str">
        <v>ETHOMEEN C/25A S BULK</v>
      </c>
      <c r="N6078">
        <v>2</v>
      </c>
    </row>
    <row r="6079" spans="1:14">
      <c r="A6079">
        <f>IF(MOD(ROW()-3,COUNTA(tblProducts[Description]))=0,A6078+1,A6078)</f>
        <v>54</v>
      </c>
      <c r="B6079">
        <f>MOD(ROW()-3,COUNTA(tblProducts[Description]))+1</f>
        <v>35</v>
      </c>
      <c r="C6079" t="str">
        <f>_xlfn.XLOOKUP(A6079,tblProducts[Column1],tblProducts[Description])</f>
        <v>ETHYLAN PRE NS-505 K BULK</v>
      </c>
      <c r="D6079" t="str">
        <f>_xlfn.XLOOKUP(B6079,tblProducts[Column1],tblProducts[Description])</f>
        <v>ETHOMEEN O/12LC BULK</v>
      </c>
      <c r="E6079" t="s">
        <v>9</v>
      </c>
      <c r="F6079" t="s">
        <v>12</v>
      </c>
      <c r="G6079" t="s">
        <v>7</v>
      </c>
      <c r="H6079" t="s">
        <v>8</v>
      </c>
      <c r="I6079">
        <f t="shared" si="94"/>
        <v>2</v>
      </c>
      <c r="L6079" t="str">
        <v>ETHYLAN PRE NS-505 K BULK</v>
      </c>
      <c r="M6079" t="str">
        <v>ETHOMEEN O/12LC BULK</v>
      </c>
      <c r="N6079">
        <v>2</v>
      </c>
    </row>
    <row r="6080" spans="1:14">
      <c r="A6080">
        <f>IF(MOD(ROW()-3,COUNTA(tblProducts[Description]))=0,A6079+1,A6079)</f>
        <v>54</v>
      </c>
      <c r="B6080">
        <f>MOD(ROW()-3,COUNTA(tblProducts[Description]))+1</f>
        <v>36</v>
      </c>
      <c r="C6080" t="str">
        <f>_xlfn.XLOOKUP(A6080,tblProducts[Column1],tblProducts[Description])</f>
        <v>ETHYLAN PRE NS-505 K BULK</v>
      </c>
      <c r="D6080" t="str">
        <f>_xlfn.XLOOKUP(B6080,tblProducts[Column1],tblProducts[Description])</f>
        <v>ETHOMEEN SV/12 BULK</v>
      </c>
      <c r="E6080" t="s">
        <v>9</v>
      </c>
      <c r="F6080" t="s">
        <v>12</v>
      </c>
      <c r="G6080" t="s">
        <v>7</v>
      </c>
      <c r="H6080" t="s">
        <v>8</v>
      </c>
      <c r="I6080">
        <f t="shared" si="94"/>
        <v>2</v>
      </c>
      <c r="L6080" t="str">
        <v>ETHYLAN PRE NS-505 K BULK</v>
      </c>
      <c r="M6080" t="str">
        <v>ETHOMEEN SV/12 BULK</v>
      </c>
      <c r="N6080">
        <v>2</v>
      </c>
    </row>
    <row r="6081" spans="1:14">
      <c r="A6081">
        <f>IF(MOD(ROW()-3,COUNTA(tblProducts[Description]))=0,A6080+1,A6080)</f>
        <v>54</v>
      </c>
      <c r="B6081">
        <f>MOD(ROW()-3,COUNTA(tblProducts[Description]))+1</f>
        <v>37</v>
      </c>
      <c r="C6081" t="str">
        <f>_xlfn.XLOOKUP(A6081,tblProducts[Column1],tblProducts[Description])</f>
        <v>ETHYLAN PRE NS-505 K BULK</v>
      </c>
      <c r="D6081" t="str">
        <f>_xlfn.XLOOKUP(B6081,tblProducts[Column1],tblProducts[Description])</f>
        <v>ETHOMEEN SV/15 BULK</v>
      </c>
      <c r="E6081" t="s">
        <v>9</v>
      </c>
      <c r="F6081" t="s">
        <v>12</v>
      </c>
      <c r="G6081" t="s">
        <v>9</v>
      </c>
      <c r="H6081" t="s">
        <v>14</v>
      </c>
      <c r="I6081">
        <f t="shared" si="94"/>
        <v>4</v>
      </c>
      <c r="L6081" t="str">
        <v>ETHYLAN PRE NS-505 K BULK</v>
      </c>
      <c r="M6081" t="str">
        <v>ETHOMEEN SV/15 BULK</v>
      </c>
      <c r="N6081">
        <v>4</v>
      </c>
    </row>
    <row r="6082" spans="1:14">
      <c r="A6082">
        <f>IF(MOD(ROW()-3,COUNTA(tblProducts[Description]))=0,A6081+1,A6081)</f>
        <v>54</v>
      </c>
      <c r="B6082">
        <f>MOD(ROW()-3,COUNTA(tblProducts[Description]))+1</f>
        <v>38</v>
      </c>
      <c r="C6082" t="str">
        <f>_xlfn.XLOOKUP(A6082,tblProducts[Column1],tblProducts[Description])</f>
        <v>ETHYLAN PRE NS-505 K BULK</v>
      </c>
      <c r="D6082" t="str">
        <f>_xlfn.XLOOKUP(B6082,tblProducts[Column1],tblProducts[Description])</f>
        <v>ETHOMEEN SV/15C BULK</v>
      </c>
      <c r="E6082" t="s">
        <v>9</v>
      </c>
      <c r="F6082" t="s">
        <v>12</v>
      </c>
      <c r="G6082" t="s">
        <v>9</v>
      </c>
      <c r="H6082" t="s">
        <v>14</v>
      </c>
      <c r="I6082">
        <f t="shared" si="94"/>
        <v>4</v>
      </c>
      <c r="L6082" t="str">
        <v>ETHYLAN PRE NS-505 K BULK</v>
      </c>
      <c r="M6082" t="str">
        <v>ETHOMEEN SV/15C BULK</v>
      </c>
      <c r="N6082">
        <v>4</v>
      </c>
    </row>
    <row r="6083" spans="1:14">
      <c r="A6083">
        <f>IF(MOD(ROW()-3,COUNTA(tblProducts[Description]))=0,A6082+1,A6082)</f>
        <v>54</v>
      </c>
      <c r="B6083">
        <f>MOD(ROW()-3,COUNTA(tblProducts[Description]))+1</f>
        <v>39</v>
      </c>
      <c r="C6083" t="str">
        <f>_xlfn.XLOOKUP(A6083,tblProducts[Column1],tblProducts[Description])</f>
        <v>ETHYLAN PRE NS-505 K BULK</v>
      </c>
      <c r="D6083" t="str">
        <f>_xlfn.XLOOKUP(B6083,tblProducts[Column1],tblProducts[Description])</f>
        <v>ETHOMEEN SV/25 BULK</v>
      </c>
      <c r="E6083" t="s">
        <v>9</v>
      </c>
      <c r="F6083" t="s">
        <v>12</v>
      </c>
      <c r="G6083" t="s">
        <v>9</v>
      </c>
      <c r="H6083" t="s">
        <v>14</v>
      </c>
      <c r="I6083">
        <f t="shared" si="94"/>
        <v>4</v>
      </c>
      <c r="L6083" t="str">
        <v>ETHYLAN PRE NS-505 K BULK</v>
      </c>
      <c r="M6083" t="str">
        <v>ETHOMEEN SV/25 BULK</v>
      </c>
      <c r="N6083">
        <v>4</v>
      </c>
    </row>
    <row r="6084" spans="1:14">
      <c r="A6084">
        <f>IF(MOD(ROW()-3,COUNTA(tblProducts[Description]))=0,A6083+1,A6083)</f>
        <v>54</v>
      </c>
      <c r="B6084">
        <f>MOD(ROW()-3,COUNTA(tblProducts[Description]))+1</f>
        <v>40</v>
      </c>
      <c r="C6084" t="str">
        <f>_xlfn.XLOOKUP(A6084,tblProducts[Column1],tblProducts[Description])</f>
        <v>ETHYLAN PRE NS-505 K BULK</v>
      </c>
      <c r="D6084" t="str">
        <f>_xlfn.XLOOKUP(B6084,tblProducts[Column1],tblProducts[Description])</f>
        <v>ETHOMEEN T/12 BULK</v>
      </c>
      <c r="E6084" t="s">
        <v>9</v>
      </c>
      <c r="F6084" t="s">
        <v>12</v>
      </c>
      <c r="G6084" t="s">
        <v>7</v>
      </c>
      <c r="H6084" t="s">
        <v>8</v>
      </c>
      <c r="I6084">
        <f t="shared" ref="I6084:I6147" si="95">IF(E6084="NO",0,IF(F6084="HEEL WASH",1.5,2))+IF(G6084="NO",0,2)</f>
        <v>2</v>
      </c>
      <c r="L6084" t="str">
        <v>ETHYLAN PRE NS-505 K BULK</v>
      </c>
      <c r="M6084" t="str">
        <v>ETHOMEEN T/12 BULK</v>
      </c>
      <c r="N6084">
        <v>2</v>
      </c>
    </row>
    <row r="6085" spans="1:14">
      <c r="A6085">
        <f>IF(MOD(ROW()-3,COUNTA(tblProducts[Description]))=0,A6084+1,A6084)</f>
        <v>54</v>
      </c>
      <c r="B6085">
        <f>MOD(ROW()-3,COUNTA(tblProducts[Description]))+1</f>
        <v>41</v>
      </c>
      <c r="C6085" t="str">
        <f>_xlfn.XLOOKUP(A6085,tblProducts[Column1],tblProducts[Description])</f>
        <v>ETHYLAN PRE NS-505 K BULK</v>
      </c>
      <c r="D6085" t="str">
        <f>_xlfn.XLOOKUP(B6085,tblProducts[Column1],tblProducts[Description])</f>
        <v>ETHOMEEN T/13.5 BULK</v>
      </c>
      <c r="E6085" t="s">
        <v>9</v>
      </c>
      <c r="F6085" t="s">
        <v>12</v>
      </c>
      <c r="G6085" t="s">
        <v>7</v>
      </c>
      <c r="H6085" t="s">
        <v>8</v>
      </c>
      <c r="I6085">
        <f t="shared" si="95"/>
        <v>2</v>
      </c>
      <c r="L6085" t="str">
        <v>ETHYLAN PRE NS-505 K BULK</v>
      </c>
      <c r="M6085" t="str">
        <v>ETHOMEEN T/13.5 BULK</v>
      </c>
      <c r="N6085">
        <v>2</v>
      </c>
    </row>
    <row r="6086" spans="1:14">
      <c r="A6086">
        <f>IF(MOD(ROW()-3,COUNTA(tblProducts[Description]))=0,A6085+1,A6085)</f>
        <v>54</v>
      </c>
      <c r="B6086">
        <f>MOD(ROW()-3,COUNTA(tblProducts[Description]))+1</f>
        <v>42</v>
      </c>
      <c r="C6086" t="str">
        <f>_xlfn.XLOOKUP(A6086,tblProducts[Column1],tblProducts[Description])</f>
        <v>ETHYLAN PRE NS-505 K BULK</v>
      </c>
      <c r="D6086" t="str">
        <f>_xlfn.XLOOKUP(B6086,tblProducts[Column1],tblProducts[Description])</f>
        <v>ETHOMEEN T/15 BULK</v>
      </c>
      <c r="E6086" t="s">
        <v>9</v>
      </c>
      <c r="F6086" t="s">
        <v>12</v>
      </c>
      <c r="G6086" t="s">
        <v>7</v>
      </c>
      <c r="H6086" t="s">
        <v>8</v>
      </c>
      <c r="I6086">
        <f t="shared" si="95"/>
        <v>2</v>
      </c>
      <c r="L6086" t="str">
        <v>ETHYLAN PRE NS-505 K BULK</v>
      </c>
      <c r="M6086" t="str">
        <v>ETHOMEEN T/15 BULK</v>
      </c>
      <c r="N6086">
        <v>2</v>
      </c>
    </row>
    <row r="6087" spans="1:14">
      <c r="A6087">
        <f>IF(MOD(ROW()-3,COUNTA(tblProducts[Description]))=0,A6086+1,A6086)</f>
        <v>54</v>
      </c>
      <c r="B6087">
        <f>MOD(ROW()-3,COUNTA(tblProducts[Description]))+1</f>
        <v>43</v>
      </c>
      <c r="C6087" t="str">
        <f>_xlfn.XLOOKUP(A6087,tblProducts[Column1],tblProducts[Description])</f>
        <v>ETHYLAN PRE NS-505 K BULK</v>
      </c>
      <c r="D6087" t="str">
        <f>_xlfn.XLOOKUP(B6087,tblProducts[Column1],tblProducts[Description])</f>
        <v>ETHOMEEN T/17 BULK</v>
      </c>
      <c r="E6087" t="s">
        <v>9</v>
      </c>
      <c r="F6087" t="s">
        <v>12</v>
      </c>
      <c r="G6087" t="s">
        <v>7</v>
      </c>
      <c r="H6087" t="s">
        <v>8</v>
      </c>
      <c r="I6087">
        <f t="shared" si="95"/>
        <v>2</v>
      </c>
      <c r="L6087" t="str">
        <v>ETHYLAN PRE NS-505 K BULK</v>
      </c>
      <c r="M6087" t="str">
        <v>ETHOMEEN T/17 BULK</v>
      </c>
      <c r="N6087">
        <v>2</v>
      </c>
    </row>
    <row r="6088" spans="1:14">
      <c r="A6088">
        <f>IF(MOD(ROW()-3,COUNTA(tblProducts[Description]))=0,A6087+1,A6087)</f>
        <v>54</v>
      </c>
      <c r="B6088">
        <f>MOD(ROW()-3,COUNTA(tblProducts[Description]))+1</f>
        <v>44</v>
      </c>
      <c r="C6088" t="str">
        <f>_xlfn.XLOOKUP(A6088,tblProducts[Column1],tblProducts[Description])</f>
        <v>ETHYLAN PRE NS-505 K BULK</v>
      </c>
      <c r="D6088" t="str">
        <f>_xlfn.XLOOKUP(B6088,tblProducts[Column1],tblProducts[Description])</f>
        <v>ETHOMEEN T/18 BULK</v>
      </c>
      <c r="E6088" t="s">
        <v>9</v>
      </c>
      <c r="F6088" t="s">
        <v>12</v>
      </c>
      <c r="G6088" t="s">
        <v>7</v>
      </c>
      <c r="H6088" t="s">
        <v>8</v>
      </c>
      <c r="I6088">
        <f t="shared" si="95"/>
        <v>2</v>
      </c>
      <c r="L6088" t="str">
        <v>ETHYLAN PRE NS-505 K BULK</v>
      </c>
      <c r="M6088" t="str">
        <v>ETHOMEEN T/18 BULK</v>
      </c>
      <c r="N6088">
        <v>2</v>
      </c>
    </row>
    <row r="6089" spans="1:14">
      <c r="A6089">
        <f>IF(MOD(ROW()-3,COUNTA(tblProducts[Description]))=0,A6088+1,A6088)</f>
        <v>54</v>
      </c>
      <c r="B6089">
        <f>MOD(ROW()-3,COUNTA(tblProducts[Description]))+1</f>
        <v>45</v>
      </c>
      <c r="C6089" t="str">
        <f>_xlfn.XLOOKUP(A6089,tblProducts[Column1],tblProducts[Description])</f>
        <v>ETHYLAN PRE NS-505 K BULK</v>
      </c>
      <c r="D6089" t="str">
        <f>_xlfn.XLOOKUP(B6089,tblProducts[Column1],tblProducts[Description])</f>
        <v>ETHOMEEN T/19 BULK</v>
      </c>
      <c r="E6089" t="s">
        <v>9</v>
      </c>
      <c r="F6089" t="s">
        <v>12</v>
      </c>
      <c r="G6089" t="s">
        <v>7</v>
      </c>
      <c r="H6089" t="s">
        <v>8</v>
      </c>
      <c r="I6089">
        <f t="shared" si="95"/>
        <v>2</v>
      </c>
      <c r="L6089" t="str">
        <v>ETHYLAN PRE NS-505 K BULK</v>
      </c>
      <c r="M6089" t="str">
        <v>ETHOMEEN T/19 BULK</v>
      </c>
      <c r="N6089">
        <v>2</v>
      </c>
    </row>
    <row r="6090" spans="1:14">
      <c r="A6090">
        <f>IF(MOD(ROW()-3,COUNTA(tblProducts[Description]))=0,A6089+1,A6089)</f>
        <v>54</v>
      </c>
      <c r="B6090">
        <f>MOD(ROW()-3,COUNTA(tblProducts[Description]))+1</f>
        <v>46</v>
      </c>
      <c r="C6090" t="str">
        <f>_xlfn.XLOOKUP(A6090,tblProducts[Column1],tblProducts[Description])</f>
        <v>ETHYLAN PRE NS-505 K BULK</v>
      </c>
      <c r="D6090" t="str">
        <f>_xlfn.XLOOKUP(B6090,tblProducts[Column1],tblProducts[Description])</f>
        <v>ETHOMEEN T/20 BULK</v>
      </c>
      <c r="E6090" t="s">
        <v>9</v>
      </c>
      <c r="F6090" t="s">
        <v>12</v>
      </c>
      <c r="G6090" t="s">
        <v>7</v>
      </c>
      <c r="H6090" t="s">
        <v>8</v>
      </c>
      <c r="I6090">
        <f t="shared" si="95"/>
        <v>2</v>
      </c>
      <c r="L6090" t="str">
        <v>ETHYLAN PRE NS-505 K BULK</v>
      </c>
      <c r="M6090" t="str">
        <v>ETHOMEEN T/20 BULK</v>
      </c>
      <c r="N6090">
        <v>2</v>
      </c>
    </row>
    <row r="6091" spans="1:14">
      <c r="A6091">
        <f>IF(MOD(ROW()-3,COUNTA(tblProducts[Description]))=0,A6090+1,A6090)</f>
        <v>54</v>
      </c>
      <c r="B6091">
        <f>MOD(ROW()-3,COUNTA(tblProducts[Description]))+1</f>
        <v>47</v>
      </c>
      <c r="C6091" t="str">
        <f>_xlfn.XLOOKUP(A6091,tblProducts[Column1],tblProducts[Description])</f>
        <v>ETHYLAN PRE NS-505 K BULK</v>
      </c>
      <c r="D6091" t="str">
        <f>_xlfn.XLOOKUP(B6091,tblProducts[Column1],tblProducts[Description])</f>
        <v>ETHOMEEN T/20S BULK</v>
      </c>
      <c r="E6091" t="s">
        <v>9</v>
      </c>
      <c r="F6091" t="s">
        <v>12</v>
      </c>
      <c r="G6091" t="s">
        <v>7</v>
      </c>
      <c r="H6091" t="s">
        <v>8</v>
      </c>
      <c r="I6091">
        <f t="shared" si="95"/>
        <v>2</v>
      </c>
      <c r="L6091" t="str">
        <v>ETHYLAN PRE NS-505 K BULK</v>
      </c>
      <c r="M6091" t="str">
        <v>ETHOMEEN T/20S BULK</v>
      </c>
      <c r="N6091">
        <v>2</v>
      </c>
    </row>
    <row r="6092" spans="1:14">
      <c r="A6092">
        <f>IF(MOD(ROW()-3,COUNTA(tblProducts[Description]))=0,A6091+1,A6091)</f>
        <v>54</v>
      </c>
      <c r="B6092">
        <f>MOD(ROW()-3,COUNTA(tblProducts[Description]))+1</f>
        <v>48</v>
      </c>
      <c r="C6092" t="str">
        <f>_xlfn.XLOOKUP(A6092,tblProducts[Column1],tblProducts[Description])</f>
        <v>ETHYLAN PRE NS-505 K BULK</v>
      </c>
      <c r="D6092" t="str">
        <f>_xlfn.XLOOKUP(B6092,tblProducts[Column1],tblProducts[Description])</f>
        <v>ETHOMEEN T/24 BULK</v>
      </c>
      <c r="E6092" t="s">
        <v>9</v>
      </c>
      <c r="F6092" t="s">
        <v>12</v>
      </c>
      <c r="G6092" t="s">
        <v>7</v>
      </c>
      <c r="H6092" t="s">
        <v>15</v>
      </c>
      <c r="I6092">
        <f t="shared" si="95"/>
        <v>2</v>
      </c>
      <c r="L6092" t="str">
        <v>ETHYLAN PRE NS-505 K BULK</v>
      </c>
      <c r="M6092" t="str">
        <v>ETHOMEEN T/24 BULK</v>
      </c>
      <c r="N6092">
        <v>2</v>
      </c>
    </row>
    <row r="6093" spans="1:14">
      <c r="A6093">
        <f>IF(MOD(ROW()-3,COUNTA(tblProducts[Description]))=0,A6092+1,A6092)</f>
        <v>54</v>
      </c>
      <c r="B6093">
        <f>MOD(ROW()-3,COUNTA(tblProducts[Description]))+1</f>
        <v>49</v>
      </c>
      <c r="C6093" t="str">
        <f>_xlfn.XLOOKUP(A6093,tblProducts[Column1],tblProducts[Description])</f>
        <v>ETHYLAN PRE NS-505 K BULK</v>
      </c>
      <c r="D6093" t="str">
        <f>_xlfn.XLOOKUP(B6093,tblProducts[Column1],tblProducts[Description])</f>
        <v>ETHOMEEN T/25 BULK</v>
      </c>
      <c r="E6093" t="s">
        <v>9</v>
      </c>
      <c r="F6093" t="s">
        <v>12</v>
      </c>
      <c r="G6093" t="s">
        <v>7</v>
      </c>
      <c r="H6093" t="s">
        <v>8</v>
      </c>
      <c r="I6093">
        <f t="shared" si="95"/>
        <v>2</v>
      </c>
      <c r="L6093" t="str">
        <v>ETHYLAN PRE NS-505 K BULK</v>
      </c>
      <c r="M6093" t="str">
        <v>ETHOMEEN T/25 BULK</v>
      </c>
      <c r="N6093">
        <v>2</v>
      </c>
    </row>
    <row r="6094" spans="1:14">
      <c r="A6094">
        <f>IF(MOD(ROW()-3,COUNTA(tblProducts[Description]))=0,A6093+1,A6093)</f>
        <v>54</v>
      </c>
      <c r="B6094">
        <f>MOD(ROW()-3,COUNTA(tblProducts[Description]))+1</f>
        <v>50</v>
      </c>
      <c r="C6094" t="str">
        <f>_xlfn.XLOOKUP(A6094,tblProducts[Column1],tblProducts[Description])</f>
        <v>ETHYLAN PRE NS-505 K BULK</v>
      </c>
      <c r="D6094" t="str">
        <f>_xlfn.XLOOKUP(B6094,tblProducts[Column1],tblProducts[Description])</f>
        <v>ETHOMEEN T/28 BULK</v>
      </c>
      <c r="E6094" t="s">
        <v>9</v>
      </c>
      <c r="F6094" t="s">
        <v>12</v>
      </c>
      <c r="G6094" t="s">
        <v>7</v>
      </c>
      <c r="H6094" t="s">
        <v>8</v>
      </c>
      <c r="I6094">
        <f t="shared" si="95"/>
        <v>2</v>
      </c>
      <c r="L6094" t="str">
        <v>ETHYLAN PRE NS-505 K BULK</v>
      </c>
      <c r="M6094" t="str">
        <v>ETHOMEEN T/28 BULK</v>
      </c>
      <c r="N6094">
        <v>2</v>
      </c>
    </row>
    <row r="6095" spans="1:14">
      <c r="A6095">
        <f>IF(MOD(ROW()-3,COUNTA(tblProducts[Description]))=0,A6094+1,A6094)</f>
        <v>54</v>
      </c>
      <c r="B6095">
        <f>MOD(ROW()-3,COUNTA(tblProducts[Description]))+1</f>
        <v>51</v>
      </c>
      <c r="C6095" t="str">
        <f>_xlfn.XLOOKUP(A6095,tblProducts[Column1],tblProducts[Description])</f>
        <v>ETHYLAN PRE NS-505 K BULK</v>
      </c>
      <c r="D6095" t="str">
        <f>_xlfn.XLOOKUP(B6095,tblProducts[Column1],tblProducts[Description])</f>
        <v>ETHYLAN 1008 SA BULK</v>
      </c>
      <c r="E6095" t="s">
        <v>9</v>
      </c>
      <c r="F6095" t="s">
        <v>12</v>
      </c>
      <c r="G6095" t="s">
        <v>7</v>
      </c>
      <c r="H6095" t="s">
        <v>8</v>
      </c>
      <c r="I6095">
        <f t="shared" si="95"/>
        <v>2</v>
      </c>
      <c r="L6095" t="str">
        <v>ETHYLAN PRE NS-505 K BULK</v>
      </c>
      <c r="M6095" t="str">
        <v>ETHYLAN 1008 SA BULK</v>
      </c>
      <c r="N6095">
        <v>2</v>
      </c>
    </row>
    <row r="6096" spans="1:14">
      <c r="A6096">
        <f>IF(MOD(ROW()-3,COUNTA(tblProducts[Description]))=0,A6095+1,A6095)</f>
        <v>54</v>
      </c>
      <c r="B6096">
        <f>MOD(ROW()-3,COUNTA(tblProducts[Description]))+1</f>
        <v>52</v>
      </c>
      <c r="C6096" t="str">
        <f>_xlfn.XLOOKUP(A6096,tblProducts[Column1],tblProducts[Description])</f>
        <v>ETHYLAN PRE NS-505 K BULK</v>
      </c>
      <c r="D6096" t="str">
        <f>_xlfn.XLOOKUP(B6096,tblProducts[Column1],tblProducts[Description])</f>
        <v>ETHYLAN 325 BULK</v>
      </c>
      <c r="E6096" t="s">
        <v>9</v>
      </c>
      <c r="F6096" t="s">
        <v>12</v>
      </c>
      <c r="G6096" t="s">
        <v>7</v>
      </c>
      <c r="H6096" t="s">
        <v>8</v>
      </c>
      <c r="I6096">
        <f t="shared" si="95"/>
        <v>2</v>
      </c>
      <c r="L6096" t="str">
        <v>ETHYLAN PRE NS-505 K BULK</v>
      </c>
      <c r="M6096" t="str">
        <v>ETHYLAN 325 BULK</v>
      </c>
      <c r="N6096">
        <v>2</v>
      </c>
    </row>
    <row r="6097" spans="1:14">
      <c r="A6097">
        <f>IF(MOD(ROW()-3,COUNTA(tblProducts[Description]))=0,A6096+1,A6096)</f>
        <v>54</v>
      </c>
      <c r="B6097">
        <f>MOD(ROW()-3,COUNTA(tblProducts[Description]))+1</f>
        <v>53</v>
      </c>
      <c r="C6097" t="str">
        <f>_xlfn.XLOOKUP(A6097,tblProducts[Column1],tblProducts[Description])</f>
        <v>ETHYLAN PRE NS-505 K BULK</v>
      </c>
      <c r="D6097" t="str">
        <f>_xlfn.XLOOKUP(B6097,tblProducts[Column1],tblProducts[Description])</f>
        <v>ETHYLAN NS-500LQ BULK</v>
      </c>
      <c r="E6097" t="s">
        <v>9</v>
      </c>
      <c r="F6097" t="s">
        <v>12</v>
      </c>
      <c r="G6097" t="s">
        <v>7</v>
      </c>
      <c r="H6097" t="s">
        <v>8</v>
      </c>
      <c r="I6097">
        <f t="shared" si="95"/>
        <v>2</v>
      </c>
      <c r="L6097" t="str">
        <v>ETHYLAN PRE NS-505 K BULK</v>
      </c>
      <c r="M6097" t="str">
        <v>ETHYLAN NS-500LQ BULK</v>
      </c>
      <c r="N6097">
        <v>2</v>
      </c>
    </row>
    <row r="6098" spans="1:14">
      <c r="A6098">
        <f>IF(MOD(ROW()-3,COUNTA(tblProducts[Description]))=0,A6097+1,A6097)</f>
        <v>54</v>
      </c>
      <c r="B6098">
        <f>MOD(ROW()-3,COUNTA(tblProducts[Description]))+1</f>
        <v>54</v>
      </c>
      <c r="C6098" t="str">
        <f>_xlfn.XLOOKUP(A6098,tblProducts[Column1],tblProducts[Description])</f>
        <v>ETHYLAN PRE NS-505 K BULK</v>
      </c>
      <c r="D6098" t="str">
        <f>_xlfn.XLOOKUP(B6098,tblProducts[Column1],tblProducts[Description])</f>
        <v>ETHYLAN PRE NS-505 K BULK</v>
      </c>
      <c r="E6098" t="s">
        <v>9</v>
      </c>
      <c r="F6098" t="s">
        <v>12</v>
      </c>
      <c r="G6098" t="s">
        <v>7</v>
      </c>
      <c r="H6098" t="s">
        <v>8</v>
      </c>
      <c r="I6098">
        <f t="shared" si="95"/>
        <v>2</v>
      </c>
      <c r="L6098" t="str">
        <v>ETHYLAN PRE NS-505 K BULK</v>
      </c>
      <c r="M6098" t="str">
        <v>ETHYLAN PRE NS-505 K BULK</v>
      </c>
      <c r="N6098">
        <v>2</v>
      </c>
    </row>
    <row r="6099" spans="1:14">
      <c r="A6099">
        <f>IF(MOD(ROW()-3,COUNTA(tblProducts[Description]))=0,A6098+1,A6098)</f>
        <v>54</v>
      </c>
      <c r="B6099">
        <f>MOD(ROW()-3,COUNTA(tblProducts[Description]))+1</f>
        <v>55</v>
      </c>
      <c r="C6099" t="str">
        <f>_xlfn.XLOOKUP(A6099,tblProducts[Column1],tblProducts[Description])</f>
        <v>ETHYLAN PRE NS-505 K BULK</v>
      </c>
      <c r="D6099" t="str">
        <f>_xlfn.XLOOKUP(B6099,tblProducts[Column1],tblProducts[Description])</f>
        <v>ETHYLAN SN-90 BULK</v>
      </c>
      <c r="E6099" t="s">
        <v>9</v>
      </c>
      <c r="F6099" t="s">
        <v>12</v>
      </c>
      <c r="G6099" t="s">
        <v>7</v>
      </c>
      <c r="H6099" t="s">
        <v>8</v>
      </c>
      <c r="I6099">
        <f t="shared" si="95"/>
        <v>2</v>
      </c>
      <c r="L6099" t="str">
        <v>ETHYLAN PRE NS-505 K BULK</v>
      </c>
      <c r="M6099" t="str">
        <v>ETHYLAN SN-90 BULK</v>
      </c>
      <c r="N6099">
        <v>2</v>
      </c>
    </row>
    <row r="6100" spans="1:14">
      <c r="A6100">
        <f>IF(MOD(ROW()-3,COUNTA(tblProducts[Description]))=0,A6099+1,A6099)</f>
        <v>54</v>
      </c>
      <c r="B6100">
        <f>MOD(ROW()-3,COUNTA(tblProducts[Description]))+1</f>
        <v>56</v>
      </c>
      <c r="C6100" t="str">
        <f>_xlfn.XLOOKUP(A6100,tblProducts[Column1],tblProducts[Description])</f>
        <v>ETHYLAN PRE NS-505 K BULK</v>
      </c>
      <c r="D6100" t="str">
        <f>_xlfn.XLOOKUP(B6100,tblProducts[Column1],tblProducts[Description])</f>
        <v>ETHYLAN TD-100 BULK</v>
      </c>
      <c r="E6100" t="s">
        <v>9</v>
      </c>
      <c r="F6100" t="s">
        <v>12</v>
      </c>
      <c r="G6100" t="s">
        <v>7</v>
      </c>
      <c r="H6100" t="s">
        <v>15</v>
      </c>
      <c r="I6100">
        <f t="shared" si="95"/>
        <v>2</v>
      </c>
      <c r="L6100" t="str">
        <v>ETHYLAN PRE NS-505 K BULK</v>
      </c>
      <c r="M6100" t="str">
        <v>ETHYLAN TD-100 BULK</v>
      </c>
      <c r="N6100">
        <v>2</v>
      </c>
    </row>
    <row r="6101" spans="1:14">
      <c r="A6101">
        <f>IF(MOD(ROW()-3,COUNTA(tblProducts[Description]))=0,A6100+1,A6100)</f>
        <v>54</v>
      </c>
      <c r="B6101">
        <f>MOD(ROW()-3,COUNTA(tblProducts[Description]))+1</f>
        <v>57</v>
      </c>
      <c r="C6101" t="str">
        <f>_xlfn.XLOOKUP(A6101,tblProducts[Column1],tblProducts[Description])</f>
        <v>ETHYLAN PRE NS-505 K BULK</v>
      </c>
      <c r="D6101" t="str">
        <f>_xlfn.XLOOKUP(B6101,tblProducts[Column1],tblProducts[Description])</f>
        <v>ETHYLAN TD-120 BULK</v>
      </c>
      <c r="E6101" t="s">
        <v>9</v>
      </c>
      <c r="F6101" t="s">
        <v>12</v>
      </c>
      <c r="G6101" t="s">
        <v>7</v>
      </c>
      <c r="H6101" t="s">
        <v>8</v>
      </c>
      <c r="I6101">
        <f t="shared" si="95"/>
        <v>2</v>
      </c>
      <c r="L6101" t="str">
        <v>ETHYLAN PRE NS-505 K BULK</v>
      </c>
      <c r="M6101" t="str">
        <v>ETHYLAN TD-120 BULK</v>
      </c>
      <c r="N6101">
        <v>2</v>
      </c>
    </row>
    <row r="6102" spans="1:14">
      <c r="A6102">
        <f>IF(MOD(ROW()-3,COUNTA(tblProducts[Description]))=0,A6101+1,A6101)</f>
        <v>54</v>
      </c>
      <c r="B6102">
        <f>MOD(ROW()-3,COUNTA(tblProducts[Description]))+1</f>
        <v>58</v>
      </c>
      <c r="C6102" t="str">
        <f>_xlfn.XLOOKUP(A6102,tblProducts[Column1],tblProducts[Description])</f>
        <v>ETHYLAN PRE NS-505 K BULK</v>
      </c>
      <c r="D6102" t="str">
        <f>_xlfn.XLOOKUP(B6102,tblProducts[Column1],tblProducts[Description])</f>
        <v>ETHYLAN TD-1407 BULK</v>
      </c>
      <c r="E6102" t="s">
        <v>9</v>
      </c>
      <c r="F6102" t="s">
        <v>12</v>
      </c>
      <c r="G6102" t="s">
        <v>7</v>
      </c>
      <c r="H6102" t="s">
        <v>8</v>
      </c>
      <c r="I6102">
        <f t="shared" si="95"/>
        <v>2</v>
      </c>
      <c r="L6102" t="str">
        <v>ETHYLAN PRE NS-505 K BULK</v>
      </c>
      <c r="M6102" t="str">
        <v>ETHYLAN TD-1407 BULK</v>
      </c>
      <c r="N6102">
        <v>2</v>
      </c>
    </row>
    <row r="6103" spans="1:14">
      <c r="A6103">
        <f>IF(MOD(ROW()-3,COUNTA(tblProducts[Description]))=0,A6102+1,A6102)</f>
        <v>54</v>
      </c>
      <c r="B6103">
        <f>MOD(ROW()-3,COUNTA(tblProducts[Description]))+1</f>
        <v>59</v>
      </c>
      <c r="C6103" t="str">
        <f>_xlfn.XLOOKUP(A6103,tblProducts[Column1],tblProducts[Description])</f>
        <v>ETHYLAN PRE NS-505 K BULK</v>
      </c>
      <c r="D6103" t="str">
        <f>_xlfn.XLOOKUP(B6103,tblProducts[Column1],tblProducts[Description])</f>
        <v>ETHYLAN TD-40 BULK</v>
      </c>
      <c r="E6103" t="s">
        <v>9</v>
      </c>
      <c r="F6103" t="s">
        <v>12</v>
      </c>
      <c r="G6103" t="s">
        <v>7</v>
      </c>
      <c r="H6103" t="s">
        <v>8</v>
      </c>
      <c r="I6103">
        <f t="shared" si="95"/>
        <v>2</v>
      </c>
      <c r="L6103" t="str">
        <v>ETHYLAN PRE NS-505 K BULK</v>
      </c>
      <c r="M6103" t="str">
        <v>ETHYLAN TD-40 BULK</v>
      </c>
      <c r="N6103">
        <v>2</v>
      </c>
    </row>
    <row r="6104" spans="1:14">
      <c r="A6104">
        <f>IF(MOD(ROW()-3,COUNTA(tblProducts[Description]))=0,A6103+1,A6103)</f>
        <v>54</v>
      </c>
      <c r="B6104">
        <f>MOD(ROW()-3,COUNTA(tblProducts[Description]))+1</f>
        <v>60</v>
      </c>
      <c r="C6104" t="str">
        <f>_xlfn.XLOOKUP(A6104,tblProducts[Column1],tblProducts[Description])</f>
        <v>ETHYLAN PRE NS-505 K BULK</v>
      </c>
      <c r="D6104" t="str">
        <f>_xlfn.XLOOKUP(B6104,tblProducts[Column1],tblProducts[Description])</f>
        <v>ETHYLAN TD-60 BULK</v>
      </c>
      <c r="E6104" t="s">
        <v>9</v>
      </c>
      <c r="F6104" t="s">
        <v>12</v>
      </c>
      <c r="G6104" t="s">
        <v>7</v>
      </c>
      <c r="H6104" t="s">
        <v>8</v>
      </c>
      <c r="I6104">
        <f t="shared" si="95"/>
        <v>2</v>
      </c>
      <c r="L6104" t="str">
        <v>ETHYLAN PRE NS-505 K BULK</v>
      </c>
      <c r="M6104" t="str">
        <v>ETHYLAN TD-60 BULK</v>
      </c>
      <c r="N6104">
        <v>2</v>
      </c>
    </row>
    <row r="6105" spans="1:14">
      <c r="A6105">
        <f>IF(MOD(ROW()-3,COUNTA(tblProducts[Description]))=0,A6104+1,A6104)</f>
        <v>54</v>
      </c>
      <c r="B6105">
        <f>MOD(ROW()-3,COUNTA(tblProducts[Description]))+1</f>
        <v>61</v>
      </c>
      <c r="C6105" t="str">
        <f>_xlfn.XLOOKUP(A6105,tblProducts[Column1],tblProducts[Description])</f>
        <v>ETHYLAN PRE NS-505 K BULK</v>
      </c>
      <c r="D6105" t="str">
        <f>_xlfn.XLOOKUP(B6105,tblProducts[Column1],tblProducts[Description])</f>
        <v>INTERMEDIATE BE-110L BULK</v>
      </c>
      <c r="E6105" t="s">
        <v>9</v>
      </c>
      <c r="F6105" t="s">
        <v>12</v>
      </c>
      <c r="G6105" t="s">
        <v>7</v>
      </c>
      <c r="H6105" t="s">
        <v>8</v>
      </c>
      <c r="I6105">
        <f t="shared" si="95"/>
        <v>2</v>
      </c>
      <c r="L6105" t="str">
        <v>ETHYLAN PRE NS-505 K BULK</v>
      </c>
      <c r="M6105" t="str">
        <v>INTERMEDIATE BE-110L BULK</v>
      </c>
      <c r="N6105">
        <v>2</v>
      </c>
    </row>
    <row r="6106" spans="1:14">
      <c r="A6106">
        <f>IF(MOD(ROW()-3,COUNTA(tblProducts[Description]))=0,A6105+1,A6105)</f>
        <v>54</v>
      </c>
      <c r="B6106">
        <f>MOD(ROW()-3,COUNTA(tblProducts[Description]))+1</f>
        <v>62</v>
      </c>
      <c r="C6106" t="str">
        <f>_xlfn.XLOOKUP(A6106,tblProducts[Column1],tblProducts[Description])</f>
        <v>ETHYLAN PRE NS-505 K BULK</v>
      </c>
      <c r="D6106" t="str">
        <f>_xlfn.XLOOKUP(B6106,tblProducts[Column1],tblProducts[Description])</f>
        <v>INTERMEDIATE DPG-415 BULK</v>
      </c>
      <c r="E6106" t="s">
        <v>9</v>
      </c>
      <c r="F6106" t="s">
        <v>12</v>
      </c>
      <c r="G6106" t="s">
        <v>7</v>
      </c>
      <c r="H6106" t="s">
        <v>8</v>
      </c>
      <c r="I6106">
        <f t="shared" si="95"/>
        <v>2</v>
      </c>
      <c r="L6106" t="str">
        <v>ETHYLAN PRE NS-505 K BULK</v>
      </c>
      <c r="M6106" t="str">
        <v>INTERMEDIATE DPG-415 BULK</v>
      </c>
      <c r="N6106">
        <v>2</v>
      </c>
    </row>
    <row r="6107" spans="1:14">
      <c r="A6107">
        <f>IF(MOD(ROW()-3,COUNTA(tblProducts[Description]))=0,A6106+1,A6106)</f>
        <v>54</v>
      </c>
      <c r="B6107">
        <f>MOD(ROW()-3,COUNTA(tblProducts[Description]))+1</f>
        <v>63</v>
      </c>
      <c r="C6107" t="str">
        <f>_xlfn.XLOOKUP(A6107,tblProducts[Column1],tblProducts[Description])</f>
        <v>ETHYLAN PRE NS-505 K BULK</v>
      </c>
      <c r="D6107" t="str">
        <f>_xlfn.XLOOKUP(B6107,tblProducts[Column1],tblProducts[Description])</f>
        <v>PROPODUOMEEN T/12 BULK</v>
      </c>
      <c r="E6107" t="s">
        <v>9</v>
      </c>
      <c r="F6107" t="s">
        <v>12</v>
      </c>
      <c r="G6107" t="s">
        <v>7</v>
      </c>
      <c r="H6107" t="s">
        <v>16</v>
      </c>
      <c r="I6107">
        <f t="shared" si="95"/>
        <v>2</v>
      </c>
      <c r="L6107" t="str">
        <v>ETHYLAN PRE NS-505 K BULK</v>
      </c>
      <c r="M6107" t="str">
        <v>PROPODUOMEEN T/12 BULK</v>
      </c>
      <c r="N6107">
        <v>2</v>
      </c>
    </row>
    <row r="6108" spans="1:14">
      <c r="A6108">
        <f>IF(MOD(ROW()-3,COUNTA(tblProducts[Description]))=0,A6107+1,A6107)</f>
        <v>54</v>
      </c>
      <c r="B6108">
        <f>MOD(ROW()-3,COUNTA(tblProducts[Description]))+1</f>
        <v>64</v>
      </c>
      <c r="C6108" t="str">
        <f>_xlfn.XLOOKUP(A6108,tblProducts[Column1],tblProducts[Description])</f>
        <v>ETHYLAN PRE NS-505 K BULK</v>
      </c>
      <c r="D6108" t="str">
        <f>_xlfn.XLOOKUP(B6108,tblProducts[Column1],tblProducts[Description])</f>
        <v>PROPOMEEN T/12 BULK</v>
      </c>
      <c r="E6108" t="s">
        <v>9</v>
      </c>
      <c r="F6108" t="s">
        <v>12</v>
      </c>
      <c r="G6108" t="s">
        <v>7</v>
      </c>
      <c r="H6108" t="s">
        <v>8</v>
      </c>
      <c r="I6108">
        <f t="shared" si="95"/>
        <v>2</v>
      </c>
      <c r="L6108" t="str">
        <v>ETHYLAN PRE NS-505 K BULK</v>
      </c>
      <c r="M6108" t="str">
        <v>PROPOMEEN T/12 BULK</v>
      </c>
      <c r="N6108">
        <v>2</v>
      </c>
    </row>
    <row r="6109" spans="1:14">
      <c r="A6109">
        <f>IF(MOD(ROW()-3,COUNTA(tblProducts[Description]))=0,A6108+1,A6108)</f>
        <v>54</v>
      </c>
      <c r="B6109">
        <f>MOD(ROW()-3,COUNTA(tblProducts[Description]))+1</f>
        <v>65</v>
      </c>
      <c r="C6109" t="str">
        <f>_xlfn.XLOOKUP(A6109,tblProducts[Column1],tblProducts[Description])</f>
        <v>ETHYLAN PRE NS-505 K BULK</v>
      </c>
      <c r="D6109" t="str">
        <f>_xlfn.XLOOKUP(B6109,tblProducts[Column1],tblProducts[Description])</f>
        <v>TMP-420 BULK</v>
      </c>
      <c r="E6109" t="s">
        <v>9</v>
      </c>
      <c r="F6109" t="s">
        <v>12</v>
      </c>
      <c r="G6109" t="s">
        <v>7</v>
      </c>
      <c r="H6109" t="s">
        <v>8</v>
      </c>
      <c r="I6109">
        <f t="shared" si="95"/>
        <v>2</v>
      </c>
      <c r="L6109" t="str">
        <v>ETHYLAN PRE NS-505 K BULK</v>
      </c>
      <c r="M6109" t="str">
        <v>TMP-420 BULK</v>
      </c>
      <c r="N6109">
        <v>2</v>
      </c>
    </row>
    <row r="6110" spans="1:14">
      <c r="A6110">
        <f>IF(MOD(ROW()-3,COUNTA(tblProducts[Description]))=0,A6109+1,A6109)</f>
        <v>54</v>
      </c>
      <c r="B6110">
        <f>MOD(ROW()-3,COUNTA(tblProducts[Description]))+1</f>
        <v>66</v>
      </c>
      <c r="C6110" t="str">
        <f>_xlfn.XLOOKUP(A6110,tblProducts[Column1],tblProducts[Description])</f>
        <v>ETHYLAN PRE NS-505 K BULK</v>
      </c>
      <c r="D6110" t="str">
        <f>_xlfn.XLOOKUP(B6110,tblProducts[Column1],tblProducts[Description])</f>
        <v>TMP-80 BULK</v>
      </c>
      <c r="E6110" t="s">
        <v>9</v>
      </c>
      <c r="F6110" t="s">
        <v>12</v>
      </c>
      <c r="G6110" t="s">
        <v>7</v>
      </c>
      <c r="H6110" t="s">
        <v>8</v>
      </c>
      <c r="I6110">
        <f t="shared" si="95"/>
        <v>2</v>
      </c>
      <c r="L6110" t="str">
        <v>ETHYLAN PRE NS-505 K BULK</v>
      </c>
      <c r="M6110" t="str">
        <v>TMP-80 BULK</v>
      </c>
      <c r="N6110">
        <v>2</v>
      </c>
    </row>
    <row r="6111" spans="1:14">
      <c r="A6111">
        <f>IF(MOD(ROW()-3,COUNTA(tblProducts[Description]))=0,A6110+1,A6110)</f>
        <v>54</v>
      </c>
      <c r="B6111">
        <f>MOD(ROW()-3,COUNTA(tblProducts[Description]))+1</f>
        <v>67</v>
      </c>
      <c r="C6111" t="str">
        <f>_xlfn.XLOOKUP(A6111,tblProducts[Column1],tblProducts[Description])</f>
        <v>ETHYLAN PRE NS-505 K BULK</v>
      </c>
      <c r="D6111" t="str">
        <f>_xlfn.XLOOKUP(B6111,tblProducts[Column1],tblProducts[Description])</f>
        <v>VISCO 352 BULK</v>
      </c>
      <c r="E6111" t="s">
        <v>9</v>
      </c>
      <c r="F6111" t="s">
        <v>12</v>
      </c>
      <c r="G6111" t="s">
        <v>7</v>
      </c>
      <c r="H6111" t="s">
        <v>8</v>
      </c>
      <c r="I6111">
        <f t="shared" si="95"/>
        <v>2</v>
      </c>
      <c r="L6111" t="str">
        <v>ETHYLAN PRE NS-505 K BULK</v>
      </c>
      <c r="M6111" t="str">
        <v>VISCO 352 BULK</v>
      </c>
      <c r="N6111">
        <v>2</v>
      </c>
    </row>
    <row r="6112" spans="1:14">
      <c r="A6112">
        <f>IF(MOD(ROW()-3,COUNTA(tblProducts[Description]))=0,A6111+1,A6111)</f>
        <v>54</v>
      </c>
      <c r="B6112">
        <f>MOD(ROW()-3,COUNTA(tblProducts[Description]))+1</f>
        <v>68</v>
      </c>
      <c r="C6112" t="str">
        <f>_xlfn.XLOOKUP(A6112,tblProducts[Column1],tblProducts[Description])</f>
        <v>ETHYLAN PRE NS-505 K BULK</v>
      </c>
      <c r="D6112" t="str">
        <f>_xlfn.XLOOKUP(B6112,tblProducts[Column1],tblProducts[Description])</f>
        <v>WITBREAK DPG-25 BULK</v>
      </c>
      <c r="E6112" t="s">
        <v>9</v>
      </c>
      <c r="F6112" t="s">
        <v>12</v>
      </c>
      <c r="G6112" t="s">
        <v>7</v>
      </c>
      <c r="H6112" t="s">
        <v>8</v>
      </c>
      <c r="I6112">
        <f t="shared" si="95"/>
        <v>2</v>
      </c>
      <c r="L6112" t="str">
        <v>ETHYLAN PRE NS-505 K BULK</v>
      </c>
      <c r="M6112" t="str">
        <v>WITBREAK DPG-25 BULK</v>
      </c>
      <c r="N6112">
        <v>2</v>
      </c>
    </row>
    <row r="6113" spans="1:14">
      <c r="A6113">
        <f>IF(MOD(ROW()-3,COUNTA(tblProducts[Description]))=0,A6112+1,A6112)</f>
        <v>54</v>
      </c>
      <c r="B6113">
        <f>MOD(ROW()-3,COUNTA(tblProducts[Description]))+1</f>
        <v>69</v>
      </c>
      <c r="C6113" t="str">
        <f>_xlfn.XLOOKUP(A6113,tblProducts[Column1],tblProducts[Description])</f>
        <v>ETHYLAN PRE NS-505 K BULK</v>
      </c>
      <c r="D6113" t="str">
        <f>_xlfn.XLOOKUP(B6113,tblProducts[Column1],tblProducts[Description])</f>
        <v>WITBREAK DPG-482 BULK</v>
      </c>
      <c r="E6113" t="s">
        <v>9</v>
      </c>
      <c r="F6113" t="s">
        <v>12</v>
      </c>
      <c r="G6113" t="s">
        <v>7</v>
      </c>
      <c r="H6113" t="s">
        <v>8</v>
      </c>
      <c r="I6113">
        <f t="shared" si="95"/>
        <v>2</v>
      </c>
      <c r="L6113" t="str">
        <v>ETHYLAN PRE NS-505 K BULK</v>
      </c>
      <c r="M6113" t="str">
        <v>WITBREAK DPG-482 BULK</v>
      </c>
      <c r="N6113">
        <v>2</v>
      </c>
    </row>
    <row r="6114" spans="1:14">
      <c r="A6114">
        <f>IF(MOD(ROW()-3,COUNTA(tblProducts[Description]))=0,A6113+1,A6113)</f>
        <v>54</v>
      </c>
      <c r="B6114">
        <f>MOD(ROW()-3,COUNTA(tblProducts[Description]))+1</f>
        <v>70</v>
      </c>
      <c r="C6114" t="str">
        <f>_xlfn.XLOOKUP(A6114,tblProducts[Column1],tblProducts[Description])</f>
        <v>ETHYLAN PRE NS-505 K BULK</v>
      </c>
      <c r="D6114" t="str">
        <f>_xlfn.XLOOKUP(B6114,tblProducts[Column1],tblProducts[Description])</f>
        <v>WITBREAK DPG-818 BULK</v>
      </c>
      <c r="E6114" t="s">
        <v>7</v>
      </c>
      <c r="G6114" t="s">
        <v>7</v>
      </c>
      <c r="H6114" t="s">
        <v>8</v>
      </c>
      <c r="I6114">
        <f t="shared" si="95"/>
        <v>0</v>
      </c>
      <c r="L6114" t="str">
        <v>ETHYLAN PRE NS-505 K BULK</v>
      </c>
      <c r="M6114" t="str">
        <v>WITBREAK DPG-818 BULK</v>
      </c>
      <c r="N6114">
        <v>0</v>
      </c>
    </row>
    <row r="6115" spans="1:14">
      <c r="A6115">
        <f>IF(MOD(ROW()-3,COUNTA(tblProducts[Description]))=0,A6114+1,A6114)</f>
        <v>54</v>
      </c>
      <c r="B6115">
        <f>MOD(ROW()-3,COUNTA(tblProducts[Description]))+1</f>
        <v>71</v>
      </c>
      <c r="C6115" t="str">
        <f>_xlfn.XLOOKUP(A6115,tblProducts[Column1],tblProducts[Description])</f>
        <v>ETHYLAN PRE NS-505 K BULK</v>
      </c>
      <c r="D6115" t="str">
        <f>_xlfn.XLOOKUP(B6115,tblProducts[Column1],tblProducts[Description])</f>
        <v>WITBREAK DTG-62 BULK</v>
      </c>
      <c r="E6115" t="s">
        <v>9</v>
      </c>
      <c r="F6115" t="s">
        <v>12</v>
      </c>
      <c r="G6115" t="s">
        <v>7</v>
      </c>
      <c r="H6115" t="s">
        <v>8</v>
      </c>
      <c r="I6115">
        <f t="shared" si="95"/>
        <v>2</v>
      </c>
      <c r="L6115" t="str">
        <v>ETHYLAN PRE NS-505 K BULK</v>
      </c>
      <c r="M6115" t="str">
        <v>WITBREAK DTG-62 BULK</v>
      </c>
      <c r="N6115">
        <v>2</v>
      </c>
    </row>
    <row r="6116" spans="1:14">
      <c r="A6116">
        <f>IF(MOD(ROW()-3,COUNTA(tblProducts[Description]))=0,A6115+1,A6115)</f>
        <v>54</v>
      </c>
      <c r="B6116">
        <f>MOD(ROW()-3,COUNTA(tblProducts[Description]))+1</f>
        <v>72</v>
      </c>
      <c r="C6116" t="str">
        <f>_xlfn.XLOOKUP(A6116,tblProducts[Column1],tblProducts[Description])</f>
        <v>ETHYLAN PRE NS-505 K BULK</v>
      </c>
      <c r="D6116" t="str">
        <f>_xlfn.XLOOKUP(B6116,tblProducts[Column1],tblProducts[Description])</f>
        <v>WITCOMUL 1844 BULK</v>
      </c>
      <c r="E6116" t="s">
        <v>9</v>
      </c>
      <c r="F6116" t="s">
        <v>12</v>
      </c>
      <c r="G6116" t="s">
        <v>7</v>
      </c>
      <c r="H6116" t="s">
        <v>8</v>
      </c>
      <c r="I6116">
        <f t="shared" si="95"/>
        <v>2</v>
      </c>
      <c r="L6116" t="str">
        <v>ETHYLAN PRE NS-505 K BULK</v>
      </c>
      <c r="M6116" t="str">
        <v>WITCOMUL 1844 BULK</v>
      </c>
      <c r="N6116">
        <v>2</v>
      </c>
    </row>
    <row r="6117" spans="1:14">
      <c r="A6117">
        <f>IF(MOD(ROW()-3,COUNTA(tblProducts[Description]))=0,A6116+1,A6116)</f>
        <v>54</v>
      </c>
      <c r="B6117">
        <f>MOD(ROW()-3,COUNTA(tblProducts[Description]))+1</f>
        <v>73</v>
      </c>
      <c r="C6117" t="str">
        <f>_xlfn.XLOOKUP(A6117,tblProducts[Column1],tblProducts[Description])</f>
        <v>ETHYLAN PRE NS-505 K BULK</v>
      </c>
      <c r="D6117" t="str">
        <f>_xlfn.XLOOKUP(B6117,tblProducts[Column1],tblProducts[Description])</f>
        <v>WITCONOL 2690 BULK</v>
      </c>
      <c r="E6117" t="s">
        <v>9</v>
      </c>
      <c r="F6117" t="s">
        <v>12</v>
      </c>
      <c r="G6117" t="s">
        <v>7</v>
      </c>
      <c r="H6117" t="s">
        <v>8</v>
      </c>
      <c r="I6117">
        <f t="shared" si="95"/>
        <v>2</v>
      </c>
      <c r="L6117" t="str">
        <v>ETHYLAN PRE NS-505 K BULK</v>
      </c>
      <c r="M6117" t="str">
        <v>WITCONOL 2690 BULK</v>
      </c>
      <c r="N6117">
        <v>2</v>
      </c>
    </row>
    <row r="6118" spans="1:14">
      <c r="A6118">
        <f>IF(MOD(ROW()-3,COUNTA(tblProducts[Description]))=0,A6117+1,A6117)</f>
        <v>54</v>
      </c>
      <c r="B6118">
        <f>MOD(ROW()-3,COUNTA(tblProducts[Description]))+1</f>
        <v>74</v>
      </c>
      <c r="C6118" t="str">
        <f>_xlfn.XLOOKUP(A6118,tblProducts[Column1],tblProducts[Description])</f>
        <v>ETHYLAN PRE NS-505 K BULK</v>
      </c>
      <c r="D6118" t="str">
        <f>_xlfn.XLOOKUP(B6118,tblProducts[Column1],tblProducts[Description])</f>
        <v>ETHYLAN 324 BULK</v>
      </c>
      <c r="E6118" t="s">
        <v>9</v>
      </c>
      <c r="F6118" t="s">
        <v>12</v>
      </c>
      <c r="G6118" t="s">
        <v>7</v>
      </c>
      <c r="H6118" t="s">
        <v>8</v>
      </c>
      <c r="I6118">
        <f t="shared" si="95"/>
        <v>2</v>
      </c>
      <c r="L6118" t="str">
        <v>ETHYLAN PRE NS-505 K BULK</v>
      </c>
      <c r="M6118" t="str">
        <v>ETHYLAN 324 BULK</v>
      </c>
      <c r="N6118">
        <v>2</v>
      </c>
    </row>
    <row r="6119" spans="1:14">
      <c r="A6119">
        <f>IF(MOD(ROW()-3,COUNTA(tblProducts[Description]))=0,A6118+1,A6118)</f>
        <v>54</v>
      </c>
      <c r="B6119">
        <f>MOD(ROW()-3,COUNTA(tblProducts[Description]))+1</f>
        <v>75</v>
      </c>
      <c r="C6119" t="str">
        <f>_xlfn.XLOOKUP(A6119,tblProducts[Column1],tblProducts[Description])</f>
        <v>ETHYLAN PRE NS-505 K BULK</v>
      </c>
      <c r="D6119" t="str">
        <f>_xlfn.XLOOKUP(B6119,tblProducts[Column1],tblProducts[Description])</f>
        <v>WITCONOL NP-120 BULK</v>
      </c>
      <c r="E6119" t="s">
        <v>9</v>
      </c>
      <c r="F6119" t="s">
        <v>12</v>
      </c>
      <c r="G6119" t="s">
        <v>7</v>
      </c>
      <c r="H6119" t="s">
        <v>8</v>
      </c>
      <c r="I6119">
        <f t="shared" si="95"/>
        <v>2</v>
      </c>
      <c r="L6119" t="str">
        <v>ETHYLAN PRE NS-505 K BULK</v>
      </c>
      <c r="M6119" t="str">
        <v>WITCONOL NP-120 BULK</v>
      </c>
      <c r="N6119">
        <v>2</v>
      </c>
    </row>
    <row r="6120" spans="1:14">
      <c r="A6120">
        <f>IF(MOD(ROW()-3,COUNTA(tblProducts[Description]))=0,A6119+1,A6119)</f>
        <v>54</v>
      </c>
      <c r="B6120">
        <f>MOD(ROW()-3,COUNTA(tblProducts[Description]))+1</f>
        <v>76</v>
      </c>
      <c r="C6120" t="str">
        <f>_xlfn.XLOOKUP(A6120,tblProducts[Column1],tblProducts[Description])</f>
        <v>ETHYLAN PRE NS-505 K BULK</v>
      </c>
      <c r="D6120" t="str">
        <f>_xlfn.XLOOKUP(B6120,tblProducts[Column1],tblProducts[Description])</f>
        <v>WITCONOL NP-130 BULK</v>
      </c>
      <c r="E6120" t="s">
        <v>9</v>
      </c>
      <c r="F6120" t="s">
        <v>12</v>
      </c>
      <c r="G6120" t="s">
        <v>7</v>
      </c>
      <c r="H6120" t="s">
        <v>8</v>
      </c>
      <c r="I6120">
        <f t="shared" si="95"/>
        <v>2</v>
      </c>
      <c r="L6120" t="str">
        <v>ETHYLAN PRE NS-505 K BULK</v>
      </c>
      <c r="M6120" t="str">
        <v>WITCONOL NP-130 BULK</v>
      </c>
      <c r="N6120">
        <v>2</v>
      </c>
    </row>
    <row r="6121" spans="1:14">
      <c r="A6121">
        <f>IF(MOD(ROW()-3,COUNTA(tblProducts[Description]))=0,A6120+1,A6120)</f>
        <v>54</v>
      </c>
      <c r="B6121">
        <f>MOD(ROW()-3,COUNTA(tblProducts[Description]))+1</f>
        <v>77</v>
      </c>
      <c r="C6121" t="str">
        <f>_xlfn.XLOOKUP(A6121,tblProducts[Column1],tblProducts[Description])</f>
        <v>ETHYLAN PRE NS-505 K BULK</v>
      </c>
      <c r="D6121" t="str">
        <f>_xlfn.XLOOKUP(B6121,tblProducts[Column1],tblProducts[Description])</f>
        <v>WITCONOL NP-20 BULK</v>
      </c>
      <c r="E6121" t="s">
        <v>9</v>
      </c>
      <c r="F6121" t="s">
        <v>12</v>
      </c>
      <c r="G6121" t="s">
        <v>7</v>
      </c>
      <c r="H6121" t="s">
        <v>8</v>
      </c>
      <c r="I6121">
        <f t="shared" si="95"/>
        <v>2</v>
      </c>
      <c r="L6121" t="str">
        <v>ETHYLAN PRE NS-505 K BULK</v>
      </c>
      <c r="M6121" t="str">
        <v>WITCONOL NP-20 BULK</v>
      </c>
      <c r="N6121">
        <v>2</v>
      </c>
    </row>
    <row r="6122" spans="1:14">
      <c r="A6122">
        <f>IF(MOD(ROW()-3,COUNTA(tblProducts[Description]))=0,A6121+1,A6121)</f>
        <v>54</v>
      </c>
      <c r="B6122">
        <f>MOD(ROW()-3,COUNTA(tblProducts[Description]))+1</f>
        <v>78</v>
      </c>
      <c r="C6122" t="str">
        <f>_xlfn.XLOOKUP(A6122,tblProducts[Column1],tblProducts[Description])</f>
        <v>ETHYLAN PRE NS-505 K BULK</v>
      </c>
      <c r="D6122" t="str">
        <f>_xlfn.XLOOKUP(B6122,tblProducts[Column1],tblProducts[Description])</f>
        <v>WITCONOL NP-330 BULK</v>
      </c>
      <c r="E6122" t="s">
        <v>9</v>
      </c>
      <c r="F6122" t="s">
        <v>12</v>
      </c>
      <c r="G6122" t="s">
        <v>7</v>
      </c>
      <c r="H6122" t="s">
        <v>8</v>
      </c>
      <c r="I6122">
        <f t="shared" si="95"/>
        <v>2</v>
      </c>
      <c r="L6122" t="str">
        <v>ETHYLAN PRE NS-505 K BULK</v>
      </c>
      <c r="M6122" t="str">
        <v>WITCONOL NP-330 BULK</v>
      </c>
      <c r="N6122">
        <v>2</v>
      </c>
    </row>
    <row r="6123" spans="1:14">
      <c r="A6123">
        <f>IF(MOD(ROW()-3,COUNTA(tblProducts[Description]))=0,A6122+1,A6122)</f>
        <v>54</v>
      </c>
      <c r="B6123">
        <f>MOD(ROW()-3,COUNTA(tblProducts[Description]))+1</f>
        <v>79</v>
      </c>
      <c r="C6123" t="str">
        <f>_xlfn.XLOOKUP(A6123,tblProducts[Column1],tblProducts[Description])</f>
        <v>ETHYLAN PRE NS-505 K BULK</v>
      </c>
      <c r="D6123" t="str">
        <f>_xlfn.XLOOKUP(B6123,tblProducts[Column1],tblProducts[Description])</f>
        <v>WITCONOL NP-40 BULK</v>
      </c>
      <c r="E6123" t="s">
        <v>9</v>
      </c>
      <c r="F6123" t="s">
        <v>12</v>
      </c>
      <c r="G6123" t="s">
        <v>7</v>
      </c>
      <c r="H6123" t="s">
        <v>8</v>
      </c>
      <c r="I6123">
        <f t="shared" si="95"/>
        <v>2</v>
      </c>
      <c r="L6123" t="str">
        <v>ETHYLAN PRE NS-505 K BULK</v>
      </c>
      <c r="M6123" t="str">
        <v>WITCONOL NP-40 BULK</v>
      </c>
      <c r="N6123">
        <v>2</v>
      </c>
    </row>
    <row r="6124" spans="1:14">
      <c r="A6124">
        <f>IF(MOD(ROW()-3,COUNTA(tblProducts[Description]))=0,A6123+1,A6123)</f>
        <v>54</v>
      </c>
      <c r="B6124">
        <f>MOD(ROW()-3,COUNTA(tblProducts[Description]))+1</f>
        <v>80</v>
      </c>
      <c r="C6124" t="str">
        <f>_xlfn.XLOOKUP(A6124,tblProducts[Column1],tblProducts[Description])</f>
        <v>ETHYLAN PRE NS-505 K BULK</v>
      </c>
      <c r="D6124" t="str">
        <f>_xlfn.XLOOKUP(B6124,tblProducts[Column1],tblProducts[Description])</f>
        <v>WITCONOL NP-60 BULK</v>
      </c>
      <c r="E6124" t="s">
        <v>9</v>
      </c>
      <c r="F6124" t="s">
        <v>12</v>
      </c>
      <c r="G6124" t="s">
        <v>7</v>
      </c>
      <c r="H6124" t="s">
        <v>8</v>
      </c>
      <c r="I6124">
        <f t="shared" si="95"/>
        <v>2</v>
      </c>
      <c r="L6124" t="str">
        <v>ETHYLAN PRE NS-505 K BULK</v>
      </c>
      <c r="M6124" t="str">
        <v>WITCONOL NP-60 BULK</v>
      </c>
      <c r="N6124">
        <v>2</v>
      </c>
    </row>
    <row r="6125" spans="1:14">
      <c r="A6125">
        <f>IF(MOD(ROW()-3,COUNTA(tblProducts[Description]))=0,A6124+1,A6124)</f>
        <v>54</v>
      </c>
      <c r="B6125">
        <f>MOD(ROW()-3,COUNTA(tblProducts[Description]))+1</f>
        <v>81</v>
      </c>
      <c r="C6125" t="str">
        <f>_xlfn.XLOOKUP(A6125,tblProducts[Column1],tblProducts[Description])</f>
        <v>ETHYLAN PRE NS-505 K BULK</v>
      </c>
      <c r="D6125" t="str">
        <f>_xlfn.XLOOKUP(B6125,tblProducts[Column1],tblProducts[Description])</f>
        <v>WITCONOL NP-80 BULK</v>
      </c>
      <c r="E6125" t="s">
        <v>9</v>
      </c>
      <c r="F6125" t="s">
        <v>12</v>
      </c>
      <c r="G6125" t="s">
        <v>7</v>
      </c>
      <c r="H6125" t="s">
        <v>8</v>
      </c>
      <c r="I6125">
        <f t="shared" si="95"/>
        <v>2</v>
      </c>
      <c r="L6125" t="str">
        <v>ETHYLAN PRE NS-505 K BULK</v>
      </c>
      <c r="M6125" t="str">
        <v>WITCONOL NP-80 BULK</v>
      </c>
      <c r="N6125">
        <v>2</v>
      </c>
    </row>
    <row r="6126" spans="1:14">
      <c r="A6126">
        <f>IF(MOD(ROW()-3,COUNTA(tblProducts[Description]))=0,A6125+1,A6125)</f>
        <v>54</v>
      </c>
      <c r="B6126">
        <f>MOD(ROW()-3,COUNTA(tblProducts[Description]))+1</f>
        <v>82</v>
      </c>
      <c r="C6126" t="str">
        <f>_xlfn.XLOOKUP(A6126,tblProducts[Column1],tblProducts[Description])</f>
        <v>ETHYLAN PRE NS-505 K BULK</v>
      </c>
      <c r="D6126" t="str">
        <f>_xlfn.XLOOKUP(B6126,tblProducts[Column1],tblProducts[Description])</f>
        <v>WITCONOL NP-90 BULK</v>
      </c>
      <c r="E6126" t="s">
        <v>9</v>
      </c>
      <c r="F6126" t="s">
        <v>12</v>
      </c>
      <c r="G6126" t="s">
        <v>7</v>
      </c>
      <c r="H6126" t="s">
        <v>8</v>
      </c>
      <c r="I6126">
        <f t="shared" si="95"/>
        <v>2</v>
      </c>
      <c r="L6126" t="str">
        <v>ETHYLAN PRE NS-505 K BULK</v>
      </c>
      <c r="M6126" t="str">
        <v>WITCONOL NP-90 BULK</v>
      </c>
      <c r="N6126">
        <v>2</v>
      </c>
    </row>
    <row r="6127" spans="1:14">
      <c r="A6127">
        <f>IF(MOD(ROW()-3,COUNTA(tblProducts[Description]))=0,A6126+1,A6126)</f>
        <v>54</v>
      </c>
      <c r="B6127">
        <f>MOD(ROW()-3,COUNTA(tblProducts[Description]))+1</f>
        <v>83</v>
      </c>
      <c r="C6127" t="str">
        <f>_xlfn.XLOOKUP(A6127,tblProducts[Column1],tblProducts[Description])</f>
        <v>ETHYLAN PRE NS-505 K BULK</v>
      </c>
      <c r="D6127" t="str">
        <f>_xlfn.XLOOKUP(B6127,tblProducts[Column1],tblProducts[Description])</f>
        <v>WITCONOL NS-108 PO BULK</v>
      </c>
      <c r="E6127" t="s">
        <v>9</v>
      </c>
      <c r="F6127" t="s">
        <v>12</v>
      </c>
      <c r="G6127" t="s">
        <v>7</v>
      </c>
      <c r="H6127" t="s">
        <v>8</v>
      </c>
      <c r="I6127">
        <f t="shared" si="95"/>
        <v>2</v>
      </c>
      <c r="L6127" t="str">
        <v>ETHYLAN PRE NS-505 K BULK</v>
      </c>
      <c r="M6127" t="str">
        <v>WITCONOL NS-108 PO BULK</v>
      </c>
      <c r="N6127">
        <v>2</v>
      </c>
    </row>
    <row r="6128" spans="1:14">
      <c r="A6128">
        <f>IF(MOD(ROW()-3,COUNTA(tblProducts[Description]))=0,A6127+1,A6127)</f>
        <v>54</v>
      </c>
      <c r="B6128">
        <f>MOD(ROW()-3,COUNTA(tblProducts[Description]))+1</f>
        <v>84</v>
      </c>
      <c r="C6128" t="str">
        <f>_xlfn.XLOOKUP(A6128,tblProducts[Column1],tblProducts[Description])</f>
        <v>ETHYLAN PRE NS-505 K BULK</v>
      </c>
      <c r="D6128" t="str">
        <f>_xlfn.XLOOKUP(B6128,tblProducts[Column1],tblProducts[Description])</f>
        <v>WITCONOL NS-505K BULK</v>
      </c>
      <c r="E6128" t="s">
        <v>9</v>
      </c>
      <c r="F6128" t="s">
        <v>12</v>
      </c>
      <c r="G6128" t="s">
        <v>7</v>
      </c>
      <c r="H6128" t="s">
        <v>8</v>
      </c>
      <c r="I6128">
        <f t="shared" si="95"/>
        <v>2</v>
      </c>
      <c r="L6128" t="str">
        <v>ETHYLAN PRE NS-505 K BULK</v>
      </c>
      <c r="M6128" t="str">
        <v>WITCONOL NS-505K BULK</v>
      </c>
      <c r="N6128">
        <v>2</v>
      </c>
    </row>
    <row r="6129" spans="1:14">
      <c r="A6129">
        <f>IF(MOD(ROW()-3,COUNTA(tblProducts[Description]))=0,A6128+1,A6128)</f>
        <v>54</v>
      </c>
      <c r="B6129">
        <f>MOD(ROW()-3,COUNTA(tblProducts[Description]))+1</f>
        <v>85</v>
      </c>
      <c r="C6129" t="str">
        <f>_xlfn.XLOOKUP(A6129,tblProducts[Column1],tblProducts[Description])</f>
        <v>ETHYLAN PRE NS-505 K BULK</v>
      </c>
      <c r="D6129" t="str">
        <f>_xlfn.XLOOKUP(B6129,tblProducts[Column1],tblProducts[Description])</f>
        <v>WITCONOL NS-817 BULK</v>
      </c>
      <c r="E6129" t="s">
        <v>9</v>
      </c>
      <c r="F6129" t="s">
        <v>12</v>
      </c>
      <c r="G6129" t="s">
        <v>7</v>
      </c>
      <c r="H6129" t="s">
        <v>8</v>
      </c>
      <c r="I6129">
        <f t="shared" si="95"/>
        <v>2</v>
      </c>
      <c r="L6129" t="str">
        <v>ETHYLAN PRE NS-505 K BULK</v>
      </c>
      <c r="M6129" t="str">
        <v>WITCONOL NS-817 BULK</v>
      </c>
      <c r="N6129">
        <v>2</v>
      </c>
    </row>
    <row r="6130" spans="1:14">
      <c r="A6130">
        <f>IF(MOD(ROW()-3,COUNTA(tblProducts[Description]))=0,A6129+1,A6129)</f>
        <v>54</v>
      </c>
      <c r="B6130">
        <f>MOD(ROW()-3,COUNTA(tblProducts[Description]))+1</f>
        <v>86</v>
      </c>
      <c r="C6130" t="str">
        <f>_xlfn.XLOOKUP(A6130,tblProducts[Column1],tblProducts[Description])</f>
        <v>ETHYLAN PRE NS-505 K BULK</v>
      </c>
      <c r="D6130" t="str">
        <f>_xlfn.XLOOKUP(B6130,tblProducts[Column1],tblProducts[Description])</f>
        <v>WITCONOL PD-375 BULK</v>
      </c>
      <c r="E6130" t="s">
        <v>9</v>
      </c>
      <c r="F6130" t="s">
        <v>12</v>
      </c>
      <c r="G6130" t="s">
        <v>7</v>
      </c>
      <c r="H6130" t="s">
        <v>8</v>
      </c>
      <c r="I6130">
        <f t="shared" si="95"/>
        <v>2</v>
      </c>
      <c r="L6130" t="str">
        <v>ETHYLAN PRE NS-505 K BULK</v>
      </c>
      <c r="M6130" t="str">
        <v>WITCONOL PD-375 BULK</v>
      </c>
      <c r="N6130">
        <v>2</v>
      </c>
    </row>
    <row r="6131" spans="1:14">
      <c r="A6131">
        <f>IF(MOD(ROW()-3,COUNTA(tblProducts[Description]))=0,A6130+1,A6130)</f>
        <v>54</v>
      </c>
      <c r="B6131">
        <f>MOD(ROW()-3,COUNTA(tblProducts[Description]))+1</f>
        <v>87</v>
      </c>
      <c r="C6131" t="str">
        <f>_xlfn.XLOOKUP(A6131,tblProducts[Column1],tblProducts[Description])</f>
        <v>ETHYLAN PRE NS-505 K BULK</v>
      </c>
      <c r="D6131" t="str">
        <f>_xlfn.XLOOKUP(B6131,tblProducts[Column1],tblProducts[Description])</f>
        <v>WITCONOL PD-4085 BULK</v>
      </c>
      <c r="E6131" t="s">
        <v>9</v>
      </c>
      <c r="F6131" t="s">
        <v>12</v>
      </c>
      <c r="G6131" t="s">
        <v>7</v>
      </c>
      <c r="H6131" t="s">
        <v>8</v>
      </c>
      <c r="I6131">
        <f t="shared" si="95"/>
        <v>2</v>
      </c>
      <c r="L6131" t="str">
        <v>ETHYLAN PRE NS-505 K BULK</v>
      </c>
      <c r="M6131" t="str">
        <v>WITCONOL PD-4085 BULK</v>
      </c>
      <c r="N6131">
        <v>2</v>
      </c>
    </row>
    <row r="6132" spans="1:14">
      <c r="A6132">
        <f>IF(MOD(ROW()-3,COUNTA(tblProducts[Description]))=0,A6131+1,A6131)</f>
        <v>54</v>
      </c>
      <c r="B6132">
        <f>MOD(ROW()-3,COUNTA(tblProducts[Description]))+1</f>
        <v>88</v>
      </c>
      <c r="C6132" t="str">
        <f>_xlfn.XLOOKUP(A6132,tblProducts[Column1],tblProducts[Description])</f>
        <v>ETHYLAN PRE NS-505 K BULK</v>
      </c>
      <c r="D6132" t="str">
        <f>_xlfn.XLOOKUP(B6132,tblProducts[Column1],tblProducts[Description])</f>
        <v>WITCONOL PD-500 BULK</v>
      </c>
      <c r="E6132" t="s">
        <v>9</v>
      </c>
      <c r="F6132" t="s">
        <v>12</v>
      </c>
      <c r="G6132" t="s">
        <v>7</v>
      </c>
      <c r="H6132" t="s">
        <v>8</v>
      </c>
      <c r="I6132">
        <f t="shared" si="95"/>
        <v>2</v>
      </c>
      <c r="L6132" t="str">
        <v>ETHYLAN PRE NS-505 K BULK</v>
      </c>
      <c r="M6132" t="str">
        <v>WITCONOL PD-500 BULK</v>
      </c>
      <c r="N6132">
        <v>2</v>
      </c>
    </row>
    <row r="6133" spans="1:14">
      <c r="A6133">
        <f>IF(MOD(ROW()-3,COUNTA(tblProducts[Description]))=0,A6132+1,A6132)</f>
        <v>54</v>
      </c>
      <c r="B6133">
        <f>MOD(ROW()-3,COUNTA(tblProducts[Description]))+1</f>
        <v>89</v>
      </c>
      <c r="C6133" t="str">
        <f>_xlfn.XLOOKUP(A6133,tblProducts[Column1],tblProducts[Description])</f>
        <v>ETHYLAN PRE NS-505 K BULK</v>
      </c>
      <c r="D6133" t="str">
        <f>_xlfn.XLOOKUP(B6133,tblProducts[Column1],tblProducts[Description])</f>
        <v>WITCONOL PEG-200 BULK</v>
      </c>
      <c r="E6133" t="s">
        <v>9</v>
      </c>
      <c r="F6133" t="s">
        <v>12</v>
      </c>
      <c r="G6133" t="s">
        <v>7</v>
      </c>
      <c r="H6133" t="s">
        <v>8</v>
      </c>
      <c r="I6133">
        <f t="shared" si="95"/>
        <v>2</v>
      </c>
      <c r="L6133" t="str">
        <v>ETHYLAN PRE NS-505 K BULK</v>
      </c>
      <c r="M6133" t="str">
        <v>WITCONOL PEG-200 BULK</v>
      </c>
      <c r="N6133">
        <v>2</v>
      </c>
    </row>
    <row r="6134" spans="1:14">
      <c r="A6134">
        <f>IF(MOD(ROW()-3,COUNTA(tblProducts[Description]))=0,A6133+1,A6133)</f>
        <v>54</v>
      </c>
      <c r="B6134">
        <f>MOD(ROW()-3,COUNTA(tblProducts[Description]))+1</f>
        <v>90</v>
      </c>
      <c r="C6134" t="str">
        <f>_xlfn.XLOOKUP(A6134,tblProducts[Column1],tblProducts[Description])</f>
        <v>ETHYLAN PRE NS-505 K BULK</v>
      </c>
      <c r="D6134" t="str">
        <f>_xlfn.XLOOKUP(B6134,tblProducts[Column1],tblProducts[Description])</f>
        <v>WITCONOL PEG-400 BULK</v>
      </c>
      <c r="E6134" t="s">
        <v>9</v>
      </c>
      <c r="F6134" t="s">
        <v>12</v>
      </c>
      <c r="G6134" t="s">
        <v>7</v>
      </c>
      <c r="H6134" t="s">
        <v>8</v>
      </c>
      <c r="I6134">
        <f t="shared" si="95"/>
        <v>2</v>
      </c>
      <c r="L6134" t="str">
        <v>ETHYLAN PRE NS-505 K BULK</v>
      </c>
      <c r="M6134" t="str">
        <v>WITCONOL PEG-400 BULK</v>
      </c>
      <c r="N6134">
        <v>2</v>
      </c>
    </row>
    <row r="6135" spans="1:14">
      <c r="A6135">
        <f>IF(MOD(ROW()-3,COUNTA(tblProducts[Description]))=0,A6134+1,A6134)</f>
        <v>54</v>
      </c>
      <c r="B6135">
        <f>MOD(ROW()-3,COUNTA(tblProducts[Description]))+1</f>
        <v>91</v>
      </c>
      <c r="C6135" t="str">
        <f>_xlfn.XLOOKUP(A6135,tblProducts[Column1],tblProducts[Description])</f>
        <v>ETHYLAN PRE NS-505 K BULK</v>
      </c>
      <c r="D6135" t="str">
        <f>_xlfn.XLOOKUP(B6135,tblProducts[Column1],tblProducts[Description])</f>
        <v>WITCONOL PEG-500 BULK</v>
      </c>
      <c r="E6135" t="s">
        <v>9</v>
      </c>
      <c r="F6135" t="s">
        <v>12</v>
      </c>
      <c r="G6135" t="s">
        <v>7</v>
      </c>
      <c r="H6135" t="s">
        <v>8</v>
      </c>
      <c r="I6135">
        <f t="shared" si="95"/>
        <v>2</v>
      </c>
      <c r="L6135" t="str">
        <v>ETHYLAN PRE NS-505 K BULK</v>
      </c>
      <c r="M6135" t="str">
        <v>WITCONOL PEG-500 BULK</v>
      </c>
      <c r="N6135">
        <v>2</v>
      </c>
    </row>
    <row r="6136" spans="1:14">
      <c r="A6136">
        <f>IF(MOD(ROW()-3,COUNTA(tblProducts[Description]))=0,A6135+1,A6135)</f>
        <v>54</v>
      </c>
      <c r="B6136">
        <f>MOD(ROW()-3,COUNTA(tblProducts[Description]))+1</f>
        <v>92</v>
      </c>
      <c r="C6136" t="str">
        <f>_xlfn.XLOOKUP(A6136,tblProducts[Column1],tblProducts[Description])</f>
        <v>ETHYLAN PRE NS-505 K BULK</v>
      </c>
      <c r="D6136" t="str">
        <f>_xlfn.XLOOKUP(B6136,tblProducts[Column1],tblProducts[Description])</f>
        <v>WITCONOL PEG-600 BULK</v>
      </c>
      <c r="E6136" t="s">
        <v>9</v>
      </c>
      <c r="F6136" t="s">
        <v>12</v>
      </c>
      <c r="G6136" t="s">
        <v>7</v>
      </c>
      <c r="H6136" t="s">
        <v>8</v>
      </c>
      <c r="I6136">
        <f t="shared" si="95"/>
        <v>2</v>
      </c>
      <c r="L6136" t="str">
        <v>ETHYLAN PRE NS-505 K BULK</v>
      </c>
      <c r="M6136" t="str">
        <v>WITCONOL PEG-600 BULK</v>
      </c>
      <c r="N6136">
        <v>2</v>
      </c>
    </row>
    <row r="6137" spans="1:14">
      <c r="A6137">
        <f>IF(MOD(ROW()-3,COUNTA(tblProducts[Description]))=0,A6136+1,A6136)</f>
        <v>54</v>
      </c>
      <c r="B6137">
        <f>MOD(ROW()-3,COUNTA(tblProducts[Description]))+1</f>
        <v>93</v>
      </c>
      <c r="C6137" t="str">
        <f>_xlfn.XLOOKUP(A6137,tblProducts[Column1],tblProducts[Description])</f>
        <v>ETHYLAN PRE NS-505 K BULK</v>
      </c>
      <c r="D6137" t="str">
        <f>_xlfn.XLOOKUP(B6137,tblProducts[Column1],tblProducts[Description])</f>
        <v>WITCONOL PH-70 BULK</v>
      </c>
      <c r="E6137" t="s">
        <v>9</v>
      </c>
      <c r="F6137" t="s">
        <v>12</v>
      </c>
      <c r="G6137" t="s">
        <v>7</v>
      </c>
      <c r="H6137" t="s">
        <v>8</v>
      </c>
      <c r="I6137">
        <f t="shared" si="95"/>
        <v>2</v>
      </c>
      <c r="L6137" t="str">
        <v>ETHYLAN PRE NS-505 K BULK</v>
      </c>
      <c r="M6137" t="str">
        <v>WITCONOL PH-70 BULK</v>
      </c>
      <c r="N6137">
        <v>2</v>
      </c>
    </row>
    <row r="6138" spans="1:14">
      <c r="A6138">
        <f>IF(MOD(ROW()-3,COUNTA(tblProducts[Description]))=0,A6137+1,A6137)</f>
        <v>54</v>
      </c>
      <c r="B6138">
        <f>MOD(ROW()-3,COUNTA(tblProducts[Description]))+1</f>
        <v>94</v>
      </c>
      <c r="C6138" t="str">
        <f>_xlfn.XLOOKUP(A6138,tblProducts[Column1],tblProducts[Description])</f>
        <v>ETHYLAN PRE NS-505 K BULK</v>
      </c>
      <c r="D6138" t="str">
        <f>_xlfn.XLOOKUP(B6138,tblProducts[Column1],tblProducts[Description])</f>
        <v>WITCONOL SN-50 BULK</v>
      </c>
      <c r="E6138" t="s">
        <v>9</v>
      </c>
      <c r="F6138" t="s">
        <v>12</v>
      </c>
      <c r="G6138" t="s">
        <v>7</v>
      </c>
      <c r="H6138" t="s">
        <v>8</v>
      </c>
      <c r="I6138">
        <f t="shared" si="95"/>
        <v>2</v>
      </c>
      <c r="L6138" t="str">
        <v>ETHYLAN PRE NS-505 K BULK</v>
      </c>
      <c r="M6138" t="str">
        <v>WITCONOL SN-50 BULK</v>
      </c>
      <c r="N6138">
        <v>2</v>
      </c>
    </row>
    <row r="6139" spans="1:14">
      <c r="A6139">
        <f>IF(MOD(ROW()-3,COUNTA(tblProducts[Description]))=0,A6138+1,A6138)</f>
        <v>54</v>
      </c>
      <c r="B6139">
        <f>MOD(ROW()-3,COUNTA(tblProducts[Description]))+1</f>
        <v>95</v>
      </c>
      <c r="C6139" t="str">
        <f>_xlfn.XLOOKUP(A6139,tblProducts[Column1],tblProducts[Description])</f>
        <v>ETHYLAN PRE NS-505 K BULK</v>
      </c>
      <c r="D6139" t="str">
        <f>_xlfn.XLOOKUP(B6139,tblProducts[Column1],tblProducts[Description])</f>
        <v>WITCONOL SN-70 BULK</v>
      </c>
      <c r="E6139" t="s">
        <v>9</v>
      </c>
      <c r="F6139" t="s">
        <v>12</v>
      </c>
      <c r="G6139" t="s">
        <v>7</v>
      </c>
      <c r="H6139" t="s">
        <v>8</v>
      </c>
      <c r="I6139">
        <f t="shared" si="95"/>
        <v>2</v>
      </c>
      <c r="L6139" t="str">
        <v>ETHYLAN PRE NS-505 K BULK</v>
      </c>
      <c r="M6139" t="str">
        <v>WITCONOL SN-70 BULK</v>
      </c>
      <c r="N6139">
        <v>2</v>
      </c>
    </row>
    <row r="6140" spans="1:14">
      <c r="A6140">
        <f>IF(MOD(ROW()-3,COUNTA(tblProducts[Description]))=0,A6139+1,A6139)</f>
        <v>54</v>
      </c>
      <c r="B6140">
        <f>MOD(ROW()-3,COUNTA(tblProducts[Description]))+1</f>
        <v>96</v>
      </c>
      <c r="C6140" t="str">
        <f>_xlfn.XLOOKUP(A6140,tblProducts[Column1],tblProducts[Description])</f>
        <v>ETHYLAN PRE NS-505 K BULK</v>
      </c>
      <c r="D6140" t="str">
        <f>_xlfn.XLOOKUP(B6140,tblProducts[Column1],tblProducts[Description])</f>
        <v>REDICOTE E-47 NPF BULK</v>
      </c>
      <c r="E6140" t="s">
        <v>9</v>
      </c>
      <c r="F6140" t="s">
        <v>12</v>
      </c>
      <c r="G6140" t="s">
        <v>7</v>
      </c>
      <c r="H6140" t="s">
        <v>8</v>
      </c>
      <c r="I6140">
        <f t="shared" si="95"/>
        <v>2</v>
      </c>
      <c r="L6140" t="str">
        <v>ETHYLAN PRE NS-505 K BULK</v>
      </c>
      <c r="M6140" t="str">
        <v>REDICOTE E-47 NPF BULK</v>
      </c>
      <c r="N6140">
        <v>2</v>
      </c>
    </row>
    <row r="6141" spans="1:14">
      <c r="A6141">
        <f>IF(MOD(ROW()-3,COUNTA(tblProducts[Description]))=0,A6140+1,A6140)</f>
        <v>54</v>
      </c>
      <c r="B6141">
        <f>MOD(ROW()-3,COUNTA(tblProducts[Description]))+1</f>
        <v>97</v>
      </c>
      <c r="C6141" t="str">
        <f>_xlfn.XLOOKUP(A6141,tblProducts[Column1],tblProducts[Description])</f>
        <v>ETHYLAN PRE NS-505 K BULK</v>
      </c>
      <c r="D6141" t="str">
        <f>_xlfn.XLOOKUP(B6141,tblProducts[Column1],tblProducts[Description])</f>
        <v>EMULPON CO-25 BULK</v>
      </c>
      <c r="E6141" t="s">
        <v>9</v>
      </c>
      <c r="F6141" t="s">
        <v>12</v>
      </c>
      <c r="G6141" t="s">
        <v>7</v>
      </c>
      <c r="H6141" t="s">
        <v>8</v>
      </c>
      <c r="I6141">
        <f t="shared" si="95"/>
        <v>2</v>
      </c>
      <c r="L6141" t="str">
        <v>ETHYLAN PRE NS-505 K BULK</v>
      </c>
      <c r="M6141" t="str">
        <v>EMULPON CO-25 BULK</v>
      </c>
      <c r="N6141">
        <v>2</v>
      </c>
    </row>
    <row r="6142" spans="1:14">
      <c r="A6142">
        <f>IF(MOD(ROW()-3,COUNTA(tblProducts[Description]))=0,A6141+1,A6141)</f>
        <v>54</v>
      </c>
      <c r="B6142">
        <f>MOD(ROW()-3,COUNTA(tblProducts[Description]))+1</f>
        <v>98</v>
      </c>
      <c r="C6142" t="str">
        <f>_xlfn.XLOOKUP(A6142,tblProducts[Column1],tblProducts[Description])</f>
        <v>ETHYLAN PRE NS-505 K BULK</v>
      </c>
      <c r="D6142" t="str">
        <f>_xlfn.XLOOKUP(B6142,tblProducts[Column1],tblProducts[Description])</f>
        <v>EMULPON CO-30 BULK</v>
      </c>
      <c r="E6142" t="s">
        <v>9</v>
      </c>
      <c r="F6142" t="s">
        <v>12</v>
      </c>
      <c r="G6142" t="s">
        <v>7</v>
      </c>
      <c r="H6142" t="s">
        <v>8</v>
      </c>
      <c r="I6142">
        <f t="shared" si="95"/>
        <v>2</v>
      </c>
      <c r="L6142" t="str">
        <v>ETHYLAN PRE NS-505 K BULK</v>
      </c>
      <c r="M6142" t="str">
        <v>EMULPON CO-30 BULK</v>
      </c>
      <c r="N6142">
        <v>2</v>
      </c>
    </row>
    <row r="6143" spans="1:14">
      <c r="A6143">
        <f>IF(MOD(ROW()-3,COUNTA(tblProducts[Description]))=0,A6142+1,A6142)</f>
        <v>54</v>
      </c>
      <c r="B6143">
        <f>MOD(ROW()-3,COUNTA(tblProducts[Description]))+1</f>
        <v>99</v>
      </c>
      <c r="C6143" t="str">
        <f>_xlfn.XLOOKUP(A6143,tblProducts[Column1],tblProducts[Description])</f>
        <v>ETHYLAN PRE NS-505 K BULK</v>
      </c>
      <c r="D6143" t="str">
        <f>_xlfn.XLOOKUP(B6143,tblProducts[Column1],tblProducts[Description])</f>
        <v>EMULPON CO-40 BULK</v>
      </c>
      <c r="E6143" t="s">
        <v>9</v>
      </c>
      <c r="F6143" t="s">
        <v>12</v>
      </c>
      <c r="G6143" t="s">
        <v>7</v>
      </c>
      <c r="H6143" t="s">
        <v>8</v>
      </c>
      <c r="I6143">
        <f t="shared" si="95"/>
        <v>2</v>
      </c>
      <c r="L6143" t="str">
        <v>ETHYLAN PRE NS-505 K BULK</v>
      </c>
      <c r="M6143" t="str">
        <v>EMULPON CO-40 BULK</v>
      </c>
      <c r="N6143">
        <v>2</v>
      </c>
    </row>
    <row r="6144" spans="1:14">
      <c r="A6144">
        <f>IF(MOD(ROW()-3,COUNTA(tblProducts[Description]))=0,A6143+1,A6143)</f>
        <v>54</v>
      </c>
      <c r="B6144">
        <f>MOD(ROW()-3,COUNTA(tblProducts[Description]))+1</f>
        <v>100</v>
      </c>
      <c r="C6144" t="str">
        <f>_xlfn.XLOOKUP(A6144,tblProducts[Column1],tblProducts[Description])</f>
        <v>ETHYLAN PRE NS-505 K BULK</v>
      </c>
      <c r="D6144" t="str">
        <f>_xlfn.XLOOKUP(B6144,tblProducts[Column1],tblProducts[Description])</f>
        <v>EMULPON CO-36 BULK</v>
      </c>
      <c r="E6144" t="s">
        <v>9</v>
      </c>
      <c r="F6144" t="s">
        <v>12</v>
      </c>
      <c r="G6144" t="s">
        <v>7</v>
      </c>
      <c r="H6144" t="s">
        <v>8</v>
      </c>
      <c r="I6144">
        <f t="shared" si="95"/>
        <v>2</v>
      </c>
      <c r="L6144" t="str">
        <v>ETHYLAN PRE NS-505 K BULK</v>
      </c>
      <c r="M6144" t="str">
        <v>EMULPON CO-36 BULK</v>
      </c>
      <c r="N6144">
        <v>2</v>
      </c>
    </row>
    <row r="6145" spans="1:14">
      <c r="A6145">
        <f>IF(MOD(ROW()-3,COUNTA(tblProducts[Description]))=0,A6144+1,A6144)</f>
        <v>54</v>
      </c>
      <c r="B6145">
        <f>MOD(ROW()-3,COUNTA(tblProducts[Description]))+1</f>
        <v>101</v>
      </c>
      <c r="C6145" t="str">
        <f>_xlfn.XLOOKUP(A6145,tblProducts[Column1],tblProducts[Description])</f>
        <v>ETHYLAN PRE NS-505 K BULK</v>
      </c>
      <c r="D6145" t="str">
        <f>_xlfn.XLOOKUP(B6145,tblProducts[Column1],tblProducts[Description])</f>
        <v>REDICOTE E-4819 BULK</v>
      </c>
      <c r="E6145" t="s">
        <v>9</v>
      </c>
      <c r="F6145" t="s">
        <v>12</v>
      </c>
      <c r="G6145" t="s">
        <v>7</v>
      </c>
      <c r="H6145" t="s">
        <v>8</v>
      </c>
      <c r="I6145">
        <f t="shared" si="95"/>
        <v>2</v>
      </c>
      <c r="L6145" t="str">
        <v>ETHYLAN PRE NS-505 K BULK</v>
      </c>
      <c r="M6145" t="str">
        <v>REDICOTE E-4819 BULK</v>
      </c>
      <c r="N6145">
        <v>2</v>
      </c>
    </row>
    <row r="6146" spans="1:14">
      <c r="A6146">
        <f>IF(MOD(ROW()-3,COUNTA(tblProducts[Description]))=0,A6145+1,A6145)</f>
        <v>54</v>
      </c>
      <c r="B6146">
        <f>MOD(ROW()-3,COUNTA(tblProducts[Description]))+1</f>
        <v>102</v>
      </c>
      <c r="C6146" t="str">
        <f>_xlfn.XLOOKUP(A6146,tblProducts[Column1],tblProducts[Description])</f>
        <v>ETHYLAN PRE NS-505 K BULK</v>
      </c>
      <c r="D6146" t="str">
        <f>_xlfn.XLOOKUP(B6146,tblProducts[Column1],tblProducts[Description])</f>
        <v>ETHYLAN 1005 SA  BULK</v>
      </c>
      <c r="E6146" t="s">
        <v>9</v>
      </c>
      <c r="F6146" t="s">
        <v>12</v>
      </c>
      <c r="G6146" t="s">
        <v>7</v>
      </c>
      <c r="H6146" t="s">
        <v>8</v>
      </c>
      <c r="I6146">
        <f t="shared" si="95"/>
        <v>2</v>
      </c>
      <c r="L6146" t="str">
        <v>ETHYLAN PRE NS-505 K BULK</v>
      </c>
      <c r="M6146" t="str">
        <v>ETHYLAN 1005 SA  BULK</v>
      </c>
      <c r="N6146">
        <v>2</v>
      </c>
    </row>
    <row r="6147" spans="1:14">
      <c r="A6147">
        <f>IF(MOD(ROW()-3,COUNTA(tblProducts[Description]))=0,A6146+1,A6146)</f>
        <v>54</v>
      </c>
      <c r="B6147">
        <f>MOD(ROW()-3,COUNTA(tblProducts[Description]))+1</f>
        <v>103</v>
      </c>
      <c r="C6147" t="str">
        <f>_xlfn.XLOOKUP(A6147,tblProducts[Column1],tblProducts[Description])</f>
        <v>ETHYLAN PRE NS-505 K BULK</v>
      </c>
      <c r="D6147" t="str">
        <f>_xlfn.XLOOKUP(B6147,tblProducts[Column1],tblProducts[Description])</f>
        <v>ETHODUOMEEN T/15 BULK</v>
      </c>
      <c r="E6147" t="s">
        <v>9</v>
      </c>
      <c r="F6147" t="s">
        <v>10</v>
      </c>
      <c r="G6147" t="s">
        <v>7</v>
      </c>
      <c r="H6147" t="s">
        <v>8</v>
      </c>
      <c r="I6147">
        <f t="shared" si="95"/>
        <v>1.5</v>
      </c>
      <c r="L6147" t="str">
        <v>ETHYLAN PRE NS-505 K BULK</v>
      </c>
      <c r="M6147" t="str">
        <v>ETHODUOMEEN T/15 BULK</v>
      </c>
      <c r="N6147">
        <v>1.5</v>
      </c>
    </row>
    <row r="6148" spans="1:14">
      <c r="A6148">
        <f>IF(MOD(ROW()-3,COUNTA(tblProducts[Description]))=0,A6147+1,A6147)</f>
        <v>54</v>
      </c>
      <c r="B6148">
        <f>MOD(ROW()-3,COUNTA(tblProducts[Description]))+1</f>
        <v>104</v>
      </c>
      <c r="C6148" t="str">
        <f>_xlfn.XLOOKUP(A6148,tblProducts[Column1],tblProducts[Description])</f>
        <v>ETHYLAN PRE NS-505 K BULK</v>
      </c>
      <c r="D6148" t="str">
        <f>_xlfn.XLOOKUP(B6148,tblProducts[Column1],tblProducts[Description])</f>
        <v>C-6442 BULK</v>
      </c>
      <c r="E6148" t="s">
        <v>9</v>
      </c>
      <c r="F6148" t="s">
        <v>12</v>
      </c>
      <c r="G6148" t="s">
        <v>9</v>
      </c>
      <c r="H6148" t="s">
        <v>11</v>
      </c>
      <c r="I6148">
        <f t="shared" ref="I6148:I6211" si="96">IF(E6148="NO",0,IF(F6148="HEEL WASH",1.5,2))+IF(G6148="NO",0,2)</f>
        <v>4</v>
      </c>
      <c r="L6148" t="str">
        <v>ETHYLAN PRE NS-505 K BULK</v>
      </c>
      <c r="M6148" t="str">
        <v>C-6442 BULK</v>
      </c>
      <c r="N6148">
        <v>4</v>
      </c>
    </row>
    <row r="6149" spans="1:14">
      <c r="A6149">
        <f>IF(MOD(ROW()-3,COUNTA(tblProducts[Description]))=0,A6148+1,A6148)</f>
        <v>54</v>
      </c>
      <c r="B6149">
        <f>MOD(ROW()-3,COUNTA(tblProducts[Description]))+1</f>
        <v>105</v>
      </c>
      <c r="C6149" t="str">
        <f>_xlfn.XLOOKUP(A6149,tblProducts[Column1],tblProducts[Description])</f>
        <v>ETHYLAN PRE NS-505 K BULK</v>
      </c>
      <c r="D6149" t="str">
        <f>_xlfn.XLOOKUP(B6149,tblProducts[Column1],tblProducts[Description])</f>
        <v>ETHODUOMEEN T/25  BULK</v>
      </c>
      <c r="E6149" t="s">
        <v>9</v>
      </c>
      <c r="F6149" t="s">
        <v>12</v>
      </c>
      <c r="G6149" t="s">
        <v>9</v>
      </c>
      <c r="H6149" t="s">
        <v>11</v>
      </c>
      <c r="I6149">
        <f t="shared" si="96"/>
        <v>4</v>
      </c>
      <c r="L6149" t="str">
        <v>ETHYLAN PRE NS-505 K BULK</v>
      </c>
      <c r="M6149" t="str">
        <v>ETHODUOMEEN T/25  BULK</v>
      </c>
      <c r="N6149">
        <v>4</v>
      </c>
    </row>
    <row r="6150" spans="1:14">
      <c r="A6150">
        <f>IF(MOD(ROW()-3,COUNTA(tblProducts[Description]))=0,A6149+1,A6149)</f>
        <v>54</v>
      </c>
      <c r="B6150">
        <f>MOD(ROW()-3,COUNTA(tblProducts[Description]))+1</f>
        <v>106</v>
      </c>
      <c r="C6150" t="str">
        <f>_xlfn.XLOOKUP(A6150,tblProducts[Column1],tblProducts[Description])</f>
        <v>ETHYLAN PRE NS-505 K BULK</v>
      </c>
      <c r="D6150" t="str">
        <f>_xlfn.XLOOKUP(B6150,tblProducts[Column1],tblProducts[Description])</f>
        <v>WITCONOL PD-2000 BULK</v>
      </c>
      <c r="E6150" t="s">
        <v>9</v>
      </c>
      <c r="F6150" t="s">
        <v>12</v>
      </c>
      <c r="G6150" t="s">
        <v>9</v>
      </c>
      <c r="H6150" t="s">
        <v>11</v>
      </c>
      <c r="I6150">
        <f t="shared" si="96"/>
        <v>4</v>
      </c>
      <c r="L6150" t="str">
        <v>ETHYLAN PRE NS-505 K BULK</v>
      </c>
      <c r="M6150" t="str">
        <v>WITCONOL PD-2000 BULK</v>
      </c>
      <c r="N6150">
        <v>4</v>
      </c>
    </row>
    <row r="6151" spans="1:14">
      <c r="A6151">
        <f>IF(MOD(ROW()-3,COUNTA(tblProducts[Description]))=0,A6150+1,A6150)</f>
        <v>54</v>
      </c>
      <c r="B6151">
        <f>MOD(ROW()-3,COUNTA(tblProducts[Description]))+1</f>
        <v>107</v>
      </c>
      <c r="C6151" t="str">
        <f>_xlfn.XLOOKUP(A6151,tblProducts[Column1],tblProducts[Description])</f>
        <v>ETHYLAN PRE NS-505 K BULK</v>
      </c>
      <c r="D6151" t="str">
        <f>_xlfn.XLOOKUP(B6151,tblProducts[Column1],tblProducts[Description])</f>
        <v>BEROL 347 BULK</v>
      </c>
      <c r="E6151" t="s">
        <v>9</v>
      </c>
      <c r="F6151" t="s">
        <v>12</v>
      </c>
      <c r="G6151" t="s">
        <v>7</v>
      </c>
      <c r="H6151" t="s">
        <v>8</v>
      </c>
      <c r="I6151">
        <f t="shared" si="96"/>
        <v>2</v>
      </c>
      <c r="L6151" t="str">
        <v>ETHYLAN PRE NS-505 K BULK</v>
      </c>
      <c r="M6151" t="str">
        <v>BEROL 347 BULK</v>
      </c>
      <c r="N6151">
        <v>2</v>
      </c>
    </row>
    <row r="6152" spans="1:14">
      <c r="A6152">
        <f>IF(MOD(ROW()-3,COUNTA(tblProducts[Description]))=0,A6151+1,A6151)</f>
        <v>54</v>
      </c>
      <c r="B6152">
        <f>MOD(ROW()-3,COUNTA(tblProducts[Description]))+1</f>
        <v>108</v>
      </c>
      <c r="C6152" t="str">
        <f>_xlfn.XLOOKUP(A6152,tblProducts[Column1],tblProducts[Description])</f>
        <v>ETHYLAN PRE NS-505 K BULK</v>
      </c>
      <c r="D6152" t="str">
        <f>_xlfn.XLOOKUP(B6152,tblProducts[Column1],tblProducts[Description])</f>
        <v>ETHYLAN PT-3000 BULK</v>
      </c>
      <c r="E6152" t="s">
        <v>9</v>
      </c>
      <c r="F6152" t="s">
        <v>12</v>
      </c>
      <c r="G6152" t="s">
        <v>7</v>
      </c>
      <c r="H6152" t="s">
        <v>13</v>
      </c>
      <c r="I6152">
        <f t="shared" si="96"/>
        <v>2</v>
      </c>
      <c r="L6152" t="str">
        <v>ETHYLAN PRE NS-505 K BULK</v>
      </c>
      <c r="M6152" t="str">
        <v>ETHYLAN PT-3000 BULK</v>
      </c>
      <c r="N6152">
        <v>2</v>
      </c>
    </row>
    <row r="6153" spans="1:14">
      <c r="A6153">
        <f>IF(MOD(ROW()-3,COUNTA(tblProducts[Description]))=0,A6152+1,A6152)</f>
        <v>54</v>
      </c>
      <c r="B6153">
        <f>MOD(ROW()-3,COUNTA(tblProducts[Description]))+1</f>
        <v>109</v>
      </c>
      <c r="C6153" t="str">
        <f>_xlfn.XLOOKUP(A6153,tblProducts[Column1],tblProducts[Description])</f>
        <v>ETHYLAN PRE NS-505 K BULK</v>
      </c>
      <c r="D6153" t="str">
        <f>_xlfn.XLOOKUP(B6153,tblProducts[Column1],tblProducts[Description])</f>
        <v>ETHYLAN HB4/BULK</v>
      </c>
      <c r="E6153" t="s">
        <v>9</v>
      </c>
      <c r="F6153" t="s">
        <v>12</v>
      </c>
      <c r="G6153" t="s">
        <v>7</v>
      </c>
      <c r="H6153" t="s">
        <v>13</v>
      </c>
      <c r="I6153">
        <f t="shared" si="96"/>
        <v>2</v>
      </c>
      <c r="L6153" t="str">
        <v>ETHYLAN PRE NS-505 K BULK</v>
      </c>
      <c r="M6153" t="str">
        <v>ETHYLAN HB4/BULK</v>
      </c>
      <c r="N6153">
        <v>2</v>
      </c>
    </row>
    <row r="6154" spans="1:14">
      <c r="A6154">
        <f>IF(MOD(ROW()-3,COUNTA(tblProducts[Description]))=0,A6153+1,A6153)</f>
        <v>54</v>
      </c>
      <c r="B6154">
        <f>MOD(ROW()-3,COUNTA(tblProducts[Description]))+1</f>
        <v>110</v>
      </c>
      <c r="C6154" t="str">
        <f>_xlfn.XLOOKUP(A6154,tblProducts[Column1],tblProducts[Description])</f>
        <v>ETHYLAN PRE NS-505 K BULK</v>
      </c>
      <c r="D6154" t="str">
        <f>_xlfn.XLOOKUP(B6154,tblProducts[Column1],tblProducts[Description])</f>
        <v>ADSEE AB 600 BULK</v>
      </c>
      <c r="E6154" t="s">
        <v>9</v>
      </c>
      <c r="F6154" t="s">
        <v>12</v>
      </c>
      <c r="G6154" t="s">
        <v>7</v>
      </c>
      <c r="H6154" t="s">
        <v>13</v>
      </c>
      <c r="I6154">
        <f t="shared" si="96"/>
        <v>2</v>
      </c>
      <c r="L6154" t="str">
        <v>ETHYLAN PRE NS-505 K BULK</v>
      </c>
      <c r="M6154" t="str">
        <v>ADSEE AB 600 BULK</v>
      </c>
      <c r="N6154">
        <v>2</v>
      </c>
    </row>
    <row r="6155" spans="1:14">
      <c r="A6155">
        <f>IF(MOD(ROW()-3,COUNTA(tblProducts[Description]))=0,A6154+1,A6154)</f>
        <v>54</v>
      </c>
      <c r="B6155">
        <f>MOD(ROW()-3,COUNTA(tblProducts[Description]))+1</f>
        <v>111</v>
      </c>
      <c r="C6155" t="str">
        <f>_xlfn.XLOOKUP(A6155,tblProducts[Column1],tblProducts[Description])</f>
        <v>ETHYLAN PRE NS-505 K BULK</v>
      </c>
      <c r="D6155" t="str">
        <f>_xlfn.XLOOKUP(B6155,tblProducts[Column1],tblProducts[Description])</f>
        <v>WITCONOL PT-320  BULK</v>
      </c>
      <c r="E6155" t="s">
        <v>9</v>
      </c>
      <c r="F6155" t="s">
        <v>10</v>
      </c>
      <c r="G6155" t="s">
        <v>7</v>
      </c>
      <c r="H6155" t="s">
        <v>8</v>
      </c>
      <c r="I6155">
        <f t="shared" si="96"/>
        <v>1.5</v>
      </c>
      <c r="L6155" t="str">
        <v>ETHYLAN PRE NS-505 K BULK</v>
      </c>
      <c r="M6155" t="str">
        <v>WITCONOL PT-320  BULK</v>
      </c>
      <c r="N6155">
        <v>1.5</v>
      </c>
    </row>
    <row r="6156" spans="1:14">
      <c r="A6156">
        <f>IF(MOD(ROW()-3,COUNTA(tblProducts[Description]))=0,A6155+1,A6155)</f>
        <v>54</v>
      </c>
      <c r="B6156">
        <f>MOD(ROW()-3,COUNTA(tblProducts[Description]))+1</f>
        <v>112</v>
      </c>
      <c r="C6156" t="str">
        <f>_xlfn.XLOOKUP(A6156,tblProducts[Column1],tblProducts[Description])</f>
        <v>ETHYLAN PRE NS-505 K BULK</v>
      </c>
      <c r="D6156" t="str">
        <f>_xlfn.XLOOKUP(B6156,tblProducts[Column1],tblProducts[Description])</f>
        <v>ETHYLAN DA-3 BULK</v>
      </c>
      <c r="E6156" t="s">
        <v>9</v>
      </c>
      <c r="F6156" t="s">
        <v>12</v>
      </c>
      <c r="G6156" t="s">
        <v>7</v>
      </c>
      <c r="H6156" t="s">
        <v>8</v>
      </c>
      <c r="I6156">
        <f t="shared" si="96"/>
        <v>2</v>
      </c>
      <c r="L6156" t="str">
        <v>ETHYLAN PRE NS-505 K BULK</v>
      </c>
      <c r="M6156" t="str">
        <v>ETHYLAN DA-3 BULK</v>
      </c>
      <c r="N6156">
        <v>2</v>
      </c>
    </row>
    <row r="6157" spans="1:14">
      <c r="A6157">
        <f>IF(MOD(ROW()-3,COUNTA(tblProducts[Description]))=0,A6156+1,A6156)</f>
        <v>54</v>
      </c>
      <c r="B6157">
        <f>MOD(ROW()-3,COUNTA(tblProducts[Description]))+1</f>
        <v>113</v>
      </c>
      <c r="C6157" t="str">
        <f>_xlfn.XLOOKUP(A6157,tblProducts[Column1],tblProducts[Description])</f>
        <v>ETHYLAN PRE NS-505 K BULK</v>
      </c>
      <c r="D6157" t="str">
        <f>_xlfn.XLOOKUP(B6157,tblProducts[Column1],tblProducts[Description])</f>
        <v>ETHOMEEN O/12 BULK</v>
      </c>
      <c r="E6157" t="s">
        <v>9</v>
      </c>
      <c r="F6157" t="s">
        <v>12</v>
      </c>
      <c r="G6157" t="s">
        <v>7</v>
      </c>
      <c r="H6157" t="s">
        <v>8</v>
      </c>
      <c r="I6157">
        <f t="shared" si="96"/>
        <v>2</v>
      </c>
      <c r="L6157" t="str">
        <v>ETHYLAN PRE NS-505 K BULK</v>
      </c>
      <c r="M6157" t="str">
        <v>ETHOMEEN O/12 BULK</v>
      </c>
      <c r="N6157">
        <v>2</v>
      </c>
    </row>
    <row r="6158" spans="1:14">
      <c r="A6158">
        <f>IF(MOD(ROW()-3,COUNTA(tblProducts[Description]))=0,A6157+1,A6157)</f>
        <v>54</v>
      </c>
      <c r="B6158">
        <f>MOD(ROW()-3,COUNTA(tblProducts[Description]))+1</f>
        <v>114</v>
      </c>
      <c r="C6158" t="str">
        <f>_xlfn.XLOOKUP(A6158,tblProducts[Column1],tblProducts[Description])</f>
        <v>ETHYLAN PRE NS-505 K BULK</v>
      </c>
      <c r="D6158" t="str">
        <f>_xlfn.XLOOKUP(B6158,tblProducts[Column1],tblProducts[Description])</f>
        <v>WITCONOL PT-1000 BULK</v>
      </c>
      <c r="E6158" t="s">
        <v>9</v>
      </c>
      <c r="F6158" t="s">
        <v>10</v>
      </c>
      <c r="G6158" t="s">
        <v>7</v>
      </c>
      <c r="H6158" t="s">
        <v>8</v>
      </c>
      <c r="I6158">
        <f t="shared" si="96"/>
        <v>1.5</v>
      </c>
      <c r="L6158" t="str">
        <v>ETHYLAN PRE NS-505 K BULK</v>
      </c>
      <c r="M6158" t="str">
        <v>WITCONOL PT-1000 BULK</v>
      </c>
      <c r="N6158">
        <v>1.5</v>
      </c>
    </row>
    <row r="6159" spans="1:14">
      <c r="A6159">
        <f>IF(MOD(ROW()-3,COUNTA(tblProducts[Description]))=0,A6158+1,A6158)</f>
        <v>55</v>
      </c>
      <c r="B6159">
        <f>MOD(ROW()-3,COUNTA(tblProducts[Description]))+1</f>
        <v>1</v>
      </c>
      <c r="C6159" t="str">
        <f>_xlfn.XLOOKUP(A6159,tblProducts[Column1],tblProducts[Description])</f>
        <v>ETHYLAN SN-90 BULK</v>
      </c>
      <c r="D6159" t="str">
        <f>_xlfn.XLOOKUP(B6159,tblProducts[Column1],tblProducts[Description])</f>
        <v>ADSEE 4130 BULK</v>
      </c>
      <c r="E6159" t="s">
        <v>9</v>
      </c>
      <c r="F6159" t="s">
        <v>10</v>
      </c>
      <c r="G6159" t="s">
        <v>7</v>
      </c>
      <c r="H6159" t="s">
        <v>8</v>
      </c>
      <c r="I6159">
        <f t="shared" si="96"/>
        <v>1.5</v>
      </c>
      <c r="L6159" t="str">
        <v>ETHYLAN SN-90 BULK</v>
      </c>
      <c r="M6159" t="str">
        <v>ADSEE 4130 BULK</v>
      </c>
      <c r="N6159">
        <v>1.5</v>
      </c>
    </row>
    <row r="6160" spans="1:14">
      <c r="A6160">
        <f>IF(MOD(ROW()-3,COUNTA(tblProducts[Description]))=0,A6159+1,A6159)</f>
        <v>55</v>
      </c>
      <c r="B6160">
        <f>MOD(ROW()-3,COUNTA(tblProducts[Description]))+1</f>
        <v>2</v>
      </c>
      <c r="C6160" t="str">
        <f>_xlfn.XLOOKUP(A6160,tblProducts[Column1],tblProducts[Description])</f>
        <v>ETHYLAN SN-90 BULK</v>
      </c>
      <c r="D6160" t="str">
        <f>_xlfn.XLOOKUP(B6160,tblProducts[Column1],tblProducts[Description])</f>
        <v>ARMOSTAT 300 BULK</v>
      </c>
      <c r="E6160" t="s">
        <v>9</v>
      </c>
      <c r="F6160" t="s">
        <v>12</v>
      </c>
      <c r="G6160" t="s">
        <v>7</v>
      </c>
      <c r="H6160" t="s">
        <v>8</v>
      </c>
      <c r="I6160">
        <f t="shared" si="96"/>
        <v>2</v>
      </c>
      <c r="L6160" t="str">
        <v>ETHYLAN SN-90 BULK</v>
      </c>
      <c r="M6160" t="str">
        <v>ARMOSTAT 300 BULK</v>
      </c>
      <c r="N6160">
        <v>2</v>
      </c>
    </row>
    <row r="6161" spans="1:14">
      <c r="A6161">
        <f>IF(MOD(ROW()-3,COUNTA(tblProducts[Description]))=0,A6160+1,A6160)</f>
        <v>55</v>
      </c>
      <c r="B6161">
        <f>MOD(ROW()-3,COUNTA(tblProducts[Description]))+1</f>
        <v>3</v>
      </c>
      <c r="C6161" t="str">
        <f>_xlfn.XLOOKUP(A6161,tblProducts[Column1],tblProducts[Description])</f>
        <v>ETHYLAN SN-90 BULK</v>
      </c>
      <c r="D6161" t="str">
        <f>_xlfn.XLOOKUP(B6161,tblProducts[Column1],tblProducts[Description])</f>
        <v>ARMOSTAT 400 BULK</v>
      </c>
      <c r="E6161" t="s">
        <v>9</v>
      </c>
      <c r="F6161" t="s">
        <v>12</v>
      </c>
      <c r="G6161" t="s">
        <v>7</v>
      </c>
      <c r="H6161" t="s">
        <v>8</v>
      </c>
      <c r="I6161">
        <f t="shared" si="96"/>
        <v>2</v>
      </c>
      <c r="L6161" t="str">
        <v>ETHYLAN SN-90 BULK</v>
      </c>
      <c r="M6161" t="str">
        <v>ARMOSTAT 400 BULK</v>
      </c>
      <c r="N6161">
        <v>2</v>
      </c>
    </row>
    <row r="6162" spans="1:14">
      <c r="A6162">
        <f>IF(MOD(ROW()-3,COUNTA(tblProducts[Description]))=0,A6161+1,A6161)</f>
        <v>55</v>
      </c>
      <c r="B6162">
        <f>MOD(ROW()-3,COUNTA(tblProducts[Description]))+1</f>
        <v>4</v>
      </c>
      <c r="C6162" t="str">
        <f>_xlfn.XLOOKUP(A6162,tblProducts[Column1],tblProducts[Description])</f>
        <v>ETHYLAN SN-90 BULK</v>
      </c>
      <c r="D6162" t="str">
        <f>_xlfn.XLOOKUP(B6162,tblProducts[Column1],tblProducts[Description])</f>
        <v>ARMOSTAT 410 LM BULK</v>
      </c>
      <c r="E6162" t="s">
        <v>9</v>
      </c>
      <c r="F6162" t="s">
        <v>12</v>
      </c>
      <c r="G6162" t="s">
        <v>7</v>
      </c>
      <c r="H6162" t="s">
        <v>8</v>
      </c>
      <c r="I6162">
        <f t="shared" si="96"/>
        <v>2</v>
      </c>
      <c r="L6162" t="str">
        <v>ETHYLAN SN-90 BULK</v>
      </c>
      <c r="M6162" t="str">
        <v>ARMOSTAT 410 LM BULK</v>
      </c>
      <c r="N6162">
        <v>2</v>
      </c>
    </row>
    <row r="6163" spans="1:14">
      <c r="A6163">
        <f>IF(MOD(ROW()-3,COUNTA(tblProducts[Description]))=0,A6162+1,A6162)</f>
        <v>55</v>
      </c>
      <c r="B6163">
        <f>MOD(ROW()-3,COUNTA(tblProducts[Description]))+1</f>
        <v>5</v>
      </c>
      <c r="C6163" t="str">
        <f>_xlfn.XLOOKUP(A6163,tblProducts[Column1],tblProducts[Description])</f>
        <v>ETHYLAN SN-90 BULK</v>
      </c>
      <c r="D6163" t="str">
        <f>_xlfn.XLOOKUP(B6163,tblProducts[Column1],tblProducts[Description])</f>
        <v>ARMUL HE 5070 BULK</v>
      </c>
      <c r="E6163" t="s">
        <v>9</v>
      </c>
      <c r="F6163" t="s">
        <v>12</v>
      </c>
      <c r="G6163" t="s">
        <v>7</v>
      </c>
      <c r="H6163" t="s">
        <v>8</v>
      </c>
      <c r="I6163">
        <f t="shared" si="96"/>
        <v>2</v>
      </c>
      <c r="L6163" t="str">
        <v>ETHYLAN SN-90 BULK</v>
      </c>
      <c r="M6163" t="str">
        <v>ARMUL HE 5070 BULK</v>
      </c>
      <c r="N6163">
        <v>2</v>
      </c>
    </row>
    <row r="6164" spans="1:14">
      <c r="A6164">
        <f>IF(MOD(ROW()-3,COUNTA(tblProducts[Description]))=0,A6163+1,A6163)</f>
        <v>55</v>
      </c>
      <c r="B6164">
        <f>MOD(ROW()-3,COUNTA(tblProducts[Description]))+1</f>
        <v>6</v>
      </c>
      <c r="C6164" t="str">
        <f>_xlfn.XLOOKUP(A6164,tblProducts[Column1],tblProducts[Description])</f>
        <v>ETHYLAN SN-90 BULK</v>
      </c>
      <c r="D6164" t="str">
        <f>_xlfn.XLOOKUP(B6164,tblProducts[Column1],tblProducts[Description])</f>
        <v>BEROL 260 BULK</v>
      </c>
      <c r="E6164" t="s">
        <v>9</v>
      </c>
      <c r="F6164" t="s">
        <v>12</v>
      </c>
      <c r="G6164" t="s">
        <v>7</v>
      </c>
      <c r="H6164" t="s">
        <v>8</v>
      </c>
      <c r="I6164">
        <f t="shared" si="96"/>
        <v>2</v>
      </c>
      <c r="L6164" t="str">
        <v>ETHYLAN SN-90 BULK</v>
      </c>
      <c r="M6164" t="str">
        <v>BEROL 260 BULK</v>
      </c>
      <c r="N6164">
        <v>2</v>
      </c>
    </row>
    <row r="6165" spans="1:14">
      <c r="A6165">
        <f>IF(MOD(ROW()-3,COUNTA(tblProducts[Description]))=0,A6164+1,A6164)</f>
        <v>55</v>
      </c>
      <c r="B6165">
        <f>MOD(ROW()-3,COUNTA(tblProducts[Description]))+1</f>
        <v>7</v>
      </c>
      <c r="C6165" t="str">
        <f>_xlfn.XLOOKUP(A6165,tblProducts[Column1],tblProducts[Description])</f>
        <v>ETHYLAN SN-90 BULK</v>
      </c>
      <c r="D6165" t="str">
        <f>_xlfn.XLOOKUP(B6165,tblProducts[Column1],tblProducts[Description])</f>
        <v>BEROL 266 BULK</v>
      </c>
      <c r="E6165" t="s">
        <v>9</v>
      </c>
      <c r="F6165" t="s">
        <v>12</v>
      </c>
      <c r="G6165" t="s">
        <v>7</v>
      </c>
      <c r="H6165" t="s">
        <v>8</v>
      </c>
      <c r="I6165">
        <f t="shared" si="96"/>
        <v>2</v>
      </c>
      <c r="L6165" t="str">
        <v>ETHYLAN SN-90 BULK</v>
      </c>
      <c r="M6165" t="str">
        <v>BEROL 266 BULK</v>
      </c>
      <c r="N6165">
        <v>2</v>
      </c>
    </row>
    <row r="6166" spans="1:14">
      <c r="A6166">
        <f>IF(MOD(ROW()-3,COUNTA(tblProducts[Description]))=0,A6165+1,A6165)</f>
        <v>55</v>
      </c>
      <c r="B6166">
        <f>MOD(ROW()-3,COUNTA(tblProducts[Description]))+1</f>
        <v>8</v>
      </c>
      <c r="C6166" t="str">
        <f>_xlfn.XLOOKUP(A6166,tblProducts[Column1],tblProducts[Description])</f>
        <v>ETHYLAN SN-90 BULK</v>
      </c>
      <c r="D6166" t="str">
        <f>_xlfn.XLOOKUP(B6166,tblProducts[Column1],tblProducts[Description])</f>
        <v>BEROL 266V BULK</v>
      </c>
      <c r="E6166" t="s">
        <v>9</v>
      </c>
      <c r="F6166" t="s">
        <v>12</v>
      </c>
      <c r="G6166" t="s">
        <v>7</v>
      </c>
      <c r="H6166" t="s">
        <v>8</v>
      </c>
      <c r="I6166">
        <f t="shared" si="96"/>
        <v>2</v>
      </c>
      <c r="L6166" t="str">
        <v>ETHYLAN SN-90 BULK</v>
      </c>
      <c r="M6166" t="str">
        <v>BEROL 266V BULK</v>
      </c>
      <c r="N6166">
        <v>2</v>
      </c>
    </row>
    <row r="6167" spans="1:14">
      <c r="A6167">
        <f>IF(MOD(ROW()-3,COUNTA(tblProducts[Description]))=0,A6166+1,A6166)</f>
        <v>55</v>
      </c>
      <c r="B6167">
        <f>MOD(ROW()-3,COUNTA(tblProducts[Description]))+1</f>
        <v>9</v>
      </c>
      <c r="C6167" t="str">
        <f>_xlfn.XLOOKUP(A6167,tblProducts[Column1],tblProducts[Description])</f>
        <v>ETHYLAN SN-90 BULK</v>
      </c>
      <c r="D6167" t="str">
        <f>_xlfn.XLOOKUP(B6167,tblProducts[Column1],tblProducts[Description])</f>
        <v>BEROL 467 BULK</v>
      </c>
      <c r="E6167" t="s">
        <v>9</v>
      </c>
      <c r="F6167" t="s">
        <v>12</v>
      </c>
      <c r="G6167" t="s">
        <v>7</v>
      </c>
      <c r="H6167" t="s">
        <v>8</v>
      </c>
      <c r="I6167">
        <f t="shared" si="96"/>
        <v>2</v>
      </c>
      <c r="L6167" t="str">
        <v>ETHYLAN SN-90 BULK</v>
      </c>
      <c r="M6167" t="str">
        <v>BEROL 467 BULK</v>
      </c>
      <c r="N6167">
        <v>2</v>
      </c>
    </row>
    <row r="6168" spans="1:14">
      <c r="A6168">
        <f>IF(MOD(ROW()-3,COUNTA(tblProducts[Description]))=0,A6167+1,A6167)</f>
        <v>55</v>
      </c>
      <c r="B6168">
        <f>MOD(ROW()-3,COUNTA(tblProducts[Description]))+1</f>
        <v>10</v>
      </c>
      <c r="C6168" t="str">
        <f>_xlfn.XLOOKUP(A6168,tblProducts[Column1],tblProducts[Description])</f>
        <v>ETHYLAN SN-90 BULK</v>
      </c>
      <c r="D6168" t="str">
        <f>_xlfn.XLOOKUP(B6168,tblProducts[Column1],tblProducts[Description])</f>
        <v>BEROL OX 91-6 BULK</v>
      </c>
      <c r="E6168" t="s">
        <v>9</v>
      </c>
      <c r="F6168" t="s">
        <v>12</v>
      </c>
      <c r="G6168" t="s">
        <v>7</v>
      </c>
      <c r="H6168" t="s">
        <v>8</v>
      </c>
      <c r="I6168">
        <f t="shared" si="96"/>
        <v>2</v>
      </c>
      <c r="L6168" t="str">
        <v>ETHYLAN SN-90 BULK</v>
      </c>
      <c r="M6168" t="str">
        <v>BEROL OX 91-6 BULK</v>
      </c>
      <c r="N6168">
        <v>2</v>
      </c>
    </row>
    <row r="6169" spans="1:14">
      <c r="A6169">
        <f>IF(MOD(ROW()-3,COUNTA(tblProducts[Description]))=0,A6168+1,A6168)</f>
        <v>55</v>
      </c>
      <c r="B6169">
        <f>MOD(ROW()-3,COUNTA(tblProducts[Description]))+1</f>
        <v>11</v>
      </c>
      <c r="C6169" t="str">
        <f>_xlfn.XLOOKUP(A6169,tblProducts[Column1],tblProducts[Description])</f>
        <v>ETHYLAN SN-90 BULK</v>
      </c>
      <c r="D6169" t="str">
        <f>_xlfn.XLOOKUP(B6169,tblProducts[Column1],tblProducts[Description])</f>
        <v>C-5635 BULK</v>
      </c>
      <c r="E6169" t="s">
        <v>9</v>
      </c>
      <c r="F6169" t="s">
        <v>12</v>
      </c>
      <c r="G6169" t="s">
        <v>7</v>
      </c>
      <c r="H6169" t="s">
        <v>8</v>
      </c>
      <c r="I6169">
        <f t="shared" si="96"/>
        <v>2</v>
      </c>
      <c r="L6169" t="str">
        <v>ETHYLAN SN-90 BULK</v>
      </c>
      <c r="M6169" t="str">
        <v>C-5635 BULK</v>
      </c>
      <c r="N6169">
        <v>2</v>
      </c>
    </row>
    <row r="6170" spans="1:14">
      <c r="A6170">
        <f>IF(MOD(ROW()-3,COUNTA(tblProducts[Description]))=0,A6169+1,A6169)</f>
        <v>55</v>
      </c>
      <c r="B6170">
        <f>MOD(ROW()-3,COUNTA(tblProducts[Description]))+1</f>
        <v>12</v>
      </c>
      <c r="C6170" t="str">
        <f>_xlfn.XLOOKUP(A6170,tblProducts[Column1],tblProducts[Description])</f>
        <v>ETHYLAN SN-90 BULK</v>
      </c>
      <c r="D6170" t="str">
        <f>_xlfn.XLOOKUP(B6170,tblProducts[Column1],tblProducts[Description])</f>
        <v>C-6290 BULK</v>
      </c>
      <c r="E6170" t="s">
        <v>9</v>
      </c>
      <c r="F6170" t="s">
        <v>12</v>
      </c>
      <c r="G6170" t="s">
        <v>7</v>
      </c>
      <c r="H6170" t="s">
        <v>8</v>
      </c>
      <c r="I6170">
        <f t="shared" si="96"/>
        <v>2</v>
      </c>
      <c r="L6170" t="str">
        <v>ETHYLAN SN-90 BULK</v>
      </c>
      <c r="M6170" t="str">
        <v>C-6290 BULK</v>
      </c>
      <c r="N6170">
        <v>2</v>
      </c>
    </row>
    <row r="6171" spans="1:14">
      <c r="A6171">
        <f>IF(MOD(ROW()-3,COUNTA(tblProducts[Description]))=0,A6170+1,A6170)</f>
        <v>55</v>
      </c>
      <c r="B6171">
        <f>MOD(ROW()-3,COUNTA(tblProducts[Description]))+1</f>
        <v>13</v>
      </c>
      <c r="C6171" t="str">
        <f>_xlfn.XLOOKUP(A6171,tblProducts[Column1],tblProducts[Description])</f>
        <v>ETHYLAN SN-90 BULK</v>
      </c>
      <c r="D6171" t="str">
        <f>_xlfn.XLOOKUP(B6171,tblProducts[Column1],tblProducts[Description])</f>
        <v>C-6385 BULK</v>
      </c>
      <c r="E6171" t="s">
        <v>9</v>
      </c>
      <c r="F6171" t="s">
        <v>12</v>
      </c>
      <c r="G6171" t="s">
        <v>7</v>
      </c>
      <c r="H6171" t="s">
        <v>8</v>
      </c>
      <c r="I6171">
        <f t="shared" si="96"/>
        <v>2</v>
      </c>
      <c r="L6171" t="str">
        <v>ETHYLAN SN-90 BULK</v>
      </c>
      <c r="M6171" t="str">
        <v>C-6385 BULK</v>
      </c>
      <c r="N6171">
        <v>2</v>
      </c>
    </row>
    <row r="6172" spans="1:14">
      <c r="A6172">
        <f>IF(MOD(ROW()-3,COUNTA(tblProducts[Description]))=0,A6171+1,A6171)</f>
        <v>55</v>
      </c>
      <c r="B6172">
        <f>MOD(ROW()-3,COUNTA(tblProducts[Description]))+1</f>
        <v>14</v>
      </c>
      <c r="C6172" t="str">
        <f>_xlfn.XLOOKUP(A6172,tblProducts[Column1],tblProducts[Description])</f>
        <v>ETHYLAN SN-90 BULK</v>
      </c>
      <c r="D6172" t="str">
        <f>_xlfn.XLOOKUP(B6172,tblProducts[Column1],tblProducts[Description])</f>
        <v>C-6427 BULK</v>
      </c>
      <c r="E6172" t="s">
        <v>9</v>
      </c>
      <c r="F6172" t="s">
        <v>12</v>
      </c>
      <c r="G6172" t="s">
        <v>7</v>
      </c>
      <c r="H6172" t="s">
        <v>8</v>
      </c>
      <c r="I6172">
        <f t="shared" si="96"/>
        <v>2</v>
      </c>
      <c r="L6172" t="str">
        <v>ETHYLAN SN-90 BULK</v>
      </c>
      <c r="M6172" t="str">
        <v>C-6427 BULK</v>
      </c>
      <c r="N6172">
        <v>2</v>
      </c>
    </row>
    <row r="6173" spans="1:14">
      <c r="A6173">
        <f>IF(MOD(ROW()-3,COUNTA(tblProducts[Description]))=0,A6172+1,A6172)</f>
        <v>55</v>
      </c>
      <c r="B6173">
        <f>MOD(ROW()-3,COUNTA(tblProducts[Description]))+1</f>
        <v>15</v>
      </c>
      <c r="C6173" t="str">
        <f>_xlfn.XLOOKUP(A6173,tblProducts[Column1],tblProducts[Description])</f>
        <v>ETHYLAN SN-90 BULK</v>
      </c>
      <c r="D6173" t="str">
        <f>_xlfn.XLOOKUP(B6173,tblProducts[Column1],tblProducts[Description])</f>
        <v>EMULPON CO-200 BULK</v>
      </c>
      <c r="E6173" t="s">
        <v>9</v>
      </c>
      <c r="F6173" t="s">
        <v>12</v>
      </c>
      <c r="G6173" t="s">
        <v>7</v>
      </c>
      <c r="H6173" t="s">
        <v>8</v>
      </c>
      <c r="I6173">
        <f t="shared" si="96"/>
        <v>2</v>
      </c>
      <c r="L6173" t="str">
        <v>ETHYLAN SN-90 BULK</v>
      </c>
      <c r="M6173" t="str">
        <v>EMULPON CO-200 BULK</v>
      </c>
      <c r="N6173">
        <v>2</v>
      </c>
    </row>
    <row r="6174" spans="1:14">
      <c r="A6174">
        <f>IF(MOD(ROW()-3,COUNTA(tblProducts[Description]))=0,A6173+1,A6173)</f>
        <v>55</v>
      </c>
      <c r="B6174">
        <f>MOD(ROW()-3,COUNTA(tblProducts[Description]))+1</f>
        <v>16</v>
      </c>
      <c r="C6174" t="str">
        <f>_xlfn.XLOOKUP(A6174,tblProducts[Column1],tblProducts[Description])</f>
        <v>ETHYLAN SN-90 BULK</v>
      </c>
      <c r="D6174" t="str">
        <f>_xlfn.XLOOKUP(B6174,tblProducts[Column1],tblProducts[Description])</f>
        <v>EMULPON CO-360 BULK</v>
      </c>
      <c r="E6174" t="s">
        <v>9</v>
      </c>
      <c r="F6174" t="s">
        <v>12</v>
      </c>
      <c r="G6174" t="s">
        <v>7</v>
      </c>
      <c r="H6174" t="s">
        <v>8</v>
      </c>
      <c r="I6174">
        <f t="shared" si="96"/>
        <v>2</v>
      </c>
      <c r="L6174" t="str">
        <v>ETHYLAN SN-90 BULK</v>
      </c>
      <c r="M6174" t="str">
        <v>EMULPON CO-360 BULK</v>
      </c>
      <c r="N6174">
        <v>2</v>
      </c>
    </row>
    <row r="6175" spans="1:14">
      <c r="A6175">
        <f>IF(MOD(ROW()-3,COUNTA(tblProducts[Description]))=0,A6174+1,A6174)</f>
        <v>55</v>
      </c>
      <c r="B6175">
        <f>MOD(ROW()-3,COUNTA(tblProducts[Description]))+1</f>
        <v>17</v>
      </c>
      <c r="C6175" t="str">
        <f>_xlfn.XLOOKUP(A6175,tblProducts[Column1],tblProducts[Description])</f>
        <v>ETHYLAN SN-90 BULK</v>
      </c>
      <c r="D6175" t="str">
        <f>_xlfn.XLOOKUP(B6175,tblProducts[Column1],tblProducts[Description])</f>
        <v>EMULPON CO-550 BULK</v>
      </c>
      <c r="E6175" t="s">
        <v>9</v>
      </c>
      <c r="F6175" t="s">
        <v>12</v>
      </c>
      <c r="G6175" t="s">
        <v>7</v>
      </c>
      <c r="H6175" t="s">
        <v>8</v>
      </c>
      <c r="I6175">
        <f t="shared" si="96"/>
        <v>2</v>
      </c>
      <c r="L6175" t="str">
        <v>ETHYLAN SN-90 BULK</v>
      </c>
      <c r="M6175" t="str">
        <v>EMULPON CO-550 BULK</v>
      </c>
      <c r="N6175">
        <v>2</v>
      </c>
    </row>
    <row r="6176" spans="1:14">
      <c r="A6176">
        <f>IF(MOD(ROW()-3,COUNTA(tblProducts[Description]))=0,A6175+1,A6175)</f>
        <v>55</v>
      </c>
      <c r="B6176">
        <f>MOD(ROW()-3,COUNTA(tblProducts[Description]))+1</f>
        <v>18</v>
      </c>
      <c r="C6176" t="str">
        <f>_xlfn.XLOOKUP(A6176,tblProducts[Column1],tblProducts[Description])</f>
        <v>ETHYLAN SN-90 BULK</v>
      </c>
      <c r="D6176" t="str">
        <f>_xlfn.XLOOKUP(B6176,tblProducts[Column1],tblProducts[Description])</f>
        <v>ETHODUOMEEN HT/13 BULK</v>
      </c>
      <c r="E6176" t="s">
        <v>9</v>
      </c>
      <c r="F6176" t="s">
        <v>12</v>
      </c>
      <c r="G6176" t="s">
        <v>7</v>
      </c>
      <c r="H6176" t="s">
        <v>8</v>
      </c>
      <c r="I6176">
        <f t="shared" si="96"/>
        <v>2</v>
      </c>
      <c r="L6176" t="str">
        <v>ETHYLAN SN-90 BULK</v>
      </c>
      <c r="M6176" t="str">
        <v>ETHODUOMEEN HT/13 BULK</v>
      </c>
      <c r="N6176">
        <v>2</v>
      </c>
    </row>
    <row r="6177" spans="1:14">
      <c r="A6177">
        <f>IF(MOD(ROW()-3,COUNTA(tblProducts[Description]))=0,A6176+1,A6176)</f>
        <v>55</v>
      </c>
      <c r="B6177">
        <f>MOD(ROW()-3,COUNTA(tblProducts[Description]))+1</f>
        <v>19</v>
      </c>
      <c r="C6177" t="str">
        <f>_xlfn.XLOOKUP(A6177,tblProducts[Column1],tblProducts[Description])</f>
        <v>ETHYLAN SN-90 BULK</v>
      </c>
      <c r="D6177" t="str">
        <f>_xlfn.XLOOKUP(B6177,tblProducts[Column1],tblProducts[Description])</f>
        <v>ETHODUOMEEN T/13 BULK</v>
      </c>
      <c r="E6177" t="s">
        <v>9</v>
      </c>
      <c r="F6177" t="s">
        <v>12</v>
      </c>
      <c r="G6177" t="s">
        <v>9</v>
      </c>
      <c r="H6177" t="s">
        <v>14</v>
      </c>
      <c r="I6177">
        <f t="shared" si="96"/>
        <v>4</v>
      </c>
      <c r="L6177" t="str">
        <v>ETHYLAN SN-90 BULK</v>
      </c>
      <c r="M6177" t="str">
        <v>ETHODUOMEEN T/13 BULK</v>
      </c>
      <c r="N6177">
        <v>4</v>
      </c>
    </row>
    <row r="6178" spans="1:14">
      <c r="A6178">
        <f>IF(MOD(ROW()-3,COUNTA(tblProducts[Description]))=0,A6177+1,A6177)</f>
        <v>55</v>
      </c>
      <c r="B6178">
        <f>MOD(ROW()-3,COUNTA(tblProducts[Description]))+1</f>
        <v>20</v>
      </c>
      <c r="C6178" t="str">
        <f>_xlfn.XLOOKUP(A6178,tblProducts[Column1],tblProducts[Description])</f>
        <v>ETHYLAN SN-90 BULK</v>
      </c>
      <c r="D6178" t="str">
        <f>_xlfn.XLOOKUP(B6178,tblProducts[Column1],tblProducts[Description])</f>
        <v>ETHODUOMEEN T/13N BULK</v>
      </c>
      <c r="E6178" t="s">
        <v>9</v>
      </c>
      <c r="F6178" t="s">
        <v>12</v>
      </c>
      <c r="G6178" t="s">
        <v>9</v>
      </c>
      <c r="H6178" t="s">
        <v>14</v>
      </c>
      <c r="I6178">
        <f t="shared" si="96"/>
        <v>4</v>
      </c>
      <c r="L6178" t="str">
        <v>ETHYLAN SN-90 BULK</v>
      </c>
      <c r="M6178" t="str">
        <v>ETHODUOMEEN T/13N BULK</v>
      </c>
      <c r="N6178">
        <v>4</v>
      </c>
    </row>
    <row r="6179" spans="1:14">
      <c r="A6179">
        <f>IF(MOD(ROW()-3,COUNTA(tblProducts[Description]))=0,A6178+1,A6178)</f>
        <v>55</v>
      </c>
      <c r="B6179">
        <f>MOD(ROW()-3,COUNTA(tblProducts[Description]))+1</f>
        <v>21</v>
      </c>
      <c r="C6179" t="str">
        <f>_xlfn.XLOOKUP(A6179,tblProducts[Column1],tblProducts[Description])</f>
        <v>ETHYLAN SN-90 BULK</v>
      </c>
      <c r="D6179" t="str">
        <f>_xlfn.XLOOKUP(B6179,tblProducts[Column1],tblProducts[Description])</f>
        <v>ETHODUOMEEN T/20 BULK</v>
      </c>
      <c r="E6179" t="s">
        <v>9</v>
      </c>
      <c r="F6179" t="s">
        <v>12</v>
      </c>
      <c r="G6179" t="s">
        <v>9</v>
      </c>
      <c r="H6179" t="s">
        <v>14</v>
      </c>
      <c r="I6179">
        <f t="shared" si="96"/>
        <v>4</v>
      </c>
      <c r="L6179" t="str">
        <v>ETHYLAN SN-90 BULK</v>
      </c>
      <c r="M6179" t="str">
        <v>ETHODUOMEEN T/20 BULK</v>
      </c>
      <c r="N6179">
        <v>4</v>
      </c>
    </row>
    <row r="6180" spans="1:14">
      <c r="A6180">
        <f>IF(MOD(ROW()-3,COUNTA(tblProducts[Description]))=0,A6179+1,A6179)</f>
        <v>55</v>
      </c>
      <c r="B6180">
        <f>MOD(ROW()-3,COUNTA(tblProducts[Description]))+1</f>
        <v>22</v>
      </c>
      <c r="C6180" t="str">
        <f>_xlfn.XLOOKUP(A6180,tblProducts[Column1],tblProducts[Description])</f>
        <v>ETHYLAN SN-90 BULK</v>
      </c>
      <c r="D6180" t="str">
        <f>_xlfn.XLOOKUP(B6180,tblProducts[Column1],tblProducts[Description])</f>
        <v>ETHODUOMEEN T/25 BULK</v>
      </c>
      <c r="E6180" t="s">
        <v>9</v>
      </c>
      <c r="F6180" t="s">
        <v>12</v>
      </c>
      <c r="G6180" t="s">
        <v>7</v>
      </c>
      <c r="H6180" t="s">
        <v>8</v>
      </c>
      <c r="I6180">
        <f t="shared" si="96"/>
        <v>2</v>
      </c>
      <c r="L6180" t="str">
        <v>ETHYLAN SN-90 BULK</v>
      </c>
      <c r="M6180" t="str">
        <v>ETHODUOMEEN T/25 BULK</v>
      </c>
      <c r="N6180">
        <v>2</v>
      </c>
    </row>
    <row r="6181" spans="1:14">
      <c r="A6181">
        <f>IF(MOD(ROW()-3,COUNTA(tblProducts[Description]))=0,A6180+1,A6180)</f>
        <v>55</v>
      </c>
      <c r="B6181">
        <f>MOD(ROW()-3,COUNTA(tblProducts[Description]))+1</f>
        <v>23</v>
      </c>
      <c r="C6181" t="str">
        <f>_xlfn.XLOOKUP(A6181,tblProducts[Column1],tblProducts[Description])</f>
        <v>ETHYLAN SN-90 BULK</v>
      </c>
      <c r="D6181" t="str">
        <f>_xlfn.XLOOKUP(B6181,tblProducts[Column1],tblProducts[Description])</f>
        <v>ETHOFAT 242/25 BULK</v>
      </c>
      <c r="E6181" t="s">
        <v>9</v>
      </c>
      <c r="F6181" t="s">
        <v>12</v>
      </c>
      <c r="G6181" t="s">
        <v>7</v>
      </c>
      <c r="H6181" t="s">
        <v>8</v>
      </c>
      <c r="I6181">
        <f t="shared" si="96"/>
        <v>2</v>
      </c>
      <c r="L6181" t="str">
        <v>ETHYLAN SN-90 BULK</v>
      </c>
      <c r="M6181" t="str">
        <v>ETHOFAT 242/25 BULK</v>
      </c>
      <c r="N6181">
        <v>2</v>
      </c>
    </row>
    <row r="6182" spans="1:14">
      <c r="A6182">
        <f>IF(MOD(ROW()-3,COUNTA(tblProducts[Description]))=0,A6181+1,A6181)</f>
        <v>55</v>
      </c>
      <c r="B6182">
        <f>MOD(ROW()-3,COUNTA(tblProducts[Description]))+1</f>
        <v>24</v>
      </c>
      <c r="C6182" t="str">
        <f>_xlfn.XLOOKUP(A6182,tblProducts[Column1],tblProducts[Description])</f>
        <v>ETHYLAN SN-90 BULK</v>
      </c>
      <c r="D6182" t="str">
        <f>_xlfn.XLOOKUP(B6182,tblProducts[Column1],tblProducts[Description])</f>
        <v>ETHOMEEN C/12S BULK</v>
      </c>
      <c r="E6182" t="s">
        <v>9</v>
      </c>
      <c r="F6182" t="s">
        <v>12</v>
      </c>
      <c r="G6182" t="s">
        <v>7</v>
      </c>
      <c r="H6182" t="s">
        <v>8</v>
      </c>
      <c r="I6182">
        <f t="shared" si="96"/>
        <v>2</v>
      </c>
      <c r="L6182" t="str">
        <v>ETHYLAN SN-90 BULK</v>
      </c>
      <c r="M6182" t="str">
        <v>ETHOMEEN C/12S BULK</v>
      </c>
      <c r="N6182">
        <v>2</v>
      </c>
    </row>
    <row r="6183" spans="1:14">
      <c r="A6183">
        <f>IF(MOD(ROW()-3,COUNTA(tblProducts[Description]))=0,A6182+1,A6182)</f>
        <v>55</v>
      </c>
      <c r="B6183">
        <f>MOD(ROW()-3,COUNTA(tblProducts[Description]))+1</f>
        <v>25</v>
      </c>
      <c r="C6183" t="str">
        <f>_xlfn.XLOOKUP(A6183,tblProducts[Column1],tblProducts[Description])</f>
        <v>ETHYLAN SN-90 BULK</v>
      </c>
      <c r="D6183" t="str">
        <f>_xlfn.XLOOKUP(B6183,tblProducts[Column1],tblProducts[Description])</f>
        <v>ETHOMEEN 18/12 BULK</v>
      </c>
      <c r="E6183" t="s">
        <v>9</v>
      </c>
      <c r="F6183" t="s">
        <v>12</v>
      </c>
      <c r="G6183" t="s">
        <v>7</v>
      </c>
      <c r="H6183" t="s">
        <v>8</v>
      </c>
      <c r="I6183">
        <f t="shared" si="96"/>
        <v>2</v>
      </c>
      <c r="L6183" t="str">
        <v>ETHYLAN SN-90 BULK</v>
      </c>
      <c r="M6183" t="str">
        <v>ETHOMEEN 18/12 BULK</v>
      </c>
      <c r="N6183">
        <v>2</v>
      </c>
    </row>
    <row r="6184" spans="1:14">
      <c r="A6184">
        <f>IF(MOD(ROW()-3,COUNTA(tblProducts[Description]))=0,A6183+1,A6183)</f>
        <v>55</v>
      </c>
      <c r="B6184">
        <f>MOD(ROW()-3,COUNTA(tblProducts[Description]))+1</f>
        <v>26</v>
      </c>
      <c r="C6184" t="str">
        <f>_xlfn.XLOOKUP(A6184,tblProducts[Column1],tblProducts[Description])</f>
        <v>ETHYLAN SN-90 BULK</v>
      </c>
      <c r="D6184" t="str">
        <f>_xlfn.XLOOKUP(B6184,tblProducts[Column1],tblProducts[Description])</f>
        <v>ETHOMEEN 18/25 BULK</v>
      </c>
      <c r="E6184" t="s">
        <v>9</v>
      </c>
      <c r="F6184" t="s">
        <v>12</v>
      </c>
      <c r="G6184" t="s">
        <v>7</v>
      </c>
      <c r="H6184" t="s">
        <v>8</v>
      </c>
      <c r="I6184">
        <f t="shared" si="96"/>
        <v>2</v>
      </c>
      <c r="L6184" t="str">
        <v>ETHYLAN SN-90 BULK</v>
      </c>
      <c r="M6184" t="str">
        <v>ETHOMEEN 18/25 BULK</v>
      </c>
      <c r="N6184">
        <v>2</v>
      </c>
    </row>
    <row r="6185" spans="1:14">
      <c r="A6185">
        <f>IF(MOD(ROW()-3,COUNTA(tblProducts[Description]))=0,A6184+1,A6184)</f>
        <v>55</v>
      </c>
      <c r="B6185">
        <f>MOD(ROW()-3,COUNTA(tblProducts[Description]))+1</f>
        <v>27</v>
      </c>
      <c r="C6185" t="str">
        <f>_xlfn.XLOOKUP(A6185,tblProducts[Column1],tblProducts[Description])</f>
        <v>ETHYLAN SN-90 BULK</v>
      </c>
      <c r="D6185" t="str">
        <f>_xlfn.XLOOKUP(B6185,tblProducts[Column1],tblProducts[Description])</f>
        <v>ETHOMEEN C/12 BULK</v>
      </c>
      <c r="E6185" t="s">
        <v>9</v>
      </c>
      <c r="F6185" t="s">
        <v>12</v>
      </c>
      <c r="G6185" t="s">
        <v>7</v>
      </c>
      <c r="H6185" t="s">
        <v>8</v>
      </c>
      <c r="I6185">
        <f t="shared" si="96"/>
        <v>2</v>
      </c>
      <c r="L6185" t="str">
        <v>ETHYLAN SN-90 BULK</v>
      </c>
      <c r="M6185" t="str">
        <v>ETHOMEEN C/12 BULK</v>
      </c>
      <c r="N6185">
        <v>2</v>
      </c>
    </row>
    <row r="6186" spans="1:14">
      <c r="A6186">
        <f>IF(MOD(ROW()-3,COUNTA(tblProducts[Description]))=0,A6185+1,A6185)</f>
        <v>55</v>
      </c>
      <c r="B6186">
        <f>MOD(ROW()-3,COUNTA(tblProducts[Description]))+1</f>
        <v>28</v>
      </c>
      <c r="C6186" t="str">
        <f>_xlfn.XLOOKUP(A6186,tblProducts[Column1],tblProducts[Description])</f>
        <v>ETHYLAN SN-90 BULK</v>
      </c>
      <c r="D6186" t="str">
        <f>_xlfn.XLOOKUP(B6186,tblProducts[Column1],tblProducts[Description])</f>
        <v>ETHOMEEN C/12 M BULK</v>
      </c>
      <c r="E6186" t="s">
        <v>9</v>
      </c>
      <c r="F6186" t="s">
        <v>10</v>
      </c>
      <c r="G6186" t="s">
        <v>7</v>
      </c>
      <c r="H6186" t="s">
        <v>8</v>
      </c>
      <c r="I6186">
        <f t="shared" si="96"/>
        <v>1.5</v>
      </c>
      <c r="L6186" t="str">
        <v>ETHYLAN SN-90 BULK</v>
      </c>
      <c r="M6186" t="str">
        <v>ETHOMEEN C/12 M BULK</v>
      </c>
      <c r="N6186">
        <v>1.5</v>
      </c>
    </row>
    <row r="6187" spans="1:14">
      <c r="A6187">
        <f>IF(MOD(ROW()-3,COUNTA(tblProducts[Description]))=0,A6186+1,A6186)</f>
        <v>55</v>
      </c>
      <c r="B6187">
        <f>MOD(ROW()-3,COUNTA(tblProducts[Description]))+1</f>
        <v>29</v>
      </c>
      <c r="C6187" t="str">
        <f>_xlfn.XLOOKUP(A6187,tblProducts[Column1],tblProducts[Description])</f>
        <v>ETHYLAN SN-90 BULK</v>
      </c>
      <c r="D6187" t="str">
        <f>_xlfn.XLOOKUP(B6187,tblProducts[Column1],tblProducts[Description])</f>
        <v>ETHOMEEN C/12 SUN BULK</v>
      </c>
      <c r="E6187" t="s">
        <v>9</v>
      </c>
      <c r="F6187" t="s">
        <v>10</v>
      </c>
      <c r="G6187" t="s">
        <v>7</v>
      </c>
      <c r="H6187" t="s">
        <v>8</v>
      </c>
      <c r="I6187">
        <f t="shared" si="96"/>
        <v>1.5</v>
      </c>
      <c r="L6187" t="str">
        <v>ETHYLAN SN-90 BULK</v>
      </c>
      <c r="M6187" t="str">
        <v>ETHOMEEN C/12 SUN BULK</v>
      </c>
      <c r="N6187">
        <v>1.5</v>
      </c>
    </row>
    <row r="6188" spans="1:14">
      <c r="A6188">
        <f>IF(MOD(ROW()-3,COUNTA(tblProducts[Description]))=0,A6187+1,A6187)</f>
        <v>55</v>
      </c>
      <c r="B6188">
        <f>MOD(ROW()-3,COUNTA(tblProducts[Description]))+1</f>
        <v>30</v>
      </c>
      <c r="C6188" t="str">
        <f>_xlfn.XLOOKUP(A6188,tblProducts[Column1],tblProducts[Description])</f>
        <v>ETHYLAN SN-90 BULK</v>
      </c>
      <c r="D6188" t="str">
        <f>_xlfn.XLOOKUP(B6188,tblProducts[Column1],tblProducts[Description])</f>
        <v>ETHOMEEN C/12 UN BULK</v>
      </c>
      <c r="E6188" t="s">
        <v>9</v>
      </c>
      <c r="F6188" t="s">
        <v>10</v>
      </c>
      <c r="G6188" t="s">
        <v>7</v>
      </c>
      <c r="H6188" t="s">
        <v>15</v>
      </c>
      <c r="I6188">
        <f t="shared" si="96"/>
        <v>1.5</v>
      </c>
      <c r="L6188" t="str">
        <v>ETHYLAN SN-90 BULK</v>
      </c>
      <c r="M6188" t="str">
        <v>ETHOMEEN C/12 UN BULK</v>
      </c>
      <c r="N6188">
        <v>1.5</v>
      </c>
    </row>
    <row r="6189" spans="1:14">
      <c r="A6189">
        <f>IF(MOD(ROW()-3,COUNTA(tblProducts[Description]))=0,A6188+1,A6188)</f>
        <v>55</v>
      </c>
      <c r="B6189">
        <f>MOD(ROW()-3,COUNTA(tblProducts[Description]))+1</f>
        <v>31</v>
      </c>
      <c r="C6189" t="str">
        <f>_xlfn.XLOOKUP(A6189,tblProducts[Column1],tblProducts[Description])</f>
        <v>ETHYLAN SN-90 BULK</v>
      </c>
      <c r="D6189" t="str">
        <f>_xlfn.XLOOKUP(B6189,tblProducts[Column1],tblProducts[Description])</f>
        <v>ETHOMEEN C/15 BULK</v>
      </c>
      <c r="E6189" t="s">
        <v>9</v>
      </c>
      <c r="F6189" t="s">
        <v>10</v>
      </c>
      <c r="G6189" t="s">
        <v>7</v>
      </c>
      <c r="H6189" t="s">
        <v>8</v>
      </c>
      <c r="I6189">
        <f t="shared" si="96"/>
        <v>1.5</v>
      </c>
      <c r="L6189" t="str">
        <v>ETHYLAN SN-90 BULK</v>
      </c>
      <c r="M6189" t="str">
        <v>ETHOMEEN C/15 BULK</v>
      </c>
      <c r="N6189">
        <v>1.5</v>
      </c>
    </row>
    <row r="6190" spans="1:14">
      <c r="A6190">
        <f>IF(MOD(ROW()-3,COUNTA(tblProducts[Description]))=0,A6189+1,A6189)</f>
        <v>55</v>
      </c>
      <c r="B6190">
        <f>MOD(ROW()-3,COUNTA(tblProducts[Description]))+1</f>
        <v>32</v>
      </c>
      <c r="C6190" t="str">
        <f>_xlfn.XLOOKUP(A6190,tblProducts[Column1],tblProducts[Description])</f>
        <v>ETHYLAN SN-90 BULK</v>
      </c>
      <c r="D6190" t="str">
        <f>_xlfn.XLOOKUP(B6190,tblProducts[Column1],tblProducts[Description])</f>
        <v>ETHOMEEN C/17 BULK</v>
      </c>
      <c r="E6190" t="s">
        <v>9</v>
      </c>
      <c r="F6190" t="s">
        <v>10</v>
      </c>
      <c r="G6190" t="s">
        <v>7</v>
      </c>
      <c r="H6190" t="s">
        <v>8</v>
      </c>
      <c r="I6190">
        <f t="shared" si="96"/>
        <v>1.5</v>
      </c>
      <c r="L6190" t="str">
        <v>ETHYLAN SN-90 BULK</v>
      </c>
      <c r="M6190" t="str">
        <v>ETHOMEEN C/17 BULK</v>
      </c>
      <c r="N6190">
        <v>1.5</v>
      </c>
    </row>
    <row r="6191" spans="1:14">
      <c r="A6191">
        <f>IF(MOD(ROW()-3,COUNTA(tblProducts[Description]))=0,A6190+1,A6190)</f>
        <v>55</v>
      </c>
      <c r="B6191">
        <f>MOD(ROW()-3,COUNTA(tblProducts[Description]))+1</f>
        <v>33</v>
      </c>
      <c r="C6191" t="str">
        <f>_xlfn.XLOOKUP(A6191,tblProducts[Column1],tblProducts[Description])</f>
        <v>ETHYLAN SN-90 BULK</v>
      </c>
      <c r="D6191" t="str">
        <f>_xlfn.XLOOKUP(B6191,tblProducts[Column1],tblProducts[Description])</f>
        <v>ETHOMEEN C/25A BULK</v>
      </c>
      <c r="E6191" t="s">
        <v>9</v>
      </c>
      <c r="F6191" t="s">
        <v>10</v>
      </c>
      <c r="G6191" t="s">
        <v>7</v>
      </c>
      <c r="H6191" t="s">
        <v>8</v>
      </c>
      <c r="I6191">
        <f t="shared" si="96"/>
        <v>1.5</v>
      </c>
      <c r="L6191" t="str">
        <v>ETHYLAN SN-90 BULK</v>
      </c>
      <c r="M6191" t="str">
        <v>ETHOMEEN C/25A BULK</v>
      </c>
      <c r="N6191">
        <v>1.5</v>
      </c>
    </row>
    <row r="6192" spans="1:14">
      <c r="A6192">
        <f>IF(MOD(ROW()-3,COUNTA(tblProducts[Description]))=0,A6191+1,A6191)</f>
        <v>55</v>
      </c>
      <c r="B6192">
        <f>MOD(ROW()-3,COUNTA(tblProducts[Description]))+1</f>
        <v>34</v>
      </c>
      <c r="C6192" t="str">
        <f>_xlfn.XLOOKUP(A6192,tblProducts[Column1],tblProducts[Description])</f>
        <v>ETHYLAN SN-90 BULK</v>
      </c>
      <c r="D6192" t="str">
        <f>_xlfn.XLOOKUP(B6192,tblProducts[Column1],tblProducts[Description])</f>
        <v>ETHOMEEN C/25A S BULK</v>
      </c>
      <c r="E6192" t="s">
        <v>9</v>
      </c>
      <c r="F6192" t="s">
        <v>10</v>
      </c>
      <c r="G6192" t="s">
        <v>7</v>
      </c>
      <c r="H6192" t="s">
        <v>8</v>
      </c>
      <c r="I6192">
        <f t="shared" si="96"/>
        <v>1.5</v>
      </c>
      <c r="L6192" t="str">
        <v>ETHYLAN SN-90 BULK</v>
      </c>
      <c r="M6192" t="str">
        <v>ETHOMEEN C/25A S BULK</v>
      </c>
      <c r="N6192">
        <v>1.5</v>
      </c>
    </row>
    <row r="6193" spans="1:14">
      <c r="A6193">
        <f>IF(MOD(ROW()-3,COUNTA(tblProducts[Description]))=0,A6192+1,A6192)</f>
        <v>55</v>
      </c>
      <c r="B6193">
        <f>MOD(ROW()-3,COUNTA(tblProducts[Description]))+1</f>
        <v>35</v>
      </c>
      <c r="C6193" t="str">
        <f>_xlfn.XLOOKUP(A6193,tblProducts[Column1],tblProducts[Description])</f>
        <v>ETHYLAN SN-90 BULK</v>
      </c>
      <c r="D6193" t="str">
        <f>_xlfn.XLOOKUP(B6193,tblProducts[Column1],tblProducts[Description])</f>
        <v>ETHOMEEN O/12LC BULK</v>
      </c>
      <c r="E6193" t="s">
        <v>9</v>
      </c>
      <c r="F6193" t="s">
        <v>10</v>
      </c>
      <c r="G6193" t="s">
        <v>7</v>
      </c>
      <c r="H6193" t="s">
        <v>8</v>
      </c>
      <c r="I6193">
        <f t="shared" si="96"/>
        <v>1.5</v>
      </c>
      <c r="L6193" t="str">
        <v>ETHYLAN SN-90 BULK</v>
      </c>
      <c r="M6193" t="str">
        <v>ETHOMEEN O/12LC BULK</v>
      </c>
      <c r="N6193">
        <v>1.5</v>
      </c>
    </row>
    <row r="6194" spans="1:14">
      <c r="A6194">
        <f>IF(MOD(ROW()-3,COUNTA(tblProducts[Description]))=0,A6193+1,A6193)</f>
        <v>55</v>
      </c>
      <c r="B6194">
        <f>MOD(ROW()-3,COUNTA(tblProducts[Description]))+1</f>
        <v>36</v>
      </c>
      <c r="C6194" t="str">
        <f>_xlfn.XLOOKUP(A6194,tblProducts[Column1],tblProducts[Description])</f>
        <v>ETHYLAN SN-90 BULK</v>
      </c>
      <c r="D6194" t="str">
        <f>_xlfn.XLOOKUP(B6194,tblProducts[Column1],tblProducts[Description])</f>
        <v>ETHOMEEN SV/12 BULK</v>
      </c>
      <c r="E6194" t="s">
        <v>9</v>
      </c>
      <c r="F6194" t="s">
        <v>10</v>
      </c>
      <c r="G6194" t="s">
        <v>7</v>
      </c>
      <c r="H6194" t="s">
        <v>8</v>
      </c>
      <c r="I6194">
        <f t="shared" si="96"/>
        <v>1.5</v>
      </c>
      <c r="L6194" t="str">
        <v>ETHYLAN SN-90 BULK</v>
      </c>
      <c r="M6194" t="str">
        <v>ETHOMEEN SV/12 BULK</v>
      </c>
      <c r="N6194">
        <v>1.5</v>
      </c>
    </row>
    <row r="6195" spans="1:14">
      <c r="A6195">
        <f>IF(MOD(ROW()-3,COUNTA(tblProducts[Description]))=0,A6194+1,A6194)</f>
        <v>55</v>
      </c>
      <c r="B6195">
        <f>MOD(ROW()-3,COUNTA(tblProducts[Description]))+1</f>
        <v>37</v>
      </c>
      <c r="C6195" t="str">
        <f>_xlfn.XLOOKUP(A6195,tblProducts[Column1],tblProducts[Description])</f>
        <v>ETHYLAN SN-90 BULK</v>
      </c>
      <c r="D6195" t="str">
        <f>_xlfn.XLOOKUP(B6195,tblProducts[Column1],tblProducts[Description])</f>
        <v>ETHOMEEN SV/15 BULK</v>
      </c>
      <c r="E6195" t="s">
        <v>9</v>
      </c>
      <c r="F6195" t="s">
        <v>10</v>
      </c>
      <c r="G6195" t="s">
        <v>7</v>
      </c>
      <c r="H6195" t="s">
        <v>8</v>
      </c>
      <c r="I6195">
        <f t="shared" si="96"/>
        <v>1.5</v>
      </c>
      <c r="L6195" t="str">
        <v>ETHYLAN SN-90 BULK</v>
      </c>
      <c r="M6195" t="str">
        <v>ETHOMEEN SV/15 BULK</v>
      </c>
      <c r="N6195">
        <v>1.5</v>
      </c>
    </row>
    <row r="6196" spans="1:14">
      <c r="A6196">
        <f>IF(MOD(ROW()-3,COUNTA(tblProducts[Description]))=0,A6195+1,A6195)</f>
        <v>55</v>
      </c>
      <c r="B6196">
        <f>MOD(ROW()-3,COUNTA(tblProducts[Description]))+1</f>
        <v>38</v>
      </c>
      <c r="C6196" t="str">
        <f>_xlfn.XLOOKUP(A6196,tblProducts[Column1],tblProducts[Description])</f>
        <v>ETHYLAN SN-90 BULK</v>
      </c>
      <c r="D6196" t="str">
        <f>_xlfn.XLOOKUP(B6196,tblProducts[Column1],tblProducts[Description])</f>
        <v>ETHOMEEN SV/15C BULK</v>
      </c>
      <c r="E6196" t="s">
        <v>9</v>
      </c>
      <c r="F6196" t="s">
        <v>10</v>
      </c>
      <c r="G6196" t="s">
        <v>7</v>
      </c>
      <c r="H6196" t="s">
        <v>15</v>
      </c>
      <c r="I6196">
        <f t="shared" si="96"/>
        <v>1.5</v>
      </c>
      <c r="L6196" t="str">
        <v>ETHYLAN SN-90 BULK</v>
      </c>
      <c r="M6196" t="str">
        <v>ETHOMEEN SV/15C BULK</v>
      </c>
      <c r="N6196">
        <v>1.5</v>
      </c>
    </row>
    <row r="6197" spans="1:14">
      <c r="A6197">
        <f>IF(MOD(ROW()-3,COUNTA(tblProducts[Description]))=0,A6196+1,A6196)</f>
        <v>55</v>
      </c>
      <c r="B6197">
        <f>MOD(ROW()-3,COUNTA(tblProducts[Description]))+1</f>
        <v>39</v>
      </c>
      <c r="C6197" t="str">
        <f>_xlfn.XLOOKUP(A6197,tblProducts[Column1],tblProducts[Description])</f>
        <v>ETHYLAN SN-90 BULK</v>
      </c>
      <c r="D6197" t="str">
        <f>_xlfn.XLOOKUP(B6197,tblProducts[Column1],tblProducts[Description])</f>
        <v>ETHOMEEN SV/25 BULK</v>
      </c>
      <c r="E6197" t="s">
        <v>9</v>
      </c>
      <c r="F6197" t="s">
        <v>10</v>
      </c>
      <c r="G6197" t="s">
        <v>7</v>
      </c>
      <c r="H6197" t="s">
        <v>8</v>
      </c>
      <c r="I6197">
        <f t="shared" si="96"/>
        <v>1.5</v>
      </c>
      <c r="L6197" t="str">
        <v>ETHYLAN SN-90 BULK</v>
      </c>
      <c r="M6197" t="str">
        <v>ETHOMEEN SV/25 BULK</v>
      </c>
      <c r="N6197">
        <v>1.5</v>
      </c>
    </row>
    <row r="6198" spans="1:14">
      <c r="A6198">
        <f>IF(MOD(ROW()-3,COUNTA(tblProducts[Description]))=0,A6197+1,A6197)</f>
        <v>55</v>
      </c>
      <c r="B6198">
        <f>MOD(ROW()-3,COUNTA(tblProducts[Description]))+1</f>
        <v>40</v>
      </c>
      <c r="C6198" t="str">
        <f>_xlfn.XLOOKUP(A6198,tblProducts[Column1],tblProducts[Description])</f>
        <v>ETHYLAN SN-90 BULK</v>
      </c>
      <c r="D6198" t="str">
        <f>_xlfn.XLOOKUP(B6198,tblProducts[Column1],tblProducts[Description])</f>
        <v>ETHOMEEN T/12 BULK</v>
      </c>
      <c r="E6198" t="s">
        <v>9</v>
      </c>
      <c r="F6198" t="s">
        <v>12</v>
      </c>
      <c r="G6198" t="s">
        <v>7</v>
      </c>
      <c r="H6198" t="s">
        <v>8</v>
      </c>
      <c r="I6198">
        <f t="shared" si="96"/>
        <v>2</v>
      </c>
      <c r="L6198" t="str">
        <v>ETHYLAN SN-90 BULK</v>
      </c>
      <c r="M6198" t="str">
        <v>ETHOMEEN T/12 BULK</v>
      </c>
      <c r="N6198">
        <v>2</v>
      </c>
    </row>
    <row r="6199" spans="1:14">
      <c r="A6199">
        <f>IF(MOD(ROW()-3,COUNTA(tblProducts[Description]))=0,A6198+1,A6198)</f>
        <v>55</v>
      </c>
      <c r="B6199">
        <f>MOD(ROW()-3,COUNTA(tblProducts[Description]))+1</f>
        <v>41</v>
      </c>
      <c r="C6199" t="str">
        <f>_xlfn.XLOOKUP(A6199,tblProducts[Column1],tblProducts[Description])</f>
        <v>ETHYLAN SN-90 BULK</v>
      </c>
      <c r="D6199" t="str">
        <f>_xlfn.XLOOKUP(B6199,tblProducts[Column1],tblProducts[Description])</f>
        <v>ETHOMEEN T/13.5 BULK</v>
      </c>
      <c r="E6199" t="s">
        <v>9</v>
      </c>
      <c r="F6199" t="s">
        <v>12</v>
      </c>
      <c r="G6199" t="s">
        <v>7</v>
      </c>
      <c r="H6199" t="s">
        <v>8</v>
      </c>
      <c r="I6199">
        <f t="shared" si="96"/>
        <v>2</v>
      </c>
      <c r="L6199" t="str">
        <v>ETHYLAN SN-90 BULK</v>
      </c>
      <c r="M6199" t="str">
        <v>ETHOMEEN T/13.5 BULK</v>
      </c>
      <c r="N6199">
        <v>2</v>
      </c>
    </row>
    <row r="6200" spans="1:14">
      <c r="A6200">
        <f>IF(MOD(ROW()-3,COUNTA(tblProducts[Description]))=0,A6199+1,A6199)</f>
        <v>55</v>
      </c>
      <c r="B6200">
        <f>MOD(ROW()-3,COUNTA(tblProducts[Description]))+1</f>
        <v>42</v>
      </c>
      <c r="C6200" t="str">
        <f>_xlfn.XLOOKUP(A6200,tblProducts[Column1],tblProducts[Description])</f>
        <v>ETHYLAN SN-90 BULK</v>
      </c>
      <c r="D6200" t="str">
        <f>_xlfn.XLOOKUP(B6200,tblProducts[Column1],tblProducts[Description])</f>
        <v>ETHOMEEN T/15 BULK</v>
      </c>
      <c r="E6200" t="s">
        <v>9</v>
      </c>
      <c r="F6200" t="s">
        <v>12</v>
      </c>
      <c r="G6200" t="s">
        <v>7</v>
      </c>
      <c r="H6200" t="s">
        <v>8</v>
      </c>
      <c r="I6200">
        <f t="shared" si="96"/>
        <v>2</v>
      </c>
      <c r="L6200" t="str">
        <v>ETHYLAN SN-90 BULK</v>
      </c>
      <c r="M6200" t="str">
        <v>ETHOMEEN T/15 BULK</v>
      </c>
      <c r="N6200">
        <v>2</v>
      </c>
    </row>
    <row r="6201" spans="1:14">
      <c r="A6201">
        <f>IF(MOD(ROW()-3,COUNTA(tblProducts[Description]))=0,A6200+1,A6200)</f>
        <v>55</v>
      </c>
      <c r="B6201">
        <f>MOD(ROW()-3,COUNTA(tblProducts[Description]))+1</f>
        <v>43</v>
      </c>
      <c r="C6201" t="str">
        <f>_xlfn.XLOOKUP(A6201,tblProducts[Column1],tblProducts[Description])</f>
        <v>ETHYLAN SN-90 BULK</v>
      </c>
      <c r="D6201" t="str">
        <f>_xlfn.XLOOKUP(B6201,tblProducts[Column1],tblProducts[Description])</f>
        <v>ETHOMEEN T/17 BULK</v>
      </c>
      <c r="E6201" t="s">
        <v>9</v>
      </c>
      <c r="F6201" t="s">
        <v>12</v>
      </c>
      <c r="G6201" t="s">
        <v>7</v>
      </c>
      <c r="H6201" t="s">
        <v>8</v>
      </c>
      <c r="I6201">
        <f t="shared" si="96"/>
        <v>2</v>
      </c>
      <c r="L6201" t="str">
        <v>ETHYLAN SN-90 BULK</v>
      </c>
      <c r="M6201" t="str">
        <v>ETHOMEEN T/17 BULK</v>
      </c>
      <c r="N6201">
        <v>2</v>
      </c>
    </row>
    <row r="6202" spans="1:14">
      <c r="A6202">
        <f>IF(MOD(ROW()-3,COUNTA(tblProducts[Description]))=0,A6201+1,A6201)</f>
        <v>55</v>
      </c>
      <c r="B6202">
        <f>MOD(ROW()-3,COUNTA(tblProducts[Description]))+1</f>
        <v>44</v>
      </c>
      <c r="C6202" t="str">
        <f>_xlfn.XLOOKUP(A6202,tblProducts[Column1],tblProducts[Description])</f>
        <v>ETHYLAN SN-90 BULK</v>
      </c>
      <c r="D6202" t="str">
        <f>_xlfn.XLOOKUP(B6202,tblProducts[Column1],tblProducts[Description])</f>
        <v>ETHOMEEN T/18 BULK</v>
      </c>
      <c r="E6202" t="s">
        <v>9</v>
      </c>
      <c r="F6202" t="s">
        <v>12</v>
      </c>
      <c r="G6202" t="s">
        <v>7</v>
      </c>
      <c r="H6202" t="s">
        <v>8</v>
      </c>
      <c r="I6202">
        <f t="shared" si="96"/>
        <v>2</v>
      </c>
      <c r="L6202" t="str">
        <v>ETHYLAN SN-90 BULK</v>
      </c>
      <c r="M6202" t="str">
        <v>ETHOMEEN T/18 BULK</v>
      </c>
      <c r="N6202">
        <v>2</v>
      </c>
    </row>
    <row r="6203" spans="1:14">
      <c r="A6203">
        <f>IF(MOD(ROW()-3,COUNTA(tblProducts[Description]))=0,A6202+1,A6202)</f>
        <v>55</v>
      </c>
      <c r="B6203">
        <f>MOD(ROW()-3,COUNTA(tblProducts[Description]))+1</f>
        <v>45</v>
      </c>
      <c r="C6203" t="str">
        <f>_xlfn.XLOOKUP(A6203,tblProducts[Column1],tblProducts[Description])</f>
        <v>ETHYLAN SN-90 BULK</v>
      </c>
      <c r="D6203" t="str">
        <f>_xlfn.XLOOKUP(B6203,tblProducts[Column1],tblProducts[Description])</f>
        <v>ETHOMEEN T/19 BULK</v>
      </c>
      <c r="E6203" t="s">
        <v>9</v>
      </c>
      <c r="F6203" t="s">
        <v>12</v>
      </c>
      <c r="G6203" t="s">
        <v>7</v>
      </c>
      <c r="H6203" t="s">
        <v>16</v>
      </c>
      <c r="I6203">
        <f t="shared" si="96"/>
        <v>2</v>
      </c>
      <c r="L6203" t="str">
        <v>ETHYLAN SN-90 BULK</v>
      </c>
      <c r="M6203" t="str">
        <v>ETHOMEEN T/19 BULK</v>
      </c>
      <c r="N6203">
        <v>2</v>
      </c>
    </row>
    <row r="6204" spans="1:14">
      <c r="A6204">
        <f>IF(MOD(ROW()-3,COUNTA(tblProducts[Description]))=0,A6203+1,A6203)</f>
        <v>55</v>
      </c>
      <c r="B6204">
        <f>MOD(ROW()-3,COUNTA(tblProducts[Description]))+1</f>
        <v>46</v>
      </c>
      <c r="C6204" t="str">
        <f>_xlfn.XLOOKUP(A6204,tblProducts[Column1],tblProducts[Description])</f>
        <v>ETHYLAN SN-90 BULK</v>
      </c>
      <c r="D6204" t="str">
        <f>_xlfn.XLOOKUP(B6204,tblProducts[Column1],tblProducts[Description])</f>
        <v>ETHOMEEN T/20 BULK</v>
      </c>
      <c r="E6204" t="s">
        <v>9</v>
      </c>
      <c r="F6204" t="s">
        <v>12</v>
      </c>
      <c r="G6204" t="s">
        <v>7</v>
      </c>
      <c r="H6204" t="s">
        <v>8</v>
      </c>
      <c r="I6204">
        <f t="shared" si="96"/>
        <v>2</v>
      </c>
      <c r="L6204" t="str">
        <v>ETHYLAN SN-90 BULK</v>
      </c>
      <c r="M6204" t="str">
        <v>ETHOMEEN T/20 BULK</v>
      </c>
      <c r="N6204">
        <v>2</v>
      </c>
    </row>
    <row r="6205" spans="1:14">
      <c r="A6205">
        <f>IF(MOD(ROW()-3,COUNTA(tblProducts[Description]))=0,A6204+1,A6204)</f>
        <v>55</v>
      </c>
      <c r="B6205">
        <f>MOD(ROW()-3,COUNTA(tblProducts[Description]))+1</f>
        <v>47</v>
      </c>
      <c r="C6205" t="str">
        <f>_xlfn.XLOOKUP(A6205,tblProducts[Column1],tblProducts[Description])</f>
        <v>ETHYLAN SN-90 BULK</v>
      </c>
      <c r="D6205" t="str">
        <f>_xlfn.XLOOKUP(B6205,tblProducts[Column1],tblProducts[Description])</f>
        <v>ETHOMEEN T/20S BULK</v>
      </c>
      <c r="E6205" t="s">
        <v>9</v>
      </c>
      <c r="F6205" t="s">
        <v>12</v>
      </c>
      <c r="G6205" t="s">
        <v>7</v>
      </c>
      <c r="H6205" t="s">
        <v>8</v>
      </c>
      <c r="I6205">
        <f t="shared" si="96"/>
        <v>2</v>
      </c>
      <c r="L6205" t="str">
        <v>ETHYLAN SN-90 BULK</v>
      </c>
      <c r="M6205" t="str">
        <v>ETHOMEEN T/20S BULK</v>
      </c>
      <c r="N6205">
        <v>2</v>
      </c>
    </row>
    <row r="6206" spans="1:14">
      <c r="A6206">
        <f>IF(MOD(ROW()-3,COUNTA(tblProducts[Description]))=0,A6205+1,A6205)</f>
        <v>55</v>
      </c>
      <c r="B6206">
        <f>MOD(ROW()-3,COUNTA(tblProducts[Description]))+1</f>
        <v>48</v>
      </c>
      <c r="C6206" t="str">
        <f>_xlfn.XLOOKUP(A6206,tblProducts[Column1],tblProducts[Description])</f>
        <v>ETHYLAN SN-90 BULK</v>
      </c>
      <c r="D6206" t="str">
        <f>_xlfn.XLOOKUP(B6206,tblProducts[Column1],tblProducts[Description])</f>
        <v>ETHOMEEN T/24 BULK</v>
      </c>
      <c r="E6206" t="s">
        <v>9</v>
      </c>
      <c r="F6206" t="s">
        <v>12</v>
      </c>
      <c r="G6206" t="s">
        <v>7</v>
      </c>
      <c r="H6206" t="s">
        <v>8</v>
      </c>
      <c r="I6206">
        <f t="shared" si="96"/>
        <v>2</v>
      </c>
      <c r="L6206" t="str">
        <v>ETHYLAN SN-90 BULK</v>
      </c>
      <c r="M6206" t="str">
        <v>ETHOMEEN T/24 BULK</v>
      </c>
      <c r="N6206">
        <v>2</v>
      </c>
    </row>
    <row r="6207" spans="1:14">
      <c r="A6207">
        <f>IF(MOD(ROW()-3,COUNTA(tblProducts[Description]))=0,A6206+1,A6206)</f>
        <v>55</v>
      </c>
      <c r="B6207">
        <f>MOD(ROW()-3,COUNTA(tblProducts[Description]))+1</f>
        <v>49</v>
      </c>
      <c r="C6207" t="str">
        <f>_xlfn.XLOOKUP(A6207,tblProducts[Column1],tblProducts[Description])</f>
        <v>ETHYLAN SN-90 BULK</v>
      </c>
      <c r="D6207" t="str">
        <f>_xlfn.XLOOKUP(B6207,tblProducts[Column1],tblProducts[Description])</f>
        <v>ETHOMEEN T/25 BULK</v>
      </c>
      <c r="E6207" t="s">
        <v>9</v>
      </c>
      <c r="F6207" t="s">
        <v>12</v>
      </c>
      <c r="G6207" t="s">
        <v>7</v>
      </c>
      <c r="H6207" t="s">
        <v>8</v>
      </c>
      <c r="I6207">
        <f t="shared" si="96"/>
        <v>2</v>
      </c>
      <c r="L6207" t="str">
        <v>ETHYLAN SN-90 BULK</v>
      </c>
      <c r="M6207" t="str">
        <v>ETHOMEEN T/25 BULK</v>
      </c>
      <c r="N6207">
        <v>2</v>
      </c>
    </row>
    <row r="6208" spans="1:14">
      <c r="A6208">
        <f>IF(MOD(ROW()-3,COUNTA(tblProducts[Description]))=0,A6207+1,A6207)</f>
        <v>55</v>
      </c>
      <c r="B6208">
        <f>MOD(ROW()-3,COUNTA(tblProducts[Description]))+1</f>
        <v>50</v>
      </c>
      <c r="C6208" t="str">
        <f>_xlfn.XLOOKUP(A6208,tblProducts[Column1],tblProducts[Description])</f>
        <v>ETHYLAN SN-90 BULK</v>
      </c>
      <c r="D6208" t="str">
        <f>_xlfn.XLOOKUP(B6208,tblProducts[Column1],tblProducts[Description])</f>
        <v>ETHOMEEN T/28 BULK</v>
      </c>
      <c r="E6208" t="s">
        <v>9</v>
      </c>
      <c r="F6208" t="s">
        <v>12</v>
      </c>
      <c r="G6208" t="s">
        <v>7</v>
      </c>
      <c r="H6208" t="s">
        <v>8</v>
      </c>
      <c r="I6208">
        <f t="shared" si="96"/>
        <v>2</v>
      </c>
      <c r="L6208" t="str">
        <v>ETHYLAN SN-90 BULK</v>
      </c>
      <c r="M6208" t="str">
        <v>ETHOMEEN T/28 BULK</v>
      </c>
      <c r="N6208">
        <v>2</v>
      </c>
    </row>
    <row r="6209" spans="1:14">
      <c r="A6209">
        <f>IF(MOD(ROW()-3,COUNTA(tblProducts[Description]))=0,A6208+1,A6208)</f>
        <v>55</v>
      </c>
      <c r="B6209">
        <f>MOD(ROW()-3,COUNTA(tblProducts[Description]))+1</f>
        <v>51</v>
      </c>
      <c r="C6209" t="str">
        <f>_xlfn.XLOOKUP(A6209,tblProducts[Column1],tblProducts[Description])</f>
        <v>ETHYLAN SN-90 BULK</v>
      </c>
      <c r="D6209" t="str">
        <f>_xlfn.XLOOKUP(B6209,tblProducts[Column1],tblProducts[Description])</f>
        <v>ETHYLAN 1008 SA BULK</v>
      </c>
      <c r="E6209" t="s">
        <v>9</v>
      </c>
      <c r="F6209" t="s">
        <v>12</v>
      </c>
      <c r="G6209" t="s">
        <v>7</v>
      </c>
      <c r="H6209" t="s">
        <v>8</v>
      </c>
      <c r="I6209">
        <f t="shared" si="96"/>
        <v>2</v>
      </c>
      <c r="L6209" t="str">
        <v>ETHYLAN SN-90 BULK</v>
      </c>
      <c r="M6209" t="str">
        <v>ETHYLAN 1008 SA BULK</v>
      </c>
      <c r="N6209">
        <v>2</v>
      </c>
    </row>
    <row r="6210" spans="1:14">
      <c r="A6210">
        <f>IF(MOD(ROW()-3,COUNTA(tblProducts[Description]))=0,A6209+1,A6209)</f>
        <v>55</v>
      </c>
      <c r="B6210">
        <f>MOD(ROW()-3,COUNTA(tblProducts[Description]))+1</f>
        <v>52</v>
      </c>
      <c r="C6210" t="str">
        <f>_xlfn.XLOOKUP(A6210,tblProducts[Column1],tblProducts[Description])</f>
        <v>ETHYLAN SN-90 BULK</v>
      </c>
      <c r="D6210" t="str">
        <f>_xlfn.XLOOKUP(B6210,tblProducts[Column1],tblProducts[Description])</f>
        <v>ETHYLAN 325 BULK</v>
      </c>
      <c r="E6210" t="s">
        <v>9</v>
      </c>
      <c r="F6210" t="s">
        <v>12</v>
      </c>
      <c r="G6210" t="s">
        <v>7</v>
      </c>
      <c r="H6210" t="s">
        <v>8</v>
      </c>
      <c r="I6210">
        <f t="shared" si="96"/>
        <v>2</v>
      </c>
      <c r="L6210" t="str">
        <v>ETHYLAN SN-90 BULK</v>
      </c>
      <c r="M6210" t="str">
        <v>ETHYLAN 325 BULK</v>
      </c>
      <c r="N6210">
        <v>2</v>
      </c>
    </row>
    <row r="6211" spans="1:14">
      <c r="A6211">
        <f>IF(MOD(ROW()-3,COUNTA(tblProducts[Description]))=0,A6210+1,A6210)</f>
        <v>55</v>
      </c>
      <c r="B6211">
        <f>MOD(ROW()-3,COUNTA(tblProducts[Description]))+1</f>
        <v>53</v>
      </c>
      <c r="C6211" t="str">
        <f>_xlfn.XLOOKUP(A6211,tblProducts[Column1],tblProducts[Description])</f>
        <v>ETHYLAN SN-90 BULK</v>
      </c>
      <c r="D6211" t="str">
        <f>_xlfn.XLOOKUP(B6211,tblProducts[Column1],tblProducts[Description])</f>
        <v>ETHYLAN NS-500LQ BULK</v>
      </c>
      <c r="E6211" t="s">
        <v>7</v>
      </c>
      <c r="G6211" t="s">
        <v>7</v>
      </c>
      <c r="H6211" t="s">
        <v>8</v>
      </c>
      <c r="I6211">
        <f t="shared" si="96"/>
        <v>0</v>
      </c>
      <c r="L6211" t="str">
        <v>ETHYLAN SN-90 BULK</v>
      </c>
      <c r="M6211" t="str">
        <v>ETHYLAN NS-500LQ BULK</v>
      </c>
      <c r="N6211">
        <v>0</v>
      </c>
    </row>
    <row r="6212" spans="1:14">
      <c r="A6212">
        <f>IF(MOD(ROW()-3,COUNTA(tblProducts[Description]))=0,A6211+1,A6211)</f>
        <v>55</v>
      </c>
      <c r="B6212">
        <f>MOD(ROW()-3,COUNTA(tblProducts[Description]))+1</f>
        <v>54</v>
      </c>
      <c r="C6212" t="str">
        <f>_xlfn.XLOOKUP(A6212,tblProducts[Column1],tblProducts[Description])</f>
        <v>ETHYLAN SN-90 BULK</v>
      </c>
      <c r="D6212" t="str">
        <f>_xlfn.XLOOKUP(B6212,tblProducts[Column1],tblProducts[Description])</f>
        <v>ETHYLAN PRE NS-505 K BULK</v>
      </c>
      <c r="E6212" t="s">
        <v>9</v>
      </c>
      <c r="F6212" t="s">
        <v>12</v>
      </c>
      <c r="G6212" t="s">
        <v>7</v>
      </c>
      <c r="H6212" t="s">
        <v>8</v>
      </c>
      <c r="I6212">
        <f t="shared" ref="I6212:I6275" si="97">IF(E6212="NO",0,IF(F6212="HEEL WASH",1.5,2))+IF(G6212="NO",0,2)</f>
        <v>2</v>
      </c>
      <c r="L6212" t="str">
        <v>ETHYLAN SN-90 BULK</v>
      </c>
      <c r="M6212" t="str">
        <v>ETHYLAN PRE NS-505 K BULK</v>
      </c>
      <c r="N6212">
        <v>2</v>
      </c>
    </row>
    <row r="6213" spans="1:14">
      <c r="A6213">
        <f>IF(MOD(ROW()-3,COUNTA(tblProducts[Description]))=0,A6212+1,A6212)</f>
        <v>55</v>
      </c>
      <c r="B6213">
        <f>MOD(ROW()-3,COUNTA(tblProducts[Description]))+1</f>
        <v>55</v>
      </c>
      <c r="C6213" t="str">
        <f>_xlfn.XLOOKUP(A6213,tblProducts[Column1],tblProducts[Description])</f>
        <v>ETHYLAN SN-90 BULK</v>
      </c>
      <c r="D6213" t="str">
        <f>_xlfn.XLOOKUP(B6213,tblProducts[Column1],tblProducts[Description])</f>
        <v>ETHYLAN SN-90 BULK</v>
      </c>
      <c r="E6213" t="s">
        <v>9</v>
      </c>
      <c r="F6213" t="s">
        <v>12</v>
      </c>
      <c r="G6213" t="s">
        <v>7</v>
      </c>
      <c r="H6213" t="s">
        <v>8</v>
      </c>
      <c r="I6213">
        <f t="shared" si="97"/>
        <v>2</v>
      </c>
      <c r="L6213" t="str">
        <v>ETHYLAN SN-90 BULK</v>
      </c>
      <c r="M6213" t="str">
        <v>ETHYLAN SN-90 BULK</v>
      </c>
      <c r="N6213">
        <v>2</v>
      </c>
    </row>
    <row r="6214" spans="1:14">
      <c r="A6214">
        <f>IF(MOD(ROW()-3,COUNTA(tblProducts[Description]))=0,A6213+1,A6213)</f>
        <v>55</v>
      </c>
      <c r="B6214">
        <f>MOD(ROW()-3,COUNTA(tblProducts[Description]))+1</f>
        <v>56</v>
      </c>
      <c r="C6214" t="str">
        <f>_xlfn.XLOOKUP(A6214,tblProducts[Column1],tblProducts[Description])</f>
        <v>ETHYLAN SN-90 BULK</v>
      </c>
      <c r="D6214" t="str">
        <f>_xlfn.XLOOKUP(B6214,tblProducts[Column1],tblProducts[Description])</f>
        <v>ETHYLAN TD-100 BULK</v>
      </c>
      <c r="E6214" t="s">
        <v>9</v>
      </c>
      <c r="F6214" t="s">
        <v>12</v>
      </c>
      <c r="G6214" t="s">
        <v>7</v>
      </c>
      <c r="H6214" t="s">
        <v>8</v>
      </c>
      <c r="I6214">
        <f t="shared" si="97"/>
        <v>2</v>
      </c>
      <c r="L6214" t="str">
        <v>ETHYLAN SN-90 BULK</v>
      </c>
      <c r="M6214" t="str">
        <v>ETHYLAN TD-100 BULK</v>
      </c>
      <c r="N6214">
        <v>2</v>
      </c>
    </row>
    <row r="6215" spans="1:14">
      <c r="A6215">
        <f>IF(MOD(ROW()-3,COUNTA(tblProducts[Description]))=0,A6214+1,A6214)</f>
        <v>55</v>
      </c>
      <c r="B6215">
        <f>MOD(ROW()-3,COUNTA(tblProducts[Description]))+1</f>
        <v>57</v>
      </c>
      <c r="C6215" t="str">
        <f>_xlfn.XLOOKUP(A6215,tblProducts[Column1],tblProducts[Description])</f>
        <v>ETHYLAN SN-90 BULK</v>
      </c>
      <c r="D6215" t="str">
        <f>_xlfn.XLOOKUP(B6215,tblProducts[Column1],tblProducts[Description])</f>
        <v>ETHYLAN TD-120 BULK</v>
      </c>
      <c r="E6215" t="s">
        <v>9</v>
      </c>
      <c r="F6215" t="s">
        <v>12</v>
      </c>
      <c r="G6215" t="s">
        <v>7</v>
      </c>
      <c r="H6215" t="s">
        <v>8</v>
      </c>
      <c r="I6215">
        <f t="shared" si="97"/>
        <v>2</v>
      </c>
      <c r="L6215" t="str">
        <v>ETHYLAN SN-90 BULK</v>
      </c>
      <c r="M6215" t="str">
        <v>ETHYLAN TD-120 BULK</v>
      </c>
      <c r="N6215">
        <v>2</v>
      </c>
    </row>
    <row r="6216" spans="1:14">
      <c r="A6216">
        <f>IF(MOD(ROW()-3,COUNTA(tblProducts[Description]))=0,A6215+1,A6215)</f>
        <v>55</v>
      </c>
      <c r="B6216">
        <f>MOD(ROW()-3,COUNTA(tblProducts[Description]))+1</f>
        <v>58</v>
      </c>
      <c r="C6216" t="str">
        <f>_xlfn.XLOOKUP(A6216,tblProducts[Column1],tblProducts[Description])</f>
        <v>ETHYLAN SN-90 BULK</v>
      </c>
      <c r="D6216" t="str">
        <f>_xlfn.XLOOKUP(B6216,tblProducts[Column1],tblProducts[Description])</f>
        <v>ETHYLAN TD-1407 BULK</v>
      </c>
      <c r="E6216" t="s">
        <v>9</v>
      </c>
      <c r="F6216" t="s">
        <v>12</v>
      </c>
      <c r="G6216" t="s">
        <v>7</v>
      </c>
      <c r="H6216" t="s">
        <v>8</v>
      </c>
      <c r="I6216">
        <f t="shared" si="97"/>
        <v>2</v>
      </c>
      <c r="L6216" t="str">
        <v>ETHYLAN SN-90 BULK</v>
      </c>
      <c r="M6216" t="str">
        <v>ETHYLAN TD-1407 BULK</v>
      </c>
      <c r="N6216">
        <v>2</v>
      </c>
    </row>
    <row r="6217" spans="1:14">
      <c r="A6217">
        <f>IF(MOD(ROW()-3,COUNTA(tblProducts[Description]))=0,A6216+1,A6216)</f>
        <v>55</v>
      </c>
      <c r="B6217">
        <f>MOD(ROW()-3,COUNTA(tblProducts[Description]))+1</f>
        <v>59</v>
      </c>
      <c r="C6217" t="str">
        <f>_xlfn.XLOOKUP(A6217,tblProducts[Column1],tblProducts[Description])</f>
        <v>ETHYLAN SN-90 BULK</v>
      </c>
      <c r="D6217" t="str">
        <f>_xlfn.XLOOKUP(B6217,tblProducts[Column1],tblProducts[Description])</f>
        <v>ETHYLAN TD-40 BULK</v>
      </c>
      <c r="E6217" t="s">
        <v>9</v>
      </c>
      <c r="F6217" t="s">
        <v>12</v>
      </c>
      <c r="G6217" t="s">
        <v>7</v>
      </c>
      <c r="H6217" t="s">
        <v>8</v>
      </c>
      <c r="I6217">
        <f t="shared" si="97"/>
        <v>2</v>
      </c>
      <c r="L6217" t="str">
        <v>ETHYLAN SN-90 BULK</v>
      </c>
      <c r="M6217" t="str">
        <v>ETHYLAN TD-40 BULK</v>
      </c>
      <c r="N6217">
        <v>2</v>
      </c>
    </row>
    <row r="6218" spans="1:14">
      <c r="A6218">
        <f>IF(MOD(ROW()-3,COUNTA(tblProducts[Description]))=0,A6217+1,A6217)</f>
        <v>55</v>
      </c>
      <c r="B6218">
        <f>MOD(ROW()-3,COUNTA(tblProducts[Description]))+1</f>
        <v>60</v>
      </c>
      <c r="C6218" t="str">
        <f>_xlfn.XLOOKUP(A6218,tblProducts[Column1],tblProducts[Description])</f>
        <v>ETHYLAN SN-90 BULK</v>
      </c>
      <c r="D6218" t="str">
        <f>_xlfn.XLOOKUP(B6218,tblProducts[Column1],tblProducts[Description])</f>
        <v>ETHYLAN TD-60 BULK</v>
      </c>
      <c r="E6218" t="s">
        <v>9</v>
      </c>
      <c r="F6218" t="s">
        <v>12</v>
      </c>
      <c r="G6218" t="s">
        <v>7</v>
      </c>
      <c r="H6218" t="s">
        <v>8</v>
      </c>
      <c r="I6218">
        <f t="shared" si="97"/>
        <v>2</v>
      </c>
      <c r="L6218" t="str">
        <v>ETHYLAN SN-90 BULK</v>
      </c>
      <c r="M6218" t="str">
        <v>ETHYLAN TD-60 BULK</v>
      </c>
      <c r="N6218">
        <v>2</v>
      </c>
    </row>
    <row r="6219" spans="1:14">
      <c r="A6219">
        <f>IF(MOD(ROW()-3,COUNTA(tblProducts[Description]))=0,A6218+1,A6218)</f>
        <v>55</v>
      </c>
      <c r="B6219">
        <f>MOD(ROW()-3,COUNTA(tblProducts[Description]))+1</f>
        <v>61</v>
      </c>
      <c r="C6219" t="str">
        <f>_xlfn.XLOOKUP(A6219,tblProducts[Column1],tblProducts[Description])</f>
        <v>ETHYLAN SN-90 BULK</v>
      </c>
      <c r="D6219" t="str">
        <f>_xlfn.XLOOKUP(B6219,tblProducts[Column1],tblProducts[Description])</f>
        <v>INTERMEDIATE BE-110L BULK</v>
      </c>
      <c r="E6219" t="s">
        <v>9</v>
      </c>
      <c r="F6219" t="s">
        <v>12</v>
      </c>
      <c r="G6219" t="s">
        <v>7</v>
      </c>
      <c r="H6219" t="s">
        <v>8</v>
      </c>
      <c r="I6219">
        <f t="shared" si="97"/>
        <v>2</v>
      </c>
      <c r="L6219" t="str">
        <v>ETHYLAN SN-90 BULK</v>
      </c>
      <c r="M6219" t="str">
        <v>INTERMEDIATE BE-110L BULK</v>
      </c>
      <c r="N6219">
        <v>2</v>
      </c>
    </row>
    <row r="6220" spans="1:14">
      <c r="A6220">
        <f>IF(MOD(ROW()-3,COUNTA(tblProducts[Description]))=0,A6219+1,A6219)</f>
        <v>55</v>
      </c>
      <c r="B6220">
        <f>MOD(ROW()-3,COUNTA(tblProducts[Description]))+1</f>
        <v>62</v>
      </c>
      <c r="C6220" t="str">
        <f>_xlfn.XLOOKUP(A6220,tblProducts[Column1],tblProducts[Description])</f>
        <v>ETHYLAN SN-90 BULK</v>
      </c>
      <c r="D6220" t="str">
        <f>_xlfn.XLOOKUP(B6220,tblProducts[Column1],tblProducts[Description])</f>
        <v>INTERMEDIATE DPG-415 BULK</v>
      </c>
      <c r="E6220" t="s">
        <v>9</v>
      </c>
      <c r="F6220" t="s">
        <v>12</v>
      </c>
      <c r="G6220" t="s">
        <v>7</v>
      </c>
      <c r="H6220" t="s">
        <v>8</v>
      </c>
      <c r="I6220">
        <f t="shared" si="97"/>
        <v>2</v>
      </c>
      <c r="L6220" t="str">
        <v>ETHYLAN SN-90 BULK</v>
      </c>
      <c r="M6220" t="str">
        <v>INTERMEDIATE DPG-415 BULK</v>
      </c>
      <c r="N6220">
        <v>2</v>
      </c>
    </row>
    <row r="6221" spans="1:14">
      <c r="A6221">
        <f>IF(MOD(ROW()-3,COUNTA(tblProducts[Description]))=0,A6220+1,A6220)</f>
        <v>55</v>
      </c>
      <c r="B6221">
        <f>MOD(ROW()-3,COUNTA(tblProducts[Description]))+1</f>
        <v>63</v>
      </c>
      <c r="C6221" t="str">
        <f>_xlfn.XLOOKUP(A6221,tblProducts[Column1],tblProducts[Description])</f>
        <v>ETHYLAN SN-90 BULK</v>
      </c>
      <c r="D6221" t="str">
        <f>_xlfn.XLOOKUP(B6221,tblProducts[Column1],tblProducts[Description])</f>
        <v>PROPODUOMEEN T/12 BULK</v>
      </c>
      <c r="E6221" t="s">
        <v>9</v>
      </c>
      <c r="F6221" t="s">
        <v>12</v>
      </c>
      <c r="G6221" t="s">
        <v>7</v>
      </c>
      <c r="H6221" t="s">
        <v>8</v>
      </c>
      <c r="I6221">
        <f t="shared" si="97"/>
        <v>2</v>
      </c>
      <c r="L6221" t="str">
        <v>ETHYLAN SN-90 BULK</v>
      </c>
      <c r="M6221" t="str">
        <v>PROPODUOMEEN T/12 BULK</v>
      </c>
      <c r="N6221">
        <v>2</v>
      </c>
    </row>
    <row r="6222" spans="1:14">
      <c r="A6222">
        <f>IF(MOD(ROW()-3,COUNTA(tblProducts[Description]))=0,A6221+1,A6221)</f>
        <v>55</v>
      </c>
      <c r="B6222">
        <f>MOD(ROW()-3,COUNTA(tblProducts[Description]))+1</f>
        <v>64</v>
      </c>
      <c r="C6222" t="str">
        <f>_xlfn.XLOOKUP(A6222,tblProducts[Column1],tblProducts[Description])</f>
        <v>ETHYLAN SN-90 BULK</v>
      </c>
      <c r="D6222" t="str">
        <f>_xlfn.XLOOKUP(B6222,tblProducts[Column1],tblProducts[Description])</f>
        <v>PROPOMEEN T/12 BULK</v>
      </c>
      <c r="E6222" t="s">
        <v>9</v>
      </c>
      <c r="F6222" t="s">
        <v>12</v>
      </c>
      <c r="G6222" t="s">
        <v>7</v>
      </c>
      <c r="H6222" t="s">
        <v>8</v>
      </c>
      <c r="I6222">
        <f t="shared" si="97"/>
        <v>2</v>
      </c>
      <c r="L6222" t="str">
        <v>ETHYLAN SN-90 BULK</v>
      </c>
      <c r="M6222" t="str">
        <v>PROPOMEEN T/12 BULK</v>
      </c>
      <c r="N6222">
        <v>2</v>
      </c>
    </row>
    <row r="6223" spans="1:14">
      <c r="A6223">
        <f>IF(MOD(ROW()-3,COUNTA(tblProducts[Description]))=0,A6222+1,A6222)</f>
        <v>55</v>
      </c>
      <c r="B6223">
        <f>MOD(ROW()-3,COUNTA(tblProducts[Description]))+1</f>
        <v>65</v>
      </c>
      <c r="C6223" t="str">
        <f>_xlfn.XLOOKUP(A6223,tblProducts[Column1],tblProducts[Description])</f>
        <v>ETHYLAN SN-90 BULK</v>
      </c>
      <c r="D6223" t="str">
        <f>_xlfn.XLOOKUP(B6223,tblProducts[Column1],tblProducts[Description])</f>
        <v>TMP-420 BULK</v>
      </c>
      <c r="E6223" t="s">
        <v>9</v>
      </c>
      <c r="F6223" t="s">
        <v>12</v>
      </c>
      <c r="G6223" t="s">
        <v>7</v>
      </c>
      <c r="H6223" t="s">
        <v>8</v>
      </c>
      <c r="I6223">
        <f t="shared" si="97"/>
        <v>2</v>
      </c>
      <c r="L6223" t="str">
        <v>ETHYLAN SN-90 BULK</v>
      </c>
      <c r="M6223" t="str">
        <v>TMP-420 BULK</v>
      </c>
      <c r="N6223">
        <v>2</v>
      </c>
    </row>
    <row r="6224" spans="1:14">
      <c r="A6224">
        <f>IF(MOD(ROW()-3,COUNTA(tblProducts[Description]))=0,A6223+1,A6223)</f>
        <v>55</v>
      </c>
      <c r="B6224">
        <f>MOD(ROW()-3,COUNTA(tblProducts[Description]))+1</f>
        <v>66</v>
      </c>
      <c r="C6224" t="str">
        <f>_xlfn.XLOOKUP(A6224,tblProducts[Column1],tblProducts[Description])</f>
        <v>ETHYLAN SN-90 BULK</v>
      </c>
      <c r="D6224" t="str">
        <f>_xlfn.XLOOKUP(B6224,tblProducts[Column1],tblProducts[Description])</f>
        <v>TMP-80 BULK</v>
      </c>
      <c r="E6224" t="s">
        <v>9</v>
      </c>
      <c r="F6224" t="s">
        <v>12</v>
      </c>
      <c r="G6224" t="s">
        <v>7</v>
      </c>
      <c r="H6224" t="s">
        <v>8</v>
      </c>
      <c r="I6224">
        <f t="shared" si="97"/>
        <v>2</v>
      </c>
      <c r="L6224" t="str">
        <v>ETHYLAN SN-90 BULK</v>
      </c>
      <c r="M6224" t="str">
        <v>TMP-80 BULK</v>
      </c>
      <c r="N6224">
        <v>2</v>
      </c>
    </row>
    <row r="6225" spans="1:14">
      <c r="A6225">
        <f>IF(MOD(ROW()-3,COUNTA(tblProducts[Description]))=0,A6224+1,A6224)</f>
        <v>55</v>
      </c>
      <c r="B6225">
        <f>MOD(ROW()-3,COUNTA(tblProducts[Description]))+1</f>
        <v>67</v>
      </c>
      <c r="C6225" t="str">
        <f>_xlfn.XLOOKUP(A6225,tblProducts[Column1],tblProducts[Description])</f>
        <v>ETHYLAN SN-90 BULK</v>
      </c>
      <c r="D6225" t="str">
        <f>_xlfn.XLOOKUP(B6225,tblProducts[Column1],tblProducts[Description])</f>
        <v>VISCO 352 BULK</v>
      </c>
      <c r="E6225" t="s">
        <v>9</v>
      </c>
      <c r="F6225" t="s">
        <v>12</v>
      </c>
      <c r="G6225" t="s">
        <v>7</v>
      </c>
      <c r="H6225" t="s">
        <v>8</v>
      </c>
      <c r="I6225">
        <f t="shared" si="97"/>
        <v>2</v>
      </c>
      <c r="L6225" t="str">
        <v>ETHYLAN SN-90 BULK</v>
      </c>
      <c r="M6225" t="str">
        <v>VISCO 352 BULK</v>
      </c>
      <c r="N6225">
        <v>2</v>
      </c>
    </row>
    <row r="6226" spans="1:14">
      <c r="A6226">
        <f>IF(MOD(ROW()-3,COUNTA(tblProducts[Description]))=0,A6225+1,A6225)</f>
        <v>55</v>
      </c>
      <c r="B6226">
        <f>MOD(ROW()-3,COUNTA(tblProducts[Description]))+1</f>
        <v>68</v>
      </c>
      <c r="C6226" t="str">
        <f>_xlfn.XLOOKUP(A6226,tblProducts[Column1],tblProducts[Description])</f>
        <v>ETHYLAN SN-90 BULK</v>
      </c>
      <c r="D6226" t="str">
        <f>_xlfn.XLOOKUP(B6226,tblProducts[Column1],tblProducts[Description])</f>
        <v>WITBREAK DPG-25 BULK</v>
      </c>
      <c r="E6226" t="s">
        <v>9</v>
      </c>
      <c r="F6226" t="s">
        <v>12</v>
      </c>
      <c r="G6226" t="s">
        <v>7</v>
      </c>
      <c r="H6226" t="s">
        <v>8</v>
      </c>
      <c r="I6226">
        <f t="shared" si="97"/>
        <v>2</v>
      </c>
      <c r="L6226" t="str">
        <v>ETHYLAN SN-90 BULK</v>
      </c>
      <c r="M6226" t="str">
        <v>WITBREAK DPG-25 BULK</v>
      </c>
      <c r="N6226">
        <v>2</v>
      </c>
    </row>
    <row r="6227" spans="1:14">
      <c r="A6227">
        <f>IF(MOD(ROW()-3,COUNTA(tblProducts[Description]))=0,A6226+1,A6226)</f>
        <v>55</v>
      </c>
      <c r="B6227">
        <f>MOD(ROW()-3,COUNTA(tblProducts[Description]))+1</f>
        <v>69</v>
      </c>
      <c r="C6227" t="str">
        <f>_xlfn.XLOOKUP(A6227,tblProducts[Column1],tblProducts[Description])</f>
        <v>ETHYLAN SN-90 BULK</v>
      </c>
      <c r="D6227" t="str">
        <f>_xlfn.XLOOKUP(B6227,tblProducts[Column1],tblProducts[Description])</f>
        <v>WITBREAK DPG-482 BULK</v>
      </c>
      <c r="E6227" t="s">
        <v>9</v>
      </c>
      <c r="F6227" t="s">
        <v>12</v>
      </c>
      <c r="G6227" t="s">
        <v>7</v>
      </c>
      <c r="H6227" t="s">
        <v>8</v>
      </c>
      <c r="I6227">
        <f t="shared" si="97"/>
        <v>2</v>
      </c>
      <c r="L6227" t="str">
        <v>ETHYLAN SN-90 BULK</v>
      </c>
      <c r="M6227" t="str">
        <v>WITBREAK DPG-482 BULK</v>
      </c>
      <c r="N6227">
        <v>2</v>
      </c>
    </row>
    <row r="6228" spans="1:14">
      <c r="A6228">
        <f>IF(MOD(ROW()-3,COUNTA(tblProducts[Description]))=0,A6227+1,A6227)</f>
        <v>55</v>
      </c>
      <c r="B6228">
        <f>MOD(ROW()-3,COUNTA(tblProducts[Description]))+1</f>
        <v>70</v>
      </c>
      <c r="C6228" t="str">
        <f>_xlfn.XLOOKUP(A6228,tblProducts[Column1],tblProducts[Description])</f>
        <v>ETHYLAN SN-90 BULK</v>
      </c>
      <c r="D6228" t="str">
        <f>_xlfn.XLOOKUP(B6228,tblProducts[Column1],tblProducts[Description])</f>
        <v>WITBREAK DPG-818 BULK</v>
      </c>
      <c r="E6228" t="s">
        <v>9</v>
      </c>
      <c r="F6228" t="s">
        <v>12</v>
      </c>
      <c r="G6228" t="s">
        <v>7</v>
      </c>
      <c r="H6228" t="s">
        <v>8</v>
      </c>
      <c r="I6228">
        <f t="shared" si="97"/>
        <v>2</v>
      </c>
      <c r="L6228" t="str">
        <v>ETHYLAN SN-90 BULK</v>
      </c>
      <c r="M6228" t="str">
        <v>WITBREAK DPG-818 BULK</v>
      </c>
      <c r="N6228">
        <v>2</v>
      </c>
    </row>
    <row r="6229" spans="1:14">
      <c r="A6229">
        <f>IF(MOD(ROW()-3,COUNTA(tblProducts[Description]))=0,A6228+1,A6228)</f>
        <v>55</v>
      </c>
      <c r="B6229">
        <f>MOD(ROW()-3,COUNTA(tblProducts[Description]))+1</f>
        <v>71</v>
      </c>
      <c r="C6229" t="str">
        <f>_xlfn.XLOOKUP(A6229,tblProducts[Column1],tblProducts[Description])</f>
        <v>ETHYLAN SN-90 BULK</v>
      </c>
      <c r="D6229" t="str">
        <f>_xlfn.XLOOKUP(B6229,tblProducts[Column1],tblProducts[Description])</f>
        <v>WITBREAK DTG-62 BULK</v>
      </c>
      <c r="E6229" t="s">
        <v>9</v>
      </c>
      <c r="F6229" t="s">
        <v>12</v>
      </c>
      <c r="G6229" t="s">
        <v>7</v>
      </c>
      <c r="H6229" t="s">
        <v>8</v>
      </c>
      <c r="I6229">
        <f t="shared" si="97"/>
        <v>2</v>
      </c>
      <c r="L6229" t="str">
        <v>ETHYLAN SN-90 BULK</v>
      </c>
      <c r="M6229" t="str">
        <v>WITBREAK DTG-62 BULK</v>
      </c>
      <c r="N6229">
        <v>2</v>
      </c>
    </row>
    <row r="6230" spans="1:14">
      <c r="A6230">
        <f>IF(MOD(ROW()-3,COUNTA(tblProducts[Description]))=0,A6229+1,A6229)</f>
        <v>55</v>
      </c>
      <c r="B6230">
        <f>MOD(ROW()-3,COUNTA(tblProducts[Description]))+1</f>
        <v>72</v>
      </c>
      <c r="C6230" t="str">
        <f>_xlfn.XLOOKUP(A6230,tblProducts[Column1],tblProducts[Description])</f>
        <v>ETHYLAN SN-90 BULK</v>
      </c>
      <c r="D6230" t="str">
        <f>_xlfn.XLOOKUP(B6230,tblProducts[Column1],tblProducts[Description])</f>
        <v>WITCOMUL 1844 BULK</v>
      </c>
      <c r="E6230" t="s">
        <v>9</v>
      </c>
      <c r="F6230" t="s">
        <v>12</v>
      </c>
      <c r="G6230" t="s">
        <v>7</v>
      </c>
      <c r="H6230" t="s">
        <v>8</v>
      </c>
      <c r="I6230">
        <f t="shared" si="97"/>
        <v>2</v>
      </c>
      <c r="L6230" t="str">
        <v>ETHYLAN SN-90 BULK</v>
      </c>
      <c r="M6230" t="str">
        <v>WITCOMUL 1844 BULK</v>
      </c>
      <c r="N6230">
        <v>2</v>
      </c>
    </row>
    <row r="6231" spans="1:14">
      <c r="A6231">
        <f>IF(MOD(ROW()-3,COUNTA(tblProducts[Description]))=0,A6230+1,A6230)</f>
        <v>55</v>
      </c>
      <c r="B6231">
        <f>MOD(ROW()-3,COUNTA(tblProducts[Description]))+1</f>
        <v>73</v>
      </c>
      <c r="C6231" t="str">
        <f>_xlfn.XLOOKUP(A6231,tblProducts[Column1],tblProducts[Description])</f>
        <v>ETHYLAN SN-90 BULK</v>
      </c>
      <c r="D6231" t="str">
        <f>_xlfn.XLOOKUP(B6231,tblProducts[Column1],tblProducts[Description])</f>
        <v>WITCONOL 2690 BULK</v>
      </c>
      <c r="E6231" t="s">
        <v>9</v>
      </c>
      <c r="F6231" t="s">
        <v>12</v>
      </c>
      <c r="G6231" t="s">
        <v>7</v>
      </c>
      <c r="H6231" t="s">
        <v>8</v>
      </c>
      <c r="I6231">
        <f t="shared" si="97"/>
        <v>2</v>
      </c>
      <c r="L6231" t="str">
        <v>ETHYLAN SN-90 BULK</v>
      </c>
      <c r="M6231" t="str">
        <v>WITCONOL 2690 BULK</v>
      </c>
      <c r="N6231">
        <v>2</v>
      </c>
    </row>
    <row r="6232" spans="1:14">
      <c r="A6232">
        <f>IF(MOD(ROW()-3,COUNTA(tblProducts[Description]))=0,A6231+1,A6231)</f>
        <v>55</v>
      </c>
      <c r="B6232">
        <f>MOD(ROW()-3,COUNTA(tblProducts[Description]))+1</f>
        <v>74</v>
      </c>
      <c r="C6232" t="str">
        <f>_xlfn.XLOOKUP(A6232,tblProducts[Column1],tblProducts[Description])</f>
        <v>ETHYLAN SN-90 BULK</v>
      </c>
      <c r="D6232" t="str">
        <f>_xlfn.XLOOKUP(B6232,tblProducts[Column1],tblProducts[Description])</f>
        <v>ETHYLAN 324 BULK</v>
      </c>
      <c r="E6232" t="s">
        <v>9</v>
      </c>
      <c r="F6232" t="s">
        <v>12</v>
      </c>
      <c r="G6232" t="s">
        <v>7</v>
      </c>
      <c r="H6232" t="s">
        <v>8</v>
      </c>
      <c r="I6232">
        <f t="shared" si="97"/>
        <v>2</v>
      </c>
      <c r="L6232" t="str">
        <v>ETHYLAN SN-90 BULK</v>
      </c>
      <c r="M6232" t="str">
        <v>ETHYLAN 324 BULK</v>
      </c>
      <c r="N6232">
        <v>2</v>
      </c>
    </row>
    <row r="6233" spans="1:14">
      <c r="A6233">
        <f>IF(MOD(ROW()-3,COUNTA(tblProducts[Description]))=0,A6232+1,A6232)</f>
        <v>55</v>
      </c>
      <c r="B6233">
        <f>MOD(ROW()-3,COUNTA(tblProducts[Description]))+1</f>
        <v>75</v>
      </c>
      <c r="C6233" t="str">
        <f>_xlfn.XLOOKUP(A6233,tblProducts[Column1],tblProducts[Description])</f>
        <v>ETHYLAN SN-90 BULK</v>
      </c>
      <c r="D6233" t="str">
        <f>_xlfn.XLOOKUP(B6233,tblProducts[Column1],tblProducts[Description])</f>
        <v>WITCONOL NP-120 BULK</v>
      </c>
      <c r="E6233" t="s">
        <v>9</v>
      </c>
      <c r="F6233" t="s">
        <v>12</v>
      </c>
      <c r="G6233" t="s">
        <v>7</v>
      </c>
      <c r="H6233" t="s">
        <v>8</v>
      </c>
      <c r="I6233">
        <f t="shared" si="97"/>
        <v>2</v>
      </c>
      <c r="L6233" t="str">
        <v>ETHYLAN SN-90 BULK</v>
      </c>
      <c r="M6233" t="str">
        <v>WITCONOL NP-120 BULK</v>
      </c>
      <c r="N6233">
        <v>2</v>
      </c>
    </row>
    <row r="6234" spans="1:14">
      <c r="A6234">
        <f>IF(MOD(ROW()-3,COUNTA(tblProducts[Description]))=0,A6233+1,A6233)</f>
        <v>55</v>
      </c>
      <c r="B6234">
        <f>MOD(ROW()-3,COUNTA(tblProducts[Description]))+1</f>
        <v>76</v>
      </c>
      <c r="C6234" t="str">
        <f>_xlfn.XLOOKUP(A6234,tblProducts[Column1],tblProducts[Description])</f>
        <v>ETHYLAN SN-90 BULK</v>
      </c>
      <c r="D6234" t="str">
        <f>_xlfn.XLOOKUP(B6234,tblProducts[Column1],tblProducts[Description])</f>
        <v>WITCONOL NP-130 BULK</v>
      </c>
      <c r="E6234" t="s">
        <v>9</v>
      </c>
      <c r="F6234" t="s">
        <v>12</v>
      </c>
      <c r="G6234" t="s">
        <v>7</v>
      </c>
      <c r="H6234" t="s">
        <v>8</v>
      </c>
      <c r="I6234">
        <f t="shared" si="97"/>
        <v>2</v>
      </c>
      <c r="L6234" t="str">
        <v>ETHYLAN SN-90 BULK</v>
      </c>
      <c r="M6234" t="str">
        <v>WITCONOL NP-130 BULK</v>
      </c>
      <c r="N6234">
        <v>2</v>
      </c>
    </row>
    <row r="6235" spans="1:14">
      <c r="A6235">
        <f>IF(MOD(ROW()-3,COUNTA(tblProducts[Description]))=0,A6234+1,A6234)</f>
        <v>55</v>
      </c>
      <c r="B6235">
        <f>MOD(ROW()-3,COUNTA(tblProducts[Description]))+1</f>
        <v>77</v>
      </c>
      <c r="C6235" t="str">
        <f>_xlfn.XLOOKUP(A6235,tblProducts[Column1],tblProducts[Description])</f>
        <v>ETHYLAN SN-90 BULK</v>
      </c>
      <c r="D6235" t="str">
        <f>_xlfn.XLOOKUP(B6235,tblProducts[Column1],tblProducts[Description])</f>
        <v>WITCONOL NP-20 BULK</v>
      </c>
      <c r="E6235" t="s">
        <v>9</v>
      </c>
      <c r="F6235" t="s">
        <v>12</v>
      </c>
      <c r="G6235" t="s">
        <v>7</v>
      </c>
      <c r="H6235" t="s">
        <v>8</v>
      </c>
      <c r="I6235">
        <f t="shared" si="97"/>
        <v>2</v>
      </c>
      <c r="L6235" t="str">
        <v>ETHYLAN SN-90 BULK</v>
      </c>
      <c r="M6235" t="str">
        <v>WITCONOL NP-20 BULK</v>
      </c>
      <c r="N6235">
        <v>2</v>
      </c>
    </row>
    <row r="6236" spans="1:14">
      <c r="A6236">
        <f>IF(MOD(ROW()-3,COUNTA(tblProducts[Description]))=0,A6235+1,A6235)</f>
        <v>55</v>
      </c>
      <c r="B6236">
        <f>MOD(ROW()-3,COUNTA(tblProducts[Description]))+1</f>
        <v>78</v>
      </c>
      <c r="C6236" t="str">
        <f>_xlfn.XLOOKUP(A6236,tblProducts[Column1],tblProducts[Description])</f>
        <v>ETHYLAN SN-90 BULK</v>
      </c>
      <c r="D6236" t="str">
        <f>_xlfn.XLOOKUP(B6236,tblProducts[Column1],tblProducts[Description])</f>
        <v>WITCONOL NP-330 BULK</v>
      </c>
      <c r="E6236" t="s">
        <v>9</v>
      </c>
      <c r="F6236" t="s">
        <v>12</v>
      </c>
      <c r="G6236" t="s">
        <v>7</v>
      </c>
      <c r="H6236" t="s">
        <v>8</v>
      </c>
      <c r="I6236">
        <f t="shared" si="97"/>
        <v>2</v>
      </c>
      <c r="L6236" t="str">
        <v>ETHYLAN SN-90 BULK</v>
      </c>
      <c r="M6236" t="str">
        <v>WITCONOL NP-330 BULK</v>
      </c>
      <c r="N6236">
        <v>2</v>
      </c>
    </row>
    <row r="6237" spans="1:14">
      <c r="A6237">
        <f>IF(MOD(ROW()-3,COUNTA(tblProducts[Description]))=0,A6236+1,A6236)</f>
        <v>55</v>
      </c>
      <c r="B6237">
        <f>MOD(ROW()-3,COUNTA(tblProducts[Description]))+1</f>
        <v>79</v>
      </c>
      <c r="C6237" t="str">
        <f>_xlfn.XLOOKUP(A6237,tblProducts[Column1],tblProducts[Description])</f>
        <v>ETHYLAN SN-90 BULK</v>
      </c>
      <c r="D6237" t="str">
        <f>_xlfn.XLOOKUP(B6237,tblProducts[Column1],tblProducts[Description])</f>
        <v>WITCONOL NP-40 BULK</v>
      </c>
      <c r="E6237" t="s">
        <v>9</v>
      </c>
      <c r="F6237" t="s">
        <v>12</v>
      </c>
      <c r="G6237" t="s">
        <v>7</v>
      </c>
      <c r="H6237" t="s">
        <v>8</v>
      </c>
      <c r="I6237">
        <f t="shared" si="97"/>
        <v>2</v>
      </c>
      <c r="L6237" t="str">
        <v>ETHYLAN SN-90 BULK</v>
      </c>
      <c r="M6237" t="str">
        <v>WITCONOL NP-40 BULK</v>
      </c>
      <c r="N6237">
        <v>2</v>
      </c>
    </row>
    <row r="6238" spans="1:14">
      <c r="A6238">
        <f>IF(MOD(ROW()-3,COUNTA(tblProducts[Description]))=0,A6237+1,A6237)</f>
        <v>55</v>
      </c>
      <c r="B6238">
        <f>MOD(ROW()-3,COUNTA(tblProducts[Description]))+1</f>
        <v>80</v>
      </c>
      <c r="C6238" t="str">
        <f>_xlfn.XLOOKUP(A6238,tblProducts[Column1],tblProducts[Description])</f>
        <v>ETHYLAN SN-90 BULK</v>
      </c>
      <c r="D6238" t="str">
        <f>_xlfn.XLOOKUP(B6238,tblProducts[Column1],tblProducts[Description])</f>
        <v>WITCONOL NP-60 BULK</v>
      </c>
      <c r="E6238" t="s">
        <v>9</v>
      </c>
      <c r="F6238" t="s">
        <v>12</v>
      </c>
      <c r="G6238" t="s">
        <v>7</v>
      </c>
      <c r="H6238" t="s">
        <v>8</v>
      </c>
      <c r="I6238">
        <f t="shared" si="97"/>
        <v>2</v>
      </c>
      <c r="L6238" t="str">
        <v>ETHYLAN SN-90 BULK</v>
      </c>
      <c r="M6238" t="str">
        <v>WITCONOL NP-60 BULK</v>
      </c>
      <c r="N6238">
        <v>2</v>
      </c>
    </row>
    <row r="6239" spans="1:14">
      <c r="A6239">
        <f>IF(MOD(ROW()-3,COUNTA(tblProducts[Description]))=0,A6238+1,A6238)</f>
        <v>55</v>
      </c>
      <c r="B6239">
        <f>MOD(ROW()-3,COUNTA(tblProducts[Description]))+1</f>
        <v>81</v>
      </c>
      <c r="C6239" t="str">
        <f>_xlfn.XLOOKUP(A6239,tblProducts[Column1],tblProducts[Description])</f>
        <v>ETHYLAN SN-90 BULK</v>
      </c>
      <c r="D6239" t="str">
        <f>_xlfn.XLOOKUP(B6239,tblProducts[Column1],tblProducts[Description])</f>
        <v>WITCONOL NP-80 BULK</v>
      </c>
      <c r="E6239" t="s">
        <v>9</v>
      </c>
      <c r="F6239" t="s">
        <v>12</v>
      </c>
      <c r="G6239" t="s">
        <v>7</v>
      </c>
      <c r="H6239" t="s">
        <v>8</v>
      </c>
      <c r="I6239">
        <f t="shared" si="97"/>
        <v>2</v>
      </c>
      <c r="L6239" t="str">
        <v>ETHYLAN SN-90 BULK</v>
      </c>
      <c r="M6239" t="str">
        <v>WITCONOL NP-80 BULK</v>
      </c>
      <c r="N6239">
        <v>2</v>
      </c>
    </row>
    <row r="6240" spans="1:14">
      <c r="A6240">
        <f>IF(MOD(ROW()-3,COUNTA(tblProducts[Description]))=0,A6239+1,A6239)</f>
        <v>55</v>
      </c>
      <c r="B6240">
        <f>MOD(ROW()-3,COUNTA(tblProducts[Description]))+1</f>
        <v>82</v>
      </c>
      <c r="C6240" t="str">
        <f>_xlfn.XLOOKUP(A6240,tblProducts[Column1],tblProducts[Description])</f>
        <v>ETHYLAN SN-90 BULK</v>
      </c>
      <c r="D6240" t="str">
        <f>_xlfn.XLOOKUP(B6240,tblProducts[Column1],tblProducts[Description])</f>
        <v>WITCONOL NP-90 BULK</v>
      </c>
      <c r="E6240" t="s">
        <v>9</v>
      </c>
      <c r="F6240" t="s">
        <v>12</v>
      </c>
      <c r="G6240" t="s">
        <v>7</v>
      </c>
      <c r="H6240" t="s">
        <v>8</v>
      </c>
      <c r="I6240">
        <f t="shared" si="97"/>
        <v>2</v>
      </c>
      <c r="L6240" t="str">
        <v>ETHYLAN SN-90 BULK</v>
      </c>
      <c r="M6240" t="str">
        <v>WITCONOL NP-90 BULK</v>
      </c>
      <c r="N6240">
        <v>2</v>
      </c>
    </row>
    <row r="6241" spans="1:14">
      <c r="A6241">
        <f>IF(MOD(ROW()-3,COUNTA(tblProducts[Description]))=0,A6240+1,A6240)</f>
        <v>55</v>
      </c>
      <c r="B6241">
        <f>MOD(ROW()-3,COUNTA(tblProducts[Description]))+1</f>
        <v>83</v>
      </c>
      <c r="C6241" t="str">
        <f>_xlfn.XLOOKUP(A6241,tblProducts[Column1],tblProducts[Description])</f>
        <v>ETHYLAN SN-90 BULK</v>
      </c>
      <c r="D6241" t="str">
        <f>_xlfn.XLOOKUP(B6241,tblProducts[Column1],tblProducts[Description])</f>
        <v>WITCONOL NS-108 PO BULK</v>
      </c>
      <c r="E6241" t="s">
        <v>9</v>
      </c>
      <c r="F6241" t="s">
        <v>12</v>
      </c>
      <c r="G6241" t="s">
        <v>7</v>
      </c>
      <c r="H6241" t="s">
        <v>8</v>
      </c>
      <c r="I6241">
        <f t="shared" si="97"/>
        <v>2</v>
      </c>
      <c r="L6241" t="str">
        <v>ETHYLAN SN-90 BULK</v>
      </c>
      <c r="M6241" t="str">
        <v>WITCONOL NS-108 PO BULK</v>
      </c>
      <c r="N6241">
        <v>2</v>
      </c>
    </row>
    <row r="6242" spans="1:14">
      <c r="A6242">
        <f>IF(MOD(ROW()-3,COUNTA(tblProducts[Description]))=0,A6241+1,A6241)</f>
        <v>55</v>
      </c>
      <c r="B6242">
        <f>MOD(ROW()-3,COUNTA(tblProducts[Description]))+1</f>
        <v>84</v>
      </c>
      <c r="C6242" t="str">
        <f>_xlfn.XLOOKUP(A6242,tblProducts[Column1],tblProducts[Description])</f>
        <v>ETHYLAN SN-90 BULK</v>
      </c>
      <c r="D6242" t="str">
        <f>_xlfn.XLOOKUP(B6242,tblProducts[Column1],tblProducts[Description])</f>
        <v>WITCONOL NS-505K BULK</v>
      </c>
      <c r="E6242" t="s">
        <v>9</v>
      </c>
      <c r="F6242" t="s">
        <v>12</v>
      </c>
      <c r="G6242" t="s">
        <v>7</v>
      </c>
      <c r="H6242" t="s">
        <v>8</v>
      </c>
      <c r="I6242">
        <f t="shared" si="97"/>
        <v>2</v>
      </c>
      <c r="L6242" t="str">
        <v>ETHYLAN SN-90 BULK</v>
      </c>
      <c r="M6242" t="str">
        <v>WITCONOL NS-505K BULK</v>
      </c>
      <c r="N6242">
        <v>2</v>
      </c>
    </row>
    <row r="6243" spans="1:14">
      <c r="A6243">
        <f>IF(MOD(ROW()-3,COUNTA(tblProducts[Description]))=0,A6242+1,A6242)</f>
        <v>55</v>
      </c>
      <c r="B6243">
        <f>MOD(ROW()-3,COUNTA(tblProducts[Description]))+1</f>
        <v>85</v>
      </c>
      <c r="C6243" t="str">
        <f>_xlfn.XLOOKUP(A6243,tblProducts[Column1],tblProducts[Description])</f>
        <v>ETHYLAN SN-90 BULK</v>
      </c>
      <c r="D6243" t="str">
        <f>_xlfn.XLOOKUP(B6243,tblProducts[Column1],tblProducts[Description])</f>
        <v>WITCONOL NS-817 BULK</v>
      </c>
      <c r="E6243" t="s">
        <v>9</v>
      </c>
      <c r="F6243" t="s">
        <v>12</v>
      </c>
      <c r="G6243" t="s">
        <v>7</v>
      </c>
      <c r="H6243" t="s">
        <v>8</v>
      </c>
      <c r="I6243">
        <f t="shared" si="97"/>
        <v>2</v>
      </c>
      <c r="L6243" t="str">
        <v>ETHYLAN SN-90 BULK</v>
      </c>
      <c r="M6243" t="str">
        <v>WITCONOL NS-817 BULK</v>
      </c>
      <c r="N6243">
        <v>2</v>
      </c>
    </row>
    <row r="6244" spans="1:14">
      <c r="A6244">
        <f>IF(MOD(ROW()-3,COUNTA(tblProducts[Description]))=0,A6243+1,A6243)</f>
        <v>55</v>
      </c>
      <c r="B6244">
        <f>MOD(ROW()-3,COUNTA(tblProducts[Description]))+1</f>
        <v>86</v>
      </c>
      <c r="C6244" t="str">
        <f>_xlfn.XLOOKUP(A6244,tblProducts[Column1],tblProducts[Description])</f>
        <v>ETHYLAN SN-90 BULK</v>
      </c>
      <c r="D6244" t="str">
        <f>_xlfn.XLOOKUP(B6244,tblProducts[Column1],tblProducts[Description])</f>
        <v>WITCONOL PD-375 BULK</v>
      </c>
      <c r="E6244" t="s">
        <v>9</v>
      </c>
      <c r="F6244" t="s">
        <v>12</v>
      </c>
      <c r="G6244" t="s">
        <v>9</v>
      </c>
      <c r="H6244" t="s">
        <v>11</v>
      </c>
      <c r="I6244">
        <f t="shared" si="97"/>
        <v>4</v>
      </c>
      <c r="L6244" t="str">
        <v>ETHYLAN SN-90 BULK</v>
      </c>
      <c r="M6244" t="str">
        <v>WITCONOL PD-375 BULK</v>
      </c>
      <c r="N6244">
        <v>4</v>
      </c>
    </row>
    <row r="6245" spans="1:14">
      <c r="A6245">
        <f>IF(MOD(ROW()-3,COUNTA(tblProducts[Description]))=0,A6244+1,A6244)</f>
        <v>55</v>
      </c>
      <c r="B6245">
        <f>MOD(ROW()-3,COUNTA(tblProducts[Description]))+1</f>
        <v>87</v>
      </c>
      <c r="C6245" t="str">
        <f>_xlfn.XLOOKUP(A6245,tblProducts[Column1],tblProducts[Description])</f>
        <v>ETHYLAN SN-90 BULK</v>
      </c>
      <c r="D6245" t="str">
        <f>_xlfn.XLOOKUP(B6245,tblProducts[Column1],tblProducts[Description])</f>
        <v>WITCONOL PD-4085 BULK</v>
      </c>
      <c r="E6245" t="s">
        <v>9</v>
      </c>
      <c r="F6245" t="s">
        <v>12</v>
      </c>
      <c r="G6245" t="s">
        <v>9</v>
      </c>
      <c r="H6245" t="s">
        <v>11</v>
      </c>
      <c r="I6245">
        <f t="shared" si="97"/>
        <v>4</v>
      </c>
      <c r="L6245" t="str">
        <v>ETHYLAN SN-90 BULK</v>
      </c>
      <c r="M6245" t="str">
        <v>WITCONOL PD-4085 BULK</v>
      </c>
      <c r="N6245">
        <v>4</v>
      </c>
    </row>
    <row r="6246" spans="1:14">
      <c r="A6246">
        <f>IF(MOD(ROW()-3,COUNTA(tblProducts[Description]))=0,A6245+1,A6245)</f>
        <v>55</v>
      </c>
      <c r="B6246">
        <f>MOD(ROW()-3,COUNTA(tblProducts[Description]))+1</f>
        <v>88</v>
      </c>
      <c r="C6246" t="str">
        <f>_xlfn.XLOOKUP(A6246,tblProducts[Column1],tblProducts[Description])</f>
        <v>ETHYLAN SN-90 BULK</v>
      </c>
      <c r="D6246" t="str">
        <f>_xlfn.XLOOKUP(B6246,tblProducts[Column1],tblProducts[Description])</f>
        <v>WITCONOL PD-500 BULK</v>
      </c>
      <c r="E6246" t="s">
        <v>9</v>
      </c>
      <c r="F6246" t="s">
        <v>12</v>
      </c>
      <c r="G6246" t="s">
        <v>9</v>
      </c>
      <c r="H6246" t="s">
        <v>11</v>
      </c>
      <c r="I6246">
        <f t="shared" si="97"/>
        <v>4</v>
      </c>
      <c r="L6246" t="str">
        <v>ETHYLAN SN-90 BULK</v>
      </c>
      <c r="M6246" t="str">
        <v>WITCONOL PD-500 BULK</v>
      </c>
      <c r="N6246">
        <v>4</v>
      </c>
    </row>
    <row r="6247" spans="1:14">
      <c r="A6247">
        <f>IF(MOD(ROW()-3,COUNTA(tblProducts[Description]))=0,A6246+1,A6246)</f>
        <v>55</v>
      </c>
      <c r="B6247">
        <f>MOD(ROW()-3,COUNTA(tblProducts[Description]))+1</f>
        <v>89</v>
      </c>
      <c r="C6247" t="str">
        <f>_xlfn.XLOOKUP(A6247,tblProducts[Column1],tblProducts[Description])</f>
        <v>ETHYLAN SN-90 BULK</v>
      </c>
      <c r="D6247" t="str">
        <f>_xlfn.XLOOKUP(B6247,tblProducts[Column1],tblProducts[Description])</f>
        <v>WITCONOL PEG-200 BULK</v>
      </c>
      <c r="E6247" t="s">
        <v>9</v>
      </c>
      <c r="F6247" t="s">
        <v>12</v>
      </c>
      <c r="G6247" t="s">
        <v>7</v>
      </c>
      <c r="H6247" t="s">
        <v>8</v>
      </c>
      <c r="I6247">
        <f t="shared" si="97"/>
        <v>2</v>
      </c>
      <c r="L6247" t="str">
        <v>ETHYLAN SN-90 BULK</v>
      </c>
      <c r="M6247" t="str">
        <v>WITCONOL PEG-200 BULK</v>
      </c>
      <c r="N6247">
        <v>2</v>
      </c>
    </row>
    <row r="6248" spans="1:14">
      <c r="A6248">
        <f>IF(MOD(ROW()-3,COUNTA(tblProducts[Description]))=0,A6247+1,A6247)</f>
        <v>55</v>
      </c>
      <c r="B6248">
        <f>MOD(ROW()-3,COUNTA(tblProducts[Description]))+1</f>
        <v>90</v>
      </c>
      <c r="C6248" t="str">
        <f>_xlfn.XLOOKUP(A6248,tblProducts[Column1],tblProducts[Description])</f>
        <v>ETHYLAN SN-90 BULK</v>
      </c>
      <c r="D6248" t="str">
        <f>_xlfn.XLOOKUP(B6248,tblProducts[Column1],tblProducts[Description])</f>
        <v>WITCONOL PEG-400 BULK</v>
      </c>
      <c r="E6248" t="s">
        <v>9</v>
      </c>
      <c r="F6248" t="s">
        <v>12</v>
      </c>
      <c r="G6248" t="s">
        <v>7</v>
      </c>
      <c r="H6248" t="s">
        <v>13</v>
      </c>
      <c r="I6248">
        <f t="shared" si="97"/>
        <v>2</v>
      </c>
      <c r="L6248" t="str">
        <v>ETHYLAN SN-90 BULK</v>
      </c>
      <c r="M6248" t="str">
        <v>WITCONOL PEG-400 BULK</v>
      </c>
      <c r="N6248">
        <v>2</v>
      </c>
    </row>
    <row r="6249" spans="1:14">
      <c r="A6249">
        <f>IF(MOD(ROW()-3,COUNTA(tblProducts[Description]))=0,A6248+1,A6248)</f>
        <v>55</v>
      </c>
      <c r="B6249">
        <f>MOD(ROW()-3,COUNTA(tblProducts[Description]))+1</f>
        <v>91</v>
      </c>
      <c r="C6249" t="str">
        <f>_xlfn.XLOOKUP(A6249,tblProducts[Column1],tblProducts[Description])</f>
        <v>ETHYLAN SN-90 BULK</v>
      </c>
      <c r="D6249" t="str">
        <f>_xlfn.XLOOKUP(B6249,tblProducts[Column1],tblProducts[Description])</f>
        <v>WITCONOL PEG-500 BULK</v>
      </c>
      <c r="E6249" t="s">
        <v>9</v>
      </c>
      <c r="F6249" t="s">
        <v>12</v>
      </c>
      <c r="G6249" t="s">
        <v>7</v>
      </c>
      <c r="H6249" t="s">
        <v>13</v>
      </c>
      <c r="I6249">
        <f t="shared" si="97"/>
        <v>2</v>
      </c>
      <c r="L6249" t="str">
        <v>ETHYLAN SN-90 BULK</v>
      </c>
      <c r="M6249" t="str">
        <v>WITCONOL PEG-500 BULK</v>
      </c>
      <c r="N6249">
        <v>2</v>
      </c>
    </row>
    <row r="6250" spans="1:14">
      <c r="A6250">
        <f>IF(MOD(ROW()-3,COUNTA(tblProducts[Description]))=0,A6249+1,A6249)</f>
        <v>55</v>
      </c>
      <c r="B6250">
        <f>MOD(ROW()-3,COUNTA(tblProducts[Description]))+1</f>
        <v>92</v>
      </c>
      <c r="C6250" t="str">
        <f>_xlfn.XLOOKUP(A6250,tblProducts[Column1],tblProducts[Description])</f>
        <v>ETHYLAN SN-90 BULK</v>
      </c>
      <c r="D6250" t="str">
        <f>_xlfn.XLOOKUP(B6250,tblProducts[Column1],tblProducts[Description])</f>
        <v>WITCONOL PEG-600 BULK</v>
      </c>
      <c r="E6250" t="s">
        <v>9</v>
      </c>
      <c r="F6250" t="s">
        <v>12</v>
      </c>
      <c r="G6250" t="s">
        <v>7</v>
      </c>
      <c r="H6250" t="s">
        <v>13</v>
      </c>
      <c r="I6250">
        <f t="shared" si="97"/>
        <v>2</v>
      </c>
      <c r="L6250" t="str">
        <v>ETHYLAN SN-90 BULK</v>
      </c>
      <c r="M6250" t="str">
        <v>WITCONOL PEG-600 BULK</v>
      </c>
      <c r="N6250">
        <v>2</v>
      </c>
    </row>
    <row r="6251" spans="1:14">
      <c r="A6251">
        <f>IF(MOD(ROW()-3,COUNTA(tblProducts[Description]))=0,A6250+1,A6250)</f>
        <v>55</v>
      </c>
      <c r="B6251">
        <f>MOD(ROW()-3,COUNTA(tblProducts[Description]))+1</f>
        <v>93</v>
      </c>
      <c r="C6251" t="str">
        <f>_xlfn.XLOOKUP(A6251,tblProducts[Column1],tblProducts[Description])</f>
        <v>ETHYLAN SN-90 BULK</v>
      </c>
      <c r="D6251" t="str">
        <f>_xlfn.XLOOKUP(B6251,tblProducts[Column1],tblProducts[Description])</f>
        <v>WITCONOL PH-70 BULK</v>
      </c>
      <c r="E6251" t="s">
        <v>9</v>
      </c>
      <c r="F6251" t="s">
        <v>12</v>
      </c>
      <c r="G6251" t="s">
        <v>7</v>
      </c>
      <c r="H6251" t="s">
        <v>8</v>
      </c>
      <c r="I6251">
        <f t="shared" si="97"/>
        <v>2</v>
      </c>
      <c r="L6251" t="str">
        <v>ETHYLAN SN-90 BULK</v>
      </c>
      <c r="M6251" t="str">
        <v>WITCONOL PH-70 BULK</v>
      </c>
      <c r="N6251">
        <v>2</v>
      </c>
    </row>
    <row r="6252" spans="1:14">
      <c r="A6252">
        <f>IF(MOD(ROW()-3,COUNTA(tblProducts[Description]))=0,A6251+1,A6251)</f>
        <v>55</v>
      </c>
      <c r="B6252">
        <f>MOD(ROW()-3,COUNTA(tblProducts[Description]))+1</f>
        <v>94</v>
      </c>
      <c r="C6252" t="str">
        <f>_xlfn.XLOOKUP(A6252,tblProducts[Column1],tblProducts[Description])</f>
        <v>ETHYLAN SN-90 BULK</v>
      </c>
      <c r="D6252" t="str">
        <f>_xlfn.XLOOKUP(B6252,tblProducts[Column1],tblProducts[Description])</f>
        <v>WITCONOL SN-50 BULK</v>
      </c>
      <c r="E6252" t="s">
        <v>9</v>
      </c>
      <c r="F6252" t="s">
        <v>12</v>
      </c>
      <c r="G6252" t="s">
        <v>7</v>
      </c>
      <c r="H6252" t="s">
        <v>8</v>
      </c>
      <c r="I6252">
        <f t="shared" si="97"/>
        <v>2</v>
      </c>
      <c r="L6252" t="str">
        <v>ETHYLAN SN-90 BULK</v>
      </c>
      <c r="M6252" t="str">
        <v>WITCONOL SN-50 BULK</v>
      </c>
      <c r="N6252">
        <v>2</v>
      </c>
    </row>
    <row r="6253" spans="1:14">
      <c r="A6253">
        <f>IF(MOD(ROW()-3,COUNTA(tblProducts[Description]))=0,A6252+1,A6252)</f>
        <v>55</v>
      </c>
      <c r="B6253">
        <f>MOD(ROW()-3,COUNTA(tblProducts[Description]))+1</f>
        <v>95</v>
      </c>
      <c r="C6253" t="str">
        <f>_xlfn.XLOOKUP(A6253,tblProducts[Column1],tblProducts[Description])</f>
        <v>ETHYLAN SN-90 BULK</v>
      </c>
      <c r="D6253" t="str">
        <f>_xlfn.XLOOKUP(B6253,tblProducts[Column1],tblProducts[Description])</f>
        <v>WITCONOL SN-70 BULK</v>
      </c>
      <c r="E6253" t="s">
        <v>7</v>
      </c>
      <c r="G6253" t="s">
        <v>7</v>
      </c>
      <c r="H6253" t="s">
        <v>8</v>
      </c>
      <c r="I6253">
        <f t="shared" si="97"/>
        <v>0</v>
      </c>
      <c r="L6253" t="str">
        <v>ETHYLAN SN-90 BULK</v>
      </c>
      <c r="M6253" t="str">
        <v>WITCONOL SN-70 BULK</v>
      </c>
      <c r="N6253">
        <v>0</v>
      </c>
    </row>
    <row r="6254" spans="1:14">
      <c r="A6254">
        <f>IF(MOD(ROW()-3,COUNTA(tblProducts[Description]))=0,A6253+1,A6253)</f>
        <v>55</v>
      </c>
      <c r="B6254">
        <f>MOD(ROW()-3,COUNTA(tblProducts[Description]))+1</f>
        <v>96</v>
      </c>
      <c r="C6254" t="str">
        <f>_xlfn.XLOOKUP(A6254,tblProducts[Column1],tblProducts[Description])</f>
        <v>ETHYLAN SN-90 BULK</v>
      </c>
      <c r="D6254" t="str">
        <f>_xlfn.XLOOKUP(B6254,tblProducts[Column1],tblProducts[Description])</f>
        <v>REDICOTE E-47 NPF BULK</v>
      </c>
      <c r="E6254" t="s">
        <v>9</v>
      </c>
      <c r="F6254" t="s">
        <v>12</v>
      </c>
      <c r="G6254" t="s">
        <v>7</v>
      </c>
      <c r="H6254" t="s">
        <v>8</v>
      </c>
      <c r="I6254">
        <f t="shared" si="97"/>
        <v>2</v>
      </c>
      <c r="L6254" t="str">
        <v>ETHYLAN SN-90 BULK</v>
      </c>
      <c r="M6254" t="str">
        <v>REDICOTE E-47 NPF BULK</v>
      </c>
      <c r="N6254">
        <v>2</v>
      </c>
    </row>
    <row r="6255" spans="1:14">
      <c r="A6255">
        <f>IF(MOD(ROW()-3,COUNTA(tblProducts[Description]))=0,A6254+1,A6254)</f>
        <v>55</v>
      </c>
      <c r="B6255">
        <f>MOD(ROW()-3,COUNTA(tblProducts[Description]))+1</f>
        <v>97</v>
      </c>
      <c r="C6255" t="str">
        <f>_xlfn.XLOOKUP(A6255,tblProducts[Column1],tblProducts[Description])</f>
        <v>ETHYLAN SN-90 BULK</v>
      </c>
      <c r="D6255" t="str">
        <f>_xlfn.XLOOKUP(B6255,tblProducts[Column1],tblProducts[Description])</f>
        <v>EMULPON CO-25 BULK</v>
      </c>
      <c r="E6255" t="s">
        <v>9</v>
      </c>
      <c r="F6255" t="s">
        <v>12</v>
      </c>
      <c r="G6255" t="s">
        <v>7</v>
      </c>
      <c r="H6255" t="s">
        <v>8</v>
      </c>
      <c r="I6255">
        <f t="shared" si="97"/>
        <v>2</v>
      </c>
      <c r="L6255" t="str">
        <v>ETHYLAN SN-90 BULK</v>
      </c>
      <c r="M6255" t="str">
        <v>EMULPON CO-25 BULK</v>
      </c>
      <c r="N6255">
        <v>2</v>
      </c>
    </row>
    <row r="6256" spans="1:14">
      <c r="A6256">
        <f>IF(MOD(ROW()-3,COUNTA(tblProducts[Description]))=0,A6255+1,A6255)</f>
        <v>55</v>
      </c>
      <c r="B6256">
        <f>MOD(ROW()-3,COUNTA(tblProducts[Description]))+1</f>
        <v>98</v>
      </c>
      <c r="C6256" t="str">
        <f>_xlfn.XLOOKUP(A6256,tblProducts[Column1],tblProducts[Description])</f>
        <v>ETHYLAN SN-90 BULK</v>
      </c>
      <c r="D6256" t="str">
        <f>_xlfn.XLOOKUP(B6256,tblProducts[Column1],tblProducts[Description])</f>
        <v>EMULPON CO-30 BULK</v>
      </c>
      <c r="E6256" t="s">
        <v>9</v>
      </c>
      <c r="F6256" t="s">
        <v>12</v>
      </c>
      <c r="G6256" t="s">
        <v>7</v>
      </c>
      <c r="H6256" t="s">
        <v>8</v>
      </c>
      <c r="I6256">
        <f t="shared" si="97"/>
        <v>2</v>
      </c>
      <c r="L6256" t="str">
        <v>ETHYLAN SN-90 BULK</v>
      </c>
      <c r="M6256" t="str">
        <v>EMULPON CO-30 BULK</v>
      </c>
      <c r="N6256">
        <v>2</v>
      </c>
    </row>
    <row r="6257" spans="1:14">
      <c r="A6257">
        <f>IF(MOD(ROW()-3,COUNTA(tblProducts[Description]))=0,A6256+1,A6256)</f>
        <v>55</v>
      </c>
      <c r="B6257">
        <f>MOD(ROW()-3,COUNTA(tblProducts[Description]))+1</f>
        <v>99</v>
      </c>
      <c r="C6257" t="str">
        <f>_xlfn.XLOOKUP(A6257,tblProducts[Column1],tblProducts[Description])</f>
        <v>ETHYLAN SN-90 BULK</v>
      </c>
      <c r="D6257" t="str">
        <f>_xlfn.XLOOKUP(B6257,tblProducts[Column1],tblProducts[Description])</f>
        <v>EMULPON CO-40 BULK</v>
      </c>
      <c r="E6257" t="s">
        <v>9</v>
      </c>
      <c r="F6257" t="s">
        <v>12</v>
      </c>
      <c r="G6257" t="s">
        <v>7</v>
      </c>
      <c r="H6257" t="s">
        <v>8</v>
      </c>
      <c r="I6257">
        <f t="shared" si="97"/>
        <v>2</v>
      </c>
      <c r="L6257" t="str">
        <v>ETHYLAN SN-90 BULK</v>
      </c>
      <c r="M6257" t="str">
        <v>EMULPON CO-40 BULK</v>
      </c>
      <c r="N6257">
        <v>2</v>
      </c>
    </row>
    <row r="6258" spans="1:14">
      <c r="A6258">
        <f>IF(MOD(ROW()-3,COUNTA(tblProducts[Description]))=0,A6257+1,A6257)</f>
        <v>55</v>
      </c>
      <c r="B6258">
        <f>MOD(ROW()-3,COUNTA(tblProducts[Description]))+1</f>
        <v>100</v>
      </c>
      <c r="C6258" t="str">
        <f>_xlfn.XLOOKUP(A6258,tblProducts[Column1],tblProducts[Description])</f>
        <v>ETHYLAN SN-90 BULK</v>
      </c>
      <c r="D6258" t="str">
        <f>_xlfn.XLOOKUP(B6258,tblProducts[Column1],tblProducts[Description])</f>
        <v>EMULPON CO-36 BULK</v>
      </c>
      <c r="E6258" t="s">
        <v>9</v>
      </c>
      <c r="F6258" t="s">
        <v>12</v>
      </c>
      <c r="G6258" t="s">
        <v>7</v>
      </c>
      <c r="H6258" t="s">
        <v>8</v>
      </c>
      <c r="I6258">
        <f t="shared" si="97"/>
        <v>2</v>
      </c>
      <c r="L6258" t="str">
        <v>ETHYLAN SN-90 BULK</v>
      </c>
      <c r="M6258" t="str">
        <v>EMULPON CO-36 BULK</v>
      </c>
      <c r="N6258">
        <v>2</v>
      </c>
    </row>
    <row r="6259" spans="1:14">
      <c r="A6259">
        <f>IF(MOD(ROW()-3,COUNTA(tblProducts[Description]))=0,A6258+1,A6258)</f>
        <v>55</v>
      </c>
      <c r="B6259">
        <f>MOD(ROW()-3,COUNTA(tblProducts[Description]))+1</f>
        <v>101</v>
      </c>
      <c r="C6259" t="str">
        <f>_xlfn.XLOOKUP(A6259,tblProducts[Column1],tblProducts[Description])</f>
        <v>ETHYLAN SN-90 BULK</v>
      </c>
      <c r="D6259" t="str">
        <f>_xlfn.XLOOKUP(B6259,tblProducts[Column1],tblProducts[Description])</f>
        <v>REDICOTE E-4819 BULK</v>
      </c>
      <c r="E6259" t="s">
        <v>9</v>
      </c>
      <c r="F6259" t="s">
        <v>12</v>
      </c>
      <c r="G6259" t="s">
        <v>7</v>
      </c>
      <c r="H6259" t="s">
        <v>8</v>
      </c>
      <c r="I6259">
        <f t="shared" si="97"/>
        <v>2</v>
      </c>
      <c r="L6259" t="str">
        <v>ETHYLAN SN-90 BULK</v>
      </c>
      <c r="M6259" t="str">
        <v>REDICOTE E-4819 BULK</v>
      </c>
      <c r="N6259">
        <v>2</v>
      </c>
    </row>
    <row r="6260" spans="1:14">
      <c r="A6260">
        <f>IF(MOD(ROW()-3,COUNTA(tblProducts[Description]))=0,A6259+1,A6259)</f>
        <v>55</v>
      </c>
      <c r="B6260">
        <f>MOD(ROW()-3,COUNTA(tblProducts[Description]))+1</f>
        <v>102</v>
      </c>
      <c r="C6260" t="str">
        <f>_xlfn.XLOOKUP(A6260,tblProducts[Column1],tblProducts[Description])</f>
        <v>ETHYLAN SN-90 BULK</v>
      </c>
      <c r="D6260" t="str">
        <f>_xlfn.XLOOKUP(B6260,tblProducts[Column1],tblProducts[Description])</f>
        <v>ETHYLAN 1005 SA  BULK</v>
      </c>
      <c r="E6260" t="s">
        <v>9</v>
      </c>
      <c r="F6260" t="s">
        <v>12</v>
      </c>
      <c r="G6260" t="s">
        <v>7</v>
      </c>
      <c r="H6260" t="s">
        <v>8</v>
      </c>
      <c r="I6260">
        <f t="shared" si="97"/>
        <v>2</v>
      </c>
      <c r="L6260" t="str">
        <v>ETHYLAN SN-90 BULK</v>
      </c>
      <c r="M6260" t="str">
        <v>ETHYLAN 1005 SA  BULK</v>
      </c>
      <c r="N6260">
        <v>2</v>
      </c>
    </row>
    <row r="6261" spans="1:14">
      <c r="A6261">
        <f>IF(MOD(ROW()-3,COUNTA(tblProducts[Description]))=0,A6260+1,A6260)</f>
        <v>55</v>
      </c>
      <c r="B6261">
        <f>MOD(ROW()-3,COUNTA(tblProducts[Description]))+1</f>
        <v>103</v>
      </c>
      <c r="C6261" t="str">
        <f>_xlfn.XLOOKUP(A6261,tblProducts[Column1],tblProducts[Description])</f>
        <v>ETHYLAN SN-90 BULK</v>
      </c>
      <c r="D6261" t="str">
        <f>_xlfn.XLOOKUP(B6261,tblProducts[Column1],tblProducts[Description])</f>
        <v>ETHODUOMEEN T/15 BULK</v>
      </c>
      <c r="E6261" t="s">
        <v>9</v>
      </c>
      <c r="F6261" t="s">
        <v>12</v>
      </c>
      <c r="G6261" t="s">
        <v>9</v>
      </c>
      <c r="H6261" t="s">
        <v>8</v>
      </c>
      <c r="I6261">
        <f t="shared" si="97"/>
        <v>4</v>
      </c>
      <c r="L6261" t="str">
        <v>ETHYLAN SN-90 BULK</v>
      </c>
      <c r="M6261" t="str">
        <v>ETHODUOMEEN T/15 BULK</v>
      </c>
      <c r="N6261">
        <v>4</v>
      </c>
    </row>
    <row r="6262" spans="1:14">
      <c r="A6262">
        <f>IF(MOD(ROW()-3,COUNTA(tblProducts[Description]))=0,A6261+1,A6261)</f>
        <v>55</v>
      </c>
      <c r="B6262">
        <f>MOD(ROW()-3,COUNTA(tblProducts[Description]))+1</f>
        <v>104</v>
      </c>
      <c r="C6262" t="str">
        <f>_xlfn.XLOOKUP(A6262,tblProducts[Column1],tblProducts[Description])</f>
        <v>ETHYLAN SN-90 BULK</v>
      </c>
      <c r="D6262" t="str">
        <f>_xlfn.XLOOKUP(B6262,tblProducts[Column1],tblProducts[Description])</f>
        <v>C-6442 BULK</v>
      </c>
      <c r="E6262" t="s">
        <v>9</v>
      </c>
      <c r="F6262" t="s">
        <v>12</v>
      </c>
      <c r="G6262" t="s">
        <v>7</v>
      </c>
      <c r="H6262" t="s">
        <v>8</v>
      </c>
      <c r="I6262">
        <f t="shared" si="97"/>
        <v>2</v>
      </c>
      <c r="L6262" t="str">
        <v>ETHYLAN SN-90 BULK</v>
      </c>
      <c r="M6262" t="str">
        <v>C-6442 BULK</v>
      </c>
      <c r="N6262">
        <v>2</v>
      </c>
    </row>
    <row r="6263" spans="1:14">
      <c r="A6263">
        <f>IF(MOD(ROW()-3,COUNTA(tblProducts[Description]))=0,A6262+1,A6262)</f>
        <v>55</v>
      </c>
      <c r="B6263">
        <f>MOD(ROW()-3,COUNTA(tblProducts[Description]))+1</f>
        <v>105</v>
      </c>
      <c r="C6263" t="str">
        <f>_xlfn.XLOOKUP(A6263,tblProducts[Column1],tblProducts[Description])</f>
        <v>ETHYLAN SN-90 BULK</v>
      </c>
      <c r="D6263" t="str">
        <f>_xlfn.XLOOKUP(B6263,tblProducts[Column1],tblProducts[Description])</f>
        <v>ETHODUOMEEN T/25  BULK</v>
      </c>
      <c r="E6263" t="s">
        <v>9</v>
      </c>
      <c r="F6263" t="s">
        <v>12</v>
      </c>
      <c r="G6263" t="s">
        <v>7</v>
      </c>
      <c r="H6263" t="s">
        <v>8</v>
      </c>
      <c r="I6263">
        <f t="shared" si="97"/>
        <v>2</v>
      </c>
      <c r="L6263" t="str">
        <v>ETHYLAN SN-90 BULK</v>
      </c>
      <c r="M6263" t="str">
        <v>ETHODUOMEEN T/25  BULK</v>
      </c>
      <c r="N6263">
        <v>2</v>
      </c>
    </row>
    <row r="6264" spans="1:14">
      <c r="A6264">
        <f>IF(MOD(ROW()-3,COUNTA(tblProducts[Description]))=0,A6263+1,A6263)</f>
        <v>55</v>
      </c>
      <c r="B6264">
        <f>MOD(ROW()-3,COUNTA(tblProducts[Description]))+1</f>
        <v>106</v>
      </c>
      <c r="C6264" t="str">
        <f>_xlfn.XLOOKUP(A6264,tblProducts[Column1],tblProducts[Description])</f>
        <v>ETHYLAN SN-90 BULK</v>
      </c>
      <c r="D6264" t="str">
        <f>_xlfn.XLOOKUP(B6264,tblProducts[Column1],tblProducts[Description])</f>
        <v>WITCONOL PD-2000 BULK</v>
      </c>
      <c r="E6264" t="s">
        <v>9</v>
      </c>
      <c r="F6264" t="s">
        <v>12</v>
      </c>
      <c r="G6264" t="s">
        <v>7</v>
      </c>
      <c r="H6264" t="s">
        <v>8</v>
      </c>
      <c r="I6264">
        <f t="shared" si="97"/>
        <v>2</v>
      </c>
      <c r="L6264" t="str">
        <v>ETHYLAN SN-90 BULK</v>
      </c>
      <c r="M6264" t="str">
        <v>WITCONOL PD-2000 BULK</v>
      </c>
      <c r="N6264">
        <v>2</v>
      </c>
    </row>
    <row r="6265" spans="1:14">
      <c r="A6265">
        <f>IF(MOD(ROW()-3,COUNTA(tblProducts[Description]))=0,A6264+1,A6264)</f>
        <v>55</v>
      </c>
      <c r="B6265">
        <f>MOD(ROW()-3,COUNTA(tblProducts[Description]))+1</f>
        <v>107</v>
      </c>
      <c r="C6265" t="str">
        <f>_xlfn.XLOOKUP(A6265,tblProducts[Column1],tblProducts[Description])</f>
        <v>ETHYLAN SN-90 BULK</v>
      </c>
      <c r="D6265" t="str">
        <f>_xlfn.XLOOKUP(B6265,tblProducts[Column1],tblProducts[Description])</f>
        <v>BEROL 347 BULK</v>
      </c>
      <c r="E6265" t="s">
        <v>9</v>
      </c>
      <c r="F6265" t="s">
        <v>12</v>
      </c>
      <c r="G6265" t="s">
        <v>7</v>
      </c>
      <c r="H6265" t="s">
        <v>8</v>
      </c>
      <c r="I6265">
        <f t="shared" si="97"/>
        <v>2</v>
      </c>
      <c r="L6265" t="str">
        <v>ETHYLAN SN-90 BULK</v>
      </c>
      <c r="M6265" t="str">
        <v>BEROL 347 BULK</v>
      </c>
      <c r="N6265">
        <v>2</v>
      </c>
    </row>
    <row r="6266" spans="1:14">
      <c r="A6266">
        <f>IF(MOD(ROW()-3,COUNTA(tblProducts[Description]))=0,A6265+1,A6265)</f>
        <v>55</v>
      </c>
      <c r="B6266">
        <f>MOD(ROW()-3,COUNTA(tblProducts[Description]))+1</f>
        <v>108</v>
      </c>
      <c r="C6266" t="str">
        <f>_xlfn.XLOOKUP(A6266,tblProducts[Column1],tblProducts[Description])</f>
        <v>ETHYLAN SN-90 BULK</v>
      </c>
      <c r="D6266" t="str">
        <f>_xlfn.XLOOKUP(B6266,tblProducts[Column1],tblProducts[Description])</f>
        <v>ETHYLAN PT-3000 BULK</v>
      </c>
      <c r="E6266" t="s">
        <v>9</v>
      </c>
      <c r="F6266" t="s">
        <v>12</v>
      </c>
      <c r="G6266" t="s">
        <v>9</v>
      </c>
      <c r="H6266" t="s">
        <v>8</v>
      </c>
      <c r="I6266">
        <f t="shared" si="97"/>
        <v>4</v>
      </c>
      <c r="L6266" t="str">
        <v>ETHYLAN SN-90 BULK</v>
      </c>
      <c r="M6266" t="str">
        <v>ETHYLAN PT-3000 BULK</v>
      </c>
      <c r="N6266">
        <v>4</v>
      </c>
    </row>
    <row r="6267" spans="1:14">
      <c r="A6267">
        <f>IF(MOD(ROW()-3,COUNTA(tblProducts[Description]))=0,A6266+1,A6266)</f>
        <v>55</v>
      </c>
      <c r="B6267">
        <f>MOD(ROW()-3,COUNTA(tblProducts[Description]))+1</f>
        <v>109</v>
      </c>
      <c r="C6267" t="str">
        <f>_xlfn.XLOOKUP(A6267,tblProducts[Column1],tblProducts[Description])</f>
        <v>ETHYLAN SN-90 BULK</v>
      </c>
      <c r="D6267" t="str">
        <f>_xlfn.XLOOKUP(B6267,tblProducts[Column1],tblProducts[Description])</f>
        <v>ETHYLAN HB4/BULK</v>
      </c>
      <c r="E6267" t="s">
        <v>9</v>
      </c>
      <c r="F6267" t="s">
        <v>12</v>
      </c>
      <c r="G6267" t="s">
        <v>9</v>
      </c>
      <c r="H6267" t="s">
        <v>8</v>
      </c>
      <c r="I6267">
        <f t="shared" si="97"/>
        <v>4</v>
      </c>
      <c r="L6267" t="str">
        <v>ETHYLAN SN-90 BULK</v>
      </c>
      <c r="M6267" t="str">
        <v>ETHYLAN HB4/BULK</v>
      </c>
      <c r="N6267">
        <v>4</v>
      </c>
    </row>
    <row r="6268" spans="1:14">
      <c r="A6268">
        <f>IF(MOD(ROW()-3,COUNTA(tblProducts[Description]))=0,A6267+1,A6267)</f>
        <v>55</v>
      </c>
      <c r="B6268">
        <f>MOD(ROW()-3,COUNTA(tblProducts[Description]))+1</f>
        <v>110</v>
      </c>
      <c r="C6268" t="str">
        <f>_xlfn.XLOOKUP(A6268,tblProducts[Column1],tblProducts[Description])</f>
        <v>ETHYLAN SN-90 BULK</v>
      </c>
      <c r="D6268" t="str">
        <f>_xlfn.XLOOKUP(B6268,tblProducts[Column1],tblProducts[Description])</f>
        <v>ADSEE AB 600 BULK</v>
      </c>
      <c r="E6268" t="s">
        <v>9</v>
      </c>
      <c r="F6268" t="s">
        <v>12</v>
      </c>
      <c r="G6268" t="s">
        <v>7</v>
      </c>
      <c r="H6268" t="s">
        <v>8</v>
      </c>
      <c r="I6268">
        <f t="shared" si="97"/>
        <v>2</v>
      </c>
      <c r="L6268" t="str">
        <v>ETHYLAN SN-90 BULK</v>
      </c>
      <c r="M6268" t="str">
        <v>ADSEE AB 600 BULK</v>
      </c>
      <c r="N6268">
        <v>2</v>
      </c>
    </row>
    <row r="6269" spans="1:14">
      <c r="A6269">
        <f>IF(MOD(ROW()-3,COUNTA(tblProducts[Description]))=0,A6268+1,A6268)</f>
        <v>55</v>
      </c>
      <c r="B6269">
        <f>MOD(ROW()-3,COUNTA(tblProducts[Description]))+1</f>
        <v>111</v>
      </c>
      <c r="C6269" t="str">
        <f>_xlfn.XLOOKUP(A6269,tblProducts[Column1],tblProducts[Description])</f>
        <v>ETHYLAN SN-90 BULK</v>
      </c>
      <c r="D6269" t="str">
        <f>_xlfn.XLOOKUP(B6269,tblProducts[Column1],tblProducts[Description])</f>
        <v>WITCONOL PT-320  BULK</v>
      </c>
      <c r="E6269" t="s">
        <v>9</v>
      </c>
      <c r="F6269" t="s">
        <v>12</v>
      </c>
      <c r="G6269" t="s">
        <v>9</v>
      </c>
      <c r="H6269" t="s">
        <v>8</v>
      </c>
      <c r="I6269">
        <f t="shared" si="97"/>
        <v>4</v>
      </c>
      <c r="L6269" t="str">
        <v>ETHYLAN SN-90 BULK</v>
      </c>
      <c r="M6269" t="str">
        <v>WITCONOL PT-320  BULK</v>
      </c>
      <c r="N6269">
        <v>4</v>
      </c>
    </row>
    <row r="6270" spans="1:14">
      <c r="A6270">
        <f>IF(MOD(ROW()-3,COUNTA(tblProducts[Description]))=0,A6269+1,A6269)</f>
        <v>55</v>
      </c>
      <c r="B6270">
        <f>MOD(ROW()-3,COUNTA(tblProducts[Description]))+1</f>
        <v>112</v>
      </c>
      <c r="C6270" t="str">
        <f>_xlfn.XLOOKUP(A6270,tblProducts[Column1],tblProducts[Description])</f>
        <v>ETHYLAN SN-90 BULK</v>
      </c>
      <c r="D6270" t="str">
        <f>_xlfn.XLOOKUP(B6270,tblProducts[Column1],tblProducts[Description])</f>
        <v>ETHYLAN DA-3 BULK</v>
      </c>
      <c r="E6270" t="s">
        <v>9</v>
      </c>
      <c r="F6270" t="s">
        <v>12</v>
      </c>
      <c r="G6270" t="s">
        <v>9</v>
      </c>
      <c r="H6270" t="s">
        <v>8</v>
      </c>
      <c r="I6270">
        <f t="shared" si="97"/>
        <v>4</v>
      </c>
      <c r="L6270" t="str">
        <v>ETHYLAN SN-90 BULK</v>
      </c>
      <c r="M6270" t="str">
        <v>ETHYLAN DA-3 BULK</v>
      </c>
      <c r="N6270">
        <v>4</v>
      </c>
    </row>
    <row r="6271" spans="1:14">
      <c r="A6271">
        <f>IF(MOD(ROW()-3,COUNTA(tblProducts[Description]))=0,A6270+1,A6270)</f>
        <v>55</v>
      </c>
      <c r="B6271">
        <f>MOD(ROW()-3,COUNTA(tblProducts[Description]))+1</f>
        <v>113</v>
      </c>
      <c r="C6271" t="str">
        <f>_xlfn.XLOOKUP(A6271,tblProducts[Column1],tblProducts[Description])</f>
        <v>ETHYLAN SN-90 BULK</v>
      </c>
      <c r="D6271" t="str">
        <f>_xlfn.XLOOKUP(B6271,tblProducts[Column1],tblProducts[Description])</f>
        <v>ETHOMEEN O/12 BULK</v>
      </c>
      <c r="E6271" t="s">
        <v>9</v>
      </c>
      <c r="F6271" t="s">
        <v>12</v>
      </c>
      <c r="G6271" t="s">
        <v>9</v>
      </c>
      <c r="H6271" t="s">
        <v>8</v>
      </c>
      <c r="I6271">
        <f t="shared" si="97"/>
        <v>4</v>
      </c>
      <c r="L6271" t="str">
        <v>ETHYLAN SN-90 BULK</v>
      </c>
      <c r="M6271" t="str">
        <v>ETHOMEEN O/12 BULK</v>
      </c>
      <c r="N6271">
        <v>4</v>
      </c>
    </row>
    <row r="6272" spans="1:14">
      <c r="A6272">
        <f>IF(MOD(ROW()-3,COUNTA(tblProducts[Description]))=0,A6271+1,A6271)</f>
        <v>55</v>
      </c>
      <c r="B6272">
        <f>MOD(ROW()-3,COUNTA(tblProducts[Description]))+1</f>
        <v>114</v>
      </c>
      <c r="C6272" t="str">
        <f>_xlfn.XLOOKUP(A6272,tblProducts[Column1],tblProducts[Description])</f>
        <v>ETHYLAN SN-90 BULK</v>
      </c>
      <c r="D6272" t="str">
        <f>_xlfn.XLOOKUP(B6272,tblProducts[Column1],tblProducts[Description])</f>
        <v>WITCONOL PT-1000 BULK</v>
      </c>
      <c r="E6272" t="s">
        <v>9</v>
      </c>
      <c r="F6272" t="s">
        <v>12</v>
      </c>
      <c r="G6272" t="s">
        <v>9</v>
      </c>
      <c r="H6272" t="s">
        <v>8</v>
      </c>
      <c r="I6272">
        <f t="shared" si="97"/>
        <v>4</v>
      </c>
      <c r="L6272" t="str">
        <v>ETHYLAN SN-90 BULK</v>
      </c>
      <c r="M6272" t="str">
        <v>WITCONOL PT-1000 BULK</v>
      </c>
      <c r="N6272">
        <v>4</v>
      </c>
    </row>
    <row r="6273" spans="1:14">
      <c r="A6273">
        <f>IF(MOD(ROW()-3,COUNTA(tblProducts[Description]))=0,A6272+1,A6272)</f>
        <v>56</v>
      </c>
      <c r="B6273">
        <f>MOD(ROW()-3,COUNTA(tblProducts[Description]))+1</f>
        <v>1</v>
      </c>
      <c r="C6273" t="str">
        <f>_xlfn.XLOOKUP(A6273,tblProducts[Column1],tblProducts[Description])</f>
        <v>ETHYLAN TD-100 BULK</v>
      </c>
      <c r="D6273" t="str">
        <f>_xlfn.XLOOKUP(B6273,tblProducts[Column1],tblProducts[Description])</f>
        <v>ADSEE 4130 BULK</v>
      </c>
      <c r="E6273" t="s">
        <v>9</v>
      </c>
      <c r="F6273" t="s">
        <v>12</v>
      </c>
      <c r="G6273" t="s">
        <v>9</v>
      </c>
      <c r="H6273" t="s">
        <v>14</v>
      </c>
      <c r="I6273">
        <f t="shared" si="97"/>
        <v>4</v>
      </c>
      <c r="L6273" t="str">
        <v>ETHYLAN TD-100 BULK</v>
      </c>
      <c r="M6273" t="str">
        <v>ADSEE 4130 BULK</v>
      </c>
      <c r="N6273">
        <v>4</v>
      </c>
    </row>
    <row r="6274" spans="1:14">
      <c r="A6274">
        <f>IF(MOD(ROW()-3,COUNTA(tblProducts[Description]))=0,A6273+1,A6273)</f>
        <v>56</v>
      </c>
      <c r="B6274">
        <f>MOD(ROW()-3,COUNTA(tblProducts[Description]))+1</f>
        <v>2</v>
      </c>
      <c r="C6274" t="str">
        <f>_xlfn.XLOOKUP(A6274,tblProducts[Column1],tblProducts[Description])</f>
        <v>ETHYLAN TD-100 BULK</v>
      </c>
      <c r="D6274" t="str">
        <f>_xlfn.XLOOKUP(B6274,tblProducts[Column1],tblProducts[Description])</f>
        <v>ARMOSTAT 300 BULK</v>
      </c>
      <c r="E6274" t="s">
        <v>9</v>
      </c>
      <c r="F6274" t="s">
        <v>12</v>
      </c>
      <c r="G6274" t="s">
        <v>9</v>
      </c>
      <c r="H6274" t="s">
        <v>14</v>
      </c>
      <c r="I6274">
        <f t="shared" si="97"/>
        <v>4</v>
      </c>
      <c r="L6274" t="str">
        <v>ETHYLAN TD-100 BULK</v>
      </c>
      <c r="M6274" t="str">
        <v>ARMOSTAT 300 BULK</v>
      </c>
      <c r="N6274">
        <v>4</v>
      </c>
    </row>
    <row r="6275" spans="1:14">
      <c r="A6275">
        <f>IF(MOD(ROW()-3,COUNTA(tblProducts[Description]))=0,A6274+1,A6274)</f>
        <v>56</v>
      </c>
      <c r="B6275">
        <f>MOD(ROW()-3,COUNTA(tblProducts[Description]))+1</f>
        <v>3</v>
      </c>
      <c r="C6275" t="str">
        <f>_xlfn.XLOOKUP(A6275,tblProducts[Column1],tblProducts[Description])</f>
        <v>ETHYLAN TD-100 BULK</v>
      </c>
      <c r="D6275" t="str">
        <f>_xlfn.XLOOKUP(B6275,tblProducts[Column1],tblProducts[Description])</f>
        <v>ARMOSTAT 400 BULK</v>
      </c>
      <c r="E6275" t="s">
        <v>9</v>
      </c>
      <c r="F6275" t="s">
        <v>12</v>
      </c>
      <c r="G6275" t="s">
        <v>9</v>
      </c>
      <c r="H6275" t="s">
        <v>14</v>
      </c>
      <c r="I6275">
        <f t="shared" si="97"/>
        <v>4</v>
      </c>
      <c r="L6275" t="str">
        <v>ETHYLAN TD-100 BULK</v>
      </c>
      <c r="M6275" t="str">
        <v>ARMOSTAT 400 BULK</v>
      </c>
      <c r="N6275">
        <v>4</v>
      </c>
    </row>
    <row r="6276" spans="1:14">
      <c r="A6276">
        <f>IF(MOD(ROW()-3,COUNTA(tblProducts[Description]))=0,A6275+1,A6275)</f>
        <v>56</v>
      </c>
      <c r="B6276">
        <f>MOD(ROW()-3,COUNTA(tblProducts[Description]))+1</f>
        <v>4</v>
      </c>
      <c r="C6276" t="str">
        <f>_xlfn.XLOOKUP(A6276,tblProducts[Column1],tblProducts[Description])</f>
        <v>ETHYLAN TD-100 BULK</v>
      </c>
      <c r="D6276" t="str">
        <f>_xlfn.XLOOKUP(B6276,tblProducts[Column1],tblProducts[Description])</f>
        <v>ARMOSTAT 410 LM BULK</v>
      </c>
      <c r="E6276" t="s">
        <v>9</v>
      </c>
      <c r="F6276" t="s">
        <v>12</v>
      </c>
      <c r="G6276" t="s">
        <v>9</v>
      </c>
      <c r="H6276" t="s">
        <v>8</v>
      </c>
      <c r="I6276">
        <f t="shared" ref="I6276:I6339" si="98">IF(E6276="NO",0,IF(F6276="HEEL WASH",1.5,2))+IF(G6276="NO",0,2)</f>
        <v>4</v>
      </c>
      <c r="L6276" t="str">
        <v>ETHYLAN TD-100 BULK</v>
      </c>
      <c r="M6276" t="str">
        <v>ARMOSTAT 410 LM BULK</v>
      </c>
      <c r="N6276">
        <v>4</v>
      </c>
    </row>
    <row r="6277" spans="1:14">
      <c r="A6277">
        <f>IF(MOD(ROW()-3,COUNTA(tblProducts[Description]))=0,A6276+1,A6276)</f>
        <v>56</v>
      </c>
      <c r="B6277">
        <f>MOD(ROW()-3,COUNTA(tblProducts[Description]))+1</f>
        <v>5</v>
      </c>
      <c r="C6277" t="str">
        <f>_xlfn.XLOOKUP(A6277,tblProducts[Column1],tblProducts[Description])</f>
        <v>ETHYLAN TD-100 BULK</v>
      </c>
      <c r="D6277" t="str">
        <f>_xlfn.XLOOKUP(B6277,tblProducts[Column1],tblProducts[Description])</f>
        <v>ARMUL HE 5070 BULK</v>
      </c>
      <c r="E6277" t="s">
        <v>9</v>
      </c>
      <c r="F6277" t="s">
        <v>12</v>
      </c>
      <c r="G6277" t="s">
        <v>9</v>
      </c>
      <c r="H6277" t="s">
        <v>8</v>
      </c>
      <c r="I6277">
        <f t="shared" si="98"/>
        <v>4</v>
      </c>
      <c r="L6277" t="str">
        <v>ETHYLAN TD-100 BULK</v>
      </c>
      <c r="M6277" t="str">
        <v>ARMUL HE 5070 BULK</v>
      </c>
      <c r="N6277">
        <v>4</v>
      </c>
    </row>
    <row r="6278" spans="1:14">
      <c r="A6278">
        <f>IF(MOD(ROW()-3,COUNTA(tblProducts[Description]))=0,A6277+1,A6277)</f>
        <v>56</v>
      </c>
      <c r="B6278">
        <f>MOD(ROW()-3,COUNTA(tblProducts[Description]))+1</f>
        <v>6</v>
      </c>
      <c r="C6278" t="str">
        <f>_xlfn.XLOOKUP(A6278,tblProducts[Column1],tblProducts[Description])</f>
        <v>ETHYLAN TD-100 BULK</v>
      </c>
      <c r="D6278" t="str">
        <f>_xlfn.XLOOKUP(B6278,tblProducts[Column1],tblProducts[Description])</f>
        <v>BEROL 260 BULK</v>
      </c>
      <c r="E6278" t="s">
        <v>9</v>
      </c>
      <c r="F6278" t="s">
        <v>12</v>
      </c>
      <c r="G6278" t="s">
        <v>9</v>
      </c>
      <c r="H6278" t="s">
        <v>8</v>
      </c>
      <c r="I6278">
        <f t="shared" si="98"/>
        <v>4</v>
      </c>
      <c r="L6278" t="str">
        <v>ETHYLAN TD-100 BULK</v>
      </c>
      <c r="M6278" t="str">
        <v>BEROL 260 BULK</v>
      </c>
      <c r="N6278">
        <v>4</v>
      </c>
    </row>
    <row r="6279" spans="1:14">
      <c r="A6279">
        <f>IF(MOD(ROW()-3,COUNTA(tblProducts[Description]))=0,A6278+1,A6278)</f>
        <v>56</v>
      </c>
      <c r="B6279">
        <f>MOD(ROW()-3,COUNTA(tblProducts[Description]))+1</f>
        <v>7</v>
      </c>
      <c r="C6279" t="str">
        <f>_xlfn.XLOOKUP(A6279,tblProducts[Column1],tblProducts[Description])</f>
        <v>ETHYLAN TD-100 BULK</v>
      </c>
      <c r="D6279" t="str">
        <f>_xlfn.XLOOKUP(B6279,tblProducts[Column1],tblProducts[Description])</f>
        <v>BEROL 266 BULK</v>
      </c>
      <c r="E6279" t="s">
        <v>9</v>
      </c>
      <c r="F6279" t="s">
        <v>12</v>
      </c>
      <c r="G6279" t="s">
        <v>7</v>
      </c>
      <c r="H6279" t="s">
        <v>8</v>
      </c>
      <c r="I6279">
        <f t="shared" si="98"/>
        <v>2</v>
      </c>
      <c r="L6279" t="str">
        <v>ETHYLAN TD-100 BULK</v>
      </c>
      <c r="M6279" t="str">
        <v>BEROL 266 BULK</v>
      </c>
      <c r="N6279">
        <v>2</v>
      </c>
    </row>
    <row r="6280" spans="1:14">
      <c r="A6280">
        <f>IF(MOD(ROW()-3,COUNTA(tblProducts[Description]))=0,A6279+1,A6279)</f>
        <v>56</v>
      </c>
      <c r="B6280">
        <f>MOD(ROW()-3,COUNTA(tblProducts[Description]))+1</f>
        <v>8</v>
      </c>
      <c r="C6280" t="str">
        <f>_xlfn.XLOOKUP(A6280,tblProducts[Column1],tblProducts[Description])</f>
        <v>ETHYLAN TD-100 BULK</v>
      </c>
      <c r="D6280" t="str">
        <f>_xlfn.XLOOKUP(B6280,tblProducts[Column1],tblProducts[Description])</f>
        <v>BEROL 266V BULK</v>
      </c>
      <c r="E6280" t="s">
        <v>9</v>
      </c>
      <c r="F6280" t="s">
        <v>12</v>
      </c>
      <c r="G6280" t="s">
        <v>7</v>
      </c>
      <c r="H6280" t="s">
        <v>8</v>
      </c>
      <c r="I6280">
        <f t="shared" si="98"/>
        <v>2</v>
      </c>
      <c r="L6280" t="str">
        <v>ETHYLAN TD-100 BULK</v>
      </c>
      <c r="M6280" t="str">
        <v>BEROL 266V BULK</v>
      </c>
      <c r="N6280">
        <v>2</v>
      </c>
    </row>
    <row r="6281" spans="1:14">
      <c r="A6281">
        <f>IF(MOD(ROW()-3,COUNTA(tblProducts[Description]))=0,A6280+1,A6280)</f>
        <v>56</v>
      </c>
      <c r="B6281">
        <f>MOD(ROW()-3,COUNTA(tblProducts[Description]))+1</f>
        <v>9</v>
      </c>
      <c r="C6281" t="str">
        <f>_xlfn.XLOOKUP(A6281,tblProducts[Column1],tblProducts[Description])</f>
        <v>ETHYLAN TD-100 BULK</v>
      </c>
      <c r="D6281" t="str">
        <f>_xlfn.XLOOKUP(B6281,tblProducts[Column1],tblProducts[Description])</f>
        <v>BEROL 467 BULK</v>
      </c>
      <c r="E6281" t="s">
        <v>9</v>
      </c>
      <c r="F6281" t="s">
        <v>12</v>
      </c>
      <c r="G6281" t="s">
        <v>7</v>
      </c>
      <c r="H6281" t="s">
        <v>8</v>
      </c>
      <c r="I6281">
        <f t="shared" si="98"/>
        <v>2</v>
      </c>
      <c r="L6281" t="str">
        <v>ETHYLAN TD-100 BULK</v>
      </c>
      <c r="M6281" t="str">
        <v>BEROL 467 BULK</v>
      </c>
      <c r="N6281">
        <v>2</v>
      </c>
    </row>
    <row r="6282" spans="1:14">
      <c r="A6282">
        <f>IF(MOD(ROW()-3,COUNTA(tblProducts[Description]))=0,A6281+1,A6281)</f>
        <v>56</v>
      </c>
      <c r="B6282">
        <f>MOD(ROW()-3,COUNTA(tblProducts[Description]))+1</f>
        <v>10</v>
      </c>
      <c r="C6282" t="str">
        <f>_xlfn.XLOOKUP(A6282,tblProducts[Column1],tblProducts[Description])</f>
        <v>ETHYLAN TD-100 BULK</v>
      </c>
      <c r="D6282" t="str">
        <f>_xlfn.XLOOKUP(B6282,tblProducts[Column1],tblProducts[Description])</f>
        <v>BEROL OX 91-6 BULK</v>
      </c>
      <c r="E6282" t="s">
        <v>9</v>
      </c>
      <c r="F6282" t="s">
        <v>12</v>
      </c>
      <c r="G6282" t="s">
        <v>9</v>
      </c>
      <c r="H6282" t="s">
        <v>8</v>
      </c>
      <c r="I6282">
        <f t="shared" si="98"/>
        <v>4</v>
      </c>
      <c r="L6282" t="str">
        <v>ETHYLAN TD-100 BULK</v>
      </c>
      <c r="M6282" t="str">
        <v>BEROL OX 91-6 BULK</v>
      </c>
      <c r="N6282">
        <v>4</v>
      </c>
    </row>
    <row r="6283" spans="1:14">
      <c r="A6283">
        <f>IF(MOD(ROW()-3,COUNTA(tblProducts[Description]))=0,A6282+1,A6282)</f>
        <v>56</v>
      </c>
      <c r="B6283">
        <f>MOD(ROW()-3,COUNTA(tblProducts[Description]))+1</f>
        <v>11</v>
      </c>
      <c r="C6283" t="str">
        <f>_xlfn.XLOOKUP(A6283,tblProducts[Column1],tblProducts[Description])</f>
        <v>ETHYLAN TD-100 BULK</v>
      </c>
      <c r="D6283" t="str">
        <f>_xlfn.XLOOKUP(B6283,tblProducts[Column1],tblProducts[Description])</f>
        <v>C-5635 BULK</v>
      </c>
      <c r="E6283" t="s">
        <v>9</v>
      </c>
      <c r="F6283" t="s">
        <v>12</v>
      </c>
      <c r="G6283" t="s">
        <v>7</v>
      </c>
      <c r="H6283" t="s">
        <v>8</v>
      </c>
      <c r="I6283">
        <f t="shared" si="98"/>
        <v>2</v>
      </c>
      <c r="L6283" t="str">
        <v>ETHYLAN TD-100 BULK</v>
      </c>
      <c r="M6283" t="str">
        <v>C-5635 BULK</v>
      </c>
      <c r="N6283">
        <v>2</v>
      </c>
    </row>
    <row r="6284" spans="1:14">
      <c r="A6284">
        <f>IF(MOD(ROW()-3,COUNTA(tblProducts[Description]))=0,A6283+1,A6283)</f>
        <v>56</v>
      </c>
      <c r="B6284">
        <f>MOD(ROW()-3,COUNTA(tblProducts[Description]))+1</f>
        <v>12</v>
      </c>
      <c r="C6284" t="str">
        <f>_xlfn.XLOOKUP(A6284,tblProducts[Column1],tblProducts[Description])</f>
        <v>ETHYLAN TD-100 BULK</v>
      </c>
      <c r="D6284" t="str">
        <f>_xlfn.XLOOKUP(B6284,tblProducts[Column1],tblProducts[Description])</f>
        <v>C-6290 BULK</v>
      </c>
      <c r="E6284" t="s">
        <v>9</v>
      </c>
      <c r="F6284" t="s">
        <v>12</v>
      </c>
      <c r="G6284" t="s">
        <v>7</v>
      </c>
      <c r="H6284" t="s">
        <v>15</v>
      </c>
      <c r="I6284">
        <f t="shared" si="98"/>
        <v>2</v>
      </c>
      <c r="L6284" t="str">
        <v>ETHYLAN TD-100 BULK</v>
      </c>
      <c r="M6284" t="str">
        <v>C-6290 BULK</v>
      </c>
      <c r="N6284">
        <v>2</v>
      </c>
    </row>
    <row r="6285" spans="1:14">
      <c r="A6285">
        <f>IF(MOD(ROW()-3,COUNTA(tblProducts[Description]))=0,A6284+1,A6284)</f>
        <v>56</v>
      </c>
      <c r="B6285">
        <f>MOD(ROW()-3,COUNTA(tblProducts[Description]))+1</f>
        <v>13</v>
      </c>
      <c r="C6285" t="str">
        <f>_xlfn.XLOOKUP(A6285,tblProducts[Column1],tblProducts[Description])</f>
        <v>ETHYLAN TD-100 BULK</v>
      </c>
      <c r="D6285" t="str">
        <f>_xlfn.XLOOKUP(B6285,tblProducts[Column1],tblProducts[Description])</f>
        <v>C-6385 BULK</v>
      </c>
      <c r="E6285" t="s">
        <v>9</v>
      </c>
      <c r="F6285" t="s">
        <v>12</v>
      </c>
      <c r="G6285" t="s">
        <v>7</v>
      </c>
      <c r="H6285" t="s">
        <v>8</v>
      </c>
      <c r="I6285">
        <f t="shared" si="98"/>
        <v>2</v>
      </c>
      <c r="L6285" t="str">
        <v>ETHYLAN TD-100 BULK</v>
      </c>
      <c r="M6285" t="str">
        <v>C-6385 BULK</v>
      </c>
      <c r="N6285">
        <v>2</v>
      </c>
    </row>
    <row r="6286" spans="1:14">
      <c r="A6286">
        <f>IF(MOD(ROW()-3,COUNTA(tblProducts[Description]))=0,A6285+1,A6285)</f>
        <v>56</v>
      </c>
      <c r="B6286">
        <f>MOD(ROW()-3,COUNTA(tblProducts[Description]))+1</f>
        <v>14</v>
      </c>
      <c r="C6286" t="str">
        <f>_xlfn.XLOOKUP(A6286,tblProducts[Column1],tblProducts[Description])</f>
        <v>ETHYLAN TD-100 BULK</v>
      </c>
      <c r="D6286" t="str">
        <f>_xlfn.XLOOKUP(B6286,tblProducts[Column1],tblProducts[Description])</f>
        <v>C-6427 BULK</v>
      </c>
      <c r="E6286" t="s">
        <v>9</v>
      </c>
      <c r="F6286" t="s">
        <v>12</v>
      </c>
      <c r="G6286" t="s">
        <v>7</v>
      </c>
      <c r="H6286" t="s">
        <v>8</v>
      </c>
      <c r="I6286">
        <f t="shared" si="98"/>
        <v>2</v>
      </c>
      <c r="L6286" t="str">
        <v>ETHYLAN TD-100 BULK</v>
      </c>
      <c r="M6286" t="str">
        <v>C-6427 BULK</v>
      </c>
      <c r="N6286">
        <v>2</v>
      </c>
    </row>
    <row r="6287" spans="1:14">
      <c r="A6287">
        <f>IF(MOD(ROW()-3,COUNTA(tblProducts[Description]))=0,A6286+1,A6286)</f>
        <v>56</v>
      </c>
      <c r="B6287">
        <f>MOD(ROW()-3,COUNTA(tblProducts[Description]))+1</f>
        <v>15</v>
      </c>
      <c r="C6287" t="str">
        <f>_xlfn.XLOOKUP(A6287,tblProducts[Column1],tblProducts[Description])</f>
        <v>ETHYLAN TD-100 BULK</v>
      </c>
      <c r="D6287" t="str">
        <f>_xlfn.XLOOKUP(B6287,tblProducts[Column1],tblProducts[Description])</f>
        <v>EMULPON CO-200 BULK</v>
      </c>
      <c r="E6287" t="s">
        <v>9</v>
      </c>
      <c r="F6287" t="s">
        <v>12</v>
      </c>
      <c r="G6287" t="s">
        <v>7</v>
      </c>
      <c r="H6287" t="s">
        <v>8</v>
      </c>
      <c r="I6287">
        <f t="shared" si="98"/>
        <v>2</v>
      </c>
      <c r="L6287" t="str">
        <v>ETHYLAN TD-100 BULK</v>
      </c>
      <c r="M6287" t="str">
        <v>EMULPON CO-200 BULK</v>
      </c>
      <c r="N6287">
        <v>2</v>
      </c>
    </row>
    <row r="6288" spans="1:14">
      <c r="A6288">
        <f>IF(MOD(ROW()-3,COUNTA(tblProducts[Description]))=0,A6287+1,A6287)</f>
        <v>56</v>
      </c>
      <c r="B6288">
        <f>MOD(ROW()-3,COUNTA(tblProducts[Description]))+1</f>
        <v>16</v>
      </c>
      <c r="C6288" t="str">
        <f>_xlfn.XLOOKUP(A6288,tblProducts[Column1],tblProducts[Description])</f>
        <v>ETHYLAN TD-100 BULK</v>
      </c>
      <c r="D6288" t="str">
        <f>_xlfn.XLOOKUP(B6288,tblProducts[Column1],tblProducts[Description])</f>
        <v>EMULPON CO-360 BULK</v>
      </c>
      <c r="E6288" t="s">
        <v>9</v>
      </c>
      <c r="F6288" t="s">
        <v>12</v>
      </c>
      <c r="G6288" t="s">
        <v>7</v>
      </c>
      <c r="H6288" t="s">
        <v>8</v>
      </c>
      <c r="I6288">
        <f t="shared" si="98"/>
        <v>2</v>
      </c>
      <c r="L6288" t="str">
        <v>ETHYLAN TD-100 BULK</v>
      </c>
      <c r="M6288" t="str">
        <v>EMULPON CO-360 BULK</v>
      </c>
      <c r="N6288">
        <v>2</v>
      </c>
    </row>
    <row r="6289" spans="1:14">
      <c r="A6289">
        <f>IF(MOD(ROW()-3,COUNTA(tblProducts[Description]))=0,A6288+1,A6288)</f>
        <v>56</v>
      </c>
      <c r="B6289">
        <f>MOD(ROW()-3,COUNTA(tblProducts[Description]))+1</f>
        <v>17</v>
      </c>
      <c r="C6289" t="str">
        <f>_xlfn.XLOOKUP(A6289,tblProducts[Column1],tblProducts[Description])</f>
        <v>ETHYLAN TD-100 BULK</v>
      </c>
      <c r="D6289" t="str">
        <f>_xlfn.XLOOKUP(B6289,tblProducts[Column1],tblProducts[Description])</f>
        <v>EMULPON CO-550 BULK</v>
      </c>
      <c r="E6289" t="s">
        <v>9</v>
      </c>
      <c r="F6289" t="s">
        <v>12</v>
      </c>
      <c r="G6289" t="s">
        <v>7</v>
      </c>
      <c r="H6289" t="s">
        <v>8</v>
      </c>
      <c r="I6289">
        <f t="shared" si="98"/>
        <v>2</v>
      </c>
      <c r="L6289" t="str">
        <v>ETHYLAN TD-100 BULK</v>
      </c>
      <c r="M6289" t="str">
        <v>EMULPON CO-550 BULK</v>
      </c>
      <c r="N6289">
        <v>2</v>
      </c>
    </row>
    <row r="6290" spans="1:14">
      <c r="A6290">
        <f>IF(MOD(ROW()-3,COUNTA(tblProducts[Description]))=0,A6289+1,A6289)</f>
        <v>56</v>
      </c>
      <c r="B6290">
        <f>MOD(ROW()-3,COUNTA(tblProducts[Description]))+1</f>
        <v>18</v>
      </c>
      <c r="C6290" t="str">
        <f>_xlfn.XLOOKUP(A6290,tblProducts[Column1],tblProducts[Description])</f>
        <v>ETHYLAN TD-100 BULK</v>
      </c>
      <c r="D6290" t="str">
        <f>_xlfn.XLOOKUP(B6290,tblProducts[Column1],tblProducts[Description])</f>
        <v>ETHODUOMEEN HT/13 BULK</v>
      </c>
      <c r="E6290" t="s">
        <v>9</v>
      </c>
      <c r="F6290" t="s">
        <v>12</v>
      </c>
      <c r="G6290" t="s">
        <v>7</v>
      </c>
      <c r="H6290" t="s">
        <v>8</v>
      </c>
      <c r="I6290">
        <f t="shared" si="98"/>
        <v>2</v>
      </c>
      <c r="L6290" t="str">
        <v>ETHYLAN TD-100 BULK</v>
      </c>
      <c r="M6290" t="str">
        <v>ETHODUOMEEN HT/13 BULK</v>
      </c>
      <c r="N6290">
        <v>2</v>
      </c>
    </row>
    <row r="6291" spans="1:14">
      <c r="A6291">
        <f>IF(MOD(ROW()-3,COUNTA(tblProducts[Description]))=0,A6290+1,A6290)</f>
        <v>56</v>
      </c>
      <c r="B6291">
        <f>MOD(ROW()-3,COUNTA(tblProducts[Description]))+1</f>
        <v>19</v>
      </c>
      <c r="C6291" t="str">
        <f>_xlfn.XLOOKUP(A6291,tblProducts[Column1],tblProducts[Description])</f>
        <v>ETHYLAN TD-100 BULK</v>
      </c>
      <c r="D6291" t="str">
        <f>_xlfn.XLOOKUP(B6291,tblProducts[Column1],tblProducts[Description])</f>
        <v>ETHODUOMEEN T/13 BULK</v>
      </c>
      <c r="E6291" t="s">
        <v>9</v>
      </c>
      <c r="F6291" t="s">
        <v>12</v>
      </c>
      <c r="G6291" t="s">
        <v>7</v>
      </c>
      <c r="H6291" t="s">
        <v>8</v>
      </c>
      <c r="I6291">
        <f t="shared" si="98"/>
        <v>2</v>
      </c>
      <c r="L6291" t="str">
        <v>ETHYLAN TD-100 BULK</v>
      </c>
      <c r="M6291" t="str">
        <v>ETHODUOMEEN T/13 BULK</v>
      </c>
      <c r="N6291">
        <v>2</v>
      </c>
    </row>
    <row r="6292" spans="1:14">
      <c r="A6292">
        <f>IF(MOD(ROW()-3,COUNTA(tblProducts[Description]))=0,A6291+1,A6291)</f>
        <v>56</v>
      </c>
      <c r="B6292">
        <f>MOD(ROW()-3,COUNTA(tblProducts[Description]))+1</f>
        <v>20</v>
      </c>
      <c r="C6292" t="str">
        <f>_xlfn.XLOOKUP(A6292,tblProducts[Column1],tblProducts[Description])</f>
        <v>ETHYLAN TD-100 BULK</v>
      </c>
      <c r="D6292" t="str">
        <f>_xlfn.XLOOKUP(B6292,tblProducts[Column1],tblProducts[Description])</f>
        <v>ETHODUOMEEN T/13N BULK</v>
      </c>
      <c r="E6292" t="s">
        <v>9</v>
      </c>
      <c r="F6292" t="s">
        <v>12</v>
      </c>
      <c r="G6292" t="s">
        <v>7</v>
      </c>
      <c r="H6292" t="s">
        <v>15</v>
      </c>
      <c r="I6292">
        <f t="shared" si="98"/>
        <v>2</v>
      </c>
      <c r="L6292" t="str">
        <v>ETHYLAN TD-100 BULK</v>
      </c>
      <c r="M6292" t="str">
        <v>ETHODUOMEEN T/13N BULK</v>
      </c>
      <c r="N6292">
        <v>2</v>
      </c>
    </row>
    <row r="6293" spans="1:14">
      <c r="A6293">
        <f>IF(MOD(ROW()-3,COUNTA(tblProducts[Description]))=0,A6292+1,A6292)</f>
        <v>56</v>
      </c>
      <c r="B6293">
        <f>MOD(ROW()-3,COUNTA(tblProducts[Description]))+1</f>
        <v>21</v>
      </c>
      <c r="C6293" t="str">
        <f>_xlfn.XLOOKUP(A6293,tblProducts[Column1],tblProducts[Description])</f>
        <v>ETHYLAN TD-100 BULK</v>
      </c>
      <c r="D6293" t="str">
        <f>_xlfn.XLOOKUP(B6293,tblProducts[Column1],tblProducts[Description])</f>
        <v>ETHODUOMEEN T/20 BULK</v>
      </c>
      <c r="E6293" t="s">
        <v>9</v>
      </c>
      <c r="F6293" t="s">
        <v>12</v>
      </c>
      <c r="G6293" t="s">
        <v>7</v>
      </c>
      <c r="H6293" t="s">
        <v>8</v>
      </c>
      <c r="I6293">
        <f t="shared" si="98"/>
        <v>2</v>
      </c>
      <c r="L6293" t="str">
        <v>ETHYLAN TD-100 BULK</v>
      </c>
      <c r="M6293" t="str">
        <v>ETHODUOMEEN T/20 BULK</v>
      </c>
      <c r="N6293">
        <v>2</v>
      </c>
    </row>
    <row r="6294" spans="1:14">
      <c r="A6294">
        <f>IF(MOD(ROW()-3,COUNTA(tblProducts[Description]))=0,A6293+1,A6293)</f>
        <v>56</v>
      </c>
      <c r="B6294">
        <f>MOD(ROW()-3,COUNTA(tblProducts[Description]))+1</f>
        <v>22</v>
      </c>
      <c r="C6294" t="str">
        <f>_xlfn.XLOOKUP(A6294,tblProducts[Column1],tblProducts[Description])</f>
        <v>ETHYLAN TD-100 BULK</v>
      </c>
      <c r="D6294" t="str">
        <f>_xlfn.XLOOKUP(B6294,tblProducts[Column1],tblProducts[Description])</f>
        <v>ETHODUOMEEN T/25 BULK</v>
      </c>
      <c r="E6294" t="s">
        <v>9</v>
      </c>
      <c r="F6294" t="s">
        <v>12</v>
      </c>
      <c r="G6294" t="s">
        <v>7</v>
      </c>
      <c r="H6294" t="s">
        <v>8</v>
      </c>
      <c r="I6294">
        <f t="shared" si="98"/>
        <v>2</v>
      </c>
      <c r="L6294" t="str">
        <v>ETHYLAN TD-100 BULK</v>
      </c>
      <c r="M6294" t="str">
        <v>ETHODUOMEEN T/25 BULK</v>
      </c>
      <c r="N6294">
        <v>2</v>
      </c>
    </row>
    <row r="6295" spans="1:14">
      <c r="A6295">
        <f>IF(MOD(ROW()-3,COUNTA(tblProducts[Description]))=0,A6294+1,A6294)</f>
        <v>56</v>
      </c>
      <c r="B6295">
        <f>MOD(ROW()-3,COUNTA(tblProducts[Description]))+1</f>
        <v>23</v>
      </c>
      <c r="C6295" t="str">
        <f>_xlfn.XLOOKUP(A6295,tblProducts[Column1],tblProducts[Description])</f>
        <v>ETHYLAN TD-100 BULK</v>
      </c>
      <c r="D6295" t="str">
        <f>_xlfn.XLOOKUP(B6295,tblProducts[Column1],tblProducts[Description])</f>
        <v>ETHOFAT 242/25 BULK</v>
      </c>
      <c r="E6295" t="s">
        <v>9</v>
      </c>
      <c r="F6295" t="s">
        <v>12</v>
      </c>
      <c r="G6295" t="s">
        <v>7</v>
      </c>
      <c r="H6295" t="s">
        <v>8</v>
      </c>
      <c r="I6295">
        <f t="shared" si="98"/>
        <v>2</v>
      </c>
      <c r="L6295" t="str">
        <v>ETHYLAN TD-100 BULK</v>
      </c>
      <c r="M6295" t="str">
        <v>ETHOFAT 242/25 BULK</v>
      </c>
      <c r="N6295">
        <v>2</v>
      </c>
    </row>
    <row r="6296" spans="1:14">
      <c r="A6296">
        <f>IF(MOD(ROW()-3,COUNTA(tblProducts[Description]))=0,A6295+1,A6295)</f>
        <v>56</v>
      </c>
      <c r="B6296">
        <f>MOD(ROW()-3,COUNTA(tblProducts[Description]))+1</f>
        <v>24</v>
      </c>
      <c r="C6296" t="str">
        <f>_xlfn.XLOOKUP(A6296,tblProducts[Column1],tblProducts[Description])</f>
        <v>ETHYLAN TD-100 BULK</v>
      </c>
      <c r="D6296" t="str">
        <f>_xlfn.XLOOKUP(B6296,tblProducts[Column1],tblProducts[Description])</f>
        <v>ETHOMEEN C/12S BULK</v>
      </c>
      <c r="E6296" t="s">
        <v>9</v>
      </c>
      <c r="F6296" t="s">
        <v>12</v>
      </c>
      <c r="G6296" t="s">
        <v>7</v>
      </c>
      <c r="H6296" t="s">
        <v>8</v>
      </c>
      <c r="I6296">
        <f t="shared" si="98"/>
        <v>2</v>
      </c>
      <c r="L6296" t="str">
        <v>ETHYLAN TD-100 BULK</v>
      </c>
      <c r="M6296" t="str">
        <v>ETHOMEEN C/12S BULK</v>
      </c>
      <c r="N6296">
        <v>2</v>
      </c>
    </row>
    <row r="6297" spans="1:14">
      <c r="A6297">
        <f>IF(MOD(ROW()-3,COUNTA(tblProducts[Description]))=0,A6296+1,A6296)</f>
        <v>56</v>
      </c>
      <c r="B6297">
        <f>MOD(ROW()-3,COUNTA(tblProducts[Description]))+1</f>
        <v>25</v>
      </c>
      <c r="C6297" t="str">
        <f>_xlfn.XLOOKUP(A6297,tblProducts[Column1],tblProducts[Description])</f>
        <v>ETHYLAN TD-100 BULK</v>
      </c>
      <c r="D6297" t="str">
        <f>_xlfn.XLOOKUP(B6297,tblProducts[Column1],tblProducts[Description])</f>
        <v>ETHOMEEN 18/12 BULK</v>
      </c>
      <c r="E6297" t="s">
        <v>9</v>
      </c>
      <c r="F6297" t="s">
        <v>12</v>
      </c>
      <c r="G6297" t="s">
        <v>7</v>
      </c>
      <c r="H6297" t="s">
        <v>8</v>
      </c>
      <c r="I6297">
        <f t="shared" si="98"/>
        <v>2</v>
      </c>
      <c r="L6297" t="str">
        <v>ETHYLAN TD-100 BULK</v>
      </c>
      <c r="M6297" t="str">
        <v>ETHOMEEN 18/12 BULK</v>
      </c>
      <c r="N6297">
        <v>2</v>
      </c>
    </row>
    <row r="6298" spans="1:14">
      <c r="A6298">
        <f>IF(MOD(ROW()-3,COUNTA(tblProducts[Description]))=0,A6297+1,A6297)</f>
        <v>56</v>
      </c>
      <c r="B6298">
        <f>MOD(ROW()-3,COUNTA(tblProducts[Description]))+1</f>
        <v>26</v>
      </c>
      <c r="C6298" t="str">
        <f>_xlfn.XLOOKUP(A6298,tblProducts[Column1],tblProducts[Description])</f>
        <v>ETHYLAN TD-100 BULK</v>
      </c>
      <c r="D6298" t="str">
        <f>_xlfn.XLOOKUP(B6298,tblProducts[Column1],tblProducts[Description])</f>
        <v>ETHOMEEN 18/25 BULK</v>
      </c>
      <c r="E6298" t="s">
        <v>9</v>
      </c>
      <c r="F6298" t="s">
        <v>12</v>
      </c>
      <c r="G6298" t="s">
        <v>7</v>
      </c>
      <c r="H6298" t="s">
        <v>8</v>
      </c>
      <c r="I6298">
        <f t="shared" si="98"/>
        <v>2</v>
      </c>
      <c r="L6298" t="str">
        <v>ETHYLAN TD-100 BULK</v>
      </c>
      <c r="M6298" t="str">
        <v>ETHOMEEN 18/25 BULK</v>
      </c>
      <c r="N6298">
        <v>2</v>
      </c>
    </row>
    <row r="6299" spans="1:14">
      <c r="A6299">
        <f>IF(MOD(ROW()-3,COUNTA(tblProducts[Description]))=0,A6298+1,A6298)</f>
        <v>56</v>
      </c>
      <c r="B6299">
        <f>MOD(ROW()-3,COUNTA(tblProducts[Description]))+1</f>
        <v>27</v>
      </c>
      <c r="C6299" t="str">
        <f>_xlfn.XLOOKUP(A6299,tblProducts[Column1],tblProducts[Description])</f>
        <v>ETHYLAN TD-100 BULK</v>
      </c>
      <c r="D6299" t="str">
        <f>_xlfn.XLOOKUP(B6299,tblProducts[Column1],tblProducts[Description])</f>
        <v>ETHOMEEN C/12 BULK</v>
      </c>
      <c r="E6299" t="s">
        <v>9</v>
      </c>
      <c r="F6299" t="s">
        <v>12</v>
      </c>
      <c r="G6299" t="s">
        <v>7</v>
      </c>
      <c r="H6299" t="s">
        <v>16</v>
      </c>
      <c r="I6299">
        <f t="shared" si="98"/>
        <v>2</v>
      </c>
      <c r="L6299" t="str">
        <v>ETHYLAN TD-100 BULK</v>
      </c>
      <c r="M6299" t="str">
        <v>ETHOMEEN C/12 BULK</v>
      </c>
      <c r="N6299">
        <v>2</v>
      </c>
    </row>
    <row r="6300" spans="1:14">
      <c r="A6300">
        <f>IF(MOD(ROW()-3,COUNTA(tblProducts[Description]))=0,A6299+1,A6299)</f>
        <v>56</v>
      </c>
      <c r="B6300">
        <f>MOD(ROW()-3,COUNTA(tblProducts[Description]))+1</f>
        <v>28</v>
      </c>
      <c r="C6300" t="str">
        <f>_xlfn.XLOOKUP(A6300,tblProducts[Column1],tblProducts[Description])</f>
        <v>ETHYLAN TD-100 BULK</v>
      </c>
      <c r="D6300" t="str">
        <f>_xlfn.XLOOKUP(B6300,tblProducts[Column1],tblProducts[Description])</f>
        <v>ETHOMEEN C/12 M BULK</v>
      </c>
      <c r="E6300" t="s">
        <v>9</v>
      </c>
      <c r="F6300" t="s">
        <v>12</v>
      </c>
      <c r="G6300" t="s">
        <v>7</v>
      </c>
      <c r="H6300" t="s">
        <v>8</v>
      </c>
      <c r="I6300">
        <f t="shared" si="98"/>
        <v>2</v>
      </c>
      <c r="L6300" t="str">
        <v>ETHYLAN TD-100 BULK</v>
      </c>
      <c r="M6300" t="str">
        <v>ETHOMEEN C/12 M BULK</v>
      </c>
      <c r="N6300">
        <v>2</v>
      </c>
    </row>
    <row r="6301" spans="1:14">
      <c r="A6301">
        <f>IF(MOD(ROW()-3,COUNTA(tblProducts[Description]))=0,A6300+1,A6300)</f>
        <v>56</v>
      </c>
      <c r="B6301">
        <f>MOD(ROW()-3,COUNTA(tblProducts[Description]))+1</f>
        <v>29</v>
      </c>
      <c r="C6301" t="str">
        <f>_xlfn.XLOOKUP(A6301,tblProducts[Column1],tblProducts[Description])</f>
        <v>ETHYLAN TD-100 BULK</v>
      </c>
      <c r="D6301" t="str">
        <f>_xlfn.XLOOKUP(B6301,tblProducts[Column1],tblProducts[Description])</f>
        <v>ETHOMEEN C/12 SUN BULK</v>
      </c>
      <c r="E6301" t="s">
        <v>9</v>
      </c>
      <c r="F6301" t="s">
        <v>12</v>
      </c>
      <c r="G6301" t="s">
        <v>7</v>
      </c>
      <c r="H6301" t="s">
        <v>8</v>
      </c>
      <c r="I6301">
        <f t="shared" si="98"/>
        <v>2</v>
      </c>
      <c r="L6301" t="str">
        <v>ETHYLAN TD-100 BULK</v>
      </c>
      <c r="M6301" t="str">
        <v>ETHOMEEN C/12 SUN BULK</v>
      </c>
      <c r="N6301">
        <v>2</v>
      </c>
    </row>
    <row r="6302" spans="1:14">
      <c r="A6302">
        <f>IF(MOD(ROW()-3,COUNTA(tblProducts[Description]))=0,A6301+1,A6301)</f>
        <v>56</v>
      </c>
      <c r="B6302">
        <f>MOD(ROW()-3,COUNTA(tblProducts[Description]))+1</f>
        <v>30</v>
      </c>
      <c r="C6302" t="str">
        <f>_xlfn.XLOOKUP(A6302,tblProducts[Column1],tblProducts[Description])</f>
        <v>ETHYLAN TD-100 BULK</v>
      </c>
      <c r="D6302" t="str">
        <f>_xlfn.XLOOKUP(B6302,tblProducts[Column1],tblProducts[Description])</f>
        <v>ETHOMEEN C/12 UN BULK</v>
      </c>
      <c r="E6302" t="s">
        <v>9</v>
      </c>
      <c r="F6302" t="s">
        <v>12</v>
      </c>
      <c r="G6302" t="s">
        <v>7</v>
      </c>
      <c r="H6302" t="s">
        <v>8</v>
      </c>
      <c r="I6302">
        <f t="shared" si="98"/>
        <v>2</v>
      </c>
      <c r="L6302" t="str">
        <v>ETHYLAN TD-100 BULK</v>
      </c>
      <c r="M6302" t="str">
        <v>ETHOMEEN C/12 UN BULK</v>
      </c>
      <c r="N6302">
        <v>2</v>
      </c>
    </row>
    <row r="6303" spans="1:14">
      <c r="A6303">
        <f>IF(MOD(ROW()-3,COUNTA(tblProducts[Description]))=0,A6302+1,A6302)</f>
        <v>56</v>
      </c>
      <c r="B6303">
        <f>MOD(ROW()-3,COUNTA(tblProducts[Description]))+1</f>
        <v>31</v>
      </c>
      <c r="C6303" t="str">
        <f>_xlfn.XLOOKUP(A6303,tblProducts[Column1],tblProducts[Description])</f>
        <v>ETHYLAN TD-100 BULK</v>
      </c>
      <c r="D6303" t="str">
        <f>_xlfn.XLOOKUP(B6303,tblProducts[Column1],tblProducts[Description])</f>
        <v>ETHOMEEN C/15 BULK</v>
      </c>
      <c r="E6303" t="s">
        <v>9</v>
      </c>
      <c r="F6303" t="s">
        <v>12</v>
      </c>
      <c r="G6303" t="s">
        <v>7</v>
      </c>
      <c r="H6303" t="s">
        <v>8</v>
      </c>
      <c r="I6303">
        <f t="shared" si="98"/>
        <v>2</v>
      </c>
      <c r="L6303" t="str">
        <v>ETHYLAN TD-100 BULK</v>
      </c>
      <c r="M6303" t="str">
        <v>ETHOMEEN C/15 BULK</v>
      </c>
      <c r="N6303">
        <v>2</v>
      </c>
    </row>
    <row r="6304" spans="1:14">
      <c r="A6304">
        <f>IF(MOD(ROW()-3,COUNTA(tblProducts[Description]))=0,A6303+1,A6303)</f>
        <v>56</v>
      </c>
      <c r="B6304">
        <f>MOD(ROW()-3,COUNTA(tblProducts[Description]))+1</f>
        <v>32</v>
      </c>
      <c r="C6304" t="str">
        <f>_xlfn.XLOOKUP(A6304,tblProducts[Column1],tblProducts[Description])</f>
        <v>ETHYLAN TD-100 BULK</v>
      </c>
      <c r="D6304" t="str">
        <f>_xlfn.XLOOKUP(B6304,tblProducts[Column1],tblProducts[Description])</f>
        <v>ETHOMEEN C/17 BULK</v>
      </c>
      <c r="E6304" t="s">
        <v>9</v>
      </c>
      <c r="F6304" t="s">
        <v>12</v>
      </c>
      <c r="G6304" t="s">
        <v>7</v>
      </c>
      <c r="H6304" t="s">
        <v>8</v>
      </c>
      <c r="I6304">
        <f t="shared" si="98"/>
        <v>2</v>
      </c>
      <c r="L6304" t="str">
        <v>ETHYLAN TD-100 BULK</v>
      </c>
      <c r="M6304" t="str">
        <v>ETHOMEEN C/17 BULK</v>
      </c>
      <c r="N6304">
        <v>2</v>
      </c>
    </row>
    <row r="6305" spans="1:14">
      <c r="A6305">
        <f>IF(MOD(ROW()-3,COUNTA(tblProducts[Description]))=0,A6304+1,A6304)</f>
        <v>56</v>
      </c>
      <c r="B6305">
        <f>MOD(ROW()-3,COUNTA(tblProducts[Description]))+1</f>
        <v>33</v>
      </c>
      <c r="C6305" t="str">
        <f>_xlfn.XLOOKUP(A6305,tblProducts[Column1],tblProducts[Description])</f>
        <v>ETHYLAN TD-100 BULK</v>
      </c>
      <c r="D6305" t="str">
        <f>_xlfn.XLOOKUP(B6305,tblProducts[Column1],tblProducts[Description])</f>
        <v>ETHOMEEN C/25A BULK</v>
      </c>
      <c r="E6305" t="s">
        <v>9</v>
      </c>
      <c r="F6305" t="s">
        <v>12</v>
      </c>
      <c r="G6305" t="s">
        <v>7</v>
      </c>
      <c r="H6305" t="s">
        <v>8</v>
      </c>
      <c r="I6305">
        <f t="shared" si="98"/>
        <v>2</v>
      </c>
      <c r="L6305" t="str">
        <v>ETHYLAN TD-100 BULK</v>
      </c>
      <c r="M6305" t="str">
        <v>ETHOMEEN C/25A BULK</v>
      </c>
      <c r="N6305">
        <v>2</v>
      </c>
    </row>
    <row r="6306" spans="1:14">
      <c r="A6306">
        <f>IF(MOD(ROW()-3,COUNTA(tblProducts[Description]))=0,A6305+1,A6305)</f>
        <v>56</v>
      </c>
      <c r="B6306">
        <f>MOD(ROW()-3,COUNTA(tblProducts[Description]))+1</f>
        <v>34</v>
      </c>
      <c r="C6306" t="str">
        <f>_xlfn.XLOOKUP(A6306,tblProducts[Column1],tblProducts[Description])</f>
        <v>ETHYLAN TD-100 BULK</v>
      </c>
      <c r="D6306" t="str">
        <f>_xlfn.XLOOKUP(B6306,tblProducts[Column1],tblProducts[Description])</f>
        <v>ETHOMEEN C/25A S BULK</v>
      </c>
      <c r="E6306" t="s">
        <v>9</v>
      </c>
      <c r="F6306" t="s">
        <v>12</v>
      </c>
      <c r="G6306" t="s">
        <v>9</v>
      </c>
      <c r="H6306" t="s">
        <v>8</v>
      </c>
      <c r="I6306">
        <f t="shared" si="98"/>
        <v>4</v>
      </c>
      <c r="L6306" t="str">
        <v>ETHYLAN TD-100 BULK</v>
      </c>
      <c r="M6306" t="str">
        <v>ETHOMEEN C/25A S BULK</v>
      </c>
      <c r="N6306">
        <v>4</v>
      </c>
    </row>
    <row r="6307" spans="1:14">
      <c r="A6307">
        <f>IF(MOD(ROW()-3,COUNTA(tblProducts[Description]))=0,A6306+1,A6306)</f>
        <v>56</v>
      </c>
      <c r="B6307">
        <f>MOD(ROW()-3,COUNTA(tblProducts[Description]))+1</f>
        <v>35</v>
      </c>
      <c r="C6307" t="str">
        <f>_xlfn.XLOOKUP(A6307,tblProducts[Column1],tblProducts[Description])</f>
        <v>ETHYLAN TD-100 BULK</v>
      </c>
      <c r="D6307" t="str">
        <f>_xlfn.XLOOKUP(B6307,tblProducts[Column1],tblProducts[Description])</f>
        <v>ETHOMEEN O/12LC BULK</v>
      </c>
      <c r="E6307" t="s">
        <v>9</v>
      </c>
      <c r="F6307" t="s">
        <v>12</v>
      </c>
      <c r="G6307" t="s">
        <v>9</v>
      </c>
      <c r="H6307" t="s">
        <v>8</v>
      </c>
      <c r="I6307">
        <f t="shared" si="98"/>
        <v>4</v>
      </c>
      <c r="L6307" t="str">
        <v>ETHYLAN TD-100 BULK</v>
      </c>
      <c r="M6307" t="str">
        <v>ETHOMEEN O/12LC BULK</v>
      </c>
      <c r="N6307">
        <v>4</v>
      </c>
    </row>
    <row r="6308" spans="1:14">
      <c r="A6308">
        <f>IF(MOD(ROW()-3,COUNTA(tblProducts[Description]))=0,A6307+1,A6307)</f>
        <v>56</v>
      </c>
      <c r="B6308">
        <f>MOD(ROW()-3,COUNTA(tblProducts[Description]))+1</f>
        <v>36</v>
      </c>
      <c r="C6308" t="str">
        <f>_xlfn.XLOOKUP(A6308,tblProducts[Column1],tblProducts[Description])</f>
        <v>ETHYLAN TD-100 BULK</v>
      </c>
      <c r="D6308" t="str">
        <f>_xlfn.XLOOKUP(B6308,tblProducts[Column1],tblProducts[Description])</f>
        <v>ETHOMEEN SV/12 BULK</v>
      </c>
      <c r="E6308" t="s">
        <v>7</v>
      </c>
      <c r="G6308" t="s">
        <v>7</v>
      </c>
      <c r="H6308" t="s">
        <v>8</v>
      </c>
      <c r="I6308">
        <f t="shared" si="98"/>
        <v>0</v>
      </c>
      <c r="L6308" t="str">
        <v>ETHYLAN TD-100 BULK</v>
      </c>
      <c r="M6308" t="str">
        <v>ETHOMEEN SV/12 BULK</v>
      </c>
      <c r="N6308">
        <v>0</v>
      </c>
    </row>
    <row r="6309" spans="1:14">
      <c r="A6309">
        <f>IF(MOD(ROW()-3,COUNTA(tblProducts[Description]))=0,A6308+1,A6308)</f>
        <v>56</v>
      </c>
      <c r="B6309">
        <f>MOD(ROW()-3,COUNTA(tblProducts[Description]))+1</f>
        <v>37</v>
      </c>
      <c r="C6309" t="str">
        <f>_xlfn.XLOOKUP(A6309,tblProducts[Column1],tblProducts[Description])</f>
        <v>ETHYLAN TD-100 BULK</v>
      </c>
      <c r="D6309" t="str">
        <f>_xlfn.XLOOKUP(B6309,tblProducts[Column1],tblProducts[Description])</f>
        <v>ETHOMEEN SV/15 BULK</v>
      </c>
      <c r="E6309" t="s">
        <v>9</v>
      </c>
      <c r="F6309" t="s">
        <v>12</v>
      </c>
      <c r="G6309" t="s">
        <v>7</v>
      </c>
      <c r="H6309" t="s">
        <v>8</v>
      </c>
      <c r="I6309">
        <f t="shared" si="98"/>
        <v>2</v>
      </c>
      <c r="L6309" t="str">
        <v>ETHYLAN TD-100 BULK</v>
      </c>
      <c r="M6309" t="str">
        <v>ETHOMEEN SV/15 BULK</v>
      </c>
      <c r="N6309">
        <v>2</v>
      </c>
    </row>
    <row r="6310" spans="1:14">
      <c r="A6310">
        <f>IF(MOD(ROW()-3,COUNTA(tblProducts[Description]))=0,A6309+1,A6309)</f>
        <v>56</v>
      </c>
      <c r="B6310">
        <f>MOD(ROW()-3,COUNTA(tblProducts[Description]))+1</f>
        <v>38</v>
      </c>
      <c r="C6310" t="str">
        <f>_xlfn.XLOOKUP(A6310,tblProducts[Column1],tblProducts[Description])</f>
        <v>ETHYLAN TD-100 BULK</v>
      </c>
      <c r="D6310" t="str">
        <f>_xlfn.XLOOKUP(B6310,tblProducts[Column1],tblProducts[Description])</f>
        <v>ETHOMEEN SV/15C BULK</v>
      </c>
      <c r="E6310" t="s">
        <v>9</v>
      </c>
      <c r="F6310" t="s">
        <v>12</v>
      </c>
      <c r="G6310" t="s">
        <v>7</v>
      </c>
      <c r="H6310" t="s">
        <v>8</v>
      </c>
      <c r="I6310">
        <f t="shared" si="98"/>
        <v>2</v>
      </c>
      <c r="L6310" t="str">
        <v>ETHYLAN TD-100 BULK</v>
      </c>
      <c r="M6310" t="str">
        <v>ETHOMEEN SV/15C BULK</v>
      </c>
      <c r="N6310">
        <v>2</v>
      </c>
    </row>
    <row r="6311" spans="1:14">
      <c r="A6311">
        <f>IF(MOD(ROW()-3,COUNTA(tblProducts[Description]))=0,A6310+1,A6310)</f>
        <v>56</v>
      </c>
      <c r="B6311">
        <f>MOD(ROW()-3,COUNTA(tblProducts[Description]))+1</f>
        <v>39</v>
      </c>
      <c r="C6311" t="str">
        <f>_xlfn.XLOOKUP(A6311,tblProducts[Column1],tblProducts[Description])</f>
        <v>ETHYLAN TD-100 BULK</v>
      </c>
      <c r="D6311" t="str">
        <f>_xlfn.XLOOKUP(B6311,tblProducts[Column1],tblProducts[Description])</f>
        <v>ETHOMEEN SV/25 BULK</v>
      </c>
      <c r="E6311" t="s">
        <v>9</v>
      </c>
      <c r="F6311" t="s">
        <v>12</v>
      </c>
      <c r="G6311" t="s">
        <v>7</v>
      </c>
      <c r="H6311" t="s">
        <v>8</v>
      </c>
      <c r="I6311">
        <f t="shared" si="98"/>
        <v>2</v>
      </c>
      <c r="L6311" t="str">
        <v>ETHYLAN TD-100 BULK</v>
      </c>
      <c r="M6311" t="str">
        <v>ETHOMEEN SV/25 BULK</v>
      </c>
      <c r="N6311">
        <v>2</v>
      </c>
    </row>
    <row r="6312" spans="1:14">
      <c r="A6312">
        <f>IF(MOD(ROW()-3,COUNTA(tblProducts[Description]))=0,A6311+1,A6311)</f>
        <v>56</v>
      </c>
      <c r="B6312">
        <f>MOD(ROW()-3,COUNTA(tblProducts[Description]))+1</f>
        <v>40</v>
      </c>
      <c r="C6312" t="str">
        <f>_xlfn.XLOOKUP(A6312,tblProducts[Column1],tblProducts[Description])</f>
        <v>ETHYLAN TD-100 BULK</v>
      </c>
      <c r="D6312" t="str">
        <f>_xlfn.XLOOKUP(B6312,tblProducts[Column1],tblProducts[Description])</f>
        <v>ETHOMEEN T/12 BULK</v>
      </c>
      <c r="E6312" t="s">
        <v>9</v>
      </c>
      <c r="F6312" t="s">
        <v>12</v>
      </c>
      <c r="G6312" t="s">
        <v>7</v>
      </c>
      <c r="H6312" t="s">
        <v>8</v>
      </c>
      <c r="I6312">
        <f t="shared" si="98"/>
        <v>2</v>
      </c>
      <c r="L6312" t="str">
        <v>ETHYLAN TD-100 BULK</v>
      </c>
      <c r="M6312" t="str">
        <v>ETHOMEEN T/12 BULK</v>
      </c>
      <c r="N6312">
        <v>2</v>
      </c>
    </row>
    <row r="6313" spans="1:14">
      <c r="A6313">
        <f>IF(MOD(ROW()-3,COUNTA(tblProducts[Description]))=0,A6312+1,A6312)</f>
        <v>56</v>
      </c>
      <c r="B6313">
        <f>MOD(ROW()-3,COUNTA(tblProducts[Description]))+1</f>
        <v>41</v>
      </c>
      <c r="C6313" t="str">
        <f>_xlfn.XLOOKUP(A6313,tblProducts[Column1],tblProducts[Description])</f>
        <v>ETHYLAN TD-100 BULK</v>
      </c>
      <c r="D6313" t="str">
        <f>_xlfn.XLOOKUP(B6313,tblProducts[Column1],tblProducts[Description])</f>
        <v>ETHOMEEN T/13.5 BULK</v>
      </c>
      <c r="E6313" t="s">
        <v>9</v>
      </c>
      <c r="F6313" t="s">
        <v>12</v>
      </c>
      <c r="G6313" t="s">
        <v>7</v>
      </c>
      <c r="H6313" t="s">
        <v>8</v>
      </c>
      <c r="I6313">
        <f t="shared" si="98"/>
        <v>2</v>
      </c>
      <c r="L6313" t="str">
        <v>ETHYLAN TD-100 BULK</v>
      </c>
      <c r="M6313" t="str">
        <v>ETHOMEEN T/13.5 BULK</v>
      </c>
      <c r="N6313">
        <v>2</v>
      </c>
    </row>
    <row r="6314" spans="1:14">
      <c r="A6314">
        <f>IF(MOD(ROW()-3,COUNTA(tblProducts[Description]))=0,A6313+1,A6313)</f>
        <v>56</v>
      </c>
      <c r="B6314">
        <f>MOD(ROW()-3,COUNTA(tblProducts[Description]))+1</f>
        <v>42</v>
      </c>
      <c r="C6314" t="str">
        <f>_xlfn.XLOOKUP(A6314,tblProducts[Column1],tblProducts[Description])</f>
        <v>ETHYLAN TD-100 BULK</v>
      </c>
      <c r="D6314" t="str">
        <f>_xlfn.XLOOKUP(B6314,tblProducts[Column1],tblProducts[Description])</f>
        <v>ETHOMEEN T/15 BULK</v>
      </c>
      <c r="E6314" t="s">
        <v>9</v>
      </c>
      <c r="F6314" t="s">
        <v>12</v>
      </c>
      <c r="G6314" t="s">
        <v>7</v>
      </c>
      <c r="H6314" t="s">
        <v>8</v>
      </c>
      <c r="I6314">
        <f t="shared" si="98"/>
        <v>2</v>
      </c>
      <c r="L6314" t="str">
        <v>ETHYLAN TD-100 BULK</v>
      </c>
      <c r="M6314" t="str">
        <v>ETHOMEEN T/15 BULK</v>
      </c>
      <c r="N6314">
        <v>2</v>
      </c>
    </row>
    <row r="6315" spans="1:14">
      <c r="A6315">
        <f>IF(MOD(ROW()-3,COUNTA(tblProducts[Description]))=0,A6314+1,A6314)</f>
        <v>56</v>
      </c>
      <c r="B6315">
        <f>MOD(ROW()-3,COUNTA(tblProducts[Description]))+1</f>
        <v>43</v>
      </c>
      <c r="C6315" t="str">
        <f>_xlfn.XLOOKUP(A6315,tblProducts[Column1],tblProducts[Description])</f>
        <v>ETHYLAN TD-100 BULK</v>
      </c>
      <c r="D6315" t="str">
        <f>_xlfn.XLOOKUP(B6315,tblProducts[Column1],tblProducts[Description])</f>
        <v>ETHOMEEN T/17 BULK</v>
      </c>
      <c r="E6315" t="s">
        <v>9</v>
      </c>
      <c r="F6315" t="s">
        <v>12</v>
      </c>
      <c r="G6315" t="s">
        <v>7</v>
      </c>
      <c r="H6315" t="s">
        <v>8</v>
      </c>
      <c r="I6315">
        <f t="shared" si="98"/>
        <v>2</v>
      </c>
      <c r="L6315" t="str">
        <v>ETHYLAN TD-100 BULK</v>
      </c>
      <c r="M6315" t="str">
        <v>ETHOMEEN T/17 BULK</v>
      </c>
      <c r="N6315">
        <v>2</v>
      </c>
    </row>
    <row r="6316" spans="1:14">
      <c r="A6316">
        <f>IF(MOD(ROW()-3,COUNTA(tblProducts[Description]))=0,A6315+1,A6315)</f>
        <v>56</v>
      </c>
      <c r="B6316">
        <f>MOD(ROW()-3,COUNTA(tblProducts[Description]))+1</f>
        <v>44</v>
      </c>
      <c r="C6316" t="str">
        <f>_xlfn.XLOOKUP(A6316,tblProducts[Column1],tblProducts[Description])</f>
        <v>ETHYLAN TD-100 BULK</v>
      </c>
      <c r="D6316" t="str">
        <f>_xlfn.XLOOKUP(B6316,tblProducts[Column1],tblProducts[Description])</f>
        <v>ETHOMEEN T/18 BULK</v>
      </c>
      <c r="E6316" t="s">
        <v>9</v>
      </c>
      <c r="F6316" t="s">
        <v>12</v>
      </c>
      <c r="G6316" t="s">
        <v>7</v>
      </c>
      <c r="H6316" t="s">
        <v>8</v>
      </c>
      <c r="I6316">
        <f t="shared" si="98"/>
        <v>2</v>
      </c>
      <c r="L6316" t="str">
        <v>ETHYLAN TD-100 BULK</v>
      </c>
      <c r="M6316" t="str">
        <v>ETHOMEEN T/18 BULK</v>
      </c>
      <c r="N6316">
        <v>2</v>
      </c>
    </row>
    <row r="6317" spans="1:14">
      <c r="A6317">
        <f>IF(MOD(ROW()-3,COUNTA(tblProducts[Description]))=0,A6316+1,A6316)</f>
        <v>56</v>
      </c>
      <c r="B6317">
        <f>MOD(ROW()-3,COUNTA(tblProducts[Description]))+1</f>
        <v>45</v>
      </c>
      <c r="C6317" t="str">
        <f>_xlfn.XLOOKUP(A6317,tblProducts[Column1],tblProducts[Description])</f>
        <v>ETHYLAN TD-100 BULK</v>
      </c>
      <c r="D6317" t="str">
        <f>_xlfn.XLOOKUP(B6317,tblProducts[Column1],tblProducts[Description])</f>
        <v>ETHOMEEN T/19 BULK</v>
      </c>
      <c r="E6317" t="s">
        <v>9</v>
      </c>
      <c r="F6317" t="s">
        <v>12</v>
      </c>
      <c r="G6317" t="s">
        <v>7</v>
      </c>
      <c r="H6317" t="s">
        <v>8</v>
      </c>
      <c r="I6317">
        <f t="shared" si="98"/>
        <v>2</v>
      </c>
      <c r="L6317" t="str">
        <v>ETHYLAN TD-100 BULK</v>
      </c>
      <c r="M6317" t="str">
        <v>ETHOMEEN T/19 BULK</v>
      </c>
      <c r="N6317">
        <v>2</v>
      </c>
    </row>
    <row r="6318" spans="1:14">
      <c r="A6318">
        <f>IF(MOD(ROW()-3,COUNTA(tblProducts[Description]))=0,A6317+1,A6317)</f>
        <v>56</v>
      </c>
      <c r="B6318">
        <f>MOD(ROW()-3,COUNTA(tblProducts[Description]))+1</f>
        <v>46</v>
      </c>
      <c r="C6318" t="str">
        <f>_xlfn.XLOOKUP(A6318,tblProducts[Column1],tblProducts[Description])</f>
        <v>ETHYLAN TD-100 BULK</v>
      </c>
      <c r="D6318" t="str">
        <f>_xlfn.XLOOKUP(B6318,tblProducts[Column1],tblProducts[Description])</f>
        <v>ETHOMEEN T/20 BULK</v>
      </c>
      <c r="E6318" t="s">
        <v>9</v>
      </c>
      <c r="F6318" t="s">
        <v>12</v>
      </c>
      <c r="G6318" t="s">
        <v>7</v>
      </c>
      <c r="H6318" t="s">
        <v>8</v>
      </c>
      <c r="I6318">
        <f t="shared" si="98"/>
        <v>2</v>
      </c>
      <c r="L6318" t="str">
        <v>ETHYLAN TD-100 BULK</v>
      </c>
      <c r="M6318" t="str">
        <v>ETHOMEEN T/20 BULK</v>
      </c>
      <c r="N6318">
        <v>2</v>
      </c>
    </row>
    <row r="6319" spans="1:14">
      <c r="A6319">
        <f>IF(MOD(ROW()-3,COUNTA(tblProducts[Description]))=0,A6318+1,A6318)</f>
        <v>56</v>
      </c>
      <c r="B6319">
        <f>MOD(ROW()-3,COUNTA(tblProducts[Description]))+1</f>
        <v>47</v>
      </c>
      <c r="C6319" t="str">
        <f>_xlfn.XLOOKUP(A6319,tblProducts[Column1],tblProducts[Description])</f>
        <v>ETHYLAN TD-100 BULK</v>
      </c>
      <c r="D6319" t="str">
        <f>_xlfn.XLOOKUP(B6319,tblProducts[Column1],tblProducts[Description])</f>
        <v>ETHOMEEN T/20S BULK</v>
      </c>
      <c r="E6319" t="s">
        <v>9</v>
      </c>
      <c r="F6319" t="s">
        <v>12</v>
      </c>
      <c r="G6319" t="s">
        <v>7</v>
      </c>
      <c r="H6319" t="s">
        <v>8</v>
      </c>
      <c r="I6319">
        <f t="shared" si="98"/>
        <v>2</v>
      </c>
      <c r="L6319" t="str">
        <v>ETHYLAN TD-100 BULK</v>
      </c>
      <c r="M6319" t="str">
        <v>ETHOMEEN T/20S BULK</v>
      </c>
      <c r="N6319">
        <v>2</v>
      </c>
    </row>
    <row r="6320" spans="1:14">
      <c r="A6320">
        <f>IF(MOD(ROW()-3,COUNTA(tblProducts[Description]))=0,A6319+1,A6319)</f>
        <v>56</v>
      </c>
      <c r="B6320">
        <f>MOD(ROW()-3,COUNTA(tblProducts[Description]))+1</f>
        <v>48</v>
      </c>
      <c r="C6320" t="str">
        <f>_xlfn.XLOOKUP(A6320,tblProducts[Column1],tblProducts[Description])</f>
        <v>ETHYLAN TD-100 BULK</v>
      </c>
      <c r="D6320" t="str">
        <f>_xlfn.XLOOKUP(B6320,tblProducts[Column1],tblProducts[Description])</f>
        <v>ETHOMEEN T/24 BULK</v>
      </c>
      <c r="E6320" t="s">
        <v>9</v>
      </c>
      <c r="F6320" t="s">
        <v>12</v>
      </c>
      <c r="G6320" t="s">
        <v>7</v>
      </c>
      <c r="H6320" t="s">
        <v>8</v>
      </c>
      <c r="I6320">
        <f t="shared" si="98"/>
        <v>2</v>
      </c>
      <c r="L6320" t="str">
        <v>ETHYLAN TD-100 BULK</v>
      </c>
      <c r="M6320" t="str">
        <v>ETHOMEEN T/24 BULK</v>
      </c>
      <c r="N6320">
        <v>2</v>
      </c>
    </row>
    <row r="6321" spans="1:14">
      <c r="A6321">
        <f>IF(MOD(ROW()-3,COUNTA(tblProducts[Description]))=0,A6320+1,A6320)</f>
        <v>56</v>
      </c>
      <c r="B6321">
        <f>MOD(ROW()-3,COUNTA(tblProducts[Description]))+1</f>
        <v>49</v>
      </c>
      <c r="C6321" t="str">
        <f>_xlfn.XLOOKUP(A6321,tblProducts[Column1],tblProducts[Description])</f>
        <v>ETHYLAN TD-100 BULK</v>
      </c>
      <c r="D6321" t="str">
        <f>_xlfn.XLOOKUP(B6321,tblProducts[Column1],tblProducts[Description])</f>
        <v>ETHOMEEN T/25 BULK</v>
      </c>
      <c r="E6321" t="s">
        <v>9</v>
      </c>
      <c r="F6321" t="s">
        <v>12</v>
      </c>
      <c r="G6321" t="s">
        <v>7</v>
      </c>
      <c r="H6321" t="s">
        <v>8</v>
      </c>
      <c r="I6321">
        <f t="shared" si="98"/>
        <v>2</v>
      </c>
      <c r="L6321" t="str">
        <v>ETHYLAN TD-100 BULK</v>
      </c>
      <c r="M6321" t="str">
        <v>ETHOMEEN T/25 BULK</v>
      </c>
      <c r="N6321">
        <v>2</v>
      </c>
    </row>
    <row r="6322" spans="1:14">
      <c r="A6322">
        <f>IF(MOD(ROW()-3,COUNTA(tblProducts[Description]))=0,A6321+1,A6321)</f>
        <v>56</v>
      </c>
      <c r="B6322">
        <f>MOD(ROW()-3,COUNTA(tblProducts[Description]))+1</f>
        <v>50</v>
      </c>
      <c r="C6322" t="str">
        <f>_xlfn.XLOOKUP(A6322,tblProducts[Column1],tblProducts[Description])</f>
        <v>ETHYLAN TD-100 BULK</v>
      </c>
      <c r="D6322" t="str">
        <f>_xlfn.XLOOKUP(B6322,tblProducts[Column1],tblProducts[Description])</f>
        <v>ETHOMEEN T/28 BULK</v>
      </c>
      <c r="E6322" t="s">
        <v>9</v>
      </c>
      <c r="F6322" t="s">
        <v>12</v>
      </c>
      <c r="G6322" t="s">
        <v>7</v>
      </c>
      <c r="H6322" t="s">
        <v>8</v>
      </c>
      <c r="I6322">
        <f t="shared" si="98"/>
        <v>2</v>
      </c>
      <c r="L6322" t="str">
        <v>ETHYLAN TD-100 BULK</v>
      </c>
      <c r="M6322" t="str">
        <v>ETHOMEEN T/28 BULK</v>
      </c>
      <c r="N6322">
        <v>2</v>
      </c>
    </row>
    <row r="6323" spans="1:14">
      <c r="A6323">
        <f>IF(MOD(ROW()-3,COUNTA(tblProducts[Description]))=0,A6322+1,A6322)</f>
        <v>56</v>
      </c>
      <c r="B6323">
        <f>MOD(ROW()-3,COUNTA(tblProducts[Description]))+1</f>
        <v>51</v>
      </c>
      <c r="C6323" t="str">
        <f>_xlfn.XLOOKUP(A6323,tblProducts[Column1],tblProducts[Description])</f>
        <v>ETHYLAN TD-100 BULK</v>
      </c>
      <c r="D6323" t="str">
        <f>_xlfn.XLOOKUP(B6323,tblProducts[Column1],tblProducts[Description])</f>
        <v>ETHYLAN 1008 SA BULK</v>
      </c>
      <c r="E6323" t="s">
        <v>9</v>
      </c>
      <c r="F6323" t="s">
        <v>12</v>
      </c>
      <c r="G6323" t="s">
        <v>7</v>
      </c>
      <c r="H6323" t="s">
        <v>8</v>
      </c>
      <c r="I6323">
        <f t="shared" si="98"/>
        <v>2</v>
      </c>
      <c r="L6323" t="str">
        <v>ETHYLAN TD-100 BULK</v>
      </c>
      <c r="M6323" t="str">
        <v>ETHYLAN 1008 SA BULK</v>
      </c>
      <c r="N6323">
        <v>2</v>
      </c>
    </row>
    <row r="6324" spans="1:14">
      <c r="A6324">
        <f>IF(MOD(ROW()-3,COUNTA(tblProducts[Description]))=0,A6323+1,A6323)</f>
        <v>56</v>
      </c>
      <c r="B6324">
        <f>MOD(ROW()-3,COUNTA(tblProducts[Description]))+1</f>
        <v>52</v>
      </c>
      <c r="C6324" t="str">
        <f>_xlfn.XLOOKUP(A6324,tblProducts[Column1],tblProducts[Description])</f>
        <v>ETHYLAN TD-100 BULK</v>
      </c>
      <c r="D6324" t="str">
        <f>_xlfn.XLOOKUP(B6324,tblProducts[Column1],tblProducts[Description])</f>
        <v>ETHYLAN 325 BULK</v>
      </c>
      <c r="E6324" t="s">
        <v>9</v>
      </c>
      <c r="F6324" t="s">
        <v>12</v>
      </c>
      <c r="G6324" t="s">
        <v>7</v>
      </c>
      <c r="H6324" t="s">
        <v>8</v>
      </c>
      <c r="I6324">
        <f t="shared" si="98"/>
        <v>2</v>
      </c>
      <c r="L6324" t="str">
        <v>ETHYLAN TD-100 BULK</v>
      </c>
      <c r="M6324" t="str">
        <v>ETHYLAN 325 BULK</v>
      </c>
      <c r="N6324">
        <v>2</v>
      </c>
    </row>
    <row r="6325" spans="1:14">
      <c r="A6325">
        <f>IF(MOD(ROW()-3,COUNTA(tblProducts[Description]))=0,A6324+1,A6324)</f>
        <v>56</v>
      </c>
      <c r="B6325">
        <f>MOD(ROW()-3,COUNTA(tblProducts[Description]))+1</f>
        <v>53</v>
      </c>
      <c r="C6325" t="str">
        <f>_xlfn.XLOOKUP(A6325,tblProducts[Column1],tblProducts[Description])</f>
        <v>ETHYLAN TD-100 BULK</v>
      </c>
      <c r="D6325" t="str">
        <f>_xlfn.XLOOKUP(B6325,tblProducts[Column1],tblProducts[Description])</f>
        <v>ETHYLAN NS-500LQ BULK</v>
      </c>
      <c r="E6325" t="s">
        <v>9</v>
      </c>
      <c r="F6325" t="s">
        <v>12</v>
      </c>
      <c r="G6325" t="s">
        <v>7</v>
      </c>
      <c r="H6325" t="s">
        <v>8</v>
      </c>
      <c r="I6325">
        <f t="shared" si="98"/>
        <v>2</v>
      </c>
      <c r="L6325" t="str">
        <v>ETHYLAN TD-100 BULK</v>
      </c>
      <c r="M6325" t="str">
        <v>ETHYLAN NS-500LQ BULK</v>
      </c>
      <c r="N6325">
        <v>2</v>
      </c>
    </row>
    <row r="6326" spans="1:14">
      <c r="A6326">
        <f>IF(MOD(ROW()-3,COUNTA(tblProducts[Description]))=0,A6325+1,A6325)</f>
        <v>56</v>
      </c>
      <c r="B6326">
        <f>MOD(ROW()-3,COUNTA(tblProducts[Description]))+1</f>
        <v>54</v>
      </c>
      <c r="C6326" t="str">
        <f>_xlfn.XLOOKUP(A6326,tblProducts[Column1],tblProducts[Description])</f>
        <v>ETHYLAN TD-100 BULK</v>
      </c>
      <c r="D6326" t="str">
        <f>_xlfn.XLOOKUP(B6326,tblProducts[Column1],tblProducts[Description])</f>
        <v>ETHYLAN PRE NS-505 K BULK</v>
      </c>
      <c r="E6326" t="s">
        <v>9</v>
      </c>
      <c r="F6326" t="s">
        <v>12</v>
      </c>
      <c r="G6326" t="s">
        <v>7</v>
      </c>
      <c r="H6326" t="s">
        <v>8</v>
      </c>
      <c r="I6326">
        <f t="shared" si="98"/>
        <v>2</v>
      </c>
      <c r="L6326" t="str">
        <v>ETHYLAN TD-100 BULK</v>
      </c>
      <c r="M6326" t="str">
        <v>ETHYLAN PRE NS-505 K BULK</v>
      </c>
      <c r="N6326">
        <v>2</v>
      </c>
    </row>
    <row r="6327" spans="1:14">
      <c r="A6327">
        <f>IF(MOD(ROW()-3,COUNTA(tblProducts[Description]))=0,A6326+1,A6326)</f>
        <v>56</v>
      </c>
      <c r="B6327">
        <f>MOD(ROW()-3,COUNTA(tblProducts[Description]))+1</f>
        <v>55</v>
      </c>
      <c r="C6327" t="str">
        <f>_xlfn.XLOOKUP(A6327,tblProducts[Column1],tblProducts[Description])</f>
        <v>ETHYLAN TD-100 BULK</v>
      </c>
      <c r="D6327" t="str">
        <f>_xlfn.XLOOKUP(B6327,tblProducts[Column1],tblProducts[Description])</f>
        <v>ETHYLAN SN-90 BULK</v>
      </c>
      <c r="E6327" t="s">
        <v>9</v>
      </c>
      <c r="F6327" t="s">
        <v>12</v>
      </c>
      <c r="G6327" t="s">
        <v>7</v>
      </c>
      <c r="H6327" t="s">
        <v>8</v>
      </c>
      <c r="I6327">
        <f t="shared" si="98"/>
        <v>2</v>
      </c>
      <c r="L6327" t="str">
        <v>ETHYLAN TD-100 BULK</v>
      </c>
      <c r="M6327" t="str">
        <v>ETHYLAN SN-90 BULK</v>
      </c>
      <c r="N6327">
        <v>2</v>
      </c>
    </row>
    <row r="6328" spans="1:14">
      <c r="A6328">
        <f>IF(MOD(ROW()-3,COUNTA(tblProducts[Description]))=0,A6327+1,A6327)</f>
        <v>56</v>
      </c>
      <c r="B6328">
        <f>MOD(ROW()-3,COUNTA(tblProducts[Description]))+1</f>
        <v>56</v>
      </c>
      <c r="C6328" t="str">
        <f>_xlfn.XLOOKUP(A6328,tblProducts[Column1],tblProducts[Description])</f>
        <v>ETHYLAN TD-100 BULK</v>
      </c>
      <c r="D6328" t="str">
        <f>_xlfn.XLOOKUP(B6328,tblProducts[Column1],tblProducts[Description])</f>
        <v>ETHYLAN TD-100 BULK</v>
      </c>
      <c r="E6328" t="s">
        <v>9</v>
      </c>
      <c r="F6328" t="s">
        <v>12</v>
      </c>
      <c r="G6328" t="s">
        <v>7</v>
      </c>
      <c r="H6328" t="s">
        <v>8</v>
      </c>
      <c r="I6328">
        <f t="shared" si="98"/>
        <v>2</v>
      </c>
      <c r="L6328" t="str">
        <v>ETHYLAN TD-100 BULK</v>
      </c>
      <c r="M6328" t="str">
        <v>ETHYLAN TD-100 BULK</v>
      </c>
      <c r="N6328">
        <v>2</v>
      </c>
    </row>
    <row r="6329" spans="1:14">
      <c r="A6329">
        <f>IF(MOD(ROW()-3,COUNTA(tblProducts[Description]))=0,A6328+1,A6328)</f>
        <v>56</v>
      </c>
      <c r="B6329">
        <f>MOD(ROW()-3,COUNTA(tblProducts[Description]))+1</f>
        <v>57</v>
      </c>
      <c r="C6329" t="str">
        <f>_xlfn.XLOOKUP(A6329,tblProducts[Column1],tblProducts[Description])</f>
        <v>ETHYLAN TD-100 BULK</v>
      </c>
      <c r="D6329" t="str">
        <f>_xlfn.XLOOKUP(B6329,tblProducts[Column1],tblProducts[Description])</f>
        <v>ETHYLAN TD-120 BULK</v>
      </c>
      <c r="E6329" t="s">
        <v>9</v>
      </c>
      <c r="F6329" t="s">
        <v>12</v>
      </c>
      <c r="G6329" t="s">
        <v>7</v>
      </c>
      <c r="H6329" t="s">
        <v>8</v>
      </c>
      <c r="I6329">
        <f t="shared" si="98"/>
        <v>2</v>
      </c>
      <c r="L6329" t="str">
        <v>ETHYLAN TD-100 BULK</v>
      </c>
      <c r="M6329" t="str">
        <v>ETHYLAN TD-120 BULK</v>
      </c>
      <c r="N6329">
        <v>2</v>
      </c>
    </row>
    <row r="6330" spans="1:14">
      <c r="A6330">
        <f>IF(MOD(ROW()-3,COUNTA(tblProducts[Description]))=0,A6329+1,A6329)</f>
        <v>56</v>
      </c>
      <c r="B6330">
        <f>MOD(ROW()-3,COUNTA(tblProducts[Description]))+1</f>
        <v>58</v>
      </c>
      <c r="C6330" t="str">
        <f>_xlfn.XLOOKUP(A6330,tblProducts[Column1],tblProducts[Description])</f>
        <v>ETHYLAN TD-100 BULK</v>
      </c>
      <c r="D6330" t="str">
        <f>_xlfn.XLOOKUP(B6330,tblProducts[Column1],tblProducts[Description])</f>
        <v>ETHYLAN TD-1407 BULK</v>
      </c>
      <c r="E6330" t="s">
        <v>9</v>
      </c>
      <c r="F6330" t="s">
        <v>12</v>
      </c>
      <c r="G6330" t="s">
        <v>7</v>
      </c>
      <c r="H6330" t="s">
        <v>8</v>
      </c>
      <c r="I6330">
        <f t="shared" si="98"/>
        <v>2</v>
      </c>
      <c r="L6330" t="str">
        <v>ETHYLAN TD-100 BULK</v>
      </c>
      <c r="M6330" t="str">
        <v>ETHYLAN TD-1407 BULK</v>
      </c>
      <c r="N6330">
        <v>2</v>
      </c>
    </row>
    <row r="6331" spans="1:14">
      <c r="A6331">
        <f>IF(MOD(ROW()-3,COUNTA(tblProducts[Description]))=0,A6330+1,A6330)</f>
        <v>56</v>
      </c>
      <c r="B6331">
        <f>MOD(ROW()-3,COUNTA(tblProducts[Description]))+1</f>
        <v>59</v>
      </c>
      <c r="C6331" t="str">
        <f>_xlfn.XLOOKUP(A6331,tblProducts[Column1],tblProducts[Description])</f>
        <v>ETHYLAN TD-100 BULK</v>
      </c>
      <c r="D6331" t="str">
        <f>_xlfn.XLOOKUP(B6331,tblProducts[Column1],tblProducts[Description])</f>
        <v>ETHYLAN TD-40 BULK</v>
      </c>
      <c r="E6331" t="s">
        <v>9</v>
      </c>
      <c r="F6331" t="s">
        <v>12</v>
      </c>
      <c r="G6331" t="s">
        <v>7</v>
      </c>
      <c r="H6331" t="s">
        <v>8</v>
      </c>
      <c r="I6331">
        <f t="shared" si="98"/>
        <v>2</v>
      </c>
      <c r="L6331" t="str">
        <v>ETHYLAN TD-100 BULK</v>
      </c>
      <c r="M6331" t="str">
        <v>ETHYLAN TD-40 BULK</v>
      </c>
      <c r="N6331">
        <v>2</v>
      </c>
    </row>
    <row r="6332" spans="1:14">
      <c r="A6332">
        <f>IF(MOD(ROW()-3,COUNTA(tblProducts[Description]))=0,A6331+1,A6331)</f>
        <v>56</v>
      </c>
      <c r="B6332">
        <f>MOD(ROW()-3,COUNTA(tblProducts[Description]))+1</f>
        <v>60</v>
      </c>
      <c r="C6332" t="str">
        <f>_xlfn.XLOOKUP(A6332,tblProducts[Column1],tblProducts[Description])</f>
        <v>ETHYLAN TD-100 BULK</v>
      </c>
      <c r="D6332" t="str">
        <f>_xlfn.XLOOKUP(B6332,tblProducts[Column1],tblProducts[Description])</f>
        <v>ETHYLAN TD-60 BULK</v>
      </c>
      <c r="E6332" t="s">
        <v>9</v>
      </c>
      <c r="F6332" t="s">
        <v>12</v>
      </c>
      <c r="G6332" t="s">
        <v>7</v>
      </c>
      <c r="H6332" t="s">
        <v>8</v>
      </c>
      <c r="I6332">
        <f t="shared" si="98"/>
        <v>2</v>
      </c>
      <c r="L6332" t="str">
        <v>ETHYLAN TD-100 BULK</v>
      </c>
      <c r="M6332" t="str">
        <v>ETHYLAN TD-60 BULK</v>
      </c>
      <c r="N6332">
        <v>2</v>
      </c>
    </row>
    <row r="6333" spans="1:14">
      <c r="A6333">
        <f>IF(MOD(ROW()-3,COUNTA(tblProducts[Description]))=0,A6332+1,A6332)</f>
        <v>56</v>
      </c>
      <c r="B6333">
        <f>MOD(ROW()-3,COUNTA(tblProducts[Description]))+1</f>
        <v>61</v>
      </c>
      <c r="C6333" t="str">
        <f>_xlfn.XLOOKUP(A6333,tblProducts[Column1],tblProducts[Description])</f>
        <v>ETHYLAN TD-100 BULK</v>
      </c>
      <c r="D6333" t="str">
        <f>_xlfn.XLOOKUP(B6333,tblProducts[Column1],tblProducts[Description])</f>
        <v>INTERMEDIATE BE-110L BULK</v>
      </c>
      <c r="E6333" t="s">
        <v>9</v>
      </c>
      <c r="F6333" t="s">
        <v>12</v>
      </c>
      <c r="G6333" t="s">
        <v>7</v>
      </c>
      <c r="H6333" t="s">
        <v>8</v>
      </c>
      <c r="I6333">
        <f t="shared" si="98"/>
        <v>2</v>
      </c>
      <c r="L6333" t="str">
        <v>ETHYLAN TD-100 BULK</v>
      </c>
      <c r="M6333" t="str">
        <v>INTERMEDIATE BE-110L BULK</v>
      </c>
      <c r="N6333">
        <v>2</v>
      </c>
    </row>
    <row r="6334" spans="1:14">
      <c r="A6334">
        <f>IF(MOD(ROW()-3,COUNTA(tblProducts[Description]))=0,A6333+1,A6333)</f>
        <v>56</v>
      </c>
      <c r="B6334">
        <f>MOD(ROW()-3,COUNTA(tblProducts[Description]))+1</f>
        <v>62</v>
      </c>
      <c r="C6334" t="str">
        <f>_xlfn.XLOOKUP(A6334,tblProducts[Column1],tblProducts[Description])</f>
        <v>ETHYLAN TD-100 BULK</v>
      </c>
      <c r="D6334" t="str">
        <f>_xlfn.XLOOKUP(B6334,tblProducts[Column1],tblProducts[Description])</f>
        <v>INTERMEDIATE DPG-415 BULK</v>
      </c>
      <c r="E6334" t="s">
        <v>9</v>
      </c>
      <c r="F6334" t="s">
        <v>12</v>
      </c>
      <c r="G6334" t="s">
        <v>7</v>
      </c>
      <c r="H6334" t="s">
        <v>8</v>
      </c>
      <c r="I6334">
        <f t="shared" si="98"/>
        <v>2</v>
      </c>
      <c r="L6334" t="str">
        <v>ETHYLAN TD-100 BULK</v>
      </c>
      <c r="M6334" t="str">
        <v>INTERMEDIATE DPG-415 BULK</v>
      </c>
      <c r="N6334">
        <v>2</v>
      </c>
    </row>
    <row r="6335" spans="1:14">
      <c r="A6335">
        <f>IF(MOD(ROW()-3,COUNTA(tblProducts[Description]))=0,A6334+1,A6334)</f>
        <v>56</v>
      </c>
      <c r="B6335">
        <f>MOD(ROW()-3,COUNTA(tblProducts[Description]))+1</f>
        <v>63</v>
      </c>
      <c r="C6335" t="str">
        <f>_xlfn.XLOOKUP(A6335,tblProducts[Column1],tblProducts[Description])</f>
        <v>ETHYLAN TD-100 BULK</v>
      </c>
      <c r="D6335" t="str">
        <f>_xlfn.XLOOKUP(B6335,tblProducts[Column1],tblProducts[Description])</f>
        <v>PROPODUOMEEN T/12 BULK</v>
      </c>
      <c r="E6335" t="s">
        <v>9</v>
      </c>
      <c r="F6335" t="s">
        <v>12</v>
      </c>
      <c r="G6335" t="s">
        <v>7</v>
      </c>
      <c r="H6335" t="s">
        <v>8</v>
      </c>
      <c r="I6335">
        <f t="shared" si="98"/>
        <v>2</v>
      </c>
      <c r="L6335" t="str">
        <v>ETHYLAN TD-100 BULK</v>
      </c>
      <c r="M6335" t="str">
        <v>PROPODUOMEEN T/12 BULK</v>
      </c>
      <c r="N6335">
        <v>2</v>
      </c>
    </row>
    <row r="6336" spans="1:14">
      <c r="A6336">
        <f>IF(MOD(ROW()-3,COUNTA(tblProducts[Description]))=0,A6335+1,A6335)</f>
        <v>56</v>
      </c>
      <c r="B6336">
        <f>MOD(ROW()-3,COUNTA(tblProducts[Description]))+1</f>
        <v>64</v>
      </c>
      <c r="C6336" t="str">
        <f>_xlfn.XLOOKUP(A6336,tblProducts[Column1],tblProducts[Description])</f>
        <v>ETHYLAN TD-100 BULK</v>
      </c>
      <c r="D6336" t="str">
        <f>_xlfn.XLOOKUP(B6336,tblProducts[Column1],tblProducts[Description])</f>
        <v>PROPOMEEN T/12 BULK</v>
      </c>
      <c r="E6336" t="s">
        <v>9</v>
      </c>
      <c r="F6336" t="s">
        <v>12</v>
      </c>
      <c r="G6336" t="s">
        <v>7</v>
      </c>
      <c r="H6336" t="s">
        <v>8</v>
      </c>
      <c r="I6336">
        <f t="shared" si="98"/>
        <v>2</v>
      </c>
      <c r="L6336" t="str">
        <v>ETHYLAN TD-100 BULK</v>
      </c>
      <c r="M6336" t="str">
        <v>PROPOMEEN T/12 BULK</v>
      </c>
      <c r="N6336">
        <v>2</v>
      </c>
    </row>
    <row r="6337" spans="1:14">
      <c r="A6337">
        <f>IF(MOD(ROW()-3,COUNTA(tblProducts[Description]))=0,A6336+1,A6336)</f>
        <v>56</v>
      </c>
      <c r="B6337">
        <f>MOD(ROW()-3,COUNTA(tblProducts[Description]))+1</f>
        <v>65</v>
      </c>
      <c r="C6337" t="str">
        <f>_xlfn.XLOOKUP(A6337,tblProducts[Column1],tblProducts[Description])</f>
        <v>ETHYLAN TD-100 BULK</v>
      </c>
      <c r="D6337" t="str">
        <f>_xlfn.XLOOKUP(B6337,tblProducts[Column1],tblProducts[Description])</f>
        <v>TMP-420 BULK</v>
      </c>
      <c r="E6337" t="s">
        <v>9</v>
      </c>
      <c r="F6337" t="s">
        <v>12</v>
      </c>
      <c r="G6337" t="s">
        <v>7</v>
      </c>
      <c r="H6337" t="s">
        <v>8</v>
      </c>
      <c r="I6337">
        <f t="shared" si="98"/>
        <v>2</v>
      </c>
      <c r="L6337" t="str">
        <v>ETHYLAN TD-100 BULK</v>
      </c>
      <c r="M6337" t="str">
        <v>TMP-420 BULK</v>
      </c>
      <c r="N6337">
        <v>2</v>
      </c>
    </row>
    <row r="6338" spans="1:14">
      <c r="A6338">
        <f>IF(MOD(ROW()-3,COUNTA(tblProducts[Description]))=0,A6337+1,A6337)</f>
        <v>56</v>
      </c>
      <c r="B6338">
        <f>MOD(ROW()-3,COUNTA(tblProducts[Description]))+1</f>
        <v>66</v>
      </c>
      <c r="C6338" t="str">
        <f>_xlfn.XLOOKUP(A6338,tblProducts[Column1],tblProducts[Description])</f>
        <v>ETHYLAN TD-100 BULK</v>
      </c>
      <c r="D6338" t="str">
        <f>_xlfn.XLOOKUP(B6338,tblProducts[Column1],tblProducts[Description])</f>
        <v>TMP-80 BULK</v>
      </c>
      <c r="E6338" t="s">
        <v>9</v>
      </c>
      <c r="F6338" t="s">
        <v>12</v>
      </c>
      <c r="G6338" t="s">
        <v>7</v>
      </c>
      <c r="H6338" t="s">
        <v>8</v>
      </c>
      <c r="I6338">
        <f t="shared" si="98"/>
        <v>2</v>
      </c>
      <c r="L6338" t="str">
        <v>ETHYLAN TD-100 BULK</v>
      </c>
      <c r="M6338" t="str">
        <v>TMP-80 BULK</v>
      </c>
      <c r="N6338">
        <v>2</v>
      </c>
    </row>
    <row r="6339" spans="1:14">
      <c r="A6339">
        <f>IF(MOD(ROW()-3,COUNTA(tblProducts[Description]))=0,A6338+1,A6338)</f>
        <v>56</v>
      </c>
      <c r="B6339">
        <f>MOD(ROW()-3,COUNTA(tblProducts[Description]))+1</f>
        <v>67</v>
      </c>
      <c r="C6339" t="str">
        <f>_xlfn.XLOOKUP(A6339,tblProducts[Column1],tblProducts[Description])</f>
        <v>ETHYLAN TD-100 BULK</v>
      </c>
      <c r="D6339" t="str">
        <f>_xlfn.XLOOKUP(B6339,tblProducts[Column1],tblProducts[Description])</f>
        <v>VISCO 352 BULK</v>
      </c>
      <c r="E6339" t="s">
        <v>9</v>
      </c>
      <c r="F6339" t="s">
        <v>12</v>
      </c>
      <c r="G6339" t="s">
        <v>7</v>
      </c>
      <c r="H6339" t="s">
        <v>8</v>
      </c>
      <c r="I6339">
        <f t="shared" si="98"/>
        <v>2</v>
      </c>
      <c r="L6339" t="str">
        <v>ETHYLAN TD-100 BULK</v>
      </c>
      <c r="M6339" t="str">
        <v>VISCO 352 BULK</v>
      </c>
      <c r="N6339">
        <v>2</v>
      </c>
    </row>
    <row r="6340" spans="1:14">
      <c r="A6340">
        <f>IF(MOD(ROW()-3,COUNTA(tblProducts[Description]))=0,A6339+1,A6339)</f>
        <v>56</v>
      </c>
      <c r="B6340">
        <f>MOD(ROW()-3,COUNTA(tblProducts[Description]))+1</f>
        <v>68</v>
      </c>
      <c r="C6340" t="str">
        <f>_xlfn.XLOOKUP(A6340,tblProducts[Column1],tblProducts[Description])</f>
        <v>ETHYLAN TD-100 BULK</v>
      </c>
      <c r="D6340" t="str">
        <f>_xlfn.XLOOKUP(B6340,tblProducts[Column1],tblProducts[Description])</f>
        <v>WITBREAK DPG-25 BULK</v>
      </c>
      <c r="E6340" t="s">
        <v>9</v>
      </c>
      <c r="F6340" t="s">
        <v>12</v>
      </c>
      <c r="G6340" t="s">
        <v>9</v>
      </c>
      <c r="H6340" t="s">
        <v>11</v>
      </c>
      <c r="I6340">
        <f t="shared" ref="I6340:I6403" si="99">IF(E6340="NO",0,IF(F6340="HEEL WASH",1.5,2))+IF(G6340="NO",0,2)</f>
        <v>4</v>
      </c>
      <c r="L6340" t="str">
        <v>ETHYLAN TD-100 BULK</v>
      </c>
      <c r="M6340" t="str">
        <v>WITBREAK DPG-25 BULK</v>
      </c>
      <c r="N6340">
        <v>4</v>
      </c>
    </row>
    <row r="6341" spans="1:14">
      <c r="A6341">
        <f>IF(MOD(ROW()-3,COUNTA(tblProducts[Description]))=0,A6340+1,A6340)</f>
        <v>56</v>
      </c>
      <c r="B6341">
        <f>MOD(ROW()-3,COUNTA(tblProducts[Description]))+1</f>
        <v>69</v>
      </c>
      <c r="C6341" t="str">
        <f>_xlfn.XLOOKUP(A6341,tblProducts[Column1],tblProducts[Description])</f>
        <v>ETHYLAN TD-100 BULK</v>
      </c>
      <c r="D6341" t="str">
        <f>_xlfn.XLOOKUP(B6341,tblProducts[Column1],tblProducts[Description])</f>
        <v>WITBREAK DPG-482 BULK</v>
      </c>
      <c r="E6341" t="s">
        <v>9</v>
      </c>
      <c r="F6341" t="s">
        <v>12</v>
      </c>
      <c r="G6341" t="s">
        <v>9</v>
      </c>
      <c r="H6341" t="s">
        <v>11</v>
      </c>
      <c r="I6341">
        <f t="shared" si="99"/>
        <v>4</v>
      </c>
      <c r="L6341" t="str">
        <v>ETHYLAN TD-100 BULK</v>
      </c>
      <c r="M6341" t="str">
        <v>WITBREAK DPG-482 BULK</v>
      </c>
      <c r="N6341">
        <v>4</v>
      </c>
    </row>
    <row r="6342" spans="1:14">
      <c r="A6342">
        <f>IF(MOD(ROW()-3,COUNTA(tblProducts[Description]))=0,A6341+1,A6341)</f>
        <v>56</v>
      </c>
      <c r="B6342">
        <f>MOD(ROW()-3,COUNTA(tblProducts[Description]))+1</f>
        <v>70</v>
      </c>
      <c r="C6342" t="str">
        <f>_xlfn.XLOOKUP(A6342,tblProducts[Column1],tblProducts[Description])</f>
        <v>ETHYLAN TD-100 BULK</v>
      </c>
      <c r="D6342" t="str">
        <f>_xlfn.XLOOKUP(B6342,tblProducts[Column1],tblProducts[Description])</f>
        <v>WITBREAK DPG-818 BULK</v>
      </c>
      <c r="E6342" t="s">
        <v>9</v>
      </c>
      <c r="F6342" t="s">
        <v>12</v>
      </c>
      <c r="G6342" t="s">
        <v>9</v>
      </c>
      <c r="H6342" t="s">
        <v>11</v>
      </c>
      <c r="I6342">
        <f t="shared" si="99"/>
        <v>4</v>
      </c>
      <c r="L6342" t="str">
        <v>ETHYLAN TD-100 BULK</v>
      </c>
      <c r="M6342" t="str">
        <v>WITBREAK DPG-818 BULK</v>
      </c>
      <c r="N6342">
        <v>4</v>
      </c>
    </row>
    <row r="6343" spans="1:14">
      <c r="A6343">
        <f>IF(MOD(ROW()-3,COUNTA(tblProducts[Description]))=0,A6342+1,A6342)</f>
        <v>56</v>
      </c>
      <c r="B6343">
        <f>MOD(ROW()-3,COUNTA(tblProducts[Description]))+1</f>
        <v>71</v>
      </c>
      <c r="C6343" t="str">
        <f>_xlfn.XLOOKUP(A6343,tblProducts[Column1],tblProducts[Description])</f>
        <v>ETHYLAN TD-100 BULK</v>
      </c>
      <c r="D6343" t="str">
        <f>_xlfn.XLOOKUP(B6343,tblProducts[Column1],tblProducts[Description])</f>
        <v>WITBREAK DTG-62 BULK</v>
      </c>
      <c r="E6343" t="s">
        <v>9</v>
      </c>
      <c r="F6343" t="s">
        <v>12</v>
      </c>
      <c r="G6343" t="s">
        <v>7</v>
      </c>
      <c r="H6343" t="s">
        <v>8</v>
      </c>
      <c r="I6343">
        <f t="shared" si="99"/>
        <v>2</v>
      </c>
      <c r="L6343" t="str">
        <v>ETHYLAN TD-100 BULK</v>
      </c>
      <c r="M6343" t="str">
        <v>WITBREAK DTG-62 BULK</v>
      </c>
      <c r="N6343">
        <v>2</v>
      </c>
    </row>
    <row r="6344" spans="1:14">
      <c r="A6344">
        <f>IF(MOD(ROW()-3,COUNTA(tblProducts[Description]))=0,A6343+1,A6343)</f>
        <v>56</v>
      </c>
      <c r="B6344">
        <f>MOD(ROW()-3,COUNTA(tblProducts[Description]))+1</f>
        <v>72</v>
      </c>
      <c r="C6344" t="str">
        <f>_xlfn.XLOOKUP(A6344,tblProducts[Column1],tblProducts[Description])</f>
        <v>ETHYLAN TD-100 BULK</v>
      </c>
      <c r="D6344" t="str">
        <f>_xlfn.XLOOKUP(B6344,tblProducts[Column1],tblProducts[Description])</f>
        <v>WITCOMUL 1844 BULK</v>
      </c>
      <c r="E6344" t="s">
        <v>9</v>
      </c>
      <c r="F6344" t="s">
        <v>12</v>
      </c>
      <c r="G6344" t="s">
        <v>7</v>
      </c>
      <c r="H6344" t="s">
        <v>13</v>
      </c>
      <c r="I6344">
        <f t="shared" si="99"/>
        <v>2</v>
      </c>
      <c r="L6344" t="str">
        <v>ETHYLAN TD-100 BULK</v>
      </c>
      <c r="M6344" t="str">
        <v>WITCOMUL 1844 BULK</v>
      </c>
      <c r="N6344">
        <v>2</v>
      </c>
    </row>
    <row r="6345" spans="1:14">
      <c r="A6345">
        <f>IF(MOD(ROW()-3,COUNTA(tblProducts[Description]))=0,A6344+1,A6344)</f>
        <v>56</v>
      </c>
      <c r="B6345">
        <f>MOD(ROW()-3,COUNTA(tblProducts[Description]))+1</f>
        <v>73</v>
      </c>
      <c r="C6345" t="str">
        <f>_xlfn.XLOOKUP(A6345,tblProducts[Column1],tblProducts[Description])</f>
        <v>ETHYLAN TD-100 BULK</v>
      </c>
      <c r="D6345" t="str">
        <f>_xlfn.XLOOKUP(B6345,tblProducts[Column1],tblProducts[Description])</f>
        <v>WITCONOL 2690 BULK</v>
      </c>
      <c r="E6345" t="s">
        <v>9</v>
      </c>
      <c r="F6345" t="s">
        <v>12</v>
      </c>
      <c r="G6345" t="s">
        <v>7</v>
      </c>
      <c r="H6345" t="s">
        <v>13</v>
      </c>
      <c r="I6345">
        <f t="shared" si="99"/>
        <v>2</v>
      </c>
      <c r="L6345" t="str">
        <v>ETHYLAN TD-100 BULK</v>
      </c>
      <c r="M6345" t="str">
        <v>WITCONOL 2690 BULK</v>
      </c>
      <c r="N6345">
        <v>2</v>
      </c>
    </row>
    <row r="6346" spans="1:14">
      <c r="A6346">
        <f>IF(MOD(ROW()-3,COUNTA(tblProducts[Description]))=0,A6345+1,A6345)</f>
        <v>56</v>
      </c>
      <c r="B6346">
        <f>MOD(ROW()-3,COUNTA(tblProducts[Description]))+1</f>
        <v>74</v>
      </c>
      <c r="C6346" t="str">
        <f>_xlfn.XLOOKUP(A6346,tblProducts[Column1],tblProducts[Description])</f>
        <v>ETHYLAN TD-100 BULK</v>
      </c>
      <c r="D6346" t="str">
        <f>_xlfn.XLOOKUP(B6346,tblProducts[Column1],tblProducts[Description])</f>
        <v>ETHYLAN 324 BULK</v>
      </c>
      <c r="E6346" t="s">
        <v>9</v>
      </c>
      <c r="F6346" t="s">
        <v>12</v>
      </c>
      <c r="G6346" t="s">
        <v>7</v>
      </c>
      <c r="H6346" t="s">
        <v>13</v>
      </c>
      <c r="I6346">
        <f t="shared" si="99"/>
        <v>2</v>
      </c>
      <c r="L6346" t="str">
        <v>ETHYLAN TD-100 BULK</v>
      </c>
      <c r="M6346" t="str">
        <v>ETHYLAN 324 BULK</v>
      </c>
      <c r="N6346">
        <v>2</v>
      </c>
    </row>
    <row r="6347" spans="1:14">
      <c r="A6347">
        <f>IF(MOD(ROW()-3,COUNTA(tblProducts[Description]))=0,A6346+1,A6346)</f>
        <v>56</v>
      </c>
      <c r="B6347">
        <f>MOD(ROW()-3,COUNTA(tblProducts[Description]))+1</f>
        <v>75</v>
      </c>
      <c r="C6347" t="str">
        <f>_xlfn.XLOOKUP(A6347,tblProducts[Column1],tblProducts[Description])</f>
        <v>ETHYLAN TD-100 BULK</v>
      </c>
      <c r="D6347" t="str">
        <f>_xlfn.XLOOKUP(B6347,tblProducts[Column1],tblProducts[Description])</f>
        <v>WITCONOL NP-120 BULK</v>
      </c>
      <c r="E6347" t="s">
        <v>9</v>
      </c>
      <c r="F6347" t="s">
        <v>12</v>
      </c>
      <c r="G6347" t="s">
        <v>7</v>
      </c>
      <c r="H6347" t="s">
        <v>8</v>
      </c>
      <c r="I6347">
        <f t="shared" si="99"/>
        <v>2</v>
      </c>
      <c r="L6347" t="str">
        <v>ETHYLAN TD-100 BULK</v>
      </c>
      <c r="M6347" t="str">
        <v>WITCONOL NP-120 BULK</v>
      </c>
      <c r="N6347">
        <v>2</v>
      </c>
    </row>
    <row r="6348" spans="1:14">
      <c r="A6348">
        <f>IF(MOD(ROW()-3,COUNTA(tblProducts[Description]))=0,A6347+1,A6347)</f>
        <v>56</v>
      </c>
      <c r="B6348">
        <f>MOD(ROW()-3,COUNTA(tblProducts[Description]))+1</f>
        <v>76</v>
      </c>
      <c r="C6348" t="str">
        <f>_xlfn.XLOOKUP(A6348,tblProducts[Column1],tblProducts[Description])</f>
        <v>ETHYLAN TD-100 BULK</v>
      </c>
      <c r="D6348" t="str">
        <f>_xlfn.XLOOKUP(B6348,tblProducts[Column1],tblProducts[Description])</f>
        <v>WITCONOL NP-130 BULK</v>
      </c>
      <c r="E6348" t="s">
        <v>9</v>
      </c>
      <c r="F6348" t="s">
        <v>12</v>
      </c>
      <c r="G6348" t="s">
        <v>7</v>
      </c>
      <c r="H6348" t="s">
        <v>8</v>
      </c>
      <c r="I6348">
        <f t="shared" si="99"/>
        <v>2</v>
      </c>
      <c r="L6348" t="str">
        <v>ETHYLAN TD-100 BULK</v>
      </c>
      <c r="M6348" t="str">
        <v>WITCONOL NP-130 BULK</v>
      </c>
      <c r="N6348">
        <v>2</v>
      </c>
    </row>
    <row r="6349" spans="1:14">
      <c r="A6349">
        <f>IF(MOD(ROW()-3,COUNTA(tblProducts[Description]))=0,A6348+1,A6348)</f>
        <v>56</v>
      </c>
      <c r="B6349">
        <f>MOD(ROW()-3,COUNTA(tblProducts[Description]))+1</f>
        <v>77</v>
      </c>
      <c r="C6349" t="str">
        <f>_xlfn.XLOOKUP(A6349,tblProducts[Column1],tblProducts[Description])</f>
        <v>ETHYLAN TD-100 BULK</v>
      </c>
      <c r="D6349" t="str">
        <f>_xlfn.XLOOKUP(B6349,tblProducts[Column1],tblProducts[Description])</f>
        <v>WITCONOL NP-20 BULK</v>
      </c>
      <c r="E6349" t="s">
        <v>9</v>
      </c>
      <c r="F6349" t="s">
        <v>12</v>
      </c>
      <c r="G6349" t="s">
        <v>7</v>
      </c>
      <c r="H6349" t="s">
        <v>8</v>
      </c>
      <c r="I6349">
        <f t="shared" si="99"/>
        <v>2</v>
      </c>
      <c r="L6349" t="str">
        <v>ETHYLAN TD-100 BULK</v>
      </c>
      <c r="M6349" t="str">
        <v>WITCONOL NP-20 BULK</v>
      </c>
      <c r="N6349">
        <v>2</v>
      </c>
    </row>
    <row r="6350" spans="1:14">
      <c r="A6350">
        <f>IF(MOD(ROW()-3,COUNTA(tblProducts[Description]))=0,A6349+1,A6349)</f>
        <v>56</v>
      </c>
      <c r="B6350">
        <f>MOD(ROW()-3,COUNTA(tblProducts[Description]))+1</f>
        <v>78</v>
      </c>
      <c r="C6350" t="str">
        <f>_xlfn.XLOOKUP(A6350,tblProducts[Column1],tblProducts[Description])</f>
        <v>ETHYLAN TD-100 BULK</v>
      </c>
      <c r="D6350" t="str">
        <f>_xlfn.XLOOKUP(B6350,tblProducts[Column1],tblProducts[Description])</f>
        <v>WITCONOL NP-330 BULK</v>
      </c>
      <c r="E6350" t="s">
        <v>9</v>
      </c>
      <c r="F6350" t="s">
        <v>12</v>
      </c>
      <c r="G6350" t="s">
        <v>7</v>
      </c>
      <c r="H6350" t="s">
        <v>8</v>
      </c>
      <c r="I6350">
        <f t="shared" si="99"/>
        <v>2</v>
      </c>
      <c r="L6350" t="str">
        <v>ETHYLAN TD-100 BULK</v>
      </c>
      <c r="M6350" t="str">
        <v>WITCONOL NP-330 BULK</v>
      </c>
      <c r="N6350">
        <v>2</v>
      </c>
    </row>
    <row r="6351" spans="1:14">
      <c r="A6351">
        <f>IF(MOD(ROW()-3,COUNTA(tblProducts[Description]))=0,A6350+1,A6350)</f>
        <v>56</v>
      </c>
      <c r="B6351">
        <f>MOD(ROW()-3,COUNTA(tblProducts[Description]))+1</f>
        <v>79</v>
      </c>
      <c r="C6351" t="str">
        <f>_xlfn.XLOOKUP(A6351,tblProducts[Column1],tblProducts[Description])</f>
        <v>ETHYLAN TD-100 BULK</v>
      </c>
      <c r="D6351" t="str">
        <f>_xlfn.XLOOKUP(B6351,tblProducts[Column1],tblProducts[Description])</f>
        <v>WITCONOL NP-40 BULK</v>
      </c>
      <c r="E6351" t="s">
        <v>9</v>
      </c>
      <c r="F6351" t="s">
        <v>12</v>
      </c>
      <c r="G6351" t="s">
        <v>7</v>
      </c>
      <c r="H6351" t="s">
        <v>8</v>
      </c>
      <c r="I6351">
        <f t="shared" si="99"/>
        <v>2</v>
      </c>
      <c r="L6351" t="str">
        <v>ETHYLAN TD-100 BULK</v>
      </c>
      <c r="M6351" t="str">
        <v>WITCONOL NP-40 BULK</v>
      </c>
      <c r="N6351">
        <v>2</v>
      </c>
    </row>
    <row r="6352" spans="1:14">
      <c r="A6352">
        <f>IF(MOD(ROW()-3,COUNTA(tblProducts[Description]))=0,A6351+1,A6351)</f>
        <v>56</v>
      </c>
      <c r="B6352">
        <f>MOD(ROW()-3,COUNTA(tblProducts[Description]))+1</f>
        <v>80</v>
      </c>
      <c r="C6352" t="str">
        <f>_xlfn.XLOOKUP(A6352,tblProducts[Column1],tblProducts[Description])</f>
        <v>ETHYLAN TD-100 BULK</v>
      </c>
      <c r="D6352" t="str">
        <f>_xlfn.XLOOKUP(B6352,tblProducts[Column1],tblProducts[Description])</f>
        <v>WITCONOL NP-60 BULK</v>
      </c>
      <c r="E6352" t="s">
        <v>9</v>
      </c>
      <c r="F6352" t="s">
        <v>12</v>
      </c>
      <c r="G6352" t="s">
        <v>7</v>
      </c>
      <c r="H6352" t="s">
        <v>8</v>
      </c>
      <c r="I6352">
        <f t="shared" si="99"/>
        <v>2</v>
      </c>
      <c r="L6352" t="str">
        <v>ETHYLAN TD-100 BULK</v>
      </c>
      <c r="M6352" t="str">
        <v>WITCONOL NP-60 BULK</v>
      </c>
      <c r="N6352">
        <v>2</v>
      </c>
    </row>
    <row r="6353" spans="1:14">
      <c r="A6353">
        <f>IF(MOD(ROW()-3,COUNTA(tblProducts[Description]))=0,A6352+1,A6352)</f>
        <v>56</v>
      </c>
      <c r="B6353">
        <f>MOD(ROW()-3,COUNTA(tblProducts[Description]))+1</f>
        <v>81</v>
      </c>
      <c r="C6353" t="str">
        <f>_xlfn.XLOOKUP(A6353,tblProducts[Column1],tblProducts[Description])</f>
        <v>ETHYLAN TD-100 BULK</v>
      </c>
      <c r="D6353" t="str">
        <f>_xlfn.XLOOKUP(B6353,tblProducts[Column1],tblProducts[Description])</f>
        <v>WITCONOL NP-80 BULK</v>
      </c>
      <c r="E6353" t="s">
        <v>9</v>
      </c>
      <c r="F6353" t="s">
        <v>12</v>
      </c>
      <c r="G6353" t="s">
        <v>7</v>
      </c>
      <c r="H6353" t="s">
        <v>8</v>
      </c>
      <c r="I6353">
        <f t="shared" si="99"/>
        <v>2</v>
      </c>
      <c r="L6353" t="str">
        <v>ETHYLAN TD-100 BULK</v>
      </c>
      <c r="M6353" t="str">
        <v>WITCONOL NP-80 BULK</v>
      </c>
      <c r="N6353">
        <v>2</v>
      </c>
    </row>
    <row r="6354" spans="1:14">
      <c r="A6354">
        <f>IF(MOD(ROW()-3,COUNTA(tblProducts[Description]))=0,A6353+1,A6353)</f>
        <v>56</v>
      </c>
      <c r="B6354">
        <f>MOD(ROW()-3,COUNTA(tblProducts[Description]))+1</f>
        <v>82</v>
      </c>
      <c r="C6354" t="str">
        <f>_xlfn.XLOOKUP(A6354,tblProducts[Column1],tblProducts[Description])</f>
        <v>ETHYLAN TD-100 BULK</v>
      </c>
      <c r="D6354" t="str">
        <f>_xlfn.XLOOKUP(B6354,tblProducts[Column1],tblProducts[Description])</f>
        <v>WITCONOL NP-90 BULK</v>
      </c>
      <c r="E6354" t="s">
        <v>9</v>
      </c>
      <c r="F6354" t="s">
        <v>12</v>
      </c>
      <c r="G6354" t="s">
        <v>7</v>
      </c>
      <c r="H6354" t="s">
        <v>8</v>
      </c>
      <c r="I6354">
        <f t="shared" si="99"/>
        <v>2</v>
      </c>
      <c r="L6354" t="str">
        <v>ETHYLAN TD-100 BULK</v>
      </c>
      <c r="M6354" t="str">
        <v>WITCONOL NP-90 BULK</v>
      </c>
      <c r="N6354">
        <v>2</v>
      </c>
    </row>
    <row r="6355" spans="1:14">
      <c r="A6355">
        <f>IF(MOD(ROW()-3,COUNTA(tblProducts[Description]))=0,A6354+1,A6354)</f>
        <v>56</v>
      </c>
      <c r="B6355">
        <f>MOD(ROW()-3,COUNTA(tblProducts[Description]))+1</f>
        <v>83</v>
      </c>
      <c r="C6355" t="str">
        <f>_xlfn.XLOOKUP(A6355,tblProducts[Column1],tblProducts[Description])</f>
        <v>ETHYLAN TD-100 BULK</v>
      </c>
      <c r="D6355" t="str">
        <f>_xlfn.XLOOKUP(B6355,tblProducts[Column1],tblProducts[Description])</f>
        <v>WITCONOL NS-108 PO BULK</v>
      </c>
      <c r="E6355" t="s">
        <v>9</v>
      </c>
      <c r="F6355" t="s">
        <v>12</v>
      </c>
      <c r="G6355" t="s">
        <v>7</v>
      </c>
      <c r="H6355" t="s">
        <v>8</v>
      </c>
      <c r="I6355">
        <f t="shared" si="99"/>
        <v>2</v>
      </c>
      <c r="L6355" t="str">
        <v>ETHYLAN TD-100 BULK</v>
      </c>
      <c r="M6355" t="str">
        <v>WITCONOL NS-108 PO BULK</v>
      </c>
      <c r="N6355">
        <v>2</v>
      </c>
    </row>
    <row r="6356" spans="1:14">
      <c r="A6356">
        <f>IF(MOD(ROW()-3,COUNTA(tblProducts[Description]))=0,A6355+1,A6355)</f>
        <v>56</v>
      </c>
      <c r="B6356">
        <f>MOD(ROW()-3,COUNTA(tblProducts[Description]))+1</f>
        <v>84</v>
      </c>
      <c r="C6356" t="str">
        <f>_xlfn.XLOOKUP(A6356,tblProducts[Column1],tblProducts[Description])</f>
        <v>ETHYLAN TD-100 BULK</v>
      </c>
      <c r="D6356" t="str">
        <f>_xlfn.XLOOKUP(B6356,tblProducts[Column1],tblProducts[Description])</f>
        <v>WITCONOL NS-505K BULK</v>
      </c>
      <c r="E6356" t="s">
        <v>9</v>
      </c>
      <c r="F6356" t="s">
        <v>12</v>
      </c>
      <c r="G6356" t="s">
        <v>7</v>
      </c>
      <c r="H6356" t="s">
        <v>8</v>
      </c>
      <c r="I6356">
        <f t="shared" si="99"/>
        <v>2</v>
      </c>
      <c r="L6356" t="str">
        <v>ETHYLAN TD-100 BULK</v>
      </c>
      <c r="M6356" t="str">
        <v>WITCONOL NS-505K BULK</v>
      </c>
      <c r="N6356">
        <v>2</v>
      </c>
    </row>
    <row r="6357" spans="1:14">
      <c r="A6357">
        <f>IF(MOD(ROW()-3,COUNTA(tblProducts[Description]))=0,A6356+1,A6356)</f>
        <v>56</v>
      </c>
      <c r="B6357">
        <f>MOD(ROW()-3,COUNTA(tblProducts[Description]))+1</f>
        <v>85</v>
      </c>
      <c r="C6357" t="str">
        <f>_xlfn.XLOOKUP(A6357,tblProducts[Column1],tblProducts[Description])</f>
        <v>ETHYLAN TD-100 BULK</v>
      </c>
      <c r="D6357" t="str">
        <f>_xlfn.XLOOKUP(B6357,tblProducts[Column1],tblProducts[Description])</f>
        <v>WITCONOL NS-817 BULK</v>
      </c>
      <c r="E6357" t="s">
        <v>9</v>
      </c>
      <c r="F6357" t="s">
        <v>12</v>
      </c>
      <c r="G6357" t="s">
        <v>9</v>
      </c>
      <c r="H6357" t="s">
        <v>8</v>
      </c>
      <c r="I6357">
        <f t="shared" si="99"/>
        <v>4</v>
      </c>
      <c r="L6357" t="str">
        <v>ETHYLAN TD-100 BULK</v>
      </c>
      <c r="M6357" t="str">
        <v>WITCONOL NS-817 BULK</v>
      </c>
      <c r="N6357">
        <v>4</v>
      </c>
    </row>
    <row r="6358" spans="1:14">
      <c r="A6358">
        <f>IF(MOD(ROW()-3,COUNTA(tblProducts[Description]))=0,A6357+1,A6357)</f>
        <v>56</v>
      </c>
      <c r="B6358">
        <f>MOD(ROW()-3,COUNTA(tblProducts[Description]))+1</f>
        <v>86</v>
      </c>
      <c r="C6358" t="str">
        <f>_xlfn.XLOOKUP(A6358,tblProducts[Column1],tblProducts[Description])</f>
        <v>ETHYLAN TD-100 BULK</v>
      </c>
      <c r="D6358" t="str">
        <f>_xlfn.XLOOKUP(B6358,tblProducts[Column1],tblProducts[Description])</f>
        <v>WITCONOL PD-375 BULK</v>
      </c>
      <c r="E6358" t="s">
        <v>9</v>
      </c>
      <c r="F6358" t="s">
        <v>12</v>
      </c>
      <c r="G6358" t="s">
        <v>7</v>
      </c>
      <c r="H6358" t="s">
        <v>8</v>
      </c>
      <c r="I6358">
        <f t="shared" si="99"/>
        <v>2</v>
      </c>
      <c r="L6358" t="str">
        <v>ETHYLAN TD-100 BULK</v>
      </c>
      <c r="M6358" t="str">
        <v>WITCONOL PD-375 BULK</v>
      </c>
      <c r="N6358">
        <v>2</v>
      </c>
    </row>
    <row r="6359" spans="1:14">
      <c r="A6359">
        <f>IF(MOD(ROW()-3,COUNTA(tblProducts[Description]))=0,A6358+1,A6358)</f>
        <v>56</v>
      </c>
      <c r="B6359">
        <f>MOD(ROW()-3,COUNTA(tblProducts[Description]))+1</f>
        <v>87</v>
      </c>
      <c r="C6359" t="str">
        <f>_xlfn.XLOOKUP(A6359,tblProducts[Column1],tblProducts[Description])</f>
        <v>ETHYLAN TD-100 BULK</v>
      </c>
      <c r="D6359" t="str">
        <f>_xlfn.XLOOKUP(B6359,tblProducts[Column1],tblProducts[Description])</f>
        <v>WITCONOL PD-4085 BULK</v>
      </c>
      <c r="E6359" t="s">
        <v>9</v>
      </c>
      <c r="F6359" t="s">
        <v>12</v>
      </c>
      <c r="G6359" t="s">
        <v>7</v>
      </c>
      <c r="H6359" t="s">
        <v>8</v>
      </c>
      <c r="I6359">
        <f t="shared" si="99"/>
        <v>2</v>
      </c>
      <c r="L6359" t="str">
        <v>ETHYLAN TD-100 BULK</v>
      </c>
      <c r="M6359" t="str">
        <v>WITCONOL PD-4085 BULK</v>
      </c>
      <c r="N6359">
        <v>2</v>
      </c>
    </row>
    <row r="6360" spans="1:14">
      <c r="A6360">
        <f>IF(MOD(ROW()-3,COUNTA(tblProducts[Description]))=0,A6359+1,A6359)</f>
        <v>56</v>
      </c>
      <c r="B6360">
        <f>MOD(ROW()-3,COUNTA(tblProducts[Description]))+1</f>
        <v>88</v>
      </c>
      <c r="C6360" t="str">
        <f>_xlfn.XLOOKUP(A6360,tblProducts[Column1],tblProducts[Description])</f>
        <v>ETHYLAN TD-100 BULK</v>
      </c>
      <c r="D6360" t="str">
        <f>_xlfn.XLOOKUP(B6360,tblProducts[Column1],tblProducts[Description])</f>
        <v>WITCONOL PD-500 BULK</v>
      </c>
      <c r="E6360" t="s">
        <v>9</v>
      </c>
      <c r="F6360" t="s">
        <v>12</v>
      </c>
      <c r="G6360" t="s">
        <v>7</v>
      </c>
      <c r="H6360" t="s">
        <v>8</v>
      </c>
      <c r="I6360">
        <f t="shared" si="99"/>
        <v>2</v>
      </c>
      <c r="L6360" t="str">
        <v>ETHYLAN TD-100 BULK</v>
      </c>
      <c r="M6360" t="str">
        <v>WITCONOL PD-500 BULK</v>
      </c>
      <c r="N6360">
        <v>2</v>
      </c>
    </row>
    <row r="6361" spans="1:14">
      <c r="A6361">
        <f>IF(MOD(ROW()-3,COUNTA(tblProducts[Description]))=0,A6360+1,A6360)</f>
        <v>56</v>
      </c>
      <c r="B6361">
        <f>MOD(ROW()-3,COUNTA(tblProducts[Description]))+1</f>
        <v>89</v>
      </c>
      <c r="C6361" t="str">
        <f>_xlfn.XLOOKUP(A6361,tblProducts[Column1],tblProducts[Description])</f>
        <v>ETHYLAN TD-100 BULK</v>
      </c>
      <c r="D6361" t="str">
        <f>_xlfn.XLOOKUP(B6361,tblProducts[Column1],tblProducts[Description])</f>
        <v>WITCONOL PEG-200 BULK</v>
      </c>
      <c r="E6361" t="s">
        <v>9</v>
      </c>
      <c r="F6361" t="s">
        <v>12</v>
      </c>
      <c r="G6361" t="s">
        <v>7</v>
      </c>
      <c r="H6361" t="s">
        <v>8</v>
      </c>
      <c r="I6361">
        <f t="shared" si="99"/>
        <v>2</v>
      </c>
      <c r="L6361" t="str">
        <v>ETHYLAN TD-100 BULK</v>
      </c>
      <c r="M6361" t="str">
        <v>WITCONOL PEG-200 BULK</v>
      </c>
      <c r="N6361">
        <v>2</v>
      </c>
    </row>
    <row r="6362" spans="1:14">
      <c r="A6362">
        <f>IF(MOD(ROW()-3,COUNTA(tblProducts[Description]))=0,A6361+1,A6361)</f>
        <v>56</v>
      </c>
      <c r="B6362">
        <f>MOD(ROW()-3,COUNTA(tblProducts[Description]))+1</f>
        <v>90</v>
      </c>
      <c r="C6362" t="str">
        <f>_xlfn.XLOOKUP(A6362,tblProducts[Column1],tblProducts[Description])</f>
        <v>ETHYLAN TD-100 BULK</v>
      </c>
      <c r="D6362" t="str">
        <f>_xlfn.XLOOKUP(B6362,tblProducts[Column1],tblProducts[Description])</f>
        <v>WITCONOL PEG-400 BULK</v>
      </c>
      <c r="E6362" t="s">
        <v>9</v>
      </c>
      <c r="F6362" t="s">
        <v>12</v>
      </c>
      <c r="G6362" t="s">
        <v>9</v>
      </c>
      <c r="H6362" t="s">
        <v>8</v>
      </c>
      <c r="I6362">
        <f t="shared" si="99"/>
        <v>4</v>
      </c>
      <c r="L6362" t="str">
        <v>ETHYLAN TD-100 BULK</v>
      </c>
      <c r="M6362" t="str">
        <v>WITCONOL PEG-400 BULK</v>
      </c>
      <c r="N6362">
        <v>4</v>
      </c>
    </row>
    <row r="6363" spans="1:14">
      <c r="A6363">
        <f>IF(MOD(ROW()-3,COUNTA(tblProducts[Description]))=0,A6362+1,A6362)</f>
        <v>56</v>
      </c>
      <c r="B6363">
        <f>MOD(ROW()-3,COUNTA(tblProducts[Description]))+1</f>
        <v>91</v>
      </c>
      <c r="C6363" t="str">
        <f>_xlfn.XLOOKUP(A6363,tblProducts[Column1],tblProducts[Description])</f>
        <v>ETHYLAN TD-100 BULK</v>
      </c>
      <c r="D6363" t="str">
        <f>_xlfn.XLOOKUP(B6363,tblProducts[Column1],tblProducts[Description])</f>
        <v>WITCONOL PEG-500 BULK</v>
      </c>
      <c r="E6363" t="s">
        <v>9</v>
      </c>
      <c r="F6363" t="s">
        <v>12</v>
      </c>
      <c r="G6363" t="s">
        <v>9</v>
      </c>
      <c r="H6363" t="s">
        <v>8</v>
      </c>
      <c r="I6363">
        <f t="shared" si="99"/>
        <v>4</v>
      </c>
      <c r="L6363" t="str">
        <v>ETHYLAN TD-100 BULK</v>
      </c>
      <c r="M6363" t="str">
        <v>WITCONOL PEG-500 BULK</v>
      </c>
      <c r="N6363">
        <v>4</v>
      </c>
    </row>
    <row r="6364" spans="1:14">
      <c r="A6364">
        <f>IF(MOD(ROW()-3,COUNTA(tblProducts[Description]))=0,A6363+1,A6363)</f>
        <v>56</v>
      </c>
      <c r="B6364">
        <f>MOD(ROW()-3,COUNTA(tblProducts[Description]))+1</f>
        <v>92</v>
      </c>
      <c r="C6364" t="str">
        <f>_xlfn.XLOOKUP(A6364,tblProducts[Column1],tblProducts[Description])</f>
        <v>ETHYLAN TD-100 BULK</v>
      </c>
      <c r="D6364" t="str">
        <f>_xlfn.XLOOKUP(B6364,tblProducts[Column1],tblProducts[Description])</f>
        <v>WITCONOL PEG-600 BULK</v>
      </c>
      <c r="E6364" t="s">
        <v>9</v>
      </c>
      <c r="F6364" t="s">
        <v>12</v>
      </c>
      <c r="G6364" t="s">
        <v>7</v>
      </c>
      <c r="H6364" t="s">
        <v>8</v>
      </c>
      <c r="I6364">
        <f t="shared" si="99"/>
        <v>2</v>
      </c>
      <c r="L6364" t="str">
        <v>ETHYLAN TD-100 BULK</v>
      </c>
      <c r="M6364" t="str">
        <v>WITCONOL PEG-600 BULK</v>
      </c>
      <c r="N6364">
        <v>2</v>
      </c>
    </row>
    <row r="6365" spans="1:14">
      <c r="A6365">
        <f>IF(MOD(ROW()-3,COUNTA(tblProducts[Description]))=0,A6364+1,A6364)</f>
        <v>56</v>
      </c>
      <c r="B6365">
        <f>MOD(ROW()-3,COUNTA(tblProducts[Description]))+1</f>
        <v>93</v>
      </c>
      <c r="C6365" t="str">
        <f>_xlfn.XLOOKUP(A6365,tblProducts[Column1],tblProducts[Description])</f>
        <v>ETHYLAN TD-100 BULK</v>
      </c>
      <c r="D6365" t="str">
        <f>_xlfn.XLOOKUP(B6365,tblProducts[Column1],tblProducts[Description])</f>
        <v>WITCONOL PH-70 BULK</v>
      </c>
      <c r="E6365" t="s">
        <v>9</v>
      </c>
      <c r="F6365" t="s">
        <v>12</v>
      </c>
      <c r="G6365" t="s">
        <v>9</v>
      </c>
      <c r="H6365" t="s">
        <v>8</v>
      </c>
      <c r="I6365">
        <f t="shared" si="99"/>
        <v>4</v>
      </c>
      <c r="L6365" t="str">
        <v>ETHYLAN TD-100 BULK</v>
      </c>
      <c r="M6365" t="str">
        <v>WITCONOL PH-70 BULK</v>
      </c>
      <c r="N6365">
        <v>4</v>
      </c>
    </row>
    <row r="6366" spans="1:14">
      <c r="A6366">
        <f>IF(MOD(ROW()-3,COUNTA(tblProducts[Description]))=0,A6365+1,A6365)</f>
        <v>56</v>
      </c>
      <c r="B6366">
        <f>MOD(ROW()-3,COUNTA(tblProducts[Description]))+1</f>
        <v>94</v>
      </c>
      <c r="C6366" t="str">
        <f>_xlfn.XLOOKUP(A6366,tblProducts[Column1],tblProducts[Description])</f>
        <v>ETHYLAN TD-100 BULK</v>
      </c>
      <c r="D6366" t="str">
        <f>_xlfn.XLOOKUP(B6366,tblProducts[Column1],tblProducts[Description])</f>
        <v>WITCONOL SN-50 BULK</v>
      </c>
      <c r="E6366" t="s">
        <v>9</v>
      </c>
      <c r="F6366" t="s">
        <v>12</v>
      </c>
      <c r="G6366" t="s">
        <v>9</v>
      </c>
      <c r="H6366" t="s">
        <v>8</v>
      </c>
      <c r="I6366">
        <f t="shared" si="99"/>
        <v>4</v>
      </c>
      <c r="L6366" t="str">
        <v>ETHYLAN TD-100 BULK</v>
      </c>
      <c r="M6366" t="str">
        <v>WITCONOL SN-50 BULK</v>
      </c>
      <c r="N6366">
        <v>4</v>
      </c>
    </row>
    <row r="6367" spans="1:14">
      <c r="A6367">
        <f>IF(MOD(ROW()-3,COUNTA(tblProducts[Description]))=0,A6366+1,A6366)</f>
        <v>56</v>
      </c>
      <c r="B6367">
        <f>MOD(ROW()-3,COUNTA(tblProducts[Description]))+1</f>
        <v>95</v>
      </c>
      <c r="C6367" t="str">
        <f>_xlfn.XLOOKUP(A6367,tblProducts[Column1],tblProducts[Description])</f>
        <v>ETHYLAN TD-100 BULK</v>
      </c>
      <c r="D6367" t="str">
        <f>_xlfn.XLOOKUP(B6367,tblProducts[Column1],tblProducts[Description])</f>
        <v>WITCONOL SN-70 BULK</v>
      </c>
      <c r="E6367" t="s">
        <v>9</v>
      </c>
      <c r="F6367" t="s">
        <v>12</v>
      </c>
      <c r="G6367" t="s">
        <v>9</v>
      </c>
      <c r="H6367" t="s">
        <v>8</v>
      </c>
      <c r="I6367">
        <f t="shared" si="99"/>
        <v>4</v>
      </c>
      <c r="L6367" t="str">
        <v>ETHYLAN TD-100 BULK</v>
      </c>
      <c r="M6367" t="str">
        <v>WITCONOL SN-70 BULK</v>
      </c>
      <c r="N6367">
        <v>4</v>
      </c>
    </row>
    <row r="6368" spans="1:14">
      <c r="A6368">
        <f>IF(MOD(ROW()-3,COUNTA(tblProducts[Description]))=0,A6367+1,A6367)</f>
        <v>56</v>
      </c>
      <c r="B6368">
        <f>MOD(ROW()-3,COUNTA(tblProducts[Description]))+1</f>
        <v>96</v>
      </c>
      <c r="C6368" t="str">
        <f>_xlfn.XLOOKUP(A6368,tblProducts[Column1],tblProducts[Description])</f>
        <v>ETHYLAN TD-100 BULK</v>
      </c>
      <c r="D6368" t="str">
        <f>_xlfn.XLOOKUP(B6368,tblProducts[Column1],tblProducts[Description])</f>
        <v>REDICOTE E-47 NPF BULK</v>
      </c>
      <c r="E6368" t="s">
        <v>9</v>
      </c>
      <c r="F6368" t="s">
        <v>12</v>
      </c>
      <c r="G6368" t="s">
        <v>9</v>
      </c>
      <c r="H6368" t="s">
        <v>8</v>
      </c>
      <c r="I6368">
        <f t="shared" si="99"/>
        <v>4</v>
      </c>
      <c r="L6368" t="str">
        <v>ETHYLAN TD-100 BULK</v>
      </c>
      <c r="M6368" t="str">
        <v>REDICOTE E-47 NPF BULK</v>
      </c>
      <c r="N6368">
        <v>4</v>
      </c>
    </row>
    <row r="6369" spans="1:14">
      <c r="A6369">
        <f>IF(MOD(ROW()-3,COUNTA(tblProducts[Description]))=0,A6368+1,A6368)</f>
        <v>56</v>
      </c>
      <c r="B6369">
        <f>MOD(ROW()-3,COUNTA(tblProducts[Description]))+1</f>
        <v>97</v>
      </c>
      <c r="C6369" t="str">
        <f>_xlfn.XLOOKUP(A6369,tblProducts[Column1],tblProducts[Description])</f>
        <v>ETHYLAN TD-100 BULK</v>
      </c>
      <c r="D6369" t="str">
        <f>_xlfn.XLOOKUP(B6369,tblProducts[Column1],tblProducts[Description])</f>
        <v>EMULPON CO-25 BULK</v>
      </c>
      <c r="E6369" t="s">
        <v>9</v>
      </c>
      <c r="F6369" t="s">
        <v>12</v>
      </c>
      <c r="G6369" t="s">
        <v>9</v>
      </c>
      <c r="H6369" t="s">
        <v>14</v>
      </c>
      <c r="I6369">
        <f t="shared" si="99"/>
        <v>4</v>
      </c>
      <c r="L6369" t="str">
        <v>ETHYLAN TD-100 BULK</v>
      </c>
      <c r="M6369" t="str">
        <v>EMULPON CO-25 BULK</v>
      </c>
      <c r="N6369">
        <v>4</v>
      </c>
    </row>
    <row r="6370" spans="1:14">
      <c r="A6370">
        <f>IF(MOD(ROW()-3,COUNTA(tblProducts[Description]))=0,A6369+1,A6369)</f>
        <v>56</v>
      </c>
      <c r="B6370">
        <f>MOD(ROW()-3,COUNTA(tblProducts[Description]))+1</f>
        <v>98</v>
      </c>
      <c r="C6370" t="str">
        <f>_xlfn.XLOOKUP(A6370,tblProducts[Column1],tblProducts[Description])</f>
        <v>ETHYLAN TD-100 BULK</v>
      </c>
      <c r="D6370" t="str">
        <f>_xlfn.XLOOKUP(B6370,tblProducts[Column1],tblProducts[Description])</f>
        <v>EMULPON CO-30 BULK</v>
      </c>
      <c r="E6370" t="s">
        <v>9</v>
      </c>
      <c r="F6370" t="s">
        <v>12</v>
      </c>
      <c r="G6370" t="s">
        <v>9</v>
      </c>
      <c r="H6370" t="s">
        <v>14</v>
      </c>
      <c r="I6370">
        <f t="shared" si="99"/>
        <v>4</v>
      </c>
      <c r="L6370" t="str">
        <v>ETHYLAN TD-100 BULK</v>
      </c>
      <c r="M6370" t="str">
        <v>EMULPON CO-30 BULK</v>
      </c>
      <c r="N6370">
        <v>4</v>
      </c>
    </row>
    <row r="6371" spans="1:14">
      <c r="A6371">
        <f>IF(MOD(ROW()-3,COUNTA(tblProducts[Description]))=0,A6370+1,A6370)</f>
        <v>56</v>
      </c>
      <c r="B6371">
        <f>MOD(ROW()-3,COUNTA(tblProducts[Description]))+1</f>
        <v>99</v>
      </c>
      <c r="C6371" t="str">
        <f>_xlfn.XLOOKUP(A6371,tblProducts[Column1],tblProducts[Description])</f>
        <v>ETHYLAN TD-100 BULK</v>
      </c>
      <c r="D6371" t="str">
        <f>_xlfn.XLOOKUP(B6371,tblProducts[Column1],tblProducts[Description])</f>
        <v>EMULPON CO-40 BULK</v>
      </c>
      <c r="E6371" t="s">
        <v>9</v>
      </c>
      <c r="F6371" t="s">
        <v>12</v>
      </c>
      <c r="G6371" t="s">
        <v>9</v>
      </c>
      <c r="H6371" t="s">
        <v>14</v>
      </c>
      <c r="I6371">
        <f t="shared" si="99"/>
        <v>4</v>
      </c>
      <c r="L6371" t="str">
        <v>ETHYLAN TD-100 BULK</v>
      </c>
      <c r="M6371" t="str">
        <v>EMULPON CO-40 BULK</v>
      </c>
      <c r="N6371">
        <v>4</v>
      </c>
    </row>
    <row r="6372" spans="1:14">
      <c r="A6372">
        <f>IF(MOD(ROW()-3,COUNTA(tblProducts[Description]))=0,A6371+1,A6371)</f>
        <v>56</v>
      </c>
      <c r="B6372">
        <f>MOD(ROW()-3,COUNTA(tblProducts[Description]))+1</f>
        <v>100</v>
      </c>
      <c r="C6372" t="str">
        <f>_xlfn.XLOOKUP(A6372,tblProducts[Column1],tblProducts[Description])</f>
        <v>ETHYLAN TD-100 BULK</v>
      </c>
      <c r="D6372" t="str">
        <f>_xlfn.XLOOKUP(B6372,tblProducts[Column1],tblProducts[Description])</f>
        <v>EMULPON CO-36 BULK</v>
      </c>
      <c r="E6372" t="s">
        <v>9</v>
      </c>
      <c r="F6372" t="s">
        <v>12</v>
      </c>
      <c r="G6372" t="s">
        <v>9</v>
      </c>
      <c r="H6372" t="s">
        <v>8</v>
      </c>
      <c r="I6372">
        <f t="shared" si="99"/>
        <v>4</v>
      </c>
      <c r="L6372" t="str">
        <v>ETHYLAN TD-100 BULK</v>
      </c>
      <c r="M6372" t="str">
        <v>EMULPON CO-36 BULK</v>
      </c>
      <c r="N6372">
        <v>4</v>
      </c>
    </row>
    <row r="6373" spans="1:14">
      <c r="A6373">
        <f>IF(MOD(ROW()-3,COUNTA(tblProducts[Description]))=0,A6372+1,A6372)</f>
        <v>56</v>
      </c>
      <c r="B6373">
        <f>MOD(ROW()-3,COUNTA(tblProducts[Description]))+1</f>
        <v>101</v>
      </c>
      <c r="C6373" t="str">
        <f>_xlfn.XLOOKUP(A6373,tblProducts[Column1],tblProducts[Description])</f>
        <v>ETHYLAN TD-100 BULK</v>
      </c>
      <c r="D6373" t="str">
        <f>_xlfn.XLOOKUP(B6373,tblProducts[Column1],tblProducts[Description])</f>
        <v>REDICOTE E-4819 BULK</v>
      </c>
      <c r="E6373" t="s">
        <v>9</v>
      </c>
      <c r="F6373" t="s">
        <v>12</v>
      </c>
      <c r="G6373" t="s">
        <v>9</v>
      </c>
      <c r="H6373" t="s">
        <v>8</v>
      </c>
      <c r="I6373">
        <f t="shared" si="99"/>
        <v>4</v>
      </c>
      <c r="L6373" t="str">
        <v>ETHYLAN TD-100 BULK</v>
      </c>
      <c r="M6373" t="str">
        <v>REDICOTE E-4819 BULK</v>
      </c>
      <c r="N6373">
        <v>4</v>
      </c>
    </row>
    <row r="6374" spans="1:14">
      <c r="A6374">
        <f>IF(MOD(ROW()-3,COUNTA(tblProducts[Description]))=0,A6373+1,A6373)</f>
        <v>56</v>
      </c>
      <c r="B6374">
        <f>MOD(ROW()-3,COUNTA(tblProducts[Description]))+1</f>
        <v>102</v>
      </c>
      <c r="C6374" t="str">
        <f>_xlfn.XLOOKUP(A6374,tblProducts[Column1],tblProducts[Description])</f>
        <v>ETHYLAN TD-100 BULK</v>
      </c>
      <c r="D6374" t="str">
        <f>_xlfn.XLOOKUP(B6374,tblProducts[Column1],tblProducts[Description])</f>
        <v>ETHYLAN 1005 SA  BULK</v>
      </c>
      <c r="E6374" t="s">
        <v>9</v>
      </c>
      <c r="F6374" t="s">
        <v>12</v>
      </c>
      <c r="G6374" t="s">
        <v>9</v>
      </c>
      <c r="H6374" t="s">
        <v>8</v>
      </c>
      <c r="I6374">
        <f t="shared" si="99"/>
        <v>4</v>
      </c>
      <c r="L6374" t="str">
        <v>ETHYLAN TD-100 BULK</v>
      </c>
      <c r="M6374" t="str">
        <v>ETHYLAN 1005 SA  BULK</v>
      </c>
      <c r="N6374">
        <v>4</v>
      </c>
    </row>
    <row r="6375" spans="1:14">
      <c r="A6375">
        <f>IF(MOD(ROW()-3,COUNTA(tblProducts[Description]))=0,A6374+1,A6374)</f>
        <v>56</v>
      </c>
      <c r="B6375">
        <f>MOD(ROW()-3,COUNTA(tblProducts[Description]))+1</f>
        <v>103</v>
      </c>
      <c r="C6375" t="str">
        <f>_xlfn.XLOOKUP(A6375,tblProducts[Column1],tblProducts[Description])</f>
        <v>ETHYLAN TD-100 BULK</v>
      </c>
      <c r="D6375" t="str">
        <f>_xlfn.XLOOKUP(B6375,tblProducts[Column1],tblProducts[Description])</f>
        <v>ETHODUOMEEN T/15 BULK</v>
      </c>
      <c r="E6375" t="s">
        <v>9</v>
      </c>
      <c r="F6375" t="s">
        <v>12</v>
      </c>
      <c r="G6375" t="s">
        <v>7</v>
      </c>
      <c r="H6375" t="s">
        <v>8</v>
      </c>
      <c r="I6375">
        <f t="shared" si="99"/>
        <v>2</v>
      </c>
      <c r="L6375" t="str">
        <v>ETHYLAN TD-100 BULK</v>
      </c>
      <c r="M6375" t="str">
        <v>ETHODUOMEEN T/15 BULK</v>
      </c>
      <c r="N6375">
        <v>2</v>
      </c>
    </row>
    <row r="6376" spans="1:14">
      <c r="A6376">
        <f>IF(MOD(ROW()-3,COUNTA(tblProducts[Description]))=0,A6375+1,A6375)</f>
        <v>56</v>
      </c>
      <c r="B6376">
        <f>MOD(ROW()-3,COUNTA(tblProducts[Description]))+1</f>
        <v>104</v>
      </c>
      <c r="C6376" t="str">
        <f>_xlfn.XLOOKUP(A6376,tblProducts[Column1],tblProducts[Description])</f>
        <v>ETHYLAN TD-100 BULK</v>
      </c>
      <c r="D6376" t="str">
        <f>_xlfn.XLOOKUP(B6376,tblProducts[Column1],tblProducts[Description])</f>
        <v>C-6442 BULK</v>
      </c>
      <c r="E6376" t="s">
        <v>9</v>
      </c>
      <c r="F6376" t="s">
        <v>12</v>
      </c>
      <c r="G6376" t="s">
        <v>7</v>
      </c>
      <c r="H6376" t="s">
        <v>8</v>
      </c>
      <c r="I6376">
        <f t="shared" si="99"/>
        <v>2</v>
      </c>
      <c r="L6376" t="str">
        <v>ETHYLAN TD-100 BULK</v>
      </c>
      <c r="M6376" t="str">
        <v>C-6442 BULK</v>
      </c>
      <c r="N6376">
        <v>2</v>
      </c>
    </row>
    <row r="6377" spans="1:14">
      <c r="A6377">
        <f>IF(MOD(ROW()-3,COUNTA(tblProducts[Description]))=0,A6376+1,A6376)</f>
        <v>56</v>
      </c>
      <c r="B6377">
        <f>MOD(ROW()-3,COUNTA(tblProducts[Description]))+1</f>
        <v>105</v>
      </c>
      <c r="C6377" t="str">
        <f>_xlfn.XLOOKUP(A6377,tblProducts[Column1],tblProducts[Description])</f>
        <v>ETHYLAN TD-100 BULK</v>
      </c>
      <c r="D6377" t="str">
        <f>_xlfn.XLOOKUP(B6377,tblProducts[Column1],tblProducts[Description])</f>
        <v>ETHODUOMEEN T/25  BULK</v>
      </c>
      <c r="E6377" t="s">
        <v>9</v>
      </c>
      <c r="F6377" t="s">
        <v>12</v>
      </c>
      <c r="G6377" t="s">
        <v>7</v>
      </c>
      <c r="H6377" t="s">
        <v>8</v>
      </c>
      <c r="I6377">
        <f t="shared" si="99"/>
        <v>2</v>
      </c>
      <c r="L6377" t="str">
        <v>ETHYLAN TD-100 BULK</v>
      </c>
      <c r="M6377" t="str">
        <v>ETHODUOMEEN T/25  BULK</v>
      </c>
      <c r="N6377">
        <v>2</v>
      </c>
    </row>
    <row r="6378" spans="1:14">
      <c r="A6378">
        <f>IF(MOD(ROW()-3,COUNTA(tblProducts[Description]))=0,A6377+1,A6377)</f>
        <v>56</v>
      </c>
      <c r="B6378">
        <f>MOD(ROW()-3,COUNTA(tblProducts[Description]))+1</f>
        <v>106</v>
      </c>
      <c r="C6378" t="str">
        <f>_xlfn.XLOOKUP(A6378,tblProducts[Column1],tblProducts[Description])</f>
        <v>ETHYLAN TD-100 BULK</v>
      </c>
      <c r="D6378" t="str">
        <f>_xlfn.XLOOKUP(B6378,tblProducts[Column1],tblProducts[Description])</f>
        <v>WITCONOL PD-2000 BULK</v>
      </c>
      <c r="E6378" t="s">
        <v>9</v>
      </c>
      <c r="F6378" t="s">
        <v>12</v>
      </c>
      <c r="G6378" t="s">
        <v>9</v>
      </c>
      <c r="H6378" t="s">
        <v>8</v>
      </c>
      <c r="I6378">
        <f t="shared" si="99"/>
        <v>4</v>
      </c>
      <c r="L6378" t="str">
        <v>ETHYLAN TD-100 BULK</v>
      </c>
      <c r="M6378" t="str">
        <v>WITCONOL PD-2000 BULK</v>
      </c>
      <c r="N6378">
        <v>4</v>
      </c>
    </row>
    <row r="6379" spans="1:14">
      <c r="A6379">
        <f>IF(MOD(ROW()-3,COUNTA(tblProducts[Description]))=0,A6378+1,A6378)</f>
        <v>56</v>
      </c>
      <c r="B6379">
        <f>MOD(ROW()-3,COUNTA(tblProducts[Description]))+1</f>
        <v>107</v>
      </c>
      <c r="C6379" t="str">
        <f>_xlfn.XLOOKUP(A6379,tblProducts[Column1],tblProducts[Description])</f>
        <v>ETHYLAN TD-100 BULK</v>
      </c>
      <c r="D6379" t="str">
        <f>_xlfn.XLOOKUP(B6379,tblProducts[Column1],tblProducts[Description])</f>
        <v>BEROL 347 BULK</v>
      </c>
      <c r="E6379" t="s">
        <v>9</v>
      </c>
      <c r="F6379" t="s">
        <v>12</v>
      </c>
      <c r="G6379" t="s">
        <v>7</v>
      </c>
      <c r="H6379" t="s">
        <v>8</v>
      </c>
      <c r="I6379">
        <f t="shared" si="99"/>
        <v>2</v>
      </c>
      <c r="L6379" t="str">
        <v>ETHYLAN TD-100 BULK</v>
      </c>
      <c r="M6379" t="str">
        <v>BEROL 347 BULK</v>
      </c>
      <c r="N6379">
        <v>2</v>
      </c>
    </row>
    <row r="6380" spans="1:14">
      <c r="A6380">
        <f>IF(MOD(ROW()-3,COUNTA(tblProducts[Description]))=0,A6379+1,A6379)</f>
        <v>56</v>
      </c>
      <c r="B6380">
        <f>MOD(ROW()-3,COUNTA(tblProducts[Description]))+1</f>
        <v>108</v>
      </c>
      <c r="C6380" t="str">
        <f>_xlfn.XLOOKUP(A6380,tblProducts[Column1],tblProducts[Description])</f>
        <v>ETHYLAN TD-100 BULK</v>
      </c>
      <c r="D6380" t="str">
        <f>_xlfn.XLOOKUP(B6380,tblProducts[Column1],tblProducts[Description])</f>
        <v>ETHYLAN PT-3000 BULK</v>
      </c>
      <c r="E6380" t="s">
        <v>9</v>
      </c>
      <c r="F6380" t="s">
        <v>12</v>
      </c>
      <c r="G6380" t="s">
        <v>7</v>
      </c>
      <c r="H6380" t="s">
        <v>15</v>
      </c>
      <c r="I6380">
        <f t="shared" si="99"/>
        <v>2</v>
      </c>
      <c r="L6380" t="str">
        <v>ETHYLAN TD-100 BULK</v>
      </c>
      <c r="M6380" t="str">
        <v>ETHYLAN PT-3000 BULK</v>
      </c>
      <c r="N6380">
        <v>2</v>
      </c>
    </row>
    <row r="6381" spans="1:14">
      <c r="A6381">
        <f>IF(MOD(ROW()-3,COUNTA(tblProducts[Description]))=0,A6380+1,A6380)</f>
        <v>56</v>
      </c>
      <c r="B6381">
        <f>MOD(ROW()-3,COUNTA(tblProducts[Description]))+1</f>
        <v>109</v>
      </c>
      <c r="C6381" t="str">
        <f>_xlfn.XLOOKUP(A6381,tblProducts[Column1],tblProducts[Description])</f>
        <v>ETHYLAN TD-100 BULK</v>
      </c>
      <c r="D6381" t="str">
        <f>_xlfn.XLOOKUP(B6381,tblProducts[Column1],tblProducts[Description])</f>
        <v>ETHYLAN HB4/BULK</v>
      </c>
      <c r="E6381" t="s">
        <v>9</v>
      </c>
      <c r="F6381" t="s">
        <v>12</v>
      </c>
      <c r="G6381" t="s">
        <v>7</v>
      </c>
      <c r="H6381" t="s">
        <v>8</v>
      </c>
      <c r="I6381">
        <f t="shared" si="99"/>
        <v>2</v>
      </c>
      <c r="L6381" t="str">
        <v>ETHYLAN TD-100 BULK</v>
      </c>
      <c r="M6381" t="str">
        <v>ETHYLAN HB4/BULK</v>
      </c>
      <c r="N6381">
        <v>2</v>
      </c>
    </row>
    <row r="6382" spans="1:14">
      <c r="A6382">
        <f>IF(MOD(ROW()-3,COUNTA(tblProducts[Description]))=0,A6381+1,A6381)</f>
        <v>56</v>
      </c>
      <c r="B6382">
        <f>MOD(ROW()-3,COUNTA(tblProducts[Description]))+1</f>
        <v>110</v>
      </c>
      <c r="C6382" t="str">
        <f>_xlfn.XLOOKUP(A6382,tblProducts[Column1],tblProducts[Description])</f>
        <v>ETHYLAN TD-100 BULK</v>
      </c>
      <c r="D6382" t="str">
        <f>_xlfn.XLOOKUP(B6382,tblProducts[Column1],tblProducts[Description])</f>
        <v>ADSEE AB 600 BULK</v>
      </c>
      <c r="E6382" t="s">
        <v>9</v>
      </c>
      <c r="F6382" t="s">
        <v>12</v>
      </c>
      <c r="G6382" t="s">
        <v>7</v>
      </c>
      <c r="H6382" t="s">
        <v>8</v>
      </c>
      <c r="I6382">
        <f t="shared" si="99"/>
        <v>2</v>
      </c>
      <c r="L6382" t="str">
        <v>ETHYLAN TD-100 BULK</v>
      </c>
      <c r="M6382" t="str">
        <v>ADSEE AB 600 BULK</v>
      </c>
      <c r="N6382">
        <v>2</v>
      </c>
    </row>
    <row r="6383" spans="1:14">
      <c r="A6383">
        <f>IF(MOD(ROW()-3,COUNTA(tblProducts[Description]))=0,A6382+1,A6382)</f>
        <v>56</v>
      </c>
      <c r="B6383">
        <f>MOD(ROW()-3,COUNTA(tblProducts[Description]))+1</f>
        <v>111</v>
      </c>
      <c r="C6383" t="str">
        <f>_xlfn.XLOOKUP(A6383,tblProducts[Column1],tblProducts[Description])</f>
        <v>ETHYLAN TD-100 BULK</v>
      </c>
      <c r="D6383" t="str">
        <f>_xlfn.XLOOKUP(B6383,tblProducts[Column1],tblProducts[Description])</f>
        <v>WITCONOL PT-320  BULK</v>
      </c>
      <c r="E6383" t="s">
        <v>9</v>
      </c>
      <c r="F6383" t="s">
        <v>12</v>
      </c>
      <c r="G6383" t="s">
        <v>7</v>
      </c>
      <c r="H6383" t="s">
        <v>8</v>
      </c>
      <c r="I6383">
        <f t="shared" si="99"/>
        <v>2</v>
      </c>
      <c r="L6383" t="str">
        <v>ETHYLAN TD-100 BULK</v>
      </c>
      <c r="M6383" t="str">
        <v>WITCONOL PT-320  BULK</v>
      </c>
      <c r="N6383">
        <v>2</v>
      </c>
    </row>
    <row r="6384" spans="1:14">
      <c r="A6384">
        <f>IF(MOD(ROW()-3,COUNTA(tblProducts[Description]))=0,A6383+1,A6383)</f>
        <v>56</v>
      </c>
      <c r="B6384">
        <f>MOD(ROW()-3,COUNTA(tblProducts[Description]))+1</f>
        <v>112</v>
      </c>
      <c r="C6384" t="str">
        <f>_xlfn.XLOOKUP(A6384,tblProducts[Column1],tblProducts[Description])</f>
        <v>ETHYLAN TD-100 BULK</v>
      </c>
      <c r="D6384" t="str">
        <f>_xlfn.XLOOKUP(B6384,tblProducts[Column1],tblProducts[Description])</f>
        <v>ETHYLAN DA-3 BULK</v>
      </c>
      <c r="E6384" t="s">
        <v>9</v>
      </c>
      <c r="F6384" t="s">
        <v>12</v>
      </c>
      <c r="G6384" t="s">
        <v>7</v>
      </c>
      <c r="H6384" t="s">
        <v>8</v>
      </c>
      <c r="I6384">
        <f t="shared" si="99"/>
        <v>2</v>
      </c>
      <c r="L6384" t="str">
        <v>ETHYLAN TD-100 BULK</v>
      </c>
      <c r="M6384" t="str">
        <v>ETHYLAN DA-3 BULK</v>
      </c>
      <c r="N6384">
        <v>2</v>
      </c>
    </row>
    <row r="6385" spans="1:14">
      <c r="A6385">
        <f>IF(MOD(ROW()-3,COUNTA(tblProducts[Description]))=0,A6384+1,A6384)</f>
        <v>56</v>
      </c>
      <c r="B6385">
        <f>MOD(ROW()-3,COUNTA(tblProducts[Description]))+1</f>
        <v>113</v>
      </c>
      <c r="C6385" t="str">
        <f>_xlfn.XLOOKUP(A6385,tblProducts[Column1],tblProducts[Description])</f>
        <v>ETHYLAN TD-100 BULK</v>
      </c>
      <c r="D6385" t="str">
        <f>_xlfn.XLOOKUP(B6385,tblProducts[Column1],tblProducts[Description])</f>
        <v>ETHOMEEN O/12 BULK</v>
      </c>
      <c r="E6385" t="s">
        <v>9</v>
      </c>
      <c r="F6385" t="s">
        <v>12</v>
      </c>
      <c r="G6385" t="s">
        <v>7</v>
      </c>
      <c r="H6385" t="s">
        <v>8</v>
      </c>
      <c r="I6385">
        <f t="shared" si="99"/>
        <v>2</v>
      </c>
      <c r="L6385" t="str">
        <v>ETHYLAN TD-100 BULK</v>
      </c>
      <c r="M6385" t="str">
        <v>ETHOMEEN O/12 BULK</v>
      </c>
      <c r="N6385">
        <v>2</v>
      </c>
    </row>
    <row r="6386" spans="1:14">
      <c r="A6386">
        <f>IF(MOD(ROW()-3,COUNTA(tblProducts[Description]))=0,A6385+1,A6385)</f>
        <v>56</v>
      </c>
      <c r="B6386">
        <f>MOD(ROW()-3,COUNTA(tblProducts[Description]))+1</f>
        <v>114</v>
      </c>
      <c r="C6386" t="str">
        <f>_xlfn.XLOOKUP(A6386,tblProducts[Column1],tblProducts[Description])</f>
        <v>ETHYLAN TD-100 BULK</v>
      </c>
      <c r="D6386" t="str">
        <f>_xlfn.XLOOKUP(B6386,tblProducts[Column1],tblProducts[Description])</f>
        <v>WITCONOL PT-1000 BULK</v>
      </c>
      <c r="E6386" t="s">
        <v>9</v>
      </c>
      <c r="F6386" t="s">
        <v>12</v>
      </c>
      <c r="G6386" t="s">
        <v>7</v>
      </c>
      <c r="H6386" t="s">
        <v>8</v>
      </c>
      <c r="I6386">
        <f t="shared" si="99"/>
        <v>2</v>
      </c>
      <c r="L6386" t="str">
        <v>ETHYLAN TD-100 BULK</v>
      </c>
      <c r="M6386" t="str">
        <v>WITCONOL PT-1000 BULK</v>
      </c>
      <c r="N6386">
        <v>2</v>
      </c>
    </row>
    <row r="6387" spans="1:14">
      <c r="A6387">
        <f>IF(MOD(ROW()-3,COUNTA(tblProducts[Description]))=0,A6386+1,A6386)</f>
        <v>57</v>
      </c>
      <c r="B6387">
        <f>MOD(ROW()-3,COUNTA(tblProducts[Description]))+1</f>
        <v>1</v>
      </c>
      <c r="C6387" t="str">
        <f>_xlfn.XLOOKUP(A6387,tblProducts[Column1],tblProducts[Description])</f>
        <v>ETHYLAN TD-120 BULK</v>
      </c>
      <c r="D6387" t="str">
        <f>_xlfn.XLOOKUP(B6387,tblProducts[Column1],tblProducts[Description])</f>
        <v>ADSEE 4130 BULK</v>
      </c>
      <c r="E6387" t="s">
        <v>9</v>
      </c>
      <c r="F6387" t="s">
        <v>12</v>
      </c>
      <c r="G6387" t="s">
        <v>7</v>
      </c>
      <c r="H6387" t="s">
        <v>8</v>
      </c>
      <c r="I6387">
        <f t="shared" si="99"/>
        <v>2</v>
      </c>
      <c r="L6387" t="str">
        <v>ETHYLAN TD-120 BULK</v>
      </c>
      <c r="M6387" t="str">
        <v>ADSEE 4130 BULK</v>
      </c>
      <c r="N6387">
        <v>2</v>
      </c>
    </row>
    <row r="6388" spans="1:14">
      <c r="A6388">
        <f>IF(MOD(ROW()-3,COUNTA(tblProducts[Description]))=0,A6387+1,A6387)</f>
        <v>57</v>
      </c>
      <c r="B6388">
        <f>MOD(ROW()-3,COUNTA(tblProducts[Description]))+1</f>
        <v>2</v>
      </c>
      <c r="C6388" t="str">
        <f>_xlfn.XLOOKUP(A6388,tblProducts[Column1],tblProducts[Description])</f>
        <v>ETHYLAN TD-120 BULK</v>
      </c>
      <c r="D6388" t="str">
        <f>_xlfn.XLOOKUP(B6388,tblProducts[Column1],tblProducts[Description])</f>
        <v>ARMOSTAT 300 BULK</v>
      </c>
      <c r="E6388" t="s">
        <v>9</v>
      </c>
      <c r="F6388" t="s">
        <v>12</v>
      </c>
      <c r="G6388" t="s">
        <v>7</v>
      </c>
      <c r="H6388" t="s">
        <v>15</v>
      </c>
      <c r="I6388">
        <f t="shared" si="99"/>
        <v>2</v>
      </c>
      <c r="L6388" t="str">
        <v>ETHYLAN TD-120 BULK</v>
      </c>
      <c r="M6388" t="str">
        <v>ARMOSTAT 300 BULK</v>
      </c>
      <c r="N6388">
        <v>2</v>
      </c>
    </row>
    <row r="6389" spans="1:14">
      <c r="A6389">
        <f>IF(MOD(ROW()-3,COUNTA(tblProducts[Description]))=0,A6388+1,A6388)</f>
        <v>57</v>
      </c>
      <c r="B6389">
        <f>MOD(ROW()-3,COUNTA(tblProducts[Description]))+1</f>
        <v>3</v>
      </c>
      <c r="C6389" t="str">
        <f>_xlfn.XLOOKUP(A6389,tblProducts[Column1],tblProducts[Description])</f>
        <v>ETHYLAN TD-120 BULK</v>
      </c>
      <c r="D6389" t="str">
        <f>_xlfn.XLOOKUP(B6389,tblProducts[Column1],tblProducts[Description])</f>
        <v>ARMOSTAT 400 BULK</v>
      </c>
      <c r="E6389" t="s">
        <v>9</v>
      </c>
      <c r="F6389" t="s">
        <v>12</v>
      </c>
      <c r="G6389" t="s">
        <v>7</v>
      </c>
      <c r="H6389" t="s">
        <v>8</v>
      </c>
      <c r="I6389">
        <f t="shared" si="99"/>
        <v>2</v>
      </c>
      <c r="L6389" t="str">
        <v>ETHYLAN TD-120 BULK</v>
      </c>
      <c r="M6389" t="str">
        <v>ARMOSTAT 400 BULK</v>
      </c>
      <c r="N6389">
        <v>2</v>
      </c>
    </row>
    <row r="6390" spans="1:14">
      <c r="A6390">
        <f>IF(MOD(ROW()-3,COUNTA(tblProducts[Description]))=0,A6389+1,A6389)</f>
        <v>57</v>
      </c>
      <c r="B6390">
        <f>MOD(ROW()-3,COUNTA(tblProducts[Description]))+1</f>
        <v>4</v>
      </c>
      <c r="C6390" t="str">
        <f>_xlfn.XLOOKUP(A6390,tblProducts[Column1],tblProducts[Description])</f>
        <v>ETHYLAN TD-120 BULK</v>
      </c>
      <c r="D6390" t="str">
        <f>_xlfn.XLOOKUP(B6390,tblProducts[Column1],tblProducts[Description])</f>
        <v>ARMOSTAT 410 LM BULK</v>
      </c>
      <c r="E6390" t="s">
        <v>9</v>
      </c>
      <c r="F6390" t="s">
        <v>12</v>
      </c>
      <c r="G6390" t="s">
        <v>7</v>
      </c>
      <c r="H6390" t="s">
        <v>8</v>
      </c>
      <c r="I6390">
        <f t="shared" si="99"/>
        <v>2</v>
      </c>
      <c r="L6390" t="str">
        <v>ETHYLAN TD-120 BULK</v>
      </c>
      <c r="M6390" t="str">
        <v>ARMOSTAT 410 LM BULK</v>
      </c>
      <c r="N6390">
        <v>2</v>
      </c>
    </row>
    <row r="6391" spans="1:14">
      <c r="A6391">
        <f>IF(MOD(ROW()-3,COUNTA(tblProducts[Description]))=0,A6390+1,A6390)</f>
        <v>57</v>
      </c>
      <c r="B6391">
        <f>MOD(ROW()-3,COUNTA(tblProducts[Description]))+1</f>
        <v>5</v>
      </c>
      <c r="C6391" t="str">
        <f>_xlfn.XLOOKUP(A6391,tblProducts[Column1],tblProducts[Description])</f>
        <v>ETHYLAN TD-120 BULK</v>
      </c>
      <c r="D6391" t="str">
        <f>_xlfn.XLOOKUP(B6391,tblProducts[Column1],tblProducts[Description])</f>
        <v>ARMUL HE 5070 BULK</v>
      </c>
      <c r="E6391" t="s">
        <v>9</v>
      </c>
      <c r="F6391" t="s">
        <v>12</v>
      </c>
      <c r="G6391" t="s">
        <v>7</v>
      </c>
      <c r="H6391" t="s">
        <v>8</v>
      </c>
      <c r="I6391">
        <f t="shared" si="99"/>
        <v>2</v>
      </c>
      <c r="L6391" t="str">
        <v>ETHYLAN TD-120 BULK</v>
      </c>
      <c r="M6391" t="str">
        <v>ARMUL HE 5070 BULK</v>
      </c>
      <c r="N6391">
        <v>2</v>
      </c>
    </row>
    <row r="6392" spans="1:14">
      <c r="A6392">
        <f>IF(MOD(ROW()-3,COUNTA(tblProducts[Description]))=0,A6391+1,A6391)</f>
        <v>57</v>
      </c>
      <c r="B6392">
        <f>MOD(ROW()-3,COUNTA(tblProducts[Description]))+1</f>
        <v>6</v>
      </c>
      <c r="C6392" t="str">
        <f>_xlfn.XLOOKUP(A6392,tblProducts[Column1],tblProducts[Description])</f>
        <v>ETHYLAN TD-120 BULK</v>
      </c>
      <c r="D6392" t="str">
        <f>_xlfn.XLOOKUP(B6392,tblProducts[Column1],tblProducts[Description])</f>
        <v>BEROL 260 BULK</v>
      </c>
      <c r="E6392" t="s">
        <v>9</v>
      </c>
      <c r="F6392" t="s">
        <v>12</v>
      </c>
      <c r="G6392" t="s">
        <v>7</v>
      </c>
      <c r="H6392" t="s">
        <v>8</v>
      </c>
      <c r="I6392">
        <f t="shared" si="99"/>
        <v>2</v>
      </c>
      <c r="L6392" t="str">
        <v>ETHYLAN TD-120 BULK</v>
      </c>
      <c r="M6392" t="str">
        <v>BEROL 260 BULK</v>
      </c>
      <c r="N6392">
        <v>2</v>
      </c>
    </row>
    <row r="6393" spans="1:14">
      <c r="A6393">
        <f>IF(MOD(ROW()-3,COUNTA(tblProducts[Description]))=0,A6392+1,A6392)</f>
        <v>57</v>
      </c>
      <c r="B6393">
        <f>MOD(ROW()-3,COUNTA(tblProducts[Description]))+1</f>
        <v>7</v>
      </c>
      <c r="C6393" t="str">
        <f>_xlfn.XLOOKUP(A6393,tblProducts[Column1],tblProducts[Description])</f>
        <v>ETHYLAN TD-120 BULK</v>
      </c>
      <c r="D6393" t="str">
        <f>_xlfn.XLOOKUP(B6393,tblProducts[Column1],tblProducts[Description])</f>
        <v>BEROL 266 BULK</v>
      </c>
      <c r="E6393" t="s">
        <v>9</v>
      </c>
      <c r="F6393" t="s">
        <v>12</v>
      </c>
      <c r="G6393" t="s">
        <v>7</v>
      </c>
      <c r="H6393" t="s">
        <v>8</v>
      </c>
      <c r="I6393">
        <f t="shared" si="99"/>
        <v>2</v>
      </c>
      <c r="L6393" t="str">
        <v>ETHYLAN TD-120 BULK</v>
      </c>
      <c r="M6393" t="str">
        <v>BEROL 266 BULK</v>
      </c>
      <c r="N6393">
        <v>2</v>
      </c>
    </row>
    <row r="6394" spans="1:14">
      <c r="A6394">
        <f>IF(MOD(ROW()-3,COUNTA(tblProducts[Description]))=0,A6393+1,A6393)</f>
        <v>57</v>
      </c>
      <c r="B6394">
        <f>MOD(ROW()-3,COUNTA(tblProducts[Description]))+1</f>
        <v>8</v>
      </c>
      <c r="C6394" t="str">
        <f>_xlfn.XLOOKUP(A6394,tblProducts[Column1],tblProducts[Description])</f>
        <v>ETHYLAN TD-120 BULK</v>
      </c>
      <c r="D6394" t="str">
        <f>_xlfn.XLOOKUP(B6394,tblProducts[Column1],tblProducts[Description])</f>
        <v>BEROL 266V BULK</v>
      </c>
      <c r="E6394" t="s">
        <v>9</v>
      </c>
      <c r="F6394" t="s">
        <v>12</v>
      </c>
      <c r="G6394" t="s">
        <v>7</v>
      </c>
      <c r="H6394" t="s">
        <v>8</v>
      </c>
      <c r="I6394">
        <f t="shared" si="99"/>
        <v>2</v>
      </c>
      <c r="L6394" t="str">
        <v>ETHYLAN TD-120 BULK</v>
      </c>
      <c r="M6394" t="str">
        <v>BEROL 266V BULK</v>
      </c>
      <c r="N6394">
        <v>2</v>
      </c>
    </row>
    <row r="6395" spans="1:14">
      <c r="A6395">
        <f>IF(MOD(ROW()-3,COUNTA(tblProducts[Description]))=0,A6394+1,A6394)</f>
        <v>57</v>
      </c>
      <c r="B6395">
        <f>MOD(ROW()-3,COUNTA(tblProducts[Description]))+1</f>
        <v>9</v>
      </c>
      <c r="C6395" t="str">
        <f>_xlfn.XLOOKUP(A6395,tblProducts[Column1],tblProducts[Description])</f>
        <v>ETHYLAN TD-120 BULK</v>
      </c>
      <c r="D6395" t="str">
        <f>_xlfn.XLOOKUP(B6395,tblProducts[Column1],tblProducts[Description])</f>
        <v>BEROL 467 BULK</v>
      </c>
      <c r="E6395" t="s">
        <v>9</v>
      </c>
      <c r="F6395" t="s">
        <v>12</v>
      </c>
      <c r="G6395" t="s">
        <v>7</v>
      </c>
      <c r="H6395" t="s">
        <v>16</v>
      </c>
      <c r="I6395">
        <f t="shared" si="99"/>
        <v>2</v>
      </c>
      <c r="L6395" t="str">
        <v>ETHYLAN TD-120 BULK</v>
      </c>
      <c r="M6395" t="str">
        <v>BEROL 467 BULK</v>
      </c>
      <c r="N6395">
        <v>2</v>
      </c>
    </row>
    <row r="6396" spans="1:14">
      <c r="A6396">
        <f>IF(MOD(ROW()-3,COUNTA(tblProducts[Description]))=0,A6395+1,A6395)</f>
        <v>57</v>
      </c>
      <c r="B6396">
        <f>MOD(ROW()-3,COUNTA(tblProducts[Description]))+1</f>
        <v>10</v>
      </c>
      <c r="C6396" t="str">
        <f>_xlfn.XLOOKUP(A6396,tblProducts[Column1],tblProducts[Description])</f>
        <v>ETHYLAN TD-120 BULK</v>
      </c>
      <c r="D6396" t="str">
        <f>_xlfn.XLOOKUP(B6396,tblProducts[Column1],tblProducts[Description])</f>
        <v>BEROL OX 91-6 BULK</v>
      </c>
      <c r="E6396" t="s">
        <v>9</v>
      </c>
      <c r="F6396" t="s">
        <v>12</v>
      </c>
      <c r="G6396" t="s">
        <v>7</v>
      </c>
      <c r="H6396" t="s">
        <v>8</v>
      </c>
      <c r="I6396">
        <f t="shared" si="99"/>
        <v>2</v>
      </c>
      <c r="L6396" t="str">
        <v>ETHYLAN TD-120 BULK</v>
      </c>
      <c r="M6396" t="str">
        <v>BEROL OX 91-6 BULK</v>
      </c>
      <c r="N6396">
        <v>2</v>
      </c>
    </row>
    <row r="6397" spans="1:14">
      <c r="A6397">
        <f>IF(MOD(ROW()-3,COUNTA(tblProducts[Description]))=0,A6396+1,A6396)</f>
        <v>57</v>
      </c>
      <c r="B6397">
        <f>MOD(ROW()-3,COUNTA(tblProducts[Description]))+1</f>
        <v>11</v>
      </c>
      <c r="C6397" t="str">
        <f>_xlfn.XLOOKUP(A6397,tblProducts[Column1],tblProducts[Description])</f>
        <v>ETHYLAN TD-120 BULK</v>
      </c>
      <c r="D6397" t="str">
        <f>_xlfn.XLOOKUP(B6397,tblProducts[Column1],tblProducts[Description])</f>
        <v>C-5635 BULK</v>
      </c>
      <c r="E6397" t="s">
        <v>9</v>
      </c>
      <c r="F6397" t="s">
        <v>12</v>
      </c>
      <c r="G6397" t="s">
        <v>7</v>
      </c>
      <c r="H6397" t="s">
        <v>8</v>
      </c>
      <c r="I6397">
        <f t="shared" si="99"/>
        <v>2</v>
      </c>
      <c r="L6397" t="str">
        <v>ETHYLAN TD-120 BULK</v>
      </c>
      <c r="M6397" t="str">
        <v>C-5635 BULK</v>
      </c>
      <c r="N6397">
        <v>2</v>
      </c>
    </row>
    <row r="6398" spans="1:14">
      <c r="A6398">
        <f>IF(MOD(ROW()-3,COUNTA(tblProducts[Description]))=0,A6397+1,A6397)</f>
        <v>57</v>
      </c>
      <c r="B6398">
        <f>MOD(ROW()-3,COUNTA(tblProducts[Description]))+1</f>
        <v>12</v>
      </c>
      <c r="C6398" t="str">
        <f>_xlfn.XLOOKUP(A6398,tblProducts[Column1],tblProducts[Description])</f>
        <v>ETHYLAN TD-120 BULK</v>
      </c>
      <c r="D6398" t="str">
        <f>_xlfn.XLOOKUP(B6398,tblProducts[Column1],tblProducts[Description])</f>
        <v>C-6290 BULK</v>
      </c>
      <c r="E6398" t="s">
        <v>9</v>
      </c>
      <c r="F6398" t="s">
        <v>12</v>
      </c>
      <c r="G6398" t="s">
        <v>7</v>
      </c>
      <c r="H6398" t="s">
        <v>8</v>
      </c>
      <c r="I6398">
        <f t="shared" si="99"/>
        <v>2</v>
      </c>
      <c r="L6398" t="str">
        <v>ETHYLAN TD-120 BULK</v>
      </c>
      <c r="M6398" t="str">
        <v>C-6290 BULK</v>
      </c>
      <c r="N6398">
        <v>2</v>
      </c>
    </row>
    <row r="6399" spans="1:14">
      <c r="A6399">
        <f>IF(MOD(ROW()-3,COUNTA(tblProducts[Description]))=0,A6398+1,A6398)</f>
        <v>57</v>
      </c>
      <c r="B6399">
        <f>MOD(ROW()-3,COUNTA(tblProducts[Description]))+1</f>
        <v>13</v>
      </c>
      <c r="C6399" t="str">
        <f>_xlfn.XLOOKUP(A6399,tblProducts[Column1],tblProducts[Description])</f>
        <v>ETHYLAN TD-120 BULK</v>
      </c>
      <c r="D6399" t="str">
        <f>_xlfn.XLOOKUP(B6399,tblProducts[Column1],tblProducts[Description])</f>
        <v>C-6385 BULK</v>
      </c>
      <c r="E6399" t="s">
        <v>9</v>
      </c>
      <c r="F6399" t="s">
        <v>12</v>
      </c>
      <c r="G6399" t="s">
        <v>7</v>
      </c>
      <c r="H6399" t="s">
        <v>8</v>
      </c>
      <c r="I6399">
        <f t="shared" si="99"/>
        <v>2</v>
      </c>
      <c r="L6399" t="str">
        <v>ETHYLAN TD-120 BULK</v>
      </c>
      <c r="M6399" t="str">
        <v>C-6385 BULK</v>
      </c>
      <c r="N6399">
        <v>2</v>
      </c>
    </row>
    <row r="6400" spans="1:14">
      <c r="A6400">
        <f>IF(MOD(ROW()-3,COUNTA(tblProducts[Description]))=0,A6399+1,A6399)</f>
        <v>57</v>
      </c>
      <c r="B6400">
        <f>MOD(ROW()-3,COUNTA(tblProducts[Description]))+1</f>
        <v>14</v>
      </c>
      <c r="C6400" t="str">
        <f>_xlfn.XLOOKUP(A6400,tblProducts[Column1],tblProducts[Description])</f>
        <v>ETHYLAN TD-120 BULK</v>
      </c>
      <c r="D6400" t="str">
        <f>_xlfn.XLOOKUP(B6400,tblProducts[Column1],tblProducts[Description])</f>
        <v>C-6427 BULK</v>
      </c>
      <c r="E6400" t="s">
        <v>9</v>
      </c>
      <c r="F6400" t="s">
        <v>12</v>
      </c>
      <c r="G6400" t="s">
        <v>7</v>
      </c>
      <c r="H6400" t="s">
        <v>8</v>
      </c>
      <c r="I6400">
        <f t="shared" si="99"/>
        <v>2</v>
      </c>
      <c r="L6400" t="str">
        <v>ETHYLAN TD-120 BULK</v>
      </c>
      <c r="M6400" t="str">
        <v>C-6427 BULK</v>
      </c>
      <c r="N6400">
        <v>2</v>
      </c>
    </row>
    <row r="6401" spans="1:14">
      <c r="A6401">
        <f>IF(MOD(ROW()-3,COUNTA(tblProducts[Description]))=0,A6400+1,A6400)</f>
        <v>57</v>
      </c>
      <c r="B6401">
        <f>MOD(ROW()-3,COUNTA(tblProducts[Description]))+1</f>
        <v>15</v>
      </c>
      <c r="C6401" t="str">
        <f>_xlfn.XLOOKUP(A6401,tblProducts[Column1],tblProducts[Description])</f>
        <v>ETHYLAN TD-120 BULK</v>
      </c>
      <c r="D6401" t="str">
        <f>_xlfn.XLOOKUP(B6401,tblProducts[Column1],tblProducts[Description])</f>
        <v>EMULPON CO-200 BULK</v>
      </c>
      <c r="E6401" t="s">
        <v>9</v>
      </c>
      <c r="F6401" t="s">
        <v>12</v>
      </c>
      <c r="G6401" t="s">
        <v>7</v>
      </c>
      <c r="H6401" t="s">
        <v>8</v>
      </c>
      <c r="I6401">
        <f t="shared" si="99"/>
        <v>2</v>
      </c>
      <c r="L6401" t="str">
        <v>ETHYLAN TD-120 BULK</v>
      </c>
      <c r="M6401" t="str">
        <v>EMULPON CO-200 BULK</v>
      </c>
      <c r="N6401">
        <v>2</v>
      </c>
    </row>
    <row r="6402" spans="1:14">
      <c r="A6402">
        <f>IF(MOD(ROW()-3,COUNTA(tblProducts[Description]))=0,A6401+1,A6401)</f>
        <v>57</v>
      </c>
      <c r="B6402">
        <f>MOD(ROW()-3,COUNTA(tblProducts[Description]))+1</f>
        <v>16</v>
      </c>
      <c r="C6402" t="str">
        <f>_xlfn.XLOOKUP(A6402,tblProducts[Column1],tblProducts[Description])</f>
        <v>ETHYLAN TD-120 BULK</v>
      </c>
      <c r="D6402" t="str">
        <f>_xlfn.XLOOKUP(B6402,tblProducts[Column1],tblProducts[Description])</f>
        <v>EMULPON CO-360 BULK</v>
      </c>
      <c r="E6402" t="s">
        <v>9</v>
      </c>
      <c r="F6402" t="s">
        <v>12</v>
      </c>
      <c r="G6402" t="s">
        <v>9</v>
      </c>
      <c r="H6402" t="s">
        <v>8</v>
      </c>
      <c r="I6402">
        <f t="shared" si="99"/>
        <v>4</v>
      </c>
      <c r="L6402" t="str">
        <v>ETHYLAN TD-120 BULK</v>
      </c>
      <c r="M6402" t="str">
        <v>EMULPON CO-360 BULK</v>
      </c>
      <c r="N6402">
        <v>4</v>
      </c>
    </row>
    <row r="6403" spans="1:14">
      <c r="A6403">
        <f>IF(MOD(ROW()-3,COUNTA(tblProducts[Description]))=0,A6402+1,A6402)</f>
        <v>57</v>
      </c>
      <c r="B6403">
        <f>MOD(ROW()-3,COUNTA(tblProducts[Description]))+1</f>
        <v>17</v>
      </c>
      <c r="C6403" t="str">
        <f>_xlfn.XLOOKUP(A6403,tblProducts[Column1],tblProducts[Description])</f>
        <v>ETHYLAN TD-120 BULK</v>
      </c>
      <c r="D6403" t="str">
        <f>_xlfn.XLOOKUP(B6403,tblProducts[Column1],tblProducts[Description])</f>
        <v>EMULPON CO-550 BULK</v>
      </c>
      <c r="E6403" t="s">
        <v>9</v>
      </c>
      <c r="F6403" t="s">
        <v>12</v>
      </c>
      <c r="G6403" t="s">
        <v>9</v>
      </c>
      <c r="H6403" t="s">
        <v>8</v>
      </c>
      <c r="I6403">
        <f t="shared" si="99"/>
        <v>4</v>
      </c>
      <c r="L6403" t="str">
        <v>ETHYLAN TD-120 BULK</v>
      </c>
      <c r="M6403" t="str">
        <v>EMULPON CO-550 BULK</v>
      </c>
      <c r="N6403">
        <v>4</v>
      </c>
    </row>
    <row r="6404" spans="1:14">
      <c r="A6404">
        <f>IF(MOD(ROW()-3,COUNTA(tblProducts[Description]))=0,A6403+1,A6403)</f>
        <v>57</v>
      </c>
      <c r="B6404">
        <f>MOD(ROW()-3,COUNTA(tblProducts[Description]))+1</f>
        <v>18</v>
      </c>
      <c r="C6404" t="str">
        <f>_xlfn.XLOOKUP(A6404,tblProducts[Column1],tblProducts[Description])</f>
        <v>ETHYLAN TD-120 BULK</v>
      </c>
      <c r="D6404" t="str">
        <f>_xlfn.XLOOKUP(B6404,tblProducts[Column1],tblProducts[Description])</f>
        <v>ETHODUOMEEN HT/13 BULK</v>
      </c>
      <c r="E6404" t="s">
        <v>7</v>
      </c>
      <c r="G6404" t="s">
        <v>7</v>
      </c>
      <c r="H6404" t="s">
        <v>8</v>
      </c>
      <c r="I6404">
        <f t="shared" ref="I6404:I6467" si="100">IF(E6404="NO",0,IF(F6404="HEEL WASH",1.5,2))+IF(G6404="NO",0,2)</f>
        <v>0</v>
      </c>
      <c r="L6404" t="str">
        <v>ETHYLAN TD-120 BULK</v>
      </c>
      <c r="M6404" t="str">
        <v>ETHODUOMEEN HT/13 BULK</v>
      </c>
      <c r="N6404">
        <v>0</v>
      </c>
    </row>
    <row r="6405" spans="1:14">
      <c r="A6405">
        <f>IF(MOD(ROW()-3,COUNTA(tblProducts[Description]))=0,A6404+1,A6404)</f>
        <v>57</v>
      </c>
      <c r="B6405">
        <f>MOD(ROW()-3,COUNTA(tblProducts[Description]))+1</f>
        <v>19</v>
      </c>
      <c r="C6405" t="str">
        <f>_xlfn.XLOOKUP(A6405,tblProducts[Column1],tblProducts[Description])</f>
        <v>ETHYLAN TD-120 BULK</v>
      </c>
      <c r="D6405" t="str">
        <f>_xlfn.XLOOKUP(B6405,tblProducts[Column1],tblProducts[Description])</f>
        <v>ETHODUOMEEN T/13 BULK</v>
      </c>
      <c r="E6405" t="s">
        <v>7</v>
      </c>
      <c r="G6405" t="s">
        <v>7</v>
      </c>
      <c r="H6405" t="s">
        <v>8</v>
      </c>
      <c r="I6405">
        <f t="shared" si="100"/>
        <v>0</v>
      </c>
      <c r="L6405" t="str">
        <v>ETHYLAN TD-120 BULK</v>
      </c>
      <c r="M6405" t="str">
        <v>ETHODUOMEEN T/13 BULK</v>
      </c>
      <c r="N6405">
        <v>0</v>
      </c>
    </row>
    <row r="6406" spans="1:14">
      <c r="A6406">
        <f>IF(MOD(ROW()-3,COUNTA(tblProducts[Description]))=0,A6405+1,A6405)</f>
        <v>57</v>
      </c>
      <c r="B6406">
        <f>MOD(ROW()-3,COUNTA(tblProducts[Description]))+1</f>
        <v>20</v>
      </c>
      <c r="C6406" t="str">
        <f>_xlfn.XLOOKUP(A6406,tblProducts[Column1],tblProducts[Description])</f>
        <v>ETHYLAN TD-120 BULK</v>
      </c>
      <c r="D6406" t="str">
        <f>_xlfn.XLOOKUP(B6406,tblProducts[Column1],tblProducts[Description])</f>
        <v>ETHODUOMEEN T/13N BULK</v>
      </c>
      <c r="E6406" t="s">
        <v>9</v>
      </c>
      <c r="F6406" t="s">
        <v>12</v>
      </c>
      <c r="G6406" t="s">
        <v>7</v>
      </c>
      <c r="H6406" t="s">
        <v>8</v>
      </c>
      <c r="I6406">
        <f t="shared" si="100"/>
        <v>2</v>
      </c>
      <c r="L6406" t="str">
        <v>ETHYLAN TD-120 BULK</v>
      </c>
      <c r="M6406" t="str">
        <v>ETHODUOMEEN T/13N BULK</v>
      </c>
      <c r="N6406">
        <v>2</v>
      </c>
    </row>
    <row r="6407" spans="1:14">
      <c r="A6407">
        <f>IF(MOD(ROW()-3,COUNTA(tblProducts[Description]))=0,A6406+1,A6406)</f>
        <v>57</v>
      </c>
      <c r="B6407">
        <f>MOD(ROW()-3,COUNTA(tblProducts[Description]))+1</f>
        <v>21</v>
      </c>
      <c r="C6407" t="str">
        <f>_xlfn.XLOOKUP(A6407,tblProducts[Column1],tblProducts[Description])</f>
        <v>ETHYLAN TD-120 BULK</v>
      </c>
      <c r="D6407" t="str">
        <f>_xlfn.XLOOKUP(B6407,tblProducts[Column1],tblProducts[Description])</f>
        <v>ETHODUOMEEN T/20 BULK</v>
      </c>
      <c r="E6407" t="s">
        <v>9</v>
      </c>
      <c r="F6407" t="s">
        <v>12</v>
      </c>
      <c r="G6407" t="s">
        <v>7</v>
      </c>
      <c r="H6407" t="s">
        <v>8</v>
      </c>
      <c r="I6407">
        <f t="shared" si="100"/>
        <v>2</v>
      </c>
      <c r="L6407" t="str">
        <v>ETHYLAN TD-120 BULK</v>
      </c>
      <c r="M6407" t="str">
        <v>ETHODUOMEEN T/20 BULK</v>
      </c>
      <c r="N6407">
        <v>2</v>
      </c>
    </row>
    <row r="6408" spans="1:14">
      <c r="A6408">
        <f>IF(MOD(ROW()-3,COUNTA(tblProducts[Description]))=0,A6407+1,A6407)</f>
        <v>57</v>
      </c>
      <c r="B6408">
        <f>MOD(ROW()-3,COUNTA(tblProducts[Description]))+1</f>
        <v>22</v>
      </c>
      <c r="C6408" t="str">
        <f>_xlfn.XLOOKUP(A6408,tblProducts[Column1],tblProducts[Description])</f>
        <v>ETHYLAN TD-120 BULK</v>
      </c>
      <c r="D6408" t="str">
        <f>_xlfn.XLOOKUP(B6408,tblProducts[Column1],tblProducts[Description])</f>
        <v>ETHODUOMEEN T/25 BULK</v>
      </c>
      <c r="E6408" t="s">
        <v>9</v>
      </c>
      <c r="F6408" t="s">
        <v>12</v>
      </c>
      <c r="G6408" t="s">
        <v>7</v>
      </c>
      <c r="H6408" t="s">
        <v>8</v>
      </c>
      <c r="I6408">
        <f t="shared" si="100"/>
        <v>2</v>
      </c>
      <c r="L6408" t="str">
        <v>ETHYLAN TD-120 BULK</v>
      </c>
      <c r="M6408" t="str">
        <v>ETHODUOMEEN T/25 BULK</v>
      </c>
      <c r="N6408">
        <v>2</v>
      </c>
    </row>
    <row r="6409" spans="1:14">
      <c r="A6409">
        <f>IF(MOD(ROW()-3,COUNTA(tblProducts[Description]))=0,A6408+1,A6408)</f>
        <v>57</v>
      </c>
      <c r="B6409">
        <f>MOD(ROW()-3,COUNTA(tblProducts[Description]))+1</f>
        <v>23</v>
      </c>
      <c r="C6409" t="str">
        <f>_xlfn.XLOOKUP(A6409,tblProducts[Column1],tblProducts[Description])</f>
        <v>ETHYLAN TD-120 BULK</v>
      </c>
      <c r="D6409" t="str">
        <f>_xlfn.XLOOKUP(B6409,tblProducts[Column1],tblProducts[Description])</f>
        <v>ETHOFAT 242/25 BULK</v>
      </c>
      <c r="E6409" t="s">
        <v>9</v>
      </c>
      <c r="F6409" t="s">
        <v>12</v>
      </c>
      <c r="G6409" t="s">
        <v>7</v>
      </c>
      <c r="H6409" t="s">
        <v>8</v>
      </c>
      <c r="I6409">
        <f t="shared" si="100"/>
        <v>2</v>
      </c>
      <c r="L6409" t="str">
        <v>ETHYLAN TD-120 BULK</v>
      </c>
      <c r="M6409" t="str">
        <v>ETHOFAT 242/25 BULK</v>
      </c>
      <c r="N6409">
        <v>2</v>
      </c>
    </row>
    <row r="6410" spans="1:14">
      <c r="A6410">
        <f>IF(MOD(ROW()-3,COUNTA(tblProducts[Description]))=0,A6409+1,A6409)</f>
        <v>57</v>
      </c>
      <c r="B6410">
        <f>MOD(ROW()-3,COUNTA(tblProducts[Description]))+1</f>
        <v>24</v>
      </c>
      <c r="C6410" t="str">
        <f>_xlfn.XLOOKUP(A6410,tblProducts[Column1],tblProducts[Description])</f>
        <v>ETHYLAN TD-120 BULK</v>
      </c>
      <c r="D6410" t="str">
        <f>_xlfn.XLOOKUP(B6410,tblProducts[Column1],tblProducts[Description])</f>
        <v>ETHOMEEN C/12S BULK</v>
      </c>
      <c r="E6410" t="s">
        <v>9</v>
      </c>
      <c r="F6410" t="s">
        <v>12</v>
      </c>
      <c r="G6410" t="s">
        <v>7</v>
      </c>
      <c r="H6410" t="s">
        <v>8</v>
      </c>
      <c r="I6410">
        <f t="shared" si="100"/>
        <v>2</v>
      </c>
      <c r="L6410" t="str">
        <v>ETHYLAN TD-120 BULK</v>
      </c>
      <c r="M6410" t="str">
        <v>ETHOMEEN C/12S BULK</v>
      </c>
      <c r="N6410">
        <v>2</v>
      </c>
    </row>
    <row r="6411" spans="1:14">
      <c r="A6411">
        <f>IF(MOD(ROW()-3,COUNTA(tblProducts[Description]))=0,A6410+1,A6410)</f>
        <v>57</v>
      </c>
      <c r="B6411">
        <f>MOD(ROW()-3,COUNTA(tblProducts[Description]))+1</f>
        <v>25</v>
      </c>
      <c r="C6411" t="str">
        <f>_xlfn.XLOOKUP(A6411,tblProducts[Column1],tblProducts[Description])</f>
        <v>ETHYLAN TD-120 BULK</v>
      </c>
      <c r="D6411" t="str">
        <f>_xlfn.XLOOKUP(B6411,tblProducts[Column1],tblProducts[Description])</f>
        <v>ETHOMEEN 18/12 BULK</v>
      </c>
      <c r="E6411" t="s">
        <v>9</v>
      </c>
      <c r="F6411" t="s">
        <v>12</v>
      </c>
      <c r="G6411" t="s">
        <v>7</v>
      </c>
      <c r="H6411" t="s">
        <v>8</v>
      </c>
      <c r="I6411">
        <f t="shared" si="100"/>
        <v>2</v>
      </c>
      <c r="L6411" t="str">
        <v>ETHYLAN TD-120 BULK</v>
      </c>
      <c r="M6411" t="str">
        <v>ETHOMEEN 18/12 BULK</v>
      </c>
      <c r="N6411">
        <v>2</v>
      </c>
    </row>
    <row r="6412" spans="1:14">
      <c r="A6412">
        <f>IF(MOD(ROW()-3,COUNTA(tblProducts[Description]))=0,A6411+1,A6411)</f>
        <v>57</v>
      </c>
      <c r="B6412">
        <f>MOD(ROW()-3,COUNTA(tblProducts[Description]))+1</f>
        <v>26</v>
      </c>
      <c r="C6412" t="str">
        <f>_xlfn.XLOOKUP(A6412,tblProducts[Column1],tblProducts[Description])</f>
        <v>ETHYLAN TD-120 BULK</v>
      </c>
      <c r="D6412" t="str">
        <f>_xlfn.XLOOKUP(B6412,tblProducts[Column1],tblProducts[Description])</f>
        <v>ETHOMEEN 18/25 BULK</v>
      </c>
      <c r="E6412" t="s">
        <v>9</v>
      </c>
      <c r="F6412" t="s">
        <v>12</v>
      </c>
      <c r="G6412" t="s">
        <v>7</v>
      </c>
      <c r="H6412" t="s">
        <v>8</v>
      </c>
      <c r="I6412">
        <f t="shared" si="100"/>
        <v>2</v>
      </c>
      <c r="L6412" t="str">
        <v>ETHYLAN TD-120 BULK</v>
      </c>
      <c r="M6412" t="str">
        <v>ETHOMEEN 18/25 BULK</v>
      </c>
      <c r="N6412">
        <v>2</v>
      </c>
    </row>
    <row r="6413" spans="1:14">
      <c r="A6413">
        <f>IF(MOD(ROW()-3,COUNTA(tblProducts[Description]))=0,A6412+1,A6412)</f>
        <v>57</v>
      </c>
      <c r="B6413">
        <f>MOD(ROW()-3,COUNTA(tblProducts[Description]))+1</f>
        <v>27</v>
      </c>
      <c r="C6413" t="str">
        <f>_xlfn.XLOOKUP(A6413,tblProducts[Column1],tblProducts[Description])</f>
        <v>ETHYLAN TD-120 BULK</v>
      </c>
      <c r="D6413" t="str">
        <f>_xlfn.XLOOKUP(B6413,tblProducts[Column1],tblProducts[Description])</f>
        <v>ETHOMEEN C/12 BULK</v>
      </c>
      <c r="E6413" t="s">
        <v>9</v>
      </c>
      <c r="F6413" t="s">
        <v>12</v>
      </c>
      <c r="G6413" t="s">
        <v>7</v>
      </c>
      <c r="H6413" t="s">
        <v>8</v>
      </c>
      <c r="I6413">
        <f t="shared" si="100"/>
        <v>2</v>
      </c>
      <c r="L6413" t="str">
        <v>ETHYLAN TD-120 BULK</v>
      </c>
      <c r="M6413" t="str">
        <v>ETHOMEEN C/12 BULK</v>
      </c>
      <c r="N6413">
        <v>2</v>
      </c>
    </row>
    <row r="6414" spans="1:14">
      <c r="A6414">
        <f>IF(MOD(ROW()-3,COUNTA(tblProducts[Description]))=0,A6413+1,A6413)</f>
        <v>57</v>
      </c>
      <c r="B6414">
        <f>MOD(ROW()-3,COUNTA(tblProducts[Description]))+1</f>
        <v>28</v>
      </c>
      <c r="C6414" t="str">
        <f>_xlfn.XLOOKUP(A6414,tblProducts[Column1],tblProducts[Description])</f>
        <v>ETHYLAN TD-120 BULK</v>
      </c>
      <c r="D6414" t="str">
        <f>_xlfn.XLOOKUP(B6414,tblProducts[Column1],tblProducts[Description])</f>
        <v>ETHOMEEN C/12 M BULK</v>
      </c>
      <c r="E6414" t="s">
        <v>9</v>
      </c>
      <c r="F6414" t="s">
        <v>12</v>
      </c>
      <c r="G6414" t="s">
        <v>7</v>
      </c>
      <c r="H6414" t="s">
        <v>8</v>
      </c>
      <c r="I6414">
        <f t="shared" si="100"/>
        <v>2</v>
      </c>
      <c r="L6414" t="str">
        <v>ETHYLAN TD-120 BULK</v>
      </c>
      <c r="M6414" t="str">
        <v>ETHOMEEN C/12 M BULK</v>
      </c>
      <c r="N6414">
        <v>2</v>
      </c>
    </row>
    <row r="6415" spans="1:14">
      <c r="A6415">
        <f>IF(MOD(ROW()-3,COUNTA(tblProducts[Description]))=0,A6414+1,A6414)</f>
        <v>57</v>
      </c>
      <c r="B6415">
        <f>MOD(ROW()-3,COUNTA(tblProducts[Description]))+1</f>
        <v>29</v>
      </c>
      <c r="C6415" t="str">
        <f>_xlfn.XLOOKUP(A6415,tblProducts[Column1],tblProducts[Description])</f>
        <v>ETHYLAN TD-120 BULK</v>
      </c>
      <c r="D6415" t="str">
        <f>_xlfn.XLOOKUP(B6415,tblProducts[Column1],tblProducts[Description])</f>
        <v>ETHOMEEN C/12 SUN BULK</v>
      </c>
      <c r="E6415" t="s">
        <v>9</v>
      </c>
      <c r="F6415" t="s">
        <v>12</v>
      </c>
      <c r="G6415" t="s">
        <v>7</v>
      </c>
      <c r="H6415" t="s">
        <v>8</v>
      </c>
      <c r="I6415">
        <f t="shared" si="100"/>
        <v>2</v>
      </c>
      <c r="L6415" t="str">
        <v>ETHYLAN TD-120 BULK</v>
      </c>
      <c r="M6415" t="str">
        <v>ETHOMEEN C/12 SUN BULK</v>
      </c>
      <c r="N6415">
        <v>2</v>
      </c>
    </row>
    <row r="6416" spans="1:14">
      <c r="A6416">
        <f>IF(MOD(ROW()-3,COUNTA(tblProducts[Description]))=0,A6415+1,A6415)</f>
        <v>57</v>
      </c>
      <c r="B6416">
        <f>MOD(ROW()-3,COUNTA(tblProducts[Description]))+1</f>
        <v>30</v>
      </c>
      <c r="C6416" t="str">
        <f>_xlfn.XLOOKUP(A6416,tblProducts[Column1],tblProducts[Description])</f>
        <v>ETHYLAN TD-120 BULK</v>
      </c>
      <c r="D6416" t="str">
        <f>_xlfn.XLOOKUP(B6416,tblProducts[Column1],tblProducts[Description])</f>
        <v>ETHOMEEN C/12 UN BULK</v>
      </c>
      <c r="E6416" t="s">
        <v>9</v>
      </c>
      <c r="F6416" t="s">
        <v>12</v>
      </c>
      <c r="G6416" t="s">
        <v>7</v>
      </c>
      <c r="H6416" t="s">
        <v>8</v>
      </c>
      <c r="I6416">
        <f t="shared" si="100"/>
        <v>2</v>
      </c>
      <c r="L6416" t="str">
        <v>ETHYLAN TD-120 BULK</v>
      </c>
      <c r="M6416" t="str">
        <v>ETHOMEEN C/12 UN BULK</v>
      </c>
      <c r="N6416">
        <v>2</v>
      </c>
    </row>
    <row r="6417" spans="1:14">
      <c r="A6417">
        <f>IF(MOD(ROW()-3,COUNTA(tblProducts[Description]))=0,A6416+1,A6416)</f>
        <v>57</v>
      </c>
      <c r="B6417">
        <f>MOD(ROW()-3,COUNTA(tblProducts[Description]))+1</f>
        <v>31</v>
      </c>
      <c r="C6417" t="str">
        <f>_xlfn.XLOOKUP(A6417,tblProducts[Column1],tblProducts[Description])</f>
        <v>ETHYLAN TD-120 BULK</v>
      </c>
      <c r="D6417" t="str">
        <f>_xlfn.XLOOKUP(B6417,tblProducts[Column1],tblProducts[Description])</f>
        <v>ETHOMEEN C/15 BULK</v>
      </c>
      <c r="E6417" t="s">
        <v>9</v>
      </c>
      <c r="F6417" t="s">
        <v>12</v>
      </c>
      <c r="G6417" t="s">
        <v>7</v>
      </c>
      <c r="H6417" t="s">
        <v>8</v>
      </c>
      <c r="I6417">
        <f t="shared" si="100"/>
        <v>2</v>
      </c>
      <c r="L6417" t="str">
        <v>ETHYLAN TD-120 BULK</v>
      </c>
      <c r="M6417" t="str">
        <v>ETHOMEEN C/15 BULK</v>
      </c>
      <c r="N6417">
        <v>2</v>
      </c>
    </row>
    <row r="6418" spans="1:14">
      <c r="A6418">
        <f>IF(MOD(ROW()-3,COUNTA(tblProducts[Description]))=0,A6417+1,A6417)</f>
        <v>57</v>
      </c>
      <c r="B6418">
        <f>MOD(ROW()-3,COUNTA(tblProducts[Description]))+1</f>
        <v>32</v>
      </c>
      <c r="C6418" t="str">
        <f>_xlfn.XLOOKUP(A6418,tblProducts[Column1],tblProducts[Description])</f>
        <v>ETHYLAN TD-120 BULK</v>
      </c>
      <c r="D6418" t="str">
        <f>_xlfn.XLOOKUP(B6418,tblProducts[Column1],tblProducts[Description])</f>
        <v>ETHOMEEN C/17 BULK</v>
      </c>
      <c r="E6418" t="s">
        <v>9</v>
      </c>
      <c r="F6418" t="s">
        <v>12</v>
      </c>
      <c r="G6418" t="s">
        <v>7</v>
      </c>
      <c r="H6418" t="s">
        <v>8</v>
      </c>
      <c r="I6418">
        <f t="shared" si="100"/>
        <v>2</v>
      </c>
      <c r="L6418" t="str">
        <v>ETHYLAN TD-120 BULK</v>
      </c>
      <c r="M6418" t="str">
        <v>ETHOMEEN C/17 BULK</v>
      </c>
      <c r="N6418">
        <v>2</v>
      </c>
    </row>
    <row r="6419" spans="1:14">
      <c r="A6419">
        <f>IF(MOD(ROW()-3,COUNTA(tblProducts[Description]))=0,A6418+1,A6418)</f>
        <v>57</v>
      </c>
      <c r="B6419">
        <f>MOD(ROW()-3,COUNTA(tblProducts[Description]))+1</f>
        <v>33</v>
      </c>
      <c r="C6419" t="str">
        <f>_xlfn.XLOOKUP(A6419,tblProducts[Column1],tblProducts[Description])</f>
        <v>ETHYLAN TD-120 BULK</v>
      </c>
      <c r="D6419" t="str">
        <f>_xlfn.XLOOKUP(B6419,tblProducts[Column1],tblProducts[Description])</f>
        <v>ETHOMEEN C/25A BULK</v>
      </c>
      <c r="E6419" t="s">
        <v>9</v>
      </c>
      <c r="F6419" t="s">
        <v>12</v>
      </c>
      <c r="G6419" t="s">
        <v>7</v>
      </c>
      <c r="H6419" t="s">
        <v>8</v>
      </c>
      <c r="I6419">
        <f t="shared" si="100"/>
        <v>2</v>
      </c>
      <c r="L6419" t="str">
        <v>ETHYLAN TD-120 BULK</v>
      </c>
      <c r="M6419" t="str">
        <v>ETHOMEEN C/25A BULK</v>
      </c>
      <c r="N6419">
        <v>2</v>
      </c>
    </row>
    <row r="6420" spans="1:14">
      <c r="A6420">
        <f>IF(MOD(ROW()-3,COUNTA(tblProducts[Description]))=0,A6419+1,A6419)</f>
        <v>57</v>
      </c>
      <c r="B6420">
        <f>MOD(ROW()-3,COUNTA(tblProducts[Description]))+1</f>
        <v>34</v>
      </c>
      <c r="C6420" t="str">
        <f>_xlfn.XLOOKUP(A6420,tblProducts[Column1],tblProducts[Description])</f>
        <v>ETHYLAN TD-120 BULK</v>
      </c>
      <c r="D6420" t="str">
        <f>_xlfn.XLOOKUP(B6420,tblProducts[Column1],tblProducts[Description])</f>
        <v>ETHOMEEN C/25A S BULK</v>
      </c>
      <c r="E6420" t="s">
        <v>9</v>
      </c>
      <c r="F6420" t="s">
        <v>12</v>
      </c>
      <c r="G6420" t="s">
        <v>7</v>
      </c>
      <c r="H6420" t="s">
        <v>8</v>
      </c>
      <c r="I6420">
        <f t="shared" si="100"/>
        <v>2</v>
      </c>
      <c r="L6420" t="str">
        <v>ETHYLAN TD-120 BULK</v>
      </c>
      <c r="M6420" t="str">
        <v>ETHOMEEN C/25A S BULK</v>
      </c>
      <c r="N6420">
        <v>2</v>
      </c>
    </row>
    <row r="6421" spans="1:14">
      <c r="A6421">
        <f>IF(MOD(ROW()-3,COUNTA(tblProducts[Description]))=0,A6420+1,A6420)</f>
        <v>57</v>
      </c>
      <c r="B6421">
        <f>MOD(ROW()-3,COUNTA(tblProducts[Description]))+1</f>
        <v>35</v>
      </c>
      <c r="C6421" t="str">
        <f>_xlfn.XLOOKUP(A6421,tblProducts[Column1],tblProducts[Description])</f>
        <v>ETHYLAN TD-120 BULK</v>
      </c>
      <c r="D6421" t="str">
        <f>_xlfn.XLOOKUP(B6421,tblProducts[Column1],tblProducts[Description])</f>
        <v>ETHOMEEN O/12LC BULK</v>
      </c>
      <c r="E6421" t="s">
        <v>9</v>
      </c>
      <c r="F6421" t="s">
        <v>12</v>
      </c>
      <c r="G6421" t="s">
        <v>7</v>
      </c>
      <c r="H6421" t="s">
        <v>8</v>
      </c>
      <c r="I6421">
        <f t="shared" si="100"/>
        <v>2</v>
      </c>
      <c r="L6421" t="str">
        <v>ETHYLAN TD-120 BULK</v>
      </c>
      <c r="M6421" t="str">
        <v>ETHOMEEN O/12LC BULK</v>
      </c>
      <c r="N6421">
        <v>2</v>
      </c>
    </row>
    <row r="6422" spans="1:14">
      <c r="A6422">
        <f>IF(MOD(ROW()-3,COUNTA(tblProducts[Description]))=0,A6421+1,A6421)</f>
        <v>57</v>
      </c>
      <c r="B6422">
        <f>MOD(ROW()-3,COUNTA(tblProducts[Description]))+1</f>
        <v>36</v>
      </c>
      <c r="C6422" t="str">
        <f>_xlfn.XLOOKUP(A6422,tblProducts[Column1],tblProducts[Description])</f>
        <v>ETHYLAN TD-120 BULK</v>
      </c>
      <c r="D6422" t="str">
        <f>_xlfn.XLOOKUP(B6422,tblProducts[Column1],tblProducts[Description])</f>
        <v>ETHOMEEN SV/12 BULK</v>
      </c>
      <c r="E6422" t="s">
        <v>9</v>
      </c>
      <c r="F6422" t="s">
        <v>12</v>
      </c>
      <c r="G6422" t="s">
        <v>7</v>
      </c>
      <c r="H6422" t="s">
        <v>8</v>
      </c>
      <c r="I6422">
        <f t="shared" si="100"/>
        <v>2</v>
      </c>
      <c r="L6422" t="str">
        <v>ETHYLAN TD-120 BULK</v>
      </c>
      <c r="M6422" t="str">
        <v>ETHOMEEN SV/12 BULK</v>
      </c>
      <c r="N6422">
        <v>2</v>
      </c>
    </row>
    <row r="6423" spans="1:14">
      <c r="A6423">
        <f>IF(MOD(ROW()-3,COUNTA(tblProducts[Description]))=0,A6422+1,A6422)</f>
        <v>57</v>
      </c>
      <c r="B6423">
        <f>MOD(ROW()-3,COUNTA(tblProducts[Description]))+1</f>
        <v>37</v>
      </c>
      <c r="C6423" t="str">
        <f>_xlfn.XLOOKUP(A6423,tblProducts[Column1],tblProducts[Description])</f>
        <v>ETHYLAN TD-120 BULK</v>
      </c>
      <c r="D6423" t="str">
        <f>_xlfn.XLOOKUP(B6423,tblProducts[Column1],tblProducts[Description])</f>
        <v>ETHOMEEN SV/15 BULK</v>
      </c>
      <c r="E6423" t="s">
        <v>9</v>
      </c>
      <c r="F6423" t="s">
        <v>12</v>
      </c>
      <c r="G6423" t="s">
        <v>7</v>
      </c>
      <c r="H6423" t="s">
        <v>8</v>
      </c>
      <c r="I6423">
        <f t="shared" si="100"/>
        <v>2</v>
      </c>
      <c r="L6423" t="str">
        <v>ETHYLAN TD-120 BULK</v>
      </c>
      <c r="M6423" t="str">
        <v>ETHOMEEN SV/15 BULK</v>
      </c>
      <c r="N6423">
        <v>2</v>
      </c>
    </row>
    <row r="6424" spans="1:14">
      <c r="A6424">
        <f>IF(MOD(ROW()-3,COUNTA(tblProducts[Description]))=0,A6423+1,A6423)</f>
        <v>57</v>
      </c>
      <c r="B6424">
        <f>MOD(ROW()-3,COUNTA(tblProducts[Description]))+1</f>
        <v>38</v>
      </c>
      <c r="C6424" t="str">
        <f>_xlfn.XLOOKUP(A6424,tblProducts[Column1],tblProducts[Description])</f>
        <v>ETHYLAN TD-120 BULK</v>
      </c>
      <c r="D6424" t="str">
        <f>_xlfn.XLOOKUP(B6424,tblProducts[Column1],tblProducts[Description])</f>
        <v>ETHOMEEN SV/15C BULK</v>
      </c>
      <c r="E6424" t="s">
        <v>9</v>
      </c>
      <c r="F6424" t="s">
        <v>12</v>
      </c>
      <c r="G6424" t="s">
        <v>7</v>
      </c>
      <c r="H6424" t="s">
        <v>8</v>
      </c>
      <c r="I6424">
        <f t="shared" si="100"/>
        <v>2</v>
      </c>
      <c r="L6424" t="str">
        <v>ETHYLAN TD-120 BULK</v>
      </c>
      <c r="M6424" t="str">
        <v>ETHOMEEN SV/15C BULK</v>
      </c>
      <c r="N6424">
        <v>2</v>
      </c>
    </row>
    <row r="6425" spans="1:14">
      <c r="A6425">
        <f>IF(MOD(ROW()-3,COUNTA(tblProducts[Description]))=0,A6424+1,A6424)</f>
        <v>57</v>
      </c>
      <c r="B6425">
        <f>MOD(ROW()-3,COUNTA(tblProducts[Description]))+1</f>
        <v>39</v>
      </c>
      <c r="C6425" t="str">
        <f>_xlfn.XLOOKUP(A6425,tblProducts[Column1],tblProducts[Description])</f>
        <v>ETHYLAN TD-120 BULK</v>
      </c>
      <c r="D6425" t="str">
        <f>_xlfn.XLOOKUP(B6425,tblProducts[Column1],tblProducts[Description])</f>
        <v>ETHOMEEN SV/25 BULK</v>
      </c>
      <c r="E6425" t="s">
        <v>9</v>
      </c>
      <c r="F6425" t="s">
        <v>12</v>
      </c>
      <c r="G6425" t="s">
        <v>7</v>
      </c>
      <c r="H6425" t="s">
        <v>8</v>
      </c>
      <c r="I6425">
        <f t="shared" si="100"/>
        <v>2</v>
      </c>
      <c r="L6425" t="str">
        <v>ETHYLAN TD-120 BULK</v>
      </c>
      <c r="M6425" t="str">
        <v>ETHOMEEN SV/25 BULK</v>
      </c>
      <c r="N6425">
        <v>2</v>
      </c>
    </row>
    <row r="6426" spans="1:14">
      <c r="A6426">
        <f>IF(MOD(ROW()-3,COUNTA(tblProducts[Description]))=0,A6425+1,A6425)</f>
        <v>57</v>
      </c>
      <c r="B6426">
        <f>MOD(ROW()-3,COUNTA(tblProducts[Description]))+1</f>
        <v>40</v>
      </c>
      <c r="C6426" t="str">
        <f>_xlfn.XLOOKUP(A6426,tblProducts[Column1],tblProducts[Description])</f>
        <v>ETHYLAN TD-120 BULK</v>
      </c>
      <c r="D6426" t="str">
        <f>_xlfn.XLOOKUP(B6426,tblProducts[Column1],tblProducts[Description])</f>
        <v>ETHOMEEN T/12 BULK</v>
      </c>
      <c r="E6426" t="s">
        <v>9</v>
      </c>
      <c r="F6426" t="s">
        <v>12</v>
      </c>
      <c r="G6426" t="s">
        <v>7</v>
      </c>
      <c r="H6426" t="s">
        <v>8</v>
      </c>
      <c r="I6426">
        <f t="shared" si="100"/>
        <v>2</v>
      </c>
      <c r="L6426" t="str">
        <v>ETHYLAN TD-120 BULK</v>
      </c>
      <c r="M6426" t="str">
        <v>ETHOMEEN T/12 BULK</v>
      </c>
      <c r="N6426">
        <v>2</v>
      </c>
    </row>
    <row r="6427" spans="1:14">
      <c r="A6427">
        <f>IF(MOD(ROW()-3,COUNTA(tblProducts[Description]))=0,A6426+1,A6426)</f>
        <v>57</v>
      </c>
      <c r="B6427">
        <f>MOD(ROW()-3,COUNTA(tblProducts[Description]))+1</f>
        <v>41</v>
      </c>
      <c r="C6427" t="str">
        <f>_xlfn.XLOOKUP(A6427,tblProducts[Column1],tblProducts[Description])</f>
        <v>ETHYLAN TD-120 BULK</v>
      </c>
      <c r="D6427" t="str">
        <f>_xlfn.XLOOKUP(B6427,tblProducts[Column1],tblProducts[Description])</f>
        <v>ETHOMEEN T/13.5 BULK</v>
      </c>
      <c r="E6427" t="s">
        <v>9</v>
      </c>
      <c r="F6427" t="s">
        <v>12</v>
      </c>
      <c r="G6427" t="s">
        <v>7</v>
      </c>
      <c r="H6427" t="s">
        <v>8</v>
      </c>
      <c r="I6427">
        <f t="shared" si="100"/>
        <v>2</v>
      </c>
      <c r="L6427" t="str">
        <v>ETHYLAN TD-120 BULK</v>
      </c>
      <c r="M6427" t="str">
        <v>ETHOMEEN T/13.5 BULK</v>
      </c>
      <c r="N6427">
        <v>2</v>
      </c>
    </row>
    <row r="6428" spans="1:14">
      <c r="A6428">
        <f>IF(MOD(ROW()-3,COUNTA(tblProducts[Description]))=0,A6427+1,A6427)</f>
        <v>57</v>
      </c>
      <c r="B6428">
        <f>MOD(ROW()-3,COUNTA(tblProducts[Description]))+1</f>
        <v>42</v>
      </c>
      <c r="C6428" t="str">
        <f>_xlfn.XLOOKUP(A6428,tblProducts[Column1],tblProducts[Description])</f>
        <v>ETHYLAN TD-120 BULK</v>
      </c>
      <c r="D6428" t="str">
        <f>_xlfn.XLOOKUP(B6428,tblProducts[Column1],tblProducts[Description])</f>
        <v>ETHOMEEN T/15 BULK</v>
      </c>
      <c r="E6428" t="s">
        <v>9</v>
      </c>
      <c r="F6428" t="s">
        <v>12</v>
      </c>
      <c r="G6428" t="s">
        <v>7</v>
      </c>
      <c r="H6428" t="s">
        <v>8</v>
      </c>
      <c r="I6428">
        <f t="shared" si="100"/>
        <v>2</v>
      </c>
      <c r="L6428" t="str">
        <v>ETHYLAN TD-120 BULK</v>
      </c>
      <c r="M6428" t="str">
        <v>ETHOMEEN T/15 BULK</v>
      </c>
      <c r="N6428">
        <v>2</v>
      </c>
    </row>
    <row r="6429" spans="1:14">
      <c r="A6429">
        <f>IF(MOD(ROW()-3,COUNTA(tblProducts[Description]))=0,A6428+1,A6428)</f>
        <v>57</v>
      </c>
      <c r="B6429">
        <f>MOD(ROW()-3,COUNTA(tblProducts[Description]))+1</f>
        <v>43</v>
      </c>
      <c r="C6429" t="str">
        <f>_xlfn.XLOOKUP(A6429,tblProducts[Column1],tblProducts[Description])</f>
        <v>ETHYLAN TD-120 BULK</v>
      </c>
      <c r="D6429" t="str">
        <f>_xlfn.XLOOKUP(B6429,tblProducts[Column1],tblProducts[Description])</f>
        <v>ETHOMEEN T/17 BULK</v>
      </c>
      <c r="E6429" t="s">
        <v>9</v>
      </c>
      <c r="F6429" t="s">
        <v>12</v>
      </c>
      <c r="G6429" t="s">
        <v>7</v>
      </c>
      <c r="H6429" t="s">
        <v>8</v>
      </c>
      <c r="I6429">
        <f t="shared" si="100"/>
        <v>2</v>
      </c>
      <c r="L6429" t="str">
        <v>ETHYLAN TD-120 BULK</v>
      </c>
      <c r="M6429" t="str">
        <v>ETHOMEEN T/17 BULK</v>
      </c>
      <c r="N6429">
        <v>2</v>
      </c>
    </row>
    <row r="6430" spans="1:14">
      <c r="A6430">
        <f>IF(MOD(ROW()-3,COUNTA(tblProducts[Description]))=0,A6429+1,A6429)</f>
        <v>57</v>
      </c>
      <c r="B6430">
        <f>MOD(ROW()-3,COUNTA(tblProducts[Description]))+1</f>
        <v>44</v>
      </c>
      <c r="C6430" t="str">
        <f>_xlfn.XLOOKUP(A6430,tblProducts[Column1],tblProducts[Description])</f>
        <v>ETHYLAN TD-120 BULK</v>
      </c>
      <c r="D6430" t="str">
        <f>_xlfn.XLOOKUP(B6430,tblProducts[Column1],tblProducts[Description])</f>
        <v>ETHOMEEN T/18 BULK</v>
      </c>
      <c r="E6430" t="s">
        <v>9</v>
      </c>
      <c r="F6430" t="s">
        <v>12</v>
      </c>
      <c r="G6430" t="s">
        <v>7</v>
      </c>
      <c r="H6430" t="s">
        <v>8</v>
      </c>
      <c r="I6430">
        <f t="shared" si="100"/>
        <v>2</v>
      </c>
      <c r="L6430" t="str">
        <v>ETHYLAN TD-120 BULK</v>
      </c>
      <c r="M6430" t="str">
        <v>ETHOMEEN T/18 BULK</v>
      </c>
      <c r="N6430">
        <v>2</v>
      </c>
    </row>
    <row r="6431" spans="1:14">
      <c r="A6431">
        <f>IF(MOD(ROW()-3,COUNTA(tblProducts[Description]))=0,A6430+1,A6430)</f>
        <v>57</v>
      </c>
      <c r="B6431">
        <f>MOD(ROW()-3,COUNTA(tblProducts[Description]))+1</f>
        <v>45</v>
      </c>
      <c r="C6431" t="str">
        <f>_xlfn.XLOOKUP(A6431,tblProducts[Column1],tblProducts[Description])</f>
        <v>ETHYLAN TD-120 BULK</v>
      </c>
      <c r="D6431" t="str">
        <f>_xlfn.XLOOKUP(B6431,tblProducts[Column1],tblProducts[Description])</f>
        <v>ETHOMEEN T/19 BULK</v>
      </c>
      <c r="E6431" t="s">
        <v>9</v>
      </c>
      <c r="F6431" t="s">
        <v>12</v>
      </c>
      <c r="G6431" t="s">
        <v>7</v>
      </c>
      <c r="H6431" t="s">
        <v>8</v>
      </c>
      <c r="I6431">
        <f t="shared" si="100"/>
        <v>2</v>
      </c>
      <c r="L6431" t="str">
        <v>ETHYLAN TD-120 BULK</v>
      </c>
      <c r="M6431" t="str">
        <v>ETHOMEEN T/19 BULK</v>
      </c>
      <c r="N6431">
        <v>2</v>
      </c>
    </row>
    <row r="6432" spans="1:14">
      <c r="A6432">
        <f>IF(MOD(ROW()-3,COUNTA(tblProducts[Description]))=0,A6431+1,A6431)</f>
        <v>57</v>
      </c>
      <c r="B6432">
        <f>MOD(ROW()-3,COUNTA(tblProducts[Description]))+1</f>
        <v>46</v>
      </c>
      <c r="C6432" t="str">
        <f>_xlfn.XLOOKUP(A6432,tblProducts[Column1],tblProducts[Description])</f>
        <v>ETHYLAN TD-120 BULK</v>
      </c>
      <c r="D6432" t="str">
        <f>_xlfn.XLOOKUP(B6432,tblProducts[Column1],tblProducts[Description])</f>
        <v>ETHOMEEN T/20 BULK</v>
      </c>
      <c r="E6432" t="s">
        <v>9</v>
      </c>
      <c r="F6432" t="s">
        <v>12</v>
      </c>
      <c r="G6432" t="s">
        <v>7</v>
      </c>
      <c r="H6432" t="s">
        <v>8</v>
      </c>
      <c r="I6432">
        <f t="shared" si="100"/>
        <v>2</v>
      </c>
      <c r="L6432" t="str">
        <v>ETHYLAN TD-120 BULK</v>
      </c>
      <c r="M6432" t="str">
        <v>ETHOMEEN T/20 BULK</v>
      </c>
      <c r="N6432">
        <v>2</v>
      </c>
    </row>
    <row r="6433" spans="1:14">
      <c r="A6433">
        <f>IF(MOD(ROW()-3,COUNTA(tblProducts[Description]))=0,A6432+1,A6432)</f>
        <v>57</v>
      </c>
      <c r="B6433">
        <f>MOD(ROW()-3,COUNTA(tblProducts[Description]))+1</f>
        <v>47</v>
      </c>
      <c r="C6433" t="str">
        <f>_xlfn.XLOOKUP(A6433,tblProducts[Column1],tblProducts[Description])</f>
        <v>ETHYLAN TD-120 BULK</v>
      </c>
      <c r="D6433" t="str">
        <f>_xlfn.XLOOKUP(B6433,tblProducts[Column1],tblProducts[Description])</f>
        <v>ETHOMEEN T/20S BULK</v>
      </c>
      <c r="E6433" t="s">
        <v>9</v>
      </c>
      <c r="F6433" t="s">
        <v>12</v>
      </c>
      <c r="G6433" t="s">
        <v>7</v>
      </c>
      <c r="H6433" t="s">
        <v>8</v>
      </c>
      <c r="I6433">
        <f t="shared" si="100"/>
        <v>2</v>
      </c>
      <c r="L6433" t="str">
        <v>ETHYLAN TD-120 BULK</v>
      </c>
      <c r="M6433" t="str">
        <v>ETHOMEEN T/20S BULK</v>
      </c>
      <c r="N6433">
        <v>2</v>
      </c>
    </row>
    <row r="6434" spans="1:14">
      <c r="A6434">
        <f>IF(MOD(ROW()-3,COUNTA(tblProducts[Description]))=0,A6433+1,A6433)</f>
        <v>57</v>
      </c>
      <c r="B6434">
        <f>MOD(ROW()-3,COUNTA(tblProducts[Description]))+1</f>
        <v>48</v>
      </c>
      <c r="C6434" t="str">
        <f>_xlfn.XLOOKUP(A6434,tblProducts[Column1],tblProducts[Description])</f>
        <v>ETHYLAN TD-120 BULK</v>
      </c>
      <c r="D6434" t="str">
        <f>_xlfn.XLOOKUP(B6434,tblProducts[Column1],tblProducts[Description])</f>
        <v>ETHOMEEN T/24 BULK</v>
      </c>
      <c r="E6434" t="s">
        <v>9</v>
      </c>
      <c r="F6434" t="s">
        <v>12</v>
      </c>
      <c r="G6434" t="s">
        <v>7</v>
      </c>
      <c r="H6434" t="s">
        <v>8</v>
      </c>
      <c r="I6434">
        <f t="shared" si="100"/>
        <v>2</v>
      </c>
      <c r="L6434" t="str">
        <v>ETHYLAN TD-120 BULK</v>
      </c>
      <c r="M6434" t="str">
        <v>ETHOMEEN T/24 BULK</v>
      </c>
      <c r="N6434">
        <v>2</v>
      </c>
    </row>
    <row r="6435" spans="1:14">
      <c r="A6435">
        <f>IF(MOD(ROW()-3,COUNTA(tblProducts[Description]))=0,A6434+1,A6434)</f>
        <v>57</v>
      </c>
      <c r="B6435">
        <f>MOD(ROW()-3,COUNTA(tblProducts[Description]))+1</f>
        <v>49</v>
      </c>
      <c r="C6435" t="str">
        <f>_xlfn.XLOOKUP(A6435,tblProducts[Column1],tblProducts[Description])</f>
        <v>ETHYLAN TD-120 BULK</v>
      </c>
      <c r="D6435" t="str">
        <f>_xlfn.XLOOKUP(B6435,tblProducts[Column1],tblProducts[Description])</f>
        <v>ETHOMEEN T/25 BULK</v>
      </c>
      <c r="E6435" t="s">
        <v>9</v>
      </c>
      <c r="F6435" t="s">
        <v>12</v>
      </c>
      <c r="G6435" t="s">
        <v>7</v>
      </c>
      <c r="H6435" t="s">
        <v>8</v>
      </c>
      <c r="I6435">
        <f t="shared" si="100"/>
        <v>2</v>
      </c>
      <c r="L6435" t="str">
        <v>ETHYLAN TD-120 BULK</v>
      </c>
      <c r="M6435" t="str">
        <v>ETHOMEEN T/25 BULK</v>
      </c>
      <c r="N6435">
        <v>2</v>
      </c>
    </row>
    <row r="6436" spans="1:14">
      <c r="A6436">
        <f>IF(MOD(ROW()-3,COUNTA(tblProducts[Description]))=0,A6435+1,A6435)</f>
        <v>57</v>
      </c>
      <c r="B6436">
        <f>MOD(ROW()-3,COUNTA(tblProducts[Description]))+1</f>
        <v>50</v>
      </c>
      <c r="C6436" t="str">
        <f>_xlfn.XLOOKUP(A6436,tblProducts[Column1],tblProducts[Description])</f>
        <v>ETHYLAN TD-120 BULK</v>
      </c>
      <c r="D6436" t="str">
        <f>_xlfn.XLOOKUP(B6436,tblProducts[Column1],tblProducts[Description])</f>
        <v>ETHOMEEN T/28 BULK</v>
      </c>
      <c r="E6436" t="s">
        <v>9</v>
      </c>
      <c r="F6436" t="s">
        <v>12</v>
      </c>
      <c r="G6436" t="s">
        <v>9</v>
      </c>
      <c r="H6436" t="s">
        <v>11</v>
      </c>
      <c r="I6436">
        <f t="shared" si="100"/>
        <v>4</v>
      </c>
      <c r="L6436" t="str">
        <v>ETHYLAN TD-120 BULK</v>
      </c>
      <c r="M6436" t="str">
        <v>ETHOMEEN T/28 BULK</v>
      </c>
      <c r="N6436">
        <v>4</v>
      </c>
    </row>
    <row r="6437" spans="1:14">
      <c r="A6437">
        <f>IF(MOD(ROW()-3,COUNTA(tblProducts[Description]))=0,A6436+1,A6436)</f>
        <v>57</v>
      </c>
      <c r="B6437">
        <f>MOD(ROW()-3,COUNTA(tblProducts[Description]))+1</f>
        <v>51</v>
      </c>
      <c r="C6437" t="str">
        <f>_xlfn.XLOOKUP(A6437,tblProducts[Column1],tblProducts[Description])</f>
        <v>ETHYLAN TD-120 BULK</v>
      </c>
      <c r="D6437" t="str">
        <f>_xlfn.XLOOKUP(B6437,tblProducts[Column1],tblProducts[Description])</f>
        <v>ETHYLAN 1008 SA BULK</v>
      </c>
      <c r="E6437" t="s">
        <v>9</v>
      </c>
      <c r="F6437" t="s">
        <v>12</v>
      </c>
      <c r="G6437" t="s">
        <v>9</v>
      </c>
      <c r="H6437" t="s">
        <v>11</v>
      </c>
      <c r="I6437">
        <f t="shared" si="100"/>
        <v>4</v>
      </c>
      <c r="L6437" t="str">
        <v>ETHYLAN TD-120 BULK</v>
      </c>
      <c r="M6437" t="str">
        <v>ETHYLAN 1008 SA BULK</v>
      </c>
      <c r="N6437">
        <v>4</v>
      </c>
    </row>
    <row r="6438" spans="1:14">
      <c r="A6438">
        <f>IF(MOD(ROW()-3,COUNTA(tblProducts[Description]))=0,A6437+1,A6437)</f>
        <v>57</v>
      </c>
      <c r="B6438">
        <f>MOD(ROW()-3,COUNTA(tblProducts[Description]))+1</f>
        <v>52</v>
      </c>
      <c r="C6438" t="str">
        <f>_xlfn.XLOOKUP(A6438,tblProducts[Column1],tblProducts[Description])</f>
        <v>ETHYLAN TD-120 BULK</v>
      </c>
      <c r="D6438" t="str">
        <f>_xlfn.XLOOKUP(B6438,tblProducts[Column1],tblProducts[Description])</f>
        <v>ETHYLAN 325 BULK</v>
      </c>
      <c r="E6438" t="s">
        <v>9</v>
      </c>
      <c r="F6438" t="s">
        <v>12</v>
      </c>
      <c r="G6438" t="s">
        <v>9</v>
      </c>
      <c r="H6438" t="s">
        <v>11</v>
      </c>
      <c r="I6438">
        <f t="shared" si="100"/>
        <v>4</v>
      </c>
      <c r="L6438" t="str">
        <v>ETHYLAN TD-120 BULK</v>
      </c>
      <c r="M6438" t="str">
        <v>ETHYLAN 325 BULK</v>
      </c>
      <c r="N6438">
        <v>4</v>
      </c>
    </row>
    <row r="6439" spans="1:14">
      <c r="A6439">
        <f>IF(MOD(ROW()-3,COUNTA(tblProducts[Description]))=0,A6438+1,A6438)</f>
        <v>57</v>
      </c>
      <c r="B6439">
        <f>MOD(ROW()-3,COUNTA(tblProducts[Description]))+1</f>
        <v>53</v>
      </c>
      <c r="C6439" t="str">
        <f>_xlfn.XLOOKUP(A6439,tblProducts[Column1],tblProducts[Description])</f>
        <v>ETHYLAN TD-120 BULK</v>
      </c>
      <c r="D6439" t="str">
        <f>_xlfn.XLOOKUP(B6439,tblProducts[Column1],tblProducts[Description])</f>
        <v>ETHYLAN NS-500LQ BULK</v>
      </c>
      <c r="E6439" t="s">
        <v>9</v>
      </c>
      <c r="F6439" t="s">
        <v>12</v>
      </c>
      <c r="G6439" t="s">
        <v>7</v>
      </c>
      <c r="H6439" t="s">
        <v>8</v>
      </c>
      <c r="I6439">
        <f t="shared" si="100"/>
        <v>2</v>
      </c>
      <c r="L6439" t="str">
        <v>ETHYLAN TD-120 BULK</v>
      </c>
      <c r="M6439" t="str">
        <v>ETHYLAN NS-500LQ BULK</v>
      </c>
      <c r="N6439">
        <v>2</v>
      </c>
    </row>
    <row r="6440" spans="1:14">
      <c r="A6440">
        <f>IF(MOD(ROW()-3,COUNTA(tblProducts[Description]))=0,A6439+1,A6439)</f>
        <v>57</v>
      </c>
      <c r="B6440">
        <f>MOD(ROW()-3,COUNTA(tblProducts[Description]))+1</f>
        <v>54</v>
      </c>
      <c r="C6440" t="str">
        <f>_xlfn.XLOOKUP(A6440,tblProducts[Column1],tblProducts[Description])</f>
        <v>ETHYLAN TD-120 BULK</v>
      </c>
      <c r="D6440" t="str">
        <f>_xlfn.XLOOKUP(B6440,tblProducts[Column1],tblProducts[Description])</f>
        <v>ETHYLAN PRE NS-505 K BULK</v>
      </c>
      <c r="E6440" t="s">
        <v>9</v>
      </c>
      <c r="F6440" t="s">
        <v>12</v>
      </c>
      <c r="G6440" t="s">
        <v>7</v>
      </c>
      <c r="H6440" t="s">
        <v>13</v>
      </c>
      <c r="I6440">
        <f t="shared" si="100"/>
        <v>2</v>
      </c>
      <c r="L6440" t="str">
        <v>ETHYLAN TD-120 BULK</v>
      </c>
      <c r="M6440" t="str">
        <v>ETHYLAN PRE NS-505 K BULK</v>
      </c>
      <c r="N6440">
        <v>2</v>
      </c>
    </row>
    <row r="6441" spans="1:14">
      <c r="A6441">
        <f>IF(MOD(ROW()-3,COUNTA(tblProducts[Description]))=0,A6440+1,A6440)</f>
        <v>57</v>
      </c>
      <c r="B6441">
        <f>MOD(ROW()-3,COUNTA(tblProducts[Description]))+1</f>
        <v>55</v>
      </c>
      <c r="C6441" t="str">
        <f>_xlfn.XLOOKUP(A6441,tblProducts[Column1],tblProducts[Description])</f>
        <v>ETHYLAN TD-120 BULK</v>
      </c>
      <c r="D6441" t="str">
        <f>_xlfn.XLOOKUP(B6441,tblProducts[Column1],tblProducts[Description])</f>
        <v>ETHYLAN SN-90 BULK</v>
      </c>
      <c r="E6441" t="s">
        <v>9</v>
      </c>
      <c r="F6441" t="s">
        <v>12</v>
      </c>
      <c r="G6441" t="s">
        <v>7</v>
      </c>
      <c r="H6441" t="s">
        <v>13</v>
      </c>
      <c r="I6441">
        <f t="shared" si="100"/>
        <v>2</v>
      </c>
      <c r="L6441" t="str">
        <v>ETHYLAN TD-120 BULK</v>
      </c>
      <c r="M6441" t="str">
        <v>ETHYLAN SN-90 BULK</v>
      </c>
      <c r="N6441">
        <v>2</v>
      </c>
    </row>
    <row r="6442" spans="1:14">
      <c r="A6442">
        <f>IF(MOD(ROW()-3,COUNTA(tblProducts[Description]))=0,A6441+1,A6441)</f>
        <v>57</v>
      </c>
      <c r="B6442">
        <f>MOD(ROW()-3,COUNTA(tblProducts[Description]))+1</f>
        <v>56</v>
      </c>
      <c r="C6442" t="str">
        <f>_xlfn.XLOOKUP(A6442,tblProducts[Column1],tblProducts[Description])</f>
        <v>ETHYLAN TD-120 BULK</v>
      </c>
      <c r="D6442" t="str">
        <f>_xlfn.XLOOKUP(B6442,tblProducts[Column1],tblProducts[Description])</f>
        <v>ETHYLAN TD-100 BULK</v>
      </c>
      <c r="E6442" t="s">
        <v>9</v>
      </c>
      <c r="F6442" t="s">
        <v>12</v>
      </c>
      <c r="G6442" t="s">
        <v>7</v>
      </c>
      <c r="H6442" t="s">
        <v>13</v>
      </c>
      <c r="I6442">
        <f t="shared" si="100"/>
        <v>2</v>
      </c>
      <c r="L6442" t="str">
        <v>ETHYLAN TD-120 BULK</v>
      </c>
      <c r="M6442" t="str">
        <v>ETHYLAN TD-100 BULK</v>
      </c>
      <c r="N6442">
        <v>2</v>
      </c>
    </row>
    <row r="6443" spans="1:14">
      <c r="A6443">
        <f>IF(MOD(ROW()-3,COUNTA(tblProducts[Description]))=0,A6442+1,A6442)</f>
        <v>57</v>
      </c>
      <c r="B6443">
        <f>MOD(ROW()-3,COUNTA(tblProducts[Description]))+1</f>
        <v>57</v>
      </c>
      <c r="C6443" t="str">
        <f>_xlfn.XLOOKUP(A6443,tblProducts[Column1],tblProducts[Description])</f>
        <v>ETHYLAN TD-120 BULK</v>
      </c>
      <c r="D6443" t="str">
        <f>_xlfn.XLOOKUP(B6443,tblProducts[Column1],tblProducts[Description])</f>
        <v>ETHYLAN TD-120 BULK</v>
      </c>
      <c r="E6443" t="s">
        <v>9</v>
      </c>
      <c r="F6443" t="s">
        <v>12</v>
      </c>
      <c r="G6443" t="s">
        <v>7</v>
      </c>
      <c r="H6443" t="s">
        <v>8</v>
      </c>
      <c r="I6443">
        <f t="shared" si="100"/>
        <v>2</v>
      </c>
      <c r="L6443" t="str">
        <v>ETHYLAN TD-120 BULK</v>
      </c>
      <c r="M6443" t="str">
        <v>ETHYLAN TD-120 BULK</v>
      </c>
      <c r="N6443">
        <v>2</v>
      </c>
    </row>
    <row r="6444" spans="1:14">
      <c r="A6444">
        <f>IF(MOD(ROW()-3,COUNTA(tblProducts[Description]))=0,A6443+1,A6443)</f>
        <v>57</v>
      </c>
      <c r="B6444">
        <f>MOD(ROW()-3,COUNTA(tblProducts[Description]))+1</f>
        <v>58</v>
      </c>
      <c r="C6444" t="str">
        <f>_xlfn.XLOOKUP(A6444,tblProducts[Column1],tblProducts[Description])</f>
        <v>ETHYLAN TD-120 BULK</v>
      </c>
      <c r="D6444" t="str">
        <f>_xlfn.XLOOKUP(B6444,tblProducts[Column1],tblProducts[Description])</f>
        <v>ETHYLAN TD-1407 BULK</v>
      </c>
      <c r="E6444" t="s">
        <v>9</v>
      </c>
      <c r="F6444" t="s">
        <v>12</v>
      </c>
      <c r="G6444" t="s">
        <v>7</v>
      </c>
      <c r="H6444" t="s">
        <v>8</v>
      </c>
      <c r="I6444">
        <f t="shared" si="100"/>
        <v>2</v>
      </c>
      <c r="L6444" t="str">
        <v>ETHYLAN TD-120 BULK</v>
      </c>
      <c r="M6444" t="str">
        <v>ETHYLAN TD-1407 BULK</v>
      </c>
      <c r="N6444">
        <v>2</v>
      </c>
    </row>
    <row r="6445" spans="1:14">
      <c r="A6445">
        <f>IF(MOD(ROW()-3,COUNTA(tblProducts[Description]))=0,A6444+1,A6444)</f>
        <v>57</v>
      </c>
      <c r="B6445">
        <f>MOD(ROW()-3,COUNTA(tblProducts[Description]))+1</f>
        <v>59</v>
      </c>
      <c r="C6445" t="str">
        <f>_xlfn.XLOOKUP(A6445,tblProducts[Column1],tblProducts[Description])</f>
        <v>ETHYLAN TD-120 BULK</v>
      </c>
      <c r="D6445" t="str">
        <f>_xlfn.XLOOKUP(B6445,tblProducts[Column1],tblProducts[Description])</f>
        <v>ETHYLAN TD-40 BULK</v>
      </c>
      <c r="E6445" t="s">
        <v>9</v>
      </c>
      <c r="F6445" t="s">
        <v>12</v>
      </c>
      <c r="G6445" t="s">
        <v>7</v>
      </c>
      <c r="H6445" t="s">
        <v>8</v>
      </c>
      <c r="I6445">
        <f t="shared" si="100"/>
        <v>2</v>
      </c>
      <c r="L6445" t="str">
        <v>ETHYLAN TD-120 BULK</v>
      </c>
      <c r="M6445" t="str">
        <v>ETHYLAN TD-40 BULK</v>
      </c>
      <c r="N6445">
        <v>2</v>
      </c>
    </row>
    <row r="6446" spans="1:14">
      <c r="A6446">
        <f>IF(MOD(ROW()-3,COUNTA(tblProducts[Description]))=0,A6445+1,A6445)</f>
        <v>57</v>
      </c>
      <c r="B6446">
        <f>MOD(ROW()-3,COUNTA(tblProducts[Description]))+1</f>
        <v>60</v>
      </c>
      <c r="C6446" t="str">
        <f>_xlfn.XLOOKUP(A6446,tblProducts[Column1],tblProducts[Description])</f>
        <v>ETHYLAN TD-120 BULK</v>
      </c>
      <c r="D6446" t="str">
        <f>_xlfn.XLOOKUP(B6446,tblProducts[Column1],tblProducts[Description])</f>
        <v>ETHYLAN TD-60 BULK</v>
      </c>
      <c r="E6446" t="s">
        <v>9</v>
      </c>
      <c r="F6446" t="s">
        <v>12</v>
      </c>
      <c r="G6446" t="s">
        <v>7</v>
      </c>
      <c r="H6446" t="s">
        <v>8</v>
      </c>
      <c r="I6446">
        <f t="shared" si="100"/>
        <v>2</v>
      </c>
      <c r="L6446" t="str">
        <v>ETHYLAN TD-120 BULK</v>
      </c>
      <c r="M6446" t="str">
        <v>ETHYLAN TD-60 BULK</v>
      </c>
      <c r="N6446">
        <v>2</v>
      </c>
    </row>
    <row r="6447" spans="1:14">
      <c r="A6447">
        <f>IF(MOD(ROW()-3,COUNTA(tblProducts[Description]))=0,A6446+1,A6446)</f>
        <v>57</v>
      </c>
      <c r="B6447">
        <f>MOD(ROW()-3,COUNTA(tblProducts[Description]))+1</f>
        <v>61</v>
      </c>
      <c r="C6447" t="str">
        <f>_xlfn.XLOOKUP(A6447,tblProducts[Column1],tblProducts[Description])</f>
        <v>ETHYLAN TD-120 BULK</v>
      </c>
      <c r="D6447" t="str">
        <f>_xlfn.XLOOKUP(B6447,tblProducts[Column1],tblProducts[Description])</f>
        <v>INTERMEDIATE BE-110L BULK</v>
      </c>
      <c r="E6447" t="s">
        <v>9</v>
      </c>
      <c r="F6447" t="s">
        <v>12</v>
      </c>
      <c r="G6447" t="s">
        <v>7</v>
      </c>
      <c r="H6447" t="s">
        <v>8</v>
      </c>
      <c r="I6447">
        <f t="shared" si="100"/>
        <v>2</v>
      </c>
      <c r="L6447" t="str">
        <v>ETHYLAN TD-120 BULK</v>
      </c>
      <c r="M6447" t="str">
        <v>INTERMEDIATE BE-110L BULK</v>
      </c>
      <c r="N6447">
        <v>2</v>
      </c>
    </row>
    <row r="6448" spans="1:14">
      <c r="A6448">
        <f>IF(MOD(ROW()-3,COUNTA(tblProducts[Description]))=0,A6447+1,A6447)</f>
        <v>57</v>
      </c>
      <c r="B6448">
        <f>MOD(ROW()-3,COUNTA(tblProducts[Description]))+1</f>
        <v>62</v>
      </c>
      <c r="C6448" t="str">
        <f>_xlfn.XLOOKUP(A6448,tblProducts[Column1],tblProducts[Description])</f>
        <v>ETHYLAN TD-120 BULK</v>
      </c>
      <c r="D6448" t="str">
        <f>_xlfn.XLOOKUP(B6448,tblProducts[Column1],tblProducts[Description])</f>
        <v>INTERMEDIATE DPG-415 BULK</v>
      </c>
      <c r="E6448" t="s">
        <v>9</v>
      </c>
      <c r="F6448" t="s">
        <v>12</v>
      </c>
      <c r="G6448" t="s">
        <v>7</v>
      </c>
      <c r="H6448" t="s">
        <v>8</v>
      </c>
      <c r="I6448">
        <f t="shared" si="100"/>
        <v>2</v>
      </c>
      <c r="L6448" t="str">
        <v>ETHYLAN TD-120 BULK</v>
      </c>
      <c r="M6448" t="str">
        <v>INTERMEDIATE DPG-415 BULK</v>
      </c>
      <c r="N6448">
        <v>2</v>
      </c>
    </row>
    <row r="6449" spans="1:14">
      <c r="A6449">
        <f>IF(MOD(ROW()-3,COUNTA(tblProducts[Description]))=0,A6448+1,A6448)</f>
        <v>57</v>
      </c>
      <c r="B6449">
        <f>MOD(ROW()-3,COUNTA(tblProducts[Description]))+1</f>
        <v>63</v>
      </c>
      <c r="C6449" t="str">
        <f>_xlfn.XLOOKUP(A6449,tblProducts[Column1],tblProducts[Description])</f>
        <v>ETHYLAN TD-120 BULK</v>
      </c>
      <c r="D6449" t="str">
        <f>_xlfn.XLOOKUP(B6449,tblProducts[Column1],tblProducts[Description])</f>
        <v>PROPODUOMEEN T/12 BULK</v>
      </c>
      <c r="E6449" t="s">
        <v>9</v>
      </c>
      <c r="F6449" t="s">
        <v>12</v>
      </c>
      <c r="G6449" t="s">
        <v>7</v>
      </c>
      <c r="H6449" t="s">
        <v>8</v>
      </c>
      <c r="I6449">
        <f t="shared" si="100"/>
        <v>2</v>
      </c>
      <c r="L6449" t="str">
        <v>ETHYLAN TD-120 BULK</v>
      </c>
      <c r="M6449" t="str">
        <v>PROPODUOMEEN T/12 BULK</v>
      </c>
      <c r="N6449">
        <v>2</v>
      </c>
    </row>
    <row r="6450" spans="1:14">
      <c r="A6450">
        <f>IF(MOD(ROW()-3,COUNTA(tblProducts[Description]))=0,A6449+1,A6449)</f>
        <v>57</v>
      </c>
      <c r="B6450">
        <f>MOD(ROW()-3,COUNTA(tblProducts[Description]))+1</f>
        <v>64</v>
      </c>
      <c r="C6450" t="str">
        <f>_xlfn.XLOOKUP(A6450,tblProducts[Column1],tblProducts[Description])</f>
        <v>ETHYLAN TD-120 BULK</v>
      </c>
      <c r="D6450" t="str">
        <f>_xlfn.XLOOKUP(B6450,tblProducts[Column1],tblProducts[Description])</f>
        <v>PROPOMEEN T/12 BULK</v>
      </c>
      <c r="E6450" t="s">
        <v>9</v>
      </c>
      <c r="F6450" t="s">
        <v>12</v>
      </c>
      <c r="G6450" t="s">
        <v>7</v>
      </c>
      <c r="H6450" t="s">
        <v>8</v>
      </c>
      <c r="I6450">
        <f t="shared" si="100"/>
        <v>2</v>
      </c>
      <c r="L6450" t="str">
        <v>ETHYLAN TD-120 BULK</v>
      </c>
      <c r="M6450" t="str">
        <v>PROPOMEEN T/12 BULK</v>
      </c>
      <c r="N6450">
        <v>2</v>
      </c>
    </row>
    <row r="6451" spans="1:14">
      <c r="A6451">
        <f>IF(MOD(ROW()-3,COUNTA(tblProducts[Description]))=0,A6450+1,A6450)</f>
        <v>57</v>
      </c>
      <c r="B6451">
        <f>MOD(ROW()-3,COUNTA(tblProducts[Description]))+1</f>
        <v>65</v>
      </c>
      <c r="C6451" t="str">
        <f>_xlfn.XLOOKUP(A6451,tblProducts[Column1],tblProducts[Description])</f>
        <v>ETHYLAN TD-120 BULK</v>
      </c>
      <c r="D6451" t="str">
        <f>_xlfn.XLOOKUP(B6451,tblProducts[Column1],tblProducts[Description])</f>
        <v>TMP-420 BULK</v>
      </c>
      <c r="E6451" t="s">
        <v>9</v>
      </c>
      <c r="F6451" t="s">
        <v>12</v>
      </c>
      <c r="G6451" t="s">
        <v>7</v>
      </c>
      <c r="H6451" t="s">
        <v>8</v>
      </c>
      <c r="I6451">
        <f t="shared" si="100"/>
        <v>2</v>
      </c>
      <c r="L6451" t="str">
        <v>ETHYLAN TD-120 BULK</v>
      </c>
      <c r="M6451" t="str">
        <v>TMP-420 BULK</v>
      </c>
      <c r="N6451">
        <v>2</v>
      </c>
    </row>
    <row r="6452" spans="1:14">
      <c r="A6452">
        <f>IF(MOD(ROW()-3,COUNTA(tblProducts[Description]))=0,A6451+1,A6451)</f>
        <v>57</v>
      </c>
      <c r="B6452">
        <f>MOD(ROW()-3,COUNTA(tblProducts[Description]))+1</f>
        <v>66</v>
      </c>
      <c r="C6452" t="str">
        <f>_xlfn.XLOOKUP(A6452,tblProducts[Column1],tblProducts[Description])</f>
        <v>ETHYLAN TD-120 BULK</v>
      </c>
      <c r="D6452" t="str">
        <f>_xlfn.XLOOKUP(B6452,tblProducts[Column1],tblProducts[Description])</f>
        <v>TMP-80 BULK</v>
      </c>
      <c r="E6452" t="s">
        <v>9</v>
      </c>
      <c r="F6452" t="s">
        <v>12</v>
      </c>
      <c r="G6452" t="s">
        <v>7</v>
      </c>
      <c r="H6452" t="s">
        <v>8</v>
      </c>
      <c r="I6452">
        <f t="shared" si="100"/>
        <v>2</v>
      </c>
      <c r="L6452" t="str">
        <v>ETHYLAN TD-120 BULK</v>
      </c>
      <c r="M6452" t="str">
        <v>TMP-80 BULK</v>
      </c>
      <c r="N6452">
        <v>2</v>
      </c>
    </row>
    <row r="6453" spans="1:14">
      <c r="A6453">
        <f>IF(MOD(ROW()-3,COUNTA(tblProducts[Description]))=0,A6452+1,A6452)</f>
        <v>57</v>
      </c>
      <c r="B6453">
        <f>MOD(ROW()-3,COUNTA(tblProducts[Description]))+1</f>
        <v>67</v>
      </c>
      <c r="C6453" t="str">
        <f>_xlfn.XLOOKUP(A6453,tblProducts[Column1],tblProducts[Description])</f>
        <v>ETHYLAN TD-120 BULK</v>
      </c>
      <c r="D6453" t="str">
        <f>_xlfn.XLOOKUP(B6453,tblProducts[Column1],tblProducts[Description])</f>
        <v>VISCO 352 BULK</v>
      </c>
      <c r="E6453" t="s">
        <v>9</v>
      </c>
      <c r="F6453" t="s">
        <v>12</v>
      </c>
      <c r="G6453" t="s">
        <v>9</v>
      </c>
      <c r="H6453" t="s">
        <v>8</v>
      </c>
      <c r="I6453">
        <f t="shared" si="100"/>
        <v>4</v>
      </c>
      <c r="L6453" t="str">
        <v>ETHYLAN TD-120 BULK</v>
      </c>
      <c r="M6453" t="str">
        <v>VISCO 352 BULK</v>
      </c>
      <c r="N6453">
        <v>4</v>
      </c>
    </row>
    <row r="6454" spans="1:14">
      <c r="A6454">
        <f>IF(MOD(ROW()-3,COUNTA(tblProducts[Description]))=0,A6453+1,A6453)</f>
        <v>57</v>
      </c>
      <c r="B6454">
        <f>MOD(ROW()-3,COUNTA(tblProducts[Description]))+1</f>
        <v>68</v>
      </c>
      <c r="C6454" t="str">
        <f>_xlfn.XLOOKUP(A6454,tblProducts[Column1],tblProducts[Description])</f>
        <v>ETHYLAN TD-120 BULK</v>
      </c>
      <c r="D6454" t="str">
        <f>_xlfn.XLOOKUP(B6454,tblProducts[Column1],tblProducts[Description])</f>
        <v>WITBREAK DPG-25 BULK</v>
      </c>
      <c r="E6454" t="s">
        <v>9</v>
      </c>
      <c r="F6454" t="s">
        <v>12</v>
      </c>
      <c r="G6454" t="s">
        <v>7</v>
      </c>
      <c r="H6454" t="s">
        <v>8</v>
      </c>
      <c r="I6454">
        <f t="shared" si="100"/>
        <v>2</v>
      </c>
      <c r="L6454" t="str">
        <v>ETHYLAN TD-120 BULK</v>
      </c>
      <c r="M6454" t="str">
        <v>WITBREAK DPG-25 BULK</v>
      </c>
      <c r="N6454">
        <v>2</v>
      </c>
    </row>
    <row r="6455" spans="1:14">
      <c r="A6455">
        <f>IF(MOD(ROW()-3,COUNTA(tblProducts[Description]))=0,A6454+1,A6454)</f>
        <v>57</v>
      </c>
      <c r="B6455">
        <f>MOD(ROW()-3,COUNTA(tblProducts[Description]))+1</f>
        <v>69</v>
      </c>
      <c r="C6455" t="str">
        <f>_xlfn.XLOOKUP(A6455,tblProducts[Column1],tblProducts[Description])</f>
        <v>ETHYLAN TD-120 BULK</v>
      </c>
      <c r="D6455" t="str">
        <f>_xlfn.XLOOKUP(B6455,tblProducts[Column1],tblProducts[Description])</f>
        <v>WITBREAK DPG-482 BULK</v>
      </c>
      <c r="E6455" t="s">
        <v>9</v>
      </c>
      <c r="F6455" t="s">
        <v>12</v>
      </c>
      <c r="G6455" t="s">
        <v>7</v>
      </c>
      <c r="H6455" t="s">
        <v>8</v>
      </c>
      <c r="I6455">
        <f t="shared" si="100"/>
        <v>2</v>
      </c>
      <c r="L6455" t="str">
        <v>ETHYLAN TD-120 BULK</v>
      </c>
      <c r="M6455" t="str">
        <v>WITBREAK DPG-482 BULK</v>
      </c>
      <c r="N6455">
        <v>2</v>
      </c>
    </row>
    <row r="6456" spans="1:14">
      <c r="A6456">
        <f>IF(MOD(ROW()-3,COUNTA(tblProducts[Description]))=0,A6455+1,A6455)</f>
        <v>57</v>
      </c>
      <c r="B6456">
        <f>MOD(ROW()-3,COUNTA(tblProducts[Description]))+1</f>
        <v>70</v>
      </c>
      <c r="C6456" t="str">
        <f>_xlfn.XLOOKUP(A6456,tblProducts[Column1],tblProducts[Description])</f>
        <v>ETHYLAN TD-120 BULK</v>
      </c>
      <c r="D6456" t="str">
        <f>_xlfn.XLOOKUP(B6456,tblProducts[Column1],tblProducts[Description])</f>
        <v>WITBREAK DPG-818 BULK</v>
      </c>
      <c r="E6456" t="s">
        <v>9</v>
      </c>
      <c r="F6456" t="s">
        <v>12</v>
      </c>
      <c r="G6456" t="s">
        <v>7</v>
      </c>
      <c r="H6456" t="s">
        <v>8</v>
      </c>
      <c r="I6456">
        <f t="shared" si="100"/>
        <v>2</v>
      </c>
      <c r="L6456" t="str">
        <v>ETHYLAN TD-120 BULK</v>
      </c>
      <c r="M6456" t="str">
        <v>WITBREAK DPG-818 BULK</v>
      </c>
      <c r="N6456">
        <v>2</v>
      </c>
    </row>
    <row r="6457" spans="1:14">
      <c r="A6457">
        <f>IF(MOD(ROW()-3,COUNTA(tblProducts[Description]))=0,A6456+1,A6456)</f>
        <v>57</v>
      </c>
      <c r="B6457">
        <f>MOD(ROW()-3,COUNTA(tblProducts[Description]))+1</f>
        <v>71</v>
      </c>
      <c r="C6457" t="str">
        <f>_xlfn.XLOOKUP(A6457,tblProducts[Column1],tblProducts[Description])</f>
        <v>ETHYLAN TD-120 BULK</v>
      </c>
      <c r="D6457" t="str">
        <f>_xlfn.XLOOKUP(B6457,tblProducts[Column1],tblProducts[Description])</f>
        <v>WITBREAK DTG-62 BULK</v>
      </c>
      <c r="E6457" t="s">
        <v>9</v>
      </c>
      <c r="F6457" t="s">
        <v>12</v>
      </c>
      <c r="G6457" t="s">
        <v>7</v>
      </c>
      <c r="H6457" t="s">
        <v>8</v>
      </c>
      <c r="I6457">
        <f t="shared" si="100"/>
        <v>2</v>
      </c>
      <c r="L6457" t="str">
        <v>ETHYLAN TD-120 BULK</v>
      </c>
      <c r="M6457" t="str">
        <v>WITBREAK DTG-62 BULK</v>
      </c>
      <c r="N6457">
        <v>2</v>
      </c>
    </row>
    <row r="6458" spans="1:14">
      <c r="A6458">
        <f>IF(MOD(ROW()-3,COUNTA(tblProducts[Description]))=0,A6457+1,A6457)</f>
        <v>57</v>
      </c>
      <c r="B6458">
        <f>MOD(ROW()-3,COUNTA(tblProducts[Description]))+1</f>
        <v>72</v>
      </c>
      <c r="C6458" t="str">
        <f>_xlfn.XLOOKUP(A6458,tblProducts[Column1],tblProducts[Description])</f>
        <v>ETHYLAN TD-120 BULK</v>
      </c>
      <c r="D6458" t="str">
        <f>_xlfn.XLOOKUP(B6458,tblProducts[Column1],tblProducts[Description])</f>
        <v>WITCOMUL 1844 BULK</v>
      </c>
      <c r="E6458" t="s">
        <v>9</v>
      </c>
      <c r="F6458" t="s">
        <v>12</v>
      </c>
      <c r="G6458" t="s">
        <v>9</v>
      </c>
      <c r="H6458" t="s">
        <v>8</v>
      </c>
      <c r="I6458">
        <f t="shared" si="100"/>
        <v>4</v>
      </c>
      <c r="L6458" t="str">
        <v>ETHYLAN TD-120 BULK</v>
      </c>
      <c r="M6458" t="str">
        <v>WITCOMUL 1844 BULK</v>
      </c>
      <c r="N6458">
        <v>4</v>
      </c>
    </row>
    <row r="6459" spans="1:14">
      <c r="A6459">
        <f>IF(MOD(ROW()-3,COUNTA(tblProducts[Description]))=0,A6458+1,A6458)</f>
        <v>57</v>
      </c>
      <c r="B6459">
        <f>MOD(ROW()-3,COUNTA(tblProducts[Description]))+1</f>
        <v>73</v>
      </c>
      <c r="C6459" t="str">
        <f>_xlfn.XLOOKUP(A6459,tblProducts[Column1],tblProducts[Description])</f>
        <v>ETHYLAN TD-120 BULK</v>
      </c>
      <c r="D6459" t="str">
        <f>_xlfn.XLOOKUP(B6459,tblProducts[Column1],tblProducts[Description])</f>
        <v>WITCONOL 2690 BULK</v>
      </c>
      <c r="E6459" t="s">
        <v>9</v>
      </c>
      <c r="F6459" t="s">
        <v>12</v>
      </c>
      <c r="G6459" t="s">
        <v>9</v>
      </c>
      <c r="H6459" t="s">
        <v>8</v>
      </c>
      <c r="I6459">
        <f t="shared" si="100"/>
        <v>4</v>
      </c>
      <c r="L6459" t="str">
        <v>ETHYLAN TD-120 BULK</v>
      </c>
      <c r="M6459" t="str">
        <v>WITCONOL 2690 BULK</v>
      </c>
      <c r="N6459">
        <v>4</v>
      </c>
    </row>
    <row r="6460" spans="1:14">
      <c r="A6460">
        <f>IF(MOD(ROW()-3,COUNTA(tblProducts[Description]))=0,A6459+1,A6459)</f>
        <v>57</v>
      </c>
      <c r="B6460">
        <f>MOD(ROW()-3,COUNTA(tblProducts[Description]))+1</f>
        <v>74</v>
      </c>
      <c r="C6460" t="str">
        <f>_xlfn.XLOOKUP(A6460,tblProducts[Column1],tblProducts[Description])</f>
        <v>ETHYLAN TD-120 BULK</v>
      </c>
      <c r="D6460" t="str">
        <f>_xlfn.XLOOKUP(B6460,tblProducts[Column1],tblProducts[Description])</f>
        <v>ETHYLAN 324 BULK</v>
      </c>
      <c r="E6460" t="s">
        <v>9</v>
      </c>
      <c r="F6460" t="s">
        <v>12</v>
      </c>
      <c r="G6460" t="s">
        <v>7</v>
      </c>
      <c r="H6460" t="s">
        <v>8</v>
      </c>
      <c r="I6460">
        <f t="shared" si="100"/>
        <v>2</v>
      </c>
      <c r="L6460" t="str">
        <v>ETHYLAN TD-120 BULK</v>
      </c>
      <c r="M6460" t="str">
        <v>ETHYLAN 324 BULK</v>
      </c>
      <c r="N6460">
        <v>2</v>
      </c>
    </row>
    <row r="6461" spans="1:14">
      <c r="A6461">
        <f>IF(MOD(ROW()-3,COUNTA(tblProducts[Description]))=0,A6460+1,A6460)</f>
        <v>57</v>
      </c>
      <c r="B6461">
        <f>MOD(ROW()-3,COUNTA(tblProducts[Description]))+1</f>
        <v>75</v>
      </c>
      <c r="C6461" t="str">
        <f>_xlfn.XLOOKUP(A6461,tblProducts[Column1],tblProducts[Description])</f>
        <v>ETHYLAN TD-120 BULK</v>
      </c>
      <c r="D6461" t="str">
        <f>_xlfn.XLOOKUP(B6461,tblProducts[Column1],tblProducts[Description])</f>
        <v>WITCONOL NP-120 BULK</v>
      </c>
      <c r="E6461" t="s">
        <v>9</v>
      </c>
      <c r="F6461" t="s">
        <v>12</v>
      </c>
      <c r="G6461" t="s">
        <v>9</v>
      </c>
      <c r="H6461" t="s">
        <v>8</v>
      </c>
      <c r="I6461">
        <f t="shared" si="100"/>
        <v>4</v>
      </c>
      <c r="L6461" t="str">
        <v>ETHYLAN TD-120 BULK</v>
      </c>
      <c r="M6461" t="str">
        <v>WITCONOL NP-120 BULK</v>
      </c>
      <c r="N6461">
        <v>4</v>
      </c>
    </row>
    <row r="6462" spans="1:14">
      <c r="A6462">
        <f>IF(MOD(ROW()-3,COUNTA(tblProducts[Description]))=0,A6461+1,A6461)</f>
        <v>57</v>
      </c>
      <c r="B6462">
        <f>MOD(ROW()-3,COUNTA(tblProducts[Description]))+1</f>
        <v>76</v>
      </c>
      <c r="C6462" t="str">
        <f>_xlfn.XLOOKUP(A6462,tblProducts[Column1],tblProducts[Description])</f>
        <v>ETHYLAN TD-120 BULK</v>
      </c>
      <c r="D6462" t="str">
        <f>_xlfn.XLOOKUP(B6462,tblProducts[Column1],tblProducts[Description])</f>
        <v>WITCONOL NP-130 BULK</v>
      </c>
      <c r="E6462" t="s">
        <v>9</v>
      </c>
      <c r="F6462" t="s">
        <v>12</v>
      </c>
      <c r="G6462" t="s">
        <v>9</v>
      </c>
      <c r="H6462" t="s">
        <v>8</v>
      </c>
      <c r="I6462">
        <f t="shared" si="100"/>
        <v>4</v>
      </c>
      <c r="L6462" t="str">
        <v>ETHYLAN TD-120 BULK</v>
      </c>
      <c r="M6462" t="str">
        <v>WITCONOL NP-130 BULK</v>
      </c>
      <c r="N6462">
        <v>4</v>
      </c>
    </row>
    <row r="6463" spans="1:14">
      <c r="A6463">
        <f>IF(MOD(ROW()-3,COUNTA(tblProducts[Description]))=0,A6462+1,A6462)</f>
        <v>57</v>
      </c>
      <c r="B6463">
        <f>MOD(ROW()-3,COUNTA(tblProducts[Description]))+1</f>
        <v>77</v>
      </c>
      <c r="C6463" t="str">
        <f>_xlfn.XLOOKUP(A6463,tblProducts[Column1],tblProducts[Description])</f>
        <v>ETHYLAN TD-120 BULK</v>
      </c>
      <c r="D6463" t="str">
        <f>_xlfn.XLOOKUP(B6463,tblProducts[Column1],tblProducts[Description])</f>
        <v>WITCONOL NP-20 BULK</v>
      </c>
      <c r="E6463" t="s">
        <v>9</v>
      </c>
      <c r="F6463" t="s">
        <v>12</v>
      </c>
      <c r="G6463" t="s">
        <v>9</v>
      </c>
      <c r="H6463" t="s">
        <v>8</v>
      </c>
      <c r="I6463">
        <f t="shared" si="100"/>
        <v>4</v>
      </c>
      <c r="L6463" t="str">
        <v>ETHYLAN TD-120 BULK</v>
      </c>
      <c r="M6463" t="str">
        <v>WITCONOL NP-20 BULK</v>
      </c>
      <c r="N6463">
        <v>4</v>
      </c>
    </row>
    <row r="6464" spans="1:14">
      <c r="A6464">
        <f>IF(MOD(ROW()-3,COUNTA(tblProducts[Description]))=0,A6463+1,A6463)</f>
        <v>57</v>
      </c>
      <c r="B6464">
        <f>MOD(ROW()-3,COUNTA(tblProducts[Description]))+1</f>
        <v>78</v>
      </c>
      <c r="C6464" t="str">
        <f>_xlfn.XLOOKUP(A6464,tblProducts[Column1],tblProducts[Description])</f>
        <v>ETHYLAN TD-120 BULK</v>
      </c>
      <c r="D6464" t="str">
        <f>_xlfn.XLOOKUP(B6464,tblProducts[Column1],tblProducts[Description])</f>
        <v>WITCONOL NP-330 BULK</v>
      </c>
      <c r="E6464" t="s">
        <v>9</v>
      </c>
      <c r="F6464" t="s">
        <v>12</v>
      </c>
      <c r="G6464" t="s">
        <v>9</v>
      </c>
      <c r="H6464" t="s">
        <v>8</v>
      </c>
      <c r="I6464">
        <f t="shared" si="100"/>
        <v>4</v>
      </c>
      <c r="L6464" t="str">
        <v>ETHYLAN TD-120 BULK</v>
      </c>
      <c r="M6464" t="str">
        <v>WITCONOL NP-330 BULK</v>
      </c>
      <c r="N6464">
        <v>4</v>
      </c>
    </row>
    <row r="6465" spans="1:14">
      <c r="A6465">
        <f>IF(MOD(ROW()-3,COUNTA(tblProducts[Description]))=0,A6464+1,A6464)</f>
        <v>57</v>
      </c>
      <c r="B6465">
        <f>MOD(ROW()-3,COUNTA(tblProducts[Description]))+1</f>
        <v>79</v>
      </c>
      <c r="C6465" t="str">
        <f>_xlfn.XLOOKUP(A6465,tblProducts[Column1],tblProducts[Description])</f>
        <v>ETHYLAN TD-120 BULK</v>
      </c>
      <c r="D6465" t="str">
        <f>_xlfn.XLOOKUP(B6465,tblProducts[Column1],tblProducts[Description])</f>
        <v>WITCONOL NP-40 BULK</v>
      </c>
      <c r="E6465" t="s">
        <v>9</v>
      </c>
      <c r="F6465" t="s">
        <v>12</v>
      </c>
      <c r="G6465" t="s">
        <v>9</v>
      </c>
      <c r="H6465" t="s">
        <v>14</v>
      </c>
      <c r="I6465">
        <f t="shared" si="100"/>
        <v>4</v>
      </c>
      <c r="L6465" t="str">
        <v>ETHYLAN TD-120 BULK</v>
      </c>
      <c r="M6465" t="str">
        <v>WITCONOL NP-40 BULK</v>
      </c>
      <c r="N6465">
        <v>4</v>
      </c>
    </row>
    <row r="6466" spans="1:14">
      <c r="A6466">
        <f>IF(MOD(ROW()-3,COUNTA(tblProducts[Description]))=0,A6465+1,A6465)</f>
        <v>57</v>
      </c>
      <c r="B6466">
        <f>MOD(ROW()-3,COUNTA(tblProducts[Description]))+1</f>
        <v>80</v>
      </c>
      <c r="C6466" t="str">
        <f>_xlfn.XLOOKUP(A6466,tblProducts[Column1],tblProducts[Description])</f>
        <v>ETHYLAN TD-120 BULK</v>
      </c>
      <c r="D6466" t="str">
        <f>_xlfn.XLOOKUP(B6466,tblProducts[Column1],tblProducts[Description])</f>
        <v>WITCONOL NP-60 BULK</v>
      </c>
      <c r="E6466" t="s">
        <v>9</v>
      </c>
      <c r="F6466" t="s">
        <v>12</v>
      </c>
      <c r="G6466" t="s">
        <v>9</v>
      </c>
      <c r="H6466" t="s">
        <v>14</v>
      </c>
      <c r="I6466">
        <f t="shared" si="100"/>
        <v>4</v>
      </c>
      <c r="L6466" t="str">
        <v>ETHYLAN TD-120 BULK</v>
      </c>
      <c r="M6466" t="str">
        <v>WITCONOL NP-60 BULK</v>
      </c>
      <c r="N6466">
        <v>4</v>
      </c>
    </row>
    <row r="6467" spans="1:14">
      <c r="A6467">
        <f>IF(MOD(ROW()-3,COUNTA(tblProducts[Description]))=0,A6466+1,A6466)</f>
        <v>57</v>
      </c>
      <c r="B6467">
        <f>MOD(ROW()-3,COUNTA(tblProducts[Description]))+1</f>
        <v>81</v>
      </c>
      <c r="C6467" t="str">
        <f>_xlfn.XLOOKUP(A6467,tblProducts[Column1],tblProducts[Description])</f>
        <v>ETHYLAN TD-120 BULK</v>
      </c>
      <c r="D6467" t="str">
        <f>_xlfn.XLOOKUP(B6467,tblProducts[Column1],tblProducts[Description])</f>
        <v>WITCONOL NP-80 BULK</v>
      </c>
      <c r="E6467" t="s">
        <v>9</v>
      </c>
      <c r="F6467" t="s">
        <v>12</v>
      </c>
      <c r="G6467" t="s">
        <v>9</v>
      </c>
      <c r="H6467" t="s">
        <v>14</v>
      </c>
      <c r="I6467">
        <f t="shared" si="100"/>
        <v>4</v>
      </c>
      <c r="L6467" t="str">
        <v>ETHYLAN TD-120 BULK</v>
      </c>
      <c r="M6467" t="str">
        <v>WITCONOL NP-80 BULK</v>
      </c>
      <c r="N6467">
        <v>4</v>
      </c>
    </row>
    <row r="6468" spans="1:14">
      <c r="A6468">
        <f>IF(MOD(ROW()-3,COUNTA(tblProducts[Description]))=0,A6467+1,A6467)</f>
        <v>57</v>
      </c>
      <c r="B6468">
        <f>MOD(ROW()-3,COUNTA(tblProducts[Description]))+1</f>
        <v>82</v>
      </c>
      <c r="C6468" t="str">
        <f>_xlfn.XLOOKUP(A6468,tblProducts[Column1],tblProducts[Description])</f>
        <v>ETHYLAN TD-120 BULK</v>
      </c>
      <c r="D6468" t="str">
        <f>_xlfn.XLOOKUP(B6468,tblProducts[Column1],tblProducts[Description])</f>
        <v>WITCONOL NP-90 BULK</v>
      </c>
      <c r="E6468" t="s">
        <v>9</v>
      </c>
      <c r="F6468" t="s">
        <v>12</v>
      </c>
      <c r="G6468" t="s">
        <v>9</v>
      </c>
      <c r="H6468" t="s">
        <v>8</v>
      </c>
      <c r="I6468">
        <f t="shared" ref="I6468:I6531" si="101">IF(E6468="NO",0,IF(F6468="HEEL WASH",1.5,2))+IF(G6468="NO",0,2)</f>
        <v>4</v>
      </c>
      <c r="L6468" t="str">
        <v>ETHYLAN TD-120 BULK</v>
      </c>
      <c r="M6468" t="str">
        <v>WITCONOL NP-90 BULK</v>
      </c>
      <c r="N6468">
        <v>4</v>
      </c>
    </row>
    <row r="6469" spans="1:14">
      <c r="A6469">
        <f>IF(MOD(ROW()-3,COUNTA(tblProducts[Description]))=0,A6468+1,A6468)</f>
        <v>57</v>
      </c>
      <c r="B6469">
        <f>MOD(ROW()-3,COUNTA(tblProducts[Description]))+1</f>
        <v>83</v>
      </c>
      <c r="C6469" t="str">
        <f>_xlfn.XLOOKUP(A6469,tblProducts[Column1],tblProducts[Description])</f>
        <v>ETHYLAN TD-120 BULK</v>
      </c>
      <c r="D6469" t="str">
        <f>_xlfn.XLOOKUP(B6469,tblProducts[Column1],tblProducts[Description])</f>
        <v>WITCONOL NS-108 PO BULK</v>
      </c>
      <c r="E6469" t="s">
        <v>9</v>
      </c>
      <c r="F6469" t="s">
        <v>12</v>
      </c>
      <c r="G6469" t="s">
        <v>9</v>
      </c>
      <c r="H6469" t="s">
        <v>8</v>
      </c>
      <c r="I6469">
        <f t="shared" si="101"/>
        <v>4</v>
      </c>
      <c r="L6469" t="str">
        <v>ETHYLAN TD-120 BULK</v>
      </c>
      <c r="M6469" t="str">
        <v>WITCONOL NS-108 PO BULK</v>
      </c>
      <c r="N6469">
        <v>4</v>
      </c>
    </row>
    <row r="6470" spans="1:14">
      <c r="A6470">
        <f>IF(MOD(ROW()-3,COUNTA(tblProducts[Description]))=0,A6469+1,A6469)</f>
        <v>57</v>
      </c>
      <c r="B6470">
        <f>MOD(ROW()-3,COUNTA(tblProducts[Description]))+1</f>
        <v>84</v>
      </c>
      <c r="C6470" t="str">
        <f>_xlfn.XLOOKUP(A6470,tblProducts[Column1],tblProducts[Description])</f>
        <v>ETHYLAN TD-120 BULK</v>
      </c>
      <c r="D6470" t="str">
        <f>_xlfn.XLOOKUP(B6470,tblProducts[Column1],tblProducts[Description])</f>
        <v>WITCONOL NS-505K BULK</v>
      </c>
      <c r="E6470" t="s">
        <v>9</v>
      </c>
      <c r="F6470" t="s">
        <v>12</v>
      </c>
      <c r="G6470" t="s">
        <v>9</v>
      </c>
      <c r="H6470" t="s">
        <v>8</v>
      </c>
      <c r="I6470">
        <f t="shared" si="101"/>
        <v>4</v>
      </c>
      <c r="L6470" t="str">
        <v>ETHYLAN TD-120 BULK</v>
      </c>
      <c r="M6470" t="str">
        <v>WITCONOL NS-505K BULK</v>
      </c>
      <c r="N6470">
        <v>4</v>
      </c>
    </row>
    <row r="6471" spans="1:14">
      <c r="A6471">
        <f>IF(MOD(ROW()-3,COUNTA(tblProducts[Description]))=0,A6470+1,A6470)</f>
        <v>57</v>
      </c>
      <c r="B6471">
        <f>MOD(ROW()-3,COUNTA(tblProducts[Description]))+1</f>
        <v>85</v>
      </c>
      <c r="C6471" t="str">
        <f>_xlfn.XLOOKUP(A6471,tblProducts[Column1],tblProducts[Description])</f>
        <v>ETHYLAN TD-120 BULK</v>
      </c>
      <c r="D6471" t="str">
        <f>_xlfn.XLOOKUP(B6471,tblProducts[Column1],tblProducts[Description])</f>
        <v>WITCONOL NS-817 BULK</v>
      </c>
      <c r="E6471" t="s">
        <v>9</v>
      </c>
      <c r="F6471" t="s">
        <v>12</v>
      </c>
      <c r="G6471" t="s">
        <v>7</v>
      </c>
      <c r="H6471" t="s">
        <v>8</v>
      </c>
      <c r="I6471">
        <f t="shared" si="101"/>
        <v>2</v>
      </c>
      <c r="L6471" t="str">
        <v>ETHYLAN TD-120 BULK</v>
      </c>
      <c r="M6471" t="str">
        <v>WITCONOL NS-817 BULK</v>
      </c>
      <c r="N6471">
        <v>2</v>
      </c>
    </row>
    <row r="6472" spans="1:14">
      <c r="A6472">
        <f>IF(MOD(ROW()-3,COUNTA(tblProducts[Description]))=0,A6471+1,A6471)</f>
        <v>57</v>
      </c>
      <c r="B6472">
        <f>MOD(ROW()-3,COUNTA(tblProducts[Description]))+1</f>
        <v>86</v>
      </c>
      <c r="C6472" t="str">
        <f>_xlfn.XLOOKUP(A6472,tblProducts[Column1],tblProducts[Description])</f>
        <v>ETHYLAN TD-120 BULK</v>
      </c>
      <c r="D6472" t="str">
        <f>_xlfn.XLOOKUP(B6472,tblProducts[Column1],tblProducts[Description])</f>
        <v>WITCONOL PD-375 BULK</v>
      </c>
      <c r="E6472" t="s">
        <v>9</v>
      </c>
      <c r="F6472" t="s">
        <v>12</v>
      </c>
      <c r="G6472" t="s">
        <v>7</v>
      </c>
      <c r="H6472" t="s">
        <v>8</v>
      </c>
      <c r="I6472">
        <f t="shared" si="101"/>
        <v>2</v>
      </c>
      <c r="L6472" t="str">
        <v>ETHYLAN TD-120 BULK</v>
      </c>
      <c r="M6472" t="str">
        <v>WITCONOL PD-375 BULK</v>
      </c>
      <c r="N6472">
        <v>2</v>
      </c>
    </row>
    <row r="6473" spans="1:14">
      <c r="A6473">
        <f>IF(MOD(ROW()-3,COUNTA(tblProducts[Description]))=0,A6472+1,A6472)</f>
        <v>57</v>
      </c>
      <c r="B6473">
        <f>MOD(ROW()-3,COUNTA(tblProducts[Description]))+1</f>
        <v>87</v>
      </c>
      <c r="C6473" t="str">
        <f>_xlfn.XLOOKUP(A6473,tblProducts[Column1],tblProducts[Description])</f>
        <v>ETHYLAN TD-120 BULK</v>
      </c>
      <c r="D6473" t="str">
        <f>_xlfn.XLOOKUP(B6473,tblProducts[Column1],tblProducts[Description])</f>
        <v>WITCONOL PD-4085 BULK</v>
      </c>
      <c r="E6473" t="s">
        <v>9</v>
      </c>
      <c r="F6473" t="s">
        <v>12</v>
      </c>
      <c r="G6473" t="s">
        <v>7</v>
      </c>
      <c r="H6473" t="s">
        <v>8</v>
      </c>
      <c r="I6473">
        <f t="shared" si="101"/>
        <v>2</v>
      </c>
      <c r="L6473" t="str">
        <v>ETHYLAN TD-120 BULK</v>
      </c>
      <c r="M6473" t="str">
        <v>WITCONOL PD-4085 BULK</v>
      </c>
      <c r="N6473">
        <v>2</v>
      </c>
    </row>
    <row r="6474" spans="1:14">
      <c r="A6474">
        <f>IF(MOD(ROW()-3,COUNTA(tblProducts[Description]))=0,A6473+1,A6473)</f>
        <v>57</v>
      </c>
      <c r="B6474">
        <f>MOD(ROW()-3,COUNTA(tblProducts[Description]))+1</f>
        <v>88</v>
      </c>
      <c r="C6474" t="str">
        <f>_xlfn.XLOOKUP(A6474,tblProducts[Column1],tblProducts[Description])</f>
        <v>ETHYLAN TD-120 BULK</v>
      </c>
      <c r="D6474" t="str">
        <f>_xlfn.XLOOKUP(B6474,tblProducts[Column1],tblProducts[Description])</f>
        <v>WITCONOL PD-500 BULK</v>
      </c>
      <c r="E6474" t="s">
        <v>9</v>
      </c>
      <c r="F6474" t="s">
        <v>12</v>
      </c>
      <c r="G6474" t="s">
        <v>9</v>
      </c>
      <c r="H6474" t="s">
        <v>8</v>
      </c>
      <c r="I6474">
        <f t="shared" si="101"/>
        <v>4</v>
      </c>
      <c r="L6474" t="str">
        <v>ETHYLAN TD-120 BULK</v>
      </c>
      <c r="M6474" t="str">
        <v>WITCONOL PD-500 BULK</v>
      </c>
      <c r="N6474">
        <v>4</v>
      </c>
    </row>
    <row r="6475" spans="1:14">
      <c r="A6475">
        <f>IF(MOD(ROW()-3,COUNTA(tblProducts[Description]))=0,A6474+1,A6474)</f>
        <v>57</v>
      </c>
      <c r="B6475">
        <f>MOD(ROW()-3,COUNTA(tblProducts[Description]))+1</f>
        <v>89</v>
      </c>
      <c r="C6475" t="str">
        <f>_xlfn.XLOOKUP(A6475,tblProducts[Column1],tblProducts[Description])</f>
        <v>ETHYLAN TD-120 BULK</v>
      </c>
      <c r="D6475" t="str">
        <f>_xlfn.XLOOKUP(B6475,tblProducts[Column1],tblProducts[Description])</f>
        <v>WITCONOL PEG-200 BULK</v>
      </c>
      <c r="E6475" t="s">
        <v>9</v>
      </c>
      <c r="F6475" t="s">
        <v>12</v>
      </c>
      <c r="G6475" t="s">
        <v>7</v>
      </c>
      <c r="H6475" t="s">
        <v>8</v>
      </c>
      <c r="I6475">
        <f t="shared" si="101"/>
        <v>2</v>
      </c>
      <c r="L6475" t="str">
        <v>ETHYLAN TD-120 BULK</v>
      </c>
      <c r="M6475" t="str">
        <v>WITCONOL PEG-200 BULK</v>
      </c>
      <c r="N6475">
        <v>2</v>
      </c>
    </row>
    <row r="6476" spans="1:14">
      <c r="A6476">
        <f>IF(MOD(ROW()-3,COUNTA(tblProducts[Description]))=0,A6475+1,A6475)</f>
        <v>57</v>
      </c>
      <c r="B6476">
        <f>MOD(ROW()-3,COUNTA(tblProducts[Description]))+1</f>
        <v>90</v>
      </c>
      <c r="C6476" t="str">
        <f>_xlfn.XLOOKUP(A6476,tblProducts[Column1],tblProducts[Description])</f>
        <v>ETHYLAN TD-120 BULK</v>
      </c>
      <c r="D6476" t="str">
        <f>_xlfn.XLOOKUP(B6476,tblProducts[Column1],tblProducts[Description])</f>
        <v>WITCONOL PEG-400 BULK</v>
      </c>
      <c r="E6476" t="s">
        <v>9</v>
      </c>
      <c r="F6476" t="s">
        <v>12</v>
      </c>
      <c r="G6476" t="s">
        <v>7</v>
      </c>
      <c r="H6476" t="s">
        <v>15</v>
      </c>
      <c r="I6476">
        <f t="shared" si="101"/>
        <v>2</v>
      </c>
      <c r="L6476" t="str">
        <v>ETHYLAN TD-120 BULK</v>
      </c>
      <c r="M6476" t="str">
        <v>WITCONOL PEG-400 BULK</v>
      </c>
      <c r="N6476">
        <v>2</v>
      </c>
    </row>
    <row r="6477" spans="1:14">
      <c r="A6477">
        <f>IF(MOD(ROW()-3,COUNTA(tblProducts[Description]))=0,A6476+1,A6476)</f>
        <v>57</v>
      </c>
      <c r="B6477">
        <f>MOD(ROW()-3,COUNTA(tblProducts[Description]))+1</f>
        <v>91</v>
      </c>
      <c r="C6477" t="str">
        <f>_xlfn.XLOOKUP(A6477,tblProducts[Column1],tblProducts[Description])</f>
        <v>ETHYLAN TD-120 BULK</v>
      </c>
      <c r="D6477" t="str">
        <f>_xlfn.XLOOKUP(B6477,tblProducts[Column1],tblProducts[Description])</f>
        <v>WITCONOL PEG-500 BULK</v>
      </c>
      <c r="E6477" t="s">
        <v>9</v>
      </c>
      <c r="F6477" t="s">
        <v>12</v>
      </c>
      <c r="G6477" t="s">
        <v>7</v>
      </c>
      <c r="H6477" t="s">
        <v>8</v>
      </c>
      <c r="I6477">
        <f t="shared" si="101"/>
        <v>2</v>
      </c>
      <c r="L6477" t="str">
        <v>ETHYLAN TD-120 BULK</v>
      </c>
      <c r="M6477" t="str">
        <v>WITCONOL PEG-500 BULK</v>
      </c>
      <c r="N6477">
        <v>2</v>
      </c>
    </row>
    <row r="6478" spans="1:14">
      <c r="A6478">
        <f>IF(MOD(ROW()-3,COUNTA(tblProducts[Description]))=0,A6477+1,A6477)</f>
        <v>57</v>
      </c>
      <c r="B6478">
        <f>MOD(ROW()-3,COUNTA(tblProducts[Description]))+1</f>
        <v>92</v>
      </c>
      <c r="C6478" t="str">
        <f>_xlfn.XLOOKUP(A6478,tblProducts[Column1],tblProducts[Description])</f>
        <v>ETHYLAN TD-120 BULK</v>
      </c>
      <c r="D6478" t="str">
        <f>_xlfn.XLOOKUP(B6478,tblProducts[Column1],tblProducts[Description])</f>
        <v>WITCONOL PEG-600 BULK</v>
      </c>
      <c r="E6478" t="s">
        <v>9</v>
      </c>
      <c r="F6478" t="s">
        <v>12</v>
      </c>
      <c r="G6478" t="s">
        <v>7</v>
      </c>
      <c r="H6478" t="s">
        <v>8</v>
      </c>
      <c r="I6478">
        <f t="shared" si="101"/>
        <v>2</v>
      </c>
      <c r="L6478" t="str">
        <v>ETHYLAN TD-120 BULK</v>
      </c>
      <c r="M6478" t="str">
        <v>WITCONOL PEG-600 BULK</v>
      </c>
      <c r="N6478">
        <v>2</v>
      </c>
    </row>
    <row r="6479" spans="1:14">
      <c r="A6479">
        <f>IF(MOD(ROW()-3,COUNTA(tblProducts[Description]))=0,A6478+1,A6478)</f>
        <v>57</v>
      </c>
      <c r="B6479">
        <f>MOD(ROW()-3,COUNTA(tblProducts[Description]))+1</f>
        <v>93</v>
      </c>
      <c r="C6479" t="str">
        <f>_xlfn.XLOOKUP(A6479,tblProducts[Column1],tblProducts[Description])</f>
        <v>ETHYLAN TD-120 BULK</v>
      </c>
      <c r="D6479" t="str">
        <f>_xlfn.XLOOKUP(B6479,tblProducts[Column1],tblProducts[Description])</f>
        <v>WITCONOL PH-70 BULK</v>
      </c>
      <c r="E6479" t="s">
        <v>9</v>
      </c>
      <c r="F6479" t="s">
        <v>12</v>
      </c>
      <c r="G6479" t="s">
        <v>7</v>
      </c>
      <c r="H6479" t="s">
        <v>8</v>
      </c>
      <c r="I6479">
        <f t="shared" si="101"/>
        <v>2</v>
      </c>
      <c r="L6479" t="str">
        <v>ETHYLAN TD-120 BULK</v>
      </c>
      <c r="M6479" t="str">
        <v>WITCONOL PH-70 BULK</v>
      </c>
      <c r="N6479">
        <v>2</v>
      </c>
    </row>
    <row r="6480" spans="1:14">
      <c r="A6480">
        <f>IF(MOD(ROW()-3,COUNTA(tblProducts[Description]))=0,A6479+1,A6479)</f>
        <v>57</v>
      </c>
      <c r="B6480">
        <f>MOD(ROW()-3,COUNTA(tblProducts[Description]))+1</f>
        <v>94</v>
      </c>
      <c r="C6480" t="str">
        <f>_xlfn.XLOOKUP(A6480,tblProducts[Column1],tblProducts[Description])</f>
        <v>ETHYLAN TD-120 BULK</v>
      </c>
      <c r="D6480" t="str">
        <f>_xlfn.XLOOKUP(B6480,tblProducts[Column1],tblProducts[Description])</f>
        <v>WITCONOL SN-50 BULK</v>
      </c>
      <c r="E6480" t="s">
        <v>9</v>
      </c>
      <c r="F6480" t="s">
        <v>12</v>
      </c>
      <c r="G6480" t="s">
        <v>7</v>
      </c>
      <c r="H6480" t="s">
        <v>8</v>
      </c>
      <c r="I6480">
        <f t="shared" si="101"/>
        <v>2</v>
      </c>
      <c r="L6480" t="str">
        <v>ETHYLAN TD-120 BULK</v>
      </c>
      <c r="M6480" t="str">
        <v>WITCONOL SN-50 BULK</v>
      </c>
      <c r="N6480">
        <v>2</v>
      </c>
    </row>
    <row r="6481" spans="1:14">
      <c r="A6481">
        <f>IF(MOD(ROW()-3,COUNTA(tblProducts[Description]))=0,A6480+1,A6480)</f>
        <v>57</v>
      </c>
      <c r="B6481">
        <f>MOD(ROW()-3,COUNTA(tblProducts[Description]))+1</f>
        <v>95</v>
      </c>
      <c r="C6481" t="str">
        <f>_xlfn.XLOOKUP(A6481,tblProducts[Column1],tblProducts[Description])</f>
        <v>ETHYLAN TD-120 BULK</v>
      </c>
      <c r="D6481" t="str">
        <f>_xlfn.XLOOKUP(B6481,tblProducts[Column1],tblProducts[Description])</f>
        <v>WITCONOL SN-70 BULK</v>
      </c>
      <c r="E6481" t="s">
        <v>9</v>
      </c>
      <c r="F6481" t="s">
        <v>12</v>
      </c>
      <c r="G6481" t="s">
        <v>7</v>
      </c>
      <c r="H6481" t="s">
        <v>8</v>
      </c>
      <c r="I6481">
        <f t="shared" si="101"/>
        <v>2</v>
      </c>
      <c r="L6481" t="str">
        <v>ETHYLAN TD-120 BULK</v>
      </c>
      <c r="M6481" t="str">
        <v>WITCONOL SN-70 BULK</v>
      </c>
      <c r="N6481">
        <v>2</v>
      </c>
    </row>
    <row r="6482" spans="1:14">
      <c r="A6482">
        <f>IF(MOD(ROW()-3,COUNTA(tblProducts[Description]))=0,A6481+1,A6481)</f>
        <v>57</v>
      </c>
      <c r="B6482">
        <f>MOD(ROW()-3,COUNTA(tblProducts[Description]))+1</f>
        <v>96</v>
      </c>
      <c r="C6482" t="str">
        <f>_xlfn.XLOOKUP(A6482,tblProducts[Column1],tblProducts[Description])</f>
        <v>ETHYLAN TD-120 BULK</v>
      </c>
      <c r="D6482" t="str">
        <f>_xlfn.XLOOKUP(B6482,tblProducts[Column1],tblProducts[Description])</f>
        <v>REDICOTE E-47 NPF BULK</v>
      </c>
      <c r="E6482" t="s">
        <v>9</v>
      </c>
      <c r="F6482" t="s">
        <v>12</v>
      </c>
      <c r="G6482" t="s">
        <v>7</v>
      </c>
      <c r="H6482" t="s">
        <v>8</v>
      </c>
      <c r="I6482">
        <f t="shared" si="101"/>
        <v>2</v>
      </c>
      <c r="L6482" t="str">
        <v>ETHYLAN TD-120 BULK</v>
      </c>
      <c r="M6482" t="str">
        <v>REDICOTE E-47 NPF BULK</v>
      </c>
      <c r="N6482">
        <v>2</v>
      </c>
    </row>
    <row r="6483" spans="1:14">
      <c r="A6483">
        <f>IF(MOD(ROW()-3,COUNTA(tblProducts[Description]))=0,A6482+1,A6482)</f>
        <v>57</v>
      </c>
      <c r="B6483">
        <f>MOD(ROW()-3,COUNTA(tblProducts[Description]))+1</f>
        <v>97</v>
      </c>
      <c r="C6483" t="str">
        <f>_xlfn.XLOOKUP(A6483,tblProducts[Column1],tblProducts[Description])</f>
        <v>ETHYLAN TD-120 BULK</v>
      </c>
      <c r="D6483" t="str">
        <f>_xlfn.XLOOKUP(B6483,tblProducts[Column1],tblProducts[Description])</f>
        <v>EMULPON CO-25 BULK</v>
      </c>
      <c r="E6483" t="s">
        <v>9</v>
      </c>
      <c r="F6483" t="s">
        <v>12</v>
      </c>
      <c r="G6483" t="s">
        <v>7</v>
      </c>
      <c r="H6483" t="s">
        <v>8</v>
      </c>
      <c r="I6483">
        <f t="shared" si="101"/>
        <v>2</v>
      </c>
      <c r="L6483" t="str">
        <v>ETHYLAN TD-120 BULK</v>
      </c>
      <c r="M6483" t="str">
        <v>EMULPON CO-25 BULK</v>
      </c>
      <c r="N6483">
        <v>2</v>
      </c>
    </row>
    <row r="6484" spans="1:14">
      <c r="A6484">
        <f>IF(MOD(ROW()-3,COUNTA(tblProducts[Description]))=0,A6483+1,A6483)</f>
        <v>57</v>
      </c>
      <c r="B6484">
        <f>MOD(ROW()-3,COUNTA(tblProducts[Description]))+1</f>
        <v>98</v>
      </c>
      <c r="C6484" t="str">
        <f>_xlfn.XLOOKUP(A6484,tblProducts[Column1],tblProducts[Description])</f>
        <v>ETHYLAN TD-120 BULK</v>
      </c>
      <c r="D6484" t="str">
        <f>_xlfn.XLOOKUP(B6484,tblProducts[Column1],tblProducts[Description])</f>
        <v>EMULPON CO-30 BULK</v>
      </c>
      <c r="E6484" t="s">
        <v>9</v>
      </c>
      <c r="F6484" t="s">
        <v>12</v>
      </c>
      <c r="G6484" t="s">
        <v>7</v>
      </c>
      <c r="H6484" t="s">
        <v>15</v>
      </c>
      <c r="I6484">
        <f t="shared" si="101"/>
        <v>2</v>
      </c>
      <c r="L6484" t="str">
        <v>ETHYLAN TD-120 BULK</v>
      </c>
      <c r="M6484" t="str">
        <v>EMULPON CO-30 BULK</v>
      </c>
      <c r="N6484">
        <v>2</v>
      </c>
    </row>
    <row r="6485" spans="1:14">
      <c r="A6485">
        <f>IF(MOD(ROW()-3,COUNTA(tblProducts[Description]))=0,A6484+1,A6484)</f>
        <v>57</v>
      </c>
      <c r="B6485">
        <f>MOD(ROW()-3,COUNTA(tblProducts[Description]))+1</f>
        <v>99</v>
      </c>
      <c r="C6485" t="str">
        <f>_xlfn.XLOOKUP(A6485,tblProducts[Column1],tblProducts[Description])</f>
        <v>ETHYLAN TD-120 BULK</v>
      </c>
      <c r="D6485" t="str">
        <f>_xlfn.XLOOKUP(B6485,tblProducts[Column1],tblProducts[Description])</f>
        <v>EMULPON CO-40 BULK</v>
      </c>
      <c r="E6485" t="s">
        <v>9</v>
      </c>
      <c r="F6485" t="s">
        <v>12</v>
      </c>
      <c r="G6485" t="s">
        <v>7</v>
      </c>
      <c r="H6485" t="s">
        <v>8</v>
      </c>
      <c r="I6485">
        <f t="shared" si="101"/>
        <v>2</v>
      </c>
      <c r="L6485" t="str">
        <v>ETHYLAN TD-120 BULK</v>
      </c>
      <c r="M6485" t="str">
        <v>EMULPON CO-40 BULK</v>
      </c>
      <c r="N6485">
        <v>2</v>
      </c>
    </row>
    <row r="6486" spans="1:14">
      <c r="A6486">
        <f>IF(MOD(ROW()-3,COUNTA(tblProducts[Description]))=0,A6485+1,A6485)</f>
        <v>57</v>
      </c>
      <c r="B6486">
        <f>MOD(ROW()-3,COUNTA(tblProducts[Description]))+1</f>
        <v>100</v>
      </c>
      <c r="C6486" t="str">
        <f>_xlfn.XLOOKUP(A6486,tblProducts[Column1],tblProducts[Description])</f>
        <v>ETHYLAN TD-120 BULK</v>
      </c>
      <c r="D6486" t="str">
        <f>_xlfn.XLOOKUP(B6486,tblProducts[Column1],tblProducts[Description])</f>
        <v>EMULPON CO-36 BULK</v>
      </c>
      <c r="E6486" t="s">
        <v>9</v>
      </c>
      <c r="F6486" t="s">
        <v>12</v>
      </c>
      <c r="G6486" t="s">
        <v>7</v>
      </c>
      <c r="H6486" t="s">
        <v>8</v>
      </c>
      <c r="I6486">
        <f t="shared" si="101"/>
        <v>2</v>
      </c>
      <c r="L6486" t="str">
        <v>ETHYLAN TD-120 BULK</v>
      </c>
      <c r="M6486" t="str">
        <v>EMULPON CO-36 BULK</v>
      </c>
      <c r="N6486">
        <v>2</v>
      </c>
    </row>
    <row r="6487" spans="1:14">
      <c r="A6487">
        <f>IF(MOD(ROW()-3,COUNTA(tblProducts[Description]))=0,A6486+1,A6486)</f>
        <v>57</v>
      </c>
      <c r="B6487">
        <f>MOD(ROW()-3,COUNTA(tblProducts[Description]))+1</f>
        <v>101</v>
      </c>
      <c r="C6487" t="str">
        <f>_xlfn.XLOOKUP(A6487,tblProducts[Column1],tblProducts[Description])</f>
        <v>ETHYLAN TD-120 BULK</v>
      </c>
      <c r="D6487" t="str">
        <f>_xlfn.XLOOKUP(B6487,tblProducts[Column1],tblProducts[Description])</f>
        <v>REDICOTE E-4819 BULK</v>
      </c>
      <c r="E6487" t="s">
        <v>9</v>
      </c>
      <c r="F6487" t="s">
        <v>12</v>
      </c>
      <c r="G6487" t="s">
        <v>7</v>
      </c>
      <c r="H6487" t="s">
        <v>8</v>
      </c>
      <c r="I6487">
        <f t="shared" si="101"/>
        <v>2</v>
      </c>
      <c r="L6487" t="str">
        <v>ETHYLAN TD-120 BULK</v>
      </c>
      <c r="M6487" t="str">
        <v>REDICOTE E-4819 BULK</v>
      </c>
      <c r="N6487">
        <v>2</v>
      </c>
    </row>
    <row r="6488" spans="1:14">
      <c r="A6488">
        <f>IF(MOD(ROW()-3,COUNTA(tblProducts[Description]))=0,A6487+1,A6487)</f>
        <v>57</v>
      </c>
      <c r="B6488">
        <f>MOD(ROW()-3,COUNTA(tblProducts[Description]))+1</f>
        <v>102</v>
      </c>
      <c r="C6488" t="str">
        <f>_xlfn.XLOOKUP(A6488,tblProducts[Column1],tblProducts[Description])</f>
        <v>ETHYLAN TD-120 BULK</v>
      </c>
      <c r="D6488" t="str">
        <f>_xlfn.XLOOKUP(B6488,tblProducts[Column1],tblProducts[Description])</f>
        <v>ETHYLAN 1005 SA  BULK</v>
      </c>
      <c r="E6488" t="s">
        <v>9</v>
      </c>
      <c r="F6488" t="s">
        <v>12</v>
      </c>
      <c r="G6488" t="s">
        <v>7</v>
      </c>
      <c r="H6488" t="s">
        <v>8</v>
      </c>
      <c r="I6488">
        <f t="shared" si="101"/>
        <v>2</v>
      </c>
      <c r="L6488" t="str">
        <v>ETHYLAN TD-120 BULK</v>
      </c>
      <c r="M6488" t="str">
        <v>ETHYLAN 1005 SA  BULK</v>
      </c>
      <c r="N6488">
        <v>2</v>
      </c>
    </row>
    <row r="6489" spans="1:14">
      <c r="A6489">
        <f>IF(MOD(ROW()-3,COUNTA(tblProducts[Description]))=0,A6488+1,A6488)</f>
        <v>57</v>
      </c>
      <c r="B6489">
        <f>MOD(ROW()-3,COUNTA(tblProducts[Description]))+1</f>
        <v>103</v>
      </c>
      <c r="C6489" t="str">
        <f>_xlfn.XLOOKUP(A6489,tblProducts[Column1],tblProducts[Description])</f>
        <v>ETHYLAN TD-120 BULK</v>
      </c>
      <c r="D6489" t="str">
        <f>_xlfn.XLOOKUP(B6489,tblProducts[Column1],tblProducts[Description])</f>
        <v>ETHODUOMEEN T/15 BULK</v>
      </c>
      <c r="E6489" t="s">
        <v>9</v>
      </c>
      <c r="F6489" t="s">
        <v>12</v>
      </c>
      <c r="G6489" t="s">
        <v>7</v>
      </c>
      <c r="H6489" t="s">
        <v>8</v>
      </c>
      <c r="I6489">
        <f t="shared" si="101"/>
        <v>2</v>
      </c>
      <c r="L6489" t="str">
        <v>ETHYLAN TD-120 BULK</v>
      </c>
      <c r="M6489" t="str">
        <v>ETHODUOMEEN T/15 BULK</v>
      </c>
      <c r="N6489">
        <v>2</v>
      </c>
    </row>
    <row r="6490" spans="1:14">
      <c r="A6490">
        <f>IF(MOD(ROW()-3,COUNTA(tblProducts[Description]))=0,A6489+1,A6489)</f>
        <v>57</v>
      </c>
      <c r="B6490">
        <f>MOD(ROW()-3,COUNTA(tblProducts[Description]))+1</f>
        <v>104</v>
      </c>
      <c r="C6490" t="str">
        <f>_xlfn.XLOOKUP(A6490,tblProducts[Column1],tblProducts[Description])</f>
        <v>ETHYLAN TD-120 BULK</v>
      </c>
      <c r="D6490" t="str">
        <f>_xlfn.XLOOKUP(B6490,tblProducts[Column1],tblProducts[Description])</f>
        <v>C-6442 BULK</v>
      </c>
      <c r="E6490" t="s">
        <v>9</v>
      </c>
      <c r="F6490" t="s">
        <v>12</v>
      </c>
      <c r="G6490" t="s">
        <v>7</v>
      </c>
      <c r="H6490" t="s">
        <v>8</v>
      </c>
      <c r="I6490">
        <f t="shared" si="101"/>
        <v>2</v>
      </c>
      <c r="L6490" t="str">
        <v>ETHYLAN TD-120 BULK</v>
      </c>
      <c r="M6490" t="str">
        <v>C-6442 BULK</v>
      </c>
      <c r="N6490">
        <v>2</v>
      </c>
    </row>
    <row r="6491" spans="1:14">
      <c r="A6491">
        <f>IF(MOD(ROW()-3,COUNTA(tblProducts[Description]))=0,A6490+1,A6490)</f>
        <v>57</v>
      </c>
      <c r="B6491">
        <f>MOD(ROW()-3,COUNTA(tblProducts[Description]))+1</f>
        <v>105</v>
      </c>
      <c r="C6491" t="str">
        <f>_xlfn.XLOOKUP(A6491,tblProducts[Column1],tblProducts[Description])</f>
        <v>ETHYLAN TD-120 BULK</v>
      </c>
      <c r="D6491" t="str">
        <f>_xlfn.XLOOKUP(B6491,tblProducts[Column1],tblProducts[Description])</f>
        <v>ETHODUOMEEN T/25  BULK</v>
      </c>
      <c r="E6491" t="s">
        <v>9</v>
      </c>
      <c r="F6491" t="s">
        <v>12</v>
      </c>
      <c r="G6491" t="s">
        <v>7</v>
      </c>
      <c r="H6491" t="s">
        <v>16</v>
      </c>
      <c r="I6491">
        <f t="shared" si="101"/>
        <v>2</v>
      </c>
      <c r="L6491" t="str">
        <v>ETHYLAN TD-120 BULK</v>
      </c>
      <c r="M6491" t="str">
        <v>ETHODUOMEEN T/25  BULK</v>
      </c>
      <c r="N6491">
        <v>2</v>
      </c>
    </row>
    <row r="6492" spans="1:14">
      <c r="A6492">
        <f>IF(MOD(ROW()-3,COUNTA(tblProducts[Description]))=0,A6491+1,A6491)</f>
        <v>57</v>
      </c>
      <c r="B6492">
        <f>MOD(ROW()-3,COUNTA(tblProducts[Description]))+1</f>
        <v>106</v>
      </c>
      <c r="C6492" t="str">
        <f>_xlfn.XLOOKUP(A6492,tblProducts[Column1],tblProducts[Description])</f>
        <v>ETHYLAN TD-120 BULK</v>
      </c>
      <c r="D6492" t="str">
        <f>_xlfn.XLOOKUP(B6492,tblProducts[Column1],tblProducts[Description])</f>
        <v>WITCONOL PD-2000 BULK</v>
      </c>
      <c r="E6492" t="s">
        <v>9</v>
      </c>
      <c r="F6492" t="s">
        <v>12</v>
      </c>
      <c r="G6492" t="s">
        <v>7</v>
      </c>
      <c r="H6492" t="s">
        <v>8</v>
      </c>
      <c r="I6492">
        <f t="shared" si="101"/>
        <v>2</v>
      </c>
      <c r="L6492" t="str">
        <v>ETHYLAN TD-120 BULK</v>
      </c>
      <c r="M6492" t="str">
        <v>WITCONOL PD-2000 BULK</v>
      </c>
      <c r="N6492">
        <v>2</v>
      </c>
    </row>
    <row r="6493" spans="1:14">
      <c r="A6493">
        <f>IF(MOD(ROW()-3,COUNTA(tblProducts[Description]))=0,A6492+1,A6492)</f>
        <v>57</v>
      </c>
      <c r="B6493">
        <f>MOD(ROW()-3,COUNTA(tblProducts[Description]))+1</f>
        <v>107</v>
      </c>
      <c r="C6493" t="str">
        <f>_xlfn.XLOOKUP(A6493,tblProducts[Column1],tblProducts[Description])</f>
        <v>ETHYLAN TD-120 BULK</v>
      </c>
      <c r="D6493" t="str">
        <f>_xlfn.XLOOKUP(B6493,tblProducts[Column1],tblProducts[Description])</f>
        <v>BEROL 347 BULK</v>
      </c>
      <c r="E6493" t="s">
        <v>9</v>
      </c>
      <c r="F6493" t="s">
        <v>12</v>
      </c>
      <c r="G6493" t="s">
        <v>7</v>
      </c>
      <c r="H6493" t="s">
        <v>8</v>
      </c>
      <c r="I6493">
        <f t="shared" si="101"/>
        <v>2</v>
      </c>
      <c r="L6493" t="str">
        <v>ETHYLAN TD-120 BULK</v>
      </c>
      <c r="M6493" t="str">
        <v>BEROL 347 BULK</v>
      </c>
      <c r="N6493">
        <v>2</v>
      </c>
    </row>
    <row r="6494" spans="1:14">
      <c r="A6494">
        <f>IF(MOD(ROW()-3,COUNTA(tblProducts[Description]))=0,A6493+1,A6493)</f>
        <v>57</v>
      </c>
      <c r="B6494">
        <f>MOD(ROW()-3,COUNTA(tblProducts[Description]))+1</f>
        <v>108</v>
      </c>
      <c r="C6494" t="str">
        <f>_xlfn.XLOOKUP(A6494,tblProducts[Column1],tblProducts[Description])</f>
        <v>ETHYLAN TD-120 BULK</v>
      </c>
      <c r="D6494" t="str">
        <f>_xlfn.XLOOKUP(B6494,tblProducts[Column1],tblProducts[Description])</f>
        <v>ETHYLAN PT-3000 BULK</v>
      </c>
      <c r="E6494" t="s">
        <v>9</v>
      </c>
      <c r="F6494" t="s">
        <v>12</v>
      </c>
      <c r="G6494" t="s">
        <v>7</v>
      </c>
      <c r="H6494" t="s">
        <v>8</v>
      </c>
      <c r="I6494">
        <f t="shared" si="101"/>
        <v>2</v>
      </c>
      <c r="L6494" t="str">
        <v>ETHYLAN TD-120 BULK</v>
      </c>
      <c r="M6494" t="str">
        <v>ETHYLAN PT-3000 BULK</v>
      </c>
      <c r="N6494">
        <v>2</v>
      </c>
    </row>
    <row r="6495" spans="1:14">
      <c r="A6495">
        <f>IF(MOD(ROW()-3,COUNTA(tblProducts[Description]))=0,A6494+1,A6494)</f>
        <v>57</v>
      </c>
      <c r="B6495">
        <f>MOD(ROW()-3,COUNTA(tblProducts[Description]))+1</f>
        <v>109</v>
      </c>
      <c r="C6495" t="str">
        <f>_xlfn.XLOOKUP(A6495,tblProducts[Column1],tblProducts[Description])</f>
        <v>ETHYLAN TD-120 BULK</v>
      </c>
      <c r="D6495" t="str">
        <f>_xlfn.XLOOKUP(B6495,tblProducts[Column1],tblProducts[Description])</f>
        <v>ETHYLAN HB4/BULK</v>
      </c>
      <c r="E6495" t="s">
        <v>9</v>
      </c>
      <c r="F6495" t="s">
        <v>12</v>
      </c>
      <c r="G6495" t="s">
        <v>7</v>
      </c>
      <c r="H6495" t="s">
        <v>8</v>
      </c>
      <c r="I6495">
        <f t="shared" si="101"/>
        <v>2</v>
      </c>
      <c r="L6495" t="str">
        <v>ETHYLAN TD-120 BULK</v>
      </c>
      <c r="M6495" t="str">
        <v>ETHYLAN HB4/BULK</v>
      </c>
      <c r="N6495">
        <v>2</v>
      </c>
    </row>
    <row r="6496" spans="1:14">
      <c r="A6496">
        <f>IF(MOD(ROW()-3,COUNTA(tblProducts[Description]))=0,A6495+1,A6495)</f>
        <v>57</v>
      </c>
      <c r="B6496">
        <f>MOD(ROW()-3,COUNTA(tblProducts[Description]))+1</f>
        <v>110</v>
      </c>
      <c r="C6496" t="str">
        <f>_xlfn.XLOOKUP(A6496,tblProducts[Column1],tblProducts[Description])</f>
        <v>ETHYLAN TD-120 BULK</v>
      </c>
      <c r="D6496" t="str">
        <f>_xlfn.XLOOKUP(B6496,tblProducts[Column1],tblProducts[Description])</f>
        <v>ADSEE AB 600 BULK</v>
      </c>
      <c r="E6496" t="s">
        <v>9</v>
      </c>
      <c r="F6496" t="s">
        <v>12</v>
      </c>
      <c r="G6496" t="s">
        <v>7</v>
      </c>
      <c r="H6496" t="s">
        <v>8</v>
      </c>
      <c r="I6496">
        <f t="shared" si="101"/>
        <v>2</v>
      </c>
      <c r="L6496" t="str">
        <v>ETHYLAN TD-120 BULK</v>
      </c>
      <c r="M6496" t="str">
        <v>ADSEE AB 600 BULK</v>
      </c>
      <c r="N6496">
        <v>2</v>
      </c>
    </row>
    <row r="6497" spans="1:14">
      <c r="A6497">
        <f>IF(MOD(ROW()-3,COUNTA(tblProducts[Description]))=0,A6496+1,A6496)</f>
        <v>57</v>
      </c>
      <c r="B6497">
        <f>MOD(ROW()-3,COUNTA(tblProducts[Description]))+1</f>
        <v>111</v>
      </c>
      <c r="C6497" t="str">
        <f>_xlfn.XLOOKUP(A6497,tblProducts[Column1],tblProducts[Description])</f>
        <v>ETHYLAN TD-120 BULK</v>
      </c>
      <c r="D6497" t="str">
        <f>_xlfn.XLOOKUP(B6497,tblProducts[Column1],tblProducts[Description])</f>
        <v>WITCONOL PT-320  BULK</v>
      </c>
      <c r="E6497" t="s">
        <v>9</v>
      </c>
      <c r="F6497" t="s">
        <v>12</v>
      </c>
      <c r="G6497" t="s">
        <v>7</v>
      </c>
      <c r="H6497" t="s">
        <v>8</v>
      </c>
      <c r="I6497">
        <f t="shared" si="101"/>
        <v>2</v>
      </c>
      <c r="L6497" t="str">
        <v>ETHYLAN TD-120 BULK</v>
      </c>
      <c r="M6497" t="str">
        <v>WITCONOL PT-320  BULK</v>
      </c>
      <c r="N6497">
        <v>2</v>
      </c>
    </row>
    <row r="6498" spans="1:14">
      <c r="A6498">
        <f>IF(MOD(ROW()-3,COUNTA(tblProducts[Description]))=0,A6497+1,A6497)</f>
        <v>57</v>
      </c>
      <c r="B6498">
        <f>MOD(ROW()-3,COUNTA(tblProducts[Description]))+1</f>
        <v>112</v>
      </c>
      <c r="C6498" t="str">
        <f>_xlfn.XLOOKUP(A6498,tblProducts[Column1],tblProducts[Description])</f>
        <v>ETHYLAN TD-120 BULK</v>
      </c>
      <c r="D6498" t="str">
        <f>_xlfn.XLOOKUP(B6498,tblProducts[Column1],tblProducts[Description])</f>
        <v>ETHYLAN DA-3 BULK</v>
      </c>
      <c r="E6498" t="s">
        <v>9</v>
      </c>
      <c r="F6498" t="s">
        <v>12</v>
      </c>
      <c r="G6498" t="s">
        <v>9</v>
      </c>
      <c r="H6498" t="s">
        <v>8</v>
      </c>
      <c r="I6498">
        <f t="shared" si="101"/>
        <v>4</v>
      </c>
      <c r="L6498" t="str">
        <v>ETHYLAN TD-120 BULK</v>
      </c>
      <c r="M6498" t="str">
        <v>ETHYLAN DA-3 BULK</v>
      </c>
      <c r="N6498">
        <v>4</v>
      </c>
    </row>
    <row r="6499" spans="1:14">
      <c r="A6499">
        <f>IF(MOD(ROW()-3,COUNTA(tblProducts[Description]))=0,A6498+1,A6498)</f>
        <v>57</v>
      </c>
      <c r="B6499">
        <f>MOD(ROW()-3,COUNTA(tblProducts[Description]))+1</f>
        <v>113</v>
      </c>
      <c r="C6499" t="str">
        <f>_xlfn.XLOOKUP(A6499,tblProducts[Column1],tblProducts[Description])</f>
        <v>ETHYLAN TD-120 BULK</v>
      </c>
      <c r="D6499" t="str">
        <f>_xlfn.XLOOKUP(B6499,tblProducts[Column1],tblProducts[Description])</f>
        <v>ETHOMEEN O/12 BULK</v>
      </c>
      <c r="E6499" t="s">
        <v>9</v>
      </c>
      <c r="F6499" t="s">
        <v>12</v>
      </c>
      <c r="G6499" t="s">
        <v>9</v>
      </c>
      <c r="H6499" t="s">
        <v>8</v>
      </c>
      <c r="I6499">
        <f t="shared" si="101"/>
        <v>4</v>
      </c>
      <c r="L6499" t="str">
        <v>ETHYLAN TD-120 BULK</v>
      </c>
      <c r="M6499" t="str">
        <v>ETHOMEEN O/12 BULK</v>
      </c>
      <c r="N6499">
        <v>4</v>
      </c>
    </row>
    <row r="6500" spans="1:14">
      <c r="A6500">
        <f>IF(MOD(ROW()-3,COUNTA(tblProducts[Description]))=0,A6499+1,A6499)</f>
        <v>57</v>
      </c>
      <c r="B6500">
        <f>MOD(ROW()-3,COUNTA(tblProducts[Description]))+1</f>
        <v>114</v>
      </c>
      <c r="C6500" t="str">
        <f>_xlfn.XLOOKUP(A6500,tblProducts[Column1],tblProducts[Description])</f>
        <v>ETHYLAN TD-120 BULK</v>
      </c>
      <c r="D6500" t="str">
        <f>_xlfn.XLOOKUP(B6500,tblProducts[Column1],tblProducts[Description])</f>
        <v>WITCONOL PT-1000 BULK</v>
      </c>
      <c r="E6500" t="s">
        <v>9</v>
      </c>
      <c r="F6500" t="s">
        <v>12</v>
      </c>
      <c r="G6500" t="s">
        <v>7</v>
      </c>
      <c r="H6500" t="s">
        <v>8</v>
      </c>
      <c r="I6500">
        <f t="shared" si="101"/>
        <v>2</v>
      </c>
      <c r="L6500" t="str">
        <v>ETHYLAN TD-120 BULK</v>
      </c>
      <c r="M6500" t="str">
        <v>WITCONOL PT-1000 BULK</v>
      </c>
      <c r="N6500">
        <v>2</v>
      </c>
    </row>
    <row r="6501" spans="1:14">
      <c r="A6501">
        <f>IF(MOD(ROW()-3,COUNTA(tblProducts[Description]))=0,A6500+1,A6500)</f>
        <v>58</v>
      </c>
      <c r="B6501">
        <f>MOD(ROW()-3,COUNTA(tblProducts[Description]))+1</f>
        <v>1</v>
      </c>
      <c r="C6501" t="str">
        <f>_xlfn.XLOOKUP(A6501,tblProducts[Column1],tblProducts[Description])</f>
        <v>ETHYLAN TD-1407 BULK</v>
      </c>
      <c r="D6501" t="str">
        <f>_xlfn.XLOOKUP(B6501,tblProducts[Column1],tblProducts[Description])</f>
        <v>ADSEE 4130 BULK</v>
      </c>
      <c r="E6501" t="s">
        <v>9</v>
      </c>
      <c r="F6501" t="s">
        <v>12</v>
      </c>
      <c r="G6501" t="s">
        <v>7</v>
      </c>
      <c r="H6501" t="s">
        <v>8</v>
      </c>
      <c r="I6501">
        <f t="shared" si="101"/>
        <v>2</v>
      </c>
      <c r="L6501" t="str">
        <v>ETHYLAN TD-1407 BULK</v>
      </c>
      <c r="M6501" t="str">
        <v>ADSEE 4130 BULK</v>
      </c>
      <c r="N6501">
        <v>2</v>
      </c>
    </row>
    <row r="6502" spans="1:14">
      <c r="A6502">
        <f>IF(MOD(ROW()-3,COUNTA(tblProducts[Description]))=0,A6501+1,A6501)</f>
        <v>58</v>
      </c>
      <c r="B6502">
        <f>MOD(ROW()-3,COUNTA(tblProducts[Description]))+1</f>
        <v>2</v>
      </c>
      <c r="C6502" t="str">
        <f>_xlfn.XLOOKUP(A6502,tblProducts[Column1],tblProducts[Description])</f>
        <v>ETHYLAN TD-1407 BULK</v>
      </c>
      <c r="D6502" t="str">
        <f>_xlfn.XLOOKUP(B6502,tblProducts[Column1],tblProducts[Description])</f>
        <v>ARMOSTAT 300 BULK</v>
      </c>
      <c r="E6502" t="s">
        <v>7</v>
      </c>
      <c r="G6502" t="s">
        <v>7</v>
      </c>
      <c r="H6502" t="s">
        <v>8</v>
      </c>
      <c r="I6502">
        <f t="shared" si="101"/>
        <v>0</v>
      </c>
      <c r="L6502" t="str">
        <v>ETHYLAN TD-1407 BULK</v>
      </c>
      <c r="M6502" t="str">
        <v>ARMOSTAT 300 BULK</v>
      </c>
      <c r="N6502">
        <v>0</v>
      </c>
    </row>
    <row r="6503" spans="1:14">
      <c r="A6503">
        <f>IF(MOD(ROW()-3,COUNTA(tblProducts[Description]))=0,A6502+1,A6502)</f>
        <v>58</v>
      </c>
      <c r="B6503">
        <f>MOD(ROW()-3,COUNTA(tblProducts[Description]))+1</f>
        <v>3</v>
      </c>
      <c r="C6503" t="str">
        <f>_xlfn.XLOOKUP(A6503,tblProducts[Column1],tblProducts[Description])</f>
        <v>ETHYLAN TD-1407 BULK</v>
      </c>
      <c r="D6503" t="str">
        <f>_xlfn.XLOOKUP(B6503,tblProducts[Column1],tblProducts[Description])</f>
        <v>ARMOSTAT 400 BULK</v>
      </c>
      <c r="E6503" t="s">
        <v>9</v>
      </c>
      <c r="F6503" t="s">
        <v>12</v>
      </c>
      <c r="G6503" t="s">
        <v>7</v>
      </c>
      <c r="H6503" t="s">
        <v>8</v>
      </c>
      <c r="I6503">
        <f t="shared" si="101"/>
        <v>2</v>
      </c>
      <c r="L6503" t="str">
        <v>ETHYLAN TD-1407 BULK</v>
      </c>
      <c r="M6503" t="str">
        <v>ARMOSTAT 400 BULK</v>
      </c>
      <c r="N6503">
        <v>2</v>
      </c>
    </row>
    <row r="6504" spans="1:14">
      <c r="A6504">
        <f>IF(MOD(ROW()-3,COUNTA(tblProducts[Description]))=0,A6503+1,A6503)</f>
        <v>58</v>
      </c>
      <c r="B6504">
        <f>MOD(ROW()-3,COUNTA(tblProducts[Description]))+1</f>
        <v>4</v>
      </c>
      <c r="C6504" t="str">
        <f>_xlfn.XLOOKUP(A6504,tblProducts[Column1],tblProducts[Description])</f>
        <v>ETHYLAN TD-1407 BULK</v>
      </c>
      <c r="D6504" t="str">
        <f>_xlfn.XLOOKUP(B6504,tblProducts[Column1],tblProducts[Description])</f>
        <v>ARMOSTAT 410 LM BULK</v>
      </c>
      <c r="E6504" t="s">
        <v>9</v>
      </c>
      <c r="F6504" t="s">
        <v>12</v>
      </c>
      <c r="G6504" t="s">
        <v>7</v>
      </c>
      <c r="H6504" t="s">
        <v>8</v>
      </c>
      <c r="I6504">
        <f t="shared" si="101"/>
        <v>2</v>
      </c>
      <c r="L6504" t="str">
        <v>ETHYLAN TD-1407 BULK</v>
      </c>
      <c r="M6504" t="str">
        <v>ARMOSTAT 410 LM BULK</v>
      </c>
      <c r="N6504">
        <v>2</v>
      </c>
    </row>
    <row r="6505" spans="1:14">
      <c r="A6505">
        <f>IF(MOD(ROW()-3,COUNTA(tblProducts[Description]))=0,A6504+1,A6504)</f>
        <v>58</v>
      </c>
      <c r="B6505">
        <f>MOD(ROW()-3,COUNTA(tblProducts[Description]))+1</f>
        <v>5</v>
      </c>
      <c r="C6505" t="str">
        <f>_xlfn.XLOOKUP(A6505,tblProducts[Column1],tblProducts[Description])</f>
        <v>ETHYLAN TD-1407 BULK</v>
      </c>
      <c r="D6505" t="str">
        <f>_xlfn.XLOOKUP(B6505,tblProducts[Column1],tblProducts[Description])</f>
        <v>ARMUL HE 5070 BULK</v>
      </c>
      <c r="E6505" t="s">
        <v>9</v>
      </c>
      <c r="F6505" t="s">
        <v>12</v>
      </c>
      <c r="G6505" t="s">
        <v>7</v>
      </c>
      <c r="H6505" t="s">
        <v>8</v>
      </c>
      <c r="I6505">
        <f t="shared" si="101"/>
        <v>2</v>
      </c>
      <c r="L6505" t="str">
        <v>ETHYLAN TD-1407 BULK</v>
      </c>
      <c r="M6505" t="str">
        <v>ARMUL HE 5070 BULK</v>
      </c>
      <c r="N6505">
        <v>2</v>
      </c>
    </row>
    <row r="6506" spans="1:14">
      <c r="A6506">
        <f>IF(MOD(ROW()-3,COUNTA(tblProducts[Description]))=0,A6505+1,A6505)</f>
        <v>58</v>
      </c>
      <c r="B6506">
        <f>MOD(ROW()-3,COUNTA(tblProducts[Description]))+1</f>
        <v>6</v>
      </c>
      <c r="C6506" t="str">
        <f>_xlfn.XLOOKUP(A6506,tblProducts[Column1],tblProducts[Description])</f>
        <v>ETHYLAN TD-1407 BULK</v>
      </c>
      <c r="D6506" t="str">
        <f>_xlfn.XLOOKUP(B6506,tblProducts[Column1],tblProducts[Description])</f>
        <v>BEROL 260 BULK</v>
      </c>
      <c r="E6506" t="s">
        <v>9</v>
      </c>
      <c r="F6506" t="s">
        <v>12</v>
      </c>
      <c r="G6506" t="s">
        <v>7</v>
      </c>
      <c r="H6506" t="s">
        <v>8</v>
      </c>
      <c r="I6506">
        <f t="shared" si="101"/>
        <v>2</v>
      </c>
      <c r="L6506" t="str">
        <v>ETHYLAN TD-1407 BULK</v>
      </c>
      <c r="M6506" t="str">
        <v>BEROL 260 BULK</v>
      </c>
      <c r="N6506">
        <v>2</v>
      </c>
    </row>
    <row r="6507" spans="1:14">
      <c r="A6507">
        <f>IF(MOD(ROW()-3,COUNTA(tblProducts[Description]))=0,A6506+1,A6506)</f>
        <v>58</v>
      </c>
      <c r="B6507">
        <f>MOD(ROW()-3,COUNTA(tblProducts[Description]))+1</f>
        <v>7</v>
      </c>
      <c r="C6507" t="str">
        <f>_xlfn.XLOOKUP(A6507,tblProducts[Column1],tblProducts[Description])</f>
        <v>ETHYLAN TD-1407 BULK</v>
      </c>
      <c r="D6507" t="str">
        <f>_xlfn.XLOOKUP(B6507,tblProducts[Column1],tblProducts[Description])</f>
        <v>BEROL 266 BULK</v>
      </c>
      <c r="E6507" t="s">
        <v>9</v>
      </c>
      <c r="F6507" t="s">
        <v>12</v>
      </c>
      <c r="G6507" t="s">
        <v>7</v>
      </c>
      <c r="H6507" t="s">
        <v>8</v>
      </c>
      <c r="I6507">
        <f t="shared" si="101"/>
        <v>2</v>
      </c>
      <c r="L6507" t="str">
        <v>ETHYLAN TD-1407 BULK</v>
      </c>
      <c r="M6507" t="str">
        <v>BEROL 266 BULK</v>
      </c>
      <c r="N6507">
        <v>2</v>
      </c>
    </row>
    <row r="6508" spans="1:14">
      <c r="A6508">
        <f>IF(MOD(ROW()-3,COUNTA(tblProducts[Description]))=0,A6507+1,A6507)</f>
        <v>58</v>
      </c>
      <c r="B6508">
        <f>MOD(ROW()-3,COUNTA(tblProducts[Description]))+1</f>
        <v>8</v>
      </c>
      <c r="C6508" t="str">
        <f>_xlfn.XLOOKUP(A6508,tblProducts[Column1],tblProducts[Description])</f>
        <v>ETHYLAN TD-1407 BULK</v>
      </c>
      <c r="D6508" t="str">
        <f>_xlfn.XLOOKUP(B6508,tblProducts[Column1],tblProducts[Description])</f>
        <v>BEROL 266V BULK</v>
      </c>
      <c r="E6508" t="s">
        <v>9</v>
      </c>
      <c r="F6508" t="s">
        <v>12</v>
      </c>
      <c r="G6508" t="s">
        <v>7</v>
      </c>
      <c r="H6508" t="s">
        <v>8</v>
      </c>
      <c r="I6508">
        <f t="shared" si="101"/>
        <v>2</v>
      </c>
      <c r="L6508" t="str">
        <v>ETHYLAN TD-1407 BULK</v>
      </c>
      <c r="M6508" t="str">
        <v>BEROL 266V BULK</v>
      </c>
      <c r="N6508">
        <v>2</v>
      </c>
    </row>
    <row r="6509" spans="1:14">
      <c r="A6509">
        <f>IF(MOD(ROW()-3,COUNTA(tblProducts[Description]))=0,A6508+1,A6508)</f>
        <v>58</v>
      </c>
      <c r="B6509">
        <f>MOD(ROW()-3,COUNTA(tblProducts[Description]))+1</f>
        <v>9</v>
      </c>
      <c r="C6509" t="str">
        <f>_xlfn.XLOOKUP(A6509,tblProducts[Column1],tblProducts[Description])</f>
        <v>ETHYLAN TD-1407 BULK</v>
      </c>
      <c r="D6509" t="str">
        <f>_xlfn.XLOOKUP(B6509,tblProducts[Column1],tblProducts[Description])</f>
        <v>BEROL 467 BULK</v>
      </c>
      <c r="E6509" t="s">
        <v>9</v>
      </c>
      <c r="F6509" t="s">
        <v>12</v>
      </c>
      <c r="G6509" t="s">
        <v>7</v>
      </c>
      <c r="H6509" t="s">
        <v>8</v>
      </c>
      <c r="I6509">
        <f t="shared" si="101"/>
        <v>2</v>
      </c>
      <c r="L6509" t="str">
        <v>ETHYLAN TD-1407 BULK</v>
      </c>
      <c r="M6509" t="str">
        <v>BEROL 467 BULK</v>
      </c>
      <c r="N6509">
        <v>2</v>
      </c>
    </row>
    <row r="6510" spans="1:14">
      <c r="A6510">
        <f>IF(MOD(ROW()-3,COUNTA(tblProducts[Description]))=0,A6509+1,A6509)</f>
        <v>58</v>
      </c>
      <c r="B6510">
        <f>MOD(ROW()-3,COUNTA(tblProducts[Description]))+1</f>
        <v>10</v>
      </c>
      <c r="C6510" t="str">
        <f>_xlfn.XLOOKUP(A6510,tblProducts[Column1],tblProducts[Description])</f>
        <v>ETHYLAN TD-1407 BULK</v>
      </c>
      <c r="D6510" t="str">
        <f>_xlfn.XLOOKUP(B6510,tblProducts[Column1],tblProducts[Description])</f>
        <v>BEROL OX 91-6 BULK</v>
      </c>
      <c r="E6510" t="s">
        <v>9</v>
      </c>
      <c r="F6510" t="s">
        <v>12</v>
      </c>
      <c r="G6510" t="s">
        <v>7</v>
      </c>
      <c r="H6510" t="s">
        <v>8</v>
      </c>
      <c r="I6510">
        <f t="shared" si="101"/>
        <v>2</v>
      </c>
      <c r="L6510" t="str">
        <v>ETHYLAN TD-1407 BULK</v>
      </c>
      <c r="M6510" t="str">
        <v>BEROL OX 91-6 BULK</v>
      </c>
      <c r="N6510">
        <v>2</v>
      </c>
    </row>
    <row r="6511" spans="1:14">
      <c r="A6511">
        <f>IF(MOD(ROW()-3,COUNTA(tblProducts[Description]))=0,A6510+1,A6510)</f>
        <v>58</v>
      </c>
      <c r="B6511">
        <f>MOD(ROW()-3,COUNTA(tblProducts[Description]))+1</f>
        <v>11</v>
      </c>
      <c r="C6511" t="str">
        <f>_xlfn.XLOOKUP(A6511,tblProducts[Column1],tblProducts[Description])</f>
        <v>ETHYLAN TD-1407 BULK</v>
      </c>
      <c r="D6511" t="str">
        <f>_xlfn.XLOOKUP(B6511,tblProducts[Column1],tblProducts[Description])</f>
        <v>C-5635 BULK</v>
      </c>
      <c r="E6511" t="s">
        <v>9</v>
      </c>
      <c r="F6511" t="s">
        <v>12</v>
      </c>
      <c r="G6511" t="s">
        <v>7</v>
      </c>
      <c r="H6511" t="s">
        <v>8</v>
      </c>
      <c r="I6511">
        <f t="shared" si="101"/>
        <v>2</v>
      </c>
      <c r="L6511" t="str">
        <v>ETHYLAN TD-1407 BULK</v>
      </c>
      <c r="M6511" t="str">
        <v>C-5635 BULK</v>
      </c>
      <c r="N6511">
        <v>2</v>
      </c>
    </row>
    <row r="6512" spans="1:14">
      <c r="A6512">
        <f>IF(MOD(ROW()-3,COUNTA(tblProducts[Description]))=0,A6511+1,A6511)</f>
        <v>58</v>
      </c>
      <c r="B6512">
        <f>MOD(ROW()-3,COUNTA(tblProducts[Description]))+1</f>
        <v>12</v>
      </c>
      <c r="C6512" t="str">
        <f>_xlfn.XLOOKUP(A6512,tblProducts[Column1],tblProducts[Description])</f>
        <v>ETHYLAN TD-1407 BULK</v>
      </c>
      <c r="D6512" t="str">
        <f>_xlfn.XLOOKUP(B6512,tblProducts[Column1],tblProducts[Description])</f>
        <v>C-6290 BULK</v>
      </c>
      <c r="E6512" t="s">
        <v>9</v>
      </c>
      <c r="F6512" t="s">
        <v>12</v>
      </c>
      <c r="G6512" t="s">
        <v>7</v>
      </c>
      <c r="H6512" t="s">
        <v>8</v>
      </c>
      <c r="I6512">
        <f t="shared" si="101"/>
        <v>2</v>
      </c>
      <c r="L6512" t="str">
        <v>ETHYLAN TD-1407 BULK</v>
      </c>
      <c r="M6512" t="str">
        <v>C-6290 BULK</v>
      </c>
      <c r="N6512">
        <v>2</v>
      </c>
    </row>
    <row r="6513" spans="1:14">
      <c r="A6513">
        <f>IF(MOD(ROW()-3,COUNTA(tblProducts[Description]))=0,A6512+1,A6512)</f>
        <v>58</v>
      </c>
      <c r="B6513">
        <f>MOD(ROW()-3,COUNTA(tblProducts[Description]))+1</f>
        <v>13</v>
      </c>
      <c r="C6513" t="str">
        <f>_xlfn.XLOOKUP(A6513,tblProducts[Column1],tblProducts[Description])</f>
        <v>ETHYLAN TD-1407 BULK</v>
      </c>
      <c r="D6513" t="str">
        <f>_xlfn.XLOOKUP(B6513,tblProducts[Column1],tblProducts[Description])</f>
        <v>C-6385 BULK</v>
      </c>
      <c r="E6513" t="s">
        <v>9</v>
      </c>
      <c r="F6513" t="s">
        <v>12</v>
      </c>
      <c r="G6513" t="s">
        <v>7</v>
      </c>
      <c r="H6513" t="s">
        <v>8</v>
      </c>
      <c r="I6513">
        <f t="shared" si="101"/>
        <v>2</v>
      </c>
      <c r="L6513" t="str">
        <v>ETHYLAN TD-1407 BULK</v>
      </c>
      <c r="M6513" t="str">
        <v>C-6385 BULK</v>
      </c>
      <c r="N6513">
        <v>2</v>
      </c>
    </row>
    <row r="6514" spans="1:14">
      <c r="A6514">
        <f>IF(MOD(ROW()-3,COUNTA(tblProducts[Description]))=0,A6513+1,A6513)</f>
        <v>58</v>
      </c>
      <c r="B6514">
        <f>MOD(ROW()-3,COUNTA(tblProducts[Description]))+1</f>
        <v>14</v>
      </c>
      <c r="C6514" t="str">
        <f>_xlfn.XLOOKUP(A6514,tblProducts[Column1],tblProducts[Description])</f>
        <v>ETHYLAN TD-1407 BULK</v>
      </c>
      <c r="D6514" t="str">
        <f>_xlfn.XLOOKUP(B6514,tblProducts[Column1],tblProducts[Description])</f>
        <v>C-6427 BULK</v>
      </c>
      <c r="E6514" t="s">
        <v>9</v>
      </c>
      <c r="F6514" t="s">
        <v>12</v>
      </c>
      <c r="G6514" t="s">
        <v>7</v>
      </c>
      <c r="H6514" t="s">
        <v>8</v>
      </c>
      <c r="I6514">
        <f t="shared" si="101"/>
        <v>2</v>
      </c>
      <c r="L6514" t="str">
        <v>ETHYLAN TD-1407 BULK</v>
      </c>
      <c r="M6514" t="str">
        <v>C-6427 BULK</v>
      </c>
      <c r="N6514">
        <v>2</v>
      </c>
    </row>
    <row r="6515" spans="1:14">
      <c r="A6515">
        <f>IF(MOD(ROW()-3,COUNTA(tblProducts[Description]))=0,A6514+1,A6514)</f>
        <v>58</v>
      </c>
      <c r="B6515">
        <f>MOD(ROW()-3,COUNTA(tblProducts[Description]))+1</f>
        <v>15</v>
      </c>
      <c r="C6515" t="str">
        <f>_xlfn.XLOOKUP(A6515,tblProducts[Column1],tblProducts[Description])</f>
        <v>ETHYLAN TD-1407 BULK</v>
      </c>
      <c r="D6515" t="str">
        <f>_xlfn.XLOOKUP(B6515,tblProducts[Column1],tblProducts[Description])</f>
        <v>EMULPON CO-200 BULK</v>
      </c>
      <c r="E6515" t="s">
        <v>9</v>
      </c>
      <c r="F6515" t="s">
        <v>12</v>
      </c>
      <c r="G6515" t="s">
        <v>7</v>
      </c>
      <c r="H6515" t="s">
        <v>8</v>
      </c>
      <c r="I6515">
        <f t="shared" si="101"/>
        <v>2</v>
      </c>
      <c r="L6515" t="str">
        <v>ETHYLAN TD-1407 BULK</v>
      </c>
      <c r="M6515" t="str">
        <v>EMULPON CO-200 BULK</v>
      </c>
      <c r="N6515">
        <v>2</v>
      </c>
    </row>
    <row r="6516" spans="1:14">
      <c r="A6516">
        <f>IF(MOD(ROW()-3,COUNTA(tblProducts[Description]))=0,A6515+1,A6515)</f>
        <v>58</v>
      </c>
      <c r="B6516">
        <f>MOD(ROW()-3,COUNTA(tblProducts[Description]))+1</f>
        <v>16</v>
      </c>
      <c r="C6516" t="str">
        <f>_xlfn.XLOOKUP(A6516,tblProducts[Column1],tblProducts[Description])</f>
        <v>ETHYLAN TD-1407 BULK</v>
      </c>
      <c r="D6516" t="str">
        <f>_xlfn.XLOOKUP(B6516,tblProducts[Column1],tblProducts[Description])</f>
        <v>EMULPON CO-360 BULK</v>
      </c>
      <c r="E6516" t="s">
        <v>9</v>
      </c>
      <c r="F6516" t="s">
        <v>12</v>
      </c>
      <c r="G6516" t="s">
        <v>7</v>
      </c>
      <c r="H6516" t="s">
        <v>8</v>
      </c>
      <c r="I6516">
        <f t="shared" si="101"/>
        <v>2</v>
      </c>
      <c r="L6516" t="str">
        <v>ETHYLAN TD-1407 BULK</v>
      </c>
      <c r="M6516" t="str">
        <v>EMULPON CO-360 BULK</v>
      </c>
      <c r="N6516">
        <v>2</v>
      </c>
    </row>
    <row r="6517" spans="1:14">
      <c r="A6517">
        <f>IF(MOD(ROW()-3,COUNTA(tblProducts[Description]))=0,A6516+1,A6516)</f>
        <v>58</v>
      </c>
      <c r="B6517">
        <f>MOD(ROW()-3,COUNTA(tblProducts[Description]))+1</f>
        <v>17</v>
      </c>
      <c r="C6517" t="str">
        <f>_xlfn.XLOOKUP(A6517,tblProducts[Column1],tblProducts[Description])</f>
        <v>ETHYLAN TD-1407 BULK</v>
      </c>
      <c r="D6517" t="str">
        <f>_xlfn.XLOOKUP(B6517,tblProducts[Column1],tblProducts[Description])</f>
        <v>EMULPON CO-550 BULK</v>
      </c>
      <c r="E6517" t="s">
        <v>9</v>
      </c>
      <c r="F6517" t="s">
        <v>12</v>
      </c>
      <c r="G6517" t="s">
        <v>7</v>
      </c>
      <c r="H6517" t="s">
        <v>8</v>
      </c>
      <c r="I6517">
        <f t="shared" si="101"/>
        <v>2</v>
      </c>
      <c r="L6517" t="str">
        <v>ETHYLAN TD-1407 BULK</v>
      </c>
      <c r="M6517" t="str">
        <v>EMULPON CO-550 BULK</v>
      </c>
      <c r="N6517">
        <v>2</v>
      </c>
    </row>
    <row r="6518" spans="1:14">
      <c r="A6518">
        <f>IF(MOD(ROW()-3,COUNTA(tblProducts[Description]))=0,A6517+1,A6517)</f>
        <v>58</v>
      </c>
      <c r="B6518">
        <f>MOD(ROW()-3,COUNTA(tblProducts[Description]))+1</f>
        <v>18</v>
      </c>
      <c r="C6518" t="str">
        <f>_xlfn.XLOOKUP(A6518,tblProducts[Column1],tblProducts[Description])</f>
        <v>ETHYLAN TD-1407 BULK</v>
      </c>
      <c r="D6518" t="str">
        <f>_xlfn.XLOOKUP(B6518,tblProducts[Column1],tblProducts[Description])</f>
        <v>ETHODUOMEEN HT/13 BULK</v>
      </c>
      <c r="E6518" t="s">
        <v>9</v>
      </c>
      <c r="F6518" t="s">
        <v>12</v>
      </c>
      <c r="G6518" t="s">
        <v>7</v>
      </c>
      <c r="H6518" t="s">
        <v>8</v>
      </c>
      <c r="I6518">
        <f t="shared" si="101"/>
        <v>2</v>
      </c>
      <c r="L6518" t="str">
        <v>ETHYLAN TD-1407 BULK</v>
      </c>
      <c r="M6518" t="str">
        <v>ETHODUOMEEN HT/13 BULK</v>
      </c>
      <c r="N6518">
        <v>2</v>
      </c>
    </row>
    <row r="6519" spans="1:14">
      <c r="A6519">
        <f>IF(MOD(ROW()-3,COUNTA(tblProducts[Description]))=0,A6518+1,A6518)</f>
        <v>58</v>
      </c>
      <c r="B6519">
        <f>MOD(ROW()-3,COUNTA(tblProducts[Description]))+1</f>
        <v>19</v>
      </c>
      <c r="C6519" t="str">
        <f>_xlfn.XLOOKUP(A6519,tblProducts[Column1],tblProducts[Description])</f>
        <v>ETHYLAN TD-1407 BULK</v>
      </c>
      <c r="D6519" t="str">
        <f>_xlfn.XLOOKUP(B6519,tblProducts[Column1],tblProducts[Description])</f>
        <v>ETHODUOMEEN T/13 BULK</v>
      </c>
      <c r="E6519" t="s">
        <v>9</v>
      </c>
      <c r="F6519" t="s">
        <v>12</v>
      </c>
      <c r="G6519" t="s">
        <v>7</v>
      </c>
      <c r="H6519" t="s">
        <v>8</v>
      </c>
      <c r="I6519">
        <f t="shared" si="101"/>
        <v>2</v>
      </c>
      <c r="L6519" t="str">
        <v>ETHYLAN TD-1407 BULK</v>
      </c>
      <c r="M6519" t="str">
        <v>ETHODUOMEEN T/13 BULK</v>
      </c>
      <c r="N6519">
        <v>2</v>
      </c>
    </row>
    <row r="6520" spans="1:14">
      <c r="A6520">
        <f>IF(MOD(ROW()-3,COUNTA(tblProducts[Description]))=0,A6519+1,A6519)</f>
        <v>58</v>
      </c>
      <c r="B6520">
        <f>MOD(ROW()-3,COUNTA(tblProducts[Description]))+1</f>
        <v>20</v>
      </c>
      <c r="C6520" t="str">
        <f>_xlfn.XLOOKUP(A6520,tblProducts[Column1],tblProducts[Description])</f>
        <v>ETHYLAN TD-1407 BULK</v>
      </c>
      <c r="D6520" t="str">
        <f>_xlfn.XLOOKUP(B6520,tblProducts[Column1],tblProducts[Description])</f>
        <v>ETHODUOMEEN T/13N BULK</v>
      </c>
      <c r="E6520" t="s">
        <v>9</v>
      </c>
      <c r="F6520" t="s">
        <v>12</v>
      </c>
      <c r="G6520" t="s">
        <v>7</v>
      </c>
      <c r="H6520" t="s">
        <v>8</v>
      </c>
      <c r="I6520">
        <f t="shared" si="101"/>
        <v>2</v>
      </c>
      <c r="L6520" t="str">
        <v>ETHYLAN TD-1407 BULK</v>
      </c>
      <c r="M6520" t="str">
        <v>ETHODUOMEEN T/13N BULK</v>
      </c>
      <c r="N6520">
        <v>2</v>
      </c>
    </row>
    <row r="6521" spans="1:14">
      <c r="A6521">
        <f>IF(MOD(ROW()-3,COUNTA(tblProducts[Description]))=0,A6520+1,A6520)</f>
        <v>58</v>
      </c>
      <c r="B6521">
        <f>MOD(ROW()-3,COUNTA(tblProducts[Description]))+1</f>
        <v>21</v>
      </c>
      <c r="C6521" t="str">
        <f>_xlfn.XLOOKUP(A6521,tblProducts[Column1],tblProducts[Description])</f>
        <v>ETHYLAN TD-1407 BULK</v>
      </c>
      <c r="D6521" t="str">
        <f>_xlfn.XLOOKUP(B6521,tblProducts[Column1],tblProducts[Description])</f>
        <v>ETHODUOMEEN T/20 BULK</v>
      </c>
      <c r="E6521" t="s">
        <v>9</v>
      </c>
      <c r="F6521" t="s">
        <v>12</v>
      </c>
      <c r="G6521" t="s">
        <v>7</v>
      </c>
      <c r="H6521" t="s">
        <v>8</v>
      </c>
      <c r="I6521">
        <f t="shared" si="101"/>
        <v>2</v>
      </c>
      <c r="L6521" t="str">
        <v>ETHYLAN TD-1407 BULK</v>
      </c>
      <c r="M6521" t="str">
        <v>ETHODUOMEEN T/20 BULK</v>
      </c>
      <c r="N6521">
        <v>2</v>
      </c>
    </row>
    <row r="6522" spans="1:14">
      <c r="A6522">
        <f>IF(MOD(ROW()-3,COUNTA(tblProducts[Description]))=0,A6521+1,A6521)</f>
        <v>58</v>
      </c>
      <c r="B6522">
        <f>MOD(ROW()-3,COUNTA(tblProducts[Description]))+1</f>
        <v>22</v>
      </c>
      <c r="C6522" t="str">
        <f>_xlfn.XLOOKUP(A6522,tblProducts[Column1],tblProducts[Description])</f>
        <v>ETHYLAN TD-1407 BULK</v>
      </c>
      <c r="D6522" t="str">
        <f>_xlfn.XLOOKUP(B6522,tblProducts[Column1],tblProducts[Description])</f>
        <v>ETHODUOMEEN T/25 BULK</v>
      </c>
      <c r="E6522" t="s">
        <v>9</v>
      </c>
      <c r="F6522" t="s">
        <v>12</v>
      </c>
      <c r="G6522" t="s">
        <v>7</v>
      </c>
      <c r="H6522" t="s">
        <v>8</v>
      </c>
      <c r="I6522">
        <f t="shared" si="101"/>
        <v>2</v>
      </c>
      <c r="L6522" t="str">
        <v>ETHYLAN TD-1407 BULK</v>
      </c>
      <c r="M6522" t="str">
        <v>ETHODUOMEEN T/25 BULK</v>
      </c>
      <c r="N6522">
        <v>2</v>
      </c>
    </row>
    <row r="6523" spans="1:14">
      <c r="A6523">
        <f>IF(MOD(ROW()-3,COUNTA(tblProducts[Description]))=0,A6522+1,A6522)</f>
        <v>58</v>
      </c>
      <c r="B6523">
        <f>MOD(ROW()-3,COUNTA(tblProducts[Description]))+1</f>
        <v>23</v>
      </c>
      <c r="C6523" t="str">
        <f>_xlfn.XLOOKUP(A6523,tblProducts[Column1],tblProducts[Description])</f>
        <v>ETHYLAN TD-1407 BULK</v>
      </c>
      <c r="D6523" t="str">
        <f>_xlfn.XLOOKUP(B6523,tblProducts[Column1],tblProducts[Description])</f>
        <v>ETHOFAT 242/25 BULK</v>
      </c>
      <c r="E6523" t="s">
        <v>9</v>
      </c>
      <c r="F6523" t="s">
        <v>12</v>
      </c>
      <c r="G6523" t="s">
        <v>7</v>
      </c>
      <c r="H6523" t="s">
        <v>8</v>
      </c>
      <c r="I6523">
        <f t="shared" si="101"/>
        <v>2</v>
      </c>
      <c r="L6523" t="str">
        <v>ETHYLAN TD-1407 BULK</v>
      </c>
      <c r="M6523" t="str">
        <v>ETHOFAT 242/25 BULK</v>
      </c>
      <c r="N6523">
        <v>2</v>
      </c>
    </row>
    <row r="6524" spans="1:14">
      <c r="A6524">
        <f>IF(MOD(ROW()-3,COUNTA(tblProducts[Description]))=0,A6523+1,A6523)</f>
        <v>58</v>
      </c>
      <c r="B6524">
        <f>MOD(ROW()-3,COUNTA(tblProducts[Description]))+1</f>
        <v>24</v>
      </c>
      <c r="C6524" t="str">
        <f>_xlfn.XLOOKUP(A6524,tblProducts[Column1],tblProducts[Description])</f>
        <v>ETHYLAN TD-1407 BULK</v>
      </c>
      <c r="D6524" t="str">
        <f>_xlfn.XLOOKUP(B6524,tblProducts[Column1],tblProducts[Description])</f>
        <v>ETHOMEEN C/12S BULK</v>
      </c>
      <c r="E6524" t="s">
        <v>9</v>
      </c>
      <c r="F6524" t="s">
        <v>12</v>
      </c>
      <c r="G6524" t="s">
        <v>7</v>
      </c>
      <c r="H6524" t="s">
        <v>8</v>
      </c>
      <c r="I6524">
        <f t="shared" si="101"/>
        <v>2</v>
      </c>
      <c r="L6524" t="str">
        <v>ETHYLAN TD-1407 BULK</v>
      </c>
      <c r="M6524" t="str">
        <v>ETHOMEEN C/12S BULK</v>
      </c>
      <c r="N6524">
        <v>2</v>
      </c>
    </row>
    <row r="6525" spans="1:14">
      <c r="A6525">
        <f>IF(MOD(ROW()-3,COUNTA(tblProducts[Description]))=0,A6524+1,A6524)</f>
        <v>58</v>
      </c>
      <c r="B6525">
        <f>MOD(ROW()-3,COUNTA(tblProducts[Description]))+1</f>
        <v>25</v>
      </c>
      <c r="C6525" t="str">
        <f>_xlfn.XLOOKUP(A6525,tblProducts[Column1],tblProducts[Description])</f>
        <v>ETHYLAN TD-1407 BULK</v>
      </c>
      <c r="D6525" t="str">
        <f>_xlfn.XLOOKUP(B6525,tblProducts[Column1],tblProducts[Description])</f>
        <v>ETHOMEEN 18/12 BULK</v>
      </c>
      <c r="E6525" t="s">
        <v>9</v>
      </c>
      <c r="F6525" t="s">
        <v>12</v>
      </c>
      <c r="G6525" t="s">
        <v>7</v>
      </c>
      <c r="H6525" t="s">
        <v>8</v>
      </c>
      <c r="I6525">
        <f t="shared" si="101"/>
        <v>2</v>
      </c>
      <c r="L6525" t="str">
        <v>ETHYLAN TD-1407 BULK</v>
      </c>
      <c r="M6525" t="str">
        <v>ETHOMEEN 18/12 BULK</v>
      </c>
      <c r="N6525">
        <v>2</v>
      </c>
    </row>
    <row r="6526" spans="1:14">
      <c r="A6526">
        <f>IF(MOD(ROW()-3,COUNTA(tblProducts[Description]))=0,A6525+1,A6525)</f>
        <v>58</v>
      </c>
      <c r="B6526">
        <f>MOD(ROW()-3,COUNTA(tblProducts[Description]))+1</f>
        <v>26</v>
      </c>
      <c r="C6526" t="str">
        <f>_xlfn.XLOOKUP(A6526,tblProducts[Column1],tblProducts[Description])</f>
        <v>ETHYLAN TD-1407 BULK</v>
      </c>
      <c r="D6526" t="str">
        <f>_xlfn.XLOOKUP(B6526,tblProducts[Column1],tblProducts[Description])</f>
        <v>ETHOMEEN 18/25 BULK</v>
      </c>
      <c r="E6526" t="s">
        <v>9</v>
      </c>
      <c r="F6526" t="s">
        <v>12</v>
      </c>
      <c r="G6526" t="s">
        <v>7</v>
      </c>
      <c r="H6526" t="s">
        <v>8</v>
      </c>
      <c r="I6526">
        <f t="shared" si="101"/>
        <v>2</v>
      </c>
      <c r="L6526" t="str">
        <v>ETHYLAN TD-1407 BULK</v>
      </c>
      <c r="M6526" t="str">
        <v>ETHOMEEN 18/25 BULK</v>
      </c>
      <c r="N6526">
        <v>2</v>
      </c>
    </row>
    <row r="6527" spans="1:14">
      <c r="A6527">
        <f>IF(MOD(ROW()-3,COUNTA(tblProducts[Description]))=0,A6526+1,A6526)</f>
        <v>58</v>
      </c>
      <c r="B6527">
        <f>MOD(ROW()-3,COUNTA(tblProducts[Description]))+1</f>
        <v>27</v>
      </c>
      <c r="C6527" t="str">
        <f>_xlfn.XLOOKUP(A6527,tblProducts[Column1],tblProducts[Description])</f>
        <v>ETHYLAN TD-1407 BULK</v>
      </c>
      <c r="D6527" t="str">
        <f>_xlfn.XLOOKUP(B6527,tblProducts[Column1],tblProducts[Description])</f>
        <v>ETHOMEEN C/12 BULK</v>
      </c>
      <c r="E6527" t="s">
        <v>9</v>
      </c>
      <c r="F6527" t="s">
        <v>12</v>
      </c>
      <c r="G6527" t="s">
        <v>7</v>
      </c>
      <c r="H6527" t="s">
        <v>8</v>
      </c>
      <c r="I6527">
        <f t="shared" si="101"/>
        <v>2</v>
      </c>
      <c r="L6527" t="str">
        <v>ETHYLAN TD-1407 BULK</v>
      </c>
      <c r="M6527" t="str">
        <v>ETHOMEEN C/12 BULK</v>
      </c>
      <c r="N6527">
        <v>2</v>
      </c>
    </row>
    <row r="6528" spans="1:14">
      <c r="A6528">
        <f>IF(MOD(ROW()-3,COUNTA(tblProducts[Description]))=0,A6527+1,A6527)</f>
        <v>58</v>
      </c>
      <c r="B6528">
        <f>MOD(ROW()-3,COUNTA(tblProducts[Description]))+1</f>
        <v>28</v>
      </c>
      <c r="C6528" t="str">
        <f>_xlfn.XLOOKUP(A6528,tblProducts[Column1],tblProducts[Description])</f>
        <v>ETHYLAN TD-1407 BULK</v>
      </c>
      <c r="D6528" t="str">
        <f>_xlfn.XLOOKUP(B6528,tblProducts[Column1],tblProducts[Description])</f>
        <v>ETHOMEEN C/12 M BULK</v>
      </c>
      <c r="E6528" t="s">
        <v>7</v>
      </c>
      <c r="G6528" t="s">
        <v>7</v>
      </c>
      <c r="H6528" t="s">
        <v>8</v>
      </c>
      <c r="I6528">
        <f t="shared" si="101"/>
        <v>0</v>
      </c>
      <c r="L6528" t="str">
        <v>ETHYLAN TD-1407 BULK</v>
      </c>
      <c r="M6528" t="str">
        <v>ETHOMEEN C/12 M BULK</v>
      </c>
      <c r="N6528">
        <v>0</v>
      </c>
    </row>
    <row r="6529" spans="1:14">
      <c r="A6529">
        <f>IF(MOD(ROW()-3,COUNTA(tblProducts[Description]))=0,A6528+1,A6528)</f>
        <v>58</v>
      </c>
      <c r="B6529">
        <f>MOD(ROW()-3,COUNTA(tblProducts[Description]))+1</f>
        <v>29</v>
      </c>
      <c r="C6529" t="str">
        <f>_xlfn.XLOOKUP(A6529,tblProducts[Column1],tblProducts[Description])</f>
        <v>ETHYLAN TD-1407 BULK</v>
      </c>
      <c r="D6529" t="str">
        <f>_xlfn.XLOOKUP(B6529,tblProducts[Column1],tblProducts[Description])</f>
        <v>ETHOMEEN C/12 SUN BULK</v>
      </c>
      <c r="E6529" t="s">
        <v>9</v>
      </c>
      <c r="F6529" t="s">
        <v>12</v>
      </c>
      <c r="G6529" t="s">
        <v>7</v>
      </c>
      <c r="H6529" t="s">
        <v>8</v>
      </c>
      <c r="I6529">
        <f t="shared" si="101"/>
        <v>2</v>
      </c>
      <c r="L6529" t="str">
        <v>ETHYLAN TD-1407 BULK</v>
      </c>
      <c r="M6529" t="str">
        <v>ETHOMEEN C/12 SUN BULK</v>
      </c>
      <c r="N6529">
        <v>2</v>
      </c>
    </row>
    <row r="6530" spans="1:14">
      <c r="A6530">
        <f>IF(MOD(ROW()-3,COUNTA(tblProducts[Description]))=0,A6529+1,A6529)</f>
        <v>58</v>
      </c>
      <c r="B6530">
        <f>MOD(ROW()-3,COUNTA(tblProducts[Description]))+1</f>
        <v>30</v>
      </c>
      <c r="C6530" t="str">
        <f>_xlfn.XLOOKUP(A6530,tblProducts[Column1],tblProducts[Description])</f>
        <v>ETHYLAN TD-1407 BULK</v>
      </c>
      <c r="D6530" t="str">
        <f>_xlfn.XLOOKUP(B6530,tblProducts[Column1],tblProducts[Description])</f>
        <v>ETHOMEEN C/12 UN BULK</v>
      </c>
      <c r="E6530" t="s">
        <v>9</v>
      </c>
      <c r="F6530" t="s">
        <v>12</v>
      </c>
      <c r="G6530" t="s">
        <v>7</v>
      </c>
      <c r="H6530" t="s">
        <v>8</v>
      </c>
      <c r="I6530">
        <f t="shared" si="101"/>
        <v>2</v>
      </c>
      <c r="L6530" t="str">
        <v>ETHYLAN TD-1407 BULK</v>
      </c>
      <c r="M6530" t="str">
        <v>ETHOMEEN C/12 UN BULK</v>
      </c>
      <c r="N6530">
        <v>2</v>
      </c>
    </row>
    <row r="6531" spans="1:14">
      <c r="A6531">
        <f>IF(MOD(ROW()-3,COUNTA(tblProducts[Description]))=0,A6530+1,A6530)</f>
        <v>58</v>
      </c>
      <c r="B6531">
        <f>MOD(ROW()-3,COUNTA(tblProducts[Description]))+1</f>
        <v>31</v>
      </c>
      <c r="C6531" t="str">
        <f>_xlfn.XLOOKUP(A6531,tblProducts[Column1],tblProducts[Description])</f>
        <v>ETHYLAN TD-1407 BULK</v>
      </c>
      <c r="D6531" t="str">
        <f>_xlfn.XLOOKUP(B6531,tblProducts[Column1],tblProducts[Description])</f>
        <v>ETHOMEEN C/15 BULK</v>
      </c>
      <c r="E6531" t="s">
        <v>9</v>
      </c>
      <c r="F6531" t="s">
        <v>12</v>
      </c>
      <c r="G6531" t="s">
        <v>7</v>
      </c>
      <c r="H6531" t="s">
        <v>8</v>
      </c>
      <c r="I6531">
        <f t="shared" si="101"/>
        <v>2</v>
      </c>
      <c r="L6531" t="str">
        <v>ETHYLAN TD-1407 BULK</v>
      </c>
      <c r="M6531" t="str">
        <v>ETHOMEEN C/15 BULK</v>
      </c>
      <c r="N6531">
        <v>2</v>
      </c>
    </row>
    <row r="6532" spans="1:14">
      <c r="A6532">
        <f>IF(MOD(ROW()-3,COUNTA(tblProducts[Description]))=0,A6531+1,A6531)</f>
        <v>58</v>
      </c>
      <c r="B6532">
        <f>MOD(ROW()-3,COUNTA(tblProducts[Description]))+1</f>
        <v>32</v>
      </c>
      <c r="C6532" t="str">
        <f>_xlfn.XLOOKUP(A6532,tblProducts[Column1],tblProducts[Description])</f>
        <v>ETHYLAN TD-1407 BULK</v>
      </c>
      <c r="D6532" t="str">
        <f>_xlfn.XLOOKUP(B6532,tblProducts[Column1],tblProducts[Description])</f>
        <v>ETHOMEEN C/17 BULK</v>
      </c>
      <c r="E6532" t="s">
        <v>9</v>
      </c>
      <c r="F6532" t="s">
        <v>12</v>
      </c>
      <c r="G6532" t="s">
        <v>9</v>
      </c>
      <c r="H6532" t="s">
        <v>11</v>
      </c>
      <c r="I6532">
        <f t="shared" ref="I6532:I6595" si="102">IF(E6532="NO",0,IF(F6532="HEEL WASH",1.5,2))+IF(G6532="NO",0,2)</f>
        <v>4</v>
      </c>
      <c r="L6532" t="str">
        <v>ETHYLAN TD-1407 BULK</v>
      </c>
      <c r="M6532" t="str">
        <v>ETHOMEEN C/17 BULK</v>
      </c>
      <c r="N6532">
        <v>4</v>
      </c>
    </row>
    <row r="6533" spans="1:14">
      <c r="A6533">
        <f>IF(MOD(ROW()-3,COUNTA(tblProducts[Description]))=0,A6532+1,A6532)</f>
        <v>58</v>
      </c>
      <c r="B6533">
        <f>MOD(ROW()-3,COUNTA(tblProducts[Description]))+1</f>
        <v>33</v>
      </c>
      <c r="C6533" t="str">
        <f>_xlfn.XLOOKUP(A6533,tblProducts[Column1],tblProducts[Description])</f>
        <v>ETHYLAN TD-1407 BULK</v>
      </c>
      <c r="D6533" t="str">
        <f>_xlfn.XLOOKUP(B6533,tblProducts[Column1],tblProducts[Description])</f>
        <v>ETHOMEEN C/25A BULK</v>
      </c>
      <c r="E6533" t="s">
        <v>9</v>
      </c>
      <c r="F6533" t="s">
        <v>12</v>
      </c>
      <c r="G6533" t="s">
        <v>9</v>
      </c>
      <c r="H6533" t="s">
        <v>11</v>
      </c>
      <c r="I6533">
        <f t="shared" si="102"/>
        <v>4</v>
      </c>
      <c r="L6533" t="str">
        <v>ETHYLAN TD-1407 BULK</v>
      </c>
      <c r="M6533" t="str">
        <v>ETHOMEEN C/25A BULK</v>
      </c>
      <c r="N6533">
        <v>4</v>
      </c>
    </row>
    <row r="6534" spans="1:14">
      <c r="A6534">
        <f>IF(MOD(ROW()-3,COUNTA(tblProducts[Description]))=0,A6533+1,A6533)</f>
        <v>58</v>
      </c>
      <c r="B6534">
        <f>MOD(ROW()-3,COUNTA(tblProducts[Description]))+1</f>
        <v>34</v>
      </c>
      <c r="C6534" t="str">
        <f>_xlfn.XLOOKUP(A6534,tblProducts[Column1],tblProducts[Description])</f>
        <v>ETHYLAN TD-1407 BULK</v>
      </c>
      <c r="D6534" t="str">
        <f>_xlfn.XLOOKUP(B6534,tblProducts[Column1],tblProducts[Description])</f>
        <v>ETHOMEEN C/25A S BULK</v>
      </c>
      <c r="E6534" t="s">
        <v>9</v>
      </c>
      <c r="F6534" t="s">
        <v>12</v>
      </c>
      <c r="G6534" t="s">
        <v>9</v>
      </c>
      <c r="H6534" t="s">
        <v>11</v>
      </c>
      <c r="I6534">
        <f t="shared" si="102"/>
        <v>4</v>
      </c>
      <c r="L6534" t="str">
        <v>ETHYLAN TD-1407 BULK</v>
      </c>
      <c r="M6534" t="str">
        <v>ETHOMEEN C/25A S BULK</v>
      </c>
      <c r="N6534">
        <v>4</v>
      </c>
    </row>
    <row r="6535" spans="1:14">
      <c r="A6535">
        <f>IF(MOD(ROW()-3,COUNTA(tblProducts[Description]))=0,A6534+1,A6534)</f>
        <v>58</v>
      </c>
      <c r="B6535">
        <f>MOD(ROW()-3,COUNTA(tblProducts[Description]))+1</f>
        <v>35</v>
      </c>
      <c r="C6535" t="str">
        <f>_xlfn.XLOOKUP(A6535,tblProducts[Column1],tblProducts[Description])</f>
        <v>ETHYLAN TD-1407 BULK</v>
      </c>
      <c r="D6535" t="str">
        <f>_xlfn.XLOOKUP(B6535,tblProducts[Column1],tblProducts[Description])</f>
        <v>ETHOMEEN O/12LC BULK</v>
      </c>
      <c r="E6535" t="s">
        <v>9</v>
      </c>
      <c r="F6535" t="s">
        <v>12</v>
      </c>
      <c r="G6535" t="s">
        <v>7</v>
      </c>
      <c r="H6535" t="s">
        <v>8</v>
      </c>
      <c r="I6535">
        <f t="shared" si="102"/>
        <v>2</v>
      </c>
      <c r="L6535" t="str">
        <v>ETHYLAN TD-1407 BULK</v>
      </c>
      <c r="M6535" t="str">
        <v>ETHOMEEN O/12LC BULK</v>
      </c>
      <c r="N6535">
        <v>2</v>
      </c>
    </row>
    <row r="6536" spans="1:14">
      <c r="A6536">
        <f>IF(MOD(ROW()-3,COUNTA(tblProducts[Description]))=0,A6535+1,A6535)</f>
        <v>58</v>
      </c>
      <c r="B6536">
        <f>MOD(ROW()-3,COUNTA(tblProducts[Description]))+1</f>
        <v>36</v>
      </c>
      <c r="C6536" t="str">
        <f>_xlfn.XLOOKUP(A6536,tblProducts[Column1],tblProducts[Description])</f>
        <v>ETHYLAN TD-1407 BULK</v>
      </c>
      <c r="D6536" t="str">
        <f>_xlfn.XLOOKUP(B6536,tblProducts[Column1],tblProducts[Description])</f>
        <v>ETHOMEEN SV/12 BULK</v>
      </c>
      <c r="E6536" t="s">
        <v>9</v>
      </c>
      <c r="F6536" t="s">
        <v>12</v>
      </c>
      <c r="G6536" t="s">
        <v>7</v>
      </c>
      <c r="H6536" t="s">
        <v>13</v>
      </c>
      <c r="I6536">
        <f t="shared" si="102"/>
        <v>2</v>
      </c>
      <c r="L6536" t="str">
        <v>ETHYLAN TD-1407 BULK</v>
      </c>
      <c r="M6536" t="str">
        <v>ETHOMEEN SV/12 BULK</v>
      </c>
      <c r="N6536">
        <v>2</v>
      </c>
    </row>
    <row r="6537" spans="1:14">
      <c r="A6537">
        <f>IF(MOD(ROW()-3,COUNTA(tblProducts[Description]))=0,A6536+1,A6536)</f>
        <v>58</v>
      </c>
      <c r="B6537">
        <f>MOD(ROW()-3,COUNTA(tblProducts[Description]))+1</f>
        <v>37</v>
      </c>
      <c r="C6537" t="str">
        <f>_xlfn.XLOOKUP(A6537,tblProducts[Column1],tblProducts[Description])</f>
        <v>ETHYLAN TD-1407 BULK</v>
      </c>
      <c r="D6537" t="str">
        <f>_xlfn.XLOOKUP(B6537,tblProducts[Column1],tblProducts[Description])</f>
        <v>ETHOMEEN SV/15 BULK</v>
      </c>
      <c r="E6537" t="s">
        <v>9</v>
      </c>
      <c r="F6537" t="s">
        <v>12</v>
      </c>
      <c r="G6537" t="s">
        <v>7</v>
      </c>
      <c r="H6537" t="s">
        <v>13</v>
      </c>
      <c r="I6537">
        <f t="shared" si="102"/>
        <v>2</v>
      </c>
      <c r="L6537" t="str">
        <v>ETHYLAN TD-1407 BULK</v>
      </c>
      <c r="M6537" t="str">
        <v>ETHOMEEN SV/15 BULK</v>
      </c>
      <c r="N6537">
        <v>2</v>
      </c>
    </row>
    <row r="6538" spans="1:14">
      <c r="A6538">
        <f>IF(MOD(ROW()-3,COUNTA(tblProducts[Description]))=0,A6537+1,A6537)</f>
        <v>58</v>
      </c>
      <c r="B6538">
        <f>MOD(ROW()-3,COUNTA(tblProducts[Description]))+1</f>
        <v>38</v>
      </c>
      <c r="C6538" t="str">
        <f>_xlfn.XLOOKUP(A6538,tblProducts[Column1],tblProducts[Description])</f>
        <v>ETHYLAN TD-1407 BULK</v>
      </c>
      <c r="D6538" t="str">
        <f>_xlfn.XLOOKUP(B6538,tblProducts[Column1],tblProducts[Description])</f>
        <v>ETHOMEEN SV/15C BULK</v>
      </c>
      <c r="E6538" t="s">
        <v>9</v>
      </c>
      <c r="F6538" t="s">
        <v>12</v>
      </c>
      <c r="G6538" t="s">
        <v>7</v>
      </c>
      <c r="H6538" t="s">
        <v>13</v>
      </c>
      <c r="I6538">
        <f t="shared" si="102"/>
        <v>2</v>
      </c>
      <c r="L6538" t="str">
        <v>ETHYLAN TD-1407 BULK</v>
      </c>
      <c r="M6538" t="str">
        <v>ETHOMEEN SV/15C BULK</v>
      </c>
      <c r="N6538">
        <v>2</v>
      </c>
    </row>
    <row r="6539" spans="1:14">
      <c r="A6539">
        <f>IF(MOD(ROW()-3,COUNTA(tblProducts[Description]))=0,A6538+1,A6538)</f>
        <v>58</v>
      </c>
      <c r="B6539">
        <f>MOD(ROW()-3,COUNTA(tblProducts[Description]))+1</f>
        <v>39</v>
      </c>
      <c r="C6539" t="str">
        <f>_xlfn.XLOOKUP(A6539,tblProducts[Column1],tblProducts[Description])</f>
        <v>ETHYLAN TD-1407 BULK</v>
      </c>
      <c r="D6539" t="str">
        <f>_xlfn.XLOOKUP(B6539,tblProducts[Column1],tblProducts[Description])</f>
        <v>ETHOMEEN SV/25 BULK</v>
      </c>
      <c r="E6539" t="s">
        <v>9</v>
      </c>
      <c r="F6539" t="s">
        <v>12</v>
      </c>
      <c r="G6539" t="s">
        <v>7</v>
      </c>
      <c r="H6539" t="s">
        <v>8</v>
      </c>
      <c r="I6539">
        <f t="shared" si="102"/>
        <v>2</v>
      </c>
      <c r="L6539" t="str">
        <v>ETHYLAN TD-1407 BULK</v>
      </c>
      <c r="M6539" t="str">
        <v>ETHOMEEN SV/25 BULK</v>
      </c>
      <c r="N6539">
        <v>2</v>
      </c>
    </row>
    <row r="6540" spans="1:14">
      <c r="A6540">
        <f>IF(MOD(ROW()-3,COUNTA(tblProducts[Description]))=0,A6539+1,A6539)</f>
        <v>58</v>
      </c>
      <c r="B6540">
        <f>MOD(ROW()-3,COUNTA(tblProducts[Description]))+1</f>
        <v>40</v>
      </c>
      <c r="C6540" t="str">
        <f>_xlfn.XLOOKUP(A6540,tblProducts[Column1],tblProducts[Description])</f>
        <v>ETHYLAN TD-1407 BULK</v>
      </c>
      <c r="D6540" t="str">
        <f>_xlfn.XLOOKUP(B6540,tblProducts[Column1],tblProducts[Description])</f>
        <v>ETHOMEEN T/12 BULK</v>
      </c>
      <c r="E6540" t="s">
        <v>9</v>
      </c>
      <c r="F6540" t="s">
        <v>12</v>
      </c>
      <c r="G6540" t="s">
        <v>7</v>
      </c>
      <c r="H6540" t="s">
        <v>8</v>
      </c>
      <c r="I6540">
        <f t="shared" si="102"/>
        <v>2</v>
      </c>
      <c r="L6540" t="str">
        <v>ETHYLAN TD-1407 BULK</v>
      </c>
      <c r="M6540" t="str">
        <v>ETHOMEEN T/12 BULK</v>
      </c>
      <c r="N6540">
        <v>2</v>
      </c>
    </row>
    <row r="6541" spans="1:14">
      <c r="A6541">
        <f>IF(MOD(ROW()-3,COUNTA(tblProducts[Description]))=0,A6540+1,A6540)</f>
        <v>58</v>
      </c>
      <c r="B6541">
        <f>MOD(ROW()-3,COUNTA(tblProducts[Description]))+1</f>
        <v>41</v>
      </c>
      <c r="C6541" t="str">
        <f>_xlfn.XLOOKUP(A6541,tblProducts[Column1],tblProducts[Description])</f>
        <v>ETHYLAN TD-1407 BULK</v>
      </c>
      <c r="D6541" t="str">
        <f>_xlfn.XLOOKUP(B6541,tblProducts[Column1],tblProducts[Description])</f>
        <v>ETHOMEEN T/13.5 BULK</v>
      </c>
      <c r="E6541" t="s">
        <v>9</v>
      </c>
      <c r="F6541" t="s">
        <v>12</v>
      </c>
      <c r="G6541" t="s">
        <v>7</v>
      </c>
      <c r="H6541" t="s">
        <v>8</v>
      </c>
      <c r="I6541">
        <f t="shared" si="102"/>
        <v>2</v>
      </c>
      <c r="L6541" t="str">
        <v>ETHYLAN TD-1407 BULK</v>
      </c>
      <c r="M6541" t="str">
        <v>ETHOMEEN T/13.5 BULK</v>
      </c>
      <c r="N6541">
        <v>2</v>
      </c>
    </row>
    <row r="6542" spans="1:14">
      <c r="A6542">
        <f>IF(MOD(ROW()-3,COUNTA(tblProducts[Description]))=0,A6541+1,A6541)</f>
        <v>58</v>
      </c>
      <c r="B6542">
        <f>MOD(ROW()-3,COUNTA(tblProducts[Description]))+1</f>
        <v>42</v>
      </c>
      <c r="C6542" t="str">
        <f>_xlfn.XLOOKUP(A6542,tblProducts[Column1],tblProducts[Description])</f>
        <v>ETHYLAN TD-1407 BULK</v>
      </c>
      <c r="D6542" t="str">
        <f>_xlfn.XLOOKUP(B6542,tblProducts[Column1],tblProducts[Description])</f>
        <v>ETHOMEEN T/15 BULK</v>
      </c>
      <c r="E6542" t="s">
        <v>9</v>
      </c>
      <c r="F6542" t="s">
        <v>12</v>
      </c>
      <c r="G6542" t="s">
        <v>7</v>
      </c>
      <c r="H6542" t="s">
        <v>8</v>
      </c>
      <c r="I6542">
        <f t="shared" si="102"/>
        <v>2</v>
      </c>
      <c r="L6542" t="str">
        <v>ETHYLAN TD-1407 BULK</v>
      </c>
      <c r="M6542" t="str">
        <v>ETHOMEEN T/15 BULK</v>
      </c>
      <c r="N6542">
        <v>2</v>
      </c>
    </row>
    <row r="6543" spans="1:14">
      <c r="A6543">
        <f>IF(MOD(ROW()-3,COUNTA(tblProducts[Description]))=0,A6542+1,A6542)</f>
        <v>58</v>
      </c>
      <c r="B6543">
        <f>MOD(ROW()-3,COUNTA(tblProducts[Description]))+1</f>
        <v>43</v>
      </c>
      <c r="C6543" t="str">
        <f>_xlfn.XLOOKUP(A6543,tblProducts[Column1],tblProducts[Description])</f>
        <v>ETHYLAN TD-1407 BULK</v>
      </c>
      <c r="D6543" t="str">
        <f>_xlfn.XLOOKUP(B6543,tblProducts[Column1],tblProducts[Description])</f>
        <v>ETHOMEEN T/17 BULK</v>
      </c>
      <c r="E6543" t="s">
        <v>9</v>
      </c>
      <c r="F6543" t="s">
        <v>12</v>
      </c>
      <c r="G6543" t="s">
        <v>7</v>
      </c>
      <c r="H6543" t="s">
        <v>8</v>
      </c>
      <c r="I6543">
        <f t="shared" si="102"/>
        <v>2</v>
      </c>
      <c r="L6543" t="str">
        <v>ETHYLAN TD-1407 BULK</v>
      </c>
      <c r="M6543" t="str">
        <v>ETHOMEEN T/17 BULK</v>
      </c>
      <c r="N6543">
        <v>2</v>
      </c>
    </row>
    <row r="6544" spans="1:14">
      <c r="A6544">
        <f>IF(MOD(ROW()-3,COUNTA(tblProducts[Description]))=0,A6543+1,A6543)</f>
        <v>58</v>
      </c>
      <c r="B6544">
        <f>MOD(ROW()-3,COUNTA(tblProducts[Description]))+1</f>
        <v>44</v>
      </c>
      <c r="C6544" t="str">
        <f>_xlfn.XLOOKUP(A6544,tblProducts[Column1],tblProducts[Description])</f>
        <v>ETHYLAN TD-1407 BULK</v>
      </c>
      <c r="D6544" t="str">
        <f>_xlfn.XLOOKUP(B6544,tblProducts[Column1],tblProducts[Description])</f>
        <v>ETHOMEEN T/18 BULK</v>
      </c>
      <c r="E6544" t="s">
        <v>9</v>
      </c>
      <c r="F6544" t="s">
        <v>12</v>
      </c>
      <c r="G6544" t="s">
        <v>7</v>
      </c>
      <c r="H6544" t="s">
        <v>8</v>
      </c>
      <c r="I6544">
        <f t="shared" si="102"/>
        <v>2</v>
      </c>
      <c r="L6544" t="str">
        <v>ETHYLAN TD-1407 BULK</v>
      </c>
      <c r="M6544" t="str">
        <v>ETHOMEEN T/18 BULK</v>
      </c>
      <c r="N6544">
        <v>2</v>
      </c>
    </row>
    <row r="6545" spans="1:14">
      <c r="A6545">
        <f>IF(MOD(ROW()-3,COUNTA(tblProducts[Description]))=0,A6544+1,A6544)</f>
        <v>58</v>
      </c>
      <c r="B6545">
        <f>MOD(ROW()-3,COUNTA(tblProducts[Description]))+1</f>
        <v>45</v>
      </c>
      <c r="C6545" t="str">
        <f>_xlfn.XLOOKUP(A6545,tblProducts[Column1],tblProducts[Description])</f>
        <v>ETHYLAN TD-1407 BULK</v>
      </c>
      <c r="D6545" t="str">
        <f>_xlfn.XLOOKUP(B6545,tblProducts[Column1],tblProducts[Description])</f>
        <v>ETHOMEEN T/19 BULK</v>
      </c>
      <c r="E6545" t="s">
        <v>9</v>
      </c>
      <c r="F6545" t="s">
        <v>12</v>
      </c>
      <c r="G6545" t="s">
        <v>7</v>
      </c>
      <c r="H6545" t="s">
        <v>8</v>
      </c>
      <c r="I6545">
        <f t="shared" si="102"/>
        <v>2</v>
      </c>
      <c r="L6545" t="str">
        <v>ETHYLAN TD-1407 BULK</v>
      </c>
      <c r="M6545" t="str">
        <v>ETHOMEEN T/19 BULK</v>
      </c>
      <c r="N6545">
        <v>2</v>
      </c>
    </row>
    <row r="6546" spans="1:14">
      <c r="A6546">
        <f>IF(MOD(ROW()-3,COUNTA(tblProducts[Description]))=0,A6545+1,A6545)</f>
        <v>58</v>
      </c>
      <c r="B6546">
        <f>MOD(ROW()-3,COUNTA(tblProducts[Description]))+1</f>
        <v>46</v>
      </c>
      <c r="C6546" t="str">
        <f>_xlfn.XLOOKUP(A6546,tblProducts[Column1],tblProducts[Description])</f>
        <v>ETHYLAN TD-1407 BULK</v>
      </c>
      <c r="D6546" t="str">
        <f>_xlfn.XLOOKUP(B6546,tblProducts[Column1],tblProducts[Description])</f>
        <v>ETHOMEEN T/20 BULK</v>
      </c>
      <c r="E6546" t="s">
        <v>9</v>
      </c>
      <c r="F6546" t="s">
        <v>12</v>
      </c>
      <c r="G6546" t="s">
        <v>7</v>
      </c>
      <c r="H6546" t="s">
        <v>8</v>
      </c>
      <c r="I6546">
        <f t="shared" si="102"/>
        <v>2</v>
      </c>
      <c r="L6546" t="str">
        <v>ETHYLAN TD-1407 BULK</v>
      </c>
      <c r="M6546" t="str">
        <v>ETHOMEEN T/20 BULK</v>
      </c>
      <c r="N6546">
        <v>2</v>
      </c>
    </row>
    <row r="6547" spans="1:14">
      <c r="A6547">
        <f>IF(MOD(ROW()-3,COUNTA(tblProducts[Description]))=0,A6546+1,A6546)</f>
        <v>58</v>
      </c>
      <c r="B6547">
        <f>MOD(ROW()-3,COUNTA(tblProducts[Description]))+1</f>
        <v>47</v>
      </c>
      <c r="C6547" t="str">
        <f>_xlfn.XLOOKUP(A6547,tblProducts[Column1],tblProducts[Description])</f>
        <v>ETHYLAN TD-1407 BULK</v>
      </c>
      <c r="D6547" t="str">
        <f>_xlfn.XLOOKUP(B6547,tblProducts[Column1],tblProducts[Description])</f>
        <v>ETHOMEEN T/20S BULK</v>
      </c>
      <c r="E6547" t="s">
        <v>9</v>
      </c>
      <c r="F6547" t="s">
        <v>12</v>
      </c>
      <c r="G6547" t="s">
        <v>7</v>
      </c>
      <c r="H6547" t="s">
        <v>8</v>
      </c>
      <c r="I6547">
        <f t="shared" si="102"/>
        <v>2</v>
      </c>
      <c r="L6547" t="str">
        <v>ETHYLAN TD-1407 BULK</v>
      </c>
      <c r="M6547" t="str">
        <v>ETHOMEEN T/20S BULK</v>
      </c>
      <c r="N6547">
        <v>2</v>
      </c>
    </row>
    <row r="6548" spans="1:14">
      <c r="A6548">
        <f>IF(MOD(ROW()-3,COUNTA(tblProducts[Description]))=0,A6547+1,A6547)</f>
        <v>58</v>
      </c>
      <c r="B6548">
        <f>MOD(ROW()-3,COUNTA(tblProducts[Description]))+1</f>
        <v>48</v>
      </c>
      <c r="C6548" t="str">
        <f>_xlfn.XLOOKUP(A6548,tblProducts[Column1],tblProducts[Description])</f>
        <v>ETHYLAN TD-1407 BULK</v>
      </c>
      <c r="D6548" t="str">
        <f>_xlfn.XLOOKUP(B6548,tblProducts[Column1],tblProducts[Description])</f>
        <v>ETHOMEEN T/24 BULK</v>
      </c>
      <c r="E6548" t="s">
        <v>9</v>
      </c>
      <c r="F6548" t="s">
        <v>12</v>
      </c>
      <c r="G6548" t="s">
        <v>7</v>
      </c>
      <c r="H6548" t="s">
        <v>8</v>
      </c>
      <c r="I6548">
        <f t="shared" si="102"/>
        <v>2</v>
      </c>
      <c r="L6548" t="str">
        <v>ETHYLAN TD-1407 BULK</v>
      </c>
      <c r="M6548" t="str">
        <v>ETHOMEEN T/24 BULK</v>
      </c>
      <c r="N6548">
        <v>2</v>
      </c>
    </row>
    <row r="6549" spans="1:14">
      <c r="A6549">
        <f>IF(MOD(ROW()-3,COUNTA(tblProducts[Description]))=0,A6548+1,A6548)</f>
        <v>58</v>
      </c>
      <c r="B6549">
        <f>MOD(ROW()-3,COUNTA(tblProducts[Description]))+1</f>
        <v>49</v>
      </c>
      <c r="C6549" t="str">
        <f>_xlfn.XLOOKUP(A6549,tblProducts[Column1],tblProducts[Description])</f>
        <v>ETHYLAN TD-1407 BULK</v>
      </c>
      <c r="D6549" t="str">
        <f>_xlfn.XLOOKUP(B6549,tblProducts[Column1],tblProducts[Description])</f>
        <v>ETHOMEEN T/25 BULK</v>
      </c>
      <c r="E6549" t="s">
        <v>9</v>
      </c>
      <c r="F6549" t="s">
        <v>12</v>
      </c>
      <c r="G6549" t="s">
        <v>9</v>
      </c>
      <c r="H6549" t="s">
        <v>8</v>
      </c>
      <c r="I6549">
        <f t="shared" si="102"/>
        <v>4</v>
      </c>
      <c r="L6549" t="str">
        <v>ETHYLAN TD-1407 BULK</v>
      </c>
      <c r="M6549" t="str">
        <v>ETHOMEEN T/25 BULK</v>
      </c>
      <c r="N6549">
        <v>4</v>
      </c>
    </row>
    <row r="6550" spans="1:14">
      <c r="A6550">
        <f>IF(MOD(ROW()-3,COUNTA(tblProducts[Description]))=0,A6549+1,A6549)</f>
        <v>58</v>
      </c>
      <c r="B6550">
        <f>MOD(ROW()-3,COUNTA(tblProducts[Description]))+1</f>
        <v>50</v>
      </c>
      <c r="C6550" t="str">
        <f>_xlfn.XLOOKUP(A6550,tblProducts[Column1],tblProducts[Description])</f>
        <v>ETHYLAN TD-1407 BULK</v>
      </c>
      <c r="D6550" t="str">
        <f>_xlfn.XLOOKUP(B6550,tblProducts[Column1],tblProducts[Description])</f>
        <v>ETHOMEEN T/28 BULK</v>
      </c>
      <c r="E6550" t="s">
        <v>9</v>
      </c>
      <c r="F6550" t="s">
        <v>12</v>
      </c>
      <c r="G6550" t="s">
        <v>7</v>
      </c>
      <c r="H6550" t="s">
        <v>8</v>
      </c>
      <c r="I6550">
        <f t="shared" si="102"/>
        <v>2</v>
      </c>
      <c r="L6550" t="str">
        <v>ETHYLAN TD-1407 BULK</v>
      </c>
      <c r="M6550" t="str">
        <v>ETHOMEEN T/28 BULK</v>
      </c>
      <c r="N6550">
        <v>2</v>
      </c>
    </row>
    <row r="6551" spans="1:14">
      <c r="A6551">
        <f>IF(MOD(ROW()-3,COUNTA(tblProducts[Description]))=0,A6550+1,A6550)</f>
        <v>58</v>
      </c>
      <c r="B6551">
        <f>MOD(ROW()-3,COUNTA(tblProducts[Description]))+1</f>
        <v>51</v>
      </c>
      <c r="C6551" t="str">
        <f>_xlfn.XLOOKUP(A6551,tblProducts[Column1],tblProducts[Description])</f>
        <v>ETHYLAN TD-1407 BULK</v>
      </c>
      <c r="D6551" t="str">
        <f>_xlfn.XLOOKUP(B6551,tblProducts[Column1],tblProducts[Description])</f>
        <v>ETHYLAN 1008 SA BULK</v>
      </c>
      <c r="E6551" t="s">
        <v>9</v>
      </c>
      <c r="F6551" t="s">
        <v>12</v>
      </c>
      <c r="G6551" t="s">
        <v>7</v>
      </c>
      <c r="H6551" t="s">
        <v>8</v>
      </c>
      <c r="I6551">
        <f t="shared" si="102"/>
        <v>2</v>
      </c>
      <c r="L6551" t="str">
        <v>ETHYLAN TD-1407 BULK</v>
      </c>
      <c r="M6551" t="str">
        <v>ETHYLAN 1008 SA BULK</v>
      </c>
      <c r="N6551">
        <v>2</v>
      </c>
    </row>
    <row r="6552" spans="1:14">
      <c r="A6552">
        <f>IF(MOD(ROW()-3,COUNTA(tblProducts[Description]))=0,A6551+1,A6551)</f>
        <v>58</v>
      </c>
      <c r="B6552">
        <f>MOD(ROW()-3,COUNTA(tblProducts[Description]))+1</f>
        <v>52</v>
      </c>
      <c r="C6552" t="str">
        <f>_xlfn.XLOOKUP(A6552,tblProducts[Column1],tblProducts[Description])</f>
        <v>ETHYLAN TD-1407 BULK</v>
      </c>
      <c r="D6552" t="str">
        <f>_xlfn.XLOOKUP(B6552,tblProducts[Column1],tblProducts[Description])</f>
        <v>ETHYLAN 325 BULK</v>
      </c>
      <c r="E6552" t="s">
        <v>9</v>
      </c>
      <c r="F6552" t="s">
        <v>12</v>
      </c>
      <c r="G6552" t="s">
        <v>7</v>
      </c>
      <c r="H6552" t="s">
        <v>8</v>
      </c>
      <c r="I6552">
        <f t="shared" si="102"/>
        <v>2</v>
      </c>
      <c r="L6552" t="str">
        <v>ETHYLAN TD-1407 BULK</v>
      </c>
      <c r="M6552" t="str">
        <v>ETHYLAN 325 BULK</v>
      </c>
      <c r="N6552">
        <v>2</v>
      </c>
    </row>
    <row r="6553" spans="1:14">
      <c r="A6553">
        <f>IF(MOD(ROW()-3,COUNTA(tblProducts[Description]))=0,A6552+1,A6552)</f>
        <v>58</v>
      </c>
      <c r="B6553">
        <f>MOD(ROW()-3,COUNTA(tblProducts[Description]))+1</f>
        <v>53</v>
      </c>
      <c r="C6553" t="str">
        <f>_xlfn.XLOOKUP(A6553,tblProducts[Column1],tblProducts[Description])</f>
        <v>ETHYLAN TD-1407 BULK</v>
      </c>
      <c r="D6553" t="str">
        <f>_xlfn.XLOOKUP(B6553,tblProducts[Column1],tblProducts[Description])</f>
        <v>ETHYLAN NS-500LQ BULK</v>
      </c>
      <c r="E6553" t="s">
        <v>9</v>
      </c>
      <c r="F6553" t="s">
        <v>12</v>
      </c>
      <c r="G6553" t="s">
        <v>7</v>
      </c>
      <c r="H6553" t="s">
        <v>8</v>
      </c>
      <c r="I6553">
        <f t="shared" si="102"/>
        <v>2</v>
      </c>
      <c r="L6553" t="str">
        <v>ETHYLAN TD-1407 BULK</v>
      </c>
      <c r="M6553" t="str">
        <v>ETHYLAN NS-500LQ BULK</v>
      </c>
      <c r="N6553">
        <v>2</v>
      </c>
    </row>
    <row r="6554" spans="1:14">
      <c r="A6554">
        <f>IF(MOD(ROW()-3,COUNTA(tblProducts[Description]))=0,A6553+1,A6553)</f>
        <v>58</v>
      </c>
      <c r="B6554">
        <f>MOD(ROW()-3,COUNTA(tblProducts[Description]))+1</f>
        <v>54</v>
      </c>
      <c r="C6554" t="str">
        <f>_xlfn.XLOOKUP(A6554,tblProducts[Column1],tblProducts[Description])</f>
        <v>ETHYLAN TD-1407 BULK</v>
      </c>
      <c r="D6554" t="str">
        <f>_xlfn.XLOOKUP(B6554,tblProducts[Column1],tblProducts[Description])</f>
        <v>ETHYLAN PRE NS-505 K BULK</v>
      </c>
      <c r="E6554" t="s">
        <v>9</v>
      </c>
      <c r="F6554" t="s">
        <v>12</v>
      </c>
      <c r="G6554" t="s">
        <v>9</v>
      </c>
      <c r="H6554" t="s">
        <v>8</v>
      </c>
      <c r="I6554">
        <f t="shared" si="102"/>
        <v>4</v>
      </c>
      <c r="L6554" t="str">
        <v>ETHYLAN TD-1407 BULK</v>
      </c>
      <c r="M6554" t="str">
        <v>ETHYLAN PRE NS-505 K BULK</v>
      </c>
      <c r="N6554">
        <v>4</v>
      </c>
    </row>
    <row r="6555" spans="1:14">
      <c r="A6555">
        <f>IF(MOD(ROW()-3,COUNTA(tblProducts[Description]))=0,A6554+1,A6554)</f>
        <v>58</v>
      </c>
      <c r="B6555">
        <f>MOD(ROW()-3,COUNTA(tblProducts[Description]))+1</f>
        <v>55</v>
      </c>
      <c r="C6555" t="str">
        <f>_xlfn.XLOOKUP(A6555,tblProducts[Column1],tblProducts[Description])</f>
        <v>ETHYLAN TD-1407 BULK</v>
      </c>
      <c r="D6555" t="str">
        <f>_xlfn.XLOOKUP(B6555,tblProducts[Column1],tblProducts[Description])</f>
        <v>ETHYLAN SN-90 BULK</v>
      </c>
      <c r="E6555" t="s">
        <v>9</v>
      </c>
      <c r="F6555" t="s">
        <v>12</v>
      </c>
      <c r="G6555" t="s">
        <v>9</v>
      </c>
      <c r="H6555" t="s">
        <v>8</v>
      </c>
      <c r="I6555">
        <f t="shared" si="102"/>
        <v>4</v>
      </c>
      <c r="L6555" t="str">
        <v>ETHYLAN TD-1407 BULK</v>
      </c>
      <c r="M6555" t="str">
        <v>ETHYLAN SN-90 BULK</v>
      </c>
      <c r="N6555">
        <v>4</v>
      </c>
    </row>
    <row r="6556" spans="1:14">
      <c r="A6556">
        <f>IF(MOD(ROW()-3,COUNTA(tblProducts[Description]))=0,A6555+1,A6555)</f>
        <v>58</v>
      </c>
      <c r="B6556">
        <f>MOD(ROW()-3,COUNTA(tblProducts[Description]))+1</f>
        <v>56</v>
      </c>
      <c r="C6556" t="str">
        <f>_xlfn.XLOOKUP(A6556,tblProducts[Column1],tblProducts[Description])</f>
        <v>ETHYLAN TD-1407 BULK</v>
      </c>
      <c r="D6556" t="str">
        <f>_xlfn.XLOOKUP(B6556,tblProducts[Column1],tblProducts[Description])</f>
        <v>ETHYLAN TD-100 BULK</v>
      </c>
      <c r="E6556" t="s">
        <v>9</v>
      </c>
      <c r="F6556" t="s">
        <v>12</v>
      </c>
      <c r="G6556" t="s">
        <v>7</v>
      </c>
      <c r="H6556" t="s">
        <v>8</v>
      </c>
      <c r="I6556">
        <f t="shared" si="102"/>
        <v>2</v>
      </c>
      <c r="L6556" t="str">
        <v>ETHYLAN TD-1407 BULK</v>
      </c>
      <c r="M6556" t="str">
        <v>ETHYLAN TD-100 BULK</v>
      </c>
      <c r="N6556">
        <v>2</v>
      </c>
    </row>
    <row r="6557" spans="1:14">
      <c r="A6557">
        <f>IF(MOD(ROW()-3,COUNTA(tblProducts[Description]))=0,A6556+1,A6556)</f>
        <v>58</v>
      </c>
      <c r="B6557">
        <f>MOD(ROW()-3,COUNTA(tblProducts[Description]))+1</f>
        <v>57</v>
      </c>
      <c r="C6557" t="str">
        <f>_xlfn.XLOOKUP(A6557,tblProducts[Column1],tblProducts[Description])</f>
        <v>ETHYLAN TD-1407 BULK</v>
      </c>
      <c r="D6557" t="str">
        <f>_xlfn.XLOOKUP(B6557,tblProducts[Column1],tblProducts[Description])</f>
        <v>ETHYLAN TD-120 BULK</v>
      </c>
      <c r="E6557" t="s">
        <v>9</v>
      </c>
      <c r="F6557" t="s">
        <v>12</v>
      </c>
      <c r="G6557" t="s">
        <v>9</v>
      </c>
      <c r="H6557" t="s">
        <v>8</v>
      </c>
      <c r="I6557">
        <f t="shared" si="102"/>
        <v>4</v>
      </c>
      <c r="L6557" t="str">
        <v>ETHYLAN TD-1407 BULK</v>
      </c>
      <c r="M6557" t="str">
        <v>ETHYLAN TD-120 BULK</v>
      </c>
      <c r="N6557">
        <v>4</v>
      </c>
    </row>
    <row r="6558" spans="1:14">
      <c r="A6558">
        <f>IF(MOD(ROW()-3,COUNTA(tblProducts[Description]))=0,A6557+1,A6557)</f>
        <v>58</v>
      </c>
      <c r="B6558">
        <f>MOD(ROW()-3,COUNTA(tblProducts[Description]))+1</f>
        <v>58</v>
      </c>
      <c r="C6558" t="str">
        <f>_xlfn.XLOOKUP(A6558,tblProducts[Column1],tblProducts[Description])</f>
        <v>ETHYLAN TD-1407 BULK</v>
      </c>
      <c r="D6558" t="str">
        <f>_xlfn.XLOOKUP(B6558,tblProducts[Column1],tblProducts[Description])</f>
        <v>ETHYLAN TD-1407 BULK</v>
      </c>
      <c r="E6558" t="s">
        <v>9</v>
      </c>
      <c r="F6558" t="s">
        <v>12</v>
      </c>
      <c r="G6558" t="s">
        <v>9</v>
      </c>
      <c r="H6558" t="s">
        <v>8</v>
      </c>
      <c r="I6558">
        <f t="shared" si="102"/>
        <v>4</v>
      </c>
      <c r="L6558" t="str">
        <v>ETHYLAN TD-1407 BULK</v>
      </c>
      <c r="M6558" t="str">
        <v>ETHYLAN TD-1407 BULK</v>
      </c>
      <c r="N6558">
        <v>4</v>
      </c>
    </row>
    <row r="6559" spans="1:14">
      <c r="A6559">
        <f>IF(MOD(ROW()-3,COUNTA(tblProducts[Description]))=0,A6558+1,A6558)</f>
        <v>58</v>
      </c>
      <c r="B6559">
        <f>MOD(ROW()-3,COUNTA(tblProducts[Description]))+1</f>
        <v>59</v>
      </c>
      <c r="C6559" t="str">
        <f>_xlfn.XLOOKUP(A6559,tblProducts[Column1],tblProducts[Description])</f>
        <v>ETHYLAN TD-1407 BULK</v>
      </c>
      <c r="D6559" t="str">
        <f>_xlfn.XLOOKUP(B6559,tblProducts[Column1],tblProducts[Description])</f>
        <v>ETHYLAN TD-40 BULK</v>
      </c>
      <c r="E6559" t="s">
        <v>9</v>
      </c>
      <c r="F6559" t="s">
        <v>12</v>
      </c>
      <c r="G6559" t="s">
        <v>9</v>
      </c>
      <c r="H6559" t="s">
        <v>8</v>
      </c>
      <c r="I6559">
        <f t="shared" si="102"/>
        <v>4</v>
      </c>
      <c r="L6559" t="str">
        <v>ETHYLAN TD-1407 BULK</v>
      </c>
      <c r="M6559" t="str">
        <v>ETHYLAN TD-40 BULK</v>
      </c>
      <c r="N6559">
        <v>4</v>
      </c>
    </row>
    <row r="6560" spans="1:14">
      <c r="A6560">
        <f>IF(MOD(ROW()-3,COUNTA(tblProducts[Description]))=0,A6559+1,A6559)</f>
        <v>58</v>
      </c>
      <c r="B6560">
        <f>MOD(ROW()-3,COUNTA(tblProducts[Description]))+1</f>
        <v>60</v>
      </c>
      <c r="C6560" t="str">
        <f>_xlfn.XLOOKUP(A6560,tblProducts[Column1],tblProducts[Description])</f>
        <v>ETHYLAN TD-1407 BULK</v>
      </c>
      <c r="D6560" t="str">
        <f>_xlfn.XLOOKUP(B6560,tblProducts[Column1],tblProducts[Description])</f>
        <v>ETHYLAN TD-60 BULK</v>
      </c>
      <c r="E6560" t="s">
        <v>9</v>
      </c>
      <c r="F6560" t="s">
        <v>12</v>
      </c>
      <c r="G6560" t="s">
        <v>9</v>
      </c>
      <c r="H6560" t="s">
        <v>8</v>
      </c>
      <c r="I6560">
        <f t="shared" si="102"/>
        <v>4</v>
      </c>
      <c r="L6560" t="str">
        <v>ETHYLAN TD-1407 BULK</v>
      </c>
      <c r="M6560" t="str">
        <v>ETHYLAN TD-60 BULK</v>
      </c>
      <c r="N6560">
        <v>4</v>
      </c>
    </row>
    <row r="6561" spans="1:14">
      <c r="A6561">
        <f>IF(MOD(ROW()-3,COUNTA(tblProducts[Description]))=0,A6560+1,A6560)</f>
        <v>58</v>
      </c>
      <c r="B6561">
        <f>MOD(ROW()-3,COUNTA(tblProducts[Description]))+1</f>
        <v>61</v>
      </c>
      <c r="C6561" t="str">
        <f>_xlfn.XLOOKUP(A6561,tblProducts[Column1],tblProducts[Description])</f>
        <v>ETHYLAN TD-1407 BULK</v>
      </c>
      <c r="D6561" t="str">
        <f>_xlfn.XLOOKUP(B6561,tblProducts[Column1],tblProducts[Description])</f>
        <v>INTERMEDIATE BE-110L BULK</v>
      </c>
      <c r="E6561" t="s">
        <v>9</v>
      </c>
      <c r="F6561" t="s">
        <v>12</v>
      </c>
      <c r="G6561" t="s">
        <v>9</v>
      </c>
      <c r="H6561" t="s">
        <v>14</v>
      </c>
      <c r="I6561">
        <f t="shared" si="102"/>
        <v>4</v>
      </c>
      <c r="L6561" t="str">
        <v>ETHYLAN TD-1407 BULK</v>
      </c>
      <c r="M6561" t="str">
        <v>INTERMEDIATE BE-110L BULK</v>
      </c>
      <c r="N6561">
        <v>4</v>
      </c>
    </row>
    <row r="6562" spans="1:14">
      <c r="A6562">
        <f>IF(MOD(ROW()-3,COUNTA(tblProducts[Description]))=0,A6561+1,A6561)</f>
        <v>58</v>
      </c>
      <c r="B6562">
        <f>MOD(ROW()-3,COUNTA(tblProducts[Description]))+1</f>
        <v>62</v>
      </c>
      <c r="C6562" t="str">
        <f>_xlfn.XLOOKUP(A6562,tblProducts[Column1],tblProducts[Description])</f>
        <v>ETHYLAN TD-1407 BULK</v>
      </c>
      <c r="D6562" t="str">
        <f>_xlfn.XLOOKUP(B6562,tblProducts[Column1],tblProducts[Description])</f>
        <v>INTERMEDIATE DPG-415 BULK</v>
      </c>
      <c r="E6562" t="s">
        <v>9</v>
      </c>
      <c r="F6562" t="s">
        <v>12</v>
      </c>
      <c r="G6562" t="s">
        <v>9</v>
      </c>
      <c r="H6562" t="s">
        <v>14</v>
      </c>
      <c r="I6562">
        <f t="shared" si="102"/>
        <v>4</v>
      </c>
      <c r="L6562" t="str">
        <v>ETHYLAN TD-1407 BULK</v>
      </c>
      <c r="M6562" t="str">
        <v>INTERMEDIATE DPG-415 BULK</v>
      </c>
      <c r="N6562">
        <v>4</v>
      </c>
    </row>
    <row r="6563" spans="1:14">
      <c r="A6563">
        <f>IF(MOD(ROW()-3,COUNTA(tblProducts[Description]))=0,A6562+1,A6562)</f>
        <v>58</v>
      </c>
      <c r="B6563">
        <f>MOD(ROW()-3,COUNTA(tblProducts[Description]))+1</f>
        <v>63</v>
      </c>
      <c r="C6563" t="str">
        <f>_xlfn.XLOOKUP(A6563,tblProducts[Column1],tblProducts[Description])</f>
        <v>ETHYLAN TD-1407 BULK</v>
      </c>
      <c r="D6563" t="str">
        <f>_xlfn.XLOOKUP(B6563,tblProducts[Column1],tblProducts[Description])</f>
        <v>PROPODUOMEEN T/12 BULK</v>
      </c>
      <c r="E6563" t="s">
        <v>9</v>
      </c>
      <c r="F6563" t="s">
        <v>12</v>
      </c>
      <c r="G6563" t="s">
        <v>9</v>
      </c>
      <c r="H6563" t="s">
        <v>14</v>
      </c>
      <c r="I6563">
        <f t="shared" si="102"/>
        <v>4</v>
      </c>
      <c r="L6563" t="str">
        <v>ETHYLAN TD-1407 BULK</v>
      </c>
      <c r="M6563" t="str">
        <v>PROPODUOMEEN T/12 BULK</v>
      </c>
      <c r="N6563">
        <v>4</v>
      </c>
    </row>
    <row r="6564" spans="1:14">
      <c r="A6564">
        <f>IF(MOD(ROW()-3,COUNTA(tblProducts[Description]))=0,A6563+1,A6563)</f>
        <v>58</v>
      </c>
      <c r="B6564">
        <f>MOD(ROW()-3,COUNTA(tblProducts[Description]))+1</f>
        <v>64</v>
      </c>
      <c r="C6564" t="str">
        <f>_xlfn.XLOOKUP(A6564,tblProducts[Column1],tblProducts[Description])</f>
        <v>ETHYLAN TD-1407 BULK</v>
      </c>
      <c r="D6564" t="str">
        <f>_xlfn.XLOOKUP(B6564,tblProducts[Column1],tblProducts[Description])</f>
        <v>PROPOMEEN T/12 BULK</v>
      </c>
      <c r="E6564" t="s">
        <v>9</v>
      </c>
      <c r="F6564" t="s">
        <v>12</v>
      </c>
      <c r="G6564" t="s">
        <v>9</v>
      </c>
      <c r="H6564" t="s">
        <v>8</v>
      </c>
      <c r="I6564">
        <f t="shared" si="102"/>
        <v>4</v>
      </c>
      <c r="L6564" t="str">
        <v>ETHYLAN TD-1407 BULK</v>
      </c>
      <c r="M6564" t="str">
        <v>PROPOMEEN T/12 BULK</v>
      </c>
      <c r="N6564">
        <v>4</v>
      </c>
    </row>
    <row r="6565" spans="1:14">
      <c r="A6565">
        <f>IF(MOD(ROW()-3,COUNTA(tblProducts[Description]))=0,A6564+1,A6564)</f>
        <v>58</v>
      </c>
      <c r="B6565">
        <f>MOD(ROW()-3,COUNTA(tblProducts[Description]))+1</f>
        <v>65</v>
      </c>
      <c r="C6565" t="str">
        <f>_xlfn.XLOOKUP(A6565,tblProducts[Column1],tblProducts[Description])</f>
        <v>ETHYLAN TD-1407 BULK</v>
      </c>
      <c r="D6565" t="str">
        <f>_xlfn.XLOOKUP(B6565,tblProducts[Column1],tblProducts[Description])</f>
        <v>TMP-420 BULK</v>
      </c>
      <c r="E6565" t="s">
        <v>9</v>
      </c>
      <c r="F6565" t="s">
        <v>12</v>
      </c>
      <c r="G6565" t="s">
        <v>9</v>
      </c>
      <c r="H6565" t="s">
        <v>8</v>
      </c>
      <c r="I6565">
        <f t="shared" si="102"/>
        <v>4</v>
      </c>
      <c r="L6565" t="str">
        <v>ETHYLAN TD-1407 BULK</v>
      </c>
      <c r="M6565" t="str">
        <v>TMP-420 BULK</v>
      </c>
      <c r="N6565">
        <v>4</v>
      </c>
    </row>
    <row r="6566" spans="1:14">
      <c r="A6566">
        <f>IF(MOD(ROW()-3,COUNTA(tblProducts[Description]))=0,A6565+1,A6565)</f>
        <v>58</v>
      </c>
      <c r="B6566">
        <f>MOD(ROW()-3,COUNTA(tblProducts[Description]))+1</f>
        <v>66</v>
      </c>
      <c r="C6566" t="str">
        <f>_xlfn.XLOOKUP(A6566,tblProducts[Column1],tblProducts[Description])</f>
        <v>ETHYLAN TD-1407 BULK</v>
      </c>
      <c r="D6566" t="str">
        <f>_xlfn.XLOOKUP(B6566,tblProducts[Column1],tblProducts[Description])</f>
        <v>TMP-80 BULK</v>
      </c>
      <c r="E6566" t="s">
        <v>9</v>
      </c>
      <c r="F6566" t="s">
        <v>12</v>
      </c>
      <c r="G6566" t="s">
        <v>9</v>
      </c>
      <c r="H6566" t="s">
        <v>8</v>
      </c>
      <c r="I6566">
        <f t="shared" si="102"/>
        <v>4</v>
      </c>
      <c r="L6566" t="str">
        <v>ETHYLAN TD-1407 BULK</v>
      </c>
      <c r="M6566" t="str">
        <v>TMP-80 BULK</v>
      </c>
      <c r="N6566">
        <v>4</v>
      </c>
    </row>
    <row r="6567" spans="1:14">
      <c r="A6567">
        <f>IF(MOD(ROW()-3,COUNTA(tblProducts[Description]))=0,A6566+1,A6566)</f>
        <v>58</v>
      </c>
      <c r="B6567">
        <f>MOD(ROW()-3,COUNTA(tblProducts[Description]))+1</f>
        <v>67</v>
      </c>
      <c r="C6567" t="str">
        <f>_xlfn.XLOOKUP(A6567,tblProducts[Column1],tblProducts[Description])</f>
        <v>ETHYLAN TD-1407 BULK</v>
      </c>
      <c r="D6567" t="str">
        <f>_xlfn.XLOOKUP(B6567,tblProducts[Column1],tblProducts[Description])</f>
        <v>VISCO 352 BULK</v>
      </c>
      <c r="E6567" t="s">
        <v>9</v>
      </c>
      <c r="F6567" t="s">
        <v>12</v>
      </c>
      <c r="G6567" t="s">
        <v>7</v>
      </c>
      <c r="H6567" t="s">
        <v>8</v>
      </c>
      <c r="I6567">
        <f t="shared" si="102"/>
        <v>2</v>
      </c>
      <c r="L6567" t="str">
        <v>ETHYLAN TD-1407 BULK</v>
      </c>
      <c r="M6567" t="str">
        <v>VISCO 352 BULK</v>
      </c>
      <c r="N6567">
        <v>2</v>
      </c>
    </row>
    <row r="6568" spans="1:14">
      <c r="A6568">
        <f>IF(MOD(ROW()-3,COUNTA(tblProducts[Description]))=0,A6567+1,A6567)</f>
        <v>58</v>
      </c>
      <c r="B6568">
        <f>MOD(ROW()-3,COUNTA(tblProducts[Description]))+1</f>
        <v>68</v>
      </c>
      <c r="C6568" t="str">
        <f>_xlfn.XLOOKUP(A6568,tblProducts[Column1],tblProducts[Description])</f>
        <v>ETHYLAN TD-1407 BULK</v>
      </c>
      <c r="D6568" t="str">
        <f>_xlfn.XLOOKUP(B6568,tblProducts[Column1],tblProducts[Description])</f>
        <v>WITBREAK DPG-25 BULK</v>
      </c>
      <c r="E6568" t="s">
        <v>9</v>
      </c>
      <c r="F6568" t="s">
        <v>12</v>
      </c>
      <c r="G6568" t="s">
        <v>7</v>
      </c>
      <c r="H6568" t="s">
        <v>8</v>
      </c>
      <c r="I6568">
        <f t="shared" si="102"/>
        <v>2</v>
      </c>
      <c r="L6568" t="str">
        <v>ETHYLAN TD-1407 BULK</v>
      </c>
      <c r="M6568" t="str">
        <v>WITBREAK DPG-25 BULK</v>
      </c>
      <c r="N6568">
        <v>2</v>
      </c>
    </row>
    <row r="6569" spans="1:14">
      <c r="A6569">
        <f>IF(MOD(ROW()-3,COUNTA(tblProducts[Description]))=0,A6568+1,A6568)</f>
        <v>58</v>
      </c>
      <c r="B6569">
        <f>MOD(ROW()-3,COUNTA(tblProducts[Description]))+1</f>
        <v>69</v>
      </c>
      <c r="C6569" t="str">
        <f>_xlfn.XLOOKUP(A6569,tblProducts[Column1],tblProducts[Description])</f>
        <v>ETHYLAN TD-1407 BULK</v>
      </c>
      <c r="D6569" t="str">
        <f>_xlfn.XLOOKUP(B6569,tblProducts[Column1],tblProducts[Description])</f>
        <v>WITBREAK DPG-482 BULK</v>
      </c>
      <c r="E6569" t="s">
        <v>9</v>
      </c>
      <c r="F6569" t="s">
        <v>12</v>
      </c>
      <c r="G6569" t="s">
        <v>7</v>
      </c>
      <c r="H6569" t="s">
        <v>8</v>
      </c>
      <c r="I6569">
        <f t="shared" si="102"/>
        <v>2</v>
      </c>
      <c r="L6569" t="str">
        <v>ETHYLAN TD-1407 BULK</v>
      </c>
      <c r="M6569" t="str">
        <v>WITBREAK DPG-482 BULK</v>
      </c>
      <c r="N6569">
        <v>2</v>
      </c>
    </row>
    <row r="6570" spans="1:14">
      <c r="A6570">
        <f>IF(MOD(ROW()-3,COUNTA(tblProducts[Description]))=0,A6569+1,A6569)</f>
        <v>58</v>
      </c>
      <c r="B6570">
        <f>MOD(ROW()-3,COUNTA(tblProducts[Description]))+1</f>
        <v>70</v>
      </c>
      <c r="C6570" t="str">
        <f>_xlfn.XLOOKUP(A6570,tblProducts[Column1],tblProducts[Description])</f>
        <v>ETHYLAN TD-1407 BULK</v>
      </c>
      <c r="D6570" t="str">
        <f>_xlfn.XLOOKUP(B6570,tblProducts[Column1],tblProducts[Description])</f>
        <v>WITBREAK DPG-818 BULK</v>
      </c>
      <c r="E6570" t="s">
        <v>9</v>
      </c>
      <c r="F6570" t="s">
        <v>12</v>
      </c>
      <c r="G6570" t="s">
        <v>9</v>
      </c>
      <c r="H6570" t="s">
        <v>8</v>
      </c>
      <c r="I6570">
        <f t="shared" si="102"/>
        <v>4</v>
      </c>
      <c r="L6570" t="str">
        <v>ETHYLAN TD-1407 BULK</v>
      </c>
      <c r="M6570" t="str">
        <v>WITBREAK DPG-818 BULK</v>
      </c>
      <c r="N6570">
        <v>4</v>
      </c>
    </row>
    <row r="6571" spans="1:14">
      <c r="A6571">
        <f>IF(MOD(ROW()-3,COUNTA(tblProducts[Description]))=0,A6570+1,A6570)</f>
        <v>58</v>
      </c>
      <c r="B6571">
        <f>MOD(ROW()-3,COUNTA(tblProducts[Description]))+1</f>
        <v>71</v>
      </c>
      <c r="C6571" t="str">
        <f>_xlfn.XLOOKUP(A6571,tblProducts[Column1],tblProducts[Description])</f>
        <v>ETHYLAN TD-1407 BULK</v>
      </c>
      <c r="D6571" t="str">
        <f>_xlfn.XLOOKUP(B6571,tblProducts[Column1],tblProducts[Description])</f>
        <v>WITBREAK DTG-62 BULK</v>
      </c>
      <c r="E6571" t="s">
        <v>9</v>
      </c>
      <c r="F6571" t="s">
        <v>12</v>
      </c>
      <c r="G6571" t="s">
        <v>7</v>
      </c>
      <c r="H6571" t="s">
        <v>8</v>
      </c>
      <c r="I6571">
        <f t="shared" si="102"/>
        <v>2</v>
      </c>
      <c r="L6571" t="str">
        <v>ETHYLAN TD-1407 BULK</v>
      </c>
      <c r="M6571" t="str">
        <v>WITBREAK DTG-62 BULK</v>
      </c>
      <c r="N6571">
        <v>2</v>
      </c>
    </row>
    <row r="6572" spans="1:14">
      <c r="A6572">
        <f>IF(MOD(ROW()-3,COUNTA(tblProducts[Description]))=0,A6571+1,A6571)</f>
        <v>58</v>
      </c>
      <c r="B6572">
        <f>MOD(ROW()-3,COUNTA(tblProducts[Description]))+1</f>
        <v>72</v>
      </c>
      <c r="C6572" t="str">
        <f>_xlfn.XLOOKUP(A6572,tblProducts[Column1],tblProducts[Description])</f>
        <v>ETHYLAN TD-1407 BULK</v>
      </c>
      <c r="D6572" t="str">
        <f>_xlfn.XLOOKUP(B6572,tblProducts[Column1],tblProducts[Description])</f>
        <v>WITCOMUL 1844 BULK</v>
      </c>
      <c r="E6572" t="s">
        <v>9</v>
      </c>
      <c r="F6572" t="s">
        <v>12</v>
      </c>
      <c r="G6572" t="s">
        <v>7</v>
      </c>
      <c r="H6572" t="s">
        <v>15</v>
      </c>
      <c r="I6572">
        <f t="shared" si="102"/>
        <v>2</v>
      </c>
      <c r="L6572" t="str">
        <v>ETHYLAN TD-1407 BULK</v>
      </c>
      <c r="M6572" t="str">
        <v>WITCOMUL 1844 BULK</v>
      </c>
      <c r="N6572">
        <v>2</v>
      </c>
    </row>
    <row r="6573" spans="1:14">
      <c r="A6573">
        <f>IF(MOD(ROW()-3,COUNTA(tblProducts[Description]))=0,A6572+1,A6572)</f>
        <v>58</v>
      </c>
      <c r="B6573">
        <f>MOD(ROW()-3,COUNTA(tblProducts[Description]))+1</f>
        <v>73</v>
      </c>
      <c r="C6573" t="str">
        <f>_xlfn.XLOOKUP(A6573,tblProducts[Column1],tblProducts[Description])</f>
        <v>ETHYLAN TD-1407 BULK</v>
      </c>
      <c r="D6573" t="str">
        <f>_xlfn.XLOOKUP(B6573,tblProducts[Column1],tblProducts[Description])</f>
        <v>WITCONOL 2690 BULK</v>
      </c>
      <c r="E6573" t="s">
        <v>9</v>
      </c>
      <c r="F6573" t="s">
        <v>12</v>
      </c>
      <c r="G6573" t="s">
        <v>7</v>
      </c>
      <c r="H6573" t="s">
        <v>8</v>
      </c>
      <c r="I6573">
        <f t="shared" si="102"/>
        <v>2</v>
      </c>
      <c r="L6573" t="str">
        <v>ETHYLAN TD-1407 BULK</v>
      </c>
      <c r="M6573" t="str">
        <v>WITCONOL 2690 BULK</v>
      </c>
      <c r="N6573">
        <v>2</v>
      </c>
    </row>
    <row r="6574" spans="1:14">
      <c r="A6574">
        <f>IF(MOD(ROW()-3,COUNTA(tblProducts[Description]))=0,A6573+1,A6573)</f>
        <v>58</v>
      </c>
      <c r="B6574">
        <f>MOD(ROW()-3,COUNTA(tblProducts[Description]))+1</f>
        <v>74</v>
      </c>
      <c r="C6574" t="str">
        <f>_xlfn.XLOOKUP(A6574,tblProducts[Column1],tblProducts[Description])</f>
        <v>ETHYLAN TD-1407 BULK</v>
      </c>
      <c r="D6574" t="str">
        <f>_xlfn.XLOOKUP(B6574,tblProducts[Column1],tblProducts[Description])</f>
        <v>ETHYLAN 324 BULK</v>
      </c>
      <c r="E6574" t="s">
        <v>9</v>
      </c>
      <c r="F6574" t="s">
        <v>12</v>
      </c>
      <c r="G6574" t="s">
        <v>7</v>
      </c>
      <c r="H6574" t="s">
        <v>8</v>
      </c>
      <c r="I6574">
        <f t="shared" si="102"/>
        <v>2</v>
      </c>
      <c r="L6574" t="str">
        <v>ETHYLAN TD-1407 BULK</v>
      </c>
      <c r="M6574" t="str">
        <v>ETHYLAN 324 BULK</v>
      </c>
      <c r="N6574">
        <v>2</v>
      </c>
    </row>
    <row r="6575" spans="1:14">
      <c r="A6575">
        <f>IF(MOD(ROW()-3,COUNTA(tblProducts[Description]))=0,A6574+1,A6574)</f>
        <v>58</v>
      </c>
      <c r="B6575">
        <f>MOD(ROW()-3,COUNTA(tblProducts[Description]))+1</f>
        <v>75</v>
      </c>
      <c r="C6575" t="str">
        <f>_xlfn.XLOOKUP(A6575,tblProducts[Column1],tblProducts[Description])</f>
        <v>ETHYLAN TD-1407 BULK</v>
      </c>
      <c r="D6575" t="str">
        <f>_xlfn.XLOOKUP(B6575,tblProducts[Column1],tblProducts[Description])</f>
        <v>WITCONOL NP-120 BULK</v>
      </c>
      <c r="E6575" t="s">
        <v>9</v>
      </c>
      <c r="F6575" t="s">
        <v>12</v>
      </c>
      <c r="G6575" t="s">
        <v>7</v>
      </c>
      <c r="H6575" t="s">
        <v>8</v>
      </c>
      <c r="I6575">
        <f t="shared" si="102"/>
        <v>2</v>
      </c>
      <c r="L6575" t="str">
        <v>ETHYLAN TD-1407 BULK</v>
      </c>
      <c r="M6575" t="str">
        <v>WITCONOL NP-120 BULK</v>
      </c>
      <c r="N6575">
        <v>2</v>
      </c>
    </row>
    <row r="6576" spans="1:14">
      <c r="A6576">
        <f>IF(MOD(ROW()-3,COUNTA(tblProducts[Description]))=0,A6575+1,A6575)</f>
        <v>58</v>
      </c>
      <c r="B6576">
        <f>MOD(ROW()-3,COUNTA(tblProducts[Description]))+1</f>
        <v>76</v>
      </c>
      <c r="C6576" t="str">
        <f>_xlfn.XLOOKUP(A6576,tblProducts[Column1],tblProducts[Description])</f>
        <v>ETHYLAN TD-1407 BULK</v>
      </c>
      <c r="D6576" t="str">
        <f>_xlfn.XLOOKUP(B6576,tblProducts[Column1],tblProducts[Description])</f>
        <v>WITCONOL NP-130 BULK</v>
      </c>
      <c r="E6576" t="s">
        <v>9</v>
      </c>
      <c r="F6576" t="s">
        <v>12</v>
      </c>
      <c r="G6576" t="s">
        <v>7</v>
      </c>
      <c r="H6576" t="s">
        <v>8</v>
      </c>
      <c r="I6576">
        <f t="shared" si="102"/>
        <v>2</v>
      </c>
      <c r="L6576" t="str">
        <v>ETHYLAN TD-1407 BULK</v>
      </c>
      <c r="M6576" t="str">
        <v>WITCONOL NP-130 BULK</v>
      </c>
      <c r="N6576">
        <v>2</v>
      </c>
    </row>
    <row r="6577" spans="1:14">
      <c r="A6577">
        <f>IF(MOD(ROW()-3,COUNTA(tblProducts[Description]))=0,A6576+1,A6576)</f>
        <v>58</v>
      </c>
      <c r="B6577">
        <f>MOD(ROW()-3,COUNTA(tblProducts[Description]))+1</f>
        <v>77</v>
      </c>
      <c r="C6577" t="str">
        <f>_xlfn.XLOOKUP(A6577,tblProducts[Column1],tblProducts[Description])</f>
        <v>ETHYLAN TD-1407 BULK</v>
      </c>
      <c r="D6577" t="str">
        <f>_xlfn.XLOOKUP(B6577,tblProducts[Column1],tblProducts[Description])</f>
        <v>WITCONOL NP-20 BULK</v>
      </c>
      <c r="E6577" t="s">
        <v>9</v>
      </c>
      <c r="F6577" t="s">
        <v>12</v>
      </c>
      <c r="G6577" t="s">
        <v>7</v>
      </c>
      <c r="H6577" t="s">
        <v>8</v>
      </c>
      <c r="I6577">
        <f t="shared" si="102"/>
        <v>2</v>
      </c>
      <c r="L6577" t="str">
        <v>ETHYLAN TD-1407 BULK</v>
      </c>
      <c r="M6577" t="str">
        <v>WITCONOL NP-20 BULK</v>
      </c>
      <c r="N6577">
        <v>2</v>
      </c>
    </row>
    <row r="6578" spans="1:14">
      <c r="A6578">
        <f>IF(MOD(ROW()-3,COUNTA(tblProducts[Description]))=0,A6577+1,A6577)</f>
        <v>58</v>
      </c>
      <c r="B6578">
        <f>MOD(ROW()-3,COUNTA(tblProducts[Description]))+1</f>
        <v>78</v>
      </c>
      <c r="C6578" t="str">
        <f>_xlfn.XLOOKUP(A6578,tblProducts[Column1],tblProducts[Description])</f>
        <v>ETHYLAN TD-1407 BULK</v>
      </c>
      <c r="D6578" t="str">
        <f>_xlfn.XLOOKUP(B6578,tblProducts[Column1],tblProducts[Description])</f>
        <v>WITCONOL NP-330 BULK</v>
      </c>
      <c r="E6578" t="s">
        <v>9</v>
      </c>
      <c r="F6578" t="s">
        <v>12</v>
      </c>
      <c r="G6578" t="s">
        <v>7</v>
      </c>
      <c r="H6578" t="s">
        <v>8</v>
      </c>
      <c r="I6578">
        <f t="shared" si="102"/>
        <v>2</v>
      </c>
      <c r="L6578" t="str">
        <v>ETHYLAN TD-1407 BULK</v>
      </c>
      <c r="M6578" t="str">
        <v>WITCONOL NP-330 BULK</v>
      </c>
      <c r="N6578">
        <v>2</v>
      </c>
    </row>
    <row r="6579" spans="1:14">
      <c r="A6579">
        <f>IF(MOD(ROW()-3,COUNTA(tblProducts[Description]))=0,A6578+1,A6578)</f>
        <v>58</v>
      </c>
      <c r="B6579">
        <f>MOD(ROW()-3,COUNTA(tblProducts[Description]))+1</f>
        <v>79</v>
      </c>
      <c r="C6579" t="str">
        <f>_xlfn.XLOOKUP(A6579,tblProducts[Column1],tblProducts[Description])</f>
        <v>ETHYLAN TD-1407 BULK</v>
      </c>
      <c r="D6579" t="str">
        <f>_xlfn.XLOOKUP(B6579,tblProducts[Column1],tblProducts[Description])</f>
        <v>WITCONOL NP-40 BULK</v>
      </c>
      <c r="E6579" t="s">
        <v>9</v>
      </c>
      <c r="F6579" t="s">
        <v>12</v>
      </c>
      <c r="G6579" t="s">
        <v>7</v>
      </c>
      <c r="H6579" t="s">
        <v>8</v>
      </c>
      <c r="I6579">
        <f t="shared" si="102"/>
        <v>2</v>
      </c>
      <c r="L6579" t="str">
        <v>ETHYLAN TD-1407 BULK</v>
      </c>
      <c r="M6579" t="str">
        <v>WITCONOL NP-40 BULK</v>
      </c>
      <c r="N6579">
        <v>2</v>
      </c>
    </row>
    <row r="6580" spans="1:14">
      <c r="A6580">
        <f>IF(MOD(ROW()-3,COUNTA(tblProducts[Description]))=0,A6579+1,A6579)</f>
        <v>58</v>
      </c>
      <c r="B6580">
        <f>MOD(ROW()-3,COUNTA(tblProducts[Description]))+1</f>
        <v>80</v>
      </c>
      <c r="C6580" t="str">
        <f>_xlfn.XLOOKUP(A6580,tblProducts[Column1],tblProducts[Description])</f>
        <v>ETHYLAN TD-1407 BULK</v>
      </c>
      <c r="D6580" t="str">
        <f>_xlfn.XLOOKUP(B6580,tblProducts[Column1],tblProducts[Description])</f>
        <v>WITCONOL NP-60 BULK</v>
      </c>
      <c r="E6580" t="s">
        <v>9</v>
      </c>
      <c r="F6580" t="s">
        <v>12</v>
      </c>
      <c r="G6580" t="s">
        <v>7</v>
      </c>
      <c r="H6580" t="s">
        <v>15</v>
      </c>
      <c r="I6580">
        <f t="shared" si="102"/>
        <v>2</v>
      </c>
      <c r="L6580" t="str">
        <v>ETHYLAN TD-1407 BULK</v>
      </c>
      <c r="M6580" t="str">
        <v>WITCONOL NP-60 BULK</v>
      </c>
      <c r="N6580">
        <v>2</v>
      </c>
    </row>
    <row r="6581" spans="1:14">
      <c r="A6581">
        <f>IF(MOD(ROW()-3,COUNTA(tblProducts[Description]))=0,A6580+1,A6580)</f>
        <v>58</v>
      </c>
      <c r="B6581">
        <f>MOD(ROW()-3,COUNTA(tblProducts[Description]))+1</f>
        <v>81</v>
      </c>
      <c r="C6581" t="str">
        <f>_xlfn.XLOOKUP(A6581,tblProducts[Column1],tblProducts[Description])</f>
        <v>ETHYLAN TD-1407 BULK</v>
      </c>
      <c r="D6581" t="str">
        <f>_xlfn.XLOOKUP(B6581,tblProducts[Column1],tblProducts[Description])</f>
        <v>WITCONOL NP-80 BULK</v>
      </c>
      <c r="E6581" t="s">
        <v>9</v>
      </c>
      <c r="F6581" t="s">
        <v>12</v>
      </c>
      <c r="G6581" t="s">
        <v>7</v>
      </c>
      <c r="H6581" t="s">
        <v>8</v>
      </c>
      <c r="I6581">
        <f t="shared" si="102"/>
        <v>2</v>
      </c>
      <c r="L6581" t="str">
        <v>ETHYLAN TD-1407 BULK</v>
      </c>
      <c r="M6581" t="str">
        <v>WITCONOL NP-80 BULK</v>
      </c>
      <c r="N6581">
        <v>2</v>
      </c>
    </row>
    <row r="6582" spans="1:14">
      <c r="A6582">
        <f>IF(MOD(ROW()-3,COUNTA(tblProducts[Description]))=0,A6581+1,A6581)</f>
        <v>58</v>
      </c>
      <c r="B6582">
        <f>MOD(ROW()-3,COUNTA(tblProducts[Description]))+1</f>
        <v>82</v>
      </c>
      <c r="C6582" t="str">
        <f>_xlfn.XLOOKUP(A6582,tblProducts[Column1],tblProducts[Description])</f>
        <v>ETHYLAN TD-1407 BULK</v>
      </c>
      <c r="D6582" t="str">
        <f>_xlfn.XLOOKUP(B6582,tblProducts[Column1],tblProducts[Description])</f>
        <v>WITCONOL NP-90 BULK</v>
      </c>
      <c r="E6582" t="s">
        <v>9</v>
      </c>
      <c r="F6582" t="s">
        <v>12</v>
      </c>
      <c r="G6582" t="s">
        <v>7</v>
      </c>
      <c r="H6582" t="s">
        <v>8</v>
      </c>
      <c r="I6582">
        <f t="shared" si="102"/>
        <v>2</v>
      </c>
      <c r="L6582" t="str">
        <v>ETHYLAN TD-1407 BULK</v>
      </c>
      <c r="M6582" t="str">
        <v>WITCONOL NP-90 BULK</v>
      </c>
      <c r="N6582">
        <v>2</v>
      </c>
    </row>
    <row r="6583" spans="1:14">
      <c r="A6583">
        <f>IF(MOD(ROW()-3,COUNTA(tblProducts[Description]))=0,A6582+1,A6582)</f>
        <v>58</v>
      </c>
      <c r="B6583">
        <f>MOD(ROW()-3,COUNTA(tblProducts[Description]))+1</f>
        <v>83</v>
      </c>
      <c r="C6583" t="str">
        <f>_xlfn.XLOOKUP(A6583,tblProducts[Column1],tblProducts[Description])</f>
        <v>ETHYLAN TD-1407 BULK</v>
      </c>
      <c r="D6583" t="str">
        <f>_xlfn.XLOOKUP(B6583,tblProducts[Column1],tblProducts[Description])</f>
        <v>WITCONOL NS-108 PO BULK</v>
      </c>
      <c r="E6583" t="s">
        <v>9</v>
      </c>
      <c r="F6583" t="s">
        <v>12</v>
      </c>
      <c r="G6583" t="s">
        <v>7</v>
      </c>
      <c r="H6583" t="s">
        <v>8</v>
      </c>
      <c r="I6583">
        <f t="shared" si="102"/>
        <v>2</v>
      </c>
      <c r="L6583" t="str">
        <v>ETHYLAN TD-1407 BULK</v>
      </c>
      <c r="M6583" t="str">
        <v>WITCONOL NS-108 PO BULK</v>
      </c>
      <c r="N6583">
        <v>2</v>
      </c>
    </row>
    <row r="6584" spans="1:14">
      <c r="A6584">
        <f>IF(MOD(ROW()-3,COUNTA(tblProducts[Description]))=0,A6583+1,A6583)</f>
        <v>58</v>
      </c>
      <c r="B6584">
        <f>MOD(ROW()-3,COUNTA(tblProducts[Description]))+1</f>
        <v>84</v>
      </c>
      <c r="C6584" t="str">
        <f>_xlfn.XLOOKUP(A6584,tblProducts[Column1],tblProducts[Description])</f>
        <v>ETHYLAN TD-1407 BULK</v>
      </c>
      <c r="D6584" t="str">
        <f>_xlfn.XLOOKUP(B6584,tblProducts[Column1],tblProducts[Description])</f>
        <v>WITCONOL NS-505K BULK</v>
      </c>
      <c r="E6584" t="s">
        <v>9</v>
      </c>
      <c r="F6584" t="s">
        <v>12</v>
      </c>
      <c r="G6584" t="s">
        <v>7</v>
      </c>
      <c r="H6584" t="s">
        <v>8</v>
      </c>
      <c r="I6584">
        <f t="shared" si="102"/>
        <v>2</v>
      </c>
      <c r="L6584" t="str">
        <v>ETHYLAN TD-1407 BULK</v>
      </c>
      <c r="M6584" t="str">
        <v>WITCONOL NS-505K BULK</v>
      </c>
      <c r="N6584">
        <v>2</v>
      </c>
    </row>
    <row r="6585" spans="1:14">
      <c r="A6585">
        <f>IF(MOD(ROW()-3,COUNTA(tblProducts[Description]))=0,A6584+1,A6584)</f>
        <v>58</v>
      </c>
      <c r="B6585">
        <f>MOD(ROW()-3,COUNTA(tblProducts[Description]))+1</f>
        <v>85</v>
      </c>
      <c r="C6585" t="str">
        <f>_xlfn.XLOOKUP(A6585,tblProducts[Column1],tblProducts[Description])</f>
        <v>ETHYLAN TD-1407 BULK</v>
      </c>
      <c r="D6585" t="str">
        <f>_xlfn.XLOOKUP(B6585,tblProducts[Column1],tblProducts[Description])</f>
        <v>WITCONOL NS-817 BULK</v>
      </c>
      <c r="E6585" t="s">
        <v>9</v>
      </c>
      <c r="F6585" t="s">
        <v>12</v>
      </c>
      <c r="G6585" t="s">
        <v>7</v>
      </c>
      <c r="H6585" t="s">
        <v>8</v>
      </c>
      <c r="I6585">
        <f t="shared" si="102"/>
        <v>2</v>
      </c>
      <c r="L6585" t="str">
        <v>ETHYLAN TD-1407 BULK</v>
      </c>
      <c r="M6585" t="str">
        <v>WITCONOL NS-817 BULK</v>
      </c>
      <c r="N6585">
        <v>2</v>
      </c>
    </row>
    <row r="6586" spans="1:14">
      <c r="A6586">
        <f>IF(MOD(ROW()-3,COUNTA(tblProducts[Description]))=0,A6585+1,A6585)</f>
        <v>58</v>
      </c>
      <c r="B6586">
        <f>MOD(ROW()-3,COUNTA(tblProducts[Description]))+1</f>
        <v>86</v>
      </c>
      <c r="C6586" t="str">
        <f>_xlfn.XLOOKUP(A6586,tblProducts[Column1],tblProducts[Description])</f>
        <v>ETHYLAN TD-1407 BULK</v>
      </c>
      <c r="D6586" t="str">
        <f>_xlfn.XLOOKUP(B6586,tblProducts[Column1],tblProducts[Description])</f>
        <v>WITCONOL PD-375 BULK</v>
      </c>
      <c r="E6586" t="s">
        <v>9</v>
      </c>
      <c r="F6586" t="s">
        <v>12</v>
      </c>
      <c r="G6586" t="s">
        <v>7</v>
      </c>
      <c r="H6586" t="s">
        <v>8</v>
      </c>
      <c r="I6586">
        <f t="shared" si="102"/>
        <v>2</v>
      </c>
      <c r="L6586" t="str">
        <v>ETHYLAN TD-1407 BULK</v>
      </c>
      <c r="M6586" t="str">
        <v>WITCONOL PD-375 BULK</v>
      </c>
      <c r="N6586">
        <v>2</v>
      </c>
    </row>
    <row r="6587" spans="1:14">
      <c r="A6587">
        <f>IF(MOD(ROW()-3,COUNTA(tblProducts[Description]))=0,A6586+1,A6586)</f>
        <v>58</v>
      </c>
      <c r="B6587">
        <f>MOD(ROW()-3,COUNTA(tblProducts[Description]))+1</f>
        <v>87</v>
      </c>
      <c r="C6587" t="str">
        <f>_xlfn.XLOOKUP(A6587,tblProducts[Column1],tblProducts[Description])</f>
        <v>ETHYLAN TD-1407 BULK</v>
      </c>
      <c r="D6587" t="str">
        <f>_xlfn.XLOOKUP(B6587,tblProducts[Column1],tblProducts[Description])</f>
        <v>WITCONOL PD-4085 BULK</v>
      </c>
      <c r="E6587" t="s">
        <v>9</v>
      </c>
      <c r="F6587" t="s">
        <v>12</v>
      </c>
      <c r="G6587" t="s">
        <v>7</v>
      </c>
      <c r="H6587" t="s">
        <v>16</v>
      </c>
      <c r="I6587">
        <f t="shared" si="102"/>
        <v>2</v>
      </c>
      <c r="L6587" t="str">
        <v>ETHYLAN TD-1407 BULK</v>
      </c>
      <c r="M6587" t="str">
        <v>WITCONOL PD-4085 BULK</v>
      </c>
      <c r="N6587">
        <v>2</v>
      </c>
    </row>
    <row r="6588" spans="1:14">
      <c r="A6588">
        <f>IF(MOD(ROW()-3,COUNTA(tblProducts[Description]))=0,A6587+1,A6587)</f>
        <v>58</v>
      </c>
      <c r="B6588">
        <f>MOD(ROW()-3,COUNTA(tblProducts[Description]))+1</f>
        <v>88</v>
      </c>
      <c r="C6588" t="str">
        <f>_xlfn.XLOOKUP(A6588,tblProducts[Column1],tblProducts[Description])</f>
        <v>ETHYLAN TD-1407 BULK</v>
      </c>
      <c r="D6588" t="str">
        <f>_xlfn.XLOOKUP(B6588,tblProducts[Column1],tblProducts[Description])</f>
        <v>WITCONOL PD-500 BULK</v>
      </c>
      <c r="E6588" t="s">
        <v>9</v>
      </c>
      <c r="F6588" t="s">
        <v>12</v>
      </c>
      <c r="G6588" t="s">
        <v>7</v>
      </c>
      <c r="H6588" t="s">
        <v>8</v>
      </c>
      <c r="I6588">
        <f t="shared" si="102"/>
        <v>2</v>
      </c>
      <c r="L6588" t="str">
        <v>ETHYLAN TD-1407 BULK</v>
      </c>
      <c r="M6588" t="str">
        <v>WITCONOL PD-500 BULK</v>
      </c>
      <c r="N6588">
        <v>2</v>
      </c>
    </row>
    <row r="6589" spans="1:14">
      <c r="A6589">
        <f>IF(MOD(ROW()-3,COUNTA(tblProducts[Description]))=0,A6588+1,A6588)</f>
        <v>58</v>
      </c>
      <c r="B6589">
        <f>MOD(ROW()-3,COUNTA(tblProducts[Description]))+1</f>
        <v>89</v>
      </c>
      <c r="C6589" t="str">
        <f>_xlfn.XLOOKUP(A6589,tblProducts[Column1],tblProducts[Description])</f>
        <v>ETHYLAN TD-1407 BULK</v>
      </c>
      <c r="D6589" t="str">
        <f>_xlfn.XLOOKUP(B6589,tblProducts[Column1],tblProducts[Description])</f>
        <v>WITCONOL PEG-200 BULK</v>
      </c>
      <c r="E6589" t="s">
        <v>9</v>
      </c>
      <c r="F6589" t="s">
        <v>12</v>
      </c>
      <c r="G6589" t="s">
        <v>7</v>
      </c>
      <c r="H6589" t="s">
        <v>8</v>
      </c>
      <c r="I6589">
        <f t="shared" si="102"/>
        <v>2</v>
      </c>
      <c r="L6589" t="str">
        <v>ETHYLAN TD-1407 BULK</v>
      </c>
      <c r="M6589" t="str">
        <v>WITCONOL PEG-200 BULK</v>
      </c>
      <c r="N6589">
        <v>2</v>
      </c>
    </row>
    <row r="6590" spans="1:14">
      <c r="A6590">
        <f>IF(MOD(ROW()-3,COUNTA(tblProducts[Description]))=0,A6589+1,A6589)</f>
        <v>58</v>
      </c>
      <c r="B6590">
        <f>MOD(ROW()-3,COUNTA(tblProducts[Description]))+1</f>
        <v>90</v>
      </c>
      <c r="C6590" t="str">
        <f>_xlfn.XLOOKUP(A6590,tblProducts[Column1],tblProducts[Description])</f>
        <v>ETHYLAN TD-1407 BULK</v>
      </c>
      <c r="D6590" t="str">
        <f>_xlfn.XLOOKUP(B6590,tblProducts[Column1],tblProducts[Description])</f>
        <v>WITCONOL PEG-400 BULK</v>
      </c>
      <c r="E6590" t="s">
        <v>9</v>
      </c>
      <c r="F6590" t="s">
        <v>12</v>
      </c>
      <c r="G6590" t="s">
        <v>7</v>
      </c>
      <c r="H6590" t="s">
        <v>8</v>
      </c>
      <c r="I6590">
        <f t="shared" si="102"/>
        <v>2</v>
      </c>
      <c r="L6590" t="str">
        <v>ETHYLAN TD-1407 BULK</v>
      </c>
      <c r="M6590" t="str">
        <v>WITCONOL PEG-400 BULK</v>
      </c>
      <c r="N6590">
        <v>2</v>
      </c>
    </row>
    <row r="6591" spans="1:14">
      <c r="A6591">
        <f>IF(MOD(ROW()-3,COUNTA(tblProducts[Description]))=0,A6590+1,A6590)</f>
        <v>58</v>
      </c>
      <c r="B6591">
        <f>MOD(ROW()-3,COUNTA(tblProducts[Description]))+1</f>
        <v>91</v>
      </c>
      <c r="C6591" t="str">
        <f>_xlfn.XLOOKUP(A6591,tblProducts[Column1],tblProducts[Description])</f>
        <v>ETHYLAN TD-1407 BULK</v>
      </c>
      <c r="D6591" t="str">
        <f>_xlfn.XLOOKUP(B6591,tblProducts[Column1],tblProducts[Description])</f>
        <v>WITCONOL PEG-500 BULK</v>
      </c>
      <c r="E6591" t="s">
        <v>9</v>
      </c>
      <c r="F6591" t="s">
        <v>12</v>
      </c>
      <c r="G6591" t="s">
        <v>7</v>
      </c>
      <c r="H6591" t="s">
        <v>8</v>
      </c>
      <c r="I6591">
        <f t="shared" si="102"/>
        <v>2</v>
      </c>
      <c r="L6591" t="str">
        <v>ETHYLAN TD-1407 BULK</v>
      </c>
      <c r="M6591" t="str">
        <v>WITCONOL PEG-500 BULK</v>
      </c>
      <c r="N6591">
        <v>2</v>
      </c>
    </row>
    <row r="6592" spans="1:14">
      <c r="A6592">
        <f>IF(MOD(ROW()-3,COUNTA(tblProducts[Description]))=0,A6591+1,A6591)</f>
        <v>58</v>
      </c>
      <c r="B6592">
        <f>MOD(ROW()-3,COUNTA(tblProducts[Description]))+1</f>
        <v>92</v>
      </c>
      <c r="C6592" t="str">
        <f>_xlfn.XLOOKUP(A6592,tblProducts[Column1],tblProducts[Description])</f>
        <v>ETHYLAN TD-1407 BULK</v>
      </c>
      <c r="D6592" t="str">
        <f>_xlfn.XLOOKUP(B6592,tblProducts[Column1],tblProducts[Description])</f>
        <v>WITCONOL PEG-600 BULK</v>
      </c>
      <c r="E6592" t="s">
        <v>9</v>
      </c>
      <c r="F6592" t="s">
        <v>12</v>
      </c>
      <c r="G6592" t="s">
        <v>7</v>
      </c>
      <c r="H6592" t="s">
        <v>8</v>
      </c>
      <c r="I6592">
        <f t="shared" si="102"/>
        <v>2</v>
      </c>
      <c r="L6592" t="str">
        <v>ETHYLAN TD-1407 BULK</v>
      </c>
      <c r="M6592" t="str">
        <v>WITCONOL PEG-600 BULK</v>
      </c>
      <c r="N6592">
        <v>2</v>
      </c>
    </row>
    <row r="6593" spans="1:14">
      <c r="A6593">
        <f>IF(MOD(ROW()-3,COUNTA(tblProducts[Description]))=0,A6592+1,A6592)</f>
        <v>58</v>
      </c>
      <c r="B6593">
        <f>MOD(ROW()-3,COUNTA(tblProducts[Description]))+1</f>
        <v>93</v>
      </c>
      <c r="C6593" t="str">
        <f>_xlfn.XLOOKUP(A6593,tblProducts[Column1],tblProducts[Description])</f>
        <v>ETHYLAN TD-1407 BULK</v>
      </c>
      <c r="D6593" t="str">
        <f>_xlfn.XLOOKUP(B6593,tblProducts[Column1],tblProducts[Description])</f>
        <v>WITCONOL PH-70 BULK</v>
      </c>
      <c r="E6593" t="s">
        <v>9</v>
      </c>
      <c r="F6593" t="s">
        <v>10</v>
      </c>
      <c r="G6593" t="s">
        <v>7</v>
      </c>
      <c r="H6593" t="s">
        <v>8</v>
      </c>
      <c r="I6593">
        <f t="shared" si="102"/>
        <v>1.5</v>
      </c>
      <c r="L6593" t="str">
        <v>ETHYLAN TD-1407 BULK</v>
      </c>
      <c r="M6593" t="str">
        <v>WITCONOL PH-70 BULK</v>
      </c>
      <c r="N6593">
        <v>1.5</v>
      </c>
    </row>
    <row r="6594" spans="1:14">
      <c r="A6594">
        <f>IF(MOD(ROW()-3,COUNTA(tblProducts[Description]))=0,A6593+1,A6593)</f>
        <v>58</v>
      </c>
      <c r="B6594">
        <f>MOD(ROW()-3,COUNTA(tblProducts[Description]))+1</f>
        <v>94</v>
      </c>
      <c r="C6594" t="str">
        <f>_xlfn.XLOOKUP(A6594,tblProducts[Column1],tblProducts[Description])</f>
        <v>ETHYLAN TD-1407 BULK</v>
      </c>
      <c r="D6594" t="str">
        <f>_xlfn.XLOOKUP(B6594,tblProducts[Column1],tblProducts[Description])</f>
        <v>WITCONOL SN-50 BULK</v>
      </c>
      <c r="E6594" t="s">
        <v>9</v>
      </c>
      <c r="F6594" t="s">
        <v>12</v>
      </c>
      <c r="G6594" t="s">
        <v>9</v>
      </c>
      <c r="H6594" t="s">
        <v>8</v>
      </c>
      <c r="I6594">
        <f t="shared" si="102"/>
        <v>4</v>
      </c>
      <c r="L6594" t="str">
        <v>ETHYLAN TD-1407 BULK</v>
      </c>
      <c r="M6594" t="str">
        <v>WITCONOL SN-50 BULK</v>
      </c>
      <c r="N6594">
        <v>4</v>
      </c>
    </row>
    <row r="6595" spans="1:14">
      <c r="A6595">
        <f>IF(MOD(ROW()-3,COUNTA(tblProducts[Description]))=0,A6594+1,A6594)</f>
        <v>58</v>
      </c>
      <c r="B6595">
        <f>MOD(ROW()-3,COUNTA(tblProducts[Description]))+1</f>
        <v>95</v>
      </c>
      <c r="C6595" t="str">
        <f>_xlfn.XLOOKUP(A6595,tblProducts[Column1],tblProducts[Description])</f>
        <v>ETHYLAN TD-1407 BULK</v>
      </c>
      <c r="D6595" t="str">
        <f>_xlfn.XLOOKUP(B6595,tblProducts[Column1],tblProducts[Description])</f>
        <v>WITCONOL SN-70 BULK</v>
      </c>
      <c r="E6595" t="s">
        <v>9</v>
      </c>
      <c r="F6595" t="s">
        <v>12</v>
      </c>
      <c r="G6595" t="s">
        <v>9</v>
      </c>
      <c r="H6595" t="s">
        <v>8</v>
      </c>
      <c r="I6595">
        <f t="shared" si="102"/>
        <v>4</v>
      </c>
      <c r="L6595" t="str">
        <v>ETHYLAN TD-1407 BULK</v>
      </c>
      <c r="M6595" t="str">
        <v>WITCONOL SN-70 BULK</v>
      </c>
      <c r="N6595">
        <v>4</v>
      </c>
    </row>
    <row r="6596" spans="1:14">
      <c r="A6596">
        <f>IF(MOD(ROW()-3,COUNTA(tblProducts[Description]))=0,A6595+1,A6595)</f>
        <v>58</v>
      </c>
      <c r="B6596">
        <f>MOD(ROW()-3,COUNTA(tblProducts[Description]))+1</f>
        <v>96</v>
      </c>
      <c r="C6596" t="str">
        <f>_xlfn.XLOOKUP(A6596,tblProducts[Column1],tblProducts[Description])</f>
        <v>ETHYLAN TD-1407 BULK</v>
      </c>
      <c r="D6596" t="str">
        <f>_xlfn.XLOOKUP(B6596,tblProducts[Column1],tblProducts[Description])</f>
        <v>REDICOTE E-47 NPF BULK</v>
      </c>
      <c r="E6596" t="s">
        <v>9</v>
      </c>
      <c r="F6596" t="s">
        <v>12</v>
      </c>
      <c r="G6596" t="s">
        <v>7</v>
      </c>
      <c r="H6596" t="s">
        <v>8</v>
      </c>
      <c r="I6596">
        <f t="shared" ref="I6596:I6659" si="103">IF(E6596="NO",0,IF(F6596="HEEL WASH",1.5,2))+IF(G6596="NO",0,2)</f>
        <v>2</v>
      </c>
      <c r="L6596" t="str">
        <v>ETHYLAN TD-1407 BULK</v>
      </c>
      <c r="M6596" t="str">
        <v>REDICOTE E-47 NPF BULK</v>
      </c>
      <c r="N6596">
        <v>2</v>
      </c>
    </row>
    <row r="6597" spans="1:14">
      <c r="A6597">
        <f>IF(MOD(ROW()-3,COUNTA(tblProducts[Description]))=0,A6596+1,A6596)</f>
        <v>58</v>
      </c>
      <c r="B6597">
        <f>MOD(ROW()-3,COUNTA(tblProducts[Description]))+1</f>
        <v>97</v>
      </c>
      <c r="C6597" t="str">
        <f>_xlfn.XLOOKUP(A6597,tblProducts[Column1],tblProducts[Description])</f>
        <v>ETHYLAN TD-1407 BULK</v>
      </c>
      <c r="D6597" t="str">
        <f>_xlfn.XLOOKUP(B6597,tblProducts[Column1],tblProducts[Description])</f>
        <v>EMULPON CO-25 BULK</v>
      </c>
      <c r="E6597" t="s">
        <v>9</v>
      </c>
      <c r="F6597" t="s">
        <v>12</v>
      </c>
      <c r="G6597" t="s">
        <v>7</v>
      </c>
      <c r="H6597" t="s">
        <v>8</v>
      </c>
      <c r="I6597">
        <f t="shared" si="103"/>
        <v>2</v>
      </c>
      <c r="L6597" t="str">
        <v>ETHYLAN TD-1407 BULK</v>
      </c>
      <c r="M6597" t="str">
        <v>EMULPON CO-25 BULK</v>
      </c>
      <c r="N6597">
        <v>2</v>
      </c>
    </row>
    <row r="6598" spans="1:14">
      <c r="A6598">
        <f>IF(MOD(ROW()-3,COUNTA(tblProducts[Description]))=0,A6597+1,A6597)</f>
        <v>58</v>
      </c>
      <c r="B6598">
        <f>MOD(ROW()-3,COUNTA(tblProducts[Description]))+1</f>
        <v>98</v>
      </c>
      <c r="C6598" t="str">
        <f>_xlfn.XLOOKUP(A6598,tblProducts[Column1],tblProducts[Description])</f>
        <v>ETHYLAN TD-1407 BULK</v>
      </c>
      <c r="D6598" t="str">
        <f>_xlfn.XLOOKUP(B6598,tblProducts[Column1],tblProducts[Description])</f>
        <v>EMULPON CO-30 BULK</v>
      </c>
      <c r="E6598" t="s">
        <v>9</v>
      </c>
      <c r="F6598" t="s">
        <v>12</v>
      </c>
      <c r="G6598" t="s">
        <v>7</v>
      </c>
      <c r="H6598" t="s">
        <v>8</v>
      </c>
      <c r="I6598">
        <f t="shared" si="103"/>
        <v>2</v>
      </c>
      <c r="L6598" t="str">
        <v>ETHYLAN TD-1407 BULK</v>
      </c>
      <c r="M6598" t="str">
        <v>EMULPON CO-30 BULK</v>
      </c>
      <c r="N6598">
        <v>2</v>
      </c>
    </row>
    <row r="6599" spans="1:14">
      <c r="A6599">
        <f>IF(MOD(ROW()-3,COUNTA(tblProducts[Description]))=0,A6598+1,A6598)</f>
        <v>58</v>
      </c>
      <c r="B6599">
        <f>MOD(ROW()-3,COUNTA(tblProducts[Description]))+1</f>
        <v>99</v>
      </c>
      <c r="C6599" t="str">
        <f>_xlfn.XLOOKUP(A6599,tblProducts[Column1],tblProducts[Description])</f>
        <v>ETHYLAN TD-1407 BULK</v>
      </c>
      <c r="D6599" t="str">
        <f>_xlfn.XLOOKUP(B6599,tblProducts[Column1],tblProducts[Description])</f>
        <v>EMULPON CO-40 BULK</v>
      </c>
      <c r="E6599" t="s">
        <v>7</v>
      </c>
      <c r="G6599" t="s">
        <v>7</v>
      </c>
      <c r="H6599" t="s">
        <v>8</v>
      </c>
      <c r="I6599">
        <f t="shared" si="103"/>
        <v>0</v>
      </c>
      <c r="L6599" t="str">
        <v>ETHYLAN TD-1407 BULK</v>
      </c>
      <c r="M6599" t="str">
        <v>EMULPON CO-40 BULK</v>
      </c>
      <c r="N6599">
        <v>0</v>
      </c>
    </row>
    <row r="6600" spans="1:14">
      <c r="A6600">
        <f>IF(MOD(ROW()-3,COUNTA(tblProducts[Description]))=0,A6599+1,A6599)</f>
        <v>58</v>
      </c>
      <c r="B6600">
        <f>MOD(ROW()-3,COUNTA(tblProducts[Description]))+1</f>
        <v>100</v>
      </c>
      <c r="C6600" t="str">
        <f>_xlfn.XLOOKUP(A6600,tblProducts[Column1],tblProducts[Description])</f>
        <v>ETHYLAN TD-1407 BULK</v>
      </c>
      <c r="D6600" t="str">
        <f>_xlfn.XLOOKUP(B6600,tblProducts[Column1],tblProducts[Description])</f>
        <v>EMULPON CO-36 BULK</v>
      </c>
      <c r="E6600" t="s">
        <v>9</v>
      </c>
      <c r="F6600" t="s">
        <v>12</v>
      </c>
      <c r="G6600" t="s">
        <v>7</v>
      </c>
      <c r="H6600" t="s">
        <v>8</v>
      </c>
      <c r="I6600">
        <f t="shared" si="103"/>
        <v>2</v>
      </c>
      <c r="L6600" t="str">
        <v>ETHYLAN TD-1407 BULK</v>
      </c>
      <c r="M6600" t="str">
        <v>EMULPON CO-36 BULK</v>
      </c>
      <c r="N6600">
        <v>2</v>
      </c>
    </row>
    <row r="6601" spans="1:14">
      <c r="A6601">
        <f>IF(MOD(ROW()-3,COUNTA(tblProducts[Description]))=0,A6600+1,A6600)</f>
        <v>58</v>
      </c>
      <c r="B6601">
        <f>MOD(ROW()-3,COUNTA(tblProducts[Description]))+1</f>
        <v>101</v>
      </c>
      <c r="C6601" t="str">
        <f>_xlfn.XLOOKUP(A6601,tblProducts[Column1],tblProducts[Description])</f>
        <v>ETHYLAN TD-1407 BULK</v>
      </c>
      <c r="D6601" t="str">
        <f>_xlfn.XLOOKUP(B6601,tblProducts[Column1],tblProducts[Description])</f>
        <v>REDICOTE E-4819 BULK</v>
      </c>
      <c r="E6601" t="s">
        <v>9</v>
      </c>
      <c r="F6601" t="s">
        <v>12</v>
      </c>
      <c r="G6601" t="s">
        <v>7</v>
      </c>
      <c r="H6601" t="s">
        <v>8</v>
      </c>
      <c r="I6601">
        <f t="shared" si="103"/>
        <v>2</v>
      </c>
      <c r="L6601" t="str">
        <v>ETHYLAN TD-1407 BULK</v>
      </c>
      <c r="M6601" t="str">
        <v>REDICOTE E-4819 BULK</v>
      </c>
      <c r="N6601">
        <v>2</v>
      </c>
    </row>
    <row r="6602" spans="1:14">
      <c r="A6602">
        <f>IF(MOD(ROW()-3,COUNTA(tblProducts[Description]))=0,A6601+1,A6601)</f>
        <v>58</v>
      </c>
      <c r="B6602">
        <f>MOD(ROW()-3,COUNTA(tblProducts[Description]))+1</f>
        <v>102</v>
      </c>
      <c r="C6602" t="str">
        <f>_xlfn.XLOOKUP(A6602,tblProducts[Column1],tblProducts[Description])</f>
        <v>ETHYLAN TD-1407 BULK</v>
      </c>
      <c r="D6602" t="str">
        <f>_xlfn.XLOOKUP(B6602,tblProducts[Column1],tblProducts[Description])</f>
        <v>ETHYLAN 1005 SA  BULK</v>
      </c>
      <c r="E6602" t="s">
        <v>9</v>
      </c>
      <c r="F6602" t="s">
        <v>12</v>
      </c>
      <c r="G6602" t="s">
        <v>7</v>
      </c>
      <c r="H6602" t="s">
        <v>8</v>
      </c>
      <c r="I6602">
        <f t="shared" si="103"/>
        <v>2</v>
      </c>
      <c r="L6602" t="str">
        <v>ETHYLAN TD-1407 BULK</v>
      </c>
      <c r="M6602" t="str">
        <v>ETHYLAN 1005 SA  BULK</v>
      </c>
      <c r="N6602">
        <v>2</v>
      </c>
    </row>
    <row r="6603" spans="1:14">
      <c r="A6603">
        <f>IF(MOD(ROW()-3,COUNTA(tblProducts[Description]))=0,A6602+1,A6602)</f>
        <v>58</v>
      </c>
      <c r="B6603">
        <f>MOD(ROW()-3,COUNTA(tblProducts[Description]))+1</f>
        <v>103</v>
      </c>
      <c r="C6603" t="str">
        <f>_xlfn.XLOOKUP(A6603,tblProducts[Column1],tblProducts[Description])</f>
        <v>ETHYLAN TD-1407 BULK</v>
      </c>
      <c r="D6603" t="str">
        <f>_xlfn.XLOOKUP(B6603,tblProducts[Column1],tblProducts[Description])</f>
        <v>ETHODUOMEEN T/15 BULK</v>
      </c>
      <c r="E6603" t="s">
        <v>9</v>
      </c>
      <c r="F6603" t="s">
        <v>12</v>
      </c>
      <c r="G6603" t="s">
        <v>7</v>
      </c>
      <c r="H6603" t="s">
        <v>8</v>
      </c>
      <c r="I6603">
        <f t="shared" si="103"/>
        <v>2</v>
      </c>
      <c r="L6603" t="str">
        <v>ETHYLAN TD-1407 BULK</v>
      </c>
      <c r="M6603" t="str">
        <v>ETHODUOMEEN T/15 BULK</v>
      </c>
      <c r="N6603">
        <v>2</v>
      </c>
    </row>
    <row r="6604" spans="1:14">
      <c r="A6604">
        <f>IF(MOD(ROW()-3,COUNTA(tblProducts[Description]))=0,A6603+1,A6603)</f>
        <v>58</v>
      </c>
      <c r="B6604">
        <f>MOD(ROW()-3,COUNTA(tblProducts[Description]))+1</f>
        <v>104</v>
      </c>
      <c r="C6604" t="str">
        <f>_xlfn.XLOOKUP(A6604,tblProducts[Column1],tblProducts[Description])</f>
        <v>ETHYLAN TD-1407 BULK</v>
      </c>
      <c r="D6604" t="str">
        <f>_xlfn.XLOOKUP(B6604,tblProducts[Column1],tblProducts[Description])</f>
        <v>C-6442 BULK</v>
      </c>
      <c r="E6604" t="s">
        <v>9</v>
      </c>
      <c r="F6604" t="s">
        <v>12</v>
      </c>
      <c r="G6604" t="s">
        <v>7</v>
      </c>
      <c r="H6604" t="s">
        <v>8</v>
      </c>
      <c r="I6604">
        <f t="shared" si="103"/>
        <v>2</v>
      </c>
      <c r="L6604" t="str">
        <v>ETHYLAN TD-1407 BULK</v>
      </c>
      <c r="M6604" t="str">
        <v>C-6442 BULK</v>
      </c>
      <c r="N6604">
        <v>2</v>
      </c>
    </row>
    <row r="6605" spans="1:14">
      <c r="A6605">
        <f>IF(MOD(ROW()-3,COUNTA(tblProducts[Description]))=0,A6604+1,A6604)</f>
        <v>58</v>
      </c>
      <c r="B6605">
        <f>MOD(ROW()-3,COUNTA(tblProducts[Description]))+1</f>
        <v>105</v>
      </c>
      <c r="C6605" t="str">
        <f>_xlfn.XLOOKUP(A6605,tblProducts[Column1],tblProducts[Description])</f>
        <v>ETHYLAN TD-1407 BULK</v>
      </c>
      <c r="D6605" t="str">
        <f>_xlfn.XLOOKUP(B6605,tblProducts[Column1],tblProducts[Description])</f>
        <v>ETHODUOMEEN T/25  BULK</v>
      </c>
      <c r="E6605" t="s">
        <v>9</v>
      </c>
      <c r="F6605" t="s">
        <v>10</v>
      </c>
      <c r="G6605" t="s">
        <v>7</v>
      </c>
      <c r="H6605" t="s">
        <v>8</v>
      </c>
      <c r="I6605">
        <f t="shared" si="103"/>
        <v>1.5</v>
      </c>
      <c r="L6605" t="str">
        <v>ETHYLAN TD-1407 BULK</v>
      </c>
      <c r="M6605" t="str">
        <v>ETHODUOMEEN T/25  BULK</v>
      </c>
      <c r="N6605">
        <v>1.5</v>
      </c>
    </row>
    <row r="6606" spans="1:14">
      <c r="A6606">
        <f>IF(MOD(ROW()-3,COUNTA(tblProducts[Description]))=0,A6605+1,A6605)</f>
        <v>58</v>
      </c>
      <c r="B6606">
        <f>MOD(ROW()-3,COUNTA(tblProducts[Description]))+1</f>
        <v>106</v>
      </c>
      <c r="C6606" t="str">
        <f>_xlfn.XLOOKUP(A6606,tblProducts[Column1],tblProducts[Description])</f>
        <v>ETHYLAN TD-1407 BULK</v>
      </c>
      <c r="D6606" t="str">
        <f>_xlfn.XLOOKUP(B6606,tblProducts[Column1],tblProducts[Description])</f>
        <v>WITCONOL PD-2000 BULK</v>
      </c>
      <c r="E6606" t="s">
        <v>9</v>
      </c>
      <c r="F6606" t="s">
        <v>12</v>
      </c>
      <c r="G6606" t="s">
        <v>7</v>
      </c>
      <c r="H6606" t="s">
        <v>8</v>
      </c>
      <c r="I6606">
        <f t="shared" si="103"/>
        <v>2</v>
      </c>
      <c r="L6606" t="str">
        <v>ETHYLAN TD-1407 BULK</v>
      </c>
      <c r="M6606" t="str">
        <v>WITCONOL PD-2000 BULK</v>
      </c>
      <c r="N6606">
        <v>2</v>
      </c>
    </row>
    <row r="6607" spans="1:14">
      <c r="A6607">
        <f>IF(MOD(ROW()-3,COUNTA(tblProducts[Description]))=0,A6606+1,A6606)</f>
        <v>58</v>
      </c>
      <c r="B6607">
        <f>MOD(ROW()-3,COUNTA(tblProducts[Description]))+1</f>
        <v>107</v>
      </c>
      <c r="C6607" t="str">
        <f>_xlfn.XLOOKUP(A6607,tblProducts[Column1],tblProducts[Description])</f>
        <v>ETHYLAN TD-1407 BULK</v>
      </c>
      <c r="D6607" t="str">
        <f>_xlfn.XLOOKUP(B6607,tblProducts[Column1],tblProducts[Description])</f>
        <v>BEROL 347 BULK</v>
      </c>
      <c r="E6607" t="s">
        <v>9</v>
      </c>
      <c r="F6607" t="s">
        <v>12</v>
      </c>
      <c r="G6607" t="s">
        <v>7</v>
      </c>
      <c r="H6607" t="s">
        <v>8</v>
      </c>
      <c r="I6607">
        <f t="shared" si="103"/>
        <v>2</v>
      </c>
      <c r="L6607" t="str">
        <v>ETHYLAN TD-1407 BULK</v>
      </c>
      <c r="M6607" t="str">
        <v>BEROL 347 BULK</v>
      </c>
      <c r="N6607">
        <v>2</v>
      </c>
    </row>
    <row r="6608" spans="1:14">
      <c r="A6608">
        <f>IF(MOD(ROW()-3,COUNTA(tblProducts[Description]))=0,A6607+1,A6607)</f>
        <v>58</v>
      </c>
      <c r="B6608">
        <f>MOD(ROW()-3,COUNTA(tblProducts[Description]))+1</f>
        <v>108</v>
      </c>
      <c r="C6608" t="str">
        <f>_xlfn.XLOOKUP(A6608,tblProducts[Column1],tblProducts[Description])</f>
        <v>ETHYLAN TD-1407 BULK</v>
      </c>
      <c r="D6608" t="str">
        <f>_xlfn.XLOOKUP(B6608,tblProducts[Column1],tblProducts[Description])</f>
        <v>ETHYLAN PT-3000 BULK</v>
      </c>
      <c r="E6608" t="s">
        <v>9</v>
      </c>
      <c r="F6608" t="s">
        <v>12</v>
      </c>
      <c r="G6608" t="s">
        <v>7</v>
      </c>
      <c r="H6608" t="s">
        <v>8</v>
      </c>
      <c r="I6608">
        <f t="shared" si="103"/>
        <v>2</v>
      </c>
      <c r="L6608" t="str">
        <v>ETHYLAN TD-1407 BULK</v>
      </c>
      <c r="M6608" t="str">
        <v>ETHYLAN PT-3000 BULK</v>
      </c>
      <c r="N6608">
        <v>2</v>
      </c>
    </row>
    <row r="6609" spans="1:14">
      <c r="A6609">
        <f>IF(MOD(ROW()-3,COUNTA(tblProducts[Description]))=0,A6608+1,A6608)</f>
        <v>58</v>
      </c>
      <c r="B6609">
        <f>MOD(ROW()-3,COUNTA(tblProducts[Description]))+1</f>
        <v>109</v>
      </c>
      <c r="C6609" t="str">
        <f>_xlfn.XLOOKUP(A6609,tblProducts[Column1],tblProducts[Description])</f>
        <v>ETHYLAN TD-1407 BULK</v>
      </c>
      <c r="D6609" t="str">
        <f>_xlfn.XLOOKUP(B6609,tblProducts[Column1],tblProducts[Description])</f>
        <v>ETHYLAN HB4/BULK</v>
      </c>
      <c r="E6609" t="s">
        <v>9</v>
      </c>
      <c r="F6609" t="s">
        <v>12</v>
      </c>
      <c r="G6609" t="s">
        <v>7</v>
      </c>
      <c r="H6609" t="s">
        <v>8</v>
      </c>
      <c r="I6609">
        <f t="shared" si="103"/>
        <v>2</v>
      </c>
      <c r="L6609" t="str">
        <v>ETHYLAN TD-1407 BULK</v>
      </c>
      <c r="M6609" t="str">
        <v>ETHYLAN HB4/BULK</v>
      </c>
      <c r="N6609">
        <v>2</v>
      </c>
    </row>
    <row r="6610" spans="1:14">
      <c r="A6610">
        <f>IF(MOD(ROW()-3,COUNTA(tblProducts[Description]))=0,A6609+1,A6609)</f>
        <v>58</v>
      </c>
      <c r="B6610">
        <f>MOD(ROW()-3,COUNTA(tblProducts[Description]))+1</f>
        <v>110</v>
      </c>
      <c r="C6610" t="str">
        <f>_xlfn.XLOOKUP(A6610,tblProducts[Column1],tblProducts[Description])</f>
        <v>ETHYLAN TD-1407 BULK</v>
      </c>
      <c r="D6610" t="str">
        <f>_xlfn.XLOOKUP(B6610,tblProducts[Column1],tblProducts[Description])</f>
        <v>ADSEE AB 600 BULK</v>
      </c>
      <c r="E6610" t="s">
        <v>9</v>
      </c>
      <c r="F6610" t="s">
        <v>12</v>
      </c>
      <c r="G6610" t="s">
        <v>7</v>
      </c>
      <c r="H6610" t="s">
        <v>8</v>
      </c>
      <c r="I6610">
        <f t="shared" si="103"/>
        <v>2</v>
      </c>
      <c r="L6610" t="str">
        <v>ETHYLAN TD-1407 BULK</v>
      </c>
      <c r="M6610" t="str">
        <v>ADSEE AB 600 BULK</v>
      </c>
      <c r="N6610">
        <v>2</v>
      </c>
    </row>
    <row r="6611" spans="1:14">
      <c r="A6611">
        <f>IF(MOD(ROW()-3,COUNTA(tblProducts[Description]))=0,A6610+1,A6610)</f>
        <v>58</v>
      </c>
      <c r="B6611">
        <f>MOD(ROW()-3,COUNTA(tblProducts[Description]))+1</f>
        <v>111</v>
      </c>
      <c r="C6611" t="str">
        <f>_xlfn.XLOOKUP(A6611,tblProducts[Column1],tblProducts[Description])</f>
        <v>ETHYLAN TD-1407 BULK</v>
      </c>
      <c r="D6611" t="str">
        <f>_xlfn.XLOOKUP(B6611,tblProducts[Column1],tblProducts[Description])</f>
        <v>WITCONOL PT-320  BULK</v>
      </c>
      <c r="E6611" t="s">
        <v>9</v>
      </c>
      <c r="F6611" t="s">
        <v>12</v>
      </c>
      <c r="G6611" t="s">
        <v>7</v>
      </c>
      <c r="H6611" t="s">
        <v>8</v>
      </c>
      <c r="I6611">
        <f t="shared" si="103"/>
        <v>2</v>
      </c>
      <c r="L6611" t="str">
        <v>ETHYLAN TD-1407 BULK</v>
      </c>
      <c r="M6611" t="str">
        <v>WITCONOL PT-320  BULK</v>
      </c>
      <c r="N6611">
        <v>2</v>
      </c>
    </row>
    <row r="6612" spans="1:14">
      <c r="A6612">
        <f>IF(MOD(ROW()-3,COUNTA(tblProducts[Description]))=0,A6611+1,A6611)</f>
        <v>58</v>
      </c>
      <c r="B6612">
        <f>MOD(ROW()-3,COUNTA(tblProducts[Description]))+1</f>
        <v>112</v>
      </c>
      <c r="C6612" t="str">
        <f>_xlfn.XLOOKUP(A6612,tblProducts[Column1],tblProducts[Description])</f>
        <v>ETHYLAN TD-1407 BULK</v>
      </c>
      <c r="D6612" t="str">
        <f>_xlfn.XLOOKUP(B6612,tblProducts[Column1],tblProducts[Description])</f>
        <v>ETHYLAN DA-3 BULK</v>
      </c>
      <c r="E6612" t="s">
        <v>9</v>
      </c>
      <c r="F6612" t="s">
        <v>12</v>
      </c>
      <c r="G6612" t="s">
        <v>7</v>
      </c>
      <c r="H6612" t="s">
        <v>8</v>
      </c>
      <c r="I6612">
        <f t="shared" si="103"/>
        <v>2</v>
      </c>
      <c r="L6612" t="str">
        <v>ETHYLAN TD-1407 BULK</v>
      </c>
      <c r="M6612" t="str">
        <v>ETHYLAN DA-3 BULK</v>
      </c>
      <c r="N6612">
        <v>2</v>
      </c>
    </row>
    <row r="6613" spans="1:14">
      <c r="A6613">
        <f>IF(MOD(ROW()-3,COUNTA(tblProducts[Description]))=0,A6612+1,A6612)</f>
        <v>58</v>
      </c>
      <c r="B6613">
        <f>MOD(ROW()-3,COUNTA(tblProducts[Description]))+1</f>
        <v>113</v>
      </c>
      <c r="C6613" t="str">
        <f>_xlfn.XLOOKUP(A6613,tblProducts[Column1],tblProducts[Description])</f>
        <v>ETHYLAN TD-1407 BULK</v>
      </c>
      <c r="D6613" t="str">
        <f>_xlfn.XLOOKUP(B6613,tblProducts[Column1],tblProducts[Description])</f>
        <v>ETHOMEEN O/12 BULK</v>
      </c>
      <c r="E6613" t="s">
        <v>9</v>
      </c>
      <c r="F6613" t="s">
        <v>12</v>
      </c>
      <c r="G6613" t="s">
        <v>7</v>
      </c>
      <c r="H6613" t="s">
        <v>8</v>
      </c>
      <c r="I6613">
        <f t="shared" si="103"/>
        <v>2</v>
      </c>
      <c r="L6613" t="str">
        <v>ETHYLAN TD-1407 BULK</v>
      </c>
      <c r="M6613" t="str">
        <v>ETHOMEEN O/12 BULK</v>
      </c>
      <c r="N6613">
        <v>2</v>
      </c>
    </row>
    <row r="6614" spans="1:14">
      <c r="A6614">
        <f>IF(MOD(ROW()-3,COUNTA(tblProducts[Description]))=0,A6613+1,A6613)</f>
        <v>58</v>
      </c>
      <c r="B6614">
        <f>MOD(ROW()-3,COUNTA(tblProducts[Description]))+1</f>
        <v>114</v>
      </c>
      <c r="C6614" t="str">
        <f>_xlfn.XLOOKUP(A6614,tblProducts[Column1],tblProducts[Description])</f>
        <v>ETHYLAN TD-1407 BULK</v>
      </c>
      <c r="D6614" t="str">
        <f>_xlfn.XLOOKUP(B6614,tblProducts[Column1],tblProducts[Description])</f>
        <v>WITCONOL PT-1000 BULK</v>
      </c>
      <c r="E6614" t="s">
        <v>9</v>
      </c>
      <c r="F6614" t="s">
        <v>12</v>
      </c>
      <c r="G6614" t="s">
        <v>7</v>
      </c>
      <c r="H6614" t="s">
        <v>8</v>
      </c>
      <c r="I6614">
        <f t="shared" si="103"/>
        <v>2</v>
      </c>
      <c r="L6614" t="str">
        <v>ETHYLAN TD-1407 BULK</v>
      </c>
      <c r="M6614" t="str">
        <v>WITCONOL PT-1000 BULK</v>
      </c>
      <c r="N6614">
        <v>2</v>
      </c>
    </row>
    <row r="6615" spans="1:14">
      <c r="A6615">
        <f>IF(MOD(ROW()-3,COUNTA(tblProducts[Description]))=0,A6614+1,A6614)</f>
        <v>59</v>
      </c>
      <c r="B6615">
        <f>MOD(ROW()-3,COUNTA(tblProducts[Description]))+1</f>
        <v>1</v>
      </c>
      <c r="C6615" t="str">
        <f>_xlfn.XLOOKUP(A6615,tblProducts[Column1],tblProducts[Description])</f>
        <v>ETHYLAN TD-40 BULK</v>
      </c>
      <c r="D6615" t="str">
        <f>_xlfn.XLOOKUP(B6615,tblProducts[Column1],tblProducts[Description])</f>
        <v>ADSEE 4130 BULK</v>
      </c>
      <c r="E6615" t="s">
        <v>9</v>
      </c>
      <c r="F6615" t="s">
        <v>12</v>
      </c>
      <c r="G6615" t="s">
        <v>7</v>
      </c>
      <c r="H6615" t="s">
        <v>8</v>
      </c>
      <c r="I6615">
        <f t="shared" si="103"/>
        <v>2</v>
      </c>
      <c r="L6615" t="str">
        <v>ETHYLAN TD-40 BULK</v>
      </c>
      <c r="M6615" t="str">
        <v>ADSEE 4130 BULK</v>
      </c>
      <c r="N6615">
        <v>2</v>
      </c>
    </row>
    <row r="6616" spans="1:14">
      <c r="A6616">
        <f>IF(MOD(ROW()-3,COUNTA(tblProducts[Description]))=0,A6615+1,A6615)</f>
        <v>59</v>
      </c>
      <c r="B6616">
        <f>MOD(ROW()-3,COUNTA(tblProducts[Description]))+1</f>
        <v>2</v>
      </c>
      <c r="C6616" t="str">
        <f>_xlfn.XLOOKUP(A6616,tblProducts[Column1],tblProducts[Description])</f>
        <v>ETHYLAN TD-40 BULK</v>
      </c>
      <c r="D6616" t="str">
        <f>_xlfn.XLOOKUP(B6616,tblProducts[Column1],tblProducts[Description])</f>
        <v>ARMOSTAT 300 BULK</v>
      </c>
      <c r="E6616" t="s">
        <v>9</v>
      </c>
      <c r="F6616" t="s">
        <v>12</v>
      </c>
      <c r="G6616" t="s">
        <v>7</v>
      </c>
      <c r="H6616" t="s">
        <v>8</v>
      </c>
      <c r="I6616">
        <f t="shared" si="103"/>
        <v>2</v>
      </c>
      <c r="L6616" t="str">
        <v>ETHYLAN TD-40 BULK</v>
      </c>
      <c r="M6616" t="str">
        <v>ARMOSTAT 300 BULK</v>
      </c>
      <c r="N6616">
        <v>2</v>
      </c>
    </row>
    <row r="6617" spans="1:14">
      <c r="A6617">
        <f>IF(MOD(ROW()-3,COUNTA(tblProducts[Description]))=0,A6616+1,A6616)</f>
        <v>59</v>
      </c>
      <c r="B6617">
        <f>MOD(ROW()-3,COUNTA(tblProducts[Description]))+1</f>
        <v>3</v>
      </c>
      <c r="C6617" t="str">
        <f>_xlfn.XLOOKUP(A6617,tblProducts[Column1],tblProducts[Description])</f>
        <v>ETHYLAN TD-40 BULK</v>
      </c>
      <c r="D6617" t="str">
        <f>_xlfn.XLOOKUP(B6617,tblProducts[Column1],tblProducts[Description])</f>
        <v>ARMOSTAT 400 BULK</v>
      </c>
      <c r="E6617" t="s">
        <v>9</v>
      </c>
      <c r="F6617" t="s">
        <v>12</v>
      </c>
      <c r="G6617" t="s">
        <v>7</v>
      </c>
      <c r="H6617" t="s">
        <v>8</v>
      </c>
      <c r="I6617">
        <f t="shared" si="103"/>
        <v>2</v>
      </c>
      <c r="L6617" t="str">
        <v>ETHYLAN TD-40 BULK</v>
      </c>
      <c r="M6617" t="str">
        <v>ARMOSTAT 400 BULK</v>
      </c>
      <c r="N6617">
        <v>2</v>
      </c>
    </row>
    <row r="6618" spans="1:14">
      <c r="A6618">
        <f>IF(MOD(ROW()-3,COUNTA(tblProducts[Description]))=0,A6617+1,A6617)</f>
        <v>59</v>
      </c>
      <c r="B6618">
        <f>MOD(ROW()-3,COUNTA(tblProducts[Description]))+1</f>
        <v>4</v>
      </c>
      <c r="C6618" t="str">
        <f>_xlfn.XLOOKUP(A6618,tblProducts[Column1],tblProducts[Description])</f>
        <v>ETHYLAN TD-40 BULK</v>
      </c>
      <c r="D6618" t="str">
        <f>_xlfn.XLOOKUP(B6618,tblProducts[Column1],tblProducts[Description])</f>
        <v>ARMOSTAT 410 LM BULK</v>
      </c>
      <c r="E6618" t="s">
        <v>9</v>
      </c>
      <c r="F6618" t="s">
        <v>12</v>
      </c>
      <c r="G6618" t="s">
        <v>7</v>
      </c>
      <c r="H6618" t="s">
        <v>8</v>
      </c>
      <c r="I6618">
        <f t="shared" si="103"/>
        <v>2</v>
      </c>
      <c r="L6618" t="str">
        <v>ETHYLAN TD-40 BULK</v>
      </c>
      <c r="M6618" t="str">
        <v>ARMOSTAT 410 LM BULK</v>
      </c>
      <c r="N6618">
        <v>2</v>
      </c>
    </row>
    <row r="6619" spans="1:14">
      <c r="A6619">
        <f>IF(MOD(ROW()-3,COUNTA(tblProducts[Description]))=0,A6618+1,A6618)</f>
        <v>59</v>
      </c>
      <c r="B6619">
        <f>MOD(ROW()-3,COUNTA(tblProducts[Description]))+1</f>
        <v>5</v>
      </c>
      <c r="C6619" t="str">
        <f>_xlfn.XLOOKUP(A6619,tblProducts[Column1],tblProducts[Description])</f>
        <v>ETHYLAN TD-40 BULK</v>
      </c>
      <c r="D6619" t="str">
        <f>_xlfn.XLOOKUP(B6619,tblProducts[Column1],tblProducts[Description])</f>
        <v>ARMUL HE 5070 BULK</v>
      </c>
      <c r="E6619" t="s">
        <v>9</v>
      </c>
      <c r="F6619" t="s">
        <v>12</v>
      </c>
      <c r="G6619" t="s">
        <v>7</v>
      </c>
      <c r="H6619" t="s">
        <v>8</v>
      </c>
      <c r="I6619">
        <f t="shared" si="103"/>
        <v>2</v>
      </c>
      <c r="L6619" t="str">
        <v>ETHYLAN TD-40 BULK</v>
      </c>
      <c r="M6619" t="str">
        <v>ARMUL HE 5070 BULK</v>
      </c>
      <c r="N6619">
        <v>2</v>
      </c>
    </row>
    <row r="6620" spans="1:14">
      <c r="A6620">
        <f>IF(MOD(ROW()-3,COUNTA(tblProducts[Description]))=0,A6619+1,A6619)</f>
        <v>59</v>
      </c>
      <c r="B6620">
        <f>MOD(ROW()-3,COUNTA(tblProducts[Description]))+1</f>
        <v>6</v>
      </c>
      <c r="C6620" t="str">
        <f>_xlfn.XLOOKUP(A6620,tblProducts[Column1],tblProducts[Description])</f>
        <v>ETHYLAN TD-40 BULK</v>
      </c>
      <c r="D6620" t="str">
        <f>_xlfn.XLOOKUP(B6620,tblProducts[Column1],tblProducts[Description])</f>
        <v>BEROL 260 BULK</v>
      </c>
      <c r="E6620" t="s">
        <v>9</v>
      </c>
      <c r="F6620" t="s">
        <v>12</v>
      </c>
      <c r="G6620" t="s">
        <v>7</v>
      </c>
      <c r="H6620" t="s">
        <v>8</v>
      </c>
      <c r="I6620">
        <f t="shared" si="103"/>
        <v>2</v>
      </c>
      <c r="L6620" t="str">
        <v>ETHYLAN TD-40 BULK</v>
      </c>
      <c r="M6620" t="str">
        <v>BEROL 260 BULK</v>
      </c>
      <c r="N6620">
        <v>2</v>
      </c>
    </row>
    <row r="6621" spans="1:14">
      <c r="A6621">
        <f>IF(MOD(ROW()-3,COUNTA(tblProducts[Description]))=0,A6620+1,A6620)</f>
        <v>59</v>
      </c>
      <c r="B6621">
        <f>MOD(ROW()-3,COUNTA(tblProducts[Description]))+1</f>
        <v>7</v>
      </c>
      <c r="C6621" t="str">
        <f>_xlfn.XLOOKUP(A6621,tblProducts[Column1],tblProducts[Description])</f>
        <v>ETHYLAN TD-40 BULK</v>
      </c>
      <c r="D6621" t="str">
        <f>_xlfn.XLOOKUP(B6621,tblProducts[Column1],tblProducts[Description])</f>
        <v>BEROL 266 BULK</v>
      </c>
      <c r="E6621" t="s">
        <v>9</v>
      </c>
      <c r="F6621" t="s">
        <v>12</v>
      </c>
      <c r="G6621" t="s">
        <v>7</v>
      </c>
      <c r="H6621" t="s">
        <v>8</v>
      </c>
      <c r="I6621">
        <f t="shared" si="103"/>
        <v>2</v>
      </c>
      <c r="L6621" t="str">
        <v>ETHYLAN TD-40 BULK</v>
      </c>
      <c r="M6621" t="str">
        <v>BEROL 266 BULK</v>
      </c>
      <c r="N6621">
        <v>2</v>
      </c>
    </row>
    <row r="6622" spans="1:14">
      <c r="A6622">
        <f>IF(MOD(ROW()-3,COUNTA(tblProducts[Description]))=0,A6621+1,A6621)</f>
        <v>59</v>
      </c>
      <c r="B6622">
        <f>MOD(ROW()-3,COUNTA(tblProducts[Description]))+1</f>
        <v>8</v>
      </c>
      <c r="C6622" t="str">
        <f>_xlfn.XLOOKUP(A6622,tblProducts[Column1],tblProducts[Description])</f>
        <v>ETHYLAN TD-40 BULK</v>
      </c>
      <c r="D6622" t="str">
        <f>_xlfn.XLOOKUP(B6622,tblProducts[Column1],tblProducts[Description])</f>
        <v>BEROL 266V BULK</v>
      </c>
      <c r="E6622" t="s">
        <v>9</v>
      </c>
      <c r="F6622" t="s">
        <v>12</v>
      </c>
      <c r="G6622" t="s">
        <v>7</v>
      </c>
      <c r="H6622" t="s">
        <v>8</v>
      </c>
      <c r="I6622">
        <f t="shared" si="103"/>
        <v>2</v>
      </c>
      <c r="L6622" t="str">
        <v>ETHYLAN TD-40 BULK</v>
      </c>
      <c r="M6622" t="str">
        <v>BEROL 266V BULK</v>
      </c>
      <c r="N6622">
        <v>2</v>
      </c>
    </row>
    <row r="6623" spans="1:14">
      <c r="A6623">
        <f>IF(MOD(ROW()-3,COUNTA(tblProducts[Description]))=0,A6622+1,A6622)</f>
        <v>59</v>
      </c>
      <c r="B6623">
        <f>MOD(ROW()-3,COUNTA(tblProducts[Description]))+1</f>
        <v>9</v>
      </c>
      <c r="C6623" t="str">
        <f>_xlfn.XLOOKUP(A6623,tblProducts[Column1],tblProducts[Description])</f>
        <v>ETHYLAN TD-40 BULK</v>
      </c>
      <c r="D6623" t="str">
        <f>_xlfn.XLOOKUP(B6623,tblProducts[Column1],tblProducts[Description])</f>
        <v>BEROL 467 BULK</v>
      </c>
      <c r="E6623" t="s">
        <v>9</v>
      </c>
      <c r="F6623" t="s">
        <v>12</v>
      </c>
      <c r="G6623" t="s">
        <v>7</v>
      </c>
      <c r="H6623" t="s">
        <v>8</v>
      </c>
      <c r="I6623">
        <f t="shared" si="103"/>
        <v>2</v>
      </c>
      <c r="L6623" t="str">
        <v>ETHYLAN TD-40 BULK</v>
      </c>
      <c r="M6623" t="str">
        <v>BEROL 467 BULK</v>
      </c>
      <c r="N6623">
        <v>2</v>
      </c>
    </row>
    <row r="6624" spans="1:14">
      <c r="A6624">
        <f>IF(MOD(ROW()-3,COUNTA(tblProducts[Description]))=0,A6623+1,A6623)</f>
        <v>59</v>
      </c>
      <c r="B6624">
        <f>MOD(ROW()-3,COUNTA(tblProducts[Description]))+1</f>
        <v>10</v>
      </c>
      <c r="C6624" t="str">
        <f>_xlfn.XLOOKUP(A6624,tblProducts[Column1],tblProducts[Description])</f>
        <v>ETHYLAN TD-40 BULK</v>
      </c>
      <c r="D6624" t="str">
        <f>_xlfn.XLOOKUP(B6624,tblProducts[Column1],tblProducts[Description])</f>
        <v>BEROL OX 91-6 BULK</v>
      </c>
      <c r="E6624" t="s">
        <v>9</v>
      </c>
      <c r="F6624" t="s">
        <v>12</v>
      </c>
      <c r="G6624" t="s">
        <v>7</v>
      </c>
      <c r="H6624" t="s">
        <v>8</v>
      </c>
      <c r="I6624">
        <f t="shared" si="103"/>
        <v>2</v>
      </c>
      <c r="L6624" t="str">
        <v>ETHYLAN TD-40 BULK</v>
      </c>
      <c r="M6624" t="str">
        <v>BEROL OX 91-6 BULK</v>
      </c>
      <c r="N6624">
        <v>2</v>
      </c>
    </row>
    <row r="6625" spans="1:14">
      <c r="A6625">
        <f>IF(MOD(ROW()-3,COUNTA(tblProducts[Description]))=0,A6624+1,A6624)</f>
        <v>59</v>
      </c>
      <c r="B6625">
        <f>MOD(ROW()-3,COUNTA(tblProducts[Description]))+1</f>
        <v>11</v>
      </c>
      <c r="C6625" t="str">
        <f>_xlfn.XLOOKUP(A6625,tblProducts[Column1],tblProducts[Description])</f>
        <v>ETHYLAN TD-40 BULK</v>
      </c>
      <c r="D6625" t="str">
        <f>_xlfn.XLOOKUP(B6625,tblProducts[Column1],tblProducts[Description])</f>
        <v>C-5635 BULK</v>
      </c>
      <c r="E6625" t="s">
        <v>9</v>
      </c>
      <c r="F6625" t="s">
        <v>12</v>
      </c>
      <c r="G6625" t="s">
        <v>7</v>
      </c>
      <c r="H6625" t="s">
        <v>8</v>
      </c>
      <c r="I6625">
        <f t="shared" si="103"/>
        <v>2</v>
      </c>
      <c r="L6625" t="str">
        <v>ETHYLAN TD-40 BULK</v>
      </c>
      <c r="M6625" t="str">
        <v>C-5635 BULK</v>
      </c>
      <c r="N6625">
        <v>2</v>
      </c>
    </row>
    <row r="6626" spans="1:14">
      <c r="A6626">
        <f>IF(MOD(ROW()-3,COUNTA(tblProducts[Description]))=0,A6625+1,A6625)</f>
        <v>59</v>
      </c>
      <c r="B6626">
        <f>MOD(ROW()-3,COUNTA(tblProducts[Description]))+1</f>
        <v>12</v>
      </c>
      <c r="C6626" t="str">
        <f>_xlfn.XLOOKUP(A6626,tblProducts[Column1],tblProducts[Description])</f>
        <v>ETHYLAN TD-40 BULK</v>
      </c>
      <c r="D6626" t="str">
        <f>_xlfn.XLOOKUP(B6626,tblProducts[Column1],tblProducts[Description])</f>
        <v>C-6290 BULK</v>
      </c>
      <c r="E6626" t="s">
        <v>9</v>
      </c>
      <c r="F6626" t="s">
        <v>12</v>
      </c>
      <c r="G6626" t="s">
        <v>7</v>
      </c>
      <c r="H6626" t="s">
        <v>8</v>
      </c>
      <c r="I6626">
        <f t="shared" si="103"/>
        <v>2</v>
      </c>
      <c r="L6626" t="str">
        <v>ETHYLAN TD-40 BULK</v>
      </c>
      <c r="M6626" t="str">
        <v>C-6290 BULK</v>
      </c>
      <c r="N6626">
        <v>2</v>
      </c>
    </row>
    <row r="6627" spans="1:14">
      <c r="A6627">
        <f>IF(MOD(ROW()-3,COUNTA(tblProducts[Description]))=0,A6626+1,A6626)</f>
        <v>59</v>
      </c>
      <c r="B6627">
        <f>MOD(ROW()-3,COUNTA(tblProducts[Description]))+1</f>
        <v>13</v>
      </c>
      <c r="C6627" t="str">
        <f>_xlfn.XLOOKUP(A6627,tblProducts[Column1],tblProducts[Description])</f>
        <v>ETHYLAN TD-40 BULK</v>
      </c>
      <c r="D6627" t="str">
        <f>_xlfn.XLOOKUP(B6627,tblProducts[Column1],tblProducts[Description])</f>
        <v>C-6385 BULK</v>
      </c>
      <c r="E6627" t="s">
        <v>9</v>
      </c>
      <c r="F6627" t="s">
        <v>12</v>
      </c>
      <c r="G6627" t="s">
        <v>7</v>
      </c>
      <c r="H6627" t="s">
        <v>8</v>
      </c>
      <c r="I6627">
        <f t="shared" si="103"/>
        <v>2</v>
      </c>
      <c r="L6627" t="str">
        <v>ETHYLAN TD-40 BULK</v>
      </c>
      <c r="M6627" t="str">
        <v>C-6385 BULK</v>
      </c>
      <c r="N6627">
        <v>2</v>
      </c>
    </row>
    <row r="6628" spans="1:14">
      <c r="A6628">
        <f>IF(MOD(ROW()-3,COUNTA(tblProducts[Description]))=0,A6627+1,A6627)</f>
        <v>59</v>
      </c>
      <c r="B6628">
        <f>MOD(ROW()-3,COUNTA(tblProducts[Description]))+1</f>
        <v>14</v>
      </c>
      <c r="C6628" t="str">
        <f>_xlfn.XLOOKUP(A6628,tblProducts[Column1],tblProducts[Description])</f>
        <v>ETHYLAN TD-40 BULK</v>
      </c>
      <c r="D6628" t="str">
        <f>_xlfn.XLOOKUP(B6628,tblProducts[Column1],tblProducts[Description])</f>
        <v>C-6427 BULK</v>
      </c>
      <c r="E6628" t="s">
        <v>9</v>
      </c>
      <c r="F6628" t="s">
        <v>12</v>
      </c>
      <c r="G6628" t="s">
        <v>9</v>
      </c>
      <c r="H6628" t="s">
        <v>11</v>
      </c>
      <c r="I6628">
        <f t="shared" si="103"/>
        <v>4</v>
      </c>
      <c r="L6628" t="str">
        <v>ETHYLAN TD-40 BULK</v>
      </c>
      <c r="M6628" t="str">
        <v>C-6427 BULK</v>
      </c>
      <c r="N6628">
        <v>4</v>
      </c>
    </row>
    <row r="6629" spans="1:14">
      <c r="A6629">
        <f>IF(MOD(ROW()-3,COUNTA(tblProducts[Description]))=0,A6628+1,A6628)</f>
        <v>59</v>
      </c>
      <c r="B6629">
        <f>MOD(ROW()-3,COUNTA(tblProducts[Description]))+1</f>
        <v>15</v>
      </c>
      <c r="C6629" t="str">
        <f>_xlfn.XLOOKUP(A6629,tblProducts[Column1],tblProducts[Description])</f>
        <v>ETHYLAN TD-40 BULK</v>
      </c>
      <c r="D6629" t="str">
        <f>_xlfn.XLOOKUP(B6629,tblProducts[Column1],tblProducts[Description])</f>
        <v>EMULPON CO-200 BULK</v>
      </c>
      <c r="E6629" t="s">
        <v>9</v>
      </c>
      <c r="F6629" t="s">
        <v>12</v>
      </c>
      <c r="G6629" t="s">
        <v>9</v>
      </c>
      <c r="H6629" t="s">
        <v>11</v>
      </c>
      <c r="I6629">
        <f t="shared" si="103"/>
        <v>4</v>
      </c>
      <c r="L6629" t="str">
        <v>ETHYLAN TD-40 BULK</v>
      </c>
      <c r="M6629" t="str">
        <v>EMULPON CO-200 BULK</v>
      </c>
      <c r="N6629">
        <v>4</v>
      </c>
    </row>
    <row r="6630" spans="1:14">
      <c r="A6630">
        <f>IF(MOD(ROW()-3,COUNTA(tblProducts[Description]))=0,A6629+1,A6629)</f>
        <v>59</v>
      </c>
      <c r="B6630">
        <f>MOD(ROW()-3,COUNTA(tblProducts[Description]))+1</f>
        <v>16</v>
      </c>
      <c r="C6630" t="str">
        <f>_xlfn.XLOOKUP(A6630,tblProducts[Column1],tblProducts[Description])</f>
        <v>ETHYLAN TD-40 BULK</v>
      </c>
      <c r="D6630" t="str">
        <f>_xlfn.XLOOKUP(B6630,tblProducts[Column1],tblProducts[Description])</f>
        <v>EMULPON CO-360 BULK</v>
      </c>
      <c r="E6630" t="s">
        <v>9</v>
      </c>
      <c r="F6630" t="s">
        <v>12</v>
      </c>
      <c r="G6630" t="s">
        <v>9</v>
      </c>
      <c r="H6630" t="s">
        <v>11</v>
      </c>
      <c r="I6630">
        <f t="shared" si="103"/>
        <v>4</v>
      </c>
      <c r="L6630" t="str">
        <v>ETHYLAN TD-40 BULK</v>
      </c>
      <c r="M6630" t="str">
        <v>EMULPON CO-360 BULK</v>
      </c>
      <c r="N6630">
        <v>4</v>
      </c>
    </row>
    <row r="6631" spans="1:14">
      <c r="A6631">
        <f>IF(MOD(ROW()-3,COUNTA(tblProducts[Description]))=0,A6630+1,A6630)</f>
        <v>59</v>
      </c>
      <c r="B6631">
        <f>MOD(ROW()-3,COUNTA(tblProducts[Description]))+1</f>
        <v>17</v>
      </c>
      <c r="C6631" t="str">
        <f>_xlfn.XLOOKUP(A6631,tblProducts[Column1],tblProducts[Description])</f>
        <v>ETHYLAN TD-40 BULK</v>
      </c>
      <c r="D6631" t="str">
        <f>_xlfn.XLOOKUP(B6631,tblProducts[Column1],tblProducts[Description])</f>
        <v>EMULPON CO-550 BULK</v>
      </c>
      <c r="E6631" t="s">
        <v>9</v>
      </c>
      <c r="F6631" t="s">
        <v>12</v>
      </c>
      <c r="G6631" t="s">
        <v>7</v>
      </c>
      <c r="H6631" t="s">
        <v>8</v>
      </c>
      <c r="I6631">
        <f t="shared" si="103"/>
        <v>2</v>
      </c>
      <c r="L6631" t="str">
        <v>ETHYLAN TD-40 BULK</v>
      </c>
      <c r="M6631" t="str">
        <v>EMULPON CO-550 BULK</v>
      </c>
      <c r="N6631">
        <v>2</v>
      </c>
    </row>
    <row r="6632" spans="1:14">
      <c r="A6632">
        <f>IF(MOD(ROW()-3,COUNTA(tblProducts[Description]))=0,A6631+1,A6631)</f>
        <v>59</v>
      </c>
      <c r="B6632">
        <f>MOD(ROW()-3,COUNTA(tblProducts[Description]))+1</f>
        <v>18</v>
      </c>
      <c r="C6632" t="str">
        <f>_xlfn.XLOOKUP(A6632,tblProducts[Column1],tblProducts[Description])</f>
        <v>ETHYLAN TD-40 BULK</v>
      </c>
      <c r="D6632" t="str">
        <f>_xlfn.XLOOKUP(B6632,tblProducts[Column1],tblProducts[Description])</f>
        <v>ETHODUOMEEN HT/13 BULK</v>
      </c>
      <c r="E6632" t="s">
        <v>9</v>
      </c>
      <c r="F6632" t="s">
        <v>12</v>
      </c>
      <c r="G6632" t="s">
        <v>7</v>
      </c>
      <c r="H6632" t="s">
        <v>13</v>
      </c>
      <c r="I6632">
        <f t="shared" si="103"/>
        <v>2</v>
      </c>
      <c r="L6632" t="str">
        <v>ETHYLAN TD-40 BULK</v>
      </c>
      <c r="M6632" t="str">
        <v>ETHODUOMEEN HT/13 BULK</v>
      </c>
      <c r="N6632">
        <v>2</v>
      </c>
    </row>
    <row r="6633" spans="1:14">
      <c r="A6633">
        <f>IF(MOD(ROW()-3,COUNTA(tblProducts[Description]))=0,A6632+1,A6632)</f>
        <v>59</v>
      </c>
      <c r="B6633">
        <f>MOD(ROW()-3,COUNTA(tblProducts[Description]))+1</f>
        <v>19</v>
      </c>
      <c r="C6633" t="str">
        <f>_xlfn.XLOOKUP(A6633,tblProducts[Column1],tblProducts[Description])</f>
        <v>ETHYLAN TD-40 BULK</v>
      </c>
      <c r="D6633" t="str">
        <f>_xlfn.XLOOKUP(B6633,tblProducts[Column1],tblProducts[Description])</f>
        <v>ETHODUOMEEN T/13 BULK</v>
      </c>
      <c r="E6633" t="s">
        <v>9</v>
      </c>
      <c r="F6633" t="s">
        <v>12</v>
      </c>
      <c r="G6633" t="s">
        <v>7</v>
      </c>
      <c r="H6633" t="s">
        <v>13</v>
      </c>
      <c r="I6633">
        <f t="shared" si="103"/>
        <v>2</v>
      </c>
      <c r="L6633" t="str">
        <v>ETHYLAN TD-40 BULK</v>
      </c>
      <c r="M6633" t="str">
        <v>ETHODUOMEEN T/13 BULK</v>
      </c>
      <c r="N6633">
        <v>2</v>
      </c>
    </row>
    <row r="6634" spans="1:14">
      <c r="A6634">
        <f>IF(MOD(ROW()-3,COUNTA(tblProducts[Description]))=0,A6633+1,A6633)</f>
        <v>59</v>
      </c>
      <c r="B6634">
        <f>MOD(ROW()-3,COUNTA(tblProducts[Description]))+1</f>
        <v>20</v>
      </c>
      <c r="C6634" t="str">
        <f>_xlfn.XLOOKUP(A6634,tblProducts[Column1],tblProducts[Description])</f>
        <v>ETHYLAN TD-40 BULK</v>
      </c>
      <c r="D6634" t="str">
        <f>_xlfn.XLOOKUP(B6634,tblProducts[Column1],tblProducts[Description])</f>
        <v>ETHODUOMEEN T/13N BULK</v>
      </c>
      <c r="E6634" t="s">
        <v>9</v>
      </c>
      <c r="F6634" t="s">
        <v>12</v>
      </c>
      <c r="G6634" t="s">
        <v>7</v>
      </c>
      <c r="H6634" t="s">
        <v>13</v>
      </c>
      <c r="I6634">
        <f t="shared" si="103"/>
        <v>2</v>
      </c>
      <c r="L6634" t="str">
        <v>ETHYLAN TD-40 BULK</v>
      </c>
      <c r="M6634" t="str">
        <v>ETHODUOMEEN T/13N BULK</v>
      </c>
      <c r="N6634">
        <v>2</v>
      </c>
    </row>
    <row r="6635" spans="1:14">
      <c r="A6635">
        <f>IF(MOD(ROW()-3,COUNTA(tblProducts[Description]))=0,A6634+1,A6634)</f>
        <v>59</v>
      </c>
      <c r="B6635">
        <f>MOD(ROW()-3,COUNTA(tblProducts[Description]))+1</f>
        <v>21</v>
      </c>
      <c r="C6635" t="str">
        <f>_xlfn.XLOOKUP(A6635,tblProducts[Column1],tblProducts[Description])</f>
        <v>ETHYLAN TD-40 BULK</v>
      </c>
      <c r="D6635" t="str">
        <f>_xlfn.XLOOKUP(B6635,tblProducts[Column1],tblProducts[Description])</f>
        <v>ETHODUOMEEN T/20 BULK</v>
      </c>
      <c r="E6635" t="s">
        <v>9</v>
      </c>
      <c r="F6635" t="s">
        <v>12</v>
      </c>
      <c r="G6635" t="s">
        <v>7</v>
      </c>
      <c r="H6635" t="s">
        <v>8</v>
      </c>
      <c r="I6635">
        <f t="shared" si="103"/>
        <v>2</v>
      </c>
      <c r="L6635" t="str">
        <v>ETHYLAN TD-40 BULK</v>
      </c>
      <c r="M6635" t="str">
        <v>ETHODUOMEEN T/20 BULK</v>
      </c>
      <c r="N6635">
        <v>2</v>
      </c>
    </row>
    <row r="6636" spans="1:14">
      <c r="A6636">
        <f>IF(MOD(ROW()-3,COUNTA(tblProducts[Description]))=0,A6635+1,A6635)</f>
        <v>59</v>
      </c>
      <c r="B6636">
        <f>MOD(ROW()-3,COUNTA(tblProducts[Description]))+1</f>
        <v>22</v>
      </c>
      <c r="C6636" t="str">
        <f>_xlfn.XLOOKUP(A6636,tblProducts[Column1],tblProducts[Description])</f>
        <v>ETHYLAN TD-40 BULK</v>
      </c>
      <c r="D6636" t="str">
        <f>_xlfn.XLOOKUP(B6636,tblProducts[Column1],tblProducts[Description])</f>
        <v>ETHODUOMEEN T/25 BULK</v>
      </c>
      <c r="E6636" t="s">
        <v>9</v>
      </c>
      <c r="F6636" t="s">
        <v>12</v>
      </c>
      <c r="G6636" t="s">
        <v>7</v>
      </c>
      <c r="H6636" t="s">
        <v>8</v>
      </c>
      <c r="I6636">
        <f t="shared" si="103"/>
        <v>2</v>
      </c>
      <c r="L6636" t="str">
        <v>ETHYLAN TD-40 BULK</v>
      </c>
      <c r="M6636" t="str">
        <v>ETHODUOMEEN T/25 BULK</v>
      </c>
      <c r="N6636">
        <v>2</v>
      </c>
    </row>
    <row r="6637" spans="1:14">
      <c r="A6637">
        <f>IF(MOD(ROW()-3,COUNTA(tblProducts[Description]))=0,A6636+1,A6636)</f>
        <v>59</v>
      </c>
      <c r="B6637">
        <f>MOD(ROW()-3,COUNTA(tblProducts[Description]))+1</f>
        <v>23</v>
      </c>
      <c r="C6637" t="str">
        <f>_xlfn.XLOOKUP(A6637,tblProducts[Column1],tblProducts[Description])</f>
        <v>ETHYLAN TD-40 BULK</v>
      </c>
      <c r="D6637" t="str">
        <f>_xlfn.XLOOKUP(B6637,tblProducts[Column1],tblProducts[Description])</f>
        <v>ETHOFAT 242/25 BULK</v>
      </c>
      <c r="E6637" t="s">
        <v>9</v>
      </c>
      <c r="F6637" t="s">
        <v>12</v>
      </c>
      <c r="G6637" t="s">
        <v>7</v>
      </c>
      <c r="H6637" t="s">
        <v>8</v>
      </c>
      <c r="I6637">
        <f t="shared" si="103"/>
        <v>2</v>
      </c>
      <c r="L6637" t="str">
        <v>ETHYLAN TD-40 BULK</v>
      </c>
      <c r="M6637" t="str">
        <v>ETHOFAT 242/25 BULK</v>
      </c>
      <c r="N6637">
        <v>2</v>
      </c>
    </row>
    <row r="6638" spans="1:14">
      <c r="A6638">
        <f>IF(MOD(ROW()-3,COUNTA(tblProducts[Description]))=0,A6637+1,A6637)</f>
        <v>59</v>
      </c>
      <c r="B6638">
        <f>MOD(ROW()-3,COUNTA(tblProducts[Description]))+1</f>
        <v>24</v>
      </c>
      <c r="C6638" t="str">
        <f>_xlfn.XLOOKUP(A6638,tblProducts[Column1],tblProducts[Description])</f>
        <v>ETHYLAN TD-40 BULK</v>
      </c>
      <c r="D6638" t="str">
        <f>_xlfn.XLOOKUP(B6638,tblProducts[Column1],tblProducts[Description])</f>
        <v>ETHOMEEN C/12S BULK</v>
      </c>
      <c r="E6638" t="s">
        <v>9</v>
      </c>
      <c r="F6638" t="s">
        <v>12</v>
      </c>
      <c r="G6638" t="s">
        <v>7</v>
      </c>
      <c r="H6638" t="s">
        <v>8</v>
      </c>
      <c r="I6638">
        <f t="shared" si="103"/>
        <v>2</v>
      </c>
      <c r="L6638" t="str">
        <v>ETHYLAN TD-40 BULK</v>
      </c>
      <c r="M6638" t="str">
        <v>ETHOMEEN C/12S BULK</v>
      </c>
      <c r="N6638">
        <v>2</v>
      </c>
    </row>
    <row r="6639" spans="1:14">
      <c r="A6639">
        <f>IF(MOD(ROW()-3,COUNTA(tblProducts[Description]))=0,A6638+1,A6638)</f>
        <v>59</v>
      </c>
      <c r="B6639">
        <f>MOD(ROW()-3,COUNTA(tblProducts[Description]))+1</f>
        <v>25</v>
      </c>
      <c r="C6639" t="str">
        <f>_xlfn.XLOOKUP(A6639,tblProducts[Column1],tblProducts[Description])</f>
        <v>ETHYLAN TD-40 BULK</v>
      </c>
      <c r="D6639" t="str">
        <f>_xlfn.XLOOKUP(B6639,tblProducts[Column1],tblProducts[Description])</f>
        <v>ETHOMEEN 18/12 BULK</v>
      </c>
      <c r="E6639" t="s">
        <v>9</v>
      </c>
      <c r="F6639" t="s">
        <v>12</v>
      </c>
      <c r="G6639" t="s">
        <v>7</v>
      </c>
      <c r="H6639" t="s">
        <v>8</v>
      </c>
      <c r="I6639">
        <f t="shared" si="103"/>
        <v>2</v>
      </c>
      <c r="L6639" t="str">
        <v>ETHYLAN TD-40 BULK</v>
      </c>
      <c r="M6639" t="str">
        <v>ETHOMEEN 18/12 BULK</v>
      </c>
      <c r="N6639">
        <v>2</v>
      </c>
    </row>
    <row r="6640" spans="1:14">
      <c r="A6640">
        <f>IF(MOD(ROW()-3,COUNTA(tblProducts[Description]))=0,A6639+1,A6639)</f>
        <v>59</v>
      </c>
      <c r="B6640">
        <f>MOD(ROW()-3,COUNTA(tblProducts[Description]))+1</f>
        <v>26</v>
      </c>
      <c r="C6640" t="str">
        <f>_xlfn.XLOOKUP(A6640,tblProducts[Column1],tblProducts[Description])</f>
        <v>ETHYLAN TD-40 BULK</v>
      </c>
      <c r="D6640" t="str">
        <f>_xlfn.XLOOKUP(B6640,tblProducts[Column1],tblProducts[Description])</f>
        <v>ETHOMEEN 18/25 BULK</v>
      </c>
      <c r="E6640" t="s">
        <v>9</v>
      </c>
      <c r="F6640" t="s">
        <v>12</v>
      </c>
      <c r="G6640" t="s">
        <v>7</v>
      </c>
      <c r="H6640" t="s">
        <v>8</v>
      </c>
      <c r="I6640">
        <f t="shared" si="103"/>
        <v>2</v>
      </c>
      <c r="L6640" t="str">
        <v>ETHYLAN TD-40 BULK</v>
      </c>
      <c r="M6640" t="str">
        <v>ETHOMEEN 18/25 BULK</v>
      </c>
      <c r="N6640">
        <v>2</v>
      </c>
    </row>
    <row r="6641" spans="1:14">
      <c r="A6641">
        <f>IF(MOD(ROW()-3,COUNTA(tblProducts[Description]))=0,A6640+1,A6640)</f>
        <v>59</v>
      </c>
      <c r="B6641">
        <f>MOD(ROW()-3,COUNTA(tblProducts[Description]))+1</f>
        <v>27</v>
      </c>
      <c r="C6641" t="str">
        <f>_xlfn.XLOOKUP(A6641,tblProducts[Column1],tblProducts[Description])</f>
        <v>ETHYLAN TD-40 BULK</v>
      </c>
      <c r="D6641" t="str">
        <f>_xlfn.XLOOKUP(B6641,tblProducts[Column1],tblProducts[Description])</f>
        <v>ETHOMEEN C/12 BULK</v>
      </c>
      <c r="E6641" t="s">
        <v>9</v>
      </c>
      <c r="F6641" t="s">
        <v>12</v>
      </c>
      <c r="G6641" t="s">
        <v>7</v>
      </c>
      <c r="H6641" t="s">
        <v>8</v>
      </c>
      <c r="I6641">
        <f t="shared" si="103"/>
        <v>2</v>
      </c>
      <c r="L6641" t="str">
        <v>ETHYLAN TD-40 BULK</v>
      </c>
      <c r="M6641" t="str">
        <v>ETHOMEEN C/12 BULK</v>
      </c>
      <c r="N6641">
        <v>2</v>
      </c>
    </row>
    <row r="6642" spans="1:14">
      <c r="A6642">
        <f>IF(MOD(ROW()-3,COUNTA(tblProducts[Description]))=0,A6641+1,A6641)</f>
        <v>59</v>
      </c>
      <c r="B6642">
        <f>MOD(ROW()-3,COUNTA(tblProducts[Description]))+1</f>
        <v>28</v>
      </c>
      <c r="C6642" t="str">
        <f>_xlfn.XLOOKUP(A6642,tblProducts[Column1],tblProducts[Description])</f>
        <v>ETHYLAN TD-40 BULK</v>
      </c>
      <c r="D6642" t="str">
        <f>_xlfn.XLOOKUP(B6642,tblProducts[Column1],tblProducts[Description])</f>
        <v>ETHOMEEN C/12 M BULK</v>
      </c>
      <c r="E6642" t="s">
        <v>9</v>
      </c>
      <c r="F6642" t="s">
        <v>12</v>
      </c>
      <c r="G6642" t="s">
        <v>7</v>
      </c>
      <c r="H6642" t="s">
        <v>8</v>
      </c>
      <c r="I6642">
        <f t="shared" si="103"/>
        <v>2</v>
      </c>
      <c r="L6642" t="str">
        <v>ETHYLAN TD-40 BULK</v>
      </c>
      <c r="M6642" t="str">
        <v>ETHOMEEN C/12 M BULK</v>
      </c>
      <c r="N6642">
        <v>2</v>
      </c>
    </row>
    <row r="6643" spans="1:14">
      <c r="A6643">
        <f>IF(MOD(ROW()-3,COUNTA(tblProducts[Description]))=0,A6642+1,A6642)</f>
        <v>59</v>
      </c>
      <c r="B6643">
        <f>MOD(ROW()-3,COUNTA(tblProducts[Description]))+1</f>
        <v>29</v>
      </c>
      <c r="C6643" t="str">
        <f>_xlfn.XLOOKUP(A6643,tblProducts[Column1],tblProducts[Description])</f>
        <v>ETHYLAN TD-40 BULK</v>
      </c>
      <c r="D6643" t="str">
        <f>_xlfn.XLOOKUP(B6643,tblProducts[Column1],tblProducts[Description])</f>
        <v>ETHOMEEN C/12 SUN BULK</v>
      </c>
      <c r="E6643" t="s">
        <v>9</v>
      </c>
      <c r="F6643" t="s">
        <v>12</v>
      </c>
      <c r="G6643" t="s">
        <v>7</v>
      </c>
      <c r="H6643" t="s">
        <v>8</v>
      </c>
      <c r="I6643">
        <f t="shared" si="103"/>
        <v>2</v>
      </c>
      <c r="L6643" t="str">
        <v>ETHYLAN TD-40 BULK</v>
      </c>
      <c r="M6643" t="str">
        <v>ETHOMEEN C/12 SUN BULK</v>
      </c>
      <c r="N6643">
        <v>2</v>
      </c>
    </row>
    <row r="6644" spans="1:14">
      <c r="A6644">
        <f>IF(MOD(ROW()-3,COUNTA(tblProducts[Description]))=0,A6643+1,A6643)</f>
        <v>59</v>
      </c>
      <c r="B6644">
        <f>MOD(ROW()-3,COUNTA(tblProducts[Description]))+1</f>
        <v>30</v>
      </c>
      <c r="C6644" t="str">
        <f>_xlfn.XLOOKUP(A6644,tblProducts[Column1],tblProducts[Description])</f>
        <v>ETHYLAN TD-40 BULK</v>
      </c>
      <c r="D6644" t="str">
        <f>_xlfn.XLOOKUP(B6644,tblProducts[Column1],tblProducts[Description])</f>
        <v>ETHOMEEN C/12 UN BULK</v>
      </c>
      <c r="E6644" t="s">
        <v>9</v>
      </c>
      <c r="F6644" t="s">
        <v>12</v>
      </c>
      <c r="G6644" t="s">
        <v>7</v>
      </c>
      <c r="H6644" t="s">
        <v>8</v>
      </c>
      <c r="I6644">
        <f t="shared" si="103"/>
        <v>2</v>
      </c>
      <c r="L6644" t="str">
        <v>ETHYLAN TD-40 BULK</v>
      </c>
      <c r="M6644" t="str">
        <v>ETHOMEEN C/12 UN BULK</v>
      </c>
      <c r="N6644">
        <v>2</v>
      </c>
    </row>
    <row r="6645" spans="1:14">
      <c r="A6645">
        <f>IF(MOD(ROW()-3,COUNTA(tblProducts[Description]))=0,A6644+1,A6644)</f>
        <v>59</v>
      </c>
      <c r="B6645">
        <f>MOD(ROW()-3,COUNTA(tblProducts[Description]))+1</f>
        <v>31</v>
      </c>
      <c r="C6645" t="str">
        <f>_xlfn.XLOOKUP(A6645,tblProducts[Column1],tblProducts[Description])</f>
        <v>ETHYLAN TD-40 BULK</v>
      </c>
      <c r="D6645" t="str">
        <f>_xlfn.XLOOKUP(B6645,tblProducts[Column1],tblProducts[Description])</f>
        <v>ETHOMEEN C/15 BULK</v>
      </c>
      <c r="E6645" t="s">
        <v>9</v>
      </c>
      <c r="F6645" t="s">
        <v>12</v>
      </c>
      <c r="G6645" t="s">
        <v>9</v>
      </c>
      <c r="H6645" t="s">
        <v>8</v>
      </c>
      <c r="I6645">
        <f t="shared" si="103"/>
        <v>4</v>
      </c>
      <c r="L6645" t="str">
        <v>ETHYLAN TD-40 BULK</v>
      </c>
      <c r="M6645" t="str">
        <v>ETHOMEEN C/15 BULK</v>
      </c>
      <c r="N6645">
        <v>4</v>
      </c>
    </row>
    <row r="6646" spans="1:14">
      <c r="A6646">
        <f>IF(MOD(ROW()-3,COUNTA(tblProducts[Description]))=0,A6645+1,A6645)</f>
        <v>59</v>
      </c>
      <c r="B6646">
        <f>MOD(ROW()-3,COUNTA(tblProducts[Description]))+1</f>
        <v>32</v>
      </c>
      <c r="C6646" t="str">
        <f>_xlfn.XLOOKUP(A6646,tblProducts[Column1],tblProducts[Description])</f>
        <v>ETHYLAN TD-40 BULK</v>
      </c>
      <c r="D6646" t="str">
        <f>_xlfn.XLOOKUP(B6646,tblProducts[Column1],tblProducts[Description])</f>
        <v>ETHOMEEN C/17 BULK</v>
      </c>
      <c r="E6646" t="s">
        <v>9</v>
      </c>
      <c r="F6646" t="s">
        <v>12</v>
      </c>
      <c r="G6646" t="s">
        <v>7</v>
      </c>
      <c r="H6646" t="s">
        <v>8</v>
      </c>
      <c r="I6646">
        <f t="shared" si="103"/>
        <v>2</v>
      </c>
      <c r="L6646" t="str">
        <v>ETHYLAN TD-40 BULK</v>
      </c>
      <c r="M6646" t="str">
        <v>ETHOMEEN C/17 BULK</v>
      </c>
      <c r="N6646">
        <v>2</v>
      </c>
    </row>
    <row r="6647" spans="1:14">
      <c r="A6647">
        <f>IF(MOD(ROW()-3,COUNTA(tblProducts[Description]))=0,A6646+1,A6646)</f>
        <v>59</v>
      </c>
      <c r="B6647">
        <f>MOD(ROW()-3,COUNTA(tblProducts[Description]))+1</f>
        <v>33</v>
      </c>
      <c r="C6647" t="str">
        <f>_xlfn.XLOOKUP(A6647,tblProducts[Column1],tblProducts[Description])</f>
        <v>ETHYLAN TD-40 BULK</v>
      </c>
      <c r="D6647" t="str">
        <f>_xlfn.XLOOKUP(B6647,tblProducts[Column1],tblProducts[Description])</f>
        <v>ETHOMEEN C/25A BULK</v>
      </c>
      <c r="E6647" t="s">
        <v>9</v>
      </c>
      <c r="F6647" t="s">
        <v>12</v>
      </c>
      <c r="G6647" t="s">
        <v>7</v>
      </c>
      <c r="H6647" t="s">
        <v>8</v>
      </c>
      <c r="I6647">
        <f t="shared" si="103"/>
        <v>2</v>
      </c>
      <c r="L6647" t="str">
        <v>ETHYLAN TD-40 BULK</v>
      </c>
      <c r="M6647" t="str">
        <v>ETHOMEEN C/25A BULK</v>
      </c>
      <c r="N6647">
        <v>2</v>
      </c>
    </row>
    <row r="6648" spans="1:14">
      <c r="A6648">
        <f>IF(MOD(ROW()-3,COUNTA(tblProducts[Description]))=0,A6647+1,A6647)</f>
        <v>59</v>
      </c>
      <c r="B6648">
        <f>MOD(ROW()-3,COUNTA(tblProducts[Description]))+1</f>
        <v>34</v>
      </c>
      <c r="C6648" t="str">
        <f>_xlfn.XLOOKUP(A6648,tblProducts[Column1],tblProducts[Description])</f>
        <v>ETHYLAN TD-40 BULK</v>
      </c>
      <c r="D6648" t="str">
        <f>_xlfn.XLOOKUP(B6648,tblProducts[Column1],tblProducts[Description])</f>
        <v>ETHOMEEN C/25A S BULK</v>
      </c>
      <c r="E6648" t="s">
        <v>9</v>
      </c>
      <c r="F6648" t="s">
        <v>12</v>
      </c>
      <c r="G6648" t="s">
        <v>7</v>
      </c>
      <c r="H6648" t="s">
        <v>8</v>
      </c>
      <c r="I6648">
        <f t="shared" si="103"/>
        <v>2</v>
      </c>
      <c r="L6648" t="str">
        <v>ETHYLAN TD-40 BULK</v>
      </c>
      <c r="M6648" t="str">
        <v>ETHOMEEN C/25A S BULK</v>
      </c>
      <c r="N6648">
        <v>2</v>
      </c>
    </row>
    <row r="6649" spans="1:14">
      <c r="A6649">
        <f>IF(MOD(ROW()-3,COUNTA(tblProducts[Description]))=0,A6648+1,A6648)</f>
        <v>59</v>
      </c>
      <c r="B6649">
        <f>MOD(ROW()-3,COUNTA(tblProducts[Description]))+1</f>
        <v>35</v>
      </c>
      <c r="C6649" t="str">
        <f>_xlfn.XLOOKUP(A6649,tblProducts[Column1],tblProducts[Description])</f>
        <v>ETHYLAN TD-40 BULK</v>
      </c>
      <c r="D6649" t="str">
        <f>_xlfn.XLOOKUP(B6649,tblProducts[Column1],tblProducts[Description])</f>
        <v>ETHOMEEN O/12LC BULK</v>
      </c>
      <c r="E6649" t="s">
        <v>9</v>
      </c>
      <c r="F6649" t="s">
        <v>12</v>
      </c>
      <c r="G6649" t="s">
        <v>7</v>
      </c>
      <c r="H6649" t="s">
        <v>8</v>
      </c>
      <c r="I6649">
        <f t="shared" si="103"/>
        <v>2</v>
      </c>
      <c r="L6649" t="str">
        <v>ETHYLAN TD-40 BULK</v>
      </c>
      <c r="M6649" t="str">
        <v>ETHOMEEN O/12LC BULK</v>
      </c>
      <c r="N6649">
        <v>2</v>
      </c>
    </row>
    <row r="6650" spans="1:14">
      <c r="A6650">
        <f>IF(MOD(ROW()-3,COUNTA(tblProducts[Description]))=0,A6649+1,A6649)</f>
        <v>59</v>
      </c>
      <c r="B6650">
        <f>MOD(ROW()-3,COUNTA(tblProducts[Description]))+1</f>
        <v>36</v>
      </c>
      <c r="C6650" t="str">
        <f>_xlfn.XLOOKUP(A6650,tblProducts[Column1],tblProducts[Description])</f>
        <v>ETHYLAN TD-40 BULK</v>
      </c>
      <c r="D6650" t="str">
        <f>_xlfn.XLOOKUP(B6650,tblProducts[Column1],tblProducts[Description])</f>
        <v>ETHOMEEN SV/12 BULK</v>
      </c>
      <c r="E6650" t="s">
        <v>9</v>
      </c>
      <c r="F6650" t="s">
        <v>12</v>
      </c>
      <c r="G6650" t="s">
        <v>9</v>
      </c>
      <c r="H6650" t="s">
        <v>8</v>
      </c>
      <c r="I6650">
        <f t="shared" si="103"/>
        <v>4</v>
      </c>
      <c r="L6650" t="str">
        <v>ETHYLAN TD-40 BULK</v>
      </c>
      <c r="M6650" t="str">
        <v>ETHOMEEN SV/12 BULK</v>
      </c>
      <c r="N6650">
        <v>4</v>
      </c>
    </row>
    <row r="6651" spans="1:14">
      <c r="A6651">
        <f>IF(MOD(ROW()-3,COUNTA(tblProducts[Description]))=0,A6650+1,A6650)</f>
        <v>59</v>
      </c>
      <c r="B6651">
        <f>MOD(ROW()-3,COUNTA(tblProducts[Description]))+1</f>
        <v>37</v>
      </c>
      <c r="C6651" t="str">
        <f>_xlfn.XLOOKUP(A6651,tblProducts[Column1],tblProducts[Description])</f>
        <v>ETHYLAN TD-40 BULK</v>
      </c>
      <c r="D6651" t="str">
        <f>_xlfn.XLOOKUP(B6651,tblProducts[Column1],tblProducts[Description])</f>
        <v>ETHOMEEN SV/15 BULK</v>
      </c>
      <c r="E6651" t="s">
        <v>9</v>
      </c>
      <c r="F6651" t="s">
        <v>12</v>
      </c>
      <c r="G6651" t="s">
        <v>9</v>
      </c>
      <c r="H6651" t="s">
        <v>8</v>
      </c>
      <c r="I6651">
        <f t="shared" si="103"/>
        <v>4</v>
      </c>
      <c r="L6651" t="str">
        <v>ETHYLAN TD-40 BULK</v>
      </c>
      <c r="M6651" t="str">
        <v>ETHOMEEN SV/15 BULK</v>
      </c>
      <c r="N6651">
        <v>4</v>
      </c>
    </row>
    <row r="6652" spans="1:14">
      <c r="A6652">
        <f>IF(MOD(ROW()-3,COUNTA(tblProducts[Description]))=0,A6651+1,A6651)</f>
        <v>59</v>
      </c>
      <c r="B6652">
        <f>MOD(ROW()-3,COUNTA(tblProducts[Description]))+1</f>
        <v>38</v>
      </c>
      <c r="C6652" t="str">
        <f>_xlfn.XLOOKUP(A6652,tblProducts[Column1],tblProducts[Description])</f>
        <v>ETHYLAN TD-40 BULK</v>
      </c>
      <c r="D6652" t="str">
        <f>_xlfn.XLOOKUP(B6652,tblProducts[Column1],tblProducts[Description])</f>
        <v>ETHOMEEN SV/15C BULK</v>
      </c>
      <c r="E6652" t="s">
        <v>9</v>
      </c>
      <c r="F6652" t="s">
        <v>12</v>
      </c>
      <c r="G6652" t="s">
        <v>7</v>
      </c>
      <c r="H6652" t="s">
        <v>8</v>
      </c>
      <c r="I6652">
        <f t="shared" si="103"/>
        <v>2</v>
      </c>
      <c r="L6652" t="str">
        <v>ETHYLAN TD-40 BULK</v>
      </c>
      <c r="M6652" t="str">
        <v>ETHOMEEN SV/15C BULK</v>
      </c>
      <c r="N6652">
        <v>2</v>
      </c>
    </row>
    <row r="6653" spans="1:14">
      <c r="A6653">
        <f>IF(MOD(ROW()-3,COUNTA(tblProducts[Description]))=0,A6652+1,A6652)</f>
        <v>59</v>
      </c>
      <c r="B6653">
        <f>MOD(ROW()-3,COUNTA(tblProducts[Description]))+1</f>
        <v>39</v>
      </c>
      <c r="C6653" t="str">
        <f>_xlfn.XLOOKUP(A6653,tblProducts[Column1],tblProducts[Description])</f>
        <v>ETHYLAN TD-40 BULK</v>
      </c>
      <c r="D6653" t="str">
        <f>_xlfn.XLOOKUP(B6653,tblProducts[Column1],tblProducts[Description])</f>
        <v>ETHOMEEN SV/25 BULK</v>
      </c>
      <c r="E6653" t="s">
        <v>9</v>
      </c>
      <c r="F6653" t="s">
        <v>12</v>
      </c>
      <c r="G6653" t="s">
        <v>9</v>
      </c>
      <c r="H6653" t="s">
        <v>8</v>
      </c>
      <c r="I6653">
        <f t="shared" si="103"/>
        <v>4</v>
      </c>
      <c r="L6653" t="str">
        <v>ETHYLAN TD-40 BULK</v>
      </c>
      <c r="M6653" t="str">
        <v>ETHOMEEN SV/25 BULK</v>
      </c>
      <c r="N6653">
        <v>4</v>
      </c>
    </row>
    <row r="6654" spans="1:14">
      <c r="A6654">
        <f>IF(MOD(ROW()-3,COUNTA(tblProducts[Description]))=0,A6653+1,A6653)</f>
        <v>59</v>
      </c>
      <c r="B6654">
        <f>MOD(ROW()-3,COUNTA(tblProducts[Description]))+1</f>
        <v>40</v>
      </c>
      <c r="C6654" t="str">
        <f>_xlfn.XLOOKUP(A6654,tblProducts[Column1],tblProducts[Description])</f>
        <v>ETHYLAN TD-40 BULK</v>
      </c>
      <c r="D6654" t="str">
        <f>_xlfn.XLOOKUP(B6654,tblProducts[Column1],tblProducts[Description])</f>
        <v>ETHOMEEN T/12 BULK</v>
      </c>
      <c r="E6654" t="s">
        <v>9</v>
      </c>
      <c r="F6654" t="s">
        <v>12</v>
      </c>
      <c r="G6654" t="s">
        <v>9</v>
      </c>
      <c r="H6654" t="s">
        <v>8</v>
      </c>
      <c r="I6654">
        <f t="shared" si="103"/>
        <v>4</v>
      </c>
      <c r="L6654" t="str">
        <v>ETHYLAN TD-40 BULK</v>
      </c>
      <c r="M6654" t="str">
        <v>ETHOMEEN T/12 BULK</v>
      </c>
      <c r="N6654">
        <v>4</v>
      </c>
    </row>
    <row r="6655" spans="1:14">
      <c r="A6655">
        <f>IF(MOD(ROW()-3,COUNTA(tblProducts[Description]))=0,A6654+1,A6654)</f>
        <v>59</v>
      </c>
      <c r="B6655">
        <f>MOD(ROW()-3,COUNTA(tblProducts[Description]))+1</f>
        <v>41</v>
      </c>
      <c r="C6655" t="str">
        <f>_xlfn.XLOOKUP(A6655,tblProducts[Column1],tblProducts[Description])</f>
        <v>ETHYLAN TD-40 BULK</v>
      </c>
      <c r="D6655" t="str">
        <f>_xlfn.XLOOKUP(B6655,tblProducts[Column1],tblProducts[Description])</f>
        <v>ETHOMEEN T/13.5 BULK</v>
      </c>
      <c r="E6655" t="s">
        <v>9</v>
      </c>
      <c r="F6655" t="s">
        <v>12</v>
      </c>
      <c r="G6655" t="s">
        <v>9</v>
      </c>
      <c r="H6655" t="s">
        <v>8</v>
      </c>
      <c r="I6655">
        <f t="shared" si="103"/>
        <v>4</v>
      </c>
      <c r="L6655" t="str">
        <v>ETHYLAN TD-40 BULK</v>
      </c>
      <c r="M6655" t="str">
        <v>ETHOMEEN T/13.5 BULK</v>
      </c>
      <c r="N6655">
        <v>4</v>
      </c>
    </row>
    <row r="6656" spans="1:14">
      <c r="A6656">
        <f>IF(MOD(ROW()-3,COUNTA(tblProducts[Description]))=0,A6655+1,A6655)</f>
        <v>59</v>
      </c>
      <c r="B6656">
        <f>MOD(ROW()-3,COUNTA(tblProducts[Description]))+1</f>
        <v>42</v>
      </c>
      <c r="C6656" t="str">
        <f>_xlfn.XLOOKUP(A6656,tblProducts[Column1],tblProducts[Description])</f>
        <v>ETHYLAN TD-40 BULK</v>
      </c>
      <c r="D6656" t="str">
        <f>_xlfn.XLOOKUP(B6656,tblProducts[Column1],tblProducts[Description])</f>
        <v>ETHOMEEN T/15 BULK</v>
      </c>
      <c r="E6656" t="s">
        <v>9</v>
      </c>
      <c r="F6656" t="s">
        <v>12</v>
      </c>
      <c r="G6656" t="s">
        <v>9</v>
      </c>
      <c r="H6656" t="s">
        <v>8</v>
      </c>
      <c r="I6656">
        <f t="shared" si="103"/>
        <v>4</v>
      </c>
      <c r="L6656" t="str">
        <v>ETHYLAN TD-40 BULK</v>
      </c>
      <c r="M6656" t="str">
        <v>ETHOMEEN T/15 BULK</v>
      </c>
      <c r="N6656">
        <v>4</v>
      </c>
    </row>
    <row r="6657" spans="1:14">
      <c r="A6657">
        <f>IF(MOD(ROW()-3,COUNTA(tblProducts[Description]))=0,A6656+1,A6656)</f>
        <v>59</v>
      </c>
      <c r="B6657">
        <f>MOD(ROW()-3,COUNTA(tblProducts[Description]))+1</f>
        <v>43</v>
      </c>
      <c r="C6657" t="str">
        <f>_xlfn.XLOOKUP(A6657,tblProducts[Column1],tblProducts[Description])</f>
        <v>ETHYLAN TD-40 BULK</v>
      </c>
      <c r="D6657" t="str">
        <f>_xlfn.XLOOKUP(B6657,tblProducts[Column1],tblProducts[Description])</f>
        <v>ETHOMEEN T/17 BULK</v>
      </c>
      <c r="E6657" t="s">
        <v>9</v>
      </c>
      <c r="F6657" t="s">
        <v>12</v>
      </c>
      <c r="G6657" t="s">
        <v>9</v>
      </c>
      <c r="H6657" t="s">
        <v>14</v>
      </c>
      <c r="I6657">
        <f t="shared" si="103"/>
        <v>4</v>
      </c>
      <c r="L6657" t="str">
        <v>ETHYLAN TD-40 BULK</v>
      </c>
      <c r="M6657" t="str">
        <v>ETHOMEEN T/17 BULK</v>
      </c>
      <c r="N6657">
        <v>4</v>
      </c>
    </row>
    <row r="6658" spans="1:14">
      <c r="A6658">
        <f>IF(MOD(ROW()-3,COUNTA(tblProducts[Description]))=0,A6657+1,A6657)</f>
        <v>59</v>
      </c>
      <c r="B6658">
        <f>MOD(ROW()-3,COUNTA(tblProducts[Description]))+1</f>
        <v>44</v>
      </c>
      <c r="C6658" t="str">
        <f>_xlfn.XLOOKUP(A6658,tblProducts[Column1],tblProducts[Description])</f>
        <v>ETHYLAN TD-40 BULK</v>
      </c>
      <c r="D6658" t="str">
        <f>_xlfn.XLOOKUP(B6658,tblProducts[Column1],tblProducts[Description])</f>
        <v>ETHOMEEN T/18 BULK</v>
      </c>
      <c r="E6658" t="s">
        <v>9</v>
      </c>
      <c r="F6658" t="s">
        <v>12</v>
      </c>
      <c r="G6658" t="s">
        <v>9</v>
      </c>
      <c r="H6658" t="s">
        <v>14</v>
      </c>
      <c r="I6658">
        <f t="shared" si="103"/>
        <v>4</v>
      </c>
      <c r="L6658" t="str">
        <v>ETHYLAN TD-40 BULK</v>
      </c>
      <c r="M6658" t="str">
        <v>ETHOMEEN T/18 BULK</v>
      </c>
      <c r="N6658">
        <v>4</v>
      </c>
    </row>
    <row r="6659" spans="1:14">
      <c r="A6659">
        <f>IF(MOD(ROW()-3,COUNTA(tblProducts[Description]))=0,A6658+1,A6658)</f>
        <v>59</v>
      </c>
      <c r="B6659">
        <f>MOD(ROW()-3,COUNTA(tblProducts[Description]))+1</f>
        <v>45</v>
      </c>
      <c r="C6659" t="str">
        <f>_xlfn.XLOOKUP(A6659,tblProducts[Column1],tblProducts[Description])</f>
        <v>ETHYLAN TD-40 BULK</v>
      </c>
      <c r="D6659" t="str">
        <f>_xlfn.XLOOKUP(B6659,tblProducts[Column1],tblProducts[Description])</f>
        <v>ETHOMEEN T/19 BULK</v>
      </c>
      <c r="E6659" t="s">
        <v>9</v>
      </c>
      <c r="F6659" t="s">
        <v>12</v>
      </c>
      <c r="G6659" t="s">
        <v>9</v>
      </c>
      <c r="H6659" t="s">
        <v>14</v>
      </c>
      <c r="I6659">
        <f t="shared" si="103"/>
        <v>4</v>
      </c>
      <c r="L6659" t="str">
        <v>ETHYLAN TD-40 BULK</v>
      </c>
      <c r="M6659" t="str">
        <v>ETHOMEEN T/19 BULK</v>
      </c>
      <c r="N6659">
        <v>4</v>
      </c>
    </row>
    <row r="6660" spans="1:14">
      <c r="A6660">
        <f>IF(MOD(ROW()-3,COUNTA(tblProducts[Description]))=0,A6659+1,A6659)</f>
        <v>59</v>
      </c>
      <c r="B6660">
        <f>MOD(ROW()-3,COUNTA(tblProducts[Description]))+1</f>
        <v>46</v>
      </c>
      <c r="C6660" t="str">
        <f>_xlfn.XLOOKUP(A6660,tblProducts[Column1],tblProducts[Description])</f>
        <v>ETHYLAN TD-40 BULK</v>
      </c>
      <c r="D6660" t="str">
        <f>_xlfn.XLOOKUP(B6660,tblProducts[Column1],tblProducts[Description])</f>
        <v>ETHOMEEN T/20 BULK</v>
      </c>
      <c r="E6660" t="s">
        <v>9</v>
      </c>
      <c r="F6660" t="s">
        <v>12</v>
      </c>
      <c r="G6660" t="s">
        <v>9</v>
      </c>
      <c r="H6660" t="s">
        <v>8</v>
      </c>
      <c r="I6660">
        <f t="shared" ref="I6660:I6723" si="104">IF(E6660="NO",0,IF(F6660="HEEL WASH",1.5,2))+IF(G6660="NO",0,2)</f>
        <v>4</v>
      </c>
      <c r="L6660" t="str">
        <v>ETHYLAN TD-40 BULK</v>
      </c>
      <c r="M6660" t="str">
        <v>ETHOMEEN T/20 BULK</v>
      </c>
      <c r="N6660">
        <v>4</v>
      </c>
    </row>
    <row r="6661" spans="1:14">
      <c r="A6661">
        <f>IF(MOD(ROW()-3,COUNTA(tblProducts[Description]))=0,A6660+1,A6660)</f>
        <v>59</v>
      </c>
      <c r="B6661">
        <f>MOD(ROW()-3,COUNTA(tblProducts[Description]))+1</f>
        <v>47</v>
      </c>
      <c r="C6661" t="str">
        <f>_xlfn.XLOOKUP(A6661,tblProducts[Column1],tblProducts[Description])</f>
        <v>ETHYLAN TD-40 BULK</v>
      </c>
      <c r="D6661" t="str">
        <f>_xlfn.XLOOKUP(B6661,tblProducts[Column1],tblProducts[Description])</f>
        <v>ETHOMEEN T/20S BULK</v>
      </c>
      <c r="E6661" t="s">
        <v>9</v>
      </c>
      <c r="F6661" t="s">
        <v>12</v>
      </c>
      <c r="G6661" t="s">
        <v>9</v>
      </c>
      <c r="H6661" t="s">
        <v>8</v>
      </c>
      <c r="I6661">
        <f t="shared" si="104"/>
        <v>4</v>
      </c>
      <c r="L6661" t="str">
        <v>ETHYLAN TD-40 BULK</v>
      </c>
      <c r="M6661" t="str">
        <v>ETHOMEEN T/20S BULK</v>
      </c>
      <c r="N6661">
        <v>4</v>
      </c>
    </row>
    <row r="6662" spans="1:14">
      <c r="A6662">
        <f>IF(MOD(ROW()-3,COUNTA(tblProducts[Description]))=0,A6661+1,A6661)</f>
        <v>59</v>
      </c>
      <c r="B6662">
        <f>MOD(ROW()-3,COUNTA(tblProducts[Description]))+1</f>
        <v>48</v>
      </c>
      <c r="C6662" t="str">
        <f>_xlfn.XLOOKUP(A6662,tblProducts[Column1],tblProducts[Description])</f>
        <v>ETHYLAN TD-40 BULK</v>
      </c>
      <c r="D6662" t="str">
        <f>_xlfn.XLOOKUP(B6662,tblProducts[Column1],tblProducts[Description])</f>
        <v>ETHOMEEN T/24 BULK</v>
      </c>
      <c r="E6662" t="s">
        <v>9</v>
      </c>
      <c r="F6662" t="s">
        <v>12</v>
      </c>
      <c r="G6662" t="s">
        <v>9</v>
      </c>
      <c r="H6662" t="s">
        <v>8</v>
      </c>
      <c r="I6662">
        <f t="shared" si="104"/>
        <v>4</v>
      </c>
      <c r="L6662" t="str">
        <v>ETHYLAN TD-40 BULK</v>
      </c>
      <c r="M6662" t="str">
        <v>ETHOMEEN T/24 BULK</v>
      </c>
      <c r="N6662">
        <v>4</v>
      </c>
    </row>
    <row r="6663" spans="1:14">
      <c r="A6663">
        <f>IF(MOD(ROW()-3,COUNTA(tblProducts[Description]))=0,A6662+1,A6662)</f>
        <v>59</v>
      </c>
      <c r="B6663">
        <f>MOD(ROW()-3,COUNTA(tblProducts[Description]))+1</f>
        <v>49</v>
      </c>
      <c r="C6663" t="str">
        <f>_xlfn.XLOOKUP(A6663,tblProducts[Column1],tblProducts[Description])</f>
        <v>ETHYLAN TD-40 BULK</v>
      </c>
      <c r="D6663" t="str">
        <f>_xlfn.XLOOKUP(B6663,tblProducts[Column1],tblProducts[Description])</f>
        <v>ETHOMEEN T/25 BULK</v>
      </c>
      <c r="E6663" t="s">
        <v>9</v>
      </c>
      <c r="F6663" t="s">
        <v>12</v>
      </c>
      <c r="G6663" t="s">
        <v>7</v>
      </c>
      <c r="H6663" t="s">
        <v>8</v>
      </c>
      <c r="I6663">
        <f t="shared" si="104"/>
        <v>2</v>
      </c>
      <c r="L6663" t="str">
        <v>ETHYLAN TD-40 BULK</v>
      </c>
      <c r="M6663" t="str">
        <v>ETHOMEEN T/25 BULK</v>
      </c>
      <c r="N6663">
        <v>2</v>
      </c>
    </row>
    <row r="6664" spans="1:14">
      <c r="A6664">
        <f>IF(MOD(ROW()-3,COUNTA(tblProducts[Description]))=0,A6663+1,A6663)</f>
        <v>59</v>
      </c>
      <c r="B6664">
        <f>MOD(ROW()-3,COUNTA(tblProducts[Description]))+1</f>
        <v>50</v>
      </c>
      <c r="C6664" t="str">
        <f>_xlfn.XLOOKUP(A6664,tblProducts[Column1],tblProducts[Description])</f>
        <v>ETHYLAN TD-40 BULK</v>
      </c>
      <c r="D6664" t="str">
        <f>_xlfn.XLOOKUP(B6664,tblProducts[Column1],tblProducts[Description])</f>
        <v>ETHOMEEN T/28 BULK</v>
      </c>
      <c r="E6664" t="s">
        <v>9</v>
      </c>
      <c r="F6664" t="s">
        <v>12</v>
      </c>
      <c r="G6664" t="s">
        <v>7</v>
      </c>
      <c r="H6664" t="s">
        <v>8</v>
      </c>
      <c r="I6664">
        <f t="shared" si="104"/>
        <v>2</v>
      </c>
      <c r="L6664" t="str">
        <v>ETHYLAN TD-40 BULK</v>
      </c>
      <c r="M6664" t="str">
        <v>ETHOMEEN T/28 BULK</v>
      </c>
      <c r="N6664">
        <v>2</v>
      </c>
    </row>
    <row r="6665" spans="1:14">
      <c r="A6665">
        <f>IF(MOD(ROW()-3,COUNTA(tblProducts[Description]))=0,A6664+1,A6664)</f>
        <v>59</v>
      </c>
      <c r="B6665">
        <f>MOD(ROW()-3,COUNTA(tblProducts[Description]))+1</f>
        <v>51</v>
      </c>
      <c r="C6665" t="str">
        <f>_xlfn.XLOOKUP(A6665,tblProducts[Column1],tblProducts[Description])</f>
        <v>ETHYLAN TD-40 BULK</v>
      </c>
      <c r="D6665" t="str">
        <f>_xlfn.XLOOKUP(B6665,tblProducts[Column1],tblProducts[Description])</f>
        <v>ETHYLAN 1008 SA BULK</v>
      </c>
      <c r="E6665" t="s">
        <v>9</v>
      </c>
      <c r="F6665" t="s">
        <v>12</v>
      </c>
      <c r="G6665" t="s">
        <v>7</v>
      </c>
      <c r="H6665" t="s">
        <v>8</v>
      </c>
      <c r="I6665">
        <f t="shared" si="104"/>
        <v>2</v>
      </c>
      <c r="L6665" t="str">
        <v>ETHYLAN TD-40 BULK</v>
      </c>
      <c r="M6665" t="str">
        <v>ETHYLAN 1008 SA BULK</v>
      </c>
      <c r="N6665">
        <v>2</v>
      </c>
    </row>
    <row r="6666" spans="1:14">
      <c r="A6666">
        <f>IF(MOD(ROW()-3,COUNTA(tblProducts[Description]))=0,A6665+1,A6665)</f>
        <v>59</v>
      </c>
      <c r="B6666">
        <f>MOD(ROW()-3,COUNTA(tblProducts[Description]))+1</f>
        <v>52</v>
      </c>
      <c r="C6666" t="str">
        <f>_xlfn.XLOOKUP(A6666,tblProducts[Column1],tblProducts[Description])</f>
        <v>ETHYLAN TD-40 BULK</v>
      </c>
      <c r="D6666" t="str">
        <f>_xlfn.XLOOKUP(B6666,tblProducts[Column1],tblProducts[Description])</f>
        <v>ETHYLAN 325 BULK</v>
      </c>
      <c r="E6666" t="s">
        <v>9</v>
      </c>
      <c r="F6666" t="s">
        <v>12</v>
      </c>
      <c r="G6666" t="s">
        <v>9</v>
      </c>
      <c r="H6666" t="s">
        <v>8</v>
      </c>
      <c r="I6666">
        <f t="shared" si="104"/>
        <v>4</v>
      </c>
      <c r="L6666" t="str">
        <v>ETHYLAN TD-40 BULK</v>
      </c>
      <c r="M6666" t="str">
        <v>ETHYLAN 325 BULK</v>
      </c>
      <c r="N6666">
        <v>4</v>
      </c>
    </row>
    <row r="6667" spans="1:14">
      <c r="A6667">
        <f>IF(MOD(ROW()-3,COUNTA(tblProducts[Description]))=0,A6666+1,A6666)</f>
        <v>59</v>
      </c>
      <c r="B6667">
        <f>MOD(ROW()-3,COUNTA(tblProducts[Description]))+1</f>
        <v>53</v>
      </c>
      <c r="C6667" t="str">
        <f>_xlfn.XLOOKUP(A6667,tblProducts[Column1],tblProducts[Description])</f>
        <v>ETHYLAN TD-40 BULK</v>
      </c>
      <c r="D6667" t="str">
        <f>_xlfn.XLOOKUP(B6667,tblProducts[Column1],tblProducts[Description])</f>
        <v>ETHYLAN NS-500LQ BULK</v>
      </c>
      <c r="E6667" t="s">
        <v>9</v>
      </c>
      <c r="F6667" t="s">
        <v>12</v>
      </c>
      <c r="G6667" t="s">
        <v>7</v>
      </c>
      <c r="H6667" t="s">
        <v>8</v>
      </c>
      <c r="I6667">
        <f t="shared" si="104"/>
        <v>2</v>
      </c>
      <c r="L6667" t="str">
        <v>ETHYLAN TD-40 BULK</v>
      </c>
      <c r="M6667" t="str">
        <v>ETHYLAN NS-500LQ BULK</v>
      </c>
      <c r="N6667">
        <v>2</v>
      </c>
    </row>
    <row r="6668" spans="1:14">
      <c r="A6668">
        <f>IF(MOD(ROW()-3,COUNTA(tblProducts[Description]))=0,A6667+1,A6667)</f>
        <v>59</v>
      </c>
      <c r="B6668">
        <f>MOD(ROW()-3,COUNTA(tblProducts[Description]))+1</f>
        <v>54</v>
      </c>
      <c r="C6668" t="str">
        <f>_xlfn.XLOOKUP(A6668,tblProducts[Column1],tblProducts[Description])</f>
        <v>ETHYLAN TD-40 BULK</v>
      </c>
      <c r="D6668" t="str">
        <f>_xlfn.XLOOKUP(B6668,tblProducts[Column1],tblProducts[Description])</f>
        <v>ETHYLAN PRE NS-505 K BULK</v>
      </c>
      <c r="E6668" t="s">
        <v>9</v>
      </c>
      <c r="F6668" t="s">
        <v>12</v>
      </c>
      <c r="G6668" t="s">
        <v>7</v>
      </c>
      <c r="H6668" t="s">
        <v>15</v>
      </c>
      <c r="I6668">
        <f t="shared" si="104"/>
        <v>2</v>
      </c>
      <c r="L6668" t="str">
        <v>ETHYLAN TD-40 BULK</v>
      </c>
      <c r="M6668" t="str">
        <v>ETHYLAN PRE NS-505 K BULK</v>
      </c>
      <c r="N6668">
        <v>2</v>
      </c>
    </row>
    <row r="6669" spans="1:14">
      <c r="A6669">
        <f>IF(MOD(ROW()-3,COUNTA(tblProducts[Description]))=0,A6668+1,A6668)</f>
        <v>59</v>
      </c>
      <c r="B6669">
        <f>MOD(ROW()-3,COUNTA(tblProducts[Description]))+1</f>
        <v>55</v>
      </c>
      <c r="C6669" t="str">
        <f>_xlfn.XLOOKUP(A6669,tblProducts[Column1],tblProducts[Description])</f>
        <v>ETHYLAN TD-40 BULK</v>
      </c>
      <c r="D6669" t="str">
        <f>_xlfn.XLOOKUP(B6669,tblProducts[Column1],tblProducts[Description])</f>
        <v>ETHYLAN SN-90 BULK</v>
      </c>
      <c r="E6669" t="s">
        <v>9</v>
      </c>
      <c r="F6669" t="s">
        <v>12</v>
      </c>
      <c r="G6669" t="s">
        <v>7</v>
      </c>
      <c r="H6669" t="s">
        <v>8</v>
      </c>
      <c r="I6669">
        <f t="shared" si="104"/>
        <v>2</v>
      </c>
      <c r="L6669" t="str">
        <v>ETHYLAN TD-40 BULK</v>
      </c>
      <c r="M6669" t="str">
        <v>ETHYLAN SN-90 BULK</v>
      </c>
      <c r="N6669">
        <v>2</v>
      </c>
    </row>
    <row r="6670" spans="1:14">
      <c r="A6670">
        <f>IF(MOD(ROW()-3,COUNTA(tblProducts[Description]))=0,A6669+1,A6669)</f>
        <v>59</v>
      </c>
      <c r="B6670">
        <f>MOD(ROW()-3,COUNTA(tblProducts[Description]))+1</f>
        <v>56</v>
      </c>
      <c r="C6670" t="str">
        <f>_xlfn.XLOOKUP(A6670,tblProducts[Column1],tblProducts[Description])</f>
        <v>ETHYLAN TD-40 BULK</v>
      </c>
      <c r="D6670" t="str">
        <f>_xlfn.XLOOKUP(B6670,tblProducts[Column1],tblProducts[Description])</f>
        <v>ETHYLAN TD-100 BULK</v>
      </c>
      <c r="E6670" t="s">
        <v>9</v>
      </c>
      <c r="F6670" t="s">
        <v>12</v>
      </c>
      <c r="G6670" t="s">
        <v>7</v>
      </c>
      <c r="H6670" t="s">
        <v>8</v>
      </c>
      <c r="I6670">
        <f t="shared" si="104"/>
        <v>2</v>
      </c>
      <c r="L6670" t="str">
        <v>ETHYLAN TD-40 BULK</v>
      </c>
      <c r="M6670" t="str">
        <v>ETHYLAN TD-100 BULK</v>
      </c>
      <c r="N6670">
        <v>2</v>
      </c>
    </row>
    <row r="6671" spans="1:14">
      <c r="A6671">
        <f>IF(MOD(ROW()-3,COUNTA(tblProducts[Description]))=0,A6670+1,A6670)</f>
        <v>59</v>
      </c>
      <c r="B6671">
        <f>MOD(ROW()-3,COUNTA(tblProducts[Description]))+1</f>
        <v>57</v>
      </c>
      <c r="C6671" t="str">
        <f>_xlfn.XLOOKUP(A6671,tblProducts[Column1],tblProducts[Description])</f>
        <v>ETHYLAN TD-40 BULK</v>
      </c>
      <c r="D6671" t="str">
        <f>_xlfn.XLOOKUP(B6671,tblProducts[Column1],tblProducts[Description])</f>
        <v>ETHYLAN TD-120 BULK</v>
      </c>
      <c r="E6671" t="s">
        <v>9</v>
      </c>
      <c r="F6671" t="s">
        <v>12</v>
      </c>
      <c r="G6671" t="s">
        <v>7</v>
      </c>
      <c r="H6671" t="s">
        <v>8</v>
      </c>
      <c r="I6671">
        <f t="shared" si="104"/>
        <v>2</v>
      </c>
      <c r="L6671" t="str">
        <v>ETHYLAN TD-40 BULK</v>
      </c>
      <c r="M6671" t="str">
        <v>ETHYLAN TD-120 BULK</v>
      </c>
      <c r="N6671">
        <v>2</v>
      </c>
    </row>
    <row r="6672" spans="1:14">
      <c r="A6672">
        <f>IF(MOD(ROW()-3,COUNTA(tblProducts[Description]))=0,A6671+1,A6671)</f>
        <v>59</v>
      </c>
      <c r="B6672">
        <f>MOD(ROW()-3,COUNTA(tblProducts[Description]))+1</f>
        <v>58</v>
      </c>
      <c r="C6672" t="str">
        <f>_xlfn.XLOOKUP(A6672,tblProducts[Column1],tblProducts[Description])</f>
        <v>ETHYLAN TD-40 BULK</v>
      </c>
      <c r="D6672" t="str">
        <f>_xlfn.XLOOKUP(B6672,tblProducts[Column1],tblProducts[Description])</f>
        <v>ETHYLAN TD-1407 BULK</v>
      </c>
      <c r="E6672" t="s">
        <v>9</v>
      </c>
      <c r="F6672" t="s">
        <v>12</v>
      </c>
      <c r="G6672" t="s">
        <v>7</v>
      </c>
      <c r="H6672" t="s">
        <v>8</v>
      </c>
      <c r="I6672">
        <f t="shared" si="104"/>
        <v>2</v>
      </c>
      <c r="L6672" t="str">
        <v>ETHYLAN TD-40 BULK</v>
      </c>
      <c r="M6672" t="str">
        <v>ETHYLAN TD-1407 BULK</v>
      </c>
      <c r="N6672">
        <v>2</v>
      </c>
    </row>
    <row r="6673" spans="1:14">
      <c r="A6673">
        <f>IF(MOD(ROW()-3,COUNTA(tblProducts[Description]))=0,A6672+1,A6672)</f>
        <v>59</v>
      </c>
      <c r="B6673">
        <f>MOD(ROW()-3,COUNTA(tblProducts[Description]))+1</f>
        <v>59</v>
      </c>
      <c r="C6673" t="str">
        <f>_xlfn.XLOOKUP(A6673,tblProducts[Column1],tblProducts[Description])</f>
        <v>ETHYLAN TD-40 BULK</v>
      </c>
      <c r="D6673" t="str">
        <f>_xlfn.XLOOKUP(B6673,tblProducts[Column1],tblProducts[Description])</f>
        <v>ETHYLAN TD-40 BULK</v>
      </c>
      <c r="E6673" t="s">
        <v>9</v>
      </c>
      <c r="F6673" t="s">
        <v>12</v>
      </c>
      <c r="G6673" t="s">
        <v>7</v>
      </c>
      <c r="H6673" t="s">
        <v>8</v>
      </c>
      <c r="I6673">
        <f t="shared" si="104"/>
        <v>2</v>
      </c>
      <c r="L6673" t="str">
        <v>ETHYLAN TD-40 BULK</v>
      </c>
      <c r="M6673" t="str">
        <v>ETHYLAN TD-40 BULK</v>
      </c>
      <c r="N6673">
        <v>2</v>
      </c>
    </row>
    <row r="6674" spans="1:14">
      <c r="A6674">
        <f>IF(MOD(ROW()-3,COUNTA(tblProducts[Description]))=0,A6673+1,A6673)</f>
        <v>59</v>
      </c>
      <c r="B6674">
        <f>MOD(ROW()-3,COUNTA(tblProducts[Description]))+1</f>
        <v>60</v>
      </c>
      <c r="C6674" t="str">
        <f>_xlfn.XLOOKUP(A6674,tblProducts[Column1],tblProducts[Description])</f>
        <v>ETHYLAN TD-40 BULK</v>
      </c>
      <c r="D6674" t="str">
        <f>_xlfn.XLOOKUP(B6674,tblProducts[Column1],tblProducts[Description])</f>
        <v>ETHYLAN TD-60 BULK</v>
      </c>
      <c r="E6674" t="s">
        <v>9</v>
      </c>
      <c r="F6674" t="s">
        <v>12</v>
      </c>
      <c r="G6674" t="s">
        <v>7</v>
      </c>
      <c r="H6674" t="s">
        <v>8</v>
      </c>
      <c r="I6674">
        <f t="shared" si="104"/>
        <v>2</v>
      </c>
      <c r="L6674" t="str">
        <v>ETHYLAN TD-40 BULK</v>
      </c>
      <c r="M6674" t="str">
        <v>ETHYLAN TD-60 BULK</v>
      </c>
      <c r="N6674">
        <v>2</v>
      </c>
    </row>
    <row r="6675" spans="1:14">
      <c r="A6675">
        <f>IF(MOD(ROW()-3,COUNTA(tblProducts[Description]))=0,A6674+1,A6674)</f>
        <v>59</v>
      </c>
      <c r="B6675">
        <f>MOD(ROW()-3,COUNTA(tblProducts[Description]))+1</f>
        <v>61</v>
      </c>
      <c r="C6675" t="str">
        <f>_xlfn.XLOOKUP(A6675,tblProducts[Column1],tblProducts[Description])</f>
        <v>ETHYLAN TD-40 BULK</v>
      </c>
      <c r="D6675" t="str">
        <f>_xlfn.XLOOKUP(B6675,tblProducts[Column1],tblProducts[Description])</f>
        <v>INTERMEDIATE BE-110L BULK</v>
      </c>
      <c r="E6675" t="s">
        <v>9</v>
      </c>
      <c r="F6675" t="s">
        <v>12</v>
      </c>
      <c r="G6675" t="s">
        <v>7</v>
      </c>
      <c r="H6675" t="s">
        <v>8</v>
      </c>
      <c r="I6675">
        <f t="shared" si="104"/>
        <v>2</v>
      </c>
      <c r="L6675" t="str">
        <v>ETHYLAN TD-40 BULK</v>
      </c>
      <c r="M6675" t="str">
        <v>INTERMEDIATE BE-110L BULK</v>
      </c>
      <c r="N6675">
        <v>2</v>
      </c>
    </row>
    <row r="6676" spans="1:14">
      <c r="A6676">
        <f>IF(MOD(ROW()-3,COUNTA(tblProducts[Description]))=0,A6675+1,A6675)</f>
        <v>59</v>
      </c>
      <c r="B6676">
        <f>MOD(ROW()-3,COUNTA(tblProducts[Description]))+1</f>
        <v>62</v>
      </c>
      <c r="C6676" t="str">
        <f>_xlfn.XLOOKUP(A6676,tblProducts[Column1],tblProducts[Description])</f>
        <v>ETHYLAN TD-40 BULK</v>
      </c>
      <c r="D6676" t="str">
        <f>_xlfn.XLOOKUP(B6676,tblProducts[Column1],tblProducts[Description])</f>
        <v>INTERMEDIATE DPG-415 BULK</v>
      </c>
      <c r="E6676" t="s">
        <v>9</v>
      </c>
      <c r="F6676" t="s">
        <v>12</v>
      </c>
      <c r="G6676" t="s">
        <v>7</v>
      </c>
      <c r="H6676" t="s">
        <v>15</v>
      </c>
      <c r="I6676">
        <f t="shared" si="104"/>
        <v>2</v>
      </c>
      <c r="L6676" t="str">
        <v>ETHYLAN TD-40 BULK</v>
      </c>
      <c r="M6676" t="str">
        <v>INTERMEDIATE DPG-415 BULK</v>
      </c>
      <c r="N6676">
        <v>2</v>
      </c>
    </row>
    <row r="6677" spans="1:14">
      <c r="A6677">
        <f>IF(MOD(ROW()-3,COUNTA(tblProducts[Description]))=0,A6676+1,A6676)</f>
        <v>59</v>
      </c>
      <c r="B6677">
        <f>MOD(ROW()-3,COUNTA(tblProducts[Description]))+1</f>
        <v>63</v>
      </c>
      <c r="C6677" t="str">
        <f>_xlfn.XLOOKUP(A6677,tblProducts[Column1],tblProducts[Description])</f>
        <v>ETHYLAN TD-40 BULK</v>
      </c>
      <c r="D6677" t="str">
        <f>_xlfn.XLOOKUP(B6677,tblProducts[Column1],tblProducts[Description])</f>
        <v>PROPODUOMEEN T/12 BULK</v>
      </c>
      <c r="E6677" t="s">
        <v>9</v>
      </c>
      <c r="F6677" t="s">
        <v>12</v>
      </c>
      <c r="G6677" t="s">
        <v>7</v>
      </c>
      <c r="H6677" t="s">
        <v>8</v>
      </c>
      <c r="I6677">
        <f t="shared" si="104"/>
        <v>2</v>
      </c>
      <c r="L6677" t="str">
        <v>ETHYLAN TD-40 BULK</v>
      </c>
      <c r="M6677" t="str">
        <v>PROPODUOMEEN T/12 BULK</v>
      </c>
      <c r="N6677">
        <v>2</v>
      </c>
    </row>
    <row r="6678" spans="1:14">
      <c r="A6678">
        <f>IF(MOD(ROW()-3,COUNTA(tblProducts[Description]))=0,A6677+1,A6677)</f>
        <v>59</v>
      </c>
      <c r="B6678">
        <f>MOD(ROW()-3,COUNTA(tblProducts[Description]))+1</f>
        <v>64</v>
      </c>
      <c r="C6678" t="str">
        <f>_xlfn.XLOOKUP(A6678,tblProducts[Column1],tblProducts[Description])</f>
        <v>ETHYLAN TD-40 BULK</v>
      </c>
      <c r="D6678" t="str">
        <f>_xlfn.XLOOKUP(B6678,tblProducts[Column1],tblProducts[Description])</f>
        <v>PROPOMEEN T/12 BULK</v>
      </c>
      <c r="E6678" t="s">
        <v>9</v>
      </c>
      <c r="F6678" t="s">
        <v>12</v>
      </c>
      <c r="G6678" t="s">
        <v>7</v>
      </c>
      <c r="H6678" t="s">
        <v>8</v>
      </c>
      <c r="I6678">
        <f t="shared" si="104"/>
        <v>2</v>
      </c>
      <c r="L6678" t="str">
        <v>ETHYLAN TD-40 BULK</v>
      </c>
      <c r="M6678" t="str">
        <v>PROPOMEEN T/12 BULK</v>
      </c>
      <c r="N6678">
        <v>2</v>
      </c>
    </row>
    <row r="6679" spans="1:14">
      <c r="A6679">
        <f>IF(MOD(ROW()-3,COUNTA(tblProducts[Description]))=0,A6678+1,A6678)</f>
        <v>59</v>
      </c>
      <c r="B6679">
        <f>MOD(ROW()-3,COUNTA(tblProducts[Description]))+1</f>
        <v>65</v>
      </c>
      <c r="C6679" t="str">
        <f>_xlfn.XLOOKUP(A6679,tblProducts[Column1],tblProducts[Description])</f>
        <v>ETHYLAN TD-40 BULK</v>
      </c>
      <c r="D6679" t="str">
        <f>_xlfn.XLOOKUP(B6679,tblProducts[Column1],tblProducts[Description])</f>
        <v>TMP-420 BULK</v>
      </c>
      <c r="E6679" t="s">
        <v>9</v>
      </c>
      <c r="F6679" t="s">
        <v>12</v>
      </c>
      <c r="G6679" t="s">
        <v>7</v>
      </c>
      <c r="H6679" t="s">
        <v>8</v>
      </c>
      <c r="I6679">
        <f t="shared" si="104"/>
        <v>2</v>
      </c>
      <c r="L6679" t="str">
        <v>ETHYLAN TD-40 BULK</v>
      </c>
      <c r="M6679" t="str">
        <v>TMP-420 BULK</v>
      </c>
      <c r="N6679">
        <v>2</v>
      </c>
    </row>
    <row r="6680" spans="1:14">
      <c r="A6680">
        <f>IF(MOD(ROW()-3,COUNTA(tblProducts[Description]))=0,A6679+1,A6679)</f>
        <v>59</v>
      </c>
      <c r="B6680">
        <f>MOD(ROW()-3,COUNTA(tblProducts[Description]))+1</f>
        <v>66</v>
      </c>
      <c r="C6680" t="str">
        <f>_xlfn.XLOOKUP(A6680,tblProducts[Column1],tblProducts[Description])</f>
        <v>ETHYLAN TD-40 BULK</v>
      </c>
      <c r="D6680" t="str">
        <f>_xlfn.XLOOKUP(B6680,tblProducts[Column1],tblProducts[Description])</f>
        <v>TMP-80 BULK</v>
      </c>
      <c r="E6680" t="s">
        <v>9</v>
      </c>
      <c r="F6680" t="s">
        <v>12</v>
      </c>
      <c r="G6680" t="s">
        <v>7</v>
      </c>
      <c r="H6680" t="s">
        <v>8</v>
      </c>
      <c r="I6680">
        <f t="shared" si="104"/>
        <v>2</v>
      </c>
      <c r="L6680" t="str">
        <v>ETHYLAN TD-40 BULK</v>
      </c>
      <c r="M6680" t="str">
        <v>TMP-80 BULK</v>
      </c>
      <c r="N6680">
        <v>2</v>
      </c>
    </row>
    <row r="6681" spans="1:14">
      <c r="A6681">
        <f>IF(MOD(ROW()-3,COUNTA(tblProducts[Description]))=0,A6680+1,A6680)</f>
        <v>59</v>
      </c>
      <c r="B6681">
        <f>MOD(ROW()-3,COUNTA(tblProducts[Description]))+1</f>
        <v>67</v>
      </c>
      <c r="C6681" t="str">
        <f>_xlfn.XLOOKUP(A6681,tblProducts[Column1],tblProducts[Description])</f>
        <v>ETHYLAN TD-40 BULK</v>
      </c>
      <c r="D6681" t="str">
        <f>_xlfn.XLOOKUP(B6681,tblProducts[Column1],tblProducts[Description])</f>
        <v>VISCO 352 BULK</v>
      </c>
      <c r="E6681" t="s">
        <v>9</v>
      </c>
      <c r="F6681" t="s">
        <v>12</v>
      </c>
      <c r="G6681" t="s">
        <v>7</v>
      </c>
      <c r="H6681" t="s">
        <v>8</v>
      </c>
      <c r="I6681">
        <f t="shared" si="104"/>
        <v>2</v>
      </c>
      <c r="L6681" t="str">
        <v>ETHYLAN TD-40 BULK</v>
      </c>
      <c r="M6681" t="str">
        <v>VISCO 352 BULK</v>
      </c>
      <c r="N6681">
        <v>2</v>
      </c>
    </row>
    <row r="6682" spans="1:14">
      <c r="A6682">
        <f>IF(MOD(ROW()-3,COUNTA(tblProducts[Description]))=0,A6681+1,A6681)</f>
        <v>59</v>
      </c>
      <c r="B6682">
        <f>MOD(ROW()-3,COUNTA(tblProducts[Description]))+1</f>
        <v>68</v>
      </c>
      <c r="C6682" t="str">
        <f>_xlfn.XLOOKUP(A6682,tblProducts[Column1],tblProducts[Description])</f>
        <v>ETHYLAN TD-40 BULK</v>
      </c>
      <c r="D6682" t="str">
        <f>_xlfn.XLOOKUP(B6682,tblProducts[Column1],tblProducts[Description])</f>
        <v>WITBREAK DPG-25 BULK</v>
      </c>
      <c r="E6682" t="s">
        <v>9</v>
      </c>
      <c r="F6682" t="s">
        <v>12</v>
      </c>
      <c r="G6682" t="s">
        <v>7</v>
      </c>
      <c r="H6682" t="s">
        <v>8</v>
      </c>
      <c r="I6682">
        <f t="shared" si="104"/>
        <v>2</v>
      </c>
      <c r="L6682" t="str">
        <v>ETHYLAN TD-40 BULK</v>
      </c>
      <c r="M6682" t="str">
        <v>WITBREAK DPG-25 BULK</v>
      </c>
      <c r="N6682">
        <v>2</v>
      </c>
    </row>
    <row r="6683" spans="1:14">
      <c r="A6683">
        <f>IF(MOD(ROW()-3,COUNTA(tblProducts[Description]))=0,A6682+1,A6682)</f>
        <v>59</v>
      </c>
      <c r="B6683">
        <f>MOD(ROW()-3,COUNTA(tblProducts[Description]))+1</f>
        <v>69</v>
      </c>
      <c r="C6683" t="str">
        <f>_xlfn.XLOOKUP(A6683,tblProducts[Column1],tblProducts[Description])</f>
        <v>ETHYLAN TD-40 BULK</v>
      </c>
      <c r="D6683" t="str">
        <f>_xlfn.XLOOKUP(B6683,tblProducts[Column1],tblProducts[Description])</f>
        <v>WITBREAK DPG-482 BULK</v>
      </c>
      <c r="E6683" t="s">
        <v>9</v>
      </c>
      <c r="F6683" t="s">
        <v>12</v>
      </c>
      <c r="G6683" t="s">
        <v>7</v>
      </c>
      <c r="H6683" t="s">
        <v>16</v>
      </c>
      <c r="I6683">
        <f t="shared" si="104"/>
        <v>2</v>
      </c>
      <c r="L6683" t="str">
        <v>ETHYLAN TD-40 BULK</v>
      </c>
      <c r="M6683" t="str">
        <v>WITBREAK DPG-482 BULK</v>
      </c>
      <c r="N6683">
        <v>2</v>
      </c>
    </row>
    <row r="6684" spans="1:14">
      <c r="A6684">
        <f>IF(MOD(ROW()-3,COUNTA(tblProducts[Description]))=0,A6683+1,A6683)</f>
        <v>59</v>
      </c>
      <c r="B6684">
        <f>MOD(ROW()-3,COUNTA(tblProducts[Description]))+1</f>
        <v>70</v>
      </c>
      <c r="C6684" t="str">
        <f>_xlfn.XLOOKUP(A6684,tblProducts[Column1],tblProducts[Description])</f>
        <v>ETHYLAN TD-40 BULK</v>
      </c>
      <c r="D6684" t="str">
        <f>_xlfn.XLOOKUP(B6684,tblProducts[Column1],tblProducts[Description])</f>
        <v>WITBREAK DPG-818 BULK</v>
      </c>
      <c r="E6684" t="s">
        <v>9</v>
      </c>
      <c r="F6684" t="s">
        <v>12</v>
      </c>
      <c r="G6684" t="s">
        <v>7</v>
      </c>
      <c r="H6684" t="s">
        <v>8</v>
      </c>
      <c r="I6684">
        <f t="shared" si="104"/>
        <v>2</v>
      </c>
      <c r="L6684" t="str">
        <v>ETHYLAN TD-40 BULK</v>
      </c>
      <c r="M6684" t="str">
        <v>WITBREAK DPG-818 BULK</v>
      </c>
      <c r="N6684">
        <v>2</v>
      </c>
    </row>
    <row r="6685" spans="1:14">
      <c r="A6685">
        <f>IF(MOD(ROW()-3,COUNTA(tblProducts[Description]))=0,A6684+1,A6684)</f>
        <v>59</v>
      </c>
      <c r="B6685">
        <f>MOD(ROW()-3,COUNTA(tblProducts[Description]))+1</f>
        <v>71</v>
      </c>
      <c r="C6685" t="str">
        <f>_xlfn.XLOOKUP(A6685,tblProducts[Column1],tblProducts[Description])</f>
        <v>ETHYLAN TD-40 BULK</v>
      </c>
      <c r="D6685" t="str">
        <f>_xlfn.XLOOKUP(B6685,tblProducts[Column1],tblProducts[Description])</f>
        <v>WITBREAK DTG-62 BULK</v>
      </c>
      <c r="E6685" t="s">
        <v>9</v>
      </c>
      <c r="F6685" t="s">
        <v>12</v>
      </c>
      <c r="G6685" t="s">
        <v>7</v>
      </c>
      <c r="H6685" t="s">
        <v>8</v>
      </c>
      <c r="I6685">
        <f t="shared" si="104"/>
        <v>2</v>
      </c>
      <c r="L6685" t="str">
        <v>ETHYLAN TD-40 BULK</v>
      </c>
      <c r="M6685" t="str">
        <v>WITBREAK DTG-62 BULK</v>
      </c>
      <c r="N6685">
        <v>2</v>
      </c>
    </row>
    <row r="6686" spans="1:14">
      <c r="A6686">
        <f>IF(MOD(ROW()-3,COUNTA(tblProducts[Description]))=0,A6685+1,A6685)</f>
        <v>59</v>
      </c>
      <c r="B6686">
        <f>MOD(ROW()-3,COUNTA(tblProducts[Description]))+1</f>
        <v>72</v>
      </c>
      <c r="C6686" t="str">
        <f>_xlfn.XLOOKUP(A6686,tblProducts[Column1],tblProducts[Description])</f>
        <v>ETHYLAN TD-40 BULK</v>
      </c>
      <c r="D6686" t="str">
        <f>_xlfn.XLOOKUP(B6686,tblProducts[Column1],tblProducts[Description])</f>
        <v>WITCOMUL 1844 BULK</v>
      </c>
      <c r="E6686" t="s">
        <v>9</v>
      </c>
      <c r="F6686" t="s">
        <v>12</v>
      </c>
      <c r="G6686" t="s">
        <v>7</v>
      </c>
      <c r="H6686" t="s">
        <v>8</v>
      </c>
      <c r="I6686">
        <f t="shared" si="104"/>
        <v>2</v>
      </c>
      <c r="L6686" t="str">
        <v>ETHYLAN TD-40 BULK</v>
      </c>
      <c r="M6686" t="str">
        <v>WITCOMUL 1844 BULK</v>
      </c>
      <c r="N6686">
        <v>2</v>
      </c>
    </row>
    <row r="6687" spans="1:14">
      <c r="A6687">
        <f>IF(MOD(ROW()-3,COUNTA(tblProducts[Description]))=0,A6686+1,A6686)</f>
        <v>59</v>
      </c>
      <c r="B6687">
        <f>MOD(ROW()-3,COUNTA(tblProducts[Description]))+1</f>
        <v>73</v>
      </c>
      <c r="C6687" t="str">
        <f>_xlfn.XLOOKUP(A6687,tblProducts[Column1],tblProducts[Description])</f>
        <v>ETHYLAN TD-40 BULK</v>
      </c>
      <c r="D6687" t="str">
        <f>_xlfn.XLOOKUP(B6687,tblProducts[Column1],tblProducts[Description])</f>
        <v>WITCONOL 2690 BULK</v>
      </c>
      <c r="E6687" t="s">
        <v>9</v>
      </c>
      <c r="F6687" t="s">
        <v>12</v>
      </c>
      <c r="G6687" t="s">
        <v>7</v>
      </c>
      <c r="H6687" t="s">
        <v>8</v>
      </c>
      <c r="I6687">
        <f t="shared" si="104"/>
        <v>2</v>
      </c>
      <c r="L6687" t="str">
        <v>ETHYLAN TD-40 BULK</v>
      </c>
      <c r="M6687" t="str">
        <v>WITCONOL 2690 BULK</v>
      </c>
      <c r="N6687">
        <v>2</v>
      </c>
    </row>
    <row r="6688" spans="1:14">
      <c r="A6688">
        <f>IF(MOD(ROW()-3,COUNTA(tblProducts[Description]))=0,A6687+1,A6687)</f>
        <v>59</v>
      </c>
      <c r="B6688">
        <f>MOD(ROW()-3,COUNTA(tblProducts[Description]))+1</f>
        <v>74</v>
      </c>
      <c r="C6688" t="str">
        <f>_xlfn.XLOOKUP(A6688,tblProducts[Column1],tblProducts[Description])</f>
        <v>ETHYLAN TD-40 BULK</v>
      </c>
      <c r="D6688" t="str">
        <f>_xlfn.XLOOKUP(B6688,tblProducts[Column1],tblProducts[Description])</f>
        <v>ETHYLAN 324 BULK</v>
      </c>
      <c r="E6688" t="s">
        <v>9</v>
      </c>
      <c r="F6688" t="s">
        <v>12</v>
      </c>
      <c r="G6688" t="s">
        <v>7</v>
      </c>
      <c r="H6688" t="s">
        <v>8</v>
      </c>
      <c r="I6688">
        <f t="shared" si="104"/>
        <v>2</v>
      </c>
      <c r="L6688" t="str">
        <v>ETHYLAN TD-40 BULK</v>
      </c>
      <c r="M6688" t="str">
        <v>ETHYLAN 324 BULK</v>
      </c>
      <c r="N6688">
        <v>2</v>
      </c>
    </row>
    <row r="6689" spans="1:14">
      <c r="A6689">
        <f>IF(MOD(ROW()-3,COUNTA(tblProducts[Description]))=0,A6688+1,A6688)</f>
        <v>59</v>
      </c>
      <c r="B6689">
        <f>MOD(ROW()-3,COUNTA(tblProducts[Description]))+1</f>
        <v>75</v>
      </c>
      <c r="C6689" t="str">
        <f>_xlfn.XLOOKUP(A6689,tblProducts[Column1],tblProducts[Description])</f>
        <v>ETHYLAN TD-40 BULK</v>
      </c>
      <c r="D6689" t="str">
        <f>_xlfn.XLOOKUP(B6689,tblProducts[Column1],tblProducts[Description])</f>
        <v>WITCONOL NP-120 BULK</v>
      </c>
      <c r="E6689" t="s">
        <v>9</v>
      </c>
      <c r="F6689" t="s">
        <v>12</v>
      </c>
      <c r="G6689" t="s">
        <v>7</v>
      </c>
      <c r="H6689" t="s">
        <v>8</v>
      </c>
      <c r="I6689">
        <f t="shared" si="104"/>
        <v>2</v>
      </c>
      <c r="L6689" t="str">
        <v>ETHYLAN TD-40 BULK</v>
      </c>
      <c r="M6689" t="str">
        <v>WITCONOL NP-120 BULK</v>
      </c>
      <c r="N6689">
        <v>2</v>
      </c>
    </row>
    <row r="6690" spans="1:14">
      <c r="A6690">
        <f>IF(MOD(ROW()-3,COUNTA(tblProducts[Description]))=0,A6689+1,A6689)</f>
        <v>59</v>
      </c>
      <c r="B6690">
        <f>MOD(ROW()-3,COUNTA(tblProducts[Description]))+1</f>
        <v>76</v>
      </c>
      <c r="C6690" t="str">
        <f>_xlfn.XLOOKUP(A6690,tblProducts[Column1],tblProducts[Description])</f>
        <v>ETHYLAN TD-40 BULK</v>
      </c>
      <c r="D6690" t="str">
        <f>_xlfn.XLOOKUP(B6690,tblProducts[Column1],tblProducts[Description])</f>
        <v>WITCONOL NP-130 BULK</v>
      </c>
      <c r="E6690" t="s">
        <v>9</v>
      </c>
      <c r="F6690" t="s">
        <v>12</v>
      </c>
      <c r="G6690" t="s">
        <v>9</v>
      </c>
      <c r="H6690" t="s">
        <v>8</v>
      </c>
      <c r="I6690">
        <f t="shared" si="104"/>
        <v>4</v>
      </c>
      <c r="L6690" t="str">
        <v>ETHYLAN TD-40 BULK</v>
      </c>
      <c r="M6690" t="str">
        <v>WITCONOL NP-130 BULK</v>
      </c>
      <c r="N6690">
        <v>4</v>
      </c>
    </row>
    <row r="6691" spans="1:14">
      <c r="A6691">
        <f>IF(MOD(ROW()-3,COUNTA(tblProducts[Description]))=0,A6690+1,A6690)</f>
        <v>59</v>
      </c>
      <c r="B6691">
        <f>MOD(ROW()-3,COUNTA(tblProducts[Description]))+1</f>
        <v>77</v>
      </c>
      <c r="C6691" t="str">
        <f>_xlfn.XLOOKUP(A6691,tblProducts[Column1],tblProducts[Description])</f>
        <v>ETHYLAN TD-40 BULK</v>
      </c>
      <c r="D6691" t="str">
        <f>_xlfn.XLOOKUP(B6691,tblProducts[Column1],tblProducts[Description])</f>
        <v>WITCONOL NP-20 BULK</v>
      </c>
      <c r="E6691" t="s">
        <v>9</v>
      </c>
      <c r="F6691" t="s">
        <v>12</v>
      </c>
      <c r="G6691" t="s">
        <v>9</v>
      </c>
      <c r="H6691" t="s">
        <v>8</v>
      </c>
      <c r="I6691">
        <f t="shared" si="104"/>
        <v>4</v>
      </c>
      <c r="L6691" t="str">
        <v>ETHYLAN TD-40 BULK</v>
      </c>
      <c r="M6691" t="str">
        <v>WITCONOL NP-20 BULK</v>
      </c>
      <c r="N6691">
        <v>4</v>
      </c>
    </row>
    <row r="6692" spans="1:14">
      <c r="A6692">
        <f>IF(MOD(ROW()-3,COUNTA(tblProducts[Description]))=0,A6691+1,A6691)</f>
        <v>59</v>
      </c>
      <c r="B6692">
        <f>MOD(ROW()-3,COUNTA(tblProducts[Description]))+1</f>
        <v>78</v>
      </c>
      <c r="C6692" t="str">
        <f>_xlfn.XLOOKUP(A6692,tblProducts[Column1],tblProducts[Description])</f>
        <v>ETHYLAN TD-40 BULK</v>
      </c>
      <c r="D6692" t="str">
        <f>_xlfn.XLOOKUP(B6692,tblProducts[Column1],tblProducts[Description])</f>
        <v>WITCONOL NP-330 BULK</v>
      </c>
      <c r="E6692" t="s">
        <v>9</v>
      </c>
      <c r="F6692" t="s">
        <v>12</v>
      </c>
      <c r="G6692" t="s">
        <v>7</v>
      </c>
      <c r="H6692" t="s">
        <v>8</v>
      </c>
      <c r="I6692">
        <f t="shared" si="104"/>
        <v>2</v>
      </c>
      <c r="L6692" t="str">
        <v>ETHYLAN TD-40 BULK</v>
      </c>
      <c r="M6692" t="str">
        <v>WITCONOL NP-330 BULK</v>
      </c>
      <c r="N6692">
        <v>2</v>
      </c>
    </row>
    <row r="6693" spans="1:14">
      <c r="A6693">
        <f>IF(MOD(ROW()-3,COUNTA(tblProducts[Description]))=0,A6692+1,A6692)</f>
        <v>59</v>
      </c>
      <c r="B6693">
        <f>MOD(ROW()-3,COUNTA(tblProducts[Description]))+1</f>
        <v>79</v>
      </c>
      <c r="C6693" t="str">
        <f>_xlfn.XLOOKUP(A6693,tblProducts[Column1],tblProducts[Description])</f>
        <v>ETHYLAN TD-40 BULK</v>
      </c>
      <c r="D6693" t="str">
        <f>_xlfn.XLOOKUP(B6693,tblProducts[Column1],tblProducts[Description])</f>
        <v>WITCONOL NP-40 BULK</v>
      </c>
      <c r="E6693" t="s">
        <v>9</v>
      </c>
      <c r="F6693" t="s">
        <v>12</v>
      </c>
      <c r="G6693" t="s">
        <v>7</v>
      </c>
      <c r="H6693" t="s">
        <v>8</v>
      </c>
      <c r="I6693">
        <f t="shared" si="104"/>
        <v>2</v>
      </c>
      <c r="L6693" t="str">
        <v>ETHYLAN TD-40 BULK</v>
      </c>
      <c r="M6693" t="str">
        <v>WITCONOL NP-40 BULK</v>
      </c>
      <c r="N6693">
        <v>2</v>
      </c>
    </row>
    <row r="6694" spans="1:14">
      <c r="A6694">
        <f>IF(MOD(ROW()-3,COUNTA(tblProducts[Description]))=0,A6693+1,A6693)</f>
        <v>59</v>
      </c>
      <c r="B6694">
        <f>MOD(ROW()-3,COUNTA(tblProducts[Description]))+1</f>
        <v>80</v>
      </c>
      <c r="C6694" t="str">
        <f>_xlfn.XLOOKUP(A6694,tblProducts[Column1],tblProducts[Description])</f>
        <v>ETHYLAN TD-40 BULK</v>
      </c>
      <c r="D6694" t="str">
        <f>_xlfn.XLOOKUP(B6694,tblProducts[Column1],tblProducts[Description])</f>
        <v>WITCONOL NP-60 BULK</v>
      </c>
      <c r="E6694" t="s">
        <v>9</v>
      </c>
      <c r="F6694" t="s">
        <v>12</v>
      </c>
      <c r="G6694" t="s">
        <v>7</v>
      </c>
      <c r="H6694" t="s">
        <v>8</v>
      </c>
      <c r="I6694">
        <f t="shared" si="104"/>
        <v>2</v>
      </c>
      <c r="L6694" t="str">
        <v>ETHYLAN TD-40 BULK</v>
      </c>
      <c r="M6694" t="str">
        <v>WITCONOL NP-60 BULK</v>
      </c>
      <c r="N6694">
        <v>2</v>
      </c>
    </row>
    <row r="6695" spans="1:14">
      <c r="A6695">
        <f>IF(MOD(ROW()-3,COUNTA(tblProducts[Description]))=0,A6694+1,A6694)</f>
        <v>59</v>
      </c>
      <c r="B6695">
        <f>MOD(ROW()-3,COUNTA(tblProducts[Description]))+1</f>
        <v>81</v>
      </c>
      <c r="C6695" t="str">
        <f>_xlfn.XLOOKUP(A6695,tblProducts[Column1],tblProducts[Description])</f>
        <v>ETHYLAN TD-40 BULK</v>
      </c>
      <c r="D6695" t="str">
        <f>_xlfn.XLOOKUP(B6695,tblProducts[Column1],tblProducts[Description])</f>
        <v>WITCONOL NP-80 BULK</v>
      </c>
      <c r="E6695" t="s">
        <v>9</v>
      </c>
      <c r="F6695" t="s">
        <v>12</v>
      </c>
      <c r="G6695" t="s">
        <v>7</v>
      </c>
      <c r="H6695" t="s">
        <v>8</v>
      </c>
      <c r="I6695">
        <f t="shared" si="104"/>
        <v>2</v>
      </c>
      <c r="L6695" t="str">
        <v>ETHYLAN TD-40 BULK</v>
      </c>
      <c r="M6695" t="str">
        <v>WITCONOL NP-80 BULK</v>
      </c>
      <c r="N6695">
        <v>2</v>
      </c>
    </row>
    <row r="6696" spans="1:14">
      <c r="A6696">
        <f>IF(MOD(ROW()-3,COUNTA(tblProducts[Description]))=0,A6695+1,A6695)</f>
        <v>59</v>
      </c>
      <c r="B6696">
        <f>MOD(ROW()-3,COUNTA(tblProducts[Description]))+1</f>
        <v>82</v>
      </c>
      <c r="C6696" t="str">
        <f>_xlfn.XLOOKUP(A6696,tblProducts[Column1],tblProducts[Description])</f>
        <v>ETHYLAN TD-40 BULK</v>
      </c>
      <c r="D6696" t="str">
        <f>_xlfn.XLOOKUP(B6696,tblProducts[Column1],tblProducts[Description])</f>
        <v>WITCONOL NP-90 BULK</v>
      </c>
      <c r="E6696" t="s">
        <v>7</v>
      </c>
      <c r="G6696" t="s">
        <v>7</v>
      </c>
      <c r="H6696" t="s">
        <v>8</v>
      </c>
      <c r="I6696">
        <f t="shared" si="104"/>
        <v>0</v>
      </c>
      <c r="L6696" t="str">
        <v>ETHYLAN TD-40 BULK</v>
      </c>
      <c r="M6696" t="str">
        <v>WITCONOL NP-90 BULK</v>
      </c>
      <c r="N6696">
        <v>0</v>
      </c>
    </row>
    <row r="6697" spans="1:14">
      <c r="A6697">
        <f>IF(MOD(ROW()-3,COUNTA(tblProducts[Description]))=0,A6696+1,A6696)</f>
        <v>59</v>
      </c>
      <c r="B6697">
        <f>MOD(ROW()-3,COUNTA(tblProducts[Description]))+1</f>
        <v>83</v>
      </c>
      <c r="C6697" t="str">
        <f>_xlfn.XLOOKUP(A6697,tblProducts[Column1],tblProducts[Description])</f>
        <v>ETHYLAN TD-40 BULK</v>
      </c>
      <c r="D6697" t="str">
        <f>_xlfn.XLOOKUP(B6697,tblProducts[Column1],tblProducts[Description])</f>
        <v>WITCONOL NS-108 PO BULK</v>
      </c>
      <c r="E6697" t="s">
        <v>7</v>
      </c>
      <c r="G6697" t="s">
        <v>7</v>
      </c>
      <c r="H6697" t="s">
        <v>8</v>
      </c>
      <c r="I6697">
        <f t="shared" si="104"/>
        <v>0</v>
      </c>
      <c r="L6697" t="str">
        <v>ETHYLAN TD-40 BULK</v>
      </c>
      <c r="M6697" t="str">
        <v>WITCONOL NS-108 PO BULK</v>
      </c>
      <c r="N6697">
        <v>0</v>
      </c>
    </row>
    <row r="6698" spans="1:14">
      <c r="A6698">
        <f>IF(MOD(ROW()-3,COUNTA(tblProducts[Description]))=0,A6697+1,A6697)</f>
        <v>59</v>
      </c>
      <c r="B6698">
        <f>MOD(ROW()-3,COUNTA(tblProducts[Description]))+1</f>
        <v>84</v>
      </c>
      <c r="C6698" t="str">
        <f>_xlfn.XLOOKUP(A6698,tblProducts[Column1],tblProducts[Description])</f>
        <v>ETHYLAN TD-40 BULK</v>
      </c>
      <c r="D6698" t="str">
        <f>_xlfn.XLOOKUP(B6698,tblProducts[Column1],tblProducts[Description])</f>
        <v>WITCONOL NS-505K BULK</v>
      </c>
      <c r="E6698" t="s">
        <v>9</v>
      </c>
      <c r="F6698" t="s">
        <v>12</v>
      </c>
      <c r="G6698" t="s">
        <v>7</v>
      </c>
      <c r="H6698" t="s">
        <v>8</v>
      </c>
      <c r="I6698">
        <f t="shared" si="104"/>
        <v>2</v>
      </c>
      <c r="L6698" t="str">
        <v>ETHYLAN TD-40 BULK</v>
      </c>
      <c r="M6698" t="str">
        <v>WITCONOL NS-505K BULK</v>
      </c>
      <c r="N6698">
        <v>2</v>
      </c>
    </row>
    <row r="6699" spans="1:14">
      <c r="A6699">
        <f>IF(MOD(ROW()-3,COUNTA(tblProducts[Description]))=0,A6698+1,A6698)</f>
        <v>59</v>
      </c>
      <c r="B6699">
        <f>MOD(ROW()-3,COUNTA(tblProducts[Description]))+1</f>
        <v>85</v>
      </c>
      <c r="C6699" t="str">
        <f>_xlfn.XLOOKUP(A6699,tblProducts[Column1],tblProducts[Description])</f>
        <v>ETHYLAN TD-40 BULK</v>
      </c>
      <c r="D6699" t="str">
        <f>_xlfn.XLOOKUP(B6699,tblProducts[Column1],tblProducts[Description])</f>
        <v>WITCONOL NS-817 BULK</v>
      </c>
      <c r="E6699" t="s">
        <v>9</v>
      </c>
      <c r="F6699" t="s">
        <v>12</v>
      </c>
      <c r="G6699" t="s">
        <v>7</v>
      </c>
      <c r="H6699" t="s">
        <v>8</v>
      </c>
      <c r="I6699">
        <f t="shared" si="104"/>
        <v>2</v>
      </c>
      <c r="L6699" t="str">
        <v>ETHYLAN TD-40 BULK</v>
      </c>
      <c r="M6699" t="str">
        <v>WITCONOL NS-817 BULK</v>
      </c>
      <c r="N6699">
        <v>2</v>
      </c>
    </row>
    <row r="6700" spans="1:14">
      <c r="A6700">
        <f>IF(MOD(ROW()-3,COUNTA(tblProducts[Description]))=0,A6699+1,A6699)</f>
        <v>59</v>
      </c>
      <c r="B6700">
        <f>MOD(ROW()-3,COUNTA(tblProducts[Description]))+1</f>
        <v>86</v>
      </c>
      <c r="C6700" t="str">
        <f>_xlfn.XLOOKUP(A6700,tblProducts[Column1],tblProducts[Description])</f>
        <v>ETHYLAN TD-40 BULK</v>
      </c>
      <c r="D6700" t="str">
        <f>_xlfn.XLOOKUP(B6700,tblProducts[Column1],tblProducts[Description])</f>
        <v>WITCONOL PD-375 BULK</v>
      </c>
      <c r="E6700" t="s">
        <v>9</v>
      </c>
      <c r="F6700" t="s">
        <v>12</v>
      </c>
      <c r="G6700" t="s">
        <v>7</v>
      </c>
      <c r="H6700" t="s">
        <v>8</v>
      </c>
      <c r="I6700">
        <f t="shared" si="104"/>
        <v>2</v>
      </c>
      <c r="L6700" t="str">
        <v>ETHYLAN TD-40 BULK</v>
      </c>
      <c r="M6700" t="str">
        <v>WITCONOL PD-375 BULK</v>
      </c>
      <c r="N6700">
        <v>2</v>
      </c>
    </row>
    <row r="6701" spans="1:14">
      <c r="A6701">
        <f>IF(MOD(ROW()-3,COUNTA(tblProducts[Description]))=0,A6700+1,A6700)</f>
        <v>59</v>
      </c>
      <c r="B6701">
        <f>MOD(ROW()-3,COUNTA(tblProducts[Description]))+1</f>
        <v>87</v>
      </c>
      <c r="C6701" t="str">
        <f>_xlfn.XLOOKUP(A6701,tblProducts[Column1],tblProducts[Description])</f>
        <v>ETHYLAN TD-40 BULK</v>
      </c>
      <c r="D6701" t="str">
        <f>_xlfn.XLOOKUP(B6701,tblProducts[Column1],tblProducts[Description])</f>
        <v>WITCONOL PD-4085 BULK</v>
      </c>
      <c r="E6701" t="s">
        <v>9</v>
      </c>
      <c r="F6701" t="s">
        <v>12</v>
      </c>
      <c r="G6701" t="s">
        <v>7</v>
      </c>
      <c r="H6701" t="s">
        <v>8</v>
      </c>
      <c r="I6701">
        <f t="shared" si="104"/>
        <v>2</v>
      </c>
      <c r="L6701" t="str">
        <v>ETHYLAN TD-40 BULK</v>
      </c>
      <c r="M6701" t="str">
        <v>WITCONOL PD-4085 BULK</v>
      </c>
      <c r="N6701">
        <v>2</v>
      </c>
    </row>
    <row r="6702" spans="1:14">
      <c r="A6702">
        <f>IF(MOD(ROW()-3,COUNTA(tblProducts[Description]))=0,A6701+1,A6701)</f>
        <v>59</v>
      </c>
      <c r="B6702">
        <f>MOD(ROW()-3,COUNTA(tblProducts[Description]))+1</f>
        <v>88</v>
      </c>
      <c r="C6702" t="str">
        <f>_xlfn.XLOOKUP(A6702,tblProducts[Column1],tblProducts[Description])</f>
        <v>ETHYLAN TD-40 BULK</v>
      </c>
      <c r="D6702" t="str">
        <f>_xlfn.XLOOKUP(B6702,tblProducts[Column1],tblProducts[Description])</f>
        <v>WITCONOL PD-500 BULK</v>
      </c>
      <c r="E6702" t="s">
        <v>9</v>
      </c>
      <c r="F6702" t="s">
        <v>12</v>
      </c>
      <c r="G6702" t="s">
        <v>7</v>
      </c>
      <c r="H6702" t="s">
        <v>8</v>
      </c>
      <c r="I6702">
        <f t="shared" si="104"/>
        <v>2</v>
      </c>
      <c r="L6702" t="str">
        <v>ETHYLAN TD-40 BULK</v>
      </c>
      <c r="M6702" t="str">
        <v>WITCONOL PD-500 BULK</v>
      </c>
      <c r="N6702">
        <v>2</v>
      </c>
    </row>
    <row r="6703" spans="1:14">
      <c r="A6703">
        <f>IF(MOD(ROW()-3,COUNTA(tblProducts[Description]))=0,A6702+1,A6702)</f>
        <v>59</v>
      </c>
      <c r="B6703">
        <f>MOD(ROW()-3,COUNTA(tblProducts[Description]))+1</f>
        <v>89</v>
      </c>
      <c r="C6703" t="str">
        <f>_xlfn.XLOOKUP(A6703,tblProducts[Column1],tblProducts[Description])</f>
        <v>ETHYLAN TD-40 BULK</v>
      </c>
      <c r="D6703" t="str">
        <f>_xlfn.XLOOKUP(B6703,tblProducts[Column1],tblProducts[Description])</f>
        <v>WITCONOL PEG-200 BULK</v>
      </c>
      <c r="E6703" t="s">
        <v>9</v>
      </c>
      <c r="F6703" t="s">
        <v>12</v>
      </c>
      <c r="G6703" t="s">
        <v>7</v>
      </c>
      <c r="H6703" t="s">
        <v>8</v>
      </c>
      <c r="I6703">
        <f t="shared" si="104"/>
        <v>2</v>
      </c>
      <c r="L6703" t="str">
        <v>ETHYLAN TD-40 BULK</v>
      </c>
      <c r="M6703" t="str">
        <v>WITCONOL PEG-200 BULK</v>
      </c>
      <c r="N6703">
        <v>2</v>
      </c>
    </row>
    <row r="6704" spans="1:14">
      <c r="A6704">
        <f>IF(MOD(ROW()-3,COUNTA(tblProducts[Description]))=0,A6703+1,A6703)</f>
        <v>59</v>
      </c>
      <c r="B6704">
        <f>MOD(ROW()-3,COUNTA(tblProducts[Description]))+1</f>
        <v>90</v>
      </c>
      <c r="C6704" t="str">
        <f>_xlfn.XLOOKUP(A6704,tblProducts[Column1],tblProducts[Description])</f>
        <v>ETHYLAN TD-40 BULK</v>
      </c>
      <c r="D6704" t="str">
        <f>_xlfn.XLOOKUP(B6704,tblProducts[Column1],tblProducts[Description])</f>
        <v>WITCONOL PEG-400 BULK</v>
      </c>
      <c r="E6704" t="s">
        <v>9</v>
      </c>
      <c r="F6704" t="s">
        <v>12</v>
      </c>
      <c r="G6704" t="s">
        <v>7</v>
      </c>
      <c r="H6704" t="s">
        <v>8</v>
      </c>
      <c r="I6704">
        <f t="shared" si="104"/>
        <v>2</v>
      </c>
      <c r="L6704" t="str">
        <v>ETHYLAN TD-40 BULK</v>
      </c>
      <c r="M6704" t="str">
        <v>WITCONOL PEG-400 BULK</v>
      </c>
      <c r="N6704">
        <v>2</v>
      </c>
    </row>
    <row r="6705" spans="1:14">
      <c r="A6705">
        <f>IF(MOD(ROW()-3,COUNTA(tblProducts[Description]))=0,A6704+1,A6704)</f>
        <v>59</v>
      </c>
      <c r="B6705">
        <f>MOD(ROW()-3,COUNTA(tblProducts[Description]))+1</f>
        <v>91</v>
      </c>
      <c r="C6705" t="str">
        <f>_xlfn.XLOOKUP(A6705,tblProducts[Column1],tblProducts[Description])</f>
        <v>ETHYLAN TD-40 BULK</v>
      </c>
      <c r="D6705" t="str">
        <f>_xlfn.XLOOKUP(B6705,tblProducts[Column1],tblProducts[Description])</f>
        <v>WITCONOL PEG-500 BULK</v>
      </c>
      <c r="E6705" t="s">
        <v>9</v>
      </c>
      <c r="F6705" t="s">
        <v>12</v>
      </c>
      <c r="G6705" t="s">
        <v>7</v>
      </c>
      <c r="H6705" t="s">
        <v>8</v>
      </c>
      <c r="I6705">
        <f t="shared" si="104"/>
        <v>2</v>
      </c>
      <c r="L6705" t="str">
        <v>ETHYLAN TD-40 BULK</v>
      </c>
      <c r="M6705" t="str">
        <v>WITCONOL PEG-500 BULK</v>
      </c>
      <c r="N6705">
        <v>2</v>
      </c>
    </row>
    <row r="6706" spans="1:14">
      <c r="A6706">
        <f>IF(MOD(ROW()-3,COUNTA(tblProducts[Description]))=0,A6705+1,A6705)</f>
        <v>59</v>
      </c>
      <c r="B6706">
        <f>MOD(ROW()-3,COUNTA(tblProducts[Description]))+1</f>
        <v>92</v>
      </c>
      <c r="C6706" t="str">
        <f>_xlfn.XLOOKUP(A6706,tblProducts[Column1],tblProducts[Description])</f>
        <v>ETHYLAN TD-40 BULK</v>
      </c>
      <c r="D6706" t="str">
        <f>_xlfn.XLOOKUP(B6706,tblProducts[Column1],tblProducts[Description])</f>
        <v>WITCONOL PEG-600 BULK</v>
      </c>
      <c r="E6706" t="s">
        <v>9</v>
      </c>
      <c r="F6706" t="s">
        <v>12</v>
      </c>
      <c r="G6706" t="s">
        <v>7</v>
      </c>
      <c r="H6706" t="s">
        <v>8</v>
      </c>
      <c r="I6706">
        <f t="shared" si="104"/>
        <v>2</v>
      </c>
      <c r="L6706" t="str">
        <v>ETHYLAN TD-40 BULK</v>
      </c>
      <c r="M6706" t="str">
        <v>WITCONOL PEG-600 BULK</v>
      </c>
      <c r="N6706">
        <v>2</v>
      </c>
    </row>
    <row r="6707" spans="1:14">
      <c r="A6707">
        <f>IF(MOD(ROW()-3,COUNTA(tblProducts[Description]))=0,A6706+1,A6706)</f>
        <v>59</v>
      </c>
      <c r="B6707">
        <f>MOD(ROW()-3,COUNTA(tblProducts[Description]))+1</f>
        <v>93</v>
      </c>
      <c r="C6707" t="str">
        <f>_xlfn.XLOOKUP(A6707,tblProducts[Column1],tblProducts[Description])</f>
        <v>ETHYLAN TD-40 BULK</v>
      </c>
      <c r="D6707" t="str">
        <f>_xlfn.XLOOKUP(B6707,tblProducts[Column1],tblProducts[Description])</f>
        <v>WITCONOL PH-70 BULK</v>
      </c>
      <c r="E6707" t="s">
        <v>9</v>
      </c>
      <c r="F6707" t="s">
        <v>12</v>
      </c>
      <c r="G6707" t="s">
        <v>7</v>
      </c>
      <c r="H6707" t="s">
        <v>8</v>
      </c>
      <c r="I6707">
        <f t="shared" si="104"/>
        <v>2</v>
      </c>
      <c r="L6707" t="str">
        <v>ETHYLAN TD-40 BULK</v>
      </c>
      <c r="M6707" t="str">
        <v>WITCONOL PH-70 BULK</v>
      </c>
      <c r="N6707">
        <v>2</v>
      </c>
    </row>
    <row r="6708" spans="1:14">
      <c r="A6708">
        <f>IF(MOD(ROW()-3,COUNTA(tblProducts[Description]))=0,A6707+1,A6707)</f>
        <v>59</v>
      </c>
      <c r="B6708">
        <f>MOD(ROW()-3,COUNTA(tblProducts[Description]))+1</f>
        <v>94</v>
      </c>
      <c r="C6708" t="str">
        <f>_xlfn.XLOOKUP(A6708,tblProducts[Column1],tblProducts[Description])</f>
        <v>ETHYLAN TD-40 BULK</v>
      </c>
      <c r="D6708" t="str">
        <f>_xlfn.XLOOKUP(B6708,tblProducts[Column1],tblProducts[Description])</f>
        <v>WITCONOL SN-50 BULK</v>
      </c>
      <c r="E6708" t="s">
        <v>9</v>
      </c>
      <c r="F6708" t="s">
        <v>12</v>
      </c>
      <c r="G6708" t="s">
        <v>7</v>
      </c>
      <c r="H6708" t="s">
        <v>8</v>
      </c>
      <c r="I6708">
        <f t="shared" si="104"/>
        <v>2</v>
      </c>
      <c r="L6708" t="str">
        <v>ETHYLAN TD-40 BULK</v>
      </c>
      <c r="M6708" t="str">
        <v>WITCONOL SN-50 BULK</v>
      </c>
      <c r="N6708">
        <v>2</v>
      </c>
    </row>
    <row r="6709" spans="1:14">
      <c r="A6709">
        <f>IF(MOD(ROW()-3,COUNTA(tblProducts[Description]))=0,A6708+1,A6708)</f>
        <v>59</v>
      </c>
      <c r="B6709">
        <f>MOD(ROW()-3,COUNTA(tblProducts[Description]))+1</f>
        <v>95</v>
      </c>
      <c r="C6709" t="str">
        <f>_xlfn.XLOOKUP(A6709,tblProducts[Column1],tblProducts[Description])</f>
        <v>ETHYLAN TD-40 BULK</v>
      </c>
      <c r="D6709" t="str">
        <f>_xlfn.XLOOKUP(B6709,tblProducts[Column1],tblProducts[Description])</f>
        <v>WITCONOL SN-70 BULK</v>
      </c>
      <c r="E6709" t="s">
        <v>9</v>
      </c>
      <c r="F6709" t="s">
        <v>12</v>
      </c>
      <c r="G6709" t="s">
        <v>7</v>
      </c>
      <c r="H6709" t="s">
        <v>8</v>
      </c>
      <c r="I6709">
        <f t="shared" si="104"/>
        <v>2</v>
      </c>
      <c r="L6709" t="str">
        <v>ETHYLAN TD-40 BULK</v>
      </c>
      <c r="M6709" t="str">
        <v>WITCONOL SN-70 BULK</v>
      </c>
      <c r="N6709">
        <v>2</v>
      </c>
    </row>
    <row r="6710" spans="1:14">
      <c r="A6710">
        <f>IF(MOD(ROW()-3,COUNTA(tblProducts[Description]))=0,A6709+1,A6709)</f>
        <v>59</v>
      </c>
      <c r="B6710">
        <f>MOD(ROW()-3,COUNTA(tblProducts[Description]))+1</f>
        <v>96</v>
      </c>
      <c r="C6710" t="str">
        <f>_xlfn.XLOOKUP(A6710,tblProducts[Column1],tblProducts[Description])</f>
        <v>ETHYLAN TD-40 BULK</v>
      </c>
      <c r="D6710" t="str">
        <f>_xlfn.XLOOKUP(B6710,tblProducts[Column1],tblProducts[Description])</f>
        <v>REDICOTE E-47 NPF BULK</v>
      </c>
      <c r="E6710" t="s">
        <v>9</v>
      </c>
      <c r="F6710" t="s">
        <v>12</v>
      </c>
      <c r="G6710" t="s">
        <v>7</v>
      </c>
      <c r="H6710" t="s">
        <v>8</v>
      </c>
      <c r="I6710">
        <f t="shared" si="104"/>
        <v>2</v>
      </c>
      <c r="L6710" t="str">
        <v>ETHYLAN TD-40 BULK</v>
      </c>
      <c r="M6710" t="str">
        <v>REDICOTE E-47 NPF BULK</v>
      </c>
      <c r="N6710">
        <v>2</v>
      </c>
    </row>
    <row r="6711" spans="1:14">
      <c r="A6711">
        <f>IF(MOD(ROW()-3,COUNTA(tblProducts[Description]))=0,A6710+1,A6710)</f>
        <v>59</v>
      </c>
      <c r="B6711">
        <f>MOD(ROW()-3,COUNTA(tblProducts[Description]))+1</f>
        <v>97</v>
      </c>
      <c r="C6711" t="str">
        <f>_xlfn.XLOOKUP(A6711,tblProducts[Column1],tblProducts[Description])</f>
        <v>ETHYLAN TD-40 BULK</v>
      </c>
      <c r="D6711" t="str">
        <f>_xlfn.XLOOKUP(B6711,tblProducts[Column1],tblProducts[Description])</f>
        <v>EMULPON CO-25 BULK</v>
      </c>
      <c r="E6711" t="s">
        <v>9</v>
      </c>
      <c r="F6711" t="s">
        <v>12</v>
      </c>
      <c r="G6711" t="s">
        <v>7</v>
      </c>
      <c r="H6711" t="s">
        <v>8</v>
      </c>
      <c r="I6711">
        <f t="shared" si="104"/>
        <v>2</v>
      </c>
      <c r="L6711" t="str">
        <v>ETHYLAN TD-40 BULK</v>
      </c>
      <c r="M6711" t="str">
        <v>EMULPON CO-25 BULK</v>
      </c>
      <c r="N6711">
        <v>2</v>
      </c>
    </row>
    <row r="6712" spans="1:14">
      <c r="A6712">
        <f>IF(MOD(ROW()-3,COUNTA(tblProducts[Description]))=0,A6711+1,A6711)</f>
        <v>59</v>
      </c>
      <c r="B6712">
        <f>MOD(ROW()-3,COUNTA(tblProducts[Description]))+1</f>
        <v>98</v>
      </c>
      <c r="C6712" t="str">
        <f>_xlfn.XLOOKUP(A6712,tblProducts[Column1],tblProducts[Description])</f>
        <v>ETHYLAN TD-40 BULK</v>
      </c>
      <c r="D6712" t="str">
        <f>_xlfn.XLOOKUP(B6712,tblProducts[Column1],tblProducts[Description])</f>
        <v>EMULPON CO-30 BULK</v>
      </c>
      <c r="E6712" t="s">
        <v>7</v>
      </c>
      <c r="G6712" t="s">
        <v>7</v>
      </c>
      <c r="H6712" t="s">
        <v>8</v>
      </c>
      <c r="I6712">
        <f t="shared" si="104"/>
        <v>0</v>
      </c>
      <c r="L6712" t="str">
        <v>ETHYLAN TD-40 BULK</v>
      </c>
      <c r="M6712" t="str">
        <v>EMULPON CO-30 BULK</v>
      </c>
      <c r="N6712">
        <v>0</v>
      </c>
    </row>
    <row r="6713" spans="1:14">
      <c r="A6713">
        <f>IF(MOD(ROW()-3,COUNTA(tblProducts[Description]))=0,A6712+1,A6712)</f>
        <v>59</v>
      </c>
      <c r="B6713">
        <f>MOD(ROW()-3,COUNTA(tblProducts[Description]))+1</f>
        <v>99</v>
      </c>
      <c r="C6713" t="str">
        <f>_xlfn.XLOOKUP(A6713,tblProducts[Column1],tblProducts[Description])</f>
        <v>ETHYLAN TD-40 BULK</v>
      </c>
      <c r="D6713" t="str">
        <f>_xlfn.XLOOKUP(B6713,tblProducts[Column1],tblProducts[Description])</f>
        <v>EMULPON CO-40 BULK</v>
      </c>
      <c r="E6713" t="s">
        <v>9</v>
      </c>
      <c r="F6713" t="s">
        <v>12</v>
      </c>
      <c r="G6713" t="s">
        <v>7</v>
      </c>
      <c r="H6713" t="s">
        <v>8</v>
      </c>
      <c r="I6713">
        <f t="shared" si="104"/>
        <v>2</v>
      </c>
      <c r="L6713" t="str">
        <v>ETHYLAN TD-40 BULK</v>
      </c>
      <c r="M6713" t="str">
        <v>EMULPON CO-40 BULK</v>
      </c>
      <c r="N6713">
        <v>2</v>
      </c>
    </row>
    <row r="6714" spans="1:14">
      <c r="A6714">
        <f>IF(MOD(ROW()-3,COUNTA(tblProducts[Description]))=0,A6713+1,A6713)</f>
        <v>59</v>
      </c>
      <c r="B6714">
        <f>MOD(ROW()-3,COUNTA(tblProducts[Description]))+1</f>
        <v>100</v>
      </c>
      <c r="C6714" t="str">
        <f>_xlfn.XLOOKUP(A6714,tblProducts[Column1],tblProducts[Description])</f>
        <v>ETHYLAN TD-40 BULK</v>
      </c>
      <c r="D6714" t="str">
        <f>_xlfn.XLOOKUP(B6714,tblProducts[Column1],tblProducts[Description])</f>
        <v>EMULPON CO-36 BULK</v>
      </c>
      <c r="E6714" t="s">
        <v>9</v>
      </c>
      <c r="F6714" t="s">
        <v>12</v>
      </c>
      <c r="G6714" t="s">
        <v>7</v>
      </c>
      <c r="H6714" t="s">
        <v>8</v>
      </c>
      <c r="I6714">
        <f t="shared" si="104"/>
        <v>2</v>
      </c>
      <c r="L6714" t="str">
        <v>ETHYLAN TD-40 BULK</v>
      </c>
      <c r="M6714" t="str">
        <v>EMULPON CO-36 BULK</v>
      </c>
      <c r="N6714">
        <v>2</v>
      </c>
    </row>
    <row r="6715" spans="1:14">
      <c r="A6715">
        <f>IF(MOD(ROW()-3,COUNTA(tblProducts[Description]))=0,A6714+1,A6714)</f>
        <v>59</v>
      </c>
      <c r="B6715">
        <f>MOD(ROW()-3,COUNTA(tblProducts[Description]))+1</f>
        <v>101</v>
      </c>
      <c r="C6715" t="str">
        <f>_xlfn.XLOOKUP(A6715,tblProducts[Column1],tblProducts[Description])</f>
        <v>ETHYLAN TD-40 BULK</v>
      </c>
      <c r="D6715" t="str">
        <f>_xlfn.XLOOKUP(B6715,tblProducts[Column1],tblProducts[Description])</f>
        <v>REDICOTE E-4819 BULK</v>
      </c>
      <c r="E6715" t="s">
        <v>9</v>
      </c>
      <c r="F6715" t="s">
        <v>12</v>
      </c>
      <c r="G6715" t="s">
        <v>7</v>
      </c>
      <c r="H6715" t="s">
        <v>8</v>
      </c>
      <c r="I6715">
        <f t="shared" si="104"/>
        <v>2</v>
      </c>
      <c r="L6715" t="str">
        <v>ETHYLAN TD-40 BULK</v>
      </c>
      <c r="M6715" t="str">
        <v>REDICOTE E-4819 BULK</v>
      </c>
      <c r="N6715">
        <v>2</v>
      </c>
    </row>
    <row r="6716" spans="1:14">
      <c r="A6716">
        <f>IF(MOD(ROW()-3,COUNTA(tblProducts[Description]))=0,A6715+1,A6715)</f>
        <v>59</v>
      </c>
      <c r="B6716">
        <f>MOD(ROW()-3,COUNTA(tblProducts[Description]))+1</f>
        <v>102</v>
      </c>
      <c r="C6716" t="str">
        <f>_xlfn.XLOOKUP(A6716,tblProducts[Column1],tblProducts[Description])</f>
        <v>ETHYLAN TD-40 BULK</v>
      </c>
      <c r="D6716" t="str">
        <f>_xlfn.XLOOKUP(B6716,tblProducts[Column1],tblProducts[Description])</f>
        <v>ETHYLAN 1005 SA  BULK</v>
      </c>
      <c r="E6716" t="s">
        <v>9</v>
      </c>
      <c r="F6716" t="s">
        <v>12</v>
      </c>
      <c r="G6716" t="s">
        <v>7</v>
      </c>
      <c r="H6716" t="s">
        <v>8</v>
      </c>
      <c r="I6716">
        <f t="shared" si="104"/>
        <v>2</v>
      </c>
      <c r="L6716" t="str">
        <v>ETHYLAN TD-40 BULK</v>
      </c>
      <c r="M6716" t="str">
        <v>ETHYLAN 1005 SA  BULK</v>
      </c>
      <c r="N6716">
        <v>2</v>
      </c>
    </row>
    <row r="6717" spans="1:14">
      <c r="A6717">
        <f>IF(MOD(ROW()-3,COUNTA(tblProducts[Description]))=0,A6716+1,A6716)</f>
        <v>59</v>
      </c>
      <c r="B6717">
        <f>MOD(ROW()-3,COUNTA(tblProducts[Description]))+1</f>
        <v>103</v>
      </c>
      <c r="C6717" t="str">
        <f>_xlfn.XLOOKUP(A6717,tblProducts[Column1],tblProducts[Description])</f>
        <v>ETHYLAN TD-40 BULK</v>
      </c>
      <c r="D6717" t="str">
        <f>_xlfn.XLOOKUP(B6717,tblProducts[Column1],tblProducts[Description])</f>
        <v>ETHODUOMEEN T/15 BULK</v>
      </c>
      <c r="E6717" t="s">
        <v>9</v>
      </c>
      <c r="F6717" t="s">
        <v>12</v>
      </c>
      <c r="G6717" t="s">
        <v>7</v>
      </c>
      <c r="H6717" t="s">
        <v>8</v>
      </c>
      <c r="I6717">
        <f t="shared" si="104"/>
        <v>2</v>
      </c>
      <c r="L6717" t="str">
        <v>ETHYLAN TD-40 BULK</v>
      </c>
      <c r="M6717" t="str">
        <v>ETHODUOMEEN T/15 BULK</v>
      </c>
      <c r="N6717">
        <v>2</v>
      </c>
    </row>
    <row r="6718" spans="1:14">
      <c r="A6718">
        <f>IF(MOD(ROW()-3,COUNTA(tblProducts[Description]))=0,A6717+1,A6717)</f>
        <v>59</v>
      </c>
      <c r="B6718">
        <f>MOD(ROW()-3,COUNTA(tblProducts[Description]))+1</f>
        <v>104</v>
      </c>
      <c r="C6718" t="str">
        <f>_xlfn.XLOOKUP(A6718,tblProducts[Column1],tblProducts[Description])</f>
        <v>ETHYLAN TD-40 BULK</v>
      </c>
      <c r="D6718" t="str">
        <f>_xlfn.XLOOKUP(B6718,tblProducts[Column1],tblProducts[Description])</f>
        <v>C-6442 BULK</v>
      </c>
      <c r="E6718" t="s">
        <v>9</v>
      </c>
      <c r="F6718" t="s">
        <v>12</v>
      </c>
      <c r="G6718" t="s">
        <v>7</v>
      </c>
      <c r="H6718" t="s">
        <v>8</v>
      </c>
      <c r="I6718">
        <f t="shared" si="104"/>
        <v>2</v>
      </c>
      <c r="L6718" t="str">
        <v>ETHYLAN TD-40 BULK</v>
      </c>
      <c r="M6718" t="str">
        <v>C-6442 BULK</v>
      </c>
      <c r="N6718">
        <v>2</v>
      </c>
    </row>
    <row r="6719" spans="1:14">
      <c r="A6719">
        <f>IF(MOD(ROW()-3,COUNTA(tblProducts[Description]))=0,A6718+1,A6718)</f>
        <v>59</v>
      </c>
      <c r="B6719">
        <f>MOD(ROW()-3,COUNTA(tblProducts[Description]))+1</f>
        <v>105</v>
      </c>
      <c r="C6719" t="str">
        <f>_xlfn.XLOOKUP(A6719,tblProducts[Column1],tblProducts[Description])</f>
        <v>ETHYLAN TD-40 BULK</v>
      </c>
      <c r="D6719" t="str">
        <f>_xlfn.XLOOKUP(B6719,tblProducts[Column1],tblProducts[Description])</f>
        <v>ETHODUOMEEN T/25  BULK</v>
      </c>
      <c r="E6719" t="s">
        <v>9</v>
      </c>
      <c r="F6719" t="s">
        <v>12</v>
      </c>
      <c r="G6719" t="s">
        <v>7</v>
      </c>
      <c r="H6719" t="s">
        <v>8</v>
      </c>
      <c r="I6719">
        <f t="shared" si="104"/>
        <v>2</v>
      </c>
      <c r="L6719" t="str">
        <v>ETHYLAN TD-40 BULK</v>
      </c>
      <c r="M6719" t="str">
        <v>ETHODUOMEEN T/25  BULK</v>
      </c>
      <c r="N6719">
        <v>2</v>
      </c>
    </row>
    <row r="6720" spans="1:14">
      <c r="A6720">
        <f>IF(MOD(ROW()-3,COUNTA(tblProducts[Description]))=0,A6719+1,A6719)</f>
        <v>59</v>
      </c>
      <c r="B6720">
        <f>MOD(ROW()-3,COUNTA(tblProducts[Description]))+1</f>
        <v>106</v>
      </c>
      <c r="C6720" t="str">
        <f>_xlfn.XLOOKUP(A6720,tblProducts[Column1],tblProducts[Description])</f>
        <v>ETHYLAN TD-40 BULK</v>
      </c>
      <c r="D6720" t="str">
        <f>_xlfn.XLOOKUP(B6720,tblProducts[Column1],tblProducts[Description])</f>
        <v>WITCONOL PD-2000 BULK</v>
      </c>
      <c r="E6720" t="s">
        <v>9</v>
      </c>
      <c r="F6720" t="s">
        <v>12</v>
      </c>
      <c r="G6720" t="s">
        <v>7</v>
      </c>
      <c r="H6720" t="s">
        <v>8</v>
      </c>
      <c r="I6720">
        <f t="shared" si="104"/>
        <v>2</v>
      </c>
      <c r="L6720" t="str">
        <v>ETHYLAN TD-40 BULK</v>
      </c>
      <c r="M6720" t="str">
        <v>WITCONOL PD-2000 BULK</v>
      </c>
      <c r="N6720">
        <v>2</v>
      </c>
    </row>
    <row r="6721" spans="1:14">
      <c r="A6721">
        <f>IF(MOD(ROW()-3,COUNTA(tblProducts[Description]))=0,A6720+1,A6720)</f>
        <v>59</v>
      </c>
      <c r="B6721">
        <f>MOD(ROW()-3,COUNTA(tblProducts[Description]))+1</f>
        <v>107</v>
      </c>
      <c r="C6721" t="str">
        <f>_xlfn.XLOOKUP(A6721,tblProducts[Column1],tblProducts[Description])</f>
        <v>ETHYLAN TD-40 BULK</v>
      </c>
      <c r="D6721" t="str">
        <f>_xlfn.XLOOKUP(B6721,tblProducts[Column1],tblProducts[Description])</f>
        <v>BEROL 347 BULK</v>
      </c>
      <c r="E6721" t="s">
        <v>9</v>
      </c>
      <c r="F6721" t="s">
        <v>12</v>
      </c>
      <c r="G6721" t="s">
        <v>7</v>
      </c>
      <c r="H6721" t="s">
        <v>8</v>
      </c>
      <c r="I6721">
        <f t="shared" si="104"/>
        <v>2</v>
      </c>
      <c r="L6721" t="str">
        <v>ETHYLAN TD-40 BULK</v>
      </c>
      <c r="M6721" t="str">
        <v>BEROL 347 BULK</v>
      </c>
      <c r="N6721">
        <v>2</v>
      </c>
    </row>
    <row r="6722" spans="1:14">
      <c r="A6722">
        <f>IF(MOD(ROW()-3,COUNTA(tblProducts[Description]))=0,A6721+1,A6721)</f>
        <v>59</v>
      </c>
      <c r="B6722">
        <f>MOD(ROW()-3,COUNTA(tblProducts[Description]))+1</f>
        <v>108</v>
      </c>
      <c r="C6722" t="str">
        <f>_xlfn.XLOOKUP(A6722,tblProducts[Column1],tblProducts[Description])</f>
        <v>ETHYLAN TD-40 BULK</v>
      </c>
      <c r="D6722" t="str">
        <f>_xlfn.XLOOKUP(B6722,tblProducts[Column1],tblProducts[Description])</f>
        <v>ETHYLAN PT-3000 BULK</v>
      </c>
      <c r="E6722" t="s">
        <v>9</v>
      </c>
      <c r="F6722" t="s">
        <v>12</v>
      </c>
      <c r="G6722" t="s">
        <v>7</v>
      </c>
      <c r="H6722" t="s">
        <v>8</v>
      </c>
      <c r="I6722">
        <f t="shared" si="104"/>
        <v>2</v>
      </c>
      <c r="L6722" t="str">
        <v>ETHYLAN TD-40 BULK</v>
      </c>
      <c r="M6722" t="str">
        <v>ETHYLAN PT-3000 BULK</v>
      </c>
      <c r="N6722">
        <v>2</v>
      </c>
    </row>
    <row r="6723" spans="1:14">
      <c r="A6723">
        <f>IF(MOD(ROW()-3,COUNTA(tblProducts[Description]))=0,A6722+1,A6722)</f>
        <v>59</v>
      </c>
      <c r="B6723">
        <f>MOD(ROW()-3,COUNTA(tblProducts[Description]))+1</f>
        <v>109</v>
      </c>
      <c r="C6723" t="str">
        <f>_xlfn.XLOOKUP(A6723,tblProducts[Column1],tblProducts[Description])</f>
        <v>ETHYLAN TD-40 BULK</v>
      </c>
      <c r="D6723" t="str">
        <f>_xlfn.XLOOKUP(B6723,tblProducts[Column1],tblProducts[Description])</f>
        <v>ETHYLAN HB4/BULK</v>
      </c>
      <c r="E6723" t="s">
        <v>9</v>
      </c>
      <c r="F6723" t="s">
        <v>12</v>
      </c>
      <c r="G6723" t="s">
        <v>7</v>
      </c>
      <c r="H6723" t="s">
        <v>8</v>
      </c>
      <c r="I6723">
        <f t="shared" si="104"/>
        <v>2</v>
      </c>
      <c r="L6723" t="str">
        <v>ETHYLAN TD-40 BULK</v>
      </c>
      <c r="M6723" t="str">
        <v>ETHYLAN HB4/BULK</v>
      </c>
      <c r="N6723">
        <v>2</v>
      </c>
    </row>
    <row r="6724" spans="1:14">
      <c r="A6724">
        <f>IF(MOD(ROW()-3,COUNTA(tblProducts[Description]))=0,A6723+1,A6723)</f>
        <v>59</v>
      </c>
      <c r="B6724">
        <f>MOD(ROW()-3,COUNTA(tblProducts[Description]))+1</f>
        <v>110</v>
      </c>
      <c r="C6724" t="str">
        <f>_xlfn.XLOOKUP(A6724,tblProducts[Column1],tblProducts[Description])</f>
        <v>ETHYLAN TD-40 BULK</v>
      </c>
      <c r="D6724" t="str">
        <f>_xlfn.XLOOKUP(B6724,tblProducts[Column1],tblProducts[Description])</f>
        <v>ADSEE AB 600 BULK</v>
      </c>
      <c r="E6724" t="s">
        <v>9</v>
      </c>
      <c r="F6724" t="s">
        <v>12</v>
      </c>
      <c r="G6724" t="s">
        <v>9</v>
      </c>
      <c r="H6724" t="s">
        <v>11</v>
      </c>
      <c r="I6724">
        <f t="shared" ref="I6724:I6787" si="105">IF(E6724="NO",0,IF(F6724="HEEL WASH",1.5,2))+IF(G6724="NO",0,2)</f>
        <v>4</v>
      </c>
      <c r="L6724" t="str">
        <v>ETHYLAN TD-40 BULK</v>
      </c>
      <c r="M6724" t="str">
        <v>ADSEE AB 600 BULK</v>
      </c>
      <c r="N6724">
        <v>4</v>
      </c>
    </row>
    <row r="6725" spans="1:14">
      <c r="A6725">
        <f>IF(MOD(ROW()-3,COUNTA(tblProducts[Description]))=0,A6724+1,A6724)</f>
        <v>59</v>
      </c>
      <c r="B6725">
        <f>MOD(ROW()-3,COUNTA(tblProducts[Description]))+1</f>
        <v>111</v>
      </c>
      <c r="C6725" t="str">
        <f>_xlfn.XLOOKUP(A6725,tblProducts[Column1],tblProducts[Description])</f>
        <v>ETHYLAN TD-40 BULK</v>
      </c>
      <c r="D6725" t="str">
        <f>_xlfn.XLOOKUP(B6725,tblProducts[Column1],tblProducts[Description])</f>
        <v>WITCONOL PT-320  BULK</v>
      </c>
      <c r="E6725" t="s">
        <v>9</v>
      </c>
      <c r="F6725" t="s">
        <v>12</v>
      </c>
      <c r="G6725" t="s">
        <v>9</v>
      </c>
      <c r="H6725" t="s">
        <v>11</v>
      </c>
      <c r="I6725">
        <f t="shared" si="105"/>
        <v>4</v>
      </c>
      <c r="L6725" t="str">
        <v>ETHYLAN TD-40 BULK</v>
      </c>
      <c r="M6725" t="str">
        <v>WITCONOL PT-320  BULK</v>
      </c>
      <c r="N6725">
        <v>4</v>
      </c>
    </row>
    <row r="6726" spans="1:14">
      <c r="A6726">
        <f>IF(MOD(ROW()-3,COUNTA(tblProducts[Description]))=0,A6725+1,A6725)</f>
        <v>59</v>
      </c>
      <c r="B6726">
        <f>MOD(ROW()-3,COUNTA(tblProducts[Description]))+1</f>
        <v>112</v>
      </c>
      <c r="C6726" t="str">
        <f>_xlfn.XLOOKUP(A6726,tblProducts[Column1],tblProducts[Description])</f>
        <v>ETHYLAN TD-40 BULK</v>
      </c>
      <c r="D6726" t="str">
        <f>_xlfn.XLOOKUP(B6726,tblProducts[Column1],tblProducts[Description])</f>
        <v>ETHYLAN DA-3 BULK</v>
      </c>
      <c r="E6726" t="s">
        <v>9</v>
      </c>
      <c r="F6726" t="s">
        <v>12</v>
      </c>
      <c r="G6726" t="s">
        <v>9</v>
      </c>
      <c r="H6726" t="s">
        <v>11</v>
      </c>
      <c r="I6726">
        <f t="shared" si="105"/>
        <v>4</v>
      </c>
      <c r="L6726" t="str">
        <v>ETHYLAN TD-40 BULK</v>
      </c>
      <c r="M6726" t="str">
        <v>ETHYLAN DA-3 BULK</v>
      </c>
      <c r="N6726">
        <v>4</v>
      </c>
    </row>
    <row r="6727" spans="1:14">
      <c r="A6727">
        <f>IF(MOD(ROW()-3,COUNTA(tblProducts[Description]))=0,A6726+1,A6726)</f>
        <v>59</v>
      </c>
      <c r="B6727">
        <f>MOD(ROW()-3,COUNTA(tblProducts[Description]))+1</f>
        <v>113</v>
      </c>
      <c r="C6727" t="str">
        <f>_xlfn.XLOOKUP(A6727,tblProducts[Column1],tblProducts[Description])</f>
        <v>ETHYLAN TD-40 BULK</v>
      </c>
      <c r="D6727" t="str">
        <f>_xlfn.XLOOKUP(B6727,tblProducts[Column1],tblProducts[Description])</f>
        <v>ETHOMEEN O/12 BULK</v>
      </c>
      <c r="E6727" t="s">
        <v>9</v>
      </c>
      <c r="F6727" t="s">
        <v>12</v>
      </c>
      <c r="G6727" t="s">
        <v>7</v>
      </c>
      <c r="H6727" t="s">
        <v>8</v>
      </c>
      <c r="I6727">
        <f t="shared" si="105"/>
        <v>2</v>
      </c>
      <c r="L6727" t="str">
        <v>ETHYLAN TD-40 BULK</v>
      </c>
      <c r="M6727" t="str">
        <v>ETHOMEEN O/12 BULK</v>
      </c>
      <c r="N6727">
        <v>2</v>
      </c>
    </row>
    <row r="6728" spans="1:14">
      <c r="A6728">
        <f>IF(MOD(ROW()-3,COUNTA(tblProducts[Description]))=0,A6727+1,A6727)</f>
        <v>59</v>
      </c>
      <c r="B6728">
        <f>MOD(ROW()-3,COUNTA(tblProducts[Description]))+1</f>
        <v>114</v>
      </c>
      <c r="C6728" t="str">
        <f>_xlfn.XLOOKUP(A6728,tblProducts[Column1],tblProducts[Description])</f>
        <v>ETHYLAN TD-40 BULK</v>
      </c>
      <c r="D6728" t="str">
        <f>_xlfn.XLOOKUP(B6728,tblProducts[Column1],tblProducts[Description])</f>
        <v>WITCONOL PT-1000 BULK</v>
      </c>
      <c r="E6728" t="s">
        <v>9</v>
      </c>
      <c r="F6728" t="s">
        <v>12</v>
      </c>
      <c r="G6728" t="s">
        <v>7</v>
      </c>
      <c r="H6728" t="s">
        <v>13</v>
      </c>
      <c r="I6728">
        <f t="shared" si="105"/>
        <v>2</v>
      </c>
      <c r="L6728" t="str">
        <v>ETHYLAN TD-40 BULK</v>
      </c>
      <c r="M6728" t="str">
        <v>WITCONOL PT-1000 BULK</v>
      </c>
      <c r="N6728">
        <v>2</v>
      </c>
    </row>
    <row r="6729" spans="1:14">
      <c r="A6729">
        <f>IF(MOD(ROW()-3,COUNTA(tblProducts[Description]))=0,A6728+1,A6728)</f>
        <v>60</v>
      </c>
      <c r="B6729">
        <f>MOD(ROW()-3,COUNTA(tblProducts[Description]))+1</f>
        <v>1</v>
      </c>
      <c r="C6729" t="str">
        <f>_xlfn.XLOOKUP(A6729,tblProducts[Column1],tblProducts[Description])</f>
        <v>ETHYLAN TD-60 BULK</v>
      </c>
      <c r="D6729" t="str">
        <f>_xlfn.XLOOKUP(B6729,tblProducts[Column1],tblProducts[Description])</f>
        <v>ADSEE 4130 BULK</v>
      </c>
      <c r="E6729" t="s">
        <v>9</v>
      </c>
      <c r="F6729" t="s">
        <v>12</v>
      </c>
      <c r="G6729" t="s">
        <v>7</v>
      </c>
      <c r="H6729" t="s">
        <v>13</v>
      </c>
      <c r="I6729">
        <f t="shared" si="105"/>
        <v>2</v>
      </c>
      <c r="L6729" t="str">
        <v>ETHYLAN TD-60 BULK</v>
      </c>
      <c r="M6729" t="str">
        <v>ADSEE 4130 BULK</v>
      </c>
      <c r="N6729">
        <v>2</v>
      </c>
    </row>
    <row r="6730" spans="1:14">
      <c r="A6730">
        <f>IF(MOD(ROW()-3,COUNTA(tblProducts[Description]))=0,A6729+1,A6729)</f>
        <v>60</v>
      </c>
      <c r="B6730">
        <f>MOD(ROW()-3,COUNTA(tblProducts[Description]))+1</f>
        <v>2</v>
      </c>
      <c r="C6730" t="str">
        <f>_xlfn.XLOOKUP(A6730,tblProducts[Column1],tblProducts[Description])</f>
        <v>ETHYLAN TD-60 BULK</v>
      </c>
      <c r="D6730" t="str">
        <f>_xlfn.XLOOKUP(B6730,tblProducts[Column1],tblProducts[Description])</f>
        <v>ARMOSTAT 300 BULK</v>
      </c>
      <c r="E6730" t="s">
        <v>9</v>
      </c>
      <c r="F6730" t="s">
        <v>12</v>
      </c>
      <c r="G6730" t="s">
        <v>7</v>
      </c>
      <c r="H6730" t="s">
        <v>13</v>
      </c>
      <c r="I6730">
        <f t="shared" si="105"/>
        <v>2</v>
      </c>
      <c r="L6730" t="str">
        <v>ETHYLAN TD-60 BULK</v>
      </c>
      <c r="M6730" t="str">
        <v>ARMOSTAT 300 BULK</v>
      </c>
      <c r="N6730">
        <v>2</v>
      </c>
    </row>
    <row r="6731" spans="1:14">
      <c r="A6731">
        <f>IF(MOD(ROW()-3,COUNTA(tblProducts[Description]))=0,A6730+1,A6730)</f>
        <v>60</v>
      </c>
      <c r="B6731">
        <f>MOD(ROW()-3,COUNTA(tblProducts[Description]))+1</f>
        <v>3</v>
      </c>
      <c r="C6731" t="str">
        <f>_xlfn.XLOOKUP(A6731,tblProducts[Column1],tblProducts[Description])</f>
        <v>ETHYLAN TD-60 BULK</v>
      </c>
      <c r="D6731" t="str">
        <f>_xlfn.XLOOKUP(B6731,tblProducts[Column1],tblProducts[Description])</f>
        <v>ARMOSTAT 400 BULK</v>
      </c>
      <c r="E6731" t="s">
        <v>9</v>
      </c>
      <c r="F6731" t="s">
        <v>12</v>
      </c>
      <c r="G6731" t="s">
        <v>7</v>
      </c>
      <c r="H6731" t="s">
        <v>8</v>
      </c>
      <c r="I6731">
        <f t="shared" si="105"/>
        <v>2</v>
      </c>
      <c r="L6731" t="str">
        <v>ETHYLAN TD-60 BULK</v>
      </c>
      <c r="M6731" t="str">
        <v>ARMOSTAT 400 BULK</v>
      </c>
      <c r="N6731">
        <v>2</v>
      </c>
    </row>
    <row r="6732" spans="1:14">
      <c r="A6732">
        <f>IF(MOD(ROW()-3,COUNTA(tblProducts[Description]))=0,A6731+1,A6731)</f>
        <v>60</v>
      </c>
      <c r="B6732">
        <f>MOD(ROW()-3,COUNTA(tblProducts[Description]))+1</f>
        <v>4</v>
      </c>
      <c r="C6732" t="str">
        <f>_xlfn.XLOOKUP(A6732,tblProducts[Column1],tblProducts[Description])</f>
        <v>ETHYLAN TD-60 BULK</v>
      </c>
      <c r="D6732" t="str">
        <f>_xlfn.XLOOKUP(B6732,tblProducts[Column1],tblProducts[Description])</f>
        <v>ARMOSTAT 410 LM BULK</v>
      </c>
      <c r="E6732" t="s">
        <v>9</v>
      </c>
      <c r="F6732" t="s">
        <v>12</v>
      </c>
      <c r="G6732" t="s">
        <v>7</v>
      </c>
      <c r="H6732" t="s">
        <v>8</v>
      </c>
      <c r="I6732">
        <f t="shared" si="105"/>
        <v>2</v>
      </c>
      <c r="L6732" t="str">
        <v>ETHYLAN TD-60 BULK</v>
      </c>
      <c r="M6732" t="str">
        <v>ARMOSTAT 410 LM BULK</v>
      </c>
      <c r="N6732">
        <v>2</v>
      </c>
    </row>
    <row r="6733" spans="1:14">
      <c r="A6733">
        <f>IF(MOD(ROW()-3,COUNTA(tblProducts[Description]))=0,A6732+1,A6732)</f>
        <v>60</v>
      </c>
      <c r="B6733">
        <f>MOD(ROW()-3,COUNTA(tblProducts[Description]))+1</f>
        <v>5</v>
      </c>
      <c r="C6733" t="str">
        <f>_xlfn.XLOOKUP(A6733,tblProducts[Column1],tblProducts[Description])</f>
        <v>ETHYLAN TD-60 BULK</v>
      </c>
      <c r="D6733" t="str">
        <f>_xlfn.XLOOKUP(B6733,tblProducts[Column1],tblProducts[Description])</f>
        <v>ARMUL HE 5070 BULK</v>
      </c>
      <c r="E6733" t="s">
        <v>9</v>
      </c>
      <c r="F6733" t="s">
        <v>12</v>
      </c>
      <c r="G6733" t="s">
        <v>7</v>
      </c>
      <c r="H6733" t="s">
        <v>8</v>
      </c>
      <c r="I6733">
        <f t="shared" si="105"/>
        <v>2</v>
      </c>
      <c r="L6733" t="str">
        <v>ETHYLAN TD-60 BULK</v>
      </c>
      <c r="M6733" t="str">
        <v>ARMUL HE 5070 BULK</v>
      </c>
      <c r="N6733">
        <v>2</v>
      </c>
    </row>
    <row r="6734" spans="1:14">
      <c r="A6734">
        <f>IF(MOD(ROW()-3,COUNTA(tblProducts[Description]))=0,A6733+1,A6733)</f>
        <v>60</v>
      </c>
      <c r="B6734">
        <f>MOD(ROW()-3,COUNTA(tblProducts[Description]))+1</f>
        <v>6</v>
      </c>
      <c r="C6734" t="str">
        <f>_xlfn.XLOOKUP(A6734,tblProducts[Column1],tblProducts[Description])</f>
        <v>ETHYLAN TD-60 BULK</v>
      </c>
      <c r="D6734" t="str">
        <f>_xlfn.XLOOKUP(B6734,tblProducts[Column1],tblProducts[Description])</f>
        <v>BEROL 260 BULK</v>
      </c>
      <c r="E6734" t="s">
        <v>9</v>
      </c>
      <c r="F6734" t="s">
        <v>12</v>
      </c>
      <c r="G6734" t="s">
        <v>7</v>
      </c>
      <c r="H6734" t="s">
        <v>8</v>
      </c>
      <c r="I6734">
        <f t="shared" si="105"/>
        <v>2</v>
      </c>
      <c r="L6734" t="str">
        <v>ETHYLAN TD-60 BULK</v>
      </c>
      <c r="M6734" t="str">
        <v>BEROL 260 BULK</v>
      </c>
      <c r="N6734">
        <v>2</v>
      </c>
    </row>
    <row r="6735" spans="1:14">
      <c r="A6735">
        <f>IF(MOD(ROW()-3,COUNTA(tblProducts[Description]))=0,A6734+1,A6734)</f>
        <v>60</v>
      </c>
      <c r="B6735">
        <f>MOD(ROW()-3,COUNTA(tblProducts[Description]))+1</f>
        <v>7</v>
      </c>
      <c r="C6735" t="str">
        <f>_xlfn.XLOOKUP(A6735,tblProducts[Column1],tblProducts[Description])</f>
        <v>ETHYLAN TD-60 BULK</v>
      </c>
      <c r="D6735" t="str">
        <f>_xlfn.XLOOKUP(B6735,tblProducts[Column1],tblProducts[Description])</f>
        <v>BEROL 266 BULK</v>
      </c>
      <c r="E6735" t="s">
        <v>9</v>
      </c>
      <c r="F6735" t="s">
        <v>12</v>
      </c>
      <c r="G6735" t="s">
        <v>7</v>
      </c>
      <c r="H6735" t="s">
        <v>8</v>
      </c>
      <c r="I6735">
        <f t="shared" si="105"/>
        <v>2</v>
      </c>
      <c r="L6735" t="str">
        <v>ETHYLAN TD-60 BULK</v>
      </c>
      <c r="M6735" t="str">
        <v>BEROL 266 BULK</v>
      </c>
      <c r="N6735">
        <v>2</v>
      </c>
    </row>
    <row r="6736" spans="1:14">
      <c r="A6736">
        <f>IF(MOD(ROW()-3,COUNTA(tblProducts[Description]))=0,A6735+1,A6735)</f>
        <v>60</v>
      </c>
      <c r="B6736">
        <f>MOD(ROW()-3,COUNTA(tblProducts[Description]))+1</f>
        <v>8</v>
      </c>
      <c r="C6736" t="str">
        <f>_xlfn.XLOOKUP(A6736,tblProducts[Column1],tblProducts[Description])</f>
        <v>ETHYLAN TD-60 BULK</v>
      </c>
      <c r="D6736" t="str">
        <f>_xlfn.XLOOKUP(B6736,tblProducts[Column1],tblProducts[Description])</f>
        <v>BEROL 266V BULK</v>
      </c>
      <c r="E6736" t="s">
        <v>9</v>
      </c>
      <c r="F6736" t="s">
        <v>12</v>
      </c>
      <c r="G6736" t="s">
        <v>7</v>
      </c>
      <c r="H6736" t="s">
        <v>8</v>
      </c>
      <c r="I6736">
        <f t="shared" si="105"/>
        <v>2</v>
      </c>
      <c r="L6736" t="str">
        <v>ETHYLAN TD-60 BULK</v>
      </c>
      <c r="M6736" t="str">
        <v>BEROL 266V BULK</v>
      </c>
      <c r="N6736">
        <v>2</v>
      </c>
    </row>
    <row r="6737" spans="1:14">
      <c r="A6737">
        <f>IF(MOD(ROW()-3,COUNTA(tblProducts[Description]))=0,A6736+1,A6736)</f>
        <v>60</v>
      </c>
      <c r="B6737">
        <f>MOD(ROW()-3,COUNTA(tblProducts[Description]))+1</f>
        <v>9</v>
      </c>
      <c r="C6737" t="str">
        <f>_xlfn.XLOOKUP(A6737,tblProducts[Column1],tblProducts[Description])</f>
        <v>ETHYLAN TD-60 BULK</v>
      </c>
      <c r="D6737" t="str">
        <f>_xlfn.XLOOKUP(B6737,tblProducts[Column1],tblProducts[Description])</f>
        <v>BEROL 467 BULK</v>
      </c>
      <c r="E6737" t="s">
        <v>9</v>
      </c>
      <c r="F6737" t="s">
        <v>12</v>
      </c>
      <c r="G6737" t="s">
        <v>7</v>
      </c>
      <c r="H6737" t="s">
        <v>8</v>
      </c>
      <c r="I6737">
        <f t="shared" si="105"/>
        <v>2</v>
      </c>
      <c r="L6737" t="str">
        <v>ETHYLAN TD-60 BULK</v>
      </c>
      <c r="M6737" t="str">
        <v>BEROL 467 BULK</v>
      </c>
      <c r="N6737">
        <v>2</v>
      </c>
    </row>
    <row r="6738" spans="1:14">
      <c r="A6738">
        <f>IF(MOD(ROW()-3,COUNTA(tblProducts[Description]))=0,A6737+1,A6737)</f>
        <v>60</v>
      </c>
      <c r="B6738">
        <f>MOD(ROW()-3,COUNTA(tblProducts[Description]))+1</f>
        <v>10</v>
      </c>
      <c r="C6738" t="str">
        <f>_xlfn.XLOOKUP(A6738,tblProducts[Column1],tblProducts[Description])</f>
        <v>ETHYLAN TD-60 BULK</v>
      </c>
      <c r="D6738" t="str">
        <f>_xlfn.XLOOKUP(B6738,tblProducts[Column1],tblProducts[Description])</f>
        <v>BEROL OX 91-6 BULK</v>
      </c>
      <c r="E6738" t="s">
        <v>9</v>
      </c>
      <c r="F6738" t="s">
        <v>12</v>
      </c>
      <c r="G6738" t="s">
        <v>7</v>
      </c>
      <c r="H6738" t="s">
        <v>8</v>
      </c>
      <c r="I6738">
        <f t="shared" si="105"/>
        <v>2</v>
      </c>
      <c r="L6738" t="str">
        <v>ETHYLAN TD-60 BULK</v>
      </c>
      <c r="M6738" t="str">
        <v>BEROL OX 91-6 BULK</v>
      </c>
      <c r="N6738">
        <v>2</v>
      </c>
    </row>
    <row r="6739" spans="1:14">
      <c r="A6739">
        <f>IF(MOD(ROW()-3,COUNTA(tblProducts[Description]))=0,A6738+1,A6738)</f>
        <v>60</v>
      </c>
      <c r="B6739">
        <f>MOD(ROW()-3,COUNTA(tblProducts[Description]))+1</f>
        <v>11</v>
      </c>
      <c r="C6739" t="str">
        <f>_xlfn.XLOOKUP(A6739,tblProducts[Column1],tblProducts[Description])</f>
        <v>ETHYLAN TD-60 BULK</v>
      </c>
      <c r="D6739" t="str">
        <f>_xlfn.XLOOKUP(B6739,tblProducts[Column1],tblProducts[Description])</f>
        <v>C-5635 BULK</v>
      </c>
      <c r="E6739" t="s">
        <v>9</v>
      </c>
      <c r="F6739" t="s">
        <v>12</v>
      </c>
      <c r="G6739" t="s">
        <v>7</v>
      </c>
      <c r="H6739" t="s">
        <v>8</v>
      </c>
      <c r="I6739">
        <f t="shared" si="105"/>
        <v>2</v>
      </c>
      <c r="L6739" t="str">
        <v>ETHYLAN TD-60 BULK</v>
      </c>
      <c r="M6739" t="str">
        <v>C-5635 BULK</v>
      </c>
      <c r="N6739">
        <v>2</v>
      </c>
    </row>
    <row r="6740" spans="1:14">
      <c r="A6740">
        <f>IF(MOD(ROW()-3,COUNTA(tblProducts[Description]))=0,A6739+1,A6739)</f>
        <v>60</v>
      </c>
      <c r="B6740">
        <f>MOD(ROW()-3,COUNTA(tblProducts[Description]))+1</f>
        <v>12</v>
      </c>
      <c r="C6740" t="str">
        <f>_xlfn.XLOOKUP(A6740,tblProducts[Column1],tblProducts[Description])</f>
        <v>ETHYLAN TD-60 BULK</v>
      </c>
      <c r="D6740" t="str">
        <f>_xlfn.XLOOKUP(B6740,tblProducts[Column1],tblProducts[Description])</f>
        <v>C-6290 BULK</v>
      </c>
      <c r="E6740" t="s">
        <v>9</v>
      </c>
      <c r="F6740" t="s">
        <v>12</v>
      </c>
      <c r="G6740" t="s">
        <v>7</v>
      </c>
      <c r="H6740" t="s">
        <v>8</v>
      </c>
      <c r="I6740">
        <f t="shared" si="105"/>
        <v>2</v>
      </c>
      <c r="L6740" t="str">
        <v>ETHYLAN TD-60 BULK</v>
      </c>
      <c r="M6740" t="str">
        <v>C-6290 BULK</v>
      </c>
      <c r="N6740">
        <v>2</v>
      </c>
    </row>
    <row r="6741" spans="1:14">
      <c r="A6741">
        <f>IF(MOD(ROW()-3,COUNTA(tblProducts[Description]))=0,A6740+1,A6740)</f>
        <v>60</v>
      </c>
      <c r="B6741">
        <f>MOD(ROW()-3,COUNTA(tblProducts[Description]))+1</f>
        <v>13</v>
      </c>
      <c r="C6741" t="str">
        <f>_xlfn.XLOOKUP(A6741,tblProducts[Column1],tblProducts[Description])</f>
        <v>ETHYLAN TD-60 BULK</v>
      </c>
      <c r="D6741" t="str">
        <f>_xlfn.XLOOKUP(B6741,tblProducts[Column1],tblProducts[Description])</f>
        <v>C-6385 BULK</v>
      </c>
      <c r="E6741" t="s">
        <v>9</v>
      </c>
      <c r="F6741" t="s">
        <v>12</v>
      </c>
      <c r="G6741" t="s">
        <v>9</v>
      </c>
      <c r="H6741" t="s">
        <v>8</v>
      </c>
      <c r="I6741">
        <f t="shared" si="105"/>
        <v>4</v>
      </c>
      <c r="L6741" t="str">
        <v>ETHYLAN TD-60 BULK</v>
      </c>
      <c r="M6741" t="str">
        <v>C-6385 BULK</v>
      </c>
      <c r="N6741">
        <v>4</v>
      </c>
    </row>
    <row r="6742" spans="1:14">
      <c r="A6742">
        <f>IF(MOD(ROW()-3,COUNTA(tblProducts[Description]))=0,A6741+1,A6741)</f>
        <v>60</v>
      </c>
      <c r="B6742">
        <f>MOD(ROW()-3,COUNTA(tblProducts[Description]))+1</f>
        <v>14</v>
      </c>
      <c r="C6742" t="str">
        <f>_xlfn.XLOOKUP(A6742,tblProducts[Column1],tblProducts[Description])</f>
        <v>ETHYLAN TD-60 BULK</v>
      </c>
      <c r="D6742" t="str">
        <f>_xlfn.XLOOKUP(B6742,tblProducts[Column1],tblProducts[Description])</f>
        <v>C-6427 BULK</v>
      </c>
      <c r="E6742" t="s">
        <v>9</v>
      </c>
      <c r="F6742" t="s">
        <v>12</v>
      </c>
      <c r="G6742" t="s">
        <v>7</v>
      </c>
      <c r="H6742" t="s">
        <v>8</v>
      </c>
      <c r="I6742">
        <f t="shared" si="105"/>
        <v>2</v>
      </c>
      <c r="L6742" t="str">
        <v>ETHYLAN TD-60 BULK</v>
      </c>
      <c r="M6742" t="str">
        <v>C-6427 BULK</v>
      </c>
      <c r="N6742">
        <v>2</v>
      </c>
    </row>
    <row r="6743" spans="1:14">
      <c r="A6743">
        <f>IF(MOD(ROW()-3,COUNTA(tblProducts[Description]))=0,A6742+1,A6742)</f>
        <v>60</v>
      </c>
      <c r="B6743">
        <f>MOD(ROW()-3,COUNTA(tblProducts[Description]))+1</f>
        <v>15</v>
      </c>
      <c r="C6743" t="str">
        <f>_xlfn.XLOOKUP(A6743,tblProducts[Column1],tblProducts[Description])</f>
        <v>ETHYLAN TD-60 BULK</v>
      </c>
      <c r="D6743" t="str">
        <f>_xlfn.XLOOKUP(B6743,tblProducts[Column1],tblProducts[Description])</f>
        <v>EMULPON CO-200 BULK</v>
      </c>
      <c r="E6743" t="s">
        <v>9</v>
      </c>
      <c r="F6743" t="s">
        <v>12</v>
      </c>
      <c r="G6743" t="s">
        <v>7</v>
      </c>
      <c r="H6743" t="s">
        <v>8</v>
      </c>
      <c r="I6743">
        <f t="shared" si="105"/>
        <v>2</v>
      </c>
      <c r="L6743" t="str">
        <v>ETHYLAN TD-60 BULK</v>
      </c>
      <c r="M6743" t="str">
        <v>EMULPON CO-200 BULK</v>
      </c>
      <c r="N6743">
        <v>2</v>
      </c>
    </row>
    <row r="6744" spans="1:14">
      <c r="A6744">
        <f>IF(MOD(ROW()-3,COUNTA(tblProducts[Description]))=0,A6743+1,A6743)</f>
        <v>60</v>
      </c>
      <c r="B6744">
        <f>MOD(ROW()-3,COUNTA(tblProducts[Description]))+1</f>
        <v>16</v>
      </c>
      <c r="C6744" t="str">
        <f>_xlfn.XLOOKUP(A6744,tblProducts[Column1],tblProducts[Description])</f>
        <v>ETHYLAN TD-60 BULK</v>
      </c>
      <c r="D6744" t="str">
        <f>_xlfn.XLOOKUP(B6744,tblProducts[Column1],tblProducts[Description])</f>
        <v>EMULPON CO-360 BULK</v>
      </c>
      <c r="E6744" t="s">
        <v>9</v>
      </c>
      <c r="F6744" t="s">
        <v>12</v>
      </c>
      <c r="G6744" t="s">
        <v>7</v>
      </c>
      <c r="H6744" t="s">
        <v>8</v>
      </c>
      <c r="I6744">
        <f t="shared" si="105"/>
        <v>2</v>
      </c>
      <c r="L6744" t="str">
        <v>ETHYLAN TD-60 BULK</v>
      </c>
      <c r="M6744" t="str">
        <v>EMULPON CO-360 BULK</v>
      </c>
      <c r="N6744">
        <v>2</v>
      </c>
    </row>
    <row r="6745" spans="1:14">
      <c r="A6745">
        <f>IF(MOD(ROW()-3,COUNTA(tblProducts[Description]))=0,A6744+1,A6744)</f>
        <v>60</v>
      </c>
      <c r="B6745">
        <f>MOD(ROW()-3,COUNTA(tblProducts[Description]))+1</f>
        <v>17</v>
      </c>
      <c r="C6745" t="str">
        <f>_xlfn.XLOOKUP(A6745,tblProducts[Column1],tblProducts[Description])</f>
        <v>ETHYLAN TD-60 BULK</v>
      </c>
      <c r="D6745" t="str">
        <f>_xlfn.XLOOKUP(B6745,tblProducts[Column1],tblProducts[Description])</f>
        <v>EMULPON CO-550 BULK</v>
      </c>
      <c r="E6745" t="s">
        <v>9</v>
      </c>
      <c r="F6745" t="s">
        <v>12</v>
      </c>
      <c r="G6745" t="s">
        <v>7</v>
      </c>
      <c r="H6745" t="s">
        <v>8</v>
      </c>
      <c r="I6745">
        <f t="shared" si="105"/>
        <v>2</v>
      </c>
      <c r="L6745" t="str">
        <v>ETHYLAN TD-60 BULK</v>
      </c>
      <c r="M6745" t="str">
        <v>EMULPON CO-550 BULK</v>
      </c>
      <c r="N6745">
        <v>2</v>
      </c>
    </row>
    <row r="6746" spans="1:14">
      <c r="A6746">
        <f>IF(MOD(ROW()-3,COUNTA(tblProducts[Description]))=0,A6745+1,A6745)</f>
        <v>60</v>
      </c>
      <c r="B6746">
        <f>MOD(ROW()-3,COUNTA(tblProducts[Description]))+1</f>
        <v>18</v>
      </c>
      <c r="C6746" t="str">
        <f>_xlfn.XLOOKUP(A6746,tblProducts[Column1],tblProducts[Description])</f>
        <v>ETHYLAN TD-60 BULK</v>
      </c>
      <c r="D6746" t="str">
        <f>_xlfn.XLOOKUP(B6746,tblProducts[Column1],tblProducts[Description])</f>
        <v>ETHODUOMEEN HT/13 BULK</v>
      </c>
      <c r="E6746" t="s">
        <v>9</v>
      </c>
      <c r="F6746" t="s">
        <v>12</v>
      </c>
      <c r="G6746" t="s">
        <v>9</v>
      </c>
      <c r="H6746" t="s">
        <v>8</v>
      </c>
      <c r="I6746">
        <f t="shared" si="105"/>
        <v>4</v>
      </c>
      <c r="L6746" t="str">
        <v>ETHYLAN TD-60 BULK</v>
      </c>
      <c r="M6746" t="str">
        <v>ETHODUOMEEN HT/13 BULK</v>
      </c>
      <c r="N6746">
        <v>4</v>
      </c>
    </row>
    <row r="6747" spans="1:14">
      <c r="A6747">
        <f>IF(MOD(ROW()-3,COUNTA(tblProducts[Description]))=0,A6746+1,A6746)</f>
        <v>60</v>
      </c>
      <c r="B6747">
        <f>MOD(ROW()-3,COUNTA(tblProducts[Description]))+1</f>
        <v>19</v>
      </c>
      <c r="C6747" t="str">
        <f>_xlfn.XLOOKUP(A6747,tblProducts[Column1],tblProducts[Description])</f>
        <v>ETHYLAN TD-60 BULK</v>
      </c>
      <c r="D6747" t="str">
        <f>_xlfn.XLOOKUP(B6747,tblProducts[Column1],tblProducts[Description])</f>
        <v>ETHODUOMEEN T/13 BULK</v>
      </c>
      <c r="E6747" t="s">
        <v>9</v>
      </c>
      <c r="F6747" t="s">
        <v>12</v>
      </c>
      <c r="G6747" t="s">
        <v>9</v>
      </c>
      <c r="H6747" t="s">
        <v>8</v>
      </c>
      <c r="I6747">
        <f t="shared" si="105"/>
        <v>4</v>
      </c>
      <c r="L6747" t="str">
        <v>ETHYLAN TD-60 BULK</v>
      </c>
      <c r="M6747" t="str">
        <v>ETHODUOMEEN T/13 BULK</v>
      </c>
      <c r="N6747">
        <v>4</v>
      </c>
    </row>
    <row r="6748" spans="1:14">
      <c r="A6748">
        <f>IF(MOD(ROW()-3,COUNTA(tblProducts[Description]))=0,A6747+1,A6747)</f>
        <v>60</v>
      </c>
      <c r="B6748">
        <f>MOD(ROW()-3,COUNTA(tblProducts[Description]))+1</f>
        <v>20</v>
      </c>
      <c r="C6748" t="str">
        <f>_xlfn.XLOOKUP(A6748,tblProducts[Column1],tblProducts[Description])</f>
        <v>ETHYLAN TD-60 BULK</v>
      </c>
      <c r="D6748" t="str">
        <f>_xlfn.XLOOKUP(B6748,tblProducts[Column1],tblProducts[Description])</f>
        <v>ETHODUOMEEN T/13N BULK</v>
      </c>
      <c r="E6748" t="s">
        <v>9</v>
      </c>
      <c r="F6748" t="s">
        <v>12</v>
      </c>
      <c r="G6748" t="s">
        <v>7</v>
      </c>
      <c r="H6748" t="s">
        <v>8</v>
      </c>
      <c r="I6748">
        <f t="shared" si="105"/>
        <v>2</v>
      </c>
      <c r="L6748" t="str">
        <v>ETHYLAN TD-60 BULK</v>
      </c>
      <c r="M6748" t="str">
        <v>ETHODUOMEEN T/13N BULK</v>
      </c>
      <c r="N6748">
        <v>2</v>
      </c>
    </row>
    <row r="6749" spans="1:14">
      <c r="A6749">
        <f>IF(MOD(ROW()-3,COUNTA(tblProducts[Description]))=0,A6748+1,A6748)</f>
        <v>60</v>
      </c>
      <c r="B6749">
        <f>MOD(ROW()-3,COUNTA(tblProducts[Description]))+1</f>
        <v>21</v>
      </c>
      <c r="C6749" t="str">
        <f>_xlfn.XLOOKUP(A6749,tblProducts[Column1],tblProducts[Description])</f>
        <v>ETHYLAN TD-60 BULK</v>
      </c>
      <c r="D6749" t="str">
        <f>_xlfn.XLOOKUP(B6749,tblProducts[Column1],tblProducts[Description])</f>
        <v>ETHODUOMEEN T/20 BULK</v>
      </c>
      <c r="E6749" t="s">
        <v>9</v>
      </c>
      <c r="F6749" t="s">
        <v>12</v>
      </c>
      <c r="G6749" t="s">
        <v>9</v>
      </c>
      <c r="H6749" t="s">
        <v>8</v>
      </c>
      <c r="I6749">
        <f t="shared" si="105"/>
        <v>4</v>
      </c>
      <c r="L6749" t="str">
        <v>ETHYLAN TD-60 BULK</v>
      </c>
      <c r="M6749" t="str">
        <v>ETHODUOMEEN T/20 BULK</v>
      </c>
      <c r="N6749">
        <v>4</v>
      </c>
    </row>
    <row r="6750" spans="1:14">
      <c r="A6750">
        <f>IF(MOD(ROW()-3,COUNTA(tblProducts[Description]))=0,A6749+1,A6749)</f>
        <v>60</v>
      </c>
      <c r="B6750">
        <f>MOD(ROW()-3,COUNTA(tblProducts[Description]))+1</f>
        <v>22</v>
      </c>
      <c r="C6750" t="str">
        <f>_xlfn.XLOOKUP(A6750,tblProducts[Column1],tblProducts[Description])</f>
        <v>ETHYLAN TD-60 BULK</v>
      </c>
      <c r="D6750" t="str">
        <f>_xlfn.XLOOKUP(B6750,tblProducts[Column1],tblProducts[Description])</f>
        <v>ETHODUOMEEN T/25 BULK</v>
      </c>
      <c r="E6750" t="s">
        <v>9</v>
      </c>
      <c r="F6750" t="s">
        <v>12</v>
      </c>
      <c r="G6750" t="s">
        <v>9</v>
      </c>
      <c r="H6750" t="s">
        <v>8</v>
      </c>
      <c r="I6750">
        <f t="shared" si="105"/>
        <v>4</v>
      </c>
      <c r="L6750" t="str">
        <v>ETHYLAN TD-60 BULK</v>
      </c>
      <c r="M6750" t="str">
        <v>ETHODUOMEEN T/25 BULK</v>
      </c>
      <c r="N6750">
        <v>4</v>
      </c>
    </row>
    <row r="6751" spans="1:14">
      <c r="A6751">
        <f>IF(MOD(ROW()-3,COUNTA(tblProducts[Description]))=0,A6750+1,A6750)</f>
        <v>60</v>
      </c>
      <c r="B6751">
        <f>MOD(ROW()-3,COUNTA(tblProducts[Description]))+1</f>
        <v>23</v>
      </c>
      <c r="C6751" t="str">
        <f>_xlfn.XLOOKUP(A6751,tblProducts[Column1],tblProducts[Description])</f>
        <v>ETHYLAN TD-60 BULK</v>
      </c>
      <c r="D6751" t="str">
        <f>_xlfn.XLOOKUP(B6751,tblProducts[Column1],tblProducts[Description])</f>
        <v>ETHOFAT 242/25 BULK</v>
      </c>
      <c r="E6751" t="s">
        <v>9</v>
      </c>
      <c r="F6751" t="s">
        <v>12</v>
      </c>
      <c r="G6751" t="s">
        <v>9</v>
      </c>
      <c r="H6751" t="s">
        <v>8</v>
      </c>
      <c r="I6751">
        <f t="shared" si="105"/>
        <v>4</v>
      </c>
      <c r="L6751" t="str">
        <v>ETHYLAN TD-60 BULK</v>
      </c>
      <c r="M6751" t="str">
        <v>ETHOFAT 242/25 BULK</v>
      </c>
      <c r="N6751">
        <v>4</v>
      </c>
    </row>
    <row r="6752" spans="1:14">
      <c r="A6752">
        <f>IF(MOD(ROW()-3,COUNTA(tblProducts[Description]))=0,A6751+1,A6751)</f>
        <v>60</v>
      </c>
      <c r="B6752">
        <f>MOD(ROW()-3,COUNTA(tblProducts[Description]))+1</f>
        <v>24</v>
      </c>
      <c r="C6752" t="str">
        <f>_xlfn.XLOOKUP(A6752,tblProducts[Column1],tblProducts[Description])</f>
        <v>ETHYLAN TD-60 BULK</v>
      </c>
      <c r="D6752" t="str">
        <f>_xlfn.XLOOKUP(B6752,tblProducts[Column1],tblProducts[Description])</f>
        <v>ETHOMEEN C/12S BULK</v>
      </c>
      <c r="E6752" t="s">
        <v>9</v>
      </c>
      <c r="F6752" t="s">
        <v>12</v>
      </c>
      <c r="G6752" t="s">
        <v>9</v>
      </c>
      <c r="H6752" t="s">
        <v>8</v>
      </c>
      <c r="I6752">
        <f t="shared" si="105"/>
        <v>4</v>
      </c>
      <c r="L6752" t="str">
        <v>ETHYLAN TD-60 BULK</v>
      </c>
      <c r="M6752" t="str">
        <v>ETHOMEEN C/12S BULK</v>
      </c>
      <c r="N6752">
        <v>4</v>
      </c>
    </row>
    <row r="6753" spans="1:14">
      <c r="A6753">
        <f>IF(MOD(ROW()-3,COUNTA(tblProducts[Description]))=0,A6752+1,A6752)</f>
        <v>60</v>
      </c>
      <c r="B6753">
        <f>MOD(ROW()-3,COUNTA(tblProducts[Description]))+1</f>
        <v>25</v>
      </c>
      <c r="C6753" t="str">
        <f>_xlfn.XLOOKUP(A6753,tblProducts[Column1],tblProducts[Description])</f>
        <v>ETHYLAN TD-60 BULK</v>
      </c>
      <c r="D6753" t="str">
        <f>_xlfn.XLOOKUP(B6753,tblProducts[Column1],tblProducts[Description])</f>
        <v>ETHOMEEN 18/12 BULK</v>
      </c>
      <c r="E6753" t="s">
        <v>9</v>
      </c>
      <c r="F6753" t="s">
        <v>12</v>
      </c>
      <c r="G6753" t="s">
        <v>9</v>
      </c>
      <c r="H6753" t="s">
        <v>14</v>
      </c>
      <c r="I6753">
        <f t="shared" si="105"/>
        <v>4</v>
      </c>
      <c r="L6753" t="str">
        <v>ETHYLAN TD-60 BULK</v>
      </c>
      <c r="M6753" t="str">
        <v>ETHOMEEN 18/12 BULK</v>
      </c>
      <c r="N6753">
        <v>4</v>
      </c>
    </row>
    <row r="6754" spans="1:14">
      <c r="A6754">
        <f>IF(MOD(ROW()-3,COUNTA(tblProducts[Description]))=0,A6753+1,A6753)</f>
        <v>60</v>
      </c>
      <c r="B6754">
        <f>MOD(ROW()-3,COUNTA(tblProducts[Description]))+1</f>
        <v>26</v>
      </c>
      <c r="C6754" t="str">
        <f>_xlfn.XLOOKUP(A6754,tblProducts[Column1],tblProducts[Description])</f>
        <v>ETHYLAN TD-60 BULK</v>
      </c>
      <c r="D6754" t="str">
        <f>_xlfn.XLOOKUP(B6754,tblProducts[Column1],tblProducts[Description])</f>
        <v>ETHOMEEN 18/25 BULK</v>
      </c>
      <c r="E6754" t="s">
        <v>9</v>
      </c>
      <c r="F6754" t="s">
        <v>12</v>
      </c>
      <c r="G6754" t="s">
        <v>9</v>
      </c>
      <c r="H6754" t="s">
        <v>14</v>
      </c>
      <c r="I6754">
        <f t="shared" si="105"/>
        <v>4</v>
      </c>
      <c r="L6754" t="str">
        <v>ETHYLAN TD-60 BULK</v>
      </c>
      <c r="M6754" t="str">
        <v>ETHOMEEN 18/25 BULK</v>
      </c>
      <c r="N6754">
        <v>4</v>
      </c>
    </row>
    <row r="6755" spans="1:14">
      <c r="A6755">
        <f>IF(MOD(ROW()-3,COUNTA(tblProducts[Description]))=0,A6754+1,A6754)</f>
        <v>60</v>
      </c>
      <c r="B6755">
        <f>MOD(ROW()-3,COUNTA(tblProducts[Description]))+1</f>
        <v>27</v>
      </c>
      <c r="C6755" t="str">
        <f>_xlfn.XLOOKUP(A6755,tblProducts[Column1],tblProducts[Description])</f>
        <v>ETHYLAN TD-60 BULK</v>
      </c>
      <c r="D6755" t="str">
        <f>_xlfn.XLOOKUP(B6755,tblProducts[Column1],tblProducts[Description])</f>
        <v>ETHOMEEN C/12 BULK</v>
      </c>
      <c r="E6755" t="s">
        <v>9</v>
      </c>
      <c r="F6755" t="s">
        <v>12</v>
      </c>
      <c r="G6755" t="s">
        <v>9</v>
      </c>
      <c r="H6755" t="s">
        <v>14</v>
      </c>
      <c r="I6755">
        <f t="shared" si="105"/>
        <v>4</v>
      </c>
      <c r="L6755" t="str">
        <v>ETHYLAN TD-60 BULK</v>
      </c>
      <c r="M6755" t="str">
        <v>ETHOMEEN C/12 BULK</v>
      </c>
      <c r="N6755">
        <v>4</v>
      </c>
    </row>
    <row r="6756" spans="1:14">
      <c r="A6756">
        <f>IF(MOD(ROW()-3,COUNTA(tblProducts[Description]))=0,A6755+1,A6755)</f>
        <v>60</v>
      </c>
      <c r="B6756">
        <f>MOD(ROW()-3,COUNTA(tblProducts[Description]))+1</f>
        <v>28</v>
      </c>
      <c r="C6756" t="str">
        <f>_xlfn.XLOOKUP(A6756,tblProducts[Column1],tblProducts[Description])</f>
        <v>ETHYLAN TD-60 BULK</v>
      </c>
      <c r="D6756" t="str">
        <f>_xlfn.XLOOKUP(B6756,tblProducts[Column1],tblProducts[Description])</f>
        <v>ETHOMEEN C/12 M BULK</v>
      </c>
      <c r="E6756" t="s">
        <v>9</v>
      </c>
      <c r="F6756" t="s">
        <v>12</v>
      </c>
      <c r="G6756" t="s">
        <v>9</v>
      </c>
      <c r="H6756" t="s">
        <v>8</v>
      </c>
      <c r="I6756">
        <f t="shared" si="105"/>
        <v>4</v>
      </c>
      <c r="L6756" t="str">
        <v>ETHYLAN TD-60 BULK</v>
      </c>
      <c r="M6756" t="str">
        <v>ETHOMEEN C/12 M BULK</v>
      </c>
      <c r="N6756">
        <v>4</v>
      </c>
    </row>
    <row r="6757" spans="1:14">
      <c r="A6757">
        <f>IF(MOD(ROW()-3,COUNTA(tblProducts[Description]))=0,A6756+1,A6756)</f>
        <v>60</v>
      </c>
      <c r="B6757">
        <f>MOD(ROW()-3,COUNTA(tblProducts[Description]))+1</f>
        <v>29</v>
      </c>
      <c r="C6757" t="str">
        <f>_xlfn.XLOOKUP(A6757,tblProducts[Column1],tblProducts[Description])</f>
        <v>ETHYLAN TD-60 BULK</v>
      </c>
      <c r="D6757" t="str">
        <f>_xlfn.XLOOKUP(B6757,tblProducts[Column1],tblProducts[Description])</f>
        <v>ETHOMEEN C/12 SUN BULK</v>
      </c>
      <c r="E6757" t="s">
        <v>9</v>
      </c>
      <c r="F6757" t="s">
        <v>12</v>
      </c>
      <c r="G6757" t="s">
        <v>9</v>
      </c>
      <c r="H6757" t="s">
        <v>8</v>
      </c>
      <c r="I6757">
        <f t="shared" si="105"/>
        <v>4</v>
      </c>
      <c r="L6757" t="str">
        <v>ETHYLAN TD-60 BULK</v>
      </c>
      <c r="M6757" t="str">
        <v>ETHOMEEN C/12 SUN BULK</v>
      </c>
      <c r="N6757">
        <v>4</v>
      </c>
    </row>
    <row r="6758" spans="1:14">
      <c r="A6758">
        <f>IF(MOD(ROW()-3,COUNTA(tblProducts[Description]))=0,A6757+1,A6757)</f>
        <v>60</v>
      </c>
      <c r="B6758">
        <f>MOD(ROW()-3,COUNTA(tblProducts[Description]))+1</f>
        <v>30</v>
      </c>
      <c r="C6758" t="str">
        <f>_xlfn.XLOOKUP(A6758,tblProducts[Column1],tblProducts[Description])</f>
        <v>ETHYLAN TD-60 BULK</v>
      </c>
      <c r="D6758" t="str">
        <f>_xlfn.XLOOKUP(B6758,tblProducts[Column1],tblProducts[Description])</f>
        <v>ETHOMEEN C/12 UN BULK</v>
      </c>
      <c r="E6758" t="s">
        <v>9</v>
      </c>
      <c r="F6758" t="s">
        <v>12</v>
      </c>
      <c r="G6758" t="s">
        <v>9</v>
      </c>
      <c r="H6758" t="s">
        <v>8</v>
      </c>
      <c r="I6758">
        <f t="shared" si="105"/>
        <v>4</v>
      </c>
      <c r="L6758" t="str">
        <v>ETHYLAN TD-60 BULK</v>
      </c>
      <c r="M6758" t="str">
        <v>ETHOMEEN C/12 UN BULK</v>
      </c>
      <c r="N6758">
        <v>4</v>
      </c>
    </row>
    <row r="6759" spans="1:14">
      <c r="A6759">
        <f>IF(MOD(ROW()-3,COUNTA(tblProducts[Description]))=0,A6758+1,A6758)</f>
        <v>60</v>
      </c>
      <c r="B6759">
        <f>MOD(ROW()-3,COUNTA(tblProducts[Description]))+1</f>
        <v>31</v>
      </c>
      <c r="C6759" t="str">
        <f>_xlfn.XLOOKUP(A6759,tblProducts[Column1],tblProducts[Description])</f>
        <v>ETHYLAN TD-60 BULK</v>
      </c>
      <c r="D6759" t="str">
        <f>_xlfn.XLOOKUP(B6759,tblProducts[Column1],tblProducts[Description])</f>
        <v>ETHOMEEN C/15 BULK</v>
      </c>
      <c r="E6759" t="s">
        <v>9</v>
      </c>
      <c r="F6759" t="s">
        <v>12</v>
      </c>
      <c r="G6759" t="s">
        <v>7</v>
      </c>
      <c r="H6759" t="s">
        <v>8</v>
      </c>
      <c r="I6759">
        <f t="shared" si="105"/>
        <v>2</v>
      </c>
      <c r="L6759" t="str">
        <v>ETHYLAN TD-60 BULK</v>
      </c>
      <c r="M6759" t="str">
        <v>ETHOMEEN C/15 BULK</v>
      </c>
      <c r="N6759">
        <v>2</v>
      </c>
    </row>
    <row r="6760" spans="1:14">
      <c r="A6760">
        <f>IF(MOD(ROW()-3,COUNTA(tblProducts[Description]))=0,A6759+1,A6759)</f>
        <v>60</v>
      </c>
      <c r="B6760">
        <f>MOD(ROW()-3,COUNTA(tblProducts[Description]))+1</f>
        <v>32</v>
      </c>
      <c r="C6760" t="str">
        <f>_xlfn.XLOOKUP(A6760,tblProducts[Column1],tblProducts[Description])</f>
        <v>ETHYLAN TD-60 BULK</v>
      </c>
      <c r="D6760" t="str">
        <f>_xlfn.XLOOKUP(B6760,tblProducts[Column1],tblProducts[Description])</f>
        <v>ETHOMEEN C/17 BULK</v>
      </c>
      <c r="E6760" t="s">
        <v>9</v>
      </c>
      <c r="F6760" t="s">
        <v>12</v>
      </c>
      <c r="G6760" t="s">
        <v>7</v>
      </c>
      <c r="H6760" t="s">
        <v>8</v>
      </c>
      <c r="I6760">
        <f t="shared" si="105"/>
        <v>2</v>
      </c>
      <c r="L6760" t="str">
        <v>ETHYLAN TD-60 BULK</v>
      </c>
      <c r="M6760" t="str">
        <v>ETHOMEEN C/17 BULK</v>
      </c>
      <c r="N6760">
        <v>2</v>
      </c>
    </row>
    <row r="6761" spans="1:14">
      <c r="A6761">
        <f>IF(MOD(ROW()-3,COUNTA(tblProducts[Description]))=0,A6760+1,A6760)</f>
        <v>60</v>
      </c>
      <c r="B6761">
        <f>MOD(ROW()-3,COUNTA(tblProducts[Description]))+1</f>
        <v>33</v>
      </c>
      <c r="C6761" t="str">
        <f>_xlfn.XLOOKUP(A6761,tblProducts[Column1],tblProducts[Description])</f>
        <v>ETHYLAN TD-60 BULK</v>
      </c>
      <c r="D6761" t="str">
        <f>_xlfn.XLOOKUP(B6761,tblProducts[Column1],tblProducts[Description])</f>
        <v>ETHOMEEN C/25A BULK</v>
      </c>
      <c r="E6761" t="s">
        <v>9</v>
      </c>
      <c r="F6761" t="s">
        <v>12</v>
      </c>
      <c r="G6761" t="s">
        <v>7</v>
      </c>
      <c r="H6761" t="s">
        <v>8</v>
      </c>
      <c r="I6761">
        <f t="shared" si="105"/>
        <v>2</v>
      </c>
      <c r="L6761" t="str">
        <v>ETHYLAN TD-60 BULK</v>
      </c>
      <c r="M6761" t="str">
        <v>ETHOMEEN C/25A BULK</v>
      </c>
      <c r="N6761">
        <v>2</v>
      </c>
    </row>
    <row r="6762" spans="1:14">
      <c r="A6762">
        <f>IF(MOD(ROW()-3,COUNTA(tblProducts[Description]))=0,A6761+1,A6761)</f>
        <v>60</v>
      </c>
      <c r="B6762">
        <f>MOD(ROW()-3,COUNTA(tblProducts[Description]))+1</f>
        <v>34</v>
      </c>
      <c r="C6762" t="str">
        <f>_xlfn.XLOOKUP(A6762,tblProducts[Column1],tblProducts[Description])</f>
        <v>ETHYLAN TD-60 BULK</v>
      </c>
      <c r="D6762" t="str">
        <f>_xlfn.XLOOKUP(B6762,tblProducts[Column1],tblProducts[Description])</f>
        <v>ETHOMEEN C/25A S BULK</v>
      </c>
      <c r="E6762" t="s">
        <v>9</v>
      </c>
      <c r="F6762" t="s">
        <v>12</v>
      </c>
      <c r="G6762" t="s">
        <v>9</v>
      </c>
      <c r="H6762" t="s">
        <v>8</v>
      </c>
      <c r="I6762">
        <f t="shared" si="105"/>
        <v>4</v>
      </c>
      <c r="L6762" t="str">
        <v>ETHYLAN TD-60 BULK</v>
      </c>
      <c r="M6762" t="str">
        <v>ETHOMEEN C/25A S BULK</v>
      </c>
      <c r="N6762">
        <v>4</v>
      </c>
    </row>
    <row r="6763" spans="1:14">
      <c r="A6763">
        <f>IF(MOD(ROW()-3,COUNTA(tblProducts[Description]))=0,A6762+1,A6762)</f>
        <v>60</v>
      </c>
      <c r="B6763">
        <f>MOD(ROW()-3,COUNTA(tblProducts[Description]))+1</f>
        <v>35</v>
      </c>
      <c r="C6763" t="str">
        <f>_xlfn.XLOOKUP(A6763,tblProducts[Column1],tblProducts[Description])</f>
        <v>ETHYLAN TD-60 BULK</v>
      </c>
      <c r="D6763" t="str">
        <f>_xlfn.XLOOKUP(B6763,tblProducts[Column1],tblProducts[Description])</f>
        <v>ETHOMEEN O/12LC BULK</v>
      </c>
      <c r="E6763" t="s">
        <v>9</v>
      </c>
      <c r="F6763" t="s">
        <v>12</v>
      </c>
      <c r="G6763" t="s">
        <v>7</v>
      </c>
      <c r="H6763" t="s">
        <v>8</v>
      </c>
      <c r="I6763">
        <f t="shared" si="105"/>
        <v>2</v>
      </c>
      <c r="L6763" t="str">
        <v>ETHYLAN TD-60 BULK</v>
      </c>
      <c r="M6763" t="str">
        <v>ETHOMEEN O/12LC BULK</v>
      </c>
      <c r="N6763">
        <v>2</v>
      </c>
    </row>
    <row r="6764" spans="1:14">
      <c r="A6764">
        <f>IF(MOD(ROW()-3,COUNTA(tblProducts[Description]))=0,A6763+1,A6763)</f>
        <v>60</v>
      </c>
      <c r="B6764">
        <f>MOD(ROW()-3,COUNTA(tblProducts[Description]))+1</f>
        <v>36</v>
      </c>
      <c r="C6764" t="str">
        <f>_xlfn.XLOOKUP(A6764,tblProducts[Column1],tblProducts[Description])</f>
        <v>ETHYLAN TD-60 BULK</v>
      </c>
      <c r="D6764" t="str">
        <f>_xlfn.XLOOKUP(B6764,tblProducts[Column1],tblProducts[Description])</f>
        <v>ETHOMEEN SV/12 BULK</v>
      </c>
      <c r="E6764" t="s">
        <v>9</v>
      </c>
      <c r="F6764" t="s">
        <v>12</v>
      </c>
      <c r="G6764" t="s">
        <v>7</v>
      </c>
      <c r="H6764" t="s">
        <v>15</v>
      </c>
      <c r="I6764">
        <f t="shared" si="105"/>
        <v>2</v>
      </c>
      <c r="L6764" t="str">
        <v>ETHYLAN TD-60 BULK</v>
      </c>
      <c r="M6764" t="str">
        <v>ETHOMEEN SV/12 BULK</v>
      </c>
      <c r="N6764">
        <v>2</v>
      </c>
    </row>
    <row r="6765" spans="1:14">
      <c r="A6765">
        <f>IF(MOD(ROW()-3,COUNTA(tblProducts[Description]))=0,A6764+1,A6764)</f>
        <v>60</v>
      </c>
      <c r="B6765">
        <f>MOD(ROW()-3,COUNTA(tblProducts[Description]))+1</f>
        <v>37</v>
      </c>
      <c r="C6765" t="str">
        <f>_xlfn.XLOOKUP(A6765,tblProducts[Column1],tblProducts[Description])</f>
        <v>ETHYLAN TD-60 BULK</v>
      </c>
      <c r="D6765" t="str">
        <f>_xlfn.XLOOKUP(B6765,tblProducts[Column1],tblProducts[Description])</f>
        <v>ETHOMEEN SV/15 BULK</v>
      </c>
      <c r="E6765" t="s">
        <v>9</v>
      </c>
      <c r="F6765" t="s">
        <v>12</v>
      </c>
      <c r="G6765" t="s">
        <v>7</v>
      </c>
      <c r="H6765" t="s">
        <v>8</v>
      </c>
      <c r="I6765">
        <f t="shared" si="105"/>
        <v>2</v>
      </c>
      <c r="L6765" t="str">
        <v>ETHYLAN TD-60 BULK</v>
      </c>
      <c r="M6765" t="str">
        <v>ETHOMEEN SV/15 BULK</v>
      </c>
      <c r="N6765">
        <v>2</v>
      </c>
    </row>
    <row r="6766" spans="1:14">
      <c r="A6766">
        <f>IF(MOD(ROW()-3,COUNTA(tblProducts[Description]))=0,A6765+1,A6765)</f>
        <v>60</v>
      </c>
      <c r="B6766">
        <f>MOD(ROW()-3,COUNTA(tblProducts[Description]))+1</f>
        <v>38</v>
      </c>
      <c r="C6766" t="str">
        <f>_xlfn.XLOOKUP(A6766,tblProducts[Column1],tblProducts[Description])</f>
        <v>ETHYLAN TD-60 BULK</v>
      </c>
      <c r="D6766" t="str">
        <f>_xlfn.XLOOKUP(B6766,tblProducts[Column1],tblProducts[Description])</f>
        <v>ETHOMEEN SV/15C BULK</v>
      </c>
      <c r="E6766" t="s">
        <v>9</v>
      </c>
      <c r="F6766" t="s">
        <v>12</v>
      </c>
      <c r="G6766" t="s">
        <v>7</v>
      </c>
      <c r="H6766" t="s">
        <v>8</v>
      </c>
      <c r="I6766">
        <f t="shared" si="105"/>
        <v>2</v>
      </c>
      <c r="L6766" t="str">
        <v>ETHYLAN TD-60 BULK</v>
      </c>
      <c r="M6766" t="str">
        <v>ETHOMEEN SV/15C BULK</v>
      </c>
      <c r="N6766">
        <v>2</v>
      </c>
    </row>
    <row r="6767" spans="1:14">
      <c r="A6767">
        <f>IF(MOD(ROW()-3,COUNTA(tblProducts[Description]))=0,A6766+1,A6766)</f>
        <v>60</v>
      </c>
      <c r="B6767">
        <f>MOD(ROW()-3,COUNTA(tblProducts[Description]))+1</f>
        <v>39</v>
      </c>
      <c r="C6767" t="str">
        <f>_xlfn.XLOOKUP(A6767,tblProducts[Column1],tblProducts[Description])</f>
        <v>ETHYLAN TD-60 BULK</v>
      </c>
      <c r="D6767" t="str">
        <f>_xlfn.XLOOKUP(B6767,tblProducts[Column1],tblProducts[Description])</f>
        <v>ETHOMEEN SV/25 BULK</v>
      </c>
      <c r="E6767" t="s">
        <v>9</v>
      </c>
      <c r="F6767" t="s">
        <v>12</v>
      </c>
      <c r="G6767" t="s">
        <v>7</v>
      </c>
      <c r="H6767" t="s">
        <v>8</v>
      </c>
      <c r="I6767">
        <f t="shared" si="105"/>
        <v>2</v>
      </c>
      <c r="L6767" t="str">
        <v>ETHYLAN TD-60 BULK</v>
      </c>
      <c r="M6767" t="str">
        <v>ETHOMEEN SV/25 BULK</v>
      </c>
      <c r="N6767">
        <v>2</v>
      </c>
    </row>
    <row r="6768" spans="1:14">
      <c r="A6768">
        <f>IF(MOD(ROW()-3,COUNTA(tblProducts[Description]))=0,A6767+1,A6767)</f>
        <v>60</v>
      </c>
      <c r="B6768">
        <f>MOD(ROW()-3,COUNTA(tblProducts[Description]))+1</f>
        <v>40</v>
      </c>
      <c r="C6768" t="str">
        <f>_xlfn.XLOOKUP(A6768,tblProducts[Column1],tblProducts[Description])</f>
        <v>ETHYLAN TD-60 BULK</v>
      </c>
      <c r="D6768" t="str">
        <f>_xlfn.XLOOKUP(B6768,tblProducts[Column1],tblProducts[Description])</f>
        <v>ETHOMEEN T/12 BULK</v>
      </c>
      <c r="E6768" t="s">
        <v>9</v>
      </c>
      <c r="F6768" t="s">
        <v>12</v>
      </c>
      <c r="G6768" t="s">
        <v>7</v>
      </c>
      <c r="H6768" t="s">
        <v>8</v>
      </c>
      <c r="I6768">
        <f t="shared" si="105"/>
        <v>2</v>
      </c>
      <c r="L6768" t="str">
        <v>ETHYLAN TD-60 BULK</v>
      </c>
      <c r="M6768" t="str">
        <v>ETHOMEEN T/12 BULK</v>
      </c>
      <c r="N6768">
        <v>2</v>
      </c>
    </row>
    <row r="6769" spans="1:14">
      <c r="A6769">
        <f>IF(MOD(ROW()-3,COUNTA(tblProducts[Description]))=0,A6768+1,A6768)</f>
        <v>60</v>
      </c>
      <c r="B6769">
        <f>MOD(ROW()-3,COUNTA(tblProducts[Description]))+1</f>
        <v>41</v>
      </c>
      <c r="C6769" t="str">
        <f>_xlfn.XLOOKUP(A6769,tblProducts[Column1],tblProducts[Description])</f>
        <v>ETHYLAN TD-60 BULK</v>
      </c>
      <c r="D6769" t="str">
        <f>_xlfn.XLOOKUP(B6769,tblProducts[Column1],tblProducts[Description])</f>
        <v>ETHOMEEN T/13.5 BULK</v>
      </c>
      <c r="E6769" t="s">
        <v>9</v>
      </c>
      <c r="F6769" t="s">
        <v>12</v>
      </c>
      <c r="G6769" t="s">
        <v>7</v>
      </c>
      <c r="H6769" t="s">
        <v>8</v>
      </c>
      <c r="I6769">
        <f t="shared" si="105"/>
        <v>2</v>
      </c>
      <c r="L6769" t="str">
        <v>ETHYLAN TD-60 BULK</v>
      </c>
      <c r="M6769" t="str">
        <v>ETHOMEEN T/13.5 BULK</v>
      </c>
      <c r="N6769">
        <v>2</v>
      </c>
    </row>
    <row r="6770" spans="1:14">
      <c r="A6770">
        <f>IF(MOD(ROW()-3,COUNTA(tblProducts[Description]))=0,A6769+1,A6769)</f>
        <v>60</v>
      </c>
      <c r="B6770">
        <f>MOD(ROW()-3,COUNTA(tblProducts[Description]))+1</f>
        <v>42</v>
      </c>
      <c r="C6770" t="str">
        <f>_xlfn.XLOOKUP(A6770,tblProducts[Column1],tblProducts[Description])</f>
        <v>ETHYLAN TD-60 BULK</v>
      </c>
      <c r="D6770" t="str">
        <f>_xlfn.XLOOKUP(B6770,tblProducts[Column1],tblProducts[Description])</f>
        <v>ETHOMEEN T/15 BULK</v>
      </c>
      <c r="E6770" t="s">
        <v>9</v>
      </c>
      <c r="F6770" t="s">
        <v>12</v>
      </c>
      <c r="G6770" t="s">
        <v>7</v>
      </c>
      <c r="H6770" t="s">
        <v>8</v>
      </c>
      <c r="I6770">
        <f t="shared" si="105"/>
        <v>2</v>
      </c>
      <c r="L6770" t="str">
        <v>ETHYLAN TD-60 BULK</v>
      </c>
      <c r="M6770" t="str">
        <v>ETHOMEEN T/15 BULK</v>
      </c>
      <c r="N6770">
        <v>2</v>
      </c>
    </row>
    <row r="6771" spans="1:14">
      <c r="A6771">
        <f>IF(MOD(ROW()-3,COUNTA(tblProducts[Description]))=0,A6770+1,A6770)</f>
        <v>60</v>
      </c>
      <c r="B6771">
        <f>MOD(ROW()-3,COUNTA(tblProducts[Description]))+1</f>
        <v>43</v>
      </c>
      <c r="C6771" t="str">
        <f>_xlfn.XLOOKUP(A6771,tblProducts[Column1],tblProducts[Description])</f>
        <v>ETHYLAN TD-60 BULK</v>
      </c>
      <c r="D6771" t="str">
        <f>_xlfn.XLOOKUP(B6771,tblProducts[Column1],tblProducts[Description])</f>
        <v>ETHOMEEN T/17 BULK</v>
      </c>
      <c r="E6771" t="s">
        <v>9</v>
      </c>
      <c r="F6771" t="s">
        <v>12</v>
      </c>
      <c r="G6771" t="s">
        <v>7</v>
      </c>
      <c r="H6771" t="s">
        <v>8</v>
      </c>
      <c r="I6771">
        <f t="shared" si="105"/>
        <v>2</v>
      </c>
      <c r="L6771" t="str">
        <v>ETHYLAN TD-60 BULK</v>
      </c>
      <c r="M6771" t="str">
        <v>ETHOMEEN T/17 BULK</v>
      </c>
      <c r="N6771">
        <v>2</v>
      </c>
    </row>
    <row r="6772" spans="1:14">
      <c r="A6772">
        <f>IF(MOD(ROW()-3,COUNTA(tblProducts[Description]))=0,A6771+1,A6771)</f>
        <v>60</v>
      </c>
      <c r="B6772">
        <f>MOD(ROW()-3,COUNTA(tblProducts[Description]))+1</f>
        <v>44</v>
      </c>
      <c r="C6772" t="str">
        <f>_xlfn.XLOOKUP(A6772,tblProducts[Column1],tblProducts[Description])</f>
        <v>ETHYLAN TD-60 BULK</v>
      </c>
      <c r="D6772" t="str">
        <f>_xlfn.XLOOKUP(B6772,tblProducts[Column1],tblProducts[Description])</f>
        <v>ETHOMEEN T/18 BULK</v>
      </c>
      <c r="E6772" t="s">
        <v>9</v>
      </c>
      <c r="F6772" t="s">
        <v>12</v>
      </c>
      <c r="G6772" t="s">
        <v>7</v>
      </c>
      <c r="H6772" t="s">
        <v>15</v>
      </c>
      <c r="I6772">
        <f t="shared" si="105"/>
        <v>2</v>
      </c>
      <c r="L6772" t="str">
        <v>ETHYLAN TD-60 BULK</v>
      </c>
      <c r="M6772" t="str">
        <v>ETHOMEEN T/18 BULK</v>
      </c>
      <c r="N6772">
        <v>2</v>
      </c>
    </row>
    <row r="6773" spans="1:14">
      <c r="A6773">
        <f>IF(MOD(ROW()-3,COUNTA(tblProducts[Description]))=0,A6772+1,A6772)</f>
        <v>60</v>
      </c>
      <c r="B6773">
        <f>MOD(ROW()-3,COUNTA(tblProducts[Description]))+1</f>
        <v>45</v>
      </c>
      <c r="C6773" t="str">
        <f>_xlfn.XLOOKUP(A6773,tblProducts[Column1],tblProducts[Description])</f>
        <v>ETHYLAN TD-60 BULK</v>
      </c>
      <c r="D6773" t="str">
        <f>_xlfn.XLOOKUP(B6773,tblProducts[Column1],tblProducts[Description])</f>
        <v>ETHOMEEN T/19 BULK</v>
      </c>
      <c r="E6773" t="s">
        <v>9</v>
      </c>
      <c r="F6773" t="s">
        <v>12</v>
      </c>
      <c r="G6773" t="s">
        <v>7</v>
      </c>
      <c r="H6773" t="s">
        <v>8</v>
      </c>
      <c r="I6773">
        <f t="shared" si="105"/>
        <v>2</v>
      </c>
      <c r="L6773" t="str">
        <v>ETHYLAN TD-60 BULK</v>
      </c>
      <c r="M6773" t="str">
        <v>ETHOMEEN T/19 BULK</v>
      </c>
      <c r="N6773">
        <v>2</v>
      </c>
    </row>
    <row r="6774" spans="1:14">
      <c r="A6774">
        <f>IF(MOD(ROW()-3,COUNTA(tblProducts[Description]))=0,A6773+1,A6773)</f>
        <v>60</v>
      </c>
      <c r="B6774">
        <f>MOD(ROW()-3,COUNTA(tblProducts[Description]))+1</f>
        <v>46</v>
      </c>
      <c r="C6774" t="str">
        <f>_xlfn.XLOOKUP(A6774,tblProducts[Column1],tblProducts[Description])</f>
        <v>ETHYLAN TD-60 BULK</v>
      </c>
      <c r="D6774" t="str">
        <f>_xlfn.XLOOKUP(B6774,tblProducts[Column1],tblProducts[Description])</f>
        <v>ETHOMEEN T/20 BULK</v>
      </c>
      <c r="E6774" t="s">
        <v>9</v>
      </c>
      <c r="F6774" t="s">
        <v>12</v>
      </c>
      <c r="G6774" t="s">
        <v>7</v>
      </c>
      <c r="H6774" t="s">
        <v>8</v>
      </c>
      <c r="I6774">
        <f t="shared" si="105"/>
        <v>2</v>
      </c>
      <c r="L6774" t="str">
        <v>ETHYLAN TD-60 BULK</v>
      </c>
      <c r="M6774" t="str">
        <v>ETHOMEEN T/20 BULK</v>
      </c>
      <c r="N6774">
        <v>2</v>
      </c>
    </row>
    <row r="6775" spans="1:14">
      <c r="A6775">
        <f>IF(MOD(ROW()-3,COUNTA(tblProducts[Description]))=0,A6774+1,A6774)</f>
        <v>60</v>
      </c>
      <c r="B6775">
        <f>MOD(ROW()-3,COUNTA(tblProducts[Description]))+1</f>
        <v>47</v>
      </c>
      <c r="C6775" t="str">
        <f>_xlfn.XLOOKUP(A6775,tblProducts[Column1],tblProducts[Description])</f>
        <v>ETHYLAN TD-60 BULK</v>
      </c>
      <c r="D6775" t="str">
        <f>_xlfn.XLOOKUP(B6775,tblProducts[Column1],tblProducts[Description])</f>
        <v>ETHOMEEN T/20S BULK</v>
      </c>
      <c r="E6775" t="s">
        <v>9</v>
      </c>
      <c r="F6775" t="s">
        <v>12</v>
      </c>
      <c r="G6775" t="s">
        <v>7</v>
      </c>
      <c r="H6775" t="s">
        <v>8</v>
      </c>
      <c r="I6775">
        <f t="shared" si="105"/>
        <v>2</v>
      </c>
      <c r="L6775" t="str">
        <v>ETHYLAN TD-60 BULK</v>
      </c>
      <c r="M6775" t="str">
        <v>ETHOMEEN T/20S BULK</v>
      </c>
      <c r="N6775">
        <v>2</v>
      </c>
    </row>
    <row r="6776" spans="1:14">
      <c r="A6776">
        <f>IF(MOD(ROW()-3,COUNTA(tblProducts[Description]))=0,A6775+1,A6775)</f>
        <v>60</v>
      </c>
      <c r="B6776">
        <f>MOD(ROW()-3,COUNTA(tblProducts[Description]))+1</f>
        <v>48</v>
      </c>
      <c r="C6776" t="str">
        <f>_xlfn.XLOOKUP(A6776,tblProducts[Column1],tblProducts[Description])</f>
        <v>ETHYLAN TD-60 BULK</v>
      </c>
      <c r="D6776" t="str">
        <f>_xlfn.XLOOKUP(B6776,tblProducts[Column1],tblProducts[Description])</f>
        <v>ETHOMEEN T/24 BULK</v>
      </c>
      <c r="E6776" t="s">
        <v>9</v>
      </c>
      <c r="F6776" t="s">
        <v>12</v>
      </c>
      <c r="G6776" t="s">
        <v>7</v>
      </c>
      <c r="H6776" t="s">
        <v>8</v>
      </c>
      <c r="I6776">
        <f t="shared" si="105"/>
        <v>2</v>
      </c>
      <c r="L6776" t="str">
        <v>ETHYLAN TD-60 BULK</v>
      </c>
      <c r="M6776" t="str">
        <v>ETHOMEEN T/24 BULK</v>
      </c>
      <c r="N6776">
        <v>2</v>
      </c>
    </row>
    <row r="6777" spans="1:14">
      <c r="A6777">
        <f>IF(MOD(ROW()-3,COUNTA(tblProducts[Description]))=0,A6776+1,A6776)</f>
        <v>60</v>
      </c>
      <c r="B6777">
        <f>MOD(ROW()-3,COUNTA(tblProducts[Description]))+1</f>
        <v>49</v>
      </c>
      <c r="C6777" t="str">
        <f>_xlfn.XLOOKUP(A6777,tblProducts[Column1],tblProducts[Description])</f>
        <v>ETHYLAN TD-60 BULK</v>
      </c>
      <c r="D6777" t="str">
        <f>_xlfn.XLOOKUP(B6777,tblProducts[Column1],tblProducts[Description])</f>
        <v>ETHOMEEN T/25 BULK</v>
      </c>
      <c r="E6777" t="s">
        <v>9</v>
      </c>
      <c r="F6777" t="s">
        <v>12</v>
      </c>
      <c r="G6777" t="s">
        <v>7</v>
      </c>
      <c r="H6777" t="s">
        <v>8</v>
      </c>
      <c r="I6777">
        <f t="shared" si="105"/>
        <v>2</v>
      </c>
      <c r="L6777" t="str">
        <v>ETHYLAN TD-60 BULK</v>
      </c>
      <c r="M6777" t="str">
        <v>ETHOMEEN T/25 BULK</v>
      </c>
      <c r="N6777">
        <v>2</v>
      </c>
    </row>
    <row r="6778" spans="1:14">
      <c r="A6778">
        <f>IF(MOD(ROW()-3,COUNTA(tblProducts[Description]))=0,A6777+1,A6777)</f>
        <v>60</v>
      </c>
      <c r="B6778">
        <f>MOD(ROW()-3,COUNTA(tblProducts[Description]))+1</f>
        <v>50</v>
      </c>
      <c r="C6778" t="str">
        <f>_xlfn.XLOOKUP(A6778,tblProducts[Column1],tblProducts[Description])</f>
        <v>ETHYLAN TD-60 BULK</v>
      </c>
      <c r="D6778" t="str">
        <f>_xlfn.XLOOKUP(B6778,tblProducts[Column1],tblProducts[Description])</f>
        <v>ETHOMEEN T/28 BULK</v>
      </c>
      <c r="E6778" t="s">
        <v>9</v>
      </c>
      <c r="F6778" t="s">
        <v>12</v>
      </c>
      <c r="G6778" t="s">
        <v>7</v>
      </c>
      <c r="H6778" t="s">
        <v>8</v>
      </c>
      <c r="I6778">
        <f t="shared" si="105"/>
        <v>2</v>
      </c>
      <c r="L6778" t="str">
        <v>ETHYLAN TD-60 BULK</v>
      </c>
      <c r="M6778" t="str">
        <v>ETHOMEEN T/28 BULK</v>
      </c>
      <c r="N6778">
        <v>2</v>
      </c>
    </row>
    <row r="6779" spans="1:14">
      <c r="A6779">
        <f>IF(MOD(ROW()-3,COUNTA(tblProducts[Description]))=0,A6778+1,A6778)</f>
        <v>60</v>
      </c>
      <c r="B6779">
        <f>MOD(ROW()-3,COUNTA(tblProducts[Description]))+1</f>
        <v>51</v>
      </c>
      <c r="C6779" t="str">
        <f>_xlfn.XLOOKUP(A6779,tblProducts[Column1],tblProducts[Description])</f>
        <v>ETHYLAN TD-60 BULK</v>
      </c>
      <c r="D6779" t="str">
        <f>_xlfn.XLOOKUP(B6779,tblProducts[Column1],tblProducts[Description])</f>
        <v>ETHYLAN 1008 SA BULK</v>
      </c>
      <c r="E6779" t="s">
        <v>9</v>
      </c>
      <c r="F6779" t="s">
        <v>12</v>
      </c>
      <c r="G6779" t="s">
        <v>7</v>
      </c>
      <c r="H6779" t="s">
        <v>16</v>
      </c>
      <c r="I6779">
        <f t="shared" si="105"/>
        <v>2</v>
      </c>
      <c r="L6779" t="str">
        <v>ETHYLAN TD-60 BULK</v>
      </c>
      <c r="M6779" t="str">
        <v>ETHYLAN 1008 SA BULK</v>
      </c>
      <c r="N6779">
        <v>2</v>
      </c>
    </row>
    <row r="6780" spans="1:14">
      <c r="A6780">
        <f>IF(MOD(ROW()-3,COUNTA(tblProducts[Description]))=0,A6779+1,A6779)</f>
        <v>60</v>
      </c>
      <c r="B6780">
        <f>MOD(ROW()-3,COUNTA(tblProducts[Description]))+1</f>
        <v>52</v>
      </c>
      <c r="C6780" t="str">
        <f>_xlfn.XLOOKUP(A6780,tblProducts[Column1],tblProducts[Description])</f>
        <v>ETHYLAN TD-60 BULK</v>
      </c>
      <c r="D6780" t="str">
        <f>_xlfn.XLOOKUP(B6780,tblProducts[Column1],tblProducts[Description])</f>
        <v>ETHYLAN 325 BULK</v>
      </c>
      <c r="E6780" t="s">
        <v>9</v>
      </c>
      <c r="F6780" t="s">
        <v>12</v>
      </c>
      <c r="G6780" t="s">
        <v>7</v>
      </c>
      <c r="H6780" t="s">
        <v>8</v>
      </c>
      <c r="I6780">
        <f t="shared" si="105"/>
        <v>2</v>
      </c>
      <c r="L6780" t="str">
        <v>ETHYLAN TD-60 BULK</v>
      </c>
      <c r="M6780" t="str">
        <v>ETHYLAN 325 BULK</v>
      </c>
      <c r="N6780">
        <v>2</v>
      </c>
    </row>
    <row r="6781" spans="1:14">
      <c r="A6781">
        <f>IF(MOD(ROW()-3,COUNTA(tblProducts[Description]))=0,A6780+1,A6780)</f>
        <v>60</v>
      </c>
      <c r="B6781">
        <f>MOD(ROW()-3,COUNTA(tblProducts[Description]))+1</f>
        <v>53</v>
      </c>
      <c r="C6781" t="str">
        <f>_xlfn.XLOOKUP(A6781,tblProducts[Column1],tblProducts[Description])</f>
        <v>ETHYLAN TD-60 BULK</v>
      </c>
      <c r="D6781" t="str">
        <f>_xlfn.XLOOKUP(B6781,tblProducts[Column1],tblProducts[Description])</f>
        <v>ETHYLAN NS-500LQ BULK</v>
      </c>
      <c r="E6781" t="s">
        <v>9</v>
      </c>
      <c r="F6781" t="s">
        <v>12</v>
      </c>
      <c r="G6781" t="s">
        <v>7</v>
      </c>
      <c r="H6781" t="s">
        <v>8</v>
      </c>
      <c r="I6781">
        <f t="shared" si="105"/>
        <v>2</v>
      </c>
      <c r="L6781" t="str">
        <v>ETHYLAN TD-60 BULK</v>
      </c>
      <c r="M6781" t="str">
        <v>ETHYLAN NS-500LQ BULK</v>
      </c>
      <c r="N6781">
        <v>2</v>
      </c>
    </row>
    <row r="6782" spans="1:14">
      <c r="A6782">
        <f>IF(MOD(ROW()-3,COUNTA(tblProducts[Description]))=0,A6781+1,A6781)</f>
        <v>60</v>
      </c>
      <c r="B6782">
        <f>MOD(ROW()-3,COUNTA(tblProducts[Description]))+1</f>
        <v>54</v>
      </c>
      <c r="C6782" t="str">
        <f>_xlfn.XLOOKUP(A6782,tblProducts[Column1],tblProducts[Description])</f>
        <v>ETHYLAN TD-60 BULK</v>
      </c>
      <c r="D6782" t="str">
        <f>_xlfn.XLOOKUP(B6782,tblProducts[Column1],tblProducts[Description])</f>
        <v>ETHYLAN PRE NS-505 K BULK</v>
      </c>
      <c r="E6782" t="s">
        <v>9</v>
      </c>
      <c r="F6782" t="s">
        <v>12</v>
      </c>
      <c r="G6782" t="s">
        <v>7</v>
      </c>
      <c r="H6782" t="s">
        <v>8</v>
      </c>
      <c r="I6782">
        <f t="shared" si="105"/>
        <v>2</v>
      </c>
      <c r="L6782" t="str">
        <v>ETHYLAN TD-60 BULK</v>
      </c>
      <c r="M6782" t="str">
        <v>ETHYLAN PRE NS-505 K BULK</v>
      </c>
      <c r="N6782">
        <v>2</v>
      </c>
    </row>
    <row r="6783" spans="1:14">
      <c r="A6783">
        <f>IF(MOD(ROW()-3,COUNTA(tblProducts[Description]))=0,A6782+1,A6782)</f>
        <v>60</v>
      </c>
      <c r="B6783">
        <f>MOD(ROW()-3,COUNTA(tblProducts[Description]))+1</f>
        <v>55</v>
      </c>
      <c r="C6783" t="str">
        <f>_xlfn.XLOOKUP(A6783,tblProducts[Column1],tblProducts[Description])</f>
        <v>ETHYLAN TD-60 BULK</v>
      </c>
      <c r="D6783" t="str">
        <f>_xlfn.XLOOKUP(B6783,tblProducts[Column1],tblProducts[Description])</f>
        <v>ETHYLAN SN-90 BULK</v>
      </c>
      <c r="E6783" t="s">
        <v>9</v>
      </c>
      <c r="F6783" t="s">
        <v>12</v>
      </c>
      <c r="G6783" t="s">
        <v>7</v>
      </c>
      <c r="H6783" t="s">
        <v>8</v>
      </c>
      <c r="I6783">
        <f t="shared" si="105"/>
        <v>2</v>
      </c>
      <c r="L6783" t="str">
        <v>ETHYLAN TD-60 BULK</v>
      </c>
      <c r="M6783" t="str">
        <v>ETHYLAN SN-90 BULK</v>
      </c>
      <c r="N6783">
        <v>2</v>
      </c>
    </row>
    <row r="6784" spans="1:14">
      <c r="A6784">
        <f>IF(MOD(ROW()-3,COUNTA(tblProducts[Description]))=0,A6783+1,A6783)</f>
        <v>60</v>
      </c>
      <c r="B6784">
        <f>MOD(ROW()-3,COUNTA(tblProducts[Description]))+1</f>
        <v>56</v>
      </c>
      <c r="C6784" t="str">
        <f>_xlfn.XLOOKUP(A6784,tblProducts[Column1],tblProducts[Description])</f>
        <v>ETHYLAN TD-60 BULK</v>
      </c>
      <c r="D6784" t="str">
        <f>_xlfn.XLOOKUP(B6784,tblProducts[Column1],tblProducts[Description])</f>
        <v>ETHYLAN TD-100 BULK</v>
      </c>
      <c r="E6784" t="s">
        <v>9</v>
      </c>
      <c r="F6784" t="s">
        <v>12</v>
      </c>
      <c r="G6784" t="s">
        <v>7</v>
      </c>
      <c r="H6784" t="s">
        <v>8</v>
      </c>
      <c r="I6784">
        <f t="shared" si="105"/>
        <v>2</v>
      </c>
      <c r="L6784" t="str">
        <v>ETHYLAN TD-60 BULK</v>
      </c>
      <c r="M6784" t="str">
        <v>ETHYLAN TD-100 BULK</v>
      </c>
      <c r="N6784">
        <v>2</v>
      </c>
    </row>
    <row r="6785" spans="1:14">
      <c r="A6785">
        <f>IF(MOD(ROW()-3,COUNTA(tblProducts[Description]))=0,A6784+1,A6784)</f>
        <v>60</v>
      </c>
      <c r="B6785">
        <f>MOD(ROW()-3,COUNTA(tblProducts[Description]))+1</f>
        <v>57</v>
      </c>
      <c r="C6785" t="str">
        <f>_xlfn.XLOOKUP(A6785,tblProducts[Column1],tblProducts[Description])</f>
        <v>ETHYLAN TD-60 BULK</v>
      </c>
      <c r="D6785" t="str">
        <f>_xlfn.XLOOKUP(B6785,tblProducts[Column1],tblProducts[Description])</f>
        <v>ETHYLAN TD-120 BULK</v>
      </c>
      <c r="E6785" t="s">
        <v>9</v>
      </c>
      <c r="F6785" t="s">
        <v>12</v>
      </c>
      <c r="G6785" t="s">
        <v>7</v>
      </c>
      <c r="H6785" t="s">
        <v>8</v>
      </c>
      <c r="I6785">
        <f t="shared" si="105"/>
        <v>2</v>
      </c>
      <c r="L6785" t="str">
        <v>ETHYLAN TD-60 BULK</v>
      </c>
      <c r="M6785" t="str">
        <v>ETHYLAN TD-120 BULK</v>
      </c>
      <c r="N6785">
        <v>2</v>
      </c>
    </row>
    <row r="6786" spans="1:14">
      <c r="A6786">
        <f>IF(MOD(ROW()-3,COUNTA(tblProducts[Description]))=0,A6785+1,A6785)</f>
        <v>60</v>
      </c>
      <c r="B6786">
        <f>MOD(ROW()-3,COUNTA(tblProducts[Description]))+1</f>
        <v>58</v>
      </c>
      <c r="C6786" t="str">
        <f>_xlfn.XLOOKUP(A6786,tblProducts[Column1],tblProducts[Description])</f>
        <v>ETHYLAN TD-60 BULK</v>
      </c>
      <c r="D6786" t="str">
        <f>_xlfn.XLOOKUP(B6786,tblProducts[Column1],tblProducts[Description])</f>
        <v>ETHYLAN TD-1407 BULK</v>
      </c>
      <c r="E6786" t="s">
        <v>9</v>
      </c>
      <c r="F6786" t="s">
        <v>12</v>
      </c>
      <c r="G6786" t="s">
        <v>9</v>
      </c>
      <c r="H6786" t="s">
        <v>8</v>
      </c>
      <c r="I6786">
        <f t="shared" si="105"/>
        <v>4</v>
      </c>
      <c r="L6786" t="str">
        <v>ETHYLAN TD-60 BULK</v>
      </c>
      <c r="M6786" t="str">
        <v>ETHYLAN TD-1407 BULK</v>
      </c>
      <c r="N6786">
        <v>4</v>
      </c>
    </row>
    <row r="6787" spans="1:14">
      <c r="A6787">
        <f>IF(MOD(ROW()-3,COUNTA(tblProducts[Description]))=0,A6786+1,A6786)</f>
        <v>60</v>
      </c>
      <c r="B6787">
        <f>MOD(ROW()-3,COUNTA(tblProducts[Description]))+1</f>
        <v>59</v>
      </c>
      <c r="C6787" t="str">
        <f>_xlfn.XLOOKUP(A6787,tblProducts[Column1],tblProducts[Description])</f>
        <v>ETHYLAN TD-60 BULK</v>
      </c>
      <c r="D6787" t="str">
        <f>_xlfn.XLOOKUP(B6787,tblProducts[Column1],tblProducts[Description])</f>
        <v>ETHYLAN TD-40 BULK</v>
      </c>
      <c r="E6787" t="s">
        <v>9</v>
      </c>
      <c r="F6787" t="s">
        <v>12</v>
      </c>
      <c r="G6787" t="s">
        <v>9</v>
      </c>
      <c r="H6787" t="s">
        <v>8</v>
      </c>
      <c r="I6787">
        <f t="shared" si="105"/>
        <v>4</v>
      </c>
      <c r="L6787" t="str">
        <v>ETHYLAN TD-60 BULK</v>
      </c>
      <c r="M6787" t="str">
        <v>ETHYLAN TD-40 BULK</v>
      </c>
      <c r="N6787">
        <v>4</v>
      </c>
    </row>
    <row r="6788" spans="1:14">
      <c r="A6788">
        <f>IF(MOD(ROW()-3,COUNTA(tblProducts[Description]))=0,A6787+1,A6787)</f>
        <v>60</v>
      </c>
      <c r="B6788">
        <f>MOD(ROW()-3,COUNTA(tblProducts[Description]))+1</f>
        <v>60</v>
      </c>
      <c r="C6788" t="str">
        <f>_xlfn.XLOOKUP(A6788,tblProducts[Column1],tblProducts[Description])</f>
        <v>ETHYLAN TD-60 BULK</v>
      </c>
      <c r="D6788" t="str">
        <f>_xlfn.XLOOKUP(B6788,tblProducts[Column1],tblProducts[Description])</f>
        <v>ETHYLAN TD-60 BULK</v>
      </c>
      <c r="E6788" t="s">
        <v>9</v>
      </c>
      <c r="F6788" t="s">
        <v>12</v>
      </c>
      <c r="G6788" t="s">
        <v>7</v>
      </c>
      <c r="H6788" t="s">
        <v>8</v>
      </c>
      <c r="I6788">
        <f t="shared" ref="I6788:I6851" si="106">IF(E6788="NO",0,IF(F6788="HEEL WASH",1.5,2))+IF(G6788="NO",0,2)</f>
        <v>2</v>
      </c>
      <c r="L6788" t="str">
        <v>ETHYLAN TD-60 BULK</v>
      </c>
      <c r="M6788" t="str">
        <v>ETHYLAN TD-60 BULK</v>
      </c>
      <c r="N6788">
        <v>2</v>
      </c>
    </row>
    <row r="6789" spans="1:14">
      <c r="A6789">
        <f>IF(MOD(ROW()-3,COUNTA(tblProducts[Description]))=0,A6788+1,A6788)</f>
        <v>60</v>
      </c>
      <c r="B6789">
        <f>MOD(ROW()-3,COUNTA(tblProducts[Description]))+1</f>
        <v>61</v>
      </c>
      <c r="C6789" t="str">
        <f>_xlfn.XLOOKUP(A6789,tblProducts[Column1],tblProducts[Description])</f>
        <v>ETHYLAN TD-60 BULK</v>
      </c>
      <c r="D6789" t="str">
        <f>_xlfn.XLOOKUP(B6789,tblProducts[Column1],tblProducts[Description])</f>
        <v>INTERMEDIATE BE-110L BULK</v>
      </c>
      <c r="E6789" t="s">
        <v>9</v>
      </c>
      <c r="F6789" t="s">
        <v>12</v>
      </c>
      <c r="G6789" t="s">
        <v>7</v>
      </c>
      <c r="H6789" t="s">
        <v>8</v>
      </c>
      <c r="I6789">
        <f t="shared" si="106"/>
        <v>2</v>
      </c>
      <c r="L6789" t="str">
        <v>ETHYLAN TD-60 BULK</v>
      </c>
      <c r="M6789" t="str">
        <v>INTERMEDIATE BE-110L BULK</v>
      </c>
      <c r="N6789">
        <v>2</v>
      </c>
    </row>
    <row r="6790" spans="1:14">
      <c r="A6790">
        <f>IF(MOD(ROW()-3,COUNTA(tblProducts[Description]))=0,A6789+1,A6789)</f>
        <v>60</v>
      </c>
      <c r="B6790">
        <f>MOD(ROW()-3,COUNTA(tblProducts[Description]))+1</f>
        <v>62</v>
      </c>
      <c r="C6790" t="str">
        <f>_xlfn.XLOOKUP(A6790,tblProducts[Column1],tblProducts[Description])</f>
        <v>ETHYLAN TD-60 BULK</v>
      </c>
      <c r="D6790" t="str">
        <f>_xlfn.XLOOKUP(B6790,tblProducts[Column1],tblProducts[Description])</f>
        <v>INTERMEDIATE DPG-415 BULK</v>
      </c>
      <c r="E6790" t="s">
        <v>9</v>
      </c>
      <c r="F6790" t="s">
        <v>12</v>
      </c>
      <c r="G6790" t="s">
        <v>7</v>
      </c>
      <c r="H6790" t="s">
        <v>8</v>
      </c>
      <c r="I6790">
        <f t="shared" si="106"/>
        <v>2</v>
      </c>
      <c r="L6790" t="str">
        <v>ETHYLAN TD-60 BULK</v>
      </c>
      <c r="M6790" t="str">
        <v>INTERMEDIATE DPG-415 BULK</v>
      </c>
      <c r="N6790">
        <v>2</v>
      </c>
    </row>
    <row r="6791" spans="1:14">
      <c r="A6791">
        <f>IF(MOD(ROW()-3,COUNTA(tblProducts[Description]))=0,A6790+1,A6790)</f>
        <v>60</v>
      </c>
      <c r="B6791">
        <f>MOD(ROW()-3,COUNTA(tblProducts[Description]))+1</f>
        <v>63</v>
      </c>
      <c r="C6791" t="str">
        <f>_xlfn.XLOOKUP(A6791,tblProducts[Column1],tblProducts[Description])</f>
        <v>ETHYLAN TD-60 BULK</v>
      </c>
      <c r="D6791" t="str">
        <f>_xlfn.XLOOKUP(B6791,tblProducts[Column1],tblProducts[Description])</f>
        <v>PROPODUOMEEN T/12 BULK</v>
      </c>
      <c r="E6791" t="s">
        <v>9</v>
      </c>
      <c r="F6791" t="s">
        <v>12</v>
      </c>
      <c r="G6791" t="s">
        <v>7</v>
      </c>
      <c r="H6791" t="s">
        <v>8</v>
      </c>
      <c r="I6791">
        <f t="shared" si="106"/>
        <v>2</v>
      </c>
      <c r="L6791" t="str">
        <v>ETHYLAN TD-60 BULK</v>
      </c>
      <c r="M6791" t="str">
        <v>PROPODUOMEEN T/12 BULK</v>
      </c>
      <c r="N6791">
        <v>2</v>
      </c>
    </row>
    <row r="6792" spans="1:14">
      <c r="A6792">
        <f>IF(MOD(ROW()-3,COUNTA(tblProducts[Description]))=0,A6791+1,A6791)</f>
        <v>60</v>
      </c>
      <c r="B6792">
        <f>MOD(ROW()-3,COUNTA(tblProducts[Description]))+1</f>
        <v>64</v>
      </c>
      <c r="C6792" t="str">
        <f>_xlfn.XLOOKUP(A6792,tblProducts[Column1],tblProducts[Description])</f>
        <v>ETHYLAN TD-60 BULK</v>
      </c>
      <c r="D6792" t="str">
        <f>_xlfn.XLOOKUP(B6792,tblProducts[Column1],tblProducts[Description])</f>
        <v>PROPOMEEN T/12 BULK</v>
      </c>
      <c r="E6792" t="s">
        <v>9</v>
      </c>
      <c r="F6792" t="s">
        <v>10</v>
      </c>
      <c r="G6792" t="s">
        <v>7</v>
      </c>
      <c r="H6792" t="s">
        <v>8</v>
      </c>
      <c r="I6792">
        <f t="shared" si="106"/>
        <v>1.5</v>
      </c>
      <c r="L6792" t="str">
        <v>ETHYLAN TD-60 BULK</v>
      </c>
      <c r="M6792" t="str">
        <v>PROPOMEEN T/12 BULK</v>
      </c>
      <c r="N6792">
        <v>1.5</v>
      </c>
    </row>
    <row r="6793" spans="1:14">
      <c r="A6793">
        <f>IF(MOD(ROW()-3,COUNTA(tblProducts[Description]))=0,A6792+1,A6792)</f>
        <v>60</v>
      </c>
      <c r="B6793">
        <f>MOD(ROW()-3,COUNTA(tblProducts[Description]))+1</f>
        <v>65</v>
      </c>
      <c r="C6793" t="str">
        <f>_xlfn.XLOOKUP(A6793,tblProducts[Column1],tblProducts[Description])</f>
        <v>ETHYLAN TD-60 BULK</v>
      </c>
      <c r="D6793" t="str">
        <f>_xlfn.XLOOKUP(B6793,tblProducts[Column1],tblProducts[Description])</f>
        <v>TMP-420 BULK</v>
      </c>
      <c r="E6793" t="s">
        <v>7</v>
      </c>
      <c r="G6793" t="s">
        <v>7</v>
      </c>
      <c r="H6793" t="s">
        <v>8</v>
      </c>
      <c r="I6793">
        <f t="shared" si="106"/>
        <v>0</v>
      </c>
      <c r="L6793" t="str">
        <v>ETHYLAN TD-60 BULK</v>
      </c>
      <c r="M6793" t="str">
        <v>TMP-420 BULK</v>
      </c>
      <c r="N6793">
        <v>0</v>
      </c>
    </row>
    <row r="6794" spans="1:14">
      <c r="A6794">
        <f>IF(MOD(ROW()-3,COUNTA(tblProducts[Description]))=0,A6793+1,A6793)</f>
        <v>60</v>
      </c>
      <c r="B6794">
        <f>MOD(ROW()-3,COUNTA(tblProducts[Description]))+1</f>
        <v>66</v>
      </c>
      <c r="C6794" t="str">
        <f>_xlfn.XLOOKUP(A6794,tblProducts[Column1],tblProducts[Description])</f>
        <v>ETHYLAN TD-60 BULK</v>
      </c>
      <c r="D6794" t="str">
        <f>_xlfn.XLOOKUP(B6794,tblProducts[Column1],tblProducts[Description])</f>
        <v>TMP-80 BULK</v>
      </c>
      <c r="E6794" t="s">
        <v>9</v>
      </c>
      <c r="F6794" t="s">
        <v>12</v>
      </c>
      <c r="G6794" t="s">
        <v>7</v>
      </c>
      <c r="H6794" t="s">
        <v>8</v>
      </c>
      <c r="I6794">
        <f t="shared" si="106"/>
        <v>2</v>
      </c>
      <c r="L6794" t="str">
        <v>ETHYLAN TD-60 BULK</v>
      </c>
      <c r="M6794" t="str">
        <v>TMP-80 BULK</v>
      </c>
      <c r="N6794">
        <v>2</v>
      </c>
    </row>
    <row r="6795" spans="1:14">
      <c r="A6795">
        <f>IF(MOD(ROW()-3,COUNTA(tblProducts[Description]))=0,A6794+1,A6794)</f>
        <v>60</v>
      </c>
      <c r="B6795">
        <f>MOD(ROW()-3,COUNTA(tblProducts[Description]))+1</f>
        <v>67</v>
      </c>
      <c r="C6795" t="str">
        <f>_xlfn.XLOOKUP(A6795,tblProducts[Column1],tblProducts[Description])</f>
        <v>ETHYLAN TD-60 BULK</v>
      </c>
      <c r="D6795" t="str">
        <f>_xlfn.XLOOKUP(B6795,tblProducts[Column1],tblProducts[Description])</f>
        <v>VISCO 352 BULK</v>
      </c>
      <c r="E6795" t="s">
        <v>9</v>
      </c>
      <c r="F6795" t="s">
        <v>12</v>
      </c>
      <c r="G6795" t="s">
        <v>7</v>
      </c>
      <c r="H6795" t="s">
        <v>8</v>
      </c>
      <c r="I6795">
        <f t="shared" si="106"/>
        <v>2</v>
      </c>
      <c r="L6795" t="str">
        <v>ETHYLAN TD-60 BULK</v>
      </c>
      <c r="M6795" t="str">
        <v>VISCO 352 BULK</v>
      </c>
      <c r="N6795">
        <v>2</v>
      </c>
    </row>
    <row r="6796" spans="1:14">
      <c r="A6796">
        <f>IF(MOD(ROW()-3,COUNTA(tblProducts[Description]))=0,A6795+1,A6795)</f>
        <v>60</v>
      </c>
      <c r="B6796">
        <f>MOD(ROW()-3,COUNTA(tblProducts[Description]))+1</f>
        <v>68</v>
      </c>
      <c r="C6796" t="str">
        <f>_xlfn.XLOOKUP(A6796,tblProducts[Column1],tblProducts[Description])</f>
        <v>ETHYLAN TD-60 BULK</v>
      </c>
      <c r="D6796" t="str">
        <f>_xlfn.XLOOKUP(B6796,tblProducts[Column1],tblProducts[Description])</f>
        <v>WITBREAK DPG-25 BULK</v>
      </c>
      <c r="E6796" t="s">
        <v>9</v>
      </c>
      <c r="F6796" t="s">
        <v>12</v>
      </c>
      <c r="G6796" t="s">
        <v>7</v>
      </c>
      <c r="H6796" t="s">
        <v>8</v>
      </c>
      <c r="I6796">
        <f t="shared" si="106"/>
        <v>2</v>
      </c>
      <c r="L6796" t="str">
        <v>ETHYLAN TD-60 BULK</v>
      </c>
      <c r="M6796" t="str">
        <v>WITBREAK DPG-25 BULK</v>
      </c>
      <c r="N6796">
        <v>2</v>
      </c>
    </row>
    <row r="6797" spans="1:14">
      <c r="A6797">
        <f>IF(MOD(ROW()-3,COUNTA(tblProducts[Description]))=0,A6796+1,A6796)</f>
        <v>60</v>
      </c>
      <c r="B6797">
        <f>MOD(ROW()-3,COUNTA(tblProducts[Description]))+1</f>
        <v>69</v>
      </c>
      <c r="C6797" t="str">
        <f>_xlfn.XLOOKUP(A6797,tblProducts[Column1],tblProducts[Description])</f>
        <v>ETHYLAN TD-60 BULK</v>
      </c>
      <c r="D6797" t="str">
        <f>_xlfn.XLOOKUP(B6797,tblProducts[Column1],tblProducts[Description])</f>
        <v>WITBREAK DPG-482 BULK</v>
      </c>
      <c r="E6797" t="s">
        <v>9</v>
      </c>
      <c r="F6797" t="s">
        <v>12</v>
      </c>
      <c r="G6797" t="s">
        <v>7</v>
      </c>
      <c r="H6797" t="s">
        <v>8</v>
      </c>
      <c r="I6797">
        <f t="shared" si="106"/>
        <v>2</v>
      </c>
      <c r="L6797" t="str">
        <v>ETHYLAN TD-60 BULK</v>
      </c>
      <c r="M6797" t="str">
        <v>WITBREAK DPG-482 BULK</v>
      </c>
      <c r="N6797">
        <v>2</v>
      </c>
    </row>
    <row r="6798" spans="1:14">
      <c r="A6798">
        <f>IF(MOD(ROW()-3,COUNTA(tblProducts[Description]))=0,A6797+1,A6797)</f>
        <v>60</v>
      </c>
      <c r="B6798">
        <f>MOD(ROW()-3,COUNTA(tblProducts[Description]))+1</f>
        <v>70</v>
      </c>
      <c r="C6798" t="str">
        <f>_xlfn.XLOOKUP(A6798,tblProducts[Column1],tblProducts[Description])</f>
        <v>ETHYLAN TD-60 BULK</v>
      </c>
      <c r="D6798" t="str">
        <f>_xlfn.XLOOKUP(B6798,tblProducts[Column1],tblProducts[Description])</f>
        <v>WITBREAK DPG-818 BULK</v>
      </c>
      <c r="E6798" t="s">
        <v>9</v>
      </c>
      <c r="F6798" t="s">
        <v>12</v>
      </c>
      <c r="G6798" t="s">
        <v>7</v>
      </c>
      <c r="H6798" t="s">
        <v>8</v>
      </c>
      <c r="I6798">
        <f t="shared" si="106"/>
        <v>2</v>
      </c>
      <c r="L6798" t="str">
        <v>ETHYLAN TD-60 BULK</v>
      </c>
      <c r="M6798" t="str">
        <v>WITBREAK DPG-818 BULK</v>
      </c>
      <c r="N6798">
        <v>2</v>
      </c>
    </row>
    <row r="6799" spans="1:14">
      <c r="A6799">
        <f>IF(MOD(ROW()-3,COUNTA(tblProducts[Description]))=0,A6798+1,A6798)</f>
        <v>60</v>
      </c>
      <c r="B6799">
        <f>MOD(ROW()-3,COUNTA(tblProducts[Description]))+1</f>
        <v>71</v>
      </c>
      <c r="C6799" t="str">
        <f>_xlfn.XLOOKUP(A6799,tblProducts[Column1],tblProducts[Description])</f>
        <v>ETHYLAN TD-60 BULK</v>
      </c>
      <c r="D6799" t="str">
        <f>_xlfn.XLOOKUP(B6799,tblProducts[Column1],tblProducts[Description])</f>
        <v>WITBREAK DTG-62 BULK</v>
      </c>
      <c r="E6799" t="s">
        <v>9</v>
      </c>
      <c r="F6799" t="s">
        <v>12</v>
      </c>
      <c r="G6799" t="s">
        <v>7</v>
      </c>
      <c r="H6799" t="s">
        <v>8</v>
      </c>
      <c r="I6799">
        <f t="shared" si="106"/>
        <v>2</v>
      </c>
      <c r="L6799" t="str">
        <v>ETHYLAN TD-60 BULK</v>
      </c>
      <c r="M6799" t="str">
        <v>WITBREAK DTG-62 BULK</v>
      </c>
      <c r="N6799">
        <v>2</v>
      </c>
    </row>
    <row r="6800" spans="1:14">
      <c r="A6800">
        <f>IF(MOD(ROW()-3,COUNTA(tblProducts[Description]))=0,A6799+1,A6799)</f>
        <v>60</v>
      </c>
      <c r="B6800">
        <f>MOD(ROW()-3,COUNTA(tblProducts[Description]))+1</f>
        <v>72</v>
      </c>
      <c r="C6800" t="str">
        <f>_xlfn.XLOOKUP(A6800,tblProducts[Column1],tblProducts[Description])</f>
        <v>ETHYLAN TD-60 BULK</v>
      </c>
      <c r="D6800" t="str">
        <f>_xlfn.XLOOKUP(B6800,tblProducts[Column1],tblProducts[Description])</f>
        <v>WITCOMUL 1844 BULK</v>
      </c>
      <c r="E6800" t="s">
        <v>9</v>
      </c>
      <c r="F6800" t="s">
        <v>12</v>
      </c>
      <c r="G6800" t="s">
        <v>7</v>
      </c>
      <c r="H6800" t="s">
        <v>8</v>
      </c>
      <c r="I6800">
        <f t="shared" si="106"/>
        <v>2</v>
      </c>
      <c r="L6800" t="str">
        <v>ETHYLAN TD-60 BULK</v>
      </c>
      <c r="M6800" t="str">
        <v>WITCOMUL 1844 BULK</v>
      </c>
      <c r="N6800">
        <v>2</v>
      </c>
    </row>
    <row r="6801" spans="1:14">
      <c r="A6801">
        <f>IF(MOD(ROW()-3,COUNTA(tblProducts[Description]))=0,A6800+1,A6800)</f>
        <v>60</v>
      </c>
      <c r="B6801">
        <f>MOD(ROW()-3,COUNTA(tblProducts[Description]))+1</f>
        <v>73</v>
      </c>
      <c r="C6801" t="str">
        <f>_xlfn.XLOOKUP(A6801,tblProducts[Column1],tblProducts[Description])</f>
        <v>ETHYLAN TD-60 BULK</v>
      </c>
      <c r="D6801" t="str">
        <f>_xlfn.XLOOKUP(B6801,tblProducts[Column1],tblProducts[Description])</f>
        <v>WITCONOL 2690 BULK</v>
      </c>
      <c r="E6801" t="s">
        <v>9</v>
      </c>
      <c r="F6801" t="s">
        <v>12</v>
      </c>
      <c r="G6801" t="s">
        <v>7</v>
      </c>
      <c r="H6801" t="s">
        <v>8</v>
      </c>
      <c r="I6801">
        <f t="shared" si="106"/>
        <v>2</v>
      </c>
      <c r="L6801" t="str">
        <v>ETHYLAN TD-60 BULK</v>
      </c>
      <c r="M6801" t="str">
        <v>WITCONOL 2690 BULK</v>
      </c>
      <c r="N6801">
        <v>2</v>
      </c>
    </row>
    <row r="6802" spans="1:14">
      <c r="A6802">
        <f>IF(MOD(ROW()-3,COUNTA(tblProducts[Description]))=0,A6801+1,A6801)</f>
        <v>60</v>
      </c>
      <c r="B6802">
        <f>MOD(ROW()-3,COUNTA(tblProducts[Description]))+1</f>
        <v>74</v>
      </c>
      <c r="C6802" t="str">
        <f>_xlfn.XLOOKUP(A6802,tblProducts[Column1],tblProducts[Description])</f>
        <v>ETHYLAN TD-60 BULK</v>
      </c>
      <c r="D6802" t="str">
        <f>_xlfn.XLOOKUP(B6802,tblProducts[Column1],tblProducts[Description])</f>
        <v>ETHYLAN 324 BULK</v>
      </c>
      <c r="E6802" t="s">
        <v>9</v>
      </c>
      <c r="F6802" t="s">
        <v>12</v>
      </c>
      <c r="G6802" t="s">
        <v>7</v>
      </c>
      <c r="H6802" t="s">
        <v>8</v>
      </c>
      <c r="I6802">
        <f t="shared" si="106"/>
        <v>2</v>
      </c>
      <c r="L6802" t="str">
        <v>ETHYLAN TD-60 BULK</v>
      </c>
      <c r="M6802" t="str">
        <v>ETHYLAN 324 BULK</v>
      </c>
      <c r="N6802">
        <v>2</v>
      </c>
    </row>
    <row r="6803" spans="1:14">
      <c r="A6803">
        <f>IF(MOD(ROW()-3,COUNTA(tblProducts[Description]))=0,A6802+1,A6802)</f>
        <v>60</v>
      </c>
      <c r="B6803">
        <f>MOD(ROW()-3,COUNTA(tblProducts[Description]))+1</f>
        <v>75</v>
      </c>
      <c r="C6803" t="str">
        <f>_xlfn.XLOOKUP(A6803,tblProducts[Column1],tblProducts[Description])</f>
        <v>ETHYLAN TD-60 BULK</v>
      </c>
      <c r="D6803" t="str">
        <f>_xlfn.XLOOKUP(B6803,tblProducts[Column1],tblProducts[Description])</f>
        <v>WITCONOL NP-120 BULK</v>
      </c>
      <c r="E6803" t="s">
        <v>9</v>
      </c>
      <c r="F6803" t="s">
        <v>12</v>
      </c>
      <c r="G6803" t="s">
        <v>7</v>
      </c>
      <c r="H6803" t="s">
        <v>8</v>
      </c>
      <c r="I6803">
        <f t="shared" si="106"/>
        <v>2</v>
      </c>
      <c r="L6803" t="str">
        <v>ETHYLAN TD-60 BULK</v>
      </c>
      <c r="M6803" t="str">
        <v>WITCONOL NP-120 BULK</v>
      </c>
      <c r="N6803">
        <v>2</v>
      </c>
    </row>
    <row r="6804" spans="1:14">
      <c r="A6804">
        <f>IF(MOD(ROW()-3,COUNTA(tblProducts[Description]))=0,A6803+1,A6803)</f>
        <v>60</v>
      </c>
      <c r="B6804">
        <f>MOD(ROW()-3,COUNTA(tblProducts[Description]))+1</f>
        <v>76</v>
      </c>
      <c r="C6804" t="str">
        <f>_xlfn.XLOOKUP(A6804,tblProducts[Column1],tblProducts[Description])</f>
        <v>ETHYLAN TD-60 BULK</v>
      </c>
      <c r="D6804" t="str">
        <f>_xlfn.XLOOKUP(B6804,tblProducts[Column1],tblProducts[Description])</f>
        <v>WITCONOL NP-130 BULK</v>
      </c>
      <c r="E6804" t="s">
        <v>9</v>
      </c>
      <c r="F6804" t="s">
        <v>12</v>
      </c>
      <c r="G6804" t="s">
        <v>7</v>
      </c>
      <c r="H6804" t="s">
        <v>8</v>
      </c>
      <c r="I6804">
        <f t="shared" si="106"/>
        <v>2</v>
      </c>
      <c r="L6804" t="str">
        <v>ETHYLAN TD-60 BULK</v>
      </c>
      <c r="M6804" t="str">
        <v>WITCONOL NP-130 BULK</v>
      </c>
      <c r="N6804">
        <v>2</v>
      </c>
    </row>
    <row r="6805" spans="1:14">
      <c r="A6805">
        <f>IF(MOD(ROW()-3,COUNTA(tblProducts[Description]))=0,A6804+1,A6804)</f>
        <v>60</v>
      </c>
      <c r="B6805">
        <f>MOD(ROW()-3,COUNTA(tblProducts[Description]))+1</f>
        <v>77</v>
      </c>
      <c r="C6805" t="str">
        <f>_xlfn.XLOOKUP(A6805,tblProducts[Column1],tblProducts[Description])</f>
        <v>ETHYLAN TD-60 BULK</v>
      </c>
      <c r="D6805" t="str">
        <f>_xlfn.XLOOKUP(B6805,tblProducts[Column1],tblProducts[Description])</f>
        <v>WITCONOL NP-20 BULK</v>
      </c>
      <c r="E6805" t="s">
        <v>9</v>
      </c>
      <c r="F6805" t="s">
        <v>12</v>
      </c>
      <c r="G6805" t="s">
        <v>7</v>
      </c>
      <c r="H6805" t="s">
        <v>8</v>
      </c>
      <c r="I6805">
        <f t="shared" si="106"/>
        <v>2</v>
      </c>
      <c r="L6805" t="str">
        <v>ETHYLAN TD-60 BULK</v>
      </c>
      <c r="M6805" t="str">
        <v>WITCONOL NP-20 BULK</v>
      </c>
      <c r="N6805">
        <v>2</v>
      </c>
    </row>
    <row r="6806" spans="1:14">
      <c r="A6806">
        <f>IF(MOD(ROW()-3,COUNTA(tblProducts[Description]))=0,A6805+1,A6805)</f>
        <v>60</v>
      </c>
      <c r="B6806">
        <f>MOD(ROW()-3,COUNTA(tblProducts[Description]))+1</f>
        <v>78</v>
      </c>
      <c r="C6806" t="str">
        <f>_xlfn.XLOOKUP(A6806,tblProducts[Column1],tblProducts[Description])</f>
        <v>ETHYLAN TD-60 BULK</v>
      </c>
      <c r="D6806" t="str">
        <f>_xlfn.XLOOKUP(B6806,tblProducts[Column1],tblProducts[Description])</f>
        <v>WITCONOL NP-330 BULK</v>
      </c>
      <c r="E6806" t="s">
        <v>9</v>
      </c>
      <c r="F6806" t="s">
        <v>12</v>
      </c>
      <c r="G6806" t="s">
        <v>7</v>
      </c>
      <c r="H6806" t="s">
        <v>8</v>
      </c>
      <c r="I6806">
        <f t="shared" si="106"/>
        <v>2</v>
      </c>
      <c r="L6806" t="str">
        <v>ETHYLAN TD-60 BULK</v>
      </c>
      <c r="M6806" t="str">
        <v>WITCONOL NP-330 BULK</v>
      </c>
      <c r="N6806">
        <v>2</v>
      </c>
    </row>
    <row r="6807" spans="1:14">
      <c r="A6807">
        <f>IF(MOD(ROW()-3,COUNTA(tblProducts[Description]))=0,A6806+1,A6806)</f>
        <v>60</v>
      </c>
      <c r="B6807">
        <f>MOD(ROW()-3,COUNTA(tblProducts[Description]))+1</f>
        <v>79</v>
      </c>
      <c r="C6807" t="str">
        <f>_xlfn.XLOOKUP(A6807,tblProducts[Column1],tblProducts[Description])</f>
        <v>ETHYLAN TD-60 BULK</v>
      </c>
      <c r="D6807" t="str">
        <f>_xlfn.XLOOKUP(B6807,tblProducts[Column1],tblProducts[Description])</f>
        <v>WITCONOL NP-40 BULK</v>
      </c>
      <c r="E6807" t="s">
        <v>9</v>
      </c>
      <c r="F6807" t="s">
        <v>12</v>
      </c>
      <c r="G6807" t="s">
        <v>7</v>
      </c>
      <c r="H6807" t="s">
        <v>8</v>
      </c>
      <c r="I6807">
        <f t="shared" si="106"/>
        <v>2</v>
      </c>
      <c r="L6807" t="str">
        <v>ETHYLAN TD-60 BULK</v>
      </c>
      <c r="M6807" t="str">
        <v>WITCONOL NP-40 BULK</v>
      </c>
      <c r="N6807">
        <v>2</v>
      </c>
    </row>
    <row r="6808" spans="1:14">
      <c r="A6808">
        <f>IF(MOD(ROW()-3,COUNTA(tblProducts[Description]))=0,A6807+1,A6807)</f>
        <v>60</v>
      </c>
      <c r="B6808">
        <f>MOD(ROW()-3,COUNTA(tblProducts[Description]))+1</f>
        <v>80</v>
      </c>
      <c r="C6808" t="str">
        <f>_xlfn.XLOOKUP(A6808,tblProducts[Column1],tblProducts[Description])</f>
        <v>ETHYLAN TD-60 BULK</v>
      </c>
      <c r="D6808" t="str">
        <f>_xlfn.XLOOKUP(B6808,tblProducts[Column1],tblProducts[Description])</f>
        <v>WITCONOL NP-60 BULK</v>
      </c>
      <c r="E6808" t="s">
        <v>9</v>
      </c>
      <c r="F6808" t="s">
        <v>10</v>
      </c>
      <c r="G6808" t="s">
        <v>7</v>
      </c>
      <c r="H6808" t="s">
        <v>8</v>
      </c>
      <c r="I6808">
        <f t="shared" si="106"/>
        <v>1.5</v>
      </c>
      <c r="L6808" t="str">
        <v>ETHYLAN TD-60 BULK</v>
      </c>
      <c r="M6808" t="str">
        <v>WITCONOL NP-60 BULK</v>
      </c>
      <c r="N6808">
        <v>1.5</v>
      </c>
    </row>
    <row r="6809" spans="1:14">
      <c r="A6809">
        <f>IF(MOD(ROW()-3,COUNTA(tblProducts[Description]))=0,A6808+1,A6808)</f>
        <v>60</v>
      </c>
      <c r="B6809">
        <f>MOD(ROW()-3,COUNTA(tblProducts[Description]))+1</f>
        <v>81</v>
      </c>
      <c r="C6809" t="str">
        <f>_xlfn.XLOOKUP(A6809,tblProducts[Column1],tblProducts[Description])</f>
        <v>ETHYLAN TD-60 BULK</v>
      </c>
      <c r="D6809" t="str">
        <f>_xlfn.XLOOKUP(B6809,tblProducts[Column1],tblProducts[Description])</f>
        <v>WITCONOL NP-80 BULK</v>
      </c>
      <c r="E6809" t="s">
        <v>9</v>
      </c>
      <c r="F6809" t="s">
        <v>12</v>
      </c>
      <c r="G6809" t="s">
        <v>7</v>
      </c>
      <c r="H6809" t="s">
        <v>8</v>
      </c>
      <c r="I6809">
        <f t="shared" si="106"/>
        <v>2</v>
      </c>
      <c r="L6809" t="str">
        <v>ETHYLAN TD-60 BULK</v>
      </c>
      <c r="M6809" t="str">
        <v>WITCONOL NP-80 BULK</v>
      </c>
      <c r="N6809">
        <v>2</v>
      </c>
    </row>
    <row r="6810" spans="1:14">
      <c r="A6810">
        <f>IF(MOD(ROW()-3,COUNTA(tblProducts[Description]))=0,A6809+1,A6809)</f>
        <v>60</v>
      </c>
      <c r="B6810">
        <f>MOD(ROW()-3,COUNTA(tblProducts[Description]))+1</f>
        <v>82</v>
      </c>
      <c r="C6810" t="str">
        <f>_xlfn.XLOOKUP(A6810,tblProducts[Column1],tblProducts[Description])</f>
        <v>ETHYLAN TD-60 BULK</v>
      </c>
      <c r="D6810" t="str">
        <f>_xlfn.XLOOKUP(B6810,tblProducts[Column1],tblProducts[Description])</f>
        <v>WITCONOL NP-90 BULK</v>
      </c>
      <c r="E6810" t="s">
        <v>9</v>
      </c>
      <c r="F6810" t="s">
        <v>12</v>
      </c>
      <c r="G6810" t="s">
        <v>7</v>
      </c>
      <c r="H6810" t="s">
        <v>8</v>
      </c>
      <c r="I6810">
        <f t="shared" si="106"/>
        <v>2</v>
      </c>
      <c r="L6810" t="str">
        <v>ETHYLAN TD-60 BULK</v>
      </c>
      <c r="M6810" t="str">
        <v>WITCONOL NP-90 BULK</v>
      </c>
      <c r="N6810">
        <v>2</v>
      </c>
    </row>
    <row r="6811" spans="1:14">
      <c r="A6811">
        <f>IF(MOD(ROW()-3,COUNTA(tblProducts[Description]))=0,A6810+1,A6810)</f>
        <v>60</v>
      </c>
      <c r="B6811">
        <f>MOD(ROW()-3,COUNTA(tblProducts[Description]))+1</f>
        <v>83</v>
      </c>
      <c r="C6811" t="str">
        <f>_xlfn.XLOOKUP(A6811,tblProducts[Column1],tblProducts[Description])</f>
        <v>ETHYLAN TD-60 BULK</v>
      </c>
      <c r="D6811" t="str">
        <f>_xlfn.XLOOKUP(B6811,tblProducts[Column1],tblProducts[Description])</f>
        <v>WITCONOL NS-108 PO BULK</v>
      </c>
      <c r="E6811" t="s">
        <v>9</v>
      </c>
      <c r="F6811" t="s">
        <v>12</v>
      </c>
      <c r="G6811" t="s">
        <v>7</v>
      </c>
      <c r="H6811" t="s">
        <v>8</v>
      </c>
      <c r="I6811">
        <f t="shared" si="106"/>
        <v>2</v>
      </c>
      <c r="L6811" t="str">
        <v>ETHYLAN TD-60 BULK</v>
      </c>
      <c r="M6811" t="str">
        <v>WITCONOL NS-108 PO BULK</v>
      </c>
      <c r="N6811">
        <v>2</v>
      </c>
    </row>
    <row r="6812" spans="1:14">
      <c r="A6812">
        <f>IF(MOD(ROW()-3,COUNTA(tblProducts[Description]))=0,A6811+1,A6811)</f>
        <v>60</v>
      </c>
      <c r="B6812">
        <f>MOD(ROW()-3,COUNTA(tblProducts[Description]))+1</f>
        <v>84</v>
      </c>
      <c r="C6812" t="str">
        <f>_xlfn.XLOOKUP(A6812,tblProducts[Column1],tblProducts[Description])</f>
        <v>ETHYLAN TD-60 BULK</v>
      </c>
      <c r="D6812" t="str">
        <f>_xlfn.XLOOKUP(B6812,tblProducts[Column1],tblProducts[Description])</f>
        <v>WITCONOL NS-505K BULK</v>
      </c>
      <c r="E6812" t="s">
        <v>9</v>
      </c>
      <c r="F6812" t="s">
        <v>12</v>
      </c>
      <c r="G6812" t="s">
        <v>7</v>
      </c>
      <c r="H6812" t="s">
        <v>8</v>
      </c>
      <c r="I6812">
        <f t="shared" si="106"/>
        <v>2</v>
      </c>
      <c r="L6812" t="str">
        <v>ETHYLAN TD-60 BULK</v>
      </c>
      <c r="M6812" t="str">
        <v>WITCONOL NS-505K BULK</v>
      </c>
      <c r="N6812">
        <v>2</v>
      </c>
    </row>
    <row r="6813" spans="1:14">
      <c r="A6813">
        <f>IF(MOD(ROW()-3,COUNTA(tblProducts[Description]))=0,A6812+1,A6812)</f>
        <v>60</v>
      </c>
      <c r="B6813">
        <f>MOD(ROW()-3,COUNTA(tblProducts[Description]))+1</f>
        <v>85</v>
      </c>
      <c r="C6813" t="str">
        <f>_xlfn.XLOOKUP(A6813,tblProducts[Column1],tblProducts[Description])</f>
        <v>ETHYLAN TD-60 BULK</v>
      </c>
      <c r="D6813" t="str">
        <f>_xlfn.XLOOKUP(B6813,tblProducts[Column1],tblProducts[Description])</f>
        <v>WITCONOL NS-817 BULK</v>
      </c>
      <c r="E6813" t="s">
        <v>9</v>
      </c>
      <c r="F6813" t="s">
        <v>12</v>
      </c>
      <c r="G6813" t="s">
        <v>7</v>
      </c>
      <c r="H6813" t="s">
        <v>8</v>
      </c>
      <c r="I6813">
        <f t="shared" si="106"/>
        <v>2</v>
      </c>
      <c r="L6813" t="str">
        <v>ETHYLAN TD-60 BULK</v>
      </c>
      <c r="M6813" t="str">
        <v>WITCONOL NS-817 BULK</v>
      </c>
      <c r="N6813">
        <v>2</v>
      </c>
    </row>
    <row r="6814" spans="1:14">
      <c r="A6814">
        <f>IF(MOD(ROW()-3,COUNTA(tblProducts[Description]))=0,A6813+1,A6813)</f>
        <v>60</v>
      </c>
      <c r="B6814">
        <f>MOD(ROW()-3,COUNTA(tblProducts[Description]))+1</f>
        <v>86</v>
      </c>
      <c r="C6814" t="str">
        <f>_xlfn.XLOOKUP(A6814,tblProducts[Column1],tblProducts[Description])</f>
        <v>ETHYLAN TD-60 BULK</v>
      </c>
      <c r="D6814" t="str">
        <f>_xlfn.XLOOKUP(B6814,tblProducts[Column1],tblProducts[Description])</f>
        <v>WITCONOL PD-375 BULK</v>
      </c>
      <c r="E6814" t="s">
        <v>9</v>
      </c>
      <c r="F6814" t="s">
        <v>12</v>
      </c>
      <c r="G6814" t="s">
        <v>7</v>
      </c>
      <c r="H6814" t="s">
        <v>8</v>
      </c>
      <c r="I6814">
        <f t="shared" si="106"/>
        <v>2</v>
      </c>
      <c r="L6814" t="str">
        <v>ETHYLAN TD-60 BULK</v>
      </c>
      <c r="M6814" t="str">
        <v>WITCONOL PD-375 BULK</v>
      </c>
      <c r="N6814">
        <v>2</v>
      </c>
    </row>
    <row r="6815" spans="1:14">
      <c r="A6815">
        <f>IF(MOD(ROW()-3,COUNTA(tblProducts[Description]))=0,A6814+1,A6814)</f>
        <v>60</v>
      </c>
      <c r="B6815">
        <f>MOD(ROW()-3,COUNTA(tblProducts[Description]))+1</f>
        <v>87</v>
      </c>
      <c r="C6815" t="str">
        <f>_xlfn.XLOOKUP(A6815,tblProducts[Column1],tblProducts[Description])</f>
        <v>ETHYLAN TD-60 BULK</v>
      </c>
      <c r="D6815" t="str">
        <f>_xlfn.XLOOKUP(B6815,tblProducts[Column1],tblProducts[Description])</f>
        <v>WITCONOL PD-4085 BULK</v>
      </c>
      <c r="E6815" t="s">
        <v>9</v>
      </c>
      <c r="F6815" t="s">
        <v>12</v>
      </c>
      <c r="G6815" t="s">
        <v>7</v>
      </c>
      <c r="H6815" t="s">
        <v>8</v>
      </c>
      <c r="I6815">
        <f t="shared" si="106"/>
        <v>2</v>
      </c>
      <c r="L6815" t="str">
        <v>ETHYLAN TD-60 BULK</v>
      </c>
      <c r="M6815" t="str">
        <v>WITCONOL PD-4085 BULK</v>
      </c>
      <c r="N6815">
        <v>2</v>
      </c>
    </row>
    <row r="6816" spans="1:14">
      <c r="A6816">
        <f>IF(MOD(ROW()-3,COUNTA(tblProducts[Description]))=0,A6815+1,A6815)</f>
        <v>60</v>
      </c>
      <c r="B6816">
        <f>MOD(ROW()-3,COUNTA(tblProducts[Description]))+1</f>
        <v>88</v>
      </c>
      <c r="C6816" t="str">
        <f>_xlfn.XLOOKUP(A6816,tblProducts[Column1],tblProducts[Description])</f>
        <v>ETHYLAN TD-60 BULK</v>
      </c>
      <c r="D6816" t="str">
        <f>_xlfn.XLOOKUP(B6816,tblProducts[Column1],tblProducts[Description])</f>
        <v>WITCONOL PD-500 BULK</v>
      </c>
      <c r="E6816" t="s">
        <v>9</v>
      </c>
      <c r="F6816" t="s">
        <v>12</v>
      </c>
      <c r="G6816" t="s">
        <v>7</v>
      </c>
      <c r="H6816" t="s">
        <v>8</v>
      </c>
      <c r="I6816">
        <f t="shared" si="106"/>
        <v>2</v>
      </c>
      <c r="L6816" t="str">
        <v>ETHYLAN TD-60 BULK</v>
      </c>
      <c r="M6816" t="str">
        <v>WITCONOL PD-500 BULK</v>
      </c>
      <c r="N6816">
        <v>2</v>
      </c>
    </row>
    <row r="6817" spans="1:14">
      <c r="A6817">
        <f>IF(MOD(ROW()-3,COUNTA(tblProducts[Description]))=0,A6816+1,A6816)</f>
        <v>60</v>
      </c>
      <c r="B6817">
        <f>MOD(ROW()-3,COUNTA(tblProducts[Description]))+1</f>
        <v>89</v>
      </c>
      <c r="C6817" t="str">
        <f>_xlfn.XLOOKUP(A6817,tblProducts[Column1],tblProducts[Description])</f>
        <v>ETHYLAN TD-60 BULK</v>
      </c>
      <c r="D6817" t="str">
        <f>_xlfn.XLOOKUP(B6817,tblProducts[Column1],tblProducts[Description])</f>
        <v>WITCONOL PEG-200 BULK</v>
      </c>
      <c r="E6817" t="s">
        <v>9</v>
      </c>
      <c r="F6817" t="s">
        <v>12</v>
      </c>
      <c r="G6817" t="s">
        <v>7</v>
      </c>
      <c r="H6817" t="s">
        <v>8</v>
      </c>
      <c r="I6817">
        <f t="shared" si="106"/>
        <v>2</v>
      </c>
      <c r="L6817" t="str">
        <v>ETHYLAN TD-60 BULK</v>
      </c>
      <c r="M6817" t="str">
        <v>WITCONOL PEG-200 BULK</v>
      </c>
      <c r="N6817">
        <v>2</v>
      </c>
    </row>
    <row r="6818" spans="1:14">
      <c r="A6818">
        <f>IF(MOD(ROW()-3,COUNTA(tblProducts[Description]))=0,A6817+1,A6817)</f>
        <v>60</v>
      </c>
      <c r="B6818">
        <f>MOD(ROW()-3,COUNTA(tblProducts[Description]))+1</f>
        <v>90</v>
      </c>
      <c r="C6818" t="str">
        <f>_xlfn.XLOOKUP(A6818,tblProducts[Column1],tblProducts[Description])</f>
        <v>ETHYLAN TD-60 BULK</v>
      </c>
      <c r="D6818" t="str">
        <f>_xlfn.XLOOKUP(B6818,tblProducts[Column1],tblProducts[Description])</f>
        <v>WITCONOL PEG-400 BULK</v>
      </c>
      <c r="E6818" t="s">
        <v>9</v>
      </c>
      <c r="F6818" t="s">
        <v>12</v>
      </c>
      <c r="G6818" t="s">
        <v>7</v>
      </c>
      <c r="H6818" t="s">
        <v>8</v>
      </c>
      <c r="I6818">
        <f t="shared" si="106"/>
        <v>2</v>
      </c>
      <c r="L6818" t="str">
        <v>ETHYLAN TD-60 BULK</v>
      </c>
      <c r="M6818" t="str">
        <v>WITCONOL PEG-400 BULK</v>
      </c>
      <c r="N6818">
        <v>2</v>
      </c>
    </row>
    <row r="6819" spans="1:14">
      <c r="A6819">
        <f>IF(MOD(ROW()-3,COUNTA(tblProducts[Description]))=0,A6818+1,A6818)</f>
        <v>60</v>
      </c>
      <c r="B6819">
        <f>MOD(ROW()-3,COUNTA(tblProducts[Description]))+1</f>
        <v>91</v>
      </c>
      <c r="C6819" t="str">
        <f>_xlfn.XLOOKUP(A6819,tblProducts[Column1],tblProducts[Description])</f>
        <v>ETHYLAN TD-60 BULK</v>
      </c>
      <c r="D6819" t="str">
        <f>_xlfn.XLOOKUP(B6819,tblProducts[Column1],tblProducts[Description])</f>
        <v>WITCONOL PEG-500 BULK</v>
      </c>
      <c r="E6819" t="s">
        <v>9</v>
      </c>
      <c r="F6819" t="s">
        <v>12</v>
      </c>
      <c r="G6819" t="s">
        <v>7</v>
      </c>
      <c r="H6819" t="s">
        <v>8</v>
      </c>
      <c r="I6819">
        <f t="shared" si="106"/>
        <v>2</v>
      </c>
      <c r="L6819" t="str">
        <v>ETHYLAN TD-60 BULK</v>
      </c>
      <c r="M6819" t="str">
        <v>WITCONOL PEG-500 BULK</v>
      </c>
      <c r="N6819">
        <v>2</v>
      </c>
    </row>
    <row r="6820" spans="1:14">
      <c r="A6820">
        <f>IF(MOD(ROW()-3,COUNTA(tblProducts[Description]))=0,A6819+1,A6819)</f>
        <v>60</v>
      </c>
      <c r="B6820">
        <f>MOD(ROW()-3,COUNTA(tblProducts[Description]))+1</f>
        <v>92</v>
      </c>
      <c r="C6820" t="str">
        <f>_xlfn.XLOOKUP(A6820,tblProducts[Column1],tblProducts[Description])</f>
        <v>ETHYLAN TD-60 BULK</v>
      </c>
      <c r="D6820" t="str">
        <f>_xlfn.XLOOKUP(B6820,tblProducts[Column1],tblProducts[Description])</f>
        <v>WITCONOL PEG-600 BULK</v>
      </c>
      <c r="E6820" t="s">
        <v>9</v>
      </c>
      <c r="F6820" t="s">
        <v>12</v>
      </c>
      <c r="G6820" t="s">
        <v>9</v>
      </c>
      <c r="H6820" t="s">
        <v>11</v>
      </c>
      <c r="I6820">
        <f t="shared" si="106"/>
        <v>4</v>
      </c>
      <c r="L6820" t="str">
        <v>ETHYLAN TD-60 BULK</v>
      </c>
      <c r="M6820" t="str">
        <v>WITCONOL PEG-600 BULK</v>
      </c>
      <c r="N6820">
        <v>4</v>
      </c>
    </row>
    <row r="6821" spans="1:14">
      <c r="A6821">
        <f>IF(MOD(ROW()-3,COUNTA(tblProducts[Description]))=0,A6820+1,A6820)</f>
        <v>60</v>
      </c>
      <c r="B6821">
        <f>MOD(ROW()-3,COUNTA(tblProducts[Description]))+1</f>
        <v>93</v>
      </c>
      <c r="C6821" t="str">
        <f>_xlfn.XLOOKUP(A6821,tblProducts[Column1],tblProducts[Description])</f>
        <v>ETHYLAN TD-60 BULK</v>
      </c>
      <c r="D6821" t="str">
        <f>_xlfn.XLOOKUP(B6821,tblProducts[Column1],tblProducts[Description])</f>
        <v>WITCONOL PH-70 BULK</v>
      </c>
      <c r="E6821" t="s">
        <v>9</v>
      </c>
      <c r="F6821" t="s">
        <v>12</v>
      </c>
      <c r="G6821" t="s">
        <v>9</v>
      </c>
      <c r="H6821" t="s">
        <v>11</v>
      </c>
      <c r="I6821">
        <f t="shared" si="106"/>
        <v>4</v>
      </c>
      <c r="L6821" t="str">
        <v>ETHYLAN TD-60 BULK</v>
      </c>
      <c r="M6821" t="str">
        <v>WITCONOL PH-70 BULK</v>
      </c>
      <c r="N6821">
        <v>4</v>
      </c>
    </row>
    <row r="6822" spans="1:14">
      <c r="A6822">
        <f>IF(MOD(ROW()-3,COUNTA(tblProducts[Description]))=0,A6821+1,A6821)</f>
        <v>60</v>
      </c>
      <c r="B6822">
        <f>MOD(ROW()-3,COUNTA(tblProducts[Description]))+1</f>
        <v>94</v>
      </c>
      <c r="C6822" t="str">
        <f>_xlfn.XLOOKUP(A6822,tblProducts[Column1],tblProducts[Description])</f>
        <v>ETHYLAN TD-60 BULK</v>
      </c>
      <c r="D6822" t="str">
        <f>_xlfn.XLOOKUP(B6822,tblProducts[Column1],tblProducts[Description])</f>
        <v>WITCONOL SN-50 BULK</v>
      </c>
      <c r="E6822" t="s">
        <v>9</v>
      </c>
      <c r="F6822" t="s">
        <v>12</v>
      </c>
      <c r="G6822" t="s">
        <v>9</v>
      </c>
      <c r="H6822" t="s">
        <v>11</v>
      </c>
      <c r="I6822">
        <f t="shared" si="106"/>
        <v>4</v>
      </c>
      <c r="L6822" t="str">
        <v>ETHYLAN TD-60 BULK</v>
      </c>
      <c r="M6822" t="str">
        <v>WITCONOL SN-50 BULK</v>
      </c>
      <c r="N6822">
        <v>4</v>
      </c>
    </row>
    <row r="6823" spans="1:14">
      <c r="A6823">
        <f>IF(MOD(ROW()-3,COUNTA(tblProducts[Description]))=0,A6822+1,A6822)</f>
        <v>60</v>
      </c>
      <c r="B6823">
        <f>MOD(ROW()-3,COUNTA(tblProducts[Description]))+1</f>
        <v>95</v>
      </c>
      <c r="C6823" t="str">
        <f>_xlfn.XLOOKUP(A6823,tblProducts[Column1],tblProducts[Description])</f>
        <v>ETHYLAN TD-60 BULK</v>
      </c>
      <c r="D6823" t="str">
        <f>_xlfn.XLOOKUP(B6823,tblProducts[Column1],tblProducts[Description])</f>
        <v>WITCONOL SN-70 BULK</v>
      </c>
      <c r="E6823" t="s">
        <v>9</v>
      </c>
      <c r="F6823" t="s">
        <v>12</v>
      </c>
      <c r="G6823" t="s">
        <v>7</v>
      </c>
      <c r="H6823" t="s">
        <v>8</v>
      </c>
      <c r="I6823">
        <f t="shared" si="106"/>
        <v>2</v>
      </c>
      <c r="L6823" t="str">
        <v>ETHYLAN TD-60 BULK</v>
      </c>
      <c r="M6823" t="str">
        <v>WITCONOL SN-70 BULK</v>
      </c>
      <c r="N6823">
        <v>2</v>
      </c>
    </row>
    <row r="6824" spans="1:14">
      <c r="A6824">
        <f>IF(MOD(ROW()-3,COUNTA(tblProducts[Description]))=0,A6823+1,A6823)</f>
        <v>60</v>
      </c>
      <c r="B6824">
        <f>MOD(ROW()-3,COUNTA(tblProducts[Description]))+1</f>
        <v>96</v>
      </c>
      <c r="C6824" t="str">
        <f>_xlfn.XLOOKUP(A6824,tblProducts[Column1],tblProducts[Description])</f>
        <v>ETHYLAN TD-60 BULK</v>
      </c>
      <c r="D6824" t="str">
        <f>_xlfn.XLOOKUP(B6824,tblProducts[Column1],tblProducts[Description])</f>
        <v>REDICOTE E-47 NPF BULK</v>
      </c>
      <c r="E6824" t="s">
        <v>9</v>
      </c>
      <c r="F6824" t="s">
        <v>12</v>
      </c>
      <c r="G6824" t="s">
        <v>7</v>
      </c>
      <c r="H6824" t="s">
        <v>13</v>
      </c>
      <c r="I6824">
        <f t="shared" si="106"/>
        <v>2</v>
      </c>
      <c r="L6824" t="str">
        <v>ETHYLAN TD-60 BULK</v>
      </c>
      <c r="M6824" t="str">
        <v>REDICOTE E-47 NPF BULK</v>
      </c>
      <c r="N6824">
        <v>2</v>
      </c>
    </row>
    <row r="6825" spans="1:14">
      <c r="A6825">
        <f>IF(MOD(ROW()-3,COUNTA(tblProducts[Description]))=0,A6824+1,A6824)</f>
        <v>60</v>
      </c>
      <c r="B6825">
        <f>MOD(ROW()-3,COUNTA(tblProducts[Description]))+1</f>
        <v>97</v>
      </c>
      <c r="C6825" t="str">
        <f>_xlfn.XLOOKUP(A6825,tblProducts[Column1],tblProducts[Description])</f>
        <v>ETHYLAN TD-60 BULK</v>
      </c>
      <c r="D6825" t="str">
        <f>_xlfn.XLOOKUP(B6825,tblProducts[Column1],tblProducts[Description])</f>
        <v>EMULPON CO-25 BULK</v>
      </c>
      <c r="E6825" t="s">
        <v>9</v>
      </c>
      <c r="F6825" t="s">
        <v>12</v>
      </c>
      <c r="G6825" t="s">
        <v>7</v>
      </c>
      <c r="H6825" t="s">
        <v>13</v>
      </c>
      <c r="I6825">
        <f t="shared" si="106"/>
        <v>2</v>
      </c>
      <c r="L6825" t="str">
        <v>ETHYLAN TD-60 BULK</v>
      </c>
      <c r="M6825" t="str">
        <v>EMULPON CO-25 BULK</v>
      </c>
      <c r="N6825">
        <v>2</v>
      </c>
    </row>
    <row r="6826" spans="1:14">
      <c r="A6826">
        <f>IF(MOD(ROW()-3,COUNTA(tblProducts[Description]))=0,A6825+1,A6825)</f>
        <v>60</v>
      </c>
      <c r="B6826">
        <f>MOD(ROW()-3,COUNTA(tblProducts[Description]))+1</f>
        <v>98</v>
      </c>
      <c r="C6826" t="str">
        <f>_xlfn.XLOOKUP(A6826,tblProducts[Column1],tblProducts[Description])</f>
        <v>ETHYLAN TD-60 BULK</v>
      </c>
      <c r="D6826" t="str">
        <f>_xlfn.XLOOKUP(B6826,tblProducts[Column1],tblProducts[Description])</f>
        <v>EMULPON CO-30 BULK</v>
      </c>
      <c r="E6826" t="s">
        <v>9</v>
      </c>
      <c r="F6826" t="s">
        <v>12</v>
      </c>
      <c r="G6826" t="s">
        <v>7</v>
      </c>
      <c r="H6826" t="s">
        <v>13</v>
      </c>
      <c r="I6826">
        <f t="shared" si="106"/>
        <v>2</v>
      </c>
      <c r="L6826" t="str">
        <v>ETHYLAN TD-60 BULK</v>
      </c>
      <c r="M6826" t="str">
        <v>EMULPON CO-30 BULK</v>
      </c>
      <c r="N6826">
        <v>2</v>
      </c>
    </row>
    <row r="6827" spans="1:14">
      <c r="A6827">
        <f>IF(MOD(ROW()-3,COUNTA(tblProducts[Description]))=0,A6826+1,A6826)</f>
        <v>60</v>
      </c>
      <c r="B6827">
        <f>MOD(ROW()-3,COUNTA(tblProducts[Description]))+1</f>
        <v>99</v>
      </c>
      <c r="C6827" t="str">
        <f>_xlfn.XLOOKUP(A6827,tblProducts[Column1],tblProducts[Description])</f>
        <v>ETHYLAN TD-60 BULK</v>
      </c>
      <c r="D6827" t="str">
        <f>_xlfn.XLOOKUP(B6827,tblProducts[Column1],tblProducts[Description])</f>
        <v>EMULPON CO-40 BULK</v>
      </c>
      <c r="E6827" t="s">
        <v>9</v>
      </c>
      <c r="F6827" t="s">
        <v>12</v>
      </c>
      <c r="G6827" t="s">
        <v>7</v>
      </c>
      <c r="H6827" t="s">
        <v>8</v>
      </c>
      <c r="I6827">
        <f t="shared" si="106"/>
        <v>2</v>
      </c>
      <c r="L6827" t="str">
        <v>ETHYLAN TD-60 BULK</v>
      </c>
      <c r="M6827" t="str">
        <v>EMULPON CO-40 BULK</v>
      </c>
      <c r="N6827">
        <v>2</v>
      </c>
    </row>
    <row r="6828" spans="1:14">
      <c r="A6828">
        <f>IF(MOD(ROW()-3,COUNTA(tblProducts[Description]))=0,A6827+1,A6827)</f>
        <v>60</v>
      </c>
      <c r="B6828">
        <f>MOD(ROW()-3,COUNTA(tblProducts[Description]))+1</f>
        <v>100</v>
      </c>
      <c r="C6828" t="str">
        <f>_xlfn.XLOOKUP(A6828,tblProducts[Column1],tblProducts[Description])</f>
        <v>ETHYLAN TD-60 BULK</v>
      </c>
      <c r="D6828" t="str">
        <f>_xlfn.XLOOKUP(B6828,tblProducts[Column1],tblProducts[Description])</f>
        <v>EMULPON CO-36 BULK</v>
      </c>
      <c r="E6828" t="s">
        <v>9</v>
      </c>
      <c r="F6828" t="s">
        <v>12</v>
      </c>
      <c r="G6828" t="s">
        <v>7</v>
      </c>
      <c r="H6828" t="s">
        <v>8</v>
      </c>
      <c r="I6828">
        <f t="shared" si="106"/>
        <v>2</v>
      </c>
      <c r="L6828" t="str">
        <v>ETHYLAN TD-60 BULK</v>
      </c>
      <c r="M6828" t="str">
        <v>EMULPON CO-36 BULK</v>
      </c>
      <c r="N6828">
        <v>2</v>
      </c>
    </row>
    <row r="6829" spans="1:14">
      <c r="A6829">
        <f>IF(MOD(ROW()-3,COUNTA(tblProducts[Description]))=0,A6828+1,A6828)</f>
        <v>60</v>
      </c>
      <c r="B6829">
        <f>MOD(ROW()-3,COUNTA(tblProducts[Description]))+1</f>
        <v>101</v>
      </c>
      <c r="C6829" t="str">
        <f>_xlfn.XLOOKUP(A6829,tblProducts[Column1],tblProducts[Description])</f>
        <v>ETHYLAN TD-60 BULK</v>
      </c>
      <c r="D6829" t="str">
        <f>_xlfn.XLOOKUP(B6829,tblProducts[Column1],tblProducts[Description])</f>
        <v>REDICOTE E-4819 BULK</v>
      </c>
      <c r="E6829" t="s">
        <v>9</v>
      </c>
      <c r="F6829" t="s">
        <v>12</v>
      </c>
      <c r="G6829" t="s">
        <v>7</v>
      </c>
      <c r="H6829" t="s">
        <v>8</v>
      </c>
      <c r="I6829">
        <f t="shared" si="106"/>
        <v>2</v>
      </c>
      <c r="L6829" t="str">
        <v>ETHYLAN TD-60 BULK</v>
      </c>
      <c r="M6829" t="str">
        <v>REDICOTE E-4819 BULK</v>
      </c>
      <c r="N6829">
        <v>2</v>
      </c>
    </row>
    <row r="6830" spans="1:14">
      <c r="A6830">
        <f>IF(MOD(ROW()-3,COUNTA(tblProducts[Description]))=0,A6829+1,A6829)</f>
        <v>60</v>
      </c>
      <c r="B6830">
        <f>MOD(ROW()-3,COUNTA(tblProducts[Description]))+1</f>
        <v>102</v>
      </c>
      <c r="C6830" t="str">
        <f>_xlfn.XLOOKUP(A6830,tblProducts[Column1],tblProducts[Description])</f>
        <v>ETHYLAN TD-60 BULK</v>
      </c>
      <c r="D6830" t="str">
        <f>_xlfn.XLOOKUP(B6830,tblProducts[Column1],tblProducts[Description])</f>
        <v>ETHYLAN 1005 SA  BULK</v>
      </c>
      <c r="E6830" t="s">
        <v>9</v>
      </c>
      <c r="F6830" t="s">
        <v>12</v>
      </c>
      <c r="G6830" t="s">
        <v>7</v>
      </c>
      <c r="H6830" t="s">
        <v>8</v>
      </c>
      <c r="I6830">
        <f t="shared" si="106"/>
        <v>2</v>
      </c>
      <c r="L6830" t="str">
        <v>ETHYLAN TD-60 BULK</v>
      </c>
      <c r="M6830" t="str">
        <v>ETHYLAN 1005 SA  BULK</v>
      </c>
      <c r="N6830">
        <v>2</v>
      </c>
    </row>
    <row r="6831" spans="1:14">
      <c r="A6831">
        <f>IF(MOD(ROW()-3,COUNTA(tblProducts[Description]))=0,A6830+1,A6830)</f>
        <v>60</v>
      </c>
      <c r="B6831">
        <f>MOD(ROW()-3,COUNTA(tblProducts[Description]))+1</f>
        <v>103</v>
      </c>
      <c r="C6831" t="str">
        <f>_xlfn.XLOOKUP(A6831,tblProducts[Column1],tblProducts[Description])</f>
        <v>ETHYLAN TD-60 BULK</v>
      </c>
      <c r="D6831" t="str">
        <f>_xlfn.XLOOKUP(B6831,tblProducts[Column1],tblProducts[Description])</f>
        <v>ETHODUOMEEN T/15 BULK</v>
      </c>
      <c r="E6831" t="s">
        <v>9</v>
      </c>
      <c r="F6831" t="s">
        <v>12</v>
      </c>
      <c r="G6831" t="s">
        <v>7</v>
      </c>
      <c r="H6831" t="s">
        <v>8</v>
      </c>
      <c r="I6831">
        <f t="shared" si="106"/>
        <v>2</v>
      </c>
      <c r="L6831" t="str">
        <v>ETHYLAN TD-60 BULK</v>
      </c>
      <c r="M6831" t="str">
        <v>ETHODUOMEEN T/15 BULK</v>
      </c>
      <c r="N6831">
        <v>2</v>
      </c>
    </row>
    <row r="6832" spans="1:14">
      <c r="A6832">
        <f>IF(MOD(ROW()-3,COUNTA(tblProducts[Description]))=0,A6831+1,A6831)</f>
        <v>60</v>
      </c>
      <c r="B6832">
        <f>MOD(ROW()-3,COUNTA(tblProducts[Description]))+1</f>
        <v>104</v>
      </c>
      <c r="C6832" t="str">
        <f>_xlfn.XLOOKUP(A6832,tblProducts[Column1],tblProducts[Description])</f>
        <v>ETHYLAN TD-60 BULK</v>
      </c>
      <c r="D6832" t="str">
        <f>_xlfn.XLOOKUP(B6832,tblProducts[Column1],tblProducts[Description])</f>
        <v>C-6442 BULK</v>
      </c>
      <c r="E6832" t="s">
        <v>9</v>
      </c>
      <c r="F6832" t="s">
        <v>12</v>
      </c>
      <c r="G6832" t="s">
        <v>7</v>
      </c>
      <c r="H6832" t="s">
        <v>8</v>
      </c>
      <c r="I6832">
        <f t="shared" si="106"/>
        <v>2</v>
      </c>
      <c r="L6832" t="str">
        <v>ETHYLAN TD-60 BULK</v>
      </c>
      <c r="M6832" t="str">
        <v>C-6442 BULK</v>
      </c>
      <c r="N6832">
        <v>2</v>
      </c>
    </row>
    <row r="6833" spans="1:14">
      <c r="A6833">
        <f>IF(MOD(ROW()-3,COUNTA(tblProducts[Description]))=0,A6832+1,A6832)</f>
        <v>60</v>
      </c>
      <c r="B6833">
        <f>MOD(ROW()-3,COUNTA(tblProducts[Description]))+1</f>
        <v>105</v>
      </c>
      <c r="C6833" t="str">
        <f>_xlfn.XLOOKUP(A6833,tblProducts[Column1],tblProducts[Description])</f>
        <v>ETHYLAN TD-60 BULK</v>
      </c>
      <c r="D6833" t="str">
        <f>_xlfn.XLOOKUP(B6833,tblProducts[Column1],tblProducts[Description])</f>
        <v>ETHODUOMEEN T/25  BULK</v>
      </c>
      <c r="E6833" t="s">
        <v>9</v>
      </c>
      <c r="F6833" t="s">
        <v>12</v>
      </c>
      <c r="G6833" t="s">
        <v>7</v>
      </c>
      <c r="H6833" t="s">
        <v>8</v>
      </c>
      <c r="I6833">
        <f t="shared" si="106"/>
        <v>2</v>
      </c>
      <c r="L6833" t="str">
        <v>ETHYLAN TD-60 BULK</v>
      </c>
      <c r="M6833" t="str">
        <v>ETHODUOMEEN T/25  BULK</v>
      </c>
      <c r="N6833">
        <v>2</v>
      </c>
    </row>
    <row r="6834" spans="1:14">
      <c r="A6834">
        <f>IF(MOD(ROW()-3,COUNTA(tblProducts[Description]))=0,A6833+1,A6833)</f>
        <v>60</v>
      </c>
      <c r="B6834">
        <f>MOD(ROW()-3,COUNTA(tblProducts[Description]))+1</f>
        <v>106</v>
      </c>
      <c r="C6834" t="str">
        <f>_xlfn.XLOOKUP(A6834,tblProducts[Column1],tblProducts[Description])</f>
        <v>ETHYLAN TD-60 BULK</v>
      </c>
      <c r="D6834" t="str">
        <f>_xlfn.XLOOKUP(B6834,tblProducts[Column1],tblProducts[Description])</f>
        <v>WITCONOL PD-2000 BULK</v>
      </c>
      <c r="E6834" t="s">
        <v>9</v>
      </c>
      <c r="F6834" t="s">
        <v>12</v>
      </c>
      <c r="G6834" t="s">
        <v>7</v>
      </c>
      <c r="H6834" t="s">
        <v>8</v>
      </c>
      <c r="I6834">
        <f t="shared" si="106"/>
        <v>2</v>
      </c>
      <c r="L6834" t="str">
        <v>ETHYLAN TD-60 BULK</v>
      </c>
      <c r="M6834" t="str">
        <v>WITCONOL PD-2000 BULK</v>
      </c>
      <c r="N6834">
        <v>2</v>
      </c>
    </row>
    <row r="6835" spans="1:14">
      <c r="A6835">
        <f>IF(MOD(ROW()-3,COUNTA(tblProducts[Description]))=0,A6834+1,A6834)</f>
        <v>60</v>
      </c>
      <c r="B6835">
        <f>MOD(ROW()-3,COUNTA(tblProducts[Description]))+1</f>
        <v>107</v>
      </c>
      <c r="C6835" t="str">
        <f>_xlfn.XLOOKUP(A6835,tblProducts[Column1],tblProducts[Description])</f>
        <v>ETHYLAN TD-60 BULK</v>
      </c>
      <c r="D6835" t="str">
        <f>_xlfn.XLOOKUP(B6835,tblProducts[Column1],tblProducts[Description])</f>
        <v>BEROL 347 BULK</v>
      </c>
      <c r="E6835" t="s">
        <v>9</v>
      </c>
      <c r="F6835" t="s">
        <v>12</v>
      </c>
      <c r="G6835" t="s">
        <v>7</v>
      </c>
      <c r="H6835" t="s">
        <v>8</v>
      </c>
      <c r="I6835">
        <f t="shared" si="106"/>
        <v>2</v>
      </c>
      <c r="L6835" t="str">
        <v>ETHYLAN TD-60 BULK</v>
      </c>
      <c r="M6835" t="str">
        <v>BEROL 347 BULK</v>
      </c>
      <c r="N6835">
        <v>2</v>
      </c>
    </row>
    <row r="6836" spans="1:14">
      <c r="A6836">
        <f>IF(MOD(ROW()-3,COUNTA(tblProducts[Description]))=0,A6835+1,A6835)</f>
        <v>60</v>
      </c>
      <c r="B6836">
        <f>MOD(ROW()-3,COUNTA(tblProducts[Description]))+1</f>
        <v>108</v>
      </c>
      <c r="C6836" t="str">
        <f>_xlfn.XLOOKUP(A6836,tblProducts[Column1],tblProducts[Description])</f>
        <v>ETHYLAN TD-60 BULK</v>
      </c>
      <c r="D6836" t="str">
        <f>_xlfn.XLOOKUP(B6836,tblProducts[Column1],tblProducts[Description])</f>
        <v>ETHYLAN PT-3000 BULK</v>
      </c>
      <c r="E6836" t="s">
        <v>9</v>
      </c>
      <c r="F6836" t="s">
        <v>12</v>
      </c>
      <c r="G6836" t="s">
        <v>7</v>
      </c>
      <c r="H6836" t="s">
        <v>8</v>
      </c>
      <c r="I6836">
        <f t="shared" si="106"/>
        <v>2</v>
      </c>
      <c r="L6836" t="str">
        <v>ETHYLAN TD-60 BULK</v>
      </c>
      <c r="M6836" t="str">
        <v>ETHYLAN PT-3000 BULK</v>
      </c>
      <c r="N6836">
        <v>2</v>
      </c>
    </row>
    <row r="6837" spans="1:14">
      <c r="A6837">
        <f>IF(MOD(ROW()-3,COUNTA(tblProducts[Description]))=0,A6836+1,A6836)</f>
        <v>60</v>
      </c>
      <c r="B6837">
        <f>MOD(ROW()-3,COUNTA(tblProducts[Description]))+1</f>
        <v>109</v>
      </c>
      <c r="C6837" t="str">
        <f>_xlfn.XLOOKUP(A6837,tblProducts[Column1],tblProducts[Description])</f>
        <v>ETHYLAN TD-60 BULK</v>
      </c>
      <c r="D6837" t="str">
        <f>_xlfn.XLOOKUP(B6837,tblProducts[Column1],tblProducts[Description])</f>
        <v>ETHYLAN HB4/BULK</v>
      </c>
      <c r="E6837" t="s">
        <v>9</v>
      </c>
      <c r="F6837" t="s">
        <v>12</v>
      </c>
      <c r="G6837" t="s">
        <v>9</v>
      </c>
      <c r="H6837" t="s">
        <v>8</v>
      </c>
      <c r="I6837">
        <f t="shared" si="106"/>
        <v>4</v>
      </c>
      <c r="L6837" t="str">
        <v>ETHYLAN TD-60 BULK</v>
      </c>
      <c r="M6837" t="str">
        <v>ETHYLAN HB4/BULK</v>
      </c>
      <c r="N6837">
        <v>4</v>
      </c>
    </row>
    <row r="6838" spans="1:14">
      <c r="A6838">
        <f>IF(MOD(ROW()-3,COUNTA(tblProducts[Description]))=0,A6837+1,A6837)</f>
        <v>60</v>
      </c>
      <c r="B6838">
        <f>MOD(ROW()-3,COUNTA(tblProducts[Description]))+1</f>
        <v>110</v>
      </c>
      <c r="C6838" t="str">
        <f>_xlfn.XLOOKUP(A6838,tblProducts[Column1],tblProducts[Description])</f>
        <v>ETHYLAN TD-60 BULK</v>
      </c>
      <c r="D6838" t="str">
        <f>_xlfn.XLOOKUP(B6838,tblProducts[Column1],tblProducts[Description])</f>
        <v>ADSEE AB 600 BULK</v>
      </c>
      <c r="E6838" t="s">
        <v>9</v>
      </c>
      <c r="F6838" t="s">
        <v>12</v>
      </c>
      <c r="G6838" t="s">
        <v>7</v>
      </c>
      <c r="H6838" t="s">
        <v>8</v>
      </c>
      <c r="I6838">
        <f t="shared" si="106"/>
        <v>2</v>
      </c>
      <c r="L6838" t="str">
        <v>ETHYLAN TD-60 BULK</v>
      </c>
      <c r="M6838" t="str">
        <v>ADSEE AB 600 BULK</v>
      </c>
      <c r="N6838">
        <v>2</v>
      </c>
    </row>
    <row r="6839" spans="1:14">
      <c r="A6839">
        <f>IF(MOD(ROW()-3,COUNTA(tblProducts[Description]))=0,A6838+1,A6838)</f>
        <v>60</v>
      </c>
      <c r="B6839">
        <f>MOD(ROW()-3,COUNTA(tblProducts[Description]))+1</f>
        <v>111</v>
      </c>
      <c r="C6839" t="str">
        <f>_xlfn.XLOOKUP(A6839,tblProducts[Column1],tblProducts[Description])</f>
        <v>ETHYLAN TD-60 BULK</v>
      </c>
      <c r="D6839" t="str">
        <f>_xlfn.XLOOKUP(B6839,tblProducts[Column1],tblProducts[Description])</f>
        <v>WITCONOL PT-320  BULK</v>
      </c>
      <c r="E6839" t="s">
        <v>9</v>
      </c>
      <c r="F6839" t="s">
        <v>12</v>
      </c>
      <c r="G6839" t="s">
        <v>7</v>
      </c>
      <c r="H6839" t="s">
        <v>8</v>
      </c>
      <c r="I6839">
        <f t="shared" si="106"/>
        <v>2</v>
      </c>
      <c r="L6839" t="str">
        <v>ETHYLAN TD-60 BULK</v>
      </c>
      <c r="M6839" t="str">
        <v>WITCONOL PT-320  BULK</v>
      </c>
      <c r="N6839">
        <v>2</v>
      </c>
    </row>
    <row r="6840" spans="1:14">
      <c r="A6840">
        <f>IF(MOD(ROW()-3,COUNTA(tblProducts[Description]))=0,A6839+1,A6839)</f>
        <v>60</v>
      </c>
      <c r="B6840">
        <f>MOD(ROW()-3,COUNTA(tblProducts[Description]))+1</f>
        <v>112</v>
      </c>
      <c r="C6840" t="str">
        <f>_xlfn.XLOOKUP(A6840,tblProducts[Column1],tblProducts[Description])</f>
        <v>ETHYLAN TD-60 BULK</v>
      </c>
      <c r="D6840" t="str">
        <f>_xlfn.XLOOKUP(B6840,tblProducts[Column1],tblProducts[Description])</f>
        <v>ETHYLAN DA-3 BULK</v>
      </c>
      <c r="E6840" t="s">
        <v>9</v>
      </c>
      <c r="F6840" t="s">
        <v>12</v>
      </c>
      <c r="G6840" t="s">
        <v>7</v>
      </c>
      <c r="H6840" t="s">
        <v>8</v>
      </c>
      <c r="I6840">
        <f t="shared" si="106"/>
        <v>2</v>
      </c>
      <c r="L6840" t="str">
        <v>ETHYLAN TD-60 BULK</v>
      </c>
      <c r="M6840" t="str">
        <v>ETHYLAN DA-3 BULK</v>
      </c>
      <c r="N6840">
        <v>2</v>
      </c>
    </row>
    <row r="6841" spans="1:14">
      <c r="A6841">
        <f>IF(MOD(ROW()-3,COUNTA(tblProducts[Description]))=0,A6840+1,A6840)</f>
        <v>60</v>
      </c>
      <c r="B6841">
        <f>MOD(ROW()-3,COUNTA(tblProducts[Description]))+1</f>
        <v>113</v>
      </c>
      <c r="C6841" t="str">
        <f>_xlfn.XLOOKUP(A6841,tblProducts[Column1],tblProducts[Description])</f>
        <v>ETHYLAN TD-60 BULK</v>
      </c>
      <c r="D6841" t="str">
        <f>_xlfn.XLOOKUP(B6841,tblProducts[Column1],tblProducts[Description])</f>
        <v>ETHOMEEN O/12 BULK</v>
      </c>
      <c r="E6841" t="s">
        <v>9</v>
      </c>
      <c r="F6841" t="s">
        <v>12</v>
      </c>
      <c r="G6841" t="s">
        <v>7</v>
      </c>
      <c r="H6841" t="s">
        <v>8</v>
      </c>
      <c r="I6841">
        <f t="shared" si="106"/>
        <v>2</v>
      </c>
      <c r="L6841" t="str">
        <v>ETHYLAN TD-60 BULK</v>
      </c>
      <c r="M6841" t="str">
        <v>ETHOMEEN O/12 BULK</v>
      </c>
      <c r="N6841">
        <v>2</v>
      </c>
    </row>
    <row r="6842" spans="1:14">
      <c r="A6842">
        <f>IF(MOD(ROW()-3,COUNTA(tblProducts[Description]))=0,A6841+1,A6841)</f>
        <v>60</v>
      </c>
      <c r="B6842">
        <f>MOD(ROW()-3,COUNTA(tblProducts[Description]))+1</f>
        <v>114</v>
      </c>
      <c r="C6842" t="str">
        <f>_xlfn.XLOOKUP(A6842,tblProducts[Column1],tblProducts[Description])</f>
        <v>ETHYLAN TD-60 BULK</v>
      </c>
      <c r="D6842" t="str">
        <f>_xlfn.XLOOKUP(B6842,tblProducts[Column1],tblProducts[Description])</f>
        <v>WITCONOL PT-1000 BULK</v>
      </c>
      <c r="E6842" t="s">
        <v>9</v>
      </c>
      <c r="F6842" t="s">
        <v>12</v>
      </c>
      <c r="G6842" t="s">
        <v>9</v>
      </c>
      <c r="H6842" t="s">
        <v>8</v>
      </c>
      <c r="I6842">
        <f t="shared" si="106"/>
        <v>4</v>
      </c>
      <c r="L6842" t="str">
        <v>ETHYLAN TD-60 BULK</v>
      </c>
      <c r="M6842" t="str">
        <v>WITCONOL PT-1000 BULK</v>
      </c>
      <c r="N6842">
        <v>4</v>
      </c>
    </row>
    <row r="6843" spans="1:14">
      <c r="A6843">
        <f>IF(MOD(ROW()-3,COUNTA(tblProducts[Description]))=0,A6842+1,A6842)</f>
        <v>61</v>
      </c>
      <c r="B6843">
        <f>MOD(ROW()-3,COUNTA(tblProducts[Description]))+1</f>
        <v>1</v>
      </c>
      <c r="C6843" t="str">
        <f>_xlfn.XLOOKUP(A6843,tblProducts[Column1],tblProducts[Description])</f>
        <v>INTERMEDIATE BE-110L BULK</v>
      </c>
      <c r="D6843" t="str">
        <f>_xlfn.XLOOKUP(B6843,tblProducts[Column1],tblProducts[Description])</f>
        <v>ADSEE 4130 BULK</v>
      </c>
      <c r="E6843" t="s">
        <v>9</v>
      </c>
      <c r="F6843" t="s">
        <v>12</v>
      </c>
      <c r="G6843" t="s">
        <v>9</v>
      </c>
      <c r="H6843" t="s">
        <v>8</v>
      </c>
      <c r="I6843">
        <f t="shared" si="106"/>
        <v>4</v>
      </c>
      <c r="L6843" t="str">
        <v>INTERMEDIATE BE-110L BULK</v>
      </c>
      <c r="M6843" t="str">
        <v>ADSEE 4130 BULK</v>
      </c>
      <c r="N6843">
        <v>4</v>
      </c>
    </row>
    <row r="6844" spans="1:14">
      <c r="A6844">
        <f>IF(MOD(ROW()-3,COUNTA(tblProducts[Description]))=0,A6843+1,A6843)</f>
        <v>61</v>
      </c>
      <c r="B6844">
        <f>MOD(ROW()-3,COUNTA(tblProducts[Description]))+1</f>
        <v>2</v>
      </c>
      <c r="C6844" t="str">
        <f>_xlfn.XLOOKUP(A6844,tblProducts[Column1],tblProducts[Description])</f>
        <v>INTERMEDIATE BE-110L BULK</v>
      </c>
      <c r="D6844" t="str">
        <f>_xlfn.XLOOKUP(B6844,tblProducts[Column1],tblProducts[Description])</f>
        <v>ARMOSTAT 300 BULK</v>
      </c>
      <c r="E6844" t="s">
        <v>9</v>
      </c>
      <c r="F6844" t="s">
        <v>12</v>
      </c>
      <c r="G6844" t="s">
        <v>7</v>
      </c>
      <c r="H6844" t="s">
        <v>8</v>
      </c>
      <c r="I6844">
        <f t="shared" si="106"/>
        <v>2</v>
      </c>
      <c r="L6844" t="str">
        <v>INTERMEDIATE BE-110L BULK</v>
      </c>
      <c r="M6844" t="str">
        <v>ARMOSTAT 300 BULK</v>
      </c>
      <c r="N6844">
        <v>2</v>
      </c>
    </row>
    <row r="6845" spans="1:14">
      <c r="A6845">
        <f>IF(MOD(ROW()-3,COUNTA(tblProducts[Description]))=0,A6844+1,A6844)</f>
        <v>61</v>
      </c>
      <c r="B6845">
        <f>MOD(ROW()-3,COUNTA(tblProducts[Description]))+1</f>
        <v>3</v>
      </c>
      <c r="C6845" t="str">
        <f>_xlfn.XLOOKUP(A6845,tblProducts[Column1],tblProducts[Description])</f>
        <v>INTERMEDIATE BE-110L BULK</v>
      </c>
      <c r="D6845" t="str">
        <f>_xlfn.XLOOKUP(B6845,tblProducts[Column1],tblProducts[Description])</f>
        <v>ARMOSTAT 400 BULK</v>
      </c>
      <c r="E6845" t="s">
        <v>9</v>
      </c>
      <c r="F6845" t="s">
        <v>12</v>
      </c>
      <c r="G6845" t="s">
        <v>9</v>
      </c>
      <c r="H6845" t="s">
        <v>8</v>
      </c>
      <c r="I6845">
        <f t="shared" si="106"/>
        <v>4</v>
      </c>
      <c r="L6845" t="str">
        <v>INTERMEDIATE BE-110L BULK</v>
      </c>
      <c r="M6845" t="str">
        <v>ARMOSTAT 400 BULK</v>
      </c>
      <c r="N6845">
        <v>4</v>
      </c>
    </row>
    <row r="6846" spans="1:14">
      <c r="A6846">
        <f>IF(MOD(ROW()-3,COUNTA(tblProducts[Description]))=0,A6845+1,A6845)</f>
        <v>61</v>
      </c>
      <c r="B6846">
        <f>MOD(ROW()-3,COUNTA(tblProducts[Description]))+1</f>
        <v>4</v>
      </c>
      <c r="C6846" t="str">
        <f>_xlfn.XLOOKUP(A6846,tblProducts[Column1],tblProducts[Description])</f>
        <v>INTERMEDIATE BE-110L BULK</v>
      </c>
      <c r="D6846" t="str">
        <f>_xlfn.XLOOKUP(B6846,tblProducts[Column1],tblProducts[Description])</f>
        <v>ARMOSTAT 410 LM BULK</v>
      </c>
      <c r="E6846" t="s">
        <v>9</v>
      </c>
      <c r="F6846" t="s">
        <v>12</v>
      </c>
      <c r="G6846" t="s">
        <v>9</v>
      </c>
      <c r="H6846" t="s">
        <v>8</v>
      </c>
      <c r="I6846">
        <f t="shared" si="106"/>
        <v>4</v>
      </c>
      <c r="L6846" t="str">
        <v>INTERMEDIATE BE-110L BULK</v>
      </c>
      <c r="M6846" t="str">
        <v>ARMOSTAT 410 LM BULK</v>
      </c>
      <c r="N6846">
        <v>4</v>
      </c>
    </row>
    <row r="6847" spans="1:14">
      <c r="A6847">
        <f>IF(MOD(ROW()-3,COUNTA(tblProducts[Description]))=0,A6846+1,A6846)</f>
        <v>61</v>
      </c>
      <c r="B6847">
        <f>MOD(ROW()-3,COUNTA(tblProducts[Description]))+1</f>
        <v>5</v>
      </c>
      <c r="C6847" t="str">
        <f>_xlfn.XLOOKUP(A6847,tblProducts[Column1],tblProducts[Description])</f>
        <v>INTERMEDIATE BE-110L BULK</v>
      </c>
      <c r="D6847" t="str">
        <f>_xlfn.XLOOKUP(B6847,tblProducts[Column1],tblProducts[Description])</f>
        <v>ARMUL HE 5070 BULK</v>
      </c>
      <c r="E6847" t="s">
        <v>9</v>
      </c>
      <c r="F6847" t="s">
        <v>12</v>
      </c>
      <c r="G6847" t="s">
        <v>9</v>
      </c>
      <c r="H6847" t="s">
        <v>8</v>
      </c>
      <c r="I6847">
        <f t="shared" si="106"/>
        <v>4</v>
      </c>
      <c r="L6847" t="str">
        <v>INTERMEDIATE BE-110L BULK</v>
      </c>
      <c r="M6847" t="str">
        <v>ARMUL HE 5070 BULK</v>
      </c>
      <c r="N6847">
        <v>4</v>
      </c>
    </row>
    <row r="6848" spans="1:14">
      <c r="A6848">
        <f>IF(MOD(ROW()-3,COUNTA(tblProducts[Description]))=0,A6847+1,A6847)</f>
        <v>61</v>
      </c>
      <c r="B6848">
        <f>MOD(ROW()-3,COUNTA(tblProducts[Description]))+1</f>
        <v>6</v>
      </c>
      <c r="C6848" t="str">
        <f>_xlfn.XLOOKUP(A6848,tblProducts[Column1],tblProducts[Description])</f>
        <v>INTERMEDIATE BE-110L BULK</v>
      </c>
      <c r="D6848" t="str">
        <f>_xlfn.XLOOKUP(B6848,tblProducts[Column1],tblProducts[Description])</f>
        <v>BEROL 260 BULK</v>
      </c>
      <c r="E6848" t="s">
        <v>9</v>
      </c>
      <c r="F6848" t="s">
        <v>12</v>
      </c>
      <c r="G6848" t="s">
        <v>9</v>
      </c>
      <c r="H6848" t="s">
        <v>8</v>
      </c>
      <c r="I6848">
        <f t="shared" si="106"/>
        <v>4</v>
      </c>
      <c r="L6848" t="str">
        <v>INTERMEDIATE BE-110L BULK</v>
      </c>
      <c r="M6848" t="str">
        <v>BEROL 260 BULK</v>
      </c>
      <c r="N6848">
        <v>4</v>
      </c>
    </row>
    <row r="6849" spans="1:14">
      <c r="A6849">
        <f>IF(MOD(ROW()-3,COUNTA(tblProducts[Description]))=0,A6848+1,A6848)</f>
        <v>61</v>
      </c>
      <c r="B6849">
        <f>MOD(ROW()-3,COUNTA(tblProducts[Description]))+1</f>
        <v>7</v>
      </c>
      <c r="C6849" t="str">
        <f>_xlfn.XLOOKUP(A6849,tblProducts[Column1],tblProducts[Description])</f>
        <v>INTERMEDIATE BE-110L BULK</v>
      </c>
      <c r="D6849" t="str">
        <f>_xlfn.XLOOKUP(B6849,tblProducts[Column1],tblProducts[Description])</f>
        <v>BEROL 266 BULK</v>
      </c>
      <c r="E6849" t="s">
        <v>9</v>
      </c>
      <c r="F6849" t="s">
        <v>12</v>
      </c>
      <c r="G6849" t="s">
        <v>9</v>
      </c>
      <c r="H6849" t="s">
        <v>14</v>
      </c>
      <c r="I6849">
        <f t="shared" si="106"/>
        <v>4</v>
      </c>
      <c r="L6849" t="str">
        <v>INTERMEDIATE BE-110L BULK</v>
      </c>
      <c r="M6849" t="str">
        <v>BEROL 266 BULK</v>
      </c>
      <c r="N6849">
        <v>4</v>
      </c>
    </row>
    <row r="6850" spans="1:14">
      <c r="A6850">
        <f>IF(MOD(ROW()-3,COUNTA(tblProducts[Description]))=0,A6849+1,A6849)</f>
        <v>61</v>
      </c>
      <c r="B6850">
        <f>MOD(ROW()-3,COUNTA(tblProducts[Description]))+1</f>
        <v>8</v>
      </c>
      <c r="C6850" t="str">
        <f>_xlfn.XLOOKUP(A6850,tblProducts[Column1],tblProducts[Description])</f>
        <v>INTERMEDIATE BE-110L BULK</v>
      </c>
      <c r="D6850" t="str">
        <f>_xlfn.XLOOKUP(B6850,tblProducts[Column1],tblProducts[Description])</f>
        <v>BEROL 266V BULK</v>
      </c>
      <c r="E6850" t="s">
        <v>9</v>
      </c>
      <c r="F6850" t="s">
        <v>12</v>
      </c>
      <c r="G6850" t="s">
        <v>9</v>
      </c>
      <c r="H6850" t="s">
        <v>14</v>
      </c>
      <c r="I6850">
        <f t="shared" si="106"/>
        <v>4</v>
      </c>
      <c r="L6850" t="str">
        <v>INTERMEDIATE BE-110L BULK</v>
      </c>
      <c r="M6850" t="str">
        <v>BEROL 266V BULK</v>
      </c>
      <c r="N6850">
        <v>4</v>
      </c>
    </row>
    <row r="6851" spans="1:14">
      <c r="A6851">
        <f>IF(MOD(ROW()-3,COUNTA(tblProducts[Description]))=0,A6850+1,A6850)</f>
        <v>61</v>
      </c>
      <c r="B6851">
        <f>MOD(ROW()-3,COUNTA(tblProducts[Description]))+1</f>
        <v>9</v>
      </c>
      <c r="C6851" t="str">
        <f>_xlfn.XLOOKUP(A6851,tblProducts[Column1],tblProducts[Description])</f>
        <v>INTERMEDIATE BE-110L BULK</v>
      </c>
      <c r="D6851" t="str">
        <f>_xlfn.XLOOKUP(B6851,tblProducts[Column1],tblProducts[Description])</f>
        <v>BEROL 467 BULK</v>
      </c>
      <c r="E6851" t="s">
        <v>9</v>
      </c>
      <c r="F6851" t="s">
        <v>12</v>
      </c>
      <c r="G6851" t="s">
        <v>9</v>
      </c>
      <c r="H6851" t="s">
        <v>14</v>
      </c>
      <c r="I6851">
        <f t="shared" si="106"/>
        <v>4</v>
      </c>
      <c r="L6851" t="str">
        <v>INTERMEDIATE BE-110L BULK</v>
      </c>
      <c r="M6851" t="str">
        <v>BEROL 467 BULK</v>
      </c>
      <c r="N6851">
        <v>4</v>
      </c>
    </row>
    <row r="6852" spans="1:14">
      <c r="A6852">
        <f>IF(MOD(ROW()-3,COUNTA(tblProducts[Description]))=0,A6851+1,A6851)</f>
        <v>61</v>
      </c>
      <c r="B6852">
        <f>MOD(ROW()-3,COUNTA(tblProducts[Description]))+1</f>
        <v>10</v>
      </c>
      <c r="C6852" t="str">
        <f>_xlfn.XLOOKUP(A6852,tblProducts[Column1],tblProducts[Description])</f>
        <v>INTERMEDIATE BE-110L BULK</v>
      </c>
      <c r="D6852" t="str">
        <f>_xlfn.XLOOKUP(B6852,tblProducts[Column1],tblProducts[Description])</f>
        <v>BEROL OX 91-6 BULK</v>
      </c>
      <c r="E6852" t="s">
        <v>9</v>
      </c>
      <c r="F6852" t="s">
        <v>12</v>
      </c>
      <c r="G6852" t="s">
        <v>9</v>
      </c>
      <c r="H6852" t="s">
        <v>8</v>
      </c>
      <c r="I6852">
        <f t="shared" ref="I6852:I6915" si="107">IF(E6852="NO",0,IF(F6852="HEEL WASH",1.5,2))+IF(G6852="NO",0,2)</f>
        <v>4</v>
      </c>
      <c r="L6852" t="str">
        <v>INTERMEDIATE BE-110L BULK</v>
      </c>
      <c r="M6852" t="str">
        <v>BEROL OX 91-6 BULK</v>
      </c>
      <c r="N6852">
        <v>4</v>
      </c>
    </row>
    <row r="6853" spans="1:14">
      <c r="A6853">
        <f>IF(MOD(ROW()-3,COUNTA(tblProducts[Description]))=0,A6852+1,A6852)</f>
        <v>61</v>
      </c>
      <c r="B6853">
        <f>MOD(ROW()-3,COUNTA(tblProducts[Description]))+1</f>
        <v>11</v>
      </c>
      <c r="C6853" t="str">
        <f>_xlfn.XLOOKUP(A6853,tblProducts[Column1],tblProducts[Description])</f>
        <v>INTERMEDIATE BE-110L BULK</v>
      </c>
      <c r="D6853" t="str">
        <f>_xlfn.XLOOKUP(B6853,tblProducts[Column1],tblProducts[Description])</f>
        <v>C-5635 BULK</v>
      </c>
      <c r="E6853" t="s">
        <v>9</v>
      </c>
      <c r="F6853" t="s">
        <v>12</v>
      </c>
      <c r="G6853" t="s">
        <v>9</v>
      </c>
      <c r="H6853" t="s">
        <v>8</v>
      </c>
      <c r="I6853">
        <f t="shared" si="107"/>
        <v>4</v>
      </c>
      <c r="L6853" t="str">
        <v>INTERMEDIATE BE-110L BULK</v>
      </c>
      <c r="M6853" t="str">
        <v>C-5635 BULK</v>
      </c>
      <c r="N6853">
        <v>4</v>
      </c>
    </row>
    <row r="6854" spans="1:14">
      <c r="A6854">
        <f>IF(MOD(ROW()-3,COUNTA(tblProducts[Description]))=0,A6853+1,A6853)</f>
        <v>61</v>
      </c>
      <c r="B6854">
        <f>MOD(ROW()-3,COUNTA(tblProducts[Description]))+1</f>
        <v>12</v>
      </c>
      <c r="C6854" t="str">
        <f>_xlfn.XLOOKUP(A6854,tblProducts[Column1],tblProducts[Description])</f>
        <v>INTERMEDIATE BE-110L BULK</v>
      </c>
      <c r="D6854" t="str">
        <f>_xlfn.XLOOKUP(B6854,tblProducts[Column1],tblProducts[Description])</f>
        <v>C-6290 BULK</v>
      </c>
      <c r="E6854" t="s">
        <v>9</v>
      </c>
      <c r="F6854" t="s">
        <v>12</v>
      </c>
      <c r="G6854" t="s">
        <v>9</v>
      </c>
      <c r="H6854" t="s">
        <v>8</v>
      </c>
      <c r="I6854">
        <f t="shared" si="107"/>
        <v>4</v>
      </c>
      <c r="L6854" t="str">
        <v>INTERMEDIATE BE-110L BULK</v>
      </c>
      <c r="M6854" t="str">
        <v>C-6290 BULK</v>
      </c>
      <c r="N6854">
        <v>4</v>
      </c>
    </row>
    <row r="6855" spans="1:14">
      <c r="A6855">
        <f>IF(MOD(ROW()-3,COUNTA(tblProducts[Description]))=0,A6854+1,A6854)</f>
        <v>61</v>
      </c>
      <c r="B6855">
        <f>MOD(ROW()-3,COUNTA(tblProducts[Description]))+1</f>
        <v>13</v>
      </c>
      <c r="C6855" t="str">
        <f>_xlfn.XLOOKUP(A6855,tblProducts[Column1],tblProducts[Description])</f>
        <v>INTERMEDIATE BE-110L BULK</v>
      </c>
      <c r="D6855" t="str">
        <f>_xlfn.XLOOKUP(B6855,tblProducts[Column1],tblProducts[Description])</f>
        <v>C-6385 BULK</v>
      </c>
      <c r="E6855" t="s">
        <v>9</v>
      </c>
      <c r="F6855" t="s">
        <v>12</v>
      </c>
      <c r="G6855" t="s">
        <v>7</v>
      </c>
      <c r="H6855" t="s">
        <v>8</v>
      </c>
      <c r="I6855">
        <f t="shared" si="107"/>
        <v>2</v>
      </c>
      <c r="L6855" t="str">
        <v>INTERMEDIATE BE-110L BULK</v>
      </c>
      <c r="M6855" t="str">
        <v>C-6385 BULK</v>
      </c>
      <c r="N6855">
        <v>2</v>
      </c>
    </row>
    <row r="6856" spans="1:14">
      <c r="A6856">
        <f>IF(MOD(ROW()-3,COUNTA(tblProducts[Description]))=0,A6855+1,A6855)</f>
        <v>61</v>
      </c>
      <c r="B6856">
        <f>MOD(ROW()-3,COUNTA(tblProducts[Description]))+1</f>
        <v>14</v>
      </c>
      <c r="C6856" t="str">
        <f>_xlfn.XLOOKUP(A6856,tblProducts[Column1],tblProducts[Description])</f>
        <v>INTERMEDIATE BE-110L BULK</v>
      </c>
      <c r="D6856" t="str">
        <f>_xlfn.XLOOKUP(B6856,tblProducts[Column1],tblProducts[Description])</f>
        <v>C-6427 BULK</v>
      </c>
      <c r="E6856" t="s">
        <v>9</v>
      </c>
      <c r="F6856" t="s">
        <v>12</v>
      </c>
      <c r="G6856" t="s">
        <v>7</v>
      </c>
      <c r="H6856" t="s">
        <v>8</v>
      </c>
      <c r="I6856">
        <f t="shared" si="107"/>
        <v>2</v>
      </c>
      <c r="L6856" t="str">
        <v>INTERMEDIATE BE-110L BULK</v>
      </c>
      <c r="M6856" t="str">
        <v>C-6427 BULK</v>
      </c>
      <c r="N6856">
        <v>2</v>
      </c>
    </row>
    <row r="6857" spans="1:14">
      <c r="A6857">
        <f>IF(MOD(ROW()-3,COUNTA(tblProducts[Description]))=0,A6856+1,A6856)</f>
        <v>61</v>
      </c>
      <c r="B6857">
        <f>MOD(ROW()-3,COUNTA(tblProducts[Description]))+1</f>
        <v>15</v>
      </c>
      <c r="C6857" t="str">
        <f>_xlfn.XLOOKUP(A6857,tblProducts[Column1],tblProducts[Description])</f>
        <v>INTERMEDIATE BE-110L BULK</v>
      </c>
      <c r="D6857" t="str">
        <f>_xlfn.XLOOKUP(B6857,tblProducts[Column1],tblProducts[Description])</f>
        <v>EMULPON CO-200 BULK</v>
      </c>
      <c r="E6857" t="s">
        <v>9</v>
      </c>
      <c r="F6857" t="s">
        <v>12</v>
      </c>
      <c r="G6857" t="s">
        <v>7</v>
      </c>
      <c r="H6857" t="s">
        <v>8</v>
      </c>
      <c r="I6857">
        <f t="shared" si="107"/>
        <v>2</v>
      </c>
      <c r="L6857" t="str">
        <v>INTERMEDIATE BE-110L BULK</v>
      </c>
      <c r="M6857" t="str">
        <v>EMULPON CO-200 BULK</v>
      </c>
      <c r="N6857">
        <v>2</v>
      </c>
    </row>
    <row r="6858" spans="1:14">
      <c r="A6858">
        <f>IF(MOD(ROW()-3,COUNTA(tblProducts[Description]))=0,A6857+1,A6857)</f>
        <v>61</v>
      </c>
      <c r="B6858">
        <f>MOD(ROW()-3,COUNTA(tblProducts[Description]))+1</f>
        <v>16</v>
      </c>
      <c r="C6858" t="str">
        <f>_xlfn.XLOOKUP(A6858,tblProducts[Column1],tblProducts[Description])</f>
        <v>INTERMEDIATE BE-110L BULK</v>
      </c>
      <c r="D6858" t="str">
        <f>_xlfn.XLOOKUP(B6858,tblProducts[Column1],tblProducts[Description])</f>
        <v>EMULPON CO-360 BULK</v>
      </c>
      <c r="E6858" t="s">
        <v>9</v>
      </c>
      <c r="F6858" t="s">
        <v>12</v>
      </c>
      <c r="G6858" t="s">
        <v>9</v>
      </c>
      <c r="H6858" t="s">
        <v>8</v>
      </c>
      <c r="I6858">
        <f t="shared" si="107"/>
        <v>4</v>
      </c>
      <c r="L6858" t="str">
        <v>INTERMEDIATE BE-110L BULK</v>
      </c>
      <c r="M6858" t="str">
        <v>EMULPON CO-360 BULK</v>
      </c>
      <c r="N6858">
        <v>4</v>
      </c>
    </row>
    <row r="6859" spans="1:14">
      <c r="A6859">
        <f>IF(MOD(ROW()-3,COUNTA(tblProducts[Description]))=0,A6858+1,A6858)</f>
        <v>61</v>
      </c>
      <c r="B6859">
        <f>MOD(ROW()-3,COUNTA(tblProducts[Description]))+1</f>
        <v>17</v>
      </c>
      <c r="C6859" t="str">
        <f>_xlfn.XLOOKUP(A6859,tblProducts[Column1],tblProducts[Description])</f>
        <v>INTERMEDIATE BE-110L BULK</v>
      </c>
      <c r="D6859" t="str">
        <f>_xlfn.XLOOKUP(B6859,tblProducts[Column1],tblProducts[Description])</f>
        <v>EMULPON CO-550 BULK</v>
      </c>
      <c r="E6859" t="s">
        <v>9</v>
      </c>
      <c r="F6859" t="s">
        <v>12</v>
      </c>
      <c r="G6859" t="s">
        <v>7</v>
      </c>
      <c r="H6859" t="s">
        <v>8</v>
      </c>
      <c r="I6859">
        <f t="shared" si="107"/>
        <v>2</v>
      </c>
      <c r="L6859" t="str">
        <v>INTERMEDIATE BE-110L BULK</v>
      </c>
      <c r="M6859" t="str">
        <v>EMULPON CO-550 BULK</v>
      </c>
      <c r="N6859">
        <v>2</v>
      </c>
    </row>
    <row r="6860" spans="1:14">
      <c r="A6860">
        <f>IF(MOD(ROW()-3,COUNTA(tblProducts[Description]))=0,A6859+1,A6859)</f>
        <v>61</v>
      </c>
      <c r="B6860">
        <f>MOD(ROW()-3,COUNTA(tblProducts[Description]))+1</f>
        <v>18</v>
      </c>
      <c r="C6860" t="str">
        <f>_xlfn.XLOOKUP(A6860,tblProducts[Column1],tblProducts[Description])</f>
        <v>INTERMEDIATE BE-110L BULK</v>
      </c>
      <c r="D6860" t="str">
        <f>_xlfn.XLOOKUP(B6860,tblProducts[Column1],tblProducts[Description])</f>
        <v>ETHODUOMEEN HT/13 BULK</v>
      </c>
      <c r="E6860" t="s">
        <v>9</v>
      </c>
      <c r="F6860" t="s">
        <v>12</v>
      </c>
      <c r="G6860" t="s">
        <v>7</v>
      </c>
      <c r="H6860" t="s">
        <v>15</v>
      </c>
      <c r="I6860">
        <f t="shared" si="107"/>
        <v>2</v>
      </c>
      <c r="L6860" t="str">
        <v>INTERMEDIATE BE-110L BULK</v>
      </c>
      <c r="M6860" t="str">
        <v>ETHODUOMEEN HT/13 BULK</v>
      </c>
      <c r="N6860">
        <v>2</v>
      </c>
    </row>
    <row r="6861" spans="1:14">
      <c r="A6861">
        <f>IF(MOD(ROW()-3,COUNTA(tblProducts[Description]))=0,A6860+1,A6860)</f>
        <v>61</v>
      </c>
      <c r="B6861">
        <f>MOD(ROW()-3,COUNTA(tblProducts[Description]))+1</f>
        <v>19</v>
      </c>
      <c r="C6861" t="str">
        <f>_xlfn.XLOOKUP(A6861,tblProducts[Column1],tblProducts[Description])</f>
        <v>INTERMEDIATE BE-110L BULK</v>
      </c>
      <c r="D6861" t="str">
        <f>_xlfn.XLOOKUP(B6861,tblProducts[Column1],tblProducts[Description])</f>
        <v>ETHODUOMEEN T/13 BULK</v>
      </c>
      <c r="E6861" t="s">
        <v>9</v>
      </c>
      <c r="F6861" t="s">
        <v>12</v>
      </c>
      <c r="G6861" t="s">
        <v>7</v>
      </c>
      <c r="H6861" t="s">
        <v>8</v>
      </c>
      <c r="I6861">
        <f t="shared" si="107"/>
        <v>2</v>
      </c>
      <c r="L6861" t="str">
        <v>INTERMEDIATE BE-110L BULK</v>
      </c>
      <c r="M6861" t="str">
        <v>ETHODUOMEEN T/13 BULK</v>
      </c>
      <c r="N6861">
        <v>2</v>
      </c>
    </row>
    <row r="6862" spans="1:14">
      <c r="A6862">
        <f>IF(MOD(ROW()-3,COUNTA(tblProducts[Description]))=0,A6861+1,A6861)</f>
        <v>61</v>
      </c>
      <c r="B6862">
        <f>MOD(ROW()-3,COUNTA(tblProducts[Description]))+1</f>
        <v>20</v>
      </c>
      <c r="C6862" t="str">
        <f>_xlfn.XLOOKUP(A6862,tblProducts[Column1],tblProducts[Description])</f>
        <v>INTERMEDIATE BE-110L BULK</v>
      </c>
      <c r="D6862" t="str">
        <f>_xlfn.XLOOKUP(B6862,tblProducts[Column1],tblProducts[Description])</f>
        <v>ETHODUOMEEN T/13N BULK</v>
      </c>
      <c r="E6862" t="s">
        <v>9</v>
      </c>
      <c r="F6862" t="s">
        <v>12</v>
      </c>
      <c r="G6862" t="s">
        <v>7</v>
      </c>
      <c r="H6862" t="s">
        <v>8</v>
      </c>
      <c r="I6862">
        <f t="shared" si="107"/>
        <v>2</v>
      </c>
      <c r="L6862" t="str">
        <v>INTERMEDIATE BE-110L BULK</v>
      </c>
      <c r="M6862" t="str">
        <v>ETHODUOMEEN T/13N BULK</v>
      </c>
      <c r="N6862">
        <v>2</v>
      </c>
    </row>
    <row r="6863" spans="1:14">
      <c r="A6863">
        <f>IF(MOD(ROW()-3,COUNTA(tblProducts[Description]))=0,A6862+1,A6862)</f>
        <v>61</v>
      </c>
      <c r="B6863">
        <f>MOD(ROW()-3,COUNTA(tblProducts[Description]))+1</f>
        <v>21</v>
      </c>
      <c r="C6863" t="str">
        <f>_xlfn.XLOOKUP(A6863,tblProducts[Column1],tblProducts[Description])</f>
        <v>INTERMEDIATE BE-110L BULK</v>
      </c>
      <c r="D6863" t="str">
        <f>_xlfn.XLOOKUP(B6863,tblProducts[Column1],tblProducts[Description])</f>
        <v>ETHODUOMEEN T/20 BULK</v>
      </c>
      <c r="E6863" t="s">
        <v>9</v>
      </c>
      <c r="F6863" t="s">
        <v>12</v>
      </c>
      <c r="G6863" t="s">
        <v>7</v>
      </c>
      <c r="H6863" t="s">
        <v>8</v>
      </c>
      <c r="I6863">
        <f t="shared" si="107"/>
        <v>2</v>
      </c>
      <c r="L6863" t="str">
        <v>INTERMEDIATE BE-110L BULK</v>
      </c>
      <c r="M6863" t="str">
        <v>ETHODUOMEEN T/20 BULK</v>
      </c>
      <c r="N6863">
        <v>2</v>
      </c>
    </row>
    <row r="6864" spans="1:14">
      <c r="A6864">
        <f>IF(MOD(ROW()-3,COUNTA(tblProducts[Description]))=0,A6863+1,A6863)</f>
        <v>61</v>
      </c>
      <c r="B6864">
        <f>MOD(ROW()-3,COUNTA(tblProducts[Description]))+1</f>
        <v>22</v>
      </c>
      <c r="C6864" t="str">
        <f>_xlfn.XLOOKUP(A6864,tblProducts[Column1],tblProducts[Description])</f>
        <v>INTERMEDIATE BE-110L BULK</v>
      </c>
      <c r="D6864" t="str">
        <f>_xlfn.XLOOKUP(B6864,tblProducts[Column1],tblProducts[Description])</f>
        <v>ETHODUOMEEN T/25 BULK</v>
      </c>
      <c r="E6864" t="s">
        <v>9</v>
      </c>
      <c r="F6864" t="s">
        <v>12</v>
      </c>
      <c r="G6864" t="s">
        <v>7</v>
      </c>
      <c r="H6864" t="s">
        <v>8</v>
      </c>
      <c r="I6864">
        <f t="shared" si="107"/>
        <v>2</v>
      </c>
      <c r="L6864" t="str">
        <v>INTERMEDIATE BE-110L BULK</v>
      </c>
      <c r="M6864" t="str">
        <v>ETHODUOMEEN T/25 BULK</v>
      </c>
      <c r="N6864">
        <v>2</v>
      </c>
    </row>
    <row r="6865" spans="1:14">
      <c r="A6865">
        <f>IF(MOD(ROW()-3,COUNTA(tblProducts[Description]))=0,A6864+1,A6864)</f>
        <v>61</v>
      </c>
      <c r="B6865">
        <f>MOD(ROW()-3,COUNTA(tblProducts[Description]))+1</f>
        <v>23</v>
      </c>
      <c r="C6865" t="str">
        <f>_xlfn.XLOOKUP(A6865,tblProducts[Column1],tblProducts[Description])</f>
        <v>INTERMEDIATE BE-110L BULK</v>
      </c>
      <c r="D6865" t="str">
        <f>_xlfn.XLOOKUP(B6865,tblProducts[Column1],tblProducts[Description])</f>
        <v>ETHOFAT 242/25 BULK</v>
      </c>
      <c r="E6865" t="s">
        <v>9</v>
      </c>
      <c r="F6865" t="s">
        <v>12</v>
      </c>
      <c r="G6865" t="s">
        <v>7</v>
      </c>
      <c r="H6865" t="s">
        <v>8</v>
      </c>
      <c r="I6865">
        <f t="shared" si="107"/>
        <v>2</v>
      </c>
      <c r="L6865" t="str">
        <v>INTERMEDIATE BE-110L BULK</v>
      </c>
      <c r="M6865" t="str">
        <v>ETHOFAT 242/25 BULK</v>
      </c>
      <c r="N6865">
        <v>2</v>
      </c>
    </row>
    <row r="6866" spans="1:14">
      <c r="A6866">
        <f>IF(MOD(ROW()-3,COUNTA(tblProducts[Description]))=0,A6865+1,A6865)</f>
        <v>61</v>
      </c>
      <c r="B6866">
        <f>MOD(ROW()-3,COUNTA(tblProducts[Description]))+1</f>
        <v>24</v>
      </c>
      <c r="C6866" t="str">
        <f>_xlfn.XLOOKUP(A6866,tblProducts[Column1],tblProducts[Description])</f>
        <v>INTERMEDIATE BE-110L BULK</v>
      </c>
      <c r="D6866" t="str">
        <f>_xlfn.XLOOKUP(B6866,tblProducts[Column1],tblProducts[Description])</f>
        <v>ETHOMEEN C/12S BULK</v>
      </c>
      <c r="E6866" t="s">
        <v>9</v>
      </c>
      <c r="F6866" t="s">
        <v>12</v>
      </c>
      <c r="G6866" t="s">
        <v>7</v>
      </c>
      <c r="H6866" t="s">
        <v>8</v>
      </c>
      <c r="I6866">
        <f t="shared" si="107"/>
        <v>2</v>
      </c>
      <c r="L6866" t="str">
        <v>INTERMEDIATE BE-110L BULK</v>
      </c>
      <c r="M6866" t="str">
        <v>ETHOMEEN C/12S BULK</v>
      </c>
      <c r="N6866">
        <v>2</v>
      </c>
    </row>
    <row r="6867" spans="1:14">
      <c r="A6867">
        <f>IF(MOD(ROW()-3,COUNTA(tblProducts[Description]))=0,A6866+1,A6866)</f>
        <v>61</v>
      </c>
      <c r="B6867">
        <f>MOD(ROW()-3,COUNTA(tblProducts[Description]))+1</f>
        <v>25</v>
      </c>
      <c r="C6867" t="str">
        <f>_xlfn.XLOOKUP(A6867,tblProducts[Column1],tblProducts[Description])</f>
        <v>INTERMEDIATE BE-110L BULK</v>
      </c>
      <c r="D6867" t="str">
        <f>_xlfn.XLOOKUP(B6867,tblProducts[Column1],tblProducts[Description])</f>
        <v>ETHOMEEN 18/12 BULK</v>
      </c>
      <c r="E6867" t="s">
        <v>9</v>
      </c>
      <c r="F6867" t="s">
        <v>12</v>
      </c>
      <c r="G6867" t="s">
        <v>7</v>
      </c>
      <c r="H6867" t="s">
        <v>8</v>
      </c>
      <c r="I6867">
        <f t="shared" si="107"/>
        <v>2</v>
      </c>
      <c r="L6867" t="str">
        <v>INTERMEDIATE BE-110L BULK</v>
      </c>
      <c r="M6867" t="str">
        <v>ETHOMEEN 18/12 BULK</v>
      </c>
      <c r="N6867">
        <v>2</v>
      </c>
    </row>
    <row r="6868" spans="1:14">
      <c r="A6868">
        <f>IF(MOD(ROW()-3,COUNTA(tblProducts[Description]))=0,A6867+1,A6867)</f>
        <v>61</v>
      </c>
      <c r="B6868">
        <f>MOD(ROW()-3,COUNTA(tblProducts[Description]))+1</f>
        <v>26</v>
      </c>
      <c r="C6868" t="str">
        <f>_xlfn.XLOOKUP(A6868,tblProducts[Column1],tblProducts[Description])</f>
        <v>INTERMEDIATE BE-110L BULK</v>
      </c>
      <c r="D6868" t="str">
        <f>_xlfn.XLOOKUP(B6868,tblProducts[Column1],tblProducts[Description])</f>
        <v>ETHOMEEN 18/25 BULK</v>
      </c>
      <c r="E6868" t="s">
        <v>9</v>
      </c>
      <c r="F6868" t="s">
        <v>12</v>
      </c>
      <c r="G6868" t="s">
        <v>7</v>
      </c>
      <c r="H6868" t="s">
        <v>15</v>
      </c>
      <c r="I6868">
        <f t="shared" si="107"/>
        <v>2</v>
      </c>
      <c r="L6868" t="str">
        <v>INTERMEDIATE BE-110L BULK</v>
      </c>
      <c r="M6868" t="str">
        <v>ETHOMEEN 18/25 BULK</v>
      </c>
      <c r="N6868">
        <v>2</v>
      </c>
    </row>
    <row r="6869" spans="1:14">
      <c r="A6869">
        <f>IF(MOD(ROW()-3,COUNTA(tblProducts[Description]))=0,A6868+1,A6868)</f>
        <v>61</v>
      </c>
      <c r="B6869">
        <f>MOD(ROW()-3,COUNTA(tblProducts[Description]))+1</f>
        <v>27</v>
      </c>
      <c r="C6869" t="str">
        <f>_xlfn.XLOOKUP(A6869,tblProducts[Column1],tblProducts[Description])</f>
        <v>INTERMEDIATE BE-110L BULK</v>
      </c>
      <c r="D6869" t="str">
        <f>_xlfn.XLOOKUP(B6869,tblProducts[Column1],tblProducts[Description])</f>
        <v>ETHOMEEN C/12 BULK</v>
      </c>
      <c r="E6869" t="s">
        <v>9</v>
      </c>
      <c r="F6869" t="s">
        <v>12</v>
      </c>
      <c r="G6869" t="s">
        <v>7</v>
      </c>
      <c r="H6869" t="s">
        <v>8</v>
      </c>
      <c r="I6869">
        <f t="shared" si="107"/>
        <v>2</v>
      </c>
      <c r="L6869" t="str">
        <v>INTERMEDIATE BE-110L BULK</v>
      </c>
      <c r="M6869" t="str">
        <v>ETHOMEEN C/12 BULK</v>
      </c>
      <c r="N6869">
        <v>2</v>
      </c>
    </row>
    <row r="6870" spans="1:14">
      <c r="A6870">
        <f>IF(MOD(ROW()-3,COUNTA(tblProducts[Description]))=0,A6869+1,A6869)</f>
        <v>61</v>
      </c>
      <c r="B6870">
        <f>MOD(ROW()-3,COUNTA(tblProducts[Description]))+1</f>
        <v>28</v>
      </c>
      <c r="C6870" t="str">
        <f>_xlfn.XLOOKUP(A6870,tblProducts[Column1],tblProducts[Description])</f>
        <v>INTERMEDIATE BE-110L BULK</v>
      </c>
      <c r="D6870" t="str">
        <f>_xlfn.XLOOKUP(B6870,tblProducts[Column1],tblProducts[Description])</f>
        <v>ETHOMEEN C/12 M BULK</v>
      </c>
      <c r="E6870" t="s">
        <v>9</v>
      </c>
      <c r="F6870" t="s">
        <v>12</v>
      </c>
      <c r="G6870" t="s">
        <v>7</v>
      </c>
      <c r="H6870" t="s">
        <v>8</v>
      </c>
      <c r="I6870">
        <f t="shared" si="107"/>
        <v>2</v>
      </c>
      <c r="L6870" t="str">
        <v>INTERMEDIATE BE-110L BULK</v>
      </c>
      <c r="M6870" t="str">
        <v>ETHOMEEN C/12 M BULK</v>
      </c>
      <c r="N6870">
        <v>2</v>
      </c>
    </row>
    <row r="6871" spans="1:14">
      <c r="A6871">
        <f>IF(MOD(ROW()-3,COUNTA(tblProducts[Description]))=0,A6870+1,A6870)</f>
        <v>61</v>
      </c>
      <c r="B6871">
        <f>MOD(ROW()-3,COUNTA(tblProducts[Description]))+1</f>
        <v>29</v>
      </c>
      <c r="C6871" t="str">
        <f>_xlfn.XLOOKUP(A6871,tblProducts[Column1],tblProducts[Description])</f>
        <v>INTERMEDIATE BE-110L BULK</v>
      </c>
      <c r="D6871" t="str">
        <f>_xlfn.XLOOKUP(B6871,tblProducts[Column1],tblProducts[Description])</f>
        <v>ETHOMEEN C/12 SUN BULK</v>
      </c>
      <c r="E6871" t="s">
        <v>9</v>
      </c>
      <c r="F6871" t="s">
        <v>12</v>
      </c>
      <c r="G6871" t="s">
        <v>7</v>
      </c>
      <c r="H6871" t="s">
        <v>8</v>
      </c>
      <c r="I6871">
        <f t="shared" si="107"/>
        <v>2</v>
      </c>
      <c r="L6871" t="str">
        <v>INTERMEDIATE BE-110L BULK</v>
      </c>
      <c r="M6871" t="str">
        <v>ETHOMEEN C/12 SUN BULK</v>
      </c>
      <c r="N6871">
        <v>2</v>
      </c>
    </row>
    <row r="6872" spans="1:14">
      <c r="A6872">
        <f>IF(MOD(ROW()-3,COUNTA(tblProducts[Description]))=0,A6871+1,A6871)</f>
        <v>61</v>
      </c>
      <c r="B6872">
        <f>MOD(ROW()-3,COUNTA(tblProducts[Description]))+1</f>
        <v>30</v>
      </c>
      <c r="C6872" t="str">
        <f>_xlfn.XLOOKUP(A6872,tblProducts[Column1],tblProducts[Description])</f>
        <v>INTERMEDIATE BE-110L BULK</v>
      </c>
      <c r="D6872" t="str">
        <f>_xlfn.XLOOKUP(B6872,tblProducts[Column1],tblProducts[Description])</f>
        <v>ETHOMEEN C/12 UN BULK</v>
      </c>
      <c r="E6872" t="s">
        <v>9</v>
      </c>
      <c r="F6872" t="s">
        <v>12</v>
      </c>
      <c r="G6872" t="s">
        <v>7</v>
      </c>
      <c r="H6872" t="s">
        <v>8</v>
      </c>
      <c r="I6872">
        <f t="shared" si="107"/>
        <v>2</v>
      </c>
      <c r="L6872" t="str">
        <v>INTERMEDIATE BE-110L BULK</v>
      </c>
      <c r="M6872" t="str">
        <v>ETHOMEEN C/12 UN BULK</v>
      </c>
      <c r="N6872">
        <v>2</v>
      </c>
    </row>
    <row r="6873" spans="1:14">
      <c r="A6873">
        <f>IF(MOD(ROW()-3,COUNTA(tblProducts[Description]))=0,A6872+1,A6872)</f>
        <v>61</v>
      </c>
      <c r="B6873">
        <f>MOD(ROW()-3,COUNTA(tblProducts[Description]))+1</f>
        <v>31</v>
      </c>
      <c r="C6873" t="str">
        <f>_xlfn.XLOOKUP(A6873,tblProducts[Column1],tblProducts[Description])</f>
        <v>INTERMEDIATE BE-110L BULK</v>
      </c>
      <c r="D6873" t="str">
        <f>_xlfn.XLOOKUP(B6873,tblProducts[Column1],tblProducts[Description])</f>
        <v>ETHOMEEN C/15 BULK</v>
      </c>
      <c r="E6873" t="s">
        <v>9</v>
      </c>
      <c r="F6873" t="s">
        <v>12</v>
      </c>
      <c r="G6873" t="s">
        <v>7</v>
      </c>
      <c r="H6873" t="s">
        <v>8</v>
      </c>
      <c r="I6873">
        <f t="shared" si="107"/>
        <v>2</v>
      </c>
      <c r="L6873" t="str">
        <v>INTERMEDIATE BE-110L BULK</v>
      </c>
      <c r="M6873" t="str">
        <v>ETHOMEEN C/15 BULK</v>
      </c>
      <c r="N6873">
        <v>2</v>
      </c>
    </row>
    <row r="6874" spans="1:14">
      <c r="A6874">
        <f>IF(MOD(ROW()-3,COUNTA(tblProducts[Description]))=0,A6873+1,A6873)</f>
        <v>61</v>
      </c>
      <c r="B6874">
        <f>MOD(ROW()-3,COUNTA(tblProducts[Description]))+1</f>
        <v>32</v>
      </c>
      <c r="C6874" t="str">
        <f>_xlfn.XLOOKUP(A6874,tblProducts[Column1],tblProducts[Description])</f>
        <v>INTERMEDIATE BE-110L BULK</v>
      </c>
      <c r="D6874" t="str">
        <f>_xlfn.XLOOKUP(B6874,tblProducts[Column1],tblProducts[Description])</f>
        <v>ETHOMEEN C/17 BULK</v>
      </c>
      <c r="E6874" t="s">
        <v>9</v>
      </c>
      <c r="F6874" t="s">
        <v>12</v>
      </c>
      <c r="G6874" t="s">
        <v>7</v>
      </c>
      <c r="H6874" t="s">
        <v>8</v>
      </c>
      <c r="I6874">
        <f t="shared" si="107"/>
        <v>2</v>
      </c>
      <c r="L6874" t="str">
        <v>INTERMEDIATE BE-110L BULK</v>
      </c>
      <c r="M6874" t="str">
        <v>ETHOMEEN C/17 BULK</v>
      </c>
      <c r="N6874">
        <v>2</v>
      </c>
    </row>
    <row r="6875" spans="1:14">
      <c r="A6875">
        <f>IF(MOD(ROW()-3,COUNTA(tblProducts[Description]))=0,A6874+1,A6874)</f>
        <v>61</v>
      </c>
      <c r="B6875">
        <f>MOD(ROW()-3,COUNTA(tblProducts[Description]))+1</f>
        <v>33</v>
      </c>
      <c r="C6875" t="str">
        <f>_xlfn.XLOOKUP(A6875,tblProducts[Column1],tblProducts[Description])</f>
        <v>INTERMEDIATE BE-110L BULK</v>
      </c>
      <c r="D6875" t="str">
        <f>_xlfn.XLOOKUP(B6875,tblProducts[Column1],tblProducts[Description])</f>
        <v>ETHOMEEN C/25A BULK</v>
      </c>
      <c r="E6875" t="s">
        <v>9</v>
      </c>
      <c r="F6875" t="s">
        <v>12</v>
      </c>
      <c r="G6875" t="s">
        <v>7</v>
      </c>
      <c r="H6875" t="s">
        <v>16</v>
      </c>
      <c r="I6875">
        <f t="shared" si="107"/>
        <v>2</v>
      </c>
      <c r="L6875" t="str">
        <v>INTERMEDIATE BE-110L BULK</v>
      </c>
      <c r="M6875" t="str">
        <v>ETHOMEEN C/25A BULK</v>
      </c>
      <c r="N6875">
        <v>2</v>
      </c>
    </row>
    <row r="6876" spans="1:14">
      <c r="A6876">
        <f>IF(MOD(ROW()-3,COUNTA(tblProducts[Description]))=0,A6875+1,A6875)</f>
        <v>61</v>
      </c>
      <c r="B6876">
        <f>MOD(ROW()-3,COUNTA(tblProducts[Description]))+1</f>
        <v>34</v>
      </c>
      <c r="C6876" t="str">
        <f>_xlfn.XLOOKUP(A6876,tblProducts[Column1],tblProducts[Description])</f>
        <v>INTERMEDIATE BE-110L BULK</v>
      </c>
      <c r="D6876" t="str">
        <f>_xlfn.XLOOKUP(B6876,tblProducts[Column1],tblProducts[Description])</f>
        <v>ETHOMEEN C/25A S BULK</v>
      </c>
      <c r="E6876" t="s">
        <v>9</v>
      </c>
      <c r="F6876" t="s">
        <v>12</v>
      </c>
      <c r="G6876" t="s">
        <v>7</v>
      </c>
      <c r="H6876" t="s">
        <v>8</v>
      </c>
      <c r="I6876">
        <f t="shared" si="107"/>
        <v>2</v>
      </c>
      <c r="L6876" t="str">
        <v>INTERMEDIATE BE-110L BULK</v>
      </c>
      <c r="M6876" t="str">
        <v>ETHOMEEN C/25A S BULK</v>
      </c>
      <c r="N6876">
        <v>2</v>
      </c>
    </row>
    <row r="6877" spans="1:14">
      <c r="A6877">
        <f>IF(MOD(ROW()-3,COUNTA(tblProducts[Description]))=0,A6876+1,A6876)</f>
        <v>61</v>
      </c>
      <c r="B6877">
        <f>MOD(ROW()-3,COUNTA(tblProducts[Description]))+1</f>
        <v>35</v>
      </c>
      <c r="C6877" t="str">
        <f>_xlfn.XLOOKUP(A6877,tblProducts[Column1],tblProducts[Description])</f>
        <v>INTERMEDIATE BE-110L BULK</v>
      </c>
      <c r="D6877" t="str">
        <f>_xlfn.XLOOKUP(B6877,tblProducts[Column1],tblProducts[Description])</f>
        <v>ETHOMEEN O/12LC BULK</v>
      </c>
      <c r="E6877" t="s">
        <v>9</v>
      </c>
      <c r="F6877" t="s">
        <v>12</v>
      </c>
      <c r="G6877" t="s">
        <v>7</v>
      </c>
      <c r="H6877" t="s">
        <v>8</v>
      </c>
      <c r="I6877">
        <f t="shared" si="107"/>
        <v>2</v>
      </c>
      <c r="L6877" t="str">
        <v>INTERMEDIATE BE-110L BULK</v>
      </c>
      <c r="M6877" t="str">
        <v>ETHOMEEN O/12LC BULK</v>
      </c>
      <c r="N6877">
        <v>2</v>
      </c>
    </row>
    <row r="6878" spans="1:14">
      <c r="A6878">
        <f>IF(MOD(ROW()-3,COUNTA(tblProducts[Description]))=0,A6877+1,A6877)</f>
        <v>61</v>
      </c>
      <c r="B6878">
        <f>MOD(ROW()-3,COUNTA(tblProducts[Description]))+1</f>
        <v>36</v>
      </c>
      <c r="C6878" t="str">
        <f>_xlfn.XLOOKUP(A6878,tblProducts[Column1],tblProducts[Description])</f>
        <v>INTERMEDIATE BE-110L BULK</v>
      </c>
      <c r="D6878" t="str">
        <f>_xlfn.XLOOKUP(B6878,tblProducts[Column1],tblProducts[Description])</f>
        <v>ETHOMEEN SV/12 BULK</v>
      </c>
      <c r="E6878" t="s">
        <v>9</v>
      </c>
      <c r="F6878" t="s">
        <v>12</v>
      </c>
      <c r="G6878" t="s">
        <v>7</v>
      </c>
      <c r="H6878" t="s">
        <v>8</v>
      </c>
      <c r="I6878">
        <f t="shared" si="107"/>
        <v>2</v>
      </c>
      <c r="L6878" t="str">
        <v>INTERMEDIATE BE-110L BULK</v>
      </c>
      <c r="M6878" t="str">
        <v>ETHOMEEN SV/12 BULK</v>
      </c>
      <c r="N6878">
        <v>2</v>
      </c>
    </row>
    <row r="6879" spans="1:14">
      <c r="A6879">
        <f>IF(MOD(ROW()-3,COUNTA(tblProducts[Description]))=0,A6878+1,A6878)</f>
        <v>61</v>
      </c>
      <c r="B6879">
        <f>MOD(ROW()-3,COUNTA(tblProducts[Description]))+1</f>
        <v>37</v>
      </c>
      <c r="C6879" t="str">
        <f>_xlfn.XLOOKUP(A6879,tblProducts[Column1],tblProducts[Description])</f>
        <v>INTERMEDIATE BE-110L BULK</v>
      </c>
      <c r="D6879" t="str">
        <f>_xlfn.XLOOKUP(B6879,tblProducts[Column1],tblProducts[Description])</f>
        <v>ETHOMEEN SV/15 BULK</v>
      </c>
      <c r="E6879" t="s">
        <v>9</v>
      </c>
      <c r="F6879" t="s">
        <v>12</v>
      </c>
      <c r="G6879" t="s">
        <v>7</v>
      </c>
      <c r="H6879" t="s">
        <v>8</v>
      </c>
      <c r="I6879">
        <f t="shared" si="107"/>
        <v>2</v>
      </c>
      <c r="L6879" t="str">
        <v>INTERMEDIATE BE-110L BULK</v>
      </c>
      <c r="M6879" t="str">
        <v>ETHOMEEN SV/15 BULK</v>
      </c>
      <c r="N6879">
        <v>2</v>
      </c>
    </row>
    <row r="6880" spans="1:14">
      <c r="A6880">
        <f>IF(MOD(ROW()-3,COUNTA(tblProducts[Description]))=0,A6879+1,A6879)</f>
        <v>61</v>
      </c>
      <c r="B6880">
        <f>MOD(ROW()-3,COUNTA(tblProducts[Description]))+1</f>
        <v>38</v>
      </c>
      <c r="C6880" t="str">
        <f>_xlfn.XLOOKUP(A6880,tblProducts[Column1],tblProducts[Description])</f>
        <v>INTERMEDIATE BE-110L BULK</v>
      </c>
      <c r="D6880" t="str">
        <f>_xlfn.XLOOKUP(B6880,tblProducts[Column1],tblProducts[Description])</f>
        <v>ETHOMEEN SV/15C BULK</v>
      </c>
      <c r="E6880" t="s">
        <v>9</v>
      </c>
      <c r="F6880" t="s">
        <v>12</v>
      </c>
      <c r="G6880" t="s">
        <v>7</v>
      </c>
      <c r="H6880" t="s">
        <v>8</v>
      </c>
      <c r="I6880">
        <f t="shared" si="107"/>
        <v>2</v>
      </c>
      <c r="L6880" t="str">
        <v>INTERMEDIATE BE-110L BULK</v>
      </c>
      <c r="M6880" t="str">
        <v>ETHOMEEN SV/15C BULK</v>
      </c>
      <c r="N6880">
        <v>2</v>
      </c>
    </row>
    <row r="6881" spans="1:14">
      <c r="A6881">
        <f>IF(MOD(ROW()-3,COUNTA(tblProducts[Description]))=0,A6880+1,A6880)</f>
        <v>61</v>
      </c>
      <c r="B6881">
        <f>MOD(ROW()-3,COUNTA(tblProducts[Description]))+1</f>
        <v>39</v>
      </c>
      <c r="C6881" t="str">
        <f>_xlfn.XLOOKUP(A6881,tblProducts[Column1],tblProducts[Description])</f>
        <v>INTERMEDIATE BE-110L BULK</v>
      </c>
      <c r="D6881" t="str">
        <f>_xlfn.XLOOKUP(B6881,tblProducts[Column1],tblProducts[Description])</f>
        <v>ETHOMEEN SV/25 BULK</v>
      </c>
      <c r="E6881" t="s">
        <v>9</v>
      </c>
      <c r="F6881" t="s">
        <v>12</v>
      </c>
      <c r="G6881" t="s">
        <v>7</v>
      </c>
      <c r="H6881" t="s">
        <v>8</v>
      </c>
      <c r="I6881">
        <f t="shared" si="107"/>
        <v>2</v>
      </c>
      <c r="L6881" t="str">
        <v>INTERMEDIATE BE-110L BULK</v>
      </c>
      <c r="M6881" t="str">
        <v>ETHOMEEN SV/25 BULK</v>
      </c>
      <c r="N6881">
        <v>2</v>
      </c>
    </row>
    <row r="6882" spans="1:14">
      <c r="A6882">
        <f>IF(MOD(ROW()-3,COUNTA(tblProducts[Description]))=0,A6881+1,A6881)</f>
        <v>61</v>
      </c>
      <c r="B6882">
        <f>MOD(ROW()-3,COUNTA(tblProducts[Description]))+1</f>
        <v>40</v>
      </c>
      <c r="C6882" t="str">
        <f>_xlfn.XLOOKUP(A6882,tblProducts[Column1],tblProducts[Description])</f>
        <v>INTERMEDIATE BE-110L BULK</v>
      </c>
      <c r="D6882" t="str">
        <f>_xlfn.XLOOKUP(B6882,tblProducts[Column1],tblProducts[Description])</f>
        <v>ETHOMEEN T/12 BULK</v>
      </c>
      <c r="E6882" t="s">
        <v>9</v>
      </c>
      <c r="F6882" t="s">
        <v>12</v>
      </c>
      <c r="G6882" t="s">
        <v>9</v>
      </c>
      <c r="H6882" t="s">
        <v>8</v>
      </c>
      <c r="I6882">
        <f t="shared" si="107"/>
        <v>4</v>
      </c>
      <c r="L6882" t="str">
        <v>INTERMEDIATE BE-110L BULK</v>
      </c>
      <c r="M6882" t="str">
        <v>ETHOMEEN T/12 BULK</v>
      </c>
      <c r="N6882">
        <v>4</v>
      </c>
    </row>
    <row r="6883" spans="1:14">
      <c r="A6883">
        <f>IF(MOD(ROW()-3,COUNTA(tblProducts[Description]))=0,A6882+1,A6882)</f>
        <v>61</v>
      </c>
      <c r="B6883">
        <f>MOD(ROW()-3,COUNTA(tblProducts[Description]))+1</f>
        <v>41</v>
      </c>
      <c r="C6883" t="str">
        <f>_xlfn.XLOOKUP(A6883,tblProducts[Column1],tblProducts[Description])</f>
        <v>INTERMEDIATE BE-110L BULK</v>
      </c>
      <c r="D6883" t="str">
        <f>_xlfn.XLOOKUP(B6883,tblProducts[Column1],tblProducts[Description])</f>
        <v>ETHOMEEN T/13.5 BULK</v>
      </c>
      <c r="E6883" t="s">
        <v>9</v>
      </c>
      <c r="F6883" t="s">
        <v>12</v>
      </c>
      <c r="G6883" t="s">
        <v>9</v>
      </c>
      <c r="H6883" t="s">
        <v>8</v>
      </c>
      <c r="I6883">
        <f t="shared" si="107"/>
        <v>4</v>
      </c>
      <c r="L6883" t="str">
        <v>INTERMEDIATE BE-110L BULK</v>
      </c>
      <c r="M6883" t="str">
        <v>ETHOMEEN T/13.5 BULK</v>
      </c>
      <c r="N6883">
        <v>4</v>
      </c>
    </row>
    <row r="6884" spans="1:14">
      <c r="A6884">
        <f>IF(MOD(ROW()-3,COUNTA(tblProducts[Description]))=0,A6883+1,A6883)</f>
        <v>61</v>
      </c>
      <c r="B6884">
        <f>MOD(ROW()-3,COUNTA(tblProducts[Description]))+1</f>
        <v>42</v>
      </c>
      <c r="C6884" t="str">
        <f>_xlfn.XLOOKUP(A6884,tblProducts[Column1],tblProducts[Description])</f>
        <v>INTERMEDIATE BE-110L BULK</v>
      </c>
      <c r="D6884" t="str">
        <f>_xlfn.XLOOKUP(B6884,tblProducts[Column1],tblProducts[Description])</f>
        <v>ETHOMEEN T/15 BULK</v>
      </c>
      <c r="E6884" t="s">
        <v>9</v>
      </c>
      <c r="F6884" t="s">
        <v>12</v>
      </c>
      <c r="G6884" t="s">
        <v>7</v>
      </c>
      <c r="H6884" t="s">
        <v>8</v>
      </c>
      <c r="I6884">
        <f t="shared" si="107"/>
        <v>2</v>
      </c>
      <c r="L6884" t="str">
        <v>INTERMEDIATE BE-110L BULK</v>
      </c>
      <c r="M6884" t="str">
        <v>ETHOMEEN T/15 BULK</v>
      </c>
      <c r="N6884">
        <v>2</v>
      </c>
    </row>
    <row r="6885" spans="1:14">
      <c r="A6885">
        <f>IF(MOD(ROW()-3,COUNTA(tblProducts[Description]))=0,A6884+1,A6884)</f>
        <v>61</v>
      </c>
      <c r="B6885">
        <f>MOD(ROW()-3,COUNTA(tblProducts[Description]))+1</f>
        <v>43</v>
      </c>
      <c r="C6885" t="str">
        <f>_xlfn.XLOOKUP(A6885,tblProducts[Column1],tblProducts[Description])</f>
        <v>INTERMEDIATE BE-110L BULK</v>
      </c>
      <c r="D6885" t="str">
        <f>_xlfn.XLOOKUP(B6885,tblProducts[Column1],tblProducts[Description])</f>
        <v>ETHOMEEN T/17 BULK</v>
      </c>
      <c r="E6885" t="s">
        <v>9</v>
      </c>
      <c r="F6885" t="s">
        <v>12</v>
      </c>
      <c r="G6885" t="s">
        <v>7</v>
      </c>
      <c r="H6885" t="s">
        <v>8</v>
      </c>
      <c r="I6885">
        <f t="shared" si="107"/>
        <v>2</v>
      </c>
      <c r="L6885" t="str">
        <v>INTERMEDIATE BE-110L BULK</v>
      </c>
      <c r="M6885" t="str">
        <v>ETHOMEEN T/17 BULK</v>
      </c>
      <c r="N6885">
        <v>2</v>
      </c>
    </row>
    <row r="6886" spans="1:14">
      <c r="A6886">
        <f>IF(MOD(ROW()-3,COUNTA(tblProducts[Description]))=0,A6885+1,A6885)</f>
        <v>61</v>
      </c>
      <c r="B6886">
        <f>MOD(ROW()-3,COUNTA(tblProducts[Description]))+1</f>
        <v>44</v>
      </c>
      <c r="C6886" t="str">
        <f>_xlfn.XLOOKUP(A6886,tblProducts[Column1],tblProducts[Description])</f>
        <v>INTERMEDIATE BE-110L BULK</v>
      </c>
      <c r="D6886" t="str">
        <f>_xlfn.XLOOKUP(B6886,tblProducts[Column1],tblProducts[Description])</f>
        <v>ETHOMEEN T/18 BULK</v>
      </c>
      <c r="E6886" t="s">
        <v>9</v>
      </c>
      <c r="F6886" t="s">
        <v>12</v>
      </c>
      <c r="G6886" t="s">
        <v>7</v>
      </c>
      <c r="H6886" t="s">
        <v>8</v>
      </c>
      <c r="I6886">
        <f t="shared" si="107"/>
        <v>2</v>
      </c>
      <c r="L6886" t="str">
        <v>INTERMEDIATE BE-110L BULK</v>
      </c>
      <c r="M6886" t="str">
        <v>ETHOMEEN T/18 BULK</v>
      </c>
      <c r="N6886">
        <v>2</v>
      </c>
    </row>
    <row r="6887" spans="1:14">
      <c r="A6887">
        <f>IF(MOD(ROW()-3,COUNTA(tblProducts[Description]))=0,A6886+1,A6886)</f>
        <v>61</v>
      </c>
      <c r="B6887">
        <f>MOD(ROW()-3,COUNTA(tblProducts[Description]))+1</f>
        <v>45</v>
      </c>
      <c r="C6887" t="str">
        <f>_xlfn.XLOOKUP(A6887,tblProducts[Column1],tblProducts[Description])</f>
        <v>INTERMEDIATE BE-110L BULK</v>
      </c>
      <c r="D6887" t="str">
        <f>_xlfn.XLOOKUP(B6887,tblProducts[Column1],tblProducts[Description])</f>
        <v>ETHOMEEN T/19 BULK</v>
      </c>
      <c r="E6887" t="s">
        <v>9</v>
      </c>
      <c r="F6887" t="s">
        <v>12</v>
      </c>
      <c r="G6887" t="s">
        <v>7</v>
      </c>
      <c r="H6887" t="s">
        <v>8</v>
      </c>
      <c r="I6887">
        <f t="shared" si="107"/>
        <v>2</v>
      </c>
      <c r="L6887" t="str">
        <v>INTERMEDIATE BE-110L BULK</v>
      </c>
      <c r="M6887" t="str">
        <v>ETHOMEEN T/19 BULK</v>
      </c>
      <c r="N6887">
        <v>2</v>
      </c>
    </row>
    <row r="6888" spans="1:14">
      <c r="A6888">
        <f>IF(MOD(ROW()-3,COUNTA(tblProducts[Description]))=0,A6887+1,A6887)</f>
        <v>61</v>
      </c>
      <c r="B6888">
        <f>MOD(ROW()-3,COUNTA(tblProducts[Description]))+1</f>
        <v>46</v>
      </c>
      <c r="C6888" t="str">
        <f>_xlfn.XLOOKUP(A6888,tblProducts[Column1],tblProducts[Description])</f>
        <v>INTERMEDIATE BE-110L BULK</v>
      </c>
      <c r="D6888" t="str">
        <f>_xlfn.XLOOKUP(B6888,tblProducts[Column1],tblProducts[Description])</f>
        <v>ETHOMEEN T/20 BULK</v>
      </c>
      <c r="E6888" t="s">
        <v>9</v>
      </c>
      <c r="F6888" t="s">
        <v>12</v>
      </c>
      <c r="G6888" t="s">
        <v>7</v>
      </c>
      <c r="H6888" t="s">
        <v>8</v>
      </c>
      <c r="I6888">
        <f t="shared" si="107"/>
        <v>2</v>
      </c>
      <c r="L6888" t="str">
        <v>INTERMEDIATE BE-110L BULK</v>
      </c>
      <c r="M6888" t="str">
        <v>ETHOMEEN T/20 BULK</v>
      </c>
      <c r="N6888">
        <v>2</v>
      </c>
    </row>
    <row r="6889" spans="1:14">
      <c r="A6889">
        <f>IF(MOD(ROW()-3,COUNTA(tblProducts[Description]))=0,A6888+1,A6888)</f>
        <v>61</v>
      </c>
      <c r="B6889">
        <f>MOD(ROW()-3,COUNTA(tblProducts[Description]))+1</f>
        <v>47</v>
      </c>
      <c r="C6889" t="str">
        <f>_xlfn.XLOOKUP(A6889,tblProducts[Column1],tblProducts[Description])</f>
        <v>INTERMEDIATE BE-110L BULK</v>
      </c>
      <c r="D6889" t="str">
        <f>_xlfn.XLOOKUP(B6889,tblProducts[Column1],tblProducts[Description])</f>
        <v>ETHOMEEN T/20S BULK</v>
      </c>
      <c r="E6889" t="s">
        <v>9</v>
      </c>
      <c r="F6889" t="s">
        <v>12</v>
      </c>
      <c r="G6889" t="s">
        <v>7</v>
      </c>
      <c r="H6889" t="s">
        <v>8</v>
      </c>
      <c r="I6889">
        <f t="shared" si="107"/>
        <v>2</v>
      </c>
      <c r="L6889" t="str">
        <v>INTERMEDIATE BE-110L BULK</v>
      </c>
      <c r="M6889" t="str">
        <v>ETHOMEEN T/20S BULK</v>
      </c>
      <c r="N6889">
        <v>2</v>
      </c>
    </row>
    <row r="6890" spans="1:14">
      <c r="A6890">
        <f>IF(MOD(ROW()-3,COUNTA(tblProducts[Description]))=0,A6889+1,A6889)</f>
        <v>61</v>
      </c>
      <c r="B6890">
        <f>MOD(ROW()-3,COUNTA(tblProducts[Description]))+1</f>
        <v>48</v>
      </c>
      <c r="C6890" t="str">
        <f>_xlfn.XLOOKUP(A6890,tblProducts[Column1],tblProducts[Description])</f>
        <v>INTERMEDIATE BE-110L BULK</v>
      </c>
      <c r="D6890" t="str">
        <f>_xlfn.XLOOKUP(B6890,tblProducts[Column1],tblProducts[Description])</f>
        <v>ETHOMEEN T/24 BULK</v>
      </c>
      <c r="E6890" t="s">
        <v>7</v>
      </c>
      <c r="G6890" t="s">
        <v>7</v>
      </c>
      <c r="H6890" t="s">
        <v>8</v>
      </c>
      <c r="I6890">
        <f t="shared" si="107"/>
        <v>0</v>
      </c>
      <c r="L6890" t="str">
        <v>INTERMEDIATE BE-110L BULK</v>
      </c>
      <c r="M6890" t="str">
        <v>ETHOMEEN T/24 BULK</v>
      </c>
      <c r="N6890">
        <v>0</v>
      </c>
    </row>
    <row r="6891" spans="1:14">
      <c r="A6891">
        <f>IF(MOD(ROW()-3,COUNTA(tblProducts[Description]))=0,A6890+1,A6890)</f>
        <v>61</v>
      </c>
      <c r="B6891">
        <f>MOD(ROW()-3,COUNTA(tblProducts[Description]))+1</f>
        <v>49</v>
      </c>
      <c r="C6891" t="str">
        <f>_xlfn.XLOOKUP(A6891,tblProducts[Column1],tblProducts[Description])</f>
        <v>INTERMEDIATE BE-110L BULK</v>
      </c>
      <c r="D6891" t="str">
        <f>_xlfn.XLOOKUP(B6891,tblProducts[Column1],tblProducts[Description])</f>
        <v>ETHOMEEN T/25 BULK</v>
      </c>
      <c r="E6891" t="s">
        <v>9</v>
      </c>
      <c r="F6891" t="s">
        <v>12</v>
      </c>
      <c r="G6891" t="s">
        <v>7</v>
      </c>
      <c r="H6891" t="s">
        <v>8</v>
      </c>
      <c r="I6891">
        <f t="shared" si="107"/>
        <v>2</v>
      </c>
      <c r="L6891" t="str">
        <v>INTERMEDIATE BE-110L BULK</v>
      </c>
      <c r="M6891" t="str">
        <v>ETHOMEEN T/25 BULK</v>
      </c>
      <c r="N6891">
        <v>2</v>
      </c>
    </row>
    <row r="6892" spans="1:14">
      <c r="A6892">
        <f>IF(MOD(ROW()-3,COUNTA(tblProducts[Description]))=0,A6891+1,A6891)</f>
        <v>61</v>
      </c>
      <c r="B6892">
        <f>MOD(ROW()-3,COUNTA(tblProducts[Description]))+1</f>
        <v>50</v>
      </c>
      <c r="C6892" t="str">
        <f>_xlfn.XLOOKUP(A6892,tblProducts[Column1],tblProducts[Description])</f>
        <v>INTERMEDIATE BE-110L BULK</v>
      </c>
      <c r="D6892" t="str">
        <f>_xlfn.XLOOKUP(B6892,tblProducts[Column1],tblProducts[Description])</f>
        <v>ETHOMEEN T/28 BULK</v>
      </c>
      <c r="E6892" t="s">
        <v>9</v>
      </c>
      <c r="F6892" t="s">
        <v>12</v>
      </c>
      <c r="G6892" t="s">
        <v>7</v>
      </c>
      <c r="H6892" t="s">
        <v>8</v>
      </c>
      <c r="I6892">
        <f t="shared" si="107"/>
        <v>2</v>
      </c>
      <c r="L6892" t="str">
        <v>INTERMEDIATE BE-110L BULK</v>
      </c>
      <c r="M6892" t="str">
        <v>ETHOMEEN T/28 BULK</v>
      </c>
      <c r="N6892">
        <v>2</v>
      </c>
    </row>
    <row r="6893" spans="1:14">
      <c r="A6893">
        <f>IF(MOD(ROW()-3,COUNTA(tblProducts[Description]))=0,A6892+1,A6892)</f>
        <v>61</v>
      </c>
      <c r="B6893">
        <f>MOD(ROW()-3,COUNTA(tblProducts[Description]))+1</f>
        <v>51</v>
      </c>
      <c r="C6893" t="str">
        <f>_xlfn.XLOOKUP(A6893,tblProducts[Column1],tblProducts[Description])</f>
        <v>INTERMEDIATE BE-110L BULK</v>
      </c>
      <c r="D6893" t="str">
        <f>_xlfn.XLOOKUP(B6893,tblProducts[Column1],tblProducts[Description])</f>
        <v>ETHYLAN 1008 SA BULK</v>
      </c>
      <c r="E6893" t="s">
        <v>9</v>
      </c>
      <c r="F6893" t="s">
        <v>12</v>
      </c>
      <c r="G6893" t="s">
        <v>7</v>
      </c>
      <c r="H6893" t="s">
        <v>8</v>
      </c>
      <c r="I6893">
        <f t="shared" si="107"/>
        <v>2</v>
      </c>
      <c r="L6893" t="str">
        <v>INTERMEDIATE BE-110L BULK</v>
      </c>
      <c r="M6893" t="str">
        <v>ETHYLAN 1008 SA BULK</v>
      </c>
      <c r="N6893">
        <v>2</v>
      </c>
    </row>
    <row r="6894" spans="1:14">
      <c r="A6894">
        <f>IF(MOD(ROW()-3,COUNTA(tblProducts[Description]))=0,A6893+1,A6893)</f>
        <v>61</v>
      </c>
      <c r="B6894">
        <f>MOD(ROW()-3,COUNTA(tblProducts[Description]))+1</f>
        <v>52</v>
      </c>
      <c r="C6894" t="str">
        <f>_xlfn.XLOOKUP(A6894,tblProducts[Column1],tblProducts[Description])</f>
        <v>INTERMEDIATE BE-110L BULK</v>
      </c>
      <c r="D6894" t="str">
        <f>_xlfn.XLOOKUP(B6894,tblProducts[Column1],tblProducts[Description])</f>
        <v>ETHYLAN 325 BULK</v>
      </c>
      <c r="E6894" t="s">
        <v>9</v>
      </c>
      <c r="F6894" t="s">
        <v>12</v>
      </c>
      <c r="G6894" t="s">
        <v>7</v>
      </c>
      <c r="H6894" t="s">
        <v>8</v>
      </c>
      <c r="I6894">
        <f t="shared" si="107"/>
        <v>2</v>
      </c>
      <c r="L6894" t="str">
        <v>INTERMEDIATE BE-110L BULK</v>
      </c>
      <c r="M6894" t="str">
        <v>ETHYLAN 325 BULK</v>
      </c>
      <c r="N6894">
        <v>2</v>
      </c>
    </row>
    <row r="6895" spans="1:14">
      <c r="A6895">
        <f>IF(MOD(ROW()-3,COUNTA(tblProducts[Description]))=0,A6894+1,A6894)</f>
        <v>61</v>
      </c>
      <c r="B6895">
        <f>MOD(ROW()-3,COUNTA(tblProducts[Description]))+1</f>
        <v>53</v>
      </c>
      <c r="C6895" t="str">
        <f>_xlfn.XLOOKUP(A6895,tblProducts[Column1],tblProducts[Description])</f>
        <v>INTERMEDIATE BE-110L BULK</v>
      </c>
      <c r="D6895" t="str">
        <f>_xlfn.XLOOKUP(B6895,tblProducts[Column1],tblProducts[Description])</f>
        <v>ETHYLAN NS-500LQ BULK</v>
      </c>
      <c r="E6895" t="s">
        <v>9</v>
      </c>
      <c r="F6895" t="s">
        <v>12</v>
      </c>
      <c r="G6895" t="s">
        <v>7</v>
      </c>
      <c r="H6895" t="s">
        <v>8</v>
      </c>
      <c r="I6895">
        <f t="shared" si="107"/>
        <v>2</v>
      </c>
      <c r="L6895" t="str">
        <v>INTERMEDIATE BE-110L BULK</v>
      </c>
      <c r="M6895" t="str">
        <v>ETHYLAN NS-500LQ BULK</v>
      </c>
      <c r="N6895">
        <v>2</v>
      </c>
    </row>
    <row r="6896" spans="1:14">
      <c r="A6896">
        <f>IF(MOD(ROW()-3,COUNTA(tblProducts[Description]))=0,A6895+1,A6895)</f>
        <v>61</v>
      </c>
      <c r="B6896">
        <f>MOD(ROW()-3,COUNTA(tblProducts[Description]))+1</f>
        <v>54</v>
      </c>
      <c r="C6896" t="str">
        <f>_xlfn.XLOOKUP(A6896,tblProducts[Column1],tblProducts[Description])</f>
        <v>INTERMEDIATE BE-110L BULK</v>
      </c>
      <c r="D6896" t="str">
        <f>_xlfn.XLOOKUP(B6896,tblProducts[Column1],tblProducts[Description])</f>
        <v>ETHYLAN PRE NS-505 K BULK</v>
      </c>
      <c r="E6896" t="s">
        <v>9</v>
      </c>
      <c r="F6896" t="s">
        <v>12</v>
      </c>
      <c r="G6896" t="s">
        <v>7</v>
      </c>
      <c r="H6896" t="s">
        <v>8</v>
      </c>
      <c r="I6896">
        <f t="shared" si="107"/>
        <v>2</v>
      </c>
      <c r="L6896" t="str">
        <v>INTERMEDIATE BE-110L BULK</v>
      </c>
      <c r="M6896" t="str">
        <v>ETHYLAN PRE NS-505 K BULK</v>
      </c>
      <c r="N6896">
        <v>2</v>
      </c>
    </row>
    <row r="6897" spans="1:14">
      <c r="A6897">
        <f>IF(MOD(ROW()-3,COUNTA(tblProducts[Description]))=0,A6896+1,A6896)</f>
        <v>61</v>
      </c>
      <c r="B6897">
        <f>MOD(ROW()-3,COUNTA(tblProducts[Description]))+1</f>
        <v>55</v>
      </c>
      <c r="C6897" t="str">
        <f>_xlfn.XLOOKUP(A6897,tblProducts[Column1],tblProducts[Description])</f>
        <v>INTERMEDIATE BE-110L BULK</v>
      </c>
      <c r="D6897" t="str">
        <f>_xlfn.XLOOKUP(B6897,tblProducts[Column1],tblProducts[Description])</f>
        <v>ETHYLAN SN-90 BULK</v>
      </c>
      <c r="E6897" t="s">
        <v>9</v>
      </c>
      <c r="F6897" t="s">
        <v>12</v>
      </c>
      <c r="G6897" t="s">
        <v>7</v>
      </c>
      <c r="H6897" t="s">
        <v>8</v>
      </c>
      <c r="I6897">
        <f t="shared" si="107"/>
        <v>2</v>
      </c>
      <c r="L6897" t="str">
        <v>INTERMEDIATE BE-110L BULK</v>
      </c>
      <c r="M6897" t="str">
        <v>ETHYLAN SN-90 BULK</v>
      </c>
      <c r="N6897">
        <v>2</v>
      </c>
    </row>
    <row r="6898" spans="1:14">
      <c r="A6898">
        <f>IF(MOD(ROW()-3,COUNTA(tblProducts[Description]))=0,A6897+1,A6897)</f>
        <v>61</v>
      </c>
      <c r="B6898">
        <f>MOD(ROW()-3,COUNTA(tblProducts[Description]))+1</f>
        <v>56</v>
      </c>
      <c r="C6898" t="str">
        <f>_xlfn.XLOOKUP(A6898,tblProducts[Column1],tblProducts[Description])</f>
        <v>INTERMEDIATE BE-110L BULK</v>
      </c>
      <c r="D6898" t="str">
        <f>_xlfn.XLOOKUP(B6898,tblProducts[Column1],tblProducts[Description])</f>
        <v>ETHYLAN TD-100 BULK</v>
      </c>
      <c r="E6898" t="s">
        <v>9</v>
      </c>
      <c r="F6898" t="s">
        <v>12</v>
      </c>
      <c r="G6898" t="s">
        <v>7</v>
      </c>
      <c r="H6898" t="s">
        <v>8</v>
      </c>
      <c r="I6898">
        <f t="shared" si="107"/>
        <v>2</v>
      </c>
      <c r="L6898" t="str">
        <v>INTERMEDIATE BE-110L BULK</v>
      </c>
      <c r="M6898" t="str">
        <v>ETHYLAN TD-100 BULK</v>
      </c>
      <c r="N6898">
        <v>2</v>
      </c>
    </row>
    <row r="6899" spans="1:14">
      <c r="A6899">
        <f>IF(MOD(ROW()-3,COUNTA(tblProducts[Description]))=0,A6898+1,A6898)</f>
        <v>61</v>
      </c>
      <c r="B6899">
        <f>MOD(ROW()-3,COUNTA(tblProducts[Description]))+1</f>
        <v>57</v>
      </c>
      <c r="C6899" t="str">
        <f>_xlfn.XLOOKUP(A6899,tblProducts[Column1],tblProducts[Description])</f>
        <v>INTERMEDIATE BE-110L BULK</v>
      </c>
      <c r="D6899" t="str">
        <f>_xlfn.XLOOKUP(B6899,tblProducts[Column1],tblProducts[Description])</f>
        <v>ETHYLAN TD-120 BULK</v>
      </c>
      <c r="E6899" t="s">
        <v>9</v>
      </c>
      <c r="F6899" t="s">
        <v>12</v>
      </c>
      <c r="G6899" t="s">
        <v>7</v>
      </c>
      <c r="H6899" t="s">
        <v>8</v>
      </c>
      <c r="I6899">
        <f t="shared" si="107"/>
        <v>2</v>
      </c>
      <c r="L6899" t="str">
        <v>INTERMEDIATE BE-110L BULK</v>
      </c>
      <c r="M6899" t="str">
        <v>ETHYLAN TD-120 BULK</v>
      </c>
      <c r="N6899">
        <v>2</v>
      </c>
    </row>
    <row r="6900" spans="1:14">
      <c r="A6900">
        <f>IF(MOD(ROW()-3,COUNTA(tblProducts[Description]))=0,A6899+1,A6899)</f>
        <v>61</v>
      </c>
      <c r="B6900">
        <f>MOD(ROW()-3,COUNTA(tblProducts[Description]))+1</f>
        <v>58</v>
      </c>
      <c r="C6900" t="str">
        <f>_xlfn.XLOOKUP(A6900,tblProducts[Column1],tblProducts[Description])</f>
        <v>INTERMEDIATE BE-110L BULK</v>
      </c>
      <c r="D6900" t="str">
        <f>_xlfn.XLOOKUP(B6900,tblProducts[Column1],tblProducts[Description])</f>
        <v>ETHYLAN TD-1407 BULK</v>
      </c>
      <c r="E6900" t="s">
        <v>9</v>
      </c>
      <c r="F6900" t="s">
        <v>12</v>
      </c>
      <c r="G6900" t="s">
        <v>7</v>
      </c>
      <c r="H6900" t="s">
        <v>8</v>
      </c>
      <c r="I6900">
        <f t="shared" si="107"/>
        <v>2</v>
      </c>
      <c r="L6900" t="str">
        <v>INTERMEDIATE BE-110L BULK</v>
      </c>
      <c r="M6900" t="str">
        <v>ETHYLAN TD-1407 BULK</v>
      </c>
      <c r="N6900">
        <v>2</v>
      </c>
    </row>
    <row r="6901" spans="1:14">
      <c r="A6901">
        <f>IF(MOD(ROW()-3,COUNTA(tblProducts[Description]))=0,A6900+1,A6900)</f>
        <v>61</v>
      </c>
      <c r="B6901">
        <f>MOD(ROW()-3,COUNTA(tblProducts[Description]))+1</f>
        <v>59</v>
      </c>
      <c r="C6901" t="str">
        <f>_xlfn.XLOOKUP(A6901,tblProducts[Column1],tblProducts[Description])</f>
        <v>INTERMEDIATE BE-110L BULK</v>
      </c>
      <c r="D6901" t="str">
        <f>_xlfn.XLOOKUP(B6901,tblProducts[Column1],tblProducts[Description])</f>
        <v>ETHYLAN TD-40 BULK</v>
      </c>
      <c r="E6901" t="s">
        <v>9</v>
      </c>
      <c r="F6901" t="s">
        <v>12</v>
      </c>
      <c r="G6901" t="s">
        <v>7</v>
      </c>
      <c r="H6901" t="s">
        <v>8</v>
      </c>
      <c r="I6901">
        <f t="shared" si="107"/>
        <v>2</v>
      </c>
      <c r="L6901" t="str">
        <v>INTERMEDIATE BE-110L BULK</v>
      </c>
      <c r="M6901" t="str">
        <v>ETHYLAN TD-40 BULK</v>
      </c>
      <c r="N6901">
        <v>2</v>
      </c>
    </row>
    <row r="6902" spans="1:14">
      <c r="A6902">
        <f>IF(MOD(ROW()-3,COUNTA(tblProducts[Description]))=0,A6901+1,A6901)</f>
        <v>61</v>
      </c>
      <c r="B6902">
        <f>MOD(ROW()-3,COUNTA(tblProducts[Description]))+1</f>
        <v>60</v>
      </c>
      <c r="C6902" t="str">
        <f>_xlfn.XLOOKUP(A6902,tblProducts[Column1],tblProducts[Description])</f>
        <v>INTERMEDIATE BE-110L BULK</v>
      </c>
      <c r="D6902" t="str">
        <f>_xlfn.XLOOKUP(B6902,tblProducts[Column1],tblProducts[Description])</f>
        <v>ETHYLAN TD-60 BULK</v>
      </c>
      <c r="E6902" t="s">
        <v>9</v>
      </c>
      <c r="F6902" t="s">
        <v>12</v>
      </c>
      <c r="G6902" t="s">
        <v>7</v>
      </c>
      <c r="H6902" t="s">
        <v>8</v>
      </c>
      <c r="I6902">
        <f t="shared" si="107"/>
        <v>2</v>
      </c>
      <c r="L6902" t="str">
        <v>INTERMEDIATE BE-110L BULK</v>
      </c>
      <c r="M6902" t="str">
        <v>ETHYLAN TD-60 BULK</v>
      </c>
      <c r="N6902">
        <v>2</v>
      </c>
    </row>
    <row r="6903" spans="1:14">
      <c r="A6903">
        <f>IF(MOD(ROW()-3,COUNTA(tblProducts[Description]))=0,A6902+1,A6902)</f>
        <v>61</v>
      </c>
      <c r="B6903">
        <f>MOD(ROW()-3,COUNTA(tblProducts[Description]))+1</f>
        <v>61</v>
      </c>
      <c r="C6903" t="str">
        <f>_xlfn.XLOOKUP(A6903,tblProducts[Column1],tblProducts[Description])</f>
        <v>INTERMEDIATE BE-110L BULK</v>
      </c>
      <c r="D6903" t="str">
        <f>_xlfn.XLOOKUP(B6903,tblProducts[Column1],tblProducts[Description])</f>
        <v>INTERMEDIATE BE-110L BULK</v>
      </c>
      <c r="E6903" t="s">
        <v>9</v>
      </c>
      <c r="F6903" t="s">
        <v>12</v>
      </c>
      <c r="G6903" t="s">
        <v>7</v>
      </c>
      <c r="H6903" t="s">
        <v>8</v>
      </c>
      <c r="I6903">
        <f t="shared" si="107"/>
        <v>2</v>
      </c>
      <c r="L6903" t="str">
        <v>INTERMEDIATE BE-110L BULK</v>
      </c>
      <c r="M6903" t="str">
        <v>INTERMEDIATE BE-110L BULK</v>
      </c>
      <c r="N6903">
        <v>2</v>
      </c>
    </row>
    <row r="6904" spans="1:14">
      <c r="A6904">
        <f>IF(MOD(ROW()-3,COUNTA(tblProducts[Description]))=0,A6903+1,A6903)</f>
        <v>61</v>
      </c>
      <c r="B6904">
        <f>MOD(ROW()-3,COUNTA(tblProducts[Description]))+1</f>
        <v>62</v>
      </c>
      <c r="C6904" t="str">
        <f>_xlfn.XLOOKUP(A6904,tblProducts[Column1],tblProducts[Description])</f>
        <v>INTERMEDIATE BE-110L BULK</v>
      </c>
      <c r="D6904" t="str">
        <f>_xlfn.XLOOKUP(B6904,tblProducts[Column1],tblProducts[Description])</f>
        <v>INTERMEDIATE DPG-415 BULK</v>
      </c>
      <c r="E6904" t="s">
        <v>9</v>
      </c>
      <c r="F6904" t="s">
        <v>12</v>
      </c>
      <c r="G6904" t="s">
        <v>7</v>
      </c>
      <c r="H6904" t="s">
        <v>8</v>
      </c>
      <c r="I6904">
        <f t="shared" si="107"/>
        <v>2</v>
      </c>
      <c r="L6904" t="str">
        <v>INTERMEDIATE BE-110L BULK</v>
      </c>
      <c r="M6904" t="str">
        <v>INTERMEDIATE DPG-415 BULK</v>
      </c>
      <c r="N6904">
        <v>2</v>
      </c>
    </row>
    <row r="6905" spans="1:14">
      <c r="A6905">
        <f>IF(MOD(ROW()-3,COUNTA(tblProducts[Description]))=0,A6904+1,A6904)</f>
        <v>61</v>
      </c>
      <c r="B6905">
        <f>MOD(ROW()-3,COUNTA(tblProducts[Description]))+1</f>
        <v>63</v>
      </c>
      <c r="C6905" t="str">
        <f>_xlfn.XLOOKUP(A6905,tblProducts[Column1],tblProducts[Description])</f>
        <v>INTERMEDIATE BE-110L BULK</v>
      </c>
      <c r="D6905" t="str">
        <f>_xlfn.XLOOKUP(B6905,tblProducts[Column1],tblProducts[Description])</f>
        <v>PROPODUOMEEN T/12 BULK</v>
      </c>
      <c r="E6905" t="s">
        <v>9</v>
      </c>
      <c r="F6905" t="s">
        <v>12</v>
      </c>
      <c r="G6905" t="s">
        <v>7</v>
      </c>
      <c r="H6905" t="s">
        <v>8</v>
      </c>
      <c r="I6905">
        <f t="shared" si="107"/>
        <v>2</v>
      </c>
      <c r="L6905" t="str">
        <v>INTERMEDIATE BE-110L BULK</v>
      </c>
      <c r="M6905" t="str">
        <v>PROPODUOMEEN T/12 BULK</v>
      </c>
      <c r="N6905">
        <v>2</v>
      </c>
    </row>
    <row r="6906" spans="1:14">
      <c r="A6906">
        <f>IF(MOD(ROW()-3,COUNTA(tblProducts[Description]))=0,A6905+1,A6905)</f>
        <v>61</v>
      </c>
      <c r="B6906">
        <f>MOD(ROW()-3,COUNTA(tblProducts[Description]))+1</f>
        <v>64</v>
      </c>
      <c r="C6906" t="str">
        <f>_xlfn.XLOOKUP(A6906,tblProducts[Column1],tblProducts[Description])</f>
        <v>INTERMEDIATE BE-110L BULK</v>
      </c>
      <c r="D6906" t="str">
        <f>_xlfn.XLOOKUP(B6906,tblProducts[Column1],tblProducts[Description])</f>
        <v>PROPOMEEN T/12 BULK</v>
      </c>
      <c r="E6906" t="s">
        <v>9</v>
      </c>
      <c r="F6906" t="s">
        <v>12</v>
      </c>
      <c r="G6906" t="s">
        <v>7</v>
      </c>
      <c r="H6906" t="s">
        <v>8</v>
      </c>
      <c r="I6906">
        <f t="shared" si="107"/>
        <v>2</v>
      </c>
      <c r="L6906" t="str">
        <v>INTERMEDIATE BE-110L BULK</v>
      </c>
      <c r="M6906" t="str">
        <v>PROPOMEEN T/12 BULK</v>
      </c>
      <c r="N6906">
        <v>2</v>
      </c>
    </row>
    <row r="6907" spans="1:14">
      <c r="A6907">
        <f>IF(MOD(ROW()-3,COUNTA(tblProducts[Description]))=0,A6906+1,A6906)</f>
        <v>61</v>
      </c>
      <c r="B6907">
        <f>MOD(ROW()-3,COUNTA(tblProducts[Description]))+1</f>
        <v>65</v>
      </c>
      <c r="C6907" t="str">
        <f>_xlfn.XLOOKUP(A6907,tblProducts[Column1],tblProducts[Description])</f>
        <v>INTERMEDIATE BE-110L BULK</v>
      </c>
      <c r="D6907" t="str">
        <f>_xlfn.XLOOKUP(B6907,tblProducts[Column1],tblProducts[Description])</f>
        <v>TMP-420 BULK</v>
      </c>
      <c r="E6907" t="s">
        <v>9</v>
      </c>
      <c r="F6907" t="s">
        <v>12</v>
      </c>
      <c r="G6907" t="s">
        <v>7</v>
      </c>
      <c r="H6907" t="s">
        <v>8</v>
      </c>
      <c r="I6907">
        <f t="shared" si="107"/>
        <v>2</v>
      </c>
      <c r="L6907" t="str">
        <v>INTERMEDIATE BE-110L BULK</v>
      </c>
      <c r="M6907" t="str">
        <v>TMP-420 BULK</v>
      </c>
      <c r="N6907">
        <v>2</v>
      </c>
    </row>
    <row r="6908" spans="1:14">
      <c r="A6908">
        <f>IF(MOD(ROW()-3,COUNTA(tblProducts[Description]))=0,A6907+1,A6907)</f>
        <v>61</v>
      </c>
      <c r="B6908">
        <f>MOD(ROW()-3,COUNTA(tblProducts[Description]))+1</f>
        <v>66</v>
      </c>
      <c r="C6908" t="str">
        <f>_xlfn.XLOOKUP(A6908,tblProducts[Column1],tblProducts[Description])</f>
        <v>INTERMEDIATE BE-110L BULK</v>
      </c>
      <c r="D6908" t="str">
        <f>_xlfn.XLOOKUP(B6908,tblProducts[Column1],tblProducts[Description])</f>
        <v>TMP-80 BULK</v>
      </c>
      <c r="E6908" t="s">
        <v>9</v>
      </c>
      <c r="F6908" t="s">
        <v>12</v>
      </c>
      <c r="G6908" t="s">
        <v>7</v>
      </c>
      <c r="H6908" t="s">
        <v>8</v>
      </c>
      <c r="I6908">
        <f t="shared" si="107"/>
        <v>2</v>
      </c>
      <c r="L6908" t="str">
        <v>INTERMEDIATE BE-110L BULK</v>
      </c>
      <c r="M6908" t="str">
        <v>TMP-80 BULK</v>
      </c>
      <c r="N6908">
        <v>2</v>
      </c>
    </row>
    <row r="6909" spans="1:14">
      <c r="A6909">
        <f>IF(MOD(ROW()-3,COUNTA(tblProducts[Description]))=0,A6908+1,A6908)</f>
        <v>61</v>
      </c>
      <c r="B6909">
        <f>MOD(ROW()-3,COUNTA(tblProducts[Description]))+1</f>
        <v>67</v>
      </c>
      <c r="C6909" t="str">
        <f>_xlfn.XLOOKUP(A6909,tblProducts[Column1],tblProducts[Description])</f>
        <v>INTERMEDIATE BE-110L BULK</v>
      </c>
      <c r="D6909" t="str">
        <f>_xlfn.XLOOKUP(B6909,tblProducts[Column1],tblProducts[Description])</f>
        <v>VISCO 352 BULK</v>
      </c>
      <c r="E6909" t="s">
        <v>9</v>
      </c>
      <c r="F6909" t="s">
        <v>12</v>
      </c>
      <c r="G6909" t="s">
        <v>7</v>
      </c>
      <c r="H6909" t="s">
        <v>8</v>
      </c>
      <c r="I6909">
        <f t="shared" si="107"/>
        <v>2</v>
      </c>
      <c r="L6909" t="str">
        <v>INTERMEDIATE BE-110L BULK</v>
      </c>
      <c r="M6909" t="str">
        <v>VISCO 352 BULK</v>
      </c>
      <c r="N6909">
        <v>2</v>
      </c>
    </row>
    <row r="6910" spans="1:14">
      <c r="A6910">
        <f>IF(MOD(ROW()-3,COUNTA(tblProducts[Description]))=0,A6909+1,A6909)</f>
        <v>61</v>
      </c>
      <c r="B6910">
        <f>MOD(ROW()-3,COUNTA(tblProducts[Description]))+1</f>
        <v>68</v>
      </c>
      <c r="C6910" t="str">
        <f>_xlfn.XLOOKUP(A6910,tblProducts[Column1],tblProducts[Description])</f>
        <v>INTERMEDIATE BE-110L BULK</v>
      </c>
      <c r="D6910" t="str">
        <f>_xlfn.XLOOKUP(B6910,tblProducts[Column1],tblProducts[Description])</f>
        <v>WITBREAK DPG-25 BULK</v>
      </c>
      <c r="E6910" t="s">
        <v>9</v>
      </c>
      <c r="F6910" t="s">
        <v>12</v>
      </c>
      <c r="G6910" t="s">
        <v>7</v>
      </c>
      <c r="H6910" t="s">
        <v>8</v>
      </c>
      <c r="I6910">
        <f t="shared" si="107"/>
        <v>2</v>
      </c>
      <c r="L6910" t="str">
        <v>INTERMEDIATE BE-110L BULK</v>
      </c>
      <c r="M6910" t="str">
        <v>WITBREAK DPG-25 BULK</v>
      </c>
      <c r="N6910">
        <v>2</v>
      </c>
    </row>
    <row r="6911" spans="1:14">
      <c r="A6911">
        <f>IF(MOD(ROW()-3,COUNTA(tblProducts[Description]))=0,A6910+1,A6910)</f>
        <v>61</v>
      </c>
      <c r="B6911">
        <f>MOD(ROW()-3,COUNTA(tblProducts[Description]))+1</f>
        <v>69</v>
      </c>
      <c r="C6911" t="str">
        <f>_xlfn.XLOOKUP(A6911,tblProducts[Column1],tblProducts[Description])</f>
        <v>INTERMEDIATE BE-110L BULK</v>
      </c>
      <c r="D6911" t="str">
        <f>_xlfn.XLOOKUP(B6911,tblProducts[Column1],tblProducts[Description])</f>
        <v>WITBREAK DPG-482 BULK</v>
      </c>
      <c r="E6911" t="s">
        <v>9</v>
      </c>
      <c r="F6911" t="s">
        <v>12</v>
      </c>
      <c r="G6911" t="s">
        <v>7</v>
      </c>
      <c r="H6911" t="s">
        <v>8</v>
      </c>
      <c r="I6911">
        <f t="shared" si="107"/>
        <v>2</v>
      </c>
      <c r="L6911" t="str">
        <v>INTERMEDIATE BE-110L BULK</v>
      </c>
      <c r="M6911" t="str">
        <v>WITBREAK DPG-482 BULK</v>
      </c>
      <c r="N6911">
        <v>2</v>
      </c>
    </row>
    <row r="6912" spans="1:14">
      <c r="A6912">
        <f>IF(MOD(ROW()-3,COUNTA(tblProducts[Description]))=0,A6911+1,A6911)</f>
        <v>61</v>
      </c>
      <c r="B6912">
        <f>MOD(ROW()-3,COUNTA(tblProducts[Description]))+1</f>
        <v>70</v>
      </c>
      <c r="C6912" t="str">
        <f>_xlfn.XLOOKUP(A6912,tblProducts[Column1],tblProducts[Description])</f>
        <v>INTERMEDIATE BE-110L BULK</v>
      </c>
      <c r="D6912" t="str">
        <f>_xlfn.XLOOKUP(B6912,tblProducts[Column1],tblProducts[Description])</f>
        <v>WITBREAK DPG-818 BULK</v>
      </c>
      <c r="E6912" t="s">
        <v>9</v>
      </c>
      <c r="F6912" t="s">
        <v>12</v>
      </c>
      <c r="G6912" t="s">
        <v>7</v>
      </c>
      <c r="H6912" t="s">
        <v>8</v>
      </c>
      <c r="I6912">
        <f t="shared" si="107"/>
        <v>2</v>
      </c>
      <c r="L6912" t="str">
        <v>INTERMEDIATE BE-110L BULK</v>
      </c>
      <c r="M6912" t="str">
        <v>WITBREAK DPG-818 BULK</v>
      </c>
      <c r="N6912">
        <v>2</v>
      </c>
    </row>
    <row r="6913" spans="1:14">
      <c r="A6913">
        <f>IF(MOD(ROW()-3,COUNTA(tblProducts[Description]))=0,A6912+1,A6912)</f>
        <v>61</v>
      </c>
      <c r="B6913">
        <f>MOD(ROW()-3,COUNTA(tblProducts[Description]))+1</f>
        <v>71</v>
      </c>
      <c r="C6913" t="str">
        <f>_xlfn.XLOOKUP(A6913,tblProducts[Column1],tblProducts[Description])</f>
        <v>INTERMEDIATE BE-110L BULK</v>
      </c>
      <c r="D6913" t="str">
        <f>_xlfn.XLOOKUP(B6913,tblProducts[Column1],tblProducts[Description])</f>
        <v>WITBREAK DTG-62 BULK</v>
      </c>
      <c r="E6913" t="s">
        <v>9</v>
      </c>
      <c r="F6913" t="s">
        <v>12</v>
      </c>
      <c r="G6913" t="s">
        <v>7</v>
      </c>
      <c r="H6913" t="s">
        <v>8</v>
      </c>
      <c r="I6913">
        <f t="shared" si="107"/>
        <v>2</v>
      </c>
      <c r="L6913" t="str">
        <v>INTERMEDIATE BE-110L BULK</v>
      </c>
      <c r="M6913" t="str">
        <v>WITBREAK DTG-62 BULK</v>
      </c>
      <c r="N6913">
        <v>2</v>
      </c>
    </row>
    <row r="6914" spans="1:14">
      <c r="A6914">
        <f>IF(MOD(ROW()-3,COUNTA(tblProducts[Description]))=0,A6913+1,A6913)</f>
        <v>61</v>
      </c>
      <c r="B6914">
        <f>MOD(ROW()-3,COUNTA(tblProducts[Description]))+1</f>
        <v>72</v>
      </c>
      <c r="C6914" t="str">
        <f>_xlfn.XLOOKUP(A6914,tblProducts[Column1],tblProducts[Description])</f>
        <v>INTERMEDIATE BE-110L BULK</v>
      </c>
      <c r="D6914" t="str">
        <f>_xlfn.XLOOKUP(B6914,tblProducts[Column1],tblProducts[Description])</f>
        <v>WITCOMUL 1844 BULK</v>
      </c>
      <c r="E6914" t="s">
        <v>9</v>
      </c>
      <c r="F6914" t="s">
        <v>12</v>
      </c>
      <c r="G6914" t="s">
        <v>7</v>
      </c>
      <c r="H6914" t="s">
        <v>8</v>
      </c>
      <c r="I6914">
        <f t="shared" si="107"/>
        <v>2</v>
      </c>
      <c r="L6914" t="str">
        <v>INTERMEDIATE BE-110L BULK</v>
      </c>
      <c r="M6914" t="str">
        <v>WITCOMUL 1844 BULK</v>
      </c>
      <c r="N6914">
        <v>2</v>
      </c>
    </row>
    <row r="6915" spans="1:14">
      <c r="A6915">
        <f>IF(MOD(ROW()-3,COUNTA(tblProducts[Description]))=0,A6914+1,A6914)</f>
        <v>61</v>
      </c>
      <c r="B6915">
        <f>MOD(ROW()-3,COUNTA(tblProducts[Description]))+1</f>
        <v>73</v>
      </c>
      <c r="C6915" t="str">
        <f>_xlfn.XLOOKUP(A6915,tblProducts[Column1],tblProducts[Description])</f>
        <v>INTERMEDIATE BE-110L BULK</v>
      </c>
      <c r="D6915" t="str">
        <f>_xlfn.XLOOKUP(B6915,tblProducts[Column1],tblProducts[Description])</f>
        <v>WITCONOL 2690 BULK</v>
      </c>
      <c r="E6915" t="s">
        <v>9</v>
      </c>
      <c r="F6915" t="s">
        <v>12</v>
      </c>
      <c r="G6915" t="s">
        <v>7</v>
      </c>
      <c r="H6915" t="s">
        <v>8</v>
      </c>
      <c r="I6915">
        <f t="shared" si="107"/>
        <v>2</v>
      </c>
      <c r="L6915" t="str">
        <v>INTERMEDIATE BE-110L BULK</v>
      </c>
      <c r="M6915" t="str">
        <v>WITCONOL 2690 BULK</v>
      </c>
      <c r="N6915">
        <v>2</v>
      </c>
    </row>
    <row r="6916" spans="1:14">
      <c r="A6916">
        <f>IF(MOD(ROW()-3,COUNTA(tblProducts[Description]))=0,A6915+1,A6915)</f>
        <v>61</v>
      </c>
      <c r="B6916">
        <f>MOD(ROW()-3,COUNTA(tblProducts[Description]))+1</f>
        <v>74</v>
      </c>
      <c r="C6916" t="str">
        <f>_xlfn.XLOOKUP(A6916,tblProducts[Column1],tblProducts[Description])</f>
        <v>INTERMEDIATE BE-110L BULK</v>
      </c>
      <c r="D6916" t="str">
        <f>_xlfn.XLOOKUP(B6916,tblProducts[Column1],tblProducts[Description])</f>
        <v>ETHYLAN 324 BULK</v>
      </c>
      <c r="E6916" t="s">
        <v>9</v>
      </c>
      <c r="F6916" t="s">
        <v>12</v>
      </c>
      <c r="G6916" t="s">
        <v>9</v>
      </c>
      <c r="H6916" t="s">
        <v>11</v>
      </c>
      <c r="I6916">
        <f t="shared" ref="I6916:I6979" si="108">IF(E6916="NO",0,IF(F6916="HEEL WASH",1.5,2))+IF(G6916="NO",0,2)</f>
        <v>4</v>
      </c>
      <c r="L6916" t="str">
        <v>INTERMEDIATE BE-110L BULK</v>
      </c>
      <c r="M6916" t="str">
        <v>ETHYLAN 324 BULK</v>
      </c>
      <c r="N6916">
        <v>4</v>
      </c>
    </row>
    <row r="6917" spans="1:14">
      <c r="A6917">
        <f>IF(MOD(ROW()-3,COUNTA(tblProducts[Description]))=0,A6916+1,A6916)</f>
        <v>61</v>
      </c>
      <c r="B6917">
        <f>MOD(ROW()-3,COUNTA(tblProducts[Description]))+1</f>
        <v>75</v>
      </c>
      <c r="C6917" t="str">
        <f>_xlfn.XLOOKUP(A6917,tblProducts[Column1],tblProducts[Description])</f>
        <v>INTERMEDIATE BE-110L BULK</v>
      </c>
      <c r="D6917" t="str">
        <f>_xlfn.XLOOKUP(B6917,tblProducts[Column1],tblProducts[Description])</f>
        <v>WITCONOL NP-120 BULK</v>
      </c>
      <c r="E6917" t="s">
        <v>9</v>
      </c>
      <c r="F6917" t="s">
        <v>12</v>
      </c>
      <c r="G6917" t="s">
        <v>9</v>
      </c>
      <c r="H6917" t="s">
        <v>11</v>
      </c>
      <c r="I6917">
        <f t="shared" si="108"/>
        <v>4</v>
      </c>
      <c r="L6917" t="str">
        <v>INTERMEDIATE BE-110L BULK</v>
      </c>
      <c r="M6917" t="str">
        <v>WITCONOL NP-120 BULK</v>
      </c>
      <c r="N6917">
        <v>4</v>
      </c>
    </row>
    <row r="6918" spans="1:14">
      <c r="A6918">
        <f>IF(MOD(ROW()-3,COUNTA(tblProducts[Description]))=0,A6917+1,A6917)</f>
        <v>61</v>
      </c>
      <c r="B6918">
        <f>MOD(ROW()-3,COUNTA(tblProducts[Description]))+1</f>
        <v>76</v>
      </c>
      <c r="C6918" t="str">
        <f>_xlfn.XLOOKUP(A6918,tblProducts[Column1],tblProducts[Description])</f>
        <v>INTERMEDIATE BE-110L BULK</v>
      </c>
      <c r="D6918" t="str">
        <f>_xlfn.XLOOKUP(B6918,tblProducts[Column1],tblProducts[Description])</f>
        <v>WITCONOL NP-130 BULK</v>
      </c>
      <c r="E6918" t="s">
        <v>9</v>
      </c>
      <c r="F6918" t="s">
        <v>12</v>
      </c>
      <c r="G6918" t="s">
        <v>9</v>
      </c>
      <c r="H6918" t="s">
        <v>11</v>
      </c>
      <c r="I6918">
        <f t="shared" si="108"/>
        <v>4</v>
      </c>
      <c r="L6918" t="str">
        <v>INTERMEDIATE BE-110L BULK</v>
      </c>
      <c r="M6918" t="str">
        <v>WITCONOL NP-130 BULK</v>
      </c>
      <c r="N6918">
        <v>4</v>
      </c>
    </row>
    <row r="6919" spans="1:14">
      <c r="A6919">
        <f>IF(MOD(ROW()-3,COUNTA(tblProducts[Description]))=0,A6918+1,A6918)</f>
        <v>61</v>
      </c>
      <c r="B6919">
        <f>MOD(ROW()-3,COUNTA(tblProducts[Description]))+1</f>
        <v>77</v>
      </c>
      <c r="C6919" t="str">
        <f>_xlfn.XLOOKUP(A6919,tblProducts[Column1],tblProducts[Description])</f>
        <v>INTERMEDIATE BE-110L BULK</v>
      </c>
      <c r="D6919" t="str">
        <f>_xlfn.XLOOKUP(B6919,tblProducts[Column1],tblProducts[Description])</f>
        <v>WITCONOL NP-20 BULK</v>
      </c>
      <c r="E6919" t="s">
        <v>9</v>
      </c>
      <c r="F6919" t="s">
        <v>12</v>
      </c>
      <c r="G6919" t="s">
        <v>7</v>
      </c>
      <c r="H6919" t="s">
        <v>8</v>
      </c>
      <c r="I6919">
        <f t="shared" si="108"/>
        <v>2</v>
      </c>
      <c r="L6919" t="str">
        <v>INTERMEDIATE BE-110L BULK</v>
      </c>
      <c r="M6919" t="str">
        <v>WITCONOL NP-20 BULK</v>
      </c>
      <c r="N6919">
        <v>2</v>
      </c>
    </row>
    <row r="6920" spans="1:14">
      <c r="A6920">
        <f>IF(MOD(ROW()-3,COUNTA(tblProducts[Description]))=0,A6919+1,A6919)</f>
        <v>61</v>
      </c>
      <c r="B6920">
        <f>MOD(ROW()-3,COUNTA(tblProducts[Description]))+1</f>
        <v>78</v>
      </c>
      <c r="C6920" t="str">
        <f>_xlfn.XLOOKUP(A6920,tblProducts[Column1],tblProducts[Description])</f>
        <v>INTERMEDIATE BE-110L BULK</v>
      </c>
      <c r="D6920" t="str">
        <f>_xlfn.XLOOKUP(B6920,tblProducts[Column1],tblProducts[Description])</f>
        <v>WITCONOL NP-330 BULK</v>
      </c>
      <c r="E6920" t="s">
        <v>9</v>
      </c>
      <c r="F6920" t="s">
        <v>12</v>
      </c>
      <c r="G6920" t="s">
        <v>7</v>
      </c>
      <c r="H6920" t="s">
        <v>13</v>
      </c>
      <c r="I6920">
        <f t="shared" si="108"/>
        <v>2</v>
      </c>
      <c r="L6920" t="str">
        <v>INTERMEDIATE BE-110L BULK</v>
      </c>
      <c r="M6920" t="str">
        <v>WITCONOL NP-330 BULK</v>
      </c>
      <c r="N6920">
        <v>2</v>
      </c>
    </row>
    <row r="6921" spans="1:14">
      <c r="A6921">
        <f>IF(MOD(ROW()-3,COUNTA(tblProducts[Description]))=0,A6920+1,A6920)</f>
        <v>61</v>
      </c>
      <c r="B6921">
        <f>MOD(ROW()-3,COUNTA(tblProducts[Description]))+1</f>
        <v>79</v>
      </c>
      <c r="C6921" t="str">
        <f>_xlfn.XLOOKUP(A6921,tblProducts[Column1],tblProducts[Description])</f>
        <v>INTERMEDIATE BE-110L BULK</v>
      </c>
      <c r="D6921" t="str">
        <f>_xlfn.XLOOKUP(B6921,tblProducts[Column1],tblProducts[Description])</f>
        <v>WITCONOL NP-40 BULK</v>
      </c>
      <c r="E6921" t="s">
        <v>9</v>
      </c>
      <c r="F6921" t="s">
        <v>12</v>
      </c>
      <c r="G6921" t="s">
        <v>7</v>
      </c>
      <c r="H6921" t="s">
        <v>13</v>
      </c>
      <c r="I6921">
        <f t="shared" si="108"/>
        <v>2</v>
      </c>
      <c r="L6921" t="str">
        <v>INTERMEDIATE BE-110L BULK</v>
      </c>
      <c r="M6921" t="str">
        <v>WITCONOL NP-40 BULK</v>
      </c>
      <c r="N6921">
        <v>2</v>
      </c>
    </row>
    <row r="6922" spans="1:14">
      <c r="A6922">
        <f>IF(MOD(ROW()-3,COUNTA(tblProducts[Description]))=0,A6921+1,A6921)</f>
        <v>61</v>
      </c>
      <c r="B6922">
        <f>MOD(ROW()-3,COUNTA(tblProducts[Description]))+1</f>
        <v>80</v>
      </c>
      <c r="C6922" t="str">
        <f>_xlfn.XLOOKUP(A6922,tblProducts[Column1],tblProducts[Description])</f>
        <v>INTERMEDIATE BE-110L BULK</v>
      </c>
      <c r="D6922" t="str">
        <f>_xlfn.XLOOKUP(B6922,tblProducts[Column1],tblProducts[Description])</f>
        <v>WITCONOL NP-60 BULK</v>
      </c>
      <c r="E6922" t="s">
        <v>9</v>
      </c>
      <c r="F6922" t="s">
        <v>12</v>
      </c>
      <c r="G6922" t="s">
        <v>7</v>
      </c>
      <c r="H6922" t="s">
        <v>13</v>
      </c>
      <c r="I6922">
        <f t="shared" si="108"/>
        <v>2</v>
      </c>
      <c r="L6922" t="str">
        <v>INTERMEDIATE BE-110L BULK</v>
      </c>
      <c r="M6922" t="str">
        <v>WITCONOL NP-60 BULK</v>
      </c>
      <c r="N6922">
        <v>2</v>
      </c>
    </row>
    <row r="6923" spans="1:14">
      <c r="A6923">
        <f>IF(MOD(ROW()-3,COUNTA(tblProducts[Description]))=0,A6922+1,A6922)</f>
        <v>61</v>
      </c>
      <c r="B6923">
        <f>MOD(ROW()-3,COUNTA(tblProducts[Description]))+1</f>
        <v>81</v>
      </c>
      <c r="C6923" t="str">
        <f>_xlfn.XLOOKUP(A6923,tblProducts[Column1],tblProducts[Description])</f>
        <v>INTERMEDIATE BE-110L BULK</v>
      </c>
      <c r="D6923" t="str">
        <f>_xlfn.XLOOKUP(B6923,tblProducts[Column1],tblProducts[Description])</f>
        <v>WITCONOL NP-80 BULK</v>
      </c>
      <c r="E6923" t="s">
        <v>9</v>
      </c>
      <c r="F6923" t="s">
        <v>12</v>
      </c>
      <c r="G6923" t="s">
        <v>7</v>
      </c>
      <c r="H6923" t="s">
        <v>8</v>
      </c>
      <c r="I6923">
        <f t="shared" si="108"/>
        <v>2</v>
      </c>
      <c r="L6923" t="str">
        <v>INTERMEDIATE BE-110L BULK</v>
      </c>
      <c r="M6923" t="str">
        <v>WITCONOL NP-80 BULK</v>
      </c>
      <c r="N6923">
        <v>2</v>
      </c>
    </row>
    <row r="6924" spans="1:14">
      <c r="A6924">
        <f>IF(MOD(ROW()-3,COUNTA(tblProducts[Description]))=0,A6923+1,A6923)</f>
        <v>61</v>
      </c>
      <c r="B6924">
        <f>MOD(ROW()-3,COUNTA(tblProducts[Description]))+1</f>
        <v>82</v>
      </c>
      <c r="C6924" t="str">
        <f>_xlfn.XLOOKUP(A6924,tblProducts[Column1],tblProducts[Description])</f>
        <v>INTERMEDIATE BE-110L BULK</v>
      </c>
      <c r="D6924" t="str">
        <f>_xlfn.XLOOKUP(B6924,tblProducts[Column1],tblProducts[Description])</f>
        <v>WITCONOL NP-90 BULK</v>
      </c>
      <c r="E6924" t="s">
        <v>9</v>
      </c>
      <c r="F6924" t="s">
        <v>12</v>
      </c>
      <c r="G6924" t="s">
        <v>7</v>
      </c>
      <c r="H6924" t="s">
        <v>8</v>
      </c>
      <c r="I6924">
        <f t="shared" si="108"/>
        <v>2</v>
      </c>
      <c r="L6924" t="str">
        <v>INTERMEDIATE BE-110L BULK</v>
      </c>
      <c r="M6924" t="str">
        <v>WITCONOL NP-90 BULK</v>
      </c>
      <c r="N6924">
        <v>2</v>
      </c>
    </row>
    <row r="6925" spans="1:14">
      <c r="A6925">
        <f>IF(MOD(ROW()-3,COUNTA(tblProducts[Description]))=0,A6924+1,A6924)</f>
        <v>61</v>
      </c>
      <c r="B6925">
        <f>MOD(ROW()-3,COUNTA(tblProducts[Description]))+1</f>
        <v>83</v>
      </c>
      <c r="C6925" t="str">
        <f>_xlfn.XLOOKUP(A6925,tblProducts[Column1],tblProducts[Description])</f>
        <v>INTERMEDIATE BE-110L BULK</v>
      </c>
      <c r="D6925" t="str">
        <f>_xlfn.XLOOKUP(B6925,tblProducts[Column1],tblProducts[Description])</f>
        <v>WITCONOL NS-108 PO BULK</v>
      </c>
      <c r="E6925" t="s">
        <v>9</v>
      </c>
      <c r="F6925" t="s">
        <v>12</v>
      </c>
      <c r="G6925" t="s">
        <v>7</v>
      </c>
      <c r="H6925" t="s">
        <v>8</v>
      </c>
      <c r="I6925">
        <f t="shared" si="108"/>
        <v>2</v>
      </c>
      <c r="L6925" t="str">
        <v>INTERMEDIATE BE-110L BULK</v>
      </c>
      <c r="M6925" t="str">
        <v>WITCONOL NS-108 PO BULK</v>
      </c>
      <c r="N6925">
        <v>2</v>
      </c>
    </row>
    <row r="6926" spans="1:14">
      <c r="A6926">
        <f>IF(MOD(ROW()-3,COUNTA(tblProducts[Description]))=0,A6925+1,A6925)</f>
        <v>61</v>
      </c>
      <c r="B6926">
        <f>MOD(ROW()-3,COUNTA(tblProducts[Description]))+1</f>
        <v>84</v>
      </c>
      <c r="C6926" t="str">
        <f>_xlfn.XLOOKUP(A6926,tblProducts[Column1],tblProducts[Description])</f>
        <v>INTERMEDIATE BE-110L BULK</v>
      </c>
      <c r="D6926" t="str">
        <f>_xlfn.XLOOKUP(B6926,tblProducts[Column1],tblProducts[Description])</f>
        <v>WITCONOL NS-505K BULK</v>
      </c>
      <c r="E6926" t="s">
        <v>9</v>
      </c>
      <c r="F6926" t="s">
        <v>12</v>
      </c>
      <c r="G6926" t="s">
        <v>7</v>
      </c>
      <c r="H6926" t="s">
        <v>8</v>
      </c>
      <c r="I6926">
        <f t="shared" si="108"/>
        <v>2</v>
      </c>
      <c r="L6926" t="str">
        <v>INTERMEDIATE BE-110L BULK</v>
      </c>
      <c r="M6926" t="str">
        <v>WITCONOL NS-505K BULK</v>
      </c>
      <c r="N6926">
        <v>2</v>
      </c>
    </row>
    <row r="6927" spans="1:14">
      <c r="A6927">
        <f>IF(MOD(ROW()-3,COUNTA(tblProducts[Description]))=0,A6926+1,A6926)</f>
        <v>61</v>
      </c>
      <c r="B6927">
        <f>MOD(ROW()-3,COUNTA(tblProducts[Description]))+1</f>
        <v>85</v>
      </c>
      <c r="C6927" t="str">
        <f>_xlfn.XLOOKUP(A6927,tblProducts[Column1],tblProducts[Description])</f>
        <v>INTERMEDIATE BE-110L BULK</v>
      </c>
      <c r="D6927" t="str">
        <f>_xlfn.XLOOKUP(B6927,tblProducts[Column1],tblProducts[Description])</f>
        <v>WITCONOL NS-817 BULK</v>
      </c>
      <c r="E6927" t="s">
        <v>9</v>
      </c>
      <c r="F6927" t="s">
        <v>12</v>
      </c>
      <c r="G6927" t="s">
        <v>7</v>
      </c>
      <c r="H6927" t="s">
        <v>8</v>
      </c>
      <c r="I6927">
        <f t="shared" si="108"/>
        <v>2</v>
      </c>
      <c r="L6927" t="str">
        <v>INTERMEDIATE BE-110L BULK</v>
      </c>
      <c r="M6927" t="str">
        <v>WITCONOL NS-817 BULK</v>
      </c>
      <c r="N6927">
        <v>2</v>
      </c>
    </row>
    <row r="6928" spans="1:14">
      <c r="A6928">
        <f>IF(MOD(ROW()-3,COUNTA(tblProducts[Description]))=0,A6927+1,A6927)</f>
        <v>61</v>
      </c>
      <c r="B6928">
        <f>MOD(ROW()-3,COUNTA(tblProducts[Description]))+1</f>
        <v>86</v>
      </c>
      <c r="C6928" t="str">
        <f>_xlfn.XLOOKUP(A6928,tblProducts[Column1],tblProducts[Description])</f>
        <v>INTERMEDIATE BE-110L BULK</v>
      </c>
      <c r="D6928" t="str">
        <f>_xlfn.XLOOKUP(B6928,tblProducts[Column1],tblProducts[Description])</f>
        <v>WITCONOL PD-375 BULK</v>
      </c>
      <c r="E6928" t="s">
        <v>9</v>
      </c>
      <c r="F6928" t="s">
        <v>12</v>
      </c>
      <c r="G6928" t="s">
        <v>7</v>
      </c>
      <c r="H6928" t="s">
        <v>8</v>
      </c>
      <c r="I6928">
        <f t="shared" si="108"/>
        <v>2</v>
      </c>
      <c r="L6928" t="str">
        <v>INTERMEDIATE BE-110L BULK</v>
      </c>
      <c r="M6928" t="str">
        <v>WITCONOL PD-375 BULK</v>
      </c>
      <c r="N6928">
        <v>2</v>
      </c>
    </row>
    <row r="6929" spans="1:14">
      <c r="A6929">
        <f>IF(MOD(ROW()-3,COUNTA(tblProducts[Description]))=0,A6928+1,A6928)</f>
        <v>61</v>
      </c>
      <c r="B6929">
        <f>MOD(ROW()-3,COUNTA(tblProducts[Description]))+1</f>
        <v>87</v>
      </c>
      <c r="C6929" t="str">
        <f>_xlfn.XLOOKUP(A6929,tblProducts[Column1],tblProducts[Description])</f>
        <v>INTERMEDIATE BE-110L BULK</v>
      </c>
      <c r="D6929" t="str">
        <f>_xlfn.XLOOKUP(B6929,tblProducts[Column1],tblProducts[Description])</f>
        <v>WITCONOL PD-4085 BULK</v>
      </c>
      <c r="E6929" t="s">
        <v>9</v>
      </c>
      <c r="F6929" t="s">
        <v>12</v>
      </c>
      <c r="G6929" t="s">
        <v>7</v>
      </c>
      <c r="H6929" t="s">
        <v>8</v>
      </c>
      <c r="I6929">
        <f t="shared" si="108"/>
        <v>2</v>
      </c>
      <c r="L6929" t="str">
        <v>INTERMEDIATE BE-110L BULK</v>
      </c>
      <c r="M6929" t="str">
        <v>WITCONOL PD-4085 BULK</v>
      </c>
      <c r="N6929">
        <v>2</v>
      </c>
    </row>
    <row r="6930" spans="1:14">
      <c r="A6930">
        <f>IF(MOD(ROW()-3,COUNTA(tblProducts[Description]))=0,A6929+1,A6929)</f>
        <v>61</v>
      </c>
      <c r="B6930">
        <f>MOD(ROW()-3,COUNTA(tblProducts[Description]))+1</f>
        <v>88</v>
      </c>
      <c r="C6930" t="str">
        <f>_xlfn.XLOOKUP(A6930,tblProducts[Column1],tblProducts[Description])</f>
        <v>INTERMEDIATE BE-110L BULK</v>
      </c>
      <c r="D6930" t="str">
        <f>_xlfn.XLOOKUP(B6930,tblProducts[Column1],tblProducts[Description])</f>
        <v>WITCONOL PD-500 BULK</v>
      </c>
      <c r="E6930" t="s">
        <v>9</v>
      </c>
      <c r="F6930" t="s">
        <v>12</v>
      </c>
      <c r="G6930" t="s">
        <v>7</v>
      </c>
      <c r="H6930" t="s">
        <v>8</v>
      </c>
      <c r="I6930">
        <f t="shared" si="108"/>
        <v>2</v>
      </c>
      <c r="L6930" t="str">
        <v>INTERMEDIATE BE-110L BULK</v>
      </c>
      <c r="M6930" t="str">
        <v>WITCONOL PD-500 BULK</v>
      </c>
      <c r="N6930">
        <v>2</v>
      </c>
    </row>
    <row r="6931" spans="1:14">
      <c r="A6931">
        <f>IF(MOD(ROW()-3,COUNTA(tblProducts[Description]))=0,A6930+1,A6930)</f>
        <v>61</v>
      </c>
      <c r="B6931">
        <f>MOD(ROW()-3,COUNTA(tblProducts[Description]))+1</f>
        <v>89</v>
      </c>
      <c r="C6931" t="str">
        <f>_xlfn.XLOOKUP(A6931,tblProducts[Column1],tblProducts[Description])</f>
        <v>INTERMEDIATE BE-110L BULK</v>
      </c>
      <c r="D6931" t="str">
        <f>_xlfn.XLOOKUP(B6931,tblProducts[Column1],tblProducts[Description])</f>
        <v>WITCONOL PEG-200 BULK</v>
      </c>
      <c r="E6931" t="s">
        <v>9</v>
      </c>
      <c r="F6931" t="s">
        <v>12</v>
      </c>
      <c r="G6931" t="s">
        <v>7</v>
      </c>
      <c r="H6931" t="s">
        <v>8</v>
      </c>
      <c r="I6931">
        <f t="shared" si="108"/>
        <v>2</v>
      </c>
      <c r="L6931" t="str">
        <v>INTERMEDIATE BE-110L BULK</v>
      </c>
      <c r="M6931" t="str">
        <v>WITCONOL PEG-200 BULK</v>
      </c>
      <c r="N6931">
        <v>2</v>
      </c>
    </row>
    <row r="6932" spans="1:14">
      <c r="A6932">
        <f>IF(MOD(ROW()-3,COUNTA(tblProducts[Description]))=0,A6931+1,A6931)</f>
        <v>61</v>
      </c>
      <c r="B6932">
        <f>MOD(ROW()-3,COUNTA(tblProducts[Description]))+1</f>
        <v>90</v>
      </c>
      <c r="C6932" t="str">
        <f>_xlfn.XLOOKUP(A6932,tblProducts[Column1],tblProducts[Description])</f>
        <v>INTERMEDIATE BE-110L BULK</v>
      </c>
      <c r="D6932" t="str">
        <f>_xlfn.XLOOKUP(B6932,tblProducts[Column1],tblProducts[Description])</f>
        <v>WITCONOL PEG-400 BULK</v>
      </c>
      <c r="E6932" t="s">
        <v>9</v>
      </c>
      <c r="F6932" t="s">
        <v>12</v>
      </c>
      <c r="G6932" t="s">
        <v>7</v>
      </c>
      <c r="H6932" t="s">
        <v>8</v>
      </c>
      <c r="I6932">
        <f t="shared" si="108"/>
        <v>2</v>
      </c>
      <c r="L6932" t="str">
        <v>INTERMEDIATE BE-110L BULK</v>
      </c>
      <c r="M6932" t="str">
        <v>WITCONOL PEG-400 BULK</v>
      </c>
      <c r="N6932">
        <v>2</v>
      </c>
    </row>
    <row r="6933" spans="1:14">
      <c r="A6933">
        <f>IF(MOD(ROW()-3,COUNTA(tblProducts[Description]))=0,A6932+1,A6932)</f>
        <v>61</v>
      </c>
      <c r="B6933">
        <f>MOD(ROW()-3,COUNTA(tblProducts[Description]))+1</f>
        <v>91</v>
      </c>
      <c r="C6933" t="str">
        <f>_xlfn.XLOOKUP(A6933,tblProducts[Column1],tblProducts[Description])</f>
        <v>INTERMEDIATE BE-110L BULK</v>
      </c>
      <c r="D6933" t="str">
        <f>_xlfn.XLOOKUP(B6933,tblProducts[Column1],tblProducts[Description])</f>
        <v>WITCONOL PEG-500 BULK</v>
      </c>
      <c r="E6933" t="s">
        <v>9</v>
      </c>
      <c r="F6933" t="s">
        <v>12</v>
      </c>
      <c r="G6933" t="s">
        <v>9</v>
      </c>
      <c r="H6933" t="s">
        <v>8</v>
      </c>
      <c r="I6933">
        <f t="shared" si="108"/>
        <v>4</v>
      </c>
      <c r="L6933" t="str">
        <v>INTERMEDIATE BE-110L BULK</v>
      </c>
      <c r="M6933" t="str">
        <v>WITCONOL PEG-500 BULK</v>
      </c>
      <c r="N6933">
        <v>4</v>
      </c>
    </row>
    <row r="6934" spans="1:14">
      <c r="A6934">
        <f>IF(MOD(ROW()-3,COUNTA(tblProducts[Description]))=0,A6933+1,A6933)</f>
        <v>61</v>
      </c>
      <c r="B6934">
        <f>MOD(ROW()-3,COUNTA(tblProducts[Description]))+1</f>
        <v>92</v>
      </c>
      <c r="C6934" t="str">
        <f>_xlfn.XLOOKUP(A6934,tblProducts[Column1],tblProducts[Description])</f>
        <v>INTERMEDIATE BE-110L BULK</v>
      </c>
      <c r="D6934" t="str">
        <f>_xlfn.XLOOKUP(B6934,tblProducts[Column1],tblProducts[Description])</f>
        <v>WITCONOL PEG-600 BULK</v>
      </c>
      <c r="E6934" t="s">
        <v>9</v>
      </c>
      <c r="F6934" t="s">
        <v>12</v>
      </c>
      <c r="G6934" t="s">
        <v>7</v>
      </c>
      <c r="H6934" t="s">
        <v>8</v>
      </c>
      <c r="I6934">
        <f t="shared" si="108"/>
        <v>2</v>
      </c>
      <c r="L6934" t="str">
        <v>INTERMEDIATE BE-110L BULK</v>
      </c>
      <c r="M6934" t="str">
        <v>WITCONOL PEG-600 BULK</v>
      </c>
      <c r="N6934">
        <v>2</v>
      </c>
    </row>
    <row r="6935" spans="1:14">
      <c r="A6935">
        <f>IF(MOD(ROW()-3,COUNTA(tblProducts[Description]))=0,A6934+1,A6934)</f>
        <v>61</v>
      </c>
      <c r="B6935">
        <f>MOD(ROW()-3,COUNTA(tblProducts[Description]))+1</f>
        <v>93</v>
      </c>
      <c r="C6935" t="str">
        <f>_xlfn.XLOOKUP(A6935,tblProducts[Column1],tblProducts[Description])</f>
        <v>INTERMEDIATE BE-110L BULK</v>
      </c>
      <c r="D6935" t="str">
        <f>_xlfn.XLOOKUP(B6935,tblProducts[Column1],tblProducts[Description])</f>
        <v>WITCONOL PH-70 BULK</v>
      </c>
      <c r="E6935" t="s">
        <v>9</v>
      </c>
      <c r="F6935" t="s">
        <v>12</v>
      </c>
      <c r="G6935" t="s">
        <v>7</v>
      </c>
      <c r="H6935" t="s">
        <v>8</v>
      </c>
      <c r="I6935">
        <f t="shared" si="108"/>
        <v>2</v>
      </c>
      <c r="L6935" t="str">
        <v>INTERMEDIATE BE-110L BULK</v>
      </c>
      <c r="M6935" t="str">
        <v>WITCONOL PH-70 BULK</v>
      </c>
      <c r="N6935">
        <v>2</v>
      </c>
    </row>
    <row r="6936" spans="1:14">
      <c r="A6936">
        <f>IF(MOD(ROW()-3,COUNTA(tblProducts[Description]))=0,A6935+1,A6935)</f>
        <v>61</v>
      </c>
      <c r="B6936">
        <f>MOD(ROW()-3,COUNTA(tblProducts[Description]))+1</f>
        <v>94</v>
      </c>
      <c r="C6936" t="str">
        <f>_xlfn.XLOOKUP(A6936,tblProducts[Column1],tblProducts[Description])</f>
        <v>INTERMEDIATE BE-110L BULK</v>
      </c>
      <c r="D6936" t="str">
        <f>_xlfn.XLOOKUP(B6936,tblProducts[Column1],tblProducts[Description])</f>
        <v>WITCONOL SN-50 BULK</v>
      </c>
      <c r="E6936" t="s">
        <v>9</v>
      </c>
      <c r="F6936" t="s">
        <v>12</v>
      </c>
      <c r="G6936" t="s">
        <v>7</v>
      </c>
      <c r="H6936" t="s">
        <v>8</v>
      </c>
      <c r="I6936">
        <f t="shared" si="108"/>
        <v>2</v>
      </c>
      <c r="L6936" t="str">
        <v>INTERMEDIATE BE-110L BULK</v>
      </c>
      <c r="M6936" t="str">
        <v>WITCONOL SN-50 BULK</v>
      </c>
      <c r="N6936">
        <v>2</v>
      </c>
    </row>
    <row r="6937" spans="1:14">
      <c r="A6937">
        <f>IF(MOD(ROW()-3,COUNTA(tblProducts[Description]))=0,A6936+1,A6936)</f>
        <v>61</v>
      </c>
      <c r="B6937">
        <f>MOD(ROW()-3,COUNTA(tblProducts[Description]))+1</f>
        <v>95</v>
      </c>
      <c r="C6937" t="str">
        <f>_xlfn.XLOOKUP(A6937,tblProducts[Column1],tblProducts[Description])</f>
        <v>INTERMEDIATE BE-110L BULK</v>
      </c>
      <c r="D6937" t="str">
        <f>_xlfn.XLOOKUP(B6937,tblProducts[Column1],tblProducts[Description])</f>
        <v>WITCONOL SN-70 BULK</v>
      </c>
      <c r="E6937" t="s">
        <v>9</v>
      </c>
      <c r="F6937" t="s">
        <v>12</v>
      </c>
      <c r="G6937" t="s">
        <v>7</v>
      </c>
      <c r="H6937" t="s">
        <v>8</v>
      </c>
      <c r="I6937">
        <f t="shared" si="108"/>
        <v>2</v>
      </c>
      <c r="L6937" t="str">
        <v>INTERMEDIATE BE-110L BULK</v>
      </c>
      <c r="M6937" t="str">
        <v>WITCONOL SN-70 BULK</v>
      </c>
      <c r="N6937">
        <v>2</v>
      </c>
    </row>
    <row r="6938" spans="1:14">
      <c r="A6938">
        <f>IF(MOD(ROW()-3,COUNTA(tblProducts[Description]))=0,A6937+1,A6937)</f>
        <v>61</v>
      </c>
      <c r="B6938">
        <f>MOD(ROW()-3,COUNTA(tblProducts[Description]))+1</f>
        <v>96</v>
      </c>
      <c r="C6938" t="str">
        <f>_xlfn.XLOOKUP(A6938,tblProducts[Column1],tblProducts[Description])</f>
        <v>INTERMEDIATE BE-110L BULK</v>
      </c>
      <c r="D6938" t="str">
        <f>_xlfn.XLOOKUP(B6938,tblProducts[Column1],tblProducts[Description])</f>
        <v>REDICOTE E-47 NPF BULK</v>
      </c>
      <c r="E6938" t="s">
        <v>9</v>
      </c>
      <c r="F6938" t="s">
        <v>12</v>
      </c>
      <c r="G6938" t="s">
        <v>9</v>
      </c>
      <c r="H6938" t="s">
        <v>8</v>
      </c>
      <c r="I6938">
        <f t="shared" si="108"/>
        <v>4</v>
      </c>
      <c r="L6938" t="str">
        <v>INTERMEDIATE BE-110L BULK</v>
      </c>
      <c r="M6938" t="str">
        <v>REDICOTE E-47 NPF BULK</v>
      </c>
      <c r="N6938">
        <v>4</v>
      </c>
    </row>
    <row r="6939" spans="1:14">
      <c r="A6939">
        <f>IF(MOD(ROW()-3,COUNTA(tblProducts[Description]))=0,A6938+1,A6938)</f>
        <v>61</v>
      </c>
      <c r="B6939">
        <f>MOD(ROW()-3,COUNTA(tblProducts[Description]))+1</f>
        <v>97</v>
      </c>
      <c r="C6939" t="str">
        <f>_xlfn.XLOOKUP(A6939,tblProducts[Column1],tblProducts[Description])</f>
        <v>INTERMEDIATE BE-110L BULK</v>
      </c>
      <c r="D6939" t="str">
        <f>_xlfn.XLOOKUP(B6939,tblProducts[Column1],tblProducts[Description])</f>
        <v>EMULPON CO-25 BULK</v>
      </c>
      <c r="E6939" t="s">
        <v>9</v>
      </c>
      <c r="F6939" t="s">
        <v>12</v>
      </c>
      <c r="G6939" t="s">
        <v>9</v>
      </c>
      <c r="H6939" t="s">
        <v>8</v>
      </c>
      <c r="I6939">
        <f t="shared" si="108"/>
        <v>4</v>
      </c>
      <c r="L6939" t="str">
        <v>INTERMEDIATE BE-110L BULK</v>
      </c>
      <c r="M6939" t="str">
        <v>EMULPON CO-25 BULK</v>
      </c>
      <c r="N6939">
        <v>4</v>
      </c>
    </row>
    <row r="6940" spans="1:14">
      <c r="A6940">
        <f>IF(MOD(ROW()-3,COUNTA(tblProducts[Description]))=0,A6939+1,A6939)</f>
        <v>61</v>
      </c>
      <c r="B6940">
        <f>MOD(ROW()-3,COUNTA(tblProducts[Description]))+1</f>
        <v>98</v>
      </c>
      <c r="C6940" t="str">
        <f>_xlfn.XLOOKUP(A6940,tblProducts[Column1],tblProducts[Description])</f>
        <v>INTERMEDIATE BE-110L BULK</v>
      </c>
      <c r="D6940" t="str">
        <f>_xlfn.XLOOKUP(B6940,tblProducts[Column1],tblProducts[Description])</f>
        <v>EMULPON CO-30 BULK</v>
      </c>
      <c r="E6940" t="s">
        <v>9</v>
      </c>
      <c r="F6940" t="s">
        <v>12</v>
      </c>
      <c r="G6940" t="s">
        <v>7</v>
      </c>
      <c r="H6940" t="s">
        <v>8</v>
      </c>
      <c r="I6940">
        <f t="shared" si="108"/>
        <v>2</v>
      </c>
      <c r="L6940" t="str">
        <v>INTERMEDIATE BE-110L BULK</v>
      </c>
      <c r="M6940" t="str">
        <v>EMULPON CO-30 BULK</v>
      </c>
      <c r="N6940">
        <v>2</v>
      </c>
    </row>
    <row r="6941" spans="1:14">
      <c r="A6941">
        <f>IF(MOD(ROW()-3,COUNTA(tblProducts[Description]))=0,A6940+1,A6940)</f>
        <v>61</v>
      </c>
      <c r="B6941">
        <f>MOD(ROW()-3,COUNTA(tblProducts[Description]))+1</f>
        <v>99</v>
      </c>
      <c r="C6941" t="str">
        <f>_xlfn.XLOOKUP(A6941,tblProducts[Column1],tblProducts[Description])</f>
        <v>INTERMEDIATE BE-110L BULK</v>
      </c>
      <c r="D6941" t="str">
        <f>_xlfn.XLOOKUP(B6941,tblProducts[Column1],tblProducts[Description])</f>
        <v>EMULPON CO-40 BULK</v>
      </c>
      <c r="E6941" t="s">
        <v>9</v>
      </c>
      <c r="F6941" t="s">
        <v>12</v>
      </c>
      <c r="G6941" t="s">
        <v>9</v>
      </c>
      <c r="H6941" t="s">
        <v>8</v>
      </c>
      <c r="I6941">
        <f t="shared" si="108"/>
        <v>4</v>
      </c>
      <c r="L6941" t="str">
        <v>INTERMEDIATE BE-110L BULK</v>
      </c>
      <c r="M6941" t="str">
        <v>EMULPON CO-40 BULK</v>
      </c>
      <c r="N6941">
        <v>4</v>
      </c>
    </row>
    <row r="6942" spans="1:14">
      <c r="A6942">
        <f>IF(MOD(ROW()-3,COUNTA(tblProducts[Description]))=0,A6941+1,A6941)</f>
        <v>61</v>
      </c>
      <c r="B6942">
        <f>MOD(ROW()-3,COUNTA(tblProducts[Description]))+1</f>
        <v>100</v>
      </c>
      <c r="C6942" t="str">
        <f>_xlfn.XLOOKUP(A6942,tblProducts[Column1],tblProducts[Description])</f>
        <v>INTERMEDIATE BE-110L BULK</v>
      </c>
      <c r="D6942" t="str">
        <f>_xlfn.XLOOKUP(B6942,tblProducts[Column1],tblProducts[Description])</f>
        <v>EMULPON CO-36 BULK</v>
      </c>
      <c r="E6942" t="s">
        <v>9</v>
      </c>
      <c r="F6942" t="s">
        <v>12</v>
      </c>
      <c r="G6942" t="s">
        <v>9</v>
      </c>
      <c r="H6942" t="s">
        <v>8</v>
      </c>
      <c r="I6942">
        <f t="shared" si="108"/>
        <v>4</v>
      </c>
      <c r="L6942" t="str">
        <v>INTERMEDIATE BE-110L BULK</v>
      </c>
      <c r="M6942" t="str">
        <v>EMULPON CO-36 BULK</v>
      </c>
      <c r="N6942">
        <v>4</v>
      </c>
    </row>
    <row r="6943" spans="1:14">
      <c r="A6943">
        <f>IF(MOD(ROW()-3,COUNTA(tblProducts[Description]))=0,A6942+1,A6942)</f>
        <v>61</v>
      </c>
      <c r="B6943">
        <f>MOD(ROW()-3,COUNTA(tblProducts[Description]))+1</f>
        <v>101</v>
      </c>
      <c r="C6943" t="str">
        <f>_xlfn.XLOOKUP(A6943,tblProducts[Column1],tblProducts[Description])</f>
        <v>INTERMEDIATE BE-110L BULK</v>
      </c>
      <c r="D6943" t="str">
        <f>_xlfn.XLOOKUP(B6943,tblProducts[Column1],tblProducts[Description])</f>
        <v>REDICOTE E-4819 BULK</v>
      </c>
      <c r="E6943" t="s">
        <v>9</v>
      </c>
      <c r="F6943" t="s">
        <v>12</v>
      </c>
      <c r="G6943" t="s">
        <v>9</v>
      </c>
      <c r="H6943" t="s">
        <v>8</v>
      </c>
      <c r="I6943">
        <f t="shared" si="108"/>
        <v>4</v>
      </c>
      <c r="L6943" t="str">
        <v>INTERMEDIATE BE-110L BULK</v>
      </c>
      <c r="M6943" t="str">
        <v>REDICOTE E-4819 BULK</v>
      </c>
      <c r="N6943">
        <v>4</v>
      </c>
    </row>
    <row r="6944" spans="1:14">
      <c r="A6944">
        <f>IF(MOD(ROW()-3,COUNTA(tblProducts[Description]))=0,A6943+1,A6943)</f>
        <v>61</v>
      </c>
      <c r="B6944">
        <f>MOD(ROW()-3,COUNTA(tblProducts[Description]))+1</f>
        <v>102</v>
      </c>
      <c r="C6944" t="str">
        <f>_xlfn.XLOOKUP(A6944,tblProducts[Column1],tblProducts[Description])</f>
        <v>INTERMEDIATE BE-110L BULK</v>
      </c>
      <c r="D6944" t="str">
        <f>_xlfn.XLOOKUP(B6944,tblProducts[Column1],tblProducts[Description])</f>
        <v>ETHYLAN 1005 SA  BULK</v>
      </c>
      <c r="E6944" t="s">
        <v>9</v>
      </c>
      <c r="F6944" t="s">
        <v>12</v>
      </c>
      <c r="G6944" t="s">
        <v>9</v>
      </c>
      <c r="H6944" t="s">
        <v>8</v>
      </c>
      <c r="I6944">
        <f t="shared" si="108"/>
        <v>4</v>
      </c>
      <c r="L6944" t="str">
        <v>INTERMEDIATE BE-110L BULK</v>
      </c>
      <c r="M6944" t="str">
        <v>ETHYLAN 1005 SA  BULK</v>
      </c>
      <c r="N6944">
        <v>4</v>
      </c>
    </row>
    <row r="6945" spans="1:14">
      <c r="A6945">
        <f>IF(MOD(ROW()-3,COUNTA(tblProducts[Description]))=0,A6944+1,A6944)</f>
        <v>61</v>
      </c>
      <c r="B6945">
        <f>MOD(ROW()-3,COUNTA(tblProducts[Description]))+1</f>
        <v>103</v>
      </c>
      <c r="C6945" t="str">
        <f>_xlfn.XLOOKUP(A6945,tblProducts[Column1],tblProducts[Description])</f>
        <v>INTERMEDIATE BE-110L BULK</v>
      </c>
      <c r="D6945" t="str">
        <f>_xlfn.XLOOKUP(B6945,tblProducts[Column1],tblProducts[Description])</f>
        <v>ETHODUOMEEN T/15 BULK</v>
      </c>
      <c r="E6945" t="s">
        <v>9</v>
      </c>
      <c r="F6945" t="s">
        <v>12</v>
      </c>
      <c r="G6945" t="s">
        <v>9</v>
      </c>
      <c r="H6945" t="s">
        <v>14</v>
      </c>
      <c r="I6945">
        <f t="shared" si="108"/>
        <v>4</v>
      </c>
      <c r="L6945" t="str">
        <v>INTERMEDIATE BE-110L BULK</v>
      </c>
      <c r="M6945" t="str">
        <v>ETHODUOMEEN T/15 BULK</v>
      </c>
      <c r="N6945">
        <v>4</v>
      </c>
    </row>
    <row r="6946" spans="1:14">
      <c r="A6946">
        <f>IF(MOD(ROW()-3,COUNTA(tblProducts[Description]))=0,A6945+1,A6945)</f>
        <v>61</v>
      </c>
      <c r="B6946">
        <f>MOD(ROW()-3,COUNTA(tblProducts[Description]))+1</f>
        <v>104</v>
      </c>
      <c r="C6946" t="str">
        <f>_xlfn.XLOOKUP(A6946,tblProducts[Column1],tblProducts[Description])</f>
        <v>INTERMEDIATE BE-110L BULK</v>
      </c>
      <c r="D6946" t="str">
        <f>_xlfn.XLOOKUP(B6946,tblProducts[Column1],tblProducts[Description])</f>
        <v>C-6442 BULK</v>
      </c>
      <c r="E6946" t="s">
        <v>9</v>
      </c>
      <c r="F6946" t="s">
        <v>12</v>
      </c>
      <c r="G6946" t="s">
        <v>9</v>
      </c>
      <c r="H6946" t="s">
        <v>14</v>
      </c>
      <c r="I6946">
        <f t="shared" si="108"/>
        <v>4</v>
      </c>
      <c r="L6946" t="str">
        <v>INTERMEDIATE BE-110L BULK</v>
      </c>
      <c r="M6946" t="str">
        <v>C-6442 BULK</v>
      </c>
      <c r="N6946">
        <v>4</v>
      </c>
    </row>
    <row r="6947" spans="1:14">
      <c r="A6947">
        <f>IF(MOD(ROW()-3,COUNTA(tblProducts[Description]))=0,A6946+1,A6946)</f>
        <v>61</v>
      </c>
      <c r="B6947">
        <f>MOD(ROW()-3,COUNTA(tblProducts[Description]))+1</f>
        <v>105</v>
      </c>
      <c r="C6947" t="str">
        <f>_xlfn.XLOOKUP(A6947,tblProducts[Column1],tblProducts[Description])</f>
        <v>INTERMEDIATE BE-110L BULK</v>
      </c>
      <c r="D6947" t="str">
        <f>_xlfn.XLOOKUP(B6947,tblProducts[Column1],tblProducts[Description])</f>
        <v>ETHODUOMEEN T/25  BULK</v>
      </c>
      <c r="E6947" t="s">
        <v>9</v>
      </c>
      <c r="F6947" t="s">
        <v>12</v>
      </c>
      <c r="G6947" t="s">
        <v>9</v>
      </c>
      <c r="H6947" t="s">
        <v>14</v>
      </c>
      <c r="I6947">
        <f t="shared" si="108"/>
        <v>4</v>
      </c>
      <c r="L6947" t="str">
        <v>INTERMEDIATE BE-110L BULK</v>
      </c>
      <c r="M6947" t="str">
        <v>ETHODUOMEEN T/25  BULK</v>
      </c>
      <c r="N6947">
        <v>4</v>
      </c>
    </row>
    <row r="6948" spans="1:14">
      <c r="A6948">
        <f>IF(MOD(ROW()-3,COUNTA(tblProducts[Description]))=0,A6947+1,A6947)</f>
        <v>61</v>
      </c>
      <c r="B6948">
        <f>MOD(ROW()-3,COUNTA(tblProducts[Description]))+1</f>
        <v>106</v>
      </c>
      <c r="C6948" t="str">
        <f>_xlfn.XLOOKUP(A6948,tblProducts[Column1],tblProducts[Description])</f>
        <v>INTERMEDIATE BE-110L BULK</v>
      </c>
      <c r="D6948" t="str">
        <f>_xlfn.XLOOKUP(B6948,tblProducts[Column1],tblProducts[Description])</f>
        <v>WITCONOL PD-2000 BULK</v>
      </c>
      <c r="E6948" t="s">
        <v>9</v>
      </c>
      <c r="F6948" t="s">
        <v>12</v>
      </c>
      <c r="G6948" t="s">
        <v>9</v>
      </c>
      <c r="H6948" t="s">
        <v>8</v>
      </c>
      <c r="I6948">
        <f t="shared" si="108"/>
        <v>4</v>
      </c>
      <c r="L6948" t="str">
        <v>INTERMEDIATE BE-110L BULK</v>
      </c>
      <c r="M6948" t="str">
        <v>WITCONOL PD-2000 BULK</v>
      </c>
      <c r="N6948">
        <v>4</v>
      </c>
    </row>
    <row r="6949" spans="1:14">
      <c r="A6949">
        <f>IF(MOD(ROW()-3,COUNTA(tblProducts[Description]))=0,A6948+1,A6948)</f>
        <v>61</v>
      </c>
      <c r="B6949">
        <f>MOD(ROW()-3,COUNTA(tblProducts[Description]))+1</f>
        <v>107</v>
      </c>
      <c r="C6949" t="str">
        <f>_xlfn.XLOOKUP(A6949,tblProducts[Column1],tblProducts[Description])</f>
        <v>INTERMEDIATE BE-110L BULK</v>
      </c>
      <c r="D6949" t="str">
        <f>_xlfn.XLOOKUP(B6949,tblProducts[Column1],tblProducts[Description])</f>
        <v>BEROL 347 BULK</v>
      </c>
      <c r="E6949" t="s">
        <v>9</v>
      </c>
      <c r="F6949" t="s">
        <v>12</v>
      </c>
      <c r="G6949" t="s">
        <v>9</v>
      </c>
      <c r="H6949" t="s">
        <v>8</v>
      </c>
      <c r="I6949">
        <f t="shared" si="108"/>
        <v>4</v>
      </c>
      <c r="L6949" t="str">
        <v>INTERMEDIATE BE-110L BULK</v>
      </c>
      <c r="M6949" t="str">
        <v>BEROL 347 BULK</v>
      </c>
      <c r="N6949">
        <v>4</v>
      </c>
    </row>
    <row r="6950" spans="1:14">
      <c r="A6950">
        <f>IF(MOD(ROW()-3,COUNTA(tblProducts[Description]))=0,A6949+1,A6949)</f>
        <v>61</v>
      </c>
      <c r="B6950">
        <f>MOD(ROW()-3,COUNTA(tblProducts[Description]))+1</f>
        <v>108</v>
      </c>
      <c r="C6950" t="str">
        <f>_xlfn.XLOOKUP(A6950,tblProducts[Column1],tblProducts[Description])</f>
        <v>INTERMEDIATE BE-110L BULK</v>
      </c>
      <c r="D6950" t="str">
        <f>_xlfn.XLOOKUP(B6950,tblProducts[Column1],tblProducts[Description])</f>
        <v>ETHYLAN PT-3000 BULK</v>
      </c>
      <c r="E6950" t="s">
        <v>9</v>
      </c>
      <c r="F6950" t="s">
        <v>12</v>
      </c>
      <c r="G6950" t="s">
        <v>9</v>
      </c>
      <c r="H6950" t="s">
        <v>8</v>
      </c>
      <c r="I6950">
        <f t="shared" si="108"/>
        <v>4</v>
      </c>
      <c r="L6950" t="str">
        <v>INTERMEDIATE BE-110L BULK</v>
      </c>
      <c r="M6950" t="str">
        <v>ETHYLAN PT-3000 BULK</v>
      </c>
      <c r="N6950">
        <v>4</v>
      </c>
    </row>
    <row r="6951" spans="1:14">
      <c r="A6951">
        <f>IF(MOD(ROW()-3,COUNTA(tblProducts[Description]))=0,A6950+1,A6950)</f>
        <v>61</v>
      </c>
      <c r="B6951">
        <f>MOD(ROW()-3,COUNTA(tblProducts[Description]))+1</f>
        <v>109</v>
      </c>
      <c r="C6951" t="str">
        <f>_xlfn.XLOOKUP(A6951,tblProducts[Column1],tblProducts[Description])</f>
        <v>INTERMEDIATE BE-110L BULK</v>
      </c>
      <c r="D6951" t="str">
        <f>_xlfn.XLOOKUP(B6951,tblProducts[Column1],tblProducts[Description])</f>
        <v>ETHYLAN HB4/BULK</v>
      </c>
      <c r="E6951" t="s">
        <v>9</v>
      </c>
      <c r="F6951" t="s">
        <v>12</v>
      </c>
      <c r="G6951" t="s">
        <v>7</v>
      </c>
      <c r="H6951" t="s">
        <v>8</v>
      </c>
      <c r="I6951">
        <f t="shared" si="108"/>
        <v>2</v>
      </c>
      <c r="L6951" t="str">
        <v>INTERMEDIATE BE-110L BULK</v>
      </c>
      <c r="M6951" t="str">
        <v>ETHYLAN HB4/BULK</v>
      </c>
      <c r="N6951">
        <v>2</v>
      </c>
    </row>
    <row r="6952" spans="1:14">
      <c r="A6952">
        <f>IF(MOD(ROW()-3,COUNTA(tblProducts[Description]))=0,A6951+1,A6951)</f>
        <v>61</v>
      </c>
      <c r="B6952">
        <f>MOD(ROW()-3,COUNTA(tblProducts[Description]))+1</f>
        <v>110</v>
      </c>
      <c r="C6952" t="str">
        <f>_xlfn.XLOOKUP(A6952,tblProducts[Column1],tblProducts[Description])</f>
        <v>INTERMEDIATE BE-110L BULK</v>
      </c>
      <c r="D6952" t="str">
        <f>_xlfn.XLOOKUP(B6952,tblProducts[Column1],tblProducts[Description])</f>
        <v>ADSEE AB 600 BULK</v>
      </c>
      <c r="E6952" t="s">
        <v>9</v>
      </c>
      <c r="F6952" t="s">
        <v>12</v>
      </c>
      <c r="G6952" t="s">
        <v>7</v>
      </c>
      <c r="H6952" t="s">
        <v>8</v>
      </c>
      <c r="I6952">
        <f t="shared" si="108"/>
        <v>2</v>
      </c>
      <c r="L6952" t="str">
        <v>INTERMEDIATE BE-110L BULK</v>
      </c>
      <c r="M6952" t="str">
        <v>ADSEE AB 600 BULK</v>
      </c>
      <c r="N6952">
        <v>2</v>
      </c>
    </row>
    <row r="6953" spans="1:14">
      <c r="A6953">
        <f>IF(MOD(ROW()-3,COUNTA(tblProducts[Description]))=0,A6952+1,A6952)</f>
        <v>61</v>
      </c>
      <c r="B6953">
        <f>MOD(ROW()-3,COUNTA(tblProducts[Description]))+1</f>
        <v>111</v>
      </c>
      <c r="C6953" t="str">
        <f>_xlfn.XLOOKUP(A6953,tblProducts[Column1],tblProducts[Description])</f>
        <v>INTERMEDIATE BE-110L BULK</v>
      </c>
      <c r="D6953" t="str">
        <f>_xlfn.XLOOKUP(B6953,tblProducts[Column1],tblProducts[Description])</f>
        <v>WITCONOL PT-320  BULK</v>
      </c>
      <c r="E6953" t="s">
        <v>9</v>
      </c>
      <c r="F6953" t="s">
        <v>12</v>
      </c>
      <c r="G6953" t="s">
        <v>7</v>
      </c>
      <c r="H6953" t="s">
        <v>8</v>
      </c>
      <c r="I6953">
        <f t="shared" si="108"/>
        <v>2</v>
      </c>
      <c r="L6953" t="str">
        <v>INTERMEDIATE BE-110L BULK</v>
      </c>
      <c r="M6953" t="str">
        <v>WITCONOL PT-320  BULK</v>
      </c>
      <c r="N6953">
        <v>2</v>
      </c>
    </row>
    <row r="6954" spans="1:14">
      <c r="A6954">
        <f>IF(MOD(ROW()-3,COUNTA(tblProducts[Description]))=0,A6953+1,A6953)</f>
        <v>61</v>
      </c>
      <c r="B6954">
        <f>MOD(ROW()-3,COUNTA(tblProducts[Description]))+1</f>
        <v>112</v>
      </c>
      <c r="C6954" t="str">
        <f>_xlfn.XLOOKUP(A6954,tblProducts[Column1],tblProducts[Description])</f>
        <v>INTERMEDIATE BE-110L BULK</v>
      </c>
      <c r="D6954" t="str">
        <f>_xlfn.XLOOKUP(B6954,tblProducts[Column1],tblProducts[Description])</f>
        <v>ETHYLAN DA-3 BULK</v>
      </c>
      <c r="E6954" t="s">
        <v>9</v>
      </c>
      <c r="F6954" t="s">
        <v>12</v>
      </c>
      <c r="G6954" t="s">
        <v>9</v>
      </c>
      <c r="H6954" t="s">
        <v>8</v>
      </c>
      <c r="I6954">
        <f t="shared" si="108"/>
        <v>4</v>
      </c>
      <c r="L6954" t="str">
        <v>INTERMEDIATE BE-110L BULK</v>
      </c>
      <c r="M6954" t="str">
        <v>ETHYLAN DA-3 BULK</v>
      </c>
      <c r="N6954">
        <v>4</v>
      </c>
    </row>
    <row r="6955" spans="1:14">
      <c r="A6955">
        <f>IF(MOD(ROW()-3,COUNTA(tblProducts[Description]))=0,A6954+1,A6954)</f>
        <v>61</v>
      </c>
      <c r="B6955">
        <f>MOD(ROW()-3,COUNTA(tblProducts[Description]))+1</f>
        <v>113</v>
      </c>
      <c r="C6955" t="str">
        <f>_xlfn.XLOOKUP(A6955,tblProducts[Column1],tblProducts[Description])</f>
        <v>INTERMEDIATE BE-110L BULK</v>
      </c>
      <c r="D6955" t="str">
        <f>_xlfn.XLOOKUP(B6955,tblProducts[Column1],tblProducts[Description])</f>
        <v>ETHOMEEN O/12 BULK</v>
      </c>
      <c r="E6955" t="s">
        <v>9</v>
      </c>
      <c r="F6955" t="s">
        <v>12</v>
      </c>
      <c r="G6955" t="s">
        <v>7</v>
      </c>
      <c r="H6955" t="s">
        <v>8</v>
      </c>
      <c r="I6955">
        <f t="shared" si="108"/>
        <v>2</v>
      </c>
      <c r="L6955" t="str">
        <v>INTERMEDIATE BE-110L BULK</v>
      </c>
      <c r="M6955" t="str">
        <v>ETHOMEEN O/12 BULK</v>
      </c>
      <c r="N6955">
        <v>2</v>
      </c>
    </row>
    <row r="6956" spans="1:14">
      <c r="A6956">
        <f>IF(MOD(ROW()-3,COUNTA(tblProducts[Description]))=0,A6955+1,A6955)</f>
        <v>61</v>
      </c>
      <c r="B6956">
        <f>MOD(ROW()-3,COUNTA(tblProducts[Description]))+1</f>
        <v>114</v>
      </c>
      <c r="C6956" t="str">
        <f>_xlfn.XLOOKUP(A6956,tblProducts[Column1],tblProducts[Description])</f>
        <v>INTERMEDIATE BE-110L BULK</v>
      </c>
      <c r="D6956" t="str">
        <f>_xlfn.XLOOKUP(B6956,tblProducts[Column1],tblProducts[Description])</f>
        <v>WITCONOL PT-1000 BULK</v>
      </c>
      <c r="E6956" t="s">
        <v>9</v>
      </c>
      <c r="F6956" t="s">
        <v>12</v>
      </c>
      <c r="G6956" t="s">
        <v>7</v>
      </c>
      <c r="H6956" t="s">
        <v>15</v>
      </c>
      <c r="I6956">
        <f t="shared" si="108"/>
        <v>2</v>
      </c>
      <c r="L6956" t="str">
        <v>INTERMEDIATE BE-110L BULK</v>
      </c>
      <c r="M6956" t="str">
        <v>WITCONOL PT-1000 BULK</v>
      </c>
      <c r="N6956">
        <v>2</v>
      </c>
    </row>
    <row r="6957" spans="1:14">
      <c r="A6957">
        <f>IF(MOD(ROW()-3,COUNTA(tblProducts[Description]))=0,A6956+1,A6956)</f>
        <v>62</v>
      </c>
      <c r="B6957">
        <f>MOD(ROW()-3,COUNTA(tblProducts[Description]))+1</f>
        <v>1</v>
      </c>
      <c r="C6957" t="str">
        <f>_xlfn.XLOOKUP(A6957,tblProducts[Column1],tblProducts[Description])</f>
        <v>INTERMEDIATE DPG-415 BULK</v>
      </c>
      <c r="D6957" t="str">
        <f>_xlfn.XLOOKUP(B6957,tblProducts[Column1],tblProducts[Description])</f>
        <v>ADSEE 4130 BULK</v>
      </c>
      <c r="E6957" t="s">
        <v>9</v>
      </c>
      <c r="F6957" t="s">
        <v>12</v>
      </c>
      <c r="G6957" t="s">
        <v>7</v>
      </c>
      <c r="H6957" t="s">
        <v>8</v>
      </c>
      <c r="I6957">
        <f t="shared" si="108"/>
        <v>2</v>
      </c>
      <c r="L6957" t="str">
        <v>INTERMEDIATE DPG-415 BULK</v>
      </c>
      <c r="M6957" t="str">
        <v>ADSEE 4130 BULK</v>
      </c>
      <c r="N6957">
        <v>2</v>
      </c>
    </row>
    <row r="6958" spans="1:14">
      <c r="A6958">
        <f>IF(MOD(ROW()-3,COUNTA(tblProducts[Description]))=0,A6957+1,A6957)</f>
        <v>62</v>
      </c>
      <c r="B6958">
        <f>MOD(ROW()-3,COUNTA(tblProducts[Description]))+1</f>
        <v>2</v>
      </c>
      <c r="C6958" t="str">
        <f>_xlfn.XLOOKUP(A6958,tblProducts[Column1],tblProducts[Description])</f>
        <v>INTERMEDIATE DPG-415 BULK</v>
      </c>
      <c r="D6958" t="str">
        <f>_xlfn.XLOOKUP(B6958,tblProducts[Column1],tblProducts[Description])</f>
        <v>ARMOSTAT 300 BULK</v>
      </c>
      <c r="E6958" t="s">
        <v>9</v>
      </c>
      <c r="F6958" t="s">
        <v>12</v>
      </c>
      <c r="G6958" t="s">
        <v>7</v>
      </c>
      <c r="H6958" t="s">
        <v>8</v>
      </c>
      <c r="I6958">
        <f t="shared" si="108"/>
        <v>2</v>
      </c>
      <c r="L6958" t="str">
        <v>INTERMEDIATE DPG-415 BULK</v>
      </c>
      <c r="M6958" t="str">
        <v>ARMOSTAT 300 BULK</v>
      </c>
      <c r="N6958">
        <v>2</v>
      </c>
    </row>
    <row r="6959" spans="1:14">
      <c r="A6959">
        <f>IF(MOD(ROW()-3,COUNTA(tblProducts[Description]))=0,A6958+1,A6958)</f>
        <v>62</v>
      </c>
      <c r="B6959">
        <f>MOD(ROW()-3,COUNTA(tblProducts[Description]))+1</f>
        <v>3</v>
      </c>
      <c r="C6959" t="str">
        <f>_xlfn.XLOOKUP(A6959,tblProducts[Column1],tblProducts[Description])</f>
        <v>INTERMEDIATE DPG-415 BULK</v>
      </c>
      <c r="D6959" t="str">
        <f>_xlfn.XLOOKUP(B6959,tblProducts[Column1],tblProducts[Description])</f>
        <v>ARMOSTAT 400 BULK</v>
      </c>
      <c r="E6959" t="s">
        <v>9</v>
      </c>
      <c r="F6959" t="s">
        <v>12</v>
      </c>
      <c r="G6959" t="s">
        <v>7</v>
      </c>
      <c r="H6959" t="s">
        <v>8</v>
      </c>
      <c r="I6959">
        <f t="shared" si="108"/>
        <v>2</v>
      </c>
      <c r="L6959" t="str">
        <v>INTERMEDIATE DPG-415 BULK</v>
      </c>
      <c r="M6959" t="str">
        <v>ARMOSTAT 400 BULK</v>
      </c>
      <c r="N6959">
        <v>2</v>
      </c>
    </row>
    <row r="6960" spans="1:14">
      <c r="A6960">
        <f>IF(MOD(ROW()-3,COUNTA(tblProducts[Description]))=0,A6959+1,A6959)</f>
        <v>62</v>
      </c>
      <c r="B6960">
        <f>MOD(ROW()-3,COUNTA(tblProducts[Description]))+1</f>
        <v>4</v>
      </c>
      <c r="C6960" t="str">
        <f>_xlfn.XLOOKUP(A6960,tblProducts[Column1],tblProducts[Description])</f>
        <v>INTERMEDIATE DPG-415 BULK</v>
      </c>
      <c r="D6960" t="str">
        <f>_xlfn.XLOOKUP(B6960,tblProducts[Column1],tblProducts[Description])</f>
        <v>ARMOSTAT 410 LM BULK</v>
      </c>
      <c r="E6960" t="s">
        <v>9</v>
      </c>
      <c r="F6960" t="s">
        <v>12</v>
      </c>
      <c r="G6960" t="s">
        <v>7</v>
      </c>
      <c r="H6960" t="s">
        <v>8</v>
      </c>
      <c r="I6960">
        <f t="shared" si="108"/>
        <v>2</v>
      </c>
      <c r="L6960" t="str">
        <v>INTERMEDIATE DPG-415 BULK</v>
      </c>
      <c r="M6960" t="str">
        <v>ARMOSTAT 410 LM BULK</v>
      </c>
      <c r="N6960">
        <v>2</v>
      </c>
    </row>
    <row r="6961" spans="1:14">
      <c r="A6961">
        <f>IF(MOD(ROW()-3,COUNTA(tblProducts[Description]))=0,A6960+1,A6960)</f>
        <v>62</v>
      </c>
      <c r="B6961">
        <f>MOD(ROW()-3,COUNTA(tblProducts[Description]))+1</f>
        <v>5</v>
      </c>
      <c r="C6961" t="str">
        <f>_xlfn.XLOOKUP(A6961,tblProducts[Column1],tblProducts[Description])</f>
        <v>INTERMEDIATE DPG-415 BULK</v>
      </c>
      <c r="D6961" t="str">
        <f>_xlfn.XLOOKUP(B6961,tblProducts[Column1],tblProducts[Description])</f>
        <v>ARMUL HE 5070 BULK</v>
      </c>
      <c r="E6961" t="s">
        <v>9</v>
      </c>
      <c r="F6961" t="s">
        <v>12</v>
      </c>
      <c r="G6961" t="s">
        <v>7</v>
      </c>
      <c r="H6961" t="s">
        <v>8</v>
      </c>
      <c r="I6961">
        <f t="shared" si="108"/>
        <v>2</v>
      </c>
      <c r="L6961" t="str">
        <v>INTERMEDIATE DPG-415 BULK</v>
      </c>
      <c r="M6961" t="str">
        <v>ARMUL HE 5070 BULK</v>
      </c>
      <c r="N6961">
        <v>2</v>
      </c>
    </row>
    <row r="6962" spans="1:14">
      <c r="A6962">
        <f>IF(MOD(ROW()-3,COUNTA(tblProducts[Description]))=0,A6961+1,A6961)</f>
        <v>62</v>
      </c>
      <c r="B6962">
        <f>MOD(ROW()-3,COUNTA(tblProducts[Description]))+1</f>
        <v>6</v>
      </c>
      <c r="C6962" t="str">
        <f>_xlfn.XLOOKUP(A6962,tblProducts[Column1],tblProducts[Description])</f>
        <v>INTERMEDIATE DPG-415 BULK</v>
      </c>
      <c r="D6962" t="str">
        <f>_xlfn.XLOOKUP(B6962,tblProducts[Column1],tblProducts[Description])</f>
        <v>BEROL 260 BULK</v>
      </c>
      <c r="E6962" t="s">
        <v>9</v>
      </c>
      <c r="F6962" t="s">
        <v>12</v>
      </c>
      <c r="G6962" t="s">
        <v>7</v>
      </c>
      <c r="H6962" t="s">
        <v>8</v>
      </c>
      <c r="I6962">
        <f t="shared" si="108"/>
        <v>2</v>
      </c>
      <c r="L6962" t="str">
        <v>INTERMEDIATE DPG-415 BULK</v>
      </c>
      <c r="M6962" t="str">
        <v>BEROL 260 BULK</v>
      </c>
      <c r="N6962">
        <v>2</v>
      </c>
    </row>
    <row r="6963" spans="1:14">
      <c r="A6963">
        <f>IF(MOD(ROW()-3,COUNTA(tblProducts[Description]))=0,A6962+1,A6962)</f>
        <v>62</v>
      </c>
      <c r="B6963">
        <f>MOD(ROW()-3,COUNTA(tblProducts[Description]))+1</f>
        <v>7</v>
      </c>
      <c r="C6963" t="str">
        <f>_xlfn.XLOOKUP(A6963,tblProducts[Column1],tblProducts[Description])</f>
        <v>INTERMEDIATE DPG-415 BULK</v>
      </c>
      <c r="D6963" t="str">
        <f>_xlfn.XLOOKUP(B6963,tblProducts[Column1],tblProducts[Description])</f>
        <v>BEROL 266 BULK</v>
      </c>
      <c r="E6963" t="s">
        <v>9</v>
      </c>
      <c r="F6963" t="s">
        <v>12</v>
      </c>
      <c r="G6963" t="s">
        <v>7</v>
      </c>
      <c r="H6963" t="s">
        <v>8</v>
      </c>
      <c r="I6963">
        <f t="shared" si="108"/>
        <v>2</v>
      </c>
      <c r="L6963" t="str">
        <v>INTERMEDIATE DPG-415 BULK</v>
      </c>
      <c r="M6963" t="str">
        <v>BEROL 266 BULK</v>
      </c>
      <c r="N6963">
        <v>2</v>
      </c>
    </row>
    <row r="6964" spans="1:14">
      <c r="A6964">
        <f>IF(MOD(ROW()-3,COUNTA(tblProducts[Description]))=0,A6963+1,A6963)</f>
        <v>62</v>
      </c>
      <c r="B6964">
        <f>MOD(ROW()-3,COUNTA(tblProducts[Description]))+1</f>
        <v>8</v>
      </c>
      <c r="C6964" t="str">
        <f>_xlfn.XLOOKUP(A6964,tblProducts[Column1],tblProducts[Description])</f>
        <v>INTERMEDIATE DPG-415 BULK</v>
      </c>
      <c r="D6964" t="str">
        <f>_xlfn.XLOOKUP(B6964,tblProducts[Column1],tblProducts[Description])</f>
        <v>BEROL 266V BULK</v>
      </c>
      <c r="E6964" t="s">
        <v>9</v>
      </c>
      <c r="F6964" t="s">
        <v>12</v>
      </c>
      <c r="G6964" t="s">
        <v>7</v>
      </c>
      <c r="H6964" t="s">
        <v>15</v>
      </c>
      <c r="I6964">
        <f t="shared" si="108"/>
        <v>2</v>
      </c>
      <c r="L6964" t="str">
        <v>INTERMEDIATE DPG-415 BULK</v>
      </c>
      <c r="M6964" t="str">
        <v>BEROL 266V BULK</v>
      </c>
      <c r="N6964">
        <v>2</v>
      </c>
    </row>
    <row r="6965" spans="1:14">
      <c r="A6965">
        <f>IF(MOD(ROW()-3,COUNTA(tblProducts[Description]))=0,A6964+1,A6964)</f>
        <v>62</v>
      </c>
      <c r="B6965">
        <f>MOD(ROW()-3,COUNTA(tblProducts[Description]))+1</f>
        <v>9</v>
      </c>
      <c r="C6965" t="str">
        <f>_xlfn.XLOOKUP(A6965,tblProducts[Column1],tblProducts[Description])</f>
        <v>INTERMEDIATE DPG-415 BULK</v>
      </c>
      <c r="D6965" t="str">
        <f>_xlfn.XLOOKUP(B6965,tblProducts[Column1],tblProducts[Description])</f>
        <v>BEROL 467 BULK</v>
      </c>
      <c r="E6965" t="s">
        <v>9</v>
      </c>
      <c r="F6965" t="s">
        <v>12</v>
      </c>
      <c r="G6965" t="s">
        <v>7</v>
      </c>
      <c r="H6965" t="s">
        <v>8</v>
      </c>
      <c r="I6965">
        <f t="shared" si="108"/>
        <v>2</v>
      </c>
      <c r="L6965" t="str">
        <v>INTERMEDIATE DPG-415 BULK</v>
      </c>
      <c r="M6965" t="str">
        <v>BEROL 467 BULK</v>
      </c>
      <c r="N6965">
        <v>2</v>
      </c>
    </row>
    <row r="6966" spans="1:14">
      <c r="A6966">
        <f>IF(MOD(ROW()-3,COUNTA(tblProducts[Description]))=0,A6965+1,A6965)</f>
        <v>62</v>
      </c>
      <c r="B6966">
        <f>MOD(ROW()-3,COUNTA(tblProducts[Description]))+1</f>
        <v>10</v>
      </c>
      <c r="C6966" t="str">
        <f>_xlfn.XLOOKUP(A6966,tblProducts[Column1],tblProducts[Description])</f>
        <v>INTERMEDIATE DPG-415 BULK</v>
      </c>
      <c r="D6966" t="str">
        <f>_xlfn.XLOOKUP(B6966,tblProducts[Column1],tblProducts[Description])</f>
        <v>BEROL OX 91-6 BULK</v>
      </c>
      <c r="E6966" t="s">
        <v>9</v>
      </c>
      <c r="F6966" t="s">
        <v>12</v>
      </c>
      <c r="G6966" t="s">
        <v>7</v>
      </c>
      <c r="H6966" t="s">
        <v>8</v>
      </c>
      <c r="I6966">
        <f t="shared" si="108"/>
        <v>2</v>
      </c>
      <c r="L6966" t="str">
        <v>INTERMEDIATE DPG-415 BULK</v>
      </c>
      <c r="M6966" t="str">
        <v>BEROL OX 91-6 BULK</v>
      </c>
      <c r="N6966">
        <v>2</v>
      </c>
    </row>
    <row r="6967" spans="1:14">
      <c r="A6967">
        <f>IF(MOD(ROW()-3,COUNTA(tblProducts[Description]))=0,A6966+1,A6966)</f>
        <v>62</v>
      </c>
      <c r="B6967">
        <f>MOD(ROW()-3,COUNTA(tblProducts[Description]))+1</f>
        <v>11</v>
      </c>
      <c r="C6967" t="str">
        <f>_xlfn.XLOOKUP(A6967,tblProducts[Column1],tblProducts[Description])</f>
        <v>INTERMEDIATE DPG-415 BULK</v>
      </c>
      <c r="D6967" t="str">
        <f>_xlfn.XLOOKUP(B6967,tblProducts[Column1],tblProducts[Description])</f>
        <v>C-5635 BULK</v>
      </c>
      <c r="E6967" t="s">
        <v>9</v>
      </c>
      <c r="F6967" t="s">
        <v>12</v>
      </c>
      <c r="G6967" t="s">
        <v>7</v>
      </c>
      <c r="H6967" t="s">
        <v>8</v>
      </c>
      <c r="I6967">
        <f t="shared" si="108"/>
        <v>2</v>
      </c>
      <c r="L6967" t="str">
        <v>INTERMEDIATE DPG-415 BULK</v>
      </c>
      <c r="M6967" t="str">
        <v>C-5635 BULK</v>
      </c>
      <c r="N6967">
        <v>2</v>
      </c>
    </row>
    <row r="6968" spans="1:14">
      <c r="A6968">
        <f>IF(MOD(ROW()-3,COUNTA(tblProducts[Description]))=0,A6967+1,A6967)</f>
        <v>62</v>
      </c>
      <c r="B6968">
        <f>MOD(ROW()-3,COUNTA(tblProducts[Description]))+1</f>
        <v>12</v>
      </c>
      <c r="C6968" t="str">
        <f>_xlfn.XLOOKUP(A6968,tblProducts[Column1],tblProducts[Description])</f>
        <v>INTERMEDIATE DPG-415 BULK</v>
      </c>
      <c r="D6968" t="str">
        <f>_xlfn.XLOOKUP(B6968,tblProducts[Column1],tblProducts[Description])</f>
        <v>C-6290 BULK</v>
      </c>
      <c r="E6968" t="s">
        <v>9</v>
      </c>
      <c r="F6968" t="s">
        <v>12</v>
      </c>
      <c r="G6968" t="s">
        <v>7</v>
      </c>
      <c r="H6968" t="s">
        <v>8</v>
      </c>
      <c r="I6968">
        <f t="shared" si="108"/>
        <v>2</v>
      </c>
      <c r="L6968" t="str">
        <v>INTERMEDIATE DPG-415 BULK</v>
      </c>
      <c r="M6968" t="str">
        <v>C-6290 BULK</v>
      </c>
      <c r="N6968">
        <v>2</v>
      </c>
    </row>
    <row r="6969" spans="1:14">
      <c r="A6969">
        <f>IF(MOD(ROW()-3,COUNTA(tblProducts[Description]))=0,A6968+1,A6968)</f>
        <v>62</v>
      </c>
      <c r="B6969">
        <f>MOD(ROW()-3,COUNTA(tblProducts[Description]))+1</f>
        <v>13</v>
      </c>
      <c r="C6969" t="str">
        <f>_xlfn.XLOOKUP(A6969,tblProducts[Column1],tblProducts[Description])</f>
        <v>INTERMEDIATE DPG-415 BULK</v>
      </c>
      <c r="D6969" t="str">
        <f>_xlfn.XLOOKUP(B6969,tblProducts[Column1],tblProducts[Description])</f>
        <v>C-6385 BULK</v>
      </c>
      <c r="E6969" t="s">
        <v>9</v>
      </c>
      <c r="F6969" t="s">
        <v>12</v>
      </c>
      <c r="G6969" t="s">
        <v>7</v>
      </c>
      <c r="H6969" t="s">
        <v>8</v>
      </c>
      <c r="I6969">
        <f t="shared" si="108"/>
        <v>2</v>
      </c>
      <c r="L6969" t="str">
        <v>INTERMEDIATE DPG-415 BULK</v>
      </c>
      <c r="M6969" t="str">
        <v>C-6385 BULK</v>
      </c>
      <c r="N6969">
        <v>2</v>
      </c>
    </row>
    <row r="6970" spans="1:14">
      <c r="A6970">
        <f>IF(MOD(ROW()-3,COUNTA(tblProducts[Description]))=0,A6969+1,A6969)</f>
        <v>62</v>
      </c>
      <c r="B6970">
        <f>MOD(ROW()-3,COUNTA(tblProducts[Description]))+1</f>
        <v>14</v>
      </c>
      <c r="C6970" t="str">
        <f>_xlfn.XLOOKUP(A6970,tblProducts[Column1],tblProducts[Description])</f>
        <v>INTERMEDIATE DPG-415 BULK</v>
      </c>
      <c r="D6970" t="str">
        <f>_xlfn.XLOOKUP(B6970,tblProducts[Column1],tblProducts[Description])</f>
        <v>C-6427 BULK</v>
      </c>
      <c r="E6970" t="s">
        <v>9</v>
      </c>
      <c r="F6970" t="s">
        <v>12</v>
      </c>
      <c r="G6970" t="s">
        <v>7</v>
      </c>
      <c r="H6970" t="s">
        <v>8</v>
      </c>
      <c r="I6970">
        <f t="shared" si="108"/>
        <v>2</v>
      </c>
      <c r="L6970" t="str">
        <v>INTERMEDIATE DPG-415 BULK</v>
      </c>
      <c r="M6970" t="str">
        <v>C-6427 BULK</v>
      </c>
      <c r="N6970">
        <v>2</v>
      </c>
    </row>
    <row r="6971" spans="1:14">
      <c r="A6971">
        <f>IF(MOD(ROW()-3,COUNTA(tblProducts[Description]))=0,A6970+1,A6970)</f>
        <v>62</v>
      </c>
      <c r="B6971">
        <f>MOD(ROW()-3,COUNTA(tblProducts[Description]))+1</f>
        <v>15</v>
      </c>
      <c r="C6971" t="str">
        <f>_xlfn.XLOOKUP(A6971,tblProducts[Column1],tblProducts[Description])</f>
        <v>INTERMEDIATE DPG-415 BULK</v>
      </c>
      <c r="D6971" t="str">
        <f>_xlfn.XLOOKUP(B6971,tblProducts[Column1],tblProducts[Description])</f>
        <v>EMULPON CO-200 BULK</v>
      </c>
      <c r="E6971" t="s">
        <v>9</v>
      </c>
      <c r="F6971" t="s">
        <v>12</v>
      </c>
      <c r="G6971" t="s">
        <v>7</v>
      </c>
      <c r="H6971" t="s">
        <v>16</v>
      </c>
      <c r="I6971">
        <f t="shared" si="108"/>
        <v>2</v>
      </c>
      <c r="L6971" t="str">
        <v>INTERMEDIATE DPG-415 BULK</v>
      </c>
      <c r="M6971" t="str">
        <v>EMULPON CO-200 BULK</v>
      </c>
      <c r="N6971">
        <v>2</v>
      </c>
    </row>
    <row r="6972" spans="1:14">
      <c r="A6972">
        <f>IF(MOD(ROW()-3,COUNTA(tblProducts[Description]))=0,A6971+1,A6971)</f>
        <v>62</v>
      </c>
      <c r="B6972">
        <f>MOD(ROW()-3,COUNTA(tblProducts[Description]))+1</f>
        <v>16</v>
      </c>
      <c r="C6972" t="str">
        <f>_xlfn.XLOOKUP(A6972,tblProducts[Column1],tblProducts[Description])</f>
        <v>INTERMEDIATE DPG-415 BULK</v>
      </c>
      <c r="D6972" t="str">
        <f>_xlfn.XLOOKUP(B6972,tblProducts[Column1],tblProducts[Description])</f>
        <v>EMULPON CO-360 BULK</v>
      </c>
      <c r="E6972" t="s">
        <v>9</v>
      </c>
      <c r="F6972" t="s">
        <v>12</v>
      </c>
      <c r="G6972" t="s">
        <v>7</v>
      </c>
      <c r="H6972" t="s">
        <v>8</v>
      </c>
      <c r="I6972">
        <f t="shared" si="108"/>
        <v>2</v>
      </c>
      <c r="L6972" t="str">
        <v>INTERMEDIATE DPG-415 BULK</v>
      </c>
      <c r="M6972" t="str">
        <v>EMULPON CO-360 BULK</v>
      </c>
      <c r="N6972">
        <v>2</v>
      </c>
    </row>
    <row r="6973" spans="1:14">
      <c r="A6973">
        <f>IF(MOD(ROW()-3,COUNTA(tblProducts[Description]))=0,A6972+1,A6972)</f>
        <v>62</v>
      </c>
      <c r="B6973">
        <f>MOD(ROW()-3,COUNTA(tblProducts[Description]))+1</f>
        <v>17</v>
      </c>
      <c r="C6973" t="str">
        <f>_xlfn.XLOOKUP(A6973,tblProducts[Column1],tblProducts[Description])</f>
        <v>INTERMEDIATE DPG-415 BULK</v>
      </c>
      <c r="D6973" t="str">
        <f>_xlfn.XLOOKUP(B6973,tblProducts[Column1],tblProducts[Description])</f>
        <v>EMULPON CO-550 BULK</v>
      </c>
      <c r="E6973" t="s">
        <v>9</v>
      </c>
      <c r="F6973" t="s">
        <v>12</v>
      </c>
      <c r="G6973" t="s">
        <v>7</v>
      </c>
      <c r="H6973" t="s">
        <v>8</v>
      </c>
      <c r="I6973">
        <f t="shared" si="108"/>
        <v>2</v>
      </c>
      <c r="L6973" t="str">
        <v>INTERMEDIATE DPG-415 BULK</v>
      </c>
      <c r="M6973" t="str">
        <v>EMULPON CO-550 BULK</v>
      </c>
      <c r="N6973">
        <v>2</v>
      </c>
    </row>
    <row r="6974" spans="1:14">
      <c r="A6974">
        <f>IF(MOD(ROW()-3,COUNTA(tblProducts[Description]))=0,A6973+1,A6973)</f>
        <v>62</v>
      </c>
      <c r="B6974">
        <f>MOD(ROW()-3,COUNTA(tblProducts[Description]))+1</f>
        <v>18</v>
      </c>
      <c r="C6974" t="str">
        <f>_xlfn.XLOOKUP(A6974,tblProducts[Column1],tblProducts[Description])</f>
        <v>INTERMEDIATE DPG-415 BULK</v>
      </c>
      <c r="D6974" t="str">
        <f>_xlfn.XLOOKUP(B6974,tblProducts[Column1],tblProducts[Description])</f>
        <v>ETHODUOMEEN HT/13 BULK</v>
      </c>
      <c r="E6974" t="s">
        <v>9</v>
      </c>
      <c r="F6974" t="s">
        <v>12</v>
      </c>
      <c r="G6974" t="s">
        <v>7</v>
      </c>
      <c r="H6974" t="s">
        <v>8</v>
      </c>
      <c r="I6974">
        <f t="shared" si="108"/>
        <v>2</v>
      </c>
      <c r="L6974" t="str">
        <v>INTERMEDIATE DPG-415 BULK</v>
      </c>
      <c r="M6974" t="str">
        <v>ETHODUOMEEN HT/13 BULK</v>
      </c>
      <c r="N6974">
        <v>2</v>
      </c>
    </row>
    <row r="6975" spans="1:14">
      <c r="A6975">
        <f>IF(MOD(ROW()-3,COUNTA(tblProducts[Description]))=0,A6974+1,A6974)</f>
        <v>62</v>
      </c>
      <c r="B6975">
        <f>MOD(ROW()-3,COUNTA(tblProducts[Description]))+1</f>
        <v>19</v>
      </c>
      <c r="C6975" t="str">
        <f>_xlfn.XLOOKUP(A6975,tblProducts[Column1],tblProducts[Description])</f>
        <v>INTERMEDIATE DPG-415 BULK</v>
      </c>
      <c r="D6975" t="str">
        <f>_xlfn.XLOOKUP(B6975,tblProducts[Column1],tblProducts[Description])</f>
        <v>ETHODUOMEEN T/13 BULK</v>
      </c>
      <c r="E6975" t="s">
        <v>9</v>
      </c>
      <c r="F6975" t="s">
        <v>12</v>
      </c>
      <c r="G6975" t="s">
        <v>7</v>
      </c>
      <c r="H6975" t="s">
        <v>8</v>
      </c>
      <c r="I6975">
        <f t="shared" si="108"/>
        <v>2</v>
      </c>
      <c r="L6975" t="str">
        <v>INTERMEDIATE DPG-415 BULK</v>
      </c>
      <c r="M6975" t="str">
        <v>ETHODUOMEEN T/13 BULK</v>
      </c>
      <c r="N6975">
        <v>2</v>
      </c>
    </row>
    <row r="6976" spans="1:14">
      <c r="A6976">
        <f>IF(MOD(ROW()-3,COUNTA(tblProducts[Description]))=0,A6975+1,A6975)</f>
        <v>62</v>
      </c>
      <c r="B6976">
        <f>MOD(ROW()-3,COUNTA(tblProducts[Description]))+1</f>
        <v>20</v>
      </c>
      <c r="C6976" t="str">
        <f>_xlfn.XLOOKUP(A6976,tblProducts[Column1],tblProducts[Description])</f>
        <v>INTERMEDIATE DPG-415 BULK</v>
      </c>
      <c r="D6976" t="str">
        <f>_xlfn.XLOOKUP(B6976,tblProducts[Column1],tblProducts[Description])</f>
        <v>ETHODUOMEEN T/13N BULK</v>
      </c>
      <c r="E6976" t="s">
        <v>9</v>
      </c>
      <c r="F6976" t="s">
        <v>12</v>
      </c>
      <c r="G6976" t="s">
        <v>7</v>
      </c>
      <c r="H6976" t="s">
        <v>8</v>
      </c>
      <c r="I6976">
        <f t="shared" si="108"/>
        <v>2</v>
      </c>
      <c r="L6976" t="str">
        <v>INTERMEDIATE DPG-415 BULK</v>
      </c>
      <c r="M6976" t="str">
        <v>ETHODUOMEEN T/13N BULK</v>
      </c>
      <c r="N6976">
        <v>2</v>
      </c>
    </row>
    <row r="6977" spans="1:14">
      <c r="A6977">
        <f>IF(MOD(ROW()-3,COUNTA(tblProducts[Description]))=0,A6976+1,A6976)</f>
        <v>62</v>
      </c>
      <c r="B6977">
        <f>MOD(ROW()-3,COUNTA(tblProducts[Description]))+1</f>
        <v>21</v>
      </c>
      <c r="C6977" t="str">
        <f>_xlfn.XLOOKUP(A6977,tblProducts[Column1],tblProducts[Description])</f>
        <v>INTERMEDIATE DPG-415 BULK</v>
      </c>
      <c r="D6977" t="str">
        <f>_xlfn.XLOOKUP(B6977,tblProducts[Column1],tblProducts[Description])</f>
        <v>ETHODUOMEEN T/20 BULK</v>
      </c>
      <c r="E6977" t="s">
        <v>9</v>
      </c>
      <c r="F6977" t="s">
        <v>12</v>
      </c>
      <c r="G6977" t="s">
        <v>7</v>
      </c>
      <c r="H6977" t="s">
        <v>8</v>
      </c>
      <c r="I6977">
        <f t="shared" si="108"/>
        <v>2</v>
      </c>
      <c r="L6977" t="str">
        <v>INTERMEDIATE DPG-415 BULK</v>
      </c>
      <c r="M6977" t="str">
        <v>ETHODUOMEEN T/20 BULK</v>
      </c>
      <c r="N6977">
        <v>2</v>
      </c>
    </row>
    <row r="6978" spans="1:14">
      <c r="A6978">
        <f>IF(MOD(ROW()-3,COUNTA(tblProducts[Description]))=0,A6977+1,A6977)</f>
        <v>62</v>
      </c>
      <c r="B6978">
        <f>MOD(ROW()-3,COUNTA(tblProducts[Description]))+1</f>
        <v>22</v>
      </c>
      <c r="C6978" t="str">
        <f>_xlfn.XLOOKUP(A6978,tblProducts[Column1],tblProducts[Description])</f>
        <v>INTERMEDIATE DPG-415 BULK</v>
      </c>
      <c r="D6978" t="str">
        <f>_xlfn.XLOOKUP(B6978,tblProducts[Column1],tblProducts[Description])</f>
        <v>ETHODUOMEEN T/25 BULK</v>
      </c>
      <c r="E6978" t="s">
        <v>9</v>
      </c>
      <c r="F6978" t="s">
        <v>12</v>
      </c>
      <c r="G6978" t="s">
        <v>9</v>
      </c>
      <c r="H6978" t="s">
        <v>8</v>
      </c>
      <c r="I6978">
        <f t="shared" si="108"/>
        <v>4</v>
      </c>
      <c r="L6978" t="str">
        <v>INTERMEDIATE DPG-415 BULK</v>
      </c>
      <c r="M6978" t="str">
        <v>ETHODUOMEEN T/25 BULK</v>
      </c>
      <c r="N6978">
        <v>4</v>
      </c>
    </row>
    <row r="6979" spans="1:14">
      <c r="A6979">
        <f>IF(MOD(ROW()-3,COUNTA(tblProducts[Description]))=0,A6978+1,A6978)</f>
        <v>62</v>
      </c>
      <c r="B6979">
        <f>MOD(ROW()-3,COUNTA(tblProducts[Description]))+1</f>
        <v>23</v>
      </c>
      <c r="C6979" t="str">
        <f>_xlfn.XLOOKUP(A6979,tblProducts[Column1],tblProducts[Description])</f>
        <v>INTERMEDIATE DPG-415 BULK</v>
      </c>
      <c r="D6979" t="str">
        <f>_xlfn.XLOOKUP(B6979,tblProducts[Column1],tblProducts[Description])</f>
        <v>ETHOFAT 242/25 BULK</v>
      </c>
      <c r="E6979" t="s">
        <v>9</v>
      </c>
      <c r="F6979" t="s">
        <v>12</v>
      </c>
      <c r="G6979" t="s">
        <v>9</v>
      </c>
      <c r="H6979" t="s">
        <v>8</v>
      </c>
      <c r="I6979">
        <f t="shared" si="108"/>
        <v>4</v>
      </c>
      <c r="L6979" t="str">
        <v>INTERMEDIATE DPG-415 BULK</v>
      </c>
      <c r="M6979" t="str">
        <v>ETHOFAT 242/25 BULK</v>
      </c>
      <c r="N6979">
        <v>4</v>
      </c>
    </row>
    <row r="6980" spans="1:14">
      <c r="A6980">
        <f>IF(MOD(ROW()-3,COUNTA(tblProducts[Description]))=0,A6979+1,A6979)</f>
        <v>62</v>
      </c>
      <c r="B6980">
        <f>MOD(ROW()-3,COUNTA(tblProducts[Description]))+1</f>
        <v>24</v>
      </c>
      <c r="C6980" t="str">
        <f>_xlfn.XLOOKUP(A6980,tblProducts[Column1],tblProducts[Description])</f>
        <v>INTERMEDIATE DPG-415 BULK</v>
      </c>
      <c r="D6980" t="str">
        <f>_xlfn.XLOOKUP(B6980,tblProducts[Column1],tblProducts[Description])</f>
        <v>ETHOMEEN C/12S BULK</v>
      </c>
      <c r="E6980" t="s">
        <v>9</v>
      </c>
      <c r="F6980" t="s">
        <v>12</v>
      </c>
      <c r="G6980" t="s">
        <v>7</v>
      </c>
      <c r="H6980" t="s">
        <v>8</v>
      </c>
      <c r="I6980">
        <f t="shared" ref="I6980:I7043" si="109">IF(E6980="NO",0,IF(F6980="HEEL WASH",1.5,2))+IF(G6980="NO",0,2)</f>
        <v>2</v>
      </c>
      <c r="L6980" t="str">
        <v>INTERMEDIATE DPG-415 BULK</v>
      </c>
      <c r="M6980" t="str">
        <v>ETHOMEEN C/12S BULK</v>
      </c>
      <c r="N6980">
        <v>2</v>
      </c>
    </row>
    <row r="6981" spans="1:14">
      <c r="A6981">
        <f>IF(MOD(ROW()-3,COUNTA(tblProducts[Description]))=0,A6980+1,A6980)</f>
        <v>62</v>
      </c>
      <c r="B6981">
        <f>MOD(ROW()-3,COUNTA(tblProducts[Description]))+1</f>
        <v>25</v>
      </c>
      <c r="C6981" t="str">
        <f>_xlfn.XLOOKUP(A6981,tblProducts[Column1],tblProducts[Description])</f>
        <v>INTERMEDIATE DPG-415 BULK</v>
      </c>
      <c r="D6981" t="str">
        <f>_xlfn.XLOOKUP(B6981,tblProducts[Column1],tblProducts[Description])</f>
        <v>ETHOMEEN 18/12 BULK</v>
      </c>
      <c r="E6981" t="s">
        <v>9</v>
      </c>
      <c r="F6981" t="s">
        <v>12</v>
      </c>
      <c r="G6981" t="s">
        <v>7</v>
      </c>
      <c r="H6981" t="s">
        <v>8</v>
      </c>
      <c r="I6981">
        <f t="shared" si="109"/>
        <v>2</v>
      </c>
      <c r="L6981" t="str">
        <v>INTERMEDIATE DPG-415 BULK</v>
      </c>
      <c r="M6981" t="str">
        <v>ETHOMEEN 18/12 BULK</v>
      </c>
      <c r="N6981">
        <v>2</v>
      </c>
    </row>
    <row r="6982" spans="1:14">
      <c r="A6982">
        <f>IF(MOD(ROW()-3,COUNTA(tblProducts[Description]))=0,A6981+1,A6981)</f>
        <v>62</v>
      </c>
      <c r="B6982">
        <f>MOD(ROW()-3,COUNTA(tblProducts[Description]))+1</f>
        <v>26</v>
      </c>
      <c r="C6982" t="str">
        <f>_xlfn.XLOOKUP(A6982,tblProducts[Column1],tblProducts[Description])</f>
        <v>INTERMEDIATE DPG-415 BULK</v>
      </c>
      <c r="D6982" t="str">
        <f>_xlfn.XLOOKUP(B6982,tblProducts[Column1],tblProducts[Description])</f>
        <v>ETHOMEEN 18/25 BULK</v>
      </c>
      <c r="E6982" t="s">
        <v>9</v>
      </c>
      <c r="F6982" t="s">
        <v>12</v>
      </c>
      <c r="G6982" t="s">
        <v>7</v>
      </c>
      <c r="H6982" t="s">
        <v>8</v>
      </c>
      <c r="I6982">
        <f t="shared" si="109"/>
        <v>2</v>
      </c>
      <c r="L6982" t="str">
        <v>INTERMEDIATE DPG-415 BULK</v>
      </c>
      <c r="M6982" t="str">
        <v>ETHOMEEN 18/25 BULK</v>
      </c>
      <c r="N6982">
        <v>2</v>
      </c>
    </row>
    <row r="6983" spans="1:14">
      <c r="A6983">
        <f>IF(MOD(ROW()-3,COUNTA(tblProducts[Description]))=0,A6982+1,A6982)</f>
        <v>62</v>
      </c>
      <c r="B6983">
        <f>MOD(ROW()-3,COUNTA(tblProducts[Description]))+1</f>
        <v>27</v>
      </c>
      <c r="C6983" t="str">
        <f>_xlfn.XLOOKUP(A6983,tblProducts[Column1],tblProducts[Description])</f>
        <v>INTERMEDIATE DPG-415 BULK</v>
      </c>
      <c r="D6983" t="str">
        <f>_xlfn.XLOOKUP(B6983,tblProducts[Column1],tblProducts[Description])</f>
        <v>ETHOMEEN C/12 BULK</v>
      </c>
      <c r="E6983" t="s">
        <v>9</v>
      </c>
      <c r="F6983" t="s">
        <v>12</v>
      </c>
      <c r="G6983" t="s">
        <v>7</v>
      </c>
      <c r="H6983" t="s">
        <v>8</v>
      </c>
      <c r="I6983">
        <f t="shared" si="109"/>
        <v>2</v>
      </c>
      <c r="L6983" t="str">
        <v>INTERMEDIATE DPG-415 BULK</v>
      </c>
      <c r="M6983" t="str">
        <v>ETHOMEEN C/12 BULK</v>
      </c>
      <c r="N6983">
        <v>2</v>
      </c>
    </row>
    <row r="6984" spans="1:14">
      <c r="A6984">
        <f>IF(MOD(ROW()-3,COUNTA(tblProducts[Description]))=0,A6983+1,A6983)</f>
        <v>62</v>
      </c>
      <c r="B6984">
        <f>MOD(ROW()-3,COUNTA(tblProducts[Description]))+1</f>
        <v>28</v>
      </c>
      <c r="C6984" t="str">
        <f>_xlfn.XLOOKUP(A6984,tblProducts[Column1],tblProducts[Description])</f>
        <v>INTERMEDIATE DPG-415 BULK</v>
      </c>
      <c r="D6984" t="str">
        <f>_xlfn.XLOOKUP(B6984,tblProducts[Column1],tblProducts[Description])</f>
        <v>ETHOMEEN C/12 M BULK</v>
      </c>
      <c r="E6984" t="s">
        <v>9</v>
      </c>
      <c r="F6984" t="s">
        <v>12</v>
      </c>
      <c r="G6984" t="s">
        <v>7</v>
      </c>
      <c r="H6984" t="s">
        <v>8</v>
      </c>
      <c r="I6984">
        <f t="shared" si="109"/>
        <v>2</v>
      </c>
      <c r="L6984" t="str">
        <v>INTERMEDIATE DPG-415 BULK</v>
      </c>
      <c r="M6984" t="str">
        <v>ETHOMEEN C/12 M BULK</v>
      </c>
      <c r="N6984">
        <v>2</v>
      </c>
    </row>
    <row r="6985" spans="1:14">
      <c r="A6985">
        <f>IF(MOD(ROW()-3,COUNTA(tblProducts[Description]))=0,A6984+1,A6984)</f>
        <v>62</v>
      </c>
      <c r="B6985">
        <f>MOD(ROW()-3,COUNTA(tblProducts[Description]))+1</f>
        <v>29</v>
      </c>
      <c r="C6985" t="str">
        <f>_xlfn.XLOOKUP(A6985,tblProducts[Column1],tblProducts[Description])</f>
        <v>INTERMEDIATE DPG-415 BULK</v>
      </c>
      <c r="D6985" t="str">
        <f>_xlfn.XLOOKUP(B6985,tblProducts[Column1],tblProducts[Description])</f>
        <v>ETHOMEEN C/12 SUN BULK</v>
      </c>
      <c r="E6985" t="s">
        <v>9</v>
      </c>
      <c r="F6985" t="s">
        <v>12</v>
      </c>
      <c r="G6985" t="s">
        <v>7</v>
      </c>
      <c r="H6985" t="s">
        <v>8</v>
      </c>
      <c r="I6985">
        <f t="shared" si="109"/>
        <v>2</v>
      </c>
      <c r="L6985" t="str">
        <v>INTERMEDIATE DPG-415 BULK</v>
      </c>
      <c r="M6985" t="str">
        <v>ETHOMEEN C/12 SUN BULK</v>
      </c>
      <c r="N6985">
        <v>2</v>
      </c>
    </row>
    <row r="6986" spans="1:14">
      <c r="A6986">
        <f>IF(MOD(ROW()-3,COUNTA(tblProducts[Description]))=0,A6985+1,A6985)</f>
        <v>62</v>
      </c>
      <c r="B6986">
        <f>MOD(ROW()-3,COUNTA(tblProducts[Description]))+1</f>
        <v>30</v>
      </c>
      <c r="C6986" t="str">
        <f>_xlfn.XLOOKUP(A6986,tblProducts[Column1],tblProducts[Description])</f>
        <v>INTERMEDIATE DPG-415 BULK</v>
      </c>
      <c r="D6986" t="str">
        <f>_xlfn.XLOOKUP(B6986,tblProducts[Column1],tblProducts[Description])</f>
        <v>ETHOMEEN C/12 UN BULK</v>
      </c>
      <c r="E6986" t="s">
        <v>9</v>
      </c>
      <c r="F6986" t="s">
        <v>12</v>
      </c>
      <c r="G6986" t="s">
        <v>7</v>
      </c>
      <c r="H6986" t="s">
        <v>8</v>
      </c>
      <c r="I6986">
        <f t="shared" si="109"/>
        <v>2</v>
      </c>
      <c r="L6986" t="str">
        <v>INTERMEDIATE DPG-415 BULK</v>
      </c>
      <c r="M6986" t="str">
        <v>ETHOMEEN C/12 UN BULK</v>
      </c>
      <c r="N6986">
        <v>2</v>
      </c>
    </row>
    <row r="6987" spans="1:14">
      <c r="A6987">
        <f>IF(MOD(ROW()-3,COUNTA(tblProducts[Description]))=0,A6986+1,A6986)</f>
        <v>62</v>
      </c>
      <c r="B6987">
        <f>MOD(ROW()-3,COUNTA(tblProducts[Description]))+1</f>
        <v>31</v>
      </c>
      <c r="C6987" t="str">
        <f>_xlfn.XLOOKUP(A6987,tblProducts[Column1],tblProducts[Description])</f>
        <v>INTERMEDIATE DPG-415 BULK</v>
      </c>
      <c r="D6987" t="str">
        <f>_xlfn.XLOOKUP(B6987,tblProducts[Column1],tblProducts[Description])</f>
        <v>ETHOMEEN C/15 BULK</v>
      </c>
      <c r="E6987" t="s">
        <v>7</v>
      </c>
      <c r="G6987" t="s">
        <v>7</v>
      </c>
      <c r="H6987" t="s">
        <v>8</v>
      </c>
      <c r="I6987">
        <f t="shared" si="109"/>
        <v>0</v>
      </c>
      <c r="L6987" t="str">
        <v>INTERMEDIATE DPG-415 BULK</v>
      </c>
      <c r="M6987" t="str">
        <v>ETHOMEEN C/15 BULK</v>
      </c>
      <c r="N6987">
        <v>0</v>
      </c>
    </row>
    <row r="6988" spans="1:14">
      <c r="A6988">
        <f>IF(MOD(ROW()-3,COUNTA(tblProducts[Description]))=0,A6987+1,A6987)</f>
        <v>62</v>
      </c>
      <c r="B6988">
        <f>MOD(ROW()-3,COUNTA(tblProducts[Description]))+1</f>
        <v>32</v>
      </c>
      <c r="C6988" t="str">
        <f>_xlfn.XLOOKUP(A6988,tblProducts[Column1],tblProducts[Description])</f>
        <v>INTERMEDIATE DPG-415 BULK</v>
      </c>
      <c r="D6988" t="str">
        <f>_xlfn.XLOOKUP(B6988,tblProducts[Column1],tblProducts[Description])</f>
        <v>ETHOMEEN C/17 BULK</v>
      </c>
      <c r="E6988" t="s">
        <v>9</v>
      </c>
      <c r="F6988" t="s">
        <v>12</v>
      </c>
      <c r="G6988" t="s">
        <v>7</v>
      </c>
      <c r="H6988" t="s">
        <v>8</v>
      </c>
      <c r="I6988">
        <f t="shared" si="109"/>
        <v>2</v>
      </c>
      <c r="L6988" t="str">
        <v>INTERMEDIATE DPG-415 BULK</v>
      </c>
      <c r="M6988" t="str">
        <v>ETHOMEEN C/17 BULK</v>
      </c>
      <c r="N6988">
        <v>2</v>
      </c>
    </row>
    <row r="6989" spans="1:14">
      <c r="A6989">
        <f>IF(MOD(ROW()-3,COUNTA(tblProducts[Description]))=0,A6988+1,A6988)</f>
        <v>62</v>
      </c>
      <c r="B6989">
        <f>MOD(ROW()-3,COUNTA(tblProducts[Description]))+1</f>
        <v>33</v>
      </c>
      <c r="C6989" t="str">
        <f>_xlfn.XLOOKUP(A6989,tblProducts[Column1],tblProducts[Description])</f>
        <v>INTERMEDIATE DPG-415 BULK</v>
      </c>
      <c r="D6989" t="str">
        <f>_xlfn.XLOOKUP(B6989,tblProducts[Column1],tblProducts[Description])</f>
        <v>ETHOMEEN C/25A BULK</v>
      </c>
      <c r="E6989" t="s">
        <v>9</v>
      </c>
      <c r="F6989" t="s">
        <v>12</v>
      </c>
      <c r="G6989" t="s">
        <v>7</v>
      </c>
      <c r="H6989" t="s">
        <v>8</v>
      </c>
      <c r="I6989">
        <f t="shared" si="109"/>
        <v>2</v>
      </c>
      <c r="L6989" t="str">
        <v>INTERMEDIATE DPG-415 BULK</v>
      </c>
      <c r="M6989" t="str">
        <v>ETHOMEEN C/25A BULK</v>
      </c>
      <c r="N6989">
        <v>2</v>
      </c>
    </row>
    <row r="6990" spans="1:14">
      <c r="A6990">
        <f>IF(MOD(ROW()-3,COUNTA(tblProducts[Description]))=0,A6989+1,A6989)</f>
        <v>62</v>
      </c>
      <c r="B6990">
        <f>MOD(ROW()-3,COUNTA(tblProducts[Description]))+1</f>
        <v>34</v>
      </c>
      <c r="C6990" t="str">
        <f>_xlfn.XLOOKUP(A6990,tblProducts[Column1],tblProducts[Description])</f>
        <v>INTERMEDIATE DPG-415 BULK</v>
      </c>
      <c r="D6990" t="str">
        <f>_xlfn.XLOOKUP(B6990,tblProducts[Column1],tblProducts[Description])</f>
        <v>ETHOMEEN C/25A S BULK</v>
      </c>
      <c r="E6990" t="s">
        <v>9</v>
      </c>
      <c r="F6990" t="s">
        <v>12</v>
      </c>
      <c r="G6990" t="s">
        <v>7</v>
      </c>
      <c r="H6990" t="s">
        <v>8</v>
      </c>
      <c r="I6990">
        <f t="shared" si="109"/>
        <v>2</v>
      </c>
      <c r="L6990" t="str">
        <v>INTERMEDIATE DPG-415 BULK</v>
      </c>
      <c r="M6990" t="str">
        <v>ETHOMEEN C/25A S BULK</v>
      </c>
      <c r="N6990">
        <v>2</v>
      </c>
    </row>
    <row r="6991" spans="1:14">
      <c r="A6991">
        <f>IF(MOD(ROW()-3,COUNTA(tblProducts[Description]))=0,A6990+1,A6990)</f>
        <v>62</v>
      </c>
      <c r="B6991">
        <f>MOD(ROW()-3,COUNTA(tblProducts[Description]))+1</f>
        <v>35</v>
      </c>
      <c r="C6991" t="str">
        <f>_xlfn.XLOOKUP(A6991,tblProducts[Column1],tblProducts[Description])</f>
        <v>INTERMEDIATE DPG-415 BULK</v>
      </c>
      <c r="D6991" t="str">
        <f>_xlfn.XLOOKUP(B6991,tblProducts[Column1],tblProducts[Description])</f>
        <v>ETHOMEEN O/12LC BULK</v>
      </c>
      <c r="E6991" t="s">
        <v>9</v>
      </c>
      <c r="F6991" t="s">
        <v>12</v>
      </c>
      <c r="G6991" t="s">
        <v>7</v>
      </c>
      <c r="H6991" t="s">
        <v>8</v>
      </c>
      <c r="I6991">
        <f t="shared" si="109"/>
        <v>2</v>
      </c>
      <c r="L6991" t="str">
        <v>INTERMEDIATE DPG-415 BULK</v>
      </c>
      <c r="M6991" t="str">
        <v>ETHOMEEN O/12LC BULK</v>
      </c>
      <c r="N6991">
        <v>2</v>
      </c>
    </row>
    <row r="6992" spans="1:14">
      <c r="A6992">
        <f>IF(MOD(ROW()-3,COUNTA(tblProducts[Description]))=0,A6991+1,A6991)</f>
        <v>62</v>
      </c>
      <c r="B6992">
        <f>MOD(ROW()-3,COUNTA(tblProducts[Description]))+1</f>
        <v>36</v>
      </c>
      <c r="C6992" t="str">
        <f>_xlfn.XLOOKUP(A6992,tblProducts[Column1],tblProducts[Description])</f>
        <v>INTERMEDIATE DPG-415 BULK</v>
      </c>
      <c r="D6992" t="str">
        <f>_xlfn.XLOOKUP(B6992,tblProducts[Column1],tblProducts[Description])</f>
        <v>ETHOMEEN SV/12 BULK</v>
      </c>
      <c r="E6992" t="s">
        <v>9</v>
      </c>
      <c r="F6992" t="s">
        <v>12</v>
      </c>
      <c r="G6992" t="s">
        <v>7</v>
      </c>
      <c r="H6992" t="s">
        <v>8</v>
      </c>
      <c r="I6992">
        <f t="shared" si="109"/>
        <v>2</v>
      </c>
      <c r="L6992" t="str">
        <v>INTERMEDIATE DPG-415 BULK</v>
      </c>
      <c r="M6992" t="str">
        <v>ETHOMEEN SV/12 BULK</v>
      </c>
      <c r="N6992">
        <v>2</v>
      </c>
    </row>
    <row r="6993" spans="1:14">
      <c r="A6993">
        <f>IF(MOD(ROW()-3,COUNTA(tblProducts[Description]))=0,A6992+1,A6992)</f>
        <v>62</v>
      </c>
      <c r="B6993">
        <f>MOD(ROW()-3,COUNTA(tblProducts[Description]))+1</f>
        <v>37</v>
      </c>
      <c r="C6993" t="str">
        <f>_xlfn.XLOOKUP(A6993,tblProducts[Column1],tblProducts[Description])</f>
        <v>INTERMEDIATE DPG-415 BULK</v>
      </c>
      <c r="D6993" t="str">
        <f>_xlfn.XLOOKUP(B6993,tblProducts[Column1],tblProducts[Description])</f>
        <v>ETHOMEEN SV/15 BULK</v>
      </c>
      <c r="E6993" t="s">
        <v>9</v>
      </c>
      <c r="F6993" t="s">
        <v>12</v>
      </c>
      <c r="G6993" t="s">
        <v>7</v>
      </c>
      <c r="H6993" t="s">
        <v>8</v>
      </c>
      <c r="I6993">
        <f t="shared" si="109"/>
        <v>2</v>
      </c>
      <c r="L6993" t="str">
        <v>INTERMEDIATE DPG-415 BULK</v>
      </c>
      <c r="M6993" t="str">
        <v>ETHOMEEN SV/15 BULK</v>
      </c>
      <c r="N6993">
        <v>2</v>
      </c>
    </row>
    <row r="6994" spans="1:14">
      <c r="A6994">
        <f>IF(MOD(ROW()-3,COUNTA(tblProducts[Description]))=0,A6993+1,A6993)</f>
        <v>62</v>
      </c>
      <c r="B6994">
        <f>MOD(ROW()-3,COUNTA(tblProducts[Description]))+1</f>
        <v>38</v>
      </c>
      <c r="C6994" t="str">
        <f>_xlfn.XLOOKUP(A6994,tblProducts[Column1],tblProducts[Description])</f>
        <v>INTERMEDIATE DPG-415 BULK</v>
      </c>
      <c r="D6994" t="str">
        <f>_xlfn.XLOOKUP(B6994,tblProducts[Column1],tblProducts[Description])</f>
        <v>ETHOMEEN SV/15C BULK</v>
      </c>
      <c r="E6994" t="s">
        <v>9</v>
      </c>
      <c r="F6994" t="s">
        <v>12</v>
      </c>
      <c r="G6994" t="s">
        <v>7</v>
      </c>
      <c r="H6994" t="s">
        <v>8</v>
      </c>
      <c r="I6994">
        <f t="shared" si="109"/>
        <v>2</v>
      </c>
      <c r="L6994" t="str">
        <v>INTERMEDIATE DPG-415 BULK</v>
      </c>
      <c r="M6994" t="str">
        <v>ETHOMEEN SV/15C BULK</v>
      </c>
      <c r="N6994">
        <v>2</v>
      </c>
    </row>
    <row r="6995" spans="1:14">
      <c r="A6995">
        <f>IF(MOD(ROW()-3,COUNTA(tblProducts[Description]))=0,A6994+1,A6994)</f>
        <v>62</v>
      </c>
      <c r="B6995">
        <f>MOD(ROW()-3,COUNTA(tblProducts[Description]))+1</f>
        <v>39</v>
      </c>
      <c r="C6995" t="str">
        <f>_xlfn.XLOOKUP(A6995,tblProducts[Column1],tblProducts[Description])</f>
        <v>INTERMEDIATE DPG-415 BULK</v>
      </c>
      <c r="D6995" t="str">
        <f>_xlfn.XLOOKUP(B6995,tblProducts[Column1],tblProducts[Description])</f>
        <v>ETHOMEEN SV/25 BULK</v>
      </c>
      <c r="E6995" t="s">
        <v>9</v>
      </c>
      <c r="F6995" t="s">
        <v>12</v>
      </c>
      <c r="G6995" t="s">
        <v>7</v>
      </c>
      <c r="H6995" t="s">
        <v>8</v>
      </c>
      <c r="I6995">
        <f t="shared" si="109"/>
        <v>2</v>
      </c>
      <c r="L6995" t="str">
        <v>INTERMEDIATE DPG-415 BULK</v>
      </c>
      <c r="M6995" t="str">
        <v>ETHOMEEN SV/25 BULK</v>
      </c>
      <c r="N6995">
        <v>2</v>
      </c>
    </row>
    <row r="6996" spans="1:14">
      <c r="A6996">
        <f>IF(MOD(ROW()-3,COUNTA(tblProducts[Description]))=0,A6995+1,A6995)</f>
        <v>62</v>
      </c>
      <c r="B6996">
        <f>MOD(ROW()-3,COUNTA(tblProducts[Description]))+1</f>
        <v>40</v>
      </c>
      <c r="C6996" t="str">
        <f>_xlfn.XLOOKUP(A6996,tblProducts[Column1],tblProducts[Description])</f>
        <v>INTERMEDIATE DPG-415 BULK</v>
      </c>
      <c r="D6996" t="str">
        <f>_xlfn.XLOOKUP(B6996,tblProducts[Column1],tblProducts[Description])</f>
        <v>ETHOMEEN T/12 BULK</v>
      </c>
      <c r="E6996" t="s">
        <v>9</v>
      </c>
      <c r="F6996" t="s">
        <v>12</v>
      </c>
      <c r="G6996" t="s">
        <v>7</v>
      </c>
      <c r="H6996" t="s">
        <v>8</v>
      </c>
      <c r="I6996">
        <f t="shared" si="109"/>
        <v>2</v>
      </c>
      <c r="L6996" t="str">
        <v>INTERMEDIATE DPG-415 BULK</v>
      </c>
      <c r="M6996" t="str">
        <v>ETHOMEEN T/12 BULK</v>
      </c>
      <c r="N6996">
        <v>2</v>
      </c>
    </row>
    <row r="6997" spans="1:14">
      <c r="A6997">
        <f>IF(MOD(ROW()-3,COUNTA(tblProducts[Description]))=0,A6996+1,A6996)</f>
        <v>62</v>
      </c>
      <c r="B6997">
        <f>MOD(ROW()-3,COUNTA(tblProducts[Description]))+1</f>
        <v>41</v>
      </c>
      <c r="C6997" t="str">
        <f>_xlfn.XLOOKUP(A6997,tblProducts[Column1],tblProducts[Description])</f>
        <v>INTERMEDIATE DPG-415 BULK</v>
      </c>
      <c r="D6997" t="str">
        <f>_xlfn.XLOOKUP(B6997,tblProducts[Column1],tblProducts[Description])</f>
        <v>ETHOMEEN T/13.5 BULK</v>
      </c>
      <c r="E6997" t="s">
        <v>9</v>
      </c>
      <c r="F6997" t="s">
        <v>12</v>
      </c>
      <c r="G6997" t="s">
        <v>7</v>
      </c>
      <c r="H6997" t="s">
        <v>8</v>
      </c>
      <c r="I6997">
        <f t="shared" si="109"/>
        <v>2</v>
      </c>
      <c r="L6997" t="str">
        <v>INTERMEDIATE DPG-415 BULK</v>
      </c>
      <c r="M6997" t="str">
        <v>ETHOMEEN T/13.5 BULK</v>
      </c>
      <c r="N6997">
        <v>2</v>
      </c>
    </row>
    <row r="6998" spans="1:14">
      <c r="A6998">
        <f>IF(MOD(ROW()-3,COUNTA(tblProducts[Description]))=0,A6997+1,A6997)</f>
        <v>62</v>
      </c>
      <c r="B6998">
        <f>MOD(ROW()-3,COUNTA(tblProducts[Description]))+1</f>
        <v>42</v>
      </c>
      <c r="C6998" t="str">
        <f>_xlfn.XLOOKUP(A6998,tblProducts[Column1],tblProducts[Description])</f>
        <v>INTERMEDIATE DPG-415 BULK</v>
      </c>
      <c r="D6998" t="str">
        <f>_xlfn.XLOOKUP(B6998,tblProducts[Column1],tblProducts[Description])</f>
        <v>ETHOMEEN T/15 BULK</v>
      </c>
      <c r="E6998" t="s">
        <v>9</v>
      </c>
      <c r="F6998" t="s">
        <v>12</v>
      </c>
      <c r="G6998" t="s">
        <v>7</v>
      </c>
      <c r="H6998" t="s">
        <v>8</v>
      </c>
      <c r="I6998">
        <f t="shared" si="109"/>
        <v>2</v>
      </c>
      <c r="L6998" t="str">
        <v>INTERMEDIATE DPG-415 BULK</v>
      </c>
      <c r="M6998" t="str">
        <v>ETHOMEEN T/15 BULK</v>
      </c>
      <c r="N6998">
        <v>2</v>
      </c>
    </row>
    <row r="6999" spans="1:14">
      <c r="A6999">
        <f>IF(MOD(ROW()-3,COUNTA(tblProducts[Description]))=0,A6998+1,A6998)</f>
        <v>62</v>
      </c>
      <c r="B6999">
        <f>MOD(ROW()-3,COUNTA(tblProducts[Description]))+1</f>
        <v>43</v>
      </c>
      <c r="C6999" t="str">
        <f>_xlfn.XLOOKUP(A6999,tblProducts[Column1],tblProducts[Description])</f>
        <v>INTERMEDIATE DPG-415 BULK</v>
      </c>
      <c r="D6999" t="str">
        <f>_xlfn.XLOOKUP(B6999,tblProducts[Column1],tblProducts[Description])</f>
        <v>ETHOMEEN T/17 BULK</v>
      </c>
      <c r="E6999" t="s">
        <v>9</v>
      </c>
      <c r="F6999" t="s">
        <v>12</v>
      </c>
      <c r="G6999" t="s">
        <v>7</v>
      </c>
      <c r="H6999" t="s">
        <v>8</v>
      </c>
      <c r="I6999">
        <f t="shared" si="109"/>
        <v>2</v>
      </c>
      <c r="L6999" t="str">
        <v>INTERMEDIATE DPG-415 BULK</v>
      </c>
      <c r="M6999" t="str">
        <v>ETHOMEEN T/17 BULK</v>
      </c>
      <c r="N6999">
        <v>2</v>
      </c>
    </row>
    <row r="7000" spans="1:14">
      <c r="A7000">
        <f>IF(MOD(ROW()-3,COUNTA(tblProducts[Description]))=0,A6999+1,A6999)</f>
        <v>62</v>
      </c>
      <c r="B7000">
        <f>MOD(ROW()-3,COUNTA(tblProducts[Description]))+1</f>
        <v>44</v>
      </c>
      <c r="C7000" t="str">
        <f>_xlfn.XLOOKUP(A7000,tblProducts[Column1],tblProducts[Description])</f>
        <v>INTERMEDIATE DPG-415 BULK</v>
      </c>
      <c r="D7000" t="str">
        <f>_xlfn.XLOOKUP(B7000,tblProducts[Column1],tblProducts[Description])</f>
        <v>ETHOMEEN T/18 BULK</v>
      </c>
      <c r="E7000" t="s">
        <v>9</v>
      </c>
      <c r="F7000" t="s">
        <v>12</v>
      </c>
      <c r="G7000" t="s">
        <v>7</v>
      </c>
      <c r="H7000" t="s">
        <v>8</v>
      </c>
      <c r="I7000">
        <f t="shared" si="109"/>
        <v>2</v>
      </c>
      <c r="L7000" t="str">
        <v>INTERMEDIATE DPG-415 BULK</v>
      </c>
      <c r="M7000" t="str">
        <v>ETHOMEEN T/18 BULK</v>
      </c>
      <c r="N7000">
        <v>2</v>
      </c>
    </row>
    <row r="7001" spans="1:14">
      <c r="A7001">
        <f>IF(MOD(ROW()-3,COUNTA(tblProducts[Description]))=0,A7000+1,A7000)</f>
        <v>62</v>
      </c>
      <c r="B7001">
        <f>MOD(ROW()-3,COUNTA(tblProducts[Description]))+1</f>
        <v>45</v>
      </c>
      <c r="C7001" t="str">
        <f>_xlfn.XLOOKUP(A7001,tblProducts[Column1],tblProducts[Description])</f>
        <v>INTERMEDIATE DPG-415 BULK</v>
      </c>
      <c r="D7001" t="str">
        <f>_xlfn.XLOOKUP(B7001,tblProducts[Column1],tblProducts[Description])</f>
        <v>ETHOMEEN T/19 BULK</v>
      </c>
      <c r="E7001" t="s">
        <v>9</v>
      </c>
      <c r="F7001" t="s">
        <v>12</v>
      </c>
      <c r="G7001" t="s">
        <v>7</v>
      </c>
      <c r="H7001" t="s">
        <v>8</v>
      </c>
      <c r="I7001">
        <f t="shared" si="109"/>
        <v>2</v>
      </c>
      <c r="L7001" t="str">
        <v>INTERMEDIATE DPG-415 BULK</v>
      </c>
      <c r="M7001" t="str">
        <v>ETHOMEEN T/19 BULK</v>
      </c>
      <c r="N7001">
        <v>2</v>
      </c>
    </row>
    <row r="7002" spans="1:14">
      <c r="A7002">
        <f>IF(MOD(ROW()-3,COUNTA(tblProducts[Description]))=0,A7001+1,A7001)</f>
        <v>62</v>
      </c>
      <c r="B7002">
        <f>MOD(ROW()-3,COUNTA(tblProducts[Description]))+1</f>
        <v>46</v>
      </c>
      <c r="C7002" t="str">
        <f>_xlfn.XLOOKUP(A7002,tblProducts[Column1],tblProducts[Description])</f>
        <v>INTERMEDIATE DPG-415 BULK</v>
      </c>
      <c r="D7002" t="str">
        <f>_xlfn.XLOOKUP(B7002,tblProducts[Column1],tblProducts[Description])</f>
        <v>ETHOMEEN T/20 BULK</v>
      </c>
      <c r="E7002" t="s">
        <v>9</v>
      </c>
      <c r="F7002" t="s">
        <v>12</v>
      </c>
      <c r="G7002" t="s">
        <v>7</v>
      </c>
      <c r="H7002" t="s">
        <v>8</v>
      </c>
      <c r="I7002">
        <f t="shared" si="109"/>
        <v>2</v>
      </c>
      <c r="L7002" t="str">
        <v>INTERMEDIATE DPG-415 BULK</v>
      </c>
      <c r="M7002" t="str">
        <v>ETHOMEEN T/20 BULK</v>
      </c>
      <c r="N7002">
        <v>2</v>
      </c>
    </row>
    <row r="7003" spans="1:14">
      <c r="A7003">
        <f>IF(MOD(ROW()-3,COUNTA(tblProducts[Description]))=0,A7002+1,A7002)</f>
        <v>62</v>
      </c>
      <c r="B7003">
        <f>MOD(ROW()-3,COUNTA(tblProducts[Description]))+1</f>
        <v>47</v>
      </c>
      <c r="C7003" t="str">
        <f>_xlfn.XLOOKUP(A7003,tblProducts[Column1],tblProducts[Description])</f>
        <v>INTERMEDIATE DPG-415 BULK</v>
      </c>
      <c r="D7003" t="str">
        <f>_xlfn.XLOOKUP(B7003,tblProducts[Column1],tblProducts[Description])</f>
        <v>ETHOMEEN T/20S BULK</v>
      </c>
      <c r="E7003" t="s">
        <v>9</v>
      </c>
      <c r="F7003" t="s">
        <v>12</v>
      </c>
      <c r="G7003" t="s">
        <v>7</v>
      </c>
      <c r="H7003" t="s">
        <v>8</v>
      </c>
      <c r="I7003">
        <f t="shared" si="109"/>
        <v>2</v>
      </c>
      <c r="L7003" t="str">
        <v>INTERMEDIATE DPG-415 BULK</v>
      </c>
      <c r="M7003" t="str">
        <v>ETHOMEEN T/20S BULK</v>
      </c>
      <c r="N7003">
        <v>2</v>
      </c>
    </row>
    <row r="7004" spans="1:14">
      <c r="A7004">
        <f>IF(MOD(ROW()-3,COUNTA(tblProducts[Description]))=0,A7003+1,A7003)</f>
        <v>62</v>
      </c>
      <c r="B7004">
        <f>MOD(ROW()-3,COUNTA(tblProducts[Description]))+1</f>
        <v>48</v>
      </c>
      <c r="C7004" t="str">
        <f>_xlfn.XLOOKUP(A7004,tblProducts[Column1],tblProducts[Description])</f>
        <v>INTERMEDIATE DPG-415 BULK</v>
      </c>
      <c r="D7004" t="str">
        <f>_xlfn.XLOOKUP(B7004,tblProducts[Column1],tblProducts[Description])</f>
        <v>ETHOMEEN T/24 BULK</v>
      </c>
      <c r="E7004" t="s">
        <v>9</v>
      </c>
      <c r="F7004" t="s">
        <v>12</v>
      </c>
      <c r="G7004" t="s">
        <v>7</v>
      </c>
      <c r="H7004" t="s">
        <v>8</v>
      </c>
      <c r="I7004">
        <f t="shared" si="109"/>
        <v>2</v>
      </c>
      <c r="L7004" t="str">
        <v>INTERMEDIATE DPG-415 BULK</v>
      </c>
      <c r="M7004" t="str">
        <v>ETHOMEEN T/24 BULK</v>
      </c>
      <c r="N7004">
        <v>2</v>
      </c>
    </row>
    <row r="7005" spans="1:14">
      <c r="A7005">
        <f>IF(MOD(ROW()-3,COUNTA(tblProducts[Description]))=0,A7004+1,A7004)</f>
        <v>62</v>
      </c>
      <c r="B7005">
        <f>MOD(ROW()-3,COUNTA(tblProducts[Description]))+1</f>
        <v>49</v>
      </c>
      <c r="C7005" t="str">
        <f>_xlfn.XLOOKUP(A7005,tblProducts[Column1],tblProducts[Description])</f>
        <v>INTERMEDIATE DPG-415 BULK</v>
      </c>
      <c r="D7005" t="str">
        <f>_xlfn.XLOOKUP(B7005,tblProducts[Column1],tblProducts[Description])</f>
        <v>ETHOMEEN T/25 BULK</v>
      </c>
      <c r="E7005" t="s">
        <v>9</v>
      </c>
      <c r="F7005" t="s">
        <v>12</v>
      </c>
      <c r="G7005" t="s">
        <v>7</v>
      </c>
      <c r="H7005" t="s">
        <v>8</v>
      </c>
      <c r="I7005">
        <f t="shared" si="109"/>
        <v>2</v>
      </c>
      <c r="L7005" t="str">
        <v>INTERMEDIATE DPG-415 BULK</v>
      </c>
      <c r="M7005" t="str">
        <v>ETHOMEEN T/25 BULK</v>
      </c>
      <c r="N7005">
        <v>2</v>
      </c>
    </row>
    <row r="7006" spans="1:14">
      <c r="A7006">
        <f>IF(MOD(ROW()-3,COUNTA(tblProducts[Description]))=0,A7005+1,A7005)</f>
        <v>62</v>
      </c>
      <c r="B7006">
        <f>MOD(ROW()-3,COUNTA(tblProducts[Description]))+1</f>
        <v>50</v>
      </c>
      <c r="C7006" t="str">
        <f>_xlfn.XLOOKUP(A7006,tblProducts[Column1],tblProducts[Description])</f>
        <v>INTERMEDIATE DPG-415 BULK</v>
      </c>
      <c r="D7006" t="str">
        <f>_xlfn.XLOOKUP(B7006,tblProducts[Column1],tblProducts[Description])</f>
        <v>ETHOMEEN T/28 BULK</v>
      </c>
      <c r="E7006" t="s">
        <v>9</v>
      </c>
      <c r="F7006" t="s">
        <v>12</v>
      </c>
      <c r="G7006" t="s">
        <v>7</v>
      </c>
      <c r="H7006" t="s">
        <v>8</v>
      </c>
      <c r="I7006">
        <f t="shared" si="109"/>
        <v>2</v>
      </c>
      <c r="L7006" t="str">
        <v>INTERMEDIATE DPG-415 BULK</v>
      </c>
      <c r="M7006" t="str">
        <v>ETHOMEEN T/28 BULK</v>
      </c>
      <c r="N7006">
        <v>2</v>
      </c>
    </row>
    <row r="7007" spans="1:14">
      <c r="A7007">
        <f>IF(MOD(ROW()-3,COUNTA(tblProducts[Description]))=0,A7006+1,A7006)</f>
        <v>62</v>
      </c>
      <c r="B7007">
        <f>MOD(ROW()-3,COUNTA(tblProducts[Description]))+1</f>
        <v>51</v>
      </c>
      <c r="C7007" t="str">
        <f>_xlfn.XLOOKUP(A7007,tblProducts[Column1],tblProducts[Description])</f>
        <v>INTERMEDIATE DPG-415 BULK</v>
      </c>
      <c r="D7007" t="str">
        <f>_xlfn.XLOOKUP(B7007,tblProducts[Column1],tblProducts[Description])</f>
        <v>ETHYLAN 1008 SA BULK</v>
      </c>
      <c r="E7007" t="s">
        <v>9</v>
      </c>
      <c r="F7007" t="s">
        <v>12</v>
      </c>
      <c r="G7007" t="s">
        <v>7</v>
      </c>
      <c r="H7007" t="s">
        <v>8</v>
      </c>
      <c r="I7007">
        <f t="shared" si="109"/>
        <v>2</v>
      </c>
      <c r="L7007" t="str">
        <v>INTERMEDIATE DPG-415 BULK</v>
      </c>
      <c r="M7007" t="str">
        <v>ETHYLAN 1008 SA BULK</v>
      </c>
      <c r="N7007">
        <v>2</v>
      </c>
    </row>
    <row r="7008" spans="1:14">
      <c r="A7008">
        <f>IF(MOD(ROW()-3,COUNTA(tblProducts[Description]))=0,A7007+1,A7007)</f>
        <v>62</v>
      </c>
      <c r="B7008">
        <f>MOD(ROW()-3,COUNTA(tblProducts[Description]))+1</f>
        <v>52</v>
      </c>
      <c r="C7008" t="str">
        <f>_xlfn.XLOOKUP(A7008,tblProducts[Column1],tblProducts[Description])</f>
        <v>INTERMEDIATE DPG-415 BULK</v>
      </c>
      <c r="D7008" t="str">
        <f>_xlfn.XLOOKUP(B7008,tblProducts[Column1],tblProducts[Description])</f>
        <v>ETHYLAN 325 BULK</v>
      </c>
      <c r="E7008" t="s">
        <v>9</v>
      </c>
      <c r="F7008" t="s">
        <v>12</v>
      </c>
      <c r="G7008" t="s">
        <v>7</v>
      </c>
      <c r="H7008" t="s">
        <v>8</v>
      </c>
      <c r="I7008">
        <f t="shared" si="109"/>
        <v>2</v>
      </c>
      <c r="L7008" t="str">
        <v>INTERMEDIATE DPG-415 BULK</v>
      </c>
      <c r="M7008" t="str">
        <v>ETHYLAN 325 BULK</v>
      </c>
      <c r="N7008">
        <v>2</v>
      </c>
    </row>
    <row r="7009" spans="1:14">
      <c r="A7009">
        <f>IF(MOD(ROW()-3,COUNTA(tblProducts[Description]))=0,A7008+1,A7008)</f>
        <v>62</v>
      </c>
      <c r="B7009">
        <f>MOD(ROW()-3,COUNTA(tblProducts[Description]))+1</f>
        <v>53</v>
      </c>
      <c r="C7009" t="str">
        <f>_xlfn.XLOOKUP(A7009,tblProducts[Column1],tblProducts[Description])</f>
        <v>INTERMEDIATE DPG-415 BULK</v>
      </c>
      <c r="D7009" t="str">
        <f>_xlfn.XLOOKUP(B7009,tblProducts[Column1],tblProducts[Description])</f>
        <v>ETHYLAN NS-500LQ BULK</v>
      </c>
      <c r="E7009" t="s">
        <v>9</v>
      </c>
      <c r="F7009" t="s">
        <v>12</v>
      </c>
      <c r="G7009" t="s">
        <v>7</v>
      </c>
      <c r="H7009" t="s">
        <v>8</v>
      </c>
      <c r="I7009">
        <f t="shared" si="109"/>
        <v>2</v>
      </c>
      <c r="L7009" t="str">
        <v>INTERMEDIATE DPG-415 BULK</v>
      </c>
      <c r="M7009" t="str">
        <v>ETHYLAN NS-500LQ BULK</v>
      </c>
      <c r="N7009">
        <v>2</v>
      </c>
    </row>
    <row r="7010" spans="1:14">
      <c r="A7010">
        <f>IF(MOD(ROW()-3,COUNTA(tblProducts[Description]))=0,A7009+1,A7009)</f>
        <v>62</v>
      </c>
      <c r="B7010">
        <f>MOD(ROW()-3,COUNTA(tblProducts[Description]))+1</f>
        <v>54</v>
      </c>
      <c r="C7010" t="str">
        <f>_xlfn.XLOOKUP(A7010,tblProducts[Column1],tblProducts[Description])</f>
        <v>INTERMEDIATE DPG-415 BULK</v>
      </c>
      <c r="D7010" t="str">
        <f>_xlfn.XLOOKUP(B7010,tblProducts[Column1],tblProducts[Description])</f>
        <v>ETHYLAN PRE NS-505 K BULK</v>
      </c>
      <c r="E7010" t="s">
        <v>9</v>
      </c>
      <c r="F7010" t="s">
        <v>12</v>
      </c>
      <c r="G7010" t="s">
        <v>7</v>
      </c>
      <c r="H7010" t="s">
        <v>8</v>
      </c>
      <c r="I7010">
        <f t="shared" si="109"/>
        <v>2</v>
      </c>
      <c r="L7010" t="str">
        <v>INTERMEDIATE DPG-415 BULK</v>
      </c>
      <c r="M7010" t="str">
        <v>ETHYLAN PRE NS-505 K BULK</v>
      </c>
      <c r="N7010">
        <v>2</v>
      </c>
    </row>
    <row r="7011" spans="1:14">
      <c r="A7011">
        <f>IF(MOD(ROW()-3,COUNTA(tblProducts[Description]))=0,A7010+1,A7010)</f>
        <v>62</v>
      </c>
      <c r="B7011">
        <f>MOD(ROW()-3,COUNTA(tblProducts[Description]))+1</f>
        <v>55</v>
      </c>
      <c r="C7011" t="str">
        <f>_xlfn.XLOOKUP(A7011,tblProducts[Column1],tblProducts[Description])</f>
        <v>INTERMEDIATE DPG-415 BULK</v>
      </c>
      <c r="D7011" t="str">
        <f>_xlfn.XLOOKUP(B7011,tblProducts[Column1],tblProducts[Description])</f>
        <v>ETHYLAN SN-90 BULK</v>
      </c>
      <c r="E7011" t="s">
        <v>9</v>
      </c>
      <c r="F7011" t="s">
        <v>12</v>
      </c>
      <c r="G7011" t="s">
        <v>7</v>
      </c>
      <c r="H7011" t="s">
        <v>8</v>
      </c>
      <c r="I7011">
        <f t="shared" si="109"/>
        <v>2</v>
      </c>
      <c r="L7011" t="str">
        <v>INTERMEDIATE DPG-415 BULK</v>
      </c>
      <c r="M7011" t="str">
        <v>ETHYLAN SN-90 BULK</v>
      </c>
      <c r="N7011">
        <v>2</v>
      </c>
    </row>
    <row r="7012" spans="1:14">
      <c r="A7012">
        <f>IF(MOD(ROW()-3,COUNTA(tblProducts[Description]))=0,A7011+1,A7011)</f>
        <v>62</v>
      </c>
      <c r="B7012">
        <f>MOD(ROW()-3,COUNTA(tblProducts[Description]))+1</f>
        <v>56</v>
      </c>
      <c r="C7012" t="str">
        <f>_xlfn.XLOOKUP(A7012,tblProducts[Column1],tblProducts[Description])</f>
        <v>INTERMEDIATE DPG-415 BULK</v>
      </c>
      <c r="D7012" t="str">
        <f>_xlfn.XLOOKUP(B7012,tblProducts[Column1],tblProducts[Description])</f>
        <v>ETHYLAN TD-100 BULK</v>
      </c>
      <c r="E7012" t="s">
        <v>9</v>
      </c>
      <c r="F7012" t="s">
        <v>12</v>
      </c>
      <c r="G7012" t="s">
        <v>9</v>
      </c>
      <c r="H7012" t="s">
        <v>11</v>
      </c>
      <c r="I7012">
        <f t="shared" si="109"/>
        <v>4</v>
      </c>
      <c r="L7012" t="str">
        <v>INTERMEDIATE DPG-415 BULK</v>
      </c>
      <c r="M7012" t="str">
        <v>ETHYLAN TD-100 BULK</v>
      </c>
      <c r="N7012">
        <v>4</v>
      </c>
    </row>
    <row r="7013" spans="1:14">
      <c r="A7013">
        <f>IF(MOD(ROW()-3,COUNTA(tblProducts[Description]))=0,A7012+1,A7012)</f>
        <v>62</v>
      </c>
      <c r="B7013">
        <f>MOD(ROW()-3,COUNTA(tblProducts[Description]))+1</f>
        <v>57</v>
      </c>
      <c r="C7013" t="str">
        <f>_xlfn.XLOOKUP(A7013,tblProducts[Column1],tblProducts[Description])</f>
        <v>INTERMEDIATE DPG-415 BULK</v>
      </c>
      <c r="D7013" t="str">
        <f>_xlfn.XLOOKUP(B7013,tblProducts[Column1],tblProducts[Description])</f>
        <v>ETHYLAN TD-120 BULK</v>
      </c>
      <c r="E7013" t="s">
        <v>9</v>
      </c>
      <c r="F7013" t="s">
        <v>12</v>
      </c>
      <c r="G7013" t="s">
        <v>9</v>
      </c>
      <c r="H7013" t="s">
        <v>11</v>
      </c>
      <c r="I7013">
        <f t="shared" si="109"/>
        <v>4</v>
      </c>
      <c r="L7013" t="str">
        <v>INTERMEDIATE DPG-415 BULK</v>
      </c>
      <c r="M7013" t="str">
        <v>ETHYLAN TD-120 BULK</v>
      </c>
      <c r="N7013">
        <v>4</v>
      </c>
    </row>
    <row r="7014" spans="1:14">
      <c r="A7014">
        <f>IF(MOD(ROW()-3,COUNTA(tblProducts[Description]))=0,A7013+1,A7013)</f>
        <v>62</v>
      </c>
      <c r="B7014">
        <f>MOD(ROW()-3,COUNTA(tblProducts[Description]))+1</f>
        <v>58</v>
      </c>
      <c r="C7014" t="str">
        <f>_xlfn.XLOOKUP(A7014,tblProducts[Column1],tblProducts[Description])</f>
        <v>INTERMEDIATE DPG-415 BULK</v>
      </c>
      <c r="D7014" t="str">
        <f>_xlfn.XLOOKUP(B7014,tblProducts[Column1],tblProducts[Description])</f>
        <v>ETHYLAN TD-1407 BULK</v>
      </c>
      <c r="E7014" t="s">
        <v>9</v>
      </c>
      <c r="F7014" t="s">
        <v>12</v>
      </c>
      <c r="G7014" t="s">
        <v>9</v>
      </c>
      <c r="H7014" t="s">
        <v>11</v>
      </c>
      <c r="I7014">
        <f t="shared" si="109"/>
        <v>4</v>
      </c>
      <c r="L7014" t="str">
        <v>INTERMEDIATE DPG-415 BULK</v>
      </c>
      <c r="M7014" t="str">
        <v>ETHYLAN TD-1407 BULK</v>
      </c>
      <c r="N7014">
        <v>4</v>
      </c>
    </row>
    <row r="7015" spans="1:14">
      <c r="A7015">
        <f>IF(MOD(ROW()-3,COUNTA(tblProducts[Description]))=0,A7014+1,A7014)</f>
        <v>62</v>
      </c>
      <c r="B7015">
        <f>MOD(ROW()-3,COUNTA(tblProducts[Description]))+1</f>
        <v>59</v>
      </c>
      <c r="C7015" t="str">
        <f>_xlfn.XLOOKUP(A7015,tblProducts[Column1],tblProducts[Description])</f>
        <v>INTERMEDIATE DPG-415 BULK</v>
      </c>
      <c r="D7015" t="str">
        <f>_xlfn.XLOOKUP(B7015,tblProducts[Column1],tblProducts[Description])</f>
        <v>ETHYLAN TD-40 BULK</v>
      </c>
      <c r="E7015" t="s">
        <v>9</v>
      </c>
      <c r="F7015" t="s">
        <v>12</v>
      </c>
      <c r="G7015" t="s">
        <v>7</v>
      </c>
      <c r="H7015" t="s">
        <v>8</v>
      </c>
      <c r="I7015">
        <f t="shared" si="109"/>
        <v>2</v>
      </c>
      <c r="L7015" t="str">
        <v>INTERMEDIATE DPG-415 BULK</v>
      </c>
      <c r="M7015" t="str">
        <v>ETHYLAN TD-40 BULK</v>
      </c>
      <c r="N7015">
        <v>2</v>
      </c>
    </row>
    <row r="7016" spans="1:14">
      <c r="A7016">
        <f>IF(MOD(ROW()-3,COUNTA(tblProducts[Description]))=0,A7015+1,A7015)</f>
        <v>62</v>
      </c>
      <c r="B7016">
        <f>MOD(ROW()-3,COUNTA(tblProducts[Description]))+1</f>
        <v>60</v>
      </c>
      <c r="C7016" t="str">
        <f>_xlfn.XLOOKUP(A7016,tblProducts[Column1],tblProducts[Description])</f>
        <v>INTERMEDIATE DPG-415 BULK</v>
      </c>
      <c r="D7016" t="str">
        <f>_xlfn.XLOOKUP(B7016,tblProducts[Column1],tblProducts[Description])</f>
        <v>ETHYLAN TD-60 BULK</v>
      </c>
      <c r="E7016" t="s">
        <v>9</v>
      </c>
      <c r="F7016" t="s">
        <v>12</v>
      </c>
      <c r="G7016" t="s">
        <v>7</v>
      </c>
      <c r="H7016" t="s">
        <v>13</v>
      </c>
      <c r="I7016">
        <f t="shared" si="109"/>
        <v>2</v>
      </c>
      <c r="L7016" t="str">
        <v>INTERMEDIATE DPG-415 BULK</v>
      </c>
      <c r="M7016" t="str">
        <v>ETHYLAN TD-60 BULK</v>
      </c>
      <c r="N7016">
        <v>2</v>
      </c>
    </row>
    <row r="7017" spans="1:14">
      <c r="A7017">
        <f>IF(MOD(ROW()-3,COUNTA(tblProducts[Description]))=0,A7016+1,A7016)</f>
        <v>62</v>
      </c>
      <c r="B7017">
        <f>MOD(ROW()-3,COUNTA(tblProducts[Description]))+1</f>
        <v>61</v>
      </c>
      <c r="C7017" t="str">
        <f>_xlfn.XLOOKUP(A7017,tblProducts[Column1],tblProducts[Description])</f>
        <v>INTERMEDIATE DPG-415 BULK</v>
      </c>
      <c r="D7017" t="str">
        <f>_xlfn.XLOOKUP(B7017,tblProducts[Column1],tblProducts[Description])</f>
        <v>INTERMEDIATE BE-110L BULK</v>
      </c>
      <c r="E7017" t="s">
        <v>9</v>
      </c>
      <c r="F7017" t="s">
        <v>12</v>
      </c>
      <c r="G7017" t="s">
        <v>7</v>
      </c>
      <c r="H7017" t="s">
        <v>13</v>
      </c>
      <c r="I7017">
        <f t="shared" si="109"/>
        <v>2</v>
      </c>
      <c r="L7017" t="str">
        <v>INTERMEDIATE DPG-415 BULK</v>
      </c>
      <c r="M7017" t="str">
        <v>INTERMEDIATE BE-110L BULK</v>
      </c>
      <c r="N7017">
        <v>2</v>
      </c>
    </row>
    <row r="7018" spans="1:14">
      <c r="A7018">
        <f>IF(MOD(ROW()-3,COUNTA(tblProducts[Description]))=0,A7017+1,A7017)</f>
        <v>62</v>
      </c>
      <c r="B7018">
        <f>MOD(ROW()-3,COUNTA(tblProducts[Description]))+1</f>
        <v>62</v>
      </c>
      <c r="C7018" t="str">
        <f>_xlfn.XLOOKUP(A7018,tblProducts[Column1],tblProducts[Description])</f>
        <v>INTERMEDIATE DPG-415 BULK</v>
      </c>
      <c r="D7018" t="str">
        <f>_xlfn.XLOOKUP(B7018,tblProducts[Column1],tblProducts[Description])</f>
        <v>INTERMEDIATE DPG-415 BULK</v>
      </c>
      <c r="E7018" t="s">
        <v>9</v>
      </c>
      <c r="F7018" t="s">
        <v>12</v>
      </c>
      <c r="G7018" t="s">
        <v>7</v>
      </c>
      <c r="H7018" t="s">
        <v>13</v>
      </c>
      <c r="I7018">
        <f t="shared" si="109"/>
        <v>2</v>
      </c>
      <c r="L7018" t="str">
        <v>INTERMEDIATE DPG-415 BULK</v>
      </c>
      <c r="M7018" t="str">
        <v>INTERMEDIATE DPG-415 BULK</v>
      </c>
      <c r="N7018">
        <v>2</v>
      </c>
    </row>
    <row r="7019" spans="1:14">
      <c r="A7019">
        <f>IF(MOD(ROW()-3,COUNTA(tblProducts[Description]))=0,A7018+1,A7018)</f>
        <v>62</v>
      </c>
      <c r="B7019">
        <f>MOD(ROW()-3,COUNTA(tblProducts[Description]))+1</f>
        <v>63</v>
      </c>
      <c r="C7019" t="str">
        <f>_xlfn.XLOOKUP(A7019,tblProducts[Column1],tblProducts[Description])</f>
        <v>INTERMEDIATE DPG-415 BULK</v>
      </c>
      <c r="D7019" t="str">
        <f>_xlfn.XLOOKUP(B7019,tblProducts[Column1],tblProducts[Description])</f>
        <v>PROPODUOMEEN T/12 BULK</v>
      </c>
      <c r="E7019" t="s">
        <v>9</v>
      </c>
      <c r="F7019" t="s">
        <v>12</v>
      </c>
      <c r="G7019" t="s">
        <v>7</v>
      </c>
      <c r="H7019" t="s">
        <v>8</v>
      </c>
      <c r="I7019">
        <f t="shared" si="109"/>
        <v>2</v>
      </c>
      <c r="L7019" t="str">
        <v>INTERMEDIATE DPG-415 BULK</v>
      </c>
      <c r="M7019" t="str">
        <v>PROPODUOMEEN T/12 BULK</v>
      </c>
      <c r="N7019">
        <v>2</v>
      </c>
    </row>
    <row r="7020" spans="1:14">
      <c r="A7020">
        <f>IF(MOD(ROW()-3,COUNTA(tblProducts[Description]))=0,A7019+1,A7019)</f>
        <v>62</v>
      </c>
      <c r="B7020">
        <f>MOD(ROW()-3,COUNTA(tblProducts[Description]))+1</f>
        <v>64</v>
      </c>
      <c r="C7020" t="str">
        <f>_xlfn.XLOOKUP(A7020,tblProducts[Column1],tblProducts[Description])</f>
        <v>INTERMEDIATE DPG-415 BULK</v>
      </c>
      <c r="D7020" t="str">
        <f>_xlfn.XLOOKUP(B7020,tblProducts[Column1],tblProducts[Description])</f>
        <v>PROPOMEEN T/12 BULK</v>
      </c>
      <c r="E7020" t="s">
        <v>9</v>
      </c>
      <c r="F7020" t="s">
        <v>12</v>
      </c>
      <c r="G7020" t="s">
        <v>7</v>
      </c>
      <c r="H7020" t="s">
        <v>8</v>
      </c>
      <c r="I7020">
        <f t="shared" si="109"/>
        <v>2</v>
      </c>
      <c r="L7020" t="str">
        <v>INTERMEDIATE DPG-415 BULK</v>
      </c>
      <c r="M7020" t="str">
        <v>PROPOMEEN T/12 BULK</v>
      </c>
      <c r="N7020">
        <v>2</v>
      </c>
    </row>
    <row r="7021" spans="1:14">
      <c r="A7021">
        <f>IF(MOD(ROW()-3,COUNTA(tblProducts[Description]))=0,A7020+1,A7020)</f>
        <v>62</v>
      </c>
      <c r="B7021">
        <f>MOD(ROW()-3,COUNTA(tblProducts[Description]))+1</f>
        <v>65</v>
      </c>
      <c r="C7021" t="str">
        <f>_xlfn.XLOOKUP(A7021,tblProducts[Column1],tblProducts[Description])</f>
        <v>INTERMEDIATE DPG-415 BULK</v>
      </c>
      <c r="D7021" t="str">
        <f>_xlfn.XLOOKUP(B7021,tblProducts[Column1],tblProducts[Description])</f>
        <v>TMP-420 BULK</v>
      </c>
      <c r="E7021" t="s">
        <v>9</v>
      </c>
      <c r="F7021" t="s">
        <v>12</v>
      </c>
      <c r="G7021" t="s">
        <v>7</v>
      </c>
      <c r="H7021" t="s">
        <v>8</v>
      </c>
      <c r="I7021">
        <f t="shared" si="109"/>
        <v>2</v>
      </c>
      <c r="L7021" t="str">
        <v>INTERMEDIATE DPG-415 BULK</v>
      </c>
      <c r="M7021" t="str">
        <v>TMP-420 BULK</v>
      </c>
      <c r="N7021">
        <v>2</v>
      </c>
    </row>
    <row r="7022" spans="1:14">
      <c r="A7022">
        <f>IF(MOD(ROW()-3,COUNTA(tblProducts[Description]))=0,A7021+1,A7021)</f>
        <v>62</v>
      </c>
      <c r="B7022">
        <f>MOD(ROW()-3,COUNTA(tblProducts[Description]))+1</f>
        <v>66</v>
      </c>
      <c r="C7022" t="str">
        <f>_xlfn.XLOOKUP(A7022,tblProducts[Column1],tblProducts[Description])</f>
        <v>INTERMEDIATE DPG-415 BULK</v>
      </c>
      <c r="D7022" t="str">
        <f>_xlfn.XLOOKUP(B7022,tblProducts[Column1],tblProducts[Description])</f>
        <v>TMP-80 BULK</v>
      </c>
      <c r="E7022" t="s">
        <v>9</v>
      </c>
      <c r="F7022" t="s">
        <v>12</v>
      </c>
      <c r="G7022" t="s">
        <v>7</v>
      </c>
      <c r="H7022" t="s">
        <v>8</v>
      </c>
      <c r="I7022">
        <f t="shared" si="109"/>
        <v>2</v>
      </c>
      <c r="L7022" t="str">
        <v>INTERMEDIATE DPG-415 BULK</v>
      </c>
      <c r="M7022" t="str">
        <v>TMP-80 BULK</v>
      </c>
      <c r="N7022">
        <v>2</v>
      </c>
    </row>
    <row r="7023" spans="1:14">
      <c r="A7023">
        <f>IF(MOD(ROW()-3,COUNTA(tblProducts[Description]))=0,A7022+1,A7022)</f>
        <v>62</v>
      </c>
      <c r="B7023">
        <f>MOD(ROW()-3,COUNTA(tblProducts[Description]))+1</f>
        <v>67</v>
      </c>
      <c r="C7023" t="str">
        <f>_xlfn.XLOOKUP(A7023,tblProducts[Column1],tblProducts[Description])</f>
        <v>INTERMEDIATE DPG-415 BULK</v>
      </c>
      <c r="D7023" t="str">
        <f>_xlfn.XLOOKUP(B7023,tblProducts[Column1],tblProducts[Description])</f>
        <v>VISCO 352 BULK</v>
      </c>
      <c r="E7023" t="s">
        <v>9</v>
      </c>
      <c r="F7023" t="s">
        <v>12</v>
      </c>
      <c r="G7023" t="s">
        <v>7</v>
      </c>
      <c r="H7023" t="s">
        <v>8</v>
      </c>
      <c r="I7023">
        <f t="shared" si="109"/>
        <v>2</v>
      </c>
      <c r="L7023" t="str">
        <v>INTERMEDIATE DPG-415 BULK</v>
      </c>
      <c r="M7023" t="str">
        <v>VISCO 352 BULK</v>
      </c>
      <c r="N7023">
        <v>2</v>
      </c>
    </row>
    <row r="7024" spans="1:14">
      <c r="A7024">
        <f>IF(MOD(ROW()-3,COUNTA(tblProducts[Description]))=0,A7023+1,A7023)</f>
        <v>62</v>
      </c>
      <c r="B7024">
        <f>MOD(ROW()-3,COUNTA(tblProducts[Description]))+1</f>
        <v>68</v>
      </c>
      <c r="C7024" t="str">
        <f>_xlfn.XLOOKUP(A7024,tblProducts[Column1],tblProducts[Description])</f>
        <v>INTERMEDIATE DPG-415 BULK</v>
      </c>
      <c r="D7024" t="str">
        <f>_xlfn.XLOOKUP(B7024,tblProducts[Column1],tblProducts[Description])</f>
        <v>WITBREAK DPG-25 BULK</v>
      </c>
      <c r="E7024" t="s">
        <v>9</v>
      </c>
      <c r="F7024" t="s">
        <v>12</v>
      </c>
      <c r="G7024" t="s">
        <v>7</v>
      </c>
      <c r="H7024" t="s">
        <v>8</v>
      </c>
      <c r="I7024">
        <f t="shared" si="109"/>
        <v>2</v>
      </c>
      <c r="L7024" t="str">
        <v>INTERMEDIATE DPG-415 BULK</v>
      </c>
      <c r="M7024" t="str">
        <v>WITBREAK DPG-25 BULK</v>
      </c>
      <c r="N7024">
        <v>2</v>
      </c>
    </row>
    <row r="7025" spans="1:14">
      <c r="A7025">
        <f>IF(MOD(ROW()-3,COUNTA(tblProducts[Description]))=0,A7024+1,A7024)</f>
        <v>62</v>
      </c>
      <c r="B7025">
        <f>MOD(ROW()-3,COUNTA(tblProducts[Description]))+1</f>
        <v>69</v>
      </c>
      <c r="C7025" t="str">
        <f>_xlfn.XLOOKUP(A7025,tblProducts[Column1],tblProducts[Description])</f>
        <v>INTERMEDIATE DPG-415 BULK</v>
      </c>
      <c r="D7025" t="str">
        <f>_xlfn.XLOOKUP(B7025,tblProducts[Column1],tblProducts[Description])</f>
        <v>WITBREAK DPG-482 BULK</v>
      </c>
      <c r="E7025" t="s">
        <v>9</v>
      </c>
      <c r="F7025" t="s">
        <v>12</v>
      </c>
      <c r="G7025" t="s">
        <v>7</v>
      </c>
      <c r="H7025" t="s">
        <v>8</v>
      </c>
      <c r="I7025">
        <f t="shared" si="109"/>
        <v>2</v>
      </c>
      <c r="L7025" t="str">
        <v>INTERMEDIATE DPG-415 BULK</v>
      </c>
      <c r="M7025" t="str">
        <v>WITBREAK DPG-482 BULK</v>
      </c>
      <c r="N7025">
        <v>2</v>
      </c>
    </row>
    <row r="7026" spans="1:14">
      <c r="A7026">
        <f>IF(MOD(ROW()-3,COUNTA(tblProducts[Description]))=0,A7025+1,A7025)</f>
        <v>62</v>
      </c>
      <c r="B7026">
        <f>MOD(ROW()-3,COUNTA(tblProducts[Description]))+1</f>
        <v>70</v>
      </c>
      <c r="C7026" t="str">
        <f>_xlfn.XLOOKUP(A7026,tblProducts[Column1],tblProducts[Description])</f>
        <v>INTERMEDIATE DPG-415 BULK</v>
      </c>
      <c r="D7026" t="str">
        <f>_xlfn.XLOOKUP(B7026,tblProducts[Column1],tblProducts[Description])</f>
        <v>WITBREAK DPG-818 BULK</v>
      </c>
      <c r="E7026" t="s">
        <v>9</v>
      </c>
      <c r="F7026" t="s">
        <v>12</v>
      </c>
      <c r="G7026" t="s">
        <v>7</v>
      </c>
      <c r="H7026" t="s">
        <v>8</v>
      </c>
      <c r="I7026">
        <f t="shared" si="109"/>
        <v>2</v>
      </c>
      <c r="L7026" t="str">
        <v>INTERMEDIATE DPG-415 BULK</v>
      </c>
      <c r="M7026" t="str">
        <v>WITBREAK DPG-818 BULK</v>
      </c>
      <c r="N7026">
        <v>2</v>
      </c>
    </row>
    <row r="7027" spans="1:14">
      <c r="A7027">
        <f>IF(MOD(ROW()-3,COUNTA(tblProducts[Description]))=0,A7026+1,A7026)</f>
        <v>62</v>
      </c>
      <c r="B7027">
        <f>MOD(ROW()-3,COUNTA(tblProducts[Description]))+1</f>
        <v>71</v>
      </c>
      <c r="C7027" t="str">
        <f>_xlfn.XLOOKUP(A7027,tblProducts[Column1],tblProducts[Description])</f>
        <v>INTERMEDIATE DPG-415 BULK</v>
      </c>
      <c r="D7027" t="str">
        <f>_xlfn.XLOOKUP(B7027,tblProducts[Column1],tblProducts[Description])</f>
        <v>WITBREAK DTG-62 BULK</v>
      </c>
      <c r="E7027" t="s">
        <v>9</v>
      </c>
      <c r="F7027" t="s">
        <v>12</v>
      </c>
      <c r="G7027" t="s">
        <v>7</v>
      </c>
      <c r="H7027" t="s">
        <v>8</v>
      </c>
      <c r="I7027">
        <f t="shared" si="109"/>
        <v>2</v>
      </c>
      <c r="L7027" t="str">
        <v>INTERMEDIATE DPG-415 BULK</v>
      </c>
      <c r="M7027" t="str">
        <v>WITBREAK DTG-62 BULK</v>
      </c>
      <c r="N7027">
        <v>2</v>
      </c>
    </row>
    <row r="7028" spans="1:14">
      <c r="A7028">
        <f>IF(MOD(ROW()-3,COUNTA(tblProducts[Description]))=0,A7027+1,A7027)</f>
        <v>62</v>
      </c>
      <c r="B7028">
        <f>MOD(ROW()-3,COUNTA(tblProducts[Description]))+1</f>
        <v>72</v>
      </c>
      <c r="C7028" t="str">
        <f>_xlfn.XLOOKUP(A7028,tblProducts[Column1],tblProducts[Description])</f>
        <v>INTERMEDIATE DPG-415 BULK</v>
      </c>
      <c r="D7028" t="str">
        <f>_xlfn.XLOOKUP(B7028,tblProducts[Column1],tblProducts[Description])</f>
        <v>WITCOMUL 1844 BULK</v>
      </c>
      <c r="E7028" t="s">
        <v>9</v>
      </c>
      <c r="F7028" t="s">
        <v>12</v>
      </c>
      <c r="G7028" t="s">
        <v>7</v>
      </c>
      <c r="H7028" t="s">
        <v>8</v>
      </c>
      <c r="I7028">
        <f t="shared" si="109"/>
        <v>2</v>
      </c>
      <c r="L7028" t="str">
        <v>INTERMEDIATE DPG-415 BULK</v>
      </c>
      <c r="M7028" t="str">
        <v>WITCOMUL 1844 BULK</v>
      </c>
      <c r="N7028">
        <v>2</v>
      </c>
    </row>
    <row r="7029" spans="1:14">
      <c r="A7029">
        <f>IF(MOD(ROW()-3,COUNTA(tblProducts[Description]))=0,A7028+1,A7028)</f>
        <v>62</v>
      </c>
      <c r="B7029">
        <f>MOD(ROW()-3,COUNTA(tblProducts[Description]))+1</f>
        <v>73</v>
      </c>
      <c r="C7029" t="str">
        <f>_xlfn.XLOOKUP(A7029,tblProducts[Column1],tblProducts[Description])</f>
        <v>INTERMEDIATE DPG-415 BULK</v>
      </c>
      <c r="D7029" t="str">
        <f>_xlfn.XLOOKUP(B7029,tblProducts[Column1],tblProducts[Description])</f>
        <v>WITCONOL 2690 BULK</v>
      </c>
      <c r="E7029" t="s">
        <v>9</v>
      </c>
      <c r="F7029" t="s">
        <v>12</v>
      </c>
      <c r="G7029" t="s">
        <v>9</v>
      </c>
      <c r="H7029" t="s">
        <v>8</v>
      </c>
      <c r="I7029">
        <f t="shared" si="109"/>
        <v>4</v>
      </c>
      <c r="L7029" t="str">
        <v>INTERMEDIATE DPG-415 BULK</v>
      </c>
      <c r="M7029" t="str">
        <v>WITCONOL 2690 BULK</v>
      </c>
      <c r="N7029">
        <v>4</v>
      </c>
    </row>
    <row r="7030" spans="1:14">
      <c r="A7030">
        <f>IF(MOD(ROW()-3,COUNTA(tblProducts[Description]))=0,A7029+1,A7029)</f>
        <v>62</v>
      </c>
      <c r="B7030">
        <f>MOD(ROW()-3,COUNTA(tblProducts[Description]))+1</f>
        <v>74</v>
      </c>
      <c r="C7030" t="str">
        <f>_xlfn.XLOOKUP(A7030,tblProducts[Column1],tblProducts[Description])</f>
        <v>INTERMEDIATE DPG-415 BULK</v>
      </c>
      <c r="D7030" t="str">
        <f>_xlfn.XLOOKUP(B7030,tblProducts[Column1],tblProducts[Description])</f>
        <v>ETHYLAN 324 BULK</v>
      </c>
      <c r="E7030" t="s">
        <v>9</v>
      </c>
      <c r="F7030" t="s">
        <v>12</v>
      </c>
      <c r="G7030" t="s">
        <v>7</v>
      </c>
      <c r="H7030" t="s">
        <v>8</v>
      </c>
      <c r="I7030">
        <f t="shared" si="109"/>
        <v>2</v>
      </c>
      <c r="L7030" t="str">
        <v>INTERMEDIATE DPG-415 BULK</v>
      </c>
      <c r="M7030" t="str">
        <v>ETHYLAN 324 BULK</v>
      </c>
      <c r="N7030">
        <v>2</v>
      </c>
    </row>
    <row r="7031" spans="1:14">
      <c r="A7031">
        <f>IF(MOD(ROW()-3,COUNTA(tblProducts[Description]))=0,A7030+1,A7030)</f>
        <v>62</v>
      </c>
      <c r="B7031">
        <f>MOD(ROW()-3,COUNTA(tblProducts[Description]))+1</f>
        <v>75</v>
      </c>
      <c r="C7031" t="str">
        <f>_xlfn.XLOOKUP(A7031,tblProducts[Column1],tblProducts[Description])</f>
        <v>INTERMEDIATE DPG-415 BULK</v>
      </c>
      <c r="D7031" t="str">
        <f>_xlfn.XLOOKUP(B7031,tblProducts[Column1],tblProducts[Description])</f>
        <v>WITCONOL NP-120 BULK</v>
      </c>
      <c r="E7031" t="s">
        <v>9</v>
      </c>
      <c r="F7031" t="s">
        <v>12</v>
      </c>
      <c r="G7031" t="s">
        <v>7</v>
      </c>
      <c r="H7031" t="s">
        <v>8</v>
      </c>
      <c r="I7031">
        <f t="shared" si="109"/>
        <v>2</v>
      </c>
      <c r="L7031" t="str">
        <v>INTERMEDIATE DPG-415 BULK</v>
      </c>
      <c r="M7031" t="str">
        <v>WITCONOL NP-120 BULK</v>
      </c>
      <c r="N7031">
        <v>2</v>
      </c>
    </row>
    <row r="7032" spans="1:14">
      <c r="A7032">
        <f>IF(MOD(ROW()-3,COUNTA(tblProducts[Description]))=0,A7031+1,A7031)</f>
        <v>62</v>
      </c>
      <c r="B7032">
        <f>MOD(ROW()-3,COUNTA(tblProducts[Description]))+1</f>
        <v>76</v>
      </c>
      <c r="C7032" t="str">
        <f>_xlfn.XLOOKUP(A7032,tblProducts[Column1],tblProducts[Description])</f>
        <v>INTERMEDIATE DPG-415 BULK</v>
      </c>
      <c r="D7032" t="str">
        <f>_xlfn.XLOOKUP(B7032,tblProducts[Column1],tblProducts[Description])</f>
        <v>WITCONOL NP-130 BULK</v>
      </c>
      <c r="E7032" t="s">
        <v>9</v>
      </c>
      <c r="F7032" t="s">
        <v>12</v>
      </c>
      <c r="G7032" t="s">
        <v>7</v>
      </c>
      <c r="H7032" t="s">
        <v>8</v>
      </c>
      <c r="I7032">
        <f t="shared" si="109"/>
        <v>2</v>
      </c>
      <c r="L7032" t="str">
        <v>INTERMEDIATE DPG-415 BULK</v>
      </c>
      <c r="M7032" t="str">
        <v>WITCONOL NP-130 BULK</v>
      </c>
      <c r="N7032">
        <v>2</v>
      </c>
    </row>
    <row r="7033" spans="1:14">
      <c r="A7033">
        <f>IF(MOD(ROW()-3,COUNTA(tblProducts[Description]))=0,A7032+1,A7032)</f>
        <v>62</v>
      </c>
      <c r="B7033">
        <f>MOD(ROW()-3,COUNTA(tblProducts[Description]))+1</f>
        <v>77</v>
      </c>
      <c r="C7033" t="str">
        <f>_xlfn.XLOOKUP(A7033,tblProducts[Column1],tblProducts[Description])</f>
        <v>INTERMEDIATE DPG-415 BULK</v>
      </c>
      <c r="D7033" t="str">
        <f>_xlfn.XLOOKUP(B7033,tblProducts[Column1],tblProducts[Description])</f>
        <v>WITCONOL NP-20 BULK</v>
      </c>
      <c r="E7033" t="s">
        <v>9</v>
      </c>
      <c r="F7033" t="s">
        <v>12</v>
      </c>
      <c r="G7033" t="s">
        <v>7</v>
      </c>
      <c r="H7033" t="s">
        <v>8</v>
      </c>
      <c r="I7033">
        <f t="shared" si="109"/>
        <v>2</v>
      </c>
      <c r="L7033" t="str">
        <v>INTERMEDIATE DPG-415 BULK</v>
      </c>
      <c r="M7033" t="str">
        <v>WITCONOL NP-20 BULK</v>
      </c>
      <c r="N7033">
        <v>2</v>
      </c>
    </row>
    <row r="7034" spans="1:14">
      <c r="A7034">
        <f>IF(MOD(ROW()-3,COUNTA(tblProducts[Description]))=0,A7033+1,A7033)</f>
        <v>62</v>
      </c>
      <c r="B7034">
        <f>MOD(ROW()-3,COUNTA(tblProducts[Description]))+1</f>
        <v>78</v>
      </c>
      <c r="C7034" t="str">
        <f>_xlfn.XLOOKUP(A7034,tblProducts[Column1],tblProducts[Description])</f>
        <v>INTERMEDIATE DPG-415 BULK</v>
      </c>
      <c r="D7034" t="str">
        <f>_xlfn.XLOOKUP(B7034,tblProducts[Column1],tblProducts[Description])</f>
        <v>WITCONOL NP-330 BULK</v>
      </c>
      <c r="E7034" t="s">
        <v>9</v>
      </c>
      <c r="F7034" t="s">
        <v>12</v>
      </c>
      <c r="G7034" t="s">
        <v>9</v>
      </c>
      <c r="H7034" t="s">
        <v>8</v>
      </c>
      <c r="I7034">
        <f t="shared" si="109"/>
        <v>4</v>
      </c>
      <c r="L7034" t="str">
        <v>INTERMEDIATE DPG-415 BULK</v>
      </c>
      <c r="M7034" t="str">
        <v>WITCONOL NP-330 BULK</v>
      </c>
      <c r="N7034">
        <v>4</v>
      </c>
    </row>
    <row r="7035" spans="1:14">
      <c r="A7035">
        <f>IF(MOD(ROW()-3,COUNTA(tblProducts[Description]))=0,A7034+1,A7034)</f>
        <v>62</v>
      </c>
      <c r="B7035">
        <f>MOD(ROW()-3,COUNTA(tblProducts[Description]))+1</f>
        <v>79</v>
      </c>
      <c r="C7035" t="str">
        <f>_xlfn.XLOOKUP(A7035,tblProducts[Column1],tblProducts[Description])</f>
        <v>INTERMEDIATE DPG-415 BULK</v>
      </c>
      <c r="D7035" t="str">
        <f>_xlfn.XLOOKUP(B7035,tblProducts[Column1],tblProducts[Description])</f>
        <v>WITCONOL NP-40 BULK</v>
      </c>
      <c r="E7035" t="s">
        <v>9</v>
      </c>
      <c r="F7035" t="s">
        <v>12</v>
      </c>
      <c r="G7035" t="s">
        <v>9</v>
      </c>
      <c r="H7035" t="s">
        <v>8</v>
      </c>
      <c r="I7035">
        <f t="shared" si="109"/>
        <v>4</v>
      </c>
      <c r="L7035" t="str">
        <v>INTERMEDIATE DPG-415 BULK</v>
      </c>
      <c r="M7035" t="str">
        <v>WITCONOL NP-40 BULK</v>
      </c>
      <c r="N7035">
        <v>4</v>
      </c>
    </row>
    <row r="7036" spans="1:14">
      <c r="A7036">
        <f>IF(MOD(ROW()-3,COUNTA(tblProducts[Description]))=0,A7035+1,A7035)</f>
        <v>62</v>
      </c>
      <c r="B7036">
        <f>MOD(ROW()-3,COUNTA(tblProducts[Description]))+1</f>
        <v>80</v>
      </c>
      <c r="C7036" t="str">
        <f>_xlfn.XLOOKUP(A7036,tblProducts[Column1],tblProducts[Description])</f>
        <v>INTERMEDIATE DPG-415 BULK</v>
      </c>
      <c r="D7036" t="str">
        <f>_xlfn.XLOOKUP(B7036,tblProducts[Column1],tblProducts[Description])</f>
        <v>WITCONOL NP-60 BULK</v>
      </c>
      <c r="E7036" t="s">
        <v>9</v>
      </c>
      <c r="F7036" t="s">
        <v>12</v>
      </c>
      <c r="G7036" t="s">
        <v>7</v>
      </c>
      <c r="H7036" t="s">
        <v>8</v>
      </c>
      <c r="I7036">
        <f t="shared" si="109"/>
        <v>2</v>
      </c>
      <c r="L7036" t="str">
        <v>INTERMEDIATE DPG-415 BULK</v>
      </c>
      <c r="M7036" t="str">
        <v>WITCONOL NP-60 BULK</v>
      </c>
      <c r="N7036">
        <v>2</v>
      </c>
    </row>
    <row r="7037" spans="1:14">
      <c r="A7037">
        <f>IF(MOD(ROW()-3,COUNTA(tblProducts[Description]))=0,A7036+1,A7036)</f>
        <v>62</v>
      </c>
      <c r="B7037">
        <f>MOD(ROW()-3,COUNTA(tblProducts[Description]))+1</f>
        <v>81</v>
      </c>
      <c r="C7037" t="str">
        <f>_xlfn.XLOOKUP(A7037,tblProducts[Column1],tblProducts[Description])</f>
        <v>INTERMEDIATE DPG-415 BULK</v>
      </c>
      <c r="D7037" t="str">
        <f>_xlfn.XLOOKUP(B7037,tblProducts[Column1],tblProducts[Description])</f>
        <v>WITCONOL NP-80 BULK</v>
      </c>
      <c r="E7037" t="s">
        <v>9</v>
      </c>
      <c r="F7037" t="s">
        <v>12</v>
      </c>
      <c r="G7037" t="s">
        <v>9</v>
      </c>
      <c r="H7037" t="s">
        <v>8</v>
      </c>
      <c r="I7037">
        <f t="shared" si="109"/>
        <v>4</v>
      </c>
      <c r="L7037" t="str">
        <v>INTERMEDIATE DPG-415 BULK</v>
      </c>
      <c r="M7037" t="str">
        <v>WITCONOL NP-80 BULK</v>
      </c>
      <c r="N7037">
        <v>4</v>
      </c>
    </row>
    <row r="7038" spans="1:14">
      <c r="A7038">
        <f>IF(MOD(ROW()-3,COUNTA(tblProducts[Description]))=0,A7037+1,A7037)</f>
        <v>62</v>
      </c>
      <c r="B7038">
        <f>MOD(ROW()-3,COUNTA(tblProducts[Description]))+1</f>
        <v>82</v>
      </c>
      <c r="C7038" t="str">
        <f>_xlfn.XLOOKUP(A7038,tblProducts[Column1],tblProducts[Description])</f>
        <v>INTERMEDIATE DPG-415 BULK</v>
      </c>
      <c r="D7038" t="str">
        <f>_xlfn.XLOOKUP(B7038,tblProducts[Column1],tblProducts[Description])</f>
        <v>WITCONOL NP-90 BULK</v>
      </c>
      <c r="E7038" t="s">
        <v>9</v>
      </c>
      <c r="F7038" t="s">
        <v>12</v>
      </c>
      <c r="G7038" t="s">
        <v>9</v>
      </c>
      <c r="H7038" t="s">
        <v>8</v>
      </c>
      <c r="I7038">
        <f t="shared" si="109"/>
        <v>4</v>
      </c>
      <c r="L7038" t="str">
        <v>INTERMEDIATE DPG-415 BULK</v>
      </c>
      <c r="M7038" t="str">
        <v>WITCONOL NP-90 BULK</v>
      </c>
      <c r="N7038">
        <v>4</v>
      </c>
    </row>
    <row r="7039" spans="1:14">
      <c r="A7039">
        <f>IF(MOD(ROW()-3,COUNTA(tblProducts[Description]))=0,A7038+1,A7038)</f>
        <v>62</v>
      </c>
      <c r="B7039">
        <f>MOD(ROW()-3,COUNTA(tblProducts[Description]))+1</f>
        <v>83</v>
      </c>
      <c r="C7039" t="str">
        <f>_xlfn.XLOOKUP(A7039,tblProducts[Column1],tblProducts[Description])</f>
        <v>INTERMEDIATE DPG-415 BULK</v>
      </c>
      <c r="D7039" t="str">
        <f>_xlfn.XLOOKUP(B7039,tblProducts[Column1],tblProducts[Description])</f>
        <v>WITCONOL NS-108 PO BULK</v>
      </c>
      <c r="E7039" t="s">
        <v>9</v>
      </c>
      <c r="F7039" t="s">
        <v>12</v>
      </c>
      <c r="G7039" t="s">
        <v>9</v>
      </c>
      <c r="H7039" t="s">
        <v>8</v>
      </c>
      <c r="I7039">
        <f t="shared" si="109"/>
        <v>4</v>
      </c>
      <c r="L7039" t="str">
        <v>INTERMEDIATE DPG-415 BULK</v>
      </c>
      <c r="M7039" t="str">
        <v>WITCONOL NS-108 PO BULK</v>
      </c>
      <c r="N7039">
        <v>4</v>
      </c>
    </row>
    <row r="7040" spans="1:14">
      <c r="A7040">
        <f>IF(MOD(ROW()-3,COUNTA(tblProducts[Description]))=0,A7039+1,A7039)</f>
        <v>62</v>
      </c>
      <c r="B7040">
        <f>MOD(ROW()-3,COUNTA(tblProducts[Description]))+1</f>
        <v>84</v>
      </c>
      <c r="C7040" t="str">
        <f>_xlfn.XLOOKUP(A7040,tblProducts[Column1],tblProducts[Description])</f>
        <v>INTERMEDIATE DPG-415 BULK</v>
      </c>
      <c r="D7040" t="str">
        <f>_xlfn.XLOOKUP(B7040,tblProducts[Column1],tblProducts[Description])</f>
        <v>WITCONOL NS-505K BULK</v>
      </c>
      <c r="E7040" t="s">
        <v>9</v>
      </c>
      <c r="F7040" t="s">
        <v>12</v>
      </c>
      <c r="G7040" t="s">
        <v>9</v>
      </c>
      <c r="H7040" t="s">
        <v>8</v>
      </c>
      <c r="I7040">
        <f t="shared" si="109"/>
        <v>4</v>
      </c>
      <c r="L7040" t="str">
        <v>INTERMEDIATE DPG-415 BULK</v>
      </c>
      <c r="M7040" t="str">
        <v>WITCONOL NS-505K BULK</v>
      </c>
      <c r="N7040">
        <v>4</v>
      </c>
    </row>
    <row r="7041" spans="1:14">
      <c r="A7041">
        <f>IF(MOD(ROW()-3,COUNTA(tblProducts[Description]))=0,A7040+1,A7040)</f>
        <v>62</v>
      </c>
      <c r="B7041">
        <f>MOD(ROW()-3,COUNTA(tblProducts[Description]))+1</f>
        <v>85</v>
      </c>
      <c r="C7041" t="str">
        <f>_xlfn.XLOOKUP(A7041,tblProducts[Column1],tblProducts[Description])</f>
        <v>INTERMEDIATE DPG-415 BULK</v>
      </c>
      <c r="D7041" t="str">
        <f>_xlfn.XLOOKUP(B7041,tblProducts[Column1],tblProducts[Description])</f>
        <v>WITCONOL NS-817 BULK</v>
      </c>
      <c r="E7041" t="s">
        <v>9</v>
      </c>
      <c r="F7041" t="s">
        <v>12</v>
      </c>
      <c r="G7041" t="s">
        <v>9</v>
      </c>
      <c r="H7041" t="s">
        <v>14</v>
      </c>
      <c r="I7041">
        <f t="shared" si="109"/>
        <v>4</v>
      </c>
      <c r="L7041" t="str">
        <v>INTERMEDIATE DPG-415 BULK</v>
      </c>
      <c r="M7041" t="str">
        <v>WITCONOL NS-817 BULK</v>
      </c>
      <c r="N7041">
        <v>4</v>
      </c>
    </row>
    <row r="7042" spans="1:14">
      <c r="A7042">
        <f>IF(MOD(ROW()-3,COUNTA(tblProducts[Description]))=0,A7041+1,A7041)</f>
        <v>62</v>
      </c>
      <c r="B7042">
        <f>MOD(ROW()-3,COUNTA(tblProducts[Description]))+1</f>
        <v>86</v>
      </c>
      <c r="C7042" t="str">
        <f>_xlfn.XLOOKUP(A7042,tblProducts[Column1],tblProducts[Description])</f>
        <v>INTERMEDIATE DPG-415 BULK</v>
      </c>
      <c r="D7042" t="str">
        <f>_xlfn.XLOOKUP(B7042,tblProducts[Column1],tblProducts[Description])</f>
        <v>WITCONOL PD-375 BULK</v>
      </c>
      <c r="E7042" t="s">
        <v>9</v>
      </c>
      <c r="F7042" t="s">
        <v>12</v>
      </c>
      <c r="G7042" t="s">
        <v>9</v>
      </c>
      <c r="H7042" t="s">
        <v>14</v>
      </c>
      <c r="I7042">
        <f t="shared" si="109"/>
        <v>4</v>
      </c>
      <c r="L7042" t="str">
        <v>INTERMEDIATE DPG-415 BULK</v>
      </c>
      <c r="M7042" t="str">
        <v>WITCONOL PD-375 BULK</v>
      </c>
      <c r="N7042">
        <v>4</v>
      </c>
    </row>
    <row r="7043" spans="1:14">
      <c r="A7043">
        <f>IF(MOD(ROW()-3,COUNTA(tblProducts[Description]))=0,A7042+1,A7042)</f>
        <v>62</v>
      </c>
      <c r="B7043">
        <f>MOD(ROW()-3,COUNTA(tblProducts[Description]))+1</f>
        <v>87</v>
      </c>
      <c r="C7043" t="str">
        <f>_xlfn.XLOOKUP(A7043,tblProducts[Column1],tblProducts[Description])</f>
        <v>INTERMEDIATE DPG-415 BULK</v>
      </c>
      <c r="D7043" t="str">
        <f>_xlfn.XLOOKUP(B7043,tblProducts[Column1],tblProducts[Description])</f>
        <v>WITCONOL PD-4085 BULK</v>
      </c>
      <c r="E7043" t="s">
        <v>9</v>
      </c>
      <c r="F7043" t="s">
        <v>12</v>
      </c>
      <c r="G7043" t="s">
        <v>9</v>
      </c>
      <c r="H7043" t="s">
        <v>14</v>
      </c>
      <c r="I7043">
        <f t="shared" si="109"/>
        <v>4</v>
      </c>
      <c r="L7043" t="str">
        <v>INTERMEDIATE DPG-415 BULK</v>
      </c>
      <c r="M7043" t="str">
        <v>WITCONOL PD-4085 BULK</v>
      </c>
      <c r="N7043">
        <v>4</v>
      </c>
    </row>
    <row r="7044" spans="1:14">
      <c r="A7044">
        <f>IF(MOD(ROW()-3,COUNTA(tblProducts[Description]))=0,A7043+1,A7043)</f>
        <v>62</v>
      </c>
      <c r="B7044">
        <f>MOD(ROW()-3,COUNTA(tblProducts[Description]))+1</f>
        <v>88</v>
      </c>
      <c r="C7044" t="str">
        <f>_xlfn.XLOOKUP(A7044,tblProducts[Column1],tblProducts[Description])</f>
        <v>INTERMEDIATE DPG-415 BULK</v>
      </c>
      <c r="D7044" t="str">
        <f>_xlfn.XLOOKUP(B7044,tblProducts[Column1],tblProducts[Description])</f>
        <v>WITCONOL PD-500 BULK</v>
      </c>
      <c r="E7044" t="s">
        <v>9</v>
      </c>
      <c r="F7044" t="s">
        <v>12</v>
      </c>
      <c r="G7044" t="s">
        <v>9</v>
      </c>
      <c r="H7044" t="s">
        <v>8</v>
      </c>
      <c r="I7044">
        <f t="shared" ref="I7044:I7107" si="110">IF(E7044="NO",0,IF(F7044="HEEL WASH",1.5,2))+IF(G7044="NO",0,2)</f>
        <v>4</v>
      </c>
      <c r="L7044" t="str">
        <v>INTERMEDIATE DPG-415 BULK</v>
      </c>
      <c r="M7044" t="str">
        <v>WITCONOL PD-500 BULK</v>
      </c>
      <c r="N7044">
        <v>4</v>
      </c>
    </row>
    <row r="7045" spans="1:14">
      <c r="A7045">
        <f>IF(MOD(ROW()-3,COUNTA(tblProducts[Description]))=0,A7044+1,A7044)</f>
        <v>62</v>
      </c>
      <c r="B7045">
        <f>MOD(ROW()-3,COUNTA(tblProducts[Description]))+1</f>
        <v>89</v>
      </c>
      <c r="C7045" t="str">
        <f>_xlfn.XLOOKUP(A7045,tblProducts[Column1],tblProducts[Description])</f>
        <v>INTERMEDIATE DPG-415 BULK</v>
      </c>
      <c r="D7045" t="str">
        <f>_xlfn.XLOOKUP(B7045,tblProducts[Column1],tblProducts[Description])</f>
        <v>WITCONOL PEG-200 BULK</v>
      </c>
      <c r="E7045" t="s">
        <v>9</v>
      </c>
      <c r="F7045" t="s">
        <v>12</v>
      </c>
      <c r="G7045" t="s">
        <v>9</v>
      </c>
      <c r="H7045" t="s">
        <v>8</v>
      </c>
      <c r="I7045">
        <f t="shared" si="110"/>
        <v>4</v>
      </c>
      <c r="L7045" t="str">
        <v>INTERMEDIATE DPG-415 BULK</v>
      </c>
      <c r="M7045" t="str">
        <v>WITCONOL PEG-200 BULK</v>
      </c>
      <c r="N7045">
        <v>4</v>
      </c>
    </row>
    <row r="7046" spans="1:14">
      <c r="A7046">
        <f>IF(MOD(ROW()-3,COUNTA(tblProducts[Description]))=0,A7045+1,A7045)</f>
        <v>62</v>
      </c>
      <c r="B7046">
        <f>MOD(ROW()-3,COUNTA(tblProducts[Description]))+1</f>
        <v>90</v>
      </c>
      <c r="C7046" t="str">
        <f>_xlfn.XLOOKUP(A7046,tblProducts[Column1],tblProducts[Description])</f>
        <v>INTERMEDIATE DPG-415 BULK</v>
      </c>
      <c r="D7046" t="str">
        <f>_xlfn.XLOOKUP(B7046,tblProducts[Column1],tblProducts[Description])</f>
        <v>WITCONOL PEG-400 BULK</v>
      </c>
      <c r="E7046" t="s">
        <v>9</v>
      </c>
      <c r="F7046" t="s">
        <v>12</v>
      </c>
      <c r="G7046" t="s">
        <v>9</v>
      </c>
      <c r="H7046" t="s">
        <v>8</v>
      </c>
      <c r="I7046">
        <f t="shared" si="110"/>
        <v>4</v>
      </c>
      <c r="L7046" t="str">
        <v>INTERMEDIATE DPG-415 BULK</v>
      </c>
      <c r="M7046" t="str">
        <v>WITCONOL PEG-400 BULK</v>
      </c>
      <c r="N7046">
        <v>4</v>
      </c>
    </row>
    <row r="7047" spans="1:14">
      <c r="A7047">
        <f>IF(MOD(ROW()-3,COUNTA(tblProducts[Description]))=0,A7046+1,A7046)</f>
        <v>62</v>
      </c>
      <c r="B7047">
        <f>MOD(ROW()-3,COUNTA(tblProducts[Description]))+1</f>
        <v>91</v>
      </c>
      <c r="C7047" t="str">
        <f>_xlfn.XLOOKUP(A7047,tblProducts[Column1],tblProducts[Description])</f>
        <v>INTERMEDIATE DPG-415 BULK</v>
      </c>
      <c r="D7047" t="str">
        <f>_xlfn.XLOOKUP(B7047,tblProducts[Column1],tblProducts[Description])</f>
        <v>WITCONOL PEG-500 BULK</v>
      </c>
      <c r="E7047" t="s">
        <v>9</v>
      </c>
      <c r="F7047" t="s">
        <v>12</v>
      </c>
      <c r="G7047" t="s">
        <v>7</v>
      </c>
      <c r="H7047" t="s">
        <v>8</v>
      </c>
      <c r="I7047">
        <f t="shared" si="110"/>
        <v>2</v>
      </c>
      <c r="L7047" t="str">
        <v>INTERMEDIATE DPG-415 BULK</v>
      </c>
      <c r="M7047" t="str">
        <v>WITCONOL PEG-500 BULK</v>
      </c>
      <c r="N7047">
        <v>2</v>
      </c>
    </row>
    <row r="7048" spans="1:14">
      <c r="A7048">
        <f>IF(MOD(ROW()-3,COUNTA(tblProducts[Description]))=0,A7047+1,A7047)</f>
        <v>62</v>
      </c>
      <c r="B7048">
        <f>MOD(ROW()-3,COUNTA(tblProducts[Description]))+1</f>
        <v>92</v>
      </c>
      <c r="C7048" t="str">
        <f>_xlfn.XLOOKUP(A7048,tblProducts[Column1],tblProducts[Description])</f>
        <v>INTERMEDIATE DPG-415 BULK</v>
      </c>
      <c r="D7048" t="str">
        <f>_xlfn.XLOOKUP(B7048,tblProducts[Column1],tblProducts[Description])</f>
        <v>WITCONOL PEG-600 BULK</v>
      </c>
      <c r="E7048" t="s">
        <v>9</v>
      </c>
      <c r="F7048" t="s">
        <v>12</v>
      </c>
      <c r="G7048" t="s">
        <v>7</v>
      </c>
      <c r="H7048" t="s">
        <v>8</v>
      </c>
      <c r="I7048">
        <f t="shared" si="110"/>
        <v>2</v>
      </c>
      <c r="L7048" t="str">
        <v>INTERMEDIATE DPG-415 BULK</v>
      </c>
      <c r="M7048" t="str">
        <v>WITCONOL PEG-600 BULK</v>
      </c>
      <c r="N7048">
        <v>2</v>
      </c>
    </row>
    <row r="7049" spans="1:14">
      <c r="A7049">
        <f>IF(MOD(ROW()-3,COUNTA(tblProducts[Description]))=0,A7048+1,A7048)</f>
        <v>62</v>
      </c>
      <c r="B7049">
        <f>MOD(ROW()-3,COUNTA(tblProducts[Description]))+1</f>
        <v>93</v>
      </c>
      <c r="C7049" t="str">
        <f>_xlfn.XLOOKUP(A7049,tblProducts[Column1],tblProducts[Description])</f>
        <v>INTERMEDIATE DPG-415 BULK</v>
      </c>
      <c r="D7049" t="str">
        <f>_xlfn.XLOOKUP(B7049,tblProducts[Column1],tblProducts[Description])</f>
        <v>WITCONOL PH-70 BULK</v>
      </c>
      <c r="E7049" t="s">
        <v>9</v>
      </c>
      <c r="F7049" t="s">
        <v>12</v>
      </c>
      <c r="G7049" t="s">
        <v>7</v>
      </c>
      <c r="H7049" t="s">
        <v>8</v>
      </c>
      <c r="I7049">
        <f t="shared" si="110"/>
        <v>2</v>
      </c>
      <c r="L7049" t="str">
        <v>INTERMEDIATE DPG-415 BULK</v>
      </c>
      <c r="M7049" t="str">
        <v>WITCONOL PH-70 BULK</v>
      </c>
      <c r="N7049">
        <v>2</v>
      </c>
    </row>
    <row r="7050" spans="1:14">
      <c r="A7050">
        <f>IF(MOD(ROW()-3,COUNTA(tblProducts[Description]))=0,A7049+1,A7049)</f>
        <v>62</v>
      </c>
      <c r="B7050">
        <f>MOD(ROW()-3,COUNTA(tblProducts[Description]))+1</f>
        <v>94</v>
      </c>
      <c r="C7050" t="str">
        <f>_xlfn.XLOOKUP(A7050,tblProducts[Column1],tblProducts[Description])</f>
        <v>INTERMEDIATE DPG-415 BULK</v>
      </c>
      <c r="D7050" t="str">
        <f>_xlfn.XLOOKUP(B7050,tblProducts[Column1],tblProducts[Description])</f>
        <v>WITCONOL SN-50 BULK</v>
      </c>
      <c r="E7050" t="s">
        <v>9</v>
      </c>
      <c r="F7050" t="s">
        <v>12</v>
      </c>
      <c r="G7050" t="s">
        <v>9</v>
      </c>
      <c r="H7050" t="s">
        <v>8</v>
      </c>
      <c r="I7050">
        <f t="shared" si="110"/>
        <v>4</v>
      </c>
      <c r="L7050" t="str">
        <v>INTERMEDIATE DPG-415 BULK</v>
      </c>
      <c r="M7050" t="str">
        <v>WITCONOL SN-50 BULK</v>
      </c>
      <c r="N7050">
        <v>4</v>
      </c>
    </row>
    <row r="7051" spans="1:14">
      <c r="A7051">
        <f>IF(MOD(ROW()-3,COUNTA(tblProducts[Description]))=0,A7050+1,A7050)</f>
        <v>62</v>
      </c>
      <c r="B7051">
        <f>MOD(ROW()-3,COUNTA(tblProducts[Description]))+1</f>
        <v>95</v>
      </c>
      <c r="C7051" t="str">
        <f>_xlfn.XLOOKUP(A7051,tblProducts[Column1],tblProducts[Description])</f>
        <v>INTERMEDIATE DPG-415 BULK</v>
      </c>
      <c r="D7051" t="str">
        <f>_xlfn.XLOOKUP(B7051,tblProducts[Column1],tblProducts[Description])</f>
        <v>WITCONOL SN-70 BULK</v>
      </c>
      <c r="E7051" t="s">
        <v>9</v>
      </c>
      <c r="F7051" t="s">
        <v>12</v>
      </c>
      <c r="G7051" t="s">
        <v>7</v>
      </c>
      <c r="H7051" t="s">
        <v>8</v>
      </c>
      <c r="I7051">
        <f t="shared" si="110"/>
        <v>2</v>
      </c>
      <c r="L7051" t="str">
        <v>INTERMEDIATE DPG-415 BULK</v>
      </c>
      <c r="M7051" t="str">
        <v>WITCONOL SN-70 BULK</v>
      </c>
      <c r="N7051">
        <v>2</v>
      </c>
    </row>
    <row r="7052" spans="1:14">
      <c r="A7052">
        <f>IF(MOD(ROW()-3,COUNTA(tblProducts[Description]))=0,A7051+1,A7051)</f>
        <v>62</v>
      </c>
      <c r="B7052">
        <f>MOD(ROW()-3,COUNTA(tblProducts[Description]))+1</f>
        <v>96</v>
      </c>
      <c r="C7052" t="str">
        <f>_xlfn.XLOOKUP(A7052,tblProducts[Column1],tblProducts[Description])</f>
        <v>INTERMEDIATE DPG-415 BULK</v>
      </c>
      <c r="D7052" t="str">
        <f>_xlfn.XLOOKUP(B7052,tblProducts[Column1],tblProducts[Description])</f>
        <v>REDICOTE E-47 NPF BULK</v>
      </c>
      <c r="E7052" t="s">
        <v>9</v>
      </c>
      <c r="F7052" t="s">
        <v>12</v>
      </c>
      <c r="G7052" t="s">
        <v>7</v>
      </c>
      <c r="H7052" t="s">
        <v>15</v>
      </c>
      <c r="I7052">
        <f t="shared" si="110"/>
        <v>2</v>
      </c>
      <c r="L7052" t="str">
        <v>INTERMEDIATE DPG-415 BULK</v>
      </c>
      <c r="M7052" t="str">
        <v>REDICOTE E-47 NPF BULK</v>
      </c>
      <c r="N7052">
        <v>2</v>
      </c>
    </row>
    <row r="7053" spans="1:14">
      <c r="A7053">
        <f>IF(MOD(ROW()-3,COUNTA(tblProducts[Description]))=0,A7052+1,A7052)</f>
        <v>62</v>
      </c>
      <c r="B7053">
        <f>MOD(ROW()-3,COUNTA(tblProducts[Description]))+1</f>
        <v>97</v>
      </c>
      <c r="C7053" t="str">
        <f>_xlfn.XLOOKUP(A7053,tblProducts[Column1],tblProducts[Description])</f>
        <v>INTERMEDIATE DPG-415 BULK</v>
      </c>
      <c r="D7053" t="str">
        <f>_xlfn.XLOOKUP(B7053,tblProducts[Column1],tblProducts[Description])</f>
        <v>EMULPON CO-25 BULK</v>
      </c>
      <c r="E7053" t="s">
        <v>9</v>
      </c>
      <c r="F7053" t="s">
        <v>12</v>
      </c>
      <c r="G7053" t="s">
        <v>7</v>
      </c>
      <c r="H7053" t="s">
        <v>8</v>
      </c>
      <c r="I7053">
        <f t="shared" si="110"/>
        <v>2</v>
      </c>
      <c r="L7053" t="str">
        <v>INTERMEDIATE DPG-415 BULK</v>
      </c>
      <c r="M7053" t="str">
        <v>EMULPON CO-25 BULK</v>
      </c>
      <c r="N7053">
        <v>2</v>
      </c>
    </row>
    <row r="7054" spans="1:14">
      <c r="A7054">
        <f>IF(MOD(ROW()-3,COUNTA(tblProducts[Description]))=0,A7053+1,A7053)</f>
        <v>62</v>
      </c>
      <c r="B7054">
        <f>MOD(ROW()-3,COUNTA(tblProducts[Description]))+1</f>
        <v>98</v>
      </c>
      <c r="C7054" t="str">
        <f>_xlfn.XLOOKUP(A7054,tblProducts[Column1],tblProducts[Description])</f>
        <v>INTERMEDIATE DPG-415 BULK</v>
      </c>
      <c r="D7054" t="str">
        <f>_xlfn.XLOOKUP(B7054,tblProducts[Column1],tblProducts[Description])</f>
        <v>EMULPON CO-30 BULK</v>
      </c>
      <c r="E7054" t="s">
        <v>9</v>
      </c>
      <c r="F7054" t="s">
        <v>12</v>
      </c>
      <c r="G7054" t="s">
        <v>7</v>
      </c>
      <c r="H7054" t="s">
        <v>8</v>
      </c>
      <c r="I7054">
        <f t="shared" si="110"/>
        <v>2</v>
      </c>
      <c r="L7054" t="str">
        <v>INTERMEDIATE DPG-415 BULK</v>
      </c>
      <c r="M7054" t="str">
        <v>EMULPON CO-30 BULK</v>
      </c>
      <c r="N7054">
        <v>2</v>
      </c>
    </row>
    <row r="7055" spans="1:14">
      <c r="A7055">
        <f>IF(MOD(ROW()-3,COUNTA(tblProducts[Description]))=0,A7054+1,A7054)</f>
        <v>62</v>
      </c>
      <c r="B7055">
        <f>MOD(ROW()-3,COUNTA(tblProducts[Description]))+1</f>
        <v>99</v>
      </c>
      <c r="C7055" t="str">
        <f>_xlfn.XLOOKUP(A7055,tblProducts[Column1],tblProducts[Description])</f>
        <v>INTERMEDIATE DPG-415 BULK</v>
      </c>
      <c r="D7055" t="str">
        <f>_xlfn.XLOOKUP(B7055,tblProducts[Column1],tblProducts[Description])</f>
        <v>EMULPON CO-40 BULK</v>
      </c>
      <c r="E7055" t="s">
        <v>9</v>
      </c>
      <c r="F7055" t="s">
        <v>12</v>
      </c>
      <c r="G7055" t="s">
        <v>7</v>
      </c>
      <c r="H7055" t="s">
        <v>8</v>
      </c>
      <c r="I7055">
        <f t="shared" si="110"/>
        <v>2</v>
      </c>
      <c r="L7055" t="str">
        <v>INTERMEDIATE DPG-415 BULK</v>
      </c>
      <c r="M7055" t="str">
        <v>EMULPON CO-40 BULK</v>
      </c>
      <c r="N7055">
        <v>2</v>
      </c>
    </row>
    <row r="7056" spans="1:14">
      <c r="A7056">
        <f>IF(MOD(ROW()-3,COUNTA(tblProducts[Description]))=0,A7055+1,A7055)</f>
        <v>62</v>
      </c>
      <c r="B7056">
        <f>MOD(ROW()-3,COUNTA(tblProducts[Description]))+1</f>
        <v>100</v>
      </c>
      <c r="C7056" t="str">
        <f>_xlfn.XLOOKUP(A7056,tblProducts[Column1],tblProducts[Description])</f>
        <v>INTERMEDIATE DPG-415 BULK</v>
      </c>
      <c r="D7056" t="str">
        <f>_xlfn.XLOOKUP(B7056,tblProducts[Column1],tblProducts[Description])</f>
        <v>EMULPON CO-36 BULK</v>
      </c>
      <c r="E7056" t="s">
        <v>9</v>
      </c>
      <c r="F7056" t="s">
        <v>12</v>
      </c>
      <c r="G7056" t="s">
        <v>7</v>
      </c>
      <c r="H7056" t="s">
        <v>8</v>
      </c>
      <c r="I7056">
        <f t="shared" si="110"/>
        <v>2</v>
      </c>
      <c r="L7056" t="str">
        <v>INTERMEDIATE DPG-415 BULK</v>
      </c>
      <c r="M7056" t="str">
        <v>EMULPON CO-36 BULK</v>
      </c>
      <c r="N7056">
        <v>2</v>
      </c>
    </row>
    <row r="7057" spans="1:14">
      <c r="A7057">
        <f>IF(MOD(ROW()-3,COUNTA(tblProducts[Description]))=0,A7056+1,A7056)</f>
        <v>62</v>
      </c>
      <c r="B7057">
        <f>MOD(ROW()-3,COUNTA(tblProducts[Description]))+1</f>
        <v>101</v>
      </c>
      <c r="C7057" t="str">
        <f>_xlfn.XLOOKUP(A7057,tblProducts[Column1],tblProducts[Description])</f>
        <v>INTERMEDIATE DPG-415 BULK</v>
      </c>
      <c r="D7057" t="str">
        <f>_xlfn.XLOOKUP(B7057,tblProducts[Column1],tblProducts[Description])</f>
        <v>REDICOTE E-4819 BULK</v>
      </c>
      <c r="E7057" t="s">
        <v>9</v>
      </c>
      <c r="F7057" t="s">
        <v>12</v>
      </c>
      <c r="G7057" t="s">
        <v>7</v>
      </c>
      <c r="H7057" t="s">
        <v>8</v>
      </c>
      <c r="I7057">
        <f t="shared" si="110"/>
        <v>2</v>
      </c>
      <c r="L7057" t="str">
        <v>INTERMEDIATE DPG-415 BULK</v>
      </c>
      <c r="M7057" t="str">
        <v>REDICOTE E-4819 BULK</v>
      </c>
      <c r="N7057">
        <v>2</v>
      </c>
    </row>
    <row r="7058" spans="1:14">
      <c r="A7058">
        <f>IF(MOD(ROW()-3,COUNTA(tblProducts[Description]))=0,A7057+1,A7057)</f>
        <v>62</v>
      </c>
      <c r="B7058">
        <f>MOD(ROW()-3,COUNTA(tblProducts[Description]))+1</f>
        <v>102</v>
      </c>
      <c r="C7058" t="str">
        <f>_xlfn.XLOOKUP(A7058,tblProducts[Column1],tblProducts[Description])</f>
        <v>INTERMEDIATE DPG-415 BULK</v>
      </c>
      <c r="D7058" t="str">
        <f>_xlfn.XLOOKUP(B7058,tblProducts[Column1],tblProducts[Description])</f>
        <v>ETHYLAN 1005 SA  BULK</v>
      </c>
      <c r="E7058" t="s">
        <v>9</v>
      </c>
      <c r="F7058" t="s">
        <v>12</v>
      </c>
      <c r="G7058" t="s">
        <v>7</v>
      </c>
      <c r="H7058" t="s">
        <v>8</v>
      </c>
      <c r="I7058">
        <f t="shared" si="110"/>
        <v>2</v>
      </c>
      <c r="L7058" t="str">
        <v>INTERMEDIATE DPG-415 BULK</v>
      </c>
      <c r="M7058" t="str">
        <v>ETHYLAN 1005 SA  BULK</v>
      </c>
      <c r="N7058">
        <v>2</v>
      </c>
    </row>
    <row r="7059" spans="1:14">
      <c r="A7059">
        <f>IF(MOD(ROW()-3,COUNTA(tblProducts[Description]))=0,A7058+1,A7058)</f>
        <v>62</v>
      </c>
      <c r="B7059">
        <f>MOD(ROW()-3,COUNTA(tblProducts[Description]))+1</f>
        <v>103</v>
      </c>
      <c r="C7059" t="str">
        <f>_xlfn.XLOOKUP(A7059,tblProducts[Column1],tblProducts[Description])</f>
        <v>INTERMEDIATE DPG-415 BULK</v>
      </c>
      <c r="D7059" t="str">
        <f>_xlfn.XLOOKUP(B7059,tblProducts[Column1],tblProducts[Description])</f>
        <v>ETHODUOMEEN T/15 BULK</v>
      </c>
      <c r="E7059" t="s">
        <v>9</v>
      </c>
      <c r="F7059" t="s">
        <v>12</v>
      </c>
      <c r="G7059" t="s">
        <v>7</v>
      </c>
      <c r="H7059" t="s">
        <v>8</v>
      </c>
      <c r="I7059">
        <f t="shared" si="110"/>
        <v>2</v>
      </c>
      <c r="L7059" t="str">
        <v>INTERMEDIATE DPG-415 BULK</v>
      </c>
      <c r="M7059" t="str">
        <v>ETHODUOMEEN T/15 BULK</v>
      </c>
      <c r="N7059">
        <v>2</v>
      </c>
    </row>
    <row r="7060" spans="1:14">
      <c r="A7060">
        <f>IF(MOD(ROW()-3,COUNTA(tblProducts[Description]))=0,A7059+1,A7059)</f>
        <v>62</v>
      </c>
      <c r="B7060">
        <f>MOD(ROW()-3,COUNTA(tblProducts[Description]))+1</f>
        <v>104</v>
      </c>
      <c r="C7060" t="str">
        <f>_xlfn.XLOOKUP(A7060,tblProducts[Column1],tblProducts[Description])</f>
        <v>INTERMEDIATE DPG-415 BULK</v>
      </c>
      <c r="D7060" t="str">
        <f>_xlfn.XLOOKUP(B7060,tblProducts[Column1],tblProducts[Description])</f>
        <v>C-6442 BULK</v>
      </c>
      <c r="E7060" t="s">
        <v>9</v>
      </c>
      <c r="F7060" t="s">
        <v>12</v>
      </c>
      <c r="G7060" t="s">
        <v>7</v>
      </c>
      <c r="H7060" t="s">
        <v>15</v>
      </c>
      <c r="I7060">
        <f t="shared" si="110"/>
        <v>2</v>
      </c>
      <c r="L7060" t="str">
        <v>INTERMEDIATE DPG-415 BULK</v>
      </c>
      <c r="M7060" t="str">
        <v>C-6442 BULK</v>
      </c>
      <c r="N7060">
        <v>2</v>
      </c>
    </row>
    <row r="7061" spans="1:14">
      <c r="A7061">
        <f>IF(MOD(ROW()-3,COUNTA(tblProducts[Description]))=0,A7060+1,A7060)</f>
        <v>62</v>
      </c>
      <c r="B7061">
        <f>MOD(ROW()-3,COUNTA(tblProducts[Description]))+1</f>
        <v>105</v>
      </c>
      <c r="C7061" t="str">
        <f>_xlfn.XLOOKUP(A7061,tblProducts[Column1],tblProducts[Description])</f>
        <v>INTERMEDIATE DPG-415 BULK</v>
      </c>
      <c r="D7061" t="str">
        <f>_xlfn.XLOOKUP(B7061,tblProducts[Column1],tblProducts[Description])</f>
        <v>ETHODUOMEEN T/25  BULK</v>
      </c>
      <c r="E7061" t="s">
        <v>9</v>
      </c>
      <c r="F7061" t="s">
        <v>12</v>
      </c>
      <c r="G7061" t="s">
        <v>7</v>
      </c>
      <c r="H7061" t="s">
        <v>8</v>
      </c>
      <c r="I7061">
        <f t="shared" si="110"/>
        <v>2</v>
      </c>
      <c r="L7061" t="str">
        <v>INTERMEDIATE DPG-415 BULK</v>
      </c>
      <c r="M7061" t="str">
        <v>ETHODUOMEEN T/25  BULK</v>
      </c>
      <c r="N7061">
        <v>2</v>
      </c>
    </row>
    <row r="7062" spans="1:14">
      <c r="A7062">
        <f>IF(MOD(ROW()-3,COUNTA(tblProducts[Description]))=0,A7061+1,A7061)</f>
        <v>62</v>
      </c>
      <c r="B7062">
        <f>MOD(ROW()-3,COUNTA(tblProducts[Description]))+1</f>
        <v>106</v>
      </c>
      <c r="C7062" t="str">
        <f>_xlfn.XLOOKUP(A7062,tblProducts[Column1],tblProducts[Description])</f>
        <v>INTERMEDIATE DPG-415 BULK</v>
      </c>
      <c r="D7062" t="str">
        <f>_xlfn.XLOOKUP(B7062,tblProducts[Column1],tblProducts[Description])</f>
        <v>WITCONOL PD-2000 BULK</v>
      </c>
      <c r="E7062" t="s">
        <v>9</v>
      </c>
      <c r="F7062" t="s">
        <v>12</v>
      </c>
      <c r="G7062" t="s">
        <v>7</v>
      </c>
      <c r="H7062" t="s">
        <v>8</v>
      </c>
      <c r="I7062">
        <f t="shared" si="110"/>
        <v>2</v>
      </c>
      <c r="L7062" t="str">
        <v>INTERMEDIATE DPG-415 BULK</v>
      </c>
      <c r="M7062" t="str">
        <v>WITCONOL PD-2000 BULK</v>
      </c>
      <c r="N7062">
        <v>2</v>
      </c>
    </row>
    <row r="7063" spans="1:14">
      <c r="A7063">
        <f>IF(MOD(ROW()-3,COUNTA(tblProducts[Description]))=0,A7062+1,A7062)</f>
        <v>62</v>
      </c>
      <c r="B7063">
        <f>MOD(ROW()-3,COUNTA(tblProducts[Description]))+1</f>
        <v>107</v>
      </c>
      <c r="C7063" t="str">
        <f>_xlfn.XLOOKUP(A7063,tblProducts[Column1],tblProducts[Description])</f>
        <v>INTERMEDIATE DPG-415 BULK</v>
      </c>
      <c r="D7063" t="str">
        <f>_xlfn.XLOOKUP(B7063,tblProducts[Column1],tblProducts[Description])</f>
        <v>BEROL 347 BULK</v>
      </c>
      <c r="E7063" t="s">
        <v>9</v>
      </c>
      <c r="F7063" t="s">
        <v>12</v>
      </c>
      <c r="G7063" t="s">
        <v>7</v>
      </c>
      <c r="H7063" t="s">
        <v>8</v>
      </c>
      <c r="I7063">
        <f t="shared" si="110"/>
        <v>2</v>
      </c>
      <c r="L7063" t="str">
        <v>INTERMEDIATE DPG-415 BULK</v>
      </c>
      <c r="M7063" t="str">
        <v>BEROL 347 BULK</v>
      </c>
      <c r="N7063">
        <v>2</v>
      </c>
    </row>
    <row r="7064" spans="1:14">
      <c r="A7064">
        <f>IF(MOD(ROW()-3,COUNTA(tblProducts[Description]))=0,A7063+1,A7063)</f>
        <v>62</v>
      </c>
      <c r="B7064">
        <f>MOD(ROW()-3,COUNTA(tblProducts[Description]))+1</f>
        <v>108</v>
      </c>
      <c r="C7064" t="str">
        <f>_xlfn.XLOOKUP(A7064,tblProducts[Column1],tblProducts[Description])</f>
        <v>INTERMEDIATE DPG-415 BULK</v>
      </c>
      <c r="D7064" t="str">
        <f>_xlfn.XLOOKUP(B7064,tblProducts[Column1],tblProducts[Description])</f>
        <v>ETHYLAN PT-3000 BULK</v>
      </c>
      <c r="E7064" t="s">
        <v>9</v>
      </c>
      <c r="F7064" t="s">
        <v>12</v>
      </c>
      <c r="G7064" t="s">
        <v>7</v>
      </c>
      <c r="H7064" t="s">
        <v>8</v>
      </c>
      <c r="I7064">
        <f t="shared" si="110"/>
        <v>2</v>
      </c>
      <c r="L7064" t="str">
        <v>INTERMEDIATE DPG-415 BULK</v>
      </c>
      <c r="M7064" t="str">
        <v>ETHYLAN PT-3000 BULK</v>
      </c>
      <c r="N7064">
        <v>2</v>
      </c>
    </row>
    <row r="7065" spans="1:14">
      <c r="A7065">
        <f>IF(MOD(ROW()-3,COUNTA(tblProducts[Description]))=0,A7064+1,A7064)</f>
        <v>62</v>
      </c>
      <c r="B7065">
        <f>MOD(ROW()-3,COUNTA(tblProducts[Description]))+1</f>
        <v>109</v>
      </c>
      <c r="C7065" t="str">
        <f>_xlfn.XLOOKUP(A7065,tblProducts[Column1],tblProducts[Description])</f>
        <v>INTERMEDIATE DPG-415 BULK</v>
      </c>
      <c r="D7065" t="str">
        <f>_xlfn.XLOOKUP(B7065,tblProducts[Column1],tblProducts[Description])</f>
        <v>ETHYLAN HB4/BULK</v>
      </c>
      <c r="E7065" t="s">
        <v>9</v>
      </c>
      <c r="F7065" t="s">
        <v>12</v>
      </c>
      <c r="G7065" t="s">
        <v>7</v>
      </c>
      <c r="H7065" t="s">
        <v>8</v>
      </c>
      <c r="I7065">
        <f t="shared" si="110"/>
        <v>2</v>
      </c>
      <c r="L7065" t="str">
        <v>INTERMEDIATE DPG-415 BULK</v>
      </c>
      <c r="M7065" t="str">
        <v>ETHYLAN HB4/BULK</v>
      </c>
      <c r="N7065">
        <v>2</v>
      </c>
    </row>
    <row r="7066" spans="1:14">
      <c r="A7066">
        <f>IF(MOD(ROW()-3,COUNTA(tblProducts[Description]))=0,A7065+1,A7065)</f>
        <v>62</v>
      </c>
      <c r="B7066">
        <f>MOD(ROW()-3,COUNTA(tblProducts[Description]))+1</f>
        <v>110</v>
      </c>
      <c r="C7066" t="str">
        <f>_xlfn.XLOOKUP(A7066,tblProducts[Column1],tblProducts[Description])</f>
        <v>INTERMEDIATE DPG-415 BULK</v>
      </c>
      <c r="D7066" t="str">
        <f>_xlfn.XLOOKUP(B7066,tblProducts[Column1],tblProducts[Description])</f>
        <v>ADSEE AB 600 BULK</v>
      </c>
      <c r="E7066" t="s">
        <v>9</v>
      </c>
      <c r="F7066" t="s">
        <v>12</v>
      </c>
      <c r="G7066" t="s">
        <v>7</v>
      </c>
      <c r="H7066" t="s">
        <v>8</v>
      </c>
      <c r="I7066">
        <f t="shared" si="110"/>
        <v>2</v>
      </c>
      <c r="L7066" t="str">
        <v>INTERMEDIATE DPG-415 BULK</v>
      </c>
      <c r="M7066" t="str">
        <v>ADSEE AB 600 BULK</v>
      </c>
      <c r="N7066">
        <v>2</v>
      </c>
    </row>
    <row r="7067" spans="1:14">
      <c r="A7067">
        <f>IF(MOD(ROW()-3,COUNTA(tblProducts[Description]))=0,A7066+1,A7066)</f>
        <v>62</v>
      </c>
      <c r="B7067">
        <f>MOD(ROW()-3,COUNTA(tblProducts[Description]))+1</f>
        <v>111</v>
      </c>
      <c r="C7067" t="str">
        <f>_xlfn.XLOOKUP(A7067,tblProducts[Column1],tblProducts[Description])</f>
        <v>INTERMEDIATE DPG-415 BULK</v>
      </c>
      <c r="D7067" t="str">
        <f>_xlfn.XLOOKUP(B7067,tblProducts[Column1],tblProducts[Description])</f>
        <v>WITCONOL PT-320  BULK</v>
      </c>
      <c r="E7067" t="s">
        <v>9</v>
      </c>
      <c r="F7067" t="s">
        <v>12</v>
      </c>
      <c r="G7067" t="s">
        <v>7</v>
      </c>
      <c r="H7067" t="s">
        <v>16</v>
      </c>
      <c r="I7067">
        <f t="shared" si="110"/>
        <v>2</v>
      </c>
      <c r="L7067" t="str">
        <v>INTERMEDIATE DPG-415 BULK</v>
      </c>
      <c r="M7067" t="str">
        <v>WITCONOL PT-320  BULK</v>
      </c>
      <c r="N7067">
        <v>2</v>
      </c>
    </row>
    <row r="7068" spans="1:14">
      <c r="A7068">
        <f>IF(MOD(ROW()-3,COUNTA(tblProducts[Description]))=0,A7067+1,A7067)</f>
        <v>62</v>
      </c>
      <c r="B7068">
        <f>MOD(ROW()-3,COUNTA(tblProducts[Description]))+1</f>
        <v>112</v>
      </c>
      <c r="C7068" t="str">
        <f>_xlfn.XLOOKUP(A7068,tblProducts[Column1],tblProducts[Description])</f>
        <v>INTERMEDIATE DPG-415 BULK</v>
      </c>
      <c r="D7068" t="str">
        <f>_xlfn.XLOOKUP(B7068,tblProducts[Column1],tblProducts[Description])</f>
        <v>ETHYLAN DA-3 BULK</v>
      </c>
      <c r="E7068" t="s">
        <v>9</v>
      </c>
      <c r="F7068" t="s">
        <v>12</v>
      </c>
      <c r="G7068" t="s">
        <v>7</v>
      </c>
      <c r="H7068" t="s">
        <v>8</v>
      </c>
      <c r="I7068">
        <f t="shared" si="110"/>
        <v>2</v>
      </c>
      <c r="L7068" t="str">
        <v>INTERMEDIATE DPG-415 BULK</v>
      </c>
      <c r="M7068" t="str">
        <v>ETHYLAN DA-3 BULK</v>
      </c>
      <c r="N7068">
        <v>2</v>
      </c>
    </row>
    <row r="7069" spans="1:14">
      <c r="A7069">
        <f>IF(MOD(ROW()-3,COUNTA(tblProducts[Description]))=0,A7068+1,A7068)</f>
        <v>62</v>
      </c>
      <c r="B7069">
        <f>MOD(ROW()-3,COUNTA(tblProducts[Description]))+1</f>
        <v>113</v>
      </c>
      <c r="C7069" t="str">
        <f>_xlfn.XLOOKUP(A7069,tblProducts[Column1],tblProducts[Description])</f>
        <v>INTERMEDIATE DPG-415 BULK</v>
      </c>
      <c r="D7069" t="str">
        <f>_xlfn.XLOOKUP(B7069,tblProducts[Column1],tblProducts[Description])</f>
        <v>ETHOMEEN O/12 BULK</v>
      </c>
      <c r="E7069" t="s">
        <v>9</v>
      </c>
      <c r="F7069" t="s">
        <v>12</v>
      </c>
      <c r="G7069" t="s">
        <v>7</v>
      </c>
      <c r="H7069" t="s">
        <v>8</v>
      </c>
      <c r="I7069">
        <f t="shared" si="110"/>
        <v>2</v>
      </c>
      <c r="L7069" t="str">
        <v>INTERMEDIATE DPG-415 BULK</v>
      </c>
      <c r="M7069" t="str">
        <v>ETHOMEEN O/12 BULK</v>
      </c>
      <c r="N7069">
        <v>2</v>
      </c>
    </row>
    <row r="7070" spans="1:14">
      <c r="A7070">
        <f>IF(MOD(ROW()-3,COUNTA(tblProducts[Description]))=0,A7069+1,A7069)</f>
        <v>62</v>
      </c>
      <c r="B7070">
        <f>MOD(ROW()-3,COUNTA(tblProducts[Description]))+1</f>
        <v>114</v>
      </c>
      <c r="C7070" t="str">
        <f>_xlfn.XLOOKUP(A7070,tblProducts[Column1],tblProducts[Description])</f>
        <v>INTERMEDIATE DPG-415 BULK</v>
      </c>
      <c r="D7070" t="str">
        <f>_xlfn.XLOOKUP(B7070,tblProducts[Column1],tblProducts[Description])</f>
        <v>WITCONOL PT-1000 BULK</v>
      </c>
      <c r="E7070" t="s">
        <v>9</v>
      </c>
      <c r="F7070" t="s">
        <v>12</v>
      </c>
      <c r="G7070" t="s">
        <v>7</v>
      </c>
      <c r="H7070" t="s">
        <v>8</v>
      </c>
      <c r="I7070">
        <f t="shared" si="110"/>
        <v>2</v>
      </c>
      <c r="L7070" t="str">
        <v>INTERMEDIATE DPG-415 BULK</v>
      </c>
      <c r="M7070" t="str">
        <v>WITCONOL PT-1000 BULK</v>
      </c>
      <c r="N7070">
        <v>2</v>
      </c>
    </row>
    <row r="7071" spans="1:14">
      <c r="A7071">
        <f>IF(MOD(ROW()-3,COUNTA(tblProducts[Description]))=0,A7070+1,A7070)</f>
        <v>63</v>
      </c>
      <c r="B7071">
        <f>MOD(ROW()-3,COUNTA(tblProducts[Description]))+1</f>
        <v>1</v>
      </c>
      <c r="C7071" t="str">
        <f>_xlfn.XLOOKUP(A7071,tblProducts[Column1],tblProducts[Description])</f>
        <v>PROPODUOMEEN T/12 BULK</v>
      </c>
      <c r="D7071" t="str">
        <f>_xlfn.XLOOKUP(B7071,tblProducts[Column1],tblProducts[Description])</f>
        <v>ADSEE 4130 BULK</v>
      </c>
      <c r="E7071" t="s">
        <v>9</v>
      </c>
      <c r="F7071" t="s">
        <v>12</v>
      </c>
      <c r="G7071" t="s">
        <v>7</v>
      </c>
      <c r="H7071" t="s">
        <v>8</v>
      </c>
      <c r="I7071">
        <f t="shared" si="110"/>
        <v>2</v>
      </c>
      <c r="L7071" t="str">
        <v>PROPODUOMEEN T/12 BULK</v>
      </c>
      <c r="M7071" t="str">
        <v>ADSEE 4130 BULK</v>
      </c>
      <c r="N7071">
        <v>2</v>
      </c>
    </row>
    <row r="7072" spans="1:14">
      <c r="A7072">
        <f>IF(MOD(ROW()-3,COUNTA(tblProducts[Description]))=0,A7071+1,A7071)</f>
        <v>63</v>
      </c>
      <c r="B7072">
        <f>MOD(ROW()-3,COUNTA(tblProducts[Description]))+1</f>
        <v>2</v>
      </c>
      <c r="C7072" t="str">
        <f>_xlfn.XLOOKUP(A7072,tblProducts[Column1],tblProducts[Description])</f>
        <v>PROPODUOMEEN T/12 BULK</v>
      </c>
      <c r="D7072" t="str">
        <f>_xlfn.XLOOKUP(B7072,tblProducts[Column1],tblProducts[Description])</f>
        <v>ARMOSTAT 300 BULK</v>
      </c>
      <c r="E7072" t="s">
        <v>9</v>
      </c>
      <c r="F7072" t="s">
        <v>12</v>
      </c>
      <c r="G7072" t="s">
        <v>7</v>
      </c>
      <c r="H7072" t="s">
        <v>8</v>
      </c>
      <c r="I7072">
        <f t="shared" si="110"/>
        <v>2</v>
      </c>
      <c r="L7072" t="str">
        <v>PROPODUOMEEN T/12 BULK</v>
      </c>
      <c r="M7072" t="str">
        <v>ARMOSTAT 300 BULK</v>
      </c>
      <c r="N7072">
        <v>2</v>
      </c>
    </row>
    <row r="7073" spans="1:14">
      <c r="A7073">
        <f>IF(MOD(ROW()-3,COUNTA(tblProducts[Description]))=0,A7072+1,A7072)</f>
        <v>63</v>
      </c>
      <c r="B7073">
        <f>MOD(ROW()-3,COUNTA(tblProducts[Description]))+1</f>
        <v>3</v>
      </c>
      <c r="C7073" t="str">
        <f>_xlfn.XLOOKUP(A7073,tblProducts[Column1],tblProducts[Description])</f>
        <v>PROPODUOMEEN T/12 BULK</v>
      </c>
      <c r="D7073" t="str">
        <f>_xlfn.XLOOKUP(B7073,tblProducts[Column1],tblProducts[Description])</f>
        <v>ARMOSTAT 400 BULK</v>
      </c>
      <c r="E7073" t="s">
        <v>9</v>
      </c>
      <c r="F7073" t="s">
        <v>12</v>
      </c>
      <c r="G7073" t="s">
        <v>7</v>
      </c>
      <c r="H7073" t="s">
        <v>8</v>
      </c>
      <c r="I7073">
        <f t="shared" si="110"/>
        <v>2</v>
      </c>
      <c r="L7073" t="str">
        <v>PROPODUOMEEN T/12 BULK</v>
      </c>
      <c r="M7073" t="str">
        <v>ARMOSTAT 400 BULK</v>
      </c>
      <c r="N7073">
        <v>2</v>
      </c>
    </row>
    <row r="7074" spans="1:14">
      <c r="A7074">
        <f>IF(MOD(ROW()-3,COUNTA(tblProducts[Description]))=0,A7073+1,A7073)</f>
        <v>63</v>
      </c>
      <c r="B7074">
        <f>MOD(ROW()-3,COUNTA(tblProducts[Description]))+1</f>
        <v>4</v>
      </c>
      <c r="C7074" t="str">
        <f>_xlfn.XLOOKUP(A7074,tblProducts[Column1],tblProducts[Description])</f>
        <v>PROPODUOMEEN T/12 BULK</v>
      </c>
      <c r="D7074" t="str">
        <f>_xlfn.XLOOKUP(B7074,tblProducts[Column1],tblProducts[Description])</f>
        <v>ARMOSTAT 410 LM BULK</v>
      </c>
      <c r="E7074" t="s">
        <v>9</v>
      </c>
      <c r="F7074" t="s">
        <v>12</v>
      </c>
      <c r="G7074" t="s">
        <v>9</v>
      </c>
      <c r="H7074" t="s">
        <v>8</v>
      </c>
      <c r="I7074">
        <f t="shared" si="110"/>
        <v>4</v>
      </c>
      <c r="L7074" t="str">
        <v>PROPODUOMEEN T/12 BULK</v>
      </c>
      <c r="M7074" t="str">
        <v>ARMOSTAT 410 LM BULK</v>
      </c>
      <c r="N7074">
        <v>4</v>
      </c>
    </row>
    <row r="7075" spans="1:14">
      <c r="A7075">
        <f>IF(MOD(ROW()-3,COUNTA(tblProducts[Description]))=0,A7074+1,A7074)</f>
        <v>63</v>
      </c>
      <c r="B7075">
        <f>MOD(ROW()-3,COUNTA(tblProducts[Description]))+1</f>
        <v>5</v>
      </c>
      <c r="C7075" t="str">
        <f>_xlfn.XLOOKUP(A7075,tblProducts[Column1],tblProducts[Description])</f>
        <v>PROPODUOMEEN T/12 BULK</v>
      </c>
      <c r="D7075" t="str">
        <f>_xlfn.XLOOKUP(B7075,tblProducts[Column1],tblProducts[Description])</f>
        <v>ARMUL HE 5070 BULK</v>
      </c>
      <c r="E7075" t="s">
        <v>9</v>
      </c>
      <c r="F7075" t="s">
        <v>12</v>
      </c>
      <c r="G7075" t="s">
        <v>9</v>
      </c>
      <c r="H7075" t="s">
        <v>8</v>
      </c>
      <c r="I7075">
        <f t="shared" si="110"/>
        <v>4</v>
      </c>
      <c r="L7075" t="str">
        <v>PROPODUOMEEN T/12 BULK</v>
      </c>
      <c r="M7075" t="str">
        <v>ARMUL HE 5070 BULK</v>
      </c>
      <c r="N7075">
        <v>4</v>
      </c>
    </row>
    <row r="7076" spans="1:14">
      <c r="A7076">
        <f>IF(MOD(ROW()-3,COUNTA(tblProducts[Description]))=0,A7075+1,A7075)</f>
        <v>63</v>
      </c>
      <c r="B7076">
        <f>MOD(ROW()-3,COUNTA(tblProducts[Description]))+1</f>
        <v>6</v>
      </c>
      <c r="C7076" t="str">
        <f>_xlfn.XLOOKUP(A7076,tblProducts[Column1],tblProducts[Description])</f>
        <v>PROPODUOMEEN T/12 BULK</v>
      </c>
      <c r="D7076" t="str">
        <f>_xlfn.XLOOKUP(B7076,tblProducts[Column1],tblProducts[Description])</f>
        <v>BEROL 260 BULK</v>
      </c>
      <c r="E7076" t="s">
        <v>9</v>
      </c>
      <c r="F7076" t="s">
        <v>12</v>
      </c>
      <c r="G7076" t="s">
        <v>7</v>
      </c>
      <c r="H7076" t="s">
        <v>8</v>
      </c>
      <c r="I7076">
        <f t="shared" si="110"/>
        <v>2</v>
      </c>
      <c r="L7076" t="str">
        <v>PROPODUOMEEN T/12 BULK</v>
      </c>
      <c r="M7076" t="str">
        <v>BEROL 260 BULK</v>
      </c>
      <c r="N7076">
        <v>2</v>
      </c>
    </row>
    <row r="7077" spans="1:14">
      <c r="A7077">
        <f>IF(MOD(ROW()-3,COUNTA(tblProducts[Description]))=0,A7076+1,A7076)</f>
        <v>63</v>
      </c>
      <c r="B7077">
        <f>MOD(ROW()-3,COUNTA(tblProducts[Description]))+1</f>
        <v>7</v>
      </c>
      <c r="C7077" t="str">
        <f>_xlfn.XLOOKUP(A7077,tblProducts[Column1],tblProducts[Description])</f>
        <v>PROPODUOMEEN T/12 BULK</v>
      </c>
      <c r="D7077" t="str">
        <f>_xlfn.XLOOKUP(B7077,tblProducts[Column1],tblProducts[Description])</f>
        <v>BEROL 266 BULK</v>
      </c>
      <c r="E7077" t="s">
        <v>9</v>
      </c>
      <c r="F7077" t="s">
        <v>12</v>
      </c>
      <c r="G7077" t="s">
        <v>7</v>
      </c>
      <c r="H7077" t="s">
        <v>8</v>
      </c>
      <c r="I7077">
        <f t="shared" si="110"/>
        <v>2</v>
      </c>
      <c r="L7077" t="str">
        <v>PROPODUOMEEN T/12 BULK</v>
      </c>
      <c r="M7077" t="str">
        <v>BEROL 266 BULK</v>
      </c>
      <c r="N7077">
        <v>2</v>
      </c>
    </row>
    <row r="7078" spans="1:14">
      <c r="A7078">
        <f>IF(MOD(ROW()-3,COUNTA(tblProducts[Description]))=0,A7077+1,A7077)</f>
        <v>63</v>
      </c>
      <c r="B7078">
        <f>MOD(ROW()-3,COUNTA(tblProducts[Description]))+1</f>
        <v>8</v>
      </c>
      <c r="C7078" t="str">
        <f>_xlfn.XLOOKUP(A7078,tblProducts[Column1],tblProducts[Description])</f>
        <v>PROPODUOMEEN T/12 BULK</v>
      </c>
      <c r="D7078" t="str">
        <f>_xlfn.XLOOKUP(B7078,tblProducts[Column1],tblProducts[Description])</f>
        <v>BEROL 266V BULK</v>
      </c>
      <c r="E7078" t="s">
        <v>9</v>
      </c>
      <c r="F7078" t="s">
        <v>12</v>
      </c>
      <c r="G7078" t="s">
        <v>7</v>
      </c>
      <c r="H7078" t="s">
        <v>8</v>
      </c>
      <c r="I7078">
        <f t="shared" si="110"/>
        <v>2</v>
      </c>
      <c r="L7078" t="str">
        <v>PROPODUOMEEN T/12 BULK</v>
      </c>
      <c r="M7078" t="str">
        <v>BEROL 266V BULK</v>
      </c>
      <c r="N7078">
        <v>2</v>
      </c>
    </row>
    <row r="7079" spans="1:14">
      <c r="A7079">
        <f>IF(MOD(ROW()-3,COUNTA(tblProducts[Description]))=0,A7078+1,A7078)</f>
        <v>63</v>
      </c>
      <c r="B7079">
        <f>MOD(ROW()-3,COUNTA(tblProducts[Description]))+1</f>
        <v>9</v>
      </c>
      <c r="C7079" t="str">
        <f>_xlfn.XLOOKUP(A7079,tblProducts[Column1],tblProducts[Description])</f>
        <v>PROPODUOMEEN T/12 BULK</v>
      </c>
      <c r="D7079" t="str">
        <f>_xlfn.XLOOKUP(B7079,tblProducts[Column1],tblProducts[Description])</f>
        <v>BEROL 467 BULK</v>
      </c>
      <c r="E7079" t="s">
        <v>9</v>
      </c>
      <c r="F7079" t="s">
        <v>12</v>
      </c>
      <c r="G7079" t="s">
        <v>7</v>
      </c>
      <c r="H7079" t="s">
        <v>8</v>
      </c>
      <c r="I7079">
        <f t="shared" si="110"/>
        <v>2</v>
      </c>
      <c r="L7079" t="str">
        <v>PROPODUOMEEN T/12 BULK</v>
      </c>
      <c r="M7079" t="str">
        <v>BEROL 467 BULK</v>
      </c>
      <c r="N7079">
        <v>2</v>
      </c>
    </row>
    <row r="7080" spans="1:14">
      <c r="A7080">
        <f>IF(MOD(ROW()-3,COUNTA(tblProducts[Description]))=0,A7079+1,A7079)</f>
        <v>63</v>
      </c>
      <c r="B7080">
        <f>MOD(ROW()-3,COUNTA(tblProducts[Description]))+1</f>
        <v>10</v>
      </c>
      <c r="C7080" t="str">
        <f>_xlfn.XLOOKUP(A7080,tblProducts[Column1],tblProducts[Description])</f>
        <v>PROPODUOMEEN T/12 BULK</v>
      </c>
      <c r="D7080" t="str">
        <f>_xlfn.XLOOKUP(B7080,tblProducts[Column1],tblProducts[Description])</f>
        <v>BEROL OX 91-6 BULK</v>
      </c>
      <c r="E7080" t="s">
        <v>9</v>
      </c>
      <c r="F7080" t="s">
        <v>12</v>
      </c>
      <c r="G7080" t="s">
        <v>7</v>
      </c>
      <c r="H7080" t="s">
        <v>8</v>
      </c>
      <c r="I7080">
        <f t="shared" si="110"/>
        <v>2</v>
      </c>
      <c r="L7080" t="str">
        <v>PROPODUOMEEN T/12 BULK</v>
      </c>
      <c r="M7080" t="str">
        <v>BEROL OX 91-6 BULK</v>
      </c>
      <c r="N7080">
        <v>2</v>
      </c>
    </row>
    <row r="7081" spans="1:14">
      <c r="A7081">
        <f>IF(MOD(ROW()-3,COUNTA(tblProducts[Description]))=0,A7080+1,A7080)</f>
        <v>63</v>
      </c>
      <c r="B7081">
        <f>MOD(ROW()-3,COUNTA(tblProducts[Description]))+1</f>
        <v>11</v>
      </c>
      <c r="C7081" t="str">
        <f>_xlfn.XLOOKUP(A7081,tblProducts[Column1],tblProducts[Description])</f>
        <v>PROPODUOMEEN T/12 BULK</v>
      </c>
      <c r="D7081" t="str">
        <f>_xlfn.XLOOKUP(B7081,tblProducts[Column1],tblProducts[Description])</f>
        <v>C-5635 BULK</v>
      </c>
      <c r="E7081" t="s">
        <v>9</v>
      </c>
      <c r="F7081" t="s">
        <v>12</v>
      </c>
      <c r="G7081" t="s">
        <v>7</v>
      </c>
      <c r="H7081" t="s">
        <v>8</v>
      </c>
      <c r="I7081">
        <f t="shared" si="110"/>
        <v>2</v>
      </c>
      <c r="L7081" t="str">
        <v>PROPODUOMEEN T/12 BULK</v>
      </c>
      <c r="M7081" t="str">
        <v>C-5635 BULK</v>
      </c>
      <c r="N7081">
        <v>2</v>
      </c>
    </row>
    <row r="7082" spans="1:14">
      <c r="A7082">
        <f>IF(MOD(ROW()-3,COUNTA(tblProducts[Description]))=0,A7081+1,A7081)</f>
        <v>63</v>
      </c>
      <c r="B7082">
        <f>MOD(ROW()-3,COUNTA(tblProducts[Description]))+1</f>
        <v>12</v>
      </c>
      <c r="C7082" t="str">
        <f>_xlfn.XLOOKUP(A7082,tblProducts[Column1],tblProducts[Description])</f>
        <v>PROPODUOMEEN T/12 BULK</v>
      </c>
      <c r="D7082" t="str">
        <f>_xlfn.XLOOKUP(B7082,tblProducts[Column1],tblProducts[Description])</f>
        <v>C-6290 BULK</v>
      </c>
      <c r="E7082" t="s">
        <v>9</v>
      </c>
      <c r="F7082" t="s">
        <v>12</v>
      </c>
      <c r="G7082" t="s">
        <v>7</v>
      </c>
      <c r="H7082" t="s">
        <v>8</v>
      </c>
      <c r="I7082">
        <f t="shared" si="110"/>
        <v>2</v>
      </c>
      <c r="L7082" t="str">
        <v>PROPODUOMEEN T/12 BULK</v>
      </c>
      <c r="M7082" t="str">
        <v>C-6290 BULK</v>
      </c>
      <c r="N7082">
        <v>2</v>
      </c>
    </row>
    <row r="7083" spans="1:14">
      <c r="A7083">
        <f>IF(MOD(ROW()-3,COUNTA(tblProducts[Description]))=0,A7082+1,A7082)</f>
        <v>63</v>
      </c>
      <c r="B7083">
        <f>MOD(ROW()-3,COUNTA(tblProducts[Description]))+1</f>
        <v>13</v>
      </c>
      <c r="C7083" t="str">
        <f>_xlfn.XLOOKUP(A7083,tblProducts[Column1],tblProducts[Description])</f>
        <v>PROPODUOMEEN T/12 BULK</v>
      </c>
      <c r="D7083" t="str">
        <f>_xlfn.XLOOKUP(B7083,tblProducts[Column1],tblProducts[Description])</f>
        <v>C-6385 BULK</v>
      </c>
      <c r="E7083" t="s">
        <v>9</v>
      </c>
      <c r="F7083" t="s">
        <v>12</v>
      </c>
      <c r="G7083" t="s">
        <v>7</v>
      </c>
      <c r="H7083" t="s">
        <v>8</v>
      </c>
      <c r="I7083">
        <f t="shared" si="110"/>
        <v>2</v>
      </c>
      <c r="L7083" t="str">
        <v>PROPODUOMEEN T/12 BULK</v>
      </c>
      <c r="M7083" t="str">
        <v>C-6385 BULK</v>
      </c>
      <c r="N7083">
        <v>2</v>
      </c>
    </row>
    <row r="7084" spans="1:14">
      <c r="A7084">
        <f>IF(MOD(ROW()-3,COUNTA(tblProducts[Description]))=0,A7083+1,A7083)</f>
        <v>63</v>
      </c>
      <c r="B7084">
        <f>MOD(ROW()-3,COUNTA(tblProducts[Description]))+1</f>
        <v>14</v>
      </c>
      <c r="C7084" t="str">
        <f>_xlfn.XLOOKUP(A7084,tblProducts[Column1],tblProducts[Description])</f>
        <v>PROPODUOMEEN T/12 BULK</v>
      </c>
      <c r="D7084" t="str">
        <f>_xlfn.XLOOKUP(B7084,tblProducts[Column1],tblProducts[Description])</f>
        <v>C-6427 BULK</v>
      </c>
      <c r="E7084" t="s">
        <v>7</v>
      </c>
      <c r="G7084" t="s">
        <v>7</v>
      </c>
      <c r="H7084" t="s">
        <v>8</v>
      </c>
      <c r="I7084">
        <f t="shared" si="110"/>
        <v>0</v>
      </c>
      <c r="L7084" t="str">
        <v>PROPODUOMEEN T/12 BULK</v>
      </c>
      <c r="M7084" t="str">
        <v>C-6427 BULK</v>
      </c>
      <c r="N7084">
        <v>0</v>
      </c>
    </row>
    <row r="7085" spans="1:14">
      <c r="A7085">
        <f>IF(MOD(ROW()-3,COUNTA(tblProducts[Description]))=0,A7084+1,A7084)</f>
        <v>63</v>
      </c>
      <c r="B7085">
        <f>MOD(ROW()-3,COUNTA(tblProducts[Description]))+1</f>
        <v>15</v>
      </c>
      <c r="C7085" t="str">
        <f>_xlfn.XLOOKUP(A7085,tblProducts[Column1],tblProducts[Description])</f>
        <v>PROPODUOMEEN T/12 BULK</v>
      </c>
      <c r="D7085" t="str">
        <f>_xlfn.XLOOKUP(B7085,tblProducts[Column1],tblProducts[Description])</f>
        <v>EMULPON CO-200 BULK</v>
      </c>
      <c r="E7085" t="s">
        <v>9</v>
      </c>
      <c r="F7085" t="s">
        <v>12</v>
      </c>
      <c r="G7085" t="s">
        <v>7</v>
      </c>
      <c r="H7085" t="s">
        <v>8</v>
      </c>
      <c r="I7085">
        <f t="shared" si="110"/>
        <v>2</v>
      </c>
      <c r="L7085" t="str">
        <v>PROPODUOMEEN T/12 BULK</v>
      </c>
      <c r="M7085" t="str">
        <v>EMULPON CO-200 BULK</v>
      </c>
      <c r="N7085">
        <v>2</v>
      </c>
    </row>
    <row r="7086" spans="1:14">
      <c r="A7086">
        <f>IF(MOD(ROW()-3,COUNTA(tblProducts[Description]))=0,A7085+1,A7085)</f>
        <v>63</v>
      </c>
      <c r="B7086">
        <f>MOD(ROW()-3,COUNTA(tblProducts[Description]))+1</f>
        <v>16</v>
      </c>
      <c r="C7086" t="str">
        <f>_xlfn.XLOOKUP(A7086,tblProducts[Column1],tblProducts[Description])</f>
        <v>PROPODUOMEEN T/12 BULK</v>
      </c>
      <c r="D7086" t="str">
        <f>_xlfn.XLOOKUP(B7086,tblProducts[Column1],tblProducts[Description])</f>
        <v>EMULPON CO-360 BULK</v>
      </c>
      <c r="E7086" t="s">
        <v>9</v>
      </c>
      <c r="F7086" t="s">
        <v>12</v>
      </c>
      <c r="G7086" t="s">
        <v>7</v>
      </c>
      <c r="H7086" t="s">
        <v>8</v>
      </c>
      <c r="I7086">
        <f t="shared" si="110"/>
        <v>2</v>
      </c>
      <c r="L7086" t="str">
        <v>PROPODUOMEEN T/12 BULK</v>
      </c>
      <c r="M7086" t="str">
        <v>EMULPON CO-360 BULK</v>
      </c>
      <c r="N7086">
        <v>2</v>
      </c>
    </row>
    <row r="7087" spans="1:14">
      <c r="A7087">
        <f>IF(MOD(ROW()-3,COUNTA(tblProducts[Description]))=0,A7086+1,A7086)</f>
        <v>63</v>
      </c>
      <c r="B7087">
        <f>MOD(ROW()-3,COUNTA(tblProducts[Description]))+1</f>
        <v>17</v>
      </c>
      <c r="C7087" t="str">
        <f>_xlfn.XLOOKUP(A7087,tblProducts[Column1],tblProducts[Description])</f>
        <v>PROPODUOMEEN T/12 BULK</v>
      </c>
      <c r="D7087" t="str">
        <f>_xlfn.XLOOKUP(B7087,tblProducts[Column1],tblProducts[Description])</f>
        <v>EMULPON CO-550 BULK</v>
      </c>
      <c r="E7087" t="s">
        <v>9</v>
      </c>
      <c r="F7087" t="s">
        <v>12</v>
      </c>
      <c r="G7087" t="s">
        <v>7</v>
      </c>
      <c r="H7087" t="s">
        <v>8</v>
      </c>
      <c r="I7087">
        <f t="shared" si="110"/>
        <v>2</v>
      </c>
      <c r="L7087" t="str">
        <v>PROPODUOMEEN T/12 BULK</v>
      </c>
      <c r="M7087" t="str">
        <v>EMULPON CO-550 BULK</v>
      </c>
      <c r="N7087">
        <v>2</v>
      </c>
    </row>
    <row r="7088" spans="1:14">
      <c r="A7088">
        <f>IF(MOD(ROW()-3,COUNTA(tblProducts[Description]))=0,A7087+1,A7087)</f>
        <v>63</v>
      </c>
      <c r="B7088">
        <f>MOD(ROW()-3,COUNTA(tblProducts[Description]))+1</f>
        <v>18</v>
      </c>
      <c r="C7088" t="str">
        <f>_xlfn.XLOOKUP(A7088,tblProducts[Column1],tblProducts[Description])</f>
        <v>PROPODUOMEEN T/12 BULK</v>
      </c>
      <c r="D7088" t="str">
        <f>_xlfn.XLOOKUP(B7088,tblProducts[Column1],tblProducts[Description])</f>
        <v>ETHODUOMEEN HT/13 BULK</v>
      </c>
      <c r="E7088" t="s">
        <v>9</v>
      </c>
      <c r="F7088" t="s">
        <v>12</v>
      </c>
      <c r="G7088" t="s">
        <v>7</v>
      </c>
      <c r="H7088" t="s">
        <v>8</v>
      </c>
      <c r="I7088">
        <f t="shared" si="110"/>
        <v>2</v>
      </c>
      <c r="L7088" t="str">
        <v>PROPODUOMEEN T/12 BULK</v>
      </c>
      <c r="M7088" t="str">
        <v>ETHODUOMEEN HT/13 BULK</v>
      </c>
      <c r="N7088">
        <v>2</v>
      </c>
    </row>
    <row r="7089" spans="1:14">
      <c r="A7089">
        <f>IF(MOD(ROW()-3,COUNTA(tblProducts[Description]))=0,A7088+1,A7088)</f>
        <v>63</v>
      </c>
      <c r="B7089">
        <f>MOD(ROW()-3,COUNTA(tblProducts[Description]))+1</f>
        <v>19</v>
      </c>
      <c r="C7089" t="str">
        <f>_xlfn.XLOOKUP(A7089,tblProducts[Column1],tblProducts[Description])</f>
        <v>PROPODUOMEEN T/12 BULK</v>
      </c>
      <c r="D7089" t="str">
        <f>_xlfn.XLOOKUP(B7089,tblProducts[Column1],tblProducts[Description])</f>
        <v>ETHODUOMEEN T/13 BULK</v>
      </c>
      <c r="E7089" t="s">
        <v>9</v>
      </c>
      <c r="F7089" t="s">
        <v>12</v>
      </c>
      <c r="G7089" t="s">
        <v>7</v>
      </c>
      <c r="H7089" t="s">
        <v>8</v>
      </c>
      <c r="I7089">
        <f t="shared" si="110"/>
        <v>2</v>
      </c>
      <c r="L7089" t="str">
        <v>PROPODUOMEEN T/12 BULK</v>
      </c>
      <c r="M7089" t="str">
        <v>ETHODUOMEEN T/13 BULK</v>
      </c>
      <c r="N7089">
        <v>2</v>
      </c>
    </row>
    <row r="7090" spans="1:14">
      <c r="A7090">
        <f>IF(MOD(ROW()-3,COUNTA(tblProducts[Description]))=0,A7089+1,A7089)</f>
        <v>63</v>
      </c>
      <c r="B7090">
        <f>MOD(ROW()-3,COUNTA(tblProducts[Description]))+1</f>
        <v>20</v>
      </c>
      <c r="C7090" t="str">
        <f>_xlfn.XLOOKUP(A7090,tblProducts[Column1],tblProducts[Description])</f>
        <v>PROPODUOMEEN T/12 BULK</v>
      </c>
      <c r="D7090" t="str">
        <f>_xlfn.XLOOKUP(B7090,tblProducts[Column1],tblProducts[Description])</f>
        <v>ETHODUOMEEN T/13N BULK</v>
      </c>
      <c r="E7090" t="s">
        <v>9</v>
      </c>
      <c r="F7090" t="s">
        <v>12</v>
      </c>
      <c r="G7090" t="s">
        <v>7</v>
      </c>
      <c r="H7090" t="s">
        <v>8</v>
      </c>
      <c r="I7090">
        <f t="shared" si="110"/>
        <v>2</v>
      </c>
      <c r="L7090" t="str">
        <v>PROPODUOMEEN T/12 BULK</v>
      </c>
      <c r="M7090" t="str">
        <v>ETHODUOMEEN T/13N BULK</v>
      </c>
      <c r="N7090">
        <v>2</v>
      </c>
    </row>
    <row r="7091" spans="1:14">
      <c r="A7091">
        <f>IF(MOD(ROW()-3,COUNTA(tblProducts[Description]))=0,A7090+1,A7090)</f>
        <v>63</v>
      </c>
      <c r="B7091">
        <f>MOD(ROW()-3,COUNTA(tblProducts[Description]))+1</f>
        <v>21</v>
      </c>
      <c r="C7091" t="str">
        <f>_xlfn.XLOOKUP(A7091,tblProducts[Column1],tblProducts[Description])</f>
        <v>PROPODUOMEEN T/12 BULK</v>
      </c>
      <c r="D7091" t="str">
        <f>_xlfn.XLOOKUP(B7091,tblProducts[Column1],tblProducts[Description])</f>
        <v>ETHODUOMEEN T/20 BULK</v>
      </c>
      <c r="E7091" t="s">
        <v>9</v>
      </c>
      <c r="F7091" t="s">
        <v>12</v>
      </c>
      <c r="G7091" t="s">
        <v>7</v>
      </c>
      <c r="H7091" t="s">
        <v>8</v>
      </c>
      <c r="I7091">
        <f t="shared" si="110"/>
        <v>2</v>
      </c>
      <c r="L7091" t="str">
        <v>PROPODUOMEEN T/12 BULK</v>
      </c>
      <c r="M7091" t="str">
        <v>ETHODUOMEEN T/20 BULK</v>
      </c>
      <c r="N7091">
        <v>2</v>
      </c>
    </row>
    <row r="7092" spans="1:14">
      <c r="A7092">
        <f>IF(MOD(ROW()-3,COUNTA(tblProducts[Description]))=0,A7091+1,A7091)</f>
        <v>63</v>
      </c>
      <c r="B7092">
        <f>MOD(ROW()-3,COUNTA(tblProducts[Description]))+1</f>
        <v>22</v>
      </c>
      <c r="C7092" t="str">
        <f>_xlfn.XLOOKUP(A7092,tblProducts[Column1],tblProducts[Description])</f>
        <v>PROPODUOMEEN T/12 BULK</v>
      </c>
      <c r="D7092" t="str">
        <f>_xlfn.XLOOKUP(B7092,tblProducts[Column1],tblProducts[Description])</f>
        <v>ETHODUOMEEN T/25 BULK</v>
      </c>
      <c r="E7092" t="s">
        <v>9</v>
      </c>
      <c r="F7092" t="s">
        <v>12</v>
      </c>
      <c r="G7092" t="s">
        <v>7</v>
      </c>
      <c r="H7092" t="s">
        <v>8</v>
      </c>
      <c r="I7092">
        <f t="shared" si="110"/>
        <v>2</v>
      </c>
      <c r="L7092" t="str">
        <v>PROPODUOMEEN T/12 BULK</v>
      </c>
      <c r="M7092" t="str">
        <v>ETHODUOMEEN T/25 BULK</v>
      </c>
      <c r="N7092">
        <v>2</v>
      </c>
    </row>
    <row r="7093" spans="1:14">
      <c r="A7093">
        <f>IF(MOD(ROW()-3,COUNTA(tblProducts[Description]))=0,A7092+1,A7092)</f>
        <v>63</v>
      </c>
      <c r="B7093">
        <f>MOD(ROW()-3,COUNTA(tblProducts[Description]))+1</f>
        <v>23</v>
      </c>
      <c r="C7093" t="str">
        <f>_xlfn.XLOOKUP(A7093,tblProducts[Column1],tblProducts[Description])</f>
        <v>PROPODUOMEEN T/12 BULK</v>
      </c>
      <c r="D7093" t="str">
        <f>_xlfn.XLOOKUP(B7093,tblProducts[Column1],tblProducts[Description])</f>
        <v>ETHOFAT 242/25 BULK</v>
      </c>
      <c r="E7093" t="s">
        <v>9</v>
      </c>
      <c r="F7093" t="s">
        <v>12</v>
      </c>
      <c r="G7093" t="s">
        <v>7</v>
      </c>
      <c r="H7093" t="s">
        <v>8</v>
      </c>
      <c r="I7093">
        <f t="shared" si="110"/>
        <v>2</v>
      </c>
      <c r="L7093" t="str">
        <v>PROPODUOMEEN T/12 BULK</v>
      </c>
      <c r="M7093" t="str">
        <v>ETHOFAT 242/25 BULK</v>
      </c>
      <c r="N7093">
        <v>2</v>
      </c>
    </row>
    <row r="7094" spans="1:14">
      <c r="A7094">
        <f>IF(MOD(ROW()-3,COUNTA(tblProducts[Description]))=0,A7093+1,A7093)</f>
        <v>63</v>
      </c>
      <c r="B7094">
        <f>MOD(ROW()-3,COUNTA(tblProducts[Description]))+1</f>
        <v>24</v>
      </c>
      <c r="C7094" t="str">
        <f>_xlfn.XLOOKUP(A7094,tblProducts[Column1],tblProducts[Description])</f>
        <v>PROPODUOMEEN T/12 BULK</v>
      </c>
      <c r="D7094" t="str">
        <f>_xlfn.XLOOKUP(B7094,tblProducts[Column1],tblProducts[Description])</f>
        <v>ETHOMEEN C/12S BULK</v>
      </c>
      <c r="E7094" t="s">
        <v>9</v>
      </c>
      <c r="F7094" t="s">
        <v>12</v>
      </c>
      <c r="G7094" t="s">
        <v>7</v>
      </c>
      <c r="H7094" t="s">
        <v>8</v>
      </c>
      <c r="I7094">
        <f t="shared" si="110"/>
        <v>2</v>
      </c>
      <c r="L7094" t="str">
        <v>PROPODUOMEEN T/12 BULK</v>
      </c>
      <c r="M7094" t="str">
        <v>ETHOMEEN C/12S BULK</v>
      </c>
      <c r="N7094">
        <v>2</v>
      </c>
    </row>
    <row r="7095" spans="1:14">
      <c r="A7095">
        <f>IF(MOD(ROW()-3,COUNTA(tblProducts[Description]))=0,A7094+1,A7094)</f>
        <v>63</v>
      </c>
      <c r="B7095">
        <f>MOD(ROW()-3,COUNTA(tblProducts[Description]))+1</f>
        <v>25</v>
      </c>
      <c r="C7095" t="str">
        <f>_xlfn.XLOOKUP(A7095,tblProducts[Column1],tblProducts[Description])</f>
        <v>PROPODUOMEEN T/12 BULK</v>
      </c>
      <c r="D7095" t="str">
        <f>_xlfn.XLOOKUP(B7095,tblProducts[Column1],tblProducts[Description])</f>
        <v>ETHOMEEN 18/12 BULK</v>
      </c>
      <c r="E7095" t="s">
        <v>9</v>
      </c>
      <c r="F7095" t="s">
        <v>12</v>
      </c>
      <c r="G7095" t="s">
        <v>7</v>
      </c>
      <c r="H7095" t="s">
        <v>8</v>
      </c>
      <c r="I7095">
        <f t="shared" si="110"/>
        <v>2</v>
      </c>
      <c r="L7095" t="str">
        <v>PROPODUOMEEN T/12 BULK</v>
      </c>
      <c r="M7095" t="str">
        <v>ETHOMEEN 18/12 BULK</v>
      </c>
      <c r="N7095">
        <v>2</v>
      </c>
    </row>
    <row r="7096" spans="1:14">
      <c r="A7096">
        <f>IF(MOD(ROW()-3,COUNTA(tblProducts[Description]))=0,A7095+1,A7095)</f>
        <v>63</v>
      </c>
      <c r="B7096">
        <f>MOD(ROW()-3,COUNTA(tblProducts[Description]))+1</f>
        <v>26</v>
      </c>
      <c r="C7096" t="str">
        <f>_xlfn.XLOOKUP(A7096,tblProducts[Column1],tblProducts[Description])</f>
        <v>PROPODUOMEEN T/12 BULK</v>
      </c>
      <c r="D7096" t="str">
        <f>_xlfn.XLOOKUP(B7096,tblProducts[Column1],tblProducts[Description])</f>
        <v>ETHOMEEN 18/25 BULK</v>
      </c>
      <c r="E7096" t="s">
        <v>9</v>
      </c>
      <c r="F7096" t="s">
        <v>12</v>
      </c>
      <c r="G7096" t="s">
        <v>7</v>
      </c>
      <c r="H7096" t="s">
        <v>8</v>
      </c>
      <c r="I7096">
        <f t="shared" si="110"/>
        <v>2</v>
      </c>
      <c r="L7096" t="str">
        <v>PROPODUOMEEN T/12 BULK</v>
      </c>
      <c r="M7096" t="str">
        <v>ETHOMEEN 18/25 BULK</v>
      </c>
      <c r="N7096">
        <v>2</v>
      </c>
    </row>
    <row r="7097" spans="1:14">
      <c r="A7097">
        <f>IF(MOD(ROW()-3,COUNTA(tblProducts[Description]))=0,A7096+1,A7096)</f>
        <v>63</v>
      </c>
      <c r="B7097">
        <f>MOD(ROW()-3,COUNTA(tblProducts[Description]))+1</f>
        <v>27</v>
      </c>
      <c r="C7097" t="str">
        <f>_xlfn.XLOOKUP(A7097,tblProducts[Column1],tblProducts[Description])</f>
        <v>PROPODUOMEEN T/12 BULK</v>
      </c>
      <c r="D7097" t="str">
        <f>_xlfn.XLOOKUP(B7097,tblProducts[Column1],tblProducts[Description])</f>
        <v>ETHOMEEN C/12 BULK</v>
      </c>
      <c r="E7097" t="s">
        <v>9</v>
      </c>
      <c r="F7097" t="s">
        <v>12</v>
      </c>
      <c r="G7097" t="s">
        <v>7</v>
      </c>
      <c r="H7097" t="s">
        <v>8</v>
      </c>
      <c r="I7097">
        <f t="shared" si="110"/>
        <v>2</v>
      </c>
      <c r="L7097" t="str">
        <v>PROPODUOMEEN T/12 BULK</v>
      </c>
      <c r="M7097" t="str">
        <v>ETHOMEEN C/12 BULK</v>
      </c>
      <c r="N7097">
        <v>2</v>
      </c>
    </row>
    <row r="7098" spans="1:14">
      <c r="A7098">
        <f>IF(MOD(ROW()-3,COUNTA(tblProducts[Description]))=0,A7097+1,A7097)</f>
        <v>63</v>
      </c>
      <c r="B7098">
        <f>MOD(ROW()-3,COUNTA(tblProducts[Description]))+1</f>
        <v>28</v>
      </c>
      <c r="C7098" t="str">
        <f>_xlfn.XLOOKUP(A7098,tblProducts[Column1],tblProducts[Description])</f>
        <v>PROPODUOMEEN T/12 BULK</v>
      </c>
      <c r="D7098" t="str">
        <f>_xlfn.XLOOKUP(B7098,tblProducts[Column1],tblProducts[Description])</f>
        <v>ETHOMEEN C/12 M BULK</v>
      </c>
      <c r="E7098" t="s">
        <v>9</v>
      </c>
      <c r="F7098" t="s">
        <v>12</v>
      </c>
      <c r="G7098" t="s">
        <v>7</v>
      </c>
      <c r="H7098" t="s">
        <v>8</v>
      </c>
      <c r="I7098">
        <f t="shared" si="110"/>
        <v>2</v>
      </c>
      <c r="L7098" t="str">
        <v>PROPODUOMEEN T/12 BULK</v>
      </c>
      <c r="M7098" t="str">
        <v>ETHOMEEN C/12 M BULK</v>
      </c>
      <c r="N7098">
        <v>2</v>
      </c>
    </row>
    <row r="7099" spans="1:14">
      <c r="A7099">
        <f>IF(MOD(ROW()-3,COUNTA(tblProducts[Description]))=0,A7098+1,A7098)</f>
        <v>63</v>
      </c>
      <c r="B7099">
        <f>MOD(ROW()-3,COUNTA(tblProducts[Description]))+1</f>
        <v>29</v>
      </c>
      <c r="C7099" t="str">
        <f>_xlfn.XLOOKUP(A7099,tblProducts[Column1],tblProducts[Description])</f>
        <v>PROPODUOMEEN T/12 BULK</v>
      </c>
      <c r="D7099" t="str">
        <f>_xlfn.XLOOKUP(B7099,tblProducts[Column1],tblProducts[Description])</f>
        <v>ETHOMEEN C/12 SUN BULK</v>
      </c>
      <c r="E7099" t="s">
        <v>9</v>
      </c>
      <c r="F7099" t="s">
        <v>12</v>
      </c>
      <c r="G7099" t="s">
        <v>7</v>
      </c>
      <c r="H7099" t="s">
        <v>8</v>
      </c>
      <c r="I7099">
        <f t="shared" si="110"/>
        <v>2</v>
      </c>
      <c r="L7099" t="str">
        <v>PROPODUOMEEN T/12 BULK</v>
      </c>
      <c r="M7099" t="str">
        <v>ETHOMEEN C/12 SUN BULK</v>
      </c>
      <c r="N7099">
        <v>2</v>
      </c>
    </row>
    <row r="7100" spans="1:14">
      <c r="A7100">
        <f>IF(MOD(ROW()-3,COUNTA(tblProducts[Description]))=0,A7099+1,A7099)</f>
        <v>63</v>
      </c>
      <c r="B7100">
        <f>MOD(ROW()-3,COUNTA(tblProducts[Description]))+1</f>
        <v>30</v>
      </c>
      <c r="C7100" t="str">
        <f>_xlfn.XLOOKUP(A7100,tblProducts[Column1],tblProducts[Description])</f>
        <v>PROPODUOMEEN T/12 BULK</v>
      </c>
      <c r="D7100" t="str">
        <f>_xlfn.XLOOKUP(B7100,tblProducts[Column1],tblProducts[Description])</f>
        <v>ETHOMEEN C/12 UN BULK</v>
      </c>
      <c r="E7100" t="s">
        <v>9</v>
      </c>
      <c r="F7100" t="s">
        <v>12</v>
      </c>
      <c r="G7100" t="s">
        <v>7</v>
      </c>
      <c r="H7100" t="s">
        <v>8</v>
      </c>
      <c r="I7100">
        <f t="shared" si="110"/>
        <v>2</v>
      </c>
      <c r="L7100" t="str">
        <v>PROPODUOMEEN T/12 BULK</v>
      </c>
      <c r="M7100" t="str">
        <v>ETHOMEEN C/12 UN BULK</v>
      </c>
      <c r="N7100">
        <v>2</v>
      </c>
    </row>
    <row r="7101" spans="1:14">
      <c r="A7101">
        <f>IF(MOD(ROW()-3,COUNTA(tblProducts[Description]))=0,A7100+1,A7100)</f>
        <v>63</v>
      </c>
      <c r="B7101">
        <f>MOD(ROW()-3,COUNTA(tblProducts[Description]))+1</f>
        <v>31</v>
      </c>
      <c r="C7101" t="str">
        <f>_xlfn.XLOOKUP(A7101,tblProducts[Column1],tblProducts[Description])</f>
        <v>PROPODUOMEEN T/12 BULK</v>
      </c>
      <c r="D7101" t="str">
        <f>_xlfn.XLOOKUP(B7101,tblProducts[Column1],tblProducts[Description])</f>
        <v>ETHOMEEN C/15 BULK</v>
      </c>
      <c r="E7101" t="s">
        <v>9</v>
      </c>
      <c r="F7101" t="s">
        <v>12</v>
      </c>
      <c r="G7101" t="s">
        <v>7</v>
      </c>
      <c r="H7101" t="s">
        <v>8</v>
      </c>
      <c r="I7101">
        <f t="shared" si="110"/>
        <v>2</v>
      </c>
      <c r="L7101" t="str">
        <v>PROPODUOMEEN T/12 BULK</v>
      </c>
      <c r="M7101" t="str">
        <v>ETHOMEEN C/15 BULK</v>
      </c>
      <c r="N7101">
        <v>2</v>
      </c>
    </row>
    <row r="7102" spans="1:14">
      <c r="A7102">
        <f>IF(MOD(ROW()-3,COUNTA(tblProducts[Description]))=0,A7101+1,A7101)</f>
        <v>63</v>
      </c>
      <c r="B7102">
        <f>MOD(ROW()-3,COUNTA(tblProducts[Description]))+1</f>
        <v>32</v>
      </c>
      <c r="C7102" t="str">
        <f>_xlfn.XLOOKUP(A7102,tblProducts[Column1],tblProducts[Description])</f>
        <v>PROPODUOMEEN T/12 BULK</v>
      </c>
      <c r="D7102" t="str">
        <f>_xlfn.XLOOKUP(B7102,tblProducts[Column1],tblProducts[Description])</f>
        <v>ETHOMEEN C/17 BULK</v>
      </c>
      <c r="E7102" t="s">
        <v>9</v>
      </c>
      <c r="F7102" t="s">
        <v>12</v>
      </c>
      <c r="G7102" t="s">
        <v>7</v>
      </c>
      <c r="H7102" t="s">
        <v>8</v>
      </c>
      <c r="I7102">
        <f t="shared" si="110"/>
        <v>2</v>
      </c>
      <c r="L7102" t="str">
        <v>PROPODUOMEEN T/12 BULK</v>
      </c>
      <c r="M7102" t="str">
        <v>ETHOMEEN C/17 BULK</v>
      </c>
      <c r="N7102">
        <v>2</v>
      </c>
    </row>
    <row r="7103" spans="1:14">
      <c r="A7103">
        <f>IF(MOD(ROW()-3,COUNTA(tblProducts[Description]))=0,A7102+1,A7102)</f>
        <v>63</v>
      </c>
      <c r="B7103">
        <f>MOD(ROW()-3,COUNTA(tblProducts[Description]))+1</f>
        <v>33</v>
      </c>
      <c r="C7103" t="str">
        <f>_xlfn.XLOOKUP(A7103,tblProducts[Column1],tblProducts[Description])</f>
        <v>PROPODUOMEEN T/12 BULK</v>
      </c>
      <c r="D7103" t="str">
        <f>_xlfn.XLOOKUP(B7103,tblProducts[Column1],tblProducts[Description])</f>
        <v>ETHOMEEN C/25A BULK</v>
      </c>
      <c r="E7103" t="s">
        <v>9</v>
      </c>
      <c r="F7103" t="s">
        <v>12</v>
      </c>
      <c r="G7103" t="s">
        <v>7</v>
      </c>
      <c r="H7103" t="s">
        <v>8</v>
      </c>
      <c r="I7103">
        <f t="shared" si="110"/>
        <v>2</v>
      </c>
      <c r="L7103" t="str">
        <v>PROPODUOMEEN T/12 BULK</v>
      </c>
      <c r="M7103" t="str">
        <v>ETHOMEEN C/25A BULK</v>
      </c>
      <c r="N7103">
        <v>2</v>
      </c>
    </row>
    <row r="7104" spans="1:14">
      <c r="A7104">
        <f>IF(MOD(ROW()-3,COUNTA(tblProducts[Description]))=0,A7103+1,A7103)</f>
        <v>63</v>
      </c>
      <c r="B7104">
        <f>MOD(ROW()-3,COUNTA(tblProducts[Description]))+1</f>
        <v>34</v>
      </c>
      <c r="C7104" t="str">
        <f>_xlfn.XLOOKUP(A7104,tblProducts[Column1],tblProducts[Description])</f>
        <v>PROPODUOMEEN T/12 BULK</v>
      </c>
      <c r="D7104" t="str">
        <f>_xlfn.XLOOKUP(B7104,tblProducts[Column1],tblProducts[Description])</f>
        <v>ETHOMEEN C/25A S BULK</v>
      </c>
      <c r="E7104" t="s">
        <v>9</v>
      </c>
      <c r="F7104" t="s">
        <v>12</v>
      </c>
      <c r="G7104" t="s">
        <v>7</v>
      </c>
      <c r="H7104" t="s">
        <v>8</v>
      </c>
      <c r="I7104">
        <f t="shared" si="110"/>
        <v>2</v>
      </c>
      <c r="L7104" t="str">
        <v>PROPODUOMEEN T/12 BULK</v>
      </c>
      <c r="M7104" t="str">
        <v>ETHOMEEN C/25A S BULK</v>
      </c>
      <c r="N7104">
        <v>2</v>
      </c>
    </row>
    <row r="7105" spans="1:14">
      <c r="A7105">
        <f>IF(MOD(ROW()-3,COUNTA(tblProducts[Description]))=0,A7104+1,A7104)</f>
        <v>63</v>
      </c>
      <c r="B7105">
        <f>MOD(ROW()-3,COUNTA(tblProducts[Description]))+1</f>
        <v>35</v>
      </c>
      <c r="C7105" t="str">
        <f>_xlfn.XLOOKUP(A7105,tblProducts[Column1],tblProducts[Description])</f>
        <v>PROPODUOMEEN T/12 BULK</v>
      </c>
      <c r="D7105" t="str">
        <f>_xlfn.XLOOKUP(B7105,tblProducts[Column1],tblProducts[Description])</f>
        <v>ETHOMEEN O/12LC BULK</v>
      </c>
      <c r="E7105" t="s">
        <v>9</v>
      </c>
      <c r="F7105" t="s">
        <v>12</v>
      </c>
      <c r="G7105" t="s">
        <v>7</v>
      </c>
      <c r="H7105" t="s">
        <v>8</v>
      </c>
      <c r="I7105">
        <f t="shared" si="110"/>
        <v>2</v>
      </c>
      <c r="L7105" t="str">
        <v>PROPODUOMEEN T/12 BULK</v>
      </c>
      <c r="M7105" t="str">
        <v>ETHOMEEN O/12LC BULK</v>
      </c>
      <c r="N7105">
        <v>2</v>
      </c>
    </row>
    <row r="7106" spans="1:14">
      <c r="A7106">
        <f>IF(MOD(ROW()-3,COUNTA(tblProducts[Description]))=0,A7105+1,A7105)</f>
        <v>63</v>
      </c>
      <c r="B7106">
        <f>MOD(ROW()-3,COUNTA(tblProducts[Description]))+1</f>
        <v>36</v>
      </c>
      <c r="C7106" t="str">
        <f>_xlfn.XLOOKUP(A7106,tblProducts[Column1],tblProducts[Description])</f>
        <v>PROPODUOMEEN T/12 BULK</v>
      </c>
      <c r="D7106" t="str">
        <f>_xlfn.XLOOKUP(B7106,tblProducts[Column1],tblProducts[Description])</f>
        <v>ETHOMEEN SV/12 BULK</v>
      </c>
      <c r="E7106" t="s">
        <v>9</v>
      </c>
      <c r="F7106" t="s">
        <v>12</v>
      </c>
      <c r="G7106" t="s">
        <v>7</v>
      </c>
      <c r="H7106" t="s">
        <v>8</v>
      </c>
      <c r="I7106">
        <f t="shared" si="110"/>
        <v>2</v>
      </c>
      <c r="L7106" t="str">
        <v>PROPODUOMEEN T/12 BULK</v>
      </c>
      <c r="M7106" t="str">
        <v>ETHOMEEN SV/12 BULK</v>
      </c>
      <c r="N7106">
        <v>2</v>
      </c>
    </row>
    <row r="7107" spans="1:14">
      <c r="A7107">
        <f>IF(MOD(ROW()-3,COUNTA(tblProducts[Description]))=0,A7106+1,A7106)</f>
        <v>63</v>
      </c>
      <c r="B7107">
        <f>MOD(ROW()-3,COUNTA(tblProducts[Description]))+1</f>
        <v>37</v>
      </c>
      <c r="C7107" t="str">
        <f>_xlfn.XLOOKUP(A7107,tblProducts[Column1],tblProducts[Description])</f>
        <v>PROPODUOMEEN T/12 BULK</v>
      </c>
      <c r="D7107" t="str">
        <f>_xlfn.XLOOKUP(B7107,tblProducts[Column1],tblProducts[Description])</f>
        <v>ETHOMEEN SV/15 BULK</v>
      </c>
      <c r="E7107" t="s">
        <v>9</v>
      </c>
      <c r="F7107" t="s">
        <v>12</v>
      </c>
      <c r="G7107" t="s">
        <v>7</v>
      </c>
      <c r="H7107" t="s">
        <v>8</v>
      </c>
      <c r="I7107">
        <f t="shared" si="110"/>
        <v>2</v>
      </c>
      <c r="L7107" t="str">
        <v>PROPODUOMEEN T/12 BULK</v>
      </c>
      <c r="M7107" t="str">
        <v>ETHOMEEN SV/15 BULK</v>
      </c>
      <c r="N7107">
        <v>2</v>
      </c>
    </row>
    <row r="7108" spans="1:14">
      <c r="A7108">
        <f>IF(MOD(ROW()-3,COUNTA(tblProducts[Description]))=0,A7107+1,A7107)</f>
        <v>63</v>
      </c>
      <c r="B7108">
        <f>MOD(ROW()-3,COUNTA(tblProducts[Description]))+1</f>
        <v>38</v>
      </c>
      <c r="C7108" t="str">
        <f>_xlfn.XLOOKUP(A7108,tblProducts[Column1],tblProducts[Description])</f>
        <v>PROPODUOMEEN T/12 BULK</v>
      </c>
      <c r="D7108" t="str">
        <f>_xlfn.XLOOKUP(B7108,tblProducts[Column1],tblProducts[Description])</f>
        <v>ETHOMEEN SV/15C BULK</v>
      </c>
      <c r="E7108" t="s">
        <v>9</v>
      </c>
      <c r="F7108" t="s">
        <v>12</v>
      </c>
      <c r="G7108" t="s">
        <v>9</v>
      </c>
      <c r="H7108" t="s">
        <v>11</v>
      </c>
      <c r="I7108">
        <f t="shared" ref="I7108:I7171" si="111">IF(E7108="NO",0,IF(F7108="HEEL WASH",1.5,2))+IF(G7108="NO",0,2)</f>
        <v>4</v>
      </c>
      <c r="L7108" t="str">
        <v>PROPODUOMEEN T/12 BULK</v>
      </c>
      <c r="M7108" t="str">
        <v>ETHOMEEN SV/15C BULK</v>
      </c>
      <c r="N7108">
        <v>4</v>
      </c>
    </row>
    <row r="7109" spans="1:14">
      <c r="A7109">
        <f>IF(MOD(ROW()-3,COUNTA(tblProducts[Description]))=0,A7108+1,A7108)</f>
        <v>63</v>
      </c>
      <c r="B7109">
        <f>MOD(ROW()-3,COUNTA(tblProducts[Description]))+1</f>
        <v>39</v>
      </c>
      <c r="C7109" t="str">
        <f>_xlfn.XLOOKUP(A7109,tblProducts[Column1],tblProducts[Description])</f>
        <v>PROPODUOMEEN T/12 BULK</v>
      </c>
      <c r="D7109" t="str">
        <f>_xlfn.XLOOKUP(B7109,tblProducts[Column1],tblProducts[Description])</f>
        <v>ETHOMEEN SV/25 BULK</v>
      </c>
      <c r="E7109" t="s">
        <v>9</v>
      </c>
      <c r="F7109" t="s">
        <v>12</v>
      </c>
      <c r="G7109" t="s">
        <v>9</v>
      </c>
      <c r="H7109" t="s">
        <v>11</v>
      </c>
      <c r="I7109">
        <f t="shared" si="111"/>
        <v>4</v>
      </c>
      <c r="L7109" t="str">
        <v>PROPODUOMEEN T/12 BULK</v>
      </c>
      <c r="M7109" t="str">
        <v>ETHOMEEN SV/25 BULK</v>
      </c>
      <c r="N7109">
        <v>4</v>
      </c>
    </row>
    <row r="7110" spans="1:14">
      <c r="A7110">
        <f>IF(MOD(ROW()-3,COUNTA(tblProducts[Description]))=0,A7109+1,A7109)</f>
        <v>63</v>
      </c>
      <c r="B7110">
        <f>MOD(ROW()-3,COUNTA(tblProducts[Description]))+1</f>
        <v>40</v>
      </c>
      <c r="C7110" t="str">
        <f>_xlfn.XLOOKUP(A7110,tblProducts[Column1],tblProducts[Description])</f>
        <v>PROPODUOMEEN T/12 BULK</v>
      </c>
      <c r="D7110" t="str">
        <f>_xlfn.XLOOKUP(B7110,tblProducts[Column1],tblProducts[Description])</f>
        <v>ETHOMEEN T/12 BULK</v>
      </c>
      <c r="E7110" t="s">
        <v>9</v>
      </c>
      <c r="F7110" t="s">
        <v>12</v>
      </c>
      <c r="G7110" t="s">
        <v>9</v>
      </c>
      <c r="H7110" t="s">
        <v>11</v>
      </c>
      <c r="I7110">
        <f t="shared" si="111"/>
        <v>4</v>
      </c>
      <c r="L7110" t="str">
        <v>PROPODUOMEEN T/12 BULK</v>
      </c>
      <c r="M7110" t="str">
        <v>ETHOMEEN T/12 BULK</v>
      </c>
      <c r="N7110">
        <v>4</v>
      </c>
    </row>
    <row r="7111" spans="1:14">
      <c r="A7111">
        <f>IF(MOD(ROW()-3,COUNTA(tblProducts[Description]))=0,A7110+1,A7110)</f>
        <v>63</v>
      </c>
      <c r="B7111">
        <f>MOD(ROW()-3,COUNTA(tblProducts[Description]))+1</f>
        <v>41</v>
      </c>
      <c r="C7111" t="str">
        <f>_xlfn.XLOOKUP(A7111,tblProducts[Column1],tblProducts[Description])</f>
        <v>PROPODUOMEEN T/12 BULK</v>
      </c>
      <c r="D7111" t="str">
        <f>_xlfn.XLOOKUP(B7111,tblProducts[Column1],tblProducts[Description])</f>
        <v>ETHOMEEN T/13.5 BULK</v>
      </c>
      <c r="E7111" t="s">
        <v>9</v>
      </c>
      <c r="F7111" t="s">
        <v>12</v>
      </c>
      <c r="G7111" t="s">
        <v>7</v>
      </c>
      <c r="H7111" t="s">
        <v>8</v>
      </c>
      <c r="I7111">
        <f t="shared" si="111"/>
        <v>2</v>
      </c>
      <c r="L7111" t="str">
        <v>PROPODUOMEEN T/12 BULK</v>
      </c>
      <c r="M7111" t="str">
        <v>ETHOMEEN T/13.5 BULK</v>
      </c>
      <c r="N7111">
        <v>2</v>
      </c>
    </row>
    <row r="7112" spans="1:14">
      <c r="A7112">
        <f>IF(MOD(ROW()-3,COUNTA(tblProducts[Description]))=0,A7111+1,A7111)</f>
        <v>63</v>
      </c>
      <c r="B7112">
        <f>MOD(ROW()-3,COUNTA(tblProducts[Description]))+1</f>
        <v>42</v>
      </c>
      <c r="C7112" t="str">
        <f>_xlfn.XLOOKUP(A7112,tblProducts[Column1],tblProducts[Description])</f>
        <v>PROPODUOMEEN T/12 BULK</v>
      </c>
      <c r="D7112" t="str">
        <f>_xlfn.XLOOKUP(B7112,tblProducts[Column1],tblProducts[Description])</f>
        <v>ETHOMEEN T/15 BULK</v>
      </c>
      <c r="E7112" t="s">
        <v>9</v>
      </c>
      <c r="F7112" t="s">
        <v>12</v>
      </c>
      <c r="G7112" t="s">
        <v>7</v>
      </c>
      <c r="H7112" t="s">
        <v>13</v>
      </c>
      <c r="I7112">
        <f t="shared" si="111"/>
        <v>2</v>
      </c>
      <c r="L7112" t="str">
        <v>PROPODUOMEEN T/12 BULK</v>
      </c>
      <c r="M7112" t="str">
        <v>ETHOMEEN T/15 BULK</v>
      </c>
      <c r="N7112">
        <v>2</v>
      </c>
    </row>
    <row r="7113" spans="1:14">
      <c r="A7113">
        <f>IF(MOD(ROW()-3,COUNTA(tblProducts[Description]))=0,A7112+1,A7112)</f>
        <v>63</v>
      </c>
      <c r="B7113">
        <f>MOD(ROW()-3,COUNTA(tblProducts[Description]))+1</f>
        <v>43</v>
      </c>
      <c r="C7113" t="str">
        <f>_xlfn.XLOOKUP(A7113,tblProducts[Column1],tblProducts[Description])</f>
        <v>PROPODUOMEEN T/12 BULK</v>
      </c>
      <c r="D7113" t="str">
        <f>_xlfn.XLOOKUP(B7113,tblProducts[Column1],tblProducts[Description])</f>
        <v>ETHOMEEN T/17 BULK</v>
      </c>
      <c r="E7113" t="s">
        <v>9</v>
      </c>
      <c r="F7113" t="s">
        <v>12</v>
      </c>
      <c r="G7113" t="s">
        <v>7</v>
      </c>
      <c r="H7113" t="s">
        <v>13</v>
      </c>
      <c r="I7113">
        <f t="shared" si="111"/>
        <v>2</v>
      </c>
      <c r="L7113" t="str">
        <v>PROPODUOMEEN T/12 BULK</v>
      </c>
      <c r="M7113" t="str">
        <v>ETHOMEEN T/17 BULK</v>
      </c>
      <c r="N7113">
        <v>2</v>
      </c>
    </row>
    <row r="7114" spans="1:14">
      <c r="A7114">
        <f>IF(MOD(ROW()-3,COUNTA(tblProducts[Description]))=0,A7113+1,A7113)</f>
        <v>63</v>
      </c>
      <c r="B7114">
        <f>MOD(ROW()-3,COUNTA(tblProducts[Description]))+1</f>
        <v>44</v>
      </c>
      <c r="C7114" t="str">
        <f>_xlfn.XLOOKUP(A7114,tblProducts[Column1],tblProducts[Description])</f>
        <v>PROPODUOMEEN T/12 BULK</v>
      </c>
      <c r="D7114" t="str">
        <f>_xlfn.XLOOKUP(B7114,tblProducts[Column1],tblProducts[Description])</f>
        <v>ETHOMEEN T/18 BULK</v>
      </c>
      <c r="E7114" t="s">
        <v>9</v>
      </c>
      <c r="F7114" t="s">
        <v>12</v>
      </c>
      <c r="G7114" t="s">
        <v>7</v>
      </c>
      <c r="H7114" t="s">
        <v>13</v>
      </c>
      <c r="I7114">
        <f t="shared" si="111"/>
        <v>2</v>
      </c>
      <c r="L7114" t="str">
        <v>PROPODUOMEEN T/12 BULK</v>
      </c>
      <c r="M7114" t="str">
        <v>ETHOMEEN T/18 BULK</v>
      </c>
      <c r="N7114">
        <v>2</v>
      </c>
    </row>
    <row r="7115" spans="1:14">
      <c r="A7115">
        <f>IF(MOD(ROW()-3,COUNTA(tblProducts[Description]))=0,A7114+1,A7114)</f>
        <v>63</v>
      </c>
      <c r="B7115">
        <f>MOD(ROW()-3,COUNTA(tblProducts[Description]))+1</f>
        <v>45</v>
      </c>
      <c r="C7115" t="str">
        <f>_xlfn.XLOOKUP(A7115,tblProducts[Column1],tblProducts[Description])</f>
        <v>PROPODUOMEEN T/12 BULK</v>
      </c>
      <c r="D7115" t="str">
        <f>_xlfn.XLOOKUP(B7115,tblProducts[Column1],tblProducts[Description])</f>
        <v>ETHOMEEN T/19 BULK</v>
      </c>
      <c r="E7115" t="s">
        <v>9</v>
      </c>
      <c r="F7115" t="s">
        <v>12</v>
      </c>
      <c r="G7115" t="s">
        <v>7</v>
      </c>
      <c r="H7115" t="s">
        <v>8</v>
      </c>
      <c r="I7115">
        <f t="shared" si="111"/>
        <v>2</v>
      </c>
      <c r="L7115" t="str">
        <v>PROPODUOMEEN T/12 BULK</v>
      </c>
      <c r="M7115" t="str">
        <v>ETHOMEEN T/19 BULK</v>
      </c>
      <c r="N7115">
        <v>2</v>
      </c>
    </row>
    <row r="7116" spans="1:14">
      <c r="A7116">
        <f>IF(MOD(ROW()-3,COUNTA(tblProducts[Description]))=0,A7115+1,A7115)</f>
        <v>63</v>
      </c>
      <c r="B7116">
        <f>MOD(ROW()-3,COUNTA(tblProducts[Description]))+1</f>
        <v>46</v>
      </c>
      <c r="C7116" t="str">
        <f>_xlfn.XLOOKUP(A7116,tblProducts[Column1],tblProducts[Description])</f>
        <v>PROPODUOMEEN T/12 BULK</v>
      </c>
      <c r="D7116" t="str">
        <f>_xlfn.XLOOKUP(B7116,tblProducts[Column1],tblProducts[Description])</f>
        <v>ETHOMEEN T/20 BULK</v>
      </c>
      <c r="E7116" t="s">
        <v>9</v>
      </c>
      <c r="F7116" t="s">
        <v>12</v>
      </c>
      <c r="G7116" t="s">
        <v>7</v>
      </c>
      <c r="H7116" t="s">
        <v>8</v>
      </c>
      <c r="I7116">
        <f t="shared" si="111"/>
        <v>2</v>
      </c>
      <c r="L7116" t="str">
        <v>PROPODUOMEEN T/12 BULK</v>
      </c>
      <c r="M7116" t="str">
        <v>ETHOMEEN T/20 BULK</v>
      </c>
      <c r="N7116">
        <v>2</v>
      </c>
    </row>
    <row r="7117" spans="1:14">
      <c r="A7117">
        <f>IF(MOD(ROW()-3,COUNTA(tblProducts[Description]))=0,A7116+1,A7116)</f>
        <v>63</v>
      </c>
      <c r="B7117">
        <f>MOD(ROW()-3,COUNTA(tblProducts[Description]))+1</f>
        <v>47</v>
      </c>
      <c r="C7117" t="str">
        <f>_xlfn.XLOOKUP(A7117,tblProducts[Column1],tblProducts[Description])</f>
        <v>PROPODUOMEEN T/12 BULK</v>
      </c>
      <c r="D7117" t="str">
        <f>_xlfn.XLOOKUP(B7117,tblProducts[Column1],tblProducts[Description])</f>
        <v>ETHOMEEN T/20S BULK</v>
      </c>
      <c r="E7117" t="s">
        <v>9</v>
      </c>
      <c r="F7117" t="s">
        <v>12</v>
      </c>
      <c r="G7117" t="s">
        <v>7</v>
      </c>
      <c r="H7117" t="s">
        <v>8</v>
      </c>
      <c r="I7117">
        <f t="shared" si="111"/>
        <v>2</v>
      </c>
      <c r="L7117" t="str">
        <v>PROPODUOMEEN T/12 BULK</v>
      </c>
      <c r="M7117" t="str">
        <v>ETHOMEEN T/20S BULK</v>
      </c>
      <c r="N7117">
        <v>2</v>
      </c>
    </row>
    <row r="7118" spans="1:14">
      <c r="A7118">
        <f>IF(MOD(ROW()-3,COUNTA(tblProducts[Description]))=0,A7117+1,A7117)</f>
        <v>63</v>
      </c>
      <c r="B7118">
        <f>MOD(ROW()-3,COUNTA(tblProducts[Description]))+1</f>
        <v>48</v>
      </c>
      <c r="C7118" t="str">
        <f>_xlfn.XLOOKUP(A7118,tblProducts[Column1],tblProducts[Description])</f>
        <v>PROPODUOMEEN T/12 BULK</v>
      </c>
      <c r="D7118" t="str">
        <f>_xlfn.XLOOKUP(B7118,tblProducts[Column1],tblProducts[Description])</f>
        <v>ETHOMEEN T/24 BULK</v>
      </c>
      <c r="E7118" t="s">
        <v>9</v>
      </c>
      <c r="F7118" t="s">
        <v>12</v>
      </c>
      <c r="G7118" t="s">
        <v>7</v>
      </c>
      <c r="H7118" t="s">
        <v>8</v>
      </c>
      <c r="I7118">
        <f t="shared" si="111"/>
        <v>2</v>
      </c>
      <c r="L7118" t="str">
        <v>PROPODUOMEEN T/12 BULK</v>
      </c>
      <c r="M7118" t="str">
        <v>ETHOMEEN T/24 BULK</v>
      </c>
      <c r="N7118">
        <v>2</v>
      </c>
    </row>
    <row r="7119" spans="1:14">
      <c r="A7119">
        <f>IF(MOD(ROW()-3,COUNTA(tblProducts[Description]))=0,A7118+1,A7118)</f>
        <v>63</v>
      </c>
      <c r="B7119">
        <f>MOD(ROW()-3,COUNTA(tblProducts[Description]))+1</f>
        <v>49</v>
      </c>
      <c r="C7119" t="str">
        <f>_xlfn.XLOOKUP(A7119,tblProducts[Column1],tblProducts[Description])</f>
        <v>PROPODUOMEEN T/12 BULK</v>
      </c>
      <c r="D7119" t="str">
        <f>_xlfn.XLOOKUP(B7119,tblProducts[Column1],tblProducts[Description])</f>
        <v>ETHOMEEN T/25 BULK</v>
      </c>
      <c r="E7119" t="s">
        <v>9</v>
      </c>
      <c r="F7119" t="s">
        <v>12</v>
      </c>
      <c r="G7119" t="s">
        <v>7</v>
      </c>
      <c r="H7119" t="s">
        <v>8</v>
      </c>
      <c r="I7119">
        <f t="shared" si="111"/>
        <v>2</v>
      </c>
      <c r="L7119" t="str">
        <v>PROPODUOMEEN T/12 BULK</v>
      </c>
      <c r="M7119" t="str">
        <v>ETHOMEEN T/25 BULK</v>
      </c>
      <c r="N7119">
        <v>2</v>
      </c>
    </row>
    <row r="7120" spans="1:14">
      <c r="A7120">
        <f>IF(MOD(ROW()-3,COUNTA(tblProducts[Description]))=0,A7119+1,A7119)</f>
        <v>63</v>
      </c>
      <c r="B7120">
        <f>MOD(ROW()-3,COUNTA(tblProducts[Description]))+1</f>
        <v>50</v>
      </c>
      <c r="C7120" t="str">
        <f>_xlfn.XLOOKUP(A7120,tblProducts[Column1],tblProducts[Description])</f>
        <v>PROPODUOMEEN T/12 BULK</v>
      </c>
      <c r="D7120" t="str">
        <f>_xlfn.XLOOKUP(B7120,tblProducts[Column1],tblProducts[Description])</f>
        <v>ETHOMEEN T/28 BULK</v>
      </c>
      <c r="E7120" t="s">
        <v>9</v>
      </c>
      <c r="F7120" t="s">
        <v>12</v>
      </c>
      <c r="G7120" t="s">
        <v>7</v>
      </c>
      <c r="H7120" t="s">
        <v>8</v>
      </c>
      <c r="I7120">
        <f t="shared" si="111"/>
        <v>2</v>
      </c>
      <c r="L7120" t="str">
        <v>PROPODUOMEEN T/12 BULK</v>
      </c>
      <c r="M7120" t="str">
        <v>ETHOMEEN T/28 BULK</v>
      </c>
      <c r="N7120">
        <v>2</v>
      </c>
    </row>
    <row r="7121" spans="1:14">
      <c r="A7121">
        <f>IF(MOD(ROW()-3,COUNTA(tblProducts[Description]))=0,A7120+1,A7120)</f>
        <v>63</v>
      </c>
      <c r="B7121">
        <f>MOD(ROW()-3,COUNTA(tblProducts[Description]))+1</f>
        <v>51</v>
      </c>
      <c r="C7121" t="str">
        <f>_xlfn.XLOOKUP(A7121,tblProducts[Column1],tblProducts[Description])</f>
        <v>PROPODUOMEEN T/12 BULK</v>
      </c>
      <c r="D7121" t="str">
        <f>_xlfn.XLOOKUP(B7121,tblProducts[Column1],tblProducts[Description])</f>
        <v>ETHYLAN 1008 SA BULK</v>
      </c>
      <c r="E7121" t="s">
        <v>9</v>
      </c>
      <c r="F7121" t="s">
        <v>12</v>
      </c>
      <c r="G7121" t="s">
        <v>7</v>
      </c>
      <c r="H7121" t="s">
        <v>8</v>
      </c>
      <c r="I7121">
        <f t="shared" si="111"/>
        <v>2</v>
      </c>
      <c r="L7121" t="str">
        <v>PROPODUOMEEN T/12 BULK</v>
      </c>
      <c r="M7121" t="str">
        <v>ETHYLAN 1008 SA BULK</v>
      </c>
      <c r="N7121">
        <v>2</v>
      </c>
    </row>
    <row r="7122" spans="1:14">
      <c r="A7122">
        <f>IF(MOD(ROW()-3,COUNTA(tblProducts[Description]))=0,A7121+1,A7121)</f>
        <v>63</v>
      </c>
      <c r="B7122">
        <f>MOD(ROW()-3,COUNTA(tblProducts[Description]))+1</f>
        <v>52</v>
      </c>
      <c r="C7122" t="str">
        <f>_xlfn.XLOOKUP(A7122,tblProducts[Column1],tblProducts[Description])</f>
        <v>PROPODUOMEEN T/12 BULK</v>
      </c>
      <c r="D7122" t="str">
        <f>_xlfn.XLOOKUP(B7122,tblProducts[Column1],tblProducts[Description])</f>
        <v>ETHYLAN 325 BULK</v>
      </c>
      <c r="E7122" t="s">
        <v>9</v>
      </c>
      <c r="F7122" t="s">
        <v>12</v>
      </c>
      <c r="G7122" t="s">
        <v>7</v>
      </c>
      <c r="H7122" t="s">
        <v>8</v>
      </c>
      <c r="I7122">
        <f t="shared" si="111"/>
        <v>2</v>
      </c>
      <c r="L7122" t="str">
        <v>PROPODUOMEEN T/12 BULK</v>
      </c>
      <c r="M7122" t="str">
        <v>ETHYLAN 325 BULK</v>
      </c>
      <c r="N7122">
        <v>2</v>
      </c>
    </row>
    <row r="7123" spans="1:14">
      <c r="A7123">
        <f>IF(MOD(ROW()-3,COUNTA(tblProducts[Description]))=0,A7122+1,A7122)</f>
        <v>63</v>
      </c>
      <c r="B7123">
        <f>MOD(ROW()-3,COUNTA(tblProducts[Description]))+1</f>
        <v>53</v>
      </c>
      <c r="C7123" t="str">
        <f>_xlfn.XLOOKUP(A7123,tblProducts[Column1],tblProducts[Description])</f>
        <v>PROPODUOMEEN T/12 BULK</v>
      </c>
      <c r="D7123" t="str">
        <f>_xlfn.XLOOKUP(B7123,tblProducts[Column1],tblProducts[Description])</f>
        <v>ETHYLAN NS-500LQ BULK</v>
      </c>
      <c r="E7123" t="s">
        <v>9</v>
      </c>
      <c r="F7123" t="s">
        <v>12</v>
      </c>
      <c r="G7123" t="s">
        <v>7</v>
      </c>
      <c r="H7123" t="s">
        <v>8</v>
      </c>
      <c r="I7123">
        <f t="shared" si="111"/>
        <v>2</v>
      </c>
      <c r="L7123" t="str">
        <v>PROPODUOMEEN T/12 BULK</v>
      </c>
      <c r="M7123" t="str">
        <v>ETHYLAN NS-500LQ BULK</v>
      </c>
      <c r="N7123">
        <v>2</v>
      </c>
    </row>
    <row r="7124" spans="1:14">
      <c r="A7124">
        <f>IF(MOD(ROW()-3,COUNTA(tblProducts[Description]))=0,A7123+1,A7123)</f>
        <v>63</v>
      </c>
      <c r="B7124">
        <f>MOD(ROW()-3,COUNTA(tblProducts[Description]))+1</f>
        <v>54</v>
      </c>
      <c r="C7124" t="str">
        <f>_xlfn.XLOOKUP(A7124,tblProducts[Column1],tblProducts[Description])</f>
        <v>PROPODUOMEEN T/12 BULK</v>
      </c>
      <c r="D7124" t="str">
        <f>_xlfn.XLOOKUP(B7124,tblProducts[Column1],tblProducts[Description])</f>
        <v>ETHYLAN PRE NS-505 K BULK</v>
      </c>
      <c r="E7124" t="s">
        <v>9</v>
      </c>
      <c r="F7124" t="s">
        <v>12</v>
      </c>
      <c r="G7124" t="s">
        <v>7</v>
      </c>
      <c r="H7124" t="s">
        <v>8</v>
      </c>
      <c r="I7124">
        <f t="shared" si="111"/>
        <v>2</v>
      </c>
      <c r="L7124" t="str">
        <v>PROPODUOMEEN T/12 BULK</v>
      </c>
      <c r="M7124" t="str">
        <v>ETHYLAN PRE NS-505 K BULK</v>
      </c>
      <c r="N7124">
        <v>2</v>
      </c>
    </row>
    <row r="7125" spans="1:14">
      <c r="A7125">
        <f>IF(MOD(ROW()-3,COUNTA(tblProducts[Description]))=0,A7124+1,A7124)</f>
        <v>63</v>
      </c>
      <c r="B7125">
        <f>MOD(ROW()-3,COUNTA(tblProducts[Description]))+1</f>
        <v>55</v>
      </c>
      <c r="C7125" t="str">
        <f>_xlfn.XLOOKUP(A7125,tblProducts[Column1],tblProducts[Description])</f>
        <v>PROPODUOMEEN T/12 BULK</v>
      </c>
      <c r="D7125" t="str">
        <f>_xlfn.XLOOKUP(B7125,tblProducts[Column1],tblProducts[Description])</f>
        <v>ETHYLAN SN-90 BULK</v>
      </c>
      <c r="E7125" t="s">
        <v>9</v>
      </c>
      <c r="F7125" t="s">
        <v>12</v>
      </c>
      <c r="G7125" t="s">
        <v>9</v>
      </c>
      <c r="H7125" t="s">
        <v>8</v>
      </c>
      <c r="I7125">
        <f t="shared" si="111"/>
        <v>4</v>
      </c>
      <c r="L7125" t="str">
        <v>PROPODUOMEEN T/12 BULK</v>
      </c>
      <c r="M7125" t="str">
        <v>ETHYLAN SN-90 BULK</v>
      </c>
      <c r="N7125">
        <v>4</v>
      </c>
    </row>
    <row r="7126" spans="1:14">
      <c r="A7126">
        <f>IF(MOD(ROW()-3,COUNTA(tblProducts[Description]))=0,A7125+1,A7125)</f>
        <v>63</v>
      </c>
      <c r="B7126">
        <f>MOD(ROW()-3,COUNTA(tblProducts[Description]))+1</f>
        <v>56</v>
      </c>
      <c r="C7126" t="str">
        <f>_xlfn.XLOOKUP(A7126,tblProducts[Column1],tblProducts[Description])</f>
        <v>PROPODUOMEEN T/12 BULK</v>
      </c>
      <c r="D7126" t="str">
        <f>_xlfn.XLOOKUP(B7126,tblProducts[Column1],tblProducts[Description])</f>
        <v>ETHYLAN TD-100 BULK</v>
      </c>
      <c r="E7126" t="s">
        <v>9</v>
      </c>
      <c r="F7126" t="s">
        <v>12</v>
      </c>
      <c r="G7126" t="s">
        <v>7</v>
      </c>
      <c r="H7126" t="s">
        <v>8</v>
      </c>
      <c r="I7126">
        <f t="shared" si="111"/>
        <v>2</v>
      </c>
      <c r="L7126" t="str">
        <v>PROPODUOMEEN T/12 BULK</v>
      </c>
      <c r="M7126" t="str">
        <v>ETHYLAN TD-100 BULK</v>
      </c>
      <c r="N7126">
        <v>2</v>
      </c>
    </row>
    <row r="7127" spans="1:14">
      <c r="A7127">
        <f>IF(MOD(ROW()-3,COUNTA(tblProducts[Description]))=0,A7126+1,A7126)</f>
        <v>63</v>
      </c>
      <c r="B7127">
        <f>MOD(ROW()-3,COUNTA(tblProducts[Description]))+1</f>
        <v>57</v>
      </c>
      <c r="C7127" t="str">
        <f>_xlfn.XLOOKUP(A7127,tblProducts[Column1],tblProducts[Description])</f>
        <v>PROPODUOMEEN T/12 BULK</v>
      </c>
      <c r="D7127" t="str">
        <f>_xlfn.XLOOKUP(B7127,tblProducts[Column1],tblProducts[Description])</f>
        <v>ETHYLAN TD-120 BULK</v>
      </c>
      <c r="E7127" t="s">
        <v>9</v>
      </c>
      <c r="F7127" t="s">
        <v>12</v>
      </c>
      <c r="G7127" t="s">
        <v>7</v>
      </c>
      <c r="H7127" t="s">
        <v>8</v>
      </c>
      <c r="I7127">
        <f t="shared" si="111"/>
        <v>2</v>
      </c>
      <c r="L7127" t="str">
        <v>PROPODUOMEEN T/12 BULK</v>
      </c>
      <c r="M7127" t="str">
        <v>ETHYLAN TD-120 BULK</v>
      </c>
      <c r="N7127">
        <v>2</v>
      </c>
    </row>
    <row r="7128" spans="1:14">
      <c r="A7128">
        <f>IF(MOD(ROW()-3,COUNTA(tblProducts[Description]))=0,A7127+1,A7127)</f>
        <v>63</v>
      </c>
      <c r="B7128">
        <f>MOD(ROW()-3,COUNTA(tblProducts[Description]))+1</f>
        <v>58</v>
      </c>
      <c r="C7128" t="str">
        <f>_xlfn.XLOOKUP(A7128,tblProducts[Column1],tblProducts[Description])</f>
        <v>PROPODUOMEEN T/12 BULK</v>
      </c>
      <c r="D7128" t="str">
        <f>_xlfn.XLOOKUP(B7128,tblProducts[Column1],tblProducts[Description])</f>
        <v>ETHYLAN TD-1407 BULK</v>
      </c>
      <c r="E7128" t="s">
        <v>9</v>
      </c>
      <c r="F7128" t="s">
        <v>12</v>
      </c>
      <c r="G7128" t="s">
        <v>7</v>
      </c>
      <c r="H7128" t="s">
        <v>8</v>
      </c>
      <c r="I7128">
        <f t="shared" si="111"/>
        <v>2</v>
      </c>
      <c r="L7128" t="str">
        <v>PROPODUOMEEN T/12 BULK</v>
      </c>
      <c r="M7128" t="str">
        <v>ETHYLAN TD-1407 BULK</v>
      </c>
      <c r="N7128">
        <v>2</v>
      </c>
    </row>
    <row r="7129" spans="1:14">
      <c r="A7129">
        <f>IF(MOD(ROW()-3,COUNTA(tblProducts[Description]))=0,A7128+1,A7128)</f>
        <v>63</v>
      </c>
      <c r="B7129">
        <f>MOD(ROW()-3,COUNTA(tblProducts[Description]))+1</f>
        <v>59</v>
      </c>
      <c r="C7129" t="str">
        <f>_xlfn.XLOOKUP(A7129,tblProducts[Column1],tblProducts[Description])</f>
        <v>PROPODUOMEEN T/12 BULK</v>
      </c>
      <c r="D7129" t="str">
        <f>_xlfn.XLOOKUP(B7129,tblProducts[Column1],tblProducts[Description])</f>
        <v>ETHYLAN TD-40 BULK</v>
      </c>
      <c r="E7129" t="s">
        <v>9</v>
      </c>
      <c r="F7129" t="s">
        <v>12</v>
      </c>
      <c r="G7129" t="s">
        <v>7</v>
      </c>
      <c r="H7129" t="s">
        <v>8</v>
      </c>
      <c r="I7129">
        <f t="shared" si="111"/>
        <v>2</v>
      </c>
      <c r="L7129" t="str">
        <v>PROPODUOMEEN T/12 BULK</v>
      </c>
      <c r="M7129" t="str">
        <v>ETHYLAN TD-40 BULK</v>
      </c>
      <c r="N7129">
        <v>2</v>
      </c>
    </row>
    <row r="7130" spans="1:14">
      <c r="A7130">
        <f>IF(MOD(ROW()-3,COUNTA(tblProducts[Description]))=0,A7129+1,A7129)</f>
        <v>63</v>
      </c>
      <c r="B7130">
        <f>MOD(ROW()-3,COUNTA(tblProducts[Description]))+1</f>
        <v>60</v>
      </c>
      <c r="C7130" t="str">
        <f>_xlfn.XLOOKUP(A7130,tblProducts[Column1],tblProducts[Description])</f>
        <v>PROPODUOMEEN T/12 BULK</v>
      </c>
      <c r="D7130" t="str">
        <f>_xlfn.XLOOKUP(B7130,tblProducts[Column1],tblProducts[Description])</f>
        <v>ETHYLAN TD-60 BULK</v>
      </c>
      <c r="E7130" t="s">
        <v>9</v>
      </c>
      <c r="F7130" t="s">
        <v>12</v>
      </c>
      <c r="G7130" t="s">
        <v>9</v>
      </c>
      <c r="H7130" t="s">
        <v>8</v>
      </c>
      <c r="I7130">
        <f t="shared" si="111"/>
        <v>4</v>
      </c>
      <c r="L7130" t="str">
        <v>PROPODUOMEEN T/12 BULK</v>
      </c>
      <c r="M7130" t="str">
        <v>ETHYLAN TD-60 BULK</v>
      </c>
      <c r="N7130">
        <v>4</v>
      </c>
    </row>
    <row r="7131" spans="1:14">
      <c r="A7131">
        <f>IF(MOD(ROW()-3,COUNTA(tblProducts[Description]))=0,A7130+1,A7130)</f>
        <v>63</v>
      </c>
      <c r="B7131">
        <f>MOD(ROW()-3,COUNTA(tblProducts[Description]))+1</f>
        <v>61</v>
      </c>
      <c r="C7131" t="str">
        <f>_xlfn.XLOOKUP(A7131,tblProducts[Column1],tblProducts[Description])</f>
        <v>PROPODUOMEEN T/12 BULK</v>
      </c>
      <c r="D7131" t="str">
        <f>_xlfn.XLOOKUP(B7131,tblProducts[Column1],tblProducts[Description])</f>
        <v>INTERMEDIATE BE-110L BULK</v>
      </c>
      <c r="E7131" t="s">
        <v>9</v>
      </c>
      <c r="F7131" t="s">
        <v>12</v>
      </c>
      <c r="G7131" t="s">
        <v>9</v>
      </c>
      <c r="H7131" t="s">
        <v>8</v>
      </c>
      <c r="I7131">
        <f t="shared" si="111"/>
        <v>4</v>
      </c>
      <c r="L7131" t="str">
        <v>PROPODUOMEEN T/12 BULK</v>
      </c>
      <c r="M7131" t="str">
        <v>INTERMEDIATE BE-110L BULK</v>
      </c>
      <c r="N7131">
        <v>4</v>
      </c>
    </row>
    <row r="7132" spans="1:14">
      <c r="A7132">
        <f>IF(MOD(ROW()-3,COUNTA(tblProducts[Description]))=0,A7131+1,A7131)</f>
        <v>63</v>
      </c>
      <c r="B7132">
        <f>MOD(ROW()-3,COUNTA(tblProducts[Description]))+1</f>
        <v>62</v>
      </c>
      <c r="C7132" t="str">
        <f>_xlfn.XLOOKUP(A7132,tblProducts[Column1],tblProducts[Description])</f>
        <v>PROPODUOMEEN T/12 BULK</v>
      </c>
      <c r="D7132" t="str">
        <f>_xlfn.XLOOKUP(B7132,tblProducts[Column1],tblProducts[Description])</f>
        <v>INTERMEDIATE DPG-415 BULK</v>
      </c>
      <c r="E7132" t="s">
        <v>9</v>
      </c>
      <c r="F7132" t="s">
        <v>12</v>
      </c>
      <c r="G7132" t="s">
        <v>7</v>
      </c>
      <c r="H7132" t="s">
        <v>8</v>
      </c>
      <c r="I7132">
        <f t="shared" si="111"/>
        <v>2</v>
      </c>
      <c r="L7132" t="str">
        <v>PROPODUOMEEN T/12 BULK</v>
      </c>
      <c r="M7132" t="str">
        <v>INTERMEDIATE DPG-415 BULK</v>
      </c>
      <c r="N7132">
        <v>2</v>
      </c>
    </row>
    <row r="7133" spans="1:14">
      <c r="A7133">
        <f>IF(MOD(ROW()-3,COUNTA(tblProducts[Description]))=0,A7132+1,A7132)</f>
        <v>63</v>
      </c>
      <c r="B7133">
        <f>MOD(ROW()-3,COUNTA(tblProducts[Description]))+1</f>
        <v>63</v>
      </c>
      <c r="C7133" t="str">
        <f>_xlfn.XLOOKUP(A7133,tblProducts[Column1],tblProducts[Description])</f>
        <v>PROPODUOMEEN T/12 BULK</v>
      </c>
      <c r="D7133" t="str">
        <f>_xlfn.XLOOKUP(B7133,tblProducts[Column1],tblProducts[Description])</f>
        <v>PROPODUOMEEN T/12 BULK</v>
      </c>
      <c r="E7133" t="s">
        <v>9</v>
      </c>
      <c r="F7133" t="s">
        <v>12</v>
      </c>
      <c r="G7133" t="s">
        <v>9</v>
      </c>
      <c r="H7133" t="s">
        <v>8</v>
      </c>
      <c r="I7133">
        <f t="shared" si="111"/>
        <v>4</v>
      </c>
      <c r="L7133" t="str">
        <v>PROPODUOMEEN T/12 BULK</v>
      </c>
      <c r="M7133" t="str">
        <v>PROPODUOMEEN T/12 BULK</v>
      </c>
      <c r="N7133">
        <v>4</v>
      </c>
    </row>
    <row r="7134" spans="1:14">
      <c r="A7134">
        <f>IF(MOD(ROW()-3,COUNTA(tblProducts[Description]))=0,A7133+1,A7133)</f>
        <v>63</v>
      </c>
      <c r="B7134">
        <f>MOD(ROW()-3,COUNTA(tblProducts[Description]))+1</f>
        <v>64</v>
      </c>
      <c r="C7134" t="str">
        <f>_xlfn.XLOOKUP(A7134,tblProducts[Column1],tblProducts[Description])</f>
        <v>PROPODUOMEEN T/12 BULK</v>
      </c>
      <c r="D7134" t="str">
        <f>_xlfn.XLOOKUP(B7134,tblProducts[Column1],tblProducts[Description])</f>
        <v>PROPOMEEN T/12 BULK</v>
      </c>
      <c r="E7134" t="s">
        <v>9</v>
      </c>
      <c r="F7134" t="s">
        <v>12</v>
      </c>
      <c r="G7134" t="s">
        <v>9</v>
      </c>
      <c r="H7134" t="s">
        <v>8</v>
      </c>
      <c r="I7134">
        <f t="shared" si="111"/>
        <v>4</v>
      </c>
      <c r="L7134" t="str">
        <v>PROPODUOMEEN T/12 BULK</v>
      </c>
      <c r="M7134" t="str">
        <v>PROPOMEEN T/12 BULK</v>
      </c>
      <c r="N7134">
        <v>4</v>
      </c>
    </row>
    <row r="7135" spans="1:14">
      <c r="A7135">
        <f>IF(MOD(ROW()-3,COUNTA(tblProducts[Description]))=0,A7134+1,A7134)</f>
        <v>63</v>
      </c>
      <c r="B7135">
        <f>MOD(ROW()-3,COUNTA(tblProducts[Description]))+1</f>
        <v>65</v>
      </c>
      <c r="C7135" t="str">
        <f>_xlfn.XLOOKUP(A7135,tblProducts[Column1],tblProducts[Description])</f>
        <v>PROPODUOMEEN T/12 BULK</v>
      </c>
      <c r="D7135" t="str">
        <f>_xlfn.XLOOKUP(B7135,tblProducts[Column1],tblProducts[Description])</f>
        <v>TMP-420 BULK</v>
      </c>
      <c r="E7135" t="s">
        <v>9</v>
      </c>
      <c r="F7135" t="s">
        <v>12</v>
      </c>
      <c r="G7135" t="s">
        <v>9</v>
      </c>
      <c r="H7135" t="s">
        <v>8</v>
      </c>
      <c r="I7135">
        <f t="shared" si="111"/>
        <v>4</v>
      </c>
      <c r="L7135" t="str">
        <v>PROPODUOMEEN T/12 BULK</v>
      </c>
      <c r="M7135" t="str">
        <v>TMP-420 BULK</v>
      </c>
      <c r="N7135">
        <v>4</v>
      </c>
    </row>
    <row r="7136" spans="1:14">
      <c r="A7136">
        <f>IF(MOD(ROW()-3,COUNTA(tblProducts[Description]))=0,A7135+1,A7135)</f>
        <v>63</v>
      </c>
      <c r="B7136">
        <f>MOD(ROW()-3,COUNTA(tblProducts[Description]))+1</f>
        <v>66</v>
      </c>
      <c r="C7136" t="str">
        <f>_xlfn.XLOOKUP(A7136,tblProducts[Column1],tblProducts[Description])</f>
        <v>PROPODUOMEEN T/12 BULK</v>
      </c>
      <c r="D7136" t="str">
        <f>_xlfn.XLOOKUP(B7136,tblProducts[Column1],tblProducts[Description])</f>
        <v>TMP-80 BULK</v>
      </c>
      <c r="E7136" t="s">
        <v>9</v>
      </c>
      <c r="F7136" t="s">
        <v>12</v>
      </c>
      <c r="G7136" t="s">
        <v>9</v>
      </c>
      <c r="H7136" t="s">
        <v>8</v>
      </c>
      <c r="I7136">
        <f t="shared" si="111"/>
        <v>4</v>
      </c>
      <c r="L7136" t="str">
        <v>PROPODUOMEEN T/12 BULK</v>
      </c>
      <c r="M7136" t="str">
        <v>TMP-80 BULK</v>
      </c>
      <c r="N7136">
        <v>4</v>
      </c>
    </row>
    <row r="7137" spans="1:14">
      <c r="A7137">
        <f>IF(MOD(ROW()-3,COUNTA(tblProducts[Description]))=0,A7136+1,A7136)</f>
        <v>63</v>
      </c>
      <c r="B7137">
        <f>MOD(ROW()-3,COUNTA(tblProducts[Description]))+1</f>
        <v>67</v>
      </c>
      <c r="C7137" t="str">
        <f>_xlfn.XLOOKUP(A7137,tblProducts[Column1],tblProducts[Description])</f>
        <v>PROPODUOMEEN T/12 BULK</v>
      </c>
      <c r="D7137" t="str">
        <f>_xlfn.XLOOKUP(B7137,tblProducts[Column1],tblProducts[Description])</f>
        <v>VISCO 352 BULK</v>
      </c>
      <c r="E7137" t="s">
        <v>9</v>
      </c>
      <c r="F7137" t="s">
        <v>12</v>
      </c>
      <c r="G7137" t="s">
        <v>9</v>
      </c>
      <c r="H7137" t="s">
        <v>14</v>
      </c>
      <c r="I7137">
        <f t="shared" si="111"/>
        <v>4</v>
      </c>
      <c r="L7137" t="str">
        <v>PROPODUOMEEN T/12 BULK</v>
      </c>
      <c r="M7137" t="str">
        <v>VISCO 352 BULK</v>
      </c>
      <c r="N7137">
        <v>4</v>
      </c>
    </row>
    <row r="7138" spans="1:14">
      <c r="A7138">
        <f>IF(MOD(ROW()-3,COUNTA(tblProducts[Description]))=0,A7137+1,A7137)</f>
        <v>63</v>
      </c>
      <c r="B7138">
        <f>MOD(ROW()-3,COUNTA(tblProducts[Description]))+1</f>
        <v>68</v>
      </c>
      <c r="C7138" t="str">
        <f>_xlfn.XLOOKUP(A7138,tblProducts[Column1],tblProducts[Description])</f>
        <v>PROPODUOMEEN T/12 BULK</v>
      </c>
      <c r="D7138" t="str">
        <f>_xlfn.XLOOKUP(B7138,tblProducts[Column1],tblProducts[Description])</f>
        <v>WITBREAK DPG-25 BULK</v>
      </c>
      <c r="E7138" t="s">
        <v>9</v>
      </c>
      <c r="F7138" t="s">
        <v>12</v>
      </c>
      <c r="G7138" t="s">
        <v>9</v>
      </c>
      <c r="H7138" t="s">
        <v>14</v>
      </c>
      <c r="I7138">
        <f t="shared" si="111"/>
        <v>4</v>
      </c>
      <c r="L7138" t="str">
        <v>PROPODUOMEEN T/12 BULK</v>
      </c>
      <c r="M7138" t="str">
        <v>WITBREAK DPG-25 BULK</v>
      </c>
      <c r="N7138">
        <v>4</v>
      </c>
    </row>
    <row r="7139" spans="1:14">
      <c r="A7139">
        <f>IF(MOD(ROW()-3,COUNTA(tblProducts[Description]))=0,A7138+1,A7138)</f>
        <v>63</v>
      </c>
      <c r="B7139">
        <f>MOD(ROW()-3,COUNTA(tblProducts[Description]))+1</f>
        <v>69</v>
      </c>
      <c r="C7139" t="str">
        <f>_xlfn.XLOOKUP(A7139,tblProducts[Column1],tblProducts[Description])</f>
        <v>PROPODUOMEEN T/12 BULK</v>
      </c>
      <c r="D7139" t="str">
        <f>_xlfn.XLOOKUP(B7139,tblProducts[Column1],tblProducts[Description])</f>
        <v>WITBREAK DPG-482 BULK</v>
      </c>
      <c r="E7139" t="s">
        <v>9</v>
      </c>
      <c r="F7139" t="s">
        <v>12</v>
      </c>
      <c r="G7139" t="s">
        <v>9</v>
      </c>
      <c r="H7139" t="s">
        <v>14</v>
      </c>
      <c r="I7139">
        <f t="shared" si="111"/>
        <v>4</v>
      </c>
      <c r="L7139" t="str">
        <v>PROPODUOMEEN T/12 BULK</v>
      </c>
      <c r="M7139" t="str">
        <v>WITBREAK DPG-482 BULK</v>
      </c>
      <c r="N7139">
        <v>4</v>
      </c>
    </row>
    <row r="7140" spans="1:14">
      <c r="A7140">
        <f>IF(MOD(ROW()-3,COUNTA(tblProducts[Description]))=0,A7139+1,A7139)</f>
        <v>63</v>
      </c>
      <c r="B7140">
        <f>MOD(ROW()-3,COUNTA(tblProducts[Description]))+1</f>
        <v>70</v>
      </c>
      <c r="C7140" t="str">
        <f>_xlfn.XLOOKUP(A7140,tblProducts[Column1],tblProducts[Description])</f>
        <v>PROPODUOMEEN T/12 BULK</v>
      </c>
      <c r="D7140" t="str">
        <f>_xlfn.XLOOKUP(B7140,tblProducts[Column1],tblProducts[Description])</f>
        <v>WITBREAK DPG-818 BULK</v>
      </c>
      <c r="E7140" t="s">
        <v>9</v>
      </c>
      <c r="F7140" t="s">
        <v>12</v>
      </c>
      <c r="G7140" t="s">
        <v>9</v>
      </c>
      <c r="H7140" t="s">
        <v>8</v>
      </c>
      <c r="I7140">
        <f t="shared" si="111"/>
        <v>4</v>
      </c>
      <c r="L7140" t="str">
        <v>PROPODUOMEEN T/12 BULK</v>
      </c>
      <c r="M7140" t="str">
        <v>WITBREAK DPG-818 BULK</v>
      </c>
      <c r="N7140">
        <v>4</v>
      </c>
    </row>
    <row r="7141" spans="1:14">
      <c r="A7141">
        <f>IF(MOD(ROW()-3,COUNTA(tblProducts[Description]))=0,A7140+1,A7140)</f>
        <v>63</v>
      </c>
      <c r="B7141">
        <f>MOD(ROW()-3,COUNTA(tblProducts[Description]))+1</f>
        <v>71</v>
      </c>
      <c r="C7141" t="str">
        <f>_xlfn.XLOOKUP(A7141,tblProducts[Column1],tblProducts[Description])</f>
        <v>PROPODUOMEEN T/12 BULK</v>
      </c>
      <c r="D7141" t="str">
        <f>_xlfn.XLOOKUP(B7141,tblProducts[Column1],tblProducts[Description])</f>
        <v>WITBREAK DTG-62 BULK</v>
      </c>
      <c r="E7141" t="s">
        <v>9</v>
      </c>
      <c r="F7141" t="s">
        <v>12</v>
      </c>
      <c r="G7141" t="s">
        <v>9</v>
      </c>
      <c r="H7141" t="s">
        <v>8</v>
      </c>
      <c r="I7141">
        <f t="shared" si="111"/>
        <v>4</v>
      </c>
      <c r="L7141" t="str">
        <v>PROPODUOMEEN T/12 BULK</v>
      </c>
      <c r="M7141" t="str">
        <v>WITBREAK DTG-62 BULK</v>
      </c>
      <c r="N7141">
        <v>4</v>
      </c>
    </row>
    <row r="7142" spans="1:14">
      <c r="A7142">
        <f>IF(MOD(ROW()-3,COUNTA(tblProducts[Description]))=0,A7141+1,A7141)</f>
        <v>63</v>
      </c>
      <c r="B7142">
        <f>MOD(ROW()-3,COUNTA(tblProducts[Description]))+1</f>
        <v>72</v>
      </c>
      <c r="C7142" t="str">
        <f>_xlfn.XLOOKUP(A7142,tblProducts[Column1],tblProducts[Description])</f>
        <v>PROPODUOMEEN T/12 BULK</v>
      </c>
      <c r="D7142" t="str">
        <f>_xlfn.XLOOKUP(B7142,tblProducts[Column1],tblProducts[Description])</f>
        <v>WITCOMUL 1844 BULK</v>
      </c>
      <c r="E7142" t="s">
        <v>9</v>
      </c>
      <c r="F7142" t="s">
        <v>12</v>
      </c>
      <c r="G7142" t="s">
        <v>9</v>
      </c>
      <c r="H7142" t="s">
        <v>8</v>
      </c>
      <c r="I7142">
        <f t="shared" si="111"/>
        <v>4</v>
      </c>
      <c r="L7142" t="str">
        <v>PROPODUOMEEN T/12 BULK</v>
      </c>
      <c r="M7142" t="str">
        <v>WITCOMUL 1844 BULK</v>
      </c>
      <c r="N7142">
        <v>4</v>
      </c>
    </row>
    <row r="7143" spans="1:14">
      <c r="A7143">
        <f>IF(MOD(ROW()-3,COUNTA(tblProducts[Description]))=0,A7142+1,A7142)</f>
        <v>63</v>
      </c>
      <c r="B7143">
        <f>MOD(ROW()-3,COUNTA(tblProducts[Description]))+1</f>
        <v>73</v>
      </c>
      <c r="C7143" t="str">
        <f>_xlfn.XLOOKUP(A7143,tblProducts[Column1],tblProducts[Description])</f>
        <v>PROPODUOMEEN T/12 BULK</v>
      </c>
      <c r="D7143" t="str">
        <f>_xlfn.XLOOKUP(B7143,tblProducts[Column1],tblProducts[Description])</f>
        <v>WITCONOL 2690 BULK</v>
      </c>
      <c r="E7143" t="s">
        <v>9</v>
      </c>
      <c r="F7143" t="s">
        <v>12</v>
      </c>
      <c r="G7143" t="s">
        <v>7</v>
      </c>
      <c r="H7143" t="s">
        <v>8</v>
      </c>
      <c r="I7143">
        <f t="shared" si="111"/>
        <v>2</v>
      </c>
      <c r="L7143" t="str">
        <v>PROPODUOMEEN T/12 BULK</v>
      </c>
      <c r="M7143" t="str">
        <v>WITCONOL 2690 BULK</v>
      </c>
      <c r="N7143">
        <v>2</v>
      </c>
    </row>
    <row r="7144" spans="1:14">
      <c r="A7144">
        <f>IF(MOD(ROW()-3,COUNTA(tblProducts[Description]))=0,A7143+1,A7143)</f>
        <v>63</v>
      </c>
      <c r="B7144">
        <f>MOD(ROW()-3,COUNTA(tblProducts[Description]))+1</f>
        <v>74</v>
      </c>
      <c r="C7144" t="str">
        <f>_xlfn.XLOOKUP(A7144,tblProducts[Column1],tblProducts[Description])</f>
        <v>PROPODUOMEEN T/12 BULK</v>
      </c>
      <c r="D7144" t="str">
        <f>_xlfn.XLOOKUP(B7144,tblProducts[Column1],tblProducts[Description])</f>
        <v>ETHYLAN 324 BULK</v>
      </c>
      <c r="E7144" t="s">
        <v>9</v>
      </c>
      <c r="F7144" t="s">
        <v>12</v>
      </c>
      <c r="G7144" t="s">
        <v>7</v>
      </c>
      <c r="H7144" t="s">
        <v>8</v>
      </c>
      <c r="I7144">
        <f t="shared" si="111"/>
        <v>2</v>
      </c>
      <c r="L7144" t="str">
        <v>PROPODUOMEEN T/12 BULK</v>
      </c>
      <c r="M7144" t="str">
        <v>ETHYLAN 324 BULK</v>
      </c>
      <c r="N7144">
        <v>2</v>
      </c>
    </row>
    <row r="7145" spans="1:14">
      <c r="A7145">
        <f>IF(MOD(ROW()-3,COUNTA(tblProducts[Description]))=0,A7144+1,A7144)</f>
        <v>63</v>
      </c>
      <c r="B7145">
        <f>MOD(ROW()-3,COUNTA(tblProducts[Description]))+1</f>
        <v>75</v>
      </c>
      <c r="C7145" t="str">
        <f>_xlfn.XLOOKUP(A7145,tblProducts[Column1],tblProducts[Description])</f>
        <v>PROPODUOMEEN T/12 BULK</v>
      </c>
      <c r="D7145" t="str">
        <f>_xlfn.XLOOKUP(B7145,tblProducts[Column1],tblProducts[Description])</f>
        <v>WITCONOL NP-120 BULK</v>
      </c>
      <c r="E7145" t="s">
        <v>9</v>
      </c>
      <c r="F7145" t="s">
        <v>12</v>
      </c>
      <c r="G7145" t="s">
        <v>7</v>
      </c>
      <c r="H7145" t="s">
        <v>8</v>
      </c>
      <c r="I7145">
        <f t="shared" si="111"/>
        <v>2</v>
      </c>
      <c r="L7145" t="str">
        <v>PROPODUOMEEN T/12 BULK</v>
      </c>
      <c r="M7145" t="str">
        <v>WITCONOL NP-120 BULK</v>
      </c>
      <c r="N7145">
        <v>2</v>
      </c>
    </row>
    <row r="7146" spans="1:14">
      <c r="A7146">
        <f>IF(MOD(ROW()-3,COUNTA(tblProducts[Description]))=0,A7145+1,A7145)</f>
        <v>63</v>
      </c>
      <c r="B7146">
        <f>MOD(ROW()-3,COUNTA(tblProducts[Description]))+1</f>
        <v>76</v>
      </c>
      <c r="C7146" t="str">
        <f>_xlfn.XLOOKUP(A7146,tblProducts[Column1],tblProducts[Description])</f>
        <v>PROPODUOMEEN T/12 BULK</v>
      </c>
      <c r="D7146" t="str">
        <f>_xlfn.XLOOKUP(B7146,tblProducts[Column1],tblProducts[Description])</f>
        <v>WITCONOL NP-130 BULK</v>
      </c>
      <c r="E7146" t="s">
        <v>9</v>
      </c>
      <c r="F7146" t="s">
        <v>12</v>
      </c>
      <c r="G7146" t="s">
        <v>9</v>
      </c>
      <c r="H7146" t="s">
        <v>8</v>
      </c>
      <c r="I7146">
        <f t="shared" si="111"/>
        <v>4</v>
      </c>
      <c r="L7146" t="str">
        <v>PROPODUOMEEN T/12 BULK</v>
      </c>
      <c r="M7146" t="str">
        <v>WITCONOL NP-130 BULK</v>
      </c>
      <c r="N7146">
        <v>4</v>
      </c>
    </row>
    <row r="7147" spans="1:14">
      <c r="A7147">
        <f>IF(MOD(ROW()-3,COUNTA(tblProducts[Description]))=0,A7146+1,A7146)</f>
        <v>63</v>
      </c>
      <c r="B7147">
        <f>MOD(ROW()-3,COUNTA(tblProducts[Description]))+1</f>
        <v>77</v>
      </c>
      <c r="C7147" t="str">
        <f>_xlfn.XLOOKUP(A7147,tblProducts[Column1],tblProducts[Description])</f>
        <v>PROPODUOMEEN T/12 BULK</v>
      </c>
      <c r="D7147" t="str">
        <f>_xlfn.XLOOKUP(B7147,tblProducts[Column1],tblProducts[Description])</f>
        <v>WITCONOL NP-20 BULK</v>
      </c>
      <c r="E7147" t="s">
        <v>9</v>
      </c>
      <c r="F7147" t="s">
        <v>12</v>
      </c>
      <c r="G7147" t="s">
        <v>7</v>
      </c>
      <c r="H7147" t="s">
        <v>8</v>
      </c>
      <c r="I7147">
        <f t="shared" si="111"/>
        <v>2</v>
      </c>
      <c r="L7147" t="str">
        <v>PROPODUOMEEN T/12 BULK</v>
      </c>
      <c r="M7147" t="str">
        <v>WITCONOL NP-20 BULK</v>
      </c>
      <c r="N7147">
        <v>2</v>
      </c>
    </row>
    <row r="7148" spans="1:14">
      <c r="A7148">
        <f>IF(MOD(ROW()-3,COUNTA(tblProducts[Description]))=0,A7147+1,A7147)</f>
        <v>63</v>
      </c>
      <c r="B7148">
        <f>MOD(ROW()-3,COUNTA(tblProducts[Description]))+1</f>
        <v>78</v>
      </c>
      <c r="C7148" t="str">
        <f>_xlfn.XLOOKUP(A7148,tblProducts[Column1],tblProducts[Description])</f>
        <v>PROPODUOMEEN T/12 BULK</v>
      </c>
      <c r="D7148" t="str">
        <f>_xlfn.XLOOKUP(B7148,tblProducts[Column1],tblProducts[Description])</f>
        <v>WITCONOL NP-330 BULK</v>
      </c>
      <c r="E7148" t="s">
        <v>9</v>
      </c>
      <c r="F7148" t="s">
        <v>12</v>
      </c>
      <c r="G7148" t="s">
        <v>7</v>
      </c>
      <c r="H7148" t="s">
        <v>15</v>
      </c>
      <c r="I7148">
        <f t="shared" si="111"/>
        <v>2</v>
      </c>
      <c r="L7148" t="str">
        <v>PROPODUOMEEN T/12 BULK</v>
      </c>
      <c r="M7148" t="str">
        <v>WITCONOL NP-330 BULK</v>
      </c>
      <c r="N7148">
        <v>2</v>
      </c>
    </row>
    <row r="7149" spans="1:14">
      <c r="A7149">
        <f>IF(MOD(ROW()-3,COUNTA(tblProducts[Description]))=0,A7148+1,A7148)</f>
        <v>63</v>
      </c>
      <c r="B7149">
        <f>MOD(ROW()-3,COUNTA(tblProducts[Description]))+1</f>
        <v>79</v>
      </c>
      <c r="C7149" t="str">
        <f>_xlfn.XLOOKUP(A7149,tblProducts[Column1],tblProducts[Description])</f>
        <v>PROPODUOMEEN T/12 BULK</v>
      </c>
      <c r="D7149" t="str">
        <f>_xlfn.XLOOKUP(B7149,tblProducts[Column1],tblProducts[Description])</f>
        <v>WITCONOL NP-40 BULK</v>
      </c>
      <c r="E7149" t="s">
        <v>9</v>
      </c>
      <c r="F7149" t="s">
        <v>12</v>
      </c>
      <c r="G7149" t="s">
        <v>7</v>
      </c>
      <c r="H7149" t="s">
        <v>8</v>
      </c>
      <c r="I7149">
        <f t="shared" si="111"/>
        <v>2</v>
      </c>
      <c r="L7149" t="str">
        <v>PROPODUOMEEN T/12 BULK</v>
      </c>
      <c r="M7149" t="str">
        <v>WITCONOL NP-40 BULK</v>
      </c>
      <c r="N7149">
        <v>2</v>
      </c>
    </row>
    <row r="7150" spans="1:14">
      <c r="A7150">
        <f>IF(MOD(ROW()-3,COUNTA(tblProducts[Description]))=0,A7149+1,A7149)</f>
        <v>63</v>
      </c>
      <c r="B7150">
        <f>MOD(ROW()-3,COUNTA(tblProducts[Description]))+1</f>
        <v>80</v>
      </c>
      <c r="C7150" t="str">
        <f>_xlfn.XLOOKUP(A7150,tblProducts[Column1],tblProducts[Description])</f>
        <v>PROPODUOMEEN T/12 BULK</v>
      </c>
      <c r="D7150" t="str">
        <f>_xlfn.XLOOKUP(B7150,tblProducts[Column1],tblProducts[Description])</f>
        <v>WITCONOL NP-60 BULK</v>
      </c>
      <c r="E7150" t="s">
        <v>9</v>
      </c>
      <c r="F7150" t="s">
        <v>12</v>
      </c>
      <c r="G7150" t="s">
        <v>7</v>
      </c>
      <c r="H7150" t="s">
        <v>8</v>
      </c>
      <c r="I7150">
        <f t="shared" si="111"/>
        <v>2</v>
      </c>
      <c r="L7150" t="str">
        <v>PROPODUOMEEN T/12 BULK</v>
      </c>
      <c r="M7150" t="str">
        <v>WITCONOL NP-60 BULK</v>
      </c>
      <c r="N7150">
        <v>2</v>
      </c>
    </row>
    <row r="7151" spans="1:14">
      <c r="A7151">
        <f>IF(MOD(ROW()-3,COUNTA(tblProducts[Description]))=0,A7150+1,A7150)</f>
        <v>63</v>
      </c>
      <c r="B7151">
        <f>MOD(ROW()-3,COUNTA(tblProducts[Description]))+1</f>
        <v>81</v>
      </c>
      <c r="C7151" t="str">
        <f>_xlfn.XLOOKUP(A7151,tblProducts[Column1],tblProducts[Description])</f>
        <v>PROPODUOMEEN T/12 BULK</v>
      </c>
      <c r="D7151" t="str">
        <f>_xlfn.XLOOKUP(B7151,tblProducts[Column1],tblProducts[Description])</f>
        <v>WITCONOL NP-80 BULK</v>
      </c>
      <c r="E7151" t="s">
        <v>9</v>
      </c>
      <c r="F7151" t="s">
        <v>12</v>
      </c>
      <c r="G7151" t="s">
        <v>7</v>
      </c>
      <c r="H7151" t="s">
        <v>8</v>
      </c>
      <c r="I7151">
        <f t="shared" si="111"/>
        <v>2</v>
      </c>
      <c r="L7151" t="str">
        <v>PROPODUOMEEN T/12 BULK</v>
      </c>
      <c r="M7151" t="str">
        <v>WITCONOL NP-80 BULK</v>
      </c>
      <c r="N7151">
        <v>2</v>
      </c>
    </row>
    <row r="7152" spans="1:14">
      <c r="A7152">
        <f>IF(MOD(ROW()-3,COUNTA(tblProducts[Description]))=0,A7151+1,A7151)</f>
        <v>63</v>
      </c>
      <c r="B7152">
        <f>MOD(ROW()-3,COUNTA(tblProducts[Description]))+1</f>
        <v>82</v>
      </c>
      <c r="C7152" t="str">
        <f>_xlfn.XLOOKUP(A7152,tblProducts[Column1],tblProducts[Description])</f>
        <v>PROPODUOMEEN T/12 BULK</v>
      </c>
      <c r="D7152" t="str">
        <f>_xlfn.XLOOKUP(B7152,tblProducts[Column1],tblProducts[Description])</f>
        <v>WITCONOL NP-90 BULK</v>
      </c>
      <c r="E7152" t="s">
        <v>9</v>
      </c>
      <c r="F7152" t="s">
        <v>12</v>
      </c>
      <c r="G7152" t="s">
        <v>7</v>
      </c>
      <c r="H7152" t="s">
        <v>8</v>
      </c>
      <c r="I7152">
        <f t="shared" si="111"/>
        <v>2</v>
      </c>
      <c r="L7152" t="str">
        <v>PROPODUOMEEN T/12 BULK</v>
      </c>
      <c r="M7152" t="str">
        <v>WITCONOL NP-90 BULK</v>
      </c>
      <c r="N7152">
        <v>2</v>
      </c>
    </row>
    <row r="7153" spans="1:14">
      <c r="A7153">
        <f>IF(MOD(ROW()-3,COUNTA(tblProducts[Description]))=0,A7152+1,A7152)</f>
        <v>63</v>
      </c>
      <c r="B7153">
        <f>MOD(ROW()-3,COUNTA(tblProducts[Description]))+1</f>
        <v>83</v>
      </c>
      <c r="C7153" t="str">
        <f>_xlfn.XLOOKUP(A7153,tblProducts[Column1],tblProducts[Description])</f>
        <v>PROPODUOMEEN T/12 BULK</v>
      </c>
      <c r="D7153" t="str">
        <f>_xlfn.XLOOKUP(B7153,tblProducts[Column1],tblProducts[Description])</f>
        <v>WITCONOL NS-108 PO BULK</v>
      </c>
      <c r="E7153" t="s">
        <v>9</v>
      </c>
      <c r="F7153" t="s">
        <v>12</v>
      </c>
      <c r="G7153" t="s">
        <v>7</v>
      </c>
      <c r="H7153" t="s">
        <v>8</v>
      </c>
      <c r="I7153">
        <f t="shared" si="111"/>
        <v>2</v>
      </c>
      <c r="L7153" t="str">
        <v>PROPODUOMEEN T/12 BULK</v>
      </c>
      <c r="M7153" t="str">
        <v>WITCONOL NS-108 PO BULK</v>
      </c>
      <c r="N7153">
        <v>2</v>
      </c>
    </row>
    <row r="7154" spans="1:14">
      <c r="A7154">
        <f>IF(MOD(ROW()-3,COUNTA(tblProducts[Description]))=0,A7153+1,A7153)</f>
        <v>63</v>
      </c>
      <c r="B7154">
        <f>MOD(ROW()-3,COUNTA(tblProducts[Description]))+1</f>
        <v>84</v>
      </c>
      <c r="C7154" t="str">
        <f>_xlfn.XLOOKUP(A7154,tblProducts[Column1],tblProducts[Description])</f>
        <v>PROPODUOMEEN T/12 BULK</v>
      </c>
      <c r="D7154" t="str">
        <f>_xlfn.XLOOKUP(B7154,tblProducts[Column1],tblProducts[Description])</f>
        <v>WITCONOL NS-505K BULK</v>
      </c>
      <c r="E7154" t="s">
        <v>9</v>
      </c>
      <c r="F7154" t="s">
        <v>12</v>
      </c>
      <c r="G7154" t="s">
        <v>7</v>
      </c>
      <c r="H7154" t="s">
        <v>8</v>
      </c>
      <c r="I7154">
        <f t="shared" si="111"/>
        <v>2</v>
      </c>
      <c r="L7154" t="str">
        <v>PROPODUOMEEN T/12 BULK</v>
      </c>
      <c r="M7154" t="str">
        <v>WITCONOL NS-505K BULK</v>
      </c>
      <c r="N7154">
        <v>2</v>
      </c>
    </row>
    <row r="7155" spans="1:14">
      <c r="A7155">
        <f>IF(MOD(ROW()-3,COUNTA(tblProducts[Description]))=0,A7154+1,A7154)</f>
        <v>63</v>
      </c>
      <c r="B7155">
        <f>MOD(ROW()-3,COUNTA(tblProducts[Description]))+1</f>
        <v>85</v>
      </c>
      <c r="C7155" t="str">
        <f>_xlfn.XLOOKUP(A7155,tblProducts[Column1],tblProducts[Description])</f>
        <v>PROPODUOMEEN T/12 BULK</v>
      </c>
      <c r="D7155" t="str">
        <f>_xlfn.XLOOKUP(B7155,tblProducts[Column1],tblProducts[Description])</f>
        <v>WITCONOL NS-817 BULK</v>
      </c>
      <c r="E7155" t="s">
        <v>9</v>
      </c>
      <c r="F7155" t="s">
        <v>12</v>
      </c>
      <c r="G7155" t="s">
        <v>7</v>
      </c>
      <c r="H7155" t="s">
        <v>8</v>
      </c>
      <c r="I7155">
        <f t="shared" si="111"/>
        <v>2</v>
      </c>
      <c r="L7155" t="str">
        <v>PROPODUOMEEN T/12 BULK</v>
      </c>
      <c r="M7155" t="str">
        <v>WITCONOL NS-817 BULK</v>
      </c>
      <c r="N7155">
        <v>2</v>
      </c>
    </row>
    <row r="7156" spans="1:14">
      <c r="A7156">
        <f>IF(MOD(ROW()-3,COUNTA(tblProducts[Description]))=0,A7155+1,A7155)</f>
        <v>63</v>
      </c>
      <c r="B7156">
        <f>MOD(ROW()-3,COUNTA(tblProducts[Description]))+1</f>
        <v>86</v>
      </c>
      <c r="C7156" t="str">
        <f>_xlfn.XLOOKUP(A7156,tblProducts[Column1],tblProducts[Description])</f>
        <v>PROPODUOMEEN T/12 BULK</v>
      </c>
      <c r="D7156" t="str">
        <f>_xlfn.XLOOKUP(B7156,tblProducts[Column1],tblProducts[Description])</f>
        <v>WITCONOL PD-375 BULK</v>
      </c>
      <c r="E7156" t="s">
        <v>9</v>
      </c>
      <c r="F7156" t="s">
        <v>12</v>
      </c>
      <c r="G7156" t="s">
        <v>7</v>
      </c>
      <c r="H7156" t="s">
        <v>15</v>
      </c>
      <c r="I7156">
        <f t="shared" si="111"/>
        <v>2</v>
      </c>
      <c r="L7156" t="str">
        <v>PROPODUOMEEN T/12 BULK</v>
      </c>
      <c r="M7156" t="str">
        <v>WITCONOL PD-375 BULK</v>
      </c>
      <c r="N7156">
        <v>2</v>
      </c>
    </row>
    <row r="7157" spans="1:14">
      <c r="A7157">
        <f>IF(MOD(ROW()-3,COUNTA(tblProducts[Description]))=0,A7156+1,A7156)</f>
        <v>63</v>
      </c>
      <c r="B7157">
        <f>MOD(ROW()-3,COUNTA(tblProducts[Description]))+1</f>
        <v>87</v>
      </c>
      <c r="C7157" t="str">
        <f>_xlfn.XLOOKUP(A7157,tblProducts[Column1],tblProducts[Description])</f>
        <v>PROPODUOMEEN T/12 BULK</v>
      </c>
      <c r="D7157" t="str">
        <f>_xlfn.XLOOKUP(B7157,tblProducts[Column1],tblProducts[Description])</f>
        <v>WITCONOL PD-4085 BULK</v>
      </c>
      <c r="E7157" t="s">
        <v>9</v>
      </c>
      <c r="F7157" t="s">
        <v>12</v>
      </c>
      <c r="G7157" t="s">
        <v>7</v>
      </c>
      <c r="H7157" t="s">
        <v>8</v>
      </c>
      <c r="I7157">
        <f t="shared" si="111"/>
        <v>2</v>
      </c>
      <c r="L7157" t="str">
        <v>PROPODUOMEEN T/12 BULK</v>
      </c>
      <c r="M7157" t="str">
        <v>WITCONOL PD-4085 BULK</v>
      </c>
      <c r="N7157">
        <v>2</v>
      </c>
    </row>
    <row r="7158" spans="1:14">
      <c r="A7158">
        <f>IF(MOD(ROW()-3,COUNTA(tblProducts[Description]))=0,A7157+1,A7157)</f>
        <v>63</v>
      </c>
      <c r="B7158">
        <f>MOD(ROW()-3,COUNTA(tblProducts[Description]))+1</f>
        <v>88</v>
      </c>
      <c r="C7158" t="str">
        <f>_xlfn.XLOOKUP(A7158,tblProducts[Column1],tblProducts[Description])</f>
        <v>PROPODUOMEEN T/12 BULK</v>
      </c>
      <c r="D7158" t="str">
        <f>_xlfn.XLOOKUP(B7158,tblProducts[Column1],tblProducts[Description])</f>
        <v>WITCONOL PD-500 BULK</v>
      </c>
      <c r="E7158" t="s">
        <v>9</v>
      </c>
      <c r="F7158" t="s">
        <v>12</v>
      </c>
      <c r="G7158" t="s">
        <v>7</v>
      </c>
      <c r="H7158" t="s">
        <v>8</v>
      </c>
      <c r="I7158">
        <f t="shared" si="111"/>
        <v>2</v>
      </c>
      <c r="L7158" t="str">
        <v>PROPODUOMEEN T/12 BULK</v>
      </c>
      <c r="M7158" t="str">
        <v>WITCONOL PD-500 BULK</v>
      </c>
      <c r="N7158">
        <v>2</v>
      </c>
    </row>
    <row r="7159" spans="1:14">
      <c r="A7159">
        <f>IF(MOD(ROW()-3,COUNTA(tblProducts[Description]))=0,A7158+1,A7158)</f>
        <v>63</v>
      </c>
      <c r="B7159">
        <f>MOD(ROW()-3,COUNTA(tblProducts[Description]))+1</f>
        <v>89</v>
      </c>
      <c r="C7159" t="str">
        <f>_xlfn.XLOOKUP(A7159,tblProducts[Column1],tblProducts[Description])</f>
        <v>PROPODUOMEEN T/12 BULK</v>
      </c>
      <c r="D7159" t="str">
        <f>_xlfn.XLOOKUP(B7159,tblProducts[Column1],tblProducts[Description])</f>
        <v>WITCONOL PEG-200 BULK</v>
      </c>
      <c r="E7159" t="s">
        <v>9</v>
      </c>
      <c r="F7159" t="s">
        <v>12</v>
      </c>
      <c r="G7159" t="s">
        <v>7</v>
      </c>
      <c r="H7159" t="s">
        <v>8</v>
      </c>
      <c r="I7159">
        <f t="shared" si="111"/>
        <v>2</v>
      </c>
      <c r="L7159" t="str">
        <v>PROPODUOMEEN T/12 BULK</v>
      </c>
      <c r="M7159" t="str">
        <v>WITCONOL PEG-200 BULK</v>
      </c>
      <c r="N7159">
        <v>2</v>
      </c>
    </row>
    <row r="7160" spans="1:14">
      <c r="A7160">
        <f>IF(MOD(ROW()-3,COUNTA(tblProducts[Description]))=0,A7159+1,A7159)</f>
        <v>63</v>
      </c>
      <c r="B7160">
        <f>MOD(ROW()-3,COUNTA(tblProducts[Description]))+1</f>
        <v>90</v>
      </c>
      <c r="C7160" t="str">
        <f>_xlfn.XLOOKUP(A7160,tblProducts[Column1],tblProducts[Description])</f>
        <v>PROPODUOMEEN T/12 BULK</v>
      </c>
      <c r="D7160" t="str">
        <f>_xlfn.XLOOKUP(B7160,tblProducts[Column1],tblProducts[Description])</f>
        <v>WITCONOL PEG-400 BULK</v>
      </c>
      <c r="E7160" t="s">
        <v>9</v>
      </c>
      <c r="F7160" t="s">
        <v>12</v>
      </c>
      <c r="G7160" t="s">
        <v>7</v>
      </c>
      <c r="H7160" t="s">
        <v>8</v>
      </c>
      <c r="I7160">
        <f t="shared" si="111"/>
        <v>2</v>
      </c>
      <c r="L7160" t="str">
        <v>PROPODUOMEEN T/12 BULK</v>
      </c>
      <c r="M7160" t="str">
        <v>WITCONOL PEG-400 BULK</v>
      </c>
      <c r="N7160">
        <v>2</v>
      </c>
    </row>
    <row r="7161" spans="1:14">
      <c r="A7161">
        <f>IF(MOD(ROW()-3,COUNTA(tblProducts[Description]))=0,A7160+1,A7160)</f>
        <v>63</v>
      </c>
      <c r="B7161">
        <f>MOD(ROW()-3,COUNTA(tblProducts[Description]))+1</f>
        <v>91</v>
      </c>
      <c r="C7161" t="str">
        <f>_xlfn.XLOOKUP(A7161,tblProducts[Column1],tblProducts[Description])</f>
        <v>PROPODUOMEEN T/12 BULK</v>
      </c>
      <c r="D7161" t="str">
        <f>_xlfn.XLOOKUP(B7161,tblProducts[Column1],tblProducts[Description])</f>
        <v>WITCONOL PEG-500 BULK</v>
      </c>
      <c r="E7161" t="s">
        <v>9</v>
      </c>
      <c r="F7161" t="s">
        <v>12</v>
      </c>
      <c r="G7161" t="s">
        <v>7</v>
      </c>
      <c r="H7161" t="s">
        <v>8</v>
      </c>
      <c r="I7161">
        <f t="shared" si="111"/>
        <v>2</v>
      </c>
      <c r="L7161" t="str">
        <v>PROPODUOMEEN T/12 BULK</v>
      </c>
      <c r="M7161" t="str">
        <v>WITCONOL PEG-500 BULK</v>
      </c>
      <c r="N7161">
        <v>2</v>
      </c>
    </row>
    <row r="7162" spans="1:14">
      <c r="A7162">
        <f>IF(MOD(ROW()-3,COUNTA(tblProducts[Description]))=0,A7161+1,A7161)</f>
        <v>63</v>
      </c>
      <c r="B7162">
        <f>MOD(ROW()-3,COUNTA(tblProducts[Description]))+1</f>
        <v>92</v>
      </c>
      <c r="C7162" t="str">
        <f>_xlfn.XLOOKUP(A7162,tblProducts[Column1],tblProducts[Description])</f>
        <v>PROPODUOMEEN T/12 BULK</v>
      </c>
      <c r="D7162" t="str">
        <f>_xlfn.XLOOKUP(B7162,tblProducts[Column1],tblProducts[Description])</f>
        <v>WITCONOL PEG-600 BULK</v>
      </c>
      <c r="E7162" t="s">
        <v>9</v>
      </c>
      <c r="F7162" t="s">
        <v>12</v>
      </c>
      <c r="G7162" t="s">
        <v>7</v>
      </c>
      <c r="H7162" t="s">
        <v>8</v>
      </c>
      <c r="I7162">
        <f t="shared" si="111"/>
        <v>2</v>
      </c>
      <c r="L7162" t="str">
        <v>PROPODUOMEEN T/12 BULK</v>
      </c>
      <c r="M7162" t="str">
        <v>WITCONOL PEG-600 BULK</v>
      </c>
      <c r="N7162">
        <v>2</v>
      </c>
    </row>
    <row r="7163" spans="1:14">
      <c r="A7163">
        <f>IF(MOD(ROW()-3,COUNTA(tblProducts[Description]))=0,A7162+1,A7162)</f>
        <v>63</v>
      </c>
      <c r="B7163">
        <f>MOD(ROW()-3,COUNTA(tblProducts[Description]))+1</f>
        <v>93</v>
      </c>
      <c r="C7163" t="str">
        <f>_xlfn.XLOOKUP(A7163,tblProducts[Column1],tblProducts[Description])</f>
        <v>PROPODUOMEEN T/12 BULK</v>
      </c>
      <c r="D7163" t="str">
        <f>_xlfn.XLOOKUP(B7163,tblProducts[Column1],tblProducts[Description])</f>
        <v>WITCONOL PH-70 BULK</v>
      </c>
      <c r="E7163" t="s">
        <v>9</v>
      </c>
      <c r="F7163" t="s">
        <v>12</v>
      </c>
      <c r="G7163" t="s">
        <v>7</v>
      </c>
      <c r="H7163" t="s">
        <v>16</v>
      </c>
      <c r="I7163">
        <f t="shared" si="111"/>
        <v>2</v>
      </c>
      <c r="L7163" t="str">
        <v>PROPODUOMEEN T/12 BULK</v>
      </c>
      <c r="M7163" t="str">
        <v>WITCONOL PH-70 BULK</v>
      </c>
      <c r="N7163">
        <v>2</v>
      </c>
    </row>
    <row r="7164" spans="1:14">
      <c r="A7164">
        <f>IF(MOD(ROW()-3,COUNTA(tblProducts[Description]))=0,A7163+1,A7163)</f>
        <v>63</v>
      </c>
      <c r="B7164">
        <f>MOD(ROW()-3,COUNTA(tblProducts[Description]))+1</f>
        <v>94</v>
      </c>
      <c r="C7164" t="str">
        <f>_xlfn.XLOOKUP(A7164,tblProducts[Column1],tblProducts[Description])</f>
        <v>PROPODUOMEEN T/12 BULK</v>
      </c>
      <c r="D7164" t="str">
        <f>_xlfn.XLOOKUP(B7164,tblProducts[Column1],tblProducts[Description])</f>
        <v>WITCONOL SN-50 BULK</v>
      </c>
      <c r="E7164" t="s">
        <v>9</v>
      </c>
      <c r="F7164" t="s">
        <v>12</v>
      </c>
      <c r="G7164" t="s">
        <v>7</v>
      </c>
      <c r="H7164" t="s">
        <v>8</v>
      </c>
      <c r="I7164">
        <f t="shared" si="111"/>
        <v>2</v>
      </c>
      <c r="L7164" t="str">
        <v>PROPODUOMEEN T/12 BULK</v>
      </c>
      <c r="M7164" t="str">
        <v>WITCONOL SN-50 BULK</v>
      </c>
      <c r="N7164">
        <v>2</v>
      </c>
    </row>
    <row r="7165" spans="1:14">
      <c r="A7165">
        <f>IF(MOD(ROW()-3,COUNTA(tblProducts[Description]))=0,A7164+1,A7164)</f>
        <v>63</v>
      </c>
      <c r="B7165">
        <f>MOD(ROW()-3,COUNTA(tblProducts[Description]))+1</f>
        <v>95</v>
      </c>
      <c r="C7165" t="str">
        <f>_xlfn.XLOOKUP(A7165,tblProducts[Column1],tblProducts[Description])</f>
        <v>PROPODUOMEEN T/12 BULK</v>
      </c>
      <c r="D7165" t="str">
        <f>_xlfn.XLOOKUP(B7165,tblProducts[Column1],tblProducts[Description])</f>
        <v>WITCONOL SN-70 BULK</v>
      </c>
      <c r="E7165" t="s">
        <v>9</v>
      </c>
      <c r="F7165" t="s">
        <v>12</v>
      </c>
      <c r="G7165" t="s">
        <v>7</v>
      </c>
      <c r="H7165" t="s">
        <v>8</v>
      </c>
      <c r="I7165">
        <f t="shared" si="111"/>
        <v>2</v>
      </c>
      <c r="L7165" t="str">
        <v>PROPODUOMEEN T/12 BULK</v>
      </c>
      <c r="M7165" t="str">
        <v>WITCONOL SN-70 BULK</v>
      </c>
      <c r="N7165">
        <v>2</v>
      </c>
    </row>
    <row r="7166" spans="1:14">
      <c r="A7166">
        <f>IF(MOD(ROW()-3,COUNTA(tblProducts[Description]))=0,A7165+1,A7165)</f>
        <v>63</v>
      </c>
      <c r="B7166">
        <f>MOD(ROW()-3,COUNTA(tblProducts[Description]))+1</f>
        <v>96</v>
      </c>
      <c r="C7166" t="str">
        <f>_xlfn.XLOOKUP(A7166,tblProducts[Column1],tblProducts[Description])</f>
        <v>PROPODUOMEEN T/12 BULK</v>
      </c>
      <c r="D7166" t="str">
        <f>_xlfn.XLOOKUP(B7166,tblProducts[Column1],tblProducts[Description])</f>
        <v>REDICOTE E-47 NPF BULK</v>
      </c>
      <c r="E7166" t="s">
        <v>9</v>
      </c>
      <c r="F7166" t="s">
        <v>12</v>
      </c>
      <c r="G7166" t="s">
        <v>7</v>
      </c>
      <c r="H7166" t="s">
        <v>8</v>
      </c>
      <c r="I7166">
        <f t="shared" si="111"/>
        <v>2</v>
      </c>
      <c r="L7166" t="str">
        <v>PROPODUOMEEN T/12 BULK</v>
      </c>
      <c r="M7166" t="str">
        <v>REDICOTE E-47 NPF BULK</v>
      </c>
      <c r="N7166">
        <v>2</v>
      </c>
    </row>
    <row r="7167" spans="1:14">
      <c r="A7167">
        <f>IF(MOD(ROW()-3,COUNTA(tblProducts[Description]))=0,A7166+1,A7166)</f>
        <v>63</v>
      </c>
      <c r="B7167">
        <f>MOD(ROW()-3,COUNTA(tblProducts[Description]))+1</f>
        <v>97</v>
      </c>
      <c r="C7167" t="str">
        <f>_xlfn.XLOOKUP(A7167,tblProducts[Column1],tblProducts[Description])</f>
        <v>PROPODUOMEEN T/12 BULK</v>
      </c>
      <c r="D7167" t="str">
        <f>_xlfn.XLOOKUP(B7167,tblProducts[Column1],tblProducts[Description])</f>
        <v>EMULPON CO-25 BULK</v>
      </c>
      <c r="E7167" t="s">
        <v>9</v>
      </c>
      <c r="F7167" t="s">
        <v>12</v>
      </c>
      <c r="G7167" t="s">
        <v>7</v>
      </c>
      <c r="H7167" t="s">
        <v>8</v>
      </c>
      <c r="I7167">
        <f t="shared" si="111"/>
        <v>2</v>
      </c>
      <c r="L7167" t="str">
        <v>PROPODUOMEEN T/12 BULK</v>
      </c>
      <c r="M7167" t="str">
        <v>EMULPON CO-25 BULK</v>
      </c>
      <c r="N7167">
        <v>2</v>
      </c>
    </row>
    <row r="7168" spans="1:14">
      <c r="A7168">
        <f>IF(MOD(ROW()-3,COUNTA(tblProducts[Description]))=0,A7167+1,A7167)</f>
        <v>63</v>
      </c>
      <c r="B7168">
        <f>MOD(ROW()-3,COUNTA(tblProducts[Description]))+1</f>
        <v>98</v>
      </c>
      <c r="C7168" t="str">
        <f>_xlfn.XLOOKUP(A7168,tblProducts[Column1],tblProducts[Description])</f>
        <v>PROPODUOMEEN T/12 BULK</v>
      </c>
      <c r="D7168" t="str">
        <f>_xlfn.XLOOKUP(B7168,tblProducts[Column1],tblProducts[Description])</f>
        <v>EMULPON CO-30 BULK</v>
      </c>
      <c r="E7168" t="s">
        <v>9</v>
      </c>
      <c r="F7168" t="s">
        <v>12</v>
      </c>
      <c r="G7168" t="s">
        <v>7</v>
      </c>
      <c r="H7168" t="s">
        <v>8</v>
      </c>
      <c r="I7168">
        <f t="shared" si="111"/>
        <v>2</v>
      </c>
      <c r="L7168" t="str">
        <v>PROPODUOMEEN T/12 BULK</v>
      </c>
      <c r="M7168" t="str">
        <v>EMULPON CO-30 BULK</v>
      </c>
      <c r="N7168">
        <v>2</v>
      </c>
    </row>
    <row r="7169" spans="1:14">
      <c r="A7169">
        <f>IF(MOD(ROW()-3,COUNTA(tblProducts[Description]))=0,A7168+1,A7168)</f>
        <v>63</v>
      </c>
      <c r="B7169">
        <f>MOD(ROW()-3,COUNTA(tblProducts[Description]))+1</f>
        <v>99</v>
      </c>
      <c r="C7169" t="str">
        <f>_xlfn.XLOOKUP(A7169,tblProducts[Column1],tblProducts[Description])</f>
        <v>PROPODUOMEEN T/12 BULK</v>
      </c>
      <c r="D7169" t="str">
        <f>_xlfn.XLOOKUP(B7169,tblProducts[Column1],tblProducts[Description])</f>
        <v>EMULPON CO-40 BULK</v>
      </c>
      <c r="E7169" t="s">
        <v>9</v>
      </c>
      <c r="F7169" t="s">
        <v>10</v>
      </c>
      <c r="G7169" t="s">
        <v>7</v>
      </c>
      <c r="H7169" t="s">
        <v>8</v>
      </c>
      <c r="I7169">
        <f t="shared" si="111"/>
        <v>1.5</v>
      </c>
      <c r="L7169" t="str">
        <v>PROPODUOMEEN T/12 BULK</v>
      </c>
      <c r="M7169" t="str">
        <v>EMULPON CO-40 BULK</v>
      </c>
      <c r="N7169">
        <v>1.5</v>
      </c>
    </row>
    <row r="7170" spans="1:14">
      <c r="A7170">
        <f>IF(MOD(ROW()-3,COUNTA(tblProducts[Description]))=0,A7169+1,A7169)</f>
        <v>63</v>
      </c>
      <c r="B7170">
        <f>MOD(ROW()-3,COUNTA(tblProducts[Description]))+1</f>
        <v>100</v>
      </c>
      <c r="C7170" t="str">
        <f>_xlfn.XLOOKUP(A7170,tblProducts[Column1],tblProducts[Description])</f>
        <v>PROPODUOMEEN T/12 BULK</v>
      </c>
      <c r="D7170" t="str">
        <f>_xlfn.XLOOKUP(B7170,tblProducts[Column1],tblProducts[Description])</f>
        <v>EMULPON CO-36 BULK</v>
      </c>
      <c r="E7170" t="s">
        <v>9</v>
      </c>
      <c r="F7170" t="s">
        <v>12</v>
      </c>
      <c r="G7170" t="s">
        <v>9</v>
      </c>
      <c r="H7170" t="s">
        <v>8</v>
      </c>
      <c r="I7170">
        <f t="shared" si="111"/>
        <v>4</v>
      </c>
      <c r="L7170" t="str">
        <v>PROPODUOMEEN T/12 BULK</v>
      </c>
      <c r="M7170" t="str">
        <v>EMULPON CO-36 BULK</v>
      </c>
      <c r="N7170">
        <v>4</v>
      </c>
    </row>
    <row r="7171" spans="1:14">
      <c r="A7171">
        <f>IF(MOD(ROW()-3,COUNTA(tblProducts[Description]))=0,A7170+1,A7170)</f>
        <v>63</v>
      </c>
      <c r="B7171">
        <f>MOD(ROW()-3,COUNTA(tblProducts[Description]))+1</f>
        <v>101</v>
      </c>
      <c r="C7171" t="str">
        <f>_xlfn.XLOOKUP(A7171,tblProducts[Column1],tblProducts[Description])</f>
        <v>PROPODUOMEEN T/12 BULK</v>
      </c>
      <c r="D7171" t="str">
        <f>_xlfn.XLOOKUP(B7171,tblProducts[Column1],tblProducts[Description])</f>
        <v>REDICOTE E-4819 BULK</v>
      </c>
      <c r="E7171" t="s">
        <v>9</v>
      </c>
      <c r="F7171" t="s">
        <v>12</v>
      </c>
      <c r="G7171" t="s">
        <v>9</v>
      </c>
      <c r="H7171" t="s">
        <v>8</v>
      </c>
      <c r="I7171">
        <f t="shared" si="111"/>
        <v>4</v>
      </c>
      <c r="L7171" t="str">
        <v>PROPODUOMEEN T/12 BULK</v>
      </c>
      <c r="M7171" t="str">
        <v>REDICOTE E-4819 BULK</v>
      </c>
      <c r="N7171">
        <v>4</v>
      </c>
    </row>
    <row r="7172" spans="1:14">
      <c r="A7172">
        <f>IF(MOD(ROW()-3,COUNTA(tblProducts[Description]))=0,A7171+1,A7171)</f>
        <v>63</v>
      </c>
      <c r="B7172">
        <f>MOD(ROW()-3,COUNTA(tblProducts[Description]))+1</f>
        <v>102</v>
      </c>
      <c r="C7172" t="str">
        <f>_xlfn.XLOOKUP(A7172,tblProducts[Column1],tblProducts[Description])</f>
        <v>PROPODUOMEEN T/12 BULK</v>
      </c>
      <c r="D7172" t="str">
        <f>_xlfn.XLOOKUP(B7172,tblProducts[Column1],tblProducts[Description])</f>
        <v>ETHYLAN 1005 SA  BULK</v>
      </c>
      <c r="E7172" t="s">
        <v>9</v>
      </c>
      <c r="F7172" t="s">
        <v>12</v>
      </c>
      <c r="G7172" t="s">
        <v>7</v>
      </c>
      <c r="H7172" t="s">
        <v>8</v>
      </c>
      <c r="I7172">
        <f t="shared" ref="I7172:I7235" si="112">IF(E7172="NO",0,IF(F7172="HEEL WASH",1.5,2))+IF(G7172="NO",0,2)</f>
        <v>2</v>
      </c>
      <c r="L7172" t="str">
        <v>PROPODUOMEEN T/12 BULK</v>
      </c>
      <c r="M7172" t="str">
        <v>ETHYLAN 1005 SA  BULK</v>
      </c>
      <c r="N7172">
        <v>2</v>
      </c>
    </row>
    <row r="7173" spans="1:14">
      <c r="A7173">
        <f>IF(MOD(ROW()-3,COUNTA(tblProducts[Description]))=0,A7172+1,A7172)</f>
        <v>63</v>
      </c>
      <c r="B7173">
        <f>MOD(ROW()-3,COUNTA(tblProducts[Description]))+1</f>
        <v>103</v>
      </c>
      <c r="C7173" t="str">
        <f>_xlfn.XLOOKUP(A7173,tblProducts[Column1],tblProducts[Description])</f>
        <v>PROPODUOMEEN T/12 BULK</v>
      </c>
      <c r="D7173" t="str">
        <f>_xlfn.XLOOKUP(B7173,tblProducts[Column1],tblProducts[Description])</f>
        <v>ETHODUOMEEN T/15 BULK</v>
      </c>
      <c r="E7173" t="s">
        <v>9</v>
      </c>
      <c r="F7173" t="s">
        <v>12</v>
      </c>
      <c r="G7173" t="s">
        <v>7</v>
      </c>
      <c r="H7173" t="s">
        <v>8</v>
      </c>
      <c r="I7173">
        <f t="shared" si="112"/>
        <v>2</v>
      </c>
      <c r="L7173" t="str">
        <v>PROPODUOMEEN T/12 BULK</v>
      </c>
      <c r="M7173" t="str">
        <v>ETHODUOMEEN T/15 BULK</v>
      </c>
      <c r="N7173">
        <v>2</v>
      </c>
    </row>
    <row r="7174" spans="1:14">
      <c r="A7174">
        <f>IF(MOD(ROW()-3,COUNTA(tblProducts[Description]))=0,A7173+1,A7173)</f>
        <v>63</v>
      </c>
      <c r="B7174">
        <f>MOD(ROW()-3,COUNTA(tblProducts[Description]))+1</f>
        <v>104</v>
      </c>
      <c r="C7174" t="str">
        <f>_xlfn.XLOOKUP(A7174,tblProducts[Column1],tblProducts[Description])</f>
        <v>PROPODUOMEEN T/12 BULK</v>
      </c>
      <c r="D7174" t="str">
        <f>_xlfn.XLOOKUP(B7174,tblProducts[Column1],tblProducts[Description])</f>
        <v>C-6442 BULK</v>
      </c>
      <c r="E7174" t="s">
        <v>9</v>
      </c>
      <c r="F7174" t="s">
        <v>12</v>
      </c>
      <c r="G7174" t="s">
        <v>7</v>
      </c>
      <c r="H7174" t="s">
        <v>8</v>
      </c>
      <c r="I7174">
        <f t="shared" si="112"/>
        <v>2</v>
      </c>
      <c r="L7174" t="str">
        <v>PROPODUOMEEN T/12 BULK</v>
      </c>
      <c r="M7174" t="str">
        <v>C-6442 BULK</v>
      </c>
      <c r="N7174">
        <v>2</v>
      </c>
    </row>
    <row r="7175" spans="1:14">
      <c r="A7175">
        <f>IF(MOD(ROW()-3,COUNTA(tblProducts[Description]))=0,A7174+1,A7174)</f>
        <v>63</v>
      </c>
      <c r="B7175">
        <f>MOD(ROW()-3,COUNTA(tblProducts[Description]))+1</f>
        <v>105</v>
      </c>
      <c r="C7175" t="str">
        <f>_xlfn.XLOOKUP(A7175,tblProducts[Column1],tblProducts[Description])</f>
        <v>PROPODUOMEEN T/12 BULK</v>
      </c>
      <c r="D7175" t="str">
        <f>_xlfn.XLOOKUP(B7175,tblProducts[Column1],tblProducts[Description])</f>
        <v>ETHODUOMEEN T/25  BULK</v>
      </c>
      <c r="E7175" t="s">
        <v>9</v>
      </c>
      <c r="F7175" t="s">
        <v>12</v>
      </c>
      <c r="G7175" t="s">
        <v>7</v>
      </c>
      <c r="H7175" t="s">
        <v>8</v>
      </c>
      <c r="I7175">
        <f t="shared" si="112"/>
        <v>2</v>
      </c>
      <c r="L7175" t="str">
        <v>PROPODUOMEEN T/12 BULK</v>
      </c>
      <c r="M7175" t="str">
        <v>ETHODUOMEEN T/25  BULK</v>
      </c>
      <c r="N7175">
        <v>2</v>
      </c>
    </row>
    <row r="7176" spans="1:14">
      <c r="A7176">
        <f>IF(MOD(ROW()-3,COUNTA(tblProducts[Description]))=0,A7175+1,A7175)</f>
        <v>63</v>
      </c>
      <c r="B7176">
        <f>MOD(ROW()-3,COUNTA(tblProducts[Description]))+1</f>
        <v>106</v>
      </c>
      <c r="C7176" t="str">
        <f>_xlfn.XLOOKUP(A7176,tblProducts[Column1],tblProducts[Description])</f>
        <v>PROPODUOMEEN T/12 BULK</v>
      </c>
      <c r="D7176" t="str">
        <f>_xlfn.XLOOKUP(B7176,tblProducts[Column1],tblProducts[Description])</f>
        <v>WITCONOL PD-2000 BULK</v>
      </c>
      <c r="E7176" t="s">
        <v>9</v>
      </c>
      <c r="F7176" t="s">
        <v>12</v>
      </c>
      <c r="G7176" t="s">
        <v>7</v>
      </c>
      <c r="H7176" t="s">
        <v>8</v>
      </c>
      <c r="I7176">
        <f t="shared" si="112"/>
        <v>2</v>
      </c>
      <c r="L7176" t="str">
        <v>PROPODUOMEEN T/12 BULK</v>
      </c>
      <c r="M7176" t="str">
        <v>WITCONOL PD-2000 BULK</v>
      </c>
      <c r="N7176">
        <v>2</v>
      </c>
    </row>
    <row r="7177" spans="1:14">
      <c r="A7177">
        <f>IF(MOD(ROW()-3,COUNTA(tblProducts[Description]))=0,A7176+1,A7176)</f>
        <v>63</v>
      </c>
      <c r="B7177">
        <f>MOD(ROW()-3,COUNTA(tblProducts[Description]))+1</f>
        <v>107</v>
      </c>
      <c r="C7177" t="str">
        <f>_xlfn.XLOOKUP(A7177,tblProducts[Column1],tblProducts[Description])</f>
        <v>PROPODUOMEEN T/12 BULK</v>
      </c>
      <c r="D7177" t="str">
        <f>_xlfn.XLOOKUP(B7177,tblProducts[Column1],tblProducts[Description])</f>
        <v>BEROL 347 BULK</v>
      </c>
      <c r="E7177" t="s">
        <v>9</v>
      </c>
      <c r="F7177" t="s">
        <v>12</v>
      </c>
      <c r="G7177" t="s">
        <v>7</v>
      </c>
      <c r="H7177" t="s">
        <v>8</v>
      </c>
      <c r="I7177">
        <f t="shared" si="112"/>
        <v>2</v>
      </c>
      <c r="L7177" t="str">
        <v>PROPODUOMEEN T/12 BULK</v>
      </c>
      <c r="M7177" t="str">
        <v>BEROL 347 BULK</v>
      </c>
      <c r="N7177">
        <v>2</v>
      </c>
    </row>
    <row r="7178" spans="1:14">
      <c r="A7178">
        <f>IF(MOD(ROW()-3,COUNTA(tblProducts[Description]))=0,A7177+1,A7177)</f>
        <v>63</v>
      </c>
      <c r="B7178">
        <f>MOD(ROW()-3,COUNTA(tblProducts[Description]))+1</f>
        <v>108</v>
      </c>
      <c r="C7178" t="str">
        <f>_xlfn.XLOOKUP(A7178,tblProducts[Column1],tblProducts[Description])</f>
        <v>PROPODUOMEEN T/12 BULK</v>
      </c>
      <c r="D7178" t="str">
        <f>_xlfn.XLOOKUP(B7178,tblProducts[Column1],tblProducts[Description])</f>
        <v>ETHYLAN PT-3000 BULK</v>
      </c>
      <c r="E7178" t="s">
        <v>9</v>
      </c>
      <c r="F7178" t="s">
        <v>12</v>
      </c>
      <c r="G7178" t="s">
        <v>7</v>
      </c>
      <c r="H7178" t="s">
        <v>8</v>
      </c>
      <c r="I7178">
        <f t="shared" si="112"/>
        <v>2</v>
      </c>
      <c r="L7178" t="str">
        <v>PROPODUOMEEN T/12 BULK</v>
      </c>
      <c r="M7178" t="str">
        <v>ETHYLAN PT-3000 BULK</v>
      </c>
      <c r="N7178">
        <v>2</v>
      </c>
    </row>
    <row r="7179" spans="1:14">
      <c r="A7179">
        <f>IF(MOD(ROW()-3,COUNTA(tblProducts[Description]))=0,A7178+1,A7178)</f>
        <v>63</v>
      </c>
      <c r="B7179">
        <f>MOD(ROW()-3,COUNTA(tblProducts[Description]))+1</f>
        <v>109</v>
      </c>
      <c r="C7179" t="str">
        <f>_xlfn.XLOOKUP(A7179,tblProducts[Column1],tblProducts[Description])</f>
        <v>PROPODUOMEEN T/12 BULK</v>
      </c>
      <c r="D7179" t="str">
        <f>_xlfn.XLOOKUP(B7179,tblProducts[Column1],tblProducts[Description])</f>
        <v>ETHYLAN HB4/BULK</v>
      </c>
      <c r="E7179" t="s">
        <v>9</v>
      </c>
      <c r="F7179" t="s">
        <v>12</v>
      </c>
      <c r="G7179" t="s">
        <v>7</v>
      </c>
      <c r="H7179" t="s">
        <v>8</v>
      </c>
      <c r="I7179">
        <f t="shared" si="112"/>
        <v>2</v>
      </c>
      <c r="L7179" t="str">
        <v>PROPODUOMEEN T/12 BULK</v>
      </c>
      <c r="M7179" t="str">
        <v>ETHYLAN HB4/BULK</v>
      </c>
      <c r="N7179">
        <v>2</v>
      </c>
    </row>
    <row r="7180" spans="1:14">
      <c r="A7180">
        <f>IF(MOD(ROW()-3,COUNTA(tblProducts[Description]))=0,A7179+1,A7179)</f>
        <v>63</v>
      </c>
      <c r="B7180">
        <f>MOD(ROW()-3,COUNTA(tblProducts[Description]))+1</f>
        <v>110</v>
      </c>
      <c r="C7180" t="str">
        <f>_xlfn.XLOOKUP(A7180,tblProducts[Column1],tblProducts[Description])</f>
        <v>PROPODUOMEEN T/12 BULK</v>
      </c>
      <c r="D7180" t="str">
        <f>_xlfn.XLOOKUP(B7180,tblProducts[Column1],tblProducts[Description])</f>
        <v>ADSEE AB 600 BULK</v>
      </c>
      <c r="E7180" t="s">
        <v>9</v>
      </c>
      <c r="F7180" t="s">
        <v>12</v>
      </c>
      <c r="G7180" t="s">
        <v>7</v>
      </c>
      <c r="H7180" t="s">
        <v>8</v>
      </c>
      <c r="I7180">
        <f t="shared" si="112"/>
        <v>2</v>
      </c>
      <c r="L7180" t="str">
        <v>PROPODUOMEEN T/12 BULK</v>
      </c>
      <c r="M7180" t="str">
        <v>ADSEE AB 600 BULK</v>
      </c>
      <c r="N7180">
        <v>2</v>
      </c>
    </row>
    <row r="7181" spans="1:14">
      <c r="A7181">
        <f>IF(MOD(ROW()-3,COUNTA(tblProducts[Description]))=0,A7180+1,A7180)</f>
        <v>63</v>
      </c>
      <c r="B7181">
        <f>MOD(ROW()-3,COUNTA(tblProducts[Description]))+1</f>
        <v>111</v>
      </c>
      <c r="C7181" t="str">
        <f>_xlfn.XLOOKUP(A7181,tblProducts[Column1],tblProducts[Description])</f>
        <v>PROPODUOMEEN T/12 BULK</v>
      </c>
      <c r="D7181" t="str">
        <f>_xlfn.XLOOKUP(B7181,tblProducts[Column1],tblProducts[Description])</f>
        <v>WITCONOL PT-320  BULK</v>
      </c>
      <c r="E7181" t="s">
        <v>7</v>
      </c>
      <c r="G7181" t="s">
        <v>7</v>
      </c>
      <c r="H7181" t="s">
        <v>8</v>
      </c>
      <c r="I7181">
        <f t="shared" si="112"/>
        <v>0</v>
      </c>
      <c r="L7181" t="str">
        <v>PROPODUOMEEN T/12 BULK</v>
      </c>
      <c r="M7181" t="str">
        <v>WITCONOL PT-320  BULK</v>
      </c>
      <c r="N7181">
        <v>0</v>
      </c>
    </row>
    <row r="7182" spans="1:14">
      <c r="A7182">
        <f>IF(MOD(ROW()-3,COUNTA(tblProducts[Description]))=0,A7181+1,A7181)</f>
        <v>63</v>
      </c>
      <c r="B7182">
        <f>MOD(ROW()-3,COUNTA(tblProducts[Description]))+1</f>
        <v>112</v>
      </c>
      <c r="C7182" t="str">
        <f>_xlfn.XLOOKUP(A7182,tblProducts[Column1],tblProducts[Description])</f>
        <v>PROPODUOMEEN T/12 BULK</v>
      </c>
      <c r="D7182" t="str">
        <f>_xlfn.XLOOKUP(B7182,tblProducts[Column1],tblProducts[Description])</f>
        <v>ETHYLAN DA-3 BULK</v>
      </c>
      <c r="E7182" t="s">
        <v>9</v>
      </c>
      <c r="F7182" t="s">
        <v>12</v>
      </c>
      <c r="G7182" t="s">
        <v>7</v>
      </c>
      <c r="H7182" t="s">
        <v>8</v>
      </c>
      <c r="I7182">
        <f t="shared" si="112"/>
        <v>2</v>
      </c>
      <c r="L7182" t="str">
        <v>PROPODUOMEEN T/12 BULK</v>
      </c>
      <c r="M7182" t="str">
        <v>ETHYLAN DA-3 BULK</v>
      </c>
      <c r="N7182">
        <v>2</v>
      </c>
    </row>
    <row r="7183" spans="1:14">
      <c r="A7183">
        <f>IF(MOD(ROW()-3,COUNTA(tblProducts[Description]))=0,A7182+1,A7182)</f>
        <v>63</v>
      </c>
      <c r="B7183">
        <f>MOD(ROW()-3,COUNTA(tblProducts[Description]))+1</f>
        <v>113</v>
      </c>
      <c r="C7183" t="str">
        <f>_xlfn.XLOOKUP(A7183,tblProducts[Column1],tblProducts[Description])</f>
        <v>PROPODUOMEEN T/12 BULK</v>
      </c>
      <c r="D7183" t="str">
        <f>_xlfn.XLOOKUP(B7183,tblProducts[Column1],tblProducts[Description])</f>
        <v>ETHOMEEN O/12 BULK</v>
      </c>
      <c r="E7183" t="s">
        <v>9</v>
      </c>
      <c r="F7183" t="s">
        <v>12</v>
      </c>
      <c r="G7183" t="s">
        <v>7</v>
      </c>
      <c r="H7183" t="s">
        <v>8</v>
      </c>
      <c r="I7183">
        <f t="shared" si="112"/>
        <v>2</v>
      </c>
      <c r="L7183" t="str">
        <v>PROPODUOMEEN T/12 BULK</v>
      </c>
      <c r="M7183" t="str">
        <v>ETHOMEEN O/12 BULK</v>
      </c>
      <c r="N7183">
        <v>2</v>
      </c>
    </row>
    <row r="7184" spans="1:14">
      <c r="A7184">
        <f>IF(MOD(ROW()-3,COUNTA(tblProducts[Description]))=0,A7183+1,A7183)</f>
        <v>63</v>
      </c>
      <c r="B7184">
        <f>MOD(ROW()-3,COUNTA(tblProducts[Description]))+1</f>
        <v>114</v>
      </c>
      <c r="C7184" t="str">
        <f>_xlfn.XLOOKUP(A7184,tblProducts[Column1],tblProducts[Description])</f>
        <v>PROPODUOMEEN T/12 BULK</v>
      </c>
      <c r="D7184" t="str">
        <f>_xlfn.XLOOKUP(B7184,tblProducts[Column1],tblProducts[Description])</f>
        <v>WITCONOL PT-1000 BULK</v>
      </c>
      <c r="E7184" t="s">
        <v>9</v>
      </c>
      <c r="F7184" t="s">
        <v>12</v>
      </c>
      <c r="G7184" t="s">
        <v>7</v>
      </c>
      <c r="H7184" t="s">
        <v>8</v>
      </c>
      <c r="I7184">
        <f t="shared" si="112"/>
        <v>2</v>
      </c>
      <c r="L7184" t="str">
        <v>PROPODUOMEEN T/12 BULK</v>
      </c>
      <c r="M7184" t="str">
        <v>WITCONOL PT-1000 BULK</v>
      </c>
      <c r="N7184">
        <v>2</v>
      </c>
    </row>
    <row r="7185" spans="1:14">
      <c r="A7185">
        <f>IF(MOD(ROW()-3,COUNTA(tblProducts[Description]))=0,A7184+1,A7184)</f>
        <v>64</v>
      </c>
      <c r="B7185">
        <f>MOD(ROW()-3,COUNTA(tblProducts[Description]))+1</f>
        <v>1</v>
      </c>
      <c r="C7185" t="str">
        <f>_xlfn.XLOOKUP(A7185,tblProducts[Column1],tblProducts[Description])</f>
        <v>PROPOMEEN T/12 BULK</v>
      </c>
      <c r="D7185" t="str">
        <f>_xlfn.XLOOKUP(B7185,tblProducts[Column1],tblProducts[Description])</f>
        <v>ADSEE 4130 BULK</v>
      </c>
      <c r="E7185" t="s">
        <v>9</v>
      </c>
      <c r="F7185" t="s">
        <v>12</v>
      </c>
      <c r="G7185" t="s">
        <v>7</v>
      </c>
      <c r="H7185" t="s">
        <v>8</v>
      </c>
      <c r="I7185">
        <f t="shared" si="112"/>
        <v>2</v>
      </c>
      <c r="L7185" t="str">
        <v>PROPOMEEN T/12 BULK</v>
      </c>
      <c r="M7185" t="str">
        <v>ADSEE 4130 BULK</v>
      </c>
      <c r="N7185">
        <v>2</v>
      </c>
    </row>
    <row r="7186" spans="1:14">
      <c r="A7186">
        <f>IF(MOD(ROW()-3,COUNTA(tblProducts[Description]))=0,A7185+1,A7185)</f>
        <v>64</v>
      </c>
      <c r="B7186">
        <f>MOD(ROW()-3,COUNTA(tblProducts[Description]))+1</f>
        <v>2</v>
      </c>
      <c r="C7186" t="str">
        <f>_xlfn.XLOOKUP(A7186,tblProducts[Column1],tblProducts[Description])</f>
        <v>PROPOMEEN T/12 BULK</v>
      </c>
      <c r="D7186" t="str">
        <f>_xlfn.XLOOKUP(B7186,tblProducts[Column1],tblProducts[Description])</f>
        <v>ARMOSTAT 300 BULK</v>
      </c>
      <c r="E7186" t="s">
        <v>9</v>
      </c>
      <c r="F7186" t="s">
        <v>12</v>
      </c>
      <c r="G7186" t="s">
        <v>7</v>
      </c>
      <c r="H7186" t="s">
        <v>8</v>
      </c>
      <c r="I7186">
        <f t="shared" si="112"/>
        <v>2</v>
      </c>
      <c r="L7186" t="str">
        <v>PROPOMEEN T/12 BULK</v>
      </c>
      <c r="M7186" t="str">
        <v>ARMOSTAT 300 BULK</v>
      </c>
      <c r="N7186">
        <v>2</v>
      </c>
    </row>
    <row r="7187" spans="1:14">
      <c r="A7187">
        <f>IF(MOD(ROW()-3,COUNTA(tblProducts[Description]))=0,A7186+1,A7186)</f>
        <v>64</v>
      </c>
      <c r="B7187">
        <f>MOD(ROW()-3,COUNTA(tblProducts[Description]))+1</f>
        <v>3</v>
      </c>
      <c r="C7187" t="str">
        <f>_xlfn.XLOOKUP(A7187,tblProducts[Column1],tblProducts[Description])</f>
        <v>PROPOMEEN T/12 BULK</v>
      </c>
      <c r="D7187" t="str">
        <f>_xlfn.XLOOKUP(B7187,tblProducts[Column1],tblProducts[Description])</f>
        <v>ARMOSTAT 400 BULK</v>
      </c>
      <c r="E7187" t="s">
        <v>9</v>
      </c>
      <c r="F7187" t="s">
        <v>12</v>
      </c>
      <c r="G7187" t="s">
        <v>7</v>
      </c>
      <c r="H7187" t="s">
        <v>8</v>
      </c>
      <c r="I7187">
        <f t="shared" si="112"/>
        <v>2</v>
      </c>
      <c r="L7187" t="str">
        <v>PROPOMEEN T/12 BULK</v>
      </c>
      <c r="M7187" t="str">
        <v>ARMOSTAT 400 BULK</v>
      </c>
      <c r="N7187">
        <v>2</v>
      </c>
    </row>
    <row r="7188" spans="1:14">
      <c r="A7188">
        <f>IF(MOD(ROW()-3,COUNTA(tblProducts[Description]))=0,A7187+1,A7187)</f>
        <v>64</v>
      </c>
      <c r="B7188">
        <f>MOD(ROW()-3,COUNTA(tblProducts[Description]))+1</f>
        <v>4</v>
      </c>
      <c r="C7188" t="str">
        <f>_xlfn.XLOOKUP(A7188,tblProducts[Column1],tblProducts[Description])</f>
        <v>PROPOMEEN T/12 BULK</v>
      </c>
      <c r="D7188" t="str">
        <f>_xlfn.XLOOKUP(B7188,tblProducts[Column1],tblProducts[Description])</f>
        <v>ARMOSTAT 410 LM BULK</v>
      </c>
      <c r="E7188" t="s">
        <v>9</v>
      </c>
      <c r="F7188" t="s">
        <v>12</v>
      </c>
      <c r="G7188" t="s">
        <v>7</v>
      </c>
      <c r="H7188" t="s">
        <v>8</v>
      </c>
      <c r="I7188">
        <f t="shared" si="112"/>
        <v>2</v>
      </c>
      <c r="L7188" t="str">
        <v>PROPOMEEN T/12 BULK</v>
      </c>
      <c r="M7188" t="str">
        <v>ARMOSTAT 410 LM BULK</v>
      </c>
      <c r="N7188">
        <v>2</v>
      </c>
    </row>
    <row r="7189" spans="1:14">
      <c r="A7189">
        <f>IF(MOD(ROW()-3,COUNTA(tblProducts[Description]))=0,A7188+1,A7188)</f>
        <v>64</v>
      </c>
      <c r="B7189">
        <f>MOD(ROW()-3,COUNTA(tblProducts[Description]))+1</f>
        <v>5</v>
      </c>
      <c r="C7189" t="str">
        <f>_xlfn.XLOOKUP(A7189,tblProducts[Column1],tblProducts[Description])</f>
        <v>PROPOMEEN T/12 BULK</v>
      </c>
      <c r="D7189" t="str">
        <f>_xlfn.XLOOKUP(B7189,tblProducts[Column1],tblProducts[Description])</f>
        <v>ARMUL HE 5070 BULK</v>
      </c>
      <c r="E7189" t="s">
        <v>9</v>
      </c>
      <c r="F7189" t="s">
        <v>12</v>
      </c>
      <c r="G7189" t="s">
        <v>7</v>
      </c>
      <c r="H7189" t="s">
        <v>8</v>
      </c>
      <c r="I7189">
        <f t="shared" si="112"/>
        <v>2</v>
      </c>
      <c r="L7189" t="str">
        <v>PROPOMEEN T/12 BULK</v>
      </c>
      <c r="M7189" t="str">
        <v>ARMUL HE 5070 BULK</v>
      </c>
      <c r="N7189">
        <v>2</v>
      </c>
    </row>
    <row r="7190" spans="1:14">
      <c r="A7190">
        <f>IF(MOD(ROW()-3,COUNTA(tblProducts[Description]))=0,A7189+1,A7189)</f>
        <v>64</v>
      </c>
      <c r="B7190">
        <f>MOD(ROW()-3,COUNTA(tblProducts[Description]))+1</f>
        <v>6</v>
      </c>
      <c r="C7190" t="str">
        <f>_xlfn.XLOOKUP(A7190,tblProducts[Column1],tblProducts[Description])</f>
        <v>PROPOMEEN T/12 BULK</v>
      </c>
      <c r="D7190" t="str">
        <f>_xlfn.XLOOKUP(B7190,tblProducts[Column1],tblProducts[Description])</f>
        <v>BEROL 260 BULK</v>
      </c>
      <c r="E7190" t="s">
        <v>9</v>
      </c>
      <c r="F7190" t="s">
        <v>12</v>
      </c>
      <c r="G7190" t="s">
        <v>7</v>
      </c>
      <c r="H7190" t="s">
        <v>8</v>
      </c>
      <c r="I7190">
        <f t="shared" si="112"/>
        <v>2</v>
      </c>
      <c r="L7190" t="str">
        <v>PROPOMEEN T/12 BULK</v>
      </c>
      <c r="M7190" t="str">
        <v>BEROL 260 BULK</v>
      </c>
      <c r="N7190">
        <v>2</v>
      </c>
    </row>
    <row r="7191" spans="1:14">
      <c r="A7191">
        <f>IF(MOD(ROW()-3,COUNTA(tblProducts[Description]))=0,A7190+1,A7190)</f>
        <v>64</v>
      </c>
      <c r="B7191">
        <f>MOD(ROW()-3,COUNTA(tblProducts[Description]))+1</f>
        <v>7</v>
      </c>
      <c r="C7191" t="str">
        <f>_xlfn.XLOOKUP(A7191,tblProducts[Column1],tblProducts[Description])</f>
        <v>PROPOMEEN T/12 BULK</v>
      </c>
      <c r="D7191" t="str">
        <f>_xlfn.XLOOKUP(B7191,tblProducts[Column1],tblProducts[Description])</f>
        <v>BEROL 266 BULK</v>
      </c>
      <c r="E7191" t="s">
        <v>9</v>
      </c>
      <c r="F7191" t="s">
        <v>12</v>
      </c>
      <c r="G7191" t="s">
        <v>7</v>
      </c>
      <c r="H7191" t="s">
        <v>8</v>
      </c>
      <c r="I7191">
        <f t="shared" si="112"/>
        <v>2</v>
      </c>
      <c r="L7191" t="str">
        <v>PROPOMEEN T/12 BULK</v>
      </c>
      <c r="M7191" t="str">
        <v>BEROL 266 BULK</v>
      </c>
      <c r="N7191">
        <v>2</v>
      </c>
    </row>
    <row r="7192" spans="1:14">
      <c r="A7192">
        <f>IF(MOD(ROW()-3,COUNTA(tblProducts[Description]))=0,A7191+1,A7191)</f>
        <v>64</v>
      </c>
      <c r="B7192">
        <f>MOD(ROW()-3,COUNTA(tblProducts[Description]))+1</f>
        <v>8</v>
      </c>
      <c r="C7192" t="str">
        <f>_xlfn.XLOOKUP(A7192,tblProducts[Column1],tblProducts[Description])</f>
        <v>PROPOMEEN T/12 BULK</v>
      </c>
      <c r="D7192" t="str">
        <f>_xlfn.XLOOKUP(B7192,tblProducts[Column1],tblProducts[Description])</f>
        <v>BEROL 266V BULK</v>
      </c>
      <c r="E7192" t="s">
        <v>9</v>
      </c>
      <c r="F7192" t="s">
        <v>12</v>
      </c>
      <c r="G7192" t="s">
        <v>7</v>
      </c>
      <c r="H7192" t="s">
        <v>8</v>
      </c>
      <c r="I7192">
        <f t="shared" si="112"/>
        <v>2</v>
      </c>
      <c r="L7192" t="str">
        <v>PROPOMEEN T/12 BULK</v>
      </c>
      <c r="M7192" t="str">
        <v>BEROL 266V BULK</v>
      </c>
      <c r="N7192">
        <v>2</v>
      </c>
    </row>
    <row r="7193" spans="1:14">
      <c r="A7193">
        <f>IF(MOD(ROW()-3,COUNTA(tblProducts[Description]))=0,A7192+1,A7192)</f>
        <v>64</v>
      </c>
      <c r="B7193">
        <f>MOD(ROW()-3,COUNTA(tblProducts[Description]))+1</f>
        <v>9</v>
      </c>
      <c r="C7193" t="str">
        <f>_xlfn.XLOOKUP(A7193,tblProducts[Column1],tblProducts[Description])</f>
        <v>PROPOMEEN T/12 BULK</v>
      </c>
      <c r="D7193" t="str">
        <f>_xlfn.XLOOKUP(B7193,tblProducts[Column1],tblProducts[Description])</f>
        <v>BEROL 467 BULK</v>
      </c>
      <c r="E7193" t="s">
        <v>9</v>
      </c>
      <c r="F7193" t="s">
        <v>12</v>
      </c>
      <c r="G7193" t="s">
        <v>7</v>
      </c>
      <c r="H7193" t="s">
        <v>8</v>
      </c>
      <c r="I7193">
        <f t="shared" si="112"/>
        <v>2</v>
      </c>
      <c r="L7193" t="str">
        <v>PROPOMEEN T/12 BULK</v>
      </c>
      <c r="M7193" t="str">
        <v>BEROL 467 BULK</v>
      </c>
      <c r="N7193">
        <v>2</v>
      </c>
    </row>
    <row r="7194" spans="1:14">
      <c r="A7194">
        <f>IF(MOD(ROW()-3,COUNTA(tblProducts[Description]))=0,A7193+1,A7193)</f>
        <v>64</v>
      </c>
      <c r="B7194">
        <f>MOD(ROW()-3,COUNTA(tblProducts[Description]))+1</f>
        <v>10</v>
      </c>
      <c r="C7194" t="str">
        <f>_xlfn.XLOOKUP(A7194,tblProducts[Column1],tblProducts[Description])</f>
        <v>PROPOMEEN T/12 BULK</v>
      </c>
      <c r="D7194" t="str">
        <f>_xlfn.XLOOKUP(B7194,tblProducts[Column1],tblProducts[Description])</f>
        <v>BEROL OX 91-6 BULK</v>
      </c>
      <c r="E7194" t="s">
        <v>9</v>
      </c>
      <c r="F7194" t="s">
        <v>12</v>
      </c>
      <c r="G7194" t="s">
        <v>7</v>
      </c>
      <c r="H7194" t="s">
        <v>8</v>
      </c>
      <c r="I7194">
        <f t="shared" si="112"/>
        <v>2</v>
      </c>
      <c r="L7194" t="str">
        <v>PROPOMEEN T/12 BULK</v>
      </c>
      <c r="M7194" t="str">
        <v>BEROL OX 91-6 BULK</v>
      </c>
      <c r="N7194">
        <v>2</v>
      </c>
    </row>
    <row r="7195" spans="1:14">
      <c r="A7195">
        <f>IF(MOD(ROW()-3,COUNTA(tblProducts[Description]))=0,A7194+1,A7194)</f>
        <v>64</v>
      </c>
      <c r="B7195">
        <f>MOD(ROW()-3,COUNTA(tblProducts[Description]))+1</f>
        <v>11</v>
      </c>
      <c r="C7195" t="str">
        <f>_xlfn.XLOOKUP(A7195,tblProducts[Column1],tblProducts[Description])</f>
        <v>PROPOMEEN T/12 BULK</v>
      </c>
      <c r="D7195" t="str">
        <f>_xlfn.XLOOKUP(B7195,tblProducts[Column1],tblProducts[Description])</f>
        <v>C-5635 BULK</v>
      </c>
      <c r="E7195" t="s">
        <v>9</v>
      </c>
      <c r="F7195" t="s">
        <v>12</v>
      </c>
      <c r="G7195" t="s">
        <v>7</v>
      </c>
      <c r="H7195" t="s">
        <v>8</v>
      </c>
      <c r="I7195">
        <f t="shared" si="112"/>
        <v>2</v>
      </c>
      <c r="L7195" t="str">
        <v>PROPOMEEN T/12 BULK</v>
      </c>
      <c r="M7195" t="str">
        <v>C-5635 BULK</v>
      </c>
      <c r="N7195">
        <v>2</v>
      </c>
    </row>
    <row r="7196" spans="1:14">
      <c r="A7196">
        <f>IF(MOD(ROW()-3,COUNTA(tblProducts[Description]))=0,A7195+1,A7195)</f>
        <v>64</v>
      </c>
      <c r="B7196">
        <f>MOD(ROW()-3,COUNTA(tblProducts[Description]))+1</f>
        <v>12</v>
      </c>
      <c r="C7196" t="str">
        <f>_xlfn.XLOOKUP(A7196,tblProducts[Column1],tblProducts[Description])</f>
        <v>PROPOMEEN T/12 BULK</v>
      </c>
      <c r="D7196" t="str">
        <f>_xlfn.XLOOKUP(B7196,tblProducts[Column1],tblProducts[Description])</f>
        <v>C-6290 BULK</v>
      </c>
      <c r="E7196" t="s">
        <v>9</v>
      </c>
      <c r="F7196" t="s">
        <v>12</v>
      </c>
      <c r="G7196" t="s">
        <v>7</v>
      </c>
      <c r="H7196" t="s">
        <v>8</v>
      </c>
      <c r="I7196">
        <f t="shared" si="112"/>
        <v>2</v>
      </c>
      <c r="L7196" t="str">
        <v>PROPOMEEN T/12 BULK</v>
      </c>
      <c r="M7196" t="str">
        <v>C-6290 BULK</v>
      </c>
      <c r="N7196">
        <v>2</v>
      </c>
    </row>
    <row r="7197" spans="1:14">
      <c r="A7197">
        <f>IF(MOD(ROW()-3,COUNTA(tblProducts[Description]))=0,A7196+1,A7196)</f>
        <v>64</v>
      </c>
      <c r="B7197">
        <f>MOD(ROW()-3,COUNTA(tblProducts[Description]))+1</f>
        <v>13</v>
      </c>
      <c r="C7197" t="str">
        <f>_xlfn.XLOOKUP(A7197,tblProducts[Column1],tblProducts[Description])</f>
        <v>PROPOMEEN T/12 BULK</v>
      </c>
      <c r="D7197" t="str">
        <f>_xlfn.XLOOKUP(B7197,tblProducts[Column1],tblProducts[Description])</f>
        <v>C-6385 BULK</v>
      </c>
      <c r="E7197" t="s">
        <v>9</v>
      </c>
      <c r="F7197" t="s">
        <v>12</v>
      </c>
      <c r="G7197" t="s">
        <v>7</v>
      </c>
      <c r="H7197" t="s">
        <v>8</v>
      </c>
      <c r="I7197">
        <f t="shared" si="112"/>
        <v>2</v>
      </c>
      <c r="L7197" t="str">
        <v>PROPOMEEN T/12 BULK</v>
      </c>
      <c r="M7197" t="str">
        <v>C-6385 BULK</v>
      </c>
      <c r="N7197">
        <v>2</v>
      </c>
    </row>
    <row r="7198" spans="1:14">
      <c r="A7198">
        <f>IF(MOD(ROW()-3,COUNTA(tblProducts[Description]))=0,A7197+1,A7197)</f>
        <v>64</v>
      </c>
      <c r="B7198">
        <f>MOD(ROW()-3,COUNTA(tblProducts[Description]))+1</f>
        <v>14</v>
      </c>
      <c r="C7198" t="str">
        <f>_xlfn.XLOOKUP(A7198,tblProducts[Column1],tblProducts[Description])</f>
        <v>PROPOMEEN T/12 BULK</v>
      </c>
      <c r="D7198" t="str">
        <f>_xlfn.XLOOKUP(B7198,tblProducts[Column1],tblProducts[Description])</f>
        <v>C-6427 BULK</v>
      </c>
      <c r="E7198" t="s">
        <v>9</v>
      </c>
      <c r="F7198" t="s">
        <v>12</v>
      </c>
      <c r="G7198" t="s">
        <v>7</v>
      </c>
      <c r="H7198" t="s">
        <v>8</v>
      </c>
      <c r="I7198">
        <f t="shared" si="112"/>
        <v>2</v>
      </c>
      <c r="L7198" t="str">
        <v>PROPOMEEN T/12 BULK</v>
      </c>
      <c r="M7198" t="str">
        <v>C-6427 BULK</v>
      </c>
      <c r="N7198">
        <v>2</v>
      </c>
    </row>
    <row r="7199" spans="1:14">
      <c r="A7199">
        <f>IF(MOD(ROW()-3,COUNTA(tblProducts[Description]))=0,A7198+1,A7198)</f>
        <v>64</v>
      </c>
      <c r="B7199">
        <f>MOD(ROW()-3,COUNTA(tblProducts[Description]))+1</f>
        <v>15</v>
      </c>
      <c r="C7199" t="str">
        <f>_xlfn.XLOOKUP(A7199,tblProducts[Column1],tblProducts[Description])</f>
        <v>PROPOMEEN T/12 BULK</v>
      </c>
      <c r="D7199" t="str">
        <f>_xlfn.XLOOKUP(B7199,tblProducts[Column1],tblProducts[Description])</f>
        <v>EMULPON CO-200 BULK</v>
      </c>
      <c r="E7199" t="s">
        <v>9</v>
      </c>
      <c r="F7199" t="s">
        <v>12</v>
      </c>
      <c r="G7199" t="s">
        <v>7</v>
      </c>
      <c r="H7199" t="s">
        <v>8</v>
      </c>
      <c r="I7199">
        <f t="shared" si="112"/>
        <v>2</v>
      </c>
      <c r="L7199" t="str">
        <v>PROPOMEEN T/12 BULK</v>
      </c>
      <c r="M7199" t="str">
        <v>EMULPON CO-200 BULK</v>
      </c>
      <c r="N7199">
        <v>2</v>
      </c>
    </row>
    <row r="7200" spans="1:14">
      <c r="A7200">
        <f>IF(MOD(ROW()-3,COUNTA(tblProducts[Description]))=0,A7199+1,A7199)</f>
        <v>64</v>
      </c>
      <c r="B7200">
        <f>MOD(ROW()-3,COUNTA(tblProducts[Description]))+1</f>
        <v>16</v>
      </c>
      <c r="C7200" t="str">
        <f>_xlfn.XLOOKUP(A7200,tblProducts[Column1],tblProducts[Description])</f>
        <v>PROPOMEEN T/12 BULK</v>
      </c>
      <c r="D7200" t="str">
        <f>_xlfn.XLOOKUP(B7200,tblProducts[Column1],tblProducts[Description])</f>
        <v>EMULPON CO-360 BULK</v>
      </c>
      <c r="E7200" t="s">
        <v>9</v>
      </c>
      <c r="F7200" t="s">
        <v>12</v>
      </c>
      <c r="G7200" t="s">
        <v>7</v>
      </c>
      <c r="H7200" t="s">
        <v>8</v>
      </c>
      <c r="I7200">
        <f t="shared" si="112"/>
        <v>2</v>
      </c>
      <c r="L7200" t="str">
        <v>PROPOMEEN T/12 BULK</v>
      </c>
      <c r="M7200" t="str">
        <v>EMULPON CO-360 BULK</v>
      </c>
      <c r="N7200">
        <v>2</v>
      </c>
    </row>
    <row r="7201" spans="1:14">
      <c r="A7201">
        <f>IF(MOD(ROW()-3,COUNTA(tblProducts[Description]))=0,A7200+1,A7200)</f>
        <v>64</v>
      </c>
      <c r="B7201">
        <f>MOD(ROW()-3,COUNTA(tblProducts[Description]))+1</f>
        <v>17</v>
      </c>
      <c r="C7201" t="str">
        <f>_xlfn.XLOOKUP(A7201,tblProducts[Column1],tblProducts[Description])</f>
        <v>PROPOMEEN T/12 BULK</v>
      </c>
      <c r="D7201" t="str">
        <f>_xlfn.XLOOKUP(B7201,tblProducts[Column1],tblProducts[Description])</f>
        <v>EMULPON CO-550 BULK</v>
      </c>
      <c r="E7201" t="s">
        <v>9</v>
      </c>
      <c r="F7201" t="s">
        <v>12</v>
      </c>
      <c r="G7201" t="s">
        <v>7</v>
      </c>
      <c r="H7201" t="s">
        <v>8</v>
      </c>
      <c r="I7201">
        <f t="shared" si="112"/>
        <v>2</v>
      </c>
      <c r="L7201" t="str">
        <v>PROPOMEEN T/12 BULK</v>
      </c>
      <c r="M7201" t="str">
        <v>EMULPON CO-550 BULK</v>
      </c>
      <c r="N7201">
        <v>2</v>
      </c>
    </row>
    <row r="7202" spans="1:14">
      <c r="A7202">
        <f>IF(MOD(ROW()-3,COUNTA(tblProducts[Description]))=0,A7201+1,A7201)</f>
        <v>64</v>
      </c>
      <c r="B7202">
        <f>MOD(ROW()-3,COUNTA(tblProducts[Description]))+1</f>
        <v>18</v>
      </c>
      <c r="C7202" t="str">
        <f>_xlfn.XLOOKUP(A7202,tblProducts[Column1],tblProducts[Description])</f>
        <v>PROPOMEEN T/12 BULK</v>
      </c>
      <c r="D7202" t="str">
        <f>_xlfn.XLOOKUP(B7202,tblProducts[Column1],tblProducts[Description])</f>
        <v>ETHODUOMEEN HT/13 BULK</v>
      </c>
      <c r="E7202" t="s">
        <v>9</v>
      </c>
      <c r="F7202" t="s">
        <v>12</v>
      </c>
      <c r="G7202" t="s">
        <v>7</v>
      </c>
      <c r="H7202" t="s">
        <v>8</v>
      </c>
      <c r="I7202">
        <f t="shared" si="112"/>
        <v>2</v>
      </c>
      <c r="L7202" t="str">
        <v>PROPOMEEN T/12 BULK</v>
      </c>
      <c r="M7202" t="str">
        <v>ETHODUOMEEN HT/13 BULK</v>
      </c>
      <c r="N7202">
        <v>2</v>
      </c>
    </row>
    <row r="7203" spans="1:14">
      <c r="A7203">
        <f>IF(MOD(ROW()-3,COUNTA(tblProducts[Description]))=0,A7202+1,A7202)</f>
        <v>64</v>
      </c>
      <c r="B7203">
        <f>MOD(ROW()-3,COUNTA(tblProducts[Description]))+1</f>
        <v>19</v>
      </c>
      <c r="C7203" t="str">
        <f>_xlfn.XLOOKUP(A7203,tblProducts[Column1],tblProducts[Description])</f>
        <v>PROPOMEEN T/12 BULK</v>
      </c>
      <c r="D7203" t="str">
        <f>_xlfn.XLOOKUP(B7203,tblProducts[Column1],tblProducts[Description])</f>
        <v>ETHODUOMEEN T/13 BULK</v>
      </c>
      <c r="E7203" t="s">
        <v>9</v>
      </c>
      <c r="F7203" t="s">
        <v>12</v>
      </c>
      <c r="G7203" t="s">
        <v>7</v>
      </c>
      <c r="H7203" t="s">
        <v>8</v>
      </c>
      <c r="I7203">
        <f t="shared" si="112"/>
        <v>2</v>
      </c>
      <c r="L7203" t="str">
        <v>PROPOMEEN T/12 BULK</v>
      </c>
      <c r="M7203" t="str">
        <v>ETHODUOMEEN T/13 BULK</v>
      </c>
      <c r="N7203">
        <v>2</v>
      </c>
    </row>
    <row r="7204" spans="1:14">
      <c r="A7204">
        <f>IF(MOD(ROW()-3,COUNTA(tblProducts[Description]))=0,A7203+1,A7203)</f>
        <v>64</v>
      </c>
      <c r="B7204">
        <f>MOD(ROW()-3,COUNTA(tblProducts[Description]))+1</f>
        <v>20</v>
      </c>
      <c r="C7204" t="str">
        <f>_xlfn.XLOOKUP(A7204,tblProducts[Column1],tblProducts[Description])</f>
        <v>PROPOMEEN T/12 BULK</v>
      </c>
      <c r="D7204" t="str">
        <f>_xlfn.XLOOKUP(B7204,tblProducts[Column1],tblProducts[Description])</f>
        <v>ETHODUOMEEN T/13N BULK</v>
      </c>
      <c r="E7204" t="s">
        <v>9</v>
      </c>
      <c r="F7204" t="s">
        <v>12</v>
      </c>
      <c r="G7204" t="s">
        <v>9</v>
      </c>
      <c r="H7204" t="s">
        <v>11</v>
      </c>
      <c r="I7204">
        <f t="shared" si="112"/>
        <v>4</v>
      </c>
      <c r="L7204" t="str">
        <v>PROPOMEEN T/12 BULK</v>
      </c>
      <c r="M7204" t="str">
        <v>ETHODUOMEEN T/13N BULK</v>
      </c>
      <c r="N7204">
        <v>4</v>
      </c>
    </row>
    <row r="7205" spans="1:14">
      <c r="A7205">
        <f>IF(MOD(ROW()-3,COUNTA(tblProducts[Description]))=0,A7204+1,A7204)</f>
        <v>64</v>
      </c>
      <c r="B7205">
        <f>MOD(ROW()-3,COUNTA(tblProducts[Description]))+1</f>
        <v>21</v>
      </c>
      <c r="C7205" t="str">
        <f>_xlfn.XLOOKUP(A7205,tblProducts[Column1],tblProducts[Description])</f>
        <v>PROPOMEEN T/12 BULK</v>
      </c>
      <c r="D7205" t="str">
        <f>_xlfn.XLOOKUP(B7205,tblProducts[Column1],tblProducts[Description])</f>
        <v>ETHODUOMEEN T/20 BULK</v>
      </c>
      <c r="E7205" t="s">
        <v>9</v>
      </c>
      <c r="F7205" t="s">
        <v>12</v>
      </c>
      <c r="G7205" t="s">
        <v>9</v>
      </c>
      <c r="H7205" t="s">
        <v>11</v>
      </c>
      <c r="I7205">
        <f t="shared" si="112"/>
        <v>4</v>
      </c>
      <c r="L7205" t="str">
        <v>PROPOMEEN T/12 BULK</v>
      </c>
      <c r="M7205" t="str">
        <v>ETHODUOMEEN T/20 BULK</v>
      </c>
      <c r="N7205">
        <v>4</v>
      </c>
    </row>
    <row r="7206" spans="1:14">
      <c r="A7206">
        <f>IF(MOD(ROW()-3,COUNTA(tblProducts[Description]))=0,A7205+1,A7205)</f>
        <v>64</v>
      </c>
      <c r="B7206">
        <f>MOD(ROW()-3,COUNTA(tblProducts[Description]))+1</f>
        <v>22</v>
      </c>
      <c r="C7206" t="str">
        <f>_xlfn.XLOOKUP(A7206,tblProducts[Column1],tblProducts[Description])</f>
        <v>PROPOMEEN T/12 BULK</v>
      </c>
      <c r="D7206" t="str">
        <f>_xlfn.XLOOKUP(B7206,tblProducts[Column1],tblProducts[Description])</f>
        <v>ETHODUOMEEN T/25 BULK</v>
      </c>
      <c r="E7206" t="s">
        <v>9</v>
      </c>
      <c r="F7206" t="s">
        <v>12</v>
      </c>
      <c r="G7206" t="s">
        <v>9</v>
      </c>
      <c r="H7206" t="s">
        <v>11</v>
      </c>
      <c r="I7206">
        <f t="shared" si="112"/>
        <v>4</v>
      </c>
      <c r="L7206" t="str">
        <v>PROPOMEEN T/12 BULK</v>
      </c>
      <c r="M7206" t="str">
        <v>ETHODUOMEEN T/25 BULK</v>
      </c>
      <c r="N7206">
        <v>4</v>
      </c>
    </row>
    <row r="7207" spans="1:14">
      <c r="A7207">
        <f>IF(MOD(ROW()-3,COUNTA(tblProducts[Description]))=0,A7206+1,A7206)</f>
        <v>64</v>
      </c>
      <c r="B7207">
        <f>MOD(ROW()-3,COUNTA(tblProducts[Description]))+1</f>
        <v>23</v>
      </c>
      <c r="C7207" t="str">
        <f>_xlfn.XLOOKUP(A7207,tblProducts[Column1],tblProducts[Description])</f>
        <v>PROPOMEEN T/12 BULK</v>
      </c>
      <c r="D7207" t="str">
        <f>_xlfn.XLOOKUP(B7207,tblProducts[Column1],tblProducts[Description])</f>
        <v>ETHOFAT 242/25 BULK</v>
      </c>
      <c r="E7207" t="s">
        <v>9</v>
      </c>
      <c r="F7207" t="s">
        <v>12</v>
      </c>
      <c r="G7207" t="s">
        <v>7</v>
      </c>
      <c r="H7207" t="s">
        <v>8</v>
      </c>
      <c r="I7207">
        <f t="shared" si="112"/>
        <v>2</v>
      </c>
      <c r="L7207" t="str">
        <v>PROPOMEEN T/12 BULK</v>
      </c>
      <c r="M7207" t="str">
        <v>ETHOFAT 242/25 BULK</v>
      </c>
      <c r="N7207">
        <v>2</v>
      </c>
    </row>
    <row r="7208" spans="1:14">
      <c r="A7208">
        <f>IF(MOD(ROW()-3,COUNTA(tblProducts[Description]))=0,A7207+1,A7207)</f>
        <v>64</v>
      </c>
      <c r="B7208">
        <f>MOD(ROW()-3,COUNTA(tblProducts[Description]))+1</f>
        <v>24</v>
      </c>
      <c r="C7208" t="str">
        <f>_xlfn.XLOOKUP(A7208,tblProducts[Column1],tblProducts[Description])</f>
        <v>PROPOMEEN T/12 BULK</v>
      </c>
      <c r="D7208" t="str">
        <f>_xlfn.XLOOKUP(B7208,tblProducts[Column1],tblProducts[Description])</f>
        <v>ETHOMEEN C/12S BULK</v>
      </c>
      <c r="E7208" t="s">
        <v>9</v>
      </c>
      <c r="F7208" t="s">
        <v>12</v>
      </c>
      <c r="G7208" t="s">
        <v>7</v>
      </c>
      <c r="H7208" t="s">
        <v>13</v>
      </c>
      <c r="I7208">
        <f t="shared" si="112"/>
        <v>2</v>
      </c>
      <c r="L7208" t="str">
        <v>PROPOMEEN T/12 BULK</v>
      </c>
      <c r="M7208" t="str">
        <v>ETHOMEEN C/12S BULK</v>
      </c>
      <c r="N7208">
        <v>2</v>
      </c>
    </row>
    <row r="7209" spans="1:14">
      <c r="A7209">
        <f>IF(MOD(ROW()-3,COUNTA(tblProducts[Description]))=0,A7208+1,A7208)</f>
        <v>64</v>
      </c>
      <c r="B7209">
        <f>MOD(ROW()-3,COUNTA(tblProducts[Description]))+1</f>
        <v>25</v>
      </c>
      <c r="C7209" t="str">
        <f>_xlfn.XLOOKUP(A7209,tblProducts[Column1],tblProducts[Description])</f>
        <v>PROPOMEEN T/12 BULK</v>
      </c>
      <c r="D7209" t="str">
        <f>_xlfn.XLOOKUP(B7209,tblProducts[Column1],tblProducts[Description])</f>
        <v>ETHOMEEN 18/12 BULK</v>
      </c>
      <c r="E7209" t="s">
        <v>9</v>
      </c>
      <c r="F7209" t="s">
        <v>12</v>
      </c>
      <c r="G7209" t="s">
        <v>7</v>
      </c>
      <c r="H7209" t="s">
        <v>13</v>
      </c>
      <c r="I7209">
        <f t="shared" si="112"/>
        <v>2</v>
      </c>
      <c r="L7209" t="str">
        <v>PROPOMEEN T/12 BULK</v>
      </c>
      <c r="M7209" t="str">
        <v>ETHOMEEN 18/12 BULK</v>
      </c>
      <c r="N7209">
        <v>2</v>
      </c>
    </row>
    <row r="7210" spans="1:14">
      <c r="A7210">
        <f>IF(MOD(ROW()-3,COUNTA(tblProducts[Description]))=0,A7209+1,A7209)</f>
        <v>64</v>
      </c>
      <c r="B7210">
        <f>MOD(ROW()-3,COUNTA(tblProducts[Description]))+1</f>
        <v>26</v>
      </c>
      <c r="C7210" t="str">
        <f>_xlfn.XLOOKUP(A7210,tblProducts[Column1],tblProducts[Description])</f>
        <v>PROPOMEEN T/12 BULK</v>
      </c>
      <c r="D7210" t="str">
        <f>_xlfn.XLOOKUP(B7210,tblProducts[Column1],tblProducts[Description])</f>
        <v>ETHOMEEN 18/25 BULK</v>
      </c>
      <c r="E7210" t="s">
        <v>9</v>
      </c>
      <c r="F7210" t="s">
        <v>12</v>
      </c>
      <c r="G7210" t="s">
        <v>7</v>
      </c>
      <c r="H7210" t="s">
        <v>13</v>
      </c>
      <c r="I7210">
        <f t="shared" si="112"/>
        <v>2</v>
      </c>
      <c r="L7210" t="str">
        <v>PROPOMEEN T/12 BULK</v>
      </c>
      <c r="M7210" t="str">
        <v>ETHOMEEN 18/25 BULK</v>
      </c>
      <c r="N7210">
        <v>2</v>
      </c>
    </row>
    <row r="7211" spans="1:14">
      <c r="A7211">
        <f>IF(MOD(ROW()-3,COUNTA(tblProducts[Description]))=0,A7210+1,A7210)</f>
        <v>64</v>
      </c>
      <c r="B7211">
        <f>MOD(ROW()-3,COUNTA(tblProducts[Description]))+1</f>
        <v>27</v>
      </c>
      <c r="C7211" t="str">
        <f>_xlfn.XLOOKUP(A7211,tblProducts[Column1],tblProducts[Description])</f>
        <v>PROPOMEEN T/12 BULK</v>
      </c>
      <c r="D7211" t="str">
        <f>_xlfn.XLOOKUP(B7211,tblProducts[Column1],tblProducts[Description])</f>
        <v>ETHOMEEN C/12 BULK</v>
      </c>
      <c r="E7211" t="s">
        <v>9</v>
      </c>
      <c r="F7211" t="s">
        <v>12</v>
      </c>
      <c r="G7211" t="s">
        <v>7</v>
      </c>
      <c r="H7211" t="s">
        <v>8</v>
      </c>
      <c r="I7211">
        <f t="shared" si="112"/>
        <v>2</v>
      </c>
      <c r="L7211" t="str">
        <v>PROPOMEEN T/12 BULK</v>
      </c>
      <c r="M7211" t="str">
        <v>ETHOMEEN C/12 BULK</v>
      </c>
      <c r="N7211">
        <v>2</v>
      </c>
    </row>
    <row r="7212" spans="1:14">
      <c r="A7212">
        <f>IF(MOD(ROW()-3,COUNTA(tblProducts[Description]))=0,A7211+1,A7211)</f>
        <v>64</v>
      </c>
      <c r="B7212">
        <f>MOD(ROW()-3,COUNTA(tblProducts[Description]))+1</f>
        <v>28</v>
      </c>
      <c r="C7212" t="str">
        <f>_xlfn.XLOOKUP(A7212,tblProducts[Column1],tblProducts[Description])</f>
        <v>PROPOMEEN T/12 BULK</v>
      </c>
      <c r="D7212" t="str">
        <f>_xlfn.XLOOKUP(B7212,tblProducts[Column1],tblProducts[Description])</f>
        <v>ETHOMEEN C/12 M BULK</v>
      </c>
      <c r="E7212" t="s">
        <v>9</v>
      </c>
      <c r="F7212" t="s">
        <v>12</v>
      </c>
      <c r="G7212" t="s">
        <v>7</v>
      </c>
      <c r="H7212" t="s">
        <v>8</v>
      </c>
      <c r="I7212">
        <f t="shared" si="112"/>
        <v>2</v>
      </c>
      <c r="L7212" t="str">
        <v>PROPOMEEN T/12 BULK</v>
      </c>
      <c r="M7212" t="str">
        <v>ETHOMEEN C/12 M BULK</v>
      </c>
      <c r="N7212">
        <v>2</v>
      </c>
    </row>
    <row r="7213" spans="1:14">
      <c r="A7213">
        <f>IF(MOD(ROW()-3,COUNTA(tblProducts[Description]))=0,A7212+1,A7212)</f>
        <v>64</v>
      </c>
      <c r="B7213">
        <f>MOD(ROW()-3,COUNTA(tblProducts[Description]))+1</f>
        <v>29</v>
      </c>
      <c r="C7213" t="str">
        <f>_xlfn.XLOOKUP(A7213,tblProducts[Column1],tblProducts[Description])</f>
        <v>PROPOMEEN T/12 BULK</v>
      </c>
      <c r="D7213" t="str">
        <f>_xlfn.XLOOKUP(B7213,tblProducts[Column1],tblProducts[Description])</f>
        <v>ETHOMEEN C/12 SUN BULK</v>
      </c>
      <c r="E7213" t="s">
        <v>9</v>
      </c>
      <c r="F7213" t="s">
        <v>12</v>
      </c>
      <c r="G7213" t="s">
        <v>7</v>
      </c>
      <c r="H7213" t="s">
        <v>8</v>
      </c>
      <c r="I7213">
        <f t="shared" si="112"/>
        <v>2</v>
      </c>
      <c r="L7213" t="str">
        <v>PROPOMEEN T/12 BULK</v>
      </c>
      <c r="M7213" t="str">
        <v>ETHOMEEN C/12 SUN BULK</v>
      </c>
      <c r="N7213">
        <v>2</v>
      </c>
    </row>
    <row r="7214" spans="1:14">
      <c r="A7214">
        <f>IF(MOD(ROW()-3,COUNTA(tblProducts[Description]))=0,A7213+1,A7213)</f>
        <v>64</v>
      </c>
      <c r="B7214">
        <f>MOD(ROW()-3,COUNTA(tblProducts[Description]))+1</f>
        <v>30</v>
      </c>
      <c r="C7214" t="str">
        <f>_xlfn.XLOOKUP(A7214,tblProducts[Column1],tblProducts[Description])</f>
        <v>PROPOMEEN T/12 BULK</v>
      </c>
      <c r="D7214" t="str">
        <f>_xlfn.XLOOKUP(B7214,tblProducts[Column1],tblProducts[Description])</f>
        <v>ETHOMEEN C/12 UN BULK</v>
      </c>
      <c r="E7214" t="s">
        <v>9</v>
      </c>
      <c r="F7214" t="s">
        <v>12</v>
      </c>
      <c r="G7214" t="s">
        <v>7</v>
      </c>
      <c r="H7214" t="s">
        <v>8</v>
      </c>
      <c r="I7214">
        <f t="shared" si="112"/>
        <v>2</v>
      </c>
      <c r="L7214" t="str">
        <v>PROPOMEEN T/12 BULK</v>
      </c>
      <c r="M7214" t="str">
        <v>ETHOMEEN C/12 UN BULK</v>
      </c>
      <c r="N7214">
        <v>2</v>
      </c>
    </row>
    <row r="7215" spans="1:14">
      <c r="A7215">
        <f>IF(MOD(ROW()-3,COUNTA(tblProducts[Description]))=0,A7214+1,A7214)</f>
        <v>64</v>
      </c>
      <c r="B7215">
        <f>MOD(ROW()-3,COUNTA(tblProducts[Description]))+1</f>
        <v>31</v>
      </c>
      <c r="C7215" t="str">
        <f>_xlfn.XLOOKUP(A7215,tblProducts[Column1],tblProducts[Description])</f>
        <v>PROPOMEEN T/12 BULK</v>
      </c>
      <c r="D7215" t="str">
        <f>_xlfn.XLOOKUP(B7215,tblProducts[Column1],tblProducts[Description])</f>
        <v>ETHOMEEN C/15 BULK</v>
      </c>
      <c r="E7215" t="s">
        <v>9</v>
      </c>
      <c r="F7215" t="s">
        <v>12</v>
      </c>
      <c r="G7215" t="s">
        <v>7</v>
      </c>
      <c r="H7215" t="s">
        <v>8</v>
      </c>
      <c r="I7215">
        <f t="shared" si="112"/>
        <v>2</v>
      </c>
      <c r="L7215" t="str">
        <v>PROPOMEEN T/12 BULK</v>
      </c>
      <c r="M7215" t="str">
        <v>ETHOMEEN C/15 BULK</v>
      </c>
      <c r="N7215">
        <v>2</v>
      </c>
    </row>
    <row r="7216" spans="1:14">
      <c r="A7216">
        <f>IF(MOD(ROW()-3,COUNTA(tblProducts[Description]))=0,A7215+1,A7215)</f>
        <v>64</v>
      </c>
      <c r="B7216">
        <f>MOD(ROW()-3,COUNTA(tblProducts[Description]))+1</f>
        <v>32</v>
      </c>
      <c r="C7216" t="str">
        <f>_xlfn.XLOOKUP(A7216,tblProducts[Column1],tblProducts[Description])</f>
        <v>PROPOMEEN T/12 BULK</v>
      </c>
      <c r="D7216" t="str">
        <f>_xlfn.XLOOKUP(B7216,tblProducts[Column1],tblProducts[Description])</f>
        <v>ETHOMEEN C/17 BULK</v>
      </c>
      <c r="E7216" t="s">
        <v>9</v>
      </c>
      <c r="F7216" t="s">
        <v>12</v>
      </c>
      <c r="G7216" t="s">
        <v>7</v>
      </c>
      <c r="H7216" t="s">
        <v>8</v>
      </c>
      <c r="I7216">
        <f t="shared" si="112"/>
        <v>2</v>
      </c>
      <c r="L7216" t="str">
        <v>PROPOMEEN T/12 BULK</v>
      </c>
      <c r="M7216" t="str">
        <v>ETHOMEEN C/17 BULK</v>
      </c>
      <c r="N7216">
        <v>2</v>
      </c>
    </row>
    <row r="7217" spans="1:14">
      <c r="A7217">
        <f>IF(MOD(ROW()-3,COUNTA(tblProducts[Description]))=0,A7216+1,A7216)</f>
        <v>64</v>
      </c>
      <c r="B7217">
        <f>MOD(ROW()-3,COUNTA(tblProducts[Description]))+1</f>
        <v>33</v>
      </c>
      <c r="C7217" t="str">
        <f>_xlfn.XLOOKUP(A7217,tblProducts[Column1],tblProducts[Description])</f>
        <v>PROPOMEEN T/12 BULK</v>
      </c>
      <c r="D7217" t="str">
        <f>_xlfn.XLOOKUP(B7217,tblProducts[Column1],tblProducts[Description])</f>
        <v>ETHOMEEN C/25A BULK</v>
      </c>
      <c r="E7217" t="s">
        <v>9</v>
      </c>
      <c r="F7217" t="s">
        <v>12</v>
      </c>
      <c r="G7217" t="s">
        <v>7</v>
      </c>
      <c r="H7217" t="s">
        <v>8</v>
      </c>
      <c r="I7217">
        <f t="shared" si="112"/>
        <v>2</v>
      </c>
      <c r="L7217" t="str">
        <v>PROPOMEEN T/12 BULK</v>
      </c>
      <c r="M7217" t="str">
        <v>ETHOMEEN C/25A BULK</v>
      </c>
      <c r="N7217">
        <v>2</v>
      </c>
    </row>
    <row r="7218" spans="1:14">
      <c r="A7218">
        <f>IF(MOD(ROW()-3,COUNTA(tblProducts[Description]))=0,A7217+1,A7217)</f>
        <v>64</v>
      </c>
      <c r="B7218">
        <f>MOD(ROW()-3,COUNTA(tblProducts[Description]))+1</f>
        <v>34</v>
      </c>
      <c r="C7218" t="str">
        <f>_xlfn.XLOOKUP(A7218,tblProducts[Column1],tblProducts[Description])</f>
        <v>PROPOMEEN T/12 BULK</v>
      </c>
      <c r="D7218" t="str">
        <f>_xlfn.XLOOKUP(B7218,tblProducts[Column1],tblProducts[Description])</f>
        <v>ETHOMEEN C/25A S BULK</v>
      </c>
      <c r="E7218" t="s">
        <v>9</v>
      </c>
      <c r="F7218" t="s">
        <v>12</v>
      </c>
      <c r="G7218" t="s">
        <v>7</v>
      </c>
      <c r="H7218" t="s">
        <v>8</v>
      </c>
      <c r="I7218">
        <f t="shared" si="112"/>
        <v>2</v>
      </c>
      <c r="L7218" t="str">
        <v>PROPOMEEN T/12 BULK</v>
      </c>
      <c r="M7218" t="str">
        <v>ETHOMEEN C/25A S BULK</v>
      </c>
      <c r="N7218">
        <v>2</v>
      </c>
    </row>
    <row r="7219" spans="1:14">
      <c r="A7219">
        <f>IF(MOD(ROW()-3,COUNTA(tblProducts[Description]))=0,A7218+1,A7218)</f>
        <v>64</v>
      </c>
      <c r="B7219">
        <f>MOD(ROW()-3,COUNTA(tblProducts[Description]))+1</f>
        <v>35</v>
      </c>
      <c r="C7219" t="str">
        <f>_xlfn.XLOOKUP(A7219,tblProducts[Column1],tblProducts[Description])</f>
        <v>PROPOMEEN T/12 BULK</v>
      </c>
      <c r="D7219" t="str">
        <f>_xlfn.XLOOKUP(B7219,tblProducts[Column1],tblProducts[Description])</f>
        <v>ETHOMEEN O/12LC BULK</v>
      </c>
      <c r="E7219" t="s">
        <v>9</v>
      </c>
      <c r="F7219" t="s">
        <v>12</v>
      </c>
      <c r="G7219" t="s">
        <v>7</v>
      </c>
      <c r="H7219" t="s">
        <v>8</v>
      </c>
      <c r="I7219">
        <f t="shared" si="112"/>
        <v>2</v>
      </c>
      <c r="L7219" t="str">
        <v>PROPOMEEN T/12 BULK</v>
      </c>
      <c r="M7219" t="str">
        <v>ETHOMEEN O/12LC BULK</v>
      </c>
      <c r="N7219">
        <v>2</v>
      </c>
    </row>
    <row r="7220" spans="1:14">
      <c r="A7220">
        <f>IF(MOD(ROW()-3,COUNTA(tblProducts[Description]))=0,A7219+1,A7219)</f>
        <v>64</v>
      </c>
      <c r="B7220">
        <f>MOD(ROW()-3,COUNTA(tblProducts[Description]))+1</f>
        <v>36</v>
      </c>
      <c r="C7220" t="str">
        <f>_xlfn.XLOOKUP(A7220,tblProducts[Column1],tblProducts[Description])</f>
        <v>PROPOMEEN T/12 BULK</v>
      </c>
      <c r="D7220" t="str">
        <f>_xlfn.XLOOKUP(B7220,tblProducts[Column1],tblProducts[Description])</f>
        <v>ETHOMEEN SV/12 BULK</v>
      </c>
      <c r="E7220" t="s">
        <v>9</v>
      </c>
      <c r="F7220" t="s">
        <v>12</v>
      </c>
      <c r="G7220" t="s">
        <v>7</v>
      </c>
      <c r="H7220" t="s">
        <v>8</v>
      </c>
      <c r="I7220">
        <f t="shared" si="112"/>
        <v>2</v>
      </c>
      <c r="L7220" t="str">
        <v>PROPOMEEN T/12 BULK</v>
      </c>
      <c r="M7220" t="str">
        <v>ETHOMEEN SV/12 BULK</v>
      </c>
      <c r="N7220">
        <v>2</v>
      </c>
    </row>
    <row r="7221" spans="1:14">
      <c r="A7221">
        <f>IF(MOD(ROW()-3,COUNTA(tblProducts[Description]))=0,A7220+1,A7220)</f>
        <v>64</v>
      </c>
      <c r="B7221">
        <f>MOD(ROW()-3,COUNTA(tblProducts[Description]))+1</f>
        <v>37</v>
      </c>
      <c r="C7221" t="str">
        <f>_xlfn.XLOOKUP(A7221,tblProducts[Column1],tblProducts[Description])</f>
        <v>PROPOMEEN T/12 BULK</v>
      </c>
      <c r="D7221" t="str">
        <f>_xlfn.XLOOKUP(B7221,tblProducts[Column1],tblProducts[Description])</f>
        <v>ETHOMEEN SV/15 BULK</v>
      </c>
      <c r="E7221" t="s">
        <v>9</v>
      </c>
      <c r="F7221" t="s">
        <v>12</v>
      </c>
      <c r="G7221" t="s">
        <v>9</v>
      </c>
      <c r="H7221" t="s">
        <v>8</v>
      </c>
      <c r="I7221">
        <f t="shared" si="112"/>
        <v>4</v>
      </c>
      <c r="L7221" t="str">
        <v>PROPOMEEN T/12 BULK</v>
      </c>
      <c r="M7221" t="str">
        <v>ETHOMEEN SV/15 BULK</v>
      </c>
      <c r="N7221">
        <v>4</v>
      </c>
    </row>
    <row r="7222" spans="1:14">
      <c r="A7222">
        <f>IF(MOD(ROW()-3,COUNTA(tblProducts[Description]))=0,A7221+1,A7221)</f>
        <v>64</v>
      </c>
      <c r="B7222">
        <f>MOD(ROW()-3,COUNTA(tblProducts[Description]))+1</f>
        <v>38</v>
      </c>
      <c r="C7222" t="str">
        <f>_xlfn.XLOOKUP(A7222,tblProducts[Column1],tblProducts[Description])</f>
        <v>PROPOMEEN T/12 BULK</v>
      </c>
      <c r="D7222" t="str">
        <f>_xlfn.XLOOKUP(B7222,tblProducts[Column1],tblProducts[Description])</f>
        <v>ETHOMEEN SV/15C BULK</v>
      </c>
      <c r="E7222" t="s">
        <v>9</v>
      </c>
      <c r="F7222" t="s">
        <v>12</v>
      </c>
      <c r="G7222" t="s">
        <v>7</v>
      </c>
      <c r="H7222" t="s">
        <v>8</v>
      </c>
      <c r="I7222">
        <f t="shared" si="112"/>
        <v>2</v>
      </c>
      <c r="L7222" t="str">
        <v>PROPOMEEN T/12 BULK</v>
      </c>
      <c r="M7222" t="str">
        <v>ETHOMEEN SV/15C BULK</v>
      </c>
      <c r="N7222">
        <v>2</v>
      </c>
    </row>
    <row r="7223" spans="1:14">
      <c r="A7223">
        <f>IF(MOD(ROW()-3,COUNTA(tblProducts[Description]))=0,A7222+1,A7222)</f>
        <v>64</v>
      </c>
      <c r="B7223">
        <f>MOD(ROW()-3,COUNTA(tblProducts[Description]))+1</f>
        <v>39</v>
      </c>
      <c r="C7223" t="str">
        <f>_xlfn.XLOOKUP(A7223,tblProducts[Column1],tblProducts[Description])</f>
        <v>PROPOMEEN T/12 BULK</v>
      </c>
      <c r="D7223" t="str">
        <f>_xlfn.XLOOKUP(B7223,tblProducts[Column1],tblProducts[Description])</f>
        <v>ETHOMEEN SV/25 BULK</v>
      </c>
      <c r="E7223" t="s">
        <v>9</v>
      </c>
      <c r="F7223" t="s">
        <v>12</v>
      </c>
      <c r="G7223" t="s">
        <v>7</v>
      </c>
      <c r="H7223" t="s">
        <v>8</v>
      </c>
      <c r="I7223">
        <f t="shared" si="112"/>
        <v>2</v>
      </c>
      <c r="L7223" t="str">
        <v>PROPOMEEN T/12 BULK</v>
      </c>
      <c r="M7223" t="str">
        <v>ETHOMEEN SV/25 BULK</v>
      </c>
      <c r="N7223">
        <v>2</v>
      </c>
    </row>
    <row r="7224" spans="1:14">
      <c r="A7224">
        <f>IF(MOD(ROW()-3,COUNTA(tblProducts[Description]))=0,A7223+1,A7223)</f>
        <v>64</v>
      </c>
      <c r="B7224">
        <f>MOD(ROW()-3,COUNTA(tblProducts[Description]))+1</f>
        <v>40</v>
      </c>
      <c r="C7224" t="str">
        <f>_xlfn.XLOOKUP(A7224,tblProducts[Column1],tblProducts[Description])</f>
        <v>PROPOMEEN T/12 BULK</v>
      </c>
      <c r="D7224" t="str">
        <f>_xlfn.XLOOKUP(B7224,tblProducts[Column1],tblProducts[Description])</f>
        <v>ETHOMEEN T/12 BULK</v>
      </c>
      <c r="E7224" t="s">
        <v>9</v>
      </c>
      <c r="F7224" t="s">
        <v>12</v>
      </c>
      <c r="G7224" t="s">
        <v>7</v>
      </c>
      <c r="H7224" t="s">
        <v>8</v>
      </c>
      <c r="I7224">
        <f t="shared" si="112"/>
        <v>2</v>
      </c>
      <c r="L7224" t="str">
        <v>PROPOMEEN T/12 BULK</v>
      </c>
      <c r="M7224" t="str">
        <v>ETHOMEEN T/12 BULK</v>
      </c>
      <c r="N7224">
        <v>2</v>
      </c>
    </row>
    <row r="7225" spans="1:14">
      <c r="A7225">
        <f>IF(MOD(ROW()-3,COUNTA(tblProducts[Description]))=0,A7224+1,A7224)</f>
        <v>64</v>
      </c>
      <c r="B7225">
        <f>MOD(ROW()-3,COUNTA(tblProducts[Description]))+1</f>
        <v>41</v>
      </c>
      <c r="C7225" t="str">
        <f>_xlfn.XLOOKUP(A7225,tblProducts[Column1],tblProducts[Description])</f>
        <v>PROPOMEEN T/12 BULK</v>
      </c>
      <c r="D7225" t="str">
        <f>_xlfn.XLOOKUP(B7225,tblProducts[Column1],tblProducts[Description])</f>
        <v>ETHOMEEN T/13.5 BULK</v>
      </c>
      <c r="E7225" t="s">
        <v>9</v>
      </c>
      <c r="F7225" t="s">
        <v>12</v>
      </c>
      <c r="G7225" t="s">
        <v>7</v>
      </c>
      <c r="H7225" t="s">
        <v>8</v>
      </c>
      <c r="I7225">
        <f t="shared" si="112"/>
        <v>2</v>
      </c>
      <c r="L7225" t="str">
        <v>PROPOMEEN T/12 BULK</v>
      </c>
      <c r="M7225" t="str">
        <v>ETHOMEEN T/13.5 BULK</v>
      </c>
      <c r="N7225">
        <v>2</v>
      </c>
    </row>
    <row r="7226" spans="1:14">
      <c r="A7226">
        <f>IF(MOD(ROW()-3,COUNTA(tblProducts[Description]))=0,A7225+1,A7225)</f>
        <v>64</v>
      </c>
      <c r="B7226">
        <f>MOD(ROW()-3,COUNTA(tblProducts[Description]))+1</f>
        <v>42</v>
      </c>
      <c r="C7226" t="str">
        <f>_xlfn.XLOOKUP(A7226,tblProducts[Column1],tblProducts[Description])</f>
        <v>PROPOMEEN T/12 BULK</v>
      </c>
      <c r="D7226" t="str">
        <f>_xlfn.XLOOKUP(B7226,tblProducts[Column1],tblProducts[Description])</f>
        <v>ETHOMEEN T/15 BULK</v>
      </c>
      <c r="E7226" t="s">
        <v>9</v>
      </c>
      <c r="F7226" t="s">
        <v>12</v>
      </c>
      <c r="G7226" t="s">
        <v>9</v>
      </c>
      <c r="H7226" t="s">
        <v>8</v>
      </c>
      <c r="I7226">
        <f t="shared" si="112"/>
        <v>4</v>
      </c>
      <c r="L7226" t="str">
        <v>PROPOMEEN T/12 BULK</v>
      </c>
      <c r="M7226" t="str">
        <v>ETHOMEEN T/15 BULK</v>
      </c>
      <c r="N7226">
        <v>4</v>
      </c>
    </row>
    <row r="7227" spans="1:14">
      <c r="A7227">
        <f>IF(MOD(ROW()-3,COUNTA(tblProducts[Description]))=0,A7226+1,A7226)</f>
        <v>64</v>
      </c>
      <c r="B7227">
        <f>MOD(ROW()-3,COUNTA(tblProducts[Description]))+1</f>
        <v>43</v>
      </c>
      <c r="C7227" t="str">
        <f>_xlfn.XLOOKUP(A7227,tblProducts[Column1],tblProducts[Description])</f>
        <v>PROPOMEEN T/12 BULK</v>
      </c>
      <c r="D7227" t="str">
        <f>_xlfn.XLOOKUP(B7227,tblProducts[Column1],tblProducts[Description])</f>
        <v>ETHOMEEN T/17 BULK</v>
      </c>
      <c r="E7227" t="s">
        <v>9</v>
      </c>
      <c r="F7227" t="s">
        <v>12</v>
      </c>
      <c r="G7227" t="s">
        <v>9</v>
      </c>
      <c r="H7227" t="s">
        <v>8</v>
      </c>
      <c r="I7227">
        <f t="shared" si="112"/>
        <v>4</v>
      </c>
      <c r="L7227" t="str">
        <v>PROPOMEEN T/12 BULK</v>
      </c>
      <c r="M7227" t="str">
        <v>ETHOMEEN T/17 BULK</v>
      </c>
      <c r="N7227">
        <v>4</v>
      </c>
    </row>
    <row r="7228" spans="1:14">
      <c r="A7228">
        <f>IF(MOD(ROW()-3,COUNTA(tblProducts[Description]))=0,A7227+1,A7227)</f>
        <v>64</v>
      </c>
      <c r="B7228">
        <f>MOD(ROW()-3,COUNTA(tblProducts[Description]))+1</f>
        <v>44</v>
      </c>
      <c r="C7228" t="str">
        <f>_xlfn.XLOOKUP(A7228,tblProducts[Column1],tblProducts[Description])</f>
        <v>PROPOMEEN T/12 BULK</v>
      </c>
      <c r="D7228" t="str">
        <f>_xlfn.XLOOKUP(B7228,tblProducts[Column1],tblProducts[Description])</f>
        <v>ETHOMEEN T/18 BULK</v>
      </c>
      <c r="E7228" t="s">
        <v>9</v>
      </c>
      <c r="F7228" t="s">
        <v>12</v>
      </c>
      <c r="G7228" t="s">
        <v>7</v>
      </c>
      <c r="H7228" t="s">
        <v>8</v>
      </c>
      <c r="I7228">
        <f t="shared" si="112"/>
        <v>2</v>
      </c>
      <c r="L7228" t="str">
        <v>PROPOMEEN T/12 BULK</v>
      </c>
      <c r="M7228" t="str">
        <v>ETHOMEEN T/18 BULK</v>
      </c>
      <c r="N7228">
        <v>2</v>
      </c>
    </row>
    <row r="7229" spans="1:14">
      <c r="A7229">
        <f>IF(MOD(ROW()-3,COUNTA(tblProducts[Description]))=0,A7228+1,A7228)</f>
        <v>64</v>
      </c>
      <c r="B7229">
        <f>MOD(ROW()-3,COUNTA(tblProducts[Description]))+1</f>
        <v>45</v>
      </c>
      <c r="C7229" t="str">
        <f>_xlfn.XLOOKUP(A7229,tblProducts[Column1],tblProducts[Description])</f>
        <v>PROPOMEEN T/12 BULK</v>
      </c>
      <c r="D7229" t="str">
        <f>_xlfn.XLOOKUP(B7229,tblProducts[Column1],tblProducts[Description])</f>
        <v>ETHOMEEN T/19 BULK</v>
      </c>
      <c r="E7229" t="s">
        <v>9</v>
      </c>
      <c r="F7229" t="s">
        <v>12</v>
      </c>
      <c r="G7229" t="s">
        <v>9</v>
      </c>
      <c r="H7229" t="s">
        <v>8</v>
      </c>
      <c r="I7229">
        <f t="shared" si="112"/>
        <v>4</v>
      </c>
      <c r="L7229" t="str">
        <v>PROPOMEEN T/12 BULK</v>
      </c>
      <c r="M7229" t="str">
        <v>ETHOMEEN T/19 BULK</v>
      </c>
      <c r="N7229">
        <v>4</v>
      </c>
    </row>
    <row r="7230" spans="1:14">
      <c r="A7230">
        <f>IF(MOD(ROW()-3,COUNTA(tblProducts[Description]))=0,A7229+1,A7229)</f>
        <v>64</v>
      </c>
      <c r="B7230">
        <f>MOD(ROW()-3,COUNTA(tblProducts[Description]))+1</f>
        <v>46</v>
      </c>
      <c r="C7230" t="str">
        <f>_xlfn.XLOOKUP(A7230,tblProducts[Column1],tblProducts[Description])</f>
        <v>PROPOMEEN T/12 BULK</v>
      </c>
      <c r="D7230" t="str">
        <f>_xlfn.XLOOKUP(B7230,tblProducts[Column1],tblProducts[Description])</f>
        <v>ETHOMEEN T/20 BULK</v>
      </c>
      <c r="E7230" t="s">
        <v>9</v>
      </c>
      <c r="F7230" t="s">
        <v>12</v>
      </c>
      <c r="G7230" t="s">
        <v>9</v>
      </c>
      <c r="H7230" t="s">
        <v>8</v>
      </c>
      <c r="I7230">
        <f t="shared" si="112"/>
        <v>4</v>
      </c>
      <c r="L7230" t="str">
        <v>PROPOMEEN T/12 BULK</v>
      </c>
      <c r="M7230" t="str">
        <v>ETHOMEEN T/20 BULK</v>
      </c>
      <c r="N7230">
        <v>4</v>
      </c>
    </row>
    <row r="7231" spans="1:14">
      <c r="A7231">
        <f>IF(MOD(ROW()-3,COUNTA(tblProducts[Description]))=0,A7230+1,A7230)</f>
        <v>64</v>
      </c>
      <c r="B7231">
        <f>MOD(ROW()-3,COUNTA(tblProducts[Description]))+1</f>
        <v>47</v>
      </c>
      <c r="C7231" t="str">
        <f>_xlfn.XLOOKUP(A7231,tblProducts[Column1],tblProducts[Description])</f>
        <v>PROPOMEEN T/12 BULK</v>
      </c>
      <c r="D7231" t="str">
        <f>_xlfn.XLOOKUP(B7231,tblProducts[Column1],tblProducts[Description])</f>
        <v>ETHOMEEN T/20S BULK</v>
      </c>
      <c r="E7231" t="s">
        <v>9</v>
      </c>
      <c r="F7231" t="s">
        <v>12</v>
      </c>
      <c r="G7231" t="s">
        <v>9</v>
      </c>
      <c r="H7231" t="s">
        <v>8</v>
      </c>
      <c r="I7231">
        <f t="shared" si="112"/>
        <v>4</v>
      </c>
      <c r="L7231" t="str">
        <v>PROPOMEEN T/12 BULK</v>
      </c>
      <c r="M7231" t="str">
        <v>ETHOMEEN T/20S BULK</v>
      </c>
      <c r="N7231">
        <v>4</v>
      </c>
    </row>
    <row r="7232" spans="1:14">
      <c r="A7232">
        <f>IF(MOD(ROW()-3,COUNTA(tblProducts[Description]))=0,A7231+1,A7231)</f>
        <v>64</v>
      </c>
      <c r="B7232">
        <f>MOD(ROW()-3,COUNTA(tblProducts[Description]))+1</f>
        <v>48</v>
      </c>
      <c r="C7232" t="str">
        <f>_xlfn.XLOOKUP(A7232,tblProducts[Column1],tblProducts[Description])</f>
        <v>PROPOMEEN T/12 BULK</v>
      </c>
      <c r="D7232" t="str">
        <f>_xlfn.XLOOKUP(B7232,tblProducts[Column1],tblProducts[Description])</f>
        <v>ETHOMEEN T/24 BULK</v>
      </c>
      <c r="E7232" t="s">
        <v>9</v>
      </c>
      <c r="F7232" t="s">
        <v>12</v>
      </c>
      <c r="G7232" t="s">
        <v>9</v>
      </c>
      <c r="H7232" t="s">
        <v>8</v>
      </c>
      <c r="I7232">
        <f t="shared" si="112"/>
        <v>4</v>
      </c>
      <c r="L7232" t="str">
        <v>PROPOMEEN T/12 BULK</v>
      </c>
      <c r="M7232" t="str">
        <v>ETHOMEEN T/24 BULK</v>
      </c>
      <c r="N7232">
        <v>4</v>
      </c>
    </row>
    <row r="7233" spans="1:14">
      <c r="A7233">
        <f>IF(MOD(ROW()-3,COUNTA(tblProducts[Description]))=0,A7232+1,A7232)</f>
        <v>64</v>
      </c>
      <c r="B7233">
        <f>MOD(ROW()-3,COUNTA(tblProducts[Description]))+1</f>
        <v>49</v>
      </c>
      <c r="C7233" t="str">
        <f>_xlfn.XLOOKUP(A7233,tblProducts[Column1],tblProducts[Description])</f>
        <v>PROPOMEEN T/12 BULK</v>
      </c>
      <c r="D7233" t="str">
        <f>_xlfn.XLOOKUP(B7233,tblProducts[Column1],tblProducts[Description])</f>
        <v>ETHOMEEN T/25 BULK</v>
      </c>
      <c r="E7233" t="s">
        <v>9</v>
      </c>
      <c r="F7233" t="s">
        <v>12</v>
      </c>
      <c r="G7233" t="s">
        <v>9</v>
      </c>
      <c r="H7233" t="s">
        <v>14</v>
      </c>
      <c r="I7233">
        <f t="shared" si="112"/>
        <v>4</v>
      </c>
      <c r="L7233" t="str">
        <v>PROPOMEEN T/12 BULK</v>
      </c>
      <c r="M7233" t="str">
        <v>ETHOMEEN T/25 BULK</v>
      </c>
      <c r="N7233">
        <v>4</v>
      </c>
    </row>
    <row r="7234" spans="1:14">
      <c r="A7234">
        <f>IF(MOD(ROW()-3,COUNTA(tblProducts[Description]))=0,A7233+1,A7233)</f>
        <v>64</v>
      </c>
      <c r="B7234">
        <f>MOD(ROW()-3,COUNTA(tblProducts[Description]))+1</f>
        <v>50</v>
      </c>
      <c r="C7234" t="str">
        <f>_xlfn.XLOOKUP(A7234,tblProducts[Column1],tblProducts[Description])</f>
        <v>PROPOMEEN T/12 BULK</v>
      </c>
      <c r="D7234" t="str">
        <f>_xlfn.XLOOKUP(B7234,tblProducts[Column1],tblProducts[Description])</f>
        <v>ETHOMEEN T/28 BULK</v>
      </c>
      <c r="E7234" t="s">
        <v>9</v>
      </c>
      <c r="F7234" t="s">
        <v>12</v>
      </c>
      <c r="G7234" t="s">
        <v>9</v>
      </c>
      <c r="H7234" t="s">
        <v>14</v>
      </c>
      <c r="I7234">
        <f t="shared" si="112"/>
        <v>4</v>
      </c>
      <c r="L7234" t="str">
        <v>PROPOMEEN T/12 BULK</v>
      </c>
      <c r="M7234" t="str">
        <v>ETHOMEEN T/28 BULK</v>
      </c>
      <c r="N7234">
        <v>4</v>
      </c>
    </row>
    <row r="7235" spans="1:14">
      <c r="A7235">
        <f>IF(MOD(ROW()-3,COUNTA(tblProducts[Description]))=0,A7234+1,A7234)</f>
        <v>64</v>
      </c>
      <c r="B7235">
        <f>MOD(ROW()-3,COUNTA(tblProducts[Description]))+1</f>
        <v>51</v>
      </c>
      <c r="C7235" t="str">
        <f>_xlfn.XLOOKUP(A7235,tblProducts[Column1],tblProducts[Description])</f>
        <v>PROPOMEEN T/12 BULK</v>
      </c>
      <c r="D7235" t="str">
        <f>_xlfn.XLOOKUP(B7235,tblProducts[Column1],tblProducts[Description])</f>
        <v>ETHYLAN 1008 SA BULK</v>
      </c>
      <c r="E7235" t="s">
        <v>9</v>
      </c>
      <c r="F7235" t="s">
        <v>12</v>
      </c>
      <c r="G7235" t="s">
        <v>9</v>
      </c>
      <c r="H7235" t="s">
        <v>14</v>
      </c>
      <c r="I7235">
        <f t="shared" si="112"/>
        <v>4</v>
      </c>
      <c r="L7235" t="str">
        <v>PROPOMEEN T/12 BULK</v>
      </c>
      <c r="M7235" t="str">
        <v>ETHYLAN 1008 SA BULK</v>
      </c>
      <c r="N7235">
        <v>4</v>
      </c>
    </row>
    <row r="7236" spans="1:14">
      <c r="A7236">
        <f>IF(MOD(ROW()-3,COUNTA(tblProducts[Description]))=0,A7235+1,A7235)</f>
        <v>64</v>
      </c>
      <c r="B7236">
        <f>MOD(ROW()-3,COUNTA(tblProducts[Description]))+1</f>
        <v>52</v>
      </c>
      <c r="C7236" t="str">
        <f>_xlfn.XLOOKUP(A7236,tblProducts[Column1],tblProducts[Description])</f>
        <v>PROPOMEEN T/12 BULK</v>
      </c>
      <c r="D7236" t="str">
        <f>_xlfn.XLOOKUP(B7236,tblProducts[Column1],tblProducts[Description])</f>
        <v>ETHYLAN 325 BULK</v>
      </c>
      <c r="E7236" t="s">
        <v>9</v>
      </c>
      <c r="F7236" t="s">
        <v>12</v>
      </c>
      <c r="G7236" t="s">
        <v>9</v>
      </c>
      <c r="H7236" t="s">
        <v>8</v>
      </c>
      <c r="I7236">
        <f t="shared" ref="I7236:I7299" si="113">IF(E7236="NO",0,IF(F7236="HEEL WASH",1.5,2))+IF(G7236="NO",0,2)</f>
        <v>4</v>
      </c>
      <c r="L7236" t="str">
        <v>PROPOMEEN T/12 BULK</v>
      </c>
      <c r="M7236" t="str">
        <v>ETHYLAN 325 BULK</v>
      </c>
      <c r="N7236">
        <v>4</v>
      </c>
    </row>
    <row r="7237" spans="1:14">
      <c r="A7237">
        <f>IF(MOD(ROW()-3,COUNTA(tblProducts[Description]))=0,A7236+1,A7236)</f>
        <v>64</v>
      </c>
      <c r="B7237">
        <f>MOD(ROW()-3,COUNTA(tblProducts[Description]))+1</f>
        <v>53</v>
      </c>
      <c r="C7237" t="str">
        <f>_xlfn.XLOOKUP(A7237,tblProducts[Column1],tblProducts[Description])</f>
        <v>PROPOMEEN T/12 BULK</v>
      </c>
      <c r="D7237" t="str">
        <f>_xlfn.XLOOKUP(B7237,tblProducts[Column1],tblProducts[Description])</f>
        <v>ETHYLAN NS-500LQ BULK</v>
      </c>
      <c r="E7237" t="s">
        <v>9</v>
      </c>
      <c r="F7237" t="s">
        <v>12</v>
      </c>
      <c r="G7237" t="s">
        <v>9</v>
      </c>
      <c r="H7237" t="s">
        <v>8</v>
      </c>
      <c r="I7237">
        <f t="shared" si="113"/>
        <v>4</v>
      </c>
      <c r="L7237" t="str">
        <v>PROPOMEEN T/12 BULK</v>
      </c>
      <c r="M7237" t="str">
        <v>ETHYLAN NS-500LQ BULK</v>
      </c>
      <c r="N7237">
        <v>4</v>
      </c>
    </row>
    <row r="7238" spans="1:14">
      <c r="A7238">
        <f>IF(MOD(ROW()-3,COUNTA(tblProducts[Description]))=0,A7237+1,A7237)</f>
        <v>64</v>
      </c>
      <c r="B7238">
        <f>MOD(ROW()-3,COUNTA(tblProducts[Description]))+1</f>
        <v>54</v>
      </c>
      <c r="C7238" t="str">
        <f>_xlfn.XLOOKUP(A7238,tblProducts[Column1],tblProducts[Description])</f>
        <v>PROPOMEEN T/12 BULK</v>
      </c>
      <c r="D7238" t="str">
        <f>_xlfn.XLOOKUP(B7238,tblProducts[Column1],tblProducts[Description])</f>
        <v>ETHYLAN PRE NS-505 K BULK</v>
      </c>
      <c r="E7238" t="s">
        <v>9</v>
      </c>
      <c r="F7238" t="s">
        <v>12</v>
      </c>
      <c r="G7238" t="s">
        <v>9</v>
      </c>
      <c r="H7238" t="s">
        <v>8</v>
      </c>
      <c r="I7238">
        <f t="shared" si="113"/>
        <v>4</v>
      </c>
      <c r="L7238" t="str">
        <v>PROPOMEEN T/12 BULK</v>
      </c>
      <c r="M7238" t="str">
        <v>ETHYLAN PRE NS-505 K BULK</v>
      </c>
      <c r="N7238">
        <v>4</v>
      </c>
    </row>
    <row r="7239" spans="1:14">
      <c r="A7239">
        <f>IF(MOD(ROW()-3,COUNTA(tblProducts[Description]))=0,A7238+1,A7238)</f>
        <v>64</v>
      </c>
      <c r="B7239">
        <f>MOD(ROW()-3,COUNTA(tblProducts[Description]))+1</f>
        <v>55</v>
      </c>
      <c r="C7239" t="str">
        <f>_xlfn.XLOOKUP(A7239,tblProducts[Column1],tblProducts[Description])</f>
        <v>PROPOMEEN T/12 BULK</v>
      </c>
      <c r="D7239" t="str">
        <f>_xlfn.XLOOKUP(B7239,tblProducts[Column1],tblProducts[Description])</f>
        <v>ETHYLAN SN-90 BULK</v>
      </c>
      <c r="E7239" t="s">
        <v>9</v>
      </c>
      <c r="F7239" t="s">
        <v>12</v>
      </c>
      <c r="G7239" t="s">
        <v>7</v>
      </c>
      <c r="H7239" t="s">
        <v>8</v>
      </c>
      <c r="I7239">
        <f t="shared" si="113"/>
        <v>2</v>
      </c>
      <c r="L7239" t="str">
        <v>PROPOMEEN T/12 BULK</v>
      </c>
      <c r="M7239" t="str">
        <v>ETHYLAN SN-90 BULK</v>
      </c>
      <c r="N7239">
        <v>2</v>
      </c>
    </row>
    <row r="7240" spans="1:14">
      <c r="A7240">
        <f>IF(MOD(ROW()-3,COUNTA(tblProducts[Description]))=0,A7239+1,A7239)</f>
        <v>64</v>
      </c>
      <c r="B7240">
        <f>MOD(ROW()-3,COUNTA(tblProducts[Description]))+1</f>
        <v>56</v>
      </c>
      <c r="C7240" t="str">
        <f>_xlfn.XLOOKUP(A7240,tblProducts[Column1],tblProducts[Description])</f>
        <v>PROPOMEEN T/12 BULK</v>
      </c>
      <c r="D7240" t="str">
        <f>_xlfn.XLOOKUP(B7240,tblProducts[Column1],tblProducts[Description])</f>
        <v>ETHYLAN TD-100 BULK</v>
      </c>
      <c r="E7240" t="s">
        <v>9</v>
      </c>
      <c r="F7240" t="s">
        <v>12</v>
      </c>
      <c r="G7240" t="s">
        <v>7</v>
      </c>
      <c r="H7240" t="s">
        <v>8</v>
      </c>
      <c r="I7240">
        <f t="shared" si="113"/>
        <v>2</v>
      </c>
      <c r="L7240" t="str">
        <v>PROPOMEEN T/12 BULK</v>
      </c>
      <c r="M7240" t="str">
        <v>ETHYLAN TD-100 BULK</v>
      </c>
      <c r="N7240">
        <v>2</v>
      </c>
    </row>
    <row r="7241" spans="1:14">
      <c r="A7241">
        <f>IF(MOD(ROW()-3,COUNTA(tblProducts[Description]))=0,A7240+1,A7240)</f>
        <v>64</v>
      </c>
      <c r="B7241">
        <f>MOD(ROW()-3,COUNTA(tblProducts[Description]))+1</f>
        <v>57</v>
      </c>
      <c r="C7241" t="str">
        <f>_xlfn.XLOOKUP(A7241,tblProducts[Column1],tblProducts[Description])</f>
        <v>PROPOMEEN T/12 BULK</v>
      </c>
      <c r="D7241" t="str">
        <f>_xlfn.XLOOKUP(B7241,tblProducts[Column1],tblProducts[Description])</f>
        <v>ETHYLAN TD-120 BULK</v>
      </c>
      <c r="E7241" t="s">
        <v>9</v>
      </c>
      <c r="F7241" t="s">
        <v>12</v>
      </c>
      <c r="G7241" t="s">
        <v>7</v>
      </c>
      <c r="H7241" t="s">
        <v>8</v>
      </c>
      <c r="I7241">
        <f t="shared" si="113"/>
        <v>2</v>
      </c>
      <c r="L7241" t="str">
        <v>PROPOMEEN T/12 BULK</v>
      </c>
      <c r="M7241" t="str">
        <v>ETHYLAN TD-120 BULK</v>
      </c>
      <c r="N7241">
        <v>2</v>
      </c>
    </row>
    <row r="7242" spans="1:14">
      <c r="A7242">
        <f>IF(MOD(ROW()-3,COUNTA(tblProducts[Description]))=0,A7241+1,A7241)</f>
        <v>64</v>
      </c>
      <c r="B7242">
        <f>MOD(ROW()-3,COUNTA(tblProducts[Description]))+1</f>
        <v>58</v>
      </c>
      <c r="C7242" t="str">
        <f>_xlfn.XLOOKUP(A7242,tblProducts[Column1],tblProducts[Description])</f>
        <v>PROPOMEEN T/12 BULK</v>
      </c>
      <c r="D7242" t="str">
        <f>_xlfn.XLOOKUP(B7242,tblProducts[Column1],tblProducts[Description])</f>
        <v>ETHYLAN TD-1407 BULK</v>
      </c>
      <c r="E7242" t="s">
        <v>9</v>
      </c>
      <c r="F7242" t="s">
        <v>12</v>
      </c>
      <c r="G7242" t="s">
        <v>9</v>
      </c>
      <c r="H7242" t="s">
        <v>8</v>
      </c>
      <c r="I7242">
        <f t="shared" si="113"/>
        <v>4</v>
      </c>
      <c r="L7242" t="str">
        <v>PROPOMEEN T/12 BULK</v>
      </c>
      <c r="M7242" t="str">
        <v>ETHYLAN TD-1407 BULK</v>
      </c>
      <c r="N7242">
        <v>4</v>
      </c>
    </row>
    <row r="7243" spans="1:14">
      <c r="A7243">
        <f>IF(MOD(ROW()-3,COUNTA(tblProducts[Description]))=0,A7242+1,A7242)</f>
        <v>64</v>
      </c>
      <c r="B7243">
        <f>MOD(ROW()-3,COUNTA(tblProducts[Description]))+1</f>
        <v>59</v>
      </c>
      <c r="C7243" t="str">
        <f>_xlfn.XLOOKUP(A7243,tblProducts[Column1],tblProducts[Description])</f>
        <v>PROPOMEEN T/12 BULK</v>
      </c>
      <c r="D7243" t="str">
        <f>_xlfn.XLOOKUP(B7243,tblProducts[Column1],tblProducts[Description])</f>
        <v>ETHYLAN TD-40 BULK</v>
      </c>
      <c r="E7243" t="s">
        <v>9</v>
      </c>
      <c r="F7243" t="s">
        <v>12</v>
      </c>
      <c r="G7243" t="s">
        <v>7</v>
      </c>
      <c r="H7243" t="s">
        <v>8</v>
      </c>
      <c r="I7243">
        <f t="shared" si="113"/>
        <v>2</v>
      </c>
      <c r="L7243" t="str">
        <v>PROPOMEEN T/12 BULK</v>
      </c>
      <c r="M7243" t="str">
        <v>ETHYLAN TD-40 BULK</v>
      </c>
      <c r="N7243">
        <v>2</v>
      </c>
    </row>
    <row r="7244" spans="1:14">
      <c r="A7244">
        <f>IF(MOD(ROW()-3,COUNTA(tblProducts[Description]))=0,A7243+1,A7243)</f>
        <v>64</v>
      </c>
      <c r="B7244">
        <f>MOD(ROW()-3,COUNTA(tblProducts[Description]))+1</f>
        <v>60</v>
      </c>
      <c r="C7244" t="str">
        <f>_xlfn.XLOOKUP(A7244,tblProducts[Column1],tblProducts[Description])</f>
        <v>PROPOMEEN T/12 BULK</v>
      </c>
      <c r="D7244" t="str">
        <f>_xlfn.XLOOKUP(B7244,tblProducts[Column1],tblProducts[Description])</f>
        <v>ETHYLAN TD-60 BULK</v>
      </c>
      <c r="E7244" t="s">
        <v>9</v>
      </c>
      <c r="F7244" t="s">
        <v>12</v>
      </c>
      <c r="G7244" t="s">
        <v>7</v>
      </c>
      <c r="H7244" t="s">
        <v>15</v>
      </c>
      <c r="I7244">
        <f t="shared" si="113"/>
        <v>2</v>
      </c>
      <c r="L7244" t="str">
        <v>PROPOMEEN T/12 BULK</v>
      </c>
      <c r="M7244" t="str">
        <v>ETHYLAN TD-60 BULK</v>
      </c>
      <c r="N7244">
        <v>2</v>
      </c>
    </row>
    <row r="7245" spans="1:14">
      <c r="A7245">
        <f>IF(MOD(ROW()-3,COUNTA(tblProducts[Description]))=0,A7244+1,A7244)</f>
        <v>64</v>
      </c>
      <c r="B7245">
        <f>MOD(ROW()-3,COUNTA(tblProducts[Description]))+1</f>
        <v>61</v>
      </c>
      <c r="C7245" t="str">
        <f>_xlfn.XLOOKUP(A7245,tblProducts[Column1],tblProducts[Description])</f>
        <v>PROPOMEEN T/12 BULK</v>
      </c>
      <c r="D7245" t="str">
        <f>_xlfn.XLOOKUP(B7245,tblProducts[Column1],tblProducts[Description])</f>
        <v>INTERMEDIATE BE-110L BULK</v>
      </c>
      <c r="E7245" t="s">
        <v>9</v>
      </c>
      <c r="F7245" t="s">
        <v>12</v>
      </c>
      <c r="G7245" t="s">
        <v>7</v>
      </c>
      <c r="H7245" t="s">
        <v>8</v>
      </c>
      <c r="I7245">
        <f t="shared" si="113"/>
        <v>2</v>
      </c>
      <c r="L7245" t="str">
        <v>PROPOMEEN T/12 BULK</v>
      </c>
      <c r="M7245" t="str">
        <v>INTERMEDIATE BE-110L BULK</v>
      </c>
      <c r="N7245">
        <v>2</v>
      </c>
    </row>
    <row r="7246" spans="1:14">
      <c r="A7246">
        <f>IF(MOD(ROW()-3,COUNTA(tblProducts[Description]))=0,A7245+1,A7245)</f>
        <v>64</v>
      </c>
      <c r="B7246">
        <f>MOD(ROW()-3,COUNTA(tblProducts[Description]))+1</f>
        <v>62</v>
      </c>
      <c r="C7246" t="str">
        <f>_xlfn.XLOOKUP(A7246,tblProducts[Column1],tblProducts[Description])</f>
        <v>PROPOMEEN T/12 BULK</v>
      </c>
      <c r="D7246" t="str">
        <f>_xlfn.XLOOKUP(B7246,tblProducts[Column1],tblProducts[Description])</f>
        <v>INTERMEDIATE DPG-415 BULK</v>
      </c>
      <c r="E7246" t="s">
        <v>9</v>
      </c>
      <c r="F7246" t="s">
        <v>12</v>
      </c>
      <c r="G7246" t="s">
        <v>7</v>
      </c>
      <c r="H7246" t="s">
        <v>8</v>
      </c>
      <c r="I7246">
        <f t="shared" si="113"/>
        <v>2</v>
      </c>
      <c r="L7246" t="str">
        <v>PROPOMEEN T/12 BULK</v>
      </c>
      <c r="M7246" t="str">
        <v>INTERMEDIATE DPG-415 BULK</v>
      </c>
      <c r="N7246">
        <v>2</v>
      </c>
    </row>
    <row r="7247" spans="1:14">
      <c r="A7247">
        <f>IF(MOD(ROW()-3,COUNTA(tblProducts[Description]))=0,A7246+1,A7246)</f>
        <v>64</v>
      </c>
      <c r="B7247">
        <f>MOD(ROW()-3,COUNTA(tblProducts[Description]))+1</f>
        <v>63</v>
      </c>
      <c r="C7247" t="str">
        <f>_xlfn.XLOOKUP(A7247,tblProducts[Column1],tblProducts[Description])</f>
        <v>PROPOMEEN T/12 BULK</v>
      </c>
      <c r="D7247" t="str">
        <f>_xlfn.XLOOKUP(B7247,tblProducts[Column1],tblProducts[Description])</f>
        <v>PROPODUOMEEN T/12 BULK</v>
      </c>
      <c r="E7247" t="s">
        <v>9</v>
      </c>
      <c r="F7247" t="s">
        <v>12</v>
      </c>
      <c r="G7247" t="s">
        <v>7</v>
      </c>
      <c r="H7247" t="s">
        <v>8</v>
      </c>
      <c r="I7247">
        <f t="shared" si="113"/>
        <v>2</v>
      </c>
      <c r="L7247" t="str">
        <v>PROPOMEEN T/12 BULK</v>
      </c>
      <c r="M7247" t="str">
        <v>PROPODUOMEEN T/12 BULK</v>
      </c>
      <c r="N7247">
        <v>2</v>
      </c>
    </row>
    <row r="7248" spans="1:14">
      <c r="A7248">
        <f>IF(MOD(ROW()-3,COUNTA(tblProducts[Description]))=0,A7247+1,A7247)</f>
        <v>64</v>
      </c>
      <c r="B7248">
        <f>MOD(ROW()-3,COUNTA(tblProducts[Description]))+1</f>
        <v>64</v>
      </c>
      <c r="C7248" t="str">
        <f>_xlfn.XLOOKUP(A7248,tblProducts[Column1],tblProducts[Description])</f>
        <v>PROPOMEEN T/12 BULK</v>
      </c>
      <c r="D7248" t="str">
        <f>_xlfn.XLOOKUP(B7248,tblProducts[Column1],tblProducts[Description])</f>
        <v>PROPOMEEN T/12 BULK</v>
      </c>
      <c r="E7248" t="s">
        <v>9</v>
      </c>
      <c r="F7248" t="s">
        <v>12</v>
      </c>
      <c r="G7248" t="s">
        <v>7</v>
      </c>
      <c r="H7248" t="s">
        <v>8</v>
      </c>
      <c r="I7248">
        <f t="shared" si="113"/>
        <v>2</v>
      </c>
      <c r="L7248" t="str">
        <v>PROPOMEEN T/12 BULK</v>
      </c>
      <c r="M7248" t="str">
        <v>PROPOMEEN T/12 BULK</v>
      </c>
      <c r="N7248">
        <v>2</v>
      </c>
    </row>
    <row r="7249" spans="1:14">
      <c r="A7249">
        <f>IF(MOD(ROW()-3,COUNTA(tblProducts[Description]))=0,A7248+1,A7248)</f>
        <v>64</v>
      </c>
      <c r="B7249">
        <f>MOD(ROW()-3,COUNTA(tblProducts[Description]))+1</f>
        <v>65</v>
      </c>
      <c r="C7249" t="str">
        <f>_xlfn.XLOOKUP(A7249,tblProducts[Column1],tblProducts[Description])</f>
        <v>PROPOMEEN T/12 BULK</v>
      </c>
      <c r="D7249" t="str">
        <f>_xlfn.XLOOKUP(B7249,tblProducts[Column1],tblProducts[Description])</f>
        <v>TMP-420 BULK</v>
      </c>
      <c r="E7249" t="s">
        <v>9</v>
      </c>
      <c r="F7249" t="s">
        <v>12</v>
      </c>
      <c r="G7249" t="s">
        <v>7</v>
      </c>
      <c r="H7249" t="s">
        <v>8</v>
      </c>
      <c r="I7249">
        <f t="shared" si="113"/>
        <v>2</v>
      </c>
      <c r="L7249" t="str">
        <v>PROPOMEEN T/12 BULK</v>
      </c>
      <c r="M7249" t="str">
        <v>TMP-420 BULK</v>
      </c>
      <c r="N7249">
        <v>2</v>
      </c>
    </row>
    <row r="7250" spans="1:14">
      <c r="A7250">
        <f>IF(MOD(ROW()-3,COUNTA(tblProducts[Description]))=0,A7249+1,A7249)</f>
        <v>64</v>
      </c>
      <c r="B7250">
        <f>MOD(ROW()-3,COUNTA(tblProducts[Description]))+1</f>
        <v>66</v>
      </c>
      <c r="C7250" t="str">
        <f>_xlfn.XLOOKUP(A7250,tblProducts[Column1],tblProducts[Description])</f>
        <v>PROPOMEEN T/12 BULK</v>
      </c>
      <c r="D7250" t="str">
        <f>_xlfn.XLOOKUP(B7250,tblProducts[Column1],tblProducts[Description])</f>
        <v>TMP-80 BULK</v>
      </c>
      <c r="E7250" t="s">
        <v>9</v>
      </c>
      <c r="F7250" t="s">
        <v>12</v>
      </c>
      <c r="G7250" t="s">
        <v>7</v>
      </c>
      <c r="H7250" t="s">
        <v>8</v>
      </c>
      <c r="I7250">
        <f t="shared" si="113"/>
        <v>2</v>
      </c>
      <c r="L7250" t="str">
        <v>PROPOMEEN T/12 BULK</v>
      </c>
      <c r="M7250" t="str">
        <v>TMP-80 BULK</v>
      </c>
      <c r="N7250">
        <v>2</v>
      </c>
    </row>
    <row r="7251" spans="1:14">
      <c r="A7251">
        <f>IF(MOD(ROW()-3,COUNTA(tblProducts[Description]))=0,A7250+1,A7250)</f>
        <v>64</v>
      </c>
      <c r="B7251">
        <f>MOD(ROW()-3,COUNTA(tblProducts[Description]))+1</f>
        <v>67</v>
      </c>
      <c r="C7251" t="str">
        <f>_xlfn.XLOOKUP(A7251,tblProducts[Column1],tblProducts[Description])</f>
        <v>PROPOMEEN T/12 BULK</v>
      </c>
      <c r="D7251" t="str">
        <f>_xlfn.XLOOKUP(B7251,tblProducts[Column1],tblProducts[Description])</f>
        <v>VISCO 352 BULK</v>
      </c>
      <c r="E7251" t="s">
        <v>9</v>
      </c>
      <c r="F7251" t="s">
        <v>12</v>
      </c>
      <c r="G7251" t="s">
        <v>7</v>
      </c>
      <c r="H7251" t="s">
        <v>8</v>
      </c>
      <c r="I7251">
        <f t="shared" si="113"/>
        <v>2</v>
      </c>
      <c r="L7251" t="str">
        <v>PROPOMEEN T/12 BULK</v>
      </c>
      <c r="M7251" t="str">
        <v>VISCO 352 BULK</v>
      </c>
      <c r="N7251">
        <v>2</v>
      </c>
    </row>
    <row r="7252" spans="1:14">
      <c r="A7252">
        <f>IF(MOD(ROW()-3,COUNTA(tblProducts[Description]))=0,A7251+1,A7251)</f>
        <v>64</v>
      </c>
      <c r="B7252">
        <f>MOD(ROW()-3,COUNTA(tblProducts[Description]))+1</f>
        <v>68</v>
      </c>
      <c r="C7252" t="str">
        <f>_xlfn.XLOOKUP(A7252,tblProducts[Column1],tblProducts[Description])</f>
        <v>PROPOMEEN T/12 BULK</v>
      </c>
      <c r="D7252" t="str">
        <f>_xlfn.XLOOKUP(B7252,tblProducts[Column1],tblProducts[Description])</f>
        <v>WITBREAK DPG-25 BULK</v>
      </c>
      <c r="E7252" t="s">
        <v>9</v>
      </c>
      <c r="F7252" t="s">
        <v>12</v>
      </c>
      <c r="G7252" t="s">
        <v>7</v>
      </c>
      <c r="H7252" t="s">
        <v>15</v>
      </c>
      <c r="I7252">
        <f t="shared" si="113"/>
        <v>2</v>
      </c>
      <c r="L7252" t="str">
        <v>PROPOMEEN T/12 BULK</v>
      </c>
      <c r="M7252" t="str">
        <v>WITBREAK DPG-25 BULK</v>
      </c>
      <c r="N7252">
        <v>2</v>
      </c>
    </row>
    <row r="7253" spans="1:14">
      <c r="A7253">
        <f>IF(MOD(ROW()-3,COUNTA(tblProducts[Description]))=0,A7252+1,A7252)</f>
        <v>64</v>
      </c>
      <c r="B7253">
        <f>MOD(ROW()-3,COUNTA(tblProducts[Description]))+1</f>
        <v>69</v>
      </c>
      <c r="C7253" t="str">
        <f>_xlfn.XLOOKUP(A7253,tblProducts[Column1],tblProducts[Description])</f>
        <v>PROPOMEEN T/12 BULK</v>
      </c>
      <c r="D7253" t="str">
        <f>_xlfn.XLOOKUP(B7253,tblProducts[Column1],tblProducts[Description])</f>
        <v>WITBREAK DPG-482 BULK</v>
      </c>
      <c r="E7253" t="s">
        <v>9</v>
      </c>
      <c r="F7253" t="s">
        <v>12</v>
      </c>
      <c r="G7253" t="s">
        <v>7</v>
      </c>
      <c r="H7253" t="s">
        <v>8</v>
      </c>
      <c r="I7253">
        <f t="shared" si="113"/>
        <v>2</v>
      </c>
      <c r="L7253" t="str">
        <v>PROPOMEEN T/12 BULK</v>
      </c>
      <c r="M7253" t="str">
        <v>WITBREAK DPG-482 BULK</v>
      </c>
      <c r="N7253">
        <v>2</v>
      </c>
    </row>
    <row r="7254" spans="1:14">
      <c r="A7254">
        <f>IF(MOD(ROW()-3,COUNTA(tblProducts[Description]))=0,A7253+1,A7253)</f>
        <v>64</v>
      </c>
      <c r="B7254">
        <f>MOD(ROW()-3,COUNTA(tblProducts[Description]))+1</f>
        <v>70</v>
      </c>
      <c r="C7254" t="str">
        <f>_xlfn.XLOOKUP(A7254,tblProducts[Column1],tblProducts[Description])</f>
        <v>PROPOMEEN T/12 BULK</v>
      </c>
      <c r="D7254" t="str">
        <f>_xlfn.XLOOKUP(B7254,tblProducts[Column1],tblProducts[Description])</f>
        <v>WITBREAK DPG-818 BULK</v>
      </c>
      <c r="E7254" t="s">
        <v>9</v>
      </c>
      <c r="F7254" t="s">
        <v>12</v>
      </c>
      <c r="G7254" t="s">
        <v>7</v>
      </c>
      <c r="H7254" t="s">
        <v>8</v>
      </c>
      <c r="I7254">
        <f t="shared" si="113"/>
        <v>2</v>
      </c>
      <c r="L7254" t="str">
        <v>PROPOMEEN T/12 BULK</v>
      </c>
      <c r="M7254" t="str">
        <v>WITBREAK DPG-818 BULK</v>
      </c>
      <c r="N7254">
        <v>2</v>
      </c>
    </row>
    <row r="7255" spans="1:14">
      <c r="A7255">
        <f>IF(MOD(ROW()-3,COUNTA(tblProducts[Description]))=0,A7254+1,A7254)</f>
        <v>64</v>
      </c>
      <c r="B7255">
        <f>MOD(ROW()-3,COUNTA(tblProducts[Description]))+1</f>
        <v>71</v>
      </c>
      <c r="C7255" t="str">
        <f>_xlfn.XLOOKUP(A7255,tblProducts[Column1],tblProducts[Description])</f>
        <v>PROPOMEEN T/12 BULK</v>
      </c>
      <c r="D7255" t="str">
        <f>_xlfn.XLOOKUP(B7255,tblProducts[Column1],tblProducts[Description])</f>
        <v>WITBREAK DTG-62 BULK</v>
      </c>
      <c r="E7255" t="s">
        <v>9</v>
      </c>
      <c r="F7255" t="s">
        <v>12</v>
      </c>
      <c r="G7255" t="s">
        <v>7</v>
      </c>
      <c r="H7255" t="s">
        <v>8</v>
      </c>
      <c r="I7255">
        <f t="shared" si="113"/>
        <v>2</v>
      </c>
      <c r="L7255" t="str">
        <v>PROPOMEEN T/12 BULK</v>
      </c>
      <c r="M7255" t="str">
        <v>WITBREAK DTG-62 BULK</v>
      </c>
      <c r="N7255">
        <v>2</v>
      </c>
    </row>
    <row r="7256" spans="1:14">
      <c r="A7256">
        <f>IF(MOD(ROW()-3,COUNTA(tblProducts[Description]))=0,A7255+1,A7255)</f>
        <v>64</v>
      </c>
      <c r="B7256">
        <f>MOD(ROW()-3,COUNTA(tblProducts[Description]))+1</f>
        <v>72</v>
      </c>
      <c r="C7256" t="str">
        <f>_xlfn.XLOOKUP(A7256,tblProducts[Column1],tblProducts[Description])</f>
        <v>PROPOMEEN T/12 BULK</v>
      </c>
      <c r="D7256" t="str">
        <f>_xlfn.XLOOKUP(B7256,tblProducts[Column1],tblProducts[Description])</f>
        <v>WITCOMUL 1844 BULK</v>
      </c>
      <c r="E7256" t="s">
        <v>9</v>
      </c>
      <c r="F7256" t="s">
        <v>12</v>
      </c>
      <c r="G7256" t="s">
        <v>7</v>
      </c>
      <c r="H7256" t="s">
        <v>8</v>
      </c>
      <c r="I7256">
        <f t="shared" si="113"/>
        <v>2</v>
      </c>
      <c r="L7256" t="str">
        <v>PROPOMEEN T/12 BULK</v>
      </c>
      <c r="M7256" t="str">
        <v>WITCOMUL 1844 BULK</v>
      </c>
      <c r="N7256">
        <v>2</v>
      </c>
    </row>
    <row r="7257" spans="1:14">
      <c r="A7257">
        <f>IF(MOD(ROW()-3,COUNTA(tblProducts[Description]))=0,A7256+1,A7256)</f>
        <v>64</v>
      </c>
      <c r="B7257">
        <f>MOD(ROW()-3,COUNTA(tblProducts[Description]))+1</f>
        <v>73</v>
      </c>
      <c r="C7257" t="str">
        <f>_xlfn.XLOOKUP(A7257,tblProducts[Column1],tblProducts[Description])</f>
        <v>PROPOMEEN T/12 BULK</v>
      </c>
      <c r="D7257" t="str">
        <f>_xlfn.XLOOKUP(B7257,tblProducts[Column1],tblProducts[Description])</f>
        <v>WITCONOL 2690 BULK</v>
      </c>
      <c r="E7257" t="s">
        <v>9</v>
      </c>
      <c r="F7257" t="s">
        <v>12</v>
      </c>
      <c r="G7257" t="s">
        <v>7</v>
      </c>
      <c r="H7257" t="s">
        <v>8</v>
      </c>
      <c r="I7257">
        <f t="shared" si="113"/>
        <v>2</v>
      </c>
      <c r="L7257" t="str">
        <v>PROPOMEEN T/12 BULK</v>
      </c>
      <c r="M7257" t="str">
        <v>WITCONOL 2690 BULK</v>
      </c>
      <c r="N7257">
        <v>2</v>
      </c>
    </row>
    <row r="7258" spans="1:14">
      <c r="A7258">
        <f>IF(MOD(ROW()-3,COUNTA(tblProducts[Description]))=0,A7257+1,A7257)</f>
        <v>64</v>
      </c>
      <c r="B7258">
        <f>MOD(ROW()-3,COUNTA(tblProducts[Description]))+1</f>
        <v>74</v>
      </c>
      <c r="C7258" t="str">
        <f>_xlfn.XLOOKUP(A7258,tblProducts[Column1],tblProducts[Description])</f>
        <v>PROPOMEEN T/12 BULK</v>
      </c>
      <c r="D7258" t="str">
        <f>_xlfn.XLOOKUP(B7258,tblProducts[Column1],tblProducts[Description])</f>
        <v>ETHYLAN 324 BULK</v>
      </c>
      <c r="E7258" t="s">
        <v>9</v>
      </c>
      <c r="F7258" t="s">
        <v>12</v>
      </c>
      <c r="G7258" t="s">
        <v>7</v>
      </c>
      <c r="H7258" t="s">
        <v>8</v>
      </c>
      <c r="I7258">
        <f t="shared" si="113"/>
        <v>2</v>
      </c>
      <c r="L7258" t="str">
        <v>PROPOMEEN T/12 BULK</v>
      </c>
      <c r="M7258" t="str">
        <v>ETHYLAN 324 BULK</v>
      </c>
      <c r="N7258">
        <v>2</v>
      </c>
    </row>
    <row r="7259" spans="1:14">
      <c r="A7259">
        <f>IF(MOD(ROW()-3,COUNTA(tblProducts[Description]))=0,A7258+1,A7258)</f>
        <v>64</v>
      </c>
      <c r="B7259">
        <f>MOD(ROW()-3,COUNTA(tblProducts[Description]))+1</f>
        <v>75</v>
      </c>
      <c r="C7259" t="str">
        <f>_xlfn.XLOOKUP(A7259,tblProducts[Column1],tblProducts[Description])</f>
        <v>PROPOMEEN T/12 BULK</v>
      </c>
      <c r="D7259" t="str">
        <f>_xlfn.XLOOKUP(B7259,tblProducts[Column1],tblProducts[Description])</f>
        <v>WITCONOL NP-120 BULK</v>
      </c>
      <c r="E7259" t="s">
        <v>9</v>
      </c>
      <c r="F7259" t="s">
        <v>12</v>
      </c>
      <c r="G7259" t="s">
        <v>7</v>
      </c>
      <c r="H7259" t="s">
        <v>16</v>
      </c>
      <c r="I7259">
        <f t="shared" si="113"/>
        <v>2</v>
      </c>
      <c r="L7259" t="str">
        <v>PROPOMEEN T/12 BULK</v>
      </c>
      <c r="M7259" t="str">
        <v>WITCONOL NP-120 BULK</v>
      </c>
      <c r="N7259">
        <v>2</v>
      </c>
    </row>
    <row r="7260" spans="1:14">
      <c r="A7260">
        <f>IF(MOD(ROW()-3,COUNTA(tblProducts[Description]))=0,A7259+1,A7259)</f>
        <v>64</v>
      </c>
      <c r="B7260">
        <f>MOD(ROW()-3,COUNTA(tblProducts[Description]))+1</f>
        <v>76</v>
      </c>
      <c r="C7260" t="str">
        <f>_xlfn.XLOOKUP(A7260,tblProducts[Column1],tblProducts[Description])</f>
        <v>PROPOMEEN T/12 BULK</v>
      </c>
      <c r="D7260" t="str">
        <f>_xlfn.XLOOKUP(B7260,tblProducts[Column1],tblProducts[Description])</f>
        <v>WITCONOL NP-130 BULK</v>
      </c>
      <c r="E7260" t="s">
        <v>9</v>
      </c>
      <c r="F7260" t="s">
        <v>12</v>
      </c>
      <c r="G7260" t="s">
        <v>7</v>
      </c>
      <c r="H7260" t="s">
        <v>8</v>
      </c>
      <c r="I7260">
        <f t="shared" si="113"/>
        <v>2</v>
      </c>
      <c r="L7260" t="str">
        <v>PROPOMEEN T/12 BULK</v>
      </c>
      <c r="M7260" t="str">
        <v>WITCONOL NP-130 BULK</v>
      </c>
      <c r="N7260">
        <v>2</v>
      </c>
    </row>
    <row r="7261" spans="1:14">
      <c r="A7261">
        <f>IF(MOD(ROW()-3,COUNTA(tblProducts[Description]))=0,A7260+1,A7260)</f>
        <v>64</v>
      </c>
      <c r="B7261">
        <f>MOD(ROW()-3,COUNTA(tblProducts[Description]))+1</f>
        <v>77</v>
      </c>
      <c r="C7261" t="str">
        <f>_xlfn.XLOOKUP(A7261,tblProducts[Column1],tblProducts[Description])</f>
        <v>PROPOMEEN T/12 BULK</v>
      </c>
      <c r="D7261" t="str">
        <f>_xlfn.XLOOKUP(B7261,tblProducts[Column1],tblProducts[Description])</f>
        <v>WITCONOL NP-20 BULK</v>
      </c>
      <c r="E7261" t="s">
        <v>9</v>
      </c>
      <c r="F7261" t="s">
        <v>12</v>
      </c>
      <c r="G7261" t="s">
        <v>7</v>
      </c>
      <c r="H7261" t="s">
        <v>8</v>
      </c>
      <c r="I7261">
        <f t="shared" si="113"/>
        <v>2</v>
      </c>
      <c r="L7261" t="str">
        <v>PROPOMEEN T/12 BULK</v>
      </c>
      <c r="M7261" t="str">
        <v>WITCONOL NP-20 BULK</v>
      </c>
      <c r="N7261">
        <v>2</v>
      </c>
    </row>
    <row r="7262" spans="1:14">
      <c r="A7262">
        <f>IF(MOD(ROW()-3,COUNTA(tblProducts[Description]))=0,A7261+1,A7261)</f>
        <v>64</v>
      </c>
      <c r="B7262">
        <f>MOD(ROW()-3,COUNTA(tblProducts[Description]))+1</f>
        <v>78</v>
      </c>
      <c r="C7262" t="str">
        <f>_xlfn.XLOOKUP(A7262,tblProducts[Column1],tblProducts[Description])</f>
        <v>PROPOMEEN T/12 BULK</v>
      </c>
      <c r="D7262" t="str">
        <f>_xlfn.XLOOKUP(B7262,tblProducts[Column1],tblProducts[Description])</f>
        <v>WITCONOL NP-330 BULK</v>
      </c>
      <c r="E7262" t="s">
        <v>9</v>
      </c>
      <c r="F7262" t="s">
        <v>12</v>
      </c>
      <c r="G7262" t="s">
        <v>7</v>
      </c>
      <c r="H7262" t="s">
        <v>8</v>
      </c>
      <c r="I7262">
        <f t="shared" si="113"/>
        <v>2</v>
      </c>
      <c r="L7262" t="str">
        <v>PROPOMEEN T/12 BULK</v>
      </c>
      <c r="M7262" t="str">
        <v>WITCONOL NP-330 BULK</v>
      </c>
      <c r="N7262">
        <v>2</v>
      </c>
    </row>
    <row r="7263" spans="1:14">
      <c r="A7263">
        <f>IF(MOD(ROW()-3,COUNTA(tblProducts[Description]))=0,A7262+1,A7262)</f>
        <v>64</v>
      </c>
      <c r="B7263">
        <f>MOD(ROW()-3,COUNTA(tblProducts[Description]))+1</f>
        <v>79</v>
      </c>
      <c r="C7263" t="str">
        <f>_xlfn.XLOOKUP(A7263,tblProducts[Column1],tblProducts[Description])</f>
        <v>PROPOMEEN T/12 BULK</v>
      </c>
      <c r="D7263" t="str">
        <f>_xlfn.XLOOKUP(B7263,tblProducts[Column1],tblProducts[Description])</f>
        <v>WITCONOL NP-40 BULK</v>
      </c>
      <c r="E7263" t="s">
        <v>9</v>
      </c>
      <c r="F7263" t="s">
        <v>12</v>
      </c>
      <c r="G7263" t="s">
        <v>7</v>
      </c>
      <c r="H7263" t="s">
        <v>8</v>
      </c>
      <c r="I7263">
        <f t="shared" si="113"/>
        <v>2</v>
      </c>
      <c r="L7263" t="str">
        <v>PROPOMEEN T/12 BULK</v>
      </c>
      <c r="M7263" t="str">
        <v>WITCONOL NP-40 BULK</v>
      </c>
      <c r="N7263">
        <v>2</v>
      </c>
    </row>
    <row r="7264" spans="1:14">
      <c r="A7264">
        <f>IF(MOD(ROW()-3,COUNTA(tblProducts[Description]))=0,A7263+1,A7263)</f>
        <v>64</v>
      </c>
      <c r="B7264">
        <f>MOD(ROW()-3,COUNTA(tblProducts[Description]))+1</f>
        <v>80</v>
      </c>
      <c r="C7264" t="str">
        <f>_xlfn.XLOOKUP(A7264,tblProducts[Column1],tblProducts[Description])</f>
        <v>PROPOMEEN T/12 BULK</v>
      </c>
      <c r="D7264" t="str">
        <f>_xlfn.XLOOKUP(B7264,tblProducts[Column1],tblProducts[Description])</f>
        <v>WITCONOL NP-60 BULK</v>
      </c>
      <c r="E7264" t="s">
        <v>9</v>
      </c>
      <c r="F7264" t="s">
        <v>12</v>
      </c>
      <c r="G7264" t="s">
        <v>7</v>
      </c>
      <c r="H7264" t="s">
        <v>8</v>
      </c>
      <c r="I7264">
        <f t="shared" si="113"/>
        <v>2</v>
      </c>
      <c r="L7264" t="str">
        <v>PROPOMEEN T/12 BULK</v>
      </c>
      <c r="M7264" t="str">
        <v>WITCONOL NP-60 BULK</v>
      </c>
      <c r="N7264">
        <v>2</v>
      </c>
    </row>
    <row r="7265" spans="1:14">
      <c r="A7265">
        <f>IF(MOD(ROW()-3,COUNTA(tblProducts[Description]))=0,A7264+1,A7264)</f>
        <v>64</v>
      </c>
      <c r="B7265">
        <f>MOD(ROW()-3,COUNTA(tblProducts[Description]))+1</f>
        <v>81</v>
      </c>
      <c r="C7265" t="str">
        <f>_xlfn.XLOOKUP(A7265,tblProducts[Column1],tblProducts[Description])</f>
        <v>PROPOMEEN T/12 BULK</v>
      </c>
      <c r="D7265" t="str">
        <f>_xlfn.XLOOKUP(B7265,tblProducts[Column1],tblProducts[Description])</f>
        <v>WITCONOL NP-80 BULK</v>
      </c>
      <c r="E7265" t="s">
        <v>9</v>
      </c>
      <c r="F7265" t="s">
        <v>12</v>
      </c>
      <c r="G7265" t="s">
        <v>7</v>
      </c>
      <c r="H7265" t="s">
        <v>8</v>
      </c>
      <c r="I7265">
        <f t="shared" si="113"/>
        <v>2</v>
      </c>
      <c r="L7265" t="str">
        <v>PROPOMEEN T/12 BULK</v>
      </c>
      <c r="M7265" t="str">
        <v>WITCONOL NP-80 BULK</v>
      </c>
      <c r="N7265">
        <v>2</v>
      </c>
    </row>
    <row r="7266" spans="1:14">
      <c r="A7266">
        <f>IF(MOD(ROW()-3,COUNTA(tblProducts[Description]))=0,A7265+1,A7265)</f>
        <v>64</v>
      </c>
      <c r="B7266">
        <f>MOD(ROW()-3,COUNTA(tblProducts[Description]))+1</f>
        <v>82</v>
      </c>
      <c r="C7266" t="str">
        <f>_xlfn.XLOOKUP(A7266,tblProducts[Column1],tblProducts[Description])</f>
        <v>PROPOMEEN T/12 BULK</v>
      </c>
      <c r="D7266" t="str">
        <f>_xlfn.XLOOKUP(B7266,tblProducts[Column1],tblProducts[Description])</f>
        <v>WITCONOL NP-90 BULK</v>
      </c>
      <c r="E7266" t="s">
        <v>9</v>
      </c>
      <c r="F7266" t="s">
        <v>12</v>
      </c>
      <c r="G7266" t="s">
        <v>9</v>
      </c>
      <c r="H7266" t="s">
        <v>8</v>
      </c>
      <c r="I7266">
        <f t="shared" si="113"/>
        <v>4</v>
      </c>
      <c r="L7266" t="str">
        <v>PROPOMEEN T/12 BULK</v>
      </c>
      <c r="M7266" t="str">
        <v>WITCONOL NP-90 BULK</v>
      </c>
      <c r="N7266">
        <v>4</v>
      </c>
    </row>
    <row r="7267" spans="1:14">
      <c r="A7267">
        <f>IF(MOD(ROW()-3,COUNTA(tblProducts[Description]))=0,A7266+1,A7266)</f>
        <v>64</v>
      </c>
      <c r="B7267">
        <f>MOD(ROW()-3,COUNTA(tblProducts[Description]))+1</f>
        <v>83</v>
      </c>
      <c r="C7267" t="str">
        <f>_xlfn.XLOOKUP(A7267,tblProducts[Column1],tblProducts[Description])</f>
        <v>PROPOMEEN T/12 BULK</v>
      </c>
      <c r="D7267" t="str">
        <f>_xlfn.XLOOKUP(B7267,tblProducts[Column1],tblProducts[Description])</f>
        <v>WITCONOL NS-108 PO BULK</v>
      </c>
      <c r="E7267" t="s">
        <v>9</v>
      </c>
      <c r="F7267" t="s">
        <v>12</v>
      </c>
      <c r="G7267" t="s">
        <v>9</v>
      </c>
      <c r="H7267" t="s">
        <v>8</v>
      </c>
      <c r="I7267">
        <f t="shared" si="113"/>
        <v>4</v>
      </c>
      <c r="L7267" t="str">
        <v>PROPOMEEN T/12 BULK</v>
      </c>
      <c r="M7267" t="str">
        <v>WITCONOL NS-108 PO BULK</v>
      </c>
      <c r="N7267">
        <v>4</v>
      </c>
    </row>
    <row r="7268" spans="1:14">
      <c r="A7268">
        <f>IF(MOD(ROW()-3,COUNTA(tblProducts[Description]))=0,A7267+1,A7267)</f>
        <v>64</v>
      </c>
      <c r="B7268">
        <f>MOD(ROW()-3,COUNTA(tblProducts[Description]))+1</f>
        <v>84</v>
      </c>
      <c r="C7268" t="str">
        <f>_xlfn.XLOOKUP(A7268,tblProducts[Column1],tblProducts[Description])</f>
        <v>PROPOMEEN T/12 BULK</v>
      </c>
      <c r="D7268" t="str">
        <f>_xlfn.XLOOKUP(B7268,tblProducts[Column1],tblProducts[Description])</f>
        <v>WITCONOL NS-505K BULK</v>
      </c>
      <c r="E7268" t="s">
        <v>9</v>
      </c>
      <c r="F7268" t="s">
        <v>12</v>
      </c>
      <c r="G7268" t="s">
        <v>7</v>
      </c>
      <c r="H7268" t="s">
        <v>8</v>
      </c>
      <c r="I7268">
        <f t="shared" si="113"/>
        <v>2</v>
      </c>
      <c r="L7268" t="str">
        <v>PROPOMEEN T/12 BULK</v>
      </c>
      <c r="M7268" t="str">
        <v>WITCONOL NS-505K BULK</v>
      </c>
      <c r="N7268">
        <v>2</v>
      </c>
    </row>
    <row r="7269" spans="1:14">
      <c r="A7269">
        <f>IF(MOD(ROW()-3,COUNTA(tblProducts[Description]))=0,A7268+1,A7268)</f>
        <v>64</v>
      </c>
      <c r="B7269">
        <f>MOD(ROW()-3,COUNTA(tblProducts[Description]))+1</f>
        <v>85</v>
      </c>
      <c r="C7269" t="str">
        <f>_xlfn.XLOOKUP(A7269,tblProducts[Column1],tblProducts[Description])</f>
        <v>PROPOMEEN T/12 BULK</v>
      </c>
      <c r="D7269" t="str">
        <f>_xlfn.XLOOKUP(B7269,tblProducts[Column1],tblProducts[Description])</f>
        <v>WITCONOL NS-817 BULK</v>
      </c>
      <c r="E7269" t="s">
        <v>9</v>
      </c>
      <c r="F7269" t="s">
        <v>12</v>
      </c>
      <c r="G7269" t="s">
        <v>7</v>
      </c>
      <c r="H7269" t="s">
        <v>8</v>
      </c>
      <c r="I7269">
        <f t="shared" si="113"/>
        <v>2</v>
      </c>
      <c r="L7269" t="str">
        <v>PROPOMEEN T/12 BULK</v>
      </c>
      <c r="M7269" t="str">
        <v>WITCONOL NS-817 BULK</v>
      </c>
      <c r="N7269">
        <v>2</v>
      </c>
    </row>
    <row r="7270" spans="1:14">
      <c r="A7270">
        <f>IF(MOD(ROW()-3,COUNTA(tblProducts[Description]))=0,A7269+1,A7269)</f>
        <v>64</v>
      </c>
      <c r="B7270">
        <f>MOD(ROW()-3,COUNTA(tblProducts[Description]))+1</f>
        <v>86</v>
      </c>
      <c r="C7270" t="str">
        <f>_xlfn.XLOOKUP(A7270,tblProducts[Column1],tblProducts[Description])</f>
        <v>PROPOMEEN T/12 BULK</v>
      </c>
      <c r="D7270" t="str">
        <f>_xlfn.XLOOKUP(B7270,tblProducts[Column1],tblProducts[Description])</f>
        <v>WITCONOL PD-375 BULK</v>
      </c>
      <c r="E7270" t="s">
        <v>9</v>
      </c>
      <c r="F7270" t="s">
        <v>12</v>
      </c>
      <c r="G7270" t="s">
        <v>7</v>
      </c>
      <c r="H7270" t="s">
        <v>8</v>
      </c>
      <c r="I7270">
        <f t="shared" si="113"/>
        <v>2</v>
      </c>
      <c r="L7270" t="str">
        <v>PROPOMEEN T/12 BULK</v>
      </c>
      <c r="M7270" t="str">
        <v>WITCONOL PD-375 BULK</v>
      </c>
      <c r="N7270">
        <v>2</v>
      </c>
    </row>
    <row r="7271" spans="1:14">
      <c r="A7271">
        <f>IF(MOD(ROW()-3,COUNTA(tblProducts[Description]))=0,A7270+1,A7270)</f>
        <v>64</v>
      </c>
      <c r="B7271">
        <f>MOD(ROW()-3,COUNTA(tblProducts[Description]))+1</f>
        <v>87</v>
      </c>
      <c r="C7271" t="str">
        <f>_xlfn.XLOOKUP(A7271,tblProducts[Column1],tblProducts[Description])</f>
        <v>PROPOMEEN T/12 BULK</v>
      </c>
      <c r="D7271" t="str">
        <f>_xlfn.XLOOKUP(B7271,tblProducts[Column1],tblProducts[Description])</f>
        <v>WITCONOL PD-4085 BULK</v>
      </c>
      <c r="E7271" t="s">
        <v>9</v>
      </c>
      <c r="F7271" t="s">
        <v>12</v>
      </c>
      <c r="G7271" t="s">
        <v>7</v>
      </c>
      <c r="H7271" t="s">
        <v>8</v>
      </c>
      <c r="I7271">
        <f t="shared" si="113"/>
        <v>2</v>
      </c>
      <c r="L7271" t="str">
        <v>PROPOMEEN T/12 BULK</v>
      </c>
      <c r="M7271" t="str">
        <v>WITCONOL PD-4085 BULK</v>
      </c>
      <c r="N7271">
        <v>2</v>
      </c>
    </row>
    <row r="7272" spans="1:14">
      <c r="A7272">
        <f>IF(MOD(ROW()-3,COUNTA(tblProducts[Description]))=0,A7271+1,A7271)</f>
        <v>64</v>
      </c>
      <c r="B7272">
        <f>MOD(ROW()-3,COUNTA(tblProducts[Description]))+1</f>
        <v>88</v>
      </c>
      <c r="C7272" t="str">
        <f>_xlfn.XLOOKUP(A7272,tblProducts[Column1],tblProducts[Description])</f>
        <v>PROPOMEEN T/12 BULK</v>
      </c>
      <c r="D7272" t="str">
        <f>_xlfn.XLOOKUP(B7272,tblProducts[Column1],tblProducts[Description])</f>
        <v>WITCONOL PD-500 BULK</v>
      </c>
      <c r="E7272" t="s">
        <v>9</v>
      </c>
      <c r="F7272" t="s">
        <v>12</v>
      </c>
      <c r="G7272" t="s">
        <v>7</v>
      </c>
      <c r="H7272" t="s">
        <v>8</v>
      </c>
      <c r="I7272">
        <f t="shared" si="113"/>
        <v>2</v>
      </c>
      <c r="L7272" t="str">
        <v>PROPOMEEN T/12 BULK</v>
      </c>
      <c r="M7272" t="str">
        <v>WITCONOL PD-500 BULK</v>
      </c>
      <c r="N7272">
        <v>2</v>
      </c>
    </row>
    <row r="7273" spans="1:14">
      <c r="A7273">
        <f>IF(MOD(ROW()-3,COUNTA(tblProducts[Description]))=0,A7272+1,A7272)</f>
        <v>64</v>
      </c>
      <c r="B7273">
        <f>MOD(ROW()-3,COUNTA(tblProducts[Description]))+1</f>
        <v>89</v>
      </c>
      <c r="C7273" t="str">
        <f>_xlfn.XLOOKUP(A7273,tblProducts[Column1],tblProducts[Description])</f>
        <v>PROPOMEEN T/12 BULK</v>
      </c>
      <c r="D7273" t="str">
        <f>_xlfn.XLOOKUP(B7273,tblProducts[Column1],tblProducts[Description])</f>
        <v>WITCONOL PEG-200 BULK</v>
      </c>
      <c r="E7273" t="s">
        <v>9</v>
      </c>
      <c r="F7273" t="s">
        <v>12</v>
      </c>
      <c r="G7273" t="s">
        <v>7</v>
      </c>
      <c r="H7273" t="s">
        <v>8</v>
      </c>
      <c r="I7273">
        <f t="shared" si="113"/>
        <v>2</v>
      </c>
      <c r="L7273" t="str">
        <v>PROPOMEEN T/12 BULK</v>
      </c>
      <c r="M7273" t="str">
        <v>WITCONOL PEG-200 BULK</v>
      </c>
      <c r="N7273">
        <v>2</v>
      </c>
    </row>
    <row r="7274" spans="1:14">
      <c r="A7274">
        <f>IF(MOD(ROW()-3,COUNTA(tblProducts[Description]))=0,A7273+1,A7273)</f>
        <v>64</v>
      </c>
      <c r="B7274">
        <f>MOD(ROW()-3,COUNTA(tblProducts[Description]))+1</f>
        <v>90</v>
      </c>
      <c r="C7274" t="str">
        <f>_xlfn.XLOOKUP(A7274,tblProducts[Column1],tblProducts[Description])</f>
        <v>PROPOMEEN T/12 BULK</v>
      </c>
      <c r="D7274" t="str">
        <f>_xlfn.XLOOKUP(B7274,tblProducts[Column1],tblProducts[Description])</f>
        <v>WITCONOL PEG-400 BULK</v>
      </c>
      <c r="E7274" t="s">
        <v>9</v>
      </c>
      <c r="F7274" t="s">
        <v>12</v>
      </c>
      <c r="G7274" t="s">
        <v>7</v>
      </c>
      <c r="H7274" t="s">
        <v>8</v>
      </c>
      <c r="I7274">
        <f t="shared" si="113"/>
        <v>2</v>
      </c>
      <c r="L7274" t="str">
        <v>PROPOMEEN T/12 BULK</v>
      </c>
      <c r="M7274" t="str">
        <v>WITCONOL PEG-400 BULK</v>
      </c>
      <c r="N7274">
        <v>2</v>
      </c>
    </row>
    <row r="7275" spans="1:14">
      <c r="A7275">
        <f>IF(MOD(ROW()-3,COUNTA(tblProducts[Description]))=0,A7274+1,A7274)</f>
        <v>64</v>
      </c>
      <c r="B7275">
        <f>MOD(ROW()-3,COUNTA(tblProducts[Description]))+1</f>
        <v>91</v>
      </c>
      <c r="C7275" t="str">
        <f>_xlfn.XLOOKUP(A7275,tblProducts[Column1],tblProducts[Description])</f>
        <v>PROPOMEEN T/12 BULK</v>
      </c>
      <c r="D7275" t="str">
        <f>_xlfn.XLOOKUP(B7275,tblProducts[Column1],tblProducts[Description])</f>
        <v>WITCONOL PEG-500 BULK</v>
      </c>
      <c r="E7275" t="s">
        <v>9</v>
      </c>
      <c r="F7275" t="s">
        <v>12</v>
      </c>
      <c r="G7275" t="s">
        <v>7</v>
      </c>
      <c r="H7275" t="s">
        <v>8</v>
      </c>
      <c r="I7275">
        <f t="shared" si="113"/>
        <v>2</v>
      </c>
      <c r="L7275" t="str">
        <v>PROPOMEEN T/12 BULK</v>
      </c>
      <c r="M7275" t="str">
        <v>WITCONOL PEG-500 BULK</v>
      </c>
      <c r="N7275">
        <v>2</v>
      </c>
    </row>
    <row r="7276" spans="1:14">
      <c r="A7276">
        <f>IF(MOD(ROW()-3,COUNTA(tblProducts[Description]))=0,A7275+1,A7275)</f>
        <v>64</v>
      </c>
      <c r="B7276">
        <f>MOD(ROW()-3,COUNTA(tblProducts[Description]))+1</f>
        <v>92</v>
      </c>
      <c r="C7276" t="str">
        <f>_xlfn.XLOOKUP(A7276,tblProducts[Column1],tblProducts[Description])</f>
        <v>PROPOMEEN T/12 BULK</v>
      </c>
      <c r="D7276" t="str">
        <f>_xlfn.XLOOKUP(B7276,tblProducts[Column1],tblProducts[Description])</f>
        <v>WITCONOL PEG-600 BULK</v>
      </c>
      <c r="E7276" t="s">
        <v>9</v>
      </c>
      <c r="F7276" t="s">
        <v>12</v>
      </c>
      <c r="G7276" t="s">
        <v>7</v>
      </c>
      <c r="H7276" t="s">
        <v>8</v>
      </c>
      <c r="I7276">
        <f t="shared" si="113"/>
        <v>2</v>
      </c>
      <c r="L7276" t="str">
        <v>PROPOMEEN T/12 BULK</v>
      </c>
      <c r="M7276" t="str">
        <v>WITCONOL PEG-600 BULK</v>
      </c>
      <c r="N7276">
        <v>2</v>
      </c>
    </row>
    <row r="7277" spans="1:14">
      <c r="A7277">
        <f>IF(MOD(ROW()-3,COUNTA(tblProducts[Description]))=0,A7276+1,A7276)</f>
        <v>64</v>
      </c>
      <c r="B7277">
        <f>MOD(ROW()-3,COUNTA(tblProducts[Description]))+1</f>
        <v>93</v>
      </c>
      <c r="C7277" t="str">
        <f>_xlfn.XLOOKUP(A7277,tblProducts[Column1],tblProducts[Description])</f>
        <v>PROPOMEEN T/12 BULK</v>
      </c>
      <c r="D7277" t="str">
        <f>_xlfn.XLOOKUP(B7277,tblProducts[Column1],tblProducts[Description])</f>
        <v>WITCONOL PH-70 BULK</v>
      </c>
      <c r="E7277" t="s">
        <v>9</v>
      </c>
      <c r="F7277" t="s">
        <v>12</v>
      </c>
      <c r="G7277" t="s">
        <v>7</v>
      </c>
      <c r="H7277" t="s">
        <v>8</v>
      </c>
      <c r="I7277">
        <f t="shared" si="113"/>
        <v>2</v>
      </c>
      <c r="L7277" t="str">
        <v>PROPOMEEN T/12 BULK</v>
      </c>
      <c r="M7277" t="str">
        <v>WITCONOL PH-70 BULK</v>
      </c>
      <c r="N7277">
        <v>2</v>
      </c>
    </row>
    <row r="7278" spans="1:14">
      <c r="A7278">
        <f>IF(MOD(ROW()-3,COUNTA(tblProducts[Description]))=0,A7277+1,A7277)</f>
        <v>64</v>
      </c>
      <c r="B7278">
        <f>MOD(ROW()-3,COUNTA(tblProducts[Description]))+1</f>
        <v>94</v>
      </c>
      <c r="C7278" t="str">
        <f>_xlfn.XLOOKUP(A7278,tblProducts[Column1],tblProducts[Description])</f>
        <v>PROPOMEEN T/12 BULK</v>
      </c>
      <c r="D7278" t="str">
        <f>_xlfn.XLOOKUP(B7278,tblProducts[Column1],tblProducts[Description])</f>
        <v>WITCONOL SN-50 BULK</v>
      </c>
      <c r="E7278" t="s">
        <v>7</v>
      </c>
      <c r="G7278" t="s">
        <v>7</v>
      </c>
      <c r="H7278" t="s">
        <v>8</v>
      </c>
      <c r="I7278">
        <f t="shared" si="113"/>
        <v>0</v>
      </c>
      <c r="L7278" t="str">
        <v>PROPOMEEN T/12 BULK</v>
      </c>
      <c r="M7278" t="str">
        <v>WITCONOL SN-50 BULK</v>
      </c>
      <c r="N7278">
        <v>0</v>
      </c>
    </row>
    <row r="7279" spans="1:14">
      <c r="A7279">
        <f>IF(MOD(ROW()-3,COUNTA(tblProducts[Description]))=0,A7278+1,A7278)</f>
        <v>64</v>
      </c>
      <c r="B7279">
        <f>MOD(ROW()-3,COUNTA(tblProducts[Description]))+1</f>
        <v>95</v>
      </c>
      <c r="C7279" t="str">
        <f>_xlfn.XLOOKUP(A7279,tblProducts[Column1],tblProducts[Description])</f>
        <v>PROPOMEEN T/12 BULK</v>
      </c>
      <c r="D7279" t="str">
        <f>_xlfn.XLOOKUP(B7279,tblProducts[Column1],tblProducts[Description])</f>
        <v>WITCONOL SN-70 BULK</v>
      </c>
      <c r="E7279" t="s">
        <v>9</v>
      </c>
      <c r="F7279" t="s">
        <v>12</v>
      </c>
      <c r="G7279" t="s">
        <v>7</v>
      </c>
      <c r="H7279" t="s">
        <v>8</v>
      </c>
      <c r="I7279">
        <f t="shared" si="113"/>
        <v>2</v>
      </c>
      <c r="L7279" t="str">
        <v>PROPOMEEN T/12 BULK</v>
      </c>
      <c r="M7279" t="str">
        <v>WITCONOL SN-70 BULK</v>
      </c>
      <c r="N7279">
        <v>2</v>
      </c>
    </row>
    <row r="7280" spans="1:14">
      <c r="A7280">
        <f>IF(MOD(ROW()-3,COUNTA(tblProducts[Description]))=0,A7279+1,A7279)</f>
        <v>64</v>
      </c>
      <c r="B7280">
        <f>MOD(ROW()-3,COUNTA(tblProducts[Description]))+1</f>
        <v>96</v>
      </c>
      <c r="C7280" t="str">
        <f>_xlfn.XLOOKUP(A7280,tblProducts[Column1],tblProducts[Description])</f>
        <v>PROPOMEEN T/12 BULK</v>
      </c>
      <c r="D7280" t="str">
        <f>_xlfn.XLOOKUP(B7280,tblProducts[Column1],tblProducts[Description])</f>
        <v>REDICOTE E-47 NPF BULK</v>
      </c>
      <c r="E7280" t="s">
        <v>9</v>
      </c>
      <c r="F7280" t="s">
        <v>12</v>
      </c>
      <c r="G7280" t="s">
        <v>7</v>
      </c>
      <c r="H7280" t="s">
        <v>8</v>
      </c>
      <c r="I7280">
        <f t="shared" si="113"/>
        <v>2</v>
      </c>
      <c r="L7280" t="str">
        <v>PROPOMEEN T/12 BULK</v>
      </c>
      <c r="M7280" t="str">
        <v>REDICOTE E-47 NPF BULK</v>
      </c>
      <c r="N7280">
        <v>2</v>
      </c>
    </row>
    <row r="7281" spans="1:14">
      <c r="A7281">
        <f>IF(MOD(ROW()-3,COUNTA(tblProducts[Description]))=0,A7280+1,A7280)</f>
        <v>64</v>
      </c>
      <c r="B7281">
        <f>MOD(ROW()-3,COUNTA(tblProducts[Description]))+1</f>
        <v>97</v>
      </c>
      <c r="C7281" t="str">
        <f>_xlfn.XLOOKUP(A7281,tblProducts[Column1],tblProducts[Description])</f>
        <v>PROPOMEEN T/12 BULK</v>
      </c>
      <c r="D7281" t="str">
        <f>_xlfn.XLOOKUP(B7281,tblProducts[Column1],tblProducts[Description])</f>
        <v>EMULPON CO-25 BULK</v>
      </c>
      <c r="E7281" t="s">
        <v>9</v>
      </c>
      <c r="F7281" t="s">
        <v>12</v>
      </c>
      <c r="G7281" t="s">
        <v>7</v>
      </c>
      <c r="H7281" t="s">
        <v>8</v>
      </c>
      <c r="I7281">
        <f t="shared" si="113"/>
        <v>2</v>
      </c>
      <c r="L7281" t="str">
        <v>PROPOMEEN T/12 BULK</v>
      </c>
      <c r="M7281" t="str">
        <v>EMULPON CO-25 BULK</v>
      </c>
      <c r="N7281">
        <v>2</v>
      </c>
    </row>
    <row r="7282" spans="1:14">
      <c r="A7282">
        <f>IF(MOD(ROW()-3,COUNTA(tblProducts[Description]))=0,A7281+1,A7281)</f>
        <v>64</v>
      </c>
      <c r="B7282">
        <f>MOD(ROW()-3,COUNTA(tblProducts[Description]))+1</f>
        <v>98</v>
      </c>
      <c r="C7282" t="str">
        <f>_xlfn.XLOOKUP(A7282,tblProducts[Column1],tblProducts[Description])</f>
        <v>PROPOMEEN T/12 BULK</v>
      </c>
      <c r="D7282" t="str">
        <f>_xlfn.XLOOKUP(B7282,tblProducts[Column1],tblProducts[Description])</f>
        <v>EMULPON CO-30 BULK</v>
      </c>
      <c r="E7282" t="s">
        <v>7</v>
      </c>
      <c r="G7282" t="s">
        <v>7</v>
      </c>
      <c r="H7282" t="s">
        <v>8</v>
      </c>
      <c r="I7282">
        <f t="shared" si="113"/>
        <v>0</v>
      </c>
      <c r="L7282" t="str">
        <v>PROPOMEEN T/12 BULK</v>
      </c>
      <c r="M7282" t="str">
        <v>EMULPON CO-30 BULK</v>
      </c>
      <c r="N7282">
        <v>0</v>
      </c>
    </row>
    <row r="7283" spans="1:14">
      <c r="A7283">
        <f>IF(MOD(ROW()-3,COUNTA(tblProducts[Description]))=0,A7282+1,A7282)</f>
        <v>64</v>
      </c>
      <c r="B7283">
        <f>MOD(ROW()-3,COUNTA(tblProducts[Description]))+1</f>
        <v>99</v>
      </c>
      <c r="C7283" t="str">
        <f>_xlfn.XLOOKUP(A7283,tblProducts[Column1],tblProducts[Description])</f>
        <v>PROPOMEEN T/12 BULK</v>
      </c>
      <c r="D7283" t="str">
        <f>_xlfn.XLOOKUP(B7283,tblProducts[Column1],tblProducts[Description])</f>
        <v>EMULPON CO-40 BULK</v>
      </c>
      <c r="E7283" t="s">
        <v>9</v>
      </c>
      <c r="F7283" t="s">
        <v>12</v>
      </c>
      <c r="G7283" t="s">
        <v>7</v>
      </c>
      <c r="H7283" t="s">
        <v>8</v>
      </c>
      <c r="I7283">
        <f t="shared" si="113"/>
        <v>2</v>
      </c>
      <c r="L7283" t="str">
        <v>PROPOMEEN T/12 BULK</v>
      </c>
      <c r="M7283" t="str">
        <v>EMULPON CO-40 BULK</v>
      </c>
      <c r="N7283">
        <v>2</v>
      </c>
    </row>
    <row r="7284" spans="1:14">
      <c r="A7284">
        <f>IF(MOD(ROW()-3,COUNTA(tblProducts[Description]))=0,A7283+1,A7283)</f>
        <v>64</v>
      </c>
      <c r="B7284">
        <f>MOD(ROW()-3,COUNTA(tblProducts[Description]))+1</f>
        <v>100</v>
      </c>
      <c r="C7284" t="str">
        <f>_xlfn.XLOOKUP(A7284,tblProducts[Column1],tblProducts[Description])</f>
        <v>PROPOMEEN T/12 BULK</v>
      </c>
      <c r="D7284" t="str">
        <f>_xlfn.XLOOKUP(B7284,tblProducts[Column1],tblProducts[Description])</f>
        <v>EMULPON CO-36 BULK</v>
      </c>
      <c r="E7284" t="s">
        <v>9</v>
      </c>
      <c r="F7284" t="s">
        <v>12</v>
      </c>
      <c r="G7284" t="s">
        <v>7</v>
      </c>
      <c r="H7284" t="s">
        <v>8</v>
      </c>
      <c r="I7284">
        <f t="shared" si="113"/>
        <v>2</v>
      </c>
      <c r="L7284" t="str">
        <v>PROPOMEEN T/12 BULK</v>
      </c>
      <c r="M7284" t="str">
        <v>EMULPON CO-36 BULK</v>
      </c>
      <c r="N7284">
        <v>2</v>
      </c>
    </row>
    <row r="7285" spans="1:14">
      <c r="A7285">
        <f>IF(MOD(ROW()-3,COUNTA(tblProducts[Description]))=0,A7284+1,A7284)</f>
        <v>64</v>
      </c>
      <c r="B7285">
        <f>MOD(ROW()-3,COUNTA(tblProducts[Description]))+1</f>
        <v>101</v>
      </c>
      <c r="C7285" t="str">
        <f>_xlfn.XLOOKUP(A7285,tblProducts[Column1],tblProducts[Description])</f>
        <v>PROPOMEEN T/12 BULK</v>
      </c>
      <c r="D7285" t="str">
        <f>_xlfn.XLOOKUP(B7285,tblProducts[Column1],tblProducts[Description])</f>
        <v>REDICOTE E-4819 BULK</v>
      </c>
      <c r="E7285" t="s">
        <v>9</v>
      </c>
      <c r="F7285" t="s">
        <v>12</v>
      </c>
      <c r="G7285" t="s">
        <v>7</v>
      </c>
      <c r="H7285" t="s">
        <v>8</v>
      </c>
      <c r="I7285">
        <f t="shared" si="113"/>
        <v>2</v>
      </c>
      <c r="L7285" t="str">
        <v>PROPOMEEN T/12 BULK</v>
      </c>
      <c r="M7285" t="str">
        <v>REDICOTE E-4819 BULK</v>
      </c>
      <c r="N7285">
        <v>2</v>
      </c>
    </row>
    <row r="7286" spans="1:14">
      <c r="A7286">
        <f>IF(MOD(ROW()-3,COUNTA(tblProducts[Description]))=0,A7285+1,A7285)</f>
        <v>64</v>
      </c>
      <c r="B7286">
        <f>MOD(ROW()-3,COUNTA(tblProducts[Description]))+1</f>
        <v>102</v>
      </c>
      <c r="C7286" t="str">
        <f>_xlfn.XLOOKUP(A7286,tblProducts[Column1],tblProducts[Description])</f>
        <v>PROPOMEEN T/12 BULK</v>
      </c>
      <c r="D7286" t="str">
        <f>_xlfn.XLOOKUP(B7286,tblProducts[Column1],tblProducts[Description])</f>
        <v>ETHYLAN 1005 SA  BULK</v>
      </c>
      <c r="E7286" t="s">
        <v>9</v>
      </c>
      <c r="F7286" t="s">
        <v>12</v>
      </c>
      <c r="G7286" t="s">
        <v>7</v>
      </c>
      <c r="H7286" t="s">
        <v>8</v>
      </c>
      <c r="I7286">
        <f t="shared" si="113"/>
        <v>2</v>
      </c>
      <c r="L7286" t="str">
        <v>PROPOMEEN T/12 BULK</v>
      </c>
      <c r="M7286" t="str">
        <v>ETHYLAN 1005 SA  BULK</v>
      </c>
      <c r="N7286">
        <v>2</v>
      </c>
    </row>
    <row r="7287" spans="1:14">
      <c r="A7287">
        <f>IF(MOD(ROW()-3,COUNTA(tblProducts[Description]))=0,A7286+1,A7286)</f>
        <v>64</v>
      </c>
      <c r="B7287">
        <f>MOD(ROW()-3,COUNTA(tblProducts[Description]))+1</f>
        <v>103</v>
      </c>
      <c r="C7287" t="str">
        <f>_xlfn.XLOOKUP(A7287,tblProducts[Column1],tblProducts[Description])</f>
        <v>PROPOMEEN T/12 BULK</v>
      </c>
      <c r="D7287" t="str">
        <f>_xlfn.XLOOKUP(B7287,tblProducts[Column1],tblProducts[Description])</f>
        <v>ETHODUOMEEN T/15 BULK</v>
      </c>
      <c r="E7287" t="s">
        <v>9</v>
      </c>
      <c r="F7287" t="s">
        <v>12</v>
      </c>
      <c r="G7287" t="s">
        <v>7</v>
      </c>
      <c r="H7287" t="s">
        <v>8</v>
      </c>
      <c r="I7287">
        <f t="shared" si="113"/>
        <v>2</v>
      </c>
      <c r="L7287" t="str">
        <v>PROPOMEEN T/12 BULK</v>
      </c>
      <c r="M7287" t="str">
        <v>ETHODUOMEEN T/15 BULK</v>
      </c>
      <c r="N7287">
        <v>2</v>
      </c>
    </row>
    <row r="7288" spans="1:14">
      <c r="A7288">
        <f>IF(MOD(ROW()-3,COUNTA(tblProducts[Description]))=0,A7287+1,A7287)</f>
        <v>64</v>
      </c>
      <c r="B7288">
        <f>MOD(ROW()-3,COUNTA(tblProducts[Description]))+1</f>
        <v>104</v>
      </c>
      <c r="C7288" t="str">
        <f>_xlfn.XLOOKUP(A7288,tblProducts[Column1],tblProducts[Description])</f>
        <v>PROPOMEEN T/12 BULK</v>
      </c>
      <c r="D7288" t="str">
        <f>_xlfn.XLOOKUP(B7288,tblProducts[Column1],tblProducts[Description])</f>
        <v>C-6442 BULK</v>
      </c>
      <c r="E7288" t="s">
        <v>9</v>
      </c>
      <c r="F7288" t="s">
        <v>12</v>
      </c>
      <c r="G7288" t="s">
        <v>7</v>
      </c>
      <c r="H7288" t="s">
        <v>8</v>
      </c>
      <c r="I7288">
        <f t="shared" si="113"/>
        <v>2</v>
      </c>
      <c r="L7288" t="str">
        <v>PROPOMEEN T/12 BULK</v>
      </c>
      <c r="M7288" t="str">
        <v>C-6442 BULK</v>
      </c>
      <c r="N7288">
        <v>2</v>
      </c>
    </row>
    <row r="7289" spans="1:14">
      <c r="A7289">
        <f>IF(MOD(ROW()-3,COUNTA(tblProducts[Description]))=0,A7288+1,A7288)</f>
        <v>64</v>
      </c>
      <c r="B7289">
        <f>MOD(ROW()-3,COUNTA(tblProducts[Description]))+1</f>
        <v>105</v>
      </c>
      <c r="C7289" t="str">
        <f>_xlfn.XLOOKUP(A7289,tblProducts[Column1],tblProducts[Description])</f>
        <v>PROPOMEEN T/12 BULK</v>
      </c>
      <c r="D7289" t="str">
        <f>_xlfn.XLOOKUP(B7289,tblProducts[Column1],tblProducts[Description])</f>
        <v>ETHODUOMEEN T/25  BULK</v>
      </c>
      <c r="E7289" t="s">
        <v>9</v>
      </c>
      <c r="F7289" t="s">
        <v>12</v>
      </c>
      <c r="G7289" t="s">
        <v>7</v>
      </c>
      <c r="H7289" t="s">
        <v>8</v>
      </c>
      <c r="I7289">
        <f t="shared" si="113"/>
        <v>2</v>
      </c>
      <c r="L7289" t="str">
        <v>PROPOMEEN T/12 BULK</v>
      </c>
      <c r="M7289" t="str">
        <v>ETHODUOMEEN T/25  BULK</v>
      </c>
      <c r="N7289">
        <v>2</v>
      </c>
    </row>
    <row r="7290" spans="1:14">
      <c r="A7290">
        <f>IF(MOD(ROW()-3,COUNTA(tblProducts[Description]))=0,A7289+1,A7289)</f>
        <v>64</v>
      </c>
      <c r="B7290">
        <f>MOD(ROW()-3,COUNTA(tblProducts[Description]))+1</f>
        <v>106</v>
      </c>
      <c r="C7290" t="str">
        <f>_xlfn.XLOOKUP(A7290,tblProducts[Column1],tblProducts[Description])</f>
        <v>PROPOMEEN T/12 BULK</v>
      </c>
      <c r="D7290" t="str">
        <f>_xlfn.XLOOKUP(B7290,tblProducts[Column1],tblProducts[Description])</f>
        <v>WITCONOL PD-2000 BULK</v>
      </c>
      <c r="E7290" t="s">
        <v>9</v>
      </c>
      <c r="F7290" t="s">
        <v>12</v>
      </c>
      <c r="G7290" t="s">
        <v>7</v>
      </c>
      <c r="H7290" t="s">
        <v>8</v>
      </c>
      <c r="I7290">
        <f t="shared" si="113"/>
        <v>2</v>
      </c>
      <c r="L7290" t="str">
        <v>PROPOMEEN T/12 BULK</v>
      </c>
      <c r="M7290" t="str">
        <v>WITCONOL PD-2000 BULK</v>
      </c>
      <c r="N7290">
        <v>2</v>
      </c>
    </row>
    <row r="7291" spans="1:14">
      <c r="A7291">
        <f>IF(MOD(ROW()-3,COUNTA(tblProducts[Description]))=0,A7290+1,A7290)</f>
        <v>64</v>
      </c>
      <c r="B7291">
        <f>MOD(ROW()-3,COUNTA(tblProducts[Description]))+1</f>
        <v>107</v>
      </c>
      <c r="C7291" t="str">
        <f>_xlfn.XLOOKUP(A7291,tblProducts[Column1],tblProducts[Description])</f>
        <v>PROPOMEEN T/12 BULK</v>
      </c>
      <c r="D7291" t="str">
        <f>_xlfn.XLOOKUP(B7291,tblProducts[Column1],tblProducts[Description])</f>
        <v>BEROL 347 BULK</v>
      </c>
      <c r="E7291" t="s">
        <v>9</v>
      </c>
      <c r="F7291" t="s">
        <v>12</v>
      </c>
      <c r="G7291" t="s">
        <v>7</v>
      </c>
      <c r="H7291" t="s">
        <v>8</v>
      </c>
      <c r="I7291">
        <f t="shared" si="113"/>
        <v>2</v>
      </c>
      <c r="L7291" t="str">
        <v>PROPOMEEN T/12 BULK</v>
      </c>
      <c r="M7291" t="str">
        <v>BEROL 347 BULK</v>
      </c>
      <c r="N7291">
        <v>2</v>
      </c>
    </row>
    <row r="7292" spans="1:14">
      <c r="A7292">
        <f>IF(MOD(ROW()-3,COUNTA(tblProducts[Description]))=0,A7291+1,A7291)</f>
        <v>64</v>
      </c>
      <c r="B7292">
        <f>MOD(ROW()-3,COUNTA(tblProducts[Description]))+1</f>
        <v>108</v>
      </c>
      <c r="C7292" t="str">
        <f>_xlfn.XLOOKUP(A7292,tblProducts[Column1],tblProducts[Description])</f>
        <v>PROPOMEEN T/12 BULK</v>
      </c>
      <c r="D7292" t="str">
        <f>_xlfn.XLOOKUP(B7292,tblProducts[Column1],tblProducts[Description])</f>
        <v>ETHYLAN PT-3000 BULK</v>
      </c>
      <c r="E7292" t="s">
        <v>9</v>
      </c>
      <c r="F7292" t="s">
        <v>12</v>
      </c>
      <c r="G7292" t="s">
        <v>7</v>
      </c>
      <c r="H7292" t="s">
        <v>8</v>
      </c>
      <c r="I7292">
        <f t="shared" si="113"/>
        <v>2</v>
      </c>
      <c r="L7292" t="str">
        <v>PROPOMEEN T/12 BULK</v>
      </c>
      <c r="M7292" t="str">
        <v>ETHYLAN PT-3000 BULK</v>
      </c>
      <c r="N7292">
        <v>2</v>
      </c>
    </row>
    <row r="7293" spans="1:14">
      <c r="A7293">
        <f>IF(MOD(ROW()-3,COUNTA(tblProducts[Description]))=0,A7292+1,A7292)</f>
        <v>64</v>
      </c>
      <c r="B7293">
        <f>MOD(ROW()-3,COUNTA(tblProducts[Description]))+1</f>
        <v>109</v>
      </c>
      <c r="C7293" t="str">
        <f>_xlfn.XLOOKUP(A7293,tblProducts[Column1],tblProducts[Description])</f>
        <v>PROPOMEEN T/12 BULK</v>
      </c>
      <c r="D7293" t="str">
        <f>_xlfn.XLOOKUP(B7293,tblProducts[Column1],tblProducts[Description])</f>
        <v>ETHYLAN HB4/BULK</v>
      </c>
      <c r="E7293" t="s">
        <v>9</v>
      </c>
      <c r="F7293" t="s">
        <v>12</v>
      </c>
      <c r="G7293" t="s">
        <v>7</v>
      </c>
      <c r="H7293" t="s">
        <v>8</v>
      </c>
      <c r="I7293">
        <f t="shared" si="113"/>
        <v>2</v>
      </c>
      <c r="L7293" t="str">
        <v>PROPOMEEN T/12 BULK</v>
      </c>
      <c r="M7293" t="str">
        <v>ETHYLAN HB4/BULK</v>
      </c>
      <c r="N7293">
        <v>2</v>
      </c>
    </row>
    <row r="7294" spans="1:14">
      <c r="A7294">
        <f>IF(MOD(ROW()-3,COUNTA(tblProducts[Description]))=0,A7293+1,A7293)</f>
        <v>64</v>
      </c>
      <c r="B7294">
        <f>MOD(ROW()-3,COUNTA(tblProducts[Description]))+1</f>
        <v>110</v>
      </c>
      <c r="C7294" t="str">
        <f>_xlfn.XLOOKUP(A7294,tblProducts[Column1],tblProducts[Description])</f>
        <v>PROPOMEEN T/12 BULK</v>
      </c>
      <c r="D7294" t="str">
        <f>_xlfn.XLOOKUP(B7294,tblProducts[Column1],tblProducts[Description])</f>
        <v>ADSEE AB 600 BULK</v>
      </c>
      <c r="E7294" t="s">
        <v>9</v>
      </c>
      <c r="F7294" t="s">
        <v>12</v>
      </c>
      <c r="G7294" t="s">
        <v>7</v>
      </c>
      <c r="H7294" t="s">
        <v>8</v>
      </c>
      <c r="I7294">
        <f t="shared" si="113"/>
        <v>2</v>
      </c>
      <c r="L7294" t="str">
        <v>PROPOMEEN T/12 BULK</v>
      </c>
      <c r="M7294" t="str">
        <v>ADSEE AB 600 BULK</v>
      </c>
      <c r="N7294">
        <v>2</v>
      </c>
    </row>
    <row r="7295" spans="1:14">
      <c r="A7295">
        <f>IF(MOD(ROW()-3,COUNTA(tblProducts[Description]))=0,A7294+1,A7294)</f>
        <v>64</v>
      </c>
      <c r="B7295">
        <f>MOD(ROW()-3,COUNTA(tblProducts[Description]))+1</f>
        <v>111</v>
      </c>
      <c r="C7295" t="str">
        <f>_xlfn.XLOOKUP(A7295,tblProducts[Column1],tblProducts[Description])</f>
        <v>PROPOMEEN T/12 BULK</v>
      </c>
      <c r="D7295" t="str">
        <f>_xlfn.XLOOKUP(B7295,tblProducts[Column1],tblProducts[Description])</f>
        <v>WITCONOL PT-320  BULK</v>
      </c>
      <c r="E7295" t="s">
        <v>9</v>
      </c>
      <c r="F7295" t="s">
        <v>12</v>
      </c>
      <c r="G7295" t="s">
        <v>7</v>
      </c>
      <c r="H7295" t="s">
        <v>8</v>
      </c>
      <c r="I7295">
        <f t="shared" si="113"/>
        <v>2</v>
      </c>
      <c r="L7295" t="str">
        <v>PROPOMEEN T/12 BULK</v>
      </c>
      <c r="M7295" t="str">
        <v>WITCONOL PT-320  BULK</v>
      </c>
      <c r="N7295">
        <v>2</v>
      </c>
    </row>
    <row r="7296" spans="1:14">
      <c r="A7296">
        <f>IF(MOD(ROW()-3,COUNTA(tblProducts[Description]))=0,A7295+1,A7295)</f>
        <v>64</v>
      </c>
      <c r="B7296">
        <f>MOD(ROW()-3,COUNTA(tblProducts[Description]))+1</f>
        <v>112</v>
      </c>
      <c r="C7296" t="str">
        <f>_xlfn.XLOOKUP(A7296,tblProducts[Column1],tblProducts[Description])</f>
        <v>PROPOMEEN T/12 BULK</v>
      </c>
      <c r="D7296" t="str">
        <f>_xlfn.XLOOKUP(B7296,tblProducts[Column1],tblProducts[Description])</f>
        <v>ETHYLAN DA-3 BULK</v>
      </c>
      <c r="E7296" t="s">
        <v>9</v>
      </c>
      <c r="F7296" t="s">
        <v>12</v>
      </c>
      <c r="G7296" t="s">
        <v>7</v>
      </c>
      <c r="H7296" t="s">
        <v>8</v>
      </c>
      <c r="I7296">
        <f t="shared" si="113"/>
        <v>2</v>
      </c>
      <c r="L7296" t="str">
        <v>PROPOMEEN T/12 BULK</v>
      </c>
      <c r="M7296" t="str">
        <v>ETHYLAN DA-3 BULK</v>
      </c>
      <c r="N7296">
        <v>2</v>
      </c>
    </row>
    <row r="7297" spans="1:14">
      <c r="A7297">
        <f>IF(MOD(ROW()-3,COUNTA(tblProducts[Description]))=0,A7296+1,A7296)</f>
        <v>64</v>
      </c>
      <c r="B7297">
        <f>MOD(ROW()-3,COUNTA(tblProducts[Description]))+1</f>
        <v>113</v>
      </c>
      <c r="C7297" t="str">
        <f>_xlfn.XLOOKUP(A7297,tblProducts[Column1],tblProducts[Description])</f>
        <v>PROPOMEEN T/12 BULK</v>
      </c>
      <c r="D7297" t="str">
        <f>_xlfn.XLOOKUP(B7297,tblProducts[Column1],tblProducts[Description])</f>
        <v>ETHOMEEN O/12 BULK</v>
      </c>
      <c r="E7297" t="s">
        <v>9</v>
      </c>
      <c r="F7297" t="s">
        <v>12</v>
      </c>
      <c r="G7297" t="s">
        <v>7</v>
      </c>
      <c r="H7297" t="s">
        <v>8</v>
      </c>
      <c r="I7297">
        <f t="shared" si="113"/>
        <v>2</v>
      </c>
      <c r="L7297" t="str">
        <v>PROPOMEEN T/12 BULK</v>
      </c>
      <c r="M7297" t="str">
        <v>ETHOMEEN O/12 BULK</v>
      </c>
      <c r="N7297">
        <v>2</v>
      </c>
    </row>
    <row r="7298" spans="1:14">
      <c r="A7298">
        <f>IF(MOD(ROW()-3,COUNTA(tblProducts[Description]))=0,A7297+1,A7297)</f>
        <v>64</v>
      </c>
      <c r="B7298">
        <f>MOD(ROW()-3,COUNTA(tblProducts[Description]))+1</f>
        <v>114</v>
      </c>
      <c r="C7298" t="str">
        <f>_xlfn.XLOOKUP(A7298,tblProducts[Column1],tblProducts[Description])</f>
        <v>PROPOMEEN T/12 BULK</v>
      </c>
      <c r="D7298" t="str">
        <f>_xlfn.XLOOKUP(B7298,tblProducts[Column1],tblProducts[Description])</f>
        <v>WITCONOL PT-1000 BULK</v>
      </c>
      <c r="E7298" t="s">
        <v>9</v>
      </c>
      <c r="F7298" t="s">
        <v>12</v>
      </c>
      <c r="G7298" t="s">
        <v>7</v>
      </c>
      <c r="H7298" t="s">
        <v>8</v>
      </c>
      <c r="I7298">
        <f t="shared" si="113"/>
        <v>2</v>
      </c>
      <c r="L7298" t="str">
        <v>PROPOMEEN T/12 BULK</v>
      </c>
      <c r="M7298" t="str">
        <v>WITCONOL PT-1000 BULK</v>
      </c>
      <c r="N7298">
        <v>2</v>
      </c>
    </row>
    <row r="7299" spans="1:14">
      <c r="A7299">
        <f>IF(MOD(ROW()-3,COUNTA(tblProducts[Description]))=0,A7298+1,A7298)</f>
        <v>65</v>
      </c>
      <c r="B7299">
        <f>MOD(ROW()-3,COUNTA(tblProducts[Description]))+1</f>
        <v>1</v>
      </c>
      <c r="C7299" t="str">
        <f>_xlfn.XLOOKUP(A7299,tblProducts[Column1],tblProducts[Description])</f>
        <v>TMP-420 BULK</v>
      </c>
      <c r="D7299" t="str">
        <f>_xlfn.XLOOKUP(B7299,tblProducts[Column1],tblProducts[Description])</f>
        <v>ADSEE 4130 BULK</v>
      </c>
      <c r="E7299" t="s">
        <v>9</v>
      </c>
      <c r="F7299" t="s">
        <v>12</v>
      </c>
      <c r="G7299" t="s">
        <v>7</v>
      </c>
      <c r="H7299" t="s">
        <v>8</v>
      </c>
      <c r="I7299">
        <f t="shared" si="113"/>
        <v>2</v>
      </c>
      <c r="L7299" t="str">
        <v>TMP-420 BULK</v>
      </c>
      <c r="M7299" t="str">
        <v>ADSEE 4130 BULK</v>
      </c>
      <c r="N7299">
        <v>2</v>
      </c>
    </row>
    <row r="7300" spans="1:14">
      <c r="A7300">
        <f>IF(MOD(ROW()-3,COUNTA(tblProducts[Description]))=0,A7299+1,A7299)</f>
        <v>65</v>
      </c>
      <c r="B7300">
        <f>MOD(ROW()-3,COUNTA(tblProducts[Description]))+1</f>
        <v>2</v>
      </c>
      <c r="C7300" t="str">
        <f>_xlfn.XLOOKUP(A7300,tblProducts[Column1],tblProducts[Description])</f>
        <v>TMP-420 BULK</v>
      </c>
      <c r="D7300" t="str">
        <f>_xlfn.XLOOKUP(B7300,tblProducts[Column1],tblProducts[Description])</f>
        <v>ARMOSTAT 300 BULK</v>
      </c>
      <c r="E7300" t="s">
        <v>9</v>
      </c>
      <c r="F7300" t="s">
        <v>12</v>
      </c>
      <c r="G7300" t="s">
        <v>9</v>
      </c>
      <c r="H7300" t="s">
        <v>11</v>
      </c>
      <c r="I7300">
        <f t="shared" ref="I7300:I7363" si="114">IF(E7300="NO",0,IF(F7300="HEEL WASH",1.5,2))+IF(G7300="NO",0,2)</f>
        <v>4</v>
      </c>
      <c r="L7300" t="str">
        <v>TMP-420 BULK</v>
      </c>
      <c r="M7300" t="str">
        <v>ARMOSTAT 300 BULK</v>
      </c>
      <c r="N7300">
        <v>4</v>
      </c>
    </row>
    <row r="7301" spans="1:14">
      <c r="A7301">
        <f>IF(MOD(ROW()-3,COUNTA(tblProducts[Description]))=0,A7300+1,A7300)</f>
        <v>65</v>
      </c>
      <c r="B7301">
        <f>MOD(ROW()-3,COUNTA(tblProducts[Description]))+1</f>
        <v>3</v>
      </c>
      <c r="C7301" t="str">
        <f>_xlfn.XLOOKUP(A7301,tblProducts[Column1],tblProducts[Description])</f>
        <v>TMP-420 BULK</v>
      </c>
      <c r="D7301" t="str">
        <f>_xlfn.XLOOKUP(B7301,tblProducts[Column1],tblProducts[Description])</f>
        <v>ARMOSTAT 400 BULK</v>
      </c>
      <c r="E7301" t="s">
        <v>9</v>
      </c>
      <c r="F7301" t="s">
        <v>12</v>
      </c>
      <c r="G7301" t="s">
        <v>9</v>
      </c>
      <c r="H7301" t="s">
        <v>11</v>
      </c>
      <c r="I7301">
        <f t="shared" si="114"/>
        <v>4</v>
      </c>
      <c r="L7301" t="str">
        <v>TMP-420 BULK</v>
      </c>
      <c r="M7301" t="str">
        <v>ARMOSTAT 400 BULK</v>
      </c>
      <c r="N7301">
        <v>4</v>
      </c>
    </row>
    <row r="7302" spans="1:14">
      <c r="A7302">
        <f>IF(MOD(ROW()-3,COUNTA(tblProducts[Description]))=0,A7301+1,A7301)</f>
        <v>65</v>
      </c>
      <c r="B7302">
        <f>MOD(ROW()-3,COUNTA(tblProducts[Description]))+1</f>
        <v>4</v>
      </c>
      <c r="C7302" t="str">
        <f>_xlfn.XLOOKUP(A7302,tblProducts[Column1],tblProducts[Description])</f>
        <v>TMP-420 BULK</v>
      </c>
      <c r="D7302" t="str">
        <f>_xlfn.XLOOKUP(B7302,tblProducts[Column1],tblProducts[Description])</f>
        <v>ARMOSTAT 410 LM BULK</v>
      </c>
      <c r="E7302" t="s">
        <v>9</v>
      </c>
      <c r="F7302" t="s">
        <v>12</v>
      </c>
      <c r="G7302" t="s">
        <v>9</v>
      </c>
      <c r="H7302" t="s">
        <v>11</v>
      </c>
      <c r="I7302">
        <f t="shared" si="114"/>
        <v>4</v>
      </c>
      <c r="L7302" t="str">
        <v>TMP-420 BULK</v>
      </c>
      <c r="M7302" t="str">
        <v>ARMOSTAT 410 LM BULK</v>
      </c>
      <c r="N7302">
        <v>4</v>
      </c>
    </row>
    <row r="7303" spans="1:14">
      <c r="A7303">
        <f>IF(MOD(ROW()-3,COUNTA(tblProducts[Description]))=0,A7302+1,A7302)</f>
        <v>65</v>
      </c>
      <c r="B7303">
        <f>MOD(ROW()-3,COUNTA(tblProducts[Description]))+1</f>
        <v>5</v>
      </c>
      <c r="C7303" t="str">
        <f>_xlfn.XLOOKUP(A7303,tblProducts[Column1],tblProducts[Description])</f>
        <v>TMP-420 BULK</v>
      </c>
      <c r="D7303" t="str">
        <f>_xlfn.XLOOKUP(B7303,tblProducts[Column1],tblProducts[Description])</f>
        <v>ARMUL HE 5070 BULK</v>
      </c>
      <c r="E7303" t="s">
        <v>9</v>
      </c>
      <c r="F7303" t="s">
        <v>12</v>
      </c>
      <c r="G7303" t="s">
        <v>7</v>
      </c>
      <c r="H7303" t="s">
        <v>8</v>
      </c>
      <c r="I7303">
        <f t="shared" si="114"/>
        <v>2</v>
      </c>
      <c r="L7303" t="str">
        <v>TMP-420 BULK</v>
      </c>
      <c r="M7303" t="str">
        <v>ARMUL HE 5070 BULK</v>
      </c>
      <c r="N7303">
        <v>2</v>
      </c>
    </row>
    <row r="7304" spans="1:14">
      <c r="A7304">
        <f>IF(MOD(ROW()-3,COUNTA(tblProducts[Description]))=0,A7303+1,A7303)</f>
        <v>65</v>
      </c>
      <c r="B7304">
        <f>MOD(ROW()-3,COUNTA(tblProducts[Description]))+1</f>
        <v>6</v>
      </c>
      <c r="C7304" t="str">
        <f>_xlfn.XLOOKUP(A7304,tblProducts[Column1],tblProducts[Description])</f>
        <v>TMP-420 BULK</v>
      </c>
      <c r="D7304" t="str">
        <f>_xlfn.XLOOKUP(B7304,tblProducts[Column1],tblProducts[Description])</f>
        <v>BEROL 260 BULK</v>
      </c>
      <c r="E7304" t="s">
        <v>9</v>
      </c>
      <c r="F7304" t="s">
        <v>12</v>
      </c>
      <c r="G7304" t="s">
        <v>7</v>
      </c>
      <c r="H7304" t="s">
        <v>13</v>
      </c>
      <c r="I7304">
        <f t="shared" si="114"/>
        <v>2</v>
      </c>
      <c r="L7304" t="str">
        <v>TMP-420 BULK</v>
      </c>
      <c r="M7304" t="str">
        <v>BEROL 260 BULK</v>
      </c>
      <c r="N7304">
        <v>2</v>
      </c>
    </row>
    <row r="7305" spans="1:14">
      <c r="A7305">
        <f>IF(MOD(ROW()-3,COUNTA(tblProducts[Description]))=0,A7304+1,A7304)</f>
        <v>65</v>
      </c>
      <c r="B7305">
        <f>MOD(ROW()-3,COUNTA(tblProducts[Description]))+1</f>
        <v>7</v>
      </c>
      <c r="C7305" t="str">
        <f>_xlfn.XLOOKUP(A7305,tblProducts[Column1],tblProducts[Description])</f>
        <v>TMP-420 BULK</v>
      </c>
      <c r="D7305" t="str">
        <f>_xlfn.XLOOKUP(B7305,tblProducts[Column1],tblProducts[Description])</f>
        <v>BEROL 266 BULK</v>
      </c>
      <c r="E7305" t="s">
        <v>9</v>
      </c>
      <c r="F7305" t="s">
        <v>12</v>
      </c>
      <c r="G7305" t="s">
        <v>7</v>
      </c>
      <c r="H7305" t="s">
        <v>13</v>
      </c>
      <c r="I7305">
        <f t="shared" si="114"/>
        <v>2</v>
      </c>
      <c r="L7305" t="str">
        <v>TMP-420 BULK</v>
      </c>
      <c r="M7305" t="str">
        <v>BEROL 266 BULK</v>
      </c>
      <c r="N7305">
        <v>2</v>
      </c>
    </row>
    <row r="7306" spans="1:14">
      <c r="A7306">
        <f>IF(MOD(ROW()-3,COUNTA(tblProducts[Description]))=0,A7305+1,A7305)</f>
        <v>65</v>
      </c>
      <c r="B7306">
        <f>MOD(ROW()-3,COUNTA(tblProducts[Description]))+1</f>
        <v>8</v>
      </c>
      <c r="C7306" t="str">
        <f>_xlfn.XLOOKUP(A7306,tblProducts[Column1],tblProducts[Description])</f>
        <v>TMP-420 BULK</v>
      </c>
      <c r="D7306" t="str">
        <f>_xlfn.XLOOKUP(B7306,tblProducts[Column1],tblProducts[Description])</f>
        <v>BEROL 266V BULK</v>
      </c>
      <c r="E7306" t="s">
        <v>9</v>
      </c>
      <c r="F7306" t="s">
        <v>12</v>
      </c>
      <c r="G7306" t="s">
        <v>7</v>
      </c>
      <c r="H7306" t="s">
        <v>13</v>
      </c>
      <c r="I7306">
        <f t="shared" si="114"/>
        <v>2</v>
      </c>
      <c r="L7306" t="str">
        <v>TMP-420 BULK</v>
      </c>
      <c r="M7306" t="str">
        <v>BEROL 266V BULK</v>
      </c>
      <c r="N7306">
        <v>2</v>
      </c>
    </row>
    <row r="7307" spans="1:14">
      <c r="A7307">
        <f>IF(MOD(ROW()-3,COUNTA(tblProducts[Description]))=0,A7306+1,A7306)</f>
        <v>65</v>
      </c>
      <c r="B7307">
        <f>MOD(ROW()-3,COUNTA(tblProducts[Description]))+1</f>
        <v>9</v>
      </c>
      <c r="C7307" t="str">
        <f>_xlfn.XLOOKUP(A7307,tblProducts[Column1],tblProducts[Description])</f>
        <v>TMP-420 BULK</v>
      </c>
      <c r="D7307" t="str">
        <f>_xlfn.XLOOKUP(B7307,tblProducts[Column1],tblProducts[Description])</f>
        <v>BEROL 467 BULK</v>
      </c>
      <c r="E7307" t="s">
        <v>9</v>
      </c>
      <c r="F7307" t="s">
        <v>12</v>
      </c>
      <c r="G7307" t="s">
        <v>7</v>
      </c>
      <c r="H7307" t="s">
        <v>8</v>
      </c>
      <c r="I7307">
        <f t="shared" si="114"/>
        <v>2</v>
      </c>
      <c r="L7307" t="str">
        <v>TMP-420 BULK</v>
      </c>
      <c r="M7307" t="str">
        <v>BEROL 467 BULK</v>
      </c>
      <c r="N7307">
        <v>2</v>
      </c>
    </row>
    <row r="7308" spans="1:14">
      <c r="A7308">
        <f>IF(MOD(ROW()-3,COUNTA(tblProducts[Description]))=0,A7307+1,A7307)</f>
        <v>65</v>
      </c>
      <c r="B7308">
        <f>MOD(ROW()-3,COUNTA(tblProducts[Description]))+1</f>
        <v>10</v>
      </c>
      <c r="C7308" t="str">
        <f>_xlfn.XLOOKUP(A7308,tblProducts[Column1],tblProducts[Description])</f>
        <v>TMP-420 BULK</v>
      </c>
      <c r="D7308" t="str">
        <f>_xlfn.XLOOKUP(B7308,tblProducts[Column1],tblProducts[Description])</f>
        <v>BEROL OX 91-6 BULK</v>
      </c>
      <c r="E7308" t="s">
        <v>9</v>
      </c>
      <c r="F7308" t="s">
        <v>12</v>
      </c>
      <c r="G7308" t="s">
        <v>7</v>
      </c>
      <c r="H7308" t="s">
        <v>8</v>
      </c>
      <c r="I7308">
        <f t="shared" si="114"/>
        <v>2</v>
      </c>
      <c r="L7308" t="str">
        <v>TMP-420 BULK</v>
      </c>
      <c r="M7308" t="str">
        <v>BEROL OX 91-6 BULK</v>
      </c>
      <c r="N7308">
        <v>2</v>
      </c>
    </row>
    <row r="7309" spans="1:14">
      <c r="A7309">
        <f>IF(MOD(ROW()-3,COUNTA(tblProducts[Description]))=0,A7308+1,A7308)</f>
        <v>65</v>
      </c>
      <c r="B7309">
        <f>MOD(ROW()-3,COUNTA(tblProducts[Description]))+1</f>
        <v>11</v>
      </c>
      <c r="C7309" t="str">
        <f>_xlfn.XLOOKUP(A7309,tblProducts[Column1],tblProducts[Description])</f>
        <v>TMP-420 BULK</v>
      </c>
      <c r="D7309" t="str">
        <f>_xlfn.XLOOKUP(B7309,tblProducts[Column1],tblProducts[Description])</f>
        <v>C-5635 BULK</v>
      </c>
      <c r="E7309" t="s">
        <v>9</v>
      </c>
      <c r="F7309" t="s">
        <v>12</v>
      </c>
      <c r="G7309" t="s">
        <v>7</v>
      </c>
      <c r="H7309" t="s">
        <v>8</v>
      </c>
      <c r="I7309">
        <f t="shared" si="114"/>
        <v>2</v>
      </c>
      <c r="L7309" t="str">
        <v>TMP-420 BULK</v>
      </c>
      <c r="M7309" t="str">
        <v>C-5635 BULK</v>
      </c>
      <c r="N7309">
        <v>2</v>
      </c>
    </row>
    <row r="7310" spans="1:14">
      <c r="A7310">
        <f>IF(MOD(ROW()-3,COUNTA(tblProducts[Description]))=0,A7309+1,A7309)</f>
        <v>65</v>
      </c>
      <c r="B7310">
        <f>MOD(ROW()-3,COUNTA(tblProducts[Description]))+1</f>
        <v>12</v>
      </c>
      <c r="C7310" t="str">
        <f>_xlfn.XLOOKUP(A7310,tblProducts[Column1],tblProducts[Description])</f>
        <v>TMP-420 BULK</v>
      </c>
      <c r="D7310" t="str">
        <f>_xlfn.XLOOKUP(B7310,tblProducts[Column1],tblProducts[Description])</f>
        <v>C-6290 BULK</v>
      </c>
      <c r="E7310" t="s">
        <v>9</v>
      </c>
      <c r="F7310" t="s">
        <v>12</v>
      </c>
      <c r="G7310" t="s">
        <v>7</v>
      </c>
      <c r="H7310" t="s">
        <v>8</v>
      </c>
      <c r="I7310">
        <f t="shared" si="114"/>
        <v>2</v>
      </c>
      <c r="L7310" t="str">
        <v>TMP-420 BULK</v>
      </c>
      <c r="M7310" t="str">
        <v>C-6290 BULK</v>
      </c>
      <c r="N7310">
        <v>2</v>
      </c>
    </row>
    <row r="7311" spans="1:14">
      <c r="A7311">
        <f>IF(MOD(ROW()-3,COUNTA(tblProducts[Description]))=0,A7310+1,A7310)</f>
        <v>65</v>
      </c>
      <c r="B7311">
        <f>MOD(ROW()-3,COUNTA(tblProducts[Description]))+1</f>
        <v>13</v>
      </c>
      <c r="C7311" t="str">
        <f>_xlfn.XLOOKUP(A7311,tblProducts[Column1],tblProducts[Description])</f>
        <v>TMP-420 BULK</v>
      </c>
      <c r="D7311" t="str">
        <f>_xlfn.XLOOKUP(B7311,tblProducts[Column1],tblProducts[Description])</f>
        <v>C-6385 BULK</v>
      </c>
      <c r="E7311" t="s">
        <v>9</v>
      </c>
      <c r="F7311" t="s">
        <v>12</v>
      </c>
      <c r="G7311" t="s">
        <v>7</v>
      </c>
      <c r="H7311" t="s">
        <v>8</v>
      </c>
      <c r="I7311">
        <f t="shared" si="114"/>
        <v>2</v>
      </c>
      <c r="L7311" t="str">
        <v>TMP-420 BULK</v>
      </c>
      <c r="M7311" t="str">
        <v>C-6385 BULK</v>
      </c>
      <c r="N7311">
        <v>2</v>
      </c>
    </row>
    <row r="7312" spans="1:14">
      <c r="A7312">
        <f>IF(MOD(ROW()-3,COUNTA(tblProducts[Description]))=0,A7311+1,A7311)</f>
        <v>65</v>
      </c>
      <c r="B7312">
        <f>MOD(ROW()-3,COUNTA(tblProducts[Description]))+1</f>
        <v>14</v>
      </c>
      <c r="C7312" t="str">
        <f>_xlfn.XLOOKUP(A7312,tblProducts[Column1],tblProducts[Description])</f>
        <v>TMP-420 BULK</v>
      </c>
      <c r="D7312" t="str">
        <f>_xlfn.XLOOKUP(B7312,tblProducts[Column1],tblProducts[Description])</f>
        <v>C-6427 BULK</v>
      </c>
      <c r="E7312" t="s">
        <v>9</v>
      </c>
      <c r="F7312" t="s">
        <v>12</v>
      </c>
      <c r="G7312" t="s">
        <v>7</v>
      </c>
      <c r="H7312" t="s">
        <v>8</v>
      </c>
      <c r="I7312">
        <f t="shared" si="114"/>
        <v>2</v>
      </c>
      <c r="L7312" t="str">
        <v>TMP-420 BULK</v>
      </c>
      <c r="M7312" t="str">
        <v>C-6427 BULK</v>
      </c>
      <c r="N7312">
        <v>2</v>
      </c>
    </row>
    <row r="7313" spans="1:14">
      <c r="A7313">
        <f>IF(MOD(ROW()-3,COUNTA(tblProducts[Description]))=0,A7312+1,A7312)</f>
        <v>65</v>
      </c>
      <c r="B7313">
        <f>MOD(ROW()-3,COUNTA(tblProducts[Description]))+1</f>
        <v>15</v>
      </c>
      <c r="C7313" t="str">
        <f>_xlfn.XLOOKUP(A7313,tblProducts[Column1],tblProducts[Description])</f>
        <v>TMP-420 BULK</v>
      </c>
      <c r="D7313" t="str">
        <f>_xlfn.XLOOKUP(B7313,tblProducts[Column1],tblProducts[Description])</f>
        <v>EMULPON CO-200 BULK</v>
      </c>
      <c r="E7313" t="s">
        <v>9</v>
      </c>
      <c r="F7313" t="s">
        <v>12</v>
      </c>
      <c r="G7313" t="s">
        <v>7</v>
      </c>
      <c r="H7313" t="s">
        <v>8</v>
      </c>
      <c r="I7313">
        <f t="shared" si="114"/>
        <v>2</v>
      </c>
      <c r="L7313" t="str">
        <v>TMP-420 BULK</v>
      </c>
      <c r="M7313" t="str">
        <v>EMULPON CO-200 BULK</v>
      </c>
      <c r="N7313">
        <v>2</v>
      </c>
    </row>
    <row r="7314" spans="1:14">
      <c r="A7314">
        <f>IF(MOD(ROW()-3,COUNTA(tblProducts[Description]))=0,A7313+1,A7313)</f>
        <v>65</v>
      </c>
      <c r="B7314">
        <f>MOD(ROW()-3,COUNTA(tblProducts[Description]))+1</f>
        <v>16</v>
      </c>
      <c r="C7314" t="str">
        <f>_xlfn.XLOOKUP(A7314,tblProducts[Column1],tblProducts[Description])</f>
        <v>TMP-420 BULK</v>
      </c>
      <c r="D7314" t="str">
        <f>_xlfn.XLOOKUP(B7314,tblProducts[Column1],tblProducts[Description])</f>
        <v>EMULPON CO-360 BULK</v>
      </c>
      <c r="E7314" t="s">
        <v>9</v>
      </c>
      <c r="F7314" t="s">
        <v>12</v>
      </c>
      <c r="G7314" t="s">
        <v>7</v>
      </c>
      <c r="H7314" t="s">
        <v>8</v>
      </c>
      <c r="I7314">
        <f t="shared" si="114"/>
        <v>2</v>
      </c>
      <c r="L7314" t="str">
        <v>TMP-420 BULK</v>
      </c>
      <c r="M7314" t="str">
        <v>EMULPON CO-360 BULK</v>
      </c>
      <c r="N7314">
        <v>2</v>
      </c>
    </row>
    <row r="7315" spans="1:14">
      <c r="A7315">
        <f>IF(MOD(ROW()-3,COUNTA(tblProducts[Description]))=0,A7314+1,A7314)</f>
        <v>65</v>
      </c>
      <c r="B7315">
        <f>MOD(ROW()-3,COUNTA(tblProducts[Description]))+1</f>
        <v>17</v>
      </c>
      <c r="C7315" t="str">
        <f>_xlfn.XLOOKUP(A7315,tblProducts[Column1],tblProducts[Description])</f>
        <v>TMP-420 BULK</v>
      </c>
      <c r="D7315" t="str">
        <f>_xlfn.XLOOKUP(B7315,tblProducts[Column1],tblProducts[Description])</f>
        <v>EMULPON CO-550 BULK</v>
      </c>
      <c r="E7315" t="s">
        <v>9</v>
      </c>
      <c r="F7315" t="s">
        <v>12</v>
      </c>
      <c r="G7315" t="s">
        <v>7</v>
      </c>
      <c r="H7315" t="s">
        <v>8</v>
      </c>
      <c r="I7315">
        <f t="shared" si="114"/>
        <v>2</v>
      </c>
      <c r="L7315" t="str">
        <v>TMP-420 BULK</v>
      </c>
      <c r="M7315" t="str">
        <v>EMULPON CO-550 BULK</v>
      </c>
      <c r="N7315">
        <v>2</v>
      </c>
    </row>
    <row r="7316" spans="1:14">
      <c r="A7316">
        <f>IF(MOD(ROW()-3,COUNTA(tblProducts[Description]))=0,A7315+1,A7315)</f>
        <v>65</v>
      </c>
      <c r="B7316">
        <f>MOD(ROW()-3,COUNTA(tblProducts[Description]))+1</f>
        <v>18</v>
      </c>
      <c r="C7316" t="str">
        <f>_xlfn.XLOOKUP(A7316,tblProducts[Column1],tblProducts[Description])</f>
        <v>TMP-420 BULK</v>
      </c>
      <c r="D7316" t="str">
        <f>_xlfn.XLOOKUP(B7316,tblProducts[Column1],tblProducts[Description])</f>
        <v>ETHODUOMEEN HT/13 BULK</v>
      </c>
      <c r="E7316" t="s">
        <v>9</v>
      </c>
      <c r="F7316" t="s">
        <v>12</v>
      </c>
      <c r="G7316" t="s">
        <v>7</v>
      </c>
      <c r="H7316" t="s">
        <v>8</v>
      </c>
      <c r="I7316">
        <f t="shared" si="114"/>
        <v>2</v>
      </c>
      <c r="L7316" t="str">
        <v>TMP-420 BULK</v>
      </c>
      <c r="M7316" t="str">
        <v>ETHODUOMEEN HT/13 BULK</v>
      </c>
      <c r="N7316">
        <v>2</v>
      </c>
    </row>
    <row r="7317" spans="1:14">
      <c r="A7317">
        <f>IF(MOD(ROW()-3,COUNTA(tblProducts[Description]))=0,A7316+1,A7316)</f>
        <v>65</v>
      </c>
      <c r="B7317">
        <f>MOD(ROW()-3,COUNTA(tblProducts[Description]))+1</f>
        <v>19</v>
      </c>
      <c r="C7317" t="str">
        <f>_xlfn.XLOOKUP(A7317,tblProducts[Column1],tblProducts[Description])</f>
        <v>TMP-420 BULK</v>
      </c>
      <c r="D7317" t="str">
        <f>_xlfn.XLOOKUP(B7317,tblProducts[Column1],tblProducts[Description])</f>
        <v>ETHODUOMEEN T/13 BULK</v>
      </c>
      <c r="E7317" t="s">
        <v>9</v>
      </c>
      <c r="F7317" t="s">
        <v>12</v>
      </c>
      <c r="G7317" t="s">
        <v>9</v>
      </c>
      <c r="H7317" t="s">
        <v>8</v>
      </c>
      <c r="I7317">
        <f t="shared" si="114"/>
        <v>4</v>
      </c>
      <c r="L7317" t="str">
        <v>TMP-420 BULK</v>
      </c>
      <c r="M7317" t="str">
        <v>ETHODUOMEEN T/13 BULK</v>
      </c>
      <c r="N7317">
        <v>4</v>
      </c>
    </row>
    <row r="7318" spans="1:14">
      <c r="A7318">
        <f>IF(MOD(ROW()-3,COUNTA(tblProducts[Description]))=0,A7317+1,A7317)</f>
        <v>65</v>
      </c>
      <c r="B7318">
        <f>MOD(ROW()-3,COUNTA(tblProducts[Description]))+1</f>
        <v>20</v>
      </c>
      <c r="C7318" t="str">
        <f>_xlfn.XLOOKUP(A7318,tblProducts[Column1],tblProducts[Description])</f>
        <v>TMP-420 BULK</v>
      </c>
      <c r="D7318" t="str">
        <f>_xlfn.XLOOKUP(B7318,tblProducts[Column1],tblProducts[Description])</f>
        <v>ETHODUOMEEN T/13N BULK</v>
      </c>
      <c r="E7318" t="s">
        <v>9</v>
      </c>
      <c r="F7318" t="s">
        <v>12</v>
      </c>
      <c r="G7318" t="s">
        <v>7</v>
      </c>
      <c r="H7318" t="s">
        <v>8</v>
      </c>
      <c r="I7318">
        <f t="shared" si="114"/>
        <v>2</v>
      </c>
      <c r="L7318" t="str">
        <v>TMP-420 BULK</v>
      </c>
      <c r="M7318" t="str">
        <v>ETHODUOMEEN T/13N BULK</v>
      </c>
      <c r="N7318">
        <v>2</v>
      </c>
    </row>
    <row r="7319" spans="1:14">
      <c r="A7319">
        <f>IF(MOD(ROW()-3,COUNTA(tblProducts[Description]))=0,A7318+1,A7318)</f>
        <v>65</v>
      </c>
      <c r="B7319">
        <f>MOD(ROW()-3,COUNTA(tblProducts[Description]))+1</f>
        <v>21</v>
      </c>
      <c r="C7319" t="str">
        <f>_xlfn.XLOOKUP(A7319,tblProducts[Column1],tblProducts[Description])</f>
        <v>TMP-420 BULK</v>
      </c>
      <c r="D7319" t="str">
        <f>_xlfn.XLOOKUP(B7319,tblProducts[Column1],tblProducts[Description])</f>
        <v>ETHODUOMEEN T/20 BULK</v>
      </c>
      <c r="E7319" t="s">
        <v>9</v>
      </c>
      <c r="F7319" t="s">
        <v>12</v>
      </c>
      <c r="G7319" t="s">
        <v>7</v>
      </c>
      <c r="H7319" t="s">
        <v>8</v>
      </c>
      <c r="I7319">
        <f t="shared" si="114"/>
        <v>2</v>
      </c>
      <c r="L7319" t="str">
        <v>TMP-420 BULK</v>
      </c>
      <c r="M7319" t="str">
        <v>ETHODUOMEEN T/20 BULK</v>
      </c>
      <c r="N7319">
        <v>2</v>
      </c>
    </row>
    <row r="7320" spans="1:14">
      <c r="A7320">
        <f>IF(MOD(ROW()-3,COUNTA(tblProducts[Description]))=0,A7319+1,A7319)</f>
        <v>65</v>
      </c>
      <c r="B7320">
        <f>MOD(ROW()-3,COUNTA(tblProducts[Description]))+1</f>
        <v>22</v>
      </c>
      <c r="C7320" t="str">
        <f>_xlfn.XLOOKUP(A7320,tblProducts[Column1],tblProducts[Description])</f>
        <v>TMP-420 BULK</v>
      </c>
      <c r="D7320" t="str">
        <f>_xlfn.XLOOKUP(B7320,tblProducts[Column1],tblProducts[Description])</f>
        <v>ETHODUOMEEN T/25 BULK</v>
      </c>
      <c r="E7320" t="s">
        <v>9</v>
      </c>
      <c r="F7320" t="s">
        <v>12</v>
      </c>
      <c r="G7320" t="s">
        <v>7</v>
      </c>
      <c r="H7320" t="s">
        <v>8</v>
      </c>
      <c r="I7320">
        <f t="shared" si="114"/>
        <v>2</v>
      </c>
      <c r="L7320" t="str">
        <v>TMP-420 BULK</v>
      </c>
      <c r="M7320" t="str">
        <v>ETHODUOMEEN T/25 BULK</v>
      </c>
      <c r="N7320">
        <v>2</v>
      </c>
    </row>
    <row r="7321" spans="1:14">
      <c r="A7321">
        <f>IF(MOD(ROW()-3,COUNTA(tblProducts[Description]))=0,A7320+1,A7320)</f>
        <v>65</v>
      </c>
      <c r="B7321">
        <f>MOD(ROW()-3,COUNTA(tblProducts[Description]))+1</f>
        <v>23</v>
      </c>
      <c r="C7321" t="str">
        <f>_xlfn.XLOOKUP(A7321,tblProducts[Column1],tblProducts[Description])</f>
        <v>TMP-420 BULK</v>
      </c>
      <c r="D7321" t="str">
        <f>_xlfn.XLOOKUP(B7321,tblProducts[Column1],tblProducts[Description])</f>
        <v>ETHOFAT 242/25 BULK</v>
      </c>
      <c r="E7321" t="s">
        <v>9</v>
      </c>
      <c r="F7321" t="s">
        <v>12</v>
      </c>
      <c r="G7321" t="s">
        <v>7</v>
      </c>
      <c r="H7321" t="s">
        <v>8</v>
      </c>
      <c r="I7321">
        <f t="shared" si="114"/>
        <v>2</v>
      </c>
      <c r="L7321" t="str">
        <v>TMP-420 BULK</v>
      </c>
      <c r="M7321" t="str">
        <v>ETHOFAT 242/25 BULK</v>
      </c>
      <c r="N7321">
        <v>2</v>
      </c>
    </row>
    <row r="7322" spans="1:14">
      <c r="A7322">
        <f>IF(MOD(ROW()-3,COUNTA(tblProducts[Description]))=0,A7321+1,A7321)</f>
        <v>65</v>
      </c>
      <c r="B7322">
        <f>MOD(ROW()-3,COUNTA(tblProducts[Description]))+1</f>
        <v>24</v>
      </c>
      <c r="C7322" t="str">
        <f>_xlfn.XLOOKUP(A7322,tblProducts[Column1],tblProducts[Description])</f>
        <v>TMP-420 BULK</v>
      </c>
      <c r="D7322" t="str">
        <f>_xlfn.XLOOKUP(B7322,tblProducts[Column1],tblProducts[Description])</f>
        <v>ETHOMEEN C/12S BULK</v>
      </c>
      <c r="E7322" t="s">
        <v>9</v>
      </c>
      <c r="F7322" t="s">
        <v>12</v>
      </c>
      <c r="G7322" t="s">
        <v>9</v>
      </c>
      <c r="H7322" t="s">
        <v>8</v>
      </c>
      <c r="I7322">
        <f t="shared" si="114"/>
        <v>4</v>
      </c>
      <c r="L7322" t="str">
        <v>TMP-420 BULK</v>
      </c>
      <c r="M7322" t="str">
        <v>ETHOMEEN C/12S BULK</v>
      </c>
      <c r="N7322">
        <v>4</v>
      </c>
    </row>
    <row r="7323" spans="1:14">
      <c r="A7323">
        <f>IF(MOD(ROW()-3,COUNTA(tblProducts[Description]))=0,A7322+1,A7322)</f>
        <v>65</v>
      </c>
      <c r="B7323">
        <f>MOD(ROW()-3,COUNTA(tblProducts[Description]))+1</f>
        <v>25</v>
      </c>
      <c r="C7323" t="str">
        <f>_xlfn.XLOOKUP(A7323,tblProducts[Column1],tblProducts[Description])</f>
        <v>TMP-420 BULK</v>
      </c>
      <c r="D7323" t="str">
        <f>_xlfn.XLOOKUP(B7323,tblProducts[Column1],tblProducts[Description])</f>
        <v>ETHOMEEN 18/12 BULK</v>
      </c>
      <c r="E7323" t="s">
        <v>9</v>
      </c>
      <c r="F7323" t="s">
        <v>12</v>
      </c>
      <c r="G7323" t="s">
        <v>9</v>
      </c>
      <c r="H7323" t="s">
        <v>8</v>
      </c>
      <c r="I7323">
        <f t="shared" si="114"/>
        <v>4</v>
      </c>
      <c r="L7323" t="str">
        <v>TMP-420 BULK</v>
      </c>
      <c r="M7323" t="str">
        <v>ETHOMEEN 18/12 BULK</v>
      </c>
      <c r="N7323">
        <v>4</v>
      </c>
    </row>
    <row r="7324" spans="1:14">
      <c r="A7324">
        <f>IF(MOD(ROW()-3,COUNTA(tblProducts[Description]))=0,A7323+1,A7323)</f>
        <v>65</v>
      </c>
      <c r="B7324">
        <f>MOD(ROW()-3,COUNTA(tblProducts[Description]))+1</f>
        <v>26</v>
      </c>
      <c r="C7324" t="str">
        <f>_xlfn.XLOOKUP(A7324,tblProducts[Column1],tblProducts[Description])</f>
        <v>TMP-420 BULK</v>
      </c>
      <c r="D7324" t="str">
        <f>_xlfn.XLOOKUP(B7324,tblProducts[Column1],tblProducts[Description])</f>
        <v>ETHOMEEN 18/25 BULK</v>
      </c>
      <c r="E7324" t="s">
        <v>9</v>
      </c>
      <c r="F7324" t="s">
        <v>12</v>
      </c>
      <c r="G7324" t="s">
        <v>7</v>
      </c>
      <c r="H7324" t="s">
        <v>8</v>
      </c>
      <c r="I7324">
        <f t="shared" si="114"/>
        <v>2</v>
      </c>
      <c r="L7324" t="str">
        <v>TMP-420 BULK</v>
      </c>
      <c r="M7324" t="str">
        <v>ETHOMEEN 18/25 BULK</v>
      </c>
      <c r="N7324">
        <v>2</v>
      </c>
    </row>
    <row r="7325" spans="1:14">
      <c r="A7325">
        <f>IF(MOD(ROW()-3,COUNTA(tblProducts[Description]))=0,A7324+1,A7324)</f>
        <v>65</v>
      </c>
      <c r="B7325">
        <f>MOD(ROW()-3,COUNTA(tblProducts[Description]))+1</f>
        <v>27</v>
      </c>
      <c r="C7325" t="str">
        <f>_xlfn.XLOOKUP(A7325,tblProducts[Column1],tblProducts[Description])</f>
        <v>TMP-420 BULK</v>
      </c>
      <c r="D7325" t="str">
        <f>_xlfn.XLOOKUP(B7325,tblProducts[Column1],tblProducts[Description])</f>
        <v>ETHOMEEN C/12 BULK</v>
      </c>
      <c r="E7325" t="s">
        <v>9</v>
      </c>
      <c r="F7325" t="s">
        <v>12</v>
      </c>
      <c r="G7325" t="s">
        <v>9</v>
      </c>
      <c r="H7325" t="s">
        <v>8</v>
      </c>
      <c r="I7325">
        <f t="shared" si="114"/>
        <v>4</v>
      </c>
      <c r="L7325" t="str">
        <v>TMP-420 BULK</v>
      </c>
      <c r="M7325" t="str">
        <v>ETHOMEEN C/12 BULK</v>
      </c>
      <c r="N7325">
        <v>4</v>
      </c>
    </row>
    <row r="7326" spans="1:14">
      <c r="A7326">
        <f>IF(MOD(ROW()-3,COUNTA(tblProducts[Description]))=0,A7325+1,A7325)</f>
        <v>65</v>
      </c>
      <c r="B7326">
        <f>MOD(ROW()-3,COUNTA(tblProducts[Description]))+1</f>
        <v>28</v>
      </c>
      <c r="C7326" t="str">
        <f>_xlfn.XLOOKUP(A7326,tblProducts[Column1],tblProducts[Description])</f>
        <v>TMP-420 BULK</v>
      </c>
      <c r="D7326" t="str">
        <f>_xlfn.XLOOKUP(B7326,tblProducts[Column1],tblProducts[Description])</f>
        <v>ETHOMEEN C/12 M BULK</v>
      </c>
      <c r="E7326" t="s">
        <v>9</v>
      </c>
      <c r="F7326" t="s">
        <v>12</v>
      </c>
      <c r="G7326" t="s">
        <v>9</v>
      </c>
      <c r="H7326" t="s">
        <v>8</v>
      </c>
      <c r="I7326">
        <f t="shared" si="114"/>
        <v>4</v>
      </c>
      <c r="L7326" t="str">
        <v>TMP-420 BULK</v>
      </c>
      <c r="M7326" t="str">
        <v>ETHOMEEN C/12 M BULK</v>
      </c>
      <c r="N7326">
        <v>4</v>
      </c>
    </row>
    <row r="7327" spans="1:14">
      <c r="A7327">
        <f>IF(MOD(ROW()-3,COUNTA(tblProducts[Description]))=0,A7326+1,A7326)</f>
        <v>65</v>
      </c>
      <c r="B7327">
        <f>MOD(ROW()-3,COUNTA(tblProducts[Description]))+1</f>
        <v>29</v>
      </c>
      <c r="C7327" t="str">
        <f>_xlfn.XLOOKUP(A7327,tblProducts[Column1],tblProducts[Description])</f>
        <v>TMP-420 BULK</v>
      </c>
      <c r="D7327" t="str">
        <f>_xlfn.XLOOKUP(B7327,tblProducts[Column1],tblProducts[Description])</f>
        <v>ETHOMEEN C/12 SUN BULK</v>
      </c>
      <c r="E7327" t="s">
        <v>9</v>
      </c>
      <c r="F7327" t="s">
        <v>12</v>
      </c>
      <c r="G7327" t="s">
        <v>9</v>
      </c>
      <c r="H7327" t="s">
        <v>8</v>
      </c>
      <c r="I7327">
        <f t="shared" si="114"/>
        <v>4</v>
      </c>
      <c r="L7327" t="str">
        <v>TMP-420 BULK</v>
      </c>
      <c r="M7327" t="str">
        <v>ETHOMEEN C/12 SUN BULK</v>
      </c>
      <c r="N7327">
        <v>4</v>
      </c>
    </row>
    <row r="7328" spans="1:14">
      <c r="A7328">
        <f>IF(MOD(ROW()-3,COUNTA(tblProducts[Description]))=0,A7327+1,A7327)</f>
        <v>65</v>
      </c>
      <c r="B7328">
        <f>MOD(ROW()-3,COUNTA(tblProducts[Description]))+1</f>
        <v>30</v>
      </c>
      <c r="C7328" t="str">
        <f>_xlfn.XLOOKUP(A7328,tblProducts[Column1],tblProducts[Description])</f>
        <v>TMP-420 BULK</v>
      </c>
      <c r="D7328" t="str">
        <f>_xlfn.XLOOKUP(B7328,tblProducts[Column1],tblProducts[Description])</f>
        <v>ETHOMEEN C/12 UN BULK</v>
      </c>
      <c r="E7328" t="s">
        <v>9</v>
      </c>
      <c r="F7328" t="s">
        <v>12</v>
      </c>
      <c r="G7328" t="s">
        <v>9</v>
      </c>
      <c r="H7328" t="s">
        <v>8</v>
      </c>
      <c r="I7328">
        <f t="shared" si="114"/>
        <v>4</v>
      </c>
      <c r="L7328" t="str">
        <v>TMP-420 BULK</v>
      </c>
      <c r="M7328" t="str">
        <v>ETHOMEEN C/12 UN BULK</v>
      </c>
      <c r="N7328">
        <v>4</v>
      </c>
    </row>
    <row r="7329" spans="1:14">
      <c r="A7329">
        <f>IF(MOD(ROW()-3,COUNTA(tblProducts[Description]))=0,A7328+1,A7328)</f>
        <v>65</v>
      </c>
      <c r="B7329">
        <f>MOD(ROW()-3,COUNTA(tblProducts[Description]))+1</f>
        <v>31</v>
      </c>
      <c r="C7329" t="str">
        <f>_xlfn.XLOOKUP(A7329,tblProducts[Column1],tblProducts[Description])</f>
        <v>TMP-420 BULK</v>
      </c>
      <c r="D7329" t="str">
        <f>_xlfn.XLOOKUP(B7329,tblProducts[Column1],tblProducts[Description])</f>
        <v>ETHOMEEN C/15 BULK</v>
      </c>
      <c r="E7329" t="s">
        <v>9</v>
      </c>
      <c r="F7329" t="s">
        <v>12</v>
      </c>
      <c r="G7329" t="s">
        <v>9</v>
      </c>
      <c r="H7329" t="s">
        <v>14</v>
      </c>
      <c r="I7329">
        <f t="shared" si="114"/>
        <v>4</v>
      </c>
      <c r="L7329" t="str">
        <v>TMP-420 BULK</v>
      </c>
      <c r="M7329" t="str">
        <v>ETHOMEEN C/15 BULK</v>
      </c>
      <c r="N7329">
        <v>4</v>
      </c>
    </row>
    <row r="7330" spans="1:14">
      <c r="A7330">
        <f>IF(MOD(ROW()-3,COUNTA(tblProducts[Description]))=0,A7329+1,A7329)</f>
        <v>65</v>
      </c>
      <c r="B7330">
        <f>MOD(ROW()-3,COUNTA(tblProducts[Description]))+1</f>
        <v>32</v>
      </c>
      <c r="C7330" t="str">
        <f>_xlfn.XLOOKUP(A7330,tblProducts[Column1],tblProducts[Description])</f>
        <v>TMP-420 BULK</v>
      </c>
      <c r="D7330" t="str">
        <f>_xlfn.XLOOKUP(B7330,tblProducts[Column1],tblProducts[Description])</f>
        <v>ETHOMEEN C/17 BULK</v>
      </c>
      <c r="E7330" t="s">
        <v>9</v>
      </c>
      <c r="F7330" t="s">
        <v>12</v>
      </c>
      <c r="G7330" t="s">
        <v>9</v>
      </c>
      <c r="H7330" t="s">
        <v>14</v>
      </c>
      <c r="I7330">
        <f t="shared" si="114"/>
        <v>4</v>
      </c>
      <c r="L7330" t="str">
        <v>TMP-420 BULK</v>
      </c>
      <c r="M7330" t="str">
        <v>ETHOMEEN C/17 BULK</v>
      </c>
      <c r="N7330">
        <v>4</v>
      </c>
    </row>
    <row r="7331" spans="1:14">
      <c r="A7331">
        <f>IF(MOD(ROW()-3,COUNTA(tblProducts[Description]))=0,A7330+1,A7330)</f>
        <v>65</v>
      </c>
      <c r="B7331">
        <f>MOD(ROW()-3,COUNTA(tblProducts[Description]))+1</f>
        <v>33</v>
      </c>
      <c r="C7331" t="str">
        <f>_xlfn.XLOOKUP(A7331,tblProducts[Column1],tblProducts[Description])</f>
        <v>TMP-420 BULK</v>
      </c>
      <c r="D7331" t="str">
        <f>_xlfn.XLOOKUP(B7331,tblProducts[Column1],tblProducts[Description])</f>
        <v>ETHOMEEN C/25A BULK</v>
      </c>
      <c r="E7331" t="s">
        <v>9</v>
      </c>
      <c r="F7331" t="s">
        <v>12</v>
      </c>
      <c r="G7331" t="s">
        <v>9</v>
      </c>
      <c r="H7331" t="s">
        <v>14</v>
      </c>
      <c r="I7331">
        <f t="shared" si="114"/>
        <v>4</v>
      </c>
      <c r="L7331" t="str">
        <v>TMP-420 BULK</v>
      </c>
      <c r="M7331" t="str">
        <v>ETHOMEEN C/25A BULK</v>
      </c>
      <c r="N7331">
        <v>4</v>
      </c>
    </row>
    <row r="7332" spans="1:14">
      <c r="A7332">
        <f>IF(MOD(ROW()-3,COUNTA(tblProducts[Description]))=0,A7331+1,A7331)</f>
        <v>65</v>
      </c>
      <c r="B7332">
        <f>MOD(ROW()-3,COUNTA(tblProducts[Description]))+1</f>
        <v>34</v>
      </c>
      <c r="C7332" t="str">
        <f>_xlfn.XLOOKUP(A7332,tblProducts[Column1],tblProducts[Description])</f>
        <v>TMP-420 BULK</v>
      </c>
      <c r="D7332" t="str">
        <f>_xlfn.XLOOKUP(B7332,tblProducts[Column1],tblProducts[Description])</f>
        <v>ETHOMEEN C/25A S BULK</v>
      </c>
      <c r="E7332" t="s">
        <v>9</v>
      </c>
      <c r="F7332" t="s">
        <v>12</v>
      </c>
      <c r="G7332" t="s">
        <v>9</v>
      </c>
      <c r="H7332" t="s">
        <v>8</v>
      </c>
      <c r="I7332">
        <f t="shared" si="114"/>
        <v>4</v>
      </c>
      <c r="L7332" t="str">
        <v>TMP-420 BULK</v>
      </c>
      <c r="M7332" t="str">
        <v>ETHOMEEN C/25A S BULK</v>
      </c>
      <c r="N7332">
        <v>4</v>
      </c>
    </row>
    <row r="7333" spans="1:14">
      <c r="A7333">
        <f>IF(MOD(ROW()-3,COUNTA(tblProducts[Description]))=0,A7332+1,A7332)</f>
        <v>65</v>
      </c>
      <c r="B7333">
        <f>MOD(ROW()-3,COUNTA(tblProducts[Description]))+1</f>
        <v>35</v>
      </c>
      <c r="C7333" t="str">
        <f>_xlfn.XLOOKUP(A7333,tblProducts[Column1],tblProducts[Description])</f>
        <v>TMP-420 BULK</v>
      </c>
      <c r="D7333" t="str">
        <f>_xlfn.XLOOKUP(B7333,tblProducts[Column1],tblProducts[Description])</f>
        <v>ETHOMEEN O/12LC BULK</v>
      </c>
      <c r="E7333" t="s">
        <v>9</v>
      </c>
      <c r="F7333" t="s">
        <v>12</v>
      </c>
      <c r="G7333" t="s">
        <v>9</v>
      </c>
      <c r="H7333" t="s">
        <v>8</v>
      </c>
      <c r="I7333">
        <f t="shared" si="114"/>
        <v>4</v>
      </c>
      <c r="L7333" t="str">
        <v>TMP-420 BULK</v>
      </c>
      <c r="M7333" t="str">
        <v>ETHOMEEN O/12LC BULK</v>
      </c>
      <c r="N7333">
        <v>4</v>
      </c>
    </row>
    <row r="7334" spans="1:14">
      <c r="A7334">
        <f>IF(MOD(ROW()-3,COUNTA(tblProducts[Description]))=0,A7333+1,A7333)</f>
        <v>65</v>
      </c>
      <c r="B7334">
        <f>MOD(ROW()-3,COUNTA(tblProducts[Description]))+1</f>
        <v>36</v>
      </c>
      <c r="C7334" t="str">
        <f>_xlfn.XLOOKUP(A7334,tblProducts[Column1],tblProducts[Description])</f>
        <v>TMP-420 BULK</v>
      </c>
      <c r="D7334" t="str">
        <f>_xlfn.XLOOKUP(B7334,tblProducts[Column1],tblProducts[Description])</f>
        <v>ETHOMEEN SV/12 BULK</v>
      </c>
      <c r="E7334" t="s">
        <v>9</v>
      </c>
      <c r="F7334" t="s">
        <v>12</v>
      </c>
      <c r="G7334" t="s">
        <v>9</v>
      </c>
      <c r="H7334" t="s">
        <v>8</v>
      </c>
      <c r="I7334">
        <f t="shared" si="114"/>
        <v>4</v>
      </c>
      <c r="L7334" t="str">
        <v>TMP-420 BULK</v>
      </c>
      <c r="M7334" t="str">
        <v>ETHOMEEN SV/12 BULK</v>
      </c>
      <c r="N7334">
        <v>4</v>
      </c>
    </row>
    <row r="7335" spans="1:14">
      <c r="A7335">
        <f>IF(MOD(ROW()-3,COUNTA(tblProducts[Description]))=0,A7334+1,A7334)</f>
        <v>65</v>
      </c>
      <c r="B7335">
        <f>MOD(ROW()-3,COUNTA(tblProducts[Description]))+1</f>
        <v>37</v>
      </c>
      <c r="C7335" t="str">
        <f>_xlfn.XLOOKUP(A7335,tblProducts[Column1],tblProducts[Description])</f>
        <v>TMP-420 BULK</v>
      </c>
      <c r="D7335" t="str">
        <f>_xlfn.XLOOKUP(B7335,tblProducts[Column1],tblProducts[Description])</f>
        <v>ETHOMEEN SV/15 BULK</v>
      </c>
      <c r="E7335" t="s">
        <v>9</v>
      </c>
      <c r="F7335" t="s">
        <v>12</v>
      </c>
      <c r="G7335" t="s">
        <v>7</v>
      </c>
      <c r="H7335" t="s">
        <v>8</v>
      </c>
      <c r="I7335">
        <f t="shared" si="114"/>
        <v>2</v>
      </c>
      <c r="L7335" t="str">
        <v>TMP-420 BULK</v>
      </c>
      <c r="M7335" t="str">
        <v>ETHOMEEN SV/15 BULK</v>
      </c>
      <c r="N7335">
        <v>2</v>
      </c>
    </row>
    <row r="7336" spans="1:14">
      <c r="A7336">
        <f>IF(MOD(ROW()-3,COUNTA(tblProducts[Description]))=0,A7335+1,A7335)</f>
        <v>65</v>
      </c>
      <c r="B7336">
        <f>MOD(ROW()-3,COUNTA(tblProducts[Description]))+1</f>
        <v>38</v>
      </c>
      <c r="C7336" t="str">
        <f>_xlfn.XLOOKUP(A7336,tblProducts[Column1],tblProducts[Description])</f>
        <v>TMP-420 BULK</v>
      </c>
      <c r="D7336" t="str">
        <f>_xlfn.XLOOKUP(B7336,tblProducts[Column1],tblProducts[Description])</f>
        <v>ETHOMEEN SV/15C BULK</v>
      </c>
      <c r="E7336" t="s">
        <v>9</v>
      </c>
      <c r="F7336" t="s">
        <v>12</v>
      </c>
      <c r="G7336" t="s">
        <v>7</v>
      </c>
      <c r="H7336" t="s">
        <v>8</v>
      </c>
      <c r="I7336">
        <f t="shared" si="114"/>
        <v>2</v>
      </c>
      <c r="L7336" t="str">
        <v>TMP-420 BULK</v>
      </c>
      <c r="M7336" t="str">
        <v>ETHOMEEN SV/15C BULK</v>
      </c>
      <c r="N7336">
        <v>2</v>
      </c>
    </row>
    <row r="7337" spans="1:14">
      <c r="A7337">
        <f>IF(MOD(ROW()-3,COUNTA(tblProducts[Description]))=0,A7336+1,A7336)</f>
        <v>65</v>
      </c>
      <c r="B7337">
        <f>MOD(ROW()-3,COUNTA(tblProducts[Description]))+1</f>
        <v>39</v>
      </c>
      <c r="C7337" t="str">
        <f>_xlfn.XLOOKUP(A7337,tblProducts[Column1],tblProducts[Description])</f>
        <v>TMP-420 BULK</v>
      </c>
      <c r="D7337" t="str">
        <f>_xlfn.XLOOKUP(B7337,tblProducts[Column1],tblProducts[Description])</f>
        <v>ETHOMEEN SV/25 BULK</v>
      </c>
      <c r="E7337" t="s">
        <v>9</v>
      </c>
      <c r="F7337" t="s">
        <v>12</v>
      </c>
      <c r="G7337" t="s">
        <v>7</v>
      </c>
      <c r="H7337" t="s">
        <v>8</v>
      </c>
      <c r="I7337">
        <f t="shared" si="114"/>
        <v>2</v>
      </c>
      <c r="L7337" t="str">
        <v>TMP-420 BULK</v>
      </c>
      <c r="M7337" t="str">
        <v>ETHOMEEN SV/25 BULK</v>
      </c>
      <c r="N7337">
        <v>2</v>
      </c>
    </row>
    <row r="7338" spans="1:14">
      <c r="A7338">
        <f>IF(MOD(ROW()-3,COUNTA(tblProducts[Description]))=0,A7337+1,A7337)</f>
        <v>65</v>
      </c>
      <c r="B7338">
        <f>MOD(ROW()-3,COUNTA(tblProducts[Description]))+1</f>
        <v>40</v>
      </c>
      <c r="C7338" t="str">
        <f>_xlfn.XLOOKUP(A7338,tblProducts[Column1],tblProducts[Description])</f>
        <v>TMP-420 BULK</v>
      </c>
      <c r="D7338" t="str">
        <f>_xlfn.XLOOKUP(B7338,tblProducts[Column1],tblProducts[Description])</f>
        <v>ETHOMEEN T/12 BULK</v>
      </c>
      <c r="E7338" t="s">
        <v>9</v>
      </c>
      <c r="F7338" t="s">
        <v>12</v>
      </c>
      <c r="G7338" t="s">
        <v>9</v>
      </c>
      <c r="H7338" t="s">
        <v>8</v>
      </c>
      <c r="I7338">
        <f t="shared" si="114"/>
        <v>4</v>
      </c>
      <c r="L7338" t="str">
        <v>TMP-420 BULK</v>
      </c>
      <c r="M7338" t="str">
        <v>ETHOMEEN T/12 BULK</v>
      </c>
      <c r="N7338">
        <v>4</v>
      </c>
    </row>
    <row r="7339" spans="1:14">
      <c r="A7339">
        <f>IF(MOD(ROW()-3,COUNTA(tblProducts[Description]))=0,A7338+1,A7338)</f>
        <v>65</v>
      </c>
      <c r="B7339">
        <f>MOD(ROW()-3,COUNTA(tblProducts[Description]))+1</f>
        <v>41</v>
      </c>
      <c r="C7339" t="str">
        <f>_xlfn.XLOOKUP(A7339,tblProducts[Column1],tblProducts[Description])</f>
        <v>TMP-420 BULK</v>
      </c>
      <c r="D7339" t="str">
        <f>_xlfn.XLOOKUP(B7339,tblProducts[Column1],tblProducts[Description])</f>
        <v>ETHOMEEN T/13.5 BULK</v>
      </c>
      <c r="E7339" t="s">
        <v>9</v>
      </c>
      <c r="F7339" t="s">
        <v>12</v>
      </c>
      <c r="G7339" t="s">
        <v>7</v>
      </c>
      <c r="H7339" t="s">
        <v>8</v>
      </c>
      <c r="I7339">
        <f t="shared" si="114"/>
        <v>2</v>
      </c>
      <c r="L7339" t="str">
        <v>TMP-420 BULK</v>
      </c>
      <c r="M7339" t="str">
        <v>ETHOMEEN T/13.5 BULK</v>
      </c>
      <c r="N7339">
        <v>2</v>
      </c>
    </row>
    <row r="7340" spans="1:14">
      <c r="A7340">
        <f>IF(MOD(ROW()-3,COUNTA(tblProducts[Description]))=0,A7339+1,A7339)</f>
        <v>65</v>
      </c>
      <c r="B7340">
        <f>MOD(ROW()-3,COUNTA(tblProducts[Description]))+1</f>
        <v>42</v>
      </c>
      <c r="C7340" t="str">
        <f>_xlfn.XLOOKUP(A7340,tblProducts[Column1],tblProducts[Description])</f>
        <v>TMP-420 BULK</v>
      </c>
      <c r="D7340" t="str">
        <f>_xlfn.XLOOKUP(B7340,tblProducts[Column1],tblProducts[Description])</f>
        <v>ETHOMEEN T/15 BULK</v>
      </c>
      <c r="E7340" t="s">
        <v>9</v>
      </c>
      <c r="F7340" t="s">
        <v>12</v>
      </c>
      <c r="G7340" t="s">
        <v>7</v>
      </c>
      <c r="H7340" t="s">
        <v>15</v>
      </c>
      <c r="I7340">
        <f t="shared" si="114"/>
        <v>2</v>
      </c>
      <c r="L7340" t="str">
        <v>TMP-420 BULK</v>
      </c>
      <c r="M7340" t="str">
        <v>ETHOMEEN T/15 BULK</v>
      </c>
      <c r="N7340">
        <v>2</v>
      </c>
    </row>
    <row r="7341" spans="1:14">
      <c r="A7341">
        <f>IF(MOD(ROW()-3,COUNTA(tblProducts[Description]))=0,A7340+1,A7340)</f>
        <v>65</v>
      </c>
      <c r="B7341">
        <f>MOD(ROW()-3,COUNTA(tblProducts[Description]))+1</f>
        <v>43</v>
      </c>
      <c r="C7341" t="str">
        <f>_xlfn.XLOOKUP(A7341,tblProducts[Column1],tblProducts[Description])</f>
        <v>TMP-420 BULK</v>
      </c>
      <c r="D7341" t="str">
        <f>_xlfn.XLOOKUP(B7341,tblProducts[Column1],tblProducts[Description])</f>
        <v>ETHOMEEN T/17 BULK</v>
      </c>
      <c r="E7341" t="s">
        <v>9</v>
      </c>
      <c r="F7341" t="s">
        <v>12</v>
      </c>
      <c r="G7341" t="s">
        <v>7</v>
      </c>
      <c r="H7341" t="s">
        <v>8</v>
      </c>
      <c r="I7341">
        <f t="shared" si="114"/>
        <v>2</v>
      </c>
      <c r="L7341" t="str">
        <v>TMP-420 BULK</v>
      </c>
      <c r="M7341" t="str">
        <v>ETHOMEEN T/17 BULK</v>
      </c>
      <c r="N7341">
        <v>2</v>
      </c>
    </row>
    <row r="7342" spans="1:14">
      <c r="A7342">
        <f>IF(MOD(ROW()-3,COUNTA(tblProducts[Description]))=0,A7341+1,A7341)</f>
        <v>65</v>
      </c>
      <c r="B7342">
        <f>MOD(ROW()-3,COUNTA(tblProducts[Description]))+1</f>
        <v>44</v>
      </c>
      <c r="C7342" t="str">
        <f>_xlfn.XLOOKUP(A7342,tblProducts[Column1],tblProducts[Description])</f>
        <v>TMP-420 BULK</v>
      </c>
      <c r="D7342" t="str">
        <f>_xlfn.XLOOKUP(B7342,tblProducts[Column1],tblProducts[Description])</f>
        <v>ETHOMEEN T/18 BULK</v>
      </c>
      <c r="E7342" t="s">
        <v>9</v>
      </c>
      <c r="F7342" t="s">
        <v>12</v>
      </c>
      <c r="G7342" t="s">
        <v>7</v>
      </c>
      <c r="H7342" t="s">
        <v>8</v>
      </c>
      <c r="I7342">
        <f t="shared" si="114"/>
        <v>2</v>
      </c>
      <c r="L7342" t="str">
        <v>TMP-420 BULK</v>
      </c>
      <c r="M7342" t="str">
        <v>ETHOMEEN T/18 BULK</v>
      </c>
      <c r="N7342">
        <v>2</v>
      </c>
    </row>
    <row r="7343" spans="1:14">
      <c r="A7343">
        <f>IF(MOD(ROW()-3,COUNTA(tblProducts[Description]))=0,A7342+1,A7342)</f>
        <v>65</v>
      </c>
      <c r="B7343">
        <f>MOD(ROW()-3,COUNTA(tblProducts[Description]))+1</f>
        <v>45</v>
      </c>
      <c r="C7343" t="str">
        <f>_xlfn.XLOOKUP(A7343,tblProducts[Column1],tblProducts[Description])</f>
        <v>TMP-420 BULK</v>
      </c>
      <c r="D7343" t="str">
        <f>_xlfn.XLOOKUP(B7343,tblProducts[Column1],tblProducts[Description])</f>
        <v>ETHOMEEN T/19 BULK</v>
      </c>
      <c r="E7343" t="s">
        <v>9</v>
      </c>
      <c r="F7343" t="s">
        <v>12</v>
      </c>
      <c r="G7343" t="s">
        <v>7</v>
      </c>
      <c r="H7343" t="s">
        <v>8</v>
      </c>
      <c r="I7343">
        <f t="shared" si="114"/>
        <v>2</v>
      </c>
      <c r="L7343" t="str">
        <v>TMP-420 BULK</v>
      </c>
      <c r="M7343" t="str">
        <v>ETHOMEEN T/19 BULK</v>
      </c>
      <c r="N7343">
        <v>2</v>
      </c>
    </row>
    <row r="7344" spans="1:14">
      <c r="A7344">
        <f>IF(MOD(ROW()-3,COUNTA(tblProducts[Description]))=0,A7343+1,A7343)</f>
        <v>65</v>
      </c>
      <c r="B7344">
        <f>MOD(ROW()-3,COUNTA(tblProducts[Description]))+1</f>
        <v>46</v>
      </c>
      <c r="C7344" t="str">
        <f>_xlfn.XLOOKUP(A7344,tblProducts[Column1],tblProducts[Description])</f>
        <v>TMP-420 BULK</v>
      </c>
      <c r="D7344" t="str">
        <f>_xlfn.XLOOKUP(B7344,tblProducts[Column1],tblProducts[Description])</f>
        <v>ETHOMEEN T/20 BULK</v>
      </c>
      <c r="E7344" t="s">
        <v>9</v>
      </c>
      <c r="F7344" t="s">
        <v>12</v>
      </c>
      <c r="G7344" t="s">
        <v>7</v>
      </c>
      <c r="H7344" t="s">
        <v>8</v>
      </c>
      <c r="I7344">
        <f t="shared" si="114"/>
        <v>2</v>
      </c>
      <c r="L7344" t="str">
        <v>TMP-420 BULK</v>
      </c>
      <c r="M7344" t="str">
        <v>ETHOMEEN T/20 BULK</v>
      </c>
      <c r="N7344">
        <v>2</v>
      </c>
    </row>
    <row r="7345" spans="1:14">
      <c r="A7345">
        <f>IF(MOD(ROW()-3,COUNTA(tblProducts[Description]))=0,A7344+1,A7344)</f>
        <v>65</v>
      </c>
      <c r="B7345">
        <f>MOD(ROW()-3,COUNTA(tblProducts[Description]))+1</f>
        <v>47</v>
      </c>
      <c r="C7345" t="str">
        <f>_xlfn.XLOOKUP(A7345,tblProducts[Column1],tblProducts[Description])</f>
        <v>TMP-420 BULK</v>
      </c>
      <c r="D7345" t="str">
        <f>_xlfn.XLOOKUP(B7345,tblProducts[Column1],tblProducts[Description])</f>
        <v>ETHOMEEN T/20S BULK</v>
      </c>
      <c r="E7345" t="s">
        <v>9</v>
      </c>
      <c r="F7345" t="s">
        <v>12</v>
      </c>
      <c r="G7345" t="s">
        <v>7</v>
      </c>
      <c r="H7345" t="s">
        <v>8</v>
      </c>
      <c r="I7345">
        <f t="shared" si="114"/>
        <v>2</v>
      </c>
      <c r="L7345" t="str">
        <v>TMP-420 BULK</v>
      </c>
      <c r="M7345" t="str">
        <v>ETHOMEEN T/20S BULK</v>
      </c>
      <c r="N7345">
        <v>2</v>
      </c>
    </row>
    <row r="7346" spans="1:14">
      <c r="A7346">
        <f>IF(MOD(ROW()-3,COUNTA(tblProducts[Description]))=0,A7345+1,A7345)</f>
        <v>65</v>
      </c>
      <c r="B7346">
        <f>MOD(ROW()-3,COUNTA(tblProducts[Description]))+1</f>
        <v>48</v>
      </c>
      <c r="C7346" t="str">
        <f>_xlfn.XLOOKUP(A7346,tblProducts[Column1],tblProducts[Description])</f>
        <v>TMP-420 BULK</v>
      </c>
      <c r="D7346" t="str">
        <f>_xlfn.XLOOKUP(B7346,tblProducts[Column1],tblProducts[Description])</f>
        <v>ETHOMEEN T/24 BULK</v>
      </c>
      <c r="E7346" t="s">
        <v>9</v>
      </c>
      <c r="F7346" t="s">
        <v>12</v>
      </c>
      <c r="G7346" t="s">
        <v>7</v>
      </c>
      <c r="H7346" t="s">
        <v>8</v>
      </c>
      <c r="I7346">
        <f t="shared" si="114"/>
        <v>2</v>
      </c>
      <c r="L7346" t="str">
        <v>TMP-420 BULK</v>
      </c>
      <c r="M7346" t="str">
        <v>ETHOMEEN T/24 BULK</v>
      </c>
      <c r="N7346">
        <v>2</v>
      </c>
    </row>
    <row r="7347" spans="1:14">
      <c r="A7347">
        <f>IF(MOD(ROW()-3,COUNTA(tblProducts[Description]))=0,A7346+1,A7346)</f>
        <v>65</v>
      </c>
      <c r="B7347">
        <f>MOD(ROW()-3,COUNTA(tblProducts[Description]))+1</f>
        <v>49</v>
      </c>
      <c r="C7347" t="str">
        <f>_xlfn.XLOOKUP(A7347,tblProducts[Column1],tblProducts[Description])</f>
        <v>TMP-420 BULK</v>
      </c>
      <c r="D7347" t="str">
        <f>_xlfn.XLOOKUP(B7347,tblProducts[Column1],tblProducts[Description])</f>
        <v>ETHOMEEN T/25 BULK</v>
      </c>
      <c r="E7347" t="s">
        <v>9</v>
      </c>
      <c r="F7347" t="s">
        <v>12</v>
      </c>
      <c r="G7347" t="s">
        <v>7</v>
      </c>
      <c r="H7347" t="s">
        <v>8</v>
      </c>
      <c r="I7347">
        <f t="shared" si="114"/>
        <v>2</v>
      </c>
      <c r="L7347" t="str">
        <v>TMP-420 BULK</v>
      </c>
      <c r="M7347" t="str">
        <v>ETHOMEEN T/25 BULK</v>
      </c>
      <c r="N7347">
        <v>2</v>
      </c>
    </row>
    <row r="7348" spans="1:14">
      <c r="A7348">
        <f>IF(MOD(ROW()-3,COUNTA(tblProducts[Description]))=0,A7347+1,A7347)</f>
        <v>65</v>
      </c>
      <c r="B7348">
        <f>MOD(ROW()-3,COUNTA(tblProducts[Description]))+1</f>
        <v>50</v>
      </c>
      <c r="C7348" t="str">
        <f>_xlfn.XLOOKUP(A7348,tblProducts[Column1],tblProducts[Description])</f>
        <v>TMP-420 BULK</v>
      </c>
      <c r="D7348" t="str">
        <f>_xlfn.XLOOKUP(B7348,tblProducts[Column1],tblProducts[Description])</f>
        <v>ETHOMEEN T/28 BULK</v>
      </c>
      <c r="E7348" t="s">
        <v>9</v>
      </c>
      <c r="F7348" t="s">
        <v>12</v>
      </c>
      <c r="G7348" t="s">
        <v>7</v>
      </c>
      <c r="H7348" t="s">
        <v>15</v>
      </c>
      <c r="I7348">
        <f t="shared" si="114"/>
        <v>2</v>
      </c>
      <c r="L7348" t="str">
        <v>TMP-420 BULK</v>
      </c>
      <c r="M7348" t="str">
        <v>ETHOMEEN T/28 BULK</v>
      </c>
      <c r="N7348">
        <v>2</v>
      </c>
    </row>
    <row r="7349" spans="1:14">
      <c r="A7349">
        <f>IF(MOD(ROW()-3,COUNTA(tblProducts[Description]))=0,A7348+1,A7348)</f>
        <v>65</v>
      </c>
      <c r="B7349">
        <f>MOD(ROW()-3,COUNTA(tblProducts[Description]))+1</f>
        <v>51</v>
      </c>
      <c r="C7349" t="str">
        <f>_xlfn.XLOOKUP(A7349,tblProducts[Column1],tblProducts[Description])</f>
        <v>TMP-420 BULK</v>
      </c>
      <c r="D7349" t="str">
        <f>_xlfn.XLOOKUP(B7349,tblProducts[Column1],tblProducts[Description])</f>
        <v>ETHYLAN 1008 SA BULK</v>
      </c>
      <c r="E7349" t="s">
        <v>9</v>
      </c>
      <c r="F7349" t="s">
        <v>12</v>
      </c>
      <c r="G7349" t="s">
        <v>7</v>
      </c>
      <c r="H7349" t="s">
        <v>8</v>
      </c>
      <c r="I7349">
        <f t="shared" si="114"/>
        <v>2</v>
      </c>
      <c r="L7349" t="str">
        <v>TMP-420 BULK</v>
      </c>
      <c r="M7349" t="str">
        <v>ETHYLAN 1008 SA BULK</v>
      </c>
      <c r="N7349">
        <v>2</v>
      </c>
    </row>
    <row r="7350" spans="1:14">
      <c r="A7350">
        <f>IF(MOD(ROW()-3,COUNTA(tblProducts[Description]))=0,A7349+1,A7349)</f>
        <v>65</v>
      </c>
      <c r="B7350">
        <f>MOD(ROW()-3,COUNTA(tblProducts[Description]))+1</f>
        <v>52</v>
      </c>
      <c r="C7350" t="str">
        <f>_xlfn.XLOOKUP(A7350,tblProducts[Column1],tblProducts[Description])</f>
        <v>TMP-420 BULK</v>
      </c>
      <c r="D7350" t="str">
        <f>_xlfn.XLOOKUP(B7350,tblProducts[Column1],tblProducts[Description])</f>
        <v>ETHYLAN 325 BULK</v>
      </c>
      <c r="E7350" t="s">
        <v>9</v>
      </c>
      <c r="F7350" t="s">
        <v>12</v>
      </c>
      <c r="G7350" t="s">
        <v>7</v>
      </c>
      <c r="H7350" t="s">
        <v>8</v>
      </c>
      <c r="I7350">
        <f t="shared" si="114"/>
        <v>2</v>
      </c>
      <c r="L7350" t="str">
        <v>TMP-420 BULK</v>
      </c>
      <c r="M7350" t="str">
        <v>ETHYLAN 325 BULK</v>
      </c>
      <c r="N7350">
        <v>2</v>
      </c>
    </row>
    <row r="7351" spans="1:14">
      <c r="A7351">
        <f>IF(MOD(ROW()-3,COUNTA(tblProducts[Description]))=0,A7350+1,A7350)</f>
        <v>65</v>
      </c>
      <c r="B7351">
        <f>MOD(ROW()-3,COUNTA(tblProducts[Description]))+1</f>
        <v>53</v>
      </c>
      <c r="C7351" t="str">
        <f>_xlfn.XLOOKUP(A7351,tblProducts[Column1],tblProducts[Description])</f>
        <v>TMP-420 BULK</v>
      </c>
      <c r="D7351" t="str">
        <f>_xlfn.XLOOKUP(B7351,tblProducts[Column1],tblProducts[Description])</f>
        <v>ETHYLAN NS-500LQ BULK</v>
      </c>
      <c r="E7351" t="s">
        <v>9</v>
      </c>
      <c r="F7351" t="s">
        <v>12</v>
      </c>
      <c r="G7351" t="s">
        <v>7</v>
      </c>
      <c r="H7351" t="s">
        <v>8</v>
      </c>
      <c r="I7351">
        <f t="shared" si="114"/>
        <v>2</v>
      </c>
      <c r="L7351" t="str">
        <v>TMP-420 BULK</v>
      </c>
      <c r="M7351" t="str">
        <v>ETHYLAN NS-500LQ BULK</v>
      </c>
      <c r="N7351">
        <v>2</v>
      </c>
    </row>
    <row r="7352" spans="1:14">
      <c r="A7352">
        <f>IF(MOD(ROW()-3,COUNTA(tblProducts[Description]))=0,A7351+1,A7351)</f>
        <v>65</v>
      </c>
      <c r="B7352">
        <f>MOD(ROW()-3,COUNTA(tblProducts[Description]))+1</f>
        <v>54</v>
      </c>
      <c r="C7352" t="str">
        <f>_xlfn.XLOOKUP(A7352,tblProducts[Column1],tblProducts[Description])</f>
        <v>TMP-420 BULK</v>
      </c>
      <c r="D7352" t="str">
        <f>_xlfn.XLOOKUP(B7352,tblProducts[Column1],tblProducts[Description])</f>
        <v>ETHYLAN PRE NS-505 K BULK</v>
      </c>
      <c r="E7352" t="s">
        <v>9</v>
      </c>
      <c r="F7352" t="s">
        <v>12</v>
      </c>
      <c r="G7352" t="s">
        <v>7</v>
      </c>
      <c r="H7352" t="s">
        <v>8</v>
      </c>
      <c r="I7352">
        <f t="shared" si="114"/>
        <v>2</v>
      </c>
      <c r="L7352" t="str">
        <v>TMP-420 BULK</v>
      </c>
      <c r="M7352" t="str">
        <v>ETHYLAN PRE NS-505 K BULK</v>
      </c>
      <c r="N7352">
        <v>2</v>
      </c>
    </row>
    <row r="7353" spans="1:14">
      <c r="A7353">
        <f>IF(MOD(ROW()-3,COUNTA(tblProducts[Description]))=0,A7352+1,A7352)</f>
        <v>65</v>
      </c>
      <c r="B7353">
        <f>MOD(ROW()-3,COUNTA(tblProducts[Description]))+1</f>
        <v>55</v>
      </c>
      <c r="C7353" t="str">
        <f>_xlfn.XLOOKUP(A7353,tblProducts[Column1],tblProducts[Description])</f>
        <v>TMP-420 BULK</v>
      </c>
      <c r="D7353" t="str">
        <f>_xlfn.XLOOKUP(B7353,tblProducts[Column1],tblProducts[Description])</f>
        <v>ETHYLAN SN-90 BULK</v>
      </c>
      <c r="E7353" t="s">
        <v>9</v>
      </c>
      <c r="F7353" t="s">
        <v>12</v>
      </c>
      <c r="G7353" t="s">
        <v>7</v>
      </c>
      <c r="H7353" t="s">
        <v>8</v>
      </c>
      <c r="I7353">
        <f t="shared" si="114"/>
        <v>2</v>
      </c>
      <c r="L7353" t="str">
        <v>TMP-420 BULK</v>
      </c>
      <c r="M7353" t="str">
        <v>ETHYLAN SN-90 BULK</v>
      </c>
      <c r="N7353">
        <v>2</v>
      </c>
    </row>
    <row r="7354" spans="1:14">
      <c r="A7354">
        <f>IF(MOD(ROW()-3,COUNTA(tblProducts[Description]))=0,A7353+1,A7353)</f>
        <v>65</v>
      </c>
      <c r="B7354">
        <f>MOD(ROW()-3,COUNTA(tblProducts[Description]))+1</f>
        <v>56</v>
      </c>
      <c r="C7354" t="str">
        <f>_xlfn.XLOOKUP(A7354,tblProducts[Column1],tblProducts[Description])</f>
        <v>TMP-420 BULK</v>
      </c>
      <c r="D7354" t="str">
        <f>_xlfn.XLOOKUP(B7354,tblProducts[Column1],tblProducts[Description])</f>
        <v>ETHYLAN TD-100 BULK</v>
      </c>
      <c r="E7354" t="s">
        <v>9</v>
      </c>
      <c r="F7354" t="s">
        <v>12</v>
      </c>
      <c r="G7354" t="s">
        <v>7</v>
      </c>
      <c r="H7354" t="s">
        <v>8</v>
      </c>
      <c r="I7354">
        <f t="shared" si="114"/>
        <v>2</v>
      </c>
      <c r="L7354" t="str">
        <v>TMP-420 BULK</v>
      </c>
      <c r="M7354" t="str">
        <v>ETHYLAN TD-100 BULK</v>
      </c>
      <c r="N7354">
        <v>2</v>
      </c>
    </row>
    <row r="7355" spans="1:14">
      <c r="A7355">
        <f>IF(MOD(ROW()-3,COUNTA(tblProducts[Description]))=0,A7354+1,A7354)</f>
        <v>65</v>
      </c>
      <c r="B7355">
        <f>MOD(ROW()-3,COUNTA(tblProducts[Description]))+1</f>
        <v>57</v>
      </c>
      <c r="C7355" t="str">
        <f>_xlfn.XLOOKUP(A7355,tblProducts[Column1],tblProducts[Description])</f>
        <v>TMP-420 BULK</v>
      </c>
      <c r="D7355" t="str">
        <f>_xlfn.XLOOKUP(B7355,tblProducts[Column1],tblProducts[Description])</f>
        <v>ETHYLAN TD-120 BULK</v>
      </c>
      <c r="E7355" t="s">
        <v>9</v>
      </c>
      <c r="F7355" t="s">
        <v>12</v>
      </c>
      <c r="G7355" t="s">
        <v>7</v>
      </c>
      <c r="H7355" t="s">
        <v>16</v>
      </c>
      <c r="I7355">
        <f t="shared" si="114"/>
        <v>2</v>
      </c>
      <c r="L7355" t="str">
        <v>TMP-420 BULK</v>
      </c>
      <c r="M7355" t="str">
        <v>ETHYLAN TD-120 BULK</v>
      </c>
      <c r="N7355">
        <v>2</v>
      </c>
    </row>
    <row r="7356" spans="1:14">
      <c r="A7356">
        <f>IF(MOD(ROW()-3,COUNTA(tblProducts[Description]))=0,A7355+1,A7355)</f>
        <v>65</v>
      </c>
      <c r="B7356">
        <f>MOD(ROW()-3,COUNTA(tblProducts[Description]))+1</f>
        <v>58</v>
      </c>
      <c r="C7356" t="str">
        <f>_xlfn.XLOOKUP(A7356,tblProducts[Column1],tblProducts[Description])</f>
        <v>TMP-420 BULK</v>
      </c>
      <c r="D7356" t="str">
        <f>_xlfn.XLOOKUP(B7356,tblProducts[Column1],tblProducts[Description])</f>
        <v>ETHYLAN TD-1407 BULK</v>
      </c>
      <c r="E7356" t="s">
        <v>7</v>
      </c>
      <c r="G7356" t="s">
        <v>7</v>
      </c>
      <c r="H7356" t="s">
        <v>8</v>
      </c>
      <c r="I7356">
        <f t="shared" si="114"/>
        <v>0</v>
      </c>
      <c r="L7356" t="str">
        <v>TMP-420 BULK</v>
      </c>
      <c r="M7356" t="str">
        <v>ETHYLAN TD-1407 BULK</v>
      </c>
      <c r="N7356">
        <v>0</v>
      </c>
    </row>
    <row r="7357" spans="1:14">
      <c r="A7357">
        <f>IF(MOD(ROW()-3,COUNTA(tblProducts[Description]))=0,A7356+1,A7356)</f>
        <v>65</v>
      </c>
      <c r="B7357">
        <f>MOD(ROW()-3,COUNTA(tblProducts[Description]))+1</f>
        <v>59</v>
      </c>
      <c r="C7357" t="str">
        <f>_xlfn.XLOOKUP(A7357,tblProducts[Column1],tblProducts[Description])</f>
        <v>TMP-420 BULK</v>
      </c>
      <c r="D7357" t="str">
        <f>_xlfn.XLOOKUP(B7357,tblProducts[Column1],tblProducts[Description])</f>
        <v>ETHYLAN TD-40 BULK</v>
      </c>
      <c r="E7357" t="s">
        <v>7</v>
      </c>
      <c r="G7357" t="s">
        <v>7</v>
      </c>
      <c r="H7357" t="s">
        <v>8</v>
      </c>
      <c r="I7357">
        <f t="shared" si="114"/>
        <v>0</v>
      </c>
      <c r="L7357" t="str">
        <v>TMP-420 BULK</v>
      </c>
      <c r="M7357" t="str">
        <v>ETHYLAN TD-40 BULK</v>
      </c>
      <c r="N7357">
        <v>0</v>
      </c>
    </row>
    <row r="7358" spans="1:14">
      <c r="A7358">
        <f>IF(MOD(ROW()-3,COUNTA(tblProducts[Description]))=0,A7357+1,A7357)</f>
        <v>65</v>
      </c>
      <c r="B7358">
        <f>MOD(ROW()-3,COUNTA(tblProducts[Description]))+1</f>
        <v>60</v>
      </c>
      <c r="C7358" t="str">
        <f>_xlfn.XLOOKUP(A7358,tblProducts[Column1],tblProducts[Description])</f>
        <v>TMP-420 BULK</v>
      </c>
      <c r="D7358" t="str">
        <f>_xlfn.XLOOKUP(B7358,tblProducts[Column1],tblProducts[Description])</f>
        <v>ETHYLAN TD-60 BULK</v>
      </c>
      <c r="E7358" t="s">
        <v>9</v>
      </c>
      <c r="F7358" t="s">
        <v>12</v>
      </c>
      <c r="G7358" t="s">
        <v>7</v>
      </c>
      <c r="H7358" t="s">
        <v>8</v>
      </c>
      <c r="I7358">
        <f t="shared" si="114"/>
        <v>2</v>
      </c>
      <c r="L7358" t="str">
        <v>TMP-420 BULK</v>
      </c>
      <c r="M7358" t="str">
        <v>ETHYLAN TD-60 BULK</v>
      </c>
      <c r="N7358">
        <v>2</v>
      </c>
    </row>
    <row r="7359" spans="1:14">
      <c r="A7359">
        <f>IF(MOD(ROW()-3,COUNTA(tblProducts[Description]))=0,A7358+1,A7358)</f>
        <v>65</v>
      </c>
      <c r="B7359">
        <f>MOD(ROW()-3,COUNTA(tblProducts[Description]))+1</f>
        <v>61</v>
      </c>
      <c r="C7359" t="str">
        <f>_xlfn.XLOOKUP(A7359,tblProducts[Column1],tblProducts[Description])</f>
        <v>TMP-420 BULK</v>
      </c>
      <c r="D7359" t="str">
        <f>_xlfn.XLOOKUP(B7359,tblProducts[Column1],tblProducts[Description])</f>
        <v>INTERMEDIATE BE-110L BULK</v>
      </c>
      <c r="E7359" t="s">
        <v>9</v>
      </c>
      <c r="F7359" t="s">
        <v>12</v>
      </c>
      <c r="G7359" t="s">
        <v>7</v>
      </c>
      <c r="H7359" t="s">
        <v>8</v>
      </c>
      <c r="I7359">
        <f t="shared" si="114"/>
        <v>2</v>
      </c>
      <c r="L7359" t="str">
        <v>TMP-420 BULK</v>
      </c>
      <c r="M7359" t="str">
        <v>INTERMEDIATE BE-110L BULK</v>
      </c>
      <c r="N7359">
        <v>2</v>
      </c>
    </row>
    <row r="7360" spans="1:14">
      <c r="A7360">
        <f>IF(MOD(ROW()-3,COUNTA(tblProducts[Description]))=0,A7359+1,A7359)</f>
        <v>65</v>
      </c>
      <c r="B7360">
        <f>MOD(ROW()-3,COUNTA(tblProducts[Description]))+1</f>
        <v>62</v>
      </c>
      <c r="C7360" t="str">
        <f>_xlfn.XLOOKUP(A7360,tblProducts[Column1],tblProducts[Description])</f>
        <v>TMP-420 BULK</v>
      </c>
      <c r="D7360" t="str">
        <f>_xlfn.XLOOKUP(B7360,tblProducts[Column1],tblProducts[Description])</f>
        <v>INTERMEDIATE DPG-415 BULK</v>
      </c>
      <c r="E7360" t="s">
        <v>9</v>
      </c>
      <c r="F7360" t="s">
        <v>12</v>
      </c>
      <c r="G7360" t="s">
        <v>7</v>
      </c>
      <c r="H7360" t="s">
        <v>8</v>
      </c>
      <c r="I7360">
        <f t="shared" si="114"/>
        <v>2</v>
      </c>
      <c r="L7360" t="str">
        <v>TMP-420 BULK</v>
      </c>
      <c r="M7360" t="str">
        <v>INTERMEDIATE DPG-415 BULK</v>
      </c>
      <c r="N7360">
        <v>2</v>
      </c>
    </row>
    <row r="7361" spans="1:14">
      <c r="A7361">
        <f>IF(MOD(ROW()-3,COUNTA(tblProducts[Description]))=0,A7360+1,A7360)</f>
        <v>65</v>
      </c>
      <c r="B7361">
        <f>MOD(ROW()-3,COUNTA(tblProducts[Description]))+1</f>
        <v>63</v>
      </c>
      <c r="C7361" t="str">
        <f>_xlfn.XLOOKUP(A7361,tblProducts[Column1],tblProducts[Description])</f>
        <v>TMP-420 BULK</v>
      </c>
      <c r="D7361" t="str">
        <f>_xlfn.XLOOKUP(B7361,tblProducts[Column1],tblProducts[Description])</f>
        <v>PROPODUOMEEN T/12 BULK</v>
      </c>
      <c r="E7361" t="s">
        <v>9</v>
      </c>
      <c r="F7361" t="s">
        <v>12</v>
      </c>
      <c r="G7361" t="s">
        <v>7</v>
      </c>
      <c r="H7361" t="s">
        <v>8</v>
      </c>
      <c r="I7361">
        <f t="shared" si="114"/>
        <v>2</v>
      </c>
      <c r="L7361" t="str">
        <v>TMP-420 BULK</v>
      </c>
      <c r="M7361" t="str">
        <v>PROPODUOMEEN T/12 BULK</v>
      </c>
      <c r="N7361">
        <v>2</v>
      </c>
    </row>
    <row r="7362" spans="1:14">
      <c r="A7362">
        <f>IF(MOD(ROW()-3,COUNTA(tblProducts[Description]))=0,A7361+1,A7361)</f>
        <v>65</v>
      </c>
      <c r="B7362">
        <f>MOD(ROW()-3,COUNTA(tblProducts[Description]))+1</f>
        <v>64</v>
      </c>
      <c r="C7362" t="str">
        <f>_xlfn.XLOOKUP(A7362,tblProducts[Column1],tblProducts[Description])</f>
        <v>TMP-420 BULK</v>
      </c>
      <c r="D7362" t="str">
        <f>_xlfn.XLOOKUP(B7362,tblProducts[Column1],tblProducts[Description])</f>
        <v>PROPOMEEN T/12 BULK</v>
      </c>
      <c r="E7362" t="s">
        <v>9</v>
      </c>
      <c r="F7362" t="s">
        <v>12</v>
      </c>
      <c r="G7362" t="s">
        <v>9</v>
      </c>
      <c r="H7362" t="s">
        <v>8</v>
      </c>
      <c r="I7362">
        <f t="shared" si="114"/>
        <v>4</v>
      </c>
      <c r="L7362" t="str">
        <v>TMP-420 BULK</v>
      </c>
      <c r="M7362" t="str">
        <v>PROPOMEEN T/12 BULK</v>
      </c>
      <c r="N7362">
        <v>4</v>
      </c>
    </row>
    <row r="7363" spans="1:14">
      <c r="A7363">
        <f>IF(MOD(ROW()-3,COUNTA(tblProducts[Description]))=0,A7362+1,A7362)</f>
        <v>65</v>
      </c>
      <c r="B7363">
        <f>MOD(ROW()-3,COUNTA(tblProducts[Description]))+1</f>
        <v>65</v>
      </c>
      <c r="C7363" t="str">
        <f>_xlfn.XLOOKUP(A7363,tblProducts[Column1],tblProducts[Description])</f>
        <v>TMP-420 BULK</v>
      </c>
      <c r="D7363" t="str">
        <f>_xlfn.XLOOKUP(B7363,tblProducts[Column1],tblProducts[Description])</f>
        <v>TMP-420 BULK</v>
      </c>
      <c r="E7363" t="s">
        <v>9</v>
      </c>
      <c r="F7363" t="s">
        <v>12</v>
      </c>
      <c r="G7363" t="s">
        <v>9</v>
      </c>
      <c r="H7363" t="s">
        <v>8</v>
      </c>
      <c r="I7363">
        <f t="shared" si="114"/>
        <v>4</v>
      </c>
      <c r="L7363" t="str">
        <v>TMP-420 BULK</v>
      </c>
      <c r="M7363" t="str">
        <v>TMP-420 BULK</v>
      </c>
      <c r="N7363">
        <v>4</v>
      </c>
    </row>
    <row r="7364" spans="1:14">
      <c r="A7364">
        <f>IF(MOD(ROW()-3,COUNTA(tblProducts[Description]))=0,A7363+1,A7363)</f>
        <v>65</v>
      </c>
      <c r="B7364">
        <f>MOD(ROW()-3,COUNTA(tblProducts[Description]))+1</f>
        <v>66</v>
      </c>
      <c r="C7364" t="str">
        <f>_xlfn.XLOOKUP(A7364,tblProducts[Column1],tblProducts[Description])</f>
        <v>TMP-420 BULK</v>
      </c>
      <c r="D7364" t="str">
        <f>_xlfn.XLOOKUP(B7364,tblProducts[Column1],tblProducts[Description])</f>
        <v>TMP-80 BULK</v>
      </c>
      <c r="E7364" t="s">
        <v>9</v>
      </c>
      <c r="F7364" t="s">
        <v>12</v>
      </c>
      <c r="G7364" t="s">
        <v>7</v>
      </c>
      <c r="H7364" t="s">
        <v>8</v>
      </c>
      <c r="I7364">
        <f t="shared" ref="I7364:I7427" si="115">IF(E7364="NO",0,IF(F7364="HEEL WASH",1.5,2))+IF(G7364="NO",0,2)</f>
        <v>2</v>
      </c>
      <c r="L7364" t="str">
        <v>TMP-420 BULK</v>
      </c>
      <c r="M7364" t="str">
        <v>TMP-80 BULK</v>
      </c>
      <c r="N7364">
        <v>2</v>
      </c>
    </row>
    <row r="7365" spans="1:14">
      <c r="A7365">
        <f>IF(MOD(ROW()-3,COUNTA(tblProducts[Description]))=0,A7364+1,A7364)</f>
        <v>65</v>
      </c>
      <c r="B7365">
        <f>MOD(ROW()-3,COUNTA(tblProducts[Description]))+1</f>
        <v>67</v>
      </c>
      <c r="C7365" t="str">
        <f>_xlfn.XLOOKUP(A7365,tblProducts[Column1],tblProducts[Description])</f>
        <v>TMP-420 BULK</v>
      </c>
      <c r="D7365" t="str">
        <f>_xlfn.XLOOKUP(B7365,tblProducts[Column1],tblProducts[Description])</f>
        <v>VISCO 352 BULK</v>
      </c>
      <c r="E7365" t="s">
        <v>9</v>
      </c>
      <c r="F7365" t="s">
        <v>12</v>
      </c>
      <c r="G7365" t="s">
        <v>7</v>
      </c>
      <c r="H7365" t="s">
        <v>8</v>
      </c>
      <c r="I7365">
        <f t="shared" si="115"/>
        <v>2</v>
      </c>
      <c r="L7365" t="str">
        <v>TMP-420 BULK</v>
      </c>
      <c r="M7365" t="str">
        <v>VISCO 352 BULK</v>
      </c>
      <c r="N7365">
        <v>2</v>
      </c>
    </row>
    <row r="7366" spans="1:14">
      <c r="A7366">
        <f>IF(MOD(ROW()-3,COUNTA(tblProducts[Description]))=0,A7365+1,A7365)</f>
        <v>65</v>
      </c>
      <c r="B7366">
        <f>MOD(ROW()-3,COUNTA(tblProducts[Description]))+1</f>
        <v>68</v>
      </c>
      <c r="C7366" t="str">
        <f>_xlfn.XLOOKUP(A7366,tblProducts[Column1],tblProducts[Description])</f>
        <v>TMP-420 BULK</v>
      </c>
      <c r="D7366" t="str">
        <f>_xlfn.XLOOKUP(B7366,tblProducts[Column1],tblProducts[Description])</f>
        <v>WITBREAK DPG-25 BULK</v>
      </c>
      <c r="E7366" t="s">
        <v>9</v>
      </c>
      <c r="F7366" t="s">
        <v>12</v>
      </c>
      <c r="G7366" t="s">
        <v>7</v>
      </c>
      <c r="H7366" t="s">
        <v>8</v>
      </c>
      <c r="I7366">
        <f t="shared" si="115"/>
        <v>2</v>
      </c>
      <c r="L7366" t="str">
        <v>TMP-420 BULK</v>
      </c>
      <c r="M7366" t="str">
        <v>WITBREAK DPG-25 BULK</v>
      </c>
      <c r="N7366">
        <v>2</v>
      </c>
    </row>
    <row r="7367" spans="1:14">
      <c r="A7367">
        <f>IF(MOD(ROW()-3,COUNTA(tblProducts[Description]))=0,A7366+1,A7366)</f>
        <v>65</v>
      </c>
      <c r="B7367">
        <f>MOD(ROW()-3,COUNTA(tblProducts[Description]))+1</f>
        <v>69</v>
      </c>
      <c r="C7367" t="str">
        <f>_xlfn.XLOOKUP(A7367,tblProducts[Column1],tblProducts[Description])</f>
        <v>TMP-420 BULK</v>
      </c>
      <c r="D7367" t="str">
        <f>_xlfn.XLOOKUP(B7367,tblProducts[Column1],tblProducts[Description])</f>
        <v>WITBREAK DPG-482 BULK</v>
      </c>
      <c r="E7367" t="s">
        <v>9</v>
      </c>
      <c r="F7367" t="s">
        <v>12</v>
      </c>
      <c r="G7367" t="s">
        <v>7</v>
      </c>
      <c r="H7367" t="s">
        <v>8</v>
      </c>
      <c r="I7367">
        <f t="shared" si="115"/>
        <v>2</v>
      </c>
      <c r="L7367" t="str">
        <v>TMP-420 BULK</v>
      </c>
      <c r="M7367" t="str">
        <v>WITBREAK DPG-482 BULK</v>
      </c>
      <c r="N7367">
        <v>2</v>
      </c>
    </row>
    <row r="7368" spans="1:14">
      <c r="A7368">
        <f>IF(MOD(ROW()-3,COUNTA(tblProducts[Description]))=0,A7367+1,A7367)</f>
        <v>65</v>
      </c>
      <c r="B7368">
        <f>MOD(ROW()-3,COUNTA(tblProducts[Description]))+1</f>
        <v>70</v>
      </c>
      <c r="C7368" t="str">
        <f>_xlfn.XLOOKUP(A7368,tblProducts[Column1],tblProducts[Description])</f>
        <v>TMP-420 BULK</v>
      </c>
      <c r="D7368" t="str">
        <f>_xlfn.XLOOKUP(B7368,tblProducts[Column1],tblProducts[Description])</f>
        <v>WITBREAK DPG-818 BULK</v>
      </c>
      <c r="E7368" t="s">
        <v>9</v>
      </c>
      <c r="F7368" t="s">
        <v>12</v>
      </c>
      <c r="G7368" t="s">
        <v>7</v>
      </c>
      <c r="H7368" t="s">
        <v>8</v>
      </c>
      <c r="I7368">
        <f t="shared" si="115"/>
        <v>2</v>
      </c>
      <c r="L7368" t="str">
        <v>TMP-420 BULK</v>
      </c>
      <c r="M7368" t="str">
        <v>WITBREAK DPG-818 BULK</v>
      </c>
      <c r="N7368">
        <v>2</v>
      </c>
    </row>
    <row r="7369" spans="1:14">
      <c r="A7369">
        <f>IF(MOD(ROW()-3,COUNTA(tblProducts[Description]))=0,A7368+1,A7368)</f>
        <v>65</v>
      </c>
      <c r="B7369">
        <f>MOD(ROW()-3,COUNTA(tblProducts[Description]))+1</f>
        <v>71</v>
      </c>
      <c r="C7369" t="str">
        <f>_xlfn.XLOOKUP(A7369,tblProducts[Column1],tblProducts[Description])</f>
        <v>TMP-420 BULK</v>
      </c>
      <c r="D7369" t="str">
        <f>_xlfn.XLOOKUP(B7369,tblProducts[Column1],tblProducts[Description])</f>
        <v>WITBREAK DTG-62 BULK</v>
      </c>
      <c r="E7369" t="s">
        <v>9</v>
      </c>
      <c r="F7369" t="s">
        <v>12</v>
      </c>
      <c r="G7369" t="s">
        <v>7</v>
      </c>
      <c r="H7369" t="s">
        <v>8</v>
      </c>
      <c r="I7369">
        <f t="shared" si="115"/>
        <v>2</v>
      </c>
      <c r="L7369" t="str">
        <v>TMP-420 BULK</v>
      </c>
      <c r="M7369" t="str">
        <v>WITBREAK DTG-62 BULK</v>
      </c>
      <c r="N7369">
        <v>2</v>
      </c>
    </row>
    <row r="7370" spans="1:14">
      <c r="A7370">
        <f>IF(MOD(ROW()-3,COUNTA(tblProducts[Description]))=0,A7369+1,A7369)</f>
        <v>65</v>
      </c>
      <c r="B7370">
        <f>MOD(ROW()-3,COUNTA(tblProducts[Description]))+1</f>
        <v>72</v>
      </c>
      <c r="C7370" t="str">
        <f>_xlfn.XLOOKUP(A7370,tblProducts[Column1],tblProducts[Description])</f>
        <v>TMP-420 BULK</v>
      </c>
      <c r="D7370" t="str">
        <f>_xlfn.XLOOKUP(B7370,tblProducts[Column1],tblProducts[Description])</f>
        <v>WITCOMUL 1844 BULK</v>
      </c>
      <c r="E7370" t="s">
        <v>9</v>
      </c>
      <c r="F7370" t="s">
        <v>12</v>
      </c>
      <c r="G7370" t="s">
        <v>7</v>
      </c>
      <c r="H7370" t="s">
        <v>8</v>
      </c>
      <c r="I7370">
        <f t="shared" si="115"/>
        <v>2</v>
      </c>
      <c r="L7370" t="str">
        <v>TMP-420 BULK</v>
      </c>
      <c r="M7370" t="str">
        <v>WITCOMUL 1844 BULK</v>
      </c>
      <c r="N7370">
        <v>2</v>
      </c>
    </row>
    <row r="7371" spans="1:14">
      <c r="A7371">
        <f>IF(MOD(ROW()-3,COUNTA(tblProducts[Description]))=0,A7370+1,A7370)</f>
        <v>65</v>
      </c>
      <c r="B7371">
        <f>MOD(ROW()-3,COUNTA(tblProducts[Description]))+1</f>
        <v>73</v>
      </c>
      <c r="C7371" t="str">
        <f>_xlfn.XLOOKUP(A7371,tblProducts[Column1],tblProducts[Description])</f>
        <v>TMP-420 BULK</v>
      </c>
      <c r="D7371" t="str">
        <f>_xlfn.XLOOKUP(B7371,tblProducts[Column1],tblProducts[Description])</f>
        <v>WITCONOL 2690 BULK</v>
      </c>
      <c r="E7371" t="s">
        <v>9</v>
      </c>
      <c r="F7371" t="s">
        <v>12</v>
      </c>
      <c r="G7371" t="s">
        <v>7</v>
      </c>
      <c r="H7371" t="s">
        <v>8</v>
      </c>
      <c r="I7371">
        <f t="shared" si="115"/>
        <v>2</v>
      </c>
      <c r="L7371" t="str">
        <v>TMP-420 BULK</v>
      </c>
      <c r="M7371" t="str">
        <v>WITCONOL 2690 BULK</v>
      </c>
      <c r="N7371">
        <v>2</v>
      </c>
    </row>
    <row r="7372" spans="1:14">
      <c r="A7372">
        <f>IF(MOD(ROW()-3,COUNTA(tblProducts[Description]))=0,A7371+1,A7371)</f>
        <v>65</v>
      </c>
      <c r="B7372">
        <f>MOD(ROW()-3,COUNTA(tblProducts[Description]))+1</f>
        <v>74</v>
      </c>
      <c r="C7372" t="str">
        <f>_xlfn.XLOOKUP(A7372,tblProducts[Column1],tblProducts[Description])</f>
        <v>TMP-420 BULK</v>
      </c>
      <c r="D7372" t="str">
        <f>_xlfn.XLOOKUP(B7372,tblProducts[Column1],tblProducts[Description])</f>
        <v>ETHYLAN 324 BULK</v>
      </c>
      <c r="E7372" t="s">
        <v>9</v>
      </c>
      <c r="F7372" t="s">
        <v>12</v>
      </c>
      <c r="G7372" t="s">
        <v>7</v>
      </c>
      <c r="H7372" t="s">
        <v>8</v>
      </c>
      <c r="I7372">
        <f t="shared" si="115"/>
        <v>2</v>
      </c>
      <c r="L7372" t="str">
        <v>TMP-420 BULK</v>
      </c>
      <c r="M7372" t="str">
        <v>ETHYLAN 324 BULK</v>
      </c>
      <c r="N7372">
        <v>2</v>
      </c>
    </row>
    <row r="7373" spans="1:14">
      <c r="A7373">
        <f>IF(MOD(ROW()-3,COUNTA(tblProducts[Description]))=0,A7372+1,A7372)</f>
        <v>65</v>
      </c>
      <c r="B7373">
        <f>MOD(ROW()-3,COUNTA(tblProducts[Description]))+1</f>
        <v>75</v>
      </c>
      <c r="C7373" t="str">
        <f>_xlfn.XLOOKUP(A7373,tblProducts[Column1],tblProducts[Description])</f>
        <v>TMP-420 BULK</v>
      </c>
      <c r="D7373" t="str">
        <f>_xlfn.XLOOKUP(B7373,tblProducts[Column1],tblProducts[Description])</f>
        <v>WITCONOL NP-120 BULK</v>
      </c>
      <c r="E7373" t="s">
        <v>9</v>
      </c>
      <c r="F7373" t="s">
        <v>12</v>
      </c>
      <c r="G7373" t="s">
        <v>7</v>
      </c>
      <c r="H7373" t="s">
        <v>8</v>
      </c>
      <c r="I7373">
        <f t="shared" si="115"/>
        <v>2</v>
      </c>
      <c r="L7373" t="str">
        <v>TMP-420 BULK</v>
      </c>
      <c r="M7373" t="str">
        <v>WITCONOL NP-120 BULK</v>
      </c>
      <c r="N7373">
        <v>2</v>
      </c>
    </row>
    <row r="7374" spans="1:14">
      <c r="A7374">
        <f>IF(MOD(ROW()-3,COUNTA(tblProducts[Description]))=0,A7373+1,A7373)</f>
        <v>65</v>
      </c>
      <c r="B7374">
        <f>MOD(ROW()-3,COUNTA(tblProducts[Description]))+1</f>
        <v>76</v>
      </c>
      <c r="C7374" t="str">
        <f>_xlfn.XLOOKUP(A7374,tblProducts[Column1],tblProducts[Description])</f>
        <v>TMP-420 BULK</v>
      </c>
      <c r="D7374" t="str">
        <f>_xlfn.XLOOKUP(B7374,tblProducts[Column1],tblProducts[Description])</f>
        <v>WITCONOL NP-130 BULK</v>
      </c>
      <c r="E7374" t="s">
        <v>7</v>
      </c>
      <c r="G7374" t="s">
        <v>7</v>
      </c>
      <c r="H7374" t="s">
        <v>8</v>
      </c>
      <c r="I7374">
        <f t="shared" si="115"/>
        <v>0</v>
      </c>
      <c r="L7374" t="str">
        <v>TMP-420 BULK</v>
      </c>
      <c r="M7374" t="str">
        <v>WITCONOL NP-130 BULK</v>
      </c>
      <c r="N7374">
        <v>0</v>
      </c>
    </row>
    <row r="7375" spans="1:14">
      <c r="A7375">
        <f>IF(MOD(ROW()-3,COUNTA(tblProducts[Description]))=0,A7374+1,A7374)</f>
        <v>65</v>
      </c>
      <c r="B7375">
        <f>MOD(ROW()-3,COUNTA(tblProducts[Description]))+1</f>
        <v>77</v>
      </c>
      <c r="C7375" t="str">
        <f>_xlfn.XLOOKUP(A7375,tblProducts[Column1],tblProducts[Description])</f>
        <v>TMP-420 BULK</v>
      </c>
      <c r="D7375" t="str">
        <f>_xlfn.XLOOKUP(B7375,tblProducts[Column1],tblProducts[Description])</f>
        <v>WITCONOL NP-20 BULK</v>
      </c>
      <c r="E7375" t="s">
        <v>7</v>
      </c>
      <c r="G7375" t="s">
        <v>7</v>
      </c>
      <c r="H7375" t="s">
        <v>8</v>
      </c>
      <c r="I7375">
        <f t="shared" si="115"/>
        <v>0</v>
      </c>
      <c r="L7375" t="str">
        <v>TMP-420 BULK</v>
      </c>
      <c r="M7375" t="str">
        <v>WITCONOL NP-20 BULK</v>
      </c>
      <c r="N7375">
        <v>0</v>
      </c>
    </row>
    <row r="7376" spans="1:14">
      <c r="A7376">
        <f>IF(MOD(ROW()-3,COUNTA(tblProducts[Description]))=0,A7375+1,A7375)</f>
        <v>65</v>
      </c>
      <c r="B7376">
        <f>MOD(ROW()-3,COUNTA(tblProducts[Description]))+1</f>
        <v>78</v>
      </c>
      <c r="C7376" t="str">
        <f>_xlfn.XLOOKUP(A7376,tblProducts[Column1],tblProducts[Description])</f>
        <v>TMP-420 BULK</v>
      </c>
      <c r="D7376" t="str">
        <f>_xlfn.XLOOKUP(B7376,tblProducts[Column1],tblProducts[Description])</f>
        <v>WITCONOL NP-330 BULK</v>
      </c>
      <c r="E7376" t="s">
        <v>7</v>
      </c>
      <c r="G7376" t="s">
        <v>7</v>
      </c>
      <c r="H7376" t="s">
        <v>8</v>
      </c>
      <c r="I7376">
        <f t="shared" si="115"/>
        <v>0</v>
      </c>
      <c r="L7376" t="str">
        <v>TMP-420 BULK</v>
      </c>
      <c r="M7376" t="str">
        <v>WITCONOL NP-330 BULK</v>
      </c>
      <c r="N7376">
        <v>0</v>
      </c>
    </row>
    <row r="7377" spans="1:14">
      <c r="A7377">
        <f>IF(MOD(ROW()-3,COUNTA(tblProducts[Description]))=0,A7376+1,A7376)</f>
        <v>65</v>
      </c>
      <c r="B7377">
        <f>MOD(ROW()-3,COUNTA(tblProducts[Description]))+1</f>
        <v>79</v>
      </c>
      <c r="C7377" t="str">
        <f>_xlfn.XLOOKUP(A7377,tblProducts[Column1],tblProducts[Description])</f>
        <v>TMP-420 BULK</v>
      </c>
      <c r="D7377" t="str">
        <f>_xlfn.XLOOKUP(B7377,tblProducts[Column1],tblProducts[Description])</f>
        <v>WITCONOL NP-40 BULK</v>
      </c>
      <c r="E7377" t="s">
        <v>9</v>
      </c>
      <c r="F7377" t="s">
        <v>12</v>
      </c>
      <c r="G7377" t="s">
        <v>7</v>
      </c>
      <c r="H7377" t="s">
        <v>8</v>
      </c>
      <c r="I7377">
        <f t="shared" si="115"/>
        <v>2</v>
      </c>
      <c r="L7377" t="str">
        <v>TMP-420 BULK</v>
      </c>
      <c r="M7377" t="str">
        <v>WITCONOL NP-40 BULK</v>
      </c>
      <c r="N7377">
        <v>2</v>
      </c>
    </row>
    <row r="7378" spans="1:14">
      <c r="A7378">
        <f>IF(MOD(ROW()-3,COUNTA(tblProducts[Description]))=0,A7377+1,A7377)</f>
        <v>65</v>
      </c>
      <c r="B7378">
        <f>MOD(ROW()-3,COUNTA(tblProducts[Description]))+1</f>
        <v>80</v>
      </c>
      <c r="C7378" t="str">
        <f>_xlfn.XLOOKUP(A7378,tblProducts[Column1],tblProducts[Description])</f>
        <v>TMP-420 BULK</v>
      </c>
      <c r="D7378" t="str">
        <f>_xlfn.XLOOKUP(B7378,tblProducts[Column1],tblProducts[Description])</f>
        <v>WITCONOL NP-60 BULK</v>
      </c>
      <c r="E7378" t="s">
        <v>7</v>
      </c>
      <c r="G7378" t="s">
        <v>7</v>
      </c>
      <c r="H7378" t="s">
        <v>8</v>
      </c>
      <c r="I7378">
        <f t="shared" si="115"/>
        <v>0</v>
      </c>
      <c r="L7378" t="str">
        <v>TMP-420 BULK</v>
      </c>
      <c r="M7378" t="str">
        <v>WITCONOL NP-60 BULK</v>
      </c>
      <c r="N7378">
        <v>0</v>
      </c>
    </row>
    <row r="7379" spans="1:14">
      <c r="A7379">
        <f>IF(MOD(ROW()-3,COUNTA(tblProducts[Description]))=0,A7378+1,A7378)</f>
        <v>65</v>
      </c>
      <c r="B7379">
        <f>MOD(ROW()-3,COUNTA(tblProducts[Description]))+1</f>
        <v>81</v>
      </c>
      <c r="C7379" t="str">
        <f>_xlfn.XLOOKUP(A7379,tblProducts[Column1],tblProducts[Description])</f>
        <v>TMP-420 BULK</v>
      </c>
      <c r="D7379" t="str">
        <f>_xlfn.XLOOKUP(B7379,tblProducts[Column1],tblProducts[Description])</f>
        <v>WITCONOL NP-80 BULK</v>
      </c>
      <c r="E7379" t="s">
        <v>9</v>
      </c>
      <c r="F7379" t="s">
        <v>12</v>
      </c>
      <c r="G7379" t="s">
        <v>7</v>
      </c>
      <c r="H7379" t="s">
        <v>8</v>
      </c>
      <c r="I7379">
        <f t="shared" si="115"/>
        <v>2</v>
      </c>
      <c r="L7379" t="str">
        <v>TMP-420 BULK</v>
      </c>
      <c r="M7379" t="str">
        <v>WITCONOL NP-80 BULK</v>
      </c>
      <c r="N7379">
        <v>2</v>
      </c>
    </row>
    <row r="7380" spans="1:14">
      <c r="A7380">
        <f>IF(MOD(ROW()-3,COUNTA(tblProducts[Description]))=0,A7379+1,A7379)</f>
        <v>65</v>
      </c>
      <c r="B7380">
        <f>MOD(ROW()-3,COUNTA(tblProducts[Description]))+1</f>
        <v>82</v>
      </c>
      <c r="C7380" t="str">
        <f>_xlfn.XLOOKUP(A7380,tblProducts[Column1],tblProducts[Description])</f>
        <v>TMP-420 BULK</v>
      </c>
      <c r="D7380" t="str">
        <f>_xlfn.XLOOKUP(B7380,tblProducts[Column1],tblProducts[Description])</f>
        <v>WITCONOL NP-90 BULK</v>
      </c>
      <c r="E7380" t="s">
        <v>9</v>
      </c>
      <c r="F7380" t="s">
        <v>12</v>
      </c>
      <c r="G7380" t="s">
        <v>7</v>
      </c>
      <c r="H7380" t="s">
        <v>8</v>
      </c>
      <c r="I7380">
        <f t="shared" si="115"/>
        <v>2</v>
      </c>
      <c r="L7380" t="str">
        <v>TMP-420 BULK</v>
      </c>
      <c r="M7380" t="str">
        <v>WITCONOL NP-90 BULK</v>
      </c>
      <c r="N7380">
        <v>2</v>
      </c>
    </row>
    <row r="7381" spans="1:14">
      <c r="A7381">
        <f>IF(MOD(ROW()-3,COUNTA(tblProducts[Description]))=0,A7380+1,A7380)</f>
        <v>65</v>
      </c>
      <c r="B7381">
        <f>MOD(ROW()-3,COUNTA(tblProducts[Description]))+1</f>
        <v>83</v>
      </c>
      <c r="C7381" t="str">
        <f>_xlfn.XLOOKUP(A7381,tblProducts[Column1],tblProducts[Description])</f>
        <v>TMP-420 BULK</v>
      </c>
      <c r="D7381" t="str">
        <f>_xlfn.XLOOKUP(B7381,tblProducts[Column1],tblProducts[Description])</f>
        <v>WITCONOL NS-108 PO BULK</v>
      </c>
      <c r="E7381" t="s">
        <v>9</v>
      </c>
      <c r="F7381" t="s">
        <v>12</v>
      </c>
      <c r="G7381" t="s">
        <v>7</v>
      </c>
      <c r="H7381" t="s">
        <v>8</v>
      </c>
      <c r="I7381">
        <f t="shared" si="115"/>
        <v>2</v>
      </c>
      <c r="L7381" t="str">
        <v>TMP-420 BULK</v>
      </c>
      <c r="M7381" t="str">
        <v>WITCONOL NS-108 PO BULK</v>
      </c>
      <c r="N7381">
        <v>2</v>
      </c>
    </row>
    <row r="7382" spans="1:14">
      <c r="A7382">
        <f>IF(MOD(ROW()-3,COUNTA(tblProducts[Description]))=0,A7381+1,A7381)</f>
        <v>65</v>
      </c>
      <c r="B7382">
        <f>MOD(ROW()-3,COUNTA(tblProducts[Description]))+1</f>
        <v>84</v>
      </c>
      <c r="C7382" t="str">
        <f>_xlfn.XLOOKUP(A7382,tblProducts[Column1],tblProducts[Description])</f>
        <v>TMP-420 BULK</v>
      </c>
      <c r="D7382" t="str">
        <f>_xlfn.XLOOKUP(B7382,tblProducts[Column1],tblProducts[Description])</f>
        <v>WITCONOL NS-505K BULK</v>
      </c>
      <c r="E7382" t="s">
        <v>9</v>
      </c>
      <c r="F7382" t="s">
        <v>12</v>
      </c>
      <c r="G7382" t="s">
        <v>7</v>
      </c>
      <c r="H7382" t="s">
        <v>8</v>
      </c>
      <c r="I7382">
        <f t="shared" si="115"/>
        <v>2</v>
      </c>
      <c r="L7382" t="str">
        <v>TMP-420 BULK</v>
      </c>
      <c r="M7382" t="str">
        <v>WITCONOL NS-505K BULK</v>
      </c>
      <c r="N7382">
        <v>2</v>
      </c>
    </row>
    <row r="7383" spans="1:14">
      <c r="A7383">
        <f>IF(MOD(ROW()-3,COUNTA(tblProducts[Description]))=0,A7382+1,A7382)</f>
        <v>65</v>
      </c>
      <c r="B7383">
        <f>MOD(ROW()-3,COUNTA(tblProducts[Description]))+1</f>
        <v>85</v>
      </c>
      <c r="C7383" t="str">
        <f>_xlfn.XLOOKUP(A7383,tblProducts[Column1],tblProducts[Description])</f>
        <v>TMP-420 BULK</v>
      </c>
      <c r="D7383" t="str">
        <f>_xlfn.XLOOKUP(B7383,tblProducts[Column1],tblProducts[Description])</f>
        <v>WITCONOL NS-817 BULK</v>
      </c>
      <c r="E7383" t="s">
        <v>9</v>
      </c>
      <c r="F7383" t="s">
        <v>12</v>
      </c>
      <c r="G7383" t="s">
        <v>7</v>
      </c>
      <c r="H7383" t="s">
        <v>8</v>
      </c>
      <c r="I7383">
        <f t="shared" si="115"/>
        <v>2</v>
      </c>
      <c r="L7383" t="str">
        <v>TMP-420 BULK</v>
      </c>
      <c r="M7383" t="str">
        <v>WITCONOL NS-817 BULK</v>
      </c>
      <c r="N7383">
        <v>2</v>
      </c>
    </row>
    <row r="7384" spans="1:14">
      <c r="A7384">
        <f>IF(MOD(ROW()-3,COUNTA(tblProducts[Description]))=0,A7383+1,A7383)</f>
        <v>65</v>
      </c>
      <c r="B7384">
        <f>MOD(ROW()-3,COUNTA(tblProducts[Description]))+1</f>
        <v>86</v>
      </c>
      <c r="C7384" t="str">
        <f>_xlfn.XLOOKUP(A7384,tblProducts[Column1],tblProducts[Description])</f>
        <v>TMP-420 BULK</v>
      </c>
      <c r="D7384" t="str">
        <f>_xlfn.XLOOKUP(B7384,tblProducts[Column1],tblProducts[Description])</f>
        <v>WITCONOL PD-375 BULK</v>
      </c>
      <c r="E7384" t="s">
        <v>9</v>
      </c>
      <c r="F7384" t="s">
        <v>12</v>
      </c>
      <c r="G7384" t="s">
        <v>7</v>
      </c>
      <c r="H7384" t="s">
        <v>8</v>
      </c>
      <c r="I7384">
        <f t="shared" si="115"/>
        <v>2</v>
      </c>
      <c r="L7384" t="str">
        <v>TMP-420 BULK</v>
      </c>
      <c r="M7384" t="str">
        <v>WITCONOL PD-375 BULK</v>
      </c>
      <c r="N7384">
        <v>2</v>
      </c>
    </row>
    <row r="7385" spans="1:14">
      <c r="A7385">
        <f>IF(MOD(ROW()-3,COUNTA(tblProducts[Description]))=0,A7384+1,A7384)</f>
        <v>65</v>
      </c>
      <c r="B7385">
        <f>MOD(ROW()-3,COUNTA(tblProducts[Description]))+1</f>
        <v>87</v>
      </c>
      <c r="C7385" t="str">
        <f>_xlfn.XLOOKUP(A7385,tblProducts[Column1],tblProducts[Description])</f>
        <v>TMP-420 BULK</v>
      </c>
      <c r="D7385" t="str">
        <f>_xlfn.XLOOKUP(B7385,tblProducts[Column1],tblProducts[Description])</f>
        <v>WITCONOL PD-4085 BULK</v>
      </c>
      <c r="E7385" t="s">
        <v>9</v>
      </c>
      <c r="F7385" t="s">
        <v>12</v>
      </c>
      <c r="G7385" t="s">
        <v>7</v>
      </c>
      <c r="H7385" t="s">
        <v>8</v>
      </c>
      <c r="I7385">
        <f t="shared" si="115"/>
        <v>2</v>
      </c>
      <c r="L7385" t="str">
        <v>TMP-420 BULK</v>
      </c>
      <c r="M7385" t="str">
        <v>WITCONOL PD-4085 BULK</v>
      </c>
      <c r="N7385">
        <v>2</v>
      </c>
    </row>
    <row r="7386" spans="1:14">
      <c r="A7386">
        <f>IF(MOD(ROW()-3,COUNTA(tblProducts[Description]))=0,A7385+1,A7385)</f>
        <v>65</v>
      </c>
      <c r="B7386">
        <f>MOD(ROW()-3,COUNTA(tblProducts[Description]))+1</f>
        <v>88</v>
      </c>
      <c r="C7386" t="str">
        <f>_xlfn.XLOOKUP(A7386,tblProducts[Column1],tblProducts[Description])</f>
        <v>TMP-420 BULK</v>
      </c>
      <c r="D7386" t="str">
        <f>_xlfn.XLOOKUP(B7386,tblProducts[Column1],tblProducts[Description])</f>
        <v>WITCONOL PD-500 BULK</v>
      </c>
      <c r="E7386" t="s">
        <v>9</v>
      </c>
      <c r="F7386" t="s">
        <v>12</v>
      </c>
      <c r="G7386" t="s">
        <v>7</v>
      </c>
      <c r="H7386" t="s">
        <v>8</v>
      </c>
      <c r="I7386">
        <f t="shared" si="115"/>
        <v>2</v>
      </c>
      <c r="L7386" t="str">
        <v>TMP-420 BULK</v>
      </c>
      <c r="M7386" t="str">
        <v>WITCONOL PD-500 BULK</v>
      </c>
      <c r="N7386">
        <v>2</v>
      </c>
    </row>
    <row r="7387" spans="1:14">
      <c r="A7387">
        <f>IF(MOD(ROW()-3,COUNTA(tblProducts[Description]))=0,A7386+1,A7386)</f>
        <v>65</v>
      </c>
      <c r="B7387">
        <f>MOD(ROW()-3,COUNTA(tblProducts[Description]))+1</f>
        <v>89</v>
      </c>
      <c r="C7387" t="str">
        <f>_xlfn.XLOOKUP(A7387,tblProducts[Column1],tblProducts[Description])</f>
        <v>TMP-420 BULK</v>
      </c>
      <c r="D7387" t="str">
        <f>_xlfn.XLOOKUP(B7387,tblProducts[Column1],tblProducts[Description])</f>
        <v>WITCONOL PEG-200 BULK</v>
      </c>
      <c r="E7387" t="s">
        <v>9</v>
      </c>
      <c r="F7387" t="s">
        <v>12</v>
      </c>
      <c r="G7387" t="s">
        <v>7</v>
      </c>
      <c r="H7387" t="s">
        <v>8</v>
      </c>
      <c r="I7387">
        <f t="shared" si="115"/>
        <v>2</v>
      </c>
      <c r="L7387" t="str">
        <v>TMP-420 BULK</v>
      </c>
      <c r="M7387" t="str">
        <v>WITCONOL PEG-200 BULK</v>
      </c>
      <c r="N7387">
        <v>2</v>
      </c>
    </row>
    <row r="7388" spans="1:14">
      <c r="A7388">
        <f>IF(MOD(ROW()-3,COUNTA(tblProducts[Description]))=0,A7387+1,A7387)</f>
        <v>65</v>
      </c>
      <c r="B7388">
        <f>MOD(ROW()-3,COUNTA(tblProducts[Description]))+1</f>
        <v>90</v>
      </c>
      <c r="C7388" t="str">
        <f>_xlfn.XLOOKUP(A7388,tblProducts[Column1],tblProducts[Description])</f>
        <v>TMP-420 BULK</v>
      </c>
      <c r="D7388" t="str">
        <f>_xlfn.XLOOKUP(B7388,tblProducts[Column1],tblProducts[Description])</f>
        <v>WITCONOL PEG-400 BULK</v>
      </c>
      <c r="E7388" t="s">
        <v>9</v>
      </c>
      <c r="F7388" t="s">
        <v>12</v>
      </c>
      <c r="G7388" t="s">
        <v>7</v>
      </c>
      <c r="H7388" t="s">
        <v>8</v>
      </c>
      <c r="I7388">
        <f t="shared" si="115"/>
        <v>2</v>
      </c>
      <c r="L7388" t="str">
        <v>TMP-420 BULK</v>
      </c>
      <c r="M7388" t="str">
        <v>WITCONOL PEG-400 BULK</v>
      </c>
      <c r="N7388">
        <v>2</v>
      </c>
    </row>
    <row r="7389" spans="1:14">
      <c r="A7389">
        <f>IF(MOD(ROW()-3,COUNTA(tblProducts[Description]))=0,A7388+1,A7388)</f>
        <v>65</v>
      </c>
      <c r="B7389">
        <f>MOD(ROW()-3,COUNTA(tblProducts[Description]))+1</f>
        <v>91</v>
      </c>
      <c r="C7389" t="str">
        <f>_xlfn.XLOOKUP(A7389,tblProducts[Column1],tblProducts[Description])</f>
        <v>TMP-420 BULK</v>
      </c>
      <c r="D7389" t="str">
        <f>_xlfn.XLOOKUP(B7389,tblProducts[Column1],tblProducts[Description])</f>
        <v>WITCONOL PEG-500 BULK</v>
      </c>
      <c r="E7389" t="s">
        <v>9</v>
      </c>
      <c r="F7389" t="s">
        <v>12</v>
      </c>
      <c r="G7389" t="s">
        <v>7</v>
      </c>
      <c r="H7389" t="s">
        <v>8</v>
      </c>
      <c r="I7389">
        <f t="shared" si="115"/>
        <v>2</v>
      </c>
      <c r="L7389" t="str">
        <v>TMP-420 BULK</v>
      </c>
      <c r="M7389" t="str">
        <v>WITCONOL PEG-500 BULK</v>
      </c>
      <c r="N7389">
        <v>2</v>
      </c>
    </row>
    <row r="7390" spans="1:14">
      <c r="A7390">
        <f>IF(MOD(ROW()-3,COUNTA(tblProducts[Description]))=0,A7389+1,A7389)</f>
        <v>65</v>
      </c>
      <c r="B7390">
        <f>MOD(ROW()-3,COUNTA(tblProducts[Description]))+1</f>
        <v>92</v>
      </c>
      <c r="C7390" t="str">
        <f>_xlfn.XLOOKUP(A7390,tblProducts[Column1],tblProducts[Description])</f>
        <v>TMP-420 BULK</v>
      </c>
      <c r="D7390" t="str">
        <f>_xlfn.XLOOKUP(B7390,tblProducts[Column1],tblProducts[Description])</f>
        <v>WITCONOL PEG-600 BULK</v>
      </c>
      <c r="E7390" t="s">
        <v>9</v>
      </c>
      <c r="F7390" t="s">
        <v>12</v>
      </c>
      <c r="G7390" t="s">
        <v>7</v>
      </c>
      <c r="H7390" t="s">
        <v>8</v>
      </c>
      <c r="I7390">
        <f t="shared" si="115"/>
        <v>2</v>
      </c>
      <c r="L7390" t="str">
        <v>TMP-420 BULK</v>
      </c>
      <c r="M7390" t="str">
        <v>WITCONOL PEG-600 BULK</v>
      </c>
      <c r="N7390">
        <v>2</v>
      </c>
    </row>
    <row r="7391" spans="1:14">
      <c r="A7391">
        <f>IF(MOD(ROW()-3,COUNTA(tblProducts[Description]))=0,A7390+1,A7390)</f>
        <v>65</v>
      </c>
      <c r="B7391">
        <f>MOD(ROW()-3,COUNTA(tblProducts[Description]))+1</f>
        <v>93</v>
      </c>
      <c r="C7391" t="str">
        <f>_xlfn.XLOOKUP(A7391,tblProducts[Column1],tblProducts[Description])</f>
        <v>TMP-420 BULK</v>
      </c>
      <c r="D7391" t="str">
        <f>_xlfn.XLOOKUP(B7391,tblProducts[Column1],tblProducts[Description])</f>
        <v>WITCONOL PH-70 BULK</v>
      </c>
      <c r="E7391" t="s">
        <v>9</v>
      </c>
      <c r="F7391" t="s">
        <v>12</v>
      </c>
      <c r="G7391" t="s">
        <v>7</v>
      </c>
      <c r="H7391" t="s">
        <v>8</v>
      </c>
      <c r="I7391">
        <f t="shared" si="115"/>
        <v>2</v>
      </c>
      <c r="L7391" t="str">
        <v>TMP-420 BULK</v>
      </c>
      <c r="M7391" t="str">
        <v>WITCONOL PH-70 BULK</v>
      </c>
      <c r="N7391">
        <v>2</v>
      </c>
    </row>
    <row r="7392" spans="1:14">
      <c r="A7392">
        <f>IF(MOD(ROW()-3,COUNTA(tblProducts[Description]))=0,A7391+1,A7391)</f>
        <v>65</v>
      </c>
      <c r="B7392">
        <f>MOD(ROW()-3,COUNTA(tblProducts[Description]))+1</f>
        <v>94</v>
      </c>
      <c r="C7392" t="str">
        <f>_xlfn.XLOOKUP(A7392,tblProducts[Column1],tblProducts[Description])</f>
        <v>TMP-420 BULK</v>
      </c>
      <c r="D7392" t="str">
        <f>_xlfn.XLOOKUP(B7392,tblProducts[Column1],tblProducts[Description])</f>
        <v>WITCONOL SN-50 BULK</v>
      </c>
      <c r="E7392" t="s">
        <v>9</v>
      </c>
      <c r="F7392" t="s">
        <v>12</v>
      </c>
      <c r="G7392" t="s">
        <v>7</v>
      </c>
      <c r="H7392" t="s">
        <v>8</v>
      </c>
      <c r="I7392">
        <f t="shared" si="115"/>
        <v>2</v>
      </c>
      <c r="L7392" t="str">
        <v>TMP-420 BULK</v>
      </c>
      <c r="M7392" t="str">
        <v>WITCONOL SN-50 BULK</v>
      </c>
      <c r="N7392">
        <v>2</v>
      </c>
    </row>
    <row r="7393" spans="1:14">
      <c r="A7393">
        <f>IF(MOD(ROW()-3,COUNTA(tblProducts[Description]))=0,A7392+1,A7392)</f>
        <v>65</v>
      </c>
      <c r="B7393">
        <f>MOD(ROW()-3,COUNTA(tblProducts[Description]))+1</f>
        <v>95</v>
      </c>
      <c r="C7393" t="str">
        <f>_xlfn.XLOOKUP(A7393,tblProducts[Column1],tblProducts[Description])</f>
        <v>TMP-420 BULK</v>
      </c>
      <c r="D7393" t="str">
        <f>_xlfn.XLOOKUP(B7393,tblProducts[Column1],tblProducts[Description])</f>
        <v>WITCONOL SN-70 BULK</v>
      </c>
      <c r="E7393" t="s">
        <v>9</v>
      </c>
      <c r="F7393" t="s">
        <v>12</v>
      </c>
      <c r="G7393" t="s">
        <v>7</v>
      </c>
      <c r="H7393" t="s">
        <v>8</v>
      </c>
      <c r="I7393">
        <f t="shared" si="115"/>
        <v>2</v>
      </c>
      <c r="L7393" t="str">
        <v>TMP-420 BULK</v>
      </c>
      <c r="M7393" t="str">
        <v>WITCONOL SN-70 BULK</v>
      </c>
      <c r="N7393">
        <v>2</v>
      </c>
    </row>
    <row r="7394" spans="1:14">
      <c r="A7394">
        <f>IF(MOD(ROW()-3,COUNTA(tblProducts[Description]))=0,A7393+1,A7393)</f>
        <v>65</v>
      </c>
      <c r="B7394">
        <f>MOD(ROW()-3,COUNTA(tblProducts[Description]))+1</f>
        <v>96</v>
      </c>
      <c r="C7394" t="str">
        <f>_xlfn.XLOOKUP(A7394,tblProducts[Column1],tblProducts[Description])</f>
        <v>TMP-420 BULK</v>
      </c>
      <c r="D7394" t="str">
        <f>_xlfn.XLOOKUP(B7394,tblProducts[Column1],tblProducts[Description])</f>
        <v>REDICOTE E-47 NPF BULK</v>
      </c>
      <c r="E7394" t="s">
        <v>9</v>
      </c>
      <c r="F7394" t="s">
        <v>12</v>
      </c>
      <c r="G7394" t="s">
        <v>7</v>
      </c>
      <c r="H7394" t="s">
        <v>8</v>
      </c>
      <c r="I7394">
        <f t="shared" si="115"/>
        <v>2</v>
      </c>
      <c r="L7394" t="str">
        <v>TMP-420 BULK</v>
      </c>
      <c r="M7394" t="str">
        <v>REDICOTE E-47 NPF BULK</v>
      </c>
      <c r="N7394">
        <v>2</v>
      </c>
    </row>
    <row r="7395" spans="1:14">
      <c r="A7395">
        <f>IF(MOD(ROW()-3,COUNTA(tblProducts[Description]))=0,A7394+1,A7394)</f>
        <v>65</v>
      </c>
      <c r="B7395">
        <f>MOD(ROW()-3,COUNTA(tblProducts[Description]))+1</f>
        <v>97</v>
      </c>
      <c r="C7395" t="str">
        <f>_xlfn.XLOOKUP(A7395,tblProducts[Column1],tblProducts[Description])</f>
        <v>TMP-420 BULK</v>
      </c>
      <c r="D7395" t="str">
        <f>_xlfn.XLOOKUP(B7395,tblProducts[Column1],tblProducts[Description])</f>
        <v>EMULPON CO-25 BULK</v>
      </c>
      <c r="E7395" t="s">
        <v>9</v>
      </c>
      <c r="F7395" t="s">
        <v>12</v>
      </c>
      <c r="G7395" t="s">
        <v>7</v>
      </c>
      <c r="H7395" t="s">
        <v>8</v>
      </c>
      <c r="I7395">
        <f t="shared" si="115"/>
        <v>2</v>
      </c>
      <c r="L7395" t="str">
        <v>TMP-420 BULK</v>
      </c>
      <c r="M7395" t="str">
        <v>EMULPON CO-25 BULK</v>
      </c>
      <c r="N7395">
        <v>2</v>
      </c>
    </row>
    <row r="7396" spans="1:14">
      <c r="A7396">
        <f>IF(MOD(ROW()-3,COUNTA(tblProducts[Description]))=0,A7395+1,A7395)</f>
        <v>65</v>
      </c>
      <c r="B7396">
        <f>MOD(ROW()-3,COUNTA(tblProducts[Description]))+1</f>
        <v>98</v>
      </c>
      <c r="C7396" t="str">
        <f>_xlfn.XLOOKUP(A7396,tblProducts[Column1],tblProducts[Description])</f>
        <v>TMP-420 BULK</v>
      </c>
      <c r="D7396" t="str">
        <f>_xlfn.XLOOKUP(B7396,tblProducts[Column1],tblProducts[Description])</f>
        <v>EMULPON CO-30 BULK</v>
      </c>
      <c r="E7396" t="s">
        <v>9</v>
      </c>
      <c r="F7396" t="s">
        <v>12</v>
      </c>
      <c r="G7396" t="s">
        <v>9</v>
      </c>
      <c r="H7396" t="s">
        <v>11</v>
      </c>
      <c r="I7396">
        <f t="shared" si="115"/>
        <v>4</v>
      </c>
      <c r="L7396" t="str">
        <v>TMP-420 BULK</v>
      </c>
      <c r="M7396" t="str">
        <v>EMULPON CO-30 BULK</v>
      </c>
      <c r="N7396">
        <v>4</v>
      </c>
    </row>
    <row r="7397" spans="1:14">
      <c r="A7397">
        <f>IF(MOD(ROW()-3,COUNTA(tblProducts[Description]))=0,A7396+1,A7396)</f>
        <v>65</v>
      </c>
      <c r="B7397">
        <f>MOD(ROW()-3,COUNTA(tblProducts[Description]))+1</f>
        <v>99</v>
      </c>
      <c r="C7397" t="str">
        <f>_xlfn.XLOOKUP(A7397,tblProducts[Column1],tblProducts[Description])</f>
        <v>TMP-420 BULK</v>
      </c>
      <c r="D7397" t="str">
        <f>_xlfn.XLOOKUP(B7397,tblProducts[Column1],tblProducts[Description])</f>
        <v>EMULPON CO-40 BULK</v>
      </c>
      <c r="E7397" t="s">
        <v>9</v>
      </c>
      <c r="F7397" t="s">
        <v>12</v>
      </c>
      <c r="G7397" t="s">
        <v>9</v>
      </c>
      <c r="H7397" t="s">
        <v>11</v>
      </c>
      <c r="I7397">
        <f t="shared" si="115"/>
        <v>4</v>
      </c>
      <c r="L7397" t="str">
        <v>TMP-420 BULK</v>
      </c>
      <c r="M7397" t="str">
        <v>EMULPON CO-40 BULK</v>
      </c>
      <c r="N7397">
        <v>4</v>
      </c>
    </row>
    <row r="7398" spans="1:14">
      <c r="A7398">
        <f>IF(MOD(ROW()-3,COUNTA(tblProducts[Description]))=0,A7397+1,A7397)</f>
        <v>65</v>
      </c>
      <c r="B7398">
        <f>MOD(ROW()-3,COUNTA(tblProducts[Description]))+1</f>
        <v>100</v>
      </c>
      <c r="C7398" t="str">
        <f>_xlfn.XLOOKUP(A7398,tblProducts[Column1],tblProducts[Description])</f>
        <v>TMP-420 BULK</v>
      </c>
      <c r="D7398" t="str">
        <f>_xlfn.XLOOKUP(B7398,tblProducts[Column1],tblProducts[Description])</f>
        <v>EMULPON CO-36 BULK</v>
      </c>
      <c r="E7398" t="s">
        <v>9</v>
      </c>
      <c r="F7398" t="s">
        <v>12</v>
      </c>
      <c r="G7398" t="s">
        <v>9</v>
      </c>
      <c r="H7398" t="s">
        <v>11</v>
      </c>
      <c r="I7398">
        <f t="shared" si="115"/>
        <v>4</v>
      </c>
      <c r="L7398" t="str">
        <v>TMP-420 BULK</v>
      </c>
      <c r="M7398" t="str">
        <v>EMULPON CO-36 BULK</v>
      </c>
      <c r="N7398">
        <v>4</v>
      </c>
    </row>
    <row r="7399" spans="1:14">
      <c r="A7399">
        <f>IF(MOD(ROW()-3,COUNTA(tblProducts[Description]))=0,A7398+1,A7398)</f>
        <v>65</v>
      </c>
      <c r="B7399">
        <f>MOD(ROW()-3,COUNTA(tblProducts[Description]))+1</f>
        <v>101</v>
      </c>
      <c r="C7399" t="str">
        <f>_xlfn.XLOOKUP(A7399,tblProducts[Column1],tblProducts[Description])</f>
        <v>TMP-420 BULK</v>
      </c>
      <c r="D7399" t="str">
        <f>_xlfn.XLOOKUP(B7399,tblProducts[Column1],tblProducts[Description])</f>
        <v>REDICOTE E-4819 BULK</v>
      </c>
      <c r="E7399" t="s">
        <v>9</v>
      </c>
      <c r="F7399" t="s">
        <v>12</v>
      </c>
      <c r="G7399" t="s">
        <v>7</v>
      </c>
      <c r="H7399" t="s">
        <v>8</v>
      </c>
      <c r="I7399">
        <f t="shared" si="115"/>
        <v>2</v>
      </c>
      <c r="L7399" t="str">
        <v>TMP-420 BULK</v>
      </c>
      <c r="M7399" t="str">
        <v>REDICOTE E-4819 BULK</v>
      </c>
      <c r="N7399">
        <v>2</v>
      </c>
    </row>
    <row r="7400" spans="1:14">
      <c r="A7400">
        <f>IF(MOD(ROW()-3,COUNTA(tblProducts[Description]))=0,A7399+1,A7399)</f>
        <v>65</v>
      </c>
      <c r="B7400">
        <f>MOD(ROW()-3,COUNTA(tblProducts[Description]))+1</f>
        <v>102</v>
      </c>
      <c r="C7400" t="str">
        <f>_xlfn.XLOOKUP(A7400,tblProducts[Column1],tblProducts[Description])</f>
        <v>TMP-420 BULK</v>
      </c>
      <c r="D7400" t="str">
        <f>_xlfn.XLOOKUP(B7400,tblProducts[Column1],tblProducts[Description])</f>
        <v>ETHYLAN 1005 SA  BULK</v>
      </c>
      <c r="E7400" t="s">
        <v>9</v>
      </c>
      <c r="F7400" t="s">
        <v>12</v>
      </c>
      <c r="G7400" t="s">
        <v>7</v>
      </c>
      <c r="H7400" t="s">
        <v>13</v>
      </c>
      <c r="I7400">
        <f t="shared" si="115"/>
        <v>2</v>
      </c>
      <c r="L7400" t="str">
        <v>TMP-420 BULK</v>
      </c>
      <c r="M7400" t="str">
        <v>ETHYLAN 1005 SA  BULK</v>
      </c>
      <c r="N7400">
        <v>2</v>
      </c>
    </row>
    <row r="7401" spans="1:14">
      <c r="A7401">
        <f>IF(MOD(ROW()-3,COUNTA(tblProducts[Description]))=0,A7400+1,A7400)</f>
        <v>65</v>
      </c>
      <c r="B7401">
        <f>MOD(ROW()-3,COUNTA(tblProducts[Description]))+1</f>
        <v>103</v>
      </c>
      <c r="C7401" t="str">
        <f>_xlfn.XLOOKUP(A7401,tblProducts[Column1],tblProducts[Description])</f>
        <v>TMP-420 BULK</v>
      </c>
      <c r="D7401" t="str">
        <f>_xlfn.XLOOKUP(B7401,tblProducts[Column1],tblProducts[Description])</f>
        <v>ETHODUOMEEN T/15 BULK</v>
      </c>
      <c r="E7401" t="s">
        <v>9</v>
      </c>
      <c r="F7401" t="s">
        <v>12</v>
      </c>
      <c r="G7401" t="s">
        <v>7</v>
      </c>
      <c r="H7401" t="s">
        <v>13</v>
      </c>
      <c r="I7401">
        <f t="shared" si="115"/>
        <v>2</v>
      </c>
      <c r="L7401" t="str">
        <v>TMP-420 BULK</v>
      </c>
      <c r="M7401" t="str">
        <v>ETHODUOMEEN T/15 BULK</v>
      </c>
      <c r="N7401">
        <v>2</v>
      </c>
    </row>
    <row r="7402" spans="1:14">
      <c r="A7402">
        <f>IF(MOD(ROW()-3,COUNTA(tblProducts[Description]))=0,A7401+1,A7401)</f>
        <v>65</v>
      </c>
      <c r="B7402">
        <f>MOD(ROW()-3,COUNTA(tblProducts[Description]))+1</f>
        <v>104</v>
      </c>
      <c r="C7402" t="str">
        <f>_xlfn.XLOOKUP(A7402,tblProducts[Column1],tblProducts[Description])</f>
        <v>TMP-420 BULK</v>
      </c>
      <c r="D7402" t="str">
        <f>_xlfn.XLOOKUP(B7402,tblProducts[Column1],tblProducts[Description])</f>
        <v>C-6442 BULK</v>
      </c>
      <c r="E7402" t="s">
        <v>9</v>
      </c>
      <c r="F7402" t="s">
        <v>12</v>
      </c>
      <c r="G7402" t="s">
        <v>7</v>
      </c>
      <c r="H7402" t="s">
        <v>13</v>
      </c>
      <c r="I7402">
        <f t="shared" si="115"/>
        <v>2</v>
      </c>
      <c r="L7402" t="str">
        <v>TMP-420 BULK</v>
      </c>
      <c r="M7402" t="str">
        <v>C-6442 BULK</v>
      </c>
      <c r="N7402">
        <v>2</v>
      </c>
    </row>
    <row r="7403" spans="1:14">
      <c r="A7403">
        <f>IF(MOD(ROW()-3,COUNTA(tblProducts[Description]))=0,A7402+1,A7402)</f>
        <v>65</v>
      </c>
      <c r="B7403">
        <f>MOD(ROW()-3,COUNTA(tblProducts[Description]))+1</f>
        <v>105</v>
      </c>
      <c r="C7403" t="str">
        <f>_xlfn.XLOOKUP(A7403,tblProducts[Column1],tblProducts[Description])</f>
        <v>TMP-420 BULK</v>
      </c>
      <c r="D7403" t="str">
        <f>_xlfn.XLOOKUP(B7403,tblProducts[Column1],tblProducts[Description])</f>
        <v>ETHODUOMEEN T/25  BULK</v>
      </c>
      <c r="E7403" t="s">
        <v>9</v>
      </c>
      <c r="F7403" t="s">
        <v>12</v>
      </c>
      <c r="G7403" t="s">
        <v>7</v>
      </c>
      <c r="H7403" t="s">
        <v>8</v>
      </c>
      <c r="I7403">
        <f t="shared" si="115"/>
        <v>2</v>
      </c>
      <c r="L7403" t="str">
        <v>TMP-420 BULK</v>
      </c>
      <c r="M7403" t="str">
        <v>ETHODUOMEEN T/25  BULK</v>
      </c>
      <c r="N7403">
        <v>2</v>
      </c>
    </row>
    <row r="7404" spans="1:14">
      <c r="A7404">
        <f>IF(MOD(ROW()-3,COUNTA(tblProducts[Description]))=0,A7403+1,A7403)</f>
        <v>65</v>
      </c>
      <c r="B7404">
        <f>MOD(ROW()-3,COUNTA(tblProducts[Description]))+1</f>
        <v>106</v>
      </c>
      <c r="C7404" t="str">
        <f>_xlfn.XLOOKUP(A7404,tblProducts[Column1],tblProducts[Description])</f>
        <v>TMP-420 BULK</v>
      </c>
      <c r="D7404" t="str">
        <f>_xlfn.XLOOKUP(B7404,tblProducts[Column1],tblProducts[Description])</f>
        <v>WITCONOL PD-2000 BULK</v>
      </c>
      <c r="E7404" t="s">
        <v>9</v>
      </c>
      <c r="F7404" t="s">
        <v>12</v>
      </c>
      <c r="G7404" t="s">
        <v>7</v>
      </c>
      <c r="H7404" t="s">
        <v>8</v>
      </c>
      <c r="I7404">
        <f t="shared" si="115"/>
        <v>2</v>
      </c>
      <c r="L7404" t="str">
        <v>TMP-420 BULK</v>
      </c>
      <c r="M7404" t="str">
        <v>WITCONOL PD-2000 BULK</v>
      </c>
      <c r="N7404">
        <v>2</v>
      </c>
    </row>
    <row r="7405" spans="1:14">
      <c r="A7405">
        <f>IF(MOD(ROW()-3,COUNTA(tblProducts[Description]))=0,A7404+1,A7404)</f>
        <v>65</v>
      </c>
      <c r="B7405">
        <f>MOD(ROW()-3,COUNTA(tblProducts[Description]))+1</f>
        <v>107</v>
      </c>
      <c r="C7405" t="str">
        <f>_xlfn.XLOOKUP(A7405,tblProducts[Column1],tblProducts[Description])</f>
        <v>TMP-420 BULK</v>
      </c>
      <c r="D7405" t="str">
        <f>_xlfn.XLOOKUP(B7405,tblProducts[Column1],tblProducts[Description])</f>
        <v>BEROL 347 BULK</v>
      </c>
      <c r="E7405" t="s">
        <v>9</v>
      </c>
      <c r="F7405" t="s">
        <v>12</v>
      </c>
      <c r="G7405" t="s">
        <v>7</v>
      </c>
      <c r="H7405" t="s">
        <v>8</v>
      </c>
      <c r="I7405">
        <f t="shared" si="115"/>
        <v>2</v>
      </c>
      <c r="L7405" t="str">
        <v>TMP-420 BULK</v>
      </c>
      <c r="M7405" t="str">
        <v>BEROL 347 BULK</v>
      </c>
      <c r="N7405">
        <v>2</v>
      </c>
    </row>
    <row r="7406" spans="1:14">
      <c r="A7406">
        <f>IF(MOD(ROW()-3,COUNTA(tblProducts[Description]))=0,A7405+1,A7405)</f>
        <v>65</v>
      </c>
      <c r="B7406">
        <f>MOD(ROW()-3,COUNTA(tblProducts[Description]))+1</f>
        <v>108</v>
      </c>
      <c r="C7406" t="str">
        <f>_xlfn.XLOOKUP(A7406,tblProducts[Column1],tblProducts[Description])</f>
        <v>TMP-420 BULK</v>
      </c>
      <c r="D7406" t="str">
        <f>_xlfn.XLOOKUP(B7406,tblProducts[Column1],tblProducts[Description])</f>
        <v>ETHYLAN PT-3000 BULK</v>
      </c>
      <c r="E7406" t="s">
        <v>9</v>
      </c>
      <c r="F7406" t="s">
        <v>12</v>
      </c>
      <c r="G7406" t="s">
        <v>7</v>
      </c>
      <c r="H7406" t="s">
        <v>8</v>
      </c>
      <c r="I7406">
        <f t="shared" si="115"/>
        <v>2</v>
      </c>
      <c r="L7406" t="str">
        <v>TMP-420 BULK</v>
      </c>
      <c r="M7406" t="str">
        <v>ETHYLAN PT-3000 BULK</v>
      </c>
      <c r="N7406">
        <v>2</v>
      </c>
    </row>
    <row r="7407" spans="1:14">
      <c r="A7407">
        <f>IF(MOD(ROW()-3,COUNTA(tblProducts[Description]))=0,A7406+1,A7406)</f>
        <v>65</v>
      </c>
      <c r="B7407">
        <f>MOD(ROW()-3,COUNTA(tblProducts[Description]))+1</f>
        <v>109</v>
      </c>
      <c r="C7407" t="str">
        <f>_xlfn.XLOOKUP(A7407,tblProducts[Column1],tblProducts[Description])</f>
        <v>TMP-420 BULK</v>
      </c>
      <c r="D7407" t="str">
        <f>_xlfn.XLOOKUP(B7407,tblProducts[Column1],tblProducts[Description])</f>
        <v>ETHYLAN HB4/BULK</v>
      </c>
      <c r="E7407" t="s">
        <v>9</v>
      </c>
      <c r="F7407" t="s">
        <v>12</v>
      </c>
      <c r="G7407" t="s">
        <v>7</v>
      </c>
      <c r="H7407" t="s">
        <v>8</v>
      </c>
      <c r="I7407">
        <f t="shared" si="115"/>
        <v>2</v>
      </c>
      <c r="L7407" t="str">
        <v>TMP-420 BULK</v>
      </c>
      <c r="M7407" t="str">
        <v>ETHYLAN HB4/BULK</v>
      </c>
      <c r="N7407">
        <v>2</v>
      </c>
    </row>
    <row r="7408" spans="1:14">
      <c r="A7408">
        <f>IF(MOD(ROW()-3,COUNTA(tblProducts[Description]))=0,A7407+1,A7407)</f>
        <v>65</v>
      </c>
      <c r="B7408">
        <f>MOD(ROW()-3,COUNTA(tblProducts[Description]))+1</f>
        <v>110</v>
      </c>
      <c r="C7408" t="str">
        <f>_xlfn.XLOOKUP(A7408,tblProducts[Column1],tblProducts[Description])</f>
        <v>TMP-420 BULK</v>
      </c>
      <c r="D7408" t="str">
        <f>_xlfn.XLOOKUP(B7408,tblProducts[Column1],tblProducts[Description])</f>
        <v>ADSEE AB 600 BULK</v>
      </c>
      <c r="E7408" t="s">
        <v>9</v>
      </c>
      <c r="F7408" t="s">
        <v>12</v>
      </c>
      <c r="G7408" t="s">
        <v>7</v>
      </c>
      <c r="H7408" t="s">
        <v>8</v>
      </c>
      <c r="I7408">
        <f t="shared" si="115"/>
        <v>2</v>
      </c>
      <c r="L7408" t="str">
        <v>TMP-420 BULK</v>
      </c>
      <c r="M7408" t="str">
        <v>ADSEE AB 600 BULK</v>
      </c>
      <c r="N7408">
        <v>2</v>
      </c>
    </row>
    <row r="7409" spans="1:14">
      <c r="A7409">
        <f>IF(MOD(ROW()-3,COUNTA(tblProducts[Description]))=0,A7408+1,A7408)</f>
        <v>65</v>
      </c>
      <c r="B7409">
        <f>MOD(ROW()-3,COUNTA(tblProducts[Description]))+1</f>
        <v>111</v>
      </c>
      <c r="C7409" t="str">
        <f>_xlfn.XLOOKUP(A7409,tblProducts[Column1],tblProducts[Description])</f>
        <v>TMP-420 BULK</v>
      </c>
      <c r="D7409" t="str">
        <f>_xlfn.XLOOKUP(B7409,tblProducts[Column1],tblProducts[Description])</f>
        <v>WITCONOL PT-320  BULK</v>
      </c>
      <c r="E7409" t="s">
        <v>9</v>
      </c>
      <c r="F7409" t="s">
        <v>12</v>
      </c>
      <c r="G7409" t="s">
        <v>7</v>
      </c>
      <c r="H7409" t="s">
        <v>8</v>
      </c>
      <c r="I7409">
        <f t="shared" si="115"/>
        <v>2</v>
      </c>
      <c r="L7409" t="str">
        <v>TMP-420 BULK</v>
      </c>
      <c r="M7409" t="str">
        <v>WITCONOL PT-320  BULK</v>
      </c>
      <c r="N7409">
        <v>2</v>
      </c>
    </row>
    <row r="7410" spans="1:14">
      <c r="A7410">
        <f>IF(MOD(ROW()-3,COUNTA(tblProducts[Description]))=0,A7409+1,A7409)</f>
        <v>65</v>
      </c>
      <c r="B7410">
        <f>MOD(ROW()-3,COUNTA(tblProducts[Description]))+1</f>
        <v>112</v>
      </c>
      <c r="C7410" t="str">
        <f>_xlfn.XLOOKUP(A7410,tblProducts[Column1],tblProducts[Description])</f>
        <v>TMP-420 BULK</v>
      </c>
      <c r="D7410" t="str">
        <f>_xlfn.XLOOKUP(B7410,tblProducts[Column1],tblProducts[Description])</f>
        <v>ETHYLAN DA-3 BULK</v>
      </c>
      <c r="E7410" t="s">
        <v>9</v>
      </c>
      <c r="F7410" t="s">
        <v>12</v>
      </c>
      <c r="G7410" t="s">
        <v>7</v>
      </c>
      <c r="H7410" t="s">
        <v>8</v>
      </c>
      <c r="I7410">
        <f t="shared" si="115"/>
        <v>2</v>
      </c>
      <c r="L7410" t="str">
        <v>TMP-420 BULK</v>
      </c>
      <c r="M7410" t="str">
        <v>ETHYLAN DA-3 BULK</v>
      </c>
      <c r="N7410">
        <v>2</v>
      </c>
    </row>
    <row r="7411" spans="1:14">
      <c r="A7411">
        <f>IF(MOD(ROW()-3,COUNTA(tblProducts[Description]))=0,A7410+1,A7410)</f>
        <v>65</v>
      </c>
      <c r="B7411">
        <f>MOD(ROW()-3,COUNTA(tblProducts[Description]))+1</f>
        <v>113</v>
      </c>
      <c r="C7411" t="str">
        <f>_xlfn.XLOOKUP(A7411,tblProducts[Column1],tblProducts[Description])</f>
        <v>TMP-420 BULK</v>
      </c>
      <c r="D7411" t="str">
        <f>_xlfn.XLOOKUP(B7411,tblProducts[Column1],tblProducts[Description])</f>
        <v>ETHOMEEN O/12 BULK</v>
      </c>
      <c r="E7411" t="s">
        <v>9</v>
      </c>
      <c r="F7411" t="s">
        <v>12</v>
      </c>
      <c r="G7411" t="s">
        <v>7</v>
      </c>
      <c r="H7411" t="s">
        <v>8</v>
      </c>
      <c r="I7411">
        <f t="shared" si="115"/>
        <v>2</v>
      </c>
      <c r="L7411" t="str">
        <v>TMP-420 BULK</v>
      </c>
      <c r="M7411" t="str">
        <v>ETHOMEEN O/12 BULK</v>
      </c>
      <c r="N7411">
        <v>2</v>
      </c>
    </row>
    <row r="7412" spans="1:14">
      <c r="A7412">
        <f>IF(MOD(ROW()-3,COUNTA(tblProducts[Description]))=0,A7411+1,A7411)</f>
        <v>65</v>
      </c>
      <c r="B7412">
        <f>MOD(ROW()-3,COUNTA(tblProducts[Description]))+1</f>
        <v>114</v>
      </c>
      <c r="C7412" t="str">
        <f>_xlfn.XLOOKUP(A7412,tblProducts[Column1],tblProducts[Description])</f>
        <v>TMP-420 BULK</v>
      </c>
      <c r="D7412" t="str">
        <f>_xlfn.XLOOKUP(B7412,tblProducts[Column1],tblProducts[Description])</f>
        <v>WITCONOL PT-1000 BULK</v>
      </c>
      <c r="E7412" t="s">
        <v>9</v>
      </c>
      <c r="F7412" t="s">
        <v>12</v>
      </c>
      <c r="G7412" t="s">
        <v>7</v>
      </c>
      <c r="H7412" t="s">
        <v>8</v>
      </c>
      <c r="I7412">
        <f t="shared" si="115"/>
        <v>2</v>
      </c>
      <c r="L7412" t="str">
        <v>TMP-420 BULK</v>
      </c>
      <c r="M7412" t="str">
        <v>WITCONOL PT-1000 BULK</v>
      </c>
      <c r="N7412">
        <v>2</v>
      </c>
    </row>
    <row r="7413" spans="1:14">
      <c r="A7413">
        <f>IF(MOD(ROW()-3,COUNTA(tblProducts[Description]))=0,A7412+1,A7412)</f>
        <v>66</v>
      </c>
      <c r="B7413">
        <f>MOD(ROW()-3,COUNTA(tblProducts[Description]))+1</f>
        <v>1</v>
      </c>
      <c r="C7413" t="str">
        <f>_xlfn.XLOOKUP(A7413,tblProducts[Column1],tblProducts[Description])</f>
        <v>TMP-80 BULK</v>
      </c>
      <c r="D7413" t="str">
        <f>_xlfn.XLOOKUP(B7413,tblProducts[Column1],tblProducts[Description])</f>
        <v>ADSEE 4130 BULK</v>
      </c>
      <c r="E7413" t="s">
        <v>9</v>
      </c>
      <c r="F7413" t="s">
        <v>12</v>
      </c>
      <c r="G7413" t="s">
        <v>9</v>
      </c>
      <c r="H7413" t="s">
        <v>8</v>
      </c>
      <c r="I7413">
        <f t="shared" si="115"/>
        <v>4</v>
      </c>
      <c r="L7413" t="str">
        <v>TMP-80 BULK</v>
      </c>
      <c r="M7413" t="str">
        <v>ADSEE 4130 BULK</v>
      </c>
      <c r="N7413">
        <v>4</v>
      </c>
    </row>
    <row r="7414" spans="1:14">
      <c r="A7414">
        <f>IF(MOD(ROW()-3,COUNTA(tblProducts[Description]))=0,A7413+1,A7413)</f>
        <v>66</v>
      </c>
      <c r="B7414">
        <f>MOD(ROW()-3,COUNTA(tblProducts[Description]))+1</f>
        <v>2</v>
      </c>
      <c r="C7414" t="str">
        <f>_xlfn.XLOOKUP(A7414,tblProducts[Column1],tblProducts[Description])</f>
        <v>TMP-80 BULK</v>
      </c>
      <c r="D7414" t="str">
        <f>_xlfn.XLOOKUP(B7414,tblProducts[Column1],tblProducts[Description])</f>
        <v>ARMOSTAT 300 BULK</v>
      </c>
      <c r="E7414" t="s">
        <v>9</v>
      </c>
      <c r="F7414" t="s">
        <v>12</v>
      </c>
      <c r="G7414" t="s">
        <v>7</v>
      </c>
      <c r="H7414" t="s">
        <v>8</v>
      </c>
      <c r="I7414">
        <f t="shared" si="115"/>
        <v>2</v>
      </c>
      <c r="L7414" t="str">
        <v>TMP-80 BULK</v>
      </c>
      <c r="M7414" t="str">
        <v>ARMOSTAT 300 BULK</v>
      </c>
      <c r="N7414">
        <v>2</v>
      </c>
    </row>
    <row r="7415" spans="1:14">
      <c r="A7415">
        <f>IF(MOD(ROW()-3,COUNTA(tblProducts[Description]))=0,A7414+1,A7414)</f>
        <v>66</v>
      </c>
      <c r="B7415">
        <f>MOD(ROW()-3,COUNTA(tblProducts[Description]))+1</f>
        <v>3</v>
      </c>
      <c r="C7415" t="str">
        <f>_xlfn.XLOOKUP(A7415,tblProducts[Column1],tblProducts[Description])</f>
        <v>TMP-80 BULK</v>
      </c>
      <c r="D7415" t="str">
        <f>_xlfn.XLOOKUP(B7415,tblProducts[Column1],tblProducts[Description])</f>
        <v>ARMOSTAT 400 BULK</v>
      </c>
      <c r="E7415" t="s">
        <v>9</v>
      </c>
      <c r="F7415" t="s">
        <v>12</v>
      </c>
      <c r="G7415" t="s">
        <v>7</v>
      </c>
      <c r="H7415" t="s">
        <v>8</v>
      </c>
      <c r="I7415">
        <f t="shared" si="115"/>
        <v>2</v>
      </c>
      <c r="L7415" t="str">
        <v>TMP-80 BULK</v>
      </c>
      <c r="M7415" t="str">
        <v>ARMOSTAT 400 BULK</v>
      </c>
      <c r="N7415">
        <v>2</v>
      </c>
    </row>
    <row r="7416" spans="1:14">
      <c r="A7416">
        <f>IF(MOD(ROW()-3,COUNTA(tblProducts[Description]))=0,A7415+1,A7415)</f>
        <v>66</v>
      </c>
      <c r="B7416">
        <f>MOD(ROW()-3,COUNTA(tblProducts[Description]))+1</f>
        <v>4</v>
      </c>
      <c r="C7416" t="str">
        <f>_xlfn.XLOOKUP(A7416,tblProducts[Column1],tblProducts[Description])</f>
        <v>TMP-80 BULK</v>
      </c>
      <c r="D7416" t="str">
        <f>_xlfn.XLOOKUP(B7416,tblProducts[Column1],tblProducts[Description])</f>
        <v>ARMOSTAT 410 LM BULK</v>
      </c>
      <c r="E7416" t="s">
        <v>9</v>
      </c>
      <c r="F7416" t="s">
        <v>12</v>
      </c>
      <c r="G7416" t="s">
        <v>7</v>
      </c>
      <c r="H7416" t="s">
        <v>8</v>
      </c>
      <c r="I7416">
        <f t="shared" si="115"/>
        <v>2</v>
      </c>
      <c r="L7416" t="str">
        <v>TMP-80 BULK</v>
      </c>
      <c r="M7416" t="str">
        <v>ARMOSTAT 410 LM BULK</v>
      </c>
      <c r="N7416">
        <v>2</v>
      </c>
    </row>
    <row r="7417" spans="1:14">
      <c r="A7417">
        <f>IF(MOD(ROW()-3,COUNTA(tblProducts[Description]))=0,A7416+1,A7416)</f>
        <v>66</v>
      </c>
      <c r="B7417">
        <f>MOD(ROW()-3,COUNTA(tblProducts[Description]))+1</f>
        <v>5</v>
      </c>
      <c r="C7417" t="str">
        <f>_xlfn.XLOOKUP(A7417,tblProducts[Column1],tblProducts[Description])</f>
        <v>TMP-80 BULK</v>
      </c>
      <c r="D7417" t="str">
        <f>_xlfn.XLOOKUP(B7417,tblProducts[Column1],tblProducts[Description])</f>
        <v>ARMUL HE 5070 BULK</v>
      </c>
      <c r="E7417" t="s">
        <v>9</v>
      </c>
      <c r="F7417" t="s">
        <v>12</v>
      </c>
      <c r="G7417" t="s">
        <v>7</v>
      </c>
      <c r="H7417" t="s">
        <v>8</v>
      </c>
      <c r="I7417">
        <f t="shared" si="115"/>
        <v>2</v>
      </c>
      <c r="L7417" t="str">
        <v>TMP-80 BULK</v>
      </c>
      <c r="M7417" t="str">
        <v>ARMUL HE 5070 BULK</v>
      </c>
      <c r="N7417">
        <v>2</v>
      </c>
    </row>
    <row r="7418" spans="1:14">
      <c r="A7418">
        <f>IF(MOD(ROW()-3,COUNTA(tblProducts[Description]))=0,A7417+1,A7417)</f>
        <v>66</v>
      </c>
      <c r="B7418">
        <f>MOD(ROW()-3,COUNTA(tblProducts[Description]))+1</f>
        <v>6</v>
      </c>
      <c r="C7418" t="str">
        <f>_xlfn.XLOOKUP(A7418,tblProducts[Column1],tblProducts[Description])</f>
        <v>TMP-80 BULK</v>
      </c>
      <c r="D7418" t="str">
        <f>_xlfn.XLOOKUP(B7418,tblProducts[Column1],tblProducts[Description])</f>
        <v>BEROL 260 BULK</v>
      </c>
      <c r="E7418" t="s">
        <v>9</v>
      </c>
      <c r="F7418" t="s">
        <v>12</v>
      </c>
      <c r="G7418" t="s">
        <v>9</v>
      </c>
      <c r="H7418" t="s">
        <v>8</v>
      </c>
      <c r="I7418">
        <f t="shared" si="115"/>
        <v>4</v>
      </c>
      <c r="L7418" t="str">
        <v>TMP-80 BULK</v>
      </c>
      <c r="M7418" t="str">
        <v>BEROL 260 BULK</v>
      </c>
      <c r="N7418">
        <v>4</v>
      </c>
    </row>
    <row r="7419" spans="1:14">
      <c r="A7419">
        <f>IF(MOD(ROW()-3,COUNTA(tblProducts[Description]))=0,A7418+1,A7418)</f>
        <v>66</v>
      </c>
      <c r="B7419">
        <f>MOD(ROW()-3,COUNTA(tblProducts[Description]))+1</f>
        <v>7</v>
      </c>
      <c r="C7419" t="str">
        <f>_xlfn.XLOOKUP(A7419,tblProducts[Column1],tblProducts[Description])</f>
        <v>TMP-80 BULK</v>
      </c>
      <c r="D7419" t="str">
        <f>_xlfn.XLOOKUP(B7419,tblProducts[Column1],tblProducts[Description])</f>
        <v>BEROL 266 BULK</v>
      </c>
      <c r="E7419" t="s">
        <v>9</v>
      </c>
      <c r="F7419" t="s">
        <v>12</v>
      </c>
      <c r="G7419" t="s">
        <v>9</v>
      </c>
      <c r="H7419" t="s">
        <v>8</v>
      </c>
      <c r="I7419">
        <f t="shared" si="115"/>
        <v>4</v>
      </c>
      <c r="L7419" t="str">
        <v>TMP-80 BULK</v>
      </c>
      <c r="M7419" t="str">
        <v>BEROL 266 BULK</v>
      </c>
      <c r="N7419">
        <v>4</v>
      </c>
    </row>
    <row r="7420" spans="1:14">
      <c r="A7420">
        <f>IF(MOD(ROW()-3,COUNTA(tblProducts[Description]))=0,A7419+1,A7419)</f>
        <v>66</v>
      </c>
      <c r="B7420">
        <f>MOD(ROW()-3,COUNTA(tblProducts[Description]))+1</f>
        <v>8</v>
      </c>
      <c r="C7420" t="str">
        <f>_xlfn.XLOOKUP(A7420,tblProducts[Column1],tblProducts[Description])</f>
        <v>TMP-80 BULK</v>
      </c>
      <c r="D7420" t="str">
        <f>_xlfn.XLOOKUP(B7420,tblProducts[Column1],tblProducts[Description])</f>
        <v>BEROL 266V BULK</v>
      </c>
      <c r="E7420" t="s">
        <v>9</v>
      </c>
      <c r="F7420" t="s">
        <v>12</v>
      </c>
      <c r="G7420" t="s">
        <v>7</v>
      </c>
      <c r="H7420" t="s">
        <v>8</v>
      </c>
      <c r="I7420">
        <f t="shared" si="115"/>
        <v>2</v>
      </c>
      <c r="L7420" t="str">
        <v>TMP-80 BULK</v>
      </c>
      <c r="M7420" t="str">
        <v>BEROL 266V BULK</v>
      </c>
      <c r="N7420">
        <v>2</v>
      </c>
    </row>
    <row r="7421" spans="1:14">
      <c r="A7421">
        <f>IF(MOD(ROW()-3,COUNTA(tblProducts[Description]))=0,A7420+1,A7420)</f>
        <v>66</v>
      </c>
      <c r="B7421">
        <f>MOD(ROW()-3,COUNTA(tblProducts[Description]))+1</f>
        <v>9</v>
      </c>
      <c r="C7421" t="str">
        <f>_xlfn.XLOOKUP(A7421,tblProducts[Column1],tblProducts[Description])</f>
        <v>TMP-80 BULK</v>
      </c>
      <c r="D7421" t="str">
        <f>_xlfn.XLOOKUP(B7421,tblProducts[Column1],tblProducts[Description])</f>
        <v>BEROL 467 BULK</v>
      </c>
      <c r="E7421" t="s">
        <v>9</v>
      </c>
      <c r="F7421" t="s">
        <v>12</v>
      </c>
      <c r="G7421" t="s">
        <v>9</v>
      </c>
      <c r="H7421" t="s">
        <v>8</v>
      </c>
      <c r="I7421">
        <f t="shared" si="115"/>
        <v>4</v>
      </c>
      <c r="L7421" t="str">
        <v>TMP-80 BULK</v>
      </c>
      <c r="M7421" t="str">
        <v>BEROL 467 BULK</v>
      </c>
      <c r="N7421">
        <v>4</v>
      </c>
    </row>
    <row r="7422" spans="1:14">
      <c r="A7422">
        <f>IF(MOD(ROW()-3,COUNTA(tblProducts[Description]))=0,A7421+1,A7421)</f>
        <v>66</v>
      </c>
      <c r="B7422">
        <f>MOD(ROW()-3,COUNTA(tblProducts[Description]))+1</f>
        <v>10</v>
      </c>
      <c r="C7422" t="str">
        <f>_xlfn.XLOOKUP(A7422,tblProducts[Column1],tblProducts[Description])</f>
        <v>TMP-80 BULK</v>
      </c>
      <c r="D7422" t="str">
        <f>_xlfn.XLOOKUP(B7422,tblProducts[Column1],tblProducts[Description])</f>
        <v>BEROL OX 91-6 BULK</v>
      </c>
      <c r="E7422" t="s">
        <v>9</v>
      </c>
      <c r="F7422" t="s">
        <v>12</v>
      </c>
      <c r="G7422" t="s">
        <v>9</v>
      </c>
      <c r="H7422" t="s">
        <v>8</v>
      </c>
      <c r="I7422">
        <f t="shared" si="115"/>
        <v>4</v>
      </c>
      <c r="L7422" t="str">
        <v>TMP-80 BULK</v>
      </c>
      <c r="M7422" t="str">
        <v>BEROL OX 91-6 BULK</v>
      </c>
      <c r="N7422">
        <v>4</v>
      </c>
    </row>
    <row r="7423" spans="1:14">
      <c r="A7423">
        <f>IF(MOD(ROW()-3,COUNTA(tblProducts[Description]))=0,A7422+1,A7422)</f>
        <v>66</v>
      </c>
      <c r="B7423">
        <f>MOD(ROW()-3,COUNTA(tblProducts[Description]))+1</f>
        <v>11</v>
      </c>
      <c r="C7423" t="str">
        <f>_xlfn.XLOOKUP(A7423,tblProducts[Column1],tblProducts[Description])</f>
        <v>TMP-80 BULK</v>
      </c>
      <c r="D7423" t="str">
        <f>_xlfn.XLOOKUP(B7423,tblProducts[Column1],tblProducts[Description])</f>
        <v>C-5635 BULK</v>
      </c>
      <c r="E7423" t="s">
        <v>9</v>
      </c>
      <c r="F7423" t="s">
        <v>12</v>
      </c>
      <c r="G7423" t="s">
        <v>9</v>
      </c>
      <c r="H7423" t="s">
        <v>8</v>
      </c>
      <c r="I7423">
        <f t="shared" si="115"/>
        <v>4</v>
      </c>
      <c r="L7423" t="str">
        <v>TMP-80 BULK</v>
      </c>
      <c r="M7423" t="str">
        <v>C-5635 BULK</v>
      </c>
      <c r="N7423">
        <v>4</v>
      </c>
    </row>
    <row r="7424" spans="1:14">
      <c r="A7424">
        <f>IF(MOD(ROW()-3,COUNTA(tblProducts[Description]))=0,A7423+1,A7423)</f>
        <v>66</v>
      </c>
      <c r="B7424">
        <f>MOD(ROW()-3,COUNTA(tblProducts[Description]))+1</f>
        <v>12</v>
      </c>
      <c r="C7424" t="str">
        <f>_xlfn.XLOOKUP(A7424,tblProducts[Column1],tblProducts[Description])</f>
        <v>TMP-80 BULK</v>
      </c>
      <c r="D7424" t="str">
        <f>_xlfn.XLOOKUP(B7424,tblProducts[Column1],tblProducts[Description])</f>
        <v>C-6290 BULK</v>
      </c>
      <c r="E7424" t="s">
        <v>9</v>
      </c>
      <c r="F7424" t="s">
        <v>12</v>
      </c>
      <c r="G7424" t="s">
        <v>9</v>
      </c>
      <c r="H7424" t="s">
        <v>8</v>
      </c>
      <c r="I7424">
        <f t="shared" si="115"/>
        <v>4</v>
      </c>
      <c r="L7424" t="str">
        <v>TMP-80 BULK</v>
      </c>
      <c r="M7424" t="str">
        <v>C-6290 BULK</v>
      </c>
      <c r="N7424">
        <v>4</v>
      </c>
    </row>
    <row r="7425" spans="1:14">
      <c r="A7425">
        <f>IF(MOD(ROW()-3,COUNTA(tblProducts[Description]))=0,A7424+1,A7424)</f>
        <v>66</v>
      </c>
      <c r="B7425">
        <f>MOD(ROW()-3,COUNTA(tblProducts[Description]))+1</f>
        <v>13</v>
      </c>
      <c r="C7425" t="str">
        <f>_xlfn.XLOOKUP(A7425,tblProducts[Column1],tblProducts[Description])</f>
        <v>TMP-80 BULK</v>
      </c>
      <c r="D7425" t="str">
        <f>_xlfn.XLOOKUP(B7425,tblProducts[Column1],tblProducts[Description])</f>
        <v>C-6385 BULK</v>
      </c>
      <c r="E7425" t="s">
        <v>9</v>
      </c>
      <c r="F7425" t="s">
        <v>12</v>
      </c>
      <c r="G7425" t="s">
        <v>9</v>
      </c>
      <c r="H7425" t="s">
        <v>14</v>
      </c>
      <c r="I7425">
        <f t="shared" si="115"/>
        <v>4</v>
      </c>
      <c r="L7425" t="str">
        <v>TMP-80 BULK</v>
      </c>
      <c r="M7425" t="str">
        <v>C-6385 BULK</v>
      </c>
      <c r="N7425">
        <v>4</v>
      </c>
    </row>
    <row r="7426" spans="1:14">
      <c r="A7426">
        <f>IF(MOD(ROW()-3,COUNTA(tblProducts[Description]))=0,A7425+1,A7425)</f>
        <v>66</v>
      </c>
      <c r="B7426">
        <f>MOD(ROW()-3,COUNTA(tblProducts[Description]))+1</f>
        <v>14</v>
      </c>
      <c r="C7426" t="str">
        <f>_xlfn.XLOOKUP(A7426,tblProducts[Column1],tblProducts[Description])</f>
        <v>TMP-80 BULK</v>
      </c>
      <c r="D7426" t="str">
        <f>_xlfn.XLOOKUP(B7426,tblProducts[Column1],tblProducts[Description])</f>
        <v>C-6427 BULK</v>
      </c>
      <c r="E7426" t="s">
        <v>9</v>
      </c>
      <c r="F7426" t="s">
        <v>12</v>
      </c>
      <c r="G7426" t="s">
        <v>9</v>
      </c>
      <c r="H7426" t="s">
        <v>14</v>
      </c>
      <c r="I7426">
        <f t="shared" si="115"/>
        <v>4</v>
      </c>
      <c r="L7426" t="str">
        <v>TMP-80 BULK</v>
      </c>
      <c r="M7426" t="str">
        <v>C-6427 BULK</v>
      </c>
      <c r="N7426">
        <v>4</v>
      </c>
    </row>
    <row r="7427" spans="1:14">
      <c r="A7427">
        <f>IF(MOD(ROW()-3,COUNTA(tblProducts[Description]))=0,A7426+1,A7426)</f>
        <v>66</v>
      </c>
      <c r="B7427">
        <f>MOD(ROW()-3,COUNTA(tblProducts[Description]))+1</f>
        <v>15</v>
      </c>
      <c r="C7427" t="str">
        <f>_xlfn.XLOOKUP(A7427,tblProducts[Column1],tblProducts[Description])</f>
        <v>TMP-80 BULK</v>
      </c>
      <c r="D7427" t="str">
        <f>_xlfn.XLOOKUP(B7427,tblProducts[Column1],tblProducts[Description])</f>
        <v>EMULPON CO-200 BULK</v>
      </c>
      <c r="E7427" t="s">
        <v>9</v>
      </c>
      <c r="F7427" t="s">
        <v>12</v>
      </c>
      <c r="G7427" t="s">
        <v>9</v>
      </c>
      <c r="H7427" t="s">
        <v>14</v>
      </c>
      <c r="I7427">
        <f t="shared" si="115"/>
        <v>4</v>
      </c>
      <c r="L7427" t="str">
        <v>TMP-80 BULK</v>
      </c>
      <c r="M7427" t="str">
        <v>EMULPON CO-200 BULK</v>
      </c>
      <c r="N7427">
        <v>4</v>
      </c>
    </row>
    <row r="7428" spans="1:14">
      <c r="A7428">
        <f>IF(MOD(ROW()-3,COUNTA(tblProducts[Description]))=0,A7427+1,A7427)</f>
        <v>66</v>
      </c>
      <c r="B7428">
        <f>MOD(ROW()-3,COUNTA(tblProducts[Description]))+1</f>
        <v>16</v>
      </c>
      <c r="C7428" t="str">
        <f>_xlfn.XLOOKUP(A7428,tblProducts[Column1],tblProducts[Description])</f>
        <v>TMP-80 BULK</v>
      </c>
      <c r="D7428" t="str">
        <f>_xlfn.XLOOKUP(B7428,tblProducts[Column1],tblProducts[Description])</f>
        <v>EMULPON CO-360 BULK</v>
      </c>
      <c r="E7428" t="s">
        <v>9</v>
      </c>
      <c r="F7428" t="s">
        <v>12</v>
      </c>
      <c r="G7428" t="s">
        <v>9</v>
      </c>
      <c r="H7428" t="s">
        <v>8</v>
      </c>
      <c r="I7428">
        <f t="shared" ref="I7428:I7491" si="116">IF(E7428="NO",0,IF(F7428="HEEL WASH",1.5,2))+IF(G7428="NO",0,2)</f>
        <v>4</v>
      </c>
      <c r="L7428" t="str">
        <v>TMP-80 BULK</v>
      </c>
      <c r="M7428" t="str">
        <v>EMULPON CO-360 BULK</v>
      </c>
      <c r="N7428">
        <v>4</v>
      </c>
    </row>
    <row r="7429" spans="1:14">
      <c r="A7429">
        <f>IF(MOD(ROW()-3,COUNTA(tblProducts[Description]))=0,A7428+1,A7428)</f>
        <v>66</v>
      </c>
      <c r="B7429">
        <f>MOD(ROW()-3,COUNTA(tblProducts[Description]))+1</f>
        <v>17</v>
      </c>
      <c r="C7429" t="str">
        <f>_xlfn.XLOOKUP(A7429,tblProducts[Column1],tblProducts[Description])</f>
        <v>TMP-80 BULK</v>
      </c>
      <c r="D7429" t="str">
        <f>_xlfn.XLOOKUP(B7429,tblProducts[Column1],tblProducts[Description])</f>
        <v>EMULPON CO-550 BULK</v>
      </c>
      <c r="E7429" t="s">
        <v>9</v>
      </c>
      <c r="F7429" t="s">
        <v>12</v>
      </c>
      <c r="G7429" t="s">
        <v>9</v>
      </c>
      <c r="H7429" t="s">
        <v>8</v>
      </c>
      <c r="I7429">
        <f t="shared" si="116"/>
        <v>4</v>
      </c>
      <c r="L7429" t="str">
        <v>TMP-80 BULK</v>
      </c>
      <c r="M7429" t="str">
        <v>EMULPON CO-550 BULK</v>
      </c>
      <c r="N7429">
        <v>4</v>
      </c>
    </row>
    <row r="7430" spans="1:14">
      <c r="A7430">
        <f>IF(MOD(ROW()-3,COUNTA(tblProducts[Description]))=0,A7429+1,A7429)</f>
        <v>66</v>
      </c>
      <c r="B7430">
        <f>MOD(ROW()-3,COUNTA(tblProducts[Description]))+1</f>
        <v>18</v>
      </c>
      <c r="C7430" t="str">
        <f>_xlfn.XLOOKUP(A7430,tblProducts[Column1],tblProducts[Description])</f>
        <v>TMP-80 BULK</v>
      </c>
      <c r="D7430" t="str">
        <f>_xlfn.XLOOKUP(B7430,tblProducts[Column1],tblProducts[Description])</f>
        <v>ETHODUOMEEN HT/13 BULK</v>
      </c>
      <c r="E7430" t="s">
        <v>9</v>
      </c>
      <c r="F7430" t="s">
        <v>12</v>
      </c>
      <c r="G7430" t="s">
        <v>9</v>
      </c>
      <c r="H7430" t="s">
        <v>8</v>
      </c>
      <c r="I7430">
        <f t="shared" si="116"/>
        <v>4</v>
      </c>
      <c r="L7430" t="str">
        <v>TMP-80 BULK</v>
      </c>
      <c r="M7430" t="str">
        <v>ETHODUOMEEN HT/13 BULK</v>
      </c>
      <c r="N7430">
        <v>4</v>
      </c>
    </row>
    <row r="7431" spans="1:14">
      <c r="A7431">
        <f>IF(MOD(ROW()-3,COUNTA(tblProducts[Description]))=0,A7430+1,A7430)</f>
        <v>66</v>
      </c>
      <c r="B7431">
        <f>MOD(ROW()-3,COUNTA(tblProducts[Description]))+1</f>
        <v>19</v>
      </c>
      <c r="C7431" t="str">
        <f>_xlfn.XLOOKUP(A7431,tblProducts[Column1],tblProducts[Description])</f>
        <v>TMP-80 BULK</v>
      </c>
      <c r="D7431" t="str">
        <f>_xlfn.XLOOKUP(B7431,tblProducts[Column1],tblProducts[Description])</f>
        <v>ETHODUOMEEN T/13 BULK</v>
      </c>
      <c r="E7431" t="s">
        <v>9</v>
      </c>
      <c r="F7431" t="s">
        <v>12</v>
      </c>
      <c r="G7431" t="s">
        <v>7</v>
      </c>
      <c r="H7431" t="s">
        <v>8</v>
      </c>
      <c r="I7431">
        <f t="shared" si="116"/>
        <v>2</v>
      </c>
      <c r="L7431" t="str">
        <v>TMP-80 BULK</v>
      </c>
      <c r="M7431" t="str">
        <v>ETHODUOMEEN T/13 BULK</v>
      </c>
      <c r="N7431">
        <v>2</v>
      </c>
    </row>
    <row r="7432" spans="1:14">
      <c r="A7432">
        <f>IF(MOD(ROW()-3,COUNTA(tblProducts[Description]))=0,A7431+1,A7431)</f>
        <v>66</v>
      </c>
      <c r="B7432">
        <f>MOD(ROW()-3,COUNTA(tblProducts[Description]))+1</f>
        <v>20</v>
      </c>
      <c r="C7432" t="str">
        <f>_xlfn.XLOOKUP(A7432,tblProducts[Column1],tblProducts[Description])</f>
        <v>TMP-80 BULK</v>
      </c>
      <c r="D7432" t="str">
        <f>_xlfn.XLOOKUP(B7432,tblProducts[Column1],tblProducts[Description])</f>
        <v>ETHODUOMEEN T/13N BULK</v>
      </c>
      <c r="E7432" t="s">
        <v>9</v>
      </c>
      <c r="F7432" t="s">
        <v>12</v>
      </c>
      <c r="G7432" t="s">
        <v>7</v>
      </c>
      <c r="H7432" t="s">
        <v>8</v>
      </c>
      <c r="I7432">
        <f t="shared" si="116"/>
        <v>2</v>
      </c>
      <c r="L7432" t="str">
        <v>TMP-80 BULK</v>
      </c>
      <c r="M7432" t="str">
        <v>ETHODUOMEEN T/13N BULK</v>
      </c>
      <c r="N7432">
        <v>2</v>
      </c>
    </row>
    <row r="7433" spans="1:14">
      <c r="A7433">
        <f>IF(MOD(ROW()-3,COUNTA(tblProducts[Description]))=0,A7432+1,A7432)</f>
        <v>66</v>
      </c>
      <c r="B7433">
        <f>MOD(ROW()-3,COUNTA(tblProducts[Description]))+1</f>
        <v>21</v>
      </c>
      <c r="C7433" t="str">
        <f>_xlfn.XLOOKUP(A7433,tblProducts[Column1],tblProducts[Description])</f>
        <v>TMP-80 BULK</v>
      </c>
      <c r="D7433" t="str">
        <f>_xlfn.XLOOKUP(B7433,tblProducts[Column1],tblProducts[Description])</f>
        <v>ETHODUOMEEN T/20 BULK</v>
      </c>
      <c r="E7433" t="s">
        <v>9</v>
      </c>
      <c r="F7433" t="s">
        <v>12</v>
      </c>
      <c r="G7433" t="s">
        <v>7</v>
      </c>
      <c r="H7433" t="s">
        <v>8</v>
      </c>
      <c r="I7433">
        <f t="shared" si="116"/>
        <v>2</v>
      </c>
      <c r="L7433" t="str">
        <v>TMP-80 BULK</v>
      </c>
      <c r="M7433" t="str">
        <v>ETHODUOMEEN T/20 BULK</v>
      </c>
      <c r="N7433">
        <v>2</v>
      </c>
    </row>
    <row r="7434" spans="1:14">
      <c r="A7434">
        <f>IF(MOD(ROW()-3,COUNTA(tblProducts[Description]))=0,A7433+1,A7433)</f>
        <v>66</v>
      </c>
      <c r="B7434">
        <f>MOD(ROW()-3,COUNTA(tblProducts[Description]))+1</f>
        <v>22</v>
      </c>
      <c r="C7434" t="str">
        <f>_xlfn.XLOOKUP(A7434,tblProducts[Column1],tblProducts[Description])</f>
        <v>TMP-80 BULK</v>
      </c>
      <c r="D7434" t="str">
        <f>_xlfn.XLOOKUP(B7434,tblProducts[Column1],tblProducts[Description])</f>
        <v>ETHODUOMEEN T/25 BULK</v>
      </c>
      <c r="E7434" t="s">
        <v>9</v>
      </c>
      <c r="F7434" t="s">
        <v>12</v>
      </c>
      <c r="G7434" t="s">
        <v>9</v>
      </c>
      <c r="H7434" t="s">
        <v>8</v>
      </c>
      <c r="I7434">
        <f t="shared" si="116"/>
        <v>4</v>
      </c>
      <c r="L7434" t="str">
        <v>TMP-80 BULK</v>
      </c>
      <c r="M7434" t="str">
        <v>ETHODUOMEEN T/25 BULK</v>
      </c>
      <c r="N7434">
        <v>4</v>
      </c>
    </row>
    <row r="7435" spans="1:14">
      <c r="A7435">
        <f>IF(MOD(ROW()-3,COUNTA(tblProducts[Description]))=0,A7434+1,A7434)</f>
        <v>66</v>
      </c>
      <c r="B7435">
        <f>MOD(ROW()-3,COUNTA(tblProducts[Description]))+1</f>
        <v>23</v>
      </c>
      <c r="C7435" t="str">
        <f>_xlfn.XLOOKUP(A7435,tblProducts[Column1],tblProducts[Description])</f>
        <v>TMP-80 BULK</v>
      </c>
      <c r="D7435" t="str">
        <f>_xlfn.XLOOKUP(B7435,tblProducts[Column1],tblProducts[Description])</f>
        <v>ETHOFAT 242/25 BULK</v>
      </c>
      <c r="E7435" t="s">
        <v>9</v>
      </c>
      <c r="F7435" t="s">
        <v>12</v>
      </c>
      <c r="G7435" t="s">
        <v>7</v>
      </c>
      <c r="H7435" t="s">
        <v>8</v>
      </c>
      <c r="I7435">
        <f t="shared" si="116"/>
        <v>2</v>
      </c>
      <c r="L7435" t="str">
        <v>TMP-80 BULK</v>
      </c>
      <c r="M7435" t="str">
        <v>ETHOFAT 242/25 BULK</v>
      </c>
      <c r="N7435">
        <v>2</v>
      </c>
    </row>
    <row r="7436" spans="1:14">
      <c r="A7436">
        <f>IF(MOD(ROW()-3,COUNTA(tblProducts[Description]))=0,A7435+1,A7435)</f>
        <v>66</v>
      </c>
      <c r="B7436">
        <f>MOD(ROW()-3,COUNTA(tblProducts[Description]))+1</f>
        <v>24</v>
      </c>
      <c r="C7436" t="str">
        <f>_xlfn.XLOOKUP(A7436,tblProducts[Column1],tblProducts[Description])</f>
        <v>TMP-80 BULK</v>
      </c>
      <c r="D7436" t="str">
        <f>_xlfn.XLOOKUP(B7436,tblProducts[Column1],tblProducts[Description])</f>
        <v>ETHOMEEN C/12S BULK</v>
      </c>
      <c r="E7436" t="s">
        <v>9</v>
      </c>
      <c r="F7436" t="s">
        <v>12</v>
      </c>
      <c r="G7436" t="s">
        <v>7</v>
      </c>
      <c r="H7436" t="s">
        <v>15</v>
      </c>
      <c r="I7436">
        <f t="shared" si="116"/>
        <v>2</v>
      </c>
      <c r="L7436" t="str">
        <v>TMP-80 BULK</v>
      </c>
      <c r="M7436" t="str">
        <v>ETHOMEEN C/12S BULK</v>
      </c>
      <c r="N7436">
        <v>2</v>
      </c>
    </row>
    <row r="7437" spans="1:14">
      <c r="A7437">
        <f>IF(MOD(ROW()-3,COUNTA(tblProducts[Description]))=0,A7436+1,A7436)</f>
        <v>66</v>
      </c>
      <c r="B7437">
        <f>MOD(ROW()-3,COUNTA(tblProducts[Description]))+1</f>
        <v>25</v>
      </c>
      <c r="C7437" t="str">
        <f>_xlfn.XLOOKUP(A7437,tblProducts[Column1],tblProducts[Description])</f>
        <v>TMP-80 BULK</v>
      </c>
      <c r="D7437" t="str">
        <f>_xlfn.XLOOKUP(B7437,tblProducts[Column1],tblProducts[Description])</f>
        <v>ETHOMEEN 18/12 BULK</v>
      </c>
      <c r="E7437" t="s">
        <v>9</v>
      </c>
      <c r="F7437" t="s">
        <v>12</v>
      </c>
      <c r="G7437" t="s">
        <v>7</v>
      </c>
      <c r="H7437" t="s">
        <v>8</v>
      </c>
      <c r="I7437">
        <f t="shared" si="116"/>
        <v>2</v>
      </c>
      <c r="L7437" t="str">
        <v>TMP-80 BULK</v>
      </c>
      <c r="M7437" t="str">
        <v>ETHOMEEN 18/12 BULK</v>
      </c>
      <c r="N7437">
        <v>2</v>
      </c>
    </row>
    <row r="7438" spans="1:14">
      <c r="A7438">
        <f>IF(MOD(ROW()-3,COUNTA(tblProducts[Description]))=0,A7437+1,A7437)</f>
        <v>66</v>
      </c>
      <c r="B7438">
        <f>MOD(ROW()-3,COUNTA(tblProducts[Description]))+1</f>
        <v>26</v>
      </c>
      <c r="C7438" t="str">
        <f>_xlfn.XLOOKUP(A7438,tblProducts[Column1],tblProducts[Description])</f>
        <v>TMP-80 BULK</v>
      </c>
      <c r="D7438" t="str">
        <f>_xlfn.XLOOKUP(B7438,tblProducts[Column1],tblProducts[Description])</f>
        <v>ETHOMEEN 18/25 BULK</v>
      </c>
      <c r="E7438" t="s">
        <v>9</v>
      </c>
      <c r="F7438" t="s">
        <v>12</v>
      </c>
      <c r="G7438" t="s">
        <v>7</v>
      </c>
      <c r="H7438" t="s">
        <v>8</v>
      </c>
      <c r="I7438">
        <f t="shared" si="116"/>
        <v>2</v>
      </c>
      <c r="L7438" t="str">
        <v>TMP-80 BULK</v>
      </c>
      <c r="M7438" t="str">
        <v>ETHOMEEN 18/25 BULK</v>
      </c>
      <c r="N7438">
        <v>2</v>
      </c>
    </row>
    <row r="7439" spans="1:14">
      <c r="A7439">
        <f>IF(MOD(ROW()-3,COUNTA(tblProducts[Description]))=0,A7438+1,A7438)</f>
        <v>66</v>
      </c>
      <c r="B7439">
        <f>MOD(ROW()-3,COUNTA(tblProducts[Description]))+1</f>
        <v>27</v>
      </c>
      <c r="C7439" t="str">
        <f>_xlfn.XLOOKUP(A7439,tblProducts[Column1],tblProducts[Description])</f>
        <v>TMP-80 BULK</v>
      </c>
      <c r="D7439" t="str">
        <f>_xlfn.XLOOKUP(B7439,tblProducts[Column1],tblProducts[Description])</f>
        <v>ETHOMEEN C/12 BULK</v>
      </c>
      <c r="E7439" t="s">
        <v>9</v>
      </c>
      <c r="F7439" t="s">
        <v>12</v>
      </c>
      <c r="G7439" t="s">
        <v>7</v>
      </c>
      <c r="H7439" t="s">
        <v>8</v>
      </c>
      <c r="I7439">
        <f t="shared" si="116"/>
        <v>2</v>
      </c>
      <c r="L7439" t="str">
        <v>TMP-80 BULK</v>
      </c>
      <c r="M7439" t="str">
        <v>ETHOMEEN C/12 BULK</v>
      </c>
      <c r="N7439">
        <v>2</v>
      </c>
    </row>
    <row r="7440" spans="1:14">
      <c r="A7440">
        <f>IF(MOD(ROW()-3,COUNTA(tblProducts[Description]))=0,A7439+1,A7439)</f>
        <v>66</v>
      </c>
      <c r="B7440">
        <f>MOD(ROW()-3,COUNTA(tblProducts[Description]))+1</f>
        <v>28</v>
      </c>
      <c r="C7440" t="str">
        <f>_xlfn.XLOOKUP(A7440,tblProducts[Column1],tblProducts[Description])</f>
        <v>TMP-80 BULK</v>
      </c>
      <c r="D7440" t="str">
        <f>_xlfn.XLOOKUP(B7440,tblProducts[Column1],tblProducts[Description])</f>
        <v>ETHOMEEN C/12 M BULK</v>
      </c>
      <c r="E7440" t="s">
        <v>9</v>
      </c>
      <c r="F7440" t="s">
        <v>12</v>
      </c>
      <c r="G7440" t="s">
        <v>7</v>
      </c>
      <c r="H7440" t="s">
        <v>8</v>
      </c>
      <c r="I7440">
        <f t="shared" si="116"/>
        <v>2</v>
      </c>
      <c r="L7440" t="str">
        <v>TMP-80 BULK</v>
      </c>
      <c r="M7440" t="str">
        <v>ETHOMEEN C/12 M BULK</v>
      </c>
      <c r="N7440">
        <v>2</v>
      </c>
    </row>
    <row r="7441" spans="1:14">
      <c r="A7441">
        <f>IF(MOD(ROW()-3,COUNTA(tblProducts[Description]))=0,A7440+1,A7440)</f>
        <v>66</v>
      </c>
      <c r="B7441">
        <f>MOD(ROW()-3,COUNTA(tblProducts[Description]))+1</f>
        <v>29</v>
      </c>
      <c r="C7441" t="str">
        <f>_xlfn.XLOOKUP(A7441,tblProducts[Column1],tblProducts[Description])</f>
        <v>TMP-80 BULK</v>
      </c>
      <c r="D7441" t="str">
        <f>_xlfn.XLOOKUP(B7441,tblProducts[Column1],tblProducts[Description])</f>
        <v>ETHOMEEN C/12 SUN BULK</v>
      </c>
      <c r="E7441" t="s">
        <v>9</v>
      </c>
      <c r="F7441" t="s">
        <v>12</v>
      </c>
      <c r="G7441" t="s">
        <v>7</v>
      </c>
      <c r="H7441" t="s">
        <v>8</v>
      </c>
      <c r="I7441">
        <f t="shared" si="116"/>
        <v>2</v>
      </c>
      <c r="L7441" t="str">
        <v>TMP-80 BULK</v>
      </c>
      <c r="M7441" t="str">
        <v>ETHOMEEN C/12 SUN BULK</v>
      </c>
      <c r="N7441">
        <v>2</v>
      </c>
    </row>
    <row r="7442" spans="1:14">
      <c r="A7442">
        <f>IF(MOD(ROW()-3,COUNTA(tblProducts[Description]))=0,A7441+1,A7441)</f>
        <v>66</v>
      </c>
      <c r="B7442">
        <f>MOD(ROW()-3,COUNTA(tblProducts[Description]))+1</f>
        <v>30</v>
      </c>
      <c r="C7442" t="str">
        <f>_xlfn.XLOOKUP(A7442,tblProducts[Column1],tblProducts[Description])</f>
        <v>TMP-80 BULK</v>
      </c>
      <c r="D7442" t="str">
        <f>_xlfn.XLOOKUP(B7442,tblProducts[Column1],tblProducts[Description])</f>
        <v>ETHOMEEN C/12 UN BULK</v>
      </c>
      <c r="E7442" t="s">
        <v>9</v>
      </c>
      <c r="F7442" t="s">
        <v>12</v>
      </c>
      <c r="G7442" t="s">
        <v>7</v>
      </c>
      <c r="H7442" t="s">
        <v>8</v>
      </c>
      <c r="I7442">
        <f t="shared" si="116"/>
        <v>2</v>
      </c>
      <c r="L7442" t="str">
        <v>TMP-80 BULK</v>
      </c>
      <c r="M7442" t="str">
        <v>ETHOMEEN C/12 UN BULK</v>
      </c>
      <c r="N7442">
        <v>2</v>
      </c>
    </row>
    <row r="7443" spans="1:14">
      <c r="A7443">
        <f>IF(MOD(ROW()-3,COUNTA(tblProducts[Description]))=0,A7442+1,A7442)</f>
        <v>66</v>
      </c>
      <c r="B7443">
        <f>MOD(ROW()-3,COUNTA(tblProducts[Description]))+1</f>
        <v>31</v>
      </c>
      <c r="C7443" t="str">
        <f>_xlfn.XLOOKUP(A7443,tblProducts[Column1],tblProducts[Description])</f>
        <v>TMP-80 BULK</v>
      </c>
      <c r="D7443" t="str">
        <f>_xlfn.XLOOKUP(B7443,tblProducts[Column1],tblProducts[Description])</f>
        <v>ETHOMEEN C/15 BULK</v>
      </c>
      <c r="E7443" t="s">
        <v>9</v>
      </c>
      <c r="F7443" t="s">
        <v>12</v>
      </c>
      <c r="G7443" t="s">
        <v>7</v>
      </c>
      <c r="H7443" t="s">
        <v>8</v>
      </c>
      <c r="I7443">
        <f t="shared" si="116"/>
        <v>2</v>
      </c>
      <c r="L7443" t="str">
        <v>TMP-80 BULK</v>
      </c>
      <c r="M7443" t="str">
        <v>ETHOMEEN C/15 BULK</v>
      </c>
      <c r="N7443">
        <v>2</v>
      </c>
    </row>
    <row r="7444" spans="1:14">
      <c r="A7444">
        <f>IF(MOD(ROW()-3,COUNTA(tblProducts[Description]))=0,A7443+1,A7443)</f>
        <v>66</v>
      </c>
      <c r="B7444">
        <f>MOD(ROW()-3,COUNTA(tblProducts[Description]))+1</f>
        <v>32</v>
      </c>
      <c r="C7444" t="str">
        <f>_xlfn.XLOOKUP(A7444,tblProducts[Column1],tblProducts[Description])</f>
        <v>TMP-80 BULK</v>
      </c>
      <c r="D7444" t="str">
        <f>_xlfn.XLOOKUP(B7444,tblProducts[Column1],tblProducts[Description])</f>
        <v>ETHOMEEN C/17 BULK</v>
      </c>
      <c r="E7444" t="s">
        <v>9</v>
      </c>
      <c r="F7444" t="s">
        <v>12</v>
      </c>
      <c r="G7444" t="s">
        <v>7</v>
      </c>
      <c r="H7444" t="s">
        <v>15</v>
      </c>
      <c r="I7444">
        <f t="shared" si="116"/>
        <v>2</v>
      </c>
      <c r="L7444" t="str">
        <v>TMP-80 BULK</v>
      </c>
      <c r="M7444" t="str">
        <v>ETHOMEEN C/17 BULK</v>
      </c>
      <c r="N7444">
        <v>2</v>
      </c>
    </row>
    <row r="7445" spans="1:14">
      <c r="A7445">
        <f>IF(MOD(ROW()-3,COUNTA(tblProducts[Description]))=0,A7444+1,A7444)</f>
        <v>66</v>
      </c>
      <c r="B7445">
        <f>MOD(ROW()-3,COUNTA(tblProducts[Description]))+1</f>
        <v>33</v>
      </c>
      <c r="C7445" t="str">
        <f>_xlfn.XLOOKUP(A7445,tblProducts[Column1],tblProducts[Description])</f>
        <v>TMP-80 BULK</v>
      </c>
      <c r="D7445" t="str">
        <f>_xlfn.XLOOKUP(B7445,tblProducts[Column1],tblProducts[Description])</f>
        <v>ETHOMEEN C/25A BULK</v>
      </c>
      <c r="E7445" t="s">
        <v>9</v>
      </c>
      <c r="F7445" t="s">
        <v>12</v>
      </c>
      <c r="G7445" t="s">
        <v>7</v>
      </c>
      <c r="H7445" t="s">
        <v>8</v>
      </c>
      <c r="I7445">
        <f t="shared" si="116"/>
        <v>2</v>
      </c>
      <c r="L7445" t="str">
        <v>TMP-80 BULK</v>
      </c>
      <c r="M7445" t="str">
        <v>ETHOMEEN C/25A BULK</v>
      </c>
      <c r="N7445">
        <v>2</v>
      </c>
    </row>
    <row r="7446" spans="1:14">
      <c r="A7446">
        <f>IF(MOD(ROW()-3,COUNTA(tblProducts[Description]))=0,A7445+1,A7445)</f>
        <v>66</v>
      </c>
      <c r="B7446">
        <f>MOD(ROW()-3,COUNTA(tblProducts[Description]))+1</f>
        <v>34</v>
      </c>
      <c r="C7446" t="str">
        <f>_xlfn.XLOOKUP(A7446,tblProducts[Column1],tblProducts[Description])</f>
        <v>TMP-80 BULK</v>
      </c>
      <c r="D7446" t="str">
        <f>_xlfn.XLOOKUP(B7446,tblProducts[Column1],tblProducts[Description])</f>
        <v>ETHOMEEN C/25A S BULK</v>
      </c>
      <c r="E7446" t="s">
        <v>9</v>
      </c>
      <c r="F7446" t="s">
        <v>12</v>
      </c>
      <c r="G7446" t="s">
        <v>7</v>
      </c>
      <c r="H7446" t="s">
        <v>8</v>
      </c>
      <c r="I7446">
        <f t="shared" si="116"/>
        <v>2</v>
      </c>
      <c r="L7446" t="str">
        <v>TMP-80 BULK</v>
      </c>
      <c r="M7446" t="str">
        <v>ETHOMEEN C/25A S BULK</v>
      </c>
      <c r="N7446">
        <v>2</v>
      </c>
    </row>
    <row r="7447" spans="1:14">
      <c r="A7447">
        <f>IF(MOD(ROW()-3,COUNTA(tblProducts[Description]))=0,A7446+1,A7446)</f>
        <v>66</v>
      </c>
      <c r="B7447">
        <f>MOD(ROW()-3,COUNTA(tblProducts[Description]))+1</f>
        <v>35</v>
      </c>
      <c r="C7447" t="str">
        <f>_xlfn.XLOOKUP(A7447,tblProducts[Column1],tblProducts[Description])</f>
        <v>TMP-80 BULK</v>
      </c>
      <c r="D7447" t="str">
        <f>_xlfn.XLOOKUP(B7447,tblProducts[Column1],tblProducts[Description])</f>
        <v>ETHOMEEN O/12LC BULK</v>
      </c>
      <c r="E7447" t="s">
        <v>9</v>
      </c>
      <c r="F7447" t="s">
        <v>12</v>
      </c>
      <c r="G7447" t="s">
        <v>7</v>
      </c>
      <c r="H7447" t="s">
        <v>8</v>
      </c>
      <c r="I7447">
        <f t="shared" si="116"/>
        <v>2</v>
      </c>
      <c r="L7447" t="str">
        <v>TMP-80 BULK</v>
      </c>
      <c r="M7447" t="str">
        <v>ETHOMEEN O/12LC BULK</v>
      </c>
      <c r="N7447">
        <v>2</v>
      </c>
    </row>
    <row r="7448" spans="1:14">
      <c r="A7448">
        <f>IF(MOD(ROW()-3,COUNTA(tblProducts[Description]))=0,A7447+1,A7447)</f>
        <v>66</v>
      </c>
      <c r="B7448">
        <f>MOD(ROW()-3,COUNTA(tblProducts[Description]))+1</f>
        <v>36</v>
      </c>
      <c r="C7448" t="str">
        <f>_xlfn.XLOOKUP(A7448,tblProducts[Column1],tblProducts[Description])</f>
        <v>TMP-80 BULK</v>
      </c>
      <c r="D7448" t="str">
        <f>_xlfn.XLOOKUP(B7448,tblProducts[Column1],tblProducts[Description])</f>
        <v>ETHOMEEN SV/12 BULK</v>
      </c>
      <c r="E7448" t="s">
        <v>9</v>
      </c>
      <c r="F7448" t="s">
        <v>12</v>
      </c>
      <c r="G7448" t="s">
        <v>7</v>
      </c>
      <c r="H7448" t="s">
        <v>8</v>
      </c>
      <c r="I7448">
        <f t="shared" si="116"/>
        <v>2</v>
      </c>
      <c r="L7448" t="str">
        <v>TMP-80 BULK</v>
      </c>
      <c r="M7448" t="str">
        <v>ETHOMEEN SV/12 BULK</v>
      </c>
      <c r="N7448">
        <v>2</v>
      </c>
    </row>
    <row r="7449" spans="1:14">
      <c r="A7449">
        <f>IF(MOD(ROW()-3,COUNTA(tblProducts[Description]))=0,A7448+1,A7448)</f>
        <v>66</v>
      </c>
      <c r="B7449">
        <f>MOD(ROW()-3,COUNTA(tblProducts[Description]))+1</f>
        <v>37</v>
      </c>
      <c r="C7449" t="str">
        <f>_xlfn.XLOOKUP(A7449,tblProducts[Column1],tblProducts[Description])</f>
        <v>TMP-80 BULK</v>
      </c>
      <c r="D7449" t="str">
        <f>_xlfn.XLOOKUP(B7449,tblProducts[Column1],tblProducts[Description])</f>
        <v>ETHOMEEN SV/15 BULK</v>
      </c>
      <c r="E7449" t="s">
        <v>9</v>
      </c>
      <c r="F7449" t="s">
        <v>12</v>
      </c>
      <c r="G7449" t="s">
        <v>7</v>
      </c>
      <c r="H7449" t="s">
        <v>8</v>
      </c>
      <c r="I7449">
        <f t="shared" si="116"/>
        <v>2</v>
      </c>
      <c r="L7449" t="str">
        <v>TMP-80 BULK</v>
      </c>
      <c r="M7449" t="str">
        <v>ETHOMEEN SV/15 BULK</v>
      </c>
      <c r="N7449">
        <v>2</v>
      </c>
    </row>
    <row r="7450" spans="1:14">
      <c r="A7450">
        <f>IF(MOD(ROW()-3,COUNTA(tblProducts[Description]))=0,A7449+1,A7449)</f>
        <v>66</v>
      </c>
      <c r="B7450">
        <f>MOD(ROW()-3,COUNTA(tblProducts[Description]))+1</f>
        <v>38</v>
      </c>
      <c r="C7450" t="str">
        <f>_xlfn.XLOOKUP(A7450,tblProducts[Column1],tblProducts[Description])</f>
        <v>TMP-80 BULK</v>
      </c>
      <c r="D7450" t="str">
        <f>_xlfn.XLOOKUP(B7450,tblProducts[Column1],tblProducts[Description])</f>
        <v>ETHOMEEN SV/15C BULK</v>
      </c>
      <c r="E7450" t="s">
        <v>9</v>
      </c>
      <c r="F7450" t="s">
        <v>12</v>
      </c>
      <c r="G7450" t="s">
        <v>7</v>
      </c>
      <c r="H7450" t="s">
        <v>8</v>
      </c>
      <c r="I7450">
        <f t="shared" si="116"/>
        <v>2</v>
      </c>
      <c r="L7450" t="str">
        <v>TMP-80 BULK</v>
      </c>
      <c r="M7450" t="str">
        <v>ETHOMEEN SV/15C BULK</v>
      </c>
      <c r="N7450">
        <v>2</v>
      </c>
    </row>
    <row r="7451" spans="1:14">
      <c r="A7451">
        <f>IF(MOD(ROW()-3,COUNTA(tblProducts[Description]))=0,A7450+1,A7450)</f>
        <v>66</v>
      </c>
      <c r="B7451">
        <f>MOD(ROW()-3,COUNTA(tblProducts[Description]))+1</f>
        <v>39</v>
      </c>
      <c r="C7451" t="str">
        <f>_xlfn.XLOOKUP(A7451,tblProducts[Column1],tblProducts[Description])</f>
        <v>TMP-80 BULK</v>
      </c>
      <c r="D7451" t="str">
        <f>_xlfn.XLOOKUP(B7451,tblProducts[Column1],tblProducts[Description])</f>
        <v>ETHOMEEN SV/25 BULK</v>
      </c>
      <c r="E7451" t="s">
        <v>9</v>
      </c>
      <c r="F7451" t="s">
        <v>12</v>
      </c>
      <c r="G7451" t="s">
        <v>7</v>
      </c>
      <c r="H7451" t="s">
        <v>16</v>
      </c>
      <c r="I7451">
        <f t="shared" si="116"/>
        <v>2</v>
      </c>
      <c r="L7451" t="str">
        <v>TMP-80 BULK</v>
      </c>
      <c r="M7451" t="str">
        <v>ETHOMEEN SV/25 BULK</v>
      </c>
      <c r="N7451">
        <v>2</v>
      </c>
    </row>
    <row r="7452" spans="1:14">
      <c r="A7452">
        <f>IF(MOD(ROW()-3,COUNTA(tblProducts[Description]))=0,A7451+1,A7451)</f>
        <v>66</v>
      </c>
      <c r="B7452">
        <f>MOD(ROW()-3,COUNTA(tblProducts[Description]))+1</f>
        <v>40</v>
      </c>
      <c r="C7452" t="str">
        <f>_xlfn.XLOOKUP(A7452,tblProducts[Column1],tblProducts[Description])</f>
        <v>TMP-80 BULK</v>
      </c>
      <c r="D7452" t="str">
        <f>_xlfn.XLOOKUP(B7452,tblProducts[Column1],tblProducts[Description])</f>
        <v>ETHOMEEN T/12 BULK</v>
      </c>
      <c r="E7452" t="s">
        <v>9</v>
      </c>
      <c r="F7452" t="s">
        <v>12</v>
      </c>
      <c r="G7452" t="s">
        <v>7</v>
      </c>
      <c r="H7452" t="s">
        <v>8</v>
      </c>
      <c r="I7452">
        <f t="shared" si="116"/>
        <v>2</v>
      </c>
      <c r="L7452" t="str">
        <v>TMP-80 BULK</v>
      </c>
      <c r="M7452" t="str">
        <v>ETHOMEEN T/12 BULK</v>
      </c>
      <c r="N7452">
        <v>2</v>
      </c>
    </row>
    <row r="7453" spans="1:14">
      <c r="A7453">
        <f>IF(MOD(ROW()-3,COUNTA(tblProducts[Description]))=0,A7452+1,A7452)</f>
        <v>66</v>
      </c>
      <c r="B7453">
        <f>MOD(ROW()-3,COUNTA(tblProducts[Description]))+1</f>
        <v>41</v>
      </c>
      <c r="C7453" t="str">
        <f>_xlfn.XLOOKUP(A7453,tblProducts[Column1],tblProducts[Description])</f>
        <v>TMP-80 BULK</v>
      </c>
      <c r="D7453" t="str">
        <f>_xlfn.XLOOKUP(B7453,tblProducts[Column1],tblProducts[Description])</f>
        <v>ETHOMEEN T/13.5 BULK</v>
      </c>
      <c r="E7453" t="s">
        <v>7</v>
      </c>
      <c r="G7453" t="s">
        <v>7</v>
      </c>
      <c r="H7453" t="s">
        <v>8</v>
      </c>
      <c r="I7453">
        <f t="shared" si="116"/>
        <v>0</v>
      </c>
      <c r="L7453" t="str">
        <v>TMP-80 BULK</v>
      </c>
      <c r="M7453" t="str">
        <v>ETHOMEEN T/13.5 BULK</v>
      </c>
      <c r="N7453">
        <v>0</v>
      </c>
    </row>
    <row r="7454" spans="1:14">
      <c r="A7454">
        <f>IF(MOD(ROW()-3,COUNTA(tblProducts[Description]))=0,A7453+1,A7453)</f>
        <v>66</v>
      </c>
      <c r="B7454">
        <f>MOD(ROW()-3,COUNTA(tblProducts[Description]))+1</f>
        <v>42</v>
      </c>
      <c r="C7454" t="str">
        <f>_xlfn.XLOOKUP(A7454,tblProducts[Column1],tblProducts[Description])</f>
        <v>TMP-80 BULK</v>
      </c>
      <c r="D7454" t="str">
        <f>_xlfn.XLOOKUP(B7454,tblProducts[Column1],tblProducts[Description])</f>
        <v>ETHOMEEN T/15 BULK</v>
      </c>
      <c r="E7454" t="s">
        <v>9</v>
      </c>
      <c r="F7454" t="s">
        <v>12</v>
      </c>
      <c r="G7454" t="s">
        <v>7</v>
      </c>
      <c r="H7454" t="s">
        <v>8</v>
      </c>
      <c r="I7454">
        <f t="shared" si="116"/>
        <v>2</v>
      </c>
      <c r="L7454" t="str">
        <v>TMP-80 BULK</v>
      </c>
      <c r="M7454" t="str">
        <v>ETHOMEEN T/15 BULK</v>
      </c>
      <c r="N7454">
        <v>2</v>
      </c>
    </row>
    <row r="7455" spans="1:14">
      <c r="A7455">
        <f>IF(MOD(ROW()-3,COUNTA(tblProducts[Description]))=0,A7454+1,A7454)</f>
        <v>66</v>
      </c>
      <c r="B7455">
        <f>MOD(ROW()-3,COUNTA(tblProducts[Description]))+1</f>
        <v>43</v>
      </c>
      <c r="C7455" t="str">
        <f>_xlfn.XLOOKUP(A7455,tblProducts[Column1],tblProducts[Description])</f>
        <v>TMP-80 BULK</v>
      </c>
      <c r="D7455" t="str">
        <f>_xlfn.XLOOKUP(B7455,tblProducts[Column1],tblProducts[Description])</f>
        <v>ETHOMEEN T/17 BULK</v>
      </c>
      <c r="E7455" t="s">
        <v>9</v>
      </c>
      <c r="F7455" t="s">
        <v>12</v>
      </c>
      <c r="G7455" t="s">
        <v>7</v>
      </c>
      <c r="H7455" t="s">
        <v>8</v>
      </c>
      <c r="I7455">
        <f t="shared" si="116"/>
        <v>2</v>
      </c>
      <c r="L7455" t="str">
        <v>TMP-80 BULK</v>
      </c>
      <c r="M7455" t="str">
        <v>ETHOMEEN T/17 BULK</v>
      </c>
      <c r="N7455">
        <v>2</v>
      </c>
    </row>
    <row r="7456" spans="1:14">
      <c r="A7456">
        <f>IF(MOD(ROW()-3,COUNTA(tblProducts[Description]))=0,A7455+1,A7455)</f>
        <v>66</v>
      </c>
      <c r="B7456">
        <f>MOD(ROW()-3,COUNTA(tblProducts[Description]))+1</f>
        <v>44</v>
      </c>
      <c r="C7456" t="str">
        <f>_xlfn.XLOOKUP(A7456,tblProducts[Column1],tblProducts[Description])</f>
        <v>TMP-80 BULK</v>
      </c>
      <c r="D7456" t="str">
        <f>_xlfn.XLOOKUP(B7456,tblProducts[Column1],tblProducts[Description])</f>
        <v>ETHOMEEN T/18 BULK</v>
      </c>
      <c r="E7456" t="s">
        <v>9</v>
      </c>
      <c r="F7456" t="s">
        <v>12</v>
      </c>
      <c r="G7456" t="s">
        <v>7</v>
      </c>
      <c r="H7456" t="s">
        <v>8</v>
      </c>
      <c r="I7456">
        <f t="shared" si="116"/>
        <v>2</v>
      </c>
      <c r="L7456" t="str">
        <v>TMP-80 BULK</v>
      </c>
      <c r="M7456" t="str">
        <v>ETHOMEEN T/18 BULK</v>
      </c>
      <c r="N7456">
        <v>2</v>
      </c>
    </row>
    <row r="7457" spans="1:14">
      <c r="A7457">
        <f>IF(MOD(ROW()-3,COUNTA(tblProducts[Description]))=0,A7456+1,A7456)</f>
        <v>66</v>
      </c>
      <c r="B7457">
        <f>MOD(ROW()-3,COUNTA(tblProducts[Description]))+1</f>
        <v>45</v>
      </c>
      <c r="C7457" t="str">
        <f>_xlfn.XLOOKUP(A7457,tblProducts[Column1],tblProducts[Description])</f>
        <v>TMP-80 BULK</v>
      </c>
      <c r="D7457" t="str">
        <f>_xlfn.XLOOKUP(B7457,tblProducts[Column1],tblProducts[Description])</f>
        <v>ETHOMEEN T/19 BULK</v>
      </c>
      <c r="E7457" t="s">
        <v>9</v>
      </c>
      <c r="F7457" t="s">
        <v>12</v>
      </c>
      <c r="G7457" t="s">
        <v>7</v>
      </c>
      <c r="H7457" t="s">
        <v>8</v>
      </c>
      <c r="I7457">
        <f t="shared" si="116"/>
        <v>2</v>
      </c>
      <c r="L7457" t="str">
        <v>TMP-80 BULK</v>
      </c>
      <c r="M7457" t="str">
        <v>ETHOMEEN T/19 BULK</v>
      </c>
      <c r="N7457">
        <v>2</v>
      </c>
    </row>
    <row r="7458" spans="1:14">
      <c r="A7458">
        <f>IF(MOD(ROW()-3,COUNTA(tblProducts[Description]))=0,A7457+1,A7457)</f>
        <v>66</v>
      </c>
      <c r="B7458">
        <f>MOD(ROW()-3,COUNTA(tblProducts[Description]))+1</f>
        <v>46</v>
      </c>
      <c r="C7458" t="str">
        <f>_xlfn.XLOOKUP(A7458,tblProducts[Column1],tblProducts[Description])</f>
        <v>TMP-80 BULK</v>
      </c>
      <c r="D7458" t="str">
        <f>_xlfn.XLOOKUP(B7458,tblProducts[Column1],tblProducts[Description])</f>
        <v>ETHOMEEN T/20 BULK</v>
      </c>
      <c r="E7458" t="s">
        <v>9</v>
      </c>
      <c r="F7458" t="s">
        <v>12</v>
      </c>
      <c r="G7458" t="s">
        <v>9</v>
      </c>
      <c r="H7458" t="s">
        <v>8</v>
      </c>
      <c r="I7458">
        <f t="shared" si="116"/>
        <v>4</v>
      </c>
      <c r="L7458" t="str">
        <v>TMP-80 BULK</v>
      </c>
      <c r="M7458" t="str">
        <v>ETHOMEEN T/20 BULK</v>
      </c>
      <c r="N7458">
        <v>4</v>
      </c>
    </row>
    <row r="7459" spans="1:14">
      <c r="A7459">
        <f>IF(MOD(ROW()-3,COUNTA(tblProducts[Description]))=0,A7458+1,A7458)</f>
        <v>66</v>
      </c>
      <c r="B7459">
        <f>MOD(ROW()-3,COUNTA(tblProducts[Description]))+1</f>
        <v>47</v>
      </c>
      <c r="C7459" t="str">
        <f>_xlfn.XLOOKUP(A7459,tblProducts[Column1],tblProducts[Description])</f>
        <v>TMP-80 BULK</v>
      </c>
      <c r="D7459" t="str">
        <f>_xlfn.XLOOKUP(B7459,tblProducts[Column1],tblProducts[Description])</f>
        <v>ETHOMEEN T/20S BULK</v>
      </c>
      <c r="E7459" t="s">
        <v>9</v>
      </c>
      <c r="F7459" t="s">
        <v>12</v>
      </c>
      <c r="G7459" t="s">
        <v>9</v>
      </c>
      <c r="H7459" t="s">
        <v>8</v>
      </c>
      <c r="I7459">
        <f t="shared" si="116"/>
        <v>4</v>
      </c>
      <c r="L7459" t="str">
        <v>TMP-80 BULK</v>
      </c>
      <c r="M7459" t="str">
        <v>ETHOMEEN T/20S BULK</v>
      </c>
      <c r="N7459">
        <v>4</v>
      </c>
    </row>
    <row r="7460" spans="1:14">
      <c r="A7460">
        <f>IF(MOD(ROW()-3,COUNTA(tblProducts[Description]))=0,A7459+1,A7459)</f>
        <v>66</v>
      </c>
      <c r="B7460">
        <f>MOD(ROW()-3,COUNTA(tblProducts[Description]))+1</f>
        <v>48</v>
      </c>
      <c r="C7460" t="str">
        <f>_xlfn.XLOOKUP(A7460,tblProducts[Column1],tblProducts[Description])</f>
        <v>TMP-80 BULK</v>
      </c>
      <c r="D7460" t="str">
        <f>_xlfn.XLOOKUP(B7460,tblProducts[Column1],tblProducts[Description])</f>
        <v>ETHOMEEN T/24 BULK</v>
      </c>
      <c r="E7460" t="s">
        <v>9</v>
      </c>
      <c r="F7460" t="s">
        <v>12</v>
      </c>
      <c r="G7460" t="s">
        <v>7</v>
      </c>
      <c r="H7460" t="s">
        <v>8</v>
      </c>
      <c r="I7460">
        <f t="shared" si="116"/>
        <v>2</v>
      </c>
      <c r="L7460" t="str">
        <v>TMP-80 BULK</v>
      </c>
      <c r="M7460" t="str">
        <v>ETHOMEEN T/24 BULK</v>
      </c>
      <c r="N7460">
        <v>2</v>
      </c>
    </row>
    <row r="7461" spans="1:14">
      <c r="A7461">
        <f>IF(MOD(ROW()-3,COUNTA(tblProducts[Description]))=0,A7460+1,A7460)</f>
        <v>66</v>
      </c>
      <c r="B7461">
        <f>MOD(ROW()-3,COUNTA(tblProducts[Description]))+1</f>
        <v>49</v>
      </c>
      <c r="C7461" t="str">
        <f>_xlfn.XLOOKUP(A7461,tblProducts[Column1],tblProducts[Description])</f>
        <v>TMP-80 BULK</v>
      </c>
      <c r="D7461" t="str">
        <f>_xlfn.XLOOKUP(B7461,tblProducts[Column1],tblProducts[Description])</f>
        <v>ETHOMEEN T/25 BULK</v>
      </c>
      <c r="E7461" t="s">
        <v>9</v>
      </c>
      <c r="F7461" t="s">
        <v>12</v>
      </c>
      <c r="G7461" t="s">
        <v>7</v>
      </c>
      <c r="H7461" t="s">
        <v>8</v>
      </c>
      <c r="I7461">
        <f t="shared" si="116"/>
        <v>2</v>
      </c>
      <c r="L7461" t="str">
        <v>TMP-80 BULK</v>
      </c>
      <c r="M7461" t="str">
        <v>ETHOMEEN T/25 BULK</v>
      </c>
      <c r="N7461">
        <v>2</v>
      </c>
    </row>
    <row r="7462" spans="1:14">
      <c r="A7462">
        <f>IF(MOD(ROW()-3,COUNTA(tblProducts[Description]))=0,A7461+1,A7461)</f>
        <v>66</v>
      </c>
      <c r="B7462">
        <f>MOD(ROW()-3,COUNTA(tblProducts[Description]))+1</f>
        <v>50</v>
      </c>
      <c r="C7462" t="str">
        <f>_xlfn.XLOOKUP(A7462,tblProducts[Column1],tblProducts[Description])</f>
        <v>TMP-80 BULK</v>
      </c>
      <c r="D7462" t="str">
        <f>_xlfn.XLOOKUP(B7462,tblProducts[Column1],tblProducts[Description])</f>
        <v>ETHOMEEN T/28 BULK</v>
      </c>
      <c r="E7462" t="s">
        <v>9</v>
      </c>
      <c r="F7462" t="s">
        <v>12</v>
      </c>
      <c r="G7462" t="s">
        <v>7</v>
      </c>
      <c r="H7462" t="s">
        <v>8</v>
      </c>
      <c r="I7462">
        <f t="shared" si="116"/>
        <v>2</v>
      </c>
      <c r="L7462" t="str">
        <v>TMP-80 BULK</v>
      </c>
      <c r="M7462" t="str">
        <v>ETHOMEEN T/28 BULK</v>
      </c>
      <c r="N7462">
        <v>2</v>
      </c>
    </row>
    <row r="7463" spans="1:14">
      <c r="A7463">
        <f>IF(MOD(ROW()-3,COUNTA(tblProducts[Description]))=0,A7462+1,A7462)</f>
        <v>66</v>
      </c>
      <c r="B7463">
        <f>MOD(ROW()-3,COUNTA(tblProducts[Description]))+1</f>
        <v>51</v>
      </c>
      <c r="C7463" t="str">
        <f>_xlfn.XLOOKUP(A7463,tblProducts[Column1],tblProducts[Description])</f>
        <v>TMP-80 BULK</v>
      </c>
      <c r="D7463" t="str">
        <f>_xlfn.XLOOKUP(B7463,tblProducts[Column1],tblProducts[Description])</f>
        <v>ETHYLAN 1008 SA BULK</v>
      </c>
      <c r="E7463" t="s">
        <v>9</v>
      </c>
      <c r="F7463" t="s">
        <v>12</v>
      </c>
      <c r="G7463" t="s">
        <v>7</v>
      </c>
      <c r="H7463" t="s">
        <v>8</v>
      </c>
      <c r="I7463">
        <f t="shared" si="116"/>
        <v>2</v>
      </c>
      <c r="L7463" t="str">
        <v>TMP-80 BULK</v>
      </c>
      <c r="M7463" t="str">
        <v>ETHYLAN 1008 SA BULK</v>
      </c>
      <c r="N7463">
        <v>2</v>
      </c>
    </row>
    <row r="7464" spans="1:14">
      <c r="A7464">
        <f>IF(MOD(ROW()-3,COUNTA(tblProducts[Description]))=0,A7463+1,A7463)</f>
        <v>66</v>
      </c>
      <c r="B7464">
        <f>MOD(ROW()-3,COUNTA(tblProducts[Description]))+1</f>
        <v>52</v>
      </c>
      <c r="C7464" t="str">
        <f>_xlfn.XLOOKUP(A7464,tblProducts[Column1],tblProducts[Description])</f>
        <v>TMP-80 BULK</v>
      </c>
      <c r="D7464" t="str">
        <f>_xlfn.XLOOKUP(B7464,tblProducts[Column1],tblProducts[Description])</f>
        <v>ETHYLAN 325 BULK</v>
      </c>
      <c r="E7464" t="s">
        <v>9</v>
      </c>
      <c r="F7464" t="s">
        <v>12</v>
      </c>
      <c r="G7464" t="s">
        <v>7</v>
      </c>
      <c r="H7464" t="s">
        <v>8</v>
      </c>
      <c r="I7464">
        <f t="shared" si="116"/>
        <v>2</v>
      </c>
      <c r="L7464" t="str">
        <v>TMP-80 BULK</v>
      </c>
      <c r="M7464" t="str">
        <v>ETHYLAN 325 BULK</v>
      </c>
      <c r="N7464">
        <v>2</v>
      </c>
    </row>
    <row r="7465" spans="1:14">
      <c r="A7465">
        <f>IF(MOD(ROW()-3,COUNTA(tblProducts[Description]))=0,A7464+1,A7464)</f>
        <v>66</v>
      </c>
      <c r="B7465">
        <f>MOD(ROW()-3,COUNTA(tblProducts[Description]))+1</f>
        <v>53</v>
      </c>
      <c r="C7465" t="str">
        <f>_xlfn.XLOOKUP(A7465,tblProducts[Column1],tblProducts[Description])</f>
        <v>TMP-80 BULK</v>
      </c>
      <c r="D7465" t="str">
        <f>_xlfn.XLOOKUP(B7465,tblProducts[Column1],tblProducts[Description])</f>
        <v>ETHYLAN NS-500LQ BULK</v>
      </c>
      <c r="E7465" t="s">
        <v>9</v>
      </c>
      <c r="F7465" t="s">
        <v>12</v>
      </c>
      <c r="G7465" t="s">
        <v>7</v>
      </c>
      <c r="H7465" t="s">
        <v>8</v>
      </c>
      <c r="I7465">
        <f t="shared" si="116"/>
        <v>2</v>
      </c>
      <c r="L7465" t="str">
        <v>TMP-80 BULK</v>
      </c>
      <c r="M7465" t="str">
        <v>ETHYLAN NS-500LQ BULK</v>
      </c>
      <c r="N7465">
        <v>2</v>
      </c>
    </row>
    <row r="7466" spans="1:14">
      <c r="A7466">
        <f>IF(MOD(ROW()-3,COUNTA(tblProducts[Description]))=0,A7465+1,A7465)</f>
        <v>66</v>
      </c>
      <c r="B7466">
        <f>MOD(ROW()-3,COUNTA(tblProducts[Description]))+1</f>
        <v>54</v>
      </c>
      <c r="C7466" t="str">
        <f>_xlfn.XLOOKUP(A7466,tblProducts[Column1],tblProducts[Description])</f>
        <v>TMP-80 BULK</v>
      </c>
      <c r="D7466" t="str">
        <f>_xlfn.XLOOKUP(B7466,tblProducts[Column1],tblProducts[Description])</f>
        <v>ETHYLAN PRE NS-505 K BULK</v>
      </c>
      <c r="E7466" t="s">
        <v>9</v>
      </c>
      <c r="F7466" t="s">
        <v>12</v>
      </c>
      <c r="G7466" t="s">
        <v>7</v>
      </c>
      <c r="H7466" t="s">
        <v>8</v>
      </c>
      <c r="I7466">
        <f t="shared" si="116"/>
        <v>2</v>
      </c>
      <c r="L7466" t="str">
        <v>TMP-80 BULK</v>
      </c>
      <c r="M7466" t="str">
        <v>ETHYLAN PRE NS-505 K BULK</v>
      </c>
      <c r="N7466">
        <v>2</v>
      </c>
    </row>
    <row r="7467" spans="1:14">
      <c r="A7467">
        <f>IF(MOD(ROW()-3,COUNTA(tblProducts[Description]))=0,A7466+1,A7466)</f>
        <v>66</v>
      </c>
      <c r="B7467">
        <f>MOD(ROW()-3,COUNTA(tblProducts[Description]))+1</f>
        <v>55</v>
      </c>
      <c r="C7467" t="str">
        <f>_xlfn.XLOOKUP(A7467,tblProducts[Column1],tblProducts[Description])</f>
        <v>TMP-80 BULK</v>
      </c>
      <c r="D7467" t="str">
        <f>_xlfn.XLOOKUP(B7467,tblProducts[Column1],tblProducts[Description])</f>
        <v>ETHYLAN SN-90 BULK</v>
      </c>
      <c r="E7467" t="s">
        <v>9</v>
      </c>
      <c r="F7467" t="s">
        <v>12</v>
      </c>
      <c r="G7467" t="s">
        <v>7</v>
      </c>
      <c r="H7467" t="s">
        <v>8</v>
      </c>
      <c r="I7467">
        <f t="shared" si="116"/>
        <v>2</v>
      </c>
      <c r="L7467" t="str">
        <v>TMP-80 BULK</v>
      </c>
      <c r="M7467" t="str">
        <v>ETHYLAN SN-90 BULK</v>
      </c>
      <c r="N7467">
        <v>2</v>
      </c>
    </row>
    <row r="7468" spans="1:14">
      <c r="A7468">
        <f>IF(MOD(ROW()-3,COUNTA(tblProducts[Description]))=0,A7467+1,A7467)</f>
        <v>66</v>
      </c>
      <c r="B7468">
        <f>MOD(ROW()-3,COUNTA(tblProducts[Description]))+1</f>
        <v>56</v>
      </c>
      <c r="C7468" t="str">
        <f>_xlfn.XLOOKUP(A7468,tblProducts[Column1],tblProducts[Description])</f>
        <v>TMP-80 BULK</v>
      </c>
      <c r="D7468" t="str">
        <f>_xlfn.XLOOKUP(B7468,tblProducts[Column1],tblProducts[Description])</f>
        <v>ETHYLAN TD-100 BULK</v>
      </c>
      <c r="E7468" t="s">
        <v>9</v>
      </c>
      <c r="F7468" t="s">
        <v>12</v>
      </c>
      <c r="G7468" t="s">
        <v>7</v>
      </c>
      <c r="H7468" t="s">
        <v>8</v>
      </c>
      <c r="I7468">
        <f t="shared" si="116"/>
        <v>2</v>
      </c>
      <c r="L7468" t="str">
        <v>TMP-80 BULK</v>
      </c>
      <c r="M7468" t="str">
        <v>ETHYLAN TD-100 BULK</v>
      </c>
      <c r="N7468">
        <v>2</v>
      </c>
    </row>
    <row r="7469" spans="1:14">
      <c r="A7469">
        <f>IF(MOD(ROW()-3,COUNTA(tblProducts[Description]))=0,A7468+1,A7468)</f>
        <v>66</v>
      </c>
      <c r="B7469">
        <f>MOD(ROW()-3,COUNTA(tblProducts[Description]))+1</f>
        <v>57</v>
      </c>
      <c r="C7469" t="str">
        <f>_xlfn.XLOOKUP(A7469,tblProducts[Column1],tblProducts[Description])</f>
        <v>TMP-80 BULK</v>
      </c>
      <c r="D7469" t="str">
        <f>_xlfn.XLOOKUP(B7469,tblProducts[Column1],tblProducts[Description])</f>
        <v>ETHYLAN TD-120 BULK</v>
      </c>
      <c r="E7469" t="s">
        <v>9</v>
      </c>
      <c r="F7469" t="s">
        <v>12</v>
      </c>
      <c r="G7469" t="s">
        <v>7</v>
      </c>
      <c r="H7469" t="s">
        <v>8</v>
      </c>
      <c r="I7469">
        <f t="shared" si="116"/>
        <v>2</v>
      </c>
      <c r="L7469" t="str">
        <v>TMP-80 BULK</v>
      </c>
      <c r="M7469" t="str">
        <v>ETHYLAN TD-120 BULK</v>
      </c>
      <c r="N7469">
        <v>2</v>
      </c>
    </row>
    <row r="7470" spans="1:14">
      <c r="A7470">
        <f>IF(MOD(ROW()-3,COUNTA(tblProducts[Description]))=0,A7469+1,A7469)</f>
        <v>66</v>
      </c>
      <c r="B7470">
        <f>MOD(ROW()-3,COUNTA(tblProducts[Description]))+1</f>
        <v>58</v>
      </c>
      <c r="C7470" t="str">
        <f>_xlfn.XLOOKUP(A7470,tblProducts[Column1],tblProducts[Description])</f>
        <v>TMP-80 BULK</v>
      </c>
      <c r="D7470" t="str">
        <f>_xlfn.XLOOKUP(B7470,tblProducts[Column1],tblProducts[Description])</f>
        <v>ETHYLAN TD-1407 BULK</v>
      </c>
      <c r="E7470" t="s">
        <v>7</v>
      </c>
      <c r="G7470" t="s">
        <v>7</v>
      </c>
      <c r="H7470" t="s">
        <v>8</v>
      </c>
      <c r="I7470">
        <f t="shared" si="116"/>
        <v>0</v>
      </c>
      <c r="L7470" t="str">
        <v>TMP-80 BULK</v>
      </c>
      <c r="M7470" t="str">
        <v>ETHYLAN TD-1407 BULK</v>
      </c>
      <c r="N7470">
        <v>0</v>
      </c>
    </row>
    <row r="7471" spans="1:14">
      <c r="A7471">
        <f>IF(MOD(ROW()-3,COUNTA(tblProducts[Description]))=0,A7470+1,A7470)</f>
        <v>66</v>
      </c>
      <c r="B7471">
        <f>MOD(ROW()-3,COUNTA(tblProducts[Description]))+1</f>
        <v>59</v>
      </c>
      <c r="C7471" t="str">
        <f>_xlfn.XLOOKUP(A7471,tblProducts[Column1],tblProducts[Description])</f>
        <v>TMP-80 BULK</v>
      </c>
      <c r="D7471" t="str">
        <f>_xlfn.XLOOKUP(B7471,tblProducts[Column1],tblProducts[Description])</f>
        <v>ETHYLAN TD-40 BULK</v>
      </c>
      <c r="E7471" t="s">
        <v>9</v>
      </c>
      <c r="F7471" t="s">
        <v>12</v>
      </c>
      <c r="G7471" t="s">
        <v>7</v>
      </c>
      <c r="H7471" t="s">
        <v>8</v>
      </c>
      <c r="I7471">
        <f t="shared" si="116"/>
        <v>2</v>
      </c>
      <c r="L7471" t="str">
        <v>TMP-80 BULK</v>
      </c>
      <c r="M7471" t="str">
        <v>ETHYLAN TD-40 BULK</v>
      </c>
      <c r="N7471">
        <v>2</v>
      </c>
    </row>
    <row r="7472" spans="1:14">
      <c r="A7472">
        <f>IF(MOD(ROW()-3,COUNTA(tblProducts[Description]))=0,A7471+1,A7471)</f>
        <v>66</v>
      </c>
      <c r="B7472">
        <f>MOD(ROW()-3,COUNTA(tblProducts[Description]))+1</f>
        <v>60</v>
      </c>
      <c r="C7472" t="str">
        <f>_xlfn.XLOOKUP(A7472,tblProducts[Column1],tblProducts[Description])</f>
        <v>TMP-80 BULK</v>
      </c>
      <c r="D7472" t="str">
        <f>_xlfn.XLOOKUP(B7472,tblProducts[Column1],tblProducts[Description])</f>
        <v>ETHYLAN TD-60 BULK</v>
      </c>
      <c r="E7472" t="s">
        <v>7</v>
      </c>
      <c r="G7472" t="s">
        <v>7</v>
      </c>
      <c r="H7472" t="s">
        <v>8</v>
      </c>
      <c r="I7472">
        <f t="shared" si="116"/>
        <v>0</v>
      </c>
      <c r="L7472" t="str">
        <v>TMP-80 BULK</v>
      </c>
      <c r="M7472" t="str">
        <v>ETHYLAN TD-60 BULK</v>
      </c>
      <c r="N7472">
        <v>0</v>
      </c>
    </row>
    <row r="7473" spans="1:14">
      <c r="A7473">
        <f>IF(MOD(ROW()-3,COUNTA(tblProducts[Description]))=0,A7472+1,A7472)</f>
        <v>66</v>
      </c>
      <c r="B7473">
        <f>MOD(ROW()-3,COUNTA(tblProducts[Description]))+1</f>
        <v>61</v>
      </c>
      <c r="C7473" t="str">
        <f>_xlfn.XLOOKUP(A7473,tblProducts[Column1],tblProducts[Description])</f>
        <v>TMP-80 BULK</v>
      </c>
      <c r="D7473" t="str">
        <f>_xlfn.XLOOKUP(B7473,tblProducts[Column1],tblProducts[Description])</f>
        <v>INTERMEDIATE BE-110L BULK</v>
      </c>
      <c r="E7473" t="s">
        <v>9</v>
      </c>
      <c r="F7473" t="s">
        <v>12</v>
      </c>
      <c r="G7473" t="s">
        <v>7</v>
      </c>
      <c r="H7473" t="s">
        <v>8</v>
      </c>
      <c r="I7473">
        <f t="shared" si="116"/>
        <v>2</v>
      </c>
      <c r="L7473" t="str">
        <v>TMP-80 BULK</v>
      </c>
      <c r="M7473" t="str">
        <v>INTERMEDIATE BE-110L BULK</v>
      </c>
      <c r="N7473">
        <v>2</v>
      </c>
    </row>
    <row r="7474" spans="1:14">
      <c r="A7474">
        <f>IF(MOD(ROW()-3,COUNTA(tblProducts[Description]))=0,A7473+1,A7473)</f>
        <v>66</v>
      </c>
      <c r="B7474">
        <f>MOD(ROW()-3,COUNTA(tblProducts[Description]))+1</f>
        <v>62</v>
      </c>
      <c r="C7474" t="str">
        <f>_xlfn.XLOOKUP(A7474,tblProducts[Column1],tblProducts[Description])</f>
        <v>TMP-80 BULK</v>
      </c>
      <c r="D7474" t="str">
        <f>_xlfn.XLOOKUP(B7474,tblProducts[Column1],tblProducts[Description])</f>
        <v>INTERMEDIATE DPG-415 BULK</v>
      </c>
      <c r="E7474" t="s">
        <v>7</v>
      </c>
      <c r="G7474" t="s">
        <v>7</v>
      </c>
      <c r="H7474" t="s">
        <v>8</v>
      </c>
      <c r="I7474">
        <f t="shared" si="116"/>
        <v>0</v>
      </c>
      <c r="L7474" t="str">
        <v>TMP-80 BULK</v>
      </c>
      <c r="M7474" t="str">
        <v>INTERMEDIATE DPG-415 BULK</v>
      </c>
      <c r="N7474">
        <v>0</v>
      </c>
    </row>
    <row r="7475" spans="1:14">
      <c r="A7475">
        <f>IF(MOD(ROW()-3,COUNTA(tblProducts[Description]))=0,A7474+1,A7474)</f>
        <v>66</v>
      </c>
      <c r="B7475">
        <f>MOD(ROW()-3,COUNTA(tblProducts[Description]))+1</f>
        <v>63</v>
      </c>
      <c r="C7475" t="str">
        <f>_xlfn.XLOOKUP(A7475,tblProducts[Column1],tblProducts[Description])</f>
        <v>TMP-80 BULK</v>
      </c>
      <c r="D7475" t="str">
        <f>_xlfn.XLOOKUP(B7475,tblProducts[Column1],tblProducts[Description])</f>
        <v>PROPODUOMEEN T/12 BULK</v>
      </c>
      <c r="E7475" t="s">
        <v>9</v>
      </c>
      <c r="F7475" t="s">
        <v>12</v>
      </c>
      <c r="G7475" t="s">
        <v>7</v>
      </c>
      <c r="H7475" t="s">
        <v>8</v>
      </c>
      <c r="I7475">
        <f t="shared" si="116"/>
        <v>2</v>
      </c>
      <c r="L7475" t="str">
        <v>TMP-80 BULK</v>
      </c>
      <c r="M7475" t="str">
        <v>PROPODUOMEEN T/12 BULK</v>
      </c>
      <c r="N7475">
        <v>2</v>
      </c>
    </row>
    <row r="7476" spans="1:14">
      <c r="A7476">
        <f>IF(MOD(ROW()-3,COUNTA(tblProducts[Description]))=0,A7475+1,A7475)</f>
        <v>66</v>
      </c>
      <c r="B7476">
        <f>MOD(ROW()-3,COUNTA(tblProducts[Description]))+1</f>
        <v>64</v>
      </c>
      <c r="C7476" t="str">
        <f>_xlfn.XLOOKUP(A7476,tblProducts[Column1],tblProducts[Description])</f>
        <v>TMP-80 BULK</v>
      </c>
      <c r="D7476" t="str">
        <f>_xlfn.XLOOKUP(B7476,tblProducts[Column1],tblProducts[Description])</f>
        <v>PROPOMEEN T/12 BULK</v>
      </c>
      <c r="E7476" t="s">
        <v>9</v>
      </c>
      <c r="F7476" t="s">
        <v>12</v>
      </c>
      <c r="G7476" t="s">
        <v>7</v>
      </c>
      <c r="H7476" t="s">
        <v>8</v>
      </c>
      <c r="I7476">
        <f t="shared" si="116"/>
        <v>2</v>
      </c>
      <c r="L7476" t="str">
        <v>TMP-80 BULK</v>
      </c>
      <c r="M7476" t="str">
        <v>PROPOMEEN T/12 BULK</v>
      </c>
      <c r="N7476">
        <v>2</v>
      </c>
    </row>
    <row r="7477" spans="1:14">
      <c r="A7477">
        <f>IF(MOD(ROW()-3,COUNTA(tblProducts[Description]))=0,A7476+1,A7476)</f>
        <v>66</v>
      </c>
      <c r="B7477">
        <f>MOD(ROW()-3,COUNTA(tblProducts[Description]))+1</f>
        <v>65</v>
      </c>
      <c r="C7477" t="str">
        <f>_xlfn.XLOOKUP(A7477,tblProducts[Column1],tblProducts[Description])</f>
        <v>TMP-80 BULK</v>
      </c>
      <c r="D7477" t="str">
        <f>_xlfn.XLOOKUP(B7477,tblProducts[Column1],tblProducts[Description])</f>
        <v>TMP-420 BULK</v>
      </c>
      <c r="E7477" t="s">
        <v>9</v>
      </c>
      <c r="F7477" t="s">
        <v>12</v>
      </c>
      <c r="G7477" t="s">
        <v>7</v>
      </c>
      <c r="H7477" t="s">
        <v>8</v>
      </c>
      <c r="I7477">
        <f t="shared" si="116"/>
        <v>2</v>
      </c>
      <c r="L7477" t="str">
        <v>TMP-80 BULK</v>
      </c>
      <c r="M7477" t="str">
        <v>TMP-420 BULK</v>
      </c>
      <c r="N7477">
        <v>2</v>
      </c>
    </row>
    <row r="7478" spans="1:14">
      <c r="A7478">
        <f>IF(MOD(ROW()-3,COUNTA(tblProducts[Description]))=0,A7477+1,A7477)</f>
        <v>66</v>
      </c>
      <c r="B7478">
        <f>MOD(ROW()-3,COUNTA(tblProducts[Description]))+1</f>
        <v>66</v>
      </c>
      <c r="C7478" t="str">
        <f>_xlfn.XLOOKUP(A7478,tblProducts[Column1],tblProducts[Description])</f>
        <v>TMP-80 BULK</v>
      </c>
      <c r="D7478" t="str">
        <f>_xlfn.XLOOKUP(B7478,tblProducts[Column1],tblProducts[Description])</f>
        <v>TMP-80 BULK</v>
      </c>
      <c r="E7478" t="s">
        <v>9</v>
      </c>
      <c r="F7478" t="s">
        <v>12</v>
      </c>
      <c r="G7478" t="s">
        <v>7</v>
      </c>
      <c r="H7478" t="s">
        <v>8</v>
      </c>
      <c r="I7478">
        <f t="shared" si="116"/>
        <v>2</v>
      </c>
      <c r="L7478" t="str">
        <v>TMP-80 BULK</v>
      </c>
      <c r="M7478" t="str">
        <v>TMP-80 BULK</v>
      </c>
      <c r="N7478">
        <v>2</v>
      </c>
    </row>
    <row r="7479" spans="1:14">
      <c r="A7479">
        <f>IF(MOD(ROW()-3,COUNTA(tblProducts[Description]))=0,A7478+1,A7478)</f>
        <v>66</v>
      </c>
      <c r="B7479">
        <f>MOD(ROW()-3,COUNTA(tblProducts[Description]))+1</f>
        <v>67</v>
      </c>
      <c r="C7479" t="str">
        <f>_xlfn.XLOOKUP(A7479,tblProducts[Column1],tblProducts[Description])</f>
        <v>TMP-80 BULK</v>
      </c>
      <c r="D7479" t="str">
        <f>_xlfn.XLOOKUP(B7479,tblProducts[Column1],tblProducts[Description])</f>
        <v>VISCO 352 BULK</v>
      </c>
      <c r="E7479" t="s">
        <v>9</v>
      </c>
      <c r="F7479" t="s">
        <v>12</v>
      </c>
      <c r="G7479" t="s">
        <v>7</v>
      </c>
      <c r="H7479" t="s">
        <v>8</v>
      </c>
      <c r="I7479">
        <f t="shared" si="116"/>
        <v>2</v>
      </c>
      <c r="L7479" t="str">
        <v>TMP-80 BULK</v>
      </c>
      <c r="M7479" t="str">
        <v>VISCO 352 BULK</v>
      </c>
      <c r="N7479">
        <v>2</v>
      </c>
    </row>
    <row r="7480" spans="1:14">
      <c r="A7480">
        <f>IF(MOD(ROW()-3,COUNTA(tblProducts[Description]))=0,A7479+1,A7479)</f>
        <v>66</v>
      </c>
      <c r="B7480">
        <f>MOD(ROW()-3,COUNTA(tblProducts[Description]))+1</f>
        <v>68</v>
      </c>
      <c r="C7480" t="str">
        <f>_xlfn.XLOOKUP(A7480,tblProducts[Column1],tblProducts[Description])</f>
        <v>TMP-80 BULK</v>
      </c>
      <c r="D7480" t="str">
        <f>_xlfn.XLOOKUP(B7480,tblProducts[Column1],tblProducts[Description])</f>
        <v>WITBREAK DPG-25 BULK</v>
      </c>
      <c r="E7480" t="s">
        <v>9</v>
      </c>
      <c r="F7480" t="s">
        <v>12</v>
      </c>
      <c r="G7480" t="s">
        <v>7</v>
      </c>
      <c r="H7480" t="s">
        <v>8</v>
      </c>
      <c r="I7480">
        <f t="shared" si="116"/>
        <v>2</v>
      </c>
      <c r="L7480" t="str">
        <v>TMP-80 BULK</v>
      </c>
      <c r="M7480" t="str">
        <v>WITBREAK DPG-25 BULK</v>
      </c>
      <c r="N7480">
        <v>2</v>
      </c>
    </row>
    <row r="7481" spans="1:14">
      <c r="A7481">
        <f>IF(MOD(ROW()-3,COUNTA(tblProducts[Description]))=0,A7480+1,A7480)</f>
        <v>66</v>
      </c>
      <c r="B7481">
        <f>MOD(ROW()-3,COUNTA(tblProducts[Description]))+1</f>
        <v>69</v>
      </c>
      <c r="C7481" t="str">
        <f>_xlfn.XLOOKUP(A7481,tblProducts[Column1],tblProducts[Description])</f>
        <v>TMP-80 BULK</v>
      </c>
      <c r="D7481" t="str">
        <f>_xlfn.XLOOKUP(B7481,tblProducts[Column1],tblProducts[Description])</f>
        <v>WITBREAK DPG-482 BULK</v>
      </c>
      <c r="E7481" t="s">
        <v>9</v>
      </c>
      <c r="F7481" t="s">
        <v>12</v>
      </c>
      <c r="G7481" t="s">
        <v>7</v>
      </c>
      <c r="H7481" t="s">
        <v>8</v>
      </c>
      <c r="I7481">
        <f t="shared" si="116"/>
        <v>2</v>
      </c>
      <c r="L7481" t="str">
        <v>TMP-80 BULK</v>
      </c>
      <c r="M7481" t="str">
        <v>WITBREAK DPG-482 BULK</v>
      </c>
      <c r="N7481">
        <v>2</v>
      </c>
    </row>
    <row r="7482" spans="1:14">
      <c r="A7482">
        <f>IF(MOD(ROW()-3,COUNTA(tblProducts[Description]))=0,A7481+1,A7481)</f>
        <v>66</v>
      </c>
      <c r="B7482">
        <f>MOD(ROW()-3,COUNTA(tblProducts[Description]))+1</f>
        <v>70</v>
      </c>
      <c r="C7482" t="str">
        <f>_xlfn.XLOOKUP(A7482,tblProducts[Column1],tblProducts[Description])</f>
        <v>TMP-80 BULK</v>
      </c>
      <c r="D7482" t="str">
        <f>_xlfn.XLOOKUP(B7482,tblProducts[Column1],tblProducts[Description])</f>
        <v>WITBREAK DPG-818 BULK</v>
      </c>
      <c r="E7482" t="s">
        <v>9</v>
      </c>
      <c r="F7482" t="s">
        <v>12</v>
      </c>
      <c r="G7482" t="s">
        <v>7</v>
      </c>
      <c r="H7482" t="s">
        <v>8</v>
      </c>
      <c r="I7482">
        <f t="shared" si="116"/>
        <v>2</v>
      </c>
      <c r="L7482" t="str">
        <v>TMP-80 BULK</v>
      </c>
      <c r="M7482" t="str">
        <v>WITBREAK DPG-818 BULK</v>
      </c>
      <c r="N7482">
        <v>2</v>
      </c>
    </row>
    <row r="7483" spans="1:14">
      <c r="A7483">
        <f>IF(MOD(ROW()-3,COUNTA(tblProducts[Description]))=0,A7482+1,A7482)</f>
        <v>66</v>
      </c>
      <c r="B7483">
        <f>MOD(ROW()-3,COUNTA(tblProducts[Description]))+1</f>
        <v>71</v>
      </c>
      <c r="C7483" t="str">
        <f>_xlfn.XLOOKUP(A7483,tblProducts[Column1],tblProducts[Description])</f>
        <v>TMP-80 BULK</v>
      </c>
      <c r="D7483" t="str">
        <f>_xlfn.XLOOKUP(B7483,tblProducts[Column1],tblProducts[Description])</f>
        <v>WITBREAK DTG-62 BULK</v>
      </c>
      <c r="E7483" t="s">
        <v>9</v>
      </c>
      <c r="F7483" t="s">
        <v>12</v>
      </c>
      <c r="G7483" t="s">
        <v>7</v>
      </c>
      <c r="H7483" t="s">
        <v>8</v>
      </c>
      <c r="I7483">
        <f t="shared" si="116"/>
        <v>2</v>
      </c>
      <c r="L7483" t="str">
        <v>TMP-80 BULK</v>
      </c>
      <c r="M7483" t="str">
        <v>WITBREAK DTG-62 BULK</v>
      </c>
      <c r="N7483">
        <v>2</v>
      </c>
    </row>
    <row r="7484" spans="1:14">
      <c r="A7484">
        <f>IF(MOD(ROW()-3,COUNTA(tblProducts[Description]))=0,A7483+1,A7483)</f>
        <v>66</v>
      </c>
      <c r="B7484">
        <f>MOD(ROW()-3,COUNTA(tblProducts[Description]))+1</f>
        <v>72</v>
      </c>
      <c r="C7484" t="str">
        <f>_xlfn.XLOOKUP(A7484,tblProducts[Column1],tblProducts[Description])</f>
        <v>TMP-80 BULK</v>
      </c>
      <c r="D7484" t="str">
        <f>_xlfn.XLOOKUP(B7484,tblProducts[Column1],tblProducts[Description])</f>
        <v>WITCOMUL 1844 BULK</v>
      </c>
      <c r="E7484" t="s">
        <v>9</v>
      </c>
      <c r="F7484" t="s">
        <v>12</v>
      </c>
      <c r="G7484" t="s">
        <v>7</v>
      </c>
      <c r="H7484" t="s">
        <v>8</v>
      </c>
      <c r="I7484">
        <f t="shared" si="116"/>
        <v>2</v>
      </c>
      <c r="L7484" t="str">
        <v>TMP-80 BULK</v>
      </c>
      <c r="M7484" t="str">
        <v>WITCOMUL 1844 BULK</v>
      </c>
      <c r="N7484">
        <v>2</v>
      </c>
    </row>
    <row r="7485" spans="1:14">
      <c r="A7485">
        <f>IF(MOD(ROW()-3,COUNTA(tblProducts[Description]))=0,A7484+1,A7484)</f>
        <v>66</v>
      </c>
      <c r="B7485">
        <f>MOD(ROW()-3,COUNTA(tblProducts[Description]))+1</f>
        <v>73</v>
      </c>
      <c r="C7485" t="str">
        <f>_xlfn.XLOOKUP(A7485,tblProducts[Column1],tblProducts[Description])</f>
        <v>TMP-80 BULK</v>
      </c>
      <c r="D7485" t="str">
        <f>_xlfn.XLOOKUP(B7485,tblProducts[Column1],tblProducts[Description])</f>
        <v>WITCONOL 2690 BULK</v>
      </c>
      <c r="E7485" t="s">
        <v>9</v>
      </c>
      <c r="F7485" t="s">
        <v>12</v>
      </c>
      <c r="G7485" t="s">
        <v>7</v>
      </c>
      <c r="H7485" t="s">
        <v>8</v>
      </c>
      <c r="I7485">
        <f t="shared" si="116"/>
        <v>2</v>
      </c>
      <c r="L7485" t="str">
        <v>TMP-80 BULK</v>
      </c>
      <c r="M7485" t="str">
        <v>WITCONOL 2690 BULK</v>
      </c>
      <c r="N7485">
        <v>2</v>
      </c>
    </row>
    <row r="7486" spans="1:14">
      <c r="A7486">
        <f>IF(MOD(ROW()-3,COUNTA(tblProducts[Description]))=0,A7485+1,A7485)</f>
        <v>66</v>
      </c>
      <c r="B7486">
        <f>MOD(ROW()-3,COUNTA(tblProducts[Description]))+1</f>
        <v>74</v>
      </c>
      <c r="C7486" t="str">
        <f>_xlfn.XLOOKUP(A7486,tblProducts[Column1],tblProducts[Description])</f>
        <v>TMP-80 BULK</v>
      </c>
      <c r="D7486" t="str">
        <f>_xlfn.XLOOKUP(B7486,tblProducts[Column1],tblProducts[Description])</f>
        <v>ETHYLAN 324 BULK</v>
      </c>
      <c r="E7486" t="s">
        <v>9</v>
      </c>
      <c r="F7486" t="s">
        <v>12</v>
      </c>
      <c r="G7486" t="s">
        <v>7</v>
      </c>
      <c r="H7486" t="s">
        <v>8</v>
      </c>
      <c r="I7486">
        <f t="shared" si="116"/>
        <v>2</v>
      </c>
      <c r="L7486" t="str">
        <v>TMP-80 BULK</v>
      </c>
      <c r="M7486" t="str">
        <v>ETHYLAN 324 BULK</v>
      </c>
      <c r="N7486">
        <v>2</v>
      </c>
    </row>
    <row r="7487" spans="1:14">
      <c r="A7487">
        <f>IF(MOD(ROW()-3,COUNTA(tblProducts[Description]))=0,A7486+1,A7486)</f>
        <v>66</v>
      </c>
      <c r="B7487">
        <f>MOD(ROW()-3,COUNTA(tblProducts[Description]))+1</f>
        <v>75</v>
      </c>
      <c r="C7487" t="str">
        <f>_xlfn.XLOOKUP(A7487,tblProducts[Column1],tblProducts[Description])</f>
        <v>TMP-80 BULK</v>
      </c>
      <c r="D7487" t="str">
        <f>_xlfn.XLOOKUP(B7487,tblProducts[Column1],tblProducts[Description])</f>
        <v>WITCONOL NP-120 BULK</v>
      </c>
      <c r="E7487" t="s">
        <v>9</v>
      </c>
      <c r="F7487" t="s">
        <v>12</v>
      </c>
      <c r="G7487" t="s">
        <v>7</v>
      </c>
      <c r="H7487" t="s">
        <v>8</v>
      </c>
      <c r="I7487">
        <f t="shared" si="116"/>
        <v>2</v>
      </c>
      <c r="L7487" t="str">
        <v>TMP-80 BULK</v>
      </c>
      <c r="M7487" t="str">
        <v>WITCONOL NP-120 BULK</v>
      </c>
      <c r="N7487">
        <v>2</v>
      </c>
    </row>
    <row r="7488" spans="1:14">
      <c r="A7488">
        <f>IF(MOD(ROW()-3,COUNTA(tblProducts[Description]))=0,A7487+1,A7487)</f>
        <v>66</v>
      </c>
      <c r="B7488">
        <f>MOD(ROW()-3,COUNTA(tblProducts[Description]))+1</f>
        <v>76</v>
      </c>
      <c r="C7488" t="str">
        <f>_xlfn.XLOOKUP(A7488,tblProducts[Column1],tblProducts[Description])</f>
        <v>TMP-80 BULK</v>
      </c>
      <c r="D7488" t="str">
        <f>_xlfn.XLOOKUP(B7488,tblProducts[Column1],tblProducts[Description])</f>
        <v>WITCONOL NP-130 BULK</v>
      </c>
      <c r="E7488" t="s">
        <v>9</v>
      </c>
      <c r="F7488" t="s">
        <v>12</v>
      </c>
      <c r="G7488" t="s">
        <v>7</v>
      </c>
      <c r="H7488" t="s">
        <v>8</v>
      </c>
      <c r="I7488">
        <f t="shared" si="116"/>
        <v>2</v>
      </c>
      <c r="L7488" t="str">
        <v>TMP-80 BULK</v>
      </c>
      <c r="M7488" t="str">
        <v>WITCONOL NP-130 BULK</v>
      </c>
      <c r="N7488">
        <v>2</v>
      </c>
    </row>
    <row r="7489" spans="1:14">
      <c r="A7489">
        <f>IF(MOD(ROW()-3,COUNTA(tblProducts[Description]))=0,A7488+1,A7488)</f>
        <v>66</v>
      </c>
      <c r="B7489">
        <f>MOD(ROW()-3,COUNTA(tblProducts[Description]))+1</f>
        <v>77</v>
      </c>
      <c r="C7489" t="str">
        <f>_xlfn.XLOOKUP(A7489,tblProducts[Column1],tblProducts[Description])</f>
        <v>TMP-80 BULK</v>
      </c>
      <c r="D7489" t="str">
        <f>_xlfn.XLOOKUP(B7489,tblProducts[Column1],tblProducts[Description])</f>
        <v>WITCONOL NP-20 BULK</v>
      </c>
      <c r="E7489" t="s">
        <v>9</v>
      </c>
      <c r="F7489" t="s">
        <v>12</v>
      </c>
      <c r="G7489" t="s">
        <v>7</v>
      </c>
      <c r="H7489" t="s">
        <v>8</v>
      </c>
      <c r="I7489">
        <f t="shared" si="116"/>
        <v>2</v>
      </c>
      <c r="L7489" t="str">
        <v>TMP-80 BULK</v>
      </c>
      <c r="M7489" t="str">
        <v>WITCONOL NP-20 BULK</v>
      </c>
      <c r="N7489">
        <v>2</v>
      </c>
    </row>
    <row r="7490" spans="1:14">
      <c r="A7490">
        <f>IF(MOD(ROW()-3,COUNTA(tblProducts[Description]))=0,A7489+1,A7489)</f>
        <v>66</v>
      </c>
      <c r="B7490">
        <f>MOD(ROW()-3,COUNTA(tblProducts[Description]))+1</f>
        <v>78</v>
      </c>
      <c r="C7490" t="str">
        <f>_xlfn.XLOOKUP(A7490,tblProducts[Column1],tblProducts[Description])</f>
        <v>TMP-80 BULK</v>
      </c>
      <c r="D7490" t="str">
        <f>_xlfn.XLOOKUP(B7490,tblProducts[Column1],tblProducts[Description])</f>
        <v>WITCONOL NP-330 BULK</v>
      </c>
      <c r="E7490" t="s">
        <v>9</v>
      </c>
      <c r="F7490" t="s">
        <v>12</v>
      </c>
      <c r="G7490" t="s">
        <v>7</v>
      </c>
      <c r="H7490" t="s">
        <v>8</v>
      </c>
      <c r="I7490">
        <f t="shared" si="116"/>
        <v>2</v>
      </c>
      <c r="L7490" t="str">
        <v>TMP-80 BULK</v>
      </c>
      <c r="M7490" t="str">
        <v>WITCONOL NP-330 BULK</v>
      </c>
      <c r="N7490">
        <v>2</v>
      </c>
    </row>
    <row r="7491" spans="1:14">
      <c r="A7491">
        <f>IF(MOD(ROW()-3,COUNTA(tblProducts[Description]))=0,A7490+1,A7490)</f>
        <v>66</v>
      </c>
      <c r="B7491">
        <f>MOD(ROW()-3,COUNTA(tblProducts[Description]))+1</f>
        <v>79</v>
      </c>
      <c r="C7491" t="str">
        <f>_xlfn.XLOOKUP(A7491,tblProducts[Column1],tblProducts[Description])</f>
        <v>TMP-80 BULK</v>
      </c>
      <c r="D7491" t="str">
        <f>_xlfn.XLOOKUP(B7491,tblProducts[Column1],tblProducts[Description])</f>
        <v>WITCONOL NP-40 BULK</v>
      </c>
      <c r="E7491" t="s">
        <v>9</v>
      </c>
      <c r="F7491" t="s">
        <v>12</v>
      </c>
      <c r="G7491" t="s">
        <v>7</v>
      </c>
      <c r="H7491" t="s">
        <v>8</v>
      </c>
      <c r="I7491">
        <f t="shared" si="116"/>
        <v>2</v>
      </c>
      <c r="L7491" t="str">
        <v>TMP-80 BULK</v>
      </c>
      <c r="M7491" t="str">
        <v>WITCONOL NP-40 BULK</v>
      </c>
      <c r="N7491">
        <v>2</v>
      </c>
    </row>
    <row r="7492" spans="1:14">
      <c r="A7492">
        <f>IF(MOD(ROW()-3,COUNTA(tblProducts[Description]))=0,A7491+1,A7491)</f>
        <v>66</v>
      </c>
      <c r="B7492">
        <f>MOD(ROW()-3,COUNTA(tblProducts[Description]))+1</f>
        <v>80</v>
      </c>
      <c r="C7492" t="str">
        <f>_xlfn.XLOOKUP(A7492,tblProducts[Column1],tblProducts[Description])</f>
        <v>TMP-80 BULK</v>
      </c>
      <c r="D7492" t="str">
        <f>_xlfn.XLOOKUP(B7492,tblProducts[Column1],tblProducts[Description])</f>
        <v>WITCONOL NP-60 BULK</v>
      </c>
      <c r="E7492" t="s">
        <v>9</v>
      </c>
      <c r="F7492" t="s">
        <v>12</v>
      </c>
      <c r="G7492" t="s">
        <v>9</v>
      </c>
      <c r="H7492" t="s">
        <v>11</v>
      </c>
      <c r="I7492">
        <f t="shared" ref="I7492:I7555" si="117">IF(E7492="NO",0,IF(F7492="HEEL WASH",1.5,2))+IF(G7492="NO",0,2)</f>
        <v>4</v>
      </c>
      <c r="L7492" t="str">
        <v>TMP-80 BULK</v>
      </c>
      <c r="M7492" t="str">
        <v>WITCONOL NP-60 BULK</v>
      </c>
      <c r="N7492">
        <v>4</v>
      </c>
    </row>
    <row r="7493" spans="1:14">
      <c r="A7493">
        <f>IF(MOD(ROW()-3,COUNTA(tblProducts[Description]))=0,A7492+1,A7492)</f>
        <v>66</v>
      </c>
      <c r="B7493">
        <f>MOD(ROW()-3,COUNTA(tblProducts[Description]))+1</f>
        <v>81</v>
      </c>
      <c r="C7493" t="str">
        <f>_xlfn.XLOOKUP(A7493,tblProducts[Column1],tblProducts[Description])</f>
        <v>TMP-80 BULK</v>
      </c>
      <c r="D7493" t="str">
        <f>_xlfn.XLOOKUP(B7493,tblProducts[Column1],tblProducts[Description])</f>
        <v>WITCONOL NP-80 BULK</v>
      </c>
      <c r="E7493" t="s">
        <v>9</v>
      </c>
      <c r="F7493" t="s">
        <v>12</v>
      </c>
      <c r="G7493" t="s">
        <v>9</v>
      </c>
      <c r="H7493" t="s">
        <v>11</v>
      </c>
      <c r="I7493">
        <f t="shared" si="117"/>
        <v>4</v>
      </c>
      <c r="L7493" t="str">
        <v>TMP-80 BULK</v>
      </c>
      <c r="M7493" t="str">
        <v>WITCONOL NP-80 BULK</v>
      </c>
      <c r="N7493">
        <v>4</v>
      </c>
    </row>
    <row r="7494" spans="1:14">
      <c r="A7494">
        <f>IF(MOD(ROW()-3,COUNTA(tblProducts[Description]))=0,A7493+1,A7493)</f>
        <v>66</v>
      </c>
      <c r="B7494">
        <f>MOD(ROW()-3,COUNTA(tblProducts[Description]))+1</f>
        <v>82</v>
      </c>
      <c r="C7494" t="str">
        <f>_xlfn.XLOOKUP(A7494,tblProducts[Column1],tblProducts[Description])</f>
        <v>TMP-80 BULK</v>
      </c>
      <c r="D7494" t="str">
        <f>_xlfn.XLOOKUP(B7494,tblProducts[Column1],tblProducts[Description])</f>
        <v>WITCONOL NP-90 BULK</v>
      </c>
      <c r="E7494" t="s">
        <v>9</v>
      </c>
      <c r="F7494" t="s">
        <v>12</v>
      </c>
      <c r="G7494" t="s">
        <v>9</v>
      </c>
      <c r="H7494" t="s">
        <v>11</v>
      </c>
      <c r="I7494">
        <f t="shared" si="117"/>
        <v>4</v>
      </c>
      <c r="L7494" t="str">
        <v>TMP-80 BULK</v>
      </c>
      <c r="M7494" t="str">
        <v>WITCONOL NP-90 BULK</v>
      </c>
      <c r="N7494">
        <v>4</v>
      </c>
    </row>
    <row r="7495" spans="1:14">
      <c r="A7495">
        <f>IF(MOD(ROW()-3,COUNTA(tblProducts[Description]))=0,A7494+1,A7494)</f>
        <v>66</v>
      </c>
      <c r="B7495">
        <f>MOD(ROW()-3,COUNTA(tblProducts[Description]))+1</f>
        <v>83</v>
      </c>
      <c r="C7495" t="str">
        <f>_xlfn.XLOOKUP(A7495,tblProducts[Column1],tblProducts[Description])</f>
        <v>TMP-80 BULK</v>
      </c>
      <c r="D7495" t="str">
        <f>_xlfn.XLOOKUP(B7495,tblProducts[Column1],tblProducts[Description])</f>
        <v>WITCONOL NS-108 PO BULK</v>
      </c>
      <c r="E7495" t="s">
        <v>9</v>
      </c>
      <c r="F7495" t="s">
        <v>12</v>
      </c>
      <c r="G7495" t="s">
        <v>7</v>
      </c>
      <c r="H7495" t="s">
        <v>8</v>
      </c>
      <c r="I7495">
        <f t="shared" si="117"/>
        <v>2</v>
      </c>
      <c r="L7495" t="str">
        <v>TMP-80 BULK</v>
      </c>
      <c r="M7495" t="str">
        <v>WITCONOL NS-108 PO BULK</v>
      </c>
      <c r="N7495">
        <v>2</v>
      </c>
    </row>
    <row r="7496" spans="1:14">
      <c r="A7496">
        <f>IF(MOD(ROW()-3,COUNTA(tblProducts[Description]))=0,A7495+1,A7495)</f>
        <v>66</v>
      </c>
      <c r="B7496">
        <f>MOD(ROW()-3,COUNTA(tblProducts[Description]))+1</f>
        <v>84</v>
      </c>
      <c r="C7496" t="str">
        <f>_xlfn.XLOOKUP(A7496,tblProducts[Column1],tblProducts[Description])</f>
        <v>TMP-80 BULK</v>
      </c>
      <c r="D7496" t="str">
        <f>_xlfn.XLOOKUP(B7496,tblProducts[Column1],tblProducts[Description])</f>
        <v>WITCONOL NS-505K BULK</v>
      </c>
      <c r="E7496" t="s">
        <v>9</v>
      </c>
      <c r="F7496" t="s">
        <v>12</v>
      </c>
      <c r="G7496" t="s">
        <v>7</v>
      </c>
      <c r="H7496" t="s">
        <v>13</v>
      </c>
      <c r="I7496">
        <f t="shared" si="117"/>
        <v>2</v>
      </c>
      <c r="L7496" t="str">
        <v>TMP-80 BULK</v>
      </c>
      <c r="M7496" t="str">
        <v>WITCONOL NS-505K BULK</v>
      </c>
      <c r="N7496">
        <v>2</v>
      </c>
    </row>
    <row r="7497" spans="1:14">
      <c r="A7497">
        <f>IF(MOD(ROW()-3,COUNTA(tblProducts[Description]))=0,A7496+1,A7496)</f>
        <v>66</v>
      </c>
      <c r="B7497">
        <f>MOD(ROW()-3,COUNTA(tblProducts[Description]))+1</f>
        <v>85</v>
      </c>
      <c r="C7497" t="str">
        <f>_xlfn.XLOOKUP(A7497,tblProducts[Column1],tblProducts[Description])</f>
        <v>TMP-80 BULK</v>
      </c>
      <c r="D7497" t="str">
        <f>_xlfn.XLOOKUP(B7497,tblProducts[Column1],tblProducts[Description])</f>
        <v>WITCONOL NS-817 BULK</v>
      </c>
      <c r="E7497" t="s">
        <v>9</v>
      </c>
      <c r="F7497" t="s">
        <v>12</v>
      </c>
      <c r="G7497" t="s">
        <v>7</v>
      </c>
      <c r="H7497" t="s">
        <v>13</v>
      </c>
      <c r="I7497">
        <f t="shared" si="117"/>
        <v>2</v>
      </c>
      <c r="L7497" t="str">
        <v>TMP-80 BULK</v>
      </c>
      <c r="M7497" t="str">
        <v>WITCONOL NS-817 BULK</v>
      </c>
      <c r="N7497">
        <v>2</v>
      </c>
    </row>
    <row r="7498" spans="1:14">
      <c r="A7498">
        <f>IF(MOD(ROW()-3,COUNTA(tblProducts[Description]))=0,A7497+1,A7497)</f>
        <v>66</v>
      </c>
      <c r="B7498">
        <f>MOD(ROW()-3,COUNTA(tblProducts[Description]))+1</f>
        <v>86</v>
      </c>
      <c r="C7498" t="str">
        <f>_xlfn.XLOOKUP(A7498,tblProducts[Column1],tblProducts[Description])</f>
        <v>TMP-80 BULK</v>
      </c>
      <c r="D7498" t="str">
        <f>_xlfn.XLOOKUP(B7498,tblProducts[Column1],tblProducts[Description])</f>
        <v>WITCONOL PD-375 BULK</v>
      </c>
      <c r="E7498" t="s">
        <v>9</v>
      </c>
      <c r="F7498" t="s">
        <v>12</v>
      </c>
      <c r="G7498" t="s">
        <v>7</v>
      </c>
      <c r="H7498" t="s">
        <v>13</v>
      </c>
      <c r="I7498">
        <f t="shared" si="117"/>
        <v>2</v>
      </c>
      <c r="L7498" t="str">
        <v>TMP-80 BULK</v>
      </c>
      <c r="M7498" t="str">
        <v>WITCONOL PD-375 BULK</v>
      </c>
      <c r="N7498">
        <v>2</v>
      </c>
    </row>
    <row r="7499" spans="1:14">
      <c r="A7499">
        <f>IF(MOD(ROW()-3,COUNTA(tblProducts[Description]))=0,A7498+1,A7498)</f>
        <v>66</v>
      </c>
      <c r="B7499">
        <f>MOD(ROW()-3,COUNTA(tblProducts[Description]))+1</f>
        <v>87</v>
      </c>
      <c r="C7499" t="str">
        <f>_xlfn.XLOOKUP(A7499,tblProducts[Column1],tblProducts[Description])</f>
        <v>TMP-80 BULK</v>
      </c>
      <c r="D7499" t="str">
        <f>_xlfn.XLOOKUP(B7499,tblProducts[Column1],tblProducts[Description])</f>
        <v>WITCONOL PD-4085 BULK</v>
      </c>
      <c r="E7499" t="s">
        <v>9</v>
      </c>
      <c r="F7499" t="s">
        <v>12</v>
      </c>
      <c r="G7499" t="s">
        <v>7</v>
      </c>
      <c r="H7499" t="s">
        <v>8</v>
      </c>
      <c r="I7499">
        <f t="shared" si="117"/>
        <v>2</v>
      </c>
      <c r="L7499" t="str">
        <v>TMP-80 BULK</v>
      </c>
      <c r="M7499" t="str">
        <v>WITCONOL PD-4085 BULK</v>
      </c>
      <c r="N7499">
        <v>2</v>
      </c>
    </row>
    <row r="7500" spans="1:14">
      <c r="A7500">
        <f>IF(MOD(ROW()-3,COUNTA(tblProducts[Description]))=0,A7499+1,A7499)</f>
        <v>66</v>
      </c>
      <c r="B7500">
        <f>MOD(ROW()-3,COUNTA(tblProducts[Description]))+1</f>
        <v>88</v>
      </c>
      <c r="C7500" t="str">
        <f>_xlfn.XLOOKUP(A7500,tblProducts[Column1],tblProducts[Description])</f>
        <v>TMP-80 BULK</v>
      </c>
      <c r="D7500" t="str">
        <f>_xlfn.XLOOKUP(B7500,tblProducts[Column1],tblProducts[Description])</f>
        <v>WITCONOL PD-500 BULK</v>
      </c>
      <c r="E7500" t="s">
        <v>9</v>
      </c>
      <c r="F7500" t="s">
        <v>12</v>
      </c>
      <c r="G7500" t="s">
        <v>7</v>
      </c>
      <c r="H7500" t="s">
        <v>8</v>
      </c>
      <c r="I7500">
        <f t="shared" si="117"/>
        <v>2</v>
      </c>
      <c r="L7500" t="str">
        <v>TMP-80 BULK</v>
      </c>
      <c r="M7500" t="str">
        <v>WITCONOL PD-500 BULK</v>
      </c>
      <c r="N7500">
        <v>2</v>
      </c>
    </row>
    <row r="7501" spans="1:14">
      <c r="A7501">
        <f>IF(MOD(ROW()-3,COUNTA(tblProducts[Description]))=0,A7500+1,A7500)</f>
        <v>66</v>
      </c>
      <c r="B7501">
        <f>MOD(ROW()-3,COUNTA(tblProducts[Description]))+1</f>
        <v>89</v>
      </c>
      <c r="C7501" t="str">
        <f>_xlfn.XLOOKUP(A7501,tblProducts[Column1],tblProducts[Description])</f>
        <v>TMP-80 BULK</v>
      </c>
      <c r="D7501" t="str">
        <f>_xlfn.XLOOKUP(B7501,tblProducts[Column1],tblProducts[Description])</f>
        <v>WITCONOL PEG-200 BULK</v>
      </c>
      <c r="E7501" t="s">
        <v>9</v>
      </c>
      <c r="F7501" t="s">
        <v>12</v>
      </c>
      <c r="G7501" t="s">
        <v>7</v>
      </c>
      <c r="H7501" t="s">
        <v>8</v>
      </c>
      <c r="I7501">
        <f t="shared" si="117"/>
        <v>2</v>
      </c>
      <c r="L7501" t="str">
        <v>TMP-80 BULK</v>
      </c>
      <c r="M7501" t="str">
        <v>WITCONOL PEG-200 BULK</v>
      </c>
      <c r="N7501">
        <v>2</v>
      </c>
    </row>
    <row r="7502" spans="1:14">
      <c r="A7502">
        <f>IF(MOD(ROW()-3,COUNTA(tblProducts[Description]))=0,A7501+1,A7501)</f>
        <v>66</v>
      </c>
      <c r="B7502">
        <f>MOD(ROW()-3,COUNTA(tblProducts[Description]))+1</f>
        <v>90</v>
      </c>
      <c r="C7502" t="str">
        <f>_xlfn.XLOOKUP(A7502,tblProducts[Column1],tblProducts[Description])</f>
        <v>TMP-80 BULK</v>
      </c>
      <c r="D7502" t="str">
        <f>_xlfn.XLOOKUP(B7502,tblProducts[Column1],tblProducts[Description])</f>
        <v>WITCONOL PEG-400 BULK</v>
      </c>
      <c r="E7502" t="s">
        <v>9</v>
      </c>
      <c r="F7502" t="s">
        <v>12</v>
      </c>
      <c r="G7502" t="s">
        <v>7</v>
      </c>
      <c r="H7502" t="s">
        <v>8</v>
      </c>
      <c r="I7502">
        <f t="shared" si="117"/>
        <v>2</v>
      </c>
      <c r="L7502" t="str">
        <v>TMP-80 BULK</v>
      </c>
      <c r="M7502" t="str">
        <v>WITCONOL PEG-400 BULK</v>
      </c>
      <c r="N7502">
        <v>2</v>
      </c>
    </row>
    <row r="7503" spans="1:14">
      <c r="A7503">
        <f>IF(MOD(ROW()-3,COUNTA(tblProducts[Description]))=0,A7502+1,A7502)</f>
        <v>66</v>
      </c>
      <c r="B7503">
        <f>MOD(ROW()-3,COUNTA(tblProducts[Description]))+1</f>
        <v>91</v>
      </c>
      <c r="C7503" t="str">
        <f>_xlfn.XLOOKUP(A7503,tblProducts[Column1],tblProducts[Description])</f>
        <v>TMP-80 BULK</v>
      </c>
      <c r="D7503" t="str">
        <f>_xlfn.XLOOKUP(B7503,tblProducts[Column1],tblProducts[Description])</f>
        <v>WITCONOL PEG-500 BULK</v>
      </c>
      <c r="E7503" t="s">
        <v>9</v>
      </c>
      <c r="F7503" t="s">
        <v>12</v>
      </c>
      <c r="G7503" t="s">
        <v>7</v>
      </c>
      <c r="H7503" t="s">
        <v>8</v>
      </c>
      <c r="I7503">
        <f t="shared" si="117"/>
        <v>2</v>
      </c>
      <c r="L7503" t="str">
        <v>TMP-80 BULK</v>
      </c>
      <c r="M7503" t="str">
        <v>WITCONOL PEG-500 BULK</v>
      </c>
      <c r="N7503">
        <v>2</v>
      </c>
    </row>
    <row r="7504" spans="1:14">
      <c r="A7504">
        <f>IF(MOD(ROW()-3,COUNTA(tblProducts[Description]))=0,A7503+1,A7503)</f>
        <v>66</v>
      </c>
      <c r="B7504">
        <f>MOD(ROW()-3,COUNTA(tblProducts[Description]))+1</f>
        <v>92</v>
      </c>
      <c r="C7504" t="str">
        <f>_xlfn.XLOOKUP(A7504,tblProducts[Column1],tblProducts[Description])</f>
        <v>TMP-80 BULK</v>
      </c>
      <c r="D7504" t="str">
        <f>_xlfn.XLOOKUP(B7504,tblProducts[Column1],tblProducts[Description])</f>
        <v>WITCONOL PEG-600 BULK</v>
      </c>
      <c r="E7504" t="s">
        <v>9</v>
      </c>
      <c r="F7504" t="s">
        <v>12</v>
      </c>
      <c r="G7504" t="s">
        <v>7</v>
      </c>
      <c r="H7504" t="s">
        <v>8</v>
      </c>
      <c r="I7504">
        <f t="shared" si="117"/>
        <v>2</v>
      </c>
      <c r="L7504" t="str">
        <v>TMP-80 BULK</v>
      </c>
      <c r="M7504" t="str">
        <v>WITCONOL PEG-600 BULK</v>
      </c>
      <c r="N7504">
        <v>2</v>
      </c>
    </row>
    <row r="7505" spans="1:14">
      <c r="A7505">
        <f>IF(MOD(ROW()-3,COUNTA(tblProducts[Description]))=0,A7504+1,A7504)</f>
        <v>66</v>
      </c>
      <c r="B7505">
        <f>MOD(ROW()-3,COUNTA(tblProducts[Description]))+1</f>
        <v>93</v>
      </c>
      <c r="C7505" t="str">
        <f>_xlfn.XLOOKUP(A7505,tblProducts[Column1],tblProducts[Description])</f>
        <v>TMP-80 BULK</v>
      </c>
      <c r="D7505" t="str">
        <f>_xlfn.XLOOKUP(B7505,tblProducts[Column1],tblProducts[Description])</f>
        <v>WITCONOL PH-70 BULK</v>
      </c>
      <c r="E7505" t="s">
        <v>9</v>
      </c>
      <c r="F7505" t="s">
        <v>12</v>
      </c>
      <c r="G7505" t="s">
        <v>7</v>
      </c>
      <c r="H7505" t="s">
        <v>8</v>
      </c>
      <c r="I7505">
        <f t="shared" si="117"/>
        <v>2</v>
      </c>
      <c r="L7505" t="str">
        <v>TMP-80 BULK</v>
      </c>
      <c r="M7505" t="str">
        <v>WITCONOL PH-70 BULK</v>
      </c>
      <c r="N7505">
        <v>2</v>
      </c>
    </row>
    <row r="7506" spans="1:14">
      <c r="A7506">
        <f>IF(MOD(ROW()-3,COUNTA(tblProducts[Description]))=0,A7505+1,A7505)</f>
        <v>66</v>
      </c>
      <c r="B7506">
        <f>MOD(ROW()-3,COUNTA(tblProducts[Description]))+1</f>
        <v>94</v>
      </c>
      <c r="C7506" t="str">
        <f>_xlfn.XLOOKUP(A7506,tblProducts[Column1],tblProducts[Description])</f>
        <v>TMP-80 BULK</v>
      </c>
      <c r="D7506" t="str">
        <f>_xlfn.XLOOKUP(B7506,tblProducts[Column1],tblProducts[Description])</f>
        <v>WITCONOL SN-50 BULK</v>
      </c>
      <c r="E7506" t="s">
        <v>9</v>
      </c>
      <c r="F7506" t="s">
        <v>12</v>
      </c>
      <c r="G7506" t="s">
        <v>7</v>
      </c>
      <c r="H7506" t="s">
        <v>8</v>
      </c>
      <c r="I7506">
        <f t="shared" si="117"/>
        <v>2</v>
      </c>
      <c r="L7506" t="str">
        <v>TMP-80 BULK</v>
      </c>
      <c r="M7506" t="str">
        <v>WITCONOL SN-50 BULK</v>
      </c>
      <c r="N7506">
        <v>2</v>
      </c>
    </row>
    <row r="7507" spans="1:14">
      <c r="A7507">
        <f>IF(MOD(ROW()-3,COUNTA(tblProducts[Description]))=0,A7506+1,A7506)</f>
        <v>66</v>
      </c>
      <c r="B7507">
        <f>MOD(ROW()-3,COUNTA(tblProducts[Description]))+1</f>
        <v>95</v>
      </c>
      <c r="C7507" t="str">
        <f>_xlfn.XLOOKUP(A7507,tblProducts[Column1],tblProducts[Description])</f>
        <v>TMP-80 BULK</v>
      </c>
      <c r="D7507" t="str">
        <f>_xlfn.XLOOKUP(B7507,tblProducts[Column1],tblProducts[Description])</f>
        <v>WITCONOL SN-70 BULK</v>
      </c>
      <c r="E7507" t="s">
        <v>9</v>
      </c>
      <c r="F7507" t="s">
        <v>12</v>
      </c>
      <c r="G7507" t="s">
        <v>7</v>
      </c>
      <c r="H7507" t="s">
        <v>8</v>
      </c>
      <c r="I7507">
        <f t="shared" si="117"/>
        <v>2</v>
      </c>
      <c r="L7507" t="str">
        <v>TMP-80 BULK</v>
      </c>
      <c r="M7507" t="str">
        <v>WITCONOL SN-70 BULK</v>
      </c>
      <c r="N7507">
        <v>2</v>
      </c>
    </row>
    <row r="7508" spans="1:14">
      <c r="A7508">
        <f>IF(MOD(ROW()-3,COUNTA(tblProducts[Description]))=0,A7507+1,A7507)</f>
        <v>66</v>
      </c>
      <c r="B7508">
        <f>MOD(ROW()-3,COUNTA(tblProducts[Description]))+1</f>
        <v>96</v>
      </c>
      <c r="C7508" t="str">
        <f>_xlfn.XLOOKUP(A7508,tblProducts[Column1],tblProducts[Description])</f>
        <v>TMP-80 BULK</v>
      </c>
      <c r="D7508" t="str">
        <f>_xlfn.XLOOKUP(B7508,tblProducts[Column1],tblProducts[Description])</f>
        <v>REDICOTE E-47 NPF BULK</v>
      </c>
      <c r="E7508" t="s">
        <v>9</v>
      </c>
      <c r="F7508" t="s">
        <v>12</v>
      </c>
      <c r="G7508" t="s">
        <v>7</v>
      </c>
      <c r="H7508" t="s">
        <v>8</v>
      </c>
      <c r="I7508">
        <f t="shared" si="117"/>
        <v>2</v>
      </c>
      <c r="L7508" t="str">
        <v>TMP-80 BULK</v>
      </c>
      <c r="M7508" t="str">
        <v>REDICOTE E-47 NPF BULK</v>
      </c>
      <c r="N7508">
        <v>2</v>
      </c>
    </row>
    <row r="7509" spans="1:14">
      <c r="A7509">
        <f>IF(MOD(ROW()-3,COUNTA(tblProducts[Description]))=0,A7508+1,A7508)</f>
        <v>66</v>
      </c>
      <c r="B7509">
        <f>MOD(ROW()-3,COUNTA(tblProducts[Description]))+1</f>
        <v>97</v>
      </c>
      <c r="C7509" t="str">
        <f>_xlfn.XLOOKUP(A7509,tblProducts[Column1],tblProducts[Description])</f>
        <v>TMP-80 BULK</v>
      </c>
      <c r="D7509" t="str">
        <f>_xlfn.XLOOKUP(B7509,tblProducts[Column1],tblProducts[Description])</f>
        <v>EMULPON CO-25 BULK</v>
      </c>
      <c r="E7509" t="s">
        <v>9</v>
      </c>
      <c r="F7509" t="s">
        <v>12</v>
      </c>
      <c r="G7509" t="s">
        <v>7</v>
      </c>
      <c r="H7509" t="s">
        <v>8</v>
      </c>
      <c r="I7509">
        <f t="shared" si="117"/>
        <v>2</v>
      </c>
      <c r="L7509" t="str">
        <v>TMP-80 BULK</v>
      </c>
      <c r="M7509" t="str">
        <v>EMULPON CO-25 BULK</v>
      </c>
      <c r="N7509">
        <v>2</v>
      </c>
    </row>
    <row r="7510" spans="1:14">
      <c r="A7510">
        <f>IF(MOD(ROW()-3,COUNTA(tblProducts[Description]))=0,A7509+1,A7509)</f>
        <v>66</v>
      </c>
      <c r="B7510">
        <f>MOD(ROW()-3,COUNTA(tblProducts[Description]))+1</f>
        <v>98</v>
      </c>
      <c r="C7510" t="str">
        <f>_xlfn.XLOOKUP(A7510,tblProducts[Column1],tblProducts[Description])</f>
        <v>TMP-80 BULK</v>
      </c>
      <c r="D7510" t="str">
        <f>_xlfn.XLOOKUP(B7510,tblProducts[Column1],tblProducts[Description])</f>
        <v>EMULPON CO-30 BULK</v>
      </c>
      <c r="E7510" t="s">
        <v>9</v>
      </c>
      <c r="F7510" t="s">
        <v>12</v>
      </c>
      <c r="G7510" t="s">
        <v>7</v>
      </c>
      <c r="H7510" t="s">
        <v>8</v>
      </c>
      <c r="I7510">
        <f t="shared" si="117"/>
        <v>2</v>
      </c>
      <c r="L7510" t="str">
        <v>TMP-80 BULK</v>
      </c>
      <c r="M7510" t="str">
        <v>EMULPON CO-30 BULK</v>
      </c>
      <c r="N7510">
        <v>2</v>
      </c>
    </row>
    <row r="7511" spans="1:14">
      <c r="A7511">
        <f>IF(MOD(ROW()-3,COUNTA(tblProducts[Description]))=0,A7510+1,A7510)</f>
        <v>66</v>
      </c>
      <c r="B7511">
        <f>MOD(ROW()-3,COUNTA(tblProducts[Description]))+1</f>
        <v>99</v>
      </c>
      <c r="C7511" t="str">
        <f>_xlfn.XLOOKUP(A7511,tblProducts[Column1],tblProducts[Description])</f>
        <v>TMP-80 BULK</v>
      </c>
      <c r="D7511" t="str">
        <f>_xlfn.XLOOKUP(B7511,tblProducts[Column1],tblProducts[Description])</f>
        <v>EMULPON CO-40 BULK</v>
      </c>
      <c r="E7511" t="s">
        <v>9</v>
      </c>
      <c r="F7511" t="s">
        <v>12</v>
      </c>
      <c r="G7511" t="s">
        <v>7</v>
      </c>
      <c r="H7511" t="s">
        <v>8</v>
      </c>
      <c r="I7511">
        <f t="shared" si="117"/>
        <v>2</v>
      </c>
      <c r="L7511" t="str">
        <v>TMP-80 BULK</v>
      </c>
      <c r="M7511" t="str">
        <v>EMULPON CO-40 BULK</v>
      </c>
      <c r="N7511">
        <v>2</v>
      </c>
    </row>
    <row r="7512" spans="1:14">
      <c r="A7512">
        <f>IF(MOD(ROW()-3,COUNTA(tblProducts[Description]))=0,A7511+1,A7511)</f>
        <v>66</v>
      </c>
      <c r="B7512">
        <f>MOD(ROW()-3,COUNTA(tblProducts[Description]))+1</f>
        <v>100</v>
      </c>
      <c r="C7512" t="str">
        <f>_xlfn.XLOOKUP(A7512,tblProducts[Column1],tblProducts[Description])</f>
        <v>TMP-80 BULK</v>
      </c>
      <c r="D7512" t="str">
        <f>_xlfn.XLOOKUP(B7512,tblProducts[Column1],tblProducts[Description])</f>
        <v>EMULPON CO-36 BULK</v>
      </c>
      <c r="E7512" t="s">
        <v>9</v>
      </c>
      <c r="F7512" t="s">
        <v>12</v>
      </c>
      <c r="G7512" t="s">
        <v>7</v>
      </c>
      <c r="H7512" t="s">
        <v>8</v>
      </c>
      <c r="I7512">
        <f t="shared" si="117"/>
        <v>2</v>
      </c>
      <c r="L7512" t="str">
        <v>TMP-80 BULK</v>
      </c>
      <c r="M7512" t="str">
        <v>EMULPON CO-36 BULK</v>
      </c>
      <c r="N7512">
        <v>2</v>
      </c>
    </row>
    <row r="7513" spans="1:14">
      <c r="A7513">
        <f>IF(MOD(ROW()-3,COUNTA(tblProducts[Description]))=0,A7512+1,A7512)</f>
        <v>66</v>
      </c>
      <c r="B7513">
        <f>MOD(ROW()-3,COUNTA(tblProducts[Description]))+1</f>
        <v>101</v>
      </c>
      <c r="C7513" t="str">
        <f>_xlfn.XLOOKUP(A7513,tblProducts[Column1],tblProducts[Description])</f>
        <v>TMP-80 BULK</v>
      </c>
      <c r="D7513" t="str">
        <f>_xlfn.XLOOKUP(B7513,tblProducts[Column1],tblProducts[Description])</f>
        <v>REDICOTE E-4819 BULK</v>
      </c>
      <c r="E7513" t="s">
        <v>9</v>
      </c>
      <c r="F7513" t="s">
        <v>12</v>
      </c>
      <c r="G7513" t="s">
        <v>7</v>
      </c>
      <c r="H7513" t="s">
        <v>8</v>
      </c>
      <c r="I7513">
        <f t="shared" si="117"/>
        <v>2</v>
      </c>
      <c r="L7513" t="str">
        <v>TMP-80 BULK</v>
      </c>
      <c r="M7513" t="str">
        <v>REDICOTE E-4819 BULK</v>
      </c>
      <c r="N7513">
        <v>2</v>
      </c>
    </row>
    <row r="7514" spans="1:14">
      <c r="A7514">
        <f>IF(MOD(ROW()-3,COUNTA(tblProducts[Description]))=0,A7513+1,A7513)</f>
        <v>66</v>
      </c>
      <c r="B7514">
        <f>MOD(ROW()-3,COUNTA(tblProducts[Description]))+1</f>
        <v>102</v>
      </c>
      <c r="C7514" t="str">
        <f>_xlfn.XLOOKUP(A7514,tblProducts[Column1],tblProducts[Description])</f>
        <v>TMP-80 BULK</v>
      </c>
      <c r="D7514" t="str">
        <f>_xlfn.XLOOKUP(B7514,tblProducts[Column1],tblProducts[Description])</f>
        <v>ETHYLAN 1005 SA  BULK</v>
      </c>
      <c r="E7514" t="s">
        <v>9</v>
      </c>
      <c r="F7514" t="s">
        <v>12</v>
      </c>
      <c r="G7514" t="s">
        <v>7</v>
      </c>
      <c r="H7514" t="s">
        <v>8</v>
      </c>
      <c r="I7514">
        <f t="shared" si="117"/>
        <v>2</v>
      </c>
      <c r="L7514" t="str">
        <v>TMP-80 BULK</v>
      </c>
      <c r="M7514" t="str">
        <v>ETHYLAN 1005 SA  BULK</v>
      </c>
      <c r="N7514">
        <v>2</v>
      </c>
    </row>
    <row r="7515" spans="1:14">
      <c r="A7515">
        <f>IF(MOD(ROW()-3,COUNTA(tblProducts[Description]))=0,A7514+1,A7514)</f>
        <v>66</v>
      </c>
      <c r="B7515">
        <f>MOD(ROW()-3,COUNTA(tblProducts[Description]))+1</f>
        <v>103</v>
      </c>
      <c r="C7515" t="str">
        <f>_xlfn.XLOOKUP(A7515,tblProducts[Column1],tblProducts[Description])</f>
        <v>TMP-80 BULK</v>
      </c>
      <c r="D7515" t="str">
        <f>_xlfn.XLOOKUP(B7515,tblProducts[Column1],tblProducts[Description])</f>
        <v>ETHODUOMEEN T/15 BULK</v>
      </c>
      <c r="E7515" t="s">
        <v>9</v>
      </c>
      <c r="F7515" t="s">
        <v>12</v>
      </c>
      <c r="G7515" t="s">
        <v>7</v>
      </c>
      <c r="H7515" t="s">
        <v>8</v>
      </c>
      <c r="I7515">
        <f t="shared" si="117"/>
        <v>2</v>
      </c>
      <c r="L7515" t="str">
        <v>TMP-80 BULK</v>
      </c>
      <c r="M7515" t="str">
        <v>ETHODUOMEEN T/15 BULK</v>
      </c>
      <c r="N7515">
        <v>2</v>
      </c>
    </row>
    <row r="7516" spans="1:14">
      <c r="A7516">
        <f>IF(MOD(ROW()-3,COUNTA(tblProducts[Description]))=0,A7515+1,A7515)</f>
        <v>66</v>
      </c>
      <c r="B7516">
        <f>MOD(ROW()-3,COUNTA(tblProducts[Description]))+1</f>
        <v>104</v>
      </c>
      <c r="C7516" t="str">
        <f>_xlfn.XLOOKUP(A7516,tblProducts[Column1],tblProducts[Description])</f>
        <v>TMP-80 BULK</v>
      </c>
      <c r="D7516" t="str">
        <f>_xlfn.XLOOKUP(B7516,tblProducts[Column1],tblProducts[Description])</f>
        <v>C-6442 BULK</v>
      </c>
      <c r="E7516" t="s">
        <v>9</v>
      </c>
      <c r="F7516" t="s">
        <v>12</v>
      </c>
      <c r="G7516" t="s">
        <v>7</v>
      </c>
      <c r="H7516" t="s">
        <v>8</v>
      </c>
      <c r="I7516">
        <f t="shared" si="117"/>
        <v>2</v>
      </c>
      <c r="L7516" t="str">
        <v>TMP-80 BULK</v>
      </c>
      <c r="M7516" t="str">
        <v>C-6442 BULK</v>
      </c>
      <c r="N7516">
        <v>2</v>
      </c>
    </row>
    <row r="7517" spans="1:14">
      <c r="A7517">
        <f>IF(MOD(ROW()-3,COUNTA(tblProducts[Description]))=0,A7516+1,A7516)</f>
        <v>66</v>
      </c>
      <c r="B7517">
        <f>MOD(ROW()-3,COUNTA(tblProducts[Description]))+1</f>
        <v>105</v>
      </c>
      <c r="C7517" t="str">
        <f>_xlfn.XLOOKUP(A7517,tblProducts[Column1],tblProducts[Description])</f>
        <v>TMP-80 BULK</v>
      </c>
      <c r="D7517" t="str">
        <f>_xlfn.XLOOKUP(B7517,tblProducts[Column1],tblProducts[Description])</f>
        <v>ETHODUOMEEN T/25  BULK</v>
      </c>
      <c r="E7517" t="s">
        <v>9</v>
      </c>
      <c r="F7517" t="s">
        <v>12</v>
      </c>
      <c r="G7517" t="s">
        <v>7</v>
      </c>
      <c r="H7517" t="s">
        <v>8</v>
      </c>
      <c r="I7517">
        <f t="shared" si="117"/>
        <v>2</v>
      </c>
      <c r="L7517" t="str">
        <v>TMP-80 BULK</v>
      </c>
      <c r="M7517" t="str">
        <v>ETHODUOMEEN T/25  BULK</v>
      </c>
      <c r="N7517">
        <v>2</v>
      </c>
    </row>
    <row r="7518" spans="1:14">
      <c r="A7518">
        <f>IF(MOD(ROW()-3,COUNTA(tblProducts[Description]))=0,A7517+1,A7517)</f>
        <v>66</v>
      </c>
      <c r="B7518">
        <f>MOD(ROW()-3,COUNTA(tblProducts[Description]))+1</f>
        <v>106</v>
      </c>
      <c r="C7518" t="str">
        <f>_xlfn.XLOOKUP(A7518,tblProducts[Column1],tblProducts[Description])</f>
        <v>TMP-80 BULK</v>
      </c>
      <c r="D7518" t="str">
        <f>_xlfn.XLOOKUP(B7518,tblProducts[Column1],tblProducts[Description])</f>
        <v>WITCONOL PD-2000 BULK</v>
      </c>
      <c r="E7518" t="s">
        <v>9</v>
      </c>
      <c r="F7518" t="s">
        <v>12</v>
      </c>
      <c r="G7518" t="s">
        <v>7</v>
      </c>
      <c r="H7518" t="s">
        <v>8</v>
      </c>
      <c r="I7518">
        <f t="shared" si="117"/>
        <v>2</v>
      </c>
      <c r="L7518" t="str">
        <v>TMP-80 BULK</v>
      </c>
      <c r="M7518" t="str">
        <v>WITCONOL PD-2000 BULK</v>
      </c>
      <c r="N7518">
        <v>2</v>
      </c>
    </row>
    <row r="7519" spans="1:14">
      <c r="A7519">
        <f>IF(MOD(ROW()-3,COUNTA(tblProducts[Description]))=0,A7518+1,A7518)</f>
        <v>66</v>
      </c>
      <c r="B7519">
        <f>MOD(ROW()-3,COUNTA(tblProducts[Description]))+1</f>
        <v>107</v>
      </c>
      <c r="C7519" t="str">
        <f>_xlfn.XLOOKUP(A7519,tblProducts[Column1],tblProducts[Description])</f>
        <v>TMP-80 BULK</v>
      </c>
      <c r="D7519" t="str">
        <f>_xlfn.XLOOKUP(B7519,tblProducts[Column1],tblProducts[Description])</f>
        <v>BEROL 347 BULK</v>
      </c>
      <c r="E7519" t="s">
        <v>9</v>
      </c>
      <c r="F7519" t="s">
        <v>12</v>
      </c>
      <c r="G7519" t="s">
        <v>7</v>
      </c>
      <c r="H7519" t="s">
        <v>8</v>
      </c>
      <c r="I7519">
        <f t="shared" si="117"/>
        <v>2</v>
      </c>
      <c r="L7519" t="str">
        <v>TMP-80 BULK</v>
      </c>
      <c r="M7519" t="str">
        <v>BEROL 347 BULK</v>
      </c>
      <c r="N7519">
        <v>2</v>
      </c>
    </row>
    <row r="7520" spans="1:14">
      <c r="A7520">
        <f>IF(MOD(ROW()-3,COUNTA(tblProducts[Description]))=0,A7519+1,A7519)</f>
        <v>66</v>
      </c>
      <c r="B7520">
        <f>MOD(ROW()-3,COUNTA(tblProducts[Description]))+1</f>
        <v>108</v>
      </c>
      <c r="C7520" t="str">
        <f>_xlfn.XLOOKUP(A7520,tblProducts[Column1],tblProducts[Description])</f>
        <v>TMP-80 BULK</v>
      </c>
      <c r="D7520" t="str">
        <f>_xlfn.XLOOKUP(B7520,tblProducts[Column1],tblProducts[Description])</f>
        <v>ETHYLAN PT-3000 BULK</v>
      </c>
      <c r="E7520" t="s">
        <v>9</v>
      </c>
      <c r="F7520" t="s">
        <v>12</v>
      </c>
      <c r="G7520" t="s">
        <v>7</v>
      </c>
      <c r="H7520" t="s">
        <v>8</v>
      </c>
      <c r="I7520">
        <f t="shared" si="117"/>
        <v>2</v>
      </c>
      <c r="L7520" t="str">
        <v>TMP-80 BULK</v>
      </c>
      <c r="M7520" t="str">
        <v>ETHYLAN PT-3000 BULK</v>
      </c>
      <c r="N7520">
        <v>2</v>
      </c>
    </row>
    <row r="7521" spans="1:14">
      <c r="A7521">
        <f>IF(MOD(ROW()-3,COUNTA(tblProducts[Description]))=0,A7520+1,A7520)</f>
        <v>66</v>
      </c>
      <c r="B7521">
        <f>MOD(ROW()-3,COUNTA(tblProducts[Description]))+1</f>
        <v>109</v>
      </c>
      <c r="C7521" t="str">
        <f>_xlfn.XLOOKUP(A7521,tblProducts[Column1],tblProducts[Description])</f>
        <v>TMP-80 BULK</v>
      </c>
      <c r="D7521" t="str">
        <f>_xlfn.XLOOKUP(B7521,tblProducts[Column1],tblProducts[Description])</f>
        <v>ETHYLAN HB4/BULK</v>
      </c>
      <c r="E7521" t="s">
        <v>9</v>
      </c>
      <c r="F7521" t="s">
        <v>12</v>
      </c>
      <c r="G7521" t="s">
        <v>9</v>
      </c>
      <c r="H7521" t="s">
        <v>14</v>
      </c>
      <c r="I7521">
        <f t="shared" si="117"/>
        <v>4</v>
      </c>
      <c r="L7521" t="str">
        <v>TMP-80 BULK</v>
      </c>
      <c r="M7521" t="str">
        <v>ETHYLAN HB4/BULK</v>
      </c>
      <c r="N7521">
        <v>4</v>
      </c>
    </row>
    <row r="7522" spans="1:14">
      <c r="A7522">
        <f>IF(MOD(ROW()-3,COUNTA(tblProducts[Description]))=0,A7521+1,A7521)</f>
        <v>66</v>
      </c>
      <c r="B7522">
        <f>MOD(ROW()-3,COUNTA(tblProducts[Description]))+1</f>
        <v>110</v>
      </c>
      <c r="C7522" t="str">
        <f>_xlfn.XLOOKUP(A7522,tblProducts[Column1],tblProducts[Description])</f>
        <v>TMP-80 BULK</v>
      </c>
      <c r="D7522" t="str">
        <f>_xlfn.XLOOKUP(B7522,tblProducts[Column1],tblProducts[Description])</f>
        <v>ADSEE AB 600 BULK</v>
      </c>
      <c r="E7522" t="s">
        <v>9</v>
      </c>
      <c r="F7522" t="s">
        <v>12</v>
      </c>
      <c r="G7522" t="s">
        <v>9</v>
      </c>
      <c r="H7522" t="s">
        <v>14</v>
      </c>
      <c r="I7522">
        <f t="shared" si="117"/>
        <v>4</v>
      </c>
      <c r="L7522" t="str">
        <v>TMP-80 BULK</v>
      </c>
      <c r="M7522" t="str">
        <v>ADSEE AB 600 BULK</v>
      </c>
      <c r="N7522">
        <v>4</v>
      </c>
    </row>
    <row r="7523" spans="1:14">
      <c r="A7523">
        <f>IF(MOD(ROW()-3,COUNTA(tblProducts[Description]))=0,A7522+1,A7522)</f>
        <v>66</v>
      </c>
      <c r="B7523">
        <f>MOD(ROW()-3,COUNTA(tblProducts[Description]))+1</f>
        <v>111</v>
      </c>
      <c r="C7523" t="str">
        <f>_xlfn.XLOOKUP(A7523,tblProducts[Column1],tblProducts[Description])</f>
        <v>TMP-80 BULK</v>
      </c>
      <c r="D7523" t="str">
        <f>_xlfn.XLOOKUP(B7523,tblProducts[Column1],tblProducts[Description])</f>
        <v>WITCONOL PT-320  BULK</v>
      </c>
      <c r="E7523" t="s">
        <v>9</v>
      </c>
      <c r="F7523" t="s">
        <v>12</v>
      </c>
      <c r="G7523" t="s">
        <v>9</v>
      </c>
      <c r="H7523" t="s">
        <v>14</v>
      </c>
      <c r="I7523">
        <f t="shared" si="117"/>
        <v>4</v>
      </c>
      <c r="L7523" t="str">
        <v>TMP-80 BULK</v>
      </c>
      <c r="M7523" t="str">
        <v>WITCONOL PT-320  BULK</v>
      </c>
      <c r="N7523">
        <v>4</v>
      </c>
    </row>
    <row r="7524" spans="1:14">
      <c r="A7524">
        <f>IF(MOD(ROW()-3,COUNTA(tblProducts[Description]))=0,A7523+1,A7523)</f>
        <v>66</v>
      </c>
      <c r="B7524">
        <f>MOD(ROW()-3,COUNTA(tblProducts[Description]))+1</f>
        <v>112</v>
      </c>
      <c r="C7524" t="str">
        <f>_xlfn.XLOOKUP(A7524,tblProducts[Column1],tblProducts[Description])</f>
        <v>TMP-80 BULK</v>
      </c>
      <c r="D7524" t="str">
        <f>_xlfn.XLOOKUP(B7524,tblProducts[Column1],tblProducts[Description])</f>
        <v>ETHYLAN DA-3 BULK</v>
      </c>
      <c r="E7524" t="s">
        <v>9</v>
      </c>
      <c r="F7524" t="s">
        <v>12</v>
      </c>
      <c r="G7524" t="s">
        <v>7</v>
      </c>
      <c r="H7524" t="s">
        <v>8</v>
      </c>
      <c r="I7524">
        <f t="shared" si="117"/>
        <v>2</v>
      </c>
      <c r="L7524" t="str">
        <v>TMP-80 BULK</v>
      </c>
      <c r="M7524" t="str">
        <v>ETHYLAN DA-3 BULK</v>
      </c>
      <c r="N7524">
        <v>2</v>
      </c>
    </row>
    <row r="7525" spans="1:14">
      <c r="A7525">
        <f>IF(MOD(ROW()-3,COUNTA(tblProducts[Description]))=0,A7524+1,A7524)</f>
        <v>66</v>
      </c>
      <c r="B7525">
        <f>MOD(ROW()-3,COUNTA(tblProducts[Description]))+1</f>
        <v>113</v>
      </c>
      <c r="C7525" t="str">
        <f>_xlfn.XLOOKUP(A7525,tblProducts[Column1],tblProducts[Description])</f>
        <v>TMP-80 BULK</v>
      </c>
      <c r="D7525" t="str">
        <f>_xlfn.XLOOKUP(B7525,tblProducts[Column1],tblProducts[Description])</f>
        <v>ETHOMEEN O/12 BULK</v>
      </c>
      <c r="E7525" t="s">
        <v>9</v>
      </c>
      <c r="F7525" t="s">
        <v>12</v>
      </c>
      <c r="G7525" t="s">
        <v>7</v>
      </c>
      <c r="H7525" t="s">
        <v>8</v>
      </c>
      <c r="I7525">
        <f t="shared" si="117"/>
        <v>2</v>
      </c>
      <c r="L7525" t="str">
        <v>TMP-80 BULK</v>
      </c>
      <c r="M7525" t="str">
        <v>ETHOMEEN O/12 BULK</v>
      </c>
      <c r="N7525">
        <v>2</v>
      </c>
    </row>
    <row r="7526" spans="1:14">
      <c r="A7526">
        <f>IF(MOD(ROW()-3,COUNTA(tblProducts[Description]))=0,A7525+1,A7525)</f>
        <v>66</v>
      </c>
      <c r="B7526">
        <f>MOD(ROW()-3,COUNTA(tblProducts[Description]))+1</f>
        <v>114</v>
      </c>
      <c r="C7526" t="str">
        <f>_xlfn.XLOOKUP(A7526,tblProducts[Column1],tblProducts[Description])</f>
        <v>TMP-80 BULK</v>
      </c>
      <c r="D7526" t="str">
        <f>_xlfn.XLOOKUP(B7526,tblProducts[Column1],tblProducts[Description])</f>
        <v>WITCONOL PT-1000 BULK</v>
      </c>
      <c r="E7526" t="s">
        <v>9</v>
      </c>
      <c r="F7526" t="s">
        <v>12</v>
      </c>
      <c r="G7526" t="s">
        <v>7</v>
      </c>
      <c r="H7526" t="s">
        <v>8</v>
      </c>
      <c r="I7526">
        <f t="shared" si="117"/>
        <v>2</v>
      </c>
      <c r="L7526" t="str">
        <v>TMP-80 BULK</v>
      </c>
      <c r="M7526" t="str">
        <v>WITCONOL PT-1000 BULK</v>
      </c>
      <c r="N7526">
        <v>2</v>
      </c>
    </row>
    <row r="7527" spans="1:14">
      <c r="A7527">
        <f>IF(MOD(ROW()-3,COUNTA(tblProducts[Description]))=0,A7526+1,A7526)</f>
        <v>67</v>
      </c>
      <c r="B7527">
        <f>MOD(ROW()-3,COUNTA(tblProducts[Description]))+1</f>
        <v>1</v>
      </c>
      <c r="C7527" t="str">
        <f>_xlfn.XLOOKUP(A7527,tblProducts[Column1],tblProducts[Description])</f>
        <v>VISCO 352 BULK</v>
      </c>
      <c r="D7527" t="str">
        <f>_xlfn.XLOOKUP(B7527,tblProducts[Column1],tblProducts[Description])</f>
        <v>ADSEE 4130 BULK</v>
      </c>
      <c r="E7527" t="s">
        <v>9</v>
      </c>
      <c r="F7527" t="s">
        <v>12</v>
      </c>
      <c r="G7527" t="s">
        <v>7</v>
      </c>
      <c r="H7527" t="s">
        <v>8</v>
      </c>
      <c r="I7527">
        <f t="shared" si="117"/>
        <v>2</v>
      </c>
      <c r="L7527" t="str">
        <v>VISCO 352 BULK</v>
      </c>
      <c r="M7527" t="str">
        <v>ADSEE 4130 BULK</v>
      </c>
      <c r="N7527">
        <v>2</v>
      </c>
    </row>
    <row r="7528" spans="1:14">
      <c r="A7528">
        <f>IF(MOD(ROW()-3,COUNTA(tblProducts[Description]))=0,A7527+1,A7527)</f>
        <v>67</v>
      </c>
      <c r="B7528">
        <f>MOD(ROW()-3,COUNTA(tblProducts[Description]))+1</f>
        <v>2</v>
      </c>
      <c r="C7528" t="str">
        <f>_xlfn.XLOOKUP(A7528,tblProducts[Column1],tblProducts[Description])</f>
        <v>VISCO 352 BULK</v>
      </c>
      <c r="D7528" t="str">
        <f>_xlfn.XLOOKUP(B7528,tblProducts[Column1],tblProducts[Description])</f>
        <v>ARMOSTAT 300 BULK</v>
      </c>
      <c r="E7528" t="s">
        <v>9</v>
      </c>
      <c r="F7528" t="s">
        <v>12</v>
      </c>
      <c r="G7528" t="s">
        <v>7</v>
      </c>
      <c r="H7528" t="s">
        <v>8</v>
      </c>
      <c r="I7528">
        <f t="shared" si="117"/>
        <v>2</v>
      </c>
      <c r="L7528" t="str">
        <v>VISCO 352 BULK</v>
      </c>
      <c r="M7528" t="str">
        <v>ARMOSTAT 300 BULK</v>
      </c>
      <c r="N7528">
        <v>2</v>
      </c>
    </row>
    <row r="7529" spans="1:14">
      <c r="A7529">
        <f>IF(MOD(ROW()-3,COUNTA(tblProducts[Description]))=0,A7528+1,A7528)</f>
        <v>67</v>
      </c>
      <c r="B7529">
        <f>MOD(ROW()-3,COUNTA(tblProducts[Description]))+1</f>
        <v>3</v>
      </c>
      <c r="C7529" t="str">
        <f>_xlfn.XLOOKUP(A7529,tblProducts[Column1],tblProducts[Description])</f>
        <v>VISCO 352 BULK</v>
      </c>
      <c r="D7529" t="str">
        <f>_xlfn.XLOOKUP(B7529,tblProducts[Column1],tblProducts[Description])</f>
        <v>ARMOSTAT 400 BULK</v>
      </c>
      <c r="E7529" t="s">
        <v>9</v>
      </c>
      <c r="F7529" t="s">
        <v>12</v>
      </c>
      <c r="G7529" t="s">
        <v>7</v>
      </c>
      <c r="H7529" t="s">
        <v>8</v>
      </c>
      <c r="I7529">
        <f t="shared" si="117"/>
        <v>2</v>
      </c>
      <c r="L7529" t="str">
        <v>VISCO 352 BULK</v>
      </c>
      <c r="M7529" t="str">
        <v>ARMOSTAT 400 BULK</v>
      </c>
      <c r="N7529">
        <v>2</v>
      </c>
    </row>
    <row r="7530" spans="1:14">
      <c r="A7530">
        <f>IF(MOD(ROW()-3,COUNTA(tblProducts[Description]))=0,A7529+1,A7529)</f>
        <v>67</v>
      </c>
      <c r="B7530">
        <f>MOD(ROW()-3,COUNTA(tblProducts[Description]))+1</f>
        <v>4</v>
      </c>
      <c r="C7530" t="str">
        <f>_xlfn.XLOOKUP(A7530,tblProducts[Column1],tblProducts[Description])</f>
        <v>VISCO 352 BULK</v>
      </c>
      <c r="D7530" t="str">
        <f>_xlfn.XLOOKUP(B7530,tblProducts[Column1],tblProducts[Description])</f>
        <v>ARMOSTAT 410 LM BULK</v>
      </c>
      <c r="E7530" t="s">
        <v>9</v>
      </c>
      <c r="F7530" t="s">
        <v>12</v>
      </c>
      <c r="G7530" t="s">
        <v>7</v>
      </c>
      <c r="H7530" t="s">
        <v>8</v>
      </c>
      <c r="I7530">
        <f t="shared" si="117"/>
        <v>2</v>
      </c>
      <c r="L7530" t="str">
        <v>VISCO 352 BULK</v>
      </c>
      <c r="M7530" t="str">
        <v>ARMOSTAT 410 LM BULK</v>
      </c>
      <c r="N7530">
        <v>2</v>
      </c>
    </row>
    <row r="7531" spans="1:14">
      <c r="A7531">
        <f>IF(MOD(ROW()-3,COUNTA(tblProducts[Description]))=0,A7530+1,A7530)</f>
        <v>67</v>
      </c>
      <c r="B7531">
        <f>MOD(ROW()-3,COUNTA(tblProducts[Description]))+1</f>
        <v>5</v>
      </c>
      <c r="C7531" t="str">
        <f>_xlfn.XLOOKUP(A7531,tblProducts[Column1],tblProducts[Description])</f>
        <v>VISCO 352 BULK</v>
      </c>
      <c r="D7531" t="str">
        <f>_xlfn.XLOOKUP(B7531,tblProducts[Column1],tblProducts[Description])</f>
        <v>ARMUL HE 5070 BULK</v>
      </c>
      <c r="E7531" t="s">
        <v>9</v>
      </c>
      <c r="F7531" t="s">
        <v>12</v>
      </c>
      <c r="G7531" t="s">
        <v>7</v>
      </c>
      <c r="H7531" t="s">
        <v>8</v>
      </c>
      <c r="I7531">
        <f t="shared" si="117"/>
        <v>2</v>
      </c>
      <c r="L7531" t="str">
        <v>VISCO 352 BULK</v>
      </c>
      <c r="M7531" t="str">
        <v>ARMUL HE 5070 BULK</v>
      </c>
      <c r="N7531">
        <v>2</v>
      </c>
    </row>
    <row r="7532" spans="1:14">
      <c r="A7532">
        <f>IF(MOD(ROW()-3,COUNTA(tblProducts[Description]))=0,A7531+1,A7531)</f>
        <v>67</v>
      </c>
      <c r="B7532">
        <f>MOD(ROW()-3,COUNTA(tblProducts[Description]))+1</f>
        <v>6</v>
      </c>
      <c r="C7532" t="str">
        <f>_xlfn.XLOOKUP(A7532,tblProducts[Column1],tblProducts[Description])</f>
        <v>VISCO 352 BULK</v>
      </c>
      <c r="D7532" t="str">
        <f>_xlfn.XLOOKUP(B7532,tblProducts[Column1],tblProducts[Description])</f>
        <v>BEROL 260 BULK</v>
      </c>
      <c r="E7532" t="s">
        <v>9</v>
      </c>
      <c r="F7532" t="s">
        <v>12</v>
      </c>
      <c r="G7532" t="s">
        <v>7</v>
      </c>
      <c r="H7532" t="s">
        <v>15</v>
      </c>
      <c r="I7532">
        <f t="shared" si="117"/>
        <v>2</v>
      </c>
      <c r="L7532" t="str">
        <v>VISCO 352 BULK</v>
      </c>
      <c r="M7532" t="str">
        <v>BEROL 260 BULK</v>
      </c>
      <c r="N7532">
        <v>2</v>
      </c>
    </row>
    <row r="7533" spans="1:14">
      <c r="A7533">
        <f>IF(MOD(ROW()-3,COUNTA(tblProducts[Description]))=0,A7532+1,A7532)</f>
        <v>67</v>
      </c>
      <c r="B7533">
        <f>MOD(ROW()-3,COUNTA(tblProducts[Description]))+1</f>
        <v>7</v>
      </c>
      <c r="C7533" t="str">
        <f>_xlfn.XLOOKUP(A7533,tblProducts[Column1],tblProducts[Description])</f>
        <v>VISCO 352 BULK</v>
      </c>
      <c r="D7533" t="str">
        <f>_xlfn.XLOOKUP(B7533,tblProducts[Column1],tblProducts[Description])</f>
        <v>BEROL 266 BULK</v>
      </c>
      <c r="E7533" t="s">
        <v>9</v>
      </c>
      <c r="F7533" t="s">
        <v>12</v>
      </c>
      <c r="G7533" t="s">
        <v>7</v>
      </c>
      <c r="H7533" t="s">
        <v>8</v>
      </c>
      <c r="I7533">
        <f t="shared" si="117"/>
        <v>2</v>
      </c>
      <c r="L7533" t="str">
        <v>VISCO 352 BULK</v>
      </c>
      <c r="M7533" t="str">
        <v>BEROL 266 BULK</v>
      </c>
      <c r="N7533">
        <v>2</v>
      </c>
    </row>
    <row r="7534" spans="1:14">
      <c r="A7534">
        <f>IF(MOD(ROW()-3,COUNTA(tblProducts[Description]))=0,A7533+1,A7533)</f>
        <v>67</v>
      </c>
      <c r="B7534">
        <f>MOD(ROW()-3,COUNTA(tblProducts[Description]))+1</f>
        <v>8</v>
      </c>
      <c r="C7534" t="str">
        <f>_xlfn.XLOOKUP(A7534,tblProducts[Column1],tblProducts[Description])</f>
        <v>VISCO 352 BULK</v>
      </c>
      <c r="D7534" t="str">
        <f>_xlfn.XLOOKUP(B7534,tblProducts[Column1],tblProducts[Description])</f>
        <v>BEROL 266V BULK</v>
      </c>
      <c r="E7534" t="s">
        <v>9</v>
      </c>
      <c r="F7534" t="s">
        <v>12</v>
      </c>
      <c r="G7534" t="s">
        <v>7</v>
      </c>
      <c r="H7534" t="s">
        <v>8</v>
      </c>
      <c r="I7534">
        <f t="shared" si="117"/>
        <v>2</v>
      </c>
      <c r="L7534" t="str">
        <v>VISCO 352 BULK</v>
      </c>
      <c r="M7534" t="str">
        <v>BEROL 266V BULK</v>
      </c>
      <c r="N7534">
        <v>2</v>
      </c>
    </row>
    <row r="7535" spans="1:14">
      <c r="A7535">
        <f>IF(MOD(ROW()-3,COUNTA(tblProducts[Description]))=0,A7534+1,A7534)</f>
        <v>67</v>
      </c>
      <c r="B7535">
        <f>MOD(ROW()-3,COUNTA(tblProducts[Description]))+1</f>
        <v>9</v>
      </c>
      <c r="C7535" t="str">
        <f>_xlfn.XLOOKUP(A7535,tblProducts[Column1],tblProducts[Description])</f>
        <v>VISCO 352 BULK</v>
      </c>
      <c r="D7535" t="str">
        <f>_xlfn.XLOOKUP(B7535,tblProducts[Column1],tblProducts[Description])</f>
        <v>BEROL 467 BULK</v>
      </c>
      <c r="E7535" t="s">
        <v>9</v>
      </c>
      <c r="F7535" t="s">
        <v>12</v>
      </c>
      <c r="G7535" t="s">
        <v>7</v>
      </c>
      <c r="H7535" t="s">
        <v>8</v>
      </c>
      <c r="I7535">
        <f t="shared" si="117"/>
        <v>2</v>
      </c>
      <c r="L7535" t="str">
        <v>VISCO 352 BULK</v>
      </c>
      <c r="M7535" t="str">
        <v>BEROL 467 BULK</v>
      </c>
      <c r="N7535">
        <v>2</v>
      </c>
    </row>
    <row r="7536" spans="1:14">
      <c r="A7536">
        <f>IF(MOD(ROW()-3,COUNTA(tblProducts[Description]))=0,A7535+1,A7535)</f>
        <v>67</v>
      </c>
      <c r="B7536">
        <f>MOD(ROW()-3,COUNTA(tblProducts[Description]))+1</f>
        <v>10</v>
      </c>
      <c r="C7536" t="str">
        <f>_xlfn.XLOOKUP(A7536,tblProducts[Column1],tblProducts[Description])</f>
        <v>VISCO 352 BULK</v>
      </c>
      <c r="D7536" t="str">
        <f>_xlfn.XLOOKUP(B7536,tblProducts[Column1],tblProducts[Description])</f>
        <v>BEROL OX 91-6 BULK</v>
      </c>
      <c r="E7536" t="s">
        <v>9</v>
      </c>
      <c r="F7536" t="s">
        <v>12</v>
      </c>
      <c r="G7536" t="s">
        <v>7</v>
      </c>
      <c r="H7536" t="s">
        <v>8</v>
      </c>
      <c r="I7536">
        <f t="shared" si="117"/>
        <v>2</v>
      </c>
      <c r="L7536" t="str">
        <v>VISCO 352 BULK</v>
      </c>
      <c r="M7536" t="str">
        <v>BEROL OX 91-6 BULK</v>
      </c>
      <c r="N7536">
        <v>2</v>
      </c>
    </row>
    <row r="7537" spans="1:14">
      <c r="A7537">
        <f>IF(MOD(ROW()-3,COUNTA(tblProducts[Description]))=0,A7536+1,A7536)</f>
        <v>67</v>
      </c>
      <c r="B7537">
        <f>MOD(ROW()-3,COUNTA(tblProducts[Description]))+1</f>
        <v>11</v>
      </c>
      <c r="C7537" t="str">
        <f>_xlfn.XLOOKUP(A7537,tblProducts[Column1],tblProducts[Description])</f>
        <v>VISCO 352 BULK</v>
      </c>
      <c r="D7537" t="str">
        <f>_xlfn.XLOOKUP(B7537,tblProducts[Column1],tblProducts[Description])</f>
        <v>C-5635 BULK</v>
      </c>
      <c r="E7537" t="s">
        <v>9</v>
      </c>
      <c r="F7537" t="s">
        <v>12</v>
      </c>
      <c r="G7537" t="s">
        <v>7</v>
      </c>
      <c r="H7537" t="s">
        <v>8</v>
      </c>
      <c r="I7537">
        <f t="shared" si="117"/>
        <v>2</v>
      </c>
      <c r="L7537" t="str">
        <v>VISCO 352 BULK</v>
      </c>
      <c r="M7537" t="str">
        <v>C-5635 BULK</v>
      </c>
      <c r="N7537">
        <v>2</v>
      </c>
    </row>
    <row r="7538" spans="1:14">
      <c r="A7538">
        <f>IF(MOD(ROW()-3,COUNTA(tblProducts[Description]))=0,A7537+1,A7537)</f>
        <v>67</v>
      </c>
      <c r="B7538">
        <f>MOD(ROW()-3,COUNTA(tblProducts[Description]))+1</f>
        <v>12</v>
      </c>
      <c r="C7538" t="str">
        <f>_xlfn.XLOOKUP(A7538,tblProducts[Column1],tblProducts[Description])</f>
        <v>VISCO 352 BULK</v>
      </c>
      <c r="D7538" t="str">
        <f>_xlfn.XLOOKUP(B7538,tblProducts[Column1],tblProducts[Description])</f>
        <v>C-6290 BULK</v>
      </c>
      <c r="E7538" t="s">
        <v>9</v>
      </c>
      <c r="F7538" t="s">
        <v>12</v>
      </c>
      <c r="G7538" t="s">
        <v>7</v>
      </c>
      <c r="H7538" t="s">
        <v>8</v>
      </c>
      <c r="I7538">
        <f t="shared" si="117"/>
        <v>2</v>
      </c>
      <c r="L7538" t="str">
        <v>VISCO 352 BULK</v>
      </c>
      <c r="M7538" t="str">
        <v>C-6290 BULK</v>
      </c>
      <c r="N7538">
        <v>2</v>
      </c>
    </row>
    <row r="7539" spans="1:14">
      <c r="A7539">
        <f>IF(MOD(ROW()-3,COUNTA(tblProducts[Description]))=0,A7538+1,A7538)</f>
        <v>67</v>
      </c>
      <c r="B7539">
        <f>MOD(ROW()-3,COUNTA(tblProducts[Description]))+1</f>
        <v>13</v>
      </c>
      <c r="C7539" t="str">
        <f>_xlfn.XLOOKUP(A7539,tblProducts[Column1],tblProducts[Description])</f>
        <v>VISCO 352 BULK</v>
      </c>
      <c r="D7539" t="str">
        <f>_xlfn.XLOOKUP(B7539,tblProducts[Column1],tblProducts[Description])</f>
        <v>C-6385 BULK</v>
      </c>
      <c r="E7539" t="s">
        <v>9</v>
      </c>
      <c r="F7539" t="s">
        <v>12</v>
      </c>
      <c r="G7539" t="s">
        <v>7</v>
      </c>
      <c r="H7539" t="s">
        <v>8</v>
      </c>
      <c r="I7539">
        <f t="shared" si="117"/>
        <v>2</v>
      </c>
      <c r="L7539" t="str">
        <v>VISCO 352 BULK</v>
      </c>
      <c r="M7539" t="str">
        <v>C-6385 BULK</v>
      </c>
      <c r="N7539">
        <v>2</v>
      </c>
    </row>
    <row r="7540" spans="1:14">
      <c r="A7540">
        <f>IF(MOD(ROW()-3,COUNTA(tblProducts[Description]))=0,A7539+1,A7539)</f>
        <v>67</v>
      </c>
      <c r="B7540">
        <f>MOD(ROW()-3,COUNTA(tblProducts[Description]))+1</f>
        <v>14</v>
      </c>
      <c r="C7540" t="str">
        <f>_xlfn.XLOOKUP(A7540,tblProducts[Column1],tblProducts[Description])</f>
        <v>VISCO 352 BULK</v>
      </c>
      <c r="D7540" t="str">
        <f>_xlfn.XLOOKUP(B7540,tblProducts[Column1],tblProducts[Description])</f>
        <v>C-6427 BULK</v>
      </c>
      <c r="E7540" t="s">
        <v>9</v>
      </c>
      <c r="F7540" t="s">
        <v>12</v>
      </c>
      <c r="G7540" t="s">
        <v>7</v>
      </c>
      <c r="H7540" t="s">
        <v>15</v>
      </c>
      <c r="I7540">
        <f t="shared" si="117"/>
        <v>2</v>
      </c>
      <c r="L7540" t="str">
        <v>VISCO 352 BULK</v>
      </c>
      <c r="M7540" t="str">
        <v>C-6427 BULK</v>
      </c>
      <c r="N7540">
        <v>2</v>
      </c>
    </row>
    <row r="7541" spans="1:14">
      <c r="A7541">
        <f>IF(MOD(ROW()-3,COUNTA(tblProducts[Description]))=0,A7540+1,A7540)</f>
        <v>67</v>
      </c>
      <c r="B7541">
        <f>MOD(ROW()-3,COUNTA(tblProducts[Description]))+1</f>
        <v>15</v>
      </c>
      <c r="C7541" t="str">
        <f>_xlfn.XLOOKUP(A7541,tblProducts[Column1],tblProducts[Description])</f>
        <v>VISCO 352 BULK</v>
      </c>
      <c r="D7541" t="str">
        <f>_xlfn.XLOOKUP(B7541,tblProducts[Column1],tblProducts[Description])</f>
        <v>EMULPON CO-200 BULK</v>
      </c>
      <c r="E7541" t="s">
        <v>9</v>
      </c>
      <c r="F7541" t="s">
        <v>12</v>
      </c>
      <c r="G7541" t="s">
        <v>7</v>
      </c>
      <c r="H7541" t="s">
        <v>8</v>
      </c>
      <c r="I7541">
        <f t="shared" si="117"/>
        <v>2</v>
      </c>
      <c r="L7541" t="str">
        <v>VISCO 352 BULK</v>
      </c>
      <c r="M7541" t="str">
        <v>EMULPON CO-200 BULK</v>
      </c>
      <c r="N7541">
        <v>2</v>
      </c>
    </row>
    <row r="7542" spans="1:14">
      <c r="A7542">
        <f>IF(MOD(ROW()-3,COUNTA(tblProducts[Description]))=0,A7541+1,A7541)</f>
        <v>67</v>
      </c>
      <c r="B7542">
        <f>MOD(ROW()-3,COUNTA(tblProducts[Description]))+1</f>
        <v>16</v>
      </c>
      <c r="C7542" t="str">
        <f>_xlfn.XLOOKUP(A7542,tblProducts[Column1],tblProducts[Description])</f>
        <v>VISCO 352 BULK</v>
      </c>
      <c r="D7542" t="str">
        <f>_xlfn.XLOOKUP(B7542,tblProducts[Column1],tblProducts[Description])</f>
        <v>EMULPON CO-360 BULK</v>
      </c>
      <c r="E7542" t="s">
        <v>9</v>
      </c>
      <c r="F7542" t="s">
        <v>12</v>
      </c>
      <c r="G7542" t="s">
        <v>7</v>
      </c>
      <c r="H7542" t="s">
        <v>8</v>
      </c>
      <c r="I7542">
        <f t="shared" si="117"/>
        <v>2</v>
      </c>
      <c r="L7542" t="str">
        <v>VISCO 352 BULK</v>
      </c>
      <c r="M7542" t="str">
        <v>EMULPON CO-360 BULK</v>
      </c>
      <c r="N7542">
        <v>2</v>
      </c>
    </row>
    <row r="7543" spans="1:14">
      <c r="A7543">
        <f>IF(MOD(ROW()-3,COUNTA(tblProducts[Description]))=0,A7542+1,A7542)</f>
        <v>67</v>
      </c>
      <c r="B7543">
        <f>MOD(ROW()-3,COUNTA(tblProducts[Description]))+1</f>
        <v>17</v>
      </c>
      <c r="C7543" t="str">
        <f>_xlfn.XLOOKUP(A7543,tblProducts[Column1],tblProducts[Description])</f>
        <v>VISCO 352 BULK</v>
      </c>
      <c r="D7543" t="str">
        <f>_xlfn.XLOOKUP(B7543,tblProducts[Column1],tblProducts[Description])</f>
        <v>EMULPON CO-550 BULK</v>
      </c>
      <c r="E7543" t="s">
        <v>9</v>
      </c>
      <c r="F7543" t="s">
        <v>12</v>
      </c>
      <c r="G7543" t="s">
        <v>7</v>
      </c>
      <c r="H7543" t="s">
        <v>8</v>
      </c>
      <c r="I7543">
        <f t="shared" si="117"/>
        <v>2</v>
      </c>
      <c r="L7543" t="str">
        <v>VISCO 352 BULK</v>
      </c>
      <c r="M7543" t="str">
        <v>EMULPON CO-550 BULK</v>
      </c>
      <c r="N7543">
        <v>2</v>
      </c>
    </row>
    <row r="7544" spans="1:14">
      <c r="A7544">
        <f>IF(MOD(ROW()-3,COUNTA(tblProducts[Description]))=0,A7543+1,A7543)</f>
        <v>67</v>
      </c>
      <c r="B7544">
        <f>MOD(ROW()-3,COUNTA(tblProducts[Description]))+1</f>
        <v>18</v>
      </c>
      <c r="C7544" t="str">
        <f>_xlfn.XLOOKUP(A7544,tblProducts[Column1],tblProducts[Description])</f>
        <v>VISCO 352 BULK</v>
      </c>
      <c r="D7544" t="str">
        <f>_xlfn.XLOOKUP(B7544,tblProducts[Column1],tblProducts[Description])</f>
        <v>ETHODUOMEEN HT/13 BULK</v>
      </c>
      <c r="E7544" t="s">
        <v>9</v>
      </c>
      <c r="F7544" t="s">
        <v>12</v>
      </c>
      <c r="G7544" t="s">
        <v>7</v>
      </c>
      <c r="H7544" t="s">
        <v>8</v>
      </c>
      <c r="I7544">
        <f t="shared" si="117"/>
        <v>2</v>
      </c>
      <c r="L7544" t="str">
        <v>VISCO 352 BULK</v>
      </c>
      <c r="M7544" t="str">
        <v>ETHODUOMEEN HT/13 BULK</v>
      </c>
      <c r="N7544">
        <v>2</v>
      </c>
    </row>
    <row r="7545" spans="1:14">
      <c r="A7545">
        <f>IF(MOD(ROW()-3,COUNTA(tblProducts[Description]))=0,A7544+1,A7544)</f>
        <v>67</v>
      </c>
      <c r="B7545">
        <f>MOD(ROW()-3,COUNTA(tblProducts[Description]))+1</f>
        <v>19</v>
      </c>
      <c r="C7545" t="str">
        <f>_xlfn.XLOOKUP(A7545,tblProducts[Column1],tblProducts[Description])</f>
        <v>VISCO 352 BULK</v>
      </c>
      <c r="D7545" t="str">
        <f>_xlfn.XLOOKUP(B7545,tblProducts[Column1],tblProducts[Description])</f>
        <v>ETHODUOMEEN T/13 BULK</v>
      </c>
      <c r="E7545" t="s">
        <v>9</v>
      </c>
      <c r="F7545" t="s">
        <v>12</v>
      </c>
      <c r="G7545" t="s">
        <v>7</v>
      </c>
      <c r="H7545" t="s">
        <v>8</v>
      </c>
      <c r="I7545">
        <f t="shared" si="117"/>
        <v>2</v>
      </c>
      <c r="L7545" t="str">
        <v>VISCO 352 BULK</v>
      </c>
      <c r="M7545" t="str">
        <v>ETHODUOMEEN T/13 BULK</v>
      </c>
      <c r="N7545">
        <v>2</v>
      </c>
    </row>
    <row r="7546" spans="1:14">
      <c r="A7546">
        <f>IF(MOD(ROW()-3,COUNTA(tblProducts[Description]))=0,A7545+1,A7545)</f>
        <v>67</v>
      </c>
      <c r="B7546">
        <f>MOD(ROW()-3,COUNTA(tblProducts[Description]))+1</f>
        <v>20</v>
      </c>
      <c r="C7546" t="str">
        <f>_xlfn.XLOOKUP(A7546,tblProducts[Column1],tblProducts[Description])</f>
        <v>VISCO 352 BULK</v>
      </c>
      <c r="D7546" t="str">
        <f>_xlfn.XLOOKUP(B7546,tblProducts[Column1],tblProducts[Description])</f>
        <v>ETHODUOMEEN T/13N BULK</v>
      </c>
      <c r="E7546" t="s">
        <v>9</v>
      </c>
      <c r="F7546" t="s">
        <v>12</v>
      </c>
      <c r="G7546" t="s">
        <v>7</v>
      </c>
      <c r="H7546" t="s">
        <v>8</v>
      </c>
      <c r="I7546">
        <f t="shared" si="117"/>
        <v>2</v>
      </c>
      <c r="L7546" t="str">
        <v>VISCO 352 BULK</v>
      </c>
      <c r="M7546" t="str">
        <v>ETHODUOMEEN T/13N BULK</v>
      </c>
      <c r="N7546">
        <v>2</v>
      </c>
    </row>
    <row r="7547" spans="1:14">
      <c r="A7547">
        <f>IF(MOD(ROW()-3,COUNTA(tblProducts[Description]))=0,A7546+1,A7546)</f>
        <v>67</v>
      </c>
      <c r="B7547">
        <f>MOD(ROW()-3,COUNTA(tblProducts[Description]))+1</f>
        <v>21</v>
      </c>
      <c r="C7547" t="str">
        <f>_xlfn.XLOOKUP(A7547,tblProducts[Column1],tblProducts[Description])</f>
        <v>VISCO 352 BULK</v>
      </c>
      <c r="D7547" t="str">
        <f>_xlfn.XLOOKUP(B7547,tblProducts[Column1],tblProducts[Description])</f>
        <v>ETHODUOMEEN T/20 BULK</v>
      </c>
      <c r="E7547" t="s">
        <v>9</v>
      </c>
      <c r="F7547" t="s">
        <v>12</v>
      </c>
      <c r="G7547" t="s">
        <v>7</v>
      </c>
      <c r="H7547" t="s">
        <v>16</v>
      </c>
      <c r="I7547">
        <f t="shared" si="117"/>
        <v>2</v>
      </c>
      <c r="L7547" t="str">
        <v>VISCO 352 BULK</v>
      </c>
      <c r="M7547" t="str">
        <v>ETHODUOMEEN T/20 BULK</v>
      </c>
      <c r="N7547">
        <v>2</v>
      </c>
    </row>
    <row r="7548" spans="1:14">
      <c r="A7548">
        <f>IF(MOD(ROW()-3,COUNTA(tblProducts[Description]))=0,A7547+1,A7547)</f>
        <v>67</v>
      </c>
      <c r="B7548">
        <f>MOD(ROW()-3,COUNTA(tblProducts[Description]))+1</f>
        <v>22</v>
      </c>
      <c r="C7548" t="str">
        <f>_xlfn.XLOOKUP(A7548,tblProducts[Column1],tblProducts[Description])</f>
        <v>VISCO 352 BULK</v>
      </c>
      <c r="D7548" t="str">
        <f>_xlfn.XLOOKUP(B7548,tblProducts[Column1],tblProducts[Description])</f>
        <v>ETHODUOMEEN T/25 BULK</v>
      </c>
      <c r="E7548" t="s">
        <v>9</v>
      </c>
      <c r="F7548" t="s">
        <v>12</v>
      </c>
      <c r="G7548" t="s">
        <v>7</v>
      </c>
      <c r="H7548" t="s">
        <v>8</v>
      </c>
      <c r="I7548">
        <f t="shared" si="117"/>
        <v>2</v>
      </c>
      <c r="L7548" t="str">
        <v>VISCO 352 BULK</v>
      </c>
      <c r="M7548" t="str">
        <v>ETHODUOMEEN T/25 BULK</v>
      </c>
      <c r="N7548">
        <v>2</v>
      </c>
    </row>
    <row r="7549" spans="1:14">
      <c r="A7549">
        <f>IF(MOD(ROW()-3,COUNTA(tblProducts[Description]))=0,A7548+1,A7548)</f>
        <v>67</v>
      </c>
      <c r="B7549">
        <f>MOD(ROW()-3,COUNTA(tblProducts[Description]))+1</f>
        <v>23</v>
      </c>
      <c r="C7549" t="str">
        <f>_xlfn.XLOOKUP(A7549,tblProducts[Column1],tblProducts[Description])</f>
        <v>VISCO 352 BULK</v>
      </c>
      <c r="D7549" t="str">
        <f>_xlfn.XLOOKUP(B7549,tblProducts[Column1],tblProducts[Description])</f>
        <v>ETHOFAT 242/25 BULK</v>
      </c>
      <c r="E7549" t="s">
        <v>9</v>
      </c>
      <c r="F7549" t="s">
        <v>12</v>
      </c>
      <c r="G7549" t="s">
        <v>7</v>
      </c>
      <c r="H7549" t="s">
        <v>8</v>
      </c>
      <c r="I7549">
        <f t="shared" si="117"/>
        <v>2</v>
      </c>
      <c r="L7549" t="str">
        <v>VISCO 352 BULK</v>
      </c>
      <c r="M7549" t="str">
        <v>ETHOFAT 242/25 BULK</v>
      </c>
      <c r="N7549">
        <v>2</v>
      </c>
    </row>
    <row r="7550" spans="1:14">
      <c r="A7550">
        <f>IF(MOD(ROW()-3,COUNTA(tblProducts[Description]))=0,A7549+1,A7549)</f>
        <v>67</v>
      </c>
      <c r="B7550">
        <f>MOD(ROW()-3,COUNTA(tblProducts[Description]))+1</f>
        <v>24</v>
      </c>
      <c r="C7550" t="str">
        <f>_xlfn.XLOOKUP(A7550,tblProducts[Column1],tblProducts[Description])</f>
        <v>VISCO 352 BULK</v>
      </c>
      <c r="D7550" t="str">
        <f>_xlfn.XLOOKUP(B7550,tblProducts[Column1],tblProducts[Description])</f>
        <v>ETHOMEEN C/12S BULK</v>
      </c>
      <c r="E7550" t="s">
        <v>9</v>
      </c>
      <c r="F7550" t="s">
        <v>12</v>
      </c>
      <c r="G7550" t="s">
        <v>7</v>
      </c>
      <c r="H7550" t="s">
        <v>8</v>
      </c>
      <c r="I7550">
        <f t="shared" si="117"/>
        <v>2</v>
      </c>
      <c r="L7550" t="str">
        <v>VISCO 352 BULK</v>
      </c>
      <c r="M7550" t="str">
        <v>ETHOMEEN C/12S BULK</v>
      </c>
      <c r="N7550">
        <v>2</v>
      </c>
    </row>
    <row r="7551" spans="1:14">
      <c r="A7551">
        <f>IF(MOD(ROW()-3,COUNTA(tblProducts[Description]))=0,A7550+1,A7550)</f>
        <v>67</v>
      </c>
      <c r="B7551">
        <f>MOD(ROW()-3,COUNTA(tblProducts[Description]))+1</f>
        <v>25</v>
      </c>
      <c r="C7551" t="str">
        <f>_xlfn.XLOOKUP(A7551,tblProducts[Column1],tblProducts[Description])</f>
        <v>VISCO 352 BULK</v>
      </c>
      <c r="D7551" t="str">
        <f>_xlfn.XLOOKUP(B7551,tblProducts[Column1],tblProducts[Description])</f>
        <v>ETHOMEEN 18/12 BULK</v>
      </c>
      <c r="E7551" t="s">
        <v>9</v>
      </c>
      <c r="F7551" t="s">
        <v>12</v>
      </c>
      <c r="G7551" t="s">
        <v>7</v>
      </c>
      <c r="H7551" t="s">
        <v>8</v>
      </c>
      <c r="I7551">
        <f t="shared" si="117"/>
        <v>2</v>
      </c>
      <c r="L7551" t="str">
        <v>VISCO 352 BULK</v>
      </c>
      <c r="M7551" t="str">
        <v>ETHOMEEN 18/12 BULK</v>
      </c>
      <c r="N7551">
        <v>2</v>
      </c>
    </row>
    <row r="7552" spans="1:14">
      <c r="A7552">
        <f>IF(MOD(ROW()-3,COUNTA(tblProducts[Description]))=0,A7551+1,A7551)</f>
        <v>67</v>
      </c>
      <c r="B7552">
        <f>MOD(ROW()-3,COUNTA(tblProducts[Description]))+1</f>
        <v>26</v>
      </c>
      <c r="C7552" t="str">
        <f>_xlfn.XLOOKUP(A7552,tblProducts[Column1],tblProducts[Description])</f>
        <v>VISCO 352 BULK</v>
      </c>
      <c r="D7552" t="str">
        <f>_xlfn.XLOOKUP(B7552,tblProducts[Column1],tblProducts[Description])</f>
        <v>ETHOMEEN 18/25 BULK</v>
      </c>
      <c r="E7552" t="s">
        <v>9</v>
      </c>
      <c r="F7552" t="s">
        <v>12</v>
      </c>
      <c r="G7552" t="s">
        <v>7</v>
      </c>
      <c r="H7552" t="s">
        <v>8</v>
      </c>
      <c r="I7552">
        <f t="shared" si="117"/>
        <v>2</v>
      </c>
      <c r="L7552" t="str">
        <v>VISCO 352 BULK</v>
      </c>
      <c r="M7552" t="str">
        <v>ETHOMEEN 18/25 BULK</v>
      </c>
      <c r="N7552">
        <v>2</v>
      </c>
    </row>
    <row r="7553" spans="1:14">
      <c r="A7553">
        <f>IF(MOD(ROW()-3,COUNTA(tblProducts[Description]))=0,A7552+1,A7552)</f>
        <v>67</v>
      </c>
      <c r="B7553">
        <f>MOD(ROW()-3,COUNTA(tblProducts[Description]))+1</f>
        <v>27</v>
      </c>
      <c r="C7553" t="str">
        <f>_xlfn.XLOOKUP(A7553,tblProducts[Column1],tblProducts[Description])</f>
        <v>VISCO 352 BULK</v>
      </c>
      <c r="D7553" t="str">
        <f>_xlfn.XLOOKUP(B7553,tblProducts[Column1],tblProducts[Description])</f>
        <v>ETHOMEEN C/12 BULK</v>
      </c>
      <c r="E7553" t="s">
        <v>9</v>
      </c>
      <c r="F7553" t="s">
        <v>12</v>
      </c>
      <c r="G7553" t="s">
        <v>7</v>
      </c>
      <c r="H7553" t="s">
        <v>8</v>
      </c>
      <c r="I7553">
        <f t="shared" si="117"/>
        <v>2</v>
      </c>
      <c r="L7553" t="str">
        <v>VISCO 352 BULK</v>
      </c>
      <c r="M7553" t="str">
        <v>ETHOMEEN C/12 BULK</v>
      </c>
      <c r="N7553">
        <v>2</v>
      </c>
    </row>
    <row r="7554" spans="1:14">
      <c r="A7554">
        <f>IF(MOD(ROW()-3,COUNTA(tblProducts[Description]))=0,A7553+1,A7553)</f>
        <v>67</v>
      </c>
      <c r="B7554">
        <f>MOD(ROW()-3,COUNTA(tblProducts[Description]))+1</f>
        <v>28</v>
      </c>
      <c r="C7554" t="str">
        <f>_xlfn.XLOOKUP(A7554,tblProducts[Column1],tblProducts[Description])</f>
        <v>VISCO 352 BULK</v>
      </c>
      <c r="D7554" t="str">
        <f>_xlfn.XLOOKUP(B7554,tblProducts[Column1],tblProducts[Description])</f>
        <v>ETHOMEEN C/12 M BULK</v>
      </c>
      <c r="E7554" t="s">
        <v>9</v>
      </c>
      <c r="F7554" t="s">
        <v>12</v>
      </c>
      <c r="G7554" t="s">
        <v>7</v>
      </c>
      <c r="H7554" t="s">
        <v>8</v>
      </c>
      <c r="I7554">
        <f t="shared" si="117"/>
        <v>2</v>
      </c>
      <c r="L7554" t="str">
        <v>VISCO 352 BULK</v>
      </c>
      <c r="M7554" t="str">
        <v>ETHOMEEN C/12 M BULK</v>
      </c>
      <c r="N7554">
        <v>2</v>
      </c>
    </row>
    <row r="7555" spans="1:14">
      <c r="A7555">
        <f>IF(MOD(ROW()-3,COUNTA(tblProducts[Description]))=0,A7554+1,A7554)</f>
        <v>67</v>
      </c>
      <c r="B7555">
        <f>MOD(ROW()-3,COUNTA(tblProducts[Description]))+1</f>
        <v>29</v>
      </c>
      <c r="C7555" t="str">
        <f>_xlfn.XLOOKUP(A7555,tblProducts[Column1],tblProducts[Description])</f>
        <v>VISCO 352 BULK</v>
      </c>
      <c r="D7555" t="str">
        <f>_xlfn.XLOOKUP(B7555,tblProducts[Column1],tblProducts[Description])</f>
        <v>ETHOMEEN C/12 SUN BULK</v>
      </c>
      <c r="E7555" t="s">
        <v>9</v>
      </c>
      <c r="F7555" t="s">
        <v>12</v>
      </c>
      <c r="G7555" t="s">
        <v>7</v>
      </c>
      <c r="H7555" t="s">
        <v>8</v>
      </c>
      <c r="I7555">
        <f t="shared" si="117"/>
        <v>2</v>
      </c>
      <c r="L7555" t="str">
        <v>VISCO 352 BULK</v>
      </c>
      <c r="M7555" t="str">
        <v>ETHOMEEN C/12 SUN BULK</v>
      </c>
      <c r="N7555">
        <v>2</v>
      </c>
    </row>
    <row r="7556" spans="1:14">
      <c r="A7556">
        <f>IF(MOD(ROW()-3,COUNTA(tblProducts[Description]))=0,A7555+1,A7555)</f>
        <v>67</v>
      </c>
      <c r="B7556">
        <f>MOD(ROW()-3,COUNTA(tblProducts[Description]))+1</f>
        <v>30</v>
      </c>
      <c r="C7556" t="str">
        <f>_xlfn.XLOOKUP(A7556,tblProducts[Column1],tblProducts[Description])</f>
        <v>VISCO 352 BULK</v>
      </c>
      <c r="D7556" t="str">
        <f>_xlfn.XLOOKUP(B7556,tblProducts[Column1],tblProducts[Description])</f>
        <v>ETHOMEEN C/12 UN BULK</v>
      </c>
      <c r="E7556" t="s">
        <v>9</v>
      </c>
      <c r="F7556" t="s">
        <v>12</v>
      </c>
      <c r="G7556" t="s">
        <v>7</v>
      </c>
      <c r="H7556" t="s">
        <v>8</v>
      </c>
      <c r="I7556">
        <f t="shared" ref="I7556:I7619" si="118">IF(E7556="NO",0,IF(F7556="HEEL WASH",1.5,2))+IF(G7556="NO",0,2)</f>
        <v>2</v>
      </c>
      <c r="L7556" t="str">
        <v>VISCO 352 BULK</v>
      </c>
      <c r="M7556" t="str">
        <v>ETHOMEEN C/12 UN BULK</v>
      </c>
      <c r="N7556">
        <v>2</v>
      </c>
    </row>
    <row r="7557" spans="1:14">
      <c r="A7557">
        <f>IF(MOD(ROW()-3,COUNTA(tblProducts[Description]))=0,A7556+1,A7556)</f>
        <v>67</v>
      </c>
      <c r="B7557">
        <f>MOD(ROW()-3,COUNTA(tblProducts[Description]))+1</f>
        <v>31</v>
      </c>
      <c r="C7557" t="str">
        <f>_xlfn.XLOOKUP(A7557,tblProducts[Column1],tblProducts[Description])</f>
        <v>VISCO 352 BULK</v>
      </c>
      <c r="D7557" t="str">
        <f>_xlfn.XLOOKUP(B7557,tblProducts[Column1],tblProducts[Description])</f>
        <v>ETHOMEEN C/15 BULK</v>
      </c>
      <c r="E7557" t="s">
        <v>9</v>
      </c>
      <c r="F7557" t="s">
        <v>12</v>
      </c>
      <c r="G7557" t="s">
        <v>7</v>
      </c>
      <c r="H7557" t="s">
        <v>8</v>
      </c>
      <c r="I7557">
        <f t="shared" si="118"/>
        <v>2</v>
      </c>
      <c r="L7557" t="str">
        <v>VISCO 352 BULK</v>
      </c>
      <c r="M7557" t="str">
        <v>ETHOMEEN C/15 BULK</v>
      </c>
      <c r="N7557">
        <v>2</v>
      </c>
    </row>
    <row r="7558" spans="1:14">
      <c r="A7558">
        <f>IF(MOD(ROW()-3,COUNTA(tblProducts[Description]))=0,A7557+1,A7557)</f>
        <v>67</v>
      </c>
      <c r="B7558">
        <f>MOD(ROW()-3,COUNTA(tblProducts[Description]))+1</f>
        <v>32</v>
      </c>
      <c r="C7558" t="str">
        <f>_xlfn.XLOOKUP(A7558,tblProducts[Column1],tblProducts[Description])</f>
        <v>VISCO 352 BULK</v>
      </c>
      <c r="D7558" t="str">
        <f>_xlfn.XLOOKUP(B7558,tblProducts[Column1],tblProducts[Description])</f>
        <v>ETHOMEEN C/17 BULK</v>
      </c>
      <c r="E7558" t="s">
        <v>9</v>
      </c>
      <c r="F7558" t="s">
        <v>12</v>
      </c>
      <c r="G7558" t="s">
        <v>7</v>
      </c>
      <c r="H7558" t="s">
        <v>8</v>
      </c>
      <c r="I7558">
        <f t="shared" si="118"/>
        <v>2</v>
      </c>
      <c r="L7558" t="str">
        <v>VISCO 352 BULK</v>
      </c>
      <c r="M7558" t="str">
        <v>ETHOMEEN C/17 BULK</v>
      </c>
      <c r="N7558">
        <v>2</v>
      </c>
    </row>
    <row r="7559" spans="1:14">
      <c r="A7559">
        <f>IF(MOD(ROW()-3,COUNTA(tblProducts[Description]))=0,A7558+1,A7558)</f>
        <v>67</v>
      </c>
      <c r="B7559">
        <f>MOD(ROW()-3,COUNTA(tblProducts[Description]))+1</f>
        <v>33</v>
      </c>
      <c r="C7559" t="str">
        <f>_xlfn.XLOOKUP(A7559,tblProducts[Column1],tblProducts[Description])</f>
        <v>VISCO 352 BULK</v>
      </c>
      <c r="D7559" t="str">
        <f>_xlfn.XLOOKUP(B7559,tblProducts[Column1],tblProducts[Description])</f>
        <v>ETHOMEEN C/25A BULK</v>
      </c>
      <c r="E7559" t="s">
        <v>9</v>
      </c>
      <c r="F7559" t="s">
        <v>12</v>
      </c>
      <c r="G7559" t="s">
        <v>7</v>
      </c>
      <c r="H7559" t="s">
        <v>8</v>
      </c>
      <c r="I7559">
        <f t="shared" si="118"/>
        <v>2</v>
      </c>
      <c r="L7559" t="str">
        <v>VISCO 352 BULK</v>
      </c>
      <c r="M7559" t="str">
        <v>ETHOMEEN C/25A BULK</v>
      </c>
      <c r="N7559">
        <v>2</v>
      </c>
    </row>
    <row r="7560" spans="1:14">
      <c r="A7560">
        <f>IF(MOD(ROW()-3,COUNTA(tblProducts[Description]))=0,A7559+1,A7559)</f>
        <v>67</v>
      </c>
      <c r="B7560">
        <f>MOD(ROW()-3,COUNTA(tblProducts[Description]))+1</f>
        <v>34</v>
      </c>
      <c r="C7560" t="str">
        <f>_xlfn.XLOOKUP(A7560,tblProducts[Column1],tblProducts[Description])</f>
        <v>VISCO 352 BULK</v>
      </c>
      <c r="D7560" t="str">
        <f>_xlfn.XLOOKUP(B7560,tblProducts[Column1],tblProducts[Description])</f>
        <v>ETHOMEEN C/25A S BULK</v>
      </c>
      <c r="E7560" t="s">
        <v>9</v>
      </c>
      <c r="F7560" t="s">
        <v>12</v>
      </c>
      <c r="G7560" t="s">
        <v>7</v>
      </c>
      <c r="H7560" t="s">
        <v>8</v>
      </c>
      <c r="I7560">
        <f t="shared" si="118"/>
        <v>2</v>
      </c>
      <c r="L7560" t="str">
        <v>VISCO 352 BULK</v>
      </c>
      <c r="M7560" t="str">
        <v>ETHOMEEN C/25A S BULK</v>
      </c>
      <c r="N7560">
        <v>2</v>
      </c>
    </row>
    <row r="7561" spans="1:14">
      <c r="A7561">
        <f>IF(MOD(ROW()-3,COUNTA(tblProducts[Description]))=0,A7560+1,A7560)</f>
        <v>67</v>
      </c>
      <c r="B7561">
        <f>MOD(ROW()-3,COUNTA(tblProducts[Description]))+1</f>
        <v>35</v>
      </c>
      <c r="C7561" t="str">
        <f>_xlfn.XLOOKUP(A7561,tblProducts[Column1],tblProducts[Description])</f>
        <v>VISCO 352 BULK</v>
      </c>
      <c r="D7561" t="str">
        <f>_xlfn.XLOOKUP(B7561,tblProducts[Column1],tblProducts[Description])</f>
        <v>ETHOMEEN O/12LC BULK</v>
      </c>
      <c r="E7561" t="s">
        <v>9</v>
      </c>
      <c r="F7561" t="s">
        <v>12</v>
      </c>
      <c r="G7561" t="s">
        <v>7</v>
      </c>
      <c r="H7561" t="s">
        <v>8</v>
      </c>
      <c r="I7561">
        <f t="shared" si="118"/>
        <v>2</v>
      </c>
      <c r="L7561" t="str">
        <v>VISCO 352 BULK</v>
      </c>
      <c r="M7561" t="str">
        <v>ETHOMEEN O/12LC BULK</v>
      </c>
      <c r="N7561">
        <v>2</v>
      </c>
    </row>
    <row r="7562" spans="1:14">
      <c r="A7562">
        <f>IF(MOD(ROW()-3,COUNTA(tblProducts[Description]))=0,A7561+1,A7561)</f>
        <v>67</v>
      </c>
      <c r="B7562">
        <f>MOD(ROW()-3,COUNTA(tblProducts[Description]))+1</f>
        <v>36</v>
      </c>
      <c r="C7562" t="str">
        <f>_xlfn.XLOOKUP(A7562,tblProducts[Column1],tblProducts[Description])</f>
        <v>VISCO 352 BULK</v>
      </c>
      <c r="D7562" t="str">
        <f>_xlfn.XLOOKUP(B7562,tblProducts[Column1],tblProducts[Description])</f>
        <v>ETHOMEEN SV/12 BULK</v>
      </c>
      <c r="E7562" t="s">
        <v>9</v>
      </c>
      <c r="F7562" t="s">
        <v>12</v>
      </c>
      <c r="G7562" t="s">
        <v>7</v>
      </c>
      <c r="H7562" t="s">
        <v>8</v>
      </c>
      <c r="I7562">
        <f t="shared" si="118"/>
        <v>2</v>
      </c>
      <c r="L7562" t="str">
        <v>VISCO 352 BULK</v>
      </c>
      <c r="M7562" t="str">
        <v>ETHOMEEN SV/12 BULK</v>
      </c>
      <c r="N7562">
        <v>2</v>
      </c>
    </row>
    <row r="7563" spans="1:14">
      <c r="A7563">
        <f>IF(MOD(ROW()-3,COUNTA(tblProducts[Description]))=0,A7562+1,A7562)</f>
        <v>67</v>
      </c>
      <c r="B7563">
        <f>MOD(ROW()-3,COUNTA(tblProducts[Description]))+1</f>
        <v>37</v>
      </c>
      <c r="C7563" t="str">
        <f>_xlfn.XLOOKUP(A7563,tblProducts[Column1],tblProducts[Description])</f>
        <v>VISCO 352 BULK</v>
      </c>
      <c r="D7563" t="str">
        <f>_xlfn.XLOOKUP(B7563,tblProducts[Column1],tblProducts[Description])</f>
        <v>ETHOMEEN SV/15 BULK</v>
      </c>
      <c r="E7563" t="s">
        <v>9</v>
      </c>
      <c r="F7563" t="s">
        <v>12</v>
      </c>
      <c r="G7563" t="s">
        <v>7</v>
      </c>
      <c r="H7563" t="s">
        <v>8</v>
      </c>
      <c r="I7563">
        <f t="shared" si="118"/>
        <v>2</v>
      </c>
      <c r="L7563" t="str">
        <v>VISCO 352 BULK</v>
      </c>
      <c r="M7563" t="str">
        <v>ETHOMEEN SV/15 BULK</v>
      </c>
      <c r="N7563">
        <v>2</v>
      </c>
    </row>
    <row r="7564" spans="1:14">
      <c r="A7564">
        <f>IF(MOD(ROW()-3,COUNTA(tblProducts[Description]))=0,A7563+1,A7563)</f>
        <v>67</v>
      </c>
      <c r="B7564">
        <f>MOD(ROW()-3,COUNTA(tblProducts[Description]))+1</f>
        <v>38</v>
      </c>
      <c r="C7564" t="str">
        <f>_xlfn.XLOOKUP(A7564,tblProducts[Column1],tblProducts[Description])</f>
        <v>VISCO 352 BULK</v>
      </c>
      <c r="D7564" t="str">
        <f>_xlfn.XLOOKUP(B7564,tblProducts[Column1],tblProducts[Description])</f>
        <v>ETHOMEEN SV/15C BULK</v>
      </c>
      <c r="E7564" t="s">
        <v>9</v>
      </c>
      <c r="F7564" t="s">
        <v>12</v>
      </c>
      <c r="G7564" t="s">
        <v>7</v>
      </c>
      <c r="H7564" t="s">
        <v>8</v>
      </c>
      <c r="I7564">
        <f t="shared" si="118"/>
        <v>2</v>
      </c>
      <c r="L7564" t="str">
        <v>VISCO 352 BULK</v>
      </c>
      <c r="M7564" t="str">
        <v>ETHOMEEN SV/15C BULK</v>
      </c>
      <c r="N7564">
        <v>2</v>
      </c>
    </row>
    <row r="7565" spans="1:14">
      <c r="A7565">
        <f>IF(MOD(ROW()-3,COUNTA(tblProducts[Description]))=0,A7564+1,A7564)</f>
        <v>67</v>
      </c>
      <c r="B7565">
        <f>MOD(ROW()-3,COUNTA(tblProducts[Description]))+1</f>
        <v>39</v>
      </c>
      <c r="C7565" t="str">
        <f>_xlfn.XLOOKUP(A7565,tblProducts[Column1],tblProducts[Description])</f>
        <v>VISCO 352 BULK</v>
      </c>
      <c r="D7565" t="str">
        <f>_xlfn.XLOOKUP(B7565,tblProducts[Column1],tblProducts[Description])</f>
        <v>ETHOMEEN SV/25 BULK</v>
      </c>
      <c r="E7565" t="s">
        <v>9</v>
      </c>
      <c r="F7565" t="s">
        <v>12</v>
      </c>
      <c r="G7565" t="s">
        <v>7</v>
      </c>
      <c r="H7565" t="s">
        <v>8</v>
      </c>
      <c r="I7565">
        <f t="shared" si="118"/>
        <v>2</v>
      </c>
      <c r="L7565" t="str">
        <v>VISCO 352 BULK</v>
      </c>
      <c r="M7565" t="str">
        <v>ETHOMEEN SV/25 BULK</v>
      </c>
      <c r="N7565">
        <v>2</v>
      </c>
    </row>
    <row r="7566" spans="1:14">
      <c r="A7566">
        <f>IF(MOD(ROW()-3,COUNTA(tblProducts[Description]))=0,A7565+1,A7565)</f>
        <v>67</v>
      </c>
      <c r="B7566">
        <f>MOD(ROW()-3,COUNTA(tblProducts[Description]))+1</f>
        <v>40</v>
      </c>
      <c r="C7566" t="str">
        <f>_xlfn.XLOOKUP(A7566,tblProducts[Column1],tblProducts[Description])</f>
        <v>VISCO 352 BULK</v>
      </c>
      <c r="D7566" t="str">
        <f>_xlfn.XLOOKUP(B7566,tblProducts[Column1],tblProducts[Description])</f>
        <v>ETHOMEEN T/12 BULK</v>
      </c>
      <c r="E7566" t="s">
        <v>9</v>
      </c>
      <c r="F7566" t="s">
        <v>12</v>
      </c>
      <c r="G7566" t="s">
        <v>7</v>
      </c>
      <c r="H7566" t="s">
        <v>8</v>
      </c>
      <c r="I7566">
        <f t="shared" si="118"/>
        <v>2</v>
      </c>
      <c r="L7566" t="str">
        <v>VISCO 352 BULK</v>
      </c>
      <c r="M7566" t="str">
        <v>ETHOMEEN T/12 BULK</v>
      </c>
      <c r="N7566">
        <v>2</v>
      </c>
    </row>
    <row r="7567" spans="1:14">
      <c r="A7567">
        <f>IF(MOD(ROW()-3,COUNTA(tblProducts[Description]))=0,A7566+1,A7566)</f>
        <v>67</v>
      </c>
      <c r="B7567">
        <f>MOD(ROW()-3,COUNTA(tblProducts[Description]))+1</f>
        <v>41</v>
      </c>
      <c r="C7567" t="str">
        <f>_xlfn.XLOOKUP(A7567,tblProducts[Column1],tblProducts[Description])</f>
        <v>VISCO 352 BULK</v>
      </c>
      <c r="D7567" t="str">
        <f>_xlfn.XLOOKUP(B7567,tblProducts[Column1],tblProducts[Description])</f>
        <v>ETHOMEEN T/13.5 BULK</v>
      </c>
      <c r="E7567" t="s">
        <v>9</v>
      </c>
      <c r="F7567" t="s">
        <v>12</v>
      </c>
      <c r="G7567" t="s">
        <v>7</v>
      </c>
      <c r="H7567" t="s">
        <v>8</v>
      </c>
      <c r="I7567">
        <f t="shared" si="118"/>
        <v>2</v>
      </c>
      <c r="L7567" t="str">
        <v>VISCO 352 BULK</v>
      </c>
      <c r="M7567" t="str">
        <v>ETHOMEEN T/13.5 BULK</v>
      </c>
      <c r="N7567">
        <v>2</v>
      </c>
    </row>
    <row r="7568" spans="1:14">
      <c r="A7568">
        <f>IF(MOD(ROW()-3,COUNTA(tblProducts[Description]))=0,A7567+1,A7567)</f>
        <v>67</v>
      </c>
      <c r="B7568">
        <f>MOD(ROW()-3,COUNTA(tblProducts[Description]))+1</f>
        <v>42</v>
      </c>
      <c r="C7568" t="str">
        <f>_xlfn.XLOOKUP(A7568,tblProducts[Column1],tblProducts[Description])</f>
        <v>VISCO 352 BULK</v>
      </c>
      <c r="D7568" t="str">
        <f>_xlfn.XLOOKUP(B7568,tblProducts[Column1],tblProducts[Description])</f>
        <v>ETHOMEEN T/15 BULK</v>
      </c>
      <c r="E7568" t="s">
        <v>9</v>
      </c>
      <c r="F7568" t="s">
        <v>12</v>
      </c>
      <c r="G7568" t="s">
        <v>7</v>
      </c>
      <c r="H7568" t="s">
        <v>8</v>
      </c>
      <c r="I7568">
        <f t="shared" si="118"/>
        <v>2</v>
      </c>
      <c r="L7568" t="str">
        <v>VISCO 352 BULK</v>
      </c>
      <c r="M7568" t="str">
        <v>ETHOMEEN T/15 BULK</v>
      </c>
      <c r="N7568">
        <v>2</v>
      </c>
    </row>
    <row r="7569" spans="1:14">
      <c r="A7569">
        <f>IF(MOD(ROW()-3,COUNTA(tblProducts[Description]))=0,A7568+1,A7568)</f>
        <v>67</v>
      </c>
      <c r="B7569">
        <f>MOD(ROW()-3,COUNTA(tblProducts[Description]))+1</f>
        <v>43</v>
      </c>
      <c r="C7569" t="str">
        <f>_xlfn.XLOOKUP(A7569,tblProducts[Column1],tblProducts[Description])</f>
        <v>VISCO 352 BULK</v>
      </c>
      <c r="D7569" t="str">
        <f>_xlfn.XLOOKUP(B7569,tblProducts[Column1],tblProducts[Description])</f>
        <v>ETHOMEEN T/17 BULK</v>
      </c>
      <c r="E7569" t="s">
        <v>7</v>
      </c>
      <c r="G7569" t="s">
        <v>7</v>
      </c>
      <c r="H7569" t="s">
        <v>8</v>
      </c>
      <c r="I7569">
        <f t="shared" si="118"/>
        <v>0</v>
      </c>
      <c r="L7569" t="str">
        <v>VISCO 352 BULK</v>
      </c>
      <c r="M7569" t="str">
        <v>ETHOMEEN T/17 BULK</v>
      </c>
      <c r="N7569">
        <v>0</v>
      </c>
    </row>
    <row r="7570" spans="1:14">
      <c r="A7570">
        <f>IF(MOD(ROW()-3,COUNTA(tblProducts[Description]))=0,A7569+1,A7569)</f>
        <v>67</v>
      </c>
      <c r="B7570">
        <f>MOD(ROW()-3,COUNTA(tblProducts[Description]))+1</f>
        <v>44</v>
      </c>
      <c r="C7570" t="str">
        <f>_xlfn.XLOOKUP(A7570,tblProducts[Column1],tblProducts[Description])</f>
        <v>VISCO 352 BULK</v>
      </c>
      <c r="D7570" t="str">
        <f>_xlfn.XLOOKUP(B7570,tblProducts[Column1],tblProducts[Description])</f>
        <v>ETHOMEEN T/18 BULK</v>
      </c>
      <c r="E7570" t="s">
        <v>9</v>
      </c>
      <c r="F7570" t="s">
        <v>12</v>
      </c>
      <c r="G7570" t="s">
        <v>7</v>
      </c>
      <c r="H7570" t="s">
        <v>8</v>
      </c>
      <c r="I7570">
        <f t="shared" si="118"/>
        <v>2</v>
      </c>
      <c r="L7570" t="str">
        <v>VISCO 352 BULK</v>
      </c>
      <c r="M7570" t="str">
        <v>ETHOMEEN T/18 BULK</v>
      </c>
      <c r="N7570">
        <v>2</v>
      </c>
    </row>
    <row r="7571" spans="1:14">
      <c r="A7571">
        <f>IF(MOD(ROW()-3,COUNTA(tblProducts[Description]))=0,A7570+1,A7570)</f>
        <v>67</v>
      </c>
      <c r="B7571">
        <f>MOD(ROW()-3,COUNTA(tblProducts[Description]))+1</f>
        <v>45</v>
      </c>
      <c r="C7571" t="str">
        <f>_xlfn.XLOOKUP(A7571,tblProducts[Column1],tblProducts[Description])</f>
        <v>VISCO 352 BULK</v>
      </c>
      <c r="D7571" t="str">
        <f>_xlfn.XLOOKUP(B7571,tblProducts[Column1],tblProducts[Description])</f>
        <v>ETHOMEEN T/19 BULK</v>
      </c>
      <c r="E7571" t="s">
        <v>9</v>
      </c>
      <c r="F7571" t="s">
        <v>12</v>
      </c>
      <c r="G7571" t="s">
        <v>7</v>
      </c>
      <c r="H7571" t="s">
        <v>8</v>
      </c>
      <c r="I7571">
        <f t="shared" si="118"/>
        <v>2</v>
      </c>
      <c r="L7571" t="str">
        <v>VISCO 352 BULK</v>
      </c>
      <c r="M7571" t="str">
        <v>ETHOMEEN T/19 BULK</v>
      </c>
      <c r="N7571">
        <v>2</v>
      </c>
    </row>
    <row r="7572" spans="1:14">
      <c r="A7572">
        <f>IF(MOD(ROW()-3,COUNTA(tblProducts[Description]))=0,A7571+1,A7571)</f>
        <v>67</v>
      </c>
      <c r="B7572">
        <f>MOD(ROW()-3,COUNTA(tblProducts[Description]))+1</f>
        <v>46</v>
      </c>
      <c r="C7572" t="str">
        <f>_xlfn.XLOOKUP(A7572,tblProducts[Column1],tblProducts[Description])</f>
        <v>VISCO 352 BULK</v>
      </c>
      <c r="D7572" t="str">
        <f>_xlfn.XLOOKUP(B7572,tblProducts[Column1],tblProducts[Description])</f>
        <v>ETHOMEEN T/20 BULK</v>
      </c>
      <c r="E7572" t="s">
        <v>9</v>
      </c>
      <c r="F7572" t="s">
        <v>12</v>
      </c>
      <c r="G7572" t="s">
        <v>7</v>
      </c>
      <c r="H7572" t="s">
        <v>8</v>
      </c>
      <c r="I7572">
        <f t="shared" si="118"/>
        <v>2</v>
      </c>
      <c r="L7572" t="str">
        <v>VISCO 352 BULK</v>
      </c>
      <c r="M7572" t="str">
        <v>ETHOMEEN T/20 BULK</v>
      </c>
      <c r="N7572">
        <v>2</v>
      </c>
    </row>
    <row r="7573" spans="1:14">
      <c r="A7573">
        <f>IF(MOD(ROW()-3,COUNTA(tblProducts[Description]))=0,A7572+1,A7572)</f>
        <v>67</v>
      </c>
      <c r="B7573">
        <f>MOD(ROW()-3,COUNTA(tblProducts[Description]))+1</f>
        <v>47</v>
      </c>
      <c r="C7573" t="str">
        <f>_xlfn.XLOOKUP(A7573,tblProducts[Column1],tblProducts[Description])</f>
        <v>VISCO 352 BULK</v>
      </c>
      <c r="D7573" t="str">
        <f>_xlfn.XLOOKUP(B7573,tblProducts[Column1],tblProducts[Description])</f>
        <v>ETHOMEEN T/20S BULK</v>
      </c>
      <c r="E7573" t="s">
        <v>9</v>
      </c>
      <c r="F7573" t="s">
        <v>12</v>
      </c>
      <c r="G7573" t="s">
        <v>7</v>
      </c>
      <c r="H7573" t="s">
        <v>8</v>
      </c>
      <c r="I7573">
        <f t="shared" si="118"/>
        <v>2</v>
      </c>
      <c r="L7573" t="str">
        <v>VISCO 352 BULK</v>
      </c>
      <c r="M7573" t="str">
        <v>ETHOMEEN T/20S BULK</v>
      </c>
      <c r="N7573">
        <v>2</v>
      </c>
    </row>
    <row r="7574" spans="1:14">
      <c r="A7574">
        <f>IF(MOD(ROW()-3,COUNTA(tblProducts[Description]))=0,A7573+1,A7573)</f>
        <v>67</v>
      </c>
      <c r="B7574">
        <f>MOD(ROW()-3,COUNTA(tblProducts[Description]))+1</f>
        <v>48</v>
      </c>
      <c r="C7574" t="str">
        <f>_xlfn.XLOOKUP(A7574,tblProducts[Column1],tblProducts[Description])</f>
        <v>VISCO 352 BULK</v>
      </c>
      <c r="D7574" t="str">
        <f>_xlfn.XLOOKUP(B7574,tblProducts[Column1],tblProducts[Description])</f>
        <v>ETHOMEEN T/24 BULK</v>
      </c>
      <c r="E7574" t="s">
        <v>9</v>
      </c>
      <c r="F7574" t="s">
        <v>12</v>
      </c>
      <c r="G7574" t="s">
        <v>7</v>
      </c>
      <c r="H7574" t="s">
        <v>8</v>
      </c>
      <c r="I7574">
        <f t="shared" si="118"/>
        <v>2</v>
      </c>
      <c r="L7574" t="str">
        <v>VISCO 352 BULK</v>
      </c>
      <c r="M7574" t="str">
        <v>ETHOMEEN T/24 BULK</v>
      </c>
      <c r="N7574">
        <v>2</v>
      </c>
    </row>
    <row r="7575" spans="1:14">
      <c r="A7575">
        <f>IF(MOD(ROW()-3,COUNTA(tblProducts[Description]))=0,A7574+1,A7574)</f>
        <v>67</v>
      </c>
      <c r="B7575">
        <f>MOD(ROW()-3,COUNTA(tblProducts[Description]))+1</f>
        <v>49</v>
      </c>
      <c r="C7575" t="str">
        <f>_xlfn.XLOOKUP(A7575,tblProducts[Column1],tblProducts[Description])</f>
        <v>VISCO 352 BULK</v>
      </c>
      <c r="D7575" t="str">
        <f>_xlfn.XLOOKUP(B7575,tblProducts[Column1],tblProducts[Description])</f>
        <v>ETHOMEEN T/25 BULK</v>
      </c>
      <c r="E7575" t="s">
        <v>9</v>
      </c>
      <c r="F7575" t="s">
        <v>12</v>
      </c>
      <c r="G7575" t="s">
        <v>7</v>
      </c>
      <c r="H7575" t="s">
        <v>8</v>
      </c>
      <c r="I7575">
        <f t="shared" si="118"/>
        <v>2</v>
      </c>
      <c r="L7575" t="str">
        <v>VISCO 352 BULK</v>
      </c>
      <c r="M7575" t="str">
        <v>ETHOMEEN T/25 BULK</v>
      </c>
      <c r="N7575">
        <v>2</v>
      </c>
    </row>
    <row r="7576" spans="1:14">
      <c r="A7576">
        <f>IF(MOD(ROW()-3,COUNTA(tblProducts[Description]))=0,A7575+1,A7575)</f>
        <v>67</v>
      </c>
      <c r="B7576">
        <f>MOD(ROW()-3,COUNTA(tblProducts[Description]))+1</f>
        <v>50</v>
      </c>
      <c r="C7576" t="str">
        <f>_xlfn.XLOOKUP(A7576,tblProducts[Column1],tblProducts[Description])</f>
        <v>VISCO 352 BULK</v>
      </c>
      <c r="D7576" t="str">
        <f>_xlfn.XLOOKUP(B7576,tblProducts[Column1],tblProducts[Description])</f>
        <v>ETHOMEEN T/28 BULK</v>
      </c>
      <c r="E7576" t="s">
        <v>9</v>
      </c>
      <c r="F7576" t="s">
        <v>12</v>
      </c>
      <c r="G7576" t="s">
        <v>7</v>
      </c>
      <c r="H7576" t="s">
        <v>8</v>
      </c>
      <c r="I7576">
        <f t="shared" si="118"/>
        <v>2</v>
      </c>
      <c r="L7576" t="str">
        <v>VISCO 352 BULK</v>
      </c>
      <c r="M7576" t="str">
        <v>ETHOMEEN T/28 BULK</v>
      </c>
      <c r="N7576">
        <v>2</v>
      </c>
    </row>
    <row r="7577" spans="1:14">
      <c r="A7577">
        <f>IF(MOD(ROW()-3,COUNTA(tblProducts[Description]))=0,A7576+1,A7576)</f>
        <v>67</v>
      </c>
      <c r="B7577">
        <f>MOD(ROW()-3,COUNTA(tblProducts[Description]))+1</f>
        <v>51</v>
      </c>
      <c r="C7577" t="str">
        <f>_xlfn.XLOOKUP(A7577,tblProducts[Column1],tblProducts[Description])</f>
        <v>VISCO 352 BULK</v>
      </c>
      <c r="D7577" t="str">
        <f>_xlfn.XLOOKUP(B7577,tblProducts[Column1],tblProducts[Description])</f>
        <v>ETHYLAN 1008 SA BULK</v>
      </c>
      <c r="E7577" t="s">
        <v>9</v>
      </c>
      <c r="F7577" t="s">
        <v>12</v>
      </c>
      <c r="G7577" t="s">
        <v>7</v>
      </c>
      <c r="H7577" t="s">
        <v>8</v>
      </c>
      <c r="I7577">
        <f t="shared" si="118"/>
        <v>2</v>
      </c>
      <c r="L7577" t="str">
        <v>VISCO 352 BULK</v>
      </c>
      <c r="M7577" t="str">
        <v>ETHYLAN 1008 SA BULK</v>
      </c>
      <c r="N7577">
        <v>2</v>
      </c>
    </row>
    <row r="7578" spans="1:14">
      <c r="A7578">
        <f>IF(MOD(ROW()-3,COUNTA(tblProducts[Description]))=0,A7577+1,A7577)</f>
        <v>67</v>
      </c>
      <c r="B7578">
        <f>MOD(ROW()-3,COUNTA(tblProducts[Description]))+1</f>
        <v>52</v>
      </c>
      <c r="C7578" t="str">
        <f>_xlfn.XLOOKUP(A7578,tblProducts[Column1],tblProducts[Description])</f>
        <v>VISCO 352 BULK</v>
      </c>
      <c r="D7578" t="str">
        <f>_xlfn.XLOOKUP(B7578,tblProducts[Column1],tblProducts[Description])</f>
        <v>ETHYLAN 325 BULK</v>
      </c>
      <c r="E7578" t="s">
        <v>9</v>
      </c>
      <c r="F7578" t="s">
        <v>12</v>
      </c>
      <c r="G7578" t="s">
        <v>7</v>
      </c>
      <c r="H7578" t="s">
        <v>8</v>
      </c>
      <c r="I7578">
        <f t="shared" si="118"/>
        <v>2</v>
      </c>
      <c r="L7578" t="str">
        <v>VISCO 352 BULK</v>
      </c>
      <c r="M7578" t="str">
        <v>ETHYLAN 325 BULK</v>
      </c>
      <c r="N7578">
        <v>2</v>
      </c>
    </row>
    <row r="7579" spans="1:14">
      <c r="A7579">
        <f>IF(MOD(ROW()-3,COUNTA(tblProducts[Description]))=0,A7578+1,A7578)</f>
        <v>67</v>
      </c>
      <c r="B7579">
        <f>MOD(ROW()-3,COUNTA(tblProducts[Description]))+1</f>
        <v>53</v>
      </c>
      <c r="C7579" t="str">
        <f>_xlfn.XLOOKUP(A7579,tblProducts[Column1],tblProducts[Description])</f>
        <v>VISCO 352 BULK</v>
      </c>
      <c r="D7579" t="str">
        <f>_xlfn.XLOOKUP(B7579,tblProducts[Column1],tblProducts[Description])</f>
        <v>ETHYLAN NS-500LQ BULK</v>
      </c>
      <c r="E7579" t="s">
        <v>9</v>
      </c>
      <c r="F7579" t="s">
        <v>12</v>
      </c>
      <c r="G7579" t="s">
        <v>7</v>
      </c>
      <c r="H7579" t="s">
        <v>8</v>
      </c>
      <c r="I7579">
        <f t="shared" si="118"/>
        <v>2</v>
      </c>
      <c r="L7579" t="str">
        <v>VISCO 352 BULK</v>
      </c>
      <c r="M7579" t="str">
        <v>ETHYLAN NS-500LQ BULK</v>
      </c>
      <c r="N7579">
        <v>2</v>
      </c>
    </row>
    <row r="7580" spans="1:14">
      <c r="A7580">
        <f>IF(MOD(ROW()-3,COUNTA(tblProducts[Description]))=0,A7579+1,A7579)</f>
        <v>67</v>
      </c>
      <c r="B7580">
        <f>MOD(ROW()-3,COUNTA(tblProducts[Description]))+1</f>
        <v>54</v>
      </c>
      <c r="C7580" t="str">
        <f>_xlfn.XLOOKUP(A7580,tblProducts[Column1],tblProducts[Description])</f>
        <v>VISCO 352 BULK</v>
      </c>
      <c r="D7580" t="str">
        <f>_xlfn.XLOOKUP(B7580,tblProducts[Column1],tblProducts[Description])</f>
        <v>ETHYLAN PRE NS-505 K BULK</v>
      </c>
      <c r="E7580" t="s">
        <v>9</v>
      </c>
      <c r="F7580" t="s">
        <v>12</v>
      </c>
      <c r="G7580" t="s">
        <v>7</v>
      </c>
      <c r="H7580" t="s">
        <v>8</v>
      </c>
      <c r="I7580">
        <f t="shared" si="118"/>
        <v>2</v>
      </c>
      <c r="L7580" t="str">
        <v>VISCO 352 BULK</v>
      </c>
      <c r="M7580" t="str">
        <v>ETHYLAN PRE NS-505 K BULK</v>
      </c>
      <c r="N7580">
        <v>2</v>
      </c>
    </row>
    <row r="7581" spans="1:14">
      <c r="A7581">
        <f>IF(MOD(ROW()-3,COUNTA(tblProducts[Description]))=0,A7580+1,A7580)</f>
        <v>67</v>
      </c>
      <c r="B7581">
        <f>MOD(ROW()-3,COUNTA(tblProducts[Description]))+1</f>
        <v>55</v>
      </c>
      <c r="C7581" t="str">
        <f>_xlfn.XLOOKUP(A7581,tblProducts[Column1],tblProducts[Description])</f>
        <v>VISCO 352 BULK</v>
      </c>
      <c r="D7581" t="str">
        <f>_xlfn.XLOOKUP(B7581,tblProducts[Column1],tblProducts[Description])</f>
        <v>ETHYLAN SN-90 BULK</v>
      </c>
      <c r="E7581" t="s">
        <v>9</v>
      </c>
      <c r="F7581" t="s">
        <v>12</v>
      </c>
      <c r="G7581" t="s">
        <v>7</v>
      </c>
      <c r="H7581" t="s">
        <v>8</v>
      </c>
      <c r="I7581">
        <f t="shared" si="118"/>
        <v>2</v>
      </c>
      <c r="L7581" t="str">
        <v>VISCO 352 BULK</v>
      </c>
      <c r="M7581" t="str">
        <v>ETHYLAN SN-90 BULK</v>
      </c>
      <c r="N7581">
        <v>2</v>
      </c>
    </row>
    <row r="7582" spans="1:14">
      <c r="A7582">
        <f>IF(MOD(ROW()-3,COUNTA(tblProducts[Description]))=0,A7581+1,A7581)</f>
        <v>67</v>
      </c>
      <c r="B7582">
        <f>MOD(ROW()-3,COUNTA(tblProducts[Description]))+1</f>
        <v>56</v>
      </c>
      <c r="C7582" t="str">
        <f>_xlfn.XLOOKUP(A7582,tblProducts[Column1],tblProducts[Description])</f>
        <v>VISCO 352 BULK</v>
      </c>
      <c r="D7582" t="str">
        <f>_xlfn.XLOOKUP(B7582,tblProducts[Column1],tblProducts[Description])</f>
        <v>ETHYLAN TD-100 BULK</v>
      </c>
      <c r="E7582" t="s">
        <v>9</v>
      </c>
      <c r="F7582" t="s">
        <v>12</v>
      </c>
      <c r="G7582" t="s">
        <v>7</v>
      </c>
      <c r="H7582" t="s">
        <v>8</v>
      </c>
      <c r="I7582">
        <f t="shared" si="118"/>
        <v>2</v>
      </c>
      <c r="L7582" t="str">
        <v>VISCO 352 BULK</v>
      </c>
      <c r="M7582" t="str">
        <v>ETHYLAN TD-100 BULK</v>
      </c>
      <c r="N7582">
        <v>2</v>
      </c>
    </row>
    <row r="7583" spans="1:14">
      <c r="A7583">
        <f>IF(MOD(ROW()-3,COUNTA(tblProducts[Description]))=0,A7582+1,A7582)</f>
        <v>67</v>
      </c>
      <c r="B7583">
        <f>MOD(ROW()-3,COUNTA(tblProducts[Description]))+1</f>
        <v>57</v>
      </c>
      <c r="C7583" t="str">
        <f>_xlfn.XLOOKUP(A7583,tblProducts[Column1],tblProducts[Description])</f>
        <v>VISCO 352 BULK</v>
      </c>
      <c r="D7583" t="str">
        <f>_xlfn.XLOOKUP(B7583,tblProducts[Column1],tblProducts[Description])</f>
        <v>ETHYLAN TD-120 BULK</v>
      </c>
      <c r="E7583" t="s">
        <v>9</v>
      </c>
      <c r="F7583" t="s">
        <v>12</v>
      </c>
      <c r="G7583" t="s">
        <v>7</v>
      </c>
      <c r="H7583" t="s">
        <v>8</v>
      </c>
      <c r="I7583">
        <f t="shared" si="118"/>
        <v>2</v>
      </c>
      <c r="L7583" t="str">
        <v>VISCO 352 BULK</v>
      </c>
      <c r="M7583" t="str">
        <v>ETHYLAN TD-120 BULK</v>
      </c>
      <c r="N7583">
        <v>2</v>
      </c>
    </row>
    <row r="7584" spans="1:14">
      <c r="A7584">
        <f>IF(MOD(ROW()-3,COUNTA(tblProducts[Description]))=0,A7583+1,A7583)</f>
        <v>67</v>
      </c>
      <c r="B7584">
        <f>MOD(ROW()-3,COUNTA(tblProducts[Description]))+1</f>
        <v>58</v>
      </c>
      <c r="C7584" t="str">
        <f>_xlfn.XLOOKUP(A7584,tblProducts[Column1],tblProducts[Description])</f>
        <v>VISCO 352 BULK</v>
      </c>
      <c r="D7584" t="str">
        <f>_xlfn.XLOOKUP(B7584,tblProducts[Column1],tblProducts[Description])</f>
        <v>ETHYLAN TD-1407 BULK</v>
      </c>
      <c r="E7584" t="s">
        <v>9</v>
      </c>
      <c r="F7584" t="s">
        <v>12</v>
      </c>
      <c r="G7584" t="s">
        <v>7</v>
      </c>
      <c r="H7584" t="s">
        <v>8</v>
      </c>
      <c r="I7584">
        <f t="shared" si="118"/>
        <v>2</v>
      </c>
      <c r="L7584" t="str">
        <v>VISCO 352 BULK</v>
      </c>
      <c r="M7584" t="str">
        <v>ETHYLAN TD-1407 BULK</v>
      </c>
      <c r="N7584">
        <v>2</v>
      </c>
    </row>
    <row r="7585" spans="1:14">
      <c r="A7585">
        <f>IF(MOD(ROW()-3,COUNTA(tblProducts[Description]))=0,A7584+1,A7584)</f>
        <v>67</v>
      </c>
      <c r="B7585">
        <f>MOD(ROW()-3,COUNTA(tblProducts[Description]))+1</f>
        <v>59</v>
      </c>
      <c r="C7585" t="str">
        <f>_xlfn.XLOOKUP(A7585,tblProducts[Column1],tblProducts[Description])</f>
        <v>VISCO 352 BULK</v>
      </c>
      <c r="D7585" t="str">
        <f>_xlfn.XLOOKUP(B7585,tblProducts[Column1],tblProducts[Description])</f>
        <v>ETHYLAN TD-40 BULK</v>
      </c>
      <c r="E7585" t="s">
        <v>9</v>
      </c>
      <c r="F7585" t="s">
        <v>12</v>
      </c>
      <c r="G7585" t="s">
        <v>7</v>
      </c>
      <c r="H7585" t="s">
        <v>8</v>
      </c>
      <c r="I7585">
        <f t="shared" si="118"/>
        <v>2</v>
      </c>
      <c r="L7585" t="str">
        <v>VISCO 352 BULK</v>
      </c>
      <c r="M7585" t="str">
        <v>ETHYLAN TD-40 BULK</v>
      </c>
      <c r="N7585">
        <v>2</v>
      </c>
    </row>
    <row r="7586" spans="1:14">
      <c r="A7586">
        <f>IF(MOD(ROW()-3,COUNTA(tblProducts[Description]))=0,A7585+1,A7585)</f>
        <v>67</v>
      </c>
      <c r="B7586">
        <f>MOD(ROW()-3,COUNTA(tblProducts[Description]))+1</f>
        <v>60</v>
      </c>
      <c r="C7586" t="str">
        <f>_xlfn.XLOOKUP(A7586,tblProducts[Column1],tblProducts[Description])</f>
        <v>VISCO 352 BULK</v>
      </c>
      <c r="D7586" t="str">
        <f>_xlfn.XLOOKUP(B7586,tblProducts[Column1],tblProducts[Description])</f>
        <v>ETHYLAN TD-60 BULK</v>
      </c>
      <c r="E7586" t="s">
        <v>9</v>
      </c>
      <c r="F7586" t="s">
        <v>12</v>
      </c>
      <c r="G7586" t="s">
        <v>7</v>
      </c>
      <c r="H7586" t="s">
        <v>8</v>
      </c>
      <c r="I7586">
        <f t="shared" si="118"/>
        <v>2</v>
      </c>
      <c r="L7586" t="str">
        <v>VISCO 352 BULK</v>
      </c>
      <c r="M7586" t="str">
        <v>ETHYLAN TD-60 BULK</v>
      </c>
      <c r="N7586">
        <v>2</v>
      </c>
    </row>
    <row r="7587" spans="1:14">
      <c r="A7587">
        <f>IF(MOD(ROW()-3,COUNTA(tblProducts[Description]))=0,A7586+1,A7586)</f>
        <v>67</v>
      </c>
      <c r="B7587">
        <f>MOD(ROW()-3,COUNTA(tblProducts[Description]))+1</f>
        <v>61</v>
      </c>
      <c r="C7587" t="str">
        <f>_xlfn.XLOOKUP(A7587,tblProducts[Column1],tblProducts[Description])</f>
        <v>VISCO 352 BULK</v>
      </c>
      <c r="D7587" t="str">
        <f>_xlfn.XLOOKUP(B7587,tblProducts[Column1],tblProducts[Description])</f>
        <v>INTERMEDIATE BE-110L BULK</v>
      </c>
      <c r="E7587" t="s">
        <v>9</v>
      </c>
      <c r="F7587" t="s">
        <v>12</v>
      </c>
      <c r="G7587" t="s">
        <v>7</v>
      </c>
      <c r="H7587" t="s">
        <v>8</v>
      </c>
      <c r="I7587">
        <f t="shared" si="118"/>
        <v>2</v>
      </c>
      <c r="L7587" t="str">
        <v>VISCO 352 BULK</v>
      </c>
      <c r="M7587" t="str">
        <v>INTERMEDIATE BE-110L BULK</v>
      </c>
      <c r="N7587">
        <v>2</v>
      </c>
    </row>
    <row r="7588" spans="1:14">
      <c r="A7588">
        <f>IF(MOD(ROW()-3,COUNTA(tblProducts[Description]))=0,A7587+1,A7587)</f>
        <v>67</v>
      </c>
      <c r="B7588">
        <f>MOD(ROW()-3,COUNTA(tblProducts[Description]))+1</f>
        <v>62</v>
      </c>
      <c r="C7588" t="str">
        <f>_xlfn.XLOOKUP(A7588,tblProducts[Column1],tblProducts[Description])</f>
        <v>VISCO 352 BULK</v>
      </c>
      <c r="D7588" t="str">
        <f>_xlfn.XLOOKUP(B7588,tblProducts[Column1],tblProducts[Description])</f>
        <v>INTERMEDIATE DPG-415 BULK</v>
      </c>
      <c r="E7588" t="s">
        <v>9</v>
      </c>
      <c r="F7588" t="s">
        <v>12</v>
      </c>
      <c r="G7588" t="s">
        <v>9</v>
      </c>
      <c r="H7588" t="s">
        <v>11</v>
      </c>
      <c r="I7588">
        <f t="shared" si="118"/>
        <v>4</v>
      </c>
      <c r="L7588" t="str">
        <v>VISCO 352 BULK</v>
      </c>
      <c r="M7588" t="str">
        <v>INTERMEDIATE DPG-415 BULK</v>
      </c>
      <c r="N7588">
        <v>4</v>
      </c>
    </row>
    <row r="7589" spans="1:14">
      <c r="A7589">
        <f>IF(MOD(ROW()-3,COUNTA(tblProducts[Description]))=0,A7588+1,A7588)</f>
        <v>67</v>
      </c>
      <c r="B7589">
        <f>MOD(ROW()-3,COUNTA(tblProducts[Description]))+1</f>
        <v>63</v>
      </c>
      <c r="C7589" t="str">
        <f>_xlfn.XLOOKUP(A7589,tblProducts[Column1],tblProducts[Description])</f>
        <v>VISCO 352 BULK</v>
      </c>
      <c r="D7589" t="str">
        <f>_xlfn.XLOOKUP(B7589,tblProducts[Column1],tblProducts[Description])</f>
        <v>PROPODUOMEEN T/12 BULK</v>
      </c>
      <c r="E7589" t="s">
        <v>9</v>
      </c>
      <c r="F7589" t="s">
        <v>12</v>
      </c>
      <c r="G7589" t="s">
        <v>9</v>
      </c>
      <c r="H7589" t="s">
        <v>11</v>
      </c>
      <c r="I7589">
        <f t="shared" si="118"/>
        <v>4</v>
      </c>
      <c r="L7589" t="str">
        <v>VISCO 352 BULK</v>
      </c>
      <c r="M7589" t="str">
        <v>PROPODUOMEEN T/12 BULK</v>
      </c>
      <c r="N7589">
        <v>4</v>
      </c>
    </row>
    <row r="7590" spans="1:14">
      <c r="A7590">
        <f>IF(MOD(ROW()-3,COUNTA(tblProducts[Description]))=0,A7589+1,A7589)</f>
        <v>67</v>
      </c>
      <c r="B7590">
        <f>MOD(ROW()-3,COUNTA(tblProducts[Description]))+1</f>
        <v>64</v>
      </c>
      <c r="C7590" t="str">
        <f>_xlfn.XLOOKUP(A7590,tblProducts[Column1],tblProducts[Description])</f>
        <v>VISCO 352 BULK</v>
      </c>
      <c r="D7590" t="str">
        <f>_xlfn.XLOOKUP(B7590,tblProducts[Column1],tblProducts[Description])</f>
        <v>PROPOMEEN T/12 BULK</v>
      </c>
      <c r="E7590" t="s">
        <v>9</v>
      </c>
      <c r="F7590" t="s">
        <v>12</v>
      </c>
      <c r="G7590" t="s">
        <v>9</v>
      </c>
      <c r="H7590" t="s">
        <v>11</v>
      </c>
      <c r="I7590">
        <f t="shared" si="118"/>
        <v>4</v>
      </c>
      <c r="L7590" t="str">
        <v>VISCO 352 BULK</v>
      </c>
      <c r="M7590" t="str">
        <v>PROPOMEEN T/12 BULK</v>
      </c>
      <c r="N7590">
        <v>4</v>
      </c>
    </row>
    <row r="7591" spans="1:14">
      <c r="A7591">
        <f>IF(MOD(ROW()-3,COUNTA(tblProducts[Description]))=0,A7590+1,A7590)</f>
        <v>67</v>
      </c>
      <c r="B7591">
        <f>MOD(ROW()-3,COUNTA(tblProducts[Description]))+1</f>
        <v>65</v>
      </c>
      <c r="C7591" t="str">
        <f>_xlfn.XLOOKUP(A7591,tblProducts[Column1],tblProducts[Description])</f>
        <v>VISCO 352 BULK</v>
      </c>
      <c r="D7591" t="str">
        <f>_xlfn.XLOOKUP(B7591,tblProducts[Column1],tblProducts[Description])</f>
        <v>TMP-420 BULK</v>
      </c>
      <c r="E7591" t="s">
        <v>9</v>
      </c>
      <c r="F7591" t="s">
        <v>12</v>
      </c>
      <c r="G7591" t="s">
        <v>7</v>
      </c>
      <c r="H7591" t="s">
        <v>8</v>
      </c>
      <c r="I7591">
        <f t="shared" si="118"/>
        <v>2</v>
      </c>
      <c r="L7591" t="str">
        <v>VISCO 352 BULK</v>
      </c>
      <c r="M7591" t="str">
        <v>TMP-420 BULK</v>
      </c>
      <c r="N7591">
        <v>2</v>
      </c>
    </row>
    <row r="7592" spans="1:14">
      <c r="A7592">
        <f>IF(MOD(ROW()-3,COUNTA(tblProducts[Description]))=0,A7591+1,A7591)</f>
        <v>67</v>
      </c>
      <c r="B7592">
        <f>MOD(ROW()-3,COUNTA(tblProducts[Description]))+1</f>
        <v>66</v>
      </c>
      <c r="C7592" t="str">
        <f>_xlfn.XLOOKUP(A7592,tblProducts[Column1],tblProducts[Description])</f>
        <v>VISCO 352 BULK</v>
      </c>
      <c r="D7592" t="str">
        <f>_xlfn.XLOOKUP(B7592,tblProducts[Column1],tblProducts[Description])</f>
        <v>TMP-80 BULK</v>
      </c>
      <c r="E7592" t="s">
        <v>9</v>
      </c>
      <c r="F7592" t="s">
        <v>12</v>
      </c>
      <c r="G7592" t="s">
        <v>7</v>
      </c>
      <c r="H7592" t="s">
        <v>13</v>
      </c>
      <c r="I7592">
        <f t="shared" si="118"/>
        <v>2</v>
      </c>
      <c r="L7592" t="str">
        <v>VISCO 352 BULK</v>
      </c>
      <c r="M7592" t="str">
        <v>TMP-80 BULK</v>
      </c>
      <c r="N7592">
        <v>2</v>
      </c>
    </row>
    <row r="7593" spans="1:14">
      <c r="A7593">
        <f>IF(MOD(ROW()-3,COUNTA(tblProducts[Description]))=0,A7592+1,A7592)</f>
        <v>67</v>
      </c>
      <c r="B7593">
        <f>MOD(ROW()-3,COUNTA(tblProducts[Description]))+1</f>
        <v>67</v>
      </c>
      <c r="C7593" t="str">
        <f>_xlfn.XLOOKUP(A7593,tblProducts[Column1],tblProducts[Description])</f>
        <v>VISCO 352 BULK</v>
      </c>
      <c r="D7593" t="str">
        <f>_xlfn.XLOOKUP(B7593,tblProducts[Column1],tblProducts[Description])</f>
        <v>VISCO 352 BULK</v>
      </c>
      <c r="E7593" t="s">
        <v>9</v>
      </c>
      <c r="F7593" t="s">
        <v>12</v>
      </c>
      <c r="G7593" t="s">
        <v>7</v>
      </c>
      <c r="H7593" t="s">
        <v>13</v>
      </c>
      <c r="I7593">
        <f t="shared" si="118"/>
        <v>2</v>
      </c>
      <c r="L7593" t="str">
        <v>VISCO 352 BULK</v>
      </c>
      <c r="M7593" t="str">
        <v>VISCO 352 BULK</v>
      </c>
      <c r="N7593">
        <v>2</v>
      </c>
    </row>
    <row r="7594" spans="1:14">
      <c r="A7594">
        <f>IF(MOD(ROW()-3,COUNTA(tblProducts[Description]))=0,A7593+1,A7593)</f>
        <v>67</v>
      </c>
      <c r="B7594">
        <f>MOD(ROW()-3,COUNTA(tblProducts[Description]))+1</f>
        <v>68</v>
      </c>
      <c r="C7594" t="str">
        <f>_xlfn.XLOOKUP(A7594,tblProducts[Column1],tblProducts[Description])</f>
        <v>VISCO 352 BULK</v>
      </c>
      <c r="D7594" t="str">
        <f>_xlfn.XLOOKUP(B7594,tblProducts[Column1],tblProducts[Description])</f>
        <v>WITBREAK DPG-25 BULK</v>
      </c>
      <c r="E7594" t="s">
        <v>9</v>
      </c>
      <c r="F7594" t="s">
        <v>12</v>
      </c>
      <c r="G7594" t="s">
        <v>7</v>
      </c>
      <c r="H7594" t="s">
        <v>13</v>
      </c>
      <c r="I7594">
        <f t="shared" si="118"/>
        <v>2</v>
      </c>
      <c r="L7594" t="str">
        <v>VISCO 352 BULK</v>
      </c>
      <c r="M7594" t="str">
        <v>WITBREAK DPG-25 BULK</v>
      </c>
      <c r="N7594">
        <v>2</v>
      </c>
    </row>
    <row r="7595" spans="1:14">
      <c r="A7595">
        <f>IF(MOD(ROW()-3,COUNTA(tblProducts[Description]))=0,A7594+1,A7594)</f>
        <v>67</v>
      </c>
      <c r="B7595">
        <f>MOD(ROW()-3,COUNTA(tblProducts[Description]))+1</f>
        <v>69</v>
      </c>
      <c r="C7595" t="str">
        <f>_xlfn.XLOOKUP(A7595,tblProducts[Column1],tblProducts[Description])</f>
        <v>VISCO 352 BULK</v>
      </c>
      <c r="D7595" t="str">
        <f>_xlfn.XLOOKUP(B7595,tblProducts[Column1],tblProducts[Description])</f>
        <v>WITBREAK DPG-482 BULK</v>
      </c>
      <c r="E7595" t="s">
        <v>9</v>
      </c>
      <c r="F7595" t="s">
        <v>12</v>
      </c>
      <c r="G7595" t="s">
        <v>7</v>
      </c>
      <c r="H7595" t="s">
        <v>8</v>
      </c>
      <c r="I7595">
        <f t="shared" si="118"/>
        <v>2</v>
      </c>
      <c r="L7595" t="str">
        <v>VISCO 352 BULK</v>
      </c>
      <c r="M7595" t="str">
        <v>WITBREAK DPG-482 BULK</v>
      </c>
      <c r="N7595">
        <v>2</v>
      </c>
    </row>
    <row r="7596" spans="1:14">
      <c r="A7596">
        <f>IF(MOD(ROW()-3,COUNTA(tblProducts[Description]))=0,A7595+1,A7595)</f>
        <v>67</v>
      </c>
      <c r="B7596">
        <f>MOD(ROW()-3,COUNTA(tblProducts[Description]))+1</f>
        <v>70</v>
      </c>
      <c r="C7596" t="str">
        <f>_xlfn.XLOOKUP(A7596,tblProducts[Column1],tblProducts[Description])</f>
        <v>VISCO 352 BULK</v>
      </c>
      <c r="D7596" t="str">
        <f>_xlfn.XLOOKUP(B7596,tblProducts[Column1],tblProducts[Description])</f>
        <v>WITBREAK DPG-818 BULK</v>
      </c>
      <c r="E7596" t="s">
        <v>9</v>
      </c>
      <c r="F7596" t="s">
        <v>12</v>
      </c>
      <c r="G7596" t="s">
        <v>7</v>
      </c>
      <c r="H7596" t="s">
        <v>8</v>
      </c>
      <c r="I7596">
        <f t="shared" si="118"/>
        <v>2</v>
      </c>
      <c r="L7596" t="str">
        <v>VISCO 352 BULK</v>
      </c>
      <c r="M7596" t="str">
        <v>WITBREAK DPG-818 BULK</v>
      </c>
      <c r="N7596">
        <v>2</v>
      </c>
    </row>
    <row r="7597" spans="1:14">
      <c r="A7597">
        <f>IF(MOD(ROW()-3,COUNTA(tblProducts[Description]))=0,A7596+1,A7596)</f>
        <v>67</v>
      </c>
      <c r="B7597">
        <f>MOD(ROW()-3,COUNTA(tblProducts[Description]))+1</f>
        <v>71</v>
      </c>
      <c r="C7597" t="str">
        <f>_xlfn.XLOOKUP(A7597,tblProducts[Column1],tblProducts[Description])</f>
        <v>VISCO 352 BULK</v>
      </c>
      <c r="D7597" t="str">
        <f>_xlfn.XLOOKUP(B7597,tblProducts[Column1],tblProducts[Description])</f>
        <v>WITBREAK DTG-62 BULK</v>
      </c>
      <c r="E7597" t="s">
        <v>9</v>
      </c>
      <c r="F7597" t="s">
        <v>12</v>
      </c>
      <c r="G7597" t="s">
        <v>7</v>
      </c>
      <c r="H7597" t="s">
        <v>8</v>
      </c>
      <c r="I7597">
        <f t="shared" si="118"/>
        <v>2</v>
      </c>
      <c r="L7597" t="str">
        <v>VISCO 352 BULK</v>
      </c>
      <c r="M7597" t="str">
        <v>WITBREAK DTG-62 BULK</v>
      </c>
      <c r="N7597">
        <v>2</v>
      </c>
    </row>
    <row r="7598" spans="1:14">
      <c r="A7598">
        <f>IF(MOD(ROW()-3,COUNTA(tblProducts[Description]))=0,A7597+1,A7597)</f>
        <v>67</v>
      </c>
      <c r="B7598">
        <f>MOD(ROW()-3,COUNTA(tblProducts[Description]))+1</f>
        <v>72</v>
      </c>
      <c r="C7598" t="str">
        <f>_xlfn.XLOOKUP(A7598,tblProducts[Column1],tblProducts[Description])</f>
        <v>VISCO 352 BULK</v>
      </c>
      <c r="D7598" t="str">
        <f>_xlfn.XLOOKUP(B7598,tblProducts[Column1],tblProducts[Description])</f>
        <v>WITCOMUL 1844 BULK</v>
      </c>
      <c r="E7598" t="s">
        <v>9</v>
      </c>
      <c r="F7598" t="s">
        <v>12</v>
      </c>
      <c r="G7598" t="s">
        <v>7</v>
      </c>
      <c r="H7598" t="s">
        <v>8</v>
      </c>
      <c r="I7598">
        <f t="shared" si="118"/>
        <v>2</v>
      </c>
      <c r="L7598" t="str">
        <v>VISCO 352 BULK</v>
      </c>
      <c r="M7598" t="str">
        <v>WITCOMUL 1844 BULK</v>
      </c>
      <c r="N7598">
        <v>2</v>
      </c>
    </row>
    <row r="7599" spans="1:14">
      <c r="A7599">
        <f>IF(MOD(ROW()-3,COUNTA(tblProducts[Description]))=0,A7598+1,A7598)</f>
        <v>67</v>
      </c>
      <c r="B7599">
        <f>MOD(ROW()-3,COUNTA(tblProducts[Description]))+1</f>
        <v>73</v>
      </c>
      <c r="C7599" t="str">
        <f>_xlfn.XLOOKUP(A7599,tblProducts[Column1],tblProducts[Description])</f>
        <v>VISCO 352 BULK</v>
      </c>
      <c r="D7599" t="str">
        <f>_xlfn.XLOOKUP(B7599,tblProducts[Column1],tblProducts[Description])</f>
        <v>WITCONOL 2690 BULK</v>
      </c>
      <c r="E7599" t="s">
        <v>9</v>
      </c>
      <c r="F7599" t="s">
        <v>12</v>
      </c>
      <c r="G7599" t="s">
        <v>7</v>
      </c>
      <c r="H7599" t="s">
        <v>8</v>
      </c>
      <c r="I7599">
        <f t="shared" si="118"/>
        <v>2</v>
      </c>
      <c r="L7599" t="str">
        <v>VISCO 352 BULK</v>
      </c>
      <c r="M7599" t="str">
        <v>WITCONOL 2690 BULK</v>
      </c>
      <c r="N7599">
        <v>2</v>
      </c>
    </row>
    <row r="7600" spans="1:14">
      <c r="A7600">
        <f>IF(MOD(ROW()-3,COUNTA(tblProducts[Description]))=0,A7599+1,A7599)</f>
        <v>67</v>
      </c>
      <c r="B7600">
        <f>MOD(ROW()-3,COUNTA(tblProducts[Description]))+1</f>
        <v>74</v>
      </c>
      <c r="C7600" t="str">
        <f>_xlfn.XLOOKUP(A7600,tblProducts[Column1],tblProducts[Description])</f>
        <v>VISCO 352 BULK</v>
      </c>
      <c r="D7600" t="str">
        <f>_xlfn.XLOOKUP(B7600,tblProducts[Column1],tblProducts[Description])</f>
        <v>ETHYLAN 324 BULK</v>
      </c>
      <c r="E7600" t="s">
        <v>9</v>
      </c>
      <c r="F7600" t="s">
        <v>12</v>
      </c>
      <c r="G7600" t="s">
        <v>7</v>
      </c>
      <c r="H7600" t="s">
        <v>8</v>
      </c>
      <c r="I7600">
        <f t="shared" si="118"/>
        <v>2</v>
      </c>
      <c r="L7600" t="str">
        <v>VISCO 352 BULK</v>
      </c>
      <c r="M7600" t="str">
        <v>ETHYLAN 324 BULK</v>
      </c>
      <c r="N7600">
        <v>2</v>
      </c>
    </row>
    <row r="7601" spans="1:14">
      <c r="A7601">
        <f>IF(MOD(ROW()-3,COUNTA(tblProducts[Description]))=0,A7600+1,A7600)</f>
        <v>67</v>
      </c>
      <c r="B7601">
        <f>MOD(ROW()-3,COUNTA(tblProducts[Description]))+1</f>
        <v>75</v>
      </c>
      <c r="C7601" t="str">
        <f>_xlfn.XLOOKUP(A7601,tblProducts[Column1],tblProducts[Description])</f>
        <v>VISCO 352 BULK</v>
      </c>
      <c r="D7601" t="str">
        <f>_xlfn.XLOOKUP(B7601,tblProducts[Column1],tblProducts[Description])</f>
        <v>WITCONOL NP-120 BULK</v>
      </c>
      <c r="E7601" t="s">
        <v>9</v>
      </c>
      <c r="F7601" t="s">
        <v>12</v>
      </c>
      <c r="G7601" t="s">
        <v>7</v>
      </c>
      <c r="H7601" t="s">
        <v>8</v>
      </c>
      <c r="I7601">
        <f t="shared" si="118"/>
        <v>2</v>
      </c>
      <c r="L7601" t="str">
        <v>VISCO 352 BULK</v>
      </c>
      <c r="M7601" t="str">
        <v>WITCONOL NP-120 BULK</v>
      </c>
      <c r="N7601">
        <v>2</v>
      </c>
    </row>
    <row r="7602" spans="1:14">
      <c r="A7602">
        <f>IF(MOD(ROW()-3,COUNTA(tblProducts[Description]))=0,A7601+1,A7601)</f>
        <v>67</v>
      </c>
      <c r="B7602">
        <f>MOD(ROW()-3,COUNTA(tblProducts[Description]))+1</f>
        <v>76</v>
      </c>
      <c r="C7602" t="str">
        <f>_xlfn.XLOOKUP(A7602,tblProducts[Column1],tblProducts[Description])</f>
        <v>VISCO 352 BULK</v>
      </c>
      <c r="D7602" t="str">
        <f>_xlfn.XLOOKUP(B7602,tblProducts[Column1],tblProducts[Description])</f>
        <v>WITCONOL NP-130 BULK</v>
      </c>
      <c r="E7602" t="s">
        <v>9</v>
      </c>
      <c r="F7602" t="s">
        <v>12</v>
      </c>
      <c r="G7602" t="s">
        <v>7</v>
      </c>
      <c r="H7602" t="s">
        <v>8</v>
      </c>
      <c r="I7602">
        <f t="shared" si="118"/>
        <v>2</v>
      </c>
      <c r="L7602" t="str">
        <v>VISCO 352 BULK</v>
      </c>
      <c r="M7602" t="str">
        <v>WITCONOL NP-130 BULK</v>
      </c>
      <c r="N7602">
        <v>2</v>
      </c>
    </row>
    <row r="7603" spans="1:14">
      <c r="A7603">
        <f>IF(MOD(ROW()-3,COUNTA(tblProducts[Description]))=0,A7602+1,A7602)</f>
        <v>67</v>
      </c>
      <c r="B7603">
        <f>MOD(ROW()-3,COUNTA(tblProducts[Description]))+1</f>
        <v>77</v>
      </c>
      <c r="C7603" t="str">
        <f>_xlfn.XLOOKUP(A7603,tblProducts[Column1],tblProducts[Description])</f>
        <v>VISCO 352 BULK</v>
      </c>
      <c r="D7603" t="str">
        <f>_xlfn.XLOOKUP(B7603,tblProducts[Column1],tblProducts[Description])</f>
        <v>WITCONOL NP-20 BULK</v>
      </c>
      <c r="E7603" t="s">
        <v>9</v>
      </c>
      <c r="F7603" t="s">
        <v>12</v>
      </c>
      <c r="G7603" t="s">
        <v>7</v>
      </c>
      <c r="H7603" t="s">
        <v>8</v>
      </c>
      <c r="I7603">
        <f t="shared" si="118"/>
        <v>2</v>
      </c>
      <c r="L7603" t="str">
        <v>VISCO 352 BULK</v>
      </c>
      <c r="M7603" t="str">
        <v>WITCONOL NP-20 BULK</v>
      </c>
      <c r="N7603">
        <v>2</v>
      </c>
    </row>
    <row r="7604" spans="1:14">
      <c r="A7604">
        <f>IF(MOD(ROW()-3,COUNTA(tblProducts[Description]))=0,A7603+1,A7603)</f>
        <v>67</v>
      </c>
      <c r="B7604">
        <f>MOD(ROW()-3,COUNTA(tblProducts[Description]))+1</f>
        <v>78</v>
      </c>
      <c r="C7604" t="str">
        <f>_xlfn.XLOOKUP(A7604,tblProducts[Column1],tblProducts[Description])</f>
        <v>VISCO 352 BULK</v>
      </c>
      <c r="D7604" t="str">
        <f>_xlfn.XLOOKUP(B7604,tblProducts[Column1],tblProducts[Description])</f>
        <v>WITCONOL NP-330 BULK</v>
      </c>
      <c r="E7604" t="s">
        <v>9</v>
      </c>
      <c r="F7604" t="s">
        <v>12</v>
      </c>
      <c r="G7604" t="s">
        <v>7</v>
      </c>
      <c r="H7604" t="s">
        <v>8</v>
      </c>
      <c r="I7604">
        <f t="shared" si="118"/>
        <v>2</v>
      </c>
      <c r="L7604" t="str">
        <v>VISCO 352 BULK</v>
      </c>
      <c r="M7604" t="str">
        <v>WITCONOL NP-330 BULK</v>
      </c>
      <c r="N7604">
        <v>2</v>
      </c>
    </row>
    <row r="7605" spans="1:14">
      <c r="A7605">
        <f>IF(MOD(ROW()-3,COUNTA(tblProducts[Description]))=0,A7604+1,A7604)</f>
        <v>67</v>
      </c>
      <c r="B7605">
        <f>MOD(ROW()-3,COUNTA(tblProducts[Description]))+1</f>
        <v>79</v>
      </c>
      <c r="C7605" t="str">
        <f>_xlfn.XLOOKUP(A7605,tblProducts[Column1],tblProducts[Description])</f>
        <v>VISCO 352 BULK</v>
      </c>
      <c r="D7605" t="str">
        <f>_xlfn.XLOOKUP(B7605,tblProducts[Column1],tblProducts[Description])</f>
        <v>WITCONOL NP-40 BULK</v>
      </c>
      <c r="E7605" t="s">
        <v>9</v>
      </c>
      <c r="F7605" t="s">
        <v>12</v>
      </c>
      <c r="G7605" t="s">
        <v>9</v>
      </c>
      <c r="H7605" t="s">
        <v>8</v>
      </c>
      <c r="I7605">
        <f t="shared" si="118"/>
        <v>4</v>
      </c>
      <c r="L7605" t="str">
        <v>VISCO 352 BULK</v>
      </c>
      <c r="M7605" t="str">
        <v>WITCONOL NP-40 BULK</v>
      </c>
      <c r="N7605">
        <v>4</v>
      </c>
    </row>
    <row r="7606" spans="1:14">
      <c r="A7606">
        <f>IF(MOD(ROW()-3,COUNTA(tblProducts[Description]))=0,A7605+1,A7605)</f>
        <v>67</v>
      </c>
      <c r="B7606">
        <f>MOD(ROW()-3,COUNTA(tblProducts[Description]))+1</f>
        <v>80</v>
      </c>
      <c r="C7606" t="str">
        <f>_xlfn.XLOOKUP(A7606,tblProducts[Column1],tblProducts[Description])</f>
        <v>VISCO 352 BULK</v>
      </c>
      <c r="D7606" t="str">
        <f>_xlfn.XLOOKUP(B7606,tblProducts[Column1],tblProducts[Description])</f>
        <v>WITCONOL NP-60 BULK</v>
      </c>
      <c r="E7606" t="s">
        <v>9</v>
      </c>
      <c r="F7606" t="s">
        <v>12</v>
      </c>
      <c r="G7606" t="s">
        <v>7</v>
      </c>
      <c r="H7606" t="s">
        <v>8</v>
      </c>
      <c r="I7606">
        <f t="shared" si="118"/>
        <v>2</v>
      </c>
      <c r="L7606" t="str">
        <v>VISCO 352 BULK</v>
      </c>
      <c r="M7606" t="str">
        <v>WITCONOL NP-60 BULK</v>
      </c>
      <c r="N7606">
        <v>2</v>
      </c>
    </row>
    <row r="7607" spans="1:14">
      <c r="A7607">
        <f>IF(MOD(ROW()-3,COUNTA(tblProducts[Description]))=0,A7606+1,A7606)</f>
        <v>67</v>
      </c>
      <c r="B7607">
        <f>MOD(ROW()-3,COUNTA(tblProducts[Description]))+1</f>
        <v>81</v>
      </c>
      <c r="C7607" t="str">
        <f>_xlfn.XLOOKUP(A7607,tblProducts[Column1],tblProducts[Description])</f>
        <v>VISCO 352 BULK</v>
      </c>
      <c r="D7607" t="str">
        <f>_xlfn.XLOOKUP(B7607,tblProducts[Column1],tblProducts[Description])</f>
        <v>WITCONOL NP-80 BULK</v>
      </c>
      <c r="E7607" t="s">
        <v>9</v>
      </c>
      <c r="F7607" t="s">
        <v>12</v>
      </c>
      <c r="G7607" t="s">
        <v>7</v>
      </c>
      <c r="H7607" t="s">
        <v>8</v>
      </c>
      <c r="I7607">
        <f t="shared" si="118"/>
        <v>2</v>
      </c>
      <c r="L7607" t="str">
        <v>VISCO 352 BULK</v>
      </c>
      <c r="M7607" t="str">
        <v>WITCONOL NP-80 BULK</v>
      </c>
      <c r="N7607">
        <v>2</v>
      </c>
    </row>
    <row r="7608" spans="1:14">
      <c r="A7608">
        <f>IF(MOD(ROW()-3,COUNTA(tblProducts[Description]))=0,A7607+1,A7607)</f>
        <v>67</v>
      </c>
      <c r="B7608">
        <f>MOD(ROW()-3,COUNTA(tblProducts[Description]))+1</f>
        <v>82</v>
      </c>
      <c r="C7608" t="str">
        <f>_xlfn.XLOOKUP(A7608,tblProducts[Column1],tblProducts[Description])</f>
        <v>VISCO 352 BULK</v>
      </c>
      <c r="D7608" t="str">
        <f>_xlfn.XLOOKUP(B7608,tblProducts[Column1],tblProducts[Description])</f>
        <v>WITCONOL NP-90 BULK</v>
      </c>
      <c r="E7608" t="s">
        <v>9</v>
      </c>
      <c r="F7608" t="s">
        <v>12</v>
      </c>
      <c r="G7608" t="s">
        <v>7</v>
      </c>
      <c r="H7608" t="s">
        <v>8</v>
      </c>
      <c r="I7608">
        <f t="shared" si="118"/>
        <v>2</v>
      </c>
      <c r="L7608" t="str">
        <v>VISCO 352 BULK</v>
      </c>
      <c r="M7608" t="str">
        <v>WITCONOL NP-90 BULK</v>
      </c>
      <c r="N7608">
        <v>2</v>
      </c>
    </row>
    <row r="7609" spans="1:14">
      <c r="A7609">
        <f>IF(MOD(ROW()-3,COUNTA(tblProducts[Description]))=0,A7608+1,A7608)</f>
        <v>67</v>
      </c>
      <c r="B7609">
        <f>MOD(ROW()-3,COUNTA(tblProducts[Description]))+1</f>
        <v>83</v>
      </c>
      <c r="C7609" t="str">
        <f>_xlfn.XLOOKUP(A7609,tblProducts[Column1],tblProducts[Description])</f>
        <v>VISCO 352 BULK</v>
      </c>
      <c r="D7609" t="str">
        <f>_xlfn.XLOOKUP(B7609,tblProducts[Column1],tblProducts[Description])</f>
        <v>WITCONOL NS-108 PO BULK</v>
      </c>
      <c r="E7609" t="s">
        <v>9</v>
      </c>
      <c r="F7609" t="s">
        <v>12</v>
      </c>
      <c r="G7609" t="s">
        <v>7</v>
      </c>
      <c r="H7609" t="s">
        <v>8</v>
      </c>
      <c r="I7609">
        <f t="shared" si="118"/>
        <v>2</v>
      </c>
      <c r="L7609" t="str">
        <v>VISCO 352 BULK</v>
      </c>
      <c r="M7609" t="str">
        <v>WITCONOL NS-108 PO BULK</v>
      </c>
      <c r="N7609">
        <v>2</v>
      </c>
    </row>
    <row r="7610" spans="1:14">
      <c r="A7610">
        <f>IF(MOD(ROW()-3,COUNTA(tblProducts[Description]))=0,A7609+1,A7609)</f>
        <v>67</v>
      </c>
      <c r="B7610">
        <f>MOD(ROW()-3,COUNTA(tblProducts[Description]))+1</f>
        <v>84</v>
      </c>
      <c r="C7610" t="str">
        <f>_xlfn.XLOOKUP(A7610,tblProducts[Column1],tblProducts[Description])</f>
        <v>VISCO 352 BULK</v>
      </c>
      <c r="D7610" t="str">
        <f>_xlfn.XLOOKUP(B7610,tblProducts[Column1],tblProducts[Description])</f>
        <v>WITCONOL NS-505K BULK</v>
      </c>
      <c r="E7610" t="s">
        <v>9</v>
      </c>
      <c r="F7610" t="s">
        <v>12</v>
      </c>
      <c r="G7610" t="s">
        <v>9</v>
      </c>
      <c r="H7610" t="s">
        <v>8</v>
      </c>
      <c r="I7610">
        <f t="shared" si="118"/>
        <v>4</v>
      </c>
      <c r="L7610" t="str">
        <v>VISCO 352 BULK</v>
      </c>
      <c r="M7610" t="str">
        <v>WITCONOL NS-505K BULK</v>
      </c>
      <c r="N7610">
        <v>4</v>
      </c>
    </row>
    <row r="7611" spans="1:14">
      <c r="A7611">
        <f>IF(MOD(ROW()-3,COUNTA(tblProducts[Description]))=0,A7610+1,A7610)</f>
        <v>67</v>
      </c>
      <c r="B7611">
        <f>MOD(ROW()-3,COUNTA(tblProducts[Description]))+1</f>
        <v>85</v>
      </c>
      <c r="C7611" t="str">
        <f>_xlfn.XLOOKUP(A7611,tblProducts[Column1],tblProducts[Description])</f>
        <v>VISCO 352 BULK</v>
      </c>
      <c r="D7611" t="str">
        <f>_xlfn.XLOOKUP(B7611,tblProducts[Column1],tblProducts[Description])</f>
        <v>WITCONOL NS-817 BULK</v>
      </c>
      <c r="E7611" t="s">
        <v>9</v>
      </c>
      <c r="F7611" t="s">
        <v>12</v>
      </c>
      <c r="G7611" t="s">
        <v>9</v>
      </c>
      <c r="H7611" t="s">
        <v>8</v>
      </c>
      <c r="I7611">
        <f t="shared" si="118"/>
        <v>4</v>
      </c>
      <c r="L7611" t="str">
        <v>VISCO 352 BULK</v>
      </c>
      <c r="M7611" t="str">
        <v>WITCONOL NS-817 BULK</v>
      </c>
      <c r="N7611">
        <v>4</v>
      </c>
    </row>
    <row r="7612" spans="1:14">
      <c r="A7612">
        <f>IF(MOD(ROW()-3,COUNTA(tblProducts[Description]))=0,A7611+1,A7611)</f>
        <v>67</v>
      </c>
      <c r="B7612">
        <f>MOD(ROW()-3,COUNTA(tblProducts[Description]))+1</f>
        <v>86</v>
      </c>
      <c r="C7612" t="str">
        <f>_xlfn.XLOOKUP(A7612,tblProducts[Column1],tblProducts[Description])</f>
        <v>VISCO 352 BULK</v>
      </c>
      <c r="D7612" t="str">
        <f>_xlfn.XLOOKUP(B7612,tblProducts[Column1],tblProducts[Description])</f>
        <v>WITCONOL PD-375 BULK</v>
      </c>
      <c r="E7612" t="s">
        <v>9</v>
      </c>
      <c r="F7612" t="s">
        <v>12</v>
      </c>
      <c r="G7612" t="s">
        <v>7</v>
      </c>
      <c r="H7612" t="s">
        <v>8</v>
      </c>
      <c r="I7612">
        <f t="shared" si="118"/>
        <v>2</v>
      </c>
      <c r="L7612" t="str">
        <v>VISCO 352 BULK</v>
      </c>
      <c r="M7612" t="str">
        <v>WITCONOL PD-375 BULK</v>
      </c>
      <c r="N7612">
        <v>2</v>
      </c>
    </row>
    <row r="7613" spans="1:14">
      <c r="A7613">
        <f>IF(MOD(ROW()-3,COUNTA(tblProducts[Description]))=0,A7612+1,A7612)</f>
        <v>67</v>
      </c>
      <c r="B7613">
        <f>MOD(ROW()-3,COUNTA(tblProducts[Description]))+1</f>
        <v>87</v>
      </c>
      <c r="C7613" t="str">
        <f>_xlfn.XLOOKUP(A7613,tblProducts[Column1],tblProducts[Description])</f>
        <v>VISCO 352 BULK</v>
      </c>
      <c r="D7613" t="str">
        <f>_xlfn.XLOOKUP(B7613,tblProducts[Column1],tblProducts[Description])</f>
        <v>WITCONOL PD-4085 BULK</v>
      </c>
      <c r="E7613" t="s">
        <v>9</v>
      </c>
      <c r="F7613" t="s">
        <v>12</v>
      </c>
      <c r="G7613" t="s">
        <v>9</v>
      </c>
      <c r="H7613" t="s">
        <v>8</v>
      </c>
      <c r="I7613">
        <f t="shared" si="118"/>
        <v>4</v>
      </c>
      <c r="L7613" t="str">
        <v>VISCO 352 BULK</v>
      </c>
      <c r="M7613" t="str">
        <v>WITCONOL PD-4085 BULK</v>
      </c>
      <c r="N7613">
        <v>4</v>
      </c>
    </row>
    <row r="7614" spans="1:14">
      <c r="A7614">
        <f>IF(MOD(ROW()-3,COUNTA(tblProducts[Description]))=0,A7613+1,A7613)</f>
        <v>67</v>
      </c>
      <c r="B7614">
        <f>MOD(ROW()-3,COUNTA(tblProducts[Description]))+1</f>
        <v>88</v>
      </c>
      <c r="C7614" t="str">
        <f>_xlfn.XLOOKUP(A7614,tblProducts[Column1],tblProducts[Description])</f>
        <v>VISCO 352 BULK</v>
      </c>
      <c r="D7614" t="str">
        <f>_xlfn.XLOOKUP(B7614,tblProducts[Column1],tblProducts[Description])</f>
        <v>WITCONOL PD-500 BULK</v>
      </c>
      <c r="E7614" t="s">
        <v>9</v>
      </c>
      <c r="F7614" t="s">
        <v>12</v>
      </c>
      <c r="G7614" t="s">
        <v>9</v>
      </c>
      <c r="H7614" t="s">
        <v>8</v>
      </c>
      <c r="I7614">
        <f t="shared" si="118"/>
        <v>4</v>
      </c>
      <c r="L7614" t="str">
        <v>VISCO 352 BULK</v>
      </c>
      <c r="M7614" t="str">
        <v>WITCONOL PD-500 BULK</v>
      </c>
      <c r="N7614">
        <v>4</v>
      </c>
    </row>
    <row r="7615" spans="1:14">
      <c r="A7615">
        <f>IF(MOD(ROW()-3,COUNTA(tblProducts[Description]))=0,A7614+1,A7614)</f>
        <v>67</v>
      </c>
      <c r="B7615">
        <f>MOD(ROW()-3,COUNTA(tblProducts[Description]))+1</f>
        <v>89</v>
      </c>
      <c r="C7615" t="str">
        <f>_xlfn.XLOOKUP(A7615,tblProducts[Column1],tblProducts[Description])</f>
        <v>VISCO 352 BULK</v>
      </c>
      <c r="D7615" t="str">
        <f>_xlfn.XLOOKUP(B7615,tblProducts[Column1],tblProducts[Description])</f>
        <v>WITCONOL PEG-200 BULK</v>
      </c>
      <c r="E7615" t="s">
        <v>9</v>
      </c>
      <c r="F7615" t="s">
        <v>12</v>
      </c>
      <c r="G7615" t="s">
        <v>9</v>
      </c>
      <c r="H7615" t="s">
        <v>8</v>
      </c>
      <c r="I7615">
        <f t="shared" si="118"/>
        <v>4</v>
      </c>
      <c r="L7615" t="str">
        <v>VISCO 352 BULK</v>
      </c>
      <c r="M7615" t="str">
        <v>WITCONOL PEG-200 BULK</v>
      </c>
      <c r="N7615">
        <v>4</v>
      </c>
    </row>
    <row r="7616" spans="1:14">
      <c r="A7616">
        <f>IF(MOD(ROW()-3,COUNTA(tblProducts[Description]))=0,A7615+1,A7615)</f>
        <v>67</v>
      </c>
      <c r="B7616">
        <f>MOD(ROW()-3,COUNTA(tblProducts[Description]))+1</f>
        <v>90</v>
      </c>
      <c r="C7616" t="str">
        <f>_xlfn.XLOOKUP(A7616,tblProducts[Column1],tblProducts[Description])</f>
        <v>VISCO 352 BULK</v>
      </c>
      <c r="D7616" t="str">
        <f>_xlfn.XLOOKUP(B7616,tblProducts[Column1],tblProducts[Description])</f>
        <v>WITCONOL PEG-400 BULK</v>
      </c>
      <c r="E7616" t="s">
        <v>9</v>
      </c>
      <c r="F7616" t="s">
        <v>12</v>
      </c>
      <c r="G7616" t="s">
        <v>9</v>
      </c>
      <c r="H7616" t="s">
        <v>8</v>
      </c>
      <c r="I7616">
        <f t="shared" si="118"/>
        <v>4</v>
      </c>
      <c r="L7616" t="str">
        <v>VISCO 352 BULK</v>
      </c>
      <c r="M7616" t="str">
        <v>WITCONOL PEG-400 BULK</v>
      </c>
      <c r="N7616">
        <v>4</v>
      </c>
    </row>
    <row r="7617" spans="1:14">
      <c r="A7617">
        <f>IF(MOD(ROW()-3,COUNTA(tblProducts[Description]))=0,A7616+1,A7616)</f>
        <v>67</v>
      </c>
      <c r="B7617">
        <f>MOD(ROW()-3,COUNTA(tblProducts[Description]))+1</f>
        <v>91</v>
      </c>
      <c r="C7617" t="str">
        <f>_xlfn.XLOOKUP(A7617,tblProducts[Column1],tblProducts[Description])</f>
        <v>VISCO 352 BULK</v>
      </c>
      <c r="D7617" t="str">
        <f>_xlfn.XLOOKUP(B7617,tblProducts[Column1],tblProducts[Description])</f>
        <v>WITCONOL PEG-500 BULK</v>
      </c>
      <c r="E7617" t="s">
        <v>9</v>
      </c>
      <c r="F7617" t="s">
        <v>12</v>
      </c>
      <c r="G7617" t="s">
        <v>9</v>
      </c>
      <c r="H7617" t="s">
        <v>14</v>
      </c>
      <c r="I7617">
        <f t="shared" si="118"/>
        <v>4</v>
      </c>
      <c r="L7617" t="str">
        <v>VISCO 352 BULK</v>
      </c>
      <c r="M7617" t="str">
        <v>WITCONOL PEG-500 BULK</v>
      </c>
      <c r="N7617">
        <v>4</v>
      </c>
    </row>
    <row r="7618" spans="1:14">
      <c r="A7618">
        <f>IF(MOD(ROW()-3,COUNTA(tblProducts[Description]))=0,A7617+1,A7617)</f>
        <v>67</v>
      </c>
      <c r="B7618">
        <f>MOD(ROW()-3,COUNTA(tblProducts[Description]))+1</f>
        <v>92</v>
      </c>
      <c r="C7618" t="str">
        <f>_xlfn.XLOOKUP(A7618,tblProducts[Column1],tblProducts[Description])</f>
        <v>VISCO 352 BULK</v>
      </c>
      <c r="D7618" t="str">
        <f>_xlfn.XLOOKUP(B7618,tblProducts[Column1],tblProducts[Description])</f>
        <v>WITCONOL PEG-600 BULK</v>
      </c>
      <c r="E7618" t="s">
        <v>9</v>
      </c>
      <c r="F7618" t="s">
        <v>12</v>
      </c>
      <c r="G7618" t="s">
        <v>9</v>
      </c>
      <c r="H7618" t="s">
        <v>14</v>
      </c>
      <c r="I7618">
        <f t="shared" si="118"/>
        <v>4</v>
      </c>
      <c r="L7618" t="str">
        <v>VISCO 352 BULK</v>
      </c>
      <c r="M7618" t="str">
        <v>WITCONOL PEG-600 BULK</v>
      </c>
      <c r="N7618">
        <v>4</v>
      </c>
    </row>
    <row r="7619" spans="1:14">
      <c r="A7619">
        <f>IF(MOD(ROW()-3,COUNTA(tblProducts[Description]))=0,A7618+1,A7618)</f>
        <v>67</v>
      </c>
      <c r="B7619">
        <f>MOD(ROW()-3,COUNTA(tblProducts[Description]))+1</f>
        <v>93</v>
      </c>
      <c r="C7619" t="str">
        <f>_xlfn.XLOOKUP(A7619,tblProducts[Column1],tblProducts[Description])</f>
        <v>VISCO 352 BULK</v>
      </c>
      <c r="D7619" t="str">
        <f>_xlfn.XLOOKUP(B7619,tblProducts[Column1],tblProducts[Description])</f>
        <v>WITCONOL PH-70 BULK</v>
      </c>
      <c r="E7619" t="s">
        <v>9</v>
      </c>
      <c r="F7619" t="s">
        <v>12</v>
      </c>
      <c r="G7619" t="s">
        <v>9</v>
      </c>
      <c r="H7619" t="s">
        <v>14</v>
      </c>
      <c r="I7619">
        <f t="shared" si="118"/>
        <v>4</v>
      </c>
      <c r="L7619" t="str">
        <v>VISCO 352 BULK</v>
      </c>
      <c r="M7619" t="str">
        <v>WITCONOL PH-70 BULK</v>
      </c>
      <c r="N7619">
        <v>4</v>
      </c>
    </row>
    <row r="7620" spans="1:14">
      <c r="A7620">
        <f>IF(MOD(ROW()-3,COUNTA(tblProducts[Description]))=0,A7619+1,A7619)</f>
        <v>67</v>
      </c>
      <c r="B7620">
        <f>MOD(ROW()-3,COUNTA(tblProducts[Description]))+1</f>
        <v>94</v>
      </c>
      <c r="C7620" t="str">
        <f>_xlfn.XLOOKUP(A7620,tblProducts[Column1],tblProducts[Description])</f>
        <v>VISCO 352 BULK</v>
      </c>
      <c r="D7620" t="str">
        <f>_xlfn.XLOOKUP(B7620,tblProducts[Column1],tblProducts[Description])</f>
        <v>WITCONOL SN-50 BULK</v>
      </c>
      <c r="E7620" t="s">
        <v>9</v>
      </c>
      <c r="F7620" t="s">
        <v>12</v>
      </c>
      <c r="G7620" t="s">
        <v>9</v>
      </c>
      <c r="H7620" t="s">
        <v>8</v>
      </c>
      <c r="I7620">
        <f t="shared" ref="I7620:I7683" si="119">IF(E7620="NO",0,IF(F7620="HEEL WASH",1.5,2))+IF(G7620="NO",0,2)</f>
        <v>4</v>
      </c>
      <c r="L7620" t="str">
        <v>VISCO 352 BULK</v>
      </c>
      <c r="M7620" t="str">
        <v>WITCONOL SN-50 BULK</v>
      </c>
      <c r="N7620">
        <v>4</v>
      </c>
    </row>
    <row r="7621" spans="1:14">
      <c r="A7621">
        <f>IF(MOD(ROW()-3,COUNTA(tblProducts[Description]))=0,A7620+1,A7620)</f>
        <v>67</v>
      </c>
      <c r="B7621">
        <f>MOD(ROW()-3,COUNTA(tblProducts[Description]))+1</f>
        <v>95</v>
      </c>
      <c r="C7621" t="str">
        <f>_xlfn.XLOOKUP(A7621,tblProducts[Column1],tblProducts[Description])</f>
        <v>VISCO 352 BULK</v>
      </c>
      <c r="D7621" t="str">
        <f>_xlfn.XLOOKUP(B7621,tblProducts[Column1],tblProducts[Description])</f>
        <v>WITCONOL SN-70 BULK</v>
      </c>
      <c r="E7621" t="s">
        <v>9</v>
      </c>
      <c r="F7621" t="s">
        <v>12</v>
      </c>
      <c r="G7621" t="s">
        <v>9</v>
      </c>
      <c r="H7621" t="s">
        <v>8</v>
      </c>
      <c r="I7621">
        <f t="shared" si="119"/>
        <v>4</v>
      </c>
      <c r="L7621" t="str">
        <v>VISCO 352 BULK</v>
      </c>
      <c r="M7621" t="str">
        <v>WITCONOL SN-70 BULK</v>
      </c>
      <c r="N7621">
        <v>4</v>
      </c>
    </row>
    <row r="7622" spans="1:14">
      <c r="A7622">
        <f>IF(MOD(ROW()-3,COUNTA(tblProducts[Description]))=0,A7621+1,A7621)</f>
        <v>67</v>
      </c>
      <c r="B7622">
        <f>MOD(ROW()-3,COUNTA(tblProducts[Description]))+1</f>
        <v>96</v>
      </c>
      <c r="C7622" t="str">
        <f>_xlfn.XLOOKUP(A7622,tblProducts[Column1],tblProducts[Description])</f>
        <v>VISCO 352 BULK</v>
      </c>
      <c r="D7622" t="str">
        <f>_xlfn.XLOOKUP(B7622,tblProducts[Column1],tblProducts[Description])</f>
        <v>REDICOTE E-47 NPF BULK</v>
      </c>
      <c r="E7622" t="s">
        <v>9</v>
      </c>
      <c r="F7622" t="s">
        <v>12</v>
      </c>
      <c r="G7622" t="s">
        <v>9</v>
      </c>
      <c r="H7622" t="s">
        <v>8</v>
      </c>
      <c r="I7622">
        <f t="shared" si="119"/>
        <v>4</v>
      </c>
      <c r="L7622" t="str">
        <v>VISCO 352 BULK</v>
      </c>
      <c r="M7622" t="str">
        <v>REDICOTE E-47 NPF BULK</v>
      </c>
      <c r="N7622">
        <v>4</v>
      </c>
    </row>
    <row r="7623" spans="1:14">
      <c r="A7623">
        <f>IF(MOD(ROW()-3,COUNTA(tblProducts[Description]))=0,A7622+1,A7622)</f>
        <v>67</v>
      </c>
      <c r="B7623">
        <f>MOD(ROW()-3,COUNTA(tblProducts[Description]))+1</f>
        <v>97</v>
      </c>
      <c r="C7623" t="str">
        <f>_xlfn.XLOOKUP(A7623,tblProducts[Column1],tblProducts[Description])</f>
        <v>VISCO 352 BULK</v>
      </c>
      <c r="D7623" t="str">
        <f>_xlfn.XLOOKUP(B7623,tblProducts[Column1],tblProducts[Description])</f>
        <v>EMULPON CO-25 BULK</v>
      </c>
      <c r="E7623" t="s">
        <v>9</v>
      </c>
      <c r="F7623" t="s">
        <v>12</v>
      </c>
      <c r="G7623" t="s">
        <v>7</v>
      </c>
      <c r="H7623" t="s">
        <v>8</v>
      </c>
      <c r="I7623">
        <f t="shared" si="119"/>
        <v>2</v>
      </c>
      <c r="L7623" t="str">
        <v>VISCO 352 BULK</v>
      </c>
      <c r="M7623" t="str">
        <v>EMULPON CO-25 BULK</v>
      </c>
      <c r="N7623">
        <v>2</v>
      </c>
    </row>
    <row r="7624" spans="1:14">
      <c r="A7624">
        <f>IF(MOD(ROW()-3,COUNTA(tblProducts[Description]))=0,A7623+1,A7623)</f>
        <v>67</v>
      </c>
      <c r="B7624">
        <f>MOD(ROW()-3,COUNTA(tblProducts[Description]))+1</f>
        <v>98</v>
      </c>
      <c r="C7624" t="str">
        <f>_xlfn.XLOOKUP(A7624,tblProducts[Column1],tblProducts[Description])</f>
        <v>VISCO 352 BULK</v>
      </c>
      <c r="D7624" t="str">
        <f>_xlfn.XLOOKUP(B7624,tblProducts[Column1],tblProducts[Description])</f>
        <v>EMULPON CO-30 BULK</v>
      </c>
      <c r="E7624" t="s">
        <v>9</v>
      </c>
      <c r="F7624" t="s">
        <v>12</v>
      </c>
      <c r="G7624" t="s">
        <v>7</v>
      </c>
      <c r="H7624" t="s">
        <v>8</v>
      </c>
      <c r="I7624">
        <f t="shared" si="119"/>
        <v>2</v>
      </c>
      <c r="L7624" t="str">
        <v>VISCO 352 BULK</v>
      </c>
      <c r="M7624" t="str">
        <v>EMULPON CO-30 BULK</v>
      </c>
      <c r="N7624">
        <v>2</v>
      </c>
    </row>
    <row r="7625" spans="1:14">
      <c r="A7625">
        <f>IF(MOD(ROW()-3,COUNTA(tblProducts[Description]))=0,A7624+1,A7624)</f>
        <v>67</v>
      </c>
      <c r="B7625">
        <f>MOD(ROW()-3,COUNTA(tblProducts[Description]))+1</f>
        <v>99</v>
      </c>
      <c r="C7625" t="str">
        <f>_xlfn.XLOOKUP(A7625,tblProducts[Column1],tblProducts[Description])</f>
        <v>VISCO 352 BULK</v>
      </c>
      <c r="D7625" t="str">
        <f>_xlfn.XLOOKUP(B7625,tblProducts[Column1],tblProducts[Description])</f>
        <v>EMULPON CO-40 BULK</v>
      </c>
      <c r="E7625" t="s">
        <v>9</v>
      </c>
      <c r="F7625" t="s">
        <v>12</v>
      </c>
      <c r="G7625" t="s">
        <v>7</v>
      </c>
      <c r="H7625" t="s">
        <v>8</v>
      </c>
      <c r="I7625">
        <f t="shared" si="119"/>
        <v>2</v>
      </c>
      <c r="L7625" t="str">
        <v>VISCO 352 BULK</v>
      </c>
      <c r="M7625" t="str">
        <v>EMULPON CO-40 BULK</v>
      </c>
      <c r="N7625">
        <v>2</v>
      </c>
    </row>
    <row r="7626" spans="1:14">
      <c r="A7626">
        <f>IF(MOD(ROW()-3,COUNTA(tblProducts[Description]))=0,A7625+1,A7625)</f>
        <v>67</v>
      </c>
      <c r="B7626">
        <f>MOD(ROW()-3,COUNTA(tblProducts[Description]))+1</f>
        <v>100</v>
      </c>
      <c r="C7626" t="str">
        <f>_xlfn.XLOOKUP(A7626,tblProducts[Column1],tblProducts[Description])</f>
        <v>VISCO 352 BULK</v>
      </c>
      <c r="D7626" t="str">
        <f>_xlfn.XLOOKUP(B7626,tblProducts[Column1],tblProducts[Description])</f>
        <v>EMULPON CO-36 BULK</v>
      </c>
      <c r="E7626" t="s">
        <v>9</v>
      </c>
      <c r="F7626" t="s">
        <v>12</v>
      </c>
      <c r="G7626" t="s">
        <v>9</v>
      </c>
      <c r="H7626" t="s">
        <v>8</v>
      </c>
      <c r="I7626">
        <f t="shared" si="119"/>
        <v>4</v>
      </c>
      <c r="L7626" t="str">
        <v>VISCO 352 BULK</v>
      </c>
      <c r="M7626" t="str">
        <v>EMULPON CO-36 BULK</v>
      </c>
      <c r="N7626">
        <v>4</v>
      </c>
    </row>
    <row r="7627" spans="1:14">
      <c r="A7627">
        <f>IF(MOD(ROW()-3,COUNTA(tblProducts[Description]))=0,A7626+1,A7626)</f>
        <v>67</v>
      </c>
      <c r="B7627">
        <f>MOD(ROW()-3,COUNTA(tblProducts[Description]))+1</f>
        <v>101</v>
      </c>
      <c r="C7627" t="str">
        <f>_xlfn.XLOOKUP(A7627,tblProducts[Column1],tblProducts[Description])</f>
        <v>VISCO 352 BULK</v>
      </c>
      <c r="D7627" t="str">
        <f>_xlfn.XLOOKUP(B7627,tblProducts[Column1],tblProducts[Description])</f>
        <v>REDICOTE E-4819 BULK</v>
      </c>
      <c r="E7627" t="s">
        <v>9</v>
      </c>
      <c r="F7627" t="s">
        <v>12</v>
      </c>
      <c r="G7627" t="s">
        <v>7</v>
      </c>
      <c r="H7627" t="s">
        <v>8</v>
      </c>
      <c r="I7627">
        <f t="shared" si="119"/>
        <v>2</v>
      </c>
      <c r="L7627" t="str">
        <v>VISCO 352 BULK</v>
      </c>
      <c r="M7627" t="str">
        <v>REDICOTE E-4819 BULK</v>
      </c>
      <c r="N7627">
        <v>2</v>
      </c>
    </row>
    <row r="7628" spans="1:14">
      <c r="A7628">
        <f>IF(MOD(ROW()-3,COUNTA(tblProducts[Description]))=0,A7627+1,A7627)</f>
        <v>67</v>
      </c>
      <c r="B7628">
        <f>MOD(ROW()-3,COUNTA(tblProducts[Description]))+1</f>
        <v>102</v>
      </c>
      <c r="C7628" t="str">
        <f>_xlfn.XLOOKUP(A7628,tblProducts[Column1],tblProducts[Description])</f>
        <v>VISCO 352 BULK</v>
      </c>
      <c r="D7628" t="str">
        <f>_xlfn.XLOOKUP(B7628,tblProducts[Column1],tblProducts[Description])</f>
        <v>ETHYLAN 1005 SA  BULK</v>
      </c>
      <c r="E7628" t="s">
        <v>9</v>
      </c>
      <c r="F7628" t="s">
        <v>12</v>
      </c>
      <c r="G7628" t="s">
        <v>7</v>
      </c>
      <c r="H7628" t="s">
        <v>15</v>
      </c>
      <c r="I7628">
        <f t="shared" si="119"/>
        <v>2</v>
      </c>
      <c r="L7628" t="str">
        <v>VISCO 352 BULK</v>
      </c>
      <c r="M7628" t="str">
        <v>ETHYLAN 1005 SA  BULK</v>
      </c>
      <c r="N7628">
        <v>2</v>
      </c>
    </row>
    <row r="7629" spans="1:14">
      <c r="A7629">
        <f>IF(MOD(ROW()-3,COUNTA(tblProducts[Description]))=0,A7628+1,A7628)</f>
        <v>67</v>
      </c>
      <c r="B7629">
        <f>MOD(ROW()-3,COUNTA(tblProducts[Description]))+1</f>
        <v>103</v>
      </c>
      <c r="C7629" t="str">
        <f>_xlfn.XLOOKUP(A7629,tblProducts[Column1],tblProducts[Description])</f>
        <v>VISCO 352 BULK</v>
      </c>
      <c r="D7629" t="str">
        <f>_xlfn.XLOOKUP(B7629,tblProducts[Column1],tblProducts[Description])</f>
        <v>ETHODUOMEEN T/15 BULK</v>
      </c>
      <c r="E7629" t="s">
        <v>9</v>
      </c>
      <c r="F7629" t="s">
        <v>12</v>
      </c>
      <c r="G7629" t="s">
        <v>7</v>
      </c>
      <c r="H7629" t="s">
        <v>8</v>
      </c>
      <c r="I7629">
        <f t="shared" si="119"/>
        <v>2</v>
      </c>
      <c r="L7629" t="str">
        <v>VISCO 352 BULK</v>
      </c>
      <c r="M7629" t="str">
        <v>ETHODUOMEEN T/15 BULK</v>
      </c>
      <c r="N7629">
        <v>2</v>
      </c>
    </row>
    <row r="7630" spans="1:14">
      <c r="A7630">
        <f>IF(MOD(ROW()-3,COUNTA(tblProducts[Description]))=0,A7629+1,A7629)</f>
        <v>67</v>
      </c>
      <c r="B7630">
        <f>MOD(ROW()-3,COUNTA(tblProducts[Description]))+1</f>
        <v>104</v>
      </c>
      <c r="C7630" t="str">
        <f>_xlfn.XLOOKUP(A7630,tblProducts[Column1],tblProducts[Description])</f>
        <v>VISCO 352 BULK</v>
      </c>
      <c r="D7630" t="str">
        <f>_xlfn.XLOOKUP(B7630,tblProducts[Column1],tblProducts[Description])</f>
        <v>C-6442 BULK</v>
      </c>
      <c r="E7630" t="s">
        <v>9</v>
      </c>
      <c r="F7630" t="s">
        <v>12</v>
      </c>
      <c r="G7630" t="s">
        <v>7</v>
      </c>
      <c r="H7630" t="s">
        <v>8</v>
      </c>
      <c r="I7630">
        <f t="shared" si="119"/>
        <v>2</v>
      </c>
      <c r="L7630" t="str">
        <v>VISCO 352 BULK</v>
      </c>
      <c r="M7630" t="str">
        <v>C-6442 BULK</v>
      </c>
      <c r="N7630">
        <v>2</v>
      </c>
    </row>
    <row r="7631" spans="1:14">
      <c r="A7631">
        <f>IF(MOD(ROW()-3,COUNTA(tblProducts[Description]))=0,A7630+1,A7630)</f>
        <v>67</v>
      </c>
      <c r="B7631">
        <f>MOD(ROW()-3,COUNTA(tblProducts[Description]))+1</f>
        <v>105</v>
      </c>
      <c r="C7631" t="str">
        <f>_xlfn.XLOOKUP(A7631,tblProducts[Column1],tblProducts[Description])</f>
        <v>VISCO 352 BULK</v>
      </c>
      <c r="D7631" t="str">
        <f>_xlfn.XLOOKUP(B7631,tblProducts[Column1],tblProducts[Description])</f>
        <v>ETHODUOMEEN T/25  BULK</v>
      </c>
      <c r="E7631" t="s">
        <v>9</v>
      </c>
      <c r="F7631" t="s">
        <v>12</v>
      </c>
      <c r="G7631" t="s">
        <v>7</v>
      </c>
      <c r="H7631" t="s">
        <v>8</v>
      </c>
      <c r="I7631">
        <f t="shared" si="119"/>
        <v>2</v>
      </c>
      <c r="L7631" t="str">
        <v>VISCO 352 BULK</v>
      </c>
      <c r="M7631" t="str">
        <v>ETHODUOMEEN T/25  BULK</v>
      </c>
      <c r="N7631">
        <v>2</v>
      </c>
    </row>
    <row r="7632" spans="1:14">
      <c r="A7632">
        <f>IF(MOD(ROW()-3,COUNTA(tblProducts[Description]))=0,A7631+1,A7631)</f>
        <v>67</v>
      </c>
      <c r="B7632">
        <f>MOD(ROW()-3,COUNTA(tblProducts[Description]))+1</f>
        <v>106</v>
      </c>
      <c r="C7632" t="str">
        <f>_xlfn.XLOOKUP(A7632,tblProducts[Column1],tblProducts[Description])</f>
        <v>VISCO 352 BULK</v>
      </c>
      <c r="D7632" t="str">
        <f>_xlfn.XLOOKUP(B7632,tblProducts[Column1],tblProducts[Description])</f>
        <v>WITCONOL PD-2000 BULK</v>
      </c>
      <c r="E7632" t="s">
        <v>9</v>
      </c>
      <c r="F7632" t="s">
        <v>12</v>
      </c>
      <c r="G7632" t="s">
        <v>7</v>
      </c>
      <c r="H7632" t="s">
        <v>8</v>
      </c>
      <c r="I7632">
        <f t="shared" si="119"/>
        <v>2</v>
      </c>
      <c r="L7632" t="str">
        <v>VISCO 352 BULK</v>
      </c>
      <c r="M7632" t="str">
        <v>WITCONOL PD-2000 BULK</v>
      </c>
      <c r="N7632">
        <v>2</v>
      </c>
    </row>
    <row r="7633" spans="1:14">
      <c r="A7633">
        <f>IF(MOD(ROW()-3,COUNTA(tblProducts[Description]))=0,A7632+1,A7632)</f>
        <v>67</v>
      </c>
      <c r="B7633">
        <f>MOD(ROW()-3,COUNTA(tblProducts[Description]))+1</f>
        <v>107</v>
      </c>
      <c r="C7633" t="str">
        <f>_xlfn.XLOOKUP(A7633,tblProducts[Column1],tblProducts[Description])</f>
        <v>VISCO 352 BULK</v>
      </c>
      <c r="D7633" t="str">
        <f>_xlfn.XLOOKUP(B7633,tblProducts[Column1],tblProducts[Description])</f>
        <v>BEROL 347 BULK</v>
      </c>
      <c r="E7633" t="s">
        <v>9</v>
      </c>
      <c r="F7633" t="s">
        <v>12</v>
      </c>
      <c r="G7633" t="s">
        <v>7</v>
      </c>
      <c r="H7633" t="s">
        <v>8</v>
      </c>
      <c r="I7633">
        <f t="shared" si="119"/>
        <v>2</v>
      </c>
      <c r="L7633" t="str">
        <v>VISCO 352 BULK</v>
      </c>
      <c r="M7633" t="str">
        <v>BEROL 347 BULK</v>
      </c>
      <c r="N7633">
        <v>2</v>
      </c>
    </row>
    <row r="7634" spans="1:14">
      <c r="A7634">
        <f>IF(MOD(ROW()-3,COUNTA(tblProducts[Description]))=0,A7633+1,A7633)</f>
        <v>67</v>
      </c>
      <c r="B7634">
        <f>MOD(ROW()-3,COUNTA(tblProducts[Description]))+1</f>
        <v>108</v>
      </c>
      <c r="C7634" t="str">
        <f>_xlfn.XLOOKUP(A7634,tblProducts[Column1],tblProducts[Description])</f>
        <v>VISCO 352 BULK</v>
      </c>
      <c r="D7634" t="str">
        <f>_xlfn.XLOOKUP(B7634,tblProducts[Column1],tblProducts[Description])</f>
        <v>ETHYLAN PT-3000 BULK</v>
      </c>
      <c r="E7634" t="s">
        <v>9</v>
      </c>
      <c r="F7634" t="s">
        <v>12</v>
      </c>
      <c r="G7634" t="s">
        <v>7</v>
      </c>
      <c r="H7634" t="s">
        <v>8</v>
      </c>
      <c r="I7634">
        <f t="shared" si="119"/>
        <v>2</v>
      </c>
      <c r="L7634" t="str">
        <v>VISCO 352 BULK</v>
      </c>
      <c r="M7634" t="str">
        <v>ETHYLAN PT-3000 BULK</v>
      </c>
      <c r="N7634">
        <v>2</v>
      </c>
    </row>
    <row r="7635" spans="1:14">
      <c r="A7635">
        <f>IF(MOD(ROW()-3,COUNTA(tblProducts[Description]))=0,A7634+1,A7634)</f>
        <v>67</v>
      </c>
      <c r="B7635">
        <f>MOD(ROW()-3,COUNTA(tblProducts[Description]))+1</f>
        <v>109</v>
      </c>
      <c r="C7635" t="str">
        <f>_xlfn.XLOOKUP(A7635,tblProducts[Column1],tblProducts[Description])</f>
        <v>VISCO 352 BULK</v>
      </c>
      <c r="D7635" t="str">
        <f>_xlfn.XLOOKUP(B7635,tblProducts[Column1],tblProducts[Description])</f>
        <v>ETHYLAN HB4/BULK</v>
      </c>
      <c r="E7635" t="s">
        <v>9</v>
      </c>
      <c r="F7635" t="s">
        <v>12</v>
      </c>
      <c r="G7635" t="s">
        <v>7</v>
      </c>
      <c r="H7635" t="s">
        <v>8</v>
      </c>
      <c r="I7635">
        <f t="shared" si="119"/>
        <v>2</v>
      </c>
      <c r="L7635" t="str">
        <v>VISCO 352 BULK</v>
      </c>
      <c r="M7635" t="str">
        <v>ETHYLAN HB4/BULK</v>
      </c>
      <c r="N7635">
        <v>2</v>
      </c>
    </row>
    <row r="7636" spans="1:14">
      <c r="A7636">
        <f>IF(MOD(ROW()-3,COUNTA(tblProducts[Description]))=0,A7635+1,A7635)</f>
        <v>67</v>
      </c>
      <c r="B7636">
        <f>MOD(ROW()-3,COUNTA(tblProducts[Description]))+1</f>
        <v>110</v>
      </c>
      <c r="C7636" t="str">
        <f>_xlfn.XLOOKUP(A7636,tblProducts[Column1],tblProducts[Description])</f>
        <v>VISCO 352 BULK</v>
      </c>
      <c r="D7636" t="str">
        <f>_xlfn.XLOOKUP(B7636,tblProducts[Column1],tblProducts[Description])</f>
        <v>ADSEE AB 600 BULK</v>
      </c>
      <c r="E7636" t="s">
        <v>9</v>
      </c>
      <c r="F7636" t="s">
        <v>12</v>
      </c>
      <c r="G7636" t="s">
        <v>7</v>
      </c>
      <c r="H7636" t="s">
        <v>15</v>
      </c>
      <c r="I7636">
        <f t="shared" si="119"/>
        <v>2</v>
      </c>
      <c r="L7636" t="str">
        <v>VISCO 352 BULK</v>
      </c>
      <c r="M7636" t="str">
        <v>ADSEE AB 600 BULK</v>
      </c>
      <c r="N7636">
        <v>2</v>
      </c>
    </row>
    <row r="7637" spans="1:14">
      <c r="A7637">
        <f>IF(MOD(ROW()-3,COUNTA(tblProducts[Description]))=0,A7636+1,A7636)</f>
        <v>67</v>
      </c>
      <c r="B7637">
        <f>MOD(ROW()-3,COUNTA(tblProducts[Description]))+1</f>
        <v>111</v>
      </c>
      <c r="C7637" t="str">
        <f>_xlfn.XLOOKUP(A7637,tblProducts[Column1],tblProducts[Description])</f>
        <v>VISCO 352 BULK</v>
      </c>
      <c r="D7637" t="str">
        <f>_xlfn.XLOOKUP(B7637,tblProducts[Column1],tblProducts[Description])</f>
        <v>WITCONOL PT-320  BULK</v>
      </c>
      <c r="E7637" t="s">
        <v>9</v>
      </c>
      <c r="F7637" t="s">
        <v>12</v>
      </c>
      <c r="G7637" t="s">
        <v>7</v>
      </c>
      <c r="H7637" t="s">
        <v>8</v>
      </c>
      <c r="I7637">
        <f t="shared" si="119"/>
        <v>2</v>
      </c>
      <c r="L7637" t="str">
        <v>VISCO 352 BULK</v>
      </c>
      <c r="M7637" t="str">
        <v>WITCONOL PT-320  BULK</v>
      </c>
      <c r="N7637">
        <v>2</v>
      </c>
    </row>
    <row r="7638" spans="1:14">
      <c r="A7638">
        <f>IF(MOD(ROW()-3,COUNTA(tblProducts[Description]))=0,A7637+1,A7637)</f>
        <v>67</v>
      </c>
      <c r="B7638">
        <f>MOD(ROW()-3,COUNTA(tblProducts[Description]))+1</f>
        <v>112</v>
      </c>
      <c r="C7638" t="str">
        <f>_xlfn.XLOOKUP(A7638,tblProducts[Column1],tblProducts[Description])</f>
        <v>VISCO 352 BULK</v>
      </c>
      <c r="D7638" t="str">
        <f>_xlfn.XLOOKUP(B7638,tblProducts[Column1],tblProducts[Description])</f>
        <v>ETHYLAN DA-3 BULK</v>
      </c>
      <c r="E7638" t="s">
        <v>9</v>
      </c>
      <c r="F7638" t="s">
        <v>12</v>
      </c>
      <c r="G7638" t="s">
        <v>7</v>
      </c>
      <c r="H7638" t="s">
        <v>8</v>
      </c>
      <c r="I7638">
        <f t="shared" si="119"/>
        <v>2</v>
      </c>
      <c r="L7638" t="str">
        <v>VISCO 352 BULK</v>
      </c>
      <c r="M7638" t="str">
        <v>ETHYLAN DA-3 BULK</v>
      </c>
      <c r="N7638">
        <v>2</v>
      </c>
    </row>
    <row r="7639" spans="1:14">
      <c r="A7639">
        <f>IF(MOD(ROW()-3,COUNTA(tblProducts[Description]))=0,A7638+1,A7638)</f>
        <v>67</v>
      </c>
      <c r="B7639">
        <f>MOD(ROW()-3,COUNTA(tblProducts[Description]))+1</f>
        <v>113</v>
      </c>
      <c r="C7639" t="str">
        <f>_xlfn.XLOOKUP(A7639,tblProducts[Column1],tblProducts[Description])</f>
        <v>VISCO 352 BULK</v>
      </c>
      <c r="D7639" t="str">
        <f>_xlfn.XLOOKUP(B7639,tblProducts[Column1],tblProducts[Description])</f>
        <v>ETHOMEEN O/12 BULK</v>
      </c>
      <c r="E7639" t="s">
        <v>9</v>
      </c>
      <c r="F7639" t="s">
        <v>12</v>
      </c>
      <c r="G7639" t="s">
        <v>7</v>
      </c>
      <c r="H7639" t="s">
        <v>8</v>
      </c>
      <c r="I7639">
        <f t="shared" si="119"/>
        <v>2</v>
      </c>
      <c r="L7639" t="str">
        <v>VISCO 352 BULK</v>
      </c>
      <c r="M7639" t="str">
        <v>ETHOMEEN O/12 BULK</v>
      </c>
      <c r="N7639">
        <v>2</v>
      </c>
    </row>
    <row r="7640" spans="1:14">
      <c r="A7640">
        <f>IF(MOD(ROW()-3,COUNTA(tblProducts[Description]))=0,A7639+1,A7639)</f>
        <v>67</v>
      </c>
      <c r="B7640">
        <f>MOD(ROW()-3,COUNTA(tblProducts[Description]))+1</f>
        <v>114</v>
      </c>
      <c r="C7640" t="str">
        <f>_xlfn.XLOOKUP(A7640,tblProducts[Column1],tblProducts[Description])</f>
        <v>VISCO 352 BULK</v>
      </c>
      <c r="D7640" t="str">
        <f>_xlfn.XLOOKUP(B7640,tblProducts[Column1],tblProducts[Description])</f>
        <v>WITCONOL PT-1000 BULK</v>
      </c>
      <c r="E7640" t="s">
        <v>9</v>
      </c>
      <c r="F7640" t="s">
        <v>12</v>
      </c>
      <c r="G7640" t="s">
        <v>7</v>
      </c>
      <c r="H7640" t="s">
        <v>8</v>
      </c>
      <c r="I7640">
        <f t="shared" si="119"/>
        <v>2</v>
      </c>
      <c r="L7640" t="str">
        <v>VISCO 352 BULK</v>
      </c>
      <c r="M7640" t="str">
        <v>WITCONOL PT-1000 BULK</v>
      </c>
      <c r="N7640">
        <v>2</v>
      </c>
    </row>
    <row r="7641" spans="1:14">
      <c r="A7641">
        <f>IF(MOD(ROW()-3,COUNTA(tblProducts[Description]))=0,A7640+1,A7640)</f>
        <v>68</v>
      </c>
      <c r="B7641">
        <f>MOD(ROW()-3,COUNTA(tblProducts[Description]))+1</f>
        <v>1</v>
      </c>
      <c r="C7641" t="str">
        <f>_xlfn.XLOOKUP(A7641,tblProducts[Column1],tblProducts[Description])</f>
        <v>WITBREAK DPG-25 BULK</v>
      </c>
      <c r="D7641" t="str">
        <f>_xlfn.XLOOKUP(B7641,tblProducts[Column1],tblProducts[Description])</f>
        <v>ADSEE 4130 BULK</v>
      </c>
      <c r="E7641" t="s">
        <v>9</v>
      </c>
      <c r="F7641" t="s">
        <v>12</v>
      </c>
      <c r="G7641" t="s">
        <v>7</v>
      </c>
      <c r="H7641" t="s">
        <v>8</v>
      </c>
      <c r="I7641">
        <f t="shared" si="119"/>
        <v>2</v>
      </c>
      <c r="L7641" t="str">
        <v>WITBREAK DPG-25 BULK</v>
      </c>
      <c r="M7641" t="str">
        <v>ADSEE 4130 BULK</v>
      </c>
      <c r="N7641">
        <v>2</v>
      </c>
    </row>
    <row r="7642" spans="1:14">
      <c r="A7642">
        <f>IF(MOD(ROW()-3,COUNTA(tblProducts[Description]))=0,A7641+1,A7641)</f>
        <v>68</v>
      </c>
      <c r="B7642">
        <f>MOD(ROW()-3,COUNTA(tblProducts[Description]))+1</f>
        <v>2</v>
      </c>
      <c r="C7642" t="str">
        <f>_xlfn.XLOOKUP(A7642,tblProducts[Column1],tblProducts[Description])</f>
        <v>WITBREAK DPG-25 BULK</v>
      </c>
      <c r="D7642" t="str">
        <f>_xlfn.XLOOKUP(B7642,tblProducts[Column1],tblProducts[Description])</f>
        <v>ARMOSTAT 300 BULK</v>
      </c>
      <c r="E7642" t="s">
        <v>9</v>
      </c>
      <c r="F7642" t="s">
        <v>12</v>
      </c>
      <c r="G7642" t="s">
        <v>7</v>
      </c>
      <c r="H7642" t="s">
        <v>8</v>
      </c>
      <c r="I7642">
        <f t="shared" si="119"/>
        <v>2</v>
      </c>
      <c r="L7642" t="str">
        <v>WITBREAK DPG-25 BULK</v>
      </c>
      <c r="M7642" t="str">
        <v>ARMOSTAT 300 BULK</v>
      </c>
      <c r="N7642">
        <v>2</v>
      </c>
    </row>
    <row r="7643" spans="1:14">
      <c r="A7643">
        <f>IF(MOD(ROW()-3,COUNTA(tblProducts[Description]))=0,A7642+1,A7642)</f>
        <v>68</v>
      </c>
      <c r="B7643">
        <f>MOD(ROW()-3,COUNTA(tblProducts[Description]))+1</f>
        <v>3</v>
      </c>
      <c r="C7643" t="str">
        <f>_xlfn.XLOOKUP(A7643,tblProducts[Column1],tblProducts[Description])</f>
        <v>WITBREAK DPG-25 BULK</v>
      </c>
      <c r="D7643" t="str">
        <f>_xlfn.XLOOKUP(B7643,tblProducts[Column1],tblProducts[Description])</f>
        <v>ARMOSTAT 400 BULK</v>
      </c>
      <c r="E7643" t="s">
        <v>9</v>
      </c>
      <c r="F7643" t="s">
        <v>12</v>
      </c>
      <c r="G7643" t="s">
        <v>7</v>
      </c>
      <c r="H7643" t="s">
        <v>16</v>
      </c>
      <c r="I7643">
        <f t="shared" si="119"/>
        <v>2</v>
      </c>
      <c r="L7643" t="str">
        <v>WITBREAK DPG-25 BULK</v>
      </c>
      <c r="M7643" t="str">
        <v>ARMOSTAT 400 BULK</v>
      </c>
      <c r="N7643">
        <v>2</v>
      </c>
    </row>
    <row r="7644" spans="1:14">
      <c r="A7644">
        <f>IF(MOD(ROW()-3,COUNTA(tblProducts[Description]))=0,A7643+1,A7643)</f>
        <v>68</v>
      </c>
      <c r="B7644">
        <f>MOD(ROW()-3,COUNTA(tblProducts[Description]))+1</f>
        <v>4</v>
      </c>
      <c r="C7644" t="str">
        <f>_xlfn.XLOOKUP(A7644,tblProducts[Column1],tblProducts[Description])</f>
        <v>WITBREAK DPG-25 BULK</v>
      </c>
      <c r="D7644" t="str">
        <f>_xlfn.XLOOKUP(B7644,tblProducts[Column1],tblProducts[Description])</f>
        <v>ARMOSTAT 410 LM BULK</v>
      </c>
      <c r="E7644" t="s">
        <v>9</v>
      </c>
      <c r="F7644" t="s">
        <v>12</v>
      </c>
      <c r="G7644" t="s">
        <v>7</v>
      </c>
      <c r="H7644" t="s">
        <v>8</v>
      </c>
      <c r="I7644">
        <f t="shared" si="119"/>
        <v>2</v>
      </c>
      <c r="L7644" t="str">
        <v>WITBREAK DPG-25 BULK</v>
      </c>
      <c r="M7644" t="str">
        <v>ARMOSTAT 410 LM BULK</v>
      </c>
      <c r="N7644">
        <v>2</v>
      </c>
    </row>
    <row r="7645" spans="1:14">
      <c r="A7645">
        <f>IF(MOD(ROW()-3,COUNTA(tblProducts[Description]))=0,A7644+1,A7644)</f>
        <v>68</v>
      </c>
      <c r="B7645">
        <f>MOD(ROW()-3,COUNTA(tblProducts[Description]))+1</f>
        <v>5</v>
      </c>
      <c r="C7645" t="str">
        <f>_xlfn.XLOOKUP(A7645,tblProducts[Column1],tblProducts[Description])</f>
        <v>WITBREAK DPG-25 BULK</v>
      </c>
      <c r="D7645" t="str">
        <f>_xlfn.XLOOKUP(B7645,tblProducts[Column1],tblProducts[Description])</f>
        <v>ARMUL HE 5070 BULK</v>
      </c>
      <c r="E7645" t="s">
        <v>9</v>
      </c>
      <c r="F7645" t="s">
        <v>12</v>
      </c>
      <c r="G7645" t="s">
        <v>7</v>
      </c>
      <c r="H7645" t="s">
        <v>8</v>
      </c>
      <c r="I7645">
        <f t="shared" si="119"/>
        <v>2</v>
      </c>
      <c r="L7645" t="str">
        <v>WITBREAK DPG-25 BULK</v>
      </c>
      <c r="M7645" t="str">
        <v>ARMUL HE 5070 BULK</v>
      </c>
      <c r="N7645">
        <v>2</v>
      </c>
    </row>
    <row r="7646" spans="1:14">
      <c r="A7646">
        <f>IF(MOD(ROW()-3,COUNTA(tblProducts[Description]))=0,A7645+1,A7645)</f>
        <v>68</v>
      </c>
      <c r="B7646">
        <f>MOD(ROW()-3,COUNTA(tblProducts[Description]))+1</f>
        <v>6</v>
      </c>
      <c r="C7646" t="str">
        <f>_xlfn.XLOOKUP(A7646,tblProducts[Column1],tblProducts[Description])</f>
        <v>WITBREAK DPG-25 BULK</v>
      </c>
      <c r="D7646" t="str">
        <f>_xlfn.XLOOKUP(B7646,tblProducts[Column1],tblProducts[Description])</f>
        <v>BEROL 260 BULK</v>
      </c>
      <c r="E7646" t="s">
        <v>9</v>
      </c>
      <c r="F7646" t="s">
        <v>12</v>
      </c>
      <c r="G7646" t="s">
        <v>7</v>
      </c>
      <c r="H7646" t="s">
        <v>8</v>
      </c>
      <c r="I7646">
        <f t="shared" si="119"/>
        <v>2</v>
      </c>
      <c r="L7646" t="str">
        <v>WITBREAK DPG-25 BULK</v>
      </c>
      <c r="M7646" t="str">
        <v>BEROL 260 BULK</v>
      </c>
      <c r="N7646">
        <v>2</v>
      </c>
    </row>
    <row r="7647" spans="1:14">
      <c r="A7647">
        <f>IF(MOD(ROW()-3,COUNTA(tblProducts[Description]))=0,A7646+1,A7646)</f>
        <v>68</v>
      </c>
      <c r="B7647">
        <f>MOD(ROW()-3,COUNTA(tblProducts[Description]))+1</f>
        <v>7</v>
      </c>
      <c r="C7647" t="str">
        <f>_xlfn.XLOOKUP(A7647,tblProducts[Column1],tblProducts[Description])</f>
        <v>WITBREAK DPG-25 BULK</v>
      </c>
      <c r="D7647" t="str">
        <f>_xlfn.XLOOKUP(B7647,tblProducts[Column1],tblProducts[Description])</f>
        <v>BEROL 266 BULK</v>
      </c>
      <c r="E7647" t="s">
        <v>9</v>
      </c>
      <c r="F7647" t="s">
        <v>12</v>
      </c>
      <c r="G7647" t="s">
        <v>7</v>
      </c>
      <c r="H7647" t="s">
        <v>8</v>
      </c>
      <c r="I7647">
        <f t="shared" si="119"/>
        <v>2</v>
      </c>
      <c r="L7647" t="str">
        <v>WITBREAK DPG-25 BULK</v>
      </c>
      <c r="M7647" t="str">
        <v>BEROL 266 BULK</v>
      </c>
      <c r="N7647">
        <v>2</v>
      </c>
    </row>
    <row r="7648" spans="1:14">
      <c r="A7648">
        <f>IF(MOD(ROW()-3,COUNTA(tblProducts[Description]))=0,A7647+1,A7647)</f>
        <v>68</v>
      </c>
      <c r="B7648">
        <f>MOD(ROW()-3,COUNTA(tblProducts[Description]))+1</f>
        <v>8</v>
      </c>
      <c r="C7648" t="str">
        <f>_xlfn.XLOOKUP(A7648,tblProducts[Column1],tblProducts[Description])</f>
        <v>WITBREAK DPG-25 BULK</v>
      </c>
      <c r="D7648" t="str">
        <f>_xlfn.XLOOKUP(B7648,tblProducts[Column1],tblProducts[Description])</f>
        <v>BEROL 266V BULK</v>
      </c>
      <c r="E7648" t="s">
        <v>9</v>
      </c>
      <c r="F7648" t="s">
        <v>12</v>
      </c>
      <c r="G7648" t="s">
        <v>7</v>
      </c>
      <c r="H7648" t="s">
        <v>8</v>
      </c>
      <c r="I7648">
        <f t="shared" si="119"/>
        <v>2</v>
      </c>
      <c r="L7648" t="str">
        <v>WITBREAK DPG-25 BULK</v>
      </c>
      <c r="M7648" t="str">
        <v>BEROL 266V BULK</v>
      </c>
      <c r="N7648">
        <v>2</v>
      </c>
    </row>
    <row r="7649" spans="1:14">
      <c r="A7649">
        <f>IF(MOD(ROW()-3,COUNTA(tblProducts[Description]))=0,A7648+1,A7648)</f>
        <v>68</v>
      </c>
      <c r="B7649">
        <f>MOD(ROW()-3,COUNTA(tblProducts[Description]))+1</f>
        <v>9</v>
      </c>
      <c r="C7649" t="str">
        <f>_xlfn.XLOOKUP(A7649,tblProducts[Column1],tblProducts[Description])</f>
        <v>WITBREAK DPG-25 BULK</v>
      </c>
      <c r="D7649" t="str">
        <f>_xlfn.XLOOKUP(B7649,tblProducts[Column1],tblProducts[Description])</f>
        <v>BEROL 467 BULK</v>
      </c>
      <c r="E7649" t="s">
        <v>9</v>
      </c>
      <c r="F7649" t="s">
        <v>12</v>
      </c>
      <c r="G7649" t="s">
        <v>7</v>
      </c>
      <c r="H7649" t="s">
        <v>8</v>
      </c>
      <c r="I7649">
        <f t="shared" si="119"/>
        <v>2</v>
      </c>
      <c r="L7649" t="str">
        <v>WITBREAK DPG-25 BULK</v>
      </c>
      <c r="M7649" t="str">
        <v>BEROL 467 BULK</v>
      </c>
      <c r="N7649">
        <v>2</v>
      </c>
    </row>
    <row r="7650" spans="1:14">
      <c r="A7650">
        <f>IF(MOD(ROW()-3,COUNTA(tblProducts[Description]))=0,A7649+1,A7649)</f>
        <v>68</v>
      </c>
      <c r="B7650">
        <f>MOD(ROW()-3,COUNTA(tblProducts[Description]))+1</f>
        <v>10</v>
      </c>
      <c r="C7650" t="str">
        <f>_xlfn.XLOOKUP(A7650,tblProducts[Column1],tblProducts[Description])</f>
        <v>WITBREAK DPG-25 BULK</v>
      </c>
      <c r="D7650" t="str">
        <f>_xlfn.XLOOKUP(B7650,tblProducts[Column1],tblProducts[Description])</f>
        <v>BEROL OX 91-6 BULK</v>
      </c>
      <c r="E7650" t="s">
        <v>9</v>
      </c>
      <c r="F7650" t="s">
        <v>12</v>
      </c>
      <c r="G7650" t="s">
        <v>9</v>
      </c>
      <c r="H7650" t="s">
        <v>8</v>
      </c>
      <c r="I7650">
        <f t="shared" si="119"/>
        <v>4</v>
      </c>
      <c r="L7650" t="str">
        <v>WITBREAK DPG-25 BULK</v>
      </c>
      <c r="M7650" t="str">
        <v>BEROL OX 91-6 BULK</v>
      </c>
      <c r="N7650">
        <v>4</v>
      </c>
    </row>
    <row r="7651" spans="1:14">
      <c r="A7651">
        <f>IF(MOD(ROW()-3,COUNTA(tblProducts[Description]))=0,A7650+1,A7650)</f>
        <v>68</v>
      </c>
      <c r="B7651">
        <f>MOD(ROW()-3,COUNTA(tblProducts[Description]))+1</f>
        <v>11</v>
      </c>
      <c r="C7651" t="str">
        <f>_xlfn.XLOOKUP(A7651,tblProducts[Column1],tblProducts[Description])</f>
        <v>WITBREAK DPG-25 BULK</v>
      </c>
      <c r="D7651" t="str">
        <f>_xlfn.XLOOKUP(B7651,tblProducts[Column1],tblProducts[Description])</f>
        <v>C-5635 BULK</v>
      </c>
      <c r="E7651" t="s">
        <v>9</v>
      </c>
      <c r="F7651" t="s">
        <v>12</v>
      </c>
      <c r="G7651" t="s">
        <v>9</v>
      </c>
      <c r="H7651" t="s">
        <v>8</v>
      </c>
      <c r="I7651">
        <f t="shared" si="119"/>
        <v>4</v>
      </c>
      <c r="L7651" t="str">
        <v>WITBREAK DPG-25 BULK</v>
      </c>
      <c r="M7651" t="str">
        <v>C-5635 BULK</v>
      </c>
      <c r="N7651">
        <v>4</v>
      </c>
    </row>
    <row r="7652" spans="1:14">
      <c r="A7652">
        <f>IF(MOD(ROW()-3,COUNTA(tblProducts[Description]))=0,A7651+1,A7651)</f>
        <v>68</v>
      </c>
      <c r="B7652">
        <f>MOD(ROW()-3,COUNTA(tblProducts[Description]))+1</f>
        <v>12</v>
      </c>
      <c r="C7652" t="str">
        <f>_xlfn.XLOOKUP(A7652,tblProducts[Column1],tblProducts[Description])</f>
        <v>WITBREAK DPG-25 BULK</v>
      </c>
      <c r="D7652" t="str">
        <f>_xlfn.XLOOKUP(B7652,tblProducts[Column1],tblProducts[Description])</f>
        <v>C-6290 BULK</v>
      </c>
      <c r="E7652" t="s">
        <v>9</v>
      </c>
      <c r="F7652" t="s">
        <v>12</v>
      </c>
      <c r="G7652" t="s">
        <v>7</v>
      </c>
      <c r="H7652" t="s">
        <v>8</v>
      </c>
      <c r="I7652">
        <f t="shared" si="119"/>
        <v>2</v>
      </c>
      <c r="L7652" t="str">
        <v>WITBREAK DPG-25 BULK</v>
      </c>
      <c r="M7652" t="str">
        <v>C-6290 BULK</v>
      </c>
      <c r="N7652">
        <v>2</v>
      </c>
    </row>
    <row r="7653" spans="1:14">
      <c r="A7653">
        <f>IF(MOD(ROW()-3,COUNTA(tblProducts[Description]))=0,A7652+1,A7652)</f>
        <v>68</v>
      </c>
      <c r="B7653">
        <f>MOD(ROW()-3,COUNTA(tblProducts[Description]))+1</f>
        <v>13</v>
      </c>
      <c r="C7653" t="str">
        <f>_xlfn.XLOOKUP(A7653,tblProducts[Column1],tblProducts[Description])</f>
        <v>WITBREAK DPG-25 BULK</v>
      </c>
      <c r="D7653" t="str">
        <f>_xlfn.XLOOKUP(B7653,tblProducts[Column1],tblProducts[Description])</f>
        <v>C-6385 BULK</v>
      </c>
      <c r="E7653" t="s">
        <v>9</v>
      </c>
      <c r="F7653" t="s">
        <v>12</v>
      </c>
      <c r="G7653" t="s">
        <v>7</v>
      </c>
      <c r="H7653" t="s">
        <v>8</v>
      </c>
      <c r="I7653">
        <f t="shared" si="119"/>
        <v>2</v>
      </c>
      <c r="L7653" t="str">
        <v>WITBREAK DPG-25 BULK</v>
      </c>
      <c r="M7653" t="str">
        <v>C-6385 BULK</v>
      </c>
      <c r="N7653">
        <v>2</v>
      </c>
    </row>
    <row r="7654" spans="1:14">
      <c r="A7654">
        <f>IF(MOD(ROW()-3,COUNTA(tblProducts[Description]))=0,A7653+1,A7653)</f>
        <v>68</v>
      </c>
      <c r="B7654">
        <f>MOD(ROW()-3,COUNTA(tblProducts[Description]))+1</f>
        <v>14</v>
      </c>
      <c r="C7654" t="str">
        <f>_xlfn.XLOOKUP(A7654,tblProducts[Column1],tblProducts[Description])</f>
        <v>WITBREAK DPG-25 BULK</v>
      </c>
      <c r="D7654" t="str">
        <f>_xlfn.XLOOKUP(B7654,tblProducts[Column1],tblProducts[Description])</f>
        <v>C-6427 BULK</v>
      </c>
      <c r="E7654" t="s">
        <v>9</v>
      </c>
      <c r="F7654" t="s">
        <v>12</v>
      </c>
      <c r="G7654" t="s">
        <v>7</v>
      </c>
      <c r="H7654" t="s">
        <v>8</v>
      </c>
      <c r="I7654">
        <f t="shared" si="119"/>
        <v>2</v>
      </c>
      <c r="L7654" t="str">
        <v>WITBREAK DPG-25 BULK</v>
      </c>
      <c r="M7654" t="str">
        <v>C-6427 BULK</v>
      </c>
      <c r="N7654">
        <v>2</v>
      </c>
    </row>
    <row r="7655" spans="1:14">
      <c r="A7655">
        <f>IF(MOD(ROW()-3,COUNTA(tblProducts[Description]))=0,A7654+1,A7654)</f>
        <v>68</v>
      </c>
      <c r="B7655">
        <f>MOD(ROW()-3,COUNTA(tblProducts[Description]))+1</f>
        <v>15</v>
      </c>
      <c r="C7655" t="str">
        <f>_xlfn.XLOOKUP(A7655,tblProducts[Column1],tblProducts[Description])</f>
        <v>WITBREAK DPG-25 BULK</v>
      </c>
      <c r="D7655" t="str">
        <f>_xlfn.XLOOKUP(B7655,tblProducts[Column1],tblProducts[Description])</f>
        <v>EMULPON CO-200 BULK</v>
      </c>
      <c r="E7655" t="s">
        <v>9</v>
      </c>
      <c r="F7655" t="s">
        <v>12</v>
      </c>
      <c r="G7655" t="s">
        <v>7</v>
      </c>
      <c r="H7655" t="s">
        <v>8</v>
      </c>
      <c r="I7655">
        <f t="shared" si="119"/>
        <v>2</v>
      </c>
      <c r="L7655" t="str">
        <v>WITBREAK DPG-25 BULK</v>
      </c>
      <c r="M7655" t="str">
        <v>EMULPON CO-200 BULK</v>
      </c>
      <c r="N7655">
        <v>2</v>
      </c>
    </row>
    <row r="7656" spans="1:14">
      <c r="A7656">
        <f>IF(MOD(ROW()-3,COUNTA(tblProducts[Description]))=0,A7655+1,A7655)</f>
        <v>68</v>
      </c>
      <c r="B7656">
        <f>MOD(ROW()-3,COUNTA(tblProducts[Description]))+1</f>
        <v>16</v>
      </c>
      <c r="C7656" t="str">
        <f>_xlfn.XLOOKUP(A7656,tblProducts[Column1],tblProducts[Description])</f>
        <v>WITBREAK DPG-25 BULK</v>
      </c>
      <c r="D7656" t="str">
        <f>_xlfn.XLOOKUP(B7656,tblProducts[Column1],tblProducts[Description])</f>
        <v>EMULPON CO-360 BULK</v>
      </c>
      <c r="E7656" t="s">
        <v>9</v>
      </c>
      <c r="F7656" t="s">
        <v>12</v>
      </c>
      <c r="G7656" t="s">
        <v>7</v>
      </c>
      <c r="H7656" t="s">
        <v>8</v>
      </c>
      <c r="I7656">
        <f t="shared" si="119"/>
        <v>2</v>
      </c>
      <c r="L7656" t="str">
        <v>WITBREAK DPG-25 BULK</v>
      </c>
      <c r="M7656" t="str">
        <v>EMULPON CO-360 BULK</v>
      </c>
      <c r="N7656">
        <v>2</v>
      </c>
    </row>
    <row r="7657" spans="1:14">
      <c r="A7657">
        <f>IF(MOD(ROW()-3,COUNTA(tblProducts[Description]))=0,A7656+1,A7656)</f>
        <v>68</v>
      </c>
      <c r="B7657">
        <f>MOD(ROW()-3,COUNTA(tblProducts[Description]))+1</f>
        <v>17</v>
      </c>
      <c r="C7657" t="str">
        <f>_xlfn.XLOOKUP(A7657,tblProducts[Column1],tblProducts[Description])</f>
        <v>WITBREAK DPG-25 BULK</v>
      </c>
      <c r="D7657" t="str">
        <f>_xlfn.XLOOKUP(B7657,tblProducts[Column1],tblProducts[Description])</f>
        <v>EMULPON CO-550 BULK</v>
      </c>
      <c r="E7657" t="s">
        <v>9</v>
      </c>
      <c r="F7657" t="s">
        <v>12</v>
      </c>
      <c r="G7657" t="s">
        <v>7</v>
      </c>
      <c r="H7657" t="s">
        <v>8</v>
      </c>
      <c r="I7657">
        <f t="shared" si="119"/>
        <v>2</v>
      </c>
      <c r="L7657" t="str">
        <v>WITBREAK DPG-25 BULK</v>
      </c>
      <c r="M7657" t="str">
        <v>EMULPON CO-550 BULK</v>
      </c>
      <c r="N7657">
        <v>2</v>
      </c>
    </row>
    <row r="7658" spans="1:14">
      <c r="A7658">
        <f>IF(MOD(ROW()-3,COUNTA(tblProducts[Description]))=0,A7657+1,A7657)</f>
        <v>68</v>
      </c>
      <c r="B7658">
        <f>MOD(ROW()-3,COUNTA(tblProducts[Description]))+1</f>
        <v>18</v>
      </c>
      <c r="C7658" t="str">
        <f>_xlfn.XLOOKUP(A7658,tblProducts[Column1],tblProducts[Description])</f>
        <v>WITBREAK DPG-25 BULK</v>
      </c>
      <c r="D7658" t="str">
        <f>_xlfn.XLOOKUP(B7658,tblProducts[Column1],tblProducts[Description])</f>
        <v>ETHODUOMEEN HT/13 BULK</v>
      </c>
      <c r="E7658" t="s">
        <v>9</v>
      </c>
      <c r="F7658" t="s">
        <v>12</v>
      </c>
      <c r="G7658" t="s">
        <v>7</v>
      </c>
      <c r="H7658" t="s">
        <v>8</v>
      </c>
      <c r="I7658">
        <f t="shared" si="119"/>
        <v>2</v>
      </c>
      <c r="L7658" t="str">
        <v>WITBREAK DPG-25 BULK</v>
      </c>
      <c r="M7658" t="str">
        <v>ETHODUOMEEN HT/13 BULK</v>
      </c>
      <c r="N7658">
        <v>2</v>
      </c>
    </row>
    <row r="7659" spans="1:14">
      <c r="A7659">
        <f>IF(MOD(ROW()-3,COUNTA(tblProducts[Description]))=0,A7658+1,A7658)</f>
        <v>68</v>
      </c>
      <c r="B7659">
        <f>MOD(ROW()-3,COUNTA(tblProducts[Description]))+1</f>
        <v>19</v>
      </c>
      <c r="C7659" t="str">
        <f>_xlfn.XLOOKUP(A7659,tblProducts[Column1],tblProducts[Description])</f>
        <v>WITBREAK DPG-25 BULK</v>
      </c>
      <c r="D7659" t="str">
        <f>_xlfn.XLOOKUP(B7659,tblProducts[Column1],tblProducts[Description])</f>
        <v>ETHODUOMEEN T/13 BULK</v>
      </c>
      <c r="E7659" t="s">
        <v>9</v>
      </c>
      <c r="F7659" t="s">
        <v>12</v>
      </c>
      <c r="G7659" t="s">
        <v>7</v>
      </c>
      <c r="H7659" t="s">
        <v>8</v>
      </c>
      <c r="I7659">
        <f t="shared" si="119"/>
        <v>2</v>
      </c>
      <c r="L7659" t="str">
        <v>WITBREAK DPG-25 BULK</v>
      </c>
      <c r="M7659" t="str">
        <v>ETHODUOMEEN T/13 BULK</v>
      </c>
      <c r="N7659">
        <v>2</v>
      </c>
    </row>
    <row r="7660" spans="1:14">
      <c r="A7660">
        <f>IF(MOD(ROW()-3,COUNTA(tblProducts[Description]))=0,A7659+1,A7659)</f>
        <v>68</v>
      </c>
      <c r="B7660">
        <f>MOD(ROW()-3,COUNTA(tblProducts[Description]))+1</f>
        <v>20</v>
      </c>
      <c r="C7660" t="str">
        <f>_xlfn.XLOOKUP(A7660,tblProducts[Column1],tblProducts[Description])</f>
        <v>WITBREAK DPG-25 BULK</v>
      </c>
      <c r="D7660" t="str">
        <f>_xlfn.XLOOKUP(B7660,tblProducts[Column1],tblProducts[Description])</f>
        <v>ETHODUOMEEN T/13N BULK</v>
      </c>
      <c r="E7660" t="s">
        <v>9</v>
      </c>
      <c r="F7660" t="s">
        <v>12</v>
      </c>
      <c r="G7660" t="s">
        <v>7</v>
      </c>
      <c r="H7660" t="s">
        <v>8</v>
      </c>
      <c r="I7660">
        <f t="shared" si="119"/>
        <v>2</v>
      </c>
      <c r="L7660" t="str">
        <v>WITBREAK DPG-25 BULK</v>
      </c>
      <c r="M7660" t="str">
        <v>ETHODUOMEEN T/13N BULK</v>
      </c>
      <c r="N7660">
        <v>2</v>
      </c>
    </row>
    <row r="7661" spans="1:14">
      <c r="A7661">
        <f>IF(MOD(ROW()-3,COUNTA(tblProducts[Description]))=0,A7660+1,A7660)</f>
        <v>68</v>
      </c>
      <c r="B7661">
        <f>MOD(ROW()-3,COUNTA(tblProducts[Description]))+1</f>
        <v>21</v>
      </c>
      <c r="C7661" t="str">
        <f>_xlfn.XLOOKUP(A7661,tblProducts[Column1],tblProducts[Description])</f>
        <v>WITBREAK DPG-25 BULK</v>
      </c>
      <c r="D7661" t="str">
        <f>_xlfn.XLOOKUP(B7661,tblProducts[Column1],tblProducts[Description])</f>
        <v>ETHODUOMEEN T/20 BULK</v>
      </c>
      <c r="E7661" t="s">
        <v>9</v>
      </c>
      <c r="F7661" t="s">
        <v>12</v>
      </c>
      <c r="G7661" t="s">
        <v>7</v>
      </c>
      <c r="H7661" t="s">
        <v>8</v>
      </c>
      <c r="I7661">
        <f t="shared" si="119"/>
        <v>2</v>
      </c>
      <c r="L7661" t="str">
        <v>WITBREAK DPG-25 BULK</v>
      </c>
      <c r="M7661" t="str">
        <v>ETHODUOMEEN T/20 BULK</v>
      </c>
      <c r="N7661">
        <v>2</v>
      </c>
    </row>
    <row r="7662" spans="1:14">
      <c r="A7662">
        <f>IF(MOD(ROW()-3,COUNTA(tblProducts[Description]))=0,A7661+1,A7661)</f>
        <v>68</v>
      </c>
      <c r="B7662">
        <f>MOD(ROW()-3,COUNTA(tblProducts[Description]))+1</f>
        <v>22</v>
      </c>
      <c r="C7662" t="str">
        <f>_xlfn.XLOOKUP(A7662,tblProducts[Column1],tblProducts[Description])</f>
        <v>WITBREAK DPG-25 BULK</v>
      </c>
      <c r="D7662" t="str">
        <f>_xlfn.XLOOKUP(B7662,tblProducts[Column1],tblProducts[Description])</f>
        <v>ETHODUOMEEN T/25 BULK</v>
      </c>
      <c r="E7662" t="s">
        <v>9</v>
      </c>
      <c r="F7662" t="s">
        <v>12</v>
      </c>
      <c r="G7662" t="s">
        <v>7</v>
      </c>
      <c r="H7662" t="s">
        <v>8</v>
      </c>
      <c r="I7662">
        <f t="shared" si="119"/>
        <v>2</v>
      </c>
      <c r="L7662" t="str">
        <v>WITBREAK DPG-25 BULK</v>
      </c>
      <c r="M7662" t="str">
        <v>ETHODUOMEEN T/25 BULK</v>
      </c>
      <c r="N7662">
        <v>2</v>
      </c>
    </row>
    <row r="7663" spans="1:14">
      <c r="A7663">
        <f>IF(MOD(ROW()-3,COUNTA(tblProducts[Description]))=0,A7662+1,A7662)</f>
        <v>68</v>
      </c>
      <c r="B7663">
        <f>MOD(ROW()-3,COUNTA(tblProducts[Description]))+1</f>
        <v>23</v>
      </c>
      <c r="C7663" t="str">
        <f>_xlfn.XLOOKUP(A7663,tblProducts[Column1],tblProducts[Description])</f>
        <v>WITBREAK DPG-25 BULK</v>
      </c>
      <c r="D7663" t="str">
        <f>_xlfn.XLOOKUP(B7663,tblProducts[Column1],tblProducts[Description])</f>
        <v>ETHOFAT 242/25 BULK</v>
      </c>
      <c r="E7663" t="s">
        <v>9</v>
      </c>
      <c r="F7663" t="s">
        <v>12</v>
      </c>
      <c r="G7663" t="s">
        <v>7</v>
      </c>
      <c r="H7663" t="s">
        <v>8</v>
      </c>
      <c r="I7663">
        <f t="shared" si="119"/>
        <v>2</v>
      </c>
      <c r="L7663" t="str">
        <v>WITBREAK DPG-25 BULK</v>
      </c>
      <c r="M7663" t="str">
        <v>ETHOFAT 242/25 BULK</v>
      </c>
      <c r="N7663">
        <v>2</v>
      </c>
    </row>
    <row r="7664" spans="1:14">
      <c r="A7664">
        <f>IF(MOD(ROW()-3,COUNTA(tblProducts[Description]))=0,A7663+1,A7663)</f>
        <v>68</v>
      </c>
      <c r="B7664">
        <f>MOD(ROW()-3,COUNTA(tblProducts[Description]))+1</f>
        <v>24</v>
      </c>
      <c r="C7664" t="str">
        <f>_xlfn.XLOOKUP(A7664,tblProducts[Column1],tblProducts[Description])</f>
        <v>WITBREAK DPG-25 BULK</v>
      </c>
      <c r="D7664" t="str">
        <f>_xlfn.XLOOKUP(B7664,tblProducts[Column1],tblProducts[Description])</f>
        <v>ETHOMEEN C/12S BULK</v>
      </c>
      <c r="E7664" t="s">
        <v>9</v>
      </c>
      <c r="F7664" t="s">
        <v>12</v>
      </c>
      <c r="G7664" t="s">
        <v>7</v>
      </c>
      <c r="H7664" t="s">
        <v>8</v>
      </c>
      <c r="I7664">
        <f t="shared" si="119"/>
        <v>2</v>
      </c>
      <c r="L7664" t="str">
        <v>WITBREAK DPG-25 BULK</v>
      </c>
      <c r="M7664" t="str">
        <v>ETHOMEEN C/12S BULK</v>
      </c>
      <c r="N7664">
        <v>2</v>
      </c>
    </row>
    <row r="7665" spans="1:14">
      <c r="A7665">
        <f>IF(MOD(ROW()-3,COUNTA(tblProducts[Description]))=0,A7664+1,A7664)</f>
        <v>68</v>
      </c>
      <c r="B7665">
        <f>MOD(ROW()-3,COUNTA(tblProducts[Description]))+1</f>
        <v>25</v>
      </c>
      <c r="C7665" t="str">
        <f>_xlfn.XLOOKUP(A7665,tblProducts[Column1],tblProducts[Description])</f>
        <v>WITBREAK DPG-25 BULK</v>
      </c>
      <c r="D7665" t="str">
        <f>_xlfn.XLOOKUP(B7665,tblProducts[Column1],tblProducts[Description])</f>
        <v>ETHOMEEN 18/12 BULK</v>
      </c>
      <c r="E7665" t="s">
        <v>9</v>
      </c>
      <c r="F7665" t="s">
        <v>12</v>
      </c>
      <c r="G7665" t="s">
        <v>7</v>
      </c>
      <c r="H7665" t="s">
        <v>8</v>
      </c>
      <c r="I7665">
        <f t="shared" si="119"/>
        <v>2</v>
      </c>
      <c r="L7665" t="str">
        <v>WITBREAK DPG-25 BULK</v>
      </c>
      <c r="M7665" t="str">
        <v>ETHOMEEN 18/12 BULK</v>
      </c>
      <c r="N7665">
        <v>2</v>
      </c>
    </row>
    <row r="7666" spans="1:14">
      <c r="A7666">
        <f>IF(MOD(ROW()-3,COUNTA(tblProducts[Description]))=0,A7665+1,A7665)</f>
        <v>68</v>
      </c>
      <c r="B7666">
        <f>MOD(ROW()-3,COUNTA(tblProducts[Description]))+1</f>
        <v>26</v>
      </c>
      <c r="C7666" t="str">
        <f>_xlfn.XLOOKUP(A7666,tblProducts[Column1],tblProducts[Description])</f>
        <v>WITBREAK DPG-25 BULK</v>
      </c>
      <c r="D7666" t="str">
        <f>_xlfn.XLOOKUP(B7666,tblProducts[Column1],tblProducts[Description])</f>
        <v>ETHOMEEN 18/25 BULK</v>
      </c>
      <c r="E7666" t="s">
        <v>7</v>
      </c>
      <c r="G7666" t="s">
        <v>7</v>
      </c>
      <c r="H7666" t="s">
        <v>8</v>
      </c>
      <c r="I7666">
        <f t="shared" si="119"/>
        <v>0</v>
      </c>
      <c r="L7666" t="str">
        <v>WITBREAK DPG-25 BULK</v>
      </c>
      <c r="M7666" t="str">
        <v>ETHOMEEN 18/25 BULK</v>
      </c>
      <c r="N7666">
        <v>0</v>
      </c>
    </row>
    <row r="7667" spans="1:14">
      <c r="A7667">
        <f>IF(MOD(ROW()-3,COUNTA(tblProducts[Description]))=0,A7666+1,A7666)</f>
        <v>68</v>
      </c>
      <c r="B7667">
        <f>MOD(ROW()-3,COUNTA(tblProducts[Description]))+1</f>
        <v>27</v>
      </c>
      <c r="C7667" t="str">
        <f>_xlfn.XLOOKUP(A7667,tblProducts[Column1],tblProducts[Description])</f>
        <v>WITBREAK DPG-25 BULK</v>
      </c>
      <c r="D7667" t="str">
        <f>_xlfn.XLOOKUP(B7667,tblProducts[Column1],tblProducts[Description])</f>
        <v>ETHOMEEN C/12 BULK</v>
      </c>
      <c r="E7667" t="s">
        <v>9</v>
      </c>
      <c r="F7667" t="s">
        <v>12</v>
      </c>
      <c r="G7667" t="s">
        <v>7</v>
      </c>
      <c r="H7667" t="s">
        <v>8</v>
      </c>
      <c r="I7667">
        <f t="shared" si="119"/>
        <v>2</v>
      </c>
      <c r="L7667" t="str">
        <v>WITBREAK DPG-25 BULK</v>
      </c>
      <c r="M7667" t="str">
        <v>ETHOMEEN C/12 BULK</v>
      </c>
      <c r="N7667">
        <v>2</v>
      </c>
    </row>
    <row r="7668" spans="1:14">
      <c r="A7668">
        <f>IF(MOD(ROW()-3,COUNTA(tblProducts[Description]))=0,A7667+1,A7667)</f>
        <v>68</v>
      </c>
      <c r="B7668">
        <f>MOD(ROW()-3,COUNTA(tblProducts[Description]))+1</f>
        <v>28</v>
      </c>
      <c r="C7668" t="str">
        <f>_xlfn.XLOOKUP(A7668,tblProducts[Column1],tblProducts[Description])</f>
        <v>WITBREAK DPG-25 BULK</v>
      </c>
      <c r="D7668" t="str">
        <f>_xlfn.XLOOKUP(B7668,tblProducts[Column1],tblProducts[Description])</f>
        <v>ETHOMEEN C/12 M BULK</v>
      </c>
      <c r="E7668" t="s">
        <v>9</v>
      </c>
      <c r="F7668" t="s">
        <v>12</v>
      </c>
      <c r="G7668" t="s">
        <v>7</v>
      </c>
      <c r="H7668" t="s">
        <v>8</v>
      </c>
      <c r="I7668">
        <f t="shared" si="119"/>
        <v>2</v>
      </c>
      <c r="L7668" t="str">
        <v>WITBREAK DPG-25 BULK</v>
      </c>
      <c r="M7668" t="str">
        <v>ETHOMEEN C/12 M BULK</v>
      </c>
      <c r="N7668">
        <v>2</v>
      </c>
    </row>
    <row r="7669" spans="1:14">
      <c r="A7669">
        <f>IF(MOD(ROW()-3,COUNTA(tblProducts[Description]))=0,A7668+1,A7668)</f>
        <v>68</v>
      </c>
      <c r="B7669">
        <f>MOD(ROW()-3,COUNTA(tblProducts[Description]))+1</f>
        <v>29</v>
      </c>
      <c r="C7669" t="str">
        <f>_xlfn.XLOOKUP(A7669,tblProducts[Column1],tblProducts[Description])</f>
        <v>WITBREAK DPG-25 BULK</v>
      </c>
      <c r="D7669" t="str">
        <f>_xlfn.XLOOKUP(B7669,tblProducts[Column1],tblProducts[Description])</f>
        <v>ETHOMEEN C/12 SUN BULK</v>
      </c>
      <c r="E7669" t="s">
        <v>9</v>
      </c>
      <c r="F7669" t="s">
        <v>12</v>
      </c>
      <c r="G7669" t="s">
        <v>7</v>
      </c>
      <c r="H7669" t="s">
        <v>8</v>
      </c>
      <c r="I7669">
        <f t="shared" si="119"/>
        <v>2</v>
      </c>
      <c r="L7669" t="str">
        <v>WITBREAK DPG-25 BULK</v>
      </c>
      <c r="M7669" t="str">
        <v>ETHOMEEN C/12 SUN BULK</v>
      </c>
      <c r="N7669">
        <v>2</v>
      </c>
    </row>
    <row r="7670" spans="1:14">
      <c r="A7670">
        <f>IF(MOD(ROW()-3,COUNTA(tblProducts[Description]))=0,A7669+1,A7669)</f>
        <v>68</v>
      </c>
      <c r="B7670">
        <f>MOD(ROW()-3,COUNTA(tblProducts[Description]))+1</f>
        <v>30</v>
      </c>
      <c r="C7670" t="str">
        <f>_xlfn.XLOOKUP(A7670,tblProducts[Column1],tblProducts[Description])</f>
        <v>WITBREAK DPG-25 BULK</v>
      </c>
      <c r="D7670" t="str">
        <f>_xlfn.XLOOKUP(B7670,tblProducts[Column1],tblProducts[Description])</f>
        <v>ETHOMEEN C/12 UN BULK</v>
      </c>
      <c r="E7670" t="s">
        <v>9</v>
      </c>
      <c r="F7670" t="s">
        <v>12</v>
      </c>
      <c r="G7670" t="s">
        <v>7</v>
      </c>
      <c r="H7670" t="s">
        <v>8</v>
      </c>
      <c r="I7670">
        <f t="shared" si="119"/>
        <v>2</v>
      </c>
      <c r="L7670" t="str">
        <v>WITBREAK DPG-25 BULK</v>
      </c>
      <c r="M7670" t="str">
        <v>ETHOMEEN C/12 UN BULK</v>
      </c>
      <c r="N7670">
        <v>2</v>
      </c>
    </row>
    <row r="7671" spans="1:14">
      <c r="A7671">
        <f>IF(MOD(ROW()-3,COUNTA(tblProducts[Description]))=0,A7670+1,A7670)</f>
        <v>68</v>
      </c>
      <c r="B7671">
        <f>MOD(ROW()-3,COUNTA(tblProducts[Description]))+1</f>
        <v>31</v>
      </c>
      <c r="C7671" t="str">
        <f>_xlfn.XLOOKUP(A7671,tblProducts[Column1],tblProducts[Description])</f>
        <v>WITBREAK DPG-25 BULK</v>
      </c>
      <c r="D7671" t="str">
        <f>_xlfn.XLOOKUP(B7671,tblProducts[Column1],tblProducts[Description])</f>
        <v>ETHOMEEN C/15 BULK</v>
      </c>
      <c r="E7671" t="s">
        <v>9</v>
      </c>
      <c r="F7671" t="s">
        <v>12</v>
      </c>
      <c r="G7671" t="s">
        <v>7</v>
      </c>
      <c r="H7671" t="s">
        <v>8</v>
      </c>
      <c r="I7671">
        <f t="shared" si="119"/>
        <v>2</v>
      </c>
      <c r="L7671" t="str">
        <v>WITBREAK DPG-25 BULK</v>
      </c>
      <c r="M7671" t="str">
        <v>ETHOMEEN C/15 BULK</v>
      </c>
      <c r="N7671">
        <v>2</v>
      </c>
    </row>
    <row r="7672" spans="1:14">
      <c r="A7672">
        <f>IF(MOD(ROW()-3,COUNTA(tblProducts[Description]))=0,A7671+1,A7671)</f>
        <v>68</v>
      </c>
      <c r="B7672">
        <f>MOD(ROW()-3,COUNTA(tblProducts[Description]))+1</f>
        <v>32</v>
      </c>
      <c r="C7672" t="str">
        <f>_xlfn.XLOOKUP(A7672,tblProducts[Column1],tblProducts[Description])</f>
        <v>WITBREAK DPG-25 BULK</v>
      </c>
      <c r="D7672" t="str">
        <f>_xlfn.XLOOKUP(B7672,tblProducts[Column1],tblProducts[Description])</f>
        <v>ETHOMEEN C/17 BULK</v>
      </c>
      <c r="E7672" t="s">
        <v>9</v>
      </c>
      <c r="F7672" t="s">
        <v>12</v>
      </c>
      <c r="G7672" t="s">
        <v>7</v>
      </c>
      <c r="H7672" t="s">
        <v>8</v>
      </c>
      <c r="I7672">
        <f t="shared" si="119"/>
        <v>2</v>
      </c>
      <c r="L7672" t="str">
        <v>WITBREAK DPG-25 BULK</v>
      </c>
      <c r="M7672" t="str">
        <v>ETHOMEEN C/17 BULK</v>
      </c>
      <c r="N7672">
        <v>2</v>
      </c>
    </row>
    <row r="7673" spans="1:14">
      <c r="A7673">
        <f>IF(MOD(ROW()-3,COUNTA(tblProducts[Description]))=0,A7672+1,A7672)</f>
        <v>68</v>
      </c>
      <c r="B7673">
        <f>MOD(ROW()-3,COUNTA(tblProducts[Description]))+1</f>
        <v>33</v>
      </c>
      <c r="C7673" t="str">
        <f>_xlfn.XLOOKUP(A7673,tblProducts[Column1],tblProducts[Description])</f>
        <v>WITBREAK DPG-25 BULK</v>
      </c>
      <c r="D7673" t="str">
        <f>_xlfn.XLOOKUP(B7673,tblProducts[Column1],tblProducts[Description])</f>
        <v>ETHOMEEN C/25A BULK</v>
      </c>
      <c r="E7673" t="s">
        <v>9</v>
      </c>
      <c r="F7673" t="s">
        <v>12</v>
      </c>
      <c r="G7673" t="s">
        <v>7</v>
      </c>
      <c r="H7673" t="s">
        <v>8</v>
      </c>
      <c r="I7673">
        <f t="shared" si="119"/>
        <v>2</v>
      </c>
      <c r="L7673" t="str">
        <v>WITBREAK DPG-25 BULK</v>
      </c>
      <c r="M7673" t="str">
        <v>ETHOMEEN C/25A BULK</v>
      </c>
      <c r="N7673">
        <v>2</v>
      </c>
    </row>
    <row r="7674" spans="1:14">
      <c r="A7674">
        <f>IF(MOD(ROW()-3,COUNTA(tblProducts[Description]))=0,A7673+1,A7673)</f>
        <v>68</v>
      </c>
      <c r="B7674">
        <f>MOD(ROW()-3,COUNTA(tblProducts[Description]))+1</f>
        <v>34</v>
      </c>
      <c r="C7674" t="str">
        <f>_xlfn.XLOOKUP(A7674,tblProducts[Column1],tblProducts[Description])</f>
        <v>WITBREAK DPG-25 BULK</v>
      </c>
      <c r="D7674" t="str">
        <f>_xlfn.XLOOKUP(B7674,tblProducts[Column1],tblProducts[Description])</f>
        <v>ETHOMEEN C/25A S BULK</v>
      </c>
      <c r="E7674" t="s">
        <v>9</v>
      </c>
      <c r="F7674" t="s">
        <v>12</v>
      </c>
      <c r="G7674" t="s">
        <v>7</v>
      </c>
      <c r="H7674" t="s">
        <v>8</v>
      </c>
      <c r="I7674">
        <f t="shared" si="119"/>
        <v>2</v>
      </c>
      <c r="L7674" t="str">
        <v>WITBREAK DPG-25 BULK</v>
      </c>
      <c r="M7674" t="str">
        <v>ETHOMEEN C/25A S BULK</v>
      </c>
      <c r="N7674">
        <v>2</v>
      </c>
    </row>
    <row r="7675" spans="1:14">
      <c r="A7675">
        <f>IF(MOD(ROW()-3,COUNTA(tblProducts[Description]))=0,A7674+1,A7674)</f>
        <v>68</v>
      </c>
      <c r="B7675">
        <f>MOD(ROW()-3,COUNTA(tblProducts[Description]))+1</f>
        <v>35</v>
      </c>
      <c r="C7675" t="str">
        <f>_xlfn.XLOOKUP(A7675,tblProducts[Column1],tblProducts[Description])</f>
        <v>WITBREAK DPG-25 BULK</v>
      </c>
      <c r="D7675" t="str">
        <f>_xlfn.XLOOKUP(B7675,tblProducts[Column1],tblProducts[Description])</f>
        <v>ETHOMEEN O/12LC BULK</v>
      </c>
      <c r="E7675" t="s">
        <v>9</v>
      </c>
      <c r="F7675" t="s">
        <v>12</v>
      </c>
      <c r="G7675" t="s">
        <v>7</v>
      </c>
      <c r="H7675" t="s">
        <v>8</v>
      </c>
      <c r="I7675">
        <f t="shared" si="119"/>
        <v>2</v>
      </c>
      <c r="L7675" t="str">
        <v>WITBREAK DPG-25 BULK</v>
      </c>
      <c r="M7675" t="str">
        <v>ETHOMEEN O/12LC BULK</v>
      </c>
      <c r="N7675">
        <v>2</v>
      </c>
    </row>
    <row r="7676" spans="1:14">
      <c r="A7676">
        <f>IF(MOD(ROW()-3,COUNTA(tblProducts[Description]))=0,A7675+1,A7675)</f>
        <v>68</v>
      </c>
      <c r="B7676">
        <f>MOD(ROW()-3,COUNTA(tblProducts[Description]))+1</f>
        <v>36</v>
      </c>
      <c r="C7676" t="str">
        <f>_xlfn.XLOOKUP(A7676,tblProducts[Column1],tblProducts[Description])</f>
        <v>WITBREAK DPG-25 BULK</v>
      </c>
      <c r="D7676" t="str">
        <f>_xlfn.XLOOKUP(B7676,tblProducts[Column1],tblProducts[Description])</f>
        <v>ETHOMEEN SV/12 BULK</v>
      </c>
      <c r="E7676" t="s">
        <v>9</v>
      </c>
      <c r="F7676" t="s">
        <v>12</v>
      </c>
      <c r="G7676" t="s">
        <v>7</v>
      </c>
      <c r="H7676" t="s">
        <v>8</v>
      </c>
      <c r="I7676">
        <f t="shared" si="119"/>
        <v>2</v>
      </c>
      <c r="L7676" t="str">
        <v>WITBREAK DPG-25 BULK</v>
      </c>
      <c r="M7676" t="str">
        <v>ETHOMEEN SV/12 BULK</v>
      </c>
      <c r="N7676">
        <v>2</v>
      </c>
    </row>
    <row r="7677" spans="1:14">
      <c r="A7677">
        <f>IF(MOD(ROW()-3,COUNTA(tblProducts[Description]))=0,A7676+1,A7676)</f>
        <v>68</v>
      </c>
      <c r="B7677">
        <f>MOD(ROW()-3,COUNTA(tblProducts[Description]))+1</f>
        <v>37</v>
      </c>
      <c r="C7677" t="str">
        <f>_xlfn.XLOOKUP(A7677,tblProducts[Column1],tblProducts[Description])</f>
        <v>WITBREAK DPG-25 BULK</v>
      </c>
      <c r="D7677" t="str">
        <f>_xlfn.XLOOKUP(B7677,tblProducts[Column1],tblProducts[Description])</f>
        <v>ETHOMEEN SV/15 BULK</v>
      </c>
      <c r="E7677" t="s">
        <v>9</v>
      </c>
      <c r="F7677" t="s">
        <v>12</v>
      </c>
      <c r="G7677" t="s">
        <v>7</v>
      </c>
      <c r="H7677" t="s">
        <v>8</v>
      </c>
      <c r="I7677">
        <f t="shared" si="119"/>
        <v>2</v>
      </c>
      <c r="L7677" t="str">
        <v>WITBREAK DPG-25 BULK</v>
      </c>
      <c r="M7677" t="str">
        <v>ETHOMEEN SV/15 BULK</v>
      </c>
      <c r="N7677">
        <v>2</v>
      </c>
    </row>
    <row r="7678" spans="1:14">
      <c r="A7678">
        <f>IF(MOD(ROW()-3,COUNTA(tblProducts[Description]))=0,A7677+1,A7677)</f>
        <v>68</v>
      </c>
      <c r="B7678">
        <f>MOD(ROW()-3,COUNTA(tblProducts[Description]))+1</f>
        <v>38</v>
      </c>
      <c r="C7678" t="str">
        <f>_xlfn.XLOOKUP(A7678,tblProducts[Column1],tblProducts[Description])</f>
        <v>WITBREAK DPG-25 BULK</v>
      </c>
      <c r="D7678" t="str">
        <f>_xlfn.XLOOKUP(B7678,tblProducts[Column1],tblProducts[Description])</f>
        <v>ETHOMEEN SV/15C BULK</v>
      </c>
      <c r="E7678" t="s">
        <v>9</v>
      </c>
      <c r="F7678" t="s">
        <v>12</v>
      </c>
      <c r="G7678" t="s">
        <v>7</v>
      </c>
      <c r="H7678" t="s">
        <v>8</v>
      </c>
      <c r="I7678">
        <f t="shared" si="119"/>
        <v>2</v>
      </c>
      <c r="L7678" t="str">
        <v>WITBREAK DPG-25 BULK</v>
      </c>
      <c r="M7678" t="str">
        <v>ETHOMEEN SV/15C BULK</v>
      </c>
      <c r="N7678">
        <v>2</v>
      </c>
    </row>
    <row r="7679" spans="1:14">
      <c r="A7679">
        <f>IF(MOD(ROW()-3,COUNTA(tblProducts[Description]))=0,A7678+1,A7678)</f>
        <v>68</v>
      </c>
      <c r="B7679">
        <f>MOD(ROW()-3,COUNTA(tblProducts[Description]))+1</f>
        <v>39</v>
      </c>
      <c r="C7679" t="str">
        <f>_xlfn.XLOOKUP(A7679,tblProducts[Column1],tblProducts[Description])</f>
        <v>WITBREAK DPG-25 BULK</v>
      </c>
      <c r="D7679" t="str">
        <f>_xlfn.XLOOKUP(B7679,tblProducts[Column1],tblProducts[Description])</f>
        <v>ETHOMEEN SV/25 BULK</v>
      </c>
      <c r="E7679" t="s">
        <v>9</v>
      </c>
      <c r="F7679" t="s">
        <v>12</v>
      </c>
      <c r="G7679" t="s">
        <v>7</v>
      </c>
      <c r="H7679" t="s">
        <v>8</v>
      </c>
      <c r="I7679">
        <f t="shared" si="119"/>
        <v>2</v>
      </c>
      <c r="L7679" t="str">
        <v>WITBREAK DPG-25 BULK</v>
      </c>
      <c r="M7679" t="str">
        <v>ETHOMEEN SV/25 BULK</v>
      </c>
      <c r="N7679">
        <v>2</v>
      </c>
    </row>
    <row r="7680" spans="1:14">
      <c r="A7680">
        <f>IF(MOD(ROW()-3,COUNTA(tblProducts[Description]))=0,A7679+1,A7679)</f>
        <v>68</v>
      </c>
      <c r="B7680">
        <f>MOD(ROW()-3,COUNTA(tblProducts[Description]))+1</f>
        <v>40</v>
      </c>
      <c r="C7680" t="str">
        <f>_xlfn.XLOOKUP(A7680,tblProducts[Column1],tblProducts[Description])</f>
        <v>WITBREAK DPG-25 BULK</v>
      </c>
      <c r="D7680" t="str">
        <f>_xlfn.XLOOKUP(B7680,tblProducts[Column1],tblProducts[Description])</f>
        <v>ETHOMEEN T/12 BULK</v>
      </c>
      <c r="E7680" t="s">
        <v>9</v>
      </c>
      <c r="F7680" t="s">
        <v>12</v>
      </c>
      <c r="G7680" t="s">
        <v>7</v>
      </c>
      <c r="H7680" t="s">
        <v>8</v>
      </c>
      <c r="I7680">
        <f t="shared" si="119"/>
        <v>2</v>
      </c>
      <c r="L7680" t="str">
        <v>WITBREAK DPG-25 BULK</v>
      </c>
      <c r="M7680" t="str">
        <v>ETHOMEEN T/12 BULK</v>
      </c>
      <c r="N7680">
        <v>2</v>
      </c>
    </row>
    <row r="7681" spans="1:14">
      <c r="A7681">
        <f>IF(MOD(ROW()-3,COUNTA(tblProducts[Description]))=0,A7680+1,A7680)</f>
        <v>68</v>
      </c>
      <c r="B7681">
        <f>MOD(ROW()-3,COUNTA(tblProducts[Description]))+1</f>
        <v>41</v>
      </c>
      <c r="C7681" t="str">
        <f>_xlfn.XLOOKUP(A7681,tblProducts[Column1],tblProducts[Description])</f>
        <v>WITBREAK DPG-25 BULK</v>
      </c>
      <c r="D7681" t="str">
        <f>_xlfn.XLOOKUP(B7681,tblProducts[Column1],tblProducts[Description])</f>
        <v>ETHOMEEN T/13.5 BULK</v>
      </c>
      <c r="E7681" t="s">
        <v>9</v>
      </c>
      <c r="F7681" t="s">
        <v>12</v>
      </c>
      <c r="G7681" t="s">
        <v>7</v>
      </c>
      <c r="H7681" t="s">
        <v>8</v>
      </c>
      <c r="I7681">
        <f t="shared" si="119"/>
        <v>2</v>
      </c>
      <c r="L7681" t="str">
        <v>WITBREAK DPG-25 BULK</v>
      </c>
      <c r="M7681" t="str">
        <v>ETHOMEEN T/13.5 BULK</v>
      </c>
      <c r="N7681">
        <v>2</v>
      </c>
    </row>
    <row r="7682" spans="1:14">
      <c r="A7682">
        <f>IF(MOD(ROW()-3,COUNTA(tblProducts[Description]))=0,A7681+1,A7681)</f>
        <v>68</v>
      </c>
      <c r="B7682">
        <f>MOD(ROW()-3,COUNTA(tblProducts[Description]))+1</f>
        <v>42</v>
      </c>
      <c r="C7682" t="str">
        <f>_xlfn.XLOOKUP(A7682,tblProducts[Column1],tblProducts[Description])</f>
        <v>WITBREAK DPG-25 BULK</v>
      </c>
      <c r="D7682" t="str">
        <f>_xlfn.XLOOKUP(B7682,tblProducts[Column1],tblProducts[Description])</f>
        <v>ETHOMEEN T/15 BULK</v>
      </c>
      <c r="E7682" t="s">
        <v>9</v>
      </c>
      <c r="F7682" t="s">
        <v>12</v>
      </c>
      <c r="G7682" t="s">
        <v>7</v>
      </c>
      <c r="H7682" t="s">
        <v>8</v>
      </c>
      <c r="I7682">
        <f t="shared" si="119"/>
        <v>2</v>
      </c>
      <c r="L7682" t="str">
        <v>WITBREAK DPG-25 BULK</v>
      </c>
      <c r="M7682" t="str">
        <v>ETHOMEEN T/15 BULK</v>
      </c>
      <c r="N7682">
        <v>2</v>
      </c>
    </row>
    <row r="7683" spans="1:14">
      <c r="A7683">
        <f>IF(MOD(ROW()-3,COUNTA(tblProducts[Description]))=0,A7682+1,A7682)</f>
        <v>68</v>
      </c>
      <c r="B7683">
        <f>MOD(ROW()-3,COUNTA(tblProducts[Description]))+1</f>
        <v>43</v>
      </c>
      <c r="C7683" t="str">
        <f>_xlfn.XLOOKUP(A7683,tblProducts[Column1],tblProducts[Description])</f>
        <v>WITBREAK DPG-25 BULK</v>
      </c>
      <c r="D7683" t="str">
        <f>_xlfn.XLOOKUP(B7683,tblProducts[Column1],tblProducts[Description])</f>
        <v>ETHOMEEN T/17 BULK</v>
      </c>
      <c r="E7683" t="s">
        <v>9</v>
      </c>
      <c r="F7683" t="s">
        <v>12</v>
      </c>
      <c r="G7683" t="s">
        <v>7</v>
      </c>
      <c r="H7683" t="s">
        <v>8</v>
      </c>
      <c r="I7683">
        <f t="shared" si="119"/>
        <v>2</v>
      </c>
      <c r="L7683" t="str">
        <v>WITBREAK DPG-25 BULK</v>
      </c>
      <c r="M7683" t="str">
        <v>ETHOMEEN T/17 BULK</v>
      </c>
      <c r="N7683">
        <v>2</v>
      </c>
    </row>
    <row r="7684" spans="1:14">
      <c r="A7684">
        <f>IF(MOD(ROW()-3,COUNTA(tblProducts[Description]))=0,A7683+1,A7683)</f>
        <v>68</v>
      </c>
      <c r="B7684">
        <f>MOD(ROW()-3,COUNTA(tblProducts[Description]))+1</f>
        <v>44</v>
      </c>
      <c r="C7684" t="str">
        <f>_xlfn.XLOOKUP(A7684,tblProducts[Column1],tblProducts[Description])</f>
        <v>WITBREAK DPG-25 BULK</v>
      </c>
      <c r="D7684" t="str">
        <f>_xlfn.XLOOKUP(B7684,tblProducts[Column1],tblProducts[Description])</f>
        <v>ETHOMEEN T/18 BULK</v>
      </c>
      <c r="E7684" t="s">
        <v>9</v>
      </c>
      <c r="F7684" t="s">
        <v>12</v>
      </c>
      <c r="G7684" t="s">
        <v>9</v>
      </c>
      <c r="H7684" t="s">
        <v>11</v>
      </c>
      <c r="I7684">
        <f t="shared" ref="I7684:I7747" si="120">IF(E7684="NO",0,IF(F7684="HEEL WASH",1.5,2))+IF(G7684="NO",0,2)</f>
        <v>4</v>
      </c>
      <c r="L7684" t="str">
        <v>WITBREAK DPG-25 BULK</v>
      </c>
      <c r="M7684" t="str">
        <v>ETHOMEEN T/18 BULK</v>
      </c>
      <c r="N7684">
        <v>4</v>
      </c>
    </row>
    <row r="7685" spans="1:14">
      <c r="A7685">
        <f>IF(MOD(ROW()-3,COUNTA(tblProducts[Description]))=0,A7684+1,A7684)</f>
        <v>68</v>
      </c>
      <c r="B7685">
        <f>MOD(ROW()-3,COUNTA(tblProducts[Description]))+1</f>
        <v>45</v>
      </c>
      <c r="C7685" t="str">
        <f>_xlfn.XLOOKUP(A7685,tblProducts[Column1],tblProducts[Description])</f>
        <v>WITBREAK DPG-25 BULK</v>
      </c>
      <c r="D7685" t="str">
        <f>_xlfn.XLOOKUP(B7685,tblProducts[Column1],tblProducts[Description])</f>
        <v>ETHOMEEN T/19 BULK</v>
      </c>
      <c r="E7685" t="s">
        <v>9</v>
      </c>
      <c r="F7685" t="s">
        <v>12</v>
      </c>
      <c r="G7685" t="s">
        <v>9</v>
      </c>
      <c r="H7685" t="s">
        <v>11</v>
      </c>
      <c r="I7685">
        <f t="shared" si="120"/>
        <v>4</v>
      </c>
      <c r="L7685" t="str">
        <v>WITBREAK DPG-25 BULK</v>
      </c>
      <c r="M7685" t="str">
        <v>ETHOMEEN T/19 BULK</v>
      </c>
      <c r="N7685">
        <v>4</v>
      </c>
    </row>
    <row r="7686" spans="1:14">
      <c r="A7686">
        <f>IF(MOD(ROW()-3,COUNTA(tblProducts[Description]))=0,A7685+1,A7685)</f>
        <v>68</v>
      </c>
      <c r="B7686">
        <f>MOD(ROW()-3,COUNTA(tblProducts[Description]))+1</f>
        <v>46</v>
      </c>
      <c r="C7686" t="str">
        <f>_xlfn.XLOOKUP(A7686,tblProducts[Column1],tblProducts[Description])</f>
        <v>WITBREAK DPG-25 BULK</v>
      </c>
      <c r="D7686" t="str">
        <f>_xlfn.XLOOKUP(B7686,tblProducts[Column1],tblProducts[Description])</f>
        <v>ETHOMEEN T/20 BULK</v>
      </c>
      <c r="E7686" t="s">
        <v>9</v>
      </c>
      <c r="F7686" t="s">
        <v>12</v>
      </c>
      <c r="G7686" t="s">
        <v>9</v>
      </c>
      <c r="H7686" t="s">
        <v>11</v>
      </c>
      <c r="I7686">
        <f t="shared" si="120"/>
        <v>4</v>
      </c>
      <c r="L7686" t="str">
        <v>WITBREAK DPG-25 BULK</v>
      </c>
      <c r="M7686" t="str">
        <v>ETHOMEEN T/20 BULK</v>
      </c>
      <c r="N7686">
        <v>4</v>
      </c>
    </row>
    <row r="7687" spans="1:14">
      <c r="A7687">
        <f>IF(MOD(ROW()-3,COUNTA(tblProducts[Description]))=0,A7686+1,A7686)</f>
        <v>68</v>
      </c>
      <c r="B7687">
        <f>MOD(ROW()-3,COUNTA(tblProducts[Description]))+1</f>
        <v>47</v>
      </c>
      <c r="C7687" t="str">
        <f>_xlfn.XLOOKUP(A7687,tblProducts[Column1],tblProducts[Description])</f>
        <v>WITBREAK DPG-25 BULK</v>
      </c>
      <c r="D7687" t="str">
        <f>_xlfn.XLOOKUP(B7687,tblProducts[Column1],tblProducts[Description])</f>
        <v>ETHOMEEN T/20S BULK</v>
      </c>
      <c r="E7687" t="s">
        <v>9</v>
      </c>
      <c r="F7687" t="s">
        <v>12</v>
      </c>
      <c r="G7687" t="s">
        <v>7</v>
      </c>
      <c r="H7687" t="s">
        <v>8</v>
      </c>
      <c r="I7687">
        <f t="shared" si="120"/>
        <v>2</v>
      </c>
      <c r="L7687" t="str">
        <v>WITBREAK DPG-25 BULK</v>
      </c>
      <c r="M7687" t="str">
        <v>ETHOMEEN T/20S BULK</v>
      </c>
      <c r="N7687">
        <v>2</v>
      </c>
    </row>
    <row r="7688" spans="1:14">
      <c r="A7688">
        <f>IF(MOD(ROW()-3,COUNTA(tblProducts[Description]))=0,A7687+1,A7687)</f>
        <v>68</v>
      </c>
      <c r="B7688">
        <f>MOD(ROW()-3,COUNTA(tblProducts[Description]))+1</f>
        <v>48</v>
      </c>
      <c r="C7688" t="str">
        <f>_xlfn.XLOOKUP(A7688,tblProducts[Column1],tblProducts[Description])</f>
        <v>WITBREAK DPG-25 BULK</v>
      </c>
      <c r="D7688" t="str">
        <f>_xlfn.XLOOKUP(B7688,tblProducts[Column1],tblProducts[Description])</f>
        <v>ETHOMEEN T/24 BULK</v>
      </c>
      <c r="E7688" t="s">
        <v>9</v>
      </c>
      <c r="F7688" t="s">
        <v>12</v>
      </c>
      <c r="G7688" t="s">
        <v>7</v>
      </c>
      <c r="H7688" t="s">
        <v>13</v>
      </c>
      <c r="I7688">
        <f t="shared" si="120"/>
        <v>2</v>
      </c>
      <c r="L7688" t="str">
        <v>WITBREAK DPG-25 BULK</v>
      </c>
      <c r="M7688" t="str">
        <v>ETHOMEEN T/24 BULK</v>
      </c>
      <c r="N7688">
        <v>2</v>
      </c>
    </row>
    <row r="7689" spans="1:14">
      <c r="A7689">
        <f>IF(MOD(ROW()-3,COUNTA(tblProducts[Description]))=0,A7688+1,A7688)</f>
        <v>68</v>
      </c>
      <c r="B7689">
        <f>MOD(ROW()-3,COUNTA(tblProducts[Description]))+1</f>
        <v>49</v>
      </c>
      <c r="C7689" t="str">
        <f>_xlfn.XLOOKUP(A7689,tblProducts[Column1],tblProducts[Description])</f>
        <v>WITBREAK DPG-25 BULK</v>
      </c>
      <c r="D7689" t="str">
        <f>_xlfn.XLOOKUP(B7689,tblProducts[Column1],tblProducts[Description])</f>
        <v>ETHOMEEN T/25 BULK</v>
      </c>
      <c r="E7689" t="s">
        <v>9</v>
      </c>
      <c r="F7689" t="s">
        <v>12</v>
      </c>
      <c r="G7689" t="s">
        <v>7</v>
      </c>
      <c r="H7689" t="s">
        <v>13</v>
      </c>
      <c r="I7689">
        <f t="shared" si="120"/>
        <v>2</v>
      </c>
      <c r="L7689" t="str">
        <v>WITBREAK DPG-25 BULK</v>
      </c>
      <c r="M7689" t="str">
        <v>ETHOMEEN T/25 BULK</v>
      </c>
      <c r="N7689">
        <v>2</v>
      </c>
    </row>
    <row r="7690" spans="1:14">
      <c r="A7690">
        <f>IF(MOD(ROW()-3,COUNTA(tblProducts[Description]))=0,A7689+1,A7689)</f>
        <v>68</v>
      </c>
      <c r="B7690">
        <f>MOD(ROW()-3,COUNTA(tblProducts[Description]))+1</f>
        <v>50</v>
      </c>
      <c r="C7690" t="str">
        <f>_xlfn.XLOOKUP(A7690,tblProducts[Column1],tblProducts[Description])</f>
        <v>WITBREAK DPG-25 BULK</v>
      </c>
      <c r="D7690" t="str">
        <f>_xlfn.XLOOKUP(B7690,tblProducts[Column1],tblProducts[Description])</f>
        <v>ETHOMEEN T/28 BULK</v>
      </c>
      <c r="E7690" t="s">
        <v>9</v>
      </c>
      <c r="F7690" t="s">
        <v>12</v>
      </c>
      <c r="G7690" t="s">
        <v>7</v>
      </c>
      <c r="H7690" t="s">
        <v>13</v>
      </c>
      <c r="I7690">
        <f t="shared" si="120"/>
        <v>2</v>
      </c>
      <c r="L7690" t="str">
        <v>WITBREAK DPG-25 BULK</v>
      </c>
      <c r="M7690" t="str">
        <v>ETHOMEEN T/28 BULK</v>
      </c>
      <c r="N7690">
        <v>2</v>
      </c>
    </row>
    <row r="7691" spans="1:14">
      <c r="A7691">
        <f>IF(MOD(ROW()-3,COUNTA(tblProducts[Description]))=0,A7690+1,A7690)</f>
        <v>68</v>
      </c>
      <c r="B7691">
        <f>MOD(ROW()-3,COUNTA(tblProducts[Description]))+1</f>
        <v>51</v>
      </c>
      <c r="C7691" t="str">
        <f>_xlfn.XLOOKUP(A7691,tblProducts[Column1],tblProducts[Description])</f>
        <v>WITBREAK DPG-25 BULK</v>
      </c>
      <c r="D7691" t="str">
        <f>_xlfn.XLOOKUP(B7691,tblProducts[Column1],tblProducts[Description])</f>
        <v>ETHYLAN 1008 SA BULK</v>
      </c>
      <c r="E7691" t="s">
        <v>9</v>
      </c>
      <c r="F7691" t="s">
        <v>12</v>
      </c>
      <c r="G7691" t="s">
        <v>7</v>
      </c>
      <c r="H7691" t="s">
        <v>8</v>
      </c>
      <c r="I7691">
        <f t="shared" si="120"/>
        <v>2</v>
      </c>
      <c r="L7691" t="str">
        <v>WITBREAK DPG-25 BULK</v>
      </c>
      <c r="M7691" t="str">
        <v>ETHYLAN 1008 SA BULK</v>
      </c>
      <c r="N7691">
        <v>2</v>
      </c>
    </row>
    <row r="7692" spans="1:14">
      <c r="A7692">
        <f>IF(MOD(ROW()-3,COUNTA(tblProducts[Description]))=0,A7691+1,A7691)</f>
        <v>68</v>
      </c>
      <c r="B7692">
        <f>MOD(ROW()-3,COUNTA(tblProducts[Description]))+1</f>
        <v>52</v>
      </c>
      <c r="C7692" t="str">
        <f>_xlfn.XLOOKUP(A7692,tblProducts[Column1],tblProducts[Description])</f>
        <v>WITBREAK DPG-25 BULK</v>
      </c>
      <c r="D7692" t="str">
        <f>_xlfn.XLOOKUP(B7692,tblProducts[Column1],tblProducts[Description])</f>
        <v>ETHYLAN 325 BULK</v>
      </c>
      <c r="E7692" t="s">
        <v>9</v>
      </c>
      <c r="F7692" t="s">
        <v>12</v>
      </c>
      <c r="G7692" t="s">
        <v>7</v>
      </c>
      <c r="H7692" t="s">
        <v>8</v>
      </c>
      <c r="I7692">
        <f t="shared" si="120"/>
        <v>2</v>
      </c>
      <c r="L7692" t="str">
        <v>WITBREAK DPG-25 BULK</v>
      </c>
      <c r="M7692" t="str">
        <v>ETHYLAN 325 BULK</v>
      </c>
      <c r="N7692">
        <v>2</v>
      </c>
    </row>
    <row r="7693" spans="1:14">
      <c r="A7693">
        <f>IF(MOD(ROW()-3,COUNTA(tblProducts[Description]))=0,A7692+1,A7692)</f>
        <v>68</v>
      </c>
      <c r="B7693">
        <f>MOD(ROW()-3,COUNTA(tblProducts[Description]))+1</f>
        <v>53</v>
      </c>
      <c r="C7693" t="str">
        <f>_xlfn.XLOOKUP(A7693,tblProducts[Column1],tblProducts[Description])</f>
        <v>WITBREAK DPG-25 BULK</v>
      </c>
      <c r="D7693" t="str">
        <f>_xlfn.XLOOKUP(B7693,tblProducts[Column1],tblProducts[Description])</f>
        <v>ETHYLAN NS-500LQ BULK</v>
      </c>
      <c r="E7693" t="s">
        <v>9</v>
      </c>
      <c r="F7693" t="s">
        <v>12</v>
      </c>
      <c r="G7693" t="s">
        <v>7</v>
      </c>
      <c r="H7693" t="s">
        <v>8</v>
      </c>
      <c r="I7693">
        <f t="shared" si="120"/>
        <v>2</v>
      </c>
      <c r="L7693" t="str">
        <v>WITBREAK DPG-25 BULK</v>
      </c>
      <c r="M7693" t="str">
        <v>ETHYLAN NS-500LQ BULK</v>
      </c>
      <c r="N7693">
        <v>2</v>
      </c>
    </row>
    <row r="7694" spans="1:14">
      <c r="A7694">
        <f>IF(MOD(ROW()-3,COUNTA(tblProducts[Description]))=0,A7693+1,A7693)</f>
        <v>68</v>
      </c>
      <c r="B7694">
        <f>MOD(ROW()-3,COUNTA(tblProducts[Description]))+1</f>
        <v>54</v>
      </c>
      <c r="C7694" t="str">
        <f>_xlfn.XLOOKUP(A7694,tblProducts[Column1],tblProducts[Description])</f>
        <v>WITBREAK DPG-25 BULK</v>
      </c>
      <c r="D7694" t="str">
        <f>_xlfn.XLOOKUP(B7694,tblProducts[Column1],tblProducts[Description])</f>
        <v>ETHYLAN PRE NS-505 K BULK</v>
      </c>
      <c r="E7694" t="s">
        <v>9</v>
      </c>
      <c r="F7694" t="s">
        <v>12</v>
      </c>
      <c r="G7694" t="s">
        <v>7</v>
      </c>
      <c r="H7694" t="s">
        <v>8</v>
      </c>
      <c r="I7694">
        <f t="shared" si="120"/>
        <v>2</v>
      </c>
      <c r="L7694" t="str">
        <v>WITBREAK DPG-25 BULK</v>
      </c>
      <c r="M7694" t="str">
        <v>ETHYLAN PRE NS-505 K BULK</v>
      </c>
      <c r="N7694">
        <v>2</v>
      </c>
    </row>
    <row r="7695" spans="1:14">
      <c r="A7695">
        <f>IF(MOD(ROW()-3,COUNTA(tblProducts[Description]))=0,A7694+1,A7694)</f>
        <v>68</v>
      </c>
      <c r="B7695">
        <f>MOD(ROW()-3,COUNTA(tblProducts[Description]))+1</f>
        <v>55</v>
      </c>
      <c r="C7695" t="str">
        <f>_xlfn.XLOOKUP(A7695,tblProducts[Column1],tblProducts[Description])</f>
        <v>WITBREAK DPG-25 BULK</v>
      </c>
      <c r="D7695" t="str">
        <f>_xlfn.XLOOKUP(B7695,tblProducts[Column1],tblProducts[Description])</f>
        <v>ETHYLAN SN-90 BULK</v>
      </c>
      <c r="E7695" t="s">
        <v>9</v>
      </c>
      <c r="F7695" t="s">
        <v>12</v>
      </c>
      <c r="G7695" t="s">
        <v>7</v>
      </c>
      <c r="H7695" t="s">
        <v>8</v>
      </c>
      <c r="I7695">
        <f t="shared" si="120"/>
        <v>2</v>
      </c>
      <c r="L7695" t="str">
        <v>WITBREAK DPG-25 BULK</v>
      </c>
      <c r="M7695" t="str">
        <v>ETHYLAN SN-90 BULK</v>
      </c>
      <c r="N7695">
        <v>2</v>
      </c>
    </row>
    <row r="7696" spans="1:14">
      <c r="A7696">
        <f>IF(MOD(ROW()-3,COUNTA(tblProducts[Description]))=0,A7695+1,A7695)</f>
        <v>68</v>
      </c>
      <c r="B7696">
        <f>MOD(ROW()-3,COUNTA(tblProducts[Description]))+1</f>
        <v>56</v>
      </c>
      <c r="C7696" t="str">
        <f>_xlfn.XLOOKUP(A7696,tblProducts[Column1],tblProducts[Description])</f>
        <v>WITBREAK DPG-25 BULK</v>
      </c>
      <c r="D7696" t="str">
        <f>_xlfn.XLOOKUP(B7696,tblProducts[Column1],tblProducts[Description])</f>
        <v>ETHYLAN TD-100 BULK</v>
      </c>
      <c r="E7696" t="s">
        <v>9</v>
      </c>
      <c r="F7696" t="s">
        <v>12</v>
      </c>
      <c r="G7696" t="s">
        <v>7</v>
      </c>
      <c r="H7696" t="s">
        <v>8</v>
      </c>
      <c r="I7696">
        <f t="shared" si="120"/>
        <v>2</v>
      </c>
      <c r="L7696" t="str">
        <v>WITBREAK DPG-25 BULK</v>
      </c>
      <c r="M7696" t="str">
        <v>ETHYLAN TD-100 BULK</v>
      </c>
      <c r="N7696">
        <v>2</v>
      </c>
    </row>
    <row r="7697" spans="1:14">
      <c r="A7697">
        <f>IF(MOD(ROW()-3,COUNTA(tblProducts[Description]))=0,A7696+1,A7696)</f>
        <v>68</v>
      </c>
      <c r="B7697">
        <f>MOD(ROW()-3,COUNTA(tblProducts[Description]))+1</f>
        <v>57</v>
      </c>
      <c r="C7697" t="str">
        <f>_xlfn.XLOOKUP(A7697,tblProducts[Column1],tblProducts[Description])</f>
        <v>WITBREAK DPG-25 BULK</v>
      </c>
      <c r="D7697" t="str">
        <f>_xlfn.XLOOKUP(B7697,tblProducts[Column1],tblProducts[Description])</f>
        <v>ETHYLAN TD-120 BULK</v>
      </c>
      <c r="E7697" t="s">
        <v>9</v>
      </c>
      <c r="F7697" t="s">
        <v>12</v>
      </c>
      <c r="G7697" t="s">
        <v>7</v>
      </c>
      <c r="H7697" t="s">
        <v>8</v>
      </c>
      <c r="I7697">
        <f t="shared" si="120"/>
        <v>2</v>
      </c>
      <c r="L7697" t="str">
        <v>WITBREAK DPG-25 BULK</v>
      </c>
      <c r="M7697" t="str">
        <v>ETHYLAN TD-120 BULK</v>
      </c>
      <c r="N7697">
        <v>2</v>
      </c>
    </row>
    <row r="7698" spans="1:14">
      <c r="A7698">
        <f>IF(MOD(ROW()-3,COUNTA(tblProducts[Description]))=0,A7697+1,A7697)</f>
        <v>68</v>
      </c>
      <c r="B7698">
        <f>MOD(ROW()-3,COUNTA(tblProducts[Description]))+1</f>
        <v>58</v>
      </c>
      <c r="C7698" t="str">
        <f>_xlfn.XLOOKUP(A7698,tblProducts[Column1],tblProducts[Description])</f>
        <v>WITBREAK DPG-25 BULK</v>
      </c>
      <c r="D7698" t="str">
        <f>_xlfn.XLOOKUP(B7698,tblProducts[Column1],tblProducts[Description])</f>
        <v>ETHYLAN TD-1407 BULK</v>
      </c>
      <c r="E7698" t="s">
        <v>9</v>
      </c>
      <c r="F7698" t="s">
        <v>12</v>
      </c>
      <c r="G7698" t="s">
        <v>7</v>
      </c>
      <c r="H7698" t="s">
        <v>8</v>
      </c>
      <c r="I7698">
        <f t="shared" si="120"/>
        <v>2</v>
      </c>
      <c r="L7698" t="str">
        <v>WITBREAK DPG-25 BULK</v>
      </c>
      <c r="M7698" t="str">
        <v>ETHYLAN TD-1407 BULK</v>
      </c>
      <c r="N7698">
        <v>2</v>
      </c>
    </row>
    <row r="7699" spans="1:14">
      <c r="A7699">
        <f>IF(MOD(ROW()-3,COUNTA(tblProducts[Description]))=0,A7698+1,A7698)</f>
        <v>68</v>
      </c>
      <c r="B7699">
        <f>MOD(ROW()-3,COUNTA(tblProducts[Description]))+1</f>
        <v>59</v>
      </c>
      <c r="C7699" t="str">
        <f>_xlfn.XLOOKUP(A7699,tblProducts[Column1],tblProducts[Description])</f>
        <v>WITBREAK DPG-25 BULK</v>
      </c>
      <c r="D7699" t="str">
        <f>_xlfn.XLOOKUP(B7699,tblProducts[Column1],tblProducts[Description])</f>
        <v>ETHYLAN TD-40 BULK</v>
      </c>
      <c r="E7699" t="s">
        <v>9</v>
      </c>
      <c r="F7699" t="s">
        <v>12</v>
      </c>
      <c r="G7699" t="s">
        <v>7</v>
      </c>
      <c r="H7699" t="s">
        <v>8</v>
      </c>
      <c r="I7699">
        <f t="shared" si="120"/>
        <v>2</v>
      </c>
      <c r="L7699" t="str">
        <v>WITBREAK DPG-25 BULK</v>
      </c>
      <c r="M7699" t="str">
        <v>ETHYLAN TD-40 BULK</v>
      </c>
      <c r="N7699">
        <v>2</v>
      </c>
    </row>
    <row r="7700" spans="1:14">
      <c r="A7700">
        <f>IF(MOD(ROW()-3,COUNTA(tblProducts[Description]))=0,A7699+1,A7699)</f>
        <v>68</v>
      </c>
      <c r="B7700">
        <f>MOD(ROW()-3,COUNTA(tblProducts[Description]))+1</f>
        <v>60</v>
      </c>
      <c r="C7700" t="str">
        <f>_xlfn.XLOOKUP(A7700,tblProducts[Column1],tblProducts[Description])</f>
        <v>WITBREAK DPG-25 BULK</v>
      </c>
      <c r="D7700" t="str">
        <f>_xlfn.XLOOKUP(B7700,tblProducts[Column1],tblProducts[Description])</f>
        <v>ETHYLAN TD-60 BULK</v>
      </c>
      <c r="E7700" t="s">
        <v>9</v>
      </c>
      <c r="F7700" t="s">
        <v>12</v>
      </c>
      <c r="G7700" t="s">
        <v>7</v>
      </c>
      <c r="H7700" t="s">
        <v>8</v>
      </c>
      <c r="I7700">
        <f t="shared" si="120"/>
        <v>2</v>
      </c>
      <c r="L7700" t="str">
        <v>WITBREAK DPG-25 BULK</v>
      </c>
      <c r="M7700" t="str">
        <v>ETHYLAN TD-60 BULK</v>
      </c>
      <c r="N7700">
        <v>2</v>
      </c>
    </row>
    <row r="7701" spans="1:14">
      <c r="A7701">
        <f>IF(MOD(ROW()-3,COUNTA(tblProducts[Description]))=0,A7700+1,A7700)</f>
        <v>68</v>
      </c>
      <c r="B7701">
        <f>MOD(ROW()-3,COUNTA(tblProducts[Description]))+1</f>
        <v>61</v>
      </c>
      <c r="C7701" t="str">
        <f>_xlfn.XLOOKUP(A7701,tblProducts[Column1],tblProducts[Description])</f>
        <v>WITBREAK DPG-25 BULK</v>
      </c>
      <c r="D7701" t="str">
        <f>_xlfn.XLOOKUP(B7701,tblProducts[Column1],tblProducts[Description])</f>
        <v>INTERMEDIATE BE-110L BULK</v>
      </c>
      <c r="E7701" t="s">
        <v>9</v>
      </c>
      <c r="F7701" t="s">
        <v>12</v>
      </c>
      <c r="G7701" t="s">
        <v>9</v>
      </c>
      <c r="H7701" t="s">
        <v>8</v>
      </c>
      <c r="I7701">
        <f t="shared" si="120"/>
        <v>4</v>
      </c>
      <c r="L7701" t="str">
        <v>WITBREAK DPG-25 BULK</v>
      </c>
      <c r="M7701" t="str">
        <v>INTERMEDIATE BE-110L BULK</v>
      </c>
      <c r="N7701">
        <v>4</v>
      </c>
    </row>
    <row r="7702" spans="1:14">
      <c r="A7702">
        <f>IF(MOD(ROW()-3,COUNTA(tblProducts[Description]))=0,A7701+1,A7701)</f>
        <v>68</v>
      </c>
      <c r="B7702">
        <f>MOD(ROW()-3,COUNTA(tblProducts[Description]))+1</f>
        <v>62</v>
      </c>
      <c r="C7702" t="str">
        <f>_xlfn.XLOOKUP(A7702,tblProducts[Column1],tblProducts[Description])</f>
        <v>WITBREAK DPG-25 BULK</v>
      </c>
      <c r="D7702" t="str">
        <f>_xlfn.XLOOKUP(B7702,tblProducts[Column1],tblProducts[Description])</f>
        <v>INTERMEDIATE DPG-415 BULK</v>
      </c>
      <c r="E7702" t="s">
        <v>9</v>
      </c>
      <c r="F7702" t="s">
        <v>12</v>
      </c>
      <c r="G7702" t="s">
        <v>7</v>
      </c>
      <c r="H7702" t="s">
        <v>8</v>
      </c>
      <c r="I7702">
        <f t="shared" si="120"/>
        <v>2</v>
      </c>
      <c r="L7702" t="str">
        <v>WITBREAK DPG-25 BULK</v>
      </c>
      <c r="M7702" t="str">
        <v>INTERMEDIATE DPG-415 BULK</v>
      </c>
      <c r="N7702">
        <v>2</v>
      </c>
    </row>
    <row r="7703" spans="1:14">
      <c r="A7703">
        <f>IF(MOD(ROW()-3,COUNTA(tblProducts[Description]))=0,A7702+1,A7702)</f>
        <v>68</v>
      </c>
      <c r="B7703">
        <f>MOD(ROW()-3,COUNTA(tblProducts[Description]))+1</f>
        <v>63</v>
      </c>
      <c r="C7703" t="str">
        <f>_xlfn.XLOOKUP(A7703,tblProducts[Column1],tblProducts[Description])</f>
        <v>WITBREAK DPG-25 BULK</v>
      </c>
      <c r="D7703" t="str">
        <f>_xlfn.XLOOKUP(B7703,tblProducts[Column1],tblProducts[Description])</f>
        <v>PROPODUOMEEN T/12 BULK</v>
      </c>
      <c r="E7703" t="s">
        <v>9</v>
      </c>
      <c r="F7703" t="s">
        <v>12</v>
      </c>
      <c r="G7703" t="s">
        <v>7</v>
      </c>
      <c r="H7703" t="s">
        <v>8</v>
      </c>
      <c r="I7703">
        <f t="shared" si="120"/>
        <v>2</v>
      </c>
      <c r="L7703" t="str">
        <v>WITBREAK DPG-25 BULK</v>
      </c>
      <c r="M7703" t="str">
        <v>PROPODUOMEEN T/12 BULK</v>
      </c>
      <c r="N7703">
        <v>2</v>
      </c>
    </row>
    <row r="7704" spans="1:14">
      <c r="A7704">
        <f>IF(MOD(ROW()-3,COUNTA(tblProducts[Description]))=0,A7703+1,A7703)</f>
        <v>68</v>
      </c>
      <c r="B7704">
        <f>MOD(ROW()-3,COUNTA(tblProducts[Description]))+1</f>
        <v>64</v>
      </c>
      <c r="C7704" t="str">
        <f>_xlfn.XLOOKUP(A7704,tblProducts[Column1],tblProducts[Description])</f>
        <v>WITBREAK DPG-25 BULK</v>
      </c>
      <c r="D7704" t="str">
        <f>_xlfn.XLOOKUP(B7704,tblProducts[Column1],tblProducts[Description])</f>
        <v>PROPOMEEN T/12 BULK</v>
      </c>
      <c r="E7704" t="s">
        <v>9</v>
      </c>
      <c r="F7704" t="s">
        <v>12</v>
      </c>
      <c r="G7704" t="s">
        <v>7</v>
      </c>
      <c r="H7704" t="s">
        <v>8</v>
      </c>
      <c r="I7704">
        <f t="shared" si="120"/>
        <v>2</v>
      </c>
      <c r="L7704" t="str">
        <v>WITBREAK DPG-25 BULK</v>
      </c>
      <c r="M7704" t="str">
        <v>PROPOMEEN T/12 BULK</v>
      </c>
      <c r="N7704">
        <v>2</v>
      </c>
    </row>
    <row r="7705" spans="1:14">
      <c r="A7705">
        <f>IF(MOD(ROW()-3,COUNTA(tblProducts[Description]))=0,A7704+1,A7704)</f>
        <v>68</v>
      </c>
      <c r="B7705">
        <f>MOD(ROW()-3,COUNTA(tblProducts[Description]))+1</f>
        <v>65</v>
      </c>
      <c r="C7705" t="str">
        <f>_xlfn.XLOOKUP(A7705,tblProducts[Column1],tblProducts[Description])</f>
        <v>WITBREAK DPG-25 BULK</v>
      </c>
      <c r="D7705" t="str">
        <f>_xlfn.XLOOKUP(B7705,tblProducts[Column1],tblProducts[Description])</f>
        <v>TMP-420 BULK</v>
      </c>
      <c r="E7705" t="s">
        <v>9</v>
      </c>
      <c r="F7705" t="s">
        <v>12</v>
      </c>
      <c r="G7705" t="s">
        <v>7</v>
      </c>
      <c r="H7705" t="s">
        <v>8</v>
      </c>
      <c r="I7705">
        <f t="shared" si="120"/>
        <v>2</v>
      </c>
      <c r="L7705" t="str">
        <v>WITBREAK DPG-25 BULK</v>
      </c>
      <c r="M7705" t="str">
        <v>TMP-420 BULK</v>
      </c>
      <c r="N7705">
        <v>2</v>
      </c>
    </row>
    <row r="7706" spans="1:14">
      <c r="A7706">
        <f>IF(MOD(ROW()-3,COUNTA(tblProducts[Description]))=0,A7705+1,A7705)</f>
        <v>68</v>
      </c>
      <c r="B7706">
        <f>MOD(ROW()-3,COUNTA(tblProducts[Description]))+1</f>
        <v>66</v>
      </c>
      <c r="C7706" t="str">
        <f>_xlfn.XLOOKUP(A7706,tblProducts[Column1],tblProducts[Description])</f>
        <v>WITBREAK DPG-25 BULK</v>
      </c>
      <c r="D7706" t="str">
        <f>_xlfn.XLOOKUP(B7706,tblProducts[Column1],tblProducts[Description])</f>
        <v>TMP-80 BULK</v>
      </c>
      <c r="E7706" t="s">
        <v>9</v>
      </c>
      <c r="F7706" t="s">
        <v>12</v>
      </c>
      <c r="G7706" t="s">
        <v>9</v>
      </c>
      <c r="H7706" t="s">
        <v>8</v>
      </c>
      <c r="I7706">
        <f t="shared" si="120"/>
        <v>4</v>
      </c>
      <c r="L7706" t="str">
        <v>WITBREAK DPG-25 BULK</v>
      </c>
      <c r="M7706" t="str">
        <v>TMP-80 BULK</v>
      </c>
      <c r="N7706">
        <v>4</v>
      </c>
    </row>
    <row r="7707" spans="1:14">
      <c r="A7707">
        <f>IF(MOD(ROW()-3,COUNTA(tblProducts[Description]))=0,A7706+1,A7706)</f>
        <v>68</v>
      </c>
      <c r="B7707">
        <f>MOD(ROW()-3,COUNTA(tblProducts[Description]))+1</f>
        <v>67</v>
      </c>
      <c r="C7707" t="str">
        <f>_xlfn.XLOOKUP(A7707,tblProducts[Column1],tblProducts[Description])</f>
        <v>WITBREAK DPG-25 BULK</v>
      </c>
      <c r="D7707" t="str">
        <f>_xlfn.XLOOKUP(B7707,tblProducts[Column1],tblProducts[Description])</f>
        <v>VISCO 352 BULK</v>
      </c>
      <c r="E7707" t="s">
        <v>9</v>
      </c>
      <c r="F7707" t="s">
        <v>12</v>
      </c>
      <c r="G7707" t="s">
        <v>9</v>
      </c>
      <c r="H7707" t="s">
        <v>8</v>
      </c>
      <c r="I7707">
        <f t="shared" si="120"/>
        <v>4</v>
      </c>
      <c r="L7707" t="str">
        <v>WITBREAK DPG-25 BULK</v>
      </c>
      <c r="M7707" t="str">
        <v>VISCO 352 BULK</v>
      </c>
      <c r="N7707">
        <v>4</v>
      </c>
    </row>
    <row r="7708" spans="1:14">
      <c r="A7708">
        <f>IF(MOD(ROW()-3,COUNTA(tblProducts[Description]))=0,A7707+1,A7707)</f>
        <v>68</v>
      </c>
      <c r="B7708">
        <f>MOD(ROW()-3,COUNTA(tblProducts[Description]))+1</f>
        <v>68</v>
      </c>
      <c r="C7708" t="str">
        <f>_xlfn.XLOOKUP(A7708,tblProducts[Column1],tblProducts[Description])</f>
        <v>WITBREAK DPG-25 BULK</v>
      </c>
      <c r="D7708" t="str">
        <f>_xlfn.XLOOKUP(B7708,tblProducts[Column1],tblProducts[Description])</f>
        <v>WITBREAK DPG-25 BULK</v>
      </c>
      <c r="E7708" t="s">
        <v>9</v>
      </c>
      <c r="F7708" t="s">
        <v>12</v>
      </c>
      <c r="G7708" t="s">
        <v>7</v>
      </c>
      <c r="H7708" t="s">
        <v>8</v>
      </c>
      <c r="I7708">
        <f t="shared" si="120"/>
        <v>2</v>
      </c>
      <c r="L7708" t="str">
        <v>WITBREAK DPG-25 BULK</v>
      </c>
      <c r="M7708" t="str">
        <v>WITBREAK DPG-25 BULK</v>
      </c>
      <c r="N7708">
        <v>2</v>
      </c>
    </row>
    <row r="7709" spans="1:14">
      <c r="A7709">
        <f>IF(MOD(ROW()-3,COUNTA(tblProducts[Description]))=0,A7708+1,A7708)</f>
        <v>68</v>
      </c>
      <c r="B7709">
        <f>MOD(ROW()-3,COUNTA(tblProducts[Description]))+1</f>
        <v>69</v>
      </c>
      <c r="C7709" t="str">
        <f>_xlfn.XLOOKUP(A7709,tblProducts[Column1],tblProducts[Description])</f>
        <v>WITBREAK DPG-25 BULK</v>
      </c>
      <c r="D7709" t="str">
        <f>_xlfn.XLOOKUP(B7709,tblProducts[Column1],tblProducts[Description])</f>
        <v>WITBREAK DPG-482 BULK</v>
      </c>
      <c r="E7709" t="s">
        <v>9</v>
      </c>
      <c r="F7709" t="s">
        <v>12</v>
      </c>
      <c r="G7709" t="s">
        <v>9</v>
      </c>
      <c r="H7709" t="s">
        <v>8</v>
      </c>
      <c r="I7709">
        <f t="shared" si="120"/>
        <v>4</v>
      </c>
      <c r="L7709" t="str">
        <v>WITBREAK DPG-25 BULK</v>
      </c>
      <c r="M7709" t="str">
        <v>WITBREAK DPG-482 BULK</v>
      </c>
      <c r="N7709">
        <v>4</v>
      </c>
    </row>
    <row r="7710" spans="1:14">
      <c r="A7710">
        <f>IF(MOD(ROW()-3,COUNTA(tblProducts[Description]))=0,A7709+1,A7709)</f>
        <v>68</v>
      </c>
      <c r="B7710">
        <f>MOD(ROW()-3,COUNTA(tblProducts[Description]))+1</f>
        <v>70</v>
      </c>
      <c r="C7710" t="str">
        <f>_xlfn.XLOOKUP(A7710,tblProducts[Column1],tblProducts[Description])</f>
        <v>WITBREAK DPG-25 BULK</v>
      </c>
      <c r="D7710" t="str">
        <f>_xlfn.XLOOKUP(B7710,tblProducts[Column1],tblProducts[Description])</f>
        <v>WITBREAK DPG-818 BULK</v>
      </c>
      <c r="E7710" t="s">
        <v>9</v>
      </c>
      <c r="F7710" t="s">
        <v>12</v>
      </c>
      <c r="G7710" t="s">
        <v>9</v>
      </c>
      <c r="H7710" t="s">
        <v>8</v>
      </c>
      <c r="I7710">
        <f t="shared" si="120"/>
        <v>4</v>
      </c>
      <c r="L7710" t="str">
        <v>WITBREAK DPG-25 BULK</v>
      </c>
      <c r="M7710" t="str">
        <v>WITBREAK DPG-818 BULK</v>
      </c>
      <c r="N7710">
        <v>4</v>
      </c>
    </row>
    <row r="7711" spans="1:14">
      <c r="A7711">
        <f>IF(MOD(ROW()-3,COUNTA(tblProducts[Description]))=0,A7710+1,A7710)</f>
        <v>68</v>
      </c>
      <c r="B7711">
        <f>MOD(ROW()-3,COUNTA(tblProducts[Description]))+1</f>
        <v>71</v>
      </c>
      <c r="C7711" t="str">
        <f>_xlfn.XLOOKUP(A7711,tblProducts[Column1],tblProducts[Description])</f>
        <v>WITBREAK DPG-25 BULK</v>
      </c>
      <c r="D7711" t="str">
        <f>_xlfn.XLOOKUP(B7711,tblProducts[Column1],tblProducts[Description])</f>
        <v>WITBREAK DTG-62 BULK</v>
      </c>
      <c r="E7711" t="s">
        <v>9</v>
      </c>
      <c r="F7711" t="s">
        <v>12</v>
      </c>
      <c r="G7711" t="s">
        <v>9</v>
      </c>
      <c r="H7711" t="s">
        <v>8</v>
      </c>
      <c r="I7711">
        <f t="shared" si="120"/>
        <v>4</v>
      </c>
      <c r="L7711" t="str">
        <v>WITBREAK DPG-25 BULK</v>
      </c>
      <c r="M7711" t="str">
        <v>WITBREAK DTG-62 BULK</v>
      </c>
      <c r="N7711">
        <v>4</v>
      </c>
    </row>
    <row r="7712" spans="1:14">
      <c r="A7712">
        <f>IF(MOD(ROW()-3,COUNTA(tblProducts[Description]))=0,A7711+1,A7711)</f>
        <v>68</v>
      </c>
      <c r="B7712">
        <f>MOD(ROW()-3,COUNTA(tblProducts[Description]))+1</f>
        <v>72</v>
      </c>
      <c r="C7712" t="str">
        <f>_xlfn.XLOOKUP(A7712,tblProducts[Column1],tblProducts[Description])</f>
        <v>WITBREAK DPG-25 BULK</v>
      </c>
      <c r="D7712" t="str">
        <f>_xlfn.XLOOKUP(B7712,tblProducts[Column1],tblProducts[Description])</f>
        <v>WITCOMUL 1844 BULK</v>
      </c>
      <c r="E7712" t="s">
        <v>9</v>
      </c>
      <c r="F7712" t="s">
        <v>12</v>
      </c>
      <c r="G7712" t="s">
        <v>9</v>
      </c>
      <c r="H7712" t="s">
        <v>8</v>
      </c>
      <c r="I7712">
        <f t="shared" si="120"/>
        <v>4</v>
      </c>
      <c r="L7712" t="str">
        <v>WITBREAK DPG-25 BULK</v>
      </c>
      <c r="M7712" t="str">
        <v>WITCOMUL 1844 BULK</v>
      </c>
      <c r="N7712">
        <v>4</v>
      </c>
    </row>
    <row r="7713" spans="1:14">
      <c r="A7713">
        <f>IF(MOD(ROW()-3,COUNTA(tblProducts[Description]))=0,A7712+1,A7712)</f>
        <v>68</v>
      </c>
      <c r="B7713">
        <f>MOD(ROW()-3,COUNTA(tblProducts[Description]))+1</f>
        <v>73</v>
      </c>
      <c r="C7713" t="str">
        <f>_xlfn.XLOOKUP(A7713,tblProducts[Column1],tblProducts[Description])</f>
        <v>WITBREAK DPG-25 BULK</v>
      </c>
      <c r="D7713" t="str">
        <f>_xlfn.XLOOKUP(B7713,tblProducts[Column1],tblProducts[Description])</f>
        <v>WITCONOL 2690 BULK</v>
      </c>
      <c r="E7713" t="s">
        <v>9</v>
      </c>
      <c r="F7713" t="s">
        <v>12</v>
      </c>
      <c r="G7713" t="s">
        <v>9</v>
      </c>
      <c r="H7713" t="s">
        <v>14</v>
      </c>
      <c r="I7713">
        <f t="shared" si="120"/>
        <v>4</v>
      </c>
      <c r="L7713" t="str">
        <v>WITBREAK DPG-25 BULK</v>
      </c>
      <c r="M7713" t="str">
        <v>WITCONOL 2690 BULK</v>
      </c>
      <c r="N7713">
        <v>4</v>
      </c>
    </row>
    <row r="7714" spans="1:14">
      <c r="A7714">
        <f>IF(MOD(ROW()-3,COUNTA(tblProducts[Description]))=0,A7713+1,A7713)</f>
        <v>68</v>
      </c>
      <c r="B7714">
        <f>MOD(ROW()-3,COUNTA(tblProducts[Description]))+1</f>
        <v>74</v>
      </c>
      <c r="C7714" t="str">
        <f>_xlfn.XLOOKUP(A7714,tblProducts[Column1],tblProducts[Description])</f>
        <v>WITBREAK DPG-25 BULK</v>
      </c>
      <c r="D7714" t="str">
        <f>_xlfn.XLOOKUP(B7714,tblProducts[Column1],tblProducts[Description])</f>
        <v>ETHYLAN 324 BULK</v>
      </c>
      <c r="E7714" t="s">
        <v>9</v>
      </c>
      <c r="F7714" t="s">
        <v>12</v>
      </c>
      <c r="G7714" t="s">
        <v>9</v>
      </c>
      <c r="H7714" t="s">
        <v>14</v>
      </c>
      <c r="I7714">
        <f t="shared" si="120"/>
        <v>4</v>
      </c>
      <c r="L7714" t="str">
        <v>WITBREAK DPG-25 BULK</v>
      </c>
      <c r="M7714" t="str">
        <v>ETHYLAN 324 BULK</v>
      </c>
      <c r="N7714">
        <v>4</v>
      </c>
    </row>
    <row r="7715" spans="1:14">
      <c r="A7715">
        <f>IF(MOD(ROW()-3,COUNTA(tblProducts[Description]))=0,A7714+1,A7714)</f>
        <v>68</v>
      </c>
      <c r="B7715">
        <f>MOD(ROW()-3,COUNTA(tblProducts[Description]))+1</f>
        <v>75</v>
      </c>
      <c r="C7715" t="str">
        <f>_xlfn.XLOOKUP(A7715,tblProducts[Column1],tblProducts[Description])</f>
        <v>WITBREAK DPG-25 BULK</v>
      </c>
      <c r="D7715" t="str">
        <f>_xlfn.XLOOKUP(B7715,tblProducts[Column1],tblProducts[Description])</f>
        <v>WITCONOL NP-120 BULK</v>
      </c>
      <c r="E7715" t="s">
        <v>9</v>
      </c>
      <c r="F7715" t="s">
        <v>12</v>
      </c>
      <c r="G7715" t="s">
        <v>9</v>
      </c>
      <c r="H7715" t="s">
        <v>14</v>
      </c>
      <c r="I7715">
        <f t="shared" si="120"/>
        <v>4</v>
      </c>
      <c r="L7715" t="str">
        <v>WITBREAK DPG-25 BULK</v>
      </c>
      <c r="M7715" t="str">
        <v>WITCONOL NP-120 BULK</v>
      </c>
      <c r="N7715">
        <v>4</v>
      </c>
    </row>
    <row r="7716" spans="1:14">
      <c r="A7716">
        <f>IF(MOD(ROW()-3,COUNTA(tblProducts[Description]))=0,A7715+1,A7715)</f>
        <v>68</v>
      </c>
      <c r="B7716">
        <f>MOD(ROW()-3,COUNTA(tblProducts[Description]))+1</f>
        <v>76</v>
      </c>
      <c r="C7716" t="str">
        <f>_xlfn.XLOOKUP(A7716,tblProducts[Column1],tblProducts[Description])</f>
        <v>WITBREAK DPG-25 BULK</v>
      </c>
      <c r="D7716" t="str">
        <f>_xlfn.XLOOKUP(B7716,tblProducts[Column1],tblProducts[Description])</f>
        <v>WITCONOL NP-130 BULK</v>
      </c>
      <c r="E7716" t="s">
        <v>9</v>
      </c>
      <c r="F7716" t="s">
        <v>12</v>
      </c>
      <c r="G7716" t="s">
        <v>9</v>
      </c>
      <c r="H7716" t="s">
        <v>8</v>
      </c>
      <c r="I7716">
        <f t="shared" si="120"/>
        <v>4</v>
      </c>
      <c r="L7716" t="str">
        <v>WITBREAK DPG-25 BULK</v>
      </c>
      <c r="M7716" t="str">
        <v>WITCONOL NP-130 BULK</v>
      </c>
      <c r="N7716">
        <v>4</v>
      </c>
    </row>
    <row r="7717" spans="1:14">
      <c r="A7717">
        <f>IF(MOD(ROW()-3,COUNTA(tblProducts[Description]))=0,A7716+1,A7716)</f>
        <v>68</v>
      </c>
      <c r="B7717">
        <f>MOD(ROW()-3,COUNTA(tblProducts[Description]))+1</f>
        <v>77</v>
      </c>
      <c r="C7717" t="str">
        <f>_xlfn.XLOOKUP(A7717,tblProducts[Column1],tblProducts[Description])</f>
        <v>WITBREAK DPG-25 BULK</v>
      </c>
      <c r="D7717" t="str">
        <f>_xlfn.XLOOKUP(B7717,tblProducts[Column1],tblProducts[Description])</f>
        <v>WITCONOL NP-20 BULK</v>
      </c>
      <c r="E7717" t="s">
        <v>9</v>
      </c>
      <c r="F7717" t="s">
        <v>12</v>
      </c>
      <c r="G7717" t="s">
        <v>9</v>
      </c>
      <c r="H7717" t="s">
        <v>8</v>
      </c>
      <c r="I7717">
        <f t="shared" si="120"/>
        <v>4</v>
      </c>
      <c r="L7717" t="str">
        <v>WITBREAK DPG-25 BULK</v>
      </c>
      <c r="M7717" t="str">
        <v>WITCONOL NP-20 BULK</v>
      </c>
      <c r="N7717">
        <v>4</v>
      </c>
    </row>
    <row r="7718" spans="1:14">
      <c r="A7718">
        <f>IF(MOD(ROW()-3,COUNTA(tblProducts[Description]))=0,A7717+1,A7717)</f>
        <v>68</v>
      </c>
      <c r="B7718">
        <f>MOD(ROW()-3,COUNTA(tblProducts[Description]))+1</f>
        <v>78</v>
      </c>
      <c r="C7718" t="str">
        <f>_xlfn.XLOOKUP(A7718,tblProducts[Column1],tblProducts[Description])</f>
        <v>WITBREAK DPG-25 BULK</v>
      </c>
      <c r="D7718" t="str">
        <f>_xlfn.XLOOKUP(B7718,tblProducts[Column1],tblProducts[Description])</f>
        <v>WITCONOL NP-330 BULK</v>
      </c>
      <c r="E7718" t="s">
        <v>9</v>
      </c>
      <c r="F7718" t="s">
        <v>12</v>
      </c>
      <c r="G7718" t="s">
        <v>9</v>
      </c>
      <c r="H7718" t="s">
        <v>8</v>
      </c>
      <c r="I7718">
        <f t="shared" si="120"/>
        <v>4</v>
      </c>
      <c r="L7718" t="str">
        <v>WITBREAK DPG-25 BULK</v>
      </c>
      <c r="M7718" t="str">
        <v>WITCONOL NP-330 BULK</v>
      </c>
      <c r="N7718">
        <v>4</v>
      </c>
    </row>
    <row r="7719" spans="1:14">
      <c r="A7719">
        <f>IF(MOD(ROW()-3,COUNTA(tblProducts[Description]))=0,A7718+1,A7718)</f>
        <v>68</v>
      </c>
      <c r="B7719">
        <f>MOD(ROW()-3,COUNTA(tblProducts[Description]))+1</f>
        <v>79</v>
      </c>
      <c r="C7719" t="str">
        <f>_xlfn.XLOOKUP(A7719,tblProducts[Column1],tblProducts[Description])</f>
        <v>WITBREAK DPG-25 BULK</v>
      </c>
      <c r="D7719" t="str">
        <f>_xlfn.XLOOKUP(B7719,tblProducts[Column1],tblProducts[Description])</f>
        <v>WITCONOL NP-40 BULK</v>
      </c>
      <c r="E7719" t="s">
        <v>9</v>
      </c>
      <c r="F7719" t="s">
        <v>12</v>
      </c>
      <c r="G7719" t="s">
        <v>7</v>
      </c>
      <c r="H7719" t="s">
        <v>8</v>
      </c>
      <c r="I7719">
        <f t="shared" si="120"/>
        <v>2</v>
      </c>
      <c r="L7719" t="str">
        <v>WITBREAK DPG-25 BULK</v>
      </c>
      <c r="M7719" t="str">
        <v>WITCONOL NP-40 BULK</v>
      </c>
      <c r="N7719">
        <v>2</v>
      </c>
    </row>
    <row r="7720" spans="1:14">
      <c r="A7720">
        <f>IF(MOD(ROW()-3,COUNTA(tblProducts[Description]))=0,A7719+1,A7719)</f>
        <v>68</v>
      </c>
      <c r="B7720">
        <f>MOD(ROW()-3,COUNTA(tblProducts[Description]))+1</f>
        <v>80</v>
      </c>
      <c r="C7720" t="str">
        <f>_xlfn.XLOOKUP(A7720,tblProducts[Column1],tblProducts[Description])</f>
        <v>WITBREAK DPG-25 BULK</v>
      </c>
      <c r="D7720" t="str">
        <f>_xlfn.XLOOKUP(B7720,tblProducts[Column1],tblProducts[Description])</f>
        <v>WITCONOL NP-60 BULK</v>
      </c>
      <c r="E7720" t="s">
        <v>9</v>
      </c>
      <c r="F7720" t="s">
        <v>12</v>
      </c>
      <c r="G7720" t="s">
        <v>7</v>
      </c>
      <c r="H7720" t="s">
        <v>8</v>
      </c>
      <c r="I7720">
        <f t="shared" si="120"/>
        <v>2</v>
      </c>
      <c r="L7720" t="str">
        <v>WITBREAK DPG-25 BULK</v>
      </c>
      <c r="M7720" t="str">
        <v>WITCONOL NP-60 BULK</v>
      </c>
      <c r="N7720">
        <v>2</v>
      </c>
    </row>
    <row r="7721" spans="1:14">
      <c r="A7721">
        <f>IF(MOD(ROW()-3,COUNTA(tblProducts[Description]))=0,A7720+1,A7720)</f>
        <v>68</v>
      </c>
      <c r="B7721">
        <f>MOD(ROW()-3,COUNTA(tblProducts[Description]))+1</f>
        <v>81</v>
      </c>
      <c r="C7721" t="str">
        <f>_xlfn.XLOOKUP(A7721,tblProducts[Column1],tblProducts[Description])</f>
        <v>WITBREAK DPG-25 BULK</v>
      </c>
      <c r="D7721" t="str">
        <f>_xlfn.XLOOKUP(B7721,tblProducts[Column1],tblProducts[Description])</f>
        <v>WITCONOL NP-80 BULK</v>
      </c>
      <c r="E7721" t="s">
        <v>9</v>
      </c>
      <c r="F7721" t="s">
        <v>12</v>
      </c>
      <c r="G7721" t="s">
        <v>7</v>
      </c>
      <c r="H7721" t="s">
        <v>8</v>
      </c>
      <c r="I7721">
        <f t="shared" si="120"/>
        <v>2</v>
      </c>
      <c r="L7721" t="str">
        <v>WITBREAK DPG-25 BULK</v>
      </c>
      <c r="M7721" t="str">
        <v>WITCONOL NP-80 BULK</v>
      </c>
      <c r="N7721">
        <v>2</v>
      </c>
    </row>
    <row r="7722" spans="1:14">
      <c r="A7722">
        <f>IF(MOD(ROW()-3,COUNTA(tblProducts[Description]))=0,A7721+1,A7721)</f>
        <v>68</v>
      </c>
      <c r="B7722">
        <f>MOD(ROW()-3,COUNTA(tblProducts[Description]))+1</f>
        <v>82</v>
      </c>
      <c r="C7722" t="str">
        <f>_xlfn.XLOOKUP(A7722,tblProducts[Column1],tblProducts[Description])</f>
        <v>WITBREAK DPG-25 BULK</v>
      </c>
      <c r="D7722" t="str">
        <f>_xlfn.XLOOKUP(B7722,tblProducts[Column1],tblProducts[Description])</f>
        <v>WITCONOL NP-90 BULK</v>
      </c>
      <c r="E7722" t="s">
        <v>9</v>
      </c>
      <c r="F7722" t="s">
        <v>12</v>
      </c>
      <c r="G7722" t="s">
        <v>9</v>
      </c>
      <c r="H7722" t="s">
        <v>8</v>
      </c>
      <c r="I7722">
        <f t="shared" si="120"/>
        <v>4</v>
      </c>
      <c r="L7722" t="str">
        <v>WITBREAK DPG-25 BULK</v>
      </c>
      <c r="M7722" t="str">
        <v>WITCONOL NP-90 BULK</v>
      </c>
      <c r="N7722">
        <v>4</v>
      </c>
    </row>
    <row r="7723" spans="1:14">
      <c r="A7723">
        <f>IF(MOD(ROW()-3,COUNTA(tblProducts[Description]))=0,A7722+1,A7722)</f>
        <v>68</v>
      </c>
      <c r="B7723">
        <f>MOD(ROW()-3,COUNTA(tblProducts[Description]))+1</f>
        <v>83</v>
      </c>
      <c r="C7723" t="str">
        <f>_xlfn.XLOOKUP(A7723,tblProducts[Column1],tblProducts[Description])</f>
        <v>WITBREAK DPG-25 BULK</v>
      </c>
      <c r="D7723" t="str">
        <f>_xlfn.XLOOKUP(B7723,tblProducts[Column1],tblProducts[Description])</f>
        <v>WITCONOL NS-108 PO BULK</v>
      </c>
      <c r="E7723" t="s">
        <v>9</v>
      </c>
      <c r="F7723" t="s">
        <v>12</v>
      </c>
      <c r="G7723" t="s">
        <v>7</v>
      </c>
      <c r="H7723" t="s">
        <v>8</v>
      </c>
      <c r="I7723">
        <f t="shared" si="120"/>
        <v>2</v>
      </c>
      <c r="L7723" t="str">
        <v>WITBREAK DPG-25 BULK</v>
      </c>
      <c r="M7723" t="str">
        <v>WITCONOL NS-108 PO BULK</v>
      </c>
      <c r="N7723">
        <v>2</v>
      </c>
    </row>
    <row r="7724" spans="1:14">
      <c r="A7724">
        <f>IF(MOD(ROW()-3,COUNTA(tblProducts[Description]))=0,A7723+1,A7723)</f>
        <v>68</v>
      </c>
      <c r="B7724">
        <f>MOD(ROW()-3,COUNTA(tblProducts[Description]))+1</f>
        <v>84</v>
      </c>
      <c r="C7724" t="str">
        <f>_xlfn.XLOOKUP(A7724,tblProducts[Column1],tblProducts[Description])</f>
        <v>WITBREAK DPG-25 BULK</v>
      </c>
      <c r="D7724" t="str">
        <f>_xlfn.XLOOKUP(B7724,tblProducts[Column1],tblProducts[Description])</f>
        <v>WITCONOL NS-505K BULK</v>
      </c>
      <c r="E7724" t="s">
        <v>9</v>
      </c>
      <c r="F7724" t="s">
        <v>12</v>
      </c>
      <c r="G7724" t="s">
        <v>7</v>
      </c>
      <c r="H7724" t="s">
        <v>15</v>
      </c>
      <c r="I7724">
        <f t="shared" si="120"/>
        <v>2</v>
      </c>
      <c r="L7724" t="str">
        <v>WITBREAK DPG-25 BULK</v>
      </c>
      <c r="M7724" t="str">
        <v>WITCONOL NS-505K BULK</v>
      </c>
      <c r="N7724">
        <v>2</v>
      </c>
    </row>
    <row r="7725" spans="1:14">
      <c r="A7725">
        <f>IF(MOD(ROW()-3,COUNTA(tblProducts[Description]))=0,A7724+1,A7724)</f>
        <v>68</v>
      </c>
      <c r="B7725">
        <f>MOD(ROW()-3,COUNTA(tblProducts[Description]))+1</f>
        <v>85</v>
      </c>
      <c r="C7725" t="str">
        <f>_xlfn.XLOOKUP(A7725,tblProducts[Column1],tblProducts[Description])</f>
        <v>WITBREAK DPG-25 BULK</v>
      </c>
      <c r="D7725" t="str">
        <f>_xlfn.XLOOKUP(B7725,tblProducts[Column1],tblProducts[Description])</f>
        <v>WITCONOL NS-817 BULK</v>
      </c>
      <c r="E7725" t="s">
        <v>9</v>
      </c>
      <c r="F7725" t="s">
        <v>12</v>
      </c>
      <c r="G7725" t="s">
        <v>7</v>
      </c>
      <c r="H7725" t="s">
        <v>8</v>
      </c>
      <c r="I7725">
        <f t="shared" si="120"/>
        <v>2</v>
      </c>
      <c r="L7725" t="str">
        <v>WITBREAK DPG-25 BULK</v>
      </c>
      <c r="M7725" t="str">
        <v>WITCONOL NS-817 BULK</v>
      </c>
      <c r="N7725">
        <v>2</v>
      </c>
    </row>
    <row r="7726" spans="1:14">
      <c r="A7726">
        <f>IF(MOD(ROW()-3,COUNTA(tblProducts[Description]))=0,A7725+1,A7725)</f>
        <v>68</v>
      </c>
      <c r="B7726">
        <f>MOD(ROW()-3,COUNTA(tblProducts[Description]))+1</f>
        <v>86</v>
      </c>
      <c r="C7726" t="str">
        <f>_xlfn.XLOOKUP(A7726,tblProducts[Column1],tblProducts[Description])</f>
        <v>WITBREAK DPG-25 BULK</v>
      </c>
      <c r="D7726" t="str">
        <f>_xlfn.XLOOKUP(B7726,tblProducts[Column1],tblProducts[Description])</f>
        <v>WITCONOL PD-375 BULK</v>
      </c>
      <c r="E7726" t="s">
        <v>9</v>
      </c>
      <c r="F7726" t="s">
        <v>12</v>
      </c>
      <c r="G7726" t="s">
        <v>7</v>
      </c>
      <c r="H7726" t="s">
        <v>8</v>
      </c>
      <c r="I7726">
        <f t="shared" si="120"/>
        <v>2</v>
      </c>
      <c r="L7726" t="str">
        <v>WITBREAK DPG-25 BULK</v>
      </c>
      <c r="M7726" t="str">
        <v>WITCONOL PD-375 BULK</v>
      </c>
      <c r="N7726">
        <v>2</v>
      </c>
    </row>
    <row r="7727" spans="1:14">
      <c r="A7727">
        <f>IF(MOD(ROW()-3,COUNTA(tblProducts[Description]))=0,A7726+1,A7726)</f>
        <v>68</v>
      </c>
      <c r="B7727">
        <f>MOD(ROW()-3,COUNTA(tblProducts[Description]))+1</f>
        <v>87</v>
      </c>
      <c r="C7727" t="str">
        <f>_xlfn.XLOOKUP(A7727,tblProducts[Column1],tblProducts[Description])</f>
        <v>WITBREAK DPG-25 BULK</v>
      </c>
      <c r="D7727" t="str">
        <f>_xlfn.XLOOKUP(B7727,tblProducts[Column1],tblProducts[Description])</f>
        <v>WITCONOL PD-4085 BULK</v>
      </c>
      <c r="E7727" t="s">
        <v>9</v>
      </c>
      <c r="F7727" t="s">
        <v>12</v>
      </c>
      <c r="G7727" t="s">
        <v>7</v>
      </c>
      <c r="H7727" t="s">
        <v>8</v>
      </c>
      <c r="I7727">
        <f t="shared" si="120"/>
        <v>2</v>
      </c>
      <c r="L7727" t="str">
        <v>WITBREAK DPG-25 BULK</v>
      </c>
      <c r="M7727" t="str">
        <v>WITCONOL PD-4085 BULK</v>
      </c>
      <c r="N7727">
        <v>2</v>
      </c>
    </row>
    <row r="7728" spans="1:14">
      <c r="A7728">
        <f>IF(MOD(ROW()-3,COUNTA(tblProducts[Description]))=0,A7727+1,A7727)</f>
        <v>68</v>
      </c>
      <c r="B7728">
        <f>MOD(ROW()-3,COUNTA(tblProducts[Description]))+1</f>
        <v>88</v>
      </c>
      <c r="C7728" t="str">
        <f>_xlfn.XLOOKUP(A7728,tblProducts[Column1],tblProducts[Description])</f>
        <v>WITBREAK DPG-25 BULK</v>
      </c>
      <c r="D7728" t="str">
        <f>_xlfn.XLOOKUP(B7728,tblProducts[Column1],tblProducts[Description])</f>
        <v>WITCONOL PD-500 BULK</v>
      </c>
      <c r="E7728" t="s">
        <v>9</v>
      </c>
      <c r="F7728" t="s">
        <v>12</v>
      </c>
      <c r="G7728" t="s">
        <v>7</v>
      </c>
      <c r="H7728" t="s">
        <v>8</v>
      </c>
      <c r="I7728">
        <f t="shared" si="120"/>
        <v>2</v>
      </c>
      <c r="L7728" t="str">
        <v>WITBREAK DPG-25 BULK</v>
      </c>
      <c r="M7728" t="str">
        <v>WITCONOL PD-500 BULK</v>
      </c>
      <c r="N7728">
        <v>2</v>
      </c>
    </row>
    <row r="7729" spans="1:14">
      <c r="A7729">
        <f>IF(MOD(ROW()-3,COUNTA(tblProducts[Description]))=0,A7728+1,A7728)</f>
        <v>68</v>
      </c>
      <c r="B7729">
        <f>MOD(ROW()-3,COUNTA(tblProducts[Description]))+1</f>
        <v>89</v>
      </c>
      <c r="C7729" t="str">
        <f>_xlfn.XLOOKUP(A7729,tblProducts[Column1],tblProducts[Description])</f>
        <v>WITBREAK DPG-25 BULK</v>
      </c>
      <c r="D7729" t="str">
        <f>_xlfn.XLOOKUP(B7729,tblProducts[Column1],tblProducts[Description])</f>
        <v>WITCONOL PEG-200 BULK</v>
      </c>
      <c r="E7729" t="s">
        <v>9</v>
      </c>
      <c r="F7729" t="s">
        <v>12</v>
      </c>
      <c r="G7729" t="s">
        <v>7</v>
      </c>
      <c r="H7729" t="s">
        <v>8</v>
      </c>
      <c r="I7729">
        <f t="shared" si="120"/>
        <v>2</v>
      </c>
      <c r="L7729" t="str">
        <v>WITBREAK DPG-25 BULK</v>
      </c>
      <c r="M7729" t="str">
        <v>WITCONOL PEG-200 BULK</v>
      </c>
      <c r="N7729">
        <v>2</v>
      </c>
    </row>
    <row r="7730" spans="1:14">
      <c r="A7730">
        <f>IF(MOD(ROW()-3,COUNTA(tblProducts[Description]))=0,A7729+1,A7729)</f>
        <v>68</v>
      </c>
      <c r="B7730">
        <f>MOD(ROW()-3,COUNTA(tblProducts[Description]))+1</f>
        <v>90</v>
      </c>
      <c r="C7730" t="str">
        <f>_xlfn.XLOOKUP(A7730,tblProducts[Column1],tblProducts[Description])</f>
        <v>WITBREAK DPG-25 BULK</v>
      </c>
      <c r="D7730" t="str">
        <f>_xlfn.XLOOKUP(B7730,tblProducts[Column1],tblProducts[Description])</f>
        <v>WITCONOL PEG-400 BULK</v>
      </c>
      <c r="E7730" t="s">
        <v>9</v>
      </c>
      <c r="F7730" t="s">
        <v>12</v>
      </c>
      <c r="G7730" t="s">
        <v>7</v>
      </c>
      <c r="H7730" t="s">
        <v>8</v>
      </c>
      <c r="I7730">
        <f t="shared" si="120"/>
        <v>2</v>
      </c>
      <c r="L7730" t="str">
        <v>WITBREAK DPG-25 BULK</v>
      </c>
      <c r="M7730" t="str">
        <v>WITCONOL PEG-400 BULK</v>
      </c>
      <c r="N7730">
        <v>2</v>
      </c>
    </row>
    <row r="7731" spans="1:14">
      <c r="A7731">
        <f>IF(MOD(ROW()-3,COUNTA(tblProducts[Description]))=0,A7730+1,A7730)</f>
        <v>68</v>
      </c>
      <c r="B7731">
        <f>MOD(ROW()-3,COUNTA(tblProducts[Description]))+1</f>
        <v>91</v>
      </c>
      <c r="C7731" t="str">
        <f>_xlfn.XLOOKUP(A7731,tblProducts[Column1],tblProducts[Description])</f>
        <v>WITBREAK DPG-25 BULK</v>
      </c>
      <c r="D7731" t="str">
        <f>_xlfn.XLOOKUP(B7731,tblProducts[Column1],tblProducts[Description])</f>
        <v>WITCONOL PEG-500 BULK</v>
      </c>
      <c r="E7731" t="s">
        <v>9</v>
      </c>
      <c r="F7731" t="s">
        <v>12</v>
      </c>
      <c r="G7731" t="s">
        <v>7</v>
      </c>
      <c r="H7731" t="s">
        <v>8</v>
      </c>
      <c r="I7731">
        <f t="shared" si="120"/>
        <v>2</v>
      </c>
      <c r="L7731" t="str">
        <v>WITBREAK DPG-25 BULK</v>
      </c>
      <c r="M7731" t="str">
        <v>WITCONOL PEG-500 BULK</v>
      </c>
      <c r="N7731">
        <v>2</v>
      </c>
    </row>
    <row r="7732" spans="1:14">
      <c r="A7732">
        <f>IF(MOD(ROW()-3,COUNTA(tblProducts[Description]))=0,A7731+1,A7731)</f>
        <v>68</v>
      </c>
      <c r="B7732">
        <f>MOD(ROW()-3,COUNTA(tblProducts[Description]))+1</f>
        <v>92</v>
      </c>
      <c r="C7732" t="str">
        <f>_xlfn.XLOOKUP(A7732,tblProducts[Column1],tblProducts[Description])</f>
        <v>WITBREAK DPG-25 BULK</v>
      </c>
      <c r="D7732" t="str">
        <f>_xlfn.XLOOKUP(B7732,tblProducts[Column1],tblProducts[Description])</f>
        <v>WITCONOL PEG-600 BULK</v>
      </c>
      <c r="E7732" t="s">
        <v>9</v>
      </c>
      <c r="F7732" t="s">
        <v>12</v>
      </c>
      <c r="G7732" t="s">
        <v>7</v>
      </c>
      <c r="H7732" t="s">
        <v>15</v>
      </c>
      <c r="I7732">
        <f t="shared" si="120"/>
        <v>2</v>
      </c>
      <c r="L7732" t="str">
        <v>WITBREAK DPG-25 BULK</v>
      </c>
      <c r="M7732" t="str">
        <v>WITCONOL PEG-600 BULK</v>
      </c>
      <c r="N7732">
        <v>2</v>
      </c>
    </row>
    <row r="7733" spans="1:14">
      <c r="A7733">
        <f>IF(MOD(ROW()-3,COUNTA(tblProducts[Description]))=0,A7732+1,A7732)</f>
        <v>68</v>
      </c>
      <c r="B7733">
        <f>MOD(ROW()-3,COUNTA(tblProducts[Description]))+1</f>
        <v>93</v>
      </c>
      <c r="C7733" t="str">
        <f>_xlfn.XLOOKUP(A7733,tblProducts[Column1],tblProducts[Description])</f>
        <v>WITBREAK DPG-25 BULK</v>
      </c>
      <c r="D7733" t="str">
        <f>_xlfn.XLOOKUP(B7733,tblProducts[Column1],tblProducts[Description])</f>
        <v>WITCONOL PH-70 BULK</v>
      </c>
      <c r="E7733" t="s">
        <v>9</v>
      </c>
      <c r="F7733" t="s">
        <v>12</v>
      </c>
      <c r="G7733" t="s">
        <v>7</v>
      </c>
      <c r="H7733" t="s">
        <v>8</v>
      </c>
      <c r="I7733">
        <f t="shared" si="120"/>
        <v>2</v>
      </c>
      <c r="L7733" t="str">
        <v>WITBREAK DPG-25 BULK</v>
      </c>
      <c r="M7733" t="str">
        <v>WITCONOL PH-70 BULK</v>
      </c>
      <c r="N7733">
        <v>2</v>
      </c>
    </row>
    <row r="7734" spans="1:14">
      <c r="A7734">
        <f>IF(MOD(ROW()-3,COUNTA(tblProducts[Description]))=0,A7733+1,A7733)</f>
        <v>68</v>
      </c>
      <c r="B7734">
        <f>MOD(ROW()-3,COUNTA(tblProducts[Description]))+1</f>
        <v>94</v>
      </c>
      <c r="C7734" t="str">
        <f>_xlfn.XLOOKUP(A7734,tblProducts[Column1],tblProducts[Description])</f>
        <v>WITBREAK DPG-25 BULK</v>
      </c>
      <c r="D7734" t="str">
        <f>_xlfn.XLOOKUP(B7734,tblProducts[Column1],tblProducts[Description])</f>
        <v>WITCONOL SN-50 BULK</v>
      </c>
      <c r="E7734" t="s">
        <v>9</v>
      </c>
      <c r="F7734" t="s">
        <v>12</v>
      </c>
      <c r="G7734" t="s">
        <v>7</v>
      </c>
      <c r="H7734" t="s">
        <v>8</v>
      </c>
      <c r="I7734">
        <f t="shared" si="120"/>
        <v>2</v>
      </c>
      <c r="L7734" t="str">
        <v>WITBREAK DPG-25 BULK</v>
      </c>
      <c r="M7734" t="str">
        <v>WITCONOL SN-50 BULK</v>
      </c>
      <c r="N7734">
        <v>2</v>
      </c>
    </row>
    <row r="7735" spans="1:14">
      <c r="A7735">
        <f>IF(MOD(ROW()-3,COUNTA(tblProducts[Description]))=0,A7734+1,A7734)</f>
        <v>68</v>
      </c>
      <c r="B7735">
        <f>MOD(ROW()-3,COUNTA(tblProducts[Description]))+1</f>
        <v>95</v>
      </c>
      <c r="C7735" t="str">
        <f>_xlfn.XLOOKUP(A7735,tblProducts[Column1],tblProducts[Description])</f>
        <v>WITBREAK DPG-25 BULK</v>
      </c>
      <c r="D7735" t="str">
        <f>_xlfn.XLOOKUP(B7735,tblProducts[Column1],tblProducts[Description])</f>
        <v>WITCONOL SN-70 BULK</v>
      </c>
      <c r="E7735" t="s">
        <v>9</v>
      </c>
      <c r="F7735" t="s">
        <v>12</v>
      </c>
      <c r="G7735" t="s">
        <v>7</v>
      </c>
      <c r="H7735" t="s">
        <v>8</v>
      </c>
      <c r="I7735">
        <f t="shared" si="120"/>
        <v>2</v>
      </c>
      <c r="L7735" t="str">
        <v>WITBREAK DPG-25 BULK</v>
      </c>
      <c r="M7735" t="str">
        <v>WITCONOL SN-70 BULK</v>
      </c>
      <c r="N7735">
        <v>2</v>
      </c>
    </row>
    <row r="7736" spans="1:14">
      <c r="A7736">
        <f>IF(MOD(ROW()-3,COUNTA(tblProducts[Description]))=0,A7735+1,A7735)</f>
        <v>68</v>
      </c>
      <c r="B7736">
        <f>MOD(ROW()-3,COUNTA(tblProducts[Description]))+1</f>
        <v>96</v>
      </c>
      <c r="C7736" t="str">
        <f>_xlfn.XLOOKUP(A7736,tblProducts[Column1],tblProducts[Description])</f>
        <v>WITBREAK DPG-25 BULK</v>
      </c>
      <c r="D7736" t="str">
        <f>_xlfn.XLOOKUP(B7736,tblProducts[Column1],tblProducts[Description])</f>
        <v>REDICOTE E-47 NPF BULK</v>
      </c>
      <c r="E7736" t="s">
        <v>9</v>
      </c>
      <c r="F7736" t="s">
        <v>12</v>
      </c>
      <c r="G7736" t="s">
        <v>7</v>
      </c>
      <c r="H7736" t="s">
        <v>8</v>
      </c>
      <c r="I7736">
        <f t="shared" si="120"/>
        <v>2</v>
      </c>
      <c r="L7736" t="str">
        <v>WITBREAK DPG-25 BULK</v>
      </c>
      <c r="M7736" t="str">
        <v>REDICOTE E-47 NPF BULK</v>
      </c>
      <c r="N7736">
        <v>2</v>
      </c>
    </row>
    <row r="7737" spans="1:14">
      <c r="A7737">
        <f>IF(MOD(ROW()-3,COUNTA(tblProducts[Description]))=0,A7736+1,A7736)</f>
        <v>68</v>
      </c>
      <c r="B7737">
        <f>MOD(ROW()-3,COUNTA(tblProducts[Description]))+1</f>
        <v>97</v>
      </c>
      <c r="C7737" t="str">
        <f>_xlfn.XLOOKUP(A7737,tblProducts[Column1],tblProducts[Description])</f>
        <v>WITBREAK DPG-25 BULK</v>
      </c>
      <c r="D7737" t="str">
        <f>_xlfn.XLOOKUP(B7737,tblProducts[Column1],tblProducts[Description])</f>
        <v>EMULPON CO-25 BULK</v>
      </c>
      <c r="E7737" t="s">
        <v>9</v>
      </c>
      <c r="F7737" t="s">
        <v>12</v>
      </c>
      <c r="G7737" t="s">
        <v>7</v>
      </c>
      <c r="H7737" t="s">
        <v>8</v>
      </c>
      <c r="I7737">
        <f t="shared" si="120"/>
        <v>2</v>
      </c>
      <c r="L7737" t="str">
        <v>WITBREAK DPG-25 BULK</v>
      </c>
      <c r="M7737" t="str">
        <v>EMULPON CO-25 BULK</v>
      </c>
      <c r="N7737">
        <v>2</v>
      </c>
    </row>
    <row r="7738" spans="1:14">
      <c r="A7738">
        <f>IF(MOD(ROW()-3,COUNTA(tblProducts[Description]))=0,A7737+1,A7737)</f>
        <v>68</v>
      </c>
      <c r="B7738">
        <f>MOD(ROW()-3,COUNTA(tblProducts[Description]))+1</f>
        <v>98</v>
      </c>
      <c r="C7738" t="str">
        <f>_xlfn.XLOOKUP(A7738,tblProducts[Column1],tblProducts[Description])</f>
        <v>WITBREAK DPG-25 BULK</v>
      </c>
      <c r="D7738" t="str">
        <f>_xlfn.XLOOKUP(B7738,tblProducts[Column1],tblProducts[Description])</f>
        <v>EMULPON CO-30 BULK</v>
      </c>
      <c r="E7738" t="s">
        <v>9</v>
      </c>
      <c r="F7738" t="s">
        <v>12</v>
      </c>
      <c r="G7738" t="s">
        <v>7</v>
      </c>
      <c r="H7738" t="s">
        <v>8</v>
      </c>
      <c r="I7738">
        <f t="shared" si="120"/>
        <v>2</v>
      </c>
      <c r="L7738" t="str">
        <v>WITBREAK DPG-25 BULK</v>
      </c>
      <c r="M7738" t="str">
        <v>EMULPON CO-30 BULK</v>
      </c>
      <c r="N7738">
        <v>2</v>
      </c>
    </row>
    <row r="7739" spans="1:14">
      <c r="A7739">
        <f>IF(MOD(ROW()-3,COUNTA(tblProducts[Description]))=0,A7738+1,A7738)</f>
        <v>68</v>
      </c>
      <c r="B7739">
        <f>MOD(ROW()-3,COUNTA(tblProducts[Description]))+1</f>
        <v>99</v>
      </c>
      <c r="C7739" t="str">
        <f>_xlfn.XLOOKUP(A7739,tblProducts[Column1],tblProducts[Description])</f>
        <v>WITBREAK DPG-25 BULK</v>
      </c>
      <c r="D7739" t="str">
        <f>_xlfn.XLOOKUP(B7739,tblProducts[Column1],tblProducts[Description])</f>
        <v>EMULPON CO-40 BULK</v>
      </c>
      <c r="E7739" t="s">
        <v>7</v>
      </c>
      <c r="G7739" t="s">
        <v>7</v>
      </c>
      <c r="H7739" t="s">
        <v>16</v>
      </c>
      <c r="I7739">
        <f t="shared" si="120"/>
        <v>0</v>
      </c>
      <c r="L7739" t="str">
        <v>WITBREAK DPG-25 BULK</v>
      </c>
      <c r="M7739" t="str">
        <v>EMULPON CO-40 BULK</v>
      </c>
      <c r="N7739">
        <v>0</v>
      </c>
    </row>
    <row r="7740" spans="1:14">
      <c r="A7740">
        <f>IF(MOD(ROW()-3,COUNTA(tblProducts[Description]))=0,A7739+1,A7739)</f>
        <v>68</v>
      </c>
      <c r="B7740">
        <f>MOD(ROW()-3,COUNTA(tblProducts[Description]))+1</f>
        <v>100</v>
      </c>
      <c r="C7740" t="str">
        <f>_xlfn.XLOOKUP(A7740,tblProducts[Column1],tblProducts[Description])</f>
        <v>WITBREAK DPG-25 BULK</v>
      </c>
      <c r="D7740" t="str">
        <f>_xlfn.XLOOKUP(B7740,tblProducts[Column1],tblProducts[Description])</f>
        <v>EMULPON CO-36 BULK</v>
      </c>
      <c r="E7740" t="s">
        <v>7</v>
      </c>
      <c r="G7740" t="s">
        <v>7</v>
      </c>
      <c r="H7740" t="s">
        <v>8</v>
      </c>
      <c r="I7740">
        <f t="shared" si="120"/>
        <v>0</v>
      </c>
      <c r="L7740" t="str">
        <v>WITBREAK DPG-25 BULK</v>
      </c>
      <c r="M7740" t="str">
        <v>EMULPON CO-36 BULK</v>
      </c>
      <c r="N7740">
        <v>0</v>
      </c>
    </row>
    <row r="7741" spans="1:14">
      <c r="A7741">
        <f>IF(MOD(ROW()-3,COUNTA(tblProducts[Description]))=0,A7740+1,A7740)</f>
        <v>68</v>
      </c>
      <c r="B7741">
        <f>MOD(ROW()-3,COUNTA(tblProducts[Description]))+1</f>
        <v>101</v>
      </c>
      <c r="C7741" t="str">
        <f>_xlfn.XLOOKUP(A7741,tblProducts[Column1],tblProducts[Description])</f>
        <v>WITBREAK DPG-25 BULK</v>
      </c>
      <c r="D7741" t="str">
        <f>_xlfn.XLOOKUP(B7741,tblProducts[Column1],tblProducts[Description])</f>
        <v>REDICOTE E-4819 BULK</v>
      </c>
      <c r="E7741" t="s">
        <v>7</v>
      </c>
      <c r="G7741" t="s">
        <v>7</v>
      </c>
      <c r="H7741" t="s">
        <v>8</v>
      </c>
      <c r="I7741">
        <f t="shared" si="120"/>
        <v>0</v>
      </c>
      <c r="L7741" t="str">
        <v>WITBREAK DPG-25 BULK</v>
      </c>
      <c r="M7741" t="str">
        <v>REDICOTE E-4819 BULK</v>
      </c>
      <c r="N7741">
        <v>0</v>
      </c>
    </row>
    <row r="7742" spans="1:14">
      <c r="A7742">
        <f>IF(MOD(ROW()-3,COUNTA(tblProducts[Description]))=0,A7741+1,A7741)</f>
        <v>68</v>
      </c>
      <c r="B7742">
        <f>MOD(ROW()-3,COUNTA(tblProducts[Description]))+1</f>
        <v>102</v>
      </c>
      <c r="C7742" t="str">
        <f>_xlfn.XLOOKUP(A7742,tblProducts[Column1],tblProducts[Description])</f>
        <v>WITBREAK DPG-25 BULK</v>
      </c>
      <c r="D7742" t="str">
        <f>_xlfn.XLOOKUP(B7742,tblProducts[Column1],tblProducts[Description])</f>
        <v>ETHYLAN 1005 SA  BULK</v>
      </c>
      <c r="E7742" t="s">
        <v>7</v>
      </c>
      <c r="G7742" t="s">
        <v>7</v>
      </c>
      <c r="H7742" t="s">
        <v>8</v>
      </c>
      <c r="I7742">
        <f t="shared" si="120"/>
        <v>0</v>
      </c>
      <c r="L7742" t="str">
        <v>WITBREAK DPG-25 BULK</v>
      </c>
      <c r="M7742" t="str">
        <v>ETHYLAN 1005 SA  BULK</v>
      </c>
      <c r="N7742">
        <v>0</v>
      </c>
    </row>
    <row r="7743" spans="1:14">
      <c r="A7743">
        <f>IF(MOD(ROW()-3,COUNTA(tblProducts[Description]))=0,A7742+1,A7742)</f>
        <v>68</v>
      </c>
      <c r="B7743">
        <f>MOD(ROW()-3,COUNTA(tblProducts[Description]))+1</f>
        <v>103</v>
      </c>
      <c r="C7743" t="str">
        <f>_xlfn.XLOOKUP(A7743,tblProducts[Column1],tblProducts[Description])</f>
        <v>WITBREAK DPG-25 BULK</v>
      </c>
      <c r="D7743" t="str">
        <f>_xlfn.XLOOKUP(B7743,tblProducts[Column1],tblProducts[Description])</f>
        <v>ETHODUOMEEN T/15 BULK</v>
      </c>
      <c r="E7743" t="s">
        <v>7</v>
      </c>
      <c r="G7743" t="s">
        <v>7</v>
      </c>
      <c r="H7743" t="s">
        <v>8</v>
      </c>
      <c r="I7743">
        <f t="shared" si="120"/>
        <v>0</v>
      </c>
      <c r="L7743" t="str">
        <v>WITBREAK DPG-25 BULK</v>
      </c>
      <c r="M7743" t="str">
        <v>ETHODUOMEEN T/15 BULK</v>
      </c>
      <c r="N7743">
        <v>0</v>
      </c>
    </row>
    <row r="7744" spans="1:14">
      <c r="A7744">
        <f>IF(MOD(ROW()-3,COUNTA(tblProducts[Description]))=0,A7743+1,A7743)</f>
        <v>68</v>
      </c>
      <c r="B7744">
        <f>MOD(ROW()-3,COUNTA(tblProducts[Description]))+1</f>
        <v>104</v>
      </c>
      <c r="C7744" t="str">
        <f>_xlfn.XLOOKUP(A7744,tblProducts[Column1],tblProducts[Description])</f>
        <v>WITBREAK DPG-25 BULK</v>
      </c>
      <c r="D7744" t="str">
        <f>_xlfn.XLOOKUP(B7744,tblProducts[Column1],tblProducts[Description])</f>
        <v>C-6442 BULK</v>
      </c>
      <c r="E7744" t="s">
        <v>9</v>
      </c>
      <c r="F7744" t="s">
        <v>12</v>
      </c>
      <c r="G7744" t="s">
        <v>7</v>
      </c>
      <c r="H7744" t="s">
        <v>8</v>
      </c>
      <c r="I7744">
        <f t="shared" si="120"/>
        <v>2</v>
      </c>
      <c r="L7744" t="str">
        <v>WITBREAK DPG-25 BULK</v>
      </c>
      <c r="M7744" t="str">
        <v>C-6442 BULK</v>
      </c>
      <c r="N7744">
        <v>2</v>
      </c>
    </row>
    <row r="7745" spans="1:14">
      <c r="A7745">
        <f>IF(MOD(ROW()-3,COUNTA(tblProducts[Description]))=0,A7744+1,A7744)</f>
        <v>68</v>
      </c>
      <c r="B7745">
        <f>MOD(ROW()-3,COUNTA(tblProducts[Description]))+1</f>
        <v>105</v>
      </c>
      <c r="C7745" t="str">
        <f>_xlfn.XLOOKUP(A7745,tblProducts[Column1],tblProducts[Description])</f>
        <v>WITBREAK DPG-25 BULK</v>
      </c>
      <c r="D7745" t="str">
        <f>_xlfn.XLOOKUP(B7745,tblProducts[Column1],tblProducts[Description])</f>
        <v>ETHODUOMEEN T/25  BULK</v>
      </c>
      <c r="E7745" t="s">
        <v>9</v>
      </c>
      <c r="F7745" t="s">
        <v>12</v>
      </c>
      <c r="G7745" t="s">
        <v>7</v>
      </c>
      <c r="H7745" t="s">
        <v>8</v>
      </c>
      <c r="I7745">
        <f t="shared" si="120"/>
        <v>2</v>
      </c>
      <c r="L7745" t="str">
        <v>WITBREAK DPG-25 BULK</v>
      </c>
      <c r="M7745" t="str">
        <v>ETHODUOMEEN T/25  BULK</v>
      </c>
      <c r="N7745">
        <v>2</v>
      </c>
    </row>
    <row r="7746" spans="1:14">
      <c r="A7746">
        <f>IF(MOD(ROW()-3,COUNTA(tblProducts[Description]))=0,A7745+1,A7745)</f>
        <v>68</v>
      </c>
      <c r="B7746">
        <f>MOD(ROW()-3,COUNTA(tblProducts[Description]))+1</f>
        <v>106</v>
      </c>
      <c r="C7746" t="str">
        <f>_xlfn.XLOOKUP(A7746,tblProducts[Column1],tblProducts[Description])</f>
        <v>WITBREAK DPG-25 BULK</v>
      </c>
      <c r="D7746" t="str">
        <f>_xlfn.XLOOKUP(B7746,tblProducts[Column1],tblProducts[Description])</f>
        <v>WITCONOL PD-2000 BULK</v>
      </c>
      <c r="E7746" t="s">
        <v>9</v>
      </c>
      <c r="F7746" t="s">
        <v>12</v>
      </c>
      <c r="G7746" t="s">
        <v>9</v>
      </c>
      <c r="H7746" t="s">
        <v>8</v>
      </c>
      <c r="I7746">
        <f t="shared" si="120"/>
        <v>4</v>
      </c>
      <c r="L7746" t="str">
        <v>WITBREAK DPG-25 BULK</v>
      </c>
      <c r="M7746" t="str">
        <v>WITCONOL PD-2000 BULK</v>
      </c>
      <c r="N7746">
        <v>4</v>
      </c>
    </row>
    <row r="7747" spans="1:14">
      <c r="A7747">
        <f>IF(MOD(ROW()-3,COUNTA(tblProducts[Description]))=0,A7746+1,A7746)</f>
        <v>68</v>
      </c>
      <c r="B7747">
        <f>MOD(ROW()-3,COUNTA(tblProducts[Description]))+1</f>
        <v>107</v>
      </c>
      <c r="C7747" t="str">
        <f>_xlfn.XLOOKUP(A7747,tblProducts[Column1],tblProducts[Description])</f>
        <v>WITBREAK DPG-25 BULK</v>
      </c>
      <c r="D7747" t="str">
        <f>_xlfn.XLOOKUP(B7747,tblProducts[Column1],tblProducts[Description])</f>
        <v>BEROL 347 BULK</v>
      </c>
      <c r="E7747" t="s">
        <v>9</v>
      </c>
      <c r="F7747" t="s">
        <v>12</v>
      </c>
      <c r="G7747" t="s">
        <v>9</v>
      </c>
      <c r="H7747" t="s">
        <v>8</v>
      </c>
      <c r="I7747">
        <f t="shared" si="120"/>
        <v>4</v>
      </c>
      <c r="L7747" t="str">
        <v>WITBREAK DPG-25 BULK</v>
      </c>
      <c r="M7747" t="str">
        <v>BEROL 347 BULK</v>
      </c>
      <c r="N7747">
        <v>4</v>
      </c>
    </row>
    <row r="7748" spans="1:14">
      <c r="A7748">
        <f>IF(MOD(ROW()-3,COUNTA(tblProducts[Description]))=0,A7747+1,A7747)</f>
        <v>68</v>
      </c>
      <c r="B7748">
        <f>MOD(ROW()-3,COUNTA(tblProducts[Description]))+1</f>
        <v>108</v>
      </c>
      <c r="C7748" t="str">
        <f>_xlfn.XLOOKUP(A7748,tblProducts[Column1],tblProducts[Description])</f>
        <v>WITBREAK DPG-25 BULK</v>
      </c>
      <c r="D7748" t="str">
        <f>_xlfn.XLOOKUP(B7748,tblProducts[Column1],tblProducts[Description])</f>
        <v>ETHYLAN PT-3000 BULK</v>
      </c>
      <c r="E7748" t="s">
        <v>9</v>
      </c>
      <c r="F7748" t="s">
        <v>12</v>
      </c>
      <c r="G7748" t="s">
        <v>7</v>
      </c>
      <c r="H7748" t="s">
        <v>8</v>
      </c>
      <c r="I7748">
        <f t="shared" ref="I7748:I7811" si="121">IF(E7748="NO",0,IF(F7748="HEEL WASH",1.5,2))+IF(G7748="NO",0,2)</f>
        <v>2</v>
      </c>
      <c r="L7748" t="str">
        <v>WITBREAK DPG-25 BULK</v>
      </c>
      <c r="M7748" t="str">
        <v>ETHYLAN PT-3000 BULK</v>
      </c>
      <c r="N7748">
        <v>2</v>
      </c>
    </row>
    <row r="7749" spans="1:14">
      <c r="A7749">
        <f>IF(MOD(ROW()-3,COUNTA(tblProducts[Description]))=0,A7748+1,A7748)</f>
        <v>68</v>
      </c>
      <c r="B7749">
        <f>MOD(ROW()-3,COUNTA(tblProducts[Description]))+1</f>
        <v>109</v>
      </c>
      <c r="C7749" t="str">
        <f>_xlfn.XLOOKUP(A7749,tblProducts[Column1],tblProducts[Description])</f>
        <v>WITBREAK DPG-25 BULK</v>
      </c>
      <c r="D7749" t="str">
        <f>_xlfn.XLOOKUP(B7749,tblProducts[Column1],tblProducts[Description])</f>
        <v>ETHYLAN HB4/BULK</v>
      </c>
      <c r="E7749" t="s">
        <v>9</v>
      </c>
      <c r="F7749" t="s">
        <v>12</v>
      </c>
      <c r="G7749" t="s">
        <v>7</v>
      </c>
      <c r="H7749" t="s">
        <v>8</v>
      </c>
      <c r="I7749">
        <f t="shared" si="121"/>
        <v>2</v>
      </c>
      <c r="L7749" t="str">
        <v>WITBREAK DPG-25 BULK</v>
      </c>
      <c r="M7749" t="str">
        <v>ETHYLAN HB4/BULK</v>
      </c>
      <c r="N7749">
        <v>2</v>
      </c>
    </row>
    <row r="7750" spans="1:14">
      <c r="A7750">
        <f>IF(MOD(ROW()-3,COUNTA(tblProducts[Description]))=0,A7749+1,A7749)</f>
        <v>68</v>
      </c>
      <c r="B7750">
        <f>MOD(ROW()-3,COUNTA(tblProducts[Description]))+1</f>
        <v>110</v>
      </c>
      <c r="C7750" t="str">
        <f>_xlfn.XLOOKUP(A7750,tblProducts[Column1],tblProducts[Description])</f>
        <v>WITBREAK DPG-25 BULK</v>
      </c>
      <c r="D7750" t="str">
        <f>_xlfn.XLOOKUP(B7750,tblProducts[Column1],tblProducts[Description])</f>
        <v>ADSEE AB 600 BULK</v>
      </c>
      <c r="E7750" t="s">
        <v>9</v>
      </c>
      <c r="F7750" t="s">
        <v>12</v>
      </c>
      <c r="G7750" t="s">
        <v>7</v>
      </c>
      <c r="H7750" t="s">
        <v>8</v>
      </c>
      <c r="I7750">
        <f t="shared" si="121"/>
        <v>2</v>
      </c>
      <c r="L7750" t="str">
        <v>WITBREAK DPG-25 BULK</v>
      </c>
      <c r="M7750" t="str">
        <v>ADSEE AB 600 BULK</v>
      </c>
      <c r="N7750">
        <v>2</v>
      </c>
    </row>
    <row r="7751" spans="1:14">
      <c r="A7751">
        <f>IF(MOD(ROW()-3,COUNTA(tblProducts[Description]))=0,A7750+1,A7750)</f>
        <v>68</v>
      </c>
      <c r="B7751">
        <f>MOD(ROW()-3,COUNTA(tblProducts[Description]))+1</f>
        <v>111</v>
      </c>
      <c r="C7751" t="str">
        <f>_xlfn.XLOOKUP(A7751,tblProducts[Column1],tblProducts[Description])</f>
        <v>WITBREAK DPG-25 BULK</v>
      </c>
      <c r="D7751" t="str">
        <f>_xlfn.XLOOKUP(B7751,tblProducts[Column1],tblProducts[Description])</f>
        <v>WITCONOL PT-320  BULK</v>
      </c>
      <c r="E7751" t="s">
        <v>9</v>
      </c>
      <c r="F7751" t="s">
        <v>12</v>
      </c>
      <c r="G7751" t="s">
        <v>7</v>
      </c>
      <c r="H7751" t="s">
        <v>8</v>
      </c>
      <c r="I7751">
        <f t="shared" si="121"/>
        <v>2</v>
      </c>
      <c r="L7751" t="str">
        <v>WITBREAK DPG-25 BULK</v>
      </c>
      <c r="M7751" t="str">
        <v>WITCONOL PT-320  BULK</v>
      </c>
      <c r="N7751">
        <v>2</v>
      </c>
    </row>
    <row r="7752" spans="1:14">
      <c r="A7752">
        <f>IF(MOD(ROW()-3,COUNTA(tblProducts[Description]))=0,A7751+1,A7751)</f>
        <v>68</v>
      </c>
      <c r="B7752">
        <f>MOD(ROW()-3,COUNTA(tblProducts[Description]))+1</f>
        <v>112</v>
      </c>
      <c r="C7752" t="str">
        <f>_xlfn.XLOOKUP(A7752,tblProducts[Column1],tblProducts[Description])</f>
        <v>WITBREAK DPG-25 BULK</v>
      </c>
      <c r="D7752" t="str">
        <f>_xlfn.XLOOKUP(B7752,tblProducts[Column1],tblProducts[Description])</f>
        <v>ETHYLAN DA-3 BULK</v>
      </c>
      <c r="E7752" t="s">
        <v>9</v>
      </c>
      <c r="F7752" t="s">
        <v>12</v>
      </c>
      <c r="G7752" t="s">
        <v>7</v>
      </c>
      <c r="H7752" t="s">
        <v>8</v>
      </c>
      <c r="I7752">
        <f t="shared" si="121"/>
        <v>2</v>
      </c>
      <c r="L7752" t="str">
        <v>WITBREAK DPG-25 BULK</v>
      </c>
      <c r="M7752" t="str">
        <v>ETHYLAN DA-3 BULK</v>
      </c>
      <c r="N7752">
        <v>2</v>
      </c>
    </row>
    <row r="7753" spans="1:14">
      <c r="A7753">
        <f>IF(MOD(ROW()-3,COUNTA(tblProducts[Description]))=0,A7752+1,A7752)</f>
        <v>68</v>
      </c>
      <c r="B7753">
        <f>MOD(ROW()-3,COUNTA(tblProducts[Description]))+1</f>
        <v>113</v>
      </c>
      <c r="C7753" t="str">
        <f>_xlfn.XLOOKUP(A7753,tblProducts[Column1],tblProducts[Description])</f>
        <v>WITBREAK DPG-25 BULK</v>
      </c>
      <c r="D7753" t="str">
        <f>_xlfn.XLOOKUP(B7753,tblProducts[Column1],tblProducts[Description])</f>
        <v>ETHOMEEN O/12 BULK</v>
      </c>
      <c r="E7753" t="s">
        <v>9</v>
      </c>
      <c r="F7753" t="s">
        <v>12</v>
      </c>
      <c r="G7753" t="s">
        <v>7</v>
      </c>
      <c r="H7753" t="s">
        <v>8</v>
      </c>
      <c r="I7753">
        <f t="shared" si="121"/>
        <v>2</v>
      </c>
      <c r="L7753" t="str">
        <v>WITBREAK DPG-25 BULK</v>
      </c>
      <c r="M7753" t="str">
        <v>ETHOMEEN O/12 BULK</v>
      </c>
      <c r="N7753">
        <v>2</v>
      </c>
    </row>
    <row r="7754" spans="1:14">
      <c r="A7754">
        <f>IF(MOD(ROW()-3,COUNTA(tblProducts[Description]))=0,A7753+1,A7753)</f>
        <v>68</v>
      </c>
      <c r="B7754">
        <f>MOD(ROW()-3,COUNTA(tblProducts[Description]))+1</f>
        <v>114</v>
      </c>
      <c r="C7754" t="str">
        <f>_xlfn.XLOOKUP(A7754,tblProducts[Column1],tblProducts[Description])</f>
        <v>WITBREAK DPG-25 BULK</v>
      </c>
      <c r="D7754" t="str">
        <f>_xlfn.XLOOKUP(B7754,tblProducts[Column1],tblProducts[Description])</f>
        <v>WITCONOL PT-1000 BULK</v>
      </c>
      <c r="E7754" t="s">
        <v>9</v>
      </c>
      <c r="F7754" t="s">
        <v>12</v>
      </c>
      <c r="G7754" t="s">
        <v>7</v>
      </c>
      <c r="H7754" t="s">
        <v>8</v>
      </c>
      <c r="I7754">
        <f t="shared" si="121"/>
        <v>2</v>
      </c>
      <c r="L7754" t="str">
        <v>WITBREAK DPG-25 BULK</v>
      </c>
      <c r="M7754" t="str">
        <v>WITCONOL PT-1000 BULK</v>
      </c>
      <c r="N7754">
        <v>2</v>
      </c>
    </row>
    <row r="7755" spans="1:14">
      <c r="A7755">
        <f>IF(MOD(ROW()-3,COUNTA(tblProducts[Description]))=0,A7754+1,A7754)</f>
        <v>69</v>
      </c>
      <c r="B7755">
        <f>MOD(ROW()-3,COUNTA(tblProducts[Description]))+1</f>
        <v>1</v>
      </c>
      <c r="C7755" t="str">
        <f>_xlfn.XLOOKUP(A7755,tblProducts[Column1],tblProducts[Description])</f>
        <v>WITBREAK DPG-482 BULK</v>
      </c>
      <c r="D7755" t="str">
        <f>_xlfn.XLOOKUP(B7755,tblProducts[Column1],tblProducts[Description])</f>
        <v>ADSEE 4130 BULK</v>
      </c>
      <c r="E7755" t="s">
        <v>9</v>
      </c>
      <c r="F7755" t="s">
        <v>12</v>
      </c>
      <c r="G7755" t="s">
        <v>7</v>
      </c>
      <c r="H7755" t="s">
        <v>8</v>
      </c>
      <c r="I7755">
        <f t="shared" si="121"/>
        <v>2</v>
      </c>
      <c r="L7755" t="str">
        <v>WITBREAK DPG-482 BULK</v>
      </c>
      <c r="M7755" t="str">
        <v>ADSEE 4130 BULK</v>
      </c>
      <c r="N7755">
        <v>2</v>
      </c>
    </row>
    <row r="7756" spans="1:14">
      <c r="A7756">
        <f>IF(MOD(ROW()-3,COUNTA(tblProducts[Description]))=0,A7755+1,A7755)</f>
        <v>69</v>
      </c>
      <c r="B7756">
        <f>MOD(ROW()-3,COUNTA(tblProducts[Description]))+1</f>
        <v>2</v>
      </c>
      <c r="C7756" t="str">
        <f>_xlfn.XLOOKUP(A7756,tblProducts[Column1],tblProducts[Description])</f>
        <v>WITBREAK DPG-482 BULK</v>
      </c>
      <c r="D7756" t="str">
        <f>_xlfn.XLOOKUP(B7756,tblProducts[Column1],tblProducts[Description])</f>
        <v>ARMOSTAT 300 BULK</v>
      </c>
      <c r="E7756" t="s">
        <v>9</v>
      </c>
      <c r="F7756" t="s">
        <v>12</v>
      </c>
      <c r="G7756" t="s">
        <v>7</v>
      </c>
      <c r="H7756" t="s">
        <v>8</v>
      </c>
      <c r="I7756">
        <f t="shared" si="121"/>
        <v>2</v>
      </c>
      <c r="L7756" t="str">
        <v>WITBREAK DPG-482 BULK</v>
      </c>
      <c r="M7756" t="str">
        <v>ARMOSTAT 300 BULK</v>
      </c>
      <c r="N7756">
        <v>2</v>
      </c>
    </row>
    <row r="7757" spans="1:14">
      <c r="A7757">
        <f>IF(MOD(ROW()-3,COUNTA(tblProducts[Description]))=0,A7756+1,A7756)</f>
        <v>69</v>
      </c>
      <c r="B7757">
        <f>MOD(ROW()-3,COUNTA(tblProducts[Description]))+1</f>
        <v>3</v>
      </c>
      <c r="C7757" t="str">
        <f>_xlfn.XLOOKUP(A7757,tblProducts[Column1],tblProducts[Description])</f>
        <v>WITBREAK DPG-482 BULK</v>
      </c>
      <c r="D7757" t="str">
        <f>_xlfn.XLOOKUP(B7757,tblProducts[Column1],tblProducts[Description])</f>
        <v>ARMOSTAT 400 BULK</v>
      </c>
      <c r="E7757" t="s">
        <v>9</v>
      </c>
      <c r="F7757" t="s">
        <v>12</v>
      </c>
      <c r="G7757" t="s">
        <v>7</v>
      </c>
      <c r="H7757" t="s">
        <v>8</v>
      </c>
      <c r="I7757">
        <f t="shared" si="121"/>
        <v>2</v>
      </c>
      <c r="L7757" t="str">
        <v>WITBREAK DPG-482 BULK</v>
      </c>
      <c r="M7757" t="str">
        <v>ARMOSTAT 400 BULK</v>
      </c>
      <c r="N7757">
        <v>2</v>
      </c>
    </row>
    <row r="7758" spans="1:14">
      <c r="A7758">
        <f>IF(MOD(ROW()-3,COUNTA(tblProducts[Description]))=0,A7757+1,A7757)</f>
        <v>69</v>
      </c>
      <c r="B7758">
        <f>MOD(ROW()-3,COUNTA(tblProducts[Description]))+1</f>
        <v>4</v>
      </c>
      <c r="C7758" t="str">
        <f>_xlfn.XLOOKUP(A7758,tblProducts[Column1],tblProducts[Description])</f>
        <v>WITBREAK DPG-482 BULK</v>
      </c>
      <c r="D7758" t="str">
        <f>_xlfn.XLOOKUP(B7758,tblProducts[Column1],tblProducts[Description])</f>
        <v>ARMOSTAT 410 LM BULK</v>
      </c>
      <c r="E7758" t="s">
        <v>7</v>
      </c>
      <c r="G7758" t="s">
        <v>7</v>
      </c>
      <c r="H7758" t="s">
        <v>8</v>
      </c>
      <c r="I7758">
        <f t="shared" si="121"/>
        <v>0</v>
      </c>
      <c r="L7758" t="str">
        <v>WITBREAK DPG-482 BULK</v>
      </c>
      <c r="M7758" t="str">
        <v>ARMOSTAT 410 LM BULK</v>
      </c>
      <c r="N7758">
        <v>0</v>
      </c>
    </row>
    <row r="7759" spans="1:14">
      <c r="A7759">
        <f>IF(MOD(ROW()-3,COUNTA(tblProducts[Description]))=0,A7758+1,A7758)</f>
        <v>69</v>
      </c>
      <c r="B7759">
        <f>MOD(ROW()-3,COUNTA(tblProducts[Description]))+1</f>
        <v>5</v>
      </c>
      <c r="C7759" t="str">
        <f>_xlfn.XLOOKUP(A7759,tblProducts[Column1],tblProducts[Description])</f>
        <v>WITBREAK DPG-482 BULK</v>
      </c>
      <c r="D7759" t="str">
        <f>_xlfn.XLOOKUP(B7759,tblProducts[Column1],tblProducts[Description])</f>
        <v>ARMUL HE 5070 BULK</v>
      </c>
      <c r="E7759" t="s">
        <v>7</v>
      </c>
      <c r="G7759" t="s">
        <v>7</v>
      </c>
      <c r="H7759" t="s">
        <v>8</v>
      </c>
      <c r="I7759">
        <f t="shared" si="121"/>
        <v>0</v>
      </c>
      <c r="L7759" t="str">
        <v>WITBREAK DPG-482 BULK</v>
      </c>
      <c r="M7759" t="str">
        <v>ARMUL HE 5070 BULK</v>
      </c>
      <c r="N7759">
        <v>0</v>
      </c>
    </row>
    <row r="7760" spans="1:14">
      <c r="A7760">
        <f>IF(MOD(ROW()-3,COUNTA(tblProducts[Description]))=0,A7759+1,A7759)</f>
        <v>69</v>
      </c>
      <c r="B7760">
        <f>MOD(ROW()-3,COUNTA(tblProducts[Description]))+1</f>
        <v>6</v>
      </c>
      <c r="C7760" t="str">
        <f>_xlfn.XLOOKUP(A7760,tblProducts[Column1],tblProducts[Description])</f>
        <v>WITBREAK DPG-482 BULK</v>
      </c>
      <c r="D7760" t="str">
        <f>_xlfn.XLOOKUP(B7760,tblProducts[Column1],tblProducts[Description])</f>
        <v>BEROL 260 BULK</v>
      </c>
      <c r="E7760" t="s">
        <v>7</v>
      </c>
      <c r="G7760" t="s">
        <v>7</v>
      </c>
      <c r="H7760" t="s">
        <v>8</v>
      </c>
      <c r="I7760">
        <f t="shared" si="121"/>
        <v>0</v>
      </c>
      <c r="L7760" t="str">
        <v>WITBREAK DPG-482 BULK</v>
      </c>
      <c r="M7760" t="str">
        <v>BEROL 260 BULK</v>
      </c>
      <c r="N7760">
        <v>0</v>
      </c>
    </row>
    <row r="7761" spans="1:14">
      <c r="A7761">
        <f>IF(MOD(ROW()-3,COUNTA(tblProducts[Description]))=0,A7760+1,A7760)</f>
        <v>69</v>
      </c>
      <c r="B7761">
        <f>MOD(ROW()-3,COUNTA(tblProducts[Description]))+1</f>
        <v>7</v>
      </c>
      <c r="C7761" t="str">
        <f>_xlfn.XLOOKUP(A7761,tblProducts[Column1],tblProducts[Description])</f>
        <v>WITBREAK DPG-482 BULK</v>
      </c>
      <c r="D7761" t="str">
        <f>_xlfn.XLOOKUP(B7761,tblProducts[Column1],tblProducts[Description])</f>
        <v>BEROL 266 BULK</v>
      </c>
      <c r="E7761" t="s">
        <v>9</v>
      </c>
      <c r="F7761" t="s">
        <v>12</v>
      </c>
      <c r="G7761" t="s">
        <v>7</v>
      </c>
      <c r="H7761" t="s">
        <v>8</v>
      </c>
      <c r="I7761">
        <f t="shared" si="121"/>
        <v>2</v>
      </c>
      <c r="L7761" t="str">
        <v>WITBREAK DPG-482 BULK</v>
      </c>
      <c r="M7761" t="str">
        <v>BEROL 266 BULK</v>
      </c>
      <c r="N7761">
        <v>2</v>
      </c>
    </row>
    <row r="7762" spans="1:14">
      <c r="A7762">
        <f>IF(MOD(ROW()-3,COUNTA(tblProducts[Description]))=0,A7761+1,A7761)</f>
        <v>69</v>
      </c>
      <c r="B7762">
        <f>MOD(ROW()-3,COUNTA(tblProducts[Description]))+1</f>
        <v>8</v>
      </c>
      <c r="C7762" t="str">
        <f>_xlfn.XLOOKUP(A7762,tblProducts[Column1],tblProducts[Description])</f>
        <v>WITBREAK DPG-482 BULK</v>
      </c>
      <c r="D7762" t="str">
        <f>_xlfn.XLOOKUP(B7762,tblProducts[Column1],tblProducts[Description])</f>
        <v>BEROL 266V BULK</v>
      </c>
      <c r="E7762" t="s">
        <v>7</v>
      </c>
      <c r="G7762" t="s">
        <v>7</v>
      </c>
      <c r="H7762" t="s">
        <v>8</v>
      </c>
      <c r="I7762">
        <f t="shared" si="121"/>
        <v>0</v>
      </c>
      <c r="L7762" t="str">
        <v>WITBREAK DPG-482 BULK</v>
      </c>
      <c r="M7762" t="str">
        <v>BEROL 266V BULK</v>
      </c>
      <c r="N7762">
        <v>0</v>
      </c>
    </row>
    <row r="7763" spans="1:14">
      <c r="A7763">
        <f>IF(MOD(ROW()-3,COUNTA(tblProducts[Description]))=0,A7762+1,A7762)</f>
        <v>69</v>
      </c>
      <c r="B7763">
        <f>MOD(ROW()-3,COUNTA(tblProducts[Description]))+1</f>
        <v>9</v>
      </c>
      <c r="C7763" t="str">
        <f>_xlfn.XLOOKUP(A7763,tblProducts[Column1],tblProducts[Description])</f>
        <v>WITBREAK DPG-482 BULK</v>
      </c>
      <c r="D7763" t="str">
        <f>_xlfn.XLOOKUP(B7763,tblProducts[Column1],tblProducts[Description])</f>
        <v>BEROL 467 BULK</v>
      </c>
      <c r="E7763" t="s">
        <v>7</v>
      </c>
      <c r="G7763" t="s">
        <v>7</v>
      </c>
      <c r="H7763" t="s">
        <v>8</v>
      </c>
      <c r="I7763">
        <f t="shared" si="121"/>
        <v>0</v>
      </c>
      <c r="L7763" t="str">
        <v>WITBREAK DPG-482 BULK</v>
      </c>
      <c r="M7763" t="str">
        <v>BEROL 467 BULK</v>
      </c>
      <c r="N7763">
        <v>0</v>
      </c>
    </row>
    <row r="7764" spans="1:14">
      <c r="A7764">
        <f>IF(MOD(ROW()-3,COUNTA(tblProducts[Description]))=0,A7763+1,A7763)</f>
        <v>69</v>
      </c>
      <c r="B7764">
        <f>MOD(ROW()-3,COUNTA(tblProducts[Description]))+1</f>
        <v>10</v>
      </c>
      <c r="C7764" t="str">
        <f>_xlfn.XLOOKUP(A7764,tblProducts[Column1],tblProducts[Description])</f>
        <v>WITBREAK DPG-482 BULK</v>
      </c>
      <c r="D7764" t="str">
        <f>_xlfn.XLOOKUP(B7764,tblProducts[Column1],tblProducts[Description])</f>
        <v>BEROL OX 91-6 BULK</v>
      </c>
      <c r="E7764" t="s">
        <v>7</v>
      </c>
      <c r="G7764" t="s">
        <v>7</v>
      </c>
      <c r="H7764" t="s">
        <v>8</v>
      </c>
      <c r="I7764">
        <f t="shared" si="121"/>
        <v>0</v>
      </c>
      <c r="L7764" t="str">
        <v>WITBREAK DPG-482 BULK</v>
      </c>
      <c r="M7764" t="str">
        <v>BEROL OX 91-6 BULK</v>
      </c>
      <c r="N7764">
        <v>0</v>
      </c>
    </row>
    <row r="7765" spans="1:14">
      <c r="A7765">
        <f>IF(MOD(ROW()-3,COUNTA(tblProducts[Description]))=0,A7764+1,A7764)</f>
        <v>69</v>
      </c>
      <c r="B7765">
        <f>MOD(ROW()-3,COUNTA(tblProducts[Description]))+1</f>
        <v>11</v>
      </c>
      <c r="C7765" t="str">
        <f>_xlfn.XLOOKUP(A7765,tblProducts[Column1],tblProducts[Description])</f>
        <v>WITBREAK DPG-482 BULK</v>
      </c>
      <c r="D7765" t="str">
        <f>_xlfn.XLOOKUP(B7765,tblProducts[Column1],tblProducts[Description])</f>
        <v>C-5635 BULK</v>
      </c>
      <c r="E7765" t="s">
        <v>7</v>
      </c>
      <c r="G7765" t="s">
        <v>7</v>
      </c>
      <c r="H7765" t="s">
        <v>8</v>
      </c>
      <c r="I7765">
        <f t="shared" si="121"/>
        <v>0</v>
      </c>
      <c r="L7765" t="str">
        <v>WITBREAK DPG-482 BULK</v>
      </c>
      <c r="M7765" t="str">
        <v>C-5635 BULK</v>
      </c>
      <c r="N7765">
        <v>0</v>
      </c>
    </row>
    <row r="7766" spans="1:14">
      <c r="A7766">
        <f>IF(MOD(ROW()-3,COUNTA(tblProducts[Description]))=0,A7765+1,A7765)</f>
        <v>69</v>
      </c>
      <c r="B7766">
        <f>MOD(ROW()-3,COUNTA(tblProducts[Description]))+1</f>
        <v>12</v>
      </c>
      <c r="C7766" t="str">
        <f>_xlfn.XLOOKUP(A7766,tblProducts[Column1],tblProducts[Description])</f>
        <v>WITBREAK DPG-482 BULK</v>
      </c>
      <c r="D7766" t="str">
        <f>_xlfn.XLOOKUP(B7766,tblProducts[Column1],tblProducts[Description])</f>
        <v>C-6290 BULK</v>
      </c>
      <c r="E7766" t="s">
        <v>9</v>
      </c>
      <c r="F7766" t="s">
        <v>10</v>
      </c>
      <c r="G7766" t="s">
        <v>7</v>
      </c>
      <c r="H7766" t="s">
        <v>8</v>
      </c>
      <c r="I7766">
        <f t="shared" si="121"/>
        <v>1.5</v>
      </c>
      <c r="L7766" t="str">
        <v>WITBREAK DPG-482 BULK</v>
      </c>
      <c r="M7766" t="str">
        <v>C-6290 BULK</v>
      </c>
      <c r="N7766">
        <v>1.5</v>
      </c>
    </row>
    <row r="7767" spans="1:14">
      <c r="A7767">
        <f>IF(MOD(ROW()-3,COUNTA(tblProducts[Description]))=0,A7766+1,A7766)</f>
        <v>69</v>
      </c>
      <c r="B7767">
        <f>MOD(ROW()-3,COUNTA(tblProducts[Description]))+1</f>
        <v>13</v>
      </c>
      <c r="C7767" t="str">
        <f>_xlfn.XLOOKUP(A7767,tblProducts[Column1],tblProducts[Description])</f>
        <v>WITBREAK DPG-482 BULK</v>
      </c>
      <c r="D7767" t="str">
        <f>_xlfn.XLOOKUP(B7767,tblProducts[Column1],tblProducts[Description])</f>
        <v>C-6385 BULK</v>
      </c>
      <c r="E7767" t="s">
        <v>9</v>
      </c>
      <c r="F7767" t="s">
        <v>12</v>
      </c>
      <c r="G7767" t="s">
        <v>7</v>
      </c>
      <c r="H7767" t="s">
        <v>8</v>
      </c>
      <c r="I7767">
        <f t="shared" si="121"/>
        <v>2</v>
      </c>
      <c r="L7767" t="str">
        <v>WITBREAK DPG-482 BULK</v>
      </c>
      <c r="M7767" t="str">
        <v>C-6385 BULK</v>
      </c>
      <c r="N7767">
        <v>2</v>
      </c>
    </row>
    <row r="7768" spans="1:14">
      <c r="A7768">
        <f>IF(MOD(ROW()-3,COUNTA(tblProducts[Description]))=0,A7767+1,A7767)</f>
        <v>69</v>
      </c>
      <c r="B7768">
        <f>MOD(ROW()-3,COUNTA(tblProducts[Description]))+1</f>
        <v>14</v>
      </c>
      <c r="C7768" t="str">
        <f>_xlfn.XLOOKUP(A7768,tblProducts[Column1],tblProducts[Description])</f>
        <v>WITBREAK DPG-482 BULK</v>
      </c>
      <c r="D7768" t="str">
        <f>_xlfn.XLOOKUP(B7768,tblProducts[Column1],tblProducts[Description])</f>
        <v>C-6427 BULK</v>
      </c>
      <c r="E7768" t="s">
        <v>9</v>
      </c>
      <c r="F7768" t="s">
        <v>12</v>
      </c>
      <c r="G7768" t="s">
        <v>7</v>
      </c>
      <c r="H7768" t="s">
        <v>8</v>
      </c>
      <c r="I7768">
        <f t="shared" si="121"/>
        <v>2</v>
      </c>
      <c r="L7768" t="str">
        <v>WITBREAK DPG-482 BULK</v>
      </c>
      <c r="M7768" t="str">
        <v>C-6427 BULK</v>
      </c>
      <c r="N7768">
        <v>2</v>
      </c>
    </row>
    <row r="7769" spans="1:14">
      <c r="A7769">
        <f>IF(MOD(ROW()-3,COUNTA(tblProducts[Description]))=0,A7768+1,A7768)</f>
        <v>69</v>
      </c>
      <c r="B7769">
        <f>MOD(ROW()-3,COUNTA(tblProducts[Description]))+1</f>
        <v>15</v>
      </c>
      <c r="C7769" t="str">
        <f>_xlfn.XLOOKUP(A7769,tblProducts[Column1],tblProducts[Description])</f>
        <v>WITBREAK DPG-482 BULK</v>
      </c>
      <c r="D7769" t="str">
        <f>_xlfn.XLOOKUP(B7769,tblProducts[Column1],tblProducts[Description])</f>
        <v>EMULPON CO-200 BULK</v>
      </c>
      <c r="E7769" t="s">
        <v>9</v>
      </c>
      <c r="F7769" t="s">
        <v>12</v>
      </c>
      <c r="G7769" t="s">
        <v>7</v>
      </c>
      <c r="H7769" t="s">
        <v>8</v>
      </c>
      <c r="I7769">
        <f t="shared" si="121"/>
        <v>2</v>
      </c>
      <c r="L7769" t="str">
        <v>WITBREAK DPG-482 BULK</v>
      </c>
      <c r="M7769" t="str">
        <v>EMULPON CO-200 BULK</v>
      </c>
      <c r="N7769">
        <v>2</v>
      </c>
    </row>
    <row r="7770" spans="1:14">
      <c r="A7770">
        <f>IF(MOD(ROW()-3,COUNTA(tblProducts[Description]))=0,A7769+1,A7769)</f>
        <v>69</v>
      </c>
      <c r="B7770">
        <f>MOD(ROW()-3,COUNTA(tblProducts[Description]))+1</f>
        <v>16</v>
      </c>
      <c r="C7770" t="str">
        <f>_xlfn.XLOOKUP(A7770,tblProducts[Column1],tblProducts[Description])</f>
        <v>WITBREAK DPG-482 BULK</v>
      </c>
      <c r="D7770" t="str">
        <f>_xlfn.XLOOKUP(B7770,tblProducts[Column1],tblProducts[Description])</f>
        <v>EMULPON CO-360 BULK</v>
      </c>
      <c r="E7770" t="s">
        <v>9</v>
      </c>
      <c r="F7770" t="s">
        <v>12</v>
      </c>
      <c r="G7770" t="s">
        <v>7</v>
      </c>
      <c r="H7770" t="s">
        <v>8</v>
      </c>
      <c r="I7770">
        <f t="shared" si="121"/>
        <v>2</v>
      </c>
      <c r="L7770" t="str">
        <v>WITBREAK DPG-482 BULK</v>
      </c>
      <c r="M7770" t="str">
        <v>EMULPON CO-360 BULK</v>
      </c>
      <c r="N7770">
        <v>2</v>
      </c>
    </row>
    <row r="7771" spans="1:14">
      <c r="A7771">
        <f>IF(MOD(ROW()-3,COUNTA(tblProducts[Description]))=0,A7770+1,A7770)</f>
        <v>69</v>
      </c>
      <c r="B7771">
        <f>MOD(ROW()-3,COUNTA(tblProducts[Description]))+1</f>
        <v>17</v>
      </c>
      <c r="C7771" t="str">
        <f>_xlfn.XLOOKUP(A7771,tblProducts[Column1],tblProducts[Description])</f>
        <v>WITBREAK DPG-482 BULK</v>
      </c>
      <c r="D7771" t="str">
        <f>_xlfn.XLOOKUP(B7771,tblProducts[Column1],tblProducts[Description])</f>
        <v>EMULPON CO-550 BULK</v>
      </c>
      <c r="E7771" t="s">
        <v>9</v>
      </c>
      <c r="F7771" t="s">
        <v>12</v>
      </c>
      <c r="G7771" t="s">
        <v>7</v>
      </c>
      <c r="H7771" t="s">
        <v>8</v>
      </c>
      <c r="I7771">
        <f t="shared" si="121"/>
        <v>2</v>
      </c>
      <c r="L7771" t="str">
        <v>WITBREAK DPG-482 BULK</v>
      </c>
      <c r="M7771" t="str">
        <v>EMULPON CO-550 BULK</v>
      </c>
      <c r="N7771">
        <v>2</v>
      </c>
    </row>
    <row r="7772" spans="1:14">
      <c r="A7772">
        <f>IF(MOD(ROW()-3,COUNTA(tblProducts[Description]))=0,A7771+1,A7771)</f>
        <v>69</v>
      </c>
      <c r="B7772">
        <f>MOD(ROW()-3,COUNTA(tblProducts[Description]))+1</f>
        <v>18</v>
      </c>
      <c r="C7772" t="str">
        <f>_xlfn.XLOOKUP(A7772,tblProducts[Column1],tblProducts[Description])</f>
        <v>WITBREAK DPG-482 BULK</v>
      </c>
      <c r="D7772" t="str">
        <f>_xlfn.XLOOKUP(B7772,tblProducts[Column1],tblProducts[Description])</f>
        <v>ETHODUOMEEN HT/13 BULK</v>
      </c>
      <c r="E7772" t="s">
        <v>9</v>
      </c>
      <c r="F7772" t="s">
        <v>12</v>
      </c>
      <c r="G7772" t="s">
        <v>7</v>
      </c>
      <c r="H7772" t="s">
        <v>8</v>
      </c>
      <c r="I7772">
        <f t="shared" si="121"/>
        <v>2</v>
      </c>
      <c r="L7772" t="str">
        <v>WITBREAK DPG-482 BULK</v>
      </c>
      <c r="M7772" t="str">
        <v>ETHODUOMEEN HT/13 BULK</v>
      </c>
      <c r="N7772">
        <v>2</v>
      </c>
    </row>
    <row r="7773" spans="1:14">
      <c r="A7773">
        <f>IF(MOD(ROW()-3,COUNTA(tblProducts[Description]))=0,A7772+1,A7772)</f>
        <v>69</v>
      </c>
      <c r="B7773">
        <f>MOD(ROW()-3,COUNTA(tblProducts[Description]))+1</f>
        <v>19</v>
      </c>
      <c r="C7773" t="str">
        <f>_xlfn.XLOOKUP(A7773,tblProducts[Column1],tblProducts[Description])</f>
        <v>WITBREAK DPG-482 BULK</v>
      </c>
      <c r="D7773" t="str">
        <f>_xlfn.XLOOKUP(B7773,tblProducts[Column1],tblProducts[Description])</f>
        <v>ETHODUOMEEN T/13 BULK</v>
      </c>
      <c r="E7773" t="s">
        <v>9</v>
      </c>
      <c r="F7773" t="s">
        <v>12</v>
      </c>
      <c r="G7773" t="s">
        <v>7</v>
      </c>
      <c r="H7773" t="s">
        <v>8</v>
      </c>
      <c r="I7773">
        <f t="shared" si="121"/>
        <v>2</v>
      </c>
      <c r="L7773" t="str">
        <v>WITBREAK DPG-482 BULK</v>
      </c>
      <c r="M7773" t="str">
        <v>ETHODUOMEEN T/13 BULK</v>
      </c>
      <c r="N7773">
        <v>2</v>
      </c>
    </row>
    <row r="7774" spans="1:14">
      <c r="A7774">
        <f>IF(MOD(ROW()-3,COUNTA(tblProducts[Description]))=0,A7773+1,A7773)</f>
        <v>69</v>
      </c>
      <c r="B7774">
        <f>MOD(ROW()-3,COUNTA(tblProducts[Description]))+1</f>
        <v>20</v>
      </c>
      <c r="C7774" t="str">
        <f>_xlfn.XLOOKUP(A7774,tblProducts[Column1],tblProducts[Description])</f>
        <v>WITBREAK DPG-482 BULK</v>
      </c>
      <c r="D7774" t="str">
        <f>_xlfn.XLOOKUP(B7774,tblProducts[Column1],tblProducts[Description])</f>
        <v>ETHODUOMEEN T/13N BULK</v>
      </c>
      <c r="E7774" t="s">
        <v>9</v>
      </c>
      <c r="F7774" t="s">
        <v>12</v>
      </c>
      <c r="G7774" t="s">
        <v>7</v>
      </c>
      <c r="H7774" t="s">
        <v>8</v>
      </c>
      <c r="I7774">
        <f t="shared" si="121"/>
        <v>2</v>
      </c>
      <c r="L7774" t="str">
        <v>WITBREAK DPG-482 BULK</v>
      </c>
      <c r="M7774" t="str">
        <v>ETHODUOMEEN T/13N BULK</v>
      </c>
      <c r="N7774">
        <v>2</v>
      </c>
    </row>
    <row r="7775" spans="1:14">
      <c r="A7775">
        <f>IF(MOD(ROW()-3,COUNTA(tblProducts[Description]))=0,A7774+1,A7774)</f>
        <v>69</v>
      </c>
      <c r="B7775">
        <f>MOD(ROW()-3,COUNTA(tblProducts[Description]))+1</f>
        <v>21</v>
      </c>
      <c r="C7775" t="str">
        <f>_xlfn.XLOOKUP(A7775,tblProducts[Column1],tblProducts[Description])</f>
        <v>WITBREAK DPG-482 BULK</v>
      </c>
      <c r="D7775" t="str">
        <f>_xlfn.XLOOKUP(B7775,tblProducts[Column1],tblProducts[Description])</f>
        <v>ETHODUOMEEN T/20 BULK</v>
      </c>
      <c r="E7775" t="s">
        <v>9</v>
      </c>
      <c r="F7775" t="s">
        <v>12</v>
      </c>
      <c r="G7775" t="s">
        <v>7</v>
      </c>
      <c r="H7775" t="s">
        <v>8</v>
      </c>
      <c r="I7775">
        <f t="shared" si="121"/>
        <v>2</v>
      </c>
      <c r="L7775" t="str">
        <v>WITBREAK DPG-482 BULK</v>
      </c>
      <c r="M7775" t="str">
        <v>ETHODUOMEEN T/20 BULK</v>
      </c>
      <c r="N7775">
        <v>2</v>
      </c>
    </row>
    <row r="7776" spans="1:14">
      <c r="A7776">
        <f>IF(MOD(ROW()-3,COUNTA(tblProducts[Description]))=0,A7775+1,A7775)</f>
        <v>69</v>
      </c>
      <c r="B7776">
        <f>MOD(ROW()-3,COUNTA(tblProducts[Description]))+1</f>
        <v>22</v>
      </c>
      <c r="C7776" t="str">
        <f>_xlfn.XLOOKUP(A7776,tblProducts[Column1],tblProducts[Description])</f>
        <v>WITBREAK DPG-482 BULK</v>
      </c>
      <c r="D7776" t="str">
        <f>_xlfn.XLOOKUP(B7776,tblProducts[Column1],tblProducts[Description])</f>
        <v>ETHODUOMEEN T/25 BULK</v>
      </c>
      <c r="E7776" t="s">
        <v>9</v>
      </c>
      <c r="F7776" t="s">
        <v>12</v>
      </c>
      <c r="G7776" t="s">
        <v>7</v>
      </c>
      <c r="H7776" t="s">
        <v>8</v>
      </c>
      <c r="I7776">
        <f t="shared" si="121"/>
        <v>2</v>
      </c>
      <c r="L7776" t="str">
        <v>WITBREAK DPG-482 BULK</v>
      </c>
      <c r="M7776" t="str">
        <v>ETHODUOMEEN T/25 BULK</v>
      </c>
      <c r="N7776">
        <v>2</v>
      </c>
    </row>
    <row r="7777" spans="1:14">
      <c r="A7777">
        <f>IF(MOD(ROW()-3,COUNTA(tblProducts[Description]))=0,A7776+1,A7776)</f>
        <v>69</v>
      </c>
      <c r="B7777">
        <f>MOD(ROW()-3,COUNTA(tblProducts[Description]))+1</f>
        <v>23</v>
      </c>
      <c r="C7777" t="str">
        <f>_xlfn.XLOOKUP(A7777,tblProducts[Column1],tblProducts[Description])</f>
        <v>WITBREAK DPG-482 BULK</v>
      </c>
      <c r="D7777" t="str">
        <f>_xlfn.XLOOKUP(B7777,tblProducts[Column1],tblProducts[Description])</f>
        <v>ETHOFAT 242/25 BULK</v>
      </c>
      <c r="E7777" t="s">
        <v>9</v>
      </c>
      <c r="F7777" t="s">
        <v>12</v>
      </c>
      <c r="G7777" t="s">
        <v>7</v>
      </c>
      <c r="H7777" t="s">
        <v>8</v>
      </c>
      <c r="I7777">
        <f t="shared" si="121"/>
        <v>2</v>
      </c>
      <c r="L7777" t="str">
        <v>WITBREAK DPG-482 BULK</v>
      </c>
      <c r="M7777" t="str">
        <v>ETHOFAT 242/25 BULK</v>
      </c>
      <c r="N7777">
        <v>2</v>
      </c>
    </row>
    <row r="7778" spans="1:14">
      <c r="A7778">
        <f>IF(MOD(ROW()-3,COUNTA(tblProducts[Description]))=0,A7777+1,A7777)</f>
        <v>69</v>
      </c>
      <c r="B7778">
        <f>MOD(ROW()-3,COUNTA(tblProducts[Description]))+1</f>
        <v>24</v>
      </c>
      <c r="C7778" t="str">
        <f>_xlfn.XLOOKUP(A7778,tblProducts[Column1],tblProducts[Description])</f>
        <v>WITBREAK DPG-482 BULK</v>
      </c>
      <c r="D7778" t="str">
        <f>_xlfn.XLOOKUP(B7778,tblProducts[Column1],tblProducts[Description])</f>
        <v>ETHOMEEN C/12S BULK</v>
      </c>
      <c r="E7778" t="s">
        <v>9</v>
      </c>
      <c r="F7778" t="s">
        <v>12</v>
      </c>
      <c r="G7778" t="s">
        <v>7</v>
      </c>
      <c r="H7778" t="s">
        <v>8</v>
      </c>
      <c r="I7778">
        <f t="shared" si="121"/>
        <v>2</v>
      </c>
      <c r="L7778" t="str">
        <v>WITBREAK DPG-482 BULK</v>
      </c>
      <c r="M7778" t="str">
        <v>ETHOMEEN C/12S BULK</v>
      </c>
      <c r="N7778">
        <v>2</v>
      </c>
    </row>
    <row r="7779" spans="1:14">
      <c r="A7779">
        <f>IF(MOD(ROW()-3,COUNTA(tblProducts[Description]))=0,A7778+1,A7778)</f>
        <v>69</v>
      </c>
      <c r="B7779">
        <f>MOD(ROW()-3,COUNTA(tblProducts[Description]))+1</f>
        <v>25</v>
      </c>
      <c r="C7779" t="str">
        <f>_xlfn.XLOOKUP(A7779,tblProducts[Column1],tblProducts[Description])</f>
        <v>WITBREAK DPG-482 BULK</v>
      </c>
      <c r="D7779" t="str">
        <f>_xlfn.XLOOKUP(B7779,tblProducts[Column1],tblProducts[Description])</f>
        <v>ETHOMEEN 18/12 BULK</v>
      </c>
      <c r="E7779" t="s">
        <v>9</v>
      </c>
      <c r="F7779" t="s">
        <v>12</v>
      </c>
      <c r="G7779" t="s">
        <v>7</v>
      </c>
      <c r="H7779" t="s">
        <v>8</v>
      </c>
      <c r="I7779">
        <f t="shared" si="121"/>
        <v>2</v>
      </c>
      <c r="L7779" t="str">
        <v>WITBREAK DPG-482 BULK</v>
      </c>
      <c r="M7779" t="str">
        <v>ETHOMEEN 18/12 BULK</v>
      </c>
      <c r="N7779">
        <v>2</v>
      </c>
    </row>
    <row r="7780" spans="1:14">
      <c r="A7780">
        <f>IF(MOD(ROW()-3,COUNTA(tblProducts[Description]))=0,A7779+1,A7779)</f>
        <v>69</v>
      </c>
      <c r="B7780">
        <f>MOD(ROW()-3,COUNTA(tblProducts[Description]))+1</f>
        <v>26</v>
      </c>
      <c r="C7780" t="str">
        <f>_xlfn.XLOOKUP(A7780,tblProducts[Column1],tblProducts[Description])</f>
        <v>WITBREAK DPG-482 BULK</v>
      </c>
      <c r="D7780" t="str">
        <f>_xlfn.XLOOKUP(B7780,tblProducts[Column1],tblProducts[Description])</f>
        <v>ETHOMEEN 18/25 BULK</v>
      </c>
      <c r="E7780" t="s">
        <v>9</v>
      </c>
      <c r="F7780" t="s">
        <v>12</v>
      </c>
      <c r="G7780" t="s">
        <v>9</v>
      </c>
      <c r="H7780" t="s">
        <v>11</v>
      </c>
      <c r="I7780">
        <f t="shared" si="121"/>
        <v>4</v>
      </c>
      <c r="L7780" t="str">
        <v>WITBREAK DPG-482 BULK</v>
      </c>
      <c r="M7780" t="str">
        <v>ETHOMEEN 18/25 BULK</v>
      </c>
      <c r="N7780">
        <v>4</v>
      </c>
    </row>
    <row r="7781" spans="1:14">
      <c r="A7781">
        <f>IF(MOD(ROW()-3,COUNTA(tblProducts[Description]))=0,A7780+1,A7780)</f>
        <v>69</v>
      </c>
      <c r="B7781">
        <f>MOD(ROW()-3,COUNTA(tblProducts[Description]))+1</f>
        <v>27</v>
      </c>
      <c r="C7781" t="str">
        <f>_xlfn.XLOOKUP(A7781,tblProducts[Column1],tblProducts[Description])</f>
        <v>WITBREAK DPG-482 BULK</v>
      </c>
      <c r="D7781" t="str">
        <f>_xlfn.XLOOKUP(B7781,tblProducts[Column1],tblProducts[Description])</f>
        <v>ETHOMEEN C/12 BULK</v>
      </c>
      <c r="E7781" t="s">
        <v>9</v>
      </c>
      <c r="F7781" t="s">
        <v>12</v>
      </c>
      <c r="G7781" t="s">
        <v>9</v>
      </c>
      <c r="H7781" t="s">
        <v>11</v>
      </c>
      <c r="I7781">
        <f t="shared" si="121"/>
        <v>4</v>
      </c>
      <c r="L7781" t="str">
        <v>WITBREAK DPG-482 BULK</v>
      </c>
      <c r="M7781" t="str">
        <v>ETHOMEEN C/12 BULK</v>
      </c>
      <c r="N7781">
        <v>4</v>
      </c>
    </row>
    <row r="7782" spans="1:14">
      <c r="A7782">
        <f>IF(MOD(ROW()-3,COUNTA(tblProducts[Description]))=0,A7781+1,A7781)</f>
        <v>69</v>
      </c>
      <c r="B7782">
        <f>MOD(ROW()-3,COUNTA(tblProducts[Description]))+1</f>
        <v>28</v>
      </c>
      <c r="C7782" t="str">
        <f>_xlfn.XLOOKUP(A7782,tblProducts[Column1],tblProducts[Description])</f>
        <v>WITBREAK DPG-482 BULK</v>
      </c>
      <c r="D7782" t="str">
        <f>_xlfn.XLOOKUP(B7782,tblProducts[Column1],tblProducts[Description])</f>
        <v>ETHOMEEN C/12 M BULK</v>
      </c>
      <c r="E7782" t="s">
        <v>9</v>
      </c>
      <c r="F7782" t="s">
        <v>12</v>
      </c>
      <c r="G7782" t="s">
        <v>9</v>
      </c>
      <c r="H7782" t="s">
        <v>11</v>
      </c>
      <c r="I7782">
        <f t="shared" si="121"/>
        <v>4</v>
      </c>
      <c r="L7782" t="str">
        <v>WITBREAK DPG-482 BULK</v>
      </c>
      <c r="M7782" t="str">
        <v>ETHOMEEN C/12 M BULK</v>
      </c>
      <c r="N7782">
        <v>4</v>
      </c>
    </row>
    <row r="7783" spans="1:14">
      <c r="A7783">
        <f>IF(MOD(ROW()-3,COUNTA(tblProducts[Description]))=0,A7782+1,A7782)</f>
        <v>69</v>
      </c>
      <c r="B7783">
        <f>MOD(ROW()-3,COUNTA(tblProducts[Description]))+1</f>
        <v>29</v>
      </c>
      <c r="C7783" t="str">
        <f>_xlfn.XLOOKUP(A7783,tblProducts[Column1],tblProducts[Description])</f>
        <v>WITBREAK DPG-482 BULK</v>
      </c>
      <c r="D7783" t="str">
        <f>_xlfn.XLOOKUP(B7783,tblProducts[Column1],tblProducts[Description])</f>
        <v>ETHOMEEN C/12 SUN BULK</v>
      </c>
      <c r="E7783" t="s">
        <v>9</v>
      </c>
      <c r="F7783" t="s">
        <v>12</v>
      </c>
      <c r="G7783" t="s">
        <v>7</v>
      </c>
      <c r="H7783" t="s">
        <v>8</v>
      </c>
      <c r="I7783">
        <f t="shared" si="121"/>
        <v>2</v>
      </c>
      <c r="L7783" t="str">
        <v>WITBREAK DPG-482 BULK</v>
      </c>
      <c r="M7783" t="str">
        <v>ETHOMEEN C/12 SUN BULK</v>
      </c>
      <c r="N7783">
        <v>2</v>
      </c>
    </row>
    <row r="7784" spans="1:14">
      <c r="A7784">
        <f>IF(MOD(ROW()-3,COUNTA(tblProducts[Description]))=0,A7783+1,A7783)</f>
        <v>69</v>
      </c>
      <c r="B7784">
        <f>MOD(ROW()-3,COUNTA(tblProducts[Description]))+1</f>
        <v>30</v>
      </c>
      <c r="C7784" t="str">
        <f>_xlfn.XLOOKUP(A7784,tblProducts[Column1],tblProducts[Description])</f>
        <v>WITBREAK DPG-482 BULK</v>
      </c>
      <c r="D7784" t="str">
        <f>_xlfn.XLOOKUP(B7784,tblProducts[Column1],tblProducts[Description])</f>
        <v>ETHOMEEN C/12 UN BULK</v>
      </c>
      <c r="E7784" t="s">
        <v>9</v>
      </c>
      <c r="F7784" t="s">
        <v>12</v>
      </c>
      <c r="G7784" t="s">
        <v>7</v>
      </c>
      <c r="H7784" t="s">
        <v>13</v>
      </c>
      <c r="I7784">
        <f t="shared" si="121"/>
        <v>2</v>
      </c>
      <c r="L7784" t="str">
        <v>WITBREAK DPG-482 BULK</v>
      </c>
      <c r="M7784" t="str">
        <v>ETHOMEEN C/12 UN BULK</v>
      </c>
      <c r="N7784">
        <v>2</v>
      </c>
    </row>
    <row r="7785" spans="1:14">
      <c r="A7785">
        <f>IF(MOD(ROW()-3,COUNTA(tblProducts[Description]))=0,A7784+1,A7784)</f>
        <v>69</v>
      </c>
      <c r="B7785">
        <f>MOD(ROW()-3,COUNTA(tblProducts[Description]))+1</f>
        <v>31</v>
      </c>
      <c r="C7785" t="str">
        <f>_xlfn.XLOOKUP(A7785,tblProducts[Column1],tblProducts[Description])</f>
        <v>WITBREAK DPG-482 BULK</v>
      </c>
      <c r="D7785" t="str">
        <f>_xlfn.XLOOKUP(B7785,tblProducts[Column1],tblProducts[Description])</f>
        <v>ETHOMEEN C/15 BULK</v>
      </c>
      <c r="E7785" t="s">
        <v>9</v>
      </c>
      <c r="F7785" t="s">
        <v>12</v>
      </c>
      <c r="G7785" t="s">
        <v>7</v>
      </c>
      <c r="H7785" t="s">
        <v>13</v>
      </c>
      <c r="I7785">
        <f t="shared" si="121"/>
        <v>2</v>
      </c>
      <c r="L7785" t="str">
        <v>WITBREAK DPG-482 BULK</v>
      </c>
      <c r="M7785" t="str">
        <v>ETHOMEEN C/15 BULK</v>
      </c>
      <c r="N7785">
        <v>2</v>
      </c>
    </row>
    <row r="7786" spans="1:14">
      <c r="A7786">
        <f>IF(MOD(ROW()-3,COUNTA(tblProducts[Description]))=0,A7785+1,A7785)</f>
        <v>69</v>
      </c>
      <c r="B7786">
        <f>MOD(ROW()-3,COUNTA(tblProducts[Description]))+1</f>
        <v>32</v>
      </c>
      <c r="C7786" t="str">
        <f>_xlfn.XLOOKUP(A7786,tblProducts[Column1],tblProducts[Description])</f>
        <v>WITBREAK DPG-482 BULK</v>
      </c>
      <c r="D7786" t="str">
        <f>_xlfn.XLOOKUP(B7786,tblProducts[Column1],tblProducts[Description])</f>
        <v>ETHOMEEN C/17 BULK</v>
      </c>
      <c r="E7786" t="s">
        <v>9</v>
      </c>
      <c r="F7786" t="s">
        <v>12</v>
      </c>
      <c r="G7786" t="s">
        <v>7</v>
      </c>
      <c r="H7786" t="s">
        <v>13</v>
      </c>
      <c r="I7786">
        <f t="shared" si="121"/>
        <v>2</v>
      </c>
      <c r="L7786" t="str">
        <v>WITBREAK DPG-482 BULK</v>
      </c>
      <c r="M7786" t="str">
        <v>ETHOMEEN C/17 BULK</v>
      </c>
      <c r="N7786">
        <v>2</v>
      </c>
    </row>
    <row r="7787" spans="1:14">
      <c r="A7787">
        <f>IF(MOD(ROW()-3,COUNTA(tblProducts[Description]))=0,A7786+1,A7786)</f>
        <v>69</v>
      </c>
      <c r="B7787">
        <f>MOD(ROW()-3,COUNTA(tblProducts[Description]))+1</f>
        <v>33</v>
      </c>
      <c r="C7787" t="str">
        <f>_xlfn.XLOOKUP(A7787,tblProducts[Column1],tblProducts[Description])</f>
        <v>WITBREAK DPG-482 BULK</v>
      </c>
      <c r="D7787" t="str">
        <f>_xlfn.XLOOKUP(B7787,tblProducts[Column1],tblProducts[Description])</f>
        <v>ETHOMEEN C/25A BULK</v>
      </c>
      <c r="E7787" t="s">
        <v>9</v>
      </c>
      <c r="F7787" t="s">
        <v>12</v>
      </c>
      <c r="G7787" t="s">
        <v>7</v>
      </c>
      <c r="H7787" t="s">
        <v>8</v>
      </c>
      <c r="I7787">
        <f t="shared" si="121"/>
        <v>2</v>
      </c>
      <c r="L7787" t="str">
        <v>WITBREAK DPG-482 BULK</v>
      </c>
      <c r="M7787" t="str">
        <v>ETHOMEEN C/25A BULK</v>
      </c>
      <c r="N7787">
        <v>2</v>
      </c>
    </row>
    <row r="7788" spans="1:14">
      <c r="A7788">
        <f>IF(MOD(ROW()-3,COUNTA(tblProducts[Description]))=0,A7787+1,A7787)</f>
        <v>69</v>
      </c>
      <c r="B7788">
        <f>MOD(ROW()-3,COUNTA(tblProducts[Description]))+1</f>
        <v>34</v>
      </c>
      <c r="C7788" t="str">
        <f>_xlfn.XLOOKUP(A7788,tblProducts[Column1],tblProducts[Description])</f>
        <v>WITBREAK DPG-482 BULK</v>
      </c>
      <c r="D7788" t="str">
        <f>_xlfn.XLOOKUP(B7788,tblProducts[Column1],tblProducts[Description])</f>
        <v>ETHOMEEN C/25A S BULK</v>
      </c>
      <c r="E7788" t="s">
        <v>9</v>
      </c>
      <c r="F7788" t="s">
        <v>12</v>
      </c>
      <c r="G7788" t="s">
        <v>7</v>
      </c>
      <c r="H7788" t="s">
        <v>8</v>
      </c>
      <c r="I7788">
        <f t="shared" si="121"/>
        <v>2</v>
      </c>
      <c r="L7788" t="str">
        <v>WITBREAK DPG-482 BULK</v>
      </c>
      <c r="M7788" t="str">
        <v>ETHOMEEN C/25A S BULK</v>
      </c>
      <c r="N7788">
        <v>2</v>
      </c>
    </row>
    <row r="7789" spans="1:14">
      <c r="A7789">
        <f>IF(MOD(ROW()-3,COUNTA(tblProducts[Description]))=0,A7788+1,A7788)</f>
        <v>69</v>
      </c>
      <c r="B7789">
        <f>MOD(ROW()-3,COUNTA(tblProducts[Description]))+1</f>
        <v>35</v>
      </c>
      <c r="C7789" t="str">
        <f>_xlfn.XLOOKUP(A7789,tblProducts[Column1],tblProducts[Description])</f>
        <v>WITBREAK DPG-482 BULK</v>
      </c>
      <c r="D7789" t="str">
        <f>_xlfn.XLOOKUP(B7789,tblProducts[Column1],tblProducts[Description])</f>
        <v>ETHOMEEN O/12LC BULK</v>
      </c>
      <c r="E7789" t="s">
        <v>9</v>
      </c>
      <c r="F7789" t="s">
        <v>12</v>
      </c>
      <c r="G7789" t="s">
        <v>7</v>
      </c>
      <c r="H7789" t="s">
        <v>8</v>
      </c>
      <c r="I7789">
        <f t="shared" si="121"/>
        <v>2</v>
      </c>
      <c r="L7789" t="str">
        <v>WITBREAK DPG-482 BULK</v>
      </c>
      <c r="M7789" t="str">
        <v>ETHOMEEN O/12LC BULK</v>
      </c>
      <c r="N7789">
        <v>2</v>
      </c>
    </row>
    <row r="7790" spans="1:14">
      <c r="A7790">
        <f>IF(MOD(ROW()-3,COUNTA(tblProducts[Description]))=0,A7789+1,A7789)</f>
        <v>69</v>
      </c>
      <c r="B7790">
        <f>MOD(ROW()-3,COUNTA(tblProducts[Description]))+1</f>
        <v>36</v>
      </c>
      <c r="C7790" t="str">
        <f>_xlfn.XLOOKUP(A7790,tblProducts[Column1],tblProducts[Description])</f>
        <v>WITBREAK DPG-482 BULK</v>
      </c>
      <c r="D7790" t="str">
        <f>_xlfn.XLOOKUP(B7790,tblProducts[Column1],tblProducts[Description])</f>
        <v>ETHOMEEN SV/12 BULK</v>
      </c>
      <c r="E7790" t="s">
        <v>9</v>
      </c>
      <c r="F7790" t="s">
        <v>12</v>
      </c>
      <c r="G7790" t="s">
        <v>7</v>
      </c>
      <c r="H7790" t="s">
        <v>8</v>
      </c>
      <c r="I7790">
        <f t="shared" si="121"/>
        <v>2</v>
      </c>
      <c r="L7790" t="str">
        <v>WITBREAK DPG-482 BULK</v>
      </c>
      <c r="M7790" t="str">
        <v>ETHOMEEN SV/12 BULK</v>
      </c>
      <c r="N7790">
        <v>2</v>
      </c>
    </row>
    <row r="7791" spans="1:14">
      <c r="A7791">
        <f>IF(MOD(ROW()-3,COUNTA(tblProducts[Description]))=0,A7790+1,A7790)</f>
        <v>69</v>
      </c>
      <c r="B7791">
        <f>MOD(ROW()-3,COUNTA(tblProducts[Description]))+1</f>
        <v>37</v>
      </c>
      <c r="C7791" t="str">
        <f>_xlfn.XLOOKUP(A7791,tblProducts[Column1],tblProducts[Description])</f>
        <v>WITBREAK DPG-482 BULK</v>
      </c>
      <c r="D7791" t="str">
        <f>_xlfn.XLOOKUP(B7791,tblProducts[Column1],tblProducts[Description])</f>
        <v>ETHOMEEN SV/15 BULK</v>
      </c>
      <c r="E7791" t="s">
        <v>9</v>
      </c>
      <c r="F7791" t="s">
        <v>12</v>
      </c>
      <c r="G7791" t="s">
        <v>7</v>
      </c>
      <c r="H7791" t="s">
        <v>8</v>
      </c>
      <c r="I7791">
        <f t="shared" si="121"/>
        <v>2</v>
      </c>
      <c r="L7791" t="str">
        <v>WITBREAK DPG-482 BULK</v>
      </c>
      <c r="M7791" t="str">
        <v>ETHOMEEN SV/15 BULK</v>
      </c>
      <c r="N7791">
        <v>2</v>
      </c>
    </row>
    <row r="7792" spans="1:14">
      <c r="A7792">
        <f>IF(MOD(ROW()-3,COUNTA(tblProducts[Description]))=0,A7791+1,A7791)</f>
        <v>69</v>
      </c>
      <c r="B7792">
        <f>MOD(ROW()-3,COUNTA(tblProducts[Description]))+1</f>
        <v>38</v>
      </c>
      <c r="C7792" t="str">
        <f>_xlfn.XLOOKUP(A7792,tblProducts[Column1],tblProducts[Description])</f>
        <v>WITBREAK DPG-482 BULK</v>
      </c>
      <c r="D7792" t="str">
        <f>_xlfn.XLOOKUP(B7792,tblProducts[Column1],tblProducts[Description])</f>
        <v>ETHOMEEN SV/15C BULK</v>
      </c>
      <c r="E7792" t="s">
        <v>9</v>
      </c>
      <c r="F7792" t="s">
        <v>12</v>
      </c>
      <c r="G7792" t="s">
        <v>7</v>
      </c>
      <c r="H7792" t="s">
        <v>8</v>
      </c>
      <c r="I7792">
        <f t="shared" si="121"/>
        <v>2</v>
      </c>
      <c r="L7792" t="str">
        <v>WITBREAK DPG-482 BULK</v>
      </c>
      <c r="M7792" t="str">
        <v>ETHOMEEN SV/15C BULK</v>
      </c>
      <c r="N7792">
        <v>2</v>
      </c>
    </row>
    <row r="7793" spans="1:14">
      <c r="A7793">
        <f>IF(MOD(ROW()-3,COUNTA(tblProducts[Description]))=0,A7792+1,A7792)</f>
        <v>69</v>
      </c>
      <c r="B7793">
        <f>MOD(ROW()-3,COUNTA(tblProducts[Description]))+1</f>
        <v>39</v>
      </c>
      <c r="C7793" t="str">
        <f>_xlfn.XLOOKUP(A7793,tblProducts[Column1],tblProducts[Description])</f>
        <v>WITBREAK DPG-482 BULK</v>
      </c>
      <c r="D7793" t="str">
        <f>_xlfn.XLOOKUP(B7793,tblProducts[Column1],tblProducts[Description])</f>
        <v>ETHOMEEN SV/25 BULK</v>
      </c>
      <c r="E7793" t="s">
        <v>9</v>
      </c>
      <c r="F7793" t="s">
        <v>12</v>
      </c>
      <c r="G7793" t="s">
        <v>7</v>
      </c>
      <c r="H7793" t="s">
        <v>8</v>
      </c>
      <c r="I7793">
        <f t="shared" si="121"/>
        <v>2</v>
      </c>
      <c r="L7793" t="str">
        <v>WITBREAK DPG-482 BULK</v>
      </c>
      <c r="M7793" t="str">
        <v>ETHOMEEN SV/25 BULK</v>
      </c>
      <c r="N7793">
        <v>2</v>
      </c>
    </row>
    <row r="7794" spans="1:14">
      <c r="A7794">
        <f>IF(MOD(ROW()-3,COUNTA(tblProducts[Description]))=0,A7793+1,A7793)</f>
        <v>69</v>
      </c>
      <c r="B7794">
        <f>MOD(ROW()-3,COUNTA(tblProducts[Description]))+1</f>
        <v>40</v>
      </c>
      <c r="C7794" t="str">
        <f>_xlfn.XLOOKUP(A7794,tblProducts[Column1],tblProducts[Description])</f>
        <v>WITBREAK DPG-482 BULK</v>
      </c>
      <c r="D7794" t="str">
        <f>_xlfn.XLOOKUP(B7794,tblProducts[Column1],tblProducts[Description])</f>
        <v>ETHOMEEN T/12 BULK</v>
      </c>
      <c r="E7794" t="s">
        <v>9</v>
      </c>
      <c r="F7794" t="s">
        <v>12</v>
      </c>
      <c r="G7794" t="s">
        <v>7</v>
      </c>
      <c r="H7794" t="s">
        <v>8</v>
      </c>
      <c r="I7794">
        <f t="shared" si="121"/>
        <v>2</v>
      </c>
      <c r="L7794" t="str">
        <v>WITBREAK DPG-482 BULK</v>
      </c>
      <c r="M7794" t="str">
        <v>ETHOMEEN T/12 BULK</v>
      </c>
      <c r="N7794">
        <v>2</v>
      </c>
    </row>
    <row r="7795" spans="1:14">
      <c r="A7795">
        <f>IF(MOD(ROW()-3,COUNTA(tblProducts[Description]))=0,A7794+1,A7794)</f>
        <v>69</v>
      </c>
      <c r="B7795">
        <f>MOD(ROW()-3,COUNTA(tblProducts[Description]))+1</f>
        <v>41</v>
      </c>
      <c r="C7795" t="str">
        <f>_xlfn.XLOOKUP(A7795,tblProducts[Column1],tblProducts[Description])</f>
        <v>WITBREAK DPG-482 BULK</v>
      </c>
      <c r="D7795" t="str">
        <f>_xlfn.XLOOKUP(B7795,tblProducts[Column1],tblProducts[Description])</f>
        <v>ETHOMEEN T/13.5 BULK</v>
      </c>
      <c r="E7795" t="s">
        <v>9</v>
      </c>
      <c r="F7795" t="s">
        <v>12</v>
      </c>
      <c r="G7795" t="s">
        <v>7</v>
      </c>
      <c r="H7795" t="s">
        <v>8</v>
      </c>
      <c r="I7795">
        <f t="shared" si="121"/>
        <v>2</v>
      </c>
      <c r="L7795" t="str">
        <v>WITBREAK DPG-482 BULK</v>
      </c>
      <c r="M7795" t="str">
        <v>ETHOMEEN T/13.5 BULK</v>
      </c>
      <c r="N7795">
        <v>2</v>
      </c>
    </row>
    <row r="7796" spans="1:14">
      <c r="A7796">
        <f>IF(MOD(ROW()-3,COUNTA(tblProducts[Description]))=0,A7795+1,A7795)</f>
        <v>69</v>
      </c>
      <c r="B7796">
        <f>MOD(ROW()-3,COUNTA(tblProducts[Description]))+1</f>
        <v>42</v>
      </c>
      <c r="C7796" t="str">
        <f>_xlfn.XLOOKUP(A7796,tblProducts[Column1],tblProducts[Description])</f>
        <v>WITBREAK DPG-482 BULK</v>
      </c>
      <c r="D7796" t="str">
        <f>_xlfn.XLOOKUP(B7796,tblProducts[Column1],tblProducts[Description])</f>
        <v>ETHOMEEN T/15 BULK</v>
      </c>
      <c r="E7796" t="s">
        <v>9</v>
      </c>
      <c r="F7796" t="s">
        <v>12</v>
      </c>
      <c r="G7796" t="s">
        <v>7</v>
      </c>
      <c r="H7796" t="s">
        <v>8</v>
      </c>
      <c r="I7796">
        <f t="shared" si="121"/>
        <v>2</v>
      </c>
      <c r="L7796" t="str">
        <v>WITBREAK DPG-482 BULK</v>
      </c>
      <c r="M7796" t="str">
        <v>ETHOMEEN T/15 BULK</v>
      </c>
      <c r="N7796">
        <v>2</v>
      </c>
    </row>
    <row r="7797" spans="1:14">
      <c r="A7797">
        <f>IF(MOD(ROW()-3,COUNTA(tblProducts[Description]))=0,A7796+1,A7796)</f>
        <v>69</v>
      </c>
      <c r="B7797">
        <f>MOD(ROW()-3,COUNTA(tblProducts[Description]))+1</f>
        <v>43</v>
      </c>
      <c r="C7797" t="str">
        <f>_xlfn.XLOOKUP(A7797,tblProducts[Column1],tblProducts[Description])</f>
        <v>WITBREAK DPG-482 BULK</v>
      </c>
      <c r="D7797" t="str">
        <f>_xlfn.XLOOKUP(B7797,tblProducts[Column1],tblProducts[Description])</f>
        <v>ETHOMEEN T/17 BULK</v>
      </c>
      <c r="E7797" t="s">
        <v>9</v>
      </c>
      <c r="F7797" t="s">
        <v>12</v>
      </c>
      <c r="G7797" t="s">
        <v>9</v>
      </c>
      <c r="H7797" t="s">
        <v>8</v>
      </c>
      <c r="I7797">
        <f t="shared" si="121"/>
        <v>4</v>
      </c>
      <c r="L7797" t="str">
        <v>WITBREAK DPG-482 BULK</v>
      </c>
      <c r="M7797" t="str">
        <v>ETHOMEEN T/17 BULK</v>
      </c>
      <c r="N7797">
        <v>4</v>
      </c>
    </row>
    <row r="7798" spans="1:14">
      <c r="A7798">
        <f>IF(MOD(ROW()-3,COUNTA(tblProducts[Description]))=0,A7797+1,A7797)</f>
        <v>69</v>
      </c>
      <c r="B7798">
        <f>MOD(ROW()-3,COUNTA(tblProducts[Description]))+1</f>
        <v>44</v>
      </c>
      <c r="C7798" t="str">
        <f>_xlfn.XLOOKUP(A7798,tblProducts[Column1],tblProducts[Description])</f>
        <v>WITBREAK DPG-482 BULK</v>
      </c>
      <c r="D7798" t="str">
        <f>_xlfn.XLOOKUP(B7798,tblProducts[Column1],tblProducts[Description])</f>
        <v>ETHOMEEN T/18 BULK</v>
      </c>
      <c r="E7798" t="s">
        <v>9</v>
      </c>
      <c r="F7798" t="s">
        <v>12</v>
      </c>
      <c r="G7798" t="s">
        <v>7</v>
      </c>
      <c r="H7798" t="s">
        <v>8</v>
      </c>
      <c r="I7798">
        <f t="shared" si="121"/>
        <v>2</v>
      </c>
      <c r="L7798" t="str">
        <v>WITBREAK DPG-482 BULK</v>
      </c>
      <c r="M7798" t="str">
        <v>ETHOMEEN T/18 BULK</v>
      </c>
      <c r="N7798">
        <v>2</v>
      </c>
    </row>
    <row r="7799" spans="1:14">
      <c r="A7799">
        <f>IF(MOD(ROW()-3,COUNTA(tblProducts[Description]))=0,A7798+1,A7798)</f>
        <v>69</v>
      </c>
      <c r="B7799">
        <f>MOD(ROW()-3,COUNTA(tblProducts[Description]))+1</f>
        <v>45</v>
      </c>
      <c r="C7799" t="str">
        <f>_xlfn.XLOOKUP(A7799,tblProducts[Column1],tblProducts[Description])</f>
        <v>WITBREAK DPG-482 BULK</v>
      </c>
      <c r="D7799" t="str">
        <f>_xlfn.XLOOKUP(B7799,tblProducts[Column1],tblProducts[Description])</f>
        <v>ETHOMEEN T/19 BULK</v>
      </c>
      <c r="E7799" t="s">
        <v>9</v>
      </c>
      <c r="F7799" t="s">
        <v>12</v>
      </c>
      <c r="G7799" t="s">
        <v>7</v>
      </c>
      <c r="H7799" t="s">
        <v>8</v>
      </c>
      <c r="I7799">
        <f t="shared" si="121"/>
        <v>2</v>
      </c>
      <c r="L7799" t="str">
        <v>WITBREAK DPG-482 BULK</v>
      </c>
      <c r="M7799" t="str">
        <v>ETHOMEEN T/19 BULK</v>
      </c>
      <c r="N7799">
        <v>2</v>
      </c>
    </row>
    <row r="7800" spans="1:14">
      <c r="A7800">
        <f>IF(MOD(ROW()-3,COUNTA(tblProducts[Description]))=0,A7799+1,A7799)</f>
        <v>69</v>
      </c>
      <c r="B7800">
        <f>MOD(ROW()-3,COUNTA(tblProducts[Description]))+1</f>
        <v>46</v>
      </c>
      <c r="C7800" t="str">
        <f>_xlfn.XLOOKUP(A7800,tblProducts[Column1],tblProducts[Description])</f>
        <v>WITBREAK DPG-482 BULK</v>
      </c>
      <c r="D7800" t="str">
        <f>_xlfn.XLOOKUP(B7800,tblProducts[Column1],tblProducts[Description])</f>
        <v>ETHOMEEN T/20 BULK</v>
      </c>
      <c r="E7800" t="s">
        <v>9</v>
      </c>
      <c r="F7800" t="s">
        <v>12</v>
      </c>
      <c r="G7800" t="s">
        <v>7</v>
      </c>
      <c r="H7800" t="s">
        <v>8</v>
      </c>
      <c r="I7800">
        <f t="shared" si="121"/>
        <v>2</v>
      </c>
      <c r="L7800" t="str">
        <v>WITBREAK DPG-482 BULK</v>
      </c>
      <c r="M7800" t="str">
        <v>ETHOMEEN T/20 BULK</v>
      </c>
      <c r="N7800">
        <v>2</v>
      </c>
    </row>
    <row r="7801" spans="1:14">
      <c r="A7801">
        <f>IF(MOD(ROW()-3,COUNTA(tblProducts[Description]))=0,A7800+1,A7800)</f>
        <v>69</v>
      </c>
      <c r="B7801">
        <f>MOD(ROW()-3,COUNTA(tblProducts[Description]))+1</f>
        <v>47</v>
      </c>
      <c r="C7801" t="str">
        <f>_xlfn.XLOOKUP(A7801,tblProducts[Column1],tblProducts[Description])</f>
        <v>WITBREAK DPG-482 BULK</v>
      </c>
      <c r="D7801" t="str">
        <f>_xlfn.XLOOKUP(B7801,tblProducts[Column1],tblProducts[Description])</f>
        <v>ETHOMEEN T/20S BULK</v>
      </c>
      <c r="E7801" t="s">
        <v>9</v>
      </c>
      <c r="F7801" t="s">
        <v>12</v>
      </c>
      <c r="G7801" t="s">
        <v>7</v>
      </c>
      <c r="H7801" t="s">
        <v>8</v>
      </c>
      <c r="I7801">
        <f t="shared" si="121"/>
        <v>2</v>
      </c>
      <c r="L7801" t="str">
        <v>WITBREAK DPG-482 BULK</v>
      </c>
      <c r="M7801" t="str">
        <v>ETHOMEEN T/20S BULK</v>
      </c>
      <c r="N7801">
        <v>2</v>
      </c>
    </row>
    <row r="7802" spans="1:14">
      <c r="A7802">
        <f>IF(MOD(ROW()-3,COUNTA(tblProducts[Description]))=0,A7801+1,A7801)</f>
        <v>69</v>
      </c>
      <c r="B7802">
        <f>MOD(ROW()-3,COUNTA(tblProducts[Description]))+1</f>
        <v>48</v>
      </c>
      <c r="C7802" t="str">
        <f>_xlfn.XLOOKUP(A7802,tblProducts[Column1],tblProducts[Description])</f>
        <v>WITBREAK DPG-482 BULK</v>
      </c>
      <c r="D7802" t="str">
        <f>_xlfn.XLOOKUP(B7802,tblProducts[Column1],tblProducts[Description])</f>
        <v>ETHOMEEN T/24 BULK</v>
      </c>
      <c r="E7802" t="s">
        <v>9</v>
      </c>
      <c r="F7802" t="s">
        <v>12</v>
      </c>
      <c r="G7802" t="s">
        <v>9</v>
      </c>
      <c r="H7802" t="s">
        <v>8</v>
      </c>
      <c r="I7802">
        <f t="shared" si="121"/>
        <v>4</v>
      </c>
      <c r="L7802" t="str">
        <v>WITBREAK DPG-482 BULK</v>
      </c>
      <c r="M7802" t="str">
        <v>ETHOMEEN T/24 BULK</v>
      </c>
      <c r="N7802">
        <v>4</v>
      </c>
    </row>
    <row r="7803" spans="1:14">
      <c r="A7803">
        <f>IF(MOD(ROW()-3,COUNTA(tblProducts[Description]))=0,A7802+1,A7802)</f>
        <v>69</v>
      </c>
      <c r="B7803">
        <f>MOD(ROW()-3,COUNTA(tblProducts[Description]))+1</f>
        <v>49</v>
      </c>
      <c r="C7803" t="str">
        <f>_xlfn.XLOOKUP(A7803,tblProducts[Column1],tblProducts[Description])</f>
        <v>WITBREAK DPG-482 BULK</v>
      </c>
      <c r="D7803" t="str">
        <f>_xlfn.XLOOKUP(B7803,tblProducts[Column1],tblProducts[Description])</f>
        <v>ETHOMEEN T/25 BULK</v>
      </c>
      <c r="E7803" t="s">
        <v>9</v>
      </c>
      <c r="F7803" t="s">
        <v>12</v>
      </c>
      <c r="G7803" t="s">
        <v>9</v>
      </c>
      <c r="H7803" t="s">
        <v>8</v>
      </c>
      <c r="I7803">
        <f t="shared" si="121"/>
        <v>4</v>
      </c>
      <c r="L7803" t="str">
        <v>WITBREAK DPG-482 BULK</v>
      </c>
      <c r="M7803" t="str">
        <v>ETHOMEEN T/25 BULK</v>
      </c>
      <c r="N7803">
        <v>4</v>
      </c>
    </row>
    <row r="7804" spans="1:14">
      <c r="A7804">
        <f>IF(MOD(ROW()-3,COUNTA(tblProducts[Description]))=0,A7803+1,A7803)</f>
        <v>69</v>
      </c>
      <c r="B7804">
        <f>MOD(ROW()-3,COUNTA(tblProducts[Description]))+1</f>
        <v>50</v>
      </c>
      <c r="C7804" t="str">
        <f>_xlfn.XLOOKUP(A7804,tblProducts[Column1],tblProducts[Description])</f>
        <v>WITBREAK DPG-482 BULK</v>
      </c>
      <c r="D7804" t="str">
        <f>_xlfn.XLOOKUP(B7804,tblProducts[Column1],tblProducts[Description])</f>
        <v>ETHOMEEN T/28 BULK</v>
      </c>
      <c r="E7804" t="s">
        <v>9</v>
      </c>
      <c r="F7804" t="s">
        <v>12</v>
      </c>
      <c r="G7804" t="s">
        <v>7</v>
      </c>
      <c r="H7804" t="s">
        <v>8</v>
      </c>
      <c r="I7804">
        <f t="shared" si="121"/>
        <v>2</v>
      </c>
      <c r="L7804" t="str">
        <v>WITBREAK DPG-482 BULK</v>
      </c>
      <c r="M7804" t="str">
        <v>ETHOMEEN T/28 BULK</v>
      </c>
      <c r="N7804">
        <v>2</v>
      </c>
    </row>
    <row r="7805" spans="1:14">
      <c r="A7805">
        <f>IF(MOD(ROW()-3,COUNTA(tblProducts[Description]))=0,A7804+1,A7804)</f>
        <v>69</v>
      </c>
      <c r="B7805">
        <f>MOD(ROW()-3,COUNTA(tblProducts[Description]))+1</f>
        <v>51</v>
      </c>
      <c r="C7805" t="str">
        <f>_xlfn.XLOOKUP(A7805,tblProducts[Column1],tblProducts[Description])</f>
        <v>WITBREAK DPG-482 BULK</v>
      </c>
      <c r="D7805" t="str">
        <f>_xlfn.XLOOKUP(B7805,tblProducts[Column1],tblProducts[Description])</f>
        <v>ETHYLAN 1008 SA BULK</v>
      </c>
      <c r="E7805" t="s">
        <v>9</v>
      </c>
      <c r="F7805" t="s">
        <v>12</v>
      </c>
      <c r="G7805" t="s">
        <v>9</v>
      </c>
      <c r="H7805" t="s">
        <v>8</v>
      </c>
      <c r="I7805">
        <f t="shared" si="121"/>
        <v>4</v>
      </c>
      <c r="L7805" t="str">
        <v>WITBREAK DPG-482 BULK</v>
      </c>
      <c r="M7805" t="str">
        <v>ETHYLAN 1008 SA BULK</v>
      </c>
      <c r="N7805">
        <v>4</v>
      </c>
    </row>
    <row r="7806" spans="1:14">
      <c r="A7806">
        <f>IF(MOD(ROW()-3,COUNTA(tblProducts[Description]))=0,A7805+1,A7805)</f>
        <v>69</v>
      </c>
      <c r="B7806">
        <f>MOD(ROW()-3,COUNTA(tblProducts[Description]))+1</f>
        <v>52</v>
      </c>
      <c r="C7806" t="str">
        <f>_xlfn.XLOOKUP(A7806,tblProducts[Column1],tblProducts[Description])</f>
        <v>WITBREAK DPG-482 BULK</v>
      </c>
      <c r="D7806" t="str">
        <f>_xlfn.XLOOKUP(B7806,tblProducts[Column1],tblProducts[Description])</f>
        <v>ETHYLAN 325 BULK</v>
      </c>
      <c r="E7806" t="s">
        <v>9</v>
      </c>
      <c r="F7806" t="s">
        <v>12</v>
      </c>
      <c r="G7806" t="s">
        <v>9</v>
      </c>
      <c r="H7806" t="s">
        <v>8</v>
      </c>
      <c r="I7806">
        <f t="shared" si="121"/>
        <v>4</v>
      </c>
      <c r="L7806" t="str">
        <v>WITBREAK DPG-482 BULK</v>
      </c>
      <c r="M7806" t="str">
        <v>ETHYLAN 325 BULK</v>
      </c>
      <c r="N7806">
        <v>4</v>
      </c>
    </row>
    <row r="7807" spans="1:14">
      <c r="A7807">
        <f>IF(MOD(ROW()-3,COUNTA(tblProducts[Description]))=0,A7806+1,A7806)</f>
        <v>69</v>
      </c>
      <c r="B7807">
        <f>MOD(ROW()-3,COUNTA(tblProducts[Description]))+1</f>
        <v>53</v>
      </c>
      <c r="C7807" t="str">
        <f>_xlfn.XLOOKUP(A7807,tblProducts[Column1],tblProducts[Description])</f>
        <v>WITBREAK DPG-482 BULK</v>
      </c>
      <c r="D7807" t="str">
        <f>_xlfn.XLOOKUP(B7807,tblProducts[Column1],tblProducts[Description])</f>
        <v>ETHYLAN NS-500LQ BULK</v>
      </c>
      <c r="E7807" t="s">
        <v>9</v>
      </c>
      <c r="F7807" t="s">
        <v>12</v>
      </c>
      <c r="G7807" t="s">
        <v>9</v>
      </c>
      <c r="H7807" t="s">
        <v>8</v>
      </c>
      <c r="I7807">
        <f t="shared" si="121"/>
        <v>4</v>
      </c>
      <c r="L7807" t="str">
        <v>WITBREAK DPG-482 BULK</v>
      </c>
      <c r="M7807" t="str">
        <v>ETHYLAN NS-500LQ BULK</v>
      </c>
      <c r="N7807">
        <v>4</v>
      </c>
    </row>
    <row r="7808" spans="1:14">
      <c r="A7808">
        <f>IF(MOD(ROW()-3,COUNTA(tblProducts[Description]))=0,A7807+1,A7807)</f>
        <v>69</v>
      </c>
      <c r="B7808">
        <f>MOD(ROW()-3,COUNTA(tblProducts[Description]))+1</f>
        <v>54</v>
      </c>
      <c r="C7808" t="str">
        <f>_xlfn.XLOOKUP(A7808,tblProducts[Column1],tblProducts[Description])</f>
        <v>WITBREAK DPG-482 BULK</v>
      </c>
      <c r="D7808" t="str">
        <f>_xlfn.XLOOKUP(B7808,tblProducts[Column1],tblProducts[Description])</f>
        <v>ETHYLAN PRE NS-505 K BULK</v>
      </c>
      <c r="E7808" t="s">
        <v>9</v>
      </c>
      <c r="F7808" t="s">
        <v>12</v>
      </c>
      <c r="G7808" t="s">
        <v>9</v>
      </c>
      <c r="H7808" t="s">
        <v>8</v>
      </c>
      <c r="I7808">
        <f t="shared" si="121"/>
        <v>4</v>
      </c>
      <c r="L7808" t="str">
        <v>WITBREAK DPG-482 BULK</v>
      </c>
      <c r="M7808" t="str">
        <v>ETHYLAN PRE NS-505 K BULK</v>
      </c>
      <c r="N7808">
        <v>4</v>
      </c>
    </row>
    <row r="7809" spans="1:14">
      <c r="A7809">
        <f>IF(MOD(ROW()-3,COUNTA(tblProducts[Description]))=0,A7808+1,A7808)</f>
        <v>69</v>
      </c>
      <c r="B7809">
        <f>MOD(ROW()-3,COUNTA(tblProducts[Description]))+1</f>
        <v>55</v>
      </c>
      <c r="C7809" t="str">
        <f>_xlfn.XLOOKUP(A7809,tblProducts[Column1],tblProducts[Description])</f>
        <v>WITBREAK DPG-482 BULK</v>
      </c>
      <c r="D7809" t="str">
        <f>_xlfn.XLOOKUP(B7809,tblProducts[Column1],tblProducts[Description])</f>
        <v>ETHYLAN SN-90 BULK</v>
      </c>
      <c r="E7809" t="s">
        <v>9</v>
      </c>
      <c r="F7809" t="s">
        <v>12</v>
      </c>
      <c r="G7809" t="s">
        <v>9</v>
      </c>
      <c r="H7809" t="s">
        <v>14</v>
      </c>
      <c r="I7809">
        <f t="shared" si="121"/>
        <v>4</v>
      </c>
      <c r="L7809" t="str">
        <v>WITBREAK DPG-482 BULK</v>
      </c>
      <c r="M7809" t="str">
        <v>ETHYLAN SN-90 BULK</v>
      </c>
      <c r="N7809">
        <v>4</v>
      </c>
    </row>
    <row r="7810" spans="1:14">
      <c r="A7810">
        <f>IF(MOD(ROW()-3,COUNTA(tblProducts[Description]))=0,A7809+1,A7809)</f>
        <v>69</v>
      </c>
      <c r="B7810">
        <f>MOD(ROW()-3,COUNTA(tblProducts[Description]))+1</f>
        <v>56</v>
      </c>
      <c r="C7810" t="str">
        <f>_xlfn.XLOOKUP(A7810,tblProducts[Column1],tblProducts[Description])</f>
        <v>WITBREAK DPG-482 BULK</v>
      </c>
      <c r="D7810" t="str">
        <f>_xlfn.XLOOKUP(B7810,tblProducts[Column1],tblProducts[Description])</f>
        <v>ETHYLAN TD-100 BULK</v>
      </c>
      <c r="E7810" t="s">
        <v>9</v>
      </c>
      <c r="F7810" t="s">
        <v>12</v>
      </c>
      <c r="G7810" t="s">
        <v>9</v>
      </c>
      <c r="H7810" t="s">
        <v>14</v>
      </c>
      <c r="I7810">
        <f t="shared" si="121"/>
        <v>4</v>
      </c>
      <c r="L7810" t="str">
        <v>WITBREAK DPG-482 BULK</v>
      </c>
      <c r="M7810" t="str">
        <v>ETHYLAN TD-100 BULK</v>
      </c>
      <c r="N7810">
        <v>4</v>
      </c>
    </row>
    <row r="7811" spans="1:14">
      <c r="A7811">
        <f>IF(MOD(ROW()-3,COUNTA(tblProducts[Description]))=0,A7810+1,A7810)</f>
        <v>69</v>
      </c>
      <c r="B7811">
        <f>MOD(ROW()-3,COUNTA(tblProducts[Description]))+1</f>
        <v>57</v>
      </c>
      <c r="C7811" t="str">
        <f>_xlfn.XLOOKUP(A7811,tblProducts[Column1],tblProducts[Description])</f>
        <v>WITBREAK DPG-482 BULK</v>
      </c>
      <c r="D7811" t="str">
        <f>_xlfn.XLOOKUP(B7811,tblProducts[Column1],tblProducts[Description])</f>
        <v>ETHYLAN TD-120 BULK</v>
      </c>
      <c r="E7811" t="s">
        <v>9</v>
      </c>
      <c r="F7811" t="s">
        <v>12</v>
      </c>
      <c r="G7811" t="s">
        <v>9</v>
      </c>
      <c r="H7811" t="s">
        <v>14</v>
      </c>
      <c r="I7811">
        <f t="shared" si="121"/>
        <v>4</v>
      </c>
      <c r="L7811" t="str">
        <v>WITBREAK DPG-482 BULK</v>
      </c>
      <c r="M7811" t="str">
        <v>ETHYLAN TD-120 BULK</v>
      </c>
      <c r="N7811">
        <v>4</v>
      </c>
    </row>
    <row r="7812" spans="1:14">
      <c r="A7812">
        <f>IF(MOD(ROW()-3,COUNTA(tblProducts[Description]))=0,A7811+1,A7811)</f>
        <v>69</v>
      </c>
      <c r="B7812">
        <f>MOD(ROW()-3,COUNTA(tblProducts[Description]))+1</f>
        <v>58</v>
      </c>
      <c r="C7812" t="str">
        <f>_xlfn.XLOOKUP(A7812,tblProducts[Column1],tblProducts[Description])</f>
        <v>WITBREAK DPG-482 BULK</v>
      </c>
      <c r="D7812" t="str">
        <f>_xlfn.XLOOKUP(B7812,tblProducts[Column1],tblProducts[Description])</f>
        <v>ETHYLAN TD-1407 BULK</v>
      </c>
      <c r="E7812" t="s">
        <v>9</v>
      </c>
      <c r="F7812" t="s">
        <v>12</v>
      </c>
      <c r="G7812" t="s">
        <v>9</v>
      </c>
      <c r="H7812" t="s">
        <v>8</v>
      </c>
      <c r="I7812">
        <f t="shared" ref="I7812:I7875" si="122">IF(E7812="NO",0,IF(F7812="HEEL WASH",1.5,2))+IF(G7812="NO",0,2)</f>
        <v>4</v>
      </c>
      <c r="L7812" t="str">
        <v>WITBREAK DPG-482 BULK</v>
      </c>
      <c r="M7812" t="str">
        <v>ETHYLAN TD-1407 BULK</v>
      </c>
      <c r="N7812">
        <v>4</v>
      </c>
    </row>
    <row r="7813" spans="1:14">
      <c r="A7813">
        <f>IF(MOD(ROW()-3,COUNTA(tblProducts[Description]))=0,A7812+1,A7812)</f>
        <v>69</v>
      </c>
      <c r="B7813">
        <f>MOD(ROW()-3,COUNTA(tblProducts[Description]))+1</f>
        <v>59</v>
      </c>
      <c r="C7813" t="str">
        <f>_xlfn.XLOOKUP(A7813,tblProducts[Column1],tblProducts[Description])</f>
        <v>WITBREAK DPG-482 BULK</v>
      </c>
      <c r="D7813" t="str">
        <f>_xlfn.XLOOKUP(B7813,tblProducts[Column1],tblProducts[Description])</f>
        <v>ETHYLAN TD-40 BULK</v>
      </c>
      <c r="E7813" t="s">
        <v>9</v>
      </c>
      <c r="F7813" t="s">
        <v>12</v>
      </c>
      <c r="G7813" t="s">
        <v>9</v>
      </c>
      <c r="H7813" t="s">
        <v>8</v>
      </c>
      <c r="I7813">
        <f t="shared" si="122"/>
        <v>4</v>
      </c>
      <c r="L7813" t="str">
        <v>WITBREAK DPG-482 BULK</v>
      </c>
      <c r="M7813" t="str">
        <v>ETHYLAN TD-40 BULK</v>
      </c>
      <c r="N7813">
        <v>4</v>
      </c>
    </row>
    <row r="7814" spans="1:14">
      <c r="A7814">
        <f>IF(MOD(ROW()-3,COUNTA(tblProducts[Description]))=0,A7813+1,A7813)</f>
        <v>69</v>
      </c>
      <c r="B7814">
        <f>MOD(ROW()-3,COUNTA(tblProducts[Description]))+1</f>
        <v>60</v>
      </c>
      <c r="C7814" t="str">
        <f>_xlfn.XLOOKUP(A7814,tblProducts[Column1],tblProducts[Description])</f>
        <v>WITBREAK DPG-482 BULK</v>
      </c>
      <c r="D7814" t="str">
        <f>_xlfn.XLOOKUP(B7814,tblProducts[Column1],tblProducts[Description])</f>
        <v>ETHYLAN TD-60 BULK</v>
      </c>
      <c r="E7814" t="s">
        <v>9</v>
      </c>
      <c r="F7814" t="s">
        <v>12</v>
      </c>
      <c r="G7814" t="s">
        <v>9</v>
      </c>
      <c r="H7814" t="s">
        <v>8</v>
      </c>
      <c r="I7814">
        <f t="shared" si="122"/>
        <v>4</v>
      </c>
      <c r="L7814" t="str">
        <v>WITBREAK DPG-482 BULK</v>
      </c>
      <c r="M7814" t="str">
        <v>ETHYLAN TD-60 BULK</v>
      </c>
      <c r="N7814">
        <v>4</v>
      </c>
    </row>
    <row r="7815" spans="1:14">
      <c r="A7815">
        <f>IF(MOD(ROW()-3,COUNTA(tblProducts[Description]))=0,A7814+1,A7814)</f>
        <v>69</v>
      </c>
      <c r="B7815">
        <f>MOD(ROW()-3,COUNTA(tblProducts[Description]))+1</f>
        <v>61</v>
      </c>
      <c r="C7815" t="str">
        <f>_xlfn.XLOOKUP(A7815,tblProducts[Column1],tblProducts[Description])</f>
        <v>WITBREAK DPG-482 BULK</v>
      </c>
      <c r="D7815" t="str">
        <f>_xlfn.XLOOKUP(B7815,tblProducts[Column1],tblProducts[Description])</f>
        <v>INTERMEDIATE BE-110L BULK</v>
      </c>
      <c r="E7815" t="s">
        <v>9</v>
      </c>
      <c r="F7815" t="s">
        <v>12</v>
      </c>
      <c r="G7815" t="s">
        <v>7</v>
      </c>
      <c r="H7815" t="s">
        <v>8</v>
      </c>
      <c r="I7815">
        <f t="shared" si="122"/>
        <v>2</v>
      </c>
      <c r="L7815" t="str">
        <v>WITBREAK DPG-482 BULK</v>
      </c>
      <c r="M7815" t="str">
        <v>INTERMEDIATE BE-110L BULK</v>
      </c>
      <c r="N7815">
        <v>2</v>
      </c>
    </row>
    <row r="7816" spans="1:14">
      <c r="A7816">
        <f>IF(MOD(ROW()-3,COUNTA(tblProducts[Description]))=0,A7815+1,A7815)</f>
        <v>69</v>
      </c>
      <c r="B7816">
        <f>MOD(ROW()-3,COUNTA(tblProducts[Description]))+1</f>
        <v>62</v>
      </c>
      <c r="C7816" t="str">
        <f>_xlfn.XLOOKUP(A7816,tblProducts[Column1],tblProducts[Description])</f>
        <v>WITBREAK DPG-482 BULK</v>
      </c>
      <c r="D7816" t="str">
        <f>_xlfn.XLOOKUP(B7816,tblProducts[Column1],tblProducts[Description])</f>
        <v>INTERMEDIATE DPG-415 BULK</v>
      </c>
      <c r="E7816" t="s">
        <v>9</v>
      </c>
      <c r="F7816" t="s">
        <v>12</v>
      </c>
      <c r="G7816" t="s">
        <v>7</v>
      </c>
      <c r="H7816" t="s">
        <v>8</v>
      </c>
      <c r="I7816">
        <f t="shared" si="122"/>
        <v>2</v>
      </c>
      <c r="L7816" t="str">
        <v>WITBREAK DPG-482 BULK</v>
      </c>
      <c r="M7816" t="str">
        <v>INTERMEDIATE DPG-415 BULK</v>
      </c>
      <c r="N7816">
        <v>2</v>
      </c>
    </row>
    <row r="7817" spans="1:14">
      <c r="A7817">
        <f>IF(MOD(ROW()-3,COUNTA(tblProducts[Description]))=0,A7816+1,A7816)</f>
        <v>69</v>
      </c>
      <c r="B7817">
        <f>MOD(ROW()-3,COUNTA(tblProducts[Description]))+1</f>
        <v>63</v>
      </c>
      <c r="C7817" t="str">
        <f>_xlfn.XLOOKUP(A7817,tblProducts[Column1],tblProducts[Description])</f>
        <v>WITBREAK DPG-482 BULK</v>
      </c>
      <c r="D7817" t="str">
        <f>_xlfn.XLOOKUP(B7817,tblProducts[Column1],tblProducts[Description])</f>
        <v>PROPODUOMEEN T/12 BULK</v>
      </c>
      <c r="E7817" t="s">
        <v>9</v>
      </c>
      <c r="F7817" t="s">
        <v>12</v>
      </c>
      <c r="G7817" t="s">
        <v>7</v>
      </c>
      <c r="H7817" t="s">
        <v>8</v>
      </c>
      <c r="I7817">
        <f t="shared" si="122"/>
        <v>2</v>
      </c>
      <c r="L7817" t="str">
        <v>WITBREAK DPG-482 BULK</v>
      </c>
      <c r="M7817" t="str">
        <v>PROPODUOMEEN T/12 BULK</v>
      </c>
      <c r="N7817">
        <v>2</v>
      </c>
    </row>
    <row r="7818" spans="1:14">
      <c r="A7818">
        <f>IF(MOD(ROW()-3,COUNTA(tblProducts[Description]))=0,A7817+1,A7817)</f>
        <v>69</v>
      </c>
      <c r="B7818">
        <f>MOD(ROW()-3,COUNTA(tblProducts[Description]))+1</f>
        <v>64</v>
      </c>
      <c r="C7818" t="str">
        <f>_xlfn.XLOOKUP(A7818,tblProducts[Column1],tblProducts[Description])</f>
        <v>WITBREAK DPG-482 BULK</v>
      </c>
      <c r="D7818" t="str">
        <f>_xlfn.XLOOKUP(B7818,tblProducts[Column1],tblProducts[Description])</f>
        <v>PROPOMEEN T/12 BULK</v>
      </c>
      <c r="E7818" t="s">
        <v>9</v>
      </c>
      <c r="F7818" t="s">
        <v>12</v>
      </c>
      <c r="G7818" t="s">
        <v>9</v>
      </c>
      <c r="H7818" t="s">
        <v>8</v>
      </c>
      <c r="I7818">
        <f t="shared" si="122"/>
        <v>4</v>
      </c>
      <c r="L7818" t="str">
        <v>WITBREAK DPG-482 BULK</v>
      </c>
      <c r="M7818" t="str">
        <v>PROPOMEEN T/12 BULK</v>
      </c>
      <c r="N7818">
        <v>4</v>
      </c>
    </row>
    <row r="7819" spans="1:14">
      <c r="A7819">
        <f>IF(MOD(ROW()-3,COUNTA(tblProducts[Description]))=0,A7818+1,A7818)</f>
        <v>69</v>
      </c>
      <c r="B7819">
        <f>MOD(ROW()-3,COUNTA(tblProducts[Description]))+1</f>
        <v>65</v>
      </c>
      <c r="C7819" t="str">
        <f>_xlfn.XLOOKUP(A7819,tblProducts[Column1],tblProducts[Description])</f>
        <v>WITBREAK DPG-482 BULK</v>
      </c>
      <c r="D7819" t="str">
        <f>_xlfn.XLOOKUP(B7819,tblProducts[Column1],tblProducts[Description])</f>
        <v>TMP-420 BULK</v>
      </c>
      <c r="E7819" t="s">
        <v>9</v>
      </c>
      <c r="F7819" t="s">
        <v>12</v>
      </c>
      <c r="G7819" t="s">
        <v>7</v>
      </c>
      <c r="H7819" t="s">
        <v>8</v>
      </c>
      <c r="I7819">
        <f t="shared" si="122"/>
        <v>2</v>
      </c>
      <c r="L7819" t="str">
        <v>WITBREAK DPG-482 BULK</v>
      </c>
      <c r="M7819" t="str">
        <v>TMP-420 BULK</v>
      </c>
      <c r="N7819">
        <v>2</v>
      </c>
    </row>
    <row r="7820" spans="1:14">
      <c r="A7820">
        <f>IF(MOD(ROW()-3,COUNTA(tblProducts[Description]))=0,A7819+1,A7819)</f>
        <v>69</v>
      </c>
      <c r="B7820">
        <f>MOD(ROW()-3,COUNTA(tblProducts[Description]))+1</f>
        <v>66</v>
      </c>
      <c r="C7820" t="str">
        <f>_xlfn.XLOOKUP(A7820,tblProducts[Column1],tblProducts[Description])</f>
        <v>WITBREAK DPG-482 BULK</v>
      </c>
      <c r="D7820" t="str">
        <f>_xlfn.XLOOKUP(B7820,tblProducts[Column1],tblProducts[Description])</f>
        <v>TMP-80 BULK</v>
      </c>
      <c r="E7820" t="s">
        <v>9</v>
      </c>
      <c r="F7820" t="s">
        <v>12</v>
      </c>
      <c r="G7820" t="s">
        <v>7</v>
      </c>
      <c r="H7820" t="s">
        <v>15</v>
      </c>
      <c r="I7820">
        <f t="shared" si="122"/>
        <v>2</v>
      </c>
      <c r="L7820" t="str">
        <v>WITBREAK DPG-482 BULK</v>
      </c>
      <c r="M7820" t="str">
        <v>TMP-80 BULK</v>
      </c>
      <c r="N7820">
        <v>2</v>
      </c>
    </row>
    <row r="7821" spans="1:14">
      <c r="A7821">
        <f>IF(MOD(ROW()-3,COUNTA(tblProducts[Description]))=0,A7820+1,A7820)</f>
        <v>69</v>
      </c>
      <c r="B7821">
        <f>MOD(ROW()-3,COUNTA(tblProducts[Description]))+1</f>
        <v>67</v>
      </c>
      <c r="C7821" t="str">
        <f>_xlfn.XLOOKUP(A7821,tblProducts[Column1],tblProducts[Description])</f>
        <v>WITBREAK DPG-482 BULK</v>
      </c>
      <c r="D7821" t="str">
        <f>_xlfn.XLOOKUP(B7821,tblProducts[Column1],tblProducts[Description])</f>
        <v>VISCO 352 BULK</v>
      </c>
      <c r="E7821" t="s">
        <v>9</v>
      </c>
      <c r="F7821" t="s">
        <v>12</v>
      </c>
      <c r="G7821" t="s">
        <v>7</v>
      </c>
      <c r="H7821" t="s">
        <v>8</v>
      </c>
      <c r="I7821">
        <f t="shared" si="122"/>
        <v>2</v>
      </c>
      <c r="L7821" t="str">
        <v>WITBREAK DPG-482 BULK</v>
      </c>
      <c r="M7821" t="str">
        <v>VISCO 352 BULK</v>
      </c>
      <c r="N7821">
        <v>2</v>
      </c>
    </row>
    <row r="7822" spans="1:14">
      <c r="A7822">
        <f>IF(MOD(ROW()-3,COUNTA(tblProducts[Description]))=0,A7821+1,A7821)</f>
        <v>69</v>
      </c>
      <c r="B7822">
        <f>MOD(ROW()-3,COUNTA(tblProducts[Description]))+1</f>
        <v>68</v>
      </c>
      <c r="C7822" t="str">
        <f>_xlfn.XLOOKUP(A7822,tblProducts[Column1],tblProducts[Description])</f>
        <v>WITBREAK DPG-482 BULK</v>
      </c>
      <c r="D7822" t="str">
        <f>_xlfn.XLOOKUP(B7822,tblProducts[Column1],tblProducts[Description])</f>
        <v>WITBREAK DPG-25 BULK</v>
      </c>
      <c r="E7822" t="s">
        <v>9</v>
      </c>
      <c r="F7822" t="s">
        <v>12</v>
      </c>
      <c r="G7822" t="s">
        <v>7</v>
      </c>
      <c r="H7822" t="s">
        <v>8</v>
      </c>
      <c r="I7822">
        <f t="shared" si="122"/>
        <v>2</v>
      </c>
      <c r="L7822" t="str">
        <v>WITBREAK DPG-482 BULK</v>
      </c>
      <c r="M7822" t="str">
        <v>WITBREAK DPG-25 BULK</v>
      </c>
      <c r="N7822">
        <v>2</v>
      </c>
    </row>
    <row r="7823" spans="1:14">
      <c r="A7823">
        <f>IF(MOD(ROW()-3,COUNTA(tblProducts[Description]))=0,A7822+1,A7822)</f>
        <v>69</v>
      </c>
      <c r="B7823">
        <f>MOD(ROW()-3,COUNTA(tblProducts[Description]))+1</f>
        <v>69</v>
      </c>
      <c r="C7823" t="str">
        <f>_xlfn.XLOOKUP(A7823,tblProducts[Column1],tblProducts[Description])</f>
        <v>WITBREAK DPG-482 BULK</v>
      </c>
      <c r="D7823" t="str">
        <f>_xlfn.XLOOKUP(B7823,tblProducts[Column1],tblProducts[Description])</f>
        <v>WITBREAK DPG-482 BULK</v>
      </c>
      <c r="E7823" t="s">
        <v>9</v>
      </c>
      <c r="F7823" t="s">
        <v>12</v>
      </c>
      <c r="G7823" t="s">
        <v>7</v>
      </c>
      <c r="H7823" t="s">
        <v>8</v>
      </c>
      <c r="I7823">
        <f t="shared" si="122"/>
        <v>2</v>
      </c>
      <c r="L7823" t="str">
        <v>WITBREAK DPG-482 BULK</v>
      </c>
      <c r="M7823" t="str">
        <v>WITBREAK DPG-482 BULK</v>
      </c>
      <c r="N7823">
        <v>2</v>
      </c>
    </row>
    <row r="7824" spans="1:14">
      <c r="A7824">
        <f>IF(MOD(ROW()-3,COUNTA(tblProducts[Description]))=0,A7823+1,A7823)</f>
        <v>69</v>
      </c>
      <c r="B7824">
        <f>MOD(ROW()-3,COUNTA(tblProducts[Description]))+1</f>
        <v>70</v>
      </c>
      <c r="C7824" t="str">
        <f>_xlfn.XLOOKUP(A7824,tblProducts[Column1],tblProducts[Description])</f>
        <v>WITBREAK DPG-482 BULK</v>
      </c>
      <c r="D7824" t="str">
        <f>_xlfn.XLOOKUP(B7824,tblProducts[Column1],tblProducts[Description])</f>
        <v>WITBREAK DPG-818 BULK</v>
      </c>
      <c r="E7824" t="s">
        <v>9</v>
      </c>
      <c r="F7824" t="s">
        <v>12</v>
      </c>
      <c r="G7824" t="s">
        <v>7</v>
      </c>
      <c r="H7824" t="s">
        <v>8</v>
      </c>
      <c r="I7824">
        <f t="shared" si="122"/>
        <v>2</v>
      </c>
      <c r="L7824" t="str">
        <v>WITBREAK DPG-482 BULK</v>
      </c>
      <c r="M7824" t="str">
        <v>WITBREAK DPG-818 BULK</v>
      </c>
      <c r="N7824">
        <v>2</v>
      </c>
    </row>
    <row r="7825" spans="1:14">
      <c r="A7825">
        <f>IF(MOD(ROW()-3,COUNTA(tblProducts[Description]))=0,A7824+1,A7824)</f>
        <v>69</v>
      </c>
      <c r="B7825">
        <f>MOD(ROW()-3,COUNTA(tblProducts[Description]))+1</f>
        <v>71</v>
      </c>
      <c r="C7825" t="str">
        <f>_xlfn.XLOOKUP(A7825,tblProducts[Column1],tblProducts[Description])</f>
        <v>WITBREAK DPG-482 BULK</v>
      </c>
      <c r="D7825" t="str">
        <f>_xlfn.XLOOKUP(B7825,tblProducts[Column1],tblProducts[Description])</f>
        <v>WITBREAK DTG-62 BULK</v>
      </c>
      <c r="E7825" t="s">
        <v>9</v>
      </c>
      <c r="F7825" t="s">
        <v>12</v>
      </c>
      <c r="G7825" t="s">
        <v>7</v>
      </c>
      <c r="H7825" t="s">
        <v>8</v>
      </c>
      <c r="I7825">
        <f t="shared" si="122"/>
        <v>2</v>
      </c>
      <c r="L7825" t="str">
        <v>WITBREAK DPG-482 BULK</v>
      </c>
      <c r="M7825" t="str">
        <v>WITBREAK DTG-62 BULK</v>
      </c>
      <c r="N7825">
        <v>2</v>
      </c>
    </row>
    <row r="7826" spans="1:14">
      <c r="A7826">
        <f>IF(MOD(ROW()-3,COUNTA(tblProducts[Description]))=0,A7825+1,A7825)</f>
        <v>69</v>
      </c>
      <c r="B7826">
        <f>MOD(ROW()-3,COUNTA(tblProducts[Description]))+1</f>
        <v>72</v>
      </c>
      <c r="C7826" t="str">
        <f>_xlfn.XLOOKUP(A7826,tblProducts[Column1],tblProducts[Description])</f>
        <v>WITBREAK DPG-482 BULK</v>
      </c>
      <c r="D7826" t="str">
        <f>_xlfn.XLOOKUP(B7826,tblProducts[Column1],tblProducts[Description])</f>
        <v>WITCOMUL 1844 BULK</v>
      </c>
      <c r="E7826" t="s">
        <v>9</v>
      </c>
      <c r="F7826" t="s">
        <v>12</v>
      </c>
      <c r="G7826" t="s">
        <v>7</v>
      </c>
      <c r="H7826" t="s">
        <v>8</v>
      </c>
      <c r="I7826">
        <f t="shared" si="122"/>
        <v>2</v>
      </c>
      <c r="L7826" t="str">
        <v>WITBREAK DPG-482 BULK</v>
      </c>
      <c r="M7826" t="str">
        <v>WITCOMUL 1844 BULK</v>
      </c>
      <c r="N7826">
        <v>2</v>
      </c>
    </row>
    <row r="7827" spans="1:14">
      <c r="A7827">
        <f>IF(MOD(ROW()-3,COUNTA(tblProducts[Description]))=0,A7826+1,A7826)</f>
        <v>69</v>
      </c>
      <c r="B7827">
        <f>MOD(ROW()-3,COUNTA(tblProducts[Description]))+1</f>
        <v>73</v>
      </c>
      <c r="C7827" t="str">
        <f>_xlfn.XLOOKUP(A7827,tblProducts[Column1],tblProducts[Description])</f>
        <v>WITBREAK DPG-482 BULK</v>
      </c>
      <c r="D7827" t="str">
        <f>_xlfn.XLOOKUP(B7827,tblProducts[Column1],tblProducts[Description])</f>
        <v>WITCONOL 2690 BULK</v>
      </c>
      <c r="E7827" t="s">
        <v>9</v>
      </c>
      <c r="F7827" t="s">
        <v>12</v>
      </c>
      <c r="G7827" t="s">
        <v>7</v>
      </c>
      <c r="H7827" t="s">
        <v>8</v>
      </c>
      <c r="I7827">
        <f t="shared" si="122"/>
        <v>2</v>
      </c>
      <c r="L7827" t="str">
        <v>WITBREAK DPG-482 BULK</v>
      </c>
      <c r="M7827" t="str">
        <v>WITCONOL 2690 BULK</v>
      </c>
      <c r="N7827">
        <v>2</v>
      </c>
    </row>
    <row r="7828" spans="1:14">
      <c r="A7828">
        <f>IF(MOD(ROW()-3,COUNTA(tblProducts[Description]))=0,A7827+1,A7827)</f>
        <v>69</v>
      </c>
      <c r="B7828">
        <f>MOD(ROW()-3,COUNTA(tblProducts[Description]))+1</f>
        <v>74</v>
      </c>
      <c r="C7828" t="str">
        <f>_xlfn.XLOOKUP(A7828,tblProducts[Column1],tblProducts[Description])</f>
        <v>WITBREAK DPG-482 BULK</v>
      </c>
      <c r="D7828" t="str">
        <f>_xlfn.XLOOKUP(B7828,tblProducts[Column1],tblProducts[Description])</f>
        <v>ETHYLAN 324 BULK</v>
      </c>
      <c r="E7828" t="s">
        <v>9</v>
      </c>
      <c r="F7828" t="s">
        <v>12</v>
      </c>
      <c r="G7828" t="s">
        <v>7</v>
      </c>
      <c r="H7828" t="s">
        <v>15</v>
      </c>
      <c r="I7828">
        <f t="shared" si="122"/>
        <v>2</v>
      </c>
      <c r="L7828" t="str">
        <v>WITBREAK DPG-482 BULK</v>
      </c>
      <c r="M7828" t="str">
        <v>ETHYLAN 324 BULK</v>
      </c>
      <c r="N7828">
        <v>2</v>
      </c>
    </row>
    <row r="7829" spans="1:14">
      <c r="A7829">
        <f>IF(MOD(ROW()-3,COUNTA(tblProducts[Description]))=0,A7828+1,A7828)</f>
        <v>69</v>
      </c>
      <c r="B7829">
        <f>MOD(ROW()-3,COUNTA(tblProducts[Description]))+1</f>
        <v>75</v>
      </c>
      <c r="C7829" t="str">
        <f>_xlfn.XLOOKUP(A7829,tblProducts[Column1],tblProducts[Description])</f>
        <v>WITBREAK DPG-482 BULK</v>
      </c>
      <c r="D7829" t="str">
        <f>_xlfn.XLOOKUP(B7829,tblProducts[Column1],tblProducts[Description])</f>
        <v>WITCONOL NP-120 BULK</v>
      </c>
      <c r="E7829" t="s">
        <v>9</v>
      </c>
      <c r="F7829" t="s">
        <v>12</v>
      </c>
      <c r="G7829" t="s">
        <v>7</v>
      </c>
      <c r="H7829" t="s">
        <v>8</v>
      </c>
      <c r="I7829">
        <f t="shared" si="122"/>
        <v>2</v>
      </c>
      <c r="L7829" t="str">
        <v>WITBREAK DPG-482 BULK</v>
      </c>
      <c r="M7829" t="str">
        <v>WITCONOL NP-120 BULK</v>
      </c>
      <c r="N7829">
        <v>2</v>
      </c>
    </row>
    <row r="7830" spans="1:14">
      <c r="A7830">
        <f>IF(MOD(ROW()-3,COUNTA(tblProducts[Description]))=0,A7829+1,A7829)</f>
        <v>69</v>
      </c>
      <c r="B7830">
        <f>MOD(ROW()-3,COUNTA(tblProducts[Description]))+1</f>
        <v>76</v>
      </c>
      <c r="C7830" t="str">
        <f>_xlfn.XLOOKUP(A7830,tblProducts[Column1],tblProducts[Description])</f>
        <v>WITBREAK DPG-482 BULK</v>
      </c>
      <c r="D7830" t="str">
        <f>_xlfn.XLOOKUP(B7830,tblProducts[Column1],tblProducts[Description])</f>
        <v>WITCONOL NP-130 BULK</v>
      </c>
      <c r="E7830" t="s">
        <v>9</v>
      </c>
      <c r="F7830" t="s">
        <v>12</v>
      </c>
      <c r="G7830" t="s">
        <v>7</v>
      </c>
      <c r="H7830" t="s">
        <v>8</v>
      </c>
      <c r="I7830">
        <f t="shared" si="122"/>
        <v>2</v>
      </c>
      <c r="L7830" t="str">
        <v>WITBREAK DPG-482 BULK</v>
      </c>
      <c r="M7830" t="str">
        <v>WITCONOL NP-130 BULK</v>
      </c>
      <c r="N7830">
        <v>2</v>
      </c>
    </row>
    <row r="7831" spans="1:14">
      <c r="A7831">
        <f>IF(MOD(ROW()-3,COUNTA(tblProducts[Description]))=0,A7830+1,A7830)</f>
        <v>69</v>
      </c>
      <c r="B7831">
        <f>MOD(ROW()-3,COUNTA(tblProducts[Description]))+1</f>
        <v>77</v>
      </c>
      <c r="C7831" t="str">
        <f>_xlfn.XLOOKUP(A7831,tblProducts[Column1],tblProducts[Description])</f>
        <v>WITBREAK DPG-482 BULK</v>
      </c>
      <c r="D7831" t="str">
        <f>_xlfn.XLOOKUP(B7831,tblProducts[Column1],tblProducts[Description])</f>
        <v>WITCONOL NP-20 BULK</v>
      </c>
      <c r="E7831" t="s">
        <v>9</v>
      </c>
      <c r="F7831" t="s">
        <v>12</v>
      </c>
      <c r="G7831" t="s">
        <v>7</v>
      </c>
      <c r="H7831" t="s">
        <v>8</v>
      </c>
      <c r="I7831">
        <f t="shared" si="122"/>
        <v>2</v>
      </c>
      <c r="L7831" t="str">
        <v>WITBREAK DPG-482 BULK</v>
      </c>
      <c r="M7831" t="str">
        <v>WITCONOL NP-20 BULK</v>
      </c>
      <c r="N7831">
        <v>2</v>
      </c>
    </row>
    <row r="7832" spans="1:14">
      <c r="A7832">
        <f>IF(MOD(ROW()-3,COUNTA(tblProducts[Description]))=0,A7831+1,A7831)</f>
        <v>69</v>
      </c>
      <c r="B7832">
        <f>MOD(ROW()-3,COUNTA(tblProducts[Description]))+1</f>
        <v>78</v>
      </c>
      <c r="C7832" t="str">
        <f>_xlfn.XLOOKUP(A7832,tblProducts[Column1],tblProducts[Description])</f>
        <v>WITBREAK DPG-482 BULK</v>
      </c>
      <c r="D7832" t="str">
        <f>_xlfn.XLOOKUP(B7832,tblProducts[Column1],tblProducts[Description])</f>
        <v>WITCONOL NP-330 BULK</v>
      </c>
      <c r="E7832" t="s">
        <v>9</v>
      </c>
      <c r="F7832" t="s">
        <v>12</v>
      </c>
      <c r="G7832" t="s">
        <v>7</v>
      </c>
      <c r="H7832" t="s">
        <v>8</v>
      </c>
      <c r="I7832">
        <f t="shared" si="122"/>
        <v>2</v>
      </c>
      <c r="L7832" t="str">
        <v>WITBREAK DPG-482 BULK</v>
      </c>
      <c r="M7832" t="str">
        <v>WITCONOL NP-330 BULK</v>
      </c>
      <c r="N7832">
        <v>2</v>
      </c>
    </row>
    <row r="7833" spans="1:14">
      <c r="A7833">
        <f>IF(MOD(ROW()-3,COUNTA(tblProducts[Description]))=0,A7832+1,A7832)</f>
        <v>69</v>
      </c>
      <c r="B7833">
        <f>MOD(ROW()-3,COUNTA(tblProducts[Description]))+1</f>
        <v>79</v>
      </c>
      <c r="C7833" t="str">
        <f>_xlfn.XLOOKUP(A7833,tblProducts[Column1],tblProducts[Description])</f>
        <v>WITBREAK DPG-482 BULK</v>
      </c>
      <c r="D7833" t="str">
        <f>_xlfn.XLOOKUP(B7833,tblProducts[Column1],tblProducts[Description])</f>
        <v>WITCONOL NP-40 BULK</v>
      </c>
      <c r="E7833" t="s">
        <v>9</v>
      </c>
      <c r="F7833" t="s">
        <v>12</v>
      </c>
      <c r="G7833" t="s">
        <v>7</v>
      </c>
      <c r="H7833" t="s">
        <v>8</v>
      </c>
      <c r="I7833">
        <f t="shared" si="122"/>
        <v>2</v>
      </c>
      <c r="L7833" t="str">
        <v>WITBREAK DPG-482 BULK</v>
      </c>
      <c r="M7833" t="str">
        <v>WITCONOL NP-40 BULK</v>
      </c>
      <c r="N7833">
        <v>2</v>
      </c>
    </row>
    <row r="7834" spans="1:14">
      <c r="A7834">
        <f>IF(MOD(ROW()-3,COUNTA(tblProducts[Description]))=0,A7833+1,A7833)</f>
        <v>69</v>
      </c>
      <c r="B7834">
        <f>MOD(ROW()-3,COUNTA(tblProducts[Description]))+1</f>
        <v>80</v>
      </c>
      <c r="C7834" t="str">
        <f>_xlfn.XLOOKUP(A7834,tblProducts[Column1],tblProducts[Description])</f>
        <v>WITBREAK DPG-482 BULK</v>
      </c>
      <c r="D7834" t="str">
        <f>_xlfn.XLOOKUP(B7834,tblProducts[Column1],tblProducts[Description])</f>
        <v>WITCONOL NP-60 BULK</v>
      </c>
      <c r="E7834" t="s">
        <v>9</v>
      </c>
      <c r="F7834" t="s">
        <v>12</v>
      </c>
      <c r="G7834" t="s">
        <v>7</v>
      </c>
      <c r="H7834" t="s">
        <v>8</v>
      </c>
      <c r="I7834">
        <f t="shared" si="122"/>
        <v>2</v>
      </c>
      <c r="L7834" t="str">
        <v>WITBREAK DPG-482 BULK</v>
      </c>
      <c r="M7834" t="str">
        <v>WITCONOL NP-60 BULK</v>
      </c>
      <c r="N7834">
        <v>2</v>
      </c>
    </row>
    <row r="7835" spans="1:14">
      <c r="A7835">
        <f>IF(MOD(ROW()-3,COUNTA(tblProducts[Description]))=0,A7834+1,A7834)</f>
        <v>69</v>
      </c>
      <c r="B7835">
        <f>MOD(ROW()-3,COUNTA(tblProducts[Description]))+1</f>
        <v>81</v>
      </c>
      <c r="C7835" t="str">
        <f>_xlfn.XLOOKUP(A7835,tblProducts[Column1],tblProducts[Description])</f>
        <v>WITBREAK DPG-482 BULK</v>
      </c>
      <c r="D7835" t="str">
        <f>_xlfn.XLOOKUP(B7835,tblProducts[Column1],tblProducts[Description])</f>
        <v>WITCONOL NP-80 BULK</v>
      </c>
      <c r="E7835" t="s">
        <v>7</v>
      </c>
      <c r="G7835" t="s">
        <v>7</v>
      </c>
      <c r="H7835" t="s">
        <v>16</v>
      </c>
      <c r="I7835">
        <f t="shared" si="122"/>
        <v>0</v>
      </c>
      <c r="L7835" t="str">
        <v>WITBREAK DPG-482 BULK</v>
      </c>
      <c r="M7835" t="str">
        <v>WITCONOL NP-80 BULK</v>
      </c>
      <c r="N7835">
        <v>0</v>
      </c>
    </row>
    <row r="7836" spans="1:14">
      <c r="A7836">
        <f>IF(MOD(ROW()-3,COUNTA(tblProducts[Description]))=0,A7835+1,A7835)</f>
        <v>69</v>
      </c>
      <c r="B7836">
        <f>MOD(ROW()-3,COUNTA(tblProducts[Description]))+1</f>
        <v>82</v>
      </c>
      <c r="C7836" t="str">
        <f>_xlfn.XLOOKUP(A7836,tblProducts[Column1],tblProducts[Description])</f>
        <v>WITBREAK DPG-482 BULK</v>
      </c>
      <c r="D7836" t="str">
        <f>_xlfn.XLOOKUP(B7836,tblProducts[Column1],tblProducts[Description])</f>
        <v>WITCONOL NP-90 BULK</v>
      </c>
      <c r="E7836" t="s">
        <v>7</v>
      </c>
      <c r="G7836" t="s">
        <v>7</v>
      </c>
      <c r="H7836" t="s">
        <v>8</v>
      </c>
      <c r="I7836">
        <f t="shared" si="122"/>
        <v>0</v>
      </c>
      <c r="L7836" t="str">
        <v>WITBREAK DPG-482 BULK</v>
      </c>
      <c r="M7836" t="str">
        <v>WITCONOL NP-90 BULK</v>
      </c>
      <c r="N7836">
        <v>0</v>
      </c>
    </row>
    <row r="7837" spans="1:14">
      <c r="A7837">
        <f>IF(MOD(ROW()-3,COUNTA(tblProducts[Description]))=0,A7836+1,A7836)</f>
        <v>69</v>
      </c>
      <c r="B7837">
        <f>MOD(ROW()-3,COUNTA(tblProducts[Description]))+1</f>
        <v>83</v>
      </c>
      <c r="C7837" t="str">
        <f>_xlfn.XLOOKUP(A7837,tblProducts[Column1],tblProducts[Description])</f>
        <v>WITBREAK DPG-482 BULK</v>
      </c>
      <c r="D7837" t="str">
        <f>_xlfn.XLOOKUP(B7837,tblProducts[Column1],tblProducts[Description])</f>
        <v>WITCONOL NS-108 PO BULK</v>
      </c>
      <c r="E7837" t="s">
        <v>7</v>
      </c>
      <c r="G7837" t="s">
        <v>7</v>
      </c>
      <c r="H7837" t="s">
        <v>8</v>
      </c>
      <c r="I7837">
        <f t="shared" si="122"/>
        <v>0</v>
      </c>
      <c r="L7837" t="str">
        <v>WITBREAK DPG-482 BULK</v>
      </c>
      <c r="M7837" t="str">
        <v>WITCONOL NS-108 PO BULK</v>
      </c>
      <c r="N7837">
        <v>0</v>
      </c>
    </row>
    <row r="7838" spans="1:14">
      <c r="A7838">
        <f>IF(MOD(ROW()-3,COUNTA(tblProducts[Description]))=0,A7837+1,A7837)</f>
        <v>69</v>
      </c>
      <c r="B7838">
        <f>MOD(ROW()-3,COUNTA(tblProducts[Description]))+1</f>
        <v>84</v>
      </c>
      <c r="C7838" t="str">
        <f>_xlfn.XLOOKUP(A7838,tblProducts[Column1],tblProducts[Description])</f>
        <v>WITBREAK DPG-482 BULK</v>
      </c>
      <c r="D7838" t="str">
        <f>_xlfn.XLOOKUP(B7838,tblProducts[Column1],tblProducts[Description])</f>
        <v>WITCONOL NS-505K BULK</v>
      </c>
      <c r="E7838" t="s">
        <v>9</v>
      </c>
      <c r="F7838" t="s">
        <v>12</v>
      </c>
      <c r="G7838" t="s">
        <v>7</v>
      </c>
      <c r="H7838" t="s">
        <v>8</v>
      </c>
      <c r="I7838">
        <f t="shared" si="122"/>
        <v>2</v>
      </c>
      <c r="L7838" t="str">
        <v>WITBREAK DPG-482 BULK</v>
      </c>
      <c r="M7838" t="str">
        <v>WITCONOL NS-505K BULK</v>
      </c>
      <c r="N7838">
        <v>2</v>
      </c>
    </row>
    <row r="7839" spans="1:14">
      <c r="A7839">
        <f>IF(MOD(ROW()-3,COUNTA(tblProducts[Description]))=0,A7838+1,A7838)</f>
        <v>69</v>
      </c>
      <c r="B7839">
        <f>MOD(ROW()-3,COUNTA(tblProducts[Description]))+1</f>
        <v>85</v>
      </c>
      <c r="C7839" t="str">
        <f>_xlfn.XLOOKUP(A7839,tblProducts[Column1],tblProducts[Description])</f>
        <v>WITBREAK DPG-482 BULK</v>
      </c>
      <c r="D7839" t="str">
        <f>_xlfn.XLOOKUP(B7839,tblProducts[Column1],tblProducts[Description])</f>
        <v>WITCONOL NS-817 BULK</v>
      </c>
      <c r="E7839" t="s">
        <v>7</v>
      </c>
      <c r="G7839" t="s">
        <v>7</v>
      </c>
      <c r="H7839" t="s">
        <v>8</v>
      </c>
      <c r="I7839">
        <f t="shared" si="122"/>
        <v>0</v>
      </c>
      <c r="L7839" t="str">
        <v>WITBREAK DPG-482 BULK</v>
      </c>
      <c r="M7839" t="str">
        <v>WITCONOL NS-817 BULK</v>
      </c>
      <c r="N7839">
        <v>0</v>
      </c>
    </row>
    <row r="7840" spans="1:14">
      <c r="A7840">
        <f>IF(MOD(ROW()-3,COUNTA(tblProducts[Description]))=0,A7839+1,A7839)</f>
        <v>69</v>
      </c>
      <c r="B7840">
        <f>MOD(ROW()-3,COUNTA(tblProducts[Description]))+1</f>
        <v>86</v>
      </c>
      <c r="C7840" t="str">
        <f>_xlfn.XLOOKUP(A7840,tblProducts[Column1],tblProducts[Description])</f>
        <v>WITBREAK DPG-482 BULK</v>
      </c>
      <c r="D7840" t="str">
        <f>_xlfn.XLOOKUP(B7840,tblProducts[Column1],tblProducts[Description])</f>
        <v>WITCONOL PD-375 BULK</v>
      </c>
      <c r="E7840" t="s">
        <v>9</v>
      </c>
      <c r="F7840" t="s">
        <v>12</v>
      </c>
      <c r="G7840" t="s">
        <v>7</v>
      </c>
      <c r="H7840" t="s">
        <v>8</v>
      </c>
      <c r="I7840">
        <f t="shared" si="122"/>
        <v>2</v>
      </c>
      <c r="L7840" t="str">
        <v>WITBREAK DPG-482 BULK</v>
      </c>
      <c r="M7840" t="str">
        <v>WITCONOL PD-375 BULK</v>
      </c>
      <c r="N7840">
        <v>2</v>
      </c>
    </row>
    <row r="7841" spans="1:14">
      <c r="A7841">
        <f>IF(MOD(ROW()-3,COUNTA(tblProducts[Description]))=0,A7840+1,A7840)</f>
        <v>69</v>
      </c>
      <c r="B7841">
        <f>MOD(ROW()-3,COUNTA(tblProducts[Description]))+1</f>
        <v>87</v>
      </c>
      <c r="C7841" t="str">
        <f>_xlfn.XLOOKUP(A7841,tblProducts[Column1],tblProducts[Description])</f>
        <v>WITBREAK DPG-482 BULK</v>
      </c>
      <c r="D7841" t="str">
        <f>_xlfn.XLOOKUP(B7841,tblProducts[Column1],tblProducts[Description])</f>
        <v>WITCONOL PD-4085 BULK</v>
      </c>
      <c r="E7841" t="s">
        <v>9</v>
      </c>
      <c r="F7841" t="s">
        <v>12</v>
      </c>
      <c r="G7841" t="s">
        <v>7</v>
      </c>
      <c r="H7841" t="s">
        <v>8</v>
      </c>
      <c r="I7841">
        <f t="shared" si="122"/>
        <v>2</v>
      </c>
      <c r="L7841" t="str">
        <v>WITBREAK DPG-482 BULK</v>
      </c>
      <c r="M7841" t="str">
        <v>WITCONOL PD-4085 BULK</v>
      </c>
      <c r="N7841">
        <v>2</v>
      </c>
    </row>
    <row r="7842" spans="1:14">
      <c r="A7842">
        <f>IF(MOD(ROW()-3,COUNTA(tblProducts[Description]))=0,A7841+1,A7841)</f>
        <v>69</v>
      </c>
      <c r="B7842">
        <f>MOD(ROW()-3,COUNTA(tblProducts[Description]))+1</f>
        <v>88</v>
      </c>
      <c r="C7842" t="str">
        <f>_xlfn.XLOOKUP(A7842,tblProducts[Column1],tblProducts[Description])</f>
        <v>WITBREAK DPG-482 BULK</v>
      </c>
      <c r="D7842" t="str">
        <f>_xlfn.XLOOKUP(B7842,tblProducts[Column1],tblProducts[Description])</f>
        <v>WITCONOL PD-500 BULK</v>
      </c>
      <c r="E7842" t="s">
        <v>9</v>
      </c>
      <c r="F7842" t="s">
        <v>12</v>
      </c>
      <c r="G7842" t="s">
        <v>9</v>
      </c>
      <c r="H7842" t="s">
        <v>8</v>
      </c>
      <c r="I7842">
        <f t="shared" si="122"/>
        <v>4</v>
      </c>
      <c r="L7842" t="str">
        <v>WITBREAK DPG-482 BULK</v>
      </c>
      <c r="M7842" t="str">
        <v>WITCONOL PD-500 BULK</v>
      </c>
      <c r="N7842">
        <v>4</v>
      </c>
    </row>
    <row r="7843" spans="1:14">
      <c r="A7843">
        <f>IF(MOD(ROW()-3,COUNTA(tblProducts[Description]))=0,A7842+1,A7842)</f>
        <v>69</v>
      </c>
      <c r="B7843">
        <f>MOD(ROW()-3,COUNTA(tblProducts[Description]))+1</f>
        <v>89</v>
      </c>
      <c r="C7843" t="str">
        <f>_xlfn.XLOOKUP(A7843,tblProducts[Column1],tblProducts[Description])</f>
        <v>WITBREAK DPG-482 BULK</v>
      </c>
      <c r="D7843" t="str">
        <f>_xlfn.XLOOKUP(B7843,tblProducts[Column1],tblProducts[Description])</f>
        <v>WITCONOL PEG-200 BULK</v>
      </c>
      <c r="E7843" t="s">
        <v>9</v>
      </c>
      <c r="F7843" t="s">
        <v>12</v>
      </c>
      <c r="G7843" t="s">
        <v>9</v>
      </c>
      <c r="H7843" t="s">
        <v>8</v>
      </c>
      <c r="I7843">
        <f t="shared" si="122"/>
        <v>4</v>
      </c>
      <c r="L7843" t="str">
        <v>WITBREAK DPG-482 BULK</v>
      </c>
      <c r="M7843" t="str">
        <v>WITCONOL PEG-200 BULK</v>
      </c>
      <c r="N7843">
        <v>4</v>
      </c>
    </row>
    <row r="7844" spans="1:14">
      <c r="A7844">
        <f>IF(MOD(ROW()-3,COUNTA(tblProducts[Description]))=0,A7843+1,A7843)</f>
        <v>69</v>
      </c>
      <c r="B7844">
        <f>MOD(ROW()-3,COUNTA(tblProducts[Description]))+1</f>
        <v>90</v>
      </c>
      <c r="C7844" t="str">
        <f>_xlfn.XLOOKUP(A7844,tblProducts[Column1],tblProducts[Description])</f>
        <v>WITBREAK DPG-482 BULK</v>
      </c>
      <c r="D7844" t="str">
        <f>_xlfn.XLOOKUP(B7844,tblProducts[Column1],tblProducts[Description])</f>
        <v>WITCONOL PEG-400 BULK</v>
      </c>
      <c r="E7844" t="s">
        <v>9</v>
      </c>
      <c r="F7844" t="s">
        <v>12</v>
      </c>
      <c r="G7844" t="s">
        <v>7</v>
      </c>
      <c r="H7844" t="s">
        <v>8</v>
      </c>
      <c r="I7844">
        <f t="shared" si="122"/>
        <v>2</v>
      </c>
      <c r="L7844" t="str">
        <v>WITBREAK DPG-482 BULK</v>
      </c>
      <c r="M7844" t="str">
        <v>WITCONOL PEG-400 BULK</v>
      </c>
      <c r="N7844">
        <v>2</v>
      </c>
    </row>
    <row r="7845" spans="1:14">
      <c r="A7845">
        <f>IF(MOD(ROW()-3,COUNTA(tblProducts[Description]))=0,A7844+1,A7844)</f>
        <v>69</v>
      </c>
      <c r="B7845">
        <f>MOD(ROW()-3,COUNTA(tblProducts[Description]))+1</f>
        <v>91</v>
      </c>
      <c r="C7845" t="str">
        <f>_xlfn.XLOOKUP(A7845,tblProducts[Column1],tblProducts[Description])</f>
        <v>WITBREAK DPG-482 BULK</v>
      </c>
      <c r="D7845" t="str">
        <f>_xlfn.XLOOKUP(B7845,tblProducts[Column1],tblProducts[Description])</f>
        <v>WITCONOL PEG-500 BULK</v>
      </c>
      <c r="E7845" t="s">
        <v>9</v>
      </c>
      <c r="F7845" t="s">
        <v>12</v>
      </c>
      <c r="G7845" t="s">
        <v>7</v>
      </c>
      <c r="H7845" t="s">
        <v>8</v>
      </c>
      <c r="I7845">
        <f t="shared" si="122"/>
        <v>2</v>
      </c>
      <c r="L7845" t="str">
        <v>WITBREAK DPG-482 BULK</v>
      </c>
      <c r="M7845" t="str">
        <v>WITCONOL PEG-500 BULK</v>
      </c>
      <c r="N7845">
        <v>2</v>
      </c>
    </row>
    <row r="7846" spans="1:14">
      <c r="A7846">
        <f>IF(MOD(ROW()-3,COUNTA(tblProducts[Description]))=0,A7845+1,A7845)</f>
        <v>69</v>
      </c>
      <c r="B7846">
        <f>MOD(ROW()-3,COUNTA(tblProducts[Description]))+1</f>
        <v>92</v>
      </c>
      <c r="C7846" t="str">
        <f>_xlfn.XLOOKUP(A7846,tblProducts[Column1],tblProducts[Description])</f>
        <v>WITBREAK DPG-482 BULK</v>
      </c>
      <c r="D7846" t="str">
        <f>_xlfn.XLOOKUP(B7846,tblProducts[Column1],tblProducts[Description])</f>
        <v>WITCONOL PEG-600 BULK</v>
      </c>
      <c r="E7846" t="s">
        <v>9</v>
      </c>
      <c r="F7846" t="s">
        <v>12</v>
      </c>
      <c r="G7846" t="s">
        <v>7</v>
      </c>
      <c r="H7846" t="s">
        <v>8</v>
      </c>
      <c r="I7846">
        <f t="shared" si="122"/>
        <v>2</v>
      </c>
      <c r="L7846" t="str">
        <v>WITBREAK DPG-482 BULK</v>
      </c>
      <c r="M7846" t="str">
        <v>WITCONOL PEG-600 BULK</v>
      </c>
      <c r="N7846">
        <v>2</v>
      </c>
    </row>
    <row r="7847" spans="1:14">
      <c r="A7847">
        <f>IF(MOD(ROW()-3,COUNTA(tblProducts[Description]))=0,A7846+1,A7846)</f>
        <v>69</v>
      </c>
      <c r="B7847">
        <f>MOD(ROW()-3,COUNTA(tblProducts[Description]))+1</f>
        <v>93</v>
      </c>
      <c r="C7847" t="str">
        <f>_xlfn.XLOOKUP(A7847,tblProducts[Column1],tblProducts[Description])</f>
        <v>WITBREAK DPG-482 BULK</v>
      </c>
      <c r="D7847" t="str">
        <f>_xlfn.XLOOKUP(B7847,tblProducts[Column1],tblProducts[Description])</f>
        <v>WITCONOL PH-70 BULK</v>
      </c>
      <c r="E7847" t="s">
        <v>9</v>
      </c>
      <c r="F7847" t="s">
        <v>12</v>
      </c>
      <c r="G7847" t="s">
        <v>7</v>
      </c>
      <c r="H7847" t="s">
        <v>8</v>
      </c>
      <c r="I7847">
        <f t="shared" si="122"/>
        <v>2</v>
      </c>
      <c r="L7847" t="str">
        <v>WITBREAK DPG-482 BULK</v>
      </c>
      <c r="M7847" t="str">
        <v>WITCONOL PH-70 BULK</v>
      </c>
      <c r="N7847">
        <v>2</v>
      </c>
    </row>
    <row r="7848" spans="1:14">
      <c r="A7848">
        <f>IF(MOD(ROW()-3,COUNTA(tblProducts[Description]))=0,A7847+1,A7847)</f>
        <v>69</v>
      </c>
      <c r="B7848">
        <f>MOD(ROW()-3,COUNTA(tblProducts[Description]))+1</f>
        <v>94</v>
      </c>
      <c r="C7848" t="str">
        <f>_xlfn.XLOOKUP(A7848,tblProducts[Column1],tblProducts[Description])</f>
        <v>WITBREAK DPG-482 BULK</v>
      </c>
      <c r="D7848" t="str">
        <f>_xlfn.XLOOKUP(B7848,tblProducts[Column1],tblProducts[Description])</f>
        <v>WITCONOL SN-50 BULK</v>
      </c>
      <c r="E7848" t="s">
        <v>9</v>
      </c>
      <c r="F7848" t="s">
        <v>12</v>
      </c>
      <c r="G7848" t="s">
        <v>7</v>
      </c>
      <c r="H7848" t="s">
        <v>8</v>
      </c>
      <c r="I7848">
        <f t="shared" si="122"/>
        <v>2</v>
      </c>
      <c r="L7848" t="str">
        <v>WITBREAK DPG-482 BULK</v>
      </c>
      <c r="M7848" t="str">
        <v>WITCONOL SN-50 BULK</v>
      </c>
      <c r="N7848">
        <v>2</v>
      </c>
    </row>
    <row r="7849" spans="1:14">
      <c r="A7849">
        <f>IF(MOD(ROW()-3,COUNTA(tblProducts[Description]))=0,A7848+1,A7848)</f>
        <v>69</v>
      </c>
      <c r="B7849">
        <f>MOD(ROW()-3,COUNTA(tblProducts[Description]))+1</f>
        <v>95</v>
      </c>
      <c r="C7849" t="str">
        <f>_xlfn.XLOOKUP(A7849,tblProducts[Column1],tblProducts[Description])</f>
        <v>WITBREAK DPG-482 BULK</v>
      </c>
      <c r="D7849" t="str">
        <f>_xlfn.XLOOKUP(B7849,tblProducts[Column1],tblProducts[Description])</f>
        <v>WITCONOL SN-70 BULK</v>
      </c>
      <c r="E7849" t="s">
        <v>9</v>
      </c>
      <c r="F7849" t="s">
        <v>12</v>
      </c>
      <c r="G7849" t="s">
        <v>7</v>
      </c>
      <c r="H7849" t="s">
        <v>8</v>
      </c>
      <c r="I7849">
        <f t="shared" si="122"/>
        <v>2</v>
      </c>
      <c r="L7849" t="str">
        <v>WITBREAK DPG-482 BULK</v>
      </c>
      <c r="M7849" t="str">
        <v>WITCONOL SN-70 BULK</v>
      </c>
      <c r="N7849">
        <v>2</v>
      </c>
    </row>
    <row r="7850" spans="1:14">
      <c r="A7850">
        <f>IF(MOD(ROW()-3,COUNTA(tblProducts[Description]))=0,A7849+1,A7849)</f>
        <v>69</v>
      </c>
      <c r="B7850">
        <f>MOD(ROW()-3,COUNTA(tblProducts[Description]))+1</f>
        <v>96</v>
      </c>
      <c r="C7850" t="str">
        <f>_xlfn.XLOOKUP(A7850,tblProducts[Column1],tblProducts[Description])</f>
        <v>WITBREAK DPG-482 BULK</v>
      </c>
      <c r="D7850" t="str">
        <f>_xlfn.XLOOKUP(B7850,tblProducts[Column1],tblProducts[Description])</f>
        <v>REDICOTE E-47 NPF BULK</v>
      </c>
      <c r="E7850" t="s">
        <v>9</v>
      </c>
      <c r="F7850" t="s">
        <v>12</v>
      </c>
      <c r="G7850" t="s">
        <v>7</v>
      </c>
      <c r="H7850" t="s">
        <v>8</v>
      </c>
      <c r="I7850">
        <f t="shared" si="122"/>
        <v>2</v>
      </c>
      <c r="L7850" t="str">
        <v>WITBREAK DPG-482 BULK</v>
      </c>
      <c r="M7850" t="str">
        <v>REDICOTE E-47 NPF BULK</v>
      </c>
      <c r="N7850">
        <v>2</v>
      </c>
    </row>
    <row r="7851" spans="1:14">
      <c r="A7851">
        <f>IF(MOD(ROW()-3,COUNTA(tblProducts[Description]))=0,A7850+1,A7850)</f>
        <v>69</v>
      </c>
      <c r="B7851">
        <f>MOD(ROW()-3,COUNTA(tblProducts[Description]))+1</f>
        <v>97</v>
      </c>
      <c r="C7851" t="str">
        <f>_xlfn.XLOOKUP(A7851,tblProducts[Column1],tblProducts[Description])</f>
        <v>WITBREAK DPG-482 BULK</v>
      </c>
      <c r="D7851" t="str">
        <f>_xlfn.XLOOKUP(B7851,tblProducts[Column1],tblProducts[Description])</f>
        <v>EMULPON CO-25 BULK</v>
      </c>
      <c r="E7851" t="s">
        <v>9</v>
      </c>
      <c r="F7851" t="s">
        <v>12</v>
      </c>
      <c r="G7851" t="s">
        <v>7</v>
      </c>
      <c r="H7851" t="s">
        <v>8</v>
      </c>
      <c r="I7851">
        <f t="shared" si="122"/>
        <v>2</v>
      </c>
      <c r="L7851" t="str">
        <v>WITBREAK DPG-482 BULK</v>
      </c>
      <c r="M7851" t="str">
        <v>EMULPON CO-25 BULK</v>
      </c>
      <c r="N7851">
        <v>2</v>
      </c>
    </row>
    <row r="7852" spans="1:14">
      <c r="A7852">
        <f>IF(MOD(ROW()-3,COUNTA(tblProducts[Description]))=0,A7851+1,A7851)</f>
        <v>69</v>
      </c>
      <c r="B7852">
        <f>MOD(ROW()-3,COUNTA(tblProducts[Description]))+1</f>
        <v>98</v>
      </c>
      <c r="C7852" t="str">
        <f>_xlfn.XLOOKUP(A7852,tblProducts[Column1],tblProducts[Description])</f>
        <v>WITBREAK DPG-482 BULK</v>
      </c>
      <c r="D7852" t="str">
        <f>_xlfn.XLOOKUP(B7852,tblProducts[Column1],tblProducts[Description])</f>
        <v>EMULPON CO-30 BULK</v>
      </c>
      <c r="E7852" t="s">
        <v>9</v>
      </c>
      <c r="F7852" t="s">
        <v>12</v>
      </c>
      <c r="G7852" t="s">
        <v>7</v>
      </c>
      <c r="H7852" t="s">
        <v>8</v>
      </c>
      <c r="I7852">
        <f t="shared" si="122"/>
        <v>2</v>
      </c>
      <c r="L7852" t="str">
        <v>WITBREAK DPG-482 BULK</v>
      </c>
      <c r="M7852" t="str">
        <v>EMULPON CO-30 BULK</v>
      </c>
      <c r="N7852">
        <v>2</v>
      </c>
    </row>
    <row r="7853" spans="1:14">
      <c r="A7853">
        <f>IF(MOD(ROW()-3,COUNTA(tblProducts[Description]))=0,A7852+1,A7852)</f>
        <v>69</v>
      </c>
      <c r="B7853">
        <f>MOD(ROW()-3,COUNTA(tblProducts[Description]))+1</f>
        <v>99</v>
      </c>
      <c r="C7853" t="str">
        <f>_xlfn.XLOOKUP(A7853,tblProducts[Column1],tblProducts[Description])</f>
        <v>WITBREAK DPG-482 BULK</v>
      </c>
      <c r="D7853" t="str">
        <f>_xlfn.XLOOKUP(B7853,tblProducts[Column1],tblProducts[Description])</f>
        <v>EMULPON CO-40 BULK</v>
      </c>
      <c r="E7853" t="s">
        <v>9</v>
      </c>
      <c r="F7853" t="s">
        <v>12</v>
      </c>
      <c r="G7853" t="s">
        <v>7</v>
      </c>
      <c r="H7853" t="s">
        <v>8</v>
      </c>
      <c r="I7853">
        <f t="shared" si="122"/>
        <v>2</v>
      </c>
      <c r="L7853" t="str">
        <v>WITBREAK DPG-482 BULK</v>
      </c>
      <c r="M7853" t="str">
        <v>EMULPON CO-40 BULK</v>
      </c>
      <c r="N7853">
        <v>2</v>
      </c>
    </row>
    <row r="7854" spans="1:14">
      <c r="A7854">
        <f>IF(MOD(ROW()-3,COUNTA(tblProducts[Description]))=0,A7853+1,A7853)</f>
        <v>69</v>
      </c>
      <c r="B7854">
        <f>MOD(ROW()-3,COUNTA(tblProducts[Description]))+1</f>
        <v>100</v>
      </c>
      <c r="C7854" t="str">
        <f>_xlfn.XLOOKUP(A7854,tblProducts[Column1],tblProducts[Description])</f>
        <v>WITBREAK DPG-482 BULK</v>
      </c>
      <c r="D7854" t="str">
        <f>_xlfn.XLOOKUP(B7854,tblProducts[Column1],tblProducts[Description])</f>
        <v>EMULPON CO-36 BULK</v>
      </c>
      <c r="E7854" t="s">
        <v>7</v>
      </c>
      <c r="G7854" t="s">
        <v>7</v>
      </c>
      <c r="H7854" t="s">
        <v>8</v>
      </c>
      <c r="I7854">
        <f t="shared" si="122"/>
        <v>0</v>
      </c>
      <c r="L7854" t="str">
        <v>WITBREAK DPG-482 BULK</v>
      </c>
      <c r="M7854" t="str">
        <v>EMULPON CO-36 BULK</v>
      </c>
      <c r="N7854">
        <v>0</v>
      </c>
    </row>
    <row r="7855" spans="1:14">
      <c r="A7855">
        <f>IF(MOD(ROW()-3,COUNTA(tblProducts[Description]))=0,A7854+1,A7854)</f>
        <v>69</v>
      </c>
      <c r="B7855">
        <f>MOD(ROW()-3,COUNTA(tblProducts[Description]))+1</f>
        <v>101</v>
      </c>
      <c r="C7855" t="str">
        <f>_xlfn.XLOOKUP(A7855,tblProducts[Column1],tblProducts[Description])</f>
        <v>WITBREAK DPG-482 BULK</v>
      </c>
      <c r="D7855" t="str">
        <f>_xlfn.XLOOKUP(B7855,tblProducts[Column1],tblProducts[Description])</f>
        <v>REDICOTE E-4819 BULK</v>
      </c>
      <c r="E7855" t="s">
        <v>7</v>
      </c>
      <c r="G7855" t="s">
        <v>7</v>
      </c>
      <c r="H7855" t="s">
        <v>8</v>
      </c>
      <c r="I7855">
        <f t="shared" si="122"/>
        <v>0</v>
      </c>
      <c r="L7855" t="str">
        <v>WITBREAK DPG-482 BULK</v>
      </c>
      <c r="M7855" t="str">
        <v>REDICOTE E-4819 BULK</v>
      </c>
      <c r="N7855">
        <v>0</v>
      </c>
    </row>
    <row r="7856" spans="1:14">
      <c r="A7856">
        <f>IF(MOD(ROW()-3,COUNTA(tblProducts[Description]))=0,A7855+1,A7855)</f>
        <v>69</v>
      </c>
      <c r="B7856">
        <f>MOD(ROW()-3,COUNTA(tblProducts[Description]))+1</f>
        <v>102</v>
      </c>
      <c r="C7856" t="str">
        <f>_xlfn.XLOOKUP(A7856,tblProducts[Column1],tblProducts[Description])</f>
        <v>WITBREAK DPG-482 BULK</v>
      </c>
      <c r="D7856" t="str">
        <f>_xlfn.XLOOKUP(B7856,tblProducts[Column1],tblProducts[Description])</f>
        <v>ETHYLAN 1005 SA  BULK</v>
      </c>
      <c r="E7856" t="s">
        <v>7</v>
      </c>
      <c r="G7856" t="s">
        <v>7</v>
      </c>
      <c r="H7856" t="s">
        <v>8</v>
      </c>
      <c r="I7856">
        <f t="shared" si="122"/>
        <v>0</v>
      </c>
      <c r="L7856" t="str">
        <v>WITBREAK DPG-482 BULK</v>
      </c>
      <c r="M7856" t="str">
        <v>ETHYLAN 1005 SA  BULK</v>
      </c>
      <c r="N7856">
        <v>0</v>
      </c>
    </row>
    <row r="7857" spans="1:14">
      <c r="A7857">
        <f>IF(MOD(ROW()-3,COUNTA(tblProducts[Description]))=0,A7856+1,A7856)</f>
        <v>69</v>
      </c>
      <c r="B7857">
        <f>MOD(ROW()-3,COUNTA(tblProducts[Description]))+1</f>
        <v>103</v>
      </c>
      <c r="C7857" t="str">
        <f>_xlfn.XLOOKUP(A7857,tblProducts[Column1],tblProducts[Description])</f>
        <v>WITBREAK DPG-482 BULK</v>
      </c>
      <c r="D7857" t="str">
        <f>_xlfn.XLOOKUP(B7857,tblProducts[Column1],tblProducts[Description])</f>
        <v>ETHODUOMEEN T/15 BULK</v>
      </c>
      <c r="E7857" t="s">
        <v>9</v>
      </c>
      <c r="F7857" t="s">
        <v>12</v>
      </c>
      <c r="G7857" t="s">
        <v>7</v>
      </c>
      <c r="H7857" t="s">
        <v>8</v>
      </c>
      <c r="I7857">
        <f t="shared" si="122"/>
        <v>2</v>
      </c>
      <c r="L7857" t="str">
        <v>WITBREAK DPG-482 BULK</v>
      </c>
      <c r="M7857" t="str">
        <v>ETHODUOMEEN T/15 BULK</v>
      </c>
      <c r="N7857">
        <v>2</v>
      </c>
    </row>
    <row r="7858" spans="1:14">
      <c r="A7858">
        <f>IF(MOD(ROW()-3,COUNTA(tblProducts[Description]))=0,A7857+1,A7857)</f>
        <v>69</v>
      </c>
      <c r="B7858">
        <f>MOD(ROW()-3,COUNTA(tblProducts[Description]))+1</f>
        <v>104</v>
      </c>
      <c r="C7858" t="str">
        <f>_xlfn.XLOOKUP(A7858,tblProducts[Column1],tblProducts[Description])</f>
        <v>WITBREAK DPG-482 BULK</v>
      </c>
      <c r="D7858" t="str">
        <f>_xlfn.XLOOKUP(B7858,tblProducts[Column1],tblProducts[Description])</f>
        <v>C-6442 BULK</v>
      </c>
      <c r="E7858" t="s">
        <v>7</v>
      </c>
      <c r="G7858" t="s">
        <v>7</v>
      </c>
      <c r="H7858" t="s">
        <v>8</v>
      </c>
      <c r="I7858">
        <f t="shared" si="122"/>
        <v>0</v>
      </c>
      <c r="L7858" t="str">
        <v>WITBREAK DPG-482 BULK</v>
      </c>
      <c r="M7858" t="str">
        <v>C-6442 BULK</v>
      </c>
      <c r="N7858">
        <v>0</v>
      </c>
    </row>
    <row r="7859" spans="1:14">
      <c r="A7859">
        <f>IF(MOD(ROW()-3,COUNTA(tblProducts[Description]))=0,A7858+1,A7858)</f>
        <v>69</v>
      </c>
      <c r="B7859">
        <f>MOD(ROW()-3,COUNTA(tblProducts[Description]))+1</f>
        <v>105</v>
      </c>
      <c r="C7859" t="str">
        <f>_xlfn.XLOOKUP(A7859,tblProducts[Column1],tblProducts[Description])</f>
        <v>WITBREAK DPG-482 BULK</v>
      </c>
      <c r="D7859" t="str">
        <f>_xlfn.XLOOKUP(B7859,tblProducts[Column1],tblProducts[Description])</f>
        <v>ETHODUOMEEN T/25  BULK</v>
      </c>
      <c r="E7859" t="s">
        <v>9</v>
      </c>
      <c r="F7859" t="s">
        <v>12</v>
      </c>
      <c r="G7859" t="s">
        <v>7</v>
      </c>
      <c r="H7859" t="s">
        <v>8</v>
      </c>
      <c r="I7859">
        <f t="shared" si="122"/>
        <v>2</v>
      </c>
      <c r="L7859" t="str">
        <v>WITBREAK DPG-482 BULK</v>
      </c>
      <c r="M7859" t="str">
        <v>ETHODUOMEEN T/25  BULK</v>
      </c>
      <c r="N7859">
        <v>2</v>
      </c>
    </row>
    <row r="7860" spans="1:14">
      <c r="A7860">
        <f>IF(MOD(ROW()-3,COUNTA(tblProducts[Description]))=0,A7859+1,A7859)</f>
        <v>69</v>
      </c>
      <c r="B7860">
        <f>MOD(ROW()-3,COUNTA(tblProducts[Description]))+1</f>
        <v>106</v>
      </c>
      <c r="C7860" t="str">
        <f>_xlfn.XLOOKUP(A7860,tblProducts[Column1],tblProducts[Description])</f>
        <v>WITBREAK DPG-482 BULK</v>
      </c>
      <c r="D7860" t="str">
        <f>_xlfn.XLOOKUP(B7860,tblProducts[Column1],tblProducts[Description])</f>
        <v>WITCONOL PD-2000 BULK</v>
      </c>
      <c r="E7860" t="s">
        <v>7</v>
      </c>
      <c r="G7860" t="s">
        <v>7</v>
      </c>
      <c r="H7860" t="s">
        <v>8</v>
      </c>
      <c r="I7860">
        <f t="shared" si="122"/>
        <v>0</v>
      </c>
      <c r="L7860" t="str">
        <v>WITBREAK DPG-482 BULK</v>
      </c>
      <c r="M7860" t="str">
        <v>WITCONOL PD-2000 BULK</v>
      </c>
      <c r="N7860">
        <v>0</v>
      </c>
    </row>
    <row r="7861" spans="1:14">
      <c r="A7861">
        <f>IF(MOD(ROW()-3,COUNTA(tblProducts[Description]))=0,A7860+1,A7860)</f>
        <v>69</v>
      </c>
      <c r="B7861">
        <f>MOD(ROW()-3,COUNTA(tblProducts[Description]))+1</f>
        <v>107</v>
      </c>
      <c r="C7861" t="str">
        <f>_xlfn.XLOOKUP(A7861,tblProducts[Column1],tblProducts[Description])</f>
        <v>WITBREAK DPG-482 BULK</v>
      </c>
      <c r="D7861" t="str">
        <f>_xlfn.XLOOKUP(B7861,tblProducts[Column1],tblProducts[Description])</f>
        <v>BEROL 347 BULK</v>
      </c>
      <c r="E7861" t="s">
        <v>7</v>
      </c>
      <c r="G7861" t="s">
        <v>7</v>
      </c>
      <c r="H7861" t="s">
        <v>8</v>
      </c>
      <c r="I7861">
        <f t="shared" si="122"/>
        <v>0</v>
      </c>
      <c r="L7861" t="str">
        <v>WITBREAK DPG-482 BULK</v>
      </c>
      <c r="M7861" t="str">
        <v>BEROL 347 BULK</v>
      </c>
      <c r="N7861">
        <v>0</v>
      </c>
    </row>
    <row r="7862" spans="1:14">
      <c r="A7862">
        <f>IF(MOD(ROW()-3,COUNTA(tblProducts[Description]))=0,A7861+1,A7861)</f>
        <v>69</v>
      </c>
      <c r="B7862">
        <f>MOD(ROW()-3,COUNTA(tblProducts[Description]))+1</f>
        <v>108</v>
      </c>
      <c r="C7862" t="str">
        <f>_xlfn.XLOOKUP(A7862,tblProducts[Column1],tblProducts[Description])</f>
        <v>WITBREAK DPG-482 BULK</v>
      </c>
      <c r="D7862" t="str">
        <f>_xlfn.XLOOKUP(B7862,tblProducts[Column1],tblProducts[Description])</f>
        <v>ETHYLAN PT-3000 BULK</v>
      </c>
      <c r="E7862" t="s">
        <v>9</v>
      </c>
      <c r="F7862" t="s">
        <v>10</v>
      </c>
      <c r="G7862" t="s">
        <v>7</v>
      </c>
      <c r="H7862" t="s">
        <v>8</v>
      </c>
      <c r="I7862">
        <f t="shared" si="122"/>
        <v>1.5</v>
      </c>
      <c r="L7862" t="str">
        <v>WITBREAK DPG-482 BULK</v>
      </c>
      <c r="M7862" t="str">
        <v>ETHYLAN PT-3000 BULK</v>
      </c>
      <c r="N7862">
        <v>1.5</v>
      </c>
    </row>
    <row r="7863" spans="1:14">
      <c r="A7863">
        <f>IF(MOD(ROW()-3,COUNTA(tblProducts[Description]))=0,A7862+1,A7862)</f>
        <v>69</v>
      </c>
      <c r="B7863">
        <f>MOD(ROW()-3,COUNTA(tblProducts[Description]))+1</f>
        <v>109</v>
      </c>
      <c r="C7863" t="str">
        <f>_xlfn.XLOOKUP(A7863,tblProducts[Column1],tblProducts[Description])</f>
        <v>WITBREAK DPG-482 BULK</v>
      </c>
      <c r="D7863" t="str">
        <f>_xlfn.XLOOKUP(B7863,tblProducts[Column1],tblProducts[Description])</f>
        <v>ETHYLAN HB4/BULK</v>
      </c>
      <c r="E7863" t="s">
        <v>9</v>
      </c>
      <c r="F7863" t="s">
        <v>12</v>
      </c>
      <c r="G7863" t="s">
        <v>7</v>
      </c>
      <c r="H7863" t="s">
        <v>8</v>
      </c>
      <c r="I7863">
        <f t="shared" si="122"/>
        <v>2</v>
      </c>
      <c r="L7863" t="str">
        <v>WITBREAK DPG-482 BULK</v>
      </c>
      <c r="M7863" t="str">
        <v>ETHYLAN HB4/BULK</v>
      </c>
      <c r="N7863">
        <v>2</v>
      </c>
    </row>
    <row r="7864" spans="1:14">
      <c r="A7864">
        <f>IF(MOD(ROW()-3,COUNTA(tblProducts[Description]))=0,A7863+1,A7863)</f>
        <v>69</v>
      </c>
      <c r="B7864">
        <f>MOD(ROW()-3,COUNTA(tblProducts[Description]))+1</f>
        <v>110</v>
      </c>
      <c r="C7864" t="str">
        <f>_xlfn.XLOOKUP(A7864,tblProducts[Column1],tblProducts[Description])</f>
        <v>WITBREAK DPG-482 BULK</v>
      </c>
      <c r="D7864" t="str">
        <f>_xlfn.XLOOKUP(B7864,tblProducts[Column1],tblProducts[Description])</f>
        <v>ADSEE AB 600 BULK</v>
      </c>
      <c r="E7864" t="s">
        <v>9</v>
      </c>
      <c r="F7864" t="s">
        <v>12</v>
      </c>
      <c r="G7864" t="s">
        <v>7</v>
      </c>
      <c r="H7864" t="s">
        <v>8</v>
      </c>
      <c r="I7864">
        <f t="shared" si="122"/>
        <v>2</v>
      </c>
      <c r="L7864" t="str">
        <v>WITBREAK DPG-482 BULK</v>
      </c>
      <c r="M7864" t="str">
        <v>ADSEE AB 600 BULK</v>
      </c>
      <c r="N7864">
        <v>2</v>
      </c>
    </row>
    <row r="7865" spans="1:14">
      <c r="A7865">
        <f>IF(MOD(ROW()-3,COUNTA(tblProducts[Description]))=0,A7864+1,A7864)</f>
        <v>69</v>
      </c>
      <c r="B7865">
        <f>MOD(ROW()-3,COUNTA(tblProducts[Description]))+1</f>
        <v>111</v>
      </c>
      <c r="C7865" t="str">
        <f>_xlfn.XLOOKUP(A7865,tblProducts[Column1],tblProducts[Description])</f>
        <v>WITBREAK DPG-482 BULK</v>
      </c>
      <c r="D7865" t="str">
        <f>_xlfn.XLOOKUP(B7865,tblProducts[Column1],tblProducts[Description])</f>
        <v>WITCONOL PT-320  BULK</v>
      </c>
      <c r="E7865" t="s">
        <v>9</v>
      </c>
      <c r="F7865" t="s">
        <v>12</v>
      </c>
      <c r="G7865" t="s">
        <v>7</v>
      </c>
      <c r="H7865" t="s">
        <v>8</v>
      </c>
      <c r="I7865">
        <f t="shared" si="122"/>
        <v>2</v>
      </c>
      <c r="L7865" t="str">
        <v>WITBREAK DPG-482 BULK</v>
      </c>
      <c r="M7865" t="str">
        <v>WITCONOL PT-320  BULK</v>
      </c>
      <c r="N7865">
        <v>2</v>
      </c>
    </row>
    <row r="7866" spans="1:14">
      <c r="A7866">
        <f>IF(MOD(ROW()-3,COUNTA(tblProducts[Description]))=0,A7865+1,A7865)</f>
        <v>69</v>
      </c>
      <c r="B7866">
        <f>MOD(ROW()-3,COUNTA(tblProducts[Description]))+1</f>
        <v>112</v>
      </c>
      <c r="C7866" t="str">
        <f>_xlfn.XLOOKUP(A7866,tblProducts[Column1],tblProducts[Description])</f>
        <v>WITBREAK DPG-482 BULK</v>
      </c>
      <c r="D7866" t="str">
        <f>_xlfn.XLOOKUP(B7866,tblProducts[Column1],tblProducts[Description])</f>
        <v>ETHYLAN DA-3 BULK</v>
      </c>
      <c r="E7866" t="s">
        <v>9</v>
      </c>
      <c r="F7866" t="s">
        <v>12</v>
      </c>
      <c r="G7866" t="s">
        <v>7</v>
      </c>
      <c r="H7866" t="s">
        <v>8</v>
      </c>
      <c r="I7866">
        <f t="shared" si="122"/>
        <v>2</v>
      </c>
      <c r="L7866" t="str">
        <v>WITBREAK DPG-482 BULK</v>
      </c>
      <c r="M7866" t="str">
        <v>ETHYLAN DA-3 BULK</v>
      </c>
      <c r="N7866">
        <v>2</v>
      </c>
    </row>
    <row r="7867" spans="1:14">
      <c r="A7867">
        <f>IF(MOD(ROW()-3,COUNTA(tblProducts[Description]))=0,A7866+1,A7866)</f>
        <v>69</v>
      </c>
      <c r="B7867">
        <f>MOD(ROW()-3,COUNTA(tblProducts[Description]))+1</f>
        <v>113</v>
      </c>
      <c r="C7867" t="str">
        <f>_xlfn.XLOOKUP(A7867,tblProducts[Column1],tblProducts[Description])</f>
        <v>WITBREAK DPG-482 BULK</v>
      </c>
      <c r="D7867" t="str">
        <f>_xlfn.XLOOKUP(B7867,tblProducts[Column1],tblProducts[Description])</f>
        <v>ETHOMEEN O/12 BULK</v>
      </c>
      <c r="E7867" t="s">
        <v>9</v>
      </c>
      <c r="F7867" t="s">
        <v>12</v>
      </c>
      <c r="G7867" t="s">
        <v>7</v>
      </c>
      <c r="H7867" t="s">
        <v>8</v>
      </c>
      <c r="I7867">
        <f t="shared" si="122"/>
        <v>2</v>
      </c>
      <c r="L7867" t="str">
        <v>WITBREAK DPG-482 BULK</v>
      </c>
      <c r="M7867" t="str">
        <v>ETHOMEEN O/12 BULK</v>
      </c>
      <c r="N7867">
        <v>2</v>
      </c>
    </row>
    <row r="7868" spans="1:14">
      <c r="A7868">
        <f>IF(MOD(ROW()-3,COUNTA(tblProducts[Description]))=0,A7867+1,A7867)</f>
        <v>69</v>
      </c>
      <c r="B7868">
        <f>MOD(ROW()-3,COUNTA(tblProducts[Description]))+1</f>
        <v>114</v>
      </c>
      <c r="C7868" t="str">
        <f>_xlfn.XLOOKUP(A7868,tblProducts[Column1],tblProducts[Description])</f>
        <v>WITBREAK DPG-482 BULK</v>
      </c>
      <c r="D7868" t="str">
        <f>_xlfn.XLOOKUP(B7868,tblProducts[Column1],tblProducts[Description])</f>
        <v>WITCONOL PT-1000 BULK</v>
      </c>
      <c r="E7868" t="s">
        <v>9</v>
      </c>
      <c r="F7868" t="s">
        <v>12</v>
      </c>
      <c r="G7868" t="s">
        <v>7</v>
      </c>
      <c r="H7868" t="s">
        <v>8</v>
      </c>
      <c r="I7868">
        <f t="shared" si="122"/>
        <v>2</v>
      </c>
      <c r="L7868" t="str">
        <v>WITBREAK DPG-482 BULK</v>
      </c>
      <c r="M7868" t="str">
        <v>WITCONOL PT-1000 BULK</v>
      </c>
      <c r="N7868">
        <v>2</v>
      </c>
    </row>
    <row r="7869" spans="1:14">
      <c r="A7869">
        <f>IF(MOD(ROW()-3,COUNTA(tblProducts[Description]))=0,A7868+1,A7868)</f>
        <v>70</v>
      </c>
      <c r="B7869">
        <f>MOD(ROW()-3,COUNTA(tblProducts[Description]))+1</f>
        <v>1</v>
      </c>
      <c r="C7869" t="str">
        <f>_xlfn.XLOOKUP(A7869,tblProducts[Column1],tblProducts[Description])</f>
        <v>WITBREAK DPG-818 BULK</v>
      </c>
      <c r="D7869" t="str">
        <f>_xlfn.XLOOKUP(B7869,tblProducts[Column1],tblProducts[Description])</f>
        <v>ADSEE 4130 BULK</v>
      </c>
      <c r="E7869" t="s">
        <v>9</v>
      </c>
      <c r="F7869" t="s">
        <v>12</v>
      </c>
      <c r="G7869" t="s">
        <v>7</v>
      </c>
      <c r="H7869" t="s">
        <v>8</v>
      </c>
      <c r="I7869">
        <f t="shared" si="122"/>
        <v>2</v>
      </c>
      <c r="L7869" t="str">
        <v>WITBREAK DPG-818 BULK</v>
      </c>
      <c r="M7869" t="str">
        <v>ADSEE 4130 BULK</v>
      </c>
      <c r="N7869">
        <v>2</v>
      </c>
    </row>
    <row r="7870" spans="1:14">
      <c r="A7870">
        <f>IF(MOD(ROW()-3,COUNTA(tblProducts[Description]))=0,A7869+1,A7869)</f>
        <v>70</v>
      </c>
      <c r="B7870">
        <f>MOD(ROW()-3,COUNTA(tblProducts[Description]))+1</f>
        <v>2</v>
      </c>
      <c r="C7870" t="str">
        <f>_xlfn.XLOOKUP(A7870,tblProducts[Column1],tblProducts[Description])</f>
        <v>WITBREAK DPG-818 BULK</v>
      </c>
      <c r="D7870" t="str">
        <f>_xlfn.XLOOKUP(B7870,tblProducts[Column1],tblProducts[Description])</f>
        <v>ARMOSTAT 300 BULK</v>
      </c>
      <c r="E7870" t="s">
        <v>9</v>
      </c>
      <c r="F7870" t="s">
        <v>12</v>
      </c>
      <c r="G7870" t="s">
        <v>7</v>
      </c>
      <c r="H7870" t="s">
        <v>8</v>
      </c>
      <c r="I7870">
        <f t="shared" si="122"/>
        <v>2</v>
      </c>
      <c r="L7870" t="str">
        <v>WITBREAK DPG-818 BULK</v>
      </c>
      <c r="M7870" t="str">
        <v>ARMOSTAT 300 BULK</v>
      </c>
      <c r="N7870">
        <v>2</v>
      </c>
    </row>
    <row r="7871" spans="1:14">
      <c r="A7871">
        <f>IF(MOD(ROW()-3,COUNTA(tblProducts[Description]))=0,A7870+1,A7870)</f>
        <v>70</v>
      </c>
      <c r="B7871">
        <f>MOD(ROW()-3,COUNTA(tblProducts[Description]))+1</f>
        <v>3</v>
      </c>
      <c r="C7871" t="str">
        <f>_xlfn.XLOOKUP(A7871,tblProducts[Column1],tblProducts[Description])</f>
        <v>WITBREAK DPG-818 BULK</v>
      </c>
      <c r="D7871" t="str">
        <f>_xlfn.XLOOKUP(B7871,tblProducts[Column1],tblProducts[Description])</f>
        <v>ARMOSTAT 400 BULK</v>
      </c>
      <c r="E7871" t="s">
        <v>9</v>
      </c>
      <c r="F7871" t="s">
        <v>12</v>
      </c>
      <c r="G7871" t="s">
        <v>7</v>
      </c>
      <c r="H7871" t="s">
        <v>8</v>
      </c>
      <c r="I7871">
        <f t="shared" si="122"/>
        <v>2</v>
      </c>
      <c r="L7871" t="str">
        <v>WITBREAK DPG-818 BULK</v>
      </c>
      <c r="M7871" t="str">
        <v>ARMOSTAT 400 BULK</v>
      </c>
      <c r="N7871">
        <v>2</v>
      </c>
    </row>
    <row r="7872" spans="1:14">
      <c r="A7872">
        <f>IF(MOD(ROW()-3,COUNTA(tblProducts[Description]))=0,A7871+1,A7871)</f>
        <v>70</v>
      </c>
      <c r="B7872">
        <f>MOD(ROW()-3,COUNTA(tblProducts[Description]))+1</f>
        <v>4</v>
      </c>
      <c r="C7872" t="str">
        <f>_xlfn.XLOOKUP(A7872,tblProducts[Column1],tblProducts[Description])</f>
        <v>WITBREAK DPG-818 BULK</v>
      </c>
      <c r="D7872" t="str">
        <f>_xlfn.XLOOKUP(B7872,tblProducts[Column1],tblProducts[Description])</f>
        <v>ARMOSTAT 410 LM BULK</v>
      </c>
      <c r="E7872" t="s">
        <v>9</v>
      </c>
      <c r="F7872" t="s">
        <v>12</v>
      </c>
      <c r="G7872" t="s">
        <v>7</v>
      </c>
      <c r="H7872" t="s">
        <v>8</v>
      </c>
      <c r="I7872">
        <f t="shared" si="122"/>
        <v>2</v>
      </c>
      <c r="L7872" t="str">
        <v>WITBREAK DPG-818 BULK</v>
      </c>
      <c r="M7872" t="str">
        <v>ARMOSTAT 410 LM BULK</v>
      </c>
      <c r="N7872">
        <v>2</v>
      </c>
    </row>
    <row r="7873" spans="1:14">
      <c r="A7873">
        <f>IF(MOD(ROW()-3,COUNTA(tblProducts[Description]))=0,A7872+1,A7872)</f>
        <v>70</v>
      </c>
      <c r="B7873">
        <f>MOD(ROW()-3,COUNTA(tblProducts[Description]))+1</f>
        <v>5</v>
      </c>
      <c r="C7873" t="str">
        <f>_xlfn.XLOOKUP(A7873,tblProducts[Column1],tblProducts[Description])</f>
        <v>WITBREAK DPG-818 BULK</v>
      </c>
      <c r="D7873" t="str">
        <f>_xlfn.XLOOKUP(B7873,tblProducts[Column1],tblProducts[Description])</f>
        <v>ARMUL HE 5070 BULK</v>
      </c>
      <c r="E7873" t="s">
        <v>9</v>
      </c>
      <c r="F7873" t="s">
        <v>12</v>
      </c>
      <c r="G7873" t="s">
        <v>7</v>
      </c>
      <c r="H7873" t="s">
        <v>8</v>
      </c>
      <c r="I7873">
        <f t="shared" si="122"/>
        <v>2</v>
      </c>
      <c r="L7873" t="str">
        <v>WITBREAK DPG-818 BULK</v>
      </c>
      <c r="M7873" t="str">
        <v>ARMUL HE 5070 BULK</v>
      </c>
      <c r="N7873">
        <v>2</v>
      </c>
    </row>
    <row r="7874" spans="1:14">
      <c r="A7874">
        <f>IF(MOD(ROW()-3,COUNTA(tblProducts[Description]))=0,A7873+1,A7873)</f>
        <v>70</v>
      </c>
      <c r="B7874">
        <f>MOD(ROW()-3,COUNTA(tblProducts[Description]))+1</f>
        <v>6</v>
      </c>
      <c r="C7874" t="str">
        <f>_xlfn.XLOOKUP(A7874,tblProducts[Column1],tblProducts[Description])</f>
        <v>WITBREAK DPG-818 BULK</v>
      </c>
      <c r="D7874" t="str">
        <f>_xlfn.XLOOKUP(B7874,tblProducts[Column1],tblProducts[Description])</f>
        <v>BEROL 260 BULK</v>
      </c>
      <c r="E7874" t="s">
        <v>9</v>
      </c>
      <c r="F7874" t="s">
        <v>12</v>
      </c>
      <c r="G7874" t="s">
        <v>7</v>
      </c>
      <c r="H7874" t="s">
        <v>8</v>
      </c>
      <c r="I7874">
        <f t="shared" si="122"/>
        <v>2</v>
      </c>
      <c r="L7874" t="str">
        <v>WITBREAK DPG-818 BULK</v>
      </c>
      <c r="M7874" t="str">
        <v>BEROL 260 BULK</v>
      </c>
      <c r="N7874">
        <v>2</v>
      </c>
    </row>
    <row r="7875" spans="1:14">
      <c r="A7875">
        <f>IF(MOD(ROW()-3,COUNTA(tblProducts[Description]))=0,A7874+1,A7874)</f>
        <v>70</v>
      </c>
      <c r="B7875">
        <f>MOD(ROW()-3,COUNTA(tblProducts[Description]))+1</f>
        <v>7</v>
      </c>
      <c r="C7875" t="str">
        <f>_xlfn.XLOOKUP(A7875,tblProducts[Column1],tblProducts[Description])</f>
        <v>WITBREAK DPG-818 BULK</v>
      </c>
      <c r="D7875" t="str">
        <f>_xlfn.XLOOKUP(B7875,tblProducts[Column1],tblProducts[Description])</f>
        <v>BEROL 266 BULK</v>
      </c>
      <c r="E7875" t="s">
        <v>9</v>
      </c>
      <c r="F7875" t="s">
        <v>12</v>
      </c>
      <c r="G7875" t="s">
        <v>7</v>
      </c>
      <c r="H7875" t="s">
        <v>8</v>
      </c>
      <c r="I7875">
        <f t="shared" si="122"/>
        <v>2</v>
      </c>
      <c r="L7875" t="str">
        <v>WITBREAK DPG-818 BULK</v>
      </c>
      <c r="M7875" t="str">
        <v>BEROL 266 BULK</v>
      </c>
      <c r="N7875">
        <v>2</v>
      </c>
    </row>
    <row r="7876" spans="1:14">
      <c r="A7876">
        <f>IF(MOD(ROW()-3,COUNTA(tblProducts[Description]))=0,A7875+1,A7875)</f>
        <v>70</v>
      </c>
      <c r="B7876">
        <f>MOD(ROW()-3,COUNTA(tblProducts[Description]))+1</f>
        <v>8</v>
      </c>
      <c r="C7876" t="str">
        <f>_xlfn.XLOOKUP(A7876,tblProducts[Column1],tblProducts[Description])</f>
        <v>WITBREAK DPG-818 BULK</v>
      </c>
      <c r="D7876" t="str">
        <f>_xlfn.XLOOKUP(B7876,tblProducts[Column1],tblProducts[Description])</f>
        <v>BEROL 266V BULK</v>
      </c>
      <c r="E7876" t="s">
        <v>9</v>
      </c>
      <c r="F7876" t="s">
        <v>12</v>
      </c>
      <c r="G7876" t="s">
        <v>9</v>
      </c>
      <c r="H7876" t="s">
        <v>11</v>
      </c>
      <c r="I7876">
        <f t="shared" ref="I7876:I7939" si="123">IF(E7876="NO",0,IF(F7876="HEEL WASH",1.5,2))+IF(G7876="NO",0,2)</f>
        <v>4</v>
      </c>
      <c r="L7876" t="str">
        <v>WITBREAK DPG-818 BULK</v>
      </c>
      <c r="M7876" t="str">
        <v>BEROL 266V BULK</v>
      </c>
      <c r="N7876">
        <v>4</v>
      </c>
    </row>
    <row r="7877" spans="1:14">
      <c r="A7877">
        <f>IF(MOD(ROW()-3,COUNTA(tblProducts[Description]))=0,A7876+1,A7876)</f>
        <v>70</v>
      </c>
      <c r="B7877">
        <f>MOD(ROW()-3,COUNTA(tblProducts[Description]))+1</f>
        <v>9</v>
      </c>
      <c r="C7877" t="str">
        <f>_xlfn.XLOOKUP(A7877,tblProducts[Column1],tblProducts[Description])</f>
        <v>WITBREAK DPG-818 BULK</v>
      </c>
      <c r="D7877" t="str">
        <f>_xlfn.XLOOKUP(B7877,tblProducts[Column1],tblProducts[Description])</f>
        <v>BEROL 467 BULK</v>
      </c>
      <c r="E7877" t="s">
        <v>9</v>
      </c>
      <c r="F7877" t="s">
        <v>12</v>
      </c>
      <c r="G7877" t="s">
        <v>9</v>
      </c>
      <c r="H7877" t="s">
        <v>11</v>
      </c>
      <c r="I7877">
        <f t="shared" si="123"/>
        <v>4</v>
      </c>
      <c r="L7877" t="str">
        <v>WITBREAK DPG-818 BULK</v>
      </c>
      <c r="M7877" t="str">
        <v>BEROL 467 BULK</v>
      </c>
      <c r="N7877">
        <v>4</v>
      </c>
    </row>
    <row r="7878" spans="1:14">
      <c r="A7878">
        <f>IF(MOD(ROW()-3,COUNTA(tblProducts[Description]))=0,A7877+1,A7877)</f>
        <v>70</v>
      </c>
      <c r="B7878">
        <f>MOD(ROW()-3,COUNTA(tblProducts[Description]))+1</f>
        <v>10</v>
      </c>
      <c r="C7878" t="str">
        <f>_xlfn.XLOOKUP(A7878,tblProducts[Column1],tblProducts[Description])</f>
        <v>WITBREAK DPG-818 BULK</v>
      </c>
      <c r="D7878" t="str">
        <f>_xlfn.XLOOKUP(B7878,tblProducts[Column1],tblProducts[Description])</f>
        <v>BEROL OX 91-6 BULK</v>
      </c>
      <c r="E7878" t="s">
        <v>9</v>
      </c>
      <c r="F7878" t="s">
        <v>12</v>
      </c>
      <c r="G7878" t="s">
        <v>9</v>
      </c>
      <c r="H7878" t="s">
        <v>11</v>
      </c>
      <c r="I7878">
        <f t="shared" si="123"/>
        <v>4</v>
      </c>
      <c r="L7878" t="str">
        <v>WITBREAK DPG-818 BULK</v>
      </c>
      <c r="M7878" t="str">
        <v>BEROL OX 91-6 BULK</v>
      </c>
      <c r="N7878">
        <v>4</v>
      </c>
    </row>
    <row r="7879" spans="1:14">
      <c r="A7879">
        <f>IF(MOD(ROW()-3,COUNTA(tblProducts[Description]))=0,A7878+1,A7878)</f>
        <v>70</v>
      </c>
      <c r="B7879">
        <f>MOD(ROW()-3,COUNTA(tblProducts[Description]))+1</f>
        <v>11</v>
      </c>
      <c r="C7879" t="str">
        <f>_xlfn.XLOOKUP(A7879,tblProducts[Column1],tblProducts[Description])</f>
        <v>WITBREAK DPG-818 BULK</v>
      </c>
      <c r="D7879" t="str">
        <f>_xlfn.XLOOKUP(B7879,tblProducts[Column1],tblProducts[Description])</f>
        <v>C-5635 BULK</v>
      </c>
      <c r="E7879" t="s">
        <v>9</v>
      </c>
      <c r="F7879" t="s">
        <v>12</v>
      </c>
      <c r="G7879" t="s">
        <v>7</v>
      </c>
      <c r="H7879" t="s">
        <v>8</v>
      </c>
      <c r="I7879">
        <f t="shared" si="123"/>
        <v>2</v>
      </c>
      <c r="L7879" t="str">
        <v>WITBREAK DPG-818 BULK</v>
      </c>
      <c r="M7879" t="str">
        <v>C-5635 BULK</v>
      </c>
      <c r="N7879">
        <v>2</v>
      </c>
    </row>
    <row r="7880" spans="1:14">
      <c r="A7880">
        <f>IF(MOD(ROW()-3,COUNTA(tblProducts[Description]))=0,A7879+1,A7879)</f>
        <v>70</v>
      </c>
      <c r="B7880">
        <f>MOD(ROW()-3,COUNTA(tblProducts[Description]))+1</f>
        <v>12</v>
      </c>
      <c r="C7880" t="str">
        <f>_xlfn.XLOOKUP(A7880,tblProducts[Column1],tblProducts[Description])</f>
        <v>WITBREAK DPG-818 BULK</v>
      </c>
      <c r="D7880" t="str">
        <f>_xlfn.XLOOKUP(B7880,tblProducts[Column1],tblProducts[Description])</f>
        <v>C-6290 BULK</v>
      </c>
      <c r="E7880" t="s">
        <v>9</v>
      </c>
      <c r="F7880" t="s">
        <v>12</v>
      </c>
      <c r="G7880" t="s">
        <v>7</v>
      </c>
      <c r="H7880" t="s">
        <v>13</v>
      </c>
      <c r="I7880">
        <f t="shared" si="123"/>
        <v>2</v>
      </c>
      <c r="L7880" t="str">
        <v>WITBREAK DPG-818 BULK</v>
      </c>
      <c r="M7880" t="str">
        <v>C-6290 BULK</v>
      </c>
      <c r="N7880">
        <v>2</v>
      </c>
    </row>
    <row r="7881" spans="1:14">
      <c r="A7881">
        <f>IF(MOD(ROW()-3,COUNTA(tblProducts[Description]))=0,A7880+1,A7880)</f>
        <v>70</v>
      </c>
      <c r="B7881">
        <f>MOD(ROW()-3,COUNTA(tblProducts[Description]))+1</f>
        <v>13</v>
      </c>
      <c r="C7881" t="str">
        <f>_xlfn.XLOOKUP(A7881,tblProducts[Column1],tblProducts[Description])</f>
        <v>WITBREAK DPG-818 BULK</v>
      </c>
      <c r="D7881" t="str">
        <f>_xlfn.XLOOKUP(B7881,tblProducts[Column1],tblProducts[Description])</f>
        <v>C-6385 BULK</v>
      </c>
      <c r="E7881" t="s">
        <v>9</v>
      </c>
      <c r="F7881" t="s">
        <v>12</v>
      </c>
      <c r="G7881" t="s">
        <v>7</v>
      </c>
      <c r="H7881" t="s">
        <v>13</v>
      </c>
      <c r="I7881">
        <f t="shared" si="123"/>
        <v>2</v>
      </c>
      <c r="L7881" t="str">
        <v>WITBREAK DPG-818 BULK</v>
      </c>
      <c r="M7881" t="str">
        <v>C-6385 BULK</v>
      </c>
      <c r="N7881">
        <v>2</v>
      </c>
    </row>
    <row r="7882" spans="1:14">
      <c r="A7882">
        <f>IF(MOD(ROW()-3,COUNTA(tblProducts[Description]))=0,A7881+1,A7881)</f>
        <v>70</v>
      </c>
      <c r="B7882">
        <f>MOD(ROW()-3,COUNTA(tblProducts[Description]))+1</f>
        <v>14</v>
      </c>
      <c r="C7882" t="str">
        <f>_xlfn.XLOOKUP(A7882,tblProducts[Column1],tblProducts[Description])</f>
        <v>WITBREAK DPG-818 BULK</v>
      </c>
      <c r="D7882" t="str">
        <f>_xlfn.XLOOKUP(B7882,tblProducts[Column1],tblProducts[Description])</f>
        <v>C-6427 BULK</v>
      </c>
      <c r="E7882" t="s">
        <v>9</v>
      </c>
      <c r="F7882" t="s">
        <v>12</v>
      </c>
      <c r="G7882" t="s">
        <v>7</v>
      </c>
      <c r="H7882" t="s">
        <v>13</v>
      </c>
      <c r="I7882">
        <f t="shared" si="123"/>
        <v>2</v>
      </c>
      <c r="L7882" t="str">
        <v>WITBREAK DPG-818 BULK</v>
      </c>
      <c r="M7882" t="str">
        <v>C-6427 BULK</v>
      </c>
      <c r="N7882">
        <v>2</v>
      </c>
    </row>
    <row r="7883" spans="1:14">
      <c r="A7883">
        <f>IF(MOD(ROW()-3,COUNTA(tblProducts[Description]))=0,A7882+1,A7882)</f>
        <v>70</v>
      </c>
      <c r="B7883">
        <f>MOD(ROW()-3,COUNTA(tblProducts[Description]))+1</f>
        <v>15</v>
      </c>
      <c r="C7883" t="str">
        <f>_xlfn.XLOOKUP(A7883,tblProducts[Column1],tblProducts[Description])</f>
        <v>WITBREAK DPG-818 BULK</v>
      </c>
      <c r="D7883" t="str">
        <f>_xlfn.XLOOKUP(B7883,tblProducts[Column1],tblProducts[Description])</f>
        <v>EMULPON CO-200 BULK</v>
      </c>
      <c r="E7883" t="s">
        <v>9</v>
      </c>
      <c r="F7883" t="s">
        <v>12</v>
      </c>
      <c r="G7883" t="s">
        <v>7</v>
      </c>
      <c r="H7883" t="s">
        <v>8</v>
      </c>
      <c r="I7883">
        <f t="shared" si="123"/>
        <v>2</v>
      </c>
      <c r="L7883" t="str">
        <v>WITBREAK DPG-818 BULK</v>
      </c>
      <c r="M7883" t="str">
        <v>EMULPON CO-200 BULK</v>
      </c>
      <c r="N7883">
        <v>2</v>
      </c>
    </row>
    <row r="7884" spans="1:14">
      <c r="A7884">
        <f>IF(MOD(ROW()-3,COUNTA(tblProducts[Description]))=0,A7883+1,A7883)</f>
        <v>70</v>
      </c>
      <c r="B7884">
        <f>MOD(ROW()-3,COUNTA(tblProducts[Description]))+1</f>
        <v>16</v>
      </c>
      <c r="C7884" t="str">
        <f>_xlfn.XLOOKUP(A7884,tblProducts[Column1],tblProducts[Description])</f>
        <v>WITBREAK DPG-818 BULK</v>
      </c>
      <c r="D7884" t="str">
        <f>_xlfn.XLOOKUP(B7884,tblProducts[Column1],tblProducts[Description])</f>
        <v>EMULPON CO-360 BULK</v>
      </c>
      <c r="E7884" t="s">
        <v>9</v>
      </c>
      <c r="F7884" t="s">
        <v>12</v>
      </c>
      <c r="G7884" t="s">
        <v>7</v>
      </c>
      <c r="H7884" t="s">
        <v>8</v>
      </c>
      <c r="I7884">
        <f t="shared" si="123"/>
        <v>2</v>
      </c>
      <c r="L7884" t="str">
        <v>WITBREAK DPG-818 BULK</v>
      </c>
      <c r="M7884" t="str">
        <v>EMULPON CO-360 BULK</v>
      </c>
      <c r="N7884">
        <v>2</v>
      </c>
    </row>
    <row r="7885" spans="1:14">
      <c r="A7885">
        <f>IF(MOD(ROW()-3,COUNTA(tblProducts[Description]))=0,A7884+1,A7884)</f>
        <v>70</v>
      </c>
      <c r="B7885">
        <f>MOD(ROW()-3,COUNTA(tblProducts[Description]))+1</f>
        <v>17</v>
      </c>
      <c r="C7885" t="str">
        <f>_xlfn.XLOOKUP(A7885,tblProducts[Column1],tblProducts[Description])</f>
        <v>WITBREAK DPG-818 BULK</v>
      </c>
      <c r="D7885" t="str">
        <f>_xlfn.XLOOKUP(B7885,tblProducts[Column1],tblProducts[Description])</f>
        <v>EMULPON CO-550 BULK</v>
      </c>
      <c r="E7885" t="s">
        <v>9</v>
      </c>
      <c r="F7885" t="s">
        <v>12</v>
      </c>
      <c r="G7885" t="s">
        <v>7</v>
      </c>
      <c r="H7885" t="s">
        <v>8</v>
      </c>
      <c r="I7885">
        <f t="shared" si="123"/>
        <v>2</v>
      </c>
      <c r="L7885" t="str">
        <v>WITBREAK DPG-818 BULK</v>
      </c>
      <c r="M7885" t="str">
        <v>EMULPON CO-550 BULK</v>
      </c>
      <c r="N7885">
        <v>2</v>
      </c>
    </row>
    <row r="7886" spans="1:14">
      <c r="A7886">
        <f>IF(MOD(ROW()-3,COUNTA(tblProducts[Description]))=0,A7885+1,A7885)</f>
        <v>70</v>
      </c>
      <c r="B7886">
        <f>MOD(ROW()-3,COUNTA(tblProducts[Description]))+1</f>
        <v>18</v>
      </c>
      <c r="C7886" t="str">
        <f>_xlfn.XLOOKUP(A7886,tblProducts[Column1],tblProducts[Description])</f>
        <v>WITBREAK DPG-818 BULK</v>
      </c>
      <c r="D7886" t="str">
        <f>_xlfn.XLOOKUP(B7886,tblProducts[Column1],tblProducts[Description])</f>
        <v>ETHODUOMEEN HT/13 BULK</v>
      </c>
      <c r="E7886" t="s">
        <v>9</v>
      </c>
      <c r="F7886" t="s">
        <v>12</v>
      </c>
      <c r="G7886" t="s">
        <v>7</v>
      </c>
      <c r="H7886" t="s">
        <v>8</v>
      </c>
      <c r="I7886">
        <f t="shared" si="123"/>
        <v>2</v>
      </c>
      <c r="L7886" t="str">
        <v>WITBREAK DPG-818 BULK</v>
      </c>
      <c r="M7886" t="str">
        <v>ETHODUOMEEN HT/13 BULK</v>
      </c>
      <c r="N7886">
        <v>2</v>
      </c>
    </row>
    <row r="7887" spans="1:14">
      <c r="A7887">
        <f>IF(MOD(ROW()-3,COUNTA(tblProducts[Description]))=0,A7886+1,A7886)</f>
        <v>70</v>
      </c>
      <c r="B7887">
        <f>MOD(ROW()-3,COUNTA(tblProducts[Description]))+1</f>
        <v>19</v>
      </c>
      <c r="C7887" t="str">
        <f>_xlfn.XLOOKUP(A7887,tblProducts[Column1],tblProducts[Description])</f>
        <v>WITBREAK DPG-818 BULK</v>
      </c>
      <c r="D7887" t="str">
        <f>_xlfn.XLOOKUP(B7887,tblProducts[Column1],tblProducts[Description])</f>
        <v>ETHODUOMEEN T/13 BULK</v>
      </c>
      <c r="E7887" t="s">
        <v>9</v>
      </c>
      <c r="F7887" t="s">
        <v>12</v>
      </c>
      <c r="G7887" t="s">
        <v>7</v>
      </c>
      <c r="H7887" t="s">
        <v>8</v>
      </c>
      <c r="I7887">
        <f t="shared" si="123"/>
        <v>2</v>
      </c>
      <c r="L7887" t="str">
        <v>WITBREAK DPG-818 BULK</v>
      </c>
      <c r="M7887" t="str">
        <v>ETHODUOMEEN T/13 BULK</v>
      </c>
      <c r="N7887">
        <v>2</v>
      </c>
    </row>
    <row r="7888" spans="1:14">
      <c r="A7888">
        <f>IF(MOD(ROW()-3,COUNTA(tblProducts[Description]))=0,A7887+1,A7887)</f>
        <v>70</v>
      </c>
      <c r="B7888">
        <f>MOD(ROW()-3,COUNTA(tblProducts[Description]))+1</f>
        <v>20</v>
      </c>
      <c r="C7888" t="str">
        <f>_xlfn.XLOOKUP(A7888,tblProducts[Column1],tblProducts[Description])</f>
        <v>WITBREAK DPG-818 BULK</v>
      </c>
      <c r="D7888" t="str">
        <f>_xlfn.XLOOKUP(B7888,tblProducts[Column1],tblProducts[Description])</f>
        <v>ETHODUOMEEN T/13N BULK</v>
      </c>
      <c r="E7888" t="s">
        <v>9</v>
      </c>
      <c r="F7888" t="s">
        <v>12</v>
      </c>
      <c r="G7888" t="s">
        <v>7</v>
      </c>
      <c r="H7888" t="s">
        <v>8</v>
      </c>
      <c r="I7888">
        <f t="shared" si="123"/>
        <v>2</v>
      </c>
      <c r="L7888" t="str">
        <v>WITBREAK DPG-818 BULK</v>
      </c>
      <c r="M7888" t="str">
        <v>ETHODUOMEEN T/13N BULK</v>
      </c>
      <c r="N7888">
        <v>2</v>
      </c>
    </row>
    <row r="7889" spans="1:14">
      <c r="A7889">
        <f>IF(MOD(ROW()-3,COUNTA(tblProducts[Description]))=0,A7888+1,A7888)</f>
        <v>70</v>
      </c>
      <c r="B7889">
        <f>MOD(ROW()-3,COUNTA(tblProducts[Description]))+1</f>
        <v>21</v>
      </c>
      <c r="C7889" t="str">
        <f>_xlfn.XLOOKUP(A7889,tblProducts[Column1],tblProducts[Description])</f>
        <v>WITBREAK DPG-818 BULK</v>
      </c>
      <c r="D7889" t="str">
        <f>_xlfn.XLOOKUP(B7889,tblProducts[Column1],tblProducts[Description])</f>
        <v>ETHODUOMEEN T/20 BULK</v>
      </c>
      <c r="E7889" t="s">
        <v>9</v>
      </c>
      <c r="F7889" t="s">
        <v>12</v>
      </c>
      <c r="G7889" t="s">
        <v>7</v>
      </c>
      <c r="H7889" t="s">
        <v>8</v>
      </c>
      <c r="I7889">
        <f t="shared" si="123"/>
        <v>2</v>
      </c>
      <c r="L7889" t="str">
        <v>WITBREAK DPG-818 BULK</v>
      </c>
      <c r="M7889" t="str">
        <v>ETHODUOMEEN T/20 BULK</v>
      </c>
      <c r="N7889">
        <v>2</v>
      </c>
    </row>
    <row r="7890" spans="1:14">
      <c r="A7890">
        <f>IF(MOD(ROW()-3,COUNTA(tblProducts[Description]))=0,A7889+1,A7889)</f>
        <v>70</v>
      </c>
      <c r="B7890">
        <f>MOD(ROW()-3,COUNTA(tblProducts[Description]))+1</f>
        <v>22</v>
      </c>
      <c r="C7890" t="str">
        <f>_xlfn.XLOOKUP(A7890,tblProducts[Column1],tblProducts[Description])</f>
        <v>WITBREAK DPG-818 BULK</v>
      </c>
      <c r="D7890" t="str">
        <f>_xlfn.XLOOKUP(B7890,tblProducts[Column1],tblProducts[Description])</f>
        <v>ETHODUOMEEN T/25 BULK</v>
      </c>
      <c r="E7890" t="s">
        <v>9</v>
      </c>
      <c r="F7890" t="s">
        <v>12</v>
      </c>
      <c r="G7890" t="s">
        <v>7</v>
      </c>
      <c r="H7890" t="s">
        <v>8</v>
      </c>
      <c r="I7890">
        <f t="shared" si="123"/>
        <v>2</v>
      </c>
      <c r="L7890" t="str">
        <v>WITBREAK DPG-818 BULK</v>
      </c>
      <c r="M7890" t="str">
        <v>ETHODUOMEEN T/25 BULK</v>
      </c>
      <c r="N7890">
        <v>2</v>
      </c>
    </row>
    <row r="7891" spans="1:14">
      <c r="A7891">
        <f>IF(MOD(ROW()-3,COUNTA(tblProducts[Description]))=0,A7890+1,A7890)</f>
        <v>70</v>
      </c>
      <c r="B7891">
        <f>MOD(ROW()-3,COUNTA(tblProducts[Description]))+1</f>
        <v>23</v>
      </c>
      <c r="C7891" t="str">
        <f>_xlfn.XLOOKUP(A7891,tblProducts[Column1],tblProducts[Description])</f>
        <v>WITBREAK DPG-818 BULK</v>
      </c>
      <c r="D7891" t="str">
        <f>_xlfn.XLOOKUP(B7891,tblProducts[Column1],tblProducts[Description])</f>
        <v>ETHOFAT 242/25 BULK</v>
      </c>
      <c r="E7891" t="s">
        <v>9</v>
      </c>
      <c r="F7891" t="s">
        <v>12</v>
      </c>
      <c r="G7891" t="s">
        <v>7</v>
      </c>
      <c r="H7891" t="s">
        <v>8</v>
      </c>
      <c r="I7891">
        <f t="shared" si="123"/>
        <v>2</v>
      </c>
      <c r="L7891" t="str">
        <v>WITBREAK DPG-818 BULK</v>
      </c>
      <c r="M7891" t="str">
        <v>ETHOFAT 242/25 BULK</v>
      </c>
      <c r="N7891">
        <v>2</v>
      </c>
    </row>
    <row r="7892" spans="1:14">
      <c r="A7892">
        <f>IF(MOD(ROW()-3,COUNTA(tblProducts[Description]))=0,A7891+1,A7891)</f>
        <v>70</v>
      </c>
      <c r="B7892">
        <f>MOD(ROW()-3,COUNTA(tblProducts[Description]))+1</f>
        <v>24</v>
      </c>
      <c r="C7892" t="str">
        <f>_xlfn.XLOOKUP(A7892,tblProducts[Column1],tblProducts[Description])</f>
        <v>WITBREAK DPG-818 BULK</v>
      </c>
      <c r="D7892" t="str">
        <f>_xlfn.XLOOKUP(B7892,tblProducts[Column1],tblProducts[Description])</f>
        <v>ETHOMEEN C/12S BULK</v>
      </c>
      <c r="E7892" t="s">
        <v>9</v>
      </c>
      <c r="F7892" t="s">
        <v>12</v>
      </c>
      <c r="G7892" t="s">
        <v>7</v>
      </c>
      <c r="H7892" t="s">
        <v>8</v>
      </c>
      <c r="I7892">
        <f t="shared" si="123"/>
        <v>2</v>
      </c>
      <c r="L7892" t="str">
        <v>WITBREAK DPG-818 BULK</v>
      </c>
      <c r="M7892" t="str">
        <v>ETHOMEEN C/12S BULK</v>
      </c>
      <c r="N7892">
        <v>2</v>
      </c>
    </row>
    <row r="7893" spans="1:14">
      <c r="A7893">
        <f>IF(MOD(ROW()-3,COUNTA(tblProducts[Description]))=0,A7892+1,A7892)</f>
        <v>70</v>
      </c>
      <c r="B7893">
        <f>MOD(ROW()-3,COUNTA(tblProducts[Description]))+1</f>
        <v>25</v>
      </c>
      <c r="C7893" t="str">
        <f>_xlfn.XLOOKUP(A7893,tblProducts[Column1],tblProducts[Description])</f>
        <v>WITBREAK DPG-818 BULK</v>
      </c>
      <c r="D7893" t="str">
        <f>_xlfn.XLOOKUP(B7893,tblProducts[Column1],tblProducts[Description])</f>
        <v>ETHOMEEN 18/12 BULK</v>
      </c>
      <c r="E7893" t="s">
        <v>9</v>
      </c>
      <c r="F7893" t="s">
        <v>12</v>
      </c>
      <c r="G7893" t="s">
        <v>9</v>
      </c>
      <c r="H7893" t="s">
        <v>8</v>
      </c>
      <c r="I7893">
        <f t="shared" si="123"/>
        <v>4</v>
      </c>
      <c r="L7893" t="str">
        <v>WITBREAK DPG-818 BULK</v>
      </c>
      <c r="M7893" t="str">
        <v>ETHOMEEN 18/12 BULK</v>
      </c>
      <c r="N7893">
        <v>4</v>
      </c>
    </row>
    <row r="7894" spans="1:14">
      <c r="A7894">
        <f>IF(MOD(ROW()-3,COUNTA(tblProducts[Description]))=0,A7893+1,A7893)</f>
        <v>70</v>
      </c>
      <c r="B7894">
        <f>MOD(ROW()-3,COUNTA(tblProducts[Description]))+1</f>
        <v>26</v>
      </c>
      <c r="C7894" t="str">
        <f>_xlfn.XLOOKUP(A7894,tblProducts[Column1],tblProducts[Description])</f>
        <v>WITBREAK DPG-818 BULK</v>
      </c>
      <c r="D7894" t="str">
        <f>_xlfn.XLOOKUP(B7894,tblProducts[Column1],tblProducts[Description])</f>
        <v>ETHOMEEN 18/25 BULK</v>
      </c>
      <c r="E7894" t="s">
        <v>9</v>
      </c>
      <c r="F7894" t="s">
        <v>12</v>
      </c>
      <c r="G7894" t="s">
        <v>7</v>
      </c>
      <c r="H7894" t="s">
        <v>8</v>
      </c>
      <c r="I7894">
        <f t="shared" si="123"/>
        <v>2</v>
      </c>
      <c r="L7894" t="str">
        <v>WITBREAK DPG-818 BULK</v>
      </c>
      <c r="M7894" t="str">
        <v>ETHOMEEN 18/25 BULK</v>
      </c>
      <c r="N7894">
        <v>2</v>
      </c>
    </row>
    <row r="7895" spans="1:14">
      <c r="A7895">
        <f>IF(MOD(ROW()-3,COUNTA(tblProducts[Description]))=0,A7894+1,A7894)</f>
        <v>70</v>
      </c>
      <c r="B7895">
        <f>MOD(ROW()-3,COUNTA(tblProducts[Description]))+1</f>
        <v>27</v>
      </c>
      <c r="C7895" t="str">
        <f>_xlfn.XLOOKUP(A7895,tblProducts[Column1],tblProducts[Description])</f>
        <v>WITBREAK DPG-818 BULK</v>
      </c>
      <c r="D7895" t="str">
        <f>_xlfn.XLOOKUP(B7895,tblProducts[Column1],tblProducts[Description])</f>
        <v>ETHOMEEN C/12 BULK</v>
      </c>
      <c r="E7895" t="s">
        <v>9</v>
      </c>
      <c r="F7895" t="s">
        <v>12</v>
      </c>
      <c r="G7895" t="s">
        <v>7</v>
      </c>
      <c r="H7895" t="s">
        <v>8</v>
      </c>
      <c r="I7895">
        <f t="shared" si="123"/>
        <v>2</v>
      </c>
      <c r="L7895" t="str">
        <v>WITBREAK DPG-818 BULK</v>
      </c>
      <c r="M7895" t="str">
        <v>ETHOMEEN C/12 BULK</v>
      </c>
      <c r="N7895">
        <v>2</v>
      </c>
    </row>
    <row r="7896" spans="1:14">
      <c r="A7896">
        <f>IF(MOD(ROW()-3,COUNTA(tblProducts[Description]))=0,A7895+1,A7895)</f>
        <v>70</v>
      </c>
      <c r="B7896">
        <f>MOD(ROW()-3,COUNTA(tblProducts[Description]))+1</f>
        <v>28</v>
      </c>
      <c r="C7896" t="str">
        <f>_xlfn.XLOOKUP(A7896,tblProducts[Column1],tblProducts[Description])</f>
        <v>WITBREAK DPG-818 BULK</v>
      </c>
      <c r="D7896" t="str">
        <f>_xlfn.XLOOKUP(B7896,tblProducts[Column1],tblProducts[Description])</f>
        <v>ETHOMEEN C/12 M BULK</v>
      </c>
      <c r="E7896" t="s">
        <v>9</v>
      </c>
      <c r="F7896" t="s">
        <v>12</v>
      </c>
      <c r="G7896" t="s">
        <v>7</v>
      </c>
      <c r="H7896" t="s">
        <v>8</v>
      </c>
      <c r="I7896">
        <f t="shared" si="123"/>
        <v>2</v>
      </c>
      <c r="L7896" t="str">
        <v>WITBREAK DPG-818 BULK</v>
      </c>
      <c r="M7896" t="str">
        <v>ETHOMEEN C/12 M BULK</v>
      </c>
      <c r="N7896">
        <v>2</v>
      </c>
    </row>
    <row r="7897" spans="1:14">
      <c r="A7897">
        <f>IF(MOD(ROW()-3,COUNTA(tblProducts[Description]))=0,A7896+1,A7896)</f>
        <v>70</v>
      </c>
      <c r="B7897">
        <f>MOD(ROW()-3,COUNTA(tblProducts[Description]))+1</f>
        <v>29</v>
      </c>
      <c r="C7897" t="str">
        <f>_xlfn.XLOOKUP(A7897,tblProducts[Column1],tblProducts[Description])</f>
        <v>WITBREAK DPG-818 BULK</v>
      </c>
      <c r="D7897" t="str">
        <f>_xlfn.XLOOKUP(B7897,tblProducts[Column1],tblProducts[Description])</f>
        <v>ETHOMEEN C/12 SUN BULK</v>
      </c>
      <c r="E7897" t="s">
        <v>9</v>
      </c>
      <c r="F7897" t="s">
        <v>12</v>
      </c>
      <c r="G7897" t="s">
        <v>7</v>
      </c>
      <c r="H7897" t="s">
        <v>8</v>
      </c>
      <c r="I7897">
        <f t="shared" si="123"/>
        <v>2</v>
      </c>
      <c r="L7897" t="str">
        <v>WITBREAK DPG-818 BULK</v>
      </c>
      <c r="M7897" t="str">
        <v>ETHOMEEN C/12 SUN BULK</v>
      </c>
      <c r="N7897">
        <v>2</v>
      </c>
    </row>
    <row r="7898" spans="1:14">
      <c r="A7898">
        <f>IF(MOD(ROW()-3,COUNTA(tblProducts[Description]))=0,A7897+1,A7897)</f>
        <v>70</v>
      </c>
      <c r="B7898">
        <f>MOD(ROW()-3,COUNTA(tblProducts[Description]))+1</f>
        <v>30</v>
      </c>
      <c r="C7898" t="str">
        <f>_xlfn.XLOOKUP(A7898,tblProducts[Column1],tblProducts[Description])</f>
        <v>WITBREAK DPG-818 BULK</v>
      </c>
      <c r="D7898" t="str">
        <f>_xlfn.XLOOKUP(B7898,tblProducts[Column1],tblProducts[Description])</f>
        <v>ETHOMEEN C/12 UN BULK</v>
      </c>
      <c r="E7898" t="s">
        <v>9</v>
      </c>
      <c r="F7898" t="s">
        <v>12</v>
      </c>
      <c r="G7898" t="s">
        <v>9</v>
      </c>
      <c r="H7898" t="s">
        <v>8</v>
      </c>
      <c r="I7898">
        <f t="shared" si="123"/>
        <v>4</v>
      </c>
      <c r="L7898" t="str">
        <v>WITBREAK DPG-818 BULK</v>
      </c>
      <c r="M7898" t="str">
        <v>ETHOMEEN C/12 UN BULK</v>
      </c>
      <c r="N7898">
        <v>4</v>
      </c>
    </row>
    <row r="7899" spans="1:14">
      <c r="A7899">
        <f>IF(MOD(ROW()-3,COUNTA(tblProducts[Description]))=0,A7898+1,A7898)</f>
        <v>70</v>
      </c>
      <c r="B7899">
        <f>MOD(ROW()-3,COUNTA(tblProducts[Description]))+1</f>
        <v>31</v>
      </c>
      <c r="C7899" t="str">
        <f>_xlfn.XLOOKUP(A7899,tblProducts[Column1],tblProducts[Description])</f>
        <v>WITBREAK DPG-818 BULK</v>
      </c>
      <c r="D7899" t="str">
        <f>_xlfn.XLOOKUP(B7899,tblProducts[Column1],tblProducts[Description])</f>
        <v>ETHOMEEN C/15 BULK</v>
      </c>
      <c r="E7899" t="s">
        <v>9</v>
      </c>
      <c r="F7899" t="s">
        <v>12</v>
      </c>
      <c r="G7899" t="s">
        <v>9</v>
      </c>
      <c r="H7899" t="s">
        <v>8</v>
      </c>
      <c r="I7899">
        <f t="shared" si="123"/>
        <v>4</v>
      </c>
      <c r="L7899" t="str">
        <v>WITBREAK DPG-818 BULK</v>
      </c>
      <c r="M7899" t="str">
        <v>ETHOMEEN C/15 BULK</v>
      </c>
      <c r="N7899">
        <v>4</v>
      </c>
    </row>
    <row r="7900" spans="1:14">
      <c r="A7900">
        <f>IF(MOD(ROW()-3,COUNTA(tblProducts[Description]))=0,A7899+1,A7899)</f>
        <v>70</v>
      </c>
      <c r="B7900">
        <f>MOD(ROW()-3,COUNTA(tblProducts[Description]))+1</f>
        <v>32</v>
      </c>
      <c r="C7900" t="str">
        <f>_xlfn.XLOOKUP(A7900,tblProducts[Column1],tblProducts[Description])</f>
        <v>WITBREAK DPG-818 BULK</v>
      </c>
      <c r="D7900" t="str">
        <f>_xlfn.XLOOKUP(B7900,tblProducts[Column1],tblProducts[Description])</f>
        <v>ETHOMEEN C/17 BULK</v>
      </c>
      <c r="E7900" t="s">
        <v>9</v>
      </c>
      <c r="F7900" t="s">
        <v>12</v>
      </c>
      <c r="G7900" t="s">
        <v>7</v>
      </c>
      <c r="H7900" t="s">
        <v>8</v>
      </c>
      <c r="I7900">
        <f t="shared" si="123"/>
        <v>2</v>
      </c>
      <c r="L7900" t="str">
        <v>WITBREAK DPG-818 BULK</v>
      </c>
      <c r="M7900" t="str">
        <v>ETHOMEEN C/17 BULK</v>
      </c>
      <c r="N7900">
        <v>2</v>
      </c>
    </row>
    <row r="7901" spans="1:14">
      <c r="A7901">
        <f>IF(MOD(ROW()-3,COUNTA(tblProducts[Description]))=0,A7900+1,A7900)</f>
        <v>70</v>
      </c>
      <c r="B7901">
        <f>MOD(ROW()-3,COUNTA(tblProducts[Description]))+1</f>
        <v>33</v>
      </c>
      <c r="C7901" t="str">
        <f>_xlfn.XLOOKUP(A7901,tblProducts[Column1],tblProducts[Description])</f>
        <v>WITBREAK DPG-818 BULK</v>
      </c>
      <c r="D7901" t="str">
        <f>_xlfn.XLOOKUP(B7901,tblProducts[Column1],tblProducts[Description])</f>
        <v>ETHOMEEN C/25A BULK</v>
      </c>
      <c r="E7901" t="s">
        <v>9</v>
      </c>
      <c r="F7901" t="s">
        <v>12</v>
      </c>
      <c r="G7901" t="s">
        <v>9</v>
      </c>
      <c r="H7901" t="s">
        <v>8</v>
      </c>
      <c r="I7901">
        <f t="shared" si="123"/>
        <v>4</v>
      </c>
      <c r="L7901" t="str">
        <v>WITBREAK DPG-818 BULK</v>
      </c>
      <c r="M7901" t="str">
        <v>ETHOMEEN C/25A BULK</v>
      </c>
      <c r="N7901">
        <v>4</v>
      </c>
    </row>
    <row r="7902" spans="1:14">
      <c r="A7902">
        <f>IF(MOD(ROW()-3,COUNTA(tblProducts[Description]))=0,A7901+1,A7901)</f>
        <v>70</v>
      </c>
      <c r="B7902">
        <f>MOD(ROW()-3,COUNTA(tblProducts[Description]))+1</f>
        <v>34</v>
      </c>
      <c r="C7902" t="str">
        <f>_xlfn.XLOOKUP(A7902,tblProducts[Column1],tblProducts[Description])</f>
        <v>WITBREAK DPG-818 BULK</v>
      </c>
      <c r="D7902" t="str">
        <f>_xlfn.XLOOKUP(B7902,tblProducts[Column1],tblProducts[Description])</f>
        <v>ETHOMEEN C/25A S BULK</v>
      </c>
      <c r="E7902" t="s">
        <v>9</v>
      </c>
      <c r="F7902" t="s">
        <v>12</v>
      </c>
      <c r="G7902" t="s">
        <v>9</v>
      </c>
      <c r="H7902" t="s">
        <v>8</v>
      </c>
      <c r="I7902">
        <f t="shared" si="123"/>
        <v>4</v>
      </c>
      <c r="L7902" t="str">
        <v>WITBREAK DPG-818 BULK</v>
      </c>
      <c r="M7902" t="str">
        <v>ETHOMEEN C/25A S BULK</v>
      </c>
      <c r="N7902">
        <v>4</v>
      </c>
    </row>
    <row r="7903" spans="1:14">
      <c r="A7903">
        <f>IF(MOD(ROW()-3,COUNTA(tblProducts[Description]))=0,A7902+1,A7902)</f>
        <v>70</v>
      </c>
      <c r="B7903">
        <f>MOD(ROW()-3,COUNTA(tblProducts[Description]))+1</f>
        <v>35</v>
      </c>
      <c r="C7903" t="str">
        <f>_xlfn.XLOOKUP(A7903,tblProducts[Column1],tblProducts[Description])</f>
        <v>WITBREAK DPG-818 BULK</v>
      </c>
      <c r="D7903" t="str">
        <f>_xlfn.XLOOKUP(B7903,tblProducts[Column1],tblProducts[Description])</f>
        <v>ETHOMEEN O/12LC BULK</v>
      </c>
      <c r="E7903" t="s">
        <v>9</v>
      </c>
      <c r="F7903" t="s">
        <v>12</v>
      </c>
      <c r="G7903" t="s">
        <v>9</v>
      </c>
      <c r="H7903" t="s">
        <v>8</v>
      </c>
      <c r="I7903">
        <f t="shared" si="123"/>
        <v>4</v>
      </c>
      <c r="L7903" t="str">
        <v>WITBREAK DPG-818 BULK</v>
      </c>
      <c r="M7903" t="str">
        <v>ETHOMEEN O/12LC BULK</v>
      </c>
      <c r="N7903">
        <v>4</v>
      </c>
    </row>
    <row r="7904" spans="1:14">
      <c r="A7904">
        <f>IF(MOD(ROW()-3,COUNTA(tblProducts[Description]))=0,A7903+1,A7903)</f>
        <v>70</v>
      </c>
      <c r="B7904">
        <f>MOD(ROW()-3,COUNTA(tblProducts[Description]))+1</f>
        <v>36</v>
      </c>
      <c r="C7904" t="str">
        <f>_xlfn.XLOOKUP(A7904,tblProducts[Column1],tblProducts[Description])</f>
        <v>WITBREAK DPG-818 BULK</v>
      </c>
      <c r="D7904" t="str">
        <f>_xlfn.XLOOKUP(B7904,tblProducts[Column1],tblProducts[Description])</f>
        <v>ETHOMEEN SV/12 BULK</v>
      </c>
      <c r="E7904" t="s">
        <v>9</v>
      </c>
      <c r="F7904" t="s">
        <v>12</v>
      </c>
      <c r="G7904" t="s">
        <v>9</v>
      </c>
      <c r="H7904" t="s">
        <v>8</v>
      </c>
      <c r="I7904">
        <f t="shared" si="123"/>
        <v>4</v>
      </c>
      <c r="L7904" t="str">
        <v>WITBREAK DPG-818 BULK</v>
      </c>
      <c r="M7904" t="str">
        <v>ETHOMEEN SV/12 BULK</v>
      </c>
      <c r="N7904">
        <v>4</v>
      </c>
    </row>
    <row r="7905" spans="1:14">
      <c r="A7905">
        <f>IF(MOD(ROW()-3,COUNTA(tblProducts[Description]))=0,A7904+1,A7904)</f>
        <v>70</v>
      </c>
      <c r="B7905">
        <f>MOD(ROW()-3,COUNTA(tblProducts[Description]))+1</f>
        <v>37</v>
      </c>
      <c r="C7905" t="str">
        <f>_xlfn.XLOOKUP(A7905,tblProducts[Column1],tblProducts[Description])</f>
        <v>WITBREAK DPG-818 BULK</v>
      </c>
      <c r="D7905" t="str">
        <f>_xlfn.XLOOKUP(B7905,tblProducts[Column1],tblProducts[Description])</f>
        <v>ETHOMEEN SV/15 BULK</v>
      </c>
      <c r="E7905" t="s">
        <v>9</v>
      </c>
      <c r="F7905" t="s">
        <v>12</v>
      </c>
      <c r="G7905" t="s">
        <v>9</v>
      </c>
      <c r="H7905" t="s">
        <v>14</v>
      </c>
      <c r="I7905">
        <f t="shared" si="123"/>
        <v>4</v>
      </c>
      <c r="L7905" t="str">
        <v>WITBREAK DPG-818 BULK</v>
      </c>
      <c r="M7905" t="str">
        <v>ETHOMEEN SV/15 BULK</v>
      </c>
      <c r="N7905">
        <v>4</v>
      </c>
    </row>
    <row r="7906" spans="1:14">
      <c r="A7906">
        <f>IF(MOD(ROW()-3,COUNTA(tblProducts[Description]))=0,A7905+1,A7905)</f>
        <v>70</v>
      </c>
      <c r="B7906">
        <f>MOD(ROW()-3,COUNTA(tblProducts[Description]))+1</f>
        <v>38</v>
      </c>
      <c r="C7906" t="str">
        <f>_xlfn.XLOOKUP(A7906,tblProducts[Column1],tblProducts[Description])</f>
        <v>WITBREAK DPG-818 BULK</v>
      </c>
      <c r="D7906" t="str">
        <f>_xlfn.XLOOKUP(B7906,tblProducts[Column1],tblProducts[Description])</f>
        <v>ETHOMEEN SV/15C BULK</v>
      </c>
      <c r="E7906" t="s">
        <v>9</v>
      </c>
      <c r="F7906" t="s">
        <v>12</v>
      </c>
      <c r="G7906" t="s">
        <v>9</v>
      </c>
      <c r="H7906" t="s">
        <v>14</v>
      </c>
      <c r="I7906">
        <f t="shared" si="123"/>
        <v>4</v>
      </c>
      <c r="L7906" t="str">
        <v>WITBREAK DPG-818 BULK</v>
      </c>
      <c r="M7906" t="str">
        <v>ETHOMEEN SV/15C BULK</v>
      </c>
      <c r="N7906">
        <v>4</v>
      </c>
    </row>
    <row r="7907" spans="1:14">
      <c r="A7907">
        <f>IF(MOD(ROW()-3,COUNTA(tblProducts[Description]))=0,A7906+1,A7906)</f>
        <v>70</v>
      </c>
      <c r="B7907">
        <f>MOD(ROW()-3,COUNTA(tblProducts[Description]))+1</f>
        <v>39</v>
      </c>
      <c r="C7907" t="str">
        <f>_xlfn.XLOOKUP(A7907,tblProducts[Column1],tblProducts[Description])</f>
        <v>WITBREAK DPG-818 BULK</v>
      </c>
      <c r="D7907" t="str">
        <f>_xlfn.XLOOKUP(B7907,tblProducts[Column1],tblProducts[Description])</f>
        <v>ETHOMEEN SV/25 BULK</v>
      </c>
      <c r="E7907" t="s">
        <v>9</v>
      </c>
      <c r="F7907" t="s">
        <v>12</v>
      </c>
      <c r="G7907" t="s">
        <v>9</v>
      </c>
      <c r="H7907" t="s">
        <v>14</v>
      </c>
      <c r="I7907">
        <f t="shared" si="123"/>
        <v>4</v>
      </c>
      <c r="L7907" t="str">
        <v>WITBREAK DPG-818 BULK</v>
      </c>
      <c r="M7907" t="str">
        <v>ETHOMEEN SV/25 BULK</v>
      </c>
      <c r="N7907">
        <v>4</v>
      </c>
    </row>
    <row r="7908" spans="1:14">
      <c r="A7908">
        <f>IF(MOD(ROW()-3,COUNTA(tblProducts[Description]))=0,A7907+1,A7907)</f>
        <v>70</v>
      </c>
      <c r="B7908">
        <f>MOD(ROW()-3,COUNTA(tblProducts[Description]))+1</f>
        <v>40</v>
      </c>
      <c r="C7908" t="str">
        <f>_xlfn.XLOOKUP(A7908,tblProducts[Column1],tblProducts[Description])</f>
        <v>WITBREAK DPG-818 BULK</v>
      </c>
      <c r="D7908" t="str">
        <f>_xlfn.XLOOKUP(B7908,tblProducts[Column1],tblProducts[Description])</f>
        <v>ETHOMEEN T/12 BULK</v>
      </c>
      <c r="E7908" t="s">
        <v>9</v>
      </c>
      <c r="F7908" t="s">
        <v>12</v>
      </c>
      <c r="G7908" t="s">
        <v>9</v>
      </c>
      <c r="H7908" t="s">
        <v>8</v>
      </c>
      <c r="I7908">
        <f t="shared" si="123"/>
        <v>4</v>
      </c>
      <c r="L7908" t="str">
        <v>WITBREAK DPG-818 BULK</v>
      </c>
      <c r="M7908" t="str">
        <v>ETHOMEEN T/12 BULK</v>
      </c>
      <c r="N7908">
        <v>4</v>
      </c>
    </row>
    <row r="7909" spans="1:14">
      <c r="A7909">
        <f>IF(MOD(ROW()-3,COUNTA(tblProducts[Description]))=0,A7908+1,A7908)</f>
        <v>70</v>
      </c>
      <c r="B7909">
        <f>MOD(ROW()-3,COUNTA(tblProducts[Description]))+1</f>
        <v>41</v>
      </c>
      <c r="C7909" t="str">
        <f>_xlfn.XLOOKUP(A7909,tblProducts[Column1],tblProducts[Description])</f>
        <v>WITBREAK DPG-818 BULK</v>
      </c>
      <c r="D7909" t="str">
        <f>_xlfn.XLOOKUP(B7909,tblProducts[Column1],tblProducts[Description])</f>
        <v>ETHOMEEN T/13.5 BULK</v>
      </c>
      <c r="E7909" t="s">
        <v>9</v>
      </c>
      <c r="F7909" t="s">
        <v>12</v>
      </c>
      <c r="G7909" t="s">
        <v>9</v>
      </c>
      <c r="H7909" t="s">
        <v>8</v>
      </c>
      <c r="I7909">
        <f t="shared" si="123"/>
        <v>4</v>
      </c>
      <c r="L7909" t="str">
        <v>WITBREAK DPG-818 BULK</v>
      </c>
      <c r="M7909" t="str">
        <v>ETHOMEEN T/13.5 BULK</v>
      </c>
      <c r="N7909">
        <v>4</v>
      </c>
    </row>
    <row r="7910" spans="1:14">
      <c r="A7910">
        <f>IF(MOD(ROW()-3,COUNTA(tblProducts[Description]))=0,A7909+1,A7909)</f>
        <v>70</v>
      </c>
      <c r="B7910">
        <f>MOD(ROW()-3,COUNTA(tblProducts[Description]))+1</f>
        <v>42</v>
      </c>
      <c r="C7910" t="str">
        <f>_xlfn.XLOOKUP(A7910,tblProducts[Column1],tblProducts[Description])</f>
        <v>WITBREAK DPG-818 BULK</v>
      </c>
      <c r="D7910" t="str">
        <f>_xlfn.XLOOKUP(B7910,tblProducts[Column1],tblProducts[Description])</f>
        <v>ETHOMEEN T/15 BULK</v>
      </c>
      <c r="E7910" t="s">
        <v>9</v>
      </c>
      <c r="F7910" t="s">
        <v>12</v>
      </c>
      <c r="G7910" t="s">
        <v>9</v>
      </c>
      <c r="H7910" t="s">
        <v>8</v>
      </c>
      <c r="I7910">
        <f t="shared" si="123"/>
        <v>4</v>
      </c>
      <c r="L7910" t="str">
        <v>WITBREAK DPG-818 BULK</v>
      </c>
      <c r="M7910" t="str">
        <v>ETHOMEEN T/15 BULK</v>
      </c>
      <c r="N7910">
        <v>4</v>
      </c>
    </row>
    <row r="7911" spans="1:14">
      <c r="A7911">
        <f>IF(MOD(ROW()-3,COUNTA(tblProducts[Description]))=0,A7910+1,A7910)</f>
        <v>70</v>
      </c>
      <c r="B7911">
        <f>MOD(ROW()-3,COUNTA(tblProducts[Description]))+1</f>
        <v>43</v>
      </c>
      <c r="C7911" t="str">
        <f>_xlfn.XLOOKUP(A7911,tblProducts[Column1],tblProducts[Description])</f>
        <v>WITBREAK DPG-818 BULK</v>
      </c>
      <c r="D7911" t="str">
        <f>_xlfn.XLOOKUP(B7911,tblProducts[Column1],tblProducts[Description])</f>
        <v>ETHOMEEN T/17 BULK</v>
      </c>
      <c r="E7911" t="s">
        <v>9</v>
      </c>
      <c r="F7911" t="s">
        <v>12</v>
      </c>
      <c r="G7911" t="s">
        <v>7</v>
      </c>
      <c r="H7911" t="s">
        <v>8</v>
      </c>
      <c r="I7911">
        <f t="shared" si="123"/>
        <v>2</v>
      </c>
      <c r="L7911" t="str">
        <v>WITBREAK DPG-818 BULK</v>
      </c>
      <c r="M7911" t="str">
        <v>ETHOMEEN T/17 BULK</v>
      </c>
      <c r="N7911">
        <v>2</v>
      </c>
    </row>
    <row r="7912" spans="1:14">
      <c r="A7912">
        <f>IF(MOD(ROW()-3,COUNTA(tblProducts[Description]))=0,A7911+1,A7911)</f>
        <v>70</v>
      </c>
      <c r="B7912">
        <f>MOD(ROW()-3,COUNTA(tblProducts[Description]))+1</f>
        <v>44</v>
      </c>
      <c r="C7912" t="str">
        <f>_xlfn.XLOOKUP(A7912,tblProducts[Column1],tblProducts[Description])</f>
        <v>WITBREAK DPG-818 BULK</v>
      </c>
      <c r="D7912" t="str">
        <f>_xlfn.XLOOKUP(B7912,tblProducts[Column1],tblProducts[Description])</f>
        <v>ETHOMEEN T/18 BULK</v>
      </c>
      <c r="E7912" t="s">
        <v>9</v>
      </c>
      <c r="F7912" t="s">
        <v>12</v>
      </c>
      <c r="G7912" t="s">
        <v>7</v>
      </c>
      <c r="H7912" t="s">
        <v>8</v>
      </c>
      <c r="I7912">
        <f t="shared" si="123"/>
        <v>2</v>
      </c>
      <c r="L7912" t="str">
        <v>WITBREAK DPG-818 BULK</v>
      </c>
      <c r="M7912" t="str">
        <v>ETHOMEEN T/18 BULK</v>
      </c>
      <c r="N7912">
        <v>2</v>
      </c>
    </row>
    <row r="7913" spans="1:14">
      <c r="A7913">
        <f>IF(MOD(ROW()-3,COUNTA(tblProducts[Description]))=0,A7912+1,A7912)</f>
        <v>70</v>
      </c>
      <c r="B7913">
        <f>MOD(ROW()-3,COUNTA(tblProducts[Description]))+1</f>
        <v>45</v>
      </c>
      <c r="C7913" t="str">
        <f>_xlfn.XLOOKUP(A7913,tblProducts[Column1],tblProducts[Description])</f>
        <v>WITBREAK DPG-818 BULK</v>
      </c>
      <c r="D7913" t="str">
        <f>_xlfn.XLOOKUP(B7913,tblProducts[Column1],tblProducts[Description])</f>
        <v>ETHOMEEN T/19 BULK</v>
      </c>
      <c r="E7913" t="s">
        <v>9</v>
      </c>
      <c r="F7913" t="s">
        <v>12</v>
      </c>
      <c r="G7913" t="s">
        <v>7</v>
      </c>
      <c r="H7913" t="s">
        <v>8</v>
      </c>
      <c r="I7913">
        <f t="shared" si="123"/>
        <v>2</v>
      </c>
      <c r="L7913" t="str">
        <v>WITBREAK DPG-818 BULK</v>
      </c>
      <c r="M7913" t="str">
        <v>ETHOMEEN T/19 BULK</v>
      </c>
      <c r="N7913">
        <v>2</v>
      </c>
    </row>
    <row r="7914" spans="1:14">
      <c r="A7914">
        <f>IF(MOD(ROW()-3,COUNTA(tblProducts[Description]))=0,A7913+1,A7913)</f>
        <v>70</v>
      </c>
      <c r="B7914">
        <f>MOD(ROW()-3,COUNTA(tblProducts[Description]))+1</f>
        <v>46</v>
      </c>
      <c r="C7914" t="str">
        <f>_xlfn.XLOOKUP(A7914,tblProducts[Column1],tblProducts[Description])</f>
        <v>WITBREAK DPG-818 BULK</v>
      </c>
      <c r="D7914" t="str">
        <f>_xlfn.XLOOKUP(B7914,tblProducts[Column1],tblProducts[Description])</f>
        <v>ETHOMEEN T/20 BULK</v>
      </c>
      <c r="E7914" t="s">
        <v>9</v>
      </c>
      <c r="F7914" t="s">
        <v>12</v>
      </c>
      <c r="G7914" t="s">
        <v>9</v>
      </c>
      <c r="H7914" t="s">
        <v>8</v>
      </c>
      <c r="I7914">
        <f t="shared" si="123"/>
        <v>4</v>
      </c>
      <c r="L7914" t="str">
        <v>WITBREAK DPG-818 BULK</v>
      </c>
      <c r="M7914" t="str">
        <v>ETHOMEEN T/20 BULK</v>
      </c>
      <c r="N7914">
        <v>4</v>
      </c>
    </row>
    <row r="7915" spans="1:14">
      <c r="A7915">
        <f>IF(MOD(ROW()-3,COUNTA(tblProducts[Description]))=0,A7914+1,A7914)</f>
        <v>70</v>
      </c>
      <c r="B7915">
        <f>MOD(ROW()-3,COUNTA(tblProducts[Description]))+1</f>
        <v>47</v>
      </c>
      <c r="C7915" t="str">
        <f>_xlfn.XLOOKUP(A7915,tblProducts[Column1],tblProducts[Description])</f>
        <v>WITBREAK DPG-818 BULK</v>
      </c>
      <c r="D7915" t="str">
        <f>_xlfn.XLOOKUP(B7915,tblProducts[Column1],tblProducts[Description])</f>
        <v>ETHOMEEN T/20S BULK</v>
      </c>
      <c r="E7915" t="s">
        <v>9</v>
      </c>
      <c r="F7915" t="s">
        <v>12</v>
      </c>
      <c r="G7915" t="s">
        <v>7</v>
      </c>
      <c r="H7915" t="s">
        <v>8</v>
      </c>
      <c r="I7915">
        <f t="shared" si="123"/>
        <v>2</v>
      </c>
      <c r="L7915" t="str">
        <v>WITBREAK DPG-818 BULK</v>
      </c>
      <c r="M7915" t="str">
        <v>ETHOMEEN T/20S BULK</v>
      </c>
      <c r="N7915">
        <v>2</v>
      </c>
    </row>
    <row r="7916" spans="1:14">
      <c r="A7916">
        <f>IF(MOD(ROW()-3,COUNTA(tblProducts[Description]))=0,A7915+1,A7915)</f>
        <v>70</v>
      </c>
      <c r="B7916">
        <f>MOD(ROW()-3,COUNTA(tblProducts[Description]))+1</f>
        <v>48</v>
      </c>
      <c r="C7916" t="str">
        <f>_xlfn.XLOOKUP(A7916,tblProducts[Column1],tblProducts[Description])</f>
        <v>WITBREAK DPG-818 BULK</v>
      </c>
      <c r="D7916" t="str">
        <f>_xlfn.XLOOKUP(B7916,tblProducts[Column1],tblProducts[Description])</f>
        <v>ETHOMEEN T/24 BULK</v>
      </c>
      <c r="E7916" t="s">
        <v>9</v>
      </c>
      <c r="F7916" t="s">
        <v>12</v>
      </c>
      <c r="G7916" t="s">
        <v>7</v>
      </c>
      <c r="H7916" t="s">
        <v>15</v>
      </c>
      <c r="I7916">
        <f t="shared" si="123"/>
        <v>2</v>
      </c>
      <c r="L7916" t="str">
        <v>WITBREAK DPG-818 BULK</v>
      </c>
      <c r="M7916" t="str">
        <v>ETHOMEEN T/24 BULK</v>
      </c>
      <c r="N7916">
        <v>2</v>
      </c>
    </row>
    <row r="7917" spans="1:14">
      <c r="A7917">
        <f>IF(MOD(ROW()-3,COUNTA(tblProducts[Description]))=0,A7916+1,A7916)</f>
        <v>70</v>
      </c>
      <c r="B7917">
        <f>MOD(ROW()-3,COUNTA(tblProducts[Description]))+1</f>
        <v>49</v>
      </c>
      <c r="C7917" t="str">
        <f>_xlfn.XLOOKUP(A7917,tblProducts[Column1],tblProducts[Description])</f>
        <v>WITBREAK DPG-818 BULK</v>
      </c>
      <c r="D7917" t="str">
        <f>_xlfn.XLOOKUP(B7917,tblProducts[Column1],tblProducts[Description])</f>
        <v>ETHOMEEN T/25 BULK</v>
      </c>
      <c r="E7917" t="s">
        <v>9</v>
      </c>
      <c r="F7917" t="s">
        <v>12</v>
      </c>
      <c r="G7917" t="s">
        <v>7</v>
      </c>
      <c r="H7917" t="s">
        <v>8</v>
      </c>
      <c r="I7917">
        <f t="shared" si="123"/>
        <v>2</v>
      </c>
      <c r="L7917" t="str">
        <v>WITBREAK DPG-818 BULK</v>
      </c>
      <c r="M7917" t="str">
        <v>ETHOMEEN T/25 BULK</v>
      </c>
      <c r="N7917">
        <v>2</v>
      </c>
    </row>
    <row r="7918" spans="1:14">
      <c r="A7918">
        <f>IF(MOD(ROW()-3,COUNTA(tblProducts[Description]))=0,A7917+1,A7917)</f>
        <v>70</v>
      </c>
      <c r="B7918">
        <f>MOD(ROW()-3,COUNTA(tblProducts[Description]))+1</f>
        <v>50</v>
      </c>
      <c r="C7918" t="str">
        <f>_xlfn.XLOOKUP(A7918,tblProducts[Column1],tblProducts[Description])</f>
        <v>WITBREAK DPG-818 BULK</v>
      </c>
      <c r="D7918" t="str">
        <f>_xlfn.XLOOKUP(B7918,tblProducts[Column1],tblProducts[Description])</f>
        <v>ETHOMEEN T/28 BULK</v>
      </c>
      <c r="E7918" t="s">
        <v>9</v>
      </c>
      <c r="F7918" t="s">
        <v>12</v>
      </c>
      <c r="G7918" t="s">
        <v>7</v>
      </c>
      <c r="H7918" t="s">
        <v>8</v>
      </c>
      <c r="I7918">
        <f t="shared" si="123"/>
        <v>2</v>
      </c>
      <c r="L7918" t="str">
        <v>WITBREAK DPG-818 BULK</v>
      </c>
      <c r="M7918" t="str">
        <v>ETHOMEEN T/28 BULK</v>
      </c>
      <c r="N7918">
        <v>2</v>
      </c>
    </row>
    <row r="7919" spans="1:14">
      <c r="A7919">
        <f>IF(MOD(ROW()-3,COUNTA(tblProducts[Description]))=0,A7918+1,A7918)</f>
        <v>70</v>
      </c>
      <c r="B7919">
        <f>MOD(ROW()-3,COUNTA(tblProducts[Description]))+1</f>
        <v>51</v>
      </c>
      <c r="C7919" t="str">
        <f>_xlfn.XLOOKUP(A7919,tblProducts[Column1],tblProducts[Description])</f>
        <v>WITBREAK DPG-818 BULK</v>
      </c>
      <c r="D7919" t="str">
        <f>_xlfn.XLOOKUP(B7919,tblProducts[Column1],tblProducts[Description])</f>
        <v>ETHYLAN 1008 SA BULK</v>
      </c>
      <c r="E7919" t="s">
        <v>9</v>
      </c>
      <c r="F7919" t="s">
        <v>12</v>
      </c>
      <c r="G7919" t="s">
        <v>7</v>
      </c>
      <c r="H7919" t="s">
        <v>8</v>
      </c>
      <c r="I7919">
        <f t="shared" si="123"/>
        <v>2</v>
      </c>
      <c r="L7919" t="str">
        <v>WITBREAK DPG-818 BULK</v>
      </c>
      <c r="M7919" t="str">
        <v>ETHYLAN 1008 SA BULK</v>
      </c>
      <c r="N7919">
        <v>2</v>
      </c>
    </row>
    <row r="7920" spans="1:14">
      <c r="A7920">
        <f>IF(MOD(ROW()-3,COUNTA(tblProducts[Description]))=0,A7919+1,A7919)</f>
        <v>70</v>
      </c>
      <c r="B7920">
        <f>MOD(ROW()-3,COUNTA(tblProducts[Description]))+1</f>
        <v>52</v>
      </c>
      <c r="C7920" t="str">
        <f>_xlfn.XLOOKUP(A7920,tblProducts[Column1],tblProducts[Description])</f>
        <v>WITBREAK DPG-818 BULK</v>
      </c>
      <c r="D7920" t="str">
        <f>_xlfn.XLOOKUP(B7920,tblProducts[Column1],tblProducts[Description])</f>
        <v>ETHYLAN 325 BULK</v>
      </c>
      <c r="E7920" t="s">
        <v>9</v>
      </c>
      <c r="F7920" t="s">
        <v>12</v>
      </c>
      <c r="G7920" t="s">
        <v>7</v>
      </c>
      <c r="H7920" t="s">
        <v>8</v>
      </c>
      <c r="I7920">
        <f t="shared" si="123"/>
        <v>2</v>
      </c>
      <c r="L7920" t="str">
        <v>WITBREAK DPG-818 BULK</v>
      </c>
      <c r="M7920" t="str">
        <v>ETHYLAN 325 BULK</v>
      </c>
      <c r="N7920">
        <v>2</v>
      </c>
    </row>
    <row r="7921" spans="1:14">
      <c r="A7921">
        <f>IF(MOD(ROW()-3,COUNTA(tblProducts[Description]))=0,A7920+1,A7920)</f>
        <v>70</v>
      </c>
      <c r="B7921">
        <f>MOD(ROW()-3,COUNTA(tblProducts[Description]))+1</f>
        <v>53</v>
      </c>
      <c r="C7921" t="str">
        <f>_xlfn.XLOOKUP(A7921,tblProducts[Column1],tblProducts[Description])</f>
        <v>WITBREAK DPG-818 BULK</v>
      </c>
      <c r="D7921" t="str">
        <f>_xlfn.XLOOKUP(B7921,tblProducts[Column1],tblProducts[Description])</f>
        <v>ETHYLAN NS-500LQ BULK</v>
      </c>
      <c r="E7921" t="s">
        <v>9</v>
      </c>
      <c r="F7921" t="s">
        <v>12</v>
      </c>
      <c r="G7921" t="s">
        <v>7</v>
      </c>
      <c r="H7921" t="s">
        <v>8</v>
      </c>
      <c r="I7921">
        <f t="shared" si="123"/>
        <v>2</v>
      </c>
      <c r="L7921" t="str">
        <v>WITBREAK DPG-818 BULK</v>
      </c>
      <c r="M7921" t="str">
        <v>ETHYLAN NS-500LQ BULK</v>
      </c>
      <c r="N7921">
        <v>2</v>
      </c>
    </row>
    <row r="7922" spans="1:14">
      <c r="A7922">
        <f>IF(MOD(ROW()-3,COUNTA(tblProducts[Description]))=0,A7921+1,A7921)</f>
        <v>70</v>
      </c>
      <c r="B7922">
        <f>MOD(ROW()-3,COUNTA(tblProducts[Description]))+1</f>
        <v>54</v>
      </c>
      <c r="C7922" t="str">
        <f>_xlfn.XLOOKUP(A7922,tblProducts[Column1],tblProducts[Description])</f>
        <v>WITBREAK DPG-818 BULK</v>
      </c>
      <c r="D7922" t="str">
        <f>_xlfn.XLOOKUP(B7922,tblProducts[Column1],tblProducts[Description])</f>
        <v>ETHYLAN PRE NS-505 K BULK</v>
      </c>
      <c r="E7922" t="s">
        <v>9</v>
      </c>
      <c r="F7922" t="s">
        <v>12</v>
      </c>
      <c r="G7922" t="s">
        <v>7</v>
      </c>
      <c r="H7922" t="s">
        <v>8</v>
      </c>
      <c r="I7922">
        <f t="shared" si="123"/>
        <v>2</v>
      </c>
      <c r="L7922" t="str">
        <v>WITBREAK DPG-818 BULK</v>
      </c>
      <c r="M7922" t="str">
        <v>ETHYLAN PRE NS-505 K BULK</v>
      </c>
      <c r="N7922">
        <v>2</v>
      </c>
    </row>
    <row r="7923" spans="1:14">
      <c r="A7923">
        <f>IF(MOD(ROW()-3,COUNTA(tblProducts[Description]))=0,A7922+1,A7922)</f>
        <v>70</v>
      </c>
      <c r="B7923">
        <f>MOD(ROW()-3,COUNTA(tblProducts[Description]))+1</f>
        <v>55</v>
      </c>
      <c r="C7923" t="str">
        <f>_xlfn.XLOOKUP(A7923,tblProducts[Column1],tblProducts[Description])</f>
        <v>WITBREAK DPG-818 BULK</v>
      </c>
      <c r="D7923" t="str">
        <f>_xlfn.XLOOKUP(B7923,tblProducts[Column1],tblProducts[Description])</f>
        <v>ETHYLAN SN-90 BULK</v>
      </c>
      <c r="E7923" t="s">
        <v>9</v>
      </c>
      <c r="F7923" t="s">
        <v>12</v>
      </c>
      <c r="G7923" t="s">
        <v>7</v>
      </c>
      <c r="H7923" t="s">
        <v>8</v>
      </c>
      <c r="I7923">
        <f t="shared" si="123"/>
        <v>2</v>
      </c>
      <c r="L7923" t="str">
        <v>WITBREAK DPG-818 BULK</v>
      </c>
      <c r="M7923" t="str">
        <v>ETHYLAN SN-90 BULK</v>
      </c>
      <c r="N7923">
        <v>2</v>
      </c>
    </row>
    <row r="7924" spans="1:14">
      <c r="A7924">
        <f>IF(MOD(ROW()-3,COUNTA(tblProducts[Description]))=0,A7923+1,A7923)</f>
        <v>70</v>
      </c>
      <c r="B7924">
        <f>MOD(ROW()-3,COUNTA(tblProducts[Description]))+1</f>
        <v>56</v>
      </c>
      <c r="C7924" t="str">
        <f>_xlfn.XLOOKUP(A7924,tblProducts[Column1],tblProducts[Description])</f>
        <v>WITBREAK DPG-818 BULK</v>
      </c>
      <c r="D7924" t="str">
        <f>_xlfn.XLOOKUP(B7924,tblProducts[Column1],tblProducts[Description])</f>
        <v>ETHYLAN TD-100 BULK</v>
      </c>
      <c r="E7924" t="s">
        <v>9</v>
      </c>
      <c r="F7924" t="s">
        <v>12</v>
      </c>
      <c r="G7924" t="s">
        <v>7</v>
      </c>
      <c r="H7924" t="s">
        <v>15</v>
      </c>
      <c r="I7924">
        <f t="shared" si="123"/>
        <v>2</v>
      </c>
      <c r="L7924" t="str">
        <v>WITBREAK DPG-818 BULK</v>
      </c>
      <c r="M7924" t="str">
        <v>ETHYLAN TD-100 BULK</v>
      </c>
      <c r="N7924">
        <v>2</v>
      </c>
    </row>
    <row r="7925" spans="1:14">
      <c r="A7925">
        <f>IF(MOD(ROW()-3,COUNTA(tblProducts[Description]))=0,A7924+1,A7924)</f>
        <v>70</v>
      </c>
      <c r="B7925">
        <f>MOD(ROW()-3,COUNTA(tblProducts[Description]))+1</f>
        <v>57</v>
      </c>
      <c r="C7925" t="str">
        <f>_xlfn.XLOOKUP(A7925,tblProducts[Column1],tblProducts[Description])</f>
        <v>WITBREAK DPG-818 BULK</v>
      </c>
      <c r="D7925" t="str">
        <f>_xlfn.XLOOKUP(B7925,tblProducts[Column1],tblProducts[Description])</f>
        <v>ETHYLAN TD-120 BULK</v>
      </c>
      <c r="E7925" t="s">
        <v>9</v>
      </c>
      <c r="F7925" t="s">
        <v>12</v>
      </c>
      <c r="G7925" t="s">
        <v>7</v>
      </c>
      <c r="H7925" t="s">
        <v>8</v>
      </c>
      <c r="I7925">
        <f t="shared" si="123"/>
        <v>2</v>
      </c>
      <c r="L7925" t="str">
        <v>WITBREAK DPG-818 BULK</v>
      </c>
      <c r="M7925" t="str">
        <v>ETHYLAN TD-120 BULK</v>
      </c>
      <c r="N7925">
        <v>2</v>
      </c>
    </row>
    <row r="7926" spans="1:14">
      <c r="A7926">
        <f>IF(MOD(ROW()-3,COUNTA(tblProducts[Description]))=0,A7925+1,A7925)</f>
        <v>70</v>
      </c>
      <c r="B7926">
        <f>MOD(ROW()-3,COUNTA(tblProducts[Description]))+1</f>
        <v>58</v>
      </c>
      <c r="C7926" t="str">
        <f>_xlfn.XLOOKUP(A7926,tblProducts[Column1],tblProducts[Description])</f>
        <v>WITBREAK DPG-818 BULK</v>
      </c>
      <c r="D7926" t="str">
        <f>_xlfn.XLOOKUP(B7926,tblProducts[Column1],tblProducts[Description])</f>
        <v>ETHYLAN TD-1407 BULK</v>
      </c>
      <c r="E7926" t="s">
        <v>9</v>
      </c>
      <c r="F7926" t="s">
        <v>12</v>
      </c>
      <c r="G7926" t="s">
        <v>7</v>
      </c>
      <c r="H7926" t="s">
        <v>8</v>
      </c>
      <c r="I7926">
        <f t="shared" si="123"/>
        <v>2</v>
      </c>
      <c r="L7926" t="str">
        <v>WITBREAK DPG-818 BULK</v>
      </c>
      <c r="M7926" t="str">
        <v>ETHYLAN TD-1407 BULK</v>
      </c>
      <c r="N7926">
        <v>2</v>
      </c>
    </row>
    <row r="7927" spans="1:14">
      <c r="A7927">
        <f>IF(MOD(ROW()-3,COUNTA(tblProducts[Description]))=0,A7926+1,A7926)</f>
        <v>70</v>
      </c>
      <c r="B7927">
        <f>MOD(ROW()-3,COUNTA(tblProducts[Description]))+1</f>
        <v>59</v>
      </c>
      <c r="C7927" t="str">
        <f>_xlfn.XLOOKUP(A7927,tblProducts[Column1],tblProducts[Description])</f>
        <v>WITBREAK DPG-818 BULK</v>
      </c>
      <c r="D7927" t="str">
        <f>_xlfn.XLOOKUP(B7927,tblProducts[Column1],tblProducts[Description])</f>
        <v>ETHYLAN TD-40 BULK</v>
      </c>
      <c r="E7927" t="s">
        <v>9</v>
      </c>
      <c r="F7927" t="s">
        <v>12</v>
      </c>
      <c r="G7927" t="s">
        <v>7</v>
      </c>
      <c r="H7927" t="s">
        <v>8</v>
      </c>
      <c r="I7927">
        <f t="shared" si="123"/>
        <v>2</v>
      </c>
      <c r="L7927" t="str">
        <v>WITBREAK DPG-818 BULK</v>
      </c>
      <c r="M7927" t="str">
        <v>ETHYLAN TD-40 BULK</v>
      </c>
      <c r="N7927">
        <v>2</v>
      </c>
    </row>
    <row r="7928" spans="1:14">
      <c r="A7928">
        <f>IF(MOD(ROW()-3,COUNTA(tblProducts[Description]))=0,A7927+1,A7927)</f>
        <v>70</v>
      </c>
      <c r="B7928">
        <f>MOD(ROW()-3,COUNTA(tblProducts[Description]))+1</f>
        <v>60</v>
      </c>
      <c r="C7928" t="str">
        <f>_xlfn.XLOOKUP(A7928,tblProducts[Column1],tblProducts[Description])</f>
        <v>WITBREAK DPG-818 BULK</v>
      </c>
      <c r="D7928" t="str">
        <f>_xlfn.XLOOKUP(B7928,tblProducts[Column1],tblProducts[Description])</f>
        <v>ETHYLAN TD-60 BULK</v>
      </c>
      <c r="E7928" t="s">
        <v>9</v>
      </c>
      <c r="F7928" t="s">
        <v>12</v>
      </c>
      <c r="G7928" t="s">
        <v>7</v>
      </c>
      <c r="H7928" t="s">
        <v>8</v>
      </c>
      <c r="I7928">
        <f t="shared" si="123"/>
        <v>2</v>
      </c>
      <c r="L7928" t="str">
        <v>WITBREAK DPG-818 BULK</v>
      </c>
      <c r="M7928" t="str">
        <v>ETHYLAN TD-60 BULK</v>
      </c>
      <c r="N7928">
        <v>2</v>
      </c>
    </row>
    <row r="7929" spans="1:14">
      <c r="A7929">
        <f>IF(MOD(ROW()-3,COUNTA(tblProducts[Description]))=0,A7928+1,A7928)</f>
        <v>70</v>
      </c>
      <c r="B7929">
        <f>MOD(ROW()-3,COUNTA(tblProducts[Description]))+1</f>
        <v>61</v>
      </c>
      <c r="C7929" t="str">
        <f>_xlfn.XLOOKUP(A7929,tblProducts[Column1],tblProducts[Description])</f>
        <v>WITBREAK DPG-818 BULK</v>
      </c>
      <c r="D7929" t="str">
        <f>_xlfn.XLOOKUP(B7929,tblProducts[Column1],tblProducts[Description])</f>
        <v>INTERMEDIATE BE-110L BULK</v>
      </c>
      <c r="E7929" t="s">
        <v>9</v>
      </c>
      <c r="F7929" t="s">
        <v>12</v>
      </c>
      <c r="G7929" t="s">
        <v>7</v>
      </c>
      <c r="H7929" t="s">
        <v>8</v>
      </c>
      <c r="I7929">
        <f t="shared" si="123"/>
        <v>2</v>
      </c>
      <c r="L7929" t="str">
        <v>WITBREAK DPG-818 BULK</v>
      </c>
      <c r="M7929" t="str">
        <v>INTERMEDIATE BE-110L BULK</v>
      </c>
      <c r="N7929">
        <v>2</v>
      </c>
    </row>
    <row r="7930" spans="1:14">
      <c r="A7930">
        <f>IF(MOD(ROW()-3,COUNTA(tblProducts[Description]))=0,A7929+1,A7929)</f>
        <v>70</v>
      </c>
      <c r="B7930">
        <f>MOD(ROW()-3,COUNTA(tblProducts[Description]))+1</f>
        <v>62</v>
      </c>
      <c r="C7930" t="str">
        <f>_xlfn.XLOOKUP(A7930,tblProducts[Column1],tblProducts[Description])</f>
        <v>WITBREAK DPG-818 BULK</v>
      </c>
      <c r="D7930" t="str">
        <f>_xlfn.XLOOKUP(B7930,tblProducts[Column1],tblProducts[Description])</f>
        <v>INTERMEDIATE DPG-415 BULK</v>
      </c>
      <c r="E7930" t="s">
        <v>9</v>
      </c>
      <c r="F7930" t="s">
        <v>12</v>
      </c>
      <c r="G7930" t="s">
        <v>7</v>
      </c>
      <c r="H7930" t="s">
        <v>8</v>
      </c>
      <c r="I7930">
        <f t="shared" si="123"/>
        <v>2</v>
      </c>
      <c r="L7930" t="str">
        <v>WITBREAK DPG-818 BULK</v>
      </c>
      <c r="M7930" t="str">
        <v>INTERMEDIATE DPG-415 BULK</v>
      </c>
      <c r="N7930">
        <v>2</v>
      </c>
    </row>
    <row r="7931" spans="1:14">
      <c r="A7931">
        <f>IF(MOD(ROW()-3,COUNTA(tblProducts[Description]))=0,A7930+1,A7930)</f>
        <v>70</v>
      </c>
      <c r="B7931">
        <f>MOD(ROW()-3,COUNTA(tblProducts[Description]))+1</f>
        <v>63</v>
      </c>
      <c r="C7931" t="str">
        <f>_xlfn.XLOOKUP(A7931,tblProducts[Column1],tblProducts[Description])</f>
        <v>WITBREAK DPG-818 BULK</v>
      </c>
      <c r="D7931" t="str">
        <f>_xlfn.XLOOKUP(B7931,tblProducts[Column1],tblProducts[Description])</f>
        <v>PROPODUOMEEN T/12 BULK</v>
      </c>
      <c r="E7931" t="s">
        <v>7</v>
      </c>
      <c r="G7931" t="s">
        <v>7</v>
      </c>
      <c r="H7931" t="s">
        <v>16</v>
      </c>
      <c r="I7931">
        <f t="shared" si="123"/>
        <v>0</v>
      </c>
      <c r="L7931" t="str">
        <v>WITBREAK DPG-818 BULK</v>
      </c>
      <c r="M7931" t="str">
        <v>PROPODUOMEEN T/12 BULK</v>
      </c>
      <c r="N7931">
        <v>0</v>
      </c>
    </row>
    <row r="7932" spans="1:14">
      <c r="A7932">
        <f>IF(MOD(ROW()-3,COUNTA(tblProducts[Description]))=0,A7931+1,A7931)</f>
        <v>70</v>
      </c>
      <c r="B7932">
        <f>MOD(ROW()-3,COUNTA(tblProducts[Description]))+1</f>
        <v>64</v>
      </c>
      <c r="C7932" t="str">
        <f>_xlfn.XLOOKUP(A7932,tblProducts[Column1],tblProducts[Description])</f>
        <v>WITBREAK DPG-818 BULK</v>
      </c>
      <c r="D7932" t="str">
        <f>_xlfn.XLOOKUP(B7932,tblProducts[Column1],tblProducts[Description])</f>
        <v>PROPOMEEN T/12 BULK</v>
      </c>
      <c r="E7932" t="s">
        <v>7</v>
      </c>
      <c r="G7932" t="s">
        <v>7</v>
      </c>
      <c r="H7932" t="s">
        <v>8</v>
      </c>
      <c r="I7932">
        <f t="shared" si="123"/>
        <v>0</v>
      </c>
      <c r="L7932" t="str">
        <v>WITBREAK DPG-818 BULK</v>
      </c>
      <c r="M7932" t="str">
        <v>PROPOMEEN T/12 BULK</v>
      </c>
      <c r="N7932">
        <v>0</v>
      </c>
    </row>
    <row r="7933" spans="1:14">
      <c r="A7933">
        <f>IF(MOD(ROW()-3,COUNTA(tblProducts[Description]))=0,A7932+1,A7932)</f>
        <v>70</v>
      </c>
      <c r="B7933">
        <f>MOD(ROW()-3,COUNTA(tblProducts[Description]))+1</f>
        <v>65</v>
      </c>
      <c r="C7933" t="str">
        <f>_xlfn.XLOOKUP(A7933,tblProducts[Column1],tblProducts[Description])</f>
        <v>WITBREAK DPG-818 BULK</v>
      </c>
      <c r="D7933" t="str">
        <f>_xlfn.XLOOKUP(B7933,tblProducts[Column1],tblProducts[Description])</f>
        <v>TMP-420 BULK</v>
      </c>
      <c r="E7933" t="s">
        <v>7</v>
      </c>
      <c r="G7933" t="s">
        <v>7</v>
      </c>
      <c r="H7933" t="s">
        <v>8</v>
      </c>
      <c r="I7933">
        <f t="shared" si="123"/>
        <v>0</v>
      </c>
      <c r="L7933" t="str">
        <v>WITBREAK DPG-818 BULK</v>
      </c>
      <c r="M7933" t="str">
        <v>TMP-420 BULK</v>
      </c>
      <c r="N7933">
        <v>0</v>
      </c>
    </row>
    <row r="7934" spans="1:14">
      <c r="A7934">
        <f>IF(MOD(ROW()-3,COUNTA(tblProducts[Description]))=0,A7933+1,A7933)</f>
        <v>70</v>
      </c>
      <c r="B7934">
        <f>MOD(ROW()-3,COUNTA(tblProducts[Description]))+1</f>
        <v>66</v>
      </c>
      <c r="C7934" t="str">
        <f>_xlfn.XLOOKUP(A7934,tblProducts[Column1],tblProducts[Description])</f>
        <v>WITBREAK DPG-818 BULK</v>
      </c>
      <c r="D7934" t="str">
        <f>_xlfn.XLOOKUP(B7934,tblProducts[Column1],tblProducts[Description])</f>
        <v>TMP-80 BULK</v>
      </c>
      <c r="E7934" t="s">
        <v>9</v>
      </c>
      <c r="F7934" t="s">
        <v>12</v>
      </c>
      <c r="G7934" t="s">
        <v>7</v>
      </c>
      <c r="H7934" t="s">
        <v>8</v>
      </c>
      <c r="I7934">
        <f t="shared" si="123"/>
        <v>2</v>
      </c>
      <c r="L7934" t="str">
        <v>WITBREAK DPG-818 BULK</v>
      </c>
      <c r="M7934" t="str">
        <v>TMP-80 BULK</v>
      </c>
      <c r="N7934">
        <v>2</v>
      </c>
    </row>
    <row r="7935" spans="1:14">
      <c r="A7935">
        <f>IF(MOD(ROW()-3,COUNTA(tblProducts[Description]))=0,A7934+1,A7934)</f>
        <v>70</v>
      </c>
      <c r="B7935">
        <f>MOD(ROW()-3,COUNTA(tblProducts[Description]))+1</f>
        <v>67</v>
      </c>
      <c r="C7935" t="str">
        <f>_xlfn.XLOOKUP(A7935,tblProducts[Column1],tblProducts[Description])</f>
        <v>WITBREAK DPG-818 BULK</v>
      </c>
      <c r="D7935" t="str">
        <f>_xlfn.XLOOKUP(B7935,tblProducts[Column1],tblProducts[Description])</f>
        <v>VISCO 352 BULK</v>
      </c>
      <c r="E7935" t="s">
        <v>9</v>
      </c>
      <c r="F7935" t="s">
        <v>12</v>
      </c>
      <c r="G7935" t="s">
        <v>7</v>
      </c>
      <c r="H7935" t="s">
        <v>8</v>
      </c>
      <c r="I7935">
        <f t="shared" si="123"/>
        <v>2</v>
      </c>
      <c r="L7935" t="str">
        <v>WITBREAK DPG-818 BULK</v>
      </c>
      <c r="M7935" t="str">
        <v>VISCO 352 BULK</v>
      </c>
      <c r="N7935">
        <v>2</v>
      </c>
    </row>
    <row r="7936" spans="1:14">
      <c r="A7936">
        <f>IF(MOD(ROW()-3,COUNTA(tblProducts[Description]))=0,A7935+1,A7935)</f>
        <v>70</v>
      </c>
      <c r="B7936">
        <f>MOD(ROW()-3,COUNTA(tblProducts[Description]))+1</f>
        <v>68</v>
      </c>
      <c r="C7936" t="str">
        <f>_xlfn.XLOOKUP(A7936,tblProducts[Column1],tblProducts[Description])</f>
        <v>WITBREAK DPG-818 BULK</v>
      </c>
      <c r="D7936" t="str">
        <f>_xlfn.XLOOKUP(B7936,tblProducts[Column1],tblProducts[Description])</f>
        <v>WITBREAK DPG-25 BULK</v>
      </c>
      <c r="E7936" t="s">
        <v>9</v>
      </c>
      <c r="F7936" t="s">
        <v>12</v>
      </c>
      <c r="G7936" t="s">
        <v>7</v>
      </c>
      <c r="H7936" t="s">
        <v>8</v>
      </c>
      <c r="I7936">
        <f t="shared" si="123"/>
        <v>2</v>
      </c>
      <c r="L7936" t="str">
        <v>WITBREAK DPG-818 BULK</v>
      </c>
      <c r="M7936" t="str">
        <v>WITBREAK DPG-25 BULK</v>
      </c>
      <c r="N7936">
        <v>2</v>
      </c>
    </row>
    <row r="7937" spans="1:14">
      <c r="A7937">
        <f>IF(MOD(ROW()-3,COUNTA(tblProducts[Description]))=0,A7936+1,A7936)</f>
        <v>70</v>
      </c>
      <c r="B7937">
        <f>MOD(ROW()-3,COUNTA(tblProducts[Description]))+1</f>
        <v>69</v>
      </c>
      <c r="C7937" t="str">
        <f>_xlfn.XLOOKUP(A7937,tblProducts[Column1],tblProducts[Description])</f>
        <v>WITBREAK DPG-818 BULK</v>
      </c>
      <c r="D7937" t="str">
        <f>_xlfn.XLOOKUP(B7937,tblProducts[Column1],tblProducts[Description])</f>
        <v>WITBREAK DPG-482 BULK</v>
      </c>
      <c r="E7937" t="s">
        <v>9</v>
      </c>
      <c r="F7937" t="s">
        <v>12</v>
      </c>
      <c r="G7937" t="s">
        <v>7</v>
      </c>
      <c r="H7937" t="s">
        <v>8</v>
      </c>
      <c r="I7937">
        <f t="shared" si="123"/>
        <v>2</v>
      </c>
      <c r="L7937" t="str">
        <v>WITBREAK DPG-818 BULK</v>
      </c>
      <c r="M7937" t="str">
        <v>WITBREAK DPG-482 BULK</v>
      </c>
      <c r="N7937">
        <v>2</v>
      </c>
    </row>
    <row r="7938" spans="1:14">
      <c r="A7938">
        <f>IF(MOD(ROW()-3,COUNTA(tblProducts[Description]))=0,A7937+1,A7937)</f>
        <v>70</v>
      </c>
      <c r="B7938">
        <f>MOD(ROW()-3,COUNTA(tblProducts[Description]))+1</f>
        <v>70</v>
      </c>
      <c r="C7938" t="str">
        <f>_xlfn.XLOOKUP(A7938,tblProducts[Column1],tblProducts[Description])</f>
        <v>WITBREAK DPG-818 BULK</v>
      </c>
      <c r="D7938" t="str">
        <f>_xlfn.XLOOKUP(B7938,tblProducts[Column1],tblProducts[Description])</f>
        <v>WITBREAK DPG-818 BULK</v>
      </c>
      <c r="E7938" t="s">
        <v>9</v>
      </c>
      <c r="F7938" t="s">
        <v>12</v>
      </c>
      <c r="G7938" t="s">
        <v>9</v>
      </c>
      <c r="H7938" t="s">
        <v>8</v>
      </c>
      <c r="I7938">
        <f t="shared" si="123"/>
        <v>4</v>
      </c>
      <c r="L7938" t="str">
        <v>WITBREAK DPG-818 BULK</v>
      </c>
      <c r="M7938" t="str">
        <v>WITBREAK DPG-818 BULK</v>
      </c>
      <c r="N7938">
        <v>4</v>
      </c>
    </row>
    <row r="7939" spans="1:14">
      <c r="A7939">
        <f>IF(MOD(ROW()-3,COUNTA(tblProducts[Description]))=0,A7938+1,A7938)</f>
        <v>70</v>
      </c>
      <c r="B7939">
        <f>MOD(ROW()-3,COUNTA(tblProducts[Description]))+1</f>
        <v>71</v>
      </c>
      <c r="C7939" t="str">
        <f>_xlfn.XLOOKUP(A7939,tblProducts[Column1],tblProducts[Description])</f>
        <v>WITBREAK DPG-818 BULK</v>
      </c>
      <c r="D7939" t="str">
        <f>_xlfn.XLOOKUP(B7939,tblProducts[Column1],tblProducts[Description])</f>
        <v>WITBREAK DTG-62 BULK</v>
      </c>
      <c r="E7939" t="s">
        <v>9</v>
      </c>
      <c r="F7939" t="s">
        <v>12</v>
      </c>
      <c r="G7939" t="s">
        <v>9</v>
      </c>
      <c r="H7939" t="s">
        <v>8</v>
      </c>
      <c r="I7939">
        <f t="shared" si="123"/>
        <v>4</v>
      </c>
      <c r="L7939" t="str">
        <v>WITBREAK DPG-818 BULK</v>
      </c>
      <c r="M7939" t="str">
        <v>WITBREAK DTG-62 BULK</v>
      </c>
      <c r="N7939">
        <v>4</v>
      </c>
    </row>
    <row r="7940" spans="1:14">
      <c r="A7940">
        <f>IF(MOD(ROW()-3,COUNTA(tblProducts[Description]))=0,A7939+1,A7939)</f>
        <v>70</v>
      </c>
      <c r="B7940">
        <f>MOD(ROW()-3,COUNTA(tblProducts[Description]))+1</f>
        <v>72</v>
      </c>
      <c r="C7940" t="str">
        <f>_xlfn.XLOOKUP(A7940,tblProducts[Column1],tblProducts[Description])</f>
        <v>WITBREAK DPG-818 BULK</v>
      </c>
      <c r="D7940" t="str">
        <f>_xlfn.XLOOKUP(B7940,tblProducts[Column1],tblProducts[Description])</f>
        <v>WITCOMUL 1844 BULK</v>
      </c>
      <c r="E7940" t="s">
        <v>9</v>
      </c>
      <c r="F7940" t="s">
        <v>12</v>
      </c>
      <c r="G7940" t="s">
        <v>7</v>
      </c>
      <c r="H7940" t="s">
        <v>8</v>
      </c>
      <c r="I7940">
        <f t="shared" ref="I7940:I8003" si="124">IF(E7940="NO",0,IF(F7940="HEEL WASH",1.5,2))+IF(G7940="NO",0,2)</f>
        <v>2</v>
      </c>
      <c r="L7940" t="str">
        <v>WITBREAK DPG-818 BULK</v>
      </c>
      <c r="M7940" t="str">
        <v>WITCOMUL 1844 BULK</v>
      </c>
      <c r="N7940">
        <v>2</v>
      </c>
    </row>
    <row r="7941" spans="1:14">
      <c r="A7941">
        <f>IF(MOD(ROW()-3,COUNTA(tblProducts[Description]))=0,A7940+1,A7940)</f>
        <v>70</v>
      </c>
      <c r="B7941">
        <f>MOD(ROW()-3,COUNTA(tblProducts[Description]))+1</f>
        <v>73</v>
      </c>
      <c r="C7941" t="str">
        <f>_xlfn.XLOOKUP(A7941,tblProducts[Column1],tblProducts[Description])</f>
        <v>WITBREAK DPG-818 BULK</v>
      </c>
      <c r="D7941" t="str">
        <f>_xlfn.XLOOKUP(B7941,tblProducts[Column1],tblProducts[Description])</f>
        <v>WITCONOL 2690 BULK</v>
      </c>
      <c r="E7941" t="s">
        <v>9</v>
      </c>
      <c r="F7941" t="s">
        <v>12</v>
      </c>
      <c r="G7941" t="s">
        <v>7</v>
      </c>
      <c r="H7941" t="s">
        <v>8</v>
      </c>
      <c r="I7941">
        <f t="shared" si="124"/>
        <v>2</v>
      </c>
      <c r="L7941" t="str">
        <v>WITBREAK DPG-818 BULK</v>
      </c>
      <c r="M7941" t="str">
        <v>WITCONOL 2690 BULK</v>
      </c>
      <c r="N7941">
        <v>2</v>
      </c>
    </row>
    <row r="7942" spans="1:14">
      <c r="A7942">
        <f>IF(MOD(ROW()-3,COUNTA(tblProducts[Description]))=0,A7941+1,A7941)</f>
        <v>70</v>
      </c>
      <c r="B7942">
        <f>MOD(ROW()-3,COUNTA(tblProducts[Description]))+1</f>
        <v>74</v>
      </c>
      <c r="C7942" t="str">
        <f>_xlfn.XLOOKUP(A7942,tblProducts[Column1],tblProducts[Description])</f>
        <v>WITBREAK DPG-818 BULK</v>
      </c>
      <c r="D7942" t="str">
        <f>_xlfn.XLOOKUP(B7942,tblProducts[Column1],tblProducts[Description])</f>
        <v>ETHYLAN 324 BULK</v>
      </c>
      <c r="E7942" t="s">
        <v>9</v>
      </c>
      <c r="F7942" t="s">
        <v>12</v>
      </c>
      <c r="G7942" t="s">
        <v>7</v>
      </c>
      <c r="H7942" t="s">
        <v>8</v>
      </c>
      <c r="I7942">
        <f t="shared" si="124"/>
        <v>2</v>
      </c>
      <c r="L7942" t="str">
        <v>WITBREAK DPG-818 BULK</v>
      </c>
      <c r="M7942" t="str">
        <v>ETHYLAN 324 BULK</v>
      </c>
      <c r="N7942">
        <v>2</v>
      </c>
    </row>
    <row r="7943" spans="1:14">
      <c r="A7943">
        <f>IF(MOD(ROW()-3,COUNTA(tblProducts[Description]))=0,A7942+1,A7942)</f>
        <v>70</v>
      </c>
      <c r="B7943">
        <f>MOD(ROW()-3,COUNTA(tblProducts[Description]))+1</f>
        <v>75</v>
      </c>
      <c r="C7943" t="str">
        <f>_xlfn.XLOOKUP(A7943,tblProducts[Column1],tblProducts[Description])</f>
        <v>WITBREAK DPG-818 BULK</v>
      </c>
      <c r="D7943" t="str">
        <f>_xlfn.XLOOKUP(B7943,tblProducts[Column1],tblProducts[Description])</f>
        <v>WITCONOL NP-120 BULK</v>
      </c>
      <c r="E7943" t="s">
        <v>9</v>
      </c>
      <c r="F7943" t="s">
        <v>12</v>
      </c>
      <c r="G7943" t="s">
        <v>7</v>
      </c>
      <c r="H7943" t="s">
        <v>8</v>
      </c>
      <c r="I7943">
        <f t="shared" si="124"/>
        <v>2</v>
      </c>
      <c r="L7943" t="str">
        <v>WITBREAK DPG-818 BULK</v>
      </c>
      <c r="M7943" t="str">
        <v>WITCONOL NP-120 BULK</v>
      </c>
      <c r="N7943">
        <v>2</v>
      </c>
    </row>
    <row r="7944" spans="1:14">
      <c r="A7944">
        <f>IF(MOD(ROW()-3,COUNTA(tblProducts[Description]))=0,A7943+1,A7943)</f>
        <v>70</v>
      </c>
      <c r="B7944">
        <f>MOD(ROW()-3,COUNTA(tblProducts[Description]))+1</f>
        <v>76</v>
      </c>
      <c r="C7944" t="str">
        <f>_xlfn.XLOOKUP(A7944,tblProducts[Column1],tblProducts[Description])</f>
        <v>WITBREAK DPG-818 BULK</v>
      </c>
      <c r="D7944" t="str">
        <f>_xlfn.XLOOKUP(B7944,tblProducts[Column1],tblProducts[Description])</f>
        <v>WITCONOL NP-130 BULK</v>
      </c>
      <c r="E7944" t="s">
        <v>9</v>
      </c>
      <c r="F7944" t="s">
        <v>12</v>
      </c>
      <c r="G7944" t="s">
        <v>7</v>
      </c>
      <c r="H7944" t="s">
        <v>8</v>
      </c>
      <c r="I7944">
        <f t="shared" si="124"/>
        <v>2</v>
      </c>
      <c r="L7944" t="str">
        <v>WITBREAK DPG-818 BULK</v>
      </c>
      <c r="M7944" t="str">
        <v>WITCONOL NP-130 BULK</v>
      </c>
      <c r="N7944">
        <v>2</v>
      </c>
    </row>
    <row r="7945" spans="1:14">
      <c r="A7945">
        <f>IF(MOD(ROW()-3,COUNTA(tblProducts[Description]))=0,A7944+1,A7944)</f>
        <v>70</v>
      </c>
      <c r="B7945">
        <f>MOD(ROW()-3,COUNTA(tblProducts[Description]))+1</f>
        <v>77</v>
      </c>
      <c r="C7945" t="str">
        <f>_xlfn.XLOOKUP(A7945,tblProducts[Column1],tblProducts[Description])</f>
        <v>WITBREAK DPG-818 BULK</v>
      </c>
      <c r="D7945" t="str">
        <f>_xlfn.XLOOKUP(B7945,tblProducts[Column1],tblProducts[Description])</f>
        <v>WITCONOL NP-20 BULK</v>
      </c>
      <c r="E7945" t="s">
        <v>9</v>
      </c>
      <c r="F7945" t="s">
        <v>12</v>
      </c>
      <c r="G7945" t="s">
        <v>7</v>
      </c>
      <c r="H7945" t="s">
        <v>8</v>
      </c>
      <c r="I7945">
        <f t="shared" si="124"/>
        <v>2</v>
      </c>
      <c r="L7945" t="str">
        <v>WITBREAK DPG-818 BULK</v>
      </c>
      <c r="M7945" t="str">
        <v>WITCONOL NP-20 BULK</v>
      </c>
      <c r="N7945">
        <v>2</v>
      </c>
    </row>
    <row r="7946" spans="1:14">
      <c r="A7946">
        <f>IF(MOD(ROW()-3,COUNTA(tblProducts[Description]))=0,A7945+1,A7945)</f>
        <v>70</v>
      </c>
      <c r="B7946">
        <f>MOD(ROW()-3,COUNTA(tblProducts[Description]))+1</f>
        <v>78</v>
      </c>
      <c r="C7946" t="str">
        <f>_xlfn.XLOOKUP(A7946,tblProducts[Column1],tblProducts[Description])</f>
        <v>WITBREAK DPG-818 BULK</v>
      </c>
      <c r="D7946" t="str">
        <f>_xlfn.XLOOKUP(B7946,tblProducts[Column1],tblProducts[Description])</f>
        <v>WITCONOL NP-330 BULK</v>
      </c>
      <c r="E7946" t="s">
        <v>9</v>
      </c>
      <c r="F7946" t="s">
        <v>12</v>
      </c>
      <c r="G7946" t="s">
        <v>7</v>
      </c>
      <c r="H7946" t="s">
        <v>8</v>
      </c>
      <c r="I7946">
        <f t="shared" si="124"/>
        <v>2</v>
      </c>
      <c r="L7946" t="str">
        <v>WITBREAK DPG-818 BULK</v>
      </c>
      <c r="M7946" t="str">
        <v>WITCONOL NP-330 BULK</v>
      </c>
      <c r="N7946">
        <v>2</v>
      </c>
    </row>
    <row r="7947" spans="1:14">
      <c r="A7947">
        <f>IF(MOD(ROW()-3,COUNTA(tblProducts[Description]))=0,A7946+1,A7946)</f>
        <v>70</v>
      </c>
      <c r="B7947">
        <f>MOD(ROW()-3,COUNTA(tblProducts[Description]))+1</f>
        <v>79</v>
      </c>
      <c r="C7947" t="str">
        <f>_xlfn.XLOOKUP(A7947,tblProducts[Column1],tblProducts[Description])</f>
        <v>WITBREAK DPG-818 BULK</v>
      </c>
      <c r="D7947" t="str">
        <f>_xlfn.XLOOKUP(B7947,tblProducts[Column1],tblProducts[Description])</f>
        <v>WITCONOL NP-40 BULK</v>
      </c>
      <c r="E7947" t="s">
        <v>9</v>
      </c>
      <c r="F7947" t="s">
        <v>12</v>
      </c>
      <c r="G7947" t="s">
        <v>7</v>
      </c>
      <c r="H7947" t="s">
        <v>8</v>
      </c>
      <c r="I7947">
        <f t="shared" si="124"/>
        <v>2</v>
      </c>
      <c r="L7947" t="str">
        <v>WITBREAK DPG-818 BULK</v>
      </c>
      <c r="M7947" t="str">
        <v>WITCONOL NP-40 BULK</v>
      </c>
      <c r="N7947">
        <v>2</v>
      </c>
    </row>
    <row r="7948" spans="1:14">
      <c r="A7948">
        <f>IF(MOD(ROW()-3,COUNTA(tblProducts[Description]))=0,A7947+1,A7947)</f>
        <v>70</v>
      </c>
      <c r="B7948">
        <f>MOD(ROW()-3,COUNTA(tblProducts[Description]))+1</f>
        <v>80</v>
      </c>
      <c r="C7948" t="str">
        <f>_xlfn.XLOOKUP(A7948,tblProducts[Column1],tblProducts[Description])</f>
        <v>WITBREAK DPG-818 BULK</v>
      </c>
      <c r="D7948" t="str">
        <f>_xlfn.XLOOKUP(B7948,tblProducts[Column1],tblProducts[Description])</f>
        <v>WITCONOL NP-60 BULK</v>
      </c>
      <c r="E7948" t="s">
        <v>9</v>
      </c>
      <c r="F7948" t="s">
        <v>12</v>
      </c>
      <c r="G7948" t="s">
        <v>7</v>
      </c>
      <c r="H7948" t="s">
        <v>8</v>
      </c>
      <c r="I7948">
        <f t="shared" si="124"/>
        <v>2</v>
      </c>
      <c r="L7948" t="str">
        <v>WITBREAK DPG-818 BULK</v>
      </c>
      <c r="M7948" t="str">
        <v>WITCONOL NP-60 BULK</v>
      </c>
      <c r="N7948">
        <v>2</v>
      </c>
    </row>
    <row r="7949" spans="1:14">
      <c r="A7949">
        <f>IF(MOD(ROW()-3,COUNTA(tblProducts[Description]))=0,A7948+1,A7948)</f>
        <v>70</v>
      </c>
      <c r="B7949">
        <f>MOD(ROW()-3,COUNTA(tblProducts[Description]))+1</f>
        <v>81</v>
      </c>
      <c r="C7949" t="str">
        <f>_xlfn.XLOOKUP(A7949,tblProducts[Column1],tblProducts[Description])</f>
        <v>WITBREAK DPG-818 BULK</v>
      </c>
      <c r="D7949" t="str">
        <f>_xlfn.XLOOKUP(B7949,tblProducts[Column1],tblProducts[Description])</f>
        <v>WITCONOL NP-80 BULK</v>
      </c>
      <c r="E7949" t="s">
        <v>9</v>
      </c>
      <c r="F7949" t="s">
        <v>12</v>
      </c>
      <c r="G7949" t="s">
        <v>7</v>
      </c>
      <c r="H7949" t="s">
        <v>8</v>
      </c>
      <c r="I7949">
        <f t="shared" si="124"/>
        <v>2</v>
      </c>
      <c r="L7949" t="str">
        <v>WITBREAK DPG-818 BULK</v>
      </c>
      <c r="M7949" t="str">
        <v>WITCONOL NP-80 BULK</v>
      </c>
      <c r="N7949">
        <v>2</v>
      </c>
    </row>
    <row r="7950" spans="1:14">
      <c r="A7950">
        <f>IF(MOD(ROW()-3,COUNTA(tblProducts[Description]))=0,A7949+1,A7949)</f>
        <v>70</v>
      </c>
      <c r="B7950">
        <f>MOD(ROW()-3,COUNTA(tblProducts[Description]))+1</f>
        <v>82</v>
      </c>
      <c r="C7950" t="str">
        <f>_xlfn.XLOOKUP(A7950,tblProducts[Column1],tblProducts[Description])</f>
        <v>WITBREAK DPG-818 BULK</v>
      </c>
      <c r="D7950" t="str">
        <f>_xlfn.XLOOKUP(B7950,tblProducts[Column1],tblProducts[Description])</f>
        <v>WITCONOL NP-90 BULK</v>
      </c>
      <c r="E7950" t="s">
        <v>7</v>
      </c>
      <c r="G7950" t="s">
        <v>7</v>
      </c>
      <c r="H7950" t="s">
        <v>8</v>
      </c>
      <c r="I7950">
        <f t="shared" si="124"/>
        <v>0</v>
      </c>
      <c r="L7950" t="str">
        <v>WITBREAK DPG-818 BULK</v>
      </c>
      <c r="M7950" t="str">
        <v>WITCONOL NP-90 BULK</v>
      </c>
      <c r="N7950">
        <v>0</v>
      </c>
    </row>
    <row r="7951" spans="1:14">
      <c r="A7951">
        <f>IF(MOD(ROW()-3,COUNTA(tblProducts[Description]))=0,A7950+1,A7950)</f>
        <v>70</v>
      </c>
      <c r="B7951">
        <f>MOD(ROW()-3,COUNTA(tblProducts[Description]))+1</f>
        <v>83</v>
      </c>
      <c r="C7951" t="str">
        <f>_xlfn.XLOOKUP(A7951,tblProducts[Column1],tblProducts[Description])</f>
        <v>WITBREAK DPG-818 BULK</v>
      </c>
      <c r="D7951" t="str">
        <f>_xlfn.XLOOKUP(B7951,tblProducts[Column1],tblProducts[Description])</f>
        <v>WITCONOL NS-108 PO BULK</v>
      </c>
      <c r="E7951" t="s">
        <v>7</v>
      </c>
      <c r="G7951" t="s">
        <v>7</v>
      </c>
      <c r="H7951" t="s">
        <v>8</v>
      </c>
      <c r="I7951">
        <f t="shared" si="124"/>
        <v>0</v>
      </c>
      <c r="L7951" t="str">
        <v>WITBREAK DPG-818 BULK</v>
      </c>
      <c r="M7951" t="str">
        <v>WITCONOL NS-108 PO BULK</v>
      </c>
      <c r="N7951">
        <v>0</v>
      </c>
    </row>
    <row r="7952" spans="1:14">
      <c r="A7952">
        <f>IF(MOD(ROW()-3,COUNTA(tblProducts[Description]))=0,A7951+1,A7951)</f>
        <v>70</v>
      </c>
      <c r="B7952">
        <f>MOD(ROW()-3,COUNTA(tblProducts[Description]))+1</f>
        <v>84</v>
      </c>
      <c r="C7952" t="str">
        <f>_xlfn.XLOOKUP(A7952,tblProducts[Column1],tblProducts[Description])</f>
        <v>WITBREAK DPG-818 BULK</v>
      </c>
      <c r="D7952" t="str">
        <f>_xlfn.XLOOKUP(B7952,tblProducts[Column1],tblProducts[Description])</f>
        <v>WITCONOL NS-505K BULK</v>
      </c>
      <c r="E7952" t="s">
        <v>7</v>
      </c>
      <c r="G7952" t="s">
        <v>7</v>
      </c>
      <c r="H7952" t="s">
        <v>8</v>
      </c>
      <c r="I7952">
        <f t="shared" si="124"/>
        <v>0</v>
      </c>
      <c r="L7952" t="str">
        <v>WITBREAK DPG-818 BULK</v>
      </c>
      <c r="M7952" t="str">
        <v>WITCONOL NS-505K BULK</v>
      </c>
      <c r="N7952">
        <v>0</v>
      </c>
    </row>
    <row r="7953" spans="1:14">
      <c r="A7953">
        <f>IF(MOD(ROW()-3,COUNTA(tblProducts[Description]))=0,A7952+1,A7952)</f>
        <v>70</v>
      </c>
      <c r="B7953">
        <f>MOD(ROW()-3,COUNTA(tblProducts[Description]))+1</f>
        <v>85</v>
      </c>
      <c r="C7953" t="str">
        <f>_xlfn.XLOOKUP(A7953,tblProducts[Column1],tblProducts[Description])</f>
        <v>WITBREAK DPG-818 BULK</v>
      </c>
      <c r="D7953" t="str">
        <f>_xlfn.XLOOKUP(B7953,tblProducts[Column1],tblProducts[Description])</f>
        <v>WITCONOL NS-817 BULK</v>
      </c>
      <c r="E7953" t="s">
        <v>9</v>
      </c>
      <c r="F7953" t="s">
        <v>12</v>
      </c>
      <c r="G7953" t="s">
        <v>7</v>
      </c>
      <c r="H7953" t="s">
        <v>8</v>
      </c>
      <c r="I7953">
        <f t="shared" si="124"/>
        <v>2</v>
      </c>
      <c r="L7953" t="str">
        <v>WITBREAK DPG-818 BULK</v>
      </c>
      <c r="M7953" t="str">
        <v>WITCONOL NS-817 BULK</v>
      </c>
      <c r="N7953">
        <v>2</v>
      </c>
    </row>
    <row r="7954" spans="1:14">
      <c r="A7954">
        <f>IF(MOD(ROW()-3,COUNTA(tblProducts[Description]))=0,A7953+1,A7953)</f>
        <v>70</v>
      </c>
      <c r="B7954">
        <f>MOD(ROW()-3,COUNTA(tblProducts[Description]))+1</f>
        <v>86</v>
      </c>
      <c r="C7954" t="str">
        <f>_xlfn.XLOOKUP(A7954,tblProducts[Column1],tblProducts[Description])</f>
        <v>WITBREAK DPG-818 BULK</v>
      </c>
      <c r="D7954" t="str">
        <f>_xlfn.XLOOKUP(B7954,tblProducts[Column1],tblProducts[Description])</f>
        <v>WITCONOL PD-375 BULK</v>
      </c>
      <c r="E7954" t="s">
        <v>7</v>
      </c>
      <c r="G7954" t="s">
        <v>7</v>
      </c>
      <c r="H7954" t="s">
        <v>8</v>
      </c>
      <c r="I7954">
        <f t="shared" si="124"/>
        <v>0</v>
      </c>
      <c r="L7954" t="str">
        <v>WITBREAK DPG-818 BULK</v>
      </c>
      <c r="M7954" t="str">
        <v>WITCONOL PD-375 BULK</v>
      </c>
      <c r="N7954">
        <v>0</v>
      </c>
    </row>
    <row r="7955" spans="1:14">
      <c r="A7955">
        <f>IF(MOD(ROW()-3,COUNTA(tblProducts[Description]))=0,A7954+1,A7954)</f>
        <v>70</v>
      </c>
      <c r="B7955">
        <f>MOD(ROW()-3,COUNTA(tblProducts[Description]))+1</f>
        <v>87</v>
      </c>
      <c r="C7955" t="str">
        <f>_xlfn.XLOOKUP(A7955,tblProducts[Column1],tblProducts[Description])</f>
        <v>WITBREAK DPG-818 BULK</v>
      </c>
      <c r="D7955" t="str">
        <f>_xlfn.XLOOKUP(B7955,tblProducts[Column1],tblProducts[Description])</f>
        <v>WITCONOL PD-4085 BULK</v>
      </c>
      <c r="E7955" t="s">
        <v>9</v>
      </c>
      <c r="F7955" t="s">
        <v>12</v>
      </c>
      <c r="G7955" t="s">
        <v>7</v>
      </c>
      <c r="H7955" t="s">
        <v>8</v>
      </c>
      <c r="I7955">
        <f t="shared" si="124"/>
        <v>2</v>
      </c>
      <c r="L7955" t="str">
        <v>WITBREAK DPG-818 BULK</v>
      </c>
      <c r="M7955" t="str">
        <v>WITCONOL PD-4085 BULK</v>
      </c>
      <c r="N7955">
        <v>2</v>
      </c>
    </row>
    <row r="7956" spans="1:14">
      <c r="A7956">
        <f>IF(MOD(ROW()-3,COUNTA(tblProducts[Description]))=0,A7955+1,A7955)</f>
        <v>70</v>
      </c>
      <c r="B7956">
        <f>MOD(ROW()-3,COUNTA(tblProducts[Description]))+1</f>
        <v>88</v>
      </c>
      <c r="C7956" t="str">
        <f>_xlfn.XLOOKUP(A7956,tblProducts[Column1],tblProducts[Description])</f>
        <v>WITBREAK DPG-818 BULK</v>
      </c>
      <c r="D7956" t="str">
        <f>_xlfn.XLOOKUP(B7956,tblProducts[Column1],tblProducts[Description])</f>
        <v>WITCONOL PD-500 BULK</v>
      </c>
      <c r="E7956" t="s">
        <v>9</v>
      </c>
      <c r="F7956" t="s">
        <v>12</v>
      </c>
      <c r="G7956" t="s">
        <v>7</v>
      </c>
      <c r="H7956" t="s">
        <v>8</v>
      </c>
      <c r="I7956">
        <f t="shared" si="124"/>
        <v>2</v>
      </c>
      <c r="L7956" t="str">
        <v>WITBREAK DPG-818 BULK</v>
      </c>
      <c r="M7956" t="str">
        <v>WITCONOL PD-500 BULK</v>
      </c>
      <c r="N7956">
        <v>2</v>
      </c>
    </row>
    <row r="7957" spans="1:14">
      <c r="A7957">
        <f>IF(MOD(ROW()-3,COUNTA(tblProducts[Description]))=0,A7956+1,A7956)</f>
        <v>70</v>
      </c>
      <c r="B7957">
        <f>MOD(ROW()-3,COUNTA(tblProducts[Description]))+1</f>
        <v>89</v>
      </c>
      <c r="C7957" t="str">
        <f>_xlfn.XLOOKUP(A7957,tblProducts[Column1],tblProducts[Description])</f>
        <v>WITBREAK DPG-818 BULK</v>
      </c>
      <c r="D7957" t="str">
        <f>_xlfn.XLOOKUP(B7957,tblProducts[Column1],tblProducts[Description])</f>
        <v>WITCONOL PEG-200 BULK</v>
      </c>
      <c r="E7957" t="s">
        <v>7</v>
      </c>
      <c r="G7957" t="s">
        <v>7</v>
      </c>
      <c r="H7957" t="s">
        <v>8</v>
      </c>
      <c r="I7957">
        <f t="shared" si="124"/>
        <v>0</v>
      </c>
      <c r="L7957" t="str">
        <v>WITBREAK DPG-818 BULK</v>
      </c>
      <c r="M7957" t="str">
        <v>WITCONOL PEG-200 BULK</v>
      </c>
      <c r="N7957">
        <v>0</v>
      </c>
    </row>
    <row r="7958" spans="1:14">
      <c r="A7958">
        <f>IF(MOD(ROW()-3,COUNTA(tblProducts[Description]))=0,A7957+1,A7957)</f>
        <v>70</v>
      </c>
      <c r="B7958">
        <f>MOD(ROW()-3,COUNTA(tblProducts[Description]))+1</f>
        <v>90</v>
      </c>
      <c r="C7958" t="str">
        <f>_xlfn.XLOOKUP(A7958,tblProducts[Column1],tblProducts[Description])</f>
        <v>WITBREAK DPG-818 BULK</v>
      </c>
      <c r="D7958" t="str">
        <f>_xlfn.XLOOKUP(B7958,tblProducts[Column1],tblProducts[Description])</f>
        <v>WITCONOL PEG-400 BULK</v>
      </c>
      <c r="E7958" t="s">
        <v>9</v>
      </c>
      <c r="F7958" t="s">
        <v>10</v>
      </c>
      <c r="G7958" t="s">
        <v>7</v>
      </c>
      <c r="H7958" t="s">
        <v>8</v>
      </c>
      <c r="I7958">
        <f t="shared" si="124"/>
        <v>1.5</v>
      </c>
      <c r="L7958" t="str">
        <v>WITBREAK DPG-818 BULK</v>
      </c>
      <c r="M7958" t="str">
        <v>WITCONOL PEG-400 BULK</v>
      </c>
      <c r="N7958">
        <v>1.5</v>
      </c>
    </row>
    <row r="7959" spans="1:14">
      <c r="A7959">
        <f>IF(MOD(ROW()-3,COUNTA(tblProducts[Description]))=0,A7958+1,A7958)</f>
        <v>70</v>
      </c>
      <c r="B7959">
        <f>MOD(ROW()-3,COUNTA(tblProducts[Description]))+1</f>
        <v>91</v>
      </c>
      <c r="C7959" t="str">
        <f>_xlfn.XLOOKUP(A7959,tblProducts[Column1],tblProducts[Description])</f>
        <v>WITBREAK DPG-818 BULK</v>
      </c>
      <c r="D7959" t="str">
        <f>_xlfn.XLOOKUP(B7959,tblProducts[Column1],tblProducts[Description])</f>
        <v>WITCONOL PEG-500 BULK</v>
      </c>
      <c r="E7959" t="s">
        <v>9</v>
      </c>
      <c r="F7959" t="s">
        <v>12</v>
      </c>
      <c r="G7959" t="s">
        <v>7</v>
      </c>
      <c r="H7959" t="s">
        <v>8</v>
      </c>
      <c r="I7959">
        <f t="shared" si="124"/>
        <v>2</v>
      </c>
      <c r="L7959" t="str">
        <v>WITBREAK DPG-818 BULK</v>
      </c>
      <c r="M7959" t="str">
        <v>WITCONOL PEG-500 BULK</v>
      </c>
      <c r="N7959">
        <v>2</v>
      </c>
    </row>
    <row r="7960" spans="1:14">
      <c r="A7960">
        <f>IF(MOD(ROW()-3,COUNTA(tblProducts[Description]))=0,A7959+1,A7959)</f>
        <v>70</v>
      </c>
      <c r="B7960">
        <f>MOD(ROW()-3,COUNTA(tblProducts[Description]))+1</f>
        <v>92</v>
      </c>
      <c r="C7960" t="str">
        <f>_xlfn.XLOOKUP(A7960,tblProducts[Column1],tblProducts[Description])</f>
        <v>WITBREAK DPG-818 BULK</v>
      </c>
      <c r="D7960" t="str">
        <f>_xlfn.XLOOKUP(B7960,tblProducts[Column1],tblProducts[Description])</f>
        <v>WITCONOL PEG-600 BULK</v>
      </c>
      <c r="E7960" t="s">
        <v>9</v>
      </c>
      <c r="F7960" t="s">
        <v>12</v>
      </c>
      <c r="G7960" t="s">
        <v>7</v>
      </c>
      <c r="H7960" t="s">
        <v>8</v>
      </c>
      <c r="I7960">
        <f t="shared" si="124"/>
        <v>2</v>
      </c>
      <c r="L7960" t="str">
        <v>WITBREAK DPG-818 BULK</v>
      </c>
      <c r="M7960" t="str">
        <v>WITCONOL PEG-600 BULK</v>
      </c>
      <c r="N7960">
        <v>2</v>
      </c>
    </row>
    <row r="7961" spans="1:14">
      <c r="A7961">
        <f>IF(MOD(ROW()-3,COUNTA(tblProducts[Description]))=0,A7960+1,A7960)</f>
        <v>70</v>
      </c>
      <c r="B7961">
        <f>MOD(ROW()-3,COUNTA(tblProducts[Description]))+1</f>
        <v>93</v>
      </c>
      <c r="C7961" t="str">
        <f>_xlfn.XLOOKUP(A7961,tblProducts[Column1],tblProducts[Description])</f>
        <v>WITBREAK DPG-818 BULK</v>
      </c>
      <c r="D7961" t="str">
        <f>_xlfn.XLOOKUP(B7961,tblProducts[Column1],tblProducts[Description])</f>
        <v>WITCONOL PH-70 BULK</v>
      </c>
      <c r="E7961" t="s">
        <v>9</v>
      </c>
      <c r="F7961" t="s">
        <v>12</v>
      </c>
      <c r="G7961" t="s">
        <v>7</v>
      </c>
      <c r="H7961" t="s">
        <v>8</v>
      </c>
      <c r="I7961">
        <f t="shared" si="124"/>
        <v>2</v>
      </c>
      <c r="L7961" t="str">
        <v>WITBREAK DPG-818 BULK</v>
      </c>
      <c r="M7961" t="str">
        <v>WITCONOL PH-70 BULK</v>
      </c>
      <c r="N7961">
        <v>2</v>
      </c>
    </row>
    <row r="7962" spans="1:14">
      <c r="A7962">
        <f>IF(MOD(ROW()-3,COUNTA(tblProducts[Description]))=0,A7961+1,A7961)</f>
        <v>70</v>
      </c>
      <c r="B7962">
        <f>MOD(ROW()-3,COUNTA(tblProducts[Description]))+1</f>
        <v>94</v>
      </c>
      <c r="C7962" t="str">
        <f>_xlfn.XLOOKUP(A7962,tblProducts[Column1],tblProducts[Description])</f>
        <v>WITBREAK DPG-818 BULK</v>
      </c>
      <c r="D7962" t="str">
        <f>_xlfn.XLOOKUP(B7962,tblProducts[Column1],tblProducts[Description])</f>
        <v>WITCONOL SN-50 BULK</v>
      </c>
      <c r="E7962" t="s">
        <v>9</v>
      </c>
      <c r="F7962" t="s">
        <v>12</v>
      </c>
      <c r="G7962" t="s">
        <v>7</v>
      </c>
      <c r="H7962" t="s">
        <v>8</v>
      </c>
      <c r="I7962">
        <f t="shared" si="124"/>
        <v>2</v>
      </c>
      <c r="L7962" t="str">
        <v>WITBREAK DPG-818 BULK</v>
      </c>
      <c r="M7962" t="str">
        <v>WITCONOL SN-50 BULK</v>
      </c>
      <c r="N7962">
        <v>2</v>
      </c>
    </row>
    <row r="7963" spans="1:14">
      <c r="A7963">
        <f>IF(MOD(ROW()-3,COUNTA(tblProducts[Description]))=0,A7962+1,A7962)</f>
        <v>70</v>
      </c>
      <c r="B7963">
        <f>MOD(ROW()-3,COUNTA(tblProducts[Description]))+1</f>
        <v>95</v>
      </c>
      <c r="C7963" t="str">
        <f>_xlfn.XLOOKUP(A7963,tblProducts[Column1],tblProducts[Description])</f>
        <v>WITBREAK DPG-818 BULK</v>
      </c>
      <c r="D7963" t="str">
        <f>_xlfn.XLOOKUP(B7963,tblProducts[Column1],tblProducts[Description])</f>
        <v>WITCONOL SN-70 BULK</v>
      </c>
      <c r="E7963" t="s">
        <v>9</v>
      </c>
      <c r="F7963" t="s">
        <v>12</v>
      </c>
      <c r="G7963" t="s">
        <v>7</v>
      </c>
      <c r="H7963" t="s">
        <v>8</v>
      </c>
      <c r="I7963">
        <f t="shared" si="124"/>
        <v>2</v>
      </c>
      <c r="L7963" t="str">
        <v>WITBREAK DPG-818 BULK</v>
      </c>
      <c r="M7963" t="str">
        <v>WITCONOL SN-70 BULK</v>
      </c>
      <c r="N7963">
        <v>2</v>
      </c>
    </row>
    <row r="7964" spans="1:14">
      <c r="A7964">
        <f>IF(MOD(ROW()-3,COUNTA(tblProducts[Description]))=0,A7963+1,A7963)</f>
        <v>70</v>
      </c>
      <c r="B7964">
        <f>MOD(ROW()-3,COUNTA(tblProducts[Description]))+1</f>
        <v>96</v>
      </c>
      <c r="C7964" t="str">
        <f>_xlfn.XLOOKUP(A7964,tblProducts[Column1],tblProducts[Description])</f>
        <v>WITBREAK DPG-818 BULK</v>
      </c>
      <c r="D7964" t="str">
        <f>_xlfn.XLOOKUP(B7964,tblProducts[Column1],tblProducts[Description])</f>
        <v>REDICOTE E-47 NPF BULK</v>
      </c>
      <c r="E7964" t="s">
        <v>9</v>
      </c>
      <c r="F7964" t="s">
        <v>12</v>
      </c>
      <c r="G7964" t="s">
        <v>7</v>
      </c>
      <c r="H7964" t="s">
        <v>8</v>
      </c>
      <c r="I7964">
        <f t="shared" si="124"/>
        <v>2</v>
      </c>
      <c r="L7964" t="str">
        <v>WITBREAK DPG-818 BULK</v>
      </c>
      <c r="M7964" t="str">
        <v>REDICOTE E-47 NPF BULK</v>
      </c>
      <c r="N7964">
        <v>2</v>
      </c>
    </row>
    <row r="7965" spans="1:14">
      <c r="A7965">
        <f>IF(MOD(ROW()-3,COUNTA(tblProducts[Description]))=0,A7964+1,A7964)</f>
        <v>70</v>
      </c>
      <c r="B7965">
        <f>MOD(ROW()-3,COUNTA(tblProducts[Description]))+1</f>
        <v>97</v>
      </c>
      <c r="C7965" t="str">
        <f>_xlfn.XLOOKUP(A7965,tblProducts[Column1],tblProducts[Description])</f>
        <v>WITBREAK DPG-818 BULK</v>
      </c>
      <c r="D7965" t="str">
        <f>_xlfn.XLOOKUP(B7965,tblProducts[Column1],tblProducts[Description])</f>
        <v>EMULPON CO-25 BULK</v>
      </c>
      <c r="E7965" t="s">
        <v>9</v>
      </c>
      <c r="F7965" t="s">
        <v>12</v>
      </c>
      <c r="G7965" t="s">
        <v>7</v>
      </c>
      <c r="H7965" t="s">
        <v>8</v>
      </c>
      <c r="I7965">
        <f t="shared" si="124"/>
        <v>2</v>
      </c>
      <c r="L7965" t="str">
        <v>WITBREAK DPG-818 BULK</v>
      </c>
      <c r="M7965" t="str">
        <v>EMULPON CO-25 BULK</v>
      </c>
      <c r="N7965">
        <v>2</v>
      </c>
    </row>
    <row r="7966" spans="1:14">
      <c r="A7966">
        <f>IF(MOD(ROW()-3,COUNTA(tblProducts[Description]))=0,A7965+1,A7965)</f>
        <v>70</v>
      </c>
      <c r="B7966">
        <f>MOD(ROW()-3,COUNTA(tblProducts[Description]))+1</f>
        <v>98</v>
      </c>
      <c r="C7966" t="str">
        <f>_xlfn.XLOOKUP(A7966,tblProducts[Column1],tblProducts[Description])</f>
        <v>WITBREAK DPG-818 BULK</v>
      </c>
      <c r="D7966" t="str">
        <f>_xlfn.XLOOKUP(B7966,tblProducts[Column1],tblProducts[Description])</f>
        <v>EMULPON CO-30 BULK</v>
      </c>
      <c r="E7966" t="s">
        <v>9</v>
      </c>
      <c r="F7966" t="s">
        <v>12</v>
      </c>
      <c r="G7966" t="s">
        <v>7</v>
      </c>
      <c r="H7966" t="s">
        <v>8</v>
      </c>
      <c r="I7966">
        <f t="shared" si="124"/>
        <v>2</v>
      </c>
      <c r="L7966" t="str">
        <v>WITBREAK DPG-818 BULK</v>
      </c>
      <c r="M7966" t="str">
        <v>EMULPON CO-30 BULK</v>
      </c>
      <c r="N7966">
        <v>2</v>
      </c>
    </row>
    <row r="7967" spans="1:14">
      <c r="A7967">
        <f>IF(MOD(ROW()-3,COUNTA(tblProducts[Description]))=0,A7966+1,A7966)</f>
        <v>70</v>
      </c>
      <c r="B7967">
        <f>MOD(ROW()-3,COUNTA(tblProducts[Description]))+1</f>
        <v>99</v>
      </c>
      <c r="C7967" t="str">
        <f>_xlfn.XLOOKUP(A7967,tblProducts[Column1],tblProducts[Description])</f>
        <v>WITBREAK DPG-818 BULK</v>
      </c>
      <c r="D7967" t="str">
        <f>_xlfn.XLOOKUP(B7967,tblProducts[Column1],tblProducts[Description])</f>
        <v>EMULPON CO-40 BULK</v>
      </c>
      <c r="E7967" t="s">
        <v>9</v>
      </c>
      <c r="F7967" t="s">
        <v>12</v>
      </c>
      <c r="G7967" t="s">
        <v>7</v>
      </c>
      <c r="H7967" t="s">
        <v>8</v>
      </c>
      <c r="I7967">
        <f t="shared" si="124"/>
        <v>2</v>
      </c>
      <c r="L7967" t="str">
        <v>WITBREAK DPG-818 BULK</v>
      </c>
      <c r="M7967" t="str">
        <v>EMULPON CO-40 BULK</v>
      </c>
      <c r="N7967">
        <v>2</v>
      </c>
    </row>
    <row r="7968" spans="1:14">
      <c r="A7968">
        <f>IF(MOD(ROW()-3,COUNTA(tblProducts[Description]))=0,A7967+1,A7967)</f>
        <v>70</v>
      </c>
      <c r="B7968">
        <f>MOD(ROW()-3,COUNTA(tblProducts[Description]))+1</f>
        <v>100</v>
      </c>
      <c r="C7968" t="str">
        <f>_xlfn.XLOOKUP(A7968,tblProducts[Column1],tblProducts[Description])</f>
        <v>WITBREAK DPG-818 BULK</v>
      </c>
      <c r="D7968" t="str">
        <f>_xlfn.XLOOKUP(B7968,tblProducts[Column1],tblProducts[Description])</f>
        <v>EMULPON CO-36 BULK</v>
      </c>
      <c r="E7968" t="s">
        <v>9</v>
      </c>
      <c r="F7968" t="s">
        <v>12</v>
      </c>
      <c r="G7968" t="s">
        <v>7</v>
      </c>
      <c r="H7968" t="s">
        <v>8</v>
      </c>
      <c r="I7968">
        <f t="shared" si="124"/>
        <v>2</v>
      </c>
      <c r="L7968" t="str">
        <v>WITBREAK DPG-818 BULK</v>
      </c>
      <c r="M7968" t="str">
        <v>EMULPON CO-36 BULK</v>
      </c>
      <c r="N7968">
        <v>2</v>
      </c>
    </row>
    <row r="7969" spans="1:14">
      <c r="A7969">
        <f>IF(MOD(ROW()-3,COUNTA(tblProducts[Description]))=0,A7968+1,A7968)</f>
        <v>70</v>
      </c>
      <c r="B7969">
        <f>MOD(ROW()-3,COUNTA(tblProducts[Description]))+1</f>
        <v>101</v>
      </c>
      <c r="C7969" t="str">
        <f>_xlfn.XLOOKUP(A7969,tblProducts[Column1],tblProducts[Description])</f>
        <v>WITBREAK DPG-818 BULK</v>
      </c>
      <c r="D7969" t="str">
        <f>_xlfn.XLOOKUP(B7969,tblProducts[Column1],tblProducts[Description])</f>
        <v>REDICOTE E-4819 BULK</v>
      </c>
      <c r="E7969" t="s">
        <v>9</v>
      </c>
      <c r="F7969" t="s">
        <v>12</v>
      </c>
      <c r="G7969" t="s">
        <v>7</v>
      </c>
      <c r="H7969" t="s">
        <v>8</v>
      </c>
      <c r="I7969">
        <f t="shared" si="124"/>
        <v>2</v>
      </c>
      <c r="L7969" t="str">
        <v>WITBREAK DPG-818 BULK</v>
      </c>
      <c r="M7969" t="str">
        <v>REDICOTE E-4819 BULK</v>
      </c>
      <c r="N7969">
        <v>2</v>
      </c>
    </row>
    <row r="7970" spans="1:14">
      <c r="A7970">
        <f>IF(MOD(ROW()-3,COUNTA(tblProducts[Description]))=0,A7969+1,A7969)</f>
        <v>70</v>
      </c>
      <c r="B7970">
        <f>MOD(ROW()-3,COUNTA(tblProducts[Description]))+1</f>
        <v>102</v>
      </c>
      <c r="C7970" t="str">
        <f>_xlfn.XLOOKUP(A7970,tblProducts[Column1],tblProducts[Description])</f>
        <v>WITBREAK DPG-818 BULK</v>
      </c>
      <c r="D7970" t="str">
        <f>_xlfn.XLOOKUP(B7970,tblProducts[Column1],tblProducts[Description])</f>
        <v>ETHYLAN 1005 SA  BULK</v>
      </c>
      <c r="E7970" t="s">
        <v>9</v>
      </c>
      <c r="F7970" t="s">
        <v>12</v>
      </c>
      <c r="G7970" t="s">
        <v>7</v>
      </c>
      <c r="H7970" t="s">
        <v>8</v>
      </c>
      <c r="I7970">
        <f t="shared" si="124"/>
        <v>2</v>
      </c>
      <c r="L7970" t="str">
        <v>WITBREAK DPG-818 BULK</v>
      </c>
      <c r="M7970" t="str">
        <v>ETHYLAN 1005 SA  BULK</v>
      </c>
      <c r="N7970">
        <v>2</v>
      </c>
    </row>
    <row r="7971" spans="1:14">
      <c r="A7971">
        <f>IF(MOD(ROW()-3,COUNTA(tblProducts[Description]))=0,A7970+1,A7970)</f>
        <v>70</v>
      </c>
      <c r="B7971">
        <f>MOD(ROW()-3,COUNTA(tblProducts[Description]))+1</f>
        <v>103</v>
      </c>
      <c r="C7971" t="str">
        <f>_xlfn.XLOOKUP(A7971,tblProducts[Column1],tblProducts[Description])</f>
        <v>WITBREAK DPG-818 BULK</v>
      </c>
      <c r="D7971" t="str">
        <f>_xlfn.XLOOKUP(B7971,tblProducts[Column1],tblProducts[Description])</f>
        <v>ETHODUOMEEN T/15 BULK</v>
      </c>
      <c r="E7971" t="s">
        <v>9</v>
      </c>
      <c r="F7971" t="s">
        <v>12</v>
      </c>
      <c r="G7971" t="s">
        <v>7</v>
      </c>
      <c r="H7971" t="s">
        <v>8</v>
      </c>
      <c r="I7971">
        <f t="shared" si="124"/>
        <v>2</v>
      </c>
      <c r="L7971" t="str">
        <v>WITBREAK DPG-818 BULK</v>
      </c>
      <c r="M7971" t="str">
        <v>ETHODUOMEEN T/15 BULK</v>
      </c>
      <c r="N7971">
        <v>2</v>
      </c>
    </row>
    <row r="7972" spans="1:14">
      <c r="A7972">
        <f>IF(MOD(ROW()-3,COUNTA(tblProducts[Description]))=0,A7971+1,A7971)</f>
        <v>70</v>
      </c>
      <c r="B7972">
        <f>MOD(ROW()-3,COUNTA(tblProducts[Description]))+1</f>
        <v>104</v>
      </c>
      <c r="C7972" t="str">
        <f>_xlfn.XLOOKUP(A7972,tblProducts[Column1],tblProducts[Description])</f>
        <v>WITBREAK DPG-818 BULK</v>
      </c>
      <c r="D7972" t="str">
        <f>_xlfn.XLOOKUP(B7972,tblProducts[Column1],tblProducts[Description])</f>
        <v>C-6442 BULK</v>
      </c>
      <c r="E7972" t="s">
        <v>9</v>
      </c>
      <c r="F7972" t="s">
        <v>12</v>
      </c>
      <c r="G7972" t="s">
        <v>9</v>
      </c>
      <c r="H7972" t="s">
        <v>11</v>
      </c>
      <c r="I7972">
        <f t="shared" si="124"/>
        <v>4</v>
      </c>
      <c r="L7972" t="str">
        <v>WITBREAK DPG-818 BULK</v>
      </c>
      <c r="M7972" t="str">
        <v>C-6442 BULK</v>
      </c>
      <c r="N7972">
        <v>4</v>
      </c>
    </row>
    <row r="7973" spans="1:14">
      <c r="A7973">
        <f>IF(MOD(ROW()-3,COUNTA(tblProducts[Description]))=0,A7972+1,A7972)</f>
        <v>70</v>
      </c>
      <c r="B7973">
        <f>MOD(ROW()-3,COUNTA(tblProducts[Description]))+1</f>
        <v>105</v>
      </c>
      <c r="C7973" t="str">
        <f>_xlfn.XLOOKUP(A7973,tblProducts[Column1],tblProducts[Description])</f>
        <v>WITBREAK DPG-818 BULK</v>
      </c>
      <c r="D7973" t="str">
        <f>_xlfn.XLOOKUP(B7973,tblProducts[Column1],tblProducts[Description])</f>
        <v>ETHODUOMEEN T/25  BULK</v>
      </c>
      <c r="E7973" t="s">
        <v>9</v>
      </c>
      <c r="F7973" t="s">
        <v>12</v>
      </c>
      <c r="G7973" t="s">
        <v>9</v>
      </c>
      <c r="H7973" t="s">
        <v>11</v>
      </c>
      <c r="I7973">
        <f t="shared" si="124"/>
        <v>4</v>
      </c>
      <c r="L7973" t="str">
        <v>WITBREAK DPG-818 BULK</v>
      </c>
      <c r="M7973" t="str">
        <v>ETHODUOMEEN T/25  BULK</v>
      </c>
      <c r="N7973">
        <v>4</v>
      </c>
    </row>
    <row r="7974" spans="1:14">
      <c r="A7974">
        <f>IF(MOD(ROW()-3,COUNTA(tblProducts[Description]))=0,A7973+1,A7973)</f>
        <v>70</v>
      </c>
      <c r="B7974">
        <f>MOD(ROW()-3,COUNTA(tblProducts[Description]))+1</f>
        <v>106</v>
      </c>
      <c r="C7974" t="str">
        <f>_xlfn.XLOOKUP(A7974,tblProducts[Column1],tblProducts[Description])</f>
        <v>WITBREAK DPG-818 BULK</v>
      </c>
      <c r="D7974" t="str">
        <f>_xlfn.XLOOKUP(B7974,tblProducts[Column1],tblProducts[Description])</f>
        <v>WITCONOL PD-2000 BULK</v>
      </c>
      <c r="E7974" t="s">
        <v>9</v>
      </c>
      <c r="F7974" t="s">
        <v>12</v>
      </c>
      <c r="G7974" t="s">
        <v>9</v>
      </c>
      <c r="H7974" t="s">
        <v>11</v>
      </c>
      <c r="I7974">
        <f t="shared" si="124"/>
        <v>4</v>
      </c>
      <c r="L7974" t="str">
        <v>WITBREAK DPG-818 BULK</v>
      </c>
      <c r="M7974" t="str">
        <v>WITCONOL PD-2000 BULK</v>
      </c>
      <c r="N7974">
        <v>4</v>
      </c>
    </row>
    <row r="7975" spans="1:14">
      <c r="A7975">
        <f>IF(MOD(ROW()-3,COUNTA(tblProducts[Description]))=0,A7974+1,A7974)</f>
        <v>70</v>
      </c>
      <c r="B7975">
        <f>MOD(ROW()-3,COUNTA(tblProducts[Description]))+1</f>
        <v>107</v>
      </c>
      <c r="C7975" t="str">
        <f>_xlfn.XLOOKUP(A7975,tblProducts[Column1],tblProducts[Description])</f>
        <v>WITBREAK DPG-818 BULK</v>
      </c>
      <c r="D7975" t="str">
        <f>_xlfn.XLOOKUP(B7975,tblProducts[Column1],tblProducts[Description])</f>
        <v>BEROL 347 BULK</v>
      </c>
      <c r="E7975" t="s">
        <v>9</v>
      </c>
      <c r="F7975" t="s">
        <v>12</v>
      </c>
      <c r="G7975" t="s">
        <v>7</v>
      </c>
      <c r="H7975" t="s">
        <v>8</v>
      </c>
      <c r="I7975">
        <f t="shared" si="124"/>
        <v>2</v>
      </c>
      <c r="L7975" t="str">
        <v>WITBREAK DPG-818 BULK</v>
      </c>
      <c r="M7975" t="str">
        <v>BEROL 347 BULK</v>
      </c>
      <c r="N7975">
        <v>2</v>
      </c>
    </row>
    <row r="7976" spans="1:14">
      <c r="A7976">
        <f>IF(MOD(ROW()-3,COUNTA(tblProducts[Description]))=0,A7975+1,A7975)</f>
        <v>70</v>
      </c>
      <c r="B7976">
        <f>MOD(ROW()-3,COUNTA(tblProducts[Description]))+1</f>
        <v>108</v>
      </c>
      <c r="C7976" t="str">
        <f>_xlfn.XLOOKUP(A7976,tblProducts[Column1],tblProducts[Description])</f>
        <v>WITBREAK DPG-818 BULK</v>
      </c>
      <c r="D7976" t="str">
        <f>_xlfn.XLOOKUP(B7976,tblProducts[Column1],tblProducts[Description])</f>
        <v>ETHYLAN PT-3000 BULK</v>
      </c>
      <c r="E7976" t="s">
        <v>9</v>
      </c>
      <c r="F7976" t="s">
        <v>12</v>
      </c>
      <c r="G7976" t="s">
        <v>7</v>
      </c>
      <c r="H7976" t="s">
        <v>13</v>
      </c>
      <c r="I7976">
        <f t="shared" si="124"/>
        <v>2</v>
      </c>
      <c r="L7976" t="str">
        <v>WITBREAK DPG-818 BULK</v>
      </c>
      <c r="M7976" t="str">
        <v>ETHYLAN PT-3000 BULK</v>
      </c>
      <c r="N7976">
        <v>2</v>
      </c>
    </row>
    <row r="7977" spans="1:14">
      <c r="A7977">
        <f>IF(MOD(ROW()-3,COUNTA(tblProducts[Description]))=0,A7976+1,A7976)</f>
        <v>70</v>
      </c>
      <c r="B7977">
        <f>MOD(ROW()-3,COUNTA(tblProducts[Description]))+1</f>
        <v>109</v>
      </c>
      <c r="C7977" t="str">
        <f>_xlfn.XLOOKUP(A7977,tblProducts[Column1],tblProducts[Description])</f>
        <v>WITBREAK DPG-818 BULK</v>
      </c>
      <c r="D7977" t="str">
        <f>_xlfn.XLOOKUP(B7977,tblProducts[Column1],tblProducts[Description])</f>
        <v>ETHYLAN HB4/BULK</v>
      </c>
      <c r="E7977" t="s">
        <v>9</v>
      </c>
      <c r="F7977" t="s">
        <v>12</v>
      </c>
      <c r="G7977" t="s">
        <v>7</v>
      </c>
      <c r="H7977" t="s">
        <v>13</v>
      </c>
      <c r="I7977">
        <f t="shared" si="124"/>
        <v>2</v>
      </c>
      <c r="L7977" t="str">
        <v>WITBREAK DPG-818 BULK</v>
      </c>
      <c r="M7977" t="str">
        <v>ETHYLAN HB4/BULK</v>
      </c>
      <c r="N7977">
        <v>2</v>
      </c>
    </row>
    <row r="7978" spans="1:14">
      <c r="A7978">
        <f>IF(MOD(ROW()-3,COUNTA(tblProducts[Description]))=0,A7977+1,A7977)</f>
        <v>70</v>
      </c>
      <c r="B7978">
        <f>MOD(ROW()-3,COUNTA(tblProducts[Description]))+1</f>
        <v>110</v>
      </c>
      <c r="C7978" t="str">
        <f>_xlfn.XLOOKUP(A7978,tblProducts[Column1],tblProducts[Description])</f>
        <v>WITBREAK DPG-818 BULK</v>
      </c>
      <c r="D7978" t="str">
        <f>_xlfn.XLOOKUP(B7978,tblProducts[Column1],tblProducts[Description])</f>
        <v>ADSEE AB 600 BULK</v>
      </c>
      <c r="E7978" t="s">
        <v>9</v>
      </c>
      <c r="F7978" t="s">
        <v>12</v>
      </c>
      <c r="G7978" t="s">
        <v>7</v>
      </c>
      <c r="H7978" t="s">
        <v>13</v>
      </c>
      <c r="I7978">
        <f t="shared" si="124"/>
        <v>2</v>
      </c>
      <c r="L7978" t="str">
        <v>WITBREAK DPG-818 BULK</v>
      </c>
      <c r="M7978" t="str">
        <v>ADSEE AB 600 BULK</v>
      </c>
      <c r="N7978">
        <v>2</v>
      </c>
    </row>
    <row r="7979" spans="1:14">
      <c r="A7979">
        <f>IF(MOD(ROW()-3,COUNTA(tblProducts[Description]))=0,A7978+1,A7978)</f>
        <v>70</v>
      </c>
      <c r="B7979">
        <f>MOD(ROW()-3,COUNTA(tblProducts[Description]))+1</f>
        <v>111</v>
      </c>
      <c r="C7979" t="str">
        <f>_xlfn.XLOOKUP(A7979,tblProducts[Column1],tblProducts[Description])</f>
        <v>WITBREAK DPG-818 BULK</v>
      </c>
      <c r="D7979" t="str">
        <f>_xlfn.XLOOKUP(B7979,tblProducts[Column1],tblProducts[Description])</f>
        <v>WITCONOL PT-320  BULK</v>
      </c>
      <c r="E7979" t="s">
        <v>9</v>
      </c>
      <c r="F7979" t="s">
        <v>12</v>
      </c>
      <c r="G7979" t="s">
        <v>7</v>
      </c>
      <c r="H7979" t="s">
        <v>8</v>
      </c>
      <c r="I7979">
        <f t="shared" si="124"/>
        <v>2</v>
      </c>
      <c r="L7979" t="str">
        <v>WITBREAK DPG-818 BULK</v>
      </c>
      <c r="M7979" t="str">
        <v>WITCONOL PT-320  BULK</v>
      </c>
      <c r="N7979">
        <v>2</v>
      </c>
    </row>
    <row r="7980" spans="1:14">
      <c r="A7980">
        <f>IF(MOD(ROW()-3,COUNTA(tblProducts[Description]))=0,A7979+1,A7979)</f>
        <v>70</v>
      </c>
      <c r="B7980">
        <f>MOD(ROW()-3,COUNTA(tblProducts[Description]))+1</f>
        <v>112</v>
      </c>
      <c r="C7980" t="str">
        <f>_xlfn.XLOOKUP(A7980,tblProducts[Column1],tblProducts[Description])</f>
        <v>WITBREAK DPG-818 BULK</v>
      </c>
      <c r="D7980" t="str">
        <f>_xlfn.XLOOKUP(B7980,tblProducts[Column1],tblProducts[Description])</f>
        <v>ETHYLAN DA-3 BULK</v>
      </c>
      <c r="E7980" t="s">
        <v>9</v>
      </c>
      <c r="F7980" t="s">
        <v>12</v>
      </c>
      <c r="G7980" t="s">
        <v>7</v>
      </c>
      <c r="H7980" t="s">
        <v>8</v>
      </c>
      <c r="I7980">
        <f t="shared" si="124"/>
        <v>2</v>
      </c>
      <c r="L7980" t="str">
        <v>WITBREAK DPG-818 BULK</v>
      </c>
      <c r="M7980" t="str">
        <v>ETHYLAN DA-3 BULK</v>
      </c>
      <c r="N7980">
        <v>2</v>
      </c>
    </row>
    <row r="7981" spans="1:14">
      <c r="A7981">
        <f>IF(MOD(ROW()-3,COUNTA(tblProducts[Description]))=0,A7980+1,A7980)</f>
        <v>70</v>
      </c>
      <c r="B7981">
        <f>MOD(ROW()-3,COUNTA(tblProducts[Description]))+1</f>
        <v>113</v>
      </c>
      <c r="C7981" t="str">
        <f>_xlfn.XLOOKUP(A7981,tblProducts[Column1],tblProducts[Description])</f>
        <v>WITBREAK DPG-818 BULK</v>
      </c>
      <c r="D7981" t="str">
        <f>_xlfn.XLOOKUP(B7981,tblProducts[Column1],tblProducts[Description])</f>
        <v>ETHOMEEN O/12 BULK</v>
      </c>
      <c r="E7981" t="s">
        <v>9</v>
      </c>
      <c r="F7981" t="s">
        <v>12</v>
      </c>
      <c r="G7981" t="s">
        <v>7</v>
      </c>
      <c r="H7981" t="s">
        <v>8</v>
      </c>
      <c r="I7981">
        <f t="shared" si="124"/>
        <v>2</v>
      </c>
      <c r="L7981" t="str">
        <v>WITBREAK DPG-818 BULK</v>
      </c>
      <c r="M7981" t="str">
        <v>ETHOMEEN O/12 BULK</v>
      </c>
      <c r="N7981">
        <v>2</v>
      </c>
    </row>
    <row r="7982" spans="1:14">
      <c r="A7982">
        <f>IF(MOD(ROW()-3,COUNTA(tblProducts[Description]))=0,A7981+1,A7981)</f>
        <v>70</v>
      </c>
      <c r="B7982">
        <f>MOD(ROW()-3,COUNTA(tblProducts[Description]))+1</f>
        <v>114</v>
      </c>
      <c r="C7982" t="str">
        <f>_xlfn.XLOOKUP(A7982,tblProducts[Column1],tblProducts[Description])</f>
        <v>WITBREAK DPG-818 BULK</v>
      </c>
      <c r="D7982" t="str">
        <f>_xlfn.XLOOKUP(B7982,tblProducts[Column1],tblProducts[Description])</f>
        <v>WITCONOL PT-1000 BULK</v>
      </c>
      <c r="E7982" t="s">
        <v>9</v>
      </c>
      <c r="F7982" t="s">
        <v>12</v>
      </c>
      <c r="G7982" t="s">
        <v>7</v>
      </c>
      <c r="H7982" t="s">
        <v>8</v>
      </c>
      <c r="I7982">
        <f t="shared" si="124"/>
        <v>2</v>
      </c>
      <c r="L7982" t="str">
        <v>WITBREAK DPG-818 BULK</v>
      </c>
      <c r="M7982" t="str">
        <v>WITCONOL PT-1000 BULK</v>
      </c>
      <c r="N7982">
        <v>2</v>
      </c>
    </row>
    <row r="7983" spans="1:14">
      <c r="A7983">
        <f>IF(MOD(ROW()-3,COUNTA(tblProducts[Description]))=0,A7982+1,A7982)</f>
        <v>71</v>
      </c>
      <c r="B7983">
        <f>MOD(ROW()-3,COUNTA(tblProducts[Description]))+1</f>
        <v>1</v>
      </c>
      <c r="C7983" t="str">
        <f>_xlfn.XLOOKUP(A7983,tblProducts[Column1],tblProducts[Description])</f>
        <v>WITBREAK DTG-62 BULK</v>
      </c>
      <c r="D7983" t="str">
        <f>_xlfn.XLOOKUP(B7983,tblProducts[Column1],tblProducts[Description])</f>
        <v>ADSEE 4130 BULK</v>
      </c>
      <c r="E7983" t="s">
        <v>9</v>
      </c>
      <c r="F7983" t="s">
        <v>12</v>
      </c>
      <c r="G7983" t="s">
        <v>7</v>
      </c>
      <c r="H7983" t="s">
        <v>8</v>
      </c>
      <c r="I7983">
        <f t="shared" si="124"/>
        <v>2</v>
      </c>
      <c r="L7983" t="str">
        <v>WITBREAK DTG-62 BULK</v>
      </c>
      <c r="M7983" t="str">
        <v>ADSEE 4130 BULK</v>
      </c>
      <c r="N7983">
        <v>2</v>
      </c>
    </row>
    <row r="7984" spans="1:14">
      <c r="A7984">
        <f>IF(MOD(ROW()-3,COUNTA(tblProducts[Description]))=0,A7983+1,A7983)</f>
        <v>71</v>
      </c>
      <c r="B7984">
        <f>MOD(ROW()-3,COUNTA(tblProducts[Description]))+1</f>
        <v>2</v>
      </c>
      <c r="C7984" t="str">
        <f>_xlfn.XLOOKUP(A7984,tblProducts[Column1],tblProducts[Description])</f>
        <v>WITBREAK DTG-62 BULK</v>
      </c>
      <c r="D7984" t="str">
        <f>_xlfn.XLOOKUP(B7984,tblProducts[Column1],tblProducts[Description])</f>
        <v>ARMOSTAT 300 BULK</v>
      </c>
      <c r="E7984" t="s">
        <v>9</v>
      </c>
      <c r="F7984" t="s">
        <v>12</v>
      </c>
      <c r="G7984" t="s">
        <v>7</v>
      </c>
      <c r="H7984" t="s">
        <v>8</v>
      </c>
      <c r="I7984">
        <f t="shared" si="124"/>
        <v>2</v>
      </c>
      <c r="L7984" t="str">
        <v>WITBREAK DTG-62 BULK</v>
      </c>
      <c r="M7984" t="str">
        <v>ARMOSTAT 300 BULK</v>
      </c>
      <c r="N7984">
        <v>2</v>
      </c>
    </row>
    <row r="7985" spans="1:14">
      <c r="A7985">
        <f>IF(MOD(ROW()-3,COUNTA(tblProducts[Description]))=0,A7984+1,A7984)</f>
        <v>71</v>
      </c>
      <c r="B7985">
        <f>MOD(ROW()-3,COUNTA(tblProducts[Description]))+1</f>
        <v>3</v>
      </c>
      <c r="C7985" t="str">
        <f>_xlfn.XLOOKUP(A7985,tblProducts[Column1],tblProducts[Description])</f>
        <v>WITBREAK DTG-62 BULK</v>
      </c>
      <c r="D7985" t="str">
        <f>_xlfn.XLOOKUP(B7985,tblProducts[Column1],tblProducts[Description])</f>
        <v>ARMOSTAT 400 BULK</v>
      </c>
      <c r="E7985" t="s">
        <v>9</v>
      </c>
      <c r="F7985" t="s">
        <v>12</v>
      </c>
      <c r="G7985" t="s">
        <v>7</v>
      </c>
      <c r="H7985" t="s">
        <v>8</v>
      </c>
      <c r="I7985">
        <f t="shared" si="124"/>
        <v>2</v>
      </c>
      <c r="L7985" t="str">
        <v>WITBREAK DTG-62 BULK</v>
      </c>
      <c r="M7985" t="str">
        <v>ARMOSTAT 400 BULK</v>
      </c>
      <c r="N7985">
        <v>2</v>
      </c>
    </row>
    <row r="7986" spans="1:14">
      <c r="A7986">
        <f>IF(MOD(ROW()-3,COUNTA(tblProducts[Description]))=0,A7985+1,A7985)</f>
        <v>71</v>
      </c>
      <c r="B7986">
        <f>MOD(ROW()-3,COUNTA(tblProducts[Description]))+1</f>
        <v>4</v>
      </c>
      <c r="C7986" t="str">
        <f>_xlfn.XLOOKUP(A7986,tblProducts[Column1],tblProducts[Description])</f>
        <v>WITBREAK DTG-62 BULK</v>
      </c>
      <c r="D7986" t="str">
        <f>_xlfn.XLOOKUP(B7986,tblProducts[Column1],tblProducts[Description])</f>
        <v>ARMOSTAT 410 LM BULK</v>
      </c>
      <c r="E7986" t="s">
        <v>9</v>
      </c>
      <c r="F7986" t="s">
        <v>12</v>
      </c>
      <c r="G7986" t="s">
        <v>7</v>
      </c>
      <c r="H7986" t="s">
        <v>8</v>
      </c>
      <c r="I7986">
        <f t="shared" si="124"/>
        <v>2</v>
      </c>
      <c r="L7986" t="str">
        <v>WITBREAK DTG-62 BULK</v>
      </c>
      <c r="M7986" t="str">
        <v>ARMOSTAT 410 LM BULK</v>
      </c>
      <c r="N7986">
        <v>2</v>
      </c>
    </row>
    <row r="7987" spans="1:14">
      <c r="A7987">
        <f>IF(MOD(ROW()-3,COUNTA(tblProducts[Description]))=0,A7986+1,A7986)</f>
        <v>71</v>
      </c>
      <c r="B7987">
        <f>MOD(ROW()-3,COUNTA(tblProducts[Description]))+1</f>
        <v>5</v>
      </c>
      <c r="C7987" t="str">
        <f>_xlfn.XLOOKUP(A7987,tblProducts[Column1],tblProducts[Description])</f>
        <v>WITBREAK DTG-62 BULK</v>
      </c>
      <c r="D7987" t="str">
        <f>_xlfn.XLOOKUP(B7987,tblProducts[Column1],tblProducts[Description])</f>
        <v>ARMUL HE 5070 BULK</v>
      </c>
      <c r="E7987" t="s">
        <v>9</v>
      </c>
      <c r="F7987" t="s">
        <v>12</v>
      </c>
      <c r="G7987" t="s">
        <v>7</v>
      </c>
      <c r="H7987" t="s">
        <v>8</v>
      </c>
      <c r="I7987">
        <f t="shared" si="124"/>
        <v>2</v>
      </c>
      <c r="L7987" t="str">
        <v>WITBREAK DTG-62 BULK</v>
      </c>
      <c r="M7987" t="str">
        <v>ARMUL HE 5070 BULK</v>
      </c>
      <c r="N7987">
        <v>2</v>
      </c>
    </row>
    <row r="7988" spans="1:14">
      <c r="A7988">
        <f>IF(MOD(ROW()-3,COUNTA(tblProducts[Description]))=0,A7987+1,A7987)</f>
        <v>71</v>
      </c>
      <c r="B7988">
        <f>MOD(ROW()-3,COUNTA(tblProducts[Description]))+1</f>
        <v>6</v>
      </c>
      <c r="C7988" t="str">
        <f>_xlfn.XLOOKUP(A7988,tblProducts[Column1],tblProducts[Description])</f>
        <v>WITBREAK DTG-62 BULK</v>
      </c>
      <c r="D7988" t="str">
        <f>_xlfn.XLOOKUP(B7988,tblProducts[Column1],tblProducts[Description])</f>
        <v>BEROL 260 BULK</v>
      </c>
      <c r="E7988" t="s">
        <v>9</v>
      </c>
      <c r="F7988" t="s">
        <v>12</v>
      </c>
      <c r="G7988" t="s">
        <v>7</v>
      </c>
      <c r="H7988" t="s">
        <v>8</v>
      </c>
      <c r="I7988">
        <f t="shared" si="124"/>
        <v>2</v>
      </c>
      <c r="L7988" t="str">
        <v>WITBREAK DTG-62 BULK</v>
      </c>
      <c r="M7988" t="str">
        <v>BEROL 260 BULK</v>
      </c>
      <c r="N7988">
        <v>2</v>
      </c>
    </row>
    <row r="7989" spans="1:14">
      <c r="A7989">
        <f>IF(MOD(ROW()-3,COUNTA(tblProducts[Description]))=0,A7988+1,A7988)</f>
        <v>71</v>
      </c>
      <c r="B7989">
        <f>MOD(ROW()-3,COUNTA(tblProducts[Description]))+1</f>
        <v>7</v>
      </c>
      <c r="C7989" t="str">
        <f>_xlfn.XLOOKUP(A7989,tblProducts[Column1],tblProducts[Description])</f>
        <v>WITBREAK DTG-62 BULK</v>
      </c>
      <c r="D7989" t="str">
        <f>_xlfn.XLOOKUP(B7989,tblProducts[Column1],tblProducts[Description])</f>
        <v>BEROL 266 BULK</v>
      </c>
      <c r="E7989" t="s">
        <v>9</v>
      </c>
      <c r="F7989" t="s">
        <v>12</v>
      </c>
      <c r="G7989" t="s">
        <v>9</v>
      </c>
      <c r="H7989" t="s">
        <v>8</v>
      </c>
      <c r="I7989">
        <f t="shared" si="124"/>
        <v>4</v>
      </c>
      <c r="L7989" t="str">
        <v>WITBREAK DTG-62 BULK</v>
      </c>
      <c r="M7989" t="str">
        <v>BEROL 266 BULK</v>
      </c>
      <c r="N7989">
        <v>4</v>
      </c>
    </row>
    <row r="7990" spans="1:14">
      <c r="A7990">
        <f>IF(MOD(ROW()-3,COUNTA(tblProducts[Description]))=0,A7989+1,A7989)</f>
        <v>71</v>
      </c>
      <c r="B7990">
        <f>MOD(ROW()-3,COUNTA(tblProducts[Description]))+1</f>
        <v>8</v>
      </c>
      <c r="C7990" t="str">
        <f>_xlfn.XLOOKUP(A7990,tblProducts[Column1],tblProducts[Description])</f>
        <v>WITBREAK DTG-62 BULK</v>
      </c>
      <c r="D7990" t="str">
        <f>_xlfn.XLOOKUP(B7990,tblProducts[Column1],tblProducts[Description])</f>
        <v>BEROL 266V BULK</v>
      </c>
      <c r="E7990" t="s">
        <v>9</v>
      </c>
      <c r="F7990" t="s">
        <v>12</v>
      </c>
      <c r="G7990" t="s">
        <v>7</v>
      </c>
      <c r="H7990" t="s">
        <v>8</v>
      </c>
      <c r="I7990">
        <f t="shared" si="124"/>
        <v>2</v>
      </c>
      <c r="L7990" t="str">
        <v>WITBREAK DTG-62 BULK</v>
      </c>
      <c r="M7990" t="str">
        <v>BEROL 266V BULK</v>
      </c>
      <c r="N7990">
        <v>2</v>
      </c>
    </row>
    <row r="7991" spans="1:14">
      <c r="A7991">
        <f>IF(MOD(ROW()-3,COUNTA(tblProducts[Description]))=0,A7990+1,A7990)</f>
        <v>71</v>
      </c>
      <c r="B7991">
        <f>MOD(ROW()-3,COUNTA(tblProducts[Description]))+1</f>
        <v>9</v>
      </c>
      <c r="C7991" t="str">
        <f>_xlfn.XLOOKUP(A7991,tblProducts[Column1],tblProducts[Description])</f>
        <v>WITBREAK DTG-62 BULK</v>
      </c>
      <c r="D7991" t="str">
        <f>_xlfn.XLOOKUP(B7991,tblProducts[Column1],tblProducts[Description])</f>
        <v>BEROL 467 BULK</v>
      </c>
      <c r="E7991" t="s">
        <v>9</v>
      </c>
      <c r="F7991" t="s">
        <v>12</v>
      </c>
      <c r="G7991" t="s">
        <v>7</v>
      </c>
      <c r="H7991" t="s">
        <v>8</v>
      </c>
      <c r="I7991">
        <f t="shared" si="124"/>
        <v>2</v>
      </c>
      <c r="L7991" t="str">
        <v>WITBREAK DTG-62 BULK</v>
      </c>
      <c r="M7991" t="str">
        <v>BEROL 467 BULK</v>
      </c>
      <c r="N7991">
        <v>2</v>
      </c>
    </row>
    <row r="7992" spans="1:14">
      <c r="A7992">
        <f>IF(MOD(ROW()-3,COUNTA(tblProducts[Description]))=0,A7991+1,A7991)</f>
        <v>71</v>
      </c>
      <c r="B7992">
        <f>MOD(ROW()-3,COUNTA(tblProducts[Description]))+1</f>
        <v>10</v>
      </c>
      <c r="C7992" t="str">
        <f>_xlfn.XLOOKUP(A7992,tblProducts[Column1],tblProducts[Description])</f>
        <v>WITBREAK DTG-62 BULK</v>
      </c>
      <c r="D7992" t="str">
        <f>_xlfn.XLOOKUP(B7992,tblProducts[Column1],tblProducts[Description])</f>
        <v>BEROL OX 91-6 BULK</v>
      </c>
      <c r="E7992" t="s">
        <v>9</v>
      </c>
      <c r="F7992" t="s">
        <v>12</v>
      </c>
      <c r="G7992" t="s">
        <v>7</v>
      </c>
      <c r="H7992" t="s">
        <v>8</v>
      </c>
      <c r="I7992">
        <f t="shared" si="124"/>
        <v>2</v>
      </c>
      <c r="L7992" t="str">
        <v>WITBREAK DTG-62 BULK</v>
      </c>
      <c r="M7992" t="str">
        <v>BEROL OX 91-6 BULK</v>
      </c>
      <c r="N7992">
        <v>2</v>
      </c>
    </row>
    <row r="7993" spans="1:14">
      <c r="A7993">
        <f>IF(MOD(ROW()-3,COUNTA(tblProducts[Description]))=0,A7992+1,A7992)</f>
        <v>71</v>
      </c>
      <c r="B7993">
        <f>MOD(ROW()-3,COUNTA(tblProducts[Description]))+1</f>
        <v>11</v>
      </c>
      <c r="C7993" t="str">
        <f>_xlfn.XLOOKUP(A7993,tblProducts[Column1],tblProducts[Description])</f>
        <v>WITBREAK DTG-62 BULK</v>
      </c>
      <c r="D7993" t="str">
        <f>_xlfn.XLOOKUP(B7993,tblProducts[Column1],tblProducts[Description])</f>
        <v>C-5635 BULK</v>
      </c>
      <c r="E7993" t="s">
        <v>9</v>
      </c>
      <c r="F7993" t="s">
        <v>12</v>
      </c>
      <c r="G7993" t="s">
        <v>7</v>
      </c>
      <c r="H7993" t="s">
        <v>8</v>
      </c>
      <c r="I7993">
        <f t="shared" si="124"/>
        <v>2</v>
      </c>
      <c r="L7993" t="str">
        <v>WITBREAK DTG-62 BULK</v>
      </c>
      <c r="M7993" t="str">
        <v>C-5635 BULK</v>
      </c>
      <c r="N7993">
        <v>2</v>
      </c>
    </row>
    <row r="7994" spans="1:14">
      <c r="A7994">
        <f>IF(MOD(ROW()-3,COUNTA(tblProducts[Description]))=0,A7993+1,A7993)</f>
        <v>71</v>
      </c>
      <c r="B7994">
        <f>MOD(ROW()-3,COUNTA(tblProducts[Description]))+1</f>
        <v>12</v>
      </c>
      <c r="C7994" t="str">
        <f>_xlfn.XLOOKUP(A7994,tblProducts[Column1],tblProducts[Description])</f>
        <v>WITBREAK DTG-62 BULK</v>
      </c>
      <c r="D7994" t="str">
        <f>_xlfn.XLOOKUP(B7994,tblProducts[Column1],tblProducts[Description])</f>
        <v>C-6290 BULK</v>
      </c>
      <c r="E7994" t="s">
        <v>9</v>
      </c>
      <c r="F7994" t="s">
        <v>12</v>
      </c>
      <c r="G7994" t="s">
        <v>9</v>
      </c>
      <c r="H7994" t="s">
        <v>8</v>
      </c>
      <c r="I7994">
        <f t="shared" si="124"/>
        <v>4</v>
      </c>
      <c r="L7994" t="str">
        <v>WITBREAK DTG-62 BULK</v>
      </c>
      <c r="M7994" t="str">
        <v>C-6290 BULK</v>
      </c>
      <c r="N7994">
        <v>4</v>
      </c>
    </row>
    <row r="7995" spans="1:14">
      <c r="A7995">
        <f>IF(MOD(ROW()-3,COUNTA(tblProducts[Description]))=0,A7994+1,A7994)</f>
        <v>71</v>
      </c>
      <c r="B7995">
        <f>MOD(ROW()-3,COUNTA(tblProducts[Description]))+1</f>
        <v>13</v>
      </c>
      <c r="C7995" t="str">
        <f>_xlfn.XLOOKUP(A7995,tblProducts[Column1],tblProducts[Description])</f>
        <v>WITBREAK DTG-62 BULK</v>
      </c>
      <c r="D7995" t="str">
        <f>_xlfn.XLOOKUP(B7995,tblProducts[Column1],tblProducts[Description])</f>
        <v>C-6385 BULK</v>
      </c>
      <c r="E7995" t="s">
        <v>9</v>
      </c>
      <c r="F7995" t="s">
        <v>12</v>
      </c>
      <c r="G7995" t="s">
        <v>9</v>
      </c>
      <c r="H7995" t="s">
        <v>8</v>
      </c>
      <c r="I7995">
        <f t="shared" si="124"/>
        <v>4</v>
      </c>
      <c r="L7995" t="str">
        <v>WITBREAK DTG-62 BULK</v>
      </c>
      <c r="M7995" t="str">
        <v>C-6385 BULK</v>
      </c>
      <c r="N7995">
        <v>4</v>
      </c>
    </row>
    <row r="7996" spans="1:14">
      <c r="A7996">
        <f>IF(MOD(ROW()-3,COUNTA(tblProducts[Description]))=0,A7995+1,A7995)</f>
        <v>71</v>
      </c>
      <c r="B7996">
        <f>MOD(ROW()-3,COUNTA(tblProducts[Description]))+1</f>
        <v>14</v>
      </c>
      <c r="C7996" t="str">
        <f>_xlfn.XLOOKUP(A7996,tblProducts[Column1],tblProducts[Description])</f>
        <v>WITBREAK DTG-62 BULK</v>
      </c>
      <c r="D7996" t="str">
        <f>_xlfn.XLOOKUP(B7996,tblProducts[Column1],tblProducts[Description])</f>
        <v>C-6427 BULK</v>
      </c>
      <c r="E7996" t="s">
        <v>9</v>
      </c>
      <c r="F7996" t="s">
        <v>12</v>
      </c>
      <c r="G7996" t="s">
        <v>7</v>
      </c>
      <c r="H7996" t="s">
        <v>8</v>
      </c>
      <c r="I7996">
        <f t="shared" si="124"/>
        <v>2</v>
      </c>
      <c r="L7996" t="str">
        <v>WITBREAK DTG-62 BULK</v>
      </c>
      <c r="M7996" t="str">
        <v>C-6427 BULK</v>
      </c>
      <c r="N7996">
        <v>2</v>
      </c>
    </row>
    <row r="7997" spans="1:14">
      <c r="A7997">
        <f>IF(MOD(ROW()-3,COUNTA(tblProducts[Description]))=0,A7996+1,A7996)</f>
        <v>71</v>
      </c>
      <c r="B7997">
        <f>MOD(ROW()-3,COUNTA(tblProducts[Description]))+1</f>
        <v>15</v>
      </c>
      <c r="C7997" t="str">
        <f>_xlfn.XLOOKUP(A7997,tblProducts[Column1],tblProducts[Description])</f>
        <v>WITBREAK DTG-62 BULK</v>
      </c>
      <c r="D7997" t="str">
        <f>_xlfn.XLOOKUP(B7997,tblProducts[Column1],tblProducts[Description])</f>
        <v>EMULPON CO-200 BULK</v>
      </c>
      <c r="E7997" t="s">
        <v>9</v>
      </c>
      <c r="F7997" t="s">
        <v>12</v>
      </c>
      <c r="G7997" t="s">
        <v>9</v>
      </c>
      <c r="H7997" t="s">
        <v>8</v>
      </c>
      <c r="I7997">
        <f t="shared" si="124"/>
        <v>4</v>
      </c>
      <c r="L7997" t="str">
        <v>WITBREAK DTG-62 BULK</v>
      </c>
      <c r="M7997" t="str">
        <v>EMULPON CO-200 BULK</v>
      </c>
      <c r="N7997">
        <v>4</v>
      </c>
    </row>
    <row r="7998" spans="1:14">
      <c r="A7998">
        <f>IF(MOD(ROW()-3,COUNTA(tblProducts[Description]))=0,A7997+1,A7997)</f>
        <v>71</v>
      </c>
      <c r="B7998">
        <f>MOD(ROW()-3,COUNTA(tblProducts[Description]))+1</f>
        <v>16</v>
      </c>
      <c r="C7998" t="str">
        <f>_xlfn.XLOOKUP(A7998,tblProducts[Column1],tblProducts[Description])</f>
        <v>WITBREAK DTG-62 BULK</v>
      </c>
      <c r="D7998" t="str">
        <f>_xlfn.XLOOKUP(B7998,tblProducts[Column1],tblProducts[Description])</f>
        <v>EMULPON CO-360 BULK</v>
      </c>
      <c r="E7998" t="s">
        <v>9</v>
      </c>
      <c r="F7998" t="s">
        <v>12</v>
      </c>
      <c r="G7998" t="s">
        <v>9</v>
      </c>
      <c r="H7998" t="s">
        <v>8</v>
      </c>
      <c r="I7998">
        <f t="shared" si="124"/>
        <v>4</v>
      </c>
      <c r="L7998" t="str">
        <v>WITBREAK DTG-62 BULK</v>
      </c>
      <c r="M7998" t="str">
        <v>EMULPON CO-360 BULK</v>
      </c>
      <c r="N7998">
        <v>4</v>
      </c>
    </row>
    <row r="7999" spans="1:14">
      <c r="A7999">
        <f>IF(MOD(ROW()-3,COUNTA(tblProducts[Description]))=0,A7998+1,A7998)</f>
        <v>71</v>
      </c>
      <c r="B7999">
        <f>MOD(ROW()-3,COUNTA(tblProducts[Description]))+1</f>
        <v>17</v>
      </c>
      <c r="C7999" t="str">
        <f>_xlfn.XLOOKUP(A7999,tblProducts[Column1],tblProducts[Description])</f>
        <v>WITBREAK DTG-62 BULK</v>
      </c>
      <c r="D7999" t="str">
        <f>_xlfn.XLOOKUP(B7999,tblProducts[Column1],tblProducts[Description])</f>
        <v>EMULPON CO-550 BULK</v>
      </c>
      <c r="E7999" t="s">
        <v>9</v>
      </c>
      <c r="F7999" t="s">
        <v>12</v>
      </c>
      <c r="G7999" t="s">
        <v>9</v>
      </c>
      <c r="H7999" t="s">
        <v>8</v>
      </c>
      <c r="I7999">
        <f t="shared" si="124"/>
        <v>4</v>
      </c>
      <c r="L7999" t="str">
        <v>WITBREAK DTG-62 BULK</v>
      </c>
      <c r="M7999" t="str">
        <v>EMULPON CO-550 BULK</v>
      </c>
      <c r="N7999">
        <v>4</v>
      </c>
    </row>
    <row r="8000" spans="1:14">
      <c r="A8000">
        <f>IF(MOD(ROW()-3,COUNTA(tblProducts[Description]))=0,A7999+1,A7999)</f>
        <v>71</v>
      </c>
      <c r="B8000">
        <f>MOD(ROW()-3,COUNTA(tblProducts[Description]))+1</f>
        <v>18</v>
      </c>
      <c r="C8000" t="str">
        <f>_xlfn.XLOOKUP(A8000,tblProducts[Column1],tblProducts[Description])</f>
        <v>WITBREAK DTG-62 BULK</v>
      </c>
      <c r="D8000" t="str">
        <f>_xlfn.XLOOKUP(B8000,tblProducts[Column1],tblProducts[Description])</f>
        <v>ETHODUOMEEN HT/13 BULK</v>
      </c>
      <c r="E8000" t="s">
        <v>9</v>
      </c>
      <c r="F8000" t="s">
        <v>12</v>
      </c>
      <c r="G8000" t="s">
        <v>9</v>
      </c>
      <c r="H8000" t="s">
        <v>8</v>
      </c>
      <c r="I8000">
        <f t="shared" si="124"/>
        <v>4</v>
      </c>
      <c r="L8000" t="str">
        <v>WITBREAK DTG-62 BULK</v>
      </c>
      <c r="M8000" t="str">
        <v>ETHODUOMEEN HT/13 BULK</v>
      </c>
      <c r="N8000">
        <v>4</v>
      </c>
    </row>
    <row r="8001" spans="1:14">
      <c r="A8001">
        <f>IF(MOD(ROW()-3,COUNTA(tblProducts[Description]))=0,A8000+1,A8000)</f>
        <v>71</v>
      </c>
      <c r="B8001">
        <f>MOD(ROW()-3,COUNTA(tblProducts[Description]))+1</f>
        <v>19</v>
      </c>
      <c r="C8001" t="str">
        <f>_xlfn.XLOOKUP(A8001,tblProducts[Column1],tblProducts[Description])</f>
        <v>WITBREAK DTG-62 BULK</v>
      </c>
      <c r="D8001" t="str">
        <f>_xlfn.XLOOKUP(B8001,tblProducts[Column1],tblProducts[Description])</f>
        <v>ETHODUOMEEN T/13 BULK</v>
      </c>
      <c r="E8001" t="s">
        <v>9</v>
      </c>
      <c r="F8001" t="s">
        <v>12</v>
      </c>
      <c r="G8001" t="s">
        <v>9</v>
      </c>
      <c r="H8001" t="s">
        <v>14</v>
      </c>
      <c r="I8001">
        <f t="shared" si="124"/>
        <v>4</v>
      </c>
      <c r="L8001" t="str">
        <v>WITBREAK DTG-62 BULK</v>
      </c>
      <c r="M8001" t="str">
        <v>ETHODUOMEEN T/13 BULK</v>
      </c>
      <c r="N8001">
        <v>4</v>
      </c>
    </row>
    <row r="8002" spans="1:14">
      <c r="A8002">
        <f>IF(MOD(ROW()-3,COUNTA(tblProducts[Description]))=0,A8001+1,A8001)</f>
        <v>71</v>
      </c>
      <c r="B8002">
        <f>MOD(ROW()-3,COUNTA(tblProducts[Description]))+1</f>
        <v>20</v>
      </c>
      <c r="C8002" t="str">
        <f>_xlfn.XLOOKUP(A8002,tblProducts[Column1],tblProducts[Description])</f>
        <v>WITBREAK DTG-62 BULK</v>
      </c>
      <c r="D8002" t="str">
        <f>_xlfn.XLOOKUP(B8002,tblProducts[Column1],tblProducts[Description])</f>
        <v>ETHODUOMEEN T/13N BULK</v>
      </c>
      <c r="E8002" t="s">
        <v>9</v>
      </c>
      <c r="F8002" t="s">
        <v>12</v>
      </c>
      <c r="G8002" t="s">
        <v>9</v>
      </c>
      <c r="H8002" t="s">
        <v>14</v>
      </c>
      <c r="I8002">
        <f t="shared" si="124"/>
        <v>4</v>
      </c>
      <c r="L8002" t="str">
        <v>WITBREAK DTG-62 BULK</v>
      </c>
      <c r="M8002" t="str">
        <v>ETHODUOMEEN T/13N BULK</v>
      </c>
      <c r="N8002">
        <v>4</v>
      </c>
    </row>
    <row r="8003" spans="1:14">
      <c r="A8003">
        <f>IF(MOD(ROW()-3,COUNTA(tblProducts[Description]))=0,A8002+1,A8002)</f>
        <v>71</v>
      </c>
      <c r="B8003">
        <f>MOD(ROW()-3,COUNTA(tblProducts[Description]))+1</f>
        <v>21</v>
      </c>
      <c r="C8003" t="str">
        <f>_xlfn.XLOOKUP(A8003,tblProducts[Column1],tblProducts[Description])</f>
        <v>WITBREAK DTG-62 BULK</v>
      </c>
      <c r="D8003" t="str">
        <f>_xlfn.XLOOKUP(B8003,tblProducts[Column1],tblProducts[Description])</f>
        <v>ETHODUOMEEN T/20 BULK</v>
      </c>
      <c r="E8003" t="s">
        <v>9</v>
      </c>
      <c r="F8003" t="s">
        <v>12</v>
      </c>
      <c r="G8003" t="s">
        <v>9</v>
      </c>
      <c r="H8003" t="s">
        <v>14</v>
      </c>
      <c r="I8003">
        <f t="shared" si="124"/>
        <v>4</v>
      </c>
      <c r="L8003" t="str">
        <v>WITBREAK DTG-62 BULK</v>
      </c>
      <c r="M8003" t="str">
        <v>ETHODUOMEEN T/20 BULK</v>
      </c>
      <c r="N8003">
        <v>4</v>
      </c>
    </row>
    <row r="8004" spans="1:14">
      <c r="A8004">
        <f>IF(MOD(ROW()-3,COUNTA(tblProducts[Description]))=0,A8003+1,A8003)</f>
        <v>71</v>
      </c>
      <c r="B8004">
        <f>MOD(ROW()-3,COUNTA(tblProducts[Description]))+1</f>
        <v>22</v>
      </c>
      <c r="C8004" t="str">
        <f>_xlfn.XLOOKUP(A8004,tblProducts[Column1],tblProducts[Description])</f>
        <v>WITBREAK DTG-62 BULK</v>
      </c>
      <c r="D8004" t="str">
        <f>_xlfn.XLOOKUP(B8004,tblProducts[Column1],tblProducts[Description])</f>
        <v>ETHODUOMEEN T/25 BULK</v>
      </c>
      <c r="E8004" t="s">
        <v>9</v>
      </c>
      <c r="F8004" t="s">
        <v>12</v>
      </c>
      <c r="G8004" t="s">
        <v>9</v>
      </c>
      <c r="H8004" t="s">
        <v>8</v>
      </c>
      <c r="I8004">
        <f t="shared" ref="I8004:I8067" si="125">IF(E8004="NO",0,IF(F8004="HEEL WASH",1.5,2))+IF(G8004="NO",0,2)</f>
        <v>4</v>
      </c>
      <c r="L8004" t="str">
        <v>WITBREAK DTG-62 BULK</v>
      </c>
      <c r="M8004" t="str">
        <v>ETHODUOMEEN T/25 BULK</v>
      </c>
      <c r="N8004">
        <v>4</v>
      </c>
    </row>
    <row r="8005" spans="1:14">
      <c r="A8005">
        <f>IF(MOD(ROW()-3,COUNTA(tblProducts[Description]))=0,A8004+1,A8004)</f>
        <v>71</v>
      </c>
      <c r="B8005">
        <f>MOD(ROW()-3,COUNTA(tblProducts[Description]))+1</f>
        <v>23</v>
      </c>
      <c r="C8005" t="str">
        <f>_xlfn.XLOOKUP(A8005,tblProducts[Column1],tblProducts[Description])</f>
        <v>WITBREAK DTG-62 BULK</v>
      </c>
      <c r="D8005" t="str">
        <f>_xlfn.XLOOKUP(B8005,tblProducts[Column1],tblProducts[Description])</f>
        <v>ETHOFAT 242/25 BULK</v>
      </c>
      <c r="E8005" t="s">
        <v>9</v>
      </c>
      <c r="F8005" t="s">
        <v>12</v>
      </c>
      <c r="G8005" t="s">
        <v>9</v>
      </c>
      <c r="H8005" t="s">
        <v>8</v>
      </c>
      <c r="I8005">
        <f t="shared" si="125"/>
        <v>4</v>
      </c>
      <c r="L8005" t="str">
        <v>WITBREAK DTG-62 BULK</v>
      </c>
      <c r="M8005" t="str">
        <v>ETHOFAT 242/25 BULK</v>
      </c>
      <c r="N8005">
        <v>4</v>
      </c>
    </row>
    <row r="8006" spans="1:14">
      <c r="A8006">
        <f>IF(MOD(ROW()-3,COUNTA(tblProducts[Description]))=0,A8005+1,A8005)</f>
        <v>71</v>
      </c>
      <c r="B8006">
        <f>MOD(ROW()-3,COUNTA(tblProducts[Description]))+1</f>
        <v>24</v>
      </c>
      <c r="C8006" t="str">
        <f>_xlfn.XLOOKUP(A8006,tblProducts[Column1],tblProducts[Description])</f>
        <v>WITBREAK DTG-62 BULK</v>
      </c>
      <c r="D8006" t="str">
        <f>_xlfn.XLOOKUP(B8006,tblProducts[Column1],tblProducts[Description])</f>
        <v>ETHOMEEN C/12S BULK</v>
      </c>
      <c r="E8006" t="s">
        <v>9</v>
      </c>
      <c r="F8006" t="s">
        <v>12</v>
      </c>
      <c r="G8006" t="s">
        <v>9</v>
      </c>
      <c r="H8006" t="s">
        <v>8</v>
      </c>
      <c r="I8006">
        <f t="shared" si="125"/>
        <v>4</v>
      </c>
      <c r="L8006" t="str">
        <v>WITBREAK DTG-62 BULK</v>
      </c>
      <c r="M8006" t="str">
        <v>ETHOMEEN C/12S BULK</v>
      </c>
      <c r="N8006">
        <v>4</v>
      </c>
    </row>
    <row r="8007" spans="1:14">
      <c r="A8007">
        <f>IF(MOD(ROW()-3,COUNTA(tblProducts[Description]))=0,A8006+1,A8006)</f>
        <v>71</v>
      </c>
      <c r="B8007">
        <f>MOD(ROW()-3,COUNTA(tblProducts[Description]))+1</f>
        <v>25</v>
      </c>
      <c r="C8007" t="str">
        <f>_xlfn.XLOOKUP(A8007,tblProducts[Column1],tblProducts[Description])</f>
        <v>WITBREAK DTG-62 BULK</v>
      </c>
      <c r="D8007" t="str">
        <f>_xlfn.XLOOKUP(B8007,tblProducts[Column1],tblProducts[Description])</f>
        <v>ETHOMEEN 18/12 BULK</v>
      </c>
      <c r="E8007" t="s">
        <v>9</v>
      </c>
      <c r="F8007" t="s">
        <v>12</v>
      </c>
      <c r="G8007" t="s">
        <v>7</v>
      </c>
      <c r="H8007" t="s">
        <v>8</v>
      </c>
      <c r="I8007">
        <f t="shared" si="125"/>
        <v>2</v>
      </c>
      <c r="L8007" t="str">
        <v>WITBREAK DTG-62 BULK</v>
      </c>
      <c r="M8007" t="str">
        <v>ETHOMEEN 18/12 BULK</v>
      </c>
      <c r="N8007">
        <v>2</v>
      </c>
    </row>
    <row r="8008" spans="1:14">
      <c r="A8008">
        <f>IF(MOD(ROW()-3,COUNTA(tblProducts[Description]))=0,A8007+1,A8007)</f>
        <v>71</v>
      </c>
      <c r="B8008">
        <f>MOD(ROW()-3,COUNTA(tblProducts[Description]))+1</f>
        <v>26</v>
      </c>
      <c r="C8008" t="str">
        <f>_xlfn.XLOOKUP(A8008,tblProducts[Column1],tblProducts[Description])</f>
        <v>WITBREAK DTG-62 BULK</v>
      </c>
      <c r="D8008" t="str">
        <f>_xlfn.XLOOKUP(B8008,tblProducts[Column1],tblProducts[Description])</f>
        <v>ETHOMEEN 18/25 BULK</v>
      </c>
      <c r="E8008" t="s">
        <v>9</v>
      </c>
      <c r="F8008" t="s">
        <v>12</v>
      </c>
      <c r="G8008" t="s">
        <v>7</v>
      </c>
      <c r="H8008" t="s">
        <v>8</v>
      </c>
      <c r="I8008">
        <f t="shared" si="125"/>
        <v>2</v>
      </c>
      <c r="L8008" t="str">
        <v>WITBREAK DTG-62 BULK</v>
      </c>
      <c r="M8008" t="str">
        <v>ETHOMEEN 18/25 BULK</v>
      </c>
      <c r="N8008">
        <v>2</v>
      </c>
    </row>
    <row r="8009" spans="1:14">
      <c r="A8009">
        <f>IF(MOD(ROW()-3,COUNTA(tblProducts[Description]))=0,A8008+1,A8008)</f>
        <v>71</v>
      </c>
      <c r="B8009">
        <f>MOD(ROW()-3,COUNTA(tblProducts[Description]))+1</f>
        <v>27</v>
      </c>
      <c r="C8009" t="str">
        <f>_xlfn.XLOOKUP(A8009,tblProducts[Column1],tblProducts[Description])</f>
        <v>WITBREAK DTG-62 BULK</v>
      </c>
      <c r="D8009" t="str">
        <f>_xlfn.XLOOKUP(B8009,tblProducts[Column1],tblProducts[Description])</f>
        <v>ETHOMEEN C/12 BULK</v>
      </c>
      <c r="E8009" t="s">
        <v>9</v>
      </c>
      <c r="F8009" t="s">
        <v>12</v>
      </c>
      <c r="G8009" t="s">
        <v>7</v>
      </c>
      <c r="H8009" t="s">
        <v>8</v>
      </c>
      <c r="I8009">
        <f t="shared" si="125"/>
        <v>2</v>
      </c>
      <c r="L8009" t="str">
        <v>WITBREAK DTG-62 BULK</v>
      </c>
      <c r="M8009" t="str">
        <v>ETHOMEEN C/12 BULK</v>
      </c>
      <c r="N8009">
        <v>2</v>
      </c>
    </row>
    <row r="8010" spans="1:14">
      <c r="A8010">
        <f>IF(MOD(ROW()-3,COUNTA(tblProducts[Description]))=0,A8009+1,A8009)</f>
        <v>71</v>
      </c>
      <c r="B8010">
        <f>MOD(ROW()-3,COUNTA(tblProducts[Description]))+1</f>
        <v>28</v>
      </c>
      <c r="C8010" t="str">
        <f>_xlfn.XLOOKUP(A8010,tblProducts[Column1],tblProducts[Description])</f>
        <v>WITBREAK DTG-62 BULK</v>
      </c>
      <c r="D8010" t="str">
        <f>_xlfn.XLOOKUP(B8010,tblProducts[Column1],tblProducts[Description])</f>
        <v>ETHOMEEN C/12 M BULK</v>
      </c>
      <c r="E8010" t="s">
        <v>9</v>
      </c>
      <c r="F8010" t="s">
        <v>12</v>
      </c>
      <c r="G8010" t="s">
        <v>9</v>
      </c>
      <c r="H8010" t="s">
        <v>8</v>
      </c>
      <c r="I8010">
        <f t="shared" si="125"/>
        <v>4</v>
      </c>
      <c r="L8010" t="str">
        <v>WITBREAK DTG-62 BULK</v>
      </c>
      <c r="M8010" t="str">
        <v>ETHOMEEN C/12 M BULK</v>
      </c>
      <c r="N8010">
        <v>4</v>
      </c>
    </row>
    <row r="8011" spans="1:14">
      <c r="A8011">
        <f>IF(MOD(ROW()-3,COUNTA(tblProducts[Description]))=0,A8010+1,A8010)</f>
        <v>71</v>
      </c>
      <c r="B8011">
        <f>MOD(ROW()-3,COUNTA(tblProducts[Description]))+1</f>
        <v>29</v>
      </c>
      <c r="C8011" t="str">
        <f>_xlfn.XLOOKUP(A8011,tblProducts[Column1],tblProducts[Description])</f>
        <v>WITBREAK DTG-62 BULK</v>
      </c>
      <c r="D8011" t="str">
        <f>_xlfn.XLOOKUP(B8011,tblProducts[Column1],tblProducts[Description])</f>
        <v>ETHOMEEN C/12 SUN BULK</v>
      </c>
      <c r="E8011" t="s">
        <v>9</v>
      </c>
      <c r="F8011" t="s">
        <v>12</v>
      </c>
      <c r="G8011" t="s">
        <v>7</v>
      </c>
      <c r="H8011" t="s">
        <v>8</v>
      </c>
      <c r="I8011">
        <f t="shared" si="125"/>
        <v>2</v>
      </c>
      <c r="L8011" t="str">
        <v>WITBREAK DTG-62 BULK</v>
      </c>
      <c r="M8011" t="str">
        <v>ETHOMEEN C/12 SUN BULK</v>
      </c>
      <c r="N8011">
        <v>2</v>
      </c>
    </row>
    <row r="8012" spans="1:14">
      <c r="A8012">
        <f>IF(MOD(ROW()-3,COUNTA(tblProducts[Description]))=0,A8011+1,A8011)</f>
        <v>71</v>
      </c>
      <c r="B8012">
        <f>MOD(ROW()-3,COUNTA(tblProducts[Description]))+1</f>
        <v>30</v>
      </c>
      <c r="C8012" t="str">
        <f>_xlfn.XLOOKUP(A8012,tblProducts[Column1],tblProducts[Description])</f>
        <v>WITBREAK DTG-62 BULK</v>
      </c>
      <c r="D8012" t="str">
        <f>_xlfn.XLOOKUP(B8012,tblProducts[Column1],tblProducts[Description])</f>
        <v>ETHOMEEN C/12 UN BULK</v>
      </c>
      <c r="E8012" t="s">
        <v>9</v>
      </c>
      <c r="F8012" t="s">
        <v>12</v>
      </c>
      <c r="G8012" t="s">
        <v>7</v>
      </c>
      <c r="H8012" t="s">
        <v>15</v>
      </c>
      <c r="I8012">
        <f t="shared" si="125"/>
        <v>2</v>
      </c>
      <c r="L8012" t="str">
        <v>WITBREAK DTG-62 BULK</v>
      </c>
      <c r="M8012" t="str">
        <v>ETHOMEEN C/12 UN BULK</v>
      </c>
      <c r="N8012">
        <v>2</v>
      </c>
    </row>
    <row r="8013" spans="1:14">
      <c r="A8013">
        <f>IF(MOD(ROW()-3,COUNTA(tblProducts[Description]))=0,A8012+1,A8012)</f>
        <v>71</v>
      </c>
      <c r="B8013">
        <f>MOD(ROW()-3,COUNTA(tblProducts[Description]))+1</f>
        <v>31</v>
      </c>
      <c r="C8013" t="str">
        <f>_xlfn.XLOOKUP(A8013,tblProducts[Column1],tblProducts[Description])</f>
        <v>WITBREAK DTG-62 BULK</v>
      </c>
      <c r="D8013" t="str">
        <f>_xlfn.XLOOKUP(B8013,tblProducts[Column1],tblProducts[Description])</f>
        <v>ETHOMEEN C/15 BULK</v>
      </c>
      <c r="E8013" t="s">
        <v>9</v>
      </c>
      <c r="F8013" t="s">
        <v>12</v>
      </c>
      <c r="G8013" t="s">
        <v>7</v>
      </c>
      <c r="H8013" t="s">
        <v>8</v>
      </c>
      <c r="I8013">
        <f t="shared" si="125"/>
        <v>2</v>
      </c>
      <c r="L8013" t="str">
        <v>WITBREAK DTG-62 BULK</v>
      </c>
      <c r="M8013" t="str">
        <v>ETHOMEEN C/15 BULK</v>
      </c>
      <c r="N8013">
        <v>2</v>
      </c>
    </row>
    <row r="8014" spans="1:14">
      <c r="A8014">
        <f>IF(MOD(ROW()-3,COUNTA(tblProducts[Description]))=0,A8013+1,A8013)</f>
        <v>71</v>
      </c>
      <c r="B8014">
        <f>MOD(ROW()-3,COUNTA(tblProducts[Description]))+1</f>
        <v>32</v>
      </c>
      <c r="C8014" t="str">
        <f>_xlfn.XLOOKUP(A8014,tblProducts[Column1],tblProducts[Description])</f>
        <v>WITBREAK DTG-62 BULK</v>
      </c>
      <c r="D8014" t="str">
        <f>_xlfn.XLOOKUP(B8014,tblProducts[Column1],tblProducts[Description])</f>
        <v>ETHOMEEN C/17 BULK</v>
      </c>
      <c r="E8014" t="s">
        <v>9</v>
      </c>
      <c r="F8014" t="s">
        <v>12</v>
      </c>
      <c r="G8014" t="s">
        <v>7</v>
      </c>
      <c r="H8014" t="s">
        <v>8</v>
      </c>
      <c r="I8014">
        <f t="shared" si="125"/>
        <v>2</v>
      </c>
      <c r="L8014" t="str">
        <v>WITBREAK DTG-62 BULK</v>
      </c>
      <c r="M8014" t="str">
        <v>ETHOMEEN C/17 BULK</v>
      </c>
      <c r="N8014">
        <v>2</v>
      </c>
    </row>
    <row r="8015" spans="1:14">
      <c r="A8015">
        <f>IF(MOD(ROW()-3,COUNTA(tblProducts[Description]))=0,A8014+1,A8014)</f>
        <v>71</v>
      </c>
      <c r="B8015">
        <f>MOD(ROW()-3,COUNTA(tblProducts[Description]))+1</f>
        <v>33</v>
      </c>
      <c r="C8015" t="str">
        <f>_xlfn.XLOOKUP(A8015,tblProducts[Column1],tblProducts[Description])</f>
        <v>WITBREAK DTG-62 BULK</v>
      </c>
      <c r="D8015" t="str">
        <f>_xlfn.XLOOKUP(B8015,tblProducts[Column1],tblProducts[Description])</f>
        <v>ETHOMEEN C/25A BULK</v>
      </c>
      <c r="E8015" t="s">
        <v>9</v>
      </c>
      <c r="F8015" t="s">
        <v>12</v>
      </c>
      <c r="G8015" t="s">
        <v>7</v>
      </c>
      <c r="H8015" t="s">
        <v>8</v>
      </c>
      <c r="I8015">
        <f t="shared" si="125"/>
        <v>2</v>
      </c>
      <c r="L8015" t="str">
        <v>WITBREAK DTG-62 BULK</v>
      </c>
      <c r="M8015" t="str">
        <v>ETHOMEEN C/25A BULK</v>
      </c>
      <c r="N8015">
        <v>2</v>
      </c>
    </row>
    <row r="8016" spans="1:14">
      <c r="A8016">
        <f>IF(MOD(ROW()-3,COUNTA(tblProducts[Description]))=0,A8015+1,A8015)</f>
        <v>71</v>
      </c>
      <c r="B8016">
        <f>MOD(ROW()-3,COUNTA(tblProducts[Description]))+1</f>
        <v>34</v>
      </c>
      <c r="C8016" t="str">
        <f>_xlfn.XLOOKUP(A8016,tblProducts[Column1],tblProducts[Description])</f>
        <v>WITBREAK DTG-62 BULK</v>
      </c>
      <c r="D8016" t="str">
        <f>_xlfn.XLOOKUP(B8016,tblProducts[Column1],tblProducts[Description])</f>
        <v>ETHOMEEN C/25A S BULK</v>
      </c>
      <c r="E8016" t="s">
        <v>9</v>
      </c>
      <c r="F8016" t="s">
        <v>12</v>
      </c>
      <c r="G8016" t="s">
        <v>7</v>
      </c>
      <c r="H8016" t="s">
        <v>8</v>
      </c>
      <c r="I8016">
        <f t="shared" si="125"/>
        <v>2</v>
      </c>
      <c r="L8016" t="str">
        <v>WITBREAK DTG-62 BULK</v>
      </c>
      <c r="M8016" t="str">
        <v>ETHOMEEN C/25A S BULK</v>
      </c>
      <c r="N8016">
        <v>2</v>
      </c>
    </row>
    <row r="8017" spans="1:14">
      <c r="A8017">
        <f>IF(MOD(ROW()-3,COUNTA(tblProducts[Description]))=0,A8016+1,A8016)</f>
        <v>71</v>
      </c>
      <c r="B8017">
        <f>MOD(ROW()-3,COUNTA(tblProducts[Description]))+1</f>
        <v>35</v>
      </c>
      <c r="C8017" t="str">
        <f>_xlfn.XLOOKUP(A8017,tblProducts[Column1],tblProducts[Description])</f>
        <v>WITBREAK DTG-62 BULK</v>
      </c>
      <c r="D8017" t="str">
        <f>_xlfn.XLOOKUP(B8017,tblProducts[Column1],tblProducts[Description])</f>
        <v>ETHOMEEN O/12LC BULK</v>
      </c>
      <c r="E8017" t="s">
        <v>9</v>
      </c>
      <c r="F8017" t="s">
        <v>12</v>
      </c>
      <c r="G8017" t="s">
        <v>7</v>
      </c>
      <c r="H8017" t="s">
        <v>8</v>
      </c>
      <c r="I8017">
        <f t="shared" si="125"/>
        <v>2</v>
      </c>
      <c r="L8017" t="str">
        <v>WITBREAK DTG-62 BULK</v>
      </c>
      <c r="M8017" t="str">
        <v>ETHOMEEN O/12LC BULK</v>
      </c>
      <c r="N8017">
        <v>2</v>
      </c>
    </row>
    <row r="8018" spans="1:14">
      <c r="A8018">
        <f>IF(MOD(ROW()-3,COUNTA(tblProducts[Description]))=0,A8017+1,A8017)</f>
        <v>71</v>
      </c>
      <c r="B8018">
        <f>MOD(ROW()-3,COUNTA(tblProducts[Description]))+1</f>
        <v>36</v>
      </c>
      <c r="C8018" t="str">
        <f>_xlfn.XLOOKUP(A8018,tblProducts[Column1],tblProducts[Description])</f>
        <v>WITBREAK DTG-62 BULK</v>
      </c>
      <c r="D8018" t="str">
        <f>_xlfn.XLOOKUP(B8018,tblProducts[Column1],tblProducts[Description])</f>
        <v>ETHOMEEN SV/12 BULK</v>
      </c>
      <c r="E8018" t="s">
        <v>9</v>
      </c>
      <c r="F8018" t="s">
        <v>12</v>
      </c>
      <c r="G8018" t="s">
        <v>7</v>
      </c>
      <c r="H8018" t="s">
        <v>8</v>
      </c>
      <c r="I8018">
        <f t="shared" si="125"/>
        <v>2</v>
      </c>
      <c r="L8018" t="str">
        <v>WITBREAK DTG-62 BULK</v>
      </c>
      <c r="M8018" t="str">
        <v>ETHOMEEN SV/12 BULK</v>
      </c>
      <c r="N8018">
        <v>2</v>
      </c>
    </row>
    <row r="8019" spans="1:14">
      <c r="A8019">
        <f>IF(MOD(ROW()-3,COUNTA(tblProducts[Description]))=0,A8018+1,A8018)</f>
        <v>71</v>
      </c>
      <c r="B8019">
        <f>MOD(ROW()-3,COUNTA(tblProducts[Description]))+1</f>
        <v>37</v>
      </c>
      <c r="C8019" t="str">
        <f>_xlfn.XLOOKUP(A8019,tblProducts[Column1],tblProducts[Description])</f>
        <v>WITBREAK DTG-62 BULK</v>
      </c>
      <c r="D8019" t="str">
        <f>_xlfn.XLOOKUP(B8019,tblProducts[Column1],tblProducts[Description])</f>
        <v>ETHOMEEN SV/15 BULK</v>
      </c>
      <c r="E8019" t="s">
        <v>9</v>
      </c>
      <c r="F8019" t="s">
        <v>12</v>
      </c>
      <c r="G8019" t="s">
        <v>7</v>
      </c>
      <c r="H8019" t="s">
        <v>8</v>
      </c>
      <c r="I8019">
        <f t="shared" si="125"/>
        <v>2</v>
      </c>
      <c r="L8019" t="str">
        <v>WITBREAK DTG-62 BULK</v>
      </c>
      <c r="M8019" t="str">
        <v>ETHOMEEN SV/15 BULK</v>
      </c>
      <c r="N8019">
        <v>2</v>
      </c>
    </row>
    <row r="8020" spans="1:14">
      <c r="A8020">
        <f>IF(MOD(ROW()-3,COUNTA(tblProducts[Description]))=0,A8019+1,A8019)</f>
        <v>71</v>
      </c>
      <c r="B8020">
        <f>MOD(ROW()-3,COUNTA(tblProducts[Description]))+1</f>
        <v>38</v>
      </c>
      <c r="C8020" t="str">
        <f>_xlfn.XLOOKUP(A8020,tblProducts[Column1],tblProducts[Description])</f>
        <v>WITBREAK DTG-62 BULK</v>
      </c>
      <c r="D8020" t="str">
        <f>_xlfn.XLOOKUP(B8020,tblProducts[Column1],tblProducts[Description])</f>
        <v>ETHOMEEN SV/15C BULK</v>
      </c>
      <c r="E8020" t="s">
        <v>9</v>
      </c>
      <c r="F8020" t="s">
        <v>12</v>
      </c>
      <c r="G8020" t="s">
        <v>7</v>
      </c>
      <c r="H8020" t="s">
        <v>15</v>
      </c>
      <c r="I8020">
        <f t="shared" si="125"/>
        <v>2</v>
      </c>
      <c r="L8020" t="str">
        <v>WITBREAK DTG-62 BULK</v>
      </c>
      <c r="M8020" t="str">
        <v>ETHOMEEN SV/15C BULK</v>
      </c>
      <c r="N8020">
        <v>2</v>
      </c>
    </row>
    <row r="8021" spans="1:14">
      <c r="A8021">
        <f>IF(MOD(ROW()-3,COUNTA(tblProducts[Description]))=0,A8020+1,A8020)</f>
        <v>71</v>
      </c>
      <c r="B8021">
        <f>MOD(ROW()-3,COUNTA(tblProducts[Description]))+1</f>
        <v>39</v>
      </c>
      <c r="C8021" t="str">
        <f>_xlfn.XLOOKUP(A8021,tblProducts[Column1],tblProducts[Description])</f>
        <v>WITBREAK DTG-62 BULK</v>
      </c>
      <c r="D8021" t="str">
        <f>_xlfn.XLOOKUP(B8021,tblProducts[Column1],tblProducts[Description])</f>
        <v>ETHOMEEN SV/25 BULK</v>
      </c>
      <c r="E8021" t="s">
        <v>9</v>
      </c>
      <c r="F8021" t="s">
        <v>12</v>
      </c>
      <c r="G8021" t="s">
        <v>7</v>
      </c>
      <c r="H8021" t="s">
        <v>8</v>
      </c>
      <c r="I8021">
        <f t="shared" si="125"/>
        <v>2</v>
      </c>
      <c r="L8021" t="str">
        <v>WITBREAK DTG-62 BULK</v>
      </c>
      <c r="M8021" t="str">
        <v>ETHOMEEN SV/25 BULK</v>
      </c>
      <c r="N8021">
        <v>2</v>
      </c>
    </row>
    <row r="8022" spans="1:14">
      <c r="A8022">
        <f>IF(MOD(ROW()-3,COUNTA(tblProducts[Description]))=0,A8021+1,A8021)</f>
        <v>71</v>
      </c>
      <c r="B8022">
        <f>MOD(ROW()-3,COUNTA(tblProducts[Description]))+1</f>
        <v>40</v>
      </c>
      <c r="C8022" t="str">
        <f>_xlfn.XLOOKUP(A8022,tblProducts[Column1],tblProducts[Description])</f>
        <v>WITBREAK DTG-62 BULK</v>
      </c>
      <c r="D8022" t="str">
        <f>_xlfn.XLOOKUP(B8022,tblProducts[Column1],tblProducts[Description])</f>
        <v>ETHOMEEN T/12 BULK</v>
      </c>
      <c r="E8022" t="s">
        <v>9</v>
      </c>
      <c r="F8022" t="s">
        <v>12</v>
      </c>
      <c r="G8022" t="s">
        <v>7</v>
      </c>
      <c r="H8022" t="s">
        <v>8</v>
      </c>
      <c r="I8022">
        <f t="shared" si="125"/>
        <v>2</v>
      </c>
      <c r="L8022" t="str">
        <v>WITBREAK DTG-62 BULK</v>
      </c>
      <c r="M8022" t="str">
        <v>ETHOMEEN T/12 BULK</v>
      </c>
      <c r="N8022">
        <v>2</v>
      </c>
    </row>
    <row r="8023" spans="1:14">
      <c r="A8023">
        <f>IF(MOD(ROW()-3,COUNTA(tblProducts[Description]))=0,A8022+1,A8022)</f>
        <v>71</v>
      </c>
      <c r="B8023">
        <f>MOD(ROW()-3,COUNTA(tblProducts[Description]))+1</f>
        <v>41</v>
      </c>
      <c r="C8023" t="str">
        <f>_xlfn.XLOOKUP(A8023,tblProducts[Column1],tblProducts[Description])</f>
        <v>WITBREAK DTG-62 BULK</v>
      </c>
      <c r="D8023" t="str">
        <f>_xlfn.XLOOKUP(B8023,tblProducts[Column1],tblProducts[Description])</f>
        <v>ETHOMEEN T/13.5 BULK</v>
      </c>
      <c r="E8023" t="s">
        <v>9</v>
      </c>
      <c r="F8023" t="s">
        <v>12</v>
      </c>
      <c r="G8023" t="s">
        <v>7</v>
      </c>
      <c r="H8023" t="s">
        <v>8</v>
      </c>
      <c r="I8023">
        <f t="shared" si="125"/>
        <v>2</v>
      </c>
      <c r="L8023" t="str">
        <v>WITBREAK DTG-62 BULK</v>
      </c>
      <c r="M8023" t="str">
        <v>ETHOMEEN T/13.5 BULK</v>
      </c>
      <c r="N8023">
        <v>2</v>
      </c>
    </row>
    <row r="8024" spans="1:14">
      <c r="A8024">
        <f>IF(MOD(ROW()-3,COUNTA(tblProducts[Description]))=0,A8023+1,A8023)</f>
        <v>71</v>
      </c>
      <c r="B8024">
        <f>MOD(ROW()-3,COUNTA(tblProducts[Description]))+1</f>
        <v>42</v>
      </c>
      <c r="C8024" t="str">
        <f>_xlfn.XLOOKUP(A8024,tblProducts[Column1],tblProducts[Description])</f>
        <v>WITBREAK DTG-62 BULK</v>
      </c>
      <c r="D8024" t="str">
        <f>_xlfn.XLOOKUP(B8024,tblProducts[Column1],tblProducts[Description])</f>
        <v>ETHOMEEN T/15 BULK</v>
      </c>
      <c r="E8024" t="s">
        <v>9</v>
      </c>
      <c r="F8024" t="s">
        <v>12</v>
      </c>
      <c r="G8024" t="s">
        <v>7</v>
      </c>
      <c r="H8024" t="s">
        <v>8</v>
      </c>
      <c r="I8024">
        <f t="shared" si="125"/>
        <v>2</v>
      </c>
      <c r="L8024" t="str">
        <v>WITBREAK DTG-62 BULK</v>
      </c>
      <c r="M8024" t="str">
        <v>ETHOMEEN T/15 BULK</v>
      </c>
      <c r="N8024">
        <v>2</v>
      </c>
    </row>
    <row r="8025" spans="1:14">
      <c r="A8025">
        <f>IF(MOD(ROW()-3,COUNTA(tblProducts[Description]))=0,A8024+1,A8024)</f>
        <v>71</v>
      </c>
      <c r="B8025">
        <f>MOD(ROW()-3,COUNTA(tblProducts[Description]))+1</f>
        <v>43</v>
      </c>
      <c r="C8025" t="str">
        <f>_xlfn.XLOOKUP(A8025,tblProducts[Column1],tblProducts[Description])</f>
        <v>WITBREAK DTG-62 BULK</v>
      </c>
      <c r="D8025" t="str">
        <f>_xlfn.XLOOKUP(B8025,tblProducts[Column1],tblProducts[Description])</f>
        <v>ETHOMEEN T/17 BULK</v>
      </c>
      <c r="E8025" t="s">
        <v>9</v>
      </c>
      <c r="F8025" t="s">
        <v>12</v>
      </c>
      <c r="G8025" t="s">
        <v>7</v>
      </c>
      <c r="H8025" t="s">
        <v>8</v>
      </c>
      <c r="I8025">
        <f t="shared" si="125"/>
        <v>2</v>
      </c>
      <c r="L8025" t="str">
        <v>WITBREAK DTG-62 BULK</v>
      </c>
      <c r="M8025" t="str">
        <v>ETHOMEEN T/17 BULK</v>
      </c>
      <c r="N8025">
        <v>2</v>
      </c>
    </row>
    <row r="8026" spans="1:14">
      <c r="A8026">
        <f>IF(MOD(ROW()-3,COUNTA(tblProducts[Description]))=0,A8025+1,A8025)</f>
        <v>71</v>
      </c>
      <c r="B8026">
        <f>MOD(ROW()-3,COUNTA(tblProducts[Description]))+1</f>
        <v>44</v>
      </c>
      <c r="C8026" t="str">
        <f>_xlfn.XLOOKUP(A8026,tblProducts[Column1],tblProducts[Description])</f>
        <v>WITBREAK DTG-62 BULK</v>
      </c>
      <c r="D8026" t="str">
        <f>_xlfn.XLOOKUP(B8026,tblProducts[Column1],tblProducts[Description])</f>
        <v>ETHOMEEN T/18 BULK</v>
      </c>
      <c r="E8026" t="s">
        <v>9</v>
      </c>
      <c r="F8026" t="s">
        <v>12</v>
      </c>
      <c r="G8026" t="s">
        <v>7</v>
      </c>
      <c r="H8026" t="s">
        <v>8</v>
      </c>
      <c r="I8026">
        <f t="shared" si="125"/>
        <v>2</v>
      </c>
      <c r="L8026" t="str">
        <v>WITBREAK DTG-62 BULK</v>
      </c>
      <c r="M8026" t="str">
        <v>ETHOMEEN T/18 BULK</v>
      </c>
      <c r="N8026">
        <v>2</v>
      </c>
    </row>
    <row r="8027" spans="1:14">
      <c r="A8027">
        <f>IF(MOD(ROW()-3,COUNTA(tblProducts[Description]))=0,A8026+1,A8026)</f>
        <v>71</v>
      </c>
      <c r="B8027">
        <f>MOD(ROW()-3,COUNTA(tblProducts[Description]))+1</f>
        <v>45</v>
      </c>
      <c r="C8027" t="str">
        <f>_xlfn.XLOOKUP(A8027,tblProducts[Column1],tblProducts[Description])</f>
        <v>WITBREAK DTG-62 BULK</v>
      </c>
      <c r="D8027" t="str">
        <f>_xlfn.XLOOKUP(B8027,tblProducts[Column1],tblProducts[Description])</f>
        <v>ETHOMEEN T/19 BULK</v>
      </c>
      <c r="E8027" t="s">
        <v>9</v>
      </c>
      <c r="F8027" t="s">
        <v>12</v>
      </c>
      <c r="G8027" t="s">
        <v>7</v>
      </c>
      <c r="H8027" t="s">
        <v>16</v>
      </c>
      <c r="I8027">
        <f t="shared" si="125"/>
        <v>2</v>
      </c>
      <c r="L8027" t="str">
        <v>WITBREAK DTG-62 BULK</v>
      </c>
      <c r="M8027" t="str">
        <v>ETHOMEEN T/19 BULK</v>
      </c>
      <c r="N8027">
        <v>2</v>
      </c>
    </row>
    <row r="8028" spans="1:14">
      <c r="A8028">
        <f>IF(MOD(ROW()-3,COUNTA(tblProducts[Description]))=0,A8027+1,A8027)</f>
        <v>71</v>
      </c>
      <c r="B8028">
        <f>MOD(ROW()-3,COUNTA(tblProducts[Description]))+1</f>
        <v>46</v>
      </c>
      <c r="C8028" t="str">
        <f>_xlfn.XLOOKUP(A8028,tblProducts[Column1],tblProducts[Description])</f>
        <v>WITBREAK DTG-62 BULK</v>
      </c>
      <c r="D8028" t="str">
        <f>_xlfn.XLOOKUP(B8028,tblProducts[Column1],tblProducts[Description])</f>
        <v>ETHOMEEN T/20 BULK</v>
      </c>
      <c r="E8028" t="s">
        <v>9</v>
      </c>
      <c r="F8028" t="s">
        <v>12</v>
      </c>
      <c r="G8028" t="s">
        <v>7</v>
      </c>
      <c r="H8028" t="s">
        <v>8</v>
      </c>
      <c r="I8028">
        <f t="shared" si="125"/>
        <v>2</v>
      </c>
      <c r="L8028" t="str">
        <v>WITBREAK DTG-62 BULK</v>
      </c>
      <c r="M8028" t="str">
        <v>ETHOMEEN T/20 BULK</v>
      </c>
      <c r="N8028">
        <v>2</v>
      </c>
    </row>
    <row r="8029" spans="1:14">
      <c r="A8029">
        <f>IF(MOD(ROW()-3,COUNTA(tblProducts[Description]))=0,A8028+1,A8028)</f>
        <v>71</v>
      </c>
      <c r="B8029">
        <f>MOD(ROW()-3,COUNTA(tblProducts[Description]))+1</f>
        <v>47</v>
      </c>
      <c r="C8029" t="str">
        <f>_xlfn.XLOOKUP(A8029,tblProducts[Column1],tblProducts[Description])</f>
        <v>WITBREAK DTG-62 BULK</v>
      </c>
      <c r="D8029" t="str">
        <f>_xlfn.XLOOKUP(B8029,tblProducts[Column1],tblProducts[Description])</f>
        <v>ETHOMEEN T/20S BULK</v>
      </c>
      <c r="E8029" t="s">
        <v>9</v>
      </c>
      <c r="F8029" t="s">
        <v>12</v>
      </c>
      <c r="G8029" t="s">
        <v>7</v>
      </c>
      <c r="H8029" t="s">
        <v>8</v>
      </c>
      <c r="I8029">
        <f t="shared" si="125"/>
        <v>2</v>
      </c>
      <c r="L8029" t="str">
        <v>WITBREAK DTG-62 BULK</v>
      </c>
      <c r="M8029" t="str">
        <v>ETHOMEEN T/20S BULK</v>
      </c>
      <c r="N8029">
        <v>2</v>
      </c>
    </row>
    <row r="8030" spans="1:14">
      <c r="A8030">
        <f>IF(MOD(ROW()-3,COUNTA(tblProducts[Description]))=0,A8029+1,A8029)</f>
        <v>71</v>
      </c>
      <c r="B8030">
        <f>MOD(ROW()-3,COUNTA(tblProducts[Description]))+1</f>
        <v>48</v>
      </c>
      <c r="C8030" t="str">
        <f>_xlfn.XLOOKUP(A8030,tblProducts[Column1],tblProducts[Description])</f>
        <v>WITBREAK DTG-62 BULK</v>
      </c>
      <c r="D8030" t="str">
        <f>_xlfn.XLOOKUP(B8030,tblProducts[Column1],tblProducts[Description])</f>
        <v>ETHOMEEN T/24 BULK</v>
      </c>
      <c r="E8030" t="s">
        <v>9</v>
      </c>
      <c r="F8030" t="s">
        <v>12</v>
      </c>
      <c r="G8030" t="s">
        <v>7</v>
      </c>
      <c r="H8030" t="s">
        <v>8</v>
      </c>
      <c r="I8030">
        <f t="shared" si="125"/>
        <v>2</v>
      </c>
      <c r="L8030" t="str">
        <v>WITBREAK DTG-62 BULK</v>
      </c>
      <c r="M8030" t="str">
        <v>ETHOMEEN T/24 BULK</v>
      </c>
      <c r="N8030">
        <v>2</v>
      </c>
    </row>
    <row r="8031" spans="1:14">
      <c r="A8031">
        <f>IF(MOD(ROW()-3,COUNTA(tblProducts[Description]))=0,A8030+1,A8030)</f>
        <v>71</v>
      </c>
      <c r="B8031">
        <f>MOD(ROW()-3,COUNTA(tblProducts[Description]))+1</f>
        <v>49</v>
      </c>
      <c r="C8031" t="str">
        <f>_xlfn.XLOOKUP(A8031,tblProducts[Column1],tblProducts[Description])</f>
        <v>WITBREAK DTG-62 BULK</v>
      </c>
      <c r="D8031" t="str">
        <f>_xlfn.XLOOKUP(B8031,tblProducts[Column1],tblProducts[Description])</f>
        <v>ETHOMEEN T/25 BULK</v>
      </c>
      <c r="E8031" t="s">
        <v>9</v>
      </c>
      <c r="F8031" t="s">
        <v>12</v>
      </c>
      <c r="G8031" t="s">
        <v>7</v>
      </c>
      <c r="H8031" t="s">
        <v>8</v>
      </c>
      <c r="I8031">
        <f t="shared" si="125"/>
        <v>2</v>
      </c>
      <c r="L8031" t="str">
        <v>WITBREAK DTG-62 BULK</v>
      </c>
      <c r="M8031" t="str">
        <v>ETHOMEEN T/25 BULK</v>
      </c>
      <c r="N8031">
        <v>2</v>
      </c>
    </row>
    <row r="8032" spans="1:14">
      <c r="A8032">
        <f>IF(MOD(ROW()-3,COUNTA(tblProducts[Description]))=0,A8031+1,A8031)</f>
        <v>71</v>
      </c>
      <c r="B8032">
        <f>MOD(ROW()-3,COUNTA(tblProducts[Description]))+1</f>
        <v>50</v>
      </c>
      <c r="C8032" t="str">
        <f>_xlfn.XLOOKUP(A8032,tblProducts[Column1],tblProducts[Description])</f>
        <v>WITBREAK DTG-62 BULK</v>
      </c>
      <c r="D8032" t="str">
        <f>_xlfn.XLOOKUP(B8032,tblProducts[Column1],tblProducts[Description])</f>
        <v>ETHOMEEN T/28 BULK</v>
      </c>
      <c r="E8032" t="s">
        <v>9</v>
      </c>
      <c r="F8032" t="s">
        <v>12</v>
      </c>
      <c r="G8032" t="s">
        <v>7</v>
      </c>
      <c r="H8032" t="s">
        <v>8</v>
      </c>
      <c r="I8032">
        <f t="shared" si="125"/>
        <v>2</v>
      </c>
      <c r="L8032" t="str">
        <v>WITBREAK DTG-62 BULK</v>
      </c>
      <c r="M8032" t="str">
        <v>ETHOMEEN T/28 BULK</v>
      </c>
      <c r="N8032">
        <v>2</v>
      </c>
    </row>
    <row r="8033" spans="1:14">
      <c r="A8033">
        <f>IF(MOD(ROW()-3,COUNTA(tblProducts[Description]))=0,A8032+1,A8032)</f>
        <v>71</v>
      </c>
      <c r="B8033">
        <f>MOD(ROW()-3,COUNTA(tblProducts[Description]))+1</f>
        <v>51</v>
      </c>
      <c r="C8033" t="str">
        <f>_xlfn.XLOOKUP(A8033,tblProducts[Column1],tblProducts[Description])</f>
        <v>WITBREAK DTG-62 BULK</v>
      </c>
      <c r="D8033" t="str">
        <f>_xlfn.XLOOKUP(B8033,tblProducts[Column1],tblProducts[Description])</f>
        <v>ETHYLAN 1008 SA BULK</v>
      </c>
      <c r="E8033" t="s">
        <v>9</v>
      </c>
      <c r="F8033" t="s">
        <v>12</v>
      </c>
      <c r="G8033" t="s">
        <v>7</v>
      </c>
      <c r="H8033" t="s">
        <v>8</v>
      </c>
      <c r="I8033">
        <f t="shared" si="125"/>
        <v>2</v>
      </c>
      <c r="L8033" t="str">
        <v>WITBREAK DTG-62 BULK</v>
      </c>
      <c r="M8033" t="str">
        <v>ETHYLAN 1008 SA BULK</v>
      </c>
      <c r="N8033">
        <v>2</v>
      </c>
    </row>
    <row r="8034" spans="1:14">
      <c r="A8034">
        <f>IF(MOD(ROW()-3,COUNTA(tblProducts[Description]))=0,A8033+1,A8033)</f>
        <v>71</v>
      </c>
      <c r="B8034">
        <f>MOD(ROW()-3,COUNTA(tblProducts[Description]))+1</f>
        <v>52</v>
      </c>
      <c r="C8034" t="str">
        <f>_xlfn.XLOOKUP(A8034,tblProducts[Column1],tblProducts[Description])</f>
        <v>WITBREAK DTG-62 BULK</v>
      </c>
      <c r="D8034" t="str">
        <f>_xlfn.XLOOKUP(B8034,tblProducts[Column1],tblProducts[Description])</f>
        <v>ETHYLAN 325 BULK</v>
      </c>
      <c r="E8034" t="s">
        <v>9</v>
      </c>
      <c r="F8034" t="s">
        <v>12</v>
      </c>
      <c r="G8034" t="s">
        <v>9</v>
      </c>
      <c r="H8034" t="s">
        <v>8</v>
      </c>
      <c r="I8034">
        <f t="shared" si="125"/>
        <v>4</v>
      </c>
      <c r="L8034" t="str">
        <v>WITBREAK DTG-62 BULK</v>
      </c>
      <c r="M8034" t="str">
        <v>ETHYLAN 325 BULK</v>
      </c>
      <c r="N8034">
        <v>4</v>
      </c>
    </row>
    <row r="8035" spans="1:14">
      <c r="A8035">
        <f>IF(MOD(ROW()-3,COUNTA(tblProducts[Description]))=0,A8034+1,A8034)</f>
        <v>71</v>
      </c>
      <c r="B8035">
        <f>MOD(ROW()-3,COUNTA(tblProducts[Description]))+1</f>
        <v>53</v>
      </c>
      <c r="C8035" t="str">
        <f>_xlfn.XLOOKUP(A8035,tblProducts[Column1],tblProducts[Description])</f>
        <v>WITBREAK DTG-62 BULK</v>
      </c>
      <c r="D8035" t="str">
        <f>_xlfn.XLOOKUP(B8035,tblProducts[Column1],tblProducts[Description])</f>
        <v>ETHYLAN NS-500LQ BULK</v>
      </c>
      <c r="E8035" t="s">
        <v>9</v>
      </c>
      <c r="F8035" t="s">
        <v>12</v>
      </c>
      <c r="G8035" t="s">
        <v>9</v>
      </c>
      <c r="H8035" t="s">
        <v>8</v>
      </c>
      <c r="I8035">
        <f t="shared" si="125"/>
        <v>4</v>
      </c>
      <c r="L8035" t="str">
        <v>WITBREAK DTG-62 BULK</v>
      </c>
      <c r="M8035" t="str">
        <v>ETHYLAN NS-500LQ BULK</v>
      </c>
      <c r="N8035">
        <v>4</v>
      </c>
    </row>
    <row r="8036" spans="1:14">
      <c r="A8036">
        <f>IF(MOD(ROW()-3,COUNTA(tblProducts[Description]))=0,A8035+1,A8035)</f>
        <v>71</v>
      </c>
      <c r="B8036">
        <f>MOD(ROW()-3,COUNTA(tblProducts[Description]))+1</f>
        <v>54</v>
      </c>
      <c r="C8036" t="str">
        <f>_xlfn.XLOOKUP(A8036,tblProducts[Column1],tblProducts[Description])</f>
        <v>WITBREAK DTG-62 BULK</v>
      </c>
      <c r="D8036" t="str">
        <f>_xlfn.XLOOKUP(B8036,tblProducts[Column1],tblProducts[Description])</f>
        <v>ETHYLAN PRE NS-505 K BULK</v>
      </c>
      <c r="E8036" t="s">
        <v>9</v>
      </c>
      <c r="F8036" t="s">
        <v>12</v>
      </c>
      <c r="G8036" t="s">
        <v>7</v>
      </c>
      <c r="H8036" t="s">
        <v>8</v>
      </c>
      <c r="I8036">
        <f t="shared" si="125"/>
        <v>2</v>
      </c>
      <c r="L8036" t="str">
        <v>WITBREAK DTG-62 BULK</v>
      </c>
      <c r="M8036" t="str">
        <v>ETHYLAN PRE NS-505 K BULK</v>
      </c>
      <c r="N8036">
        <v>2</v>
      </c>
    </row>
    <row r="8037" spans="1:14">
      <c r="A8037">
        <f>IF(MOD(ROW()-3,COUNTA(tblProducts[Description]))=0,A8036+1,A8036)</f>
        <v>71</v>
      </c>
      <c r="B8037">
        <f>MOD(ROW()-3,COUNTA(tblProducts[Description]))+1</f>
        <v>55</v>
      </c>
      <c r="C8037" t="str">
        <f>_xlfn.XLOOKUP(A8037,tblProducts[Column1],tblProducts[Description])</f>
        <v>WITBREAK DTG-62 BULK</v>
      </c>
      <c r="D8037" t="str">
        <f>_xlfn.XLOOKUP(B8037,tblProducts[Column1],tblProducts[Description])</f>
        <v>ETHYLAN SN-90 BULK</v>
      </c>
      <c r="E8037" t="s">
        <v>9</v>
      </c>
      <c r="F8037" t="s">
        <v>12</v>
      </c>
      <c r="G8037" t="s">
        <v>7</v>
      </c>
      <c r="H8037" t="s">
        <v>8</v>
      </c>
      <c r="I8037">
        <f t="shared" si="125"/>
        <v>2</v>
      </c>
      <c r="L8037" t="str">
        <v>WITBREAK DTG-62 BULK</v>
      </c>
      <c r="M8037" t="str">
        <v>ETHYLAN SN-90 BULK</v>
      </c>
      <c r="N8037">
        <v>2</v>
      </c>
    </row>
    <row r="8038" spans="1:14">
      <c r="A8038">
        <f>IF(MOD(ROW()-3,COUNTA(tblProducts[Description]))=0,A8037+1,A8037)</f>
        <v>71</v>
      </c>
      <c r="B8038">
        <f>MOD(ROW()-3,COUNTA(tblProducts[Description]))+1</f>
        <v>56</v>
      </c>
      <c r="C8038" t="str">
        <f>_xlfn.XLOOKUP(A8038,tblProducts[Column1],tblProducts[Description])</f>
        <v>WITBREAK DTG-62 BULK</v>
      </c>
      <c r="D8038" t="str">
        <f>_xlfn.XLOOKUP(B8038,tblProducts[Column1],tblProducts[Description])</f>
        <v>ETHYLAN TD-100 BULK</v>
      </c>
      <c r="E8038" t="s">
        <v>9</v>
      </c>
      <c r="F8038" t="s">
        <v>12</v>
      </c>
      <c r="G8038" t="s">
        <v>7</v>
      </c>
      <c r="H8038" t="s">
        <v>8</v>
      </c>
      <c r="I8038">
        <f t="shared" si="125"/>
        <v>2</v>
      </c>
      <c r="L8038" t="str">
        <v>WITBREAK DTG-62 BULK</v>
      </c>
      <c r="M8038" t="str">
        <v>ETHYLAN TD-100 BULK</v>
      </c>
      <c r="N8038">
        <v>2</v>
      </c>
    </row>
    <row r="8039" spans="1:14">
      <c r="A8039">
        <f>IF(MOD(ROW()-3,COUNTA(tblProducts[Description]))=0,A8038+1,A8038)</f>
        <v>71</v>
      </c>
      <c r="B8039">
        <f>MOD(ROW()-3,COUNTA(tblProducts[Description]))+1</f>
        <v>57</v>
      </c>
      <c r="C8039" t="str">
        <f>_xlfn.XLOOKUP(A8039,tblProducts[Column1],tblProducts[Description])</f>
        <v>WITBREAK DTG-62 BULK</v>
      </c>
      <c r="D8039" t="str">
        <f>_xlfn.XLOOKUP(B8039,tblProducts[Column1],tblProducts[Description])</f>
        <v>ETHYLAN TD-120 BULK</v>
      </c>
      <c r="E8039" t="s">
        <v>9</v>
      </c>
      <c r="F8039" t="s">
        <v>12</v>
      </c>
      <c r="G8039" t="s">
        <v>7</v>
      </c>
      <c r="H8039" t="s">
        <v>8</v>
      </c>
      <c r="I8039">
        <f t="shared" si="125"/>
        <v>2</v>
      </c>
      <c r="L8039" t="str">
        <v>WITBREAK DTG-62 BULK</v>
      </c>
      <c r="M8039" t="str">
        <v>ETHYLAN TD-120 BULK</v>
      </c>
      <c r="N8039">
        <v>2</v>
      </c>
    </row>
    <row r="8040" spans="1:14">
      <c r="A8040">
        <f>IF(MOD(ROW()-3,COUNTA(tblProducts[Description]))=0,A8039+1,A8039)</f>
        <v>71</v>
      </c>
      <c r="B8040">
        <f>MOD(ROW()-3,COUNTA(tblProducts[Description]))+1</f>
        <v>58</v>
      </c>
      <c r="C8040" t="str">
        <f>_xlfn.XLOOKUP(A8040,tblProducts[Column1],tblProducts[Description])</f>
        <v>WITBREAK DTG-62 BULK</v>
      </c>
      <c r="D8040" t="str">
        <f>_xlfn.XLOOKUP(B8040,tblProducts[Column1],tblProducts[Description])</f>
        <v>ETHYLAN TD-1407 BULK</v>
      </c>
      <c r="E8040" t="s">
        <v>9</v>
      </c>
      <c r="F8040" t="s">
        <v>12</v>
      </c>
      <c r="G8040" t="s">
        <v>7</v>
      </c>
      <c r="H8040" t="s">
        <v>8</v>
      </c>
      <c r="I8040">
        <f t="shared" si="125"/>
        <v>2</v>
      </c>
      <c r="L8040" t="str">
        <v>WITBREAK DTG-62 BULK</v>
      </c>
      <c r="M8040" t="str">
        <v>ETHYLAN TD-1407 BULK</v>
      </c>
      <c r="N8040">
        <v>2</v>
      </c>
    </row>
    <row r="8041" spans="1:14">
      <c r="A8041">
        <f>IF(MOD(ROW()-3,COUNTA(tblProducts[Description]))=0,A8040+1,A8040)</f>
        <v>71</v>
      </c>
      <c r="B8041">
        <f>MOD(ROW()-3,COUNTA(tblProducts[Description]))+1</f>
        <v>59</v>
      </c>
      <c r="C8041" t="str">
        <f>_xlfn.XLOOKUP(A8041,tblProducts[Column1],tblProducts[Description])</f>
        <v>WITBREAK DTG-62 BULK</v>
      </c>
      <c r="D8041" t="str">
        <f>_xlfn.XLOOKUP(B8041,tblProducts[Column1],tblProducts[Description])</f>
        <v>ETHYLAN TD-40 BULK</v>
      </c>
      <c r="E8041" t="s">
        <v>9</v>
      </c>
      <c r="F8041" t="s">
        <v>12</v>
      </c>
      <c r="G8041" t="s">
        <v>7</v>
      </c>
      <c r="H8041" t="s">
        <v>8</v>
      </c>
      <c r="I8041">
        <f t="shared" si="125"/>
        <v>2</v>
      </c>
      <c r="L8041" t="str">
        <v>WITBREAK DTG-62 BULK</v>
      </c>
      <c r="M8041" t="str">
        <v>ETHYLAN TD-40 BULK</v>
      </c>
      <c r="N8041">
        <v>2</v>
      </c>
    </row>
    <row r="8042" spans="1:14">
      <c r="A8042">
        <f>IF(MOD(ROW()-3,COUNTA(tblProducts[Description]))=0,A8041+1,A8041)</f>
        <v>71</v>
      </c>
      <c r="B8042">
        <f>MOD(ROW()-3,COUNTA(tblProducts[Description]))+1</f>
        <v>60</v>
      </c>
      <c r="C8042" t="str">
        <f>_xlfn.XLOOKUP(A8042,tblProducts[Column1],tblProducts[Description])</f>
        <v>WITBREAK DTG-62 BULK</v>
      </c>
      <c r="D8042" t="str">
        <f>_xlfn.XLOOKUP(B8042,tblProducts[Column1],tblProducts[Description])</f>
        <v>ETHYLAN TD-60 BULK</v>
      </c>
      <c r="E8042" t="s">
        <v>9</v>
      </c>
      <c r="F8042" t="s">
        <v>12</v>
      </c>
      <c r="G8042" t="s">
        <v>7</v>
      </c>
      <c r="H8042" t="s">
        <v>8</v>
      </c>
      <c r="I8042">
        <f t="shared" si="125"/>
        <v>2</v>
      </c>
      <c r="L8042" t="str">
        <v>WITBREAK DTG-62 BULK</v>
      </c>
      <c r="M8042" t="str">
        <v>ETHYLAN TD-60 BULK</v>
      </c>
      <c r="N8042">
        <v>2</v>
      </c>
    </row>
    <row r="8043" spans="1:14">
      <c r="A8043">
        <f>IF(MOD(ROW()-3,COUNTA(tblProducts[Description]))=0,A8042+1,A8042)</f>
        <v>71</v>
      </c>
      <c r="B8043">
        <f>MOD(ROW()-3,COUNTA(tblProducts[Description]))+1</f>
        <v>61</v>
      </c>
      <c r="C8043" t="str">
        <f>_xlfn.XLOOKUP(A8043,tblProducts[Column1],tblProducts[Description])</f>
        <v>WITBREAK DTG-62 BULK</v>
      </c>
      <c r="D8043" t="str">
        <f>_xlfn.XLOOKUP(B8043,tblProducts[Column1],tblProducts[Description])</f>
        <v>INTERMEDIATE BE-110L BULK</v>
      </c>
      <c r="E8043" t="s">
        <v>9</v>
      </c>
      <c r="F8043" t="s">
        <v>12</v>
      </c>
      <c r="G8043" t="s">
        <v>7</v>
      </c>
      <c r="H8043" t="s">
        <v>8</v>
      </c>
      <c r="I8043">
        <f t="shared" si="125"/>
        <v>2</v>
      </c>
      <c r="L8043" t="str">
        <v>WITBREAK DTG-62 BULK</v>
      </c>
      <c r="M8043" t="str">
        <v>INTERMEDIATE BE-110L BULK</v>
      </c>
      <c r="N8043">
        <v>2</v>
      </c>
    </row>
    <row r="8044" spans="1:14">
      <c r="A8044">
        <f>IF(MOD(ROW()-3,COUNTA(tblProducts[Description]))=0,A8043+1,A8043)</f>
        <v>71</v>
      </c>
      <c r="B8044">
        <f>MOD(ROW()-3,COUNTA(tblProducts[Description]))+1</f>
        <v>62</v>
      </c>
      <c r="C8044" t="str">
        <f>_xlfn.XLOOKUP(A8044,tblProducts[Column1],tblProducts[Description])</f>
        <v>WITBREAK DTG-62 BULK</v>
      </c>
      <c r="D8044" t="str">
        <f>_xlfn.XLOOKUP(B8044,tblProducts[Column1],tblProducts[Description])</f>
        <v>INTERMEDIATE DPG-415 BULK</v>
      </c>
      <c r="E8044" t="s">
        <v>9</v>
      </c>
      <c r="F8044" t="s">
        <v>12</v>
      </c>
      <c r="G8044" t="s">
        <v>7</v>
      </c>
      <c r="H8044" t="s">
        <v>8</v>
      </c>
      <c r="I8044">
        <f t="shared" si="125"/>
        <v>2</v>
      </c>
      <c r="L8044" t="str">
        <v>WITBREAK DTG-62 BULK</v>
      </c>
      <c r="M8044" t="str">
        <v>INTERMEDIATE DPG-415 BULK</v>
      </c>
      <c r="N8044">
        <v>2</v>
      </c>
    </row>
    <row r="8045" spans="1:14">
      <c r="A8045">
        <f>IF(MOD(ROW()-3,COUNTA(tblProducts[Description]))=0,A8044+1,A8044)</f>
        <v>71</v>
      </c>
      <c r="B8045">
        <f>MOD(ROW()-3,COUNTA(tblProducts[Description]))+1</f>
        <v>63</v>
      </c>
      <c r="C8045" t="str">
        <f>_xlfn.XLOOKUP(A8045,tblProducts[Column1],tblProducts[Description])</f>
        <v>WITBREAK DTG-62 BULK</v>
      </c>
      <c r="D8045" t="str">
        <f>_xlfn.XLOOKUP(B8045,tblProducts[Column1],tblProducts[Description])</f>
        <v>PROPODUOMEEN T/12 BULK</v>
      </c>
      <c r="E8045" t="s">
        <v>9</v>
      </c>
      <c r="F8045" t="s">
        <v>12</v>
      </c>
      <c r="G8045" t="s">
        <v>7</v>
      </c>
      <c r="H8045" t="s">
        <v>8</v>
      </c>
      <c r="I8045">
        <f t="shared" si="125"/>
        <v>2</v>
      </c>
      <c r="L8045" t="str">
        <v>WITBREAK DTG-62 BULK</v>
      </c>
      <c r="M8045" t="str">
        <v>PROPODUOMEEN T/12 BULK</v>
      </c>
      <c r="N8045">
        <v>2</v>
      </c>
    </row>
    <row r="8046" spans="1:14">
      <c r="A8046">
        <f>IF(MOD(ROW()-3,COUNTA(tblProducts[Description]))=0,A8045+1,A8045)</f>
        <v>71</v>
      </c>
      <c r="B8046">
        <f>MOD(ROW()-3,COUNTA(tblProducts[Description]))+1</f>
        <v>64</v>
      </c>
      <c r="C8046" t="str">
        <f>_xlfn.XLOOKUP(A8046,tblProducts[Column1],tblProducts[Description])</f>
        <v>WITBREAK DTG-62 BULK</v>
      </c>
      <c r="D8046" t="str">
        <f>_xlfn.XLOOKUP(B8046,tblProducts[Column1],tblProducts[Description])</f>
        <v>PROPOMEEN T/12 BULK</v>
      </c>
      <c r="E8046" t="s">
        <v>9</v>
      </c>
      <c r="F8046" t="s">
        <v>10</v>
      </c>
      <c r="G8046" t="s">
        <v>7</v>
      </c>
      <c r="H8046" t="s">
        <v>8</v>
      </c>
      <c r="I8046">
        <f t="shared" si="125"/>
        <v>1.5</v>
      </c>
      <c r="L8046" t="str">
        <v>WITBREAK DTG-62 BULK</v>
      </c>
      <c r="M8046" t="str">
        <v>PROPOMEEN T/12 BULK</v>
      </c>
      <c r="N8046">
        <v>1.5</v>
      </c>
    </row>
    <row r="8047" spans="1:14">
      <c r="A8047">
        <f>IF(MOD(ROW()-3,COUNTA(tblProducts[Description]))=0,A8046+1,A8046)</f>
        <v>71</v>
      </c>
      <c r="B8047">
        <f>MOD(ROW()-3,COUNTA(tblProducts[Description]))+1</f>
        <v>65</v>
      </c>
      <c r="C8047" t="str">
        <f>_xlfn.XLOOKUP(A8047,tblProducts[Column1],tblProducts[Description])</f>
        <v>WITBREAK DTG-62 BULK</v>
      </c>
      <c r="D8047" t="str">
        <f>_xlfn.XLOOKUP(B8047,tblProducts[Column1],tblProducts[Description])</f>
        <v>TMP-420 BULK</v>
      </c>
      <c r="E8047" t="s">
        <v>9</v>
      </c>
      <c r="F8047" t="s">
        <v>10</v>
      </c>
      <c r="G8047" t="s">
        <v>7</v>
      </c>
      <c r="H8047" t="s">
        <v>8</v>
      </c>
      <c r="I8047">
        <f t="shared" si="125"/>
        <v>1.5</v>
      </c>
      <c r="L8047" t="str">
        <v>WITBREAK DTG-62 BULK</v>
      </c>
      <c r="M8047" t="str">
        <v>TMP-420 BULK</v>
      </c>
      <c r="N8047">
        <v>1.5</v>
      </c>
    </row>
    <row r="8048" spans="1:14">
      <c r="A8048">
        <f>IF(MOD(ROW()-3,COUNTA(tblProducts[Description]))=0,A8047+1,A8047)</f>
        <v>71</v>
      </c>
      <c r="B8048">
        <f>MOD(ROW()-3,COUNTA(tblProducts[Description]))+1</f>
        <v>66</v>
      </c>
      <c r="C8048" t="str">
        <f>_xlfn.XLOOKUP(A8048,tblProducts[Column1],tblProducts[Description])</f>
        <v>WITBREAK DTG-62 BULK</v>
      </c>
      <c r="D8048" t="str">
        <f>_xlfn.XLOOKUP(B8048,tblProducts[Column1],tblProducts[Description])</f>
        <v>TMP-80 BULK</v>
      </c>
      <c r="E8048" t="s">
        <v>9</v>
      </c>
      <c r="F8048" t="s">
        <v>10</v>
      </c>
      <c r="G8048" t="s">
        <v>7</v>
      </c>
      <c r="H8048" t="s">
        <v>8</v>
      </c>
      <c r="I8048">
        <f t="shared" si="125"/>
        <v>1.5</v>
      </c>
      <c r="L8048" t="str">
        <v>WITBREAK DTG-62 BULK</v>
      </c>
      <c r="M8048" t="str">
        <v>TMP-80 BULK</v>
      </c>
      <c r="N8048">
        <v>1.5</v>
      </c>
    </row>
    <row r="8049" spans="1:14">
      <c r="A8049">
        <f>IF(MOD(ROW()-3,COUNTA(tblProducts[Description]))=0,A8048+1,A8048)</f>
        <v>71</v>
      </c>
      <c r="B8049">
        <f>MOD(ROW()-3,COUNTA(tblProducts[Description]))+1</f>
        <v>67</v>
      </c>
      <c r="C8049" t="str">
        <f>_xlfn.XLOOKUP(A8049,tblProducts[Column1],tblProducts[Description])</f>
        <v>WITBREAK DTG-62 BULK</v>
      </c>
      <c r="D8049" t="str">
        <f>_xlfn.XLOOKUP(B8049,tblProducts[Column1],tblProducts[Description])</f>
        <v>VISCO 352 BULK</v>
      </c>
      <c r="E8049" t="s">
        <v>9</v>
      </c>
      <c r="F8049" t="s">
        <v>12</v>
      </c>
      <c r="G8049" t="s">
        <v>7</v>
      </c>
      <c r="H8049" t="s">
        <v>8</v>
      </c>
      <c r="I8049">
        <f t="shared" si="125"/>
        <v>2</v>
      </c>
      <c r="L8049" t="str">
        <v>WITBREAK DTG-62 BULK</v>
      </c>
      <c r="M8049" t="str">
        <v>VISCO 352 BULK</v>
      </c>
      <c r="N8049">
        <v>2</v>
      </c>
    </row>
    <row r="8050" spans="1:14">
      <c r="A8050">
        <f>IF(MOD(ROW()-3,COUNTA(tblProducts[Description]))=0,A8049+1,A8049)</f>
        <v>71</v>
      </c>
      <c r="B8050">
        <f>MOD(ROW()-3,COUNTA(tblProducts[Description]))+1</f>
        <v>68</v>
      </c>
      <c r="C8050" t="str">
        <f>_xlfn.XLOOKUP(A8050,tblProducts[Column1],tblProducts[Description])</f>
        <v>WITBREAK DTG-62 BULK</v>
      </c>
      <c r="D8050" t="str">
        <f>_xlfn.XLOOKUP(B8050,tblProducts[Column1],tblProducts[Description])</f>
        <v>WITBREAK DPG-25 BULK</v>
      </c>
      <c r="E8050" t="s">
        <v>9</v>
      </c>
      <c r="F8050" t="s">
        <v>10</v>
      </c>
      <c r="G8050" t="s">
        <v>7</v>
      </c>
      <c r="H8050" t="s">
        <v>8</v>
      </c>
      <c r="I8050">
        <f t="shared" si="125"/>
        <v>1.5</v>
      </c>
      <c r="L8050" t="str">
        <v>WITBREAK DTG-62 BULK</v>
      </c>
      <c r="M8050" t="str">
        <v>WITBREAK DPG-25 BULK</v>
      </c>
      <c r="N8050">
        <v>1.5</v>
      </c>
    </row>
    <row r="8051" spans="1:14">
      <c r="A8051">
        <f>IF(MOD(ROW()-3,COUNTA(tblProducts[Description]))=0,A8050+1,A8050)</f>
        <v>71</v>
      </c>
      <c r="B8051">
        <f>MOD(ROW()-3,COUNTA(tblProducts[Description]))+1</f>
        <v>69</v>
      </c>
      <c r="C8051" t="str">
        <f>_xlfn.XLOOKUP(A8051,tblProducts[Column1],tblProducts[Description])</f>
        <v>WITBREAK DTG-62 BULK</v>
      </c>
      <c r="D8051" t="str">
        <f>_xlfn.XLOOKUP(B8051,tblProducts[Column1],tblProducts[Description])</f>
        <v>WITBREAK DPG-482 BULK</v>
      </c>
      <c r="E8051" t="s">
        <v>9</v>
      </c>
      <c r="F8051" t="s">
        <v>12</v>
      </c>
      <c r="G8051" t="s">
        <v>7</v>
      </c>
      <c r="H8051" t="s">
        <v>8</v>
      </c>
      <c r="I8051">
        <f t="shared" si="125"/>
        <v>2</v>
      </c>
      <c r="L8051" t="str">
        <v>WITBREAK DTG-62 BULK</v>
      </c>
      <c r="M8051" t="str">
        <v>WITBREAK DPG-482 BULK</v>
      </c>
      <c r="N8051">
        <v>2</v>
      </c>
    </row>
    <row r="8052" spans="1:14">
      <c r="A8052">
        <f>IF(MOD(ROW()-3,COUNTA(tblProducts[Description]))=0,A8051+1,A8051)</f>
        <v>71</v>
      </c>
      <c r="B8052">
        <f>MOD(ROW()-3,COUNTA(tblProducts[Description]))+1</f>
        <v>70</v>
      </c>
      <c r="C8052" t="str">
        <f>_xlfn.XLOOKUP(A8052,tblProducts[Column1],tblProducts[Description])</f>
        <v>WITBREAK DTG-62 BULK</v>
      </c>
      <c r="D8052" t="str">
        <f>_xlfn.XLOOKUP(B8052,tblProducts[Column1],tblProducts[Description])</f>
        <v>WITBREAK DPG-818 BULK</v>
      </c>
      <c r="E8052" t="s">
        <v>9</v>
      </c>
      <c r="F8052" t="s">
        <v>12</v>
      </c>
      <c r="G8052" t="s">
        <v>7</v>
      </c>
      <c r="H8052" t="s">
        <v>8</v>
      </c>
      <c r="I8052">
        <f t="shared" si="125"/>
        <v>2</v>
      </c>
      <c r="L8052" t="str">
        <v>WITBREAK DTG-62 BULK</v>
      </c>
      <c r="M8052" t="str">
        <v>WITBREAK DPG-818 BULK</v>
      </c>
      <c r="N8052">
        <v>2</v>
      </c>
    </row>
    <row r="8053" spans="1:14">
      <c r="A8053">
        <f>IF(MOD(ROW()-3,COUNTA(tblProducts[Description]))=0,A8052+1,A8052)</f>
        <v>71</v>
      </c>
      <c r="B8053">
        <f>MOD(ROW()-3,COUNTA(tblProducts[Description]))+1</f>
        <v>71</v>
      </c>
      <c r="C8053" t="str">
        <f>_xlfn.XLOOKUP(A8053,tblProducts[Column1],tblProducts[Description])</f>
        <v>WITBREAK DTG-62 BULK</v>
      </c>
      <c r="D8053" t="str">
        <f>_xlfn.XLOOKUP(B8053,tblProducts[Column1],tblProducts[Description])</f>
        <v>WITBREAK DTG-62 BULK</v>
      </c>
      <c r="E8053" t="s">
        <v>9</v>
      </c>
      <c r="F8053" t="s">
        <v>12</v>
      </c>
      <c r="G8053" t="s">
        <v>7</v>
      </c>
      <c r="H8053" t="s">
        <v>8</v>
      </c>
      <c r="I8053">
        <f t="shared" si="125"/>
        <v>2</v>
      </c>
      <c r="L8053" t="str">
        <v>WITBREAK DTG-62 BULK</v>
      </c>
      <c r="M8053" t="str">
        <v>WITBREAK DTG-62 BULK</v>
      </c>
      <c r="N8053">
        <v>2</v>
      </c>
    </row>
    <row r="8054" spans="1:14">
      <c r="A8054">
        <f>IF(MOD(ROW()-3,COUNTA(tblProducts[Description]))=0,A8053+1,A8053)</f>
        <v>71</v>
      </c>
      <c r="B8054">
        <f>MOD(ROW()-3,COUNTA(tblProducts[Description]))+1</f>
        <v>72</v>
      </c>
      <c r="C8054" t="str">
        <f>_xlfn.XLOOKUP(A8054,tblProducts[Column1],tblProducts[Description])</f>
        <v>WITBREAK DTG-62 BULK</v>
      </c>
      <c r="D8054" t="str">
        <f>_xlfn.XLOOKUP(B8054,tblProducts[Column1],tblProducts[Description])</f>
        <v>WITCOMUL 1844 BULK</v>
      </c>
      <c r="E8054" t="s">
        <v>7</v>
      </c>
      <c r="G8054" t="s">
        <v>7</v>
      </c>
      <c r="H8054" t="s">
        <v>8</v>
      </c>
      <c r="I8054">
        <f t="shared" si="125"/>
        <v>0</v>
      </c>
      <c r="L8054" t="str">
        <v>WITBREAK DTG-62 BULK</v>
      </c>
      <c r="M8054" t="str">
        <v>WITCOMUL 1844 BULK</v>
      </c>
      <c r="N8054">
        <v>0</v>
      </c>
    </row>
    <row r="8055" spans="1:14">
      <c r="A8055">
        <f>IF(MOD(ROW()-3,COUNTA(tblProducts[Description]))=0,A8054+1,A8054)</f>
        <v>71</v>
      </c>
      <c r="B8055">
        <f>MOD(ROW()-3,COUNTA(tblProducts[Description]))+1</f>
        <v>73</v>
      </c>
      <c r="C8055" t="str">
        <f>_xlfn.XLOOKUP(A8055,tblProducts[Column1],tblProducts[Description])</f>
        <v>WITBREAK DTG-62 BULK</v>
      </c>
      <c r="D8055" t="str">
        <f>_xlfn.XLOOKUP(B8055,tblProducts[Column1],tblProducts[Description])</f>
        <v>WITCONOL 2690 BULK</v>
      </c>
      <c r="E8055" t="s">
        <v>9</v>
      </c>
      <c r="F8055" t="s">
        <v>12</v>
      </c>
      <c r="G8055" t="s">
        <v>7</v>
      </c>
      <c r="H8055" t="s">
        <v>8</v>
      </c>
      <c r="I8055">
        <f t="shared" si="125"/>
        <v>2</v>
      </c>
      <c r="L8055" t="str">
        <v>WITBREAK DTG-62 BULK</v>
      </c>
      <c r="M8055" t="str">
        <v>WITCONOL 2690 BULK</v>
      </c>
      <c r="N8055">
        <v>2</v>
      </c>
    </row>
    <row r="8056" spans="1:14">
      <c r="A8056">
        <f>IF(MOD(ROW()-3,COUNTA(tblProducts[Description]))=0,A8055+1,A8055)</f>
        <v>71</v>
      </c>
      <c r="B8056">
        <f>MOD(ROW()-3,COUNTA(tblProducts[Description]))+1</f>
        <v>74</v>
      </c>
      <c r="C8056" t="str">
        <f>_xlfn.XLOOKUP(A8056,tblProducts[Column1],tblProducts[Description])</f>
        <v>WITBREAK DTG-62 BULK</v>
      </c>
      <c r="D8056" t="str">
        <f>_xlfn.XLOOKUP(B8056,tblProducts[Column1],tblProducts[Description])</f>
        <v>ETHYLAN 324 BULK</v>
      </c>
      <c r="E8056" t="s">
        <v>9</v>
      </c>
      <c r="F8056" t="s">
        <v>12</v>
      </c>
      <c r="G8056" t="s">
        <v>7</v>
      </c>
      <c r="H8056" t="s">
        <v>8</v>
      </c>
      <c r="I8056">
        <f t="shared" si="125"/>
        <v>2</v>
      </c>
      <c r="L8056" t="str">
        <v>WITBREAK DTG-62 BULK</v>
      </c>
      <c r="M8056" t="str">
        <v>ETHYLAN 324 BULK</v>
      </c>
      <c r="N8056">
        <v>2</v>
      </c>
    </row>
    <row r="8057" spans="1:14">
      <c r="A8057">
        <f>IF(MOD(ROW()-3,COUNTA(tblProducts[Description]))=0,A8056+1,A8056)</f>
        <v>71</v>
      </c>
      <c r="B8057">
        <f>MOD(ROW()-3,COUNTA(tblProducts[Description]))+1</f>
        <v>75</v>
      </c>
      <c r="C8057" t="str">
        <f>_xlfn.XLOOKUP(A8057,tblProducts[Column1],tblProducts[Description])</f>
        <v>WITBREAK DTG-62 BULK</v>
      </c>
      <c r="D8057" t="str">
        <f>_xlfn.XLOOKUP(B8057,tblProducts[Column1],tblProducts[Description])</f>
        <v>WITCONOL NP-120 BULK</v>
      </c>
      <c r="E8057" t="s">
        <v>9</v>
      </c>
      <c r="F8057" t="s">
        <v>12</v>
      </c>
      <c r="G8057" t="s">
        <v>7</v>
      </c>
      <c r="H8057" t="s">
        <v>8</v>
      </c>
      <c r="I8057">
        <f t="shared" si="125"/>
        <v>2</v>
      </c>
      <c r="L8057" t="str">
        <v>WITBREAK DTG-62 BULK</v>
      </c>
      <c r="M8057" t="str">
        <v>WITCONOL NP-120 BULK</v>
      </c>
      <c r="N8057">
        <v>2</v>
      </c>
    </row>
    <row r="8058" spans="1:14">
      <c r="A8058">
        <f>IF(MOD(ROW()-3,COUNTA(tblProducts[Description]))=0,A8057+1,A8057)</f>
        <v>71</v>
      </c>
      <c r="B8058">
        <f>MOD(ROW()-3,COUNTA(tblProducts[Description]))+1</f>
        <v>76</v>
      </c>
      <c r="C8058" t="str">
        <f>_xlfn.XLOOKUP(A8058,tblProducts[Column1],tblProducts[Description])</f>
        <v>WITBREAK DTG-62 BULK</v>
      </c>
      <c r="D8058" t="str">
        <f>_xlfn.XLOOKUP(B8058,tblProducts[Column1],tblProducts[Description])</f>
        <v>WITCONOL NP-130 BULK</v>
      </c>
      <c r="E8058" t="s">
        <v>9</v>
      </c>
      <c r="F8058" t="s">
        <v>12</v>
      </c>
      <c r="G8058" t="s">
        <v>7</v>
      </c>
      <c r="H8058" t="s">
        <v>8</v>
      </c>
      <c r="I8058">
        <f t="shared" si="125"/>
        <v>2</v>
      </c>
      <c r="L8058" t="str">
        <v>WITBREAK DTG-62 BULK</v>
      </c>
      <c r="M8058" t="str">
        <v>WITCONOL NP-130 BULK</v>
      </c>
      <c r="N8058">
        <v>2</v>
      </c>
    </row>
    <row r="8059" spans="1:14">
      <c r="A8059">
        <f>IF(MOD(ROW()-3,COUNTA(tblProducts[Description]))=0,A8058+1,A8058)</f>
        <v>71</v>
      </c>
      <c r="B8059">
        <f>MOD(ROW()-3,COUNTA(tblProducts[Description]))+1</f>
        <v>77</v>
      </c>
      <c r="C8059" t="str">
        <f>_xlfn.XLOOKUP(A8059,tblProducts[Column1],tblProducts[Description])</f>
        <v>WITBREAK DTG-62 BULK</v>
      </c>
      <c r="D8059" t="str">
        <f>_xlfn.XLOOKUP(B8059,tblProducts[Column1],tblProducts[Description])</f>
        <v>WITCONOL NP-20 BULK</v>
      </c>
      <c r="E8059" t="s">
        <v>9</v>
      </c>
      <c r="F8059" t="s">
        <v>12</v>
      </c>
      <c r="G8059" t="s">
        <v>7</v>
      </c>
      <c r="H8059" t="s">
        <v>8</v>
      </c>
      <c r="I8059">
        <f t="shared" si="125"/>
        <v>2</v>
      </c>
      <c r="L8059" t="str">
        <v>WITBREAK DTG-62 BULK</v>
      </c>
      <c r="M8059" t="str">
        <v>WITCONOL NP-20 BULK</v>
      </c>
      <c r="N8059">
        <v>2</v>
      </c>
    </row>
    <row r="8060" spans="1:14">
      <c r="A8060">
        <f>IF(MOD(ROW()-3,COUNTA(tblProducts[Description]))=0,A8059+1,A8059)</f>
        <v>71</v>
      </c>
      <c r="B8060">
        <f>MOD(ROW()-3,COUNTA(tblProducts[Description]))+1</f>
        <v>78</v>
      </c>
      <c r="C8060" t="str">
        <f>_xlfn.XLOOKUP(A8060,tblProducts[Column1],tblProducts[Description])</f>
        <v>WITBREAK DTG-62 BULK</v>
      </c>
      <c r="D8060" t="str">
        <f>_xlfn.XLOOKUP(B8060,tblProducts[Column1],tblProducts[Description])</f>
        <v>WITCONOL NP-330 BULK</v>
      </c>
      <c r="E8060" t="s">
        <v>9</v>
      </c>
      <c r="F8060" t="s">
        <v>12</v>
      </c>
      <c r="G8060" t="s">
        <v>7</v>
      </c>
      <c r="H8060" t="s">
        <v>8</v>
      </c>
      <c r="I8060">
        <f t="shared" si="125"/>
        <v>2</v>
      </c>
      <c r="L8060" t="str">
        <v>WITBREAK DTG-62 BULK</v>
      </c>
      <c r="M8060" t="str">
        <v>WITCONOL NP-330 BULK</v>
      </c>
      <c r="N8060">
        <v>2</v>
      </c>
    </row>
    <row r="8061" spans="1:14">
      <c r="A8061">
        <f>IF(MOD(ROW()-3,COUNTA(tblProducts[Description]))=0,A8060+1,A8060)</f>
        <v>71</v>
      </c>
      <c r="B8061">
        <f>MOD(ROW()-3,COUNTA(tblProducts[Description]))+1</f>
        <v>79</v>
      </c>
      <c r="C8061" t="str">
        <f>_xlfn.XLOOKUP(A8061,tblProducts[Column1],tblProducts[Description])</f>
        <v>WITBREAK DTG-62 BULK</v>
      </c>
      <c r="D8061" t="str">
        <f>_xlfn.XLOOKUP(B8061,tblProducts[Column1],tblProducts[Description])</f>
        <v>WITCONOL NP-40 BULK</v>
      </c>
      <c r="E8061" t="s">
        <v>9</v>
      </c>
      <c r="F8061" t="s">
        <v>12</v>
      </c>
      <c r="G8061" t="s">
        <v>7</v>
      </c>
      <c r="H8061" t="s">
        <v>8</v>
      </c>
      <c r="I8061">
        <f t="shared" si="125"/>
        <v>2</v>
      </c>
      <c r="L8061" t="str">
        <v>WITBREAK DTG-62 BULK</v>
      </c>
      <c r="M8061" t="str">
        <v>WITCONOL NP-40 BULK</v>
      </c>
      <c r="N8061">
        <v>2</v>
      </c>
    </row>
    <row r="8062" spans="1:14">
      <c r="A8062">
        <f>IF(MOD(ROW()-3,COUNTA(tblProducts[Description]))=0,A8061+1,A8061)</f>
        <v>71</v>
      </c>
      <c r="B8062">
        <f>MOD(ROW()-3,COUNTA(tblProducts[Description]))+1</f>
        <v>80</v>
      </c>
      <c r="C8062" t="str">
        <f>_xlfn.XLOOKUP(A8062,tblProducts[Column1],tblProducts[Description])</f>
        <v>WITBREAK DTG-62 BULK</v>
      </c>
      <c r="D8062" t="str">
        <f>_xlfn.XLOOKUP(B8062,tblProducts[Column1],tblProducts[Description])</f>
        <v>WITCONOL NP-60 BULK</v>
      </c>
      <c r="E8062" t="s">
        <v>9</v>
      </c>
      <c r="F8062" t="s">
        <v>12</v>
      </c>
      <c r="G8062" t="s">
        <v>7</v>
      </c>
      <c r="H8062" t="s">
        <v>8</v>
      </c>
      <c r="I8062">
        <f t="shared" si="125"/>
        <v>2</v>
      </c>
      <c r="L8062" t="str">
        <v>WITBREAK DTG-62 BULK</v>
      </c>
      <c r="M8062" t="str">
        <v>WITCONOL NP-60 BULK</v>
      </c>
      <c r="N8062">
        <v>2</v>
      </c>
    </row>
    <row r="8063" spans="1:14">
      <c r="A8063">
        <f>IF(MOD(ROW()-3,COUNTA(tblProducts[Description]))=0,A8062+1,A8062)</f>
        <v>71</v>
      </c>
      <c r="B8063">
        <f>MOD(ROW()-3,COUNTA(tblProducts[Description]))+1</f>
        <v>81</v>
      </c>
      <c r="C8063" t="str">
        <f>_xlfn.XLOOKUP(A8063,tblProducts[Column1],tblProducts[Description])</f>
        <v>WITBREAK DTG-62 BULK</v>
      </c>
      <c r="D8063" t="str">
        <f>_xlfn.XLOOKUP(B8063,tblProducts[Column1],tblProducts[Description])</f>
        <v>WITCONOL NP-80 BULK</v>
      </c>
      <c r="E8063" t="s">
        <v>9</v>
      </c>
      <c r="F8063" t="s">
        <v>12</v>
      </c>
      <c r="G8063" t="s">
        <v>7</v>
      </c>
      <c r="H8063" t="s">
        <v>8</v>
      </c>
      <c r="I8063">
        <f t="shared" si="125"/>
        <v>2</v>
      </c>
      <c r="L8063" t="str">
        <v>WITBREAK DTG-62 BULK</v>
      </c>
      <c r="M8063" t="str">
        <v>WITCONOL NP-80 BULK</v>
      </c>
      <c r="N8063">
        <v>2</v>
      </c>
    </row>
    <row r="8064" spans="1:14">
      <c r="A8064">
        <f>IF(MOD(ROW()-3,COUNTA(tblProducts[Description]))=0,A8063+1,A8063)</f>
        <v>71</v>
      </c>
      <c r="B8064">
        <f>MOD(ROW()-3,COUNTA(tblProducts[Description]))+1</f>
        <v>82</v>
      </c>
      <c r="C8064" t="str">
        <f>_xlfn.XLOOKUP(A8064,tblProducts[Column1],tblProducts[Description])</f>
        <v>WITBREAK DTG-62 BULK</v>
      </c>
      <c r="D8064" t="str">
        <f>_xlfn.XLOOKUP(B8064,tblProducts[Column1],tblProducts[Description])</f>
        <v>WITCONOL NP-90 BULK</v>
      </c>
      <c r="E8064" t="s">
        <v>9</v>
      </c>
      <c r="F8064" t="s">
        <v>12</v>
      </c>
      <c r="G8064" t="s">
        <v>7</v>
      </c>
      <c r="H8064" t="s">
        <v>8</v>
      </c>
      <c r="I8064">
        <f t="shared" si="125"/>
        <v>2</v>
      </c>
      <c r="L8064" t="str">
        <v>WITBREAK DTG-62 BULK</v>
      </c>
      <c r="M8064" t="str">
        <v>WITCONOL NP-90 BULK</v>
      </c>
      <c r="N8064">
        <v>2</v>
      </c>
    </row>
    <row r="8065" spans="1:14">
      <c r="A8065">
        <f>IF(MOD(ROW()-3,COUNTA(tblProducts[Description]))=0,A8064+1,A8064)</f>
        <v>71</v>
      </c>
      <c r="B8065">
        <f>MOD(ROW()-3,COUNTA(tblProducts[Description]))+1</f>
        <v>83</v>
      </c>
      <c r="C8065" t="str">
        <f>_xlfn.XLOOKUP(A8065,tblProducts[Column1],tblProducts[Description])</f>
        <v>WITBREAK DTG-62 BULK</v>
      </c>
      <c r="D8065" t="str">
        <f>_xlfn.XLOOKUP(B8065,tblProducts[Column1],tblProducts[Description])</f>
        <v>WITCONOL NS-108 PO BULK</v>
      </c>
      <c r="E8065" t="s">
        <v>9</v>
      </c>
      <c r="F8065" t="s">
        <v>12</v>
      </c>
      <c r="G8065" t="s">
        <v>7</v>
      </c>
      <c r="H8065" t="s">
        <v>8</v>
      </c>
      <c r="I8065">
        <f t="shared" si="125"/>
        <v>2</v>
      </c>
      <c r="L8065" t="str">
        <v>WITBREAK DTG-62 BULK</v>
      </c>
      <c r="M8065" t="str">
        <v>WITCONOL NS-108 PO BULK</v>
      </c>
      <c r="N8065">
        <v>2</v>
      </c>
    </row>
    <row r="8066" spans="1:14">
      <c r="A8066">
        <f>IF(MOD(ROW()-3,COUNTA(tblProducts[Description]))=0,A8065+1,A8065)</f>
        <v>71</v>
      </c>
      <c r="B8066">
        <f>MOD(ROW()-3,COUNTA(tblProducts[Description]))+1</f>
        <v>84</v>
      </c>
      <c r="C8066" t="str">
        <f>_xlfn.XLOOKUP(A8066,tblProducts[Column1],tblProducts[Description])</f>
        <v>WITBREAK DTG-62 BULK</v>
      </c>
      <c r="D8066" t="str">
        <f>_xlfn.XLOOKUP(B8066,tblProducts[Column1],tblProducts[Description])</f>
        <v>WITCONOL NS-505K BULK</v>
      </c>
      <c r="E8066" t="s">
        <v>9</v>
      </c>
      <c r="F8066" t="s">
        <v>12</v>
      </c>
      <c r="G8066" t="s">
        <v>7</v>
      </c>
      <c r="H8066" t="s">
        <v>8</v>
      </c>
      <c r="I8066">
        <f t="shared" si="125"/>
        <v>2</v>
      </c>
      <c r="L8066" t="str">
        <v>WITBREAK DTG-62 BULK</v>
      </c>
      <c r="M8066" t="str">
        <v>WITCONOL NS-505K BULK</v>
      </c>
      <c r="N8066">
        <v>2</v>
      </c>
    </row>
    <row r="8067" spans="1:14">
      <c r="A8067">
        <f>IF(MOD(ROW()-3,COUNTA(tblProducts[Description]))=0,A8066+1,A8066)</f>
        <v>71</v>
      </c>
      <c r="B8067">
        <f>MOD(ROW()-3,COUNTA(tblProducts[Description]))+1</f>
        <v>85</v>
      </c>
      <c r="C8067" t="str">
        <f>_xlfn.XLOOKUP(A8067,tblProducts[Column1],tblProducts[Description])</f>
        <v>WITBREAK DTG-62 BULK</v>
      </c>
      <c r="D8067" t="str">
        <f>_xlfn.XLOOKUP(B8067,tblProducts[Column1],tblProducts[Description])</f>
        <v>WITCONOL NS-817 BULK</v>
      </c>
      <c r="E8067" t="s">
        <v>9</v>
      </c>
      <c r="F8067" t="s">
        <v>12</v>
      </c>
      <c r="G8067" t="s">
        <v>7</v>
      </c>
      <c r="H8067" t="s">
        <v>8</v>
      </c>
      <c r="I8067">
        <f t="shared" si="125"/>
        <v>2</v>
      </c>
      <c r="L8067" t="str">
        <v>WITBREAK DTG-62 BULK</v>
      </c>
      <c r="M8067" t="str">
        <v>WITCONOL NS-817 BULK</v>
      </c>
      <c r="N8067">
        <v>2</v>
      </c>
    </row>
    <row r="8068" spans="1:14">
      <c r="A8068">
        <f>IF(MOD(ROW()-3,COUNTA(tblProducts[Description]))=0,A8067+1,A8067)</f>
        <v>71</v>
      </c>
      <c r="B8068">
        <f>MOD(ROW()-3,COUNTA(tblProducts[Description]))+1</f>
        <v>86</v>
      </c>
      <c r="C8068" t="str">
        <f>_xlfn.XLOOKUP(A8068,tblProducts[Column1],tblProducts[Description])</f>
        <v>WITBREAK DTG-62 BULK</v>
      </c>
      <c r="D8068" t="str">
        <f>_xlfn.XLOOKUP(B8068,tblProducts[Column1],tblProducts[Description])</f>
        <v>WITCONOL PD-375 BULK</v>
      </c>
      <c r="E8068" t="s">
        <v>9</v>
      </c>
      <c r="F8068" t="s">
        <v>12</v>
      </c>
      <c r="G8068" t="s">
        <v>9</v>
      </c>
      <c r="H8068" t="s">
        <v>11</v>
      </c>
      <c r="I8068">
        <f t="shared" ref="I8068:I8131" si="126">IF(E8068="NO",0,IF(F8068="HEEL WASH",1.5,2))+IF(G8068="NO",0,2)</f>
        <v>4</v>
      </c>
      <c r="L8068" t="str">
        <v>WITBREAK DTG-62 BULK</v>
      </c>
      <c r="M8068" t="str">
        <v>WITCONOL PD-375 BULK</v>
      </c>
      <c r="N8068">
        <v>4</v>
      </c>
    </row>
    <row r="8069" spans="1:14">
      <c r="A8069">
        <f>IF(MOD(ROW()-3,COUNTA(tblProducts[Description]))=0,A8068+1,A8068)</f>
        <v>71</v>
      </c>
      <c r="B8069">
        <f>MOD(ROW()-3,COUNTA(tblProducts[Description]))+1</f>
        <v>87</v>
      </c>
      <c r="C8069" t="str">
        <f>_xlfn.XLOOKUP(A8069,tblProducts[Column1],tblProducts[Description])</f>
        <v>WITBREAK DTG-62 BULK</v>
      </c>
      <c r="D8069" t="str">
        <f>_xlfn.XLOOKUP(B8069,tblProducts[Column1],tblProducts[Description])</f>
        <v>WITCONOL PD-4085 BULK</v>
      </c>
      <c r="E8069" t="s">
        <v>9</v>
      </c>
      <c r="F8069" t="s">
        <v>12</v>
      </c>
      <c r="G8069" t="s">
        <v>9</v>
      </c>
      <c r="H8069" t="s">
        <v>11</v>
      </c>
      <c r="I8069">
        <f t="shared" si="126"/>
        <v>4</v>
      </c>
      <c r="L8069" t="str">
        <v>WITBREAK DTG-62 BULK</v>
      </c>
      <c r="M8069" t="str">
        <v>WITCONOL PD-4085 BULK</v>
      </c>
      <c r="N8069">
        <v>4</v>
      </c>
    </row>
    <row r="8070" spans="1:14">
      <c r="A8070">
        <f>IF(MOD(ROW()-3,COUNTA(tblProducts[Description]))=0,A8069+1,A8069)</f>
        <v>71</v>
      </c>
      <c r="B8070">
        <f>MOD(ROW()-3,COUNTA(tblProducts[Description]))+1</f>
        <v>88</v>
      </c>
      <c r="C8070" t="str">
        <f>_xlfn.XLOOKUP(A8070,tblProducts[Column1],tblProducts[Description])</f>
        <v>WITBREAK DTG-62 BULK</v>
      </c>
      <c r="D8070" t="str">
        <f>_xlfn.XLOOKUP(B8070,tblProducts[Column1],tblProducts[Description])</f>
        <v>WITCONOL PD-500 BULK</v>
      </c>
      <c r="E8070" t="s">
        <v>9</v>
      </c>
      <c r="F8070" t="s">
        <v>12</v>
      </c>
      <c r="G8070" t="s">
        <v>9</v>
      </c>
      <c r="H8070" t="s">
        <v>11</v>
      </c>
      <c r="I8070">
        <f t="shared" si="126"/>
        <v>4</v>
      </c>
      <c r="L8070" t="str">
        <v>WITBREAK DTG-62 BULK</v>
      </c>
      <c r="M8070" t="str">
        <v>WITCONOL PD-500 BULK</v>
      </c>
      <c r="N8070">
        <v>4</v>
      </c>
    </row>
    <row r="8071" spans="1:14">
      <c r="A8071">
        <f>IF(MOD(ROW()-3,COUNTA(tblProducts[Description]))=0,A8070+1,A8070)</f>
        <v>71</v>
      </c>
      <c r="B8071">
        <f>MOD(ROW()-3,COUNTA(tblProducts[Description]))+1</f>
        <v>89</v>
      </c>
      <c r="C8071" t="str">
        <f>_xlfn.XLOOKUP(A8071,tblProducts[Column1],tblProducts[Description])</f>
        <v>WITBREAK DTG-62 BULK</v>
      </c>
      <c r="D8071" t="str">
        <f>_xlfn.XLOOKUP(B8071,tblProducts[Column1],tblProducts[Description])</f>
        <v>WITCONOL PEG-200 BULK</v>
      </c>
      <c r="E8071" t="s">
        <v>9</v>
      </c>
      <c r="F8071" t="s">
        <v>12</v>
      </c>
      <c r="G8071" t="s">
        <v>7</v>
      </c>
      <c r="H8071" t="s">
        <v>8</v>
      </c>
      <c r="I8071">
        <f t="shared" si="126"/>
        <v>2</v>
      </c>
      <c r="L8071" t="str">
        <v>WITBREAK DTG-62 BULK</v>
      </c>
      <c r="M8071" t="str">
        <v>WITCONOL PEG-200 BULK</v>
      </c>
      <c r="N8071">
        <v>2</v>
      </c>
    </row>
    <row r="8072" spans="1:14">
      <c r="A8072">
        <f>IF(MOD(ROW()-3,COUNTA(tblProducts[Description]))=0,A8071+1,A8071)</f>
        <v>71</v>
      </c>
      <c r="B8072">
        <f>MOD(ROW()-3,COUNTA(tblProducts[Description]))+1</f>
        <v>90</v>
      </c>
      <c r="C8072" t="str">
        <f>_xlfn.XLOOKUP(A8072,tblProducts[Column1],tblProducts[Description])</f>
        <v>WITBREAK DTG-62 BULK</v>
      </c>
      <c r="D8072" t="str">
        <f>_xlfn.XLOOKUP(B8072,tblProducts[Column1],tblProducts[Description])</f>
        <v>WITCONOL PEG-400 BULK</v>
      </c>
      <c r="E8072" t="s">
        <v>9</v>
      </c>
      <c r="F8072" t="s">
        <v>12</v>
      </c>
      <c r="G8072" t="s">
        <v>7</v>
      </c>
      <c r="H8072" t="s">
        <v>13</v>
      </c>
      <c r="I8072">
        <f t="shared" si="126"/>
        <v>2</v>
      </c>
      <c r="L8072" t="str">
        <v>WITBREAK DTG-62 BULK</v>
      </c>
      <c r="M8072" t="str">
        <v>WITCONOL PEG-400 BULK</v>
      </c>
      <c r="N8072">
        <v>2</v>
      </c>
    </row>
    <row r="8073" spans="1:14">
      <c r="A8073">
        <f>IF(MOD(ROW()-3,COUNTA(tblProducts[Description]))=0,A8072+1,A8072)</f>
        <v>71</v>
      </c>
      <c r="B8073">
        <f>MOD(ROW()-3,COUNTA(tblProducts[Description]))+1</f>
        <v>91</v>
      </c>
      <c r="C8073" t="str">
        <f>_xlfn.XLOOKUP(A8073,tblProducts[Column1],tblProducts[Description])</f>
        <v>WITBREAK DTG-62 BULK</v>
      </c>
      <c r="D8073" t="str">
        <f>_xlfn.XLOOKUP(B8073,tblProducts[Column1],tblProducts[Description])</f>
        <v>WITCONOL PEG-500 BULK</v>
      </c>
      <c r="E8073" t="s">
        <v>9</v>
      </c>
      <c r="F8073" t="s">
        <v>12</v>
      </c>
      <c r="G8073" t="s">
        <v>7</v>
      </c>
      <c r="H8073" t="s">
        <v>13</v>
      </c>
      <c r="I8073">
        <f t="shared" si="126"/>
        <v>2</v>
      </c>
      <c r="L8073" t="str">
        <v>WITBREAK DTG-62 BULK</v>
      </c>
      <c r="M8073" t="str">
        <v>WITCONOL PEG-500 BULK</v>
      </c>
      <c r="N8073">
        <v>2</v>
      </c>
    </row>
    <row r="8074" spans="1:14">
      <c r="A8074">
        <f>IF(MOD(ROW()-3,COUNTA(tblProducts[Description]))=0,A8073+1,A8073)</f>
        <v>71</v>
      </c>
      <c r="B8074">
        <f>MOD(ROW()-3,COUNTA(tblProducts[Description]))+1</f>
        <v>92</v>
      </c>
      <c r="C8074" t="str">
        <f>_xlfn.XLOOKUP(A8074,tblProducts[Column1],tblProducts[Description])</f>
        <v>WITBREAK DTG-62 BULK</v>
      </c>
      <c r="D8074" t="str">
        <f>_xlfn.XLOOKUP(B8074,tblProducts[Column1],tblProducts[Description])</f>
        <v>WITCONOL PEG-600 BULK</v>
      </c>
      <c r="E8074" t="s">
        <v>9</v>
      </c>
      <c r="F8074" t="s">
        <v>12</v>
      </c>
      <c r="G8074" t="s">
        <v>7</v>
      </c>
      <c r="H8074" t="s">
        <v>13</v>
      </c>
      <c r="I8074">
        <f t="shared" si="126"/>
        <v>2</v>
      </c>
      <c r="L8074" t="str">
        <v>WITBREAK DTG-62 BULK</v>
      </c>
      <c r="M8074" t="str">
        <v>WITCONOL PEG-600 BULK</v>
      </c>
      <c r="N8074">
        <v>2</v>
      </c>
    </row>
    <row r="8075" spans="1:14">
      <c r="A8075">
        <f>IF(MOD(ROW()-3,COUNTA(tblProducts[Description]))=0,A8074+1,A8074)</f>
        <v>71</v>
      </c>
      <c r="B8075">
        <f>MOD(ROW()-3,COUNTA(tblProducts[Description]))+1</f>
        <v>93</v>
      </c>
      <c r="C8075" t="str">
        <f>_xlfn.XLOOKUP(A8075,tblProducts[Column1],tblProducts[Description])</f>
        <v>WITBREAK DTG-62 BULK</v>
      </c>
      <c r="D8075" t="str">
        <f>_xlfn.XLOOKUP(B8075,tblProducts[Column1],tblProducts[Description])</f>
        <v>WITCONOL PH-70 BULK</v>
      </c>
      <c r="E8075" t="s">
        <v>9</v>
      </c>
      <c r="F8075" t="s">
        <v>12</v>
      </c>
      <c r="G8075" t="s">
        <v>7</v>
      </c>
      <c r="H8075" t="s">
        <v>8</v>
      </c>
      <c r="I8075">
        <f t="shared" si="126"/>
        <v>2</v>
      </c>
      <c r="L8075" t="str">
        <v>WITBREAK DTG-62 BULK</v>
      </c>
      <c r="M8075" t="str">
        <v>WITCONOL PH-70 BULK</v>
      </c>
      <c r="N8075">
        <v>2</v>
      </c>
    </row>
    <row r="8076" spans="1:14">
      <c r="A8076">
        <f>IF(MOD(ROW()-3,COUNTA(tblProducts[Description]))=0,A8075+1,A8075)</f>
        <v>71</v>
      </c>
      <c r="B8076">
        <f>MOD(ROW()-3,COUNTA(tblProducts[Description]))+1</f>
        <v>94</v>
      </c>
      <c r="C8076" t="str">
        <f>_xlfn.XLOOKUP(A8076,tblProducts[Column1],tblProducts[Description])</f>
        <v>WITBREAK DTG-62 BULK</v>
      </c>
      <c r="D8076" t="str">
        <f>_xlfn.XLOOKUP(B8076,tblProducts[Column1],tblProducts[Description])</f>
        <v>WITCONOL SN-50 BULK</v>
      </c>
      <c r="E8076" t="s">
        <v>9</v>
      </c>
      <c r="F8076" t="s">
        <v>12</v>
      </c>
      <c r="G8076" t="s">
        <v>7</v>
      </c>
      <c r="H8076" t="s">
        <v>8</v>
      </c>
      <c r="I8076">
        <f t="shared" si="126"/>
        <v>2</v>
      </c>
      <c r="L8076" t="str">
        <v>WITBREAK DTG-62 BULK</v>
      </c>
      <c r="M8076" t="str">
        <v>WITCONOL SN-50 BULK</v>
      </c>
      <c r="N8076">
        <v>2</v>
      </c>
    </row>
    <row r="8077" spans="1:14">
      <c r="A8077">
        <f>IF(MOD(ROW()-3,COUNTA(tblProducts[Description]))=0,A8076+1,A8076)</f>
        <v>71</v>
      </c>
      <c r="B8077">
        <f>MOD(ROW()-3,COUNTA(tblProducts[Description]))+1</f>
        <v>95</v>
      </c>
      <c r="C8077" t="str">
        <f>_xlfn.XLOOKUP(A8077,tblProducts[Column1],tblProducts[Description])</f>
        <v>WITBREAK DTG-62 BULK</v>
      </c>
      <c r="D8077" t="str">
        <f>_xlfn.XLOOKUP(B8077,tblProducts[Column1],tblProducts[Description])</f>
        <v>WITCONOL SN-70 BULK</v>
      </c>
      <c r="E8077" t="s">
        <v>9</v>
      </c>
      <c r="F8077" t="s">
        <v>12</v>
      </c>
      <c r="G8077" t="s">
        <v>7</v>
      </c>
      <c r="H8077" t="s">
        <v>8</v>
      </c>
      <c r="I8077">
        <f t="shared" si="126"/>
        <v>2</v>
      </c>
      <c r="L8077" t="str">
        <v>WITBREAK DTG-62 BULK</v>
      </c>
      <c r="M8077" t="str">
        <v>WITCONOL SN-70 BULK</v>
      </c>
      <c r="N8077">
        <v>2</v>
      </c>
    </row>
    <row r="8078" spans="1:14">
      <c r="A8078">
        <f>IF(MOD(ROW()-3,COUNTA(tblProducts[Description]))=0,A8077+1,A8077)</f>
        <v>71</v>
      </c>
      <c r="B8078">
        <f>MOD(ROW()-3,COUNTA(tblProducts[Description]))+1</f>
        <v>96</v>
      </c>
      <c r="C8078" t="str">
        <f>_xlfn.XLOOKUP(A8078,tblProducts[Column1],tblProducts[Description])</f>
        <v>WITBREAK DTG-62 BULK</v>
      </c>
      <c r="D8078" t="str">
        <f>_xlfn.XLOOKUP(B8078,tblProducts[Column1],tblProducts[Description])</f>
        <v>REDICOTE E-47 NPF BULK</v>
      </c>
      <c r="E8078" t="s">
        <v>9</v>
      </c>
      <c r="F8078" t="s">
        <v>12</v>
      </c>
      <c r="G8078" t="s">
        <v>7</v>
      </c>
      <c r="H8078" t="s">
        <v>8</v>
      </c>
      <c r="I8078">
        <f t="shared" si="126"/>
        <v>2</v>
      </c>
      <c r="L8078" t="str">
        <v>WITBREAK DTG-62 BULK</v>
      </c>
      <c r="M8078" t="str">
        <v>REDICOTE E-47 NPF BULK</v>
      </c>
      <c r="N8078">
        <v>2</v>
      </c>
    </row>
    <row r="8079" spans="1:14">
      <c r="A8079">
        <f>IF(MOD(ROW()-3,COUNTA(tblProducts[Description]))=0,A8078+1,A8078)</f>
        <v>71</v>
      </c>
      <c r="B8079">
        <f>MOD(ROW()-3,COUNTA(tblProducts[Description]))+1</f>
        <v>97</v>
      </c>
      <c r="C8079" t="str">
        <f>_xlfn.XLOOKUP(A8079,tblProducts[Column1],tblProducts[Description])</f>
        <v>WITBREAK DTG-62 BULK</v>
      </c>
      <c r="D8079" t="str">
        <f>_xlfn.XLOOKUP(B8079,tblProducts[Column1],tblProducts[Description])</f>
        <v>EMULPON CO-25 BULK</v>
      </c>
      <c r="E8079" t="s">
        <v>9</v>
      </c>
      <c r="F8079" t="s">
        <v>12</v>
      </c>
      <c r="G8079" t="s">
        <v>7</v>
      </c>
      <c r="H8079" t="s">
        <v>8</v>
      </c>
      <c r="I8079">
        <f t="shared" si="126"/>
        <v>2</v>
      </c>
      <c r="L8079" t="str">
        <v>WITBREAK DTG-62 BULK</v>
      </c>
      <c r="M8079" t="str">
        <v>EMULPON CO-25 BULK</v>
      </c>
      <c r="N8079">
        <v>2</v>
      </c>
    </row>
    <row r="8080" spans="1:14">
      <c r="A8080">
        <f>IF(MOD(ROW()-3,COUNTA(tblProducts[Description]))=0,A8079+1,A8079)</f>
        <v>71</v>
      </c>
      <c r="B8080">
        <f>MOD(ROW()-3,COUNTA(tblProducts[Description]))+1</f>
        <v>98</v>
      </c>
      <c r="C8080" t="str">
        <f>_xlfn.XLOOKUP(A8080,tblProducts[Column1],tblProducts[Description])</f>
        <v>WITBREAK DTG-62 BULK</v>
      </c>
      <c r="D8080" t="str">
        <f>_xlfn.XLOOKUP(B8080,tblProducts[Column1],tblProducts[Description])</f>
        <v>EMULPON CO-30 BULK</v>
      </c>
      <c r="E8080" t="s">
        <v>9</v>
      </c>
      <c r="F8080" t="s">
        <v>12</v>
      </c>
      <c r="G8080" t="s">
        <v>7</v>
      </c>
      <c r="H8080" t="s">
        <v>8</v>
      </c>
      <c r="I8080">
        <f t="shared" si="126"/>
        <v>2</v>
      </c>
      <c r="L8080" t="str">
        <v>WITBREAK DTG-62 BULK</v>
      </c>
      <c r="M8080" t="str">
        <v>EMULPON CO-30 BULK</v>
      </c>
      <c r="N8080">
        <v>2</v>
      </c>
    </row>
    <row r="8081" spans="1:14">
      <c r="A8081">
        <f>IF(MOD(ROW()-3,COUNTA(tblProducts[Description]))=0,A8080+1,A8080)</f>
        <v>71</v>
      </c>
      <c r="B8081">
        <f>MOD(ROW()-3,COUNTA(tblProducts[Description]))+1</f>
        <v>99</v>
      </c>
      <c r="C8081" t="str">
        <f>_xlfn.XLOOKUP(A8081,tblProducts[Column1],tblProducts[Description])</f>
        <v>WITBREAK DTG-62 BULK</v>
      </c>
      <c r="D8081" t="str">
        <f>_xlfn.XLOOKUP(B8081,tblProducts[Column1],tblProducts[Description])</f>
        <v>EMULPON CO-40 BULK</v>
      </c>
      <c r="E8081" t="s">
        <v>9</v>
      </c>
      <c r="F8081" t="s">
        <v>12</v>
      </c>
      <c r="G8081" t="s">
        <v>7</v>
      </c>
      <c r="H8081" t="s">
        <v>8</v>
      </c>
      <c r="I8081">
        <f t="shared" si="126"/>
        <v>2</v>
      </c>
      <c r="L8081" t="str">
        <v>WITBREAK DTG-62 BULK</v>
      </c>
      <c r="M8081" t="str">
        <v>EMULPON CO-40 BULK</v>
      </c>
      <c r="N8081">
        <v>2</v>
      </c>
    </row>
    <row r="8082" spans="1:14">
      <c r="A8082">
        <f>IF(MOD(ROW()-3,COUNTA(tblProducts[Description]))=0,A8081+1,A8081)</f>
        <v>71</v>
      </c>
      <c r="B8082">
        <f>MOD(ROW()-3,COUNTA(tblProducts[Description]))+1</f>
        <v>100</v>
      </c>
      <c r="C8082" t="str">
        <f>_xlfn.XLOOKUP(A8082,tblProducts[Column1],tblProducts[Description])</f>
        <v>WITBREAK DTG-62 BULK</v>
      </c>
      <c r="D8082" t="str">
        <f>_xlfn.XLOOKUP(B8082,tblProducts[Column1],tblProducts[Description])</f>
        <v>EMULPON CO-36 BULK</v>
      </c>
      <c r="E8082" t="s">
        <v>9</v>
      </c>
      <c r="F8082" t="s">
        <v>12</v>
      </c>
      <c r="G8082" t="s">
        <v>7</v>
      </c>
      <c r="H8082" t="s">
        <v>8</v>
      </c>
      <c r="I8082">
        <f t="shared" si="126"/>
        <v>2</v>
      </c>
      <c r="L8082" t="str">
        <v>WITBREAK DTG-62 BULK</v>
      </c>
      <c r="M8082" t="str">
        <v>EMULPON CO-36 BULK</v>
      </c>
      <c r="N8082">
        <v>2</v>
      </c>
    </row>
    <row r="8083" spans="1:14">
      <c r="A8083">
        <f>IF(MOD(ROW()-3,COUNTA(tblProducts[Description]))=0,A8082+1,A8082)</f>
        <v>71</v>
      </c>
      <c r="B8083">
        <f>MOD(ROW()-3,COUNTA(tblProducts[Description]))+1</f>
        <v>101</v>
      </c>
      <c r="C8083" t="str">
        <f>_xlfn.XLOOKUP(A8083,tblProducts[Column1],tblProducts[Description])</f>
        <v>WITBREAK DTG-62 BULK</v>
      </c>
      <c r="D8083" t="str">
        <f>_xlfn.XLOOKUP(B8083,tblProducts[Column1],tblProducts[Description])</f>
        <v>REDICOTE E-4819 BULK</v>
      </c>
      <c r="E8083" t="s">
        <v>9</v>
      </c>
      <c r="F8083" t="s">
        <v>12</v>
      </c>
      <c r="G8083" t="s">
        <v>7</v>
      </c>
      <c r="H8083" t="s">
        <v>8</v>
      </c>
      <c r="I8083">
        <f t="shared" si="126"/>
        <v>2</v>
      </c>
      <c r="L8083" t="str">
        <v>WITBREAK DTG-62 BULK</v>
      </c>
      <c r="M8083" t="str">
        <v>REDICOTE E-4819 BULK</v>
      </c>
      <c r="N8083">
        <v>2</v>
      </c>
    </row>
    <row r="8084" spans="1:14">
      <c r="A8084">
        <f>IF(MOD(ROW()-3,COUNTA(tblProducts[Description]))=0,A8083+1,A8083)</f>
        <v>71</v>
      </c>
      <c r="B8084">
        <f>MOD(ROW()-3,COUNTA(tblProducts[Description]))+1</f>
        <v>102</v>
      </c>
      <c r="C8084" t="str">
        <f>_xlfn.XLOOKUP(A8084,tblProducts[Column1],tblProducts[Description])</f>
        <v>WITBREAK DTG-62 BULK</v>
      </c>
      <c r="D8084" t="str">
        <f>_xlfn.XLOOKUP(B8084,tblProducts[Column1],tblProducts[Description])</f>
        <v>ETHYLAN 1005 SA  BULK</v>
      </c>
      <c r="E8084" t="s">
        <v>9</v>
      </c>
      <c r="F8084" t="s">
        <v>12</v>
      </c>
      <c r="G8084" t="s">
        <v>7</v>
      </c>
      <c r="H8084" t="s">
        <v>8</v>
      </c>
      <c r="I8084">
        <f t="shared" si="126"/>
        <v>2</v>
      </c>
      <c r="L8084" t="str">
        <v>WITBREAK DTG-62 BULK</v>
      </c>
      <c r="M8084" t="str">
        <v>ETHYLAN 1005 SA  BULK</v>
      </c>
      <c r="N8084">
        <v>2</v>
      </c>
    </row>
    <row r="8085" spans="1:14">
      <c r="A8085">
        <f>IF(MOD(ROW()-3,COUNTA(tblProducts[Description]))=0,A8084+1,A8084)</f>
        <v>71</v>
      </c>
      <c r="B8085">
        <f>MOD(ROW()-3,COUNTA(tblProducts[Description]))+1</f>
        <v>103</v>
      </c>
      <c r="C8085" t="str">
        <f>_xlfn.XLOOKUP(A8085,tblProducts[Column1],tblProducts[Description])</f>
        <v>WITBREAK DTG-62 BULK</v>
      </c>
      <c r="D8085" t="str">
        <f>_xlfn.XLOOKUP(B8085,tblProducts[Column1],tblProducts[Description])</f>
        <v>ETHODUOMEEN T/15 BULK</v>
      </c>
      <c r="E8085" t="s">
        <v>9</v>
      </c>
      <c r="F8085" t="s">
        <v>12</v>
      </c>
      <c r="G8085" t="s">
        <v>9</v>
      </c>
      <c r="H8085" t="s">
        <v>8</v>
      </c>
      <c r="I8085">
        <f t="shared" si="126"/>
        <v>4</v>
      </c>
      <c r="L8085" t="str">
        <v>WITBREAK DTG-62 BULK</v>
      </c>
      <c r="M8085" t="str">
        <v>ETHODUOMEEN T/15 BULK</v>
      </c>
      <c r="N8085">
        <v>4</v>
      </c>
    </row>
    <row r="8086" spans="1:14">
      <c r="A8086">
        <f>IF(MOD(ROW()-3,COUNTA(tblProducts[Description]))=0,A8085+1,A8085)</f>
        <v>71</v>
      </c>
      <c r="B8086">
        <f>MOD(ROW()-3,COUNTA(tblProducts[Description]))+1</f>
        <v>104</v>
      </c>
      <c r="C8086" t="str">
        <f>_xlfn.XLOOKUP(A8086,tblProducts[Column1],tblProducts[Description])</f>
        <v>WITBREAK DTG-62 BULK</v>
      </c>
      <c r="D8086" t="str">
        <f>_xlfn.XLOOKUP(B8086,tblProducts[Column1],tblProducts[Description])</f>
        <v>C-6442 BULK</v>
      </c>
      <c r="E8086" t="s">
        <v>9</v>
      </c>
      <c r="F8086" t="s">
        <v>12</v>
      </c>
      <c r="G8086" t="s">
        <v>7</v>
      </c>
      <c r="H8086" t="s">
        <v>8</v>
      </c>
      <c r="I8086">
        <f t="shared" si="126"/>
        <v>2</v>
      </c>
      <c r="L8086" t="str">
        <v>WITBREAK DTG-62 BULK</v>
      </c>
      <c r="M8086" t="str">
        <v>C-6442 BULK</v>
      </c>
      <c r="N8086">
        <v>2</v>
      </c>
    </row>
    <row r="8087" spans="1:14">
      <c r="A8087">
        <f>IF(MOD(ROW()-3,COUNTA(tblProducts[Description]))=0,A8086+1,A8086)</f>
        <v>71</v>
      </c>
      <c r="B8087">
        <f>MOD(ROW()-3,COUNTA(tblProducts[Description]))+1</f>
        <v>105</v>
      </c>
      <c r="C8087" t="str">
        <f>_xlfn.XLOOKUP(A8087,tblProducts[Column1],tblProducts[Description])</f>
        <v>WITBREAK DTG-62 BULK</v>
      </c>
      <c r="D8087" t="str">
        <f>_xlfn.XLOOKUP(B8087,tblProducts[Column1],tblProducts[Description])</f>
        <v>ETHODUOMEEN T/25  BULK</v>
      </c>
      <c r="E8087" t="s">
        <v>9</v>
      </c>
      <c r="F8087" t="s">
        <v>12</v>
      </c>
      <c r="G8087" t="s">
        <v>7</v>
      </c>
      <c r="H8087" t="s">
        <v>8</v>
      </c>
      <c r="I8087">
        <f t="shared" si="126"/>
        <v>2</v>
      </c>
      <c r="L8087" t="str">
        <v>WITBREAK DTG-62 BULK</v>
      </c>
      <c r="M8087" t="str">
        <v>ETHODUOMEEN T/25  BULK</v>
      </c>
      <c r="N8087">
        <v>2</v>
      </c>
    </row>
    <row r="8088" spans="1:14">
      <c r="A8088">
        <f>IF(MOD(ROW()-3,COUNTA(tblProducts[Description]))=0,A8087+1,A8087)</f>
        <v>71</v>
      </c>
      <c r="B8088">
        <f>MOD(ROW()-3,COUNTA(tblProducts[Description]))+1</f>
        <v>106</v>
      </c>
      <c r="C8088" t="str">
        <f>_xlfn.XLOOKUP(A8088,tblProducts[Column1],tblProducts[Description])</f>
        <v>WITBREAK DTG-62 BULK</v>
      </c>
      <c r="D8088" t="str">
        <f>_xlfn.XLOOKUP(B8088,tblProducts[Column1],tblProducts[Description])</f>
        <v>WITCONOL PD-2000 BULK</v>
      </c>
      <c r="E8088" t="s">
        <v>9</v>
      </c>
      <c r="F8088" t="s">
        <v>12</v>
      </c>
      <c r="G8088" t="s">
        <v>7</v>
      </c>
      <c r="H8088" t="s">
        <v>8</v>
      </c>
      <c r="I8088">
        <f t="shared" si="126"/>
        <v>2</v>
      </c>
      <c r="L8088" t="str">
        <v>WITBREAK DTG-62 BULK</v>
      </c>
      <c r="M8088" t="str">
        <v>WITCONOL PD-2000 BULK</v>
      </c>
      <c r="N8088">
        <v>2</v>
      </c>
    </row>
    <row r="8089" spans="1:14">
      <c r="A8089">
        <f>IF(MOD(ROW()-3,COUNTA(tblProducts[Description]))=0,A8088+1,A8088)</f>
        <v>71</v>
      </c>
      <c r="B8089">
        <f>MOD(ROW()-3,COUNTA(tblProducts[Description]))+1</f>
        <v>107</v>
      </c>
      <c r="C8089" t="str">
        <f>_xlfn.XLOOKUP(A8089,tblProducts[Column1],tblProducts[Description])</f>
        <v>WITBREAK DTG-62 BULK</v>
      </c>
      <c r="D8089" t="str">
        <f>_xlfn.XLOOKUP(B8089,tblProducts[Column1],tblProducts[Description])</f>
        <v>BEROL 347 BULK</v>
      </c>
      <c r="E8089" t="s">
        <v>9</v>
      </c>
      <c r="F8089" t="s">
        <v>12</v>
      </c>
      <c r="G8089" t="s">
        <v>7</v>
      </c>
      <c r="H8089" t="s">
        <v>8</v>
      </c>
      <c r="I8089">
        <f t="shared" si="126"/>
        <v>2</v>
      </c>
      <c r="L8089" t="str">
        <v>WITBREAK DTG-62 BULK</v>
      </c>
      <c r="M8089" t="str">
        <v>BEROL 347 BULK</v>
      </c>
      <c r="N8089">
        <v>2</v>
      </c>
    </row>
    <row r="8090" spans="1:14">
      <c r="A8090">
        <f>IF(MOD(ROW()-3,COUNTA(tblProducts[Description]))=0,A8089+1,A8089)</f>
        <v>71</v>
      </c>
      <c r="B8090">
        <f>MOD(ROW()-3,COUNTA(tblProducts[Description]))+1</f>
        <v>108</v>
      </c>
      <c r="C8090" t="str">
        <f>_xlfn.XLOOKUP(A8090,tblProducts[Column1],tblProducts[Description])</f>
        <v>WITBREAK DTG-62 BULK</v>
      </c>
      <c r="D8090" t="str">
        <f>_xlfn.XLOOKUP(B8090,tblProducts[Column1],tblProducts[Description])</f>
        <v>ETHYLAN PT-3000 BULK</v>
      </c>
      <c r="E8090" t="s">
        <v>9</v>
      </c>
      <c r="F8090" t="s">
        <v>12</v>
      </c>
      <c r="G8090" t="s">
        <v>9</v>
      </c>
      <c r="H8090" t="s">
        <v>8</v>
      </c>
      <c r="I8090">
        <f t="shared" si="126"/>
        <v>4</v>
      </c>
      <c r="L8090" t="str">
        <v>WITBREAK DTG-62 BULK</v>
      </c>
      <c r="M8090" t="str">
        <v>ETHYLAN PT-3000 BULK</v>
      </c>
      <c r="N8090">
        <v>4</v>
      </c>
    </row>
    <row r="8091" spans="1:14">
      <c r="A8091">
        <f>IF(MOD(ROW()-3,COUNTA(tblProducts[Description]))=0,A8090+1,A8090)</f>
        <v>71</v>
      </c>
      <c r="B8091">
        <f>MOD(ROW()-3,COUNTA(tblProducts[Description]))+1</f>
        <v>109</v>
      </c>
      <c r="C8091" t="str">
        <f>_xlfn.XLOOKUP(A8091,tblProducts[Column1],tblProducts[Description])</f>
        <v>WITBREAK DTG-62 BULK</v>
      </c>
      <c r="D8091" t="str">
        <f>_xlfn.XLOOKUP(B8091,tblProducts[Column1],tblProducts[Description])</f>
        <v>ETHYLAN HB4/BULK</v>
      </c>
      <c r="E8091" t="s">
        <v>9</v>
      </c>
      <c r="F8091" t="s">
        <v>12</v>
      </c>
      <c r="G8091" t="s">
        <v>9</v>
      </c>
      <c r="H8091" t="s">
        <v>8</v>
      </c>
      <c r="I8091">
        <f t="shared" si="126"/>
        <v>4</v>
      </c>
      <c r="L8091" t="str">
        <v>WITBREAK DTG-62 BULK</v>
      </c>
      <c r="M8091" t="str">
        <v>ETHYLAN HB4/BULK</v>
      </c>
      <c r="N8091">
        <v>4</v>
      </c>
    </row>
    <row r="8092" spans="1:14">
      <c r="A8092">
        <f>IF(MOD(ROW()-3,COUNTA(tblProducts[Description]))=0,A8091+1,A8091)</f>
        <v>71</v>
      </c>
      <c r="B8092">
        <f>MOD(ROW()-3,COUNTA(tblProducts[Description]))+1</f>
        <v>110</v>
      </c>
      <c r="C8092" t="str">
        <f>_xlfn.XLOOKUP(A8092,tblProducts[Column1],tblProducts[Description])</f>
        <v>WITBREAK DTG-62 BULK</v>
      </c>
      <c r="D8092" t="str">
        <f>_xlfn.XLOOKUP(B8092,tblProducts[Column1],tblProducts[Description])</f>
        <v>ADSEE AB 600 BULK</v>
      </c>
      <c r="E8092" t="s">
        <v>9</v>
      </c>
      <c r="F8092" t="s">
        <v>12</v>
      </c>
      <c r="G8092" t="s">
        <v>7</v>
      </c>
      <c r="H8092" t="s">
        <v>8</v>
      </c>
      <c r="I8092">
        <f t="shared" si="126"/>
        <v>2</v>
      </c>
      <c r="L8092" t="str">
        <v>WITBREAK DTG-62 BULK</v>
      </c>
      <c r="M8092" t="str">
        <v>ADSEE AB 600 BULK</v>
      </c>
      <c r="N8092">
        <v>2</v>
      </c>
    </row>
    <row r="8093" spans="1:14">
      <c r="A8093">
        <f>IF(MOD(ROW()-3,COUNTA(tblProducts[Description]))=0,A8092+1,A8092)</f>
        <v>71</v>
      </c>
      <c r="B8093">
        <f>MOD(ROW()-3,COUNTA(tblProducts[Description]))+1</f>
        <v>111</v>
      </c>
      <c r="C8093" t="str">
        <f>_xlfn.XLOOKUP(A8093,tblProducts[Column1],tblProducts[Description])</f>
        <v>WITBREAK DTG-62 BULK</v>
      </c>
      <c r="D8093" t="str">
        <f>_xlfn.XLOOKUP(B8093,tblProducts[Column1],tblProducts[Description])</f>
        <v>WITCONOL PT-320  BULK</v>
      </c>
      <c r="E8093" t="s">
        <v>9</v>
      </c>
      <c r="F8093" t="s">
        <v>12</v>
      </c>
      <c r="G8093" t="s">
        <v>9</v>
      </c>
      <c r="H8093" t="s">
        <v>8</v>
      </c>
      <c r="I8093">
        <f t="shared" si="126"/>
        <v>4</v>
      </c>
      <c r="L8093" t="str">
        <v>WITBREAK DTG-62 BULK</v>
      </c>
      <c r="M8093" t="str">
        <v>WITCONOL PT-320  BULK</v>
      </c>
      <c r="N8093">
        <v>4</v>
      </c>
    </row>
    <row r="8094" spans="1:14">
      <c r="A8094">
        <f>IF(MOD(ROW()-3,COUNTA(tblProducts[Description]))=0,A8093+1,A8093)</f>
        <v>71</v>
      </c>
      <c r="B8094">
        <f>MOD(ROW()-3,COUNTA(tblProducts[Description]))+1</f>
        <v>112</v>
      </c>
      <c r="C8094" t="str">
        <f>_xlfn.XLOOKUP(A8094,tblProducts[Column1],tblProducts[Description])</f>
        <v>WITBREAK DTG-62 BULK</v>
      </c>
      <c r="D8094" t="str">
        <f>_xlfn.XLOOKUP(B8094,tblProducts[Column1],tblProducts[Description])</f>
        <v>ETHYLAN DA-3 BULK</v>
      </c>
      <c r="E8094" t="s">
        <v>9</v>
      </c>
      <c r="F8094" t="s">
        <v>12</v>
      </c>
      <c r="G8094" t="s">
        <v>9</v>
      </c>
      <c r="H8094" t="s">
        <v>8</v>
      </c>
      <c r="I8094">
        <f t="shared" si="126"/>
        <v>4</v>
      </c>
      <c r="L8094" t="str">
        <v>WITBREAK DTG-62 BULK</v>
      </c>
      <c r="M8094" t="str">
        <v>ETHYLAN DA-3 BULK</v>
      </c>
      <c r="N8094">
        <v>4</v>
      </c>
    </row>
    <row r="8095" spans="1:14">
      <c r="A8095">
        <f>IF(MOD(ROW()-3,COUNTA(tblProducts[Description]))=0,A8094+1,A8094)</f>
        <v>71</v>
      </c>
      <c r="B8095">
        <f>MOD(ROW()-3,COUNTA(tblProducts[Description]))+1</f>
        <v>113</v>
      </c>
      <c r="C8095" t="str">
        <f>_xlfn.XLOOKUP(A8095,tblProducts[Column1],tblProducts[Description])</f>
        <v>WITBREAK DTG-62 BULK</v>
      </c>
      <c r="D8095" t="str">
        <f>_xlfn.XLOOKUP(B8095,tblProducts[Column1],tblProducts[Description])</f>
        <v>ETHOMEEN O/12 BULK</v>
      </c>
      <c r="E8095" t="s">
        <v>9</v>
      </c>
      <c r="F8095" t="s">
        <v>12</v>
      </c>
      <c r="G8095" t="s">
        <v>9</v>
      </c>
      <c r="H8095" t="s">
        <v>8</v>
      </c>
      <c r="I8095">
        <f t="shared" si="126"/>
        <v>4</v>
      </c>
      <c r="L8095" t="str">
        <v>WITBREAK DTG-62 BULK</v>
      </c>
      <c r="M8095" t="str">
        <v>ETHOMEEN O/12 BULK</v>
      </c>
      <c r="N8095">
        <v>4</v>
      </c>
    </row>
    <row r="8096" spans="1:14">
      <c r="A8096">
        <f>IF(MOD(ROW()-3,COUNTA(tblProducts[Description]))=0,A8095+1,A8095)</f>
        <v>71</v>
      </c>
      <c r="B8096">
        <f>MOD(ROW()-3,COUNTA(tblProducts[Description]))+1</f>
        <v>114</v>
      </c>
      <c r="C8096" t="str">
        <f>_xlfn.XLOOKUP(A8096,tblProducts[Column1],tblProducts[Description])</f>
        <v>WITBREAK DTG-62 BULK</v>
      </c>
      <c r="D8096" t="str">
        <f>_xlfn.XLOOKUP(B8096,tblProducts[Column1],tblProducts[Description])</f>
        <v>WITCONOL PT-1000 BULK</v>
      </c>
      <c r="E8096" t="s">
        <v>9</v>
      </c>
      <c r="F8096" t="s">
        <v>12</v>
      </c>
      <c r="G8096" t="s">
        <v>9</v>
      </c>
      <c r="H8096" t="s">
        <v>8</v>
      </c>
      <c r="I8096">
        <f t="shared" si="126"/>
        <v>4</v>
      </c>
      <c r="L8096" t="str">
        <v>WITBREAK DTG-62 BULK</v>
      </c>
      <c r="M8096" t="str">
        <v>WITCONOL PT-1000 BULK</v>
      </c>
      <c r="N8096">
        <v>4</v>
      </c>
    </row>
    <row r="8097" spans="1:14">
      <c r="A8097">
        <f>IF(MOD(ROW()-3,COUNTA(tblProducts[Description]))=0,A8096+1,A8096)</f>
        <v>72</v>
      </c>
      <c r="B8097">
        <f>MOD(ROW()-3,COUNTA(tblProducts[Description]))+1</f>
        <v>1</v>
      </c>
      <c r="C8097" t="str">
        <f>_xlfn.XLOOKUP(A8097,tblProducts[Column1],tblProducts[Description])</f>
        <v>WITCOMUL 1844 BULK</v>
      </c>
      <c r="D8097" t="str">
        <f>_xlfn.XLOOKUP(B8097,tblProducts[Column1],tblProducts[Description])</f>
        <v>ADSEE 4130 BULK</v>
      </c>
      <c r="E8097" t="s">
        <v>9</v>
      </c>
      <c r="F8097" t="s">
        <v>12</v>
      </c>
      <c r="G8097" t="s">
        <v>9</v>
      </c>
      <c r="H8097" t="s">
        <v>14</v>
      </c>
      <c r="I8097">
        <f t="shared" si="126"/>
        <v>4</v>
      </c>
      <c r="L8097" t="str">
        <v>WITCOMUL 1844 BULK</v>
      </c>
      <c r="M8097" t="str">
        <v>ADSEE 4130 BULK</v>
      </c>
      <c r="N8097">
        <v>4</v>
      </c>
    </row>
    <row r="8098" spans="1:14">
      <c r="A8098">
        <f>IF(MOD(ROW()-3,COUNTA(tblProducts[Description]))=0,A8097+1,A8097)</f>
        <v>72</v>
      </c>
      <c r="B8098">
        <f>MOD(ROW()-3,COUNTA(tblProducts[Description]))+1</f>
        <v>2</v>
      </c>
      <c r="C8098" t="str">
        <f>_xlfn.XLOOKUP(A8098,tblProducts[Column1],tblProducts[Description])</f>
        <v>WITCOMUL 1844 BULK</v>
      </c>
      <c r="D8098" t="str">
        <f>_xlfn.XLOOKUP(B8098,tblProducts[Column1],tblProducts[Description])</f>
        <v>ARMOSTAT 300 BULK</v>
      </c>
      <c r="E8098" t="s">
        <v>9</v>
      </c>
      <c r="F8098" t="s">
        <v>12</v>
      </c>
      <c r="G8098" t="s">
        <v>9</v>
      </c>
      <c r="H8098" t="s">
        <v>14</v>
      </c>
      <c r="I8098">
        <f t="shared" si="126"/>
        <v>4</v>
      </c>
      <c r="L8098" t="str">
        <v>WITCOMUL 1844 BULK</v>
      </c>
      <c r="M8098" t="str">
        <v>ARMOSTAT 300 BULK</v>
      </c>
      <c r="N8098">
        <v>4</v>
      </c>
    </row>
    <row r="8099" spans="1:14">
      <c r="A8099">
        <f>IF(MOD(ROW()-3,COUNTA(tblProducts[Description]))=0,A8098+1,A8098)</f>
        <v>72</v>
      </c>
      <c r="B8099">
        <f>MOD(ROW()-3,COUNTA(tblProducts[Description]))+1</f>
        <v>3</v>
      </c>
      <c r="C8099" t="str">
        <f>_xlfn.XLOOKUP(A8099,tblProducts[Column1],tblProducts[Description])</f>
        <v>WITCOMUL 1844 BULK</v>
      </c>
      <c r="D8099" t="str">
        <f>_xlfn.XLOOKUP(B8099,tblProducts[Column1],tblProducts[Description])</f>
        <v>ARMOSTAT 400 BULK</v>
      </c>
      <c r="E8099" t="s">
        <v>9</v>
      </c>
      <c r="F8099" t="s">
        <v>12</v>
      </c>
      <c r="G8099" t="s">
        <v>9</v>
      </c>
      <c r="H8099" t="s">
        <v>14</v>
      </c>
      <c r="I8099">
        <f t="shared" si="126"/>
        <v>4</v>
      </c>
      <c r="L8099" t="str">
        <v>WITCOMUL 1844 BULK</v>
      </c>
      <c r="M8099" t="str">
        <v>ARMOSTAT 400 BULK</v>
      </c>
      <c r="N8099">
        <v>4</v>
      </c>
    </row>
    <row r="8100" spans="1:14">
      <c r="A8100">
        <f>IF(MOD(ROW()-3,COUNTA(tblProducts[Description]))=0,A8099+1,A8099)</f>
        <v>72</v>
      </c>
      <c r="B8100">
        <f>MOD(ROW()-3,COUNTA(tblProducts[Description]))+1</f>
        <v>4</v>
      </c>
      <c r="C8100" t="str">
        <f>_xlfn.XLOOKUP(A8100,tblProducts[Column1],tblProducts[Description])</f>
        <v>WITCOMUL 1844 BULK</v>
      </c>
      <c r="D8100" t="str">
        <f>_xlfn.XLOOKUP(B8100,tblProducts[Column1],tblProducts[Description])</f>
        <v>ARMOSTAT 410 LM BULK</v>
      </c>
      <c r="E8100" t="s">
        <v>9</v>
      </c>
      <c r="F8100" t="s">
        <v>12</v>
      </c>
      <c r="G8100" t="s">
        <v>9</v>
      </c>
      <c r="H8100" t="s">
        <v>8</v>
      </c>
      <c r="I8100">
        <f t="shared" si="126"/>
        <v>4</v>
      </c>
      <c r="L8100" t="str">
        <v>WITCOMUL 1844 BULK</v>
      </c>
      <c r="M8100" t="str">
        <v>ARMOSTAT 410 LM BULK</v>
      </c>
      <c r="N8100">
        <v>4</v>
      </c>
    </row>
    <row r="8101" spans="1:14">
      <c r="A8101">
        <f>IF(MOD(ROW()-3,COUNTA(tblProducts[Description]))=0,A8100+1,A8100)</f>
        <v>72</v>
      </c>
      <c r="B8101">
        <f>MOD(ROW()-3,COUNTA(tblProducts[Description]))+1</f>
        <v>5</v>
      </c>
      <c r="C8101" t="str">
        <f>_xlfn.XLOOKUP(A8101,tblProducts[Column1],tblProducts[Description])</f>
        <v>WITCOMUL 1844 BULK</v>
      </c>
      <c r="D8101" t="str">
        <f>_xlfn.XLOOKUP(B8101,tblProducts[Column1],tblProducts[Description])</f>
        <v>ARMUL HE 5070 BULK</v>
      </c>
      <c r="E8101" t="s">
        <v>9</v>
      </c>
      <c r="F8101" t="s">
        <v>12</v>
      </c>
      <c r="G8101" t="s">
        <v>9</v>
      </c>
      <c r="H8101" t="s">
        <v>8</v>
      </c>
      <c r="I8101">
        <f t="shared" si="126"/>
        <v>4</v>
      </c>
      <c r="L8101" t="str">
        <v>WITCOMUL 1844 BULK</v>
      </c>
      <c r="M8101" t="str">
        <v>ARMUL HE 5070 BULK</v>
      </c>
      <c r="N8101">
        <v>4</v>
      </c>
    </row>
    <row r="8102" spans="1:14">
      <c r="A8102">
        <f>IF(MOD(ROW()-3,COUNTA(tblProducts[Description]))=0,A8101+1,A8101)</f>
        <v>72</v>
      </c>
      <c r="B8102">
        <f>MOD(ROW()-3,COUNTA(tblProducts[Description]))+1</f>
        <v>6</v>
      </c>
      <c r="C8102" t="str">
        <f>_xlfn.XLOOKUP(A8102,tblProducts[Column1],tblProducts[Description])</f>
        <v>WITCOMUL 1844 BULK</v>
      </c>
      <c r="D8102" t="str">
        <f>_xlfn.XLOOKUP(B8102,tblProducts[Column1],tblProducts[Description])</f>
        <v>BEROL 260 BULK</v>
      </c>
      <c r="E8102" t="s">
        <v>9</v>
      </c>
      <c r="F8102" t="s">
        <v>12</v>
      </c>
      <c r="G8102" t="s">
        <v>9</v>
      </c>
      <c r="H8102" t="s">
        <v>8</v>
      </c>
      <c r="I8102">
        <f t="shared" si="126"/>
        <v>4</v>
      </c>
      <c r="L8102" t="str">
        <v>WITCOMUL 1844 BULK</v>
      </c>
      <c r="M8102" t="str">
        <v>BEROL 260 BULK</v>
      </c>
      <c r="N8102">
        <v>4</v>
      </c>
    </row>
    <row r="8103" spans="1:14">
      <c r="A8103">
        <f>IF(MOD(ROW()-3,COUNTA(tblProducts[Description]))=0,A8102+1,A8102)</f>
        <v>72</v>
      </c>
      <c r="B8103">
        <f>MOD(ROW()-3,COUNTA(tblProducts[Description]))+1</f>
        <v>7</v>
      </c>
      <c r="C8103" t="str">
        <f>_xlfn.XLOOKUP(A8103,tblProducts[Column1],tblProducts[Description])</f>
        <v>WITCOMUL 1844 BULK</v>
      </c>
      <c r="D8103" t="str">
        <f>_xlfn.XLOOKUP(B8103,tblProducts[Column1],tblProducts[Description])</f>
        <v>BEROL 266 BULK</v>
      </c>
      <c r="E8103" t="s">
        <v>9</v>
      </c>
      <c r="F8103" t="s">
        <v>12</v>
      </c>
      <c r="G8103" t="s">
        <v>7</v>
      </c>
      <c r="H8103" t="s">
        <v>8</v>
      </c>
      <c r="I8103">
        <f t="shared" si="126"/>
        <v>2</v>
      </c>
      <c r="L8103" t="str">
        <v>WITCOMUL 1844 BULK</v>
      </c>
      <c r="M8103" t="str">
        <v>BEROL 266 BULK</v>
      </c>
      <c r="N8103">
        <v>2</v>
      </c>
    </row>
    <row r="8104" spans="1:14">
      <c r="A8104">
        <f>IF(MOD(ROW()-3,COUNTA(tblProducts[Description]))=0,A8103+1,A8103)</f>
        <v>72</v>
      </c>
      <c r="B8104">
        <f>MOD(ROW()-3,COUNTA(tblProducts[Description]))+1</f>
        <v>8</v>
      </c>
      <c r="C8104" t="str">
        <f>_xlfn.XLOOKUP(A8104,tblProducts[Column1],tblProducts[Description])</f>
        <v>WITCOMUL 1844 BULK</v>
      </c>
      <c r="D8104" t="str">
        <f>_xlfn.XLOOKUP(B8104,tblProducts[Column1],tblProducts[Description])</f>
        <v>BEROL 266V BULK</v>
      </c>
      <c r="E8104" t="s">
        <v>9</v>
      </c>
      <c r="F8104" t="s">
        <v>12</v>
      </c>
      <c r="G8104" t="s">
        <v>7</v>
      </c>
      <c r="H8104" t="s">
        <v>8</v>
      </c>
      <c r="I8104">
        <f t="shared" si="126"/>
        <v>2</v>
      </c>
      <c r="L8104" t="str">
        <v>WITCOMUL 1844 BULK</v>
      </c>
      <c r="M8104" t="str">
        <v>BEROL 266V BULK</v>
      </c>
      <c r="N8104">
        <v>2</v>
      </c>
    </row>
    <row r="8105" spans="1:14">
      <c r="A8105">
        <f>IF(MOD(ROW()-3,COUNTA(tblProducts[Description]))=0,A8104+1,A8104)</f>
        <v>72</v>
      </c>
      <c r="B8105">
        <f>MOD(ROW()-3,COUNTA(tblProducts[Description]))+1</f>
        <v>9</v>
      </c>
      <c r="C8105" t="str">
        <f>_xlfn.XLOOKUP(A8105,tblProducts[Column1],tblProducts[Description])</f>
        <v>WITCOMUL 1844 BULK</v>
      </c>
      <c r="D8105" t="str">
        <f>_xlfn.XLOOKUP(B8105,tblProducts[Column1],tblProducts[Description])</f>
        <v>BEROL 467 BULK</v>
      </c>
      <c r="E8105" t="s">
        <v>9</v>
      </c>
      <c r="F8105" t="s">
        <v>12</v>
      </c>
      <c r="G8105" t="s">
        <v>7</v>
      </c>
      <c r="H8105" t="s">
        <v>8</v>
      </c>
      <c r="I8105">
        <f t="shared" si="126"/>
        <v>2</v>
      </c>
      <c r="L8105" t="str">
        <v>WITCOMUL 1844 BULK</v>
      </c>
      <c r="M8105" t="str">
        <v>BEROL 467 BULK</v>
      </c>
      <c r="N8105">
        <v>2</v>
      </c>
    </row>
    <row r="8106" spans="1:14">
      <c r="A8106">
        <f>IF(MOD(ROW()-3,COUNTA(tblProducts[Description]))=0,A8105+1,A8105)</f>
        <v>72</v>
      </c>
      <c r="B8106">
        <f>MOD(ROW()-3,COUNTA(tblProducts[Description]))+1</f>
        <v>10</v>
      </c>
      <c r="C8106" t="str">
        <f>_xlfn.XLOOKUP(A8106,tblProducts[Column1],tblProducts[Description])</f>
        <v>WITCOMUL 1844 BULK</v>
      </c>
      <c r="D8106" t="str">
        <f>_xlfn.XLOOKUP(B8106,tblProducts[Column1],tblProducts[Description])</f>
        <v>BEROL OX 91-6 BULK</v>
      </c>
      <c r="E8106" t="s">
        <v>9</v>
      </c>
      <c r="F8106" t="s">
        <v>12</v>
      </c>
      <c r="G8106" t="s">
        <v>9</v>
      </c>
      <c r="H8106" t="s">
        <v>8</v>
      </c>
      <c r="I8106">
        <f t="shared" si="126"/>
        <v>4</v>
      </c>
      <c r="L8106" t="str">
        <v>WITCOMUL 1844 BULK</v>
      </c>
      <c r="M8106" t="str">
        <v>BEROL OX 91-6 BULK</v>
      </c>
      <c r="N8106">
        <v>4</v>
      </c>
    </row>
    <row r="8107" spans="1:14">
      <c r="A8107">
        <f>IF(MOD(ROW()-3,COUNTA(tblProducts[Description]))=0,A8106+1,A8106)</f>
        <v>72</v>
      </c>
      <c r="B8107">
        <f>MOD(ROW()-3,COUNTA(tblProducts[Description]))+1</f>
        <v>11</v>
      </c>
      <c r="C8107" t="str">
        <f>_xlfn.XLOOKUP(A8107,tblProducts[Column1],tblProducts[Description])</f>
        <v>WITCOMUL 1844 BULK</v>
      </c>
      <c r="D8107" t="str">
        <f>_xlfn.XLOOKUP(B8107,tblProducts[Column1],tblProducts[Description])</f>
        <v>C-5635 BULK</v>
      </c>
      <c r="E8107" t="s">
        <v>9</v>
      </c>
      <c r="F8107" t="s">
        <v>12</v>
      </c>
      <c r="G8107" t="s">
        <v>7</v>
      </c>
      <c r="H8107" t="s">
        <v>8</v>
      </c>
      <c r="I8107">
        <f t="shared" si="126"/>
        <v>2</v>
      </c>
      <c r="L8107" t="str">
        <v>WITCOMUL 1844 BULK</v>
      </c>
      <c r="M8107" t="str">
        <v>C-5635 BULK</v>
      </c>
      <c r="N8107">
        <v>2</v>
      </c>
    </row>
    <row r="8108" spans="1:14">
      <c r="A8108">
        <f>IF(MOD(ROW()-3,COUNTA(tblProducts[Description]))=0,A8107+1,A8107)</f>
        <v>72</v>
      </c>
      <c r="B8108">
        <f>MOD(ROW()-3,COUNTA(tblProducts[Description]))+1</f>
        <v>12</v>
      </c>
      <c r="C8108" t="str">
        <f>_xlfn.XLOOKUP(A8108,tblProducts[Column1],tblProducts[Description])</f>
        <v>WITCOMUL 1844 BULK</v>
      </c>
      <c r="D8108" t="str">
        <f>_xlfn.XLOOKUP(B8108,tblProducts[Column1],tblProducts[Description])</f>
        <v>C-6290 BULK</v>
      </c>
      <c r="E8108" t="s">
        <v>9</v>
      </c>
      <c r="F8108" t="s">
        <v>12</v>
      </c>
      <c r="G8108" t="s">
        <v>7</v>
      </c>
      <c r="H8108" t="s">
        <v>15</v>
      </c>
      <c r="I8108">
        <f t="shared" si="126"/>
        <v>2</v>
      </c>
      <c r="L8108" t="str">
        <v>WITCOMUL 1844 BULK</v>
      </c>
      <c r="M8108" t="str">
        <v>C-6290 BULK</v>
      </c>
      <c r="N8108">
        <v>2</v>
      </c>
    </row>
    <row r="8109" spans="1:14">
      <c r="A8109">
        <f>IF(MOD(ROW()-3,COUNTA(tblProducts[Description]))=0,A8108+1,A8108)</f>
        <v>72</v>
      </c>
      <c r="B8109">
        <f>MOD(ROW()-3,COUNTA(tblProducts[Description]))+1</f>
        <v>13</v>
      </c>
      <c r="C8109" t="str">
        <f>_xlfn.XLOOKUP(A8109,tblProducts[Column1],tblProducts[Description])</f>
        <v>WITCOMUL 1844 BULK</v>
      </c>
      <c r="D8109" t="str">
        <f>_xlfn.XLOOKUP(B8109,tblProducts[Column1],tblProducts[Description])</f>
        <v>C-6385 BULK</v>
      </c>
      <c r="E8109" t="s">
        <v>9</v>
      </c>
      <c r="F8109" t="s">
        <v>12</v>
      </c>
      <c r="G8109" t="s">
        <v>7</v>
      </c>
      <c r="H8109" t="s">
        <v>8</v>
      </c>
      <c r="I8109">
        <f t="shared" si="126"/>
        <v>2</v>
      </c>
      <c r="L8109" t="str">
        <v>WITCOMUL 1844 BULK</v>
      </c>
      <c r="M8109" t="str">
        <v>C-6385 BULK</v>
      </c>
      <c r="N8109">
        <v>2</v>
      </c>
    </row>
    <row r="8110" spans="1:14">
      <c r="A8110">
        <f>IF(MOD(ROW()-3,COUNTA(tblProducts[Description]))=0,A8109+1,A8109)</f>
        <v>72</v>
      </c>
      <c r="B8110">
        <f>MOD(ROW()-3,COUNTA(tblProducts[Description]))+1</f>
        <v>14</v>
      </c>
      <c r="C8110" t="str">
        <f>_xlfn.XLOOKUP(A8110,tblProducts[Column1],tblProducts[Description])</f>
        <v>WITCOMUL 1844 BULK</v>
      </c>
      <c r="D8110" t="str">
        <f>_xlfn.XLOOKUP(B8110,tblProducts[Column1],tblProducts[Description])</f>
        <v>C-6427 BULK</v>
      </c>
      <c r="E8110" t="s">
        <v>9</v>
      </c>
      <c r="F8110" t="s">
        <v>12</v>
      </c>
      <c r="G8110" t="s">
        <v>7</v>
      </c>
      <c r="H8110" t="s">
        <v>8</v>
      </c>
      <c r="I8110">
        <f t="shared" si="126"/>
        <v>2</v>
      </c>
      <c r="L8110" t="str">
        <v>WITCOMUL 1844 BULK</v>
      </c>
      <c r="M8110" t="str">
        <v>C-6427 BULK</v>
      </c>
      <c r="N8110">
        <v>2</v>
      </c>
    </row>
    <row r="8111" spans="1:14">
      <c r="A8111">
        <f>IF(MOD(ROW()-3,COUNTA(tblProducts[Description]))=0,A8110+1,A8110)</f>
        <v>72</v>
      </c>
      <c r="B8111">
        <f>MOD(ROW()-3,COUNTA(tblProducts[Description]))+1</f>
        <v>15</v>
      </c>
      <c r="C8111" t="str">
        <f>_xlfn.XLOOKUP(A8111,tblProducts[Column1],tblProducts[Description])</f>
        <v>WITCOMUL 1844 BULK</v>
      </c>
      <c r="D8111" t="str">
        <f>_xlfn.XLOOKUP(B8111,tblProducts[Column1],tblProducts[Description])</f>
        <v>EMULPON CO-200 BULK</v>
      </c>
      <c r="E8111" t="s">
        <v>9</v>
      </c>
      <c r="F8111" t="s">
        <v>12</v>
      </c>
      <c r="G8111" t="s">
        <v>7</v>
      </c>
      <c r="H8111" t="s">
        <v>8</v>
      </c>
      <c r="I8111">
        <f t="shared" si="126"/>
        <v>2</v>
      </c>
      <c r="L8111" t="str">
        <v>WITCOMUL 1844 BULK</v>
      </c>
      <c r="M8111" t="str">
        <v>EMULPON CO-200 BULK</v>
      </c>
      <c r="N8111">
        <v>2</v>
      </c>
    </row>
    <row r="8112" spans="1:14">
      <c r="A8112">
        <f>IF(MOD(ROW()-3,COUNTA(tblProducts[Description]))=0,A8111+1,A8111)</f>
        <v>72</v>
      </c>
      <c r="B8112">
        <f>MOD(ROW()-3,COUNTA(tblProducts[Description]))+1</f>
        <v>16</v>
      </c>
      <c r="C8112" t="str">
        <f>_xlfn.XLOOKUP(A8112,tblProducts[Column1],tblProducts[Description])</f>
        <v>WITCOMUL 1844 BULK</v>
      </c>
      <c r="D8112" t="str">
        <f>_xlfn.XLOOKUP(B8112,tblProducts[Column1],tblProducts[Description])</f>
        <v>EMULPON CO-360 BULK</v>
      </c>
      <c r="E8112" t="s">
        <v>9</v>
      </c>
      <c r="F8112" t="s">
        <v>12</v>
      </c>
      <c r="G8112" t="s">
        <v>7</v>
      </c>
      <c r="H8112" t="s">
        <v>8</v>
      </c>
      <c r="I8112">
        <f t="shared" si="126"/>
        <v>2</v>
      </c>
      <c r="L8112" t="str">
        <v>WITCOMUL 1844 BULK</v>
      </c>
      <c r="M8112" t="str">
        <v>EMULPON CO-360 BULK</v>
      </c>
      <c r="N8112">
        <v>2</v>
      </c>
    </row>
    <row r="8113" spans="1:14">
      <c r="A8113">
        <f>IF(MOD(ROW()-3,COUNTA(tblProducts[Description]))=0,A8112+1,A8112)</f>
        <v>72</v>
      </c>
      <c r="B8113">
        <f>MOD(ROW()-3,COUNTA(tblProducts[Description]))+1</f>
        <v>17</v>
      </c>
      <c r="C8113" t="str">
        <f>_xlfn.XLOOKUP(A8113,tblProducts[Column1],tblProducts[Description])</f>
        <v>WITCOMUL 1844 BULK</v>
      </c>
      <c r="D8113" t="str">
        <f>_xlfn.XLOOKUP(B8113,tblProducts[Column1],tblProducts[Description])</f>
        <v>EMULPON CO-550 BULK</v>
      </c>
      <c r="E8113" t="s">
        <v>9</v>
      </c>
      <c r="F8113" t="s">
        <v>12</v>
      </c>
      <c r="G8113" t="s">
        <v>7</v>
      </c>
      <c r="H8113" t="s">
        <v>8</v>
      </c>
      <c r="I8113">
        <f t="shared" si="126"/>
        <v>2</v>
      </c>
      <c r="L8113" t="str">
        <v>WITCOMUL 1844 BULK</v>
      </c>
      <c r="M8113" t="str">
        <v>EMULPON CO-550 BULK</v>
      </c>
      <c r="N8113">
        <v>2</v>
      </c>
    </row>
    <row r="8114" spans="1:14">
      <c r="A8114">
        <f>IF(MOD(ROW()-3,COUNTA(tblProducts[Description]))=0,A8113+1,A8113)</f>
        <v>72</v>
      </c>
      <c r="B8114">
        <f>MOD(ROW()-3,COUNTA(tblProducts[Description]))+1</f>
        <v>18</v>
      </c>
      <c r="C8114" t="str">
        <f>_xlfn.XLOOKUP(A8114,tblProducts[Column1],tblProducts[Description])</f>
        <v>WITCOMUL 1844 BULK</v>
      </c>
      <c r="D8114" t="str">
        <f>_xlfn.XLOOKUP(B8114,tblProducts[Column1],tblProducts[Description])</f>
        <v>ETHODUOMEEN HT/13 BULK</v>
      </c>
      <c r="E8114" t="s">
        <v>9</v>
      </c>
      <c r="F8114" t="s">
        <v>12</v>
      </c>
      <c r="G8114" t="s">
        <v>7</v>
      </c>
      <c r="H8114" t="s">
        <v>8</v>
      </c>
      <c r="I8114">
        <f t="shared" si="126"/>
        <v>2</v>
      </c>
      <c r="L8114" t="str">
        <v>WITCOMUL 1844 BULK</v>
      </c>
      <c r="M8114" t="str">
        <v>ETHODUOMEEN HT/13 BULK</v>
      </c>
      <c r="N8114">
        <v>2</v>
      </c>
    </row>
    <row r="8115" spans="1:14">
      <c r="A8115">
        <f>IF(MOD(ROW()-3,COUNTA(tblProducts[Description]))=0,A8114+1,A8114)</f>
        <v>72</v>
      </c>
      <c r="B8115">
        <f>MOD(ROW()-3,COUNTA(tblProducts[Description]))+1</f>
        <v>19</v>
      </c>
      <c r="C8115" t="str">
        <f>_xlfn.XLOOKUP(A8115,tblProducts[Column1],tblProducts[Description])</f>
        <v>WITCOMUL 1844 BULK</v>
      </c>
      <c r="D8115" t="str">
        <f>_xlfn.XLOOKUP(B8115,tblProducts[Column1],tblProducts[Description])</f>
        <v>ETHODUOMEEN T/13 BULK</v>
      </c>
      <c r="E8115" t="s">
        <v>9</v>
      </c>
      <c r="F8115" t="s">
        <v>12</v>
      </c>
      <c r="G8115" t="s">
        <v>7</v>
      </c>
      <c r="H8115" t="s">
        <v>8</v>
      </c>
      <c r="I8115">
        <f t="shared" si="126"/>
        <v>2</v>
      </c>
      <c r="L8115" t="str">
        <v>WITCOMUL 1844 BULK</v>
      </c>
      <c r="M8115" t="str">
        <v>ETHODUOMEEN T/13 BULK</v>
      </c>
      <c r="N8115">
        <v>2</v>
      </c>
    </row>
    <row r="8116" spans="1:14">
      <c r="A8116">
        <f>IF(MOD(ROW()-3,COUNTA(tblProducts[Description]))=0,A8115+1,A8115)</f>
        <v>72</v>
      </c>
      <c r="B8116">
        <f>MOD(ROW()-3,COUNTA(tblProducts[Description]))+1</f>
        <v>20</v>
      </c>
      <c r="C8116" t="str">
        <f>_xlfn.XLOOKUP(A8116,tblProducts[Column1],tblProducts[Description])</f>
        <v>WITCOMUL 1844 BULK</v>
      </c>
      <c r="D8116" t="str">
        <f>_xlfn.XLOOKUP(B8116,tblProducts[Column1],tblProducts[Description])</f>
        <v>ETHODUOMEEN T/13N BULK</v>
      </c>
      <c r="E8116" t="s">
        <v>9</v>
      </c>
      <c r="F8116" t="s">
        <v>12</v>
      </c>
      <c r="G8116" t="s">
        <v>7</v>
      </c>
      <c r="H8116" t="s">
        <v>15</v>
      </c>
      <c r="I8116">
        <f t="shared" si="126"/>
        <v>2</v>
      </c>
      <c r="L8116" t="str">
        <v>WITCOMUL 1844 BULK</v>
      </c>
      <c r="M8116" t="str">
        <v>ETHODUOMEEN T/13N BULK</v>
      </c>
      <c r="N8116">
        <v>2</v>
      </c>
    </row>
    <row r="8117" spans="1:14">
      <c r="A8117">
        <f>IF(MOD(ROW()-3,COUNTA(tblProducts[Description]))=0,A8116+1,A8116)</f>
        <v>72</v>
      </c>
      <c r="B8117">
        <f>MOD(ROW()-3,COUNTA(tblProducts[Description]))+1</f>
        <v>21</v>
      </c>
      <c r="C8117" t="str">
        <f>_xlfn.XLOOKUP(A8117,tblProducts[Column1],tblProducts[Description])</f>
        <v>WITCOMUL 1844 BULK</v>
      </c>
      <c r="D8117" t="str">
        <f>_xlfn.XLOOKUP(B8117,tblProducts[Column1],tblProducts[Description])</f>
        <v>ETHODUOMEEN T/20 BULK</v>
      </c>
      <c r="E8117" t="s">
        <v>9</v>
      </c>
      <c r="F8117" t="s">
        <v>12</v>
      </c>
      <c r="G8117" t="s">
        <v>7</v>
      </c>
      <c r="H8117" t="s">
        <v>8</v>
      </c>
      <c r="I8117">
        <f t="shared" si="126"/>
        <v>2</v>
      </c>
      <c r="L8117" t="str">
        <v>WITCOMUL 1844 BULK</v>
      </c>
      <c r="M8117" t="str">
        <v>ETHODUOMEEN T/20 BULK</v>
      </c>
      <c r="N8117">
        <v>2</v>
      </c>
    </row>
    <row r="8118" spans="1:14">
      <c r="A8118">
        <f>IF(MOD(ROW()-3,COUNTA(tblProducts[Description]))=0,A8117+1,A8117)</f>
        <v>72</v>
      </c>
      <c r="B8118">
        <f>MOD(ROW()-3,COUNTA(tblProducts[Description]))+1</f>
        <v>22</v>
      </c>
      <c r="C8118" t="str">
        <f>_xlfn.XLOOKUP(A8118,tblProducts[Column1],tblProducts[Description])</f>
        <v>WITCOMUL 1844 BULK</v>
      </c>
      <c r="D8118" t="str">
        <f>_xlfn.XLOOKUP(B8118,tblProducts[Column1],tblProducts[Description])</f>
        <v>ETHODUOMEEN T/25 BULK</v>
      </c>
      <c r="E8118" t="s">
        <v>9</v>
      </c>
      <c r="F8118" t="s">
        <v>12</v>
      </c>
      <c r="G8118" t="s">
        <v>7</v>
      </c>
      <c r="H8118" t="s">
        <v>8</v>
      </c>
      <c r="I8118">
        <f t="shared" si="126"/>
        <v>2</v>
      </c>
      <c r="L8118" t="str">
        <v>WITCOMUL 1844 BULK</v>
      </c>
      <c r="M8118" t="str">
        <v>ETHODUOMEEN T/25 BULK</v>
      </c>
      <c r="N8118">
        <v>2</v>
      </c>
    </row>
    <row r="8119" spans="1:14">
      <c r="A8119">
        <f>IF(MOD(ROW()-3,COUNTA(tblProducts[Description]))=0,A8118+1,A8118)</f>
        <v>72</v>
      </c>
      <c r="B8119">
        <f>MOD(ROW()-3,COUNTA(tblProducts[Description]))+1</f>
        <v>23</v>
      </c>
      <c r="C8119" t="str">
        <f>_xlfn.XLOOKUP(A8119,tblProducts[Column1],tblProducts[Description])</f>
        <v>WITCOMUL 1844 BULK</v>
      </c>
      <c r="D8119" t="str">
        <f>_xlfn.XLOOKUP(B8119,tblProducts[Column1],tblProducts[Description])</f>
        <v>ETHOFAT 242/25 BULK</v>
      </c>
      <c r="E8119" t="s">
        <v>9</v>
      </c>
      <c r="F8119" t="s">
        <v>12</v>
      </c>
      <c r="G8119" t="s">
        <v>7</v>
      </c>
      <c r="H8119" t="s">
        <v>8</v>
      </c>
      <c r="I8119">
        <f t="shared" si="126"/>
        <v>2</v>
      </c>
      <c r="L8119" t="str">
        <v>WITCOMUL 1844 BULK</v>
      </c>
      <c r="M8119" t="str">
        <v>ETHOFAT 242/25 BULK</v>
      </c>
      <c r="N8119">
        <v>2</v>
      </c>
    </row>
    <row r="8120" spans="1:14">
      <c r="A8120">
        <f>IF(MOD(ROW()-3,COUNTA(tblProducts[Description]))=0,A8119+1,A8119)</f>
        <v>72</v>
      </c>
      <c r="B8120">
        <f>MOD(ROW()-3,COUNTA(tblProducts[Description]))+1</f>
        <v>24</v>
      </c>
      <c r="C8120" t="str">
        <f>_xlfn.XLOOKUP(A8120,tblProducts[Column1],tblProducts[Description])</f>
        <v>WITCOMUL 1844 BULK</v>
      </c>
      <c r="D8120" t="str">
        <f>_xlfn.XLOOKUP(B8120,tblProducts[Column1],tblProducts[Description])</f>
        <v>ETHOMEEN C/12S BULK</v>
      </c>
      <c r="E8120" t="s">
        <v>9</v>
      </c>
      <c r="F8120" t="s">
        <v>10</v>
      </c>
      <c r="G8120" t="s">
        <v>7</v>
      </c>
      <c r="H8120" t="s">
        <v>8</v>
      </c>
      <c r="I8120">
        <f t="shared" si="126"/>
        <v>1.5</v>
      </c>
      <c r="L8120" t="str">
        <v>WITCOMUL 1844 BULK</v>
      </c>
      <c r="M8120" t="str">
        <v>ETHOMEEN C/12S BULK</v>
      </c>
      <c r="N8120">
        <v>1.5</v>
      </c>
    </row>
    <row r="8121" spans="1:14">
      <c r="A8121">
        <f>IF(MOD(ROW()-3,COUNTA(tblProducts[Description]))=0,A8120+1,A8120)</f>
        <v>72</v>
      </c>
      <c r="B8121">
        <f>MOD(ROW()-3,COUNTA(tblProducts[Description]))+1</f>
        <v>25</v>
      </c>
      <c r="C8121" t="str">
        <f>_xlfn.XLOOKUP(A8121,tblProducts[Column1],tblProducts[Description])</f>
        <v>WITCOMUL 1844 BULK</v>
      </c>
      <c r="D8121" t="str">
        <f>_xlfn.XLOOKUP(B8121,tblProducts[Column1],tblProducts[Description])</f>
        <v>ETHOMEEN 18/12 BULK</v>
      </c>
      <c r="E8121" t="s">
        <v>9</v>
      </c>
      <c r="F8121" t="s">
        <v>12</v>
      </c>
      <c r="G8121" t="s">
        <v>7</v>
      </c>
      <c r="H8121" t="s">
        <v>8</v>
      </c>
      <c r="I8121">
        <f t="shared" si="126"/>
        <v>2</v>
      </c>
      <c r="L8121" t="str">
        <v>WITCOMUL 1844 BULK</v>
      </c>
      <c r="M8121" t="str">
        <v>ETHOMEEN 18/12 BULK</v>
      </c>
      <c r="N8121">
        <v>2</v>
      </c>
    </row>
    <row r="8122" spans="1:14">
      <c r="A8122">
        <f>IF(MOD(ROW()-3,COUNTA(tblProducts[Description]))=0,A8121+1,A8121)</f>
        <v>72</v>
      </c>
      <c r="B8122">
        <f>MOD(ROW()-3,COUNTA(tblProducts[Description]))+1</f>
        <v>26</v>
      </c>
      <c r="C8122" t="str">
        <f>_xlfn.XLOOKUP(A8122,tblProducts[Column1],tblProducts[Description])</f>
        <v>WITCOMUL 1844 BULK</v>
      </c>
      <c r="D8122" t="str">
        <f>_xlfn.XLOOKUP(B8122,tblProducts[Column1],tblProducts[Description])</f>
        <v>ETHOMEEN 18/25 BULK</v>
      </c>
      <c r="E8122" t="s">
        <v>9</v>
      </c>
      <c r="F8122" t="s">
        <v>12</v>
      </c>
      <c r="G8122" t="s">
        <v>7</v>
      </c>
      <c r="H8122" t="s">
        <v>8</v>
      </c>
      <c r="I8122">
        <f t="shared" si="126"/>
        <v>2</v>
      </c>
      <c r="L8122" t="str">
        <v>WITCOMUL 1844 BULK</v>
      </c>
      <c r="M8122" t="str">
        <v>ETHOMEEN 18/25 BULK</v>
      </c>
      <c r="N8122">
        <v>2</v>
      </c>
    </row>
    <row r="8123" spans="1:14">
      <c r="A8123">
        <f>IF(MOD(ROW()-3,COUNTA(tblProducts[Description]))=0,A8122+1,A8122)</f>
        <v>72</v>
      </c>
      <c r="B8123">
        <f>MOD(ROW()-3,COUNTA(tblProducts[Description]))+1</f>
        <v>27</v>
      </c>
      <c r="C8123" t="str">
        <f>_xlfn.XLOOKUP(A8123,tblProducts[Column1],tblProducts[Description])</f>
        <v>WITCOMUL 1844 BULK</v>
      </c>
      <c r="D8123" t="str">
        <f>_xlfn.XLOOKUP(B8123,tblProducts[Column1],tblProducts[Description])</f>
        <v>ETHOMEEN C/12 BULK</v>
      </c>
      <c r="E8123" t="s">
        <v>9</v>
      </c>
      <c r="F8123" t="s">
        <v>12</v>
      </c>
      <c r="G8123" t="s">
        <v>7</v>
      </c>
      <c r="H8123" t="s">
        <v>16</v>
      </c>
      <c r="I8123">
        <f t="shared" si="126"/>
        <v>2</v>
      </c>
      <c r="L8123" t="str">
        <v>WITCOMUL 1844 BULK</v>
      </c>
      <c r="M8123" t="str">
        <v>ETHOMEEN C/12 BULK</v>
      </c>
      <c r="N8123">
        <v>2</v>
      </c>
    </row>
    <row r="8124" spans="1:14">
      <c r="A8124">
        <f>IF(MOD(ROW()-3,COUNTA(tblProducts[Description]))=0,A8123+1,A8123)</f>
        <v>72</v>
      </c>
      <c r="B8124">
        <f>MOD(ROW()-3,COUNTA(tblProducts[Description]))+1</f>
        <v>28</v>
      </c>
      <c r="C8124" t="str">
        <f>_xlfn.XLOOKUP(A8124,tblProducts[Column1],tblProducts[Description])</f>
        <v>WITCOMUL 1844 BULK</v>
      </c>
      <c r="D8124" t="str">
        <f>_xlfn.XLOOKUP(B8124,tblProducts[Column1],tblProducts[Description])</f>
        <v>ETHOMEEN C/12 M BULK</v>
      </c>
      <c r="E8124" t="s">
        <v>9</v>
      </c>
      <c r="F8124" t="s">
        <v>12</v>
      </c>
      <c r="G8124" t="s">
        <v>7</v>
      </c>
      <c r="H8124" t="s">
        <v>8</v>
      </c>
      <c r="I8124">
        <f t="shared" si="126"/>
        <v>2</v>
      </c>
      <c r="L8124" t="str">
        <v>WITCOMUL 1844 BULK</v>
      </c>
      <c r="M8124" t="str">
        <v>ETHOMEEN C/12 M BULK</v>
      </c>
      <c r="N8124">
        <v>2</v>
      </c>
    </row>
    <row r="8125" spans="1:14">
      <c r="A8125">
        <f>IF(MOD(ROW()-3,COUNTA(tblProducts[Description]))=0,A8124+1,A8124)</f>
        <v>72</v>
      </c>
      <c r="B8125">
        <f>MOD(ROW()-3,COUNTA(tblProducts[Description]))+1</f>
        <v>29</v>
      </c>
      <c r="C8125" t="str">
        <f>_xlfn.XLOOKUP(A8125,tblProducts[Column1],tblProducts[Description])</f>
        <v>WITCOMUL 1844 BULK</v>
      </c>
      <c r="D8125" t="str">
        <f>_xlfn.XLOOKUP(B8125,tblProducts[Column1],tblProducts[Description])</f>
        <v>ETHOMEEN C/12 SUN BULK</v>
      </c>
      <c r="E8125" t="s">
        <v>9</v>
      </c>
      <c r="F8125" t="s">
        <v>12</v>
      </c>
      <c r="G8125" t="s">
        <v>7</v>
      </c>
      <c r="H8125" t="s">
        <v>8</v>
      </c>
      <c r="I8125">
        <f t="shared" si="126"/>
        <v>2</v>
      </c>
      <c r="L8125" t="str">
        <v>WITCOMUL 1844 BULK</v>
      </c>
      <c r="M8125" t="str">
        <v>ETHOMEEN C/12 SUN BULK</v>
      </c>
      <c r="N8125">
        <v>2</v>
      </c>
    </row>
    <row r="8126" spans="1:14">
      <c r="A8126">
        <f>IF(MOD(ROW()-3,COUNTA(tblProducts[Description]))=0,A8125+1,A8125)</f>
        <v>72</v>
      </c>
      <c r="B8126">
        <f>MOD(ROW()-3,COUNTA(tblProducts[Description]))+1</f>
        <v>30</v>
      </c>
      <c r="C8126" t="str">
        <f>_xlfn.XLOOKUP(A8126,tblProducts[Column1],tblProducts[Description])</f>
        <v>WITCOMUL 1844 BULK</v>
      </c>
      <c r="D8126" t="str">
        <f>_xlfn.XLOOKUP(B8126,tblProducts[Column1],tblProducts[Description])</f>
        <v>ETHOMEEN C/12 UN BULK</v>
      </c>
      <c r="E8126" t="s">
        <v>9</v>
      </c>
      <c r="F8126" t="s">
        <v>12</v>
      </c>
      <c r="G8126" t="s">
        <v>7</v>
      </c>
      <c r="H8126" t="s">
        <v>8</v>
      </c>
      <c r="I8126">
        <f t="shared" si="126"/>
        <v>2</v>
      </c>
      <c r="L8126" t="str">
        <v>WITCOMUL 1844 BULK</v>
      </c>
      <c r="M8126" t="str">
        <v>ETHOMEEN C/12 UN BULK</v>
      </c>
      <c r="N8126">
        <v>2</v>
      </c>
    </row>
    <row r="8127" spans="1:14">
      <c r="A8127">
        <f>IF(MOD(ROW()-3,COUNTA(tblProducts[Description]))=0,A8126+1,A8126)</f>
        <v>72</v>
      </c>
      <c r="B8127">
        <f>MOD(ROW()-3,COUNTA(tblProducts[Description]))+1</f>
        <v>31</v>
      </c>
      <c r="C8127" t="str">
        <f>_xlfn.XLOOKUP(A8127,tblProducts[Column1],tblProducts[Description])</f>
        <v>WITCOMUL 1844 BULK</v>
      </c>
      <c r="D8127" t="str">
        <f>_xlfn.XLOOKUP(B8127,tblProducts[Column1],tblProducts[Description])</f>
        <v>ETHOMEEN C/15 BULK</v>
      </c>
      <c r="E8127" t="s">
        <v>9</v>
      </c>
      <c r="F8127" t="s">
        <v>12</v>
      </c>
      <c r="G8127" t="s">
        <v>7</v>
      </c>
      <c r="H8127" t="s">
        <v>8</v>
      </c>
      <c r="I8127">
        <f t="shared" si="126"/>
        <v>2</v>
      </c>
      <c r="L8127" t="str">
        <v>WITCOMUL 1844 BULK</v>
      </c>
      <c r="M8127" t="str">
        <v>ETHOMEEN C/15 BULK</v>
      </c>
      <c r="N8127">
        <v>2</v>
      </c>
    </row>
    <row r="8128" spans="1:14">
      <c r="A8128">
        <f>IF(MOD(ROW()-3,COUNTA(tblProducts[Description]))=0,A8127+1,A8127)</f>
        <v>72</v>
      </c>
      <c r="B8128">
        <f>MOD(ROW()-3,COUNTA(tblProducts[Description]))+1</f>
        <v>32</v>
      </c>
      <c r="C8128" t="str">
        <f>_xlfn.XLOOKUP(A8128,tblProducts[Column1],tblProducts[Description])</f>
        <v>WITCOMUL 1844 BULK</v>
      </c>
      <c r="D8128" t="str">
        <f>_xlfn.XLOOKUP(B8128,tblProducts[Column1],tblProducts[Description])</f>
        <v>ETHOMEEN C/17 BULK</v>
      </c>
      <c r="E8128" t="s">
        <v>9</v>
      </c>
      <c r="F8128" t="s">
        <v>10</v>
      </c>
      <c r="G8128" t="s">
        <v>7</v>
      </c>
      <c r="H8128" t="s">
        <v>8</v>
      </c>
      <c r="I8128">
        <f t="shared" si="126"/>
        <v>1.5</v>
      </c>
      <c r="L8128" t="str">
        <v>WITCOMUL 1844 BULK</v>
      </c>
      <c r="M8128" t="str">
        <v>ETHOMEEN C/17 BULK</v>
      </c>
      <c r="N8128">
        <v>1.5</v>
      </c>
    </row>
    <row r="8129" spans="1:14">
      <c r="A8129">
        <f>IF(MOD(ROW()-3,COUNTA(tblProducts[Description]))=0,A8128+1,A8128)</f>
        <v>72</v>
      </c>
      <c r="B8129">
        <f>MOD(ROW()-3,COUNTA(tblProducts[Description]))+1</f>
        <v>33</v>
      </c>
      <c r="C8129" t="str">
        <f>_xlfn.XLOOKUP(A8129,tblProducts[Column1],tblProducts[Description])</f>
        <v>WITCOMUL 1844 BULK</v>
      </c>
      <c r="D8129" t="str">
        <f>_xlfn.XLOOKUP(B8129,tblProducts[Column1],tblProducts[Description])</f>
        <v>ETHOMEEN C/25A BULK</v>
      </c>
      <c r="E8129" t="s">
        <v>9</v>
      </c>
      <c r="F8129" t="s">
        <v>12</v>
      </c>
      <c r="G8129" t="s">
        <v>7</v>
      </c>
      <c r="H8129" t="s">
        <v>8</v>
      </c>
      <c r="I8129">
        <f t="shared" si="126"/>
        <v>2</v>
      </c>
      <c r="L8129" t="str">
        <v>WITCOMUL 1844 BULK</v>
      </c>
      <c r="M8129" t="str">
        <v>ETHOMEEN C/25A BULK</v>
      </c>
      <c r="N8129">
        <v>2</v>
      </c>
    </row>
    <row r="8130" spans="1:14">
      <c r="A8130">
        <f>IF(MOD(ROW()-3,COUNTA(tblProducts[Description]))=0,A8129+1,A8129)</f>
        <v>72</v>
      </c>
      <c r="B8130">
        <f>MOD(ROW()-3,COUNTA(tblProducts[Description]))+1</f>
        <v>34</v>
      </c>
      <c r="C8130" t="str">
        <f>_xlfn.XLOOKUP(A8130,tblProducts[Column1],tblProducts[Description])</f>
        <v>WITCOMUL 1844 BULK</v>
      </c>
      <c r="D8130" t="str">
        <f>_xlfn.XLOOKUP(B8130,tblProducts[Column1],tblProducts[Description])</f>
        <v>ETHOMEEN C/25A S BULK</v>
      </c>
      <c r="E8130" t="s">
        <v>9</v>
      </c>
      <c r="F8130" t="s">
        <v>12</v>
      </c>
      <c r="G8130" t="s">
        <v>9</v>
      </c>
      <c r="H8130" t="s">
        <v>8</v>
      </c>
      <c r="I8130">
        <f t="shared" si="126"/>
        <v>4</v>
      </c>
      <c r="L8130" t="str">
        <v>WITCOMUL 1844 BULK</v>
      </c>
      <c r="M8130" t="str">
        <v>ETHOMEEN C/25A S BULK</v>
      </c>
      <c r="N8130">
        <v>4</v>
      </c>
    </row>
    <row r="8131" spans="1:14">
      <c r="A8131">
        <f>IF(MOD(ROW()-3,COUNTA(tblProducts[Description]))=0,A8130+1,A8130)</f>
        <v>72</v>
      </c>
      <c r="B8131">
        <f>MOD(ROW()-3,COUNTA(tblProducts[Description]))+1</f>
        <v>35</v>
      </c>
      <c r="C8131" t="str">
        <f>_xlfn.XLOOKUP(A8131,tblProducts[Column1],tblProducts[Description])</f>
        <v>WITCOMUL 1844 BULK</v>
      </c>
      <c r="D8131" t="str">
        <f>_xlfn.XLOOKUP(B8131,tblProducts[Column1],tblProducts[Description])</f>
        <v>ETHOMEEN O/12LC BULK</v>
      </c>
      <c r="E8131" t="s">
        <v>9</v>
      </c>
      <c r="F8131" t="s">
        <v>12</v>
      </c>
      <c r="G8131" t="s">
        <v>9</v>
      </c>
      <c r="H8131" t="s">
        <v>8</v>
      </c>
      <c r="I8131">
        <f t="shared" si="126"/>
        <v>4</v>
      </c>
      <c r="L8131" t="str">
        <v>WITCOMUL 1844 BULK</v>
      </c>
      <c r="M8131" t="str">
        <v>ETHOMEEN O/12LC BULK</v>
      </c>
      <c r="N8131">
        <v>4</v>
      </c>
    </row>
    <row r="8132" spans="1:14">
      <c r="A8132">
        <f>IF(MOD(ROW()-3,COUNTA(tblProducts[Description]))=0,A8131+1,A8131)</f>
        <v>72</v>
      </c>
      <c r="B8132">
        <f>MOD(ROW()-3,COUNTA(tblProducts[Description]))+1</f>
        <v>36</v>
      </c>
      <c r="C8132" t="str">
        <f>_xlfn.XLOOKUP(A8132,tblProducts[Column1],tblProducts[Description])</f>
        <v>WITCOMUL 1844 BULK</v>
      </c>
      <c r="D8132" t="str">
        <f>_xlfn.XLOOKUP(B8132,tblProducts[Column1],tblProducts[Description])</f>
        <v>ETHOMEEN SV/12 BULK</v>
      </c>
      <c r="E8132" t="s">
        <v>9</v>
      </c>
      <c r="F8132" t="s">
        <v>12</v>
      </c>
      <c r="G8132" t="s">
        <v>7</v>
      </c>
      <c r="H8132" t="s">
        <v>8</v>
      </c>
      <c r="I8132">
        <f t="shared" ref="I8132:I8195" si="127">IF(E8132="NO",0,IF(F8132="HEEL WASH",1.5,2))+IF(G8132="NO",0,2)</f>
        <v>2</v>
      </c>
      <c r="L8132" t="str">
        <v>WITCOMUL 1844 BULK</v>
      </c>
      <c r="M8132" t="str">
        <v>ETHOMEEN SV/12 BULK</v>
      </c>
      <c r="N8132">
        <v>2</v>
      </c>
    </row>
    <row r="8133" spans="1:14">
      <c r="A8133">
        <f>IF(MOD(ROW()-3,COUNTA(tblProducts[Description]))=0,A8132+1,A8132)</f>
        <v>72</v>
      </c>
      <c r="B8133">
        <f>MOD(ROW()-3,COUNTA(tblProducts[Description]))+1</f>
        <v>37</v>
      </c>
      <c r="C8133" t="str">
        <f>_xlfn.XLOOKUP(A8133,tblProducts[Column1],tblProducts[Description])</f>
        <v>WITCOMUL 1844 BULK</v>
      </c>
      <c r="D8133" t="str">
        <f>_xlfn.XLOOKUP(B8133,tblProducts[Column1],tblProducts[Description])</f>
        <v>ETHOMEEN SV/15 BULK</v>
      </c>
      <c r="E8133" t="s">
        <v>9</v>
      </c>
      <c r="F8133" t="s">
        <v>12</v>
      </c>
      <c r="G8133" t="s">
        <v>7</v>
      </c>
      <c r="H8133" t="s">
        <v>8</v>
      </c>
      <c r="I8133">
        <f t="shared" si="127"/>
        <v>2</v>
      </c>
      <c r="L8133" t="str">
        <v>WITCOMUL 1844 BULK</v>
      </c>
      <c r="M8133" t="str">
        <v>ETHOMEEN SV/15 BULK</v>
      </c>
      <c r="N8133">
        <v>2</v>
      </c>
    </row>
    <row r="8134" spans="1:14">
      <c r="A8134">
        <f>IF(MOD(ROW()-3,COUNTA(tblProducts[Description]))=0,A8133+1,A8133)</f>
        <v>72</v>
      </c>
      <c r="B8134">
        <f>MOD(ROW()-3,COUNTA(tblProducts[Description]))+1</f>
        <v>38</v>
      </c>
      <c r="C8134" t="str">
        <f>_xlfn.XLOOKUP(A8134,tblProducts[Column1],tblProducts[Description])</f>
        <v>WITCOMUL 1844 BULK</v>
      </c>
      <c r="D8134" t="str">
        <f>_xlfn.XLOOKUP(B8134,tblProducts[Column1],tblProducts[Description])</f>
        <v>ETHOMEEN SV/15C BULK</v>
      </c>
      <c r="E8134" t="s">
        <v>9</v>
      </c>
      <c r="F8134" t="s">
        <v>12</v>
      </c>
      <c r="G8134" t="s">
        <v>7</v>
      </c>
      <c r="H8134" t="s">
        <v>8</v>
      </c>
      <c r="I8134">
        <f t="shared" si="127"/>
        <v>2</v>
      </c>
      <c r="L8134" t="str">
        <v>WITCOMUL 1844 BULK</v>
      </c>
      <c r="M8134" t="str">
        <v>ETHOMEEN SV/15C BULK</v>
      </c>
      <c r="N8134">
        <v>2</v>
      </c>
    </row>
    <row r="8135" spans="1:14">
      <c r="A8135">
        <f>IF(MOD(ROW()-3,COUNTA(tblProducts[Description]))=0,A8134+1,A8134)</f>
        <v>72</v>
      </c>
      <c r="B8135">
        <f>MOD(ROW()-3,COUNTA(tblProducts[Description]))+1</f>
        <v>39</v>
      </c>
      <c r="C8135" t="str">
        <f>_xlfn.XLOOKUP(A8135,tblProducts[Column1],tblProducts[Description])</f>
        <v>WITCOMUL 1844 BULK</v>
      </c>
      <c r="D8135" t="str">
        <f>_xlfn.XLOOKUP(B8135,tblProducts[Column1],tblProducts[Description])</f>
        <v>ETHOMEEN SV/25 BULK</v>
      </c>
      <c r="E8135" t="s">
        <v>9</v>
      </c>
      <c r="F8135" t="s">
        <v>12</v>
      </c>
      <c r="G8135" t="s">
        <v>7</v>
      </c>
      <c r="H8135" t="s">
        <v>8</v>
      </c>
      <c r="I8135">
        <f t="shared" si="127"/>
        <v>2</v>
      </c>
      <c r="L8135" t="str">
        <v>WITCOMUL 1844 BULK</v>
      </c>
      <c r="M8135" t="str">
        <v>ETHOMEEN SV/25 BULK</v>
      </c>
      <c r="N8135">
        <v>2</v>
      </c>
    </row>
    <row r="8136" spans="1:14">
      <c r="A8136">
        <f>IF(MOD(ROW()-3,COUNTA(tblProducts[Description]))=0,A8135+1,A8135)</f>
        <v>72</v>
      </c>
      <c r="B8136">
        <f>MOD(ROW()-3,COUNTA(tblProducts[Description]))+1</f>
        <v>40</v>
      </c>
      <c r="C8136" t="str">
        <f>_xlfn.XLOOKUP(A8136,tblProducts[Column1],tblProducts[Description])</f>
        <v>WITCOMUL 1844 BULK</v>
      </c>
      <c r="D8136" t="str">
        <f>_xlfn.XLOOKUP(B8136,tblProducts[Column1],tblProducts[Description])</f>
        <v>ETHOMEEN T/12 BULK</v>
      </c>
      <c r="E8136" t="s">
        <v>9</v>
      </c>
      <c r="F8136" t="s">
        <v>12</v>
      </c>
      <c r="G8136" t="s">
        <v>7</v>
      </c>
      <c r="H8136" t="s">
        <v>8</v>
      </c>
      <c r="I8136">
        <f t="shared" si="127"/>
        <v>2</v>
      </c>
      <c r="L8136" t="str">
        <v>WITCOMUL 1844 BULK</v>
      </c>
      <c r="M8136" t="str">
        <v>ETHOMEEN T/12 BULK</v>
      </c>
      <c r="N8136">
        <v>2</v>
      </c>
    </row>
    <row r="8137" spans="1:14">
      <c r="A8137">
        <f>IF(MOD(ROW()-3,COUNTA(tblProducts[Description]))=0,A8136+1,A8136)</f>
        <v>72</v>
      </c>
      <c r="B8137">
        <f>MOD(ROW()-3,COUNTA(tblProducts[Description]))+1</f>
        <v>41</v>
      </c>
      <c r="C8137" t="str">
        <f>_xlfn.XLOOKUP(A8137,tblProducts[Column1],tblProducts[Description])</f>
        <v>WITCOMUL 1844 BULK</v>
      </c>
      <c r="D8137" t="str">
        <f>_xlfn.XLOOKUP(B8137,tblProducts[Column1],tblProducts[Description])</f>
        <v>ETHOMEEN T/13.5 BULK</v>
      </c>
      <c r="E8137" t="s">
        <v>9</v>
      </c>
      <c r="F8137" t="s">
        <v>12</v>
      </c>
      <c r="G8137" t="s">
        <v>7</v>
      </c>
      <c r="H8137" t="s">
        <v>8</v>
      </c>
      <c r="I8137">
        <f t="shared" si="127"/>
        <v>2</v>
      </c>
      <c r="L8137" t="str">
        <v>WITCOMUL 1844 BULK</v>
      </c>
      <c r="M8137" t="str">
        <v>ETHOMEEN T/13.5 BULK</v>
      </c>
      <c r="N8137">
        <v>2</v>
      </c>
    </row>
    <row r="8138" spans="1:14">
      <c r="A8138">
        <f>IF(MOD(ROW()-3,COUNTA(tblProducts[Description]))=0,A8137+1,A8137)</f>
        <v>72</v>
      </c>
      <c r="B8138">
        <f>MOD(ROW()-3,COUNTA(tblProducts[Description]))+1</f>
        <v>42</v>
      </c>
      <c r="C8138" t="str">
        <f>_xlfn.XLOOKUP(A8138,tblProducts[Column1],tblProducts[Description])</f>
        <v>WITCOMUL 1844 BULK</v>
      </c>
      <c r="D8138" t="str">
        <f>_xlfn.XLOOKUP(B8138,tblProducts[Column1],tblProducts[Description])</f>
        <v>ETHOMEEN T/15 BULK</v>
      </c>
      <c r="E8138" t="s">
        <v>9</v>
      </c>
      <c r="F8138" t="s">
        <v>12</v>
      </c>
      <c r="G8138" t="s">
        <v>7</v>
      </c>
      <c r="H8138" t="s">
        <v>8</v>
      </c>
      <c r="I8138">
        <f t="shared" si="127"/>
        <v>2</v>
      </c>
      <c r="L8138" t="str">
        <v>WITCOMUL 1844 BULK</v>
      </c>
      <c r="M8138" t="str">
        <v>ETHOMEEN T/15 BULK</v>
      </c>
      <c r="N8138">
        <v>2</v>
      </c>
    </row>
    <row r="8139" spans="1:14">
      <c r="A8139">
        <f>IF(MOD(ROW()-3,COUNTA(tblProducts[Description]))=0,A8138+1,A8138)</f>
        <v>72</v>
      </c>
      <c r="B8139">
        <f>MOD(ROW()-3,COUNTA(tblProducts[Description]))+1</f>
        <v>43</v>
      </c>
      <c r="C8139" t="str">
        <f>_xlfn.XLOOKUP(A8139,tblProducts[Column1],tblProducts[Description])</f>
        <v>WITCOMUL 1844 BULK</v>
      </c>
      <c r="D8139" t="str">
        <f>_xlfn.XLOOKUP(B8139,tblProducts[Column1],tblProducts[Description])</f>
        <v>ETHOMEEN T/17 BULK</v>
      </c>
      <c r="E8139" t="s">
        <v>9</v>
      </c>
      <c r="F8139" t="s">
        <v>12</v>
      </c>
      <c r="G8139" t="s">
        <v>7</v>
      </c>
      <c r="H8139" t="s">
        <v>8</v>
      </c>
      <c r="I8139">
        <f t="shared" si="127"/>
        <v>2</v>
      </c>
      <c r="L8139" t="str">
        <v>WITCOMUL 1844 BULK</v>
      </c>
      <c r="M8139" t="str">
        <v>ETHOMEEN T/17 BULK</v>
      </c>
      <c r="N8139">
        <v>2</v>
      </c>
    </row>
    <row r="8140" spans="1:14">
      <c r="A8140">
        <f>IF(MOD(ROW()-3,COUNTA(tblProducts[Description]))=0,A8139+1,A8139)</f>
        <v>72</v>
      </c>
      <c r="B8140">
        <f>MOD(ROW()-3,COUNTA(tblProducts[Description]))+1</f>
        <v>44</v>
      </c>
      <c r="C8140" t="str">
        <f>_xlfn.XLOOKUP(A8140,tblProducts[Column1],tblProducts[Description])</f>
        <v>WITCOMUL 1844 BULK</v>
      </c>
      <c r="D8140" t="str">
        <f>_xlfn.XLOOKUP(B8140,tblProducts[Column1],tblProducts[Description])</f>
        <v>ETHOMEEN T/18 BULK</v>
      </c>
      <c r="E8140" t="s">
        <v>9</v>
      </c>
      <c r="F8140" t="s">
        <v>12</v>
      </c>
      <c r="G8140" t="s">
        <v>7</v>
      </c>
      <c r="H8140" t="s">
        <v>8</v>
      </c>
      <c r="I8140">
        <f t="shared" si="127"/>
        <v>2</v>
      </c>
      <c r="L8140" t="str">
        <v>WITCOMUL 1844 BULK</v>
      </c>
      <c r="M8140" t="str">
        <v>ETHOMEEN T/18 BULK</v>
      </c>
      <c r="N8140">
        <v>2</v>
      </c>
    </row>
    <row r="8141" spans="1:14">
      <c r="A8141">
        <f>IF(MOD(ROW()-3,COUNTA(tblProducts[Description]))=0,A8140+1,A8140)</f>
        <v>72</v>
      </c>
      <c r="B8141">
        <f>MOD(ROW()-3,COUNTA(tblProducts[Description]))+1</f>
        <v>45</v>
      </c>
      <c r="C8141" t="str">
        <f>_xlfn.XLOOKUP(A8141,tblProducts[Column1],tblProducts[Description])</f>
        <v>WITCOMUL 1844 BULK</v>
      </c>
      <c r="D8141" t="str">
        <f>_xlfn.XLOOKUP(B8141,tblProducts[Column1],tblProducts[Description])</f>
        <v>ETHOMEEN T/19 BULK</v>
      </c>
      <c r="E8141" t="s">
        <v>9</v>
      </c>
      <c r="F8141" t="s">
        <v>12</v>
      </c>
      <c r="G8141" t="s">
        <v>7</v>
      </c>
      <c r="H8141" t="s">
        <v>8</v>
      </c>
      <c r="I8141">
        <f t="shared" si="127"/>
        <v>2</v>
      </c>
      <c r="L8141" t="str">
        <v>WITCOMUL 1844 BULK</v>
      </c>
      <c r="M8141" t="str">
        <v>ETHOMEEN T/19 BULK</v>
      </c>
      <c r="N8141">
        <v>2</v>
      </c>
    </row>
    <row r="8142" spans="1:14">
      <c r="A8142">
        <f>IF(MOD(ROW()-3,COUNTA(tblProducts[Description]))=0,A8141+1,A8141)</f>
        <v>72</v>
      </c>
      <c r="B8142">
        <f>MOD(ROW()-3,COUNTA(tblProducts[Description]))+1</f>
        <v>46</v>
      </c>
      <c r="C8142" t="str">
        <f>_xlfn.XLOOKUP(A8142,tblProducts[Column1],tblProducts[Description])</f>
        <v>WITCOMUL 1844 BULK</v>
      </c>
      <c r="D8142" t="str">
        <f>_xlfn.XLOOKUP(B8142,tblProducts[Column1],tblProducts[Description])</f>
        <v>ETHOMEEN T/20 BULK</v>
      </c>
      <c r="E8142" t="s">
        <v>9</v>
      </c>
      <c r="F8142" t="s">
        <v>12</v>
      </c>
      <c r="G8142" t="s">
        <v>7</v>
      </c>
      <c r="H8142" t="s">
        <v>8</v>
      </c>
      <c r="I8142">
        <f t="shared" si="127"/>
        <v>2</v>
      </c>
      <c r="L8142" t="str">
        <v>WITCOMUL 1844 BULK</v>
      </c>
      <c r="M8142" t="str">
        <v>ETHOMEEN T/20 BULK</v>
      </c>
      <c r="N8142">
        <v>2</v>
      </c>
    </row>
    <row r="8143" spans="1:14">
      <c r="A8143">
        <f>IF(MOD(ROW()-3,COUNTA(tblProducts[Description]))=0,A8142+1,A8142)</f>
        <v>72</v>
      </c>
      <c r="B8143">
        <f>MOD(ROW()-3,COUNTA(tblProducts[Description]))+1</f>
        <v>47</v>
      </c>
      <c r="C8143" t="str">
        <f>_xlfn.XLOOKUP(A8143,tblProducts[Column1],tblProducts[Description])</f>
        <v>WITCOMUL 1844 BULK</v>
      </c>
      <c r="D8143" t="str">
        <f>_xlfn.XLOOKUP(B8143,tblProducts[Column1],tblProducts[Description])</f>
        <v>ETHOMEEN T/20S BULK</v>
      </c>
      <c r="E8143" t="s">
        <v>9</v>
      </c>
      <c r="F8143" t="s">
        <v>12</v>
      </c>
      <c r="G8143" t="s">
        <v>7</v>
      </c>
      <c r="H8143" t="s">
        <v>8</v>
      </c>
      <c r="I8143">
        <f t="shared" si="127"/>
        <v>2</v>
      </c>
      <c r="L8143" t="str">
        <v>WITCOMUL 1844 BULK</v>
      </c>
      <c r="M8143" t="str">
        <v>ETHOMEEN T/20S BULK</v>
      </c>
      <c r="N8143">
        <v>2</v>
      </c>
    </row>
    <row r="8144" spans="1:14">
      <c r="A8144">
        <f>IF(MOD(ROW()-3,COUNTA(tblProducts[Description]))=0,A8143+1,A8143)</f>
        <v>72</v>
      </c>
      <c r="B8144">
        <f>MOD(ROW()-3,COUNTA(tblProducts[Description]))+1</f>
        <v>48</v>
      </c>
      <c r="C8144" t="str">
        <f>_xlfn.XLOOKUP(A8144,tblProducts[Column1],tblProducts[Description])</f>
        <v>WITCOMUL 1844 BULK</v>
      </c>
      <c r="D8144" t="str">
        <f>_xlfn.XLOOKUP(B8144,tblProducts[Column1],tblProducts[Description])</f>
        <v>ETHOMEEN T/24 BULK</v>
      </c>
      <c r="E8144" t="s">
        <v>9</v>
      </c>
      <c r="F8144" t="s">
        <v>12</v>
      </c>
      <c r="G8144" t="s">
        <v>7</v>
      </c>
      <c r="H8144" t="s">
        <v>8</v>
      </c>
      <c r="I8144">
        <f t="shared" si="127"/>
        <v>2</v>
      </c>
      <c r="L8144" t="str">
        <v>WITCOMUL 1844 BULK</v>
      </c>
      <c r="M8144" t="str">
        <v>ETHOMEEN T/24 BULK</v>
      </c>
      <c r="N8144">
        <v>2</v>
      </c>
    </row>
    <row r="8145" spans="1:14">
      <c r="A8145">
        <f>IF(MOD(ROW()-3,COUNTA(tblProducts[Description]))=0,A8144+1,A8144)</f>
        <v>72</v>
      </c>
      <c r="B8145">
        <f>MOD(ROW()-3,COUNTA(tblProducts[Description]))+1</f>
        <v>49</v>
      </c>
      <c r="C8145" t="str">
        <f>_xlfn.XLOOKUP(A8145,tblProducts[Column1],tblProducts[Description])</f>
        <v>WITCOMUL 1844 BULK</v>
      </c>
      <c r="D8145" t="str">
        <f>_xlfn.XLOOKUP(B8145,tblProducts[Column1],tblProducts[Description])</f>
        <v>ETHOMEEN T/25 BULK</v>
      </c>
      <c r="E8145" t="s">
        <v>9</v>
      </c>
      <c r="F8145" t="s">
        <v>12</v>
      </c>
      <c r="G8145" t="s">
        <v>7</v>
      </c>
      <c r="H8145" t="s">
        <v>8</v>
      </c>
      <c r="I8145">
        <f t="shared" si="127"/>
        <v>2</v>
      </c>
      <c r="L8145" t="str">
        <v>WITCOMUL 1844 BULK</v>
      </c>
      <c r="M8145" t="str">
        <v>ETHOMEEN T/25 BULK</v>
      </c>
      <c r="N8145">
        <v>2</v>
      </c>
    </row>
    <row r="8146" spans="1:14">
      <c r="A8146">
        <f>IF(MOD(ROW()-3,COUNTA(tblProducts[Description]))=0,A8145+1,A8145)</f>
        <v>72</v>
      </c>
      <c r="B8146">
        <f>MOD(ROW()-3,COUNTA(tblProducts[Description]))+1</f>
        <v>50</v>
      </c>
      <c r="C8146" t="str">
        <f>_xlfn.XLOOKUP(A8146,tblProducts[Column1],tblProducts[Description])</f>
        <v>WITCOMUL 1844 BULK</v>
      </c>
      <c r="D8146" t="str">
        <f>_xlfn.XLOOKUP(B8146,tblProducts[Column1],tblProducts[Description])</f>
        <v>ETHOMEEN T/28 BULK</v>
      </c>
      <c r="E8146" t="s">
        <v>9</v>
      </c>
      <c r="F8146" t="s">
        <v>12</v>
      </c>
      <c r="G8146" t="s">
        <v>7</v>
      </c>
      <c r="H8146" t="s">
        <v>8</v>
      </c>
      <c r="I8146">
        <f t="shared" si="127"/>
        <v>2</v>
      </c>
      <c r="L8146" t="str">
        <v>WITCOMUL 1844 BULK</v>
      </c>
      <c r="M8146" t="str">
        <v>ETHOMEEN T/28 BULK</v>
      </c>
      <c r="N8146">
        <v>2</v>
      </c>
    </row>
    <row r="8147" spans="1:14">
      <c r="A8147">
        <f>IF(MOD(ROW()-3,COUNTA(tblProducts[Description]))=0,A8146+1,A8146)</f>
        <v>72</v>
      </c>
      <c r="B8147">
        <f>MOD(ROW()-3,COUNTA(tblProducts[Description]))+1</f>
        <v>51</v>
      </c>
      <c r="C8147" t="str">
        <f>_xlfn.XLOOKUP(A8147,tblProducts[Column1],tblProducts[Description])</f>
        <v>WITCOMUL 1844 BULK</v>
      </c>
      <c r="D8147" t="str">
        <f>_xlfn.XLOOKUP(B8147,tblProducts[Column1],tblProducts[Description])</f>
        <v>ETHYLAN 1008 SA BULK</v>
      </c>
      <c r="E8147" t="s">
        <v>9</v>
      </c>
      <c r="F8147" t="s">
        <v>12</v>
      </c>
      <c r="G8147" t="s">
        <v>7</v>
      </c>
      <c r="H8147" t="s">
        <v>8</v>
      </c>
      <c r="I8147">
        <f t="shared" si="127"/>
        <v>2</v>
      </c>
      <c r="L8147" t="str">
        <v>WITCOMUL 1844 BULK</v>
      </c>
      <c r="M8147" t="str">
        <v>ETHYLAN 1008 SA BULK</v>
      </c>
      <c r="N8147">
        <v>2</v>
      </c>
    </row>
    <row r="8148" spans="1:14">
      <c r="A8148">
        <f>IF(MOD(ROW()-3,COUNTA(tblProducts[Description]))=0,A8147+1,A8147)</f>
        <v>72</v>
      </c>
      <c r="B8148">
        <f>MOD(ROW()-3,COUNTA(tblProducts[Description]))+1</f>
        <v>52</v>
      </c>
      <c r="C8148" t="str">
        <f>_xlfn.XLOOKUP(A8148,tblProducts[Column1],tblProducts[Description])</f>
        <v>WITCOMUL 1844 BULK</v>
      </c>
      <c r="D8148" t="str">
        <f>_xlfn.XLOOKUP(B8148,tblProducts[Column1],tblProducts[Description])</f>
        <v>ETHYLAN 325 BULK</v>
      </c>
      <c r="E8148" t="s">
        <v>9</v>
      </c>
      <c r="F8148" t="s">
        <v>12</v>
      </c>
      <c r="G8148" t="s">
        <v>7</v>
      </c>
      <c r="H8148" t="s">
        <v>8</v>
      </c>
      <c r="I8148">
        <f t="shared" si="127"/>
        <v>2</v>
      </c>
      <c r="L8148" t="str">
        <v>WITCOMUL 1844 BULK</v>
      </c>
      <c r="M8148" t="str">
        <v>ETHYLAN 325 BULK</v>
      </c>
      <c r="N8148">
        <v>2</v>
      </c>
    </row>
    <row r="8149" spans="1:14">
      <c r="A8149">
        <f>IF(MOD(ROW()-3,COUNTA(tblProducts[Description]))=0,A8148+1,A8148)</f>
        <v>72</v>
      </c>
      <c r="B8149">
        <f>MOD(ROW()-3,COUNTA(tblProducts[Description]))+1</f>
        <v>53</v>
      </c>
      <c r="C8149" t="str">
        <f>_xlfn.XLOOKUP(A8149,tblProducts[Column1],tblProducts[Description])</f>
        <v>WITCOMUL 1844 BULK</v>
      </c>
      <c r="D8149" t="str">
        <f>_xlfn.XLOOKUP(B8149,tblProducts[Column1],tblProducts[Description])</f>
        <v>ETHYLAN NS-500LQ BULK</v>
      </c>
      <c r="E8149" t="s">
        <v>9</v>
      </c>
      <c r="F8149" t="s">
        <v>12</v>
      </c>
      <c r="G8149" t="s">
        <v>7</v>
      </c>
      <c r="H8149" t="s">
        <v>8</v>
      </c>
      <c r="I8149">
        <f t="shared" si="127"/>
        <v>2</v>
      </c>
      <c r="L8149" t="str">
        <v>WITCOMUL 1844 BULK</v>
      </c>
      <c r="M8149" t="str">
        <v>ETHYLAN NS-500LQ BULK</v>
      </c>
      <c r="N8149">
        <v>2</v>
      </c>
    </row>
    <row r="8150" spans="1:14">
      <c r="A8150">
        <f>IF(MOD(ROW()-3,COUNTA(tblProducts[Description]))=0,A8149+1,A8149)</f>
        <v>72</v>
      </c>
      <c r="B8150">
        <f>MOD(ROW()-3,COUNTA(tblProducts[Description]))+1</f>
        <v>54</v>
      </c>
      <c r="C8150" t="str">
        <f>_xlfn.XLOOKUP(A8150,tblProducts[Column1],tblProducts[Description])</f>
        <v>WITCOMUL 1844 BULK</v>
      </c>
      <c r="D8150" t="str">
        <f>_xlfn.XLOOKUP(B8150,tblProducts[Column1],tblProducts[Description])</f>
        <v>ETHYLAN PRE NS-505 K BULK</v>
      </c>
      <c r="E8150" t="s">
        <v>9</v>
      </c>
      <c r="F8150" t="s">
        <v>12</v>
      </c>
      <c r="G8150" t="s">
        <v>7</v>
      </c>
      <c r="H8150" t="s">
        <v>8</v>
      </c>
      <c r="I8150">
        <f t="shared" si="127"/>
        <v>2</v>
      </c>
      <c r="L8150" t="str">
        <v>WITCOMUL 1844 BULK</v>
      </c>
      <c r="M8150" t="str">
        <v>ETHYLAN PRE NS-505 K BULK</v>
      </c>
      <c r="N8150">
        <v>2</v>
      </c>
    </row>
    <row r="8151" spans="1:14">
      <c r="A8151">
        <f>IF(MOD(ROW()-3,COUNTA(tblProducts[Description]))=0,A8150+1,A8150)</f>
        <v>72</v>
      </c>
      <c r="B8151">
        <f>MOD(ROW()-3,COUNTA(tblProducts[Description]))+1</f>
        <v>55</v>
      </c>
      <c r="C8151" t="str">
        <f>_xlfn.XLOOKUP(A8151,tblProducts[Column1],tblProducts[Description])</f>
        <v>WITCOMUL 1844 BULK</v>
      </c>
      <c r="D8151" t="str">
        <f>_xlfn.XLOOKUP(B8151,tblProducts[Column1],tblProducts[Description])</f>
        <v>ETHYLAN SN-90 BULK</v>
      </c>
      <c r="E8151" t="s">
        <v>7</v>
      </c>
      <c r="G8151" t="s">
        <v>7</v>
      </c>
      <c r="H8151" t="s">
        <v>8</v>
      </c>
      <c r="I8151">
        <f t="shared" si="127"/>
        <v>0</v>
      </c>
      <c r="L8151" t="str">
        <v>WITCOMUL 1844 BULK</v>
      </c>
      <c r="M8151" t="str">
        <v>ETHYLAN SN-90 BULK</v>
      </c>
      <c r="N8151">
        <v>0</v>
      </c>
    </row>
    <row r="8152" spans="1:14">
      <c r="A8152">
        <f>IF(MOD(ROW()-3,COUNTA(tblProducts[Description]))=0,A8151+1,A8151)</f>
        <v>72</v>
      </c>
      <c r="B8152">
        <f>MOD(ROW()-3,COUNTA(tblProducts[Description]))+1</f>
        <v>56</v>
      </c>
      <c r="C8152" t="str">
        <f>_xlfn.XLOOKUP(A8152,tblProducts[Column1],tblProducts[Description])</f>
        <v>WITCOMUL 1844 BULK</v>
      </c>
      <c r="D8152" t="str">
        <f>_xlfn.XLOOKUP(B8152,tblProducts[Column1],tblProducts[Description])</f>
        <v>ETHYLAN TD-100 BULK</v>
      </c>
      <c r="E8152" t="s">
        <v>9</v>
      </c>
      <c r="F8152" t="s">
        <v>12</v>
      </c>
      <c r="G8152" t="s">
        <v>7</v>
      </c>
      <c r="H8152" t="s">
        <v>8</v>
      </c>
      <c r="I8152">
        <f t="shared" si="127"/>
        <v>2</v>
      </c>
      <c r="L8152" t="str">
        <v>WITCOMUL 1844 BULK</v>
      </c>
      <c r="M8152" t="str">
        <v>ETHYLAN TD-100 BULK</v>
      </c>
      <c r="N8152">
        <v>2</v>
      </c>
    </row>
    <row r="8153" spans="1:14">
      <c r="A8153">
        <f>IF(MOD(ROW()-3,COUNTA(tblProducts[Description]))=0,A8152+1,A8152)</f>
        <v>72</v>
      </c>
      <c r="B8153">
        <f>MOD(ROW()-3,COUNTA(tblProducts[Description]))+1</f>
        <v>57</v>
      </c>
      <c r="C8153" t="str">
        <f>_xlfn.XLOOKUP(A8153,tblProducts[Column1],tblProducts[Description])</f>
        <v>WITCOMUL 1844 BULK</v>
      </c>
      <c r="D8153" t="str">
        <f>_xlfn.XLOOKUP(B8153,tblProducts[Column1],tblProducts[Description])</f>
        <v>ETHYLAN TD-120 BULK</v>
      </c>
      <c r="E8153" t="s">
        <v>9</v>
      </c>
      <c r="F8153" t="s">
        <v>12</v>
      </c>
      <c r="G8153" t="s">
        <v>7</v>
      </c>
      <c r="H8153" t="s">
        <v>8</v>
      </c>
      <c r="I8153">
        <f t="shared" si="127"/>
        <v>2</v>
      </c>
      <c r="L8153" t="str">
        <v>WITCOMUL 1844 BULK</v>
      </c>
      <c r="M8153" t="str">
        <v>ETHYLAN TD-120 BULK</v>
      </c>
      <c r="N8153">
        <v>2</v>
      </c>
    </row>
    <row r="8154" spans="1:14">
      <c r="A8154">
        <f>IF(MOD(ROW()-3,COUNTA(tblProducts[Description]))=0,A8153+1,A8153)</f>
        <v>72</v>
      </c>
      <c r="B8154">
        <f>MOD(ROW()-3,COUNTA(tblProducts[Description]))+1</f>
        <v>58</v>
      </c>
      <c r="C8154" t="str">
        <f>_xlfn.XLOOKUP(A8154,tblProducts[Column1],tblProducts[Description])</f>
        <v>WITCOMUL 1844 BULK</v>
      </c>
      <c r="D8154" t="str">
        <f>_xlfn.XLOOKUP(B8154,tblProducts[Column1],tblProducts[Description])</f>
        <v>ETHYLAN TD-1407 BULK</v>
      </c>
      <c r="E8154" t="s">
        <v>9</v>
      </c>
      <c r="F8154" t="s">
        <v>12</v>
      </c>
      <c r="G8154" t="s">
        <v>7</v>
      </c>
      <c r="H8154" t="s">
        <v>8</v>
      </c>
      <c r="I8154">
        <f t="shared" si="127"/>
        <v>2</v>
      </c>
      <c r="L8154" t="str">
        <v>WITCOMUL 1844 BULK</v>
      </c>
      <c r="M8154" t="str">
        <v>ETHYLAN TD-1407 BULK</v>
      </c>
      <c r="N8154">
        <v>2</v>
      </c>
    </row>
    <row r="8155" spans="1:14">
      <c r="A8155">
        <f>IF(MOD(ROW()-3,COUNTA(tblProducts[Description]))=0,A8154+1,A8154)</f>
        <v>72</v>
      </c>
      <c r="B8155">
        <f>MOD(ROW()-3,COUNTA(tblProducts[Description]))+1</f>
        <v>59</v>
      </c>
      <c r="C8155" t="str">
        <f>_xlfn.XLOOKUP(A8155,tblProducts[Column1],tblProducts[Description])</f>
        <v>WITCOMUL 1844 BULK</v>
      </c>
      <c r="D8155" t="str">
        <f>_xlfn.XLOOKUP(B8155,tblProducts[Column1],tblProducts[Description])</f>
        <v>ETHYLAN TD-40 BULK</v>
      </c>
      <c r="E8155" t="s">
        <v>9</v>
      </c>
      <c r="F8155" t="s">
        <v>12</v>
      </c>
      <c r="G8155" t="s">
        <v>7</v>
      </c>
      <c r="H8155" t="s">
        <v>8</v>
      </c>
      <c r="I8155">
        <f t="shared" si="127"/>
        <v>2</v>
      </c>
      <c r="L8155" t="str">
        <v>WITCOMUL 1844 BULK</v>
      </c>
      <c r="M8155" t="str">
        <v>ETHYLAN TD-40 BULK</v>
      </c>
      <c r="N8155">
        <v>2</v>
      </c>
    </row>
    <row r="8156" spans="1:14">
      <c r="A8156">
        <f>IF(MOD(ROW()-3,COUNTA(tblProducts[Description]))=0,A8155+1,A8155)</f>
        <v>72</v>
      </c>
      <c r="B8156">
        <f>MOD(ROW()-3,COUNTA(tblProducts[Description]))+1</f>
        <v>60</v>
      </c>
      <c r="C8156" t="str">
        <f>_xlfn.XLOOKUP(A8156,tblProducts[Column1],tblProducts[Description])</f>
        <v>WITCOMUL 1844 BULK</v>
      </c>
      <c r="D8156" t="str">
        <f>_xlfn.XLOOKUP(B8156,tblProducts[Column1],tblProducts[Description])</f>
        <v>ETHYLAN TD-60 BULK</v>
      </c>
      <c r="E8156" t="s">
        <v>9</v>
      </c>
      <c r="F8156" t="s">
        <v>12</v>
      </c>
      <c r="G8156" t="s">
        <v>7</v>
      </c>
      <c r="H8156" t="s">
        <v>8</v>
      </c>
      <c r="I8156">
        <f t="shared" si="127"/>
        <v>2</v>
      </c>
      <c r="L8156" t="str">
        <v>WITCOMUL 1844 BULK</v>
      </c>
      <c r="M8156" t="str">
        <v>ETHYLAN TD-60 BULK</v>
      </c>
      <c r="N8156">
        <v>2</v>
      </c>
    </row>
    <row r="8157" spans="1:14">
      <c r="A8157">
        <f>IF(MOD(ROW()-3,COUNTA(tblProducts[Description]))=0,A8156+1,A8156)</f>
        <v>72</v>
      </c>
      <c r="B8157">
        <f>MOD(ROW()-3,COUNTA(tblProducts[Description]))+1</f>
        <v>61</v>
      </c>
      <c r="C8157" t="str">
        <f>_xlfn.XLOOKUP(A8157,tblProducts[Column1],tblProducts[Description])</f>
        <v>WITCOMUL 1844 BULK</v>
      </c>
      <c r="D8157" t="str">
        <f>_xlfn.XLOOKUP(B8157,tblProducts[Column1],tblProducts[Description])</f>
        <v>INTERMEDIATE BE-110L BULK</v>
      </c>
      <c r="E8157" t="s">
        <v>9</v>
      </c>
      <c r="F8157" t="s">
        <v>12</v>
      </c>
      <c r="G8157" t="s">
        <v>7</v>
      </c>
      <c r="H8157" t="s">
        <v>8</v>
      </c>
      <c r="I8157">
        <f t="shared" si="127"/>
        <v>2</v>
      </c>
      <c r="L8157" t="str">
        <v>WITCOMUL 1844 BULK</v>
      </c>
      <c r="M8157" t="str">
        <v>INTERMEDIATE BE-110L BULK</v>
      </c>
      <c r="N8157">
        <v>2</v>
      </c>
    </row>
    <row r="8158" spans="1:14">
      <c r="A8158">
        <f>IF(MOD(ROW()-3,COUNTA(tblProducts[Description]))=0,A8157+1,A8157)</f>
        <v>72</v>
      </c>
      <c r="B8158">
        <f>MOD(ROW()-3,COUNTA(tblProducts[Description]))+1</f>
        <v>62</v>
      </c>
      <c r="C8158" t="str">
        <f>_xlfn.XLOOKUP(A8158,tblProducts[Column1],tblProducts[Description])</f>
        <v>WITCOMUL 1844 BULK</v>
      </c>
      <c r="D8158" t="str">
        <f>_xlfn.XLOOKUP(B8158,tblProducts[Column1],tblProducts[Description])</f>
        <v>INTERMEDIATE DPG-415 BULK</v>
      </c>
      <c r="E8158" t="s">
        <v>9</v>
      </c>
      <c r="F8158" t="s">
        <v>12</v>
      </c>
      <c r="G8158" t="s">
        <v>7</v>
      </c>
      <c r="H8158" t="s">
        <v>8</v>
      </c>
      <c r="I8158">
        <f t="shared" si="127"/>
        <v>2</v>
      </c>
      <c r="L8158" t="str">
        <v>WITCOMUL 1844 BULK</v>
      </c>
      <c r="M8158" t="str">
        <v>INTERMEDIATE DPG-415 BULK</v>
      </c>
      <c r="N8158">
        <v>2</v>
      </c>
    </row>
    <row r="8159" spans="1:14">
      <c r="A8159">
        <f>IF(MOD(ROW()-3,COUNTA(tblProducts[Description]))=0,A8158+1,A8158)</f>
        <v>72</v>
      </c>
      <c r="B8159">
        <f>MOD(ROW()-3,COUNTA(tblProducts[Description]))+1</f>
        <v>63</v>
      </c>
      <c r="C8159" t="str">
        <f>_xlfn.XLOOKUP(A8159,tblProducts[Column1],tblProducts[Description])</f>
        <v>WITCOMUL 1844 BULK</v>
      </c>
      <c r="D8159" t="str">
        <f>_xlfn.XLOOKUP(B8159,tblProducts[Column1],tblProducts[Description])</f>
        <v>PROPODUOMEEN T/12 BULK</v>
      </c>
      <c r="E8159" t="s">
        <v>9</v>
      </c>
      <c r="F8159" t="s">
        <v>12</v>
      </c>
      <c r="G8159" t="s">
        <v>7</v>
      </c>
      <c r="H8159" t="s">
        <v>8</v>
      </c>
      <c r="I8159">
        <f t="shared" si="127"/>
        <v>2</v>
      </c>
      <c r="L8159" t="str">
        <v>WITCOMUL 1844 BULK</v>
      </c>
      <c r="M8159" t="str">
        <v>PROPODUOMEEN T/12 BULK</v>
      </c>
      <c r="N8159">
        <v>2</v>
      </c>
    </row>
    <row r="8160" spans="1:14">
      <c r="A8160">
        <f>IF(MOD(ROW()-3,COUNTA(tblProducts[Description]))=0,A8159+1,A8159)</f>
        <v>72</v>
      </c>
      <c r="B8160">
        <f>MOD(ROW()-3,COUNTA(tblProducts[Description]))+1</f>
        <v>64</v>
      </c>
      <c r="C8160" t="str">
        <f>_xlfn.XLOOKUP(A8160,tblProducts[Column1],tblProducts[Description])</f>
        <v>WITCOMUL 1844 BULK</v>
      </c>
      <c r="D8160" t="str">
        <f>_xlfn.XLOOKUP(B8160,tblProducts[Column1],tblProducts[Description])</f>
        <v>PROPOMEEN T/12 BULK</v>
      </c>
      <c r="E8160" t="s">
        <v>9</v>
      </c>
      <c r="F8160" t="s">
        <v>12</v>
      </c>
      <c r="G8160" t="s">
        <v>7</v>
      </c>
      <c r="H8160" t="s">
        <v>8</v>
      </c>
      <c r="I8160">
        <f t="shared" si="127"/>
        <v>2</v>
      </c>
      <c r="L8160" t="str">
        <v>WITCOMUL 1844 BULK</v>
      </c>
      <c r="M8160" t="str">
        <v>PROPOMEEN T/12 BULK</v>
      </c>
      <c r="N8160">
        <v>2</v>
      </c>
    </row>
    <row r="8161" spans="1:14">
      <c r="A8161">
        <f>IF(MOD(ROW()-3,COUNTA(tblProducts[Description]))=0,A8160+1,A8160)</f>
        <v>72</v>
      </c>
      <c r="B8161">
        <f>MOD(ROW()-3,COUNTA(tblProducts[Description]))+1</f>
        <v>65</v>
      </c>
      <c r="C8161" t="str">
        <f>_xlfn.XLOOKUP(A8161,tblProducts[Column1],tblProducts[Description])</f>
        <v>WITCOMUL 1844 BULK</v>
      </c>
      <c r="D8161" t="str">
        <f>_xlfn.XLOOKUP(B8161,tblProducts[Column1],tblProducts[Description])</f>
        <v>TMP-420 BULK</v>
      </c>
      <c r="E8161" t="s">
        <v>9</v>
      </c>
      <c r="F8161" t="s">
        <v>12</v>
      </c>
      <c r="G8161" t="s">
        <v>7</v>
      </c>
      <c r="H8161" t="s">
        <v>8</v>
      </c>
      <c r="I8161">
        <f t="shared" si="127"/>
        <v>2</v>
      </c>
      <c r="L8161" t="str">
        <v>WITCOMUL 1844 BULK</v>
      </c>
      <c r="M8161" t="str">
        <v>TMP-420 BULK</v>
      </c>
      <c r="N8161">
        <v>2</v>
      </c>
    </row>
    <row r="8162" spans="1:14">
      <c r="A8162">
        <f>IF(MOD(ROW()-3,COUNTA(tblProducts[Description]))=0,A8161+1,A8161)</f>
        <v>72</v>
      </c>
      <c r="B8162">
        <f>MOD(ROW()-3,COUNTA(tblProducts[Description]))+1</f>
        <v>66</v>
      </c>
      <c r="C8162" t="str">
        <f>_xlfn.XLOOKUP(A8162,tblProducts[Column1],tblProducts[Description])</f>
        <v>WITCOMUL 1844 BULK</v>
      </c>
      <c r="D8162" t="str">
        <f>_xlfn.XLOOKUP(B8162,tblProducts[Column1],tblProducts[Description])</f>
        <v>TMP-80 BULK</v>
      </c>
      <c r="E8162" t="s">
        <v>9</v>
      </c>
      <c r="F8162" t="s">
        <v>12</v>
      </c>
      <c r="G8162" t="s">
        <v>7</v>
      </c>
      <c r="H8162" t="s">
        <v>8</v>
      </c>
      <c r="I8162">
        <f t="shared" si="127"/>
        <v>2</v>
      </c>
      <c r="L8162" t="str">
        <v>WITCOMUL 1844 BULK</v>
      </c>
      <c r="M8162" t="str">
        <v>TMP-80 BULK</v>
      </c>
      <c r="N8162">
        <v>2</v>
      </c>
    </row>
    <row r="8163" spans="1:14">
      <c r="A8163">
        <f>IF(MOD(ROW()-3,COUNTA(tblProducts[Description]))=0,A8162+1,A8162)</f>
        <v>72</v>
      </c>
      <c r="B8163">
        <f>MOD(ROW()-3,COUNTA(tblProducts[Description]))+1</f>
        <v>67</v>
      </c>
      <c r="C8163" t="str">
        <f>_xlfn.XLOOKUP(A8163,tblProducts[Column1],tblProducts[Description])</f>
        <v>WITCOMUL 1844 BULK</v>
      </c>
      <c r="D8163" t="str">
        <f>_xlfn.XLOOKUP(B8163,tblProducts[Column1],tblProducts[Description])</f>
        <v>VISCO 352 BULK</v>
      </c>
      <c r="E8163" t="s">
        <v>9</v>
      </c>
      <c r="F8163" t="s">
        <v>12</v>
      </c>
      <c r="G8163" t="s">
        <v>7</v>
      </c>
      <c r="H8163" t="s">
        <v>8</v>
      </c>
      <c r="I8163">
        <f t="shared" si="127"/>
        <v>2</v>
      </c>
      <c r="L8163" t="str">
        <v>WITCOMUL 1844 BULK</v>
      </c>
      <c r="M8163" t="str">
        <v>VISCO 352 BULK</v>
      </c>
      <c r="N8163">
        <v>2</v>
      </c>
    </row>
    <row r="8164" spans="1:14">
      <c r="A8164">
        <f>IF(MOD(ROW()-3,COUNTA(tblProducts[Description]))=0,A8163+1,A8163)</f>
        <v>72</v>
      </c>
      <c r="B8164">
        <f>MOD(ROW()-3,COUNTA(tblProducts[Description]))+1</f>
        <v>68</v>
      </c>
      <c r="C8164" t="str">
        <f>_xlfn.XLOOKUP(A8164,tblProducts[Column1],tblProducts[Description])</f>
        <v>WITCOMUL 1844 BULK</v>
      </c>
      <c r="D8164" t="str">
        <f>_xlfn.XLOOKUP(B8164,tblProducts[Column1],tblProducts[Description])</f>
        <v>WITBREAK DPG-25 BULK</v>
      </c>
      <c r="E8164" t="s">
        <v>9</v>
      </c>
      <c r="F8164" t="s">
        <v>12</v>
      </c>
      <c r="G8164" t="s">
        <v>9</v>
      </c>
      <c r="H8164" t="s">
        <v>11</v>
      </c>
      <c r="I8164">
        <f t="shared" si="127"/>
        <v>4</v>
      </c>
      <c r="L8164" t="str">
        <v>WITCOMUL 1844 BULK</v>
      </c>
      <c r="M8164" t="str">
        <v>WITBREAK DPG-25 BULK</v>
      </c>
      <c r="N8164">
        <v>4</v>
      </c>
    </row>
    <row r="8165" spans="1:14">
      <c r="A8165">
        <f>IF(MOD(ROW()-3,COUNTA(tblProducts[Description]))=0,A8164+1,A8164)</f>
        <v>72</v>
      </c>
      <c r="B8165">
        <f>MOD(ROW()-3,COUNTA(tblProducts[Description]))+1</f>
        <v>69</v>
      </c>
      <c r="C8165" t="str">
        <f>_xlfn.XLOOKUP(A8165,tblProducts[Column1],tblProducts[Description])</f>
        <v>WITCOMUL 1844 BULK</v>
      </c>
      <c r="D8165" t="str">
        <f>_xlfn.XLOOKUP(B8165,tblProducts[Column1],tblProducts[Description])</f>
        <v>WITBREAK DPG-482 BULK</v>
      </c>
      <c r="E8165" t="s">
        <v>9</v>
      </c>
      <c r="F8165" t="s">
        <v>12</v>
      </c>
      <c r="G8165" t="s">
        <v>9</v>
      </c>
      <c r="H8165" t="s">
        <v>11</v>
      </c>
      <c r="I8165">
        <f t="shared" si="127"/>
        <v>4</v>
      </c>
      <c r="L8165" t="str">
        <v>WITCOMUL 1844 BULK</v>
      </c>
      <c r="M8165" t="str">
        <v>WITBREAK DPG-482 BULK</v>
      </c>
      <c r="N8165">
        <v>4</v>
      </c>
    </row>
    <row r="8166" spans="1:14">
      <c r="A8166">
        <f>IF(MOD(ROW()-3,COUNTA(tblProducts[Description]))=0,A8165+1,A8165)</f>
        <v>72</v>
      </c>
      <c r="B8166">
        <f>MOD(ROW()-3,COUNTA(tblProducts[Description]))+1</f>
        <v>70</v>
      </c>
      <c r="C8166" t="str">
        <f>_xlfn.XLOOKUP(A8166,tblProducts[Column1],tblProducts[Description])</f>
        <v>WITCOMUL 1844 BULK</v>
      </c>
      <c r="D8166" t="str">
        <f>_xlfn.XLOOKUP(B8166,tblProducts[Column1],tblProducts[Description])</f>
        <v>WITBREAK DPG-818 BULK</v>
      </c>
      <c r="E8166" t="s">
        <v>9</v>
      </c>
      <c r="F8166" t="s">
        <v>12</v>
      </c>
      <c r="G8166" t="s">
        <v>9</v>
      </c>
      <c r="H8166" t="s">
        <v>11</v>
      </c>
      <c r="I8166">
        <f t="shared" si="127"/>
        <v>4</v>
      </c>
      <c r="L8166" t="str">
        <v>WITCOMUL 1844 BULK</v>
      </c>
      <c r="M8166" t="str">
        <v>WITBREAK DPG-818 BULK</v>
      </c>
      <c r="N8166">
        <v>4</v>
      </c>
    </row>
    <row r="8167" spans="1:14">
      <c r="A8167">
        <f>IF(MOD(ROW()-3,COUNTA(tblProducts[Description]))=0,A8166+1,A8166)</f>
        <v>72</v>
      </c>
      <c r="B8167">
        <f>MOD(ROW()-3,COUNTA(tblProducts[Description]))+1</f>
        <v>71</v>
      </c>
      <c r="C8167" t="str">
        <f>_xlfn.XLOOKUP(A8167,tblProducts[Column1],tblProducts[Description])</f>
        <v>WITCOMUL 1844 BULK</v>
      </c>
      <c r="D8167" t="str">
        <f>_xlfn.XLOOKUP(B8167,tblProducts[Column1],tblProducts[Description])</f>
        <v>WITBREAK DTG-62 BULK</v>
      </c>
      <c r="E8167" t="s">
        <v>9</v>
      </c>
      <c r="F8167" t="s">
        <v>12</v>
      </c>
      <c r="G8167" t="s">
        <v>7</v>
      </c>
      <c r="H8167" t="s">
        <v>8</v>
      </c>
      <c r="I8167">
        <f t="shared" si="127"/>
        <v>2</v>
      </c>
      <c r="L8167" t="str">
        <v>WITCOMUL 1844 BULK</v>
      </c>
      <c r="M8167" t="str">
        <v>WITBREAK DTG-62 BULK</v>
      </c>
      <c r="N8167">
        <v>2</v>
      </c>
    </row>
    <row r="8168" spans="1:14">
      <c r="A8168">
        <f>IF(MOD(ROW()-3,COUNTA(tblProducts[Description]))=0,A8167+1,A8167)</f>
        <v>72</v>
      </c>
      <c r="B8168">
        <f>MOD(ROW()-3,COUNTA(tblProducts[Description]))+1</f>
        <v>72</v>
      </c>
      <c r="C8168" t="str">
        <f>_xlfn.XLOOKUP(A8168,tblProducts[Column1],tblProducts[Description])</f>
        <v>WITCOMUL 1844 BULK</v>
      </c>
      <c r="D8168" t="str">
        <f>_xlfn.XLOOKUP(B8168,tblProducts[Column1],tblProducts[Description])</f>
        <v>WITCOMUL 1844 BULK</v>
      </c>
      <c r="E8168" t="s">
        <v>9</v>
      </c>
      <c r="F8168" t="s">
        <v>12</v>
      </c>
      <c r="G8168" t="s">
        <v>7</v>
      </c>
      <c r="H8168" t="s">
        <v>13</v>
      </c>
      <c r="I8168">
        <f t="shared" si="127"/>
        <v>2</v>
      </c>
      <c r="L8168" t="str">
        <v>WITCOMUL 1844 BULK</v>
      </c>
      <c r="M8168" t="str">
        <v>WITCOMUL 1844 BULK</v>
      </c>
      <c r="N8168">
        <v>2</v>
      </c>
    </row>
    <row r="8169" spans="1:14">
      <c r="A8169">
        <f>IF(MOD(ROW()-3,COUNTA(tblProducts[Description]))=0,A8168+1,A8168)</f>
        <v>72</v>
      </c>
      <c r="B8169">
        <f>MOD(ROW()-3,COUNTA(tblProducts[Description]))+1</f>
        <v>73</v>
      </c>
      <c r="C8169" t="str">
        <f>_xlfn.XLOOKUP(A8169,tblProducts[Column1],tblProducts[Description])</f>
        <v>WITCOMUL 1844 BULK</v>
      </c>
      <c r="D8169" t="str">
        <f>_xlfn.XLOOKUP(B8169,tblProducts[Column1],tblProducts[Description])</f>
        <v>WITCONOL 2690 BULK</v>
      </c>
      <c r="E8169" t="s">
        <v>9</v>
      </c>
      <c r="F8169" t="s">
        <v>12</v>
      </c>
      <c r="G8169" t="s">
        <v>7</v>
      </c>
      <c r="H8169" t="s">
        <v>13</v>
      </c>
      <c r="I8169">
        <f t="shared" si="127"/>
        <v>2</v>
      </c>
      <c r="L8169" t="str">
        <v>WITCOMUL 1844 BULK</v>
      </c>
      <c r="M8169" t="str">
        <v>WITCONOL 2690 BULK</v>
      </c>
      <c r="N8169">
        <v>2</v>
      </c>
    </row>
    <row r="8170" spans="1:14">
      <c r="A8170">
        <f>IF(MOD(ROW()-3,COUNTA(tblProducts[Description]))=0,A8169+1,A8169)</f>
        <v>72</v>
      </c>
      <c r="B8170">
        <f>MOD(ROW()-3,COUNTA(tblProducts[Description]))+1</f>
        <v>74</v>
      </c>
      <c r="C8170" t="str">
        <f>_xlfn.XLOOKUP(A8170,tblProducts[Column1],tblProducts[Description])</f>
        <v>WITCOMUL 1844 BULK</v>
      </c>
      <c r="D8170" t="str">
        <f>_xlfn.XLOOKUP(B8170,tblProducts[Column1],tblProducts[Description])</f>
        <v>ETHYLAN 324 BULK</v>
      </c>
      <c r="E8170" t="s">
        <v>9</v>
      </c>
      <c r="F8170" t="s">
        <v>12</v>
      </c>
      <c r="G8170" t="s">
        <v>7</v>
      </c>
      <c r="H8170" t="s">
        <v>13</v>
      </c>
      <c r="I8170">
        <f t="shared" si="127"/>
        <v>2</v>
      </c>
      <c r="L8170" t="str">
        <v>WITCOMUL 1844 BULK</v>
      </c>
      <c r="M8170" t="str">
        <v>ETHYLAN 324 BULK</v>
      </c>
      <c r="N8170">
        <v>2</v>
      </c>
    </row>
    <row r="8171" spans="1:14">
      <c r="A8171">
        <f>IF(MOD(ROW()-3,COUNTA(tblProducts[Description]))=0,A8170+1,A8170)</f>
        <v>72</v>
      </c>
      <c r="B8171">
        <f>MOD(ROW()-3,COUNTA(tblProducts[Description]))+1</f>
        <v>75</v>
      </c>
      <c r="C8171" t="str">
        <f>_xlfn.XLOOKUP(A8171,tblProducts[Column1],tblProducts[Description])</f>
        <v>WITCOMUL 1844 BULK</v>
      </c>
      <c r="D8171" t="str">
        <f>_xlfn.XLOOKUP(B8171,tblProducts[Column1],tblProducts[Description])</f>
        <v>WITCONOL NP-120 BULK</v>
      </c>
      <c r="E8171" t="s">
        <v>9</v>
      </c>
      <c r="F8171" t="s">
        <v>12</v>
      </c>
      <c r="G8171" t="s">
        <v>7</v>
      </c>
      <c r="H8171" t="s">
        <v>8</v>
      </c>
      <c r="I8171">
        <f t="shared" si="127"/>
        <v>2</v>
      </c>
      <c r="L8171" t="str">
        <v>WITCOMUL 1844 BULK</v>
      </c>
      <c r="M8171" t="str">
        <v>WITCONOL NP-120 BULK</v>
      </c>
      <c r="N8171">
        <v>2</v>
      </c>
    </row>
    <row r="8172" spans="1:14">
      <c r="A8172">
        <f>IF(MOD(ROW()-3,COUNTA(tblProducts[Description]))=0,A8171+1,A8171)</f>
        <v>72</v>
      </c>
      <c r="B8172">
        <f>MOD(ROW()-3,COUNTA(tblProducts[Description]))+1</f>
        <v>76</v>
      </c>
      <c r="C8172" t="str">
        <f>_xlfn.XLOOKUP(A8172,tblProducts[Column1],tblProducts[Description])</f>
        <v>WITCOMUL 1844 BULK</v>
      </c>
      <c r="D8172" t="str">
        <f>_xlfn.XLOOKUP(B8172,tblProducts[Column1],tblProducts[Description])</f>
        <v>WITCONOL NP-130 BULK</v>
      </c>
      <c r="E8172" t="s">
        <v>9</v>
      </c>
      <c r="F8172" t="s">
        <v>12</v>
      </c>
      <c r="G8172" t="s">
        <v>7</v>
      </c>
      <c r="H8172" t="s">
        <v>8</v>
      </c>
      <c r="I8172">
        <f t="shared" si="127"/>
        <v>2</v>
      </c>
      <c r="L8172" t="str">
        <v>WITCOMUL 1844 BULK</v>
      </c>
      <c r="M8172" t="str">
        <v>WITCONOL NP-130 BULK</v>
      </c>
      <c r="N8172">
        <v>2</v>
      </c>
    </row>
    <row r="8173" spans="1:14">
      <c r="A8173">
        <f>IF(MOD(ROW()-3,COUNTA(tblProducts[Description]))=0,A8172+1,A8172)</f>
        <v>72</v>
      </c>
      <c r="B8173">
        <f>MOD(ROW()-3,COUNTA(tblProducts[Description]))+1</f>
        <v>77</v>
      </c>
      <c r="C8173" t="str">
        <f>_xlfn.XLOOKUP(A8173,tblProducts[Column1],tblProducts[Description])</f>
        <v>WITCOMUL 1844 BULK</v>
      </c>
      <c r="D8173" t="str">
        <f>_xlfn.XLOOKUP(B8173,tblProducts[Column1],tblProducts[Description])</f>
        <v>WITCONOL NP-20 BULK</v>
      </c>
      <c r="E8173" t="s">
        <v>9</v>
      </c>
      <c r="F8173" t="s">
        <v>12</v>
      </c>
      <c r="G8173" t="s">
        <v>7</v>
      </c>
      <c r="H8173" t="s">
        <v>8</v>
      </c>
      <c r="I8173">
        <f t="shared" si="127"/>
        <v>2</v>
      </c>
      <c r="L8173" t="str">
        <v>WITCOMUL 1844 BULK</v>
      </c>
      <c r="M8173" t="str">
        <v>WITCONOL NP-20 BULK</v>
      </c>
      <c r="N8173">
        <v>2</v>
      </c>
    </row>
    <row r="8174" spans="1:14">
      <c r="A8174">
        <f>IF(MOD(ROW()-3,COUNTA(tblProducts[Description]))=0,A8173+1,A8173)</f>
        <v>72</v>
      </c>
      <c r="B8174">
        <f>MOD(ROW()-3,COUNTA(tblProducts[Description]))+1</f>
        <v>78</v>
      </c>
      <c r="C8174" t="str">
        <f>_xlfn.XLOOKUP(A8174,tblProducts[Column1],tblProducts[Description])</f>
        <v>WITCOMUL 1844 BULK</v>
      </c>
      <c r="D8174" t="str">
        <f>_xlfn.XLOOKUP(B8174,tblProducts[Column1],tblProducts[Description])</f>
        <v>WITCONOL NP-330 BULK</v>
      </c>
      <c r="E8174" t="s">
        <v>9</v>
      </c>
      <c r="F8174" t="s">
        <v>12</v>
      </c>
      <c r="G8174" t="s">
        <v>7</v>
      </c>
      <c r="H8174" t="s">
        <v>8</v>
      </c>
      <c r="I8174">
        <f t="shared" si="127"/>
        <v>2</v>
      </c>
      <c r="L8174" t="str">
        <v>WITCOMUL 1844 BULK</v>
      </c>
      <c r="M8174" t="str">
        <v>WITCONOL NP-330 BULK</v>
      </c>
      <c r="N8174">
        <v>2</v>
      </c>
    </row>
    <row r="8175" spans="1:14">
      <c r="A8175">
        <f>IF(MOD(ROW()-3,COUNTA(tblProducts[Description]))=0,A8174+1,A8174)</f>
        <v>72</v>
      </c>
      <c r="B8175">
        <f>MOD(ROW()-3,COUNTA(tblProducts[Description]))+1</f>
        <v>79</v>
      </c>
      <c r="C8175" t="str">
        <f>_xlfn.XLOOKUP(A8175,tblProducts[Column1],tblProducts[Description])</f>
        <v>WITCOMUL 1844 BULK</v>
      </c>
      <c r="D8175" t="str">
        <f>_xlfn.XLOOKUP(B8175,tblProducts[Column1],tblProducts[Description])</f>
        <v>WITCONOL NP-40 BULK</v>
      </c>
      <c r="E8175" t="s">
        <v>9</v>
      </c>
      <c r="F8175" t="s">
        <v>12</v>
      </c>
      <c r="G8175" t="s">
        <v>7</v>
      </c>
      <c r="H8175" t="s">
        <v>8</v>
      </c>
      <c r="I8175">
        <f t="shared" si="127"/>
        <v>2</v>
      </c>
      <c r="L8175" t="str">
        <v>WITCOMUL 1844 BULK</v>
      </c>
      <c r="M8175" t="str">
        <v>WITCONOL NP-40 BULK</v>
      </c>
      <c r="N8175">
        <v>2</v>
      </c>
    </row>
    <row r="8176" spans="1:14">
      <c r="A8176">
        <f>IF(MOD(ROW()-3,COUNTA(tblProducts[Description]))=0,A8175+1,A8175)</f>
        <v>72</v>
      </c>
      <c r="B8176">
        <f>MOD(ROW()-3,COUNTA(tblProducts[Description]))+1</f>
        <v>80</v>
      </c>
      <c r="C8176" t="str">
        <f>_xlfn.XLOOKUP(A8176,tblProducts[Column1],tblProducts[Description])</f>
        <v>WITCOMUL 1844 BULK</v>
      </c>
      <c r="D8176" t="str">
        <f>_xlfn.XLOOKUP(B8176,tblProducts[Column1],tblProducts[Description])</f>
        <v>WITCONOL NP-60 BULK</v>
      </c>
      <c r="E8176" t="s">
        <v>9</v>
      </c>
      <c r="F8176" t="s">
        <v>12</v>
      </c>
      <c r="G8176" t="s">
        <v>7</v>
      </c>
      <c r="H8176" t="s">
        <v>8</v>
      </c>
      <c r="I8176">
        <f t="shared" si="127"/>
        <v>2</v>
      </c>
      <c r="L8176" t="str">
        <v>WITCOMUL 1844 BULK</v>
      </c>
      <c r="M8176" t="str">
        <v>WITCONOL NP-60 BULK</v>
      </c>
      <c r="N8176">
        <v>2</v>
      </c>
    </row>
    <row r="8177" spans="1:14">
      <c r="A8177">
        <f>IF(MOD(ROW()-3,COUNTA(tblProducts[Description]))=0,A8176+1,A8176)</f>
        <v>72</v>
      </c>
      <c r="B8177">
        <f>MOD(ROW()-3,COUNTA(tblProducts[Description]))+1</f>
        <v>81</v>
      </c>
      <c r="C8177" t="str">
        <f>_xlfn.XLOOKUP(A8177,tblProducts[Column1],tblProducts[Description])</f>
        <v>WITCOMUL 1844 BULK</v>
      </c>
      <c r="D8177" t="str">
        <f>_xlfn.XLOOKUP(B8177,tblProducts[Column1],tblProducts[Description])</f>
        <v>WITCONOL NP-80 BULK</v>
      </c>
      <c r="E8177" t="s">
        <v>9</v>
      </c>
      <c r="F8177" t="s">
        <v>12</v>
      </c>
      <c r="G8177" t="s">
        <v>7</v>
      </c>
      <c r="H8177" t="s">
        <v>8</v>
      </c>
      <c r="I8177">
        <f t="shared" si="127"/>
        <v>2</v>
      </c>
      <c r="L8177" t="str">
        <v>WITCOMUL 1844 BULK</v>
      </c>
      <c r="M8177" t="str">
        <v>WITCONOL NP-80 BULK</v>
      </c>
      <c r="N8177">
        <v>2</v>
      </c>
    </row>
    <row r="8178" spans="1:14">
      <c r="A8178">
        <f>IF(MOD(ROW()-3,COUNTA(tblProducts[Description]))=0,A8177+1,A8177)</f>
        <v>72</v>
      </c>
      <c r="B8178">
        <f>MOD(ROW()-3,COUNTA(tblProducts[Description]))+1</f>
        <v>82</v>
      </c>
      <c r="C8178" t="str">
        <f>_xlfn.XLOOKUP(A8178,tblProducts[Column1],tblProducts[Description])</f>
        <v>WITCOMUL 1844 BULK</v>
      </c>
      <c r="D8178" t="str">
        <f>_xlfn.XLOOKUP(B8178,tblProducts[Column1],tblProducts[Description])</f>
        <v>WITCONOL NP-90 BULK</v>
      </c>
      <c r="E8178" t="s">
        <v>9</v>
      </c>
      <c r="F8178" t="s">
        <v>12</v>
      </c>
      <c r="G8178" t="s">
        <v>7</v>
      </c>
      <c r="H8178" t="s">
        <v>8</v>
      </c>
      <c r="I8178">
        <f t="shared" si="127"/>
        <v>2</v>
      </c>
      <c r="L8178" t="str">
        <v>WITCOMUL 1844 BULK</v>
      </c>
      <c r="M8178" t="str">
        <v>WITCONOL NP-90 BULK</v>
      </c>
      <c r="N8178">
        <v>2</v>
      </c>
    </row>
    <row r="8179" spans="1:14">
      <c r="A8179">
        <f>IF(MOD(ROW()-3,COUNTA(tblProducts[Description]))=0,A8178+1,A8178)</f>
        <v>72</v>
      </c>
      <c r="B8179">
        <f>MOD(ROW()-3,COUNTA(tblProducts[Description]))+1</f>
        <v>83</v>
      </c>
      <c r="C8179" t="str">
        <f>_xlfn.XLOOKUP(A8179,tblProducts[Column1],tblProducts[Description])</f>
        <v>WITCOMUL 1844 BULK</v>
      </c>
      <c r="D8179" t="str">
        <f>_xlfn.XLOOKUP(B8179,tblProducts[Column1],tblProducts[Description])</f>
        <v>WITCONOL NS-108 PO BULK</v>
      </c>
      <c r="E8179" t="s">
        <v>9</v>
      </c>
      <c r="F8179" t="s">
        <v>12</v>
      </c>
      <c r="G8179" t="s">
        <v>7</v>
      </c>
      <c r="H8179" t="s">
        <v>8</v>
      </c>
      <c r="I8179">
        <f t="shared" si="127"/>
        <v>2</v>
      </c>
      <c r="L8179" t="str">
        <v>WITCOMUL 1844 BULK</v>
      </c>
      <c r="M8179" t="str">
        <v>WITCONOL NS-108 PO BULK</v>
      </c>
      <c r="N8179">
        <v>2</v>
      </c>
    </row>
    <row r="8180" spans="1:14">
      <c r="A8180">
        <f>IF(MOD(ROW()-3,COUNTA(tblProducts[Description]))=0,A8179+1,A8179)</f>
        <v>72</v>
      </c>
      <c r="B8180">
        <f>MOD(ROW()-3,COUNTA(tblProducts[Description]))+1</f>
        <v>84</v>
      </c>
      <c r="C8180" t="str">
        <f>_xlfn.XLOOKUP(A8180,tblProducts[Column1],tblProducts[Description])</f>
        <v>WITCOMUL 1844 BULK</v>
      </c>
      <c r="D8180" t="str">
        <f>_xlfn.XLOOKUP(B8180,tblProducts[Column1],tblProducts[Description])</f>
        <v>WITCONOL NS-505K BULK</v>
      </c>
      <c r="E8180" t="s">
        <v>9</v>
      </c>
      <c r="F8180" t="s">
        <v>12</v>
      </c>
      <c r="G8180" t="s">
        <v>7</v>
      </c>
      <c r="H8180" t="s">
        <v>8</v>
      </c>
      <c r="I8180">
        <f t="shared" si="127"/>
        <v>2</v>
      </c>
      <c r="L8180" t="str">
        <v>WITCOMUL 1844 BULK</v>
      </c>
      <c r="M8180" t="str">
        <v>WITCONOL NS-505K BULK</v>
      </c>
      <c r="N8180">
        <v>2</v>
      </c>
    </row>
    <row r="8181" spans="1:14">
      <c r="A8181">
        <f>IF(MOD(ROW()-3,COUNTA(tblProducts[Description]))=0,A8180+1,A8180)</f>
        <v>72</v>
      </c>
      <c r="B8181">
        <f>MOD(ROW()-3,COUNTA(tblProducts[Description]))+1</f>
        <v>85</v>
      </c>
      <c r="C8181" t="str">
        <f>_xlfn.XLOOKUP(A8181,tblProducts[Column1],tblProducts[Description])</f>
        <v>WITCOMUL 1844 BULK</v>
      </c>
      <c r="D8181" t="str">
        <f>_xlfn.XLOOKUP(B8181,tblProducts[Column1],tblProducts[Description])</f>
        <v>WITCONOL NS-817 BULK</v>
      </c>
      <c r="E8181" t="s">
        <v>9</v>
      </c>
      <c r="F8181" t="s">
        <v>12</v>
      </c>
      <c r="G8181" t="s">
        <v>9</v>
      </c>
      <c r="H8181" t="s">
        <v>8</v>
      </c>
      <c r="I8181">
        <f t="shared" si="127"/>
        <v>4</v>
      </c>
      <c r="L8181" t="str">
        <v>WITCOMUL 1844 BULK</v>
      </c>
      <c r="M8181" t="str">
        <v>WITCONOL NS-817 BULK</v>
      </c>
      <c r="N8181">
        <v>4</v>
      </c>
    </row>
    <row r="8182" spans="1:14">
      <c r="A8182">
        <f>IF(MOD(ROW()-3,COUNTA(tblProducts[Description]))=0,A8181+1,A8181)</f>
        <v>72</v>
      </c>
      <c r="B8182">
        <f>MOD(ROW()-3,COUNTA(tblProducts[Description]))+1</f>
        <v>86</v>
      </c>
      <c r="C8182" t="str">
        <f>_xlfn.XLOOKUP(A8182,tblProducts[Column1],tblProducts[Description])</f>
        <v>WITCOMUL 1844 BULK</v>
      </c>
      <c r="D8182" t="str">
        <f>_xlfn.XLOOKUP(B8182,tblProducts[Column1],tblProducts[Description])</f>
        <v>WITCONOL PD-375 BULK</v>
      </c>
      <c r="E8182" t="s">
        <v>9</v>
      </c>
      <c r="F8182" t="s">
        <v>12</v>
      </c>
      <c r="G8182" t="s">
        <v>7</v>
      </c>
      <c r="H8182" t="s">
        <v>8</v>
      </c>
      <c r="I8182">
        <f t="shared" si="127"/>
        <v>2</v>
      </c>
      <c r="L8182" t="str">
        <v>WITCOMUL 1844 BULK</v>
      </c>
      <c r="M8182" t="str">
        <v>WITCONOL PD-375 BULK</v>
      </c>
      <c r="N8182">
        <v>2</v>
      </c>
    </row>
    <row r="8183" spans="1:14">
      <c r="A8183">
        <f>IF(MOD(ROW()-3,COUNTA(tblProducts[Description]))=0,A8182+1,A8182)</f>
        <v>72</v>
      </c>
      <c r="B8183">
        <f>MOD(ROW()-3,COUNTA(tblProducts[Description]))+1</f>
        <v>87</v>
      </c>
      <c r="C8183" t="str">
        <f>_xlfn.XLOOKUP(A8183,tblProducts[Column1],tblProducts[Description])</f>
        <v>WITCOMUL 1844 BULK</v>
      </c>
      <c r="D8183" t="str">
        <f>_xlfn.XLOOKUP(B8183,tblProducts[Column1],tblProducts[Description])</f>
        <v>WITCONOL PD-4085 BULK</v>
      </c>
      <c r="E8183" t="s">
        <v>9</v>
      </c>
      <c r="F8183" t="s">
        <v>12</v>
      </c>
      <c r="G8183" t="s">
        <v>7</v>
      </c>
      <c r="H8183" t="s">
        <v>8</v>
      </c>
      <c r="I8183">
        <f t="shared" si="127"/>
        <v>2</v>
      </c>
      <c r="L8183" t="str">
        <v>WITCOMUL 1844 BULK</v>
      </c>
      <c r="M8183" t="str">
        <v>WITCONOL PD-4085 BULK</v>
      </c>
      <c r="N8183">
        <v>2</v>
      </c>
    </row>
    <row r="8184" spans="1:14">
      <c r="A8184">
        <f>IF(MOD(ROW()-3,COUNTA(tblProducts[Description]))=0,A8183+1,A8183)</f>
        <v>72</v>
      </c>
      <c r="B8184">
        <f>MOD(ROW()-3,COUNTA(tblProducts[Description]))+1</f>
        <v>88</v>
      </c>
      <c r="C8184" t="str">
        <f>_xlfn.XLOOKUP(A8184,tblProducts[Column1],tblProducts[Description])</f>
        <v>WITCOMUL 1844 BULK</v>
      </c>
      <c r="D8184" t="str">
        <f>_xlfn.XLOOKUP(B8184,tblProducts[Column1],tblProducts[Description])</f>
        <v>WITCONOL PD-500 BULK</v>
      </c>
      <c r="E8184" t="s">
        <v>9</v>
      </c>
      <c r="F8184" t="s">
        <v>12</v>
      </c>
      <c r="G8184" t="s">
        <v>7</v>
      </c>
      <c r="H8184" t="s">
        <v>8</v>
      </c>
      <c r="I8184">
        <f t="shared" si="127"/>
        <v>2</v>
      </c>
      <c r="L8184" t="str">
        <v>WITCOMUL 1844 BULK</v>
      </c>
      <c r="M8184" t="str">
        <v>WITCONOL PD-500 BULK</v>
      </c>
      <c r="N8184">
        <v>2</v>
      </c>
    </row>
    <row r="8185" spans="1:14">
      <c r="A8185">
        <f>IF(MOD(ROW()-3,COUNTA(tblProducts[Description]))=0,A8184+1,A8184)</f>
        <v>72</v>
      </c>
      <c r="B8185">
        <f>MOD(ROW()-3,COUNTA(tblProducts[Description]))+1</f>
        <v>89</v>
      </c>
      <c r="C8185" t="str">
        <f>_xlfn.XLOOKUP(A8185,tblProducts[Column1],tblProducts[Description])</f>
        <v>WITCOMUL 1844 BULK</v>
      </c>
      <c r="D8185" t="str">
        <f>_xlfn.XLOOKUP(B8185,tblProducts[Column1],tblProducts[Description])</f>
        <v>WITCONOL PEG-200 BULK</v>
      </c>
      <c r="E8185" t="s">
        <v>9</v>
      </c>
      <c r="F8185" t="s">
        <v>12</v>
      </c>
      <c r="G8185" t="s">
        <v>7</v>
      </c>
      <c r="H8185" t="s">
        <v>8</v>
      </c>
      <c r="I8185">
        <f t="shared" si="127"/>
        <v>2</v>
      </c>
      <c r="L8185" t="str">
        <v>WITCOMUL 1844 BULK</v>
      </c>
      <c r="M8185" t="str">
        <v>WITCONOL PEG-200 BULK</v>
      </c>
      <c r="N8185">
        <v>2</v>
      </c>
    </row>
    <row r="8186" spans="1:14">
      <c r="A8186">
        <f>IF(MOD(ROW()-3,COUNTA(tblProducts[Description]))=0,A8185+1,A8185)</f>
        <v>72</v>
      </c>
      <c r="B8186">
        <f>MOD(ROW()-3,COUNTA(tblProducts[Description]))+1</f>
        <v>90</v>
      </c>
      <c r="C8186" t="str">
        <f>_xlfn.XLOOKUP(A8186,tblProducts[Column1],tblProducts[Description])</f>
        <v>WITCOMUL 1844 BULK</v>
      </c>
      <c r="D8186" t="str">
        <f>_xlfn.XLOOKUP(B8186,tblProducts[Column1],tblProducts[Description])</f>
        <v>WITCONOL PEG-400 BULK</v>
      </c>
      <c r="E8186" t="s">
        <v>9</v>
      </c>
      <c r="F8186" t="s">
        <v>12</v>
      </c>
      <c r="G8186" t="s">
        <v>9</v>
      </c>
      <c r="H8186" t="s">
        <v>8</v>
      </c>
      <c r="I8186">
        <f t="shared" si="127"/>
        <v>4</v>
      </c>
      <c r="L8186" t="str">
        <v>WITCOMUL 1844 BULK</v>
      </c>
      <c r="M8186" t="str">
        <v>WITCONOL PEG-400 BULK</v>
      </c>
      <c r="N8186">
        <v>4</v>
      </c>
    </row>
    <row r="8187" spans="1:14">
      <c r="A8187">
        <f>IF(MOD(ROW()-3,COUNTA(tblProducts[Description]))=0,A8186+1,A8186)</f>
        <v>72</v>
      </c>
      <c r="B8187">
        <f>MOD(ROW()-3,COUNTA(tblProducts[Description]))+1</f>
        <v>91</v>
      </c>
      <c r="C8187" t="str">
        <f>_xlfn.XLOOKUP(A8187,tblProducts[Column1],tblProducts[Description])</f>
        <v>WITCOMUL 1844 BULK</v>
      </c>
      <c r="D8187" t="str">
        <f>_xlfn.XLOOKUP(B8187,tblProducts[Column1],tblProducts[Description])</f>
        <v>WITCONOL PEG-500 BULK</v>
      </c>
      <c r="E8187" t="s">
        <v>9</v>
      </c>
      <c r="F8187" t="s">
        <v>12</v>
      </c>
      <c r="G8187" t="s">
        <v>9</v>
      </c>
      <c r="H8187" t="s">
        <v>8</v>
      </c>
      <c r="I8187">
        <f t="shared" si="127"/>
        <v>4</v>
      </c>
      <c r="L8187" t="str">
        <v>WITCOMUL 1844 BULK</v>
      </c>
      <c r="M8187" t="str">
        <v>WITCONOL PEG-500 BULK</v>
      </c>
      <c r="N8187">
        <v>4</v>
      </c>
    </row>
    <row r="8188" spans="1:14">
      <c r="A8188">
        <f>IF(MOD(ROW()-3,COUNTA(tblProducts[Description]))=0,A8187+1,A8187)</f>
        <v>72</v>
      </c>
      <c r="B8188">
        <f>MOD(ROW()-3,COUNTA(tblProducts[Description]))+1</f>
        <v>92</v>
      </c>
      <c r="C8188" t="str">
        <f>_xlfn.XLOOKUP(A8188,tblProducts[Column1],tblProducts[Description])</f>
        <v>WITCOMUL 1844 BULK</v>
      </c>
      <c r="D8188" t="str">
        <f>_xlfn.XLOOKUP(B8188,tblProducts[Column1],tblProducts[Description])</f>
        <v>WITCONOL PEG-600 BULK</v>
      </c>
      <c r="E8188" t="s">
        <v>9</v>
      </c>
      <c r="F8188" t="s">
        <v>12</v>
      </c>
      <c r="G8188" t="s">
        <v>7</v>
      </c>
      <c r="H8188" t="s">
        <v>8</v>
      </c>
      <c r="I8188">
        <f t="shared" si="127"/>
        <v>2</v>
      </c>
      <c r="L8188" t="str">
        <v>WITCOMUL 1844 BULK</v>
      </c>
      <c r="M8188" t="str">
        <v>WITCONOL PEG-600 BULK</v>
      </c>
      <c r="N8188">
        <v>2</v>
      </c>
    </row>
    <row r="8189" spans="1:14">
      <c r="A8189">
        <f>IF(MOD(ROW()-3,COUNTA(tblProducts[Description]))=0,A8188+1,A8188)</f>
        <v>72</v>
      </c>
      <c r="B8189">
        <f>MOD(ROW()-3,COUNTA(tblProducts[Description]))+1</f>
        <v>93</v>
      </c>
      <c r="C8189" t="str">
        <f>_xlfn.XLOOKUP(A8189,tblProducts[Column1],tblProducts[Description])</f>
        <v>WITCOMUL 1844 BULK</v>
      </c>
      <c r="D8189" t="str">
        <f>_xlfn.XLOOKUP(B8189,tblProducts[Column1],tblProducts[Description])</f>
        <v>WITCONOL PH-70 BULK</v>
      </c>
      <c r="E8189" t="s">
        <v>9</v>
      </c>
      <c r="F8189" t="s">
        <v>12</v>
      </c>
      <c r="G8189" t="s">
        <v>9</v>
      </c>
      <c r="H8189" t="s">
        <v>8</v>
      </c>
      <c r="I8189">
        <f t="shared" si="127"/>
        <v>4</v>
      </c>
      <c r="L8189" t="str">
        <v>WITCOMUL 1844 BULK</v>
      </c>
      <c r="M8189" t="str">
        <v>WITCONOL PH-70 BULK</v>
      </c>
      <c r="N8189">
        <v>4</v>
      </c>
    </row>
    <row r="8190" spans="1:14">
      <c r="A8190">
        <f>IF(MOD(ROW()-3,COUNTA(tblProducts[Description]))=0,A8189+1,A8189)</f>
        <v>72</v>
      </c>
      <c r="B8190">
        <f>MOD(ROW()-3,COUNTA(tblProducts[Description]))+1</f>
        <v>94</v>
      </c>
      <c r="C8190" t="str">
        <f>_xlfn.XLOOKUP(A8190,tblProducts[Column1],tblProducts[Description])</f>
        <v>WITCOMUL 1844 BULK</v>
      </c>
      <c r="D8190" t="str">
        <f>_xlfn.XLOOKUP(B8190,tblProducts[Column1],tblProducts[Description])</f>
        <v>WITCONOL SN-50 BULK</v>
      </c>
      <c r="E8190" t="s">
        <v>9</v>
      </c>
      <c r="F8190" t="s">
        <v>12</v>
      </c>
      <c r="G8190" t="s">
        <v>9</v>
      </c>
      <c r="H8190" t="s">
        <v>8</v>
      </c>
      <c r="I8190">
        <f t="shared" si="127"/>
        <v>4</v>
      </c>
      <c r="L8190" t="str">
        <v>WITCOMUL 1844 BULK</v>
      </c>
      <c r="M8190" t="str">
        <v>WITCONOL SN-50 BULK</v>
      </c>
      <c r="N8190">
        <v>4</v>
      </c>
    </row>
    <row r="8191" spans="1:14">
      <c r="A8191">
        <f>IF(MOD(ROW()-3,COUNTA(tblProducts[Description]))=0,A8190+1,A8190)</f>
        <v>72</v>
      </c>
      <c r="B8191">
        <f>MOD(ROW()-3,COUNTA(tblProducts[Description]))+1</f>
        <v>95</v>
      </c>
      <c r="C8191" t="str">
        <f>_xlfn.XLOOKUP(A8191,tblProducts[Column1],tblProducts[Description])</f>
        <v>WITCOMUL 1844 BULK</v>
      </c>
      <c r="D8191" t="str">
        <f>_xlfn.XLOOKUP(B8191,tblProducts[Column1],tblProducts[Description])</f>
        <v>WITCONOL SN-70 BULK</v>
      </c>
      <c r="E8191" t="s">
        <v>9</v>
      </c>
      <c r="F8191" t="s">
        <v>12</v>
      </c>
      <c r="G8191" t="s">
        <v>9</v>
      </c>
      <c r="H8191" t="s">
        <v>8</v>
      </c>
      <c r="I8191">
        <f t="shared" si="127"/>
        <v>4</v>
      </c>
      <c r="L8191" t="str">
        <v>WITCOMUL 1844 BULK</v>
      </c>
      <c r="M8191" t="str">
        <v>WITCONOL SN-70 BULK</v>
      </c>
      <c r="N8191">
        <v>4</v>
      </c>
    </row>
    <row r="8192" spans="1:14">
      <c r="A8192">
        <f>IF(MOD(ROW()-3,COUNTA(tblProducts[Description]))=0,A8191+1,A8191)</f>
        <v>72</v>
      </c>
      <c r="B8192">
        <f>MOD(ROW()-3,COUNTA(tblProducts[Description]))+1</f>
        <v>96</v>
      </c>
      <c r="C8192" t="str">
        <f>_xlfn.XLOOKUP(A8192,tblProducts[Column1],tblProducts[Description])</f>
        <v>WITCOMUL 1844 BULK</v>
      </c>
      <c r="D8192" t="str">
        <f>_xlfn.XLOOKUP(B8192,tblProducts[Column1],tblProducts[Description])</f>
        <v>REDICOTE E-47 NPF BULK</v>
      </c>
      <c r="E8192" t="s">
        <v>9</v>
      </c>
      <c r="F8192" t="s">
        <v>12</v>
      </c>
      <c r="G8192" t="s">
        <v>9</v>
      </c>
      <c r="H8192" t="s">
        <v>8</v>
      </c>
      <c r="I8192">
        <f t="shared" si="127"/>
        <v>4</v>
      </c>
      <c r="L8192" t="str">
        <v>WITCOMUL 1844 BULK</v>
      </c>
      <c r="M8192" t="str">
        <v>REDICOTE E-47 NPF BULK</v>
      </c>
      <c r="N8192">
        <v>4</v>
      </c>
    </row>
    <row r="8193" spans="1:14">
      <c r="A8193">
        <f>IF(MOD(ROW()-3,COUNTA(tblProducts[Description]))=0,A8192+1,A8192)</f>
        <v>72</v>
      </c>
      <c r="B8193">
        <f>MOD(ROW()-3,COUNTA(tblProducts[Description]))+1</f>
        <v>97</v>
      </c>
      <c r="C8193" t="str">
        <f>_xlfn.XLOOKUP(A8193,tblProducts[Column1],tblProducts[Description])</f>
        <v>WITCOMUL 1844 BULK</v>
      </c>
      <c r="D8193" t="str">
        <f>_xlfn.XLOOKUP(B8193,tblProducts[Column1],tblProducts[Description])</f>
        <v>EMULPON CO-25 BULK</v>
      </c>
      <c r="E8193" t="s">
        <v>9</v>
      </c>
      <c r="F8193" t="s">
        <v>12</v>
      </c>
      <c r="G8193" t="s">
        <v>9</v>
      </c>
      <c r="H8193" t="s">
        <v>14</v>
      </c>
      <c r="I8193">
        <f t="shared" si="127"/>
        <v>4</v>
      </c>
      <c r="L8193" t="str">
        <v>WITCOMUL 1844 BULK</v>
      </c>
      <c r="M8193" t="str">
        <v>EMULPON CO-25 BULK</v>
      </c>
      <c r="N8193">
        <v>4</v>
      </c>
    </row>
    <row r="8194" spans="1:14">
      <c r="A8194">
        <f>IF(MOD(ROW()-3,COUNTA(tblProducts[Description]))=0,A8193+1,A8193)</f>
        <v>72</v>
      </c>
      <c r="B8194">
        <f>MOD(ROW()-3,COUNTA(tblProducts[Description]))+1</f>
        <v>98</v>
      </c>
      <c r="C8194" t="str">
        <f>_xlfn.XLOOKUP(A8194,tblProducts[Column1],tblProducts[Description])</f>
        <v>WITCOMUL 1844 BULK</v>
      </c>
      <c r="D8194" t="str">
        <f>_xlfn.XLOOKUP(B8194,tblProducts[Column1],tblProducts[Description])</f>
        <v>EMULPON CO-30 BULK</v>
      </c>
      <c r="E8194" t="s">
        <v>9</v>
      </c>
      <c r="F8194" t="s">
        <v>12</v>
      </c>
      <c r="G8194" t="s">
        <v>9</v>
      </c>
      <c r="H8194" t="s">
        <v>14</v>
      </c>
      <c r="I8194">
        <f t="shared" si="127"/>
        <v>4</v>
      </c>
      <c r="L8194" t="str">
        <v>WITCOMUL 1844 BULK</v>
      </c>
      <c r="M8194" t="str">
        <v>EMULPON CO-30 BULK</v>
      </c>
      <c r="N8194">
        <v>4</v>
      </c>
    </row>
    <row r="8195" spans="1:14">
      <c r="A8195">
        <f>IF(MOD(ROW()-3,COUNTA(tblProducts[Description]))=0,A8194+1,A8194)</f>
        <v>72</v>
      </c>
      <c r="B8195">
        <f>MOD(ROW()-3,COUNTA(tblProducts[Description]))+1</f>
        <v>99</v>
      </c>
      <c r="C8195" t="str">
        <f>_xlfn.XLOOKUP(A8195,tblProducts[Column1],tblProducts[Description])</f>
        <v>WITCOMUL 1844 BULK</v>
      </c>
      <c r="D8195" t="str">
        <f>_xlfn.XLOOKUP(B8195,tblProducts[Column1],tblProducts[Description])</f>
        <v>EMULPON CO-40 BULK</v>
      </c>
      <c r="E8195" t="s">
        <v>9</v>
      </c>
      <c r="F8195" t="s">
        <v>12</v>
      </c>
      <c r="G8195" t="s">
        <v>9</v>
      </c>
      <c r="H8195" t="s">
        <v>14</v>
      </c>
      <c r="I8195">
        <f t="shared" si="127"/>
        <v>4</v>
      </c>
      <c r="L8195" t="str">
        <v>WITCOMUL 1844 BULK</v>
      </c>
      <c r="M8195" t="str">
        <v>EMULPON CO-40 BULK</v>
      </c>
      <c r="N8195">
        <v>4</v>
      </c>
    </row>
    <row r="8196" spans="1:14">
      <c r="A8196">
        <f>IF(MOD(ROW()-3,COUNTA(tblProducts[Description]))=0,A8195+1,A8195)</f>
        <v>72</v>
      </c>
      <c r="B8196">
        <f>MOD(ROW()-3,COUNTA(tblProducts[Description]))+1</f>
        <v>100</v>
      </c>
      <c r="C8196" t="str">
        <f>_xlfn.XLOOKUP(A8196,tblProducts[Column1],tblProducts[Description])</f>
        <v>WITCOMUL 1844 BULK</v>
      </c>
      <c r="D8196" t="str">
        <f>_xlfn.XLOOKUP(B8196,tblProducts[Column1],tblProducts[Description])</f>
        <v>EMULPON CO-36 BULK</v>
      </c>
      <c r="E8196" t="s">
        <v>9</v>
      </c>
      <c r="F8196" t="s">
        <v>12</v>
      </c>
      <c r="G8196" t="s">
        <v>9</v>
      </c>
      <c r="H8196" t="s">
        <v>8</v>
      </c>
      <c r="I8196">
        <f t="shared" ref="I8196:I8259" si="128">IF(E8196="NO",0,IF(F8196="HEEL WASH",1.5,2))+IF(G8196="NO",0,2)</f>
        <v>4</v>
      </c>
      <c r="L8196" t="str">
        <v>WITCOMUL 1844 BULK</v>
      </c>
      <c r="M8196" t="str">
        <v>EMULPON CO-36 BULK</v>
      </c>
      <c r="N8196">
        <v>4</v>
      </c>
    </row>
    <row r="8197" spans="1:14">
      <c r="A8197">
        <f>IF(MOD(ROW()-3,COUNTA(tblProducts[Description]))=0,A8196+1,A8196)</f>
        <v>72</v>
      </c>
      <c r="B8197">
        <f>MOD(ROW()-3,COUNTA(tblProducts[Description]))+1</f>
        <v>101</v>
      </c>
      <c r="C8197" t="str">
        <f>_xlfn.XLOOKUP(A8197,tblProducts[Column1],tblProducts[Description])</f>
        <v>WITCOMUL 1844 BULK</v>
      </c>
      <c r="D8197" t="str">
        <f>_xlfn.XLOOKUP(B8197,tblProducts[Column1],tblProducts[Description])</f>
        <v>REDICOTE E-4819 BULK</v>
      </c>
      <c r="E8197" t="s">
        <v>9</v>
      </c>
      <c r="F8197" t="s">
        <v>12</v>
      </c>
      <c r="G8197" t="s">
        <v>9</v>
      </c>
      <c r="H8197" t="s">
        <v>8</v>
      </c>
      <c r="I8197">
        <f t="shared" si="128"/>
        <v>4</v>
      </c>
      <c r="L8197" t="str">
        <v>WITCOMUL 1844 BULK</v>
      </c>
      <c r="M8197" t="str">
        <v>REDICOTE E-4819 BULK</v>
      </c>
      <c r="N8197">
        <v>4</v>
      </c>
    </row>
    <row r="8198" spans="1:14">
      <c r="A8198">
        <f>IF(MOD(ROW()-3,COUNTA(tblProducts[Description]))=0,A8197+1,A8197)</f>
        <v>72</v>
      </c>
      <c r="B8198">
        <f>MOD(ROW()-3,COUNTA(tblProducts[Description]))+1</f>
        <v>102</v>
      </c>
      <c r="C8198" t="str">
        <f>_xlfn.XLOOKUP(A8198,tblProducts[Column1],tblProducts[Description])</f>
        <v>WITCOMUL 1844 BULK</v>
      </c>
      <c r="D8198" t="str">
        <f>_xlfn.XLOOKUP(B8198,tblProducts[Column1],tblProducts[Description])</f>
        <v>ETHYLAN 1005 SA  BULK</v>
      </c>
      <c r="E8198" t="s">
        <v>9</v>
      </c>
      <c r="F8198" t="s">
        <v>12</v>
      </c>
      <c r="G8198" t="s">
        <v>9</v>
      </c>
      <c r="H8198" t="s">
        <v>8</v>
      </c>
      <c r="I8198">
        <f t="shared" si="128"/>
        <v>4</v>
      </c>
      <c r="L8198" t="str">
        <v>WITCOMUL 1844 BULK</v>
      </c>
      <c r="M8198" t="str">
        <v>ETHYLAN 1005 SA  BULK</v>
      </c>
      <c r="N8198">
        <v>4</v>
      </c>
    </row>
    <row r="8199" spans="1:14">
      <c r="A8199">
        <f>IF(MOD(ROW()-3,COUNTA(tblProducts[Description]))=0,A8198+1,A8198)</f>
        <v>72</v>
      </c>
      <c r="B8199">
        <f>MOD(ROW()-3,COUNTA(tblProducts[Description]))+1</f>
        <v>103</v>
      </c>
      <c r="C8199" t="str">
        <f>_xlfn.XLOOKUP(A8199,tblProducts[Column1],tblProducts[Description])</f>
        <v>WITCOMUL 1844 BULK</v>
      </c>
      <c r="D8199" t="str">
        <f>_xlfn.XLOOKUP(B8199,tblProducts[Column1],tblProducts[Description])</f>
        <v>ETHODUOMEEN T/15 BULK</v>
      </c>
      <c r="E8199" t="s">
        <v>9</v>
      </c>
      <c r="F8199" t="s">
        <v>12</v>
      </c>
      <c r="G8199" t="s">
        <v>7</v>
      </c>
      <c r="H8199" t="s">
        <v>8</v>
      </c>
      <c r="I8199">
        <f t="shared" si="128"/>
        <v>2</v>
      </c>
      <c r="L8199" t="str">
        <v>WITCOMUL 1844 BULK</v>
      </c>
      <c r="M8199" t="str">
        <v>ETHODUOMEEN T/15 BULK</v>
      </c>
      <c r="N8199">
        <v>2</v>
      </c>
    </row>
    <row r="8200" spans="1:14">
      <c r="A8200">
        <f>IF(MOD(ROW()-3,COUNTA(tblProducts[Description]))=0,A8199+1,A8199)</f>
        <v>72</v>
      </c>
      <c r="B8200">
        <f>MOD(ROW()-3,COUNTA(tblProducts[Description]))+1</f>
        <v>104</v>
      </c>
      <c r="C8200" t="str">
        <f>_xlfn.XLOOKUP(A8200,tblProducts[Column1],tblProducts[Description])</f>
        <v>WITCOMUL 1844 BULK</v>
      </c>
      <c r="D8200" t="str">
        <f>_xlfn.XLOOKUP(B8200,tblProducts[Column1],tblProducts[Description])</f>
        <v>C-6442 BULK</v>
      </c>
      <c r="E8200" t="s">
        <v>9</v>
      </c>
      <c r="F8200" t="s">
        <v>12</v>
      </c>
      <c r="G8200" t="s">
        <v>7</v>
      </c>
      <c r="H8200" t="s">
        <v>8</v>
      </c>
      <c r="I8200">
        <f t="shared" si="128"/>
        <v>2</v>
      </c>
      <c r="L8200" t="str">
        <v>WITCOMUL 1844 BULK</v>
      </c>
      <c r="M8200" t="str">
        <v>C-6442 BULK</v>
      </c>
      <c r="N8200">
        <v>2</v>
      </c>
    </row>
    <row r="8201" spans="1:14">
      <c r="A8201">
        <f>IF(MOD(ROW()-3,COUNTA(tblProducts[Description]))=0,A8200+1,A8200)</f>
        <v>72</v>
      </c>
      <c r="B8201">
        <f>MOD(ROW()-3,COUNTA(tblProducts[Description]))+1</f>
        <v>105</v>
      </c>
      <c r="C8201" t="str">
        <f>_xlfn.XLOOKUP(A8201,tblProducts[Column1],tblProducts[Description])</f>
        <v>WITCOMUL 1844 BULK</v>
      </c>
      <c r="D8201" t="str">
        <f>_xlfn.XLOOKUP(B8201,tblProducts[Column1],tblProducts[Description])</f>
        <v>ETHODUOMEEN T/25  BULK</v>
      </c>
      <c r="E8201" t="s">
        <v>9</v>
      </c>
      <c r="F8201" t="s">
        <v>12</v>
      </c>
      <c r="G8201" t="s">
        <v>7</v>
      </c>
      <c r="H8201" t="s">
        <v>8</v>
      </c>
      <c r="I8201">
        <f t="shared" si="128"/>
        <v>2</v>
      </c>
      <c r="L8201" t="str">
        <v>WITCOMUL 1844 BULK</v>
      </c>
      <c r="M8201" t="str">
        <v>ETHODUOMEEN T/25  BULK</v>
      </c>
      <c r="N8201">
        <v>2</v>
      </c>
    </row>
    <row r="8202" spans="1:14">
      <c r="A8202">
        <f>IF(MOD(ROW()-3,COUNTA(tblProducts[Description]))=0,A8201+1,A8201)</f>
        <v>72</v>
      </c>
      <c r="B8202">
        <f>MOD(ROW()-3,COUNTA(tblProducts[Description]))+1</f>
        <v>106</v>
      </c>
      <c r="C8202" t="str">
        <f>_xlfn.XLOOKUP(A8202,tblProducts[Column1],tblProducts[Description])</f>
        <v>WITCOMUL 1844 BULK</v>
      </c>
      <c r="D8202" t="str">
        <f>_xlfn.XLOOKUP(B8202,tblProducts[Column1],tblProducts[Description])</f>
        <v>WITCONOL PD-2000 BULK</v>
      </c>
      <c r="E8202" t="s">
        <v>9</v>
      </c>
      <c r="F8202" t="s">
        <v>12</v>
      </c>
      <c r="G8202" t="s">
        <v>9</v>
      </c>
      <c r="H8202" t="s">
        <v>8</v>
      </c>
      <c r="I8202">
        <f t="shared" si="128"/>
        <v>4</v>
      </c>
      <c r="L8202" t="str">
        <v>WITCOMUL 1844 BULK</v>
      </c>
      <c r="M8202" t="str">
        <v>WITCONOL PD-2000 BULK</v>
      </c>
      <c r="N8202">
        <v>4</v>
      </c>
    </row>
    <row r="8203" spans="1:14">
      <c r="A8203">
        <f>IF(MOD(ROW()-3,COUNTA(tblProducts[Description]))=0,A8202+1,A8202)</f>
        <v>72</v>
      </c>
      <c r="B8203">
        <f>MOD(ROW()-3,COUNTA(tblProducts[Description]))+1</f>
        <v>107</v>
      </c>
      <c r="C8203" t="str">
        <f>_xlfn.XLOOKUP(A8203,tblProducts[Column1],tblProducts[Description])</f>
        <v>WITCOMUL 1844 BULK</v>
      </c>
      <c r="D8203" t="str">
        <f>_xlfn.XLOOKUP(B8203,tblProducts[Column1],tblProducts[Description])</f>
        <v>BEROL 347 BULK</v>
      </c>
      <c r="E8203" t="s">
        <v>9</v>
      </c>
      <c r="F8203" t="s">
        <v>12</v>
      </c>
      <c r="G8203" t="s">
        <v>7</v>
      </c>
      <c r="H8203" t="s">
        <v>8</v>
      </c>
      <c r="I8203">
        <f t="shared" si="128"/>
        <v>2</v>
      </c>
      <c r="L8203" t="str">
        <v>WITCOMUL 1844 BULK</v>
      </c>
      <c r="M8203" t="str">
        <v>BEROL 347 BULK</v>
      </c>
      <c r="N8203">
        <v>2</v>
      </c>
    </row>
    <row r="8204" spans="1:14">
      <c r="A8204">
        <f>IF(MOD(ROW()-3,COUNTA(tblProducts[Description]))=0,A8203+1,A8203)</f>
        <v>72</v>
      </c>
      <c r="B8204">
        <f>MOD(ROW()-3,COUNTA(tblProducts[Description]))+1</f>
        <v>108</v>
      </c>
      <c r="C8204" t="str">
        <f>_xlfn.XLOOKUP(A8204,tblProducts[Column1],tblProducts[Description])</f>
        <v>WITCOMUL 1844 BULK</v>
      </c>
      <c r="D8204" t="str">
        <f>_xlfn.XLOOKUP(B8204,tblProducts[Column1],tblProducts[Description])</f>
        <v>ETHYLAN PT-3000 BULK</v>
      </c>
      <c r="E8204" t="s">
        <v>9</v>
      </c>
      <c r="F8204" t="s">
        <v>12</v>
      </c>
      <c r="G8204" t="s">
        <v>7</v>
      </c>
      <c r="H8204" t="s">
        <v>15</v>
      </c>
      <c r="I8204">
        <f t="shared" si="128"/>
        <v>2</v>
      </c>
      <c r="L8204" t="str">
        <v>WITCOMUL 1844 BULK</v>
      </c>
      <c r="M8204" t="str">
        <v>ETHYLAN PT-3000 BULK</v>
      </c>
      <c r="N8204">
        <v>2</v>
      </c>
    </row>
    <row r="8205" spans="1:14">
      <c r="A8205">
        <f>IF(MOD(ROW()-3,COUNTA(tblProducts[Description]))=0,A8204+1,A8204)</f>
        <v>72</v>
      </c>
      <c r="B8205">
        <f>MOD(ROW()-3,COUNTA(tblProducts[Description]))+1</f>
        <v>109</v>
      </c>
      <c r="C8205" t="str">
        <f>_xlfn.XLOOKUP(A8205,tblProducts[Column1],tblProducts[Description])</f>
        <v>WITCOMUL 1844 BULK</v>
      </c>
      <c r="D8205" t="str">
        <f>_xlfn.XLOOKUP(B8205,tblProducts[Column1],tblProducts[Description])</f>
        <v>ETHYLAN HB4/BULK</v>
      </c>
      <c r="E8205" t="s">
        <v>9</v>
      </c>
      <c r="F8205" t="s">
        <v>12</v>
      </c>
      <c r="G8205" t="s">
        <v>7</v>
      </c>
      <c r="H8205" t="s">
        <v>8</v>
      </c>
      <c r="I8205">
        <f t="shared" si="128"/>
        <v>2</v>
      </c>
      <c r="L8205" t="str">
        <v>WITCOMUL 1844 BULK</v>
      </c>
      <c r="M8205" t="str">
        <v>ETHYLAN HB4/BULK</v>
      </c>
      <c r="N8205">
        <v>2</v>
      </c>
    </row>
    <row r="8206" spans="1:14">
      <c r="A8206">
        <f>IF(MOD(ROW()-3,COUNTA(tblProducts[Description]))=0,A8205+1,A8205)</f>
        <v>72</v>
      </c>
      <c r="B8206">
        <f>MOD(ROW()-3,COUNTA(tblProducts[Description]))+1</f>
        <v>110</v>
      </c>
      <c r="C8206" t="str">
        <f>_xlfn.XLOOKUP(A8206,tblProducts[Column1],tblProducts[Description])</f>
        <v>WITCOMUL 1844 BULK</v>
      </c>
      <c r="D8206" t="str">
        <f>_xlfn.XLOOKUP(B8206,tblProducts[Column1],tblProducts[Description])</f>
        <v>ADSEE AB 600 BULK</v>
      </c>
      <c r="E8206" t="s">
        <v>9</v>
      </c>
      <c r="F8206" t="s">
        <v>12</v>
      </c>
      <c r="G8206" t="s">
        <v>7</v>
      </c>
      <c r="H8206" t="s">
        <v>8</v>
      </c>
      <c r="I8206">
        <f t="shared" si="128"/>
        <v>2</v>
      </c>
      <c r="L8206" t="str">
        <v>WITCOMUL 1844 BULK</v>
      </c>
      <c r="M8206" t="str">
        <v>ADSEE AB 600 BULK</v>
      </c>
      <c r="N8206">
        <v>2</v>
      </c>
    </row>
    <row r="8207" spans="1:14">
      <c r="A8207">
        <f>IF(MOD(ROW()-3,COUNTA(tblProducts[Description]))=0,A8206+1,A8206)</f>
        <v>72</v>
      </c>
      <c r="B8207">
        <f>MOD(ROW()-3,COUNTA(tblProducts[Description]))+1</f>
        <v>111</v>
      </c>
      <c r="C8207" t="str">
        <f>_xlfn.XLOOKUP(A8207,tblProducts[Column1],tblProducts[Description])</f>
        <v>WITCOMUL 1844 BULK</v>
      </c>
      <c r="D8207" t="str">
        <f>_xlfn.XLOOKUP(B8207,tblProducts[Column1],tblProducts[Description])</f>
        <v>WITCONOL PT-320  BULK</v>
      </c>
      <c r="E8207" t="s">
        <v>9</v>
      </c>
      <c r="F8207" t="s">
        <v>12</v>
      </c>
      <c r="G8207" t="s">
        <v>7</v>
      </c>
      <c r="H8207" t="s">
        <v>8</v>
      </c>
      <c r="I8207">
        <f t="shared" si="128"/>
        <v>2</v>
      </c>
      <c r="L8207" t="str">
        <v>WITCOMUL 1844 BULK</v>
      </c>
      <c r="M8207" t="str">
        <v>WITCONOL PT-320  BULK</v>
      </c>
      <c r="N8207">
        <v>2</v>
      </c>
    </row>
    <row r="8208" spans="1:14">
      <c r="A8208">
        <f>IF(MOD(ROW()-3,COUNTA(tblProducts[Description]))=0,A8207+1,A8207)</f>
        <v>72</v>
      </c>
      <c r="B8208">
        <f>MOD(ROW()-3,COUNTA(tblProducts[Description]))+1</f>
        <v>112</v>
      </c>
      <c r="C8208" t="str">
        <f>_xlfn.XLOOKUP(A8208,tblProducts[Column1],tblProducts[Description])</f>
        <v>WITCOMUL 1844 BULK</v>
      </c>
      <c r="D8208" t="str">
        <f>_xlfn.XLOOKUP(B8208,tblProducts[Column1],tblProducts[Description])</f>
        <v>ETHYLAN DA-3 BULK</v>
      </c>
      <c r="E8208" t="s">
        <v>9</v>
      </c>
      <c r="F8208" t="s">
        <v>12</v>
      </c>
      <c r="G8208" t="s">
        <v>7</v>
      </c>
      <c r="H8208" t="s">
        <v>8</v>
      </c>
      <c r="I8208">
        <f t="shared" si="128"/>
        <v>2</v>
      </c>
      <c r="L8208" t="str">
        <v>WITCOMUL 1844 BULK</v>
      </c>
      <c r="M8208" t="str">
        <v>ETHYLAN DA-3 BULK</v>
      </c>
      <c r="N8208">
        <v>2</v>
      </c>
    </row>
    <row r="8209" spans="1:14">
      <c r="A8209">
        <f>IF(MOD(ROW()-3,COUNTA(tblProducts[Description]))=0,A8208+1,A8208)</f>
        <v>72</v>
      </c>
      <c r="B8209">
        <f>MOD(ROW()-3,COUNTA(tblProducts[Description]))+1</f>
        <v>113</v>
      </c>
      <c r="C8209" t="str">
        <f>_xlfn.XLOOKUP(A8209,tblProducts[Column1],tblProducts[Description])</f>
        <v>WITCOMUL 1844 BULK</v>
      </c>
      <c r="D8209" t="str">
        <f>_xlfn.XLOOKUP(B8209,tblProducts[Column1],tblProducts[Description])</f>
        <v>ETHOMEEN O/12 BULK</v>
      </c>
      <c r="E8209" t="s">
        <v>9</v>
      </c>
      <c r="F8209" t="s">
        <v>12</v>
      </c>
      <c r="G8209" t="s">
        <v>7</v>
      </c>
      <c r="H8209" t="s">
        <v>8</v>
      </c>
      <c r="I8209">
        <f t="shared" si="128"/>
        <v>2</v>
      </c>
      <c r="L8209" t="str">
        <v>WITCOMUL 1844 BULK</v>
      </c>
      <c r="M8209" t="str">
        <v>ETHOMEEN O/12 BULK</v>
      </c>
      <c r="N8209">
        <v>2</v>
      </c>
    </row>
    <row r="8210" spans="1:14">
      <c r="A8210">
        <f>IF(MOD(ROW()-3,COUNTA(tblProducts[Description]))=0,A8209+1,A8209)</f>
        <v>72</v>
      </c>
      <c r="B8210">
        <f>MOD(ROW()-3,COUNTA(tblProducts[Description]))+1</f>
        <v>114</v>
      </c>
      <c r="C8210" t="str">
        <f>_xlfn.XLOOKUP(A8210,tblProducts[Column1],tblProducts[Description])</f>
        <v>WITCOMUL 1844 BULK</v>
      </c>
      <c r="D8210" t="str">
        <f>_xlfn.XLOOKUP(B8210,tblProducts[Column1],tblProducts[Description])</f>
        <v>WITCONOL PT-1000 BULK</v>
      </c>
      <c r="E8210" t="s">
        <v>9</v>
      </c>
      <c r="F8210" t="s">
        <v>12</v>
      </c>
      <c r="G8210" t="s">
        <v>7</v>
      </c>
      <c r="H8210" t="s">
        <v>8</v>
      </c>
      <c r="I8210">
        <f t="shared" si="128"/>
        <v>2</v>
      </c>
      <c r="L8210" t="str">
        <v>WITCOMUL 1844 BULK</v>
      </c>
      <c r="M8210" t="str">
        <v>WITCONOL PT-1000 BULK</v>
      </c>
      <c r="N8210">
        <v>2</v>
      </c>
    </row>
    <row r="8211" spans="1:14">
      <c r="A8211">
        <f>IF(MOD(ROW()-3,COUNTA(tblProducts[Description]))=0,A8210+1,A8210)</f>
        <v>73</v>
      </c>
      <c r="B8211">
        <f>MOD(ROW()-3,COUNTA(tblProducts[Description]))+1</f>
        <v>1</v>
      </c>
      <c r="C8211" t="str">
        <f>_xlfn.XLOOKUP(A8211,tblProducts[Column1],tblProducts[Description])</f>
        <v>WITCONOL 2690 BULK</v>
      </c>
      <c r="D8211" t="str">
        <f>_xlfn.XLOOKUP(B8211,tblProducts[Column1],tblProducts[Description])</f>
        <v>ADSEE 4130 BULK</v>
      </c>
      <c r="E8211" t="s">
        <v>9</v>
      </c>
      <c r="F8211" t="s">
        <v>12</v>
      </c>
      <c r="G8211" t="s">
        <v>7</v>
      </c>
      <c r="H8211" t="s">
        <v>8</v>
      </c>
      <c r="I8211">
        <f t="shared" si="128"/>
        <v>2</v>
      </c>
      <c r="L8211" t="str">
        <v>WITCONOL 2690 BULK</v>
      </c>
      <c r="M8211" t="str">
        <v>ADSEE 4130 BULK</v>
      </c>
      <c r="N8211">
        <v>2</v>
      </c>
    </row>
    <row r="8212" spans="1:14">
      <c r="A8212">
        <f>IF(MOD(ROW()-3,COUNTA(tblProducts[Description]))=0,A8211+1,A8211)</f>
        <v>73</v>
      </c>
      <c r="B8212">
        <f>MOD(ROW()-3,COUNTA(tblProducts[Description]))+1</f>
        <v>2</v>
      </c>
      <c r="C8212" t="str">
        <f>_xlfn.XLOOKUP(A8212,tblProducts[Column1],tblProducts[Description])</f>
        <v>WITCONOL 2690 BULK</v>
      </c>
      <c r="D8212" t="str">
        <f>_xlfn.XLOOKUP(B8212,tblProducts[Column1],tblProducts[Description])</f>
        <v>ARMOSTAT 300 BULK</v>
      </c>
      <c r="E8212" t="s">
        <v>9</v>
      </c>
      <c r="F8212" t="s">
        <v>12</v>
      </c>
      <c r="G8212" t="s">
        <v>7</v>
      </c>
      <c r="H8212" t="s">
        <v>15</v>
      </c>
      <c r="I8212">
        <f t="shared" si="128"/>
        <v>2</v>
      </c>
      <c r="L8212" t="str">
        <v>WITCONOL 2690 BULK</v>
      </c>
      <c r="M8212" t="str">
        <v>ARMOSTAT 300 BULK</v>
      </c>
      <c r="N8212">
        <v>2</v>
      </c>
    </row>
    <row r="8213" spans="1:14">
      <c r="A8213">
        <f>IF(MOD(ROW()-3,COUNTA(tblProducts[Description]))=0,A8212+1,A8212)</f>
        <v>73</v>
      </c>
      <c r="B8213">
        <f>MOD(ROW()-3,COUNTA(tblProducts[Description]))+1</f>
        <v>3</v>
      </c>
      <c r="C8213" t="str">
        <f>_xlfn.XLOOKUP(A8213,tblProducts[Column1],tblProducts[Description])</f>
        <v>WITCONOL 2690 BULK</v>
      </c>
      <c r="D8213" t="str">
        <f>_xlfn.XLOOKUP(B8213,tblProducts[Column1],tblProducts[Description])</f>
        <v>ARMOSTAT 400 BULK</v>
      </c>
      <c r="E8213" t="s">
        <v>9</v>
      </c>
      <c r="F8213" t="s">
        <v>12</v>
      </c>
      <c r="G8213" t="s">
        <v>7</v>
      </c>
      <c r="H8213" t="s">
        <v>8</v>
      </c>
      <c r="I8213">
        <f t="shared" si="128"/>
        <v>2</v>
      </c>
      <c r="L8213" t="str">
        <v>WITCONOL 2690 BULK</v>
      </c>
      <c r="M8213" t="str">
        <v>ARMOSTAT 400 BULK</v>
      </c>
      <c r="N8213">
        <v>2</v>
      </c>
    </row>
    <row r="8214" spans="1:14">
      <c r="A8214">
        <f>IF(MOD(ROW()-3,COUNTA(tblProducts[Description]))=0,A8213+1,A8213)</f>
        <v>73</v>
      </c>
      <c r="B8214">
        <f>MOD(ROW()-3,COUNTA(tblProducts[Description]))+1</f>
        <v>4</v>
      </c>
      <c r="C8214" t="str">
        <f>_xlfn.XLOOKUP(A8214,tblProducts[Column1],tblProducts[Description])</f>
        <v>WITCONOL 2690 BULK</v>
      </c>
      <c r="D8214" t="str">
        <f>_xlfn.XLOOKUP(B8214,tblProducts[Column1],tblProducts[Description])</f>
        <v>ARMOSTAT 410 LM BULK</v>
      </c>
      <c r="E8214" t="s">
        <v>9</v>
      </c>
      <c r="F8214" t="s">
        <v>12</v>
      </c>
      <c r="G8214" t="s">
        <v>7</v>
      </c>
      <c r="H8214" t="s">
        <v>8</v>
      </c>
      <c r="I8214">
        <f t="shared" si="128"/>
        <v>2</v>
      </c>
      <c r="L8214" t="str">
        <v>WITCONOL 2690 BULK</v>
      </c>
      <c r="M8214" t="str">
        <v>ARMOSTAT 410 LM BULK</v>
      </c>
      <c r="N8214">
        <v>2</v>
      </c>
    </row>
    <row r="8215" spans="1:14">
      <c r="A8215">
        <f>IF(MOD(ROW()-3,COUNTA(tblProducts[Description]))=0,A8214+1,A8214)</f>
        <v>73</v>
      </c>
      <c r="B8215">
        <f>MOD(ROW()-3,COUNTA(tblProducts[Description]))+1</f>
        <v>5</v>
      </c>
      <c r="C8215" t="str">
        <f>_xlfn.XLOOKUP(A8215,tblProducts[Column1],tblProducts[Description])</f>
        <v>WITCONOL 2690 BULK</v>
      </c>
      <c r="D8215" t="str">
        <f>_xlfn.XLOOKUP(B8215,tblProducts[Column1],tblProducts[Description])</f>
        <v>ARMUL HE 5070 BULK</v>
      </c>
      <c r="E8215" t="s">
        <v>9</v>
      </c>
      <c r="F8215" t="s">
        <v>12</v>
      </c>
      <c r="G8215" t="s">
        <v>7</v>
      </c>
      <c r="H8215" t="s">
        <v>8</v>
      </c>
      <c r="I8215">
        <f t="shared" si="128"/>
        <v>2</v>
      </c>
      <c r="L8215" t="str">
        <v>WITCONOL 2690 BULK</v>
      </c>
      <c r="M8215" t="str">
        <v>ARMUL HE 5070 BULK</v>
      </c>
      <c r="N8215">
        <v>2</v>
      </c>
    </row>
    <row r="8216" spans="1:14">
      <c r="A8216">
        <f>IF(MOD(ROW()-3,COUNTA(tblProducts[Description]))=0,A8215+1,A8215)</f>
        <v>73</v>
      </c>
      <c r="B8216">
        <f>MOD(ROW()-3,COUNTA(tblProducts[Description]))+1</f>
        <v>6</v>
      </c>
      <c r="C8216" t="str">
        <f>_xlfn.XLOOKUP(A8216,tblProducts[Column1],tblProducts[Description])</f>
        <v>WITCONOL 2690 BULK</v>
      </c>
      <c r="D8216" t="str">
        <f>_xlfn.XLOOKUP(B8216,tblProducts[Column1],tblProducts[Description])</f>
        <v>BEROL 260 BULK</v>
      </c>
      <c r="E8216" t="s">
        <v>9</v>
      </c>
      <c r="F8216" t="s">
        <v>12</v>
      </c>
      <c r="G8216" t="s">
        <v>7</v>
      </c>
      <c r="H8216" t="s">
        <v>8</v>
      </c>
      <c r="I8216">
        <f t="shared" si="128"/>
        <v>2</v>
      </c>
      <c r="L8216" t="str">
        <v>WITCONOL 2690 BULK</v>
      </c>
      <c r="M8216" t="str">
        <v>BEROL 260 BULK</v>
      </c>
      <c r="N8216">
        <v>2</v>
      </c>
    </row>
    <row r="8217" spans="1:14">
      <c r="A8217">
        <f>IF(MOD(ROW()-3,COUNTA(tblProducts[Description]))=0,A8216+1,A8216)</f>
        <v>73</v>
      </c>
      <c r="B8217">
        <f>MOD(ROW()-3,COUNTA(tblProducts[Description]))+1</f>
        <v>7</v>
      </c>
      <c r="C8217" t="str">
        <f>_xlfn.XLOOKUP(A8217,tblProducts[Column1],tblProducts[Description])</f>
        <v>WITCONOL 2690 BULK</v>
      </c>
      <c r="D8217" t="str">
        <f>_xlfn.XLOOKUP(B8217,tblProducts[Column1],tblProducts[Description])</f>
        <v>BEROL 266 BULK</v>
      </c>
      <c r="E8217" t="s">
        <v>9</v>
      </c>
      <c r="F8217" t="s">
        <v>12</v>
      </c>
      <c r="G8217" t="s">
        <v>7</v>
      </c>
      <c r="H8217" t="s">
        <v>8</v>
      </c>
      <c r="I8217">
        <f t="shared" si="128"/>
        <v>2</v>
      </c>
      <c r="L8217" t="str">
        <v>WITCONOL 2690 BULK</v>
      </c>
      <c r="M8217" t="str">
        <v>BEROL 266 BULK</v>
      </c>
      <c r="N8217">
        <v>2</v>
      </c>
    </row>
    <row r="8218" spans="1:14">
      <c r="A8218">
        <f>IF(MOD(ROW()-3,COUNTA(tblProducts[Description]))=0,A8217+1,A8217)</f>
        <v>73</v>
      </c>
      <c r="B8218">
        <f>MOD(ROW()-3,COUNTA(tblProducts[Description]))+1</f>
        <v>8</v>
      </c>
      <c r="C8218" t="str">
        <f>_xlfn.XLOOKUP(A8218,tblProducts[Column1],tblProducts[Description])</f>
        <v>WITCONOL 2690 BULK</v>
      </c>
      <c r="D8218" t="str">
        <f>_xlfn.XLOOKUP(B8218,tblProducts[Column1],tblProducts[Description])</f>
        <v>BEROL 266V BULK</v>
      </c>
      <c r="E8218" t="s">
        <v>9</v>
      </c>
      <c r="F8218" t="s">
        <v>12</v>
      </c>
      <c r="G8218" t="s">
        <v>7</v>
      </c>
      <c r="H8218" t="s">
        <v>8</v>
      </c>
      <c r="I8218">
        <f t="shared" si="128"/>
        <v>2</v>
      </c>
      <c r="L8218" t="str">
        <v>WITCONOL 2690 BULK</v>
      </c>
      <c r="M8218" t="str">
        <v>BEROL 266V BULK</v>
      </c>
      <c r="N8218">
        <v>2</v>
      </c>
    </row>
    <row r="8219" spans="1:14">
      <c r="A8219">
        <f>IF(MOD(ROW()-3,COUNTA(tblProducts[Description]))=0,A8218+1,A8218)</f>
        <v>73</v>
      </c>
      <c r="B8219">
        <f>MOD(ROW()-3,COUNTA(tblProducts[Description]))+1</f>
        <v>9</v>
      </c>
      <c r="C8219" t="str">
        <f>_xlfn.XLOOKUP(A8219,tblProducts[Column1],tblProducts[Description])</f>
        <v>WITCONOL 2690 BULK</v>
      </c>
      <c r="D8219" t="str">
        <f>_xlfn.XLOOKUP(B8219,tblProducts[Column1],tblProducts[Description])</f>
        <v>BEROL 467 BULK</v>
      </c>
      <c r="E8219" t="s">
        <v>9</v>
      </c>
      <c r="F8219" t="s">
        <v>12</v>
      </c>
      <c r="G8219" t="s">
        <v>7</v>
      </c>
      <c r="H8219" t="s">
        <v>16</v>
      </c>
      <c r="I8219">
        <f t="shared" si="128"/>
        <v>2</v>
      </c>
      <c r="L8219" t="str">
        <v>WITCONOL 2690 BULK</v>
      </c>
      <c r="M8219" t="str">
        <v>BEROL 467 BULK</v>
      </c>
      <c r="N8219">
        <v>2</v>
      </c>
    </row>
    <row r="8220" spans="1:14">
      <c r="A8220">
        <f>IF(MOD(ROW()-3,COUNTA(tblProducts[Description]))=0,A8219+1,A8219)</f>
        <v>73</v>
      </c>
      <c r="B8220">
        <f>MOD(ROW()-3,COUNTA(tblProducts[Description]))+1</f>
        <v>10</v>
      </c>
      <c r="C8220" t="str">
        <f>_xlfn.XLOOKUP(A8220,tblProducts[Column1],tblProducts[Description])</f>
        <v>WITCONOL 2690 BULK</v>
      </c>
      <c r="D8220" t="str">
        <f>_xlfn.XLOOKUP(B8220,tblProducts[Column1],tblProducts[Description])</f>
        <v>BEROL OX 91-6 BULK</v>
      </c>
      <c r="E8220" t="s">
        <v>9</v>
      </c>
      <c r="F8220" t="s">
        <v>12</v>
      </c>
      <c r="G8220" t="s">
        <v>7</v>
      </c>
      <c r="H8220" t="s">
        <v>8</v>
      </c>
      <c r="I8220">
        <f t="shared" si="128"/>
        <v>2</v>
      </c>
      <c r="L8220" t="str">
        <v>WITCONOL 2690 BULK</v>
      </c>
      <c r="M8220" t="str">
        <v>BEROL OX 91-6 BULK</v>
      </c>
      <c r="N8220">
        <v>2</v>
      </c>
    </row>
    <row r="8221" spans="1:14">
      <c r="A8221">
        <f>IF(MOD(ROW()-3,COUNTA(tblProducts[Description]))=0,A8220+1,A8220)</f>
        <v>73</v>
      </c>
      <c r="B8221">
        <f>MOD(ROW()-3,COUNTA(tblProducts[Description]))+1</f>
        <v>11</v>
      </c>
      <c r="C8221" t="str">
        <f>_xlfn.XLOOKUP(A8221,tblProducts[Column1],tblProducts[Description])</f>
        <v>WITCONOL 2690 BULK</v>
      </c>
      <c r="D8221" t="str">
        <f>_xlfn.XLOOKUP(B8221,tblProducts[Column1],tblProducts[Description])</f>
        <v>C-5635 BULK</v>
      </c>
      <c r="E8221" t="s">
        <v>9</v>
      </c>
      <c r="F8221" t="s">
        <v>12</v>
      </c>
      <c r="G8221" t="s">
        <v>7</v>
      </c>
      <c r="H8221" t="s">
        <v>8</v>
      </c>
      <c r="I8221">
        <f t="shared" si="128"/>
        <v>2</v>
      </c>
      <c r="L8221" t="str">
        <v>WITCONOL 2690 BULK</v>
      </c>
      <c r="M8221" t="str">
        <v>C-5635 BULK</v>
      </c>
      <c r="N8221">
        <v>2</v>
      </c>
    </row>
    <row r="8222" spans="1:14">
      <c r="A8222">
        <f>IF(MOD(ROW()-3,COUNTA(tblProducts[Description]))=0,A8221+1,A8221)</f>
        <v>73</v>
      </c>
      <c r="B8222">
        <f>MOD(ROW()-3,COUNTA(tblProducts[Description]))+1</f>
        <v>12</v>
      </c>
      <c r="C8222" t="str">
        <f>_xlfn.XLOOKUP(A8222,tblProducts[Column1],tblProducts[Description])</f>
        <v>WITCONOL 2690 BULK</v>
      </c>
      <c r="D8222" t="str">
        <f>_xlfn.XLOOKUP(B8222,tblProducts[Column1],tblProducts[Description])</f>
        <v>C-6290 BULK</v>
      </c>
      <c r="E8222" t="s">
        <v>9</v>
      </c>
      <c r="F8222" t="s">
        <v>12</v>
      </c>
      <c r="G8222" t="s">
        <v>7</v>
      </c>
      <c r="H8222" t="s">
        <v>8</v>
      </c>
      <c r="I8222">
        <f t="shared" si="128"/>
        <v>2</v>
      </c>
      <c r="L8222" t="str">
        <v>WITCONOL 2690 BULK</v>
      </c>
      <c r="M8222" t="str">
        <v>C-6290 BULK</v>
      </c>
      <c r="N8222">
        <v>2</v>
      </c>
    </row>
    <row r="8223" spans="1:14">
      <c r="A8223">
        <f>IF(MOD(ROW()-3,COUNTA(tblProducts[Description]))=0,A8222+1,A8222)</f>
        <v>73</v>
      </c>
      <c r="B8223">
        <f>MOD(ROW()-3,COUNTA(tblProducts[Description]))+1</f>
        <v>13</v>
      </c>
      <c r="C8223" t="str">
        <f>_xlfn.XLOOKUP(A8223,tblProducts[Column1],tblProducts[Description])</f>
        <v>WITCONOL 2690 BULK</v>
      </c>
      <c r="D8223" t="str">
        <f>_xlfn.XLOOKUP(B8223,tblProducts[Column1],tblProducts[Description])</f>
        <v>C-6385 BULK</v>
      </c>
      <c r="E8223" t="s">
        <v>9</v>
      </c>
      <c r="F8223" t="s">
        <v>12</v>
      </c>
      <c r="G8223" t="s">
        <v>7</v>
      </c>
      <c r="H8223" t="s">
        <v>8</v>
      </c>
      <c r="I8223">
        <f t="shared" si="128"/>
        <v>2</v>
      </c>
      <c r="L8223" t="str">
        <v>WITCONOL 2690 BULK</v>
      </c>
      <c r="M8223" t="str">
        <v>C-6385 BULK</v>
      </c>
      <c r="N8223">
        <v>2</v>
      </c>
    </row>
    <row r="8224" spans="1:14">
      <c r="A8224">
        <f>IF(MOD(ROW()-3,COUNTA(tblProducts[Description]))=0,A8223+1,A8223)</f>
        <v>73</v>
      </c>
      <c r="B8224">
        <f>MOD(ROW()-3,COUNTA(tblProducts[Description]))+1</f>
        <v>14</v>
      </c>
      <c r="C8224" t="str">
        <f>_xlfn.XLOOKUP(A8224,tblProducts[Column1],tblProducts[Description])</f>
        <v>WITCONOL 2690 BULK</v>
      </c>
      <c r="D8224" t="str">
        <f>_xlfn.XLOOKUP(B8224,tblProducts[Column1],tblProducts[Description])</f>
        <v>C-6427 BULK</v>
      </c>
      <c r="E8224" t="s">
        <v>9</v>
      </c>
      <c r="F8224" t="s">
        <v>12</v>
      </c>
      <c r="G8224" t="s">
        <v>7</v>
      </c>
      <c r="H8224" t="s">
        <v>8</v>
      </c>
      <c r="I8224">
        <f t="shared" si="128"/>
        <v>2</v>
      </c>
      <c r="L8224" t="str">
        <v>WITCONOL 2690 BULK</v>
      </c>
      <c r="M8224" t="str">
        <v>C-6427 BULK</v>
      </c>
      <c r="N8224">
        <v>2</v>
      </c>
    </row>
    <row r="8225" spans="1:14">
      <c r="A8225">
        <f>IF(MOD(ROW()-3,COUNTA(tblProducts[Description]))=0,A8224+1,A8224)</f>
        <v>73</v>
      </c>
      <c r="B8225">
        <f>MOD(ROW()-3,COUNTA(tblProducts[Description]))+1</f>
        <v>15</v>
      </c>
      <c r="C8225" t="str">
        <f>_xlfn.XLOOKUP(A8225,tblProducts[Column1],tblProducts[Description])</f>
        <v>WITCONOL 2690 BULK</v>
      </c>
      <c r="D8225" t="str">
        <f>_xlfn.XLOOKUP(B8225,tblProducts[Column1],tblProducts[Description])</f>
        <v>EMULPON CO-200 BULK</v>
      </c>
      <c r="E8225" t="s">
        <v>9</v>
      </c>
      <c r="F8225" t="s">
        <v>12</v>
      </c>
      <c r="G8225" t="s">
        <v>7</v>
      </c>
      <c r="H8225" t="s">
        <v>8</v>
      </c>
      <c r="I8225">
        <f t="shared" si="128"/>
        <v>2</v>
      </c>
      <c r="L8225" t="str">
        <v>WITCONOL 2690 BULK</v>
      </c>
      <c r="M8225" t="str">
        <v>EMULPON CO-200 BULK</v>
      </c>
      <c r="N8225">
        <v>2</v>
      </c>
    </row>
    <row r="8226" spans="1:14">
      <c r="A8226">
        <f>IF(MOD(ROW()-3,COUNTA(tblProducts[Description]))=0,A8225+1,A8225)</f>
        <v>73</v>
      </c>
      <c r="B8226">
        <f>MOD(ROW()-3,COUNTA(tblProducts[Description]))+1</f>
        <v>16</v>
      </c>
      <c r="C8226" t="str">
        <f>_xlfn.XLOOKUP(A8226,tblProducts[Column1],tblProducts[Description])</f>
        <v>WITCONOL 2690 BULK</v>
      </c>
      <c r="D8226" t="str">
        <f>_xlfn.XLOOKUP(B8226,tblProducts[Column1],tblProducts[Description])</f>
        <v>EMULPON CO-360 BULK</v>
      </c>
      <c r="E8226" t="s">
        <v>9</v>
      </c>
      <c r="F8226" t="s">
        <v>12</v>
      </c>
      <c r="G8226" t="s">
        <v>9</v>
      </c>
      <c r="H8226" t="s">
        <v>8</v>
      </c>
      <c r="I8226">
        <f t="shared" si="128"/>
        <v>4</v>
      </c>
      <c r="L8226" t="str">
        <v>WITCONOL 2690 BULK</v>
      </c>
      <c r="M8226" t="str">
        <v>EMULPON CO-360 BULK</v>
      </c>
      <c r="N8226">
        <v>4</v>
      </c>
    </row>
    <row r="8227" spans="1:14">
      <c r="A8227">
        <f>IF(MOD(ROW()-3,COUNTA(tblProducts[Description]))=0,A8226+1,A8226)</f>
        <v>73</v>
      </c>
      <c r="B8227">
        <f>MOD(ROW()-3,COUNTA(tblProducts[Description]))+1</f>
        <v>17</v>
      </c>
      <c r="C8227" t="str">
        <f>_xlfn.XLOOKUP(A8227,tblProducts[Column1],tblProducts[Description])</f>
        <v>WITCONOL 2690 BULK</v>
      </c>
      <c r="D8227" t="str">
        <f>_xlfn.XLOOKUP(B8227,tblProducts[Column1],tblProducts[Description])</f>
        <v>EMULPON CO-550 BULK</v>
      </c>
      <c r="E8227" t="s">
        <v>9</v>
      </c>
      <c r="F8227" t="s">
        <v>12</v>
      </c>
      <c r="G8227" t="s">
        <v>9</v>
      </c>
      <c r="H8227" t="s">
        <v>8</v>
      </c>
      <c r="I8227">
        <f t="shared" si="128"/>
        <v>4</v>
      </c>
      <c r="L8227" t="str">
        <v>WITCONOL 2690 BULK</v>
      </c>
      <c r="M8227" t="str">
        <v>EMULPON CO-550 BULK</v>
      </c>
      <c r="N8227">
        <v>4</v>
      </c>
    </row>
    <row r="8228" spans="1:14">
      <c r="A8228">
        <f>IF(MOD(ROW()-3,COUNTA(tblProducts[Description]))=0,A8227+1,A8227)</f>
        <v>73</v>
      </c>
      <c r="B8228">
        <f>MOD(ROW()-3,COUNTA(tblProducts[Description]))+1</f>
        <v>18</v>
      </c>
      <c r="C8228" t="str">
        <f>_xlfn.XLOOKUP(A8228,tblProducts[Column1],tblProducts[Description])</f>
        <v>WITCONOL 2690 BULK</v>
      </c>
      <c r="D8228" t="str">
        <f>_xlfn.XLOOKUP(B8228,tblProducts[Column1],tblProducts[Description])</f>
        <v>ETHODUOMEEN HT/13 BULK</v>
      </c>
      <c r="E8228" t="s">
        <v>9</v>
      </c>
      <c r="F8228" t="s">
        <v>12</v>
      </c>
      <c r="G8228" t="s">
        <v>7</v>
      </c>
      <c r="H8228" t="s">
        <v>8</v>
      </c>
      <c r="I8228">
        <f t="shared" si="128"/>
        <v>2</v>
      </c>
      <c r="L8228" t="str">
        <v>WITCONOL 2690 BULK</v>
      </c>
      <c r="M8228" t="str">
        <v>ETHODUOMEEN HT/13 BULK</v>
      </c>
      <c r="N8228">
        <v>2</v>
      </c>
    </row>
    <row r="8229" spans="1:14">
      <c r="A8229">
        <f>IF(MOD(ROW()-3,COUNTA(tblProducts[Description]))=0,A8228+1,A8228)</f>
        <v>73</v>
      </c>
      <c r="B8229">
        <f>MOD(ROW()-3,COUNTA(tblProducts[Description]))+1</f>
        <v>19</v>
      </c>
      <c r="C8229" t="str">
        <f>_xlfn.XLOOKUP(A8229,tblProducts[Column1],tblProducts[Description])</f>
        <v>WITCONOL 2690 BULK</v>
      </c>
      <c r="D8229" t="str">
        <f>_xlfn.XLOOKUP(B8229,tblProducts[Column1],tblProducts[Description])</f>
        <v>ETHODUOMEEN T/13 BULK</v>
      </c>
      <c r="E8229" t="s">
        <v>9</v>
      </c>
      <c r="F8229" t="s">
        <v>12</v>
      </c>
      <c r="G8229" t="s">
        <v>7</v>
      </c>
      <c r="H8229" t="s">
        <v>8</v>
      </c>
      <c r="I8229">
        <f t="shared" si="128"/>
        <v>2</v>
      </c>
      <c r="L8229" t="str">
        <v>WITCONOL 2690 BULK</v>
      </c>
      <c r="M8229" t="str">
        <v>ETHODUOMEEN T/13 BULK</v>
      </c>
      <c r="N8229">
        <v>2</v>
      </c>
    </row>
    <row r="8230" spans="1:14">
      <c r="A8230">
        <f>IF(MOD(ROW()-3,COUNTA(tblProducts[Description]))=0,A8229+1,A8229)</f>
        <v>73</v>
      </c>
      <c r="B8230">
        <f>MOD(ROW()-3,COUNTA(tblProducts[Description]))+1</f>
        <v>20</v>
      </c>
      <c r="C8230" t="str">
        <f>_xlfn.XLOOKUP(A8230,tblProducts[Column1],tblProducts[Description])</f>
        <v>WITCONOL 2690 BULK</v>
      </c>
      <c r="D8230" t="str">
        <f>_xlfn.XLOOKUP(B8230,tblProducts[Column1],tblProducts[Description])</f>
        <v>ETHODUOMEEN T/13N BULK</v>
      </c>
      <c r="E8230" t="s">
        <v>9</v>
      </c>
      <c r="F8230" t="s">
        <v>12</v>
      </c>
      <c r="G8230" t="s">
        <v>7</v>
      </c>
      <c r="H8230" t="s">
        <v>8</v>
      </c>
      <c r="I8230">
        <f t="shared" si="128"/>
        <v>2</v>
      </c>
      <c r="L8230" t="str">
        <v>WITCONOL 2690 BULK</v>
      </c>
      <c r="M8230" t="str">
        <v>ETHODUOMEEN T/13N BULK</v>
      </c>
      <c r="N8230">
        <v>2</v>
      </c>
    </row>
    <row r="8231" spans="1:14">
      <c r="A8231">
        <f>IF(MOD(ROW()-3,COUNTA(tblProducts[Description]))=0,A8230+1,A8230)</f>
        <v>73</v>
      </c>
      <c r="B8231">
        <f>MOD(ROW()-3,COUNTA(tblProducts[Description]))+1</f>
        <v>21</v>
      </c>
      <c r="C8231" t="str">
        <f>_xlfn.XLOOKUP(A8231,tblProducts[Column1],tblProducts[Description])</f>
        <v>WITCONOL 2690 BULK</v>
      </c>
      <c r="D8231" t="str">
        <f>_xlfn.XLOOKUP(B8231,tblProducts[Column1],tblProducts[Description])</f>
        <v>ETHODUOMEEN T/20 BULK</v>
      </c>
      <c r="E8231" t="s">
        <v>9</v>
      </c>
      <c r="F8231" t="s">
        <v>12</v>
      </c>
      <c r="G8231" t="s">
        <v>7</v>
      </c>
      <c r="H8231" t="s">
        <v>8</v>
      </c>
      <c r="I8231">
        <f t="shared" si="128"/>
        <v>2</v>
      </c>
      <c r="L8231" t="str">
        <v>WITCONOL 2690 BULK</v>
      </c>
      <c r="M8231" t="str">
        <v>ETHODUOMEEN T/20 BULK</v>
      </c>
      <c r="N8231">
        <v>2</v>
      </c>
    </row>
    <row r="8232" spans="1:14">
      <c r="A8232">
        <f>IF(MOD(ROW()-3,COUNTA(tblProducts[Description]))=0,A8231+1,A8231)</f>
        <v>73</v>
      </c>
      <c r="B8232">
        <f>MOD(ROW()-3,COUNTA(tblProducts[Description]))+1</f>
        <v>22</v>
      </c>
      <c r="C8232" t="str">
        <f>_xlfn.XLOOKUP(A8232,tblProducts[Column1],tblProducts[Description])</f>
        <v>WITCONOL 2690 BULK</v>
      </c>
      <c r="D8232" t="str">
        <f>_xlfn.XLOOKUP(B8232,tblProducts[Column1],tblProducts[Description])</f>
        <v>ETHODUOMEEN T/25 BULK</v>
      </c>
      <c r="E8232" t="s">
        <v>9</v>
      </c>
      <c r="F8232" t="s">
        <v>10</v>
      </c>
      <c r="G8232" t="s">
        <v>7</v>
      </c>
      <c r="H8232" t="s">
        <v>8</v>
      </c>
      <c r="I8232">
        <f t="shared" si="128"/>
        <v>1.5</v>
      </c>
      <c r="L8232" t="str">
        <v>WITCONOL 2690 BULK</v>
      </c>
      <c r="M8232" t="str">
        <v>ETHODUOMEEN T/25 BULK</v>
      </c>
      <c r="N8232">
        <v>1.5</v>
      </c>
    </row>
    <row r="8233" spans="1:14">
      <c r="A8233">
        <f>IF(MOD(ROW()-3,COUNTA(tblProducts[Description]))=0,A8232+1,A8232)</f>
        <v>73</v>
      </c>
      <c r="B8233">
        <f>MOD(ROW()-3,COUNTA(tblProducts[Description]))+1</f>
        <v>23</v>
      </c>
      <c r="C8233" t="str">
        <f>_xlfn.XLOOKUP(A8233,tblProducts[Column1],tblProducts[Description])</f>
        <v>WITCONOL 2690 BULK</v>
      </c>
      <c r="D8233" t="str">
        <f>_xlfn.XLOOKUP(B8233,tblProducts[Column1],tblProducts[Description])</f>
        <v>ETHOFAT 242/25 BULK</v>
      </c>
      <c r="E8233" t="s">
        <v>7</v>
      </c>
      <c r="G8233" t="s">
        <v>7</v>
      </c>
      <c r="H8233" t="s">
        <v>8</v>
      </c>
      <c r="I8233">
        <f t="shared" si="128"/>
        <v>0</v>
      </c>
      <c r="L8233" t="str">
        <v>WITCONOL 2690 BULK</v>
      </c>
      <c r="M8233" t="str">
        <v>ETHOFAT 242/25 BULK</v>
      </c>
      <c r="N8233">
        <v>0</v>
      </c>
    </row>
    <row r="8234" spans="1:14">
      <c r="A8234">
        <f>IF(MOD(ROW()-3,COUNTA(tblProducts[Description]))=0,A8233+1,A8233)</f>
        <v>73</v>
      </c>
      <c r="B8234">
        <f>MOD(ROW()-3,COUNTA(tblProducts[Description]))+1</f>
        <v>24</v>
      </c>
      <c r="C8234" t="str">
        <f>_xlfn.XLOOKUP(A8234,tblProducts[Column1],tblProducts[Description])</f>
        <v>WITCONOL 2690 BULK</v>
      </c>
      <c r="D8234" t="str">
        <f>_xlfn.XLOOKUP(B8234,tblProducts[Column1],tblProducts[Description])</f>
        <v>ETHOMEEN C/12S BULK</v>
      </c>
      <c r="E8234" t="s">
        <v>9</v>
      </c>
      <c r="F8234" t="s">
        <v>12</v>
      </c>
      <c r="G8234" t="s">
        <v>7</v>
      </c>
      <c r="H8234" t="s">
        <v>8</v>
      </c>
      <c r="I8234">
        <f t="shared" si="128"/>
        <v>2</v>
      </c>
      <c r="L8234" t="str">
        <v>WITCONOL 2690 BULK</v>
      </c>
      <c r="M8234" t="str">
        <v>ETHOMEEN C/12S BULK</v>
      </c>
      <c r="N8234">
        <v>2</v>
      </c>
    </row>
    <row r="8235" spans="1:14">
      <c r="A8235">
        <f>IF(MOD(ROW()-3,COUNTA(tblProducts[Description]))=0,A8234+1,A8234)</f>
        <v>73</v>
      </c>
      <c r="B8235">
        <f>MOD(ROW()-3,COUNTA(tblProducts[Description]))+1</f>
        <v>25</v>
      </c>
      <c r="C8235" t="str">
        <f>_xlfn.XLOOKUP(A8235,tblProducts[Column1],tblProducts[Description])</f>
        <v>WITCONOL 2690 BULK</v>
      </c>
      <c r="D8235" t="str">
        <f>_xlfn.XLOOKUP(B8235,tblProducts[Column1],tblProducts[Description])</f>
        <v>ETHOMEEN 18/12 BULK</v>
      </c>
      <c r="E8235" t="s">
        <v>9</v>
      </c>
      <c r="F8235" t="s">
        <v>12</v>
      </c>
      <c r="G8235" t="s">
        <v>7</v>
      </c>
      <c r="H8235" t="s">
        <v>8</v>
      </c>
      <c r="I8235">
        <f t="shared" si="128"/>
        <v>2</v>
      </c>
      <c r="L8235" t="str">
        <v>WITCONOL 2690 BULK</v>
      </c>
      <c r="M8235" t="str">
        <v>ETHOMEEN 18/12 BULK</v>
      </c>
      <c r="N8235">
        <v>2</v>
      </c>
    </row>
    <row r="8236" spans="1:14">
      <c r="A8236">
        <f>IF(MOD(ROW()-3,COUNTA(tblProducts[Description]))=0,A8235+1,A8235)</f>
        <v>73</v>
      </c>
      <c r="B8236">
        <f>MOD(ROW()-3,COUNTA(tblProducts[Description]))+1</f>
        <v>26</v>
      </c>
      <c r="C8236" t="str">
        <f>_xlfn.XLOOKUP(A8236,tblProducts[Column1],tblProducts[Description])</f>
        <v>WITCONOL 2690 BULK</v>
      </c>
      <c r="D8236" t="str">
        <f>_xlfn.XLOOKUP(B8236,tblProducts[Column1],tblProducts[Description])</f>
        <v>ETHOMEEN 18/25 BULK</v>
      </c>
      <c r="E8236" t="s">
        <v>9</v>
      </c>
      <c r="F8236" t="s">
        <v>12</v>
      </c>
      <c r="G8236" t="s">
        <v>7</v>
      </c>
      <c r="H8236" t="s">
        <v>8</v>
      </c>
      <c r="I8236">
        <f t="shared" si="128"/>
        <v>2</v>
      </c>
      <c r="L8236" t="str">
        <v>WITCONOL 2690 BULK</v>
      </c>
      <c r="M8236" t="str">
        <v>ETHOMEEN 18/25 BULK</v>
      </c>
      <c r="N8236">
        <v>2</v>
      </c>
    </row>
    <row r="8237" spans="1:14">
      <c r="A8237">
        <f>IF(MOD(ROW()-3,COUNTA(tblProducts[Description]))=0,A8236+1,A8236)</f>
        <v>73</v>
      </c>
      <c r="B8237">
        <f>MOD(ROW()-3,COUNTA(tblProducts[Description]))+1</f>
        <v>27</v>
      </c>
      <c r="C8237" t="str">
        <f>_xlfn.XLOOKUP(A8237,tblProducts[Column1],tblProducts[Description])</f>
        <v>WITCONOL 2690 BULK</v>
      </c>
      <c r="D8237" t="str">
        <f>_xlfn.XLOOKUP(B8237,tblProducts[Column1],tblProducts[Description])</f>
        <v>ETHOMEEN C/12 BULK</v>
      </c>
      <c r="E8237" t="s">
        <v>9</v>
      </c>
      <c r="F8237" t="s">
        <v>12</v>
      </c>
      <c r="G8237" t="s">
        <v>7</v>
      </c>
      <c r="H8237" t="s">
        <v>8</v>
      </c>
      <c r="I8237">
        <f t="shared" si="128"/>
        <v>2</v>
      </c>
      <c r="L8237" t="str">
        <v>WITCONOL 2690 BULK</v>
      </c>
      <c r="M8237" t="str">
        <v>ETHOMEEN C/12 BULK</v>
      </c>
      <c r="N8237">
        <v>2</v>
      </c>
    </row>
    <row r="8238" spans="1:14">
      <c r="A8238">
        <f>IF(MOD(ROW()-3,COUNTA(tblProducts[Description]))=0,A8237+1,A8237)</f>
        <v>73</v>
      </c>
      <c r="B8238">
        <f>MOD(ROW()-3,COUNTA(tblProducts[Description]))+1</f>
        <v>28</v>
      </c>
      <c r="C8238" t="str">
        <f>_xlfn.XLOOKUP(A8238,tblProducts[Column1],tblProducts[Description])</f>
        <v>WITCONOL 2690 BULK</v>
      </c>
      <c r="D8238" t="str">
        <f>_xlfn.XLOOKUP(B8238,tblProducts[Column1],tblProducts[Description])</f>
        <v>ETHOMEEN C/12 M BULK</v>
      </c>
      <c r="E8238" t="s">
        <v>9</v>
      </c>
      <c r="F8238" t="s">
        <v>12</v>
      </c>
      <c r="G8238" t="s">
        <v>7</v>
      </c>
      <c r="H8238" t="s">
        <v>8</v>
      </c>
      <c r="I8238">
        <f t="shared" si="128"/>
        <v>2</v>
      </c>
      <c r="L8238" t="str">
        <v>WITCONOL 2690 BULK</v>
      </c>
      <c r="M8238" t="str">
        <v>ETHOMEEN C/12 M BULK</v>
      </c>
      <c r="N8238">
        <v>2</v>
      </c>
    </row>
    <row r="8239" spans="1:14">
      <c r="A8239">
        <f>IF(MOD(ROW()-3,COUNTA(tblProducts[Description]))=0,A8238+1,A8238)</f>
        <v>73</v>
      </c>
      <c r="B8239">
        <f>MOD(ROW()-3,COUNTA(tblProducts[Description]))+1</f>
        <v>29</v>
      </c>
      <c r="C8239" t="str">
        <f>_xlfn.XLOOKUP(A8239,tblProducts[Column1],tblProducts[Description])</f>
        <v>WITCONOL 2690 BULK</v>
      </c>
      <c r="D8239" t="str">
        <f>_xlfn.XLOOKUP(B8239,tblProducts[Column1],tblProducts[Description])</f>
        <v>ETHOMEEN C/12 SUN BULK</v>
      </c>
      <c r="E8239" t="s">
        <v>9</v>
      </c>
      <c r="F8239" t="s">
        <v>12</v>
      </c>
      <c r="G8239" t="s">
        <v>7</v>
      </c>
      <c r="H8239" t="s">
        <v>8</v>
      </c>
      <c r="I8239">
        <f t="shared" si="128"/>
        <v>2</v>
      </c>
      <c r="L8239" t="str">
        <v>WITCONOL 2690 BULK</v>
      </c>
      <c r="M8239" t="str">
        <v>ETHOMEEN C/12 SUN BULK</v>
      </c>
      <c r="N8239">
        <v>2</v>
      </c>
    </row>
    <row r="8240" spans="1:14">
      <c r="A8240">
        <f>IF(MOD(ROW()-3,COUNTA(tblProducts[Description]))=0,A8239+1,A8239)</f>
        <v>73</v>
      </c>
      <c r="B8240">
        <f>MOD(ROW()-3,COUNTA(tblProducts[Description]))+1</f>
        <v>30</v>
      </c>
      <c r="C8240" t="str">
        <f>_xlfn.XLOOKUP(A8240,tblProducts[Column1],tblProducts[Description])</f>
        <v>WITCONOL 2690 BULK</v>
      </c>
      <c r="D8240" t="str">
        <f>_xlfn.XLOOKUP(B8240,tblProducts[Column1],tblProducts[Description])</f>
        <v>ETHOMEEN C/12 UN BULK</v>
      </c>
      <c r="E8240" t="s">
        <v>9</v>
      </c>
      <c r="F8240" t="s">
        <v>12</v>
      </c>
      <c r="G8240" t="s">
        <v>7</v>
      </c>
      <c r="H8240" t="s">
        <v>8</v>
      </c>
      <c r="I8240">
        <f t="shared" si="128"/>
        <v>2</v>
      </c>
      <c r="L8240" t="str">
        <v>WITCONOL 2690 BULK</v>
      </c>
      <c r="M8240" t="str">
        <v>ETHOMEEN C/12 UN BULK</v>
      </c>
      <c r="N8240">
        <v>2</v>
      </c>
    </row>
    <row r="8241" spans="1:14">
      <c r="A8241">
        <f>IF(MOD(ROW()-3,COUNTA(tblProducts[Description]))=0,A8240+1,A8240)</f>
        <v>73</v>
      </c>
      <c r="B8241">
        <f>MOD(ROW()-3,COUNTA(tblProducts[Description]))+1</f>
        <v>31</v>
      </c>
      <c r="C8241" t="str">
        <f>_xlfn.XLOOKUP(A8241,tblProducts[Column1],tblProducts[Description])</f>
        <v>WITCONOL 2690 BULK</v>
      </c>
      <c r="D8241" t="str">
        <f>_xlfn.XLOOKUP(B8241,tblProducts[Column1],tblProducts[Description])</f>
        <v>ETHOMEEN C/15 BULK</v>
      </c>
      <c r="E8241" t="s">
        <v>9</v>
      </c>
      <c r="F8241" t="s">
        <v>12</v>
      </c>
      <c r="G8241" t="s">
        <v>7</v>
      </c>
      <c r="H8241" t="s">
        <v>8</v>
      </c>
      <c r="I8241">
        <f t="shared" si="128"/>
        <v>2</v>
      </c>
      <c r="L8241" t="str">
        <v>WITCONOL 2690 BULK</v>
      </c>
      <c r="M8241" t="str">
        <v>ETHOMEEN C/15 BULK</v>
      </c>
      <c r="N8241">
        <v>2</v>
      </c>
    </row>
    <row r="8242" spans="1:14">
      <c r="A8242">
        <f>IF(MOD(ROW()-3,COUNTA(tblProducts[Description]))=0,A8241+1,A8241)</f>
        <v>73</v>
      </c>
      <c r="B8242">
        <f>MOD(ROW()-3,COUNTA(tblProducts[Description]))+1</f>
        <v>32</v>
      </c>
      <c r="C8242" t="str">
        <f>_xlfn.XLOOKUP(A8242,tblProducts[Column1],tblProducts[Description])</f>
        <v>WITCONOL 2690 BULK</v>
      </c>
      <c r="D8242" t="str">
        <f>_xlfn.XLOOKUP(B8242,tblProducts[Column1],tblProducts[Description])</f>
        <v>ETHOMEEN C/17 BULK</v>
      </c>
      <c r="E8242" t="s">
        <v>9</v>
      </c>
      <c r="F8242" t="s">
        <v>12</v>
      </c>
      <c r="G8242" t="s">
        <v>7</v>
      </c>
      <c r="H8242" t="s">
        <v>8</v>
      </c>
      <c r="I8242">
        <f t="shared" si="128"/>
        <v>2</v>
      </c>
      <c r="L8242" t="str">
        <v>WITCONOL 2690 BULK</v>
      </c>
      <c r="M8242" t="str">
        <v>ETHOMEEN C/17 BULK</v>
      </c>
      <c r="N8242">
        <v>2</v>
      </c>
    </row>
    <row r="8243" spans="1:14">
      <c r="A8243">
        <f>IF(MOD(ROW()-3,COUNTA(tblProducts[Description]))=0,A8242+1,A8242)</f>
        <v>73</v>
      </c>
      <c r="B8243">
        <f>MOD(ROW()-3,COUNTA(tblProducts[Description]))+1</f>
        <v>33</v>
      </c>
      <c r="C8243" t="str">
        <f>_xlfn.XLOOKUP(A8243,tblProducts[Column1],tblProducts[Description])</f>
        <v>WITCONOL 2690 BULK</v>
      </c>
      <c r="D8243" t="str">
        <f>_xlfn.XLOOKUP(B8243,tblProducts[Column1],tblProducts[Description])</f>
        <v>ETHOMEEN C/25A BULK</v>
      </c>
      <c r="E8243" t="s">
        <v>9</v>
      </c>
      <c r="F8243" t="s">
        <v>12</v>
      </c>
      <c r="G8243" t="s">
        <v>7</v>
      </c>
      <c r="H8243" t="s">
        <v>8</v>
      </c>
      <c r="I8243">
        <f t="shared" si="128"/>
        <v>2</v>
      </c>
      <c r="L8243" t="str">
        <v>WITCONOL 2690 BULK</v>
      </c>
      <c r="M8243" t="str">
        <v>ETHOMEEN C/25A BULK</v>
      </c>
      <c r="N8243">
        <v>2</v>
      </c>
    </row>
    <row r="8244" spans="1:14">
      <c r="A8244">
        <f>IF(MOD(ROW()-3,COUNTA(tblProducts[Description]))=0,A8243+1,A8243)</f>
        <v>73</v>
      </c>
      <c r="B8244">
        <f>MOD(ROW()-3,COUNTA(tblProducts[Description]))+1</f>
        <v>34</v>
      </c>
      <c r="C8244" t="str">
        <f>_xlfn.XLOOKUP(A8244,tblProducts[Column1],tblProducts[Description])</f>
        <v>WITCONOL 2690 BULK</v>
      </c>
      <c r="D8244" t="str">
        <f>_xlfn.XLOOKUP(B8244,tblProducts[Column1],tblProducts[Description])</f>
        <v>ETHOMEEN C/25A S BULK</v>
      </c>
      <c r="E8244" t="s">
        <v>9</v>
      </c>
      <c r="F8244" t="s">
        <v>12</v>
      </c>
      <c r="G8244" t="s">
        <v>7</v>
      </c>
      <c r="H8244" t="s">
        <v>8</v>
      </c>
      <c r="I8244">
        <f t="shared" si="128"/>
        <v>2</v>
      </c>
      <c r="L8244" t="str">
        <v>WITCONOL 2690 BULK</v>
      </c>
      <c r="M8244" t="str">
        <v>ETHOMEEN C/25A S BULK</v>
      </c>
      <c r="N8244">
        <v>2</v>
      </c>
    </row>
    <row r="8245" spans="1:14">
      <c r="A8245">
        <f>IF(MOD(ROW()-3,COUNTA(tblProducts[Description]))=0,A8244+1,A8244)</f>
        <v>73</v>
      </c>
      <c r="B8245">
        <f>MOD(ROW()-3,COUNTA(tblProducts[Description]))+1</f>
        <v>35</v>
      </c>
      <c r="C8245" t="str">
        <f>_xlfn.XLOOKUP(A8245,tblProducts[Column1],tblProducts[Description])</f>
        <v>WITCONOL 2690 BULK</v>
      </c>
      <c r="D8245" t="str">
        <f>_xlfn.XLOOKUP(B8245,tblProducts[Column1],tblProducts[Description])</f>
        <v>ETHOMEEN O/12LC BULK</v>
      </c>
      <c r="E8245" t="s">
        <v>9</v>
      </c>
      <c r="F8245" t="s">
        <v>12</v>
      </c>
      <c r="G8245" t="s">
        <v>7</v>
      </c>
      <c r="H8245" t="s">
        <v>8</v>
      </c>
      <c r="I8245">
        <f t="shared" si="128"/>
        <v>2</v>
      </c>
      <c r="L8245" t="str">
        <v>WITCONOL 2690 BULK</v>
      </c>
      <c r="M8245" t="str">
        <v>ETHOMEEN O/12LC BULK</v>
      </c>
      <c r="N8245">
        <v>2</v>
      </c>
    </row>
    <row r="8246" spans="1:14">
      <c r="A8246">
        <f>IF(MOD(ROW()-3,COUNTA(tblProducts[Description]))=0,A8245+1,A8245)</f>
        <v>73</v>
      </c>
      <c r="B8246">
        <f>MOD(ROW()-3,COUNTA(tblProducts[Description]))+1</f>
        <v>36</v>
      </c>
      <c r="C8246" t="str">
        <f>_xlfn.XLOOKUP(A8246,tblProducts[Column1],tblProducts[Description])</f>
        <v>WITCONOL 2690 BULK</v>
      </c>
      <c r="D8246" t="str">
        <f>_xlfn.XLOOKUP(B8246,tblProducts[Column1],tblProducts[Description])</f>
        <v>ETHOMEEN SV/12 BULK</v>
      </c>
      <c r="E8246" t="s">
        <v>9</v>
      </c>
      <c r="F8246" t="s">
        <v>12</v>
      </c>
      <c r="G8246" t="s">
        <v>7</v>
      </c>
      <c r="H8246" t="s">
        <v>8</v>
      </c>
      <c r="I8246">
        <f t="shared" si="128"/>
        <v>2</v>
      </c>
      <c r="L8246" t="str">
        <v>WITCONOL 2690 BULK</v>
      </c>
      <c r="M8246" t="str">
        <v>ETHOMEEN SV/12 BULK</v>
      </c>
      <c r="N8246">
        <v>2</v>
      </c>
    </row>
    <row r="8247" spans="1:14">
      <c r="A8247">
        <f>IF(MOD(ROW()-3,COUNTA(tblProducts[Description]))=0,A8246+1,A8246)</f>
        <v>73</v>
      </c>
      <c r="B8247">
        <f>MOD(ROW()-3,COUNTA(tblProducts[Description]))+1</f>
        <v>37</v>
      </c>
      <c r="C8247" t="str">
        <f>_xlfn.XLOOKUP(A8247,tblProducts[Column1],tblProducts[Description])</f>
        <v>WITCONOL 2690 BULK</v>
      </c>
      <c r="D8247" t="str">
        <f>_xlfn.XLOOKUP(B8247,tblProducts[Column1],tblProducts[Description])</f>
        <v>ETHOMEEN SV/15 BULK</v>
      </c>
      <c r="E8247" t="s">
        <v>9</v>
      </c>
      <c r="F8247" t="s">
        <v>12</v>
      </c>
      <c r="G8247" t="s">
        <v>7</v>
      </c>
      <c r="H8247" t="s">
        <v>8</v>
      </c>
      <c r="I8247">
        <f t="shared" si="128"/>
        <v>2</v>
      </c>
      <c r="L8247" t="str">
        <v>WITCONOL 2690 BULK</v>
      </c>
      <c r="M8247" t="str">
        <v>ETHOMEEN SV/15 BULK</v>
      </c>
      <c r="N8247">
        <v>2</v>
      </c>
    </row>
    <row r="8248" spans="1:14">
      <c r="A8248">
        <f>IF(MOD(ROW()-3,COUNTA(tblProducts[Description]))=0,A8247+1,A8247)</f>
        <v>73</v>
      </c>
      <c r="B8248">
        <f>MOD(ROW()-3,COUNTA(tblProducts[Description]))+1</f>
        <v>38</v>
      </c>
      <c r="C8248" t="str">
        <f>_xlfn.XLOOKUP(A8248,tblProducts[Column1],tblProducts[Description])</f>
        <v>WITCONOL 2690 BULK</v>
      </c>
      <c r="D8248" t="str">
        <f>_xlfn.XLOOKUP(B8248,tblProducts[Column1],tblProducts[Description])</f>
        <v>ETHOMEEN SV/15C BULK</v>
      </c>
      <c r="E8248" t="s">
        <v>7</v>
      </c>
      <c r="G8248" t="s">
        <v>7</v>
      </c>
      <c r="H8248" t="s">
        <v>8</v>
      </c>
      <c r="I8248">
        <f t="shared" si="128"/>
        <v>0</v>
      </c>
      <c r="L8248" t="str">
        <v>WITCONOL 2690 BULK</v>
      </c>
      <c r="M8248" t="str">
        <v>ETHOMEEN SV/15C BULK</v>
      </c>
      <c r="N8248">
        <v>0</v>
      </c>
    </row>
    <row r="8249" spans="1:14">
      <c r="A8249">
        <f>IF(MOD(ROW()-3,COUNTA(tblProducts[Description]))=0,A8248+1,A8248)</f>
        <v>73</v>
      </c>
      <c r="B8249">
        <f>MOD(ROW()-3,COUNTA(tblProducts[Description]))+1</f>
        <v>39</v>
      </c>
      <c r="C8249" t="str">
        <f>_xlfn.XLOOKUP(A8249,tblProducts[Column1],tblProducts[Description])</f>
        <v>WITCONOL 2690 BULK</v>
      </c>
      <c r="D8249" t="str">
        <f>_xlfn.XLOOKUP(B8249,tblProducts[Column1],tblProducts[Description])</f>
        <v>ETHOMEEN SV/25 BULK</v>
      </c>
      <c r="E8249" t="s">
        <v>9</v>
      </c>
      <c r="F8249" t="s">
        <v>12</v>
      </c>
      <c r="G8249" t="s">
        <v>7</v>
      </c>
      <c r="H8249" t="s">
        <v>8</v>
      </c>
      <c r="I8249">
        <f t="shared" si="128"/>
        <v>2</v>
      </c>
      <c r="L8249" t="str">
        <v>WITCONOL 2690 BULK</v>
      </c>
      <c r="M8249" t="str">
        <v>ETHOMEEN SV/25 BULK</v>
      </c>
      <c r="N8249">
        <v>2</v>
      </c>
    </row>
    <row r="8250" spans="1:14">
      <c r="A8250">
        <f>IF(MOD(ROW()-3,COUNTA(tblProducts[Description]))=0,A8249+1,A8249)</f>
        <v>73</v>
      </c>
      <c r="B8250">
        <f>MOD(ROW()-3,COUNTA(tblProducts[Description]))+1</f>
        <v>40</v>
      </c>
      <c r="C8250" t="str">
        <f>_xlfn.XLOOKUP(A8250,tblProducts[Column1],tblProducts[Description])</f>
        <v>WITCONOL 2690 BULK</v>
      </c>
      <c r="D8250" t="str">
        <f>_xlfn.XLOOKUP(B8250,tblProducts[Column1],tblProducts[Description])</f>
        <v>ETHOMEEN T/12 BULK</v>
      </c>
      <c r="E8250" t="s">
        <v>9</v>
      </c>
      <c r="F8250" t="s">
        <v>12</v>
      </c>
      <c r="G8250" t="s">
        <v>7</v>
      </c>
      <c r="H8250" t="s">
        <v>8</v>
      </c>
      <c r="I8250">
        <f t="shared" si="128"/>
        <v>2</v>
      </c>
      <c r="L8250" t="str">
        <v>WITCONOL 2690 BULK</v>
      </c>
      <c r="M8250" t="str">
        <v>ETHOMEEN T/12 BULK</v>
      </c>
      <c r="N8250">
        <v>2</v>
      </c>
    </row>
    <row r="8251" spans="1:14">
      <c r="A8251">
        <f>IF(MOD(ROW()-3,COUNTA(tblProducts[Description]))=0,A8250+1,A8250)</f>
        <v>73</v>
      </c>
      <c r="B8251">
        <f>MOD(ROW()-3,COUNTA(tblProducts[Description]))+1</f>
        <v>41</v>
      </c>
      <c r="C8251" t="str">
        <f>_xlfn.XLOOKUP(A8251,tblProducts[Column1],tblProducts[Description])</f>
        <v>WITCONOL 2690 BULK</v>
      </c>
      <c r="D8251" t="str">
        <f>_xlfn.XLOOKUP(B8251,tblProducts[Column1],tblProducts[Description])</f>
        <v>ETHOMEEN T/13.5 BULK</v>
      </c>
      <c r="E8251" t="s">
        <v>9</v>
      </c>
      <c r="F8251" t="s">
        <v>12</v>
      </c>
      <c r="G8251" t="s">
        <v>7</v>
      </c>
      <c r="H8251" t="s">
        <v>8</v>
      </c>
      <c r="I8251">
        <f t="shared" si="128"/>
        <v>2</v>
      </c>
      <c r="L8251" t="str">
        <v>WITCONOL 2690 BULK</v>
      </c>
      <c r="M8251" t="str">
        <v>ETHOMEEN T/13.5 BULK</v>
      </c>
      <c r="N8251">
        <v>2</v>
      </c>
    </row>
    <row r="8252" spans="1:14">
      <c r="A8252">
        <f>IF(MOD(ROW()-3,COUNTA(tblProducts[Description]))=0,A8251+1,A8251)</f>
        <v>73</v>
      </c>
      <c r="B8252">
        <f>MOD(ROW()-3,COUNTA(tblProducts[Description]))+1</f>
        <v>42</v>
      </c>
      <c r="C8252" t="str">
        <f>_xlfn.XLOOKUP(A8252,tblProducts[Column1],tblProducts[Description])</f>
        <v>WITCONOL 2690 BULK</v>
      </c>
      <c r="D8252" t="str">
        <f>_xlfn.XLOOKUP(B8252,tblProducts[Column1],tblProducts[Description])</f>
        <v>ETHOMEEN T/15 BULK</v>
      </c>
      <c r="E8252" t="s">
        <v>9</v>
      </c>
      <c r="F8252" t="s">
        <v>12</v>
      </c>
      <c r="G8252" t="s">
        <v>7</v>
      </c>
      <c r="H8252" t="s">
        <v>8</v>
      </c>
      <c r="I8252">
        <f t="shared" si="128"/>
        <v>2</v>
      </c>
      <c r="L8252" t="str">
        <v>WITCONOL 2690 BULK</v>
      </c>
      <c r="M8252" t="str">
        <v>ETHOMEEN T/15 BULK</v>
      </c>
      <c r="N8252">
        <v>2</v>
      </c>
    </row>
    <row r="8253" spans="1:14">
      <c r="A8253">
        <f>IF(MOD(ROW()-3,COUNTA(tblProducts[Description]))=0,A8252+1,A8252)</f>
        <v>73</v>
      </c>
      <c r="B8253">
        <f>MOD(ROW()-3,COUNTA(tblProducts[Description]))+1</f>
        <v>43</v>
      </c>
      <c r="C8253" t="str">
        <f>_xlfn.XLOOKUP(A8253,tblProducts[Column1],tblProducts[Description])</f>
        <v>WITCONOL 2690 BULK</v>
      </c>
      <c r="D8253" t="str">
        <f>_xlfn.XLOOKUP(B8253,tblProducts[Column1],tblProducts[Description])</f>
        <v>ETHOMEEN T/17 BULK</v>
      </c>
      <c r="E8253" t="s">
        <v>9</v>
      </c>
      <c r="F8253" t="s">
        <v>12</v>
      </c>
      <c r="G8253" t="s">
        <v>7</v>
      </c>
      <c r="H8253" t="s">
        <v>8</v>
      </c>
      <c r="I8253">
        <f t="shared" si="128"/>
        <v>2</v>
      </c>
      <c r="L8253" t="str">
        <v>WITCONOL 2690 BULK</v>
      </c>
      <c r="M8253" t="str">
        <v>ETHOMEEN T/17 BULK</v>
      </c>
      <c r="N8253">
        <v>2</v>
      </c>
    </row>
    <row r="8254" spans="1:14">
      <c r="A8254">
        <f>IF(MOD(ROW()-3,COUNTA(tblProducts[Description]))=0,A8253+1,A8253)</f>
        <v>73</v>
      </c>
      <c r="B8254">
        <f>MOD(ROW()-3,COUNTA(tblProducts[Description]))+1</f>
        <v>44</v>
      </c>
      <c r="C8254" t="str">
        <f>_xlfn.XLOOKUP(A8254,tblProducts[Column1],tblProducts[Description])</f>
        <v>WITCONOL 2690 BULK</v>
      </c>
      <c r="D8254" t="str">
        <f>_xlfn.XLOOKUP(B8254,tblProducts[Column1],tblProducts[Description])</f>
        <v>ETHOMEEN T/18 BULK</v>
      </c>
      <c r="E8254" t="s">
        <v>9</v>
      </c>
      <c r="F8254" t="s">
        <v>12</v>
      </c>
      <c r="G8254" t="s">
        <v>7</v>
      </c>
      <c r="H8254" t="s">
        <v>8</v>
      </c>
      <c r="I8254">
        <f t="shared" si="128"/>
        <v>2</v>
      </c>
      <c r="L8254" t="str">
        <v>WITCONOL 2690 BULK</v>
      </c>
      <c r="M8254" t="str">
        <v>ETHOMEEN T/18 BULK</v>
      </c>
      <c r="N8254">
        <v>2</v>
      </c>
    </row>
    <row r="8255" spans="1:14">
      <c r="A8255">
        <f>IF(MOD(ROW()-3,COUNTA(tblProducts[Description]))=0,A8254+1,A8254)</f>
        <v>73</v>
      </c>
      <c r="B8255">
        <f>MOD(ROW()-3,COUNTA(tblProducts[Description]))+1</f>
        <v>45</v>
      </c>
      <c r="C8255" t="str">
        <f>_xlfn.XLOOKUP(A8255,tblProducts[Column1],tblProducts[Description])</f>
        <v>WITCONOL 2690 BULK</v>
      </c>
      <c r="D8255" t="str">
        <f>_xlfn.XLOOKUP(B8255,tblProducts[Column1],tblProducts[Description])</f>
        <v>ETHOMEEN T/19 BULK</v>
      </c>
      <c r="E8255" t="s">
        <v>9</v>
      </c>
      <c r="F8255" t="s">
        <v>12</v>
      </c>
      <c r="G8255" t="s">
        <v>7</v>
      </c>
      <c r="H8255" t="s">
        <v>8</v>
      </c>
      <c r="I8255">
        <f t="shared" si="128"/>
        <v>2</v>
      </c>
      <c r="L8255" t="str">
        <v>WITCONOL 2690 BULK</v>
      </c>
      <c r="M8255" t="str">
        <v>ETHOMEEN T/19 BULK</v>
      </c>
      <c r="N8255">
        <v>2</v>
      </c>
    </row>
    <row r="8256" spans="1:14">
      <c r="A8256">
        <f>IF(MOD(ROW()-3,COUNTA(tblProducts[Description]))=0,A8255+1,A8255)</f>
        <v>73</v>
      </c>
      <c r="B8256">
        <f>MOD(ROW()-3,COUNTA(tblProducts[Description]))+1</f>
        <v>46</v>
      </c>
      <c r="C8256" t="str">
        <f>_xlfn.XLOOKUP(A8256,tblProducts[Column1],tblProducts[Description])</f>
        <v>WITCONOL 2690 BULK</v>
      </c>
      <c r="D8256" t="str">
        <f>_xlfn.XLOOKUP(B8256,tblProducts[Column1],tblProducts[Description])</f>
        <v>ETHOMEEN T/20 BULK</v>
      </c>
      <c r="E8256" t="s">
        <v>9</v>
      </c>
      <c r="F8256" t="s">
        <v>12</v>
      </c>
      <c r="G8256" t="s">
        <v>7</v>
      </c>
      <c r="H8256" t="s">
        <v>8</v>
      </c>
      <c r="I8256">
        <f t="shared" si="128"/>
        <v>2</v>
      </c>
      <c r="L8256" t="str">
        <v>WITCONOL 2690 BULK</v>
      </c>
      <c r="M8256" t="str">
        <v>ETHOMEEN T/20 BULK</v>
      </c>
      <c r="N8256">
        <v>2</v>
      </c>
    </row>
    <row r="8257" spans="1:14">
      <c r="A8257">
        <f>IF(MOD(ROW()-3,COUNTA(tblProducts[Description]))=0,A8256+1,A8256)</f>
        <v>73</v>
      </c>
      <c r="B8257">
        <f>MOD(ROW()-3,COUNTA(tblProducts[Description]))+1</f>
        <v>47</v>
      </c>
      <c r="C8257" t="str">
        <f>_xlfn.XLOOKUP(A8257,tblProducts[Column1],tblProducts[Description])</f>
        <v>WITCONOL 2690 BULK</v>
      </c>
      <c r="D8257" t="str">
        <f>_xlfn.XLOOKUP(B8257,tblProducts[Column1],tblProducts[Description])</f>
        <v>ETHOMEEN T/20S BULK</v>
      </c>
      <c r="E8257" t="s">
        <v>9</v>
      </c>
      <c r="F8257" t="s">
        <v>12</v>
      </c>
      <c r="G8257" t="s">
        <v>7</v>
      </c>
      <c r="H8257" t="s">
        <v>8</v>
      </c>
      <c r="I8257">
        <f t="shared" si="128"/>
        <v>2</v>
      </c>
      <c r="L8257" t="str">
        <v>WITCONOL 2690 BULK</v>
      </c>
      <c r="M8257" t="str">
        <v>ETHOMEEN T/20S BULK</v>
      </c>
      <c r="N8257">
        <v>2</v>
      </c>
    </row>
    <row r="8258" spans="1:14">
      <c r="A8258">
        <f>IF(MOD(ROW()-3,COUNTA(tblProducts[Description]))=0,A8257+1,A8257)</f>
        <v>73</v>
      </c>
      <c r="B8258">
        <f>MOD(ROW()-3,COUNTA(tblProducts[Description]))+1</f>
        <v>48</v>
      </c>
      <c r="C8258" t="str">
        <f>_xlfn.XLOOKUP(A8258,tblProducts[Column1],tblProducts[Description])</f>
        <v>WITCONOL 2690 BULK</v>
      </c>
      <c r="D8258" t="str">
        <f>_xlfn.XLOOKUP(B8258,tblProducts[Column1],tblProducts[Description])</f>
        <v>ETHOMEEN T/24 BULK</v>
      </c>
      <c r="E8258" t="s">
        <v>9</v>
      </c>
      <c r="F8258" t="s">
        <v>12</v>
      </c>
      <c r="G8258" t="s">
        <v>7</v>
      </c>
      <c r="H8258" t="s">
        <v>8</v>
      </c>
      <c r="I8258">
        <f t="shared" si="128"/>
        <v>2</v>
      </c>
      <c r="L8258" t="str">
        <v>WITCONOL 2690 BULK</v>
      </c>
      <c r="M8258" t="str">
        <v>ETHOMEEN T/24 BULK</v>
      </c>
      <c r="N8258">
        <v>2</v>
      </c>
    </row>
    <row r="8259" spans="1:14">
      <c r="A8259">
        <f>IF(MOD(ROW()-3,COUNTA(tblProducts[Description]))=0,A8258+1,A8258)</f>
        <v>73</v>
      </c>
      <c r="B8259">
        <f>MOD(ROW()-3,COUNTA(tblProducts[Description]))+1</f>
        <v>49</v>
      </c>
      <c r="C8259" t="str">
        <f>_xlfn.XLOOKUP(A8259,tblProducts[Column1],tblProducts[Description])</f>
        <v>WITCONOL 2690 BULK</v>
      </c>
      <c r="D8259" t="str">
        <f>_xlfn.XLOOKUP(B8259,tblProducts[Column1],tblProducts[Description])</f>
        <v>ETHOMEEN T/25 BULK</v>
      </c>
      <c r="E8259" t="s">
        <v>9</v>
      </c>
      <c r="F8259" t="s">
        <v>12</v>
      </c>
      <c r="G8259" t="s">
        <v>7</v>
      </c>
      <c r="H8259" t="s">
        <v>8</v>
      </c>
      <c r="I8259">
        <f t="shared" si="128"/>
        <v>2</v>
      </c>
      <c r="L8259" t="str">
        <v>WITCONOL 2690 BULK</v>
      </c>
      <c r="M8259" t="str">
        <v>ETHOMEEN T/25 BULK</v>
      </c>
      <c r="N8259">
        <v>2</v>
      </c>
    </row>
    <row r="8260" spans="1:14">
      <c r="A8260">
        <f>IF(MOD(ROW()-3,COUNTA(tblProducts[Description]))=0,A8259+1,A8259)</f>
        <v>73</v>
      </c>
      <c r="B8260">
        <f>MOD(ROW()-3,COUNTA(tblProducts[Description]))+1</f>
        <v>50</v>
      </c>
      <c r="C8260" t="str">
        <f>_xlfn.XLOOKUP(A8260,tblProducts[Column1],tblProducts[Description])</f>
        <v>WITCONOL 2690 BULK</v>
      </c>
      <c r="D8260" t="str">
        <f>_xlfn.XLOOKUP(B8260,tblProducts[Column1],tblProducts[Description])</f>
        <v>ETHOMEEN T/28 BULK</v>
      </c>
      <c r="E8260" t="s">
        <v>9</v>
      </c>
      <c r="F8260" t="s">
        <v>12</v>
      </c>
      <c r="G8260" t="s">
        <v>9</v>
      </c>
      <c r="H8260" t="s">
        <v>11</v>
      </c>
      <c r="I8260">
        <f t="shared" ref="I8260:I8323" si="129">IF(E8260="NO",0,IF(F8260="HEEL WASH",1.5,2))+IF(G8260="NO",0,2)</f>
        <v>4</v>
      </c>
      <c r="L8260" t="str">
        <v>WITCONOL 2690 BULK</v>
      </c>
      <c r="M8260" t="str">
        <v>ETHOMEEN T/28 BULK</v>
      </c>
      <c r="N8260">
        <v>4</v>
      </c>
    </row>
    <row r="8261" spans="1:14">
      <c r="A8261">
        <f>IF(MOD(ROW()-3,COUNTA(tblProducts[Description]))=0,A8260+1,A8260)</f>
        <v>73</v>
      </c>
      <c r="B8261">
        <f>MOD(ROW()-3,COUNTA(tblProducts[Description]))+1</f>
        <v>51</v>
      </c>
      <c r="C8261" t="str">
        <f>_xlfn.XLOOKUP(A8261,tblProducts[Column1],tblProducts[Description])</f>
        <v>WITCONOL 2690 BULK</v>
      </c>
      <c r="D8261" t="str">
        <f>_xlfn.XLOOKUP(B8261,tblProducts[Column1],tblProducts[Description])</f>
        <v>ETHYLAN 1008 SA BULK</v>
      </c>
      <c r="E8261" t="s">
        <v>9</v>
      </c>
      <c r="F8261" t="s">
        <v>12</v>
      </c>
      <c r="G8261" t="s">
        <v>9</v>
      </c>
      <c r="H8261" t="s">
        <v>11</v>
      </c>
      <c r="I8261">
        <f t="shared" si="129"/>
        <v>4</v>
      </c>
      <c r="L8261" t="str">
        <v>WITCONOL 2690 BULK</v>
      </c>
      <c r="M8261" t="str">
        <v>ETHYLAN 1008 SA BULK</v>
      </c>
      <c r="N8261">
        <v>4</v>
      </c>
    </row>
    <row r="8262" spans="1:14">
      <c r="A8262">
        <f>IF(MOD(ROW()-3,COUNTA(tblProducts[Description]))=0,A8261+1,A8261)</f>
        <v>73</v>
      </c>
      <c r="B8262">
        <f>MOD(ROW()-3,COUNTA(tblProducts[Description]))+1</f>
        <v>52</v>
      </c>
      <c r="C8262" t="str">
        <f>_xlfn.XLOOKUP(A8262,tblProducts[Column1],tblProducts[Description])</f>
        <v>WITCONOL 2690 BULK</v>
      </c>
      <c r="D8262" t="str">
        <f>_xlfn.XLOOKUP(B8262,tblProducts[Column1],tblProducts[Description])</f>
        <v>ETHYLAN 325 BULK</v>
      </c>
      <c r="E8262" t="s">
        <v>9</v>
      </c>
      <c r="F8262" t="s">
        <v>12</v>
      </c>
      <c r="G8262" t="s">
        <v>9</v>
      </c>
      <c r="H8262" t="s">
        <v>11</v>
      </c>
      <c r="I8262">
        <f t="shared" si="129"/>
        <v>4</v>
      </c>
      <c r="L8262" t="str">
        <v>WITCONOL 2690 BULK</v>
      </c>
      <c r="M8262" t="str">
        <v>ETHYLAN 325 BULK</v>
      </c>
      <c r="N8262">
        <v>4</v>
      </c>
    </row>
    <row r="8263" spans="1:14">
      <c r="A8263">
        <f>IF(MOD(ROW()-3,COUNTA(tblProducts[Description]))=0,A8262+1,A8262)</f>
        <v>73</v>
      </c>
      <c r="B8263">
        <f>MOD(ROW()-3,COUNTA(tblProducts[Description]))+1</f>
        <v>53</v>
      </c>
      <c r="C8263" t="str">
        <f>_xlfn.XLOOKUP(A8263,tblProducts[Column1],tblProducts[Description])</f>
        <v>WITCONOL 2690 BULK</v>
      </c>
      <c r="D8263" t="str">
        <f>_xlfn.XLOOKUP(B8263,tblProducts[Column1],tblProducts[Description])</f>
        <v>ETHYLAN NS-500LQ BULK</v>
      </c>
      <c r="E8263" t="s">
        <v>9</v>
      </c>
      <c r="F8263" t="s">
        <v>12</v>
      </c>
      <c r="G8263" t="s">
        <v>7</v>
      </c>
      <c r="H8263" t="s">
        <v>8</v>
      </c>
      <c r="I8263">
        <f t="shared" si="129"/>
        <v>2</v>
      </c>
      <c r="L8263" t="str">
        <v>WITCONOL 2690 BULK</v>
      </c>
      <c r="M8263" t="str">
        <v>ETHYLAN NS-500LQ BULK</v>
      </c>
      <c r="N8263">
        <v>2</v>
      </c>
    </row>
    <row r="8264" spans="1:14">
      <c r="A8264">
        <f>IF(MOD(ROW()-3,COUNTA(tblProducts[Description]))=0,A8263+1,A8263)</f>
        <v>73</v>
      </c>
      <c r="B8264">
        <f>MOD(ROW()-3,COUNTA(tblProducts[Description]))+1</f>
        <v>54</v>
      </c>
      <c r="C8264" t="str">
        <f>_xlfn.XLOOKUP(A8264,tblProducts[Column1],tblProducts[Description])</f>
        <v>WITCONOL 2690 BULK</v>
      </c>
      <c r="D8264" t="str">
        <f>_xlfn.XLOOKUP(B8264,tblProducts[Column1],tblProducts[Description])</f>
        <v>ETHYLAN PRE NS-505 K BULK</v>
      </c>
      <c r="E8264" t="s">
        <v>9</v>
      </c>
      <c r="F8264" t="s">
        <v>12</v>
      </c>
      <c r="G8264" t="s">
        <v>7</v>
      </c>
      <c r="H8264" t="s">
        <v>13</v>
      </c>
      <c r="I8264">
        <f t="shared" si="129"/>
        <v>2</v>
      </c>
      <c r="L8264" t="str">
        <v>WITCONOL 2690 BULK</v>
      </c>
      <c r="M8264" t="str">
        <v>ETHYLAN PRE NS-505 K BULK</v>
      </c>
      <c r="N8264">
        <v>2</v>
      </c>
    </row>
    <row r="8265" spans="1:14">
      <c r="A8265">
        <f>IF(MOD(ROW()-3,COUNTA(tblProducts[Description]))=0,A8264+1,A8264)</f>
        <v>73</v>
      </c>
      <c r="B8265">
        <f>MOD(ROW()-3,COUNTA(tblProducts[Description]))+1</f>
        <v>55</v>
      </c>
      <c r="C8265" t="str">
        <f>_xlfn.XLOOKUP(A8265,tblProducts[Column1],tblProducts[Description])</f>
        <v>WITCONOL 2690 BULK</v>
      </c>
      <c r="D8265" t="str">
        <f>_xlfn.XLOOKUP(B8265,tblProducts[Column1],tblProducts[Description])</f>
        <v>ETHYLAN SN-90 BULK</v>
      </c>
      <c r="E8265" t="s">
        <v>9</v>
      </c>
      <c r="F8265" t="s">
        <v>12</v>
      </c>
      <c r="G8265" t="s">
        <v>7</v>
      </c>
      <c r="H8265" t="s">
        <v>13</v>
      </c>
      <c r="I8265">
        <f t="shared" si="129"/>
        <v>2</v>
      </c>
      <c r="L8265" t="str">
        <v>WITCONOL 2690 BULK</v>
      </c>
      <c r="M8265" t="str">
        <v>ETHYLAN SN-90 BULK</v>
      </c>
      <c r="N8265">
        <v>2</v>
      </c>
    </row>
    <row r="8266" spans="1:14">
      <c r="A8266">
        <f>IF(MOD(ROW()-3,COUNTA(tblProducts[Description]))=0,A8265+1,A8265)</f>
        <v>73</v>
      </c>
      <c r="B8266">
        <f>MOD(ROW()-3,COUNTA(tblProducts[Description]))+1</f>
        <v>56</v>
      </c>
      <c r="C8266" t="str">
        <f>_xlfn.XLOOKUP(A8266,tblProducts[Column1],tblProducts[Description])</f>
        <v>WITCONOL 2690 BULK</v>
      </c>
      <c r="D8266" t="str">
        <f>_xlfn.XLOOKUP(B8266,tblProducts[Column1],tblProducts[Description])</f>
        <v>ETHYLAN TD-100 BULK</v>
      </c>
      <c r="E8266" t="s">
        <v>9</v>
      </c>
      <c r="F8266" t="s">
        <v>12</v>
      </c>
      <c r="G8266" t="s">
        <v>7</v>
      </c>
      <c r="H8266" t="s">
        <v>13</v>
      </c>
      <c r="I8266">
        <f t="shared" si="129"/>
        <v>2</v>
      </c>
      <c r="L8266" t="str">
        <v>WITCONOL 2690 BULK</v>
      </c>
      <c r="M8266" t="str">
        <v>ETHYLAN TD-100 BULK</v>
      </c>
      <c r="N8266">
        <v>2</v>
      </c>
    </row>
    <row r="8267" spans="1:14">
      <c r="A8267">
        <f>IF(MOD(ROW()-3,COUNTA(tblProducts[Description]))=0,A8266+1,A8266)</f>
        <v>73</v>
      </c>
      <c r="B8267">
        <f>MOD(ROW()-3,COUNTA(tblProducts[Description]))+1</f>
        <v>57</v>
      </c>
      <c r="C8267" t="str">
        <f>_xlfn.XLOOKUP(A8267,tblProducts[Column1],tblProducts[Description])</f>
        <v>WITCONOL 2690 BULK</v>
      </c>
      <c r="D8267" t="str">
        <f>_xlfn.XLOOKUP(B8267,tblProducts[Column1],tblProducts[Description])</f>
        <v>ETHYLAN TD-120 BULK</v>
      </c>
      <c r="E8267" t="s">
        <v>9</v>
      </c>
      <c r="F8267" t="s">
        <v>12</v>
      </c>
      <c r="G8267" t="s">
        <v>7</v>
      </c>
      <c r="H8267" t="s">
        <v>8</v>
      </c>
      <c r="I8267">
        <f t="shared" si="129"/>
        <v>2</v>
      </c>
      <c r="L8267" t="str">
        <v>WITCONOL 2690 BULK</v>
      </c>
      <c r="M8267" t="str">
        <v>ETHYLAN TD-120 BULK</v>
      </c>
      <c r="N8267">
        <v>2</v>
      </c>
    </row>
    <row r="8268" spans="1:14">
      <c r="A8268">
        <f>IF(MOD(ROW()-3,COUNTA(tblProducts[Description]))=0,A8267+1,A8267)</f>
        <v>73</v>
      </c>
      <c r="B8268">
        <f>MOD(ROW()-3,COUNTA(tblProducts[Description]))+1</f>
        <v>58</v>
      </c>
      <c r="C8268" t="str">
        <f>_xlfn.XLOOKUP(A8268,tblProducts[Column1],tblProducts[Description])</f>
        <v>WITCONOL 2690 BULK</v>
      </c>
      <c r="D8268" t="str">
        <f>_xlfn.XLOOKUP(B8268,tblProducts[Column1],tblProducts[Description])</f>
        <v>ETHYLAN TD-1407 BULK</v>
      </c>
      <c r="E8268" t="s">
        <v>9</v>
      </c>
      <c r="F8268" t="s">
        <v>12</v>
      </c>
      <c r="G8268" t="s">
        <v>7</v>
      </c>
      <c r="H8268" t="s">
        <v>8</v>
      </c>
      <c r="I8268">
        <f t="shared" si="129"/>
        <v>2</v>
      </c>
      <c r="L8268" t="str">
        <v>WITCONOL 2690 BULK</v>
      </c>
      <c r="M8268" t="str">
        <v>ETHYLAN TD-1407 BULK</v>
      </c>
      <c r="N8268">
        <v>2</v>
      </c>
    </row>
    <row r="8269" spans="1:14">
      <c r="A8269">
        <f>IF(MOD(ROW()-3,COUNTA(tblProducts[Description]))=0,A8268+1,A8268)</f>
        <v>73</v>
      </c>
      <c r="B8269">
        <f>MOD(ROW()-3,COUNTA(tblProducts[Description]))+1</f>
        <v>59</v>
      </c>
      <c r="C8269" t="str">
        <f>_xlfn.XLOOKUP(A8269,tblProducts[Column1],tblProducts[Description])</f>
        <v>WITCONOL 2690 BULK</v>
      </c>
      <c r="D8269" t="str">
        <f>_xlfn.XLOOKUP(B8269,tblProducts[Column1],tblProducts[Description])</f>
        <v>ETHYLAN TD-40 BULK</v>
      </c>
      <c r="E8269" t="s">
        <v>9</v>
      </c>
      <c r="F8269" t="s">
        <v>12</v>
      </c>
      <c r="G8269" t="s">
        <v>7</v>
      </c>
      <c r="H8269" t="s">
        <v>8</v>
      </c>
      <c r="I8269">
        <f t="shared" si="129"/>
        <v>2</v>
      </c>
      <c r="L8269" t="str">
        <v>WITCONOL 2690 BULK</v>
      </c>
      <c r="M8269" t="str">
        <v>ETHYLAN TD-40 BULK</v>
      </c>
      <c r="N8269">
        <v>2</v>
      </c>
    </row>
    <row r="8270" spans="1:14">
      <c r="A8270">
        <f>IF(MOD(ROW()-3,COUNTA(tblProducts[Description]))=0,A8269+1,A8269)</f>
        <v>73</v>
      </c>
      <c r="B8270">
        <f>MOD(ROW()-3,COUNTA(tblProducts[Description]))+1</f>
        <v>60</v>
      </c>
      <c r="C8270" t="str">
        <f>_xlfn.XLOOKUP(A8270,tblProducts[Column1],tblProducts[Description])</f>
        <v>WITCONOL 2690 BULK</v>
      </c>
      <c r="D8270" t="str">
        <f>_xlfn.XLOOKUP(B8270,tblProducts[Column1],tblProducts[Description])</f>
        <v>ETHYLAN TD-60 BULK</v>
      </c>
      <c r="E8270" t="s">
        <v>9</v>
      </c>
      <c r="F8270" t="s">
        <v>12</v>
      </c>
      <c r="G8270" t="s">
        <v>7</v>
      </c>
      <c r="H8270" t="s">
        <v>8</v>
      </c>
      <c r="I8270">
        <f t="shared" si="129"/>
        <v>2</v>
      </c>
      <c r="L8270" t="str">
        <v>WITCONOL 2690 BULK</v>
      </c>
      <c r="M8270" t="str">
        <v>ETHYLAN TD-60 BULK</v>
      </c>
      <c r="N8270">
        <v>2</v>
      </c>
    </row>
    <row r="8271" spans="1:14">
      <c r="A8271">
        <f>IF(MOD(ROW()-3,COUNTA(tblProducts[Description]))=0,A8270+1,A8270)</f>
        <v>73</v>
      </c>
      <c r="B8271">
        <f>MOD(ROW()-3,COUNTA(tblProducts[Description]))+1</f>
        <v>61</v>
      </c>
      <c r="C8271" t="str">
        <f>_xlfn.XLOOKUP(A8271,tblProducts[Column1],tblProducts[Description])</f>
        <v>WITCONOL 2690 BULK</v>
      </c>
      <c r="D8271" t="str">
        <f>_xlfn.XLOOKUP(B8271,tblProducts[Column1],tblProducts[Description])</f>
        <v>INTERMEDIATE BE-110L BULK</v>
      </c>
      <c r="E8271" t="s">
        <v>9</v>
      </c>
      <c r="F8271" t="s">
        <v>12</v>
      </c>
      <c r="G8271" t="s">
        <v>7</v>
      </c>
      <c r="H8271" t="s">
        <v>8</v>
      </c>
      <c r="I8271">
        <f t="shared" si="129"/>
        <v>2</v>
      </c>
      <c r="L8271" t="str">
        <v>WITCONOL 2690 BULK</v>
      </c>
      <c r="M8271" t="str">
        <v>INTERMEDIATE BE-110L BULK</v>
      </c>
      <c r="N8271">
        <v>2</v>
      </c>
    </row>
    <row r="8272" spans="1:14">
      <c r="A8272">
        <f>IF(MOD(ROW()-3,COUNTA(tblProducts[Description]))=0,A8271+1,A8271)</f>
        <v>73</v>
      </c>
      <c r="B8272">
        <f>MOD(ROW()-3,COUNTA(tblProducts[Description]))+1</f>
        <v>62</v>
      </c>
      <c r="C8272" t="str">
        <f>_xlfn.XLOOKUP(A8272,tblProducts[Column1],tblProducts[Description])</f>
        <v>WITCONOL 2690 BULK</v>
      </c>
      <c r="D8272" t="str">
        <f>_xlfn.XLOOKUP(B8272,tblProducts[Column1],tblProducts[Description])</f>
        <v>INTERMEDIATE DPG-415 BULK</v>
      </c>
      <c r="E8272" t="s">
        <v>9</v>
      </c>
      <c r="F8272" t="s">
        <v>12</v>
      </c>
      <c r="G8272" t="s">
        <v>7</v>
      </c>
      <c r="H8272" t="s">
        <v>8</v>
      </c>
      <c r="I8272">
        <f t="shared" si="129"/>
        <v>2</v>
      </c>
      <c r="L8272" t="str">
        <v>WITCONOL 2690 BULK</v>
      </c>
      <c r="M8272" t="str">
        <v>INTERMEDIATE DPG-415 BULK</v>
      </c>
      <c r="N8272">
        <v>2</v>
      </c>
    </row>
    <row r="8273" spans="1:14">
      <c r="A8273">
        <f>IF(MOD(ROW()-3,COUNTA(tblProducts[Description]))=0,A8272+1,A8272)</f>
        <v>73</v>
      </c>
      <c r="B8273">
        <f>MOD(ROW()-3,COUNTA(tblProducts[Description]))+1</f>
        <v>63</v>
      </c>
      <c r="C8273" t="str">
        <f>_xlfn.XLOOKUP(A8273,tblProducts[Column1],tblProducts[Description])</f>
        <v>WITCONOL 2690 BULK</v>
      </c>
      <c r="D8273" t="str">
        <f>_xlfn.XLOOKUP(B8273,tblProducts[Column1],tblProducts[Description])</f>
        <v>PROPODUOMEEN T/12 BULK</v>
      </c>
      <c r="E8273" t="s">
        <v>9</v>
      </c>
      <c r="F8273" t="s">
        <v>12</v>
      </c>
      <c r="G8273" t="s">
        <v>7</v>
      </c>
      <c r="H8273" t="s">
        <v>8</v>
      </c>
      <c r="I8273">
        <f t="shared" si="129"/>
        <v>2</v>
      </c>
      <c r="L8273" t="str">
        <v>WITCONOL 2690 BULK</v>
      </c>
      <c r="M8273" t="str">
        <v>PROPODUOMEEN T/12 BULK</v>
      </c>
      <c r="N8273">
        <v>2</v>
      </c>
    </row>
    <row r="8274" spans="1:14">
      <c r="A8274">
        <f>IF(MOD(ROW()-3,COUNTA(tblProducts[Description]))=0,A8273+1,A8273)</f>
        <v>73</v>
      </c>
      <c r="B8274">
        <f>MOD(ROW()-3,COUNTA(tblProducts[Description]))+1</f>
        <v>64</v>
      </c>
      <c r="C8274" t="str">
        <f>_xlfn.XLOOKUP(A8274,tblProducts[Column1],tblProducts[Description])</f>
        <v>WITCONOL 2690 BULK</v>
      </c>
      <c r="D8274" t="str">
        <f>_xlfn.XLOOKUP(B8274,tblProducts[Column1],tblProducts[Description])</f>
        <v>PROPOMEEN T/12 BULK</v>
      </c>
      <c r="E8274" t="s">
        <v>9</v>
      </c>
      <c r="F8274" t="s">
        <v>12</v>
      </c>
      <c r="G8274" t="s">
        <v>7</v>
      </c>
      <c r="H8274" t="s">
        <v>8</v>
      </c>
      <c r="I8274">
        <f t="shared" si="129"/>
        <v>2</v>
      </c>
      <c r="L8274" t="str">
        <v>WITCONOL 2690 BULK</v>
      </c>
      <c r="M8274" t="str">
        <v>PROPOMEEN T/12 BULK</v>
      </c>
      <c r="N8274">
        <v>2</v>
      </c>
    </row>
    <row r="8275" spans="1:14">
      <c r="A8275">
        <f>IF(MOD(ROW()-3,COUNTA(tblProducts[Description]))=0,A8274+1,A8274)</f>
        <v>73</v>
      </c>
      <c r="B8275">
        <f>MOD(ROW()-3,COUNTA(tblProducts[Description]))+1</f>
        <v>65</v>
      </c>
      <c r="C8275" t="str">
        <f>_xlfn.XLOOKUP(A8275,tblProducts[Column1],tblProducts[Description])</f>
        <v>WITCONOL 2690 BULK</v>
      </c>
      <c r="D8275" t="str">
        <f>_xlfn.XLOOKUP(B8275,tblProducts[Column1],tblProducts[Description])</f>
        <v>TMP-420 BULK</v>
      </c>
      <c r="E8275" t="s">
        <v>9</v>
      </c>
      <c r="F8275" t="s">
        <v>12</v>
      </c>
      <c r="G8275" t="s">
        <v>7</v>
      </c>
      <c r="H8275" t="s">
        <v>8</v>
      </c>
      <c r="I8275">
        <f t="shared" si="129"/>
        <v>2</v>
      </c>
      <c r="L8275" t="str">
        <v>WITCONOL 2690 BULK</v>
      </c>
      <c r="M8275" t="str">
        <v>TMP-420 BULK</v>
      </c>
      <c r="N8275">
        <v>2</v>
      </c>
    </row>
    <row r="8276" spans="1:14">
      <c r="A8276">
        <f>IF(MOD(ROW()-3,COUNTA(tblProducts[Description]))=0,A8275+1,A8275)</f>
        <v>73</v>
      </c>
      <c r="B8276">
        <f>MOD(ROW()-3,COUNTA(tblProducts[Description]))+1</f>
        <v>66</v>
      </c>
      <c r="C8276" t="str">
        <f>_xlfn.XLOOKUP(A8276,tblProducts[Column1],tblProducts[Description])</f>
        <v>WITCONOL 2690 BULK</v>
      </c>
      <c r="D8276" t="str">
        <f>_xlfn.XLOOKUP(B8276,tblProducts[Column1],tblProducts[Description])</f>
        <v>TMP-80 BULK</v>
      </c>
      <c r="E8276" t="s">
        <v>9</v>
      </c>
      <c r="F8276" t="s">
        <v>12</v>
      </c>
      <c r="G8276" t="s">
        <v>7</v>
      </c>
      <c r="H8276" t="s">
        <v>8</v>
      </c>
      <c r="I8276">
        <f t="shared" si="129"/>
        <v>2</v>
      </c>
      <c r="L8276" t="str">
        <v>WITCONOL 2690 BULK</v>
      </c>
      <c r="M8276" t="str">
        <v>TMP-80 BULK</v>
      </c>
      <c r="N8276">
        <v>2</v>
      </c>
    </row>
    <row r="8277" spans="1:14">
      <c r="A8277">
        <f>IF(MOD(ROW()-3,COUNTA(tblProducts[Description]))=0,A8276+1,A8276)</f>
        <v>73</v>
      </c>
      <c r="B8277">
        <f>MOD(ROW()-3,COUNTA(tblProducts[Description]))+1</f>
        <v>67</v>
      </c>
      <c r="C8277" t="str">
        <f>_xlfn.XLOOKUP(A8277,tblProducts[Column1],tblProducts[Description])</f>
        <v>WITCONOL 2690 BULK</v>
      </c>
      <c r="D8277" t="str">
        <f>_xlfn.XLOOKUP(B8277,tblProducts[Column1],tblProducts[Description])</f>
        <v>VISCO 352 BULK</v>
      </c>
      <c r="E8277" t="s">
        <v>9</v>
      </c>
      <c r="F8277" t="s">
        <v>12</v>
      </c>
      <c r="G8277" t="s">
        <v>9</v>
      </c>
      <c r="H8277" t="s">
        <v>8</v>
      </c>
      <c r="I8277">
        <f t="shared" si="129"/>
        <v>4</v>
      </c>
      <c r="L8277" t="str">
        <v>WITCONOL 2690 BULK</v>
      </c>
      <c r="M8277" t="str">
        <v>VISCO 352 BULK</v>
      </c>
      <c r="N8277">
        <v>4</v>
      </c>
    </row>
    <row r="8278" spans="1:14">
      <c r="A8278">
        <f>IF(MOD(ROW()-3,COUNTA(tblProducts[Description]))=0,A8277+1,A8277)</f>
        <v>73</v>
      </c>
      <c r="B8278">
        <f>MOD(ROW()-3,COUNTA(tblProducts[Description]))+1</f>
        <v>68</v>
      </c>
      <c r="C8278" t="str">
        <f>_xlfn.XLOOKUP(A8278,tblProducts[Column1],tblProducts[Description])</f>
        <v>WITCONOL 2690 BULK</v>
      </c>
      <c r="D8278" t="str">
        <f>_xlfn.XLOOKUP(B8278,tblProducts[Column1],tblProducts[Description])</f>
        <v>WITBREAK DPG-25 BULK</v>
      </c>
      <c r="E8278" t="s">
        <v>9</v>
      </c>
      <c r="F8278" t="s">
        <v>12</v>
      </c>
      <c r="G8278" t="s">
        <v>7</v>
      </c>
      <c r="H8278" t="s">
        <v>8</v>
      </c>
      <c r="I8278">
        <f t="shared" si="129"/>
        <v>2</v>
      </c>
      <c r="L8278" t="str">
        <v>WITCONOL 2690 BULK</v>
      </c>
      <c r="M8278" t="str">
        <v>WITBREAK DPG-25 BULK</v>
      </c>
      <c r="N8278">
        <v>2</v>
      </c>
    </row>
    <row r="8279" spans="1:14">
      <c r="A8279">
        <f>IF(MOD(ROW()-3,COUNTA(tblProducts[Description]))=0,A8278+1,A8278)</f>
        <v>73</v>
      </c>
      <c r="B8279">
        <f>MOD(ROW()-3,COUNTA(tblProducts[Description]))+1</f>
        <v>69</v>
      </c>
      <c r="C8279" t="str">
        <f>_xlfn.XLOOKUP(A8279,tblProducts[Column1],tblProducts[Description])</f>
        <v>WITCONOL 2690 BULK</v>
      </c>
      <c r="D8279" t="str">
        <f>_xlfn.XLOOKUP(B8279,tblProducts[Column1],tblProducts[Description])</f>
        <v>WITBREAK DPG-482 BULK</v>
      </c>
      <c r="E8279" t="s">
        <v>9</v>
      </c>
      <c r="F8279" t="s">
        <v>12</v>
      </c>
      <c r="G8279" t="s">
        <v>7</v>
      </c>
      <c r="H8279" t="s">
        <v>8</v>
      </c>
      <c r="I8279">
        <f t="shared" si="129"/>
        <v>2</v>
      </c>
      <c r="L8279" t="str">
        <v>WITCONOL 2690 BULK</v>
      </c>
      <c r="M8279" t="str">
        <v>WITBREAK DPG-482 BULK</v>
      </c>
      <c r="N8279">
        <v>2</v>
      </c>
    </row>
    <row r="8280" spans="1:14">
      <c r="A8280">
        <f>IF(MOD(ROW()-3,COUNTA(tblProducts[Description]))=0,A8279+1,A8279)</f>
        <v>73</v>
      </c>
      <c r="B8280">
        <f>MOD(ROW()-3,COUNTA(tblProducts[Description]))+1</f>
        <v>70</v>
      </c>
      <c r="C8280" t="str">
        <f>_xlfn.XLOOKUP(A8280,tblProducts[Column1],tblProducts[Description])</f>
        <v>WITCONOL 2690 BULK</v>
      </c>
      <c r="D8280" t="str">
        <f>_xlfn.XLOOKUP(B8280,tblProducts[Column1],tblProducts[Description])</f>
        <v>WITBREAK DPG-818 BULK</v>
      </c>
      <c r="E8280" t="s">
        <v>9</v>
      </c>
      <c r="F8280" t="s">
        <v>12</v>
      </c>
      <c r="G8280" t="s">
        <v>7</v>
      </c>
      <c r="H8280" t="s">
        <v>8</v>
      </c>
      <c r="I8280">
        <f t="shared" si="129"/>
        <v>2</v>
      </c>
      <c r="L8280" t="str">
        <v>WITCONOL 2690 BULK</v>
      </c>
      <c r="M8280" t="str">
        <v>WITBREAK DPG-818 BULK</v>
      </c>
      <c r="N8280">
        <v>2</v>
      </c>
    </row>
    <row r="8281" spans="1:14">
      <c r="A8281">
        <f>IF(MOD(ROW()-3,COUNTA(tblProducts[Description]))=0,A8280+1,A8280)</f>
        <v>73</v>
      </c>
      <c r="B8281">
        <f>MOD(ROW()-3,COUNTA(tblProducts[Description]))+1</f>
        <v>71</v>
      </c>
      <c r="C8281" t="str">
        <f>_xlfn.XLOOKUP(A8281,tblProducts[Column1],tblProducts[Description])</f>
        <v>WITCONOL 2690 BULK</v>
      </c>
      <c r="D8281" t="str">
        <f>_xlfn.XLOOKUP(B8281,tblProducts[Column1],tblProducts[Description])</f>
        <v>WITBREAK DTG-62 BULK</v>
      </c>
      <c r="E8281" t="s">
        <v>9</v>
      </c>
      <c r="F8281" t="s">
        <v>12</v>
      </c>
      <c r="G8281" t="s">
        <v>7</v>
      </c>
      <c r="H8281" t="s">
        <v>8</v>
      </c>
      <c r="I8281">
        <f t="shared" si="129"/>
        <v>2</v>
      </c>
      <c r="L8281" t="str">
        <v>WITCONOL 2690 BULK</v>
      </c>
      <c r="M8281" t="str">
        <v>WITBREAK DTG-62 BULK</v>
      </c>
      <c r="N8281">
        <v>2</v>
      </c>
    </row>
    <row r="8282" spans="1:14">
      <c r="A8282">
        <f>IF(MOD(ROW()-3,COUNTA(tblProducts[Description]))=0,A8281+1,A8281)</f>
        <v>73</v>
      </c>
      <c r="B8282">
        <f>MOD(ROW()-3,COUNTA(tblProducts[Description]))+1</f>
        <v>72</v>
      </c>
      <c r="C8282" t="str">
        <f>_xlfn.XLOOKUP(A8282,tblProducts[Column1],tblProducts[Description])</f>
        <v>WITCONOL 2690 BULK</v>
      </c>
      <c r="D8282" t="str">
        <f>_xlfn.XLOOKUP(B8282,tblProducts[Column1],tblProducts[Description])</f>
        <v>WITCOMUL 1844 BULK</v>
      </c>
      <c r="E8282" t="s">
        <v>9</v>
      </c>
      <c r="F8282" t="s">
        <v>12</v>
      </c>
      <c r="G8282" t="s">
        <v>9</v>
      </c>
      <c r="H8282" t="s">
        <v>8</v>
      </c>
      <c r="I8282">
        <f t="shared" si="129"/>
        <v>4</v>
      </c>
      <c r="L8282" t="str">
        <v>WITCONOL 2690 BULK</v>
      </c>
      <c r="M8282" t="str">
        <v>WITCOMUL 1844 BULK</v>
      </c>
      <c r="N8282">
        <v>4</v>
      </c>
    </row>
    <row r="8283" spans="1:14">
      <c r="A8283">
        <f>IF(MOD(ROW()-3,COUNTA(tblProducts[Description]))=0,A8282+1,A8282)</f>
        <v>73</v>
      </c>
      <c r="B8283">
        <f>MOD(ROW()-3,COUNTA(tblProducts[Description]))+1</f>
        <v>73</v>
      </c>
      <c r="C8283" t="str">
        <f>_xlfn.XLOOKUP(A8283,tblProducts[Column1],tblProducts[Description])</f>
        <v>WITCONOL 2690 BULK</v>
      </c>
      <c r="D8283" t="str">
        <f>_xlfn.XLOOKUP(B8283,tblProducts[Column1],tblProducts[Description])</f>
        <v>WITCONOL 2690 BULK</v>
      </c>
      <c r="E8283" t="s">
        <v>9</v>
      </c>
      <c r="F8283" t="s">
        <v>12</v>
      </c>
      <c r="G8283" t="s">
        <v>9</v>
      </c>
      <c r="H8283" t="s">
        <v>8</v>
      </c>
      <c r="I8283">
        <f t="shared" si="129"/>
        <v>4</v>
      </c>
      <c r="L8283" t="str">
        <v>WITCONOL 2690 BULK</v>
      </c>
      <c r="M8283" t="str">
        <v>WITCONOL 2690 BULK</v>
      </c>
      <c r="N8283">
        <v>4</v>
      </c>
    </row>
    <row r="8284" spans="1:14">
      <c r="A8284">
        <f>IF(MOD(ROW()-3,COUNTA(tblProducts[Description]))=0,A8283+1,A8283)</f>
        <v>73</v>
      </c>
      <c r="B8284">
        <f>MOD(ROW()-3,COUNTA(tblProducts[Description]))+1</f>
        <v>74</v>
      </c>
      <c r="C8284" t="str">
        <f>_xlfn.XLOOKUP(A8284,tblProducts[Column1],tblProducts[Description])</f>
        <v>WITCONOL 2690 BULK</v>
      </c>
      <c r="D8284" t="str">
        <f>_xlfn.XLOOKUP(B8284,tblProducts[Column1],tblProducts[Description])</f>
        <v>ETHYLAN 324 BULK</v>
      </c>
      <c r="E8284" t="s">
        <v>9</v>
      </c>
      <c r="F8284" t="s">
        <v>12</v>
      </c>
      <c r="G8284" t="s">
        <v>7</v>
      </c>
      <c r="H8284" t="s">
        <v>8</v>
      </c>
      <c r="I8284">
        <f t="shared" si="129"/>
        <v>2</v>
      </c>
      <c r="L8284" t="str">
        <v>WITCONOL 2690 BULK</v>
      </c>
      <c r="M8284" t="str">
        <v>ETHYLAN 324 BULK</v>
      </c>
      <c r="N8284">
        <v>2</v>
      </c>
    </row>
    <row r="8285" spans="1:14">
      <c r="A8285">
        <f>IF(MOD(ROW()-3,COUNTA(tblProducts[Description]))=0,A8284+1,A8284)</f>
        <v>73</v>
      </c>
      <c r="B8285">
        <f>MOD(ROW()-3,COUNTA(tblProducts[Description]))+1</f>
        <v>75</v>
      </c>
      <c r="C8285" t="str">
        <f>_xlfn.XLOOKUP(A8285,tblProducts[Column1],tblProducts[Description])</f>
        <v>WITCONOL 2690 BULK</v>
      </c>
      <c r="D8285" t="str">
        <f>_xlfn.XLOOKUP(B8285,tblProducts[Column1],tblProducts[Description])</f>
        <v>WITCONOL NP-120 BULK</v>
      </c>
      <c r="E8285" t="s">
        <v>9</v>
      </c>
      <c r="F8285" t="s">
        <v>12</v>
      </c>
      <c r="G8285" t="s">
        <v>9</v>
      </c>
      <c r="H8285" t="s">
        <v>8</v>
      </c>
      <c r="I8285">
        <f t="shared" si="129"/>
        <v>4</v>
      </c>
      <c r="L8285" t="str">
        <v>WITCONOL 2690 BULK</v>
      </c>
      <c r="M8285" t="str">
        <v>WITCONOL NP-120 BULK</v>
      </c>
      <c r="N8285">
        <v>4</v>
      </c>
    </row>
    <row r="8286" spans="1:14">
      <c r="A8286">
        <f>IF(MOD(ROW()-3,COUNTA(tblProducts[Description]))=0,A8285+1,A8285)</f>
        <v>73</v>
      </c>
      <c r="B8286">
        <f>MOD(ROW()-3,COUNTA(tblProducts[Description]))+1</f>
        <v>76</v>
      </c>
      <c r="C8286" t="str">
        <f>_xlfn.XLOOKUP(A8286,tblProducts[Column1],tblProducts[Description])</f>
        <v>WITCONOL 2690 BULK</v>
      </c>
      <c r="D8286" t="str">
        <f>_xlfn.XLOOKUP(B8286,tblProducts[Column1],tblProducts[Description])</f>
        <v>WITCONOL NP-130 BULK</v>
      </c>
      <c r="E8286" t="s">
        <v>9</v>
      </c>
      <c r="F8286" t="s">
        <v>12</v>
      </c>
      <c r="G8286" t="s">
        <v>9</v>
      </c>
      <c r="H8286" t="s">
        <v>8</v>
      </c>
      <c r="I8286">
        <f t="shared" si="129"/>
        <v>4</v>
      </c>
      <c r="L8286" t="str">
        <v>WITCONOL 2690 BULK</v>
      </c>
      <c r="M8286" t="str">
        <v>WITCONOL NP-130 BULK</v>
      </c>
      <c r="N8286">
        <v>4</v>
      </c>
    </row>
    <row r="8287" spans="1:14">
      <c r="A8287">
        <f>IF(MOD(ROW()-3,COUNTA(tblProducts[Description]))=0,A8286+1,A8286)</f>
        <v>73</v>
      </c>
      <c r="B8287">
        <f>MOD(ROW()-3,COUNTA(tblProducts[Description]))+1</f>
        <v>77</v>
      </c>
      <c r="C8287" t="str">
        <f>_xlfn.XLOOKUP(A8287,tblProducts[Column1],tblProducts[Description])</f>
        <v>WITCONOL 2690 BULK</v>
      </c>
      <c r="D8287" t="str">
        <f>_xlfn.XLOOKUP(B8287,tblProducts[Column1],tblProducts[Description])</f>
        <v>WITCONOL NP-20 BULK</v>
      </c>
      <c r="E8287" t="s">
        <v>9</v>
      </c>
      <c r="F8287" t="s">
        <v>12</v>
      </c>
      <c r="G8287" t="s">
        <v>9</v>
      </c>
      <c r="H8287" t="s">
        <v>8</v>
      </c>
      <c r="I8287">
        <f t="shared" si="129"/>
        <v>4</v>
      </c>
      <c r="L8287" t="str">
        <v>WITCONOL 2690 BULK</v>
      </c>
      <c r="M8287" t="str">
        <v>WITCONOL NP-20 BULK</v>
      </c>
      <c r="N8287">
        <v>4</v>
      </c>
    </row>
    <row r="8288" spans="1:14">
      <c r="A8288">
        <f>IF(MOD(ROW()-3,COUNTA(tblProducts[Description]))=0,A8287+1,A8287)</f>
        <v>73</v>
      </c>
      <c r="B8288">
        <f>MOD(ROW()-3,COUNTA(tblProducts[Description]))+1</f>
        <v>78</v>
      </c>
      <c r="C8288" t="str">
        <f>_xlfn.XLOOKUP(A8288,tblProducts[Column1],tblProducts[Description])</f>
        <v>WITCONOL 2690 BULK</v>
      </c>
      <c r="D8288" t="str">
        <f>_xlfn.XLOOKUP(B8288,tblProducts[Column1],tblProducts[Description])</f>
        <v>WITCONOL NP-330 BULK</v>
      </c>
      <c r="E8288" t="s">
        <v>9</v>
      </c>
      <c r="F8288" t="s">
        <v>12</v>
      </c>
      <c r="G8288" t="s">
        <v>9</v>
      </c>
      <c r="H8288" t="s">
        <v>8</v>
      </c>
      <c r="I8288">
        <f t="shared" si="129"/>
        <v>4</v>
      </c>
      <c r="L8288" t="str">
        <v>WITCONOL 2690 BULK</v>
      </c>
      <c r="M8288" t="str">
        <v>WITCONOL NP-330 BULK</v>
      </c>
      <c r="N8288">
        <v>4</v>
      </c>
    </row>
    <row r="8289" spans="1:14">
      <c r="A8289">
        <f>IF(MOD(ROW()-3,COUNTA(tblProducts[Description]))=0,A8288+1,A8288)</f>
        <v>73</v>
      </c>
      <c r="B8289">
        <f>MOD(ROW()-3,COUNTA(tblProducts[Description]))+1</f>
        <v>79</v>
      </c>
      <c r="C8289" t="str">
        <f>_xlfn.XLOOKUP(A8289,tblProducts[Column1],tblProducts[Description])</f>
        <v>WITCONOL 2690 BULK</v>
      </c>
      <c r="D8289" t="str">
        <f>_xlfn.XLOOKUP(B8289,tblProducts[Column1],tblProducts[Description])</f>
        <v>WITCONOL NP-40 BULK</v>
      </c>
      <c r="E8289" t="s">
        <v>9</v>
      </c>
      <c r="F8289" t="s">
        <v>12</v>
      </c>
      <c r="G8289" t="s">
        <v>9</v>
      </c>
      <c r="H8289" t="s">
        <v>14</v>
      </c>
      <c r="I8289">
        <f t="shared" si="129"/>
        <v>4</v>
      </c>
      <c r="L8289" t="str">
        <v>WITCONOL 2690 BULK</v>
      </c>
      <c r="M8289" t="str">
        <v>WITCONOL NP-40 BULK</v>
      </c>
      <c r="N8289">
        <v>4</v>
      </c>
    </row>
    <row r="8290" spans="1:14">
      <c r="A8290">
        <f>IF(MOD(ROW()-3,COUNTA(tblProducts[Description]))=0,A8289+1,A8289)</f>
        <v>73</v>
      </c>
      <c r="B8290">
        <f>MOD(ROW()-3,COUNTA(tblProducts[Description]))+1</f>
        <v>80</v>
      </c>
      <c r="C8290" t="str">
        <f>_xlfn.XLOOKUP(A8290,tblProducts[Column1],tblProducts[Description])</f>
        <v>WITCONOL 2690 BULK</v>
      </c>
      <c r="D8290" t="str">
        <f>_xlfn.XLOOKUP(B8290,tblProducts[Column1],tblProducts[Description])</f>
        <v>WITCONOL NP-60 BULK</v>
      </c>
      <c r="E8290" t="s">
        <v>9</v>
      </c>
      <c r="F8290" t="s">
        <v>12</v>
      </c>
      <c r="G8290" t="s">
        <v>9</v>
      </c>
      <c r="H8290" t="s">
        <v>14</v>
      </c>
      <c r="I8290">
        <f t="shared" si="129"/>
        <v>4</v>
      </c>
      <c r="L8290" t="str">
        <v>WITCONOL 2690 BULK</v>
      </c>
      <c r="M8290" t="str">
        <v>WITCONOL NP-60 BULK</v>
      </c>
      <c r="N8290">
        <v>4</v>
      </c>
    </row>
    <row r="8291" spans="1:14">
      <c r="A8291">
        <f>IF(MOD(ROW()-3,COUNTA(tblProducts[Description]))=0,A8290+1,A8290)</f>
        <v>73</v>
      </c>
      <c r="B8291">
        <f>MOD(ROW()-3,COUNTA(tblProducts[Description]))+1</f>
        <v>81</v>
      </c>
      <c r="C8291" t="str">
        <f>_xlfn.XLOOKUP(A8291,tblProducts[Column1],tblProducts[Description])</f>
        <v>WITCONOL 2690 BULK</v>
      </c>
      <c r="D8291" t="str">
        <f>_xlfn.XLOOKUP(B8291,tblProducts[Column1],tblProducts[Description])</f>
        <v>WITCONOL NP-80 BULK</v>
      </c>
      <c r="E8291" t="s">
        <v>9</v>
      </c>
      <c r="F8291" t="s">
        <v>12</v>
      </c>
      <c r="G8291" t="s">
        <v>9</v>
      </c>
      <c r="H8291" t="s">
        <v>14</v>
      </c>
      <c r="I8291">
        <f t="shared" si="129"/>
        <v>4</v>
      </c>
      <c r="L8291" t="str">
        <v>WITCONOL 2690 BULK</v>
      </c>
      <c r="M8291" t="str">
        <v>WITCONOL NP-80 BULK</v>
      </c>
      <c r="N8291">
        <v>4</v>
      </c>
    </row>
    <row r="8292" spans="1:14">
      <c r="A8292">
        <f>IF(MOD(ROW()-3,COUNTA(tblProducts[Description]))=0,A8291+1,A8291)</f>
        <v>73</v>
      </c>
      <c r="B8292">
        <f>MOD(ROW()-3,COUNTA(tblProducts[Description]))+1</f>
        <v>82</v>
      </c>
      <c r="C8292" t="str">
        <f>_xlfn.XLOOKUP(A8292,tblProducts[Column1],tblProducts[Description])</f>
        <v>WITCONOL 2690 BULK</v>
      </c>
      <c r="D8292" t="str">
        <f>_xlfn.XLOOKUP(B8292,tblProducts[Column1],tblProducts[Description])</f>
        <v>WITCONOL NP-90 BULK</v>
      </c>
      <c r="E8292" t="s">
        <v>9</v>
      </c>
      <c r="F8292" t="s">
        <v>12</v>
      </c>
      <c r="G8292" t="s">
        <v>9</v>
      </c>
      <c r="H8292" t="s">
        <v>8</v>
      </c>
      <c r="I8292">
        <f t="shared" si="129"/>
        <v>4</v>
      </c>
      <c r="L8292" t="str">
        <v>WITCONOL 2690 BULK</v>
      </c>
      <c r="M8292" t="str">
        <v>WITCONOL NP-90 BULK</v>
      </c>
      <c r="N8292">
        <v>4</v>
      </c>
    </row>
    <row r="8293" spans="1:14">
      <c r="A8293">
        <f>IF(MOD(ROW()-3,COUNTA(tblProducts[Description]))=0,A8292+1,A8292)</f>
        <v>73</v>
      </c>
      <c r="B8293">
        <f>MOD(ROW()-3,COUNTA(tblProducts[Description]))+1</f>
        <v>83</v>
      </c>
      <c r="C8293" t="str">
        <f>_xlfn.XLOOKUP(A8293,tblProducts[Column1],tblProducts[Description])</f>
        <v>WITCONOL 2690 BULK</v>
      </c>
      <c r="D8293" t="str">
        <f>_xlfn.XLOOKUP(B8293,tblProducts[Column1],tblProducts[Description])</f>
        <v>WITCONOL NS-108 PO BULK</v>
      </c>
      <c r="E8293" t="s">
        <v>9</v>
      </c>
      <c r="F8293" t="s">
        <v>12</v>
      </c>
      <c r="G8293" t="s">
        <v>9</v>
      </c>
      <c r="H8293" t="s">
        <v>8</v>
      </c>
      <c r="I8293">
        <f t="shared" si="129"/>
        <v>4</v>
      </c>
      <c r="L8293" t="str">
        <v>WITCONOL 2690 BULK</v>
      </c>
      <c r="M8293" t="str">
        <v>WITCONOL NS-108 PO BULK</v>
      </c>
      <c r="N8293">
        <v>4</v>
      </c>
    </row>
    <row r="8294" spans="1:14">
      <c r="A8294">
        <f>IF(MOD(ROW()-3,COUNTA(tblProducts[Description]))=0,A8293+1,A8293)</f>
        <v>73</v>
      </c>
      <c r="B8294">
        <f>MOD(ROW()-3,COUNTA(tblProducts[Description]))+1</f>
        <v>84</v>
      </c>
      <c r="C8294" t="str">
        <f>_xlfn.XLOOKUP(A8294,tblProducts[Column1],tblProducts[Description])</f>
        <v>WITCONOL 2690 BULK</v>
      </c>
      <c r="D8294" t="str">
        <f>_xlfn.XLOOKUP(B8294,tblProducts[Column1],tblProducts[Description])</f>
        <v>WITCONOL NS-505K BULK</v>
      </c>
      <c r="E8294" t="s">
        <v>9</v>
      </c>
      <c r="F8294" t="s">
        <v>12</v>
      </c>
      <c r="G8294" t="s">
        <v>9</v>
      </c>
      <c r="H8294" t="s">
        <v>8</v>
      </c>
      <c r="I8294">
        <f t="shared" si="129"/>
        <v>4</v>
      </c>
      <c r="L8294" t="str">
        <v>WITCONOL 2690 BULK</v>
      </c>
      <c r="M8294" t="str">
        <v>WITCONOL NS-505K BULK</v>
      </c>
      <c r="N8294">
        <v>4</v>
      </c>
    </row>
    <row r="8295" spans="1:14">
      <c r="A8295">
        <f>IF(MOD(ROW()-3,COUNTA(tblProducts[Description]))=0,A8294+1,A8294)</f>
        <v>73</v>
      </c>
      <c r="B8295">
        <f>MOD(ROW()-3,COUNTA(tblProducts[Description]))+1</f>
        <v>85</v>
      </c>
      <c r="C8295" t="str">
        <f>_xlfn.XLOOKUP(A8295,tblProducts[Column1],tblProducts[Description])</f>
        <v>WITCONOL 2690 BULK</v>
      </c>
      <c r="D8295" t="str">
        <f>_xlfn.XLOOKUP(B8295,tblProducts[Column1],tblProducts[Description])</f>
        <v>WITCONOL NS-817 BULK</v>
      </c>
      <c r="E8295" t="s">
        <v>9</v>
      </c>
      <c r="F8295" t="s">
        <v>12</v>
      </c>
      <c r="G8295" t="s">
        <v>7</v>
      </c>
      <c r="H8295" t="s">
        <v>8</v>
      </c>
      <c r="I8295">
        <f t="shared" si="129"/>
        <v>2</v>
      </c>
      <c r="L8295" t="str">
        <v>WITCONOL 2690 BULK</v>
      </c>
      <c r="M8295" t="str">
        <v>WITCONOL NS-817 BULK</v>
      </c>
      <c r="N8295">
        <v>2</v>
      </c>
    </row>
    <row r="8296" spans="1:14">
      <c r="A8296">
        <f>IF(MOD(ROW()-3,COUNTA(tblProducts[Description]))=0,A8295+1,A8295)</f>
        <v>73</v>
      </c>
      <c r="B8296">
        <f>MOD(ROW()-3,COUNTA(tblProducts[Description]))+1</f>
        <v>86</v>
      </c>
      <c r="C8296" t="str">
        <f>_xlfn.XLOOKUP(A8296,tblProducts[Column1],tblProducts[Description])</f>
        <v>WITCONOL 2690 BULK</v>
      </c>
      <c r="D8296" t="str">
        <f>_xlfn.XLOOKUP(B8296,tblProducts[Column1],tblProducts[Description])</f>
        <v>WITCONOL PD-375 BULK</v>
      </c>
      <c r="E8296" t="s">
        <v>9</v>
      </c>
      <c r="F8296" t="s">
        <v>12</v>
      </c>
      <c r="G8296" t="s">
        <v>7</v>
      </c>
      <c r="H8296" t="s">
        <v>8</v>
      </c>
      <c r="I8296">
        <f t="shared" si="129"/>
        <v>2</v>
      </c>
      <c r="L8296" t="str">
        <v>WITCONOL 2690 BULK</v>
      </c>
      <c r="M8296" t="str">
        <v>WITCONOL PD-375 BULK</v>
      </c>
      <c r="N8296">
        <v>2</v>
      </c>
    </row>
    <row r="8297" spans="1:14">
      <c r="A8297">
        <f>IF(MOD(ROW()-3,COUNTA(tblProducts[Description]))=0,A8296+1,A8296)</f>
        <v>73</v>
      </c>
      <c r="B8297">
        <f>MOD(ROW()-3,COUNTA(tblProducts[Description]))+1</f>
        <v>87</v>
      </c>
      <c r="C8297" t="str">
        <f>_xlfn.XLOOKUP(A8297,tblProducts[Column1],tblProducts[Description])</f>
        <v>WITCONOL 2690 BULK</v>
      </c>
      <c r="D8297" t="str">
        <f>_xlfn.XLOOKUP(B8297,tblProducts[Column1],tblProducts[Description])</f>
        <v>WITCONOL PD-4085 BULK</v>
      </c>
      <c r="E8297" t="s">
        <v>9</v>
      </c>
      <c r="F8297" t="s">
        <v>12</v>
      </c>
      <c r="G8297" t="s">
        <v>7</v>
      </c>
      <c r="H8297" t="s">
        <v>8</v>
      </c>
      <c r="I8297">
        <f t="shared" si="129"/>
        <v>2</v>
      </c>
      <c r="L8297" t="str">
        <v>WITCONOL 2690 BULK</v>
      </c>
      <c r="M8297" t="str">
        <v>WITCONOL PD-4085 BULK</v>
      </c>
      <c r="N8297">
        <v>2</v>
      </c>
    </row>
    <row r="8298" spans="1:14">
      <c r="A8298">
        <f>IF(MOD(ROW()-3,COUNTA(tblProducts[Description]))=0,A8297+1,A8297)</f>
        <v>73</v>
      </c>
      <c r="B8298">
        <f>MOD(ROW()-3,COUNTA(tblProducts[Description]))+1</f>
        <v>88</v>
      </c>
      <c r="C8298" t="str">
        <f>_xlfn.XLOOKUP(A8298,tblProducts[Column1],tblProducts[Description])</f>
        <v>WITCONOL 2690 BULK</v>
      </c>
      <c r="D8298" t="str">
        <f>_xlfn.XLOOKUP(B8298,tblProducts[Column1],tblProducts[Description])</f>
        <v>WITCONOL PD-500 BULK</v>
      </c>
      <c r="E8298" t="s">
        <v>9</v>
      </c>
      <c r="F8298" t="s">
        <v>12</v>
      </c>
      <c r="G8298" t="s">
        <v>9</v>
      </c>
      <c r="H8298" t="s">
        <v>8</v>
      </c>
      <c r="I8298">
        <f t="shared" si="129"/>
        <v>4</v>
      </c>
      <c r="L8298" t="str">
        <v>WITCONOL 2690 BULK</v>
      </c>
      <c r="M8298" t="str">
        <v>WITCONOL PD-500 BULK</v>
      </c>
      <c r="N8298">
        <v>4</v>
      </c>
    </row>
    <row r="8299" spans="1:14">
      <c r="A8299">
        <f>IF(MOD(ROW()-3,COUNTA(tblProducts[Description]))=0,A8298+1,A8298)</f>
        <v>73</v>
      </c>
      <c r="B8299">
        <f>MOD(ROW()-3,COUNTA(tblProducts[Description]))+1</f>
        <v>89</v>
      </c>
      <c r="C8299" t="str">
        <f>_xlfn.XLOOKUP(A8299,tblProducts[Column1],tblProducts[Description])</f>
        <v>WITCONOL 2690 BULK</v>
      </c>
      <c r="D8299" t="str">
        <f>_xlfn.XLOOKUP(B8299,tblProducts[Column1],tblProducts[Description])</f>
        <v>WITCONOL PEG-200 BULK</v>
      </c>
      <c r="E8299" t="s">
        <v>9</v>
      </c>
      <c r="F8299" t="s">
        <v>12</v>
      </c>
      <c r="G8299" t="s">
        <v>7</v>
      </c>
      <c r="H8299" t="s">
        <v>8</v>
      </c>
      <c r="I8299">
        <f t="shared" si="129"/>
        <v>2</v>
      </c>
      <c r="L8299" t="str">
        <v>WITCONOL 2690 BULK</v>
      </c>
      <c r="M8299" t="str">
        <v>WITCONOL PEG-200 BULK</v>
      </c>
      <c r="N8299">
        <v>2</v>
      </c>
    </row>
    <row r="8300" spans="1:14">
      <c r="A8300">
        <f>IF(MOD(ROW()-3,COUNTA(tblProducts[Description]))=0,A8299+1,A8299)</f>
        <v>73</v>
      </c>
      <c r="B8300">
        <f>MOD(ROW()-3,COUNTA(tblProducts[Description]))+1</f>
        <v>90</v>
      </c>
      <c r="C8300" t="str">
        <f>_xlfn.XLOOKUP(A8300,tblProducts[Column1],tblProducts[Description])</f>
        <v>WITCONOL 2690 BULK</v>
      </c>
      <c r="D8300" t="str">
        <f>_xlfn.XLOOKUP(B8300,tblProducts[Column1],tblProducts[Description])</f>
        <v>WITCONOL PEG-400 BULK</v>
      </c>
      <c r="E8300" t="s">
        <v>9</v>
      </c>
      <c r="F8300" t="s">
        <v>12</v>
      </c>
      <c r="G8300" t="s">
        <v>7</v>
      </c>
      <c r="H8300" t="s">
        <v>15</v>
      </c>
      <c r="I8300">
        <f t="shared" si="129"/>
        <v>2</v>
      </c>
      <c r="L8300" t="str">
        <v>WITCONOL 2690 BULK</v>
      </c>
      <c r="M8300" t="str">
        <v>WITCONOL PEG-400 BULK</v>
      </c>
      <c r="N8300">
        <v>2</v>
      </c>
    </row>
    <row r="8301" spans="1:14">
      <c r="A8301">
        <f>IF(MOD(ROW()-3,COUNTA(tblProducts[Description]))=0,A8300+1,A8300)</f>
        <v>73</v>
      </c>
      <c r="B8301">
        <f>MOD(ROW()-3,COUNTA(tblProducts[Description]))+1</f>
        <v>91</v>
      </c>
      <c r="C8301" t="str">
        <f>_xlfn.XLOOKUP(A8301,tblProducts[Column1],tblProducts[Description])</f>
        <v>WITCONOL 2690 BULK</v>
      </c>
      <c r="D8301" t="str">
        <f>_xlfn.XLOOKUP(B8301,tblProducts[Column1],tblProducts[Description])</f>
        <v>WITCONOL PEG-500 BULK</v>
      </c>
      <c r="E8301" t="s">
        <v>9</v>
      </c>
      <c r="F8301" t="s">
        <v>12</v>
      </c>
      <c r="G8301" t="s">
        <v>7</v>
      </c>
      <c r="H8301" t="s">
        <v>8</v>
      </c>
      <c r="I8301">
        <f t="shared" si="129"/>
        <v>2</v>
      </c>
      <c r="L8301" t="str">
        <v>WITCONOL 2690 BULK</v>
      </c>
      <c r="M8301" t="str">
        <v>WITCONOL PEG-500 BULK</v>
      </c>
      <c r="N8301">
        <v>2</v>
      </c>
    </row>
    <row r="8302" spans="1:14">
      <c r="A8302">
        <f>IF(MOD(ROW()-3,COUNTA(tblProducts[Description]))=0,A8301+1,A8301)</f>
        <v>73</v>
      </c>
      <c r="B8302">
        <f>MOD(ROW()-3,COUNTA(tblProducts[Description]))+1</f>
        <v>92</v>
      </c>
      <c r="C8302" t="str">
        <f>_xlfn.XLOOKUP(A8302,tblProducts[Column1],tblProducts[Description])</f>
        <v>WITCONOL 2690 BULK</v>
      </c>
      <c r="D8302" t="str">
        <f>_xlfn.XLOOKUP(B8302,tblProducts[Column1],tblProducts[Description])</f>
        <v>WITCONOL PEG-600 BULK</v>
      </c>
      <c r="E8302" t="s">
        <v>9</v>
      </c>
      <c r="F8302" t="s">
        <v>12</v>
      </c>
      <c r="G8302" t="s">
        <v>7</v>
      </c>
      <c r="H8302" t="s">
        <v>8</v>
      </c>
      <c r="I8302">
        <f t="shared" si="129"/>
        <v>2</v>
      </c>
      <c r="L8302" t="str">
        <v>WITCONOL 2690 BULK</v>
      </c>
      <c r="M8302" t="str">
        <v>WITCONOL PEG-600 BULK</v>
      </c>
      <c r="N8302">
        <v>2</v>
      </c>
    </row>
    <row r="8303" spans="1:14">
      <c r="A8303">
        <f>IF(MOD(ROW()-3,COUNTA(tblProducts[Description]))=0,A8302+1,A8302)</f>
        <v>73</v>
      </c>
      <c r="B8303">
        <f>MOD(ROW()-3,COUNTA(tblProducts[Description]))+1</f>
        <v>93</v>
      </c>
      <c r="C8303" t="str">
        <f>_xlfn.XLOOKUP(A8303,tblProducts[Column1],tblProducts[Description])</f>
        <v>WITCONOL 2690 BULK</v>
      </c>
      <c r="D8303" t="str">
        <f>_xlfn.XLOOKUP(B8303,tblProducts[Column1],tblProducts[Description])</f>
        <v>WITCONOL PH-70 BULK</v>
      </c>
      <c r="E8303" t="s">
        <v>9</v>
      </c>
      <c r="F8303" t="s">
        <v>12</v>
      </c>
      <c r="G8303" t="s">
        <v>7</v>
      </c>
      <c r="H8303" t="s">
        <v>8</v>
      </c>
      <c r="I8303">
        <f t="shared" si="129"/>
        <v>2</v>
      </c>
      <c r="L8303" t="str">
        <v>WITCONOL 2690 BULK</v>
      </c>
      <c r="M8303" t="str">
        <v>WITCONOL PH-70 BULK</v>
      </c>
      <c r="N8303">
        <v>2</v>
      </c>
    </row>
    <row r="8304" spans="1:14">
      <c r="A8304">
        <f>IF(MOD(ROW()-3,COUNTA(tblProducts[Description]))=0,A8303+1,A8303)</f>
        <v>73</v>
      </c>
      <c r="B8304">
        <f>MOD(ROW()-3,COUNTA(tblProducts[Description]))+1</f>
        <v>94</v>
      </c>
      <c r="C8304" t="str">
        <f>_xlfn.XLOOKUP(A8304,tblProducts[Column1],tblProducts[Description])</f>
        <v>WITCONOL 2690 BULK</v>
      </c>
      <c r="D8304" t="str">
        <f>_xlfn.XLOOKUP(B8304,tblProducts[Column1],tblProducts[Description])</f>
        <v>WITCONOL SN-50 BULK</v>
      </c>
      <c r="E8304" t="s">
        <v>9</v>
      </c>
      <c r="F8304" t="s">
        <v>12</v>
      </c>
      <c r="G8304" t="s">
        <v>7</v>
      </c>
      <c r="H8304" t="s">
        <v>8</v>
      </c>
      <c r="I8304">
        <f t="shared" si="129"/>
        <v>2</v>
      </c>
      <c r="L8304" t="str">
        <v>WITCONOL 2690 BULK</v>
      </c>
      <c r="M8304" t="str">
        <v>WITCONOL SN-50 BULK</v>
      </c>
      <c r="N8304">
        <v>2</v>
      </c>
    </row>
    <row r="8305" spans="1:14">
      <c r="A8305">
        <f>IF(MOD(ROW()-3,COUNTA(tblProducts[Description]))=0,A8304+1,A8304)</f>
        <v>73</v>
      </c>
      <c r="B8305">
        <f>MOD(ROW()-3,COUNTA(tblProducts[Description]))+1</f>
        <v>95</v>
      </c>
      <c r="C8305" t="str">
        <f>_xlfn.XLOOKUP(A8305,tblProducts[Column1],tblProducts[Description])</f>
        <v>WITCONOL 2690 BULK</v>
      </c>
      <c r="D8305" t="str">
        <f>_xlfn.XLOOKUP(B8305,tblProducts[Column1],tblProducts[Description])</f>
        <v>WITCONOL SN-70 BULK</v>
      </c>
      <c r="E8305" t="s">
        <v>9</v>
      </c>
      <c r="F8305" t="s">
        <v>12</v>
      </c>
      <c r="G8305" t="s">
        <v>7</v>
      </c>
      <c r="H8305" t="s">
        <v>8</v>
      </c>
      <c r="I8305">
        <f t="shared" si="129"/>
        <v>2</v>
      </c>
      <c r="L8305" t="str">
        <v>WITCONOL 2690 BULK</v>
      </c>
      <c r="M8305" t="str">
        <v>WITCONOL SN-70 BULK</v>
      </c>
      <c r="N8305">
        <v>2</v>
      </c>
    </row>
    <row r="8306" spans="1:14">
      <c r="A8306">
        <f>IF(MOD(ROW()-3,COUNTA(tblProducts[Description]))=0,A8305+1,A8305)</f>
        <v>73</v>
      </c>
      <c r="B8306">
        <f>MOD(ROW()-3,COUNTA(tblProducts[Description]))+1</f>
        <v>96</v>
      </c>
      <c r="C8306" t="str">
        <f>_xlfn.XLOOKUP(A8306,tblProducts[Column1],tblProducts[Description])</f>
        <v>WITCONOL 2690 BULK</v>
      </c>
      <c r="D8306" t="str">
        <f>_xlfn.XLOOKUP(B8306,tblProducts[Column1],tblProducts[Description])</f>
        <v>REDICOTE E-47 NPF BULK</v>
      </c>
      <c r="E8306" t="s">
        <v>9</v>
      </c>
      <c r="F8306" t="s">
        <v>12</v>
      </c>
      <c r="G8306" t="s">
        <v>7</v>
      </c>
      <c r="H8306" t="s">
        <v>8</v>
      </c>
      <c r="I8306">
        <f t="shared" si="129"/>
        <v>2</v>
      </c>
      <c r="L8306" t="str">
        <v>WITCONOL 2690 BULK</v>
      </c>
      <c r="M8306" t="str">
        <v>REDICOTE E-47 NPF BULK</v>
      </c>
      <c r="N8306">
        <v>2</v>
      </c>
    </row>
    <row r="8307" spans="1:14">
      <c r="A8307">
        <f>IF(MOD(ROW()-3,COUNTA(tblProducts[Description]))=0,A8306+1,A8306)</f>
        <v>73</v>
      </c>
      <c r="B8307">
        <f>MOD(ROW()-3,COUNTA(tblProducts[Description]))+1</f>
        <v>97</v>
      </c>
      <c r="C8307" t="str">
        <f>_xlfn.XLOOKUP(A8307,tblProducts[Column1],tblProducts[Description])</f>
        <v>WITCONOL 2690 BULK</v>
      </c>
      <c r="D8307" t="str">
        <f>_xlfn.XLOOKUP(B8307,tblProducts[Column1],tblProducts[Description])</f>
        <v>EMULPON CO-25 BULK</v>
      </c>
      <c r="E8307" t="s">
        <v>9</v>
      </c>
      <c r="F8307" t="s">
        <v>12</v>
      </c>
      <c r="G8307" t="s">
        <v>7</v>
      </c>
      <c r="H8307" t="s">
        <v>8</v>
      </c>
      <c r="I8307">
        <f t="shared" si="129"/>
        <v>2</v>
      </c>
      <c r="L8307" t="str">
        <v>WITCONOL 2690 BULK</v>
      </c>
      <c r="M8307" t="str">
        <v>EMULPON CO-25 BULK</v>
      </c>
      <c r="N8307">
        <v>2</v>
      </c>
    </row>
    <row r="8308" spans="1:14">
      <c r="A8308">
        <f>IF(MOD(ROW()-3,COUNTA(tblProducts[Description]))=0,A8307+1,A8307)</f>
        <v>73</v>
      </c>
      <c r="B8308">
        <f>MOD(ROW()-3,COUNTA(tblProducts[Description]))+1</f>
        <v>98</v>
      </c>
      <c r="C8308" t="str">
        <f>_xlfn.XLOOKUP(A8308,tblProducts[Column1],tblProducts[Description])</f>
        <v>WITCONOL 2690 BULK</v>
      </c>
      <c r="D8308" t="str">
        <f>_xlfn.XLOOKUP(B8308,tblProducts[Column1],tblProducts[Description])</f>
        <v>EMULPON CO-30 BULK</v>
      </c>
      <c r="E8308" t="s">
        <v>9</v>
      </c>
      <c r="F8308" t="s">
        <v>12</v>
      </c>
      <c r="G8308" t="s">
        <v>7</v>
      </c>
      <c r="H8308" t="s">
        <v>15</v>
      </c>
      <c r="I8308">
        <f t="shared" si="129"/>
        <v>2</v>
      </c>
      <c r="L8308" t="str">
        <v>WITCONOL 2690 BULK</v>
      </c>
      <c r="M8308" t="str">
        <v>EMULPON CO-30 BULK</v>
      </c>
      <c r="N8308">
        <v>2</v>
      </c>
    </row>
    <row r="8309" spans="1:14">
      <c r="A8309">
        <f>IF(MOD(ROW()-3,COUNTA(tblProducts[Description]))=0,A8308+1,A8308)</f>
        <v>73</v>
      </c>
      <c r="B8309">
        <f>MOD(ROW()-3,COUNTA(tblProducts[Description]))+1</f>
        <v>99</v>
      </c>
      <c r="C8309" t="str">
        <f>_xlfn.XLOOKUP(A8309,tblProducts[Column1],tblProducts[Description])</f>
        <v>WITCONOL 2690 BULK</v>
      </c>
      <c r="D8309" t="str">
        <f>_xlfn.XLOOKUP(B8309,tblProducts[Column1],tblProducts[Description])</f>
        <v>EMULPON CO-40 BULK</v>
      </c>
      <c r="E8309" t="s">
        <v>9</v>
      </c>
      <c r="F8309" t="s">
        <v>12</v>
      </c>
      <c r="G8309" t="s">
        <v>7</v>
      </c>
      <c r="H8309" t="s">
        <v>8</v>
      </c>
      <c r="I8309">
        <f t="shared" si="129"/>
        <v>2</v>
      </c>
      <c r="L8309" t="str">
        <v>WITCONOL 2690 BULK</v>
      </c>
      <c r="M8309" t="str">
        <v>EMULPON CO-40 BULK</v>
      </c>
      <c r="N8309">
        <v>2</v>
      </c>
    </row>
    <row r="8310" spans="1:14">
      <c r="A8310">
        <f>IF(MOD(ROW()-3,COUNTA(tblProducts[Description]))=0,A8309+1,A8309)</f>
        <v>73</v>
      </c>
      <c r="B8310">
        <f>MOD(ROW()-3,COUNTA(tblProducts[Description]))+1</f>
        <v>100</v>
      </c>
      <c r="C8310" t="str">
        <f>_xlfn.XLOOKUP(A8310,tblProducts[Column1],tblProducts[Description])</f>
        <v>WITCONOL 2690 BULK</v>
      </c>
      <c r="D8310" t="str">
        <f>_xlfn.XLOOKUP(B8310,tblProducts[Column1],tblProducts[Description])</f>
        <v>EMULPON CO-36 BULK</v>
      </c>
      <c r="E8310" t="s">
        <v>9</v>
      </c>
      <c r="F8310" t="s">
        <v>12</v>
      </c>
      <c r="G8310" t="s">
        <v>7</v>
      </c>
      <c r="H8310" t="s">
        <v>8</v>
      </c>
      <c r="I8310">
        <f t="shared" si="129"/>
        <v>2</v>
      </c>
      <c r="L8310" t="str">
        <v>WITCONOL 2690 BULK</v>
      </c>
      <c r="M8310" t="str">
        <v>EMULPON CO-36 BULK</v>
      </c>
      <c r="N8310">
        <v>2</v>
      </c>
    </row>
    <row r="8311" spans="1:14">
      <c r="A8311">
        <f>IF(MOD(ROW()-3,COUNTA(tblProducts[Description]))=0,A8310+1,A8310)</f>
        <v>73</v>
      </c>
      <c r="B8311">
        <f>MOD(ROW()-3,COUNTA(tblProducts[Description]))+1</f>
        <v>101</v>
      </c>
      <c r="C8311" t="str">
        <f>_xlfn.XLOOKUP(A8311,tblProducts[Column1],tblProducts[Description])</f>
        <v>WITCONOL 2690 BULK</v>
      </c>
      <c r="D8311" t="str">
        <f>_xlfn.XLOOKUP(B8311,tblProducts[Column1],tblProducts[Description])</f>
        <v>REDICOTE E-4819 BULK</v>
      </c>
      <c r="E8311" t="s">
        <v>9</v>
      </c>
      <c r="F8311" t="s">
        <v>12</v>
      </c>
      <c r="G8311" t="s">
        <v>7</v>
      </c>
      <c r="H8311" t="s">
        <v>8</v>
      </c>
      <c r="I8311">
        <f t="shared" si="129"/>
        <v>2</v>
      </c>
      <c r="L8311" t="str">
        <v>WITCONOL 2690 BULK</v>
      </c>
      <c r="M8311" t="str">
        <v>REDICOTE E-4819 BULK</v>
      </c>
      <c r="N8311">
        <v>2</v>
      </c>
    </row>
    <row r="8312" spans="1:14">
      <c r="A8312">
        <f>IF(MOD(ROW()-3,COUNTA(tblProducts[Description]))=0,A8311+1,A8311)</f>
        <v>73</v>
      </c>
      <c r="B8312">
        <f>MOD(ROW()-3,COUNTA(tblProducts[Description]))+1</f>
        <v>102</v>
      </c>
      <c r="C8312" t="str">
        <f>_xlfn.XLOOKUP(A8312,tblProducts[Column1],tblProducts[Description])</f>
        <v>WITCONOL 2690 BULK</v>
      </c>
      <c r="D8312" t="str">
        <f>_xlfn.XLOOKUP(B8312,tblProducts[Column1],tblProducts[Description])</f>
        <v>ETHYLAN 1005 SA  BULK</v>
      </c>
      <c r="E8312" t="s">
        <v>9</v>
      </c>
      <c r="F8312" t="s">
        <v>12</v>
      </c>
      <c r="G8312" t="s">
        <v>7</v>
      </c>
      <c r="H8312" t="s">
        <v>8</v>
      </c>
      <c r="I8312">
        <f t="shared" si="129"/>
        <v>2</v>
      </c>
      <c r="L8312" t="str">
        <v>WITCONOL 2690 BULK</v>
      </c>
      <c r="M8312" t="str">
        <v>ETHYLAN 1005 SA  BULK</v>
      </c>
      <c r="N8312">
        <v>2</v>
      </c>
    </row>
    <row r="8313" spans="1:14">
      <c r="A8313">
        <f>IF(MOD(ROW()-3,COUNTA(tblProducts[Description]))=0,A8312+1,A8312)</f>
        <v>73</v>
      </c>
      <c r="B8313">
        <f>MOD(ROW()-3,COUNTA(tblProducts[Description]))+1</f>
        <v>103</v>
      </c>
      <c r="C8313" t="str">
        <f>_xlfn.XLOOKUP(A8313,tblProducts[Column1],tblProducts[Description])</f>
        <v>WITCONOL 2690 BULK</v>
      </c>
      <c r="D8313" t="str">
        <f>_xlfn.XLOOKUP(B8313,tblProducts[Column1],tblProducts[Description])</f>
        <v>ETHODUOMEEN T/15 BULK</v>
      </c>
      <c r="E8313" t="s">
        <v>9</v>
      </c>
      <c r="F8313" t="s">
        <v>12</v>
      </c>
      <c r="G8313" t="s">
        <v>7</v>
      </c>
      <c r="H8313" t="s">
        <v>8</v>
      </c>
      <c r="I8313">
        <f t="shared" si="129"/>
        <v>2</v>
      </c>
      <c r="L8313" t="str">
        <v>WITCONOL 2690 BULK</v>
      </c>
      <c r="M8313" t="str">
        <v>ETHODUOMEEN T/15 BULK</v>
      </c>
      <c r="N8313">
        <v>2</v>
      </c>
    </row>
    <row r="8314" spans="1:14">
      <c r="A8314">
        <f>IF(MOD(ROW()-3,COUNTA(tblProducts[Description]))=0,A8313+1,A8313)</f>
        <v>73</v>
      </c>
      <c r="B8314">
        <f>MOD(ROW()-3,COUNTA(tblProducts[Description]))+1</f>
        <v>104</v>
      </c>
      <c r="C8314" t="str">
        <f>_xlfn.XLOOKUP(A8314,tblProducts[Column1],tblProducts[Description])</f>
        <v>WITCONOL 2690 BULK</v>
      </c>
      <c r="D8314" t="str">
        <f>_xlfn.XLOOKUP(B8314,tblProducts[Column1],tblProducts[Description])</f>
        <v>C-6442 BULK</v>
      </c>
      <c r="E8314" t="s">
        <v>9</v>
      </c>
      <c r="F8314" t="s">
        <v>12</v>
      </c>
      <c r="G8314" t="s">
        <v>7</v>
      </c>
      <c r="H8314" t="s">
        <v>8</v>
      </c>
      <c r="I8314">
        <f t="shared" si="129"/>
        <v>2</v>
      </c>
      <c r="L8314" t="str">
        <v>WITCONOL 2690 BULK</v>
      </c>
      <c r="M8314" t="str">
        <v>C-6442 BULK</v>
      </c>
      <c r="N8314">
        <v>2</v>
      </c>
    </row>
    <row r="8315" spans="1:14">
      <c r="A8315">
        <f>IF(MOD(ROW()-3,COUNTA(tblProducts[Description]))=0,A8314+1,A8314)</f>
        <v>73</v>
      </c>
      <c r="B8315">
        <f>MOD(ROW()-3,COUNTA(tblProducts[Description]))+1</f>
        <v>105</v>
      </c>
      <c r="C8315" t="str">
        <f>_xlfn.XLOOKUP(A8315,tblProducts[Column1],tblProducts[Description])</f>
        <v>WITCONOL 2690 BULK</v>
      </c>
      <c r="D8315" t="str">
        <f>_xlfn.XLOOKUP(B8315,tblProducts[Column1],tblProducts[Description])</f>
        <v>ETHODUOMEEN T/25  BULK</v>
      </c>
      <c r="E8315" t="s">
        <v>9</v>
      </c>
      <c r="F8315" t="s">
        <v>12</v>
      </c>
      <c r="G8315" t="s">
        <v>7</v>
      </c>
      <c r="H8315" t="s">
        <v>16</v>
      </c>
      <c r="I8315">
        <f t="shared" si="129"/>
        <v>2</v>
      </c>
      <c r="L8315" t="str">
        <v>WITCONOL 2690 BULK</v>
      </c>
      <c r="M8315" t="str">
        <v>ETHODUOMEEN T/25  BULK</v>
      </c>
      <c r="N8315">
        <v>2</v>
      </c>
    </row>
    <row r="8316" spans="1:14">
      <c r="A8316">
        <f>IF(MOD(ROW()-3,COUNTA(tblProducts[Description]))=0,A8315+1,A8315)</f>
        <v>73</v>
      </c>
      <c r="B8316">
        <f>MOD(ROW()-3,COUNTA(tblProducts[Description]))+1</f>
        <v>106</v>
      </c>
      <c r="C8316" t="str">
        <f>_xlfn.XLOOKUP(A8316,tblProducts[Column1],tblProducts[Description])</f>
        <v>WITCONOL 2690 BULK</v>
      </c>
      <c r="D8316" t="str">
        <f>_xlfn.XLOOKUP(B8316,tblProducts[Column1],tblProducts[Description])</f>
        <v>WITCONOL PD-2000 BULK</v>
      </c>
      <c r="E8316" t="s">
        <v>9</v>
      </c>
      <c r="F8316" t="s">
        <v>12</v>
      </c>
      <c r="G8316" t="s">
        <v>7</v>
      </c>
      <c r="H8316" t="s">
        <v>8</v>
      </c>
      <c r="I8316">
        <f t="shared" si="129"/>
        <v>2</v>
      </c>
      <c r="L8316" t="str">
        <v>WITCONOL 2690 BULK</v>
      </c>
      <c r="M8316" t="str">
        <v>WITCONOL PD-2000 BULK</v>
      </c>
      <c r="N8316">
        <v>2</v>
      </c>
    </row>
    <row r="8317" spans="1:14">
      <c r="A8317">
        <f>IF(MOD(ROW()-3,COUNTA(tblProducts[Description]))=0,A8316+1,A8316)</f>
        <v>73</v>
      </c>
      <c r="B8317">
        <f>MOD(ROW()-3,COUNTA(tblProducts[Description]))+1</f>
        <v>107</v>
      </c>
      <c r="C8317" t="str">
        <f>_xlfn.XLOOKUP(A8317,tblProducts[Column1],tblProducts[Description])</f>
        <v>WITCONOL 2690 BULK</v>
      </c>
      <c r="D8317" t="str">
        <f>_xlfn.XLOOKUP(B8317,tblProducts[Column1],tblProducts[Description])</f>
        <v>BEROL 347 BULK</v>
      </c>
      <c r="E8317" t="s">
        <v>9</v>
      </c>
      <c r="F8317" t="s">
        <v>12</v>
      </c>
      <c r="G8317" t="s">
        <v>7</v>
      </c>
      <c r="H8317" t="s">
        <v>8</v>
      </c>
      <c r="I8317">
        <f t="shared" si="129"/>
        <v>2</v>
      </c>
      <c r="L8317" t="str">
        <v>WITCONOL 2690 BULK</v>
      </c>
      <c r="M8317" t="str">
        <v>BEROL 347 BULK</v>
      </c>
      <c r="N8317">
        <v>2</v>
      </c>
    </row>
    <row r="8318" spans="1:14">
      <c r="A8318">
        <f>IF(MOD(ROW()-3,COUNTA(tblProducts[Description]))=0,A8317+1,A8317)</f>
        <v>73</v>
      </c>
      <c r="B8318">
        <f>MOD(ROW()-3,COUNTA(tblProducts[Description]))+1</f>
        <v>108</v>
      </c>
      <c r="C8318" t="str">
        <f>_xlfn.XLOOKUP(A8318,tblProducts[Column1],tblProducts[Description])</f>
        <v>WITCONOL 2690 BULK</v>
      </c>
      <c r="D8318" t="str">
        <f>_xlfn.XLOOKUP(B8318,tblProducts[Column1],tblProducts[Description])</f>
        <v>ETHYLAN PT-3000 BULK</v>
      </c>
      <c r="E8318" t="s">
        <v>9</v>
      </c>
      <c r="F8318" t="s">
        <v>12</v>
      </c>
      <c r="G8318" t="s">
        <v>7</v>
      </c>
      <c r="H8318" t="s">
        <v>8</v>
      </c>
      <c r="I8318">
        <f t="shared" si="129"/>
        <v>2</v>
      </c>
      <c r="L8318" t="str">
        <v>WITCONOL 2690 BULK</v>
      </c>
      <c r="M8318" t="str">
        <v>ETHYLAN PT-3000 BULK</v>
      </c>
      <c r="N8318">
        <v>2</v>
      </c>
    </row>
    <row r="8319" spans="1:14">
      <c r="A8319">
        <f>IF(MOD(ROW()-3,COUNTA(tblProducts[Description]))=0,A8318+1,A8318)</f>
        <v>73</v>
      </c>
      <c r="B8319">
        <f>MOD(ROW()-3,COUNTA(tblProducts[Description]))+1</f>
        <v>109</v>
      </c>
      <c r="C8319" t="str">
        <f>_xlfn.XLOOKUP(A8319,tblProducts[Column1],tblProducts[Description])</f>
        <v>WITCONOL 2690 BULK</v>
      </c>
      <c r="D8319" t="str">
        <f>_xlfn.XLOOKUP(B8319,tblProducts[Column1],tblProducts[Description])</f>
        <v>ETHYLAN HB4/BULK</v>
      </c>
      <c r="E8319" t="s">
        <v>9</v>
      </c>
      <c r="F8319" t="s">
        <v>12</v>
      </c>
      <c r="G8319" t="s">
        <v>7</v>
      </c>
      <c r="H8319" t="s">
        <v>8</v>
      </c>
      <c r="I8319">
        <f t="shared" si="129"/>
        <v>2</v>
      </c>
      <c r="L8319" t="str">
        <v>WITCONOL 2690 BULK</v>
      </c>
      <c r="M8319" t="str">
        <v>ETHYLAN HB4/BULK</v>
      </c>
      <c r="N8319">
        <v>2</v>
      </c>
    </row>
    <row r="8320" spans="1:14">
      <c r="A8320">
        <f>IF(MOD(ROW()-3,COUNTA(tblProducts[Description]))=0,A8319+1,A8319)</f>
        <v>73</v>
      </c>
      <c r="B8320">
        <f>MOD(ROW()-3,COUNTA(tblProducts[Description]))+1</f>
        <v>110</v>
      </c>
      <c r="C8320" t="str">
        <f>_xlfn.XLOOKUP(A8320,tblProducts[Column1],tblProducts[Description])</f>
        <v>WITCONOL 2690 BULK</v>
      </c>
      <c r="D8320" t="str">
        <f>_xlfn.XLOOKUP(B8320,tblProducts[Column1],tblProducts[Description])</f>
        <v>ADSEE AB 600 BULK</v>
      </c>
      <c r="E8320" t="s">
        <v>9</v>
      </c>
      <c r="F8320" t="s">
        <v>12</v>
      </c>
      <c r="G8320" t="s">
        <v>7</v>
      </c>
      <c r="H8320" t="s">
        <v>8</v>
      </c>
      <c r="I8320">
        <f t="shared" si="129"/>
        <v>2</v>
      </c>
      <c r="L8320" t="str">
        <v>WITCONOL 2690 BULK</v>
      </c>
      <c r="M8320" t="str">
        <v>ADSEE AB 600 BULK</v>
      </c>
      <c r="N8320">
        <v>2</v>
      </c>
    </row>
    <row r="8321" spans="1:14">
      <c r="A8321">
        <f>IF(MOD(ROW()-3,COUNTA(tblProducts[Description]))=0,A8320+1,A8320)</f>
        <v>73</v>
      </c>
      <c r="B8321">
        <f>MOD(ROW()-3,COUNTA(tblProducts[Description]))+1</f>
        <v>111</v>
      </c>
      <c r="C8321" t="str">
        <f>_xlfn.XLOOKUP(A8321,tblProducts[Column1],tblProducts[Description])</f>
        <v>WITCONOL 2690 BULK</v>
      </c>
      <c r="D8321" t="str">
        <f>_xlfn.XLOOKUP(B8321,tblProducts[Column1],tblProducts[Description])</f>
        <v>WITCONOL PT-320  BULK</v>
      </c>
      <c r="E8321" t="s">
        <v>9</v>
      </c>
      <c r="F8321" t="s">
        <v>12</v>
      </c>
      <c r="G8321" t="s">
        <v>7</v>
      </c>
      <c r="H8321" t="s">
        <v>8</v>
      </c>
      <c r="I8321">
        <f t="shared" si="129"/>
        <v>2</v>
      </c>
      <c r="L8321" t="str">
        <v>WITCONOL 2690 BULK</v>
      </c>
      <c r="M8321" t="str">
        <v>WITCONOL PT-320  BULK</v>
      </c>
      <c r="N8321">
        <v>2</v>
      </c>
    </row>
    <row r="8322" spans="1:14">
      <c r="A8322">
        <f>IF(MOD(ROW()-3,COUNTA(tblProducts[Description]))=0,A8321+1,A8321)</f>
        <v>73</v>
      </c>
      <c r="B8322">
        <f>MOD(ROW()-3,COUNTA(tblProducts[Description]))+1</f>
        <v>112</v>
      </c>
      <c r="C8322" t="str">
        <f>_xlfn.XLOOKUP(A8322,tblProducts[Column1],tblProducts[Description])</f>
        <v>WITCONOL 2690 BULK</v>
      </c>
      <c r="D8322" t="str">
        <f>_xlfn.XLOOKUP(B8322,tblProducts[Column1],tblProducts[Description])</f>
        <v>ETHYLAN DA-3 BULK</v>
      </c>
      <c r="E8322" t="s">
        <v>9</v>
      </c>
      <c r="F8322" t="s">
        <v>12</v>
      </c>
      <c r="G8322" t="s">
        <v>9</v>
      </c>
      <c r="H8322" t="s">
        <v>8</v>
      </c>
      <c r="I8322">
        <f t="shared" si="129"/>
        <v>4</v>
      </c>
      <c r="L8322" t="str">
        <v>WITCONOL 2690 BULK</v>
      </c>
      <c r="M8322" t="str">
        <v>ETHYLAN DA-3 BULK</v>
      </c>
      <c r="N8322">
        <v>4</v>
      </c>
    </row>
    <row r="8323" spans="1:14">
      <c r="A8323">
        <f>IF(MOD(ROW()-3,COUNTA(tblProducts[Description]))=0,A8322+1,A8322)</f>
        <v>73</v>
      </c>
      <c r="B8323">
        <f>MOD(ROW()-3,COUNTA(tblProducts[Description]))+1</f>
        <v>113</v>
      </c>
      <c r="C8323" t="str">
        <f>_xlfn.XLOOKUP(A8323,tblProducts[Column1],tblProducts[Description])</f>
        <v>WITCONOL 2690 BULK</v>
      </c>
      <c r="D8323" t="str">
        <f>_xlfn.XLOOKUP(B8323,tblProducts[Column1],tblProducts[Description])</f>
        <v>ETHOMEEN O/12 BULK</v>
      </c>
      <c r="E8323" t="s">
        <v>9</v>
      </c>
      <c r="F8323" t="s">
        <v>12</v>
      </c>
      <c r="G8323" t="s">
        <v>9</v>
      </c>
      <c r="H8323" t="s">
        <v>8</v>
      </c>
      <c r="I8323">
        <f t="shared" si="129"/>
        <v>4</v>
      </c>
      <c r="L8323" t="str">
        <v>WITCONOL 2690 BULK</v>
      </c>
      <c r="M8323" t="str">
        <v>ETHOMEEN O/12 BULK</v>
      </c>
      <c r="N8323">
        <v>4</v>
      </c>
    </row>
    <row r="8324" spans="1:14">
      <c r="A8324">
        <f>IF(MOD(ROW()-3,COUNTA(tblProducts[Description]))=0,A8323+1,A8323)</f>
        <v>73</v>
      </c>
      <c r="B8324">
        <f>MOD(ROW()-3,COUNTA(tblProducts[Description]))+1</f>
        <v>114</v>
      </c>
      <c r="C8324" t="str">
        <f>_xlfn.XLOOKUP(A8324,tblProducts[Column1],tblProducts[Description])</f>
        <v>WITCONOL 2690 BULK</v>
      </c>
      <c r="D8324" t="str">
        <f>_xlfn.XLOOKUP(B8324,tblProducts[Column1],tblProducts[Description])</f>
        <v>WITCONOL PT-1000 BULK</v>
      </c>
      <c r="E8324" t="s">
        <v>9</v>
      </c>
      <c r="F8324" t="s">
        <v>12</v>
      </c>
      <c r="G8324" t="s">
        <v>7</v>
      </c>
      <c r="H8324" t="s">
        <v>8</v>
      </c>
      <c r="I8324">
        <f t="shared" ref="I8324:I8387" si="130">IF(E8324="NO",0,IF(F8324="HEEL WASH",1.5,2))+IF(G8324="NO",0,2)</f>
        <v>2</v>
      </c>
      <c r="L8324" t="str">
        <v>WITCONOL 2690 BULK</v>
      </c>
      <c r="M8324" t="str">
        <v>WITCONOL PT-1000 BULK</v>
      </c>
      <c r="N8324">
        <v>2</v>
      </c>
    </row>
    <row r="8325" spans="1:14">
      <c r="A8325">
        <f>IF(MOD(ROW()-3,COUNTA(tblProducts[Description]))=0,A8324+1,A8324)</f>
        <v>74</v>
      </c>
      <c r="B8325">
        <f>MOD(ROW()-3,COUNTA(tblProducts[Description]))+1</f>
        <v>1</v>
      </c>
      <c r="C8325" t="str">
        <f>_xlfn.XLOOKUP(A8325,tblProducts[Column1],tblProducts[Description])</f>
        <v>ETHYLAN 324 BULK</v>
      </c>
      <c r="D8325" t="str">
        <f>_xlfn.XLOOKUP(B8325,tblProducts[Column1],tblProducts[Description])</f>
        <v>ADSEE 4130 BULK</v>
      </c>
      <c r="E8325" t="s">
        <v>9</v>
      </c>
      <c r="F8325" t="s">
        <v>12</v>
      </c>
      <c r="G8325" t="s">
        <v>7</v>
      </c>
      <c r="H8325" t="s">
        <v>8</v>
      </c>
      <c r="I8325">
        <f t="shared" si="130"/>
        <v>2</v>
      </c>
      <c r="L8325" t="str">
        <v>ETHYLAN 324 BULK</v>
      </c>
      <c r="M8325" t="str">
        <v>ADSEE 4130 BULK</v>
      </c>
      <c r="N8325">
        <v>2</v>
      </c>
    </row>
    <row r="8326" spans="1:14">
      <c r="A8326">
        <f>IF(MOD(ROW()-3,COUNTA(tblProducts[Description]))=0,A8325+1,A8325)</f>
        <v>74</v>
      </c>
      <c r="B8326">
        <f>MOD(ROW()-3,COUNTA(tblProducts[Description]))+1</f>
        <v>2</v>
      </c>
      <c r="C8326" t="str">
        <f>_xlfn.XLOOKUP(A8326,tblProducts[Column1],tblProducts[Description])</f>
        <v>ETHYLAN 324 BULK</v>
      </c>
      <c r="D8326" t="str">
        <f>_xlfn.XLOOKUP(B8326,tblProducts[Column1],tblProducts[Description])</f>
        <v>ARMOSTAT 300 BULK</v>
      </c>
      <c r="E8326" t="s">
        <v>9</v>
      </c>
      <c r="F8326" t="s">
        <v>12</v>
      </c>
      <c r="G8326" t="s">
        <v>7</v>
      </c>
      <c r="H8326" t="s">
        <v>8</v>
      </c>
      <c r="I8326">
        <f t="shared" si="130"/>
        <v>2</v>
      </c>
      <c r="L8326" t="str">
        <v>ETHYLAN 324 BULK</v>
      </c>
      <c r="M8326" t="str">
        <v>ARMOSTAT 300 BULK</v>
      </c>
      <c r="N8326">
        <v>2</v>
      </c>
    </row>
    <row r="8327" spans="1:14">
      <c r="A8327">
        <f>IF(MOD(ROW()-3,COUNTA(tblProducts[Description]))=0,A8326+1,A8326)</f>
        <v>74</v>
      </c>
      <c r="B8327">
        <f>MOD(ROW()-3,COUNTA(tblProducts[Description]))+1</f>
        <v>3</v>
      </c>
      <c r="C8327" t="str">
        <f>_xlfn.XLOOKUP(A8327,tblProducts[Column1],tblProducts[Description])</f>
        <v>ETHYLAN 324 BULK</v>
      </c>
      <c r="D8327" t="str">
        <f>_xlfn.XLOOKUP(B8327,tblProducts[Column1],tblProducts[Description])</f>
        <v>ARMOSTAT 400 BULK</v>
      </c>
      <c r="E8327" t="s">
        <v>9</v>
      </c>
      <c r="F8327" t="s">
        <v>12</v>
      </c>
      <c r="G8327" t="s">
        <v>7</v>
      </c>
      <c r="H8327" t="s">
        <v>8</v>
      </c>
      <c r="I8327">
        <f t="shared" si="130"/>
        <v>2</v>
      </c>
      <c r="L8327" t="str">
        <v>ETHYLAN 324 BULK</v>
      </c>
      <c r="M8327" t="str">
        <v>ARMOSTAT 400 BULK</v>
      </c>
      <c r="N8327">
        <v>2</v>
      </c>
    </row>
    <row r="8328" spans="1:14">
      <c r="A8328">
        <f>IF(MOD(ROW()-3,COUNTA(tblProducts[Description]))=0,A8327+1,A8327)</f>
        <v>74</v>
      </c>
      <c r="B8328">
        <f>MOD(ROW()-3,COUNTA(tblProducts[Description]))+1</f>
        <v>4</v>
      </c>
      <c r="C8328" t="str">
        <f>_xlfn.XLOOKUP(A8328,tblProducts[Column1],tblProducts[Description])</f>
        <v>ETHYLAN 324 BULK</v>
      </c>
      <c r="D8328" t="str">
        <f>_xlfn.XLOOKUP(B8328,tblProducts[Column1],tblProducts[Description])</f>
        <v>ARMOSTAT 410 LM BULK</v>
      </c>
      <c r="E8328" t="s">
        <v>9</v>
      </c>
      <c r="F8328" t="s">
        <v>12</v>
      </c>
      <c r="G8328" t="s">
        <v>7</v>
      </c>
      <c r="H8328" t="s">
        <v>8</v>
      </c>
      <c r="I8328">
        <f t="shared" si="130"/>
        <v>2</v>
      </c>
      <c r="L8328" t="str">
        <v>ETHYLAN 324 BULK</v>
      </c>
      <c r="M8328" t="str">
        <v>ARMOSTAT 410 LM BULK</v>
      </c>
      <c r="N8328">
        <v>2</v>
      </c>
    </row>
    <row r="8329" spans="1:14">
      <c r="A8329">
        <f>IF(MOD(ROW()-3,COUNTA(tblProducts[Description]))=0,A8328+1,A8328)</f>
        <v>74</v>
      </c>
      <c r="B8329">
        <f>MOD(ROW()-3,COUNTA(tblProducts[Description]))+1</f>
        <v>5</v>
      </c>
      <c r="C8329" t="str">
        <f>_xlfn.XLOOKUP(A8329,tblProducts[Column1],tblProducts[Description])</f>
        <v>ETHYLAN 324 BULK</v>
      </c>
      <c r="D8329" t="str">
        <f>_xlfn.XLOOKUP(B8329,tblProducts[Column1],tblProducts[Description])</f>
        <v>ARMUL HE 5070 BULK</v>
      </c>
      <c r="E8329" t="s">
        <v>9</v>
      </c>
      <c r="F8329" t="s">
        <v>12</v>
      </c>
      <c r="G8329" t="s">
        <v>7</v>
      </c>
      <c r="H8329" t="s">
        <v>8</v>
      </c>
      <c r="I8329">
        <f t="shared" si="130"/>
        <v>2</v>
      </c>
      <c r="L8329" t="str">
        <v>ETHYLAN 324 BULK</v>
      </c>
      <c r="M8329" t="str">
        <v>ARMUL HE 5070 BULK</v>
      </c>
      <c r="N8329">
        <v>2</v>
      </c>
    </row>
    <row r="8330" spans="1:14">
      <c r="A8330">
        <f>IF(MOD(ROW()-3,COUNTA(tblProducts[Description]))=0,A8329+1,A8329)</f>
        <v>74</v>
      </c>
      <c r="B8330">
        <f>MOD(ROW()-3,COUNTA(tblProducts[Description]))+1</f>
        <v>6</v>
      </c>
      <c r="C8330" t="str">
        <f>_xlfn.XLOOKUP(A8330,tblProducts[Column1],tblProducts[Description])</f>
        <v>ETHYLAN 324 BULK</v>
      </c>
      <c r="D8330" t="str">
        <f>_xlfn.XLOOKUP(B8330,tblProducts[Column1],tblProducts[Description])</f>
        <v>BEROL 260 BULK</v>
      </c>
      <c r="E8330" t="s">
        <v>9</v>
      </c>
      <c r="F8330" t="s">
        <v>12</v>
      </c>
      <c r="G8330" t="s">
        <v>7</v>
      </c>
      <c r="H8330" t="s">
        <v>8</v>
      </c>
      <c r="I8330">
        <f t="shared" si="130"/>
        <v>2</v>
      </c>
      <c r="L8330" t="str">
        <v>ETHYLAN 324 BULK</v>
      </c>
      <c r="M8330" t="str">
        <v>BEROL 260 BULK</v>
      </c>
      <c r="N8330">
        <v>2</v>
      </c>
    </row>
    <row r="8331" spans="1:14">
      <c r="A8331">
        <f>IF(MOD(ROW()-3,COUNTA(tblProducts[Description]))=0,A8330+1,A8330)</f>
        <v>74</v>
      </c>
      <c r="B8331">
        <f>MOD(ROW()-3,COUNTA(tblProducts[Description]))+1</f>
        <v>7</v>
      </c>
      <c r="C8331" t="str">
        <f>_xlfn.XLOOKUP(A8331,tblProducts[Column1],tblProducts[Description])</f>
        <v>ETHYLAN 324 BULK</v>
      </c>
      <c r="D8331" t="str">
        <f>_xlfn.XLOOKUP(B8331,tblProducts[Column1],tblProducts[Description])</f>
        <v>BEROL 266 BULK</v>
      </c>
      <c r="E8331" t="s">
        <v>9</v>
      </c>
      <c r="F8331" t="s">
        <v>12</v>
      </c>
      <c r="G8331" t="s">
        <v>7</v>
      </c>
      <c r="H8331" t="s">
        <v>8</v>
      </c>
      <c r="I8331">
        <f t="shared" si="130"/>
        <v>2</v>
      </c>
      <c r="L8331" t="str">
        <v>ETHYLAN 324 BULK</v>
      </c>
      <c r="M8331" t="str">
        <v>BEROL 266 BULK</v>
      </c>
      <c r="N8331">
        <v>2</v>
      </c>
    </row>
    <row r="8332" spans="1:14">
      <c r="A8332">
        <f>IF(MOD(ROW()-3,COUNTA(tblProducts[Description]))=0,A8331+1,A8331)</f>
        <v>74</v>
      </c>
      <c r="B8332">
        <f>MOD(ROW()-3,COUNTA(tblProducts[Description]))+1</f>
        <v>8</v>
      </c>
      <c r="C8332" t="str">
        <f>_xlfn.XLOOKUP(A8332,tblProducts[Column1],tblProducts[Description])</f>
        <v>ETHYLAN 324 BULK</v>
      </c>
      <c r="D8332" t="str">
        <f>_xlfn.XLOOKUP(B8332,tblProducts[Column1],tblProducts[Description])</f>
        <v>BEROL 266V BULK</v>
      </c>
      <c r="E8332" t="s">
        <v>9</v>
      </c>
      <c r="F8332" t="s">
        <v>12</v>
      </c>
      <c r="G8332" t="s">
        <v>7</v>
      </c>
      <c r="H8332" t="s">
        <v>8</v>
      </c>
      <c r="I8332">
        <f t="shared" si="130"/>
        <v>2</v>
      </c>
      <c r="L8332" t="str">
        <v>ETHYLAN 324 BULK</v>
      </c>
      <c r="M8332" t="str">
        <v>BEROL 266V BULK</v>
      </c>
      <c r="N8332">
        <v>2</v>
      </c>
    </row>
    <row r="8333" spans="1:14">
      <c r="A8333">
        <f>IF(MOD(ROW()-3,COUNTA(tblProducts[Description]))=0,A8332+1,A8332)</f>
        <v>74</v>
      </c>
      <c r="B8333">
        <f>MOD(ROW()-3,COUNTA(tblProducts[Description]))+1</f>
        <v>9</v>
      </c>
      <c r="C8333" t="str">
        <f>_xlfn.XLOOKUP(A8333,tblProducts[Column1],tblProducts[Description])</f>
        <v>ETHYLAN 324 BULK</v>
      </c>
      <c r="D8333" t="str">
        <f>_xlfn.XLOOKUP(B8333,tblProducts[Column1],tblProducts[Description])</f>
        <v>BEROL 467 BULK</v>
      </c>
      <c r="E8333" t="s">
        <v>9</v>
      </c>
      <c r="F8333" t="s">
        <v>12</v>
      </c>
      <c r="G8333" t="s">
        <v>7</v>
      </c>
      <c r="H8333" t="s">
        <v>8</v>
      </c>
      <c r="I8333">
        <f t="shared" si="130"/>
        <v>2</v>
      </c>
      <c r="L8333" t="str">
        <v>ETHYLAN 324 BULK</v>
      </c>
      <c r="M8333" t="str">
        <v>BEROL 467 BULK</v>
      </c>
      <c r="N8333">
        <v>2</v>
      </c>
    </row>
    <row r="8334" spans="1:14">
      <c r="A8334">
        <f>IF(MOD(ROW()-3,COUNTA(tblProducts[Description]))=0,A8333+1,A8333)</f>
        <v>74</v>
      </c>
      <c r="B8334">
        <f>MOD(ROW()-3,COUNTA(tblProducts[Description]))+1</f>
        <v>10</v>
      </c>
      <c r="C8334" t="str">
        <f>_xlfn.XLOOKUP(A8334,tblProducts[Column1],tblProducts[Description])</f>
        <v>ETHYLAN 324 BULK</v>
      </c>
      <c r="D8334" t="str">
        <f>_xlfn.XLOOKUP(B8334,tblProducts[Column1],tblProducts[Description])</f>
        <v>BEROL OX 91-6 BULK</v>
      </c>
      <c r="E8334" t="s">
        <v>9</v>
      </c>
      <c r="F8334" t="s">
        <v>12</v>
      </c>
      <c r="G8334" t="s">
        <v>7</v>
      </c>
      <c r="H8334" t="s">
        <v>8</v>
      </c>
      <c r="I8334">
        <f t="shared" si="130"/>
        <v>2</v>
      </c>
      <c r="L8334" t="str">
        <v>ETHYLAN 324 BULK</v>
      </c>
      <c r="M8334" t="str">
        <v>BEROL OX 91-6 BULK</v>
      </c>
      <c r="N8334">
        <v>2</v>
      </c>
    </row>
    <row r="8335" spans="1:14">
      <c r="A8335">
        <f>IF(MOD(ROW()-3,COUNTA(tblProducts[Description]))=0,A8334+1,A8334)</f>
        <v>74</v>
      </c>
      <c r="B8335">
        <f>MOD(ROW()-3,COUNTA(tblProducts[Description]))+1</f>
        <v>11</v>
      </c>
      <c r="C8335" t="str">
        <f>_xlfn.XLOOKUP(A8335,tblProducts[Column1],tblProducts[Description])</f>
        <v>ETHYLAN 324 BULK</v>
      </c>
      <c r="D8335" t="str">
        <f>_xlfn.XLOOKUP(B8335,tblProducts[Column1],tblProducts[Description])</f>
        <v>C-5635 BULK</v>
      </c>
      <c r="E8335" t="s">
        <v>9</v>
      </c>
      <c r="F8335" t="s">
        <v>12</v>
      </c>
      <c r="G8335" t="s">
        <v>7</v>
      </c>
      <c r="H8335" t="s">
        <v>8</v>
      </c>
      <c r="I8335">
        <f t="shared" si="130"/>
        <v>2</v>
      </c>
      <c r="L8335" t="str">
        <v>ETHYLAN 324 BULK</v>
      </c>
      <c r="M8335" t="str">
        <v>C-5635 BULK</v>
      </c>
      <c r="N8335">
        <v>2</v>
      </c>
    </row>
    <row r="8336" spans="1:14">
      <c r="A8336">
        <f>IF(MOD(ROW()-3,COUNTA(tblProducts[Description]))=0,A8335+1,A8335)</f>
        <v>74</v>
      </c>
      <c r="B8336">
        <f>MOD(ROW()-3,COUNTA(tblProducts[Description]))+1</f>
        <v>12</v>
      </c>
      <c r="C8336" t="str">
        <f>_xlfn.XLOOKUP(A8336,tblProducts[Column1],tblProducts[Description])</f>
        <v>ETHYLAN 324 BULK</v>
      </c>
      <c r="D8336" t="str">
        <f>_xlfn.XLOOKUP(B8336,tblProducts[Column1],tblProducts[Description])</f>
        <v>C-6290 BULK</v>
      </c>
      <c r="E8336" t="s">
        <v>9</v>
      </c>
      <c r="F8336" t="s">
        <v>12</v>
      </c>
      <c r="G8336" t="s">
        <v>7</v>
      </c>
      <c r="H8336" t="s">
        <v>8</v>
      </c>
      <c r="I8336">
        <f t="shared" si="130"/>
        <v>2</v>
      </c>
      <c r="L8336" t="str">
        <v>ETHYLAN 324 BULK</v>
      </c>
      <c r="M8336" t="str">
        <v>C-6290 BULK</v>
      </c>
      <c r="N8336">
        <v>2</v>
      </c>
    </row>
    <row r="8337" spans="1:14">
      <c r="A8337">
        <f>IF(MOD(ROW()-3,COUNTA(tblProducts[Description]))=0,A8336+1,A8336)</f>
        <v>74</v>
      </c>
      <c r="B8337">
        <f>MOD(ROW()-3,COUNTA(tblProducts[Description]))+1</f>
        <v>13</v>
      </c>
      <c r="C8337" t="str">
        <f>_xlfn.XLOOKUP(A8337,tblProducts[Column1],tblProducts[Description])</f>
        <v>ETHYLAN 324 BULK</v>
      </c>
      <c r="D8337" t="str">
        <f>_xlfn.XLOOKUP(B8337,tblProducts[Column1],tblProducts[Description])</f>
        <v>C-6385 BULK</v>
      </c>
      <c r="E8337" t="s">
        <v>9</v>
      </c>
      <c r="F8337" t="s">
        <v>12</v>
      </c>
      <c r="G8337" t="s">
        <v>7</v>
      </c>
      <c r="H8337" t="s">
        <v>8</v>
      </c>
      <c r="I8337">
        <f t="shared" si="130"/>
        <v>2</v>
      </c>
      <c r="L8337" t="str">
        <v>ETHYLAN 324 BULK</v>
      </c>
      <c r="M8337" t="str">
        <v>C-6385 BULK</v>
      </c>
      <c r="N8337">
        <v>2</v>
      </c>
    </row>
    <row r="8338" spans="1:14">
      <c r="A8338">
        <f>IF(MOD(ROW()-3,COUNTA(tblProducts[Description]))=0,A8337+1,A8337)</f>
        <v>74</v>
      </c>
      <c r="B8338">
        <f>MOD(ROW()-3,COUNTA(tblProducts[Description]))+1</f>
        <v>14</v>
      </c>
      <c r="C8338" t="str">
        <f>_xlfn.XLOOKUP(A8338,tblProducts[Column1],tblProducts[Description])</f>
        <v>ETHYLAN 324 BULK</v>
      </c>
      <c r="D8338" t="str">
        <f>_xlfn.XLOOKUP(B8338,tblProducts[Column1],tblProducts[Description])</f>
        <v>C-6427 BULK</v>
      </c>
      <c r="E8338" t="s">
        <v>9</v>
      </c>
      <c r="F8338" t="s">
        <v>12</v>
      </c>
      <c r="G8338" t="s">
        <v>7</v>
      </c>
      <c r="H8338" t="s">
        <v>8</v>
      </c>
      <c r="I8338">
        <f t="shared" si="130"/>
        <v>2</v>
      </c>
      <c r="L8338" t="str">
        <v>ETHYLAN 324 BULK</v>
      </c>
      <c r="M8338" t="str">
        <v>C-6427 BULK</v>
      </c>
      <c r="N8338">
        <v>2</v>
      </c>
    </row>
    <row r="8339" spans="1:14">
      <c r="A8339">
        <f>IF(MOD(ROW()-3,COUNTA(tblProducts[Description]))=0,A8338+1,A8338)</f>
        <v>74</v>
      </c>
      <c r="B8339">
        <f>MOD(ROW()-3,COUNTA(tblProducts[Description]))+1</f>
        <v>15</v>
      </c>
      <c r="C8339" t="str">
        <f>_xlfn.XLOOKUP(A8339,tblProducts[Column1],tblProducts[Description])</f>
        <v>ETHYLAN 324 BULK</v>
      </c>
      <c r="D8339" t="str">
        <f>_xlfn.XLOOKUP(B8339,tblProducts[Column1],tblProducts[Description])</f>
        <v>EMULPON CO-200 BULK</v>
      </c>
      <c r="E8339" t="s">
        <v>9</v>
      </c>
      <c r="F8339" t="s">
        <v>12</v>
      </c>
      <c r="G8339" t="s">
        <v>7</v>
      </c>
      <c r="H8339" t="s">
        <v>8</v>
      </c>
      <c r="I8339">
        <f t="shared" si="130"/>
        <v>2</v>
      </c>
      <c r="L8339" t="str">
        <v>ETHYLAN 324 BULK</v>
      </c>
      <c r="M8339" t="str">
        <v>EMULPON CO-200 BULK</v>
      </c>
      <c r="N8339">
        <v>2</v>
      </c>
    </row>
    <row r="8340" spans="1:14">
      <c r="A8340">
        <f>IF(MOD(ROW()-3,COUNTA(tblProducts[Description]))=0,A8339+1,A8339)</f>
        <v>74</v>
      </c>
      <c r="B8340">
        <f>MOD(ROW()-3,COUNTA(tblProducts[Description]))+1</f>
        <v>16</v>
      </c>
      <c r="C8340" t="str">
        <f>_xlfn.XLOOKUP(A8340,tblProducts[Column1],tblProducts[Description])</f>
        <v>ETHYLAN 324 BULK</v>
      </c>
      <c r="D8340" t="str">
        <f>_xlfn.XLOOKUP(B8340,tblProducts[Column1],tblProducts[Description])</f>
        <v>EMULPON CO-360 BULK</v>
      </c>
      <c r="E8340" t="s">
        <v>9</v>
      </c>
      <c r="F8340" t="s">
        <v>12</v>
      </c>
      <c r="G8340" t="s">
        <v>7</v>
      </c>
      <c r="H8340" t="s">
        <v>8</v>
      </c>
      <c r="I8340">
        <f t="shared" si="130"/>
        <v>2</v>
      </c>
      <c r="L8340" t="str">
        <v>ETHYLAN 324 BULK</v>
      </c>
      <c r="M8340" t="str">
        <v>EMULPON CO-360 BULK</v>
      </c>
      <c r="N8340">
        <v>2</v>
      </c>
    </row>
    <row r="8341" spans="1:14">
      <c r="A8341">
        <f>IF(MOD(ROW()-3,COUNTA(tblProducts[Description]))=0,A8340+1,A8340)</f>
        <v>74</v>
      </c>
      <c r="B8341">
        <f>MOD(ROW()-3,COUNTA(tblProducts[Description]))+1</f>
        <v>17</v>
      </c>
      <c r="C8341" t="str">
        <f>_xlfn.XLOOKUP(A8341,tblProducts[Column1],tblProducts[Description])</f>
        <v>ETHYLAN 324 BULK</v>
      </c>
      <c r="D8341" t="str">
        <f>_xlfn.XLOOKUP(B8341,tblProducts[Column1],tblProducts[Description])</f>
        <v>EMULPON CO-550 BULK</v>
      </c>
      <c r="E8341" t="s">
        <v>9</v>
      </c>
      <c r="F8341" t="s">
        <v>12</v>
      </c>
      <c r="G8341" t="s">
        <v>7</v>
      </c>
      <c r="H8341" t="s">
        <v>8</v>
      </c>
      <c r="I8341">
        <f t="shared" si="130"/>
        <v>2</v>
      </c>
      <c r="L8341" t="str">
        <v>ETHYLAN 324 BULK</v>
      </c>
      <c r="M8341" t="str">
        <v>EMULPON CO-550 BULK</v>
      </c>
      <c r="N8341">
        <v>2</v>
      </c>
    </row>
    <row r="8342" spans="1:14">
      <c r="A8342">
        <f>IF(MOD(ROW()-3,COUNTA(tblProducts[Description]))=0,A8341+1,A8341)</f>
        <v>74</v>
      </c>
      <c r="B8342">
        <f>MOD(ROW()-3,COUNTA(tblProducts[Description]))+1</f>
        <v>18</v>
      </c>
      <c r="C8342" t="str">
        <f>_xlfn.XLOOKUP(A8342,tblProducts[Column1],tblProducts[Description])</f>
        <v>ETHYLAN 324 BULK</v>
      </c>
      <c r="D8342" t="str">
        <f>_xlfn.XLOOKUP(B8342,tblProducts[Column1],tblProducts[Description])</f>
        <v>ETHODUOMEEN HT/13 BULK</v>
      </c>
      <c r="E8342" t="s">
        <v>9</v>
      </c>
      <c r="F8342" t="s">
        <v>12</v>
      </c>
      <c r="G8342" t="s">
        <v>7</v>
      </c>
      <c r="H8342" t="s">
        <v>8</v>
      </c>
      <c r="I8342">
        <f t="shared" si="130"/>
        <v>2</v>
      </c>
      <c r="L8342" t="str">
        <v>ETHYLAN 324 BULK</v>
      </c>
      <c r="M8342" t="str">
        <v>ETHODUOMEEN HT/13 BULK</v>
      </c>
      <c r="N8342">
        <v>2</v>
      </c>
    </row>
    <row r="8343" spans="1:14">
      <c r="A8343">
        <f>IF(MOD(ROW()-3,COUNTA(tblProducts[Description]))=0,A8342+1,A8342)</f>
        <v>74</v>
      </c>
      <c r="B8343">
        <f>MOD(ROW()-3,COUNTA(tblProducts[Description]))+1</f>
        <v>19</v>
      </c>
      <c r="C8343" t="str">
        <f>_xlfn.XLOOKUP(A8343,tblProducts[Column1],tblProducts[Description])</f>
        <v>ETHYLAN 324 BULK</v>
      </c>
      <c r="D8343" t="str">
        <f>_xlfn.XLOOKUP(B8343,tblProducts[Column1],tblProducts[Description])</f>
        <v>ETHODUOMEEN T/13 BULK</v>
      </c>
      <c r="E8343" t="s">
        <v>9</v>
      </c>
      <c r="F8343" t="s">
        <v>12</v>
      </c>
      <c r="G8343" t="s">
        <v>7</v>
      </c>
      <c r="H8343" t="s">
        <v>8</v>
      </c>
      <c r="I8343">
        <f t="shared" si="130"/>
        <v>2</v>
      </c>
      <c r="L8343" t="str">
        <v>ETHYLAN 324 BULK</v>
      </c>
      <c r="M8343" t="str">
        <v>ETHODUOMEEN T/13 BULK</v>
      </c>
      <c r="N8343">
        <v>2</v>
      </c>
    </row>
    <row r="8344" spans="1:14">
      <c r="A8344">
        <f>IF(MOD(ROW()-3,COUNTA(tblProducts[Description]))=0,A8343+1,A8343)</f>
        <v>74</v>
      </c>
      <c r="B8344">
        <f>MOD(ROW()-3,COUNTA(tblProducts[Description]))+1</f>
        <v>20</v>
      </c>
      <c r="C8344" t="str">
        <f>_xlfn.XLOOKUP(A8344,tblProducts[Column1],tblProducts[Description])</f>
        <v>ETHYLAN 324 BULK</v>
      </c>
      <c r="D8344" t="str">
        <f>_xlfn.XLOOKUP(B8344,tblProducts[Column1],tblProducts[Description])</f>
        <v>ETHODUOMEEN T/13N BULK</v>
      </c>
      <c r="E8344" t="s">
        <v>9</v>
      </c>
      <c r="F8344" t="s">
        <v>12</v>
      </c>
      <c r="G8344" t="s">
        <v>7</v>
      </c>
      <c r="H8344" t="s">
        <v>8</v>
      </c>
      <c r="I8344">
        <f t="shared" si="130"/>
        <v>2</v>
      </c>
      <c r="L8344" t="str">
        <v>ETHYLAN 324 BULK</v>
      </c>
      <c r="M8344" t="str">
        <v>ETHODUOMEEN T/13N BULK</v>
      </c>
      <c r="N8344">
        <v>2</v>
      </c>
    </row>
    <row r="8345" spans="1:14">
      <c r="A8345">
        <f>IF(MOD(ROW()-3,COUNTA(tblProducts[Description]))=0,A8344+1,A8344)</f>
        <v>74</v>
      </c>
      <c r="B8345">
        <f>MOD(ROW()-3,COUNTA(tblProducts[Description]))+1</f>
        <v>21</v>
      </c>
      <c r="C8345" t="str">
        <f>_xlfn.XLOOKUP(A8345,tblProducts[Column1],tblProducts[Description])</f>
        <v>ETHYLAN 324 BULK</v>
      </c>
      <c r="D8345" t="str">
        <f>_xlfn.XLOOKUP(B8345,tblProducts[Column1],tblProducts[Description])</f>
        <v>ETHODUOMEEN T/20 BULK</v>
      </c>
      <c r="E8345" t="s">
        <v>7</v>
      </c>
      <c r="G8345" t="s">
        <v>7</v>
      </c>
      <c r="H8345" t="s">
        <v>8</v>
      </c>
      <c r="I8345">
        <f t="shared" si="130"/>
        <v>0</v>
      </c>
      <c r="L8345" t="str">
        <v>ETHYLAN 324 BULK</v>
      </c>
      <c r="M8345" t="str">
        <v>ETHODUOMEEN T/20 BULK</v>
      </c>
      <c r="N8345">
        <v>0</v>
      </c>
    </row>
    <row r="8346" spans="1:14">
      <c r="A8346">
        <f>IF(MOD(ROW()-3,COUNTA(tblProducts[Description]))=0,A8345+1,A8345)</f>
        <v>74</v>
      </c>
      <c r="B8346">
        <f>MOD(ROW()-3,COUNTA(tblProducts[Description]))+1</f>
        <v>22</v>
      </c>
      <c r="C8346" t="str">
        <f>_xlfn.XLOOKUP(A8346,tblProducts[Column1],tblProducts[Description])</f>
        <v>ETHYLAN 324 BULK</v>
      </c>
      <c r="D8346" t="str">
        <f>_xlfn.XLOOKUP(B8346,tblProducts[Column1],tblProducts[Description])</f>
        <v>ETHODUOMEEN T/25 BULK</v>
      </c>
      <c r="E8346" t="s">
        <v>9</v>
      </c>
      <c r="F8346" t="s">
        <v>12</v>
      </c>
      <c r="G8346" t="s">
        <v>7</v>
      </c>
      <c r="H8346" t="s">
        <v>8</v>
      </c>
      <c r="I8346">
        <f t="shared" si="130"/>
        <v>2</v>
      </c>
      <c r="L8346" t="str">
        <v>ETHYLAN 324 BULK</v>
      </c>
      <c r="M8346" t="str">
        <v>ETHODUOMEEN T/25 BULK</v>
      </c>
      <c r="N8346">
        <v>2</v>
      </c>
    </row>
    <row r="8347" spans="1:14">
      <c r="A8347">
        <f>IF(MOD(ROW()-3,COUNTA(tblProducts[Description]))=0,A8346+1,A8346)</f>
        <v>74</v>
      </c>
      <c r="B8347">
        <f>MOD(ROW()-3,COUNTA(tblProducts[Description]))+1</f>
        <v>23</v>
      </c>
      <c r="C8347" t="str">
        <f>_xlfn.XLOOKUP(A8347,tblProducts[Column1],tblProducts[Description])</f>
        <v>ETHYLAN 324 BULK</v>
      </c>
      <c r="D8347" t="str">
        <f>_xlfn.XLOOKUP(B8347,tblProducts[Column1],tblProducts[Description])</f>
        <v>ETHOFAT 242/25 BULK</v>
      </c>
      <c r="E8347" t="s">
        <v>7</v>
      </c>
      <c r="G8347" t="s">
        <v>7</v>
      </c>
      <c r="H8347" t="s">
        <v>8</v>
      </c>
      <c r="I8347">
        <f t="shared" si="130"/>
        <v>0</v>
      </c>
      <c r="L8347" t="str">
        <v>ETHYLAN 324 BULK</v>
      </c>
      <c r="M8347" t="str">
        <v>ETHOFAT 242/25 BULK</v>
      </c>
      <c r="N8347">
        <v>0</v>
      </c>
    </row>
    <row r="8348" spans="1:14">
      <c r="A8348">
        <f>IF(MOD(ROW()-3,COUNTA(tblProducts[Description]))=0,A8347+1,A8347)</f>
        <v>74</v>
      </c>
      <c r="B8348">
        <f>MOD(ROW()-3,COUNTA(tblProducts[Description]))+1</f>
        <v>24</v>
      </c>
      <c r="C8348" t="str">
        <f>_xlfn.XLOOKUP(A8348,tblProducts[Column1],tblProducts[Description])</f>
        <v>ETHYLAN 324 BULK</v>
      </c>
      <c r="D8348" t="str">
        <f>_xlfn.XLOOKUP(B8348,tblProducts[Column1],tblProducts[Description])</f>
        <v>ETHOMEEN C/12S BULK</v>
      </c>
      <c r="E8348" t="s">
        <v>9</v>
      </c>
      <c r="F8348" t="s">
        <v>12</v>
      </c>
      <c r="G8348" t="s">
        <v>7</v>
      </c>
      <c r="H8348" t="s">
        <v>8</v>
      </c>
      <c r="I8348">
        <f t="shared" si="130"/>
        <v>2</v>
      </c>
      <c r="L8348" t="str">
        <v>ETHYLAN 324 BULK</v>
      </c>
      <c r="M8348" t="str">
        <v>ETHOMEEN C/12S BULK</v>
      </c>
      <c r="N8348">
        <v>2</v>
      </c>
    </row>
    <row r="8349" spans="1:14">
      <c r="A8349">
        <f>IF(MOD(ROW()-3,COUNTA(tblProducts[Description]))=0,A8348+1,A8348)</f>
        <v>74</v>
      </c>
      <c r="B8349">
        <f>MOD(ROW()-3,COUNTA(tblProducts[Description]))+1</f>
        <v>25</v>
      </c>
      <c r="C8349" t="str">
        <f>_xlfn.XLOOKUP(A8349,tblProducts[Column1],tblProducts[Description])</f>
        <v>ETHYLAN 324 BULK</v>
      </c>
      <c r="D8349" t="str">
        <f>_xlfn.XLOOKUP(B8349,tblProducts[Column1],tblProducts[Description])</f>
        <v>ETHOMEEN 18/12 BULK</v>
      </c>
      <c r="E8349" t="s">
        <v>9</v>
      </c>
      <c r="F8349" t="s">
        <v>12</v>
      </c>
      <c r="G8349" t="s">
        <v>7</v>
      </c>
      <c r="H8349" t="s">
        <v>8</v>
      </c>
      <c r="I8349">
        <f t="shared" si="130"/>
        <v>2</v>
      </c>
      <c r="L8349" t="str">
        <v>ETHYLAN 324 BULK</v>
      </c>
      <c r="M8349" t="str">
        <v>ETHOMEEN 18/12 BULK</v>
      </c>
      <c r="N8349">
        <v>2</v>
      </c>
    </row>
    <row r="8350" spans="1:14">
      <c r="A8350">
        <f>IF(MOD(ROW()-3,COUNTA(tblProducts[Description]))=0,A8349+1,A8349)</f>
        <v>74</v>
      </c>
      <c r="B8350">
        <f>MOD(ROW()-3,COUNTA(tblProducts[Description]))+1</f>
        <v>26</v>
      </c>
      <c r="C8350" t="str">
        <f>_xlfn.XLOOKUP(A8350,tblProducts[Column1],tblProducts[Description])</f>
        <v>ETHYLAN 324 BULK</v>
      </c>
      <c r="D8350" t="str">
        <f>_xlfn.XLOOKUP(B8350,tblProducts[Column1],tblProducts[Description])</f>
        <v>ETHOMEEN 18/25 BULK</v>
      </c>
      <c r="E8350" t="s">
        <v>9</v>
      </c>
      <c r="F8350" t="s">
        <v>12</v>
      </c>
      <c r="G8350" t="s">
        <v>7</v>
      </c>
      <c r="H8350" t="s">
        <v>8</v>
      </c>
      <c r="I8350">
        <f t="shared" si="130"/>
        <v>2</v>
      </c>
      <c r="L8350" t="str">
        <v>ETHYLAN 324 BULK</v>
      </c>
      <c r="M8350" t="str">
        <v>ETHOMEEN 18/25 BULK</v>
      </c>
      <c r="N8350">
        <v>2</v>
      </c>
    </row>
    <row r="8351" spans="1:14">
      <c r="A8351">
        <f>IF(MOD(ROW()-3,COUNTA(tblProducts[Description]))=0,A8350+1,A8350)</f>
        <v>74</v>
      </c>
      <c r="B8351">
        <f>MOD(ROW()-3,COUNTA(tblProducts[Description]))+1</f>
        <v>27</v>
      </c>
      <c r="C8351" t="str">
        <f>_xlfn.XLOOKUP(A8351,tblProducts[Column1],tblProducts[Description])</f>
        <v>ETHYLAN 324 BULK</v>
      </c>
      <c r="D8351" t="str">
        <f>_xlfn.XLOOKUP(B8351,tblProducts[Column1],tblProducts[Description])</f>
        <v>ETHOMEEN C/12 BULK</v>
      </c>
      <c r="E8351" t="s">
        <v>9</v>
      </c>
      <c r="F8351" t="s">
        <v>12</v>
      </c>
      <c r="G8351" t="s">
        <v>7</v>
      </c>
      <c r="H8351" t="s">
        <v>8</v>
      </c>
      <c r="I8351">
        <f t="shared" si="130"/>
        <v>2</v>
      </c>
      <c r="L8351" t="str">
        <v>ETHYLAN 324 BULK</v>
      </c>
      <c r="M8351" t="str">
        <v>ETHOMEEN C/12 BULK</v>
      </c>
      <c r="N8351">
        <v>2</v>
      </c>
    </row>
    <row r="8352" spans="1:14">
      <c r="A8352">
        <f>IF(MOD(ROW()-3,COUNTA(tblProducts[Description]))=0,A8351+1,A8351)</f>
        <v>74</v>
      </c>
      <c r="B8352">
        <f>MOD(ROW()-3,COUNTA(tblProducts[Description]))+1</f>
        <v>28</v>
      </c>
      <c r="C8352" t="str">
        <f>_xlfn.XLOOKUP(A8352,tblProducts[Column1],tblProducts[Description])</f>
        <v>ETHYLAN 324 BULK</v>
      </c>
      <c r="D8352" t="str">
        <f>_xlfn.XLOOKUP(B8352,tblProducts[Column1],tblProducts[Description])</f>
        <v>ETHOMEEN C/12 M BULK</v>
      </c>
      <c r="E8352" t="s">
        <v>9</v>
      </c>
      <c r="F8352" t="s">
        <v>12</v>
      </c>
      <c r="G8352" t="s">
        <v>7</v>
      </c>
      <c r="H8352" t="s">
        <v>8</v>
      </c>
      <c r="I8352">
        <f t="shared" si="130"/>
        <v>2</v>
      </c>
      <c r="L8352" t="str">
        <v>ETHYLAN 324 BULK</v>
      </c>
      <c r="M8352" t="str">
        <v>ETHOMEEN C/12 M BULK</v>
      </c>
      <c r="N8352">
        <v>2</v>
      </c>
    </row>
    <row r="8353" spans="1:14">
      <c r="A8353">
        <f>IF(MOD(ROW()-3,COUNTA(tblProducts[Description]))=0,A8352+1,A8352)</f>
        <v>74</v>
      </c>
      <c r="B8353">
        <f>MOD(ROW()-3,COUNTA(tblProducts[Description]))+1</f>
        <v>29</v>
      </c>
      <c r="C8353" t="str">
        <f>_xlfn.XLOOKUP(A8353,tblProducts[Column1],tblProducts[Description])</f>
        <v>ETHYLAN 324 BULK</v>
      </c>
      <c r="D8353" t="str">
        <f>_xlfn.XLOOKUP(B8353,tblProducts[Column1],tblProducts[Description])</f>
        <v>ETHOMEEN C/12 SUN BULK</v>
      </c>
      <c r="E8353" t="s">
        <v>9</v>
      </c>
      <c r="F8353" t="s">
        <v>12</v>
      </c>
      <c r="G8353" t="s">
        <v>7</v>
      </c>
      <c r="H8353" t="s">
        <v>8</v>
      </c>
      <c r="I8353">
        <f t="shared" si="130"/>
        <v>2</v>
      </c>
      <c r="L8353" t="str">
        <v>ETHYLAN 324 BULK</v>
      </c>
      <c r="M8353" t="str">
        <v>ETHOMEEN C/12 SUN BULK</v>
      </c>
      <c r="N8353">
        <v>2</v>
      </c>
    </row>
    <row r="8354" spans="1:14">
      <c r="A8354">
        <f>IF(MOD(ROW()-3,COUNTA(tblProducts[Description]))=0,A8353+1,A8353)</f>
        <v>74</v>
      </c>
      <c r="B8354">
        <f>MOD(ROW()-3,COUNTA(tblProducts[Description]))+1</f>
        <v>30</v>
      </c>
      <c r="C8354" t="str">
        <f>_xlfn.XLOOKUP(A8354,tblProducts[Column1],tblProducts[Description])</f>
        <v>ETHYLAN 324 BULK</v>
      </c>
      <c r="D8354" t="str">
        <f>_xlfn.XLOOKUP(B8354,tblProducts[Column1],tblProducts[Description])</f>
        <v>ETHOMEEN C/12 UN BULK</v>
      </c>
      <c r="E8354" t="s">
        <v>9</v>
      </c>
      <c r="F8354" t="s">
        <v>12</v>
      </c>
      <c r="G8354" t="s">
        <v>7</v>
      </c>
      <c r="H8354" t="s">
        <v>8</v>
      </c>
      <c r="I8354">
        <f t="shared" si="130"/>
        <v>2</v>
      </c>
      <c r="L8354" t="str">
        <v>ETHYLAN 324 BULK</v>
      </c>
      <c r="M8354" t="str">
        <v>ETHOMEEN C/12 UN BULK</v>
      </c>
      <c r="N8354">
        <v>2</v>
      </c>
    </row>
    <row r="8355" spans="1:14">
      <c r="A8355">
        <f>IF(MOD(ROW()-3,COUNTA(tblProducts[Description]))=0,A8354+1,A8354)</f>
        <v>74</v>
      </c>
      <c r="B8355">
        <f>MOD(ROW()-3,COUNTA(tblProducts[Description]))+1</f>
        <v>31</v>
      </c>
      <c r="C8355" t="str">
        <f>_xlfn.XLOOKUP(A8355,tblProducts[Column1],tblProducts[Description])</f>
        <v>ETHYLAN 324 BULK</v>
      </c>
      <c r="D8355" t="str">
        <f>_xlfn.XLOOKUP(B8355,tblProducts[Column1],tblProducts[Description])</f>
        <v>ETHOMEEN C/15 BULK</v>
      </c>
      <c r="E8355" t="s">
        <v>9</v>
      </c>
      <c r="F8355" t="s">
        <v>12</v>
      </c>
      <c r="G8355" t="s">
        <v>7</v>
      </c>
      <c r="H8355" t="s">
        <v>8</v>
      </c>
      <c r="I8355">
        <f t="shared" si="130"/>
        <v>2</v>
      </c>
      <c r="L8355" t="str">
        <v>ETHYLAN 324 BULK</v>
      </c>
      <c r="M8355" t="str">
        <v>ETHOMEEN C/15 BULK</v>
      </c>
      <c r="N8355">
        <v>2</v>
      </c>
    </row>
    <row r="8356" spans="1:14">
      <c r="A8356">
        <f>IF(MOD(ROW()-3,COUNTA(tblProducts[Description]))=0,A8355+1,A8355)</f>
        <v>74</v>
      </c>
      <c r="B8356">
        <f>MOD(ROW()-3,COUNTA(tblProducts[Description]))+1</f>
        <v>32</v>
      </c>
      <c r="C8356" t="str">
        <f>_xlfn.XLOOKUP(A8356,tblProducts[Column1],tblProducts[Description])</f>
        <v>ETHYLAN 324 BULK</v>
      </c>
      <c r="D8356" t="str">
        <f>_xlfn.XLOOKUP(B8356,tblProducts[Column1],tblProducts[Description])</f>
        <v>ETHOMEEN C/17 BULK</v>
      </c>
      <c r="E8356" t="s">
        <v>9</v>
      </c>
      <c r="F8356" t="s">
        <v>12</v>
      </c>
      <c r="G8356" t="s">
        <v>9</v>
      </c>
      <c r="H8356" t="s">
        <v>11</v>
      </c>
      <c r="I8356">
        <f t="shared" si="130"/>
        <v>4</v>
      </c>
      <c r="L8356" t="str">
        <v>ETHYLAN 324 BULK</v>
      </c>
      <c r="M8356" t="str">
        <v>ETHOMEEN C/17 BULK</v>
      </c>
      <c r="N8356">
        <v>4</v>
      </c>
    </row>
    <row r="8357" spans="1:14">
      <c r="A8357">
        <f>IF(MOD(ROW()-3,COUNTA(tblProducts[Description]))=0,A8356+1,A8356)</f>
        <v>74</v>
      </c>
      <c r="B8357">
        <f>MOD(ROW()-3,COUNTA(tblProducts[Description]))+1</f>
        <v>33</v>
      </c>
      <c r="C8357" t="str">
        <f>_xlfn.XLOOKUP(A8357,tblProducts[Column1],tblProducts[Description])</f>
        <v>ETHYLAN 324 BULK</v>
      </c>
      <c r="D8357" t="str">
        <f>_xlfn.XLOOKUP(B8357,tblProducts[Column1],tblProducts[Description])</f>
        <v>ETHOMEEN C/25A BULK</v>
      </c>
      <c r="E8357" t="s">
        <v>9</v>
      </c>
      <c r="F8357" t="s">
        <v>12</v>
      </c>
      <c r="G8357" t="s">
        <v>9</v>
      </c>
      <c r="H8357" t="s">
        <v>11</v>
      </c>
      <c r="I8357">
        <f t="shared" si="130"/>
        <v>4</v>
      </c>
      <c r="L8357" t="str">
        <v>ETHYLAN 324 BULK</v>
      </c>
      <c r="M8357" t="str">
        <v>ETHOMEEN C/25A BULK</v>
      </c>
      <c r="N8357">
        <v>4</v>
      </c>
    </row>
    <row r="8358" spans="1:14">
      <c r="A8358">
        <f>IF(MOD(ROW()-3,COUNTA(tblProducts[Description]))=0,A8357+1,A8357)</f>
        <v>74</v>
      </c>
      <c r="B8358">
        <f>MOD(ROW()-3,COUNTA(tblProducts[Description]))+1</f>
        <v>34</v>
      </c>
      <c r="C8358" t="str">
        <f>_xlfn.XLOOKUP(A8358,tblProducts[Column1],tblProducts[Description])</f>
        <v>ETHYLAN 324 BULK</v>
      </c>
      <c r="D8358" t="str">
        <f>_xlfn.XLOOKUP(B8358,tblProducts[Column1],tblProducts[Description])</f>
        <v>ETHOMEEN C/25A S BULK</v>
      </c>
      <c r="E8358" t="s">
        <v>9</v>
      </c>
      <c r="F8358" t="s">
        <v>12</v>
      </c>
      <c r="G8358" t="s">
        <v>9</v>
      </c>
      <c r="H8358" t="s">
        <v>11</v>
      </c>
      <c r="I8358">
        <f t="shared" si="130"/>
        <v>4</v>
      </c>
      <c r="L8358" t="str">
        <v>ETHYLAN 324 BULK</v>
      </c>
      <c r="M8358" t="str">
        <v>ETHOMEEN C/25A S BULK</v>
      </c>
      <c r="N8358">
        <v>4</v>
      </c>
    </row>
    <row r="8359" spans="1:14">
      <c r="A8359">
        <f>IF(MOD(ROW()-3,COUNTA(tblProducts[Description]))=0,A8358+1,A8358)</f>
        <v>74</v>
      </c>
      <c r="B8359">
        <f>MOD(ROW()-3,COUNTA(tblProducts[Description]))+1</f>
        <v>35</v>
      </c>
      <c r="C8359" t="str">
        <f>_xlfn.XLOOKUP(A8359,tblProducts[Column1],tblProducts[Description])</f>
        <v>ETHYLAN 324 BULK</v>
      </c>
      <c r="D8359" t="str">
        <f>_xlfn.XLOOKUP(B8359,tblProducts[Column1],tblProducts[Description])</f>
        <v>ETHOMEEN O/12LC BULK</v>
      </c>
      <c r="E8359" t="s">
        <v>9</v>
      </c>
      <c r="F8359" t="s">
        <v>12</v>
      </c>
      <c r="G8359" t="s">
        <v>7</v>
      </c>
      <c r="H8359" t="s">
        <v>8</v>
      </c>
      <c r="I8359">
        <f t="shared" si="130"/>
        <v>2</v>
      </c>
      <c r="L8359" t="str">
        <v>ETHYLAN 324 BULK</v>
      </c>
      <c r="M8359" t="str">
        <v>ETHOMEEN O/12LC BULK</v>
      </c>
      <c r="N8359">
        <v>2</v>
      </c>
    </row>
    <row r="8360" spans="1:14">
      <c r="A8360">
        <f>IF(MOD(ROW()-3,COUNTA(tblProducts[Description]))=0,A8359+1,A8359)</f>
        <v>74</v>
      </c>
      <c r="B8360">
        <f>MOD(ROW()-3,COUNTA(tblProducts[Description]))+1</f>
        <v>36</v>
      </c>
      <c r="C8360" t="str">
        <f>_xlfn.XLOOKUP(A8360,tblProducts[Column1],tblProducts[Description])</f>
        <v>ETHYLAN 324 BULK</v>
      </c>
      <c r="D8360" t="str">
        <f>_xlfn.XLOOKUP(B8360,tblProducts[Column1],tblProducts[Description])</f>
        <v>ETHOMEEN SV/12 BULK</v>
      </c>
      <c r="E8360" t="s">
        <v>9</v>
      </c>
      <c r="F8360" t="s">
        <v>12</v>
      </c>
      <c r="G8360" t="s">
        <v>7</v>
      </c>
      <c r="H8360" t="s">
        <v>13</v>
      </c>
      <c r="I8360">
        <f t="shared" si="130"/>
        <v>2</v>
      </c>
      <c r="L8360" t="str">
        <v>ETHYLAN 324 BULK</v>
      </c>
      <c r="M8360" t="str">
        <v>ETHOMEEN SV/12 BULK</v>
      </c>
      <c r="N8360">
        <v>2</v>
      </c>
    </row>
    <row r="8361" spans="1:14">
      <c r="A8361">
        <f>IF(MOD(ROW()-3,COUNTA(tblProducts[Description]))=0,A8360+1,A8360)</f>
        <v>74</v>
      </c>
      <c r="B8361">
        <f>MOD(ROW()-3,COUNTA(tblProducts[Description]))+1</f>
        <v>37</v>
      </c>
      <c r="C8361" t="str">
        <f>_xlfn.XLOOKUP(A8361,tblProducts[Column1],tblProducts[Description])</f>
        <v>ETHYLAN 324 BULK</v>
      </c>
      <c r="D8361" t="str">
        <f>_xlfn.XLOOKUP(B8361,tblProducts[Column1],tblProducts[Description])</f>
        <v>ETHOMEEN SV/15 BULK</v>
      </c>
      <c r="E8361" t="s">
        <v>9</v>
      </c>
      <c r="F8361" t="s">
        <v>12</v>
      </c>
      <c r="G8361" t="s">
        <v>7</v>
      </c>
      <c r="H8361" t="s">
        <v>13</v>
      </c>
      <c r="I8361">
        <f t="shared" si="130"/>
        <v>2</v>
      </c>
      <c r="L8361" t="str">
        <v>ETHYLAN 324 BULK</v>
      </c>
      <c r="M8361" t="str">
        <v>ETHOMEEN SV/15 BULK</v>
      </c>
      <c r="N8361">
        <v>2</v>
      </c>
    </row>
    <row r="8362" spans="1:14">
      <c r="A8362">
        <f>IF(MOD(ROW()-3,COUNTA(tblProducts[Description]))=0,A8361+1,A8361)</f>
        <v>74</v>
      </c>
      <c r="B8362">
        <f>MOD(ROW()-3,COUNTA(tblProducts[Description]))+1</f>
        <v>38</v>
      </c>
      <c r="C8362" t="str">
        <f>_xlfn.XLOOKUP(A8362,tblProducts[Column1],tblProducts[Description])</f>
        <v>ETHYLAN 324 BULK</v>
      </c>
      <c r="D8362" t="str">
        <f>_xlfn.XLOOKUP(B8362,tblProducts[Column1],tblProducts[Description])</f>
        <v>ETHOMEEN SV/15C BULK</v>
      </c>
      <c r="E8362" t="s">
        <v>9</v>
      </c>
      <c r="F8362" t="s">
        <v>12</v>
      </c>
      <c r="G8362" t="s">
        <v>7</v>
      </c>
      <c r="H8362" t="s">
        <v>13</v>
      </c>
      <c r="I8362">
        <f t="shared" si="130"/>
        <v>2</v>
      </c>
      <c r="L8362" t="str">
        <v>ETHYLAN 324 BULK</v>
      </c>
      <c r="M8362" t="str">
        <v>ETHOMEEN SV/15C BULK</v>
      </c>
      <c r="N8362">
        <v>2</v>
      </c>
    </row>
    <row r="8363" spans="1:14">
      <c r="A8363">
        <f>IF(MOD(ROW()-3,COUNTA(tblProducts[Description]))=0,A8362+1,A8362)</f>
        <v>74</v>
      </c>
      <c r="B8363">
        <f>MOD(ROW()-3,COUNTA(tblProducts[Description]))+1</f>
        <v>39</v>
      </c>
      <c r="C8363" t="str">
        <f>_xlfn.XLOOKUP(A8363,tblProducts[Column1],tblProducts[Description])</f>
        <v>ETHYLAN 324 BULK</v>
      </c>
      <c r="D8363" t="str">
        <f>_xlfn.XLOOKUP(B8363,tblProducts[Column1],tblProducts[Description])</f>
        <v>ETHOMEEN SV/25 BULK</v>
      </c>
      <c r="E8363" t="s">
        <v>9</v>
      </c>
      <c r="F8363" t="s">
        <v>12</v>
      </c>
      <c r="G8363" t="s">
        <v>7</v>
      </c>
      <c r="H8363" t="s">
        <v>8</v>
      </c>
      <c r="I8363">
        <f t="shared" si="130"/>
        <v>2</v>
      </c>
      <c r="L8363" t="str">
        <v>ETHYLAN 324 BULK</v>
      </c>
      <c r="M8363" t="str">
        <v>ETHOMEEN SV/25 BULK</v>
      </c>
      <c r="N8363">
        <v>2</v>
      </c>
    </row>
    <row r="8364" spans="1:14">
      <c r="A8364">
        <f>IF(MOD(ROW()-3,COUNTA(tblProducts[Description]))=0,A8363+1,A8363)</f>
        <v>74</v>
      </c>
      <c r="B8364">
        <f>MOD(ROW()-3,COUNTA(tblProducts[Description]))+1</f>
        <v>40</v>
      </c>
      <c r="C8364" t="str">
        <f>_xlfn.XLOOKUP(A8364,tblProducts[Column1],tblProducts[Description])</f>
        <v>ETHYLAN 324 BULK</v>
      </c>
      <c r="D8364" t="str">
        <f>_xlfn.XLOOKUP(B8364,tblProducts[Column1],tblProducts[Description])</f>
        <v>ETHOMEEN T/12 BULK</v>
      </c>
      <c r="E8364" t="s">
        <v>9</v>
      </c>
      <c r="F8364" t="s">
        <v>12</v>
      </c>
      <c r="G8364" t="s">
        <v>7</v>
      </c>
      <c r="H8364" t="s">
        <v>8</v>
      </c>
      <c r="I8364">
        <f t="shared" si="130"/>
        <v>2</v>
      </c>
      <c r="L8364" t="str">
        <v>ETHYLAN 324 BULK</v>
      </c>
      <c r="M8364" t="str">
        <v>ETHOMEEN T/12 BULK</v>
      </c>
      <c r="N8364">
        <v>2</v>
      </c>
    </row>
    <row r="8365" spans="1:14">
      <c r="A8365">
        <f>IF(MOD(ROW()-3,COUNTA(tblProducts[Description]))=0,A8364+1,A8364)</f>
        <v>74</v>
      </c>
      <c r="B8365">
        <f>MOD(ROW()-3,COUNTA(tblProducts[Description]))+1</f>
        <v>41</v>
      </c>
      <c r="C8365" t="str">
        <f>_xlfn.XLOOKUP(A8365,tblProducts[Column1],tblProducts[Description])</f>
        <v>ETHYLAN 324 BULK</v>
      </c>
      <c r="D8365" t="str">
        <f>_xlfn.XLOOKUP(B8365,tblProducts[Column1],tblProducts[Description])</f>
        <v>ETHOMEEN T/13.5 BULK</v>
      </c>
      <c r="E8365" t="s">
        <v>9</v>
      </c>
      <c r="F8365" t="s">
        <v>12</v>
      </c>
      <c r="G8365" t="s">
        <v>7</v>
      </c>
      <c r="H8365" t="s">
        <v>8</v>
      </c>
      <c r="I8365">
        <f t="shared" si="130"/>
        <v>2</v>
      </c>
      <c r="L8365" t="str">
        <v>ETHYLAN 324 BULK</v>
      </c>
      <c r="M8365" t="str">
        <v>ETHOMEEN T/13.5 BULK</v>
      </c>
      <c r="N8365">
        <v>2</v>
      </c>
    </row>
    <row r="8366" spans="1:14">
      <c r="A8366">
        <f>IF(MOD(ROW()-3,COUNTA(tblProducts[Description]))=0,A8365+1,A8365)</f>
        <v>74</v>
      </c>
      <c r="B8366">
        <f>MOD(ROW()-3,COUNTA(tblProducts[Description]))+1</f>
        <v>42</v>
      </c>
      <c r="C8366" t="str">
        <f>_xlfn.XLOOKUP(A8366,tblProducts[Column1],tblProducts[Description])</f>
        <v>ETHYLAN 324 BULK</v>
      </c>
      <c r="D8366" t="str">
        <f>_xlfn.XLOOKUP(B8366,tblProducts[Column1],tblProducts[Description])</f>
        <v>ETHOMEEN T/15 BULK</v>
      </c>
      <c r="E8366" t="s">
        <v>9</v>
      </c>
      <c r="F8366" t="s">
        <v>12</v>
      </c>
      <c r="G8366" t="s">
        <v>7</v>
      </c>
      <c r="H8366" t="s">
        <v>8</v>
      </c>
      <c r="I8366">
        <f t="shared" si="130"/>
        <v>2</v>
      </c>
      <c r="L8366" t="str">
        <v>ETHYLAN 324 BULK</v>
      </c>
      <c r="M8366" t="str">
        <v>ETHOMEEN T/15 BULK</v>
      </c>
      <c r="N8366">
        <v>2</v>
      </c>
    </row>
    <row r="8367" spans="1:14">
      <c r="A8367">
        <f>IF(MOD(ROW()-3,COUNTA(tblProducts[Description]))=0,A8366+1,A8366)</f>
        <v>74</v>
      </c>
      <c r="B8367">
        <f>MOD(ROW()-3,COUNTA(tblProducts[Description]))+1</f>
        <v>43</v>
      </c>
      <c r="C8367" t="str">
        <f>_xlfn.XLOOKUP(A8367,tblProducts[Column1],tblProducts[Description])</f>
        <v>ETHYLAN 324 BULK</v>
      </c>
      <c r="D8367" t="str">
        <f>_xlfn.XLOOKUP(B8367,tblProducts[Column1],tblProducts[Description])</f>
        <v>ETHOMEEN T/17 BULK</v>
      </c>
      <c r="E8367" t="s">
        <v>9</v>
      </c>
      <c r="F8367" t="s">
        <v>12</v>
      </c>
      <c r="G8367" t="s">
        <v>7</v>
      </c>
      <c r="H8367" t="s">
        <v>8</v>
      </c>
      <c r="I8367">
        <f t="shared" si="130"/>
        <v>2</v>
      </c>
      <c r="L8367" t="str">
        <v>ETHYLAN 324 BULK</v>
      </c>
      <c r="M8367" t="str">
        <v>ETHOMEEN T/17 BULK</v>
      </c>
      <c r="N8367">
        <v>2</v>
      </c>
    </row>
    <row r="8368" spans="1:14">
      <c r="A8368">
        <f>IF(MOD(ROW()-3,COUNTA(tblProducts[Description]))=0,A8367+1,A8367)</f>
        <v>74</v>
      </c>
      <c r="B8368">
        <f>MOD(ROW()-3,COUNTA(tblProducts[Description]))+1</f>
        <v>44</v>
      </c>
      <c r="C8368" t="str">
        <f>_xlfn.XLOOKUP(A8368,tblProducts[Column1],tblProducts[Description])</f>
        <v>ETHYLAN 324 BULK</v>
      </c>
      <c r="D8368" t="str">
        <f>_xlfn.XLOOKUP(B8368,tblProducts[Column1],tblProducts[Description])</f>
        <v>ETHOMEEN T/18 BULK</v>
      </c>
      <c r="E8368" t="s">
        <v>9</v>
      </c>
      <c r="F8368" t="s">
        <v>12</v>
      </c>
      <c r="G8368" t="s">
        <v>7</v>
      </c>
      <c r="H8368" t="s">
        <v>8</v>
      </c>
      <c r="I8368">
        <f t="shared" si="130"/>
        <v>2</v>
      </c>
      <c r="L8368" t="str">
        <v>ETHYLAN 324 BULK</v>
      </c>
      <c r="M8368" t="str">
        <v>ETHOMEEN T/18 BULK</v>
      </c>
      <c r="N8368">
        <v>2</v>
      </c>
    </row>
    <row r="8369" spans="1:14">
      <c r="A8369">
        <f>IF(MOD(ROW()-3,COUNTA(tblProducts[Description]))=0,A8368+1,A8368)</f>
        <v>74</v>
      </c>
      <c r="B8369">
        <f>MOD(ROW()-3,COUNTA(tblProducts[Description]))+1</f>
        <v>45</v>
      </c>
      <c r="C8369" t="str">
        <f>_xlfn.XLOOKUP(A8369,tblProducts[Column1],tblProducts[Description])</f>
        <v>ETHYLAN 324 BULK</v>
      </c>
      <c r="D8369" t="str">
        <f>_xlfn.XLOOKUP(B8369,tblProducts[Column1],tblProducts[Description])</f>
        <v>ETHOMEEN T/19 BULK</v>
      </c>
      <c r="E8369" t="s">
        <v>9</v>
      </c>
      <c r="F8369" t="s">
        <v>12</v>
      </c>
      <c r="G8369" t="s">
        <v>7</v>
      </c>
      <c r="H8369" t="s">
        <v>8</v>
      </c>
      <c r="I8369">
        <f t="shared" si="130"/>
        <v>2</v>
      </c>
      <c r="L8369" t="str">
        <v>ETHYLAN 324 BULK</v>
      </c>
      <c r="M8369" t="str">
        <v>ETHOMEEN T/19 BULK</v>
      </c>
      <c r="N8369">
        <v>2</v>
      </c>
    </row>
    <row r="8370" spans="1:14">
      <c r="A8370">
        <f>IF(MOD(ROW()-3,COUNTA(tblProducts[Description]))=0,A8369+1,A8369)</f>
        <v>74</v>
      </c>
      <c r="B8370">
        <f>MOD(ROW()-3,COUNTA(tblProducts[Description]))+1</f>
        <v>46</v>
      </c>
      <c r="C8370" t="str">
        <f>_xlfn.XLOOKUP(A8370,tblProducts[Column1],tblProducts[Description])</f>
        <v>ETHYLAN 324 BULK</v>
      </c>
      <c r="D8370" t="str">
        <f>_xlfn.XLOOKUP(B8370,tblProducts[Column1],tblProducts[Description])</f>
        <v>ETHOMEEN T/20 BULK</v>
      </c>
      <c r="E8370" t="s">
        <v>9</v>
      </c>
      <c r="F8370" t="s">
        <v>12</v>
      </c>
      <c r="G8370" t="s">
        <v>7</v>
      </c>
      <c r="H8370" t="s">
        <v>8</v>
      </c>
      <c r="I8370">
        <f t="shared" si="130"/>
        <v>2</v>
      </c>
      <c r="L8370" t="str">
        <v>ETHYLAN 324 BULK</v>
      </c>
      <c r="M8370" t="str">
        <v>ETHOMEEN T/20 BULK</v>
      </c>
      <c r="N8370">
        <v>2</v>
      </c>
    </row>
    <row r="8371" spans="1:14">
      <c r="A8371">
        <f>IF(MOD(ROW()-3,COUNTA(tblProducts[Description]))=0,A8370+1,A8370)</f>
        <v>74</v>
      </c>
      <c r="B8371">
        <f>MOD(ROW()-3,COUNTA(tblProducts[Description]))+1</f>
        <v>47</v>
      </c>
      <c r="C8371" t="str">
        <f>_xlfn.XLOOKUP(A8371,tblProducts[Column1],tblProducts[Description])</f>
        <v>ETHYLAN 324 BULK</v>
      </c>
      <c r="D8371" t="str">
        <f>_xlfn.XLOOKUP(B8371,tblProducts[Column1],tblProducts[Description])</f>
        <v>ETHOMEEN T/20S BULK</v>
      </c>
      <c r="E8371" t="s">
        <v>9</v>
      </c>
      <c r="F8371" t="s">
        <v>12</v>
      </c>
      <c r="G8371" t="s">
        <v>7</v>
      </c>
      <c r="H8371" t="s">
        <v>8</v>
      </c>
      <c r="I8371">
        <f t="shared" si="130"/>
        <v>2</v>
      </c>
      <c r="L8371" t="str">
        <v>ETHYLAN 324 BULK</v>
      </c>
      <c r="M8371" t="str">
        <v>ETHOMEEN T/20S BULK</v>
      </c>
      <c r="N8371">
        <v>2</v>
      </c>
    </row>
    <row r="8372" spans="1:14">
      <c r="A8372">
        <f>IF(MOD(ROW()-3,COUNTA(tblProducts[Description]))=0,A8371+1,A8371)</f>
        <v>74</v>
      </c>
      <c r="B8372">
        <f>MOD(ROW()-3,COUNTA(tblProducts[Description]))+1</f>
        <v>48</v>
      </c>
      <c r="C8372" t="str">
        <f>_xlfn.XLOOKUP(A8372,tblProducts[Column1],tblProducts[Description])</f>
        <v>ETHYLAN 324 BULK</v>
      </c>
      <c r="D8372" t="str">
        <f>_xlfn.XLOOKUP(B8372,tblProducts[Column1],tblProducts[Description])</f>
        <v>ETHOMEEN T/24 BULK</v>
      </c>
      <c r="E8372" t="s">
        <v>9</v>
      </c>
      <c r="F8372" t="s">
        <v>12</v>
      </c>
      <c r="G8372" t="s">
        <v>7</v>
      </c>
      <c r="H8372" t="s">
        <v>8</v>
      </c>
      <c r="I8372">
        <f t="shared" si="130"/>
        <v>2</v>
      </c>
      <c r="L8372" t="str">
        <v>ETHYLAN 324 BULK</v>
      </c>
      <c r="M8372" t="str">
        <v>ETHOMEEN T/24 BULK</v>
      </c>
      <c r="N8372">
        <v>2</v>
      </c>
    </row>
    <row r="8373" spans="1:14">
      <c r="A8373">
        <f>IF(MOD(ROW()-3,COUNTA(tblProducts[Description]))=0,A8372+1,A8372)</f>
        <v>74</v>
      </c>
      <c r="B8373">
        <f>MOD(ROW()-3,COUNTA(tblProducts[Description]))+1</f>
        <v>49</v>
      </c>
      <c r="C8373" t="str">
        <f>_xlfn.XLOOKUP(A8373,tblProducts[Column1],tblProducts[Description])</f>
        <v>ETHYLAN 324 BULK</v>
      </c>
      <c r="D8373" t="str">
        <f>_xlfn.XLOOKUP(B8373,tblProducts[Column1],tblProducts[Description])</f>
        <v>ETHOMEEN T/25 BULK</v>
      </c>
      <c r="E8373" t="s">
        <v>9</v>
      </c>
      <c r="F8373" t="s">
        <v>12</v>
      </c>
      <c r="G8373" t="s">
        <v>9</v>
      </c>
      <c r="H8373" t="s">
        <v>8</v>
      </c>
      <c r="I8373">
        <f t="shared" si="130"/>
        <v>4</v>
      </c>
      <c r="L8373" t="str">
        <v>ETHYLAN 324 BULK</v>
      </c>
      <c r="M8373" t="str">
        <v>ETHOMEEN T/25 BULK</v>
      </c>
      <c r="N8373">
        <v>4</v>
      </c>
    </row>
    <row r="8374" spans="1:14">
      <c r="A8374">
        <f>IF(MOD(ROW()-3,COUNTA(tblProducts[Description]))=0,A8373+1,A8373)</f>
        <v>74</v>
      </c>
      <c r="B8374">
        <f>MOD(ROW()-3,COUNTA(tblProducts[Description]))+1</f>
        <v>50</v>
      </c>
      <c r="C8374" t="str">
        <f>_xlfn.XLOOKUP(A8374,tblProducts[Column1],tblProducts[Description])</f>
        <v>ETHYLAN 324 BULK</v>
      </c>
      <c r="D8374" t="str">
        <f>_xlfn.XLOOKUP(B8374,tblProducts[Column1],tblProducts[Description])</f>
        <v>ETHOMEEN T/28 BULK</v>
      </c>
      <c r="E8374" t="s">
        <v>9</v>
      </c>
      <c r="F8374" t="s">
        <v>12</v>
      </c>
      <c r="G8374" t="s">
        <v>7</v>
      </c>
      <c r="H8374" t="s">
        <v>8</v>
      </c>
      <c r="I8374">
        <f t="shared" si="130"/>
        <v>2</v>
      </c>
      <c r="L8374" t="str">
        <v>ETHYLAN 324 BULK</v>
      </c>
      <c r="M8374" t="str">
        <v>ETHOMEEN T/28 BULK</v>
      </c>
      <c r="N8374">
        <v>2</v>
      </c>
    </row>
    <row r="8375" spans="1:14">
      <c r="A8375">
        <f>IF(MOD(ROW()-3,COUNTA(tblProducts[Description]))=0,A8374+1,A8374)</f>
        <v>74</v>
      </c>
      <c r="B8375">
        <f>MOD(ROW()-3,COUNTA(tblProducts[Description]))+1</f>
        <v>51</v>
      </c>
      <c r="C8375" t="str">
        <f>_xlfn.XLOOKUP(A8375,tblProducts[Column1],tblProducts[Description])</f>
        <v>ETHYLAN 324 BULK</v>
      </c>
      <c r="D8375" t="str">
        <f>_xlfn.XLOOKUP(B8375,tblProducts[Column1],tblProducts[Description])</f>
        <v>ETHYLAN 1008 SA BULK</v>
      </c>
      <c r="E8375" t="s">
        <v>9</v>
      </c>
      <c r="F8375" t="s">
        <v>12</v>
      </c>
      <c r="G8375" t="s">
        <v>7</v>
      </c>
      <c r="H8375" t="s">
        <v>8</v>
      </c>
      <c r="I8375">
        <f t="shared" si="130"/>
        <v>2</v>
      </c>
      <c r="L8375" t="str">
        <v>ETHYLAN 324 BULK</v>
      </c>
      <c r="M8375" t="str">
        <v>ETHYLAN 1008 SA BULK</v>
      </c>
      <c r="N8375">
        <v>2</v>
      </c>
    </row>
    <row r="8376" spans="1:14">
      <c r="A8376">
        <f>IF(MOD(ROW()-3,COUNTA(tblProducts[Description]))=0,A8375+1,A8375)</f>
        <v>74</v>
      </c>
      <c r="B8376">
        <f>MOD(ROW()-3,COUNTA(tblProducts[Description]))+1</f>
        <v>52</v>
      </c>
      <c r="C8376" t="str">
        <f>_xlfn.XLOOKUP(A8376,tblProducts[Column1],tblProducts[Description])</f>
        <v>ETHYLAN 324 BULK</v>
      </c>
      <c r="D8376" t="str">
        <f>_xlfn.XLOOKUP(B8376,tblProducts[Column1],tblProducts[Description])</f>
        <v>ETHYLAN 325 BULK</v>
      </c>
      <c r="E8376" t="s">
        <v>9</v>
      </c>
      <c r="F8376" t="s">
        <v>12</v>
      </c>
      <c r="G8376" t="s">
        <v>7</v>
      </c>
      <c r="H8376" t="s">
        <v>8</v>
      </c>
      <c r="I8376">
        <f t="shared" si="130"/>
        <v>2</v>
      </c>
      <c r="L8376" t="str">
        <v>ETHYLAN 324 BULK</v>
      </c>
      <c r="M8376" t="str">
        <v>ETHYLAN 325 BULK</v>
      </c>
      <c r="N8376">
        <v>2</v>
      </c>
    </row>
    <row r="8377" spans="1:14">
      <c r="A8377">
        <f>IF(MOD(ROW()-3,COUNTA(tblProducts[Description]))=0,A8376+1,A8376)</f>
        <v>74</v>
      </c>
      <c r="B8377">
        <f>MOD(ROW()-3,COUNTA(tblProducts[Description]))+1</f>
        <v>53</v>
      </c>
      <c r="C8377" t="str">
        <f>_xlfn.XLOOKUP(A8377,tblProducts[Column1],tblProducts[Description])</f>
        <v>ETHYLAN 324 BULK</v>
      </c>
      <c r="D8377" t="str">
        <f>_xlfn.XLOOKUP(B8377,tblProducts[Column1],tblProducts[Description])</f>
        <v>ETHYLAN NS-500LQ BULK</v>
      </c>
      <c r="E8377" t="s">
        <v>9</v>
      </c>
      <c r="F8377" t="s">
        <v>12</v>
      </c>
      <c r="G8377" t="s">
        <v>7</v>
      </c>
      <c r="H8377" t="s">
        <v>8</v>
      </c>
      <c r="I8377">
        <f t="shared" si="130"/>
        <v>2</v>
      </c>
      <c r="L8377" t="str">
        <v>ETHYLAN 324 BULK</v>
      </c>
      <c r="M8377" t="str">
        <v>ETHYLAN NS-500LQ BULK</v>
      </c>
      <c r="N8377">
        <v>2</v>
      </c>
    </row>
    <row r="8378" spans="1:14">
      <c r="A8378">
        <f>IF(MOD(ROW()-3,COUNTA(tblProducts[Description]))=0,A8377+1,A8377)</f>
        <v>74</v>
      </c>
      <c r="B8378">
        <f>MOD(ROW()-3,COUNTA(tblProducts[Description]))+1</f>
        <v>54</v>
      </c>
      <c r="C8378" t="str">
        <f>_xlfn.XLOOKUP(A8378,tblProducts[Column1],tblProducts[Description])</f>
        <v>ETHYLAN 324 BULK</v>
      </c>
      <c r="D8378" t="str">
        <f>_xlfn.XLOOKUP(B8378,tblProducts[Column1],tblProducts[Description])</f>
        <v>ETHYLAN PRE NS-505 K BULK</v>
      </c>
      <c r="E8378" t="s">
        <v>9</v>
      </c>
      <c r="F8378" t="s">
        <v>12</v>
      </c>
      <c r="G8378" t="s">
        <v>9</v>
      </c>
      <c r="H8378" t="s">
        <v>8</v>
      </c>
      <c r="I8378">
        <f t="shared" si="130"/>
        <v>4</v>
      </c>
      <c r="L8378" t="str">
        <v>ETHYLAN 324 BULK</v>
      </c>
      <c r="M8378" t="str">
        <v>ETHYLAN PRE NS-505 K BULK</v>
      </c>
      <c r="N8378">
        <v>4</v>
      </c>
    </row>
    <row r="8379" spans="1:14">
      <c r="A8379">
        <f>IF(MOD(ROW()-3,COUNTA(tblProducts[Description]))=0,A8378+1,A8378)</f>
        <v>74</v>
      </c>
      <c r="B8379">
        <f>MOD(ROW()-3,COUNTA(tblProducts[Description]))+1</f>
        <v>55</v>
      </c>
      <c r="C8379" t="str">
        <f>_xlfn.XLOOKUP(A8379,tblProducts[Column1],tblProducts[Description])</f>
        <v>ETHYLAN 324 BULK</v>
      </c>
      <c r="D8379" t="str">
        <f>_xlfn.XLOOKUP(B8379,tblProducts[Column1],tblProducts[Description])</f>
        <v>ETHYLAN SN-90 BULK</v>
      </c>
      <c r="E8379" t="s">
        <v>9</v>
      </c>
      <c r="F8379" t="s">
        <v>12</v>
      </c>
      <c r="G8379" t="s">
        <v>9</v>
      </c>
      <c r="H8379" t="s">
        <v>8</v>
      </c>
      <c r="I8379">
        <f t="shared" si="130"/>
        <v>4</v>
      </c>
      <c r="L8379" t="str">
        <v>ETHYLAN 324 BULK</v>
      </c>
      <c r="M8379" t="str">
        <v>ETHYLAN SN-90 BULK</v>
      </c>
      <c r="N8379">
        <v>4</v>
      </c>
    </row>
    <row r="8380" spans="1:14">
      <c r="A8380">
        <f>IF(MOD(ROW()-3,COUNTA(tblProducts[Description]))=0,A8379+1,A8379)</f>
        <v>74</v>
      </c>
      <c r="B8380">
        <f>MOD(ROW()-3,COUNTA(tblProducts[Description]))+1</f>
        <v>56</v>
      </c>
      <c r="C8380" t="str">
        <f>_xlfn.XLOOKUP(A8380,tblProducts[Column1],tblProducts[Description])</f>
        <v>ETHYLAN 324 BULK</v>
      </c>
      <c r="D8380" t="str">
        <f>_xlfn.XLOOKUP(B8380,tblProducts[Column1],tblProducts[Description])</f>
        <v>ETHYLAN TD-100 BULK</v>
      </c>
      <c r="E8380" t="s">
        <v>9</v>
      </c>
      <c r="F8380" t="s">
        <v>12</v>
      </c>
      <c r="G8380" t="s">
        <v>7</v>
      </c>
      <c r="H8380" t="s">
        <v>8</v>
      </c>
      <c r="I8380">
        <f t="shared" si="130"/>
        <v>2</v>
      </c>
      <c r="L8380" t="str">
        <v>ETHYLAN 324 BULK</v>
      </c>
      <c r="M8380" t="str">
        <v>ETHYLAN TD-100 BULK</v>
      </c>
      <c r="N8380">
        <v>2</v>
      </c>
    </row>
    <row r="8381" spans="1:14">
      <c r="A8381">
        <f>IF(MOD(ROW()-3,COUNTA(tblProducts[Description]))=0,A8380+1,A8380)</f>
        <v>74</v>
      </c>
      <c r="B8381">
        <f>MOD(ROW()-3,COUNTA(tblProducts[Description]))+1</f>
        <v>57</v>
      </c>
      <c r="C8381" t="str">
        <f>_xlfn.XLOOKUP(A8381,tblProducts[Column1],tblProducts[Description])</f>
        <v>ETHYLAN 324 BULK</v>
      </c>
      <c r="D8381" t="str">
        <f>_xlfn.XLOOKUP(B8381,tblProducts[Column1],tblProducts[Description])</f>
        <v>ETHYLAN TD-120 BULK</v>
      </c>
      <c r="E8381" t="s">
        <v>9</v>
      </c>
      <c r="F8381" t="s">
        <v>12</v>
      </c>
      <c r="G8381" t="s">
        <v>9</v>
      </c>
      <c r="H8381" t="s">
        <v>8</v>
      </c>
      <c r="I8381">
        <f t="shared" si="130"/>
        <v>4</v>
      </c>
      <c r="L8381" t="str">
        <v>ETHYLAN 324 BULK</v>
      </c>
      <c r="M8381" t="str">
        <v>ETHYLAN TD-120 BULK</v>
      </c>
      <c r="N8381">
        <v>4</v>
      </c>
    </row>
    <row r="8382" spans="1:14">
      <c r="A8382">
        <f>IF(MOD(ROW()-3,COUNTA(tblProducts[Description]))=0,A8381+1,A8381)</f>
        <v>74</v>
      </c>
      <c r="B8382">
        <f>MOD(ROW()-3,COUNTA(tblProducts[Description]))+1</f>
        <v>58</v>
      </c>
      <c r="C8382" t="str">
        <f>_xlfn.XLOOKUP(A8382,tblProducts[Column1],tblProducts[Description])</f>
        <v>ETHYLAN 324 BULK</v>
      </c>
      <c r="D8382" t="str">
        <f>_xlfn.XLOOKUP(B8382,tblProducts[Column1],tblProducts[Description])</f>
        <v>ETHYLAN TD-1407 BULK</v>
      </c>
      <c r="E8382" t="s">
        <v>9</v>
      </c>
      <c r="F8382" t="s">
        <v>12</v>
      </c>
      <c r="G8382" t="s">
        <v>9</v>
      </c>
      <c r="H8382" t="s">
        <v>8</v>
      </c>
      <c r="I8382">
        <f t="shared" si="130"/>
        <v>4</v>
      </c>
      <c r="L8382" t="str">
        <v>ETHYLAN 324 BULK</v>
      </c>
      <c r="M8382" t="str">
        <v>ETHYLAN TD-1407 BULK</v>
      </c>
      <c r="N8382">
        <v>4</v>
      </c>
    </row>
    <row r="8383" spans="1:14">
      <c r="A8383">
        <f>IF(MOD(ROW()-3,COUNTA(tblProducts[Description]))=0,A8382+1,A8382)</f>
        <v>74</v>
      </c>
      <c r="B8383">
        <f>MOD(ROW()-3,COUNTA(tblProducts[Description]))+1</f>
        <v>59</v>
      </c>
      <c r="C8383" t="str">
        <f>_xlfn.XLOOKUP(A8383,tblProducts[Column1],tblProducts[Description])</f>
        <v>ETHYLAN 324 BULK</v>
      </c>
      <c r="D8383" t="str">
        <f>_xlfn.XLOOKUP(B8383,tblProducts[Column1],tblProducts[Description])</f>
        <v>ETHYLAN TD-40 BULK</v>
      </c>
      <c r="E8383" t="s">
        <v>9</v>
      </c>
      <c r="F8383" t="s">
        <v>12</v>
      </c>
      <c r="G8383" t="s">
        <v>9</v>
      </c>
      <c r="H8383" t="s">
        <v>8</v>
      </c>
      <c r="I8383">
        <f t="shared" si="130"/>
        <v>4</v>
      </c>
      <c r="L8383" t="str">
        <v>ETHYLAN 324 BULK</v>
      </c>
      <c r="M8383" t="str">
        <v>ETHYLAN TD-40 BULK</v>
      </c>
      <c r="N8383">
        <v>4</v>
      </c>
    </row>
    <row r="8384" spans="1:14">
      <c r="A8384">
        <f>IF(MOD(ROW()-3,COUNTA(tblProducts[Description]))=0,A8383+1,A8383)</f>
        <v>74</v>
      </c>
      <c r="B8384">
        <f>MOD(ROW()-3,COUNTA(tblProducts[Description]))+1</f>
        <v>60</v>
      </c>
      <c r="C8384" t="str">
        <f>_xlfn.XLOOKUP(A8384,tblProducts[Column1],tblProducts[Description])</f>
        <v>ETHYLAN 324 BULK</v>
      </c>
      <c r="D8384" t="str">
        <f>_xlfn.XLOOKUP(B8384,tblProducts[Column1],tblProducts[Description])</f>
        <v>ETHYLAN TD-60 BULK</v>
      </c>
      <c r="E8384" t="s">
        <v>9</v>
      </c>
      <c r="F8384" t="s">
        <v>12</v>
      </c>
      <c r="G8384" t="s">
        <v>9</v>
      </c>
      <c r="H8384" t="s">
        <v>8</v>
      </c>
      <c r="I8384">
        <f t="shared" si="130"/>
        <v>4</v>
      </c>
      <c r="L8384" t="str">
        <v>ETHYLAN 324 BULK</v>
      </c>
      <c r="M8384" t="str">
        <v>ETHYLAN TD-60 BULK</v>
      </c>
      <c r="N8384">
        <v>4</v>
      </c>
    </row>
    <row r="8385" spans="1:14">
      <c r="A8385">
        <f>IF(MOD(ROW()-3,COUNTA(tblProducts[Description]))=0,A8384+1,A8384)</f>
        <v>74</v>
      </c>
      <c r="B8385">
        <f>MOD(ROW()-3,COUNTA(tblProducts[Description]))+1</f>
        <v>61</v>
      </c>
      <c r="C8385" t="str">
        <f>_xlfn.XLOOKUP(A8385,tblProducts[Column1],tblProducts[Description])</f>
        <v>ETHYLAN 324 BULK</v>
      </c>
      <c r="D8385" t="str">
        <f>_xlfn.XLOOKUP(B8385,tblProducts[Column1],tblProducts[Description])</f>
        <v>INTERMEDIATE BE-110L BULK</v>
      </c>
      <c r="E8385" t="s">
        <v>9</v>
      </c>
      <c r="F8385" t="s">
        <v>12</v>
      </c>
      <c r="G8385" t="s">
        <v>9</v>
      </c>
      <c r="H8385" t="s">
        <v>14</v>
      </c>
      <c r="I8385">
        <f t="shared" si="130"/>
        <v>4</v>
      </c>
      <c r="L8385" t="str">
        <v>ETHYLAN 324 BULK</v>
      </c>
      <c r="M8385" t="str">
        <v>INTERMEDIATE BE-110L BULK</v>
      </c>
      <c r="N8385">
        <v>4</v>
      </c>
    </row>
    <row r="8386" spans="1:14">
      <c r="A8386">
        <f>IF(MOD(ROW()-3,COUNTA(tblProducts[Description]))=0,A8385+1,A8385)</f>
        <v>74</v>
      </c>
      <c r="B8386">
        <f>MOD(ROW()-3,COUNTA(tblProducts[Description]))+1</f>
        <v>62</v>
      </c>
      <c r="C8386" t="str">
        <f>_xlfn.XLOOKUP(A8386,tblProducts[Column1],tblProducts[Description])</f>
        <v>ETHYLAN 324 BULK</v>
      </c>
      <c r="D8386" t="str">
        <f>_xlfn.XLOOKUP(B8386,tblProducts[Column1],tblProducts[Description])</f>
        <v>INTERMEDIATE DPG-415 BULK</v>
      </c>
      <c r="E8386" t="s">
        <v>9</v>
      </c>
      <c r="F8386" t="s">
        <v>12</v>
      </c>
      <c r="G8386" t="s">
        <v>9</v>
      </c>
      <c r="H8386" t="s">
        <v>14</v>
      </c>
      <c r="I8386">
        <f t="shared" si="130"/>
        <v>4</v>
      </c>
      <c r="L8386" t="str">
        <v>ETHYLAN 324 BULK</v>
      </c>
      <c r="M8386" t="str">
        <v>INTERMEDIATE DPG-415 BULK</v>
      </c>
      <c r="N8386">
        <v>4</v>
      </c>
    </row>
    <row r="8387" spans="1:14">
      <c r="A8387">
        <f>IF(MOD(ROW()-3,COUNTA(tblProducts[Description]))=0,A8386+1,A8386)</f>
        <v>74</v>
      </c>
      <c r="B8387">
        <f>MOD(ROW()-3,COUNTA(tblProducts[Description]))+1</f>
        <v>63</v>
      </c>
      <c r="C8387" t="str">
        <f>_xlfn.XLOOKUP(A8387,tblProducts[Column1],tblProducts[Description])</f>
        <v>ETHYLAN 324 BULK</v>
      </c>
      <c r="D8387" t="str">
        <f>_xlfn.XLOOKUP(B8387,tblProducts[Column1],tblProducts[Description])</f>
        <v>PROPODUOMEEN T/12 BULK</v>
      </c>
      <c r="E8387" t="s">
        <v>9</v>
      </c>
      <c r="F8387" t="s">
        <v>12</v>
      </c>
      <c r="G8387" t="s">
        <v>9</v>
      </c>
      <c r="H8387" t="s">
        <v>14</v>
      </c>
      <c r="I8387">
        <f t="shared" si="130"/>
        <v>4</v>
      </c>
      <c r="L8387" t="str">
        <v>ETHYLAN 324 BULK</v>
      </c>
      <c r="M8387" t="str">
        <v>PROPODUOMEEN T/12 BULK</v>
      </c>
      <c r="N8387">
        <v>4</v>
      </c>
    </row>
    <row r="8388" spans="1:14">
      <c r="A8388">
        <f>IF(MOD(ROW()-3,COUNTA(tblProducts[Description]))=0,A8387+1,A8387)</f>
        <v>74</v>
      </c>
      <c r="B8388">
        <f>MOD(ROW()-3,COUNTA(tblProducts[Description]))+1</f>
        <v>64</v>
      </c>
      <c r="C8388" t="str">
        <f>_xlfn.XLOOKUP(A8388,tblProducts[Column1],tblProducts[Description])</f>
        <v>ETHYLAN 324 BULK</v>
      </c>
      <c r="D8388" t="str">
        <f>_xlfn.XLOOKUP(B8388,tblProducts[Column1],tblProducts[Description])</f>
        <v>PROPOMEEN T/12 BULK</v>
      </c>
      <c r="E8388" t="s">
        <v>9</v>
      </c>
      <c r="F8388" t="s">
        <v>12</v>
      </c>
      <c r="G8388" t="s">
        <v>9</v>
      </c>
      <c r="H8388" t="s">
        <v>8</v>
      </c>
      <c r="I8388">
        <f t="shared" ref="I8388:I8451" si="131">IF(E8388="NO",0,IF(F8388="HEEL WASH",1.5,2))+IF(G8388="NO",0,2)</f>
        <v>4</v>
      </c>
      <c r="L8388" t="str">
        <v>ETHYLAN 324 BULK</v>
      </c>
      <c r="M8388" t="str">
        <v>PROPOMEEN T/12 BULK</v>
      </c>
      <c r="N8388">
        <v>4</v>
      </c>
    </row>
    <row r="8389" spans="1:14">
      <c r="A8389">
        <f>IF(MOD(ROW()-3,COUNTA(tblProducts[Description]))=0,A8388+1,A8388)</f>
        <v>74</v>
      </c>
      <c r="B8389">
        <f>MOD(ROW()-3,COUNTA(tblProducts[Description]))+1</f>
        <v>65</v>
      </c>
      <c r="C8389" t="str">
        <f>_xlfn.XLOOKUP(A8389,tblProducts[Column1],tblProducts[Description])</f>
        <v>ETHYLAN 324 BULK</v>
      </c>
      <c r="D8389" t="str">
        <f>_xlfn.XLOOKUP(B8389,tblProducts[Column1],tblProducts[Description])</f>
        <v>TMP-420 BULK</v>
      </c>
      <c r="E8389" t="s">
        <v>9</v>
      </c>
      <c r="F8389" t="s">
        <v>12</v>
      </c>
      <c r="G8389" t="s">
        <v>9</v>
      </c>
      <c r="H8389" t="s">
        <v>8</v>
      </c>
      <c r="I8389">
        <f t="shared" si="131"/>
        <v>4</v>
      </c>
      <c r="L8389" t="str">
        <v>ETHYLAN 324 BULK</v>
      </c>
      <c r="M8389" t="str">
        <v>TMP-420 BULK</v>
      </c>
      <c r="N8389">
        <v>4</v>
      </c>
    </row>
    <row r="8390" spans="1:14">
      <c r="A8390">
        <f>IF(MOD(ROW()-3,COUNTA(tblProducts[Description]))=0,A8389+1,A8389)</f>
        <v>74</v>
      </c>
      <c r="B8390">
        <f>MOD(ROW()-3,COUNTA(tblProducts[Description]))+1</f>
        <v>66</v>
      </c>
      <c r="C8390" t="str">
        <f>_xlfn.XLOOKUP(A8390,tblProducts[Column1],tblProducts[Description])</f>
        <v>ETHYLAN 324 BULK</v>
      </c>
      <c r="D8390" t="str">
        <f>_xlfn.XLOOKUP(B8390,tblProducts[Column1],tblProducts[Description])</f>
        <v>TMP-80 BULK</v>
      </c>
      <c r="E8390" t="s">
        <v>9</v>
      </c>
      <c r="F8390" t="s">
        <v>12</v>
      </c>
      <c r="G8390" t="s">
        <v>9</v>
      </c>
      <c r="H8390" t="s">
        <v>8</v>
      </c>
      <c r="I8390">
        <f t="shared" si="131"/>
        <v>4</v>
      </c>
      <c r="L8390" t="str">
        <v>ETHYLAN 324 BULK</v>
      </c>
      <c r="M8390" t="str">
        <v>TMP-80 BULK</v>
      </c>
      <c r="N8390">
        <v>4</v>
      </c>
    </row>
    <row r="8391" spans="1:14">
      <c r="A8391">
        <f>IF(MOD(ROW()-3,COUNTA(tblProducts[Description]))=0,A8390+1,A8390)</f>
        <v>74</v>
      </c>
      <c r="B8391">
        <f>MOD(ROW()-3,COUNTA(tblProducts[Description]))+1</f>
        <v>67</v>
      </c>
      <c r="C8391" t="str">
        <f>_xlfn.XLOOKUP(A8391,tblProducts[Column1],tblProducts[Description])</f>
        <v>ETHYLAN 324 BULK</v>
      </c>
      <c r="D8391" t="str">
        <f>_xlfn.XLOOKUP(B8391,tblProducts[Column1],tblProducts[Description])</f>
        <v>VISCO 352 BULK</v>
      </c>
      <c r="E8391" t="s">
        <v>9</v>
      </c>
      <c r="F8391" t="s">
        <v>12</v>
      </c>
      <c r="G8391" t="s">
        <v>7</v>
      </c>
      <c r="H8391" t="s">
        <v>8</v>
      </c>
      <c r="I8391">
        <f t="shared" si="131"/>
        <v>2</v>
      </c>
      <c r="L8391" t="str">
        <v>ETHYLAN 324 BULK</v>
      </c>
      <c r="M8391" t="str">
        <v>VISCO 352 BULK</v>
      </c>
      <c r="N8391">
        <v>2</v>
      </c>
    </row>
    <row r="8392" spans="1:14">
      <c r="A8392">
        <f>IF(MOD(ROW()-3,COUNTA(tblProducts[Description]))=0,A8391+1,A8391)</f>
        <v>74</v>
      </c>
      <c r="B8392">
        <f>MOD(ROW()-3,COUNTA(tblProducts[Description]))+1</f>
        <v>68</v>
      </c>
      <c r="C8392" t="str">
        <f>_xlfn.XLOOKUP(A8392,tblProducts[Column1],tblProducts[Description])</f>
        <v>ETHYLAN 324 BULK</v>
      </c>
      <c r="D8392" t="str">
        <f>_xlfn.XLOOKUP(B8392,tblProducts[Column1],tblProducts[Description])</f>
        <v>WITBREAK DPG-25 BULK</v>
      </c>
      <c r="E8392" t="s">
        <v>9</v>
      </c>
      <c r="F8392" t="s">
        <v>12</v>
      </c>
      <c r="G8392" t="s">
        <v>7</v>
      </c>
      <c r="H8392" t="s">
        <v>8</v>
      </c>
      <c r="I8392">
        <f t="shared" si="131"/>
        <v>2</v>
      </c>
      <c r="L8392" t="str">
        <v>ETHYLAN 324 BULK</v>
      </c>
      <c r="M8392" t="str">
        <v>WITBREAK DPG-25 BULK</v>
      </c>
      <c r="N8392">
        <v>2</v>
      </c>
    </row>
    <row r="8393" spans="1:14">
      <c r="A8393">
        <f>IF(MOD(ROW()-3,COUNTA(tblProducts[Description]))=0,A8392+1,A8392)</f>
        <v>74</v>
      </c>
      <c r="B8393">
        <f>MOD(ROW()-3,COUNTA(tblProducts[Description]))+1</f>
        <v>69</v>
      </c>
      <c r="C8393" t="str">
        <f>_xlfn.XLOOKUP(A8393,tblProducts[Column1],tblProducts[Description])</f>
        <v>ETHYLAN 324 BULK</v>
      </c>
      <c r="D8393" t="str">
        <f>_xlfn.XLOOKUP(B8393,tblProducts[Column1],tblProducts[Description])</f>
        <v>WITBREAK DPG-482 BULK</v>
      </c>
      <c r="E8393" t="s">
        <v>9</v>
      </c>
      <c r="F8393" t="s">
        <v>12</v>
      </c>
      <c r="G8393" t="s">
        <v>7</v>
      </c>
      <c r="H8393" t="s">
        <v>8</v>
      </c>
      <c r="I8393">
        <f t="shared" si="131"/>
        <v>2</v>
      </c>
      <c r="L8393" t="str">
        <v>ETHYLAN 324 BULK</v>
      </c>
      <c r="M8393" t="str">
        <v>WITBREAK DPG-482 BULK</v>
      </c>
      <c r="N8393">
        <v>2</v>
      </c>
    </row>
    <row r="8394" spans="1:14">
      <c r="A8394">
        <f>IF(MOD(ROW()-3,COUNTA(tblProducts[Description]))=0,A8393+1,A8393)</f>
        <v>74</v>
      </c>
      <c r="B8394">
        <f>MOD(ROW()-3,COUNTA(tblProducts[Description]))+1</f>
        <v>70</v>
      </c>
      <c r="C8394" t="str">
        <f>_xlfn.XLOOKUP(A8394,tblProducts[Column1],tblProducts[Description])</f>
        <v>ETHYLAN 324 BULK</v>
      </c>
      <c r="D8394" t="str">
        <f>_xlfn.XLOOKUP(B8394,tblProducts[Column1],tblProducts[Description])</f>
        <v>WITBREAK DPG-818 BULK</v>
      </c>
      <c r="E8394" t="s">
        <v>9</v>
      </c>
      <c r="F8394" t="s">
        <v>12</v>
      </c>
      <c r="G8394" t="s">
        <v>9</v>
      </c>
      <c r="H8394" t="s">
        <v>8</v>
      </c>
      <c r="I8394">
        <f t="shared" si="131"/>
        <v>4</v>
      </c>
      <c r="L8394" t="str">
        <v>ETHYLAN 324 BULK</v>
      </c>
      <c r="M8394" t="str">
        <v>WITBREAK DPG-818 BULK</v>
      </c>
      <c r="N8394">
        <v>4</v>
      </c>
    </row>
    <row r="8395" spans="1:14">
      <c r="A8395">
        <f>IF(MOD(ROW()-3,COUNTA(tblProducts[Description]))=0,A8394+1,A8394)</f>
        <v>74</v>
      </c>
      <c r="B8395">
        <f>MOD(ROW()-3,COUNTA(tblProducts[Description]))+1</f>
        <v>71</v>
      </c>
      <c r="C8395" t="str">
        <f>_xlfn.XLOOKUP(A8395,tblProducts[Column1],tblProducts[Description])</f>
        <v>ETHYLAN 324 BULK</v>
      </c>
      <c r="D8395" t="str">
        <f>_xlfn.XLOOKUP(B8395,tblProducts[Column1],tblProducts[Description])</f>
        <v>WITBREAK DTG-62 BULK</v>
      </c>
      <c r="E8395" t="s">
        <v>9</v>
      </c>
      <c r="F8395" t="s">
        <v>12</v>
      </c>
      <c r="G8395" t="s">
        <v>7</v>
      </c>
      <c r="H8395" t="s">
        <v>8</v>
      </c>
      <c r="I8395">
        <f t="shared" si="131"/>
        <v>2</v>
      </c>
      <c r="L8395" t="str">
        <v>ETHYLAN 324 BULK</v>
      </c>
      <c r="M8395" t="str">
        <v>WITBREAK DTG-62 BULK</v>
      </c>
      <c r="N8395">
        <v>2</v>
      </c>
    </row>
    <row r="8396" spans="1:14">
      <c r="A8396">
        <f>IF(MOD(ROW()-3,COUNTA(tblProducts[Description]))=0,A8395+1,A8395)</f>
        <v>74</v>
      </c>
      <c r="B8396">
        <f>MOD(ROW()-3,COUNTA(tblProducts[Description]))+1</f>
        <v>72</v>
      </c>
      <c r="C8396" t="str">
        <f>_xlfn.XLOOKUP(A8396,tblProducts[Column1],tblProducts[Description])</f>
        <v>ETHYLAN 324 BULK</v>
      </c>
      <c r="D8396" t="str">
        <f>_xlfn.XLOOKUP(B8396,tblProducts[Column1],tblProducts[Description])</f>
        <v>WITCOMUL 1844 BULK</v>
      </c>
      <c r="E8396" t="s">
        <v>9</v>
      </c>
      <c r="F8396" t="s">
        <v>12</v>
      </c>
      <c r="G8396" t="s">
        <v>7</v>
      </c>
      <c r="H8396" t="s">
        <v>15</v>
      </c>
      <c r="I8396">
        <f t="shared" si="131"/>
        <v>2</v>
      </c>
      <c r="L8396" t="str">
        <v>ETHYLAN 324 BULK</v>
      </c>
      <c r="M8396" t="str">
        <v>WITCOMUL 1844 BULK</v>
      </c>
      <c r="N8396">
        <v>2</v>
      </c>
    </row>
    <row r="8397" spans="1:14">
      <c r="A8397">
        <f>IF(MOD(ROW()-3,COUNTA(tblProducts[Description]))=0,A8396+1,A8396)</f>
        <v>74</v>
      </c>
      <c r="B8397">
        <f>MOD(ROW()-3,COUNTA(tblProducts[Description]))+1</f>
        <v>73</v>
      </c>
      <c r="C8397" t="str">
        <f>_xlfn.XLOOKUP(A8397,tblProducts[Column1],tblProducts[Description])</f>
        <v>ETHYLAN 324 BULK</v>
      </c>
      <c r="D8397" t="str">
        <f>_xlfn.XLOOKUP(B8397,tblProducts[Column1],tblProducts[Description])</f>
        <v>WITCONOL 2690 BULK</v>
      </c>
      <c r="E8397" t="s">
        <v>9</v>
      </c>
      <c r="F8397" t="s">
        <v>12</v>
      </c>
      <c r="G8397" t="s">
        <v>7</v>
      </c>
      <c r="H8397" t="s">
        <v>8</v>
      </c>
      <c r="I8397">
        <f t="shared" si="131"/>
        <v>2</v>
      </c>
      <c r="L8397" t="str">
        <v>ETHYLAN 324 BULK</v>
      </c>
      <c r="M8397" t="str">
        <v>WITCONOL 2690 BULK</v>
      </c>
      <c r="N8397">
        <v>2</v>
      </c>
    </row>
    <row r="8398" spans="1:14">
      <c r="A8398">
        <f>IF(MOD(ROW()-3,COUNTA(tblProducts[Description]))=0,A8397+1,A8397)</f>
        <v>74</v>
      </c>
      <c r="B8398">
        <f>MOD(ROW()-3,COUNTA(tblProducts[Description]))+1</f>
        <v>74</v>
      </c>
      <c r="C8398" t="str">
        <f>_xlfn.XLOOKUP(A8398,tblProducts[Column1],tblProducts[Description])</f>
        <v>ETHYLAN 324 BULK</v>
      </c>
      <c r="D8398" t="str">
        <f>_xlfn.XLOOKUP(B8398,tblProducts[Column1],tblProducts[Description])</f>
        <v>ETHYLAN 324 BULK</v>
      </c>
      <c r="E8398" t="s">
        <v>9</v>
      </c>
      <c r="F8398" t="s">
        <v>12</v>
      </c>
      <c r="G8398" t="s">
        <v>7</v>
      </c>
      <c r="H8398" t="s">
        <v>8</v>
      </c>
      <c r="I8398">
        <f t="shared" si="131"/>
        <v>2</v>
      </c>
      <c r="L8398" t="str">
        <v>ETHYLAN 324 BULK</v>
      </c>
      <c r="M8398" t="str">
        <v>ETHYLAN 324 BULK</v>
      </c>
      <c r="N8398">
        <v>2</v>
      </c>
    </row>
    <row r="8399" spans="1:14">
      <c r="A8399">
        <f>IF(MOD(ROW()-3,COUNTA(tblProducts[Description]))=0,A8398+1,A8398)</f>
        <v>74</v>
      </c>
      <c r="B8399">
        <f>MOD(ROW()-3,COUNTA(tblProducts[Description]))+1</f>
        <v>75</v>
      </c>
      <c r="C8399" t="str">
        <f>_xlfn.XLOOKUP(A8399,tblProducts[Column1],tblProducts[Description])</f>
        <v>ETHYLAN 324 BULK</v>
      </c>
      <c r="D8399" t="str">
        <f>_xlfn.XLOOKUP(B8399,tblProducts[Column1],tblProducts[Description])</f>
        <v>WITCONOL NP-120 BULK</v>
      </c>
      <c r="E8399" t="s">
        <v>9</v>
      </c>
      <c r="F8399" t="s">
        <v>12</v>
      </c>
      <c r="G8399" t="s">
        <v>7</v>
      </c>
      <c r="H8399" t="s">
        <v>8</v>
      </c>
      <c r="I8399">
        <f t="shared" si="131"/>
        <v>2</v>
      </c>
      <c r="L8399" t="str">
        <v>ETHYLAN 324 BULK</v>
      </c>
      <c r="M8399" t="str">
        <v>WITCONOL NP-120 BULK</v>
      </c>
      <c r="N8399">
        <v>2</v>
      </c>
    </row>
    <row r="8400" spans="1:14">
      <c r="A8400">
        <f>IF(MOD(ROW()-3,COUNTA(tblProducts[Description]))=0,A8399+1,A8399)</f>
        <v>74</v>
      </c>
      <c r="B8400">
        <f>MOD(ROW()-3,COUNTA(tblProducts[Description]))+1</f>
        <v>76</v>
      </c>
      <c r="C8400" t="str">
        <f>_xlfn.XLOOKUP(A8400,tblProducts[Column1],tblProducts[Description])</f>
        <v>ETHYLAN 324 BULK</v>
      </c>
      <c r="D8400" t="str">
        <f>_xlfn.XLOOKUP(B8400,tblProducts[Column1],tblProducts[Description])</f>
        <v>WITCONOL NP-130 BULK</v>
      </c>
      <c r="E8400" t="s">
        <v>9</v>
      </c>
      <c r="F8400" t="s">
        <v>12</v>
      </c>
      <c r="G8400" t="s">
        <v>7</v>
      </c>
      <c r="H8400" t="s">
        <v>8</v>
      </c>
      <c r="I8400">
        <f t="shared" si="131"/>
        <v>2</v>
      </c>
      <c r="L8400" t="str">
        <v>ETHYLAN 324 BULK</v>
      </c>
      <c r="M8400" t="str">
        <v>WITCONOL NP-130 BULK</v>
      </c>
      <c r="N8400">
        <v>2</v>
      </c>
    </row>
    <row r="8401" spans="1:14">
      <c r="A8401">
        <f>IF(MOD(ROW()-3,COUNTA(tblProducts[Description]))=0,A8400+1,A8400)</f>
        <v>74</v>
      </c>
      <c r="B8401">
        <f>MOD(ROW()-3,COUNTA(tblProducts[Description]))+1</f>
        <v>77</v>
      </c>
      <c r="C8401" t="str">
        <f>_xlfn.XLOOKUP(A8401,tblProducts[Column1],tblProducts[Description])</f>
        <v>ETHYLAN 324 BULK</v>
      </c>
      <c r="D8401" t="str">
        <f>_xlfn.XLOOKUP(B8401,tblProducts[Column1],tblProducts[Description])</f>
        <v>WITCONOL NP-20 BULK</v>
      </c>
      <c r="E8401" t="s">
        <v>9</v>
      </c>
      <c r="F8401" t="s">
        <v>12</v>
      </c>
      <c r="G8401" t="s">
        <v>7</v>
      </c>
      <c r="H8401" t="s">
        <v>8</v>
      </c>
      <c r="I8401">
        <f t="shared" si="131"/>
        <v>2</v>
      </c>
      <c r="L8401" t="str">
        <v>ETHYLAN 324 BULK</v>
      </c>
      <c r="M8401" t="str">
        <v>WITCONOL NP-20 BULK</v>
      </c>
      <c r="N8401">
        <v>2</v>
      </c>
    </row>
    <row r="8402" spans="1:14">
      <c r="A8402">
        <f>IF(MOD(ROW()-3,COUNTA(tblProducts[Description]))=0,A8401+1,A8401)</f>
        <v>74</v>
      </c>
      <c r="B8402">
        <f>MOD(ROW()-3,COUNTA(tblProducts[Description]))+1</f>
        <v>78</v>
      </c>
      <c r="C8402" t="str">
        <f>_xlfn.XLOOKUP(A8402,tblProducts[Column1],tblProducts[Description])</f>
        <v>ETHYLAN 324 BULK</v>
      </c>
      <c r="D8402" t="str">
        <f>_xlfn.XLOOKUP(B8402,tblProducts[Column1],tblProducts[Description])</f>
        <v>WITCONOL NP-330 BULK</v>
      </c>
      <c r="E8402" t="s">
        <v>9</v>
      </c>
      <c r="F8402" t="s">
        <v>12</v>
      </c>
      <c r="G8402" t="s">
        <v>7</v>
      </c>
      <c r="H8402" t="s">
        <v>8</v>
      </c>
      <c r="I8402">
        <f t="shared" si="131"/>
        <v>2</v>
      </c>
      <c r="L8402" t="str">
        <v>ETHYLAN 324 BULK</v>
      </c>
      <c r="M8402" t="str">
        <v>WITCONOL NP-330 BULK</v>
      </c>
      <c r="N8402">
        <v>2</v>
      </c>
    </row>
    <row r="8403" spans="1:14">
      <c r="A8403">
        <f>IF(MOD(ROW()-3,COUNTA(tblProducts[Description]))=0,A8402+1,A8402)</f>
        <v>74</v>
      </c>
      <c r="B8403">
        <f>MOD(ROW()-3,COUNTA(tblProducts[Description]))+1</f>
        <v>79</v>
      </c>
      <c r="C8403" t="str">
        <f>_xlfn.XLOOKUP(A8403,tblProducts[Column1],tblProducts[Description])</f>
        <v>ETHYLAN 324 BULK</v>
      </c>
      <c r="D8403" t="str">
        <f>_xlfn.XLOOKUP(B8403,tblProducts[Column1],tblProducts[Description])</f>
        <v>WITCONOL NP-40 BULK</v>
      </c>
      <c r="E8403" t="s">
        <v>9</v>
      </c>
      <c r="F8403" t="s">
        <v>12</v>
      </c>
      <c r="G8403" t="s">
        <v>7</v>
      </c>
      <c r="H8403" t="s">
        <v>8</v>
      </c>
      <c r="I8403">
        <f t="shared" si="131"/>
        <v>2</v>
      </c>
      <c r="L8403" t="str">
        <v>ETHYLAN 324 BULK</v>
      </c>
      <c r="M8403" t="str">
        <v>WITCONOL NP-40 BULK</v>
      </c>
      <c r="N8403">
        <v>2</v>
      </c>
    </row>
    <row r="8404" spans="1:14">
      <c r="A8404">
        <f>IF(MOD(ROW()-3,COUNTA(tblProducts[Description]))=0,A8403+1,A8403)</f>
        <v>74</v>
      </c>
      <c r="B8404">
        <f>MOD(ROW()-3,COUNTA(tblProducts[Description]))+1</f>
        <v>80</v>
      </c>
      <c r="C8404" t="str">
        <f>_xlfn.XLOOKUP(A8404,tblProducts[Column1],tblProducts[Description])</f>
        <v>ETHYLAN 324 BULK</v>
      </c>
      <c r="D8404" t="str">
        <f>_xlfn.XLOOKUP(B8404,tblProducts[Column1],tblProducts[Description])</f>
        <v>WITCONOL NP-60 BULK</v>
      </c>
      <c r="E8404" t="s">
        <v>9</v>
      </c>
      <c r="F8404" t="s">
        <v>12</v>
      </c>
      <c r="G8404" t="s">
        <v>7</v>
      </c>
      <c r="H8404" t="s">
        <v>15</v>
      </c>
      <c r="I8404">
        <f t="shared" si="131"/>
        <v>2</v>
      </c>
      <c r="L8404" t="str">
        <v>ETHYLAN 324 BULK</v>
      </c>
      <c r="M8404" t="str">
        <v>WITCONOL NP-60 BULK</v>
      </c>
      <c r="N8404">
        <v>2</v>
      </c>
    </row>
    <row r="8405" spans="1:14">
      <c r="A8405">
        <f>IF(MOD(ROW()-3,COUNTA(tblProducts[Description]))=0,A8404+1,A8404)</f>
        <v>74</v>
      </c>
      <c r="B8405">
        <f>MOD(ROW()-3,COUNTA(tblProducts[Description]))+1</f>
        <v>81</v>
      </c>
      <c r="C8405" t="str">
        <f>_xlfn.XLOOKUP(A8405,tblProducts[Column1],tblProducts[Description])</f>
        <v>ETHYLAN 324 BULK</v>
      </c>
      <c r="D8405" t="str">
        <f>_xlfn.XLOOKUP(B8405,tblProducts[Column1],tblProducts[Description])</f>
        <v>WITCONOL NP-80 BULK</v>
      </c>
      <c r="E8405" t="s">
        <v>9</v>
      </c>
      <c r="F8405" t="s">
        <v>12</v>
      </c>
      <c r="G8405" t="s">
        <v>7</v>
      </c>
      <c r="H8405" t="s">
        <v>8</v>
      </c>
      <c r="I8405">
        <f t="shared" si="131"/>
        <v>2</v>
      </c>
      <c r="L8405" t="str">
        <v>ETHYLAN 324 BULK</v>
      </c>
      <c r="M8405" t="str">
        <v>WITCONOL NP-80 BULK</v>
      </c>
      <c r="N8405">
        <v>2</v>
      </c>
    </row>
    <row r="8406" spans="1:14">
      <c r="A8406">
        <f>IF(MOD(ROW()-3,COUNTA(tblProducts[Description]))=0,A8405+1,A8405)</f>
        <v>74</v>
      </c>
      <c r="B8406">
        <f>MOD(ROW()-3,COUNTA(tblProducts[Description]))+1</f>
        <v>82</v>
      </c>
      <c r="C8406" t="str">
        <f>_xlfn.XLOOKUP(A8406,tblProducts[Column1],tblProducts[Description])</f>
        <v>ETHYLAN 324 BULK</v>
      </c>
      <c r="D8406" t="str">
        <f>_xlfn.XLOOKUP(B8406,tblProducts[Column1],tblProducts[Description])</f>
        <v>WITCONOL NP-90 BULK</v>
      </c>
      <c r="E8406" t="s">
        <v>9</v>
      </c>
      <c r="F8406" t="s">
        <v>12</v>
      </c>
      <c r="G8406" t="s">
        <v>7</v>
      </c>
      <c r="H8406" t="s">
        <v>8</v>
      </c>
      <c r="I8406">
        <f t="shared" si="131"/>
        <v>2</v>
      </c>
      <c r="L8406" t="str">
        <v>ETHYLAN 324 BULK</v>
      </c>
      <c r="M8406" t="str">
        <v>WITCONOL NP-90 BULK</v>
      </c>
      <c r="N8406">
        <v>2</v>
      </c>
    </row>
    <row r="8407" spans="1:14">
      <c r="A8407">
        <f>IF(MOD(ROW()-3,COUNTA(tblProducts[Description]))=0,A8406+1,A8406)</f>
        <v>74</v>
      </c>
      <c r="B8407">
        <f>MOD(ROW()-3,COUNTA(tblProducts[Description]))+1</f>
        <v>83</v>
      </c>
      <c r="C8407" t="str">
        <f>_xlfn.XLOOKUP(A8407,tblProducts[Column1],tblProducts[Description])</f>
        <v>ETHYLAN 324 BULK</v>
      </c>
      <c r="D8407" t="str">
        <f>_xlfn.XLOOKUP(B8407,tblProducts[Column1],tblProducts[Description])</f>
        <v>WITCONOL NS-108 PO BULK</v>
      </c>
      <c r="E8407" t="s">
        <v>9</v>
      </c>
      <c r="F8407" t="s">
        <v>12</v>
      </c>
      <c r="G8407" t="s">
        <v>7</v>
      </c>
      <c r="H8407" t="s">
        <v>8</v>
      </c>
      <c r="I8407">
        <f t="shared" si="131"/>
        <v>2</v>
      </c>
      <c r="L8407" t="str">
        <v>ETHYLAN 324 BULK</v>
      </c>
      <c r="M8407" t="str">
        <v>WITCONOL NS-108 PO BULK</v>
      </c>
      <c r="N8407">
        <v>2</v>
      </c>
    </row>
    <row r="8408" spans="1:14">
      <c r="A8408">
        <f>IF(MOD(ROW()-3,COUNTA(tblProducts[Description]))=0,A8407+1,A8407)</f>
        <v>74</v>
      </c>
      <c r="B8408">
        <f>MOD(ROW()-3,COUNTA(tblProducts[Description]))+1</f>
        <v>84</v>
      </c>
      <c r="C8408" t="str">
        <f>_xlfn.XLOOKUP(A8408,tblProducts[Column1],tblProducts[Description])</f>
        <v>ETHYLAN 324 BULK</v>
      </c>
      <c r="D8408" t="str">
        <f>_xlfn.XLOOKUP(B8408,tblProducts[Column1],tblProducts[Description])</f>
        <v>WITCONOL NS-505K BULK</v>
      </c>
      <c r="E8408" t="s">
        <v>9</v>
      </c>
      <c r="F8408" t="s">
        <v>12</v>
      </c>
      <c r="G8408" t="s">
        <v>7</v>
      </c>
      <c r="H8408" t="s">
        <v>8</v>
      </c>
      <c r="I8408">
        <f t="shared" si="131"/>
        <v>2</v>
      </c>
      <c r="L8408" t="str">
        <v>ETHYLAN 324 BULK</v>
      </c>
      <c r="M8408" t="str">
        <v>WITCONOL NS-505K BULK</v>
      </c>
      <c r="N8408">
        <v>2</v>
      </c>
    </row>
    <row r="8409" spans="1:14">
      <c r="A8409">
        <f>IF(MOD(ROW()-3,COUNTA(tblProducts[Description]))=0,A8408+1,A8408)</f>
        <v>74</v>
      </c>
      <c r="B8409">
        <f>MOD(ROW()-3,COUNTA(tblProducts[Description]))+1</f>
        <v>85</v>
      </c>
      <c r="C8409" t="str">
        <f>_xlfn.XLOOKUP(A8409,tblProducts[Column1],tblProducts[Description])</f>
        <v>ETHYLAN 324 BULK</v>
      </c>
      <c r="D8409" t="str">
        <f>_xlfn.XLOOKUP(B8409,tblProducts[Column1],tblProducts[Description])</f>
        <v>WITCONOL NS-817 BULK</v>
      </c>
      <c r="E8409" t="s">
        <v>9</v>
      </c>
      <c r="F8409" t="s">
        <v>12</v>
      </c>
      <c r="G8409" t="s">
        <v>7</v>
      </c>
      <c r="H8409" t="s">
        <v>8</v>
      </c>
      <c r="I8409">
        <f t="shared" si="131"/>
        <v>2</v>
      </c>
      <c r="L8409" t="str">
        <v>ETHYLAN 324 BULK</v>
      </c>
      <c r="M8409" t="str">
        <v>WITCONOL NS-817 BULK</v>
      </c>
      <c r="N8409">
        <v>2</v>
      </c>
    </row>
    <row r="8410" spans="1:14">
      <c r="A8410">
        <f>IF(MOD(ROW()-3,COUNTA(tblProducts[Description]))=0,A8409+1,A8409)</f>
        <v>74</v>
      </c>
      <c r="B8410">
        <f>MOD(ROW()-3,COUNTA(tblProducts[Description]))+1</f>
        <v>86</v>
      </c>
      <c r="C8410" t="str">
        <f>_xlfn.XLOOKUP(A8410,tblProducts[Column1],tblProducts[Description])</f>
        <v>ETHYLAN 324 BULK</v>
      </c>
      <c r="D8410" t="str">
        <f>_xlfn.XLOOKUP(B8410,tblProducts[Column1],tblProducts[Description])</f>
        <v>WITCONOL PD-375 BULK</v>
      </c>
      <c r="E8410" t="s">
        <v>9</v>
      </c>
      <c r="F8410" t="s">
        <v>12</v>
      </c>
      <c r="G8410" t="s">
        <v>7</v>
      </c>
      <c r="H8410" t="s">
        <v>8</v>
      </c>
      <c r="I8410">
        <f t="shared" si="131"/>
        <v>2</v>
      </c>
      <c r="L8410" t="str">
        <v>ETHYLAN 324 BULK</v>
      </c>
      <c r="M8410" t="str">
        <v>WITCONOL PD-375 BULK</v>
      </c>
      <c r="N8410">
        <v>2</v>
      </c>
    </row>
    <row r="8411" spans="1:14">
      <c r="A8411">
        <f>IF(MOD(ROW()-3,COUNTA(tblProducts[Description]))=0,A8410+1,A8410)</f>
        <v>74</v>
      </c>
      <c r="B8411">
        <f>MOD(ROW()-3,COUNTA(tblProducts[Description]))+1</f>
        <v>87</v>
      </c>
      <c r="C8411" t="str">
        <f>_xlfn.XLOOKUP(A8411,tblProducts[Column1],tblProducts[Description])</f>
        <v>ETHYLAN 324 BULK</v>
      </c>
      <c r="D8411" t="str">
        <f>_xlfn.XLOOKUP(B8411,tblProducts[Column1],tblProducts[Description])</f>
        <v>WITCONOL PD-4085 BULK</v>
      </c>
      <c r="E8411" t="s">
        <v>9</v>
      </c>
      <c r="F8411" t="s">
        <v>12</v>
      </c>
      <c r="G8411" t="s">
        <v>7</v>
      </c>
      <c r="H8411" t="s">
        <v>16</v>
      </c>
      <c r="I8411">
        <f t="shared" si="131"/>
        <v>2</v>
      </c>
      <c r="L8411" t="str">
        <v>ETHYLAN 324 BULK</v>
      </c>
      <c r="M8411" t="str">
        <v>WITCONOL PD-4085 BULK</v>
      </c>
      <c r="N8411">
        <v>2</v>
      </c>
    </row>
    <row r="8412" spans="1:14">
      <c r="A8412">
        <f>IF(MOD(ROW()-3,COUNTA(tblProducts[Description]))=0,A8411+1,A8411)</f>
        <v>74</v>
      </c>
      <c r="B8412">
        <f>MOD(ROW()-3,COUNTA(tblProducts[Description]))+1</f>
        <v>88</v>
      </c>
      <c r="C8412" t="str">
        <f>_xlfn.XLOOKUP(A8412,tblProducts[Column1],tblProducts[Description])</f>
        <v>ETHYLAN 324 BULK</v>
      </c>
      <c r="D8412" t="str">
        <f>_xlfn.XLOOKUP(B8412,tblProducts[Column1],tblProducts[Description])</f>
        <v>WITCONOL PD-500 BULK</v>
      </c>
      <c r="E8412" t="s">
        <v>9</v>
      </c>
      <c r="F8412" t="s">
        <v>12</v>
      </c>
      <c r="G8412" t="s">
        <v>7</v>
      </c>
      <c r="H8412" t="s">
        <v>8</v>
      </c>
      <c r="I8412">
        <f t="shared" si="131"/>
        <v>2</v>
      </c>
      <c r="L8412" t="str">
        <v>ETHYLAN 324 BULK</v>
      </c>
      <c r="M8412" t="str">
        <v>WITCONOL PD-500 BULK</v>
      </c>
      <c r="N8412">
        <v>2</v>
      </c>
    </row>
    <row r="8413" spans="1:14">
      <c r="A8413">
        <f>IF(MOD(ROW()-3,COUNTA(tblProducts[Description]))=0,A8412+1,A8412)</f>
        <v>74</v>
      </c>
      <c r="B8413">
        <f>MOD(ROW()-3,COUNTA(tblProducts[Description]))+1</f>
        <v>89</v>
      </c>
      <c r="C8413" t="str">
        <f>_xlfn.XLOOKUP(A8413,tblProducts[Column1],tblProducts[Description])</f>
        <v>ETHYLAN 324 BULK</v>
      </c>
      <c r="D8413" t="str">
        <f>_xlfn.XLOOKUP(B8413,tblProducts[Column1],tblProducts[Description])</f>
        <v>WITCONOL PEG-200 BULK</v>
      </c>
      <c r="E8413" t="s">
        <v>9</v>
      </c>
      <c r="F8413" t="s">
        <v>12</v>
      </c>
      <c r="G8413" t="s">
        <v>7</v>
      </c>
      <c r="H8413" t="s">
        <v>8</v>
      </c>
      <c r="I8413">
        <f t="shared" si="131"/>
        <v>2</v>
      </c>
      <c r="L8413" t="str">
        <v>ETHYLAN 324 BULK</v>
      </c>
      <c r="M8413" t="str">
        <v>WITCONOL PEG-200 BULK</v>
      </c>
      <c r="N8413">
        <v>2</v>
      </c>
    </row>
    <row r="8414" spans="1:14">
      <c r="A8414">
        <f>IF(MOD(ROW()-3,COUNTA(tblProducts[Description]))=0,A8413+1,A8413)</f>
        <v>74</v>
      </c>
      <c r="B8414">
        <f>MOD(ROW()-3,COUNTA(tblProducts[Description]))+1</f>
        <v>90</v>
      </c>
      <c r="C8414" t="str">
        <f>_xlfn.XLOOKUP(A8414,tblProducts[Column1],tblProducts[Description])</f>
        <v>ETHYLAN 324 BULK</v>
      </c>
      <c r="D8414" t="str">
        <f>_xlfn.XLOOKUP(B8414,tblProducts[Column1],tblProducts[Description])</f>
        <v>WITCONOL PEG-400 BULK</v>
      </c>
      <c r="E8414" t="s">
        <v>9</v>
      </c>
      <c r="F8414" t="s">
        <v>12</v>
      </c>
      <c r="G8414" t="s">
        <v>7</v>
      </c>
      <c r="H8414" t="s">
        <v>8</v>
      </c>
      <c r="I8414">
        <f t="shared" si="131"/>
        <v>2</v>
      </c>
      <c r="L8414" t="str">
        <v>ETHYLAN 324 BULK</v>
      </c>
      <c r="M8414" t="str">
        <v>WITCONOL PEG-400 BULK</v>
      </c>
      <c r="N8414">
        <v>2</v>
      </c>
    </row>
    <row r="8415" spans="1:14">
      <c r="A8415">
        <f>IF(MOD(ROW()-3,COUNTA(tblProducts[Description]))=0,A8414+1,A8414)</f>
        <v>74</v>
      </c>
      <c r="B8415">
        <f>MOD(ROW()-3,COUNTA(tblProducts[Description]))+1</f>
        <v>91</v>
      </c>
      <c r="C8415" t="str">
        <f>_xlfn.XLOOKUP(A8415,tblProducts[Column1],tblProducts[Description])</f>
        <v>ETHYLAN 324 BULK</v>
      </c>
      <c r="D8415" t="str">
        <f>_xlfn.XLOOKUP(B8415,tblProducts[Column1],tblProducts[Description])</f>
        <v>WITCONOL PEG-500 BULK</v>
      </c>
      <c r="E8415" t="s">
        <v>9</v>
      </c>
      <c r="F8415" t="s">
        <v>12</v>
      </c>
      <c r="G8415" t="s">
        <v>7</v>
      </c>
      <c r="H8415" t="s">
        <v>8</v>
      </c>
      <c r="I8415">
        <f t="shared" si="131"/>
        <v>2</v>
      </c>
      <c r="L8415" t="str">
        <v>ETHYLAN 324 BULK</v>
      </c>
      <c r="M8415" t="str">
        <v>WITCONOL PEG-500 BULK</v>
      </c>
      <c r="N8415">
        <v>2</v>
      </c>
    </row>
    <row r="8416" spans="1:14">
      <c r="A8416">
        <f>IF(MOD(ROW()-3,COUNTA(tblProducts[Description]))=0,A8415+1,A8415)</f>
        <v>74</v>
      </c>
      <c r="B8416">
        <f>MOD(ROW()-3,COUNTA(tblProducts[Description]))+1</f>
        <v>92</v>
      </c>
      <c r="C8416" t="str">
        <f>_xlfn.XLOOKUP(A8416,tblProducts[Column1],tblProducts[Description])</f>
        <v>ETHYLAN 324 BULK</v>
      </c>
      <c r="D8416" t="str">
        <f>_xlfn.XLOOKUP(B8416,tblProducts[Column1],tblProducts[Description])</f>
        <v>WITCONOL PEG-600 BULK</v>
      </c>
      <c r="E8416" t="s">
        <v>9</v>
      </c>
      <c r="F8416" t="s">
        <v>12</v>
      </c>
      <c r="G8416" t="s">
        <v>7</v>
      </c>
      <c r="H8416" t="s">
        <v>8</v>
      </c>
      <c r="I8416">
        <f t="shared" si="131"/>
        <v>2</v>
      </c>
      <c r="L8416" t="str">
        <v>ETHYLAN 324 BULK</v>
      </c>
      <c r="M8416" t="str">
        <v>WITCONOL PEG-600 BULK</v>
      </c>
      <c r="N8416">
        <v>2</v>
      </c>
    </row>
    <row r="8417" spans="1:14">
      <c r="A8417">
        <f>IF(MOD(ROW()-3,COUNTA(tblProducts[Description]))=0,A8416+1,A8416)</f>
        <v>74</v>
      </c>
      <c r="B8417">
        <f>MOD(ROW()-3,COUNTA(tblProducts[Description]))+1</f>
        <v>93</v>
      </c>
      <c r="C8417" t="str">
        <f>_xlfn.XLOOKUP(A8417,tblProducts[Column1],tblProducts[Description])</f>
        <v>ETHYLAN 324 BULK</v>
      </c>
      <c r="D8417" t="str">
        <f>_xlfn.XLOOKUP(B8417,tblProducts[Column1],tblProducts[Description])</f>
        <v>WITCONOL PH-70 BULK</v>
      </c>
      <c r="E8417" t="s">
        <v>9</v>
      </c>
      <c r="F8417" t="s">
        <v>12</v>
      </c>
      <c r="G8417" t="s">
        <v>7</v>
      </c>
      <c r="H8417" t="s">
        <v>8</v>
      </c>
      <c r="I8417">
        <f t="shared" si="131"/>
        <v>2</v>
      </c>
      <c r="L8417" t="str">
        <v>ETHYLAN 324 BULK</v>
      </c>
      <c r="M8417" t="str">
        <v>WITCONOL PH-70 BULK</v>
      </c>
      <c r="N8417">
        <v>2</v>
      </c>
    </row>
    <row r="8418" spans="1:14">
      <c r="A8418">
        <f>IF(MOD(ROW()-3,COUNTA(tblProducts[Description]))=0,A8417+1,A8417)</f>
        <v>74</v>
      </c>
      <c r="B8418">
        <f>MOD(ROW()-3,COUNTA(tblProducts[Description]))+1</f>
        <v>94</v>
      </c>
      <c r="C8418" t="str">
        <f>_xlfn.XLOOKUP(A8418,tblProducts[Column1],tblProducts[Description])</f>
        <v>ETHYLAN 324 BULK</v>
      </c>
      <c r="D8418" t="str">
        <f>_xlfn.XLOOKUP(B8418,tblProducts[Column1],tblProducts[Description])</f>
        <v>WITCONOL SN-50 BULK</v>
      </c>
      <c r="E8418" t="s">
        <v>9</v>
      </c>
      <c r="F8418" t="s">
        <v>12</v>
      </c>
      <c r="G8418" t="s">
        <v>9</v>
      </c>
      <c r="H8418" t="s">
        <v>8</v>
      </c>
      <c r="I8418">
        <f t="shared" si="131"/>
        <v>4</v>
      </c>
      <c r="L8418" t="str">
        <v>ETHYLAN 324 BULK</v>
      </c>
      <c r="M8418" t="str">
        <v>WITCONOL SN-50 BULK</v>
      </c>
      <c r="N8418">
        <v>4</v>
      </c>
    </row>
    <row r="8419" spans="1:14">
      <c r="A8419">
        <f>IF(MOD(ROW()-3,COUNTA(tblProducts[Description]))=0,A8418+1,A8418)</f>
        <v>74</v>
      </c>
      <c r="B8419">
        <f>MOD(ROW()-3,COUNTA(tblProducts[Description]))+1</f>
        <v>95</v>
      </c>
      <c r="C8419" t="str">
        <f>_xlfn.XLOOKUP(A8419,tblProducts[Column1],tblProducts[Description])</f>
        <v>ETHYLAN 324 BULK</v>
      </c>
      <c r="D8419" t="str">
        <f>_xlfn.XLOOKUP(B8419,tblProducts[Column1],tblProducts[Description])</f>
        <v>WITCONOL SN-70 BULK</v>
      </c>
      <c r="E8419" t="s">
        <v>9</v>
      </c>
      <c r="F8419" t="s">
        <v>12</v>
      </c>
      <c r="G8419" t="s">
        <v>9</v>
      </c>
      <c r="H8419" t="s">
        <v>8</v>
      </c>
      <c r="I8419">
        <f t="shared" si="131"/>
        <v>4</v>
      </c>
      <c r="L8419" t="str">
        <v>ETHYLAN 324 BULK</v>
      </c>
      <c r="M8419" t="str">
        <v>WITCONOL SN-70 BULK</v>
      </c>
      <c r="N8419">
        <v>4</v>
      </c>
    </row>
    <row r="8420" spans="1:14">
      <c r="A8420">
        <f>IF(MOD(ROW()-3,COUNTA(tblProducts[Description]))=0,A8419+1,A8419)</f>
        <v>74</v>
      </c>
      <c r="B8420">
        <f>MOD(ROW()-3,COUNTA(tblProducts[Description]))+1</f>
        <v>96</v>
      </c>
      <c r="C8420" t="str">
        <f>_xlfn.XLOOKUP(A8420,tblProducts[Column1],tblProducts[Description])</f>
        <v>ETHYLAN 324 BULK</v>
      </c>
      <c r="D8420" t="str">
        <f>_xlfn.XLOOKUP(B8420,tblProducts[Column1],tblProducts[Description])</f>
        <v>REDICOTE E-47 NPF BULK</v>
      </c>
      <c r="E8420" t="s">
        <v>9</v>
      </c>
      <c r="F8420" t="s">
        <v>12</v>
      </c>
      <c r="G8420" t="s">
        <v>7</v>
      </c>
      <c r="H8420" t="s">
        <v>8</v>
      </c>
      <c r="I8420">
        <f t="shared" si="131"/>
        <v>2</v>
      </c>
      <c r="L8420" t="str">
        <v>ETHYLAN 324 BULK</v>
      </c>
      <c r="M8420" t="str">
        <v>REDICOTE E-47 NPF BULK</v>
      </c>
      <c r="N8420">
        <v>2</v>
      </c>
    </row>
    <row r="8421" spans="1:14">
      <c r="A8421">
        <f>IF(MOD(ROW()-3,COUNTA(tblProducts[Description]))=0,A8420+1,A8420)</f>
        <v>74</v>
      </c>
      <c r="B8421">
        <f>MOD(ROW()-3,COUNTA(tblProducts[Description]))+1</f>
        <v>97</v>
      </c>
      <c r="C8421" t="str">
        <f>_xlfn.XLOOKUP(A8421,tblProducts[Column1],tblProducts[Description])</f>
        <v>ETHYLAN 324 BULK</v>
      </c>
      <c r="D8421" t="str">
        <f>_xlfn.XLOOKUP(B8421,tblProducts[Column1],tblProducts[Description])</f>
        <v>EMULPON CO-25 BULK</v>
      </c>
      <c r="E8421" t="s">
        <v>9</v>
      </c>
      <c r="F8421" t="s">
        <v>12</v>
      </c>
      <c r="G8421" t="s">
        <v>7</v>
      </c>
      <c r="H8421" t="s">
        <v>8</v>
      </c>
      <c r="I8421">
        <f t="shared" si="131"/>
        <v>2</v>
      </c>
      <c r="L8421" t="str">
        <v>ETHYLAN 324 BULK</v>
      </c>
      <c r="M8421" t="str">
        <v>EMULPON CO-25 BULK</v>
      </c>
      <c r="N8421">
        <v>2</v>
      </c>
    </row>
    <row r="8422" spans="1:14">
      <c r="A8422">
        <f>IF(MOD(ROW()-3,COUNTA(tblProducts[Description]))=0,A8421+1,A8421)</f>
        <v>74</v>
      </c>
      <c r="B8422">
        <f>MOD(ROW()-3,COUNTA(tblProducts[Description]))+1</f>
        <v>98</v>
      </c>
      <c r="C8422" t="str">
        <f>_xlfn.XLOOKUP(A8422,tblProducts[Column1],tblProducts[Description])</f>
        <v>ETHYLAN 324 BULK</v>
      </c>
      <c r="D8422" t="str">
        <f>_xlfn.XLOOKUP(B8422,tblProducts[Column1],tblProducts[Description])</f>
        <v>EMULPON CO-30 BULK</v>
      </c>
      <c r="E8422" t="s">
        <v>9</v>
      </c>
      <c r="F8422" t="s">
        <v>12</v>
      </c>
      <c r="G8422" t="s">
        <v>7</v>
      </c>
      <c r="H8422" t="s">
        <v>8</v>
      </c>
      <c r="I8422">
        <f t="shared" si="131"/>
        <v>2</v>
      </c>
      <c r="L8422" t="str">
        <v>ETHYLAN 324 BULK</v>
      </c>
      <c r="M8422" t="str">
        <v>EMULPON CO-30 BULK</v>
      </c>
      <c r="N8422">
        <v>2</v>
      </c>
    </row>
    <row r="8423" spans="1:14">
      <c r="A8423">
        <f>IF(MOD(ROW()-3,COUNTA(tblProducts[Description]))=0,A8422+1,A8422)</f>
        <v>74</v>
      </c>
      <c r="B8423">
        <f>MOD(ROW()-3,COUNTA(tblProducts[Description]))+1</f>
        <v>99</v>
      </c>
      <c r="C8423" t="str">
        <f>_xlfn.XLOOKUP(A8423,tblProducts[Column1],tblProducts[Description])</f>
        <v>ETHYLAN 324 BULK</v>
      </c>
      <c r="D8423" t="str">
        <f>_xlfn.XLOOKUP(B8423,tblProducts[Column1],tblProducts[Description])</f>
        <v>EMULPON CO-40 BULK</v>
      </c>
      <c r="E8423" t="s">
        <v>9</v>
      </c>
      <c r="F8423" t="s">
        <v>12</v>
      </c>
      <c r="G8423" t="s">
        <v>7</v>
      </c>
      <c r="H8423" t="s">
        <v>8</v>
      </c>
      <c r="I8423">
        <f t="shared" si="131"/>
        <v>2</v>
      </c>
      <c r="L8423" t="str">
        <v>ETHYLAN 324 BULK</v>
      </c>
      <c r="M8423" t="str">
        <v>EMULPON CO-40 BULK</v>
      </c>
      <c r="N8423">
        <v>2</v>
      </c>
    </row>
    <row r="8424" spans="1:14">
      <c r="A8424">
        <f>IF(MOD(ROW()-3,COUNTA(tblProducts[Description]))=0,A8423+1,A8423)</f>
        <v>74</v>
      </c>
      <c r="B8424">
        <f>MOD(ROW()-3,COUNTA(tblProducts[Description]))+1</f>
        <v>100</v>
      </c>
      <c r="C8424" t="str">
        <f>_xlfn.XLOOKUP(A8424,tblProducts[Column1],tblProducts[Description])</f>
        <v>ETHYLAN 324 BULK</v>
      </c>
      <c r="D8424" t="str">
        <f>_xlfn.XLOOKUP(B8424,tblProducts[Column1],tblProducts[Description])</f>
        <v>EMULPON CO-36 BULK</v>
      </c>
      <c r="E8424" t="s">
        <v>9</v>
      </c>
      <c r="F8424" t="s">
        <v>12</v>
      </c>
      <c r="G8424" t="s">
        <v>7</v>
      </c>
      <c r="H8424" t="s">
        <v>8</v>
      </c>
      <c r="I8424">
        <f t="shared" si="131"/>
        <v>2</v>
      </c>
      <c r="L8424" t="str">
        <v>ETHYLAN 324 BULK</v>
      </c>
      <c r="M8424" t="str">
        <v>EMULPON CO-36 BULK</v>
      </c>
      <c r="N8424">
        <v>2</v>
      </c>
    </row>
    <row r="8425" spans="1:14">
      <c r="A8425">
        <f>IF(MOD(ROW()-3,COUNTA(tblProducts[Description]))=0,A8424+1,A8424)</f>
        <v>74</v>
      </c>
      <c r="B8425">
        <f>MOD(ROW()-3,COUNTA(tblProducts[Description]))+1</f>
        <v>101</v>
      </c>
      <c r="C8425" t="str">
        <f>_xlfn.XLOOKUP(A8425,tblProducts[Column1],tblProducts[Description])</f>
        <v>ETHYLAN 324 BULK</v>
      </c>
      <c r="D8425" t="str">
        <f>_xlfn.XLOOKUP(B8425,tblProducts[Column1],tblProducts[Description])</f>
        <v>REDICOTE E-4819 BULK</v>
      </c>
      <c r="E8425" t="s">
        <v>9</v>
      </c>
      <c r="F8425" t="s">
        <v>12</v>
      </c>
      <c r="G8425" t="s">
        <v>7</v>
      </c>
      <c r="H8425" t="s">
        <v>8</v>
      </c>
      <c r="I8425">
        <f t="shared" si="131"/>
        <v>2</v>
      </c>
      <c r="L8425" t="str">
        <v>ETHYLAN 324 BULK</v>
      </c>
      <c r="M8425" t="str">
        <v>REDICOTE E-4819 BULK</v>
      </c>
      <c r="N8425">
        <v>2</v>
      </c>
    </row>
    <row r="8426" spans="1:14">
      <c r="A8426">
        <f>IF(MOD(ROW()-3,COUNTA(tblProducts[Description]))=0,A8425+1,A8425)</f>
        <v>74</v>
      </c>
      <c r="B8426">
        <f>MOD(ROW()-3,COUNTA(tblProducts[Description]))+1</f>
        <v>102</v>
      </c>
      <c r="C8426" t="str">
        <f>_xlfn.XLOOKUP(A8426,tblProducts[Column1],tblProducts[Description])</f>
        <v>ETHYLAN 324 BULK</v>
      </c>
      <c r="D8426" t="str">
        <f>_xlfn.XLOOKUP(B8426,tblProducts[Column1],tblProducts[Description])</f>
        <v>ETHYLAN 1005 SA  BULK</v>
      </c>
      <c r="E8426" t="s">
        <v>9</v>
      </c>
      <c r="F8426" t="s">
        <v>12</v>
      </c>
      <c r="G8426" t="s">
        <v>7</v>
      </c>
      <c r="H8426" t="s">
        <v>8</v>
      </c>
      <c r="I8426">
        <f t="shared" si="131"/>
        <v>2</v>
      </c>
      <c r="L8426" t="str">
        <v>ETHYLAN 324 BULK</v>
      </c>
      <c r="M8426" t="str">
        <v>ETHYLAN 1005 SA  BULK</v>
      </c>
      <c r="N8426">
        <v>2</v>
      </c>
    </row>
    <row r="8427" spans="1:14">
      <c r="A8427">
        <f>IF(MOD(ROW()-3,COUNTA(tblProducts[Description]))=0,A8426+1,A8426)</f>
        <v>74</v>
      </c>
      <c r="B8427">
        <f>MOD(ROW()-3,COUNTA(tblProducts[Description]))+1</f>
        <v>103</v>
      </c>
      <c r="C8427" t="str">
        <f>_xlfn.XLOOKUP(A8427,tblProducts[Column1],tblProducts[Description])</f>
        <v>ETHYLAN 324 BULK</v>
      </c>
      <c r="D8427" t="str">
        <f>_xlfn.XLOOKUP(B8427,tblProducts[Column1],tblProducts[Description])</f>
        <v>ETHODUOMEEN T/15 BULK</v>
      </c>
      <c r="E8427" t="s">
        <v>9</v>
      </c>
      <c r="F8427" t="s">
        <v>12</v>
      </c>
      <c r="G8427" t="s">
        <v>7</v>
      </c>
      <c r="H8427" t="s">
        <v>8</v>
      </c>
      <c r="I8427">
        <f t="shared" si="131"/>
        <v>2</v>
      </c>
      <c r="L8427" t="str">
        <v>ETHYLAN 324 BULK</v>
      </c>
      <c r="M8427" t="str">
        <v>ETHODUOMEEN T/15 BULK</v>
      </c>
      <c r="N8427">
        <v>2</v>
      </c>
    </row>
    <row r="8428" spans="1:14">
      <c r="A8428">
        <f>IF(MOD(ROW()-3,COUNTA(tblProducts[Description]))=0,A8427+1,A8427)</f>
        <v>74</v>
      </c>
      <c r="B8428">
        <f>MOD(ROW()-3,COUNTA(tblProducts[Description]))+1</f>
        <v>104</v>
      </c>
      <c r="C8428" t="str">
        <f>_xlfn.XLOOKUP(A8428,tblProducts[Column1],tblProducts[Description])</f>
        <v>ETHYLAN 324 BULK</v>
      </c>
      <c r="D8428" t="str">
        <f>_xlfn.XLOOKUP(B8428,tblProducts[Column1],tblProducts[Description])</f>
        <v>C-6442 BULK</v>
      </c>
      <c r="E8428" t="s">
        <v>9</v>
      </c>
      <c r="F8428" t="s">
        <v>12</v>
      </c>
      <c r="G8428" t="s">
        <v>7</v>
      </c>
      <c r="H8428" t="s">
        <v>8</v>
      </c>
      <c r="I8428">
        <f t="shared" si="131"/>
        <v>2</v>
      </c>
      <c r="L8428" t="str">
        <v>ETHYLAN 324 BULK</v>
      </c>
      <c r="M8428" t="str">
        <v>C-6442 BULK</v>
      </c>
      <c r="N8428">
        <v>2</v>
      </c>
    </row>
    <row r="8429" spans="1:14">
      <c r="A8429">
        <f>IF(MOD(ROW()-3,COUNTA(tblProducts[Description]))=0,A8428+1,A8428)</f>
        <v>74</v>
      </c>
      <c r="B8429">
        <f>MOD(ROW()-3,COUNTA(tblProducts[Description]))+1</f>
        <v>105</v>
      </c>
      <c r="C8429" t="str">
        <f>_xlfn.XLOOKUP(A8429,tblProducts[Column1],tblProducts[Description])</f>
        <v>ETHYLAN 324 BULK</v>
      </c>
      <c r="D8429" t="str">
        <f>_xlfn.XLOOKUP(B8429,tblProducts[Column1],tblProducts[Description])</f>
        <v>ETHODUOMEEN T/25  BULK</v>
      </c>
      <c r="E8429" t="s">
        <v>9</v>
      </c>
      <c r="F8429" t="s">
        <v>12</v>
      </c>
      <c r="G8429" t="s">
        <v>7</v>
      </c>
      <c r="H8429" t="s">
        <v>8</v>
      </c>
      <c r="I8429">
        <f t="shared" si="131"/>
        <v>2</v>
      </c>
      <c r="L8429" t="str">
        <v>ETHYLAN 324 BULK</v>
      </c>
      <c r="M8429" t="str">
        <v>ETHODUOMEEN T/25  BULK</v>
      </c>
      <c r="N8429">
        <v>2</v>
      </c>
    </row>
    <row r="8430" spans="1:14">
      <c r="A8430">
        <f>IF(MOD(ROW()-3,COUNTA(tblProducts[Description]))=0,A8429+1,A8429)</f>
        <v>74</v>
      </c>
      <c r="B8430">
        <f>MOD(ROW()-3,COUNTA(tblProducts[Description]))+1</f>
        <v>106</v>
      </c>
      <c r="C8430" t="str">
        <f>_xlfn.XLOOKUP(A8430,tblProducts[Column1],tblProducts[Description])</f>
        <v>ETHYLAN 324 BULK</v>
      </c>
      <c r="D8430" t="str">
        <f>_xlfn.XLOOKUP(B8430,tblProducts[Column1],tblProducts[Description])</f>
        <v>WITCONOL PD-2000 BULK</v>
      </c>
      <c r="E8430" t="s">
        <v>9</v>
      </c>
      <c r="F8430" t="s">
        <v>12</v>
      </c>
      <c r="G8430" t="s">
        <v>7</v>
      </c>
      <c r="H8430" t="s">
        <v>8</v>
      </c>
      <c r="I8430">
        <f t="shared" si="131"/>
        <v>2</v>
      </c>
      <c r="L8430" t="str">
        <v>ETHYLAN 324 BULK</v>
      </c>
      <c r="M8430" t="str">
        <v>WITCONOL PD-2000 BULK</v>
      </c>
      <c r="N8430">
        <v>2</v>
      </c>
    </row>
    <row r="8431" spans="1:14">
      <c r="A8431">
        <f>IF(MOD(ROW()-3,COUNTA(tblProducts[Description]))=0,A8430+1,A8430)</f>
        <v>74</v>
      </c>
      <c r="B8431">
        <f>MOD(ROW()-3,COUNTA(tblProducts[Description]))+1</f>
        <v>107</v>
      </c>
      <c r="C8431" t="str">
        <f>_xlfn.XLOOKUP(A8431,tblProducts[Column1],tblProducts[Description])</f>
        <v>ETHYLAN 324 BULK</v>
      </c>
      <c r="D8431" t="str">
        <f>_xlfn.XLOOKUP(B8431,tblProducts[Column1],tblProducts[Description])</f>
        <v>BEROL 347 BULK</v>
      </c>
      <c r="E8431" t="s">
        <v>9</v>
      </c>
      <c r="F8431" t="s">
        <v>12</v>
      </c>
      <c r="G8431" t="s">
        <v>7</v>
      </c>
      <c r="H8431" t="s">
        <v>8</v>
      </c>
      <c r="I8431">
        <f t="shared" si="131"/>
        <v>2</v>
      </c>
      <c r="L8431" t="str">
        <v>ETHYLAN 324 BULK</v>
      </c>
      <c r="M8431" t="str">
        <v>BEROL 347 BULK</v>
      </c>
      <c r="N8431">
        <v>2</v>
      </c>
    </row>
    <row r="8432" spans="1:14">
      <c r="A8432">
        <f>IF(MOD(ROW()-3,COUNTA(tblProducts[Description]))=0,A8431+1,A8431)</f>
        <v>74</v>
      </c>
      <c r="B8432">
        <f>MOD(ROW()-3,COUNTA(tblProducts[Description]))+1</f>
        <v>108</v>
      </c>
      <c r="C8432" t="str">
        <f>_xlfn.XLOOKUP(A8432,tblProducts[Column1],tblProducts[Description])</f>
        <v>ETHYLAN 324 BULK</v>
      </c>
      <c r="D8432" t="str">
        <f>_xlfn.XLOOKUP(B8432,tblProducts[Column1],tblProducts[Description])</f>
        <v>ETHYLAN PT-3000 BULK</v>
      </c>
      <c r="E8432" t="s">
        <v>9</v>
      </c>
      <c r="F8432" t="s">
        <v>12</v>
      </c>
      <c r="G8432" t="s">
        <v>7</v>
      </c>
      <c r="H8432" t="s">
        <v>8</v>
      </c>
      <c r="I8432">
        <f t="shared" si="131"/>
        <v>2</v>
      </c>
      <c r="L8432" t="str">
        <v>ETHYLAN 324 BULK</v>
      </c>
      <c r="M8432" t="str">
        <v>ETHYLAN PT-3000 BULK</v>
      </c>
      <c r="N8432">
        <v>2</v>
      </c>
    </row>
    <row r="8433" spans="1:14">
      <c r="A8433">
        <f>IF(MOD(ROW()-3,COUNTA(tblProducts[Description]))=0,A8432+1,A8432)</f>
        <v>74</v>
      </c>
      <c r="B8433">
        <f>MOD(ROW()-3,COUNTA(tblProducts[Description]))+1</f>
        <v>109</v>
      </c>
      <c r="C8433" t="str">
        <f>_xlfn.XLOOKUP(A8433,tblProducts[Column1],tblProducts[Description])</f>
        <v>ETHYLAN 324 BULK</v>
      </c>
      <c r="D8433" t="str">
        <f>_xlfn.XLOOKUP(B8433,tblProducts[Column1],tblProducts[Description])</f>
        <v>ETHYLAN HB4/BULK</v>
      </c>
      <c r="E8433" t="s">
        <v>9</v>
      </c>
      <c r="F8433" t="s">
        <v>12</v>
      </c>
      <c r="G8433" t="s">
        <v>7</v>
      </c>
      <c r="H8433" t="s">
        <v>8</v>
      </c>
      <c r="I8433">
        <f t="shared" si="131"/>
        <v>2</v>
      </c>
      <c r="L8433" t="str">
        <v>ETHYLAN 324 BULK</v>
      </c>
      <c r="M8433" t="str">
        <v>ETHYLAN HB4/BULK</v>
      </c>
      <c r="N8433">
        <v>2</v>
      </c>
    </row>
    <row r="8434" spans="1:14">
      <c r="A8434">
        <f>IF(MOD(ROW()-3,COUNTA(tblProducts[Description]))=0,A8433+1,A8433)</f>
        <v>74</v>
      </c>
      <c r="B8434">
        <f>MOD(ROW()-3,COUNTA(tblProducts[Description]))+1</f>
        <v>110</v>
      </c>
      <c r="C8434" t="str">
        <f>_xlfn.XLOOKUP(A8434,tblProducts[Column1],tblProducts[Description])</f>
        <v>ETHYLAN 324 BULK</v>
      </c>
      <c r="D8434" t="str">
        <f>_xlfn.XLOOKUP(B8434,tblProducts[Column1],tblProducts[Description])</f>
        <v>ADSEE AB 600 BULK</v>
      </c>
      <c r="E8434" t="s">
        <v>9</v>
      </c>
      <c r="F8434" t="s">
        <v>12</v>
      </c>
      <c r="G8434" t="s">
        <v>7</v>
      </c>
      <c r="H8434" t="s">
        <v>8</v>
      </c>
      <c r="I8434">
        <f t="shared" si="131"/>
        <v>2</v>
      </c>
      <c r="L8434" t="str">
        <v>ETHYLAN 324 BULK</v>
      </c>
      <c r="M8434" t="str">
        <v>ADSEE AB 600 BULK</v>
      </c>
      <c r="N8434">
        <v>2</v>
      </c>
    </row>
    <row r="8435" spans="1:14">
      <c r="A8435">
        <f>IF(MOD(ROW()-3,COUNTA(tblProducts[Description]))=0,A8434+1,A8434)</f>
        <v>74</v>
      </c>
      <c r="B8435">
        <f>MOD(ROW()-3,COUNTA(tblProducts[Description]))+1</f>
        <v>111</v>
      </c>
      <c r="C8435" t="str">
        <f>_xlfn.XLOOKUP(A8435,tblProducts[Column1],tblProducts[Description])</f>
        <v>ETHYLAN 324 BULK</v>
      </c>
      <c r="D8435" t="str">
        <f>_xlfn.XLOOKUP(B8435,tblProducts[Column1],tblProducts[Description])</f>
        <v>WITCONOL PT-320  BULK</v>
      </c>
      <c r="E8435" t="s">
        <v>9</v>
      </c>
      <c r="F8435" t="s">
        <v>12</v>
      </c>
      <c r="G8435" t="s">
        <v>7</v>
      </c>
      <c r="H8435" t="s">
        <v>8</v>
      </c>
      <c r="I8435">
        <f t="shared" si="131"/>
        <v>2</v>
      </c>
      <c r="L8435" t="str">
        <v>ETHYLAN 324 BULK</v>
      </c>
      <c r="M8435" t="str">
        <v>WITCONOL PT-320  BULK</v>
      </c>
      <c r="N8435">
        <v>2</v>
      </c>
    </row>
    <row r="8436" spans="1:14">
      <c r="A8436">
        <f>IF(MOD(ROW()-3,COUNTA(tblProducts[Description]))=0,A8435+1,A8435)</f>
        <v>74</v>
      </c>
      <c r="B8436">
        <f>MOD(ROW()-3,COUNTA(tblProducts[Description]))+1</f>
        <v>112</v>
      </c>
      <c r="C8436" t="str">
        <f>_xlfn.XLOOKUP(A8436,tblProducts[Column1],tblProducts[Description])</f>
        <v>ETHYLAN 324 BULK</v>
      </c>
      <c r="D8436" t="str">
        <f>_xlfn.XLOOKUP(B8436,tblProducts[Column1],tblProducts[Description])</f>
        <v>ETHYLAN DA-3 BULK</v>
      </c>
      <c r="E8436" t="s">
        <v>9</v>
      </c>
      <c r="F8436" t="s">
        <v>12</v>
      </c>
      <c r="G8436" t="s">
        <v>7</v>
      </c>
      <c r="H8436" t="s">
        <v>8</v>
      </c>
      <c r="I8436">
        <f t="shared" si="131"/>
        <v>2</v>
      </c>
      <c r="L8436" t="str">
        <v>ETHYLAN 324 BULK</v>
      </c>
      <c r="M8436" t="str">
        <v>ETHYLAN DA-3 BULK</v>
      </c>
      <c r="N8436">
        <v>2</v>
      </c>
    </row>
    <row r="8437" spans="1:14">
      <c r="A8437">
        <f>IF(MOD(ROW()-3,COUNTA(tblProducts[Description]))=0,A8436+1,A8436)</f>
        <v>74</v>
      </c>
      <c r="B8437">
        <f>MOD(ROW()-3,COUNTA(tblProducts[Description]))+1</f>
        <v>113</v>
      </c>
      <c r="C8437" t="str">
        <f>_xlfn.XLOOKUP(A8437,tblProducts[Column1],tblProducts[Description])</f>
        <v>ETHYLAN 324 BULK</v>
      </c>
      <c r="D8437" t="str">
        <f>_xlfn.XLOOKUP(B8437,tblProducts[Column1],tblProducts[Description])</f>
        <v>ETHOMEEN O/12 BULK</v>
      </c>
      <c r="E8437" t="s">
        <v>9</v>
      </c>
      <c r="F8437" t="s">
        <v>12</v>
      </c>
      <c r="G8437" t="s">
        <v>7</v>
      </c>
      <c r="H8437" t="s">
        <v>8</v>
      </c>
      <c r="I8437">
        <f t="shared" si="131"/>
        <v>2</v>
      </c>
      <c r="L8437" t="str">
        <v>ETHYLAN 324 BULK</v>
      </c>
      <c r="M8437" t="str">
        <v>ETHOMEEN O/12 BULK</v>
      </c>
      <c r="N8437">
        <v>2</v>
      </c>
    </row>
    <row r="8438" spans="1:14">
      <c r="A8438">
        <f>IF(MOD(ROW()-3,COUNTA(tblProducts[Description]))=0,A8437+1,A8437)</f>
        <v>74</v>
      </c>
      <c r="B8438">
        <f>MOD(ROW()-3,COUNTA(tblProducts[Description]))+1</f>
        <v>114</v>
      </c>
      <c r="C8438" t="str">
        <f>_xlfn.XLOOKUP(A8438,tblProducts[Column1],tblProducts[Description])</f>
        <v>ETHYLAN 324 BULK</v>
      </c>
      <c r="D8438" t="str">
        <f>_xlfn.XLOOKUP(B8438,tblProducts[Column1],tblProducts[Description])</f>
        <v>WITCONOL PT-1000 BULK</v>
      </c>
      <c r="E8438" t="s">
        <v>9</v>
      </c>
      <c r="F8438" t="s">
        <v>12</v>
      </c>
      <c r="G8438" t="s">
        <v>7</v>
      </c>
      <c r="H8438" t="s">
        <v>8</v>
      </c>
      <c r="I8438">
        <f t="shared" si="131"/>
        <v>2</v>
      </c>
      <c r="L8438" t="str">
        <v>ETHYLAN 324 BULK</v>
      </c>
      <c r="M8438" t="str">
        <v>WITCONOL PT-1000 BULK</v>
      </c>
      <c r="N8438">
        <v>2</v>
      </c>
    </row>
    <row r="8439" spans="1:14">
      <c r="A8439">
        <f>IF(MOD(ROW()-3,COUNTA(tblProducts[Description]))=0,A8438+1,A8438)</f>
        <v>75</v>
      </c>
      <c r="B8439">
        <f>MOD(ROW()-3,COUNTA(tblProducts[Description]))+1</f>
        <v>1</v>
      </c>
      <c r="C8439" t="str">
        <f>_xlfn.XLOOKUP(A8439,tblProducts[Column1],tblProducts[Description])</f>
        <v>WITCONOL NP-120 BULK</v>
      </c>
      <c r="D8439" t="str">
        <f>_xlfn.XLOOKUP(B8439,tblProducts[Column1],tblProducts[Description])</f>
        <v>ADSEE 4130 BULK</v>
      </c>
      <c r="E8439" t="s">
        <v>9</v>
      </c>
      <c r="F8439" t="s">
        <v>12</v>
      </c>
      <c r="G8439" t="s">
        <v>7</v>
      </c>
      <c r="H8439" t="s">
        <v>8</v>
      </c>
      <c r="I8439">
        <f t="shared" si="131"/>
        <v>2</v>
      </c>
      <c r="L8439" t="str">
        <v>WITCONOL NP-120 BULK</v>
      </c>
      <c r="M8439" t="str">
        <v>ADSEE 4130 BULK</v>
      </c>
      <c r="N8439">
        <v>2</v>
      </c>
    </row>
    <row r="8440" spans="1:14">
      <c r="A8440">
        <f>IF(MOD(ROW()-3,COUNTA(tblProducts[Description]))=0,A8439+1,A8439)</f>
        <v>75</v>
      </c>
      <c r="B8440">
        <f>MOD(ROW()-3,COUNTA(tblProducts[Description]))+1</f>
        <v>2</v>
      </c>
      <c r="C8440" t="str">
        <f>_xlfn.XLOOKUP(A8440,tblProducts[Column1],tblProducts[Description])</f>
        <v>WITCONOL NP-120 BULK</v>
      </c>
      <c r="D8440" t="str">
        <f>_xlfn.XLOOKUP(B8440,tblProducts[Column1],tblProducts[Description])</f>
        <v>ARMOSTAT 300 BULK</v>
      </c>
      <c r="E8440" t="s">
        <v>9</v>
      </c>
      <c r="F8440" t="s">
        <v>12</v>
      </c>
      <c r="G8440" t="s">
        <v>7</v>
      </c>
      <c r="H8440" t="s">
        <v>8</v>
      </c>
      <c r="I8440">
        <f t="shared" si="131"/>
        <v>2</v>
      </c>
      <c r="L8440" t="str">
        <v>WITCONOL NP-120 BULK</v>
      </c>
      <c r="M8440" t="str">
        <v>ARMOSTAT 300 BULK</v>
      </c>
      <c r="N8440">
        <v>2</v>
      </c>
    </row>
    <row r="8441" spans="1:14">
      <c r="A8441">
        <f>IF(MOD(ROW()-3,COUNTA(tblProducts[Description]))=0,A8440+1,A8440)</f>
        <v>75</v>
      </c>
      <c r="B8441">
        <f>MOD(ROW()-3,COUNTA(tblProducts[Description]))+1</f>
        <v>3</v>
      </c>
      <c r="C8441" t="str">
        <f>_xlfn.XLOOKUP(A8441,tblProducts[Column1],tblProducts[Description])</f>
        <v>WITCONOL NP-120 BULK</v>
      </c>
      <c r="D8441" t="str">
        <f>_xlfn.XLOOKUP(B8441,tblProducts[Column1],tblProducts[Description])</f>
        <v>ARMOSTAT 400 BULK</v>
      </c>
      <c r="E8441" t="s">
        <v>9</v>
      </c>
      <c r="F8441" t="s">
        <v>12</v>
      </c>
      <c r="G8441" t="s">
        <v>7</v>
      </c>
      <c r="H8441" t="s">
        <v>8</v>
      </c>
      <c r="I8441">
        <f t="shared" si="131"/>
        <v>2</v>
      </c>
      <c r="L8441" t="str">
        <v>WITCONOL NP-120 BULK</v>
      </c>
      <c r="M8441" t="str">
        <v>ARMOSTAT 400 BULK</v>
      </c>
      <c r="N8441">
        <v>2</v>
      </c>
    </row>
    <row r="8442" spans="1:14">
      <c r="A8442">
        <f>IF(MOD(ROW()-3,COUNTA(tblProducts[Description]))=0,A8441+1,A8441)</f>
        <v>75</v>
      </c>
      <c r="B8442">
        <f>MOD(ROW()-3,COUNTA(tblProducts[Description]))+1</f>
        <v>4</v>
      </c>
      <c r="C8442" t="str">
        <f>_xlfn.XLOOKUP(A8442,tblProducts[Column1],tblProducts[Description])</f>
        <v>WITCONOL NP-120 BULK</v>
      </c>
      <c r="D8442" t="str">
        <f>_xlfn.XLOOKUP(B8442,tblProducts[Column1],tblProducts[Description])</f>
        <v>ARMOSTAT 410 LM BULK</v>
      </c>
      <c r="E8442" t="s">
        <v>7</v>
      </c>
      <c r="G8442" t="s">
        <v>7</v>
      </c>
      <c r="H8442" t="s">
        <v>8</v>
      </c>
      <c r="I8442">
        <f t="shared" si="131"/>
        <v>0</v>
      </c>
      <c r="L8442" t="str">
        <v>WITCONOL NP-120 BULK</v>
      </c>
      <c r="M8442" t="str">
        <v>ARMOSTAT 410 LM BULK</v>
      </c>
      <c r="N8442">
        <v>0</v>
      </c>
    </row>
    <row r="8443" spans="1:14">
      <c r="A8443">
        <f>IF(MOD(ROW()-3,COUNTA(tblProducts[Description]))=0,A8442+1,A8442)</f>
        <v>75</v>
      </c>
      <c r="B8443">
        <f>MOD(ROW()-3,COUNTA(tblProducts[Description]))+1</f>
        <v>5</v>
      </c>
      <c r="C8443" t="str">
        <f>_xlfn.XLOOKUP(A8443,tblProducts[Column1],tblProducts[Description])</f>
        <v>WITCONOL NP-120 BULK</v>
      </c>
      <c r="D8443" t="str">
        <f>_xlfn.XLOOKUP(B8443,tblProducts[Column1],tblProducts[Description])</f>
        <v>ARMUL HE 5070 BULK</v>
      </c>
      <c r="E8443" t="s">
        <v>9</v>
      </c>
      <c r="F8443" t="s">
        <v>12</v>
      </c>
      <c r="G8443" t="s">
        <v>7</v>
      </c>
      <c r="H8443" t="s">
        <v>8</v>
      </c>
      <c r="I8443">
        <f t="shared" si="131"/>
        <v>2</v>
      </c>
      <c r="L8443" t="str">
        <v>WITCONOL NP-120 BULK</v>
      </c>
      <c r="M8443" t="str">
        <v>ARMUL HE 5070 BULK</v>
      </c>
      <c r="N8443">
        <v>2</v>
      </c>
    </row>
    <row r="8444" spans="1:14">
      <c r="A8444">
        <f>IF(MOD(ROW()-3,COUNTA(tblProducts[Description]))=0,A8443+1,A8443)</f>
        <v>75</v>
      </c>
      <c r="B8444">
        <f>MOD(ROW()-3,COUNTA(tblProducts[Description]))+1</f>
        <v>6</v>
      </c>
      <c r="C8444" t="str">
        <f>_xlfn.XLOOKUP(A8444,tblProducts[Column1],tblProducts[Description])</f>
        <v>WITCONOL NP-120 BULK</v>
      </c>
      <c r="D8444" t="str">
        <f>_xlfn.XLOOKUP(B8444,tblProducts[Column1],tblProducts[Description])</f>
        <v>BEROL 260 BULK</v>
      </c>
      <c r="E8444" t="s">
        <v>9</v>
      </c>
      <c r="F8444" t="s">
        <v>12</v>
      </c>
      <c r="G8444" t="s">
        <v>7</v>
      </c>
      <c r="H8444" t="s">
        <v>8</v>
      </c>
      <c r="I8444">
        <f t="shared" si="131"/>
        <v>2</v>
      </c>
      <c r="L8444" t="str">
        <v>WITCONOL NP-120 BULK</v>
      </c>
      <c r="M8444" t="str">
        <v>BEROL 260 BULK</v>
      </c>
      <c r="N8444">
        <v>2</v>
      </c>
    </row>
    <row r="8445" spans="1:14">
      <c r="A8445">
        <f>IF(MOD(ROW()-3,COUNTA(tblProducts[Description]))=0,A8444+1,A8444)</f>
        <v>75</v>
      </c>
      <c r="B8445">
        <f>MOD(ROW()-3,COUNTA(tblProducts[Description]))+1</f>
        <v>7</v>
      </c>
      <c r="C8445" t="str">
        <f>_xlfn.XLOOKUP(A8445,tblProducts[Column1],tblProducts[Description])</f>
        <v>WITCONOL NP-120 BULK</v>
      </c>
      <c r="D8445" t="str">
        <f>_xlfn.XLOOKUP(B8445,tblProducts[Column1],tblProducts[Description])</f>
        <v>BEROL 266 BULK</v>
      </c>
      <c r="E8445" t="s">
        <v>9</v>
      </c>
      <c r="F8445" t="s">
        <v>12</v>
      </c>
      <c r="G8445" t="s">
        <v>7</v>
      </c>
      <c r="H8445" t="s">
        <v>8</v>
      </c>
      <c r="I8445">
        <f t="shared" si="131"/>
        <v>2</v>
      </c>
      <c r="L8445" t="str">
        <v>WITCONOL NP-120 BULK</v>
      </c>
      <c r="M8445" t="str">
        <v>BEROL 266 BULK</v>
      </c>
      <c r="N8445">
        <v>2</v>
      </c>
    </row>
    <row r="8446" spans="1:14">
      <c r="A8446">
        <f>IF(MOD(ROW()-3,COUNTA(tblProducts[Description]))=0,A8445+1,A8445)</f>
        <v>75</v>
      </c>
      <c r="B8446">
        <f>MOD(ROW()-3,COUNTA(tblProducts[Description]))+1</f>
        <v>8</v>
      </c>
      <c r="C8446" t="str">
        <f>_xlfn.XLOOKUP(A8446,tblProducts[Column1],tblProducts[Description])</f>
        <v>WITCONOL NP-120 BULK</v>
      </c>
      <c r="D8446" t="str">
        <f>_xlfn.XLOOKUP(B8446,tblProducts[Column1],tblProducts[Description])</f>
        <v>BEROL 266V BULK</v>
      </c>
      <c r="E8446" t="s">
        <v>9</v>
      </c>
      <c r="F8446" t="s">
        <v>12</v>
      </c>
      <c r="G8446" t="s">
        <v>7</v>
      </c>
      <c r="H8446" t="s">
        <v>8</v>
      </c>
      <c r="I8446">
        <f t="shared" si="131"/>
        <v>2</v>
      </c>
      <c r="L8446" t="str">
        <v>WITCONOL NP-120 BULK</v>
      </c>
      <c r="M8446" t="str">
        <v>BEROL 266V BULK</v>
      </c>
      <c r="N8446">
        <v>2</v>
      </c>
    </row>
    <row r="8447" spans="1:14">
      <c r="A8447">
        <f>IF(MOD(ROW()-3,COUNTA(tblProducts[Description]))=0,A8446+1,A8446)</f>
        <v>75</v>
      </c>
      <c r="B8447">
        <f>MOD(ROW()-3,COUNTA(tblProducts[Description]))+1</f>
        <v>9</v>
      </c>
      <c r="C8447" t="str">
        <f>_xlfn.XLOOKUP(A8447,tblProducts[Column1],tblProducts[Description])</f>
        <v>WITCONOL NP-120 BULK</v>
      </c>
      <c r="D8447" t="str">
        <f>_xlfn.XLOOKUP(B8447,tblProducts[Column1],tblProducts[Description])</f>
        <v>BEROL 467 BULK</v>
      </c>
      <c r="E8447" t="s">
        <v>9</v>
      </c>
      <c r="F8447" t="s">
        <v>12</v>
      </c>
      <c r="G8447" t="s">
        <v>7</v>
      </c>
      <c r="H8447" t="s">
        <v>8</v>
      </c>
      <c r="I8447">
        <f t="shared" si="131"/>
        <v>2</v>
      </c>
      <c r="L8447" t="str">
        <v>WITCONOL NP-120 BULK</v>
      </c>
      <c r="M8447" t="str">
        <v>BEROL 467 BULK</v>
      </c>
      <c r="N8447">
        <v>2</v>
      </c>
    </row>
    <row r="8448" spans="1:14">
      <c r="A8448">
        <f>IF(MOD(ROW()-3,COUNTA(tblProducts[Description]))=0,A8447+1,A8447)</f>
        <v>75</v>
      </c>
      <c r="B8448">
        <f>MOD(ROW()-3,COUNTA(tblProducts[Description]))+1</f>
        <v>10</v>
      </c>
      <c r="C8448" t="str">
        <f>_xlfn.XLOOKUP(A8448,tblProducts[Column1],tblProducts[Description])</f>
        <v>WITCONOL NP-120 BULK</v>
      </c>
      <c r="D8448" t="str">
        <f>_xlfn.XLOOKUP(B8448,tblProducts[Column1],tblProducts[Description])</f>
        <v>BEROL OX 91-6 BULK</v>
      </c>
      <c r="E8448" t="s">
        <v>9</v>
      </c>
      <c r="F8448" t="s">
        <v>12</v>
      </c>
      <c r="G8448" t="s">
        <v>7</v>
      </c>
      <c r="H8448" t="s">
        <v>8</v>
      </c>
      <c r="I8448">
        <f t="shared" si="131"/>
        <v>2</v>
      </c>
      <c r="L8448" t="str">
        <v>WITCONOL NP-120 BULK</v>
      </c>
      <c r="M8448" t="str">
        <v>BEROL OX 91-6 BULK</v>
      </c>
      <c r="N8448">
        <v>2</v>
      </c>
    </row>
    <row r="8449" spans="1:14">
      <c r="A8449">
        <f>IF(MOD(ROW()-3,COUNTA(tblProducts[Description]))=0,A8448+1,A8448)</f>
        <v>75</v>
      </c>
      <c r="B8449">
        <f>MOD(ROW()-3,COUNTA(tblProducts[Description]))+1</f>
        <v>11</v>
      </c>
      <c r="C8449" t="str">
        <f>_xlfn.XLOOKUP(A8449,tblProducts[Column1],tblProducts[Description])</f>
        <v>WITCONOL NP-120 BULK</v>
      </c>
      <c r="D8449" t="str">
        <f>_xlfn.XLOOKUP(B8449,tblProducts[Column1],tblProducts[Description])</f>
        <v>C-5635 BULK</v>
      </c>
      <c r="E8449" t="s">
        <v>9</v>
      </c>
      <c r="F8449" t="s">
        <v>12</v>
      </c>
      <c r="G8449" t="s">
        <v>7</v>
      </c>
      <c r="H8449" t="s">
        <v>8</v>
      </c>
      <c r="I8449">
        <f t="shared" si="131"/>
        <v>2</v>
      </c>
      <c r="L8449" t="str">
        <v>WITCONOL NP-120 BULK</v>
      </c>
      <c r="M8449" t="str">
        <v>C-5635 BULK</v>
      </c>
      <c r="N8449">
        <v>2</v>
      </c>
    </row>
    <row r="8450" spans="1:14">
      <c r="A8450">
        <f>IF(MOD(ROW()-3,COUNTA(tblProducts[Description]))=0,A8449+1,A8449)</f>
        <v>75</v>
      </c>
      <c r="B8450">
        <f>MOD(ROW()-3,COUNTA(tblProducts[Description]))+1</f>
        <v>12</v>
      </c>
      <c r="C8450" t="str">
        <f>_xlfn.XLOOKUP(A8450,tblProducts[Column1],tblProducts[Description])</f>
        <v>WITCONOL NP-120 BULK</v>
      </c>
      <c r="D8450" t="str">
        <f>_xlfn.XLOOKUP(B8450,tblProducts[Column1],tblProducts[Description])</f>
        <v>C-6290 BULK</v>
      </c>
      <c r="E8450" t="s">
        <v>9</v>
      </c>
      <c r="F8450" t="s">
        <v>12</v>
      </c>
      <c r="G8450" t="s">
        <v>7</v>
      </c>
      <c r="H8450" t="s">
        <v>8</v>
      </c>
      <c r="I8450">
        <f t="shared" si="131"/>
        <v>2</v>
      </c>
      <c r="L8450" t="str">
        <v>WITCONOL NP-120 BULK</v>
      </c>
      <c r="M8450" t="str">
        <v>C-6290 BULK</v>
      </c>
      <c r="N8450">
        <v>2</v>
      </c>
    </row>
    <row r="8451" spans="1:14">
      <c r="A8451">
        <f>IF(MOD(ROW()-3,COUNTA(tblProducts[Description]))=0,A8450+1,A8450)</f>
        <v>75</v>
      </c>
      <c r="B8451">
        <f>MOD(ROW()-3,COUNTA(tblProducts[Description]))+1</f>
        <v>13</v>
      </c>
      <c r="C8451" t="str">
        <f>_xlfn.XLOOKUP(A8451,tblProducts[Column1],tblProducts[Description])</f>
        <v>WITCONOL NP-120 BULK</v>
      </c>
      <c r="D8451" t="str">
        <f>_xlfn.XLOOKUP(B8451,tblProducts[Column1],tblProducts[Description])</f>
        <v>C-6385 BULK</v>
      </c>
      <c r="E8451" t="s">
        <v>9</v>
      </c>
      <c r="F8451" t="s">
        <v>12</v>
      </c>
      <c r="G8451" t="s">
        <v>7</v>
      </c>
      <c r="H8451" t="s">
        <v>8</v>
      </c>
      <c r="I8451">
        <f t="shared" si="131"/>
        <v>2</v>
      </c>
      <c r="L8451" t="str">
        <v>WITCONOL NP-120 BULK</v>
      </c>
      <c r="M8451" t="str">
        <v>C-6385 BULK</v>
      </c>
      <c r="N8451">
        <v>2</v>
      </c>
    </row>
    <row r="8452" spans="1:14">
      <c r="A8452">
        <f>IF(MOD(ROW()-3,COUNTA(tblProducts[Description]))=0,A8451+1,A8451)</f>
        <v>75</v>
      </c>
      <c r="B8452">
        <f>MOD(ROW()-3,COUNTA(tblProducts[Description]))+1</f>
        <v>14</v>
      </c>
      <c r="C8452" t="str">
        <f>_xlfn.XLOOKUP(A8452,tblProducts[Column1],tblProducts[Description])</f>
        <v>WITCONOL NP-120 BULK</v>
      </c>
      <c r="D8452" t="str">
        <f>_xlfn.XLOOKUP(B8452,tblProducts[Column1],tblProducts[Description])</f>
        <v>C-6427 BULK</v>
      </c>
      <c r="E8452" t="s">
        <v>9</v>
      </c>
      <c r="F8452" t="s">
        <v>12</v>
      </c>
      <c r="G8452" t="s">
        <v>9</v>
      </c>
      <c r="H8452" t="s">
        <v>11</v>
      </c>
      <c r="I8452">
        <f t="shared" ref="I8452:I8515" si="132">IF(E8452="NO",0,IF(F8452="HEEL WASH",1.5,2))+IF(G8452="NO",0,2)</f>
        <v>4</v>
      </c>
      <c r="L8452" t="str">
        <v>WITCONOL NP-120 BULK</v>
      </c>
      <c r="M8452" t="str">
        <v>C-6427 BULK</v>
      </c>
      <c r="N8452">
        <v>4</v>
      </c>
    </row>
    <row r="8453" spans="1:14">
      <c r="A8453">
        <f>IF(MOD(ROW()-3,COUNTA(tblProducts[Description]))=0,A8452+1,A8452)</f>
        <v>75</v>
      </c>
      <c r="B8453">
        <f>MOD(ROW()-3,COUNTA(tblProducts[Description]))+1</f>
        <v>15</v>
      </c>
      <c r="C8453" t="str">
        <f>_xlfn.XLOOKUP(A8453,tblProducts[Column1],tblProducts[Description])</f>
        <v>WITCONOL NP-120 BULK</v>
      </c>
      <c r="D8453" t="str">
        <f>_xlfn.XLOOKUP(B8453,tblProducts[Column1],tblProducts[Description])</f>
        <v>EMULPON CO-200 BULK</v>
      </c>
      <c r="E8453" t="s">
        <v>9</v>
      </c>
      <c r="F8453" t="s">
        <v>12</v>
      </c>
      <c r="G8453" t="s">
        <v>9</v>
      </c>
      <c r="H8453" t="s">
        <v>11</v>
      </c>
      <c r="I8453">
        <f t="shared" si="132"/>
        <v>4</v>
      </c>
      <c r="L8453" t="str">
        <v>WITCONOL NP-120 BULK</v>
      </c>
      <c r="M8453" t="str">
        <v>EMULPON CO-200 BULK</v>
      </c>
      <c r="N8453">
        <v>4</v>
      </c>
    </row>
    <row r="8454" spans="1:14">
      <c r="A8454">
        <f>IF(MOD(ROW()-3,COUNTA(tblProducts[Description]))=0,A8453+1,A8453)</f>
        <v>75</v>
      </c>
      <c r="B8454">
        <f>MOD(ROW()-3,COUNTA(tblProducts[Description]))+1</f>
        <v>16</v>
      </c>
      <c r="C8454" t="str">
        <f>_xlfn.XLOOKUP(A8454,tblProducts[Column1],tblProducts[Description])</f>
        <v>WITCONOL NP-120 BULK</v>
      </c>
      <c r="D8454" t="str">
        <f>_xlfn.XLOOKUP(B8454,tblProducts[Column1],tblProducts[Description])</f>
        <v>EMULPON CO-360 BULK</v>
      </c>
      <c r="E8454" t="s">
        <v>9</v>
      </c>
      <c r="F8454" t="s">
        <v>12</v>
      </c>
      <c r="G8454" t="s">
        <v>9</v>
      </c>
      <c r="H8454" t="s">
        <v>11</v>
      </c>
      <c r="I8454">
        <f t="shared" si="132"/>
        <v>4</v>
      </c>
      <c r="L8454" t="str">
        <v>WITCONOL NP-120 BULK</v>
      </c>
      <c r="M8454" t="str">
        <v>EMULPON CO-360 BULK</v>
      </c>
      <c r="N8454">
        <v>4</v>
      </c>
    </row>
    <row r="8455" spans="1:14">
      <c r="A8455">
        <f>IF(MOD(ROW()-3,COUNTA(tblProducts[Description]))=0,A8454+1,A8454)</f>
        <v>75</v>
      </c>
      <c r="B8455">
        <f>MOD(ROW()-3,COUNTA(tblProducts[Description]))+1</f>
        <v>17</v>
      </c>
      <c r="C8455" t="str">
        <f>_xlfn.XLOOKUP(A8455,tblProducts[Column1],tblProducts[Description])</f>
        <v>WITCONOL NP-120 BULK</v>
      </c>
      <c r="D8455" t="str">
        <f>_xlfn.XLOOKUP(B8455,tblProducts[Column1],tblProducts[Description])</f>
        <v>EMULPON CO-550 BULK</v>
      </c>
      <c r="E8455" t="s">
        <v>9</v>
      </c>
      <c r="F8455" t="s">
        <v>12</v>
      </c>
      <c r="G8455" t="s">
        <v>7</v>
      </c>
      <c r="H8455" t="s">
        <v>8</v>
      </c>
      <c r="I8455">
        <f t="shared" si="132"/>
        <v>2</v>
      </c>
      <c r="L8455" t="str">
        <v>WITCONOL NP-120 BULK</v>
      </c>
      <c r="M8455" t="str">
        <v>EMULPON CO-550 BULK</v>
      </c>
      <c r="N8455">
        <v>2</v>
      </c>
    </row>
    <row r="8456" spans="1:14">
      <c r="A8456">
        <f>IF(MOD(ROW()-3,COUNTA(tblProducts[Description]))=0,A8455+1,A8455)</f>
        <v>75</v>
      </c>
      <c r="B8456">
        <f>MOD(ROW()-3,COUNTA(tblProducts[Description]))+1</f>
        <v>18</v>
      </c>
      <c r="C8456" t="str">
        <f>_xlfn.XLOOKUP(A8456,tblProducts[Column1],tblProducts[Description])</f>
        <v>WITCONOL NP-120 BULK</v>
      </c>
      <c r="D8456" t="str">
        <f>_xlfn.XLOOKUP(B8456,tblProducts[Column1],tblProducts[Description])</f>
        <v>ETHODUOMEEN HT/13 BULK</v>
      </c>
      <c r="E8456" t="s">
        <v>9</v>
      </c>
      <c r="F8456" t="s">
        <v>12</v>
      </c>
      <c r="G8456" t="s">
        <v>7</v>
      </c>
      <c r="H8456" t="s">
        <v>13</v>
      </c>
      <c r="I8456">
        <f t="shared" si="132"/>
        <v>2</v>
      </c>
      <c r="L8456" t="str">
        <v>WITCONOL NP-120 BULK</v>
      </c>
      <c r="M8456" t="str">
        <v>ETHODUOMEEN HT/13 BULK</v>
      </c>
      <c r="N8456">
        <v>2</v>
      </c>
    </row>
    <row r="8457" spans="1:14">
      <c r="A8457">
        <f>IF(MOD(ROW()-3,COUNTA(tblProducts[Description]))=0,A8456+1,A8456)</f>
        <v>75</v>
      </c>
      <c r="B8457">
        <f>MOD(ROW()-3,COUNTA(tblProducts[Description]))+1</f>
        <v>19</v>
      </c>
      <c r="C8457" t="str">
        <f>_xlfn.XLOOKUP(A8457,tblProducts[Column1],tblProducts[Description])</f>
        <v>WITCONOL NP-120 BULK</v>
      </c>
      <c r="D8457" t="str">
        <f>_xlfn.XLOOKUP(B8457,tblProducts[Column1],tblProducts[Description])</f>
        <v>ETHODUOMEEN T/13 BULK</v>
      </c>
      <c r="E8457" t="s">
        <v>9</v>
      </c>
      <c r="F8457" t="s">
        <v>12</v>
      </c>
      <c r="G8457" t="s">
        <v>7</v>
      </c>
      <c r="H8457" t="s">
        <v>13</v>
      </c>
      <c r="I8457">
        <f t="shared" si="132"/>
        <v>2</v>
      </c>
      <c r="L8457" t="str">
        <v>WITCONOL NP-120 BULK</v>
      </c>
      <c r="M8457" t="str">
        <v>ETHODUOMEEN T/13 BULK</v>
      </c>
      <c r="N8457">
        <v>2</v>
      </c>
    </row>
    <row r="8458" spans="1:14">
      <c r="A8458">
        <f>IF(MOD(ROW()-3,COUNTA(tblProducts[Description]))=0,A8457+1,A8457)</f>
        <v>75</v>
      </c>
      <c r="B8458">
        <f>MOD(ROW()-3,COUNTA(tblProducts[Description]))+1</f>
        <v>20</v>
      </c>
      <c r="C8458" t="str">
        <f>_xlfn.XLOOKUP(A8458,tblProducts[Column1],tblProducts[Description])</f>
        <v>WITCONOL NP-120 BULK</v>
      </c>
      <c r="D8458" t="str">
        <f>_xlfn.XLOOKUP(B8458,tblProducts[Column1],tblProducts[Description])</f>
        <v>ETHODUOMEEN T/13N BULK</v>
      </c>
      <c r="E8458" t="s">
        <v>9</v>
      </c>
      <c r="F8458" t="s">
        <v>12</v>
      </c>
      <c r="G8458" t="s">
        <v>7</v>
      </c>
      <c r="H8458" t="s">
        <v>13</v>
      </c>
      <c r="I8458">
        <f t="shared" si="132"/>
        <v>2</v>
      </c>
      <c r="L8458" t="str">
        <v>WITCONOL NP-120 BULK</v>
      </c>
      <c r="M8458" t="str">
        <v>ETHODUOMEEN T/13N BULK</v>
      </c>
      <c r="N8458">
        <v>2</v>
      </c>
    </row>
    <row r="8459" spans="1:14">
      <c r="A8459">
        <f>IF(MOD(ROW()-3,COUNTA(tblProducts[Description]))=0,A8458+1,A8458)</f>
        <v>75</v>
      </c>
      <c r="B8459">
        <f>MOD(ROW()-3,COUNTA(tblProducts[Description]))+1</f>
        <v>21</v>
      </c>
      <c r="C8459" t="str">
        <f>_xlfn.XLOOKUP(A8459,tblProducts[Column1],tblProducts[Description])</f>
        <v>WITCONOL NP-120 BULK</v>
      </c>
      <c r="D8459" t="str">
        <f>_xlfn.XLOOKUP(B8459,tblProducts[Column1],tblProducts[Description])</f>
        <v>ETHODUOMEEN T/20 BULK</v>
      </c>
      <c r="E8459" t="s">
        <v>9</v>
      </c>
      <c r="F8459" t="s">
        <v>12</v>
      </c>
      <c r="G8459" t="s">
        <v>7</v>
      </c>
      <c r="H8459" t="s">
        <v>8</v>
      </c>
      <c r="I8459">
        <f t="shared" si="132"/>
        <v>2</v>
      </c>
      <c r="L8459" t="str">
        <v>WITCONOL NP-120 BULK</v>
      </c>
      <c r="M8459" t="str">
        <v>ETHODUOMEEN T/20 BULK</v>
      </c>
      <c r="N8459">
        <v>2</v>
      </c>
    </row>
    <row r="8460" spans="1:14">
      <c r="A8460">
        <f>IF(MOD(ROW()-3,COUNTA(tblProducts[Description]))=0,A8459+1,A8459)</f>
        <v>75</v>
      </c>
      <c r="B8460">
        <f>MOD(ROW()-3,COUNTA(tblProducts[Description]))+1</f>
        <v>22</v>
      </c>
      <c r="C8460" t="str">
        <f>_xlfn.XLOOKUP(A8460,tblProducts[Column1],tblProducts[Description])</f>
        <v>WITCONOL NP-120 BULK</v>
      </c>
      <c r="D8460" t="str">
        <f>_xlfn.XLOOKUP(B8460,tblProducts[Column1],tblProducts[Description])</f>
        <v>ETHODUOMEEN T/25 BULK</v>
      </c>
      <c r="E8460" t="s">
        <v>9</v>
      </c>
      <c r="F8460" t="s">
        <v>12</v>
      </c>
      <c r="G8460" t="s">
        <v>7</v>
      </c>
      <c r="H8460" t="s">
        <v>8</v>
      </c>
      <c r="I8460">
        <f t="shared" si="132"/>
        <v>2</v>
      </c>
      <c r="L8460" t="str">
        <v>WITCONOL NP-120 BULK</v>
      </c>
      <c r="M8460" t="str">
        <v>ETHODUOMEEN T/25 BULK</v>
      </c>
      <c r="N8460">
        <v>2</v>
      </c>
    </row>
    <row r="8461" spans="1:14">
      <c r="A8461">
        <f>IF(MOD(ROW()-3,COUNTA(tblProducts[Description]))=0,A8460+1,A8460)</f>
        <v>75</v>
      </c>
      <c r="B8461">
        <f>MOD(ROW()-3,COUNTA(tblProducts[Description]))+1</f>
        <v>23</v>
      </c>
      <c r="C8461" t="str">
        <f>_xlfn.XLOOKUP(A8461,tblProducts[Column1],tblProducts[Description])</f>
        <v>WITCONOL NP-120 BULK</v>
      </c>
      <c r="D8461" t="str">
        <f>_xlfn.XLOOKUP(B8461,tblProducts[Column1],tblProducts[Description])</f>
        <v>ETHOFAT 242/25 BULK</v>
      </c>
      <c r="E8461" t="s">
        <v>9</v>
      </c>
      <c r="F8461" t="s">
        <v>12</v>
      </c>
      <c r="G8461" t="s">
        <v>7</v>
      </c>
      <c r="H8461" t="s">
        <v>8</v>
      </c>
      <c r="I8461">
        <f t="shared" si="132"/>
        <v>2</v>
      </c>
      <c r="L8461" t="str">
        <v>WITCONOL NP-120 BULK</v>
      </c>
      <c r="M8461" t="str">
        <v>ETHOFAT 242/25 BULK</v>
      </c>
      <c r="N8461">
        <v>2</v>
      </c>
    </row>
    <row r="8462" spans="1:14">
      <c r="A8462">
        <f>IF(MOD(ROW()-3,COUNTA(tblProducts[Description]))=0,A8461+1,A8461)</f>
        <v>75</v>
      </c>
      <c r="B8462">
        <f>MOD(ROW()-3,COUNTA(tblProducts[Description]))+1</f>
        <v>24</v>
      </c>
      <c r="C8462" t="str">
        <f>_xlfn.XLOOKUP(A8462,tblProducts[Column1],tblProducts[Description])</f>
        <v>WITCONOL NP-120 BULK</v>
      </c>
      <c r="D8462" t="str">
        <f>_xlfn.XLOOKUP(B8462,tblProducts[Column1],tblProducts[Description])</f>
        <v>ETHOMEEN C/12S BULK</v>
      </c>
      <c r="E8462" t="s">
        <v>9</v>
      </c>
      <c r="F8462" t="s">
        <v>12</v>
      </c>
      <c r="G8462" t="s">
        <v>7</v>
      </c>
      <c r="H8462" t="s">
        <v>8</v>
      </c>
      <c r="I8462">
        <f t="shared" si="132"/>
        <v>2</v>
      </c>
      <c r="L8462" t="str">
        <v>WITCONOL NP-120 BULK</v>
      </c>
      <c r="M8462" t="str">
        <v>ETHOMEEN C/12S BULK</v>
      </c>
      <c r="N8462">
        <v>2</v>
      </c>
    </row>
    <row r="8463" spans="1:14">
      <c r="A8463">
        <f>IF(MOD(ROW()-3,COUNTA(tblProducts[Description]))=0,A8462+1,A8462)</f>
        <v>75</v>
      </c>
      <c r="B8463">
        <f>MOD(ROW()-3,COUNTA(tblProducts[Description]))+1</f>
        <v>25</v>
      </c>
      <c r="C8463" t="str">
        <f>_xlfn.XLOOKUP(A8463,tblProducts[Column1],tblProducts[Description])</f>
        <v>WITCONOL NP-120 BULK</v>
      </c>
      <c r="D8463" t="str">
        <f>_xlfn.XLOOKUP(B8463,tblProducts[Column1],tblProducts[Description])</f>
        <v>ETHOMEEN 18/12 BULK</v>
      </c>
      <c r="E8463" t="s">
        <v>9</v>
      </c>
      <c r="F8463" t="s">
        <v>12</v>
      </c>
      <c r="G8463" t="s">
        <v>7</v>
      </c>
      <c r="H8463" t="s">
        <v>8</v>
      </c>
      <c r="I8463">
        <f t="shared" si="132"/>
        <v>2</v>
      </c>
      <c r="L8463" t="str">
        <v>WITCONOL NP-120 BULK</v>
      </c>
      <c r="M8463" t="str">
        <v>ETHOMEEN 18/12 BULK</v>
      </c>
      <c r="N8463">
        <v>2</v>
      </c>
    </row>
    <row r="8464" spans="1:14">
      <c r="A8464">
        <f>IF(MOD(ROW()-3,COUNTA(tblProducts[Description]))=0,A8463+1,A8463)</f>
        <v>75</v>
      </c>
      <c r="B8464">
        <f>MOD(ROW()-3,COUNTA(tblProducts[Description]))+1</f>
        <v>26</v>
      </c>
      <c r="C8464" t="str">
        <f>_xlfn.XLOOKUP(A8464,tblProducts[Column1],tblProducts[Description])</f>
        <v>WITCONOL NP-120 BULK</v>
      </c>
      <c r="D8464" t="str">
        <f>_xlfn.XLOOKUP(B8464,tblProducts[Column1],tblProducts[Description])</f>
        <v>ETHOMEEN 18/25 BULK</v>
      </c>
      <c r="E8464" t="s">
        <v>9</v>
      </c>
      <c r="F8464" t="s">
        <v>12</v>
      </c>
      <c r="G8464" t="s">
        <v>7</v>
      </c>
      <c r="H8464" t="s">
        <v>8</v>
      </c>
      <c r="I8464">
        <f t="shared" si="132"/>
        <v>2</v>
      </c>
      <c r="L8464" t="str">
        <v>WITCONOL NP-120 BULK</v>
      </c>
      <c r="M8464" t="str">
        <v>ETHOMEEN 18/25 BULK</v>
      </c>
      <c r="N8464">
        <v>2</v>
      </c>
    </row>
    <row r="8465" spans="1:14">
      <c r="A8465">
        <f>IF(MOD(ROW()-3,COUNTA(tblProducts[Description]))=0,A8464+1,A8464)</f>
        <v>75</v>
      </c>
      <c r="B8465">
        <f>MOD(ROW()-3,COUNTA(tblProducts[Description]))+1</f>
        <v>27</v>
      </c>
      <c r="C8465" t="str">
        <f>_xlfn.XLOOKUP(A8465,tblProducts[Column1],tblProducts[Description])</f>
        <v>WITCONOL NP-120 BULK</v>
      </c>
      <c r="D8465" t="str">
        <f>_xlfn.XLOOKUP(B8465,tblProducts[Column1],tblProducts[Description])</f>
        <v>ETHOMEEN C/12 BULK</v>
      </c>
      <c r="E8465" t="s">
        <v>9</v>
      </c>
      <c r="F8465" t="s">
        <v>12</v>
      </c>
      <c r="G8465" t="s">
        <v>7</v>
      </c>
      <c r="H8465" t="s">
        <v>8</v>
      </c>
      <c r="I8465">
        <f t="shared" si="132"/>
        <v>2</v>
      </c>
      <c r="L8465" t="str">
        <v>WITCONOL NP-120 BULK</v>
      </c>
      <c r="M8465" t="str">
        <v>ETHOMEEN C/12 BULK</v>
      </c>
      <c r="N8465">
        <v>2</v>
      </c>
    </row>
    <row r="8466" spans="1:14">
      <c r="A8466">
        <f>IF(MOD(ROW()-3,COUNTA(tblProducts[Description]))=0,A8465+1,A8465)</f>
        <v>75</v>
      </c>
      <c r="B8466">
        <f>MOD(ROW()-3,COUNTA(tblProducts[Description]))+1</f>
        <v>28</v>
      </c>
      <c r="C8466" t="str">
        <f>_xlfn.XLOOKUP(A8466,tblProducts[Column1],tblProducts[Description])</f>
        <v>WITCONOL NP-120 BULK</v>
      </c>
      <c r="D8466" t="str">
        <f>_xlfn.XLOOKUP(B8466,tblProducts[Column1],tblProducts[Description])</f>
        <v>ETHOMEEN C/12 M BULK</v>
      </c>
      <c r="E8466" t="s">
        <v>9</v>
      </c>
      <c r="F8466" t="s">
        <v>12</v>
      </c>
      <c r="G8466" t="s">
        <v>7</v>
      </c>
      <c r="H8466" t="s">
        <v>8</v>
      </c>
      <c r="I8466">
        <f t="shared" si="132"/>
        <v>2</v>
      </c>
      <c r="L8466" t="str">
        <v>WITCONOL NP-120 BULK</v>
      </c>
      <c r="M8466" t="str">
        <v>ETHOMEEN C/12 M BULK</v>
      </c>
      <c r="N8466">
        <v>2</v>
      </c>
    </row>
    <row r="8467" spans="1:14">
      <c r="A8467">
        <f>IF(MOD(ROW()-3,COUNTA(tblProducts[Description]))=0,A8466+1,A8466)</f>
        <v>75</v>
      </c>
      <c r="B8467">
        <f>MOD(ROW()-3,COUNTA(tblProducts[Description]))+1</f>
        <v>29</v>
      </c>
      <c r="C8467" t="str">
        <f>_xlfn.XLOOKUP(A8467,tblProducts[Column1],tblProducts[Description])</f>
        <v>WITCONOL NP-120 BULK</v>
      </c>
      <c r="D8467" t="str">
        <f>_xlfn.XLOOKUP(B8467,tblProducts[Column1],tblProducts[Description])</f>
        <v>ETHOMEEN C/12 SUN BULK</v>
      </c>
      <c r="E8467" t="s">
        <v>9</v>
      </c>
      <c r="F8467" t="s">
        <v>12</v>
      </c>
      <c r="G8467" t="s">
        <v>7</v>
      </c>
      <c r="H8467" t="s">
        <v>8</v>
      </c>
      <c r="I8467">
        <f t="shared" si="132"/>
        <v>2</v>
      </c>
      <c r="L8467" t="str">
        <v>WITCONOL NP-120 BULK</v>
      </c>
      <c r="M8467" t="str">
        <v>ETHOMEEN C/12 SUN BULK</v>
      </c>
      <c r="N8467">
        <v>2</v>
      </c>
    </row>
    <row r="8468" spans="1:14">
      <c r="A8468">
        <f>IF(MOD(ROW()-3,COUNTA(tblProducts[Description]))=0,A8467+1,A8467)</f>
        <v>75</v>
      </c>
      <c r="B8468">
        <f>MOD(ROW()-3,COUNTA(tblProducts[Description]))+1</f>
        <v>30</v>
      </c>
      <c r="C8468" t="str">
        <f>_xlfn.XLOOKUP(A8468,tblProducts[Column1],tblProducts[Description])</f>
        <v>WITCONOL NP-120 BULK</v>
      </c>
      <c r="D8468" t="str">
        <f>_xlfn.XLOOKUP(B8468,tblProducts[Column1],tblProducts[Description])</f>
        <v>ETHOMEEN C/12 UN BULK</v>
      </c>
      <c r="E8468" t="s">
        <v>9</v>
      </c>
      <c r="F8468" t="s">
        <v>12</v>
      </c>
      <c r="G8468" t="s">
        <v>7</v>
      </c>
      <c r="H8468" t="s">
        <v>8</v>
      </c>
      <c r="I8468">
        <f t="shared" si="132"/>
        <v>2</v>
      </c>
      <c r="L8468" t="str">
        <v>WITCONOL NP-120 BULK</v>
      </c>
      <c r="M8468" t="str">
        <v>ETHOMEEN C/12 UN BULK</v>
      </c>
      <c r="N8468">
        <v>2</v>
      </c>
    </row>
    <row r="8469" spans="1:14">
      <c r="A8469">
        <f>IF(MOD(ROW()-3,COUNTA(tblProducts[Description]))=0,A8468+1,A8468)</f>
        <v>75</v>
      </c>
      <c r="B8469">
        <f>MOD(ROW()-3,COUNTA(tblProducts[Description]))+1</f>
        <v>31</v>
      </c>
      <c r="C8469" t="str">
        <f>_xlfn.XLOOKUP(A8469,tblProducts[Column1],tblProducts[Description])</f>
        <v>WITCONOL NP-120 BULK</v>
      </c>
      <c r="D8469" t="str">
        <f>_xlfn.XLOOKUP(B8469,tblProducts[Column1],tblProducts[Description])</f>
        <v>ETHOMEEN C/15 BULK</v>
      </c>
      <c r="E8469" t="s">
        <v>9</v>
      </c>
      <c r="F8469" t="s">
        <v>12</v>
      </c>
      <c r="G8469" t="s">
        <v>9</v>
      </c>
      <c r="H8469" t="s">
        <v>8</v>
      </c>
      <c r="I8469">
        <f t="shared" si="132"/>
        <v>4</v>
      </c>
      <c r="L8469" t="str">
        <v>WITCONOL NP-120 BULK</v>
      </c>
      <c r="M8469" t="str">
        <v>ETHOMEEN C/15 BULK</v>
      </c>
      <c r="N8469">
        <v>4</v>
      </c>
    </row>
    <row r="8470" spans="1:14">
      <c r="A8470">
        <f>IF(MOD(ROW()-3,COUNTA(tblProducts[Description]))=0,A8469+1,A8469)</f>
        <v>75</v>
      </c>
      <c r="B8470">
        <f>MOD(ROW()-3,COUNTA(tblProducts[Description]))+1</f>
        <v>32</v>
      </c>
      <c r="C8470" t="str">
        <f>_xlfn.XLOOKUP(A8470,tblProducts[Column1],tblProducts[Description])</f>
        <v>WITCONOL NP-120 BULK</v>
      </c>
      <c r="D8470" t="str">
        <f>_xlfn.XLOOKUP(B8470,tblProducts[Column1],tblProducts[Description])</f>
        <v>ETHOMEEN C/17 BULK</v>
      </c>
      <c r="E8470" t="s">
        <v>9</v>
      </c>
      <c r="F8470" t="s">
        <v>12</v>
      </c>
      <c r="G8470" t="s">
        <v>7</v>
      </c>
      <c r="H8470" t="s">
        <v>8</v>
      </c>
      <c r="I8470">
        <f t="shared" si="132"/>
        <v>2</v>
      </c>
      <c r="L8470" t="str">
        <v>WITCONOL NP-120 BULK</v>
      </c>
      <c r="M8470" t="str">
        <v>ETHOMEEN C/17 BULK</v>
      </c>
      <c r="N8470">
        <v>2</v>
      </c>
    </row>
    <row r="8471" spans="1:14">
      <c r="A8471">
        <f>IF(MOD(ROW()-3,COUNTA(tblProducts[Description]))=0,A8470+1,A8470)</f>
        <v>75</v>
      </c>
      <c r="B8471">
        <f>MOD(ROW()-3,COUNTA(tblProducts[Description]))+1</f>
        <v>33</v>
      </c>
      <c r="C8471" t="str">
        <f>_xlfn.XLOOKUP(A8471,tblProducts[Column1],tblProducts[Description])</f>
        <v>WITCONOL NP-120 BULK</v>
      </c>
      <c r="D8471" t="str">
        <f>_xlfn.XLOOKUP(B8471,tblProducts[Column1],tblProducts[Description])</f>
        <v>ETHOMEEN C/25A BULK</v>
      </c>
      <c r="E8471" t="s">
        <v>9</v>
      </c>
      <c r="F8471" t="s">
        <v>12</v>
      </c>
      <c r="G8471" t="s">
        <v>7</v>
      </c>
      <c r="H8471" t="s">
        <v>8</v>
      </c>
      <c r="I8471">
        <f t="shared" si="132"/>
        <v>2</v>
      </c>
      <c r="L8471" t="str">
        <v>WITCONOL NP-120 BULK</v>
      </c>
      <c r="M8471" t="str">
        <v>ETHOMEEN C/25A BULK</v>
      </c>
      <c r="N8471">
        <v>2</v>
      </c>
    </row>
    <row r="8472" spans="1:14">
      <c r="A8472">
        <f>IF(MOD(ROW()-3,COUNTA(tblProducts[Description]))=0,A8471+1,A8471)</f>
        <v>75</v>
      </c>
      <c r="B8472">
        <f>MOD(ROW()-3,COUNTA(tblProducts[Description]))+1</f>
        <v>34</v>
      </c>
      <c r="C8472" t="str">
        <f>_xlfn.XLOOKUP(A8472,tblProducts[Column1],tblProducts[Description])</f>
        <v>WITCONOL NP-120 BULK</v>
      </c>
      <c r="D8472" t="str">
        <f>_xlfn.XLOOKUP(B8472,tblProducts[Column1],tblProducts[Description])</f>
        <v>ETHOMEEN C/25A S BULK</v>
      </c>
      <c r="E8472" t="s">
        <v>9</v>
      </c>
      <c r="F8472" t="s">
        <v>12</v>
      </c>
      <c r="G8472" t="s">
        <v>7</v>
      </c>
      <c r="H8472" t="s">
        <v>8</v>
      </c>
      <c r="I8472">
        <f t="shared" si="132"/>
        <v>2</v>
      </c>
      <c r="L8472" t="str">
        <v>WITCONOL NP-120 BULK</v>
      </c>
      <c r="M8472" t="str">
        <v>ETHOMEEN C/25A S BULK</v>
      </c>
      <c r="N8472">
        <v>2</v>
      </c>
    </row>
    <row r="8473" spans="1:14">
      <c r="A8473">
        <f>IF(MOD(ROW()-3,COUNTA(tblProducts[Description]))=0,A8472+1,A8472)</f>
        <v>75</v>
      </c>
      <c r="B8473">
        <f>MOD(ROW()-3,COUNTA(tblProducts[Description]))+1</f>
        <v>35</v>
      </c>
      <c r="C8473" t="str">
        <f>_xlfn.XLOOKUP(A8473,tblProducts[Column1],tblProducts[Description])</f>
        <v>WITCONOL NP-120 BULK</v>
      </c>
      <c r="D8473" t="str">
        <f>_xlfn.XLOOKUP(B8473,tblProducts[Column1],tblProducts[Description])</f>
        <v>ETHOMEEN O/12LC BULK</v>
      </c>
      <c r="E8473" t="s">
        <v>9</v>
      </c>
      <c r="F8473" t="s">
        <v>12</v>
      </c>
      <c r="G8473" t="s">
        <v>7</v>
      </c>
      <c r="H8473" t="s">
        <v>8</v>
      </c>
      <c r="I8473">
        <f t="shared" si="132"/>
        <v>2</v>
      </c>
      <c r="L8473" t="str">
        <v>WITCONOL NP-120 BULK</v>
      </c>
      <c r="M8473" t="str">
        <v>ETHOMEEN O/12LC BULK</v>
      </c>
      <c r="N8473">
        <v>2</v>
      </c>
    </row>
    <row r="8474" spans="1:14">
      <c r="A8474">
        <f>IF(MOD(ROW()-3,COUNTA(tblProducts[Description]))=0,A8473+1,A8473)</f>
        <v>75</v>
      </c>
      <c r="B8474">
        <f>MOD(ROW()-3,COUNTA(tblProducts[Description]))+1</f>
        <v>36</v>
      </c>
      <c r="C8474" t="str">
        <f>_xlfn.XLOOKUP(A8474,tblProducts[Column1],tblProducts[Description])</f>
        <v>WITCONOL NP-120 BULK</v>
      </c>
      <c r="D8474" t="str">
        <f>_xlfn.XLOOKUP(B8474,tblProducts[Column1],tblProducts[Description])</f>
        <v>ETHOMEEN SV/12 BULK</v>
      </c>
      <c r="E8474" t="s">
        <v>9</v>
      </c>
      <c r="F8474" t="s">
        <v>12</v>
      </c>
      <c r="G8474" t="s">
        <v>9</v>
      </c>
      <c r="H8474" t="s">
        <v>8</v>
      </c>
      <c r="I8474">
        <f t="shared" si="132"/>
        <v>4</v>
      </c>
      <c r="L8474" t="str">
        <v>WITCONOL NP-120 BULK</v>
      </c>
      <c r="M8474" t="str">
        <v>ETHOMEEN SV/12 BULK</v>
      </c>
      <c r="N8474">
        <v>4</v>
      </c>
    </row>
    <row r="8475" spans="1:14">
      <c r="A8475">
        <f>IF(MOD(ROW()-3,COUNTA(tblProducts[Description]))=0,A8474+1,A8474)</f>
        <v>75</v>
      </c>
      <c r="B8475">
        <f>MOD(ROW()-3,COUNTA(tblProducts[Description]))+1</f>
        <v>37</v>
      </c>
      <c r="C8475" t="str">
        <f>_xlfn.XLOOKUP(A8475,tblProducts[Column1],tblProducts[Description])</f>
        <v>WITCONOL NP-120 BULK</v>
      </c>
      <c r="D8475" t="str">
        <f>_xlfn.XLOOKUP(B8475,tblProducts[Column1],tblProducts[Description])</f>
        <v>ETHOMEEN SV/15 BULK</v>
      </c>
      <c r="E8475" t="s">
        <v>9</v>
      </c>
      <c r="F8475" t="s">
        <v>12</v>
      </c>
      <c r="G8475" t="s">
        <v>9</v>
      </c>
      <c r="H8475" t="s">
        <v>8</v>
      </c>
      <c r="I8475">
        <f t="shared" si="132"/>
        <v>4</v>
      </c>
      <c r="L8475" t="str">
        <v>WITCONOL NP-120 BULK</v>
      </c>
      <c r="M8475" t="str">
        <v>ETHOMEEN SV/15 BULK</v>
      </c>
      <c r="N8475">
        <v>4</v>
      </c>
    </row>
    <row r="8476" spans="1:14">
      <c r="A8476">
        <f>IF(MOD(ROW()-3,COUNTA(tblProducts[Description]))=0,A8475+1,A8475)</f>
        <v>75</v>
      </c>
      <c r="B8476">
        <f>MOD(ROW()-3,COUNTA(tblProducts[Description]))+1</f>
        <v>38</v>
      </c>
      <c r="C8476" t="str">
        <f>_xlfn.XLOOKUP(A8476,tblProducts[Column1],tblProducts[Description])</f>
        <v>WITCONOL NP-120 BULK</v>
      </c>
      <c r="D8476" t="str">
        <f>_xlfn.XLOOKUP(B8476,tblProducts[Column1],tblProducts[Description])</f>
        <v>ETHOMEEN SV/15C BULK</v>
      </c>
      <c r="E8476" t="s">
        <v>9</v>
      </c>
      <c r="F8476" t="s">
        <v>12</v>
      </c>
      <c r="G8476" t="s">
        <v>7</v>
      </c>
      <c r="H8476" t="s">
        <v>8</v>
      </c>
      <c r="I8476">
        <f t="shared" si="132"/>
        <v>2</v>
      </c>
      <c r="L8476" t="str">
        <v>WITCONOL NP-120 BULK</v>
      </c>
      <c r="M8476" t="str">
        <v>ETHOMEEN SV/15C BULK</v>
      </c>
      <c r="N8476">
        <v>2</v>
      </c>
    </row>
    <row r="8477" spans="1:14">
      <c r="A8477">
        <f>IF(MOD(ROW()-3,COUNTA(tblProducts[Description]))=0,A8476+1,A8476)</f>
        <v>75</v>
      </c>
      <c r="B8477">
        <f>MOD(ROW()-3,COUNTA(tblProducts[Description]))+1</f>
        <v>39</v>
      </c>
      <c r="C8477" t="str">
        <f>_xlfn.XLOOKUP(A8477,tblProducts[Column1],tblProducts[Description])</f>
        <v>WITCONOL NP-120 BULK</v>
      </c>
      <c r="D8477" t="str">
        <f>_xlfn.XLOOKUP(B8477,tblProducts[Column1],tblProducts[Description])</f>
        <v>ETHOMEEN SV/25 BULK</v>
      </c>
      <c r="E8477" t="s">
        <v>9</v>
      </c>
      <c r="F8477" t="s">
        <v>12</v>
      </c>
      <c r="G8477" t="s">
        <v>9</v>
      </c>
      <c r="H8477" t="s">
        <v>8</v>
      </c>
      <c r="I8477">
        <f t="shared" si="132"/>
        <v>4</v>
      </c>
      <c r="L8477" t="str">
        <v>WITCONOL NP-120 BULK</v>
      </c>
      <c r="M8477" t="str">
        <v>ETHOMEEN SV/25 BULK</v>
      </c>
      <c r="N8477">
        <v>4</v>
      </c>
    </row>
    <row r="8478" spans="1:14">
      <c r="A8478">
        <f>IF(MOD(ROW()-3,COUNTA(tblProducts[Description]))=0,A8477+1,A8477)</f>
        <v>75</v>
      </c>
      <c r="B8478">
        <f>MOD(ROW()-3,COUNTA(tblProducts[Description]))+1</f>
        <v>40</v>
      </c>
      <c r="C8478" t="str">
        <f>_xlfn.XLOOKUP(A8478,tblProducts[Column1],tblProducts[Description])</f>
        <v>WITCONOL NP-120 BULK</v>
      </c>
      <c r="D8478" t="str">
        <f>_xlfn.XLOOKUP(B8478,tblProducts[Column1],tblProducts[Description])</f>
        <v>ETHOMEEN T/12 BULK</v>
      </c>
      <c r="E8478" t="s">
        <v>9</v>
      </c>
      <c r="F8478" t="s">
        <v>12</v>
      </c>
      <c r="G8478" t="s">
        <v>9</v>
      </c>
      <c r="H8478" t="s">
        <v>8</v>
      </c>
      <c r="I8478">
        <f t="shared" si="132"/>
        <v>4</v>
      </c>
      <c r="L8478" t="str">
        <v>WITCONOL NP-120 BULK</v>
      </c>
      <c r="M8478" t="str">
        <v>ETHOMEEN T/12 BULK</v>
      </c>
      <c r="N8478">
        <v>4</v>
      </c>
    </row>
    <row r="8479" spans="1:14">
      <c r="A8479">
        <f>IF(MOD(ROW()-3,COUNTA(tblProducts[Description]))=0,A8478+1,A8478)</f>
        <v>75</v>
      </c>
      <c r="B8479">
        <f>MOD(ROW()-3,COUNTA(tblProducts[Description]))+1</f>
        <v>41</v>
      </c>
      <c r="C8479" t="str">
        <f>_xlfn.XLOOKUP(A8479,tblProducts[Column1],tblProducts[Description])</f>
        <v>WITCONOL NP-120 BULK</v>
      </c>
      <c r="D8479" t="str">
        <f>_xlfn.XLOOKUP(B8479,tblProducts[Column1],tblProducts[Description])</f>
        <v>ETHOMEEN T/13.5 BULK</v>
      </c>
      <c r="E8479" t="s">
        <v>9</v>
      </c>
      <c r="F8479" t="s">
        <v>12</v>
      </c>
      <c r="G8479" t="s">
        <v>9</v>
      </c>
      <c r="H8479" t="s">
        <v>8</v>
      </c>
      <c r="I8479">
        <f t="shared" si="132"/>
        <v>4</v>
      </c>
      <c r="L8479" t="str">
        <v>WITCONOL NP-120 BULK</v>
      </c>
      <c r="M8479" t="str">
        <v>ETHOMEEN T/13.5 BULK</v>
      </c>
      <c r="N8479">
        <v>4</v>
      </c>
    </row>
    <row r="8480" spans="1:14">
      <c r="A8480">
        <f>IF(MOD(ROW()-3,COUNTA(tblProducts[Description]))=0,A8479+1,A8479)</f>
        <v>75</v>
      </c>
      <c r="B8480">
        <f>MOD(ROW()-3,COUNTA(tblProducts[Description]))+1</f>
        <v>42</v>
      </c>
      <c r="C8480" t="str">
        <f>_xlfn.XLOOKUP(A8480,tblProducts[Column1],tblProducts[Description])</f>
        <v>WITCONOL NP-120 BULK</v>
      </c>
      <c r="D8480" t="str">
        <f>_xlfn.XLOOKUP(B8480,tblProducts[Column1],tblProducts[Description])</f>
        <v>ETHOMEEN T/15 BULK</v>
      </c>
      <c r="E8480" t="s">
        <v>9</v>
      </c>
      <c r="F8480" t="s">
        <v>12</v>
      </c>
      <c r="G8480" t="s">
        <v>9</v>
      </c>
      <c r="H8480" t="s">
        <v>8</v>
      </c>
      <c r="I8480">
        <f t="shared" si="132"/>
        <v>4</v>
      </c>
      <c r="L8480" t="str">
        <v>WITCONOL NP-120 BULK</v>
      </c>
      <c r="M8480" t="str">
        <v>ETHOMEEN T/15 BULK</v>
      </c>
      <c r="N8480">
        <v>4</v>
      </c>
    </row>
    <row r="8481" spans="1:14">
      <c r="A8481">
        <f>IF(MOD(ROW()-3,COUNTA(tblProducts[Description]))=0,A8480+1,A8480)</f>
        <v>75</v>
      </c>
      <c r="B8481">
        <f>MOD(ROW()-3,COUNTA(tblProducts[Description]))+1</f>
        <v>43</v>
      </c>
      <c r="C8481" t="str">
        <f>_xlfn.XLOOKUP(A8481,tblProducts[Column1],tblProducts[Description])</f>
        <v>WITCONOL NP-120 BULK</v>
      </c>
      <c r="D8481" t="str">
        <f>_xlfn.XLOOKUP(B8481,tblProducts[Column1],tblProducts[Description])</f>
        <v>ETHOMEEN T/17 BULK</v>
      </c>
      <c r="E8481" t="s">
        <v>9</v>
      </c>
      <c r="F8481" t="s">
        <v>12</v>
      </c>
      <c r="G8481" t="s">
        <v>9</v>
      </c>
      <c r="H8481" t="s">
        <v>14</v>
      </c>
      <c r="I8481">
        <f t="shared" si="132"/>
        <v>4</v>
      </c>
      <c r="L8481" t="str">
        <v>WITCONOL NP-120 BULK</v>
      </c>
      <c r="M8481" t="str">
        <v>ETHOMEEN T/17 BULK</v>
      </c>
      <c r="N8481">
        <v>4</v>
      </c>
    </row>
    <row r="8482" spans="1:14">
      <c r="A8482">
        <f>IF(MOD(ROW()-3,COUNTA(tblProducts[Description]))=0,A8481+1,A8481)</f>
        <v>75</v>
      </c>
      <c r="B8482">
        <f>MOD(ROW()-3,COUNTA(tblProducts[Description]))+1</f>
        <v>44</v>
      </c>
      <c r="C8482" t="str">
        <f>_xlfn.XLOOKUP(A8482,tblProducts[Column1],tblProducts[Description])</f>
        <v>WITCONOL NP-120 BULK</v>
      </c>
      <c r="D8482" t="str">
        <f>_xlfn.XLOOKUP(B8482,tblProducts[Column1],tblProducts[Description])</f>
        <v>ETHOMEEN T/18 BULK</v>
      </c>
      <c r="E8482" t="s">
        <v>9</v>
      </c>
      <c r="F8482" t="s">
        <v>12</v>
      </c>
      <c r="G8482" t="s">
        <v>9</v>
      </c>
      <c r="H8482" t="s">
        <v>14</v>
      </c>
      <c r="I8482">
        <f t="shared" si="132"/>
        <v>4</v>
      </c>
      <c r="L8482" t="str">
        <v>WITCONOL NP-120 BULK</v>
      </c>
      <c r="M8482" t="str">
        <v>ETHOMEEN T/18 BULK</v>
      </c>
      <c r="N8482">
        <v>4</v>
      </c>
    </row>
    <row r="8483" spans="1:14">
      <c r="A8483">
        <f>IF(MOD(ROW()-3,COUNTA(tblProducts[Description]))=0,A8482+1,A8482)</f>
        <v>75</v>
      </c>
      <c r="B8483">
        <f>MOD(ROW()-3,COUNTA(tblProducts[Description]))+1</f>
        <v>45</v>
      </c>
      <c r="C8483" t="str">
        <f>_xlfn.XLOOKUP(A8483,tblProducts[Column1],tblProducts[Description])</f>
        <v>WITCONOL NP-120 BULK</v>
      </c>
      <c r="D8483" t="str">
        <f>_xlfn.XLOOKUP(B8483,tblProducts[Column1],tblProducts[Description])</f>
        <v>ETHOMEEN T/19 BULK</v>
      </c>
      <c r="E8483" t="s">
        <v>9</v>
      </c>
      <c r="F8483" t="s">
        <v>12</v>
      </c>
      <c r="G8483" t="s">
        <v>9</v>
      </c>
      <c r="H8483" t="s">
        <v>14</v>
      </c>
      <c r="I8483">
        <f t="shared" si="132"/>
        <v>4</v>
      </c>
      <c r="L8483" t="str">
        <v>WITCONOL NP-120 BULK</v>
      </c>
      <c r="M8483" t="str">
        <v>ETHOMEEN T/19 BULK</v>
      </c>
      <c r="N8483">
        <v>4</v>
      </c>
    </row>
    <row r="8484" spans="1:14">
      <c r="A8484">
        <f>IF(MOD(ROW()-3,COUNTA(tblProducts[Description]))=0,A8483+1,A8483)</f>
        <v>75</v>
      </c>
      <c r="B8484">
        <f>MOD(ROW()-3,COUNTA(tblProducts[Description]))+1</f>
        <v>46</v>
      </c>
      <c r="C8484" t="str">
        <f>_xlfn.XLOOKUP(A8484,tblProducts[Column1],tblProducts[Description])</f>
        <v>WITCONOL NP-120 BULK</v>
      </c>
      <c r="D8484" t="str">
        <f>_xlfn.XLOOKUP(B8484,tblProducts[Column1],tblProducts[Description])</f>
        <v>ETHOMEEN T/20 BULK</v>
      </c>
      <c r="E8484" t="s">
        <v>9</v>
      </c>
      <c r="F8484" t="s">
        <v>12</v>
      </c>
      <c r="G8484" t="s">
        <v>9</v>
      </c>
      <c r="H8484" t="s">
        <v>8</v>
      </c>
      <c r="I8484">
        <f t="shared" si="132"/>
        <v>4</v>
      </c>
      <c r="L8484" t="str">
        <v>WITCONOL NP-120 BULK</v>
      </c>
      <c r="M8484" t="str">
        <v>ETHOMEEN T/20 BULK</v>
      </c>
      <c r="N8484">
        <v>4</v>
      </c>
    </row>
    <row r="8485" spans="1:14">
      <c r="A8485">
        <f>IF(MOD(ROW()-3,COUNTA(tblProducts[Description]))=0,A8484+1,A8484)</f>
        <v>75</v>
      </c>
      <c r="B8485">
        <f>MOD(ROW()-3,COUNTA(tblProducts[Description]))+1</f>
        <v>47</v>
      </c>
      <c r="C8485" t="str">
        <f>_xlfn.XLOOKUP(A8485,tblProducts[Column1],tblProducts[Description])</f>
        <v>WITCONOL NP-120 BULK</v>
      </c>
      <c r="D8485" t="str">
        <f>_xlfn.XLOOKUP(B8485,tblProducts[Column1],tblProducts[Description])</f>
        <v>ETHOMEEN T/20S BULK</v>
      </c>
      <c r="E8485" t="s">
        <v>9</v>
      </c>
      <c r="F8485" t="s">
        <v>12</v>
      </c>
      <c r="G8485" t="s">
        <v>9</v>
      </c>
      <c r="H8485" t="s">
        <v>8</v>
      </c>
      <c r="I8485">
        <f t="shared" si="132"/>
        <v>4</v>
      </c>
      <c r="L8485" t="str">
        <v>WITCONOL NP-120 BULK</v>
      </c>
      <c r="M8485" t="str">
        <v>ETHOMEEN T/20S BULK</v>
      </c>
      <c r="N8485">
        <v>4</v>
      </c>
    </row>
    <row r="8486" spans="1:14">
      <c r="A8486">
        <f>IF(MOD(ROW()-3,COUNTA(tblProducts[Description]))=0,A8485+1,A8485)</f>
        <v>75</v>
      </c>
      <c r="B8486">
        <f>MOD(ROW()-3,COUNTA(tblProducts[Description]))+1</f>
        <v>48</v>
      </c>
      <c r="C8486" t="str">
        <f>_xlfn.XLOOKUP(A8486,tblProducts[Column1],tblProducts[Description])</f>
        <v>WITCONOL NP-120 BULK</v>
      </c>
      <c r="D8486" t="str">
        <f>_xlfn.XLOOKUP(B8486,tblProducts[Column1],tblProducts[Description])</f>
        <v>ETHOMEEN T/24 BULK</v>
      </c>
      <c r="E8486" t="s">
        <v>9</v>
      </c>
      <c r="F8486" t="s">
        <v>12</v>
      </c>
      <c r="G8486" t="s">
        <v>9</v>
      </c>
      <c r="H8486" t="s">
        <v>8</v>
      </c>
      <c r="I8486">
        <f t="shared" si="132"/>
        <v>4</v>
      </c>
      <c r="L8486" t="str">
        <v>WITCONOL NP-120 BULK</v>
      </c>
      <c r="M8486" t="str">
        <v>ETHOMEEN T/24 BULK</v>
      </c>
      <c r="N8486">
        <v>4</v>
      </c>
    </row>
    <row r="8487" spans="1:14">
      <c r="A8487">
        <f>IF(MOD(ROW()-3,COUNTA(tblProducts[Description]))=0,A8486+1,A8486)</f>
        <v>75</v>
      </c>
      <c r="B8487">
        <f>MOD(ROW()-3,COUNTA(tblProducts[Description]))+1</f>
        <v>49</v>
      </c>
      <c r="C8487" t="str">
        <f>_xlfn.XLOOKUP(A8487,tblProducts[Column1],tblProducts[Description])</f>
        <v>WITCONOL NP-120 BULK</v>
      </c>
      <c r="D8487" t="str">
        <f>_xlfn.XLOOKUP(B8487,tblProducts[Column1],tblProducts[Description])</f>
        <v>ETHOMEEN T/25 BULK</v>
      </c>
      <c r="E8487" t="s">
        <v>9</v>
      </c>
      <c r="F8487" t="s">
        <v>12</v>
      </c>
      <c r="G8487" t="s">
        <v>7</v>
      </c>
      <c r="H8487" t="s">
        <v>8</v>
      </c>
      <c r="I8487">
        <f t="shared" si="132"/>
        <v>2</v>
      </c>
      <c r="L8487" t="str">
        <v>WITCONOL NP-120 BULK</v>
      </c>
      <c r="M8487" t="str">
        <v>ETHOMEEN T/25 BULK</v>
      </c>
      <c r="N8487">
        <v>2</v>
      </c>
    </row>
    <row r="8488" spans="1:14">
      <c r="A8488">
        <f>IF(MOD(ROW()-3,COUNTA(tblProducts[Description]))=0,A8487+1,A8487)</f>
        <v>75</v>
      </c>
      <c r="B8488">
        <f>MOD(ROW()-3,COUNTA(tblProducts[Description]))+1</f>
        <v>50</v>
      </c>
      <c r="C8488" t="str">
        <f>_xlfn.XLOOKUP(A8488,tblProducts[Column1],tblProducts[Description])</f>
        <v>WITCONOL NP-120 BULK</v>
      </c>
      <c r="D8488" t="str">
        <f>_xlfn.XLOOKUP(B8488,tblProducts[Column1],tblProducts[Description])</f>
        <v>ETHOMEEN T/28 BULK</v>
      </c>
      <c r="E8488" t="s">
        <v>9</v>
      </c>
      <c r="F8488" t="s">
        <v>12</v>
      </c>
      <c r="G8488" t="s">
        <v>7</v>
      </c>
      <c r="H8488" t="s">
        <v>8</v>
      </c>
      <c r="I8488">
        <f t="shared" si="132"/>
        <v>2</v>
      </c>
      <c r="L8488" t="str">
        <v>WITCONOL NP-120 BULK</v>
      </c>
      <c r="M8488" t="str">
        <v>ETHOMEEN T/28 BULK</v>
      </c>
      <c r="N8488">
        <v>2</v>
      </c>
    </row>
    <row r="8489" spans="1:14">
      <c r="A8489">
        <f>IF(MOD(ROW()-3,COUNTA(tblProducts[Description]))=0,A8488+1,A8488)</f>
        <v>75</v>
      </c>
      <c r="B8489">
        <f>MOD(ROW()-3,COUNTA(tblProducts[Description]))+1</f>
        <v>51</v>
      </c>
      <c r="C8489" t="str">
        <f>_xlfn.XLOOKUP(A8489,tblProducts[Column1],tblProducts[Description])</f>
        <v>WITCONOL NP-120 BULK</v>
      </c>
      <c r="D8489" t="str">
        <f>_xlfn.XLOOKUP(B8489,tblProducts[Column1],tblProducts[Description])</f>
        <v>ETHYLAN 1008 SA BULK</v>
      </c>
      <c r="E8489" t="s">
        <v>9</v>
      </c>
      <c r="F8489" t="s">
        <v>12</v>
      </c>
      <c r="G8489" t="s">
        <v>7</v>
      </c>
      <c r="H8489" t="s">
        <v>8</v>
      </c>
      <c r="I8489">
        <f t="shared" si="132"/>
        <v>2</v>
      </c>
      <c r="L8489" t="str">
        <v>WITCONOL NP-120 BULK</v>
      </c>
      <c r="M8489" t="str">
        <v>ETHYLAN 1008 SA BULK</v>
      </c>
      <c r="N8489">
        <v>2</v>
      </c>
    </row>
    <row r="8490" spans="1:14">
      <c r="A8490">
        <f>IF(MOD(ROW()-3,COUNTA(tblProducts[Description]))=0,A8489+1,A8489)</f>
        <v>75</v>
      </c>
      <c r="B8490">
        <f>MOD(ROW()-3,COUNTA(tblProducts[Description]))+1</f>
        <v>52</v>
      </c>
      <c r="C8490" t="str">
        <f>_xlfn.XLOOKUP(A8490,tblProducts[Column1],tblProducts[Description])</f>
        <v>WITCONOL NP-120 BULK</v>
      </c>
      <c r="D8490" t="str">
        <f>_xlfn.XLOOKUP(B8490,tblProducts[Column1],tblProducts[Description])</f>
        <v>ETHYLAN 325 BULK</v>
      </c>
      <c r="E8490" t="s">
        <v>9</v>
      </c>
      <c r="F8490" t="s">
        <v>12</v>
      </c>
      <c r="G8490" t="s">
        <v>9</v>
      </c>
      <c r="H8490" t="s">
        <v>8</v>
      </c>
      <c r="I8490">
        <f t="shared" si="132"/>
        <v>4</v>
      </c>
      <c r="L8490" t="str">
        <v>WITCONOL NP-120 BULK</v>
      </c>
      <c r="M8490" t="str">
        <v>ETHYLAN 325 BULK</v>
      </c>
      <c r="N8490">
        <v>4</v>
      </c>
    </row>
    <row r="8491" spans="1:14">
      <c r="A8491">
        <f>IF(MOD(ROW()-3,COUNTA(tblProducts[Description]))=0,A8490+1,A8490)</f>
        <v>75</v>
      </c>
      <c r="B8491">
        <f>MOD(ROW()-3,COUNTA(tblProducts[Description]))+1</f>
        <v>53</v>
      </c>
      <c r="C8491" t="str">
        <f>_xlfn.XLOOKUP(A8491,tblProducts[Column1],tblProducts[Description])</f>
        <v>WITCONOL NP-120 BULK</v>
      </c>
      <c r="D8491" t="str">
        <f>_xlfn.XLOOKUP(B8491,tblProducts[Column1],tblProducts[Description])</f>
        <v>ETHYLAN NS-500LQ BULK</v>
      </c>
      <c r="E8491" t="s">
        <v>9</v>
      </c>
      <c r="F8491" t="s">
        <v>12</v>
      </c>
      <c r="G8491" t="s">
        <v>7</v>
      </c>
      <c r="H8491" t="s">
        <v>8</v>
      </c>
      <c r="I8491">
        <f t="shared" si="132"/>
        <v>2</v>
      </c>
      <c r="L8491" t="str">
        <v>WITCONOL NP-120 BULK</v>
      </c>
      <c r="M8491" t="str">
        <v>ETHYLAN NS-500LQ BULK</v>
      </c>
      <c r="N8491">
        <v>2</v>
      </c>
    </row>
    <row r="8492" spans="1:14">
      <c r="A8492">
        <f>IF(MOD(ROW()-3,COUNTA(tblProducts[Description]))=0,A8491+1,A8491)</f>
        <v>75</v>
      </c>
      <c r="B8492">
        <f>MOD(ROW()-3,COUNTA(tblProducts[Description]))+1</f>
        <v>54</v>
      </c>
      <c r="C8492" t="str">
        <f>_xlfn.XLOOKUP(A8492,tblProducts[Column1],tblProducts[Description])</f>
        <v>WITCONOL NP-120 BULK</v>
      </c>
      <c r="D8492" t="str">
        <f>_xlfn.XLOOKUP(B8492,tblProducts[Column1],tblProducts[Description])</f>
        <v>ETHYLAN PRE NS-505 K BULK</v>
      </c>
      <c r="E8492" t="s">
        <v>9</v>
      </c>
      <c r="F8492" t="s">
        <v>12</v>
      </c>
      <c r="G8492" t="s">
        <v>7</v>
      </c>
      <c r="H8492" t="s">
        <v>15</v>
      </c>
      <c r="I8492">
        <f t="shared" si="132"/>
        <v>2</v>
      </c>
      <c r="L8492" t="str">
        <v>WITCONOL NP-120 BULK</v>
      </c>
      <c r="M8492" t="str">
        <v>ETHYLAN PRE NS-505 K BULK</v>
      </c>
      <c r="N8492">
        <v>2</v>
      </c>
    </row>
    <row r="8493" spans="1:14">
      <c r="A8493">
        <f>IF(MOD(ROW()-3,COUNTA(tblProducts[Description]))=0,A8492+1,A8492)</f>
        <v>75</v>
      </c>
      <c r="B8493">
        <f>MOD(ROW()-3,COUNTA(tblProducts[Description]))+1</f>
        <v>55</v>
      </c>
      <c r="C8493" t="str">
        <f>_xlfn.XLOOKUP(A8493,tblProducts[Column1],tblProducts[Description])</f>
        <v>WITCONOL NP-120 BULK</v>
      </c>
      <c r="D8493" t="str">
        <f>_xlfn.XLOOKUP(B8493,tblProducts[Column1],tblProducts[Description])</f>
        <v>ETHYLAN SN-90 BULK</v>
      </c>
      <c r="E8493" t="s">
        <v>9</v>
      </c>
      <c r="F8493" t="s">
        <v>12</v>
      </c>
      <c r="G8493" t="s">
        <v>7</v>
      </c>
      <c r="H8493" t="s">
        <v>8</v>
      </c>
      <c r="I8493">
        <f t="shared" si="132"/>
        <v>2</v>
      </c>
      <c r="L8493" t="str">
        <v>WITCONOL NP-120 BULK</v>
      </c>
      <c r="M8493" t="str">
        <v>ETHYLAN SN-90 BULK</v>
      </c>
      <c r="N8493">
        <v>2</v>
      </c>
    </row>
    <row r="8494" spans="1:14">
      <c r="A8494">
        <f>IF(MOD(ROW()-3,COUNTA(tblProducts[Description]))=0,A8493+1,A8493)</f>
        <v>75</v>
      </c>
      <c r="B8494">
        <f>MOD(ROW()-3,COUNTA(tblProducts[Description]))+1</f>
        <v>56</v>
      </c>
      <c r="C8494" t="str">
        <f>_xlfn.XLOOKUP(A8494,tblProducts[Column1],tblProducts[Description])</f>
        <v>WITCONOL NP-120 BULK</v>
      </c>
      <c r="D8494" t="str">
        <f>_xlfn.XLOOKUP(B8494,tblProducts[Column1],tblProducts[Description])</f>
        <v>ETHYLAN TD-100 BULK</v>
      </c>
      <c r="E8494" t="s">
        <v>9</v>
      </c>
      <c r="F8494" t="s">
        <v>12</v>
      </c>
      <c r="G8494" t="s">
        <v>7</v>
      </c>
      <c r="H8494" t="s">
        <v>8</v>
      </c>
      <c r="I8494">
        <f t="shared" si="132"/>
        <v>2</v>
      </c>
      <c r="L8494" t="str">
        <v>WITCONOL NP-120 BULK</v>
      </c>
      <c r="M8494" t="str">
        <v>ETHYLAN TD-100 BULK</v>
      </c>
      <c r="N8494">
        <v>2</v>
      </c>
    </row>
    <row r="8495" spans="1:14">
      <c r="A8495">
        <f>IF(MOD(ROW()-3,COUNTA(tblProducts[Description]))=0,A8494+1,A8494)</f>
        <v>75</v>
      </c>
      <c r="B8495">
        <f>MOD(ROW()-3,COUNTA(tblProducts[Description]))+1</f>
        <v>57</v>
      </c>
      <c r="C8495" t="str">
        <f>_xlfn.XLOOKUP(A8495,tblProducts[Column1],tblProducts[Description])</f>
        <v>WITCONOL NP-120 BULK</v>
      </c>
      <c r="D8495" t="str">
        <f>_xlfn.XLOOKUP(B8495,tblProducts[Column1],tblProducts[Description])</f>
        <v>ETHYLAN TD-120 BULK</v>
      </c>
      <c r="E8495" t="s">
        <v>9</v>
      </c>
      <c r="F8495" t="s">
        <v>12</v>
      </c>
      <c r="G8495" t="s">
        <v>7</v>
      </c>
      <c r="H8495" t="s">
        <v>8</v>
      </c>
      <c r="I8495">
        <f t="shared" si="132"/>
        <v>2</v>
      </c>
      <c r="L8495" t="str">
        <v>WITCONOL NP-120 BULK</v>
      </c>
      <c r="M8495" t="str">
        <v>ETHYLAN TD-120 BULK</v>
      </c>
      <c r="N8495">
        <v>2</v>
      </c>
    </row>
    <row r="8496" spans="1:14">
      <c r="A8496">
        <f>IF(MOD(ROW()-3,COUNTA(tblProducts[Description]))=0,A8495+1,A8495)</f>
        <v>75</v>
      </c>
      <c r="B8496">
        <f>MOD(ROW()-3,COUNTA(tblProducts[Description]))+1</f>
        <v>58</v>
      </c>
      <c r="C8496" t="str">
        <f>_xlfn.XLOOKUP(A8496,tblProducts[Column1],tblProducts[Description])</f>
        <v>WITCONOL NP-120 BULK</v>
      </c>
      <c r="D8496" t="str">
        <f>_xlfn.XLOOKUP(B8496,tblProducts[Column1],tblProducts[Description])</f>
        <v>ETHYLAN TD-1407 BULK</v>
      </c>
      <c r="E8496" t="s">
        <v>9</v>
      </c>
      <c r="F8496" t="s">
        <v>12</v>
      </c>
      <c r="G8496" t="s">
        <v>7</v>
      </c>
      <c r="H8496" t="s">
        <v>8</v>
      </c>
      <c r="I8496">
        <f t="shared" si="132"/>
        <v>2</v>
      </c>
      <c r="L8496" t="str">
        <v>WITCONOL NP-120 BULK</v>
      </c>
      <c r="M8496" t="str">
        <v>ETHYLAN TD-1407 BULK</v>
      </c>
      <c r="N8496">
        <v>2</v>
      </c>
    </row>
    <row r="8497" spans="1:14">
      <c r="A8497">
        <f>IF(MOD(ROW()-3,COUNTA(tblProducts[Description]))=0,A8496+1,A8496)</f>
        <v>75</v>
      </c>
      <c r="B8497">
        <f>MOD(ROW()-3,COUNTA(tblProducts[Description]))+1</f>
        <v>59</v>
      </c>
      <c r="C8497" t="str">
        <f>_xlfn.XLOOKUP(A8497,tblProducts[Column1],tblProducts[Description])</f>
        <v>WITCONOL NP-120 BULK</v>
      </c>
      <c r="D8497" t="str">
        <f>_xlfn.XLOOKUP(B8497,tblProducts[Column1],tblProducts[Description])</f>
        <v>ETHYLAN TD-40 BULK</v>
      </c>
      <c r="E8497" t="s">
        <v>9</v>
      </c>
      <c r="F8497" t="s">
        <v>12</v>
      </c>
      <c r="G8497" t="s">
        <v>7</v>
      </c>
      <c r="H8497" t="s">
        <v>8</v>
      </c>
      <c r="I8497">
        <f t="shared" si="132"/>
        <v>2</v>
      </c>
      <c r="L8497" t="str">
        <v>WITCONOL NP-120 BULK</v>
      </c>
      <c r="M8497" t="str">
        <v>ETHYLAN TD-40 BULK</v>
      </c>
      <c r="N8497">
        <v>2</v>
      </c>
    </row>
    <row r="8498" spans="1:14">
      <c r="A8498">
        <f>IF(MOD(ROW()-3,COUNTA(tblProducts[Description]))=0,A8497+1,A8497)</f>
        <v>75</v>
      </c>
      <c r="B8498">
        <f>MOD(ROW()-3,COUNTA(tblProducts[Description]))+1</f>
        <v>60</v>
      </c>
      <c r="C8498" t="str">
        <f>_xlfn.XLOOKUP(A8498,tblProducts[Column1],tblProducts[Description])</f>
        <v>WITCONOL NP-120 BULK</v>
      </c>
      <c r="D8498" t="str">
        <f>_xlfn.XLOOKUP(B8498,tblProducts[Column1],tblProducts[Description])</f>
        <v>ETHYLAN TD-60 BULK</v>
      </c>
      <c r="E8498" t="s">
        <v>9</v>
      </c>
      <c r="F8498" t="s">
        <v>12</v>
      </c>
      <c r="G8498" t="s">
        <v>7</v>
      </c>
      <c r="H8498" t="s">
        <v>8</v>
      </c>
      <c r="I8498">
        <f t="shared" si="132"/>
        <v>2</v>
      </c>
      <c r="L8498" t="str">
        <v>WITCONOL NP-120 BULK</v>
      </c>
      <c r="M8498" t="str">
        <v>ETHYLAN TD-60 BULK</v>
      </c>
      <c r="N8498">
        <v>2</v>
      </c>
    </row>
    <row r="8499" spans="1:14">
      <c r="A8499">
        <f>IF(MOD(ROW()-3,COUNTA(tblProducts[Description]))=0,A8498+1,A8498)</f>
        <v>75</v>
      </c>
      <c r="B8499">
        <f>MOD(ROW()-3,COUNTA(tblProducts[Description]))+1</f>
        <v>61</v>
      </c>
      <c r="C8499" t="str">
        <f>_xlfn.XLOOKUP(A8499,tblProducts[Column1],tblProducts[Description])</f>
        <v>WITCONOL NP-120 BULK</v>
      </c>
      <c r="D8499" t="str">
        <f>_xlfn.XLOOKUP(B8499,tblProducts[Column1],tblProducts[Description])</f>
        <v>INTERMEDIATE BE-110L BULK</v>
      </c>
      <c r="E8499" t="s">
        <v>9</v>
      </c>
      <c r="F8499" t="s">
        <v>12</v>
      </c>
      <c r="G8499" t="s">
        <v>7</v>
      </c>
      <c r="H8499" t="s">
        <v>8</v>
      </c>
      <c r="I8499">
        <f t="shared" si="132"/>
        <v>2</v>
      </c>
      <c r="L8499" t="str">
        <v>WITCONOL NP-120 BULK</v>
      </c>
      <c r="M8499" t="str">
        <v>INTERMEDIATE BE-110L BULK</v>
      </c>
      <c r="N8499">
        <v>2</v>
      </c>
    </row>
    <row r="8500" spans="1:14">
      <c r="A8500">
        <f>IF(MOD(ROW()-3,COUNTA(tblProducts[Description]))=0,A8499+1,A8499)</f>
        <v>75</v>
      </c>
      <c r="B8500">
        <f>MOD(ROW()-3,COUNTA(tblProducts[Description]))+1</f>
        <v>62</v>
      </c>
      <c r="C8500" t="str">
        <f>_xlfn.XLOOKUP(A8500,tblProducts[Column1],tblProducts[Description])</f>
        <v>WITCONOL NP-120 BULK</v>
      </c>
      <c r="D8500" t="str">
        <f>_xlfn.XLOOKUP(B8500,tblProducts[Column1],tblProducts[Description])</f>
        <v>INTERMEDIATE DPG-415 BULK</v>
      </c>
      <c r="E8500" t="s">
        <v>9</v>
      </c>
      <c r="F8500" t="s">
        <v>12</v>
      </c>
      <c r="G8500" t="s">
        <v>7</v>
      </c>
      <c r="H8500" t="s">
        <v>15</v>
      </c>
      <c r="I8500">
        <f t="shared" si="132"/>
        <v>2</v>
      </c>
      <c r="L8500" t="str">
        <v>WITCONOL NP-120 BULK</v>
      </c>
      <c r="M8500" t="str">
        <v>INTERMEDIATE DPG-415 BULK</v>
      </c>
      <c r="N8500">
        <v>2</v>
      </c>
    </row>
    <row r="8501" spans="1:14">
      <c r="A8501">
        <f>IF(MOD(ROW()-3,COUNTA(tblProducts[Description]))=0,A8500+1,A8500)</f>
        <v>75</v>
      </c>
      <c r="B8501">
        <f>MOD(ROW()-3,COUNTA(tblProducts[Description]))+1</f>
        <v>63</v>
      </c>
      <c r="C8501" t="str">
        <f>_xlfn.XLOOKUP(A8501,tblProducts[Column1],tblProducts[Description])</f>
        <v>WITCONOL NP-120 BULK</v>
      </c>
      <c r="D8501" t="str">
        <f>_xlfn.XLOOKUP(B8501,tblProducts[Column1],tblProducts[Description])</f>
        <v>PROPODUOMEEN T/12 BULK</v>
      </c>
      <c r="E8501" t="s">
        <v>9</v>
      </c>
      <c r="F8501" t="s">
        <v>12</v>
      </c>
      <c r="G8501" t="s">
        <v>7</v>
      </c>
      <c r="H8501" t="s">
        <v>8</v>
      </c>
      <c r="I8501">
        <f t="shared" si="132"/>
        <v>2</v>
      </c>
      <c r="L8501" t="str">
        <v>WITCONOL NP-120 BULK</v>
      </c>
      <c r="M8501" t="str">
        <v>PROPODUOMEEN T/12 BULK</v>
      </c>
      <c r="N8501">
        <v>2</v>
      </c>
    </row>
    <row r="8502" spans="1:14">
      <c r="A8502">
        <f>IF(MOD(ROW()-3,COUNTA(tblProducts[Description]))=0,A8501+1,A8501)</f>
        <v>75</v>
      </c>
      <c r="B8502">
        <f>MOD(ROW()-3,COUNTA(tblProducts[Description]))+1</f>
        <v>64</v>
      </c>
      <c r="C8502" t="str">
        <f>_xlfn.XLOOKUP(A8502,tblProducts[Column1],tblProducts[Description])</f>
        <v>WITCONOL NP-120 BULK</v>
      </c>
      <c r="D8502" t="str">
        <f>_xlfn.XLOOKUP(B8502,tblProducts[Column1],tblProducts[Description])</f>
        <v>PROPOMEEN T/12 BULK</v>
      </c>
      <c r="E8502" t="s">
        <v>9</v>
      </c>
      <c r="F8502" t="s">
        <v>12</v>
      </c>
      <c r="G8502" t="s">
        <v>7</v>
      </c>
      <c r="H8502" t="s">
        <v>8</v>
      </c>
      <c r="I8502">
        <f t="shared" si="132"/>
        <v>2</v>
      </c>
      <c r="L8502" t="str">
        <v>WITCONOL NP-120 BULK</v>
      </c>
      <c r="M8502" t="str">
        <v>PROPOMEEN T/12 BULK</v>
      </c>
      <c r="N8502">
        <v>2</v>
      </c>
    </row>
    <row r="8503" spans="1:14">
      <c r="A8503">
        <f>IF(MOD(ROW()-3,COUNTA(tblProducts[Description]))=0,A8502+1,A8502)</f>
        <v>75</v>
      </c>
      <c r="B8503">
        <f>MOD(ROW()-3,COUNTA(tblProducts[Description]))+1</f>
        <v>65</v>
      </c>
      <c r="C8503" t="str">
        <f>_xlfn.XLOOKUP(A8503,tblProducts[Column1],tblProducts[Description])</f>
        <v>WITCONOL NP-120 BULK</v>
      </c>
      <c r="D8503" t="str">
        <f>_xlfn.XLOOKUP(B8503,tblProducts[Column1],tblProducts[Description])</f>
        <v>TMP-420 BULK</v>
      </c>
      <c r="E8503" t="s">
        <v>9</v>
      </c>
      <c r="F8503" t="s">
        <v>12</v>
      </c>
      <c r="G8503" t="s">
        <v>7</v>
      </c>
      <c r="H8503" t="s">
        <v>8</v>
      </c>
      <c r="I8503">
        <f t="shared" si="132"/>
        <v>2</v>
      </c>
      <c r="L8503" t="str">
        <v>WITCONOL NP-120 BULK</v>
      </c>
      <c r="M8503" t="str">
        <v>TMP-420 BULK</v>
      </c>
      <c r="N8503">
        <v>2</v>
      </c>
    </row>
    <row r="8504" spans="1:14">
      <c r="A8504">
        <f>IF(MOD(ROW()-3,COUNTA(tblProducts[Description]))=0,A8503+1,A8503)</f>
        <v>75</v>
      </c>
      <c r="B8504">
        <f>MOD(ROW()-3,COUNTA(tblProducts[Description]))+1</f>
        <v>66</v>
      </c>
      <c r="C8504" t="str">
        <f>_xlfn.XLOOKUP(A8504,tblProducts[Column1],tblProducts[Description])</f>
        <v>WITCONOL NP-120 BULK</v>
      </c>
      <c r="D8504" t="str">
        <f>_xlfn.XLOOKUP(B8504,tblProducts[Column1],tblProducts[Description])</f>
        <v>TMP-80 BULK</v>
      </c>
      <c r="E8504" t="s">
        <v>9</v>
      </c>
      <c r="F8504" t="s">
        <v>12</v>
      </c>
      <c r="G8504" t="s">
        <v>7</v>
      </c>
      <c r="H8504" t="s">
        <v>8</v>
      </c>
      <c r="I8504">
        <f t="shared" si="132"/>
        <v>2</v>
      </c>
      <c r="L8504" t="str">
        <v>WITCONOL NP-120 BULK</v>
      </c>
      <c r="M8504" t="str">
        <v>TMP-80 BULK</v>
      </c>
      <c r="N8504">
        <v>2</v>
      </c>
    </row>
    <row r="8505" spans="1:14">
      <c r="A8505">
        <f>IF(MOD(ROW()-3,COUNTA(tblProducts[Description]))=0,A8504+1,A8504)</f>
        <v>75</v>
      </c>
      <c r="B8505">
        <f>MOD(ROW()-3,COUNTA(tblProducts[Description]))+1</f>
        <v>67</v>
      </c>
      <c r="C8505" t="str">
        <f>_xlfn.XLOOKUP(A8505,tblProducts[Column1],tblProducts[Description])</f>
        <v>WITCONOL NP-120 BULK</v>
      </c>
      <c r="D8505" t="str">
        <f>_xlfn.XLOOKUP(B8505,tblProducts[Column1],tblProducts[Description])</f>
        <v>VISCO 352 BULK</v>
      </c>
      <c r="E8505" t="s">
        <v>9</v>
      </c>
      <c r="F8505" t="s">
        <v>12</v>
      </c>
      <c r="G8505" t="s">
        <v>7</v>
      </c>
      <c r="H8505" t="s">
        <v>8</v>
      </c>
      <c r="I8505">
        <f t="shared" si="132"/>
        <v>2</v>
      </c>
      <c r="L8505" t="str">
        <v>WITCONOL NP-120 BULK</v>
      </c>
      <c r="M8505" t="str">
        <v>VISCO 352 BULK</v>
      </c>
      <c r="N8505">
        <v>2</v>
      </c>
    </row>
    <row r="8506" spans="1:14">
      <c r="A8506">
        <f>IF(MOD(ROW()-3,COUNTA(tblProducts[Description]))=0,A8505+1,A8505)</f>
        <v>75</v>
      </c>
      <c r="B8506">
        <f>MOD(ROW()-3,COUNTA(tblProducts[Description]))+1</f>
        <v>68</v>
      </c>
      <c r="C8506" t="str">
        <f>_xlfn.XLOOKUP(A8506,tblProducts[Column1],tblProducts[Description])</f>
        <v>WITCONOL NP-120 BULK</v>
      </c>
      <c r="D8506" t="str">
        <f>_xlfn.XLOOKUP(B8506,tblProducts[Column1],tblProducts[Description])</f>
        <v>WITBREAK DPG-25 BULK</v>
      </c>
      <c r="E8506" t="s">
        <v>9</v>
      </c>
      <c r="F8506" t="s">
        <v>12</v>
      </c>
      <c r="G8506" t="s">
        <v>7</v>
      </c>
      <c r="H8506" t="s">
        <v>8</v>
      </c>
      <c r="I8506">
        <f t="shared" si="132"/>
        <v>2</v>
      </c>
      <c r="L8506" t="str">
        <v>WITCONOL NP-120 BULK</v>
      </c>
      <c r="M8506" t="str">
        <v>WITBREAK DPG-25 BULK</v>
      </c>
      <c r="N8506">
        <v>2</v>
      </c>
    </row>
    <row r="8507" spans="1:14">
      <c r="A8507">
        <f>IF(MOD(ROW()-3,COUNTA(tblProducts[Description]))=0,A8506+1,A8506)</f>
        <v>75</v>
      </c>
      <c r="B8507">
        <f>MOD(ROW()-3,COUNTA(tblProducts[Description]))+1</f>
        <v>69</v>
      </c>
      <c r="C8507" t="str">
        <f>_xlfn.XLOOKUP(A8507,tblProducts[Column1],tblProducts[Description])</f>
        <v>WITCONOL NP-120 BULK</v>
      </c>
      <c r="D8507" t="str">
        <f>_xlfn.XLOOKUP(B8507,tblProducts[Column1],tblProducts[Description])</f>
        <v>WITBREAK DPG-482 BULK</v>
      </c>
      <c r="E8507" t="s">
        <v>9</v>
      </c>
      <c r="F8507" t="s">
        <v>12</v>
      </c>
      <c r="G8507" t="s">
        <v>7</v>
      </c>
      <c r="H8507" t="s">
        <v>16</v>
      </c>
      <c r="I8507">
        <f t="shared" si="132"/>
        <v>2</v>
      </c>
      <c r="L8507" t="str">
        <v>WITCONOL NP-120 BULK</v>
      </c>
      <c r="M8507" t="str">
        <v>WITBREAK DPG-482 BULK</v>
      </c>
      <c r="N8507">
        <v>2</v>
      </c>
    </row>
    <row r="8508" spans="1:14">
      <c r="A8508">
        <f>IF(MOD(ROW()-3,COUNTA(tblProducts[Description]))=0,A8507+1,A8507)</f>
        <v>75</v>
      </c>
      <c r="B8508">
        <f>MOD(ROW()-3,COUNTA(tblProducts[Description]))+1</f>
        <v>70</v>
      </c>
      <c r="C8508" t="str">
        <f>_xlfn.XLOOKUP(A8508,tblProducts[Column1],tblProducts[Description])</f>
        <v>WITCONOL NP-120 BULK</v>
      </c>
      <c r="D8508" t="str">
        <f>_xlfn.XLOOKUP(B8508,tblProducts[Column1],tblProducts[Description])</f>
        <v>WITBREAK DPG-818 BULK</v>
      </c>
      <c r="E8508" t="s">
        <v>9</v>
      </c>
      <c r="F8508" t="s">
        <v>12</v>
      </c>
      <c r="G8508" t="s">
        <v>7</v>
      </c>
      <c r="H8508" t="s">
        <v>8</v>
      </c>
      <c r="I8508">
        <f t="shared" si="132"/>
        <v>2</v>
      </c>
      <c r="L8508" t="str">
        <v>WITCONOL NP-120 BULK</v>
      </c>
      <c r="M8508" t="str">
        <v>WITBREAK DPG-818 BULK</v>
      </c>
      <c r="N8508">
        <v>2</v>
      </c>
    </row>
    <row r="8509" spans="1:14">
      <c r="A8509">
        <f>IF(MOD(ROW()-3,COUNTA(tblProducts[Description]))=0,A8508+1,A8508)</f>
        <v>75</v>
      </c>
      <c r="B8509">
        <f>MOD(ROW()-3,COUNTA(tblProducts[Description]))+1</f>
        <v>71</v>
      </c>
      <c r="C8509" t="str">
        <f>_xlfn.XLOOKUP(A8509,tblProducts[Column1],tblProducts[Description])</f>
        <v>WITCONOL NP-120 BULK</v>
      </c>
      <c r="D8509" t="str">
        <f>_xlfn.XLOOKUP(B8509,tblProducts[Column1],tblProducts[Description])</f>
        <v>WITBREAK DTG-62 BULK</v>
      </c>
      <c r="E8509" t="s">
        <v>9</v>
      </c>
      <c r="F8509" t="s">
        <v>12</v>
      </c>
      <c r="G8509" t="s">
        <v>7</v>
      </c>
      <c r="H8509" t="s">
        <v>8</v>
      </c>
      <c r="I8509">
        <f t="shared" si="132"/>
        <v>2</v>
      </c>
      <c r="L8509" t="str">
        <v>WITCONOL NP-120 BULK</v>
      </c>
      <c r="M8509" t="str">
        <v>WITBREAK DTG-62 BULK</v>
      </c>
      <c r="N8509">
        <v>2</v>
      </c>
    </row>
    <row r="8510" spans="1:14">
      <c r="A8510">
        <f>IF(MOD(ROW()-3,COUNTA(tblProducts[Description]))=0,A8509+1,A8509)</f>
        <v>75</v>
      </c>
      <c r="B8510">
        <f>MOD(ROW()-3,COUNTA(tblProducts[Description]))+1</f>
        <v>72</v>
      </c>
      <c r="C8510" t="str">
        <f>_xlfn.XLOOKUP(A8510,tblProducts[Column1],tblProducts[Description])</f>
        <v>WITCONOL NP-120 BULK</v>
      </c>
      <c r="D8510" t="str">
        <f>_xlfn.XLOOKUP(B8510,tblProducts[Column1],tblProducts[Description])</f>
        <v>WITCOMUL 1844 BULK</v>
      </c>
      <c r="E8510" t="s">
        <v>9</v>
      </c>
      <c r="F8510" t="s">
        <v>12</v>
      </c>
      <c r="G8510" t="s">
        <v>7</v>
      </c>
      <c r="H8510" t="s">
        <v>8</v>
      </c>
      <c r="I8510">
        <f t="shared" si="132"/>
        <v>2</v>
      </c>
      <c r="L8510" t="str">
        <v>WITCONOL NP-120 BULK</v>
      </c>
      <c r="M8510" t="str">
        <v>WITCOMUL 1844 BULK</v>
      </c>
      <c r="N8510">
        <v>2</v>
      </c>
    </row>
    <row r="8511" spans="1:14">
      <c r="A8511">
        <f>IF(MOD(ROW()-3,COUNTA(tblProducts[Description]))=0,A8510+1,A8510)</f>
        <v>75</v>
      </c>
      <c r="B8511">
        <f>MOD(ROW()-3,COUNTA(tblProducts[Description]))+1</f>
        <v>73</v>
      </c>
      <c r="C8511" t="str">
        <f>_xlfn.XLOOKUP(A8511,tblProducts[Column1],tblProducts[Description])</f>
        <v>WITCONOL NP-120 BULK</v>
      </c>
      <c r="D8511" t="str">
        <f>_xlfn.XLOOKUP(B8511,tblProducts[Column1],tblProducts[Description])</f>
        <v>WITCONOL 2690 BULK</v>
      </c>
      <c r="E8511" t="s">
        <v>9</v>
      </c>
      <c r="F8511" t="s">
        <v>12</v>
      </c>
      <c r="G8511" t="s">
        <v>7</v>
      </c>
      <c r="H8511" t="s">
        <v>8</v>
      </c>
      <c r="I8511">
        <f t="shared" si="132"/>
        <v>2</v>
      </c>
      <c r="L8511" t="str">
        <v>WITCONOL NP-120 BULK</v>
      </c>
      <c r="M8511" t="str">
        <v>WITCONOL 2690 BULK</v>
      </c>
      <c r="N8511">
        <v>2</v>
      </c>
    </row>
    <row r="8512" spans="1:14">
      <c r="A8512">
        <f>IF(MOD(ROW()-3,COUNTA(tblProducts[Description]))=0,A8511+1,A8511)</f>
        <v>75</v>
      </c>
      <c r="B8512">
        <f>MOD(ROW()-3,COUNTA(tblProducts[Description]))+1</f>
        <v>74</v>
      </c>
      <c r="C8512" t="str">
        <f>_xlfn.XLOOKUP(A8512,tblProducts[Column1],tblProducts[Description])</f>
        <v>WITCONOL NP-120 BULK</v>
      </c>
      <c r="D8512" t="str">
        <f>_xlfn.XLOOKUP(B8512,tblProducts[Column1],tblProducts[Description])</f>
        <v>ETHYLAN 324 BULK</v>
      </c>
      <c r="E8512" t="s">
        <v>9</v>
      </c>
      <c r="F8512" t="s">
        <v>12</v>
      </c>
      <c r="G8512" t="s">
        <v>7</v>
      </c>
      <c r="H8512" t="s">
        <v>8</v>
      </c>
      <c r="I8512">
        <f t="shared" si="132"/>
        <v>2</v>
      </c>
      <c r="L8512" t="str">
        <v>WITCONOL NP-120 BULK</v>
      </c>
      <c r="M8512" t="str">
        <v>ETHYLAN 324 BULK</v>
      </c>
      <c r="N8512">
        <v>2</v>
      </c>
    </row>
    <row r="8513" spans="1:14">
      <c r="A8513">
        <f>IF(MOD(ROW()-3,COUNTA(tblProducts[Description]))=0,A8512+1,A8512)</f>
        <v>75</v>
      </c>
      <c r="B8513">
        <f>MOD(ROW()-3,COUNTA(tblProducts[Description]))+1</f>
        <v>75</v>
      </c>
      <c r="C8513" t="str">
        <f>_xlfn.XLOOKUP(A8513,tblProducts[Column1],tblProducts[Description])</f>
        <v>WITCONOL NP-120 BULK</v>
      </c>
      <c r="D8513" t="str">
        <f>_xlfn.XLOOKUP(B8513,tblProducts[Column1],tblProducts[Description])</f>
        <v>WITCONOL NP-120 BULK</v>
      </c>
      <c r="E8513" t="s">
        <v>9</v>
      </c>
      <c r="F8513" t="s">
        <v>12</v>
      </c>
      <c r="G8513" t="s">
        <v>7</v>
      </c>
      <c r="H8513" t="s">
        <v>8</v>
      </c>
      <c r="I8513">
        <f t="shared" si="132"/>
        <v>2</v>
      </c>
      <c r="L8513" t="str">
        <v>WITCONOL NP-120 BULK</v>
      </c>
      <c r="M8513" t="str">
        <v>WITCONOL NP-120 BULK</v>
      </c>
      <c r="N8513">
        <v>2</v>
      </c>
    </row>
    <row r="8514" spans="1:14">
      <c r="A8514">
        <f>IF(MOD(ROW()-3,COUNTA(tblProducts[Description]))=0,A8513+1,A8513)</f>
        <v>75</v>
      </c>
      <c r="B8514">
        <f>MOD(ROW()-3,COUNTA(tblProducts[Description]))+1</f>
        <v>76</v>
      </c>
      <c r="C8514" t="str">
        <f>_xlfn.XLOOKUP(A8514,tblProducts[Column1],tblProducts[Description])</f>
        <v>WITCONOL NP-120 BULK</v>
      </c>
      <c r="D8514" t="str">
        <f>_xlfn.XLOOKUP(B8514,tblProducts[Column1],tblProducts[Description])</f>
        <v>WITCONOL NP-130 BULK</v>
      </c>
      <c r="E8514" t="s">
        <v>9</v>
      </c>
      <c r="F8514" t="s">
        <v>12</v>
      </c>
      <c r="G8514" t="s">
        <v>9</v>
      </c>
      <c r="H8514" t="s">
        <v>8</v>
      </c>
      <c r="I8514">
        <f t="shared" si="132"/>
        <v>4</v>
      </c>
      <c r="L8514" t="str">
        <v>WITCONOL NP-120 BULK</v>
      </c>
      <c r="M8514" t="str">
        <v>WITCONOL NP-130 BULK</v>
      </c>
      <c r="N8514">
        <v>4</v>
      </c>
    </row>
    <row r="8515" spans="1:14">
      <c r="A8515">
        <f>IF(MOD(ROW()-3,COUNTA(tblProducts[Description]))=0,A8514+1,A8514)</f>
        <v>75</v>
      </c>
      <c r="B8515">
        <f>MOD(ROW()-3,COUNTA(tblProducts[Description]))+1</f>
        <v>77</v>
      </c>
      <c r="C8515" t="str">
        <f>_xlfn.XLOOKUP(A8515,tblProducts[Column1],tblProducts[Description])</f>
        <v>WITCONOL NP-120 BULK</v>
      </c>
      <c r="D8515" t="str">
        <f>_xlfn.XLOOKUP(B8515,tblProducts[Column1],tblProducts[Description])</f>
        <v>WITCONOL NP-20 BULK</v>
      </c>
      <c r="E8515" t="s">
        <v>9</v>
      </c>
      <c r="F8515" t="s">
        <v>12</v>
      </c>
      <c r="G8515" t="s">
        <v>9</v>
      </c>
      <c r="H8515" t="s">
        <v>8</v>
      </c>
      <c r="I8515">
        <f t="shared" si="132"/>
        <v>4</v>
      </c>
      <c r="L8515" t="str">
        <v>WITCONOL NP-120 BULK</v>
      </c>
      <c r="M8515" t="str">
        <v>WITCONOL NP-20 BULK</v>
      </c>
      <c r="N8515">
        <v>4</v>
      </c>
    </row>
    <row r="8516" spans="1:14">
      <c r="A8516">
        <f>IF(MOD(ROW()-3,COUNTA(tblProducts[Description]))=0,A8515+1,A8515)</f>
        <v>75</v>
      </c>
      <c r="B8516">
        <f>MOD(ROW()-3,COUNTA(tblProducts[Description]))+1</f>
        <v>78</v>
      </c>
      <c r="C8516" t="str">
        <f>_xlfn.XLOOKUP(A8516,tblProducts[Column1],tblProducts[Description])</f>
        <v>WITCONOL NP-120 BULK</v>
      </c>
      <c r="D8516" t="str">
        <f>_xlfn.XLOOKUP(B8516,tblProducts[Column1],tblProducts[Description])</f>
        <v>WITCONOL NP-330 BULK</v>
      </c>
      <c r="E8516" t="s">
        <v>9</v>
      </c>
      <c r="F8516" t="s">
        <v>12</v>
      </c>
      <c r="G8516" t="s">
        <v>7</v>
      </c>
      <c r="H8516" t="s">
        <v>8</v>
      </c>
      <c r="I8516">
        <f t="shared" ref="I8516:I8579" si="133">IF(E8516="NO",0,IF(F8516="HEEL WASH",1.5,2))+IF(G8516="NO",0,2)</f>
        <v>2</v>
      </c>
      <c r="L8516" t="str">
        <v>WITCONOL NP-120 BULK</v>
      </c>
      <c r="M8516" t="str">
        <v>WITCONOL NP-330 BULK</v>
      </c>
      <c r="N8516">
        <v>2</v>
      </c>
    </row>
    <row r="8517" spans="1:14">
      <c r="A8517">
        <f>IF(MOD(ROW()-3,COUNTA(tblProducts[Description]))=0,A8516+1,A8516)</f>
        <v>75</v>
      </c>
      <c r="B8517">
        <f>MOD(ROW()-3,COUNTA(tblProducts[Description]))+1</f>
        <v>79</v>
      </c>
      <c r="C8517" t="str">
        <f>_xlfn.XLOOKUP(A8517,tblProducts[Column1],tblProducts[Description])</f>
        <v>WITCONOL NP-120 BULK</v>
      </c>
      <c r="D8517" t="str">
        <f>_xlfn.XLOOKUP(B8517,tblProducts[Column1],tblProducts[Description])</f>
        <v>WITCONOL NP-40 BULK</v>
      </c>
      <c r="E8517" t="s">
        <v>9</v>
      </c>
      <c r="F8517" t="s">
        <v>12</v>
      </c>
      <c r="G8517" t="s">
        <v>7</v>
      </c>
      <c r="H8517" t="s">
        <v>8</v>
      </c>
      <c r="I8517">
        <f t="shared" si="133"/>
        <v>2</v>
      </c>
      <c r="L8517" t="str">
        <v>WITCONOL NP-120 BULK</v>
      </c>
      <c r="M8517" t="str">
        <v>WITCONOL NP-40 BULK</v>
      </c>
      <c r="N8517">
        <v>2</v>
      </c>
    </row>
    <row r="8518" spans="1:14">
      <c r="A8518">
        <f>IF(MOD(ROW()-3,COUNTA(tblProducts[Description]))=0,A8517+1,A8517)</f>
        <v>75</v>
      </c>
      <c r="B8518">
        <f>MOD(ROW()-3,COUNTA(tblProducts[Description]))+1</f>
        <v>80</v>
      </c>
      <c r="C8518" t="str">
        <f>_xlfn.XLOOKUP(A8518,tblProducts[Column1],tblProducts[Description])</f>
        <v>WITCONOL NP-120 BULK</v>
      </c>
      <c r="D8518" t="str">
        <f>_xlfn.XLOOKUP(B8518,tblProducts[Column1],tblProducts[Description])</f>
        <v>WITCONOL NP-60 BULK</v>
      </c>
      <c r="E8518" t="s">
        <v>9</v>
      </c>
      <c r="F8518" t="s">
        <v>12</v>
      </c>
      <c r="G8518" t="s">
        <v>7</v>
      </c>
      <c r="H8518" t="s">
        <v>8</v>
      </c>
      <c r="I8518">
        <f t="shared" si="133"/>
        <v>2</v>
      </c>
      <c r="L8518" t="str">
        <v>WITCONOL NP-120 BULK</v>
      </c>
      <c r="M8518" t="str">
        <v>WITCONOL NP-60 BULK</v>
      </c>
      <c r="N8518">
        <v>2</v>
      </c>
    </row>
    <row r="8519" spans="1:14">
      <c r="A8519">
        <f>IF(MOD(ROW()-3,COUNTA(tblProducts[Description]))=0,A8518+1,A8518)</f>
        <v>75</v>
      </c>
      <c r="B8519">
        <f>MOD(ROW()-3,COUNTA(tblProducts[Description]))+1</f>
        <v>81</v>
      </c>
      <c r="C8519" t="str">
        <f>_xlfn.XLOOKUP(A8519,tblProducts[Column1],tblProducts[Description])</f>
        <v>WITCONOL NP-120 BULK</v>
      </c>
      <c r="D8519" t="str">
        <f>_xlfn.XLOOKUP(B8519,tblProducts[Column1],tblProducts[Description])</f>
        <v>WITCONOL NP-80 BULK</v>
      </c>
      <c r="E8519" t="s">
        <v>9</v>
      </c>
      <c r="F8519" t="s">
        <v>12</v>
      </c>
      <c r="G8519" t="s">
        <v>7</v>
      </c>
      <c r="H8519" t="s">
        <v>8</v>
      </c>
      <c r="I8519">
        <f t="shared" si="133"/>
        <v>2</v>
      </c>
      <c r="L8519" t="str">
        <v>WITCONOL NP-120 BULK</v>
      </c>
      <c r="M8519" t="str">
        <v>WITCONOL NP-80 BULK</v>
      </c>
      <c r="N8519">
        <v>2</v>
      </c>
    </row>
    <row r="8520" spans="1:14">
      <c r="A8520">
        <f>IF(MOD(ROW()-3,COUNTA(tblProducts[Description]))=0,A8519+1,A8519)</f>
        <v>75</v>
      </c>
      <c r="B8520">
        <f>MOD(ROW()-3,COUNTA(tblProducts[Description]))+1</f>
        <v>82</v>
      </c>
      <c r="C8520" t="str">
        <f>_xlfn.XLOOKUP(A8520,tblProducts[Column1],tblProducts[Description])</f>
        <v>WITCONOL NP-120 BULK</v>
      </c>
      <c r="D8520" t="str">
        <f>_xlfn.XLOOKUP(B8520,tblProducts[Column1],tblProducts[Description])</f>
        <v>WITCONOL NP-90 BULK</v>
      </c>
      <c r="E8520" t="s">
        <v>9</v>
      </c>
      <c r="F8520" t="s">
        <v>12</v>
      </c>
      <c r="G8520" t="s">
        <v>7</v>
      </c>
      <c r="H8520" t="s">
        <v>8</v>
      </c>
      <c r="I8520">
        <f t="shared" si="133"/>
        <v>2</v>
      </c>
      <c r="L8520" t="str">
        <v>WITCONOL NP-120 BULK</v>
      </c>
      <c r="M8520" t="str">
        <v>WITCONOL NP-90 BULK</v>
      </c>
      <c r="N8520">
        <v>2</v>
      </c>
    </row>
    <row r="8521" spans="1:14">
      <c r="A8521">
        <f>IF(MOD(ROW()-3,COUNTA(tblProducts[Description]))=0,A8520+1,A8520)</f>
        <v>75</v>
      </c>
      <c r="B8521">
        <f>MOD(ROW()-3,COUNTA(tblProducts[Description]))+1</f>
        <v>83</v>
      </c>
      <c r="C8521" t="str">
        <f>_xlfn.XLOOKUP(A8521,tblProducts[Column1],tblProducts[Description])</f>
        <v>WITCONOL NP-120 BULK</v>
      </c>
      <c r="D8521" t="str">
        <f>_xlfn.XLOOKUP(B8521,tblProducts[Column1],tblProducts[Description])</f>
        <v>WITCONOL NS-108 PO BULK</v>
      </c>
      <c r="E8521" t="s">
        <v>9</v>
      </c>
      <c r="F8521" t="s">
        <v>12</v>
      </c>
      <c r="G8521" t="s">
        <v>7</v>
      </c>
      <c r="H8521" t="s">
        <v>8</v>
      </c>
      <c r="I8521">
        <f t="shared" si="133"/>
        <v>2</v>
      </c>
      <c r="L8521" t="str">
        <v>WITCONOL NP-120 BULK</v>
      </c>
      <c r="M8521" t="str">
        <v>WITCONOL NS-108 PO BULK</v>
      </c>
      <c r="N8521">
        <v>2</v>
      </c>
    </row>
    <row r="8522" spans="1:14">
      <c r="A8522">
        <f>IF(MOD(ROW()-3,COUNTA(tblProducts[Description]))=0,A8521+1,A8521)</f>
        <v>75</v>
      </c>
      <c r="B8522">
        <f>MOD(ROW()-3,COUNTA(tblProducts[Description]))+1</f>
        <v>84</v>
      </c>
      <c r="C8522" t="str">
        <f>_xlfn.XLOOKUP(A8522,tblProducts[Column1],tblProducts[Description])</f>
        <v>WITCONOL NP-120 BULK</v>
      </c>
      <c r="D8522" t="str">
        <f>_xlfn.XLOOKUP(B8522,tblProducts[Column1],tblProducts[Description])</f>
        <v>WITCONOL NS-505K BULK</v>
      </c>
      <c r="E8522" t="s">
        <v>9</v>
      </c>
      <c r="F8522" t="s">
        <v>12</v>
      </c>
      <c r="G8522" t="s">
        <v>7</v>
      </c>
      <c r="H8522" t="s">
        <v>8</v>
      </c>
      <c r="I8522">
        <f t="shared" si="133"/>
        <v>2</v>
      </c>
      <c r="L8522" t="str">
        <v>WITCONOL NP-120 BULK</v>
      </c>
      <c r="M8522" t="str">
        <v>WITCONOL NS-505K BULK</v>
      </c>
      <c r="N8522">
        <v>2</v>
      </c>
    </row>
    <row r="8523" spans="1:14">
      <c r="A8523">
        <f>IF(MOD(ROW()-3,COUNTA(tblProducts[Description]))=0,A8522+1,A8522)</f>
        <v>75</v>
      </c>
      <c r="B8523">
        <f>MOD(ROW()-3,COUNTA(tblProducts[Description]))+1</f>
        <v>85</v>
      </c>
      <c r="C8523" t="str">
        <f>_xlfn.XLOOKUP(A8523,tblProducts[Column1],tblProducts[Description])</f>
        <v>WITCONOL NP-120 BULK</v>
      </c>
      <c r="D8523" t="str">
        <f>_xlfn.XLOOKUP(B8523,tblProducts[Column1],tblProducts[Description])</f>
        <v>WITCONOL NS-817 BULK</v>
      </c>
      <c r="E8523" t="s">
        <v>9</v>
      </c>
      <c r="F8523" t="s">
        <v>12</v>
      </c>
      <c r="G8523" t="s">
        <v>7</v>
      </c>
      <c r="H8523" t="s">
        <v>8</v>
      </c>
      <c r="I8523">
        <f t="shared" si="133"/>
        <v>2</v>
      </c>
      <c r="L8523" t="str">
        <v>WITCONOL NP-120 BULK</v>
      </c>
      <c r="M8523" t="str">
        <v>WITCONOL NS-817 BULK</v>
      </c>
      <c r="N8523">
        <v>2</v>
      </c>
    </row>
    <row r="8524" spans="1:14">
      <c r="A8524">
        <f>IF(MOD(ROW()-3,COUNTA(tblProducts[Description]))=0,A8523+1,A8523)</f>
        <v>75</v>
      </c>
      <c r="B8524">
        <f>MOD(ROW()-3,COUNTA(tblProducts[Description]))+1</f>
        <v>86</v>
      </c>
      <c r="C8524" t="str">
        <f>_xlfn.XLOOKUP(A8524,tblProducts[Column1],tblProducts[Description])</f>
        <v>WITCONOL NP-120 BULK</v>
      </c>
      <c r="D8524" t="str">
        <f>_xlfn.XLOOKUP(B8524,tblProducts[Column1],tblProducts[Description])</f>
        <v>WITCONOL PD-375 BULK</v>
      </c>
      <c r="E8524" t="s">
        <v>9</v>
      </c>
      <c r="F8524" t="s">
        <v>12</v>
      </c>
      <c r="G8524" t="s">
        <v>7</v>
      </c>
      <c r="H8524" t="s">
        <v>8</v>
      </c>
      <c r="I8524">
        <f t="shared" si="133"/>
        <v>2</v>
      </c>
      <c r="L8524" t="str">
        <v>WITCONOL NP-120 BULK</v>
      </c>
      <c r="M8524" t="str">
        <v>WITCONOL PD-375 BULK</v>
      </c>
      <c r="N8524">
        <v>2</v>
      </c>
    </row>
    <row r="8525" spans="1:14">
      <c r="A8525">
        <f>IF(MOD(ROW()-3,COUNTA(tblProducts[Description]))=0,A8524+1,A8524)</f>
        <v>75</v>
      </c>
      <c r="B8525">
        <f>MOD(ROW()-3,COUNTA(tblProducts[Description]))+1</f>
        <v>87</v>
      </c>
      <c r="C8525" t="str">
        <f>_xlfn.XLOOKUP(A8525,tblProducts[Column1],tblProducts[Description])</f>
        <v>WITCONOL NP-120 BULK</v>
      </c>
      <c r="D8525" t="str">
        <f>_xlfn.XLOOKUP(B8525,tblProducts[Column1],tblProducts[Description])</f>
        <v>WITCONOL PD-4085 BULK</v>
      </c>
      <c r="E8525" t="s">
        <v>9</v>
      </c>
      <c r="F8525" t="s">
        <v>12</v>
      </c>
      <c r="G8525" t="s">
        <v>7</v>
      </c>
      <c r="H8525" t="s">
        <v>8</v>
      </c>
      <c r="I8525">
        <f t="shared" si="133"/>
        <v>2</v>
      </c>
      <c r="L8525" t="str">
        <v>WITCONOL NP-120 BULK</v>
      </c>
      <c r="M8525" t="str">
        <v>WITCONOL PD-4085 BULK</v>
      </c>
      <c r="N8525">
        <v>2</v>
      </c>
    </row>
    <row r="8526" spans="1:14">
      <c r="A8526">
        <f>IF(MOD(ROW()-3,COUNTA(tblProducts[Description]))=0,A8525+1,A8525)</f>
        <v>75</v>
      </c>
      <c r="B8526">
        <f>MOD(ROW()-3,COUNTA(tblProducts[Description]))+1</f>
        <v>88</v>
      </c>
      <c r="C8526" t="str">
        <f>_xlfn.XLOOKUP(A8526,tblProducts[Column1],tblProducts[Description])</f>
        <v>WITCONOL NP-120 BULK</v>
      </c>
      <c r="D8526" t="str">
        <f>_xlfn.XLOOKUP(B8526,tblProducts[Column1],tblProducts[Description])</f>
        <v>WITCONOL PD-500 BULK</v>
      </c>
      <c r="E8526" t="s">
        <v>9</v>
      </c>
      <c r="F8526" t="s">
        <v>12</v>
      </c>
      <c r="G8526" t="s">
        <v>7</v>
      </c>
      <c r="H8526" t="s">
        <v>8</v>
      </c>
      <c r="I8526">
        <f t="shared" si="133"/>
        <v>2</v>
      </c>
      <c r="L8526" t="str">
        <v>WITCONOL NP-120 BULK</v>
      </c>
      <c r="M8526" t="str">
        <v>WITCONOL PD-500 BULK</v>
      </c>
      <c r="N8526">
        <v>2</v>
      </c>
    </row>
    <row r="8527" spans="1:14">
      <c r="A8527">
        <f>IF(MOD(ROW()-3,COUNTA(tblProducts[Description]))=0,A8526+1,A8526)</f>
        <v>75</v>
      </c>
      <c r="B8527">
        <f>MOD(ROW()-3,COUNTA(tblProducts[Description]))+1</f>
        <v>89</v>
      </c>
      <c r="C8527" t="str">
        <f>_xlfn.XLOOKUP(A8527,tblProducts[Column1],tblProducts[Description])</f>
        <v>WITCONOL NP-120 BULK</v>
      </c>
      <c r="D8527" t="str">
        <f>_xlfn.XLOOKUP(B8527,tblProducts[Column1],tblProducts[Description])</f>
        <v>WITCONOL PEG-200 BULK</v>
      </c>
      <c r="E8527" t="s">
        <v>9</v>
      </c>
      <c r="F8527" t="s">
        <v>12</v>
      </c>
      <c r="G8527" t="s">
        <v>7</v>
      </c>
      <c r="H8527" t="s">
        <v>8</v>
      </c>
      <c r="I8527">
        <f t="shared" si="133"/>
        <v>2</v>
      </c>
      <c r="L8527" t="str">
        <v>WITCONOL NP-120 BULK</v>
      </c>
      <c r="M8527" t="str">
        <v>WITCONOL PEG-200 BULK</v>
      </c>
      <c r="N8527">
        <v>2</v>
      </c>
    </row>
    <row r="8528" spans="1:14">
      <c r="A8528">
        <f>IF(MOD(ROW()-3,COUNTA(tblProducts[Description]))=0,A8527+1,A8527)</f>
        <v>75</v>
      </c>
      <c r="B8528">
        <f>MOD(ROW()-3,COUNTA(tblProducts[Description]))+1</f>
        <v>90</v>
      </c>
      <c r="C8528" t="str">
        <f>_xlfn.XLOOKUP(A8528,tblProducts[Column1],tblProducts[Description])</f>
        <v>WITCONOL NP-120 BULK</v>
      </c>
      <c r="D8528" t="str">
        <f>_xlfn.XLOOKUP(B8528,tblProducts[Column1],tblProducts[Description])</f>
        <v>WITCONOL PEG-400 BULK</v>
      </c>
      <c r="E8528" t="s">
        <v>9</v>
      </c>
      <c r="F8528" t="s">
        <v>12</v>
      </c>
      <c r="G8528" t="s">
        <v>7</v>
      </c>
      <c r="H8528" t="s">
        <v>8</v>
      </c>
      <c r="I8528">
        <f t="shared" si="133"/>
        <v>2</v>
      </c>
      <c r="L8528" t="str">
        <v>WITCONOL NP-120 BULK</v>
      </c>
      <c r="M8528" t="str">
        <v>WITCONOL PEG-400 BULK</v>
      </c>
      <c r="N8528">
        <v>2</v>
      </c>
    </row>
    <row r="8529" spans="1:14">
      <c r="A8529">
        <f>IF(MOD(ROW()-3,COUNTA(tblProducts[Description]))=0,A8528+1,A8528)</f>
        <v>75</v>
      </c>
      <c r="B8529">
        <f>MOD(ROW()-3,COUNTA(tblProducts[Description]))+1</f>
        <v>91</v>
      </c>
      <c r="C8529" t="str">
        <f>_xlfn.XLOOKUP(A8529,tblProducts[Column1],tblProducts[Description])</f>
        <v>WITCONOL NP-120 BULK</v>
      </c>
      <c r="D8529" t="str">
        <f>_xlfn.XLOOKUP(B8529,tblProducts[Column1],tblProducts[Description])</f>
        <v>WITCONOL PEG-500 BULK</v>
      </c>
      <c r="E8529" t="s">
        <v>9</v>
      </c>
      <c r="F8529" t="s">
        <v>12</v>
      </c>
      <c r="G8529" t="s">
        <v>7</v>
      </c>
      <c r="H8529" t="s">
        <v>8</v>
      </c>
      <c r="I8529">
        <f t="shared" si="133"/>
        <v>2</v>
      </c>
      <c r="L8529" t="str">
        <v>WITCONOL NP-120 BULK</v>
      </c>
      <c r="M8529" t="str">
        <v>WITCONOL PEG-500 BULK</v>
      </c>
      <c r="N8529">
        <v>2</v>
      </c>
    </row>
    <row r="8530" spans="1:14">
      <c r="A8530">
        <f>IF(MOD(ROW()-3,COUNTA(tblProducts[Description]))=0,A8529+1,A8529)</f>
        <v>75</v>
      </c>
      <c r="B8530">
        <f>MOD(ROW()-3,COUNTA(tblProducts[Description]))+1</f>
        <v>92</v>
      </c>
      <c r="C8530" t="str">
        <f>_xlfn.XLOOKUP(A8530,tblProducts[Column1],tblProducts[Description])</f>
        <v>WITCONOL NP-120 BULK</v>
      </c>
      <c r="D8530" t="str">
        <f>_xlfn.XLOOKUP(B8530,tblProducts[Column1],tblProducts[Description])</f>
        <v>WITCONOL PEG-600 BULK</v>
      </c>
      <c r="E8530" t="s">
        <v>9</v>
      </c>
      <c r="F8530" t="s">
        <v>12</v>
      </c>
      <c r="G8530" t="s">
        <v>7</v>
      </c>
      <c r="H8530" t="s">
        <v>8</v>
      </c>
      <c r="I8530">
        <f t="shared" si="133"/>
        <v>2</v>
      </c>
      <c r="L8530" t="str">
        <v>WITCONOL NP-120 BULK</v>
      </c>
      <c r="M8530" t="str">
        <v>WITCONOL PEG-600 BULK</v>
      </c>
      <c r="N8530">
        <v>2</v>
      </c>
    </row>
    <row r="8531" spans="1:14">
      <c r="A8531">
        <f>IF(MOD(ROW()-3,COUNTA(tblProducts[Description]))=0,A8530+1,A8530)</f>
        <v>75</v>
      </c>
      <c r="B8531">
        <f>MOD(ROW()-3,COUNTA(tblProducts[Description]))+1</f>
        <v>93</v>
      </c>
      <c r="C8531" t="str">
        <f>_xlfn.XLOOKUP(A8531,tblProducts[Column1],tblProducts[Description])</f>
        <v>WITCONOL NP-120 BULK</v>
      </c>
      <c r="D8531" t="str">
        <f>_xlfn.XLOOKUP(B8531,tblProducts[Column1],tblProducts[Description])</f>
        <v>WITCONOL PH-70 BULK</v>
      </c>
      <c r="E8531" t="s">
        <v>9</v>
      </c>
      <c r="F8531" t="s">
        <v>12</v>
      </c>
      <c r="G8531" t="s">
        <v>7</v>
      </c>
      <c r="H8531" t="s">
        <v>8</v>
      </c>
      <c r="I8531">
        <f t="shared" si="133"/>
        <v>2</v>
      </c>
      <c r="L8531" t="str">
        <v>WITCONOL NP-120 BULK</v>
      </c>
      <c r="M8531" t="str">
        <v>WITCONOL PH-70 BULK</v>
      </c>
      <c r="N8531">
        <v>2</v>
      </c>
    </row>
    <row r="8532" spans="1:14">
      <c r="A8532">
        <f>IF(MOD(ROW()-3,COUNTA(tblProducts[Description]))=0,A8531+1,A8531)</f>
        <v>75</v>
      </c>
      <c r="B8532">
        <f>MOD(ROW()-3,COUNTA(tblProducts[Description]))+1</f>
        <v>94</v>
      </c>
      <c r="C8532" t="str">
        <f>_xlfn.XLOOKUP(A8532,tblProducts[Column1],tblProducts[Description])</f>
        <v>WITCONOL NP-120 BULK</v>
      </c>
      <c r="D8532" t="str">
        <f>_xlfn.XLOOKUP(B8532,tblProducts[Column1],tblProducts[Description])</f>
        <v>WITCONOL SN-50 BULK</v>
      </c>
      <c r="E8532" t="s">
        <v>9</v>
      </c>
      <c r="F8532" t="s">
        <v>12</v>
      </c>
      <c r="G8532" t="s">
        <v>7</v>
      </c>
      <c r="H8532" t="s">
        <v>8</v>
      </c>
      <c r="I8532">
        <f t="shared" si="133"/>
        <v>2</v>
      </c>
      <c r="L8532" t="str">
        <v>WITCONOL NP-120 BULK</v>
      </c>
      <c r="M8532" t="str">
        <v>WITCONOL SN-50 BULK</v>
      </c>
      <c r="N8532">
        <v>2</v>
      </c>
    </row>
    <row r="8533" spans="1:14">
      <c r="A8533">
        <f>IF(MOD(ROW()-3,COUNTA(tblProducts[Description]))=0,A8532+1,A8532)</f>
        <v>75</v>
      </c>
      <c r="B8533">
        <f>MOD(ROW()-3,COUNTA(tblProducts[Description]))+1</f>
        <v>95</v>
      </c>
      <c r="C8533" t="str">
        <f>_xlfn.XLOOKUP(A8533,tblProducts[Column1],tblProducts[Description])</f>
        <v>WITCONOL NP-120 BULK</v>
      </c>
      <c r="D8533" t="str">
        <f>_xlfn.XLOOKUP(B8533,tblProducts[Column1],tblProducts[Description])</f>
        <v>WITCONOL SN-70 BULK</v>
      </c>
      <c r="E8533" t="s">
        <v>9</v>
      </c>
      <c r="F8533" t="s">
        <v>12</v>
      </c>
      <c r="G8533" t="s">
        <v>7</v>
      </c>
      <c r="H8533" t="s">
        <v>8</v>
      </c>
      <c r="I8533">
        <f t="shared" si="133"/>
        <v>2</v>
      </c>
      <c r="L8533" t="str">
        <v>WITCONOL NP-120 BULK</v>
      </c>
      <c r="M8533" t="str">
        <v>WITCONOL SN-70 BULK</v>
      </c>
      <c r="N8533">
        <v>2</v>
      </c>
    </row>
    <row r="8534" spans="1:14">
      <c r="A8534">
        <f>IF(MOD(ROW()-3,COUNTA(tblProducts[Description]))=0,A8533+1,A8533)</f>
        <v>75</v>
      </c>
      <c r="B8534">
        <f>MOD(ROW()-3,COUNTA(tblProducts[Description]))+1</f>
        <v>96</v>
      </c>
      <c r="C8534" t="str">
        <f>_xlfn.XLOOKUP(A8534,tblProducts[Column1],tblProducts[Description])</f>
        <v>WITCONOL NP-120 BULK</v>
      </c>
      <c r="D8534" t="str">
        <f>_xlfn.XLOOKUP(B8534,tblProducts[Column1],tblProducts[Description])</f>
        <v>REDICOTE E-47 NPF BULK</v>
      </c>
      <c r="E8534" t="s">
        <v>9</v>
      </c>
      <c r="F8534" t="s">
        <v>12</v>
      </c>
      <c r="G8534" t="s">
        <v>7</v>
      </c>
      <c r="H8534" t="s">
        <v>8</v>
      </c>
      <c r="I8534">
        <f t="shared" si="133"/>
        <v>2</v>
      </c>
      <c r="L8534" t="str">
        <v>WITCONOL NP-120 BULK</v>
      </c>
      <c r="M8534" t="str">
        <v>REDICOTE E-47 NPF BULK</v>
      </c>
      <c r="N8534">
        <v>2</v>
      </c>
    </row>
    <row r="8535" spans="1:14">
      <c r="A8535">
        <f>IF(MOD(ROW()-3,COUNTA(tblProducts[Description]))=0,A8534+1,A8534)</f>
        <v>75</v>
      </c>
      <c r="B8535">
        <f>MOD(ROW()-3,COUNTA(tblProducts[Description]))+1</f>
        <v>97</v>
      </c>
      <c r="C8535" t="str">
        <f>_xlfn.XLOOKUP(A8535,tblProducts[Column1],tblProducts[Description])</f>
        <v>WITCONOL NP-120 BULK</v>
      </c>
      <c r="D8535" t="str">
        <f>_xlfn.XLOOKUP(B8535,tblProducts[Column1],tblProducts[Description])</f>
        <v>EMULPON CO-25 BULK</v>
      </c>
      <c r="E8535" t="s">
        <v>9</v>
      </c>
      <c r="F8535" t="s">
        <v>12</v>
      </c>
      <c r="G8535" t="s">
        <v>7</v>
      </c>
      <c r="H8535" t="s">
        <v>8</v>
      </c>
      <c r="I8535">
        <f t="shared" si="133"/>
        <v>2</v>
      </c>
      <c r="L8535" t="str">
        <v>WITCONOL NP-120 BULK</v>
      </c>
      <c r="M8535" t="str">
        <v>EMULPON CO-25 BULK</v>
      </c>
      <c r="N8535">
        <v>2</v>
      </c>
    </row>
    <row r="8536" spans="1:14">
      <c r="A8536">
        <f>IF(MOD(ROW()-3,COUNTA(tblProducts[Description]))=0,A8535+1,A8535)</f>
        <v>75</v>
      </c>
      <c r="B8536">
        <f>MOD(ROW()-3,COUNTA(tblProducts[Description]))+1</f>
        <v>98</v>
      </c>
      <c r="C8536" t="str">
        <f>_xlfn.XLOOKUP(A8536,tblProducts[Column1],tblProducts[Description])</f>
        <v>WITCONOL NP-120 BULK</v>
      </c>
      <c r="D8536" t="str">
        <f>_xlfn.XLOOKUP(B8536,tblProducts[Column1],tblProducts[Description])</f>
        <v>EMULPON CO-30 BULK</v>
      </c>
      <c r="E8536" t="s">
        <v>9</v>
      </c>
      <c r="F8536" t="s">
        <v>12</v>
      </c>
      <c r="G8536" t="s">
        <v>7</v>
      </c>
      <c r="H8536" t="s">
        <v>8</v>
      </c>
      <c r="I8536">
        <f t="shared" si="133"/>
        <v>2</v>
      </c>
      <c r="L8536" t="str">
        <v>WITCONOL NP-120 BULK</v>
      </c>
      <c r="M8536" t="str">
        <v>EMULPON CO-30 BULK</v>
      </c>
      <c r="N8536">
        <v>2</v>
      </c>
    </row>
    <row r="8537" spans="1:14">
      <c r="A8537">
        <f>IF(MOD(ROW()-3,COUNTA(tblProducts[Description]))=0,A8536+1,A8536)</f>
        <v>75</v>
      </c>
      <c r="B8537">
        <f>MOD(ROW()-3,COUNTA(tblProducts[Description]))+1</f>
        <v>99</v>
      </c>
      <c r="C8537" t="str">
        <f>_xlfn.XLOOKUP(A8537,tblProducts[Column1],tblProducts[Description])</f>
        <v>WITCONOL NP-120 BULK</v>
      </c>
      <c r="D8537" t="str">
        <f>_xlfn.XLOOKUP(B8537,tblProducts[Column1],tblProducts[Description])</f>
        <v>EMULPON CO-40 BULK</v>
      </c>
      <c r="E8537" t="s">
        <v>9</v>
      </c>
      <c r="F8537" t="s">
        <v>10</v>
      </c>
      <c r="G8537" t="s">
        <v>7</v>
      </c>
      <c r="H8537" t="s">
        <v>8</v>
      </c>
      <c r="I8537">
        <f t="shared" si="133"/>
        <v>1.5</v>
      </c>
      <c r="L8537" t="str">
        <v>WITCONOL NP-120 BULK</v>
      </c>
      <c r="M8537" t="str">
        <v>EMULPON CO-40 BULK</v>
      </c>
      <c r="N8537">
        <v>1.5</v>
      </c>
    </row>
    <row r="8538" spans="1:14">
      <c r="A8538">
        <f>IF(MOD(ROW()-3,COUNTA(tblProducts[Description]))=0,A8537+1,A8537)</f>
        <v>75</v>
      </c>
      <c r="B8538">
        <f>MOD(ROW()-3,COUNTA(tblProducts[Description]))+1</f>
        <v>100</v>
      </c>
      <c r="C8538" t="str">
        <f>_xlfn.XLOOKUP(A8538,tblProducts[Column1],tblProducts[Description])</f>
        <v>WITCONOL NP-120 BULK</v>
      </c>
      <c r="D8538" t="str">
        <f>_xlfn.XLOOKUP(B8538,tblProducts[Column1],tblProducts[Description])</f>
        <v>EMULPON CO-36 BULK</v>
      </c>
      <c r="E8538" t="s">
        <v>9</v>
      </c>
      <c r="F8538" t="s">
        <v>12</v>
      </c>
      <c r="G8538" t="s">
        <v>7</v>
      </c>
      <c r="H8538" t="s">
        <v>8</v>
      </c>
      <c r="I8538">
        <f t="shared" si="133"/>
        <v>2</v>
      </c>
      <c r="L8538" t="str">
        <v>WITCONOL NP-120 BULK</v>
      </c>
      <c r="M8538" t="str">
        <v>EMULPON CO-36 BULK</v>
      </c>
      <c r="N8538">
        <v>2</v>
      </c>
    </row>
    <row r="8539" spans="1:14">
      <c r="A8539">
        <f>IF(MOD(ROW()-3,COUNTA(tblProducts[Description]))=0,A8538+1,A8538)</f>
        <v>75</v>
      </c>
      <c r="B8539">
        <f>MOD(ROW()-3,COUNTA(tblProducts[Description]))+1</f>
        <v>101</v>
      </c>
      <c r="C8539" t="str">
        <f>_xlfn.XLOOKUP(A8539,tblProducts[Column1],tblProducts[Description])</f>
        <v>WITCONOL NP-120 BULK</v>
      </c>
      <c r="D8539" t="str">
        <f>_xlfn.XLOOKUP(B8539,tblProducts[Column1],tblProducts[Description])</f>
        <v>REDICOTE E-4819 BULK</v>
      </c>
      <c r="E8539" t="s">
        <v>7</v>
      </c>
      <c r="G8539" t="s">
        <v>7</v>
      </c>
      <c r="H8539" t="s">
        <v>8</v>
      </c>
      <c r="I8539">
        <f t="shared" si="133"/>
        <v>0</v>
      </c>
      <c r="L8539" t="str">
        <v>WITCONOL NP-120 BULK</v>
      </c>
      <c r="M8539" t="str">
        <v>REDICOTE E-4819 BULK</v>
      </c>
      <c r="N8539">
        <v>0</v>
      </c>
    </row>
    <row r="8540" spans="1:14">
      <c r="A8540">
        <f>IF(MOD(ROW()-3,COUNTA(tblProducts[Description]))=0,A8539+1,A8539)</f>
        <v>75</v>
      </c>
      <c r="B8540">
        <f>MOD(ROW()-3,COUNTA(tblProducts[Description]))+1</f>
        <v>102</v>
      </c>
      <c r="C8540" t="str">
        <f>_xlfn.XLOOKUP(A8540,tblProducts[Column1],tblProducts[Description])</f>
        <v>WITCONOL NP-120 BULK</v>
      </c>
      <c r="D8540" t="str">
        <f>_xlfn.XLOOKUP(B8540,tblProducts[Column1],tblProducts[Description])</f>
        <v>ETHYLAN 1005 SA  BULK</v>
      </c>
      <c r="E8540" t="s">
        <v>9</v>
      </c>
      <c r="F8540" t="s">
        <v>12</v>
      </c>
      <c r="G8540" t="s">
        <v>7</v>
      </c>
      <c r="H8540" t="s">
        <v>8</v>
      </c>
      <c r="I8540">
        <f t="shared" si="133"/>
        <v>2</v>
      </c>
      <c r="L8540" t="str">
        <v>WITCONOL NP-120 BULK</v>
      </c>
      <c r="M8540" t="str">
        <v>ETHYLAN 1005 SA  BULK</v>
      </c>
      <c r="N8540">
        <v>2</v>
      </c>
    </row>
    <row r="8541" spans="1:14">
      <c r="A8541">
        <f>IF(MOD(ROW()-3,COUNTA(tblProducts[Description]))=0,A8540+1,A8540)</f>
        <v>75</v>
      </c>
      <c r="B8541">
        <f>MOD(ROW()-3,COUNTA(tblProducts[Description]))+1</f>
        <v>103</v>
      </c>
      <c r="C8541" t="str">
        <f>_xlfn.XLOOKUP(A8541,tblProducts[Column1],tblProducts[Description])</f>
        <v>WITCONOL NP-120 BULK</v>
      </c>
      <c r="D8541" t="str">
        <f>_xlfn.XLOOKUP(B8541,tblProducts[Column1],tblProducts[Description])</f>
        <v>ETHODUOMEEN T/15 BULK</v>
      </c>
      <c r="E8541" t="s">
        <v>9</v>
      </c>
      <c r="F8541" t="s">
        <v>12</v>
      </c>
      <c r="G8541" t="s">
        <v>7</v>
      </c>
      <c r="H8541" t="s">
        <v>8</v>
      </c>
      <c r="I8541">
        <f t="shared" si="133"/>
        <v>2</v>
      </c>
      <c r="L8541" t="str">
        <v>WITCONOL NP-120 BULK</v>
      </c>
      <c r="M8541" t="str">
        <v>ETHODUOMEEN T/15 BULK</v>
      </c>
      <c r="N8541">
        <v>2</v>
      </c>
    </row>
    <row r="8542" spans="1:14">
      <c r="A8542">
        <f>IF(MOD(ROW()-3,COUNTA(tblProducts[Description]))=0,A8541+1,A8541)</f>
        <v>75</v>
      </c>
      <c r="B8542">
        <f>MOD(ROW()-3,COUNTA(tblProducts[Description]))+1</f>
        <v>104</v>
      </c>
      <c r="C8542" t="str">
        <f>_xlfn.XLOOKUP(A8542,tblProducts[Column1],tblProducts[Description])</f>
        <v>WITCONOL NP-120 BULK</v>
      </c>
      <c r="D8542" t="str">
        <f>_xlfn.XLOOKUP(B8542,tblProducts[Column1],tblProducts[Description])</f>
        <v>C-6442 BULK</v>
      </c>
      <c r="E8542" t="s">
        <v>9</v>
      </c>
      <c r="F8542" t="s">
        <v>12</v>
      </c>
      <c r="G8542" t="s">
        <v>7</v>
      </c>
      <c r="H8542" t="s">
        <v>8</v>
      </c>
      <c r="I8542">
        <f t="shared" si="133"/>
        <v>2</v>
      </c>
      <c r="L8542" t="str">
        <v>WITCONOL NP-120 BULK</v>
      </c>
      <c r="M8542" t="str">
        <v>C-6442 BULK</v>
      </c>
      <c r="N8542">
        <v>2</v>
      </c>
    </row>
    <row r="8543" spans="1:14">
      <c r="A8543">
        <f>IF(MOD(ROW()-3,COUNTA(tblProducts[Description]))=0,A8542+1,A8542)</f>
        <v>75</v>
      </c>
      <c r="B8543">
        <f>MOD(ROW()-3,COUNTA(tblProducts[Description]))+1</f>
        <v>105</v>
      </c>
      <c r="C8543" t="str">
        <f>_xlfn.XLOOKUP(A8543,tblProducts[Column1],tblProducts[Description])</f>
        <v>WITCONOL NP-120 BULK</v>
      </c>
      <c r="D8543" t="str">
        <f>_xlfn.XLOOKUP(B8543,tblProducts[Column1],tblProducts[Description])</f>
        <v>ETHODUOMEEN T/25  BULK</v>
      </c>
      <c r="E8543" t="s">
        <v>9</v>
      </c>
      <c r="F8543" t="s">
        <v>12</v>
      </c>
      <c r="G8543" t="s">
        <v>7</v>
      </c>
      <c r="H8543" t="s">
        <v>8</v>
      </c>
      <c r="I8543">
        <f t="shared" si="133"/>
        <v>2</v>
      </c>
      <c r="L8543" t="str">
        <v>WITCONOL NP-120 BULK</v>
      </c>
      <c r="M8543" t="str">
        <v>ETHODUOMEEN T/25  BULK</v>
      </c>
      <c r="N8543">
        <v>2</v>
      </c>
    </row>
    <row r="8544" spans="1:14">
      <c r="A8544">
        <f>IF(MOD(ROW()-3,COUNTA(tblProducts[Description]))=0,A8543+1,A8543)</f>
        <v>75</v>
      </c>
      <c r="B8544">
        <f>MOD(ROW()-3,COUNTA(tblProducts[Description]))+1</f>
        <v>106</v>
      </c>
      <c r="C8544" t="str">
        <f>_xlfn.XLOOKUP(A8544,tblProducts[Column1],tblProducts[Description])</f>
        <v>WITCONOL NP-120 BULK</v>
      </c>
      <c r="D8544" t="str">
        <f>_xlfn.XLOOKUP(B8544,tblProducts[Column1],tblProducts[Description])</f>
        <v>WITCONOL PD-2000 BULK</v>
      </c>
      <c r="E8544" t="s">
        <v>9</v>
      </c>
      <c r="F8544" t="s">
        <v>12</v>
      </c>
      <c r="G8544" t="s">
        <v>7</v>
      </c>
      <c r="H8544" t="s">
        <v>8</v>
      </c>
      <c r="I8544">
        <f t="shared" si="133"/>
        <v>2</v>
      </c>
      <c r="L8544" t="str">
        <v>WITCONOL NP-120 BULK</v>
      </c>
      <c r="M8544" t="str">
        <v>WITCONOL PD-2000 BULK</v>
      </c>
      <c r="N8544">
        <v>2</v>
      </c>
    </row>
    <row r="8545" spans="1:14">
      <c r="A8545">
        <f>IF(MOD(ROW()-3,COUNTA(tblProducts[Description]))=0,A8544+1,A8544)</f>
        <v>75</v>
      </c>
      <c r="B8545">
        <f>MOD(ROW()-3,COUNTA(tblProducts[Description]))+1</f>
        <v>107</v>
      </c>
      <c r="C8545" t="str">
        <f>_xlfn.XLOOKUP(A8545,tblProducts[Column1],tblProducts[Description])</f>
        <v>WITCONOL NP-120 BULK</v>
      </c>
      <c r="D8545" t="str">
        <f>_xlfn.XLOOKUP(B8545,tblProducts[Column1],tblProducts[Description])</f>
        <v>BEROL 347 BULK</v>
      </c>
      <c r="E8545" t="s">
        <v>9</v>
      </c>
      <c r="F8545" t="s">
        <v>12</v>
      </c>
      <c r="G8545" t="s">
        <v>7</v>
      </c>
      <c r="H8545" t="s">
        <v>8</v>
      </c>
      <c r="I8545">
        <f t="shared" si="133"/>
        <v>2</v>
      </c>
      <c r="L8545" t="str">
        <v>WITCONOL NP-120 BULK</v>
      </c>
      <c r="M8545" t="str">
        <v>BEROL 347 BULK</v>
      </c>
      <c r="N8545">
        <v>2</v>
      </c>
    </row>
    <row r="8546" spans="1:14">
      <c r="A8546">
        <f>IF(MOD(ROW()-3,COUNTA(tblProducts[Description]))=0,A8545+1,A8545)</f>
        <v>75</v>
      </c>
      <c r="B8546">
        <f>MOD(ROW()-3,COUNTA(tblProducts[Description]))+1</f>
        <v>108</v>
      </c>
      <c r="C8546" t="str">
        <f>_xlfn.XLOOKUP(A8546,tblProducts[Column1],tblProducts[Description])</f>
        <v>WITCONOL NP-120 BULK</v>
      </c>
      <c r="D8546" t="str">
        <f>_xlfn.XLOOKUP(B8546,tblProducts[Column1],tblProducts[Description])</f>
        <v>ETHYLAN PT-3000 BULK</v>
      </c>
      <c r="E8546" t="s">
        <v>9</v>
      </c>
      <c r="F8546" t="s">
        <v>12</v>
      </c>
      <c r="G8546" t="s">
        <v>7</v>
      </c>
      <c r="H8546" t="s">
        <v>8</v>
      </c>
      <c r="I8546">
        <f t="shared" si="133"/>
        <v>2</v>
      </c>
      <c r="L8546" t="str">
        <v>WITCONOL NP-120 BULK</v>
      </c>
      <c r="M8546" t="str">
        <v>ETHYLAN PT-3000 BULK</v>
      </c>
      <c r="N8546">
        <v>2</v>
      </c>
    </row>
    <row r="8547" spans="1:14">
      <c r="A8547">
        <f>IF(MOD(ROW()-3,COUNTA(tblProducts[Description]))=0,A8546+1,A8546)</f>
        <v>75</v>
      </c>
      <c r="B8547">
        <f>MOD(ROW()-3,COUNTA(tblProducts[Description]))+1</f>
        <v>109</v>
      </c>
      <c r="C8547" t="str">
        <f>_xlfn.XLOOKUP(A8547,tblProducts[Column1],tblProducts[Description])</f>
        <v>WITCONOL NP-120 BULK</v>
      </c>
      <c r="D8547" t="str">
        <f>_xlfn.XLOOKUP(B8547,tblProducts[Column1],tblProducts[Description])</f>
        <v>ETHYLAN HB4/BULK</v>
      </c>
      <c r="E8547" t="s">
        <v>9</v>
      </c>
      <c r="F8547" t="s">
        <v>12</v>
      </c>
      <c r="G8547" t="s">
        <v>7</v>
      </c>
      <c r="H8547" t="s">
        <v>8</v>
      </c>
      <c r="I8547">
        <f t="shared" si="133"/>
        <v>2</v>
      </c>
      <c r="L8547" t="str">
        <v>WITCONOL NP-120 BULK</v>
      </c>
      <c r="M8547" t="str">
        <v>ETHYLAN HB4/BULK</v>
      </c>
      <c r="N8547">
        <v>2</v>
      </c>
    </row>
    <row r="8548" spans="1:14">
      <c r="A8548">
        <f>IF(MOD(ROW()-3,COUNTA(tblProducts[Description]))=0,A8547+1,A8547)</f>
        <v>75</v>
      </c>
      <c r="B8548">
        <f>MOD(ROW()-3,COUNTA(tblProducts[Description]))+1</f>
        <v>110</v>
      </c>
      <c r="C8548" t="str">
        <f>_xlfn.XLOOKUP(A8548,tblProducts[Column1],tblProducts[Description])</f>
        <v>WITCONOL NP-120 BULK</v>
      </c>
      <c r="D8548" t="str">
        <f>_xlfn.XLOOKUP(B8548,tblProducts[Column1],tblProducts[Description])</f>
        <v>ADSEE AB 600 BULK</v>
      </c>
      <c r="E8548" t="s">
        <v>9</v>
      </c>
      <c r="F8548" t="s">
        <v>12</v>
      </c>
      <c r="G8548" t="s">
        <v>9</v>
      </c>
      <c r="H8548" t="s">
        <v>11</v>
      </c>
      <c r="I8548">
        <f t="shared" si="133"/>
        <v>4</v>
      </c>
      <c r="L8548" t="str">
        <v>WITCONOL NP-120 BULK</v>
      </c>
      <c r="M8548" t="str">
        <v>ADSEE AB 600 BULK</v>
      </c>
      <c r="N8548">
        <v>4</v>
      </c>
    </row>
    <row r="8549" spans="1:14">
      <c r="A8549">
        <f>IF(MOD(ROW()-3,COUNTA(tblProducts[Description]))=0,A8548+1,A8548)</f>
        <v>75</v>
      </c>
      <c r="B8549">
        <f>MOD(ROW()-3,COUNTA(tblProducts[Description]))+1</f>
        <v>111</v>
      </c>
      <c r="C8549" t="str">
        <f>_xlfn.XLOOKUP(A8549,tblProducts[Column1],tblProducts[Description])</f>
        <v>WITCONOL NP-120 BULK</v>
      </c>
      <c r="D8549" t="str">
        <f>_xlfn.XLOOKUP(B8549,tblProducts[Column1],tblProducts[Description])</f>
        <v>WITCONOL PT-320  BULK</v>
      </c>
      <c r="E8549" t="s">
        <v>9</v>
      </c>
      <c r="F8549" t="s">
        <v>12</v>
      </c>
      <c r="G8549" t="s">
        <v>9</v>
      </c>
      <c r="H8549" t="s">
        <v>11</v>
      </c>
      <c r="I8549">
        <f t="shared" si="133"/>
        <v>4</v>
      </c>
      <c r="L8549" t="str">
        <v>WITCONOL NP-120 BULK</v>
      </c>
      <c r="M8549" t="str">
        <v>WITCONOL PT-320  BULK</v>
      </c>
      <c r="N8549">
        <v>4</v>
      </c>
    </row>
    <row r="8550" spans="1:14">
      <c r="A8550">
        <f>IF(MOD(ROW()-3,COUNTA(tblProducts[Description]))=0,A8549+1,A8549)</f>
        <v>75</v>
      </c>
      <c r="B8550">
        <f>MOD(ROW()-3,COUNTA(tblProducts[Description]))+1</f>
        <v>112</v>
      </c>
      <c r="C8550" t="str">
        <f>_xlfn.XLOOKUP(A8550,tblProducts[Column1],tblProducts[Description])</f>
        <v>WITCONOL NP-120 BULK</v>
      </c>
      <c r="D8550" t="str">
        <f>_xlfn.XLOOKUP(B8550,tblProducts[Column1],tblProducts[Description])</f>
        <v>ETHYLAN DA-3 BULK</v>
      </c>
      <c r="E8550" t="s">
        <v>9</v>
      </c>
      <c r="F8550" t="s">
        <v>12</v>
      </c>
      <c r="G8550" t="s">
        <v>9</v>
      </c>
      <c r="H8550" t="s">
        <v>11</v>
      </c>
      <c r="I8550">
        <f t="shared" si="133"/>
        <v>4</v>
      </c>
      <c r="L8550" t="str">
        <v>WITCONOL NP-120 BULK</v>
      </c>
      <c r="M8550" t="str">
        <v>ETHYLAN DA-3 BULK</v>
      </c>
      <c r="N8550">
        <v>4</v>
      </c>
    </row>
    <row r="8551" spans="1:14">
      <c r="A8551">
        <f>IF(MOD(ROW()-3,COUNTA(tblProducts[Description]))=0,A8550+1,A8550)</f>
        <v>75</v>
      </c>
      <c r="B8551">
        <f>MOD(ROW()-3,COUNTA(tblProducts[Description]))+1</f>
        <v>113</v>
      </c>
      <c r="C8551" t="str">
        <f>_xlfn.XLOOKUP(A8551,tblProducts[Column1],tblProducts[Description])</f>
        <v>WITCONOL NP-120 BULK</v>
      </c>
      <c r="D8551" t="str">
        <f>_xlfn.XLOOKUP(B8551,tblProducts[Column1],tblProducts[Description])</f>
        <v>ETHOMEEN O/12 BULK</v>
      </c>
      <c r="E8551" t="s">
        <v>9</v>
      </c>
      <c r="F8551" t="s">
        <v>12</v>
      </c>
      <c r="G8551" t="s">
        <v>7</v>
      </c>
      <c r="H8551" t="s">
        <v>8</v>
      </c>
      <c r="I8551">
        <f t="shared" si="133"/>
        <v>2</v>
      </c>
      <c r="L8551" t="str">
        <v>WITCONOL NP-120 BULK</v>
      </c>
      <c r="M8551" t="str">
        <v>ETHOMEEN O/12 BULK</v>
      </c>
      <c r="N8551">
        <v>2</v>
      </c>
    </row>
    <row r="8552" spans="1:14">
      <c r="A8552">
        <f>IF(MOD(ROW()-3,COUNTA(tblProducts[Description]))=0,A8551+1,A8551)</f>
        <v>75</v>
      </c>
      <c r="B8552">
        <f>MOD(ROW()-3,COUNTA(tblProducts[Description]))+1</f>
        <v>114</v>
      </c>
      <c r="C8552" t="str">
        <f>_xlfn.XLOOKUP(A8552,tblProducts[Column1],tblProducts[Description])</f>
        <v>WITCONOL NP-120 BULK</v>
      </c>
      <c r="D8552" t="str">
        <f>_xlfn.XLOOKUP(B8552,tblProducts[Column1],tblProducts[Description])</f>
        <v>WITCONOL PT-1000 BULK</v>
      </c>
      <c r="E8552" t="s">
        <v>9</v>
      </c>
      <c r="F8552" t="s">
        <v>12</v>
      </c>
      <c r="G8552" t="s">
        <v>7</v>
      </c>
      <c r="H8552" t="s">
        <v>13</v>
      </c>
      <c r="I8552">
        <f t="shared" si="133"/>
        <v>2</v>
      </c>
      <c r="L8552" t="str">
        <v>WITCONOL NP-120 BULK</v>
      </c>
      <c r="M8552" t="str">
        <v>WITCONOL PT-1000 BULK</v>
      </c>
      <c r="N8552">
        <v>2</v>
      </c>
    </row>
    <row r="8553" spans="1:14">
      <c r="A8553">
        <f>IF(MOD(ROW()-3,COUNTA(tblProducts[Description]))=0,A8552+1,A8552)</f>
        <v>76</v>
      </c>
      <c r="B8553">
        <f>MOD(ROW()-3,COUNTA(tblProducts[Description]))+1</f>
        <v>1</v>
      </c>
      <c r="C8553" t="str">
        <f>_xlfn.XLOOKUP(A8553,tblProducts[Column1],tblProducts[Description])</f>
        <v>WITCONOL NP-130 BULK</v>
      </c>
      <c r="D8553" t="str">
        <f>_xlfn.XLOOKUP(B8553,tblProducts[Column1],tblProducts[Description])</f>
        <v>ADSEE 4130 BULK</v>
      </c>
      <c r="E8553" t="s">
        <v>9</v>
      </c>
      <c r="F8553" t="s">
        <v>12</v>
      </c>
      <c r="G8553" t="s">
        <v>7</v>
      </c>
      <c r="H8553" t="s">
        <v>13</v>
      </c>
      <c r="I8553">
        <f t="shared" si="133"/>
        <v>2</v>
      </c>
      <c r="L8553" t="str">
        <v>WITCONOL NP-130 BULK</v>
      </c>
      <c r="M8553" t="str">
        <v>ADSEE 4130 BULK</v>
      </c>
      <c r="N8553">
        <v>2</v>
      </c>
    </row>
    <row r="8554" spans="1:14">
      <c r="A8554">
        <f>IF(MOD(ROW()-3,COUNTA(tblProducts[Description]))=0,A8553+1,A8553)</f>
        <v>76</v>
      </c>
      <c r="B8554">
        <f>MOD(ROW()-3,COUNTA(tblProducts[Description]))+1</f>
        <v>2</v>
      </c>
      <c r="C8554" t="str">
        <f>_xlfn.XLOOKUP(A8554,tblProducts[Column1],tblProducts[Description])</f>
        <v>WITCONOL NP-130 BULK</v>
      </c>
      <c r="D8554" t="str">
        <f>_xlfn.XLOOKUP(B8554,tblProducts[Column1],tblProducts[Description])</f>
        <v>ARMOSTAT 300 BULK</v>
      </c>
      <c r="E8554" t="s">
        <v>9</v>
      </c>
      <c r="F8554" t="s">
        <v>12</v>
      </c>
      <c r="G8554" t="s">
        <v>7</v>
      </c>
      <c r="H8554" t="s">
        <v>13</v>
      </c>
      <c r="I8554">
        <f t="shared" si="133"/>
        <v>2</v>
      </c>
      <c r="L8554" t="str">
        <v>WITCONOL NP-130 BULK</v>
      </c>
      <c r="M8554" t="str">
        <v>ARMOSTAT 300 BULK</v>
      </c>
      <c r="N8554">
        <v>2</v>
      </c>
    </row>
    <row r="8555" spans="1:14">
      <c r="A8555">
        <f>IF(MOD(ROW()-3,COUNTA(tblProducts[Description]))=0,A8554+1,A8554)</f>
        <v>76</v>
      </c>
      <c r="B8555">
        <f>MOD(ROW()-3,COUNTA(tblProducts[Description]))+1</f>
        <v>3</v>
      </c>
      <c r="C8555" t="str">
        <f>_xlfn.XLOOKUP(A8555,tblProducts[Column1],tblProducts[Description])</f>
        <v>WITCONOL NP-130 BULK</v>
      </c>
      <c r="D8555" t="str">
        <f>_xlfn.XLOOKUP(B8555,tblProducts[Column1],tblProducts[Description])</f>
        <v>ARMOSTAT 400 BULK</v>
      </c>
      <c r="E8555" t="s">
        <v>9</v>
      </c>
      <c r="F8555" t="s">
        <v>12</v>
      </c>
      <c r="G8555" t="s">
        <v>7</v>
      </c>
      <c r="H8555" t="s">
        <v>8</v>
      </c>
      <c r="I8555">
        <f t="shared" si="133"/>
        <v>2</v>
      </c>
      <c r="L8555" t="str">
        <v>WITCONOL NP-130 BULK</v>
      </c>
      <c r="M8555" t="str">
        <v>ARMOSTAT 400 BULK</v>
      </c>
      <c r="N8555">
        <v>2</v>
      </c>
    </row>
    <row r="8556" spans="1:14">
      <c r="A8556">
        <f>IF(MOD(ROW()-3,COUNTA(tblProducts[Description]))=0,A8555+1,A8555)</f>
        <v>76</v>
      </c>
      <c r="B8556">
        <f>MOD(ROW()-3,COUNTA(tblProducts[Description]))+1</f>
        <v>4</v>
      </c>
      <c r="C8556" t="str">
        <f>_xlfn.XLOOKUP(A8556,tblProducts[Column1],tblProducts[Description])</f>
        <v>WITCONOL NP-130 BULK</v>
      </c>
      <c r="D8556" t="str">
        <f>_xlfn.XLOOKUP(B8556,tblProducts[Column1],tblProducts[Description])</f>
        <v>ARMOSTAT 410 LM BULK</v>
      </c>
      <c r="E8556" t="s">
        <v>9</v>
      </c>
      <c r="F8556" t="s">
        <v>12</v>
      </c>
      <c r="G8556" t="s">
        <v>7</v>
      </c>
      <c r="H8556" t="s">
        <v>8</v>
      </c>
      <c r="I8556">
        <f t="shared" si="133"/>
        <v>2</v>
      </c>
      <c r="L8556" t="str">
        <v>WITCONOL NP-130 BULK</v>
      </c>
      <c r="M8556" t="str">
        <v>ARMOSTAT 410 LM BULK</v>
      </c>
      <c r="N8556">
        <v>2</v>
      </c>
    </row>
    <row r="8557" spans="1:14">
      <c r="A8557">
        <f>IF(MOD(ROW()-3,COUNTA(tblProducts[Description]))=0,A8556+1,A8556)</f>
        <v>76</v>
      </c>
      <c r="B8557">
        <f>MOD(ROW()-3,COUNTA(tblProducts[Description]))+1</f>
        <v>5</v>
      </c>
      <c r="C8557" t="str">
        <f>_xlfn.XLOOKUP(A8557,tblProducts[Column1],tblProducts[Description])</f>
        <v>WITCONOL NP-130 BULK</v>
      </c>
      <c r="D8557" t="str">
        <f>_xlfn.XLOOKUP(B8557,tblProducts[Column1],tblProducts[Description])</f>
        <v>ARMUL HE 5070 BULK</v>
      </c>
      <c r="E8557" t="s">
        <v>9</v>
      </c>
      <c r="F8557" t="s">
        <v>12</v>
      </c>
      <c r="G8557" t="s">
        <v>7</v>
      </c>
      <c r="H8557" t="s">
        <v>8</v>
      </c>
      <c r="I8557">
        <f t="shared" si="133"/>
        <v>2</v>
      </c>
      <c r="L8557" t="str">
        <v>WITCONOL NP-130 BULK</v>
      </c>
      <c r="M8557" t="str">
        <v>ARMUL HE 5070 BULK</v>
      </c>
      <c r="N8557">
        <v>2</v>
      </c>
    </row>
    <row r="8558" spans="1:14">
      <c r="A8558">
        <f>IF(MOD(ROW()-3,COUNTA(tblProducts[Description]))=0,A8557+1,A8557)</f>
        <v>76</v>
      </c>
      <c r="B8558">
        <f>MOD(ROW()-3,COUNTA(tblProducts[Description]))+1</f>
        <v>6</v>
      </c>
      <c r="C8558" t="str">
        <f>_xlfn.XLOOKUP(A8558,tblProducts[Column1],tblProducts[Description])</f>
        <v>WITCONOL NP-130 BULK</v>
      </c>
      <c r="D8558" t="str">
        <f>_xlfn.XLOOKUP(B8558,tblProducts[Column1],tblProducts[Description])</f>
        <v>BEROL 260 BULK</v>
      </c>
      <c r="E8558" t="s">
        <v>9</v>
      </c>
      <c r="F8558" t="s">
        <v>12</v>
      </c>
      <c r="G8558" t="s">
        <v>7</v>
      </c>
      <c r="H8558" t="s">
        <v>8</v>
      </c>
      <c r="I8558">
        <f t="shared" si="133"/>
        <v>2</v>
      </c>
      <c r="L8558" t="str">
        <v>WITCONOL NP-130 BULK</v>
      </c>
      <c r="M8558" t="str">
        <v>BEROL 260 BULK</v>
      </c>
      <c r="N8558">
        <v>2</v>
      </c>
    </row>
    <row r="8559" spans="1:14">
      <c r="A8559">
        <f>IF(MOD(ROW()-3,COUNTA(tblProducts[Description]))=0,A8558+1,A8558)</f>
        <v>76</v>
      </c>
      <c r="B8559">
        <f>MOD(ROW()-3,COUNTA(tblProducts[Description]))+1</f>
        <v>7</v>
      </c>
      <c r="C8559" t="str">
        <f>_xlfn.XLOOKUP(A8559,tblProducts[Column1],tblProducts[Description])</f>
        <v>WITCONOL NP-130 BULK</v>
      </c>
      <c r="D8559" t="str">
        <f>_xlfn.XLOOKUP(B8559,tblProducts[Column1],tblProducts[Description])</f>
        <v>BEROL 266 BULK</v>
      </c>
      <c r="E8559" t="s">
        <v>9</v>
      </c>
      <c r="F8559" t="s">
        <v>12</v>
      </c>
      <c r="G8559" t="s">
        <v>7</v>
      </c>
      <c r="H8559" t="s">
        <v>8</v>
      </c>
      <c r="I8559">
        <f t="shared" si="133"/>
        <v>2</v>
      </c>
      <c r="L8559" t="str">
        <v>WITCONOL NP-130 BULK</v>
      </c>
      <c r="M8559" t="str">
        <v>BEROL 266 BULK</v>
      </c>
      <c r="N8559">
        <v>2</v>
      </c>
    </row>
    <row r="8560" spans="1:14">
      <c r="A8560">
        <f>IF(MOD(ROW()-3,COUNTA(tblProducts[Description]))=0,A8559+1,A8559)</f>
        <v>76</v>
      </c>
      <c r="B8560">
        <f>MOD(ROW()-3,COUNTA(tblProducts[Description]))+1</f>
        <v>8</v>
      </c>
      <c r="C8560" t="str">
        <f>_xlfn.XLOOKUP(A8560,tblProducts[Column1],tblProducts[Description])</f>
        <v>WITCONOL NP-130 BULK</v>
      </c>
      <c r="D8560" t="str">
        <f>_xlfn.XLOOKUP(B8560,tblProducts[Column1],tblProducts[Description])</f>
        <v>BEROL 266V BULK</v>
      </c>
      <c r="E8560" t="s">
        <v>9</v>
      </c>
      <c r="F8560" t="s">
        <v>12</v>
      </c>
      <c r="G8560" t="s">
        <v>7</v>
      </c>
      <c r="H8560" t="s">
        <v>8</v>
      </c>
      <c r="I8560">
        <f t="shared" si="133"/>
        <v>2</v>
      </c>
      <c r="L8560" t="str">
        <v>WITCONOL NP-130 BULK</v>
      </c>
      <c r="M8560" t="str">
        <v>BEROL 266V BULK</v>
      </c>
      <c r="N8560">
        <v>2</v>
      </c>
    </row>
    <row r="8561" spans="1:14">
      <c r="A8561">
        <f>IF(MOD(ROW()-3,COUNTA(tblProducts[Description]))=0,A8560+1,A8560)</f>
        <v>76</v>
      </c>
      <c r="B8561">
        <f>MOD(ROW()-3,COUNTA(tblProducts[Description]))+1</f>
        <v>9</v>
      </c>
      <c r="C8561" t="str">
        <f>_xlfn.XLOOKUP(A8561,tblProducts[Column1],tblProducts[Description])</f>
        <v>WITCONOL NP-130 BULK</v>
      </c>
      <c r="D8561" t="str">
        <f>_xlfn.XLOOKUP(B8561,tblProducts[Column1],tblProducts[Description])</f>
        <v>BEROL 467 BULK</v>
      </c>
      <c r="E8561" t="s">
        <v>9</v>
      </c>
      <c r="F8561" t="s">
        <v>12</v>
      </c>
      <c r="G8561" t="s">
        <v>7</v>
      </c>
      <c r="H8561" t="s">
        <v>8</v>
      </c>
      <c r="I8561">
        <f t="shared" si="133"/>
        <v>2</v>
      </c>
      <c r="L8561" t="str">
        <v>WITCONOL NP-130 BULK</v>
      </c>
      <c r="M8561" t="str">
        <v>BEROL 467 BULK</v>
      </c>
      <c r="N8561">
        <v>2</v>
      </c>
    </row>
    <row r="8562" spans="1:14">
      <c r="A8562">
        <f>IF(MOD(ROW()-3,COUNTA(tblProducts[Description]))=0,A8561+1,A8561)</f>
        <v>76</v>
      </c>
      <c r="B8562">
        <f>MOD(ROW()-3,COUNTA(tblProducts[Description]))+1</f>
        <v>10</v>
      </c>
      <c r="C8562" t="str">
        <f>_xlfn.XLOOKUP(A8562,tblProducts[Column1],tblProducts[Description])</f>
        <v>WITCONOL NP-130 BULK</v>
      </c>
      <c r="D8562" t="str">
        <f>_xlfn.XLOOKUP(B8562,tblProducts[Column1],tblProducts[Description])</f>
        <v>BEROL OX 91-6 BULK</v>
      </c>
      <c r="E8562" t="s">
        <v>9</v>
      </c>
      <c r="F8562" t="s">
        <v>12</v>
      </c>
      <c r="G8562" t="s">
        <v>7</v>
      </c>
      <c r="H8562" t="s">
        <v>8</v>
      </c>
      <c r="I8562">
        <f t="shared" si="133"/>
        <v>2</v>
      </c>
      <c r="L8562" t="str">
        <v>WITCONOL NP-130 BULK</v>
      </c>
      <c r="M8562" t="str">
        <v>BEROL OX 91-6 BULK</v>
      </c>
      <c r="N8562">
        <v>2</v>
      </c>
    </row>
    <row r="8563" spans="1:14">
      <c r="A8563">
        <f>IF(MOD(ROW()-3,COUNTA(tblProducts[Description]))=0,A8562+1,A8562)</f>
        <v>76</v>
      </c>
      <c r="B8563">
        <f>MOD(ROW()-3,COUNTA(tblProducts[Description]))+1</f>
        <v>11</v>
      </c>
      <c r="C8563" t="str">
        <f>_xlfn.XLOOKUP(A8563,tblProducts[Column1],tblProducts[Description])</f>
        <v>WITCONOL NP-130 BULK</v>
      </c>
      <c r="D8563" t="str">
        <f>_xlfn.XLOOKUP(B8563,tblProducts[Column1],tblProducts[Description])</f>
        <v>C-5635 BULK</v>
      </c>
      <c r="E8563" t="s">
        <v>9</v>
      </c>
      <c r="F8563" t="s">
        <v>12</v>
      </c>
      <c r="G8563" t="s">
        <v>7</v>
      </c>
      <c r="H8563" t="s">
        <v>8</v>
      </c>
      <c r="I8563">
        <f t="shared" si="133"/>
        <v>2</v>
      </c>
      <c r="L8563" t="str">
        <v>WITCONOL NP-130 BULK</v>
      </c>
      <c r="M8563" t="str">
        <v>C-5635 BULK</v>
      </c>
      <c r="N8563">
        <v>2</v>
      </c>
    </row>
    <row r="8564" spans="1:14">
      <c r="A8564">
        <f>IF(MOD(ROW()-3,COUNTA(tblProducts[Description]))=0,A8563+1,A8563)</f>
        <v>76</v>
      </c>
      <c r="B8564">
        <f>MOD(ROW()-3,COUNTA(tblProducts[Description]))+1</f>
        <v>12</v>
      </c>
      <c r="C8564" t="str">
        <f>_xlfn.XLOOKUP(A8564,tblProducts[Column1],tblProducts[Description])</f>
        <v>WITCONOL NP-130 BULK</v>
      </c>
      <c r="D8564" t="str">
        <f>_xlfn.XLOOKUP(B8564,tblProducts[Column1],tblProducts[Description])</f>
        <v>C-6290 BULK</v>
      </c>
      <c r="E8564" t="s">
        <v>9</v>
      </c>
      <c r="F8564" t="s">
        <v>12</v>
      </c>
      <c r="G8564" t="s">
        <v>7</v>
      </c>
      <c r="H8564" t="s">
        <v>8</v>
      </c>
      <c r="I8564">
        <f t="shared" si="133"/>
        <v>2</v>
      </c>
      <c r="L8564" t="str">
        <v>WITCONOL NP-130 BULK</v>
      </c>
      <c r="M8564" t="str">
        <v>C-6290 BULK</v>
      </c>
      <c r="N8564">
        <v>2</v>
      </c>
    </row>
    <row r="8565" spans="1:14">
      <c r="A8565">
        <f>IF(MOD(ROW()-3,COUNTA(tblProducts[Description]))=0,A8564+1,A8564)</f>
        <v>76</v>
      </c>
      <c r="B8565">
        <f>MOD(ROW()-3,COUNTA(tblProducts[Description]))+1</f>
        <v>13</v>
      </c>
      <c r="C8565" t="str">
        <f>_xlfn.XLOOKUP(A8565,tblProducts[Column1],tblProducts[Description])</f>
        <v>WITCONOL NP-130 BULK</v>
      </c>
      <c r="D8565" t="str">
        <f>_xlfn.XLOOKUP(B8565,tblProducts[Column1],tblProducts[Description])</f>
        <v>C-6385 BULK</v>
      </c>
      <c r="E8565" t="s">
        <v>9</v>
      </c>
      <c r="F8565" t="s">
        <v>12</v>
      </c>
      <c r="G8565" t="s">
        <v>9</v>
      </c>
      <c r="H8565" t="s">
        <v>8</v>
      </c>
      <c r="I8565">
        <f t="shared" si="133"/>
        <v>4</v>
      </c>
      <c r="L8565" t="str">
        <v>WITCONOL NP-130 BULK</v>
      </c>
      <c r="M8565" t="str">
        <v>C-6385 BULK</v>
      </c>
      <c r="N8565">
        <v>4</v>
      </c>
    </row>
    <row r="8566" spans="1:14">
      <c r="A8566">
        <f>IF(MOD(ROW()-3,COUNTA(tblProducts[Description]))=0,A8565+1,A8565)</f>
        <v>76</v>
      </c>
      <c r="B8566">
        <f>MOD(ROW()-3,COUNTA(tblProducts[Description]))+1</f>
        <v>14</v>
      </c>
      <c r="C8566" t="str">
        <f>_xlfn.XLOOKUP(A8566,tblProducts[Column1],tblProducts[Description])</f>
        <v>WITCONOL NP-130 BULK</v>
      </c>
      <c r="D8566" t="str">
        <f>_xlfn.XLOOKUP(B8566,tblProducts[Column1],tblProducts[Description])</f>
        <v>C-6427 BULK</v>
      </c>
      <c r="E8566" t="s">
        <v>9</v>
      </c>
      <c r="F8566" t="s">
        <v>12</v>
      </c>
      <c r="G8566" t="s">
        <v>7</v>
      </c>
      <c r="H8566" t="s">
        <v>8</v>
      </c>
      <c r="I8566">
        <f t="shared" si="133"/>
        <v>2</v>
      </c>
      <c r="L8566" t="str">
        <v>WITCONOL NP-130 BULK</v>
      </c>
      <c r="M8566" t="str">
        <v>C-6427 BULK</v>
      </c>
      <c r="N8566">
        <v>2</v>
      </c>
    </row>
    <row r="8567" spans="1:14">
      <c r="A8567">
        <f>IF(MOD(ROW()-3,COUNTA(tblProducts[Description]))=0,A8566+1,A8566)</f>
        <v>76</v>
      </c>
      <c r="B8567">
        <f>MOD(ROW()-3,COUNTA(tblProducts[Description]))+1</f>
        <v>15</v>
      </c>
      <c r="C8567" t="str">
        <f>_xlfn.XLOOKUP(A8567,tblProducts[Column1],tblProducts[Description])</f>
        <v>WITCONOL NP-130 BULK</v>
      </c>
      <c r="D8567" t="str">
        <f>_xlfn.XLOOKUP(B8567,tblProducts[Column1],tblProducts[Description])</f>
        <v>EMULPON CO-200 BULK</v>
      </c>
      <c r="E8567" t="s">
        <v>9</v>
      </c>
      <c r="F8567" t="s">
        <v>12</v>
      </c>
      <c r="G8567" t="s">
        <v>7</v>
      </c>
      <c r="H8567" t="s">
        <v>8</v>
      </c>
      <c r="I8567">
        <f t="shared" si="133"/>
        <v>2</v>
      </c>
      <c r="L8567" t="str">
        <v>WITCONOL NP-130 BULK</v>
      </c>
      <c r="M8567" t="str">
        <v>EMULPON CO-200 BULK</v>
      </c>
      <c r="N8567">
        <v>2</v>
      </c>
    </row>
    <row r="8568" spans="1:14">
      <c r="A8568">
        <f>IF(MOD(ROW()-3,COUNTA(tblProducts[Description]))=0,A8567+1,A8567)</f>
        <v>76</v>
      </c>
      <c r="B8568">
        <f>MOD(ROW()-3,COUNTA(tblProducts[Description]))+1</f>
        <v>16</v>
      </c>
      <c r="C8568" t="str">
        <f>_xlfn.XLOOKUP(A8568,tblProducts[Column1],tblProducts[Description])</f>
        <v>WITCONOL NP-130 BULK</v>
      </c>
      <c r="D8568" t="str">
        <f>_xlfn.XLOOKUP(B8568,tblProducts[Column1],tblProducts[Description])</f>
        <v>EMULPON CO-360 BULK</v>
      </c>
      <c r="E8568" t="s">
        <v>9</v>
      </c>
      <c r="F8568" t="s">
        <v>12</v>
      </c>
      <c r="G8568" t="s">
        <v>7</v>
      </c>
      <c r="H8568" t="s">
        <v>8</v>
      </c>
      <c r="I8568">
        <f t="shared" si="133"/>
        <v>2</v>
      </c>
      <c r="L8568" t="str">
        <v>WITCONOL NP-130 BULK</v>
      </c>
      <c r="M8568" t="str">
        <v>EMULPON CO-360 BULK</v>
      </c>
      <c r="N8568">
        <v>2</v>
      </c>
    </row>
    <row r="8569" spans="1:14">
      <c r="A8569">
        <f>IF(MOD(ROW()-3,COUNTA(tblProducts[Description]))=0,A8568+1,A8568)</f>
        <v>76</v>
      </c>
      <c r="B8569">
        <f>MOD(ROW()-3,COUNTA(tblProducts[Description]))+1</f>
        <v>17</v>
      </c>
      <c r="C8569" t="str">
        <f>_xlfn.XLOOKUP(A8569,tblProducts[Column1],tblProducts[Description])</f>
        <v>WITCONOL NP-130 BULK</v>
      </c>
      <c r="D8569" t="str">
        <f>_xlfn.XLOOKUP(B8569,tblProducts[Column1],tblProducts[Description])</f>
        <v>EMULPON CO-550 BULK</v>
      </c>
      <c r="E8569" t="s">
        <v>9</v>
      </c>
      <c r="F8569" t="s">
        <v>12</v>
      </c>
      <c r="G8569" t="s">
        <v>7</v>
      </c>
      <c r="H8569" t="s">
        <v>8</v>
      </c>
      <c r="I8569">
        <f t="shared" si="133"/>
        <v>2</v>
      </c>
      <c r="L8569" t="str">
        <v>WITCONOL NP-130 BULK</v>
      </c>
      <c r="M8569" t="str">
        <v>EMULPON CO-550 BULK</v>
      </c>
      <c r="N8569">
        <v>2</v>
      </c>
    </row>
    <row r="8570" spans="1:14">
      <c r="A8570">
        <f>IF(MOD(ROW()-3,COUNTA(tblProducts[Description]))=0,A8569+1,A8569)</f>
        <v>76</v>
      </c>
      <c r="B8570">
        <f>MOD(ROW()-3,COUNTA(tblProducts[Description]))+1</f>
        <v>18</v>
      </c>
      <c r="C8570" t="str">
        <f>_xlfn.XLOOKUP(A8570,tblProducts[Column1],tblProducts[Description])</f>
        <v>WITCONOL NP-130 BULK</v>
      </c>
      <c r="D8570" t="str">
        <f>_xlfn.XLOOKUP(B8570,tblProducts[Column1],tblProducts[Description])</f>
        <v>ETHODUOMEEN HT/13 BULK</v>
      </c>
      <c r="E8570" t="s">
        <v>9</v>
      </c>
      <c r="F8570" t="s">
        <v>12</v>
      </c>
      <c r="G8570" t="s">
        <v>9</v>
      </c>
      <c r="H8570" t="s">
        <v>8</v>
      </c>
      <c r="I8570">
        <f t="shared" si="133"/>
        <v>4</v>
      </c>
      <c r="L8570" t="str">
        <v>WITCONOL NP-130 BULK</v>
      </c>
      <c r="M8570" t="str">
        <v>ETHODUOMEEN HT/13 BULK</v>
      </c>
      <c r="N8570">
        <v>4</v>
      </c>
    </row>
    <row r="8571" spans="1:14">
      <c r="A8571">
        <f>IF(MOD(ROW()-3,COUNTA(tblProducts[Description]))=0,A8570+1,A8570)</f>
        <v>76</v>
      </c>
      <c r="B8571">
        <f>MOD(ROW()-3,COUNTA(tblProducts[Description]))+1</f>
        <v>19</v>
      </c>
      <c r="C8571" t="str">
        <f>_xlfn.XLOOKUP(A8571,tblProducts[Column1],tblProducts[Description])</f>
        <v>WITCONOL NP-130 BULK</v>
      </c>
      <c r="D8571" t="str">
        <f>_xlfn.XLOOKUP(B8571,tblProducts[Column1],tblProducts[Description])</f>
        <v>ETHODUOMEEN T/13 BULK</v>
      </c>
      <c r="E8571" t="s">
        <v>9</v>
      </c>
      <c r="F8571" t="s">
        <v>12</v>
      </c>
      <c r="G8571" t="s">
        <v>9</v>
      </c>
      <c r="H8571" t="s">
        <v>8</v>
      </c>
      <c r="I8571">
        <f t="shared" si="133"/>
        <v>4</v>
      </c>
      <c r="L8571" t="str">
        <v>WITCONOL NP-130 BULK</v>
      </c>
      <c r="M8571" t="str">
        <v>ETHODUOMEEN T/13 BULK</v>
      </c>
      <c r="N8571">
        <v>4</v>
      </c>
    </row>
    <row r="8572" spans="1:14">
      <c r="A8572">
        <f>IF(MOD(ROW()-3,COUNTA(tblProducts[Description]))=0,A8571+1,A8571)</f>
        <v>76</v>
      </c>
      <c r="B8572">
        <f>MOD(ROW()-3,COUNTA(tblProducts[Description]))+1</f>
        <v>20</v>
      </c>
      <c r="C8572" t="str">
        <f>_xlfn.XLOOKUP(A8572,tblProducts[Column1],tblProducts[Description])</f>
        <v>WITCONOL NP-130 BULK</v>
      </c>
      <c r="D8572" t="str">
        <f>_xlfn.XLOOKUP(B8572,tblProducts[Column1],tblProducts[Description])</f>
        <v>ETHODUOMEEN T/13N BULK</v>
      </c>
      <c r="E8572" t="s">
        <v>9</v>
      </c>
      <c r="F8572" t="s">
        <v>12</v>
      </c>
      <c r="G8572" t="s">
        <v>7</v>
      </c>
      <c r="H8572" t="s">
        <v>8</v>
      </c>
      <c r="I8572">
        <f t="shared" si="133"/>
        <v>2</v>
      </c>
      <c r="L8572" t="str">
        <v>WITCONOL NP-130 BULK</v>
      </c>
      <c r="M8572" t="str">
        <v>ETHODUOMEEN T/13N BULK</v>
      </c>
      <c r="N8572">
        <v>2</v>
      </c>
    </row>
    <row r="8573" spans="1:14">
      <c r="A8573">
        <f>IF(MOD(ROW()-3,COUNTA(tblProducts[Description]))=0,A8572+1,A8572)</f>
        <v>76</v>
      </c>
      <c r="B8573">
        <f>MOD(ROW()-3,COUNTA(tblProducts[Description]))+1</f>
        <v>21</v>
      </c>
      <c r="C8573" t="str">
        <f>_xlfn.XLOOKUP(A8573,tblProducts[Column1],tblProducts[Description])</f>
        <v>WITCONOL NP-130 BULK</v>
      </c>
      <c r="D8573" t="str">
        <f>_xlfn.XLOOKUP(B8573,tblProducts[Column1],tblProducts[Description])</f>
        <v>ETHODUOMEEN T/20 BULK</v>
      </c>
      <c r="E8573" t="s">
        <v>9</v>
      </c>
      <c r="F8573" t="s">
        <v>12</v>
      </c>
      <c r="G8573" t="s">
        <v>9</v>
      </c>
      <c r="H8573" t="s">
        <v>8</v>
      </c>
      <c r="I8573">
        <f t="shared" si="133"/>
        <v>4</v>
      </c>
      <c r="L8573" t="str">
        <v>WITCONOL NP-130 BULK</v>
      </c>
      <c r="M8573" t="str">
        <v>ETHODUOMEEN T/20 BULK</v>
      </c>
      <c r="N8573">
        <v>4</v>
      </c>
    </row>
    <row r="8574" spans="1:14">
      <c r="A8574">
        <f>IF(MOD(ROW()-3,COUNTA(tblProducts[Description]))=0,A8573+1,A8573)</f>
        <v>76</v>
      </c>
      <c r="B8574">
        <f>MOD(ROW()-3,COUNTA(tblProducts[Description]))+1</f>
        <v>22</v>
      </c>
      <c r="C8574" t="str">
        <f>_xlfn.XLOOKUP(A8574,tblProducts[Column1],tblProducts[Description])</f>
        <v>WITCONOL NP-130 BULK</v>
      </c>
      <c r="D8574" t="str">
        <f>_xlfn.XLOOKUP(B8574,tblProducts[Column1],tblProducts[Description])</f>
        <v>ETHODUOMEEN T/25 BULK</v>
      </c>
      <c r="E8574" t="s">
        <v>9</v>
      </c>
      <c r="F8574" t="s">
        <v>12</v>
      </c>
      <c r="G8574" t="s">
        <v>9</v>
      </c>
      <c r="H8574" t="s">
        <v>8</v>
      </c>
      <c r="I8574">
        <f t="shared" si="133"/>
        <v>4</v>
      </c>
      <c r="L8574" t="str">
        <v>WITCONOL NP-130 BULK</v>
      </c>
      <c r="M8574" t="str">
        <v>ETHODUOMEEN T/25 BULK</v>
      </c>
      <c r="N8574">
        <v>4</v>
      </c>
    </row>
    <row r="8575" spans="1:14">
      <c r="A8575">
        <f>IF(MOD(ROW()-3,COUNTA(tblProducts[Description]))=0,A8574+1,A8574)</f>
        <v>76</v>
      </c>
      <c r="B8575">
        <f>MOD(ROW()-3,COUNTA(tblProducts[Description]))+1</f>
        <v>23</v>
      </c>
      <c r="C8575" t="str">
        <f>_xlfn.XLOOKUP(A8575,tblProducts[Column1],tblProducts[Description])</f>
        <v>WITCONOL NP-130 BULK</v>
      </c>
      <c r="D8575" t="str">
        <f>_xlfn.XLOOKUP(B8575,tblProducts[Column1],tblProducts[Description])</f>
        <v>ETHOFAT 242/25 BULK</v>
      </c>
      <c r="E8575" t="s">
        <v>9</v>
      </c>
      <c r="F8575" t="s">
        <v>12</v>
      </c>
      <c r="G8575" t="s">
        <v>9</v>
      </c>
      <c r="H8575" t="s">
        <v>8</v>
      </c>
      <c r="I8575">
        <f t="shared" si="133"/>
        <v>4</v>
      </c>
      <c r="L8575" t="str">
        <v>WITCONOL NP-130 BULK</v>
      </c>
      <c r="M8575" t="str">
        <v>ETHOFAT 242/25 BULK</v>
      </c>
      <c r="N8575">
        <v>4</v>
      </c>
    </row>
    <row r="8576" spans="1:14">
      <c r="A8576">
        <f>IF(MOD(ROW()-3,COUNTA(tblProducts[Description]))=0,A8575+1,A8575)</f>
        <v>76</v>
      </c>
      <c r="B8576">
        <f>MOD(ROW()-3,COUNTA(tblProducts[Description]))+1</f>
        <v>24</v>
      </c>
      <c r="C8576" t="str">
        <f>_xlfn.XLOOKUP(A8576,tblProducts[Column1],tblProducts[Description])</f>
        <v>WITCONOL NP-130 BULK</v>
      </c>
      <c r="D8576" t="str">
        <f>_xlfn.XLOOKUP(B8576,tblProducts[Column1],tblProducts[Description])</f>
        <v>ETHOMEEN C/12S BULK</v>
      </c>
      <c r="E8576" t="s">
        <v>9</v>
      </c>
      <c r="F8576" t="s">
        <v>12</v>
      </c>
      <c r="G8576" t="s">
        <v>9</v>
      </c>
      <c r="H8576" t="s">
        <v>8</v>
      </c>
      <c r="I8576">
        <f t="shared" si="133"/>
        <v>4</v>
      </c>
      <c r="L8576" t="str">
        <v>WITCONOL NP-130 BULK</v>
      </c>
      <c r="M8576" t="str">
        <v>ETHOMEEN C/12S BULK</v>
      </c>
      <c r="N8576">
        <v>4</v>
      </c>
    </row>
    <row r="8577" spans="1:14">
      <c r="A8577">
        <f>IF(MOD(ROW()-3,COUNTA(tblProducts[Description]))=0,A8576+1,A8576)</f>
        <v>76</v>
      </c>
      <c r="B8577">
        <f>MOD(ROW()-3,COUNTA(tblProducts[Description]))+1</f>
        <v>25</v>
      </c>
      <c r="C8577" t="str">
        <f>_xlfn.XLOOKUP(A8577,tblProducts[Column1],tblProducts[Description])</f>
        <v>WITCONOL NP-130 BULK</v>
      </c>
      <c r="D8577" t="str">
        <f>_xlfn.XLOOKUP(B8577,tblProducts[Column1],tblProducts[Description])</f>
        <v>ETHOMEEN 18/12 BULK</v>
      </c>
      <c r="E8577" t="s">
        <v>9</v>
      </c>
      <c r="F8577" t="s">
        <v>12</v>
      </c>
      <c r="G8577" t="s">
        <v>9</v>
      </c>
      <c r="H8577" t="s">
        <v>14</v>
      </c>
      <c r="I8577">
        <f t="shared" si="133"/>
        <v>4</v>
      </c>
      <c r="L8577" t="str">
        <v>WITCONOL NP-130 BULK</v>
      </c>
      <c r="M8577" t="str">
        <v>ETHOMEEN 18/12 BULK</v>
      </c>
      <c r="N8577">
        <v>4</v>
      </c>
    </row>
    <row r="8578" spans="1:14">
      <c r="A8578">
        <f>IF(MOD(ROW()-3,COUNTA(tblProducts[Description]))=0,A8577+1,A8577)</f>
        <v>76</v>
      </c>
      <c r="B8578">
        <f>MOD(ROW()-3,COUNTA(tblProducts[Description]))+1</f>
        <v>26</v>
      </c>
      <c r="C8578" t="str">
        <f>_xlfn.XLOOKUP(A8578,tblProducts[Column1],tblProducts[Description])</f>
        <v>WITCONOL NP-130 BULK</v>
      </c>
      <c r="D8578" t="str">
        <f>_xlfn.XLOOKUP(B8578,tblProducts[Column1],tblProducts[Description])</f>
        <v>ETHOMEEN 18/25 BULK</v>
      </c>
      <c r="E8578" t="s">
        <v>9</v>
      </c>
      <c r="F8578" t="s">
        <v>12</v>
      </c>
      <c r="G8578" t="s">
        <v>9</v>
      </c>
      <c r="H8578" t="s">
        <v>14</v>
      </c>
      <c r="I8578">
        <f t="shared" si="133"/>
        <v>4</v>
      </c>
      <c r="L8578" t="str">
        <v>WITCONOL NP-130 BULK</v>
      </c>
      <c r="M8578" t="str">
        <v>ETHOMEEN 18/25 BULK</v>
      </c>
      <c r="N8578">
        <v>4</v>
      </c>
    </row>
    <row r="8579" spans="1:14">
      <c r="A8579">
        <f>IF(MOD(ROW()-3,COUNTA(tblProducts[Description]))=0,A8578+1,A8578)</f>
        <v>76</v>
      </c>
      <c r="B8579">
        <f>MOD(ROW()-3,COUNTA(tblProducts[Description]))+1</f>
        <v>27</v>
      </c>
      <c r="C8579" t="str">
        <f>_xlfn.XLOOKUP(A8579,tblProducts[Column1],tblProducts[Description])</f>
        <v>WITCONOL NP-130 BULK</v>
      </c>
      <c r="D8579" t="str">
        <f>_xlfn.XLOOKUP(B8579,tblProducts[Column1],tblProducts[Description])</f>
        <v>ETHOMEEN C/12 BULK</v>
      </c>
      <c r="E8579" t="s">
        <v>9</v>
      </c>
      <c r="F8579" t="s">
        <v>12</v>
      </c>
      <c r="G8579" t="s">
        <v>9</v>
      </c>
      <c r="H8579" t="s">
        <v>14</v>
      </c>
      <c r="I8579">
        <f t="shared" si="133"/>
        <v>4</v>
      </c>
      <c r="L8579" t="str">
        <v>WITCONOL NP-130 BULK</v>
      </c>
      <c r="M8579" t="str">
        <v>ETHOMEEN C/12 BULK</v>
      </c>
      <c r="N8579">
        <v>4</v>
      </c>
    </row>
    <row r="8580" spans="1:14">
      <c r="A8580">
        <f>IF(MOD(ROW()-3,COUNTA(tblProducts[Description]))=0,A8579+1,A8579)</f>
        <v>76</v>
      </c>
      <c r="B8580">
        <f>MOD(ROW()-3,COUNTA(tblProducts[Description]))+1</f>
        <v>28</v>
      </c>
      <c r="C8580" t="str">
        <f>_xlfn.XLOOKUP(A8580,tblProducts[Column1],tblProducts[Description])</f>
        <v>WITCONOL NP-130 BULK</v>
      </c>
      <c r="D8580" t="str">
        <f>_xlfn.XLOOKUP(B8580,tblProducts[Column1],tblProducts[Description])</f>
        <v>ETHOMEEN C/12 M BULK</v>
      </c>
      <c r="E8580" t="s">
        <v>9</v>
      </c>
      <c r="F8580" t="s">
        <v>12</v>
      </c>
      <c r="G8580" t="s">
        <v>9</v>
      </c>
      <c r="H8580" t="s">
        <v>8</v>
      </c>
      <c r="I8580">
        <f t="shared" ref="I8580:I8643" si="134">IF(E8580="NO",0,IF(F8580="HEEL WASH",1.5,2))+IF(G8580="NO",0,2)</f>
        <v>4</v>
      </c>
      <c r="L8580" t="str">
        <v>WITCONOL NP-130 BULK</v>
      </c>
      <c r="M8580" t="str">
        <v>ETHOMEEN C/12 M BULK</v>
      </c>
      <c r="N8580">
        <v>4</v>
      </c>
    </row>
    <row r="8581" spans="1:14">
      <c r="A8581">
        <f>IF(MOD(ROW()-3,COUNTA(tblProducts[Description]))=0,A8580+1,A8580)</f>
        <v>76</v>
      </c>
      <c r="B8581">
        <f>MOD(ROW()-3,COUNTA(tblProducts[Description]))+1</f>
        <v>29</v>
      </c>
      <c r="C8581" t="str">
        <f>_xlfn.XLOOKUP(A8581,tblProducts[Column1],tblProducts[Description])</f>
        <v>WITCONOL NP-130 BULK</v>
      </c>
      <c r="D8581" t="str">
        <f>_xlfn.XLOOKUP(B8581,tblProducts[Column1],tblProducts[Description])</f>
        <v>ETHOMEEN C/12 SUN BULK</v>
      </c>
      <c r="E8581" t="s">
        <v>9</v>
      </c>
      <c r="F8581" t="s">
        <v>12</v>
      </c>
      <c r="G8581" t="s">
        <v>9</v>
      </c>
      <c r="H8581" t="s">
        <v>8</v>
      </c>
      <c r="I8581">
        <f t="shared" si="134"/>
        <v>4</v>
      </c>
      <c r="L8581" t="str">
        <v>WITCONOL NP-130 BULK</v>
      </c>
      <c r="M8581" t="str">
        <v>ETHOMEEN C/12 SUN BULK</v>
      </c>
      <c r="N8581">
        <v>4</v>
      </c>
    </row>
    <row r="8582" spans="1:14">
      <c r="A8582">
        <f>IF(MOD(ROW()-3,COUNTA(tblProducts[Description]))=0,A8581+1,A8581)</f>
        <v>76</v>
      </c>
      <c r="B8582">
        <f>MOD(ROW()-3,COUNTA(tblProducts[Description]))+1</f>
        <v>30</v>
      </c>
      <c r="C8582" t="str">
        <f>_xlfn.XLOOKUP(A8582,tblProducts[Column1],tblProducts[Description])</f>
        <v>WITCONOL NP-130 BULK</v>
      </c>
      <c r="D8582" t="str">
        <f>_xlfn.XLOOKUP(B8582,tblProducts[Column1],tblProducts[Description])</f>
        <v>ETHOMEEN C/12 UN BULK</v>
      </c>
      <c r="E8582" t="s">
        <v>9</v>
      </c>
      <c r="F8582" t="s">
        <v>12</v>
      </c>
      <c r="G8582" t="s">
        <v>9</v>
      </c>
      <c r="H8582" t="s">
        <v>8</v>
      </c>
      <c r="I8582">
        <f t="shared" si="134"/>
        <v>4</v>
      </c>
      <c r="L8582" t="str">
        <v>WITCONOL NP-130 BULK</v>
      </c>
      <c r="M8582" t="str">
        <v>ETHOMEEN C/12 UN BULK</v>
      </c>
      <c r="N8582">
        <v>4</v>
      </c>
    </row>
    <row r="8583" spans="1:14">
      <c r="A8583">
        <f>IF(MOD(ROW()-3,COUNTA(tblProducts[Description]))=0,A8582+1,A8582)</f>
        <v>76</v>
      </c>
      <c r="B8583">
        <f>MOD(ROW()-3,COUNTA(tblProducts[Description]))+1</f>
        <v>31</v>
      </c>
      <c r="C8583" t="str">
        <f>_xlfn.XLOOKUP(A8583,tblProducts[Column1],tblProducts[Description])</f>
        <v>WITCONOL NP-130 BULK</v>
      </c>
      <c r="D8583" t="str">
        <f>_xlfn.XLOOKUP(B8583,tblProducts[Column1],tblProducts[Description])</f>
        <v>ETHOMEEN C/15 BULK</v>
      </c>
      <c r="E8583" t="s">
        <v>9</v>
      </c>
      <c r="F8583" t="s">
        <v>12</v>
      </c>
      <c r="G8583" t="s">
        <v>7</v>
      </c>
      <c r="H8583" t="s">
        <v>8</v>
      </c>
      <c r="I8583">
        <f t="shared" si="134"/>
        <v>2</v>
      </c>
      <c r="L8583" t="str">
        <v>WITCONOL NP-130 BULK</v>
      </c>
      <c r="M8583" t="str">
        <v>ETHOMEEN C/15 BULK</v>
      </c>
      <c r="N8583">
        <v>2</v>
      </c>
    </row>
    <row r="8584" spans="1:14">
      <c r="A8584">
        <f>IF(MOD(ROW()-3,COUNTA(tblProducts[Description]))=0,A8583+1,A8583)</f>
        <v>76</v>
      </c>
      <c r="B8584">
        <f>MOD(ROW()-3,COUNTA(tblProducts[Description]))+1</f>
        <v>32</v>
      </c>
      <c r="C8584" t="str">
        <f>_xlfn.XLOOKUP(A8584,tblProducts[Column1],tblProducts[Description])</f>
        <v>WITCONOL NP-130 BULK</v>
      </c>
      <c r="D8584" t="str">
        <f>_xlfn.XLOOKUP(B8584,tblProducts[Column1],tblProducts[Description])</f>
        <v>ETHOMEEN C/17 BULK</v>
      </c>
      <c r="E8584" t="s">
        <v>9</v>
      </c>
      <c r="F8584" t="s">
        <v>12</v>
      </c>
      <c r="G8584" t="s">
        <v>7</v>
      </c>
      <c r="H8584" t="s">
        <v>8</v>
      </c>
      <c r="I8584">
        <f t="shared" si="134"/>
        <v>2</v>
      </c>
      <c r="L8584" t="str">
        <v>WITCONOL NP-130 BULK</v>
      </c>
      <c r="M8584" t="str">
        <v>ETHOMEEN C/17 BULK</v>
      </c>
      <c r="N8584">
        <v>2</v>
      </c>
    </row>
    <row r="8585" spans="1:14">
      <c r="A8585">
        <f>IF(MOD(ROW()-3,COUNTA(tblProducts[Description]))=0,A8584+1,A8584)</f>
        <v>76</v>
      </c>
      <c r="B8585">
        <f>MOD(ROW()-3,COUNTA(tblProducts[Description]))+1</f>
        <v>33</v>
      </c>
      <c r="C8585" t="str">
        <f>_xlfn.XLOOKUP(A8585,tblProducts[Column1],tblProducts[Description])</f>
        <v>WITCONOL NP-130 BULK</v>
      </c>
      <c r="D8585" t="str">
        <f>_xlfn.XLOOKUP(B8585,tblProducts[Column1],tblProducts[Description])</f>
        <v>ETHOMEEN C/25A BULK</v>
      </c>
      <c r="E8585" t="s">
        <v>9</v>
      </c>
      <c r="F8585" t="s">
        <v>12</v>
      </c>
      <c r="G8585" t="s">
        <v>7</v>
      </c>
      <c r="H8585" t="s">
        <v>8</v>
      </c>
      <c r="I8585">
        <f t="shared" si="134"/>
        <v>2</v>
      </c>
      <c r="L8585" t="str">
        <v>WITCONOL NP-130 BULK</v>
      </c>
      <c r="M8585" t="str">
        <v>ETHOMEEN C/25A BULK</v>
      </c>
      <c r="N8585">
        <v>2</v>
      </c>
    </row>
    <row r="8586" spans="1:14">
      <c r="A8586">
        <f>IF(MOD(ROW()-3,COUNTA(tblProducts[Description]))=0,A8585+1,A8585)</f>
        <v>76</v>
      </c>
      <c r="B8586">
        <f>MOD(ROW()-3,COUNTA(tblProducts[Description]))+1</f>
        <v>34</v>
      </c>
      <c r="C8586" t="str">
        <f>_xlfn.XLOOKUP(A8586,tblProducts[Column1],tblProducts[Description])</f>
        <v>WITCONOL NP-130 BULK</v>
      </c>
      <c r="D8586" t="str">
        <f>_xlfn.XLOOKUP(B8586,tblProducts[Column1],tblProducts[Description])</f>
        <v>ETHOMEEN C/25A S BULK</v>
      </c>
      <c r="E8586" t="s">
        <v>9</v>
      </c>
      <c r="F8586" t="s">
        <v>12</v>
      </c>
      <c r="G8586" t="s">
        <v>9</v>
      </c>
      <c r="H8586" t="s">
        <v>8</v>
      </c>
      <c r="I8586">
        <f t="shared" si="134"/>
        <v>4</v>
      </c>
      <c r="L8586" t="str">
        <v>WITCONOL NP-130 BULK</v>
      </c>
      <c r="M8586" t="str">
        <v>ETHOMEEN C/25A S BULK</v>
      </c>
      <c r="N8586">
        <v>4</v>
      </c>
    </row>
    <row r="8587" spans="1:14">
      <c r="A8587">
        <f>IF(MOD(ROW()-3,COUNTA(tblProducts[Description]))=0,A8586+1,A8586)</f>
        <v>76</v>
      </c>
      <c r="B8587">
        <f>MOD(ROW()-3,COUNTA(tblProducts[Description]))+1</f>
        <v>35</v>
      </c>
      <c r="C8587" t="str">
        <f>_xlfn.XLOOKUP(A8587,tblProducts[Column1],tblProducts[Description])</f>
        <v>WITCONOL NP-130 BULK</v>
      </c>
      <c r="D8587" t="str">
        <f>_xlfn.XLOOKUP(B8587,tblProducts[Column1],tblProducts[Description])</f>
        <v>ETHOMEEN O/12LC BULK</v>
      </c>
      <c r="E8587" t="s">
        <v>9</v>
      </c>
      <c r="F8587" t="s">
        <v>12</v>
      </c>
      <c r="G8587" t="s">
        <v>7</v>
      </c>
      <c r="H8587" t="s">
        <v>8</v>
      </c>
      <c r="I8587">
        <f t="shared" si="134"/>
        <v>2</v>
      </c>
      <c r="L8587" t="str">
        <v>WITCONOL NP-130 BULK</v>
      </c>
      <c r="M8587" t="str">
        <v>ETHOMEEN O/12LC BULK</v>
      </c>
      <c r="N8587">
        <v>2</v>
      </c>
    </row>
    <row r="8588" spans="1:14">
      <c r="A8588">
        <f>IF(MOD(ROW()-3,COUNTA(tblProducts[Description]))=0,A8587+1,A8587)</f>
        <v>76</v>
      </c>
      <c r="B8588">
        <f>MOD(ROW()-3,COUNTA(tblProducts[Description]))+1</f>
        <v>36</v>
      </c>
      <c r="C8588" t="str">
        <f>_xlfn.XLOOKUP(A8588,tblProducts[Column1],tblProducts[Description])</f>
        <v>WITCONOL NP-130 BULK</v>
      </c>
      <c r="D8588" t="str">
        <f>_xlfn.XLOOKUP(B8588,tblProducts[Column1],tblProducts[Description])</f>
        <v>ETHOMEEN SV/12 BULK</v>
      </c>
      <c r="E8588" t="s">
        <v>9</v>
      </c>
      <c r="F8588" t="s">
        <v>12</v>
      </c>
      <c r="G8588" t="s">
        <v>7</v>
      </c>
      <c r="H8588" t="s">
        <v>15</v>
      </c>
      <c r="I8588">
        <f t="shared" si="134"/>
        <v>2</v>
      </c>
      <c r="L8588" t="str">
        <v>WITCONOL NP-130 BULK</v>
      </c>
      <c r="M8588" t="str">
        <v>ETHOMEEN SV/12 BULK</v>
      </c>
      <c r="N8588">
        <v>2</v>
      </c>
    </row>
    <row r="8589" spans="1:14">
      <c r="A8589">
        <f>IF(MOD(ROW()-3,COUNTA(tblProducts[Description]))=0,A8588+1,A8588)</f>
        <v>76</v>
      </c>
      <c r="B8589">
        <f>MOD(ROW()-3,COUNTA(tblProducts[Description]))+1</f>
        <v>37</v>
      </c>
      <c r="C8589" t="str">
        <f>_xlfn.XLOOKUP(A8589,tblProducts[Column1],tblProducts[Description])</f>
        <v>WITCONOL NP-130 BULK</v>
      </c>
      <c r="D8589" t="str">
        <f>_xlfn.XLOOKUP(B8589,tblProducts[Column1],tblProducts[Description])</f>
        <v>ETHOMEEN SV/15 BULK</v>
      </c>
      <c r="E8589" t="s">
        <v>9</v>
      </c>
      <c r="F8589" t="s">
        <v>12</v>
      </c>
      <c r="G8589" t="s">
        <v>7</v>
      </c>
      <c r="H8589" t="s">
        <v>8</v>
      </c>
      <c r="I8589">
        <f t="shared" si="134"/>
        <v>2</v>
      </c>
      <c r="L8589" t="str">
        <v>WITCONOL NP-130 BULK</v>
      </c>
      <c r="M8589" t="str">
        <v>ETHOMEEN SV/15 BULK</v>
      </c>
      <c r="N8589">
        <v>2</v>
      </c>
    </row>
    <row r="8590" spans="1:14">
      <c r="A8590">
        <f>IF(MOD(ROW()-3,COUNTA(tblProducts[Description]))=0,A8589+1,A8589)</f>
        <v>76</v>
      </c>
      <c r="B8590">
        <f>MOD(ROW()-3,COUNTA(tblProducts[Description]))+1</f>
        <v>38</v>
      </c>
      <c r="C8590" t="str">
        <f>_xlfn.XLOOKUP(A8590,tblProducts[Column1],tblProducts[Description])</f>
        <v>WITCONOL NP-130 BULK</v>
      </c>
      <c r="D8590" t="str">
        <f>_xlfn.XLOOKUP(B8590,tblProducts[Column1],tblProducts[Description])</f>
        <v>ETHOMEEN SV/15C BULK</v>
      </c>
      <c r="E8590" t="s">
        <v>9</v>
      </c>
      <c r="F8590" t="s">
        <v>12</v>
      </c>
      <c r="G8590" t="s">
        <v>7</v>
      </c>
      <c r="H8590" t="s">
        <v>8</v>
      </c>
      <c r="I8590">
        <f t="shared" si="134"/>
        <v>2</v>
      </c>
      <c r="L8590" t="str">
        <v>WITCONOL NP-130 BULK</v>
      </c>
      <c r="M8590" t="str">
        <v>ETHOMEEN SV/15C BULK</v>
      </c>
      <c r="N8590">
        <v>2</v>
      </c>
    </row>
    <row r="8591" spans="1:14">
      <c r="A8591">
        <f>IF(MOD(ROW()-3,COUNTA(tblProducts[Description]))=0,A8590+1,A8590)</f>
        <v>76</v>
      </c>
      <c r="B8591">
        <f>MOD(ROW()-3,COUNTA(tblProducts[Description]))+1</f>
        <v>39</v>
      </c>
      <c r="C8591" t="str">
        <f>_xlfn.XLOOKUP(A8591,tblProducts[Column1],tblProducts[Description])</f>
        <v>WITCONOL NP-130 BULK</v>
      </c>
      <c r="D8591" t="str">
        <f>_xlfn.XLOOKUP(B8591,tblProducts[Column1],tblProducts[Description])</f>
        <v>ETHOMEEN SV/25 BULK</v>
      </c>
      <c r="E8591" t="s">
        <v>9</v>
      </c>
      <c r="F8591" t="s">
        <v>12</v>
      </c>
      <c r="G8591" t="s">
        <v>7</v>
      </c>
      <c r="H8591" t="s">
        <v>8</v>
      </c>
      <c r="I8591">
        <f t="shared" si="134"/>
        <v>2</v>
      </c>
      <c r="L8591" t="str">
        <v>WITCONOL NP-130 BULK</v>
      </c>
      <c r="M8591" t="str">
        <v>ETHOMEEN SV/25 BULK</v>
      </c>
      <c r="N8591">
        <v>2</v>
      </c>
    </row>
    <row r="8592" spans="1:14">
      <c r="A8592">
        <f>IF(MOD(ROW()-3,COUNTA(tblProducts[Description]))=0,A8591+1,A8591)</f>
        <v>76</v>
      </c>
      <c r="B8592">
        <f>MOD(ROW()-3,COUNTA(tblProducts[Description]))+1</f>
        <v>40</v>
      </c>
      <c r="C8592" t="str">
        <f>_xlfn.XLOOKUP(A8592,tblProducts[Column1],tblProducts[Description])</f>
        <v>WITCONOL NP-130 BULK</v>
      </c>
      <c r="D8592" t="str">
        <f>_xlfn.XLOOKUP(B8592,tblProducts[Column1],tblProducts[Description])</f>
        <v>ETHOMEEN T/12 BULK</v>
      </c>
      <c r="E8592" t="s">
        <v>9</v>
      </c>
      <c r="F8592" t="s">
        <v>12</v>
      </c>
      <c r="G8592" t="s">
        <v>7</v>
      </c>
      <c r="H8592" t="s">
        <v>8</v>
      </c>
      <c r="I8592">
        <f t="shared" si="134"/>
        <v>2</v>
      </c>
      <c r="L8592" t="str">
        <v>WITCONOL NP-130 BULK</v>
      </c>
      <c r="M8592" t="str">
        <v>ETHOMEEN T/12 BULK</v>
      </c>
      <c r="N8592">
        <v>2</v>
      </c>
    </row>
    <row r="8593" spans="1:14">
      <c r="A8593">
        <f>IF(MOD(ROW()-3,COUNTA(tblProducts[Description]))=0,A8592+1,A8592)</f>
        <v>76</v>
      </c>
      <c r="B8593">
        <f>MOD(ROW()-3,COUNTA(tblProducts[Description]))+1</f>
        <v>41</v>
      </c>
      <c r="C8593" t="str">
        <f>_xlfn.XLOOKUP(A8593,tblProducts[Column1],tblProducts[Description])</f>
        <v>WITCONOL NP-130 BULK</v>
      </c>
      <c r="D8593" t="str">
        <f>_xlfn.XLOOKUP(B8593,tblProducts[Column1],tblProducts[Description])</f>
        <v>ETHOMEEN T/13.5 BULK</v>
      </c>
      <c r="E8593" t="s">
        <v>9</v>
      </c>
      <c r="F8593" t="s">
        <v>12</v>
      </c>
      <c r="G8593" t="s">
        <v>7</v>
      </c>
      <c r="H8593" t="s">
        <v>8</v>
      </c>
      <c r="I8593">
        <f t="shared" si="134"/>
        <v>2</v>
      </c>
      <c r="L8593" t="str">
        <v>WITCONOL NP-130 BULK</v>
      </c>
      <c r="M8593" t="str">
        <v>ETHOMEEN T/13.5 BULK</v>
      </c>
      <c r="N8593">
        <v>2</v>
      </c>
    </row>
    <row r="8594" spans="1:14">
      <c r="A8594">
        <f>IF(MOD(ROW()-3,COUNTA(tblProducts[Description]))=0,A8593+1,A8593)</f>
        <v>76</v>
      </c>
      <c r="B8594">
        <f>MOD(ROW()-3,COUNTA(tblProducts[Description]))+1</f>
        <v>42</v>
      </c>
      <c r="C8594" t="str">
        <f>_xlfn.XLOOKUP(A8594,tblProducts[Column1],tblProducts[Description])</f>
        <v>WITCONOL NP-130 BULK</v>
      </c>
      <c r="D8594" t="str">
        <f>_xlfn.XLOOKUP(B8594,tblProducts[Column1],tblProducts[Description])</f>
        <v>ETHOMEEN T/15 BULK</v>
      </c>
      <c r="E8594" t="s">
        <v>9</v>
      </c>
      <c r="F8594" t="s">
        <v>12</v>
      </c>
      <c r="G8594" t="s">
        <v>7</v>
      </c>
      <c r="H8594" t="s">
        <v>8</v>
      </c>
      <c r="I8594">
        <f t="shared" si="134"/>
        <v>2</v>
      </c>
      <c r="L8594" t="str">
        <v>WITCONOL NP-130 BULK</v>
      </c>
      <c r="M8594" t="str">
        <v>ETHOMEEN T/15 BULK</v>
      </c>
      <c r="N8594">
        <v>2</v>
      </c>
    </row>
    <row r="8595" spans="1:14">
      <c r="A8595">
        <f>IF(MOD(ROW()-3,COUNTA(tblProducts[Description]))=0,A8594+1,A8594)</f>
        <v>76</v>
      </c>
      <c r="B8595">
        <f>MOD(ROW()-3,COUNTA(tblProducts[Description]))+1</f>
        <v>43</v>
      </c>
      <c r="C8595" t="str">
        <f>_xlfn.XLOOKUP(A8595,tblProducts[Column1],tblProducts[Description])</f>
        <v>WITCONOL NP-130 BULK</v>
      </c>
      <c r="D8595" t="str">
        <f>_xlfn.XLOOKUP(B8595,tblProducts[Column1],tblProducts[Description])</f>
        <v>ETHOMEEN T/17 BULK</v>
      </c>
      <c r="E8595" t="s">
        <v>9</v>
      </c>
      <c r="F8595" t="s">
        <v>12</v>
      </c>
      <c r="G8595" t="s">
        <v>7</v>
      </c>
      <c r="H8595" t="s">
        <v>8</v>
      </c>
      <c r="I8595">
        <f t="shared" si="134"/>
        <v>2</v>
      </c>
      <c r="L8595" t="str">
        <v>WITCONOL NP-130 BULK</v>
      </c>
      <c r="M8595" t="str">
        <v>ETHOMEEN T/17 BULK</v>
      </c>
      <c r="N8595">
        <v>2</v>
      </c>
    </row>
    <row r="8596" spans="1:14">
      <c r="A8596">
        <f>IF(MOD(ROW()-3,COUNTA(tblProducts[Description]))=0,A8595+1,A8595)</f>
        <v>76</v>
      </c>
      <c r="B8596">
        <f>MOD(ROW()-3,COUNTA(tblProducts[Description]))+1</f>
        <v>44</v>
      </c>
      <c r="C8596" t="str">
        <f>_xlfn.XLOOKUP(A8596,tblProducts[Column1],tblProducts[Description])</f>
        <v>WITCONOL NP-130 BULK</v>
      </c>
      <c r="D8596" t="str">
        <f>_xlfn.XLOOKUP(B8596,tblProducts[Column1],tblProducts[Description])</f>
        <v>ETHOMEEN T/18 BULK</v>
      </c>
      <c r="E8596" t="s">
        <v>9</v>
      </c>
      <c r="F8596" t="s">
        <v>12</v>
      </c>
      <c r="G8596" t="s">
        <v>7</v>
      </c>
      <c r="H8596" t="s">
        <v>15</v>
      </c>
      <c r="I8596">
        <f t="shared" si="134"/>
        <v>2</v>
      </c>
      <c r="L8596" t="str">
        <v>WITCONOL NP-130 BULK</v>
      </c>
      <c r="M8596" t="str">
        <v>ETHOMEEN T/18 BULK</v>
      </c>
      <c r="N8596">
        <v>2</v>
      </c>
    </row>
    <row r="8597" spans="1:14">
      <c r="A8597">
        <f>IF(MOD(ROW()-3,COUNTA(tblProducts[Description]))=0,A8596+1,A8596)</f>
        <v>76</v>
      </c>
      <c r="B8597">
        <f>MOD(ROW()-3,COUNTA(tblProducts[Description]))+1</f>
        <v>45</v>
      </c>
      <c r="C8597" t="str">
        <f>_xlfn.XLOOKUP(A8597,tblProducts[Column1],tblProducts[Description])</f>
        <v>WITCONOL NP-130 BULK</v>
      </c>
      <c r="D8597" t="str">
        <f>_xlfn.XLOOKUP(B8597,tblProducts[Column1],tblProducts[Description])</f>
        <v>ETHOMEEN T/19 BULK</v>
      </c>
      <c r="E8597" t="s">
        <v>9</v>
      </c>
      <c r="F8597" t="s">
        <v>12</v>
      </c>
      <c r="G8597" t="s">
        <v>7</v>
      </c>
      <c r="H8597" t="s">
        <v>8</v>
      </c>
      <c r="I8597">
        <f t="shared" si="134"/>
        <v>2</v>
      </c>
      <c r="L8597" t="str">
        <v>WITCONOL NP-130 BULK</v>
      </c>
      <c r="M8597" t="str">
        <v>ETHOMEEN T/19 BULK</v>
      </c>
      <c r="N8597">
        <v>2</v>
      </c>
    </row>
    <row r="8598" spans="1:14">
      <c r="A8598">
        <f>IF(MOD(ROW()-3,COUNTA(tblProducts[Description]))=0,A8597+1,A8597)</f>
        <v>76</v>
      </c>
      <c r="B8598">
        <f>MOD(ROW()-3,COUNTA(tblProducts[Description]))+1</f>
        <v>46</v>
      </c>
      <c r="C8598" t="str">
        <f>_xlfn.XLOOKUP(A8598,tblProducts[Column1],tblProducts[Description])</f>
        <v>WITCONOL NP-130 BULK</v>
      </c>
      <c r="D8598" t="str">
        <f>_xlfn.XLOOKUP(B8598,tblProducts[Column1],tblProducts[Description])</f>
        <v>ETHOMEEN T/20 BULK</v>
      </c>
      <c r="E8598" t="s">
        <v>9</v>
      </c>
      <c r="F8598" t="s">
        <v>12</v>
      </c>
      <c r="G8598" t="s">
        <v>7</v>
      </c>
      <c r="H8598" t="s">
        <v>8</v>
      </c>
      <c r="I8598">
        <f t="shared" si="134"/>
        <v>2</v>
      </c>
      <c r="L8598" t="str">
        <v>WITCONOL NP-130 BULK</v>
      </c>
      <c r="M8598" t="str">
        <v>ETHOMEEN T/20 BULK</v>
      </c>
      <c r="N8598">
        <v>2</v>
      </c>
    </row>
    <row r="8599" spans="1:14">
      <c r="A8599">
        <f>IF(MOD(ROW()-3,COUNTA(tblProducts[Description]))=0,A8598+1,A8598)</f>
        <v>76</v>
      </c>
      <c r="B8599">
        <f>MOD(ROW()-3,COUNTA(tblProducts[Description]))+1</f>
        <v>47</v>
      </c>
      <c r="C8599" t="str">
        <f>_xlfn.XLOOKUP(A8599,tblProducts[Column1],tblProducts[Description])</f>
        <v>WITCONOL NP-130 BULK</v>
      </c>
      <c r="D8599" t="str">
        <f>_xlfn.XLOOKUP(B8599,tblProducts[Column1],tblProducts[Description])</f>
        <v>ETHOMEEN T/20S BULK</v>
      </c>
      <c r="E8599" t="s">
        <v>9</v>
      </c>
      <c r="F8599" t="s">
        <v>12</v>
      </c>
      <c r="G8599" t="s">
        <v>7</v>
      </c>
      <c r="H8599" t="s">
        <v>8</v>
      </c>
      <c r="I8599">
        <f t="shared" si="134"/>
        <v>2</v>
      </c>
      <c r="L8599" t="str">
        <v>WITCONOL NP-130 BULK</v>
      </c>
      <c r="M8599" t="str">
        <v>ETHOMEEN T/20S BULK</v>
      </c>
      <c r="N8599">
        <v>2</v>
      </c>
    </row>
    <row r="8600" spans="1:14">
      <c r="A8600">
        <f>IF(MOD(ROW()-3,COUNTA(tblProducts[Description]))=0,A8599+1,A8599)</f>
        <v>76</v>
      </c>
      <c r="B8600">
        <f>MOD(ROW()-3,COUNTA(tblProducts[Description]))+1</f>
        <v>48</v>
      </c>
      <c r="C8600" t="str">
        <f>_xlfn.XLOOKUP(A8600,tblProducts[Column1],tblProducts[Description])</f>
        <v>WITCONOL NP-130 BULK</v>
      </c>
      <c r="D8600" t="str">
        <f>_xlfn.XLOOKUP(B8600,tblProducts[Column1],tblProducts[Description])</f>
        <v>ETHOMEEN T/24 BULK</v>
      </c>
      <c r="E8600" t="s">
        <v>9</v>
      </c>
      <c r="F8600" t="s">
        <v>12</v>
      </c>
      <c r="G8600" t="s">
        <v>7</v>
      </c>
      <c r="H8600" t="s">
        <v>8</v>
      </c>
      <c r="I8600">
        <f t="shared" si="134"/>
        <v>2</v>
      </c>
      <c r="L8600" t="str">
        <v>WITCONOL NP-130 BULK</v>
      </c>
      <c r="M8600" t="str">
        <v>ETHOMEEN T/24 BULK</v>
      </c>
      <c r="N8600">
        <v>2</v>
      </c>
    </row>
    <row r="8601" spans="1:14">
      <c r="A8601">
        <f>IF(MOD(ROW()-3,COUNTA(tblProducts[Description]))=0,A8600+1,A8600)</f>
        <v>76</v>
      </c>
      <c r="B8601">
        <f>MOD(ROW()-3,COUNTA(tblProducts[Description]))+1</f>
        <v>49</v>
      </c>
      <c r="C8601" t="str">
        <f>_xlfn.XLOOKUP(A8601,tblProducts[Column1],tblProducts[Description])</f>
        <v>WITCONOL NP-130 BULK</v>
      </c>
      <c r="D8601" t="str">
        <f>_xlfn.XLOOKUP(B8601,tblProducts[Column1],tblProducts[Description])</f>
        <v>ETHOMEEN T/25 BULK</v>
      </c>
      <c r="E8601" t="s">
        <v>9</v>
      </c>
      <c r="F8601" t="s">
        <v>12</v>
      </c>
      <c r="G8601" t="s">
        <v>7</v>
      </c>
      <c r="H8601" t="s">
        <v>8</v>
      </c>
      <c r="I8601">
        <f t="shared" si="134"/>
        <v>2</v>
      </c>
      <c r="L8601" t="str">
        <v>WITCONOL NP-130 BULK</v>
      </c>
      <c r="M8601" t="str">
        <v>ETHOMEEN T/25 BULK</v>
      </c>
      <c r="N8601">
        <v>2</v>
      </c>
    </row>
    <row r="8602" spans="1:14">
      <c r="A8602">
        <f>IF(MOD(ROW()-3,COUNTA(tblProducts[Description]))=0,A8601+1,A8601)</f>
        <v>76</v>
      </c>
      <c r="B8602">
        <f>MOD(ROW()-3,COUNTA(tblProducts[Description]))+1</f>
        <v>50</v>
      </c>
      <c r="C8602" t="str">
        <f>_xlfn.XLOOKUP(A8602,tblProducts[Column1],tblProducts[Description])</f>
        <v>WITCONOL NP-130 BULK</v>
      </c>
      <c r="D8602" t="str">
        <f>_xlfn.XLOOKUP(B8602,tblProducts[Column1],tblProducts[Description])</f>
        <v>ETHOMEEN T/28 BULK</v>
      </c>
      <c r="E8602" t="s">
        <v>9</v>
      </c>
      <c r="F8602" t="s">
        <v>12</v>
      </c>
      <c r="G8602" t="s">
        <v>7</v>
      </c>
      <c r="H8602" t="s">
        <v>8</v>
      </c>
      <c r="I8602">
        <f t="shared" si="134"/>
        <v>2</v>
      </c>
      <c r="L8602" t="str">
        <v>WITCONOL NP-130 BULK</v>
      </c>
      <c r="M8602" t="str">
        <v>ETHOMEEN T/28 BULK</v>
      </c>
      <c r="N8602">
        <v>2</v>
      </c>
    </row>
    <row r="8603" spans="1:14">
      <c r="A8603">
        <f>IF(MOD(ROW()-3,COUNTA(tblProducts[Description]))=0,A8602+1,A8602)</f>
        <v>76</v>
      </c>
      <c r="B8603">
        <f>MOD(ROW()-3,COUNTA(tblProducts[Description]))+1</f>
        <v>51</v>
      </c>
      <c r="C8603" t="str">
        <f>_xlfn.XLOOKUP(A8603,tblProducts[Column1],tblProducts[Description])</f>
        <v>WITCONOL NP-130 BULK</v>
      </c>
      <c r="D8603" t="str">
        <f>_xlfn.XLOOKUP(B8603,tblProducts[Column1],tblProducts[Description])</f>
        <v>ETHYLAN 1008 SA BULK</v>
      </c>
      <c r="E8603" t="s">
        <v>9</v>
      </c>
      <c r="F8603" t="s">
        <v>12</v>
      </c>
      <c r="G8603" t="s">
        <v>7</v>
      </c>
      <c r="H8603" t="s">
        <v>16</v>
      </c>
      <c r="I8603">
        <f t="shared" si="134"/>
        <v>2</v>
      </c>
      <c r="L8603" t="str">
        <v>WITCONOL NP-130 BULK</v>
      </c>
      <c r="M8603" t="str">
        <v>ETHYLAN 1008 SA BULK</v>
      </c>
      <c r="N8603">
        <v>2</v>
      </c>
    </row>
    <row r="8604" spans="1:14">
      <c r="A8604">
        <f>IF(MOD(ROW()-3,COUNTA(tblProducts[Description]))=0,A8603+1,A8603)</f>
        <v>76</v>
      </c>
      <c r="B8604">
        <f>MOD(ROW()-3,COUNTA(tblProducts[Description]))+1</f>
        <v>52</v>
      </c>
      <c r="C8604" t="str">
        <f>_xlfn.XLOOKUP(A8604,tblProducts[Column1],tblProducts[Description])</f>
        <v>WITCONOL NP-130 BULK</v>
      </c>
      <c r="D8604" t="str">
        <f>_xlfn.XLOOKUP(B8604,tblProducts[Column1],tblProducts[Description])</f>
        <v>ETHYLAN 325 BULK</v>
      </c>
      <c r="E8604" t="s">
        <v>9</v>
      </c>
      <c r="F8604" t="s">
        <v>12</v>
      </c>
      <c r="G8604" t="s">
        <v>7</v>
      </c>
      <c r="H8604" t="s">
        <v>8</v>
      </c>
      <c r="I8604">
        <f t="shared" si="134"/>
        <v>2</v>
      </c>
      <c r="L8604" t="str">
        <v>WITCONOL NP-130 BULK</v>
      </c>
      <c r="M8604" t="str">
        <v>ETHYLAN 325 BULK</v>
      </c>
      <c r="N8604">
        <v>2</v>
      </c>
    </row>
    <row r="8605" spans="1:14">
      <c r="A8605">
        <f>IF(MOD(ROW()-3,COUNTA(tblProducts[Description]))=0,A8604+1,A8604)</f>
        <v>76</v>
      </c>
      <c r="B8605">
        <f>MOD(ROW()-3,COUNTA(tblProducts[Description]))+1</f>
        <v>53</v>
      </c>
      <c r="C8605" t="str">
        <f>_xlfn.XLOOKUP(A8605,tblProducts[Column1],tblProducts[Description])</f>
        <v>WITCONOL NP-130 BULK</v>
      </c>
      <c r="D8605" t="str">
        <f>_xlfn.XLOOKUP(B8605,tblProducts[Column1],tblProducts[Description])</f>
        <v>ETHYLAN NS-500LQ BULK</v>
      </c>
      <c r="E8605" t="s">
        <v>9</v>
      </c>
      <c r="F8605" t="s">
        <v>12</v>
      </c>
      <c r="G8605" t="s">
        <v>7</v>
      </c>
      <c r="H8605" t="s">
        <v>8</v>
      </c>
      <c r="I8605">
        <f t="shared" si="134"/>
        <v>2</v>
      </c>
      <c r="L8605" t="str">
        <v>WITCONOL NP-130 BULK</v>
      </c>
      <c r="M8605" t="str">
        <v>ETHYLAN NS-500LQ BULK</v>
      </c>
      <c r="N8605">
        <v>2</v>
      </c>
    </row>
    <row r="8606" spans="1:14">
      <c r="A8606">
        <f>IF(MOD(ROW()-3,COUNTA(tblProducts[Description]))=0,A8605+1,A8605)</f>
        <v>76</v>
      </c>
      <c r="B8606">
        <f>MOD(ROW()-3,COUNTA(tblProducts[Description]))+1</f>
        <v>54</v>
      </c>
      <c r="C8606" t="str">
        <f>_xlfn.XLOOKUP(A8606,tblProducts[Column1],tblProducts[Description])</f>
        <v>WITCONOL NP-130 BULK</v>
      </c>
      <c r="D8606" t="str">
        <f>_xlfn.XLOOKUP(B8606,tblProducts[Column1],tblProducts[Description])</f>
        <v>ETHYLAN PRE NS-505 K BULK</v>
      </c>
      <c r="E8606" t="s">
        <v>9</v>
      </c>
      <c r="F8606" t="s">
        <v>12</v>
      </c>
      <c r="G8606" t="s">
        <v>7</v>
      </c>
      <c r="H8606" t="s">
        <v>8</v>
      </c>
      <c r="I8606">
        <f t="shared" si="134"/>
        <v>2</v>
      </c>
      <c r="L8606" t="str">
        <v>WITCONOL NP-130 BULK</v>
      </c>
      <c r="M8606" t="str">
        <v>ETHYLAN PRE NS-505 K BULK</v>
      </c>
      <c r="N8606">
        <v>2</v>
      </c>
    </row>
    <row r="8607" spans="1:14">
      <c r="A8607">
        <f>IF(MOD(ROW()-3,COUNTA(tblProducts[Description]))=0,A8606+1,A8606)</f>
        <v>76</v>
      </c>
      <c r="B8607">
        <f>MOD(ROW()-3,COUNTA(tblProducts[Description]))+1</f>
        <v>55</v>
      </c>
      <c r="C8607" t="str">
        <f>_xlfn.XLOOKUP(A8607,tblProducts[Column1],tblProducts[Description])</f>
        <v>WITCONOL NP-130 BULK</v>
      </c>
      <c r="D8607" t="str">
        <f>_xlfn.XLOOKUP(B8607,tblProducts[Column1],tblProducts[Description])</f>
        <v>ETHYLAN SN-90 BULK</v>
      </c>
      <c r="E8607" t="s">
        <v>9</v>
      </c>
      <c r="F8607" t="s">
        <v>12</v>
      </c>
      <c r="G8607" t="s">
        <v>7</v>
      </c>
      <c r="H8607" t="s">
        <v>8</v>
      </c>
      <c r="I8607">
        <f t="shared" si="134"/>
        <v>2</v>
      </c>
      <c r="L8607" t="str">
        <v>WITCONOL NP-130 BULK</v>
      </c>
      <c r="M8607" t="str">
        <v>ETHYLAN SN-90 BULK</v>
      </c>
      <c r="N8607">
        <v>2</v>
      </c>
    </row>
    <row r="8608" spans="1:14">
      <c r="A8608">
        <f>IF(MOD(ROW()-3,COUNTA(tblProducts[Description]))=0,A8607+1,A8607)</f>
        <v>76</v>
      </c>
      <c r="B8608">
        <f>MOD(ROW()-3,COUNTA(tblProducts[Description]))+1</f>
        <v>56</v>
      </c>
      <c r="C8608" t="str">
        <f>_xlfn.XLOOKUP(A8608,tblProducts[Column1],tblProducts[Description])</f>
        <v>WITCONOL NP-130 BULK</v>
      </c>
      <c r="D8608" t="str">
        <f>_xlfn.XLOOKUP(B8608,tblProducts[Column1],tblProducts[Description])</f>
        <v>ETHYLAN TD-100 BULK</v>
      </c>
      <c r="E8608" t="s">
        <v>9</v>
      </c>
      <c r="F8608" t="s">
        <v>12</v>
      </c>
      <c r="G8608" t="s">
        <v>7</v>
      </c>
      <c r="H8608" t="s">
        <v>8</v>
      </c>
      <c r="I8608">
        <f t="shared" si="134"/>
        <v>2</v>
      </c>
      <c r="L8608" t="str">
        <v>WITCONOL NP-130 BULK</v>
      </c>
      <c r="M8608" t="str">
        <v>ETHYLAN TD-100 BULK</v>
      </c>
      <c r="N8608">
        <v>2</v>
      </c>
    </row>
    <row r="8609" spans="1:14">
      <c r="A8609">
        <f>IF(MOD(ROW()-3,COUNTA(tblProducts[Description]))=0,A8608+1,A8608)</f>
        <v>76</v>
      </c>
      <c r="B8609">
        <f>MOD(ROW()-3,COUNTA(tblProducts[Description]))+1</f>
        <v>57</v>
      </c>
      <c r="C8609" t="str">
        <f>_xlfn.XLOOKUP(A8609,tblProducts[Column1],tblProducts[Description])</f>
        <v>WITCONOL NP-130 BULK</v>
      </c>
      <c r="D8609" t="str">
        <f>_xlfn.XLOOKUP(B8609,tblProducts[Column1],tblProducts[Description])</f>
        <v>ETHYLAN TD-120 BULK</v>
      </c>
      <c r="E8609" t="s">
        <v>9</v>
      </c>
      <c r="F8609" t="s">
        <v>12</v>
      </c>
      <c r="G8609" t="s">
        <v>7</v>
      </c>
      <c r="H8609" t="s">
        <v>8</v>
      </c>
      <c r="I8609">
        <f t="shared" si="134"/>
        <v>2</v>
      </c>
      <c r="L8609" t="str">
        <v>WITCONOL NP-130 BULK</v>
      </c>
      <c r="M8609" t="str">
        <v>ETHYLAN TD-120 BULK</v>
      </c>
      <c r="N8609">
        <v>2</v>
      </c>
    </row>
    <row r="8610" spans="1:14">
      <c r="A8610">
        <f>IF(MOD(ROW()-3,COUNTA(tblProducts[Description]))=0,A8609+1,A8609)</f>
        <v>76</v>
      </c>
      <c r="B8610">
        <f>MOD(ROW()-3,COUNTA(tblProducts[Description]))+1</f>
        <v>58</v>
      </c>
      <c r="C8610" t="str">
        <f>_xlfn.XLOOKUP(A8610,tblProducts[Column1],tblProducts[Description])</f>
        <v>WITCONOL NP-130 BULK</v>
      </c>
      <c r="D8610" t="str">
        <f>_xlfn.XLOOKUP(B8610,tblProducts[Column1],tblProducts[Description])</f>
        <v>ETHYLAN TD-1407 BULK</v>
      </c>
      <c r="E8610" t="s">
        <v>9</v>
      </c>
      <c r="F8610" t="s">
        <v>12</v>
      </c>
      <c r="G8610" t="s">
        <v>9</v>
      </c>
      <c r="H8610" t="s">
        <v>8</v>
      </c>
      <c r="I8610">
        <f t="shared" si="134"/>
        <v>4</v>
      </c>
      <c r="L8610" t="str">
        <v>WITCONOL NP-130 BULK</v>
      </c>
      <c r="M8610" t="str">
        <v>ETHYLAN TD-1407 BULK</v>
      </c>
      <c r="N8610">
        <v>4</v>
      </c>
    </row>
    <row r="8611" spans="1:14">
      <c r="A8611">
        <f>IF(MOD(ROW()-3,COUNTA(tblProducts[Description]))=0,A8610+1,A8610)</f>
        <v>76</v>
      </c>
      <c r="B8611">
        <f>MOD(ROW()-3,COUNTA(tblProducts[Description]))+1</f>
        <v>59</v>
      </c>
      <c r="C8611" t="str">
        <f>_xlfn.XLOOKUP(A8611,tblProducts[Column1],tblProducts[Description])</f>
        <v>WITCONOL NP-130 BULK</v>
      </c>
      <c r="D8611" t="str">
        <f>_xlfn.XLOOKUP(B8611,tblProducts[Column1],tblProducts[Description])</f>
        <v>ETHYLAN TD-40 BULK</v>
      </c>
      <c r="E8611" t="s">
        <v>9</v>
      </c>
      <c r="F8611" t="s">
        <v>12</v>
      </c>
      <c r="G8611" t="s">
        <v>9</v>
      </c>
      <c r="H8611" t="s">
        <v>8</v>
      </c>
      <c r="I8611">
        <f t="shared" si="134"/>
        <v>4</v>
      </c>
      <c r="L8611" t="str">
        <v>WITCONOL NP-130 BULK</v>
      </c>
      <c r="M8611" t="str">
        <v>ETHYLAN TD-40 BULK</v>
      </c>
      <c r="N8611">
        <v>4</v>
      </c>
    </row>
    <row r="8612" spans="1:14">
      <c r="A8612">
        <f>IF(MOD(ROW()-3,COUNTA(tblProducts[Description]))=0,A8611+1,A8611)</f>
        <v>76</v>
      </c>
      <c r="B8612">
        <f>MOD(ROW()-3,COUNTA(tblProducts[Description]))+1</f>
        <v>60</v>
      </c>
      <c r="C8612" t="str">
        <f>_xlfn.XLOOKUP(A8612,tblProducts[Column1],tblProducts[Description])</f>
        <v>WITCONOL NP-130 BULK</v>
      </c>
      <c r="D8612" t="str">
        <f>_xlfn.XLOOKUP(B8612,tblProducts[Column1],tblProducts[Description])</f>
        <v>ETHYLAN TD-60 BULK</v>
      </c>
      <c r="E8612" t="s">
        <v>9</v>
      </c>
      <c r="F8612" t="s">
        <v>12</v>
      </c>
      <c r="G8612" t="s">
        <v>7</v>
      </c>
      <c r="H8612" t="s">
        <v>8</v>
      </c>
      <c r="I8612">
        <f t="shared" si="134"/>
        <v>2</v>
      </c>
      <c r="L8612" t="str">
        <v>WITCONOL NP-130 BULK</v>
      </c>
      <c r="M8612" t="str">
        <v>ETHYLAN TD-60 BULK</v>
      </c>
      <c r="N8612">
        <v>2</v>
      </c>
    </row>
    <row r="8613" spans="1:14">
      <c r="A8613">
        <f>IF(MOD(ROW()-3,COUNTA(tblProducts[Description]))=0,A8612+1,A8612)</f>
        <v>76</v>
      </c>
      <c r="B8613">
        <f>MOD(ROW()-3,COUNTA(tblProducts[Description]))+1</f>
        <v>61</v>
      </c>
      <c r="C8613" t="str">
        <f>_xlfn.XLOOKUP(A8613,tblProducts[Column1],tblProducts[Description])</f>
        <v>WITCONOL NP-130 BULK</v>
      </c>
      <c r="D8613" t="str">
        <f>_xlfn.XLOOKUP(B8613,tblProducts[Column1],tblProducts[Description])</f>
        <v>INTERMEDIATE BE-110L BULK</v>
      </c>
      <c r="E8613" t="s">
        <v>9</v>
      </c>
      <c r="F8613" t="s">
        <v>12</v>
      </c>
      <c r="G8613" t="s">
        <v>7</v>
      </c>
      <c r="H8613" t="s">
        <v>8</v>
      </c>
      <c r="I8613">
        <f t="shared" si="134"/>
        <v>2</v>
      </c>
      <c r="L8613" t="str">
        <v>WITCONOL NP-130 BULK</v>
      </c>
      <c r="M8613" t="str">
        <v>INTERMEDIATE BE-110L BULK</v>
      </c>
      <c r="N8613">
        <v>2</v>
      </c>
    </row>
    <row r="8614" spans="1:14">
      <c r="A8614">
        <f>IF(MOD(ROW()-3,COUNTA(tblProducts[Description]))=0,A8613+1,A8613)</f>
        <v>76</v>
      </c>
      <c r="B8614">
        <f>MOD(ROW()-3,COUNTA(tblProducts[Description]))+1</f>
        <v>62</v>
      </c>
      <c r="C8614" t="str">
        <f>_xlfn.XLOOKUP(A8614,tblProducts[Column1],tblProducts[Description])</f>
        <v>WITCONOL NP-130 BULK</v>
      </c>
      <c r="D8614" t="str">
        <f>_xlfn.XLOOKUP(B8614,tblProducts[Column1],tblProducts[Description])</f>
        <v>INTERMEDIATE DPG-415 BULK</v>
      </c>
      <c r="E8614" t="s">
        <v>9</v>
      </c>
      <c r="F8614" t="s">
        <v>12</v>
      </c>
      <c r="G8614" t="s">
        <v>7</v>
      </c>
      <c r="H8614" t="s">
        <v>8</v>
      </c>
      <c r="I8614">
        <f t="shared" si="134"/>
        <v>2</v>
      </c>
      <c r="L8614" t="str">
        <v>WITCONOL NP-130 BULK</v>
      </c>
      <c r="M8614" t="str">
        <v>INTERMEDIATE DPG-415 BULK</v>
      </c>
      <c r="N8614">
        <v>2</v>
      </c>
    </row>
    <row r="8615" spans="1:14">
      <c r="A8615">
        <f>IF(MOD(ROW()-3,COUNTA(tblProducts[Description]))=0,A8614+1,A8614)</f>
        <v>76</v>
      </c>
      <c r="B8615">
        <f>MOD(ROW()-3,COUNTA(tblProducts[Description]))+1</f>
        <v>63</v>
      </c>
      <c r="C8615" t="str">
        <f>_xlfn.XLOOKUP(A8615,tblProducts[Column1],tblProducts[Description])</f>
        <v>WITCONOL NP-130 BULK</v>
      </c>
      <c r="D8615" t="str">
        <f>_xlfn.XLOOKUP(B8615,tblProducts[Column1],tblProducts[Description])</f>
        <v>PROPODUOMEEN T/12 BULK</v>
      </c>
      <c r="E8615" t="s">
        <v>9</v>
      </c>
      <c r="F8615" t="s">
        <v>12</v>
      </c>
      <c r="G8615" t="s">
        <v>7</v>
      </c>
      <c r="H8615" t="s">
        <v>8</v>
      </c>
      <c r="I8615">
        <f t="shared" si="134"/>
        <v>2</v>
      </c>
      <c r="L8615" t="str">
        <v>WITCONOL NP-130 BULK</v>
      </c>
      <c r="M8615" t="str">
        <v>PROPODUOMEEN T/12 BULK</v>
      </c>
      <c r="N8615">
        <v>2</v>
      </c>
    </row>
    <row r="8616" spans="1:14">
      <c r="A8616">
        <f>IF(MOD(ROW()-3,COUNTA(tblProducts[Description]))=0,A8615+1,A8615)</f>
        <v>76</v>
      </c>
      <c r="B8616">
        <f>MOD(ROW()-3,COUNTA(tblProducts[Description]))+1</f>
        <v>64</v>
      </c>
      <c r="C8616" t="str">
        <f>_xlfn.XLOOKUP(A8616,tblProducts[Column1],tblProducts[Description])</f>
        <v>WITCONOL NP-130 BULK</v>
      </c>
      <c r="D8616" t="str">
        <f>_xlfn.XLOOKUP(B8616,tblProducts[Column1],tblProducts[Description])</f>
        <v>PROPOMEEN T/12 BULK</v>
      </c>
      <c r="E8616" t="s">
        <v>9</v>
      </c>
      <c r="F8616" t="s">
        <v>12</v>
      </c>
      <c r="G8616" t="s">
        <v>7</v>
      </c>
      <c r="H8616" t="s">
        <v>8</v>
      </c>
      <c r="I8616">
        <f t="shared" si="134"/>
        <v>2</v>
      </c>
      <c r="L8616" t="str">
        <v>WITCONOL NP-130 BULK</v>
      </c>
      <c r="M8616" t="str">
        <v>PROPOMEEN T/12 BULK</v>
      </c>
      <c r="N8616">
        <v>2</v>
      </c>
    </row>
    <row r="8617" spans="1:14">
      <c r="A8617">
        <f>IF(MOD(ROW()-3,COUNTA(tblProducts[Description]))=0,A8616+1,A8616)</f>
        <v>76</v>
      </c>
      <c r="B8617">
        <f>MOD(ROW()-3,COUNTA(tblProducts[Description]))+1</f>
        <v>65</v>
      </c>
      <c r="C8617" t="str">
        <f>_xlfn.XLOOKUP(A8617,tblProducts[Column1],tblProducts[Description])</f>
        <v>WITCONOL NP-130 BULK</v>
      </c>
      <c r="D8617" t="str">
        <f>_xlfn.XLOOKUP(B8617,tblProducts[Column1],tblProducts[Description])</f>
        <v>TMP-420 BULK</v>
      </c>
      <c r="E8617" t="s">
        <v>9</v>
      </c>
      <c r="F8617" t="s">
        <v>12</v>
      </c>
      <c r="G8617" t="s">
        <v>7</v>
      </c>
      <c r="H8617" t="s">
        <v>8</v>
      </c>
      <c r="I8617">
        <f t="shared" si="134"/>
        <v>2</v>
      </c>
      <c r="L8617" t="str">
        <v>WITCONOL NP-130 BULK</v>
      </c>
      <c r="M8617" t="str">
        <v>TMP-420 BULK</v>
      </c>
      <c r="N8617">
        <v>2</v>
      </c>
    </row>
    <row r="8618" spans="1:14">
      <c r="A8618">
        <f>IF(MOD(ROW()-3,COUNTA(tblProducts[Description]))=0,A8617+1,A8617)</f>
        <v>76</v>
      </c>
      <c r="B8618">
        <f>MOD(ROW()-3,COUNTA(tblProducts[Description]))+1</f>
        <v>66</v>
      </c>
      <c r="C8618" t="str">
        <f>_xlfn.XLOOKUP(A8618,tblProducts[Column1],tblProducts[Description])</f>
        <v>WITCONOL NP-130 BULK</v>
      </c>
      <c r="D8618" t="str">
        <f>_xlfn.XLOOKUP(B8618,tblProducts[Column1],tblProducts[Description])</f>
        <v>TMP-80 BULK</v>
      </c>
      <c r="E8618" t="s">
        <v>9</v>
      </c>
      <c r="F8618" t="s">
        <v>12</v>
      </c>
      <c r="G8618" t="s">
        <v>7</v>
      </c>
      <c r="H8618" t="s">
        <v>8</v>
      </c>
      <c r="I8618">
        <f t="shared" si="134"/>
        <v>2</v>
      </c>
      <c r="L8618" t="str">
        <v>WITCONOL NP-130 BULK</v>
      </c>
      <c r="M8618" t="str">
        <v>TMP-80 BULK</v>
      </c>
      <c r="N8618">
        <v>2</v>
      </c>
    </row>
    <row r="8619" spans="1:14">
      <c r="A8619">
        <f>IF(MOD(ROW()-3,COUNTA(tblProducts[Description]))=0,A8618+1,A8618)</f>
        <v>76</v>
      </c>
      <c r="B8619">
        <f>MOD(ROW()-3,COUNTA(tblProducts[Description]))+1</f>
        <v>67</v>
      </c>
      <c r="C8619" t="str">
        <f>_xlfn.XLOOKUP(A8619,tblProducts[Column1],tblProducts[Description])</f>
        <v>WITCONOL NP-130 BULK</v>
      </c>
      <c r="D8619" t="str">
        <f>_xlfn.XLOOKUP(B8619,tblProducts[Column1],tblProducts[Description])</f>
        <v>VISCO 352 BULK</v>
      </c>
      <c r="E8619" t="s">
        <v>9</v>
      </c>
      <c r="F8619" t="s">
        <v>12</v>
      </c>
      <c r="G8619" t="s">
        <v>7</v>
      </c>
      <c r="H8619" t="s">
        <v>8</v>
      </c>
      <c r="I8619">
        <f t="shared" si="134"/>
        <v>2</v>
      </c>
      <c r="L8619" t="str">
        <v>WITCONOL NP-130 BULK</v>
      </c>
      <c r="M8619" t="str">
        <v>VISCO 352 BULK</v>
      </c>
      <c r="N8619">
        <v>2</v>
      </c>
    </row>
    <row r="8620" spans="1:14">
      <c r="A8620">
        <f>IF(MOD(ROW()-3,COUNTA(tblProducts[Description]))=0,A8619+1,A8619)</f>
        <v>76</v>
      </c>
      <c r="B8620">
        <f>MOD(ROW()-3,COUNTA(tblProducts[Description]))+1</f>
        <v>68</v>
      </c>
      <c r="C8620" t="str">
        <f>_xlfn.XLOOKUP(A8620,tblProducts[Column1],tblProducts[Description])</f>
        <v>WITCONOL NP-130 BULK</v>
      </c>
      <c r="D8620" t="str">
        <f>_xlfn.XLOOKUP(B8620,tblProducts[Column1],tblProducts[Description])</f>
        <v>WITBREAK DPG-25 BULK</v>
      </c>
      <c r="E8620" t="s">
        <v>9</v>
      </c>
      <c r="F8620" t="s">
        <v>12</v>
      </c>
      <c r="G8620" t="s">
        <v>7</v>
      </c>
      <c r="H8620" t="s">
        <v>8</v>
      </c>
      <c r="I8620">
        <f t="shared" si="134"/>
        <v>2</v>
      </c>
      <c r="L8620" t="str">
        <v>WITCONOL NP-130 BULK</v>
      </c>
      <c r="M8620" t="str">
        <v>WITBREAK DPG-25 BULK</v>
      </c>
      <c r="N8620">
        <v>2</v>
      </c>
    </row>
    <row r="8621" spans="1:14">
      <c r="A8621">
        <f>IF(MOD(ROW()-3,COUNTA(tblProducts[Description]))=0,A8620+1,A8620)</f>
        <v>76</v>
      </c>
      <c r="B8621">
        <f>MOD(ROW()-3,COUNTA(tblProducts[Description]))+1</f>
        <v>69</v>
      </c>
      <c r="C8621" t="str">
        <f>_xlfn.XLOOKUP(A8621,tblProducts[Column1],tblProducts[Description])</f>
        <v>WITCONOL NP-130 BULK</v>
      </c>
      <c r="D8621" t="str">
        <f>_xlfn.XLOOKUP(B8621,tblProducts[Column1],tblProducts[Description])</f>
        <v>WITBREAK DPG-482 BULK</v>
      </c>
      <c r="E8621" t="s">
        <v>9</v>
      </c>
      <c r="F8621" t="s">
        <v>12</v>
      </c>
      <c r="G8621" t="s">
        <v>7</v>
      </c>
      <c r="H8621" t="s">
        <v>8</v>
      </c>
      <c r="I8621">
        <f t="shared" si="134"/>
        <v>2</v>
      </c>
      <c r="L8621" t="str">
        <v>WITCONOL NP-130 BULK</v>
      </c>
      <c r="M8621" t="str">
        <v>WITBREAK DPG-482 BULK</v>
      </c>
      <c r="N8621">
        <v>2</v>
      </c>
    </row>
    <row r="8622" spans="1:14">
      <c r="A8622">
        <f>IF(MOD(ROW()-3,COUNTA(tblProducts[Description]))=0,A8621+1,A8621)</f>
        <v>76</v>
      </c>
      <c r="B8622">
        <f>MOD(ROW()-3,COUNTA(tblProducts[Description]))+1</f>
        <v>70</v>
      </c>
      <c r="C8622" t="str">
        <f>_xlfn.XLOOKUP(A8622,tblProducts[Column1],tblProducts[Description])</f>
        <v>WITCONOL NP-130 BULK</v>
      </c>
      <c r="D8622" t="str">
        <f>_xlfn.XLOOKUP(B8622,tblProducts[Column1],tblProducts[Description])</f>
        <v>WITBREAK DPG-818 BULK</v>
      </c>
      <c r="E8622" t="s">
        <v>9</v>
      </c>
      <c r="F8622" t="s">
        <v>12</v>
      </c>
      <c r="G8622" t="s">
        <v>7</v>
      </c>
      <c r="H8622" t="s">
        <v>8</v>
      </c>
      <c r="I8622">
        <f t="shared" si="134"/>
        <v>2</v>
      </c>
      <c r="L8622" t="str">
        <v>WITCONOL NP-130 BULK</v>
      </c>
      <c r="M8622" t="str">
        <v>WITBREAK DPG-818 BULK</v>
      </c>
      <c r="N8622">
        <v>2</v>
      </c>
    </row>
    <row r="8623" spans="1:14">
      <c r="A8623">
        <f>IF(MOD(ROW()-3,COUNTA(tblProducts[Description]))=0,A8622+1,A8622)</f>
        <v>76</v>
      </c>
      <c r="B8623">
        <f>MOD(ROW()-3,COUNTA(tblProducts[Description]))+1</f>
        <v>71</v>
      </c>
      <c r="C8623" t="str">
        <f>_xlfn.XLOOKUP(A8623,tblProducts[Column1],tblProducts[Description])</f>
        <v>WITCONOL NP-130 BULK</v>
      </c>
      <c r="D8623" t="str">
        <f>_xlfn.XLOOKUP(B8623,tblProducts[Column1],tblProducts[Description])</f>
        <v>WITBREAK DTG-62 BULK</v>
      </c>
      <c r="E8623" t="s">
        <v>9</v>
      </c>
      <c r="F8623" t="s">
        <v>12</v>
      </c>
      <c r="G8623" t="s">
        <v>7</v>
      </c>
      <c r="H8623" t="s">
        <v>8</v>
      </c>
      <c r="I8623">
        <f t="shared" si="134"/>
        <v>2</v>
      </c>
      <c r="L8623" t="str">
        <v>WITCONOL NP-130 BULK</v>
      </c>
      <c r="M8623" t="str">
        <v>WITBREAK DTG-62 BULK</v>
      </c>
      <c r="N8623">
        <v>2</v>
      </c>
    </row>
    <row r="8624" spans="1:14">
      <c r="A8624">
        <f>IF(MOD(ROW()-3,COUNTA(tblProducts[Description]))=0,A8623+1,A8623)</f>
        <v>76</v>
      </c>
      <c r="B8624">
        <f>MOD(ROW()-3,COUNTA(tblProducts[Description]))+1</f>
        <v>72</v>
      </c>
      <c r="C8624" t="str">
        <f>_xlfn.XLOOKUP(A8624,tblProducts[Column1],tblProducts[Description])</f>
        <v>WITCONOL NP-130 BULK</v>
      </c>
      <c r="D8624" t="str">
        <f>_xlfn.XLOOKUP(B8624,tblProducts[Column1],tblProducts[Description])</f>
        <v>WITCOMUL 1844 BULK</v>
      </c>
      <c r="E8624" t="s">
        <v>9</v>
      </c>
      <c r="F8624" t="s">
        <v>12</v>
      </c>
      <c r="G8624" t="s">
        <v>7</v>
      </c>
      <c r="H8624" t="s">
        <v>8</v>
      </c>
      <c r="I8624">
        <f t="shared" si="134"/>
        <v>2</v>
      </c>
      <c r="L8624" t="str">
        <v>WITCONOL NP-130 BULK</v>
      </c>
      <c r="M8624" t="str">
        <v>WITCOMUL 1844 BULK</v>
      </c>
      <c r="N8624">
        <v>2</v>
      </c>
    </row>
    <row r="8625" spans="1:14">
      <c r="A8625">
        <f>IF(MOD(ROW()-3,COUNTA(tblProducts[Description]))=0,A8624+1,A8624)</f>
        <v>76</v>
      </c>
      <c r="B8625">
        <f>MOD(ROW()-3,COUNTA(tblProducts[Description]))+1</f>
        <v>73</v>
      </c>
      <c r="C8625" t="str">
        <f>_xlfn.XLOOKUP(A8625,tblProducts[Column1],tblProducts[Description])</f>
        <v>WITCONOL NP-130 BULK</v>
      </c>
      <c r="D8625" t="str">
        <f>_xlfn.XLOOKUP(B8625,tblProducts[Column1],tblProducts[Description])</f>
        <v>WITCONOL 2690 BULK</v>
      </c>
      <c r="E8625" t="s">
        <v>9</v>
      </c>
      <c r="F8625" t="s">
        <v>12</v>
      </c>
      <c r="G8625" t="s">
        <v>7</v>
      </c>
      <c r="H8625" t="s">
        <v>8</v>
      </c>
      <c r="I8625">
        <f t="shared" si="134"/>
        <v>2</v>
      </c>
      <c r="L8625" t="str">
        <v>WITCONOL NP-130 BULK</v>
      </c>
      <c r="M8625" t="str">
        <v>WITCONOL 2690 BULK</v>
      </c>
      <c r="N8625">
        <v>2</v>
      </c>
    </row>
    <row r="8626" spans="1:14">
      <c r="A8626">
        <f>IF(MOD(ROW()-3,COUNTA(tblProducts[Description]))=0,A8625+1,A8625)</f>
        <v>76</v>
      </c>
      <c r="B8626">
        <f>MOD(ROW()-3,COUNTA(tblProducts[Description]))+1</f>
        <v>74</v>
      </c>
      <c r="C8626" t="str">
        <f>_xlfn.XLOOKUP(A8626,tblProducts[Column1],tblProducts[Description])</f>
        <v>WITCONOL NP-130 BULK</v>
      </c>
      <c r="D8626" t="str">
        <f>_xlfn.XLOOKUP(B8626,tblProducts[Column1],tblProducts[Description])</f>
        <v>ETHYLAN 324 BULK</v>
      </c>
      <c r="E8626" t="s">
        <v>9</v>
      </c>
      <c r="F8626" t="s">
        <v>12</v>
      </c>
      <c r="G8626" t="s">
        <v>7</v>
      </c>
      <c r="H8626" t="s">
        <v>8</v>
      </c>
      <c r="I8626">
        <f t="shared" si="134"/>
        <v>2</v>
      </c>
      <c r="L8626" t="str">
        <v>WITCONOL NP-130 BULK</v>
      </c>
      <c r="M8626" t="str">
        <v>ETHYLAN 324 BULK</v>
      </c>
      <c r="N8626">
        <v>2</v>
      </c>
    </row>
    <row r="8627" spans="1:14">
      <c r="A8627">
        <f>IF(MOD(ROW()-3,COUNTA(tblProducts[Description]))=0,A8626+1,A8626)</f>
        <v>76</v>
      </c>
      <c r="B8627">
        <f>MOD(ROW()-3,COUNTA(tblProducts[Description]))+1</f>
        <v>75</v>
      </c>
      <c r="C8627" t="str">
        <f>_xlfn.XLOOKUP(A8627,tblProducts[Column1],tblProducts[Description])</f>
        <v>WITCONOL NP-130 BULK</v>
      </c>
      <c r="D8627" t="str">
        <f>_xlfn.XLOOKUP(B8627,tblProducts[Column1],tblProducts[Description])</f>
        <v>WITCONOL NP-120 BULK</v>
      </c>
      <c r="E8627" t="s">
        <v>9</v>
      </c>
      <c r="F8627" t="s">
        <v>12</v>
      </c>
      <c r="G8627" t="s">
        <v>7</v>
      </c>
      <c r="H8627" t="s">
        <v>8</v>
      </c>
      <c r="I8627">
        <f t="shared" si="134"/>
        <v>2</v>
      </c>
      <c r="L8627" t="str">
        <v>WITCONOL NP-130 BULK</v>
      </c>
      <c r="M8627" t="str">
        <v>WITCONOL NP-120 BULK</v>
      </c>
      <c r="N8627">
        <v>2</v>
      </c>
    </row>
    <row r="8628" spans="1:14">
      <c r="A8628">
        <f>IF(MOD(ROW()-3,COUNTA(tblProducts[Description]))=0,A8627+1,A8627)</f>
        <v>76</v>
      </c>
      <c r="B8628">
        <f>MOD(ROW()-3,COUNTA(tblProducts[Description]))+1</f>
        <v>76</v>
      </c>
      <c r="C8628" t="str">
        <f>_xlfn.XLOOKUP(A8628,tblProducts[Column1],tblProducts[Description])</f>
        <v>WITCONOL NP-130 BULK</v>
      </c>
      <c r="D8628" t="str">
        <f>_xlfn.XLOOKUP(B8628,tblProducts[Column1],tblProducts[Description])</f>
        <v>WITCONOL NP-130 BULK</v>
      </c>
      <c r="E8628" t="s">
        <v>9</v>
      </c>
      <c r="F8628" t="s">
        <v>12</v>
      </c>
      <c r="G8628" t="s">
        <v>7</v>
      </c>
      <c r="H8628" t="s">
        <v>8</v>
      </c>
      <c r="I8628">
        <f t="shared" si="134"/>
        <v>2</v>
      </c>
      <c r="L8628" t="str">
        <v>WITCONOL NP-130 BULK</v>
      </c>
      <c r="M8628" t="str">
        <v>WITCONOL NP-130 BULK</v>
      </c>
      <c r="N8628">
        <v>2</v>
      </c>
    </row>
    <row r="8629" spans="1:14">
      <c r="A8629">
        <f>IF(MOD(ROW()-3,COUNTA(tblProducts[Description]))=0,A8628+1,A8628)</f>
        <v>76</v>
      </c>
      <c r="B8629">
        <f>MOD(ROW()-3,COUNTA(tblProducts[Description]))+1</f>
        <v>77</v>
      </c>
      <c r="C8629" t="str">
        <f>_xlfn.XLOOKUP(A8629,tblProducts[Column1],tblProducts[Description])</f>
        <v>WITCONOL NP-130 BULK</v>
      </c>
      <c r="D8629" t="str">
        <f>_xlfn.XLOOKUP(B8629,tblProducts[Column1],tblProducts[Description])</f>
        <v>WITCONOL NP-20 BULK</v>
      </c>
      <c r="E8629" t="s">
        <v>9</v>
      </c>
      <c r="F8629" t="s">
        <v>12</v>
      </c>
      <c r="G8629" t="s">
        <v>7</v>
      </c>
      <c r="H8629" t="s">
        <v>8</v>
      </c>
      <c r="I8629">
        <f t="shared" si="134"/>
        <v>2</v>
      </c>
      <c r="L8629" t="str">
        <v>WITCONOL NP-130 BULK</v>
      </c>
      <c r="M8629" t="str">
        <v>WITCONOL NP-20 BULK</v>
      </c>
      <c r="N8629">
        <v>2</v>
      </c>
    </row>
    <row r="8630" spans="1:14">
      <c r="A8630">
        <f>IF(MOD(ROW()-3,COUNTA(tblProducts[Description]))=0,A8629+1,A8629)</f>
        <v>76</v>
      </c>
      <c r="B8630">
        <f>MOD(ROW()-3,COUNTA(tblProducts[Description]))+1</f>
        <v>78</v>
      </c>
      <c r="C8630" t="str">
        <f>_xlfn.XLOOKUP(A8630,tblProducts[Column1],tblProducts[Description])</f>
        <v>WITCONOL NP-130 BULK</v>
      </c>
      <c r="D8630" t="str">
        <f>_xlfn.XLOOKUP(B8630,tblProducts[Column1],tblProducts[Description])</f>
        <v>WITCONOL NP-330 BULK</v>
      </c>
      <c r="E8630" t="s">
        <v>9</v>
      </c>
      <c r="F8630" t="s">
        <v>12</v>
      </c>
      <c r="G8630" t="s">
        <v>7</v>
      </c>
      <c r="H8630" t="s">
        <v>8</v>
      </c>
      <c r="I8630">
        <f t="shared" si="134"/>
        <v>2</v>
      </c>
      <c r="L8630" t="str">
        <v>WITCONOL NP-130 BULK</v>
      </c>
      <c r="M8630" t="str">
        <v>WITCONOL NP-330 BULK</v>
      </c>
      <c r="N8630">
        <v>2</v>
      </c>
    </row>
    <row r="8631" spans="1:14">
      <c r="A8631">
        <f>IF(MOD(ROW()-3,COUNTA(tblProducts[Description]))=0,A8630+1,A8630)</f>
        <v>76</v>
      </c>
      <c r="B8631">
        <f>MOD(ROW()-3,COUNTA(tblProducts[Description]))+1</f>
        <v>79</v>
      </c>
      <c r="C8631" t="str">
        <f>_xlfn.XLOOKUP(A8631,tblProducts[Column1],tblProducts[Description])</f>
        <v>WITCONOL NP-130 BULK</v>
      </c>
      <c r="D8631" t="str">
        <f>_xlfn.XLOOKUP(B8631,tblProducts[Column1],tblProducts[Description])</f>
        <v>WITCONOL NP-40 BULK</v>
      </c>
      <c r="E8631" t="s">
        <v>9</v>
      </c>
      <c r="F8631" t="s">
        <v>12</v>
      </c>
      <c r="G8631" t="s">
        <v>7</v>
      </c>
      <c r="H8631" t="s">
        <v>8</v>
      </c>
      <c r="I8631">
        <f t="shared" si="134"/>
        <v>2</v>
      </c>
      <c r="L8631" t="str">
        <v>WITCONOL NP-130 BULK</v>
      </c>
      <c r="M8631" t="str">
        <v>WITCONOL NP-40 BULK</v>
      </c>
      <c r="N8631">
        <v>2</v>
      </c>
    </row>
    <row r="8632" spans="1:14">
      <c r="A8632">
        <f>IF(MOD(ROW()-3,COUNTA(tblProducts[Description]))=0,A8631+1,A8631)</f>
        <v>76</v>
      </c>
      <c r="B8632">
        <f>MOD(ROW()-3,COUNTA(tblProducts[Description]))+1</f>
        <v>80</v>
      </c>
      <c r="C8632" t="str">
        <f>_xlfn.XLOOKUP(A8632,tblProducts[Column1],tblProducts[Description])</f>
        <v>WITCONOL NP-130 BULK</v>
      </c>
      <c r="D8632" t="str">
        <f>_xlfn.XLOOKUP(B8632,tblProducts[Column1],tblProducts[Description])</f>
        <v>WITCONOL NP-60 BULK</v>
      </c>
      <c r="E8632" t="s">
        <v>9</v>
      </c>
      <c r="F8632" t="s">
        <v>12</v>
      </c>
      <c r="G8632" t="s">
        <v>7</v>
      </c>
      <c r="H8632" t="s">
        <v>8</v>
      </c>
      <c r="I8632">
        <f t="shared" si="134"/>
        <v>2</v>
      </c>
      <c r="L8632" t="str">
        <v>WITCONOL NP-130 BULK</v>
      </c>
      <c r="M8632" t="str">
        <v>WITCONOL NP-60 BULK</v>
      </c>
      <c r="N8632">
        <v>2</v>
      </c>
    </row>
    <row r="8633" spans="1:14">
      <c r="A8633">
        <f>IF(MOD(ROW()-3,COUNTA(tblProducts[Description]))=0,A8632+1,A8632)</f>
        <v>76</v>
      </c>
      <c r="B8633">
        <f>MOD(ROW()-3,COUNTA(tblProducts[Description]))+1</f>
        <v>81</v>
      </c>
      <c r="C8633" t="str">
        <f>_xlfn.XLOOKUP(A8633,tblProducts[Column1],tblProducts[Description])</f>
        <v>WITCONOL NP-130 BULK</v>
      </c>
      <c r="D8633" t="str">
        <f>_xlfn.XLOOKUP(B8633,tblProducts[Column1],tblProducts[Description])</f>
        <v>WITCONOL NP-80 BULK</v>
      </c>
      <c r="E8633" t="s">
        <v>9</v>
      </c>
      <c r="F8633" t="s">
        <v>12</v>
      </c>
      <c r="G8633" t="s">
        <v>7</v>
      </c>
      <c r="H8633" t="s">
        <v>8</v>
      </c>
      <c r="I8633">
        <f t="shared" si="134"/>
        <v>2</v>
      </c>
      <c r="L8633" t="str">
        <v>WITCONOL NP-130 BULK</v>
      </c>
      <c r="M8633" t="str">
        <v>WITCONOL NP-80 BULK</v>
      </c>
      <c r="N8633">
        <v>2</v>
      </c>
    </row>
    <row r="8634" spans="1:14">
      <c r="A8634">
        <f>IF(MOD(ROW()-3,COUNTA(tblProducts[Description]))=0,A8633+1,A8633)</f>
        <v>76</v>
      </c>
      <c r="B8634">
        <f>MOD(ROW()-3,COUNTA(tblProducts[Description]))+1</f>
        <v>82</v>
      </c>
      <c r="C8634" t="str">
        <f>_xlfn.XLOOKUP(A8634,tblProducts[Column1],tblProducts[Description])</f>
        <v>WITCONOL NP-130 BULK</v>
      </c>
      <c r="D8634" t="str">
        <f>_xlfn.XLOOKUP(B8634,tblProducts[Column1],tblProducts[Description])</f>
        <v>WITCONOL NP-90 BULK</v>
      </c>
      <c r="E8634" t="s">
        <v>9</v>
      </c>
      <c r="F8634" t="s">
        <v>12</v>
      </c>
      <c r="G8634" t="s">
        <v>7</v>
      </c>
      <c r="H8634" t="s">
        <v>8</v>
      </c>
      <c r="I8634">
        <f t="shared" si="134"/>
        <v>2</v>
      </c>
      <c r="L8634" t="str">
        <v>WITCONOL NP-130 BULK</v>
      </c>
      <c r="M8634" t="str">
        <v>WITCONOL NP-90 BULK</v>
      </c>
      <c r="N8634">
        <v>2</v>
      </c>
    </row>
    <row r="8635" spans="1:14">
      <c r="A8635">
        <f>IF(MOD(ROW()-3,COUNTA(tblProducts[Description]))=0,A8634+1,A8634)</f>
        <v>76</v>
      </c>
      <c r="B8635">
        <f>MOD(ROW()-3,COUNTA(tblProducts[Description]))+1</f>
        <v>83</v>
      </c>
      <c r="C8635" t="str">
        <f>_xlfn.XLOOKUP(A8635,tblProducts[Column1],tblProducts[Description])</f>
        <v>WITCONOL NP-130 BULK</v>
      </c>
      <c r="D8635" t="str">
        <f>_xlfn.XLOOKUP(B8635,tblProducts[Column1],tblProducts[Description])</f>
        <v>WITCONOL NS-108 PO BULK</v>
      </c>
      <c r="E8635" t="s">
        <v>9</v>
      </c>
      <c r="F8635" t="s">
        <v>12</v>
      </c>
      <c r="G8635" t="s">
        <v>7</v>
      </c>
      <c r="H8635" t="s">
        <v>8</v>
      </c>
      <c r="I8635">
        <f t="shared" si="134"/>
        <v>2</v>
      </c>
      <c r="L8635" t="str">
        <v>WITCONOL NP-130 BULK</v>
      </c>
      <c r="M8635" t="str">
        <v>WITCONOL NS-108 PO BULK</v>
      </c>
      <c r="N8635">
        <v>2</v>
      </c>
    </row>
    <row r="8636" spans="1:14">
      <c r="A8636">
        <f>IF(MOD(ROW()-3,COUNTA(tblProducts[Description]))=0,A8635+1,A8635)</f>
        <v>76</v>
      </c>
      <c r="B8636">
        <f>MOD(ROW()-3,COUNTA(tblProducts[Description]))+1</f>
        <v>84</v>
      </c>
      <c r="C8636" t="str">
        <f>_xlfn.XLOOKUP(A8636,tblProducts[Column1],tblProducts[Description])</f>
        <v>WITCONOL NP-130 BULK</v>
      </c>
      <c r="D8636" t="str">
        <f>_xlfn.XLOOKUP(B8636,tblProducts[Column1],tblProducts[Description])</f>
        <v>WITCONOL NS-505K BULK</v>
      </c>
      <c r="E8636" t="s">
        <v>7</v>
      </c>
      <c r="G8636" t="s">
        <v>7</v>
      </c>
      <c r="H8636" t="s">
        <v>8</v>
      </c>
      <c r="I8636">
        <f t="shared" si="134"/>
        <v>0</v>
      </c>
      <c r="L8636" t="str">
        <v>WITCONOL NP-130 BULK</v>
      </c>
      <c r="M8636" t="str">
        <v>WITCONOL NS-505K BULK</v>
      </c>
      <c r="N8636">
        <v>0</v>
      </c>
    </row>
    <row r="8637" spans="1:14">
      <c r="A8637">
        <f>IF(MOD(ROW()-3,COUNTA(tblProducts[Description]))=0,A8636+1,A8636)</f>
        <v>76</v>
      </c>
      <c r="B8637">
        <f>MOD(ROW()-3,COUNTA(tblProducts[Description]))+1</f>
        <v>85</v>
      </c>
      <c r="C8637" t="str">
        <f>_xlfn.XLOOKUP(A8637,tblProducts[Column1],tblProducts[Description])</f>
        <v>WITCONOL NP-130 BULK</v>
      </c>
      <c r="D8637" t="str">
        <f>_xlfn.XLOOKUP(B8637,tblProducts[Column1],tblProducts[Description])</f>
        <v>WITCONOL NS-817 BULK</v>
      </c>
      <c r="E8637" t="s">
        <v>9</v>
      </c>
      <c r="F8637" t="s">
        <v>12</v>
      </c>
      <c r="G8637" t="s">
        <v>7</v>
      </c>
      <c r="H8637" t="s">
        <v>8</v>
      </c>
      <c r="I8637">
        <f t="shared" si="134"/>
        <v>2</v>
      </c>
      <c r="L8637" t="str">
        <v>WITCONOL NP-130 BULK</v>
      </c>
      <c r="M8637" t="str">
        <v>WITCONOL NS-817 BULK</v>
      </c>
      <c r="N8637">
        <v>2</v>
      </c>
    </row>
    <row r="8638" spans="1:14">
      <c r="A8638">
        <f>IF(MOD(ROW()-3,COUNTA(tblProducts[Description]))=0,A8637+1,A8637)</f>
        <v>76</v>
      </c>
      <c r="B8638">
        <f>MOD(ROW()-3,COUNTA(tblProducts[Description]))+1</f>
        <v>86</v>
      </c>
      <c r="C8638" t="str">
        <f>_xlfn.XLOOKUP(A8638,tblProducts[Column1],tblProducts[Description])</f>
        <v>WITCONOL NP-130 BULK</v>
      </c>
      <c r="D8638" t="str">
        <f>_xlfn.XLOOKUP(B8638,tblProducts[Column1],tblProducts[Description])</f>
        <v>WITCONOL PD-375 BULK</v>
      </c>
      <c r="E8638" t="s">
        <v>9</v>
      </c>
      <c r="F8638" t="s">
        <v>12</v>
      </c>
      <c r="G8638" t="s">
        <v>7</v>
      </c>
      <c r="H8638" t="s">
        <v>8</v>
      </c>
      <c r="I8638">
        <f t="shared" si="134"/>
        <v>2</v>
      </c>
      <c r="L8638" t="str">
        <v>WITCONOL NP-130 BULK</v>
      </c>
      <c r="M8638" t="str">
        <v>WITCONOL PD-375 BULK</v>
      </c>
      <c r="N8638">
        <v>2</v>
      </c>
    </row>
    <row r="8639" spans="1:14">
      <c r="A8639">
        <f>IF(MOD(ROW()-3,COUNTA(tblProducts[Description]))=0,A8638+1,A8638)</f>
        <v>76</v>
      </c>
      <c r="B8639">
        <f>MOD(ROW()-3,COUNTA(tblProducts[Description]))+1</f>
        <v>87</v>
      </c>
      <c r="C8639" t="str">
        <f>_xlfn.XLOOKUP(A8639,tblProducts[Column1],tblProducts[Description])</f>
        <v>WITCONOL NP-130 BULK</v>
      </c>
      <c r="D8639" t="str">
        <f>_xlfn.XLOOKUP(B8639,tblProducts[Column1],tblProducts[Description])</f>
        <v>WITCONOL PD-4085 BULK</v>
      </c>
      <c r="E8639" t="s">
        <v>9</v>
      </c>
      <c r="F8639" t="s">
        <v>12</v>
      </c>
      <c r="G8639" t="s">
        <v>7</v>
      </c>
      <c r="H8639" t="s">
        <v>8</v>
      </c>
      <c r="I8639">
        <f t="shared" si="134"/>
        <v>2</v>
      </c>
      <c r="L8639" t="str">
        <v>WITCONOL NP-130 BULK</v>
      </c>
      <c r="M8639" t="str">
        <v>WITCONOL PD-4085 BULK</v>
      </c>
      <c r="N8639">
        <v>2</v>
      </c>
    </row>
    <row r="8640" spans="1:14">
      <c r="A8640">
        <f>IF(MOD(ROW()-3,COUNTA(tblProducts[Description]))=0,A8639+1,A8639)</f>
        <v>76</v>
      </c>
      <c r="B8640">
        <f>MOD(ROW()-3,COUNTA(tblProducts[Description]))+1</f>
        <v>88</v>
      </c>
      <c r="C8640" t="str">
        <f>_xlfn.XLOOKUP(A8640,tblProducts[Column1],tblProducts[Description])</f>
        <v>WITCONOL NP-130 BULK</v>
      </c>
      <c r="D8640" t="str">
        <f>_xlfn.XLOOKUP(B8640,tblProducts[Column1],tblProducts[Description])</f>
        <v>WITCONOL PD-500 BULK</v>
      </c>
      <c r="E8640" t="s">
        <v>9</v>
      </c>
      <c r="F8640" t="s">
        <v>12</v>
      </c>
      <c r="G8640" t="s">
        <v>7</v>
      </c>
      <c r="H8640" t="s">
        <v>8</v>
      </c>
      <c r="I8640">
        <f t="shared" si="134"/>
        <v>2</v>
      </c>
      <c r="L8640" t="str">
        <v>WITCONOL NP-130 BULK</v>
      </c>
      <c r="M8640" t="str">
        <v>WITCONOL PD-500 BULK</v>
      </c>
      <c r="N8640">
        <v>2</v>
      </c>
    </row>
    <row r="8641" spans="1:14">
      <c r="A8641">
        <f>IF(MOD(ROW()-3,COUNTA(tblProducts[Description]))=0,A8640+1,A8640)</f>
        <v>76</v>
      </c>
      <c r="B8641">
        <f>MOD(ROW()-3,COUNTA(tblProducts[Description]))+1</f>
        <v>89</v>
      </c>
      <c r="C8641" t="str">
        <f>_xlfn.XLOOKUP(A8641,tblProducts[Column1],tblProducts[Description])</f>
        <v>WITCONOL NP-130 BULK</v>
      </c>
      <c r="D8641" t="str">
        <f>_xlfn.XLOOKUP(B8641,tblProducts[Column1],tblProducts[Description])</f>
        <v>WITCONOL PEG-200 BULK</v>
      </c>
      <c r="E8641" t="s">
        <v>9</v>
      </c>
      <c r="F8641" t="s">
        <v>12</v>
      </c>
      <c r="G8641" t="s">
        <v>7</v>
      </c>
      <c r="H8641" t="s">
        <v>8</v>
      </c>
      <c r="I8641">
        <f t="shared" si="134"/>
        <v>2</v>
      </c>
      <c r="L8641" t="str">
        <v>WITCONOL NP-130 BULK</v>
      </c>
      <c r="M8641" t="str">
        <v>WITCONOL PEG-200 BULK</v>
      </c>
      <c r="N8641">
        <v>2</v>
      </c>
    </row>
    <row r="8642" spans="1:14">
      <c r="A8642">
        <f>IF(MOD(ROW()-3,COUNTA(tblProducts[Description]))=0,A8641+1,A8641)</f>
        <v>76</v>
      </c>
      <c r="B8642">
        <f>MOD(ROW()-3,COUNTA(tblProducts[Description]))+1</f>
        <v>90</v>
      </c>
      <c r="C8642" t="str">
        <f>_xlfn.XLOOKUP(A8642,tblProducts[Column1],tblProducts[Description])</f>
        <v>WITCONOL NP-130 BULK</v>
      </c>
      <c r="D8642" t="str">
        <f>_xlfn.XLOOKUP(B8642,tblProducts[Column1],tblProducts[Description])</f>
        <v>WITCONOL PEG-400 BULK</v>
      </c>
      <c r="E8642" t="s">
        <v>9</v>
      </c>
      <c r="F8642" t="s">
        <v>12</v>
      </c>
      <c r="G8642" t="s">
        <v>7</v>
      </c>
      <c r="H8642" t="s">
        <v>8</v>
      </c>
      <c r="I8642">
        <f t="shared" si="134"/>
        <v>2</v>
      </c>
      <c r="L8642" t="str">
        <v>WITCONOL NP-130 BULK</v>
      </c>
      <c r="M8642" t="str">
        <v>WITCONOL PEG-400 BULK</v>
      </c>
      <c r="N8642">
        <v>2</v>
      </c>
    </row>
    <row r="8643" spans="1:14">
      <c r="A8643">
        <f>IF(MOD(ROW()-3,COUNTA(tblProducts[Description]))=0,A8642+1,A8642)</f>
        <v>76</v>
      </c>
      <c r="B8643">
        <f>MOD(ROW()-3,COUNTA(tblProducts[Description]))+1</f>
        <v>91</v>
      </c>
      <c r="C8643" t="str">
        <f>_xlfn.XLOOKUP(A8643,tblProducts[Column1],tblProducts[Description])</f>
        <v>WITCONOL NP-130 BULK</v>
      </c>
      <c r="D8643" t="str">
        <f>_xlfn.XLOOKUP(B8643,tblProducts[Column1],tblProducts[Description])</f>
        <v>WITCONOL PEG-500 BULK</v>
      </c>
      <c r="E8643" t="s">
        <v>9</v>
      </c>
      <c r="F8643" t="s">
        <v>12</v>
      </c>
      <c r="G8643" t="s">
        <v>7</v>
      </c>
      <c r="H8643" t="s">
        <v>8</v>
      </c>
      <c r="I8643">
        <f t="shared" si="134"/>
        <v>2</v>
      </c>
      <c r="L8643" t="str">
        <v>WITCONOL NP-130 BULK</v>
      </c>
      <c r="M8643" t="str">
        <v>WITCONOL PEG-500 BULK</v>
      </c>
      <c r="N8643">
        <v>2</v>
      </c>
    </row>
    <row r="8644" spans="1:14">
      <c r="A8644">
        <f>IF(MOD(ROW()-3,COUNTA(tblProducts[Description]))=0,A8643+1,A8643)</f>
        <v>76</v>
      </c>
      <c r="B8644">
        <f>MOD(ROW()-3,COUNTA(tblProducts[Description]))+1</f>
        <v>92</v>
      </c>
      <c r="C8644" t="str">
        <f>_xlfn.XLOOKUP(A8644,tblProducts[Column1],tblProducts[Description])</f>
        <v>WITCONOL NP-130 BULK</v>
      </c>
      <c r="D8644" t="str">
        <f>_xlfn.XLOOKUP(B8644,tblProducts[Column1],tblProducts[Description])</f>
        <v>WITCONOL PEG-600 BULK</v>
      </c>
      <c r="E8644" t="s">
        <v>9</v>
      </c>
      <c r="F8644" t="s">
        <v>12</v>
      </c>
      <c r="G8644" t="s">
        <v>9</v>
      </c>
      <c r="H8644" t="s">
        <v>11</v>
      </c>
      <c r="I8644">
        <f t="shared" ref="I8644:I8707" si="135">IF(E8644="NO",0,IF(F8644="HEEL WASH",1.5,2))+IF(G8644="NO",0,2)</f>
        <v>4</v>
      </c>
      <c r="L8644" t="str">
        <v>WITCONOL NP-130 BULK</v>
      </c>
      <c r="M8644" t="str">
        <v>WITCONOL PEG-600 BULK</v>
      </c>
      <c r="N8644">
        <v>4</v>
      </c>
    </row>
    <row r="8645" spans="1:14">
      <c r="A8645">
        <f>IF(MOD(ROW()-3,COUNTA(tblProducts[Description]))=0,A8644+1,A8644)</f>
        <v>76</v>
      </c>
      <c r="B8645">
        <f>MOD(ROW()-3,COUNTA(tblProducts[Description]))+1</f>
        <v>93</v>
      </c>
      <c r="C8645" t="str">
        <f>_xlfn.XLOOKUP(A8645,tblProducts[Column1],tblProducts[Description])</f>
        <v>WITCONOL NP-130 BULK</v>
      </c>
      <c r="D8645" t="str">
        <f>_xlfn.XLOOKUP(B8645,tblProducts[Column1],tblProducts[Description])</f>
        <v>WITCONOL PH-70 BULK</v>
      </c>
      <c r="E8645" t="s">
        <v>9</v>
      </c>
      <c r="F8645" t="s">
        <v>12</v>
      </c>
      <c r="G8645" t="s">
        <v>9</v>
      </c>
      <c r="H8645" t="s">
        <v>11</v>
      </c>
      <c r="I8645">
        <f t="shared" si="135"/>
        <v>4</v>
      </c>
      <c r="L8645" t="str">
        <v>WITCONOL NP-130 BULK</v>
      </c>
      <c r="M8645" t="str">
        <v>WITCONOL PH-70 BULK</v>
      </c>
      <c r="N8645">
        <v>4</v>
      </c>
    </row>
    <row r="8646" spans="1:14">
      <c r="A8646">
        <f>IF(MOD(ROW()-3,COUNTA(tblProducts[Description]))=0,A8645+1,A8645)</f>
        <v>76</v>
      </c>
      <c r="B8646">
        <f>MOD(ROW()-3,COUNTA(tblProducts[Description]))+1</f>
        <v>94</v>
      </c>
      <c r="C8646" t="str">
        <f>_xlfn.XLOOKUP(A8646,tblProducts[Column1],tblProducts[Description])</f>
        <v>WITCONOL NP-130 BULK</v>
      </c>
      <c r="D8646" t="str">
        <f>_xlfn.XLOOKUP(B8646,tblProducts[Column1],tblProducts[Description])</f>
        <v>WITCONOL SN-50 BULK</v>
      </c>
      <c r="E8646" t="s">
        <v>9</v>
      </c>
      <c r="F8646" t="s">
        <v>12</v>
      </c>
      <c r="G8646" t="s">
        <v>9</v>
      </c>
      <c r="H8646" t="s">
        <v>11</v>
      </c>
      <c r="I8646">
        <f t="shared" si="135"/>
        <v>4</v>
      </c>
      <c r="L8646" t="str">
        <v>WITCONOL NP-130 BULK</v>
      </c>
      <c r="M8646" t="str">
        <v>WITCONOL SN-50 BULK</v>
      </c>
      <c r="N8646">
        <v>4</v>
      </c>
    </row>
    <row r="8647" spans="1:14">
      <c r="A8647">
        <f>IF(MOD(ROW()-3,COUNTA(tblProducts[Description]))=0,A8646+1,A8646)</f>
        <v>76</v>
      </c>
      <c r="B8647">
        <f>MOD(ROW()-3,COUNTA(tblProducts[Description]))+1</f>
        <v>95</v>
      </c>
      <c r="C8647" t="str">
        <f>_xlfn.XLOOKUP(A8647,tblProducts[Column1],tblProducts[Description])</f>
        <v>WITCONOL NP-130 BULK</v>
      </c>
      <c r="D8647" t="str">
        <f>_xlfn.XLOOKUP(B8647,tblProducts[Column1],tblProducts[Description])</f>
        <v>WITCONOL SN-70 BULK</v>
      </c>
      <c r="E8647" t="s">
        <v>9</v>
      </c>
      <c r="F8647" t="s">
        <v>12</v>
      </c>
      <c r="G8647" t="s">
        <v>7</v>
      </c>
      <c r="H8647" t="s">
        <v>8</v>
      </c>
      <c r="I8647">
        <f t="shared" si="135"/>
        <v>2</v>
      </c>
      <c r="L8647" t="str">
        <v>WITCONOL NP-130 BULK</v>
      </c>
      <c r="M8647" t="str">
        <v>WITCONOL SN-70 BULK</v>
      </c>
      <c r="N8647">
        <v>2</v>
      </c>
    </row>
    <row r="8648" spans="1:14">
      <c r="A8648">
        <f>IF(MOD(ROW()-3,COUNTA(tblProducts[Description]))=0,A8647+1,A8647)</f>
        <v>76</v>
      </c>
      <c r="B8648">
        <f>MOD(ROW()-3,COUNTA(tblProducts[Description]))+1</f>
        <v>96</v>
      </c>
      <c r="C8648" t="str">
        <f>_xlfn.XLOOKUP(A8648,tblProducts[Column1],tblProducts[Description])</f>
        <v>WITCONOL NP-130 BULK</v>
      </c>
      <c r="D8648" t="str">
        <f>_xlfn.XLOOKUP(B8648,tblProducts[Column1],tblProducts[Description])</f>
        <v>REDICOTE E-47 NPF BULK</v>
      </c>
      <c r="E8648" t="s">
        <v>9</v>
      </c>
      <c r="F8648" t="s">
        <v>12</v>
      </c>
      <c r="G8648" t="s">
        <v>7</v>
      </c>
      <c r="H8648" t="s">
        <v>13</v>
      </c>
      <c r="I8648">
        <f t="shared" si="135"/>
        <v>2</v>
      </c>
      <c r="L8648" t="str">
        <v>WITCONOL NP-130 BULK</v>
      </c>
      <c r="M8648" t="str">
        <v>REDICOTE E-47 NPF BULK</v>
      </c>
      <c r="N8648">
        <v>2</v>
      </c>
    </row>
    <row r="8649" spans="1:14">
      <c r="A8649">
        <f>IF(MOD(ROW()-3,COUNTA(tblProducts[Description]))=0,A8648+1,A8648)</f>
        <v>76</v>
      </c>
      <c r="B8649">
        <f>MOD(ROW()-3,COUNTA(tblProducts[Description]))+1</f>
        <v>97</v>
      </c>
      <c r="C8649" t="str">
        <f>_xlfn.XLOOKUP(A8649,tblProducts[Column1],tblProducts[Description])</f>
        <v>WITCONOL NP-130 BULK</v>
      </c>
      <c r="D8649" t="str">
        <f>_xlfn.XLOOKUP(B8649,tblProducts[Column1],tblProducts[Description])</f>
        <v>EMULPON CO-25 BULK</v>
      </c>
      <c r="E8649" t="s">
        <v>9</v>
      </c>
      <c r="F8649" t="s">
        <v>12</v>
      </c>
      <c r="G8649" t="s">
        <v>7</v>
      </c>
      <c r="H8649" t="s">
        <v>13</v>
      </c>
      <c r="I8649">
        <f t="shared" si="135"/>
        <v>2</v>
      </c>
      <c r="L8649" t="str">
        <v>WITCONOL NP-130 BULK</v>
      </c>
      <c r="M8649" t="str">
        <v>EMULPON CO-25 BULK</v>
      </c>
      <c r="N8649">
        <v>2</v>
      </c>
    </row>
    <row r="8650" spans="1:14">
      <c r="A8650">
        <f>IF(MOD(ROW()-3,COUNTA(tblProducts[Description]))=0,A8649+1,A8649)</f>
        <v>76</v>
      </c>
      <c r="B8650">
        <f>MOD(ROW()-3,COUNTA(tblProducts[Description]))+1</f>
        <v>98</v>
      </c>
      <c r="C8650" t="str">
        <f>_xlfn.XLOOKUP(A8650,tblProducts[Column1],tblProducts[Description])</f>
        <v>WITCONOL NP-130 BULK</v>
      </c>
      <c r="D8650" t="str">
        <f>_xlfn.XLOOKUP(B8650,tblProducts[Column1],tblProducts[Description])</f>
        <v>EMULPON CO-30 BULK</v>
      </c>
      <c r="E8650" t="s">
        <v>9</v>
      </c>
      <c r="F8650" t="s">
        <v>12</v>
      </c>
      <c r="G8650" t="s">
        <v>7</v>
      </c>
      <c r="H8650" t="s">
        <v>13</v>
      </c>
      <c r="I8650">
        <f t="shared" si="135"/>
        <v>2</v>
      </c>
      <c r="L8650" t="str">
        <v>WITCONOL NP-130 BULK</v>
      </c>
      <c r="M8650" t="str">
        <v>EMULPON CO-30 BULK</v>
      </c>
      <c r="N8650">
        <v>2</v>
      </c>
    </row>
    <row r="8651" spans="1:14">
      <c r="A8651">
        <f>IF(MOD(ROW()-3,COUNTA(tblProducts[Description]))=0,A8650+1,A8650)</f>
        <v>76</v>
      </c>
      <c r="B8651">
        <f>MOD(ROW()-3,COUNTA(tblProducts[Description]))+1</f>
        <v>99</v>
      </c>
      <c r="C8651" t="str">
        <f>_xlfn.XLOOKUP(A8651,tblProducts[Column1],tblProducts[Description])</f>
        <v>WITCONOL NP-130 BULK</v>
      </c>
      <c r="D8651" t="str">
        <f>_xlfn.XLOOKUP(B8651,tblProducts[Column1],tblProducts[Description])</f>
        <v>EMULPON CO-40 BULK</v>
      </c>
      <c r="E8651" t="s">
        <v>9</v>
      </c>
      <c r="F8651" t="s">
        <v>12</v>
      </c>
      <c r="G8651" t="s">
        <v>7</v>
      </c>
      <c r="H8651" t="s">
        <v>8</v>
      </c>
      <c r="I8651">
        <f t="shared" si="135"/>
        <v>2</v>
      </c>
      <c r="L8651" t="str">
        <v>WITCONOL NP-130 BULK</v>
      </c>
      <c r="M8651" t="str">
        <v>EMULPON CO-40 BULK</v>
      </c>
      <c r="N8651">
        <v>2</v>
      </c>
    </row>
    <row r="8652" spans="1:14">
      <c r="A8652">
        <f>IF(MOD(ROW()-3,COUNTA(tblProducts[Description]))=0,A8651+1,A8651)</f>
        <v>76</v>
      </c>
      <c r="B8652">
        <f>MOD(ROW()-3,COUNTA(tblProducts[Description]))+1</f>
        <v>100</v>
      </c>
      <c r="C8652" t="str">
        <f>_xlfn.XLOOKUP(A8652,tblProducts[Column1],tblProducts[Description])</f>
        <v>WITCONOL NP-130 BULK</v>
      </c>
      <c r="D8652" t="str">
        <f>_xlfn.XLOOKUP(B8652,tblProducts[Column1],tblProducts[Description])</f>
        <v>EMULPON CO-36 BULK</v>
      </c>
      <c r="E8652" t="s">
        <v>9</v>
      </c>
      <c r="F8652" t="s">
        <v>12</v>
      </c>
      <c r="G8652" t="s">
        <v>7</v>
      </c>
      <c r="H8652" t="s">
        <v>8</v>
      </c>
      <c r="I8652">
        <f t="shared" si="135"/>
        <v>2</v>
      </c>
      <c r="L8652" t="str">
        <v>WITCONOL NP-130 BULK</v>
      </c>
      <c r="M8652" t="str">
        <v>EMULPON CO-36 BULK</v>
      </c>
      <c r="N8652">
        <v>2</v>
      </c>
    </row>
    <row r="8653" spans="1:14">
      <c r="A8653">
        <f>IF(MOD(ROW()-3,COUNTA(tblProducts[Description]))=0,A8652+1,A8652)</f>
        <v>76</v>
      </c>
      <c r="B8653">
        <f>MOD(ROW()-3,COUNTA(tblProducts[Description]))+1</f>
        <v>101</v>
      </c>
      <c r="C8653" t="str">
        <f>_xlfn.XLOOKUP(A8653,tblProducts[Column1],tblProducts[Description])</f>
        <v>WITCONOL NP-130 BULK</v>
      </c>
      <c r="D8653" t="str">
        <f>_xlfn.XLOOKUP(B8653,tblProducts[Column1],tblProducts[Description])</f>
        <v>REDICOTE E-4819 BULK</v>
      </c>
      <c r="E8653" t="s">
        <v>9</v>
      </c>
      <c r="F8653" t="s">
        <v>12</v>
      </c>
      <c r="G8653" t="s">
        <v>7</v>
      </c>
      <c r="H8653" t="s">
        <v>8</v>
      </c>
      <c r="I8653">
        <f t="shared" si="135"/>
        <v>2</v>
      </c>
      <c r="L8653" t="str">
        <v>WITCONOL NP-130 BULK</v>
      </c>
      <c r="M8653" t="str">
        <v>REDICOTE E-4819 BULK</v>
      </c>
      <c r="N8653">
        <v>2</v>
      </c>
    </row>
    <row r="8654" spans="1:14">
      <c r="A8654">
        <f>IF(MOD(ROW()-3,COUNTA(tblProducts[Description]))=0,A8653+1,A8653)</f>
        <v>76</v>
      </c>
      <c r="B8654">
        <f>MOD(ROW()-3,COUNTA(tblProducts[Description]))+1</f>
        <v>102</v>
      </c>
      <c r="C8654" t="str">
        <f>_xlfn.XLOOKUP(A8654,tblProducts[Column1],tblProducts[Description])</f>
        <v>WITCONOL NP-130 BULK</v>
      </c>
      <c r="D8654" t="str">
        <f>_xlfn.XLOOKUP(B8654,tblProducts[Column1],tblProducts[Description])</f>
        <v>ETHYLAN 1005 SA  BULK</v>
      </c>
      <c r="E8654" t="s">
        <v>9</v>
      </c>
      <c r="F8654" t="s">
        <v>12</v>
      </c>
      <c r="G8654" t="s">
        <v>7</v>
      </c>
      <c r="H8654" t="s">
        <v>8</v>
      </c>
      <c r="I8654">
        <f t="shared" si="135"/>
        <v>2</v>
      </c>
      <c r="L8654" t="str">
        <v>WITCONOL NP-130 BULK</v>
      </c>
      <c r="M8654" t="str">
        <v>ETHYLAN 1005 SA  BULK</v>
      </c>
      <c r="N8654">
        <v>2</v>
      </c>
    </row>
    <row r="8655" spans="1:14">
      <c r="A8655">
        <f>IF(MOD(ROW()-3,COUNTA(tblProducts[Description]))=0,A8654+1,A8654)</f>
        <v>76</v>
      </c>
      <c r="B8655">
        <f>MOD(ROW()-3,COUNTA(tblProducts[Description]))+1</f>
        <v>103</v>
      </c>
      <c r="C8655" t="str">
        <f>_xlfn.XLOOKUP(A8655,tblProducts[Column1],tblProducts[Description])</f>
        <v>WITCONOL NP-130 BULK</v>
      </c>
      <c r="D8655" t="str">
        <f>_xlfn.XLOOKUP(B8655,tblProducts[Column1],tblProducts[Description])</f>
        <v>ETHODUOMEEN T/15 BULK</v>
      </c>
      <c r="E8655" t="s">
        <v>9</v>
      </c>
      <c r="F8655" t="s">
        <v>12</v>
      </c>
      <c r="G8655" t="s">
        <v>7</v>
      </c>
      <c r="H8655" t="s">
        <v>8</v>
      </c>
      <c r="I8655">
        <f t="shared" si="135"/>
        <v>2</v>
      </c>
      <c r="L8655" t="str">
        <v>WITCONOL NP-130 BULK</v>
      </c>
      <c r="M8655" t="str">
        <v>ETHODUOMEEN T/15 BULK</v>
      </c>
      <c r="N8655">
        <v>2</v>
      </c>
    </row>
    <row r="8656" spans="1:14">
      <c r="A8656">
        <f>IF(MOD(ROW()-3,COUNTA(tblProducts[Description]))=0,A8655+1,A8655)</f>
        <v>76</v>
      </c>
      <c r="B8656">
        <f>MOD(ROW()-3,COUNTA(tblProducts[Description]))+1</f>
        <v>104</v>
      </c>
      <c r="C8656" t="str">
        <f>_xlfn.XLOOKUP(A8656,tblProducts[Column1],tblProducts[Description])</f>
        <v>WITCONOL NP-130 BULK</v>
      </c>
      <c r="D8656" t="str">
        <f>_xlfn.XLOOKUP(B8656,tblProducts[Column1],tblProducts[Description])</f>
        <v>C-6442 BULK</v>
      </c>
      <c r="E8656" t="s">
        <v>9</v>
      </c>
      <c r="F8656" t="s">
        <v>12</v>
      </c>
      <c r="G8656" t="s">
        <v>7</v>
      </c>
      <c r="H8656" t="s">
        <v>8</v>
      </c>
      <c r="I8656">
        <f t="shared" si="135"/>
        <v>2</v>
      </c>
      <c r="L8656" t="str">
        <v>WITCONOL NP-130 BULK</v>
      </c>
      <c r="M8656" t="str">
        <v>C-6442 BULK</v>
      </c>
      <c r="N8656">
        <v>2</v>
      </c>
    </row>
    <row r="8657" spans="1:14">
      <c r="A8657">
        <f>IF(MOD(ROW()-3,COUNTA(tblProducts[Description]))=0,A8656+1,A8656)</f>
        <v>76</v>
      </c>
      <c r="B8657">
        <f>MOD(ROW()-3,COUNTA(tblProducts[Description]))+1</f>
        <v>105</v>
      </c>
      <c r="C8657" t="str">
        <f>_xlfn.XLOOKUP(A8657,tblProducts[Column1],tblProducts[Description])</f>
        <v>WITCONOL NP-130 BULK</v>
      </c>
      <c r="D8657" t="str">
        <f>_xlfn.XLOOKUP(B8657,tblProducts[Column1],tblProducts[Description])</f>
        <v>ETHODUOMEEN T/25  BULK</v>
      </c>
      <c r="E8657" t="s">
        <v>9</v>
      </c>
      <c r="F8657" t="s">
        <v>12</v>
      </c>
      <c r="G8657" t="s">
        <v>7</v>
      </c>
      <c r="H8657" t="s">
        <v>8</v>
      </c>
      <c r="I8657">
        <f t="shared" si="135"/>
        <v>2</v>
      </c>
      <c r="L8657" t="str">
        <v>WITCONOL NP-130 BULK</v>
      </c>
      <c r="M8657" t="str">
        <v>ETHODUOMEEN T/25  BULK</v>
      </c>
      <c r="N8657">
        <v>2</v>
      </c>
    </row>
    <row r="8658" spans="1:14">
      <c r="A8658">
        <f>IF(MOD(ROW()-3,COUNTA(tblProducts[Description]))=0,A8657+1,A8657)</f>
        <v>76</v>
      </c>
      <c r="B8658">
        <f>MOD(ROW()-3,COUNTA(tblProducts[Description]))+1</f>
        <v>106</v>
      </c>
      <c r="C8658" t="str">
        <f>_xlfn.XLOOKUP(A8658,tblProducts[Column1],tblProducts[Description])</f>
        <v>WITCONOL NP-130 BULK</v>
      </c>
      <c r="D8658" t="str">
        <f>_xlfn.XLOOKUP(B8658,tblProducts[Column1],tblProducts[Description])</f>
        <v>WITCONOL PD-2000 BULK</v>
      </c>
      <c r="E8658" t="s">
        <v>9</v>
      </c>
      <c r="F8658" t="s">
        <v>12</v>
      </c>
      <c r="G8658" t="s">
        <v>7</v>
      </c>
      <c r="H8658" t="s">
        <v>8</v>
      </c>
      <c r="I8658">
        <f t="shared" si="135"/>
        <v>2</v>
      </c>
      <c r="L8658" t="str">
        <v>WITCONOL NP-130 BULK</v>
      </c>
      <c r="M8658" t="str">
        <v>WITCONOL PD-2000 BULK</v>
      </c>
      <c r="N8658">
        <v>2</v>
      </c>
    </row>
    <row r="8659" spans="1:14">
      <c r="A8659">
        <f>IF(MOD(ROW()-3,COUNTA(tblProducts[Description]))=0,A8658+1,A8658)</f>
        <v>76</v>
      </c>
      <c r="B8659">
        <f>MOD(ROW()-3,COUNTA(tblProducts[Description]))+1</f>
        <v>107</v>
      </c>
      <c r="C8659" t="str">
        <f>_xlfn.XLOOKUP(A8659,tblProducts[Column1],tblProducts[Description])</f>
        <v>WITCONOL NP-130 BULK</v>
      </c>
      <c r="D8659" t="str">
        <f>_xlfn.XLOOKUP(B8659,tblProducts[Column1],tblProducts[Description])</f>
        <v>BEROL 347 BULK</v>
      </c>
      <c r="E8659" t="s">
        <v>9</v>
      </c>
      <c r="F8659" t="s">
        <v>12</v>
      </c>
      <c r="G8659" t="s">
        <v>7</v>
      </c>
      <c r="H8659" t="s">
        <v>8</v>
      </c>
      <c r="I8659">
        <f t="shared" si="135"/>
        <v>2</v>
      </c>
      <c r="L8659" t="str">
        <v>WITCONOL NP-130 BULK</v>
      </c>
      <c r="M8659" t="str">
        <v>BEROL 347 BULK</v>
      </c>
      <c r="N8659">
        <v>2</v>
      </c>
    </row>
    <row r="8660" spans="1:14">
      <c r="A8660">
        <f>IF(MOD(ROW()-3,COUNTA(tblProducts[Description]))=0,A8659+1,A8659)</f>
        <v>76</v>
      </c>
      <c r="B8660">
        <f>MOD(ROW()-3,COUNTA(tblProducts[Description]))+1</f>
        <v>108</v>
      </c>
      <c r="C8660" t="str">
        <f>_xlfn.XLOOKUP(A8660,tblProducts[Column1],tblProducts[Description])</f>
        <v>WITCONOL NP-130 BULK</v>
      </c>
      <c r="D8660" t="str">
        <f>_xlfn.XLOOKUP(B8660,tblProducts[Column1],tblProducts[Description])</f>
        <v>ETHYLAN PT-3000 BULK</v>
      </c>
      <c r="E8660" t="s">
        <v>9</v>
      </c>
      <c r="F8660" t="s">
        <v>12</v>
      </c>
      <c r="G8660" t="s">
        <v>7</v>
      </c>
      <c r="H8660" t="s">
        <v>8</v>
      </c>
      <c r="I8660">
        <f t="shared" si="135"/>
        <v>2</v>
      </c>
      <c r="L8660" t="str">
        <v>WITCONOL NP-130 BULK</v>
      </c>
      <c r="M8660" t="str">
        <v>ETHYLAN PT-3000 BULK</v>
      </c>
      <c r="N8660">
        <v>2</v>
      </c>
    </row>
    <row r="8661" spans="1:14">
      <c r="A8661">
        <f>IF(MOD(ROW()-3,COUNTA(tblProducts[Description]))=0,A8660+1,A8660)</f>
        <v>76</v>
      </c>
      <c r="B8661">
        <f>MOD(ROW()-3,COUNTA(tblProducts[Description]))+1</f>
        <v>109</v>
      </c>
      <c r="C8661" t="str">
        <f>_xlfn.XLOOKUP(A8661,tblProducts[Column1],tblProducts[Description])</f>
        <v>WITCONOL NP-130 BULK</v>
      </c>
      <c r="D8661" t="str">
        <f>_xlfn.XLOOKUP(B8661,tblProducts[Column1],tblProducts[Description])</f>
        <v>ETHYLAN HB4/BULK</v>
      </c>
      <c r="E8661" t="s">
        <v>9</v>
      </c>
      <c r="F8661" t="s">
        <v>12</v>
      </c>
      <c r="G8661" t="s">
        <v>9</v>
      </c>
      <c r="H8661" t="s">
        <v>8</v>
      </c>
      <c r="I8661">
        <f t="shared" si="135"/>
        <v>4</v>
      </c>
      <c r="L8661" t="str">
        <v>WITCONOL NP-130 BULK</v>
      </c>
      <c r="M8661" t="str">
        <v>ETHYLAN HB4/BULK</v>
      </c>
      <c r="N8661">
        <v>4</v>
      </c>
    </row>
    <row r="8662" spans="1:14">
      <c r="A8662">
        <f>IF(MOD(ROW()-3,COUNTA(tblProducts[Description]))=0,A8661+1,A8661)</f>
        <v>76</v>
      </c>
      <c r="B8662">
        <f>MOD(ROW()-3,COUNTA(tblProducts[Description]))+1</f>
        <v>110</v>
      </c>
      <c r="C8662" t="str">
        <f>_xlfn.XLOOKUP(A8662,tblProducts[Column1],tblProducts[Description])</f>
        <v>WITCONOL NP-130 BULK</v>
      </c>
      <c r="D8662" t="str">
        <f>_xlfn.XLOOKUP(B8662,tblProducts[Column1],tblProducts[Description])</f>
        <v>ADSEE AB 600 BULK</v>
      </c>
      <c r="E8662" t="s">
        <v>9</v>
      </c>
      <c r="F8662" t="s">
        <v>12</v>
      </c>
      <c r="G8662" t="s">
        <v>7</v>
      </c>
      <c r="H8662" t="s">
        <v>8</v>
      </c>
      <c r="I8662">
        <f t="shared" si="135"/>
        <v>2</v>
      </c>
      <c r="L8662" t="str">
        <v>WITCONOL NP-130 BULK</v>
      </c>
      <c r="M8662" t="str">
        <v>ADSEE AB 600 BULK</v>
      </c>
      <c r="N8662">
        <v>2</v>
      </c>
    </row>
    <row r="8663" spans="1:14">
      <c r="A8663">
        <f>IF(MOD(ROW()-3,COUNTA(tblProducts[Description]))=0,A8662+1,A8662)</f>
        <v>76</v>
      </c>
      <c r="B8663">
        <f>MOD(ROW()-3,COUNTA(tblProducts[Description]))+1</f>
        <v>111</v>
      </c>
      <c r="C8663" t="str">
        <f>_xlfn.XLOOKUP(A8663,tblProducts[Column1],tblProducts[Description])</f>
        <v>WITCONOL NP-130 BULK</v>
      </c>
      <c r="D8663" t="str">
        <f>_xlfn.XLOOKUP(B8663,tblProducts[Column1],tblProducts[Description])</f>
        <v>WITCONOL PT-320  BULK</v>
      </c>
      <c r="E8663" t="s">
        <v>9</v>
      </c>
      <c r="F8663" t="s">
        <v>12</v>
      </c>
      <c r="G8663" t="s">
        <v>7</v>
      </c>
      <c r="H8663" t="s">
        <v>8</v>
      </c>
      <c r="I8663">
        <f t="shared" si="135"/>
        <v>2</v>
      </c>
      <c r="L8663" t="str">
        <v>WITCONOL NP-130 BULK</v>
      </c>
      <c r="M8663" t="str">
        <v>WITCONOL PT-320  BULK</v>
      </c>
      <c r="N8663">
        <v>2</v>
      </c>
    </row>
    <row r="8664" spans="1:14">
      <c r="A8664">
        <f>IF(MOD(ROW()-3,COUNTA(tblProducts[Description]))=0,A8663+1,A8663)</f>
        <v>76</v>
      </c>
      <c r="B8664">
        <f>MOD(ROW()-3,COUNTA(tblProducts[Description]))+1</f>
        <v>112</v>
      </c>
      <c r="C8664" t="str">
        <f>_xlfn.XLOOKUP(A8664,tblProducts[Column1],tblProducts[Description])</f>
        <v>WITCONOL NP-130 BULK</v>
      </c>
      <c r="D8664" t="str">
        <f>_xlfn.XLOOKUP(B8664,tblProducts[Column1],tblProducts[Description])</f>
        <v>ETHYLAN DA-3 BULK</v>
      </c>
      <c r="E8664" t="s">
        <v>9</v>
      </c>
      <c r="F8664" t="s">
        <v>12</v>
      </c>
      <c r="G8664" t="s">
        <v>7</v>
      </c>
      <c r="H8664" t="s">
        <v>8</v>
      </c>
      <c r="I8664">
        <f t="shared" si="135"/>
        <v>2</v>
      </c>
      <c r="L8664" t="str">
        <v>WITCONOL NP-130 BULK</v>
      </c>
      <c r="M8664" t="str">
        <v>ETHYLAN DA-3 BULK</v>
      </c>
      <c r="N8664">
        <v>2</v>
      </c>
    </row>
    <row r="8665" spans="1:14">
      <c r="A8665">
        <f>IF(MOD(ROW()-3,COUNTA(tblProducts[Description]))=0,A8664+1,A8664)</f>
        <v>76</v>
      </c>
      <c r="B8665">
        <f>MOD(ROW()-3,COUNTA(tblProducts[Description]))+1</f>
        <v>113</v>
      </c>
      <c r="C8665" t="str">
        <f>_xlfn.XLOOKUP(A8665,tblProducts[Column1],tblProducts[Description])</f>
        <v>WITCONOL NP-130 BULK</v>
      </c>
      <c r="D8665" t="str">
        <f>_xlfn.XLOOKUP(B8665,tblProducts[Column1],tblProducts[Description])</f>
        <v>ETHOMEEN O/12 BULK</v>
      </c>
      <c r="E8665" t="s">
        <v>9</v>
      </c>
      <c r="F8665" t="s">
        <v>12</v>
      </c>
      <c r="G8665" t="s">
        <v>7</v>
      </c>
      <c r="H8665" t="s">
        <v>8</v>
      </c>
      <c r="I8665">
        <f t="shared" si="135"/>
        <v>2</v>
      </c>
      <c r="L8665" t="str">
        <v>WITCONOL NP-130 BULK</v>
      </c>
      <c r="M8665" t="str">
        <v>ETHOMEEN O/12 BULK</v>
      </c>
      <c r="N8665">
        <v>2</v>
      </c>
    </row>
    <row r="8666" spans="1:14">
      <c r="A8666">
        <f>IF(MOD(ROW()-3,COUNTA(tblProducts[Description]))=0,A8665+1,A8665)</f>
        <v>76</v>
      </c>
      <c r="B8666">
        <f>MOD(ROW()-3,COUNTA(tblProducts[Description]))+1</f>
        <v>114</v>
      </c>
      <c r="C8666" t="str">
        <f>_xlfn.XLOOKUP(A8666,tblProducts[Column1],tblProducts[Description])</f>
        <v>WITCONOL NP-130 BULK</v>
      </c>
      <c r="D8666" t="str">
        <f>_xlfn.XLOOKUP(B8666,tblProducts[Column1],tblProducts[Description])</f>
        <v>WITCONOL PT-1000 BULK</v>
      </c>
      <c r="E8666" t="s">
        <v>9</v>
      </c>
      <c r="F8666" t="s">
        <v>12</v>
      </c>
      <c r="G8666" t="s">
        <v>9</v>
      </c>
      <c r="H8666" t="s">
        <v>8</v>
      </c>
      <c r="I8666">
        <f t="shared" si="135"/>
        <v>4</v>
      </c>
      <c r="L8666" t="str">
        <v>WITCONOL NP-130 BULK</v>
      </c>
      <c r="M8666" t="str">
        <v>WITCONOL PT-1000 BULK</v>
      </c>
      <c r="N8666">
        <v>4</v>
      </c>
    </row>
    <row r="8667" spans="1:14">
      <c r="A8667">
        <f>IF(MOD(ROW()-3,COUNTA(tblProducts[Description]))=0,A8666+1,A8666)</f>
        <v>77</v>
      </c>
      <c r="B8667">
        <f>MOD(ROW()-3,COUNTA(tblProducts[Description]))+1</f>
        <v>1</v>
      </c>
      <c r="C8667" t="str">
        <f>_xlfn.XLOOKUP(A8667,tblProducts[Column1],tblProducts[Description])</f>
        <v>WITCONOL NP-20 BULK</v>
      </c>
      <c r="D8667" t="str">
        <f>_xlfn.XLOOKUP(B8667,tblProducts[Column1],tblProducts[Description])</f>
        <v>ADSEE 4130 BULK</v>
      </c>
      <c r="E8667" t="s">
        <v>9</v>
      </c>
      <c r="F8667" t="s">
        <v>12</v>
      </c>
      <c r="G8667" t="s">
        <v>9</v>
      </c>
      <c r="H8667" t="s">
        <v>8</v>
      </c>
      <c r="I8667">
        <f t="shared" si="135"/>
        <v>4</v>
      </c>
      <c r="L8667" t="str">
        <v>WITCONOL NP-20 BULK</v>
      </c>
      <c r="M8667" t="str">
        <v>ADSEE 4130 BULK</v>
      </c>
      <c r="N8667">
        <v>4</v>
      </c>
    </row>
    <row r="8668" spans="1:14">
      <c r="A8668">
        <f>IF(MOD(ROW()-3,COUNTA(tblProducts[Description]))=0,A8667+1,A8667)</f>
        <v>77</v>
      </c>
      <c r="B8668">
        <f>MOD(ROW()-3,COUNTA(tblProducts[Description]))+1</f>
        <v>2</v>
      </c>
      <c r="C8668" t="str">
        <f>_xlfn.XLOOKUP(A8668,tblProducts[Column1],tblProducts[Description])</f>
        <v>WITCONOL NP-20 BULK</v>
      </c>
      <c r="D8668" t="str">
        <f>_xlfn.XLOOKUP(B8668,tblProducts[Column1],tblProducts[Description])</f>
        <v>ARMOSTAT 300 BULK</v>
      </c>
      <c r="E8668" t="s">
        <v>9</v>
      </c>
      <c r="F8668" t="s">
        <v>12</v>
      </c>
      <c r="G8668" t="s">
        <v>7</v>
      </c>
      <c r="H8668" t="s">
        <v>8</v>
      </c>
      <c r="I8668">
        <f t="shared" si="135"/>
        <v>2</v>
      </c>
      <c r="L8668" t="str">
        <v>WITCONOL NP-20 BULK</v>
      </c>
      <c r="M8668" t="str">
        <v>ARMOSTAT 300 BULK</v>
      </c>
      <c r="N8668">
        <v>2</v>
      </c>
    </row>
    <row r="8669" spans="1:14">
      <c r="A8669">
        <f>IF(MOD(ROW()-3,COUNTA(tblProducts[Description]))=0,A8668+1,A8668)</f>
        <v>77</v>
      </c>
      <c r="B8669">
        <f>MOD(ROW()-3,COUNTA(tblProducts[Description]))+1</f>
        <v>3</v>
      </c>
      <c r="C8669" t="str">
        <f>_xlfn.XLOOKUP(A8669,tblProducts[Column1],tblProducts[Description])</f>
        <v>WITCONOL NP-20 BULK</v>
      </c>
      <c r="D8669" t="str">
        <f>_xlfn.XLOOKUP(B8669,tblProducts[Column1],tblProducts[Description])</f>
        <v>ARMOSTAT 400 BULK</v>
      </c>
      <c r="E8669" t="s">
        <v>9</v>
      </c>
      <c r="F8669" t="s">
        <v>12</v>
      </c>
      <c r="G8669" t="s">
        <v>9</v>
      </c>
      <c r="H8669" t="s">
        <v>8</v>
      </c>
      <c r="I8669">
        <f t="shared" si="135"/>
        <v>4</v>
      </c>
      <c r="L8669" t="str">
        <v>WITCONOL NP-20 BULK</v>
      </c>
      <c r="M8669" t="str">
        <v>ARMOSTAT 400 BULK</v>
      </c>
      <c r="N8669">
        <v>4</v>
      </c>
    </row>
    <row r="8670" spans="1:14">
      <c r="A8670">
        <f>IF(MOD(ROW()-3,COUNTA(tblProducts[Description]))=0,A8669+1,A8669)</f>
        <v>77</v>
      </c>
      <c r="B8670">
        <f>MOD(ROW()-3,COUNTA(tblProducts[Description]))+1</f>
        <v>4</v>
      </c>
      <c r="C8670" t="str">
        <f>_xlfn.XLOOKUP(A8670,tblProducts[Column1],tblProducts[Description])</f>
        <v>WITCONOL NP-20 BULK</v>
      </c>
      <c r="D8670" t="str">
        <f>_xlfn.XLOOKUP(B8670,tblProducts[Column1],tblProducts[Description])</f>
        <v>ARMOSTAT 410 LM BULK</v>
      </c>
      <c r="E8670" t="s">
        <v>9</v>
      </c>
      <c r="F8670" t="s">
        <v>12</v>
      </c>
      <c r="G8670" t="s">
        <v>9</v>
      </c>
      <c r="H8670" t="s">
        <v>8</v>
      </c>
      <c r="I8670">
        <f t="shared" si="135"/>
        <v>4</v>
      </c>
      <c r="L8670" t="str">
        <v>WITCONOL NP-20 BULK</v>
      </c>
      <c r="M8670" t="str">
        <v>ARMOSTAT 410 LM BULK</v>
      </c>
      <c r="N8670">
        <v>4</v>
      </c>
    </row>
    <row r="8671" spans="1:14">
      <c r="A8671">
        <f>IF(MOD(ROW()-3,COUNTA(tblProducts[Description]))=0,A8670+1,A8670)</f>
        <v>77</v>
      </c>
      <c r="B8671">
        <f>MOD(ROW()-3,COUNTA(tblProducts[Description]))+1</f>
        <v>5</v>
      </c>
      <c r="C8671" t="str">
        <f>_xlfn.XLOOKUP(A8671,tblProducts[Column1],tblProducts[Description])</f>
        <v>WITCONOL NP-20 BULK</v>
      </c>
      <c r="D8671" t="str">
        <f>_xlfn.XLOOKUP(B8671,tblProducts[Column1],tblProducts[Description])</f>
        <v>ARMUL HE 5070 BULK</v>
      </c>
      <c r="E8671" t="s">
        <v>9</v>
      </c>
      <c r="F8671" t="s">
        <v>12</v>
      </c>
      <c r="G8671" t="s">
        <v>9</v>
      </c>
      <c r="H8671" t="s">
        <v>8</v>
      </c>
      <c r="I8671">
        <f t="shared" si="135"/>
        <v>4</v>
      </c>
      <c r="L8671" t="str">
        <v>WITCONOL NP-20 BULK</v>
      </c>
      <c r="M8671" t="str">
        <v>ARMUL HE 5070 BULK</v>
      </c>
      <c r="N8671">
        <v>4</v>
      </c>
    </row>
    <row r="8672" spans="1:14">
      <c r="A8672">
        <f>IF(MOD(ROW()-3,COUNTA(tblProducts[Description]))=0,A8671+1,A8671)</f>
        <v>77</v>
      </c>
      <c r="B8672">
        <f>MOD(ROW()-3,COUNTA(tblProducts[Description]))+1</f>
        <v>6</v>
      </c>
      <c r="C8672" t="str">
        <f>_xlfn.XLOOKUP(A8672,tblProducts[Column1],tblProducts[Description])</f>
        <v>WITCONOL NP-20 BULK</v>
      </c>
      <c r="D8672" t="str">
        <f>_xlfn.XLOOKUP(B8672,tblProducts[Column1],tblProducts[Description])</f>
        <v>BEROL 260 BULK</v>
      </c>
      <c r="E8672" t="s">
        <v>9</v>
      </c>
      <c r="F8672" t="s">
        <v>12</v>
      </c>
      <c r="G8672" t="s">
        <v>9</v>
      </c>
      <c r="H8672" t="s">
        <v>8</v>
      </c>
      <c r="I8672">
        <f t="shared" si="135"/>
        <v>4</v>
      </c>
      <c r="L8672" t="str">
        <v>WITCONOL NP-20 BULK</v>
      </c>
      <c r="M8672" t="str">
        <v>BEROL 260 BULK</v>
      </c>
      <c r="N8672">
        <v>4</v>
      </c>
    </row>
    <row r="8673" spans="1:14">
      <c r="A8673">
        <f>IF(MOD(ROW()-3,COUNTA(tblProducts[Description]))=0,A8672+1,A8672)</f>
        <v>77</v>
      </c>
      <c r="B8673">
        <f>MOD(ROW()-3,COUNTA(tblProducts[Description]))+1</f>
        <v>7</v>
      </c>
      <c r="C8673" t="str">
        <f>_xlfn.XLOOKUP(A8673,tblProducts[Column1],tblProducts[Description])</f>
        <v>WITCONOL NP-20 BULK</v>
      </c>
      <c r="D8673" t="str">
        <f>_xlfn.XLOOKUP(B8673,tblProducts[Column1],tblProducts[Description])</f>
        <v>BEROL 266 BULK</v>
      </c>
      <c r="E8673" t="s">
        <v>9</v>
      </c>
      <c r="F8673" t="s">
        <v>12</v>
      </c>
      <c r="G8673" t="s">
        <v>9</v>
      </c>
      <c r="H8673" t="s">
        <v>14</v>
      </c>
      <c r="I8673">
        <f t="shared" si="135"/>
        <v>4</v>
      </c>
      <c r="L8673" t="str">
        <v>WITCONOL NP-20 BULK</v>
      </c>
      <c r="M8673" t="str">
        <v>BEROL 266 BULK</v>
      </c>
      <c r="N8673">
        <v>4</v>
      </c>
    </row>
    <row r="8674" spans="1:14">
      <c r="A8674">
        <f>IF(MOD(ROW()-3,COUNTA(tblProducts[Description]))=0,A8673+1,A8673)</f>
        <v>77</v>
      </c>
      <c r="B8674">
        <f>MOD(ROW()-3,COUNTA(tblProducts[Description]))+1</f>
        <v>8</v>
      </c>
      <c r="C8674" t="str">
        <f>_xlfn.XLOOKUP(A8674,tblProducts[Column1],tblProducts[Description])</f>
        <v>WITCONOL NP-20 BULK</v>
      </c>
      <c r="D8674" t="str">
        <f>_xlfn.XLOOKUP(B8674,tblProducts[Column1],tblProducts[Description])</f>
        <v>BEROL 266V BULK</v>
      </c>
      <c r="E8674" t="s">
        <v>9</v>
      </c>
      <c r="F8674" t="s">
        <v>12</v>
      </c>
      <c r="G8674" t="s">
        <v>9</v>
      </c>
      <c r="H8674" t="s">
        <v>14</v>
      </c>
      <c r="I8674">
        <f t="shared" si="135"/>
        <v>4</v>
      </c>
      <c r="L8674" t="str">
        <v>WITCONOL NP-20 BULK</v>
      </c>
      <c r="M8674" t="str">
        <v>BEROL 266V BULK</v>
      </c>
      <c r="N8674">
        <v>4</v>
      </c>
    </row>
    <row r="8675" spans="1:14">
      <c r="A8675">
        <f>IF(MOD(ROW()-3,COUNTA(tblProducts[Description]))=0,A8674+1,A8674)</f>
        <v>77</v>
      </c>
      <c r="B8675">
        <f>MOD(ROW()-3,COUNTA(tblProducts[Description]))+1</f>
        <v>9</v>
      </c>
      <c r="C8675" t="str">
        <f>_xlfn.XLOOKUP(A8675,tblProducts[Column1],tblProducts[Description])</f>
        <v>WITCONOL NP-20 BULK</v>
      </c>
      <c r="D8675" t="str">
        <f>_xlfn.XLOOKUP(B8675,tblProducts[Column1],tblProducts[Description])</f>
        <v>BEROL 467 BULK</v>
      </c>
      <c r="E8675" t="s">
        <v>9</v>
      </c>
      <c r="F8675" t="s">
        <v>12</v>
      </c>
      <c r="G8675" t="s">
        <v>9</v>
      </c>
      <c r="H8675" t="s">
        <v>14</v>
      </c>
      <c r="I8675">
        <f t="shared" si="135"/>
        <v>4</v>
      </c>
      <c r="L8675" t="str">
        <v>WITCONOL NP-20 BULK</v>
      </c>
      <c r="M8675" t="str">
        <v>BEROL 467 BULK</v>
      </c>
      <c r="N8675">
        <v>4</v>
      </c>
    </row>
    <row r="8676" spans="1:14">
      <c r="A8676">
        <f>IF(MOD(ROW()-3,COUNTA(tblProducts[Description]))=0,A8675+1,A8675)</f>
        <v>77</v>
      </c>
      <c r="B8676">
        <f>MOD(ROW()-3,COUNTA(tblProducts[Description]))+1</f>
        <v>10</v>
      </c>
      <c r="C8676" t="str">
        <f>_xlfn.XLOOKUP(A8676,tblProducts[Column1],tblProducts[Description])</f>
        <v>WITCONOL NP-20 BULK</v>
      </c>
      <c r="D8676" t="str">
        <f>_xlfn.XLOOKUP(B8676,tblProducts[Column1],tblProducts[Description])</f>
        <v>BEROL OX 91-6 BULK</v>
      </c>
      <c r="E8676" t="s">
        <v>9</v>
      </c>
      <c r="F8676" t="s">
        <v>12</v>
      </c>
      <c r="G8676" t="s">
        <v>9</v>
      </c>
      <c r="H8676" t="s">
        <v>8</v>
      </c>
      <c r="I8676">
        <f t="shared" si="135"/>
        <v>4</v>
      </c>
      <c r="L8676" t="str">
        <v>WITCONOL NP-20 BULK</v>
      </c>
      <c r="M8676" t="str">
        <v>BEROL OX 91-6 BULK</v>
      </c>
      <c r="N8676">
        <v>4</v>
      </c>
    </row>
    <row r="8677" spans="1:14">
      <c r="A8677">
        <f>IF(MOD(ROW()-3,COUNTA(tblProducts[Description]))=0,A8676+1,A8676)</f>
        <v>77</v>
      </c>
      <c r="B8677">
        <f>MOD(ROW()-3,COUNTA(tblProducts[Description]))+1</f>
        <v>11</v>
      </c>
      <c r="C8677" t="str">
        <f>_xlfn.XLOOKUP(A8677,tblProducts[Column1],tblProducts[Description])</f>
        <v>WITCONOL NP-20 BULK</v>
      </c>
      <c r="D8677" t="str">
        <f>_xlfn.XLOOKUP(B8677,tblProducts[Column1],tblProducts[Description])</f>
        <v>C-5635 BULK</v>
      </c>
      <c r="E8677" t="s">
        <v>9</v>
      </c>
      <c r="F8677" t="s">
        <v>12</v>
      </c>
      <c r="G8677" t="s">
        <v>9</v>
      </c>
      <c r="H8677" t="s">
        <v>8</v>
      </c>
      <c r="I8677">
        <f t="shared" si="135"/>
        <v>4</v>
      </c>
      <c r="L8677" t="str">
        <v>WITCONOL NP-20 BULK</v>
      </c>
      <c r="M8677" t="str">
        <v>C-5635 BULK</v>
      </c>
      <c r="N8677">
        <v>4</v>
      </c>
    </row>
    <row r="8678" spans="1:14">
      <c r="A8678">
        <f>IF(MOD(ROW()-3,COUNTA(tblProducts[Description]))=0,A8677+1,A8677)</f>
        <v>77</v>
      </c>
      <c r="B8678">
        <f>MOD(ROW()-3,COUNTA(tblProducts[Description]))+1</f>
        <v>12</v>
      </c>
      <c r="C8678" t="str">
        <f>_xlfn.XLOOKUP(A8678,tblProducts[Column1],tblProducts[Description])</f>
        <v>WITCONOL NP-20 BULK</v>
      </c>
      <c r="D8678" t="str">
        <f>_xlfn.XLOOKUP(B8678,tblProducts[Column1],tblProducts[Description])</f>
        <v>C-6290 BULK</v>
      </c>
      <c r="E8678" t="s">
        <v>9</v>
      </c>
      <c r="F8678" t="s">
        <v>12</v>
      </c>
      <c r="G8678" t="s">
        <v>9</v>
      </c>
      <c r="H8678" t="s">
        <v>8</v>
      </c>
      <c r="I8678">
        <f t="shared" si="135"/>
        <v>4</v>
      </c>
      <c r="L8678" t="str">
        <v>WITCONOL NP-20 BULK</v>
      </c>
      <c r="M8678" t="str">
        <v>C-6290 BULK</v>
      </c>
      <c r="N8678">
        <v>4</v>
      </c>
    </row>
    <row r="8679" spans="1:14">
      <c r="A8679">
        <f>IF(MOD(ROW()-3,COUNTA(tblProducts[Description]))=0,A8678+1,A8678)</f>
        <v>77</v>
      </c>
      <c r="B8679">
        <f>MOD(ROW()-3,COUNTA(tblProducts[Description]))+1</f>
        <v>13</v>
      </c>
      <c r="C8679" t="str">
        <f>_xlfn.XLOOKUP(A8679,tblProducts[Column1],tblProducts[Description])</f>
        <v>WITCONOL NP-20 BULK</v>
      </c>
      <c r="D8679" t="str">
        <f>_xlfn.XLOOKUP(B8679,tblProducts[Column1],tblProducts[Description])</f>
        <v>C-6385 BULK</v>
      </c>
      <c r="E8679" t="s">
        <v>9</v>
      </c>
      <c r="F8679" t="s">
        <v>12</v>
      </c>
      <c r="G8679" t="s">
        <v>7</v>
      </c>
      <c r="H8679" t="s">
        <v>8</v>
      </c>
      <c r="I8679">
        <f t="shared" si="135"/>
        <v>2</v>
      </c>
      <c r="L8679" t="str">
        <v>WITCONOL NP-20 BULK</v>
      </c>
      <c r="M8679" t="str">
        <v>C-6385 BULK</v>
      </c>
      <c r="N8679">
        <v>2</v>
      </c>
    </row>
    <row r="8680" spans="1:14">
      <c r="A8680">
        <f>IF(MOD(ROW()-3,COUNTA(tblProducts[Description]))=0,A8679+1,A8679)</f>
        <v>77</v>
      </c>
      <c r="B8680">
        <f>MOD(ROW()-3,COUNTA(tblProducts[Description]))+1</f>
        <v>14</v>
      </c>
      <c r="C8680" t="str">
        <f>_xlfn.XLOOKUP(A8680,tblProducts[Column1],tblProducts[Description])</f>
        <v>WITCONOL NP-20 BULK</v>
      </c>
      <c r="D8680" t="str">
        <f>_xlfn.XLOOKUP(B8680,tblProducts[Column1],tblProducts[Description])</f>
        <v>C-6427 BULK</v>
      </c>
      <c r="E8680" t="s">
        <v>9</v>
      </c>
      <c r="F8680" t="s">
        <v>12</v>
      </c>
      <c r="G8680" t="s">
        <v>7</v>
      </c>
      <c r="H8680" t="s">
        <v>8</v>
      </c>
      <c r="I8680">
        <f t="shared" si="135"/>
        <v>2</v>
      </c>
      <c r="L8680" t="str">
        <v>WITCONOL NP-20 BULK</v>
      </c>
      <c r="M8680" t="str">
        <v>C-6427 BULK</v>
      </c>
      <c r="N8680">
        <v>2</v>
      </c>
    </row>
    <row r="8681" spans="1:14">
      <c r="A8681">
        <f>IF(MOD(ROW()-3,COUNTA(tblProducts[Description]))=0,A8680+1,A8680)</f>
        <v>77</v>
      </c>
      <c r="B8681">
        <f>MOD(ROW()-3,COUNTA(tblProducts[Description]))+1</f>
        <v>15</v>
      </c>
      <c r="C8681" t="str">
        <f>_xlfn.XLOOKUP(A8681,tblProducts[Column1],tblProducts[Description])</f>
        <v>WITCONOL NP-20 BULK</v>
      </c>
      <c r="D8681" t="str">
        <f>_xlfn.XLOOKUP(B8681,tblProducts[Column1],tblProducts[Description])</f>
        <v>EMULPON CO-200 BULK</v>
      </c>
      <c r="E8681" t="s">
        <v>9</v>
      </c>
      <c r="F8681" t="s">
        <v>12</v>
      </c>
      <c r="G8681" t="s">
        <v>7</v>
      </c>
      <c r="H8681" t="s">
        <v>8</v>
      </c>
      <c r="I8681">
        <f t="shared" si="135"/>
        <v>2</v>
      </c>
      <c r="L8681" t="str">
        <v>WITCONOL NP-20 BULK</v>
      </c>
      <c r="M8681" t="str">
        <v>EMULPON CO-200 BULK</v>
      </c>
      <c r="N8681">
        <v>2</v>
      </c>
    </row>
    <row r="8682" spans="1:14">
      <c r="A8682">
        <f>IF(MOD(ROW()-3,COUNTA(tblProducts[Description]))=0,A8681+1,A8681)</f>
        <v>77</v>
      </c>
      <c r="B8682">
        <f>MOD(ROW()-3,COUNTA(tblProducts[Description]))+1</f>
        <v>16</v>
      </c>
      <c r="C8682" t="str">
        <f>_xlfn.XLOOKUP(A8682,tblProducts[Column1],tblProducts[Description])</f>
        <v>WITCONOL NP-20 BULK</v>
      </c>
      <c r="D8682" t="str">
        <f>_xlfn.XLOOKUP(B8682,tblProducts[Column1],tblProducts[Description])</f>
        <v>EMULPON CO-360 BULK</v>
      </c>
      <c r="E8682" t="s">
        <v>9</v>
      </c>
      <c r="F8682" t="s">
        <v>12</v>
      </c>
      <c r="G8682" t="s">
        <v>9</v>
      </c>
      <c r="H8682" t="s">
        <v>8</v>
      </c>
      <c r="I8682">
        <f t="shared" si="135"/>
        <v>4</v>
      </c>
      <c r="L8682" t="str">
        <v>WITCONOL NP-20 BULK</v>
      </c>
      <c r="M8682" t="str">
        <v>EMULPON CO-360 BULK</v>
      </c>
      <c r="N8682">
        <v>4</v>
      </c>
    </row>
    <row r="8683" spans="1:14">
      <c r="A8683">
        <f>IF(MOD(ROW()-3,COUNTA(tblProducts[Description]))=0,A8682+1,A8682)</f>
        <v>77</v>
      </c>
      <c r="B8683">
        <f>MOD(ROW()-3,COUNTA(tblProducts[Description]))+1</f>
        <v>17</v>
      </c>
      <c r="C8683" t="str">
        <f>_xlfn.XLOOKUP(A8683,tblProducts[Column1],tblProducts[Description])</f>
        <v>WITCONOL NP-20 BULK</v>
      </c>
      <c r="D8683" t="str">
        <f>_xlfn.XLOOKUP(B8683,tblProducts[Column1],tblProducts[Description])</f>
        <v>EMULPON CO-550 BULK</v>
      </c>
      <c r="E8683" t="s">
        <v>9</v>
      </c>
      <c r="F8683" t="s">
        <v>12</v>
      </c>
      <c r="G8683" t="s">
        <v>7</v>
      </c>
      <c r="H8683" t="s">
        <v>8</v>
      </c>
      <c r="I8683">
        <f t="shared" si="135"/>
        <v>2</v>
      </c>
      <c r="L8683" t="str">
        <v>WITCONOL NP-20 BULK</v>
      </c>
      <c r="M8683" t="str">
        <v>EMULPON CO-550 BULK</v>
      </c>
      <c r="N8683">
        <v>2</v>
      </c>
    </row>
    <row r="8684" spans="1:14">
      <c r="A8684">
        <f>IF(MOD(ROW()-3,COUNTA(tblProducts[Description]))=0,A8683+1,A8683)</f>
        <v>77</v>
      </c>
      <c r="B8684">
        <f>MOD(ROW()-3,COUNTA(tblProducts[Description]))+1</f>
        <v>18</v>
      </c>
      <c r="C8684" t="str">
        <f>_xlfn.XLOOKUP(A8684,tblProducts[Column1],tblProducts[Description])</f>
        <v>WITCONOL NP-20 BULK</v>
      </c>
      <c r="D8684" t="str">
        <f>_xlfn.XLOOKUP(B8684,tblProducts[Column1],tblProducts[Description])</f>
        <v>ETHODUOMEEN HT/13 BULK</v>
      </c>
      <c r="E8684" t="s">
        <v>9</v>
      </c>
      <c r="F8684" t="s">
        <v>12</v>
      </c>
      <c r="G8684" t="s">
        <v>7</v>
      </c>
      <c r="H8684" t="s">
        <v>15</v>
      </c>
      <c r="I8684">
        <f t="shared" si="135"/>
        <v>2</v>
      </c>
      <c r="L8684" t="str">
        <v>WITCONOL NP-20 BULK</v>
      </c>
      <c r="M8684" t="str">
        <v>ETHODUOMEEN HT/13 BULK</v>
      </c>
      <c r="N8684">
        <v>2</v>
      </c>
    </row>
    <row r="8685" spans="1:14">
      <c r="A8685">
        <f>IF(MOD(ROW()-3,COUNTA(tblProducts[Description]))=0,A8684+1,A8684)</f>
        <v>77</v>
      </c>
      <c r="B8685">
        <f>MOD(ROW()-3,COUNTA(tblProducts[Description]))+1</f>
        <v>19</v>
      </c>
      <c r="C8685" t="str">
        <f>_xlfn.XLOOKUP(A8685,tblProducts[Column1],tblProducts[Description])</f>
        <v>WITCONOL NP-20 BULK</v>
      </c>
      <c r="D8685" t="str">
        <f>_xlfn.XLOOKUP(B8685,tblProducts[Column1],tblProducts[Description])</f>
        <v>ETHODUOMEEN T/13 BULK</v>
      </c>
      <c r="E8685" t="s">
        <v>9</v>
      </c>
      <c r="F8685" t="s">
        <v>12</v>
      </c>
      <c r="G8685" t="s">
        <v>7</v>
      </c>
      <c r="H8685" t="s">
        <v>8</v>
      </c>
      <c r="I8685">
        <f t="shared" si="135"/>
        <v>2</v>
      </c>
      <c r="L8685" t="str">
        <v>WITCONOL NP-20 BULK</v>
      </c>
      <c r="M8685" t="str">
        <v>ETHODUOMEEN T/13 BULK</v>
      </c>
      <c r="N8685">
        <v>2</v>
      </c>
    </row>
    <row r="8686" spans="1:14">
      <c r="A8686">
        <f>IF(MOD(ROW()-3,COUNTA(tblProducts[Description]))=0,A8685+1,A8685)</f>
        <v>77</v>
      </c>
      <c r="B8686">
        <f>MOD(ROW()-3,COUNTA(tblProducts[Description]))+1</f>
        <v>20</v>
      </c>
      <c r="C8686" t="str">
        <f>_xlfn.XLOOKUP(A8686,tblProducts[Column1],tblProducts[Description])</f>
        <v>WITCONOL NP-20 BULK</v>
      </c>
      <c r="D8686" t="str">
        <f>_xlfn.XLOOKUP(B8686,tblProducts[Column1],tblProducts[Description])</f>
        <v>ETHODUOMEEN T/13N BULK</v>
      </c>
      <c r="E8686" t="s">
        <v>9</v>
      </c>
      <c r="F8686" t="s">
        <v>12</v>
      </c>
      <c r="G8686" t="s">
        <v>7</v>
      </c>
      <c r="H8686" t="s">
        <v>8</v>
      </c>
      <c r="I8686">
        <f t="shared" si="135"/>
        <v>2</v>
      </c>
      <c r="L8686" t="str">
        <v>WITCONOL NP-20 BULK</v>
      </c>
      <c r="M8686" t="str">
        <v>ETHODUOMEEN T/13N BULK</v>
      </c>
      <c r="N8686">
        <v>2</v>
      </c>
    </row>
    <row r="8687" spans="1:14">
      <c r="A8687">
        <f>IF(MOD(ROW()-3,COUNTA(tblProducts[Description]))=0,A8686+1,A8686)</f>
        <v>77</v>
      </c>
      <c r="B8687">
        <f>MOD(ROW()-3,COUNTA(tblProducts[Description]))+1</f>
        <v>21</v>
      </c>
      <c r="C8687" t="str">
        <f>_xlfn.XLOOKUP(A8687,tblProducts[Column1],tblProducts[Description])</f>
        <v>WITCONOL NP-20 BULK</v>
      </c>
      <c r="D8687" t="str">
        <f>_xlfn.XLOOKUP(B8687,tblProducts[Column1],tblProducts[Description])</f>
        <v>ETHODUOMEEN T/20 BULK</v>
      </c>
      <c r="E8687" t="s">
        <v>9</v>
      </c>
      <c r="F8687" t="s">
        <v>12</v>
      </c>
      <c r="G8687" t="s">
        <v>7</v>
      </c>
      <c r="H8687" t="s">
        <v>8</v>
      </c>
      <c r="I8687">
        <f t="shared" si="135"/>
        <v>2</v>
      </c>
      <c r="L8687" t="str">
        <v>WITCONOL NP-20 BULK</v>
      </c>
      <c r="M8687" t="str">
        <v>ETHODUOMEEN T/20 BULK</v>
      </c>
      <c r="N8687">
        <v>2</v>
      </c>
    </row>
    <row r="8688" spans="1:14">
      <c r="A8688">
        <f>IF(MOD(ROW()-3,COUNTA(tblProducts[Description]))=0,A8687+1,A8687)</f>
        <v>77</v>
      </c>
      <c r="B8688">
        <f>MOD(ROW()-3,COUNTA(tblProducts[Description]))+1</f>
        <v>22</v>
      </c>
      <c r="C8688" t="str">
        <f>_xlfn.XLOOKUP(A8688,tblProducts[Column1],tblProducts[Description])</f>
        <v>WITCONOL NP-20 BULK</v>
      </c>
      <c r="D8688" t="str">
        <f>_xlfn.XLOOKUP(B8688,tblProducts[Column1],tblProducts[Description])</f>
        <v>ETHODUOMEEN T/25 BULK</v>
      </c>
      <c r="E8688" t="s">
        <v>9</v>
      </c>
      <c r="F8688" t="s">
        <v>12</v>
      </c>
      <c r="G8688" t="s">
        <v>7</v>
      </c>
      <c r="H8688" t="s">
        <v>8</v>
      </c>
      <c r="I8688">
        <f t="shared" si="135"/>
        <v>2</v>
      </c>
      <c r="L8688" t="str">
        <v>WITCONOL NP-20 BULK</v>
      </c>
      <c r="M8688" t="str">
        <v>ETHODUOMEEN T/25 BULK</v>
      </c>
      <c r="N8688">
        <v>2</v>
      </c>
    </row>
    <row r="8689" spans="1:14">
      <c r="A8689">
        <f>IF(MOD(ROW()-3,COUNTA(tblProducts[Description]))=0,A8688+1,A8688)</f>
        <v>77</v>
      </c>
      <c r="B8689">
        <f>MOD(ROW()-3,COUNTA(tblProducts[Description]))+1</f>
        <v>23</v>
      </c>
      <c r="C8689" t="str">
        <f>_xlfn.XLOOKUP(A8689,tblProducts[Column1],tblProducts[Description])</f>
        <v>WITCONOL NP-20 BULK</v>
      </c>
      <c r="D8689" t="str">
        <f>_xlfn.XLOOKUP(B8689,tblProducts[Column1],tblProducts[Description])</f>
        <v>ETHOFAT 242/25 BULK</v>
      </c>
      <c r="E8689" t="s">
        <v>9</v>
      </c>
      <c r="F8689" t="s">
        <v>12</v>
      </c>
      <c r="G8689" t="s">
        <v>7</v>
      </c>
      <c r="H8689" t="s">
        <v>8</v>
      </c>
      <c r="I8689">
        <f t="shared" si="135"/>
        <v>2</v>
      </c>
      <c r="L8689" t="str">
        <v>WITCONOL NP-20 BULK</v>
      </c>
      <c r="M8689" t="str">
        <v>ETHOFAT 242/25 BULK</v>
      </c>
      <c r="N8689">
        <v>2</v>
      </c>
    </row>
    <row r="8690" spans="1:14">
      <c r="A8690">
        <f>IF(MOD(ROW()-3,COUNTA(tblProducts[Description]))=0,A8689+1,A8689)</f>
        <v>77</v>
      </c>
      <c r="B8690">
        <f>MOD(ROW()-3,COUNTA(tblProducts[Description]))+1</f>
        <v>24</v>
      </c>
      <c r="C8690" t="str">
        <f>_xlfn.XLOOKUP(A8690,tblProducts[Column1],tblProducts[Description])</f>
        <v>WITCONOL NP-20 BULK</v>
      </c>
      <c r="D8690" t="str">
        <f>_xlfn.XLOOKUP(B8690,tblProducts[Column1],tblProducts[Description])</f>
        <v>ETHOMEEN C/12S BULK</v>
      </c>
      <c r="E8690" t="s">
        <v>9</v>
      </c>
      <c r="F8690" t="s">
        <v>12</v>
      </c>
      <c r="G8690" t="s">
        <v>7</v>
      </c>
      <c r="H8690" t="s">
        <v>8</v>
      </c>
      <c r="I8690">
        <f t="shared" si="135"/>
        <v>2</v>
      </c>
      <c r="L8690" t="str">
        <v>WITCONOL NP-20 BULK</v>
      </c>
      <c r="M8690" t="str">
        <v>ETHOMEEN C/12S BULK</v>
      </c>
      <c r="N8690">
        <v>2</v>
      </c>
    </row>
    <row r="8691" spans="1:14">
      <c r="A8691">
        <f>IF(MOD(ROW()-3,COUNTA(tblProducts[Description]))=0,A8690+1,A8690)</f>
        <v>77</v>
      </c>
      <c r="B8691">
        <f>MOD(ROW()-3,COUNTA(tblProducts[Description]))+1</f>
        <v>25</v>
      </c>
      <c r="C8691" t="str">
        <f>_xlfn.XLOOKUP(A8691,tblProducts[Column1],tblProducts[Description])</f>
        <v>WITCONOL NP-20 BULK</v>
      </c>
      <c r="D8691" t="str">
        <f>_xlfn.XLOOKUP(B8691,tblProducts[Column1],tblProducts[Description])</f>
        <v>ETHOMEEN 18/12 BULK</v>
      </c>
      <c r="E8691" t="s">
        <v>9</v>
      </c>
      <c r="F8691" t="s">
        <v>12</v>
      </c>
      <c r="G8691" t="s">
        <v>7</v>
      </c>
      <c r="H8691" t="s">
        <v>8</v>
      </c>
      <c r="I8691">
        <f t="shared" si="135"/>
        <v>2</v>
      </c>
      <c r="L8691" t="str">
        <v>WITCONOL NP-20 BULK</v>
      </c>
      <c r="M8691" t="str">
        <v>ETHOMEEN 18/12 BULK</v>
      </c>
      <c r="N8691">
        <v>2</v>
      </c>
    </row>
    <row r="8692" spans="1:14">
      <c r="A8692">
        <f>IF(MOD(ROW()-3,COUNTA(tblProducts[Description]))=0,A8691+1,A8691)</f>
        <v>77</v>
      </c>
      <c r="B8692">
        <f>MOD(ROW()-3,COUNTA(tblProducts[Description]))+1</f>
        <v>26</v>
      </c>
      <c r="C8692" t="str">
        <f>_xlfn.XLOOKUP(A8692,tblProducts[Column1],tblProducts[Description])</f>
        <v>WITCONOL NP-20 BULK</v>
      </c>
      <c r="D8692" t="str">
        <f>_xlfn.XLOOKUP(B8692,tblProducts[Column1],tblProducts[Description])</f>
        <v>ETHOMEEN 18/25 BULK</v>
      </c>
      <c r="E8692" t="s">
        <v>9</v>
      </c>
      <c r="F8692" t="s">
        <v>12</v>
      </c>
      <c r="G8692" t="s">
        <v>7</v>
      </c>
      <c r="H8692" t="s">
        <v>15</v>
      </c>
      <c r="I8692">
        <f t="shared" si="135"/>
        <v>2</v>
      </c>
      <c r="L8692" t="str">
        <v>WITCONOL NP-20 BULK</v>
      </c>
      <c r="M8692" t="str">
        <v>ETHOMEEN 18/25 BULK</v>
      </c>
      <c r="N8692">
        <v>2</v>
      </c>
    </row>
    <row r="8693" spans="1:14">
      <c r="A8693">
        <f>IF(MOD(ROW()-3,COUNTA(tblProducts[Description]))=0,A8692+1,A8692)</f>
        <v>77</v>
      </c>
      <c r="B8693">
        <f>MOD(ROW()-3,COUNTA(tblProducts[Description]))+1</f>
        <v>27</v>
      </c>
      <c r="C8693" t="str">
        <f>_xlfn.XLOOKUP(A8693,tblProducts[Column1],tblProducts[Description])</f>
        <v>WITCONOL NP-20 BULK</v>
      </c>
      <c r="D8693" t="str">
        <f>_xlfn.XLOOKUP(B8693,tblProducts[Column1],tblProducts[Description])</f>
        <v>ETHOMEEN C/12 BULK</v>
      </c>
      <c r="E8693" t="s">
        <v>9</v>
      </c>
      <c r="F8693" t="s">
        <v>12</v>
      </c>
      <c r="G8693" t="s">
        <v>7</v>
      </c>
      <c r="H8693" t="s">
        <v>8</v>
      </c>
      <c r="I8693">
        <f t="shared" si="135"/>
        <v>2</v>
      </c>
      <c r="L8693" t="str">
        <v>WITCONOL NP-20 BULK</v>
      </c>
      <c r="M8693" t="str">
        <v>ETHOMEEN C/12 BULK</v>
      </c>
      <c r="N8693">
        <v>2</v>
      </c>
    </row>
    <row r="8694" spans="1:14">
      <c r="A8694">
        <f>IF(MOD(ROW()-3,COUNTA(tblProducts[Description]))=0,A8693+1,A8693)</f>
        <v>77</v>
      </c>
      <c r="B8694">
        <f>MOD(ROW()-3,COUNTA(tblProducts[Description]))+1</f>
        <v>28</v>
      </c>
      <c r="C8694" t="str">
        <f>_xlfn.XLOOKUP(A8694,tblProducts[Column1],tblProducts[Description])</f>
        <v>WITCONOL NP-20 BULK</v>
      </c>
      <c r="D8694" t="str">
        <f>_xlfn.XLOOKUP(B8694,tblProducts[Column1],tblProducts[Description])</f>
        <v>ETHOMEEN C/12 M BULK</v>
      </c>
      <c r="E8694" t="s">
        <v>9</v>
      </c>
      <c r="F8694" t="s">
        <v>12</v>
      </c>
      <c r="G8694" t="s">
        <v>7</v>
      </c>
      <c r="H8694" t="s">
        <v>8</v>
      </c>
      <c r="I8694">
        <f t="shared" si="135"/>
        <v>2</v>
      </c>
      <c r="L8694" t="str">
        <v>WITCONOL NP-20 BULK</v>
      </c>
      <c r="M8694" t="str">
        <v>ETHOMEEN C/12 M BULK</v>
      </c>
      <c r="N8694">
        <v>2</v>
      </c>
    </row>
    <row r="8695" spans="1:14">
      <c r="A8695">
        <f>IF(MOD(ROW()-3,COUNTA(tblProducts[Description]))=0,A8694+1,A8694)</f>
        <v>77</v>
      </c>
      <c r="B8695">
        <f>MOD(ROW()-3,COUNTA(tblProducts[Description]))+1</f>
        <v>29</v>
      </c>
      <c r="C8695" t="str">
        <f>_xlfn.XLOOKUP(A8695,tblProducts[Column1],tblProducts[Description])</f>
        <v>WITCONOL NP-20 BULK</v>
      </c>
      <c r="D8695" t="str">
        <f>_xlfn.XLOOKUP(B8695,tblProducts[Column1],tblProducts[Description])</f>
        <v>ETHOMEEN C/12 SUN BULK</v>
      </c>
      <c r="E8695" t="s">
        <v>9</v>
      </c>
      <c r="F8695" t="s">
        <v>12</v>
      </c>
      <c r="G8695" t="s">
        <v>7</v>
      </c>
      <c r="H8695" t="s">
        <v>8</v>
      </c>
      <c r="I8695">
        <f t="shared" si="135"/>
        <v>2</v>
      </c>
      <c r="L8695" t="str">
        <v>WITCONOL NP-20 BULK</v>
      </c>
      <c r="M8695" t="str">
        <v>ETHOMEEN C/12 SUN BULK</v>
      </c>
      <c r="N8695">
        <v>2</v>
      </c>
    </row>
    <row r="8696" spans="1:14">
      <c r="A8696">
        <f>IF(MOD(ROW()-3,COUNTA(tblProducts[Description]))=0,A8695+1,A8695)</f>
        <v>77</v>
      </c>
      <c r="B8696">
        <f>MOD(ROW()-3,COUNTA(tblProducts[Description]))+1</f>
        <v>30</v>
      </c>
      <c r="C8696" t="str">
        <f>_xlfn.XLOOKUP(A8696,tblProducts[Column1],tblProducts[Description])</f>
        <v>WITCONOL NP-20 BULK</v>
      </c>
      <c r="D8696" t="str">
        <f>_xlfn.XLOOKUP(B8696,tblProducts[Column1],tblProducts[Description])</f>
        <v>ETHOMEEN C/12 UN BULK</v>
      </c>
      <c r="E8696" t="s">
        <v>9</v>
      </c>
      <c r="F8696" t="s">
        <v>12</v>
      </c>
      <c r="G8696" t="s">
        <v>7</v>
      </c>
      <c r="H8696" t="s">
        <v>8</v>
      </c>
      <c r="I8696">
        <f t="shared" si="135"/>
        <v>2</v>
      </c>
      <c r="L8696" t="str">
        <v>WITCONOL NP-20 BULK</v>
      </c>
      <c r="M8696" t="str">
        <v>ETHOMEEN C/12 UN BULK</v>
      </c>
      <c r="N8696">
        <v>2</v>
      </c>
    </row>
    <row r="8697" spans="1:14">
      <c r="A8697">
        <f>IF(MOD(ROW()-3,COUNTA(tblProducts[Description]))=0,A8696+1,A8696)</f>
        <v>77</v>
      </c>
      <c r="B8697">
        <f>MOD(ROW()-3,COUNTA(tblProducts[Description]))+1</f>
        <v>31</v>
      </c>
      <c r="C8697" t="str">
        <f>_xlfn.XLOOKUP(A8697,tblProducts[Column1],tblProducts[Description])</f>
        <v>WITCONOL NP-20 BULK</v>
      </c>
      <c r="D8697" t="str">
        <f>_xlfn.XLOOKUP(B8697,tblProducts[Column1],tblProducts[Description])</f>
        <v>ETHOMEEN C/15 BULK</v>
      </c>
      <c r="E8697" t="s">
        <v>9</v>
      </c>
      <c r="F8697" t="s">
        <v>12</v>
      </c>
      <c r="G8697" t="s">
        <v>7</v>
      </c>
      <c r="H8697" t="s">
        <v>8</v>
      </c>
      <c r="I8697">
        <f t="shared" si="135"/>
        <v>2</v>
      </c>
      <c r="L8697" t="str">
        <v>WITCONOL NP-20 BULK</v>
      </c>
      <c r="M8697" t="str">
        <v>ETHOMEEN C/15 BULK</v>
      </c>
      <c r="N8697">
        <v>2</v>
      </c>
    </row>
    <row r="8698" spans="1:14">
      <c r="A8698">
        <f>IF(MOD(ROW()-3,COUNTA(tblProducts[Description]))=0,A8697+1,A8697)</f>
        <v>77</v>
      </c>
      <c r="B8698">
        <f>MOD(ROW()-3,COUNTA(tblProducts[Description]))+1</f>
        <v>32</v>
      </c>
      <c r="C8698" t="str">
        <f>_xlfn.XLOOKUP(A8698,tblProducts[Column1],tblProducts[Description])</f>
        <v>WITCONOL NP-20 BULK</v>
      </c>
      <c r="D8698" t="str">
        <f>_xlfn.XLOOKUP(B8698,tblProducts[Column1],tblProducts[Description])</f>
        <v>ETHOMEEN C/17 BULK</v>
      </c>
      <c r="E8698" t="s">
        <v>9</v>
      </c>
      <c r="F8698" t="s">
        <v>12</v>
      </c>
      <c r="G8698" t="s">
        <v>7</v>
      </c>
      <c r="H8698" t="s">
        <v>8</v>
      </c>
      <c r="I8698">
        <f t="shared" si="135"/>
        <v>2</v>
      </c>
      <c r="L8698" t="str">
        <v>WITCONOL NP-20 BULK</v>
      </c>
      <c r="M8698" t="str">
        <v>ETHOMEEN C/17 BULK</v>
      </c>
      <c r="N8698">
        <v>2</v>
      </c>
    </row>
    <row r="8699" spans="1:14">
      <c r="A8699">
        <f>IF(MOD(ROW()-3,COUNTA(tblProducts[Description]))=0,A8698+1,A8698)</f>
        <v>77</v>
      </c>
      <c r="B8699">
        <f>MOD(ROW()-3,COUNTA(tblProducts[Description]))+1</f>
        <v>33</v>
      </c>
      <c r="C8699" t="str">
        <f>_xlfn.XLOOKUP(A8699,tblProducts[Column1],tblProducts[Description])</f>
        <v>WITCONOL NP-20 BULK</v>
      </c>
      <c r="D8699" t="str">
        <f>_xlfn.XLOOKUP(B8699,tblProducts[Column1],tblProducts[Description])</f>
        <v>ETHOMEEN C/25A BULK</v>
      </c>
      <c r="E8699" t="s">
        <v>9</v>
      </c>
      <c r="F8699" t="s">
        <v>12</v>
      </c>
      <c r="G8699" t="s">
        <v>7</v>
      </c>
      <c r="H8699" t="s">
        <v>16</v>
      </c>
      <c r="I8699">
        <f t="shared" si="135"/>
        <v>2</v>
      </c>
      <c r="L8699" t="str">
        <v>WITCONOL NP-20 BULK</v>
      </c>
      <c r="M8699" t="str">
        <v>ETHOMEEN C/25A BULK</v>
      </c>
      <c r="N8699">
        <v>2</v>
      </c>
    </row>
    <row r="8700" spans="1:14">
      <c r="A8700">
        <f>IF(MOD(ROW()-3,COUNTA(tblProducts[Description]))=0,A8699+1,A8699)</f>
        <v>77</v>
      </c>
      <c r="B8700">
        <f>MOD(ROW()-3,COUNTA(tblProducts[Description]))+1</f>
        <v>34</v>
      </c>
      <c r="C8700" t="str">
        <f>_xlfn.XLOOKUP(A8700,tblProducts[Column1],tblProducts[Description])</f>
        <v>WITCONOL NP-20 BULK</v>
      </c>
      <c r="D8700" t="str">
        <f>_xlfn.XLOOKUP(B8700,tblProducts[Column1],tblProducts[Description])</f>
        <v>ETHOMEEN C/25A S BULK</v>
      </c>
      <c r="E8700" t="s">
        <v>9</v>
      </c>
      <c r="F8700" t="s">
        <v>12</v>
      </c>
      <c r="G8700" t="s">
        <v>7</v>
      </c>
      <c r="H8700" t="s">
        <v>8</v>
      </c>
      <c r="I8700">
        <f t="shared" si="135"/>
        <v>2</v>
      </c>
      <c r="L8700" t="str">
        <v>WITCONOL NP-20 BULK</v>
      </c>
      <c r="M8700" t="str">
        <v>ETHOMEEN C/25A S BULK</v>
      </c>
      <c r="N8700">
        <v>2</v>
      </c>
    </row>
    <row r="8701" spans="1:14">
      <c r="A8701">
        <f>IF(MOD(ROW()-3,COUNTA(tblProducts[Description]))=0,A8700+1,A8700)</f>
        <v>77</v>
      </c>
      <c r="B8701">
        <f>MOD(ROW()-3,COUNTA(tblProducts[Description]))+1</f>
        <v>35</v>
      </c>
      <c r="C8701" t="str">
        <f>_xlfn.XLOOKUP(A8701,tblProducts[Column1],tblProducts[Description])</f>
        <v>WITCONOL NP-20 BULK</v>
      </c>
      <c r="D8701" t="str">
        <f>_xlfn.XLOOKUP(B8701,tblProducts[Column1],tblProducts[Description])</f>
        <v>ETHOMEEN O/12LC BULK</v>
      </c>
      <c r="E8701" t="s">
        <v>9</v>
      </c>
      <c r="F8701" t="s">
        <v>12</v>
      </c>
      <c r="G8701" t="s">
        <v>7</v>
      </c>
      <c r="H8701" t="s">
        <v>8</v>
      </c>
      <c r="I8701">
        <f t="shared" si="135"/>
        <v>2</v>
      </c>
      <c r="L8701" t="str">
        <v>WITCONOL NP-20 BULK</v>
      </c>
      <c r="M8701" t="str">
        <v>ETHOMEEN O/12LC BULK</v>
      </c>
      <c r="N8701">
        <v>2</v>
      </c>
    </row>
    <row r="8702" spans="1:14">
      <c r="A8702">
        <f>IF(MOD(ROW()-3,COUNTA(tblProducts[Description]))=0,A8701+1,A8701)</f>
        <v>77</v>
      </c>
      <c r="B8702">
        <f>MOD(ROW()-3,COUNTA(tblProducts[Description]))+1</f>
        <v>36</v>
      </c>
      <c r="C8702" t="str">
        <f>_xlfn.XLOOKUP(A8702,tblProducts[Column1],tblProducts[Description])</f>
        <v>WITCONOL NP-20 BULK</v>
      </c>
      <c r="D8702" t="str">
        <f>_xlfn.XLOOKUP(B8702,tblProducts[Column1],tblProducts[Description])</f>
        <v>ETHOMEEN SV/12 BULK</v>
      </c>
      <c r="E8702" t="s">
        <v>9</v>
      </c>
      <c r="F8702" t="s">
        <v>12</v>
      </c>
      <c r="G8702" t="s">
        <v>7</v>
      </c>
      <c r="H8702" t="s">
        <v>8</v>
      </c>
      <c r="I8702">
        <f t="shared" si="135"/>
        <v>2</v>
      </c>
      <c r="L8702" t="str">
        <v>WITCONOL NP-20 BULK</v>
      </c>
      <c r="M8702" t="str">
        <v>ETHOMEEN SV/12 BULK</v>
      </c>
      <c r="N8702">
        <v>2</v>
      </c>
    </row>
    <row r="8703" spans="1:14">
      <c r="A8703">
        <f>IF(MOD(ROW()-3,COUNTA(tblProducts[Description]))=0,A8702+1,A8702)</f>
        <v>77</v>
      </c>
      <c r="B8703">
        <f>MOD(ROW()-3,COUNTA(tblProducts[Description]))+1</f>
        <v>37</v>
      </c>
      <c r="C8703" t="str">
        <f>_xlfn.XLOOKUP(A8703,tblProducts[Column1],tblProducts[Description])</f>
        <v>WITCONOL NP-20 BULK</v>
      </c>
      <c r="D8703" t="str">
        <f>_xlfn.XLOOKUP(B8703,tblProducts[Column1],tblProducts[Description])</f>
        <v>ETHOMEEN SV/15 BULK</v>
      </c>
      <c r="E8703" t="s">
        <v>9</v>
      </c>
      <c r="F8703" t="s">
        <v>12</v>
      </c>
      <c r="G8703" t="s">
        <v>7</v>
      </c>
      <c r="H8703" t="s">
        <v>8</v>
      </c>
      <c r="I8703">
        <f t="shared" si="135"/>
        <v>2</v>
      </c>
      <c r="L8703" t="str">
        <v>WITCONOL NP-20 BULK</v>
      </c>
      <c r="M8703" t="str">
        <v>ETHOMEEN SV/15 BULK</v>
      </c>
      <c r="N8703">
        <v>2</v>
      </c>
    </row>
    <row r="8704" spans="1:14">
      <c r="A8704">
        <f>IF(MOD(ROW()-3,COUNTA(tblProducts[Description]))=0,A8703+1,A8703)</f>
        <v>77</v>
      </c>
      <c r="B8704">
        <f>MOD(ROW()-3,COUNTA(tblProducts[Description]))+1</f>
        <v>38</v>
      </c>
      <c r="C8704" t="str">
        <f>_xlfn.XLOOKUP(A8704,tblProducts[Column1],tblProducts[Description])</f>
        <v>WITCONOL NP-20 BULK</v>
      </c>
      <c r="D8704" t="str">
        <f>_xlfn.XLOOKUP(B8704,tblProducts[Column1],tblProducts[Description])</f>
        <v>ETHOMEEN SV/15C BULK</v>
      </c>
      <c r="E8704" t="s">
        <v>9</v>
      </c>
      <c r="F8704" t="s">
        <v>12</v>
      </c>
      <c r="G8704" t="s">
        <v>7</v>
      </c>
      <c r="H8704" t="s">
        <v>8</v>
      </c>
      <c r="I8704">
        <f t="shared" si="135"/>
        <v>2</v>
      </c>
      <c r="L8704" t="str">
        <v>WITCONOL NP-20 BULK</v>
      </c>
      <c r="M8704" t="str">
        <v>ETHOMEEN SV/15C BULK</v>
      </c>
      <c r="N8704">
        <v>2</v>
      </c>
    </row>
    <row r="8705" spans="1:14">
      <c r="A8705">
        <f>IF(MOD(ROW()-3,COUNTA(tblProducts[Description]))=0,A8704+1,A8704)</f>
        <v>77</v>
      </c>
      <c r="B8705">
        <f>MOD(ROW()-3,COUNTA(tblProducts[Description]))+1</f>
        <v>39</v>
      </c>
      <c r="C8705" t="str">
        <f>_xlfn.XLOOKUP(A8705,tblProducts[Column1],tblProducts[Description])</f>
        <v>WITCONOL NP-20 BULK</v>
      </c>
      <c r="D8705" t="str">
        <f>_xlfn.XLOOKUP(B8705,tblProducts[Column1],tblProducts[Description])</f>
        <v>ETHOMEEN SV/25 BULK</v>
      </c>
      <c r="E8705" t="s">
        <v>9</v>
      </c>
      <c r="F8705" t="s">
        <v>12</v>
      </c>
      <c r="G8705" t="s">
        <v>7</v>
      </c>
      <c r="H8705" t="s">
        <v>8</v>
      </c>
      <c r="I8705">
        <f t="shared" si="135"/>
        <v>2</v>
      </c>
      <c r="L8705" t="str">
        <v>WITCONOL NP-20 BULK</v>
      </c>
      <c r="M8705" t="str">
        <v>ETHOMEEN SV/25 BULK</v>
      </c>
      <c r="N8705">
        <v>2</v>
      </c>
    </row>
    <row r="8706" spans="1:14">
      <c r="A8706">
        <f>IF(MOD(ROW()-3,COUNTA(tblProducts[Description]))=0,A8705+1,A8705)</f>
        <v>77</v>
      </c>
      <c r="B8706">
        <f>MOD(ROW()-3,COUNTA(tblProducts[Description]))+1</f>
        <v>40</v>
      </c>
      <c r="C8706" t="str">
        <f>_xlfn.XLOOKUP(A8706,tblProducts[Column1],tblProducts[Description])</f>
        <v>WITCONOL NP-20 BULK</v>
      </c>
      <c r="D8706" t="str">
        <f>_xlfn.XLOOKUP(B8706,tblProducts[Column1],tblProducts[Description])</f>
        <v>ETHOMEEN T/12 BULK</v>
      </c>
      <c r="E8706" t="s">
        <v>9</v>
      </c>
      <c r="F8706" t="s">
        <v>12</v>
      </c>
      <c r="G8706" t="s">
        <v>9</v>
      </c>
      <c r="H8706" t="s">
        <v>8</v>
      </c>
      <c r="I8706">
        <f t="shared" si="135"/>
        <v>4</v>
      </c>
      <c r="L8706" t="str">
        <v>WITCONOL NP-20 BULK</v>
      </c>
      <c r="M8706" t="str">
        <v>ETHOMEEN T/12 BULK</v>
      </c>
      <c r="N8706">
        <v>4</v>
      </c>
    </row>
    <row r="8707" spans="1:14">
      <c r="A8707">
        <f>IF(MOD(ROW()-3,COUNTA(tblProducts[Description]))=0,A8706+1,A8706)</f>
        <v>77</v>
      </c>
      <c r="B8707">
        <f>MOD(ROW()-3,COUNTA(tblProducts[Description]))+1</f>
        <v>41</v>
      </c>
      <c r="C8707" t="str">
        <f>_xlfn.XLOOKUP(A8707,tblProducts[Column1],tblProducts[Description])</f>
        <v>WITCONOL NP-20 BULK</v>
      </c>
      <c r="D8707" t="str">
        <f>_xlfn.XLOOKUP(B8707,tblProducts[Column1],tblProducts[Description])</f>
        <v>ETHOMEEN T/13.5 BULK</v>
      </c>
      <c r="E8707" t="s">
        <v>9</v>
      </c>
      <c r="F8707" t="s">
        <v>12</v>
      </c>
      <c r="G8707" t="s">
        <v>9</v>
      </c>
      <c r="H8707" t="s">
        <v>8</v>
      </c>
      <c r="I8707">
        <f t="shared" si="135"/>
        <v>4</v>
      </c>
      <c r="L8707" t="str">
        <v>WITCONOL NP-20 BULK</v>
      </c>
      <c r="M8707" t="str">
        <v>ETHOMEEN T/13.5 BULK</v>
      </c>
      <c r="N8707">
        <v>4</v>
      </c>
    </row>
    <row r="8708" spans="1:14">
      <c r="A8708">
        <f>IF(MOD(ROW()-3,COUNTA(tblProducts[Description]))=0,A8707+1,A8707)</f>
        <v>77</v>
      </c>
      <c r="B8708">
        <f>MOD(ROW()-3,COUNTA(tblProducts[Description]))+1</f>
        <v>42</v>
      </c>
      <c r="C8708" t="str">
        <f>_xlfn.XLOOKUP(A8708,tblProducts[Column1],tblProducts[Description])</f>
        <v>WITCONOL NP-20 BULK</v>
      </c>
      <c r="D8708" t="str">
        <f>_xlfn.XLOOKUP(B8708,tblProducts[Column1],tblProducts[Description])</f>
        <v>ETHOMEEN T/15 BULK</v>
      </c>
      <c r="E8708" t="s">
        <v>9</v>
      </c>
      <c r="F8708" t="s">
        <v>12</v>
      </c>
      <c r="G8708" t="s">
        <v>7</v>
      </c>
      <c r="H8708" t="s">
        <v>8</v>
      </c>
      <c r="I8708">
        <f t="shared" ref="I8708:I8771" si="136">IF(E8708="NO",0,IF(F8708="HEEL WASH",1.5,2))+IF(G8708="NO",0,2)</f>
        <v>2</v>
      </c>
      <c r="L8708" t="str">
        <v>WITCONOL NP-20 BULK</v>
      </c>
      <c r="M8708" t="str">
        <v>ETHOMEEN T/15 BULK</v>
      </c>
      <c r="N8708">
        <v>2</v>
      </c>
    </row>
    <row r="8709" spans="1:14">
      <c r="A8709">
        <f>IF(MOD(ROW()-3,COUNTA(tblProducts[Description]))=0,A8708+1,A8708)</f>
        <v>77</v>
      </c>
      <c r="B8709">
        <f>MOD(ROW()-3,COUNTA(tblProducts[Description]))+1</f>
        <v>43</v>
      </c>
      <c r="C8709" t="str">
        <f>_xlfn.XLOOKUP(A8709,tblProducts[Column1],tblProducts[Description])</f>
        <v>WITCONOL NP-20 BULK</v>
      </c>
      <c r="D8709" t="str">
        <f>_xlfn.XLOOKUP(B8709,tblProducts[Column1],tblProducts[Description])</f>
        <v>ETHOMEEN T/17 BULK</v>
      </c>
      <c r="E8709" t="s">
        <v>9</v>
      </c>
      <c r="F8709" t="s">
        <v>12</v>
      </c>
      <c r="G8709" t="s">
        <v>7</v>
      </c>
      <c r="H8709" t="s">
        <v>8</v>
      </c>
      <c r="I8709">
        <f t="shared" si="136"/>
        <v>2</v>
      </c>
      <c r="L8709" t="str">
        <v>WITCONOL NP-20 BULK</v>
      </c>
      <c r="M8709" t="str">
        <v>ETHOMEEN T/17 BULK</v>
      </c>
      <c r="N8709">
        <v>2</v>
      </c>
    </row>
    <row r="8710" spans="1:14">
      <c r="A8710">
        <f>IF(MOD(ROW()-3,COUNTA(tblProducts[Description]))=0,A8709+1,A8709)</f>
        <v>77</v>
      </c>
      <c r="B8710">
        <f>MOD(ROW()-3,COUNTA(tblProducts[Description]))+1</f>
        <v>44</v>
      </c>
      <c r="C8710" t="str">
        <f>_xlfn.XLOOKUP(A8710,tblProducts[Column1],tblProducts[Description])</f>
        <v>WITCONOL NP-20 BULK</v>
      </c>
      <c r="D8710" t="str">
        <f>_xlfn.XLOOKUP(B8710,tblProducts[Column1],tblProducts[Description])</f>
        <v>ETHOMEEN T/18 BULK</v>
      </c>
      <c r="E8710" t="s">
        <v>9</v>
      </c>
      <c r="F8710" t="s">
        <v>12</v>
      </c>
      <c r="G8710" t="s">
        <v>7</v>
      </c>
      <c r="H8710" t="s">
        <v>8</v>
      </c>
      <c r="I8710">
        <f t="shared" si="136"/>
        <v>2</v>
      </c>
      <c r="L8710" t="str">
        <v>WITCONOL NP-20 BULK</v>
      </c>
      <c r="M8710" t="str">
        <v>ETHOMEEN T/18 BULK</v>
      </c>
      <c r="N8710">
        <v>2</v>
      </c>
    </row>
    <row r="8711" spans="1:14">
      <c r="A8711">
        <f>IF(MOD(ROW()-3,COUNTA(tblProducts[Description]))=0,A8710+1,A8710)</f>
        <v>77</v>
      </c>
      <c r="B8711">
        <f>MOD(ROW()-3,COUNTA(tblProducts[Description]))+1</f>
        <v>45</v>
      </c>
      <c r="C8711" t="str">
        <f>_xlfn.XLOOKUP(A8711,tblProducts[Column1],tblProducts[Description])</f>
        <v>WITCONOL NP-20 BULK</v>
      </c>
      <c r="D8711" t="str">
        <f>_xlfn.XLOOKUP(B8711,tblProducts[Column1],tblProducts[Description])</f>
        <v>ETHOMEEN T/19 BULK</v>
      </c>
      <c r="E8711" t="s">
        <v>9</v>
      </c>
      <c r="F8711" t="s">
        <v>12</v>
      </c>
      <c r="G8711" t="s">
        <v>7</v>
      </c>
      <c r="H8711" t="s">
        <v>8</v>
      </c>
      <c r="I8711">
        <f t="shared" si="136"/>
        <v>2</v>
      </c>
      <c r="L8711" t="str">
        <v>WITCONOL NP-20 BULK</v>
      </c>
      <c r="M8711" t="str">
        <v>ETHOMEEN T/19 BULK</v>
      </c>
      <c r="N8711">
        <v>2</v>
      </c>
    </row>
    <row r="8712" spans="1:14">
      <c r="A8712">
        <f>IF(MOD(ROW()-3,COUNTA(tblProducts[Description]))=0,A8711+1,A8711)</f>
        <v>77</v>
      </c>
      <c r="B8712">
        <f>MOD(ROW()-3,COUNTA(tblProducts[Description]))+1</f>
        <v>46</v>
      </c>
      <c r="C8712" t="str">
        <f>_xlfn.XLOOKUP(A8712,tblProducts[Column1],tblProducts[Description])</f>
        <v>WITCONOL NP-20 BULK</v>
      </c>
      <c r="D8712" t="str">
        <f>_xlfn.XLOOKUP(B8712,tblProducts[Column1],tblProducts[Description])</f>
        <v>ETHOMEEN T/20 BULK</v>
      </c>
      <c r="E8712" t="s">
        <v>9</v>
      </c>
      <c r="F8712" t="s">
        <v>12</v>
      </c>
      <c r="G8712" t="s">
        <v>7</v>
      </c>
      <c r="H8712" t="s">
        <v>8</v>
      </c>
      <c r="I8712">
        <f t="shared" si="136"/>
        <v>2</v>
      </c>
      <c r="L8712" t="str">
        <v>WITCONOL NP-20 BULK</v>
      </c>
      <c r="M8712" t="str">
        <v>ETHOMEEN T/20 BULK</v>
      </c>
      <c r="N8712">
        <v>2</v>
      </c>
    </row>
    <row r="8713" spans="1:14">
      <c r="A8713">
        <f>IF(MOD(ROW()-3,COUNTA(tblProducts[Description]))=0,A8712+1,A8712)</f>
        <v>77</v>
      </c>
      <c r="B8713">
        <f>MOD(ROW()-3,COUNTA(tblProducts[Description]))+1</f>
        <v>47</v>
      </c>
      <c r="C8713" t="str">
        <f>_xlfn.XLOOKUP(A8713,tblProducts[Column1],tblProducts[Description])</f>
        <v>WITCONOL NP-20 BULK</v>
      </c>
      <c r="D8713" t="str">
        <f>_xlfn.XLOOKUP(B8713,tblProducts[Column1],tblProducts[Description])</f>
        <v>ETHOMEEN T/20S BULK</v>
      </c>
      <c r="E8713" t="s">
        <v>9</v>
      </c>
      <c r="F8713" t="s">
        <v>12</v>
      </c>
      <c r="G8713" t="s">
        <v>7</v>
      </c>
      <c r="H8713" t="s">
        <v>8</v>
      </c>
      <c r="I8713">
        <f t="shared" si="136"/>
        <v>2</v>
      </c>
      <c r="L8713" t="str">
        <v>WITCONOL NP-20 BULK</v>
      </c>
      <c r="M8713" t="str">
        <v>ETHOMEEN T/20S BULK</v>
      </c>
      <c r="N8713">
        <v>2</v>
      </c>
    </row>
    <row r="8714" spans="1:14">
      <c r="A8714">
        <f>IF(MOD(ROW()-3,COUNTA(tblProducts[Description]))=0,A8713+1,A8713)</f>
        <v>77</v>
      </c>
      <c r="B8714">
        <f>MOD(ROW()-3,COUNTA(tblProducts[Description]))+1</f>
        <v>48</v>
      </c>
      <c r="C8714" t="str">
        <f>_xlfn.XLOOKUP(A8714,tblProducts[Column1],tblProducts[Description])</f>
        <v>WITCONOL NP-20 BULK</v>
      </c>
      <c r="D8714" t="str">
        <f>_xlfn.XLOOKUP(B8714,tblProducts[Column1],tblProducts[Description])</f>
        <v>ETHOMEEN T/24 BULK</v>
      </c>
      <c r="E8714" t="s">
        <v>9</v>
      </c>
      <c r="F8714" t="s">
        <v>12</v>
      </c>
      <c r="G8714" t="s">
        <v>7</v>
      </c>
      <c r="H8714" t="s">
        <v>8</v>
      </c>
      <c r="I8714">
        <f t="shared" si="136"/>
        <v>2</v>
      </c>
      <c r="L8714" t="str">
        <v>WITCONOL NP-20 BULK</v>
      </c>
      <c r="M8714" t="str">
        <v>ETHOMEEN T/24 BULK</v>
      </c>
      <c r="N8714">
        <v>2</v>
      </c>
    </row>
    <row r="8715" spans="1:14">
      <c r="A8715">
        <f>IF(MOD(ROW()-3,COUNTA(tblProducts[Description]))=0,A8714+1,A8714)</f>
        <v>77</v>
      </c>
      <c r="B8715">
        <f>MOD(ROW()-3,COUNTA(tblProducts[Description]))+1</f>
        <v>49</v>
      </c>
      <c r="C8715" t="str">
        <f>_xlfn.XLOOKUP(A8715,tblProducts[Column1],tblProducts[Description])</f>
        <v>WITCONOL NP-20 BULK</v>
      </c>
      <c r="D8715" t="str">
        <f>_xlfn.XLOOKUP(B8715,tblProducts[Column1],tblProducts[Description])</f>
        <v>ETHOMEEN T/25 BULK</v>
      </c>
      <c r="E8715" t="s">
        <v>9</v>
      </c>
      <c r="F8715" t="s">
        <v>12</v>
      </c>
      <c r="G8715" t="s">
        <v>7</v>
      </c>
      <c r="H8715" t="s">
        <v>8</v>
      </c>
      <c r="I8715">
        <f t="shared" si="136"/>
        <v>2</v>
      </c>
      <c r="L8715" t="str">
        <v>WITCONOL NP-20 BULK</v>
      </c>
      <c r="M8715" t="str">
        <v>ETHOMEEN T/25 BULK</v>
      </c>
      <c r="N8715">
        <v>2</v>
      </c>
    </row>
    <row r="8716" spans="1:14">
      <c r="A8716">
        <f>IF(MOD(ROW()-3,COUNTA(tblProducts[Description]))=0,A8715+1,A8715)</f>
        <v>77</v>
      </c>
      <c r="B8716">
        <f>MOD(ROW()-3,COUNTA(tblProducts[Description]))+1</f>
        <v>50</v>
      </c>
      <c r="C8716" t="str">
        <f>_xlfn.XLOOKUP(A8716,tblProducts[Column1],tblProducts[Description])</f>
        <v>WITCONOL NP-20 BULK</v>
      </c>
      <c r="D8716" t="str">
        <f>_xlfn.XLOOKUP(B8716,tblProducts[Column1],tblProducts[Description])</f>
        <v>ETHOMEEN T/28 BULK</v>
      </c>
      <c r="E8716" t="s">
        <v>9</v>
      </c>
      <c r="F8716" t="s">
        <v>12</v>
      </c>
      <c r="G8716" t="s">
        <v>7</v>
      </c>
      <c r="H8716" t="s">
        <v>8</v>
      </c>
      <c r="I8716">
        <f t="shared" si="136"/>
        <v>2</v>
      </c>
      <c r="L8716" t="str">
        <v>WITCONOL NP-20 BULK</v>
      </c>
      <c r="M8716" t="str">
        <v>ETHOMEEN T/28 BULK</v>
      </c>
      <c r="N8716">
        <v>2</v>
      </c>
    </row>
    <row r="8717" spans="1:14">
      <c r="A8717">
        <f>IF(MOD(ROW()-3,COUNTA(tblProducts[Description]))=0,A8716+1,A8716)</f>
        <v>77</v>
      </c>
      <c r="B8717">
        <f>MOD(ROW()-3,COUNTA(tblProducts[Description]))+1</f>
        <v>51</v>
      </c>
      <c r="C8717" t="str">
        <f>_xlfn.XLOOKUP(A8717,tblProducts[Column1],tblProducts[Description])</f>
        <v>WITCONOL NP-20 BULK</v>
      </c>
      <c r="D8717" t="str">
        <f>_xlfn.XLOOKUP(B8717,tblProducts[Column1],tblProducts[Description])</f>
        <v>ETHYLAN 1008 SA BULK</v>
      </c>
      <c r="E8717" t="s">
        <v>9</v>
      </c>
      <c r="F8717" t="s">
        <v>12</v>
      </c>
      <c r="G8717" t="s">
        <v>7</v>
      </c>
      <c r="H8717" t="s">
        <v>8</v>
      </c>
      <c r="I8717">
        <f t="shared" si="136"/>
        <v>2</v>
      </c>
      <c r="L8717" t="str">
        <v>WITCONOL NP-20 BULK</v>
      </c>
      <c r="M8717" t="str">
        <v>ETHYLAN 1008 SA BULK</v>
      </c>
      <c r="N8717">
        <v>2</v>
      </c>
    </row>
    <row r="8718" spans="1:14">
      <c r="A8718">
        <f>IF(MOD(ROW()-3,COUNTA(tblProducts[Description]))=0,A8717+1,A8717)</f>
        <v>77</v>
      </c>
      <c r="B8718">
        <f>MOD(ROW()-3,COUNTA(tblProducts[Description]))+1</f>
        <v>52</v>
      </c>
      <c r="C8718" t="str">
        <f>_xlfn.XLOOKUP(A8718,tblProducts[Column1],tblProducts[Description])</f>
        <v>WITCONOL NP-20 BULK</v>
      </c>
      <c r="D8718" t="str">
        <f>_xlfn.XLOOKUP(B8718,tblProducts[Column1],tblProducts[Description])</f>
        <v>ETHYLAN 325 BULK</v>
      </c>
      <c r="E8718" t="s">
        <v>9</v>
      </c>
      <c r="F8718" t="s">
        <v>12</v>
      </c>
      <c r="G8718" t="s">
        <v>7</v>
      </c>
      <c r="H8718" t="s">
        <v>8</v>
      </c>
      <c r="I8718">
        <f t="shared" si="136"/>
        <v>2</v>
      </c>
      <c r="L8718" t="str">
        <v>WITCONOL NP-20 BULK</v>
      </c>
      <c r="M8718" t="str">
        <v>ETHYLAN 325 BULK</v>
      </c>
      <c r="N8718">
        <v>2</v>
      </c>
    </row>
    <row r="8719" spans="1:14">
      <c r="A8719">
        <f>IF(MOD(ROW()-3,COUNTA(tblProducts[Description]))=0,A8718+1,A8718)</f>
        <v>77</v>
      </c>
      <c r="B8719">
        <f>MOD(ROW()-3,COUNTA(tblProducts[Description]))+1</f>
        <v>53</v>
      </c>
      <c r="C8719" t="str">
        <f>_xlfn.XLOOKUP(A8719,tblProducts[Column1],tblProducts[Description])</f>
        <v>WITCONOL NP-20 BULK</v>
      </c>
      <c r="D8719" t="str">
        <f>_xlfn.XLOOKUP(B8719,tblProducts[Column1],tblProducts[Description])</f>
        <v>ETHYLAN NS-500LQ BULK</v>
      </c>
      <c r="E8719" t="s">
        <v>9</v>
      </c>
      <c r="F8719" t="s">
        <v>12</v>
      </c>
      <c r="G8719" t="s">
        <v>7</v>
      </c>
      <c r="H8719" t="s">
        <v>8</v>
      </c>
      <c r="I8719">
        <f t="shared" si="136"/>
        <v>2</v>
      </c>
      <c r="L8719" t="str">
        <v>WITCONOL NP-20 BULK</v>
      </c>
      <c r="M8719" t="str">
        <v>ETHYLAN NS-500LQ BULK</v>
      </c>
      <c r="N8719">
        <v>2</v>
      </c>
    </row>
    <row r="8720" spans="1:14">
      <c r="A8720">
        <f>IF(MOD(ROW()-3,COUNTA(tblProducts[Description]))=0,A8719+1,A8719)</f>
        <v>77</v>
      </c>
      <c r="B8720">
        <f>MOD(ROW()-3,COUNTA(tblProducts[Description]))+1</f>
        <v>54</v>
      </c>
      <c r="C8720" t="str">
        <f>_xlfn.XLOOKUP(A8720,tblProducts[Column1],tblProducts[Description])</f>
        <v>WITCONOL NP-20 BULK</v>
      </c>
      <c r="D8720" t="str">
        <f>_xlfn.XLOOKUP(B8720,tblProducts[Column1],tblProducts[Description])</f>
        <v>ETHYLAN PRE NS-505 K BULK</v>
      </c>
      <c r="E8720" t="s">
        <v>9</v>
      </c>
      <c r="F8720" t="s">
        <v>12</v>
      </c>
      <c r="G8720" t="s">
        <v>7</v>
      </c>
      <c r="H8720" t="s">
        <v>8</v>
      </c>
      <c r="I8720">
        <f t="shared" si="136"/>
        <v>2</v>
      </c>
      <c r="L8720" t="str">
        <v>WITCONOL NP-20 BULK</v>
      </c>
      <c r="M8720" t="str">
        <v>ETHYLAN PRE NS-505 K BULK</v>
      </c>
      <c r="N8720">
        <v>2</v>
      </c>
    </row>
    <row r="8721" spans="1:14">
      <c r="A8721">
        <f>IF(MOD(ROW()-3,COUNTA(tblProducts[Description]))=0,A8720+1,A8720)</f>
        <v>77</v>
      </c>
      <c r="B8721">
        <f>MOD(ROW()-3,COUNTA(tblProducts[Description]))+1</f>
        <v>55</v>
      </c>
      <c r="C8721" t="str">
        <f>_xlfn.XLOOKUP(A8721,tblProducts[Column1],tblProducts[Description])</f>
        <v>WITCONOL NP-20 BULK</v>
      </c>
      <c r="D8721" t="str">
        <f>_xlfn.XLOOKUP(B8721,tblProducts[Column1],tblProducts[Description])</f>
        <v>ETHYLAN SN-90 BULK</v>
      </c>
      <c r="E8721" t="s">
        <v>9</v>
      </c>
      <c r="F8721" t="s">
        <v>12</v>
      </c>
      <c r="G8721" t="s">
        <v>7</v>
      </c>
      <c r="H8721" t="s">
        <v>8</v>
      </c>
      <c r="I8721">
        <f t="shared" si="136"/>
        <v>2</v>
      </c>
      <c r="L8721" t="str">
        <v>WITCONOL NP-20 BULK</v>
      </c>
      <c r="M8721" t="str">
        <v>ETHYLAN SN-90 BULK</v>
      </c>
      <c r="N8721">
        <v>2</v>
      </c>
    </row>
    <row r="8722" spans="1:14">
      <c r="A8722">
        <f>IF(MOD(ROW()-3,COUNTA(tblProducts[Description]))=0,A8721+1,A8721)</f>
        <v>77</v>
      </c>
      <c r="B8722">
        <f>MOD(ROW()-3,COUNTA(tblProducts[Description]))+1</f>
        <v>56</v>
      </c>
      <c r="C8722" t="str">
        <f>_xlfn.XLOOKUP(A8722,tblProducts[Column1],tblProducts[Description])</f>
        <v>WITCONOL NP-20 BULK</v>
      </c>
      <c r="D8722" t="str">
        <f>_xlfn.XLOOKUP(B8722,tblProducts[Column1],tblProducts[Description])</f>
        <v>ETHYLAN TD-100 BULK</v>
      </c>
      <c r="E8722" t="s">
        <v>9</v>
      </c>
      <c r="F8722" t="s">
        <v>12</v>
      </c>
      <c r="G8722" t="s">
        <v>7</v>
      </c>
      <c r="H8722" t="s">
        <v>8</v>
      </c>
      <c r="I8722">
        <f t="shared" si="136"/>
        <v>2</v>
      </c>
      <c r="L8722" t="str">
        <v>WITCONOL NP-20 BULK</v>
      </c>
      <c r="M8722" t="str">
        <v>ETHYLAN TD-100 BULK</v>
      </c>
      <c r="N8722">
        <v>2</v>
      </c>
    </row>
    <row r="8723" spans="1:14">
      <c r="A8723">
        <f>IF(MOD(ROW()-3,COUNTA(tblProducts[Description]))=0,A8722+1,A8722)</f>
        <v>77</v>
      </c>
      <c r="B8723">
        <f>MOD(ROW()-3,COUNTA(tblProducts[Description]))+1</f>
        <v>57</v>
      </c>
      <c r="C8723" t="str">
        <f>_xlfn.XLOOKUP(A8723,tblProducts[Column1],tblProducts[Description])</f>
        <v>WITCONOL NP-20 BULK</v>
      </c>
      <c r="D8723" t="str">
        <f>_xlfn.XLOOKUP(B8723,tblProducts[Column1],tblProducts[Description])</f>
        <v>ETHYLAN TD-120 BULK</v>
      </c>
      <c r="E8723" t="s">
        <v>9</v>
      </c>
      <c r="F8723" t="s">
        <v>12</v>
      </c>
      <c r="G8723" t="s">
        <v>7</v>
      </c>
      <c r="H8723" t="s">
        <v>8</v>
      </c>
      <c r="I8723">
        <f t="shared" si="136"/>
        <v>2</v>
      </c>
      <c r="L8723" t="str">
        <v>WITCONOL NP-20 BULK</v>
      </c>
      <c r="M8723" t="str">
        <v>ETHYLAN TD-120 BULK</v>
      </c>
      <c r="N8723">
        <v>2</v>
      </c>
    </row>
    <row r="8724" spans="1:14">
      <c r="A8724">
        <f>IF(MOD(ROW()-3,COUNTA(tblProducts[Description]))=0,A8723+1,A8723)</f>
        <v>77</v>
      </c>
      <c r="B8724">
        <f>MOD(ROW()-3,COUNTA(tblProducts[Description]))+1</f>
        <v>58</v>
      </c>
      <c r="C8724" t="str">
        <f>_xlfn.XLOOKUP(A8724,tblProducts[Column1],tblProducts[Description])</f>
        <v>WITCONOL NP-20 BULK</v>
      </c>
      <c r="D8724" t="str">
        <f>_xlfn.XLOOKUP(B8724,tblProducts[Column1],tblProducts[Description])</f>
        <v>ETHYLAN TD-1407 BULK</v>
      </c>
      <c r="E8724" t="s">
        <v>9</v>
      </c>
      <c r="F8724" t="s">
        <v>12</v>
      </c>
      <c r="G8724" t="s">
        <v>7</v>
      </c>
      <c r="H8724" t="s">
        <v>8</v>
      </c>
      <c r="I8724">
        <f t="shared" si="136"/>
        <v>2</v>
      </c>
      <c r="L8724" t="str">
        <v>WITCONOL NP-20 BULK</v>
      </c>
      <c r="M8724" t="str">
        <v>ETHYLAN TD-1407 BULK</v>
      </c>
      <c r="N8724">
        <v>2</v>
      </c>
    </row>
    <row r="8725" spans="1:14">
      <c r="A8725">
        <f>IF(MOD(ROW()-3,COUNTA(tblProducts[Description]))=0,A8724+1,A8724)</f>
        <v>77</v>
      </c>
      <c r="B8725">
        <f>MOD(ROW()-3,COUNTA(tblProducts[Description]))+1</f>
        <v>59</v>
      </c>
      <c r="C8725" t="str">
        <f>_xlfn.XLOOKUP(A8725,tblProducts[Column1],tblProducts[Description])</f>
        <v>WITCONOL NP-20 BULK</v>
      </c>
      <c r="D8725" t="str">
        <f>_xlfn.XLOOKUP(B8725,tblProducts[Column1],tblProducts[Description])</f>
        <v>ETHYLAN TD-40 BULK</v>
      </c>
      <c r="E8725" t="s">
        <v>9</v>
      </c>
      <c r="F8725" t="s">
        <v>12</v>
      </c>
      <c r="G8725" t="s">
        <v>7</v>
      </c>
      <c r="H8725" t="s">
        <v>8</v>
      </c>
      <c r="I8725">
        <f t="shared" si="136"/>
        <v>2</v>
      </c>
      <c r="L8725" t="str">
        <v>WITCONOL NP-20 BULK</v>
      </c>
      <c r="M8725" t="str">
        <v>ETHYLAN TD-40 BULK</v>
      </c>
      <c r="N8725">
        <v>2</v>
      </c>
    </row>
    <row r="8726" spans="1:14">
      <c r="A8726">
        <f>IF(MOD(ROW()-3,COUNTA(tblProducts[Description]))=0,A8725+1,A8725)</f>
        <v>77</v>
      </c>
      <c r="B8726">
        <f>MOD(ROW()-3,COUNTA(tblProducts[Description]))+1</f>
        <v>60</v>
      </c>
      <c r="C8726" t="str">
        <f>_xlfn.XLOOKUP(A8726,tblProducts[Column1],tblProducts[Description])</f>
        <v>WITCONOL NP-20 BULK</v>
      </c>
      <c r="D8726" t="str">
        <f>_xlfn.XLOOKUP(B8726,tblProducts[Column1],tblProducts[Description])</f>
        <v>ETHYLAN TD-60 BULK</v>
      </c>
      <c r="E8726" t="s">
        <v>9</v>
      </c>
      <c r="F8726" t="s">
        <v>12</v>
      </c>
      <c r="G8726" t="s">
        <v>7</v>
      </c>
      <c r="H8726" t="s">
        <v>8</v>
      </c>
      <c r="I8726">
        <f t="shared" si="136"/>
        <v>2</v>
      </c>
      <c r="L8726" t="str">
        <v>WITCONOL NP-20 BULK</v>
      </c>
      <c r="M8726" t="str">
        <v>ETHYLAN TD-60 BULK</v>
      </c>
      <c r="N8726">
        <v>2</v>
      </c>
    </row>
    <row r="8727" spans="1:14">
      <c r="A8727">
        <f>IF(MOD(ROW()-3,COUNTA(tblProducts[Description]))=0,A8726+1,A8726)</f>
        <v>77</v>
      </c>
      <c r="B8727">
        <f>MOD(ROW()-3,COUNTA(tblProducts[Description]))+1</f>
        <v>61</v>
      </c>
      <c r="C8727" t="str">
        <f>_xlfn.XLOOKUP(A8727,tblProducts[Column1],tblProducts[Description])</f>
        <v>WITCONOL NP-20 BULK</v>
      </c>
      <c r="D8727" t="str">
        <f>_xlfn.XLOOKUP(B8727,tblProducts[Column1],tblProducts[Description])</f>
        <v>INTERMEDIATE BE-110L BULK</v>
      </c>
      <c r="E8727" t="s">
        <v>9</v>
      </c>
      <c r="F8727" t="s">
        <v>12</v>
      </c>
      <c r="G8727" t="s">
        <v>7</v>
      </c>
      <c r="H8727" t="s">
        <v>8</v>
      </c>
      <c r="I8727">
        <f t="shared" si="136"/>
        <v>2</v>
      </c>
      <c r="L8727" t="str">
        <v>WITCONOL NP-20 BULK</v>
      </c>
      <c r="M8727" t="str">
        <v>INTERMEDIATE BE-110L BULK</v>
      </c>
      <c r="N8727">
        <v>2</v>
      </c>
    </row>
    <row r="8728" spans="1:14">
      <c r="A8728">
        <f>IF(MOD(ROW()-3,COUNTA(tblProducts[Description]))=0,A8727+1,A8727)</f>
        <v>77</v>
      </c>
      <c r="B8728">
        <f>MOD(ROW()-3,COUNTA(tblProducts[Description]))+1</f>
        <v>62</v>
      </c>
      <c r="C8728" t="str">
        <f>_xlfn.XLOOKUP(A8728,tblProducts[Column1],tblProducts[Description])</f>
        <v>WITCONOL NP-20 BULK</v>
      </c>
      <c r="D8728" t="str">
        <f>_xlfn.XLOOKUP(B8728,tblProducts[Column1],tblProducts[Description])</f>
        <v>INTERMEDIATE DPG-415 BULK</v>
      </c>
      <c r="E8728" t="s">
        <v>9</v>
      </c>
      <c r="F8728" t="s">
        <v>12</v>
      </c>
      <c r="G8728" t="s">
        <v>7</v>
      </c>
      <c r="H8728" t="s">
        <v>8</v>
      </c>
      <c r="I8728">
        <f t="shared" si="136"/>
        <v>2</v>
      </c>
      <c r="L8728" t="str">
        <v>WITCONOL NP-20 BULK</v>
      </c>
      <c r="M8728" t="str">
        <v>INTERMEDIATE DPG-415 BULK</v>
      </c>
      <c r="N8728">
        <v>2</v>
      </c>
    </row>
    <row r="8729" spans="1:14">
      <c r="A8729">
        <f>IF(MOD(ROW()-3,COUNTA(tblProducts[Description]))=0,A8728+1,A8728)</f>
        <v>77</v>
      </c>
      <c r="B8729">
        <f>MOD(ROW()-3,COUNTA(tblProducts[Description]))+1</f>
        <v>63</v>
      </c>
      <c r="C8729" t="str">
        <f>_xlfn.XLOOKUP(A8729,tblProducts[Column1],tblProducts[Description])</f>
        <v>WITCONOL NP-20 BULK</v>
      </c>
      <c r="D8729" t="str">
        <f>_xlfn.XLOOKUP(B8729,tblProducts[Column1],tblProducts[Description])</f>
        <v>PROPODUOMEEN T/12 BULK</v>
      </c>
      <c r="E8729" t="s">
        <v>9</v>
      </c>
      <c r="F8729" t="s">
        <v>12</v>
      </c>
      <c r="G8729" t="s">
        <v>7</v>
      </c>
      <c r="H8729" t="s">
        <v>8</v>
      </c>
      <c r="I8729">
        <f t="shared" si="136"/>
        <v>2</v>
      </c>
      <c r="L8729" t="str">
        <v>WITCONOL NP-20 BULK</v>
      </c>
      <c r="M8729" t="str">
        <v>PROPODUOMEEN T/12 BULK</v>
      </c>
      <c r="N8729">
        <v>2</v>
      </c>
    </row>
    <row r="8730" spans="1:14">
      <c r="A8730">
        <f>IF(MOD(ROW()-3,COUNTA(tblProducts[Description]))=0,A8729+1,A8729)</f>
        <v>77</v>
      </c>
      <c r="B8730">
        <f>MOD(ROW()-3,COUNTA(tblProducts[Description]))+1</f>
        <v>64</v>
      </c>
      <c r="C8730" t="str">
        <f>_xlfn.XLOOKUP(A8730,tblProducts[Column1],tblProducts[Description])</f>
        <v>WITCONOL NP-20 BULK</v>
      </c>
      <c r="D8730" t="str">
        <f>_xlfn.XLOOKUP(B8730,tblProducts[Column1],tblProducts[Description])</f>
        <v>PROPOMEEN T/12 BULK</v>
      </c>
      <c r="E8730" t="s">
        <v>9</v>
      </c>
      <c r="F8730" t="s">
        <v>12</v>
      </c>
      <c r="G8730" t="s">
        <v>7</v>
      </c>
      <c r="H8730" t="s">
        <v>8</v>
      </c>
      <c r="I8730">
        <f t="shared" si="136"/>
        <v>2</v>
      </c>
      <c r="L8730" t="str">
        <v>WITCONOL NP-20 BULK</v>
      </c>
      <c r="M8730" t="str">
        <v>PROPOMEEN T/12 BULK</v>
      </c>
      <c r="N8730">
        <v>2</v>
      </c>
    </row>
    <row r="8731" spans="1:14">
      <c r="A8731">
        <f>IF(MOD(ROW()-3,COUNTA(tblProducts[Description]))=0,A8730+1,A8730)</f>
        <v>77</v>
      </c>
      <c r="B8731">
        <f>MOD(ROW()-3,COUNTA(tblProducts[Description]))+1</f>
        <v>65</v>
      </c>
      <c r="C8731" t="str">
        <f>_xlfn.XLOOKUP(A8731,tblProducts[Column1],tblProducts[Description])</f>
        <v>WITCONOL NP-20 BULK</v>
      </c>
      <c r="D8731" t="str">
        <f>_xlfn.XLOOKUP(B8731,tblProducts[Column1],tblProducts[Description])</f>
        <v>TMP-420 BULK</v>
      </c>
      <c r="E8731" t="s">
        <v>9</v>
      </c>
      <c r="F8731" t="s">
        <v>12</v>
      </c>
      <c r="G8731" t="s">
        <v>7</v>
      </c>
      <c r="H8731" t="s">
        <v>8</v>
      </c>
      <c r="I8731">
        <f t="shared" si="136"/>
        <v>2</v>
      </c>
      <c r="L8731" t="str">
        <v>WITCONOL NP-20 BULK</v>
      </c>
      <c r="M8731" t="str">
        <v>TMP-420 BULK</v>
      </c>
      <c r="N8731">
        <v>2</v>
      </c>
    </row>
    <row r="8732" spans="1:14">
      <c r="A8732">
        <f>IF(MOD(ROW()-3,COUNTA(tblProducts[Description]))=0,A8731+1,A8731)</f>
        <v>77</v>
      </c>
      <c r="B8732">
        <f>MOD(ROW()-3,COUNTA(tblProducts[Description]))+1</f>
        <v>66</v>
      </c>
      <c r="C8732" t="str">
        <f>_xlfn.XLOOKUP(A8732,tblProducts[Column1],tblProducts[Description])</f>
        <v>WITCONOL NP-20 BULK</v>
      </c>
      <c r="D8732" t="str">
        <f>_xlfn.XLOOKUP(B8732,tblProducts[Column1],tblProducts[Description])</f>
        <v>TMP-80 BULK</v>
      </c>
      <c r="E8732" t="s">
        <v>9</v>
      </c>
      <c r="F8732" t="s">
        <v>12</v>
      </c>
      <c r="G8732" t="s">
        <v>7</v>
      </c>
      <c r="H8732" t="s">
        <v>8</v>
      </c>
      <c r="I8732">
        <f t="shared" si="136"/>
        <v>2</v>
      </c>
      <c r="L8732" t="str">
        <v>WITCONOL NP-20 BULK</v>
      </c>
      <c r="M8732" t="str">
        <v>TMP-80 BULK</v>
      </c>
      <c r="N8732">
        <v>2</v>
      </c>
    </row>
    <row r="8733" spans="1:14">
      <c r="A8733">
        <f>IF(MOD(ROW()-3,COUNTA(tblProducts[Description]))=0,A8732+1,A8732)</f>
        <v>77</v>
      </c>
      <c r="B8733">
        <f>MOD(ROW()-3,COUNTA(tblProducts[Description]))+1</f>
        <v>67</v>
      </c>
      <c r="C8733" t="str">
        <f>_xlfn.XLOOKUP(A8733,tblProducts[Column1],tblProducts[Description])</f>
        <v>WITCONOL NP-20 BULK</v>
      </c>
      <c r="D8733" t="str">
        <f>_xlfn.XLOOKUP(B8733,tblProducts[Column1],tblProducts[Description])</f>
        <v>VISCO 352 BULK</v>
      </c>
      <c r="E8733" t="s">
        <v>7</v>
      </c>
      <c r="G8733" t="s">
        <v>7</v>
      </c>
      <c r="H8733" t="s">
        <v>8</v>
      </c>
      <c r="I8733">
        <f t="shared" si="136"/>
        <v>0</v>
      </c>
      <c r="L8733" t="str">
        <v>WITCONOL NP-20 BULK</v>
      </c>
      <c r="M8733" t="str">
        <v>VISCO 352 BULK</v>
      </c>
      <c r="N8733">
        <v>0</v>
      </c>
    </row>
    <row r="8734" spans="1:14">
      <c r="A8734">
        <f>IF(MOD(ROW()-3,COUNTA(tblProducts[Description]))=0,A8733+1,A8733)</f>
        <v>77</v>
      </c>
      <c r="B8734">
        <f>MOD(ROW()-3,COUNTA(tblProducts[Description]))+1</f>
        <v>68</v>
      </c>
      <c r="C8734" t="str">
        <f>_xlfn.XLOOKUP(A8734,tblProducts[Column1],tblProducts[Description])</f>
        <v>WITCONOL NP-20 BULK</v>
      </c>
      <c r="D8734" t="str">
        <f>_xlfn.XLOOKUP(B8734,tblProducts[Column1],tblProducts[Description])</f>
        <v>WITBREAK DPG-25 BULK</v>
      </c>
      <c r="E8734" t="s">
        <v>7</v>
      </c>
      <c r="G8734" t="s">
        <v>7</v>
      </c>
      <c r="H8734" t="s">
        <v>8</v>
      </c>
      <c r="I8734">
        <f t="shared" si="136"/>
        <v>0</v>
      </c>
      <c r="L8734" t="str">
        <v>WITCONOL NP-20 BULK</v>
      </c>
      <c r="M8734" t="str">
        <v>WITBREAK DPG-25 BULK</v>
      </c>
      <c r="N8734">
        <v>0</v>
      </c>
    </row>
    <row r="8735" spans="1:14">
      <c r="A8735">
        <f>IF(MOD(ROW()-3,COUNTA(tblProducts[Description]))=0,A8734+1,A8734)</f>
        <v>77</v>
      </c>
      <c r="B8735">
        <f>MOD(ROW()-3,COUNTA(tblProducts[Description]))+1</f>
        <v>69</v>
      </c>
      <c r="C8735" t="str">
        <f>_xlfn.XLOOKUP(A8735,tblProducts[Column1],tblProducts[Description])</f>
        <v>WITCONOL NP-20 BULK</v>
      </c>
      <c r="D8735" t="str">
        <f>_xlfn.XLOOKUP(B8735,tblProducts[Column1],tblProducts[Description])</f>
        <v>WITBREAK DPG-482 BULK</v>
      </c>
      <c r="E8735" t="s">
        <v>7</v>
      </c>
      <c r="G8735" t="s">
        <v>7</v>
      </c>
      <c r="H8735" t="s">
        <v>8</v>
      </c>
      <c r="I8735">
        <f t="shared" si="136"/>
        <v>0</v>
      </c>
      <c r="L8735" t="str">
        <v>WITCONOL NP-20 BULK</v>
      </c>
      <c r="M8735" t="str">
        <v>WITBREAK DPG-482 BULK</v>
      </c>
      <c r="N8735">
        <v>0</v>
      </c>
    </row>
    <row r="8736" spans="1:14">
      <c r="A8736">
        <f>IF(MOD(ROW()-3,COUNTA(tblProducts[Description]))=0,A8735+1,A8735)</f>
        <v>77</v>
      </c>
      <c r="B8736">
        <f>MOD(ROW()-3,COUNTA(tblProducts[Description]))+1</f>
        <v>70</v>
      </c>
      <c r="C8736" t="str">
        <f>_xlfn.XLOOKUP(A8736,tblProducts[Column1],tblProducts[Description])</f>
        <v>WITCONOL NP-20 BULK</v>
      </c>
      <c r="D8736" t="str">
        <f>_xlfn.XLOOKUP(B8736,tblProducts[Column1],tblProducts[Description])</f>
        <v>WITBREAK DPG-818 BULK</v>
      </c>
      <c r="E8736" t="s">
        <v>9</v>
      </c>
      <c r="F8736" t="s">
        <v>12</v>
      </c>
      <c r="G8736" t="s">
        <v>7</v>
      </c>
      <c r="H8736" t="s">
        <v>8</v>
      </c>
      <c r="I8736">
        <f t="shared" si="136"/>
        <v>2</v>
      </c>
      <c r="L8736" t="str">
        <v>WITCONOL NP-20 BULK</v>
      </c>
      <c r="M8736" t="str">
        <v>WITBREAK DPG-818 BULK</v>
      </c>
      <c r="N8736">
        <v>2</v>
      </c>
    </row>
    <row r="8737" spans="1:14">
      <c r="A8737">
        <f>IF(MOD(ROW()-3,COUNTA(tblProducts[Description]))=0,A8736+1,A8736)</f>
        <v>77</v>
      </c>
      <c r="B8737">
        <f>MOD(ROW()-3,COUNTA(tblProducts[Description]))+1</f>
        <v>71</v>
      </c>
      <c r="C8737" t="str">
        <f>_xlfn.XLOOKUP(A8737,tblProducts[Column1],tblProducts[Description])</f>
        <v>WITCONOL NP-20 BULK</v>
      </c>
      <c r="D8737" t="str">
        <f>_xlfn.XLOOKUP(B8737,tblProducts[Column1],tblProducts[Description])</f>
        <v>WITBREAK DTG-62 BULK</v>
      </c>
      <c r="E8737" t="s">
        <v>9</v>
      </c>
      <c r="F8737" t="s">
        <v>12</v>
      </c>
      <c r="G8737" t="s">
        <v>7</v>
      </c>
      <c r="H8737" t="s">
        <v>8</v>
      </c>
      <c r="I8737">
        <f t="shared" si="136"/>
        <v>2</v>
      </c>
      <c r="L8737" t="str">
        <v>WITCONOL NP-20 BULK</v>
      </c>
      <c r="M8737" t="str">
        <v>WITBREAK DTG-62 BULK</v>
      </c>
      <c r="N8737">
        <v>2</v>
      </c>
    </row>
    <row r="8738" spans="1:14">
      <c r="A8738">
        <f>IF(MOD(ROW()-3,COUNTA(tblProducts[Description]))=0,A8737+1,A8737)</f>
        <v>77</v>
      </c>
      <c r="B8738">
        <f>MOD(ROW()-3,COUNTA(tblProducts[Description]))+1</f>
        <v>72</v>
      </c>
      <c r="C8738" t="str">
        <f>_xlfn.XLOOKUP(A8738,tblProducts[Column1],tblProducts[Description])</f>
        <v>WITCONOL NP-20 BULK</v>
      </c>
      <c r="D8738" t="str">
        <f>_xlfn.XLOOKUP(B8738,tblProducts[Column1],tblProducts[Description])</f>
        <v>WITCOMUL 1844 BULK</v>
      </c>
      <c r="E8738" t="s">
        <v>9</v>
      </c>
      <c r="F8738" t="s">
        <v>12</v>
      </c>
      <c r="G8738" t="s">
        <v>7</v>
      </c>
      <c r="H8738" t="s">
        <v>8</v>
      </c>
      <c r="I8738">
        <f t="shared" si="136"/>
        <v>2</v>
      </c>
      <c r="L8738" t="str">
        <v>WITCONOL NP-20 BULK</v>
      </c>
      <c r="M8738" t="str">
        <v>WITCOMUL 1844 BULK</v>
      </c>
      <c r="N8738">
        <v>2</v>
      </c>
    </row>
    <row r="8739" spans="1:14">
      <c r="A8739">
        <f>IF(MOD(ROW()-3,COUNTA(tblProducts[Description]))=0,A8738+1,A8738)</f>
        <v>77</v>
      </c>
      <c r="B8739">
        <f>MOD(ROW()-3,COUNTA(tblProducts[Description]))+1</f>
        <v>73</v>
      </c>
      <c r="C8739" t="str">
        <f>_xlfn.XLOOKUP(A8739,tblProducts[Column1],tblProducts[Description])</f>
        <v>WITCONOL NP-20 BULK</v>
      </c>
      <c r="D8739" t="str">
        <f>_xlfn.XLOOKUP(B8739,tblProducts[Column1],tblProducts[Description])</f>
        <v>WITCONOL 2690 BULK</v>
      </c>
      <c r="E8739" t="s">
        <v>9</v>
      </c>
      <c r="F8739" t="s">
        <v>12</v>
      </c>
      <c r="G8739" t="s">
        <v>7</v>
      </c>
      <c r="H8739" t="s">
        <v>8</v>
      </c>
      <c r="I8739">
        <f t="shared" si="136"/>
        <v>2</v>
      </c>
      <c r="L8739" t="str">
        <v>WITCONOL NP-20 BULK</v>
      </c>
      <c r="M8739" t="str">
        <v>WITCONOL 2690 BULK</v>
      </c>
      <c r="N8739">
        <v>2</v>
      </c>
    </row>
    <row r="8740" spans="1:14">
      <c r="A8740">
        <f>IF(MOD(ROW()-3,COUNTA(tblProducts[Description]))=0,A8739+1,A8739)</f>
        <v>77</v>
      </c>
      <c r="B8740">
        <f>MOD(ROW()-3,COUNTA(tblProducts[Description]))+1</f>
        <v>74</v>
      </c>
      <c r="C8740" t="str">
        <f>_xlfn.XLOOKUP(A8740,tblProducts[Column1],tblProducts[Description])</f>
        <v>WITCONOL NP-20 BULK</v>
      </c>
      <c r="D8740" t="str">
        <f>_xlfn.XLOOKUP(B8740,tblProducts[Column1],tblProducts[Description])</f>
        <v>ETHYLAN 324 BULK</v>
      </c>
      <c r="E8740" t="s">
        <v>9</v>
      </c>
      <c r="F8740" t="s">
        <v>12</v>
      </c>
      <c r="G8740" t="s">
        <v>9</v>
      </c>
      <c r="H8740" t="s">
        <v>11</v>
      </c>
      <c r="I8740">
        <f t="shared" si="136"/>
        <v>4</v>
      </c>
      <c r="L8740" t="str">
        <v>WITCONOL NP-20 BULK</v>
      </c>
      <c r="M8740" t="str">
        <v>ETHYLAN 324 BULK</v>
      </c>
      <c r="N8740">
        <v>4</v>
      </c>
    </row>
    <row r="8741" spans="1:14">
      <c r="A8741">
        <f>IF(MOD(ROW()-3,COUNTA(tblProducts[Description]))=0,A8740+1,A8740)</f>
        <v>77</v>
      </c>
      <c r="B8741">
        <f>MOD(ROW()-3,COUNTA(tblProducts[Description]))+1</f>
        <v>75</v>
      </c>
      <c r="C8741" t="str">
        <f>_xlfn.XLOOKUP(A8741,tblProducts[Column1],tblProducts[Description])</f>
        <v>WITCONOL NP-20 BULK</v>
      </c>
      <c r="D8741" t="str">
        <f>_xlfn.XLOOKUP(B8741,tblProducts[Column1],tblProducts[Description])</f>
        <v>WITCONOL NP-120 BULK</v>
      </c>
      <c r="E8741" t="s">
        <v>9</v>
      </c>
      <c r="F8741" t="s">
        <v>12</v>
      </c>
      <c r="G8741" t="s">
        <v>9</v>
      </c>
      <c r="H8741" t="s">
        <v>11</v>
      </c>
      <c r="I8741">
        <f t="shared" si="136"/>
        <v>4</v>
      </c>
      <c r="L8741" t="str">
        <v>WITCONOL NP-20 BULK</v>
      </c>
      <c r="M8741" t="str">
        <v>WITCONOL NP-120 BULK</v>
      </c>
      <c r="N8741">
        <v>4</v>
      </c>
    </row>
    <row r="8742" spans="1:14">
      <c r="A8742">
        <f>IF(MOD(ROW()-3,COUNTA(tblProducts[Description]))=0,A8741+1,A8741)</f>
        <v>77</v>
      </c>
      <c r="B8742">
        <f>MOD(ROW()-3,COUNTA(tblProducts[Description]))+1</f>
        <v>76</v>
      </c>
      <c r="C8742" t="str">
        <f>_xlfn.XLOOKUP(A8742,tblProducts[Column1],tblProducts[Description])</f>
        <v>WITCONOL NP-20 BULK</v>
      </c>
      <c r="D8742" t="str">
        <f>_xlfn.XLOOKUP(B8742,tblProducts[Column1],tblProducts[Description])</f>
        <v>WITCONOL NP-130 BULK</v>
      </c>
      <c r="E8742" t="s">
        <v>9</v>
      </c>
      <c r="F8742" t="s">
        <v>12</v>
      </c>
      <c r="G8742" t="s">
        <v>9</v>
      </c>
      <c r="H8742" t="s">
        <v>11</v>
      </c>
      <c r="I8742">
        <f t="shared" si="136"/>
        <v>4</v>
      </c>
      <c r="L8742" t="str">
        <v>WITCONOL NP-20 BULK</v>
      </c>
      <c r="M8742" t="str">
        <v>WITCONOL NP-130 BULK</v>
      </c>
      <c r="N8742">
        <v>4</v>
      </c>
    </row>
    <row r="8743" spans="1:14">
      <c r="A8743">
        <f>IF(MOD(ROW()-3,COUNTA(tblProducts[Description]))=0,A8742+1,A8742)</f>
        <v>77</v>
      </c>
      <c r="B8743">
        <f>MOD(ROW()-3,COUNTA(tblProducts[Description]))+1</f>
        <v>77</v>
      </c>
      <c r="C8743" t="str">
        <f>_xlfn.XLOOKUP(A8743,tblProducts[Column1],tblProducts[Description])</f>
        <v>WITCONOL NP-20 BULK</v>
      </c>
      <c r="D8743" t="str">
        <f>_xlfn.XLOOKUP(B8743,tblProducts[Column1],tblProducts[Description])</f>
        <v>WITCONOL NP-20 BULK</v>
      </c>
      <c r="E8743" t="s">
        <v>9</v>
      </c>
      <c r="F8743" t="s">
        <v>12</v>
      </c>
      <c r="G8743" t="s">
        <v>7</v>
      </c>
      <c r="H8743" t="s">
        <v>8</v>
      </c>
      <c r="I8743">
        <f t="shared" si="136"/>
        <v>2</v>
      </c>
      <c r="L8743" t="str">
        <v>WITCONOL NP-20 BULK</v>
      </c>
      <c r="M8743" t="str">
        <v>WITCONOL NP-20 BULK</v>
      </c>
      <c r="N8743">
        <v>2</v>
      </c>
    </row>
    <row r="8744" spans="1:14">
      <c r="A8744">
        <f>IF(MOD(ROW()-3,COUNTA(tblProducts[Description]))=0,A8743+1,A8743)</f>
        <v>77</v>
      </c>
      <c r="B8744">
        <f>MOD(ROW()-3,COUNTA(tblProducts[Description]))+1</f>
        <v>78</v>
      </c>
      <c r="C8744" t="str">
        <f>_xlfn.XLOOKUP(A8744,tblProducts[Column1],tblProducts[Description])</f>
        <v>WITCONOL NP-20 BULK</v>
      </c>
      <c r="D8744" t="str">
        <f>_xlfn.XLOOKUP(B8744,tblProducts[Column1],tblProducts[Description])</f>
        <v>WITCONOL NP-330 BULK</v>
      </c>
      <c r="E8744" t="s">
        <v>9</v>
      </c>
      <c r="F8744" t="s">
        <v>12</v>
      </c>
      <c r="G8744" t="s">
        <v>7</v>
      </c>
      <c r="H8744" t="s">
        <v>13</v>
      </c>
      <c r="I8744">
        <f t="shared" si="136"/>
        <v>2</v>
      </c>
      <c r="L8744" t="str">
        <v>WITCONOL NP-20 BULK</v>
      </c>
      <c r="M8744" t="str">
        <v>WITCONOL NP-330 BULK</v>
      </c>
      <c r="N8744">
        <v>2</v>
      </c>
    </row>
    <row r="8745" spans="1:14">
      <c r="A8745">
        <f>IF(MOD(ROW()-3,COUNTA(tblProducts[Description]))=0,A8744+1,A8744)</f>
        <v>77</v>
      </c>
      <c r="B8745">
        <f>MOD(ROW()-3,COUNTA(tblProducts[Description]))+1</f>
        <v>79</v>
      </c>
      <c r="C8745" t="str">
        <f>_xlfn.XLOOKUP(A8745,tblProducts[Column1],tblProducts[Description])</f>
        <v>WITCONOL NP-20 BULK</v>
      </c>
      <c r="D8745" t="str">
        <f>_xlfn.XLOOKUP(B8745,tblProducts[Column1],tblProducts[Description])</f>
        <v>WITCONOL NP-40 BULK</v>
      </c>
      <c r="E8745" t="s">
        <v>9</v>
      </c>
      <c r="F8745" t="s">
        <v>12</v>
      </c>
      <c r="G8745" t="s">
        <v>7</v>
      </c>
      <c r="H8745" t="s">
        <v>13</v>
      </c>
      <c r="I8745">
        <f t="shared" si="136"/>
        <v>2</v>
      </c>
      <c r="L8745" t="str">
        <v>WITCONOL NP-20 BULK</v>
      </c>
      <c r="M8745" t="str">
        <v>WITCONOL NP-40 BULK</v>
      </c>
      <c r="N8745">
        <v>2</v>
      </c>
    </row>
    <row r="8746" spans="1:14">
      <c r="A8746">
        <f>IF(MOD(ROW()-3,COUNTA(tblProducts[Description]))=0,A8745+1,A8745)</f>
        <v>77</v>
      </c>
      <c r="B8746">
        <f>MOD(ROW()-3,COUNTA(tblProducts[Description]))+1</f>
        <v>80</v>
      </c>
      <c r="C8746" t="str">
        <f>_xlfn.XLOOKUP(A8746,tblProducts[Column1],tblProducts[Description])</f>
        <v>WITCONOL NP-20 BULK</v>
      </c>
      <c r="D8746" t="str">
        <f>_xlfn.XLOOKUP(B8746,tblProducts[Column1],tblProducts[Description])</f>
        <v>WITCONOL NP-60 BULK</v>
      </c>
      <c r="E8746" t="s">
        <v>9</v>
      </c>
      <c r="F8746" t="s">
        <v>12</v>
      </c>
      <c r="G8746" t="s">
        <v>7</v>
      </c>
      <c r="H8746" t="s">
        <v>13</v>
      </c>
      <c r="I8746">
        <f t="shared" si="136"/>
        <v>2</v>
      </c>
      <c r="L8746" t="str">
        <v>WITCONOL NP-20 BULK</v>
      </c>
      <c r="M8746" t="str">
        <v>WITCONOL NP-60 BULK</v>
      </c>
      <c r="N8746">
        <v>2</v>
      </c>
    </row>
    <row r="8747" spans="1:14">
      <c r="A8747">
        <f>IF(MOD(ROW()-3,COUNTA(tblProducts[Description]))=0,A8746+1,A8746)</f>
        <v>77</v>
      </c>
      <c r="B8747">
        <f>MOD(ROW()-3,COUNTA(tblProducts[Description]))+1</f>
        <v>81</v>
      </c>
      <c r="C8747" t="str">
        <f>_xlfn.XLOOKUP(A8747,tblProducts[Column1],tblProducts[Description])</f>
        <v>WITCONOL NP-20 BULK</v>
      </c>
      <c r="D8747" t="str">
        <f>_xlfn.XLOOKUP(B8747,tblProducts[Column1],tblProducts[Description])</f>
        <v>WITCONOL NP-80 BULK</v>
      </c>
      <c r="E8747" t="s">
        <v>9</v>
      </c>
      <c r="F8747" t="s">
        <v>12</v>
      </c>
      <c r="G8747" t="s">
        <v>7</v>
      </c>
      <c r="H8747" t="s">
        <v>8</v>
      </c>
      <c r="I8747">
        <f t="shared" si="136"/>
        <v>2</v>
      </c>
      <c r="L8747" t="str">
        <v>WITCONOL NP-20 BULK</v>
      </c>
      <c r="M8747" t="str">
        <v>WITCONOL NP-80 BULK</v>
      </c>
      <c r="N8747">
        <v>2</v>
      </c>
    </row>
    <row r="8748" spans="1:14">
      <c r="A8748">
        <f>IF(MOD(ROW()-3,COUNTA(tblProducts[Description]))=0,A8747+1,A8747)</f>
        <v>77</v>
      </c>
      <c r="B8748">
        <f>MOD(ROW()-3,COUNTA(tblProducts[Description]))+1</f>
        <v>82</v>
      </c>
      <c r="C8748" t="str">
        <f>_xlfn.XLOOKUP(A8748,tblProducts[Column1],tblProducts[Description])</f>
        <v>WITCONOL NP-20 BULK</v>
      </c>
      <c r="D8748" t="str">
        <f>_xlfn.XLOOKUP(B8748,tblProducts[Column1],tblProducts[Description])</f>
        <v>WITCONOL NP-90 BULK</v>
      </c>
      <c r="E8748" t="s">
        <v>9</v>
      </c>
      <c r="F8748" t="s">
        <v>12</v>
      </c>
      <c r="G8748" t="s">
        <v>7</v>
      </c>
      <c r="H8748" t="s">
        <v>8</v>
      </c>
      <c r="I8748">
        <f t="shared" si="136"/>
        <v>2</v>
      </c>
      <c r="L8748" t="str">
        <v>WITCONOL NP-20 BULK</v>
      </c>
      <c r="M8748" t="str">
        <v>WITCONOL NP-90 BULK</v>
      </c>
      <c r="N8748">
        <v>2</v>
      </c>
    </row>
    <row r="8749" spans="1:14">
      <c r="A8749">
        <f>IF(MOD(ROW()-3,COUNTA(tblProducts[Description]))=0,A8748+1,A8748)</f>
        <v>77</v>
      </c>
      <c r="B8749">
        <f>MOD(ROW()-3,COUNTA(tblProducts[Description]))+1</f>
        <v>83</v>
      </c>
      <c r="C8749" t="str">
        <f>_xlfn.XLOOKUP(A8749,tblProducts[Column1],tblProducts[Description])</f>
        <v>WITCONOL NP-20 BULK</v>
      </c>
      <c r="D8749" t="str">
        <f>_xlfn.XLOOKUP(B8749,tblProducts[Column1],tblProducts[Description])</f>
        <v>WITCONOL NS-108 PO BULK</v>
      </c>
      <c r="E8749" t="s">
        <v>9</v>
      </c>
      <c r="F8749" t="s">
        <v>12</v>
      </c>
      <c r="G8749" t="s">
        <v>7</v>
      </c>
      <c r="H8749" t="s">
        <v>8</v>
      </c>
      <c r="I8749">
        <f t="shared" si="136"/>
        <v>2</v>
      </c>
      <c r="L8749" t="str">
        <v>WITCONOL NP-20 BULK</v>
      </c>
      <c r="M8749" t="str">
        <v>WITCONOL NS-108 PO BULK</v>
      </c>
      <c r="N8749">
        <v>2</v>
      </c>
    </row>
    <row r="8750" spans="1:14">
      <c r="A8750">
        <f>IF(MOD(ROW()-3,COUNTA(tblProducts[Description]))=0,A8749+1,A8749)</f>
        <v>77</v>
      </c>
      <c r="B8750">
        <f>MOD(ROW()-3,COUNTA(tblProducts[Description]))+1</f>
        <v>84</v>
      </c>
      <c r="C8750" t="str">
        <f>_xlfn.XLOOKUP(A8750,tblProducts[Column1],tblProducts[Description])</f>
        <v>WITCONOL NP-20 BULK</v>
      </c>
      <c r="D8750" t="str">
        <f>_xlfn.XLOOKUP(B8750,tblProducts[Column1],tblProducts[Description])</f>
        <v>WITCONOL NS-505K BULK</v>
      </c>
      <c r="E8750" t="s">
        <v>9</v>
      </c>
      <c r="F8750" t="s">
        <v>12</v>
      </c>
      <c r="G8750" t="s">
        <v>7</v>
      </c>
      <c r="H8750" t="s">
        <v>8</v>
      </c>
      <c r="I8750">
        <f t="shared" si="136"/>
        <v>2</v>
      </c>
      <c r="L8750" t="str">
        <v>WITCONOL NP-20 BULK</v>
      </c>
      <c r="M8750" t="str">
        <v>WITCONOL NS-505K BULK</v>
      </c>
      <c r="N8750">
        <v>2</v>
      </c>
    </row>
    <row r="8751" spans="1:14">
      <c r="A8751">
        <f>IF(MOD(ROW()-3,COUNTA(tblProducts[Description]))=0,A8750+1,A8750)</f>
        <v>77</v>
      </c>
      <c r="B8751">
        <f>MOD(ROW()-3,COUNTA(tblProducts[Description]))+1</f>
        <v>85</v>
      </c>
      <c r="C8751" t="str">
        <f>_xlfn.XLOOKUP(A8751,tblProducts[Column1],tblProducts[Description])</f>
        <v>WITCONOL NP-20 BULK</v>
      </c>
      <c r="D8751" t="str">
        <f>_xlfn.XLOOKUP(B8751,tblProducts[Column1],tblProducts[Description])</f>
        <v>WITCONOL NS-817 BULK</v>
      </c>
      <c r="E8751" t="s">
        <v>9</v>
      </c>
      <c r="F8751" t="s">
        <v>12</v>
      </c>
      <c r="G8751" t="s">
        <v>7</v>
      </c>
      <c r="H8751" t="s">
        <v>8</v>
      </c>
      <c r="I8751">
        <f t="shared" si="136"/>
        <v>2</v>
      </c>
      <c r="L8751" t="str">
        <v>WITCONOL NP-20 BULK</v>
      </c>
      <c r="M8751" t="str">
        <v>WITCONOL NS-817 BULK</v>
      </c>
      <c r="N8751">
        <v>2</v>
      </c>
    </row>
    <row r="8752" spans="1:14">
      <c r="A8752">
        <f>IF(MOD(ROW()-3,COUNTA(tblProducts[Description]))=0,A8751+1,A8751)</f>
        <v>77</v>
      </c>
      <c r="B8752">
        <f>MOD(ROW()-3,COUNTA(tblProducts[Description]))+1</f>
        <v>86</v>
      </c>
      <c r="C8752" t="str">
        <f>_xlfn.XLOOKUP(A8752,tblProducts[Column1],tblProducts[Description])</f>
        <v>WITCONOL NP-20 BULK</v>
      </c>
      <c r="D8752" t="str">
        <f>_xlfn.XLOOKUP(B8752,tblProducts[Column1],tblProducts[Description])</f>
        <v>WITCONOL PD-375 BULK</v>
      </c>
      <c r="E8752" t="s">
        <v>9</v>
      </c>
      <c r="F8752" t="s">
        <v>12</v>
      </c>
      <c r="G8752" t="s">
        <v>7</v>
      </c>
      <c r="H8752" t="s">
        <v>8</v>
      </c>
      <c r="I8752">
        <f t="shared" si="136"/>
        <v>2</v>
      </c>
      <c r="L8752" t="str">
        <v>WITCONOL NP-20 BULK</v>
      </c>
      <c r="M8752" t="str">
        <v>WITCONOL PD-375 BULK</v>
      </c>
      <c r="N8752">
        <v>2</v>
      </c>
    </row>
    <row r="8753" spans="1:14">
      <c r="A8753">
        <f>IF(MOD(ROW()-3,COUNTA(tblProducts[Description]))=0,A8752+1,A8752)</f>
        <v>77</v>
      </c>
      <c r="B8753">
        <f>MOD(ROW()-3,COUNTA(tblProducts[Description]))+1</f>
        <v>87</v>
      </c>
      <c r="C8753" t="str">
        <f>_xlfn.XLOOKUP(A8753,tblProducts[Column1],tblProducts[Description])</f>
        <v>WITCONOL NP-20 BULK</v>
      </c>
      <c r="D8753" t="str">
        <f>_xlfn.XLOOKUP(B8753,tblProducts[Column1],tblProducts[Description])</f>
        <v>WITCONOL PD-4085 BULK</v>
      </c>
      <c r="E8753" t="s">
        <v>9</v>
      </c>
      <c r="F8753" t="s">
        <v>12</v>
      </c>
      <c r="G8753" t="s">
        <v>7</v>
      </c>
      <c r="H8753" t="s">
        <v>8</v>
      </c>
      <c r="I8753">
        <f t="shared" si="136"/>
        <v>2</v>
      </c>
      <c r="L8753" t="str">
        <v>WITCONOL NP-20 BULK</v>
      </c>
      <c r="M8753" t="str">
        <v>WITCONOL PD-4085 BULK</v>
      </c>
      <c r="N8753">
        <v>2</v>
      </c>
    </row>
    <row r="8754" spans="1:14">
      <c r="A8754">
        <f>IF(MOD(ROW()-3,COUNTA(tblProducts[Description]))=0,A8753+1,A8753)</f>
        <v>77</v>
      </c>
      <c r="B8754">
        <f>MOD(ROW()-3,COUNTA(tblProducts[Description]))+1</f>
        <v>88</v>
      </c>
      <c r="C8754" t="str">
        <f>_xlfn.XLOOKUP(A8754,tblProducts[Column1],tblProducts[Description])</f>
        <v>WITCONOL NP-20 BULK</v>
      </c>
      <c r="D8754" t="str">
        <f>_xlfn.XLOOKUP(B8754,tblProducts[Column1],tblProducts[Description])</f>
        <v>WITCONOL PD-500 BULK</v>
      </c>
      <c r="E8754" t="s">
        <v>9</v>
      </c>
      <c r="F8754" t="s">
        <v>12</v>
      </c>
      <c r="G8754" t="s">
        <v>7</v>
      </c>
      <c r="H8754" t="s">
        <v>8</v>
      </c>
      <c r="I8754">
        <f t="shared" si="136"/>
        <v>2</v>
      </c>
      <c r="L8754" t="str">
        <v>WITCONOL NP-20 BULK</v>
      </c>
      <c r="M8754" t="str">
        <v>WITCONOL PD-500 BULK</v>
      </c>
      <c r="N8754">
        <v>2</v>
      </c>
    </row>
    <row r="8755" spans="1:14">
      <c r="A8755">
        <f>IF(MOD(ROW()-3,COUNTA(tblProducts[Description]))=0,A8754+1,A8754)</f>
        <v>77</v>
      </c>
      <c r="B8755">
        <f>MOD(ROW()-3,COUNTA(tblProducts[Description]))+1</f>
        <v>89</v>
      </c>
      <c r="C8755" t="str">
        <f>_xlfn.XLOOKUP(A8755,tblProducts[Column1],tblProducts[Description])</f>
        <v>WITCONOL NP-20 BULK</v>
      </c>
      <c r="D8755" t="str">
        <f>_xlfn.XLOOKUP(B8755,tblProducts[Column1],tblProducts[Description])</f>
        <v>WITCONOL PEG-200 BULK</v>
      </c>
      <c r="E8755" t="s">
        <v>9</v>
      </c>
      <c r="F8755" t="s">
        <v>12</v>
      </c>
      <c r="G8755" t="s">
        <v>7</v>
      </c>
      <c r="H8755" t="s">
        <v>8</v>
      </c>
      <c r="I8755">
        <f t="shared" si="136"/>
        <v>2</v>
      </c>
      <c r="L8755" t="str">
        <v>WITCONOL NP-20 BULK</v>
      </c>
      <c r="M8755" t="str">
        <v>WITCONOL PEG-200 BULK</v>
      </c>
      <c r="N8755">
        <v>2</v>
      </c>
    </row>
    <row r="8756" spans="1:14">
      <c r="A8756">
        <f>IF(MOD(ROW()-3,COUNTA(tblProducts[Description]))=0,A8755+1,A8755)</f>
        <v>77</v>
      </c>
      <c r="B8756">
        <f>MOD(ROW()-3,COUNTA(tblProducts[Description]))+1</f>
        <v>90</v>
      </c>
      <c r="C8756" t="str">
        <f>_xlfn.XLOOKUP(A8756,tblProducts[Column1],tblProducts[Description])</f>
        <v>WITCONOL NP-20 BULK</v>
      </c>
      <c r="D8756" t="str">
        <f>_xlfn.XLOOKUP(B8756,tblProducts[Column1],tblProducts[Description])</f>
        <v>WITCONOL PEG-400 BULK</v>
      </c>
      <c r="E8756" t="s">
        <v>9</v>
      </c>
      <c r="F8756" t="s">
        <v>12</v>
      </c>
      <c r="G8756" t="s">
        <v>7</v>
      </c>
      <c r="H8756" t="s">
        <v>8</v>
      </c>
      <c r="I8756">
        <f t="shared" si="136"/>
        <v>2</v>
      </c>
      <c r="L8756" t="str">
        <v>WITCONOL NP-20 BULK</v>
      </c>
      <c r="M8756" t="str">
        <v>WITCONOL PEG-400 BULK</v>
      </c>
      <c r="N8756">
        <v>2</v>
      </c>
    </row>
    <row r="8757" spans="1:14">
      <c r="A8757">
        <f>IF(MOD(ROW()-3,COUNTA(tblProducts[Description]))=0,A8756+1,A8756)</f>
        <v>77</v>
      </c>
      <c r="B8757">
        <f>MOD(ROW()-3,COUNTA(tblProducts[Description]))+1</f>
        <v>91</v>
      </c>
      <c r="C8757" t="str">
        <f>_xlfn.XLOOKUP(A8757,tblProducts[Column1],tblProducts[Description])</f>
        <v>WITCONOL NP-20 BULK</v>
      </c>
      <c r="D8757" t="str">
        <f>_xlfn.XLOOKUP(B8757,tblProducts[Column1],tblProducts[Description])</f>
        <v>WITCONOL PEG-500 BULK</v>
      </c>
      <c r="E8757" t="s">
        <v>9</v>
      </c>
      <c r="F8757" t="s">
        <v>12</v>
      </c>
      <c r="G8757" t="s">
        <v>9</v>
      </c>
      <c r="H8757" t="s">
        <v>8</v>
      </c>
      <c r="I8757">
        <f t="shared" si="136"/>
        <v>4</v>
      </c>
      <c r="L8757" t="str">
        <v>WITCONOL NP-20 BULK</v>
      </c>
      <c r="M8757" t="str">
        <v>WITCONOL PEG-500 BULK</v>
      </c>
      <c r="N8757">
        <v>4</v>
      </c>
    </row>
    <row r="8758" spans="1:14">
      <c r="A8758">
        <f>IF(MOD(ROW()-3,COUNTA(tblProducts[Description]))=0,A8757+1,A8757)</f>
        <v>77</v>
      </c>
      <c r="B8758">
        <f>MOD(ROW()-3,COUNTA(tblProducts[Description]))+1</f>
        <v>92</v>
      </c>
      <c r="C8758" t="str">
        <f>_xlfn.XLOOKUP(A8758,tblProducts[Column1],tblProducts[Description])</f>
        <v>WITCONOL NP-20 BULK</v>
      </c>
      <c r="D8758" t="str">
        <f>_xlfn.XLOOKUP(B8758,tblProducts[Column1],tblProducts[Description])</f>
        <v>WITCONOL PEG-600 BULK</v>
      </c>
      <c r="E8758" t="s">
        <v>9</v>
      </c>
      <c r="F8758" t="s">
        <v>12</v>
      </c>
      <c r="G8758" t="s">
        <v>7</v>
      </c>
      <c r="H8758" t="s">
        <v>8</v>
      </c>
      <c r="I8758">
        <f t="shared" si="136"/>
        <v>2</v>
      </c>
      <c r="L8758" t="str">
        <v>WITCONOL NP-20 BULK</v>
      </c>
      <c r="M8758" t="str">
        <v>WITCONOL PEG-600 BULK</v>
      </c>
      <c r="N8758">
        <v>2</v>
      </c>
    </row>
    <row r="8759" spans="1:14">
      <c r="A8759">
        <f>IF(MOD(ROW()-3,COUNTA(tblProducts[Description]))=0,A8758+1,A8758)</f>
        <v>77</v>
      </c>
      <c r="B8759">
        <f>MOD(ROW()-3,COUNTA(tblProducts[Description]))+1</f>
        <v>93</v>
      </c>
      <c r="C8759" t="str">
        <f>_xlfn.XLOOKUP(A8759,tblProducts[Column1],tblProducts[Description])</f>
        <v>WITCONOL NP-20 BULK</v>
      </c>
      <c r="D8759" t="str">
        <f>_xlfn.XLOOKUP(B8759,tblProducts[Column1],tblProducts[Description])</f>
        <v>WITCONOL PH-70 BULK</v>
      </c>
      <c r="E8759" t="s">
        <v>9</v>
      </c>
      <c r="F8759" t="s">
        <v>12</v>
      </c>
      <c r="G8759" t="s">
        <v>7</v>
      </c>
      <c r="H8759" t="s">
        <v>8</v>
      </c>
      <c r="I8759">
        <f t="shared" si="136"/>
        <v>2</v>
      </c>
      <c r="L8759" t="str">
        <v>WITCONOL NP-20 BULK</v>
      </c>
      <c r="M8759" t="str">
        <v>WITCONOL PH-70 BULK</v>
      </c>
      <c r="N8759">
        <v>2</v>
      </c>
    </row>
    <row r="8760" spans="1:14">
      <c r="A8760">
        <f>IF(MOD(ROW()-3,COUNTA(tblProducts[Description]))=0,A8759+1,A8759)</f>
        <v>77</v>
      </c>
      <c r="B8760">
        <f>MOD(ROW()-3,COUNTA(tblProducts[Description]))+1</f>
        <v>94</v>
      </c>
      <c r="C8760" t="str">
        <f>_xlfn.XLOOKUP(A8760,tblProducts[Column1],tblProducts[Description])</f>
        <v>WITCONOL NP-20 BULK</v>
      </c>
      <c r="D8760" t="str">
        <f>_xlfn.XLOOKUP(B8760,tblProducts[Column1],tblProducts[Description])</f>
        <v>WITCONOL SN-50 BULK</v>
      </c>
      <c r="E8760" t="s">
        <v>9</v>
      </c>
      <c r="F8760" t="s">
        <v>12</v>
      </c>
      <c r="G8760" t="s">
        <v>7</v>
      </c>
      <c r="H8760" t="s">
        <v>8</v>
      </c>
      <c r="I8760">
        <f t="shared" si="136"/>
        <v>2</v>
      </c>
      <c r="L8760" t="str">
        <v>WITCONOL NP-20 BULK</v>
      </c>
      <c r="M8760" t="str">
        <v>WITCONOL SN-50 BULK</v>
      </c>
      <c r="N8760">
        <v>2</v>
      </c>
    </row>
    <row r="8761" spans="1:14">
      <c r="A8761">
        <f>IF(MOD(ROW()-3,COUNTA(tblProducts[Description]))=0,A8760+1,A8760)</f>
        <v>77</v>
      </c>
      <c r="B8761">
        <f>MOD(ROW()-3,COUNTA(tblProducts[Description]))+1</f>
        <v>95</v>
      </c>
      <c r="C8761" t="str">
        <f>_xlfn.XLOOKUP(A8761,tblProducts[Column1],tblProducts[Description])</f>
        <v>WITCONOL NP-20 BULK</v>
      </c>
      <c r="D8761" t="str">
        <f>_xlfn.XLOOKUP(B8761,tblProducts[Column1],tblProducts[Description])</f>
        <v>WITCONOL SN-70 BULK</v>
      </c>
      <c r="E8761" t="s">
        <v>9</v>
      </c>
      <c r="F8761" t="s">
        <v>12</v>
      </c>
      <c r="G8761" t="s">
        <v>7</v>
      </c>
      <c r="H8761" t="s">
        <v>8</v>
      </c>
      <c r="I8761">
        <f t="shared" si="136"/>
        <v>2</v>
      </c>
      <c r="L8761" t="str">
        <v>WITCONOL NP-20 BULK</v>
      </c>
      <c r="M8761" t="str">
        <v>WITCONOL SN-70 BULK</v>
      </c>
      <c r="N8761">
        <v>2</v>
      </c>
    </row>
    <row r="8762" spans="1:14">
      <c r="A8762">
        <f>IF(MOD(ROW()-3,COUNTA(tblProducts[Description]))=0,A8761+1,A8761)</f>
        <v>77</v>
      </c>
      <c r="B8762">
        <f>MOD(ROW()-3,COUNTA(tblProducts[Description]))+1</f>
        <v>96</v>
      </c>
      <c r="C8762" t="str">
        <f>_xlfn.XLOOKUP(A8762,tblProducts[Column1],tblProducts[Description])</f>
        <v>WITCONOL NP-20 BULK</v>
      </c>
      <c r="D8762" t="str">
        <f>_xlfn.XLOOKUP(B8762,tblProducts[Column1],tblProducts[Description])</f>
        <v>REDICOTE E-47 NPF BULK</v>
      </c>
      <c r="E8762" t="s">
        <v>9</v>
      </c>
      <c r="F8762" t="s">
        <v>12</v>
      </c>
      <c r="G8762" t="s">
        <v>9</v>
      </c>
      <c r="H8762" t="s">
        <v>8</v>
      </c>
      <c r="I8762">
        <f t="shared" si="136"/>
        <v>4</v>
      </c>
      <c r="L8762" t="str">
        <v>WITCONOL NP-20 BULK</v>
      </c>
      <c r="M8762" t="str">
        <v>REDICOTE E-47 NPF BULK</v>
      </c>
      <c r="N8762">
        <v>4</v>
      </c>
    </row>
    <row r="8763" spans="1:14">
      <c r="A8763">
        <f>IF(MOD(ROW()-3,COUNTA(tblProducts[Description]))=0,A8762+1,A8762)</f>
        <v>77</v>
      </c>
      <c r="B8763">
        <f>MOD(ROW()-3,COUNTA(tblProducts[Description]))+1</f>
        <v>97</v>
      </c>
      <c r="C8763" t="str">
        <f>_xlfn.XLOOKUP(A8763,tblProducts[Column1],tblProducts[Description])</f>
        <v>WITCONOL NP-20 BULK</v>
      </c>
      <c r="D8763" t="str">
        <f>_xlfn.XLOOKUP(B8763,tblProducts[Column1],tblProducts[Description])</f>
        <v>EMULPON CO-25 BULK</v>
      </c>
      <c r="E8763" t="s">
        <v>9</v>
      </c>
      <c r="F8763" t="s">
        <v>12</v>
      </c>
      <c r="G8763" t="s">
        <v>9</v>
      </c>
      <c r="H8763" t="s">
        <v>8</v>
      </c>
      <c r="I8763">
        <f t="shared" si="136"/>
        <v>4</v>
      </c>
      <c r="L8763" t="str">
        <v>WITCONOL NP-20 BULK</v>
      </c>
      <c r="M8763" t="str">
        <v>EMULPON CO-25 BULK</v>
      </c>
      <c r="N8763">
        <v>4</v>
      </c>
    </row>
    <row r="8764" spans="1:14">
      <c r="A8764">
        <f>IF(MOD(ROW()-3,COUNTA(tblProducts[Description]))=0,A8763+1,A8763)</f>
        <v>77</v>
      </c>
      <c r="B8764">
        <f>MOD(ROW()-3,COUNTA(tblProducts[Description]))+1</f>
        <v>98</v>
      </c>
      <c r="C8764" t="str">
        <f>_xlfn.XLOOKUP(A8764,tblProducts[Column1],tblProducts[Description])</f>
        <v>WITCONOL NP-20 BULK</v>
      </c>
      <c r="D8764" t="str">
        <f>_xlfn.XLOOKUP(B8764,tblProducts[Column1],tblProducts[Description])</f>
        <v>EMULPON CO-30 BULK</v>
      </c>
      <c r="E8764" t="s">
        <v>9</v>
      </c>
      <c r="F8764" t="s">
        <v>12</v>
      </c>
      <c r="G8764" t="s">
        <v>7</v>
      </c>
      <c r="H8764" t="s">
        <v>8</v>
      </c>
      <c r="I8764">
        <f t="shared" si="136"/>
        <v>2</v>
      </c>
      <c r="L8764" t="str">
        <v>WITCONOL NP-20 BULK</v>
      </c>
      <c r="M8764" t="str">
        <v>EMULPON CO-30 BULK</v>
      </c>
      <c r="N8764">
        <v>2</v>
      </c>
    </row>
    <row r="8765" spans="1:14">
      <c r="A8765">
        <f>IF(MOD(ROW()-3,COUNTA(tblProducts[Description]))=0,A8764+1,A8764)</f>
        <v>77</v>
      </c>
      <c r="B8765">
        <f>MOD(ROW()-3,COUNTA(tblProducts[Description]))+1</f>
        <v>99</v>
      </c>
      <c r="C8765" t="str">
        <f>_xlfn.XLOOKUP(A8765,tblProducts[Column1],tblProducts[Description])</f>
        <v>WITCONOL NP-20 BULK</v>
      </c>
      <c r="D8765" t="str">
        <f>_xlfn.XLOOKUP(B8765,tblProducts[Column1],tblProducts[Description])</f>
        <v>EMULPON CO-40 BULK</v>
      </c>
      <c r="E8765" t="s">
        <v>9</v>
      </c>
      <c r="F8765" t="s">
        <v>12</v>
      </c>
      <c r="G8765" t="s">
        <v>9</v>
      </c>
      <c r="H8765" t="s">
        <v>8</v>
      </c>
      <c r="I8765">
        <f t="shared" si="136"/>
        <v>4</v>
      </c>
      <c r="L8765" t="str">
        <v>WITCONOL NP-20 BULK</v>
      </c>
      <c r="M8765" t="str">
        <v>EMULPON CO-40 BULK</v>
      </c>
      <c r="N8765">
        <v>4</v>
      </c>
    </row>
    <row r="8766" spans="1:14">
      <c r="A8766">
        <f>IF(MOD(ROW()-3,COUNTA(tblProducts[Description]))=0,A8765+1,A8765)</f>
        <v>77</v>
      </c>
      <c r="B8766">
        <f>MOD(ROW()-3,COUNTA(tblProducts[Description]))+1</f>
        <v>100</v>
      </c>
      <c r="C8766" t="str">
        <f>_xlfn.XLOOKUP(A8766,tblProducts[Column1],tblProducts[Description])</f>
        <v>WITCONOL NP-20 BULK</v>
      </c>
      <c r="D8766" t="str">
        <f>_xlfn.XLOOKUP(B8766,tblProducts[Column1],tblProducts[Description])</f>
        <v>EMULPON CO-36 BULK</v>
      </c>
      <c r="E8766" t="s">
        <v>9</v>
      </c>
      <c r="F8766" t="s">
        <v>12</v>
      </c>
      <c r="G8766" t="s">
        <v>9</v>
      </c>
      <c r="H8766" t="s">
        <v>8</v>
      </c>
      <c r="I8766">
        <f t="shared" si="136"/>
        <v>4</v>
      </c>
      <c r="L8766" t="str">
        <v>WITCONOL NP-20 BULK</v>
      </c>
      <c r="M8766" t="str">
        <v>EMULPON CO-36 BULK</v>
      </c>
      <c r="N8766">
        <v>4</v>
      </c>
    </row>
    <row r="8767" spans="1:14">
      <c r="A8767">
        <f>IF(MOD(ROW()-3,COUNTA(tblProducts[Description]))=0,A8766+1,A8766)</f>
        <v>77</v>
      </c>
      <c r="B8767">
        <f>MOD(ROW()-3,COUNTA(tblProducts[Description]))+1</f>
        <v>101</v>
      </c>
      <c r="C8767" t="str">
        <f>_xlfn.XLOOKUP(A8767,tblProducts[Column1],tblProducts[Description])</f>
        <v>WITCONOL NP-20 BULK</v>
      </c>
      <c r="D8767" t="str">
        <f>_xlfn.XLOOKUP(B8767,tblProducts[Column1],tblProducts[Description])</f>
        <v>REDICOTE E-4819 BULK</v>
      </c>
      <c r="E8767" t="s">
        <v>9</v>
      </c>
      <c r="F8767" t="s">
        <v>12</v>
      </c>
      <c r="G8767" t="s">
        <v>9</v>
      </c>
      <c r="H8767" t="s">
        <v>8</v>
      </c>
      <c r="I8767">
        <f t="shared" si="136"/>
        <v>4</v>
      </c>
      <c r="L8767" t="str">
        <v>WITCONOL NP-20 BULK</v>
      </c>
      <c r="M8767" t="str">
        <v>REDICOTE E-4819 BULK</v>
      </c>
      <c r="N8767">
        <v>4</v>
      </c>
    </row>
    <row r="8768" spans="1:14">
      <c r="A8768">
        <f>IF(MOD(ROW()-3,COUNTA(tblProducts[Description]))=0,A8767+1,A8767)</f>
        <v>77</v>
      </c>
      <c r="B8768">
        <f>MOD(ROW()-3,COUNTA(tblProducts[Description]))+1</f>
        <v>102</v>
      </c>
      <c r="C8768" t="str">
        <f>_xlfn.XLOOKUP(A8768,tblProducts[Column1],tblProducts[Description])</f>
        <v>WITCONOL NP-20 BULK</v>
      </c>
      <c r="D8768" t="str">
        <f>_xlfn.XLOOKUP(B8768,tblProducts[Column1],tblProducts[Description])</f>
        <v>ETHYLAN 1005 SA  BULK</v>
      </c>
      <c r="E8768" t="s">
        <v>9</v>
      </c>
      <c r="F8768" t="s">
        <v>12</v>
      </c>
      <c r="G8768" t="s">
        <v>9</v>
      </c>
      <c r="H8768" t="s">
        <v>8</v>
      </c>
      <c r="I8768">
        <f t="shared" si="136"/>
        <v>4</v>
      </c>
      <c r="L8768" t="str">
        <v>WITCONOL NP-20 BULK</v>
      </c>
      <c r="M8768" t="str">
        <v>ETHYLAN 1005 SA  BULK</v>
      </c>
      <c r="N8768">
        <v>4</v>
      </c>
    </row>
    <row r="8769" spans="1:14">
      <c r="A8769">
        <f>IF(MOD(ROW()-3,COUNTA(tblProducts[Description]))=0,A8768+1,A8768)</f>
        <v>77</v>
      </c>
      <c r="B8769">
        <f>MOD(ROW()-3,COUNTA(tblProducts[Description]))+1</f>
        <v>103</v>
      </c>
      <c r="C8769" t="str">
        <f>_xlfn.XLOOKUP(A8769,tblProducts[Column1],tblProducts[Description])</f>
        <v>WITCONOL NP-20 BULK</v>
      </c>
      <c r="D8769" t="str">
        <f>_xlfn.XLOOKUP(B8769,tblProducts[Column1],tblProducts[Description])</f>
        <v>ETHODUOMEEN T/15 BULK</v>
      </c>
      <c r="E8769" t="s">
        <v>9</v>
      </c>
      <c r="F8769" t="s">
        <v>12</v>
      </c>
      <c r="G8769" t="s">
        <v>9</v>
      </c>
      <c r="H8769" t="s">
        <v>14</v>
      </c>
      <c r="I8769">
        <f t="shared" si="136"/>
        <v>4</v>
      </c>
      <c r="L8769" t="str">
        <v>WITCONOL NP-20 BULK</v>
      </c>
      <c r="M8769" t="str">
        <v>ETHODUOMEEN T/15 BULK</v>
      </c>
      <c r="N8769">
        <v>4</v>
      </c>
    </row>
    <row r="8770" spans="1:14">
      <c r="A8770">
        <f>IF(MOD(ROW()-3,COUNTA(tblProducts[Description]))=0,A8769+1,A8769)</f>
        <v>77</v>
      </c>
      <c r="B8770">
        <f>MOD(ROW()-3,COUNTA(tblProducts[Description]))+1</f>
        <v>104</v>
      </c>
      <c r="C8770" t="str">
        <f>_xlfn.XLOOKUP(A8770,tblProducts[Column1],tblProducts[Description])</f>
        <v>WITCONOL NP-20 BULK</v>
      </c>
      <c r="D8770" t="str">
        <f>_xlfn.XLOOKUP(B8770,tblProducts[Column1],tblProducts[Description])</f>
        <v>C-6442 BULK</v>
      </c>
      <c r="E8770" t="s">
        <v>9</v>
      </c>
      <c r="F8770" t="s">
        <v>12</v>
      </c>
      <c r="G8770" t="s">
        <v>9</v>
      </c>
      <c r="H8770" t="s">
        <v>14</v>
      </c>
      <c r="I8770">
        <f t="shared" si="136"/>
        <v>4</v>
      </c>
      <c r="L8770" t="str">
        <v>WITCONOL NP-20 BULK</v>
      </c>
      <c r="M8770" t="str">
        <v>C-6442 BULK</v>
      </c>
      <c r="N8770">
        <v>4</v>
      </c>
    </row>
    <row r="8771" spans="1:14">
      <c r="A8771">
        <f>IF(MOD(ROW()-3,COUNTA(tblProducts[Description]))=0,A8770+1,A8770)</f>
        <v>77</v>
      </c>
      <c r="B8771">
        <f>MOD(ROW()-3,COUNTA(tblProducts[Description]))+1</f>
        <v>105</v>
      </c>
      <c r="C8771" t="str">
        <f>_xlfn.XLOOKUP(A8771,tblProducts[Column1],tblProducts[Description])</f>
        <v>WITCONOL NP-20 BULK</v>
      </c>
      <c r="D8771" t="str">
        <f>_xlfn.XLOOKUP(B8771,tblProducts[Column1],tblProducts[Description])</f>
        <v>ETHODUOMEEN T/25  BULK</v>
      </c>
      <c r="E8771" t="s">
        <v>9</v>
      </c>
      <c r="F8771" t="s">
        <v>12</v>
      </c>
      <c r="G8771" t="s">
        <v>9</v>
      </c>
      <c r="H8771" t="s">
        <v>14</v>
      </c>
      <c r="I8771">
        <f t="shared" si="136"/>
        <v>4</v>
      </c>
      <c r="L8771" t="str">
        <v>WITCONOL NP-20 BULK</v>
      </c>
      <c r="M8771" t="str">
        <v>ETHODUOMEEN T/25  BULK</v>
      </c>
      <c r="N8771">
        <v>4</v>
      </c>
    </row>
    <row r="8772" spans="1:14">
      <c r="A8772">
        <f>IF(MOD(ROW()-3,COUNTA(tblProducts[Description]))=0,A8771+1,A8771)</f>
        <v>77</v>
      </c>
      <c r="B8772">
        <f>MOD(ROW()-3,COUNTA(tblProducts[Description]))+1</f>
        <v>106</v>
      </c>
      <c r="C8772" t="str">
        <f>_xlfn.XLOOKUP(A8772,tblProducts[Column1],tblProducts[Description])</f>
        <v>WITCONOL NP-20 BULK</v>
      </c>
      <c r="D8772" t="str">
        <f>_xlfn.XLOOKUP(B8772,tblProducts[Column1],tblProducts[Description])</f>
        <v>WITCONOL PD-2000 BULK</v>
      </c>
      <c r="E8772" t="s">
        <v>9</v>
      </c>
      <c r="F8772" t="s">
        <v>12</v>
      </c>
      <c r="G8772" t="s">
        <v>9</v>
      </c>
      <c r="H8772" t="s">
        <v>8</v>
      </c>
      <c r="I8772">
        <f t="shared" ref="I8772:I8835" si="137">IF(E8772="NO",0,IF(F8772="HEEL WASH",1.5,2))+IF(G8772="NO",0,2)</f>
        <v>4</v>
      </c>
      <c r="L8772" t="str">
        <v>WITCONOL NP-20 BULK</v>
      </c>
      <c r="M8772" t="str">
        <v>WITCONOL PD-2000 BULK</v>
      </c>
      <c r="N8772">
        <v>4</v>
      </c>
    </row>
    <row r="8773" spans="1:14">
      <c r="A8773">
        <f>IF(MOD(ROW()-3,COUNTA(tblProducts[Description]))=0,A8772+1,A8772)</f>
        <v>77</v>
      </c>
      <c r="B8773">
        <f>MOD(ROW()-3,COUNTA(tblProducts[Description]))+1</f>
        <v>107</v>
      </c>
      <c r="C8773" t="str">
        <f>_xlfn.XLOOKUP(A8773,tblProducts[Column1],tblProducts[Description])</f>
        <v>WITCONOL NP-20 BULK</v>
      </c>
      <c r="D8773" t="str">
        <f>_xlfn.XLOOKUP(B8773,tblProducts[Column1],tblProducts[Description])</f>
        <v>BEROL 347 BULK</v>
      </c>
      <c r="E8773" t="s">
        <v>9</v>
      </c>
      <c r="F8773" t="s">
        <v>12</v>
      </c>
      <c r="G8773" t="s">
        <v>9</v>
      </c>
      <c r="H8773" t="s">
        <v>8</v>
      </c>
      <c r="I8773">
        <f t="shared" si="137"/>
        <v>4</v>
      </c>
      <c r="L8773" t="str">
        <v>WITCONOL NP-20 BULK</v>
      </c>
      <c r="M8773" t="str">
        <v>BEROL 347 BULK</v>
      </c>
      <c r="N8773">
        <v>4</v>
      </c>
    </row>
    <row r="8774" spans="1:14">
      <c r="A8774">
        <f>IF(MOD(ROW()-3,COUNTA(tblProducts[Description]))=0,A8773+1,A8773)</f>
        <v>77</v>
      </c>
      <c r="B8774">
        <f>MOD(ROW()-3,COUNTA(tblProducts[Description]))+1</f>
        <v>108</v>
      </c>
      <c r="C8774" t="str">
        <f>_xlfn.XLOOKUP(A8774,tblProducts[Column1],tblProducts[Description])</f>
        <v>WITCONOL NP-20 BULK</v>
      </c>
      <c r="D8774" t="str">
        <f>_xlfn.XLOOKUP(B8774,tblProducts[Column1],tblProducts[Description])</f>
        <v>ETHYLAN PT-3000 BULK</v>
      </c>
      <c r="E8774" t="s">
        <v>9</v>
      </c>
      <c r="F8774" t="s">
        <v>12</v>
      </c>
      <c r="G8774" t="s">
        <v>9</v>
      </c>
      <c r="H8774" t="s">
        <v>8</v>
      </c>
      <c r="I8774">
        <f t="shared" si="137"/>
        <v>4</v>
      </c>
      <c r="L8774" t="str">
        <v>WITCONOL NP-20 BULK</v>
      </c>
      <c r="M8774" t="str">
        <v>ETHYLAN PT-3000 BULK</v>
      </c>
      <c r="N8774">
        <v>4</v>
      </c>
    </row>
    <row r="8775" spans="1:14">
      <c r="A8775">
        <f>IF(MOD(ROW()-3,COUNTA(tblProducts[Description]))=0,A8774+1,A8774)</f>
        <v>77</v>
      </c>
      <c r="B8775">
        <f>MOD(ROW()-3,COUNTA(tblProducts[Description]))+1</f>
        <v>109</v>
      </c>
      <c r="C8775" t="str">
        <f>_xlfn.XLOOKUP(A8775,tblProducts[Column1],tblProducts[Description])</f>
        <v>WITCONOL NP-20 BULK</v>
      </c>
      <c r="D8775" t="str">
        <f>_xlfn.XLOOKUP(B8775,tblProducts[Column1],tblProducts[Description])</f>
        <v>ETHYLAN HB4/BULK</v>
      </c>
      <c r="E8775" t="s">
        <v>9</v>
      </c>
      <c r="F8775" t="s">
        <v>12</v>
      </c>
      <c r="G8775" t="s">
        <v>7</v>
      </c>
      <c r="H8775" t="s">
        <v>8</v>
      </c>
      <c r="I8775">
        <f t="shared" si="137"/>
        <v>2</v>
      </c>
      <c r="L8775" t="str">
        <v>WITCONOL NP-20 BULK</v>
      </c>
      <c r="M8775" t="str">
        <v>ETHYLAN HB4/BULK</v>
      </c>
      <c r="N8775">
        <v>2</v>
      </c>
    </row>
    <row r="8776" spans="1:14">
      <c r="A8776">
        <f>IF(MOD(ROW()-3,COUNTA(tblProducts[Description]))=0,A8775+1,A8775)</f>
        <v>77</v>
      </c>
      <c r="B8776">
        <f>MOD(ROW()-3,COUNTA(tblProducts[Description]))+1</f>
        <v>110</v>
      </c>
      <c r="C8776" t="str">
        <f>_xlfn.XLOOKUP(A8776,tblProducts[Column1],tblProducts[Description])</f>
        <v>WITCONOL NP-20 BULK</v>
      </c>
      <c r="D8776" t="str">
        <f>_xlfn.XLOOKUP(B8776,tblProducts[Column1],tblProducts[Description])</f>
        <v>ADSEE AB 600 BULK</v>
      </c>
      <c r="E8776" t="s">
        <v>9</v>
      </c>
      <c r="F8776" t="s">
        <v>12</v>
      </c>
      <c r="G8776" t="s">
        <v>7</v>
      </c>
      <c r="H8776" t="s">
        <v>8</v>
      </c>
      <c r="I8776">
        <f t="shared" si="137"/>
        <v>2</v>
      </c>
      <c r="L8776" t="str">
        <v>WITCONOL NP-20 BULK</v>
      </c>
      <c r="M8776" t="str">
        <v>ADSEE AB 600 BULK</v>
      </c>
      <c r="N8776">
        <v>2</v>
      </c>
    </row>
    <row r="8777" spans="1:14">
      <c r="A8777">
        <f>IF(MOD(ROW()-3,COUNTA(tblProducts[Description]))=0,A8776+1,A8776)</f>
        <v>77</v>
      </c>
      <c r="B8777">
        <f>MOD(ROW()-3,COUNTA(tblProducts[Description]))+1</f>
        <v>111</v>
      </c>
      <c r="C8777" t="str">
        <f>_xlfn.XLOOKUP(A8777,tblProducts[Column1],tblProducts[Description])</f>
        <v>WITCONOL NP-20 BULK</v>
      </c>
      <c r="D8777" t="str">
        <f>_xlfn.XLOOKUP(B8777,tblProducts[Column1],tblProducts[Description])</f>
        <v>WITCONOL PT-320  BULK</v>
      </c>
      <c r="E8777" t="s">
        <v>9</v>
      </c>
      <c r="F8777" t="s">
        <v>12</v>
      </c>
      <c r="G8777" t="s">
        <v>7</v>
      </c>
      <c r="H8777" t="s">
        <v>8</v>
      </c>
      <c r="I8777">
        <f t="shared" si="137"/>
        <v>2</v>
      </c>
      <c r="L8777" t="str">
        <v>WITCONOL NP-20 BULK</v>
      </c>
      <c r="M8777" t="str">
        <v>WITCONOL PT-320  BULK</v>
      </c>
      <c r="N8777">
        <v>2</v>
      </c>
    </row>
    <row r="8778" spans="1:14">
      <c r="A8778">
        <f>IF(MOD(ROW()-3,COUNTA(tblProducts[Description]))=0,A8777+1,A8777)</f>
        <v>77</v>
      </c>
      <c r="B8778">
        <f>MOD(ROW()-3,COUNTA(tblProducts[Description]))+1</f>
        <v>112</v>
      </c>
      <c r="C8778" t="str">
        <f>_xlfn.XLOOKUP(A8778,tblProducts[Column1],tblProducts[Description])</f>
        <v>WITCONOL NP-20 BULK</v>
      </c>
      <c r="D8778" t="str">
        <f>_xlfn.XLOOKUP(B8778,tblProducts[Column1],tblProducts[Description])</f>
        <v>ETHYLAN DA-3 BULK</v>
      </c>
      <c r="E8778" t="s">
        <v>9</v>
      </c>
      <c r="F8778" t="s">
        <v>12</v>
      </c>
      <c r="G8778" t="s">
        <v>9</v>
      </c>
      <c r="H8778" t="s">
        <v>8</v>
      </c>
      <c r="I8778">
        <f t="shared" si="137"/>
        <v>4</v>
      </c>
      <c r="L8778" t="str">
        <v>WITCONOL NP-20 BULK</v>
      </c>
      <c r="M8778" t="str">
        <v>ETHYLAN DA-3 BULK</v>
      </c>
      <c r="N8778">
        <v>4</v>
      </c>
    </row>
    <row r="8779" spans="1:14">
      <c r="A8779">
        <f>IF(MOD(ROW()-3,COUNTA(tblProducts[Description]))=0,A8778+1,A8778)</f>
        <v>77</v>
      </c>
      <c r="B8779">
        <f>MOD(ROW()-3,COUNTA(tblProducts[Description]))+1</f>
        <v>113</v>
      </c>
      <c r="C8779" t="str">
        <f>_xlfn.XLOOKUP(A8779,tblProducts[Column1],tblProducts[Description])</f>
        <v>WITCONOL NP-20 BULK</v>
      </c>
      <c r="D8779" t="str">
        <f>_xlfn.XLOOKUP(B8779,tblProducts[Column1],tblProducts[Description])</f>
        <v>ETHOMEEN O/12 BULK</v>
      </c>
      <c r="E8779" t="s">
        <v>9</v>
      </c>
      <c r="F8779" t="s">
        <v>12</v>
      </c>
      <c r="G8779" t="s">
        <v>7</v>
      </c>
      <c r="H8779" t="s">
        <v>8</v>
      </c>
      <c r="I8779">
        <f t="shared" si="137"/>
        <v>2</v>
      </c>
      <c r="L8779" t="str">
        <v>WITCONOL NP-20 BULK</v>
      </c>
      <c r="M8779" t="str">
        <v>ETHOMEEN O/12 BULK</v>
      </c>
      <c r="N8779">
        <v>2</v>
      </c>
    </row>
    <row r="8780" spans="1:14">
      <c r="A8780">
        <f>IF(MOD(ROW()-3,COUNTA(tblProducts[Description]))=0,A8779+1,A8779)</f>
        <v>77</v>
      </c>
      <c r="B8780">
        <f>MOD(ROW()-3,COUNTA(tblProducts[Description]))+1</f>
        <v>114</v>
      </c>
      <c r="C8780" t="str">
        <f>_xlfn.XLOOKUP(A8780,tblProducts[Column1],tblProducts[Description])</f>
        <v>WITCONOL NP-20 BULK</v>
      </c>
      <c r="D8780" t="str">
        <f>_xlfn.XLOOKUP(B8780,tblProducts[Column1],tblProducts[Description])</f>
        <v>WITCONOL PT-1000 BULK</v>
      </c>
      <c r="E8780" t="s">
        <v>9</v>
      </c>
      <c r="F8780" t="s">
        <v>12</v>
      </c>
      <c r="G8780" t="s">
        <v>7</v>
      </c>
      <c r="H8780" t="s">
        <v>15</v>
      </c>
      <c r="I8780">
        <f t="shared" si="137"/>
        <v>2</v>
      </c>
      <c r="L8780" t="str">
        <v>WITCONOL NP-20 BULK</v>
      </c>
      <c r="M8780" t="str">
        <v>WITCONOL PT-1000 BULK</v>
      </c>
      <c r="N8780">
        <v>2</v>
      </c>
    </row>
    <row r="8781" spans="1:14">
      <c r="A8781">
        <f>IF(MOD(ROW()-3,COUNTA(tblProducts[Description]))=0,A8780+1,A8780)</f>
        <v>78</v>
      </c>
      <c r="B8781">
        <f>MOD(ROW()-3,COUNTA(tblProducts[Description]))+1</f>
        <v>1</v>
      </c>
      <c r="C8781" t="str">
        <f>_xlfn.XLOOKUP(A8781,tblProducts[Column1],tblProducts[Description])</f>
        <v>WITCONOL NP-330 BULK</v>
      </c>
      <c r="D8781" t="str">
        <f>_xlfn.XLOOKUP(B8781,tblProducts[Column1],tblProducts[Description])</f>
        <v>ADSEE 4130 BULK</v>
      </c>
      <c r="E8781" t="s">
        <v>9</v>
      </c>
      <c r="F8781" t="s">
        <v>12</v>
      </c>
      <c r="G8781" t="s">
        <v>7</v>
      </c>
      <c r="H8781" t="s">
        <v>8</v>
      </c>
      <c r="I8781">
        <f t="shared" si="137"/>
        <v>2</v>
      </c>
      <c r="L8781" t="str">
        <v>WITCONOL NP-330 BULK</v>
      </c>
      <c r="M8781" t="str">
        <v>ADSEE 4130 BULK</v>
      </c>
      <c r="N8781">
        <v>2</v>
      </c>
    </row>
    <row r="8782" spans="1:14">
      <c r="A8782">
        <f>IF(MOD(ROW()-3,COUNTA(tblProducts[Description]))=0,A8781+1,A8781)</f>
        <v>78</v>
      </c>
      <c r="B8782">
        <f>MOD(ROW()-3,COUNTA(tblProducts[Description]))+1</f>
        <v>2</v>
      </c>
      <c r="C8782" t="str">
        <f>_xlfn.XLOOKUP(A8782,tblProducts[Column1],tblProducts[Description])</f>
        <v>WITCONOL NP-330 BULK</v>
      </c>
      <c r="D8782" t="str">
        <f>_xlfn.XLOOKUP(B8782,tblProducts[Column1],tblProducts[Description])</f>
        <v>ARMOSTAT 300 BULK</v>
      </c>
      <c r="E8782" t="s">
        <v>9</v>
      </c>
      <c r="F8782" t="s">
        <v>12</v>
      </c>
      <c r="G8782" t="s">
        <v>7</v>
      </c>
      <c r="H8782" t="s">
        <v>8</v>
      </c>
      <c r="I8782">
        <f t="shared" si="137"/>
        <v>2</v>
      </c>
      <c r="L8782" t="str">
        <v>WITCONOL NP-330 BULK</v>
      </c>
      <c r="M8782" t="str">
        <v>ARMOSTAT 300 BULK</v>
      </c>
      <c r="N8782">
        <v>2</v>
      </c>
    </row>
    <row r="8783" spans="1:14">
      <c r="A8783">
        <f>IF(MOD(ROW()-3,COUNTA(tblProducts[Description]))=0,A8782+1,A8782)</f>
        <v>78</v>
      </c>
      <c r="B8783">
        <f>MOD(ROW()-3,COUNTA(tblProducts[Description]))+1</f>
        <v>3</v>
      </c>
      <c r="C8783" t="str">
        <f>_xlfn.XLOOKUP(A8783,tblProducts[Column1],tblProducts[Description])</f>
        <v>WITCONOL NP-330 BULK</v>
      </c>
      <c r="D8783" t="str">
        <f>_xlfn.XLOOKUP(B8783,tblProducts[Column1],tblProducts[Description])</f>
        <v>ARMOSTAT 400 BULK</v>
      </c>
      <c r="E8783" t="s">
        <v>9</v>
      </c>
      <c r="F8783" t="s">
        <v>12</v>
      </c>
      <c r="G8783" t="s">
        <v>7</v>
      </c>
      <c r="H8783" t="s">
        <v>8</v>
      </c>
      <c r="I8783">
        <f t="shared" si="137"/>
        <v>2</v>
      </c>
      <c r="L8783" t="str">
        <v>WITCONOL NP-330 BULK</v>
      </c>
      <c r="M8783" t="str">
        <v>ARMOSTAT 400 BULK</v>
      </c>
      <c r="N8783">
        <v>2</v>
      </c>
    </row>
    <row r="8784" spans="1:14">
      <c r="A8784">
        <f>IF(MOD(ROW()-3,COUNTA(tblProducts[Description]))=0,A8783+1,A8783)</f>
        <v>78</v>
      </c>
      <c r="B8784">
        <f>MOD(ROW()-3,COUNTA(tblProducts[Description]))+1</f>
        <v>4</v>
      </c>
      <c r="C8784" t="str">
        <f>_xlfn.XLOOKUP(A8784,tblProducts[Column1],tblProducts[Description])</f>
        <v>WITCONOL NP-330 BULK</v>
      </c>
      <c r="D8784" t="str">
        <f>_xlfn.XLOOKUP(B8784,tblProducts[Column1],tblProducts[Description])</f>
        <v>ARMOSTAT 410 LM BULK</v>
      </c>
      <c r="E8784" t="s">
        <v>9</v>
      </c>
      <c r="F8784" t="s">
        <v>12</v>
      </c>
      <c r="G8784" t="s">
        <v>7</v>
      </c>
      <c r="H8784" t="s">
        <v>8</v>
      </c>
      <c r="I8784">
        <f t="shared" si="137"/>
        <v>2</v>
      </c>
      <c r="L8784" t="str">
        <v>WITCONOL NP-330 BULK</v>
      </c>
      <c r="M8784" t="str">
        <v>ARMOSTAT 410 LM BULK</v>
      </c>
      <c r="N8784">
        <v>2</v>
      </c>
    </row>
    <row r="8785" spans="1:14">
      <c r="A8785">
        <f>IF(MOD(ROW()-3,COUNTA(tblProducts[Description]))=0,A8784+1,A8784)</f>
        <v>78</v>
      </c>
      <c r="B8785">
        <f>MOD(ROW()-3,COUNTA(tblProducts[Description]))+1</f>
        <v>5</v>
      </c>
      <c r="C8785" t="str">
        <f>_xlfn.XLOOKUP(A8785,tblProducts[Column1],tblProducts[Description])</f>
        <v>WITCONOL NP-330 BULK</v>
      </c>
      <c r="D8785" t="str">
        <f>_xlfn.XLOOKUP(B8785,tblProducts[Column1],tblProducts[Description])</f>
        <v>ARMUL HE 5070 BULK</v>
      </c>
      <c r="E8785" t="s">
        <v>9</v>
      </c>
      <c r="F8785" t="s">
        <v>12</v>
      </c>
      <c r="G8785" t="s">
        <v>7</v>
      </c>
      <c r="H8785" t="s">
        <v>8</v>
      </c>
      <c r="I8785">
        <f t="shared" si="137"/>
        <v>2</v>
      </c>
      <c r="L8785" t="str">
        <v>WITCONOL NP-330 BULK</v>
      </c>
      <c r="M8785" t="str">
        <v>ARMUL HE 5070 BULK</v>
      </c>
      <c r="N8785">
        <v>2</v>
      </c>
    </row>
    <row r="8786" spans="1:14">
      <c r="A8786">
        <f>IF(MOD(ROW()-3,COUNTA(tblProducts[Description]))=0,A8785+1,A8785)</f>
        <v>78</v>
      </c>
      <c r="B8786">
        <f>MOD(ROW()-3,COUNTA(tblProducts[Description]))+1</f>
        <v>6</v>
      </c>
      <c r="C8786" t="str">
        <f>_xlfn.XLOOKUP(A8786,tblProducts[Column1],tblProducts[Description])</f>
        <v>WITCONOL NP-330 BULK</v>
      </c>
      <c r="D8786" t="str">
        <f>_xlfn.XLOOKUP(B8786,tblProducts[Column1],tblProducts[Description])</f>
        <v>BEROL 260 BULK</v>
      </c>
      <c r="E8786" t="s">
        <v>9</v>
      </c>
      <c r="F8786" t="s">
        <v>12</v>
      </c>
      <c r="G8786" t="s">
        <v>7</v>
      </c>
      <c r="H8786" t="s">
        <v>8</v>
      </c>
      <c r="I8786">
        <f t="shared" si="137"/>
        <v>2</v>
      </c>
      <c r="L8786" t="str">
        <v>WITCONOL NP-330 BULK</v>
      </c>
      <c r="M8786" t="str">
        <v>BEROL 260 BULK</v>
      </c>
      <c r="N8786">
        <v>2</v>
      </c>
    </row>
    <row r="8787" spans="1:14">
      <c r="A8787">
        <f>IF(MOD(ROW()-3,COUNTA(tblProducts[Description]))=0,A8786+1,A8786)</f>
        <v>78</v>
      </c>
      <c r="B8787">
        <f>MOD(ROW()-3,COUNTA(tblProducts[Description]))+1</f>
        <v>7</v>
      </c>
      <c r="C8787" t="str">
        <f>_xlfn.XLOOKUP(A8787,tblProducts[Column1],tblProducts[Description])</f>
        <v>WITCONOL NP-330 BULK</v>
      </c>
      <c r="D8787" t="str">
        <f>_xlfn.XLOOKUP(B8787,tblProducts[Column1],tblProducts[Description])</f>
        <v>BEROL 266 BULK</v>
      </c>
      <c r="E8787" t="s">
        <v>9</v>
      </c>
      <c r="F8787" t="s">
        <v>12</v>
      </c>
      <c r="G8787" t="s">
        <v>7</v>
      </c>
      <c r="H8787" t="s">
        <v>8</v>
      </c>
      <c r="I8787">
        <f t="shared" si="137"/>
        <v>2</v>
      </c>
      <c r="L8787" t="str">
        <v>WITCONOL NP-330 BULK</v>
      </c>
      <c r="M8787" t="str">
        <v>BEROL 266 BULK</v>
      </c>
      <c r="N8787">
        <v>2</v>
      </c>
    </row>
    <row r="8788" spans="1:14">
      <c r="A8788">
        <f>IF(MOD(ROW()-3,COUNTA(tblProducts[Description]))=0,A8787+1,A8787)</f>
        <v>78</v>
      </c>
      <c r="B8788">
        <f>MOD(ROW()-3,COUNTA(tblProducts[Description]))+1</f>
        <v>8</v>
      </c>
      <c r="C8788" t="str">
        <f>_xlfn.XLOOKUP(A8788,tblProducts[Column1],tblProducts[Description])</f>
        <v>WITCONOL NP-330 BULK</v>
      </c>
      <c r="D8788" t="str">
        <f>_xlfn.XLOOKUP(B8788,tblProducts[Column1],tblProducts[Description])</f>
        <v>BEROL 266V BULK</v>
      </c>
      <c r="E8788" t="s">
        <v>9</v>
      </c>
      <c r="F8788" t="s">
        <v>12</v>
      </c>
      <c r="G8788" t="s">
        <v>7</v>
      </c>
      <c r="H8788" t="s">
        <v>15</v>
      </c>
      <c r="I8788">
        <f t="shared" si="137"/>
        <v>2</v>
      </c>
      <c r="L8788" t="str">
        <v>WITCONOL NP-330 BULK</v>
      </c>
      <c r="M8788" t="str">
        <v>BEROL 266V BULK</v>
      </c>
      <c r="N8788">
        <v>2</v>
      </c>
    </row>
    <row r="8789" spans="1:14">
      <c r="A8789">
        <f>IF(MOD(ROW()-3,COUNTA(tblProducts[Description]))=0,A8788+1,A8788)</f>
        <v>78</v>
      </c>
      <c r="B8789">
        <f>MOD(ROW()-3,COUNTA(tblProducts[Description]))+1</f>
        <v>9</v>
      </c>
      <c r="C8789" t="str">
        <f>_xlfn.XLOOKUP(A8789,tblProducts[Column1],tblProducts[Description])</f>
        <v>WITCONOL NP-330 BULK</v>
      </c>
      <c r="D8789" t="str">
        <f>_xlfn.XLOOKUP(B8789,tblProducts[Column1],tblProducts[Description])</f>
        <v>BEROL 467 BULK</v>
      </c>
      <c r="E8789" t="s">
        <v>9</v>
      </c>
      <c r="F8789" t="s">
        <v>12</v>
      </c>
      <c r="G8789" t="s">
        <v>7</v>
      </c>
      <c r="H8789" t="s">
        <v>8</v>
      </c>
      <c r="I8789">
        <f t="shared" si="137"/>
        <v>2</v>
      </c>
      <c r="L8789" t="str">
        <v>WITCONOL NP-330 BULK</v>
      </c>
      <c r="M8789" t="str">
        <v>BEROL 467 BULK</v>
      </c>
      <c r="N8789">
        <v>2</v>
      </c>
    </row>
    <row r="8790" spans="1:14">
      <c r="A8790">
        <f>IF(MOD(ROW()-3,COUNTA(tblProducts[Description]))=0,A8789+1,A8789)</f>
        <v>78</v>
      </c>
      <c r="B8790">
        <f>MOD(ROW()-3,COUNTA(tblProducts[Description]))+1</f>
        <v>10</v>
      </c>
      <c r="C8790" t="str">
        <f>_xlfn.XLOOKUP(A8790,tblProducts[Column1],tblProducts[Description])</f>
        <v>WITCONOL NP-330 BULK</v>
      </c>
      <c r="D8790" t="str">
        <f>_xlfn.XLOOKUP(B8790,tblProducts[Column1],tblProducts[Description])</f>
        <v>BEROL OX 91-6 BULK</v>
      </c>
      <c r="E8790" t="s">
        <v>9</v>
      </c>
      <c r="F8790" t="s">
        <v>12</v>
      </c>
      <c r="G8790" t="s">
        <v>7</v>
      </c>
      <c r="H8790" t="s">
        <v>8</v>
      </c>
      <c r="I8790">
        <f t="shared" si="137"/>
        <v>2</v>
      </c>
      <c r="L8790" t="str">
        <v>WITCONOL NP-330 BULK</v>
      </c>
      <c r="M8790" t="str">
        <v>BEROL OX 91-6 BULK</v>
      </c>
      <c r="N8790">
        <v>2</v>
      </c>
    </row>
    <row r="8791" spans="1:14">
      <c r="A8791">
        <f>IF(MOD(ROW()-3,COUNTA(tblProducts[Description]))=0,A8790+1,A8790)</f>
        <v>78</v>
      </c>
      <c r="B8791">
        <f>MOD(ROW()-3,COUNTA(tblProducts[Description]))+1</f>
        <v>11</v>
      </c>
      <c r="C8791" t="str">
        <f>_xlfn.XLOOKUP(A8791,tblProducts[Column1],tblProducts[Description])</f>
        <v>WITCONOL NP-330 BULK</v>
      </c>
      <c r="D8791" t="str">
        <f>_xlfn.XLOOKUP(B8791,tblProducts[Column1],tblProducts[Description])</f>
        <v>C-5635 BULK</v>
      </c>
      <c r="E8791" t="s">
        <v>9</v>
      </c>
      <c r="F8791" t="s">
        <v>12</v>
      </c>
      <c r="G8791" t="s">
        <v>7</v>
      </c>
      <c r="H8791" t="s">
        <v>8</v>
      </c>
      <c r="I8791">
        <f t="shared" si="137"/>
        <v>2</v>
      </c>
      <c r="L8791" t="str">
        <v>WITCONOL NP-330 BULK</v>
      </c>
      <c r="M8791" t="str">
        <v>C-5635 BULK</v>
      </c>
      <c r="N8791">
        <v>2</v>
      </c>
    </row>
    <row r="8792" spans="1:14">
      <c r="A8792">
        <f>IF(MOD(ROW()-3,COUNTA(tblProducts[Description]))=0,A8791+1,A8791)</f>
        <v>78</v>
      </c>
      <c r="B8792">
        <f>MOD(ROW()-3,COUNTA(tblProducts[Description]))+1</f>
        <v>12</v>
      </c>
      <c r="C8792" t="str">
        <f>_xlfn.XLOOKUP(A8792,tblProducts[Column1],tblProducts[Description])</f>
        <v>WITCONOL NP-330 BULK</v>
      </c>
      <c r="D8792" t="str">
        <f>_xlfn.XLOOKUP(B8792,tblProducts[Column1],tblProducts[Description])</f>
        <v>C-6290 BULK</v>
      </c>
      <c r="E8792" t="s">
        <v>9</v>
      </c>
      <c r="F8792" t="s">
        <v>12</v>
      </c>
      <c r="G8792" t="s">
        <v>7</v>
      </c>
      <c r="H8792" t="s">
        <v>8</v>
      </c>
      <c r="I8792">
        <f t="shared" si="137"/>
        <v>2</v>
      </c>
      <c r="L8792" t="str">
        <v>WITCONOL NP-330 BULK</v>
      </c>
      <c r="M8792" t="str">
        <v>C-6290 BULK</v>
      </c>
      <c r="N8792">
        <v>2</v>
      </c>
    </row>
    <row r="8793" spans="1:14">
      <c r="A8793">
        <f>IF(MOD(ROW()-3,COUNTA(tblProducts[Description]))=0,A8792+1,A8792)</f>
        <v>78</v>
      </c>
      <c r="B8793">
        <f>MOD(ROW()-3,COUNTA(tblProducts[Description]))+1</f>
        <v>13</v>
      </c>
      <c r="C8793" t="str">
        <f>_xlfn.XLOOKUP(A8793,tblProducts[Column1],tblProducts[Description])</f>
        <v>WITCONOL NP-330 BULK</v>
      </c>
      <c r="D8793" t="str">
        <f>_xlfn.XLOOKUP(B8793,tblProducts[Column1],tblProducts[Description])</f>
        <v>C-6385 BULK</v>
      </c>
      <c r="E8793" t="s">
        <v>9</v>
      </c>
      <c r="F8793" t="s">
        <v>12</v>
      </c>
      <c r="G8793" t="s">
        <v>7</v>
      </c>
      <c r="H8793" t="s">
        <v>8</v>
      </c>
      <c r="I8793">
        <f t="shared" si="137"/>
        <v>2</v>
      </c>
      <c r="L8793" t="str">
        <v>WITCONOL NP-330 BULK</v>
      </c>
      <c r="M8793" t="str">
        <v>C-6385 BULK</v>
      </c>
      <c r="N8793">
        <v>2</v>
      </c>
    </row>
    <row r="8794" spans="1:14">
      <c r="A8794">
        <f>IF(MOD(ROW()-3,COUNTA(tblProducts[Description]))=0,A8793+1,A8793)</f>
        <v>78</v>
      </c>
      <c r="B8794">
        <f>MOD(ROW()-3,COUNTA(tblProducts[Description]))+1</f>
        <v>14</v>
      </c>
      <c r="C8794" t="str">
        <f>_xlfn.XLOOKUP(A8794,tblProducts[Column1],tblProducts[Description])</f>
        <v>WITCONOL NP-330 BULK</v>
      </c>
      <c r="D8794" t="str">
        <f>_xlfn.XLOOKUP(B8794,tblProducts[Column1],tblProducts[Description])</f>
        <v>C-6427 BULK</v>
      </c>
      <c r="E8794" t="s">
        <v>9</v>
      </c>
      <c r="F8794" t="s">
        <v>12</v>
      </c>
      <c r="G8794" t="s">
        <v>7</v>
      </c>
      <c r="H8794" t="s">
        <v>8</v>
      </c>
      <c r="I8794">
        <f t="shared" si="137"/>
        <v>2</v>
      </c>
      <c r="L8794" t="str">
        <v>WITCONOL NP-330 BULK</v>
      </c>
      <c r="M8794" t="str">
        <v>C-6427 BULK</v>
      </c>
      <c r="N8794">
        <v>2</v>
      </c>
    </row>
    <row r="8795" spans="1:14">
      <c r="A8795">
        <f>IF(MOD(ROW()-3,COUNTA(tblProducts[Description]))=0,A8794+1,A8794)</f>
        <v>78</v>
      </c>
      <c r="B8795">
        <f>MOD(ROW()-3,COUNTA(tblProducts[Description]))+1</f>
        <v>15</v>
      </c>
      <c r="C8795" t="str">
        <f>_xlfn.XLOOKUP(A8795,tblProducts[Column1],tblProducts[Description])</f>
        <v>WITCONOL NP-330 BULK</v>
      </c>
      <c r="D8795" t="str">
        <f>_xlfn.XLOOKUP(B8795,tblProducts[Column1],tblProducts[Description])</f>
        <v>EMULPON CO-200 BULK</v>
      </c>
      <c r="E8795" t="s">
        <v>9</v>
      </c>
      <c r="F8795" t="s">
        <v>12</v>
      </c>
      <c r="G8795" t="s">
        <v>7</v>
      </c>
      <c r="H8795" t="s">
        <v>16</v>
      </c>
      <c r="I8795">
        <f t="shared" si="137"/>
        <v>2</v>
      </c>
      <c r="L8795" t="str">
        <v>WITCONOL NP-330 BULK</v>
      </c>
      <c r="M8795" t="str">
        <v>EMULPON CO-200 BULK</v>
      </c>
      <c r="N8795">
        <v>2</v>
      </c>
    </row>
    <row r="8796" spans="1:14">
      <c r="A8796">
        <f>IF(MOD(ROW()-3,COUNTA(tblProducts[Description]))=0,A8795+1,A8795)</f>
        <v>78</v>
      </c>
      <c r="B8796">
        <f>MOD(ROW()-3,COUNTA(tblProducts[Description]))+1</f>
        <v>16</v>
      </c>
      <c r="C8796" t="str">
        <f>_xlfn.XLOOKUP(A8796,tblProducts[Column1],tblProducts[Description])</f>
        <v>WITCONOL NP-330 BULK</v>
      </c>
      <c r="D8796" t="str">
        <f>_xlfn.XLOOKUP(B8796,tblProducts[Column1],tblProducts[Description])</f>
        <v>EMULPON CO-360 BULK</v>
      </c>
      <c r="E8796" t="s">
        <v>9</v>
      </c>
      <c r="F8796" t="s">
        <v>12</v>
      </c>
      <c r="G8796" t="s">
        <v>7</v>
      </c>
      <c r="H8796" t="s">
        <v>8</v>
      </c>
      <c r="I8796">
        <f t="shared" si="137"/>
        <v>2</v>
      </c>
      <c r="L8796" t="str">
        <v>WITCONOL NP-330 BULK</v>
      </c>
      <c r="M8796" t="str">
        <v>EMULPON CO-360 BULK</v>
      </c>
      <c r="N8796">
        <v>2</v>
      </c>
    </row>
    <row r="8797" spans="1:14">
      <c r="A8797">
        <f>IF(MOD(ROW()-3,COUNTA(tblProducts[Description]))=0,A8796+1,A8796)</f>
        <v>78</v>
      </c>
      <c r="B8797">
        <f>MOD(ROW()-3,COUNTA(tblProducts[Description]))+1</f>
        <v>17</v>
      </c>
      <c r="C8797" t="str">
        <f>_xlfn.XLOOKUP(A8797,tblProducts[Column1],tblProducts[Description])</f>
        <v>WITCONOL NP-330 BULK</v>
      </c>
      <c r="D8797" t="str">
        <f>_xlfn.XLOOKUP(B8797,tblProducts[Column1],tblProducts[Description])</f>
        <v>EMULPON CO-550 BULK</v>
      </c>
      <c r="E8797" t="s">
        <v>9</v>
      </c>
      <c r="F8797" t="s">
        <v>12</v>
      </c>
      <c r="G8797" t="s">
        <v>7</v>
      </c>
      <c r="H8797" t="s">
        <v>8</v>
      </c>
      <c r="I8797">
        <f t="shared" si="137"/>
        <v>2</v>
      </c>
      <c r="L8797" t="str">
        <v>WITCONOL NP-330 BULK</v>
      </c>
      <c r="M8797" t="str">
        <v>EMULPON CO-550 BULK</v>
      </c>
      <c r="N8797">
        <v>2</v>
      </c>
    </row>
    <row r="8798" spans="1:14">
      <c r="A8798">
        <f>IF(MOD(ROW()-3,COUNTA(tblProducts[Description]))=0,A8797+1,A8797)</f>
        <v>78</v>
      </c>
      <c r="B8798">
        <f>MOD(ROW()-3,COUNTA(tblProducts[Description]))+1</f>
        <v>18</v>
      </c>
      <c r="C8798" t="str">
        <f>_xlfn.XLOOKUP(A8798,tblProducts[Column1],tblProducts[Description])</f>
        <v>WITCONOL NP-330 BULK</v>
      </c>
      <c r="D8798" t="str">
        <f>_xlfn.XLOOKUP(B8798,tblProducts[Column1],tblProducts[Description])</f>
        <v>ETHODUOMEEN HT/13 BULK</v>
      </c>
      <c r="E8798" t="s">
        <v>9</v>
      </c>
      <c r="F8798" t="s">
        <v>12</v>
      </c>
      <c r="G8798" t="s">
        <v>7</v>
      </c>
      <c r="H8798" t="s">
        <v>8</v>
      </c>
      <c r="I8798">
        <f t="shared" si="137"/>
        <v>2</v>
      </c>
      <c r="L8798" t="str">
        <v>WITCONOL NP-330 BULK</v>
      </c>
      <c r="M8798" t="str">
        <v>ETHODUOMEEN HT/13 BULK</v>
      </c>
      <c r="N8798">
        <v>2</v>
      </c>
    </row>
    <row r="8799" spans="1:14">
      <c r="A8799">
        <f>IF(MOD(ROW()-3,COUNTA(tblProducts[Description]))=0,A8798+1,A8798)</f>
        <v>78</v>
      </c>
      <c r="B8799">
        <f>MOD(ROW()-3,COUNTA(tblProducts[Description]))+1</f>
        <v>19</v>
      </c>
      <c r="C8799" t="str">
        <f>_xlfn.XLOOKUP(A8799,tblProducts[Column1],tblProducts[Description])</f>
        <v>WITCONOL NP-330 BULK</v>
      </c>
      <c r="D8799" t="str">
        <f>_xlfn.XLOOKUP(B8799,tblProducts[Column1],tblProducts[Description])</f>
        <v>ETHODUOMEEN T/13 BULK</v>
      </c>
      <c r="E8799" t="s">
        <v>9</v>
      </c>
      <c r="F8799" t="s">
        <v>12</v>
      </c>
      <c r="G8799" t="s">
        <v>7</v>
      </c>
      <c r="H8799" t="s">
        <v>8</v>
      </c>
      <c r="I8799">
        <f t="shared" si="137"/>
        <v>2</v>
      </c>
      <c r="L8799" t="str">
        <v>WITCONOL NP-330 BULK</v>
      </c>
      <c r="M8799" t="str">
        <v>ETHODUOMEEN T/13 BULK</v>
      </c>
      <c r="N8799">
        <v>2</v>
      </c>
    </row>
    <row r="8800" spans="1:14">
      <c r="A8800">
        <f>IF(MOD(ROW()-3,COUNTA(tblProducts[Description]))=0,A8799+1,A8799)</f>
        <v>78</v>
      </c>
      <c r="B8800">
        <f>MOD(ROW()-3,COUNTA(tblProducts[Description]))+1</f>
        <v>20</v>
      </c>
      <c r="C8800" t="str">
        <f>_xlfn.XLOOKUP(A8800,tblProducts[Column1],tblProducts[Description])</f>
        <v>WITCONOL NP-330 BULK</v>
      </c>
      <c r="D8800" t="str">
        <f>_xlfn.XLOOKUP(B8800,tblProducts[Column1],tblProducts[Description])</f>
        <v>ETHODUOMEEN T/13N BULK</v>
      </c>
      <c r="E8800" t="s">
        <v>9</v>
      </c>
      <c r="F8800" t="s">
        <v>12</v>
      </c>
      <c r="G8800" t="s">
        <v>7</v>
      </c>
      <c r="H8800" t="s">
        <v>8</v>
      </c>
      <c r="I8800">
        <f t="shared" si="137"/>
        <v>2</v>
      </c>
      <c r="L8800" t="str">
        <v>WITCONOL NP-330 BULK</v>
      </c>
      <c r="M8800" t="str">
        <v>ETHODUOMEEN T/13N BULK</v>
      </c>
      <c r="N8800">
        <v>2</v>
      </c>
    </row>
    <row r="8801" spans="1:14">
      <c r="A8801">
        <f>IF(MOD(ROW()-3,COUNTA(tblProducts[Description]))=0,A8800+1,A8800)</f>
        <v>78</v>
      </c>
      <c r="B8801">
        <f>MOD(ROW()-3,COUNTA(tblProducts[Description]))+1</f>
        <v>21</v>
      </c>
      <c r="C8801" t="str">
        <f>_xlfn.XLOOKUP(A8801,tblProducts[Column1],tblProducts[Description])</f>
        <v>WITCONOL NP-330 BULK</v>
      </c>
      <c r="D8801" t="str">
        <f>_xlfn.XLOOKUP(B8801,tblProducts[Column1],tblProducts[Description])</f>
        <v>ETHODUOMEEN T/20 BULK</v>
      </c>
      <c r="E8801" t="s">
        <v>9</v>
      </c>
      <c r="F8801" t="s">
        <v>12</v>
      </c>
      <c r="G8801" t="s">
        <v>7</v>
      </c>
      <c r="H8801" t="s">
        <v>8</v>
      </c>
      <c r="I8801">
        <f t="shared" si="137"/>
        <v>2</v>
      </c>
      <c r="L8801" t="str">
        <v>WITCONOL NP-330 BULK</v>
      </c>
      <c r="M8801" t="str">
        <v>ETHODUOMEEN T/20 BULK</v>
      </c>
      <c r="N8801">
        <v>2</v>
      </c>
    </row>
    <row r="8802" spans="1:14">
      <c r="A8802">
        <f>IF(MOD(ROW()-3,COUNTA(tblProducts[Description]))=0,A8801+1,A8801)</f>
        <v>78</v>
      </c>
      <c r="B8802">
        <f>MOD(ROW()-3,COUNTA(tblProducts[Description]))+1</f>
        <v>22</v>
      </c>
      <c r="C8802" t="str">
        <f>_xlfn.XLOOKUP(A8802,tblProducts[Column1],tblProducts[Description])</f>
        <v>WITCONOL NP-330 BULK</v>
      </c>
      <c r="D8802" t="str">
        <f>_xlfn.XLOOKUP(B8802,tblProducts[Column1],tblProducts[Description])</f>
        <v>ETHODUOMEEN T/25 BULK</v>
      </c>
      <c r="E8802" t="s">
        <v>9</v>
      </c>
      <c r="F8802" t="s">
        <v>12</v>
      </c>
      <c r="G8802" t="s">
        <v>9</v>
      </c>
      <c r="H8802" t="s">
        <v>8</v>
      </c>
      <c r="I8802">
        <f t="shared" si="137"/>
        <v>4</v>
      </c>
      <c r="L8802" t="str">
        <v>WITCONOL NP-330 BULK</v>
      </c>
      <c r="M8802" t="str">
        <v>ETHODUOMEEN T/25 BULK</v>
      </c>
      <c r="N8802">
        <v>4</v>
      </c>
    </row>
    <row r="8803" spans="1:14">
      <c r="A8803">
        <f>IF(MOD(ROW()-3,COUNTA(tblProducts[Description]))=0,A8802+1,A8802)</f>
        <v>78</v>
      </c>
      <c r="B8803">
        <f>MOD(ROW()-3,COUNTA(tblProducts[Description]))+1</f>
        <v>23</v>
      </c>
      <c r="C8803" t="str">
        <f>_xlfn.XLOOKUP(A8803,tblProducts[Column1],tblProducts[Description])</f>
        <v>WITCONOL NP-330 BULK</v>
      </c>
      <c r="D8803" t="str">
        <f>_xlfn.XLOOKUP(B8803,tblProducts[Column1],tblProducts[Description])</f>
        <v>ETHOFAT 242/25 BULK</v>
      </c>
      <c r="E8803" t="s">
        <v>9</v>
      </c>
      <c r="F8803" t="s">
        <v>12</v>
      </c>
      <c r="G8803" t="s">
        <v>9</v>
      </c>
      <c r="H8803" t="s">
        <v>8</v>
      </c>
      <c r="I8803">
        <f t="shared" si="137"/>
        <v>4</v>
      </c>
      <c r="L8803" t="str">
        <v>WITCONOL NP-330 BULK</v>
      </c>
      <c r="M8803" t="str">
        <v>ETHOFAT 242/25 BULK</v>
      </c>
      <c r="N8803">
        <v>4</v>
      </c>
    </row>
    <row r="8804" spans="1:14">
      <c r="A8804">
        <f>IF(MOD(ROW()-3,COUNTA(tblProducts[Description]))=0,A8803+1,A8803)</f>
        <v>78</v>
      </c>
      <c r="B8804">
        <f>MOD(ROW()-3,COUNTA(tblProducts[Description]))+1</f>
        <v>24</v>
      </c>
      <c r="C8804" t="str">
        <f>_xlfn.XLOOKUP(A8804,tblProducts[Column1],tblProducts[Description])</f>
        <v>WITCONOL NP-330 BULK</v>
      </c>
      <c r="D8804" t="str">
        <f>_xlfn.XLOOKUP(B8804,tblProducts[Column1],tblProducts[Description])</f>
        <v>ETHOMEEN C/12S BULK</v>
      </c>
      <c r="E8804" t="s">
        <v>9</v>
      </c>
      <c r="F8804" t="s">
        <v>12</v>
      </c>
      <c r="G8804" t="s">
        <v>7</v>
      </c>
      <c r="H8804" t="s">
        <v>8</v>
      </c>
      <c r="I8804">
        <f t="shared" si="137"/>
        <v>2</v>
      </c>
      <c r="L8804" t="str">
        <v>WITCONOL NP-330 BULK</v>
      </c>
      <c r="M8804" t="str">
        <v>ETHOMEEN C/12S BULK</v>
      </c>
      <c r="N8804">
        <v>2</v>
      </c>
    </row>
    <row r="8805" spans="1:14">
      <c r="A8805">
        <f>IF(MOD(ROW()-3,COUNTA(tblProducts[Description]))=0,A8804+1,A8804)</f>
        <v>78</v>
      </c>
      <c r="B8805">
        <f>MOD(ROW()-3,COUNTA(tblProducts[Description]))+1</f>
        <v>25</v>
      </c>
      <c r="C8805" t="str">
        <f>_xlfn.XLOOKUP(A8805,tblProducts[Column1],tblProducts[Description])</f>
        <v>WITCONOL NP-330 BULK</v>
      </c>
      <c r="D8805" t="str">
        <f>_xlfn.XLOOKUP(B8805,tblProducts[Column1],tblProducts[Description])</f>
        <v>ETHOMEEN 18/12 BULK</v>
      </c>
      <c r="E8805" t="s">
        <v>9</v>
      </c>
      <c r="F8805" t="s">
        <v>12</v>
      </c>
      <c r="G8805" t="s">
        <v>7</v>
      </c>
      <c r="H8805" t="s">
        <v>8</v>
      </c>
      <c r="I8805">
        <f t="shared" si="137"/>
        <v>2</v>
      </c>
      <c r="L8805" t="str">
        <v>WITCONOL NP-330 BULK</v>
      </c>
      <c r="M8805" t="str">
        <v>ETHOMEEN 18/12 BULK</v>
      </c>
      <c r="N8805">
        <v>2</v>
      </c>
    </row>
    <row r="8806" spans="1:14">
      <c r="A8806">
        <f>IF(MOD(ROW()-3,COUNTA(tblProducts[Description]))=0,A8805+1,A8805)</f>
        <v>78</v>
      </c>
      <c r="B8806">
        <f>MOD(ROW()-3,COUNTA(tblProducts[Description]))+1</f>
        <v>26</v>
      </c>
      <c r="C8806" t="str">
        <f>_xlfn.XLOOKUP(A8806,tblProducts[Column1],tblProducts[Description])</f>
        <v>WITCONOL NP-330 BULK</v>
      </c>
      <c r="D8806" t="str">
        <f>_xlfn.XLOOKUP(B8806,tblProducts[Column1],tblProducts[Description])</f>
        <v>ETHOMEEN 18/25 BULK</v>
      </c>
      <c r="E8806" t="s">
        <v>9</v>
      </c>
      <c r="F8806" t="s">
        <v>12</v>
      </c>
      <c r="G8806" t="s">
        <v>7</v>
      </c>
      <c r="H8806" t="s">
        <v>8</v>
      </c>
      <c r="I8806">
        <f t="shared" si="137"/>
        <v>2</v>
      </c>
      <c r="L8806" t="str">
        <v>WITCONOL NP-330 BULK</v>
      </c>
      <c r="M8806" t="str">
        <v>ETHOMEEN 18/25 BULK</v>
      </c>
      <c r="N8806">
        <v>2</v>
      </c>
    </row>
    <row r="8807" spans="1:14">
      <c r="A8807">
        <f>IF(MOD(ROW()-3,COUNTA(tblProducts[Description]))=0,A8806+1,A8806)</f>
        <v>78</v>
      </c>
      <c r="B8807">
        <f>MOD(ROW()-3,COUNTA(tblProducts[Description]))+1</f>
        <v>27</v>
      </c>
      <c r="C8807" t="str">
        <f>_xlfn.XLOOKUP(A8807,tblProducts[Column1],tblProducts[Description])</f>
        <v>WITCONOL NP-330 BULK</v>
      </c>
      <c r="D8807" t="str">
        <f>_xlfn.XLOOKUP(B8807,tblProducts[Column1],tblProducts[Description])</f>
        <v>ETHOMEEN C/12 BULK</v>
      </c>
      <c r="E8807" t="s">
        <v>9</v>
      </c>
      <c r="F8807" t="s">
        <v>12</v>
      </c>
      <c r="G8807" t="s">
        <v>7</v>
      </c>
      <c r="H8807" t="s">
        <v>8</v>
      </c>
      <c r="I8807">
        <f t="shared" si="137"/>
        <v>2</v>
      </c>
      <c r="L8807" t="str">
        <v>WITCONOL NP-330 BULK</v>
      </c>
      <c r="M8807" t="str">
        <v>ETHOMEEN C/12 BULK</v>
      </c>
      <c r="N8807">
        <v>2</v>
      </c>
    </row>
    <row r="8808" spans="1:14">
      <c r="A8808">
        <f>IF(MOD(ROW()-3,COUNTA(tblProducts[Description]))=0,A8807+1,A8807)</f>
        <v>78</v>
      </c>
      <c r="B8808">
        <f>MOD(ROW()-3,COUNTA(tblProducts[Description]))+1</f>
        <v>28</v>
      </c>
      <c r="C8808" t="str">
        <f>_xlfn.XLOOKUP(A8808,tblProducts[Column1],tblProducts[Description])</f>
        <v>WITCONOL NP-330 BULK</v>
      </c>
      <c r="D8808" t="str">
        <f>_xlfn.XLOOKUP(B8808,tblProducts[Column1],tblProducts[Description])</f>
        <v>ETHOMEEN C/12 M BULK</v>
      </c>
      <c r="E8808" t="s">
        <v>9</v>
      </c>
      <c r="F8808" t="s">
        <v>12</v>
      </c>
      <c r="G8808" t="s">
        <v>7</v>
      </c>
      <c r="H8808" t="s">
        <v>8</v>
      </c>
      <c r="I8808">
        <f t="shared" si="137"/>
        <v>2</v>
      </c>
      <c r="L8808" t="str">
        <v>WITCONOL NP-330 BULK</v>
      </c>
      <c r="M8808" t="str">
        <v>ETHOMEEN C/12 M BULK</v>
      </c>
      <c r="N8808">
        <v>2</v>
      </c>
    </row>
    <row r="8809" spans="1:14">
      <c r="A8809">
        <f>IF(MOD(ROW()-3,COUNTA(tblProducts[Description]))=0,A8808+1,A8808)</f>
        <v>78</v>
      </c>
      <c r="B8809">
        <f>MOD(ROW()-3,COUNTA(tblProducts[Description]))+1</f>
        <v>29</v>
      </c>
      <c r="C8809" t="str">
        <f>_xlfn.XLOOKUP(A8809,tblProducts[Column1],tblProducts[Description])</f>
        <v>WITCONOL NP-330 BULK</v>
      </c>
      <c r="D8809" t="str">
        <f>_xlfn.XLOOKUP(B8809,tblProducts[Column1],tblProducts[Description])</f>
        <v>ETHOMEEN C/12 SUN BULK</v>
      </c>
      <c r="E8809" t="s">
        <v>9</v>
      </c>
      <c r="F8809" t="s">
        <v>12</v>
      </c>
      <c r="G8809" t="s">
        <v>7</v>
      </c>
      <c r="H8809" t="s">
        <v>8</v>
      </c>
      <c r="I8809">
        <f t="shared" si="137"/>
        <v>2</v>
      </c>
      <c r="L8809" t="str">
        <v>WITCONOL NP-330 BULK</v>
      </c>
      <c r="M8809" t="str">
        <v>ETHOMEEN C/12 SUN BULK</v>
      </c>
      <c r="N8809">
        <v>2</v>
      </c>
    </row>
    <row r="8810" spans="1:14">
      <c r="A8810">
        <f>IF(MOD(ROW()-3,COUNTA(tblProducts[Description]))=0,A8809+1,A8809)</f>
        <v>78</v>
      </c>
      <c r="B8810">
        <f>MOD(ROW()-3,COUNTA(tblProducts[Description]))+1</f>
        <v>30</v>
      </c>
      <c r="C8810" t="str">
        <f>_xlfn.XLOOKUP(A8810,tblProducts[Column1],tblProducts[Description])</f>
        <v>WITCONOL NP-330 BULK</v>
      </c>
      <c r="D8810" t="str">
        <f>_xlfn.XLOOKUP(B8810,tblProducts[Column1],tblProducts[Description])</f>
        <v>ETHOMEEN C/12 UN BULK</v>
      </c>
      <c r="E8810" t="s">
        <v>9</v>
      </c>
      <c r="F8810" t="s">
        <v>12</v>
      </c>
      <c r="G8810" t="s">
        <v>7</v>
      </c>
      <c r="H8810" t="s">
        <v>8</v>
      </c>
      <c r="I8810">
        <f t="shared" si="137"/>
        <v>2</v>
      </c>
      <c r="L8810" t="str">
        <v>WITCONOL NP-330 BULK</v>
      </c>
      <c r="M8810" t="str">
        <v>ETHOMEEN C/12 UN BULK</v>
      </c>
      <c r="N8810">
        <v>2</v>
      </c>
    </row>
    <row r="8811" spans="1:14">
      <c r="A8811">
        <f>IF(MOD(ROW()-3,COUNTA(tblProducts[Description]))=0,A8810+1,A8810)</f>
        <v>78</v>
      </c>
      <c r="B8811">
        <f>MOD(ROW()-3,COUNTA(tblProducts[Description]))+1</f>
        <v>31</v>
      </c>
      <c r="C8811" t="str">
        <f>_xlfn.XLOOKUP(A8811,tblProducts[Column1],tblProducts[Description])</f>
        <v>WITCONOL NP-330 BULK</v>
      </c>
      <c r="D8811" t="str">
        <f>_xlfn.XLOOKUP(B8811,tblProducts[Column1],tblProducts[Description])</f>
        <v>ETHOMEEN C/15 BULK</v>
      </c>
      <c r="E8811" t="s">
        <v>9</v>
      </c>
      <c r="F8811" t="s">
        <v>12</v>
      </c>
      <c r="G8811" t="s">
        <v>7</v>
      </c>
      <c r="H8811" t="s">
        <v>8</v>
      </c>
      <c r="I8811">
        <f t="shared" si="137"/>
        <v>2</v>
      </c>
      <c r="L8811" t="str">
        <v>WITCONOL NP-330 BULK</v>
      </c>
      <c r="M8811" t="str">
        <v>ETHOMEEN C/15 BULK</v>
      </c>
      <c r="N8811">
        <v>2</v>
      </c>
    </row>
    <row r="8812" spans="1:14">
      <c r="A8812">
        <f>IF(MOD(ROW()-3,COUNTA(tblProducts[Description]))=0,A8811+1,A8811)</f>
        <v>78</v>
      </c>
      <c r="B8812">
        <f>MOD(ROW()-3,COUNTA(tblProducts[Description]))+1</f>
        <v>32</v>
      </c>
      <c r="C8812" t="str">
        <f>_xlfn.XLOOKUP(A8812,tblProducts[Column1],tblProducts[Description])</f>
        <v>WITCONOL NP-330 BULK</v>
      </c>
      <c r="D8812" t="str">
        <f>_xlfn.XLOOKUP(B8812,tblProducts[Column1],tblProducts[Description])</f>
        <v>ETHOMEEN C/17 BULK</v>
      </c>
      <c r="E8812" t="s">
        <v>9</v>
      </c>
      <c r="F8812" t="s">
        <v>12</v>
      </c>
      <c r="G8812" t="s">
        <v>7</v>
      </c>
      <c r="H8812" t="s">
        <v>8</v>
      </c>
      <c r="I8812">
        <f t="shared" si="137"/>
        <v>2</v>
      </c>
      <c r="L8812" t="str">
        <v>WITCONOL NP-330 BULK</v>
      </c>
      <c r="M8812" t="str">
        <v>ETHOMEEN C/17 BULK</v>
      </c>
      <c r="N8812">
        <v>2</v>
      </c>
    </row>
    <row r="8813" spans="1:14">
      <c r="A8813">
        <f>IF(MOD(ROW()-3,COUNTA(tblProducts[Description]))=0,A8812+1,A8812)</f>
        <v>78</v>
      </c>
      <c r="B8813">
        <f>MOD(ROW()-3,COUNTA(tblProducts[Description]))+1</f>
        <v>33</v>
      </c>
      <c r="C8813" t="str">
        <f>_xlfn.XLOOKUP(A8813,tblProducts[Column1],tblProducts[Description])</f>
        <v>WITCONOL NP-330 BULK</v>
      </c>
      <c r="D8813" t="str">
        <f>_xlfn.XLOOKUP(B8813,tblProducts[Column1],tblProducts[Description])</f>
        <v>ETHOMEEN C/25A BULK</v>
      </c>
      <c r="E8813" t="s">
        <v>9</v>
      </c>
      <c r="F8813" t="s">
        <v>12</v>
      </c>
      <c r="G8813" t="s">
        <v>7</v>
      </c>
      <c r="H8813" t="s">
        <v>8</v>
      </c>
      <c r="I8813">
        <f t="shared" si="137"/>
        <v>2</v>
      </c>
      <c r="L8813" t="str">
        <v>WITCONOL NP-330 BULK</v>
      </c>
      <c r="M8813" t="str">
        <v>ETHOMEEN C/25A BULK</v>
      </c>
      <c r="N8813">
        <v>2</v>
      </c>
    </row>
    <row r="8814" spans="1:14">
      <c r="A8814">
        <f>IF(MOD(ROW()-3,COUNTA(tblProducts[Description]))=0,A8813+1,A8813)</f>
        <v>78</v>
      </c>
      <c r="B8814">
        <f>MOD(ROW()-3,COUNTA(tblProducts[Description]))+1</f>
        <v>34</v>
      </c>
      <c r="C8814" t="str">
        <f>_xlfn.XLOOKUP(A8814,tblProducts[Column1],tblProducts[Description])</f>
        <v>WITCONOL NP-330 BULK</v>
      </c>
      <c r="D8814" t="str">
        <f>_xlfn.XLOOKUP(B8814,tblProducts[Column1],tblProducts[Description])</f>
        <v>ETHOMEEN C/25A S BULK</v>
      </c>
      <c r="E8814" t="s">
        <v>9</v>
      </c>
      <c r="F8814" t="s">
        <v>12</v>
      </c>
      <c r="G8814" t="s">
        <v>7</v>
      </c>
      <c r="H8814" t="s">
        <v>8</v>
      </c>
      <c r="I8814">
        <f t="shared" si="137"/>
        <v>2</v>
      </c>
      <c r="L8814" t="str">
        <v>WITCONOL NP-330 BULK</v>
      </c>
      <c r="M8814" t="str">
        <v>ETHOMEEN C/25A S BULK</v>
      </c>
      <c r="N8814">
        <v>2</v>
      </c>
    </row>
    <row r="8815" spans="1:14">
      <c r="A8815">
        <f>IF(MOD(ROW()-3,COUNTA(tblProducts[Description]))=0,A8814+1,A8814)</f>
        <v>78</v>
      </c>
      <c r="B8815">
        <f>MOD(ROW()-3,COUNTA(tblProducts[Description]))+1</f>
        <v>35</v>
      </c>
      <c r="C8815" t="str">
        <f>_xlfn.XLOOKUP(A8815,tblProducts[Column1],tblProducts[Description])</f>
        <v>WITCONOL NP-330 BULK</v>
      </c>
      <c r="D8815" t="str">
        <f>_xlfn.XLOOKUP(B8815,tblProducts[Column1],tblProducts[Description])</f>
        <v>ETHOMEEN O/12LC BULK</v>
      </c>
      <c r="E8815" t="s">
        <v>9</v>
      </c>
      <c r="F8815" t="s">
        <v>12</v>
      </c>
      <c r="G8815" t="s">
        <v>7</v>
      </c>
      <c r="H8815" t="s">
        <v>8</v>
      </c>
      <c r="I8815">
        <f t="shared" si="137"/>
        <v>2</v>
      </c>
      <c r="L8815" t="str">
        <v>WITCONOL NP-330 BULK</v>
      </c>
      <c r="M8815" t="str">
        <v>ETHOMEEN O/12LC BULK</v>
      </c>
      <c r="N8815">
        <v>2</v>
      </c>
    </row>
    <row r="8816" spans="1:14">
      <c r="A8816">
        <f>IF(MOD(ROW()-3,COUNTA(tblProducts[Description]))=0,A8815+1,A8815)</f>
        <v>78</v>
      </c>
      <c r="B8816">
        <f>MOD(ROW()-3,COUNTA(tblProducts[Description]))+1</f>
        <v>36</v>
      </c>
      <c r="C8816" t="str">
        <f>_xlfn.XLOOKUP(A8816,tblProducts[Column1],tblProducts[Description])</f>
        <v>WITCONOL NP-330 BULK</v>
      </c>
      <c r="D8816" t="str">
        <f>_xlfn.XLOOKUP(B8816,tblProducts[Column1],tblProducts[Description])</f>
        <v>ETHOMEEN SV/12 BULK</v>
      </c>
      <c r="E8816" t="s">
        <v>9</v>
      </c>
      <c r="F8816" t="s">
        <v>12</v>
      </c>
      <c r="G8816" t="s">
        <v>7</v>
      </c>
      <c r="H8816" t="s">
        <v>8</v>
      </c>
      <c r="I8816">
        <f t="shared" si="137"/>
        <v>2</v>
      </c>
      <c r="L8816" t="str">
        <v>WITCONOL NP-330 BULK</v>
      </c>
      <c r="M8816" t="str">
        <v>ETHOMEEN SV/12 BULK</v>
      </c>
      <c r="N8816">
        <v>2</v>
      </c>
    </row>
    <row r="8817" spans="1:14">
      <c r="A8817">
        <f>IF(MOD(ROW()-3,COUNTA(tblProducts[Description]))=0,A8816+1,A8816)</f>
        <v>78</v>
      </c>
      <c r="B8817">
        <f>MOD(ROW()-3,COUNTA(tblProducts[Description]))+1</f>
        <v>37</v>
      </c>
      <c r="C8817" t="str">
        <f>_xlfn.XLOOKUP(A8817,tblProducts[Column1],tblProducts[Description])</f>
        <v>WITCONOL NP-330 BULK</v>
      </c>
      <c r="D8817" t="str">
        <f>_xlfn.XLOOKUP(B8817,tblProducts[Column1],tblProducts[Description])</f>
        <v>ETHOMEEN SV/15 BULK</v>
      </c>
      <c r="E8817" t="s">
        <v>9</v>
      </c>
      <c r="F8817" t="s">
        <v>12</v>
      </c>
      <c r="G8817" t="s">
        <v>7</v>
      </c>
      <c r="H8817" t="s">
        <v>8</v>
      </c>
      <c r="I8817">
        <f t="shared" si="137"/>
        <v>2</v>
      </c>
      <c r="L8817" t="str">
        <v>WITCONOL NP-330 BULK</v>
      </c>
      <c r="M8817" t="str">
        <v>ETHOMEEN SV/15 BULK</v>
      </c>
      <c r="N8817">
        <v>2</v>
      </c>
    </row>
    <row r="8818" spans="1:14">
      <c r="A8818">
        <f>IF(MOD(ROW()-3,COUNTA(tblProducts[Description]))=0,A8817+1,A8817)</f>
        <v>78</v>
      </c>
      <c r="B8818">
        <f>MOD(ROW()-3,COUNTA(tblProducts[Description]))+1</f>
        <v>38</v>
      </c>
      <c r="C8818" t="str">
        <f>_xlfn.XLOOKUP(A8818,tblProducts[Column1],tblProducts[Description])</f>
        <v>WITCONOL NP-330 BULK</v>
      </c>
      <c r="D8818" t="str">
        <f>_xlfn.XLOOKUP(B8818,tblProducts[Column1],tblProducts[Description])</f>
        <v>ETHOMEEN SV/15C BULK</v>
      </c>
      <c r="E8818" t="s">
        <v>9</v>
      </c>
      <c r="F8818" t="s">
        <v>12</v>
      </c>
      <c r="G8818" t="s">
        <v>7</v>
      </c>
      <c r="H8818" t="s">
        <v>8</v>
      </c>
      <c r="I8818">
        <f t="shared" si="137"/>
        <v>2</v>
      </c>
      <c r="L8818" t="str">
        <v>WITCONOL NP-330 BULK</v>
      </c>
      <c r="M8818" t="str">
        <v>ETHOMEEN SV/15C BULK</v>
      </c>
      <c r="N8818">
        <v>2</v>
      </c>
    </row>
    <row r="8819" spans="1:14">
      <c r="A8819">
        <f>IF(MOD(ROW()-3,COUNTA(tblProducts[Description]))=0,A8818+1,A8818)</f>
        <v>78</v>
      </c>
      <c r="B8819">
        <f>MOD(ROW()-3,COUNTA(tblProducts[Description]))+1</f>
        <v>39</v>
      </c>
      <c r="C8819" t="str">
        <f>_xlfn.XLOOKUP(A8819,tblProducts[Column1],tblProducts[Description])</f>
        <v>WITCONOL NP-330 BULK</v>
      </c>
      <c r="D8819" t="str">
        <f>_xlfn.XLOOKUP(B8819,tblProducts[Column1],tblProducts[Description])</f>
        <v>ETHOMEEN SV/25 BULK</v>
      </c>
      <c r="E8819" t="s">
        <v>9</v>
      </c>
      <c r="F8819" t="s">
        <v>12</v>
      </c>
      <c r="G8819" t="s">
        <v>7</v>
      </c>
      <c r="H8819" t="s">
        <v>8</v>
      </c>
      <c r="I8819">
        <f t="shared" si="137"/>
        <v>2</v>
      </c>
      <c r="L8819" t="str">
        <v>WITCONOL NP-330 BULK</v>
      </c>
      <c r="M8819" t="str">
        <v>ETHOMEEN SV/25 BULK</v>
      </c>
      <c r="N8819">
        <v>2</v>
      </c>
    </row>
    <row r="8820" spans="1:14">
      <c r="A8820">
        <f>IF(MOD(ROW()-3,COUNTA(tblProducts[Description]))=0,A8819+1,A8819)</f>
        <v>78</v>
      </c>
      <c r="B8820">
        <f>MOD(ROW()-3,COUNTA(tblProducts[Description]))+1</f>
        <v>40</v>
      </c>
      <c r="C8820" t="str">
        <f>_xlfn.XLOOKUP(A8820,tblProducts[Column1],tblProducts[Description])</f>
        <v>WITCONOL NP-330 BULK</v>
      </c>
      <c r="D8820" t="str">
        <f>_xlfn.XLOOKUP(B8820,tblProducts[Column1],tblProducts[Description])</f>
        <v>ETHOMEEN T/12 BULK</v>
      </c>
      <c r="E8820" t="s">
        <v>9</v>
      </c>
      <c r="F8820" t="s">
        <v>12</v>
      </c>
      <c r="G8820" t="s">
        <v>7</v>
      </c>
      <c r="H8820" t="s">
        <v>8</v>
      </c>
      <c r="I8820">
        <f t="shared" si="137"/>
        <v>2</v>
      </c>
      <c r="L8820" t="str">
        <v>WITCONOL NP-330 BULK</v>
      </c>
      <c r="M8820" t="str">
        <v>ETHOMEEN T/12 BULK</v>
      </c>
      <c r="N8820">
        <v>2</v>
      </c>
    </row>
    <row r="8821" spans="1:14">
      <c r="A8821">
        <f>IF(MOD(ROW()-3,COUNTA(tblProducts[Description]))=0,A8820+1,A8820)</f>
        <v>78</v>
      </c>
      <c r="B8821">
        <f>MOD(ROW()-3,COUNTA(tblProducts[Description]))+1</f>
        <v>41</v>
      </c>
      <c r="C8821" t="str">
        <f>_xlfn.XLOOKUP(A8821,tblProducts[Column1],tblProducts[Description])</f>
        <v>WITCONOL NP-330 BULK</v>
      </c>
      <c r="D8821" t="str">
        <f>_xlfn.XLOOKUP(B8821,tblProducts[Column1],tblProducts[Description])</f>
        <v>ETHOMEEN T/13.5 BULK</v>
      </c>
      <c r="E8821" t="s">
        <v>9</v>
      </c>
      <c r="F8821" t="s">
        <v>12</v>
      </c>
      <c r="G8821" t="s">
        <v>7</v>
      </c>
      <c r="H8821" t="s">
        <v>8</v>
      </c>
      <c r="I8821">
        <f t="shared" si="137"/>
        <v>2</v>
      </c>
      <c r="L8821" t="str">
        <v>WITCONOL NP-330 BULK</v>
      </c>
      <c r="M8821" t="str">
        <v>ETHOMEEN T/13.5 BULK</v>
      </c>
      <c r="N8821">
        <v>2</v>
      </c>
    </row>
    <row r="8822" spans="1:14">
      <c r="A8822">
        <f>IF(MOD(ROW()-3,COUNTA(tblProducts[Description]))=0,A8821+1,A8821)</f>
        <v>78</v>
      </c>
      <c r="B8822">
        <f>MOD(ROW()-3,COUNTA(tblProducts[Description]))+1</f>
        <v>42</v>
      </c>
      <c r="C8822" t="str">
        <f>_xlfn.XLOOKUP(A8822,tblProducts[Column1],tblProducts[Description])</f>
        <v>WITCONOL NP-330 BULK</v>
      </c>
      <c r="D8822" t="str">
        <f>_xlfn.XLOOKUP(B8822,tblProducts[Column1],tblProducts[Description])</f>
        <v>ETHOMEEN T/15 BULK</v>
      </c>
      <c r="E8822" t="s">
        <v>9</v>
      </c>
      <c r="F8822" t="s">
        <v>12</v>
      </c>
      <c r="G8822" t="s">
        <v>7</v>
      </c>
      <c r="H8822" t="s">
        <v>8</v>
      </c>
      <c r="I8822">
        <f t="shared" si="137"/>
        <v>2</v>
      </c>
      <c r="L8822" t="str">
        <v>WITCONOL NP-330 BULK</v>
      </c>
      <c r="M8822" t="str">
        <v>ETHOMEEN T/15 BULK</v>
      </c>
      <c r="N8822">
        <v>2</v>
      </c>
    </row>
    <row r="8823" spans="1:14">
      <c r="A8823">
        <f>IF(MOD(ROW()-3,COUNTA(tblProducts[Description]))=0,A8822+1,A8822)</f>
        <v>78</v>
      </c>
      <c r="B8823">
        <f>MOD(ROW()-3,COUNTA(tblProducts[Description]))+1</f>
        <v>43</v>
      </c>
      <c r="C8823" t="str">
        <f>_xlfn.XLOOKUP(A8823,tblProducts[Column1],tblProducts[Description])</f>
        <v>WITCONOL NP-330 BULK</v>
      </c>
      <c r="D8823" t="str">
        <f>_xlfn.XLOOKUP(B8823,tblProducts[Column1],tblProducts[Description])</f>
        <v>ETHOMEEN T/17 BULK</v>
      </c>
      <c r="E8823" t="s">
        <v>9</v>
      </c>
      <c r="F8823" t="s">
        <v>12</v>
      </c>
      <c r="G8823" t="s">
        <v>7</v>
      </c>
      <c r="H8823" t="s">
        <v>8</v>
      </c>
      <c r="I8823">
        <f t="shared" si="137"/>
        <v>2</v>
      </c>
      <c r="L8823" t="str">
        <v>WITCONOL NP-330 BULK</v>
      </c>
      <c r="M8823" t="str">
        <v>ETHOMEEN T/17 BULK</v>
      </c>
      <c r="N8823">
        <v>2</v>
      </c>
    </row>
    <row r="8824" spans="1:14">
      <c r="A8824">
        <f>IF(MOD(ROW()-3,COUNTA(tblProducts[Description]))=0,A8823+1,A8823)</f>
        <v>78</v>
      </c>
      <c r="B8824">
        <f>MOD(ROW()-3,COUNTA(tblProducts[Description]))+1</f>
        <v>44</v>
      </c>
      <c r="C8824" t="str">
        <f>_xlfn.XLOOKUP(A8824,tblProducts[Column1],tblProducts[Description])</f>
        <v>WITCONOL NP-330 BULK</v>
      </c>
      <c r="D8824" t="str">
        <f>_xlfn.XLOOKUP(B8824,tblProducts[Column1],tblProducts[Description])</f>
        <v>ETHOMEEN T/18 BULK</v>
      </c>
      <c r="E8824" t="s">
        <v>9</v>
      </c>
      <c r="F8824" t="s">
        <v>12</v>
      </c>
      <c r="G8824" t="s">
        <v>7</v>
      </c>
      <c r="H8824" t="s">
        <v>8</v>
      </c>
      <c r="I8824">
        <f t="shared" si="137"/>
        <v>2</v>
      </c>
      <c r="L8824" t="str">
        <v>WITCONOL NP-330 BULK</v>
      </c>
      <c r="M8824" t="str">
        <v>ETHOMEEN T/18 BULK</v>
      </c>
      <c r="N8824">
        <v>2</v>
      </c>
    </row>
    <row r="8825" spans="1:14">
      <c r="A8825">
        <f>IF(MOD(ROW()-3,COUNTA(tblProducts[Description]))=0,A8824+1,A8824)</f>
        <v>78</v>
      </c>
      <c r="B8825">
        <f>MOD(ROW()-3,COUNTA(tblProducts[Description]))+1</f>
        <v>45</v>
      </c>
      <c r="C8825" t="str">
        <f>_xlfn.XLOOKUP(A8825,tblProducts[Column1],tblProducts[Description])</f>
        <v>WITCONOL NP-330 BULK</v>
      </c>
      <c r="D8825" t="str">
        <f>_xlfn.XLOOKUP(B8825,tblProducts[Column1],tblProducts[Description])</f>
        <v>ETHOMEEN T/19 BULK</v>
      </c>
      <c r="E8825" t="s">
        <v>9</v>
      </c>
      <c r="F8825" t="s">
        <v>12</v>
      </c>
      <c r="G8825" t="s">
        <v>7</v>
      </c>
      <c r="H8825" t="s">
        <v>8</v>
      </c>
      <c r="I8825">
        <f t="shared" si="137"/>
        <v>2</v>
      </c>
      <c r="L8825" t="str">
        <v>WITCONOL NP-330 BULK</v>
      </c>
      <c r="M8825" t="str">
        <v>ETHOMEEN T/19 BULK</v>
      </c>
      <c r="N8825">
        <v>2</v>
      </c>
    </row>
    <row r="8826" spans="1:14">
      <c r="A8826">
        <f>IF(MOD(ROW()-3,COUNTA(tblProducts[Description]))=0,A8825+1,A8825)</f>
        <v>78</v>
      </c>
      <c r="B8826">
        <f>MOD(ROW()-3,COUNTA(tblProducts[Description]))+1</f>
        <v>46</v>
      </c>
      <c r="C8826" t="str">
        <f>_xlfn.XLOOKUP(A8826,tblProducts[Column1],tblProducts[Description])</f>
        <v>WITCONOL NP-330 BULK</v>
      </c>
      <c r="D8826" t="str">
        <f>_xlfn.XLOOKUP(B8826,tblProducts[Column1],tblProducts[Description])</f>
        <v>ETHOMEEN T/20 BULK</v>
      </c>
      <c r="E8826" t="s">
        <v>9</v>
      </c>
      <c r="F8826" t="s">
        <v>12</v>
      </c>
      <c r="G8826" t="s">
        <v>7</v>
      </c>
      <c r="H8826" t="s">
        <v>8</v>
      </c>
      <c r="I8826">
        <f t="shared" si="137"/>
        <v>2</v>
      </c>
      <c r="L8826" t="str">
        <v>WITCONOL NP-330 BULK</v>
      </c>
      <c r="M8826" t="str">
        <v>ETHOMEEN T/20 BULK</v>
      </c>
      <c r="N8826">
        <v>2</v>
      </c>
    </row>
    <row r="8827" spans="1:14">
      <c r="A8827">
        <f>IF(MOD(ROW()-3,COUNTA(tblProducts[Description]))=0,A8826+1,A8826)</f>
        <v>78</v>
      </c>
      <c r="B8827">
        <f>MOD(ROW()-3,COUNTA(tblProducts[Description]))+1</f>
        <v>47</v>
      </c>
      <c r="C8827" t="str">
        <f>_xlfn.XLOOKUP(A8827,tblProducts[Column1],tblProducts[Description])</f>
        <v>WITCONOL NP-330 BULK</v>
      </c>
      <c r="D8827" t="str">
        <f>_xlfn.XLOOKUP(B8827,tblProducts[Column1],tblProducts[Description])</f>
        <v>ETHOMEEN T/20S BULK</v>
      </c>
      <c r="E8827" t="s">
        <v>9</v>
      </c>
      <c r="F8827" t="s">
        <v>12</v>
      </c>
      <c r="G8827" t="s">
        <v>7</v>
      </c>
      <c r="H8827" t="s">
        <v>8</v>
      </c>
      <c r="I8827">
        <f t="shared" si="137"/>
        <v>2</v>
      </c>
      <c r="L8827" t="str">
        <v>WITCONOL NP-330 BULK</v>
      </c>
      <c r="M8827" t="str">
        <v>ETHOMEEN T/20S BULK</v>
      </c>
      <c r="N8827">
        <v>2</v>
      </c>
    </row>
    <row r="8828" spans="1:14">
      <c r="A8828">
        <f>IF(MOD(ROW()-3,COUNTA(tblProducts[Description]))=0,A8827+1,A8827)</f>
        <v>78</v>
      </c>
      <c r="B8828">
        <f>MOD(ROW()-3,COUNTA(tblProducts[Description]))+1</f>
        <v>48</v>
      </c>
      <c r="C8828" t="str">
        <f>_xlfn.XLOOKUP(A8828,tblProducts[Column1],tblProducts[Description])</f>
        <v>WITCONOL NP-330 BULK</v>
      </c>
      <c r="D8828" t="str">
        <f>_xlfn.XLOOKUP(B8828,tblProducts[Column1],tblProducts[Description])</f>
        <v>ETHOMEEN T/24 BULK</v>
      </c>
      <c r="E8828" t="s">
        <v>9</v>
      </c>
      <c r="F8828" t="s">
        <v>12</v>
      </c>
      <c r="G8828" t="s">
        <v>7</v>
      </c>
      <c r="H8828" t="s">
        <v>8</v>
      </c>
      <c r="I8828">
        <f t="shared" si="137"/>
        <v>2</v>
      </c>
      <c r="L8828" t="str">
        <v>WITCONOL NP-330 BULK</v>
      </c>
      <c r="M8828" t="str">
        <v>ETHOMEEN T/24 BULK</v>
      </c>
      <c r="N8828">
        <v>2</v>
      </c>
    </row>
    <row r="8829" spans="1:14">
      <c r="A8829">
        <f>IF(MOD(ROW()-3,COUNTA(tblProducts[Description]))=0,A8828+1,A8828)</f>
        <v>78</v>
      </c>
      <c r="B8829">
        <f>MOD(ROW()-3,COUNTA(tblProducts[Description]))+1</f>
        <v>49</v>
      </c>
      <c r="C8829" t="str">
        <f>_xlfn.XLOOKUP(A8829,tblProducts[Column1],tblProducts[Description])</f>
        <v>WITCONOL NP-330 BULK</v>
      </c>
      <c r="D8829" t="str">
        <f>_xlfn.XLOOKUP(B8829,tblProducts[Column1],tblProducts[Description])</f>
        <v>ETHOMEEN T/25 BULK</v>
      </c>
      <c r="E8829" t="s">
        <v>9</v>
      </c>
      <c r="F8829" t="s">
        <v>10</v>
      </c>
      <c r="G8829" t="s">
        <v>7</v>
      </c>
      <c r="H8829" t="s">
        <v>8</v>
      </c>
      <c r="I8829">
        <f t="shared" si="137"/>
        <v>1.5</v>
      </c>
      <c r="L8829" t="str">
        <v>WITCONOL NP-330 BULK</v>
      </c>
      <c r="M8829" t="str">
        <v>ETHOMEEN T/25 BULK</v>
      </c>
      <c r="N8829">
        <v>1.5</v>
      </c>
    </row>
    <row r="8830" spans="1:14">
      <c r="A8830">
        <f>IF(MOD(ROW()-3,COUNTA(tblProducts[Description]))=0,A8829+1,A8829)</f>
        <v>78</v>
      </c>
      <c r="B8830">
        <f>MOD(ROW()-3,COUNTA(tblProducts[Description]))+1</f>
        <v>50</v>
      </c>
      <c r="C8830" t="str">
        <f>_xlfn.XLOOKUP(A8830,tblProducts[Column1],tblProducts[Description])</f>
        <v>WITCONOL NP-330 BULK</v>
      </c>
      <c r="D8830" t="str">
        <f>_xlfn.XLOOKUP(B8830,tblProducts[Column1],tblProducts[Description])</f>
        <v>ETHOMEEN T/28 BULK</v>
      </c>
      <c r="E8830" t="s">
        <v>7</v>
      </c>
      <c r="G8830" t="s">
        <v>7</v>
      </c>
      <c r="H8830" t="s">
        <v>8</v>
      </c>
      <c r="I8830">
        <f t="shared" si="137"/>
        <v>0</v>
      </c>
      <c r="L8830" t="str">
        <v>WITCONOL NP-330 BULK</v>
      </c>
      <c r="M8830" t="str">
        <v>ETHOMEEN T/28 BULK</v>
      </c>
      <c r="N8830">
        <v>0</v>
      </c>
    </row>
    <row r="8831" spans="1:14">
      <c r="A8831">
        <f>IF(MOD(ROW()-3,COUNTA(tblProducts[Description]))=0,A8830+1,A8830)</f>
        <v>78</v>
      </c>
      <c r="B8831">
        <f>MOD(ROW()-3,COUNTA(tblProducts[Description]))+1</f>
        <v>51</v>
      </c>
      <c r="C8831" t="str">
        <f>_xlfn.XLOOKUP(A8831,tblProducts[Column1],tblProducts[Description])</f>
        <v>WITCONOL NP-330 BULK</v>
      </c>
      <c r="D8831" t="str">
        <f>_xlfn.XLOOKUP(B8831,tblProducts[Column1],tblProducts[Description])</f>
        <v>ETHYLAN 1008 SA BULK</v>
      </c>
      <c r="E8831" t="s">
        <v>7</v>
      </c>
      <c r="G8831" t="s">
        <v>7</v>
      </c>
      <c r="H8831" t="s">
        <v>8</v>
      </c>
      <c r="I8831">
        <f t="shared" si="137"/>
        <v>0</v>
      </c>
      <c r="L8831" t="str">
        <v>WITCONOL NP-330 BULK</v>
      </c>
      <c r="M8831" t="str">
        <v>ETHYLAN 1008 SA BULK</v>
      </c>
      <c r="N8831">
        <v>0</v>
      </c>
    </row>
    <row r="8832" spans="1:14">
      <c r="A8832">
        <f>IF(MOD(ROW()-3,COUNTA(tblProducts[Description]))=0,A8831+1,A8831)</f>
        <v>78</v>
      </c>
      <c r="B8832">
        <f>MOD(ROW()-3,COUNTA(tblProducts[Description]))+1</f>
        <v>52</v>
      </c>
      <c r="C8832" t="str">
        <f>_xlfn.XLOOKUP(A8832,tblProducts[Column1],tblProducts[Description])</f>
        <v>WITCONOL NP-330 BULK</v>
      </c>
      <c r="D8832" t="str">
        <f>_xlfn.XLOOKUP(B8832,tblProducts[Column1],tblProducts[Description])</f>
        <v>ETHYLAN 325 BULK</v>
      </c>
      <c r="E8832" t="s">
        <v>9</v>
      </c>
      <c r="F8832" t="s">
        <v>12</v>
      </c>
      <c r="G8832" t="s">
        <v>7</v>
      </c>
      <c r="H8832" t="s">
        <v>8</v>
      </c>
      <c r="I8832">
        <f t="shared" si="137"/>
        <v>2</v>
      </c>
      <c r="L8832" t="str">
        <v>WITCONOL NP-330 BULK</v>
      </c>
      <c r="M8832" t="str">
        <v>ETHYLAN 325 BULK</v>
      </c>
      <c r="N8832">
        <v>2</v>
      </c>
    </row>
    <row r="8833" spans="1:14">
      <c r="A8833">
        <f>IF(MOD(ROW()-3,COUNTA(tblProducts[Description]))=0,A8832+1,A8832)</f>
        <v>78</v>
      </c>
      <c r="B8833">
        <f>MOD(ROW()-3,COUNTA(tblProducts[Description]))+1</f>
        <v>53</v>
      </c>
      <c r="C8833" t="str">
        <f>_xlfn.XLOOKUP(A8833,tblProducts[Column1],tblProducts[Description])</f>
        <v>WITCONOL NP-330 BULK</v>
      </c>
      <c r="D8833" t="str">
        <f>_xlfn.XLOOKUP(B8833,tblProducts[Column1],tblProducts[Description])</f>
        <v>ETHYLAN NS-500LQ BULK</v>
      </c>
      <c r="E8833" t="s">
        <v>9</v>
      </c>
      <c r="F8833" t="s">
        <v>12</v>
      </c>
      <c r="G8833" t="s">
        <v>7</v>
      </c>
      <c r="H8833" t="s">
        <v>8</v>
      </c>
      <c r="I8833">
        <f t="shared" si="137"/>
        <v>2</v>
      </c>
      <c r="L8833" t="str">
        <v>WITCONOL NP-330 BULK</v>
      </c>
      <c r="M8833" t="str">
        <v>ETHYLAN NS-500LQ BULK</v>
      </c>
      <c r="N8833">
        <v>2</v>
      </c>
    </row>
    <row r="8834" spans="1:14">
      <c r="A8834">
        <f>IF(MOD(ROW()-3,COUNTA(tblProducts[Description]))=0,A8833+1,A8833)</f>
        <v>78</v>
      </c>
      <c r="B8834">
        <f>MOD(ROW()-3,COUNTA(tblProducts[Description]))+1</f>
        <v>54</v>
      </c>
      <c r="C8834" t="str">
        <f>_xlfn.XLOOKUP(A8834,tblProducts[Column1],tblProducts[Description])</f>
        <v>WITCONOL NP-330 BULK</v>
      </c>
      <c r="D8834" t="str">
        <f>_xlfn.XLOOKUP(B8834,tblProducts[Column1],tblProducts[Description])</f>
        <v>ETHYLAN PRE NS-505 K BULK</v>
      </c>
      <c r="E8834" t="s">
        <v>9</v>
      </c>
      <c r="F8834" t="s">
        <v>12</v>
      </c>
      <c r="G8834" t="s">
        <v>7</v>
      </c>
      <c r="H8834" t="s">
        <v>8</v>
      </c>
      <c r="I8834">
        <f t="shared" si="137"/>
        <v>2</v>
      </c>
      <c r="L8834" t="str">
        <v>WITCONOL NP-330 BULK</v>
      </c>
      <c r="M8834" t="str">
        <v>ETHYLAN PRE NS-505 K BULK</v>
      </c>
      <c r="N8834">
        <v>2</v>
      </c>
    </row>
    <row r="8835" spans="1:14">
      <c r="A8835">
        <f>IF(MOD(ROW()-3,COUNTA(tblProducts[Description]))=0,A8834+1,A8834)</f>
        <v>78</v>
      </c>
      <c r="B8835">
        <f>MOD(ROW()-3,COUNTA(tblProducts[Description]))+1</f>
        <v>55</v>
      </c>
      <c r="C8835" t="str">
        <f>_xlfn.XLOOKUP(A8835,tblProducts[Column1],tblProducts[Description])</f>
        <v>WITCONOL NP-330 BULK</v>
      </c>
      <c r="D8835" t="str">
        <f>_xlfn.XLOOKUP(B8835,tblProducts[Column1],tblProducts[Description])</f>
        <v>ETHYLAN SN-90 BULK</v>
      </c>
      <c r="E8835" t="s">
        <v>9</v>
      </c>
      <c r="F8835" t="s">
        <v>12</v>
      </c>
      <c r="G8835" t="s">
        <v>7</v>
      </c>
      <c r="H8835" t="s">
        <v>8</v>
      </c>
      <c r="I8835">
        <f t="shared" si="137"/>
        <v>2</v>
      </c>
      <c r="L8835" t="str">
        <v>WITCONOL NP-330 BULK</v>
      </c>
      <c r="M8835" t="str">
        <v>ETHYLAN SN-90 BULK</v>
      </c>
      <c r="N8835">
        <v>2</v>
      </c>
    </row>
    <row r="8836" spans="1:14">
      <c r="A8836">
        <f>IF(MOD(ROW()-3,COUNTA(tblProducts[Description]))=0,A8835+1,A8835)</f>
        <v>78</v>
      </c>
      <c r="B8836">
        <f>MOD(ROW()-3,COUNTA(tblProducts[Description]))+1</f>
        <v>56</v>
      </c>
      <c r="C8836" t="str">
        <f>_xlfn.XLOOKUP(A8836,tblProducts[Column1],tblProducts[Description])</f>
        <v>WITCONOL NP-330 BULK</v>
      </c>
      <c r="D8836" t="str">
        <f>_xlfn.XLOOKUP(B8836,tblProducts[Column1],tblProducts[Description])</f>
        <v>ETHYLAN TD-100 BULK</v>
      </c>
      <c r="E8836" t="s">
        <v>9</v>
      </c>
      <c r="F8836" t="s">
        <v>12</v>
      </c>
      <c r="G8836" t="s">
        <v>9</v>
      </c>
      <c r="H8836" t="s">
        <v>11</v>
      </c>
      <c r="I8836">
        <f t="shared" ref="I8836:I8899" si="138">IF(E8836="NO",0,IF(F8836="HEEL WASH",1.5,2))+IF(G8836="NO",0,2)</f>
        <v>4</v>
      </c>
      <c r="L8836" t="str">
        <v>WITCONOL NP-330 BULK</v>
      </c>
      <c r="M8836" t="str">
        <v>ETHYLAN TD-100 BULK</v>
      </c>
      <c r="N8836">
        <v>4</v>
      </c>
    </row>
    <row r="8837" spans="1:14">
      <c r="A8837">
        <f>IF(MOD(ROW()-3,COUNTA(tblProducts[Description]))=0,A8836+1,A8836)</f>
        <v>78</v>
      </c>
      <c r="B8837">
        <f>MOD(ROW()-3,COUNTA(tblProducts[Description]))+1</f>
        <v>57</v>
      </c>
      <c r="C8837" t="str">
        <f>_xlfn.XLOOKUP(A8837,tblProducts[Column1],tblProducts[Description])</f>
        <v>WITCONOL NP-330 BULK</v>
      </c>
      <c r="D8837" t="str">
        <f>_xlfn.XLOOKUP(B8837,tblProducts[Column1],tblProducts[Description])</f>
        <v>ETHYLAN TD-120 BULK</v>
      </c>
      <c r="E8837" t="s">
        <v>9</v>
      </c>
      <c r="F8837" t="s">
        <v>12</v>
      </c>
      <c r="G8837" t="s">
        <v>9</v>
      </c>
      <c r="H8837" t="s">
        <v>11</v>
      </c>
      <c r="I8837">
        <f t="shared" si="138"/>
        <v>4</v>
      </c>
      <c r="L8837" t="str">
        <v>WITCONOL NP-330 BULK</v>
      </c>
      <c r="M8837" t="str">
        <v>ETHYLAN TD-120 BULK</v>
      </c>
      <c r="N8837">
        <v>4</v>
      </c>
    </row>
    <row r="8838" spans="1:14">
      <c r="A8838">
        <f>IF(MOD(ROW()-3,COUNTA(tblProducts[Description]))=0,A8837+1,A8837)</f>
        <v>78</v>
      </c>
      <c r="B8838">
        <f>MOD(ROW()-3,COUNTA(tblProducts[Description]))+1</f>
        <v>58</v>
      </c>
      <c r="C8838" t="str">
        <f>_xlfn.XLOOKUP(A8838,tblProducts[Column1],tblProducts[Description])</f>
        <v>WITCONOL NP-330 BULK</v>
      </c>
      <c r="D8838" t="str">
        <f>_xlfn.XLOOKUP(B8838,tblProducts[Column1],tblProducts[Description])</f>
        <v>ETHYLAN TD-1407 BULK</v>
      </c>
      <c r="E8838" t="s">
        <v>9</v>
      </c>
      <c r="F8838" t="s">
        <v>12</v>
      </c>
      <c r="G8838" t="s">
        <v>9</v>
      </c>
      <c r="H8838" t="s">
        <v>11</v>
      </c>
      <c r="I8838">
        <f t="shared" si="138"/>
        <v>4</v>
      </c>
      <c r="L8838" t="str">
        <v>WITCONOL NP-330 BULK</v>
      </c>
      <c r="M8838" t="str">
        <v>ETHYLAN TD-1407 BULK</v>
      </c>
      <c r="N8838">
        <v>4</v>
      </c>
    </row>
    <row r="8839" spans="1:14">
      <c r="A8839">
        <f>IF(MOD(ROW()-3,COUNTA(tblProducts[Description]))=0,A8838+1,A8838)</f>
        <v>78</v>
      </c>
      <c r="B8839">
        <f>MOD(ROW()-3,COUNTA(tblProducts[Description]))+1</f>
        <v>59</v>
      </c>
      <c r="C8839" t="str">
        <f>_xlfn.XLOOKUP(A8839,tblProducts[Column1],tblProducts[Description])</f>
        <v>WITCONOL NP-330 BULK</v>
      </c>
      <c r="D8839" t="str">
        <f>_xlfn.XLOOKUP(B8839,tblProducts[Column1],tblProducts[Description])</f>
        <v>ETHYLAN TD-40 BULK</v>
      </c>
      <c r="E8839" t="s">
        <v>9</v>
      </c>
      <c r="F8839" t="s">
        <v>12</v>
      </c>
      <c r="G8839" t="s">
        <v>7</v>
      </c>
      <c r="H8839" t="s">
        <v>8</v>
      </c>
      <c r="I8839">
        <f t="shared" si="138"/>
        <v>2</v>
      </c>
      <c r="L8839" t="str">
        <v>WITCONOL NP-330 BULK</v>
      </c>
      <c r="M8839" t="str">
        <v>ETHYLAN TD-40 BULK</v>
      </c>
      <c r="N8839">
        <v>2</v>
      </c>
    </row>
    <row r="8840" spans="1:14">
      <c r="A8840">
        <f>IF(MOD(ROW()-3,COUNTA(tblProducts[Description]))=0,A8839+1,A8839)</f>
        <v>78</v>
      </c>
      <c r="B8840">
        <f>MOD(ROW()-3,COUNTA(tblProducts[Description]))+1</f>
        <v>60</v>
      </c>
      <c r="C8840" t="str">
        <f>_xlfn.XLOOKUP(A8840,tblProducts[Column1],tblProducts[Description])</f>
        <v>WITCONOL NP-330 BULK</v>
      </c>
      <c r="D8840" t="str">
        <f>_xlfn.XLOOKUP(B8840,tblProducts[Column1],tblProducts[Description])</f>
        <v>ETHYLAN TD-60 BULK</v>
      </c>
      <c r="E8840" t="s">
        <v>9</v>
      </c>
      <c r="F8840" t="s">
        <v>12</v>
      </c>
      <c r="G8840" t="s">
        <v>7</v>
      </c>
      <c r="H8840" t="s">
        <v>13</v>
      </c>
      <c r="I8840">
        <f t="shared" si="138"/>
        <v>2</v>
      </c>
      <c r="L8840" t="str">
        <v>WITCONOL NP-330 BULK</v>
      </c>
      <c r="M8840" t="str">
        <v>ETHYLAN TD-60 BULK</v>
      </c>
      <c r="N8840">
        <v>2</v>
      </c>
    </row>
    <row r="8841" spans="1:14">
      <c r="A8841">
        <f>IF(MOD(ROW()-3,COUNTA(tblProducts[Description]))=0,A8840+1,A8840)</f>
        <v>78</v>
      </c>
      <c r="B8841">
        <f>MOD(ROW()-3,COUNTA(tblProducts[Description]))+1</f>
        <v>61</v>
      </c>
      <c r="C8841" t="str">
        <f>_xlfn.XLOOKUP(A8841,tblProducts[Column1],tblProducts[Description])</f>
        <v>WITCONOL NP-330 BULK</v>
      </c>
      <c r="D8841" t="str">
        <f>_xlfn.XLOOKUP(B8841,tblProducts[Column1],tblProducts[Description])</f>
        <v>INTERMEDIATE BE-110L BULK</v>
      </c>
      <c r="E8841" t="s">
        <v>9</v>
      </c>
      <c r="F8841" t="s">
        <v>12</v>
      </c>
      <c r="G8841" t="s">
        <v>7</v>
      </c>
      <c r="H8841" t="s">
        <v>13</v>
      </c>
      <c r="I8841">
        <f t="shared" si="138"/>
        <v>2</v>
      </c>
      <c r="L8841" t="str">
        <v>WITCONOL NP-330 BULK</v>
      </c>
      <c r="M8841" t="str">
        <v>INTERMEDIATE BE-110L BULK</v>
      </c>
      <c r="N8841">
        <v>2</v>
      </c>
    </row>
    <row r="8842" spans="1:14">
      <c r="A8842">
        <f>IF(MOD(ROW()-3,COUNTA(tblProducts[Description]))=0,A8841+1,A8841)</f>
        <v>78</v>
      </c>
      <c r="B8842">
        <f>MOD(ROW()-3,COUNTA(tblProducts[Description]))+1</f>
        <v>62</v>
      </c>
      <c r="C8842" t="str">
        <f>_xlfn.XLOOKUP(A8842,tblProducts[Column1],tblProducts[Description])</f>
        <v>WITCONOL NP-330 BULK</v>
      </c>
      <c r="D8842" t="str">
        <f>_xlfn.XLOOKUP(B8842,tblProducts[Column1],tblProducts[Description])</f>
        <v>INTERMEDIATE DPG-415 BULK</v>
      </c>
      <c r="E8842" t="s">
        <v>9</v>
      </c>
      <c r="F8842" t="s">
        <v>12</v>
      </c>
      <c r="G8842" t="s">
        <v>7</v>
      </c>
      <c r="H8842" t="s">
        <v>13</v>
      </c>
      <c r="I8842">
        <f t="shared" si="138"/>
        <v>2</v>
      </c>
      <c r="L8842" t="str">
        <v>WITCONOL NP-330 BULK</v>
      </c>
      <c r="M8842" t="str">
        <v>INTERMEDIATE DPG-415 BULK</v>
      </c>
      <c r="N8842">
        <v>2</v>
      </c>
    </row>
    <row r="8843" spans="1:14">
      <c r="A8843">
        <f>IF(MOD(ROW()-3,COUNTA(tblProducts[Description]))=0,A8842+1,A8842)</f>
        <v>78</v>
      </c>
      <c r="B8843">
        <f>MOD(ROW()-3,COUNTA(tblProducts[Description]))+1</f>
        <v>63</v>
      </c>
      <c r="C8843" t="str">
        <f>_xlfn.XLOOKUP(A8843,tblProducts[Column1],tblProducts[Description])</f>
        <v>WITCONOL NP-330 BULK</v>
      </c>
      <c r="D8843" t="str">
        <f>_xlfn.XLOOKUP(B8843,tblProducts[Column1],tblProducts[Description])</f>
        <v>PROPODUOMEEN T/12 BULK</v>
      </c>
      <c r="E8843" t="s">
        <v>9</v>
      </c>
      <c r="F8843" t="s">
        <v>12</v>
      </c>
      <c r="G8843" t="s">
        <v>7</v>
      </c>
      <c r="H8843" t="s">
        <v>8</v>
      </c>
      <c r="I8843">
        <f t="shared" si="138"/>
        <v>2</v>
      </c>
      <c r="L8843" t="str">
        <v>WITCONOL NP-330 BULK</v>
      </c>
      <c r="M8843" t="str">
        <v>PROPODUOMEEN T/12 BULK</v>
      </c>
      <c r="N8843">
        <v>2</v>
      </c>
    </row>
    <row r="8844" spans="1:14">
      <c r="A8844">
        <f>IF(MOD(ROW()-3,COUNTA(tblProducts[Description]))=0,A8843+1,A8843)</f>
        <v>78</v>
      </c>
      <c r="B8844">
        <f>MOD(ROW()-3,COUNTA(tblProducts[Description]))+1</f>
        <v>64</v>
      </c>
      <c r="C8844" t="str">
        <f>_xlfn.XLOOKUP(A8844,tblProducts[Column1],tblProducts[Description])</f>
        <v>WITCONOL NP-330 BULK</v>
      </c>
      <c r="D8844" t="str">
        <f>_xlfn.XLOOKUP(B8844,tblProducts[Column1],tblProducts[Description])</f>
        <v>PROPOMEEN T/12 BULK</v>
      </c>
      <c r="E8844" t="s">
        <v>9</v>
      </c>
      <c r="F8844" t="s">
        <v>12</v>
      </c>
      <c r="G8844" t="s">
        <v>7</v>
      </c>
      <c r="H8844" t="s">
        <v>8</v>
      </c>
      <c r="I8844">
        <f t="shared" si="138"/>
        <v>2</v>
      </c>
      <c r="L8844" t="str">
        <v>WITCONOL NP-330 BULK</v>
      </c>
      <c r="M8844" t="str">
        <v>PROPOMEEN T/12 BULK</v>
      </c>
      <c r="N8844">
        <v>2</v>
      </c>
    </row>
    <row r="8845" spans="1:14">
      <c r="A8845">
        <f>IF(MOD(ROW()-3,COUNTA(tblProducts[Description]))=0,A8844+1,A8844)</f>
        <v>78</v>
      </c>
      <c r="B8845">
        <f>MOD(ROW()-3,COUNTA(tblProducts[Description]))+1</f>
        <v>65</v>
      </c>
      <c r="C8845" t="str">
        <f>_xlfn.XLOOKUP(A8845,tblProducts[Column1],tblProducts[Description])</f>
        <v>WITCONOL NP-330 BULK</v>
      </c>
      <c r="D8845" t="str">
        <f>_xlfn.XLOOKUP(B8845,tblProducts[Column1],tblProducts[Description])</f>
        <v>TMP-420 BULK</v>
      </c>
      <c r="E8845" t="s">
        <v>9</v>
      </c>
      <c r="F8845" t="s">
        <v>12</v>
      </c>
      <c r="G8845" t="s">
        <v>7</v>
      </c>
      <c r="H8845" t="s">
        <v>8</v>
      </c>
      <c r="I8845">
        <f t="shared" si="138"/>
        <v>2</v>
      </c>
      <c r="L8845" t="str">
        <v>WITCONOL NP-330 BULK</v>
      </c>
      <c r="M8845" t="str">
        <v>TMP-420 BULK</v>
      </c>
      <c r="N8845">
        <v>2</v>
      </c>
    </row>
    <row r="8846" spans="1:14">
      <c r="A8846">
        <f>IF(MOD(ROW()-3,COUNTA(tblProducts[Description]))=0,A8845+1,A8845)</f>
        <v>78</v>
      </c>
      <c r="B8846">
        <f>MOD(ROW()-3,COUNTA(tblProducts[Description]))+1</f>
        <v>66</v>
      </c>
      <c r="C8846" t="str">
        <f>_xlfn.XLOOKUP(A8846,tblProducts[Column1],tblProducts[Description])</f>
        <v>WITCONOL NP-330 BULK</v>
      </c>
      <c r="D8846" t="str">
        <f>_xlfn.XLOOKUP(B8846,tblProducts[Column1],tblProducts[Description])</f>
        <v>TMP-80 BULK</v>
      </c>
      <c r="E8846" t="s">
        <v>9</v>
      </c>
      <c r="F8846" t="s">
        <v>12</v>
      </c>
      <c r="G8846" t="s">
        <v>7</v>
      </c>
      <c r="H8846" t="s">
        <v>8</v>
      </c>
      <c r="I8846">
        <f t="shared" si="138"/>
        <v>2</v>
      </c>
      <c r="L8846" t="str">
        <v>WITCONOL NP-330 BULK</v>
      </c>
      <c r="M8846" t="str">
        <v>TMP-80 BULK</v>
      </c>
      <c r="N8846">
        <v>2</v>
      </c>
    </row>
    <row r="8847" spans="1:14">
      <c r="A8847">
        <f>IF(MOD(ROW()-3,COUNTA(tblProducts[Description]))=0,A8846+1,A8846)</f>
        <v>78</v>
      </c>
      <c r="B8847">
        <f>MOD(ROW()-3,COUNTA(tblProducts[Description]))+1</f>
        <v>67</v>
      </c>
      <c r="C8847" t="str">
        <f>_xlfn.XLOOKUP(A8847,tblProducts[Column1],tblProducts[Description])</f>
        <v>WITCONOL NP-330 BULK</v>
      </c>
      <c r="D8847" t="str">
        <f>_xlfn.XLOOKUP(B8847,tblProducts[Column1],tblProducts[Description])</f>
        <v>VISCO 352 BULK</v>
      </c>
      <c r="E8847" t="s">
        <v>9</v>
      </c>
      <c r="F8847" t="s">
        <v>12</v>
      </c>
      <c r="G8847" t="s">
        <v>7</v>
      </c>
      <c r="H8847" t="s">
        <v>8</v>
      </c>
      <c r="I8847">
        <f t="shared" si="138"/>
        <v>2</v>
      </c>
      <c r="L8847" t="str">
        <v>WITCONOL NP-330 BULK</v>
      </c>
      <c r="M8847" t="str">
        <v>VISCO 352 BULK</v>
      </c>
      <c r="N8847">
        <v>2</v>
      </c>
    </row>
    <row r="8848" spans="1:14">
      <c r="A8848">
        <f>IF(MOD(ROW()-3,COUNTA(tblProducts[Description]))=0,A8847+1,A8847)</f>
        <v>78</v>
      </c>
      <c r="B8848">
        <f>MOD(ROW()-3,COUNTA(tblProducts[Description]))+1</f>
        <v>68</v>
      </c>
      <c r="C8848" t="str">
        <f>_xlfn.XLOOKUP(A8848,tblProducts[Column1],tblProducts[Description])</f>
        <v>WITCONOL NP-330 BULK</v>
      </c>
      <c r="D8848" t="str">
        <f>_xlfn.XLOOKUP(B8848,tblProducts[Column1],tblProducts[Description])</f>
        <v>WITBREAK DPG-25 BULK</v>
      </c>
      <c r="E8848" t="s">
        <v>9</v>
      </c>
      <c r="F8848" t="s">
        <v>12</v>
      </c>
      <c r="G8848" t="s">
        <v>7</v>
      </c>
      <c r="H8848" t="s">
        <v>8</v>
      </c>
      <c r="I8848">
        <f t="shared" si="138"/>
        <v>2</v>
      </c>
      <c r="L8848" t="str">
        <v>WITCONOL NP-330 BULK</v>
      </c>
      <c r="M8848" t="str">
        <v>WITBREAK DPG-25 BULK</v>
      </c>
      <c r="N8848">
        <v>2</v>
      </c>
    </row>
    <row r="8849" spans="1:14">
      <c r="A8849">
        <f>IF(MOD(ROW()-3,COUNTA(tblProducts[Description]))=0,A8848+1,A8848)</f>
        <v>78</v>
      </c>
      <c r="B8849">
        <f>MOD(ROW()-3,COUNTA(tblProducts[Description]))+1</f>
        <v>69</v>
      </c>
      <c r="C8849" t="str">
        <f>_xlfn.XLOOKUP(A8849,tblProducts[Column1],tblProducts[Description])</f>
        <v>WITCONOL NP-330 BULK</v>
      </c>
      <c r="D8849" t="str">
        <f>_xlfn.XLOOKUP(B8849,tblProducts[Column1],tblProducts[Description])</f>
        <v>WITBREAK DPG-482 BULK</v>
      </c>
      <c r="E8849" t="s">
        <v>9</v>
      </c>
      <c r="F8849" t="s">
        <v>12</v>
      </c>
      <c r="G8849" t="s">
        <v>7</v>
      </c>
      <c r="H8849" t="s">
        <v>8</v>
      </c>
      <c r="I8849">
        <f t="shared" si="138"/>
        <v>2</v>
      </c>
      <c r="L8849" t="str">
        <v>WITCONOL NP-330 BULK</v>
      </c>
      <c r="M8849" t="str">
        <v>WITBREAK DPG-482 BULK</v>
      </c>
      <c r="N8849">
        <v>2</v>
      </c>
    </row>
    <row r="8850" spans="1:14">
      <c r="A8850">
        <f>IF(MOD(ROW()-3,COUNTA(tblProducts[Description]))=0,A8849+1,A8849)</f>
        <v>78</v>
      </c>
      <c r="B8850">
        <f>MOD(ROW()-3,COUNTA(tblProducts[Description]))+1</f>
        <v>70</v>
      </c>
      <c r="C8850" t="str">
        <f>_xlfn.XLOOKUP(A8850,tblProducts[Column1],tblProducts[Description])</f>
        <v>WITCONOL NP-330 BULK</v>
      </c>
      <c r="D8850" t="str">
        <f>_xlfn.XLOOKUP(B8850,tblProducts[Column1],tblProducts[Description])</f>
        <v>WITBREAK DPG-818 BULK</v>
      </c>
      <c r="E8850" t="s">
        <v>9</v>
      </c>
      <c r="F8850" t="s">
        <v>12</v>
      </c>
      <c r="G8850" t="s">
        <v>7</v>
      </c>
      <c r="H8850" t="s">
        <v>8</v>
      </c>
      <c r="I8850">
        <f t="shared" si="138"/>
        <v>2</v>
      </c>
      <c r="L8850" t="str">
        <v>WITCONOL NP-330 BULK</v>
      </c>
      <c r="M8850" t="str">
        <v>WITBREAK DPG-818 BULK</v>
      </c>
      <c r="N8850">
        <v>2</v>
      </c>
    </row>
    <row r="8851" spans="1:14">
      <c r="A8851">
        <f>IF(MOD(ROW()-3,COUNTA(tblProducts[Description]))=0,A8850+1,A8850)</f>
        <v>78</v>
      </c>
      <c r="B8851">
        <f>MOD(ROW()-3,COUNTA(tblProducts[Description]))+1</f>
        <v>71</v>
      </c>
      <c r="C8851" t="str">
        <f>_xlfn.XLOOKUP(A8851,tblProducts[Column1],tblProducts[Description])</f>
        <v>WITCONOL NP-330 BULK</v>
      </c>
      <c r="D8851" t="str">
        <f>_xlfn.XLOOKUP(B8851,tblProducts[Column1],tblProducts[Description])</f>
        <v>WITBREAK DTG-62 BULK</v>
      </c>
      <c r="E8851" t="s">
        <v>9</v>
      </c>
      <c r="F8851" t="s">
        <v>12</v>
      </c>
      <c r="G8851" t="s">
        <v>7</v>
      </c>
      <c r="H8851" t="s">
        <v>8</v>
      </c>
      <c r="I8851">
        <f t="shared" si="138"/>
        <v>2</v>
      </c>
      <c r="L8851" t="str">
        <v>WITCONOL NP-330 BULK</v>
      </c>
      <c r="M8851" t="str">
        <v>WITBREAK DTG-62 BULK</v>
      </c>
      <c r="N8851">
        <v>2</v>
      </c>
    </row>
    <row r="8852" spans="1:14">
      <c r="A8852">
        <f>IF(MOD(ROW()-3,COUNTA(tblProducts[Description]))=0,A8851+1,A8851)</f>
        <v>78</v>
      </c>
      <c r="B8852">
        <f>MOD(ROW()-3,COUNTA(tblProducts[Description]))+1</f>
        <v>72</v>
      </c>
      <c r="C8852" t="str">
        <f>_xlfn.XLOOKUP(A8852,tblProducts[Column1],tblProducts[Description])</f>
        <v>WITCONOL NP-330 BULK</v>
      </c>
      <c r="D8852" t="str">
        <f>_xlfn.XLOOKUP(B8852,tblProducts[Column1],tblProducts[Description])</f>
        <v>WITCOMUL 1844 BULK</v>
      </c>
      <c r="E8852" t="s">
        <v>9</v>
      </c>
      <c r="F8852" t="s">
        <v>12</v>
      </c>
      <c r="G8852" t="s">
        <v>7</v>
      </c>
      <c r="H8852" t="s">
        <v>8</v>
      </c>
      <c r="I8852">
        <f t="shared" si="138"/>
        <v>2</v>
      </c>
      <c r="L8852" t="str">
        <v>WITCONOL NP-330 BULK</v>
      </c>
      <c r="M8852" t="str">
        <v>WITCOMUL 1844 BULK</v>
      </c>
      <c r="N8852">
        <v>2</v>
      </c>
    </row>
    <row r="8853" spans="1:14">
      <c r="A8853">
        <f>IF(MOD(ROW()-3,COUNTA(tblProducts[Description]))=0,A8852+1,A8852)</f>
        <v>78</v>
      </c>
      <c r="B8853">
        <f>MOD(ROW()-3,COUNTA(tblProducts[Description]))+1</f>
        <v>73</v>
      </c>
      <c r="C8853" t="str">
        <f>_xlfn.XLOOKUP(A8853,tblProducts[Column1],tblProducts[Description])</f>
        <v>WITCONOL NP-330 BULK</v>
      </c>
      <c r="D8853" t="str">
        <f>_xlfn.XLOOKUP(B8853,tblProducts[Column1],tblProducts[Description])</f>
        <v>WITCONOL 2690 BULK</v>
      </c>
      <c r="E8853" t="s">
        <v>9</v>
      </c>
      <c r="F8853" t="s">
        <v>12</v>
      </c>
      <c r="G8853" t="s">
        <v>9</v>
      </c>
      <c r="H8853" t="s">
        <v>8</v>
      </c>
      <c r="I8853">
        <f t="shared" si="138"/>
        <v>4</v>
      </c>
      <c r="L8853" t="str">
        <v>WITCONOL NP-330 BULK</v>
      </c>
      <c r="M8853" t="str">
        <v>WITCONOL 2690 BULK</v>
      </c>
      <c r="N8853">
        <v>4</v>
      </c>
    </row>
    <row r="8854" spans="1:14">
      <c r="A8854">
        <f>IF(MOD(ROW()-3,COUNTA(tblProducts[Description]))=0,A8853+1,A8853)</f>
        <v>78</v>
      </c>
      <c r="B8854">
        <f>MOD(ROW()-3,COUNTA(tblProducts[Description]))+1</f>
        <v>74</v>
      </c>
      <c r="C8854" t="str">
        <f>_xlfn.XLOOKUP(A8854,tblProducts[Column1],tblProducts[Description])</f>
        <v>WITCONOL NP-330 BULK</v>
      </c>
      <c r="D8854" t="str">
        <f>_xlfn.XLOOKUP(B8854,tblProducts[Column1],tblProducts[Description])</f>
        <v>ETHYLAN 324 BULK</v>
      </c>
      <c r="E8854" t="s">
        <v>9</v>
      </c>
      <c r="F8854" t="s">
        <v>12</v>
      </c>
      <c r="G8854" t="s">
        <v>7</v>
      </c>
      <c r="H8854" t="s">
        <v>8</v>
      </c>
      <c r="I8854">
        <f t="shared" si="138"/>
        <v>2</v>
      </c>
      <c r="L8854" t="str">
        <v>WITCONOL NP-330 BULK</v>
      </c>
      <c r="M8854" t="str">
        <v>ETHYLAN 324 BULK</v>
      </c>
      <c r="N8854">
        <v>2</v>
      </c>
    </row>
    <row r="8855" spans="1:14">
      <c r="A8855">
        <f>IF(MOD(ROW()-3,COUNTA(tblProducts[Description]))=0,A8854+1,A8854)</f>
        <v>78</v>
      </c>
      <c r="B8855">
        <f>MOD(ROW()-3,COUNTA(tblProducts[Description]))+1</f>
        <v>75</v>
      </c>
      <c r="C8855" t="str">
        <f>_xlfn.XLOOKUP(A8855,tblProducts[Column1],tblProducts[Description])</f>
        <v>WITCONOL NP-330 BULK</v>
      </c>
      <c r="D8855" t="str">
        <f>_xlfn.XLOOKUP(B8855,tblProducts[Column1],tblProducts[Description])</f>
        <v>WITCONOL NP-120 BULK</v>
      </c>
      <c r="E8855" t="s">
        <v>9</v>
      </c>
      <c r="F8855" t="s">
        <v>12</v>
      </c>
      <c r="G8855" t="s">
        <v>7</v>
      </c>
      <c r="H8855" t="s">
        <v>8</v>
      </c>
      <c r="I8855">
        <f t="shared" si="138"/>
        <v>2</v>
      </c>
      <c r="L8855" t="str">
        <v>WITCONOL NP-330 BULK</v>
      </c>
      <c r="M8855" t="str">
        <v>WITCONOL NP-120 BULK</v>
      </c>
      <c r="N8855">
        <v>2</v>
      </c>
    </row>
    <row r="8856" spans="1:14">
      <c r="A8856">
        <f>IF(MOD(ROW()-3,COUNTA(tblProducts[Description]))=0,A8855+1,A8855)</f>
        <v>78</v>
      </c>
      <c r="B8856">
        <f>MOD(ROW()-3,COUNTA(tblProducts[Description]))+1</f>
        <v>76</v>
      </c>
      <c r="C8856" t="str">
        <f>_xlfn.XLOOKUP(A8856,tblProducts[Column1],tblProducts[Description])</f>
        <v>WITCONOL NP-330 BULK</v>
      </c>
      <c r="D8856" t="str">
        <f>_xlfn.XLOOKUP(B8856,tblProducts[Column1],tblProducts[Description])</f>
        <v>WITCONOL NP-130 BULK</v>
      </c>
      <c r="E8856" t="s">
        <v>9</v>
      </c>
      <c r="F8856" t="s">
        <v>12</v>
      </c>
      <c r="G8856" t="s">
        <v>7</v>
      </c>
      <c r="H8856" t="s">
        <v>8</v>
      </c>
      <c r="I8856">
        <f t="shared" si="138"/>
        <v>2</v>
      </c>
      <c r="L8856" t="str">
        <v>WITCONOL NP-330 BULK</v>
      </c>
      <c r="M8856" t="str">
        <v>WITCONOL NP-130 BULK</v>
      </c>
      <c r="N8856">
        <v>2</v>
      </c>
    </row>
    <row r="8857" spans="1:14">
      <c r="A8857">
        <f>IF(MOD(ROW()-3,COUNTA(tblProducts[Description]))=0,A8856+1,A8856)</f>
        <v>78</v>
      </c>
      <c r="B8857">
        <f>MOD(ROW()-3,COUNTA(tblProducts[Description]))+1</f>
        <v>77</v>
      </c>
      <c r="C8857" t="str">
        <f>_xlfn.XLOOKUP(A8857,tblProducts[Column1],tblProducts[Description])</f>
        <v>WITCONOL NP-330 BULK</v>
      </c>
      <c r="D8857" t="str">
        <f>_xlfn.XLOOKUP(B8857,tblProducts[Column1],tblProducts[Description])</f>
        <v>WITCONOL NP-20 BULK</v>
      </c>
      <c r="E8857" t="s">
        <v>9</v>
      </c>
      <c r="F8857" t="s">
        <v>12</v>
      </c>
      <c r="G8857" t="s">
        <v>7</v>
      </c>
      <c r="H8857" t="s">
        <v>8</v>
      </c>
      <c r="I8857">
        <f t="shared" si="138"/>
        <v>2</v>
      </c>
      <c r="L8857" t="str">
        <v>WITCONOL NP-330 BULK</v>
      </c>
      <c r="M8857" t="str">
        <v>WITCONOL NP-20 BULK</v>
      </c>
      <c r="N8857">
        <v>2</v>
      </c>
    </row>
    <row r="8858" spans="1:14">
      <c r="A8858">
        <f>IF(MOD(ROW()-3,COUNTA(tblProducts[Description]))=0,A8857+1,A8857)</f>
        <v>78</v>
      </c>
      <c r="B8858">
        <f>MOD(ROW()-3,COUNTA(tblProducts[Description]))+1</f>
        <v>78</v>
      </c>
      <c r="C8858" t="str">
        <f>_xlfn.XLOOKUP(A8858,tblProducts[Column1],tblProducts[Description])</f>
        <v>WITCONOL NP-330 BULK</v>
      </c>
      <c r="D8858" t="str">
        <f>_xlfn.XLOOKUP(B8858,tblProducts[Column1],tblProducts[Description])</f>
        <v>WITCONOL NP-330 BULK</v>
      </c>
      <c r="E8858" t="s">
        <v>9</v>
      </c>
      <c r="F8858" t="s">
        <v>12</v>
      </c>
      <c r="G8858" t="s">
        <v>9</v>
      </c>
      <c r="H8858" t="s">
        <v>8</v>
      </c>
      <c r="I8858">
        <f t="shared" si="138"/>
        <v>4</v>
      </c>
      <c r="L8858" t="str">
        <v>WITCONOL NP-330 BULK</v>
      </c>
      <c r="M8858" t="str">
        <v>WITCONOL NP-330 BULK</v>
      </c>
      <c r="N8858">
        <v>4</v>
      </c>
    </row>
    <row r="8859" spans="1:14">
      <c r="A8859">
        <f>IF(MOD(ROW()-3,COUNTA(tblProducts[Description]))=0,A8858+1,A8858)</f>
        <v>78</v>
      </c>
      <c r="B8859">
        <f>MOD(ROW()-3,COUNTA(tblProducts[Description]))+1</f>
        <v>79</v>
      </c>
      <c r="C8859" t="str">
        <f>_xlfn.XLOOKUP(A8859,tblProducts[Column1],tblProducts[Description])</f>
        <v>WITCONOL NP-330 BULK</v>
      </c>
      <c r="D8859" t="str">
        <f>_xlfn.XLOOKUP(B8859,tblProducts[Column1],tblProducts[Description])</f>
        <v>WITCONOL NP-40 BULK</v>
      </c>
      <c r="E8859" t="s">
        <v>9</v>
      </c>
      <c r="F8859" t="s">
        <v>12</v>
      </c>
      <c r="G8859" t="s">
        <v>9</v>
      </c>
      <c r="H8859" t="s">
        <v>8</v>
      </c>
      <c r="I8859">
        <f t="shared" si="138"/>
        <v>4</v>
      </c>
      <c r="L8859" t="str">
        <v>WITCONOL NP-330 BULK</v>
      </c>
      <c r="M8859" t="str">
        <v>WITCONOL NP-40 BULK</v>
      </c>
      <c r="N8859">
        <v>4</v>
      </c>
    </row>
    <row r="8860" spans="1:14">
      <c r="A8860">
        <f>IF(MOD(ROW()-3,COUNTA(tblProducts[Description]))=0,A8859+1,A8859)</f>
        <v>78</v>
      </c>
      <c r="B8860">
        <f>MOD(ROW()-3,COUNTA(tblProducts[Description]))+1</f>
        <v>80</v>
      </c>
      <c r="C8860" t="str">
        <f>_xlfn.XLOOKUP(A8860,tblProducts[Column1],tblProducts[Description])</f>
        <v>WITCONOL NP-330 BULK</v>
      </c>
      <c r="D8860" t="str">
        <f>_xlfn.XLOOKUP(B8860,tblProducts[Column1],tblProducts[Description])</f>
        <v>WITCONOL NP-60 BULK</v>
      </c>
      <c r="E8860" t="s">
        <v>9</v>
      </c>
      <c r="F8860" t="s">
        <v>12</v>
      </c>
      <c r="G8860" t="s">
        <v>7</v>
      </c>
      <c r="H8860" t="s">
        <v>8</v>
      </c>
      <c r="I8860">
        <f t="shared" si="138"/>
        <v>2</v>
      </c>
      <c r="L8860" t="str">
        <v>WITCONOL NP-330 BULK</v>
      </c>
      <c r="M8860" t="str">
        <v>WITCONOL NP-60 BULK</v>
      </c>
      <c r="N8860">
        <v>2</v>
      </c>
    </row>
    <row r="8861" spans="1:14">
      <c r="A8861">
        <f>IF(MOD(ROW()-3,COUNTA(tblProducts[Description]))=0,A8860+1,A8860)</f>
        <v>78</v>
      </c>
      <c r="B8861">
        <f>MOD(ROW()-3,COUNTA(tblProducts[Description]))+1</f>
        <v>81</v>
      </c>
      <c r="C8861" t="str">
        <f>_xlfn.XLOOKUP(A8861,tblProducts[Column1],tblProducts[Description])</f>
        <v>WITCONOL NP-330 BULK</v>
      </c>
      <c r="D8861" t="str">
        <f>_xlfn.XLOOKUP(B8861,tblProducts[Column1],tblProducts[Description])</f>
        <v>WITCONOL NP-80 BULK</v>
      </c>
      <c r="E8861" t="s">
        <v>9</v>
      </c>
      <c r="F8861" t="s">
        <v>12</v>
      </c>
      <c r="G8861" t="s">
        <v>9</v>
      </c>
      <c r="H8861" t="s">
        <v>8</v>
      </c>
      <c r="I8861">
        <f t="shared" si="138"/>
        <v>4</v>
      </c>
      <c r="L8861" t="str">
        <v>WITCONOL NP-330 BULK</v>
      </c>
      <c r="M8861" t="str">
        <v>WITCONOL NP-80 BULK</v>
      </c>
      <c r="N8861">
        <v>4</v>
      </c>
    </row>
    <row r="8862" spans="1:14">
      <c r="A8862">
        <f>IF(MOD(ROW()-3,COUNTA(tblProducts[Description]))=0,A8861+1,A8861)</f>
        <v>78</v>
      </c>
      <c r="B8862">
        <f>MOD(ROW()-3,COUNTA(tblProducts[Description]))+1</f>
        <v>82</v>
      </c>
      <c r="C8862" t="str">
        <f>_xlfn.XLOOKUP(A8862,tblProducts[Column1],tblProducts[Description])</f>
        <v>WITCONOL NP-330 BULK</v>
      </c>
      <c r="D8862" t="str">
        <f>_xlfn.XLOOKUP(B8862,tblProducts[Column1],tblProducts[Description])</f>
        <v>WITCONOL NP-90 BULK</v>
      </c>
      <c r="E8862" t="s">
        <v>9</v>
      </c>
      <c r="F8862" t="s">
        <v>12</v>
      </c>
      <c r="G8862" t="s">
        <v>9</v>
      </c>
      <c r="H8862" t="s">
        <v>8</v>
      </c>
      <c r="I8862">
        <f t="shared" si="138"/>
        <v>4</v>
      </c>
      <c r="L8862" t="str">
        <v>WITCONOL NP-330 BULK</v>
      </c>
      <c r="M8862" t="str">
        <v>WITCONOL NP-90 BULK</v>
      </c>
      <c r="N8862">
        <v>4</v>
      </c>
    </row>
    <row r="8863" spans="1:14">
      <c r="A8863">
        <f>IF(MOD(ROW()-3,COUNTA(tblProducts[Description]))=0,A8862+1,A8862)</f>
        <v>78</v>
      </c>
      <c r="B8863">
        <f>MOD(ROW()-3,COUNTA(tblProducts[Description]))+1</f>
        <v>83</v>
      </c>
      <c r="C8863" t="str">
        <f>_xlfn.XLOOKUP(A8863,tblProducts[Column1],tblProducts[Description])</f>
        <v>WITCONOL NP-330 BULK</v>
      </c>
      <c r="D8863" t="str">
        <f>_xlfn.XLOOKUP(B8863,tblProducts[Column1],tblProducts[Description])</f>
        <v>WITCONOL NS-108 PO BULK</v>
      </c>
      <c r="E8863" t="s">
        <v>9</v>
      </c>
      <c r="F8863" t="s">
        <v>12</v>
      </c>
      <c r="G8863" t="s">
        <v>9</v>
      </c>
      <c r="H8863" t="s">
        <v>8</v>
      </c>
      <c r="I8863">
        <f t="shared" si="138"/>
        <v>4</v>
      </c>
      <c r="L8863" t="str">
        <v>WITCONOL NP-330 BULK</v>
      </c>
      <c r="M8863" t="str">
        <v>WITCONOL NS-108 PO BULK</v>
      </c>
      <c r="N8863">
        <v>4</v>
      </c>
    </row>
    <row r="8864" spans="1:14">
      <c r="A8864">
        <f>IF(MOD(ROW()-3,COUNTA(tblProducts[Description]))=0,A8863+1,A8863)</f>
        <v>78</v>
      </c>
      <c r="B8864">
        <f>MOD(ROW()-3,COUNTA(tblProducts[Description]))+1</f>
        <v>84</v>
      </c>
      <c r="C8864" t="str">
        <f>_xlfn.XLOOKUP(A8864,tblProducts[Column1],tblProducts[Description])</f>
        <v>WITCONOL NP-330 BULK</v>
      </c>
      <c r="D8864" t="str">
        <f>_xlfn.XLOOKUP(B8864,tblProducts[Column1],tblProducts[Description])</f>
        <v>WITCONOL NS-505K BULK</v>
      </c>
      <c r="E8864" t="s">
        <v>9</v>
      </c>
      <c r="F8864" t="s">
        <v>12</v>
      </c>
      <c r="G8864" t="s">
        <v>9</v>
      </c>
      <c r="H8864" t="s">
        <v>8</v>
      </c>
      <c r="I8864">
        <f t="shared" si="138"/>
        <v>4</v>
      </c>
      <c r="L8864" t="str">
        <v>WITCONOL NP-330 BULK</v>
      </c>
      <c r="M8864" t="str">
        <v>WITCONOL NS-505K BULK</v>
      </c>
      <c r="N8864">
        <v>4</v>
      </c>
    </row>
    <row r="8865" spans="1:14">
      <c r="A8865">
        <f>IF(MOD(ROW()-3,COUNTA(tblProducts[Description]))=0,A8864+1,A8864)</f>
        <v>78</v>
      </c>
      <c r="B8865">
        <f>MOD(ROW()-3,COUNTA(tblProducts[Description]))+1</f>
        <v>85</v>
      </c>
      <c r="C8865" t="str">
        <f>_xlfn.XLOOKUP(A8865,tblProducts[Column1],tblProducts[Description])</f>
        <v>WITCONOL NP-330 BULK</v>
      </c>
      <c r="D8865" t="str">
        <f>_xlfn.XLOOKUP(B8865,tblProducts[Column1],tblProducts[Description])</f>
        <v>WITCONOL NS-817 BULK</v>
      </c>
      <c r="E8865" t="s">
        <v>9</v>
      </c>
      <c r="F8865" t="s">
        <v>12</v>
      </c>
      <c r="G8865" t="s">
        <v>9</v>
      </c>
      <c r="H8865" t="s">
        <v>14</v>
      </c>
      <c r="I8865">
        <f t="shared" si="138"/>
        <v>4</v>
      </c>
      <c r="L8865" t="str">
        <v>WITCONOL NP-330 BULK</v>
      </c>
      <c r="M8865" t="str">
        <v>WITCONOL NS-817 BULK</v>
      </c>
      <c r="N8865">
        <v>4</v>
      </c>
    </row>
    <row r="8866" spans="1:14">
      <c r="A8866">
        <f>IF(MOD(ROW()-3,COUNTA(tblProducts[Description]))=0,A8865+1,A8865)</f>
        <v>78</v>
      </c>
      <c r="B8866">
        <f>MOD(ROW()-3,COUNTA(tblProducts[Description]))+1</f>
        <v>86</v>
      </c>
      <c r="C8866" t="str">
        <f>_xlfn.XLOOKUP(A8866,tblProducts[Column1],tblProducts[Description])</f>
        <v>WITCONOL NP-330 BULK</v>
      </c>
      <c r="D8866" t="str">
        <f>_xlfn.XLOOKUP(B8866,tblProducts[Column1],tblProducts[Description])</f>
        <v>WITCONOL PD-375 BULK</v>
      </c>
      <c r="E8866" t="s">
        <v>9</v>
      </c>
      <c r="F8866" t="s">
        <v>12</v>
      </c>
      <c r="G8866" t="s">
        <v>9</v>
      </c>
      <c r="H8866" t="s">
        <v>14</v>
      </c>
      <c r="I8866">
        <f t="shared" si="138"/>
        <v>4</v>
      </c>
      <c r="L8866" t="str">
        <v>WITCONOL NP-330 BULK</v>
      </c>
      <c r="M8866" t="str">
        <v>WITCONOL PD-375 BULK</v>
      </c>
      <c r="N8866">
        <v>4</v>
      </c>
    </row>
    <row r="8867" spans="1:14">
      <c r="A8867">
        <f>IF(MOD(ROW()-3,COUNTA(tblProducts[Description]))=0,A8866+1,A8866)</f>
        <v>78</v>
      </c>
      <c r="B8867">
        <f>MOD(ROW()-3,COUNTA(tblProducts[Description]))+1</f>
        <v>87</v>
      </c>
      <c r="C8867" t="str">
        <f>_xlfn.XLOOKUP(A8867,tblProducts[Column1],tblProducts[Description])</f>
        <v>WITCONOL NP-330 BULK</v>
      </c>
      <c r="D8867" t="str">
        <f>_xlfn.XLOOKUP(B8867,tblProducts[Column1],tblProducts[Description])</f>
        <v>WITCONOL PD-4085 BULK</v>
      </c>
      <c r="E8867" t="s">
        <v>9</v>
      </c>
      <c r="F8867" t="s">
        <v>12</v>
      </c>
      <c r="G8867" t="s">
        <v>9</v>
      </c>
      <c r="H8867" t="s">
        <v>14</v>
      </c>
      <c r="I8867">
        <f t="shared" si="138"/>
        <v>4</v>
      </c>
      <c r="L8867" t="str">
        <v>WITCONOL NP-330 BULK</v>
      </c>
      <c r="M8867" t="str">
        <v>WITCONOL PD-4085 BULK</v>
      </c>
      <c r="N8867">
        <v>4</v>
      </c>
    </row>
    <row r="8868" spans="1:14">
      <c r="A8868">
        <f>IF(MOD(ROW()-3,COUNTA(tblProducts[Description]))=0,A8867+1,A8867)</f>
        <v>78</v>
      </c>
      <c r="B8868">
        <f>MOD(ROW()-3,COUNTA(tblProducts[Description]))+1</f>
        <v>88</v>
      </c>
      <c r="C8868" t="str">
        <f>_xlfn.XLOOKUP(A8868,tblProducts[Column1],tblProducts[Description])</f>
        <v>WITCONOL NP-330 BULK</v>
      </c>
      <c r="D8868" t="str">
        <f>_xlfn.XLOOKUP(B8868,tblProducts[Column1],tblProducts[Description])</f>
        <v>WITCONOL PD-500 BULK</v>
      </c>
      <c r="E8868" t="s">
        <v>9</v>
      </c>
      <c r="F8868" t="s">
        <v>12</v>
      </c>
      <c r="G8868" t="s">
        <v>9</v>
      </c>
      <c r="H8868" t="s">
        <v>8</v>
      </c>
      <c r="I8868">
        <f t="shared" si="138"/>
        <v>4</v>
      </c>
      <c r="L8868" t="str">
        <v>WITCONOL NP-330 BULK</v>
      </c>
      <c r="M8868" t="str">
        <v>WITCONOL PD-500 BULK</v>
      </c>
      <c r="N8868">
        <v>4</v>
      </c>
    </row>
    <row r="8869" spans="1:14">
      <c r="A8869">
        <f>IF(MOD(ROW()-3,COUNTA(tblProducts[Description]))=0,A8868+1,A8868)</f>
        <v>78</v>
      </c>
      <c r="B8869">
        <f>MOD(ROW()-3,COUNTA(tblProducts[Description]))+1</f>
        <v>89</v>
      </c>
      <c r="C8869" t="str">
        <f>_xlfn.XLOOKUP(A8869,tblProducts[Column1],tblProducts[Description])</f>
        <v>WITCONOL NP-330 BULK</v>
      </c>
      <c r="D8869" t="str">
        <f>_xlfn.XLOOKUP(B8869,tblProducts[Column1],tblProducts[Description])</f>
        <v>WITCONOL PEG-200 BULK</v>
      </c>
      <c r="E8869" t="s">
        <v>9</v>
      </c>
      <c r="F8869" t="s">
        <v>12</v>
      </c>
      <c r="G8869" t="s">
        <v>9</v>
      </c>
      <c r="H8869" t="s">
        <v>8</v>
      </c>
      <c r="I8869">
        <f t="shared" si="138"/>
        <v>4</v>
      </c>
      <c r="L8869" t="str">
        <v>WITCONOL NP-330 BULK</v>
      </c>
      <c r="M8869" t="str">
        <v>WITCONOL PEG-200 BULK</v>
      </c>
      <c r="N8869">
        <v>4</v>
      </c>
    </row>
    <row r="8870" spans="1:14">
      <c r="A8870">
        <f>IF(MOD(ROW()-3,COUNTA(tblProducts[Description]))=0,A8869+1,A8869)</f>
        <v>78</v>
      </c>
      <c r="B8870">
        <f>MOD(ROW()-3,COUNTA(tblProducts[Description]))+1</f>
        <v>90</v>
      </c>
      <c r="C8870" t="str">
        <f>_xlfn.XLOOKUP(A8870,tblProducts[Column1],tblProducts[Description])</f>
        <v>WITCONOL NP-330 BULK</v>
      </c>
      <c r="D8870" t="str">
        <f>_xlfn.XLOOKUP(B8870,tblProducts[Column1],tblProducts[Description])</f>
        <v>WITCONOL PEG-400 BULK</v>
      </c>
      <c r="E8870" t="s">
        <v>9</v>
      </c>
      <c r="F8870" t="s">
        <v>12</v>
      </c>
      <c r="G8870" t="s">
        <v>9</v>
      </c>
      <c r="H8870" t="s">
        <v>8</v>
      </c>
      <c r="I8870">
        <f t="shared" si="138"/>
        <v>4</v>
      </c>
      <c r="L8870" t="str">
        <v>WITCONOL NP-330 BULK</v>
      </c>
      <c r="M8870" t="str">
        <v>WITCONOL PEG-400 BULK</v>
      </c>
      <c r="N8870">
        <v>4</v>
      </c>
    </row>
    <row r="8871" spans="1:14">
      <c r="A8871">
        <f>IF(MOD(ROW()-3,COUNTA(tblProducts[Description]))=0,A8870+1,A8870)</f>
        <v>78</v>
      </c>
      <c r="B8871">
        <f>MOD(ROW()-3,COUNTA(tblProducts[Description]))+1</f>
        <v>91</v>
      </c>
      <c r="C8871" t="str">
        <f>_xlfn.XLOOKUP(A8871,tblProducts[Column1],tblProducts[Description])</f>
        <v>WITCONOL NP-330 BULK</v>
      </c>
      <c r="D8871" t="str">
        <f>_xlfn.XLOOKUP(B8871,tblProducts[Column1],tblProducts[Description])</f>
        <v>WITCONOL PEG-500 BULK</v>
      </c>
      <c r="E8871" t="s">
        <v>9</v>
      </c>
      <c r="F8871" t="s">
        <v>12</v>
      </c>
      <c r="G8871" t="s">
        <v>7</v>
      </c>
      <c r="H8871" t="s">
        <v>8</v>
      </c>
      <c r="I8871">
        <f t="shared" si="138"/>
        <v>2</v>
      </c>
      <c r="L8871" t="str">
        <v>WITCONOL NP-330 BULK</v>
      </c>
      <c r="M8871" t="str">
        <v>WITCONOL PEG-500 BULK</v>
      </c>
      <c r="N8871">
        <v>2</v>
      </c>
    </row>
    <row r="8872" spans="1:14">
      <c r="A8872">
        <f>IF(MOD(ROW()-3,COUNTA(tblProducts[Description]))=0,A8871+1,A8871)</f>
        <v>78</v>
      </c>
      <c r="B8872">
        <f>MOD(ROW()-3,COUNTA(tblProducts[Description]))+1</f>
        <v>92</v>
      </c>
      <c r="C8872" t="str">
        <f>_xlfn.XLOOKUP(A8872,tblProducts[Column1],tblProducts[Description])</f>
        <v>WITCONOL NP-330 BULK</v>
      </c>
      <c r="D8872" t="str">
        <f>_xlfn.XLOOKUP(B8872,tblProducts[Column1],tblProducts[Description])</f>
        <v>WITCONOL PEG-600 BULK</v>
      </c>
      <c r="E8872" t="s">
        <v>9</v>
      </c>
      <c r="F8872" t="s">
        <v>12</v>
      </c>
      <c r="G8872" t="s">
        <v>7</v>
      </c>
      <c r="H8872" t="s">
        <v>8</v>
      </c>
      <c r="I8872">
        <f t="shared" si="138"/>
        <v>2</v>
      </c>
      <c r="L8872" t="str">
        <v>WITCONOL NP-330 BULK</v>
      </c>
      <c r="M8872" t="str">
        <v>WITCONOL PEG-600 BULK</v>
      </c>
      <c r="N8872">
        <v>2</v>
      </c>
    </row>
    <row r="8873" spans="1:14">
      <c r="A8873">
        <f>IF(MOD(ROW()-3,COUNTA(tblProducts[Description]))=0,A8872+1,A8872)</f>
        <v>78</v>
      </c>
      <c r="B8873">
        <f>MOD(ROW()-3,COUNTA(tblProducts[Description]))+1</f>
        <v>93</v>
      </c>
      <c r="C8873" t="str">
        <f>_xlfn.XLOOKUP(A8873,tblProducts[Column1],tblProducts[Description])</f>
        <v>WITCONOL NP-330 BULK</v>
      </c>
      <c r="D8873" t="str">
        <f>_xlfn.XLOOKUP(B8873,tblProducts[Column1],tblProducts[Description])</f>
        <v>WITCONOL PH-70 BULK</v>
      </c>
      <c r="E8873" t="s">
        <v>9</v>
      </c>
      <c r="F8873" t="s">
        <v>12</v>
      </c>
      <c r="G8873" t="s">
        <v>7</v>
      </c>
      <c r="H8873" t="s">
        <v>8</v>
      </c>
      <c r="I8873">
        <f t="shared" si="138"/>
        <v>2</v>
      </c>
      <c r="L8873" t="str">
        <v>WITCONOL NP-330 BULK</v>
      </c>
      <c r="M8873" t="str">
        <v>WITCONOL PH-70 BULK</v>
      </c>
      <c r="N8873">
        <v>2</v>
      </c>
    </row>
    <row r="8874" spans="1:14">
      <c r="A8874">
        <f>IF(MOD(ROW()-3,COUNTA(tblProducts[Description]))=0,A8873+1,A8873)</f>
        <v>78</v>
      </c>
      <c r="B8874">
        <f>MOD(ROW()-3,COUNTA(tblProducts[Description]))+1</f>
        <v>94</v>
      </c>
      <c r="C8874" t="str">
        <f>_xlfn.XLOOKUP(A8874,tblProducts[Column1],tblProducts[Description])</f>
        <v>WITCONOL NP-330 BULK</v>
      </c>
      <c r="D8874" t="str">
        <f>_xlfn.XLOOKUP(B8874,tblProducts[Column1],tblProducts[Description])</f>
        <v>WITCONOL SN-50 BULK</v>
      </c>
      <c r="E8874" t="s">
        <v>9</v>
      </c>
      <c r="F8874" t="s">
        <v>12</v>
      </c>
      <c r="G8874" t="s">
        <v>9</v>
      </c>
      <c r="H8874" t="s">
        <v>8</v>
      </c>
      <c r="I8874">
        <f t="shared" si="138"/>
        <v>4</v>
      </c>
      <c r="L8874" t="str">
        <v>WITCONOL NP-330 BULK</v>
      </c>
      <c r="M8874" t="str">
        <v>WITCONOL SN-50 BULK</v>
      </c>
      <c r="N8874">
        <v>4</v>
      </c>
    </row>
    <row r="8875" spans="1:14">
      <c r="A8875">
        <f>IF(MOD(ROW()-3,COUNTA(tblProducts[Description]))=0,A8874+1,A8874)</f>
        <v>78</v>
      </c>
      <c r="B8875">
        <f>MOD(ROW()-3,COUNTA(tblProducts[Description]))+1</f>
        <v>95</v>
      </c>
      <c r="C8875" t="str">
        <f>_xlfn.XLOOKUP(A8875,tblProducts[Column1],tblProducts[Description])</f>
        <v>WITCONOL NP-330 BULK</v>
      </c>
      <c r="D8875" t="str">
        <f>_xlfn.XLOOKUP(B8875,tblProducts[Column1],tblProducts[Description])</f>
        <v>WITCONOL SN-70 BULK</v>
      </c>
      <c r="E8875" t="s">
        <v>9</v>
      </c>
      <c r="F8875" t="s">
        <v>12</v>
      </c>
      <c r="G8875" t="s">
        <v>7</v>
      </c>
      <c r="H8875" t="s">
        <v>8</v>
      </c>
      <c r="I8875">
        <f t="shared" si="138"/>
        <v>2</v>
      </c>
      <c r="L8875" t="str">
        <v>WITCONOL NP-330 BULK</v>
      </c>
      <c r="M8875" t="str">
        <v>WITCONOL SN-70 BULK</v>
      </c>
      <c r="N8875">
        <v>2</v>
      </c>
    </row>
    <row r="8876" spans="1:14">
      <c r="A8876">
        <f>IF(MOD(ROW()-3,COUNTA(tblProducts[Description]))=0,A8875+1,A8875)</f>
        <v>78</v>
      </c>
      <c r="B8876">
        <f>MOD(ROW()-3,COUNTA(tblProducts[Description]))+1</f>
        <v>96</v>
      </c>
      <c r="C8876" t="str">
        <f>_xlfn.XLOOKUP(A8876,tblProducts[Column1],tblProducts[Description])</f>
        <v>WITCONOL NP-330 BULK</v>
      </c>
      <c r="D8876" t="str">
        <f>_xlfn.XLOOKUP(B8876,tblProducts[Column1],tblProducts[Description])</f>
        <v>REDICOTE E-47 NPF BULK</v>
      </c>
      <c r="E8876" t="s">
        <v>9</v>
      </c>
      <c r="F8876" t="s">
        <v>12</v>
      </c>
      <c r="G8876" t="s">
        <v>7</v>
      </c>
      <c r="H8876" t="s">
        <v>15</v>
      </c>
      <c r="I8876">
        <f t="shared" si="138"/>
        <v>2</v>
      </c>
      <c r="L8876" t="str">
        <v>WITCONOL NP-330 BULK</v>
      </c>
      <c r="M8876" t="str">
        <v>REDICOTE E-47 NPF BULK</v>
      </c>
      <c r="N8876">
        <v>2</v>
      </c>
    </row>
    <row r="8877" spans="1:14">
      <c r="A8877">
        <f>IF(MOD(ROW()-3,COUNTA(tblProducts[Description]))=0,A8876+1,A8876)</f>
        <v>78</v>
      </c>
      <c r="B8877">
        <f>MOD(ROW()-3,COUNTA(tblProducts[Description]))+1</f>
        <v>97</v>
      </c>
      <c r="C8877" t="str">
        <f>_xlfn.XLOOKUP(A8877,tblProducts[Column1],tblProducts[Description])</f>
        <v>WITCONOL NP-330 BULK</v>
      </c>
      <c r="D8877" t="str">
        <f>_xlfn.XLOOKUP(B8877,tblProducts[Column1],tblProducts[Description])</f>
        <v>EMULPON CO-25 BULK</v>
      </c>
      <c r="E8877" t="s">
        <v>9</v>
      </c>
      <c r="F8877" t="s">
        <v>12</v>
      </c>
      <c r="G8877" t="s">
        <v>7</v>
      </c>
      <c r="H8877" t="s">
        <v>8</v>
      </c>
      <c r="I8877">
        <f t="shared" si="138"/>
        <v>2</v>
      </c>
      <c r="L8877" t="str">
        <v>WITCONOL NP-330 BULK</v>
      </c>
      <c r="M8877" t="str">
        <v>EMULPON CO-25 BULK</v>
      </c>
      <c r="N8877">
        <v>2</v>
      </c>
    </row>
    <row r="8878" spans="1:14">
      <c r="A8878">
        <f>IF(MOD(ROW()-3,COUNTA(tblProducts[Description]))=0,A8877+1,A8877)</f>
        <v>78</v>
      </c>
      <c r="B8878">
        <f>MOD(ROW()-3,COUNTA(tblProducts[Description]))+1</f>
        <v>98</v>
      </c>
      <c r="C8878" t="str">
        <f>_xlfn.XLOOKUP(A8878,tblProducts[Column1],tblProducts[Description])</f>
        <v>WITCONOL NP-330 BULK</v>
      </c>
      <c r="D8878" t="str">
        <f>_xlfn.XLOOKUP(B8878,tblProducts[Column1],tblProducts[Description])</f>
        <v>EMULPON CO-30 BULK</v>
      </c>
      <c r="E8878" t="s">
        <v>9</v>
      </c>
      <c r="F8878" t="s">
        <v>12</v>
      </c>
      <c r="G8878" t="s">
        <v>7</v>
      </c>
      <c r="H8878" t="s">
        <v>8</v>
      </c>
      <c r="I8878">
        <f t="shared" si="138"/>
        <v>2</v>
      </c>
      <c r="L8878" t="str">
        <v>WITCONOL NP-330 BULK</v>
      </c>
      <c r="M8878" t="str">
        <v>EMULPON CO-30 BULK</v>
      </c>
      <c r="N8878">
        <v>2</v>
      </c>
    </row>
    <row r="8879" spans="1:14">
      <c r="A8879">
        <f>IF(MOD(ROW()-3,COUNTA(tblProducts[Description]))=0,A8878+1,A8878)</f>
        <v>78</v>
      </c>
      <c r="B8879">
        <f>MOD(ROW()-3,COUNTA(tblProducts[Description]))+1</f>
        <v>99</v>
      </c>
      <c r="C8879" t="str">
        <f>_xlfn.XLOOKUP(A8879,tblProducts[Column1],tblProducts[Description])</f>
        <v>WITCONOL NP-330 BULK</v>
      </c>
      <c r="D8879" t="str">
        <f>_xlfn.XLOOKUP(B8879,tblProducts[Column1],tblProducts[Description])</f>
        <v>EMULPON CO-40 BULK</v>
      </c>
      <c r="E8879" t="s">
        <v>9</v>
      </c>
      <c r="F8879" t="s">
        <v>12</v>
      </c>
      <c r="G8879" t="s">
        <v>7</v>
      </c>
      <c r="H8879" t="s">
        <v>8</v>
      </c>
      <c r="I8879">
        <f t="shared" si="138"/>
        <v>2</v>
      </c>
      <c r="L8879" t="str">
        <v>WITCONOL NP-330 BULK</v>
      </c>
      <c r="M8879" t="str">
        <v>EMULPON CO-40 BULK</v>
      </c>
      <c r="N8879">
        <v>2</v>
      </c>
    </row>
    <row r="8880" spans="1:14">
      <c r="A8880">
        <f>IF(MOD(ROW()-3,COUNTA(tblProducts[Description]))=0,A8879+1,A8879)</f>
        <v>78</v>
      </c>
      <c r="B8880">
        <f>MOD(ROW()-3,COUNTA(tblProducts[Description]))+1</f>
        <v>100</v>
      </c>
      <c r="C8880" t="str">
        <f>_xlfn.XLOOKUP(A8880,tblProducts[Column1],tblProducts[Description])</f>
        <v>WITCONOL NP-330 BULK</v>
      </c>
      <c r="D8880" t="str">
        <f>_xlfn.XLOOKUP(B8880,tblProducts[Column1],tblProducts[Description])</f>
        <v>EMULPON CO-36 BULK</v>
      </c>
      <c r="E8880" t="s">
        <v>9</v>
      </c>
      <c r="F8880" t="s">
        <v>12</v>
      </c>
      <c r="G8880" t="s">
        <v>7</v>
      </c>
      <c r="H8880" t="s">
        <v>8</v>
      </c>
      <c r="I8880">
        <f t="shared" si="138"/>
        <v>2</v>
      </c>
      <c r="L8880" t="str">
        <v>WITCONOL NP-330 BULK</v>
      </c>
      <c r="M8880" t="str">
        <v>EMULPON CO-36 BULK</v>
      </c>
      <c r="N8880">
        <v>2</v>
      </c>
    </row>
    <row r="8881" spans="1:14">
      <c r="A8881">
        <f>IF(MOD(ROW()-3,COUNTA(tblProducts[Description]))=0,A8880+1,A8880)</f>
        <v>78</v>
      </c>
      <c r="B8881">
        <f>MOD(ROW()-3,COUNTA(tblProducts[Description]))+1</f>
        <v>101</v>
      </c>
      <c r="C8881" t="str">
        <f>_xlfn.XLOOKUP(A8881,tblProducts[Column1],tblProducts[Description])</f>
        <v>WITCONOL NP-330 BULK</v>
      </c>
      <c r="D8881" t="str">
        <f>_xlfn.XLOOKUP(B8881,tblProducts[Column1],tblProducts[Description])</f>
        <v>REDICOTE E-4819 BULK</v>
      </c>
      <c r="E8881" t="s">
        <v>9</v>
      </c>
      <c r="F8881" t="s">
        <v>12</v>
      </c>
      <c r="G8881" t="s">
        <v>7</v>
      </c>
      <c r="H8881" t="s">
        <v>8</v>
      </c>
      <c r="I8881">
        <f t="shared" si="138"/>
        <v>2</v>
      </c>
      <c r="L8881" t="str">
        <v>WITCONOL NP-330 BULK</v>
      </c>
      <c r="M8881" t="str">
        <v>REDICOTE E-4819 BULK</v>
      </c>
      <c r="N8881">
        <v>2</v>
      </c>
    </row>
    <row r="8882" spans="1:14">
      <c r="A8882">
        <f>IF(MOD(ROW()-3,COUNTA(tblProducts[Description]))=0,A8881+1,A8881)</f>
        <v>78</v>
      </c>
      <c r="B8882">
        <f>MOD(ROW()-3,COUNTA(tblProducts[Description]))+1</f>
        <v>102</v>
      </c>
      <c r="C8882" t="str">
        <f>_xlfn.XLOOKUP(A8882,tblProducts[Column1],tblProducts[Description])</f>
        <v>WITCONOL NP-330 BULK</v>
      </c>
      <c r="D8882" t="str">
        <f>_xlfn.XLOOKUP(B8882,tblProducts[Column1],tblProducts[Description])</f>
        <v>ETHYLAN 1005 SA  BULK</v>
      </c>
      <c r="E8882" t="s">
        <v>9</v>
      </c>
      <c r="F8882" t="s">
        <v>12</v>
      </c>
      <c r="G8882" t="s">
        <v>7</v>
      </c>
      <c r="H8882" t="s">
        <v>8</v>
      </c>
      <c r="I8882">
        <f t="shared" si="138"/>
        <v>2</v>
      </c>
      <c r="L8882" t="str">
        <v>WITCONOL NP-330 BULK</v>
      </c>
      <c r="M8882" t="str">
        <v>ETHYLAN 1005 SA  BULK</v>
      </c>
      <c r="N8882">
        <v>2</v>
      </c>
    </row>
    <row r="8883" spans="1:14">
      <c r="A8883">
        <f>IF(MOD(ROW()-3,COUNTA(tblProducts[Description]))=0,A8882+1,A8882)</f>
        <v>78</v>
      </c>
      <c r="B8883">
        <f>MOD(ROW()-3,COUNTA(tblProducts[Description]))+1</f>
        <v>103</v>
      </c>
      <c r="C8883" t="str">
        <f>_xlfn.XLOOKUP(A8883,tblProducts[Column1],tblProducts[Description])</f>
        <v>WITCONOL NP-330 BULK</v>
      </c>
      <c r="D8883" t="str">
        <f>_xlfn.XLOOKUP(B8883,tblProducts[Column1],tblProducts[Description])</f>
        <v>ETHODUOMEEN T/15 BULK</v>
      </c>
      <c r="E8883" t="s">
        <v>9</v>
      </c>
      <c r="F8883" t="s">
        <v>12</v>
      </c>
      <c r="G8883" t="s">
        <v>7</v>
      </c>
      <c r="H8883" t="s">
        <v>8</v>
      </c>
      <c r="I8883">
        <f t="shared" si="138"/>
        <v>2</v>
      </c>
      <c r="L8883" t="str">
        <v>WITCONOL NP-330 BULK</v>
      </c>
      <c r="M8883" t="str">
        <v>ETHODUOMEEN T/15 BULK</v>
      </c>
      <c r="N8883">
        <v>2</v>
      </c>
    </row>
    <row r="8884" spans="1:14">
      <c r="A8884">
        <f>IF(MOD(ROW()-3,COUNTA(tblProducts[Description]))=0,A8883+1,A8883)</f>
        <v>78</v>
      </c>
      <c r="B8884">
        <f>MOD(ROW()-3,COUNTA(tblProducts[Description]))+1</f>
        <v>104</v>
      </c>
      <c r="C8884" t="str">
        <f>_xlfn.XLOOKUP(A8884,tblProducts[Column1],tblProducts[Description])</f>
        <v>WITCONOL NP-330 BULK</v>
      </c>
      <c r="D8884" t="str">
        <f>_xlfn.XLOOKUP(B8884,tblProducts[Column1],tblProducts[Description])</f>
        <v>C-6442 BULK</v>
      </c>
      <c r="E8884" t="s">
        <v>9</v>
      </c>
      <c r="F8884" t="s">
        <v>12</v>
      </c>
      <c r="G8884" t="s">
        <v>7</v>
      </c>
      <c r="H8884" t="s">
        <v>15</v>
      </c>
      <c r="I8884">
        <f t="shared" si="138"/>
        <v>2</v>
      </c>
      <c r="L8884" t="str">
        <v>WITCONOL NP-330 BULK</v>
      </c>
      <c r="M8884" t="str">
        <v>C-6442 BULK</v>
      </c>
      <c r="N8884">
        <v>2</v>
      </c>
    </row>
    <row r="8885" spans="1:14">
      <c r="A8885">
        <f>IF(MOD(ROW()-3,COUNTA(tblProducts[Description]))=0,A8884+1,A8884)</f>
        <v>78</v>
      </c>
      <c r="B8885">
        <f>MOD(ROW()-3,COUNTA(tblProducts[Description]))+1</f>
        <v>105</v>
      </c>
      <c r="C8885" t="str">
        <f>_xlfn.XLOOKUP(A8885,tblProducts[Column1],tblProducts[Description])</f>
        <v>WITCONOL NP-330 BULK</v>
      </c>
      <c r="D8885" t="str">
        <f>_xlfn.XLOOKUP(B8885,tblProducts[Column1],tblProducts[Description])</f>
        <v>ETHODUOMEEN T/25  BULK</v>
      </c>
      <c r="E8885" t="s">
        <v>9</v>
      </c>
      <c r="F8885" t="s">
        <v>12</v>
      </c>
      <c r="G8885" t="s">
        <v>7</v>
      </c>
      <c r="H8885" t="s">
        <v>8</v>
      </c>
      <c r="I8885">
        <f t="shared" si="138"/>
        <v>2</v>
      </c>
      <c r="L8885" t="str">
        <v>WITCONOL NP-330 BULK</v>
      </c>
      <c r="M8885" t="str">
        <v>ETHODUOMEEN T/25  BULK</v>
      </c>
      <c r="N8885">
        <v>2</v>
      </c>
    </row>
    <row r="8886" spans="1:14">
      <c r="A8886">
        <f>IF(MOD(ROW()-3,COUNTA(tblProducts[Description]))=0,A8885+1,A8885)</f>
        <v>78</v>
      </c>
      <c r="B8886">
        <f>MOD(ROW()-3,COUNTA(tblProducts[Description]))+1</f>
        <v>106</v>
      </c>
      <c r="C8886" t="str">
        <f>_xlfn.XLOOKUP(A8886,tblProducts[Column1],tblProducts[Description])</f>
        <v>WITCONOL NP-330 BULK</v>
      </c>
      <c r="D8886" t="str">
        <f>_xlfn.XLOOKUP(B8886,tblProducts[Column1],tblProducts[Description])</f>
        <v>WITCONOL PD-2000 BULK</v>
      </c>
      <c r="E8886" t="s">
        <v>9</v>
      </c>
      <c r="F8886" t="s">
        <v>12</v>
      </c>
      <c r="G8886" t="s">
        <v>7</v>
      </c>
      <c r="H8886" t="s">
        <v>8</v>
      </c>
      <c r="I8886">
        <f t="shared" si="138"/>
        <v>2</v>
      </c>
      <c r="L8886" t="str">
        <v>WITCONOL NP-330 BULK</v>
      </c>
      <c r="M8886" t="str">
        <v>WITCONOL PD-2000 BULK</v>
      </c>
      <c r="N8886">
        <v>2</v>
      </c>
    </row>
    <row r="8887" spans="1:14">
      <c r="A8887">
        <f>IF(MOD(ROW()-3,COUNTA(tblProducts[Description]))=0,A8886+1,A8886)</f>
        <v>78</v>
      </c>
      <c r="B8887">
        <f>MOD(ROW()-3,COUNTA(tblProducts[Description]))+1</f>
        <v>107</v>
      </c>
      <c r="C8887" t="str">
        <f>_xlfn.XLOOKUP(A8887,tblProducts[Column1],tblProducts[Description])</f>
        <v>WITCONOL NP-330 BULK</v>
      </c>
      <c r="D8887" t="str">
        <f>_xlfn.XLOOKUP(B8887,tblProducts[Column1],tblProducts[Description])</f>
        <v>BEROL 347 BULK</v>
      </c>
      <c r="E8887" t="s">
        <v>9</v>
      </c>
      <c r="F8887" t="s">
        <v>12</v>
      </c>
      <c r="G8887" t="s">
        <v>7</v>
      </c>
      <c r="H8887" t="s">
        <v>8</v>
      </c>
      <c r="I8887">
        <f t="shared" si="138"/>
        <v>2</v>
      </c>
      <c r="L8887" t="str">
        <v>WITCONOL NP-330 BULK</v>
      </c>
      <c r="M8887" t="str">
        <v>BEROL 347 BULK</v>
      </c>
      <c r="N8887">
        <v>2</v>
      </c>
    </row>
    <row r="8888" spans="1:14">
      <c r="A8888">
        <f>IF(MOD(ROW()-3,COUNTA(tblProducts[Description]))=0,A8887+1,A8887)</f>
        <v>78</v>
      </c>
      <c r="B8888">
        <f>MOD(ROW()-3,COUNTA(tblProducts[Description]))+1</f>
        <v>108</v>
      </c>
      <c r="C8888" t="str">
        <f>_xlfn.XLOOKUP(A8888,tblProducts[Column1],tblProducts[Description])</f>
        <v>WITCONOL NP-330 BULK</v>
      </c>
      <c r="D8888" t="str">
        <f>_xlfn.XLOOKUP(B8888,tblProducts[Column1],tblProducts[Description])</f>
        <v>ETHYLAN PT-3000 BULK</v>
      </c>
      <c r="E8888" t="s">
        <v>9</v>
      </c>
      <c r="F8888" t="s">
        <v>12</v>
      </c>
      <c r="G8888" t="s">
        <v>7</v>
      </c>
      <c r="H8888" t="s">
        <v>8</v>
      </c>
      <c r="I8888">
        <f t="shared" si="138"/>
        <v>2</v>
      </c>
      <c r="L8888" t="str">
        <v>WITCONOL NP-330 BULK</v>
      </c>
      <c r="M8888" t="str">
        <v>ETHYLAN PT-3000 BULK</v>
      </c>
      <c r="N8888">
        <v>2</v>
      </c>
    </row>
    <row r="8889" spans="1:14">
      <c r="A8889">
        <f>IF(MOD(ROW()-3,COUNTA(tblProducts[Description]))=0,A8888+1,A8888)</f>
        <v>78</v>
      </c>
      <c r="B8889">
        <f>MOD(ROW()-3,COUNTA(tblProducts[Description]))+1</f>
        <v>109</v>
      </c>
      <c r="C8889" t="str">
        <f>_xlfn.XLOOKUP(A8889,tblProducts[Column1],tblProducts[Description])</f>
        <v>WITCONOL NP-330 BULK</v>
      </c>
      <c r="D8889" t="str">
        <f>_xlfn.XLOOKUP(B8889,tblProducts[Column1],tblProducts[Description])</f>
        <v>ETHYLAN HB4/BULK</v>
      </c>
      <c r="E8889" t="s">
        <v>9</v>
      </c>
      <c r="F8889" t="s">
        <v>12</v>
      </c>
      <c r="G8889" t="s">
        <v>7</v>
      </c>
      <c r="H8889" t="s">
        <v>8</v>
      </c>
      <c r="I8889">
        <f t="shared" si="138"/>
        <v>2</v>
      </c>
      <c r="L8889" t="str">
        <v>WITCONOL NP-330 BULK</v>
      </c>
      <c r="M8889" t="str">
        <v>ETHYLAN HB4/BULK</v>
      </c>
      <c r="N8889">
        <v>2</v>
      </c>
    </row>
    <row r="8890" spans="1:14">
      <c r="A8890">
        <f>IF(MOD(ROW()-3,COUNTA(tblProducts[Description]))=0,A8889+1,A8889)</f>
        <v>78</v>
      </c>
      <c r="B8890">
        <f>MOD(ROW()-3,COUNTA(tblProducts[Description]))+1</f>
        <v>110</v>
      </c>
      <c r="C8890" t="str">
        <f>_xlfn.XLOOKUP(A8890,tblProducts[Column1],tblProducts[Description])</f>
        <v>WITCONOL NP-330 BULK</v>
      </c>
      <c r="D8890" t="str">
        <f>_xlfn.XLOOKUP(B8890,tblProducts[Column1],tblProducts[Description])</f>
        <v>ADSEE AB 600 BULK</v>
      </c>
      <c r="E8890" t="s">
        <v>9</v>
      </c>
      <c r="F8890" t="s">
        <v>12</v>
      </c>
      <c r="G8890" t="s">
        <v>7</v>
      </c>
      <c r="H8890" t="s">
        <v>8</v>
      </c>
      <c r="I8890">
        <f t="shared" si="138"/>
        <v>2</v>
      </c>
      <c r="L8890" t="str">
        <v>WITCONOL NP-330 BULK</v>
      </c>
      <c r="M8890" t="str">
        <v>ADSEE AB 600 BULK</v>
      </c>
      <c r="N8890">
        <v>2</v>
      </c>
    </row>
    <row r="8891" spans="1:14">
      <c r="A8891">
        <f>IF(MOD(ROW()-3,COUNTA(tblProducts[Description]))=0,A8890+1,A8890)</f>
        <v>78</v>
      </c>
      <c r="B8891">
        <f>MOD(ROW()-3,COUNTA(tblProducts[Description]))+1</f>
        <v>111</v>
      </c>
      <c r="C8891" t="str">
        <f>_xlfn.XLOOKUP(A8891,tblProducts[Column1],tblProducts[Description])</f>
        <v>WITCONOL NP-330 BULK</v>
      </c>
      <c r="D8891" t="str">
        <f>_xlfn.XLOOKUP(B8891,tblProducts[Column1],tblProducts[Description])</f>
        <v>WITCONOL PT-320  BULK</v>
      </c>
      <c r="E8891" t="s">
        <v>9</v>
      </c>
      <c r="F8891" t="s">
        <v>12</v>
      </c>
      <c r="G8891" t="s">
        <v>7</v>
      </c>
      <c r="H8891" t="s">
        <v>16</v>
      </c>
      <c r="I8891">
        <f t="shared" si="138"/>
        <v>2</v>
      </c>
      <c r="L8891" t="str">
        <v>WITCONOL NP-330 BULK</v>
      </c>
      <c r="M8891" t="str">
        <v>WITCONOL PT-320  BULK</v>
      </c>
      <c r="N8891">
        <v>2</v>
      </c>
    </row>
    <row r="8892" spans="1:14">
      <c r="A8892">
        <f>IF(MOD(ROW()-3,COUNTA(tblProducts[Description]))=0,A8891+1,A8891)</f>
        <v>78</v>
      </c>
      <c r="B8892">
        <f>MOD(ROW()-3,COUNTA(tblProducts[Description]))+1</f>
        <v>112</v>
      </c>
      <c r="C8892" t="str">
        <f>_xlfn.XLOOKUP(A8892,tblProducts[Column1],tblProducts[Description])</f>
        <v>WITCONOL NP-330 BULK</v>
      </c>
      <c r="D8892" t="str">
        <f>_xlfn.XLOOKUP(B8892,tblProducts[Column1],tblProducts[Description])</f>
        <v>ETHYLAN DA-3 BULK</v>
      </c>
      <c r="E8892" t="s">
        <v>9</v>
      </c>
      <c r="F8892" t="s">
        <v>12</v>
      </c>
      <c r="G8892" t="s">
        <v>7</v>
      </c>
      <c r="H8892" t="s">
        <v>8</v>
      </c>
      <c r="I8892">
        <f t="shared" si="138"/>
        <v>2</v>
      </c>
      <c r="L8892" t="str">
        <v>WITCONOL NP-330 BULK</v>
      </c>
      <c r="M8892" t="str">
        <v>ETHYLAN DA-3 BULK</v>
      </c>
      <c r="N8892">
        <v>2</v>
      </c>
    </row>
    <row r="8893" spans="1:14">
      <c r="A8893">
        <f>IF(MOD(ROW()-3,COUNTA(tblProducts[Description]))=0,A8892+1,A8892)</f>
        <v>78</v>
      </c>
      <c r="B8893">
        <f>MOD(ROW()-3,COUNTA(tblProducts[Description]))+1</f>
        <v>113</v>
      </c>
      <c r="C8893" t="str">
        <f>_xlfn.XLOOKUP(A8893,tblProducts[Column1],tblProducts[Description])</f>
        <v>WITCONOL NP-330 BULK</v>
      </c>
      <c r="D8893" t="str">
        <f>_xlfn.XLOOKUP(B8893,tblProducts[Column1],tblProducts[Description])</f>
        <v>ETHOMEEN O/12 BULK</v>
      </c>
      <c r="E8893" t="s">
        <v>9</v>
      </c>
      <c r="F8893" t="s">
        <v>12</v>
      </c>
      <c r="G8893" t="s">
        <v>7</v>
      </c>
      <c r="H8893" t="s">
        <v>8</v>
      </c>
      <c r="I8893">
        <f t="shared" si="138"/>
        <v>2</v>
      </c>
      <c r="L8893" t="str">
        <v>WITCONOL NP-330 BULK</v>
      </c>
      <c r="M8893" t="str">
        <v>ETHOMEEN O/12 BULK</v>
      </c>
      <c r="N8893">
        <v>2</v>
      </c>
    </row>
    <row r="8894" spans="1:14">
      <c r="A8894">
        <f>IF(MOD(ROW()-3,COUNTA(tblProducts[Description]))=0,A8893+1,A8893)</f>
        <v>78</v>
      </c>
      <c r="B8894">
        <f>MOD(ROW()-3,COUNTA(tblProducts[Description]))+1</f>
        <v>114</v>
      </c>
      <c r="C8894" t="str">
        <f>_xlfn.XLOOKUP(A8894,tblProducts[Column1],tblProducts[Description])</f>
        <v>WITCONOL NP-330 BULK</v>
      </c>
      <c r="D8894" t="str">
        <f>_xlfn.XLOOKUP(B8894,tblProducts[Column1],tblProducts[Description])</f>
        <v>WITCONOL PT-1000 BULK</v>
      </c>
      <c r="E8894" t="s">
        <v>9</v>
      </c>
      <c r="F8894" t="s">
        <v>12</v>
      </c>
      <c r="G8894" t="s">
        <v>7</v>
      </c>
      <c r="H8894" t="s">
        <v>8</v>
      </c>
      <c r="I8894">
        <f t="shared" si="138"/>
        <v>2</v>
      </c>
      <c r="L8894" t="str">
        <v>WITCONOL NP-330 BULK</v>
      </c>
      <c r="M8894" t="str">
        <v>WITCONOL PT-1000 BULK</v>
      </c>
      <c r="N8894">
        <v>2</v>
      </c>
    </row>
    <row r="8895" spans="1:14">
      <c r="A8895">
        <f>IF(MOD(ROW()-3,COUNTA(tblProducts[Description]))=0,A8894+1,A8894)</f>
        <v>79</v>
      </c>
      <c r="B8895">
        <f>MOD(ROW()-3,COUNTA(tblProducts[Description]))+1</f>
        <v>1</v>
      </c>
      <c r="C8895" t="str">
        <f>_xlfn.XLOOKUP(A8895,tblProducts[Column1],tblProducts[Description])</f>
        <v>WITCONOL NP-40 BULK</v>
      </c>
      <c r="D8895" t="str">
        <f>_xlfn.XLOOKUP(B8895,tblProducts[Column1],tblProducts[Description])</f>
        <v>ADSEE 4130 BULK</v>
      </c>
      <c r="E8895" t="s">
        <v>9</v>
      </c>
      <c r="F8895" t="s">
        <v>12</v>
      </c>
      <c r="G8895" t="s">
        <v>7</v>
      </c>
      <c r="H8895" t="s">
        <v>8</v>
      </c>
      <c r="I8895">
        <f t="shared" si="138"/>
        <v>2</v>
      </c>
      <c r="L8895" t="str">
        <v>WITCONOL NP-40 BULK</v>
      </c>
      <c r="M8895" t="str">
        <v>ADSEE 4130 BULK</v>
      </c>
      <c r="N8895">
        <v>2</v>
      </c>
    </row>
    <row r="8896" spans="1:14">
      <c r="A8896">
        <f>IF(MOD(ROW()-3,COUNTA(tblProducts[Description]))=0,A8895+1,A8895)</f>
        <v>79</v>
      </c>
      <c r="B8896">
        <f>MOD(ROW()-3,COUNTA(tblProducts[Description]))+1</f>
        <v>2</v>
      </c>
      <c r="C8896" t="str">
        <f>_xlfn.XLOOKUP(A8896,tblProducts[Column1],tblProducts[Description])</f>
        <v>WITCONOL NP-40 BULK</v>
      </c>
      <c r="D8896" t="str">
        <f>_xlfn.XLOOKUP(B8896,tblProducts[Column1],tblProducts[Description])</f>
        <v>ARMOSTAT 300 BULK</v>
      </c>
      <c r="E8896" t="s">
        <v>9</v>
      </c>
      <c r="F8896" t="s">
        <v>12</v>
      </c>
      <c r="G8896" t="s">
        <v>7</v>
      </c>
      <c r="H8896" t="s">
        <v>8</v>
      </c>
      <c r="I8896">
        <f t="shared" si="138"/>
        <v>2</v>
      </c>
      <c r="L8896" t="str">
        <v>WITCONOL NP-40 BULK</v>
      </c>
      <c r="M8896" t="str">
        <v>ARMOSTAT 300 BULK</v>
      </c>
      <c r="N8896">
        <v>2</v>
      </c>
    </row>
    <row r="8897" spans="1:14">
      <c r="A8897">
        <f>IF(MOD(ROW()-3,COUNTA(tblProducts[Description]))=0,A8896+1,A8896)</f>
        <v>79</v>
      </c>
      <c r="B8897">
        <f>MOD(ROW()-3,COUNTA(tblProducts[Description]))+1</f>
        <v>3</v>
      </c>
      <c r="C8897" t="str">
        <f>_xlfn.XLOOKUP(A8897,tblProducts[Column1],tblProducts[Description])</f>
        <v>WITCONOL NP-40 BULK</v>
      </c>
      <c r="D8897" t="str">
        <f>_xlfn.XLOOKUP(B8897,tblProducts[Column1],tblProducts[Description])</f>
        <v>ARMOSTAT 400 BULK</v>
      </c>
      <c r="E8897" t="s">
        <v>9</v>
      </c>
      <c r="F8897" t="s">
        <v>12</v>
      </c>
      <c r="G8897" t="s">
        <v>7</v>
      </c>
      <c r="H8897" t="s">
        <v>8</v>
      </c>
      <c r="I8897">
        <f t="shared" si="138"/>
        <v>2</v>
      </c>
      <c r="L8897" t="str">
        <v>WITCONOL NP-40 BULK</v>
      </c>
      <c r="M8897" t="str">
        <v>ARMOSTAT 400 BULK</v>
      </c>
      <c r="N8897">
        <v>2</v>
      </c>
    </row>
    <row r="8898" spans="1:14">
      <c r="A8898">
        <f>IF(MOD(ROW()-3,COUNTA(tblProducts[Description]))=0,A8897+1,A8897)</f>
        <v>79</v>
      </c>
      <c r="B8898">
        <f>MOD(ROW()-3,COUNTA(tblProducts[Description]))+1</f>
        <v>4</v>
      </c>
      <c r="C8898" t="str">
        <f>_xlfn.XLOOKUP(A8898,tblProducts[Column1],tblProducts[Description])</f>
        <v>WITCONOL NP-40 BULK</v>
      </c>
      <c r="D8898" t="str">
        <f>_xlfn.XLOOKUP(B8898,tblProducts[Column1],tblProducts[Description])</f>
        <v>ARMOSTAT 410 LM BULK</v>
      </c>
      <c r="E8898" t="s">
        <v>9</v>
      </c>
      <c r="F8898" t="s">
        <v>12</v>
      </c>
      <c r="G8898" t="s">
        <v>9</v>
      </c>
      <c r="H8898" t="s">
        <v>8</v>
      </c>
      <c r="I8898">
        <f t="shared" si="138"/>
        <v>4</v>
      </c>
      <c r="L8898" t="str">
        <v>WITCONOL NP-40 BULK</v>
      </c>
      <c r="M8898" t="str">
        <v>ARMOSTAT 410 LM BULK</v>
      </c>
      <c r="N8898">
        <v>4</v>
      </c>
    </row>
    <row r="8899" spans="1:14">
      <c r="A8899">
        <f>IF(MOD(ROW()-3,COUNTA(tblProducts[Description]))=0,A8898+1,A8898)</f>
        <v>79</v>
      </c>
      <c r="B8899">
        <f>MOD(ROW()-3,COUNTA(tblProducts[Description]))+1</f>
        <v>5</v>
      </c>
      <c r="C8899" t="str">
        <f>_xlfn.XLOOKUP(A8899,tblProducts[Column1],tblProducts[Description])</f>
        <v>WITCONOL NP-40 BULK</v>
      </c>
      <c r="D8899" t="str">
        <f>_xlfn.XLOOKUP(B8899,tblProducts[Column1],tblProducts[Description])</f>
        <v>ARMUL HE 5070 BULK</v>
      </c>
      <c r="E8899" t="s">
        <v>9</v>
      </c>
      <c r="F8899" t="s">
        <v>12</v>
      </c>
      <c r="G8899" t="s">
        <v>9</v>
      </c>
      <c r="H8899" t="s">
        <v>8</v>
      </c>
      <c r="I8899">
        <f t="shared" si="138"/>
        <v>4</v>
      </c>
      <c r="L8899" t="str">
        <v>WITCONOL NP-40 BULK</v>
      </c>
      <c r="M8899" t="str">
        <v>ARMUL HE 5070 BULK</v>
      </c>
      <c r="N8899">
        <v>4</v>
      </c>
    </row>
    <row r="8900" spans="1:14">
      <c r="A8900">
        <f>IF(MOD(ROW()-3,COUNTA(tblProducts[Description]))=0,A8899+1,A8899)</f>
        <v>79</v>
      </c>
      <c r="B8900">
        <f>MOD(ROW()-3,COUNTA(tblProducts[Description]))+1</f>
        <v>6</v>
      </c>
      <c r="C8900" t="str">
        <f>_xlfn.XLOOKUP(A8900,tblProducts[Column1],tblProducts[Description])</f>
        <v>WITCONOL NP-40 BULK</v>
      </c>
      <c r="D8900" t="str">
        <f>_xlfn.XLOOKUP(B8900,tblProducts[Column1],tblProducts[Description])</f>
        <v>BEROL 260 BULK</v>
      </c>
      <c r="E8900" t="s">
        <v>9</v>
      </c>
      <c r="F8900" t="s">
        <v>12</v>
      </c>
      <c r="G8900" t="s">
        <v>7</v>
      </c>
      <c r="H8900" t="s">
        <v>8</v>
      </c>
      <c r="I8900">
        <f t="shared" ref="I8900:I8963" si="139">IF(E8900="NO",0,IF(F8900="HEEL WASH",1.5,2))+IF(G8900="NO",0,2)</f>
        <v>2</v>
      </c>
      <c r="L8900" t="str">
        <v>WITCONOL NP-40 BULK</v>
      </c>
      <c r="M8900" t="str">
        <v>BEROL 260 BULK</v>
      </c>
      <c r="N8900">
        <v>2</v>
      </c>
    </row>
    <row r="8901" spans="1:14">
      <c r="A8901">
        <f>IF(MOD(ROW()-3,COUNTA(tblProducts[Description]))=0,A8900+1,A8900)</f>
        <v>79</v>
      </c>
      <c r="B8901">
        <f>MOD(ROW()-3,COUNTA(tblProducts[Description]))+1</f>
        <v>7</v>
      </c>
      <c r="C8901" t="str">
        <f>_xlfn.XLOOKUP(A8901,tblProducts[Column1],tblProducts[Description])</f>
        <v>WITCONOL NP-40 BULK</v>
      </c>
      <c r="D8901" t="str">
        <f>_xlfn.XLOOKUP(B8901,tblProducts[Column1],tblProducts[Description])</f>
        <v>BEROL 266 BULK</v>
      </c>
      <c r="E8901" t="s">
        <v>9</v>
      </c>
      <c r="F8901" t="s">
        <v>12</v>
      </c>
      <c r="G8901" t="s">
        <v>7</v>
      </c>
      <c r="H8901" t="s">
        <v>8</v>
      </c>
      <c r="I8901">
        <f t="shared" si="139"/>
        <v>2</v>
      </c>
      <c r="L8901" t="str">
        <v>WITCONOL NP-40 BULK</v>
      </c>
      <c r="M8901" t="str">
        <v>BEROL 266 BULK</v>
      </c>
      <c r="N8901">
        <v>2</v>
      </c>
    </row>
    <row r="8902" spans="1:14">
      <c r="A8902">
        <f>IF(MOD(ROW()-3,COUNTA(tblProducts[Description]))=0,A8901+1,A8901)</f>
        <v>79</v>
      </c>
      <c r="B8902">
        <f>MOD(ROW()-3,COUNTA(tblProducts[Description]))+1</f>
        <v>8</v>
      </c>
      <c r="C8902" t="str">
        <f>_xlfn.XLOOKUP(A8902,tblProducts[Column1],tblProducts[Description])</f>
        <v>WITCONOL NP-40 BULK</v>
      </c>
      <c r="D8902" t="str">
        <f>_xlfn.XLOOKUP(B8902,tblProducts[Column1],tblProducts[Description])</f>
        <v>BEROL 266V BULK</v>
      </c>
      <c r="E8902" t="s">
        <v>9</v>
      </c>
      <c r="F8902" t="s">
        <v>12</v>
      </c>
      <c r="G8902" t="s">
        <v>7</v>
      </c>
      <c r="H8902" t="s">
        <v>8</v>
      </c>
      <c r="I8902">
        <f t="shared" si="139"/>
        <v>2</v>
      </c>
      <c r="L8902" t="str">
        <v>WITCONOL NP-40 BULK</v>
      </c>
      <c r="M8902" t="str">
        <v>BEROL 266V BULK</v>
      </c>
      <c r="N8902">
        <v>2</v>
      </c>
    </row>
    <row r="8903" spans="1:14">
      <c r="A8903">
        <f>IF(MOD(ROW()-3,COUNTA(tblProducts[Description]))=0,A8902+1,A8902)</f>
        <v>79</v>
      </c>
      <c r="B8903">
        <f>MOD(ROW()-3,COUNTA(tblProducts[Description]))+1</f>
        <v>9</v>
      </c>
      <c r="C8903" t="str">
        <f>_xlfn.XLOOKUP(A8903,tblProducts[Column1],tblProducts[Description])</f>
        <v>WITCONOL NP-40 BULK</v>
      </c>
      <c r="D8903" t="str">
        <f>_xlfn.XLOOKUP(B8903,tblProducts[Column1],tblProducts[Description])</f>
        <v>BEROL 467 BULK</v>
      </c>
      <c r="E8903" t="s">
        <v>9</v>
      </c>
      <c r="F8903" t="s">
        <v>12</v>
      </c>
      <c r="G8903" t="s">
        <v>7</v>
      </c>
      <c r="H8903" t="s">
        <v>8</v>
      </c>
      <c r="I8903">
        <f t="shared" si="139"/>
        <v>2</v>
      </c>
      <c r="L8903" t="str">
        <v>WITCONOL NP-40 BULK</v>
      </c>
      <c r="M8903" t="str">
        <v>BEROL 467 BULK</v>
      </c>
      <c r="N8903">
        <v>2</v>
      </c>
    </row>
    <row r="8904" spans="1:14">
      <c r="A8904">
        <f>IF(MOD(ROW()-3,COUNTA(tblProducts[Description]))=0,A8903+1,A8903)</f>
        <v>79</v>
      </c>
      <c r="B8904">
        <f>MOD(ROW()-3,COUNTA(tblProducts[Description]))+1</f>
        <v>10</v>
      </c>
      <c r="C8904" t="str">
        <f>_xlfn.XLOOKUP(A8904,tblProducts[Column1],tblProducts[Description])</f>
        <v>WITCONOL NP-40 BULK</v>
      </c>
      <c r="D8904" t="str">
        <f>_xlfn.XLOOKUP(B8904,tblProducts[Column1],tblProducts[Description])</f>
        <v>BEROL OX 91-6 BULK</v>
      </c>
      <c r="E8904" t="s">
        <v>9</v>
      </c>
      <c r="F8904" t="s">
        <v>12</v>
      </c>
      <c r="G8904" t="s">
        <v>7</v>
      </c>
      <c r="H8904" t="s">
        <v>8</v>
      </c>
      <c r="I8904">
        <f t="shared" si="139"/>
        <v>2</v>
      </c>
      <c r="L8904" t="str">
        <v>WITCONOL NP-40 BULK</v>
      </c>
      <c r="M8904" t="str">
        <v>BEROL OX 91-6 BULK</v>
      </c>
      <c r="N8904">
        <v>2</v>
      </c>
    </row>
    <row r="8905" spans="1:14">
      <c r="A8905">
        <f>IF(MOD(ROW()-3,COUNTA(tblProducts[Description]))=0,A8904+1,A8904)</f>
        <v>79</v>
      </c>
      <c r="B8905">
        <f>MOD(ROW()-3,COUNTA(tblProducts[Description]))+1</f>
        <v>11</v>
      </c>
      <c r="C8905" t="str">
        <f>_xlfn.XLOOKUP(A8905,tblProducts[Column1],tblProducts[Description])</f>
        <v>WITCONOL NP-40 BULK</v>
      </c>
      <c r="D8905" t="str">
        <f>_xlfn.XLOOKUP(B8905,tblProducts[Column1],tblProducts[Description])</f>
        <v>C-5635 BULK</v>
      </c>
      <c r="E8905" t="s">
        <v>9</v>
      </c>
      <c r="F8905" t="s">
        <v>12</v>
      </c>
      <c r="G8905" t="s">
        <v>7</v>
      </c>
      <c r="H8905" t="s">
        <v>8</v>
      </c>
      <c r="I8905">
        <f t="shared" si="139"/>
        <v>2</v>
      </c>
      <c r="L8905" t="str">
        <v>WITCONOL NP-40 BULK</v>
      </c>
      <c r="M8905" t="str">
        <v>C-5635 BULK</v>
      </c>
      <c r="N8905">
        <v>2</v>
      </c>
    </row>
    <row r="8906" spans="1:14">
      <c r="A8906">
        <f>IF(MOD(ROW()-3,COUNTA(tblProducts[Description]))=0,A8905+1,A8905)</f>
        <v>79</v>
      </c>
      <c r="B8906">
        <f>MOD(ROW()-3,COUNTA(tblProducts[Description]))+1</f>
        <v>12</v>
      </c>
      <c r="C8906" t="str">
        <f>_xlfn.XLOOKUP(A8906,tblProducts[Column1],tblProducts[Description])</f>
        <v>WITCONOL NP-40 BULK</v>
      </c>
      <c r="D8906" t="str">
        <f>_xlfn.XLOOKUP(B8906,tblProducts[Column1],tblProducts[Description])</f>
        <v>C-6290 BULK</v>
      </c>
      <c r="E8906" t="s">
        <v>9</v>
      </c>
      <c r="F8906" t="s">
        <v>12</v>
      </c>
      <c r="G8906" t="s">
        <v>7</v>
      </c>
      <c r="H8906" t="s">
        <v>8</v>
      </c>
      <c r="I8906">
        <f t="shared" si="139"/>
        <v>2</v>
      </c>
      <c r="L8906" t="str">
        <v>WITCONOL NP-40 BULK</v>
      </c>
      <c r="M8906" t="str">
        <v>C-6290 BULK</v>
      </c>
      <c r="N8906">
        <v>2</v>
      </c>
    </row>
    <row r="8907" spans="1:14">
      <c r="A8907">
        <f>IF(MOD(ROW()-3,COUNTA(tblProducts[Description]))=0,A8906+1,A8906)</f>
        <v>79</v>
      </c>
      <c r="B8907">
        <f>MOD(ROW()-3,COUNTA(tblProducts[Description]))+1</f>
        <v>13</v>
      </c>
      <c r="C8907" t="str">
        <f>_xlfn.XLOOKUP(A8907,tblProducts[Column1],tblProducts[Description])</f>
        <v>WITCONOL NP-40 BULK</v>
      </c>
      <c r="D8907" t="str">
        <f>_xlfn.XLOOKUP(B8907,tblProducts[Column1],tblProducts[Description])</f>
        <v>C-6385 BULK</v>
      </c>
      <c r="E8907" t="s">
        <v>9</v>
      </c>
      <c r="F8907" t="s">
        <v>12</v>
      </c>
      <c r="G8907" t="s">
        <v>7</v>
      </c>
      <c r="H8907" t="s">
        <v>8</v>
      </c>
      <c r="I8907">
        <f t="shared" si="139"/>
        <v>2</v>
      </c>
      <c r="L8907" t="str">
        <v>WITCONOL NP-40 BULK</v>
      </c>
      <c r="M8907" t="str">
        <v>C-6385 BULK</v>
      </c>
      <c r="N8907">
        <v>2</v>
      </c>
    </row>
    <row r="8908" spans="1:14">
      <c r="A8908">
        <f>IF(MOD(ROW()-3,COUNTA(tblProducts[Description]))=0,A8907+1,A8907)</f>
        <v>79</v>
      </c>
      <c r="B8908">
        <f>MOD(ROW()-3,COUNTA(tblProducts[Description]))+1</f>
        <v>14</v>
      </c>
      <c r="C8908" t="str">
        <f>_xlfn.XLOOKUP(A8908,tblProducts[Column1],tblProducts[Description])</f>
        <v>WITCONOL NP-40 BULK</v>
      </c>
      <c r="D8908" t="str">
        <f>_xlfn.XLOOKUP(B8908,tblProducts[Column1],tblProducts[Description])</f>
        <v>C-6427 BULK</v>
      </c>
      <c r="E8908" t="s">
        <v>9</v>
      </c>
      <c r="F8908" t="s">
        <v>12</v>
      </c>
      <c r="G8908" t="s">
        <v>7</v>
      </c>
      <c r="H8908" t="s">
        <v>8</v>
      </c>
      <c r="I8908">
        <f t="shared" si="139"/>
        <v>2</v>
      </c>
      <c r="L8908" t="str">
        <v>WITCONOL NP-40 BULK</v>
      </c>
      <c r="M8908" t="str">
        <v>C-6427 BULK</v>
      </c>
      <c r="N8908">
        <v>2</v>
      </c>
    </row>
    <row r="8909" spans="1:14">
      <c r="A8909">
        <f>IF(MOD(ROW()-3,COUNTA(tblProducts[Description]))=0,A8908+1,A8908)</f>
        <v>79</v>
      </c>
      <c r="B8909">
        <f>MOD(ROW()-3,COUNTA(tblProducts[Description]))+1</f>
        <v>15</v>
      </c>
      <c r="C8909" t="str">
        <f>_xlfn.XLOOKUP(A8909,tblProducts[Column1],tblProducts[Description])</f>
        <v>WITCONOL NP-40 BULK</v>
      </c>
      <c r="D8909" t="str">
        <f>_xlfn.XLOOKUP(B8909,tblProducts[Column1],tblProducts[Description])</f>
        <v>EMULPON CO-200 BULK</v>
      </c>
      <c r="E8909" t="s">
        <v>9</v>
      </c>
      <c r="F8909" t="s">
        <v>12</v>
      </c>
      <c r="G8909" t="s">
        <v>7</v>
      </c>
      <c r="H8909" t="s">
        <v>8</v>
      </c>
      <c r="I8909">
        <f t="shared" si="139"/>
        <v>2</v>
      </c>
      <c r="L8909" t="str">
        <v>WITCONOL NP-40 BULK</v>
      </c>
      <c r="M8909" t="str">
        <v>EMULPON CO-200 BULK</v>
      </c>
      <c r="N8909">
        <v>2</v>
      </c>
    </row>
    <row r="8910" spans="1:14">
      <c r="A8910">
        <f>IF(MOD(ROW()-3,COUNTA(tblProducts[Description]))=0,A8909+1,A8909)</f>
        <v>79</v>
      </c>
      <c r="B8910">
        <f>MOD(ROW()-3,COUNTA(tblProducts[Description]))+1</f>
        <v>16</v>
      </c>
      <c r="C8910" t="str">
        <f>_xlfn.XLOOKUP(A8910,tblProducts[Column1],tblProducts[Description])</f>
        <v>WITCONOL NP-40 BULK</v>
      </c>
      <c r="D8910" t="str">
        <f>_xlfn.XLOOKUP(B8910,tblProducts[Column1],tblProducts[Description])</f>
        <v>EMULPON CO-360 BULK</v>
      </c>
      <c r="E8910" t="s">
        <v>9</v>
      </c>
      <c r="F8910" t="s">
        <v>12</v>
      </c>
      <c r="G8910" t="s">
        <v>7</v>
      </c>
      <c r="H8910" t="s">
        <v>8</v>
      </c>
      <c r="I8910">
        <f t="shared" si="139"/>
        <v>2</v>
      </c>
      <c r="L8910" t="str">
        <v>WITCONOL NP-40 BULK</v>
      </c>
      <c r="M8910" t="str">
        <v>EMULPON CO-360 BULK</v>
      </c>
      <c r="N8910">
        <v>2</v>
      </c>
    </row>
    <row r="8911" spans="1:14">
      <c r="A8911">
        <f>IF(MOD(ROW()-3,COUNTA(tblProducts[Description]))=0,A8910+1,A8910)</f>
        <v>79</v>
      </c>
      <c r="B8911">
        <f>MOD(ROW()-3,COUNTA(tblProducts[Description]))+1</f>
        <v>17</v>
      </c>
      <c r="C8911" t="str">
        <f>_xlfn.XLOOKUP(A8911,tblProducts[Column1],tblProducts[Description])</f>
        <v>WITCONOL NP-40 BULK</v>
      </c>
      <c r="D8911" t="str">
        <f>_xlfn.XLOOKUP(B8911,tblProducts[Column1],tblProducts[Description])</f>
        <v>EMULPON CO-550 BULK</v>
      </c>
      <c r="E8911" t="s">
        <v>9</v>
      </c>
      <c r="F8911" t="s">
        <v>12</v>
      </c>
      <c r="G8911" t="s">
        <v>7</v>
      </c>
      <c r="H8911" t="s">
        <v>8</v>
      </c>
      <c r="I8911">
        <f t="shared" si="139"/>
        <v>2</v>
      </c>
      <c r="L8911" t="str">
        <v>WITCONOL NP-40 BULK</v>
      </c>
      <c r="M8911" t="str">
        <v>EMULPON CO-550 BULK</v>
      </c>
      <c r="N8911">
        <v>2</v>
      </c>
    </row>
    <row r="8912" spans="1:14">
      <c r="A8912">
        <f>IF(MOD(ROW()-3,COUNTA(tblProducts[Description]))=0,A8911+1,A8911)</f>
        <v>79</v>
      </c>
      <c r="B8912">
        <f>MOD(ROW()-3,COUNTA(tblProducts[Description]))+1</f>
        <v>18</v>
      </c>
      <c r="C8912" t="str">
        <f>_xlfn.XLOOKUP(A8912,tblProducts[Column1],tblProducts[Description])</f>
        <v>WITCONOL NP-40 BULK</v>
      </c>
      <c r="D8912" t="str">
        <f>_xlfn.XLOOKUP(B8912,tblProducts[Column1],tblProducts[Description])</f>
        <v>ETHODUOMEEN HT/13 BULK</v>
      </c>
      <c r="E8912" t="s">
        <v>9</v>
      </c>
      <c r="F8912" t="s">
        <v>12</v>
      </c>
      <c r="G8912" t="s">
        <v>7</v>
      </c>
      <c r="H8912" t="s">
        <v>8</v>
      </c>
      <c r="I8912">
        <f t="shared" si="139"/>
        <v>2</v>
      </c>
      <c r="L8912" t="str">
        <v>WITCONOL NP-40 BULK</v>
      </c>
      <c r="M8912" t="str">
        <v>ETHODUOMEEN HT/13 BULK</v>
      </c>
      <c r="N8912">
        <v>2</v>
      </c>
    </row>
    <row r="8913" spans="1:14">
      <c r="A8913">
        <f>IF(MOD(ROW()-3,COUNTA(tblProducts[Description]))=0,A8912+1,A8912)</f>
        <v>79</v>
      </c>
      <c r="B8913">
        <f>MOD(ROW()-3,COUNTA(tblProducts[Description]))+1</f>
        <v>19</v>
      </c>
      <c r="C8913" t="str">
        <f>_xlfn.XLOOKUP(A8913,tblProducts[Column1],tblProducts[Description])</f>
        <v>WITCONOL NP-40 BULK</v>
      </c>
      <c r="D8913" t="str">
        <f>_xlfn.XLOOKUP(B8913,tblProducts[Column1],tblProducts[Description])</f>
        <v>ETHODUOMEEN T/13 BULK</v>
      </c>
      <c r="E8913" t="s">
        <v>9</v>
      </c>
      <c r="F8913" t="s">
        <v>12</v>
      </c>
      <c r="G8913" t="s">
        <v>7</v>
      </c>
      <c r="H8913" t="s">
        <v>8</v>
      </c>
      <c r="I8913">
        <f t="shared" si="139"/>
        <v>2</v>
      </c>
      <c r="L8913" t="str">
        <v>WITCONOL NP-40 BULK</v>
      </c>
      <c r="M8913" t="str">
        <v>ETHODUOMEEN T/13 BULK</v>
      </c>
      <c r="N8913">
        <v>2</v>
      </c>
    </row>
    <row r="8914" spans="1:14">
      <c r="A8914">
        <f>IF(MOD(ROW()-3,COUNTA(tblProducts[Description]))=0,A8913+1,A8913)</f>
        <v>79</v>
      </c>
      <c r="B8914">
        <f>MOD(ROW()-3,COUNTA(tblProducts[Description]))+1</f>
        <v>20</v>
      </c>
      <c r="C8914" t="str">
        <f>_xlfn.XLOOKUP(A8914,tblProducts[Column1],tblProducts[Description])</f>
        <v>WITCONOL NP-40 BULK</v>
      </c>
      <c r="D8914" t="str">
        <f>_xlfn.XLOOKUP(B8914,tblProducts[Column1],tblProducts[Description])</f>
        <v>ETHODUOMEEN T/13N BULK</v>
      </c>
      <c r="E8914" t="s">
        <v>9</v>
      </c>
      <c r="F8914" t="s">
        <v>12</v>
      </c>
      <c r="G8914" t="s">
        <v>7</v>
      </c>
      <c r="H8914" t="s">
        <v>8</v>
      </c>
      <c r="I8914">
        <f t="shared" si="139"/>
        <v>2</v>
      </c>
      <c r="L8914" t="str">
        <v>WITCONOL NP-40 BULK</v>
      </c>
      <c r="M8914" t="str">
        <v>ETHODUOMEEN T/13N BULK</v>
      </c>
      <c r="N8914">
        <v>2</v>
      </c>
    </row>
    <row r="8915" spans="1:14">
      <c r="A8915">
        <f>IF(MOD(ROW()-3,COUNTA(tblProducts[Description]))=0,A8914+1,A8914)</f>
        <v>79</v>
      </c>
      <c r="B8915">
        <f>MOD(ROW()-3,COUNTA(tblProducts[Description]))+1</f>
        <v>21</v>
      </c>
      <c r="C8915" t="str">
        <f>_xlfn.XLOOKUP(A8915,tblProducts[Column1],tblProducts[Description])</f>
        <v>WITCONOL NP-40 BULK</v>
      </c>
      <c r="D8915" t="str">
        <f>_xlfn.XLOOKUP(B8915,tblProducts[Column1],tblProducts[Description])</f>
        <v>ETHODUOMEEN T/20 BULK</v>
      </c>
      <c r="E8915" t="s">
        <v>9</v>
      </c>
      <c r="F8915" t="s">
        <v>12</v>
      </c>
      <c r="G8915" t="s">
        <v>7</v>
      </c>
      <c r="H8915" t="s">
        <v>8</v>
      </c>
      <c r="I8915">
        <f t="shared" si="139"/>
        <v>2</v>
      </c>
      <c r="L8915" t="str">
        <v>WITCONOL NP-40 BULK</v>
      </c>
      <c r="M8915" t="str">
        <v>ETHODUOMEEN T/20 BULK</v>
      </c>
      <c r="N8915">
        <v>2</v>
      </c>
    </row>
    <row r="8916" spans="1:14">
      <c r="A8916">
        <f>IF(MOD(ROW()-3,COUNTA(tblProducts[Description]))=0,A8915+1,A8915)</f>
        <v>79</v>
      </c>
      <c r="B8916">
        <f>MOD(ROW()-3,COUNTA(tblProducts[Description]))+1</f>
        <v>22</v>
      </c>
      <c r="C8916" t="str">
        <f>_xlfn.XLOOKUP(A8916,tblProducts[Column1],tblProducts[Description])</f>
        <v>WITCONOL NP-40 BULK</v>
      </c>
      <c r="D8916" t="str">
        <f>_xlfn.XLOOKUP(B8916,tblProducts[Column1],tblProducts[Description])</f>
        <v>ETHODUOMEEN T/25 BULK</v>
      </c>
      <c r="E8916" t="s">
        <v>9</v>
      </c>
      <c r="F8916" t="s">
        <v>12</v>
      </c>
      <c r="G8916" t="s">
        <v>7</v>
      </c>
      <c r="H8916" t="s">
        <v>8</v>
      </c>
      <c r="I8916">
        <f t="shared" si="139"/>
        <v>2</v>
      </c>
      <c r="L8916" t="str">
        <v>WITCONOL NP-40 BULK</v>
      </c>
      <c r="M8916" t="str">
        <v>ETHODUOMEEN T/25 BULK</v>
      </c>
      <c r="N8916">
        <v>2</v>
      </c>
    </row>
    <row r="8917" spans="1:14">
      <c r="A8917">
        <f>IF(MOD(ROW()-3,COUNTA(tblProducts[Description]))=0,A8916+1,A8916)</f>
        <v>79</v>
      </c>
      <c r="B8917">
        <f>MOD(ROW()-3,COUNTA(tblProducts[Description]))+1</f>
        <v>23</v>
      </c>
      <c r="C8917" t="str">
        <f>_xlfn.XLOOKUP(A8917,tblProducts[Column1],tblProducts[Description])</f>
        <v>WITCONOL NP-40 BULK</v>
      </c>
      <c r="D8917" t="str">
        <f>_xlfn.XLOOKUP(B8917,tblProducts[Column1],tblProducts[Description])</f>
        <v>ETHOFAT 242/25 BULK</v>
      </c>
      <c r="E8917" t="s">
        <v>9</v>
      </c>
      <c r="F8917" t="s">
        <v>12</v>
      </c>
      <c r="G8917" t="s">
        <v>7</v>
      </c>
      <c r="H8917" t="s">
        <v>8</v>
      </c>
      <c r="I8917">
        <f t="shared" si="139"/>
        <v>2</v>
      </c>
      <c r="L8917" t="str">
        <v>WITCONOL NP-40 BULK</v>
      </c>
      <c r="M8917" t="str">
        <v>ETHOFAT 242/25 BULK</v>
      </c>
      <c r="N8917">
        <v>2</v>
      </c>
    </row>
    <row r="8918" spans="1:14">
      <c r="A8918">
        <f>IF(MOD(ROW()-3,COUNTA(tblProducts[Description]))=0,A8917+1,A8917)</f>
        <v>79</v>
      </c>
      <c r="B8918">
        <f>MOD(ROW()-3,COUNTA(tblProducts[Description]))+1</f>
        <v>24</v>
      </c>
      <c r="C8918" t="str">
        <f>_xlfn.XLOOKUP(A8918,tblProducts[Column1],tblProducts[Description])</f>
        <v>WITCONOL NP-40 BULK</v>
      </c>
      <c r="D8918" t="str">
        <f>_xlfn.XLOOKUP(B8918,tblProducts[Column1],tblProducts[Description])</f>
        <v>ETHOMEEN C/12S BULK</v>
      </c>
      <c r="E8918" t="s">
        <v>9</v>
      </c>
      <c r="F8918" t="s">
        <v>12</v>
      </c>
      <c r="G8918" t="s">
        <v>7</v>
      </c>
      <c r="H8918" t="s">
        <v>8</v>
      </c>
      <c r="I8918">
        <f t="shared" si="139"/>
        <v>2</v>
      </c>
      <c r="L8918" t="str">
        <v>WITCONOL NP-40 BULK</v>
      </c>
      <c r="M8918" t="str">
        <v>ETHOMEEN C/12S BULK</v>
      </c>
      <c r="N8918">
        <v>2</v>
      </c>
    </row>
    <row r="8919" spans="1:14">
      <c r="A8919">
        <f>IF(MOD(ROW()-3,COUNTA(tblProducts[Description]))=0,A8918+1,A8918)</f>
        <v>79</v>
      </c>
      <c r="B8919">
        <f>MOD(ROW()-3,COUNTA(tblProducts[Description]))+1</f>
        <v>25</v>
      </c>
      <c r="C8919" t="str">
        <f>_xlfn.XLOOKUP(A8919,tblProducts[Column1],tblProducts[Description])</f>
        <v>WITCONOL NP-40 BULK</v>
      </c>
      <c r="D8919" t="str">
        <f>_xlfn.XLOOKUP(B8919,tblProducts[Column1],tblProducts[Description])</f>
        <v>ETHOMEEN 18/12 BULK</v>
      </c>
      <c r="E8919" t="s">
        <v>9</v>
      </c>
      <c r="F8919" t="s">
        <v>12</v>
      </c>
      <c r="G8919" t="s">
        <v>7</v>
      </c>
      <c r="H8919" t="s">
        <v>8</v>
      </c>
      <c r="I8919">
        <f t="shared" si="139"/>
        <v>2</v>
      </c>
      <c r="L8919" t="str">
        <v>WITCONOL NP-40 BULK</v>
      </c>
      <c r="M8919" t="str">
        <v>ETHOMEEN 18/12 BULK</v>
      </c>
      <c r="N8919">
        <v>2</v>
      </c>
    </row>
    <row r="8920" spans="1:14">
      <c r="A8920">
        <f>IF(MOD(ROW()-3,COUNTA(tblProducts[Description]))=0,A8919+1,A8919)</f>
        <v>79</v>
      </c>
      <c r="B8920">
        <f>MOD(ROW()-3,COUNTA(tblProducts[Description]))+1</f>
        <v>26</v>
      </c>
      <c r="C8920" t="str">
        <f>_xlfn.XLOOKUP(A8920,tblProducts[Column1],tblProducts[Description])</f>
        <v>WITCONOL NP-40 BULK</v>
      </c>
      <c r="D8920" t="str">
        <f>_xlfn.XLOOKUP(B8920,tblProducts[Column1],tblProducts[Description])</f>
        <v>ETHOMEEN 18/25 BULK</v>
      </c>
      <c r="E8920" t="s">
        <v>9</v>
      </c>
      <c r="F8920" t="s">
        <v>12</v>
      </c>
      <c r="G8920" t="s">
        <v>7</v>
      </c>
      <c r="H8920" t="s">
        <v>8</v>
      </c>
      <c r="I8920">
        <f t="shared" si="139"/>
        <v>2</v>
      </c>
      <c r="L8920" t="str">
        <v>WITCONOL NP-40 BULK</v>
      </c>
      <c r="M8920" t="str">
        <v>ETHOMEEN 18/25 BULK</v>
      </c>
      <c r="N8920">
        <v>2</v>
      </c>
    </row>
    <row r="8921" spans="1:14">
      <c r="A8921">
        <f>IF(MOD(ROW()-3,COUNTA(tblProducts[Description]))=0,A8920+1,A8920)</f>
        <v>79</v>
      </c>
      <c r="B8921">
        <f>MOD(ROW()-3,COUNTA(tblProducts[Description]))+1</f>
        <v>27</v>
      </c>
      <c r="C8921" t="str">
        <f>_xlfn.XLOOKUP(A8921,tblProducts[Column1],tblProducts[Description])</f>
        <v>WITCONOL NP-40 BULK</v>
      </c>
      <c r="D8921" t="str">
        <f>_xlfn.XLOOKUP(B8921,tblProducts[Column1],tblProducts[Description])</f>
        <v>ETHOMEEN C/12 BULK</v>
      </c>
      <c r="E8921" t="s">
        <v>9</v>
      </c>
      <c r="F8921" t="s">
        <v>12</v>
      </c>
      <c r="G8921" t="s">
        <v>7</v>
      </c>
      <c r="H8921" t="s">
        <v>8</v>
      </c>
      <c r="I8921">
        <f t="shared" si="139"/>
        <v>2</v>
      </c>
      <c r="L8921" t="str">
        <v>WITCONOL NP-40 BULK</v>
      </c>
      <c r="M8921" t="str">
        <v>ETHOMEEN C/12 BULK</v>
      </c>
      <c r="N8921">
        <v>2</v>
      </c>
    </row>
    <row r="8922" spans="1:14">
      <c r="A8922">
        <f>IF(MOD(ROW()-3,COUNTA(tblProducts[Description]))=0,A8921+1,A8921)</f>
        <v>79</v>
      </c>
      <c r="B8922">
        <f>MOD(ROW()-3,COUNTA(tblProducts[Description]))+1</f>
        <v>28</v>
      </c>
      <c r="C8922" t="str">
        <f>_xlfn.XLOOKUP(A8922,tblProducts[Column1],tblProducts[Description])</f>
        <v>WITCONOL NP-40 BULK</v>
      </c>
      <c r="D8922" t="str">
        <f>_xlfn.XLOOKUP(B8922,tblProducts[Column1],tblProducts[Description])</f>
        <v>ETHOMEEN C/12 M BULK</v>
      </c>
      <c r="E8922" t="s">
        <v>9</v>
      </c>
      <c r="F8922" t="s">
        <v>12</v>
      </c>
      <c r="G8922" t="s">
        <v>7</v>
      </c>
      <c r="H8922" t="s">
        <v>8</v>
      </c>
      <c r="I8922">
        <f t="shared" si="139"/>
        <v>2</v>
      </c>
      <c r="L8922" t="str">
        <v>WITCONOL NP-40 BULK</v>
      </c>
      <c r="M8922" t="str">
        <v>ETHOMEEN C/12 M BULK</v>
      </c>
      <c r="N8922">
        <v>2</v>
      </c>
    </row>
    <row r="8923" spans="1:14">
      <c r="A8923">
        <f>IF(MOD(ROW()-3,COUNTA(tblProducts[Description]))=0,A8922+1,A8922)</f>
        <v>79</v>
      </c>
      <c r="B8923">
        <f>MOD(ROW()-3,COUNTA(tblProducts[Description]))+1</f>
        <v>29</v>
      </c>
      <c r="C8923" t="str">
        <f>_xlfn.XLOOKUP(A8923,tblProducts[Column1],tblProducts[Description])</f>
        <v>WITCONOL NP-40 BULK</v>
      </c>
      <c r="D8923" t="str">
        <f>_xlfn.XLOOKUP(B8923,tblProducts[Column1],tblProducts[Description])</f>
        <v>ETHOMEEN C/12 SUN BULK</v>
      </c>
      <c r="E8923" t="s">
        <v>9</v>
      </c>
      <c r="F8923" t="s">
        <v>12</v>
      </c>
      <c r="G8923" t="s">
        <v>7</v>
      </c>
      <c r="H8923" t="s">
        <v>8</v>
      </c>
      <c r="I8923">
        <f t="shared" si="139"/>
        <v>2</v>
      </c>
      <c r="L8923" t="str">
        <v>WITCONOL NP-40 BULK</v>
      </c>
      <c r="M8923" t="str">
        <v>ETHOMEEN C/12 SUN BULK</v>
      </c>
      <c r="N8923">
        <v>2</v>
      </c>
    </row>
    <row r="8924" spans="1:14">
      <c r="A8924">
        <f>IF(MOD(ROW()-3,COUNTA(tblProducts[Description]))=0,A8923+1,A8923)</f>
        <v>79</v>
      </c>
      <c r="B8924">
        <f>MOD(ROW()-3,COUNTA(tblProducts[Description]))+1</f>
        <v>30</v>
      </c>
      <c r="C8924" t="str">
        <f>_xlfn.XLOOKUP(A8924,tblProducts[Column1],tblProducts[Description])</f>
        <v>WITCONOL NP-40 BULK</v>
      </c>
      <c r="D8924" t="str">
        <f>_xlfn.XLOOKUP(B8924,tblProducts[Column1],tblProducts[Description])</f>
        <v>ETHOMEEN C/12 UN BULK</v>
      </c>
      <c r="E8924" t="s">
        <v>9</v>
      </c>
      <c r="F8924" t="s">
        <v>12</v>
      </c>
      <c r="G8924" t="s">
        <v>7</v>
      </c>
      <c r="H8924" t="s">
        <v>8</v>
      </c>
      <c r="I8924">
        <f t="shared" si="139"/>
        <v>2</v>
      </c>
      <c r="L8924" t="str">
        <v>WITCONOL NP-40 BULK</v>
      </c>
      <c r="M8924" t="str">
        <v>ETHOMEEN C/12 UN BULK</v>
      </c>
      <c r="N8924">
        <v>2</v>
      </c>
    </row>
    <row r="8925" spans="1:14">
      <c r="A8925">
        <f>IF(MOD(ROW()-3,COUNTA(tblProducts[Description]))=0,A8924+1,A8924)</f>
        <v>79</v>
      </c>
      <c r="B8925">
        <f>MOD(ROW()-3,COUNTA(tblProducts[Description]))+1</f>
        <v>31</v>
      </c>
      <c r="C8925" t="str">
        <f>_xlfn.XLOOKUP(A8925,tblProducts[Column1],tblProducts[Description])</f>
        <v>WITCONOL NP-40 BULK</v>
      </c>
      <c r="D8925" t="str">
        <f>_xlfn.XLOOKUP(B8925,tblProducts[Column1],tblProducts[Description])</f>
        <v>ETHOMEEN C/15 BULK</v>
      </c>
      <c r="E8925" t="s">
        <v>9</v>
      </c>
      <c r="F8925" t="s">
        <v>10</v>
      </c>
      <c r="G8925" t="s">
        <v>7</v>
      </c>
      <c r="H8925" t="s">
        <v>8</v>
      </c>
      <c r="I8925">
        <f t="shared" si="139"/>
        <v>1.5</v>
      </c>
      <c r="L8925" t="str">
        <v>WITCONOL NP-40 BULK</v>
      </c>
      <c r="M8925" t="str">
        <v>ETHOMEEN C/15 BULK</v>
      </c>
      <c r="N8925">
        <v>1.5</v>
      </c>
    </row>
    <row r="8926" spans="1:14">
      <c r="A8926">
        <f>IF(MOD(ROW()-3,COUNTA(tblProducts[Description]))=0,A8925+1,A8925)</f>
        <v>79</v>
      </c>
      <c r="B8926">
        <f>MOD(ROW()-3,COUNTA(tblProducts[Description]))+1</f>
        <v>32</v>
      </c>
      <c r="C8926" t="str">
        <f>_xlfn.XLOOKUP(A8926,tblProducts[Column1],tblProducts[Description])</f>
        <v>WITCONOL NP-40 BULK</v>
      </c>
      <c r="D8926" t="str">
        <f>_xlfn.XLOOKUP(B8926,tblProducts[Column1],tblProducts[Description])</f>
        <v>ETHOMEEN C/17 BULK</v>
      </c>
      <c r="E8926" t="s">
        <v>9</v>
      </c>
      <c r="F8926" t="s">
        <v>10</v>
      </c>
      <c r="G8926" t="s">
        <v>7</v>
      </c>
      <c r="H8926" t="s">
        <v>8</v>
      </c>
      <c r="I8926">
        <f t="shared" si="139"/>
        <v>1.5</v>
      </c>
      <c r="L8926" t="str">
        <v>WITCONOL NP-40 BULK</v>
      </c>
      <c r="M8926" t="str">
        <v>ETHOMEEN C/17 BULK</v>
      </c>
      <c r="N8926">
        <v>1.5</v>
      </c>
    </row>
    <row r="8927" spans="1:14">
      <c r="A8927">
        <f>IF(MOD(ROW()-3,COUNTA(tblProducts[Description]))=0,A8926+1,A8926)</f>
        <v>79</v>
      </c>
      <c r="B8927">
        <f>MOD(ROW()-3,COUNTA(tblProducts[Description]))+1</f>
        <v>33</v>
      </c>
      <c r="C8927" t="str">
        <f>_xlfn.XLOOKUP(A8927,tblProducts[Column1],tblProducts[Description])</f>
        <v>WITCONOL NP-40 BULK</v>
      </c>
      <c r="D8927" t="str">
        <f>_xlfn.XLOOKUP(B8927,tblProducts[Column1],tblProducts[Description])</f>
        <v>ETHOMEEN C/25A BULK</v>
      </c>
      <c r="E8927" t="s">
        <v>7</v>
      </c>
      <c r="G8927" t="s">
        <v>7</v>
      </c>
      <c r="H8927" t="s">
        <v>8</v>
      </c>
      <c r="I8927">
        <f t="shared" si="139"/>
        <v>0</v>
      </c>
      <c r="L8927" t="str">
        <v>WITCONOL NP-40 BULK</v>
      </c>
      <c r="M8927" t="str">
        <v>ETHOMEEN C/25A BULK</v>
      </c>
      <c r="N8927">
        <v>0</v>
      </c>
    </row>
    <row r="8928" spans="1:14">
      <c r="A8928">
        <f>IF(MOD(ROW()-3,COUNTA(tblProducts[Description]))=0,A8927+1,A8927)</f>
        <v>79</v>
      </c>
      <c r="B8928">
        <f>MOD(ROW()-3,COUNTA(tblProducts[Description]))+1</f>
        <v>34</v>
      </c>
      <c r="C8928" t="str">
        <f>_xlfn.XLOOKUP(A8928,tblProducts[Column1],tblProducts[Description])</f>
        <v>WITCONOL NP-40 BULK</v>
      </c>
      <c r="D8928" t="str">
        <f>_xlfn.XLOOKUP(B8928,tblProducts[Column1],tblProducts[Description])</f>
        <v>ETHOMEEN C/25A S BULK</v>
      </c>
      <c r="E8928" t="s">
        <v>9</v>
      </c>
      <c r="F8928" t="s">
        <v>12</v>
      </c>
      <c r="G8928" t="s">
        <v>7</v>
      </c>
      <c r="H8928" t="s">
        <v>8</v>
      </c>
      <c r="I8928">
        <f t="shared" si="139"/>
        <v>2</v>
      </c>
      <c r="L8928" t="str">
        <v>WITCONOL NP-40 BULK</v>
      </c>
      <c r="M8928" t="str">
        <v>ETHOMEEN C/25A S BULK</v>
      </c>
      <c r="N8928">
        <v>2</v>
      </c>
    </row>
    <row r="8929" spans="1:14">
      <c r="A8929">
        <f>IF(MOD(ROW()-3,COUNTA(tblProducts[Description]))=0,A8928+1,A8928)</f>
        <v>79</v>
      </c>
      <c r="B8929">
        <f>MOD(ROW()-3,COUNTA(tblProducts[Description]))+1</f>
        <v>35</v>
      </c>
      <c r="C8929" t="str">
        <f>_xlfn.XLOOKUP(A8929,tblProducts[Column1],tblProducts[Description])</f>
        <v>WITCONOL NP-40 BULK</v>
      </c>
      <c r="D8929" t="str">
        <f>_xlfn.XLOOKUP(B8929,tblProducts[Column1],tblProducts[Description])</f>
        <v>ETHOMEEN O/12LC BULK</v>
      </c>
      <c r="E8929" t="s">
        <v>9</v>
      </c>
      <c r="F8929" t="s">
        <v>12</v>
      </c>
      <c r="G8929" t="s">
        <v>7</v>
      </c>
      <c r="H8929" t="s">
        <v>8</v>
      </c>
      <c r="I8929">
        <f t="shared" si="139"/>
        <v>2</v>
      </c>
      <c r="L8929" t="str">
        <v>WITCONOL NP-40 BULK</v>
      </c>
      <c r="M8929" t="str">
        <v>ETHOMEEN O/12LC BULK</v>
      </c>
      <c r="N8929">
        <v>2</v>
      </c>
    </row>
    <row r="8930" spans="1:14">
      <c r="A8930">
        <f>IF(MOD(ROW()-3,COUNTA(tblProducts[Description]))=0,A8929+1,A8929)</f>
        <v>79</v>
      </c>
      <c r="B8930">
        <f>MOD(ROW()-3,COUNTA(tblProducts[Description]))+1</f>
        <v>36</v>
      </c>
      <c r="C8930" t="str">
        <f>_xlfn.XLOOKUP(A8930,tblProducts[Column1],tblProducts[Description])</f>
        <v>WITCONOL NP-40 BULK</v>
      </c>
      <c r="D8930" t="str">
        <f>_xlfn.XLOOKUP(B8930,tblProducts[Column1],tblProducts[Description])</f>
        <v>ETHOMEEN SV/12 BULK</v>
      </c>
      <c r="E8930" t="s">
        <v>9</v>
      </c>
      <c r="F8930" t="s">
        <v>12</v>
      </c>
      <c r="G8930" t="s">
        <v>7</v>
      </c>
      <c r="H8930" t="s">
        <v>8</v>
      </c>
      <c r="I8930">
        <f t="shared" si="139"/>
        <v>2</v>
      </c>
      <c r="L8930" t="str">
        <v>WITCONOL NP-40 BULK</v>
      </c>
      <c r="M8930" t="str">
        <v>ETHOMEEN SV/12 BULK</v>
      </c>
      <c r="N8930">
        <v>2</v>
      </c>
    </row>
    <row r="8931" spans="1:14">
      <c r="A8931">
        <f>IF(MOD(ROW()-3,COUNTA(tblProducts[Description]))=0,A8930+1,A8930)</f>
        <v>79</v>
      </c>
      <c r="B8931">
        <f>MOD(ROW()-3,COUNTA(tblProducts[Description]))+1</f>
        <v>37</v>
      </c>
      <c r="C8931" t="str">
        <f>_xlfn.XLOOKUP(A8931,tblProducts[Column1],tblProducts[Description])</f>
        <v>WITCONOL NP-40 BULK</v>
      </c>
      <c r="D8931" t="str">
        <f>_xlfn.XLOOKUP(B8931,tblProducts[Column1],tblProducts[Description])</f>
        <v>ETHOMEEN SV/15 BULK</v>
      </c>
      <c r="E8931" t="s">
        <v>9</v>
      </c>
      <c r="F8931" t="s">
        <v>12</v>
      </c>
      <c r="G8931" t="s">
        <v>7</v>
      </c>
      <c r="H8931" t="s">
        <v>8</v>
      </c>
      <c r="I8931">
        <f t="shared" si="139"/>
        <v>2</v>
      </c>
      <c r="L8931" t="str">
        <v>WITCONOL NP-40 BULK</v>
      </c>
      <c r="M8931" t="str">
        <v>ETHOMEEN SV/15 BULK</v>
      </c>
      <c r="N8931">
        <v>2</v>
      </c>
    </row>
    <row r="8932" spans="1:14">
      <c r="A8932">
        <f>IF(MOD(ROW()-3,COUNTA(tblProducts[Description]))=0,A8931+1,A8931)</f>
        <v>79</v>
      </c>
      <c r="B8932">
        <f>MOD(ROW()-3,COUNTA(tblProducts[Description]))+1</f>
        <v>38</v>
      </c>
      <c r="C8932" t="str">
        <f>_xlfn.XLOOKUP(A8932,tblProducts[Column1],tblProducts[Description])</f>
        <v>WITCONOL NP-40 BULK</v>
      </c>
      <c r="D8932" t="str">
        <f>_xlfn.XLOOKUP(B8932,tblProducts[Column1],tblProducts[Description])</f>
        <v>ETHOMEEN SV/15C BULK</v>
      </c>
      <c r="E8932" t="s">
        <v>9</v>
      </c>
      <c r="F8932" t="s">
        <v>12</v>
      </c>
      <c r="G8932" t="s">
        <v>9</v>
      </c>
      <c r="H8932" t="s">
        <v>11</v>
      </c>
      <c r="I8932">
        <f t="shared" si="139"/>
        <v>4</v>
      </c>
      <c r="L8932" t="str">
        <v>WITCONOL NP-40 BULK</v>
      </c>
      <c r="M8932" t="str">
        <v>ETHOMEEN SV/15C BULK</v>
      </c>
      <c r="N8932">
        <v>4</v>
      </c>
    </row>
    <row r="8933" spans="1:14">
      <c r="A8933">
        <f>IF(MOD(ROW()-3,COUNTA(tblProducts[Description]))=0,A8932+1,A8932)</f>
        <v>79</v>
      </c>
      <c r="B8933">
        <f>MOD(ROW()-3,COUNTA(tblProducts[Description]))+1</f>
        <v>39</v>
      </c>
      <c r="C8933" t="str">
        <f>_xlfn.XLOOKUP(A8933,tblProducts[Column1],tblProducts[Description])</f>
        <v>WITCONOL NP-40 BULK</v>
      </c>
      <c r="D8933" t="str">
        <f>_xlfn.XLOOKUP(B8933,tblProducts[Column1],tblProducts[Description])</f>
        <v>ETHOMEEN SV/25 BULK</v>
      </c>
      <c r="E8933" t="s">
        <v>9</v>
      </c>
      <c r="F8933" t="s">
        <v>12</v>
      </c>
      <c r="G8933" t="s">
        <v>9</v>
      </c>
      <c r="H8933" t="s">
        <v>11</v>
      </c>
      <c r="I8933">
        <f t="shared" si="139"/>
        <v>4</v>
      </c>
      <c r="L8933" t="str">
        <v>WITCONOL NP-40 BULK</v>
      </c>
      <c r="M8933" t="str">
        <v>ETHOMEEN SV/25 BULK</v>
      </c>
      <c r="N8933">
        <v>4</v>
      </c>
    </row>
    <row r="8934" spans="1:14">
      <c r="A8934">
        <f>IF(MOD(ROW()-3,COUNTA(tblProducts[Description]))=0,A8933+1,A8933)</f>
        <v>79</v>
      </c>
      <c r="B8934">
        <f>MOD(ROW()-3,COUNTA(tblProducts[Description]))+1</f>
        <v>40</v>
      </c>
      <c r="C8934" t="str">
        <f>_xlfn.XLOOKUP(A8934,tblProducts[Column1],tblProducts[Description])</f>
        <v>WITCONOL NP-40 BULK</v>
      </c>
      <c r="D8934" t="str">
        <f>_xlfn.XLOOKUP(B8934,tblProducts[Column1],tblProducts[Description])</f>
        <v>ETHOMEEN T/12 BULK</v>
      </c>
      <c r="E8934" t="s">
        <v>9</v>
      </c>
      <c r="F8934" t="s">
        <v>12</v>
      </c>
      <c r="G8934" t="s">
        <v>9</v>
      </c>
      <c r="H8934" t="s">
        <v>11</v>
      </c>
      <c r="I8934">
        <f t="shared" si="139"/>
        <v>4</v>
      </c>
      <c r="L8934" t="str">
        <v>WITCONOL NP-40 BULK</v>
      </c>
      <c r="M8934" t="str">
        <v>ETHOMEEN T/12 BULK</v>
      </c>
      <c r="N8934">
        <v>4</v>
      </c>
    </row>
    <row r="8935" spans="1:14">
      <c r="A8935">
        <f>IF(MOD(ROW()-3,COUNTA(tblProducts[Description]))=0,A8934+1,A8934)</f>
        <v>79</v>
      </c>
      <c r="B8935">
        <f>MOD(ROW()-3,COUNTA(tblProducts[Description]))+1</f>
        <v>41</v>
      </c>
      <c r="C8935" t="str">
        <f>_xlfn.XLOOKUP(A8935,tblProducts[Column1],tblProducts[Description])</f>
        <v>WITCONOL NP-40 BULK</v>
      </c>
      <c r="D8935" t="str">
        <f>_xlfn.XLOOKUP(B8935,tblProducts[Column1],tblProducts[Description])</f>
        <v>ETHOMEEN T/13.5 BULK</v>
      </c>
      <c r="E8935" t="s">
        <v>9</v>
      </c>
      <c r="F8935" t="s">
        <v>12</v>
      </c>
      <c r="G8935" t="s">
        <v>7</v>
      </c>
      <c r="H8935" t="s">
        <v>8</v>
      </c>
      <c r="I8935">
        <f t="shared" si="139"/>
        <v>2</v>
      </c>
      <c r="L8935" t="str">
        <v>WITCONOL NP-40 BULK</v>
      </c>
      <c r="M8935" t="str">
        <v>ETHOMEEN T/13.5 BULK</v>
      </c>
      <c r="N8935">
        <v>2</v>
      </c>
    </row>
    <row r="8936" spans="1:14">
      <c r="A8936">
        <f>IF(MOD(ROW()-3,COUNTA(tblProducts[Description]))=0,A8935+1,A8935)</f>
        <v>79</v>
      </c>
      <c r="B8936">
        <f>MOD(ROW()-3,COUNTA(tblProducts[Description]))+1</f>
        <v>42</v>
      </c>
      <c r="C8936" t="str">
        <f>_xlfn.XLOOKUP(A8936,tblProducts[Column1],tblProducts[Description])</f>
        <v>WITCONOL NP-40 BULK</v>
      </c>
      <c r="D8936" t="str">
        <f>_xlfn.XLOOKUP(B8936,tblProducts[Column1],tblProducts[Description])</f>
        <v>ETHOMEEN T/15 BULK</v>
      </c>
      <c r="E8936" t="s">
        <v>9</v>
      </c>
      <c r="F8936" t="s">
        <v>12</v>
      </c>
      <c r="G8936" t="s">
        <v>7</v>
      </c>
      <c r="H8936" t="s">
        <v>13</v>
      </c>
      <c r="I8936">
        <f t="shared" si="139"/>
        <v>2</v>
      </c>
      <c r="L8936" t="str">
        <v>WITCONOL NP-40 BULK</v>
      </c>
      <c r="M8936" t="str">
        <v>ETHOMEEN T/15 BULK</v>
      </c>
      <c r="N8936">
        <v>2</v>
      </c>
    </row>
    <row r="8937" spans="1:14">
      <c r="A8937">
        <f>IF(MOD(ROW()-3,COUNTA(tblProducts[Description]))=0,A8936+1,A8936)</f>
        <v>79</v>
      </c>
      <c r="B8937">
        <f>MOD(ROW()-3,COUNTA(tblProducts[Description]))+1</f>
        <v>43</v>
      </c>
      <c r="C8937" t="str">
        <f>_xlfn.XLOOKUP(A8937,tblProducts[Column1],tblProducts[Description])</f>
        <v>WITCONOL NP-40 BULK</v>
      </c>
      <c r="D8937" t="str">
        <f>_xlfn.XLOOKUP(B8937,tblProducts[Column1],tblProducts[Description])</f>
        <v>ETHOMEEN T/17 BULK</v>
      </c>
      <c r="E8937" t="s">
        <v>9</v>
      </c>
      <c r="F8937" t="s">
        <v>12</v>
      </c>
      <c r="G8937" t="s">
        <v>7</v>
      </c>
      <c r="H8937" t="s">
        <v>13</v>
      </c>
      <c r="I8937">
        <f t="shared" si="139"/>
        <v>2</v>
      </c>
      <c r="L8937" t="str">
        <v>WITCONOL NP-40 BULK</v>
      </c>
      <c r="M8937" t="str">
        <v>ETHOMEEN T/17 BULK</v>
      </c>
      <c r="N8937">
        <v>2</v>
      </c>
    </row>
    <row r="8938" spans="1:14">
      <c r="A8938">
        <f>IF(MOD(ROW()-3,COUNTA(tblProducts[Description]))=0,A8937+1,A8937)</f>
        <v>79</v>
      </c>
      <c r="B8938">
        <f>MOD(ROW()-3,COUNTA(tblProducts[Description]))+1</f>
        <v>44</v>
      </c>
      <c r="C8938" t="str">
        <f>_xlfn.XLOOKUP(A8938,tblProducts[Column1],tblProducts[Description])</f>
        <v>WITCONOL NP-40 BULK</v>
      </c>
      <c r="D8938" t="str">
        <f>_xlfn.XLOOKUP(B8938,tblProducts[Column1],tblProducts[Description])</f>
        <v>ETHOMEEN T/18 BULK</v>
      </c>
      <c r="E8938" t="s">
        <v>9</v>
      </c>
      <c r="F8938" t="s">
        <v>12</v>
      </c>
      <c r="G8938" t="s">
        <v>7</v>
      </c>
      <c r="H8938" t="s">
        <v>13</v>
      </c>
      <c r="I8938">
        <f t="shared" si="139"/>
        <v>2</v>
      </c>
      <c r="L8938" t="str">
        <v>WITCONOL NP-40 BULK</v>
      </c>
      <c r="M8938" t="str">
        <v>ETHOMEEN T/18 BULK</v>
      </c>
      <c r="N8938">
        <v>2</v>
      </c>
    </row>
    <row r="8939" spans="1:14">
      <c r="A8939">
        <f>IF(MOD(ROW()-3,COUNTA(tblProducts[Description]))=0,A8938+1,A8938)</f>
        <v>79</v>
      </c>
      <c r="B8939">
        <f>MOD(ROW()-3,COUNTA(tblProducts[Description]))+1</f>
        <v>45</v>
      </c>
      <c r="C8939" t="str">
        <f>_xlfn.XLOOKUP(A8939,tblProducts[Column1],tblProducts[Description])</f>
        <v>WITCONOL NP-40 BULK</v>
      </c>
      <c r="D8939" t="str">
        <f>_xlfn.XLOOKUP(B8939,tblProducts[Column1],tblProducts[Description])</f>
        <v>ETHOMEEN T/19 BULK</v>
      </c>
      <c r="E8939" t="s">
        <v>9</v>
      </c>
      <c r="F8939" t="s">
        <v>12</v>
      </c>
      <c r="G8939" t="s">
        <v>7</v>
      </c>
      <c r="H8939" t="s">
        <v>8</v>
      </c>
      <c r="I8939">
        <f t="shared" si="139"/>
        <v>2</v>
      </c>
      <c r="L8939" t="str">
        <v>WITCONOL NP-40 BULK</v>
      </c>
      <c r="M8939" t="str">
        <v>ETHOMEEN T/19 BULK</v>
      </c>
      <c r="N8939">
        <v>2</v>
      </c>
    </row>
    <row r="8940" spans="1:14">
      <c r="A8940">
        <f>IF(MOD(ROW()-3,COUNTA(tblProducts[Description]))=0,A8939+1,A8939)</f>
        <v>79</v>
      </c>
      <c r="B8940">
        <f>MOD(ROW()-3,COUNTA(tblProducts[Description]))+1</f>
        <v>46</v>
      </c>
      <c r="C8940" t="str">
        <f>_xlfn.XLOOKUP(A8940,tblProducts[Column1],tblProducts[Description])</f>
        <v>WITCONOL NP-40 BULK</v>
      </c>
      <c r="D8940" t="str">
        <f>_xlfn.XLOOKUP(B8940,tblProducts[Column1],tblProducts[Description])</f>
        <v>ETHOMEEN T/20 BULK</v>
      </c>
      <c r="E8940" t="s">
        <v>9</v>
      </c>
      <c r="F8940" t="s">
        <v>12</v>
      </c>
      <c r="G8940" t="s">
        <v>7</v>
      </c>
      <c r="H8940" t="s">
        <v>8</v>
      </c>
      <c r="I8940">
        <f t="shared" si="139"/>
        <v>2</v>
      </c>
      <c r="L8940" t="str">
        <v>WITCONOL NP-40 BULK</v>
      </c>
      <c r="M8940" t="str">
        <v>ETHOMEEN T/20 BULK</v>
      </c>
      <c r="N8940">
        <v>2</v>
      </c>
    </row>
    <row r="8941" spans="1:14">
      <c r="A8941">
        <f>IF(MOD(ROW()-3,COUNTA(tblProducts[Description]))=0,A8940+1,A8940)</f>
        <v>79</v>
      </c>
      <c r="B8941">
        <f>MOD(ROW()-3,COUNTA(tblProducts[Description]))+1</f>
        <v>47</v>
      </c>
      <c r="C8941" t="str">
        <f>_xlfn.XLOOKUP(A8941,tblProducts[Column1],tblProducts[Description])</f>
        <v>WITCONOL NP-40 BULK</v>
      </c>
      <c r="D8941" t="str">
        <f>_xlfn.XLOOKUP(B8941,tblProducts[Column1],tblProducts[Description])</f>
        <v>ETHOMEEN T/20S BULK</v>
      </c>
      <c r="E8941" t="s">
        <v>9</v>
      </c>
      <c r="F8941" t="s">
        <v>12</v>
      </c>
      <c r="G8941" t="s">
        <v>7</v>
      </c>
      <c r="H8941" t="s">
        <v>8</v>
      </c>
      <c r="I8941">
        <f t="shared" si="139"/>
        <v>2</v>
      </c>
      <c r="L8941" t="str">
        <v>WITCONOL NP-40 BULK</v>
      </c>
      <c r="M8941" t="str">
        <v>ETHOMEEN T/20S BULK</v>
      </c>
      <c r="N8941">
        <v>2</v>
      </c>
    </row>
    <row r="8942" spans="1:14">
      <c r="A8942">
        <f>IF(MOD(ROW()-3,COUNTA(tblProducts[Description]))=0,A8941+1,A8941)</f>
        <v>79</v>
      </c>
      <c r="B8942">
        <f>MOD(ROW()-3,COUNTA(tblProducts[Description]))+1</f>
        <v>48</v>
      </c>
      <c r="C8942" t="str">
        <f>_xlfn.XLOOKUP(A8942,tblProducts[Column1],tblProducts[Description])</f>
        <v>WITCONOL NP-40 BULK</v>
      </c>
      <c r="D8942" t="str">
        <f>_xlfn.XLOOKUP(B8942,tblProducts[Column1],tblProducts[Description])</f>
        <v>ETHOMEEN T/24 BULK</v>
      </c>
      <c r="E8942" t="s">
        <v>9</v>
      </c>
      <c r="F8942" t="s">
        <v>12</v>
      </c>
      <c r="G8942" t="s">
        <v>7</v>
      </c>
      <c r="H8942" t="s">
        <v>8</v>
      </c>
      <c r="I8942">
        <f t="shared" si="139"/>
        <v>2</v>
      </c>
      <c r="L8942" t="str">
        <v>WITCONOL NP-40 BULK</v>
      </c>
      <c r="M8942" t="str">
        <v>ETHOMEEN T/24 BULK</v>
      </c>
      <c r="N8942">
        <v>2</v>
      </c>
    </row>
    <row r="8943" spans="1:14">
      <c r="A8943">
        <f>IF(MOD(ROW()-3,COUNTA(tblProducts[Description]))=0,A8942+1,A8942)</f>
        <v>79</v>
      </c>
      <c r="B8943">
        <f>MOD(ROW()-3,COUNTA(tblProducts[Description]))+1</f>
        <v>49</v>
      </c>
      <c r="C8943" t="str">
        <f>_xlfn.XLOOKUP(A8943,tblProducts[Column1],tblProducts[Description])</f>
        <v>WITCONOL NP-40 BULK</v>
      </c>
      <c r="D8943" t="str">
        <f>_xlfn.XLOOKUP(B8943,tblProducts[Column1],tblProducts[Description])</f>
        <v>ETHOMEEN T/25 BULK</v>
      </c>
      <c r="E8943" t="s">
        <v>9</v>
      </c>
      <c r="F8943" t="s">
        <v>12</v>
      </c>
      <c r="G8943" t="s">
        <v>7</v>
      </c>
      <c r="H8943" t="s">
        <v>8</v>
      </c>
      <c r="I8943">
        <f t="shared" si="139"/>
        <v>2</v>
      </c>
      <c r="L8943" t="str">
        <v>WITCONOL NP-40 BULK</v>
      </c>
      <c r="M8943" t="str">
        <v>ETHOMEEN T/25 BULK</v>
      </c>
      <c r="N8943">
        <v>2</v>
      </c>
    </row>
    <row r="8944" spans="1:14">
      <c r="A8944">
        <f>IF(MOD(ROW()-3,COUNTA(tblProducts[Description]))=0,A8943+1,A8943)</f>
        <v>79</v>
      </c>
      <c r="B8944">
        <f>MOD(ROW()-3,COUNTA(tblProducts[Description]))+1</f>
        <v>50</v>
      </c>
      <c r="C8944" t="str">
        <f>_xlfn.XLOOKUP(A8944,tblProducts[Column1],tblProducts[Description])</f>
        <v>WITCONOL NP-40 BULK</v>
      </c>
      <c r="D8944" t="str">
        <f>_xlfn.XLOOKUP(B8944,tblProducts[Column1],tblProducts[Description])</f>
        <v>ETHOMEEN T/28 BULK</v>
      </c>
      <c r="E8944" t="s">
        <v>9</v>
      </c>
      <c r="F8944" t="s">
        <v>12</v>
      </c>
      <c r="G8944" t="s">
        <v>7</v>
      </c>
      <c r="H8944" t="s">
        <v>8</v>
      </c>
      <c r="I8944">
        <f t="shared" si="139"/>
        <v>2</v>
      </c>
      <c r="L8944" t="str">
        <v>WITCONOL NP-40 BULK</v>
      </c>
      <c r="M8944" t="str">
        <v>ETHOMEEN T/28 BULK</v>
      </c>
      <c r="N8944">
        <v>2</v>
      </c>
    </row>
    <row r="8945" spans="1:14">
      <c r="A8945">
        <f>IF(MOD(ROW()-3,COUNTA(tblProducts[Description]))=0,A8944+1,A8944)</f>
        <v>79</v>
      </c>
      <c r="B8945">
        <f>MOD(ROW()-3,COUNTA(tblProducts[Description]))+1</f>
        <v>51</v>
      </c>
      <c r="C8945" t="str">
        <f>_xlfn.XLOOKUP(A8945,tblProducts[Column1],tblProducts[Description])</f>
        <v>WITCONOL NP-40 BULK</v>
      </c>
      <c r="D8945" t="str">
        <f>_xlfn.XLOOKUP(B8945,tblProducts[Column1],tblProducts[Description])</f>
        <v>ETHYLAN 1008 SA BULK</v>
      </c>
      <c r="E8945" t="s">
        <v>9</v>
      </c>
      <c r="F8945" t="s">
        <v>12</v>
      </c>
      <c r="G8945" t="s">
        <v>7</v>
      </c>
      <c r="H8945" t="s">
        <v>8</v>
      </c>
      <c r="I8945">
        <f t="shared" si="139"/>
        <v>2</v>
      </c>
      <c r="L8945" t="str">
        <v>WITCONOL NP-40 BULK</v>
      </c>
      <c r="M8945" t="str">
        <v>ETHYLAN 1008 SA BULK</v>
      </c>
      <c r="N8945">
        <v>2</v>
      </c>
    </row>
    <row r="8946" spans="1:14">
      <c r="A8946">
        <f>IF(MOD(ROW()-3,COUNTA(tblProducts[Description]))=0,A8945+1,A8945)</f>
        <v>79</v>
      </c>
      <c r="B8946">
        <f>MOD(ROW()-3,COUNTA(tblProducts[Description]))+1</f>
        <v>52</v>
      </c>
      <c r="C8946" t="str">
        <f>_xlfn.XLOOKUP(A8946,tblProducts[Column1],tblProducts[Description])</f>
        <v>WITCONOL NP-40 BULK</v>
      </c>
      <c r="D8946" t="str">
        <f>_xlfn.XLOOKUP(B8946,tblProducts[Column1],tblProducts[Description])</f>
        <v>ETHYLAN 325 BULK</v>
      </c>
      <c r="E8946" t="s">
        <v>9</v>
      </c>
      <c r="F8946" t="s">
        <v>12</v>
      </c>
      <c r="G8946" t="s">
        <v>7</v>
      </c>
      <c r="H8946" t="s">
        <v>8</v>
      </c>
      <c r="I8946">
        <f t="shared" si="139"/>
        <v>2</v>
      </c>
      <c r="L8946" t="str">
        <v>WITCONOL NP-40 BULK</v>
      </c>
      <c r="M8946" t="str">
        <v>ETHYLAN 325 BULK</v>
      </c>
      <c r="N8946">
        <v>2</v>
      </c>
    </row>
    <row r="8947" spans="1:14">
      <c r="A8947">
        <f>IF(MOD(ROW()-3,COUNTA(tblProducts[Description]))=0,A8946+1,A8946)</f>
        <v>79</v>
      </c>
      <c r="B8947">
        <f>MOD(ROW()-3,COUNTA(tblProducts[Description]))+1</f>
        <v>53</v>
      </c>
      <c r="C8947" t="str">
        <f>_xlfn.XLOOKUP(A8947,tblProducts[Column1],tblProducts[Description])</f>
        <v>WITCONOL NP-40 BULK</v>
      </c>
      <c r="D8947" t="str">
        <f>_xlfn.XLOOKUP(B8947,tblProducts[Column1],tblProducts[Description])</f>
        <v>ETHYLAN NS-500LQ BULK</v>
      </c>
      <c r="E8947" t="s">
        <v>9</v>
      </c>
      <c r="F8947" t="s">
        <v>12</v>
      </c>
      <c r="G8947" t="s">
        <v>7</v>
      </c>
      <c r="H8947" t="s">
        <v>8</v>
      </c>
      <c r="I8947">
        <f t="shared" si="139"/>
        <v>2</v>
      </c>
      <c r="L8947" t="str">
        <v>WITCONOL NP-40 BULK</v>
      </c>
      <c r="M8947" t="str">
        <v>ETHYLAN NS-500LQ BULK</v>
      </c>
      <c r="N8947">
        <v>2</v>
      </c>
    </row>
    <row r="8948" spans="1:14">
      <c r="A8948">
        <f>IF(MOD(ROW()-3,COUNTA(tblProducts[Description]))=0,A8947+1,A8947)</f>
        <v>79</v>
      </c>
      <c r="B8948">
        <f>MOD(ROW()-3,COUNTA(tblProducts[Description]))+1</f>
        <v>54</v>
      </c>
      <c r="C8948" t="str">
        <f>_xlfn.XLOOKUP(A8948,tblProducts[Column1],tblProducts[Description])</f>
        <v>WITCONOL NP-40 BULK</v>
      </c>
      <c r="D8948" t="str">
        <f>_xlfn.XLOOKUP(B8948,tblProducts[Column1],tblProducts[Description])</f>
        <v>ETHYLAN PRE NS-505 K BULK</v>
      </c>
      <c r="E8948" t="s">
        <v>9</v>
      </c>
      <c r="F8948" t="s">
        <v>12</v>
      </c>
      <c r="G8948" t="s">
        <v>7</v>
      </c>
      <c r="H8948" t="s">
        <v>8</v>
      </c>
      <c r="I8948">
        <f t="shared" si="139"/>
        <v>2</v>
      </c>
      <c r="L8948" t="str">
        <v>WITCONOL NP-40 BULK</v>
      </c>
      <c r="M8948" t="str">
        <v>ETHYLAN PRE NS-505 K BULK</v>
      </c>
      <c r="N8948">
        <v>2</v>
      </c>
    </row>
    <row r="8949" spans="1:14">
      <c r="A8949">
        <f>IF(MOD(ROW()-3,COUNTA(tblProducts[Description]))=0,A8948+1,A8948)</f>
        <v>79</v>
      </c>
      <c r="B8949">
        <f>MOD(ROW()-3,COUNTA(tblProducts[Description]))+1</f>
        <v>55</v>
      </c>
      <c r="C8949" t="str">
        <f>_xlfn.XLOOKUP(A8949,tblProducts[Column1],tblProducts[Description])</f>
        <v>WITCONOL NP-40 BULK</v>
      </c>
      <c r="D8949" t="str">
        <f>_xlfn.XLOOKUP(B8949,tblProducts[Column1],tblProducts[Description])</f>
        <v>ETHYLAN SN-90 BULK</v>
      </c>
      <c r="E8949" t="s">
        <v>9</v>
      </c>
      <c r="F8949" t="s">
        <v>12</v>
      </c>
      <c r="G8949" t="s">
        <v>9</v>
      </c>
      <c r="H8949" t="s">
        <v>8</v>
      </c>
      <c r="I8949">
        <f t="shared" si="139"/>
        <v>4</v>
      </c>
      <c r="L8949" t="str">
        <v>WITCONOL NP-40 BULK</v>
      </c>
      <c r="M8949" t="str">
        <v>ETHYLAN SN-90 BULK</v>
      </c>
      <c r="N8949">
        <v>4</v>
      </c>
    </row>
    <row r="8950" spans="1:14">
      <c r="A8950">
        <f>IF(MOD(ROW()-3,COUNTA(tblProducts[Description]))=0,A8949+1,A8949)</f>
        <v>79</v>
      </c>
      <c r="B8950">
        <f>MOD(ROW()-3,COUNTA(tblProducts[Description]))+1</f>
        <v>56</v>
      </c>
      <c r="C8950" t="str">
        <f>_xlfn.XLOOKUP(A8950,tblProducts[Column1],tblProducts[Description])</f>
        <v>WITCONOL NP-40 BULK</v>
      </c>
      <c r="D8950" t="str">
        <f>_xlfn.XLOOKUP(B8950,tblProducts[Column1],tblProducts[Description])</f>
        <v>ETHYLAN TD-100 BULK</v>
      </c>
      <c r="E8950" t="s">
        <v>9</v>
      </c>
      <c r="F8950" t="s">
        <v>12</v>
      </c>
      <c r="G8950" t="s">
        <v>7</v>
      </c>
      <c r="H8950" t="s">
        <v>8</v>
      </c>
      <c r="I8950">
        <f t="shared" si="139"/>
        <v>2</v>
      </c>
      <c r="L8950" t="str">
        <v>WITCONOL NP-40 BULK</v>
      </c>
      <c r="M8950" t="str">
        <v>ETHYLAN TD-100 BULK</v>
      </c>
      <c r="N8950">
        <v>2</v>
      </c>
    </row>
    <row r="8951" spans="1:14">
      <c r="A8951">
        <f>IF(MOD(ROW()-3,COUNTA(tblProducts[Description]))=0,A8950+1,A8950)</f>
        <v>79</v>
      </c>
      <c r="B8951">
        <f>MOD(ROW()-3,COUNTA(tblProducts[Description]))+1</f>
        <v>57</v>
      </c>
      <c r="C8951" t="str">
        <f>_xlfn.XLOOKUP(A8951,tblProducts[Column1],tblProducts[Description])</f>
        <v>WITCONOL NP-40 BULK</v>
      </c>
      <c r="D8951" t="str">
        <f>_xlfn.XLOOKUP(B8951,tblProducts[Column1],tblProducts[Description])</f>
        <v>ETHYLAN TD-120 BULK</v>
      </c>
      <c r="E8951" t="s">
        <v>9</v>
      </c>
      <c r="F8951" t="s">
        <v>12</v>
      </c>
      <c r="G8951" t="s">
        <v>7</v>
      </c>
      <c r="H8951" t="s">
        <v>8</v>
      </c>
      <c r="I8951">
        <f t="shared" si="139"/>
        <v>2</v>
      </c>
      <c r="L8951" t="str">
        <v>WITCONOL NP-40 BULK</v>
      </c>
      <c r="M8951" t="str">
        <v>ETHYLAN TD-120 BULK</v>
      </c>
      <c r="N8951">
        <v>2</v>
      </c>
    </row>
    <row r="8952" spans="1:14">
      <c r="A8952">
        <f>IF(MOD(ROW()-3,COUNTA(tblProducts[Description]))=0,A8951+1,A8951)</f>
        <v>79</v>
      </c>
      <c r="B8952">
        <f>MOD(ROW()-3,COUNTA(tblProducts[Description]))+1</f>
        <v>58</v>
      </c>
      <c r="C8952" t="str">
        <f>_xlfn.XLOOKUP(A8952,tblProducts[Column1],tblProducts[Description])</f>
        <v>WITCONOL NP-40 BULK</v>
      </c>
      <c r="D8952" t="str">
        <f>_xlfn.XLOOKUP(B8952,tblProducts[Column1],tblProducts[Description])</f>
        <v>ETHYLAN TD-1407 BULK</v>
      </c>
      <c r="E8952" t="s">
        <v>9</v>
      </c>
      <c r="F8952" t="s">
        <v>12</v>
      </c>
      <c r="G8952" t="s">
        <v>7</v>
      </c>
      <c r="H8952" t="s">
        <v>8</v>
      </c>
      <c r="I8952">
        <f t="shared" si="139"/>
        <v>2</v>
      </c>
      <c r="L8952" t="str">
        <v>WITCONOL NP-40 BULK</v>
      </c>
      <c r="M8952" t="str">
        <v>ETHYLAN TD-1407 BULK</v>
      </c>
      <c r="N8952">
        <v>2</v>
      </c>
    </row>
    <row r="8953" spans="1:14">
      <c r="A8953">
        <f>IF(MOD(ROW()-3,COUNTA(tblProducts[Description]))=0,A8952+1,A8952)</f>
        <v>79</v>
      </c>
      <c r="B8953">
        <f>MOD(ROW()-3,COUNTA(tblProducts[Description]))+1</f>
        <v>59</v>
      </c>
      <c r="C8953" t="str">
        <f>_xlfn.XLOOKUP(A8953,tblProducts[Column1],tblProducts[Description])</f>
        <v>WITCONOL NP-40 BULK</v>
      </c>
      <c r="D8953" t="str">
        <f>_xlfn.XLOOKUP(B8953,tblProducts[Column1],tblProducts[Description])</f>
        <v>ETHYLAN TD-40 BULK</v>
      </c>
      <c r="E8953" t="s">
        <v>9</v>
      </c>
      <c r="F8953" t="s">
        <v>12</v>
      </c>
      <c r="G8953" t="s">
        <v>7</v>
      </c>
      <c r="H8953" t="s">
        <v>8</v>
      </c>
      <c r="I8953">
        <f t="shared" si="139"/>
        <v>2</v>
      </c>
      <c r="L8953" t="str">
        <v>WITCONOL NP-40 BULK</v>
      </c>
      <c r="M8953" t="str">
        <v>ETHYLAN TD-40 BULK</v>
      </c>
      <c r="N8953">
        <v>2</v>
      </c>
    </row>
    <row r="8954" spans="1:14">
      <c r="A8954">
        <f>IF(MOD(ROW()-3,COUNTA(tblProducts[Description]))=0,A8953+1,A8953)</f>
        <v>79</v>
      </c>
      <c r="B8954">
        <f>MOD(ROW()-3,COUNTA(tblProducts[Description]))+1</f>
        <v>60</v>
      </c>
      <c r="C8954" t="str">
        <f>_xlfn.XLOOKUP(A8954,tblProducts[Column1],tblProducts[Description])</f>
        <v>WITCONOL NP-40 BULK</v>
      </c>
      <c r="D8954" t="str">
        <f>_xlfn.XLOOKUP(B8954,tblProducts[Column1],tblProducts[Description])</f>
        <v>ETHYLAN TD-60 BULK</v>
      </c>
      <c r="E8954" t="s">
        <v>9</v>
      </c>
      <c r="F8954" t="s">
        <v>12</v>
      </c>
      <c r="G8954" t="s">
        <v>9</v>
      </c>
      <c r="H8954" t="s">
        <v>8</v>
      </c>
      <c r="I8954">
        <f t="shared" si="139"/>
        <v>4</v>
      </c>
      <c r="L8954" t="str">
        <v>WITCONOL NP-40 BULK</v>
      </c>
      <c r="M8954" t="str">
        <v>ETHYLAN TD-60 BULK</v>
      </c>
      <c r="N8954">
        <v>4</v>
      </c>
    </row>
    <row r="8955" spans="1:14">
      <c r="A8955">
        <f>IF(MOD(ROW()-3,COUNTA(tblProducts[Description]))=0,A8954+1,A8954)</f>
        <v>79</v>
      </c>
      <c r="B8955">
        <f>MOD(ROW()-3,COUNTA(tblProducts[Description]))+1</f>
        <v>61</v>
      </c>
      <c r="C8955" t="str">
        <f>_xlfn.XLOOKUP(A8955,tblProducts[Column1],tblProducts[Description])</f>
        <v>WITCONOL NP-40 BULK</v>
      </c>
      <c r="D8955" t="str">
        <f>_xlfn.XLOOKUP(B8955,tblProducts[Column1],tblProducts[Description])</f>
        <v>INTERMEDIATE BE-110L BULK</v>
      </c>
      <c r="E8955" t="s">
        <v>9</v>
      </c>
      <c r="F8955" t="s">
        <v>12</v>
      </c>
      <c r="G8955" t="s">
        <v>9</v>
      </c>
      <c r="H8955" t="s">
        <v>8</v>
      </c>
      <c r="I8955">
        <f t="shared" si="139"/>
        <v>4</v>
      </c>
      <c r="L8955" t="str">
        <v>WITCONOL NP-40 BULK</v>
      </c>
      <c r="M8955" t="str">
        <v>INTERMEDIATE BE-110L BULK</v>
      </c>
      <c r="N8955">
        <v>4</v>
      </c>
    </row>
    <row r="8956" spans="1:14">
      <c r="A8956">
        <f>IF(MOD(ROW()-3,COUNTA(tblProducts[Description]))=0,A8955+1,A8955)</f>
        <v>79</v>
      </c>
      <c r="B8956">
        <f>MOD(ROW()-3,COUNTA(tblProducts[Description]))+1</f>
        <v>62</v>
      </c>
      <c r="C8956" t="str">
        <f>_xlfn.XLOOKUP(A8956,tblProducts[Column1],tblProducts[Description])</f>
        <v>WITCONOL NP-40 BULK</v>
      </c>
      <c r="D8956" t="str">
        <f>_xlfn.XLOOKUP(B8956,tblProducts[Column1],tblProducts[Description])</f>
        <v>INTERMEDIATE DPG-415 BULK</v>
      </c>
      <c r="E8956" t="s">
        <v>9</v>
      </c>
      <c r="F8956" t="s">
        <v>12</v>
      </c>
      <c r="G8956" t="s">
        <v>7</v>
      </c>
      <c r="H8956" t="s">
        <v>8</v>
      </c>
      <c r="I8956">
        <f t="shared" si="139"/>
        <v>2</v>
      </c>
      <c r="L8956" t="str">
        <v>WITCONOL NP-40 BULK</v>
      </c>
      <c r="M8956" t="str">
        <v>INTERMEDIATE DPG-415 BULK</v>
      </c>
      <c r="N8956">
        <v>2</v>
      </c>
    </row>
    <row r="8957" spans="1:14">
      <c r="A8957">
        <f>IF(MOD(ROW()-3,COUNTA(tblProducts[Description]))=0,A8956+1,A8956)</f>
        <v>79</v>
      </c>
      <c r="B8957">
        <f>MOD(ROW()-3,COUNTA(tblProducts[Description]))+1</f>
        <v>63</v>
      </c>
      <c r="C8957" t="str">
        <f>_xlfn.XLOOKUP(A8957,tblProducts[Column1],tblProducts[Description])</f>
        <v>WITCONOL NP-40 BULK</v>
      </c>
      <c r="D8957" t="str">
        <f>_xlfn.XLOOKUP(B8957,tblProducts[Column1],tblProducts[Description])</f>
        <v>PROPODUOMEEN T/12 BULK</v>
      </c>
      <c r="E8957" t="s">
        <v>9</v>
      </c>
      <c r="F8957" t="s">
        <v>12</v>
      </c>
      <c r="G8957" t="s">
        <v>9</v>
      </c>
      <c r="H8957" t="s">
        <v>8</v>
      </c>
      <c r="I8957">
        <f t="shared" si="139"/>
        <v>4</v>
      </c>
      <c r="L8957" t="str">
        <v>WITCONOL NP-40 BULK</v>
      </c>
      <c r="M8957" t="str">
        <v>PROPODUOMEEN T/12 BULK</v>
      </c>
      <c r="N8957">
        <v>4</v>
      </c>
    </row>
    <row r="8958" spans="1:14">
      <c r="A8958">
        <f>IF(MOD(ROW()-3,COUNTA(tblProducts[Description]))=0,A8957+1,A8957)</f>
        <v>79</v>
      </c>
      <c r="B8958">
        <f>MOD(ROW()-3,COUNTA(tblProducts[Description]))+1</f>
        <v>64</v>
      </c>
      <c r="C8958" t="str">
        <f>_xlfn.XLOOKUP(A8958,tblProducts[Column1],tblProducts[Description])</f>
        <v>WITCONOL NP-40 BULK</v>
      </c>
      <c r="D8958" t="str">
        <f>_xlfn.XLOOKUP(B8958,tblProducts[Column1],tblProducts[Description])</f>
        <v>PROPOMEEN T/12 BULK</v>
      </c>
      <c r="E8958" t="s">
        <v>9</v>
      </c>
      <c r="F8958" t="s">
        <v>12</v>
      </c>
      <c r="G8958" t="s">
        <v>9</v>
      </c>
      <c r="H8958" t="s">
        <v>8</v>
      </c>
      <c r="I8958">
        <f t="shared" si="139"/>
        <v>4</v>
      </c>
      <c r="L8958" t="str">
        <v>WITCONOL NP-40 BULK</v>
      </c>
      <c r="M8958" t="str">
        <v>PROPOMEEN T/12 BULK</v>
      </c>
      <c r="N8958">
        <v>4</v>
      </c>
    </row>
    <row r="8959" spans="1:14">
      <c r="A8959">
        <f>IF(MOD(ROW()-3,COUNTA(tblProducts[Description]))=0,A8958+1,A8958)</f>
        <v>79</v>
      </c>
      <c r="B8959">
        <f>MOD(ROW()-3,COUNTA(tblProducts[Description]))+1</f>
        <v>65</v>
      </c>
      <c r="C8959" t="str">
        <f>_xlfn.XLOOKUP(A8959,tblProducts[Column1],tblProducts[Description])</f>
        <v>WITCONOL NP-40 BULK</v>
      </c>
      <c r="D8959" t="str">
        <f>_xlfn.XLOOKUP(B8959,tblProducts[Column1],tblProducts[Description])</f>
        <v>TMP-420 BULK</v>
      </c>
      <c r="E8959" t="s">
        <v>9</v>
      </c>
      <c r="F8959" t="s">
        <v>12</v>
      </c>
      <c r="G8959" t="s">
        <v>9</v>
      </c>
      <c r="H8959" t="s">
        <v>8</v>
      </c>
      <c r="I8959">
        <f t="shared" si="139"/>
        <v>4</v>
      </c>
      <c r="L8959" t="str">
        <v>WITCONOL NP-40 BULK</v>
      </c>
      <c r="M8959" t="str">
        <v>TMP-420 BULK</v>
      </c>
      <c r="N8959">
        <v>4</v>
      </c>
    </row>
    <row r="8960" spans="1:14">
      <c r="A8960">
        <f>IF(MOD(ROW()-3,COUNTA(tblProducts[Description]))=0,A8959+1,A8959)</f>
        <v>79</v>
      </c>
      <c r="B8960">
        <f>MOD(ROW()-3,COUNTA(tblProducts[Description]))+1</f>
        <v>66</v>
      </c>
      <c r="C8960" t="str">
        <f>_xlfn.XLOOKUP(A8960,tblProducts[Column1],tblProducts[Description])</f>
        <v>WITCONOL NP-40 BULK</v>
      </c>
      <c r="D8960" t="str">
        <f>_xlfn.XLOOKUP(B8960,tblProducts[Column1],tblProducts[Description])</f>
        <v>TMP-80 BULK</v>
      </c>
      <c r="E8960" t="s">
        <v>9</v>
      </c>
      <c r="F8960" t="s">
        <v>12</v>
      </c>
      <c r="G8960" t="s">
        <v>9</v>
      </c>
      <c r="H8960" t="s">
        <v>8</v>
      </c>
      <c r="I8960">
        <f t="shared" si="139"/>
        <v>4</v>
      </c>
      <c r="L8960" t="str">
        <v>WITCONOL NP-40 BULK</v>
      </c>
      <c r="M8960" t="str">
        <v>TMP-80 BULK</v>
      </c>
      <c r="N8960">
        <v>4</v>
      </c>
    </row>
    <row r="8961" spans="1:14">
      <c r="A8961">
        <f>IF(MOD(ROW()-3,COUNTA(tblProducts[Description]))=0,A8960+1,A8960)</f>
        <v>79</v>
      </c>
      <c r="B8961">
        <f>MOD(ROW()-3,COUNTA(tblProducts[Description]))+1</f>
        <v>67</v>
      </c>
      <c r="C8961" t="str">
        <f>_xlfn.XLOOKUP(A8961,tblProducts[Column1],tblProducts[Description])</f>
        <v>WITCONOL NP-40 BULK</v>
      </c>
      <c r="D8961" t="str">
        <f>_xlfn.XLOOKUP(B8961,tblProducts[Column1],tblProducts[Description])</f>
        <v>VISCO 352 BULK</v>
      </c>
      <c r="E8961" t="s">
        <v>9</v>
      </c>
      <c r="F8961" t="s">
        <v>12</v>
      </c>
      <c r="G8961" t="s">
        <v>9</v>
      </c>
      <c r="H8961" t="s">
        <v>14</v>
      </c>
      <c r="I8961">
        <f t="shared" si="139"/>
        <v>4</v>
      </c>
      <c r="L8961" t="str">
        <v>WITCONOL NP-40 BULK</v>
      </c>
      <c r="M8961" t="str">
        <v>VISCO 352 BULK</v>
      </c>
      <c r="N8961">
        <v>4</v>
      </c>
    </row>
    <row r="8962" spans="1:14">
      <c r="A8962">
        <f>IF(MOD(ROW()-3,COUNTA(tblProducts[Description]))=0,A8961+1,A8961)</f>
        <v>79</v>
      </c>
      <c r="B8962">
        <f>MOD(ROW()-3,COUNTA(tblProducts[Description]))+1</f>
        <v>68</v>
      </c>
      <c r="C8962" t="str">
        <f>_xlfn.XLOOKUP(A8962,tblProducts[Column1],tblProducts[Description])</f>
        <v>WITCONOL NP-40 BULK</v>
      </c>
      <c r="D8962" t="str">
        <f>_xlfn.XLOOKUP(B8962,tblProducts[Column1],tblProducts[Description])</f>
        <v>WITBREAK DPG-25 BULK</v>
      </c>
      <c r="E8962" t="s">
        <v>9</v>
      </c>
      <c r="F8962" t="s">
        <v>12</v>
      </c>
      <c r="G8962" t="s">
        <v>9</v>
      </c>
      <c r="H8962" t="s">
        <v>14</v>
      </c>
      <c r="I8962">
        <f t="shared" si="139"/>
        <v>4</v>
      </c>
      <c r="L8962" t="str">
        <v>WITCONOL NP-40 BULK</v>
      </c>
      <c r="M8962" t="str">
        <v>WITBREAK DPG-25 BULK</v>
      </c>
      <c r="N8962">
        <v>4</v>
      </c>
    </row>
    <row r="8963" spans="1:14">
      <c r="A8963">
        <f>IF(MOD(ROW()-3,COUNTA(tblProducts[Description]))=0,A8962+1,A8962)</f>
        <v>79</v>
      </c>
      <c r="B8963">
        <f>MOD(ROW()-3,COUNTA(tblProducts[Description]))+1</f>
        <v>69</v>
      </c>
      <c r="C8963" t="str">
        <f>_xlfn.XLOOKUP(A8963,tblProducts[Column1],tblProducts[Description])</f>
        <v>WITCONOL NP-40 BULK</v>
      </c>
      <c r="D8963" t="str">
        <f>_xlfn.XLOOKUP(B8963,tblProducts[Column1],tblProducts[Description])</f>
        <v>WITBREAK DPG-482 BULK</v>
      </c>
      <c r="E8963" t="s">
        <v>9</v>
      </c>
      <c r="F8963" t="s">
        <v>12</v>
      </c>
      <c r="G8963" t="s">
        <v>9</v>
      </c>
      <c r="H8963" t="s">
        <v>14</v>
      </c>
      <c r="I8963">
        <f t="shared" si="139"/>
        <v>4</v>
      </c>
      <c r="L8963" t="str">
        <v>WITCONOL NP-40 BULK</v>
      </c>
      <c r="M8963" t="str">
        <v>WITBREAK DPG-482 BULK</v>
      </c>
      <c r="N8963">
        <v>4</v>
      </c>
    </row>
    <row r="8964" spans="1:14">
      <c r="A8964">
        <f>IF(MOD(ROW()-3,COUNTA(tblProducts[Description]))=0,A8963+1,A8963)</f>
        <v>79</v>
      </c>
      <c r="B8964">
        <f>MOD(ROW()-3,COUNTA(tblProducts[Description]))+1</f>
        <v>70</v>
      </c>
      <c r="C8964" t="str">
        <f>_xlfn.XLOOKUP(A8964,tblProducts[Column1],tblProducts[Description])</f>
        <v>WITCONOL NP-40 BULK</v>
      </c>
      <c r="D8964" t="str">
        <f>_xlfn.XLOOKUP(B8964,tblProducts[Column1],tblProducts[Description])</f>
        <v>WITBREAK DPG-818 BULK</v>
      </c>
      <c r="E8964" t="s">
        <v>9</v>
      </c>
      <c r="F8964" t="s">
        <v>12</v>
      </c>
      <c r="G8964" t="s">
        <v>9</v>
      </c>
      <c r="H8964" t="s">
        <v>8</v>
      </c>
      <c r="I8964">
        <f t="shared" ref="I8964:I9027" si="140">IF(E8964="NO",0,IF(F8964="HEEL WASH",1.5,2))+IF(G8964="NO",0,2)</f>
        <v>4</v>
      </c>
      <c r="L8964" t="str">
        <v>WITCONOL NP-40 BULK</v>
      </c>
      <c r="M8964" t="str">
        <v>WITBREAK DPG-818 BULK</v>
      </c>
      <c r="N8964">
        <v>4</v>
      </c>
    </row>
    <row r="8965" spans="1:14">
      <c r="A8965">
        <f>IF(MOD(ROW()-3,COUNTA(tblProducts[Description]))=0,A8964+1,A8964)</f>
        <v>79</v>
      </c>
      <c r="B8965">
        <f>MOD(ROW()-3,COUNTA(tblProducts[Description]))+1</f>
        <v>71</v>
      </c>
      <c r="C8965" t="str">
        <f>_xlfn.XLOOKUP(A8965,tblProducts[Column1],tblProducts[Description])</f>
        <v>WITCONOL NP-40 BULK</v>
      </c>
      <c r="D8965" t="str">
        <f>_xlfn.XLOOKUP(B8965,tblProducts[Column1],tblProducts[Description])</f>
        <v>WITBREAK DTG-62 BULK</v>
      </c>
      <c r="E8965" t="s">
        <v>9</v>
      </c>
      <c r="F8965" t="s">
        <v>12</v>
      </c>
      <c r="G8965" t="s">
        <v>9</v>
      </c>
      <c r="H8965" t="s">
        <v>8</v>
      </c>
      <c r="I8965">
        <f t="shared" si="140"/>
        <v>4</v>
      </c>
      <c r="L8965" t="str">
        <v>WITCONOL NP-40 BULK</v>
      </c>
      <c r="M8965" t="str">
        <v>WITBREAK DTG-62 BULK</v>
      </c>
      <c r="N8965">
        <v>4</v>
      </c>
    </row>
    <row r="8966" spans="1:14">
      <c r="A8966">
        <f>IF(MOD(ROW()-3,COUNTA(tblProducts[Description]))=0,A8965+1,A8965)</f>
        <v>79</v>
      </c>
      <c r="B8966">
        <f>MOD(ROW()-3,COUNTA(tblProducts[Description]))+1</f>
        <v>72</v>
      </c>
      <c r="C8966" t="str">
        <f>_xlfn.XLOOKUP(A8966,tblProducts[Column1],tblProducts[Description])</f>
        <v>WITCONOL NP-40 BULK</v>
      </c>
      <c r="D8966" t="str">
        <f>_xlfn.XLOOKUP(B8966,tblProducts[Column1],tblProducts[Description])</f>
        <v>WITCOMUL 1844 BULK</v>
      </c>
      <c r="E8966" t="s">
        <v>9</v>
      </c>
      <c r="F8966" t="s">
        <v>12</v>
      </c>
      <c r="G8966" t="s">
        <v>9</v>
      </c>
      <c r="H8966" t="s">
        <v>8</v>
      </c>
      <c r="I8966">
        <f t="shared" si="140"/>
        <v>4</v>
      </c>
      <c r="L8966" t="str">
        <v>WITCONOL NP-40 BULK</v>
      </c>
      <c r="M8966" t="str">
        <v>WITCOMUL 1844 BULK</v>
      </c>
      <c r="N8966">
        <v>4</v>
      </c>
    </row>
    <row r="8967" spans="1:14">
      <c r="A8967">
        <f>IF(MOD(ROW()-3,COUNTA(tblProducts[Description]))=0,A8966+1,A8966)</f>
        <v>79</v>
      </c>
      <c r="B8967">
        <f>MOD(ROW()-3,COUNTA(tblProducts[Description]))+1</f>
        <v>73</v>
      </c>
      <c r="C8967" t="str">
        <f>_xlfn.XLOOKUP(A8967,tblProducts[Column1],tblProducts[Description])</f>
        <v>WITCONOL NP-40 BULK</v>
      </c>
      <c r="D8967" t="str">
        <f>_xlfn.XLOOKUP(B8967,tblProducts[Column1],tblProducts[Description])</f>
        <v>WITCONOL 2690 BULK</v>
      </c>
      <c r="E8967" t="s">
        <v>9</v>
      </c>
      <c r="F8967" t="s">
        <v>12</v>
      </c>
      <c r="G8967" t="s">
        <v>7</v>
      </c>
      <c r="H8967" t="s">
        <v>8</v>
      </c>
      <c r="I8967">
        <f t="shared" si="140"/>
        <v>2</v>
      </c>
      <c r="L8967" t="str">
        <v>WITCONOL NP-40 BULK</v>
      </c>
      <c r="M8967" t="str">
        <v>WITCONOL 2690 BULK</v>
      </c>
      <c r="N8967">
        <v>2</v>
      </c>
    </row>
    <row r="8968" spans="1:14">
      <c r="A8968">
        <f>IF(MOD(ROW()-3,COUNTA(tblProducts[Description]))=0,A8967+1,A8967)</f>
        <v>79</v>
      </c>
      <c r="B8968">
        <f>MOD(ROW()-3,COUNTA(tblProducts[Description]))+1</f>
        <v>74</v>
      </c>
      <c r="C8968" t="str">
        <f>_xlfn.XLOOKUP(A8968,tblProducts[Column1],tblProducts[Description])</f>
        <v>WITCONOL NP-40 BULK</v>
      </c>
      <c r="D8968" t="str">
        <f>_xlfn.XLOOKUP(B8968,tblProducts[Column1],tblProducts[Description])</f>
        <v>ETHYLAN 324 BULK</v>
      </c>
      <c r="E8968" t="s">
        <v>9</v>
      </c>
      <c r="F8968" t="s">
        <v>12</v>
      </c>
      <c r="G8968" t="s">
        <v>7</v>
      </c>
      <c r="H8968" t="s">
        <v>8</v>
      </c>
      <c r="I8968">
        <f t="shared" si="140"/>
        <v>2</v>
      </c>
      <c r="L8968" t="str">
        <v>WITCONOL NP-40 BULK</v>
      </c>
      <c r="M8968" t="str">
        <v>ETHYLAN 324 BULK</v>
      </c>
      <c r="N8968">
        <v>2</v>
      </c>
    </row>
    <row r="8969" spans="1:14">
      <c r="A8969">
        <f>IF(MOD(ROW()-3,COUNTA(tblProducts[Description]))=0,A8968+1,A8968)</f>
        <v>79</v>
      </c>
      <c r="B8969">
        <f>MOD(ROW()-3,COUNTA(tblProducts[Description]))+1</f>
        <v>75</v>
      </c>
      <c r="C8969" t="str">
        <f>_xlfn.XLOOKUP(A8969,tblProducts[Column1],tblProducts[Description])</f>
        <v>WITCONOL NP-40 BULK</v>
      </c>
      <c r="D8969" t="str">
        <f>_xlfn.XLOOKUP(B8969,tblProducts[Column1],tblProducts[Description])</f>
        <v>WITCONOL NP-120 BULK</v>
      </c>
      <c r="E8969" t="s">
        <v>9</v>
      </c>
      <c r="F8969" t="s">
        <v>12</v>
      </c>
      <c r="G8969" t="s">
        <v>7</v>
      </c>
      <c r="H8969" t="s">
        <v>8</v>
      </c>
      <c r="I8969">
        <f t="shared" si="140"/>
        <v>2</v>
      </c>
      <c r="L8969" t="str">
        <v>WITCONOL NP-40 BULK</v>
      </c>
      <c r="M8969" t="str">
        <v>WITCONOL NP-120 BULK</v>
      </c>
      <c r="N8969">
        <v>2</v>
      </c>
    </row>
    <row r="8970" spans="1:14">
      <c r="A8970">
        <f>IF(MOD(ROW()-3,COUNTA(tblProducts[Description]))=0,A8969+1,A8969)</f>
        <v>79</v>
      </c>
      <c r="B8970">
        <f>MOD(ROW()-3,COUNTA(tblProducts[Description]))+1</f>
        <v>76</v>
      </c>
      <c r="C8970" t="str">
        <f>_xlfn.XLOOKUP(A8970,tblProducts[Column1],tblProducts[Description])</f>
        <v>WITCONOL NP-40 BULK</v>
      </c>
      <c r="D8970" t="str">
        <f>_xlfn.XLOOKUP(B8970,tblProducts[Column1],tblProducts[Description])</f>
        <v>WITCONOL NP-130 BULK</v>
      </c>
      <c r="E8970" t="s">
        <v>9</v>
      </c>
      <c r="F8970" t="s">
        <v>12</v>
      </c>
      <c r="G8970" t="s">
        <v>9</v>
      </c>
      <c r="H8970" t="s">
        <v>8</v>
      </c>
      <c r="I8970">
        <f t="shared" si="140"/>
        <v>4</v>
      </c>
      <c r="L8970" t="str">
        <v>WITCONOL NP-40 BULK</v>
      </c>
      <c r="M8970" t="str">
        <v>WITCONOL NP-130 BULK</v>
      </c>
      <c r="N8970">
        <v>4</v>
      </c>
    </row>
    <row r="8971" spans="1:14">
      <c r="A8971">
        <f>IF(MOD(ROW()-3,COUNTA(tblProducts[Description]))=0,A8970+1,A8970)</f>
        <v>79</v>
      </c>
      <c r="B8971">
        <f>MOD(ROW()-3,COUNTA(tblProducts[Description]))+1</f>
        <v>77</v>
      </c>
      <c r="C8971" t="str">
        <f>_xlfn.XLOOKUP(A8971,tblProducts[Column1],tblProducts[Description])</f>
        <v>WITCONOL NP-40 BULK</v>
      </c>
      <c r="D8971" t="str">
        <f>_xlfn.XLOOKUP(B8971,tblProducts[Column1],tblProducts[Description])</f>
        <v>WITCONOL NP-20 BULK</v>
      </c>
      <c r="E8971" t="s">
        <v>9</v>
      </c>
      <c r="F8971" t="s">
        <v>12</v>
      </c>
      <c r="G8971" t="s">
        <v>7</v>
      </c>
      <c r="H8971" t="s">
        <v>8</v>
      </c>
      <c r="I8971">
        <f t="shared" si="140"/>
        <v>2</v>
      </c>
      <c r="L8971" t="str">
        <v>WITCONOL NP-40 BULK</v>
      </c>
      <c r="M8971" t="str">
        <v>WITCONOL NP-20 BULK</v>
      </c>
      <c r="N8971">
        <v>2</v>
      </c>
    </row>
    <row r="8972" spans="1:14">
      <c r="A8972">
        <f>IF(MOD(ROW()-3,COUNTA(tblProducts[Description]))=0,A8971+1,A8971)</f>
        <v>79</v>
      </c>
      <c r="B8972">
        <f>MOD(ROW()-3,COUNTA(tblProducts[Description]))+1</f>
        <v>78</v>
      </c>
      <c r="C8972" t="str">
        <f>_xlfn.XLOOKUP(A8972,tblProducts[Column1],tblProducts[Description])</f>
        <v>WITCONOL NP-40 BULK</v>
      </c>
      <c r="D8972" t="str">
        <f>_xlfn.XLOOKUP(B8972,tblProducts[Column1],tblProducts[Description])</f>
        <v>WITCONOL NP-330 BULK</v>
      </c>
      <c r="E8972" t="s">
        <v>9</v>
      </c>
      <c r="F8972" t="s">
        <v>12</v>
      </c>
      <c r="G8972" t="s">
        <v>7</v>
      </c>
      <c r="H8972" t="s">
        <v>15</v>
      </c>
      <c r="I8972">
        <f t="shared" si="140"/>
        <v>2</v>
      </c>
      <c r="L8972" t="str">
        <v>WITCONOL NP-40 BULK</v>
      </c>
      <c r="M8972" t="str">
        <v>WITCONOL NP-330 BULK</v>
      </c>
      <c r="N8972">
        <v>2</v>
      </c>
    </row>
    <row r="8973" spans="1:14">
      <c r="A8973">
        <f>IF(MOD(ROW()-3,COUNTA(tblProducts[Description]))=0,A8972+1,A8972)</f>
        <v>79</v>
      </c>
      <c r="B8973">
        <f>MOD(ROW()-3,COUNTA(tblProducts[Description]))+1</f>
        <v>79</v>
      </c>
      <c r="C8973" t="str">
        <f>_xlfn.XLOOKUP(A8973,tblProducts[Column1],tblProducts[Description])</f>
        <v>WITCONOL NP-40 BULK</v>
      </c>
      <c r="D8973" t="str">
        <f>_xlfn.XLOOKUP(B8973,tblProducts[Column1],tblProducts[Description])</f>
        <v>WITCONOL NP-40 BULK</v>
      </c>
      <c r="E8973" t="s">
        <v>9</v>
      </c>
      <c r="F8973" t="s">
        <v>12</v>
      </c>
      <c r="G8973" t="s">
        <v>7</v>
      </c>
      <c r="H8973" t="s">
        <v>8</v>
      </c>
      <c r="I8973">
        <f t="shared" si="140"/>
        <v>2</v>
      </c>
      <c r="L8973" t="str">
        <v>WITCONOL NP-40 BULK</v>
      </c>
      <c r="M8973" t="str">
        <v>WITCONOL NP-40 BULK</v>
      </c>
      <c r="N8973">
        <v>2</v>
      </c>
    </row>
    <row r="8974" spans="1:14">
      <c r="A8974">
        <f>IF(MOD(ROW()-3,COUNTA(tblProducts[Description]))=0,A8973+1,A8973)</f>
        <v>79</v>
      </c>
      <c r="B8974">
        <f>MOD(ROW()-3,COUNTA(tblProducts[Description]))+1</f>
        <v>80</v>
      </c>
      <c r="C8974" t="str">
        <f>_xlfn.XLOOKUP(A8974,tblProducts[Column1],tblProducts[Description])</f>
        <v>WITCONOL NP-40 BULK</v>
      </c>
      <c r="D8974" t="str">
        <f>_xlfn.XLOOKUP(B8974,tblProducts[Column1],tblProducts[Description])</f>
        <v>WITCONOL NP-60 BULK</v>
      </c>
      <c r="E8974" t="s">
        <v>9</v>
      </c>
      <c r="F8974" t="s">
        <v>12</v>
      </c>
      <c r="G8974" t="s">
        <v>7</v>
      </c>
      <c r="H8974" t="s">
        <v>8</v>
      </c>
      <c r="I8974">
        <f t="shared" si="140"/>
        <v>2</v>
      </c>
      <c r="L8974" t="str">
        <v>WITCONOL NP-40 BULK</v>
      </c>
      <c r="M8974" t="str">
        <v>WITCONOL NP-60 BULK</v>
      </c>
      <c r="N8974">
        <v>2</v>
      </c>
    </row>
    <row r="8975" spans="1:14">
      <c r="A8975">
        <f>IF(MOD(ROW()-3,COUNTA(tblProducts[Description]))=0,A8974+1,A8974)</f>
        <v>79</v>
      </c>
      <c r="B8975">
        <f>MOD(ROW()-3,COUNTA(tblProducts[Description]))+1</f>
        <v>81</v>
      </c>
      <c r="C8975" t="str">
        <f>_xlfn.XLOOKUP(A8975,tblProducts[Column1],tblProducts[Description])</f>
        <v>WITCONOL NP-40 BULK</v>
      </c>
      <c r="D8975" t="str">
        <f>_xlfn.XLOOKUP(B8975,tblProducts[Column1],tblProducts[Description])</f>
        <v>WITCONOL NP-80 BULK</v>
      </c>
      <c r="E8975" t="s">
        <v>9</v>
      </c>
      <c r="F8975" t="s">
        <v>12</v>
      </c>
      <c r="G8975" t="s">
        <v>7</v>
      </c>
      <c r="H8975" t="s">
        <v>8</v>
      </c>
      <c r="I8975">
        <f t="shared" si="140"/>
        <v>2</v>
      </c>
      <c r="L8975" t="str">
        <v>WITCONOL NP-40 BULK</v>
      </c>
      <c r="M8975" t="str">
        <v>WITCONOL NP-80 BULK</v>
      </c>
      <c r="N8975">
        <v>2</v>
      </c>
    </row>
    <row r="8976" spans="1:14">
      <c r="A8976">
        <f>IF(MOD(ROW()-3,COUNTA(tblProducts[Description]))=0,A8975+1,A8975)</f>
        <v>79</v>
      </c>
      <c r="B8976">
        <f>MOD(ROW()-3,COUNTA(tblProducts[Description]))+1</f>
        <v>82</v>
      </c>
      <c r="C8976" t="str">
        <f>_xlfn.XLOOKUP(A8976,tblProducts[Column1],tblProducts[Description])</f>
        <v>WITCONOL NP-40 BULK</v>
      </c>
      <c r="D8976" t="str">
        <f>_xlfn.XLOOKUP(B8976,tblProducts[Column1],tblProducts[Description])</f>
        <v>WITCONOL NP-90 BULK</v>
      </c>
      <c r="E8976" t="s">
        <v>9</v>
      </c>
      <c r="F8976" t="s">
        <v>12</v>
      </c>
      <c r="G8976" t="s">
        <v>7</v>
      </c>
      <c r="H8976" t="s">
        <v>8</v>
      </c>
      <c r="I8976">
        <f t="shared" si="140"/>
        <v>2</v>
      </c>
      <c r="L8976" t="str">
        <v>WITCONOL NP-40 BULK</v>
      </c>
      <c r="M8976" t="str">
        <v>WITCONOL NP-90 BULK</v>
      </c>
      <c r="N8976">
        <v>2</v>
      </c>
    </row>
    <row r="8977" spans="1:14">
      <c r="A8977">
        <f>IF(MOD(ROW()-3,COUNTA(tblProducts[Description]))=0,A8976+1,A8976)</f>
        <v>79</v>
      </c>
      <c r="B8977">
        <f>MOD(ROW()-3,COUNTA(tblProducts[Description]))+1</f>
        <v>83</v>
      </c>
      <c r="C8977" t="str">
        <f>_xlfn.XLOOKUP(A8977,tblProducts[Column1],tblProducts[Description])</f>
        <v>WITCONOL NP-40 BULK</v>
      </c>
      <c r="D8977" t="str">
        <f>_xlfn.XLOOKUP(B8977,tblProducts[Column1],tblProducts[Description])</f>
        <v>WITCONOL NS-108 PO BULK</v>
      </c>
      <c r="E8977" t="s">
        <v>9</v>
      </c>
      <c r="F8977" t="s">
        <v>12</v>
      </c>
      <c r="G8977" t="s">
        <v>7</v>
      </c>
      <c r="H8977" t="s">
        <v>8</v>
      </c>
      <c r="I8977">
        <f t="shared" si="140"/>
        <v>2</v>
      </c>
      <c r="L8977" t="str">
        <v>WITCONOL NP-40 BULK</v>
      </c>
      <c r="M8977" t="str">
        <v>WITCONOL NS-108 PO BULK</v>
      </c>
      <c r="N8977">
        <v>2</v>
      </c>
    </row>
    <row r="8978" spans="1:14">
      <c r="A8978">
        <f>IF(MOD(ROW()-3,COUNTA(tblProducts[Description]))=0,A8977+1,A8977)</f>
        <v>79</v>
      </c>
      <c r="B8978">
        <f>MOD(ROW()-3,COUNTA(tblProducts[Description]))+1</f>
        <v>84</v>
      </c>
      <c r="C8978" t="str">
        <f>_xlfn.XLOOKUP(A8978,tblProducts[Column1],tblProducts[Description])</f>
        <v>WITCONOL NP-40 BULK</v>
      </c>
      <c r="D8978" t="str">
        <f>_xlfn.XLOOKUP(B8978,tblProducts[Column1],tblProducts[Description])</f>
        <v>WITCONOL NS-505K BULK</v>
      </c>
      <c r="E8978" t="s">
        <v>9</v>
      </c>
      <c r="F8978" t="s">
        <v>12</v>
      </c>
      <c r="G8978" t="s">
        <v>7</v>
      </c>
      <c r="H8978" t="s">
        <v>8</v>
      </c>
      <c r="I8978">
        <f t="shared" si="140"/>
        <v>2</v>
      </c>
      <c r="L8978" t="str">
        <v>WITCONOL NP-40 BULK</v>
      </c>
      <c r="M8978" t="str">
        <v>WITCONOL NS-505K BULK</v>
      </c>
      <c r="N8978">
        <v>2</v>
      </c>
    </row>
    <row r="8979" spans="1:14">
      <c r="A8979">
        <f>IF(MOD(ROW()-3,COUNTA(tblProducts[Description]))=0,A8978+1,A8978)</f>
        <v>79</v>
      </c>
      <c r="B8979">
        <f>MOD(ROW()-3,COUNTA(tblProducts[Description]))+1</f>
        <v>85</v>
      </c>
      <c r="C8979" t="str">
        <f>_xlfn.XLOOKUP(A8979,tblProducts[Column1],tblProducts[Description])</f>
        <v>WITCONOL NP-40 BULK</v>
      </c>
      <c r="D8979" t="str">
        <f>_xlfn.XLOOKUP(B8979,tblProducts[Column1],tblProducts[Description])</f>
        <v>WITCONOL NS-817 BULK</v>
      </c>
      <c r="E8979" t="s">
        <v>9</v>
      </c>
      <c r="F8979" t="s">
        <v>12</v>
      </c>
      <c r="G8979" t="s">
        <v>7</v>
      </c>
      <c r="H8979" t="s">
        <v>8</v>
      </c>
      <c r="I8979">
        <f t="shared" si="140"/>
        <v>2</v>
      </c>
      <c r="L8979" t="str">
        <v>WITCONOL NP-40 BULK</v>
      </c>
      <c r="M8979" t="str">
        <v>WITCONOL NS-817 BULK</v>
      </c>
      <c r="N8979">
        <v>2</v>
      </c>
    </row>
    <row r="8980" spans="1:14">
      <c r="A8980">
        <f>IF(MOD(ROW()-3,COUNTA(tblProducts[Description]))=0,A8979+1,A8979)</f>
        <v>79</v>
      </c>
      <c r="B8980">
        <f>MOD(ROW()-3,COUNTA(tblProducts[Description]))+1</f>
        <v>86</v>
      </c>
      <c r="C8980" t="str">
        <f>_xlfn.XLOOKUP(A8980,tblProducts[Column1],tblProducts[Description])</f>
        <v>WITCONOL NP-40 BULK</v>
      </c>
      <c r="D8980" t="str">
        <f>_xlfn.XLOOKUP(B8980,tblProducts[Column1],tblProducts[Description])</f>
        <v>WITCONOL PD-375 BULK</v>
      </c>
      <c r="E8980" t="s">
        <v>9</v>
      </c>
      <c r="F8980" t="s">
        <v>12</v>
      </c>
      <c r="G8980" t="s">
        <v>7</v>
      </c>
      <c r="H8980" t="s">
        <v>15</v>
      </c>
      <c r="I8980">
        <f t="shared" si="140"/>
        <v>2</v>
      </c>
      <c r="L8980" t="str">
        <v>WITCONOL NP-40 BULK</v>
      </c>
      <c r="M8980" t="str">
        <v>WITCONOL PD-375 BULK</v>
      </c>
      <c r="N8980">
        <v>2</v>
      </c>
    </row>
    <row r="8981" spans="1:14">
      <c r="A8981">
        <f>IF(MOD(ROW()-3,COUNTA(tblProducts[Description]))=0,A8980+1,A8980)</f>
        <v>79</v>
      </c>
      <c r="B8981">
        <f>MOD(ROW()-3,COUNTA(tblProducts[Description]))+1</f>
        <v>87</v>
      </c>
      <c r="C8981" t="str">
        <f>_xlfn.XLOOKUP(A8981,tblProducts[Column1],tblProducts[Description])</f>
        <v>WITCONOL NP-40 BULK</v>
      </c>
      <c r="D8981" t="str">
        <f>_xlfn.XLOOKUP(B8981,tblProducts[Column1],tblProducts[Description])</f>
        <v>WITCONOL PD-4085 BULK</v>
      </c>
      <c r="E8981" t="s">
        <v>9</v>
      </c>
      <c r="F8981" t="s">
        <v>12</v>
      </c>
      <c r="G8981" t="s">
        <v>7</v>
      </c>
      <c r="H8981" t="s">
        <v>8</v>
      </c>
      <c r="I8981">
        <f t="shared" si="140"/>
        <v>2</v>
      </c>
      <c r="L8981" t="str">
        <v>WITCONOL NP-40 BULK</v>
      </c>
      <c r="M8981" t="str">
        <v>WITCONOL PD-4085 BULK</v>
      </c>
      <c r="N8981">
        <v>2</v>
      </c>
    </row>
    <row r="8982" spans="1:14">
      <c r="A8982">
        <f>IF(MOD(ROW()-3,COUNTA(tblProducts[Description]))=0,A8981+1,A8981)</f>
        <v>79</v>
      </c>
      <c r="B8982">
        <f>MOD(ROW()-3,COUNTA(tblProducts[Description]))+1</f>
        <v>88</v>
      </c>
      <c r="C8982" t="str">
        <f>_xlfn.XLOOKUP(A8982,tblProducts[Column1],tblProducts[Description])</f>
        <v>WITCONOL NP-40 BULK</v>
      </c>
      <c r="D8982" t="str">
        <f>_xlfn.XLOOKUP(B8982,tblProducts[Column1],tblProducts[Description])</f>
        <v>WITCONOL PD-500 BULK</v>
      </c>
      <c r="E8982" t="s">
        <v>9</v>
      </c>
      <c r="F8982" t="s">
        <v>12</v>
      </c>
      <c r="G8982" t="s">
        <v>7</v>
      </c>
      <c r="H8982" t="s">
        <v>8</v>
      </c>
      <c r="I8982">
        <f t="shared" si="140"/>
        <v>2</v>
      </c>
      <c r="L8982" t="str">
        <v>WITCONOL NP-40 BULK</v>
      </c>
      <c r="M8982" t="str">
        <v>WITCONOL PD-500 BULK</v>
      </c>
      <c r="N8982">
        <v>2</v>
      </c>
    </row>
    <row r="8983" spans="1:14">
      <c r="A8983">
        <f>IF(MOD(ROW()-3,COUNTA(tblProducts[Description]))=0,A8982+1,A8982)</f>
        <v>79</v>
      </c>
      <c r="B8983">
        <f>MOD(ROW()-3,COUNTA(tblProducts[Description]))+1</f>
        <v>89</v>
      </c>
      <c r="C8983" t="str">
        <f>_xlfn.XLOOKUP(A8983,tblProducts[Column1],tblProducts[Description])</f>
        <v>WITCONOL NP-40 BULK</v>
      </c>
      <c r="D8983" t="str">
        <f>_xlfn.XLOOKUP(B8983,tblProducts[Column1],tblProducts[Description])</f>
        <v>WITCONOL PEG-200 BULK</v>
      </c>
      <c r="E8983" t="s">
        <v>9</v>
      </c>
      <c r="F8983" t="s">
        <v>12</v>
      </c>
      <c r="G8983" t="s">
        <v>7</v>
      </c>
      <c r="H8983" t="s">
        <v>8</v>
      </c>
      <c r="I8983">
        <f t="shared" si="140"/>
        <v>2</v>
      </c>
      <c r="L8983" t="str">
        <v>WITCONOL NP-40 BULK</v>
      </c>
      <c r="M8983" t="str">
        <v>WITCONOL PEG-200 BULK</v>
      </c>
      <c r="N8983">
        <v>2</v>
      </c>
    </row>
    <row r="8984" spans="1:14">
      <c r="A8984">
        <f>IF(MOD(ROW()-3,COUNTA(tblProducts[Description]))=0,A8983+1,A8983)</f>
        <v>79</v>
      </c>
      <c r="B8984">
        <f>MOD(ROW()-3,COUNTA(tblProducts[Description]))+1</f>
        <v>90</v>
      </c>
      <c r="C8984" t="str">
        <f>_xlfn.XLOOKUP(A8984,tblProducts[Column1],tblProducts[Description])</f>
        <v>WITCONOL NP-40 BULK</v>
      </c>
      <c r="D8984" t="str">
        <f>_xlfn.XLOOKUP(B8984,tblProducts[Column1],tblProducts[Description])</f>
        <v>WITCONOL PEG-400 BULK</v>
      </c>
      <c r="E8984" t="s">
        <v>9</v>
      </c>
      <c r="F8984" t="s">
        <v>12</v>
      </c>
      <c r="G8984" t="s">
        <v>7</v>
      </c>
      <c r="H8984" t="s">
        <v>8</v>
      </c>
      <c r="I8984">
        <f t="shared" si="140"/>
        <v>2</v>
      </c>
      <c r="L8984" t="str">
        <v>WITCONOL NP-40 BULK</v>
      </c>
      <c r="M8984" t="str">
        <v>WITCONOL PEG-400 BULK</v>
      </c>
      <c r="N8984">
        <v>2</v>
      </c>
    </row>
    <row r="8985" spans="1:14">
      <c r="A8985">
        <f>IF(MOD(ROW()-3,COUNTA(tblProducts[Description]))=0,A8984+1,A8984)</f>
        <v>79</v>
      </c>
      <c r="B8985">
        <f>MOD(ROW()-3,COUNTA(tblProducts[Description]))+1</f>
        <v>91</v>
      </c>
      <c r="C8985" t="str">
        <f>_xlfn.XLOOKUP(A8985,tblProducts[Column1],tblProducts[Description])</f>
        <v>WITCONOL NP-40 BULK</v>
      </c>
      <c r="D8985" t="str">
        <f>_xlfn.XLOOKUP(B8985,tblProducts[Column1],tblProducts[Description])</f>
        <v>WITCONOL PEG-500 BULK</v>
      </c>
      <c r="E8985" t="s">
        <v>9</v>
      </c>
      <c r="F8985" t="s">
        <v>12</v>
      </c>
      <c r="G8985" t="s">
        <v>7</v>
      </c>
      <c r="H8985" t="s">
        <v>8</v>
      </c>
      <c r="I8985">
        <f t="shared" si="140"/>
        <v>2</v>
      </c>
      <c r="L8985" t="str">
        <v>WITCONOL NP-40 BULK</v>
      </c>
      <c r="M8985" t="str">
        <v>WITCONOL PEG-500 BULK</v>
      </c>
      <c r="N8985">
        <v>2</v>
      </c>
    </row>
    <row r="8986" spans="1:14">
      <c r="A8986">
        <f>IF(MOD(ROW()-3,COUNTA(tblProducts[Description]))=0,A8985+1,A8985)</f>
        <v>79</v>
      </c>
      <c r="B8986">
        <f>MOD(ROW()-3,COUNTA(tblProducts[Description]))+1</f>
        <v>92</v>
      </c>
      <c r="C8986" t="str">
        <f>_xlfn.XLOOKUP(A8986,tblProducts[Column1],tblProducts[Description])</f>
        <v>WITCONOL NP-40 BULK</v>
      </c>
      <c r="D8986" t="str">
        <f>_xlfn.XLOOKUP(B8986,tblProducts[Column1],tblProducts[Description])</f>
        <v>WITCONOL PEG-600 BULK</v>
      </c>
      <c r="E8986" t="s">
        <v>9</v>
      </c>
      <c r="F8986" t="s">
        <v>12</v>
      </c>
      <c r="G8986" t="s">
        <v>7</v>
      </c>
      <c r="H8986" t="s">
        <v>8</v>
      </c>
      <c r="I8986">
        <f t="shared" si="140"/>
        <v>2</v>
      </c>
      <c r="L8986" t="str">
        <v>WITCONOL NP-40 BULK</v>
      </c>
      <c r="M8986" t="str">
        <v>WITCONOL PEG-600 BULK</v>
      </c>
      <c r="N8986">
        <v>2</v>
      </c>
    </row>
    <row r="8987" spans="1:14">
      <c r="A8987">
        <f>IF(MOD(ROW()-3,COUNTA(tblProducts[Description]))=0,A8986+1,A8986)</f>
        <v>79</v>
      </c>
      <c r="B8987">
        <f>MOD(ROW()-3,COUNTA(tblProducts[Description]))+1</f>
        <v>93</v>
      </c>
      <c r="C8987" t="str">
        <f>_xlfn.XLOOKUP(A8987,tblProducts[Column1],tblProducts[Description])</f>
        <v>WITCONOL NP-40 BULK</v>
      </c>
      <c r="D8987" t="str">
        <f>_xlfn.XLOOKUP(B8987,tblProducts[Column1],tblProducts[Description])</f>
        <v>WITCONOL PH-70 BULK</v>
      </c>
      <c r="E8987" t="s">
        <v>9</v>
      </c>
      <c r="F8987" t="s">
        <v>12</v>
      </c>
      <c r="G8987" t="s">
        <v>7</v>
      </c>
      <c r="H8987" t="s">
        <v>16</v>
      </c>
      <c r="I8987">
        <f t="shared" si="140"/>
        <v>2</v>
      </c>
      <c r="L8987" t="str">
        <v>WITCONOL NP-40 BULK</v>
      </c>
      <c r="M8987" t="str">
        <v>WITCONOL PH-70 BULK</v>
      </c>
      <c r="N8987">
        <v>2</v>
      </c>
    </row>
    <row r="8988" spans="1:14">
      <c r="A8988">
        <f>IF(MOD(ROW()-3,COUNTA(tblProducts[Description]))=0,A8987+1,A8987)</f>
        <v>79</v>
      </c>
      <c r="B8988">
        <f>MOD(ROW()-3,COUNTA(tblProducts[Description]))+1</f>
        <v>94</v>
      </c>
      <c r="C8988" t="str">
        <f>_xlfn.XLOOKUP(A8988,tblProducts[Column1],tblProducts[Description])</f>
        <v>WITCONOL NP-40 BULK</v>
      </c>
      <c r="D8988" t="str">
        <f>_xlfn.XLOOKUP(B8988,tblProducts[Column1],tblProducts[Description])</f>
        <v>WITCONOL SN-50 BULK</v>
      </c>
      <c r="E8988" t="s">
        <v>9</v>
      </c>
      <c r="F8988" t="s">
        <v>12</v>
      </c>
      <c r="G8988" t="s">
        <v>7</v>
      </c>
      <c r="H8988" t="s">
        <v>8</v>
      </c>
      <c r="I8988">
        <f t="shared" si="140"/>
        <v>2</v>
      </c>
      <c r="L8988" t="str">
        <v>WITCONOL NP-40 BULK</v>
      </c>
      <c r="M8988" t="str">
        <v>WITCONOL SN-50 BULK</v>
      </c>
      <c r="N8988">
        <v>2</v>
      </c>
    </row>
    <row r="8989" spans="1:14">
      <c r="A8989">
        <f>IF(MOD(ROW()-3,COUNTA(tblProducts[Description]))=0,A8988+1,A8988)</f>
        <v>79</v>
      </c>
      <c r="B8989">
        <f>MOD(ROW()-3,COUNTA(tblProducts[Description]))+1</f>
        <v>95</v>
      </c>
      <c r="C8989" t="str">
        <f>_xlfn.XLOOKUP(A8989,tblProducts[Column1],tblProducts[Description])</f>
        <v>WITCONOL NP-40 BULK</v>
      </c>
      <c r="D8989" t="str">
        <f>_xlfn.XLOOKUP(B8989,tblProducts[Column1],tblProducts[Description])</f>
        <v>WITCONOL SN-70 BULK</v>
      </c>
      <c r="E8989" t="s">
        <v>9</v>
      </c>
      <c r="F8989" t="s">
        <v>12</v>
      </c>
      <c r="G8989" t="s">
        <v>7</v>
      </c>
      <c r="H8989" t="s">
        <v>8</v>
      </c>
      <c r="I8989">
        <f t="shared" si="140"/>
        <v>2</v>
      </c>
      <c r="L8989" t="str">
        <v>WITCONOL NP-40 BULK</v>
      </c>
      <c r="M8989" t="str">
        <v>WITCONOL SN-70 BULK</v>
      </c>
      <c r="N8989">
        <v>2</v>
      </c>
    </row>
    <row r="8990" spans="1:14">
      <c r="A8990">
        <f>IF(MOD(ROW()-3,COUNTA(tblProducts[Description]))=0,A8989+1,A8989)</f>
        <v>79</v>
      </c>
      <c r="B8990">
        <f>MOD(ROW()-3,COUNTA(tblProducts[Description]))+1</f>
        <v>96</v>
      </c>
      <c r="C8990" t="str">
        <f>_xlfn.XLOOKUP(A8990,tblProducts[Column1],tblProducts[Description])</f>
        <v>WITCONOL NP-40 BULK</v>
      </c>
      <c r="D8990" t="str">
        <f>_xlfn.XLOOKUP(B8990,tblProducts[Column1],tblProducts[Description])</f>
        <v>REDICOTE E-47 NPF BULK</v>
      </c>
      <c r="E8990" t="s">
        <v>9</v>
      </c>
      <c r="F8990" t="s">
        <v>12</v>
      </c>
      <c r="G8990" t="s">
        <v>7</v>
      </c>
      <c r="H8990" t="s">
        <v>8</v>
      </c>
      <c r="I8990">
        <f t="shared" si="140"/>
        <v>2</v>
      </c>
      <c r="L8990" t="str">
        <v>WITCONOL NP-40 BULK</v>
      </c>
      <c r="M8990" t="str">
        <v>REDICOTE E-47 NPF BULK</v>
      </c>
      <c r="N8990">
        <v>2</v>
      </c>
    </row>
    <row r="8991" spans="1:14">
      <c r="A8991">
        <f>IF(MOD(ROW()-3,COUNTA(tblProducts[Description]))=0,A8990+1,A8990)</f>
        <v>79</v>
      </c>
      <c r="B8991">
        <f>MOD(ROW()-3,COUNTA(tblProducts[Description]))+1</f>
        <v>97</v>
      </c>
      <c r="C8991" t="str">
        <f>_xlfn.XLOOKUP(A8991,tblProducts[Column1],tblProducts[Description])</f>
        <v>WITCONOL NP-40 BULK</v>
      </c>
      <c r="D8991" t="str">
        <f>_xlfn.XLOOKUP(B8991,tblProducts[Column1],tblProducts[Description])</f>
        <v>EMULPON CO-25 BULK</v>
      </c>
      <c r="E8991" t="s">
        <v>9</v>
      </c>
      <c r="F8991" t="s">
        <v>12</v>
      </c>
      <c r="G8991" t="s">
        <v>7</v>
      </c>
      <c r="H8991" t="s">
        <v>8</v>
      </c>
      <c r="I8991">
        <f t="shared" si="140"/>
        <v>2</v>
      </c>
      <c r="L8991" t="str">
        <v>WITCONOL NP-40 BULK</v>
      </c>
      <c r="M8991" t="str">
        <v>EMULPON CO-25 BULK</v>
      </c>
      <c r="N8991">
        <v>2</v>
      </c>
    </row>
    <row r="8992" spans="1:14">
      <c r="A8992">
        <f>IF(MOD(ROW()-3,COUNTA(tblProducts[Description]))=0,A8991+1,A8991)</f>
        <v>79</v>
      </c>
      <c r="B8992">
        <f>MOD(ROW()-3,COUNTA(tblProducts[Description]))+1</f>
        <v>98</v>
      </c>
      <c r="C8992" t="str">
        <f>_xlfn.XLOOKUP(A8992,tblProducts[Column1],tblProducts[Description])</f>
        <v>WITCONOL NP-40 BULK</v>
      </c>
      <c r="D8992" t="str">
        <f>_xlfn.XLOOKUP(B8992,tblProducts[Column1],tblProducts[Description])</f>
        <v>EMULPON CO-30 BULK</v>
      </c>
      <c r="E8992" t="s">
        <v>9</v>
      </c>
      <c r="F8992" t="s">
        <v>12</v>
      </c>
      <c r="G8992" t="s">
        <v>7</v>
      </c>
      <c r="H8992" t="s">
        <v>8</v>
      </c>
      <c r="I8992">
        <f t="shared" si="140"/>
        <v>2</v>
      </c>
      <c r="L8992" t="str">
        <v>WITCONOL NP-40 BULK</v>
      </c>
      <c r="M8992" t="str">
        <v>EMULPON CO-30 BULK</v>
      </c>
      <c r="N8992">
        <v>2</v>
      </c>
    </row>
    <row r="8993" spans="1:14">
      <c r="A8993">
        <f>IF(MOD(ROW()-3,COUNTA(tblProducts[Description]))=0,A8992+1,A8992)</f>
        <v>79</v>
      </c>
      <c r="B8993">
        <f>MOD(ROW()-3,COUNTA(tblProducts[Description]))+1</f>
        <v>99</v>
      </c>
      <c r="C8993" t="str">
        <f>_xlfn.XLOOKUP(A8993,tblProducts[Column1],tblProducts[Description])</f>
        <v>WITCONOL NP-40 BULK</v>
      </c>
      <c r="D8993" t="str">
        <f>_xlfn.XLOOKUP(B8993,tblProducts[Column1],tblProducts[Description])</f>
        <v>EMULPON CO-40 BULK</v>
      </c>
      <c r="E8993" t="s">
        <v>9</v>
      </c>
      <c r="F8993" t="s">
        <v>12</v>
      </c>
      <c r="G8993" t="s">
        <v>7</v>
      </c>
      <c r="H8993" t="s">
        <v>8</v>
      </c>
      <c r="I8993">
        <f t="shared" si="140"/>
        <v>2</v>
      </c>
      <c r="L8993" t="str">
        <v>WITCONOL NP-40 BULK</v>
      </c>
      <c r="M8993" t="str">
        <v>EMULPON CO-40 BULK</v>
      </c>
      <c r="N8993">
        <v>2</v>
      </c>
    </row>
    <row r="8994" spans="1:14">
      <c r="A8994">
        <f>IF(MOD(ROW()-3,COUNTA(tblProducts[Description]))=0,A8993+1,A8993)</f>
        <v>79</v>
      </c>
      <c r="B8994">
        <f>MOD(ROW()-3,COUNTA(tblProducts[Description]))+1</f>
        <v>100</v>
      </c>
      <c r="C8994" t="str">
        <f>_xlfn.XLOOKUP(A8994,tblProducts[Column1],tblProducts[Description])</f>
        <v>WITCONOL NP-40 BULK</v>
      </c>
      <c r="D8994" t="str">
        <f>_xlfn.XLOOKUP(B8994,tblProducts[Column1],tblProducts[Description])</f>
        <v>EMULPON CO-36 BULK</v>
      </c>
      <c r="E8994" t="s">
        <v>9</v>
      </c>
      <c r="F8994" t="s">
        <v>12</v>
      </c>
      <c r="G8994" t="s">
        <v>9</v>
      </c>
      <c r="H8994" t="s">
        <v>8</v>
      </c>
      <c r="I8994">
        <f t="shared" si="140"/>
        <v>4</v>
      </c>
      <c r="L8994" t="str">
        <v>WITCONOL NP-40 BULK</v>
      </c>
      <c r="M8994" t="str">
        <v>EMULPON CO-36 BULK</v>
      </c>
      <c r="N8994">
        <v>4</v>
      </c>
    </row>
    <row r="8995" spans="1:14">
      <c r="A8995">
        <f>IF(MOD(ROW()-3,COUNTA(tblProducts[Description]))=0,A8994+1,A8994)</f>
        <v>79</v>
      </c>
      <c r="B8995">
        <f>MOD(ROW()-3,COUNTA(tblProducts[Description]))+1</f>
        <v>101</v>
      </c>
      <c r="C8995" t="str">
        <f>_xlfn.XLOOKUP(A8995,tblProducts[Column1],tblProducts[Description])</f>
        <v>WITCONOL NP-40 BULK</v>
      </c>
      <c r="D8995" t="str">
        <f>_xlfn.XLOOKUP(B8995,tblProducts[Column1],tblProducts[Description])</f>
        <v>REDICOTE E-4819 BULK</v>
      </c>
      <c r="E8995" t="s">
        <v>9</v>
      </c>
      <c r="F8995" t="s">
        <v>12</v>
      </c>
      <c r="G8995" t="s">
        <v>9</v>
      </c>
      <c r="H8995" t="s">
        <v>8</v>
      </c>
      <c r="I8995">
        <f t="shared" si="140"/>
        <v>4</v>
      </c>
      <c r="L8995" t="str">
        <v>WITCONOL NP-40 BULK</v>
      </c>
      <c r="M8995" t="str">
        <v>REDICOTE E-4819 BULK</v>
      </c>
      <c r="N8995">
        <v>4</v>
      </c>
    </row>
    <row r="8996" spans="1:14">
      <c r="A8996">
        <f>IF(MOD(ROW()-3,COUNTA(tblProducts[Description]))=0,A8995+1,A8995)</f>
        <v>79</v>
      </c>
      <c r="B8996">
        <f>MOD(ROW()-3,COUNTA(tblProducts[Description]))+1</f>
        <v>102</v>
      </c>
      <c r="C8996" t="str">
        <f>_xlfn.XLOOKUP(A8996,tblProducts[Column1],tblProducts[Description])</f>
        <v>WITCONOL NP-40 BULK</v>
      </c>
      <c r="D8996" t="str">
        <f>_xlfn.XLOOKUP(B8996,tblProducts[Column1],tblProducts[Description])</f>
        <v>ETHYLAN 1005 SA  BULK</v>
      </c>
      <c r="E8996" t="s">
        <v>9</v>
      </c>
      <c r="F8996" t="s">
        <v>12</v>
      </c>
      <c r="G8996" t="s">
        <v>7</v>
      </c>
      <c r="H8996" t="s">
        <v>8</v>
      </c>
      <c r="I8996">
        <f t="shared" si="140"/>
        <v>2</v>
      </c>
      <c r="L8996" t="str">
        <v>WITCONOL NP-40 BULK</v>
      </c>
      <c r="M8996" t="str">
        <v>ETHYLAN 1005 SA  BULK</v>
      </c>
      <c r="N8996">
        <v>2</v>
      </c>
    </row>
    <row r="8997" spans="1:14">
      <c r="A8997">
        <f>IF(MOD(ROW()-3,COUNTA(tblProducts[Description]))=0,A8996+1,A8996)</f>
        <v>79</v>
      </c>
      <c r="B8997">
        <f>MOD(ROW()-3,COUNTA(tblProducts[Description]))+1</f>
        <v>103</v>
      </c>
      <c r="C8997" t="str">
        <f>_xlfn.XLOOKUP(A8997,tblProducts[Column1],tblProducts[Description])</f>
        <v>WITCONOL NP-40 BULK</v>
      </c>
      <c r="D8997" t="str">
        <f>_xlfn.XLOOKUP(B8997,tblProducts[Column1],tblProducts[Description])</f>
        <v>ETHODUOMEEN T/15 BULK</v>
      </c>
      <c r="E8997" t="s">
        <v>9</v>
      </c>
      <c r="F8997" t="s">
        <v>12</v>
      </c>
      <c r="G8997" t="s">
        <v>7</v>
      </c>
      <c r="H8997" t="s">
        <v>8</v>
      </c>
      <c r="I8997">
        <f t="shared" si="140"/>
        <v>2</v>
      </c>
      <c r="L8997" t="str">
        <v>WITCONOL NP-40 BULK</v>
      </c>
      <c r="M8997" t="str">
        <v>ETHODUOMEEN T/15 BULK</v>
      </c>
      <c r="N8997">
        <v>2</v>
      </c>
    </row>
    <row r="8998" spans="1:14">
      <c r="A8998">
        <f>IF(MOD(ROW()-3,COUNTA(tblProducts[Description]))=0,A8997+1,A8997)</f>
        <v>79</v>
      </c>
      <c r="B8998">
        <f>MOD(ROW()-3,COUNTA(tblProducts[Description]))+1</f>
        <v>104</v>
      </c>
      <c r="C8998" t="str">
        <f>_xlfn.XLOOKUP(A8998,tblProducts[Column1],tblProducts[Description])</f>
        <v>WITCONOL NP-40 BULK</v>
      </c>
      <c r="D8998" t="str">
        <f>_xlfn.XLOOKUP(B8998,tblProducts[Column1],tblProducts[Description])</f>
        <v>C-6442 BULK</v>
      </c>
      <c r="E8998" t="s">
        <v>9</v>
      </c>
      <c r="F8998" t="s">
        <v>10</v>
      </c>
      <c r="G8998" t="s">
        <v>7</v>
      </c>
      <c r="H8998" t="s">
        <v>8</v>
      </c>
      <c r="I8998">
        <f t="shared" si="140"/>
        <v>1.5</v>
      </c>
      <c r="L8998" t="str">
        <v>WITCONOL NP-40 BULK</v>
      </c>
      <c r="M8998" t="str">
        <v>C-6442 BULK</v>
      </c>
      <c r="N8998">
        <v>1.5</v>
      </c>
    </row>
    <row r="8999" spans="1:14">
      <c r="A8999">
        <f>IF(MOD(ROW()-3,COUNTA(tblProducts[Description]))=0,A8998+1,A8998)</f>
        <v>79</v>
      </c>
      <c r="B8999">
        <f>MOD(ROW()-3,COUNTA(tblProducts[Description]))+1</f>
        <v>105</v>
      </c>
      <c r="C8999" t="str">
        <f>_xlfn.XLOOKUP(A8999,tblProducts[Column1],tblProducts[Description])</f>
        <v>WITCONOL NP-40 BULK</v>
      </c>
      <c r="D8999" t="str">
        <f>_xlfn.XLOOKUP(B8999,tblProducts[Column1],tblProducts[Description])</f>
        <v>ETHODUOMEEN T/25  BULK</v>
      </c>
      <c r="E8999" t="s">
        <v>9</v>
      </c>
      <c r="F8999" t="s">
        <v>12</v>
      </c>
      <c r="G8999" t="s">
        <v>7</v>
      </c>
      <c r="H8999" t="s">
        <v>8</v>
      </c>
      <c r="I8999">
        <f t="shared" si="140"/>
        <v>2</v>
      </c>
      <c r="L8999" t="str">
        <v>WITCONOL NP-40 BULK</v>
      </c>
      <c r="M8999" t="str">
        <v>ETHODUOMEEN T/25  BULK</v>
      </c>
      <c r="N8999">
        <v>2</v>
      </c>
    </row>
    <row r="9000" spans="1:14">
      <c r="A9000">
        <f>IF(MOD(ROW()-3,COUNTA(tblProducts[Description]))=0,A8999+1,A8999)</f>
        <v>79</v>
      </c>
      <c r="B9000">
        <f>MOD(ROW()-3,COUNTA(tblProducts[Description]))+1</f>
        <v>106</v>
      </c>
      <c r="C9000" t="str">
        <f>_xlfn.XLOOKUP(A9000,tblProducts[Column1],tblProducts[Description])</f>
        <v>WITCONOL NP-40 BULK</v>
      </c>
      <c r="D9000" t="str">
        <f>_xlfn.XLOOKUP(B9000,tblProducts[Column1],tblProducts[Description])</f>
        <v>WITCONOL PD-2000 BULK</v>
      </c>
      <c r="E9000" t="s">
        <v>9</v>
      </c>
      <c r="F9000" t="s">
        <v>12</v>
      </c>
      <c r="G9000" t="s">
        <v>7</v>
      </c>
      <c r="H9000" t="s">
        <v>8</v>
      </c>
      <c r="I9000">
        <f t="shared" si="140"/>
        <v>2</v>
      </c>
      <c r="L9000" t="str">
        <v>WITCONOL NP-40 BULK</v>
      </c>
      <c r="M9000" t="str">
        <v>WITCONOL PD-2000 BULK</v>
      </c>
      <c r="N9000">
        <v>2</v>
      </c>
    </row>
    <row r="9001" spans="1:14">
      <c r="A9001">
        <f>IF(MOD(ROW()-3,COUNTA(tblProducts[Description]))=0,A9000+1,A9000)</f>
        <v>79</v>
      </c>
      <c r="B9001">
        <f>MOD(ROW()-3,COUNTA(tblProducts[Description]))+1</f>
        <v>107</v>
      </c>
      <c r="C9001" t="str">
        <f>_xlfn.XLOOKUP(A9001,tblProducts[Column1],tblProducts[Description])</f>
        <v>WITCONOL NP-40 BULK</v>
      </c>
      <c r="D9001" t="str">
        <f>_xlfn.XLOOKUP(B9001,tblProducts[Column1],tblProducts[Description])</f>
        <v>BEROL 347 BULK</v>
      </c>
      <c r="E9001" t="s">
        <v>9</v>
      </c>
      <c r="F9001" t="s">
        <v>12</v>
      </c>
      <c r="G9001" t="s">
        <v>7</v>
      </c>
      <c r="H9001" t="s">
        <v>8</v>
      </c>
      <c r="I9001">
        <f t="shared" si="140"/>
        <v>2</v>
      </c>
      <c r="L9001" t="str">
        <v>WITCONOL NP-40 BULK</v>
      </c>
      <c r="M9001" t="str">
        <v>BEROL 347 BULK</v>
      </c>
      <c r="N9001">
        <v>2</v>
      </c>
    </row>
    <row r="9002" spans="1:14">
      <c r="A9002">
        <f>IF(MOD(ROW()-3,COUNTA(tblProducts[Description]))=0,A9001+1,A9001)</f>
        <v>79</v>
      </c>
      <c r="B9002">
        <f>MOD(ROW()-3,COUNTA(tblProducts[Description]))+1</f>
        <v>108</v>
      </c>
      <c r="C9002" t="str">
        <f>_xlfn.XLOOKUP(A9002,tblProducts[Column1],tblProducts[Description])</f>
        <v>WITCONOL NP-40 BULK</v>
      </c>
      <c r="D9002" t="str">
        <f>_xlfn.XLOOKUP(B9002,tblProducts[Column1],tblProducts[Description])</f>
        <v>ETHYLAN PT-3000 BULK</v>
      </c>
      <c r="E9002" t="s">
        <v>9</v>
      </c>
      <c r="F9002" t="s">
        <v>12</v>
      </c>
      <c r="G9002" t="s">
        <v>7</v>
      </c>
      <c r="H9002" t="s">
        <v>8</v>
      </c>
      <c r="I9002">
        <f t="shared" si="140"/>
        <v>2</v>
      </c>
      <c r="L9002" t="str">
        <v>WITCONOL NP-40 BULK</v>
      </c>
      <c r="M9002" t="str">
        <v>ETHYLAN PT-3000 BULK</v>
      </c>
      <c r="N9002">
        <v>2</v>
      </c>
    </row>
    <row r="9003" spans="1:14">
      <c r="A9003">
        <f>IF(MOD(ROW()-3,COUNTA(tblProducts[Description]))=0,A9002+1,A9002)</f>
        <v>79</v>
      </c>
      <c r="B9003">
        <f>MOD(ROW()-3,COUNTA(tblProducts[Description]))+1</f>
        <v>109</v>
      </c>
      <c r="C9003" t="str">
        <f>_xlfn.XLOOKUP(A9003,tblProducts[Column1],tblProducts[Description])</f>
        <v>WITCONOL NP-40 BULK</v>
      </c>
      <c r="D9003" t="str">
        <f>_xlfn.XLOOKUP(B9003,tblProducts[Column1],tblProducts[Description])</f>
        <v>ETHYLAN HB4/BULK</v>
      </c>
      <c r="E9003" t="s">
        <v>9</v>
      </c>
      <c r="F9003" t="s">
        <v>12</v>
      </c>
      <c r="G9003" t="s">
        <v>7</v>
      </c>
      <c r="H9003" t="s">
        <v>8</v>
      </c>
      <c r="I9003">
        <f t="shared" si="140"/>
        <v>2</v>
      </c>
      <c r="L9003" t="str">
        <v>WITCONOL NP-40 BULK</v>
      </c>
      <c r="M9003" t="str">
        <v>ETHYLAN HB4/BULK</v>
      </c>
      <c r="N9003">
        <v>2</v>
      </c>
    </row>
    <row r="9004" spans="1:14">
      <c r="A9004">
        <f>IF(MOD(ROW()-3,COUNTA(tblProducts[Description]))=0,A9003+1,A9003)</f>
        <v>79</v>
      </c>
      <c r="B9004">
        <f>MOD(ROW()-3,COUNTA(tblProducts[Description]))+1</f>
        <v>110</v>
      </c>
      <c r="C9004" t="str">
        <f>_xlfn.XLOOKUP(A9004,tblProducts[Column1],tblProducts[Description])</f>
        <v>WITCONOL NP-40 BULK</v>
      </c>
      <c r="D9004" t="str">
        <f>_xlfn.XLOOKUP(B9004,tblProducts[Column1],tblProducts[Description])</f>
        <v>ADSEE AB 600 BULK</v>
      </c>
      <c r="E9004" t="s">
        <v>9</v>
      </c>
      <c r="F9004" t="s">
        <v>12</v>
      </c>
      <c r="G9004" t="s">
        <v>7</v>
      </c>
      <c r="H9004" t="s">
        <v>8</v>
      </c>
      <c r="I9004">
        <f t="shared" si="140"/>
        <v>2</v>
      </c>
      <c r="L9004" t="str">
        <v>WITCONOL NP-40 BULK</v>
      </c>
      <c r="M9004" t="str">
        <v>ADSEE AB 600 BULK</v>
      </c>
      <c r="N9004">
        <v>2</v>
      </c>
    </row>
    <row r="9005" spans="1:14">
      <c r="A9005">
        <f>IF(MOD(ROW()-3,COUNTA(tblProducts[Description]))=0,A9004+1,A9004)</f>
        <v>79</v>
      </c>
      <c r="B9005">
        <f>MOD(ROW()-3,COUNTA(tblProducts[Description]))+1</f>
        <v>111</v>
      </c>
      <c r="C9005" t="str">
        <f>_xlfn.XLOOKUP(A9005,tblProducts[Column1],tblProducts[Description])</f>
        <v>WITCONOL NP-40 BULK</v>
      </c>
      <c r="D9005" t="str">
        <f>_xlfn.XLOOKUP(B9005,tblProducts[Column1],tblProducts[Description])</f>
        <v>WITCONOL PT-320  BULK</v>
      </c>
      <c r="E9005" t="s">
        <v>9</v>
      </c>
      <c r="F9005" t="s">
        <v>12</v>
      </c>
      <c r="G9005" t="s">
        <v>7</v>
      </c>
      <c r="H9005" t="s">
        <v>8</v>
      </c>
      <c r="I9005">
        <f t="shared" si="140"/>
        <v>2</v>
      </c>
      <c r="L9005" t="str">
        <v>WITCONOL NP-40 BULK</v>
      </c>
      <c r="M9005" t="str">
        <v>WITCONOL PT-320  BULK</v>
      </c>
      <c r="N9005">
        <v>2</v>
      </c>
    </row>
    <row r="9006" spans="1:14">
      <c r="A9006">
        <f>IF(MOD(ROW()-3,COUNTA(tblProducts[Description]))=0,A9005+1,A9005)</f>
        <v>79</v>
      </c>
      <c r="B9006">
        <f>MOD(ROW()-3,COUNTA(tblProducts[Description]))+1</f>
        <v>112</v>
      </c>
      <c r="C9006" t="str">
        <f>_xlfn.XLOOKUP(A9006,tblProducts[Column1],tblProducts[Description])</f>
        <v>WITCONOL NP-40 BULK</v>
      </c>
      <c r="D9006" t="str">
        <f>_xlfn.XLOOKUP(B9006,tblProducts[Column1],tblProducts[Description])</f>
        <v>ETHYLAN DA-3 BULK</v>
      </c>
      <c r="E9006" t="s">
        <v>9</v>
      </c>
      <c r="F9006" t="s">
        <v>12</v>
      </c>
      <c r="G9006" t="s">
        <v>7</v>
      </c>
      <c r="H9006" t="s">
        <v>8</v>
      </c>
      <c r="I9006">
        <f t="shared" si="140"/>
        <v>2</v>
      </c>
      <c r="L9006" t="str">
        <v>WITCONOL NP-40 BULK</v>
      </c>
      <c r="M9006" t="str">
        <v>ETHYLAN DA-3 BULK</v>
      </c>
      <c r="N9006">
        <v>2</v>
      </c>
    </row>
    <row r="9007" spans="1:14">
      <c r="A9007">
        <f>IF(MOD(ROW()-3,COUNTA(tblProducts[Description]))=0,A9006+1,A9006)</f>
        <v>79</v>
      </c>
      <c r="B9007">
        <f>MOD(ROW()-3,COUNTA(tblProducts[Description]))+1</f>
        <v>113</v>
      </c>
      <c r="C9007" t="str">
        <f>_xlfn.XLOOKUP(A9007,tblProducts[Column1],tblProducts[Description])</f>
        <v>WITCONOL NP-40 BULK</v>
      </c>
      <c r="D9007" t="str">
        <f>_xlfn.XLOOKUP(B9007,tblProducts[Column1],tblProducts[Description])</f>
        <v>ETHOMEEN O/12 BULK</v>
      </c>
      <c r="E9007" t="s">
        <v>9</v>
      </c>
      <c r="F9007" t="s">
        <v>12</v>
      </c>
      <c r="G9007" t="s">
        <v>7</v>
      </c>
      <c r="H9007" t="s">
        <v>8</v>
      </c>
      <c r="I9007">
        <f t="shared" si="140"/>
        <v>2</v>
      </c>
      <c r="L9007" t="str">
        <v>WITCONOL NP-40 BULK</v>
      </c>
      <c r="M9007" t="str">
        <v>ETHOMEEN O/12 BULK</v>
      </c>
      <c r="N9007">
        <v>2</v>
      </c>
    </row>
    <row r="9008" spans="1:14">
      <c r="A9008">
        <f>IF(MOD(ROW()-3,COUNTA(tblProducts[Description]))=0,A9007+1,A9007)</f>
        <v>79</v>
      </c>
      <c r="B9008">
        <f>MOD(ROW()-3,COUNTA(tblProducts[Description]))+1</f>
        <v>114</v>
      </c>
      <c r="C9008" t="str">
        <f>_xlfn.XLOOKUP(A9008,tblProducts[Column1],tblProducts[Description])</f>
        <v>WITCONOL NP-40 BULK</v>
      </c>
      <c r="D9008" t="str">
        <f>_xlfn.XLOOKUP(B9008,tblProducts[Column1],tblProducts[Description])</f>
        <v>WITCONOL PT-1000 BULK</v>
      </c>
      <c r="E9008" t="s">
        <v>9</v>
      </c>
      <c r="F9008" t="s">
        <v>12</v>
      </c>
      <c r="G9008" t="s">
        <v>7</v>
      </c>
      <c r="H9008" t="s">
        <v>8</v>
      </c>
      <c r="I9008">
        <f t="shared" si="140"/>
        <v>2</v>
      </c>
      <c r="L9008" t="str">
        <v>WITCONOL NP-40 BULK</v>
      </c>
      <c r="M9008" t="str">
        <v>WITCONOL PT-1000 BULK</v>
      </c>
      <c r="N9008">
        <v>2</v>
      </c>
    </row>
    <row r="9009" spans="1:14">
      <c r="A9009">
        <f>IF(MOD(ROW()-3,COUNTA(tblProducts[Description]))=0,A9008+1,A9008)</f>
        <v>80</v>
      </c>
      <c r="B9009">
        <f>MOD(ROW()-3,COUNTA(tblProducts[Description]))+1</f>
        <v>1</v>
      </c>
      <c r="C9009" t="str">
        <f>_xlfn.XLOOKUP(A9009,tblProducts[Column1],tblProducts[Description])</f>
        <v>WITCONOL NP-60 BULK</v>
      </c>
      <c r="D9009" t="str">
        <f>_xlfn.XLOOKUP(B9009,tblProducts[Column1],tblProducts[Description])</f>
        <v>ADSEE 4130 BULK</v>
      </c>
      <c r="E9009" t="s">
        <v>9</v>
      </c>
      <c r="F9009" t="s">
        <v>12</v>
      </c>
      <c r="G9009" t="s">
        <v>7</v>
      </c>
      <c r="H9009" t="s">
        <v>8</v>
      </c>
      <c r="I9009">
        <f t="shared" si="140"/>
        <v>2</v>
      </c>
      <c r="L9009" t="str">
        <v>WITCONOL NP-60 BULK</v>
      </c>
      <c r="M9009" t="str">
        <v>ADSEE 4130 BULK</v>
      </c>
      <c r="N9009">
        <v>2</v>
      </c>
    </row>
    <row r="9010" spans="1:14">
      <c r="A9010">
        <f>IF(MOD(ROW()-3,COUNTA(tblProducts[Description]))=0,A9009+1,A9009)</f>
        <v>80</v>
      </c>
      <c r="B9010">
        <f>MOD(ROW()-3,COUNTA(tblProducts[Description]))+1</f>
        <v>2</v>
      </c>
      <c r="C9010" t="str">
        <f>_xlfn.XLOOKUP(A9010,tblProducts[Column1],tblProducts[Description])</f>
        <v>WITCONOL NP-60 BULK</v>
      </c>
      <c r="D9010" t="str">
        <f>_xlfn.XLOOKUP(B9010,tblProducts[Column1],tblProducts[Description])</f>
        <v>ARMOSTAT 300 BULK</v>
      </c>
      <c r="E9010" t="s">
        <v>9</v>
      </c>
      <c r="F9010" t="s">
        <v>12</v>
      </c>
      <c r="G9010" t="s">
        <v>7</v>
      </c>
      <c r="H9010" t="s">
        <v>8</v>
      </c>
      <c r="I9010">
        <f t="shared" si="140"/>
        <v>2</v>
      </c>
      <c r="L9010" t="str">
        <v>WITCONOL NP-60 BULK</v>
      </c>
      <c r="M9010" t="str">
        <v>ARMOSTAT 300 BULK</v>
      </c>
      <c r="N9010">
        <v>2</v>
      </c>
    </row>
    <row r="9011" spans="1:14">
      <c r="A9011">
        <f>IF(MOD(ROW()-3,COUNTA(tblProducts[Description]))=0,A9010+1,A9010)</f>
        <v>80</v>
      </c>
      <c r="B9011">
        <f>MOD(ROW()-3,COUNTA(tblProducts[Description]))+1</f>
        <v>3</v>
      </c>
      <c r="C9011" t="str">
        <f>_xlfn.XLOOKUP(A9011,tblProducts[Column1],tblProducts[Description])</f>
        <v>WITCONOL NP-60 BULK</v>
      </c>
      <c r="D9011" t="str">
        <f>_xlfn.XLOOKUP(B9011,tblProducts[Column1],tblProducts[Description])</f>
        <v>ARMOSTAT 400 BULK</v>
      </c>
      <c r="E9011" t="s">
        <v>9</v>
      </c>
      <c r="F9011" t="s">
        <v>12</v>
      </c>
      <c r="G9011" t="s">
        <v>7</v>
      </c>
      <c r="H9011" t="s">
        <v>8</v>
      </c>
      <c r="I9011">
        <f t="shared" si="140"/>
        <v>2</v>
      </c>
      <c r="L9011" t="str">
        <v>WITCONOL NP-60 BULK</v>
      </c>
      <c r="M9011" t="str">
        <v>ARMOSTAT 400 BULK</v>
      </c>
      <c r="N9011">
        <v>2</v>
      </c>
    </row>
    <row r="9012" spans="1:14">
      <c r="A9012">
        <f>IF(MOD(ROW()-3,COUNTA(tblProducts[Description]))=0,A9011+1,A9011)</f>
        <v>80</v>
      </c>
      <c r="B9012">
        <f>MOD(ROW()-3,COUNTA(tblProducts[Description]))+1</f>
        <v>4</v>
      </c>
      <c r="C9012" t="str">
        <f>_xlfn.XLOOKUP(A9012,tblProducts[Column1],tblProducts[Description])</f>
        <v>WITCONOL NP-60 BULK</v>
      </c>
      <c r="D9012" t="str">
        <f>_xlfn.XLOOKUP(B9012,tblProducts[Column1],tblProducts[Description])</f>
        <v>ARMOSTAT 410 LM BULK</v>
      </c>
      <c r="E9012" t="s">
        <v>9</v>
      </c>
      <c r="F9012" t="s">
        <v>12</v>
      </c>
      <c r="G9012" t="s">
        <v>7</v>
      </c>
      <c r="H9012" t="s">
        <v>8</v>
      </c>
      <c r="I9012">
        <f t="shared" si="140"/>
        <v>2</v>
      </c>
      <c r="L9012" t="str">
        <v>WITCONOL NP-60 BULK</v>
      </c>
      <c r="M9012" t="str">
        <v>ARMOSTAT 410 LM BULK</v>
      </c>
      <c r="N9012">
        <v>2</v>
      </c>
    </row>
    <row r="9013" spans="1:14">
      <c r="A9013">
        <f>IF(MOD(ROW()-3,COUNTA(tblProducts[Description]))=0,A9012+1,A9012)</f>
        <v>80</v>
      </c>
      <c r="B9013">
        <f>MOD(ROW()-3,COUNTA(tblProducts[Description]))+1</f>
        <v>5</v>
      </c>
      <c r="C9013" t="str">
        <f>_xlfn.XLOOKUP(A9013,tblProducts[Column1],tblProducts[Description])</f>
        <v>WITCONOL NP-60 BULK</v>
      </c>
      <c r="D9013" t="str">
        <f>_xlfn.XLOOKUP(B9013,tblProducts[Column1],tblProducts[Description])</f>
        <v>ARMUL HE 5070 BULK</v>
      </c>
      <c r="E9013" t="s">
        <v>9</v>
      </c>
      <c r="F9013" t="s">
        <v>12</v>
      </c>
      <c r="G9013" t="s">
        <v>7</v>
      </c>
      <c r="H9013" t="s">
        <v>8</v>
      </c>
      <c r="I9013">
        <f t="shared" si="140"/>
        <v>2</v>
      </c>
      <c r="L9013" t="str">
        <v>WITCONOL NP-60 BULK</v>
      </c>
      <c r="M9013" t="str">
        <v>ARMUL HE 5070 BULK</v>
      </c>
      <c r="N9013">
        <v>2</v>
      </c>
    </row>
    <row r="9014" spans="1:14">
      <c r="A9014">
        <f>IF(MOD(ROW()-3,COUNTA(tblProducts[Description]))=0,A9013+1,A9013)</f>
        <v>80</v>
      </c>
      <c r="B9014">
        <f>MOD(ROW()-3,COUNTA(tblProducts[Description]))+1</f>
        <v>6</v>
      </c>
      <c r="C9014" t="str">
        <f>_xlfn.XLOOKUP(A9014,tblProducts[Column1],tblProducts[Description])</f>
        <v>WITCONOL NP-60 BULK</v>
      </c>
      <c r="D9014" t="str">
        <f>_xlfn.XLOOKUP(B9014,tblProducts[Column1],tblProducts[Description])</f>
        <v>BEROL 260 BULK</v>
      </c>
      <c r="E9014" t="s">
        <v>9</v>
      </c>
      <c r="F9014" t="s">
        <v>12</v>
      </c>
      <c r="G9014" t="s">
        <v>7</v>
      </c>
      <c r="H9014" t="s">
        <v>8</v>
      </c>
      <c r="I9014">
        <f t="shared" si="140"/>
        <v>2</v>
      </c>
      <c r="L9014" t="str">
        <v>WITCONOL NP-60 BULK</v>
      </c>
      <c r="M9014" t="str">
        <v>BEROL 260 BULK</v>
      </c>
      <c r="N9014">
        <v>2</v>
      </c>
    </row>
    <row r="9015" spans="1:14">
      <c r="A9015">
        <f>IF(MOD(ROW()-3,COUNTA(tblProducts[Description]))=0,A9014+1,A9014)</f>
        <v>80</v>
      </c>
      <c r="B9015">
        <f>MOD(ROW()-3,COUNTA(tblProducts[Description]))+1</f>
        <v>7</v>
      </c>
      <c r="C9015" t="str">
        <f>_xlfn.XLOOKUP(A9015,tblProducts[Column1],tblProducts[Description])</f>
        <v>WITCONOL NP-60 BULK</v>
      </c>
      <c r="D9015" t="str">
        <f>_xlfn.XLOOKUP(B9015,tblProducts[Column1],tblProducts[Description])</f>
        <v>BEROL 266 BULK</v>
      </c>
      <c r="E9015" t="s">
        <v>9</v>
      </c>
      <c r="F9015" t="s">
        <v>12</v>
      </c>
      <c r="G9015" t="s">
        <v>7</v>
      </c>
      <c r="H9015" t="s">
        <v>8</v>
      </c>
      <c r="I9015">
        <f t="shared" si="140"/>
        <v>2</v>
      </c>
      <c r="L9015" t="str">
        <v>WITCONOL NP-60 BULK</v>
      </c>
      <c r="M9015" t="str">
        <v>BEROL 266 BULK</v>
      </c>
      <c r="N9015">
        <v>2</v>
      </c>
    </row>
    <row r="9016" spans="1:14">
      <c r="A9016">
        <f>IF(MOD(ROW()-3,COUNTA(tblProducts[Description]))=0,A9015+1,A9015)</f>
        <v>80</v>
      </c>
      <c r="B9016">
        <f>MOD(ROW()-3,COUNTA(tblProducts[Description]))+1</f>
        <v>8</v>
      </c>
      <c r="C9016" t="str">
        <f>_xlfn.XLOOKUP(A9016,tblProducts[Column1],tblProducts[Description])</f>
        <v>WITCONOL NP-60 BULK</v>
      </c>
      <c r="D9016" t="str">
        <f>_xlfn.XLOOKUP(B9016,tblProducts[Column1],tblProducts[Description])</f>
        <v>BEROL 266V BULK</v>
      </c>
      <c r="E9016" t="s">
        <v>9</v>
      </c>
      <c r="F9016" t="s">
        <v>12</v>
      </c>
      <c r="G9016" t="s">
        <v>7</v>
      </c>
      <c r="H9016" t="s">
        <v>8</v>
      </c>
      <c r="I9016">
        <f t="shared" si="140"/>
        <v>2</v>
      </c>
      <c r="L9016" t="str">
        <v>WITCONOL NP-60 BULK</v>
      </c>
      <c r="M9016" t="str">
        <v>BEROL 266V BULK</v>
      </c>
      <c r="N9016">
        <v>2</v>
      </c>
    </row>
    <row r="9017" spans="1:14">
      <c r="A9017">
        <f>IF(MOD(ROW()-3,COUNTA(tblProducts[Description]))=0,A9016+1,A9016)</f>
        <v>80</v>
      </c>
      <c r="B9017">
        <f>MOD(ROW()-3,COUNTA(tblProducts[Description]))+1</f>
        <v>9</v>
      </c>
      <c r="C9017" t="str">
        <f>_xlfn.XLOOKUP(A9017,tblProducts[Column1],tblProducts[Description])</f>
        <v>WITCONOL NP-60 BULK</v>
      </c>
      <c r="D9017" t="str">
        <f>_xlfn.XLOOKUP(B9017,tblProducts[Column1],tblProducts[Description])</f>
        <v>BEROL 467 BULK</v>
      </c>
      <c r="E9017" t="s">
        <v>9</v>
      </c>
      <c r="F9017" t="s">
        <v>12</v>
      </c>
      <c r="G9017" t="s">
        <v>7</v>
      </c>
      <c r="H9017" t="s">
        <v>8</v>
      </c>
      <c r="I9017">
        <f t="shared" si="140"/>
        <v>2</v>
      </c>
      <c r="L9017" t="str">
        <v>WITCONOL NP-60 BULK</v>
      </c>
      <c r="M9017" t="str">
        <v>BEROL 467 BULK</v>
      </c>
      <c r="N9017">
        <v>2</v>
      </c>
    </row>
    <row r="9018" spans="1:14">
      <c r="A9018">
        <f>IF(MOD(ROW()-3,COUNTA(tblProducts[Description]))=0,A9017+1,A9017)</f>
        <v>80</v>
      </c>
      <c r="B9018">
        <f>MOD(ROW()-3,COUNTA(tblProducts[Description]))+1</f>
        <v>10</v>
      </c>
      <c r="C9018" t="str">
        <f>_xlfn.XLOOKUP(A9018,tblProducts[Column1],tblProducts[Description])</f>
        <v>WITCONOL NP-60 BULK</v>
      </c>
      <c r="D9018" t="str">
        <f>_xlfn.XLOOKUP(B9018,tblProducts[Column1],tblProducts[Description])</f>
        <v>BEROL OX 91-6 BULK</v>
      </c>
      <c r="E9018" t="s">
        <v>9</v>
      </c>
      <c r="F9018" t="s">
        <v>12</v>
      </c>
      <c r="G9018" t="s">
        <v>7</v>
      </c>
      <c r="H9018" t="s">
        <v>8</v>
      </c>
      <c r="I9018">
        <f t="shared" si="140"/>
        <v>2</v>
      </c>
      <c r="L9018" t="str">
        <v>WITCONOL NP-60 BULK</v>
      </c>
      <c r="M9018" t="str">
        <v>BEROL OX 91-6 BULK</v>
      </c>
      <c r="N9018">
        <v>2</v>
      </c>
    </row>
    <row r="9019" spans="1:14">
      <c r="A9019">
        <f>IF(MOD(ROW()-3,COUNTA(tblProducts[Description]))=0,A9018+1,A9018)</f>
        <v>80</v>
      </c>
      <c r="B9019">
        <f>MOD(ROW()-3,COUNTA(tblProducts[Description]))+1</f>
        <v>11</v>
      </c>
      <c r="C9019" t="str">
        <f>_xlfn.XLOOKUP(A9019,tblProducts[Column1],tblProducts[Description])</f>
        <v>WITCONOL NP-60 BULK</v>
      </c>
      <c r="D9019" t="str">
        <f>_xlfn.XLOOKUP(B9019,tblProducts[Column1],tblProducts[Description])</f>
        <v>C-5635 BULK</v>
      </c>
      <c r="E9019" t="s">
        <v>9</v>
      </c>
      <c r="F9019" t="s">
        <v>12</v>
      </c>
      <c r="G9019" t="s">
        <v>7</v>
      </c>
      <c r="H9019" t="s">
        <v>8</v>
      </c>
      <c r="I9019">
        <f t="shared" si="140"/>
        <v>2</v>
      </c>
      <c r="L9019" t="str">
        <v>WITCONOL NP-60 BULK</v>
      </c>
      <c r="M9019" t="str">
        <v>C-5635 BULK</v>
      </c>
      <c r="N9019">
        <v>2</v>
      </c>
    </row>
    <row r="9020" spans="1:14">
      <c r="A9020">
        <f>IF(MOD(ROW()-3,COUNTA(tblProducts[Description]))=0,A9019+1,A9019)</f>
        <v>80</v>
      </c>
      <c r="B9020">
        <f>MOD(ROW()-3,COUNTA(tblProducts[Description]))+1</f>
        <v>12</v>
      </c>
      <c r="C9020" t="str">
        <f>_xlfn.XLOOKUP(A9020,tblProducts[Column1],tblProducts[Description])</f>
        <v>WITCONOL NP-60 BULK</v>
      </c>
      <c r="D9020" t="str">
        <f>_xlfn.XLOOKUP(B9020,tblProducts[Column1],tblProducts[Description])</f>
        <v>C-6290 BULK</v>
      </c>
      <c r="E9020" t="s">
        <v>9</v>
      </c>
      <c r="F9020" t="s">
        <v>12</v>
      </c>
      <c r="G9020" t="s">
        <v>7</v>
      </c>
      <c r="H9020" t="s">
        <v>8</v>
      </c>
      <c r="I9020">
        <f t="shared" si="140"/>
        <v>2</v>
      </c>
      <c r="L9020" t="str">
        <v>WITCONOL NP-60 BULK</v>
      </c>
      <c r="M9020" t="str">
        <v>C-6290 BULK</v>
      </c>
      <c r="N9020">
        <v>2</v>
      </c>
    </row>
    <row r="9021" spans="1:14">
      <c r="A9021">
        <f>IF(MOD(ROW()-3,COUNTA(tblProducts[Description]))=0,A9020+1,A9020)</f>
        <v>80</v>
      </c>
      <c r="B9021">
        <f>MOD(ROW()-3,COUNTA(tblProducts[Description]))+1</f>
        <v>13</v>
      </c>
      <c r="C9021" t="str">
        <f>_xlfn.XLOOKUP(A9021,tblProducts[Column1],tblProducts[Description])</f>
        <v>WITCONOL NP-60 BULK</v>
      </c>
      <c r="D9021" t="str">
        <f>_xlfn.XLOOKUP(B9021,tblProducts[Column1],tblProducts[Description])</f>
        <v>C-6385 BULK</v>
      </c>
      <c r="E9021" t="s">
        <v>9</v>
      </c>
      <c r="F9021" t="s">
        <v>12</v>
      </c>
      <c r="G9021" t="s">
        <v>7</v>
      </c>
      <c r="H9021" t="s">
        <v>8</v>
      </c>
      <c r="I9021">
        <f t="shared" si="140"/>
        <v>2</v>
      </c>
      <c r="L9021" t="str">
        <v>WITCONOL NP-60 BULK</v>
      </c>
      <c r="M9021" t="str">
        <v>C-6385 BULK</v>
      </c>
      <c r="N9021">
        <v>2</v>
      </c>
    </row>
    <row r="9022" spans="1:14">
      <c r="A9022">
        <f>IF(MOD(ROW()-3,COUNTA(tblProducts[Description]))=0,A9021+1,A9021)</f>
        <v>80</v>
      </c>
      <c r="B9022">
        <f>MOD(ROW()-3,COUNTA(tblProducts[Description]))+1</f>
        <v>14</v>
      </c>
      <c r="C9022" t="str">
        <f>_xlfn.XLOOKUP(A9022,tblProducts[Column1],tblProducts[Description])</f>
        <v>WITCONOL NP-60 BULK</v>
      </c>
      <c r="D9022" t="str">
        <f>_xlfn.XLOOKUP(B9022,tblProducts[Column1],tblProducts[Description])</f>
        <v>C-6427 BULK</v>
      </c>
      <c r="E9022" t="s">
        <v>9</v>
      </c>
      <c r="F9022" t="s">
        <v>12</v>
      </c>
      <c r="G9022" t="s">
        <v>7</v>
      </c>
      <c r="H9022" t="s">
        <v>8</v>
      </c>
      <c r="I9022">
        <f t="shared" si="140"/>
        <v>2</v>
      </c>
      <c r="L9022" t="str">
        <v>WITCONOL NP-60 BULK</v>
      </c>
      <c r="M9022" t="str">
        <v>C-6427 BULK</v>
      </c>
      <c r="N9022">
        <v>2</v>
      </c>
    </row>
    <row r="9023" spans="1:14">
      <c r="A9023">
        <f>IF(MOD(ROW()-3,COUNTA(tblProducts[Description]))=0,A9022+1,A9022)</f>
        <v>80</v>
      </c>
      <c r="B9023">
        <f>MOD(ROW()-3,COUNTA(tblProducts[Description]))+1</f>
        <v>15</v>
      </c>
      <c r="C9023" t="str">
        <f>_xlfn.XLOOKUP(A9023,tblProducts[Column1],tblProducts[Description])</f>
        <v>WITCONOL NP-60 BULK</v>
      </c>
      <c r="D9023" t="str">
        <f>_xlfn.XLOOKUP(B9023,tblProducts[Column1],tblProducts[Description])</f>
        <v>EMULPON CO-200 BULK</v>
      </c>
      <c r="E9023" t="s">
        <v>9</v>
      </c>
      <c r="F9023" t="s">
        <v>12</v>
      </c>
      <c r="G9023" t="s">
        <v>7</v>
      </c>
      <c r="H9023" t="s">
        <v>8</v>
      </c>
      <c r="I9023">
        <f t="shared" si="140"/>
        <v>2</v>
      </c>
      <c r="L9023" t="str">
        <v>WITCONOL NP-60 BULK</v>
      </c>
      <c r="M9023" t="str">
        <v>EMULPON CO-200 BULK</v>
      </c>
      <c r="N9023">
        <v>2</v>
      </c>
    </row>
    <row r="9024" spans="1:14">
      <c r="A9024">
        <f>IF(MOD(ROW()-3,COUNTA(tblProducts[Description]))=0,A9023+1,A9023)</f>
        <v>80</v>
      </c>
      <c r="B9024">
        <f>MOD(ROW()-3,COUNTA(tblProducts[Description]))+1</f>
        <v>16</v>
      </c>
      <c r="C9024" t="str">
        <f>_xlfn.XLOOKUP(A9024,tblProducts[Column1],tblProducts[Description])</f>
        <v>WITCONOL NP-60 BULK</v>
      </c>
      <c r="D9024" t="str">
        <f>_xlfn.XLOOKUP(B9024,tblProducts[Column1],tblProducts[Description])</f>
        <v>EMULPON CO-360 BULK</v>
      </c>
      <c r="E9024" t="s">
        <v>7</v>
      </c>
      <c r="G9024" t="s">
        <v>7</v>
      </c>
      <c r="H9024" t="s">
        <v>8</v>
      </c>
      <c r="I9024">
        <f t="shared" si="140"/>
        <v>0</v>
      </c>
      <c r="L9024" t="str">
        <v>WITCONOL NP-60 BULK</v>
      </c>
      <c r="M9024" t="str">
        <v>EMULPON CO-360 BULK</v>
      </c>
      <c r="N9024">
        <v>0</v>
      </c>
    </row>
    <row r="9025" spans="1:14">
      <c r="A9025">
        <f>IF(MOD(ROW()-3,COUNTA(tblProducts[Description]))=0,A9024+1,A9024)</f>
        <v>80</v>
      </c>
      <c r="B9025">
        <f>MOD(ROW()-3,COUNTA(tblProducts[Description]))+1</f>
        <v>17</v>
      </c>
      <c r="C9025" t="str">
        <f>_xlfn.XLOOKUP(A9025,tblProducts[Column1],tblProducts[Description])</f>
        <v>WITCONOL NP-60 BULK</v>
      </c>
      <c r="D9025" t="str">
        <f>_xlfn.XLOOKUP(B9025,tblProducts[Column1],tblProducts[Description])</f>
        <v>EMULPON CO-550 BULK</v>
      </c>
      <c r="E9025" t="s">
        <v>9</v>
      </c>
      <c r="F9025" t="s">
        <v>12</v>
      </c>
      <c r="G9025" t="s">
        <v>7</v>
      </c>
      <c r="H9025" t="s">
        <v>8</v>
      </c>
      <c r="I9025">
        <f t="shared" si="140"/>
        <v>2</v>
      </c>
      <c r="L9025" t="str">
        <v>WITCONOL NP-60 BULK</v>
      </c>
      <c r="M9025" t="str">
        <v>EMULPON CO-550 BULK</v>
      </c>
      <c r="N9025">
        <v>2</v>
      </c>
    </row>
    <row r="9026" spans="1:14">
      <c r="A9026">
        <f>IF(MOD(ROW()-3,COUNTA(tblProducts[Description]))=0,A9025+1,A9025)</f>
        <v>80</v>
      </c>
      <c r="B9026">
        <f>MOD(ROW()-3,COUNTA(tblProducts[Description]))+1</f>
        <v>18</v>
      </c>
      <c r="C9026" t="str">
        <f>_xlfn.XLOOKUP(A9026,tblProducts[Column1],tblProducts[Description])</f>
        <v>WITCONOL NP-60 BULK</v>
      </c>
      <c r="D9026" t="str">
        <f>_xlfn.XLOOKUP(B9026,tblProducts[Column1],tblProducts[Description])</f>
        <v>ETHODUOMEEN HT/13 BULK</v>
      </c>
      <c r="E9026" t="s">
        <v>9</v>
      </c>
      <c r="F9026" t="s">
        <v>12</v>
      </c>
      <c r="G9026" t="s">
        <v>7</v>
      </c>
      <c r="H9026" t="s">
        <v>8</v>
      </c>
      <c r="I9026">
        <f t="shared" si="140"/>
        <v>2</v>
      </c>
      <c r="L9026" t="str">
        <v>WITCONOL NP-60 BULK</v>
      </c>
      <c r="M9026" t="str">
        <v>ETHODUOMEEN HT/13 BULK</v>
      </c>
      <c r="N9026">
        <v>2</v>
      </c>
    </row>
    <row r="9027" spans="1:14">
      <c r="A9027">
        <f>IF(MOD(ROW()-3,COUNTA(tblProducts[Description]))=0,A9026+1,A9026)</f>
        <v>80</v>
      </c>
      <c r="B9027">
        <f>MOD(ROW()-3,COUNTA(tblProducts[Description]))+1</f>
        <v>19</v>
      </c>
      <c r="C9027" t="str">
        <f>_xlfn.XLOOKUP(A9027,tblProducts[Column1],tblProducts[Description])</f>
        <v>WITCONOL NP-60 BULK</v>
      </c>
      <c r="D9027" t="str">
        <f>_xlfn.XLOOKUP(B9027,tblProducts[Column1],tblProducts[Description])</f>
        <v>ETHODUOMEEN T/13 BULK</v>
      </c>
      <c r="E9027" t="s">
        <v>9</v>
      </c>
      <c r="F9027" t="s">
        <v>12</v>
      </c>
      <c r="G9027" t="s">
        <v>7</v>
      </c>
      <c r="H9027" t="s">
        <v>8</v>
      </c>
      <c r="I9027">
        <f t="shared" si="140"/>
        <v>2</v>
      </c>
      <c r="L9027" t="str">
        <v>WITCONOL NP-60 BULK</v>
      </c>
      <c r="M9027" t="str">
        <v>ETHODUOMEEN T/13 BULK</v>
      </c>
      <c r="N9027">
        <v>2</v>
      </c>
    </row>
    <row r="9028" spans="1:14">
      <c r="A9028">
        <f>IF(MOD(ROW()-3,COUNTA(tblProducts[Description]))=0,A9027+1,A9027)</f>
        <v>80</v>
      </c>
      <c r="B9028">
        <f>MOD(ROW()-3,COUNTA(tblProducts[Description]))+1</f>
        <v>20</v>
      </c>
      <c r="C9028" t="str">
        <f>_xlfn.XLOOKUP(A9028,tblProducts[Column1],tblProducts[Description])</f>
        <v>WITCONOL NP-60 BULK</v>
      </c>
      <c r="D9028" t="str">
        <f>_xlfn.XLOOKUP(B9028,tblProducts[Column1],tblProducts[Description])</f>
        <v>ETHODUOMEEN T/13N BULK</v>
      </c>
      <c r="E9028" t="s">
        <v>9</v>
      </c>
      <c r="F9028" t="s">
        <v>12</v>
      </c>
      <c r="G9028" t="s">
        <v>9</v>
      </c>
      <c r="H9028" t="s">
        <v>11</v>
      </c>
      <c r="I9028">
        <f t="shared" ref="I9028:I9091" si="141">IF(E9028="NO",0,IF(F9028="HEEL WASH",1.5,2))+IF(G9028="NO",0,2)</f>
        <v>4</v>
      </c>
      <c r="L9028" t="str">
        <v>WITCONOL NP-60 BULK</v>
      </c>
      <c r="M9028" t="str">
        <v>ETHODUOMEEN T/13N BULK</v>
      </c>
      <c r="N9028">
        <v>4</v>
      </c>
    </row>
    <row r="9029" spans="1:14">
      <c r="A9029">
        <f>IF(MOD(ROW()-3,COUNTA(tblProducts[Description]))=0,A9028+1,A9028)</f>
        <v>80</v>
      </c>
      <c r="B9029">
        <f>MOD(ROW()-3,COUNTA(tblProducts[Description]))+1</f>
        <v>21</v>
      </c>
      <c r="C9029" t="str">
        <f>_xlfn.XLOOKUP(A9029,tblProducts[Column1],tblProducts[Description])</f>
        <v>WITCONOL NP-60 BULK</v>
      </c>
      <c r="D9029" t="str">
        <f>_xlfn.XLOOKUP(B9029,tblProducts[Column1],tblProducts[Description])</f>
        <v>ETHODUOMEEN T/20 BULK</v>
      </c>
      <c r="E9029" t="s">
        <v>9</v>
      </c>
      <c r="F9029" t="s">
        <v>12</v>
      </c>
      <c r="G9029" t="s">
        <v>9</v>
      </c>
      <c r="H9029" t="s">
        <v>11</v>
      </c>
      <c r="I9029">
        <f t="shared" si="141"/>
        <v>4</v>
      </c>
      <c r="L9029" t="str">
        <v>WITCONOL NP-60 BULK</v>
      </c>
      <c r="M9029" t="str">
        <v>ETHODUOMEEN T/20 BULK</v>
      </c>
      <c r="N9029">
        <v>4</v>
      </c>
    </row>
    <row r="9030" spans="1:14">
      <c r="A9030">
        <f>IF(MOD(ROW()-3,COUNTA(tblProducts[Description]))=0,A9029+1,A9029)</f>
        <v>80</v>
      </c>
      <c r="B9030">
        <f>MOD(ROW()-3,COUNTA(tblProducts[Description]))+1</f>
        <v>22</v>
      </c>
      <c r="C9030" t="str">
        <f>_xlfn.XLOOKUP(A9030,tblProducts[Column1],tblProducts[Description])</f>
        <v>WITCONOL NP-60 BULK</v>
      </c>
      <c r="D9030" t="str">
        <f>_xlfn.XLOOKUP(B9030,tblProducts[Column1],tblProducts[Description])</f>
        <v>ETHODUOMEEN T/25 BULK</v>
      </c>
      <c r="E9030" t="s">
        <v>9</v>
      </c>
      <c r="F9030" t="s">
        <v>12</v>
      </c>
      <c r="G9030" t="s">
        <v>9</v>
      </c>
      <c r="H9030" t="s">
        <v>11</v>
      </c>
      <c r="I9030">
        <f t="shared" si="141"/>
        <v>4</v>
      </c>
      <c r="L9030" t="str">
        <v>WITCONOL NP-60 BULK</v>
      </c>
      <c r="M9030" t="str">
        <v>ETHODUOMEEN T/25 BULK</v>
      </c>
      <c r="N9030">
        <v>4</v>
      </c>
    </row>
    <row r="9031" spans="1:14">
      <c r="A9031">
        <f>IF(MOD(ROW()-3,COUNTA(tblProducts[Description]))=0,A9030+1,A9030)</f>
        <v>80</v>
      </c>
      <c r="B9031">
        <f>MOD(ROW()-3,COUNTA(tblProducts[Description]))+1</f>
        <v>23</v>
      </c>
      <c r="C9031" t="str">
        <f>_xlfn.XLOOKUP(A9031,tblProducts[Column1],tblProducts[Description])</f>
        <v>WITCONOL NP-60 BULK</v>
      </c>
      <c r="D9031" t="str">
        <f>_xlfn.XLOOKUP(B9031,tblProducts[Column1],tblProducts[Description])</f>
        <v>ETHOFAT 242/25 BULK</v>
      </c>
      <c r="E9031" t="s">
        <v>9</v>
      </c>
      <c r="F9031" t="s">
        <v>12</v>
      </c>
      <c r="G9031" t="s">
        <v>7</v>
      </c>
      <c r="H9031" t="s">
        <v>8</v>
      </c>
      <c r="I9031">
        <f t="shared" si="141"/>
        <v>2</v>
      </c>
      <c r="L9031" t="str">
        <v>WITCONOL NP-60 BULK</v>
      </c>
      <c r="M9031" t="str">
        <v>ETHOFAT 242/25 BULK</v>
      </c>
      <c r="N9031">
        <v>2</v>
      </c>
    </row>
    <row r="9032" spans="1:14">
      <c r="A9032">
        <f>IF(MOD(ROW()-3,COUNTA(tblProducts[Description]))=0,A9031+1,A9031)</f>
        <v>80</v>
      </c>
      <c r="B9032">
        <f>MOD(ROW()-3,COUNTA(tblProducts[Description]))+1</f>
        <v>24</v>
      </c>
      <c r="C9032" t="str">
        <f>_xlfn.XLOOKUP(A9032,tblProducts[Column1],tblProducts[Description])</f>
        <v>WITCONOL NP-60 BULK</v>
      </c>
      <c r="D9032" t="str">
        <f>_xlfn.XLOOKUP(B9032,tblProducts[Column1],tblProducts[Description])</f>
        <v>ETHOMEEN C/12S BULK</v>
      </c>
      <c r="E9032" t="s">
        <v>9</v>
      </c>
      <c r="F9032" t="s">
        <v>12</v>
      </c>
      <c r="G9032" t="s">
        <v>7</v>
      </c>
      <c r="H9032" t="s">
        <v>13</v>
      </c>
      <c r="I9032">
        <f t="shared" si="141"/>
        <v>2</v>
      </c>
      <c r="L9032" t="str">
        <v>WITCONOL NP-60 BULK</v>
      </c>
      <c r="M9032" t="str">
        <v>ETHOMEEN C/12S BULK</v>
      </c>
      <c r="N9032">
        <v>2</v>
      </c>
    </row>
    <row r="9033" spans="1:14">
      <c r="A9033">
        <f>IF(MOD(ROW()-3,COUNTA(tblProducts[Description]))=0,A9032+1,A9032)</f>
        <v>80</v>
      </c>
      <c r="B9033">
        <f>MOD(ROW()-3,COUNTA(tblProducts[Description]))+1</f>
        <v>25</v>
      </c>
      <c r="C9033" t="str">
        <f>_xlfn.XLOOKUP(A9033,tblProducts[Column1],tblProducts[Description])</f>
        <v>WITCONOL NP-60 BULK</v>
      </c>
      <c r="D9033" t="str">
        <f>_xlfn.XLOOKUP(B9033,tblProducts[Column1],tblProducts[Description])</f>
        <v>ETHOMEEN 18/12 BULK</v>
      </c>
      <c r="E9033" t="s">
        <v>9</v>
      </c>
      <c r="F9033" t="s">
        <v>12</v>
      </c>
      <c r="G9033" t="s">
        <v>7</v>
      </c>
      <c r="H9033" t="s">
        <v>13</v>
      </c>
      <c r="I9033">
        <f t="shared" si="141"/>
        <v>2</v>
      </c>
      <c r="L9033" t="str">
        <v>WITCONOL NP-60 BULK</v>
      </c>
      <c r="M9033" t="str">
        <v>ETHOMEEN 18/12 BULK</v>
      </c>
      <c r="N9033">
        <v>2</v>
      </c>
    </row>
    <row r="9034" spans="1:14">
      <c r="A9034">
        <f>IF(MOD(ROW()-3,COUNTA(tblProducts[Description]))=0,A9033+1,A9033)</f>
        <v>80</v>
      </c>
      <c r="B9034">
        <f>MOD(ROW()-3,COUNTA(tblProducts[Description]))+1</f>
        <v>26</v>
      </c>
      <c r="C9034" t="str">
        <f>_xlfn.XLOOKUP(A9034,tblProducts[Column1],tblProducts[Description])</f>
        <v>WITCONOL NP-60 BULK</v>
      </c>
      <c r="D9034" t="str">
        <f>_xlfn.XLOOKUP(B9034,tblProducts[Column1],tblProducts[Description])</f>
        <v>ETHOMEEN 18/25 BULK</v>
      </c>
      <c r="E9034" t="s">
        <v>9</v>
      </c>
      <c r="F9034" t="s">
        <v>12</v>
      </c>
      <c r="G9034" t="s">
        <v>7</v>
      </c>
      <c r="H9034" t="s">
        <v>13</v>
      </c>
      <c r="I9034">
        <f t="shared" si="141"/>
        <v>2</v>
      </c>
      <c r="L9034" t="str">
        <v>WITCONOL NP-60 BULK</v>
      </c>
      <c r="M9034" t="str">
        <v>ETHOMEEN 18/25 BULK</v>
      </c>
      <c r="N9034">
        <v>2</v>
      </c>
    </row>
    <row r="9035" spans="1:14">
      <c r="A9035">
        <f>IF(MOD(ROW()-3,COUNTA(tblProducts[Description]))=0,A9034+1,A9034)</f>
        <v>80</v>
      </c>
      <c r="B9035">
        <f>MOD(ROW()-3,COUNTA(tblProducts[Description]))+1</f>
        <v>27</v>
      </c>
      <c r="C9035" t="str">
        <f>_xlfn.XLOOKUP(A9035,tblProducts[Column1],tblProducts[Description])</f>
        <v>WITCONOL NP-60 BULK</v>
      </c>
      <c r="D9035" t="str">
        <f>_xlfn.XLOOKUP(B9035,tblProducts[Column1],tblProducts[Description])</f>
        <v>ETHOMEEN C/12 BULK</v>
      </c>
      <c r="E9035" t="s">
        <v>9</v>
      </c>
      <c r="F9035" t="s">
        <v>12</v>
      </c>
      <c r="G9035" t="s">
        <v>7</v>
      </c>
      <c r="H9035" t="s">
        <v>8</v>
      </c>
      <c r="I9035">
        <f t="shared" si="141"/>
        <v>2</v>
      </c>
      <c r="L9035" t="str">
        <v>WITCONOL NP-60 BULK</v>
      </c>
      <c r="M9035" t="str">
        <v>ETHOMEEN C/12 BULK</v>
      </c>
      <c r="N9035">
        <v>2</v>
      </c>
    </row>
    <row r="9036" spans="1:14">
      <c r="A9036">
        <f>IF(MOD(ROW()-3,COUNTA(tblProducts[Description]))=0,A9035+1,A9035)</f>
        <v>80</v>
      </c>
      <c r="B9036">
        <f>MOD(ROW()-3,COUNTA(tblProducts[Description]))+1</f>
        <v>28</v>
      </c>
      <c r="C9036" t="str">
        <f>_xlfn.XLOOKUP(A9036,tblProducts[Column1],tblProducts[Description])</f>
        <v>WITCONOL NP-60 BULK</v>
      </c>
      <c r="D9036" t="str">
        <f>_xlfn.XLOOKUP(B9036,tblProducts[Column1],tblProducts[Description])</f>
        <v>ETHOMEEN C/12 M BULK</v>
      </c>
      <c r="E9036" t="s">
        <v>9</v>
      </c>
      <c r="F9036" t="s">
        <v>12</v>
      </c>
      <c r="G9036" t="s">
        <v>7</v>
      </c>
      <c r="H9036" t="s">
        <v>8</v>
      </c>
      <c r="I9036">
        <f t="shared" si="141"/>
        <v>2</v>
      </c>
      <c r="L9036" t="str">
        <v>WITCONOL NP-60 BULK</v>
      </c>
      <c r="M9036" t="str">
        <v>ETHOMEEN C/12 M BULK</v>
      </c>
      <c r="N9036">
        <v>2</v>
      </c>
    </row>
    <row r="9037" spans="1:14">
      <c r="A9037">
        <f>IF(MOD(ROW()-3,COUNTA(tblProducts[Description]))=0,A9036+1,A9036)</f>
        <v>80</v>
      </c>
      <c r="B9037">
        <f>MOD(ROW()-3,COUNTA(tblProducts[Description]))+1</f>
        <v>29</v>
      </c>
      <c r="C9037" t="str">
        <f>_xlfn.XLOOKUP(A9037,tblProducts[Column1],tblProducts[Description])</f>
        <v>WITCONOL NP-60 BULK</v>
      </c>
      <c r="D9037" t="str">
        <f>_xlfn.XLOOKUP(B9037,tblProducts[Column1],tblProducts[Description])</f>
        <v>ETHOMEEN C/12 SUN BULK</v>
      </c>
      <c r="E9037" t="s">
        <v>9</v>
      </c>
      <c r="F9037" t="s">
        <v>12</v>
      </c>
      <c r="G9037" t="s">
        <v>7</v>
      </c>
      <c r="H9037" t="s">
        <v>8</v>
      </c>
      <c r="I9037">
        <f t="shared" si="141"/>
        <v>2</v>
      </c>
      <c r="L9037" t="str">
        <v>WITCONOL NP-60 BULK</v>
      </c>
      <c r="M9037" t="str">
        <v>ETHOMEEN C/12 SUN BULK</v>
      </c>
      <c r="N9037">
        <v>2</v>
      </c>
    </row>
    <row r="9038" spans="1:14">
      <c r="A9038">
        <f>IF(MOD(ROW()-3,COUNTA(tblProducts[Description]))=0,A9037+1,A9037)</f>
        <v>80</v>
      </c>
      <c r="B9038">
        <f>MOD(ROW()-3,COUNTA(tblProducts[Description]))+1</f>
        <v>30</v>
      </c>
      <c r="C9038" t="str">
        <f>_xlfn.XLOOKUP(A9038,tblProducts[Column1],tblProducts[Description])</f>
        <v>WITCONOL NP-60 BULK</v>
      </c>
      <c r="D9038" t="str">
        <f>_xlfn.XLOOKUP(B9038,tblProducts[Column1],tblProducts[Description])</f>
        <v>ETHOMEEN C/12 UN BULK</v>
      </c>
      <c r="E9038" t="s">
        <v>9</v>
      </c>
      <c r="F9038" t="s">
        <v>12</v>
      </c>
      <c r="G9038" t="s">
        <v>7</v>
      </c>
      <c r="H9038" t="s">
        <v>8</v>
      </c>
      <c r="I9038">
        <f t="shared" si="141"/>
        <v>2</v>
      </c>
      <c r="L9038" t="str">
        <v>WITCONOL NP-60 BULK</v>
      </c>
      <c r="M9038" t="str">
        <v>ETHOMEEN C/12 UN BULK</v>
      </c>
      <c r="N9038">
        <v>2</v>
      </c>
    </row>
    <row r="9039" spans="1:14">
      <c r="A9039">
        <f>IF(MOD(ROW()-3,COUNTA(tblProducts[Description]))=0,A9038+1,A9038)</f>
        <v>80</v>
      </c>
      <c r="B9039">
        <f>MOD(ROW()-3,COUNTA(tblProducts[Description]))+1</f>
        <v>31</v>
      </c>
      <c r="C9039" t="str">
        <f>_xlfn.XLOOKUP(A9039,tblProducts[Column1],tblProducts[Description])</f>
        <v>WITCONOL NP-60 BULK</v>
      </c>
      <c r="D9039" t="str">
        <f>_xlfn.XLOOKUP(B9039,tblProducts[Column1],tblProducts[Description])</f>
        <v>ETHOMEEN C/15 BULK</v>
      </c>
      <c r="E9039" t="s">
        <v>9</v>
      </c>
      <c r="F9039" t="s">
        <v>12</v>
      </c>
      <c r="G9039" t="s">
        <v>7</v>
      </c>
      <c r="H9039" t="s">
        <v>8</v>
      </c>
      <c r="I9039">
        <f t="shared" si="141"/>
        <v>2</v>
      </c>
      <c r="L9039" t="str">
        <v>WITCONOL NP-60 BULK</v>
      </c>
      <c r="M9039" t="str">
        <v>ETHOMEEN C/15 BULK</v>
      </c>
      <c r="N9039">
        <v>2</v>
      </c>
    </row>
    <row r="9040" spans="1:14">
      <c r="A9040">
        <f>IF(MOD(ROW()-3,COUNTA(tblProducts[Description]))=0,A9039+1,A9039)</f>
        <v>80</v>
      </c>
      <c r="B9040">
        <f>MOD(ROW()-3,COUNTA(tblProducts[Description]))+1</f>
        <v>32</v>
      </c>
      <c r="C9040" t="str">
        <f>_xlfn.XLOOKUP(A9040,tblProducts[Column1],tblProducts[Description])</f>
        <v>WITCONOL NP-60 BULK</v>
      </c>
      <c r="D9040" t="str">
        <f>_xlfn.XLOOKUP(B9040,tblProducts[Column1],tblProducts[Description])</f>
        <v>ETHOMEEN C/17 BULK</v>
      </c>
      <c r="E9040" t="s">
        <v>9</v>
      </c>
      <c r="F9040" t="s">
        <v>12</v>
      </c>
      <c r="G9040" t="s">
        <v>7</v>
      </c>
      <c r="H9040" t="s">
        <v>8</v>
      </c>
      <c r="I9040">
        <f t="shared" si="141"/>
        <v>2</v>
      </c>
      <c r="L9040" t="str">
        <v>WITCONOL NP-60 BULK</v>
      </c>
      <c r="M9040" t="str">
        <v>ETHOMEEN C/17 BULK</v>
      </c>
      <c r="N9040">
        <v>2</v>
      </c>
    </row>
    <row r="9041" spans="1:14">
      <c r="A9041">
        <f>IF(MOD(ROW()-3,COUNTA(tblProducts[Description]))=0,A9040+1,A9040)</f>
        <v>80</v>
      </c>
      <c r="B9041">
        <f>MOD(ROW()-3,COUNTA(tblProducts[Description]))+1</f>
        <v>33</v>
      </c>
      <c r="C9041" t="str">
        <f>_xlfn.XLOOKUP(A9041,tblProducts[Column1],tblProducts[Description])</f>
        <v>WITCONOL NP-60 BULK</v>
      </c>
      <c r="D9041" t="str">
        <f>_xlfn.XLOOKUP(B9041,tblProducts[Column1],tblProducts[Description])</f>
        <v>ETHOMEEN C/25A BULK</v>
      </c>
      <c r="E9041" t="s">
        <v>9</v>
      </c>
      <c r="F9041" t="s">
        <v>12</v>
      </c>
      <c r="G9041" t="s">
        <v>7</v>
      </c>
      <c r="H9041" t="s">
        <v>8</v>
      </c>
      <c r="I9041">
        <f t="shared" si="141"/>
        <v>2</v>
      </c>
      <c r="L9041" t="str">
        <v>WITCONOL NP-60 BULK</v>
      </c>
      <c r="M9041" t="str">
        <v>ETHOMEEN C/25A BULK</v>
      </c>
      <c r="N9041">
        <v>2</v>
      </c>
    </row>
    <row r="9042" spans="1:14">
      <c r="A9042">
        <f>IF(MOD(ROW()-3,COUNTA(tblProducts[Description]))=0,A9041+1,A9041)</f>
        <v>80</v>
      </c>
      <c r="B9042">
        <f>MOD(ROW()-3,COUNTA(tblProducts[Description]))+1</f>
        <v>34</v>
      </c>
      <c r="C9042" t="str">
        <f>_xlfn.XLOOKUP(A9042,tblProducts[Column1],tblProducts[Description])</f>
        <v>WITCONOL NP-60 BULK</v>
      </c>
      <c r="D9042" t="str">
        <f>_xlfn.XLOOKUP(B9042,tblProducts[Column1],tblProducts[Description])</f>
        <v>ETHOMEEN C/25A S BULK</v>
      </c>
      <c r="E9042" t="s">
        <v>9</v>
      </c>
      <c r="F9042" t="s">
        <v>12</v>
      </c>
      <c r="G9042" t="s">
        <v>7</v>
      </c>
      <c r="H9042" t="s">
        <v>8</v>
      </c>
      <c r="I9042">
        <f t="shared" si="141"/>
        <v>2</v>
      </c>
      <c r="L9042" t="str">
        <v>WITCONOL NP-60 BULK</v>
      </c>
      <c r="M9042" t="str">
        <v>ETHOMEEN C/25A S BULK</v>
      </c>
      <c r="N9042">
        <v>2</v>
      </c>
    </row>
    <row r="9043" spans="1:14">
      <c r="A9043">
        <f>IF(MOD(ROW()-3,COUNTA(tblProducts[Description]))=0,A9042+1,A9042)</f>
        <v>80</v>
      </c>
      <c r="B9043">
        <f>MOD(ROW()-3,COUNTA(tblProducts[Description]))+1</f>
        <v>35</v>
      </c>
      <c r="C9043" t="str">
        <f>_xlfn.XLOOKUP(A9043,tblProducts[Column1],tblProducts[Description])</f>
        <v>WITCONOL NP-60 BULK</v>
      </c>
      <c r="D9043" t="str">
        <f>_xlfn.XLOOKUP(B9043,tblProducts[Column1],tblProducts[Description])</f>
        <v>ETHOMEEN O/12LC BULK</v>
      </c>
      <c r="E9043" t="s">
        <v>9</v>
      </c>
      <c r="F9043" t="s">
        <v>12</v>
      </c>
      <c r="G9043" t="s">
        <v>7</v>
      </c>
      <c r="H9043" t="s">
        <v>8</v>
      </c>
      <c r="I9043">
        <f t="shared" si="141"/>
        <v>2</v>
      </c>
      <c r="L9043" t="str">
        <v>WITCONOL NP-60 BULK</v>
      </c>
      <c r="M9043" t="str">
        <v>ETHOMEEN O/12LC BULK</v>
      </c>
      <c r="N9043">
        <v>2</v>
      </c>
    </row>
    <row r="9044" spans="1:14">
      <c r="A9044">
        <f>IF(MOD(ROW()-3,COUNTA(tblProducts[Description]))=0,A9043+1,A9043)</f>
        <v>80</v>
      </c>
      <c r="B9044">
        <f>MOD(ROW()-3,COUNTA(tblProducts[Description]))+1</f>
        <v>36</v>
      </c>
      <c r="C9044" t="str">
        <f>_xlfn.XLOOKUP(A9044,tblProducts[Column1],tblProducts[Description])</f>
        <v>WITCONOL NP-60 BULK</v>
      </c>
      <c r="D9044" t="str">
        <f>_xlfn.XLOOKUP(B9044,tblProducts[Column1],tblProducts[Description])</f>
        <v>ETHOMEEN SV/12 BULK</v>
      </c>
      <c r="E9044" t="s">
        <v>9</v>
      </c>
      <c r="F9044" t="s">
        <v>12</v>
      </c>
      <c r="G9044" t="s">
        <v>7</v>
      </c>
      <c r="H9044" t="s">
        <v>8</v>
      </c>
      <c r="I9044">
        <f t="shared" si="141"/>
        <v>2</v>
      </c>
      <c r="L9044" t="str">
        <v>WITCONOL NP-60 BULK</v>
      </c>
      <c r="M9044" t="str">
        <v>ETHOMEEN SV/12 BULK</v>
      </c>
      <c r="N9044">
        <v>2</v>
      </c>
    </row>
    <row r="9045" spans="1:14">
      <c r="A9045">
        <f>IF(MOD(ROW()-3,COUNTA(tblProducts[Description]))=0,A9044+1,A9044)</f>
        <v>80</v>
      </c>
      <c r="B9045">
        <f>MOD(ROW()-3,COUNTA(tblProducts[Description]))+1</f>
        <v>37</v>
      </c>
      <c r="C9045" t="str">
        <f>_xlfn.XLOOKUP(A9045,tblProducts[Column1],tblProducts[Description])</f>
        <v>WITCONOL NP-60 BULK</v>
      </c>
      <c r="D9045" t="str">
        <f>_xlfn.XLOOKUP(B9045,tblProducts[Column1],tblProducts[Description])</f>
        <v>ETHOMEEN SV/15 BULK</v>
      </c>
      <c r="E9045" t="s">
        <v>9</v>
      </c>
      <c r="F9045" t="s">
        <v>12</v>
      </c>
      <c r="G9045" t="s">
        <v>9</v>
      </c>
      <c r="H9045" t="s">
        <v>8</v>
      </c>
      <c r="I9045">
        <f t="shared" si="141"/>
        <v>4</v>
      </c>
      <c r="L9045" t="str">
        <v>WITCONOL NP-60 BULK</v>
      </c>
      <c r="M9045" t="str">
        <v>ETHOMEEN SV/15 BULK</v>
      </c>
      <c r="N9045">
        <v>4</v>
      </c>
    </row>
    <row r="9046" spans="1:14">
      <c r="A9046">
        <f>IF(MOD(ROW()-3,COUNTA(tblProducts[Description]))=0,A9045+1,A9045)</f>
        <v>80</v>
      </c>
      <c r="B9046">
        <f>MOD(ROW()-3,COUNTA(tblProducts[Description]))+1</f>
        <v>38</v>
      </c>
      <c r="C9046" t="str">
        <f>_xlfn.XLOOKUP(A9046,tblProducts[Column1],tblProducts[Description])</f>
        <v>WITCONOL NP-60 BULK</v>
      </c>
      <c r="D9046" t="str">
        <f>_xlfn.XLOOKUP(B9046,tblProducts[Column1],tblProducts[Description])</f>
        <v>ETHOMEEN SV/15C BULK</v>
      </c>
      <c r="E9046" t="s">
        <v>9</v>
      </c>
      <c r="F9046" t="s">
        <v>12</v>
      </c>
      <c r="G9046" t="s">
        <v>7</v>
      </c>
      <c r="H9046" t="s">
        <v>8</v>
      </c>
      <c r="I9046">
        <f t="shared" si="141"/>
        <v>2</v>
      </c>
      <c r="L9046" t="str">
        <v>WITCONOL NP-60 BULK</v>
      </c>
      <c r="M9046" t="str">
        <v>ETHOMEEN SV/15C BULK</v>
      </c>
      <c r="N9046">
        <v>2</v>
      </c>
    </row>
    <row r="9047" spans="1:14">
      <c r="A9047">
        <f>IF(MOD(ROW()-3,COUNTA(tblProducts[Description]))=0,A9046+1,A9046)</f>
        <v>80</v>
      </c>
      <c r="B9047">
        <f>MOD(ROW()-3,COUNTA(tblProducts[Description]))+1</f>
        <v>39</v>
      </c>
      <c r="C9047" t="str">
        <f>_xlfn.XLOOKUP(A9047,tblProducts[Column1],tblProducts[Description])</f>
        <v>WITCONOL NP-60 BULK</v>
      </c>
      <c r="D9047" t="str">
        <f>_xlfn.XLOOKUP(B9047,tblProducts[Column1],tblProducts[Description])</f>
        <v>ETHOMEEN SV/25 BULK</v>
      </c>
      <c r="E9047" t="s">
        <v>9</v>
      </c>
      <c r="F9047" t="s">
        <v>12</v>
      </c>
      <c r="G9047" t="s">
        <v>7</v>
      </c>
      <c r="H9047" t="s">
        <v>8</v>
      </c>
      <c r="I9047">
        <f t="shared" si="141"/>
        <v>2</v>
      </c>
      <c r="L9047" t="str">
        <v>WITCONOL NP-60 BULK</v>
      </c>
      <c r="M9047" t="str">
        <v>ETHOMEEN SV/25 BULK</v>
      </c>
      <c r="N9047">
        <v>2</v>
      </c>
    </row>
    <row r="9048" spans="1:14">
      <c r="A9048">
        <f>IF(MOD(ROW()-3,COUNTA(tblProducts[Description]))=0,A9047+1,A9047)</f>
        <v>80</v>
      </c>
      <c r="B9048">
        <f>MOD(ROW()-3,COUNTA(tblProducts[Description]))+1</f>
        <v>40</v>
      </c>
      <c r="C9048" t="str">
        <f>_xlfn.XLOOKUP(A9048,tblProducts[Column1],tblProducts[Description])</f>
        <v>WITCONOL NP-60 BULK</v>
      </c>
      <c r="D9048" t="str">
        <f>_xlfn.XLOOKUP(B9048,tblProducts[Column1],tblProducts[Description])</f>
        <v>ETHOMEEN T/12 BULK</v>
      </c>
      <c r="E9048" t="s">
        <v>9</v>
      </c>
      <c r="F9048" t="s">
        <v>12</v>
      </c>
      <c r="G9048" t="s">
        <v>7</v>
      </c>
      <c r="H9048" t="s">
        <v>8</v>
      </c>
      <c r="I9048">
        <f t="shared" si="141"/>
        <v>2</v>
      </c>
      <c r="L9048" t="str">
        <v>WITCONOL NP-60 BULK</v>
      </c>
      <c r="M9048" t="str">
        <v>ETHOMEEN T/12 BULK</v>
      </c>
      <c r="N9048">
        <v>2</v>
      </c>
    </row>
    <row r="9049" spans="1:14">
      <c r="A9049">
        <f>IF(MOD(ROW()-3,COUNTA(tblProducts[Description]))=0,A9048+1,A9048)</f>
        <v>80</v>
      </c>
      <c r="B9049">
        <f>MOD(ROW()-3,COUNTA(tblProducts[Description]))+1</f>
        <v>41</v>
      </c>
      <c r="C9049" t="str">
        <f>_xlfn.XLOOKUP(A9049,tblProducts[Column1],tblProducts[Description])</f>
        <v>WITCONOL NP-60 BULK</v>
      </c>
      <c r="D9049" t="str">
        <f>_xlfn.XLOOKUP(B9049,tblProducts[Column1],tblProducts[Description])</f>
        <v>ETHOMEEN T/13.5 BULK</v>
      </c>
      <c r="E9049" t="s">
        <v>9</v>
      </c>
      <c r="F9049" t="s">
        <v>12</v>
      </c>
      <c r="G9049" t="s">
        <v>7</v>
      </c>
      <c r="H9049" t="s">
        <v>8</v>
      </c>
      <c r="I9049">
        <f t="shared" si="141"/>
        <v>2</v>
      </c>
      <c r="L9049" t="str">
        <v>WITCONOL NP-60 BULK</v>
      </c>
      <c r="M9049" t="str">
        <v>ETHOMEEN T/13.5 BULK</v>
      </c>
      <c r="N9049">
        <v>2</v>
      </c>
    </row>
    <row r="9050" spans="1:14">
      <c r="A9050">
        <f>IF(MOD(ROW()-3,COUNTA(tblProducts[Description]))=0,A9049+1,A9049)</f>
        <v>80</v>
      </c>
      <c r="B9050">
        <f>MOD(ROW()-3,COUNTA(tblProducts[Description]))+1</f>
        <v>42</v>
      </c>
      <c r="C9050" t="str">
        <f>_xlfn.XLOOKUP(A9050,tblProducts[Column1],tblProducts[Description])</f>
        <v>WITCONOL NP-60 BULK</v>
      </c>
      <c r="D9050" t="str">
        <f>_xlfn.XLOOKUP(B9050,tblProducts[Column1],tblProducts[Description])</f>
        <v>ETHOMEEN T/15 BULK</v>
      </c>
      <c r="E9050" t="s">
        <v>9</v>
      </c>
      <c r="F9050" t="s">
        <v>12</v>
      </c>
      <c r="G9050" t="s">
        <v>9</v>
      </c>
      <c r="H9050" t="s">
        <v>8</v>
      </c>
      <c r="I9050">
        <f t="shared" si="141"/>
        <v>4</v>
      </c>
      <c r="L9050" t="str">
        <v>WITCONOL NP-60 BULK</v>
      </c>
      <c r="M9050" t="str">
        <v>ETHOMEEN T/15 BULK</v>
      </c>
      <c r="N9050">
        <v>4</v>
      </c>
    </row>
    <row r="9051" spans="1:14">
      <c r="A9051">
        <f>IF(MOD(ROW()-3,COUNTA(tblProducts[Description]))=0,A9050+1,A9050)</f>
        <v>80</v>
      </c>
      <c r="B9051">
        <f>MOD(ROW()-3,COUNTA(tblProducts[Description]))+1</f>
        <v>43</v>
      </c>
      <c r="C9051" t="str">
        <f>_xlfn.XLOOKUP(A9051,tblProducts[Column1],tblProducts[Description])</f>
        <v>WITCONOL NP-60 BULK</v>
      </c>
      <c r="D9051" t="str">
        <f>_xlfn.XLOOKUP(B9051,tblProducts[Column1],tblProducts[Description])</f>
        <v>ETHOMEEN T/17 BULK</v>
      </c>
      <c r="E9051" t="s">
        <v>9</v>
      </c>
      <c r="F9051" t="s">
        <v>12</v>
      </c>
      <c r="G9051" t="s">
        <v>9</v>
      </c>
      <c r="H9051" t="s">
        <v>8</v>
      </c>
      <c r="I9051">
        <f t="shared" si="141"/>
        <v>4</v>
      </c>
      <c r="L9051" t="str">
        <v>WITCONOL NP-60 BULK</v>
      </c>
      <c r="M9051" t="str">
        <v>ETHOMEEN T/17 BULK</v>
      </c>
      <c r="N9051">
        <v>4</v>
      </c>
    </row>
    <row r="9052" spans="1:14">
      <c r="A9052">
        <f>IF(MOD(ROW()-3,COUNTA(tblProducts[Description]))=0,A9051+1,A9051)</f>
        <v>80</v>
      </c>
      <c r="B9052">
        <f>MOD(ROW()-3,COUNTA(tblProducts[Description]))+1</f>
        <v>44</v>
      </c>
      <c r="C9052" t="str">
        <f>_xlfn.XLOOKUP(A9052,tblProducts[Column1],tblProducts[Description])</f>
        <v>WITCONOL NP-60 BULK</v>
      </c>
      <c r="D9052" t="str">
        <f>_xlfn.XLOOKUP(B9052,tblProducts[Column1],tblProducts[Description])</f>
        <v>ETHOMEEN T/18 BULK</v>
      </c>
      <c r="E9052" t="s">
        <v>9</v>
      </c>
      <c r="F9052" t="s">
        <v>12</v>
      </c>
      <c r="G9052" t="s">
        <v>7</v>
      </c>
      <c r="H9052" t="s">
        <v>8</v>
      </c>
      <c r="I9052">
        <f t="shared" si="141"/>
        <v>2</v>
      </c>
      <c r="L9052" t="str">
        <v>WITCONOL NP-60 BULK</v>
      </c>
      <c r="M9052" t="str">
        <v>ETHOMEEN T/18 BULK</v>
      </c>
      <c r="N9052">
        <v>2</v>
      </c>
    </row>
    <row r="9053" spans="1:14">
      <c r="A9053">
        <f>IF(MOD(ROW()-3,COUNTA(tblProducts[Description]))=0,A9052+1,A9052)</f>
        <v>80</v>
      </c>
      <c r="B9053">
        <f>MOD(ROW()-3,COUNTA(tblProducts[Description]))+1</f>
        <v>45</v>
      </c>
      <c r="C9053" t="str">
        <f>_xlfn.XLOOKUP(A9053,tblProducts[Column1],tblProducts[Description])</f>
        <v>WITCONOL NP-60 BULK</v>
      </c>
      <c r="D9053" t="str">
        <f>_xlfn.XLOOKUP(B9053,tblProducts[Column1],tblProducts[Description])</f>
        <v>ETHOMEEN T/19 BULK</v>
      </c>
      <c r="E9053" t="s">
        <v>9</v>
      </c>
      <c r="F9053" t="s">
        <v>12</v>
      </c>
      <c r="G9053" t="s">
        <v>9</v>
      </c>
      <c r="H9053" t="s">
        <v>8</v>
      </c>
      <c r="I9053">
        <f t="shared" si="141"/>
        <v>4</v>
      </c>
      <c r="L9053" t="str">
        <v>WITCONOL NP-60 BULK</v>
      </c>
      <c r="M9053" t="str">
        <v>ETHOMEEN T/19 BULK</v>
      </c>
      <c r="N9053">
        <v>4</v>
      </c>
    </row>
    <row r="9054" spans="1:14">
      <c r="A9054">
        <f>IF(MOD(ROW()-3,COUNTA(tblProducts[Description]))=0,A9053+1,A9053)</f>
        <v>80</v>
      </c>
      <c r="B9054">
        <f>MOD(ROW()-3,COUNTA(tblProducts[Description]))+1</f>
        <v>46</v>
      </c>
      <c r="C9054" t="str">
        <f>_xlfn.XLOOKUP(A9054,tblProducts[Column1],tblProducts[Description])</f>
        <v>WITCONOL NP-60 BULK</v>
      </c>
      <c r="D9054" t="str">
        <f>_xlfn.XLOOKUP(B9054,tblProducts[Column1],tblProducts[Description])</f>
        <v>ETHOMEEN T/20 BULK</v>
      </c>
      <c r="E9054" t="s">
        <v>9</v>
      </c>
      <c r="F9054" t="s">
        <v>12</v>
      </c>
      <c r="G9054" t="s">
        <v>9</v>
      </c>
      <c r="H9054" t="s">
        <v>8</v>
      </c>
      <c r="I9054">
        <f t="shared" si="141"/>
        <v>4</v>
      </c>
      <c r="L9054" t="str">
        <v>WITCONOL NP-60 BULK</v>
      </c>
      <c r="M9054" t="str">
        <v>ETHOMEEN T/20 BULK</v>
      </c>
      <c r="N9054">
        <v>4</v>
      </c>
    </row>
    <row r="9055" spans="1:14">
      <c r="A9055">
        <f>IF(MOD(ROW()-3,COUNTA(tblProducts[Description]))=0,A9054+1,A9054)</f>
        <v>80</v>
      </c>
      <c r="B9055">
        <f>MOD(ROW()-3,COUNTA(tblProducts[Description]))+1</f>
        <v>47</v>
      </c>
      <c r="C9055" t="str">
        <f>_xlfn.XLOOKUP(A9055,tblProducts[Column1],tblProducts[Description])</f>
        <v>WITCONOL NP-60 BULK</v>
      </c>
      <c r="D9055" t="str">
        <f>_xlfn.XLOOKUP(B9055,tblProducts[Column1],tblProducts[Description])</f>
        <v>ETHOMEEN T/20S BULK</v>
      </c>
      <c r="E9055" t="s">
        <v>9</v>
      </c>
      <c r="F9055" t="s">
        <v>12</v>
      </c>
      <c r="G9055" t="s">
        <v>9</v>
      </c>
      <c r="H9055" t="s">
        <v>8</v>
      </c>
      <c r="I9055">
        <f t="shared" si="141"/>
        <v>4</v>
      </c>
      <c r="L9055" t="str">
        <v>WITCONOL NP-60 BULK</v>
      </c>
      <c r="M9055" t="str">
        <v>ETHOMEEN T/20S BULK</v>
      </c>
      <c r="N9055">
        <v>4</v>
      </c>
    </row>
    <row r="9056" spans="1:14">
      <c r="A9056">
        <f>IF(MOD(ROW()-3,COUNTA(tblProducts[Description]))=0,A9055+1,A9055)</f>
        <v>80</v>
      </c>
      <c r="B9056">
        <f>MOD(ROW()-3,COUNTA(tblProducts[Description]))+1</f>
        <v>48</v>
      </c>
      <c r="C9056" t="str">
        <f>_xlfn.XLOOKUP(A9056,tblProducts[Column1],tblProducts[Description])</f>
        <v>WITCONOL NP-60 BULK</v>
      </c>
      <c r="D9056" t="str">
        <f>_xlfn.XLOOKUP(B9056,tblProducts[Column1],tblProducts[Description])</f>
        <v>ETHOMEEN T/24 BULK</v>
      </c>
      <c r="E9056" t="s">
        <v>9</v>
      </c>
      <c r="F9056" t="s">
        <v>12</v>
      </c>
      <c r="G9056" t="s">
        <v>9</v>
      </c>
      <c r="H9056" t="s">
        <v>8</v>
      </c>
      <c r="I9056">
        <f t="shared" si="141"/>
        <v>4</v>
      </c>
      <c r="L9056" t="str">
        <v>WITCONOL NP-60 BULK</v>
      </c>
      <c r="M9056" t="str">
        <v>ETHOMEEN T/24 BULK</v>
      </c>
      <c r="N9056">
        <v>4</v>
      </c>
    </row>
    <row r="9057" spans="1:14">
      <c r="A9057">
        <f>IF(MOD(ROW()-3,COUNTA(tblProducts[Description]))=0,A9056+1,A9056)</f>
        <v>80</v>
      </c>
      <c r="B9057">
        <f>MOD(ROW()-3,COUNTA(tblProducts[Description]))+1</f>
        <v>49</v>
      </c>
      <c r="C9057" t="str">
        <f>_xlfn.XLOOKUP(A9057,tblProducts[Column1],tblProducts[Description])</f>
        <v>WITCONOL NP-60 BULK</v>
      </c>
      <c r="D9057" t="str">
        <f>_xlfn.XLOOKUP(B9057,tblProducts[Column1],tblProducts[Description])</f>
        <v>ETHOMEEN T/25 BULK</v>
      </c>
      <c r="E9057" t="s">
        <v>9</v>
      </c>
      <c r="F9057" t="s">
        <v>12</v>
      </c>
      <c r="G9057" t="s">
        <v>9</v>
      </c>
      <c r="H9057" t="s">
        <v>14</v>
      </c>
      <c r="I9057">
        <f t="shared" si="141"/>
        <v>4</v>
      </c>
      <c r="L9057" t="str">
        <v>WITCONOL NP-60 BULK</v>
      </c>
      <c r="M9057" t="str">
        <v>ETHOMEEN T/25 BULK</v>
      </c>
      <c r="N9057">
        <v>4</v>
      </c>
    </row>
    <row r="9058" spans="1:14">
      <c r="A9058">
        <f>IF(MOD(ROW()-3,COUNTA(tblProducts[Description]))=0,A9057+1,A9057)</f>
        <v>80</v>
      </c>
      <c r="B9058">
        <f>MOD(ROW()-3,COUNTA(tblProducts[Description]))+1</f>
        <v>50</v>
      </c>
      <c r="C9058" t="str">
        <f>_xlfn.XLOOKUP(A9058,tblProducts[Column1],tblProducts[Description])</f>
        <v>WITCONOL NP-60 BULK</v>
      </c>
      <c r="D9058" t="str">
        <f>_xlfn.XLOOKUP(B9058,tblProducts[Column1],tblProducts[Description])</f>
        <v>ETHOMEEN T/28 BULK</v>
      </c>
      <c r="E9058" t="s">
        <v>9</v>
      </c>
      <c r="F9058" t="s">
        <v>12</v>
      </c>
      <c r="G9058" t="s">
        <v>9</v>
      </c>
      <c r="H9058" t="s">
        <v>14</v>
      </c>
      <c r="I9058">
        <f t="shared" si="141"/>
        <v>4</v>
      </c>
      <c r="L9058" t="str">
        <v>WITCONOL NP-60 BULK</v>
      </c>
      <c r="M9058" t="str">
        <v>ETHOMEEN T/28 BULK</v>
      </c>
      <c r="N9058">
        <v>4</v>
      </c>
    </row>
    <row r="9059" spans="1:14">
      <c r="A9059">
        <f>IF(MOD(ROW()-3,COUNTA(tblProducts[Description]))=0,A9058+1,A9058)</f>
        <v>80</v>
      </c>
      <c r="B9059">
        <f>MOD(ROW()-3,COUNTA(tblProducts[Description]))+1</f>
        <v>51</v>
      </c>
      <c r="C9059" t="str">
        <f>_xlfn.XLOOKUP(A9059,tblProducts[Column1],tblProducts[Description])</f>
        <v>WITCONOL NP-60 BULK</v>
      </c>
      <c r="D9059" t="str">
        <f>_xlfn.XLOOKUP(B9059,tblProducts[Column1],tblProducts[Description])</f>
        <v>ETHYLAN 1008 SA BULK</v>
      </c>
      <c r="E9059" t="s">
        <v>9</v>
      </c>
      <c r="F9059" t="s">
        <v>12</v>
      </c>
      <c r="G9059" t="s">
        <v>9</v>
      </c>
      <c r="H9059" t="s">
        <v>14</v>
      </c>
      <c r="I9059">
        <f t="shared" si="141"/>
        <v>4</v>
      </c>
      <c r="L9059" t="str">
        <v>WITCONOL NP-60 BULK</v>
      </c>
      <c r="M9059" t="str">
        <v>ETHYLAN 1008 SA BULK</v>
      </c>
      <c r="N9059">
        <v>4</v>
      </c>
    </row>
    <row r="9060" spans="1:14">
      <c r="A9060">
        <f>IF(MOD(ROW()-3,COUNTA(tblProducts[Description]))=0,A9059+1,A9059)</f>
        <v>80</v>
      </c>
      <c r="B9060">
        <f>MOD(ROW()-3,COUNTA(tblProducts[Description]))+1</f>
        <v>52</v>
      </c>
      <c r="C9060" t="str">
        <f>_xlfn.XLOOKUP(A9060,tblProducts[Column1],tblProducts[Description])</f>
        <v>WITCONOL NP-60 BULK</v>
      </c>
      <c r="D9060" t="str">
        <f>_xlfn.XLOOKUP(B9060,tblProducts[Column1],tblProducts[Description])</f>
        <v>ETHYLAN 325 BULK</v>
      </c>
      <c r="E9060" t="s">
        <v>9</v>
      </c>
      <c r="F9060" t="s">
        <v>12</v>
      </c>
      <c r="G9060" t="s">
        <v>9</v>
      </c>
      <c r="H9060" t="s">
        <v>8</v>
      </c>
      <c r="I9060">
        <f t="shared" si="141"/>
        <v>4</v>
      </c>
      <c r="L9060" t="str">
        <v>WITCONOL NP-60 BULK</v>
      </c>
      <c r="M9060" t="str">
        <v>ETHYLAN 325 BULK</v>
      </c>
      <c r="N9060">
        <v>4</v>
      </c>
    </row>
    <row r="9061" spans="1:14">
      <c r="A9061">
        <f>IF(MOD(ROW()-3,COUNTA(tblProducts[Description]))=0,A9060+1,A9060)</f>
        <v>80</v>
      </c>
      <c r="B9061">
        <f>MOD(ROW()-3,COUNTA(tblProducts[Description]))+1</f>
        <v>53</v>
      </c>
      <c r="C9061" t="str">
        <f>_xlfn.XLOOKUP(A9061,tblProducts[Column1],tblProducts[Description])</f>
        <v>WITCONOL NP-60 BULK</v>
      </c>
      <c r="D9061" t="str">
        <f>_xlfn.XLOOKUP(B9061,tblProducts[Column1],tblProducts[Description])</f>
        <v>ETHYLAN NS-500LQ BULK</v>
      </c>
      <c r="E9061" t="s">
        <v>9</v>
      </c>
      <c r="F9061" t="s">
        <v>12</v>
      </c>
      <c r="G9061" t="s">
        <v>9</v>
      </c>
      <c r="H9061" t="s">
        <v>8</v>
      </c>
      <c r="I9061">
        <f t="shared" si="141"/>
        <v>4</v>
      </c>
      <c r="L9061" t="str">
        <v>WITCONOL NP-60 BULK</v>
      </c>
      <c r="M9061" t="str">
        <v>ETHYLAN NS-500LQ BULK</v>
      </c>
      <c r="N9061">
        <v>4</v>
      </c>
    </row>
    <row r="9062" spans="1:14">
      <c r="A9062">
        <f>IF(MOD(ROW()-3,COUNTA(tblProducts[Description]))=0,A9061+1,A9061)</f>
        <v>80</v>
      </c>
      <c r="B9062">
        <f>MOD(ROW()-3,COUNTA(tblProducts[Description]))+1</f>
        <v>54</v>
      </c>
      <c r="C9062" t="str">
        <f>_xlfn.XLOOKUP(A9062,tblProducts[Column1],tblProducts[Description])</f>
        <v>WITCONOL NP-60 BULK</v>
      </c>
      <c r="D9062" t="str">
        <f>_xlfn.XLOOKUP(B9062,tblProducts[Column1],tblProducts[Description])</f>
        <v>ETHYLAN PRE NS-505 K BULK</v>
      </c>
      <c r="E9062" t="s">
        <v>9</v>
      </c>
      <c r="F9062" t="s">
        <v>12</v>
      </c>
      <c r="G9062" t="s">
        <v>9</v>
      </c>
      <c r="H9062" t="s">
        <v>8</v>
      </c>
      <c r="I9062">
        <f t="shared" si="141"/>
        <v>4</v>
      </c>
      <c r="L9062" t="str">
        <v>WITCONOL NP-60 BULK</v>
      </c>
      <c r="M9062" t="str">
        <v>ETHYLAN PRE NS-505 K BULK</v>
      </c>
      <c r="N9062">
        <v>4</v>
      </c>
    </row>
    <row r="9063" spans="1:14">
      <c r="A9063">
        <f>IF(MOD(ROW()-3,COUNTA(tblProducts[Description]))=0,A9062+1,A9062)</f>
        <v>80</v>
      </c>
      <c r="B9063">
        <f>MOD(ROW()-3,COUNTA(tblProducts[Description]))+1</f>
        <v>55</v>
      </c>
      <c r="C9063" t="str">
        <f>_xlfn.XLOOKUP(A9063,tblProducts[Column1],tblProducts[Description])</f>
        <v>WITCONOL NP-60 BULK</v>
      </c>
      <c r="D9063" t="str">
        <f>_xlfn.XLOOKUP(B9063,tblProducts[Column1],tblProducts[Description])</f>
        <v>ETHYLAN SN-90 BULK</v>
      </c>
      <c r="E9063" t="s">
        <v>9</v>
      </c>
      <c r="F9063" t="s">
        <v>12</v>
      </c>
      <c r="G9063" t="s">
        <v>7</v>
      </c>
      <c r="H9063" t="s">
        <v>8</v>
      </c>
      <c r="I9063">
        <f t="shared" si="141"/>
        <v>2</v>
      </c>
      <c r="L9063" t="str">
        <v>WITCONOL NP-60 BULK</v>
      </c>
      <c r="M9063" t="str">
        <v>ETHYLAN SN-90 BULK</v>
      </c>
      <c r="N9063">
        <v>2</v>
      </c>
    </row>
    <row r="9064" spans="1:14">
      <c r="A9064">
        <f>IF(MOD(ROW()-3,COUNTA(tblProducts[Description]))=0,A9063+1,A9063)</f>
        <v>80</v>
      </c>
      <c r="B9064">
        <f>MOD(ROW()-3,COUNTA(tblProducts[Description]))+1</f>
        <v>56</v>
      </c>
      <c r="C9064" t="str">
        <f>_xlfn.XLOOKUP(A9064,tblProducts[Column1],tblProducts[Description])</f>
        <v>WITCONOL NP-60 BULK</v>
      </c>
      <c r="D9064" t="str">
        <f>_xlfn.XLOOKUP(B9064,tblProducts[Column1],tblProducts[Description])</f>
        <v>ETHYLAN TD-100 BULK</v>
      </c>
      <c r="E9064" t="s">
        <v>9</v>
      </c>
      <c r="F9064" t="s">
        <v>12</v>
      </c>
      <c r="G9064" t="s">
        <v>7</v>
      </c>
      <c r="H9064" t="s">
        <v>8</v>
      </c>
      <c r="I9064">
        <f t="shared" si="141"/>
        <v>2</v>
      </c>
      <c r="L9064" t="str">
        <v>WITCONOL NP-60 BULK</v>
      </c>
      <c r="M9064" t="str">
        <v>ETHYLAN TD-100 BULK</v>
      </c>
      <c r="N9064">
        <v>2</v>
      </c>
    </row>
    <row r="9065" spans="1:14">
      <c r="A9065">
        <f>IF(MOD(ROW()-3,COUNTA(tblProducts[Description]))=0,A9064+1,A9064)</f>
        <v>80</v>
      </c>
      <c r="B9065">
        <f>MOD(ROW()-3,COUNTA(tblProducts[Description]))+1</f>
        <v>57</v>
      </c>
      <c r="C9065" t="str">
        <f>_xlfn.XLOOKUP(A9065,tblProducts[Column1],tblProducts[Description])</f>
        <v>WITCONOL NP-60 BULK</v>
      </c>
      <c r="D9065" t="str">
        <f>_xlfn.XLOOKUP(B9065,tblProducts[Column1],tblProducts[Description])</f>
        <v>ETHYLAN TD-120 BULK</v>
      </c>
      <c r="E9065" t="s">
        <v>9</v>
      </c>
      <c r="F9065" t="s">
        <v>12</v>
      </c>
      <c r="G9065" t="s">
        <v>7</v>
      </c>
      <c r="H9065" t="s">
        <v>8</v>
      </c>
      <c r="I9065">
        <f t="shared" si="141"/>
        <v>2</v>
      </c>
      <c r="L9065" t="str">
        <v>WITCONOL NP-60 BULK</v>
      </c>
      <c r="M9065" t="str">
        <v>ETHYLAN TD-120 BULK</v>
      </c>
      <c r="N9065">
        <v>2</v>
      </c>
    </row>
    <row r="9066" spans="1:14">
      <c r="A9066">
        <f>IF(MOD(ROW()-3,COUNTA(tblProducts[Description]))=0,A9065+1,A9065)</f>
        <v>80</v>
      </c>
      <c r="B9066">
        <f>MOD(ROW()-3,COUNTA(tblProducts[Description]))+1</f>
        <v>58</v>
      </c>
      <c r="C9066" t="str">
        <f>_xlfn.XLOOKUP(A9066,tblProducts[Column1],tblProducts[Description])</f>
        <v>WITCONOL NP-60 BULK</v>
      </c>
      <c r="D9066" t="str">
        <f>_xlfn.XLOOKUP(B9066,tblProducts[Column1],tblProducts[Description])</f>
        <v>ETHYLAN TD-1407 BULK</v>
      </c>
      <c r="E9066" t="s">
        <v>9</v>
      </c>
      <c r="F9066" t="s">
        <v>12</v>
      </c>
      <c r="G9066" t="s">
        <v>9</v>
      </c>
      <c r="H9066" t="s">
        <v>8</v>
      </c>
      <c r="I9066">
        <f t="shared" si="141"/>
        <v>4</v>
      </c>
      <c r="L9066" t="str">
        <v>WITCONOL NP-60 BULK</v>
      </c>
      <c r="M9066" t="str">
        <v>ETHYLAN TD-1407 BULK</v>
      </c>
      <c r="N9066">
        <v>4</v>
      </c>
    </row>
    <row r="9067" spans="1:14">
      <c r="A9067">
        <f>IF(MOD(ROW()-3,COUNTA(tblProducts[Description]))=0,A9066+1,A9066)</f>
        <v>80</v>
      </c>
      <c r="B9067">
        <f>MOD(ROW()-3,COUNTA(tblProducts[Description]))+1</f>
        <v>59</v>
      </c>
      <c r="C9067" t="str">
        <f>_xlfn.XLOOKUP(A9067,tblProducts[Column1],tblProducts[Description])</f>
        <v>WITCONOL NP-60 BULK</v>
      </c>
      <c r="D9067" t="str">
        <f>_xlfn.XLOOKUP(B9067,tblProducts[Column1],tblProducts[Description])</f>
        <v>ETHYLAN TD-40 BULK</v>
      </c>
      <c r="E9067" t="s">
        <v>9</v>
      </c>
      <c r="F9067" t="s">
        <v>12</v>
      </c>
      <c r="G9067" t="s">
        <v>7</v>
      </c>
      <c r="H9067" t="s">
        <v>8</v>
      </c>
      <c r="I9067">
        <f t="shared" si="141"/>
        <v>2</v>
      </c>
      <c r="L9067" t="str">
        <v>WITCONOL NP-60 BULK</v>
      </c>
      <c r="M9067" t="str">
        <v>ETHYLAN TD-40 BULK</v>
      </c>
      <c r="N9067">
        <v>2</v>
      </c>
    </row>
    <row r="9068" spans="1:14">
      <c r="A9068">
        <f>IF(MOD(ROW()-3,COUNTA(tblProducts[Description]))=0,A9067+1,A9067)</f>
        <v>80</v>
      </c>
      <c r="B9068">
        <f>MOD(ROW()-3,COUNTA(tblProducts[Description]))+1</f>
        <v>60</v>
      </c>
      <c r="C9068" t="str">
        <f>_xlfn.XLOOKUP(A9068,tblProducts[Column1],tblProducts[Description])</f>
        <v>WITCONOL NP-60 BULK</v>
      </c>
      <c r="D9068" t="str">
        <f>_xlfn.XLOOKUP(B9068,tblProducts[Column1],tblProducts[Description])</f>
        <v>ETHYLAN TD-60 BULK</v>
      </c>
      <c r="E9068" t="s">
        <v>9</v>
      </c>
      <c r="F9068" t="s">
        <v>12</v>
      </c>
      <c r="G9068" t="s">
        <v>7</v>
      </c>
      <c r="H9068" t="s">
        <v>15</v>
      </c>
      <c r="I9068">
        <f t="shared" si="141"/>
        <v>2</v>
      </c>
      <c r="L9068" t="str">
        <v>WITCONOL NP-60 BULK</v>
      </c>
      <c r="M9068" t="str">
        <v>ETHYLAN TD-60 BULK</v>
      </c>
      <c r="N9068">
        <v>2</v>
      </c>
    </row>
    <row r="9069" spans="1:14">
      <c r="A9069">
        <f>IF(MOD(ROW()-3,COUNTA(tblProducts[Description]))=0,A9068+1,A9068)</f>
        <v>80</v>
      </c>
      <c r="B9069">
        <f>MOD(ROW()-3,COUNTA(tblProducts[Description]))+1</f>
        <v>61</v>
      </c>
      <c r="C9069" t="str">
        <f>_xlfn.XLOOKUP(A9069,tblProducts[Column1],tblProducts[Description])</f>
        <v>WITCONOL NP-60 BULK</v>
      </c>
      <c r="D9069" t="str">
        <f>_xlfn.XLOOKUP(B9069,tblProducts[Column1],tblProducts[Description])</f>
        <v>INTERMEDIATE BE-110L BULK</v>
      </c>
      <c r="E9069" t="s">
        <v>9</v>
      </c>
      <c r="F9069" t="s">
        <v>12</v>
      </c>
      <c r="G9069" t="s">
        <v>7</v>
      </c>
      <c r="H9069" t="s">
        <v>8</v>
      </c>
      <c r="I9069">
        <f t="shared" si="141"/>
        <v>2</v>
      </c>
      <c r="L9069" t="str">
        <v>WITCONOL NP-60 BULK</v>
      </c>
      <c r="M9069" t="str">
        <v>INTERMEDIATE BE-110L BULK</v>
      </c>
      <c r="N9069">
        <v>2</v>
      </c>
    </row>
    <row r="9070" spans="1:14">
      <c r="A9070">
        <f>IF(MOD(ROW()-3,COUNTA(tblProducts[Description]))=0,A9069+1,A9069)</f>
        <v>80</v>
      </c>
      <c r="B9070">
        <f>MOD(ROW()-3,COUNTA(tblProducts[Description]))+1</f>
        <v>62</v>
      </c>
      <c r="C9070" t="str">
        <f>_xlfn.XLOOKUP(A9070,tblProducts[Column1],tblProducts[Description])</f>
        <v>WITCONOL NP-60 BULK</v>
      </c>
      <c r="D9070" t="str">
        <f>_xlfn.XLOOKUP(B9070,tblProducts[Column1],tblProducts[Description])</f>
        <v>INTERMEDIATE DPG-415 BULK</v>
      </c>
      <c r="E9070" t="s">
        <v>9</v>
      </c>
      <c r="F9070" t="s">
        <v>12</v>
      </c>
      <c r="G9070" t="s">
        <v>7</v>
      </c>
      <c r="H9070" t="s">
        <v>8</v>
      </c>
      <c r="I9070">
        <f t="shared" si="141"/>
        <v>2</v>
      </c>
      <c r="L9070" t="str">
        <v>WITCONOL NP-60 BULK</v>
      </c>
      <c r="M9070" t="str">
        <v>INTERMEDIATE DPG-415 BULK</v>
      </c>
      <c r="N9070">
        <v>2</v>
      </c>
    </row>
    <row r="9071" spans="1:14">
      <c r="A9071">
        <f>IF(MOD(ROW()-3,COUNTA(tblProducts[Description]))=0,A9070+1,A9070)</f>
        <v>80</v>
      </c>
      <c r="B9071">
        <f>MOD(ROW()-3,COUNTA(tblProducts[Description]))+1</f>
        <v>63</v>
      </c>
      <c r="C9071" t="str">
        <f>_xlfn.XLOOKUP(A9071,tblProducts[Column1],tblProducts[Description])</f>
        <v>WITCONOL NP-60 BULK</v>
      </c>
      <c r="D9071" t="str">
        <f>_xlfn.XLOOKUP(B9071,tblProducts[Column1],tblProducts[Description])</f>
        <v>PROPODUOMEEN T/12 BULK</v>
      </c>
      <c r="E9071" t="s">
        <v>9</v>
      </c>
      <c r="F9071" t="s">
        <v>12</v>
      </c>
      <c r="G9071" t="s">
        <v>7</v>
      </c>
      <c r="H9071" t="s">
        <v>8</v>
      </c>
      <c r="I9071">
        <f t="shared" si="141"/>
        <v>2</v>
      </c>
      <c r="L9071" t="str">
        <v>WITCONOL NP-60 BULK</v>
      </c>
      <c r="M9071" t="str">
        <v>PROPODUOMEEN T/12 BULK</v>
      </c>
      <c r="N9071">
        <v>2</v>
      </c>
    </row>
    <row r="9072" spans="1:14">
      <c r="A9072">
        <f>IF(MOD(ROW()-3,COUNTA(tblProducts[Description]))=0,A9071+1,A9071)</f>
        <v>80</v>
      </c>
      <c r="B9072">
        <f>MOD(ROW()-3,COUNTA(tblProducts[Description]))+1</f>
        <v>64</v>
      </c>
      <c r="C9072" t="str">
        <f>_xlfn.XLOOKUP(A9072,tblProducts[Column1],tblProducts[Description])</f>
        <v>WITCONOL NP-60 BULK</v>
      </c>
      <c r="D9072" t="str">
        <f>_xlfn.XLOOKUP(B9072,tblProducts[Column1],tblProducts[Description])</f>
        <v>PROPOMEEN T/12 BULK</v>
      </c>
      <c r="E9072" t="s">
        <v>9</v>
      </c>
      <c r="F9072" t="s">
        <v>12</v>
      </c>
      <c r="G9072" t="s">
        <v>7</v>
      </c>
      <c r="H9072" t="s">
        <v>8</v>
      </c>
      <c r="I9072">
        <f t="shared" si="141"/>
        <v>2</v>
      </c>
      <c r="L9072" t="str">
        <v>WITCONOL NP-60 BULK</v>
      </c>
      <c r="M9072" t="str">
        <v>PROPOMEEN T/12 BULK</v>
      </c>
      <c r="N9072">
        <v>2</v>
      </c>
    </row>
    <row r="9073" spans="1:14">
      <c r="A9073">
        <f>IF(MOD(ROW()-3,COUNTA(tblProducts[Description]))=0,A9072+1,A9072)</f>
        <v>80</v>
      </c>
      <c r="B9073">
        <f>MOD(ROW()-3,COUNTA(tblProducts[Description]))+1</f>
        <v>65</v>
      </c>
      <c r="C9073" t="str">
        <f>_xlfn.XLOOKUP(A9073,tblProducts[Column1],tblProducts[Description])</f>
        <v>WITCONOL NP-60 BULK</v>
      </c>
      <c r="D9073" t="str">
        <f>_xlfn.XLOOKUP(B9073,tblProducts[Column1],tblProducts[Description])</f>
        <v>TMP-420 BULK</v>
      </c>
      <c r="E9073" t="s">
        <v>9</v>
      </c>
      <c r="F9073" t="s">
        <v>12</v>
      </c>
      <c r="G9073" t="s">
        <v>7</v>
      </c>
      <c r="H9073" t="s">
        <v>8</v>
      </c>
      <c r="I9073">
        <f t="shared" si="141"/>
        <v>2</v>
      </c>
      <c r="L9073" t="str">
        <v>WITCONOL NP-60 BULK</v>
      </c>
      <c r="M9073" t="str">
        <v>TMP-420 BULK</v>
      </c>
      <c r="N9073">
        <v>2</v>
      </c>
    </row>
    <row r="9074" spans="1:14">
      <c r="A9074">
        <f>IF(MOD(ROW()-3,COUNTA(tblProducts[Description]))=0,A9073+1,A9073)</f>
        <v>80</v>
      </c>
      <c r="B9074">
        <f>MOD(ROW()-3,COUNTA(tblProducts[Description]))+1</f>
        <v>66</v>
      </c>
      <c r="C9074" t="str">
        <f>_xlfn.XLOOKUP(A9074,tblProducts[Column1],tblProducts[Description])</f>
        <v>WITCONOL NP-60 BULK</v>
      </c>
      <c r="D9074" t="str">
        <f>_xlfn.XLOOKUP(B9074,tblProducts[Column1],tblProducts[Description])</f>
        <v>TMP-80 BULK</v>
      </c>
      <c r="E9074" t="s">
        <v>9</v>
      </c>
      <c r="F9074" t="s">
        <v>12</v>
      </c>
      <c r="G9074" t="s">
        <v>7</v>
      </c>
      <c r="H9074" t="s">
        <v>8</v>
      </c>
      <c r="I9074">
        <f t="shared" si="141"/>
        <v>2</v>
      </c>
      <c r="L9074" t="str">
        <v>WITCONOL NP-60 BULK</v>
      </c>
      <c r="M9074" t="str">
        <v>TMP-80 BULK</v>
      </c>
      <c r="N9074">
        <v>2</v>
      </c>
    </row>
    <row r="9075" spans="1:14">
      <c r="A9075">
        <f>IF(MOD(ROW()-3,COUNTA(tblProducts[Description]))=0,A9074+1,A9074)</f>
        <v>80</v>
      </c>
      <c r="B9075">
        <f>MOD(ROW()-3,COUNTA(tblProducts[Description]))+1</f>
        <v>67</v>
      </c>
      <c r="C9075" t="str">
        <f>_xlfn.XLOOKUP(A9075,tblProducts[Column1],tblProducts[Description])</f>
        <v>WITCONOL NP-60 BULK</v>
      </c>
      <c r="D9075" t="str">
        <f>_xlfn.XLOOKUP(B9075,tblProducts[Column1],tblProducts[Description])</f>
        <v>VISCO 352 BULK</v>
      </c>
      <c r="E9075" t="s">
        <v>9</v>
      </c>
      <c r="F9075" t="s">
        <v>12</v>
      </c>
      <c r="G9075" t="s">
        <v>7</v>
      </c>
      <c r="H9075" t="s">
        <v>8</v>
      </c>
      <c r="I9075">
        <f t="shared" si="141"/>
        <v>2</v>
      </c>
      <c r="L9075" t="str">
        <v>WITCONOL NP-60 BULK</v>
      </c>
      <c r="M9075" t="str">
        <v>VISCO 352 BULK</v>
      </c>
      <c r="N9075">
        <v>2</v>
      </c>
    </row>
    <row r="9076" spans="1:14">
      <c r="A9076">
        <f>IF(MOD(ROW()-3,COUNTA(tblProducts[Description]))=0,A9075+1,A9075)</f>
        <v>80</v>
      </c>
      <c r="B9076">
        <f>MOD(ROW()-3,COUNTA(tblProducts[Description]))+1</f>
        <v>68</v>
      </c>
      <c r="C9076" t="str">
        <f>_xlfn.XLOOKUP(A9076,tblProducts[Column1],tblProducts[Description])</f>
        <v>WITCONOL NP-60 BULK</v>
      </c>
      <c r="D9076" t="str">
        <f>_xlfn.XLOOKUP(B9076,tblProducts[Column1],tblProducts[Description])</f>
        <v>WITBREAK DPG-25 BULK</v>
      </c>
      <c r="E9076" t="s">
        <v>9</v>
      </c>
      <c r="F9076" t="s">
        <v>12</v>
      </c>
      <c r="G9076" t="s">
        <v>7</v>
      </c>
      <c r="H9076" t="s">
        <v>15</v>
      </c>
      <c r="I9076">
        <f t="shared" si="141"/>
        <v>2</v>
      </c>
      <c r="L9076" t="str">
        <v>WITCONOL NP-60 BULK</v>
      </c>
      <c r="M9076" t="str">
        <v>WITBREAK DPG-25 BULK</v>
      </c>
      <c r="N9076">
        <v>2</v>
      </c>
    </row>
    <row r="9077" spans="1:14">
      <c r="A9077">
        <f>IF(MOD(ROW()-3,COUNTA(tblProducts[Description]))=0,A9076+1,A9076)</f>
        <v>80</v>
      </c>
      <c r="B9077">
        <f>MOD(ROW()-3,COUNTA(tblProducts[Description]))+1</f>
        <v>69</v>
      </c>
      <c r="C9077" t="str">
        <f>_xlfn.XLOOKUP(A9077,tblProducts[Column1],tblProducts[Description])</f>
        <v>WITCONOL NP-60 BULK</v>
      </c>
      <c r="D9077" t="str">
        <f>_xlfn.XLOOKUP(B9077,tblProducts[Column1],tblProducts[Description])</f>
        <v>WITBREAK DPG-482 BULK</v>
      </c>
      <c r="E9077" t="s">
        <v>9</v>
      </c>
      <c r="F9077" t="s">
        <v>12</v>
      </c>
      <c r="G9077" t="s">
        <v>7</v>
      </c>
      <c r="H9077" t="s">
        <v>8</v>
      </c>
      <c r="I9077">
        <f t="shared" si="141"/>
        <v>2</v>
      </c>
      <c r="L9077" t="str">
        <v>WITCONOL NP-60 BULK</v>
      </c>
      <c r="M9077" t="str">
        <v>WITBREAK DPG-482 BULK</v>
      </c>
      <c r="N9077">
        <v>2</v>
      </c>
    </row>
    <row r="9078" spans="1:14">
      <c r="A9078">
        <f>IF(MOD(ROW()-3,COUNTA(tblProducts[Description]))=0,A9077+1,A9077)</f>
        <v>80</v>
      </c>
      <c r="B9078">
        <f>MOD(ROW()-3,COUNTA(tblProducts[Description]))+1</f>
        <v>70</v>
      </c>
      <c r="C9078" t="str">
        <f>_xlfn.XLOOKUP(A9078,tblProducts[Column1],tblProducts[Description])</f>
        <v>WITCONOL NP-60 BULK</v>
      </c>
      <c r="D9078" t="str">
        <f>_xlfn.XLOOKUP(B9078,tblProducts[Column1],tblProducts[Description])</f>
        <v>WITBREAK DPG-818 BULK</v>
      </c>
      <c r="E9078" t="s">
        <v>9</v>
      </c>
      <c r="F9078" t="s">
        <v>12</v>
      </c>
      <c r="G9078" t="s">
        <v>7</v>
      </c>
      <c r="H9078" t="s">
        <v>8</v>
      </c>
      <c r="I9078">
        <f t="shared" si="141"/>
        <v>2</v>
      </c>
      <c r="L9078" t="str">
        <v>WITCONOL NP-60 BULK</v>
      </c>
      <c r="M9078" t="str">
        <v>WITBREAK DPG-818 BULK</v>
      </c>
      <c r="N9078">
        <v>2</v>
      </c>
    </row>
    <row r="9079" spans="1:14">
      <c r="A9079">
        <f>IF(MOD(ROW()-3,COUNTA(tblProducts[Description]))=0,A9078+1,A9078)</f>
        <v>80</v>
      </c>
      <c r="B9079">
        <f>MOD(ROW()-3,COUNTA(tblProducts[Description]))+1</f>
        <v>71</v>
      </c>
      <c r="C9079" t="str">
        <f>_xlfn.XLOOKUP(A9079,tblProducts[Column1],tblProducts[Description])</f>
        <v>WITCONOL NP-60 BULK</v>
      </c>
      <c r="D9079" t="str">
        <f>_xlfn.XLOOKUP(B9079,tblProducts[Column1],tblProducts[Description])</f>
        <v>WITBREAK DTG-62 BULK</v>
      </c>
      <c r="E9079" t="s">
        <v>9</v>
      </c>
      <c r="F9079" t="s">
        <v>12</v>
      </c>
      <c r="G9079" t="s">
        <v>7</v>
      </c>
      <c r="H9079" t="s">
        <v>8</v>
      </c>
      <c r="I9079">
        <f t="shared" si="141"/>
        <v>2</v>
      </c>
      <c r="L9079" t="str">
        <v>WITCONOL NP-60 BULK</v>
      </c>
      <c r="M9079" t="str">
        <v>WITBREAK DTG-62 BULK</v>
      </c>
      <c r="N9079">
        <v>2</v>
      </c>
    </row>
    <row r="9080" spans="1:14">
      <c r="A9080">
        <f>IF(MOD(ROW()-3,COUNTA(tblProducts[Description]))=0,A9079+1,A9079)</f>
        <v>80</v>
      </c>
      <c r="B9080">
        <f>MOD(ROW()-3,COUNTA(tblProducts[Description]))+1</f>
        <v>72</v>
      </c>
      <c r="C9080" t="str">
        <f>_xlfn.XLOOKUP(A9080,tblProducts[Column1],tblProducts[Description])</f>
        <v>WITCONOL NP-60 BULK</v>
      </c>
      <c r="D9080" t="str">
        <f>_xlfn.XLOOKUP(B9080,tblProducts[Column1],tblProducts[Description])</f>
        <v>WITCOMUL 1844 BULK</v>
      </c>
      <c r="E9080" t="s">
        <v>9</v>
      </c>
      <c r="F9080" t="s">
        <v>12</v>
      </c>
      <c r="G9080" t="s">
        <v>7</v>
      </c>
      <c r="H9080" t="s">
        <v>8</v>
      </c>
      <c r="I9080">
        <f t="shared" si="141"/>
        <v>2</v>
      </c>
      <c r="L9080" t="str">
        <v>WITCONOL NP-60 BULK</v>
      </c>
      <c r="M9080" t="str">
        <v>WITCOMUL 1844 BULK</v>
      </c>
      <c r="N9080">
        <v>2</v>
      </c>
    </row>
    <row r="9081" spans="1:14">
      <c r="A9081">
        <f>IF(MOD(ROW()-3,COUNTA(tblProducts[Description]))=0,A9080+1,A9080)</f>
        <v>80</v>
      </c>
      <c r="B9081">
        <f>MOD(ROW()-3,COUNTA(tblProducts[Description]))+1</f>
        <v>73</v>
      </c>
      <c r="C9081" t="str">
        <f>_xlfn.XLOOKUP(A9081,tblProducts[Column1],tblProducts[Description])</f>
        <v>WITCONOL NP-60 BULK</v>
      </c>
      <c r="D9081" t="str">
        <f>_xlfn.XLOOKUP(B9081,tblProducts[Column1],tblProducts[Description])</f>
        <v>WITCONOL 2690 BULK</v>
      </c>
      <c r="E9081" t="s">
        <v>9</v>
      </c>
      <c r="F9081" t="s">
        <v>12</v>
      </c>
      <c r="G9081" t="s">
        <v>7</v>
      </c>
      <c r="H9081" t="s">
        <v>8</v>
      </c>
      <c r="I9081">
        <f t="shared" si="141"/>
        <v>2</v>
      </c>
      <c r="L9081" t="str">
        <v>WITCONOL NP-60 BULK</v>
      </c>
      <c r="M9081" t="str">
        <v>WITCONOL 2690 BULK</v>
      </c>
      <c r="N9081">
        <v>2</v>
      </c>
    </row>
    <row r="9082" spans="1:14">
      <c r="A9082">
        <f>IF(MOD(ROW()-3,COUNTA(tblProducts[Description]))=0,A9081+1,A9081)</f>
        <v>80</v>
      </c>
      <c r="B9082">
        <f>MOD(ROW()-3,COUNTA(tblProducts[Description]))+1</f>
        <v>74</v>
      </c>
      <c r="C9082" t="str">
        <f>_xlfn.XLOOKUP(A9082,tblProducts[Column1],tblProducts[Description])</f>
        <v>WITCONOL NP-60 BULK</v>
      </c>
      <c r="D9082" t="str">
        <f>_xlfn.XLOOKUP(B9082,tblProducts[Column1],tblProducts[Description])</f>
        <v>ETHYLAN 324 BULK</v>
      </c>
      <c r="E9082" t="s">
        <v>9</v>
      </c>
      <c r="F9082" t="s">
        <v>12</v>
      </c>
      <c r="G9082" t="s">
        <v>7</v>
      </c>
      <c r="H9082" t="s">
        <v>8</v>
      </c>
      <c r="I9082">
        <f t="shared" si="141"/>
        <v>2</v>
      </c>
      <c r="L9082" t="str">
        <v>WITCONOL NP-60 BULK</v>
      </c>
      <c r="M9082" t="str">
        <v>ETHYLAN 324 BULK</v>
      </c>
      <c r="N9082">
        <v>2</v>
      </c>
    </row>
    <row r="9083" spans="1:14">
      <c r="A9083">
        <f>IF(MOD(ROW()-3,COUNTA(tblProducts[Description]))=0,A9082+1,A9082)</f>
        <v>80</v>
      </c>
      <c r="B9083">
        <f>MOD(ROW()-3,COUNTA(tblProducts[Description]))+1</f>
        <v>75</v>
      </c>
      <c r="C9083" t="str">
        <f>_xlfn.XLOOKUP(A9083,tblProducts[Column1],tblProducts[Description])</f>
        <v>WITCONOL NP-60 BULK</v>
      </c>
      <c r="D9083" t="str">
        <f>_xlfn.XLOOKUP(B9083,tblProducts[Column1],tblProducts[Description])</f>
        <v>WITCONOL NP-120 BULK</v>
      </c>
      <c r="E9083" t="s">
        <v>7</v>
      </c>
      <c r="G9083" t="s">
        <v>7</v>
      </c>
      <c r="H9083" t="s">
        <v>16</v>
      </c>
      <c r="I9083">
        <f t="shared" si="141"/>
        <v>0</v>
      </c>
      <c r="L9083" t="str">
        <v>WITCONOL NP-60 BULK</v>
      </c>
      <c r="M9083" t="str">
        <v>WITCONOL NP-120 BULK</v>
      </c>
      <c r="N9083">
        <v>0</v>
      </c>
    </row>
    <row r="9084" spans="1:14">
      <c r="A9084">
        <f>IF(MOD(ROW()-3,COUNTA(tblProducts[Description]))=0,A9083+1,A9083)</f>
        <v>80</v>
      </c>
      <c r="B9084">
        <f>MOD(ROW()-3,COUNTA(tblProducts[Description]))+1</f>
        <v>76</v>
      </c>
      <c r="C9084" t="str">
        <f>_xlfn.XLOOKUP(A9084,tblProducts[Column1],tblProducts[Description])</f>
        <v>WITCONOL NP-60 BULK</v>
      </c>
      <c r="D9084" t="str">
        <f>_xlfn.XLOOKUP(B9084,tblProducts[Column1],tblProducts[Description])</f>
        <v>WITCONOL NP-130 BULK</v>
      </c>
      <c r="E9084" t="s">
        <v>7</v>
      </c>
      <c r="G9084" t="s">
        <v>7</v>
      </c>
      <c r="H9084" t="s">
        <v>8</v>
      </c>
      <c r="I9084">
        <f t="shared" si="141"/>
        <v>0</v>
      </c>
      <c r="L9084" t="str">
        <v>WITCONOL NP-60 BULK</v>
      </c>
      <c r="M9084" t="str">
        <v>WITCONOL NP-130 BULK</v>
      </c>
      <c r="N9084">
        <v>0</v>
      </c>
    </row>
    <row r="9085" spans="1:14">
      <c r="A9085">
        <f>IF(MOD(ROW()-3,COUNTA(tblProducts[Description]))=0,A9084+1,A9084)</f>
        <v>80</v>
      </c>
      <c r="B9085">
        <f>MOD(ROW()-3,COUNTA(tblProducts[Description]))+1</f>
        <v>77</v>
      </c>
      <c r="C9085" t="str">
        <f>_xlfn.XLOOKUP(A9085,tblProducts[Column1],tblProducts[Description])</f>
        <v>WITCONOL NP-60 BULK</v>
      </c>
      <c r="D9085" t="str">
        <f>_xlfn.XLOOKUP(B9085,tblProducts[Column1],tblProducts[Description])</f>
        <v>WITCONOL NP-20 BULK</v>
      </c>
      <c r="E9085" t="s">
        <v>7</v>
      </c>
      <c r="G9085" t="s">
        <v>7</v>
      </c>
      <c r="H9085" t="s">
        <v>8</v>
      </c>
      <c r="I9085">
        <f t="shared" si="141"/>
        <v>0</v>
      </c>
      <c r="L9085" t="str">
        <v>WITCONOL NP-60 BULK</v>
      </c>
      <c r="M9085" t="str">
        <v>WITCONOL NP-20 BULK</v>
      </c>
      <c r="N9085">
        <v>0</v>
      </c>
    </row>
    <row r="9086" spans="1:14">
      <c r="A9086">
        <f>IF(MOD(ROW()-3,COUNTA(tblProducts[Description]))=0,A9085+1,A9085)</f>
        <v>80</v>
      </c>
      <c r="B9086">
        <f>MOD(ROW()-3,COUNTA(tblProducts[Description]))+1</f>
        <v>78</v>
      </c>
      <c r="C9086" t="str">
        <f>_xlfn.XLOOKUP(A9086,tblProducts[Column1],tblProducts[Description])</f>
        <v>WITCONOL NP-60 BULK</v>
      </c>
      <c r="D9086" t="str">
        <f>_xlfn.XLOOKUP(B9086,tblProducts[Column1],tblProducts[Description])</f>
        <v>WITCONOL NP-330 BULK</v>
      </c>
      <c r="E9086" t="s">
        <v>7</v>
      </c>
      <c r="G9086" t="s">
        <v>7</v>
      </c>
      <c r="H9086" t="s">
        <v>8</v>
      </c>
      <c r="I9086">
        <f t="shared" si="141"/>
        <v>0</v>
      </c>
      <c r="L9086" t="str">
        <v>WITCONOL NP-60 BULK</v>
      </c>
      <c r="M9086" t="str">
        <v>WITCONOL NP-330 BULK</v>
      </c>
      <c r="N9086">
        <v>0</v>
      </c>
    </row>
    <row r="9087" spans="1:14">
      <c r="A9087">
        <f>IF(MOD(ROW()-3,COUNTA(tblProducts[Description]))=0,A9086+1,A9086)</f>
        <v>80</v>
      </c>
      <c r="B9087">
        <f>MOD(ROW()-3,COUNTA(tblProducts[Description]))+1</f>
        <v>79</v>
      </c>
      <c r="C9087" t="str">
        <f>_xlfn.XLOOKUP(A9087,tblProducts[Column1],tblProducts[Description])</f>
        <v>WITCONOL NP-60 BULK</v>
      </c>
      <c r="D9087" t="str">
        <f>_xlfn.XLOOKUP(B9087,tblProducts[Column1],tblProducts[Description])</f>
        <v>WITCONOL NP-40 BULK</v>
      </c>
      <c r="E9087" t="s">
        <v>7</v>
      </c>
      <c r="G9087" t="s">
        <v>7</v>
      </c>
      <c r="H9087" t="s">
        <v>8</v>
      </c>
      <c r="I9087">
        <f t="shared" si="141"/>
        <v>0</v>
      </c>
      <c r="L9087" t="str">
        <v>WITCONOL NP-60 BULK</v>
      </c>
      <c r="M9087" t="str">
        <v>WITCONOL NP-40 BULK</v>
      </c>
      <c r="N9087">
        <v>0</v>
      </c>
    </row>
    <row r="9088" spans="1:14">
      <c r="A9088">
        <f>IF(MOD(ROW()-3,COUNTA(tblProducts[Description]))=0,A9087+1,A9087)</f>
        <v>80</v>
      </c>
      <c r="B9088">
        <f>MOD(ROW()-3,COUNTA(tblProducts[Description]))+1</f>
        <v>80</v>
      </c>
      <c r="C9088" t="str">
        <f>_xlfn.XLOOKUP(A9088,tblProducts[Column1],tblProducts[Description])</f>
        <v>WITCONOL NP-60 BULK</v>
      </c>
      <c r="D9088" t="str">
        <f>_xlfn.XLOOKUP(B9088,tblProducts[Column1],tblProducts[Description])</f>
        <v>WITCONOL NP-60 BULK</v>
      </c>
      <c r="E9088" t="s">
        <v>9</v>
      </c>
      <c r="F9088" t="s">
        <v>12</v>
      </c>
      <c r="G9088" t="s">
        <v>7</v>
      </c>
      <c r="H9088" t="s">
        <v>8</v>
      </c>
      <c r="I9088">
        <f t="shared" si="141"/>
        <v>2</v>
      </c>
      <c r="L9088" t="str">
        <v>WITCONOL NP-60 BULK</v>
      </c>
      <c r="M9088" t="str">
        <v>WITCONOL NP-60 BULK</v>
      </c>
      <c r="N9088">
        <v>2</v>
      </c>
    </row>
    <row r="9089" spans="1:14">
      <c r="A9089">
        <f>IF(MOD(ROW()-3,COUNTA(tblProducts[Description]))=0,A9088+1,A9088)</f>
        <v>80</v>
      </c>
      <c r="B9089">
        <f>MOD(ROW()-3,COUNTA(tblProducts[Description]))+1</f>
        <v>81</v>
      </c>
      <c r="C9089" t="str">
        <f>_xlfn.XLOOKUP(A9089,tblProducts[Column1],tblProducts[Description])</f>
        <v>WITCONOL NP-60 BULK</v>
      </c>
      <c r="D9089" t="str">
        <f>_xlfn.XLOOKUP(B9089,tblProducts[Column1],tblProducts[Description])</f>
        <v>WITCONOL NP-80 BULK</v>
      </c>
      <c r="E9089" t="s">
        <v>9</v>
      </c>
      <c r="F9089" t="s">
        <v>12</v>
      </c>
      <c r="G9089" t="s">
        <v>7</v>
      </c>
      <c r="H9089" t="s">
        <v>8</v>
      </c>
      <c r="I9089">
        <f t="shared" si="141"/>
        <v>2</v>
      </c>
      <c r="L9089" t="str">
        <v>WITCONOL NP-60 BULK</v>
      </c>
      <c r="M9089" t="str">
        <v>WITCONOL NP-80 BULK</v>
      </c>
      <c r="N9089">
        <v>2</v>
      </c>
    </row>
    <row r="9090" spans="1:14">
      <c r="A9090">
        <f>IF(MOD(ROW()-3,COUNTA(tblProducts[Description]))=0,A9089+1,A9089)</f>
        <v>80</v>
      </c>
      <c r="B9090">
        <f>MOD(ROW()-3,COUNTA(tblProducts[Description]))+1</f>
        <v>82</v>
      </c>
      <c r="C9090" t="str">
        <f>_xlfn.XLOOKUP(A9090,tblProducts[Column1],tblProducts[Description])</f>
        <v>WITCONOL NP-60 BULK</v>
      </c>
      <c r="D9090" t="str">
        <f>_xlfn.XLOOKUP(B9090,tblProducts[Column1],tblProducts[Description])</f>
        <v>WITCONOL NP-90 BULK</v>
      </c>
      <c r="E9090" t="s">
        <v>9</v>
      </c>
      <c r="F9090" t="s">
        <v>12</v>
      </c>
      <c r="G9090" t="s">
        <v>9</v>
      </c>
      <c r="H9090" t="s">
        <v>8</v>
      </c>
      <c r="I9090">
        <f t="shared" si="141"/>
        <v>4</v>
      </c>
      <c r="L9090" t="str">
        <v>WITCONOL NP-60 BULK</v>
      </c>
      <c r="M9090" t="str">
        <v>WITCONOL NP-90 BULK</v>
      </c>
      <c r="N9090">
        <v>4</v>
      </c>
    </row>
    <row r="9091" spans="1:14">
      <c r="A9091">
        <f>IF(MOD(ROW()-3,COUNTA(tblProducts[Description]))=0,A9090+1,A9090)</f>
        <v>80</v>
      </c>
      <c r="B9091">
        <f>MOD(ROW()-3,COUNTA(tblProducts[Description]))+1</f>
        <v>83</v>
      </c>
      <c r="C9091" t="str">
        <f>_xlfn.XLOOKUP(A9091,tblProducts[Column1],tblProducts[Description])</f>
        <v>WITCONOL NP-60 BULK</v>
      </c>
      <c r="D9091" t="str">
        <f>_xlfn.XLOOKUP(B9091,tblProducts[Column1],tblProducts[Description])</f>
        <v>WITCONOL NS-108 PO BULK</v>
      </c>
      <c r="E9091" t="s">
        <v>9</v>
      </c>
      <c r="F9091" t="s">
        <v>12</v>
      </c>
      <c r="G9091" t="s">
        <v>9</v>
      </c>
      <c r="H9091" t="s">
        <v>8</v>
      </c>
      <c r="I9091">
        <f t="shared" si="141"/>
        <v>4</v>
      </c>
      <c r="L9091" t="str">
        <v>WITCONOL NP-60 BULK</v>
      </c>
      <c r="M9091" t="str">
        <v>WITCONOL NS-108 PO BULK</v>
      </c>
      <c r="N9091">
        <v>4</v>
      </c>
    </row>
    <row r="9092" spans="1:14">
      <c r="A9092">
        <f>IF(MOD(ROW()-3,COUNTA(tblProducts[Description]))=0,A9091+1,A9091)</f>
        <v>80</v>
      </c>
      <c r="B9092">
        <f>MOD(ROW()-3,COUNTA(tblProducts[Description]))+1</f>
        <v>84</v>
      </c>
      <c r="C9092" t="str">
        <f>_xlfn.XLOOKUP(A9092,tblProducts[Column1],tblProducts[Description])</f>
        <v>WITCONOL NP-60 BULK</v>
      </c>
      <c r="D9092" t="str">
        <f>_xlfn.XLOOKUP(B9092,tblProducts[Column1],tblProducts[Description])</f>
        <v>WITCONOL NS-505K BULK</v>
      </c>
      <c r="E9092" t="s">
        <v>9</v>
      </c>
      <c r="F9092" t="s">
        <v>12</v>
      </c>
      <c r="G9092" t="s">
        <v>7</v>
      </c>
      <c r="H9092" t="s">
        <v>8</v>
      </c>
      <c r="I9092">
        <f t="shared" ref="I9092:I9155" si="142">IF(E9092="NO",0,IF(F9092="HEEL WASH",1.5,2))+IF(G9092="NO",0,2)</f>
        <v>2</v>
      </c>
      <c r="L9092" t="str">
        <v>WITCONOL NP-60 BULK</v>
      </c>
      <c r="M9092" t="str">
        <v>WITCONOL NS-505K BULK</v>
      </c>
      <c r="N9092">
        <v>2</v>
      </c>
    </row>
    <row r="9093" spans="1:14">
      <c r="A9093">
        <f>IF(MOD(ROW()-3,COUNTA(tblProducts[Description]))=0,A9092+1,A9092)</f>
        <v>80</v>
      </c>
      <c r="B9093">
        <f>MOD(ROW()-3,COUNTA(tblProducts[Description]))+1</f>
        <v>85</v>
      </c>
      <c r="C9093" t="str">
        <f>_xlfn.XLOOKUP(A9093,tblProducts[Column1],tblProducts[Description])</f>
        <v>WITCONOL NP-60 BULK</v>
      </c>
      <c r="D9093" t="str">
        <f>_xlfn.XLOOKUP(B9093,tblProducts[Column1],tblProducts[Description])</f>
        <v>WITCONOL NS-817 BULK</v>
      </c>
      <c r="E9093" t="s">
        <v>9</v>
      </c>
      <c r="F9093" t="s">
        <v>12</v>
      </c>
      <c r="G9093" t="s">
        <v>7</v>
      </c>
      <c r="H9093" t="s">
        <v>8</v>
      </c>
      <c r="I9093">
        <f t="shared" si="142"/>
        <v>2</v>
      </c>
      <c r="L9093" t="str">
        <v>WITCONOL NP-60 BULK</v>
      </c>
      <c r="M9093" t="str">
        <v>WITCONOL NS-817 BULK</v>
      </c>
      <c r="N9093">
        <v>2</v>
      </c>
    </row>
    <row r="9094" spans="1:14">
      <c r="A9094">
        <f>IF(MOD(ROW()-3,COUNTA(tblProducts[Description]))=0,A9093+1,A9093)</f>
        <v>80</v>
      </c>
      <c r="B9094">
        <f>MOD(ROW()-3,COUNTA(tblProducts[Description]))+1</f>
        <v>86</v>
      </c>
      <c r="C9094" t="str">
        <f>_xlfn.XLOOKUP(A9094,tblProducts[Column1],tblProducts[Description])</f>
        <v>WITCONOL NP-60 BULK</v>
      </c>
      <c r="D9094" t="str">
        <f>_xlfn.XLOOKUP(B9094,tblProducts[Column1],tblProducts[Description])</f>
        <v>WITCONOL PD-375 BULK</v>
      </c>
      <c r="E9094" t="s">
        <v>9</v>
      </c>
      <c r="F9094" t="s">
        <v>12</v>
      </c>
      <c r="G9094" t="s">
        <v>7</v>
      </c>
      <c r="H9094" t="s">
        <v>8</v>
      </c>
      <c r="I9094">
        <f t="shared" si="142"/>
        <v>2</v>
      </c>
      <c r="L9094" t="str">
        <v>WITCONOL NP-60 BULK</v>
      </c>
      <c r="M9094" t="str">
        <v>WITCONOL PD-375 BULK</v>
      </c>
      <c r="N9094">
        <v>2</v>
      </c>
    </row>
    <row r="9095" spans="1:14">
      <c r="A9095">
        <f>IF(MOD(ROW()-3,COUNTA(tblProducts[Description]))=0,A9094+1,A9094)</f>
        <v>80</v>
      </c>
      <c r="B9095">
        <f>MOD(ROW()-3,COUNTA(tblProducts[Description]))+1</f>
        <v>87</v>
      </c>
      <c r="C9095" t="str">
        <f>_xlfn.XLOOKUP(A9095,tblProducts[Column1],tblProducts[Description])</f>
        <v>WITCONOL NP-60 BULK</v>
      </c>
      <c r="D9095" t="str">
        <f>_xlfn.XLOOKUP(B9095,tblProducts[Column1],tblProducts[Description])</f>
        <v>WITCONOL PD-4085 BULK</v>
      </c>
      <c r="E9095" t="s">
        <v>9</v>
      </c>
      <c r="F9095" t="s">
        <v>12</v>
      </c>
      <c r="G9095" t="s">
        <v>7</v>
      </c>
      <c r="H9095" t="s">
        <v>8</v>
      </c>
      <c r="I9095">
        <f t="shared" si="142"/>
        <v>2</v>
      </c>
      <c r="L9095" t="str">
        <v>WITCONOL NP-60 BULK</v>
      </c>
      <c r="M9095" t="str">
        <v>WITCONOL PD-4085 BULK</v>
      </c>
      <c r="N9095">
        <v>2</v>
      </c>
    </row>
    <row r="9096" spans="1:14">
      <c r="A9096">
        <f>IF(MOD(ROW()-3,COUNTA(tblProducts[Description]))=0,A9095+1,A9095)</f>
        <v>80</v>
      </c>
      <c r="B9096">
        <f>MOD(ROW()-3,COUNTA(tblProducts[Description]))+1</f>
        <v>88</v>
      </c>
      <c r="C9096" t="str">
        <f>_xlfn.XLOOKUP(A9096,tblProducts[Column1],tblProducts[Description])</f>
        <v>WITCONOL NP-60 BULK</v>
      </c>
      <c r="D9096" t="str">
        <f>_xlfn.XLOOKUP(B9096,tblProducts[Column1],tblProducts[Description])</f>
        <v>WITCONOL PD-500 BULK</v>
      </c>
      <c r="E9096" t="s">
        <v>9</v>
      </c>
      <c r="F9096" t="s">
        <v>12</v>
      </c>
      <c r="G9096" t="s">
        <v>7</v>
      </c>
      <c r="H9096" t="s">
        <v>8</v>
      </c>
      <c r="I9096">
        <f t="shared" si="142"/>
        <v>2</v>
      </c>
      <c r="L9096" t="str">
        <v>WITCONOL NP-60 BULK</v>
      </c>
      <c r="M9096" t="str">
        <v>WITCONOL PD-500 BULK</v>
      </c>
      <c r="N9096">
        <v>2</v>
      </c>
    </row>
    <row r="9097" spans="1:14">
      <c r="A9097">
        <f>IF(MOD(ROW()-3,COUNTA(tblProducts[Description]))=0,A9096+1,A9096)</f>
        <v>80</v>
      </c>
      <c r="B9097">
        <f>MOD(ROW()-3,COUNTA(tblProducts[Description]))+1</f>
        <v>89</v>
      </c>
      <c r="C9097" t="str">
        <f>_xlfn.XLOOKUP(A9097,tblProducts[Column1],tblProducts[Description])</f>
        <v>WITCONOL NP-60 BULK</v>
      </c>
      <c r="D9097" t="str">
        <f>_xlfn.XLOOKUP(B9097,tblProducts[Column1],tblProducts[Description])</f>
        <v>WITCONOL PEG-200 BULK</v>
      </c>
      <c r="E9097" t="s">
        <v>9</v>
      </c>
      <c r="F9097" t="s">
        <v>12</v>
      </c>
      <c r="G9097" t="s">
        <v>7</v>
      </c>
      <c r="H9097" t="s">
        <v>8</v>
      </c>
      <c r="I9097">
        <f t="shared" si="142"/>
        <v>2</v>
      </c>
      <c r="L9097" t="str">
        <v>WITCONOL NP-60 BULK</v>
      </c>
      <c r="M9097" t="str">
        <v>WITCONOL PEG-200 BULK</v>
      </c>
      <c r="N9097">
        <v>2</v>
      </c>
    </row>
    <row r="9098" spans="1:14">
      <c r="A9098">
        <f>IF(MOD(ROW()-3,COUNTA(tblProducts[Description]))=0,A9097+1,A9097)</f>
        <v>80</v>
      </c>
      <c r="B9098">
        <f>MOD(ROW()-3,COUNTA(tblProducts[Description]))+1</f>
        <v>90</v>
      </c>
      <c r="C9098" t="str">
        <f>_xlfn.XLOOKUP(A9098,tblProducts[Column1],tblProducts[Description])</f>
        <v>WITCONOL NP-60 BULK</v>
      </c>
      <c r="D9098" t="str">
        <f>_xlfn.XLOOKUP(B9098,tblProducts[Column1],tblProducts[Description])</f>
        <v>WITCONOL PEG-400 BULK</v>
      </c>
      <c r="E9098" t="s">
        <v>9</v>
      </c>
      <c r="F9098" t="s">
        <v>12</v>
      </c>
      <c r="G9098" t="s">
        <v>7</v>
      </c>
      <c r="H9098" t="s">
        <v>8</v>
      </c>
      <c r="I9098">
        <f t="shared" si="142"/>
        <v>2</v>
      </c>
      <c r="L9098" t="str">
        <v>WITCONOL NP-60 BULK</v>
      </c>
      <c r="M9098" t="str">
        <v>WITCONOL PEG-400 BULK</v>
      </c>
      <c r="N9098">
        <v>2</v>
      </c>
    </row>
    <row r="9099" spans="1:14">
      <c r="A9099">
        <f>IF(MOD(ROW()-3,COUNTA(tblProducts[Description]))=0,A9098+1,A9098)</f>
        <v>80</v>
      </c>
      <c r="B9099">
        <f>MOD(ROW()-3,COUNTA(tblProducts[Description]))+1</f>
        <v>91</v>
      </c>
      <c r="C9099" t="str">
        <f>_xlfn.XLOOKUP(A9099,tblProducts[Column1],tblProducts[Description])</f>
        <v>WITCONOL NP-60 BULK</v>
      </c>
      <c r="D9099" t="str">
        <f>_xlfn.XLOOKUP(B9099,tblProducts[Column1],tblProducts[Description])</f>
        <v>WITCONOL PEG-500 BULK</v>
      </c>
      <c r="E9099" t="s">
        <v>9</v>
      </c>
      <c r="F9099" t="s">
        <v>12</v>
      </c>
      <c r="G9099" t="s">
        <v>7</v>
      </c>
      <c r="H9099" t="s">
        <v>8</v>
      </c>
      <c r="I9099">
        <f t="shared" si="142"/>
        <v>2</v>
      </c>
      <c r="L9099" t="str">
        <v>WITCONOL NP-60 BULK</v>
      </c>
      <c r="M9099" t="str">
        <v>WITCONOL PEG-500 BULK</v>
      </c>
      <c r="N9099">
        <v>2</v>
      </c>
    </row>
    <row r="9100" spans="1:14">
      <c r="A9100">
        <f>IF(MOD(ROW()-3,COUNTA(tblProducts[Description]))=0,A9099+1,A9099)</f>
        <v>80</v>
      </c>
      <c r="B9100">
        <f>MOD(ROW()-3,COUNTA(tblProducts[Description]))+1</f>
        <v>92</v>
      </c>
      <c r="C9100" t="str">
        <f>_xlfn.XLOOKUP(A9100,tblProducts[Column1],tblProducts[Description])</f>
        <v>WITCONOL NP-60 BULK</v>
      </c>
      <c r="D9100" t="str">
        <f>_xlfn.XLOOKUP(B9100,tblProducts[Column1],tblProducts[Description])</f>
        <v>WITCONOL PEG-600 BULK</v>
      </c>
      <c r="E9100" t="s">
        <v>9</v>
      </c>
      <c r="F9100" t="s">
        <v>12</v>
      </c>
      <c r="G9100" t="s">
        <v>7</v>
      </c>
      <c r="H9100" t="s">
        <v>8</v>
      </c>
      <c r="I9100">
        <f t="shared" si="142"/>
        <v>2</v>
      </c>
      <c r="L9100" t="str">
        <v>WITCONOL NP-60 BULK</v>
      </c>
      <c r="M9100" t="str">
        <v>WITCONOL PEG-600 BULK</v>
      </c>
      <c r="N9100">
        <v>2</v>
      </c>
    </row>
    <row r="9101" spans="1:14">
      <c r="A9101">
        <f>IF(MOD(ROW()-3,COUNTA(tblProducts[Description]))=0,A9100+1,A9100)</f>
        <v>80</v>
      </c>
      <c r="B9101">
        <f>MOD(ROW()-3,COUNTA(tblProducts[Description]))+1</f>
        <v>93</v>
      </c>
      <c r="C9101" t="str">
        <f>_xlfn.XLOOKUP(A9101,tblProducts[Column1],tblProducts[Description])</f>
        <v>WITCONOL NP-60 BULK</v>
      </c>
      <c r="D9101" t="str">
        <f>_xlfn.XLOOKUP(B9101,tblProducts[Column1],tblProducts[Description])</f>
        <v>WITCONOL PH-70 BULK</v>
      </c>
      <c r="E9101" t="s">
        <v>9</v>
      </c>
      <c r="F9101" t="s">
        <v>12</v>
      </c>
      <c r="G9101" t="s">
        <v>7</v>
      </c>
      <c r="H9101" t="s">
        <v>8</v>
      </c>
      <c r="I9101">
        <f t="shared" si="142"/>
        <v>2</v>
      </c>
      <c r="L9101" t="str">
        <v>WITCONOL NP-60 BULK</v>
      </c>
      <c r="M9101" t="str">
        <v>WITCONOL PH-70 BULK</v>
      </c>
      <c r="N9101">
        <v>2</v>
      </c>
    </row>
    <row r="9102" spans="1:14">
      <c r="A9102">
        <f>IF(MOD(ROW()-3,COUNTA(tblProducts[Description]))=0,A9101+1,A9101)</f>
        <v>80</v>
      </c>
      <c r="B9102">
        <f>MOD(ROW()-3,COUNTA(tblProducts[Description]))+1</f>
        <v>94</v>
      </c>
      <c r="C9102" t="str">
        <f>_xlfn.XLOOKUP(A9102,tblProducts[Column1],tblProducts[Description])</f>
        <v>WITCONOL NP-60 BULK</v>
      </c>
      <c r="D9102" t="str">
        <f>_xlfn.XLOOKUP(B9102,tblProducts[Column1],tblProducts[Description])</f>
        <v>WITCONOL SN-50 BULK</v>
      </c>
      <c r="E9102" t="s">
        <v>9</v>
      </c>
      <c r="F9102" t="s">
        <v>12</v>
      </c>
      <c r="G9102" t="s">
        <v>7</v>
      </c>
      <c r="H9102" t="s">
        <v>8</v>
      </c>
      <c r="I9102">
        <f t="shared" si="142"/>
        <v>2</v>
      </c>
      <c r="L9102" t="str">
        <v>WITCONOL NP-60 BULK</v>
      </c>
      <c r="M9102" t="str">
        <v>WITCONOL SN-50 BULK</v>
      </c>
      <c r="N9102">
        <v>2</v>
      </c>
    </row>
    <row r="9103" spans="1:14">
      <c r="A9103">
        <f>IF(MOD(ROW()-3,COUNTA(tblProducts[Description]))=0,A9102+1,A9102)</f>
        <v>80</v>
      </c>
      <c r="B9103">
        <f>MOD(ROW()-3,COUNTA(tblProducts[Description]))+1</f>
        <v>95</v>
      </c>
      <c r="C9103" t="str">
        <f>_xlfn.XLOOKUP(A9103,tblProducts[Column1],tblProducts[Description])</f>
        <v>WITCONOL NP-60 BULK</v>
      </c>
      <c r="D9103" t="str">
        <f>_xlfn.XLOOKUP(B9103,tblProducts[Column1],tblProducts[Description])</f>
        <v>WITCONOL SN-70 BULK</v>
      </c>
      <c r="E9103" t="s">
        <v>9</v>
      </c>
      <c r="F9103" t="s">
        <v>12</v>
      </c>
      <c r="G9103" t="s">
        <v>7</v>
      </c>
      <c r="H9103" t="s">
        <v>8</v>
      </c>
      <c r="I9103">
        <f t="shared" si="142"/>
        <v>2</v>
      </c>
      <c r="L9103" t="str">
        <v>WITCONOL NP-60 BULK</v>
      </c>
      <c r="M9103" t="str">
        <v>WITCONOL SN-70 BULK</v>
      </c>
      <c r="N9103">
        <v>2</v>
      </c>
    </row>
    <row r="9104" spans="1:14">
      <c r="A9104">
        <f>IF(MOD(ROW()-3,COUNTA(tblProducts[Description]))=0,A9103+1,A9103)</f>
        <v>80</v>
      </c>
      <c r="B9104">
        <f>MOD(ROW()-3,COUNTA(tblProducts[Description]))+1</f>
        <v>96</v>
      </c>
      <c r="C9104" t="str">
        <f>_xlfn.XLOOKUP(A9104,tblProducts[Column1],tblProducts[Description])</f>
        <v>WITCONOL NP-60 BULK</v>
      </c>
      <c r="D9104" t="str">
        <f>_xlfn.XLOOKUP(B9104,tblProducts[Column1],tblProducts[Description])</f>
        <v>REDICOTE E-47 NPF BULK</v>
      </c>
      <c r="E9104" t="s">
        <v>9</v>
      </c>
      <c r="F9104" t="s">
        <v>12</v>
      </c>
      <c r="G9104" t="s">
        <v>7</v>
      </c>
      <c r="H9104" t="s">
        <v>8</v>
      </c>
      <c r="I9104">
        <f t="shared" si="142"/>
        <v>2</v>
      </c>
      <c r="L9104" t="str">
        <v>WITCONOL NP-60 BULK</v>
      </c>
      <c r="M9104" t="str">
        <v>REDICOTE E-47 NPF BULK</v>
      </c>
      <c r="N9104">
        <v>2</v>
      </c>
    </row>
    <row r="9105" spans="1:14">
      <c r="A9105">
        <f>IF(MOD(ROW()-3,COUNTA(tblProducts[Description]))=0,A9104+1,A9104)</f>
        <v>80</v>
      </c>
      <c r="B9105">
        <f>MOD(ROW()-3,COUNTA(tblProducts[Description]))+1</f>
        <v>97</v>
      </c>
      <c r="C9105" t="str">
        <f>_xlfn.XLOOKUP(A9105,tblProducts[Column1],tblProducts[Description])</f>
        <v>WITCONOL NP-60 BULK</v>
      </c>
      <c r="D9105" t="str">
        <f>_xlfn.XLOOKUP(B9105,tblProducts[Column1],tblProducts[Description])</f>
        <v>EMULPON CO-25 BULK</v>
      </c>
      <c r="E9105" t="s">
        <v>9</v>
      </c>
      <c r="F9105" t="s">
        <v>12</v>
      </c>
      <c r="G9105" t="s">
        <v>7</v>
      </c>
      <c r="H9105" t="s">
        <v>8</v>
      </c>
      <c r="I9105">
        <f t="shared" si="142"/>
        <v>2</v>
      </c>
      <c r="L9105" t="str">
        <v>WITCONOL NP-60 BULK</v>
      </c>
      <c r="M9105" t="str">
        <v>EMULPON CO-25 BULK</v>
      </c>
      <c r="N9105">
        <v>2</v>
      </c>
    </row>
    <row r="9106" spans="1:14">
      <c r="A9106">
        <f>IF(MOD(ROW()-3,COUNTA(tblProducts[Description]))=0,A9105+1,A9105)</f>
        <v>80</v>
      </c>
      <c r="B9106">
        <f>MOD(ROW()-3,COUNTA(tblProducts[Description]))+1</f>
        <v>98</v>
      </c>
      <c r="C9106" t="str">
        <f>_xlfn.XLOOKUP(A9106,tblProducts[Column1],tblProducts[Description])</f>
        <v>WITCONOL NP-60 BULK</v>
      </c>
      <c r="D9106" t="str">
        <f>_xlfn.XLOOKUP(B9106,tblProducts[Column1],tblProducts[Description])</f>
        <v>EMULPON CO-30 BULK</v>
      </c>
      <c r="E9106" t="s">
        <v>9</v>
      </c>
      <c r="F9106" t="s">
        <v>12</v>
      </c>
      <c r="G9106" t="s">
        <v>7</v>
      </c>
      <c r="H9106" t="s">
        <v>8</v>
      </c>
      <c r="I9106">
        <f t="shared" si="142"/>
        <v>2</v>
      </c>
      <c r="L9106" t="str">
        <v>WITCONOL NP-60 BULK</v>
      </c>
      <c r="M9106" t="str">
        <v>EMULPON CO-30 BULK</v>
      </c>
      <c r="N9106">
        <v>2</v>
      </c>
    </row>
    <row r="9107" spans="1:14">
      <c r="A9107">
        <f>IF(MOD(ROW()-3,COUNTA(tblProducts[Description]))=0,A9106+1,A9106)</f>
        <v>80</v>
      </c>
      <c r="B9107">
        <f>MOD(ROW()-3,COUNTA(tblProducts[Description]))+1</f>
        <v>99</v>
      </c>
      <c r="C9107" t="str">
        <f>_xlfn.XLOOKUP(A9107,tblProducts[Column1],tblProducts[Description])</f>
        <v>WITCONOL NP-60 BULK</v>
      </c>
      <c r="D9107" t="str">
        <f>_xlfn.XLOOKUP(B9107,tblProducts[Column1],tblProducts[Description])</f>
        <v>EMULPON CO-40 BULK</v>
      </c>
      <c r="E9107" t="s">
        <v>9</v>
      </c>
      <c r="F9107" t="s">
        <v>12</v>
      </c>
      <c r="G9107" t="s">
        <v>7</v>
      </c>
      <c r="H9107" t="s">
        <v>8</v>
      </c>
      <c r="I9107">
        <f t="shared" si="142"/>
        <v>2</v>
      </c>
      <c r="L9107" t="str">
        <v>WITCONOL NP-60 BULK</v>
      </c>
      <c r="M9107" t="str">
        <v>EMULPON CO-40 BULK</v>
      </c>
      <c r="N9107">
        <v>2</v>
      </c>
    </row>
    <row r="9108" spans="1:14">
      <c r="A9108">
        <f>IF(MOD(ROW()-3,COUNTA(tblProducts[Description]))=0,A9107+1,A9107)</f>
        <v>80</v>
      </c>
      <c r="B9108">
        <f>MOD(ROW()-3,COUNTA(tblProducts[Description]))+1</f>
        <v>100</v>
      </c>
      <c r="C9108" t="str">
        <f>_xlfn.XLOOKUP(A9108,tblProducts[Column1],tblProducts[Description])</f>
        <v>WITCONOL NP-60 BULK</v>
      </c>
      <c r="D9108" t="str">
        <f>_xlfn.XLOOKUP(B9108,tblProducts[Column1],tblProducts[Description])</f>
        <v>EMULPON CO-36 BULK</v>
      </c>
      <c r="E9108" t="s">
        <v>9</v>
      </c>
      <c r="F9108" t="s">
        <v>12</v>
      </c>
      <c r="G9108" t="s">
        <v>7</v>
      </c>
      <c r="H9108" t="s">
        <v>8</v>
      </c>
      <c r="I9108">
        <f t="shared" si="142"/>
        <v>2</v>
      </c>
      <c r="L9108" t="str">
        <v>WITCONOL NP-60 BULK</v>
      </c>
      <c r="M9108" t="str">
        <v>EMULPON CO-36 BULK</v>
      </c>
      <c r="N9108">
        <v>2</v>
      </c>
    </row>
    <row r="9109" spans="1:14">
      <c r="A9109">
        <f>IF(MOD(ROW()-3,COUNTA(tblProducts[Description]))=0,A9108+1,A9108)</f>
        <v>80</v>
      </c>
      <c r="B9109">
        <f>MOD(ROW()-3,COUNTA(tblProducts[Description]))+1</f>
        <v>101</v>
      </c>
      <c r="C9109" t="str">
        <f>_xlfn.XLOOKUP(A9109,tblProducts[Column1],tblProducts[Description])</f>
        <v>WITCONOL NP-60 BULK</v>
      </c>
      <c r="D9109" t="str">
        <f>_xlfn.XLOOKUP(B9109,tblProducts[Column1],tblProducts[Description])</f>
        <v>REDICOTE E-4819 BULK</v>
      </c>
      <c r="E9109" t="s">
        <v>9</v>
      </c>
      <c r="F9109" t="s">
        <v>12</v>
      </c>
      <c r="G9109" t="s">
        <v>7</v>
      </c>
      <c r="H9109" t="s">
        <v>8</v>
      </c>
      <c r="I9109">
        <f t="shared" si="142"/>
        <v>2</v>
      </c>
      <c r="L9109" t="str">
        <v>WITCONOL NP-60 BULK</v>
      </c>
      <c r="M9109" t="str">
        <v>REDICOTE E-4819 BULK</v>
      </c>
      <c r="N9109">
        <v>2</v>
      </c>
    </row>
    <row r="9110" spans="1:14">
      <c r="A9110">
        <f>IF(MOD(ROW()-3,COUNTA(tblProducts[Description]))=0,A9109+1,A9109)</f>
        <v>80</v>
      </c>
      <c r="B9110">
        <f>MOD(ROW()-3,COUNTA(tblProducts[Description]))+1</f>
        <v>102</v>
      </c>
      <c r="C9110" t="str">
        <f>_xlfn.XLOOKUP(A9110,tblProducts[Column1],tblProducts[Description])</f>
        <v>WITCONOL NP-60 BULK</v>
      </c>
      <c r="D9110" t="str">
        <f>_xlfn.XLOOKUP(B9110,tblProducts[Column1],tblProducts[Description])</f>
        <v>ETHYLAN 1005 SA  BULK</v>
      </c>
      <c r="E9110" t="s">
        <v>9</v>
      </c>
      <c r="F9110" t="s">
        <v>12</v>
      </c>
      <c r="G9110" t="s">
        <v>7</v>
      </c>
      <c r="H9110" t="s">
        <v>8</v>
      </c>
      <c r="I9110">
        <f t="shared" si="142"/>
        <v>2</v>
      </c>
      <c r="L9110" t="str">
        <v>WITCONOL NP-60 BULK</v>
      </c>
      <c r="M9110" t="str">
        <v>ETHYLAN 1005 SA  BULK</v>
      </c>
      <c r="N9110">
        <v>2</v>
      </c>
    </row>
    <row r="9111" spans="1:14">
      <c r="A9111">
        <f>IF(MOD(ROW()-3,COUNTA(tblProducts[Description]))=0,A9110+1,A9110)</f>
        <v>80</v>
      </c>
      <c r="B9111">
        <f>MOD(ROW()-3,COUNTA(tblProducts[Description]))+1</f>
        <v>103</v>
      </c>
      <c r="C9111" t="str">
        <f>_xlfn.XLOOKUP(A9111,tblProducts[Column1],tblProducts[Description])</f>
        <v>WITCONOL NP-60 BULK</v>
      </c>
      <c r="D9111" t="str">
        <f>_xlfn.XLOOKUP(B9111,tblProducts[Column1],tblProducts[Description])</f>
        <v>ETHODUOMEEN T/15 BULK</v>
      </c>
      <c r="E9111" t="s">
        <v>9</v>
      </c>
      <c r="F9111" t="s">
        <v>12</v>
      </c>
      <c r="G9111" t="s">
        <v>7</v>
      </c>
      <c r="H9111" t="s">
        <v>8</v>
      </c>
      <c r="I9111">
        <f t="shared" si="142"/>
        <v>2</v>
      </c>
      <c r="L9111" t="str">
        <v>WITCONOL NP-60 BULK</v>
      </c>
      <c r="M9111" t="str">
        <v>ETHODUOMEEN T/15 BULK</v>
      </c>
      <c r="N9111">
        <v>2</v>
      </c>
    </row>
    <row r="9112" spans="1:14">
      <c r="A9112">
        <f>IF(MOD(ROW()-3,COUNTA(tblProducts[Description]))=0,A9111+1,A9111)</f>
        <v>80</v>
      </c>
      <c r="B9112">
        <f>MOD(ROW()-3,COUNTA(tblProducts[Description]))+1</f>
        <v>104</v>
      </c>
      <c r="C9112" t="str">
        <f>_xlfn.XLOOKUP(A9112,tblProducts[Column1],tblProducts[Description])</f>
        <v>WITCONOL NP-60 BULK</v>
      </c>
      <c r="D9112" t="str">
        <f>_xlfn.XLOOKUP(B9112,tblProducts[Column1],tblProducts[Description])</f>
        <v>C-6442 BULK</v>
      </c>
      <c r="E9112" t="s">
        <v>9</v>
      </c>
      <c r="F9112" t="s">
        <v>12</v>
      </c>
      <c r="G9112" t="s">
        <v>7</v>
      </c>
      <c r="H9112" t="s">
        <v>8</v>
      </c>
      <c r="I9112">
        <f t="shared" si="142"/>
        <v>2</v>
      </c>
      <c r="L9112" t="str">
        <v>WITCONOL NP-60 BULK</v>
      </c>
      <c r="M9112" t="str">
        <v>C-6442 BULK</v>
      </c>
      <c r="N9112">
        <v>2</v>
      </c>
    </row>
    <row r="9113" spans="1:14">
      <c r="A9113">
        <f>IF(MOD(ROW()-3,COUNTA(tblProducts[Description]))=0,A9112+1,A9112)</f>
        <v>80</v>
      </c>
      <c r="B9113">
        <f>MOD(ROW()-3,COUNTA(tblProducts[Description]))+1</f>
        <v>105</v>
      </c>
      <c r="C9113" t="str">
        <f>_xlfn.XLOOKUP(A9113,tblProducts[Column1],tblProducts[Description])</f>
        <v>WITCONOL NP-60 BULK</v>
      </c>
      <c r="D9113" t="str">
        <f>_xlfn.XLOOKUP(B9113,tblProducts[Column1],tblProducts[Description])</f>
        <v>ETHODUOMEEN T/25  BULK</v>
      </c>
      <c r="E9113" t="s">
        <v>9</v>
      </c>
      <c r="F9113" t="s">
        <v>12</v>
      </c>
      <c r="G9113" t="s">
        <v>7</v>
      </c>
      <c r="H9113" t="s">
        <v>8</v>
      </c>
      <c r="I9113">
        <f t="shared" si="142"/>
        <v>2</v>
      </c>
      <c r="L9113" t="str">
        <v>WITCONOL NP-60 BULK</v>
      </c>
      <c r="M9113" t="str">
        <v>ETHODUOMEEN T/25  BULK</v>
      </c>
      <c r="N9113">
        <v>2</v>
      </c>
    </row>
    <row r="9114" spans="1:14">
      <c r="A9114">
        <f>IF(MOD(ROW()-3,COUNTA(tblProducts[Description]))=0,A9113+1,A9113)</f>
        <v>80</v>
      </c>
      <c r="B9114">
        <f>MOD(ROW()-3,COUNTA(tblProducts[Description]))+1</f>
        <v>106</v>
      </c>
      <c r="C9114" t="str">
        <f>_xlfn.XLOOKUP(A9114,tblProducts[Column1],tblProducts[Description])</f>
        <v>WITCONOL NP-60 BULK</v>
      </c>
      <c r="D9114" t="str">
        <f>_xlfn.XLOOKUP(B9114,tblProducts[Column1],tblProducts[Description])</f>
        <v>WITCONOL PD-2000 BULK</v>
      </c>
      <c r="E9114" t="s">
        <v>9</v>
      </c>
      <c r="F9114" t="s">
        <v>12</v>
      </c>
      <c r="G9114" t="s">
        <v>7</v>
      </c>
      <c r="H9114" t="s">
        <v>8</v>
      </c>
      <c r="I9114">
        <f t="shared" si="142"/>
        <v>2</v>
      </c>
      <c r="L9114" t="str">
        <v>WITCONOL NP-60 BULK</v>
      </c>
      <c r="M9114" t="str">
        <v>WITCONOL PD-2000 BULK</v>
      </c>
      <c r="N9114">
        <v>2</v>
      </c>
    </row>
    <row r="9115" spans="1:14">
      <c r="A9115">
        <f>IF(MOD(ROW()-3,COUNTA(tblProducts[Description]))=0,A9114+1,A9114)</f>
        <v>80</v>
      </c>
      <c r="B9115">
        <f>MOD(ROW()-3,COUNTA(tblProducts[Description]))+1</f>
        <v>107</v>
      </c>
      <c r="C9115" t="str">
        <f>_xlfn.XLOOKUP(A9115,tblProducts[Column1],tblProducts[Description])</f>
        <v>WITCONOL NP-60 BULK</v>
      </c>
      <c r="D9115" t="str">
        <f>_xlfn.XLOOKUP(B9115,tblProducts[Column1],tblProducts[Description])</f>
        <v>BEROL 347 BULK</v>
      </c>
      <c r="E9115" t="s">
        <v>9</v>
      </c>
      <c r="F9115" t="s">
        <v>12</v>
      </c>
      <c r="G9115" t="s">
        <v>7</v>
      </c>
      <c r="H9115" t="s">
        <v>8</v>
      </c>
      <c r="I9115">
        <f t="shared" si="142"/>
        <v>2</v>
      </c>
      <c r="L9115" t="str">
        <v>WITCONOL NP-60 BULK</v>
      </c>
      <c r="M9115" t="str">
        <v>BEROL 347 BULK</v>
      </c>
      <c r="N9115">
        <v>2</v>
      </c>
    </row>
    <row r="9116" spans="1:14">
      <c r="A9116">
        <f>IF(MOD(ROW()-3,COUNTA(tblProducts[Description]))=0,A9115+1,A9115)</f>
        <v>80</v>
      </c>
      <c r="B9116">
        <f>MOD(ROW()-3,COUNTA(tblProducts[Description]))+1</f>
        <v>108</v>
      </c>
      <c r="C9116" t="str">
        <f>_xlfn.XLOOKUP(A9116,tblProducts[Column1],tblProducts[Description])</f>
        <v>WITCONOL NP-60 BULK</v>
      </c>
      <c r="D9116" t="str">
        <f>_xlfn.XLOOKUP(B9116,tblProducts[Column1],tblProducts[Description])</f>
        <v>ETHYLAN PT-3000 BULK</v>
      </c>
      <c r="E9116" t="s">
        <v>9</v>
      </c>
      <c r="F9116" t="s">
        <v>12</v>
      </c>
      <c r="G9116" t="s">
        <v>7</v>
      </c>
      <c r="H9116" t="s">
        <v>8</v>
      </c>
      <c r="I9116">
        <f t="shared" si="142"/>
        <v>2</v>
      </c>
      <c r="L9116" t="str">
        <v>WITCONOL NP-60 BULK</v>
      </c>
      <c r="M9116" t="str">
        <v>ETHYLAN PT-3000 BULK</v>
      </c>
      <c r="N9116">
        <v>2</v>
      </c>
    </row>
    <row r="9117" spans="1:14">
      <c r="A9117">
        <f>IF(MOD(ROW()-3,COUNTA(tblProducts[Description]))=0,A9116+1,A9116)</f>
        <v>80</v>
      </c>
      <c r="B9117">
        <f>MOD(ROW()-3,COUNTA(tblProducts[Description]))+1</f>
        <v>109</v>
      </c>
      <c r="C9117" t="str">
        <f>_xlfn.XLOOKUP(A9117,tblProducts[Column1],tblProducts[Description])</f>
        <v>WITCONOL NP-60 BULK</v>
      </c>
      <c r="D9117" t="str">
        <f>_xlfn.XLOOKUP(B9117,tblProducts[Column1],tblProducts[Description])</f>
        <v>ETHYLAN HB4/BULK</v>
      </c>
      <c r="E9117" t="s">
        <v>9</v>
      </c>
      <c r="F9117" t="s">
        <v>12</v>
      </c>
      <c r="G9117" t="s">
        <v>7</v>
      </c>
      <c r="H9117" t="s">
        <v>8</v>
      </c>
      <c r="I9117">
        <f t="shared" si="142"/>
        <v>2</v>
      </c>
      <c r="L9117" t="str">
        <v>WITCONOL NP-60 BULK</v>
      </c>
      <c r="M9117" t="str">
        <v>ETHYLAN HB4/BULK</v>
      </c>
      <c r="N9117">
        <v>2</v>
      </c>
    </row>
    <row r="9118" spans="1:14">
      <c r="A9118">
        <f>IF(MOD(ROW()-3,COUNTA(tblProducts[Description]))=0,A9117+1,A9117)</f>
        <v>80</v>
      </c>
      <c r="B9118">
        <f>MOD(ROW()-3,COUNTA(tblProducts[Description]))+1</f>
        <v>110</v>
      </c>
      <c r="C9118" t="str">
        <f>_xlfn.XLOOKUP(A9118,tblProducts[Column1],tblProducts[Description])</f>
        <v>WITCONOL NP-60 BULK</v>
      </c>
      <c r="D9118" t="str">
        <f>_xlfn.XLOOKUP(B9118,tblProducts[Column1],tblProducts[Description])</f>
        <v>ADSEE AB 600 BULK</v>
      </c>
      <c r="E9118" t="s">
        <v>9</v>
      </c>
      <c r="F9118" t="s">
        <v>12</v>
      </c>
      <c r="G9118" t="s">
        <v>7</v>
      </c>
      <c r="H9118" t="s">
        <v>8</v>
      </c>
      <c r="I9118">
        <f t="shared" si="142"/>
        <v>2</v>
      </c>
      <c r="L9118" t="str">
        <v>WITCONOL NP-60 BULK</v>
      </c>
      <c r="M9118" t="str">
        <v>ADSEE AB 600 BULK</v>
      </c>
      <c r="N9118">
        <v>2</v>
      </c>
    </row>
    <row r="9119" spans="1:14">
      <c r="A9119">
        <f>IF(MOD(ROW()-3,COUNTA(tblProducts[Description]))=0,A9118+1,A9118)</f>
        <v>80</v>
      </c>
      <c r="B9119">
        <f>MOD(ROW()-3,COUNTA(tblProducts[Description]))+1</f>
        <v>111</v>
      </c>
      <c r="C9119" t="str">
        <f>_xlfn.XLOOKUP(A9119,tblProducts[Column1],tblProducts[Description])</f>
        <v>WITCONOL NP-60 BULK</v>
      </c>
      <c r="D9119" t="str">
        <f>_xlfn.XLOOKUP(B9119,tblProducts[Column1],tblProducts[Description])</f>
        <v>WITCONOL PT-320  BULK</v>
      </c>
      <c r="E9119" t="s">
        <v>9</v>
      </c>
      <c r="F9119" t="s">
        <v>12</v>
      </c>
      <c r="G9119" t="s">
        <v>7</v>
      </c>
      <c r="H9119" t="s">
        <v>8</v>
      </c>
      <c r="I9119">
        <f t="shared" si="142"/>
        <v>2</v>
      </c>
      <c r="L9119" t="str">
        <v>WITCONOL NP-60 BULK</v>
      </c>
      <c r="M9119" t="str">
        <v>WITCONOL PT-320  BULK</v>
      </c>
      <c r="N9119">
        <v>2</v>
      </c>
    </row>
    <row r="9120" spans="1:14">
      <c r="A9120">
        <f>IF(MOD(ROW()-3,COUNTA(tblProducts[Description]))=0,A9119+1,A9119)</f>
        <v>80</v>
      </c>
      <c r="B9120">
        <f>MOD(ROW()-3,COUNTA(tblProducts[Description]))+1</f>
        <v>112</v>
      </c>
      <c r="C9120" t="str">
        <f>_xlfn.XLOOKUP(A9120,tblProducts[Column1],tblProducts[Description])</f>
        <v>WITCONOL NP-60 BULK</v>
      </c>
      <c r="D9120" t="str">
        <f>_xlfn.XLOOKUP(B9120,tblProducts[Column1],tblProducts[Description])</f>
        <v>ETHYLAN DA-3 BULK</v>
      </c>
      <c r="E9120" t="s">
        <v>9</v>
      </c>
      <c r="F9120" t="s">
        <v>12</v>
      </c>
      <c r="G9120" t="s">
        <v>7</v>
      </c>
      <c r="H9120" t="s">
        <v>8</v>
      </c>
      <c r="I9120">
        <f t="shared" si="142"/>
        <v>2</v>
      </c>
      <c r="L9120" t="str">
        <v>WITCONOL NP-60 BULK</v>
      </c>
      <c r="M9120" t="str">
        <v>ETHYLAN DA-3 BULK</v>
      </c>
      <c r="N9120">
        <v>2</v>
      </c>
    </row>
    <row r="9121" spans="1:14">
      <c r="A9121">
        <f>IF(MOD(ROW()-3,COUNTA(tblProducts[Description]))=0,A9120+1,A9120)</f>
        <v>80</v>
      </c>
      <c r="B9121">
        <f>MOD(ROW()-3,COUNTA(tblProducts[Description]))+1</f>
        <v>113</v>
      </c>
      <c r="C9121" t="str">
        <f>_xlfn.XLOOKUP(A9121,tblProducts[Column1],tblProducts[Description])</f>
        <v>WITCONOL NP-60 BULK</v>
      </c>
      <c r="D9121" t="str">
        <f>_xlfn.XLOOKUP(B9121,tblProducts[Column1],tblProducts[Description])</f>
        <v>ETHOMEEN O/12 BULK</v>
      </c>
      <c r="E9121" t="s">
        <v>7</v>
      </c>
      <c r="G9121" t="s">
        <v>7</v>
      </c>
      <c r="H9121" t="s">
        <v>8</v>
      </c>
      <c r="I9121">
        <f t="shared" si="142"/>
        <v>0</v>
      </c>
      <c r="L9121" t="str">
        <v>WITCONOL NP-60 BULK</v>
      </c>
      <c r="M9121" t="str">
        <v>ETHOMEEN O/12 BULK</v>
      </c>
      <c r="N9121">
        <v>0</v>
      </c>
    </row>
    <row r="9122" spans="1:14">
      <c r="A9122">
        <f>IF(MOD(ROW()-3,COUNTA(tblProducts[Description]))=0,A9121+1,A9121)</f>
        <v>80</v>
      </c>
      <c r="B9122">
        <f>MOD(ROW()-3,COUNTA(tblProducts[Description]))+1</f>
        <v>114</v>
      </c>
      <c r="C9122" t="str">
        <f>_xlfn.XLOOKUP(A9122,tblProducts[Column1],tblProducts[Description])</f>
        <v>WITCONOL NP-60 BULK</v>
      </c>
      <c r="D9122" t="str">
        <f>_xlfn.XLOOKUP(B9122,tblProducts[Column1],tblProducts[Description])</f>
        <v>WITCONOL PT-1000 BULK</v>
      </c>
      <c r="E9122" t="s">
        <v>9</v>
      </c>
      <c r="F9122" t="s">
        <v>10</v>
      </c>
      <c r="G9122" t="s">
        <v>7</v>
      </c>
      <c r="H9122" t="s">
        <v>8</v>
      </c>
      <c r="I9122">
        <f t="shared" si="142"/>
        <v>1.5</v>
      </c>
      <c r="L9122" t="str">
        <v>WITCONOL NP-60 BULK</v>
      </c>
      <c r="M9122" t="str">
        <v>WITCONOL PT-1000 BULK</v>
      </c>
      <c r="N9122">
        <v>1.5</v>
      </c>
    </row>
    <row r="9123" spans="1:14">
      <c r="A9123">
        <f>IF(MOD(ROW()-3,COUNTA(tblProducts[Description]))=0,A9122+1,A9122)</f>
        <v>81</v>
      </c>
      <c r="B9123">
        <f>MOD(ROW()-3,COUNTA(tblProducts[Description]))+1</f>
        <v>1</v>
      </c>
      <c r="C9123" t="str">
        <f>_xlfn.XLOOKUP(A9123,tblProducts[Column1],tblProducts[Description])</f>
        <v>WITCONOL NP-80 BULK</v>
      </c>
      <c r="D9123" t="str">
        <f>_xlfn.XLOOKUP(B9123,tblProducts[Column1],tblProducts[Description])</f>
        <v>ADSEE 4130 BULK</v>
      </c>
      <c r="E9123" t="s">
        <v>9</v>
      </c>
      <c r="F9123" t="s">
        <v>12</v>
      </c>
      <c r="G9123" t="s">
        <v>7</v>
      </c>
      <c r="H9123" t="s">
        <v>8</v>
      </c>
      <c r="I9123">
        <f t="shared" si="142"/>
        <v>2</v>
      </c>
      <c r="L9123" t="str">
        <v>WITCONOL NP-80 BULK</v>
      </c>
      <c r="M9123" t="str">
        <v>ADSEE 4130 BULK</v>
      </c>
      <c r="N9123">
        <v>2</v>
      </c>
    </row>
    <row r="9124" spans="1:14">
      <c r="A9124">
        <f>IF(MOD(ROW()-3,COUNTA(tblProducts[Description]))=0,A9123+1,A9123)</f>
        <v>81</v>
      </c>
      <c r="B9124">
        <f>MOD(ROW()-3,COUNTA(tblProducts[Description]))+1</f>
        <v>2</v>
      </c>
      <c r="C9124" t="str">
        <f>_xlfn.XLOOKUP(A9124,tblProducts[Column1],tblProducts[Description])</f>
        <v>WITCONOL NP-80 BULK</v>
      </c>
      <c r="D9124" t="str">
        <f>_xlfn.XLOOKUP(B9124,tblProducts[Column1],tblProducts[Description])</f>
        <v>ARMOSTAT 300 BULK</v>
      </c>
      <c r="E9124" t="s">
        <v>9</v>
      </c>
      <c r="F9124" t="s">
        <v>12</v>
      </c>
      <c r="G9124" t="s">
        <v>9</v>
      </c>
      <c r="H9124" t="s">
        <v>11</v>
      </c>
      <c r="I9124">
        <f t="shared" si="142"/>
        <v>4</v>
      </c>
      <c r="L9124" t="str">
        <v>WITCONOL NP-80 BULK</v>
      </c>
      <c r="M9124" t="str">
        <v>ARMOSTAT 300 BULK</v>
      </c>
      <c r="N9124">
        <v>4</v>
      </c>
    </row>
    <row r="9125" spans="1:14">
      <c r="A9125">
        <f>IF(MOD(ROW()-3,COUNTA(tblProducts[Description]))=0,A9124+1,A9124)</f>
        <v>81</v>
      </c>
      <c r="B9125">
        <f>MOD(ROW()-3,COUNTA(tblProducts[Description]))+1</f>
        <v>3</v>
      </c>
      <c r="C9125" t="str">
        <f>_xlfn.XLOOKUP(A9125,tblProducts[Column1],tblProducts[Description])</f>
        <v>WITCONOL NP-80 BULK</v>
      </c>
      <c r="D9125" t="str">
        <f>_xlfn.XLOOKUP(B9125,tblProducts[Column1],tblProducts[Description])</f>
        <v>ARMOSTAT 400 BULK</v>
      </c>
      <c r="E9125" t="s">
        <v>9</v>
      </c>
      <c r="F9125" t="s">
        <v>12</v>
      </c>
      <c r="G9125" t="s">
        <v>9</v>
      </c>
      <c r="H9125" t="s">
        <v>11</v>
      </c>
      <c r="I9125">
        <f t="shared" si="142"/>
        <v>4</v>
      </c>
      <c r="L9125" t="str">
        <v>WITCONOL NP-80 BULK</v>
      </c>
      <c r="M9125" t="str">
        <v>ARMOSTAT 400 BULK</v>
      </c>
      <c r="N9125">
        <v>4</v>
      </c>
    </row>
    <row r="9126" spans="1:14">
      <c r="A9126">
        <f>IF(MOD(ROW()-3,COUNTA(tblProducts[Description]))=0,A9125+1,A9125)</f>
        <v>81</v>
      </c>
      <c r="B9126">
        <f>MOD(ROW()-3,COUNTA(tblProducts[Description]))+1</f>
        <v>4</v>
      </c>
      <c r="C9126" t="str">
        <f>_xlfn.XLOOKUP(A9126,tblProducts[Column1],tblProducts[Description])</f>
        <v>WITCONOL NP-80 BULK</v>
      </c>
      <c r="D9126" t="str">
        <f>_xlfn.XLOOKUP(B9126,tblProducts[Column1],tblProducts[Description])</f>
        <v>ARMOSTAT 410 LM BULK</v>
      </c>
      <c r="E9126" t="s">
        <v>9</v>
      </c>
      <c r="F9126" t="s">
        <v>12</v>
      </c>
      <c r="G9126" t="s">
        <v>9</v>
      </c>
      <c r="H9126" t="s">
        <v>11</v>
      </c>
      <c r="I9126">
        <f t="shared" si="142"/>
        <v>4</v>
      </c>
      <c r="L9126" t="str">
        <v>WITCONOL NP-80 BULK</v>
      </c>
      <c r="M9126" t="str">
        <v>ARMOSTAT 410 LM BULK</v>
      </c>
      <c r="N9126">
        <v>4</v>
      </c>
    </row>
    <row r="9127" spans="1:14">
      <c r="A9127">
        <f>IF(MOD(ROW()-3,COUNTA(tblProducts[Description]))=0,A9126+1,A9126)</f>
        <v>81</v>
      </c>
      <c r="B9127">
        <f>MOD(ROW()-3,COUNTA(tblProducts[Description]))+1</f>
        <v>5</v>
      </c>
      <c r="C9127" t="str">
        <f>_xlfn.XLOOKUP(A9127,tblProducts[Column1],tblProducts[Description])</f>
        <v>WITCONOL NP-80 BULK</v>
      </c>
      <c r="D9127" t="str">
        <f>_xlfn.XLOOKUP(B9127,tblProducts[Column1],tblProducts[Description])</f>
        <v>ARMUL HE 5070 BULK</v>
      </c>
      <c r="E9127" t="s">
        <v>9</v>
      </c>
      <c r="F9127" t="s">
        <v>12</v>
      </c>
      <c r="G9127" t="s">
        <v>7</v>
      </c>
      <c r="H9127" t="s">
        <v>8</v>
      </c>
      <c r="I9127">
        <f t="shared" si="142"/>
        <v>2</v>
      </c>
      <c r="L9127" t="str">
        <v>WITCONOL NP-80 BULK</v>
      </c>
      <c r="M9127" t="str">
        <v>ARMUL HE 5070 BULK</v>
      </c>
      <c r="N9127">
        <v>2</v>
      </c>
    </row>
    <row r="9128" spans="1:14">
      <c r="A9128">
        <f>IF(MOD(ROW()-3,COUNTA(tblProducts[Description]))=0,A9127+1,A9127)</f>
        <v>81</v>
      </c>
      <c r="B9128">
        <f>MOD(ROW()-3,COUNTA(tblProducts[Description]))+1</f>
        <v>6</v>
      </c>
      <c r="C9128" t="str">
        <f>_xlfn.XLOOKUP(A9128,tblProducts[Column1],tblProducts[Description])</f>
        <v>WITCONOL NP-80 BULK</v>
      </c>
      <c r="D9128" t="str">
        <f>_xlfn.XLOOKUP(B9128,tblProducts[Column1],tblProducts[Description])</f>
        <v>BEROL 260 BULK</v>
      </c>
      <c r="E9128" t="s">
        <v>9</v>
      </c>
      <c r="F9128" t="s">
        <v>12</v>
      </c>
      <c r="G9128" t="s">
        <v>7</v>
      </c>
      <c r="H9128" t="s">
        <v>13</v>
      </c>
      <c r="I9128">
        <f t="shared" si="142"/>
        <v>2</v>
      </c>
      <c r="L9128" t="str">
        <v>WITCONOL NP-80 BULK</v>
      </c>
      <c r="M9128" t="str">
        <v>BEROL 260 BULK</v>
      </c>
      <c r="N9128">
        <v>2</v>
      </c>
    </row>
    <row r="9129" spans="1:14">
      <c r="A9129">
        <f>IF(MOD(ROW()-3,COUNTA(tblProducts[Description]))=0,A9128+1,A9128)</f>
        <v>81</v>
      </c>
      <c r="B9129">
        <f>MOD(ROW()-3,COUNTA(tblProducts[Description]))+1</f>
        <v>7</v>
      </c>
      <c r="C9129" t="str">
        <f>_xlfn.XLOOKUP(A9129,tblProducts[Column1],tblProducts[Description])</f>
        <v>WITCONOL NP-80 BULK</v>
      </c>
      <c r="D9129" t="str">
        <f>_xlfn.XLOOKUP(B9129,tblProducts[Column1],tblProducts[Description])</f>
        <v>BEROL 266 BULK</v>
      </c>
      <c r="E9129" t="s">
        <v>9</v>
      </c>
      <c r="F9129" t="s">
        <v>12</v>
      </c>
      <c r="G9129" t="s">
        <v>7</v>
      </c>
      <c r="H9129" t="s">
        <v>13</v>
      </c>
      <c r="I9129">
        <f t="shared" si="142"/>
        <v>2</v>
      </c>
      <c r="L9129" t="str">
        <v>WITCONOL NP-80 BULK</v>
      </c>
      <c r="M9129" t="str">
        <v>BEROL 266 BULK</v>
      </c>
      <c r="N9129">
        <v>2</v>
      </c>
    </row>
    <row r="9130" spans="1:14">
      <c r="A9130">
        <f>IF(MOD(ROW()-3,COUNTA(tblProducts[Description]))=0,A9129+1,A9129)</f>
        <v>81</v>
      </c>
      <c r="B9130">
        <f>MOD(ROW()-3,COUNTA(tblProducts[Description]))+1</f>
        <v>8</v>
      </c>
      <c r="C9130" t="str">
        <f>_xlfn.XLOOKUP(A9130,tblProducts[Column1],tblProducts[Description])</f>
        <v>WITCONOL NP-80 BULK</v>
      </c>
      <c r="D9130" t="str">
        <f>_xlfn.XLOOKUP(B9130,tblProducts[Column1],tblProducts[Description])</f>
        <v>BEROL 266V BULK</v>
      </c>
      <c r="E9130" t="s">
        <v>9</v>
      </c>
      <c r="F9130" t="s">
        <v>12</v>
      </c>
      <c r="G9130" t="s">
        <v>7</v>
      </c>
      <c r="H9130" t="s">
        <v>13</v>
      </c>
      <c r="I9130">
        <f t="shared" si="142"/>
        <v>2</v>
      </c>
      <c r="L9130" t="str">
        <v>WITCONOL NP-80 BULK</v>
      </c>
      <c r="M9130" t="str">
        <v>BEROL 266V BULK</v>
      </c>
      <c r="N9130">
        <v>2</v>
      </c>
    </row>
    <row r="9131" spans="1:14">
      <c r="A9131">
        <f>IF(MOD(ROW()-3,COUNTA(tblProducts[Description]))=0,A9130+1,A9130)</f>
        <v>81</v>
      </c>
      <c r="B9131">
        <f>MOD(ROW()-3,COUNTA(tblProducts[Description]))+1</f>
        <v>9</v>
      </c>
      <c r="C9131" t="str">
        <f>_xlfn.XLOOKUP(A9131,tblProducts[Column1],tblProducts[Description])</f>
        <v>WITCONOL NP-80 BULK</v>
      </c>
      <c r="D9131" t="str">
        <f>_xlfn.XLOOKUP(B9131,tblProducts[Column1],tblProducts[Description])</f>
        <v>BEROL 467 BULK</v>
      </c>
      <c r="E9131" t="s">
        <v>9</v>
      </c>
      <c r="F9131" t="s">
        <v>12</v>
      </c>
      <c r="G9131" t="s">
        <v>7</v>
      </c>
      <c r="H9131" t="s">
        <v>8</v>
      </c>
      <c r="I9131">
        <f t="shared" si="142"/>
        <v>2</v>
      </c>
      <c r="L9131" t="str">
        <v>WITCONOL NP-80 BULK</v>
      </c>
      <c r="M9131" t="str">
        <v>BEROL 467 BULK</v>
      </c>
      <c r="N9131">
        <v>2</v>
      </c>
    </row>
    <row r="9132" spans="1:14">
      <c r="A9132">
        <f>IF(MOD(ROW()-3,COUNTA(tblProducts[Description]))=0,A9131+1,A9131)</f>
        <v>81</v>
      </c>
      <c r="B9132">
        <f>MOD(ROW()-3,COUNTA(tblProducts[Description]))+1</f>
        <v>10</v>
      </c>
      <c r="C9132" t="str">
        <f>_xlfn.XLOOKUP(A9132,tblProducts[Column1],tblProducts[Description])</f>
        <v>WITCONOL NP-80 BULK</v>
      </c>
      <c r="D9132" t="str">
        <f>_xlfn.XLOOKUP(B9132,tblProducts[Column1],tblProducts[Description])</f>
        <v>BEROL OX 91-6 BULK</v>
      </c>
      <c r="E9132" t="s">
        <v>9</v>
      </c>
      <c r="F9132" t="s">
        <v>12</v>
      </c>
      <c r="G9132" t="s">
        <v>7</v>
      </c>
      <c r="H9132" t="s">
        <v>8</v>
      </c>
      <c r="I9132">
        <f t="shared" si="142"/>
        <v>2</v>
      </c>
      <c r="L9132" t="str">
        <v>WITCONOL NP-80 BULK</v>
      </c>
      <c r="M9132" t="str">
        <v>BEROL OX 91-6 BULK</v>
      </c>
      <c r="N9132">
        <v>2</v>
      </c>
    </row>
    <row r="9133" spans="1:14">
      <c r="A9133">
        <f>IF(MOD(ROW()-3,COUNTA(tblProducts[Description]))=0,A9132+1,A9132)</f>
        <v>81</v>
      </c>
      <c r="B9133">
        <f>MOD(ROW()-3,COUNTA(tblProducts[Description]))+1</f>
        <v>11</v>
      </c>
      <c r="C9133" t="str">
        <f>_xlfn.XLOOKUP(A9133,tblProducts[Column1],tblProducts[Description])</f>
        <v>WITCONOL NP-80 BULK</v>
      </c>
      <c r="D9133" t="str">
        <f>_xlfn.XLOOKUP(B9133,tblProducts[Column1],tblProducts[Description])</f>
        <v>C-5635 BULK</v>
      </c>
      <c r="E9133" t="s">
        <v>9</v>
      </c>
      <c r="F9133" t="s">
        <v>12</v>
      </c>
      <c r="G9133" t="s">
        <v>7</v>
      </c>
      <c r="H9133" t="s">
        <v>8</v>
      </c>
      <c r="I9133">
        <f t="shared" si="142"/>
        <v>2</v>
      </c>
      <c r="L9133" t="str">
        <v>WITCONOL NP-80 BULK</v>
      </c>
      <c r="M9133" t="str">
        <v>C-5635 BULK</v>
      </c>
      <c r="N9133">
        <v>2</v>
      </c>
    </row>
    <row r="9134" spans="1:14">
      <c r="A9134">
        <f>IF(MOD(ROW()-3,COUNTA(tblProducts[Description]))=0,A9133+1,A9133)</f>
        <v>81</v>
      </c>
      <c r="B9134">
        <f>MOD(ROW()-3,COUNTA(tblProducts[Description]))+1</f>
        <v>12</v>
      </c>
      <c r="C9134" t="str">
        <f>_xlfn.XLOOKUP(A9134,tblProducts[Column1],tblProducts[Description])</f>
        <v>WITCONOL NP-80 BULK</v>
      </c>
      <c r="D9134" t="str">
        <f>_xlfn.XLOOKUP(B9134,tblProducts[Column1],tblProducts[Description])</f>
        <v>C-6290 BULK</v>
      </c>
      <c r="E9134" t="s">
        <v>9</v>
      </c>
      <c r="F9134" t="s">
        <v>12</v>
      </c>
      <c r="G9134" t="s">
        <v>7</v>
      </c>
      <c r="H9134" t="s">
        <v>8</v>
      </c>
      <c r="I9134">
        <f t="shared" si="142"/>
        <v>2</v>
      </c>
      <c r="L9134" t="str">
        <v>WITCONOL NP-80 BULK</v>
      </c>
      <c r="M9134" t="str">
        <v>C-6290 BULK</v>
      </c>
      <c r="N9134">
        <v>2</v>
      </c>
    </row>
    <row r="9135" spans="1:14">
      <c r="A9135">
        <f>IF(MOD(ROW()-3,COUNTA(tblProducts[Description]))=0,A9134+1,A9134)</f>
        <v>81</v>
      </c>
      <c r="B9135">
        <f>MOD(ROW()-3,COUNTA(tblProducts[Description]))+1</f>
        <v>13</v>
      </c>
      <c r="C9135" t="str">
        <f>_xlfn.XLOOKUP(A9135,tblProducts[Column1],tblProducts[Description])</f>
        <v>WITCONOL NP-80 BULK</v>
      </c>
      <c r="D9135" t="str">
        <f>_xlfn.XLOOKUP(B9135,tblProducts[Column1],tblProducts[Description])</f>
        <v>C-6385 BULK</v>
      </c>
      <c r="E9135" t="s">
        <v>9</v>
      </c>
      <c r="F9135" t="s">
        <v>12</v>
      </c>
      <c r="G9135" t="s">
        <v>7</v>
      </c>
      <c r="H9135" t="s">
        <v>8</v>
      </c>
      <c r="I9135">
        <f t="shared" si="142"/>
        <v>2</v>
      </c>
      <c r="L9135" t="str">
        <v>WITCONOL NP-80 BULK</v>
      </c>
      <c r="M9135" t="str">
        <v>C-6385 BULK</v>
      </c>
      <c r="N9135">
        <v>2</v>
      </c>
    </row>
    <row r="9136" spans="1:14">
      <c r="A9136">
        <f>IF(MOD(ROW()-3,COUNTA(tblProducts[Description]))=0,A9135+1,A9135)</f>
        <v>81</v>
      </c>
      <c r="B9136">
        <f>MOD(ROW()-3,COUNTA(tblProducts[Description]))+1</f>
        <v>14</v>
      </c>
      <c r="C9136" t="str">
        <f>_xlfn.XLOOKUP(A9136,tblProducts[Column1],tblProducts[Description])</f>
        <v>WITCONOL NP-80 BULK</v>
      </c>
      <c r="D9136" t="str">
        <f>_xlfn.XLOOKUP(B9136,tblProducts[Column1],tblProducts[Description])</f>
        <v>C-6427 BULK</v>
      </c>
      <c r="E9136" t="s">
        <v>9</v>
      </c>
      <c r="F9136" t="s">
        <v>12</v>
      </c>
      <c r="G9136" t="s">
        <v>7</v>
      </c>
      <c r="H9136" t="s">
        <v>8</v>
      </c>
      <c r="I9136">
        <f t="shared" si="142"/>
        <v>2</v>
      </c>
      <c r="L9136" t="str">
        <v>WITCONOL NP-80 BULK</v>
      </c>
      <c r="M9136" t="str">
        <v>C-6427 BULK</v>
      </c>
      <c r="N9136">
        <v>2</v>
      </c>
    </row>
    <row r="9137" spans="1:14">
      <c r="A9137">
        <f>IF(MOD(ROW()-3,COUNTA(tblProducts[Description]))=0,A9136+1,A9136)</f>
        <v>81</v>
      </c>
      <c r="B9137">
        <f>MOD(ROW()-3,COUNTA(tblProducts[Description]))+1</f>
        <v>15</v>
      </c>
      <c r="C9137" t="str">
        <f>_xlfn.XLOOKUP(A9137,tblProducts[Column1],tblProducts[Description])</f>
        <v>WITCONOL NP-80 BULK</v>
      </c>
      <c r="D9137" t="str">
        <f>_xlfn.XLOOKUP(B9137,tblProducts[Column1],tblProducts[Description])</f>
        <v>EMULPON CO-200 BULK</v>
      </c>
      <c r="E9137" t="s">
        <v>9</v>
      </c>
      <c r="F9137" t="s">
        <v>12</v>
      </c>
      <c r="G9137" t="s">
        <v>7</v>
      </c>
      <c r="H9137" t="s">
        <v>8</v>
      </c>
      <c r="I9137">
        <f t="shared" si="142"/>
        <v>2</v>
      </c>
      <c r="L9137" t="str">
        <v>WITCONOL NP-80 BULK</v>
      </c>
      <c r="M9137" t="str">
        <v>EMULPON CO-200 BULK</v>
      </c>
      <c r="N9137">
        <v>2</v>
      </c>
    </row>
    <row r="9138" spans="1:14">
      <c r="A9138">
        <f>IF(MOD(ROW()-3,COUNTA(tblProducts[Description]))=0,A9137+1,A9137)</f>
        <v>81</v>
      </c>
      <c r="B9138">
        <f>MOD(ROW()-3,COUNTA(tblProducts[Description]))+1</f>
        <v>16</v>
      </c>
      <c r="C9138" t="str">
        <f>_xlfn.XLOOKUP(A9138,tblProducts[Column1],tblProducts[Description])</f>
        <v>WITCONOL NP-80 BULK</v>
      </c>
      <c r="D9138" t="str">
        <f>_xlfn.XLOOKUP(B9138,tblProducts[Column1],tblProducts[Description])</f>
        <v>EMULPON CO-360 BULK</v>
      </c>
      <c r="E9138" t="s">
        <v>9</v>
      </c>
      <c r="F9138" t="s">
        <v>12</v>
      </c>
      <c r="G9138" t="s">
        <v>7</v>
      </c>
      <c r="H9138" t="s">
        <v>8</v>
      </c>
      <c r="I9138">
        <f t="shared" si="142"/>
        <v>2</v>
      </c>
      <c r="L9138" t="str">
        <v>WITCONOL NP-80 BULK</v>
      </c>
      <c r="M9138" t="str">
        <v>EMULPON CO-360 BULK</v>
      </c>
      <c r="N9138">
        <v>2</v>
      </c>
    </row>
    <row r="9139" spans="1:14">
      <c r="A9139">
        <f>IF(MOD(ROW()-3,COUNTA(tblProducts[Description]))=0,A9138+1,A9138)</f>
        <v>81</v>
      </c>
      <c r="B9139">
        <f>MOD(ROW()-3,COUNTA(tblProducts[Description]))+1</f>
        <v>17</v>
      </c>
      <c r="C9139" t="str">
        <f>_xlfn.XLOOKUP(A9139,tblProducts[Column1],tblProducts[Description])</f>
        <v>WITCONOL NP-80 BULK</v>
      </c>
      <c r="D9139" t="str">
        <f>_xlfn.XLOOKUP(B9139,tblProducts[Column1],tblProducts[Description])</f>
        <v>EMULPON CO-550 BULK</v>
      </c>
      <c r="E9139" t="s">
        <v>9</v>
      </c>
      <c r="F9139" t="s">
        <v>12</v>
      </c>
      <c r="G9139" t="s">
        <v>7</v>
      </c>
      <c r="H9139" t="s">
        <v>8</v>
      </c>
      <c r="I9139">
        <f t="shared" si="142"/>
        <v>2</v>
      </c>
      <c r="L9139" t="str">
        <v>WITCONOL NP-80 BULK</v>
      </c>
      <c r="M9139" t="str">
        <v>EMULPON CO-550 BULK</v>
      </c>
      <c r="N9139">
        <v>2</v>
      </c>
    </row>
    <row r="9140" spans="1:14">
      <c r="A9140">
        <f>IF(MOD(ROW()-3,COUNTA(tblProducts[Description]))=0,A9139+1,A9139)</f>
        <v>81</v>
      </c>
      <c r="B9140">
        <f>MOD(ROW()-3,COUNTA(tblProducts[Description]))+1</f>
        <v>18</v>
      </c>
      <c r="C9140" t="str">
        <f>_xlfn.XLOOKUP(A9140,tblProducts[Column1],tblProducts[Description])</f>
        <v>WITCONOL NP-80 BULK</v>
      </c>
      <c r="D9140" t="str">
        <f>_xlfn.XLOOKUP(B9140,tblProducts[Column1],tblProducts[Description])</f>
        <v>ETHODUOMEEN HT/13 BULK</v>
      </c>
      <c r="E9140" t="s">
        <v>9</v>
      </c>
      <c r="F9140" t="s">
        <v>12</v>
      </c>
      <c r="G9140" t="s">
        <v>7</v>
      </c>
      <c r="H9140" t="s">
        <v>8</v>
      </c>
      <c r="I9140">
        <f t="shared" si="142"/>
        <v>2</v>
      </c>
      <c r="L9140" t="str">
        <v>WITCONOL NP-80 BULK</v>
      </c>
      <c r="M9140" t="str">
        <v>ETHODUOMEEN HT/13 BULK</v>
      </c>
      <c r="N9140">
        <v>2</v>
      </c>
    </row>
    <row r="9141" spans="1:14">
      <c r="A9141">
        <f>IF(MOD(ROW()-3,COUNTA(tblProducts[Description]))=0,A9140+1,A9140)</f>
        <v>81</v>
      </c>
      <c r="B9141">
        <f>MOD(ROW()-3,COUNTA(tblProducts[Description]))+1</f>
        <v>19</v>
      </c>
      <c r="C9141" t="str">
        <f>_xlfn.XLOOKUP(A9141,tblProducts[Column1],tblProducts[Description])</f>
        <v>WITCONOL NP-80 BULK</v>
      </c>
      <c r="D9141" t="str">
        <f>_xlfn.XLOOKUP(B9141,tblProducts[Column1],tblProducts[Description])</f>
        <v>ETHODUOMEEN T/13 BULK</v>
      </c>
      <c r="E9141" t="s">
        <v>9</v>
      </c>
      <c r="F9141" t="s">
        <v>12</v>
      </c>
      <c r="G9141" t="s">
        <v>7</v>
      </c>
      <c r="H9141" t="s">
        <v>8</v>
      </c>
      <c r="I9141">
        <f t="shared" si="142"/>
        <v>2</v>
      </c>
      <c r="L9141" t="str">
        <v>WITCONOL NP-80 BULK</v>
      </c>
      <c r="M9141" t="str">
        <v>ETHODUOMEEN T/13 BULK</v>
      </c>
      <c r="N9141">
        <v>2</v>
      </c>
    </row>
    <row r="9142" spans="1:14">
      <c r="A9142">
        <f>IF(MOD(ROW()-3,COUNTA(tblProducts[Description]))=0,A9141+1,A9141)</f>
        <v>81</v>
      </c>
      <c r="B9142">
        <f>MOD(ROW()-3,COUNTA(tblProducts[Description]))+1</f>
        <v>20</v>
      </c>
      <c r="C9142" t="str">
        <f>_xlfn.XLOOKUP(A9142,tblProducts[Column1],tblProducts[Description])</f>
        <v>WITCONOL NP-80 BULK</v>
      </c>
      <c r="D9142" t="str">
        <f>_xlfn.XLOOKUP(B9142,tblProducts[Column1],tblProducts[Description])</f>
        <v>ETHODUOMEEN T/13N BULK</v>
      </c>
      <c r="E9142" t="s">
        <v>9</v>
      </c>
      <c r="F9142" t="s">
        <v>12</v>
      </c>
      <c r="G9142" t="s">
        <v>7</v>
      </c>
      <c r="H9142" t="s">
        <v>8</v>
      </c>
      <c r="I9142">
        <f t="shared" si="142"/>
        <v>2</v>
      </c>
      <c r="L9142" t="str">
        <v>WITCONOL NP-80 BULK</v>
      </c>
      <c r="M9142" t="str">
        <v>ETHODUOMEEN T/13N BULK</v>
      </c>
      <c r="N9142">
        <v>2</v>
      </c>
    </row>
    <row r="9143" spans="1:14">
      <c r="A9143">
        <f>IF(MOD(ROW()-3,COUNTA(tblProducts[Description]))=0,A9142+1,A9142)</f>
        <v>81</v>
      </c>
      <c r="B9143">
        <f>MOD(ROW()-3,COUNTA(tblProducts[Description]))+1</f>
        <v>21</v>
      </c>
      <c r="C9143" t="str">
        <f>_xlfn.XLOOKUP(A9143,tblProducts[Column1],tblProducts[Description])</f>
        <v>WITCONOL NP-80 BULK</v>
      </c>
      <c r="D9143" t="str">
        <f>_xlfn.XLOOKUP(B9143,tblProducts[Column1],tblProducts[Description])</f>
        <v>ETHODUOMEEN T/20 BULK</v>
      </c>
      <c r="E9143" t="s">
        <v>9</v>
      </c>
      <c r="F9143" t="s">
        <v>12</v>
      </c>
      <c r="G9143" t="s">
        <v>7</v>
      </c>
      <c r="H9143" t="s">
        <v>8</v>
      </c>
      <c r="I9143">
        <f t="shared" si="142"/>
        <v>2</v>
      </c>
      <c r="L9143" t="str">
        <v>WITCONOL NP-80 BULK</v>
      </c>
      <c r="M9143" t="str">
        <v>ETHODUOMEEN T/20 BULK</v>
      </c>
      <c r="N9143">
        <v>2</v>
      </c>
    </row>
    <row r="9144" spans="1:14">
      <c r="A9144">
        <f>IF(MOD(ROW()-3,COUNTA(tblProducts[Description]))=0,A9143+1,A9143)</f>
        <v>81</v>
      </c>
      <c r="B9144">
        <f>MOD(ROW()-3,COUNTA(tblProducts[Description]))+1</f>
        <v>22</v>
      </c>
      <c r="C9144" t="str">
        <f>_xlfn.XLOOKUP(A9144,tblProducts[Column1],tblProducts[Description])</f>
        <v>WITCONOL NP-80 BULK</v>
      </c>
      <c r="D9144" t="str">
        <f>_xlfn.XLOOKUP(B9144,tblProducts[Column1],tblProducts[Description])</f>
        <v>ETHODUOMEEN T/25 BULK</v>
      </c>
      <c r="E9144" t="s">
        <v>9</v>
      </c>
      <c r="F9144" t="s">
        <v>12</v>
      </c>
      <c r="G9144" t="s">
        <v>7</v>
      </c>
      <c r="H9144" t="s">
        <v>8</v>
      </c>
      <c r="I9144">
        <f t="shared" si="142"/>
        <v>2</v>
      </c>
      <c r="L9144" t="str">
        <v>WITCONOL NP-80 BULK</v>
      </c>
      <c r="M9144" t="str">
        <v>ETHODUOMEEN T/25 BULK</v>
      </c>
      <c r="N9144">
        <v>2</v>
      </c>
    </row>
    <row r="9145" spans="1:14">
      <c r="A9145">
        <f>IF(MOD(ROW()-3,COUNTA(tblProducts[Description]))=0,A9144+1,A9144)</f>
        <v>81</v>
      </c>
      <c r="B9145">
        <f>MOD(ROW()-3,COUNTA(tblProducts[Description]))+1</f>
        <v>23</v>
      </c>
      <c r="C9145" t="str">
        <f>_xlfn.XLOOKUP(A9145,tblProducts[Column1],tblProducts[Description])</f>
        <v>WITCONOL NP-80 BULK</v>
      </c>
      <c r="D9145" t="str">
        <f>_xlfn.XLOOKUP(B9145,tblProducts[Column1],tblProducts[Description])</f>
        <v>ETHOFAT 242/25 BULK</v>
      </c>
      <c r="E9145" t="s">
        <v>9</v>
      </c>
      <c r="F9145" t="s">
        <v>12</v>
      </c>
      <c r="G9145" t="s">
        <v>7</v>
      </c>
      <c r="H9145" t="s">
        <v>8</v>
      </c>
      <c r="I9145">
        <f t="shared" si="142"/>
        <v>2</v>
      </c>
      <c r="L9145" t="str">
        <v>WITCONOL NP-80 BULK</v>
      </c>
      <c r="M9145" t="str">
        <v>ETHOFAT 242/25 BULK</v>
      </c>
      <c r="N9145">
        <v>2</v>
      </c>
    </row>
    <row r="9146" spans="1:14">
      <c r="A9146">
        <f>IF(MOD(ROW()-3,COUNTA(tblProducts[Description]))=0,A9145+1,A9145)</f>
        <v>81</v>
      </c>
      <c r="B9146">
        <f>MOD(ROW()-3,COUNTA(tblProducts[Description]))+1</f>
        <v>24</v>
      </c>
      <c r="C9146" t="str">
        <f>_xlfn.XLOOKUP(A9146,tblProducts[Column1],tblProducts[Description])</f>
        <v>WITCONOL NP-80 BULK</v>
      </c>
      <c r="D9146" t="str">
        <f>_xlfn.XLOOKUP(B9146,tblProducts[Column1],tblProducts[Description])</f>
        <v>ETHOMEEN C/12S BULK</v>
      </c>
      <c r="E9146" t="s">
        <v>9</v>
      </c>
      <c r="F9146" t="s">
        <v>12</v>
      </c>
      <c r="G9146" t="s">
        <v>7</v>
      </c>
      <c r="H9146" t="s">
        <v>8</v>
      </c>
      <c r="I9146">
        <f t="shared" si="142"/>
        <v>2</v>
      </c>
      <c r="L9146" t="str">
        <v>WITCONOL NP-80 BULK</v>
      </c>
      <c r="M9146" t="str">
        <v>ETHOMEEN C/12S BULK</v>
      </c>
      <c r="N9146">
        <v>2</v>
      </c>
    </row>
    <row r="9147" spans="1:14">
      <c r="A9147">
        <f>IF(MOD(ROW()-3,COUNTA(tblProducts[Description]))=0,A9146+1,A9146)</f>
        <v>81</v>
      </c>
      <c r="B9147">
        <f>MOD(ROW()-3,COUNTA(tblProducts[Description]))+1</f>
        <v>25</v>
      </c>
      <c r="C9147" t="str">
        <f>_xlfn.XLOOKUP(A9147,tblProducts[Column1],tblProducts[Description])</f>
        <v>WITCONOL NP-80 BULK</v>
      </c>
      <c r="D9147" t="str">
        <f>_xlfn.XLOOKUP(B9147,tblProducts[Column1],tblProducts[Description])</f>
        <v>ETHOMEEN 18/12 BULK</v>
      </c>
      <c r="E9147" t="s">
        <v>9</v>
      </c>
      <c r="F9147" t="s">
        <v>12</v>
      </c>
      <c r="G9147" t="s">
        <v>7</v>
      </c>
      <c r="H9147" t="s">
        <v>8</v>
      </c>
      <c r="I9147">
        <f t="shared" si="142"/>
        <v>2</v>
      </c>
      <c r="L9147" t="str">
        <v>WITCONOL NP-80 BULK</v>
      </c>
      <c r="M9147" t="str">
        <v>ETHOMEEN 18/12 BULK</v>
      </c>
      <c r="N9147">
        <v>2</v>
      </c>
    </row>
    <row r="9148" spans="1:14">
      <c r="A9148">
        <f>IF(MOD(ROW()-3,COUNTA(tblProducts[Description]))=0,A9147+1,A9147)</f>
        <v>81</v>
      </c>
      <c r="B9148">
        <f>MOD(ROW()-3,COUNTA(tblProducts[Description]))+1</f>
        <v>26</v>
      </c>
      <c r="C9148" t="str">
        <f>_xlfn.XLOOKUP(A9148,tblProducts[Column1],tblProducts[Description])</f>
        <v>WITCONOL NP-80 BULK</v>
      </c>
      <c r="D9148" t="str">
        <f>_xlfn.XLOOKUP(B9148,tblProducts[Column1],tblProducts[Description])</f>
        <v>ETHOMEEN 18/25 BULK</v>
      </c>
      <c r="E9148" t="s">
        <v>9</v>
      </c>
      <c r="F9148" t="s">
        <v>12</v>
      </c>
      <c r="G9148" t="s">
        <v>7</v>
      </c>
      <c r="H9148" t="s">
        <v>8</v>
      </c>
      <c r="I9148">
        <f t="shared" si="142"/>
        <v>2</v>
      </c>
      <c r="L9148" t="str">
        <v>WITCONOL NP-80 BULK</v>
      </c>
      <c r="M9148" t="str">
        <v>ETHOMEEN 18/25 BULK</v>
      </c>
      <c r="N9148">
        <v>2</v>
      </c>
    </row>
    <row r="9149" spans="1:14">
      <c r="A9149">
        <f>IF(MOD(ROW()-3,COUNTA(tblProducts[Description]))=0,A9148+1,A9148)</f>
        <v>81</v>
      </c>
      <c r="B9149">
        <f>MOD(ROW()-3,COUNTA(tblProducts[Description]))+1</f>
        <v>27</v>
      </c>
      <c r="C9149" t="str">
        <f>_xlfn.XLOOKUP(A9149,tblProducts[Column1],tblProducts[Description])</f>
        <v>WITCONOL NP-80 BULK</v>
      </c>
      <c r="D9149" t="str">
        <f>_xlfn.XLOOKUP(B9149,tblProducts[Column1],tblProducts[Description])</f>
        <v>ETHOMEEN C/12 BULK</v>
      </c>
      <c r="E9149" t="s">
        <v>9</v>
      </c>
      <c r="F9149" t="s">
        <v>12</v>
      </c>
      <c r="G9149" t="s">
        <v>7</v>
      </c>
      <c r="H9149" t="s">
        <v>8</v>
      </c>
      <c r="I9149">
        <f t="shared" si="142"/>
        <v>2</v>
      </c>
      <c r="L9149" t="str">
        <v>WITCONOL NP-80 BULK</v>
      </c>
      <c r="M9149" t="str">
        <v>ETHOMEEN C/12 BULK</v>
      </c>
      <c r="N9149">
        <v>2</v>
      </c>
    </row>
    <row r="9150" spans="1:14">
      <c r="A9150">
        <f>IF(MOD(ROW()-3,COUNTA(tblProducts[Description]))=0,A9149+1,A9149)</f>
        <v>81</v>
      </c>
      <c r="B9150">
        <f>MOD(ROW()-3,COUNTA(tblProducts[Description]))+1</f>
        <v>28</v>
      </c>
      <c r="C9150" t="str">
        <f>_xlfn.XLOOKUP(A9150,tblProducts[Column1],tblProducts[Description])</f>
        <v>WITCONOL NP-80 BULK</v>
      </c>
      <c r="D9150" t="str">
        <f>_xlfn.XLOOKUP(B9150,tblProducts[Column1],tblProducts[Description])</f>
        <v>ETHOMEEN C/12 M BULK</v>
      </c>
      <c r="E9150" t="s">
        <v>9</v>
      </c>
      <c r="F9150" t="s">
        <v>12</v>
      </c>
      <c r="G9150" t="s">
        <v>7</v>
      </c>
      <c r="H9150" t="s">
        <v>8</v>
      </c>
      <c r="I9150">
        <f t="shared" si="142"/>
        <v>2</v>
      </c>
      <c r="L9150" t="str">
        <v>WITCONOL NP-80 BULK</v>
      </c>
      <c r="M9150" t="str">
        <v>ETHOMEEN C/12 M BULK</v>
      </c>
      <c r="N9150">
        <v>2</v>
      </c>
    </row>
    <row r="9151" spans="1:14">
      <c r="A9151">
        <f>IF(MOD(ROW()-3,COUNTA(tblProducts[Description]))=0,A9150+1,A9150)</f>
        <v>81</v>
      </c>
      <c r="B9151">
        <f>MOD(ROW()-3,COUNTA(tblProducts[Description]))+1</f>
        <v>29</v>
      </c>
      <c r="C9151" t="str">
        <f>_xlfn.XLOOKUP(A9151,tblProducts[Column1],tblProducts[Description])</f>
        <v>WITCONOL NP-80 BULK</v>
      </c>
      <c r="D9151" t="str">
        <f>_xlfn.XLOOKUP(B9151,tblProducts[Column1],tblProducts[Description])</f>
        <v>ETHOMEEN C/12 SUN BULK</v>
      </c>
      <c r="E9151" t="s">
        <v>9</v>
      </c>
      <c r="F9151" t="s">
        <v>12</v>
      </c>
      <c r="G9151" t="s">
        <v>7</v>
      </c>
      <c r="H9151" t="s">
        <v>8</v>
      </c>
      <c r="I9151">
        <f t="shared" si="142"/>
        <v>2</v>
      </c>
      <c r="L9151" t="str">
        <v>WITCONOL NP-80 BULK</v>
      </c>
      <c r="M9151" t="str">
        <v>ETHOMEEN C/12 SUN BULK</v>
      </c>
      <c r="N9151">
        <v>2</v>
      </c>
    </row>
    <row r="9152" spans="1:14">
      <c r="A9152">
        <f>IF(MOD(ROW()-3,COUNTA(tblProducts[Description]))=0,A9151+1,A9151)</f>
        <v>81</v>
      </c>
      <c r="B9152">
        <f>MOD(ROW()-3,COUNTA(tblProducts[Description]))+1</f>
        <v>30</v>
      </c>
      <c r="C9152" t="str">
        <f>_xlfn.XLOOKUP(A9152,tblProducts[Column1],tblProducts[Description])</f>
        <v>WITCONOL NP-80 BULK</v>
      </c>
      <c r="D9152" t="str">
        <f>_xlfn.XLOOKUP(B9152,tblProducts[Column1],tblProducts[Description])</f>
        <v>ETHOMEEN C/12 UN BULK</v>
      </c>
      <c r="E9152" t="s">
        <v>9</v>
      </c>
      <c r="F9152" t="s">
        <v>12</v>
      </c>
      <c r="G9152" t="s">
        <v>7</v>
      </c>
      <c r="H9152" t="s">
        <v>8</v>
      </c>
      <c r="I9152">
        <f t="shared" si="142"/>
        <v>2</v>
      </c>
      <c r="L9152" t="str">
        <v>WITCONOL NP-80 BULK</v>
      </c>
      <c r="M9152" t="str">
        <v>ETHOMEEN C/12 UN BULK</v>
      </c>
      <c r="N9152">
        <v>2</v>
      </c>
    </row>
    <row r="9153" spans="1:14">
      <c r="A9153">
        <f>IF(MOD(ROW()-3,COUNTA(tblProducts[Description]))=0,A9152+1,A9152)</f>
        <v>81</v>
      </c>
      <c r="B9153">
        <f>MOD(ROW()-3,COUNTA(tblProducts[Description]))+1</f>
        <v>31</v>
      </c>
      <c r="C9153" t="str">
        <f>_xlfn.XLOOKUP(A9153,tblProducts[Column1],tblProducts[Description])</f>
        <v>WITCONOL NP-80 BULK</v>
      </c>
      <c r="D9153" t="str">
        <f>_xlfn.XLOOKUP(B9153,tblProducts[Column1],tblProducts[Description])</f>
        <v>ETHOMEEN C/15 BULK</v>
      </c>
      <c r="E9153" t="s">
        <v>9</v>
      </c>
      <c r="F9153" t="s">
        <v>12</v>
      </c>
      <c r="G9153" t="s">
        <v>9</v>
      </c>
      <c r="H9153" t="s">
        <v>14</v>
      </c>
      <c r="I9153">
        <f t="shared" si="142"/>
        <v>4</v>
      </c>
      <c r="L9153" t="str">
        <v>WITCONOL NP-80 BULK</v>
      </c>
      <c r="M9153" t="str">
        <v>ETHOMEEN C/15 BULK</v>
      </c>
      <c r="N9153">
        <v>4</v>
      </c>
    </row>
    <row r="9154" spans="1:14">
      <c r="A9154">
        <f>IF(MOD(ROW()-3,COUNTA(tblProducts[Description]))=0,A9153+1,A9153)</f>
        <v>81</v>
      </c>
      <c r="B9154">
        <f>MOD(ROW()-3,COUNTA(tblProducts[Description]))+1</f>
        <v>32</v>
      </c>
      <c r="C9154" t="str">
        <f>_xlfn.XLOOKUP(A9154,tblProducts[Column1],tblProducts[Description])</f>
        <v>WITCONOL NP-80 BULK</v>
      </c>
      <c r="D9154" t="str">
        <f>_xlfn.XLOOKUP(B9154,tblProducts[Column1],tblProducts[Description])</f>
        <v>ETHOMEEN C/17 BULK</v>
      </c>
      <c r="E9154" t="s">
        <v>9</v>
      </c>
      <c r="F9154" t="s">
        <v>12</v>
      </c>
      <c r="G9154" t="s">
        <v>9</v>
      </c>
      <c r="H9154" t="s">
        <v>14</v>
      </c>
      <c r="I9154">
        <f t="shared" si="142"/>
        <v>4</v>
      </c>
      <c r="L9154" t="str">
        <v>WITCONOL NP-80 BULK</v>
      </c>
      <c r="M9154" t="str">
        <v>ETHOMEEN C/17 BULK</v>
      </c>
      <c r="N9154">
        <v>4</v>
      </c>
    </row>
    <row r="9155" spans="1:14">
      <c r="A9155">
        <f>IF(MOD(ROW()-3,COUNTA(tblProducts[Description]))=0,A9154+1,A9154)</f>
        <v>81</v>
      </c>
      <c r="B9155">
        <f>MOD(ROW()-3,COUNTA(tblProducts[Description]))+1</f>
        <v>33</v>
      </c>
      <c r="C9155" t="str">
        <f>_xlfn.XLOOKUP(A9155,tblProducts[Column1],tblProducts[Description])</f>
        <v>WITCONOL NP-80 BULK</v>
      </c>
      <c r="D9155" t="str">
        <f>_xlfn.XLOOKUP(B9155,tblProducts[Column1],tblProducts[Description])</f>
        <v>ETHOMEEN C/25A BULK</v>
      </c>
      <c r="E9155" t="s">
        <v>9</v>
      </c>
      <c r="F9155" t="s">
        <v>12</v>
      </c>
      <c r="G9155" t="s">
        <v>9</v>
      </c>
      <c r="H9155" t="s">
        <v>14</v>
      </c>
      <c r="I9155">
        <f t="shared" si="142"/>
        <v>4</v>
      </c>
      <c r="L9155" t="str">
        <v>WITCONOL NP-80 BULK</v>
      </c>
      <c r="M9155" t="str">
        <v>ETHOMEEN C/25A BULK</v>
      </c>
      <c r="N9155">
        <v>4</v>
      </c>
    </row>
    <row r="9156" spans="1:14">
      <c r="A9156">
        <f>IF(MOD(ROW()-3,COUNTA(tblProducts[Description]))=0,A9155+1,A9155)</f>
        <v>81</v>
      </c>
      <c r="B9156">
        <f>MOD(ROW()-3,COUNTA(tblProducts[Description]))+1</f>
        <v>34</v>
      </c>
      <c r="C9156" t="str">
        <f>_xlfn.XLOOKUP(A9156,tblProducts[Column1],tblProducts[Description])</f>
        <v>WITCONOL NP-80 BULK</v>
      </c>
      <c r="D9156" t="str">
        <f>_xlfn.XLOOKUP(B9156,tblProducts[Column1],tblProducts[Description])</f>
        <v>ETHOMEEN C/25A S BULK</v>
      </c>
      <c r="E9156" t="s">
        <v>9</v>
      </c>
      <c r="F9156" t="s">
        <v>12</v>
      </c>
      <c r="G9156" t="s">
        <v>7</v>
      </c>
      <c r="H9156" t="s">
        <v>8</v>
      </c>
      <c r="I9156">
        <f t="shared" ref="I9156:I9218" si="143">IF(E9156="NO",0,IF(F9156="HEEL WASH",1.5,2))+IF(G9156="NO",0,2)</f>
        <v>2</v>
      </c>
      <c r="L9156" t="str">
        <v>WITCONOL NP-80 BULK</v>
      </c>
      <c r="M9156" t="str">
        <v>ETHOMEEN C/25A S BULK</v>
      </c>
      <c r="N9156">
        <v>2</v>
      </c>
    </row>
    <row r="9157" spans="1:14">
      <c r="A9157">
        <f>IF(MOD(ROW()-3,COUNTA(tblProducts[Description]))=0,A9156+1,A9156)</f>
        <v>81</v>
      </c>
      <c r="B9157">
        <f>MOD(ROW()-3,COUNTA(tblProducts[Description]))+1</f>
        <v>35</v>
      </c>
      <c r="C9157" t="str">
        <f>_xlfn.XLOOKUP(A9157,tblProducts[Column1],tblProducts[Description])</f>
        <v>WITCONOL NP-80 BULK</v>
      </c>
      <c r="D9157" t="str">
        <f>_xlfn.XLOOKUP(B9157,tblProducts[Column1],tblProducts[Description])</f>
        <v>ETHOMEEN O/12LC BULK</v>
      </c>
      <c r="E9157" t="s">
        <v>9</v>
      </c>
      <c r="F9157" t="s">
        <v>12</v>
      </c>
      <c r="G9157" t="s">
        <v>7</v>
      </c>
      <c r="H9157" t="s">
        <v>8</v>
      </c>
      <c r="I9157">
        <f t="shared" si="143"/>
        <v>2</v>
      </c>
      <c r="L9157" t="str">
        <v>WITCONOL NP-80 BULK</v>
      </c>
      <c r="M9157" t="str">
        <v>ETHOMEEN O/12LC BULK</v>
      </c>
      <c r="N9157">
        <v>2</v>
      </c>
    </row>
    <row r="9158" spans="1:14">
      <c r="A9158">
        <f>IF(MOD(ROW()-3,COUNTA(tblProducts[Description]))=0,A9157+1,A9157)</f>
        <v>81</v>
      </c>
      <c r="B9158">
        <f>MOD(ROW()-3,COUNTA(tblProducts[Description]))+1</f>
        <v>36</v>
      </c>
      <c r="C9158" t="str">
        <f>_xlfn.XLOOKUP(A9158,tblProducts[Column1],tblProducts[Description])</f>
        <v>WITCONOL NP-80 BULK</v>
      </c>
      <c r="D9158" t="str">
        <f>_xlfn.XLOOKUP(B9158,tblProducts[Column1],tblProducts[Description])</f>
        <v>ETHOMEEN SV/12 BULK</v>
      </c>
      <c r="E9158" t="s">
        <v>9</v>
      </c>
      <c r="F9158" t="s">
        <v>12</v>
      </c>
      <c r="G9158" t="s">
        <v>7</v>
      </c>
      <c r="H9158" t="s">
        <v>8</v>
      </c>
      <c r="I9158">
        <f t="shared" si="143"/>
        <v>2</v>
      </c>
      <c r="L9158" t="str">
        <v>WITCONOL NP-80 BULK</v>
      </c>
      <c r="M9158" t="str">
        <v>ETHOMEEN SV/12 BULK</v>
      </c>
      <c r="N9158">
        <v>2</v>
      </c>
    </row>
    <row r="9159" spans="1:14">
      <c r="A9159">
        <f>IF(MOD(ROW()-3,COUNTA(tblProducts[Description]))=0,A9158+1,A9158)</f>
        <v>81</v>
      </c>
      <c r="B9159">
        <f>MOD(ROW()-3,COUNTA(tblProducts[Description]))+1</f>
        <v>37</v>
      </c>
      <c r="C9159" t="str">
        <f>_xlfn.XLOOKUP(A9159,tblProducts[Column1],tblProducts[Description])</f>
        <v>WITCONOL NP-80 BULK</v>
      </c>
      <c r="D9159" t="str">
        <f>_xlfn.XLOOKUP(B9159,tblProducts[Column1],tblProducts[Description])</f>
        <v>ETHOMEEN SV/15 BULK</v>
      </c>
      <c r="E9159" t="s">
        <v>9</v>
      </c>
      <c r="F9159" t="s">
        <v>12</v>
      </c>
      <c r="G9159" t="s">
        <v>7</v>
      </c>
      <c r="H9159" t="s">
        <v>8</v>
      </c>
      <c r="I9159">
        <f t="shared" si="143"/>
        <v>2</v>
      </c>
      <c r="L9159" t="str">
        <v>WITCONOL NP-80 BULK</v>
      </c>
      <c r="M9159" t="str">
        <v>ETHOMEEN SV/15 BULK</v>
      </c>
      <c r="N9159">
        <v>2</v>
      </c>
    </row>
    <row r="9160" spans="1:14">
      <c r="A9160">
        <f>IF(MOD(ROW()-3,COUNTA(tblProducts[Description]))=0,A9159+1,A9159)</f>
        <v>81</v>
      </c>
      <c r="B9160">
        <f>MOD(ROW()-3,COUNTA(tblProducts[Description]))+1</f>
        <v>38</v>
      </c>
      <c r="C9160" t="str">
        <f>_xlfn.XLOOKUP(A9160,tblProducts[Column1],tblProducts[Description])</f>
        <v>WITCONOL NP-80 BULK</v>
      </c>
      <c r="D9160" t="str">
        <f>_xlfn.XLOOKUP(B9160,tblProducts[Column1],tblProducts[Description])</f>
        <v>ETHOMEEN SV/15C BULK</v>
      </c>
      <c r="E9160" t="s">
        <v>9</v>
      </c>
      <c r="F9160" t="s">
        <v>12</v>
      </c>
      <c r="G9160" t="s">
        <v>7</v>
      </c>
      <c r="H9160" t="s">
        <v>8</v>
      </c>
      <c r="I9160">
        <f t="shared" si="143"/>
        <v>2</v>
      </c>
      <c r="L9160" t="str">
        <v>WITCONOL NP-80 BULK</v>
      </c>
      <c r="M9160" t="str">
        <v>ETHOMEEN SV/15C BULK</v>
      </c>
      <c r="N9160">
        <v>2</v>
      </c>
    </row>
    <row r="9161" spans="1:14">
      <c r="A9161">
        <f>IF(MOD(ROW()-3,COUNTA(tblProducts[Description]))=0,A9160+1,A9160)</f>
        <v>81</v>
      </c>
      <c r="B9161">
        <f>MOD(ROW()-3,COUNTA(tblProducts[Description]))+1</f>
        <v>39</v>
      </c>
      <c r="C9161" t="str">
        <f>_xlfn.XLOOKUP(A9161,tblProducts[Column1],tblProducts[Description])</f>
        <v>WITCONOL NP-80 BULK</v>
      </c>
      <c r="D9161" t="str">
        <f>_xlfn.XLOOKUP(B9161,tblProducts[Column1],tblProducts[Description])</f>
        <v>ETHOMEEN SV/25 BULK</v>
      </c>
      <c r="E9161" t="s">
        <v>9</v>
      </c>
      <c r="F9161" t="s">
        <v>12</v>
      </c>
      <c r="G9161" t="s">
        <v>7</v>
      </c>
      <c r="H9161" t="s">
        <v>8</v>
      </c>
      <c r="I9161">
        <f t="shared" si="143"/>
        <v>2</v>
      </c>
      <c r="L9161" t="str">
        <v>WITCONOL NP-80 BULK</v>
      </c>
      <c r="M9161" t="str">
        <v>ETHOMEEN SV/25 BULK</v>
      </c>
      <c r="N9161">
        <v>2</v>
      </c>
    </row>
    <row r="9162" spans="1:14">
      <c r="A9162">
        <f>IF(MOD(ROW()-3,COUNTA(tblProducts[Description]))=0,A9161+1,A9161)</f>
        <v>81</v>
      </c>
      <c r="B9162">
        <f>MOD(ROW()-3,COUNTA(tblProducts[Description]))+1</f>
        <v>40</v>
      </c>
      <c r="C9162" t="str">
        <f>_xlfn.XLOOKUP(A9162,tblProducts[Column1],tblProducts[Description])</f>
        <v>WITCONOL NP-80 BULK</v>
      </c>
      <c r="D9162" t="str">
        <f>_xlfn.XLOOKUP(B9162,tblProducts[Column1],tblProducts[Description])</f>
        <v>ETHOMEEN T/12 BULK</v>
      </c>
      <c r="E9162" t="s">
        <v>9</v>
      </c>
      <c r="F9162" t="s">
        <v>12</v>
      </c>
      <c r="G9162" t="s">
        <v>7</v>
      </c>
      <c r="H9162" t="s">
        <v>8</v>
      </c>
      <c r="I9162">
        <f t="shared" si="143"/>
        <v>2</v>
      </c>
      <c r="L9162" t="str">
        <v>WITCONOL NP-80 BULK</v>
      </c>
      <c r="M9162" t="str">
        <v>ETHOMEEN T/12 BULK</v>
      </c>
      <c r="N9162">
        <v>2</v>
      </c>
    </row>
    <row r="9163" spans="1:14">
      <c r="A9163">
        <f>IF(MOD(ROW()-3,COUNTA(tblProducts[Description]))=0,A9162+1,A9162)</f>
        <v>81</v>
      </c>
      <c r="B9163">
        <f>MOD(ROW()-3,COUNTA(tblProducts[Description]))+1</f>
        <v>41</v>
      </c>
      <c r="C9163" t="str">
        <f>_xlfn.XLOOKUP(A9163,tblProducts[Column1],tblProducts[Description])</f>
        <v>WITCONOL NP-80 BULK</v>
      </c>
      <c r="D9163" t="str">
        <f>_xlfn.XLOOKUP(B9163,tblProducts[Column1],tblProducts[Description])</f>
        <v>ETHOMEEN T/13.5 BULK</v>
      </c>
      <c r="E9163" t="s">
        <v>9</v>
      </c>
      <c r="F9163" t="s">
        <v>12</v>
      </c>
      <c r="G9163" t="s">
        <v>7</v>
      </c>
      <c r="H9163" t="s">
        <v>8</v>
      </c>
      <c r="I9163">
        <f t="shared" si="143"/>
        <v>2</v>
      </c>
      <c r="L9163" t="str">
        <v>WITCONOL NP-80 BULK</v>
      </c>
      <c r="M9163" t="str">
        <v>ETHOMEEN T/13.5 BULK</v>
      </c>
      <c r="N9163">
        <v>2</v>
      </c>
    </row>
    <row r="9164" spans="1:14">
      <c r="A9164">
        <f>IF(MOD(ROW()-3,COUNTA(tblProducts[Description]))=0,A9163+1,A9163)</f>
        <v>81</v>
      </c>
      <c r="B9164">
        <f>MOD(ROW()-3,COUNTA(tblProducts[Description]))+1</f>
        <v>42</v>
      </c>
      <c r="C9164" t="str">
        <f>_xlfn.XLOOKUP(A9164,tblProducts[Column1],tblProducts[Description])</f>
        <v>WITCONOL NP-80 BULK</v>
      </c>
      <c r="D9164" t="str">
        <f>_xlfn.XLOOKUP(B9164,tblProducts[Column1],tblProducts[Description])</f>
        <v>ETHOMEEN T/15 BULK</v>
      </c>
      <c r="E9164" t="s">
        <v>9</v>
      </c>
      <c r="F9164" t="s">
        <v>12</v>
      </c>
      <c r="G9164" t="s">
        <v>7</v>
      </c>
      <c r="H9164" t="s">
        <v>15</v>
      </c>
      <c r="I9164">
        <f t="shared" si="143"/>
        <v>2</v>
      </c>
      <c r="L9164" t="str">
        <v>WITCONOL NP-80 BULK</v>
      </c>
      <c r="M9164" t="str">
        <v>ETHOMEEN T/15 BULK</v>
      </c>
      <c r="N9164">
        <v>2</v>
      </c>
    </row>
    <row r="9165" spans="1:14">
      <c r="A9165">
        <f>IF(MOD(ROW()-3,COUNTA(tblProducts[Description]))=0,A9164+1,A9164)</f>
        <v>81</v>
      </c>
      <c r="B9165">
        <f>MOD(ROW()-3,COUNTA(tblProducts[Description]))+1</f>
        <v>43</v>
      </c>
      <c r="C9165" t="str">
        <f>_xlfn.XLOOKUP(A9165,tblProducts[Column1],tblProducts[Description])</f>
        <v>WITCONOL NP-80 BULK</v>
      </c>
      <c r="D9165" t="str">
        <f>_xlfn.XLOOKUP(B9165,tblProducts[Column1],tblProducts[Description])</f>
        <v>ETHOMEEN T/17 BULK</v>
      </c>
      <c r="E9165" t="s">
        <v>9</v>
      </c>
      <c r="F9165" t="s">
        <v>12</v>
      </c>
      <c r="G9165" t="s">
        <v>7</v>
      </c>
      <c r="H9165" t="s">
        <v>8</v>
      </c>
      <c r="I9165">
        <f t="shared" si="143"/>
        <v>2</v>
      </c>
      <c r="L9165" t="str">
        <v>WITCONOL NP-80 BULK</v>
      </c>
      <c r="M9165" t="str">
        <v>ETHOMEEN T/17 BULK</v>
      </c>
      <c r="N9165">
        <v>2</v>
      </c>
    </row>
    <row r="9166" spans="1:14">
      <c r="A9166">
        <f>IF(MOD(ROW()-3,COUNTA(tblProducts[Description]))=0,A9165+1,A9165)</f>
        <v>81</v>
      </c>
      <c r="B9166">
        <f>MOD(ROW()-3,COUNTA(tblProducts[Description]))+1</f>
        <v>44</v>
      </c>
      <c r="C9166" t="str">
        <f>_xlfn.XLOOKUP(A9166,tblProducts[Column1],tblProducts[Description])</f>
        <v>WITCONOL NP-80 BULK</v>
      </c>
      <c r="D9166" t="str">
        <f>_xlfn.XLOOKUP(B9166,tblProducts[Column1],tblProducts[Description])</f>
        <v>ETHOMEEN T/18 BULK</v>
      </c>
      <c r="E9166" t="s">
        <v>9</v>
      </c>
      <c r="F9166" t="s">
        <v>12</v>
      </c>
      <c r="G9166" t="s">
        <v>7</v>
      </c>
      <c r="H9166" t="s">
        <v>8</v>
      </c>
      <c r="I9166">
        <f t="shared" si="143"/>
        <v>2</v>
      </c>
      <c r="L9166" t="str">
        <v>WITCONOL NP-80 BULK</v>
      </c>
      <c r="M9166" t="str">
        <v>ETHOMEEN T/18 BULK</v>
      </c>
      <c r="N9166">
        <v>2</v>
      </c>
    </row>
    <row r="9167" spans="1:14">
      <c r="A9167">
        <f>IF(MOD(ROW()-3,COUNTA(tblProducts[Description]))=0,A9166+1,A9166)</f>
        <v>81</v>
      </c>
      <c r="B9167">
        <f>MOD(ROW()-3,COUNTA(tblProducts[Description]))+1</f>
        <v>45</v>
      </c>
      <c r="C9167" t="str">
        <f>_xlfn.XLOOKUP(A9167,tblProducts[Column1],tblProducts[Description])</f>
        <v>WITCONOL NP-80 BULK</v>
      </c>
      <c r="D9167" t="str">
        <f>_xlfn.XLOOKUP(B9167,tblProducts[Column1],tblProducts[Description])</f>
        <v>ETHOMEEN T/19 BULK</v>
      </c>
      <c r="E9167" t="s">
        <v>9</v>
      </c>
      <c r="F9167" t="s">
        <v>12</v>
      </c>
      <c r="G9167" t="s">
        <v>7</v>
      </c>
      <c r="H9167" t="s">
        <v>8</v>
      </c>
      <c r="I9167">
        <f t="shared" si="143"/>
        <v>2</v>
      </c>
      <c r="L9167" t="str">
        <v>WITCONOL NP-80 BULK</v>
      </c>
      <c r="M9167" t="str">
        <v>ETHOMEEN T/19 BULK</v>
      </c>
      <c r="N9167">
        <v>2</v>
      </c>
    </row>
    <row r="9168" spans="1:14">
      <c r="A9168">
        <f>IF(MOD(ROW()-3,COUNTA(tblProducts[Description]))=0,A9167+1,A9167)</f>
        <v>81</v>
      </c>
      <c r="B9168">
        <f>MOD(ROW()-3,COUNTA(tblProducts[Description]))+1</f>
        <v>46</v>
      </c>
      <c r="C9168" t="str">
        <f>_xlfn.XLOOKUP(A9168,tblProducts[Column1],tblProducts[Description])</f>
        <v>WITCONOL NP-80 BULK</v>
      </c>
      <c r="D9168" t="str">
        <f>_xlfn.XLOOKUP(B9168,tblProducts[Column1],tblProducts[Description])</f>
        <v>ETHOMEEN T/20 BULK</v>
      </c>
      <c r="E9168" t="s">
        <v>9</v>
      </c>
      <c r="F9168" t="s">
        <v>12</v>
      </c>
      <c r="G9168" t="s">
        <v>7</v>
      </c>
      <c r="H9168" t="s">
        <v>8</v>
      </c>
      <c r="I9168">
        <f t="shared" si="143"/>
        <v>2</v>
      </c>
      <c r="L9168" t="str">
        <v>WITCONOL NP-80 BULK</v>
      </c>
      <c r="M9168" t="str">
        <v>ETHOMEEN T/20 BULK</v>
      </c>
      <c r="N9168">
        <v>2</v>
      </c>
    </row>
    <row r="9169" spans="1:14">
      <c r="A9169">
        <f>IF(MOD(ROW()-3,COUNTA(tblProducts[Description]))=0,A9168+1,A9168)</f>
        <v>81</v>
      </c>
      <c r="B9169">
        <f>MOD(ROW()-3,COUNTA(tblProducts[Description]))+1</f>
        <v>47</v>
      </c>
      <c r="C9169" t="str">
        <f>_xlfn.XLOOKUP(A9169,tblProducts[Column1],tblProducts[Description])</f>
        <v>WITCONOL NP-80 BULK</v>
      </c>
      <c r="D9169" t="str">
        <f>_xlfn.XLOOKUP(B9169,tblProducts[Column1],tblProducts[Description])</f>
        <v>ETHOMEEN T/20S BULK</v>
      </c>
      <c r="E9169" t="s">
        <v>9</v>
      </c>
      <c r="F9169" t="s">
        <v>12</v>
      </c>
      <c r="G9169" t="s">
        <v>7</v>
      </c>
      <c r="H9169" t="s">
        <v>8</v>
      </c>
      <c r="I9169">
        <f t="shared" si="143"/>
        <v>2</v>
      </c>
      <c r="L9169" t="str">
        <v>WITCONOL NP-80 BULK</v>
      </c>
      <c r="M9169" t="str">
        <v>ETHOMEEN T/20S BULK</v>
      </c>
      <c r="N9169">
        <v>2</v>
      </c>
    </row>
    <row r="9170" spans="1:14">
      <c r="A9170">
        <f>IF(MOD(ROW()-3,COUNTA(tblProducts[Description]))=0,A9169+1,A9169)</f>
        <v>81</v>
      </c>
      <c r="B9170">
        <f>MOD(ROW()-3,COUNTA(tblProducts[Description]))+1</f>
        <v>48</v>
      </c>
      <c r="C9170" t="str">
        <f>_xlfn.XLOOKUP(A9170,tblProducts[Column1],tblProducts[Description])</f>
        <v>WITCONOL NP-80 BULK</v>
      </c>
      <c r="D9170" t="str">
        <f>_xlfn.XLOOKUP(B9170,tblProducts[Column1],tblProducts[Description])</f>
        <v>ETHOMEEN T/24 BULK</v>
      </c>
      <c r="E9170" t="s">
        <v>9</v>
      </c>
      <c r="F9170" t="s">
        <v>12</v>
      </c>
      <c r="G9170" t="s">
        <v>7</v>
      </c>
      <c r="H9170" t="s">
        <v>8</v>
      </c>
      <c r="I9170">
        <f t="shared" si="143"/>
        <v>2</v>
      </c>
      <c r="L9170" t="str">
        <v>WITCONOL NP-80 BULK</v>
      </c>
      <c r="M9170" t="str">
        <v>ETHOMEEN T/24 BULK</v>
      </c>
      <c r="N9170">
        <v>2</v>
      </c>
    </row>
    <row r="9171" spans="1:14">
      <c r="A9171">
        <f>IF(MOD(ROW()-3,COUNTA(tblProducts[Description]))=0,A9170+1,A9170)</f>
        <v>81</v>
      </c>
      <c r="B9171">
        <f>MOD(ROW()-3,COUNTA(tblProducts[Description]))+1</f>
        <v>49</v>
      </c>
      <c r="C9171" t="str">
        <f>_xlfn.XLOOKUP(A9171,tblProducts[Column1],tblProducts[Description])</f>
        <v>WITCONOL NP-80 BULK</v>
      </c>
      <c r="D9171" t="str">
        <f>_xlfn.XLOOKUP(B9171,tblProducts[Column1],tblProducts[Description])</f>
        <v>ETHOMEEN T/25 BULK</v>
      </c>
      <c r="E9171" t="s">
        <v>9</v>
      </c>
      <c r="F9171" t="s">
        <v>12</v>
      </c>
      <c r="G9171" t="s">
        <v>7</v>
      </c>
      <c r="H9171" t="s">
        <v>8</v>
      </c>
      <c r="I9171">
        <f t="shared" si="143"/>
        <v>2</v>
      </c>
      <c r="L9171" t="str">
        <v>WITCONOL NP-80 BULK</v>
      </c>
      <c r="M9171" t="str">
        <v>ETHOMEEN T/25 BULK</v>
      </c>
      <c r="N9171">
        <v>2</v>
      </c>
    </row>
    <row r="9172" spans="1:14">
      <c r="A9172">
        <f>IF(MOD(ROW()-3,COUNTA(tblProducts[Description]))=0,A9171+1,A9171)</f>
        <v>81</v>
      </c>
      <c r="B9172">
        <f>MOD(ROW()-3,COUNTA(tblProducts[Description]))+1</f>
        <v>50</v>
      </c>
      <c r="C9172" t="str">
        <f>_xlfn.XLOOKUP(A9172,tblProducts[Column1],tblProducts[Description])</f>
        <v>WITCONOL NP-80 BULK</v>
      </c>
      <c r="D9172" t="str">
        <f>_xlfn.XLOOKUP(B9172,tblProducts[Column1],tblProducts[Description])</f>
        <v>ETHOMEEN T/28 BULK</v>
      </c>
      <c r="E9172" t="s">
        <v>9</v>
      </c>
      <c r="F9172" t="s">
        <v>12</v>
      </c>
      <c r="G9172" t="s">
        <v>7</v>
      </c>
      <c r="H9172" t="s">
        <v>15</v>
      </c>
      <c r="I9172">
        <f t="shared" si="143"/>
        <v>2</v>
      </c>
      <c r="L9172" t="str">
        <v>WITCONOL NP-80 BULK</v>
      </c>
      <c r="M9172" t="str">
        <v>ETHOMEEN T/28 BULK</v>
      </c>
      <c r="N9172">
        <v>2</v>
      </c>
    </row>
    <row r="9173" spans="1:14">
      <c r="A9173">
        <f>IF(MOD(ROW()-3,COUNTA(tblProducts[Description]))=0,A9172+1,A9172)</f>
        <v>81</v>
      </c>
      <c r="B9173">
        <f>MOD(ROW()-3,COUNTA(tblProducts[Description]))+1</f>
        <v>51</v>
      </c>
      <c r="C9173" t="str">
        <f>_xlfn.XLOOKUP(A9173,tblProducts[Column1],tblProducts[Description])</f>
        <v>WITCONOL NP-80 BULK</v>
      </c>
      <c r="D9173" t="str">
        <f>_xlfn.XLOOKUP(B9173,tblProducts[Column1],tblProducts[Description])</f>
        <v>ETHYLAN 1008 SA BULK</v>
      </c>
      <c r="E9173" t="s">
        <v>9</v>
      </c>
      <c r="F9173" t="s">
        <v>12</v>
      </c>
      <c r="G9173" t="s">
        <v>7</v>
      </c>
      <c r="H9173" t="s">
        <v>8</v>
      </c>
      <c r="I9173">
        <f t="shared" si="143"/>
        <v>2</v>
      </c>
      <c r="L9173" t="str">
        <v>WITCONOL NP-80 BULK</v>
      </c>
      <c r="M9173" t="str">
        <v>ETHYLAN 1008 SA BULK</v>
      </c>
      <c r="N9173">
        <v>2</v>
      </c>
    </row>
    <row r="9174" spans="1:14">
      <c r="A9174">
        <f>IF(MOD(ROW()-3,COUNTA(tblProducts[Description]))=0,A9173+1,A9173)</f>
        <v>81</v>
      </c>
      <c r="B9174">
        <f>MOD(ROW()-3,COUNTA(tblProducts[Description]))+1</f>
        <v>52</v>
      </c>
      <c r="C9174" t="str">
        <f>_xlfn.XLOOKUP(A9174,tblProducts[Column1],tblProducts[Description])</f>
        <v>WITCONOL NP-80 BULK</v>
      </c>
      <c r="D9174" t="str">
        <f>_xlfn.XLOOKUP(B9174,tblProducts[Column1],tblProducts[Description])</f>
        <v>ETHYLAN 325 BULK</v>
      </c>
      <c r="E9174" t="s">
        <v>9</v>
      </c>
      <c r="F9174" t="s">
        <v>12</v>
      </c>
      <c r="G9174" t="s">
        <v>7</v>
      </c>
      <c r="H9174" t="s">
        <v>8</v>
      </c>
      <c r="I9174">
        <f t="shared" si="143"/>
        <v>2</v>
      </c>
      <c r="L9174" t="str">
        <v>WITCONOL NP-80 BULK</v>
      </c>
      <c r="M9174" t="str">
        <v>ETHYLAN 325 BULK</v>
      </c>
      <c r="N9174">
        <v>2</v>
      </c>
    </row>
    <row r="9175" spans="1:14">
      <c r="A9175">
        <f>IF(MOD(ROW()-3,COUNTA(tblProducts[Description]))=0,A9174+1,A9174)</f>
        <v>81</v>
      </c>
      <c r="B9175">
        <f>MOD(ROW()-3,COUNTA(tblProducts[Description]))+1</f>
        <v>53</v>
      </c>
      <c r="C9175" t="str">
        <f>_xlfn.XLOOKUP(A9175,tblProducts[Column1],tblProducts[Description])</f>
        <v>WITCONOL NP-80 BULK</v>
      </c>
      <c r="D9175" t="str">
        <f>_xlfn.XLOOKUP(B9175,tblProducts[Column1],tblProducts[Description])</f>
        <v>ETHYLAN NS-500LQ BULK</v>
      </c>
      <c r="E9175" t="s">
        <v>9</v>
      </c>
      <c r="F9175" t="s">
        <v>12</v>
      </c>
      <c r="G9175" t="s">
        <v>7</v>
      </c>
      <c r="H9175" t="s">
        <v>8</v>
      </c>
      <c r="I9175">
        <f t="shared" si="143"/>
        <v>2</v>
      </c>
      <c r="L9175" t="str">
        <v>WITCONOL NP-80 BULK</v>
      </c>
      <c r="M9175" t="str">
        <v>ETHYLAN NS-500LQ BULK</v>
      </c>
      <c r="N9175">
        <v>2</v>
      </c>
    </row>
    <row r="9176" spans="1:14">
      <c r="A9176">
        <f>IF(MOD(ROW()-3,COUNTA(tblProducts[Description]))=0,A9175+1,A9175)</f>
        <v>81</v>
      </c>
      <c r="B9176">
        <f>MOD(ROW()-3,COUNTA(tblProducts[Description]))+1</f>
        <v>54</v>
      </c>
      <c r="C9176" t="str">
        <f>_xlfn.XLOOKUP(A9176,tblProducts[Column1],tblProducts[Description])</f>
        <v>WITCONOL NP-80 BULK</v>
      </c>
      <c r="D9176" t="str">
        <f>_xlfn.XLOOKUP(B9176,tblProducts[Column1],tblProducts[Description])</f>
        <v>ETHYLAN PRE NS-505 K BULK</v>
      </c>
      <c r="E9176" t="s">
        <v>9</v>
      </c>
      <c r="F9176" t="s">
        <v>12</v>
      </c>
      <c r="G9176" t="s">
        <v>7</v>
      </c>
      <c r="H9176" t="s">
        <v>8</v>
      </c>
      <c r="I9176">
        <f t="shared" si="143"/>
        <v>2</v>
      </c>
      <c r="L9176" t="str">
        <v>WITCONOL NP-80 BULK</v>
      </c>
      <c r="M9176" t="str">
        <v>ETHYLAN PRE NS-505 K BULK</v>
      </c>
      <c r="N9176">
        <v>2</v>
      </c>
    </row>
    <row r="9177" spans="1:14">
      <c r="A9177">
        <f>IF(MOD(ROW()-3,COUNTA(tblProducts[Description]))=0,A9176+1,A9176)</f>
        <v>81</v>
      </c>
      <c r="B9177">
        <f>MOD(ROW()-3,COUNTA(tblProducts[Description]))+1</f>
        <v>55</v>
      </c>
      <c r="C9177" t="str">
        <f>_xlfn.XLOOKUP(A9177,tblProducts[Column1],tblProducts[Description])</f>
        <v>WITCONOL NP-80 BULK</v>
      </c>
      <c r="D9177" t="str">
        <f>_xlfn.XLOOKUP(B9177,tblProducts[Column1],tblProducts[Description])</f>
        <v>ETHYLAN SN-90 BULK</v>
      </c>
      <c r="E9177" t="s">
        <v>9</v>
      </c>
      <c r="F9177" t="s">
        <v>12</v>
      </c>
      <c r="G9177" t="s">
        <v>7</v>
      </c>
      <c r="H9177" t="s">
        <v>8</v>
      </c>
      <c r="I9177">
        <f t="shared" si="143"/>
        <v>2</v>
      </c>
      <c r="L9177" t="str">
        <v>WITCONOL NP-80 BULK</v>
      </c>
      <c r="M9177" t="str">
        <v>ETHYLAN SN-90 BULK</v>
      </c>
      <c r="N9177">
        <v>2</v>
      </c>
    </row>
    <row r="9178" spans="1:14">
      <c r="A9178">
        <f>IF(MOD(ROW()-3,COUNTA(tblProducts[Description]))=0,A9177+1,A9177)</f>
        <v>81</v>
      </c>
      <c r="B9178">
        <f>MOD(ROW()-3,COUNTA(tblProducts[Description]))+1</f>
        <v>56</v>
      </c>
      <c r="C9178" t="str">
        <f>_xlfn.XLOOKUP(A9178,tblProducts[Column1],tblProducts[Description])</f>
        <v>WITCONOL NP-80 BULK</v>
      </c>
      <c r="D9178" t="str">
        <f>_xlfn.XLOOKUP(B9178,tblProducts[Column1],tblProducts[Description])</f>
        <v>ETHYLAN TD-100 BULK</v>
      </c>
      <c r="E9178" t="s">
        <v>9</v>
      </c>
      <c r="F9178" t="s">
        <v>12</v>
      </c>
      <c r="G9178" t="s">
        <v>7</v>
      </c>
      <c r="H9178" t="s">
        <v>8</v>
      </c>
      <c r="I9178">
        <f t="shared" si="143"/>
        <v>2</v>
      </c>
      <c r="L9178" t="str">
        <v>WITCONOL NP-80 BULK</v>
      </c>
      <c r="M9178" t="str">
        <v>ETHYLAN TD-100 BULK</v>
      </c>
      <c r="N9178">
        <v>2</v>
      </c>
    </row>
    <row r="9179" spans="1:14">
      <c r="A9179">
        <f>IF(MOD(ROW()-3,COUNTA(tblProducts[Description]))=0,A9178+1,A9178)</f>
        <v>81</v>
      </c>
      <c r="B9179">
        <f>MOD(ROW()-3,COUNTA(tblProducts[Description]))+1</f>
        <v>57</v>
      </c>
      <c r="C9179" t="str">
        <f>_xlfn.XLOOKUP(A9179,tblProducts[Column1],tblProducts[Description])</f>
        <v>WITCONOL NP-80 BULK</v>
      </c>
      <c r="D9179" t="str">
        <f>_xlfn.XLOOKUP(B9179,tblProducts[Column1],tblProducts[Description])</f>
        <v>ETHYLAN TD-120 BULK</v>
      </c>
      <c r="E9179" t="s">
        <v>7</v>
      </c>
      <c r="G9179" t="s">
        <v>7</v>
      </c>
      <c r="H9179" t="s">
        <v>16</v>
      </c>
      <c r="I9179">
        <f t="shared" si="143"/>
        <v>0</v>
      </c>
      <c r="L9179" t="str">
        <v>WITCONOL NP-80 BULK</v>
      </c>
      <c r="M9179" t="str">
        <v>ETHYLAN TD-120 BULK</v>
      </c>
      <c r="N9179">
        <v>0</v>
      </c>
    </row>
    <row r="9180" spans="1:14">
      <c r="A9180">
        <f>IF(MOD(ROW()-3,COUNTA(tblProducts[Description]))=0,A9179+1,A9179)</f>
        <v>81</v>
      </c>
      <c r="B9180">
        <f>MOD(ROW()-3,COUNTA(tblProducts[Description]))+1</f>
        <v>58</v>
      </c>
      <c r="C9180" t="str">
        <f>_xlfn.XLOOKUP(A9180,tblProducts[Column1],tblProducts[Description])</f>
        <v>WITCONOL NP-80 BULK</v>
      </c>
      <c r="D9180" t="str">
        <f>_xlfn.XLOOKUP(B9180,tblProducts[Column1],tblProducts[Description])</f>
        <v>ETHYLAN TD-1407 BULK</v>
      </c>
      <c r="E9180" t="s">
        <v>7</v>
      </c>
      <c r="G9180" t="s">
        <v>7</v>
      </c>
      <c r="H9180" t="s">
        <v>8</v>
      </c>
      <c r="I9180">
        <f t="shared" si="143"/>
        <v>0</v>
      </c>
      <c r="L9180" t="str">
        <v>WITCONOL NP-80 BULK</v>
      </c>
      <c r="M9180" t="str">
        <v>ETHYLAN TD-1407 BULK</v>
      </c>
      <c r="N9180">
        <v>0</v>
      </c>
    </row>
    <row r="9181" spans="1:14">
      <c r="A9181">
        <f>IF(MOD(ROW()-3,COUNTA(tblProducts[Description]))=0,A9180+1,A9180)</f>
        <v>81</v>
      </c>
      <c r="B9181">
        <f>MOD(ROW()-3,COUNTA(tblProducts[Description]))+1</f>
        <v>59</v>
      </c>
      <c r="C9181" t="str">
        <f>_xlfn.XLOOKUP(A9181,tblProducts[Column1],tblProducts[Description])</f>
        <v>WITCONOL NP-80 BULK</v>
      </c>
      <c r="D9181" t="str">
        <f>_xlfn.XLOOKUP(B9181,tblProducts[Column1],tblProducts[Description])</f>
        <v>ETHYLAN TD-40 BULK</v>
      </c>
      <c r="E9181" t="s">
        <v>7</v>
      </c>
      <c r="G9181" t="s">
        <v>7</v>
      </c>
      <c r="H9181" t="s">
        <v>8</v>
      </c>
      <c r="I9181">
        <f t="shared" si="143"/>
        <v>0</v>
      </c>
      <c r="L9181" t="str">
        <v>WITCONOL NP-80 BULK</v>
      </c>
      <c r="M9181" t="str">
        <v>ETHYLAN TD-40 BULK</v>
      </c>
      <c r="N9181">
        <v>0</v>
      </c>
    </row>
    <row r="9182" spans="1:14">
      <c r="A9182">
        <f>IF(MOD(ROW()-3,COUNTA(tblProducts[Description]))=0,A9181+1,A9181)</f>
        <v>81</v>
      </c>
      <c r="B9182">
        <f>MOD(ROW()-3,COUNTA(tblProducts[Description]))+1</f>
        <v>60</v>
      </c>
      <c r="C9182" t="str">
        <f>_xlfn.XLOOKUP(A9182,tblProducts[Column1],tblProducts[Description])</f>
        <v>WITCONOL NP-80 BULK</v>
      </c>
      <c r="D9182" t="str">
        <f>_xlfn.XLOOKUP(B9182,tblProducts[Column1],tblProducts[Description])</f>
        <v>ETHYLAN TD-60 BULK</v>
      </c>
      <c r="E9182" t="s">
        <v>7</v>
      </c>
      <c r="G9182" t="s">
        <v>7</v>
      </c>
      <c r="H9182" t="s">
        <v>8</v>
      </c>
      <c r="I9182">
        <f t="shared" si="143"/>
        <v>0</v>
      </c>
      <c r="L9182" t="str">
        <v>WITCONOL NP-80 BULK</v>
      </c>
      <c r="M9182" t="str">
        <v>ETHYLAN TD-60 BULK</v>
      </c>
      <c r="N9182">
        <v>0</v>
      </c>
    </row>
    <row r="9183" spans="1:14">
      <c r="A9183">
        <f>IF(MOD(ROW()-3,COUNTA(tblProducts[Description]))=0,A9182+1,A9182)</f>
        <v>81</v>
      </c>
      <c r="B9183">
        <f>MOD(ROW()-3,COUNTA(tblProducts[Description]))+1</f>
        <v>61</v>
      </c>
      <c r="C9183" t="str">
        <f>_xlfn.XLOOKUP(A9183,tblProducts[Column1],tblProducts[Description])</f>
        <v>WITCONOL NP-80 BULK</v>
      </c>
      <c r="D9183" t="str">
        <f>_xlfn.XLOOKUP(B9183,tblProducts[Column1],tblProducts[Description])</f>
        <v>INTERMEDIATE BE-110L BULK</v>
      </c>
      <c r="E9183" t="s">
        <v>7</v>
      </c>
      <c r="G9183" t="s">
        <v>7</v>
      </c>
      <c r="H9183" t="s">
        <v>8</v>
      </c>
      <c r="I9183">
        <f t="shared" si="143"/>
        <v>0</v>
      </c>
      <c r="L9183" t="str">
        <v>WITCONOL NP-80 BULK</v>
      </c>
      <c r="M9183" t="str">
        <v>INTERMEDIATE BE-110L BULK</v>
      </c>
      <c r="N9183">
        <v>0</v>
      </c>
    </row>
    <row r="9184" spans="1:14">
      <c r="A9184">
        <f>IF(MOD(ROW()-3,COUNTA(tblProducts[Description]))=0,A9183+1,A9183)</f>
        <v>81</v>
      </c>
      <c r="B9184">
        <f>MOD(ROW()-3,COUNTA(tblProducts[Description]))+1</f>
        <v>62</v>
      </c>
      <c r="C9184" t="str">
        <f>_xlfn.XLOOKUP(A9184,tblProducts[Column1],tblProducts[Description])</f>
        <v>WITCONOL NP-80 BULK</v>
      </c>
      <c r="D9184" t="str">
        <f>_xlfn.XLOOKUP(B9184,tblProducts[Column1],tblProducts[Description])</f>
        <v>INTERMEDIATE DPG-415 BULK</v>
      </c>
      <c r="E9184" t="s">
        <v>9</v>
      </c>
      <c r="F9184" t="s">
        <v>12</v>
      </c>
      <c r="G9184" t="s">
        <v>7</v>
      </c>
      <c r="H9184" t="s">
        <v>8</v>
      </c>
      <c r="I9184">
        <f t="shared" si="143"/>
        <v>2</v>
      </c>
      <c r="L9184" t="str">
        <v>WITCONOL NP-80 BULK</v>
      </c>
      <c r="M9184" t="str">
        <v>INTERMEDIATE DPG-415 BULK</v>
      </c>
      <c r="N9184">
        <v>2</v>
      </c>
    </row>
    <row r="9185" spans="1:14">
      <c r="A9185">
        <f>IF(MOD(ROW()-3,COUNTA(tblProducts[Description]))=0,A9184+1,A9184)</f>
        <v>81</v>
      </c>
      <c r="B9185">
        <f>MOD(ROW()-3,COUNTA(tblProducts[Description]))+1</f>
        <v>63</v>
      </c>
      <c r="C9185" t="str">
        <f>_xlfn.XLOOKUP(A9185,tblProducts[Column1],tblProducts[Description])</f>
        <v>WITCONOL NP-80 BULK</v>
      </c>
      <c r="D9185" t="str">
        <f>_xlfn.XLOOKUP(B9185,tblProducts[Column1],tblProducts[Description])</f>
        <v>PROPODUOMEEN T/12 BULK</v>
      </c>
      <c r="E9185" t="s">
        <v>9</v>
      </c>
      <c r="F9185" t="s">
        <v>12</v>
      </c>
      <c r="G9185" t="s">
        <v>7</v>
      </c>
      <c r="H9185" t="s">
        <v>8</v>
      </c>
      <c r="I9185">
        <f t="shared" si="143"/>
        <v>2</v>
      </c>
      <c r="L9185" t="str">
        <v>WITCONOL NP-80 BULK</v>
      </c>
      <c r="M9185" t="str">
        <v>PROPODUOMEEN T/12 BULK</v>
      </c>
      <c r="N9185">
        <v>2</v>
      </c>
    </row>
    <row r="9186" spans="1:14">
      <c r="A9186">
        <f>IF(MOD(ROW()-3,COUNTA(tblProducts[Description]))=0,A9185+1,A9185)</f>
        <v>81</v>
      </c>
      <c r="B9186">
        <f>MOD(ROW()-3,COUNTA(tblProducts[Description]))+1</f>
        <v>64</v>
      </c>
      <c r="C9186" t="str">
        <f>_xlfn.XLOOKUP(A9186,tblProducts[Column1],tblProducts[Description])</f>
        <v>WITCONOL NP-80 BULK</v>
      </c>
      <c r="D9186" t="str">
        <f>_xlfn.XLOOKUP(B9186,tblProducts[Column1],tblProducts[Description])</f>
        <v>PROPOMEEN T/12 BULK</v>
      </c>
      <c r="E9186" t="s">
        <v>9</v>
      </c>
      <c r="F9186" t="s">
        <v>12</v>
      </c>
      <c r="G9186" t="s">
        <v>7</v>
      </c>
      <c r="H9186" t="s">
        <v>8</v>
      </c>
      <c r="I9186">
        <f t="shared" si="143"/>
        <v>2</v>
      </c>
      <c r="L9186" t="str">
        <v>WITCONOL NP-80 BULK</v>
      </c>
      <c r="M9186" t="str">
        <v>PROPOMEEN T/12 BULK</v>
      </c>
      <c r="N9186">
        <v>2</v>
      </c>
    </row>
    <row r="9187" spans="1:14">
      <c r="A9187">
        <f>IF(MOD(ROW()-3,COUNTA(tblProducts[Description]))=0,A9186+1,A9186)</f>
        <v>81</v>
      </c>
      <c r="B9187">
        <f>MOD(ROW()-3,COUNTA(tblProducts[Description]))+1</f>
        <v>65</v>
      </c>
      <c r="C9187" t="str">
        <f>_xlfn.XLOOKUP(A9187,tblProducts[Column1],tblProducts[Description])</f>
        <v>WITCONOL NP-80 BULK</v>
      </c>
      <c r="D9187" t="str">
        <f>_xlfn.XLOOKUP(B9187,tblProducts[Column1],tblProducts[Description])</f>
        <v>TMP-420 BULK</v>
      </c>
      <c r="E9187" t="s">
        <v>9</v>
      </c>
      <c r="F9187" t="s">
        <v>12</v>
      </c>
      <c r="G9187" t="s">
        <v>7</v>
      </c>
      <c r="H9187" t="s">
        <v>8</v>
      </c>
      <c r="I9187">
        <f t="shared" si="143"/>
        <v>2</v>
      </c>
      <c r="L9187" t="str">
        <v>WITCONOL NP-80 BULK</v>
      </c>
      <c r="M9187" t="str">
        <v>TMP-420 BULK</v>
      </c>
      <c r="N9187">
        <v>2</v>
      </c>
    </row>
    <row r="9188" spans="1:14">
      <c r="A9188">
        <f>IF(MOD(ROW()-3,COUNTA(tblProducts[Description]))=0,A9187+1,A9187)</f>
        <v>81</v>
      </c>
      <c r="B9188">
        <f>MOD(ROW()-3,COUNTA(tblProducts[Description]))+1</f>
        <v>66</v>
      </c>
      <c r="C9188" t="str">
        <f>_xlfn.XLOOKUP(A9188,tblProducts[Column1],tblProducts[Description])</f>
        <v>WITCONOL NP-80 BULK</v>
      </c>
      <c r="D9188" t="str">
        <f>_xlfn.XLOOKUP(B9188,tblProducts[Column1],tblProducts[Description])</f>
        <v>TMP-80 BULK</v>
      </c>
      <c r="E9188" t="s">
        <v>9</v>
      </c>
      <c r="F9188" t="s">
        <v>12</v>
      </c>
      <c r="G9188" t="s">
        <v>7</v>
      </c>
      <c r="H9188" t="s">
        <v>8</v>
      </c>
      <c r="I9188">
        <f t="shared" si="143"/>
        <v>2</v>
      </c>
      <c r="L9188" t="str">
        <v>WITCONOL NP-80 BULK</v>
      </c>
      <c r="M9188" t="str">
        <v>TMP-80 BULK</v>
      </c>
      <c r="N9188">
        <v>2</v>
      </c>
    </row>
    <row r="9189" spans="1:14">
      <c r="A9189">
        <f>IF(MOD(ROW()-3,COUNTA(tblProducts[Description]))=0,A9188+1,A9188)</f>
        <v>81</v>
      </c>
      <c r="B9189">
        <f>MOD(ROW()-3,COUNTA(tblProducts[Description]))+1</f>
        <v>67</v>
      </c>
      <c r="C9189" t="str">
        <f>_xlfn.XLOOKUP(A9189,tblProducts[Column1],tblProducts[Description])</f>
        <v>WITCONOL NP-80 BULK</v>
      </c>
      <c r="D9189" t="str">
        <f>_xlfn.XLOOKUP(B9189,tblProducts[Column1],tblProducts[Description])</f>
        <v>VISCO 352 BULK</v>
      </c>
      <c r="E9189" t="s">
        <v>9</v>
      </c>
      <c r="F9189" t="s">
        <v>12</v>
      </c>
      <c r="G9189" t="s">
        <v>7</v>
      </c>
      <c r="H9189" t="s">
        <v>8</v>
      </c>
      <c r="I9189">
        <f t="shared" si="143"/>
        <v>2</v>
      </c>
      <c r="L9189" t="str">
        <v>WITCONOL NP-80 BULK</v>
      </c>
      <c r="M9189" t="str">
        <v>VISCO 352 BULK</v>
      </c>
      <c r="N9189">
        <v>2</v>
      </c>
    </row>
    <row r="9190" spans="1:14">
      <c r="A9190">
        <f>IF(MOD(ROW()-3,COUNTA(tblProducts[Description]))=0,A9189+1,A9189)</f>
        <v>81</v>
      </c>
      <c r="B9190">
        <f>MOD(ROW()-3,COUNTA(tblProducts[Description]))+1</f>
        <v>68</v>
      </c>
      <c r="C9190" t="str">
        <f>_xlfn.XLOOKUP(A9190,tblProducts[Column1],tblProducts[Description])</f>
        <v>WITCONOL NP-80 BULK</v>
      </c>
      <c r="D9190" t="str">
        <f>_xlfn.XLOOKUP(B9190,tblProducts[Column1],tblProducts[Description])</f>
        <v>WITBREAK DPG-25 BULK</v>
      </c>
      <c r="E9190" t="s">
        <v>9</v>
      </c>
      <c r="F9190" t="s">
        <v>12</v>
      </c>
      <c r="G9190" t="s">
        <v>7</v>
      </c>
      <c r="H9190" t="s">
        <v>8</v>
      </c>
      <c r="I9190">
        <f t="shared" si="143"/>
        <v>2</v>
      </c>
      <c r="L9190" t="str">
        <v>WITCONOL NP-80 BULK</v>
      </c>
      <c r="M9190" t="str">
        <v>WITBREAK DPG-25 BULK</v>
      </c>
      <c r="N9190">
        <v>2</v>
      </c>
    </row>
    <row r="9191" spans="1:14">
      <c r="A9191">
        <f>IF(MOD(ROW()-3,COUNTA(tblProducts[Description]))=0,A9190+1,A9190)</f>
        <v>81</v>
      </c>
      <c r="B9191">
        <f>MOD(ROW()-3,COUNTA(tblProducts[Description]))+1</f>
        <v>69</v>
      </c>
      <c r="C9191" t="str">
        <f>_xlfn.XLOOKUP(A9191,tblProducts[Column1],tblProducts[Description])</f>
        <v>WITCONOL NP-80 BULK</v>
      </c>
      <c r="D9191" t="str">
        <f>_xlfn.XLOOKUP(B9191,tblProducts[Column1],tblProducts[Description])</f>
        <v>WITBREAK DPG-482 BULK</v>
      </c>
      <c r="E9191" t="s">
        <v>9</v>
      </c>
      <c r="F9191" t="s">
        <v>12</v>
      </c>
      <c r="G9191" t="s">
        <v>7</v>
      </c>
      <c r="H9191" t="s">
        <v>8</v>
      </c>
      <c r="I9191">
        <f t="shared" si="143"/>
        <v>2</v>
      </c>
      <c r="L9191" t="str">
        <v>WITCONOL NP-80 BULK</v>
      </c>
      <c r="M9191" t="str">
        <v>WITBREAK DPG-482 BULK</v>
      </c>
      <c r="N9191">
        <v>2</v>
      </c>
    </row>
    <row r="9192" spans="1:14">
      <c r="A9192">
        <f>IF(MOD(ROW()-3,COUNTA(tblProducts[Description]))=0,A9191+1,A9191)</f>
        <v>81</v>
      </c>
      <c r="B9192">
        <f>MOD(ROW()-3,COUNTA(tblProducts[Description]))+1</f>
        <v>70</v>
      </c>
      <c r="C9192" t="str">
        <f>_xlfn.XLOOKUP(A9192,tblProducts[Column1],tblProducts[Description])</f>
        <v>WITCONOL NP-80 BULK</v>
      </c>
      <c r="D9192" t="str">
        <f>_xlfn.XLOOKUP(B9192,tblProducts[Column1],tblProducts[Description])</f>
        <v>WITBREAK DPG-818 BULK</v>
      </c>
      <c r="E9192" t="s">
        <v>9</v>
      </c>
      <c r="F9192" t="s">
        <v>12</v>
      </c>
      <c r="G9192" t="s">
        <v>7</v>
      </c>
      <c r="H9192" t="s">
        <v>8</v>
      </c>
      <c r="I9192">
        <f t="shared" si="143"/>
        <v>2</v>
      </c>
      <c r="L9192" t="str">
        <v>WITCONOL NP-80 BULK</v>
      </c>
      <c r="M9192" t="str">
        <v>WITBREAK DPG-818 BULK</v>
      </c>
      <c r="N9192">
        <v>2</v>
      </c>
    </row>
    <row r="9193" spans="1:14">
      <c r="A9193">
        <f>IF(MOD(ROW()-3,COUNTA(tblProducts[Description]))=0,A9192+1,A9192)</f>
        <v>81</v>
      </c>
      <c r="B9193">
        <f>MOD(ROW()-3,COUNTA(tblProducts[Description]))+1</f>
        <v>71</v>
      </c>
      <c r="C9193" t="str">
        <f>_xlfn.XLOOKUP(A9193,tblProducts[Column1],tblProducts[Description])</f>
        <v>WITCONOL NP-80 BULK</v>
      </c>
      <c r="D9193" t="str">
        <f>_xlfn.XLOOKUP(B9193,tblProducts[Column1],tblProducts[Description])</f>
        <v>WITBREAK DTG-62 BULK</v>
      </c>
      <c r="E9193" t="s">
        <v>9</v>
      </c>
      <c r="F9193" t="s">
        <v>12</v>
      </c>
      <c r="G9193" t="s">
        <v>7</v>
      </c>
      <c r="H9193" t="s">
        <v>8</v>
      </c>
      <c r="I9193">
        <f t="shared" si="143"/>
        <v>2</v>
      </c>
      <c r="L9193" t="str">
        <v>WITCONOL NP-80 BULK</v>
      </c>
      <c r="M9193" t="str">
        <v>WITBREAK DTG-62 BULK</v>
      </c>
      <c r="N9193">
        <v>2</v>
      </c>
    </row>
    <row r="9194" spans="1:14">
      <c r="A9194">
        <f>IF(MOD(ROW()-3,COUNTA(tblProducts[Description]))=0,A9193+1,A9193)</f>
        <v>81</v>
      </c>
      <c r="B9194">
        <f>MOD(ROW()-3,COUNTA(tblProducts[Description]))+1</f>
        <v>72</v>
      </c>
      <c r="C9194" t="str">
        <f>_xlfn.XLOOKUP(A9194,tblProducts[Column1],tblProducts[Description])</f>
        <v>WITCONOL NP-80 BULK</v>
      </c>
      <c r="D9194" t="str">
        <f>_xlfn.XLOOKUP(B9194,tblProducts[Column1],tblProducts[Description])</f>
        <v>WITCOMUL 1844 BULK</v>
      </c>
      <c r="E9194" t="s">
        <v>9</v>
      </c>
      <c r="F9194" t="s">
        <v>12</v>
      </c>
      <c r="G9194" t="s">
        <v>7</v>
      </c>
      <c r="H9194" t="s">
        <v>8</v>
      </c>
      <c r="I9194">
        <f t="shared" si="143"/>
        <v>2</v>
      </c>
      <c r="L9194" t="str">
        <v>WITCONOL NP-80 BULK</v>
      </c>
      <c r="M9194" t="str">
        <v>WITCOMUL 1844 BULK</v>
      </c>
      <c r="N9194">
        <v>2</v>
      </c>
    </row>
    <row r="9195" spans="1:14">
      <c r="A9195">
        <f>IF(MOD(ROW()-3,COUNTA(tblProducts[Description]))=0,A9194+1,A9194)</f>
        <v>81</v>
      </c>
      <c r="B9195">
        <f>MOD(ROW()-3,COUNTA(tblProducts[Description]))+1</f>
        <v>73</v>
      </c>
      <c r="C9195" t="str">
        <f>_xlfn.XLOOKUP(A9195,tblProducts[Column1],tblProducts[Description])</f>
        <v>WITCONOL NP-80 BULK</v>
      </c>
      <c r="D9195" t="str">
        <f>_xlfn.XLOOKUP(B9195,tblProducts[Column1],tblProducts[Description])</f>
        <v>WITCONOL 2690 BULK</v>
      </c>
      <c r="E9195" t="s">
        <v>9</v>
      </c>
      <c r="F9195" t="s">
        <v>12</v>
      </c>
      <c r="G9195" t="s">
        <v>7</v>
      </c>
      <c r="H9195" t="s">
        <v>8</v>
      </c>
      <c r="I9195">
        <f t="shared" si="143"/>
        <v>2</v>
      </c>
      <c r="L9195" t="str">
        <v>WITCONOL NP-80 BULK</v>
      </c>
      <c r="M9195" t="str">
        <v>WITCONOL 2690 BULK</v>
      </c>
      <c r="N9195">
        <v>2</v>
      </c>
    </row>
    <row r="9196" spans="1:14">
      <c r="A9196">
        <f>IF(MOD(ROW()-3,COUNTA(tblProducts[Description]))=0,A9195+1,A9195)</f>
        <v>81</v>
      </c>
      <c r="B9196">
        <f>MOD(ROW()-3,COUNTA(tblProducts[Description]))+1</f>
        <v>74</v>
      </c>
      <c r="C9196" t="str">
        <f>_xlfn.XLOOKUP(A9196,tblProducts[Column1],tblProducts[Description])</f>
        <v>WITCONOL NP-80 BULK</v>
      </c>
      <c r="D9196" t="str">
        <f>_xlfn.XLOOKUP(B9196,tblProducts[Column1],tblProducts[Description])</f>
        <v>ETHYLAN 324 BULK</v>
      </c>
      <c r="E9196" t="s">
        <v>9</v>
      </c>
      <c r="F9196" t="s">
        <v>12</v>
      </c>
      <c r="G9196" t="s">
        <v>7</v>
      </c>
      <c r="H9196" t="s">
        <v>8</v>
      </c>
      <c r="I9196">
        <f t="shared" si="143"/>
        <v>2</v>
      </c>
      <c r="L9196" t="str">
        <v>WITCONOL NP-80 BULK</v>
      </c>
      <c r="M9196" t="str">
        <v>ETHYLAN 324 BULK</v>
      </c>
      <c r="N9196">
        <v>2</v>
      </c>
    </row>
    <row r="9197" spans="1:14">
      <c r="A9197">
        <f>IF(MOD(ROW()-3,COUNTA(tblProducts[Description]))=0,A9196+1,A9196)</f>
        <v>81</v>
      </c>
      <c r="B9197">
        <f>MOD(ROW()-3,COUNTA(tblProducts[Description]))+1</f>
        <v>75</v>
      </c>
      <c r="C9197" t="str">
        <f>_xlfn.XLOOKUP(A9197,tblProducts[Column1],tblProducts[Description])</f>
        <v>WITCONOL NP-80 BULK</v>
      </c>
      <c r="D9197" t="str">
        <f>_xlfn.XLOOKUP(B9197,tblProducts[Column1],tblProducts[Description])</f>
        <v>WITCONOL NP-120 BULK</v>
      </c>
      <c r="E9197" t="s">
        <v>9</v>
      </c>
      <c r="F9197" t="s">
        <v>12</v>
      </c>
      <c r="G9197" t="s">
        <v>7</v>
      </c>
      <c r="H9197" t="s">
        <v>8</v>
      </c>
      <c r="I9197">
        <f t="shared" si="143"/>
        <v>2</v>
      </c>
      <c r="L9197" t="str">
        <v>WITCONOL NP-80 BULK</v>
      </c>
      <c r="M9197" t="str">
        <v>WITCONOL NP-120 BULK</v>
      </c>
      <c r="N9197">
        <v>2</v>
      </c>
    </row>
    <row r="9198" spans="1:14">
      <c r="A9198">
        <f>IF(MOD(ROW()-3,COUNTA(tblProducts[Description]))=0,A9197+1,A9197)</f>
        <v>81</v>
      </c>
      <c r="B9198">
        <f>MOD(ROW()-3,COUNTA(tblProducts[Description]))+1</f>
        <v>76</v>
      </c>
      <c r="C9198" t="str">
        <f>_xlfn.XLOOKUP(A9198,tblProducts[Column1],tblProducts[Description])</f>
        <v>WITCONOL NP-80 BULK</v>
      </c>
      <c r="D9198" t="str">
        <f>_xlfn.XLOOKUP(B9198,tblProducts[Column1],tblProducts[Description])</f>
        <v>WITCONOL NP-130 BULK</v>
      </c>
      <c r="E9198" t="s">
        <v>9</v>
      </c>
      <c r="F9198" t="s">
        <v>12</v>
      </c>
      <c r="G9198" t="s">
        <v>7</v>
      </c>
      <c r="H9198" t="s">
        <v>8</v>
      </c>
      <c r="I9198">
        <f t="shared" si="143"/>
        <v>2</v>
      </c>
      <c r="L9198" t="str">
        <v>WITCONOL NP-80 BULK</v>
      </c>
      <c r="M9198" t="str">
        <v>WITCONOL NP-130 BULK</v>
      </c>
      <c r="N9198">
        <v>2</v>
      </c>
    </row>
    <row r="9199" spans="1:14">
      <c r="A9199">
        <f>IF(MOD(ROW()-3,COUNTA(tblProducts[Description]))=0,A9198+1,A9198)</f>
        <v>81</v>
      </c>
      <c r="B9199">
        <f>MOD(ROW()-3,COUNTA(tblProducts[Description]))+1</f>
        <v>77</v>
      </c>
      <c r="C9199" t="str">
        <f>_xlfn.XLOOKUP(A9199,tblProducts[Column1],tblProducts[Description])</f>
        <v>WITCONOL NP-80 BULK</v>
      </c>
      <c r="D9199" t="str">
        <f>_xlfn.XLOOKUP(B9199,tblProducts[Column1],tblProducts[Description])</f>
        <v>WITCONOL NP-20 BULK</v>
      </c>
      <c r="E9199" t="s">
        <v>9</v>
      </c>
      <c r="F9199" t="s">
        <v>12</v>
      </c>
      <c r="G9199" t="s">
        <v>7</v>
      </c>
      <c r="H9199" t="s">
        <v>8</v>
      </c>
      <c r="I9199">
        <f t="shared" si="143"/>
        <v>2</v>
      </c>
      <c r="L9199" t="str">
        <v>WITCONOL NP-80 BULK</v>
      </c>
      <c r="M9199" t="str">
        <v>WITCONOL NP-20 BULK</v>
      </c>
      <c r="N9199">
        <v>2</v>
      </c>
    </row>
    <row r="9200" spans="1:14">
      <c r="A9200">
        <f>IF(MOD(ROW()-3,COUNTA(tblProducts[Description]))=0,A9199+1,A9199)</f>
        <v>81</v>
      </c>
      <c r="B9200">
        <f>MOD(ROW()-3,COUNTA(tblProducts[Description]))+1</f>
        <v>78</v>
      </c>
      <c r="C9200" t="str">
        <f>_xlfn.XLOOKUP(A9200,tblProducts[Column1],tblProducts[Description])</f>
        <v>WITCONOL NP-80 BULK</v>
      </c>
      <c r="D9200" t="str">
        <f>_xlfn.XLOOKUP(B9200,tblProducts[Column1],tblProducts[Description])</f>
        <v>WITCONOL NP-330 BULK</v>
      </c>
      <c r="E9200" t="s">
        <v>9</v>
      </c>
      <c r="F9200" t="s">
        <v>12</v>
      </c>
      <c r="G9200" t="s">
        <v>7</v>
      </c>
      <c r="H9200" t="s">
        <v>8</v>
      </c>
      <c r="I9200">
        <f t="shared" si="143"/>
        <v>2</v>
      </c>
      <c r="L9200" t="str">
        <v>WITCONOL NP-80 BULK</v>
      </c>
      <c r="M9200" t="str">
        <v>WITCONOL NP-330 BULK</v>
      </c>
      <c r="N9200">
        <v>2</v>
      </c>
    </row>
    <row r="9201" spans="1:14">
      <c r="A9201">
        <f>IF(MOD(ROW()-3,COUNTA(tblProducts[Description]))=0,A9200+1,A9200)</f>
        <v>81</v>
      </c>
      <c r="B9201">
        <f>MOD(ROW()-3,COUNTA(tblProducts[Description]))+1</f>
        <v>79</v>
      </c>
      <c r="C9201" t="str">
        <f>_xlfn.XLOOKUP(A9201,tblProducts[Column1],tblProducts[Description])</f>
        <v>WITCONOL NP-80 BULK</v>
      </c>
      <c r="D9201" t="str">
        <f>_xlfn.XLOOKUP(B9201,tblProducts[Column1],tblProducts[Description])</f>
        <v>WITCONOL NP-40 BULK</v>
      </c>
      <c r="E9201" t="s">
        <v>9</v>
      </c>
      <c r="F9201" t="s">
        <v>12</v>
      </c>
      <c r="G9201" t="s">
        <v>7</v>
      </c>
      <c r="H9201" t="s">
        <v>8</v>
      </c>
      <c r="I9201">
        <f t="shared" si="143"/>
        <v>2</v>
      </c>
      <c r="L9201" t="str">
        <v>WITCONOL NP-80 BULK</v>
      </c>
      <c r="M9201" t="str">
        <v>WITCONOL NP-40 BULK</v>
      </c>
      <c r="N9201">
        <v>2</v>
      </c>
    </row>
    <row r="9202" spans="1:14">
      <c r="A9202">
        <f>IF(MOD(ROW()-3,COUNTA(tblProducts[Description]))=0,A9201+1,A9201)</f>
        <v>81</v>
      </c>
      <c r="B9202">
        <f>MOD(ROW()-3,COUNTA(tblProducts[Description]))+1</f>
        <v>80</v>
      </c>
      <c r="C9202" t="str">
        <f>_xlfn.XLOOKUP(A9202,tblProducts[Column1],tblProducts[Description])</f>
        <v>WITCONOL NP-80 BULK</v>
      </c>
      <c r="D9202" t="str">
        <f>_xlfn.XLOOKUP(B9202,tblProducts[Column1],tblProducts[Description])</f>
        <v>WITCONOL NP-60 BULK</v>
      </c>
      <c r="E9202" t="s">
        <v>9</v>
      </c>
      <c r="F9202" t="s">
        <v>12</v>
      </c>
      <c r="G9202" t="s">
        <v>7</v>
      </c>
      <c r="H9202" t="s">
        <v>8</v>
      </c>
      <c r="I9202">
        <f t="shared" si="143"/>
        <v>2</v>
      </c>
      <c r="L9202" t="str">
        <v>WITCONOL NP-80 BULK</v>
      </c>
      <c r="M9202" t="str">
        <v>WITCONOL NP-60 BULK</v>
      </c>
      <c r="N9202">
        <v>2</v>
      </c>
    </row>
    <row r="9203" spans="1:14">
      <c r="A9203">
        <f>IF(MOD(ROW()-3,COUNTA(tblProducts[Description]))=0,A9202+1,A9202)</f>
        <v>81</v>
      </c>
      <c r="B9203">
        <f>MOD(ROW()-3,COUNTA(tblProducts[Description]))+1</f>
        <v>81</v>
      </c>
      <c r="C9203" t="str">
        <f>_xlfn.XLOOKUP(A9203,tblProducts[Column1],tblProducts[Description])</f>
        <v>WITCONOL NP-80 BULK</v>
      </c>
      <c r="D9203" t="str">
        <f>_xlfn.XLOOKUP(B9203,tblProducts[Column1],tblProducts[Description])</f>
        <v>WITCONOL NP-80 BULK</v>
      </c>
      <c r="E9203" t="s">
        <v>9</v>
      </c>
      <c r="F9203" t="s">
        <v>12</v>
      </c>
      <c r="G9203" t="s">
        <v>7</v>
      </c>
      <c r="H9203" t="s">
        <v>8</v>
      </c>
      <c r="I9203">
        <f t="shared" si="143"/>
        <v>2</v>
      </c>
      <c r="L9203" t="str">
        <v>WITCONOL NP-80 BULK</v>
      </c>
      <c r="M9203" t="str">
        <v>WITCONOL NP-80 BULK</v>
      </c>
      <c r="N9203">
        <v>2</v>
      </c>
    </row>
    <row r="9204" spans="1:14">
      <c r="A9204">
        <f>IF(MOD(ROW()-3,COUNTA(tblProducts[Description]))=0,A9203+1,A9203)</f>
        <v>81</v>
      </c>
      <c r="B9204">
        <f>MOD(ROW()-3,COUNTA(tblProducts[Description]))+1</f>
        <v>82</v>
      </c>
      <c r="C9204" t="str">
        <f>_xlfn.XLOOKUP(A9204,tblProducts[Column1],tblProducts[Description])</f>
        <v>WITCONOL NP-80 BULK</v>
      </c>
      <c r="D9204" t="str">
        <f>_xlfn.XLOOKUP(B9204,tblProducts[Column1],tblProducts[Description])</f>
        <v>WITCONOL NP-90 BULK</v>
      </c>
      <c r="E9204" t="s">
        <v>9</v>
      </c>
      <c r="F9204" t="s">
        <v>12</v>
      </c>
      <c r="G9204" t="s">
        <v>7</v>
      </c>
      <c r="H9204" t="s">
        <v>8</v>
      </c>
      <c r="I9204">
        <f t="shared" si="143"/>
        <v>2</v>
      </c>
      <c r="L9204" t="str">
        <v>WITCONOL NP-80 BULK</v>
      </c>
      <c r="M9204" t="str">
        <v>WITCONOL NP-90 BULK</v>
      </c>
      <c r="N9204">
        <v>2</v>
      </c>
    </row>
    <row r="9205" spans="1:14">
      <c r="A9205">
        <f>IF(MOD(ROW()-3,COUNTA(tblProducts[Description]))=0,A9204+1,A9204)</f>
        <v>81</v>
      </c>
      <c r="B9205">
        <f>MOD(ROW()-3,COUNTA(tblProducts[Description]))+1</f>
        <v>83</v>
      </c>
      <c r="C9205" t="str">
        <f>_xlfn.XLOOKUP(A9205,tblProducts[Column1],tblProducts[Description])</f>
        <v>WITCONOL NP-80 BULK</v>
      </c>
      <c r="D9205" t="str">
        <f>_xlfn.XLOOKUP(B9205,tblProducts[Column1],tblProducts[Description])</f>
        <v>WITCONOL NS-108 PO BULK</v>
      </c>
      <c r="E9205" t="s">
        <v>9</v>
      </c>
      <c r="F9205" t="s">
        <v>12</v>
      </c>
      <c r="G9205" t="s">
        <v>7</v>
      </c>
      <c r="H9205" t="s">
        <v>8</v>
      </c>
      <c r="I9205">
        <f t="shared" si="143"/>
        <v>2</v>
      </c>
      <c r="L9205" t="str">
        <v>WITCONOL NP-80 BULK</v>
      </c>
      <c r="M9205" t="str">
        <v>WITCONOL NS-108 PO BULK</v>
      </c>
      <c r="N9205">
        <v>2</v>
      </c>
    </row>
    <row r="9206" spans="1:14">
      <c r="A9206">
        <f>IF(MOD(ROW()-3,COUNTA(tblProducts[Description]))=0,A9205+1,A9205)</f>
        <v>81</v>
      </c>
      <c r="B9206">
        <f>MOD(ROW()-3,COUNTA(tblProducts[Description]))+1</f>
        <v>84</v>
      </c>
      <c r="C9206" t="str">
        <f>_xlfn.XLOOKUP(A9206,tblProducts[Column1],tblProducts[Description])</f>
        <v>WITCONOL NP-80 BULK</v>
      </c>
      <c r="D9206" t="str">
        <f>_xlfn.XLOOKUP(B9206,tblProducts[Column1],tblProducts[Description])</f>
        <v>WITCONOL NS-505K BULK</v>
      </c>
      <c r="E9206" t="s">
        <v>9</v>
      </c>
      <c r="F9206" t="s">
        <v>12</v>
      </c>
      <c r="G9206" t="s">
        <v>7</v>
      </c>
      <c r="H9206" t="s">
        <v>8</v>
      </c>
      <c r="I9206">
        <f t="shared" si="143"/>
        <v>2</v>
      </c>
      <c r="L9206" t="str">
        <v>WITCONOL NP-80 BULK</v>
      </c>
      <c r="M9206" t="str">
        <v>WITCONOL NS-505K BULK</v>
      </c>
      <c r="N9206">
        <v>2</v>
      </c>
    </row>
    <row r="9207" spans="1:14">
      <c r="A9207">
        <f>IF(MOD(ROW()-3,COUNTA(tblProducts[Description]))=0,A9206+1,A9206)</f>
        <v>81</v>
      </c>
      <c r="B9207">
        <f>MOD(ROW()-3,COUNTA(tblProducts[Description]))+1</f>
        <v>85</v>
      </c>
      <c r="C9207" t="str">
        <f>_xlfn.XLOOKUP(A9207,tblProducts[Column1],tblProducts[Description])</f>
        <v>WITCONOL NP-80 BULK</v>
      </c>
      <c r="D9207" t="str">
        <f>_xlfn.XLOOKUP(B9207,tblProducts[Column1],tblProducts[Description])</f>
        <v>WITCONOL NS-817 BULK</v>
      </c>
      <c r="E9207" t="s">
        <v>9</v>
      </c>
      <c r="F9207" t="s">
        <v>12</v>
      </c>
      <c r="G9207" t="s">
        <v>7</v>
      </c>
      <c r="H9207" t="s">
        <v>8</v>
      </c>
      <c r="I9207">
        <f t="shared" si="143"/>
        <v>2</v>
      </c>
      <c r="L9207" t="str">
        <v>WITCONOL NP-80 BULK</v>
      </c>
      <c r="M9207" t="str">
        <v>WITCONOL NS-817 BULK</v>
      </c>
      <c r="N9207">
        <v>2</v>
      </c>
    </row>
    <row r="9208" spans="1:14">
      <c r="A9208">
        <f>IF(MOD(ROW()-3,COUNTA(tblProducts[Description]))=0,A9207+1,A9207)</f>
        <v>81</v>
      </c>
      <c r="B9208">
        <f>MOD(ROW()-3,COUNTA(tblProducts[Description]))+1</f>
        <v>86</v>
      </c>
      <c r="C9208" t="str">
        <f>_xlfn.XLOOKUP(A9208,tblProducts[Column1],tblProducts[Description])</f>
        <v>WITCONOL NP-80 BULK</v>
      </c>
      <c r="D9208" t="str">
        <f>_xlfn.XLOOKUP(B9208,tblProducts[Column1],tblProducts[Description])</f>
        <v>WITCONOL PD-375 BULK</v>
      </c>
      <c r="E9208" t="s">
        <v>9</v>
      </c>
      <c r="F9208" t="s">
        <v>12</v>
      </c>
      <c r="G9208" t="s">
        <v>7</v>
      </c>
      <c r="H9208" t="s">
        <v>8</v>
      </c>
      <c r="I9208">
        <f t="shared" si="143"/>
        <v>2</v>
      </c>
      <c r="L9208" t="str">
        <v>WITCONOL NP-80 BULK</v>
      </c>
      <c r="M9208" t="str">
        <v>WITCONOL PD-375 BULK</v>
      </c>
      <c r="N9208">
        <v>2</v>
      </c>
    </row>
    <row r="9209" spans="1:14">
      <c r="A9209">
        <f>IF(MOD(ROW()-3,COUNTA(tblProducts[Description]))=0,A9208+1,A9208)</f>
        <v>81</v>
      </c>
      <c r="B9209">
        <f>MOD(ROW()-3,COUNTA(tblProducts[Description]))+1</f>
        <v>87</v>
      </c>
      <c r="C9209" t="str">
        <f>_xlfn.XLOOKUP(A9209,tblProducts[Column1],tblProducts[Description])</f>
        <v>WITCONOL NP-80 BULK</v>
      </c>
      <c r="D9209" t="str">
        <f>_xlfn.XLOOKUP(B9209,tblProducts[Column1],tblProducts[Description])</f>
        <v>WITCONOL PD-4085 BULK</v>
      </c>
      <c r="E9209" t="s">
        <v>9</v>
      </c>
      <c r="F9209" t="s">
        <v>12</v>
      </c>
      <c r="G9209" t="s">
        <v>7</v>
      </c>
      <c r="H9209" t="s">
        <v>8</v>
      </c>
      <c r="I9209">
        <f t="shared" si="143"/>
        <v>2</v>
      </c>
      <c r="L9209" t="str">
        <v>WITCONOL NP-80 BULK</v>
      </c>
      <c r="M9209" t="str">
        <v>WITCONOL PD-4085 BULK</v>
      </c>
      <c r="N9209">
        <v>2</v>
      </c>
    </row>
    <row r="9210" spans="1:14">
      <c r="A9210">
        <f>IF(MOD(ROW()-3,COUNTA(tblProducts[Description]))=0,A9209+1,A9209)</f>
        <v>81</v>
      </c>
      <c r="B9210">
        <f>MOD(ROW()-3,COUNTA(tblProducts[Description]))+1</f>
        <v>88</v>
      </c>
      <c r="C9210" t="str">
        <f>_xlfn.XLOOKUP(A9210,tblProducts[Column1],tblProducts[Description])</f>
        <v>WITCONOL NP-80 BULK</v>
      </c>
      <c r="D9210" t="str">
        <f>_xlfn.XLOOKUP(B9210,tblProducts[Column1],tblProducts[Description])</f>
        <v>WITCONOL PD-500 BULK</v>
      </c>
      <c r="E9210" t="s">
        <v>9</v>
      </c>
      <c r="F9210" t="s">
        <v>12</v>
      </c>
      <c r="G9210" t="s">
        <v>7</v>
      </c>
      <c r="H9210" t="s">
        <v>8</v>
      </c>
      <c r="I9210">
        <f t="shared" si="143"/>
        <v>2</v>
      </c>
      <c r="L9210" t="str">
        <v>WITCONOL NP-80 BULK</v>
      </c>
      <c r="M9210" t="str">
        <v>WITCONOL PD-500 BULK</v>
      </c>
      <c r="N9210">
        <v>2</v>
      </c>
    </row>
    <row r="9211" spans="1:14">
      <c r="A9211">
        <f>IF(MOD(ROW()-3,COUNTA(tblProducts[Description]))=0,A9210+1,A9210)</f>
        <v>81</v>
      </c>
      <c r="B9211">
        <f>MOD(ROW()-3,COUNTA(tblProducts[Description]))+1</f>
        <v>89</v>
      </c>
      <c r="C9211" t="str">
        <f>_xlfn.XLOOKUP(A9211,tblProducts[Column1],tblProducts[Description])</f>
        <v>WITCONOL NP-80 BULK</v>
      </c>
      <c r="D9211" t="str">
        <f>_xlfn.XLOOKUP(B9211,tblProducts[Column1],tblProducts[Description])</f>
        <v>WITCONOL PEG-200 BULK</v>
      </c>
      <c r="E9211" t="s">
        <v>9</v>
      </c>
      <c r="F9211" t="s">
        <v>12</v>
      </c>
      <c r="G9211" t="s">
        <v>7</v>
      </c>
      <c r="H9211" t="s">
        <v>8</v>
      </c>
      <c r="I9211">
        <f t="shared" si="143"/>
        <v>2</v>
      </c>
      <c r="L9211" t="str">
        <v>WITCONOL NP-80 BULK</v>
      </c>
      <c r="M9211" t="str">
        <v>WITCONOL PEG-200 BULK</v>
      </c>
      <c r="N9211">
        <v>2</v>
      </c>
    </row>
    <row r="9212" spans="1:14">
      <c r="A9212">
        <f>IF(MOD(ROW()-3,COUNTA(tblProducts[Description]))=0,A9211+1,A9211)</f>
        <v>81</v>
      </c>
      <c r="B9212">
        <f>MOD(ROW()-3,COUNTA(tblProducts[Description]))+1</f>
        <v>90</v>
      </c>
      <c r="C9212" t="str">
        <f>_xlfn.XLOOKUP(A9212,tblProducts[Column1],tblProducts[Description])</f>
        <v>WITCONOL NP-80 BULK</v>
      </c>
      <c r="D9212" t="str">
        <f>_xlfn.XLOOKUP(B9212,tblProducts[Column1],tblProducts[Description])</f>
        <v>WITCONOL PEG-400 BULK</v>
      </c>
      <c r="E9212" t="s">
        <v>9</v>
      </c>
      <c r="F9212" t="s">
        <v>12</v>
      </c>
      <c r="G9212" t="s">
        <v>7</v>
      </c>
      <c r="H9212" t="s">
        <v>8</v>
      </c>
      <c r="I9212">
        <f t="shared" si="143"/>
        <v>2</v>
      </c>
      <c r="L9212" t="str">
        <v>WITCONOL NP-80 BULK</v>
      </c>
      <c r="M9212" t="str">
        <v>WITCONOL PEG-400 BULK</v>
      </c>
      <c r="N9212">
        <v>2</v>
      </c>
    </row>
    <row r="9213" spans="1:14">
      <c r="A9213">
        <f>IF(MOD(ROW()-3,COUNTA(tblProducts[Description]))=0,A9212+1,A9212)</f>
        <v>81</v>
      </c>
      <c r="B9213">
        <f>MOD(ROW()-3,COUNTA(tblProducts[Description]))+1</f>
        <v>91</v>
      </c>
      <c r="C9213" t="str">
        <f>_xlfn.XLOOKUP(A9213,tblProducts[Column1],tblProducts[Description])</f>
        <v>WITCONOL NP-80 BULK</v>
      </c>
      <c r="D9213" t="str">
        <f>_xlfn.XLOOKUP(B9213,tblProducts[Column1],tblProducts[Description])</f>
        <v>WITCONOL PEG-500 BULK</v>
      </c>
      <c r="E9213" t="s">
        <v>9</v>
      </c>
      <c r="F9213" t="s">
        <v>12</v>
      </c>
      <c r="G9213" t="s">
        <v>7</v>
      </c>
      <c r="H9213" t="s">
        <v>8</v>
      </c>
      <c r="I9213">
        <f t="shared" si="143"/>
        <v>2</v>
      </c>
      <c r="L9213" t="str">
        <v>WITCONOL NP-80 BULK</v>
      </c>
      <c r="M9213" t="str">
        <v>WITCONOL PEG-500 BULK</v>
      </c>
      <c r="N9213">
        <v>2</v>
      </c>
    </row>
    <row r="9214" spans="1:14">
      <c r="A9214">
        <f>IF(MOD(ROW()-3,COUNTA(tblProducts[Description]))=0,A9213+1,A9213)</f>
        <v>81</v>
      </c>
      <c r="B9214">
        <f>MOD(ROW()-3,COUNTA(tblProducts[Description]))+1</f>
        <v>92</v>
      </c>
      <c r="C9214" t="str">
        <f>_xlfn.XLOOKUP(A9214,tblProducts[Column1],tblProducts[Description])</f>
        <v>WITCONOL NP-80 BULK</v>
      </c>
      <c r="D9214" t="str">
        <f>_xlfn.XLOOKUP(B9214,tblProducts[Column1],tblProducts[Description])</f>
        <v>WITCONOL PEG-600 BULK</v>
      </c>
      <c r="E9214" t="s">
        <v>9</v>
      </c>
      <c r="F9214" t="s">
        <v>12</v>
      </c>
      <c r="G9214" t="s">
        <v>7</v>
      </c>
      <c r="H9214" t="s">
        <v>8</v>
      </c>
      <c r="I9214">
        <f t="shared" si="143"/>
        <v>2</v>
      </c>
      <c r="L9214" t="str">
        <v>WITCONOL NP-80 BULK</v>
      </c>
      <c r="M9214" t="str">
        <v>WITCONOL PEG-600 BULK</v>
      </c>
      <c r="N9214">
        <v>2</v>
      </c>
    </row>
    <row r="9215" spans="1:14">
      <c r="A9215">
        <f>IF(MOD(ROW()-3,COUNTA(tblProducts[Description]))=0,A9214+1,A9214)</f>
        <v>81</v>
      </c>
      <c r="B9215">
        <f>MOD(ROW()-3,COUNTA(tblProducts[Description]))+1</f>
        <v>93</v>
      </c>
      <c r="C9215" t="str">
        <f>_xlfn.XLOOKUP(A9215,tblProducts[Column1],tblProducts[Description])</f>
        <v>WITCONOL NP-80 BULK</v>
      </c>
      <c r="D9215" t="str">
        <f>_xlfn.XLOOKUP(B9215,tblProducts[Column1],tblProducts[Description])</f>
        <v>WITCONOL PH-70 BULK</v>
      </c>
      <c r="E9215" t="s">
        <v>9</v>
      </c>
      <c r="F9215" t="s">
        <v>12</v>
      </c>
      <c r="G9215" t="s">
        <v>7</v>
      </c>
      <c r="H9215" t="s">
        <v>8</v>
      </c>
      <c r="I9215">
        <f t="shared" si="143"/>
        <v>2</v>
      </c>
      <c r="L9215" t="str">
        <v>WITCONOL NP-80 BULK</v>
      </c>
      <c r="M9215" t="str">
        <v>WITCONOL PH-70 BULK</v>
      </c>
      <c r="N9215">
        <v>2</v>
      </c>
    </row>
    <row r="9216" spans="1:14">
      <c r="A9216">
        <f>IF(MOD(ROW()-3,COUNTA(tblProducts[Description]))=0,A9215+1,A9215)</f>
        <v>81</v>
      </c>
      <c r="B9216">
        <f>MOD(ROW()-3,COUNTA(tblProducts[Description]))+1</f>
        <v>94</v>
      </c>
      <c r="C9216" t="str">
        <f>_xlfn.XLOOKUP(A9216,tblProducts[Column1],tblProducts[Description])</f>
        <v>WITCONOL NP-80 BULK</v>
      </c>
      <c r="D9216" t="str">
        <f>_xlfn.XLOOKUP(B9216,tblProducts[Column1],tblProducts[Description])</f>
        <v>WITCONOL SN-50 BULK</v>
      </c>
      <c r="E9216" t="s">
        <v>9</v>
      </c>
      <c r="F9216" t="s">
        <v>12</v>
      </c>
      <c r="G9216" t="s">
        <v>7</v>
      </c>
      <c r="H9216" t="s">
        <v>8</v>
      </c>
      <c r="I9216">
        <f t="shared" si="143"/>
        <v>2</v>
      </c>
      <c r="L9216" t="str">
        <v>WITCONOL NP-80 BULK</v>
      </c>
      <c r="M9216" t="str">
        <v>WITCONOL SN-50 BULK</v>
      </c>
      <c r="N9216">
        <v>2</v>
      </c>
    </row>
    <row r="9217" spans="1:14">
      <c r="A9217">
        <f>IF(MOD(ROW()-3,COUNTA(tblProducts[Description]))=0,A9216+1,A9216)</f>
        <v>81</v>
      </c>
      <c r="B9217">
        <f>MOD(ROW()-3,COUNTA(tblProducts[Description]))+1</f>
        <v>95</v>
      </c>
      <c r="C9217" t="str">
        <f>_xlfn.XLOOKUP(A9217,tblProducts[Column1],tblProducts[Description])</f>
        <v>WITCONOL NP-80 BULK</v>
      </c>
      <c r="D9217" t="str">
        <f>_xlfn.XLOOKUP(B9217,tblProducts[Column1],tblProducts[Description])</f>
        <v>WITCONOL SN-70 BULK</v>
      </c>
      <c r="E9217" t="s">
        <v>7</v>
      </c>
      <c r="G9217" t="s">
        <v>7</v>
      </c>
      <c r="H9217" t="s">
        <v>8</v>
      </c>
      <c r="I9217">
        <f t="shared" si="143"/>
        <v>0</v>
      </c>
      <c r="L9217" t="str">
        <v>WITCONOL NP-80 BULK</v>
      </c>
      <c r="M9217" t="str">
        <v>WITCONOL SN-70 BULK</v>
      </c>
      <c r="N9217">
        <v>0</v>
      </c>
    </row>
    <row r="9218" spans="1:14">
      <c r="A9218">
        <f>IF(MOD(ROW()-3,COUNTA(tblProducts[Description]))=0,A9217+1,A9217)</f>
        <v>81</v>
      </c>
      <c r="B9218">
        <f>MOD(ROW()-3,COUNTA(tblProducts[Description]))+1</f>
        <v>96</v>
      </c>
      <c r="C9218" t="str">
        <f>_xlfn.XLOOKUP(A9218,tblProducts[Column1],tblProducts[Description])</f>
        <v>WITCONOL NP-80 BULK</v>
      </c>
      <c r="D9218" t="str">
        <f>_xlfn.XLOOKUP(B9218,tblProducts[Column1],tblProducts[Description])</f>
        <v>REDICOTE E-47 NPF BULK</v>
      </c>
      <c r="E9218" t="s">
        <v>7</v>
      </c>
      <c r="G9218" t="s">
        <v>7</v>
      </c>
      <c r="H9218" t="s">
        <v>8</v>
      </c>
      <c r="I9218">
        <f t="shared" si="143"/>
        <v>0</v>
      </c>
      <c r="L9218" t="str">
        <v>WITCONOL NP-80 BULK</v>
      </c>
      <c r="M9218" t="str">
        <v>REDICOTE E-47 NPF BULK</v>
      </c>
      <c r="N9218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13019"/>
  <sheetViews>
    <sheetView tabSelected="1" topLeftCell="E21" zoomScaleNormal="100" workbookViewId="0">
      <selection activeCell="H3" sqref="H3"/>
    </sheetView>
  </sheetViews>
  <sheetFormatPr defaultRowHeight="12.75"/>
  <cols>
    <col min="3" max="3" width="52.28515625" customWidth="1"/>
    <col min="4" max="4" width="28.5703125" bestFit="1" customWidth="1"/>
    <col min="5" max="5" width="20" bestFit="1" customWidth="1"/>
    <col min="6" max="6" width="13.140625" bestFit="1" customWidth="1"/>
    <col min="7" max="7" width="10.140625" bestFit="1" customWidth="1"/>
    <col min="8" max="8" width="43.28515625" customWidth="1"/>
    <col min="9" max="9" width="21.5703125" bestFit="1" customWidth="1"/>
    <col min="10" max="10" width="27.85546875" bestFit="1" customWidth="1"/>
    <col min="11" max="11" width="28.140625" customWidth="1"/>
    <col min="12" max="12" width="26.42578125" customWidth="1"/>
    <col min="13" max="13" width="23.85546875" customWidth="1"/>
    <col min="14" max="14" width="29.28515625" customWidth="1"/>
    <col min="15" max="15" width="14" bestFit="1" customWidth="1"/>
    <col min="16" max="16" width="17.42578125" bestFit="1" customWidth="1"/>
    <col min="17" max="17" width="17.7109375" bestFit="1" customWidth="1"/>
    <col min="19" max="19" width="28.85546875" bestFit="1" customWidth="1"/>
    <col min="22" max="22" width="25.5703125" bestFit="1" customWidth="1"/>
  </cols>
  <sheetData>
    <row r="1" spans="3:19" ht="13.5" thickBot="1"/>
    <row r="2" spans="3:19" s="1" customFormat="1" ht="13.5" thickBot="1">
      <c r="C2" s="3" t="s">
        <v>23</v>
      </c>
      <c r="D2" s="4" t="s">
        <v>24</v>
      </c>
      <c r="E2" s="4" t="s">
        <v>25</v>
      </c>
      <c r="F2" s="4" t="s">
        <v>26</v>
      </c>
      <c r="G2" s="4" t="s">
        <v>27</v>
      </c>
      <c r="H2" s="5" t="s">
        <v>28</v>
      </c>
      <c r="J2" s="111" t="s">
        <v>29</v>
      </c>
      <c r="K2" s="112" t="s">
        <v>30</v>
      </c>
      <c r="L2" s="113" t="s">
        <v>24</v>
      </c>
      <c r="M2" s="114" t="s">
        <v>31</v>
      </c>
      <c r="N2" s="114" t="s">
        <v>32</v>
      </c>
      <c r="O2" s="112" t="s">
        <v>26</v>
      </c>
      <c r="P2" s="114" t="s">
        <v>27</v>
      </c>
      <c r="Q2" s="115" t="s">
        <v>28</v>
      </c>
      <c r="R2" s="114" t="s">
        <v>33</v>
      </c>
      <c r="S2" s="143" t="s">
        <v>357</v>
      </c>
    </row>
    <row r="3" spans="3:19" ht="14.25" thickTop="1" thickBot="1">
      <c r="C3" s="6" t="s">
        <v>369</v>
      </c>
      <c r="D3" s="7" t="str">
        <f>VLOOKUP(C3,$K$3:$P$116,2,FALSE)</f>
        <v>Etho</v>
      </c>
      <c r="E3" s="7" t="str">
        <f>VLOOKUP(C3,$K$3:$P$116,3,FALSE)</f>
        <v>CD UN</v>
      </c>
      <c r="F3" s="7" t="str">
        <f>VLOOKUP(C3,$K$3:$P$116,5,FALSE)</f>
        <v>EO</v>
      </c>
      <c r="G3" s="92">
        <f>VLOOKUP(C3,$K$3:$P$116,6,FALSE)</f>
        <v>2</v>
      </c>
      <c r="H3" s="8" t="str">
        <f>VLOOKUP(C3,tblProducts[[Description]:[Category]],7,FALSE)</f>
        <v>CD 2M</v>
      </c>
      <c r="J3" s="129">
        <v>8000354</v>
      </c>
      <c r="K3" s="130" t="s">
        <v>358</v>
      </c>
      <c r="L3" s="131" t="s">
        <v>34</v>
      </c>
      <c r="M3" s="131" t="s">
        <v>35</v>
      </c>
      <c r="N3" s="131" t="s">
        <v>35</v>
      </c>
      <c r="O3" s="130" t="s">
        <v>36</v>
      </c>
      <c r="P3" s="130">
        <v>14</v>
      </c>
      <c r="Q3" s="132" t="s">
        <v>37</v>
      </c>
      <c r="R3" s="132">
        <f>ROW()-2</f>
        <v>1</v>
      </c>
      <c r="S3" s="142" t="str">
        <f>IFERROR(IF(FIND("BULK",tblProducts[[#This Row],[Description]])&gt;0,tblProducts[[#This Row],[Description]],),TRIM(tblProducts[[#This Row],[Description]])&amp;" BULK")</f>
        <v>ADSEE 4130 BULK</v>
      </c>
    </row>
    <row r="4" spans="3:19">
      <c r="F4" s="2"/>
      <c r="J4" s="129">
        <v>8000904</v>
      </c>
      <c r="K4" s="130" t="s">
        <v>329</v>
      </c>
      <c r="L4" s="131" t="s">
        <v>34</v>
      </c>
      <c r="M4" s="131" t="s">
        <v>38</v>
      </c>
      <c r="N4" s="131" t="s">
        <v>38</v>
      </c>
      <c r="O4" s="130" t="s">
        <v>36</v>
      </c>
      <c r="P4" s="130">
        <v>2</v>
      </c>
      <c r="Q4" s="132" t="s">
        <v>39</v>
      </c>
      <c r="R4" s="132">
        <f t="shared" ref="R4:R66" si="0">ROW()-2</f>
        <v>2</v>
      </c>
      <c r="S4" s="142" t="str">
        <f>IFERROR(IF(FIND("BULK",tblProducts[[#This Row],[Description]])&gt;0,tblProducts[[#This Row],[Description]],),TRIM(tblProducts[[#This Row],[Description]])&amp;" BULK")</f>
        <v>ARMOSTAT 300 BULK</v>
      </c>
    </row>
    <row r="5" spans="3:19">
      <c r="F5" s="2"/>
      <c r="J5" s="129">
        <v>8000906</v>
      </c>
      <c r="K5" s="130" t="s">
        <v>330</v>
      </c>
      <c r="L5" s="131" t="s">
        <v>34</v>
      </c>
      <c r="M5" s="131" t="s">
        <v>40</v>
      </c>
      <c r="N5" s="131" t="s">
        <v>40</v>
      </c>
      <c r="O5" s="130" t="s">
        <v>36</v>
      </c>
      <c r="P5" s="130">
        <v>2</v>
      </c>
      <c r="Q5" s="132" t="s">
        <v>41</v>
      </c>
      <c r="R5" s="132">
        <f t="shared" si="0"/>
        <v>3</v>
      </c>
      <c r="S5" s="142" t="str">
        <f>IFERROR(IF(FIND("BULK",tblProducts[[#This Row],[Description]])&gt;0,tblProducts[[#This Row],[Description]],),TRIM(tblProducts[[#This Row],[Description]])&amp;" BULK")</f>
        <v>ARMOSTAT 400 BULK</v>
      </c>
    </row>
    <row r="6" spans="3:19">
      <c r="F6" s="2"/>
      <c r="J6" s="129">
        <v>8001012</v>
      </c>
      <c r="K6" s="130" t="s">
        <v>331</v>
      </c>
      <c r="L6" s="131" t="s">
        <v>34</v>
      </c>
      <c r="M6" s="131" t="s">
        <v>40</v>
      </c>
      <c r="N6" s="131" t="s">
        <v>40</v>
      </c>
      <c r="O6" s="130" t="s">
        <v>36</v>
      </c>
      <c r="P6" s="130">
        <v>2</v>
      </c>
      <c r="Q6" s="132" t="s">
        <v>41</v>
      </c>
      <c r="R6" s="132">
        <f t="shared" si="0"/>
        <v>4</v>
      </c>
      <c r="S6" s="142" t="str">
        <f>IFERROR(IF(FIND("BULK",tblProducts[[#This Row],[Description]])&gt;0,tblProducts[[#This Row],[Description]],),TRIM(tblProducts[[#This Row],[Description]])&amp;" BULK")</f>
        <v>ARMOSTAT 410 LM BULK</v>
      </c>
    </row>
    <row r="7" spans="3:19" ht="13.5" thickBot="1">
      <c r="F7" s="2"/>
      <c r="J7" s="129">
        <v>8001557</v>
      </c>
      <c r="K7" s="130" t="s">
        <v>359</v>
      </c>
      <c r="L7" s="130" t="s">
        <v>42</v>
      </c>
      <c r="M7" s="130" t="s">
        <v>43</v>
      </c>
      <c r="N7" s="130" t="s">
        <v>44</v>
      </c>
      <c r="O7" s="130" t="s">
        <v>36</v>
      </c>
      <c r="P7" s="130">
        <v>2</v>
      </c>
      <c r="Q7" s="133" t="s">
        <v>45</v>
      </c>
      <c r="R7" s="132">
        <f t="shared" si="0"/>
        <v>5</v>
      </c>
      <c r="S7" s="142" t="str">
        <f>IFERROR(IF(FIND("BULK",tblProducts[[#This Row],[Description]])&gt;0,tblProducts[[#This Row],[Description]],),TRIM(tblProducts[[#This Row],[Description]])&amp;" BULK")</f>
        <v>ARMUL HE 5070 BULK</v>
      </c>
    </row>
    <row r="8" spans="3:19" s="1" customFormat="1" ht="13.5" thickBot="1">
      <c r="C8" s="3" t="s">
        <v>46</v>
      </c>
      <c r="D8" s="4" t="s">
        <v>24</v>
      </c>
      <c r="E8" s="4" t="s">
        <v>25</v>
      </c>
      <c r="F8" s="4" t="s">
        <v>26</v>
      </c>
      <c r="G8" s="4" t="s">
        <v>27</v>
      </c>
      <c r="H8" s="5" t="s">
        <v>28</v>
      </c>
      <c r="J8" s="129">
        <v>8003748</v>
      </c>
      <c r="K8" s="130" t="s">
        <v>347</v>
      </c>
      <c r="L8" s="130" t="s">
        <v>47</v>
      </c>
      <c r="M8" s="130" t="s">
        <v>47</v>
      </c>
      <c r="N8" s="130" t="s">
        <v>47</v>
      </c>
      <c r="O8" s="130" t="s">
        <v>36</v>
      </c>
      <c r="P8" s="130">
        <v>4</v>
      </c>
      <c r="Q8" s="133" t="s">
        <v>48</v>
      </c>
      <c r="R8" s="132">
        <f t="shared" si="0"/>
        <v>6</v>
      </c>
      <c r="S8" s="142" t="str">
        <f>IFERROR(IF(FIND("BULK",tblProducts[[#This Row],[Description]])&gt;0,tblProducts[[#This Row],[Description]],),TRIM(tblProducts[[#This Row],[Description]])&amp;" BULK")</f>
        <v>BEROL 260 BULK</v>
      </c>
    </row>
    <row r="9" spans="3:19" ht="14.25" thickTop="1" thickBot="1">
      <c r="C9" s="6" t="s">
        <v>390</v>
      </c>
      <c r="D9" s="7" t="str">
        <f>VLOOKUP(C9,$K$3:$P$116,2,FALSE)</f>
        <v>DEG</v>
      </c>
      <c r="E9" s="7" t="str">
        <f>VLOOKUP(C9,$K$3:$P$116,3,FALSE)</f>
        <v>ETHYLENE GLYCOL</v>
      </c>
      <c r="F9" s="7" t="str">
        <f>VLOOKUP(C9,$K$3:$P$116,5,FALSE)</f>
        <v>EO</v>
      </c>
      <c r="G9" s="92">
        <f>VLOOKUP(C9,$K$3:$P$116,6,FALSE)</f>
        <v>3</v>
      </c>
      <c r="H9" s="8" t="str">
        <f>VLOOKUP(C9,tblProducts[[Description]:[Category]],7,FALSE)</f>
        <v>DEG EO MM</v>
      </c>
      <c r="J9" s="129">
        <v>8003756</v>
      </c>
      <c r="K9" s="130" t="s">
        <v>348</v>
      </c>
      <c r="L9" s="130" t="s">
        <v>47</v>
      </c>
      <c r="M9" s="130" t="s">
        <v>47</v>
      </c>
      <c r="N9" s="130" t="s">
        <v>47</v>
      </c>
      <c r="O9" s="130" t="s">
        <v>36</v>
      </c>
      <c r="P9" s="130">
        <v>6</v>
      </c>
      <c r="Q9" s="133" t="s">
        <v>48</v>
      </c>
      <c r="R9" s="132">
        <f t="shared" si="0"/>
        <v>7</v>
      </c>
      <c r="S9" s="142" t="str">
        <f>IFERROR(IF(FIND("BULK",tblProducts[[#This Row],[Description]])&gt;0,tblProducts[[#This Row],[Description]],),TRIM(tblProducts[[#This Row],[Description]])&amp;" BULK")</f>
        <v>BEROL 266 BULK</v>
      </c>
    </row>
    <row r="10" spans="3:19">
      <c r="J10" s="129">
        <v>8005225</v>
      </c>
      <c r="K10" s="130" t="s">
        <v>360</v>
      </c>
      <c r="L10" s="130" t="s">
        <v>47</v>
      </c>
      <c r="M10" s="130" t="s">
        <v>47</v>
      </c>
      <c r="N10" s="130" t="s">
        <v>47</v>
      </c>
      <c r="O10" s="130" t="s">
        <v>36</v>
      </c>
      <c r="P10" s="130">
        <v>6</v>
      </c>
      <c r="Q10" s="133" t="s">
        <v>48</v>
      </c>
      <c r="R10" s="132">
        <f t="shared" si="0"/>
        <v>8</v>
      </c>
      <c r="S10" s="142" t="str">
        <f>IFERROR(IF(FIND("BULK",tblProducts[[#This Row],[Description]])&gt;0,tblProducts[[#This Row],[Description]],),TRIM(tblProducts[[#This Row],[Description]])&amp;" BULK")</f>
        <v>BEROL 266V BULK</v>
      </c>
    </row>
    <row r="11" spans="3:19">
      <c r="J11" s="129">
        <v>8001673</v>
      </c>
      <c r="K11" s="130" t="s">
        <v>361</v>
      </c>
      <c r="L11" s="131" t="s">
        <v>34</v>
      </c>
      <c r="M11" s="131" t="s">
        <v>35</v>
      </c>
      <c r="N11" s="131" t="s">
        <v>35</v>
      </c>
      <c r="O11" s="130" t="s">
        <v>36</v>
      </c>
      <c r="P11" s="130">
        <v>15</v>
      </c>
      <c r="Q11" s="132" t="s">
        <v>49</v>
      </c>
      <c r="R11" s="132">
        <f t="shared" si="0"/>
        <v>9</v>
      </c>
      <c r="S11" s="142" t="str">
        <f>IFERROR(IF(FIND("BULK",tblProducts[[#This Row],[Description]])&gt;0,tblProducts[[#This Row],[Description]],),TRIM(tblProducts[[#This Row],[Description]])&amp;" BULK")</f>
        <v>BEROL 467 BULK</v>
      </c>
    </row>
    <row r="12" spans="3:19" ht="13.5" thickBot="1">
      <c r="J12" s="129">
        <v>8003750</v>
      </c>
      <c r="K12" s="130" t="s">
        <v>332</v>
      </c>
      <c r="L12" s="130" t="s">
        <v>50</v>
      </c>
      <c r="M12" s="130" t="s">
        <v>51</v>
      </c>
      <c r="N12" s="130" t="s">
        <v>52</v>
      </c>
      <c r="O12" s="130" t="s">
        <v>36</v>
      </c>
      <c r="P12" s="130">
        <v>6</v>
      </c>
      <c r="Q12" s="133" t="s">
        <v>53</v>
      </c>
      <c r="R12" s="132">
        <f t="shared" si="0"/>
        <v>10</v>
      </c>
      <c r="S12" s="142" t="str">
        <f>IFERROR(IF(FIND("BULK",tblProducts[[#This Row],[Description]])&gt;0,tblProducts[[#This Row],[Description]],),TRIM(tblProducts[[#This Row],[Description]])&amp;" BULK")</f>
        <v>BEROL OX 91-6 BULK</v>
      </c>
    </row>
    <row r="13" spans="3:19" ht="13.5" thickBot="1">
      <c r="C13" s="85" t="s">
        <v>54</v>
      </c>
      <c r="D13" s="86" t="s">
        <v>3</v>
      </c>
      <c r="E13" s="86" t="s">
        <v>55</v>
      </c>
      <c r="J13" s="129">
        <v>8001671</v>
      </c>
      <c r="K13" s="130" t="s">
        <v>294</v>
      </c>
      <c r="L13" s="130" t="s">
        <v>56</v>
      </c>
      <c r="M13" s="130" t="s">
        <v>57</v>
      </c>
      <c r="N13" s="130" t="s">
        <v>58</v>
      </c>
      <c r="O13" s="130" t="s">
        <v>59</v>
      </c>
      <c r="P13" s="130">
        <v>82</v>
      </c>
      <c r="Q13" s="133" t="s">
        <v>60</v>
      </c>
      <c r="R13" s="132">
        <f t="shared" si="0"/>
        <v>11</v>
      </c>
      <c r="S13" s="142" t="str">
        <f>IFERROR(IF(FIND("BULK",tblProducts[[#This Row],[Description]])&gt;0,tblProducts[[#This Row],[Description]],),TRIM(tblProducts[[#This Row],[Description]])&amp;" BULK")</f>
        <v>C-5635 BULK</v>
      </c>
    </row>
    <row r="14" spans="3:19" ht="14.25" thickTop="1" thickBot="1">
      <c r="C14" s="87" t="str">
        <f>IF(OR(AND(F3=F9,E3=E9,G3&lt;=G9,NOT(OR(H3="18D MM",H3="CD MM",H3="SVD MM",AND(H3="TAE MM",OR(G3=5,G3=16))))),AND(D9="TDA",F3=F9,G3&lt;=G9,OR(D3="Nonyl Phenol",D3="Alcohol C9-C11",D3="Alcohol C10-12")),AND(H3="Berol",H9="Berol"),AND(D3="Etho",E3=E9,G3&gt;2,G9&gt;2,NOT(OR(H3="18D MM",H3="CD MM",H3="SVD MM",AND(H3="TAE MM",OR(G3=5,G3=16))))),E9=C3),"NO","YES")</f>
        <v>YES</v>
      </c>
      <c r="D14" s="88" t="str">
        <f>IF(C14="NO","",IF(OR(AND(H3="18D MM",OR(H9="18D MM",H9="18D 2M",H9="SVD MM",H9="TAE MM")),AND(H3="18D 2M",OR(H9="E-9",H9="TAE 2M",H9="TAE MM")),AND(H3="CD 2M",OR(H9="18D 2M",H9="18D MM",H9="E-9",H9="SVD 2M",H9="SVD MM",H9="TAE 2M",H9="TAE MM")),AND(H3="CD MM",OR(H9="CD 2M",H9="CD MM",H9="E-9",H9="SVD MM",H9="TAE MM")),AND(H3="SVD 2M",OR(H9="CD 2M",H9="CD MM",H9="E-9",H9="TAE 2M",H9="TAE MM",H9="18D MM",H9="SVD 2M")),AND(H3="SVD MM",OR(H9="CD 2M",H9="CD MM",H9="E-9",H9="TAE 2M",H9="TAE MM",H9="18D MM",H9="SVD 2M")),AND(H3="TAE 2M",OR(H9="18D MM",H9="E-9",H9="SVD 2M",H9="SVD MM")),AND(H3="TAE MM",OR(H9="18D MM",H9="E-9",H9="SVD MM",H9="TAE 2M")),AND(E3=E9,F3=F9,G3&gt;=G9,NOT(E3="Nonyl Phenol")),AND(E3=E9,F3&lt;&gt;F9,G3&lt;=G9),AND(D3="Etho",E3=E9,G3&gt;2,G9&gt;2,OR(H3="18D MM",H3="CD MM",H3="SVD MM",AND(H3="TAE MM",OR(G3=5,G9=16))))),"HEEL WASH","FULL WASH"))</f>
        <v>FULL WASH</v>
      </c>
      <c r="E14" s="88" t="str">
        <f>IF(OR(C9="ETHOMEEN C/25A",C9="ETHOMEEN C/17",C9="ETHOMEEN C/15",AND(OR(D9="Etho",D9="Propo"),G9=2,G3&lt;&gt;2,NOT(C9="ETHOMEEN C/12M")),AND(D9="Propo",D3="Etho"),AND(C9="ETHODUOMEEN T/13",G3&lt;&gt;2),LEFT(C9,8)="ARMOSTAT"),"YES","NO")</f>
        <v>NO</v>
      </c>
      <c r="J14" s="129">
        <v>8001698</v>
      </c>
      <c r="K14" s="130" t="s">
        <v>362</v>
      </c>
      <c r="L14" s="131" t="s">
        <v>34</v>
      </c>
      <c r="M14" s="131" t="s">
        <v>35</v>
      </c>
      <c r="N14" s="131" t="s">
        <v>35</v>
      </c>
      <c r="O14" s="130" t="s">
        <v>36</v>
      </c>
      <c r="P14" s="130">
        <v>20</v>
      </c>
      <c r="Q14" s="133" t="s">
        <v>49</v>
      </c>
      <c r="R14" s="132">
        <f t="shared" si="0"/>
        <v>12</v>
      </c>
      <c r="S14" s="142" t="str">
        <f>IFERROR(IF(FIND("BULK",tblProducts[[#This Row],[Description]])&gt;0,tblProducts[[#This Row],[Description]],),TRIM(tblProducts[[#This Row],[Description]])&amp;" BULK")</f>
        <v>C-6290 BULK</v>
      </c>
    </row>
    <row r="15" spans="3:19">
      <c r="J15" s="129">
        <v>8002394</v>
      </c>
      <c r="K15" s="130" t="s">
        <v>363</v>
      </c>
      <c r="L15" s="131" t="s">
        <v>34</v>
      </c>
      <c r="M15" s="131" t="s">
        <v>35</v>
      </c>
      <c r="N15" s="131" t="s">
        <v>35</v>
      </c>
      <c r="O15" s="130" t="s">
        <v>36</v>
      </c>
      <c r="P15" s="130">
        <v>20</v>
      </c>
      <c r="Q15" s="133" t="s">
        <v>49</v>
      </c>
      <c r="R15" s="132">
        <f t="shared" si="0"/>
        <v>13</v>
      </c>
      <c r="S15" s="142" t="str">
        <f>IFERROR(IF(FIND("BULK",tblProducts[[#This Row],[Description]])&gt;0,tblProducts[[#This Row],[Description]],),TRIM(tblProducts[[#This Row],[Description]])&amp;" BULK")</f>
        <v>C-6385 BULK</v>
      </c>
    </row>
    <row r="16" spans="3:19">
      <c r="C16" t="s">
        <v>61</v>
      </c>
      <c r="J16" s="129">
        <v>8017918</v>
      </c>
      <c r="K16" s="130" t="s">
        <v>295</v>
      </c>
      <c r="L16" s="130" t="s">
        <v>62</v>
      </c>
      <c r="M16" s="130" t="s">
        <v>63</v>
      </c>
      <c r="N16" s="130" t="s">
        <v>64</v>
      </c>
      <c r="O16" s="130" t="s">
        <v>59</v>
      </c>
      <c r="P16" s="130">
        <v>10</v>
      </c>
      <c r="Q16" s="133" t="s">
        <v>53</v>
      </c>
      <c r="R16" s="132">
        <f t="shared" si="0"/>
        <v>14</v>
      </c>
      <c r="S16" s="142" t="str">
        <f>IFERROR(IF(FIND("BULK",tblProducts[[#This Row],[Description]])&gt;0,tblProducts[[#This Row],[Description]],),TRIM(tblProducts[[#This Row],[Description]])&amp;" BULK")</f>
        <v>C-6427 BULK</v>
      </c>
    </row>
    <row r="17" spans="1:19">
      <c r="C17" t="str">
        <f>IFERROR(IF(D9="Alcohol-BF3","Before any Berol campaing, do 1 Full Wash and 1 Soft Water Wash with 50lb of BF3. No wash in between consecutive Berol batches","-"),"-")</f>
        <v>-</v>
      </c>
      <c r="J17" s="129">
        <v>8001590</v>
      </c>
      <c r="K17" s="130" t="s">
        <v>296</v>
      </c>
      <c r="L17" s="130" t="s">
        <v>65</v>
      </c>
      <c r="M17" s="130" t="s">
        <v>66</v>
      </c>
      <c r="N17" s="130" t="s">
        <v>67</v>
      </c>
      <c r="O17" s="130" t="s">
        <v>36</v>
      </c>
      <c r="P17" s="130">
        <v>36</v>
      </c>
      <c r="Q17" s="133" t="s">
        <v>68</v>
      </c>
      <c r="R17" s="132">
        <f t="shared" si="0"/>
        <v>15</v>
      </c>
      <c r="S17" s="142" t="str">
        <f>IFERROR(IF(FIND("BULK",tblProducts[[#This Row],[Description]])&gt;0,tblProducts[[#This Row],[Description]],),TRIM(tblProducts[[#This Row],[Description]])&amp;" BULK")</f>
        <v>EMULPON CO-200 BULK</v>
      </c>
    </row>
    <row r="18" spans="1:19">
      <c r="C18" t="str">
        <f>IF(OR(C9="ETHOMEEN T/15",C9="ETHOMEEN T/25"),"If making the product in V700, no need for heel wash in between batches","-")</f>
        <v>-</v>
      </c>
      <c r="J18" s="129">
        <v>8001564</v>
      </c>
      <c r="K18" s="130" t="s">
        <v>297</v>
      </c>
      <c r="L18" s="130" t="s">
        <v>65</v>
      </c>
      <c r="M18" s="130" t="s">
        <v>66</v>
      </c>
      <c r="N18" s="130" t="s">
        <v>67</v>
      </c>
      <c r="O18" s="130" t="s">
        <v>36</v>
      </c>
      <c r="P18" s="130">
        <v>53</v>
      </c>
      <c r="Q18" s="133" t="s">
        <v>68</v>
      </c>
      <c r="R18" s="132">
        <f t="shared" si="0"/>
        <v>16</v>
      </c>
      <c r="S18" s="142" t="str">
        <f>IFERROR(IF(FIND("BULK",tblProducts[[#This Row],[Description]])&gt;0,tblProducts[[#This Row],[Description]],),TRIM(tblProducts[[#This Row],[Description]])&amp;" BULK")</f>
        <v>EMULPON CO-360 BULK</v>
      </c>
    </row>
    <row r="19" spans="1:19">
      <c r="C19" t="str">
        <f>IF(C9="Ethylan TD-100","During campaings of Ethylan TD-100, wash every 3 batches in a row","-")</f>
        <v>-</v>
      </c>
      <c r="J19" s="129">
        <v>8001556</v>
      </c>
      <c r="K19" s="130" t="s">
        <v>298</v>
      </c>
      <c r="L19" s="130" t="s">
        <v>65</v>
      </c>
      <c r="M19" s="130" t="s">
        <v>66</v>
      </c>
      <c r="N19" s="130" t="s">
        <v>67</v>
      </c>
      <c r="O19" s="130" t="s">
        <v>36</v>
      </c>
      <c r="P19" s="130">
        <v>68</v>
      </c>
      <c r="Q19" s="133" t="s">
        <v>68</v>
      </c>
      <c r="R19" s="132">
        <f t="shared" si="0"/>
        <v>17</v>
      </c>
      <c r="S19" s="142" t="str">
        <f>IFERROR(IF(FIND("BULK",tblProducts[[#This Row],[Description]])&gt;0,tblProducts[[#This Row],[Description]],),TRIM(tblProducts[[#This Row],[Description]])&amp;" BULK")</f>
        <v>EMULPON CO-550 BULK</v>
      </c>
    </row>
    <row r="20" spans="1:19">
      <c r="C20" t="str">
        <f>IF(C3="Ethomeen 18/12","After Ethomeen 18/12 do 2 full washes","-")</f>
        <v>-</v>
      </c>
      <c r="J20" s="129">
        <v>8000958</v>
      </c>
      <c r="K20" s="130" t="s">
        <v>364</v>
      </c>
      <c r="L20" s="131" t="s">
        <v>34</v>
      </c>
      <c r="M20" s="131" t="s">
        <v>69</v>
      </c>
      <c r="N20" s="131" t="s">
        <v>69</v>
      </c>
      <c r="O20" s="130" t="s">
        <v>36</v>
      </c>
      <c r="P20" s="130">
        <v>3</v>
      </c>
      <c r="Q20" s="133" t="s">
        <v>69</v>
      </c>
      <c r="R20" s="132">
        <f t="shared" si="0"/>
        <v>18</v>
      </c>
      <c r="S20" s="142" t="str">
        <f>IFERROR(IF(FIND("BULK",tblProducts[[#This Row],[Description]])&gt;0,tblProducts[[#This Row],[Description]],),TRIM(tblProducts[[#This Row],[Description]])&amp;" BULK")</f>
        <v>ETHODUOMEEN HT/13 BULK</v>
      </c>
    </row>
    <row r="21" spans="1:19">
      <c r="C21" t="str">
        <f>IF(LEFT(C9,8)="ARMOSTAT","Only first batch needs a FWR","-")</f>
        <v>-</v>
      </c>
      <c r="J21" s="129">
        <v>8000959</v>
      </c>
      <c r="K21" s="130" t="s">
        <v>333</v>
      </c>
      <c r="L21" s="131" t="s">
        <v>34</v>
      </c>
      <c r="M21" s="131" t="s">
        <v>70</v>
      </c>
      <c r="N21" s="131" t="s">
        <v>71</v>
      </c>
      <c r="O21" s="130" t="s">
        <v>36</v>
      </c>
      <c r="P21" s="130">
        <v>3</v>
      </c>
      <c r="Q21" s="133" t="s">
        <v>70</v>
      </c>
      <c r="R21" s="132">
        <f t="shared" si="0"/>
        <v>19</v>
      </c>
      <c r="S21" s="142" t="str">
        <f>IFERROR(IF(FIND("BULK",tblProducts[[#This Row],[Description]])&gt;0,tblProducts[[#This Row],[Description]],),TRIM(tblProducts[[#This Row],[Description]])&amp;" BULK")</f>
        <v>ETHODUOMEEN T/13 BULK</v>
      </c>
    </row>
    <row r="22" spans="1:19">
      <c r="C22" t="str">
        <f>IF(OR(C9="ETHOMEEN C/15",C9="ETHOMEEN C/17",C9="ETHOMEEN C/25A"),"Perform an acid wash before batch (add acetic to full wash)","-")</f>
        <v>-</v>
      </c>
      <c r="J22" s="129">
        <v>8000960</v>
      </c>
      <c r="K22" s="130" t="s">
        <v>299</v>
      </c>
      <c r="L22" s="131" t="s">
        <v>34</v>
      </c>
      <c r="M22" s="131" t="s">
        <v>70</v>
      </c>
      <c r="N22" s="131" t="s">
        <v>71</v>
      </c>
      <c r="O22" s="130" t="s">
        <v>36</v>
      </c>
      <c r="P22" s="130">
        <v>15</v>
      </c>
      <c r="Q22" s="133" t="s">
        <v>70</v>
      </c>
      <c r="R22" s="132">
        <f t="shared" si="0"/>
        <v>20</v>
      </c>
      <c r="S22" s="142" t="str">
        <f>IFERROR(IF(FIND("BULK",tblProducts[[#This Row],[Description]])&gt;0,tblProducts[[#This Row],[Description]],),TRIM(tblProducts[[#This Row],[Description]])&amp;" BULK")</f>
        <v>ETHODUOMEEN T/13N BULK</v>
      </c>
    </row>
    <row r="23" spans="1:19">
      <c r="A23">
        <f>IF(MOD(ROW()-24,COUNTA(tblProducts[Description]))=0,A22+1,A22)</f>
        <v>0</v>
      </c>
      <c r="C23" t="s">
        <v>0</v>
      </c>
      <c r="D23" t="s">
        <v>1</v>
      </c>
      <c r="E23" t="s">
        <v>2</v>
      </c>
      <c r="F23" t="s">
        <v>3</v>
      </c>
      <c r="G23" t="s">
        <v>4</v>
      </c>
      <c r="H23" t="s">
        <v>5</v>
      </c>
      <c r="I23" t="s">
        <v>6</v>
      </c>
      <c r="J23" s="129">
        <v>8001366</v>
      </c>
      <c r="K23" s="130" t="s">
        <v>365</v>
      </c>
      <c r="L23" s="131" t="s">
        <v>34</v>
      </c>
      <c r="M23" s="131" t="s">
        <v>70</v>
      </c>
      <c r="N23" s="131" t="s">
        <v>71</v>
      </c>
      <c r="O23" s="130" t="s">
        <v>36</v>
      </c>
      <c r="P23" s="130">
        <v>10</v>
      </c>
      <c r="Q23" s="133" t="s">
        <v>70</v>
      </c>
      <c r="R23" s="132">
        <f t="shared" si="0"/>
        <v>21</v>
      </c>
      <c r="S23" s="142" t="str">
        <f>IFERROR(IF(FIND("BULK",tblProducts[[#This Row],[Description]])&gt;0,tblProducts[[#This Row],[Description]],),TRIM(tblProducts[[#This Row],[Description]])&amp;" BULK")</f>
        <v>ETHODUOMEEN T/20 BULK</v>
      </c>
    </row>
    <row r="24" spans="1:19">
      <c r="A24">
        <f>IF(MOD(ROW()-24,COUNTA(tblProducts[Description]))=0,A23+1,A23)</f>
        <v>1</v>
      </c>
      <c r="B24">
        <f>MOD(ROW()-24,COUNTA(tblProducts[Description]))+1</f>
        <v>1</v>
      </c>
      <c r="C24" t="str">
        <f>_xlfn.XLOOKUP(A24,tblProducts[Column1],tblProducts[Description])</f>
        <v>ADSEE 4130 BULK</v>
      </c>
      <c r="D24" t="str">
        <f>_xlfn.XLOOKUP(B24,tblProducts[Column1],tblProducts[Description])</f>
        <v>ADSEE 4130 BULK</v>
      </c>
      <c r="E24" t="s">
        <v>7</v>
      </c>
      <c r="G24" t="s">
        <v>7</v>
      </c>
      <c r="H24" t="s">
        <v>8</v>
      </c>
      <c r="I24">
        <f>IF(E24="NO",0,IF(F24="HEEL WASH",1.5,2))+IF(G24="NO",0,2)</f>
        <v>0</v>
      </c>
      <c r="J24" s="129">
        <v>8000962</v>
      </c>
      <c r="K24" s="130" t="s">
        <v>366</v>
      </c>
      <c r="L24" s="131" t="s">
        <v>34</v>
      </c>
      <c r="M24" s="131" t="s">
        <v>70</v>
      </c>
      <c r="N24" s="131" t="s">
        <v>71</v>
      </c>
      <c r="O24" s="130" t="s">
        <v>36</v>
      </c>
      <c r="P24" s="130">
        <v>16</v>
      </c>
      <c r="Q24" s="133" t="s">
        <v>70</v>
      </c>
      <c r="R24" s="132">
        <f t="shared" si="0"/>
        <v>22</v>
      </c>
      <c r="S24" s="142" t="str">
        <f>IFERROR(IF(FIND("BULK",tblProducts[[#This Row],[Description]])&gt;0,tblProducts[[#This Row],[Description]],),TRIM(tblProducts[[#This Row],[Description]])&amp;" BULK")</f>
        <v>ETHODUOMEEN T/25 BULK</v>
      </c>
    </row>
    <row r="25" spans="1:19">
      <c r="A25">
        <f>IF(MOD(ROW()-24,COUNTA(tblProducts[Description]))=0,A24+1,A24)</f>
        <v>1</v>
      </c>
      <c r="B25">
        <f>MOD(ROW()-24,COUNTA(tblProducts[Description]))+1</f>
        <v>2</v>
      </c>
      <c r="C25" t="str">
        <f>_xlfn.XLOOKUP(A25,tblProducts[Column1],tblProducts[Description])</f>
        <v>ADSEE 4130 BULK</v>
      </c>
      <c r="D25" t="str">
        <f>_xlfn.XLOOKUP(B25,tblProducts[Column1],tblProducts[Description])</f>
        <v>ARMOSTAT 300 BULK</v>
      </c>
      <c r="E25" t="s">
        <v>9</v>
      </c>
      <c r="F25" t="s">
        <v>10</v>
      </c>
      <c r="G25" t="s">
        <v>9</v>
      </c>
      <c r="H25" t="s">
        <v>11</v>
      </c>
      <c r="I25">
        <f t="shared" ref="I25:I88" si="1">IF(E25="NO",0,IF(F25="HEEL WASH",1.5,2))+IF(G25="NO",0,2)</f>
        <v>3.5</v>
      </c>
      <c r="J25" s="129">
        <v>8000963</v>
      </c>
      <c r="K25" s="130" t="s">
        <v>300</v>
      </c>
      <c r="L25" s="130" t="s">
        <v>62</v>
      </c>
      <c r="M25" s="130" t="s">
        <v>72</v>
      </c>
      <c r="N25" s="130" t="s">
        <v>73</v>
      </c>
      <c r="O25" s="130" t="s">
        <v>36</v>
      </c>
      <c r="P25" s="130">
        <v>55</v>
      </c>
      <c r="Q25" s="133" t="s">
        <v>62</v>
      </c>
      <c r="R25" s="132">
        <f t="shared" si="0"/>
        <v>23</v>
      </c>
      <c r="S25" s="142" t="str">
        <f>IFERROR(IF(FIND("BULK",tblProducts[[#This Row],[Description]])&gt;0,tblProducts[[#This Row],[Description]],),TRIM(tblProducts[[#This Row],[Description]])&amp;" BULK")</f>
        <v>ETHOFAT 242/25 BULK</v>
      </c>
    </row>
    <row r="26" spans="1:19">
      <c r="A26">
        <f>IF(MOD(ROW()-24,COUNTA(tblProducts[Description]))=0,A25+1,A25)</f>
        <v>1</v>
      </c>
      <c r="B26">
        <f>MOD(ROW()-24,COUNTA(tblProducts[Description]))+1</f>
        <v>3</v>
      </c>
      <c r="C26" t="str">
        <f>_xlfn.XLOOKUP(A26,tblProducts[Column1],tblProducts[Description])</f>
        <v>ADSEE 4130 BULK</v>
      </c>
      <c r="D26" t="str">
        <f>_xlfn.XLOOKUP(B26,tblProducts[Column1],tblProducts[Description])</f>
        <v>ARMOSTAT 400 BULK</v>
      </c>
      <c r="E26" t="s">
        <v>9</v>
      </c>
      <c r="F26" t="s">
        <v>12</v>
      </c>
      <c r="G26" t="s">
        <v>9</v>
      </c>
      <c r="H26" t="s">
        <v>11</v>
      </c>
      <c r="I26">
        <f t="shared" si="1"/>
        <v>4</v>
      </c>
      <c r="J26" s="129">
        <v>8002437</v>
      </c>
      <c r="K26" s="130" t="s">
        <v>367</v>
      </c>
      <c r="L26" s="131" t="s">
        <v>34</v>
      </c>
      <c r="M26" s="131" t="s">
        <v>40</v>
      </c>
      <c r="N26" s="131" t="s">
        <v>40</v>
      </c>
      <c r="O26" s="130" t="s">
        <v>36</v>
      </c>
      <c r="P26" s="130">
        <v>2</v>
      </c>
      <c r="Q26" s="133" t="s">
        <v>41</v>
      </c>
      <c r="R26" s="132">
        <f t="shared" si="0"/>
        <v>24</v>
      </c>
      <c r="S26" s="142" t="str">
        <f>IFERROR(IF(FIND("BULK",tblProducts[[#This Row],[Description]])&gt;0,tblProducts[[#This Row],[Description]],),TRIM(tblProducts[[#This Row],[Description]])&amp;" BULK")</f>
        <v>ETHOMEEN C/12S BULK</v>
      </c>
    </row>
    <row r="27" spans="1:19">
      <c r="A27">
        <f>IF(MOD(ROW()-24,COUNTA(tblProducts[Description]))=0,A26+1,A26)</f>
        <v>1</v>
      </c>
      <c r="B27">
        <f>MOD(ROW()-24,COUNTA(tblProducts[Description]))+1</f>
        <v>4</v>
      </c>
      <c r="C27" t="str">
        <f>_xlfn.XLOOKUP(A27,tblProducts[Column1],tblProducts[Description])</f>
        <v>ADSEE 4130 BULK</v>
      </c>
      <c r="D27" t="str">
        <f>_xlfn.XLOOKUP(B27,tblProducts[Column1],tblProducts[Description])</f>
        <v>ARMOSTAT 410 LM BULK</v>
      </c>
      <c r="E27" t="s">
        <v>9</v>
      </c>
      <c r="F27" t="s">
        <v>12</v>
      </c>
      <c r="G27" t="s">
        <v>9</v>
      </c>
      <c r="H27" t="s">
        <v>11</v>
      </c>
      <c r="I27">
        <f t="shared" si="1"/>
        <v>4</v>
      </c>
      <c r="J27" s="129">
        <v>8000902</v>
      </c>
      <c r="K27" s="130" t="s">
        <v>335</v>
      </c>
      <c r="L27" s="131" t="s">
        <v>34</v>
      </c>
      <c r="M27" s="131" t="s">
        <v>74</v>
      </c>
      <c r="N27" s="131" t="s">
        <v>74</v>
      </c>
      <c r="O27" s="130" t="s">
        <v>36</v>
      </c>
      <c r="P27" s="130">
        <v>2</v>
      </c>
      <c r="Q27" s="132" t="s">
        <v>75</v>
      </c>
      <c r="R27" s="132">
        <f t="shared" si="0"/>
        <v>25</v>
      </c>
      <c r="S27" s="142" t="str">
        <f>IFERROR(IF(FIND("BULK",tblProducts[[#This Row],[Description]])&gt;0,tblProducts[[#This Row],[Description]],),TRIM(tblProducts[[#This Row],[Description]])&amp;" BULK")</f>
        <v>ETHOMEEN 18/12 BULK</v>
      </c>
    </row>
    <row r="28" spans="1:19">
      <c r="A28">
        <f>IF(MOD(ROW()-24,COUNTA(tblProducts[Description]))=0,A27+1,A27)</f>
        <v>1</v>
      </c>
      <c r="B28">
        <f>MOD(ROW()-24,COUNTA(tblProducts[Description]))+1</f>
        <v>5</v>
      </c>
      <c r="C28" t="str">
        <f>_xlfn.XLOOKUP(A28,tblProducts[Column1],tblProducts[Description])</f>
        <v>ADSEE 4130 BULK</v>
      </c>
      <c r="D28" t="str">
        <f>_xlfn.XLOOKUP(B28,tblProducts[Column1],tblProducts[Description])</f>
        <v>ARMUL HE 5070 BULK</v>
      </c>
      <c r="E28" t="s">
        <v>9</v>
      </c>
      <c r="F28" t="s">
        <v>12</v>
      </c>
      <c r="G28" t="s">
        <v>7</v>
      </c>
      <c r="H28" t="s">
        <v>8</v>
      </c>
      <c r="I28">
        <f t="shared" si="1"/>
        <v>2</v>
      </c>
      <c r="J28" s="129">
        <v>8000965</v>
      </c>
      <c r="K28" s="130" t="s">
        <v>301</v>
      </c>
      <c r="L28" s="131" t="s">
        <v>34</v>
      </c>
      <c r="M28" s="131" t="s">
        <v>74</v>
      </c>
      <c r="N28" s="131" t="s">
        <v>74</v>
      </c>
      <c r="O28" s="130" t="s">
        <v>36</v>
      </c>
      <c r="P28" s="130">
        <v>16</v>
      </c>
      <c r="Q28" s="132" t="s">
        <v>76</v>
      </c>
      <c r="R28" s="132">
        <f t="shared" si="0"/>
        <v>26</v>
      </c>
      <c r="S28" s="142" t="str">
        <f>IFERROR(IF(FIND("BULK",tblProducts[[#This Row],[Description]])&gt;0,tblProducts[[#This Row],[Description]],),TRIM(tblProducts[[#This Row],[Description]])&amp;" BULK")</f>
        <v>ETHOMEEN 18/25 BULK</v>
      </c>
    </row>
    <row r="29" spans="1:19">
      <c r="A29">
        <f>IF(MOD(ROW()-24,COUNTA(tblProducts[Description]))=0,A28+1,A28)</f>
        <v>1</v>
      </c>
      <c r="B29">
        <f>MOD(ROW()-24,COUNTA(tblProducts[Description]))+1</f>
        <v>6</v>
      </c>
      <c r="C29" t="str">
        <f>_xlfn.XLOOKUP(A29,tblProducts[Column1],tblProducts[Description])</f>
        <v>ADSEE 4130 BULK</v>
      </c>
      <c r="D29" t="str">
        <f>_xlfn.XLOOKUP(B29,tblProducts[Column1],tblProducts[Description])</f>
        <v>BEROL 260 BULK</v>
      </c>
      <c r="E29" t="s">
        <v>9</v>
      </c>
      <c r="F29" t="s">
        <v>12</v>
      </c>
      <c r="G29" t="s">
        <v>7</v>
      </c>
      <c r="H29" t="s">
        <v>13</v>
      </c>
      <c r="I29">
        <f t="shared" si="1"/>
        <v>2</v>
      </c>
      <c r="J29" s="129">
        <v>8000966</v>
      </c>
      <c r="K29" s="130" t="s">
        <v>336</v>
      </c>
      <c r="L29" s="131" t="s">
        <v>34</v>
      </c>
      <c r="M29" s="131" t="s">
        <v>40</v>
      </c>
      <c r="N29" s="131" t="s">
        <v>40</v>
      </c>
      <c r="O29" s="130" t="s">
        <v>36</v>
      </c>
      <c r="P29" s="130">
        <v>2</v>
      </c>
      <c r="Q29" s="133" t="s">
        <v>41</v>
      </c>
      <c r="R29" s="132">
        <f t="shared" si="0"/>
        <v>27</v>
      </c>
      <c r="S29" s="142" t="str">
        <f>IFERROR(IF(FIND("BULK",tblProducts[[#This Row],[Description]])&gt;0,tblProducts[[#This Row],[Description]],),TRIM(tblProducts[[#This Row],[Description]])&amp;" BULK")</f>
        <v>ETHOMEEN C/12 BULK</v>
      </c>
    </row>
    <row r="30" spans="1:19">
      <c r="A30">
        <f>IF(MOD(ROW()-24,COUNTA(tblProducts[Description]))=0,A29+1,A29)</f>
        <v>1</v>
      </c>
      <c r="B30">
        <f>MOD(ROW()-24,COUNTA(tblProducts[Description]))+1</f>
        <v>7</v>
      </c>
      <c r="C30" t="str">
        <f>_xlfn.XLOOKUP(A30,tblProducts[Column1],tblProducts[Description])</f>
        <v>ADSEE 4130 BULK</v>
      </c>
      <c r="D30" t="str">
        <f>_xlfn.XLOOKUP(B30,tblProducts[Column1],tblProducts[Description])</f>
        <v>BEROL 266 BULK</v>
      </c>
      <c r="E30" t="s">
        <v>9</v>
      </c>
      <c r="F30" t="s">
        <v>12</v>
      </c>
      <c r="G30" t="s">
        <v>7</v>
      </c>
      <c r="H30" t="s">
        <v>13</v>
      </c>
      <c r="I30">
        <f t="shared" si="1"/>
        <v>2</v>
      </c>
      <c r="J30" s="141">
        <v>8015142</v>
      </c>
      <c r="K30" s="130" t="s">
        <v>337</v>
      </c>
      <c r="L30" s="130" t="s">
        <v>34</v>
      </c>
      <c r="M30" s="131" t="s">
        <v>77</v>
      </c>
      <c r="N30" s="131" t="s">
        <v>77</v>
      </c>
      <c r="O30" s="130" t="s">
        <v>36</v>
      </c>
      <c r="P30" s="130">
        <v>2</v>
      </c>
      <c r="Q30" s="133" t="s">
        <v>41</v>
      </c>
      <c r="R30" s="132">
        <f t="shared" si="0"/>
        <v>28</v>
      </c>
      <c r="S30" s="142" t="str">
        <f>IFERROR(IF(FIND("BULK",tblProducts[[#This Row],[Description]])&gt;0,tblProducts[[#This Row],[Description]],),TRIM(tblProducts[[#This Row],[Description]])&amp;" BULK")</f>
        <v>ETHOMEEN C/12 M BULK</v>
      </c>
    </row>
    <row r="31" spans="1:19">
      <c r="A31">
        <f>IF(MOD(ROW()-24,COUNTA(tblProducts[Description]))=0,A30+1,A30)</f>
        <v>1</v>
      </c>
      <c r="B31">
        <f>MOD(ROW()-24,COUNTA(tblProducts[Description]))+1</f>
        <v>8</v>
      </c>
      <c r="C31" t="str">
        <f>_xlfn.XLOOKUP(A31,tblProducts[Column1],tblProducts[Description])</f>
        <v>ADSEE 4130 BULK</v>
      </c>
      <c r="D31" t="str">
        <f>_xlfn.XLOOKUP(B31,tblProducts[Column1],tblProducts[Description])</f>
        <v>BEROL 266V BULK</v>
      </c>
      <c r="E31" t="s">
        <v>9</v>
      </c>
      <c r="F31" t="s">
        <v>12</v>
      </c>
      <c r="G31" t="s">
        <v>7</v>
      </c>
      <c r="H31" t="s">
        <v>13</v>
      </c>
      <c r="I31">
        <f t="shared" si="1"/>
        <v>2</v>
      </c>
      <c r="J31" s="129">
        <v>8002437</v>
      </c>
      <c r="K31" s="130" t="s">
        <v>368</v>
      </c>
      <c r="L31" s="131" t="s">
        <v>34</v>
      </c>
      <c r="M31" s="131" t="s">
        <v>78</v>
      </c>
      <c r="N31" s="131" t="s">
        <v>78</v>
      </c>
      <c r="O31" s="130" t="s">
        <v>36</v>
      </c>
      <c r="P31" s="130">
        <v>2</v>
      </c>
      <c r="Q31" s="132" t="s">
        <v>41</v>
      </c>
      <c r="R31" s="132">
        <f t="shared" si="0"/>
        <v>29</v>
      </c>
      <c r="S31" s="142" t="str">
        <f>IFERROR(IF(FIND("BULK",tblProducts[[#This Row],[Description]])&gt;0,tblProducts[[#This Row],[Description]],),TRIM(tblProducts[[#This Row],[Description]])&amp;" BULK")</f>
        <v>ETHOMEEN C/12 SUN BULK</v>
      </c>
    </row>
    <row r="32" spans="1:19">
      <c r="A32">
        <f>IF(MOD(ROW()-24,COUNTA(tblProducts[Description]))=0,A31+1,A31)</f>
        <v>1</v>
      </c>
      <c r="B32">
        <f>MOD(ROW()-24,COUNTA(tblProducts[Description]))+1</f>
        <v>9</v>
      </c>
      <c r="C32" t="str">
        <f>_xlfn.XLOOKUP(A32,tblProducts[Column1],tblProducts[Description])</f>
        <v>ADSEE 4130 BULK</v>
      </c>
      <c r="D32" t="str">
        <f>_xlfn.XLOOKUP(B32,tblProducts[Column1],tblProducts[Description])</f>
        <v>BEROL 467 BULK</v>
      </c>
      <c r="E32" t="s">
        <v>7</v>
      </c>
      <c r="G32" t="s">
        <v>7</v>
      </c>
      <c r="H32" t="s">
        <v>8</v>
      </c>
      <c r="I32">
        <f t="shared" si="1"/>
        <v>0</v>
      </c>
      <c r="J32" s="129">
        <v>8002421</v>
      </c>
      <c r="K32" s="130" t="s">
        <v>369</v>
      </c>
      <c r="L32" s="131" t="s">
        <v>34</v>
      </c>
      <c r="M32" s="131" t="s">
        <v>78</v>
      </c>
      <c r="N32" s="131" t="s">
        <v>78</v>
      </c>
      <c r="O32" s="130" t="s">
        <v>36</v>
      </c>
      <c r="P32" s="130">
        <v>2</v>
      </c>
      <c r="Q32" s="132" t="s">
        <v>41</v>
      </c>
      <c r="R32" s="132">
        <f t="shared" si="0"/>
        <v>30</v>
      </c>
      <c r="S32" s="142" t="str">
        <f>IFERROR(IF(FIND("BULK",tblProducts[[#This Row],[Description]])&gt;0,tblProducts[[#This Row],[Description]],),TRIM(tblProducts[[#This Row],[Description]])&amp;" BULK")</f>
        <v>ETHOMEEN C/12 UN BULK</v>
      </c>
    </row>
    <row r="33" spans="1:19">
      <c r="A33">
        <f>IF(MOD(ROW()-24,COUNTA(tblProducts[Description]))=0,A32+1,A32)</f>
        <v>1</v>
      </c>
      <c r="B33">
        <f>MOD(ROW()-24,COUNTA(tblProducts[Description]))+1</f>
        <v>10</v>
      </c>
      <c r="C33" t="str">
        <f>_xlfn.XLOOKUP(A33,tblProducts[Column1],tblProducts[Description])</f>
        <v>ADSEE 4130 BULK</v>
      </c>
      <c r="D33" t="str">
        <f>_xlfn.XLOOKUP(B33,tblProducts[Column1],tblProducts[Description])</f>
        <v>BEROL OX 91-6 BULK</v>
      </c>
      <c r="E33" t="s">
        <v>9</v>
      </c>
      <c r="F33" t="s">
        <v>12</v>
      </c>
      <c r="G33" t="s">
        <v>7</v>
      </c>
      <c r="H33" t="s">
        <v>8</v>
      </c>
      <c r="I33">
        <f t="shared" si="1"/>
        <v>2</v>
      </c>
      <c r="J33" s="129">
        <v>8000968</v>
      </c>
      <c r="K33" s="130" t="s">
        <v>302</v>
      </c>
      <c r="L33" s="131" t="s">
        <v>34</v>
      </c>
      <c r="M33" s="131" t="s">
        <v>40</v>
      </c>
      <c r="N33" s="131" t="s">
        <v>40</v>
      </c>
      <c r="O33" s="130" t="s">
        <v>36</v>
      </c>
      <c r="P33" s="130">
        <v>5</v>
      </c>
      <c r="Q33" s="132" t="s">
        <v>79</v>
      </c>
      <c r="R33" s="132">
        <f t="shared" si="0"/>
        <v>31</v>
      </c>
      <c r="S33" s="142" t="str">
        <f>IFERROR(IF(FIND("BULK",tblProducts[[#This Row],[Description]])&gt;0,tblProducts[[#This Row],[Description]],),TRIM(tblProducts[[#This Row],[Description]])&amp;" BULK")</f>
        <v>ETHOMEEN C/15 BULK</v>
      </c>
    </row>
    <row r="34" spans="1:19">
      <c r="A34">
        <f>IF(MOD(ROW()-24,COUNTA(tblProducts[Description]))=0,A33+1,A33)</f>
        <v>1</v>
      </c>
      <c r="B34">
        <f>MOD(ROW()-24,COUNTA(tblProducts[Description]))+1</f>
        <v>11</v>
      </c>
      <c r="C34" t="str">
        <f>_xlfn.XLOOKUP(A34,tblProducts[Column1],tblProducts[Description])</f>
        <v>ADSEE 4130 BULK</v>
      </c>
      <c r="D34" t="str">
        <f>_xlfn.XLOOKUP(B34,tblProducts[Column1],tblProducts[Description])</f>
        <v>C-5635 BULK</v>
      </c>
      <c r="E34" t="s">
        <v>9</v>
      </c>
      <c r="F34" t="s">
        <v>12</v>
      </c>
      <c r="G34" t="s">
        <v>7</v>
      </c>
      <c r="H34" t="s">
        <v>8</v>
      </c>
      <c r="I34">
        <f t="shared" si="1"/>
        <v>2</v>
      </c>
      <c r="J34" s="129">
        <v>8001800</v>
      </c>
      <c r="K34" s="130" t="s">
        <v>338</v>
      </c>
      <c r="L34" s="131" t="s">
        <v>34</v>
      </c>
      <c r="M34" s="131" t="s">
        <v>40</v>
      </c>
      <c r="N34" s="131" t="s">
        <v>40</v>
      </c>
      <c r="O34" s="130" t="s">
        <v>36</v>
      </c>
      <c r="P34" s="130">
        <v>7</v>
      </c>
      <c r="Q34" s="132" t="s">
        <v>79</v>
      </c>
      <c r="R34" s="132">
        <f t="shared" si="0"/>
        <v>32</v>
      </c>
      <c r="S34" s="142" t="str">
        <f>IFERROR(IF(FIND("BULK",tblProducts[[#This Row],[Description]])&gt;0,tblProducts[[#This Row],[Description]],),TRIM(tblProducts[[#This Row],[Description]])&amp;" BULK")</f>
        <v>ETHOMEEN C/17 BULK</v>
      </c>
    </row>
    <row r="35" spans="1:19">
      <c r="A35">
        <f>IF(MOD(ROW()-24,COUNTA(tblProducts[Description]))=0,A34+1,A34)</f>
        <v>1</v>
      </c>
      <c r="B35">
        <f>MOD(ROW()-24,COUNTA(tblProducts[Description]))+1</f>
        <v>12</v>
      </c>
      <c r="C35" t="str">
        <f>_xlfn.XLOOKUP(A35,tblProducts[Column1],tblProducts[Description])</f>
        <v>ADSEE 4130 BULK</v>
      </c>
      <c r="D35" t="str">
        <f>_xlfn.XLOOKUP(B35,tblProducts[Column1],tblProducts[Description])</f>
        <v>C-6290 BULK</v>
      </c>
      <c r="E35" t="s">
        <v>7</v>
      </c>
      <c r="G35" t="s">
        <v>7</v>
      </c>
      <c r="H35" t="s">
        <v>8</v>
      </c>
      <c r="I35">
        <f t="shared" si="1"/>
        <v>0</v>
      </c>
      <c r="J35" s="129">
        <v>8000970</v>
      </c>
      <c r="K35" s="130" t="s">
        <v>303</v>
      </c>
      <c r="L35" s="131" t="s">
        <v>34</v>
      </c>
      <c r="M35" s="131" t="s">
        <v>40</v>
      </c>
      <c r="N35" s="131" t="s">
        <v>40</v>
      </c>
      <c r="O35" s="130" t="s">
        <v>36</v>
      </c>
      <c r="P35" s="130">
        <v>15</v>
      </c>
      <c r="Q35" s="133" t="s">
        <v>79</v>
      </c>
      <c r="R35" s="132">
        <f t="shared" si="0"/>
        <v>33</v>
      </c>
      <c r="S35" s="142" t="str">
        <f>IFERROR(IF(FIND("BULK",tblProducts[[#This Row],[Description]])&gt;0,tblProducts[[#This Row],[Description]],),TRIM(tblProducts[[#This Row],[Description]])&amp;" BULK")</f>
        <v>ETHOMEEN C/25A BULK</v>
      </c>
    </row>
    <row r="36" spans="1:19">
      <c r="A36">
        <f>IF(MOD(ROW()-24,COUNTA(tblProducts[Description]))=0,A35+1,A35)</f>
        <v>1</v>
      </c>
      <c r="B36">
        <f>MOD(ROW()-24,COUNTA(tblProducts[Description]))+1</f>
        <v>13</v>
      </c>
      <c r="C36" t="str">
        <f>_xlfn.XLOOKUP(A36,tblProducts[Column1],tblProducts[Description])</f>
        <v>ADSEE 4130 BULK</v>
      </c>
      <c r="D36" t="str">
        <f>_xlfn.XLOOKUP(B36,tblProducts[Column1],tblProducts[Description])</f>
        <v>C-6385 BULK</v>
      </c>
      <c r="E36" t="s">
        <v>7</v>
      </c>
      <c r="G36" t="s">
        <v>7</v>
      </c>
      <c r="H36" t="s">
        <v>8</v>
      </c>
      <c r="I36">
        <f t="shared" si="1"/>
        <v>0</v>
      </c>
      <c r="J36" s="141">
        <v>8023530</v>
      </c>
      <c r="K36" s="130" t="s">
        <v>353</v>
      </c>
      <c r="L36" s="131" t="s">
        <v>34</v>
      </c>
      <c r="M36" s="131" t="s">
        <v>40</v>
      </c>
      <c r="N36" s="131" t="s">
        <v>40</v>
      </c>
      <c r="O36" s="130" t="s">
        <v>36</v>
      </c>
      <c r="P36" s="130">
        <v>2</v>
      </c>
      <c r="Q36" s="133" t="s">
        <v>79</v>
      </c>
      <c r="R36" s="132">
        <f t="shared" si="0"/>
        <v>34</v>
      </c>
      <c r="S36" s="142" t="str">
        <f>IFERROR(IF(FIND("BULK",tblProducts[[#This Row],[Description]])&gt;0,tblProducts[[#This Row],[Description]],),TRIM(tblProducts[[#This Row],[Description]])&amp;" BULK")</f>
        <v>ETHOMEEN C/25A S BULK</v>
      </c>
    </row>
    <row r="37" spans="1:19">
      <c r="A37">
        <f>IF(MOD(ROW()-24,COUNTA(tblProducts[Description]))=0,A36+1,A36)</f>
        <v>1</v>
      </c>
      <c r="B37">
        <f>MOD(ROW()-24,COUNTA(tblProducts[Description]))+1</f>
        <v>14</v>
      </c>
      <c r="C37" t="str">
        <f>_xlfn.XLOOKUP(A37,tblProducts[Column1],tblProducts[Description])</f>
        <v>ADSEE 4130 BULK</v>
      </c>
      <c r="D37" t="str">
        <f>_xlfn.XLOOKUP(B37,tblProducts[Column1],tblProducts[Description])</f>
        <v>C-6427 BULK</v>
      </c>
      <c r="E37" t="s">
        <v>9</v>
      </c>
      <c r="F37" t="s">
        <v>12</v>
      </c>
      <c r="G37" t="s">
        <v>7</v>
      </c>
      <c r="H37" t="s">
        <v>8</v>
      </c>
      <c r="I37">
        <f t="shared" si="1"/>
        <v>2</v>
      </c>
      <c r="J37" s="129">
        <v>8000972</v>
      </c>
      <c r="K37" s="130" t="s">
        <v>370</v>
      </c>
      <c r="L37" s="131" t="s">
        <v>34</v>
      </c>
      <c r="M37" s="131" t="s">
        <v>81</v>
      </c>
      <c r="N37" s="131" t="s">
        <v>81</v>
      </c>
      <c r="O37" s="130" t="s">
        <v>36</v>
      </c>
      <c r="P37" s="130">
        <v>2</v>
      </c>
      <c r="Q37" s="133" t="s">
        <v>39</v>
      </c>
      <c r="R37" s="132">
        <f t="shared" si="0"/>
        <v>35</v>
      </c>
      <c r="S37" s="142" t="str">
        <f>IFERROR(IF(FIND("BULK",tblProducts[[#This Row],[Description]])&gt;0,tblProducts[[#This Row],[Description]],),TRIM(tblProducts[[#This Row],[Description]])&amp;" BULK")</f>
        <v>ETHOMEEN O/12LC BULK</v>
      </c>
    </row>
    <row r="38" spans="1:19">
      <c r="A38">
        <f>IF(MOD(ROW()-24,COUNTA(tblProducts[Description]))=0,A37+1,A37)</f>
        <v>1</v>
      </c>
      <c r="B38">
        <f>MOD(ROW()-24,COUNTA(tblProducts[Description]))+1</f>
        <v>15</v>
      </c>
      <c r="C38" t="str">
        <f>_xlfn.XLOOKUP(A38,tblProducts[Column1],tblProducts[Description])</f>
        <v>ADSEE 4130 BULK</v>
      </c>
      <c r="D38" t="str">
        <f>_xlfn.XLOOKUP(B38,tblProducts[Column1],tblProducts[Description])</f>
        <v>EMULPON CO-200 BULK</v>
      </c>
      <c r="E38" t="s">
        <v>9</v>
      </c>
      <c r="F38" t="s">
        <v>12</v>
      </c>
      <c r="G38" t="s">
        <v>7</v>
      </c>
      <c r="H38" t="s">
        <v>8</v>
      </c>
      <c r="I38">
        <f t="shared" si="1"/>
        <v>2</v>
      </c>
      <c r="J38" s="129">
        <v>8001033</v>
      </c>
      <c r="K38" s="130" t="s">
        <v>339</v>
      </c>
      <c r="L38" s="131" t="s">
        <v>34</v>
      </c>
      <c r="M38" s="131" t="s">
        <v>82</v>
      </c>
      <c r="N38" s="131" t="s">
        <v>82</v>
      </c>
      <c r="O38" s="130" t="s">
        <v>36</v>
      </c>
      <c r="P38" s="130">
        <v>2</v>
      </c>
      <c r="Q38" s="133" t="s">
        <v>83</v>
      </c>
      <c r="R38" s="132">
        <f t="shared" si="0"/>
        <v>36</v>
      </c>
      <c r="S38" s="142" t="str">
        <f>IFERROR(IF(FIND("BULK",tblProducts[[#This Row],[Description]])&gt;0,tblProducts[[#This Row],[Description]],),TRIM(tblProducts[[#This Row],[Description]])&amp;" BULK")</f>
        <v>ETHOMEEN SV/12 BULK</v>
      </c>
    </row>
    <row r="39" spans="1:19">
      <c r="A39">
        <f>IF(MOD(ROW()-24,COUNTA(tblProducts[Description]))=0,A38+1,A38)</f>
        <v>1</v>
      </c>
      <c r="B39">
        <f>MOD(ROW()-24,COUNTA(tblProducts[Description]))+1</f>
        <v>16</v>
      </c>
      <c r="C39" t="str">
        <f>_xlfn.XLOOKUP(A39,tblProducts[Column1],tblProducts[Description])</f>
        <v>ADSEE 4130 BULK</v>
      </c>
      <c r="D39" t="str">
        <f>_xlfn.XLOOKUP(B39,tblProducts[Column1],tblProducts[Description])</f>
        <v>EMULPON CO-360 BULK</v>
      </c>
      <c r="E39" t="s">
        <v>9</v>
      </c>
      <c r="F39" t="s">
        <v>12</v>
      </c>
      <c r="G39" t="s">
        <v>7</v>
      </c>
      <c r="H39" t="s">
        <v>8</v>
      </c>
      <c r="I39">
        <f t="shared" si="1"/>
        <v>2</v>
      </c>
      <c r="J39" s="129">
        <v>8001035</v>
      </c>
      <c r="K39" s="130" t="s">
        <v>304</v>
      </c>
      <c r="L39" s="131" t="s">
        <v>34</v>
      </c>
      <c r="M39" s="131" t="s">
        <v>82</v>
      </c>
      <c r="N39" s="131" t="s">
        <v>82</v>
      </c>
      <c r="O39" s="130" t="s">
        <v>36</v>
      </c>
      <c r="P39" s="130">
        <v>5</v>
      </c>
      <c r="Q39" s="133" t="s">
        <v>84</v>
      </c>
      <c r="R39" s="132">
        <f t="shared" si="0"/>
        <v>37</v>
      </c>
      <c r="S39" s="142" t="str">
        <f>IFERROR(IF(FIND("BULK",tblProducts[[#This Row],[Description]])&gt;0,tblProducts[[#This Row],[Description]],),TRIM(tblProducts[[#This Row],[Description]])&amp;" BULK")</f>
        <v>ETHOMEEN SV/15 BULK</v>
      </c>
    </row>
    <row r="40" spans="1:19">
      <c r="A40">
        <f>IF(MOD(ROW()-24,COUNTA(tblProducts[Description]))=0,A39+1,A39)</f>
        <v>1</v>
      </c>
      <c r="B40">
        <f>MOD(ROW()-24,COUNTA(tblProducts[Description]))+1</f>
        <v>17</v>
      </c>
      <c r="C40" t="str">
        <f>_xlfn.XLOOKUP(A40,tblProducts[Column1],tblProducts[Description])</f>
        <v>ADSEE 4130 BULK</v>
      </c>
      <c r="D40" t="str">
        <f>_xlfn.XLOOKUP(B40,tblProducts[Column1],tblProducts[Description])</f>
        <v>EMULPON CO-550 BULK</v>
      </c>
      <c r="E40" t="s">
        <v>9</v>
      </c>
      <c r="F40" t="s">
        <v>12</v>
      </c>
      <c r="G40" t="s">
        <v>7</v>
      </c>
      <c r="H40" t="s">
        <v>8</v>
      </c>
      <c r="I40">
        <f t="shared" si="1"/>
        <v>2</v>
      </c>
      <c r="J40" s="129">
        <v>8001839</v>
      </c>
      <c r="K40" s="130" t="s">
        <v>305</v>
      </c>
      <c r="L40" s="131" t="s">
        <v>34</v>
      </c>
      <c r="M40" s="131" t="s">
        <v>82</v>
      </c>
      <c r="N40" s="131" t="s">
        <v>82</v>
      </c>
      <c r="O40" s="130" t="s">
        <v>36</v>
      </c>
      <c r="P40" s="130">
        <v>5</v>
      </c>
      <c r="Q40" s="133" t="s">
        <v>84</v>
      </c>
      <c r="R40" s="132">
        <f t="shared" si="0"/>
        <v>38</v>
      </c>
      <c r="S40" s="142" t="str">
        <f>IFERROR(IF(FIND("BULK",tblProducts[[#This Row],[Description]])&gt;0,tblProducts[[#This Row],[Description]],),TRIM(tblProducts[[#This Row],[Description]])&amp;" BULK")</f>
        <v>ETHOMEEN SV/15C BULK</v>
      </c>
    </row>
    <row r="41" spans="1:19">
      <c r="A41">
        <f>IF(MOD(ROW()-24,COUNTA(tblProducts[Description]))=0,A40+1,A40)</f>
        <v>1</v>
      </c>
      <c r="B41">
        <f>MOD(ROW()-24,COUNTA(tblProducts[Description]))+1</f>
        <v>18</v>
      </c>
      <c r="C41" t="str">
        <f>_xlfn.XLOOKUP(A41,tblProducts[Column1],tblProducts[Description])</f>
        <v>ADSEE 4130 BULK</v>
      </c>
      <c r="D41" t="str">
        <f>_xlfn.XLOOKUP(B41,tblProducts[Column1],tblProducts[Description])</f>
        <v>ETHODUOMEEN HT/13 BULK</v>
      </c>
      <c r="E41" t="s">
        <v>9</v>
      </c>
      <c r="F41" t="s">
        <v>12</v>
      </c>
      <c r="G41" t="s">
        <v>7</v>
      </c>
      <c r="H41" t="s">
        <v>8</v>
      </c>
      <c r="I41">
        <f t="shared" si="1"/>
        <v>2</v>
      </c>
      <c r="J41" s="129">
        <v>8001037</v>
      </c>
      <c r="K41" s="130" t="s">
        <v>306</v>
      </c>
      <c r="L41" s="131" t="s">
        <v>34</v>
      </c>
      <c r="M41" s="131" t="s">
        <v>82</v>
      </c>
      <c r="N41" s="131" t="s">
        <v>82</v>
      </c>
      <c r="O41" s="130" t="s">
        <v>36</v>
      </c>
      <c r="P41" s="130">
        <v>15</v>
      </c>
      <c r="Q41" s="133" t="s">
        <v>84</v>
      </c>
      <c r="R41" s="132">
        <f t="shared" si="0"/>
        <v>39</v>
      </c>
      <c r="S41" s="142" t="str">
        <f>IFERROR(IF(FIND("BULK",tblProducts[[#This Row],[Description]])&gt;0,tblProducts[[#This Row],[Description]],),TRIM(tblProducts[[#This Row],[Description]])&amp;" BULK")</f>
        <v>ETHOMEEN SV/25 BULK</v>
      </c>
    </row>
    <row r="42" spans="1:19">
      <c r="A42">
        <f>IF(MOD(ROW()-24,COUNTA(tblProducts[Description]))=0,A41+1,A41)</f>
        <v>1</v>
      </c>
      <c r="B42">
        <f>MOD(ROW()-24,COUNTA(tblProducts[Description]))+1</f>
        <v>19</v>
      </c>
      <c r="C42" t="str">
        <f>_xlfn.XLOOKUP(A42,tblProducts[Column1],tblProducts[Description])</f>
        <v>ADSEE 4130 BULK</v>
      </c>
      <c r="D42" t="str">
        <f>_xlfn.XLOOKUP(B42,tblProducts[Column1],tblProducts[Description])</f>
        <v>ETHODUOMEEN T/13 BULK</v>
      </c>
      <c r="E42" t="s">
        <v>9</v>
      </c>
      <c r="F42" t="s">
        <v>10</v>
      </c>
      <c r="G42" t="s">
        <v>7</v>
      </c>
      <c r="H42" t="s">
        <v>8</v>
      </c>
      <c r="I42">
        <f t="shared" si="1"/>
        <v>1.5</v>
      </c>
      <c r="J42" s="129">
        <v>8000974</v>
      </c>
      <c r="K42" s="130" t="s">
        <v>340</v>
      </c>
      <c r="L42" s="131" t="s">
        <v>34</v>
      </c>
      <c r="M42" s="131" t="s">
        <v>35</v>
      </c>
      <c r="N42" s="131" t="s">
        <v>35</v>
      </c>
      <c r="O42" s="130" t="s">
        <v>36</v>
      </c>
      <c r="P42" s="130">
        <v>2</v>
      </c>
      <c r="Q42" s="133" t="s">
        <v>39</v>
      </c>
      <c r="R42" s="132">
        <f t="shared" si="0"/>
        <v>40</v>
      </c>
      <c r="S42" s="142" t="str">
        <f>IFERROR(IF(FIND("BULK",tblProducts[[#This Row],[Description]])&gt;0,tblProducts[[#This Row],[Description]],),TRIM(tblProducts[[#This Row],[Description]])&amp;" BULK")</f>
        <v>ETHOMEEN T/12 BULK</v>
      </c>
    </row>
    <row r="43" spans="1:19">
      <c r="A43">
        <f>IF(MOD(ROW()-24,COUNTA(tblProducts[Description]))=0,A42+1,A42)</f>
        <v>1</v>
      </c>
      <c r="B43">
        <f>MOD(ROW()-24,COUNTA(tblProducts[Description]))+1</f>
        <v>20</v>
      </c>
      <c r="C43" t="str">
        <f>_xlfn.XLOOKUP(A43,tblProducts[Column1],tblProducts[Description])</f>
        <v>ADSEE 4130 BULK</v>
      </c>
      <c r="D43" t="str">
        <f>_xlfn.XLOOKUP(B43,tblProducts[Column1],tblProducts[Description])</f>
        <v>ETHODUOMEEN T/13N BULK</v>
      </c>
      <c r="E43" t="s">
        <v>9</v>
      </c>
      <c r="F43" t="s">
        <v>10</v>
      </c>
      <c r="G43" t="s">
        <v>7</v>
      </c>
      <c r="H43" t="s">
        <v>8</v>
      </c>
      <c r="I43">
        <f t="shared" si="1"/>
        <v>1.5</v>
      </c>
      <c r="J43" s="129">
        <v>8000975</v>
      </c>
      <c r="K43" s="130" t="s">
        <v>371</v>
      </c>
      <c r="L43" s="131" t="s">
        <v>34</v>
      </c>
      <c r="M43" s="131" t="s">
        <v>35</v>
      </c>
      <c r="N43" s="131" t="s">
        <v>35</v>
      </c>
      <c r="O43" s="130" t="s">
        <v>36</v>
      </c>
      <c r="P43" s="130">
        <v>3.5</v>
      </c>
      <c r="Q43" s="133" t="s">
        <v>37</v>
      </c>
      <c r="R43" s="132">
        <f t="shared" si="0"/>
        <v>41</v>
      </c>
      <c r="S43" s="142" t="str">
        <f>IFERROR(IF(FIND("BULK",tblProducts[[#This Row],[Description]])&gt;0,tblProducts[[#This Row],[Description]],),TRIM(tblProducts[[#This Row],[Description]])&amp;" BULK")</f>
        <v>ETHOMEEN T/13.5 BULK</v>
      </c>
    </row>
    <row r="44" spans="1:19">
      <c r="A44">
        <f>IF(MOD(ROW()-24,COUNTA(tblProducts[Description]))=0,A43+1,A43)</f>
        <v>1</v>
      </c>
      <c r="B44">
        <f>MOD(ROW()-24,COUNTA(tblProducts[Description]))+1</f>
        <v>21</v>
      </c>
      <c r="C44" t="str">
        <f>_xlfn.XLOOKUP(A44,tblProducts[Column1],tblProducts[Description])</f>
        <v>ADSEE 4130 BULK</v>
      </c>
      <c r="D44" t="str">
        <f>_xlfn.XLOOKUP(B44,tblProducts[Column1],tblProducts[Description])</f>
        <v>ETHODUOMEEN T/20 BULK</v>
      </c>
      <c r="E44" t="s">
        <v>9</v>
      </c>
      <c r="F44" t="s">
        <v>10</v>
      </c>
      <c r="G44" t="s">
        <v>7</v>
      </c>
      <c r="H44" t="s">
        <v>8</v>
      </c>
      <c r="I44">
        <f t="shared" si="1"/>
        <v>1.5</v>
      </c>
      <c r="J44" s="129">
        <v>8000976</v>
      </c>
      <c r="K44" s="130" t="s">
        <v>307</v>
      </c>
      <c r="L44" s="131" t="s">
        <v>34</v>
      </c>
      <c r="M44" s="131" t="s">
        <v>35</v>
      </c>
      <c r="N44" s="131" t="s">
        <v>35</v>
      </c>
      <c r="O44" s="130" t="s">
        <v>36</v>
      </c>
      <c r="P44" s="130">
        <v>5</v>
      </c>
      <c r="Q44" s="133" t="s">
        <v>37</v>
      </c>
      <c r="R44" s="132">
        <f t="shared" si="0"/>
        <v>42</v>
      </c>
      <c r="S44" s="142" t="str">
        <f>IFERROR(IF(FIND("BULK",tblProducts[[#This Row],[Description]])&gt;0,tblProducts[[#This Row],[Description]],),TRIM(tblProducts[[#This Row],[Description]])&amp;" BULK")</f>
        <v>ETHOMEEN T/15 BULK</v>
      </c>
    </row>
    <row r="45" spans="1:19">
      <c r="A45">
        <f>IF(MOD(ROW()-24,COUNTA(tblProducts[Description]))=0,A44+1,A44)</f>
        <v>1</v>
      </c>
      <c r="B45">
        <f>MOD(ROW()-24,COUNTA(tblProducts[Description]))+1</f>
        <v>22</v>
      </c>
      <c r="C45" t="str">
        <f>_xlfn.XLOOKUP(A45,tblProducts[Column1],tblProducts[Description])</f>
        <v>ADSEE 4130 BULK</v>
      </c>
      <c r="D45" t="str">
        <f>_xlfn.XLOOKUP(B45,tblProducts[Column1],tblProducts[Description])</f>
        <v>ETHODUOMEEN T/25 BULK</v>
      </c>
      <c r="E45" t="s">
        <v>9</v>
      </c>
      <c r="F45" t="s">
        <v>10</v>
      </c>
      <c r="G45" t="s">
        <v>7</v>
      </c>
      <c r="H45" t="s">
        <v>8</v>
      </c>
      <c r="I45">
        <f t="shared" si="1"/>
        <v>1.5</v>
      </c>
      <c r="J45" s="129">
        <v>8003199</v>
      </c>
      <c r="K45" s="130" t="s">
        <v>372</v>
      </c>
      <c r="L45" s="131" t="s">
        <v>34</v>
      </c>
      <c r="M45" s="131" t="s">
        <v>35</v>
      </c>
      <c r="N45" s="131" t="s">
        <v>35</v>
      </c>
      <c r="O45" s="130" t="s">
        <v>36</v>
      </c>
      <c r="P45" s="130">
        <v>7</v>
      </c>
      <c r="Q45" s="133" t="s">
        <v>37</v>
      </c>
      <c r="R45" s="132">
        <f t="shared" si="0"/>
        <v>43</v>
      </c>
      <c r="S45" s="142" t="str">
        <f>IFERROR(IF(FIND("BULK",tblProducts[[#This Row],[Description]])&gt;0,tblProducts[[#This Row],[Description]],),TRIM(tblProducts[[#This Row],[Description]])&amp;" BULK")</f>
        <v>ETHOMEEN T/17 BULK</v>
      </c>
    </row>
    <row r="46" spans="1:19">
      <c r="A46">
        <f>IF(MOD(ROW()-24,COUNTA(tblProducts[Description]))=0,A45+1,A45)</f>
        <v>1</v>
      </c>
      <c r="B46">
        <f>MOD(ROW()-24,COUNTA(tblProducts[Description]))+1</f>
        <v>23</v>
      </c>
      <c r="C46" t="str">
        <f>_xlfn.XLOOKUP(A46,tblProducts[Column1],tblProducts[Description])</f>
        <v>ADSEE 4130 BULK</v>
      </c>
      <c r="D46" t="str">
        <f>_xlfn.XLOOKUP(B46,tblProducts[Column1],tblProducts[Description])</f>
        <v>ETHOFAT 242/25 BULK</v>
      </c>
      <c r="E46" t="s">
        <v>9</v>
      </c>
      <c r="F46" t="s">
        <v>12</v>
      </c>
      <c r="G46" t="s">
        <v>7</v>
      </c>
      <c r="H46" t="s">
        <v>8</v>
      </c>
      <c r="I46">
        <f t="shared" si="1"/>
        <v>2</v>
      </c>
      <c r="J46" s="129">
        <v>8001470</v>
      </c>
      <c r="K46" s="130" t="s">
        <v>341</v>
      </c>
      <c r="L46" s="131" t="s">
        <v>34</v>
      </c>
      <c r="M46" s="131" t="s">
        <v>35</v>
      </c>
      <c r="N46" s="131" t="s">
        <v>35</v>
      </c>
      <c r="O46" s="130" t="s">
        <v>36</v>
      </c>
      <c r="P46" s="130">
        <v>8</v>
      </c>
      <c r="Q46" s="133" t="s">
        <v>37</v>
      </c>
      <c r="R46" s="132">
        <f t="shared" si="0"/>
        <v>44</v>
      </c>
      <c r="S46" s="142" t="str">
        <f>IFERROR(IF(FIND("BULK",tblProducts[[#This Row],[Description]])&gt;0,tblProducts[[#This Row],[Description]],),TRIM(tblProducts[[#This Row],[Description]])&amp;" BULK")</f>
        <v>ETHOMEEN T/18 BULK</v>
      </c>
    </row>
    <row r="47" spans="1:19">
      <c r="A47">
        <f>IF(MOD(ROW()-24,COUNTA(tblProducts[Description]))=0,A46+1,A46)</f>
        <v>1</v>
      </c>
      <c r="B47">
        <f>MOD(ROW()-24,COUNTA(tblProducts[Description]))+1</f>
        <v>24</v>
      </c>
      <c r="C47" t="str">
        <f>_xlfn.XLOOKUP(A47,tblProducts[Column1],tblProducts[Description])</f>
        <v>ADSEE 4130 BULK</v>
      </c>
      <c r="D47" t="str">
        <f>_xlfn.XLOOKUP(B47,tblProducts[Column1],tblProducts[Description])</f>
        <v>ETHOMEEN C/12S BULK</v>
      </c>
      <c r="E47" t="s">
        <v>9</v>
      </c>
      <c r="F47" t="s">
        <v>12</v>
      </c>
      <c r="G47" t="s">
        <v>9</v>
      </c>
      <c r="H47" t="s">
        <v>8</v>
      </c>
      <c r="I47">
        <f t="shared" si="1"/>
        <v>4</v>
      </c>
      <c r="J47" s="129">
        <v>8001499</v>
      </c>
      <c r="K47" s="130" t="s">
        <v>373</v>
      </c>
      <c r="L47" s="131" t="s">
        <v>34</v>
      </c>
      <c r="M47" s="131" t="s">
        <v>35</v>
      </c>
      <c r="N47" s="131" t="s">
        <v>35</v>
      </c>
      <c r="O47" s="130" t="s">
        <v>36</v>
      </c>
      <c r="P47" s="130">
        <v>10</v>
      </c>
      <c r="Q47" s="133" t="s">
        <v>37</v>
      </c>
      <c r="R47" s="132">
        <f t="shared" si="0"/>
        <v>45</v>
      </c>
      <c r="S47" s="142" t="str">
        <f>IFERROR(IF(FIND("BULK",tblProducts[[#This Row],[Description]])&gt;0,tblProducts[[#This Row],[Description]],),TRIM(tblProducts[[#This Row],[Description]])&amp;" BULK")</f>
        <v>ETHOMEEN T/19 BULK</v>
      </c>
    </row>
    <row r="48" spans="1:19">
      <c r="A48">
        <f>IF(MOD(ROW()-24,COUNTA(tblProducts[Description]))=0,A47+1,A47)</f>
        <v>1</v>
      </c>
      <c r="B48">
        <f>MOD(ROW()-24,COUNTA(tblProducts[Description]))+1</f>
        <v>25</v>
      </c>
      <c r="C48" t="str">
        <f>_xlfn.XLOOKUP(A48,tblProducts[Column1],tblProducts[Description])</f>
        <v>ADSEE 4130 BULK</v>
      </c>
      <c r="D48" t="str">
        <f>_xlfn.XLOOKUP(B48,tblProducts[Column1],tblProducts[Description])</f>
        <v>ETHOMEEN 18/12 BULK</v>
      </c>
      <c r="E48" t="s">
        <v>9</v>
      </c>
      <c r="F48" t="s">
        <v>12</v>
      </c>
      <c r="G48" t="s">
        <v>9</v>
      </c>
      <c r="H48" t="s">
        <v>8</v>
      </c>
      <c r="I48">
        <f t="shared" si="1"/>
        <v>4</v>
      </c>
      <c r="J48" s="129">
        <v>8000350</v>
      </c>
      <c r="K48" s="130" t="s">
        <v>308</v>
      </c>
      <c r="L48" s="131" t="s">
        <v>34</v>
      </c>
      <c r="M48" s="131" t="s">
        <v>35</v>
      </c>
      <c r="N48" s="131" t="s">
        <v>35</v>
      </c>
      <c r="O48" s="130" t="s">
        <v>36</v>
      </c>
      <c r="P48" s="130">
        <v>11</v>
      </c>
      <c r="Q48" s="133" t="s">
        <v>37</v>
      </c>
      <c r="R48" s="132">
        <f t="shared" si="0"/>
        <v>46</v>
      </c>
      <c r="S48" s="142" t="str">
        <f>IFERROR(IF(FIND("BULK",tblProducts[[#This Row],[Description]])&gt;0,tblProducts[[#This Row],[Description]],),TRIM(tblProducts[[#This Row],[Description]])&amp;" BULK")</f>
        <v>ETHOMEEN T/20 BULK</v>
      </c>
    </row>
    <row r="49" spans="1:19">
      <c r="A49">
        <f>IF(MOD(ROW()-24,COUNTA(tblProducts[Description]))=0,A48+1,A48)</f>
        <v>1</v>
      </c>
      <c r="B49">
        <f>MOD(ROW()-24,COUNTA(tblProducts[Description]))+1</f>
        <v>26</v>
      </c>
      <c r="C49" t="str">
        <f>_xlfn.XLOOKUP(A49,tblProducts[Column1],tblProducts[Description])</f>
        <v>ADSEE 4130 BULK</v>
      </c>
      <c r="D49" t="str">
        <f>_xlfn.XLOOKUP(B49,tblProducts[Column1],tblProducts[Description])</f>
        <v>ETHOMEEN 18/25 BULK</v>
      </c>
      <c r="E49" t="s">
        <v>9</v>
      </c>
      <c r="F49" t="s">
        <v>10</v>
      </c>
      <c r="G49" t="s">
        <v>7</v>
      </c>
      <c r="H49" t="s">
        <v>8</v>
      </c>
      <c r="I49">
        <f t="shared" si="1"/>
        <v>1.5</v>
      </c>
      <c r="J49" s="129">
        <v>8002375</v>
      </c>
      <c r="K49" s="130" t="s">
        <v>374</v>
      </c>
      <c r="L49" s="131" t="s">
        <v>34</v>
      </c>
      <c r="M49" s="131" t="s">
        <v>35</v>
      </c>
      <c r="N49" s="131" t="s">
        <v>35</v>
      </c>
      <c r="O49" s="130" t="s">
        <v>36</v>
      </c>
      <c r="P49" s="130">
        <v>11</v>
      </c>
      <c r="Q49" s="133" t="s">
        <v>37</v>
      </c>
      <c r="R49" s="132">
        <f t="shared" si="0"/>
        <v>47</v>
      </c>
      <c r="S49" s="142" t="str">
        <f>IFERROR(IF(FIND("BULK",tblProducts[[#This Row],[Description]])&gt;0,tblProducts[[#This Row],[Description]],),TRIM(tblProducts[[#This Row],[Description]])&amp;" BULK")</f>
        <v>ETHOMEEN T/20S BULK</v>
      </c>
    </row>
    <row r="50" spans="1:19">
      <c r="A50">
        <f>IF(MOD(ROW()-24,COUNTA(tblProducts[Description]))=0,A49+1,A49)</f>
        <v>1</v>
      </c>
      <c r="B50">
        <f>MOD(ROW()-24,COUNTA(tblProducts[Description]))+1</f>
        <v>27</v>
      </c>
      <c r="C50" t="str">
        <f>_xlfn.XLOOKUP(A50,tblProducts[Column1],tblProducts[Description])</f>
        <v>ADSEE 4130 BULK</v>
      </c>
      <c r="D50" t="str">
        <f>_xlfn.XLOOKUP(B50,tblProducts[Column1],tblProducts[Description])</f>
        <v>ETHOMEEN C/12 BULK</v>
      </c>
      <c r="E50" t="s">
        <v>9</v>
      </c>
      <c r="F50" t="s">
        <v>12</v>
      </c>
      <c r="G50" t="s">
        <v>9</v>
      </c>
      <c r="H50" t="s">
        <v>8</v>
      </c>
      <c r="I50">
        <f t="shared" si="1"/>
        <v>4</v>
      </c>
      <c r="J50" s="129">
        <v>8001471</v>
      </c>
      <c r="K50" s="130" t="s">
        <v>342</v>
      </c>
      <c r="L50" s="131" t="s">
        <v>34</v>
      </c>
      <c r="M50" s="131" t="s">
        <v>35</v>
      </c>
      <c r="N50" s="131" t="s">
        <v>35</v>
      </c>
      <c r="O50" s="130" t="s">
        <v>36</v>
      </c>
      <c r="P50" s="130">
        <v>14</v>
      </c>
      <c r="Q50" s="133" t="s">
        <v>37</v>
      </c>
      <c r="R50" s="132">
        <f t="shared" si="0"/>
        <v>48</v>
      </c>
      <c r="S50" s="142" t="str">
        <f>IFERROR(IF(FIND("BULK",tblProducts[[#This Row],[Description]])&gt;0,tblProducts[[#This Row],[Description]],),TRIM(tblProducts[[#This Row],[Description]])&amp;" BULK")</f>
        <v>ETHOMEEN T/24 BULK</v>
      </c>
    </row>
    <row r="51" spans="1:19">
      <c r="A51">
        <f>IF(MOD(ROW()-24,COUNTA(tblProducts[Description]))=0,A50+1,A50)</f>
        <v>1</v>
      </c>
      <c r="B51">
        <f>MOD(ROW()-24,COUNTA(tblProducts[Description]))+1</f>
        <v>28</v>
      </c>
      <c r="C51" t="str">
        <f>_xlfn.XLOOKUP(A51,tblProducts[Column1],tblProducts[Description])</f>
        <v>ADSEE 4130 BULK</v>
      </c>
      <c r="D51" t="str">
        <f>_xlfn.XLOOKUP(B51,tblProducts[Column1],tblProducts[Description])</f>
        <v>ETHOMEEN C/12 M BULK</v>
      </c>
      <c r="E51" t="s">
        <v>9</v>
      </c>
      <c r="F51" t="s">
        <v>12</v>
      </c>
      <c r="G51" t="s">
        <v>9</v>
      </c>
      <c r="H51" t="s">
        <v>8</v>
      </c>
      <c r="I51">
        <f t="shared" si="1"/>
        <v>4</v>
      </c>
      <c r="J51" s="129">
        <v>8000978</v>
      </c>
      <c r="K51" s="130" t="s">
        <v>309</v>
      </c>
      <c r="L51" s="131" t="s">
        <v>34</v>
      </c>
      <c r="M51" s="131" t="s">
        <v>35</v>
      </c>
      <c r="N51" s="131" t="s">
        <v>35</v>
      </c>
      <c r="O51" s="130" t="s">
        <v>36</v>
      </c>
      <c r="P51" s="130">
        <v>16</v>
      </c>
      <c r="Q51" s="133" t="s">
        <v>37</v>
      </c>
      <c r="R51" s="132">
        <f t="shared" si="0"/>
        <v>49</v>
      </c>
      <c r="S51" s="142" t="str">
        <f>IFERROR(IF(FIND("BULK",tblProducts[[#This Row],[Description]])&gt;0,tblProducts[[#This Row],[Description]],),TRIM(tblProducts[[#This Row],[Description]])&amp;" BULK")</f>
        <v>ETHOMEEN T/25 BULK</v>
      </c>
    </row>
    <row r="52" spans="1:19">
      <c r="A52">
        <f>IF(MOD(ROW()-24,COUNTA(tblProducts[Description]))=0,A51+1,A51)</f>
        <v>1</v>
      </c>
      <c r="B52">
        <f>MOD(ROW()-24,COUNTA(tblProducts[Description]))+1</f>
        <v>29</v>
      </c>
      <c r="C52" t="str">
        <f>_xlfn.XLOOKUP(A52,tblProducts[Column1],tblProducts[Description])</f>
        <v>ADSEE 4130 BULK</v>
      </c>
      <c r="D52" t="str">
        <f>_xlfn.XLOOKUP(B52,tblProducts[Column1],tblProducts[Description])</f>
        <v>ETHOMEEN C/12 SUN BULK</v>
      </c>
      <c r="E52" t="s">
        <v>9</v>
      </c>
      <c r="F52" t="s">
        <v>12</v>
      </c>
      <c r="G52" t="s">
        <v>9</v>
      </c>
      <c r="H52" t="s">
        <v>8</v>
      </c>
      <c r="I52">
        <f t="shared" si="1"/>
        <v>4</v>
      </c>
      <c r="J52" s="129">
        <v>8000979</v>
      </c>
      <c r="K52" s="130" t="s">
        <v>375</v>
      </c>
      <c r="L52" s="131" t="s">
        <v>34</v>
      </c>
      <c r="M52" s="131" t="s">
        <v>35</v>
      </c>
      <c r="N52" s="131" t="s">
        <v>35</v>
      </c>
      <c r="O52" s="130" t="s">
        <v>36</v>
      </c>
      <c r="P52" s="130">
        <v>16</v>
      </c>
      <c r="Q52" s="133" t="s">
        <v>37</v>
      </c>
      <c r="R52" s="132">
        <f t="shared" si="0"/>
        <v>50</v>
      </c>
      <c r="S52" s="142" t="str">
        <f>IFERROR(IF(FIND("BULK",tblProducts[[#This Row],[Description]])&gt;0,tblProducts[[#This Row],[Description]],),TRIM(tblProducts[[#This Row],[Description]])&amp;" BULK")</f>
        <v>ETHOMEEN T/28 BULK</v>
      </c>
    </row>
    <row r="53" spans="1:19">
      <c r="A53">
        <f>IF(MOD(ROW()-24,COUNTA(tblProducts[Description]))=0,A52+1,A52)</f>
        <v>1</v>
      </c>
      <c r="B53">
        <f>MOD(ROW()-24,COUNTA(tblProducts[Description]))+1</f>
        <v>30</v>
      </c>
      <c r="C53" t="str">
        <f>_xlfn.XLOOKUP(A53,tblProducts[Column1],tblProducts[Description])</f>
        <v>ADSEE 4130 BULK</v>
      </c>
      <c r="D53" t="str">
        <f>_xlfn.XLOOKUP(B53,tblProducts[Column1],tblProducts[Description])</f>
        <v>ETHOMEEN C/12 UN BULK</v>
      </c>
      <c r="E53" t="s">
        <v>9</v>
      </c>
      <c r="F53" t="s">
        <v>12</v>
      </c>
      <c r="G53" t="s">
        <v>9</v>
      </c>
      <c r="H53" t="s">
        <v>8</v>
      </c>
      <c r="I53">
        <f t="shared" si="1"/>
        <v>4</v>
      </c>
      <c r="J53" s="129">
        <v>8001816</v>
      </c>
      <c r="K53" s="130" t="s">
        <v>343</v>
      </c>
      <c r="L53" s="131" t="s">
        <v>85</v>
      </c>
      <c r="M53" s="131" t="s">
        <v>86</v>
      </c>
      <c r="N53" s="131" t="s">
        <v>85</v>
      </c>
      <c r="O53" s="130" t="s">
        <v>36</v>
      </c>
      <c r="P53" s="130">
        <v>8</v>
      </c>
      <c r="Q53" s="133" t="s">
        <v>85</v>
      </c>
      <c r="R53" s="132">
        <f t="shared" si="0"/>
        <v>51</v>
      </c>
      <c r="S53" s="142" t="str">
        <f>IFERROR(IF(FIND("BULK",tblProducts[[#This Row],[Description]])&gt;0,tblProducts[[#This Row],[Description]],),TRIM(tblProducts[[#This Row],[Description]])&amp;" BULK")</f>
        <v>ETHYLAN 1008 SA BULK</v>
      </c>
    </row>
    <row r="54" spans="1:19">
      <c r="A54">
        <f>IF(MOD(ROW()-24,COUNTA(tblProducts[Description]))=0,A53+1,A53)</f>
        <v>1</v>
      </c>
      <c r="B54">
        <f>MOD(ROW()-24,COUNTA(tblProducts[Description]))+1</f>
        <v>31</v>
      </c>
      <c r="C54" t="str">
        <f>_xlfn.XLOOKUP(A54,tblProducts[Column1],tblProducts[Description])</f>
        <v>ADSEE 4130 BULK</v>
      </c>
      <c r="D54" t="str">
        <f>_xlfn.XLOOKUP(B54,tblProducts[Column1],tblProducts[Description])</f>
        <v>ETHOMEEN C/15 BULK</v>
      </c>
      <c r="E54" t="s">
        <v>9</v>
      </c>
      <c r="F54" t="s">
        <v>12</v>
      </c>
      <c r="G54" t="s">
        <v>7</v>
      </c>
      <c r="H54" t="s">
        <v>8</v>
      </c>
      <c r="I54">
        <f t="shared" si="1"/>
        <v>2</v>
      </c>
      <c r="J54" s="129">
        <v>8001417</v>
      </c>
      <c r="K54" s="130" t="s">
        <v>376</v>
      </c>
      <c r="L54" s="130" t="s">
        <v>87</v>
      </c>
      <c r="M54" s="130" t="s">
        <v>88</v>
      </c>
      <c r="N54" s="130" t="s">
        <v>87</v>
      </c>
      <c r="O54" s="130" t="s">
        <v>36</v>
      </c>
      <c r="P54" s="130">
        <v>67</v>
      </c>
      <c r="Q54" s="133" t="s">
        <v>89</v>
      </c>
      <c r="R54" s="132">
        <f t="shared" si="0"/>
        <v>52</v>
      </c>
      <c r="S54" s="142" t="str">
        <f>IFERROR(IF(FIND("BULK",tblProducts[[#This Row],[Description]])&gt;0,tblProducts[[#This Row],[Description]],),TRIM(tblProducts[[#This Row],[Description]])&amp;" BULK")</f>
        <v>ETHYLAN 325 BULK</v>
      </c>
    </row>
    <row r="55" spans="1:19">
      <c r="A55">
        <f>IF(MOD(ROW()-24,COUNTA(tblProducts[Description]))=0,A54+1,A54)</f>
        <v>1</v>
      </c>
      <c r="B55">
        <f>MOD(ROW()-24,COUNTA(tblProducts[Description]))+1</f>
        <v>32</v>
      </c>
      <c r="C55" t="str">
        <f>_xlfn.XLOOKUP(A55,tblProducts[Column1],tblProducts[Description])</f>
        <v>ADSEE 4130 BULK</v>
      </c>
      <c r="D55" t="str">
        <f>_xlfn.XLOOKUP(B55,tblProducts[Column1],tblProducts[Description])</f>
        <v>ETHOMEEN C/17 BULK</v>
      </c>
      <c r="E55" t="s">
        <v>9</v>
      </c>
      <c r="F55" t="s">
        <v>12</v>
      </c>
      <c r="G55" t="s">
        <v>7</v>
      </c>
      <c r="H55" t="s">
        <v>8</v>
      </c>
      <c r="I55">
        <f t="shared" si="1"/>
        <v>2</v>
      </c>
      <c r="J55" s="134">
        <v>8001415</v>
      </c>
      <c r="K55" s="135" t="s">
        <v>396</v>
      </c>
      <c r="L55" s="135" t="s">
        <v>42</v>
      </c>
      <c r="M55" s="136" t="s">
        <v>90</v>
      </c>
      <c r="N55" s="135" t="s">
        <v>44</v>
      </c>
      <c r="O55" s="135" t="s">
        <v>59</v>
      </c>
      <c r="P55" s="135">
        <v>88</v>
      </c>
      <c r="Q55" s="137" t="s">
        <v>44</v>
      </c>
      <c r="R55" s="132">
        <f t="shared" si="0"/>
        <v>53</v>
      </c>
      <c r="S55" s="142" t="str">
        <f>IFERROR(IF(FIND("BULK",tblProducts[[#This Row],[Description]])&gt;0,tblProducts[[#This Row],[Description]],),TRIM(tblProducts[[#This Row],[Description]])&amp;" BULK")</f>
        <v>ETHYLAN NS-500LQ BULK</v>
      </c>
    </row>
    <row r="56" spans="1:19">
      <c r="A56">
        <f>IF(MOD(ROW()-24,COUNTA(tblProducts[Description]))=0,A55+1,A55)</f>
        <v>1</v>
      </c>
      <c r="B56">
        <f>MOD(ROW()-24,COUNTA(tblProducts[Description]))+1</f>
        <v>33</v>
      </c>
      <c r="C56" t="str">
        <f>_xlfn.XLOOKUP(A56,tblProducts[Column1],tblProducts[Description])</f>
        <v>ADSEE 4130 BULK</v>
      </c>
      <c r="D56" t="str">
        <f>_xlfn.XLOOKUP(B56,tblProducts[Column1],tblProducts[Description])</f>
        <v>ETHOMEEN C/25A BULK</v>
      </c>
      <c r="E56" t="s">
        <v>9</v>
      </c>
      <c r="F56" t="s">
        <v>12</v>
      </c>
      <c r="G56" t="s">
        <v>7</v>
      </c>
      <c r="H56" t="s">
        <v>8</v>
      </c>
      <c r="I56">
        <f t="shared" si="1"/>
        <v>2</v>
      </c>
      <c r="J56" s="129">
        <v>8001399</v>
      </c>
      <c r="K56" s="130" t="s">
        <v>310</v>
      </c>
      <c r="L56" s="130" t="s">
        <v>42</v>
      </c>
      <c r="M56" s="130" t="s">
        <v>91</v>
      </c>
      <c r="N56" s="130" t="s">
        <v>44</v>
      </c>
      <c r="O56" s="130" t="s">
        <v>92</v>
      </c>
      <c r="P56" s="130">
        <v>12</v>
      </c>
      <c r="Q56" s="133" t="s">
        <v>44</v>
      </c>
      <c r="R56" s="132">
        <f t="shared" si="0"/>
        <v>54</v>
      </c>
      <c r="S56" s="142" t="str">
        <f>IFERROR(IF(FIND("BULK",tblProducts[[#This Row],[Description]])&gt;0,tblProducts[[#This Row],[Description]],),TRIM(tblProducts[[#This Row],[Description]])&amp;" BULK")</f>
        <v>ETHYLAN PRE NS-505 K BULK</v>
      </c>
    </row>
    <row r="57" spans="1:19">
      <c r="A57">
        <f>IF(MOD(ROW()-24,COUNTA(tblProducts[Description]))=0,A56+1,A56)</f>
        <v>1</v>
      </c>
      <c r="B57">
        <f>MOD(ROW()-24,COUNTA(tblProducts[Description]))+1</f>
        <v>34</v>
      </c>
      <c r="C57" t="str">
        <f>_xlfn.XLOOKUP(A57,tblProducts[Column1],tblProducts[Description])</f>
        <v>ADSEE 4130 BULK</v>
      </c>
      <c r="D57" t="str">
        <f>_xlfn.XLOOKUP(B57,tblProducts[Column1],tblProducts[Description])</f>
        <v>ETHOMEEN C/25A S BULK</v>
      </c>
      <c r="E57" t="s">
        <v>9</v>
      </c>
      <c r="F57" t="s">
        <v>12</v>
      </c>
      <c r="G57" t="s">
        <v>9</v>
      </c>
      <c r="H57" t="s">
        <v>8</v>
      </c>
      <c r="I57">
        <f t="shared" si="1"/>
        <v>4</v>
      </c>
      <c r="J57" s="129">
        <v>8001397</v>
      </c>
      <c r="K57" s="130" t="s">
        <v>311</v>
      </c>
      <c r="L57" s="130" t="s">
        <v>93</v>
      </c>
      <c r="M57" s="130" t="s">
        <v>94</v>
      </c>
      <c r="N57" s="130" t="s">
        <v>52</v>
      </c>
      <c r="O57" s="130" t="s">
        <v>36</v>
      </c>
      <c r="P57" s="130">
        <v>3.5</v>
      </c>
      <c r="Q57" s="133" t="s">
        <v>53</v>
      </c>
      <c r="R57" s="132">
        <f t="shared" si="0"/>
        <v>55</v>
      </c>
      <c r="S57" s="142" t="str">
        <f>IFERROR(IF(FIND("BULK",tblProducts[[#This Row],[Description]])&gt;0,tblProducts[[#This Row],[Description]],),TRIM(tblProducts[[#This Row],[Description]])&amp;" BULK")</f>
        <v>ETHYLAN SN-90 BULK</v>
      </c>
    </row>
    <row r="58" spans="1:19">
      <c r="A58">
        <f>IF(MOD(ROW()-24,COUNTA(tblProducts[Description]))=0,A57+1,A57)</f>
        <v>1</v>
      </c>
      <c r="B58">
        <f>MOD(ROW()-24,COUNTA(tblProducts[Description]))+1</f>
        <v>35</v>
      </c>
      <c r="C58" t="str">
        <f>_xlfn.XLOOKUP(A58,tblProducts[Column1],tblProducts[Description])</f>
        <v>ADSEE 4130 BULK</v>
      </c>
      <c r="D58" t="str">
        <f>_xlfn.XLOOKUP(B58,tblProducts[Column1],tblProducts[Description])</f>
        <v>ETHOMEEN O/12LC BULK</v>
      </c>
      <c r="E58" t="s">
        <v>9</v>
      </c>
      <c r="F58" t="s">
        <v>10</v>
      </c>
      <c r="G58" t="s">
        <v>9</v>
      </c>
      <c r="H58" t="s">
        <v>8</v>
      </c>
      <c r="I58">
        <f t="shared" si="1"/>
        <v>3.5</v>
      </c>
      <c r="J58" s="129">
        <v>8001545</v>
      </c>
      <c r="K58" s="151" t="s">
        <v>377</v>
      </c>
      <c r="L58" s="130" t="s">
        <v>95</v>
      </c>
      <c r="M58" s="130" t="s">
        <v>96</v>
      </c>
      <c r="N58" s="130" t="s">
        <v>95</v>
      </c>
      <c r="O58" s="130" t="s">
        <v>36</v>
      </c>
      <c r="P58" s="130">
        <v>10</v>
      </c>
      <c r="Q58" s="133" t="s">
        <v>95</v>
      </c>
      <c r="R58" s="132">
        <f t="shared" si="0"/>
        <v>56</v>
      </c>
      <c r="S58" s="142" t="str">
        <f>IFERROR(IF(FIND("BULK",tblProducts[[#This Row],[Description]])&gt;0,tblProducts[[#This Row],[Description]],),TRIM(tblProducts[[#This Row],[Description]])&amp;" BULK")</f>
        <v>ETHYLAN TD-100 BULK</v>
      </c>
    </row>
    <row r="59" spans="1:19">
      <c r="A59">
        <f>IF(MOD(ROW()-24,COUNTA(tblProducts[Description]))=0,A58+1,A58)</f>
        <v>1</v>
      </c>
      <c r="B59">
        <f>MOD(ROW()-24,COUNTA(tblProducts[Description]))+1</f>
        <v>36</v>
      </c>
      <c r="C59" t="str">
        <f>_xlfn.XLOOKUP(A59,tblProducts[Column1],tblProducts[Description])</f>
        <v>ADSEE 4130 BULK</v>
      </c>
      <c r="D59" t="str">
        <f>_xlfn.XLOOKUP(B59,tblProducts[Column1],tblProducts[Description])</f>
        <v>ETHOMEEN SV/12 BULK</v>
      </c>
      <c r="E59" t="s">
        <v>9</v>
      </c>
      <c r="F59" t="s">
        <v>12</v>
      </c>
      <c r="G59" t="s">
        <v>9</v>
      </c>
      <c r="H59" t="s">
        <v>8</v>
      </c>
      <c r="I59">
        <f t="shared" si="1"/>
        <v>4</v>
      </c>
      <c r="J59" s="129">
        <v>8001502</v>
      </c>
      <c r="K59" s="130" t="s">
        <v>312</v>
      </c>
      <c r="L59" s="130" t="s">
        <v>95</v>
      </c>
      <c r="M59" s="130" t="s">
        <v>96</v>
      </c>
      <c r="N59" s="130" t="s">
        <v>95</v>
      </c>
      <c r="O59" s="130" t="s">
        <v>36</v>
      </c>
      <c r="P59" s="130">
        <v>12</v>
      </c>
      <c r="Q59" s="133" t="s">
        <v>95</v>
      </c>
      <c r="R59" s="132">
        <f t="shared" si="0"/>
        <v>57</v>
      </c>
      <c r="S59" s="142" t="str">
        <f>IFERROR(IF(FIND("BULK",tblProducts[[#This Row],[Description]])&gt;0,tblProducts[[#This Row],[Description]],),TRIM(tblProducts[[#This Row],[Description]])&amp;" BULK")</f>
        <v>ETHYLAN TD-120 BULK</v>
      </c>
    </row>
    <row r="60" spans="1:19">
      <c r="A60">
        <f>IF(MOD(ROW()-24,COUNTA(tblProducts[Description]))=0,A59+1,A59)</f>
        <v>1</v>
      </c>
      <c r="B60">
        <f>MOD(ROW()-24,COUNTA(tblProducts[Description]))+1</f>
        <v>37</v>
      </c>
      <c r="C60" t="str">
        <f>_xlfn.XLOOKUP(A60,tblProducts[Column1],tblProducts[Description])</f>
        <v>ADSEE 4130 BULK</v>
      </c>
      <c r="D60" t="str">
        <f>_xlfn.XLOOKUP(B60,tblProducts[Column1],tblProducts[Description])</f>
        <v>ETHOMEEN SV/15 BULK</v>
      </c>
      <c r="E60" t="s">
        <v>9</v>
      </c>
      <c r="F60" t="s">
        <v>10</v>
      </c>
      <c r="G60" t="s">
        <v>7</v>
      </c>
      <c r="H60" t="s">
        <v>8</v>
      </c>
      <c r="I60">
        <f t="shared" si="1"/>
        <v>1.5</v>
      </c>
      <c r="J60" s="129">
        <v>8001587</v>
      </c>
      <c r="K60" s="130" t="s">
        <v>313</v>
      </c>
      <c r="L60" s="130" t="s">
        <v>95</v>
      </c>
      <c r="M60" s="130" t="s">
        <v>96</v>
      </c>
      <c r="N60" s="130" t="s">
        <v>95</v>
      </c>
      <c r="O60" s="130" t="s">
        <v>36</v>
      </c>
      <c r="P60" s="130">
        <v>14</v>
      </c>
      <c r="Q60" s="133" t="s">
        <v>95</v>
      </c>
      <c r="R60" s="132">
        <f t="shared" si="0"/>
        <v>58</v>
      </c>
      <c r="S60" s="142" t="str">
        <f>IFERROR(IF(FIND("BULK",tblProducts[[#This Row],[Description]])&gt;0,tblProducts[[#This Row],[Description]],),TRIM(tblProducts[[#This Row],[Description]])&amp;" BULK")</f>
        <v>ETHYLAN TD-1407 BULK</v>
      </c>
    </row>
    <row r="61" spans="1:19">
      <c r="A61">
        <f>IF(MOD(ROW()-24,COUNTA(tblProducts[Description]))=0,A60+1,A60)</f>
        <v>1</v>
      </c>
      <c r="B61">
        <f>MOD(ROW()-24,COUNTA(tblProducts[Description]))+1</f>
        <v>38</v>
      </c>
      <c r="C61" t="str">
        <f>_xlfn.XLOOKUP(A61,tblProducts[Column1],tblProducts[Description])</f>
        <v>ADSEE 4130 BULK</v>
      </c>
      <c r="D61" t="str">
        <f>_xlfn.XLOOKUP(B61,tblProducts[Column1],tblProducts[Description])</f>
        <v>ETHOMEEN SV/15C BULK</v>
      </c>
      <c r="E61" t="s">
        <v>9</v>
      </c>
      <c r="F61" t="s">
        <v>10</v>
      </c>
      <c r="G61" t="s">
        <v>7</v>
      </c>
      <c r="H61" t="s">
        <v>8</v>
      </c>
      <c r="I61">
        <f t="shared" si="1"/>
        <v>1.5</v>
      </c>
      <c r="J61" s="129">
        <v>8001506</v>
      </c>
      <c r="K61" s="130" t="s">
        <v>314</v>
      </c>
      <c r="L61" s="130" t="s">
        <v>95</v>
      </c>
      <c r="M61" s="130" t="s">
        <v>96</v>
      </c>
      <c r="N61" s="130" t="s">
        <v>95</v>
      </c>
      <c r="O61" s="130" t="s">
        <v>36</v>
      </c>
      <c r="P61" s="130">
        <v>4</v>
      </c>
      <c r="Q61" s="133" t="s">
        <v>95</v>
      </c>
      <c r="R61" s="132">
        <f t="shared" si="0"/>
        <v>59</v>
      </c>
      <c r="S61" s="142" t="str">
        <f>IFERROR(IF(FIND("BULK",tblProducts[[#This Row],[Description]])&gt;0,tblProducts[[#This Row],[Description]],),TRIM(tblProducts[[#This Row],[Description]])&amp;" BULK")</f>
        <v>ETHYLAN TD-40 BULK</v>
      </c>
    </row>
    <row r="62" spans="1:19">
      <c r="A62">
        <f>IF(MOD(ROW()-24,COUNTA(tblProducts[Description]))=0,A61+1,A61)</f>
        <v>1</v>
      </c>
      <c r="B62">
        <f>MOD(ROW()-24,COUNTA(tblProducts[Description]))+1</f>
        <v>39</v>
      </c>
      <c r="C62" t="str">
        <f>_xlfn.XLOOKUP(A62,tblProducts[Column1],tblProducts[Description])</f>
        <v>ADSEE 4130 BULK</v>
      </c>
      <c r="D62" t="str">
        <f>_xlfn.XLOOKUP(B62,tblProducts[Column1],tblProducts[Description])</f>
        <v>ETHOMEEN SV/25 BULK</v>
      </c>
      <c r="E62" t="s">
        <v>9</v>
      </c>
      <c r="F62" t="s">
        <v>10</v>
      </c>
      <c r="G62" t="s">
        <v>7</v>
      </c>
      <c r="H62" t="s">
        <v>8</v>
      </c>
      <c r="I62">
        <f t="shared" si="1"/>
        <v>1.5</v>
      </c>
      <c r="J62" s="129">
        <v>8001510</v>
      </c>
      <c r="K62" s="130" t="s">
        <v>378</v>
      </c>
      <c r="L62" s="130" t="s">
        <v>95</v>
      </c>
      <c r="M62" s="130" t="s">
        <v>96</v>
      </c>
      <c r="N62" s="130" t="s">
        <v>95</v>
      </c>
      <c r="O62" s="130" t="s">
        <v>36</v>
      </c>
      <c r="P62" s="130">
        <v>6</v>
      </c>
      <c r="Q62" s="133" t="s">
        <v>95</v>
      </c>
      <c r="R62" s="132">
        <f t="shared" si="0"/>
        <v>60</v>
      </c>
      <c r="S62" s="142" t="str">
        <f>IFERROR(IF(FIND("BULK",tblProducts[[#This Row],[Description]])&gt;0,tblProducts[[#This Row],[Description]],),TRIM(tblProducts[[#This Row],[Description]])&amp;" BULK")</f>
        <v>ETHYLAN TD-60 BULK</v>
      </c>
    </row>
    <row r="63" spans="1:19">
      <c r="A63">
        <f>IF(MOD(ROW()-24,COUNTA(tblProducts[Description]))=0,A62+1,A62)</f>
        <v>1</v>
      </c>
      <c r="B63">
        <f>MOD(ROW()-24,COUNTA(tblProducts[Description]))+1</f>
        <v>40</v>
      </c>
      <c r="C63" t="str">
        <f>_xlfn.XLOOKUP(A63,tblProducts[Column1],tblProducts[Description])</f>
        <v>ADSEE 4130 BULK</v>
      </c>
      <c r="D63" t="str">
        <f>_xlfn.XLOOKUP(B63,tblProducts[Column1],tblProducts[Description])</f>
        <v>ETHOMEEN T/12 BULK</v>
      </c>
      <c r="E63" t="s">
        <v>9</v>
      </c>
      <c r="F63" t="s">
        <v>10</v>
      </c>
      <c r="G63" t="s">
        <v>9</v>
      </c>
      <c r="H63" t="s">
        <v>8</v>
      </c>
      <c r="I63">
        <f t="shared" si="1"/>
        <v>3.5</v>
      </c>
      <c r="J63" s="129">
        <v>8004351</v>
      </c>
      <c r="K63" s="130" t="s">
        <v>379</v>
      </c>
      <c r="L63" s="130" t="s">
        <v>42</v>
      </c>
      <c r="M63" s="130" t="s">
        <v>90</v>
      </c>
      <c r="N63" s="130" t="s">
        <v>44</v>
      </c>
      <c r="O63" s="130" t="s">
        <v>59</v>
      </c>
      <c r="P63" s="130">
        <v>95</v>
      </c>
      <c r="Q63" s="133" t="s">
        <v>44</v>
      </c>
      <c r="R63" s="132">
        <f t="shared" si="0"/>
        <v>61</v>
      </c>
      <c r="S63" s="142" t="str">
        <f>IFERROR(IF(FIND("BULK",tblProducts[[#This Row],[Description]])&gt;0,tblProducts[[#This Row],[Description]],),TRIM(tblProducts[[#This Row],[Description]])&amp;" BULK")</f>
        <v>INTERMEDIATE BE-110L BULK</v>
      </c>
    </row>
    <row r="64" spans="1:19">
      <c r="A64">
        <f>IF(MOD(ROW()-24,COUNTA(tblProducts[Description]))=0,A63+1,A63)</f>
        <v>1</v>
      </c>
      <c r="B64">
        <f>MOD(ROW()-24,COUNTA(tblProducts[Description]))+1</f>
        <v>41</v>
      </c>
      <c r="C64" t="str">
        <f>_xlfn.XLOOKUP(A64,tblProducts[Column1],tblProducts[Description])</f>
        <v>ADSEE 4130 BULK</v>
      </c>
      <c r="D64" t="str">
        <f>_xlfn.XLOOKUP(B64,tblProducts[Column1],tblProducts[Description])</f>
        <v>ETHOMEEN T/13.5 BULK</v>
      </c>
      <c r="E64" t="s">
        <v>7</v>
      </c>
      <c r="G64" t="s">
        <v>7</v>
      </c>
      <c r="H64" t="s">
        <v>8</v>
      </c>
      <c r="I64">
        <f t="shared" si="1"/>
        <v>0</v>
      </c>
      <c r="J64" s="129">
        <v>8001373</v>
      </c>
      <c r="K64" s="130" t="s">
        <v>315</v>
      </c>
      <c r="L64" s="130" t="s">
        <v>87</v>
      </c>
      <c r="M64" s="130" t="s">
        <v>97</v>
      </c>
      <c r="N64" s="130" t="s">
        <v>87</v>
      </c>
      <c r="O64" s="130" t="s">
        <v>59</v>
      </c>
      <c r="P64" s="130">
        <v>19</v>
      </c>
      <c r="Q64" s="133" t="s">
        <v>98</v>
      </c>
      <c r="R64" s="132">
        <f t="shared" si="0"/>
        <v>62</v>
      </c>
      <c r="S64" s="142" t="str">
        <f>IFERROR(IF(FIND("BULK",tblProducts[[#This Row],[Description]])&gt;0,tblProducts[[#This Row],[Description]],),TRIM(tblProducts[[#This Row],[Description]])&amp;" BULK")</f>
        <v>INTERMEDIATE DPG-415 BULK</v>
      </c>
    </row>
    <row r="65" spans="1:19">
      <c r="A65">
        <f>IF(MOD(ROW()-24,COUNTA(tblProducts[Description]))=0,A64+1,A64)</f>
        <v>1</v>
      </c>
      <c r="B65">
        <f>MOD(ROW()-24,COUNTA(tblProducts[Description]))+1</f>
        <v>42</v>
      </c>
      <c r="C65" t="str">
        <f>_xlfn.XLOOKUP(A65,tblProducts[Column1],tblProducts[Description])</f>
        <v>ADSEE 4130 BULK</v>
      </c>
      <c r="D65" t="str">
        <f>_xlfn.XLOOKUP(B65,tblProducts[Column1],tblProducts[Description])</f>
        <v>ETHOMEEN T/15 BULK</v>
      </c>
      <c r="E65" t="s">
        <v>7</v>
      </c>
      <c r="G65" t="s">
        <v>7</v>
      </c>
      <c r="H65" t="s">
        <v>8</v>
      </c>
      <c r="I65">
        <f t="shared" si="1"/>
        <v>0</v>
      </c>
      <c r="J65" s="129">
        <v>8000992</v>
      </c>
      <c r="K65" s="130" t="s">
        <v>316</v>
      </c>
      <c r="L65" s="131" t="s">
        <v>99</v>
      </c>
      <c r="M65" s="131" t="s">
        <v>100</v>
      </c>
      <c r="N65" s="130" t="s">
        <v>71</v>
      </c>
      <c r="O65" s="130" t="s">
        <v>92</v>
      </c>
      <c r="P65" s="130">
        <v>2</v>
      </c>
      <c r="Q65" s="133" t="s">
        <v>101</v>
      </c>
      <c r="R65" s="132">
        <f t="shared" si="0"/>
        <v>63</v>
      </c>
      <c r="S65" s="142" t="str">
        <f>IFERROR(IF(FIND("BULK",tblProducts[[#This Row],[Description]])&gt;0,tblProducts[[#This Row],[Description]],),TRIM(tblProducts[[#This Row],[Description]])&amp;" BULK")</f>
        <v>PROPODUOMEEN T/12 BULK</v>
      </c>
    </row>
    <row r="66" spans="1:19">
      <c r="A66">
        <f>IF(MOD(ROW()-24,COUNTA(tblProducts[Description]))=0,A65+1,A65)</f>
        <v>1</v>
      </c>
      <c r="B66">
        <f>MOD(ROW()-24,COUNTA(tblProducts[Description]))+1</f>
        <v>43</v>
      </c>
      <c r="C66" t="str">
        <f>_xlfn.XLOOKUP(A66,tblProducts[Column1],tblProducts[Description])</f>
        <v>ADSEE 4130 BULK</v>
      </c>
      <c r="D66" t="str">
        <f>_xlfn.XLOOKUP(B66,tblProducts[Column1],tblProducts[Description])</f>
        <v>ETHOMEEN T/17 BULK</v>
      </c>
      <c r="E66" t="s">
        <v>7</v>
      </c>
      <c r="G66" t="s">
        <v>7</v>
      </c>
      <c r="H66" t="s">
        <v>8</v>
      </c>
      <c r="I66">
        <f t="shared" si="1"/>
        <v>0</v>
      </c>
      <c r="J66" s="129">
        <v>8000995</v>
      </c>
      <c r="K66" s="130" t="s">
        <v>317</v>
      </c>
      <c r="L66" s="131" t="s">
        <v>99</v>
      </c>
      <c r="M66" s="131" t="s">
        <v>35</v>
      </c>
      <c r="N66" s="130" t="s">
        <v>35</v>
      </c>
      <c r="O66" s="130" t="s">
        <v>92</v>
      </c>
      <c r="P66" s="130">
        <v>2</v>
      </c>
      <c r="Q66" s="133" t="s">
        <v>102</v>
      </c>
      <c r="R66" s="132">
        <f t="shared" si="0"/>
        <v>64</v>
      </c>
      <c r="S66" s="142" t="str">
        <f>IFERROR(IF(FIND("BULK",tblProducts[[#This Row],[Description]])&gt;0,tblProducts[[#This Row],[Description]],),TRIM(tblProducts[[#This Row],[Description]])&amp;" BULK")</f>
        <v>PROPOMEEN T/12 BULK</v>
      </c>
    </row>
    <row r="67" spans="1:19">
      <c r="A67">
        <f>IF(MOD(ROW()-24,COUNTA(tblProducts[Description]))=0,A66+1,A66)</f>
        <v>1</v>
      </c>
      <c r="B67">
        <f>MOD(ROW()-24,COUNTA(tblProducts[Description]))+1</f>
        <v>44</v>
      </c>
      <c r="C67" t="str">
        <f>_xlfn.XLOOKUP(A67,tblProducts[Column1],tblProducts[Description])</f>
        <v>ADSEE 4130 BULK</v>
      </c>
      <c r="D67" t="str">
        <f>_xlfn.XLOOKUP(B67,tblProducts[Column1],tblProducts[Description])</f>
        <v>ETHOMEEN T/18 BULK</v>
      </c>
      <c r="E67" t="s">
        <v>7</v>
      </c>
      <c r="G67" t="s">
        <v>7</v>
      </c>
      <c r="H67" t="s">
        <v>8</v>
      </c>
      <c r="I67">
        <f t="shared" si="1"/>
        <v>0</v>
      </c>
      <c r="J67" s="129">
        <v>1010740</v>
      </c>
      <c r="K67" s="130" t="s">
        <v>318</v>
      </c>
      <c r="L67" s="130" t="s">
        <v>56</v>
      </c>
      <c r="M67" s="130" t="s">
        <v>103</v>
      </c>
      <c r="N67" s="130" t="s">
        <v>58</v>
      </c>
      <c r="O67" s="130" t="s">
        <v>92</v>
      </c>
      <c r="P67" s="130">
        <v>29</v>
      </c>
      <c r="Q67" s="133" t="s">
        <v>104</v>
      </c>
      <c r="R67" s="132">
        <f t="shared" ref="R67:R97" si="2">ROW()-2</f>
        <v>65</v>
      </c>
      <c r="S67" s="142" t="str">
        <f>IFERROR(IF(FIND("BULK",tblProducts[[#This Row],[Description]])&gt;0,tblProducts[[#This Row],[Description]],),TRIM(tblProducts[[#This Row],[Description]])&amp;" BULK")</f>
        <v>TMP-420 BULK</v>
      </c>
    </row>
    <row r="68" spans="1:19">
      <c r="A68">
        <f>IF(MOD(ROW()-24,COUNTA(tblProducts[Description]))=0,A67+1,A67)</f>
        <v>1</v>
      </c>
      <c r="B68">
        <f>MOD(ROW()-24,COUNTA(tblProducts[Description]))+1</f>
        <v>45</v>
      </c>
      <c r="C68" t="str">
        <f>_xlfn.XLOOKUP(A68,tblProducts[Column1],tblProducts[Description])</f>
        <v>ADSEE 4130 BULK</v>
      </c>
      <c r="D68" t="str">
        <f>_xlfn.XLOOKUP(B68,tblProducts[Column1],tblProducts[Description])</f>
        <v>ETHOMEEN T/19 BULK</v>
      </c>
      <c r="E68" t="s">
        <v>7</v>
      </c>
      <c r="G68" t="s">
        <v>7</v>
      </c>
      <c r="H68" t="s">
        <v>8</v>
      </c>
      <c r="I68">
        <f t="shared" si="1"/>
        <v>0</v>
      </c>
      <c r="J68" s="129">
        <v>1010743</v>
      </c>
      <c r="K68" s="130" t="s">
        <v>319</v>
      </c>
      <c r="L68" s="130" t="s">
        <v>56</v>
      </c>
      <c r="M68" s="130" t="s">
        <v>105</v>
      </c>
      <c r="N68" s="130" t="s">
        <v>58</v>
      </c>
      <c r="O68" s="130" t="s">
        <v>92</v>
      </c>
      <c r="P68" s="130">
        <v>7</v>
      </c>
      <c r="Q68" s="133" t="s">
        <v>104</v>
      </c>
      <c r="R68" s="132">
        <f t="shared" si="2"/>
        <v>66</v>
      </c>
      <c r="S68" s="142" t="str">
        <f>IFERROR(IF(FIND("BULK",tblProducts[[#This Row],[Description]])&gt;0,tblProducts[[#This Row],[Description]],),TRIM(tblProducts[[#This Row],[Description]])&amp;" BULK")</f>
        <v>TMP-80 BULK</v>
      </c>
    </row>
    <row r="69" spans="1:19">
      <c r="A69">
        <f>IF(MOD(ROW()-24,COUNTA(tblProducts[Description]))=0,A68+1,A68)</f>
        <v>1</v>
      </c>
      <c r="B69">
        <f>MOD(ROW()-24,COUNTA(tblProducts[Description]))+1</f>
        <v>46</v>
      </c>
      <c r="C69" t="str">
        <f>_xlfn.XLOOKUP(A69,tblProducts[Column1],tblProducts[Description])</f>
        <v>ADSEE 4130 BULK</v>
      </c>
      <c r="D69" t="str">
        <f>_xlfn.XLOOKUP(B69,tblProducts[Column1],tblProducts[Description])</f>
        <v>ETHOMEEN T/20 BULK</v>
      </c>
      <c r="E69" t="s">
        <v>7</v>
      </c>
      <c r="G69" t="s">
        <v>7</v>
      </c>
      <c r="H69" t="s">
        <v>8</v>
      </c>
      <c r="I69">
        <f t="shared" si="1"/>
        <v>0</v>
      </c>
      <c r="J69" s="134">
        <v>8001716</v>
      </c>
      <c r="K69" s="135" t="s">
        <v>344</v>
      </c>
      <c r="L69" s="135" t="s">
        <v>106</v>
      </c>
      <c r="M69" s="135" t="s">
        <v>107</v>
      </c>
      <c r="N69" s="135" t="s">
        <v>108</v>
      </c>
      <c r="O69" s="135" t="s">
        <v>36</v>
      </c>
      <c r="P69" s="135">
        <v>3</v>
      </c>
      <c r="Q69" s="137" t="s">
        <v>109</v>
      </c>
      <c r="R69" s="132">
        <f t="shared" si="2"/>
        <v>67</v>
      </c>
      <c r="S69" s="142" t="str">
        <f>IFERROR(IF(FIND("BULK",tblProducts[[#This Row],[Description]])&gt;0,tblProducts[[#This Row],[Description]],),TRIM(tblProducts[[#This Row],[Description]])&amp;" BULK")</f>
        <v>VISCO 352 BULK</v>
      </c>
    </row>
    <row r="70" spans="1:19">
      <c r="A70">
        <f>IF(MOD(ROW()-24,COUNTA(tblProducts[Description]))=0,A69+1,A69)</f>
        <v>1</v>
      </c>
      <c r="B70">
        <f>MOD(ROW()-24,COUNTA(tblProducts[Description]))+1</f>
        <v>47</v>
      </c>
      <c r="C70" t="str">
        <f>_xlfn.XLOOKUP(A70,tblProducts[Column1],tblProducts[Description])</f>
        <v>ADSEE 4130 BULK</v>
      </c>
      <c r="D70" t="str">
        <f>_xlfn.XLOOKUP(B70,tblProducts[Column1],tblProducts[Description])</f>
        <v>ETHOMEEN T/20S BULK</v>
      </c>
      <c r="E70" t="s">
        <v>7</v>
      </c>
      <c r="G70" t="s">
        <v>7</v>
      </c>
      <c r="H70" t="s">
        <v>8</v>
      </c>
      <c r="I70">
        <f t="shared" si="1"/>
        <v>0</v>
      </c>
      <c r="J70" s="129">
        <v>8001388</v>
      </c>
      <c r="K70" s="130" t="s">
        <v>380</v>
      </c>
      <c r="L70" s="130" t="s">
        <v>87</v>
      </c>
      <c r="M70" s="130" t="s">
        <v>97</v>
      </c>
      <c r="N70" s="130" t="s">
        <v>87</v>
      </c>
      <c r="O70" s="130" t="s">
        <v>36</v>
      </c>
      <c r="P70" s="130">
        <v>8</v>
      </c>
      <c r="Q70" s="133" t="s">
        <v>89</v>
      </c>
      <c r="R70" s="132">
        <f t="shared" si="2"/>
        <v>68</v>
      </c>
      <c r="S70" s="142" t="str">
        <f>IFERROR(IF(FIND("BULK",tblProducts[[#This Row],[Description]])&gt;0,tblProducts[[#This Row],[Description]],),TRIM(tblProducts[[#This Row],[Description]])&amp;" BULK")</f>
        <v>WITBREAK DPG-25 BULK</v>
      </c>
    </row>
    <row r="71" spans="1:19">
      <c r="A71">
        <f>IF(MOD(ROW()-24,COUNTA(tblProducts[Description]))=0,A70+1,A70)</f>
        <v>1</v>
      </c>
      <c r="B71">
        <f>MOD(ROW()-24,COUNTA(tblProducts[Description]))+1</f>
        <v>48</v>
      </c>
      <c r="C71" t="str">
        <f>_xlfn.XLOOKUP(A71,tblProducts[Column1],tblProducts[Description])</f>
        <v>ADSEE 4130 BULK</v>
      </c>
      <c r="D71" t="str">
        <f>_xlfn.XLOOKUP(B71,tblProducts[Column1],tblProducts[Description])</f>
        <v>ETHOMEEN T/24 BULK</v>
      </c>
      <c r="E71" t="s">
        <v>7</v>
      </c>
      <c r="G71" t="s">
        <v>7</v>
      </c>
      <c r="H71" t="s">
        <v>8</v>
      </c>
      <c r="I71">
        <f t="shared" si="1"/>
        <v>0</v>
      </c>
      <c r="J71" s="129">
        <v>8001489</v>
      </c>
      <c r="K71" s="130" t="s">
        <v>320</v>
      </c>
      <c r="L71" s="130" t="s">
        <v>110</v>
      </c>
      <c r="M71" s="130" t="s">
        <v>111</v>
      </c>
      <c r="N71" s="130" t="s">
        <v>110</v>
      </c>
      <c r="O71" s="130" t="s">
        <v>59</v>
      </c>
      <c r="P71" s="130">
        <v>64</v>
      </c>
      <c r="Q71" s="133" t="s">
        <v>112</v>
      </c>
      <c r="R71" s="132">
        <f t="shared" si="2"/>
        <v>69</v>
      </c>
      <c r="S71" s="142" t="str">
        <f>IFERROR(IF(FIND("BULK",tblProducts[[#This Row],[Description]])&gt;0,tblProducts[[#This Row],[Description]],),TRIM(tblProducts[[#This Row],[Description]])&amp;" BULK")</f>
        <v>WITBREAK DPG-482 BULK</v>
      </c>
    </row>
    <row r="72" spans="1:19">
      <c r="A72">
        <f>IF(MOD(ROW()-24,COUNTA(tblProducts[Description]))=0,A71+1,A71)</f>
        <v>1</v>
      </c>
      <c r="B72">
        <f>MOD(ROW()-24,COUNTA(tblProducts[Description]))+1</f>
        <v>49</v>
      </c>
      <c r="C72" t="str">
        <f>_xlfn.XLOOKUP(A72,tblProducts[Column1],tblProducts[Description])</f>
        <v>ADSEE 4130 BULK</v>
      </c>
      <c r="D72" t="str">
        <f>_xlfn.XLOOKUP(B72,tblProducts[Column1],tblProducts[Description])</f>
        <v>ETHOMEEN T/25 BULK</v>
      </c>
      <c r="E72" t="s">
        <v>7</v>
      </c>
      <c r="G72" t="s">
        <v>7</v>
      </c>
      <c r="H72" t="s">
        <v>8</v>
      </c>
      <c r="I72">
        <f t="shared" si="1"/>
        <v>0</v>
      </c>
      <c r="J72" s="129">
        <v>8001448</v>
      </c>
      <c r="K72" s="130" t="s">
        <v>345</v>
      </c>
      <c r="L72" s="130" t="s">
        <v>110</v>
      </c>
      <c r="M72" s="130" t="s">
        <v>111</v>
      </c>
      <c r="N72" s="130" t="s">
        <v>110</v>
      </c>
      <c r="O72" s="130" t="s">
        <v>59</v>
      </c>
      <c r="P72" s="130">
        <v>94</v>
      </c>
      <c r="Q72" s="133" t="s">
        <v>112</v>
      </c>
      <c r="R72" s="132">
        <f t="shared" si="2"/>
        <v>70</v>
      </c>
      <c r="S72" s="142" t="str">
        <f>IFERROR(IF(FIND("BULK",tblProducts[[#This Row],[Description]])&gt;0,tblProducts[[#This Row],[Description]],),TRIM(tblProducts[[#This Row],[Description]])&amp;" BULK")</f>
        <v>WITBREAK DPG-818 BULK</v>
      </c>
    </row>
    <row r="73" spans="1:19">
      <c r="A73">
        <f>IF(MOD(ROW()-24,COUNTA(tblProducts[Description]))=0,A72+1,A72)</f>
        <v>1</v>
      </c>
      <c r="B73">
        <f>MOD(ROW()-24,COUNTA(tblProducts[Description]))+1</f>
        <v>50</v>
      </c>
      <c r="C73" t="str">
        <f>_xlfn.XLOOKUP(A73,tblProducts[Column1],tblProducts[Description])</f>
        <v>ADSEE 4130 BULK</v>
      </c>
      <c r="D73" t="str">
        <f>_xlfn.XLOOKUP(B73,tblProducts[Column1],tblProducts[Description])</f>
        <v>ETHOMEEN T/28 BULK</v>
      </c>
      <c r="E73" t="s">
        <v>7</v>
      </c>
      <c r="G73" t="s">
        <v>7</v>
      </c>
      <c r="H73" t="s">
        <v>8</v>
      </c>
      <c r="I73">
        <f t="shared" si="1"/>
        <v>0</v>
      </c>
      <c r="J73" s="129">
        <v>8001464</v>
      </c>
      <c r="K73" s="130" t="s">
        <v>321</v>
      </c>
      <c r="L73" s="130" t="s">
        <v>56</v>
      </c>
      <c r="M73" s="130" t="s">
        <v>113</v>
      </c>
      <c r="N73" s="130" t="s">
        <v>58</v>
      </c>
      <c r="O73" s="130" t="s">
        <v>59</v>
      </c>
      <c r="P73" s="130">
        <v>140</v>
      </c>
      <c r="Q73" s="133" t="s">
        <v>104</v>
      </c>
      <c r="R73" s="132">
        <f t="shared" si="2"/>
        <v>71</v>
      </c>
      <c r="S73" s="142" t="str">
        <f>IFERROR(IF(FIND("BULK",tblProducts[[#This Row],[Description]])&gt;0,tblProducts[[#This Row],[Description]],),TRIM(tblProducts[[#This Row],[Description]])&amp;" BULK")</f>
        <v>WITBREAK DTG-62 BULK</v>
      </c>
    </row>
    <row r="74" spans="1:19">
      <c r="A74">
        <f>IF(MOD(ROW()-24,COUNTA(tblProducts[Description]))=0,A73+1,A73)</f>
        <v>1</v>
      </c>
      <c r="B74">
        <f>MOD(ROW()-24,COUNTA(tblProducts[Description]))+1</f>
        <v>51</v>
      </c>
      <c r="C74" t="str">
        <f>_xlfn.XLOOKUP(A74,tblProducts[Column1],tblProducts[Description])</f>
        <v>ADSEE 4130 BULK</v>
      </c>
      <c r="D74" t="str">
        <f>_xlfn.XLOOKUP(B74,tblProducts[Column1],tblProducts[Description])</f>
        <v>ETHYLAN 1008 SA BULK</v>
      </c>
      <c r="E74" t="s">
        <v>9</v>
      </c>
      <c r="F74" t="s">
        <v>12</v>
      </c>
      <c r="G74" t="s">
        <v>7</v>
      </c>
      <c r="H74" t="s">
        <v>8</v>
      </c>
      <c r="I74">
        <f t="shared" si="1"/>
        <v>2</v>
      </c>
      <c r="J74" s="129">
        <v>8001535</v>
      </c>
      <c r="K74" s="130" t="s">
        <v>381</v>
      </c>
      <c r="L74" s="130" t="s">
        <v>114</v>
      </c>
      <c r="M74" s="130" t="s">
        <v>115</v>
      </c>
      <c r="N74" s="130" t="s">
        <v>116</v>
      </c>
      <c r="O74" s="130" t="s">
        <v>36</v>
      </c>
      <c r="P74" s="130">
        <v>22</v>
      </c>
      <c r="Q74" s="133" t="s">
        <v>53</v>
      </c>
      <c r="R74" s="132">
        <f t="shared" si="2"/>
        <v>72</v>
      </c>
      <c r="S74" s="142" t="str">
        <f>IFERROR(IF(FIND("BULK",tblProducts[[#This Row],[Description]])&gt;0,tblProducts[[#This Row],[Description]],),TRIM(tblProducts[[#This Row],[Description]])&amp;" BULK")</f>
        <v>WITCOMUL 1844 BULK</v>
      </c>
    </row>
    <row r="75" spans="1:19">
      <c r="A75">
        <f>IF(MOD(ROW()-24,COUNTA(tblProducts[Description]))=0,A74+1,A74)</f>
        <v>1</v>
      </c>
      <c r="B75">
        <f>MOD(ROW()-24,COUNTA(tblProducts[Description]))+1</f>
        <v>52</v>
      </c>
      <c r="C75" t="str">
        <f>_xlfn.XLOOKUP(A75,tblProducts[Column1],tblProducts[Description])</f>
        <v>ADSEE 4130 BULK</v>
      </c>
      <c r="D75" t="str">
        <f>_xlfn.XLOOKUP(B75,tblProducts[Column1],tblProducts[Description])</f>
        <v>ETHYLAN 325 BULK</v>
      </c>
      <c r="E75" t="s">
        <v>9</v>
      </c>
      <c r="F75" t="s">
        <v>12</v>
      </c>
      <c r="G75" t="s">
        <v>7</v>
      </c>
      <c r="H75" t="s">
        <v>8</v>
      </c>
      <c r="I75">
        <f t="shared" si="1"/>
        <v>2</v>
      </c>
      <c r="J75" s="129">
        <v>8001405</v>
      </c>
      <c r="K75" s="130" t="s">
        <v>382</v>
      </c>
      <c r="L75" s="130" t="s">
        <v>114</v>
      </c>
      <c r="M75" s="130" t="s">
        <v>117</v>
      </c>
      <c r="N75" s="130" t="s">
        <v>116</v>
      </c>
      <c r="O75" s="130" t="s">
        <v>59</v>
      </c>
      <c r="P75" s="130">
        <v>44</v>
      </c>
      <c r="Q75" s="133" t="s">
        <v>118</v>
      </c>
      <c r="R75" s="132">
        <f t="shared" si="2"/>
        <v>73</v>
      </c>
      <c r="S75" s="142" t="str">
        <f>IFERROR(IF(FIND("BULK",tblProducts[[#This Row],[Description]])&gt;0,tblProducts[[#This Row],[Description]],),TRIM(tblProducts[[#This Row],[Description]])&amp;" BULK")</f>
        <v>WITCONOL 2690 BULK</v>
      </c>
    </row>
    <row r="76" spans="1:19">
      <c r="A76">
        <f>IF(MOD(ROW()-24,COUNTA(tblProducts[Description]))=0,A75+1,A75)</f>
        <v>1</v>
      </c>
      <c r="B76">
        <f>MOD(ROW()-24,COUNTA(tblProducts[Description]))+1</f>
        <v>53</v>
      </c>
      <c r="C76" t="str">
        <f>_xlfn.XLOOKUP(A76,tblProducts[Column1],tblProducts[Description])</f>
        <v>ADSEE 4130 BULK</v>
      </c>
      <c r="D76" t="str">
        <f>_xlfn.XLOOKUP(B76,tblProducts[Column1],tblProducts[Description])</f>
        <v>ETHYLAN NS-500LQ BULK</v>
      </c>
      <c r="E76" t="s">
        <v>9</v>
      </c>
      <c r="F76" t="s">
        <v>12</v>
      </c>
      <c r="G76" t="s">
        <v>7</v>
      </c>
      <c r="H76" t="s">
        <v>8</v>
      </c>
      <c r="I76">
        <f t="shared" si="1"/>
        <v>2</v>
      </c>
      <c r="J76" s="129">
        <v>8001486</v>
      </c>
      <c r="K76" s="130" t="s">
        <v>399</v>
      </c>
      <c r="L76" s="130" t="s">
        <v>87</v>
      </c>
      <c r="M76" s="130" t="s">
        <v>97</v>
      </c>
      <c r="N76" s="130" t="s">
        <v>87</v>
      </c>
      <c r="O76" s="130" t="s">
        <v>59</v>
      </c>
      <c r="P76" s="130">
        <v>72</v>
      </c>
      <c r="Q76" s="133" t="s">
        <v>98</v>
      </c>
      <c r="R76" s="132">
        <f t="shared" si="2"/>
        <v>74</v>
      </c>
      <c r="S76" s="142" t="str">
        <f>IFERROR(IF(FIND("BULK",tblProducts[[#This Row],[Description]])&gt;0,tblProducts[[#This Row],[Description]],),TRIM(tblProducts[[#This Row],[Description]])&amp;" BULK")</f>
        <v>ETHYLAN 324 BULK</v>
      </c>
    </row>
    <row r="77" spans="1:19">
      <c r="A77">
        <f>IF(MOD(ROW()-24,COUNTA(tblProducts[Description]))=0,A76+1,A76)</f>
        <v>1</v>
      </c>
      <c r="B77">
        <f>MOD(ROW()-24,COUNTA(tblProducts[Description]))+1</f>
        <v>54</v>
      </c>
      <c r="C77" t="str">
        <f>_xlfn.XLOOKUP(A77,tblProducts[Column1],tblProducts[Description])</f>
        <v>ADSEE 4130 BULK</v>
      </c>
      <c r="D77" t="str">
        <f>_xlfn.XLOOKUP(B77,tblProducts[Column1],tblProducts[Description])</f>
        <v>ETHYLAN PRE NS-505 K BULK</v>
      </c>
      <c r="E77" t="s">
        <v>9</v>
      </c>
      <c r="F77" t="s">
        <v>12</v>
      </c>
      <c r="G77" t="s">
        <v>7</v>
      </c>
      <c r="H77" t="s">
        <v>8</v>
      </c>
      <c r="I77">
        <f t="shared" si="1"/>
        <v>2</v>
      </c>
      <c r="J77" s="129">
        <v>8001601</v>
      </c>
      <c r="K77" s="130" t="s">
        <v>383</v>
      </c>
      <c r="L77" s="130" t="s">
        <v>114</v>
      </c>
      <c r="M77" s="130" t="s">
        <v>119</v>
      </c>
      <c r="N77" s="130" t="s">
        <v>116</v>
      </c>
      <c r="O77" s="130" t="s">
        <v>36</v>
      </c>
      <c r="P77" s="130">
        <v>22</v>
      </c>
      <c r="Q77" s="133" t="s">
        <v>53</v>
      </c>
      <c r="R77" s="132">
        <f t="shared" si="2"/>
        <v>75</v>
      </c>
      <c r="S77" s="142" t="str">
        <f>IFERROR(IF(FIND("BULK",tblProducts[[#This Row],[Description]])&gt;0,tblProducts[[#This Row],[Description]],),TRIM(tblProducts[[#This Row],[Description]])&amp;" BULK")</f>
        <v>WITCONOL NP-120 BULK</v>
      </c>
    </row>
    <row r="78" spans="1:19">
      <c r="A78">
        <f>IF(MOD(ROW()-24,COUNTA(tblProducts[Description]))=0,A77+1,A77)</f>
        <v>1</v>
      </c>
      <c r="B78">
        <f>MOD(ROW()-24,COUNTA(tblProducts[Description]))+1</f>
        <v>55</v>
      </c>
      <c r="C78" t="str">
        <f>_xlfn.XLOOKUP(A78,tblProducts[Column1],tblProducts[Description])</f>
        <v>ADSEE 4130 BULK</v>
      </c>
      <c r="D78" t="str">
        <f>_xlfn.XLOOKUP(B78,tblProducts[Column1],tblProducts[Description])</f>
        <v>ETHYLAN SN-90 BULK</v>
      </c>
      <c r="E78" t="s">
        <v>9</v>
      </c>
      <c r="F78" t="s">
        <v>12</v>
      </c>
      <c r="G78" t="s">
        <v>7</v>
      </c>
      <c r="H78" t="s">
        <v>8</v>
      </c>
      <c r="I78">
        <f t="shared" si="1"/>
        <v>2</v>
      </c>
      <c r="J78" s="129">
        <v>8001550</v>
      </c>
      <c r="K78" s="130" t="s">
        <v>322</v>
      </c>
      <c r="L78" s="130" t="s">
        <v>114</v>
      </c>
      <c r="M78" s="130" t="s">
        <v>119</v>
      </c>
      <c r="N78" s="130" t="s">
        <v>116</v>
      </c>
      <c r="O78" s="130" t="s">
        <v>36</v>
      </c>
      <c r="P78" s="130">
        <v>12</v>
      </c>
      <c r="Q78" s="133" t="s">
        <v>53</v>
      </c>
      <c r="R78" s="132">
        <f t="shared" si="2"/>
        <v>76</v>
      </c>
      <c r="S78" s="142" t="str">
        <f>IFERROR(IF(FIND("BULK",tblProducts[[#This Row],[Description]])&gt;0,tblProducts[[#This Row],[Description]],),TRIM(tblProducts[[#This Row],[Description]])&amp;" BULK")</f>
        <v>WITCONOL NP-130 BULK</v>
      </c>
    </row>
    <row r="79" spans="1:19">
      <c r="A79">
        <f>IF(MOD(ROW()-24,COUNTA(tblProducts[Description]))=0,A78+1,A78)</f>
        <v>1</v>
      </c>
      <c r="B79">
        <f>MOD(ROW()-24,COUNTA(tblProducts[Description]))+1</f>
        <v>56</v>
      </c>
      <c r="C79" t="str">
        <f>_xlfn.XLOOKUP(A79,tblProducts[Column1],tblProducts[Description])</f>
        <v>ADSEE 4130 BULK</v>
      </c>
      <c r="D79" t="str">
        <f>_xlfn.XLOOKUP(B79,tblProducts[Column1],tblProducts[Description])</f>
        <v>ETHYLAN TD-100 BULK</v>
      </c>
      <c r="E79" t="s">
        <v>9</v>
      </c>
      <c r="F79" t="s">
        <v>12</v>
      </c>
      <c r="G79" t="s">
        <v>7</v>
      </c>
      <c r="H79" t="s">
        <v>8</v>
      </c>
      <c r="I79">
        <f t="shared" si="1"/>
        <v>2</v>
      </c>
      <c r="J79" s="129">
        <v>8001584</v>
      </c>
      <c r="K79" s="130" t="s">
        <v>384</v>
      </c>
      <c r="L79" s="130" t="s">
        <v>114</v>
      </c>
      <c r="M79" s="130" t="s">
        <v>119</v>
      </c>
      <c r="N79" s="130" t="s">
        <v>116</v>
      </c>
      <c r="O79" s="130" t="s">
        <v>36</v>
      </c>
      <c r="P79" s="130">
        <v>13</v>
      </c>
      <c r="Q79" s="133" t="s">
        <v>53</v>
      </c>
      <c r="R79" s="132">
        <f t="shared" si="2"/>
        <v>77</v>
      </c>
      <c r="S79" s="142" t="str">
        <f>IFERROR(IF(FIND("BULK",tblProducts[[#This Row],[Description]])&gt;0,tblProducts[[#This Row],[Description]],),TRIM(tblProducts[[#This Row],[Description]])&amp;" BULK")</f>
        <v>WITCONOL NP-20 BULK</v>
      </c>
    </row>
    <row r="80" spans="1:19">
      <c r="A80">
        <f>IF(MOD(ROW()-24,COUNTA(tblProducts[Description]))=0,A79+1,A79)</f>
        <v>1</v>
      </c>
      <c r="B80">
        <f>MOD(ROW()-24,COUNTA(tblProducts[Description]))+1</f>
        <v>57</v>
      </c>
      <c r="C80" t="str">
        <f>_xlfn.XLOOKUP(A80,tblProducts[Column1],tblProducts[Description])</f>
        <v>ADSEE 4130 BULK</v>
      </c>
      <c r="D80" t="str">
        <f>_xlfn.XLOOKUP(B80,tblProducts[Column1],tblProducts[Description])</f>
        <v>ETHYLAN TD-120 BULK</v>
      </c>
      <c r="E80" t="s">
        <v>9</v>
      </c>
      <c r="F80" t="s">
        <v>12</v>
      </c>
      <c r="G80" t="s">
        <v>7</v>
      </c>
      <c r="H80" t="s">
        <v>8</v>
      </c>
      <c r="I80">
        <f t="shared" si="1"/>
        <v>2</v>
      </c>
      <c r="J80" s="129">
        <v>8001526</v>
      </c>
      <c r="K80" s="130" t="s">
        <v>323</v>
      </c>
      <c r="L80" s="130" t="s">
        <v>114</v>
      </c>
      <c r="M80" s="130" t="s">
        <v>120</v>
      </c>
      <c r="N80" s="130" t="s">
        <v>121</v>
      </c>
      <c r="O80" s="130" t="s">
        <v>59</v>
      </c>
      <c r="P80" s="130">
        <v>2</v>
      </c>
      <c r="Q80" s="133" t="s">
        <v>53</v>
      </c>
      <c r="R80" s="132">
        <f t="shared" si="2"/>
        <v>78</v>
      </c>
      <c r="S80" s="142" t="str">
        <f>IFERROR(IF(FIND("BULK",tblProducts[[#This Row],[Description]])&gt;0,tblProducts[[#This Row],[Description]],),TRIM(tblProducts[[#This Row],[Description]])&amp;" BULK")</f>
        <v>WITCONOL NP-330 BULK</v>
      </c>
    </row>
    <row r="81" spans="1:19">
      <c r="A81">
        <f>IF(MOD(ROW()-24,COUNTA(tblProducts[Description]))=0,A80+1,A80)</f>
        <v>1</v>
      </c>
      <c r="B81">
        <f>MOD(ROW()-24,COUNTA(tblProducts[Description]))+1</f>
        <v>58</v>
      </c>
      <c r="C81" t="str">
        <f>_xlfn.XLOOKUP(A81,tblProducts[Column1],tblProducts[Description])</f>
        <v>ADSEE 4130 BULK</v>
      </c>
      <c r="D81" t="str">
        <f>_xlfn.XLOOKUP(B81,tblProducts[Column1],tblProducts[Description])</f>
        <v>ETHYLAN TD-1407 BULK</v>
      </c>
      <c r="E81" t="s">
        <v>9</v>
      </c>
      <c r="F81" t="s">
        <v>12</v>
      </c>
      <c r="G81" t="s">
        <v>7</v>
      </c>
      <c r="H81" t="s">
        <v>8</v>
      </c>
      <c r="I81">
        <f t="shared" si="1"/>
        <v>2</v>
      </c>
      <c r="J81" s="129">
        <v>8001561</v>
      </c>
      <c r="K81" s="130" t="s">
        <v>385</v>
      </c>
      <c r="L81" s="130" t="s">
        <v>114</v>
      </c>
      <c r="M81" s="130" t="s">
        <v>119</v>
      </c>
      <c r="N81" s="130" t="s">
        <v>116</v>
      </c>
      <c r="O81" s="130" t="s">
        <v>36</v>
      </c>
      <c r="P81" s="130">
        <v>29</v>
      </c>
      <c r="Q81" s="133" t="s">
        <v>53</v>
      </c>
      <c r="R81" s="132">
        <f t="shared" si="2"/>
        <v>79</v>
      </c>
      <c r="S81" s="142" t="str">
        <f>IFERROR(IF(FIND("BULK",tblProducts[[#This Row],[Description]])&gt;0,tblProducts[[#This Row],[Description]],),TRIM(tblProducts[[#This Row],[Description]])&amp;" BULK")</f>
        <v>WITCONOL NP-40 BULK</v>
      </c>
    </row>
    <row r="82" spans="1:19">
      <c r="A82">
        <f>IF(MOD(ROW()-24,COUNTA(tblProducts[Description]))=0,A81+1,A81)</f>
        <v>1</v>
      </c>
      <c r="B82">
        <f>MOD(ROW()-24,COUNTA(tblProducts[Description]))+1</f>
        <v>59</v>
      </c>
      <c r="C82" t="str">
        <f>_xlfn.XLOOKUP(A82,tblProducts[Column1],tblProducts[Description])</f>
        <v>ADSEE 4130 BULK</v>
      </c>
      <c r="D82" t="str">
        <f>_xlfn.XLOOKUP(B82,tblProducts[Column1],tblProducts[Description])</f>
        <v>ETHYLAN TD-40 BULK</v>
      </c>
      <c r="E82" t="s">
        <v>9</v>
      </c>
      <c r="F82" t="s">
        <v>12</v>
      </c>
      <c r="G82" t="s">
        <v>7</v>
      </c>
      <c r="H82" t="s">
        <v>8</v>
      </c>
      <c r="I82">
        <f t="shared" si="1"/>
        <v>2</v>
      </c>
      <c r="J82" s="129">
        <v>8001563</v>
      </c>
      <c r="K82" s="130" t="s">
        <v>324</v>
      </c>
      <c r="L82" s="130" t="s">
        <v>114</v>
      </c>
      <c r="M82" s="130" t="s">
        <v>119</v>
      </c>
      <c r="N82" s="130" t="s">
        <v>116</v>
      </c>
      <c r="O82" s="130" t="s">
        <v>36</v>
      </c>
      <c r="P82" s="130">
        <v>4</v>
      </c>
      <c r="Q82" s="133" t="s">
        <v>53</v>
      </c>
      <c r="R82" s="132">
        <f t="shared" si="2"/>
        <v>80</v>
      </c>
      <c r="S82" s="142" t="str">
        <f>IFERROR(IF(FIND("BULK",tblProducts[[#This Row],[Description]])&gt;0,tblProducts[[#This Row],[Description]],),TRIM(tblProducts[[#This Row],[Description]])&amp;" BULK")</f>
        <v>WITCONOL NP-60 BULK</v>
      </c>
    </row>
    <row r="83" spans="1:19">
      <c r="A83">
        <f>IF(MOD(ROW()-24,COUNTA(tblProducts[Description]))=0,A82+1,A82)</f>
        <v>1</v>
      </c>
      <c r="B83">
        <f>MOD(ROW()-24,COUNTA(tblProducts[Description]))+1</f>
        <v>60</v>
      </c>
      <c r="C83" t="str">
        <f>_xlfn.XLOOKUP(A83,tblProducts[Column1],tblProducts[Description])</f>
        <v>ADSEE 4130 BULK</v>
      </c>
      <c r="D83" t="str">
        <f>_xlfn.XLOOKUP(B83,tblProducts[Column1],tblProducts[Description])</f>
        <v>ETHYLAN TD-60 BULK</v>
      </c>
      <c r="E83" t="s">
        <v>9</v>
      </c>
      <c r="F83" t="s">
        <v>12</v>
      </c>
      <c r="G83" t="s">
        <v>7</v>
      </c>
      <c r="H83" t="s">
        <v>8</v>
      </c>
      <c r="I83">
        <f t="shared" si="1"/>
        <v>2</v>
      </c>
      <c r="J83" s="129">
        <v>8001595</v>
      </c>
      <c r="K83" s="130" t="s">
        <v>325</v>
      </c>
      <c r="L83" s="130" t="s">
        <v>114</v>
      </c>
      <c r="M83" s="130" t="s">
        <v>119</v>
      </c>
      <c r="N83" s="130" t="s">
        <v>116</v>
      </c>
      <c r="O83" s="130" t="s">
        <v>36</v>
      </c>
      <c r="P83" s="130">
        <v>6</v>
      </c>
      <c r="Q83" s="133" t="s">
        <v>53</v>
      </c>
      <c r="R83" s="132">
        <f t="shared" si="2"/>
        <v>81</v>
      </c>
      <c r="S83" s="142" t="str">
        <f>IFERROR(IF(FIND("BULK",tblProducts[[#This Row],[Description]])&gt;0,tblProducts[[#This Row],[Description]],),TRIM(tblProducts[[#This Row],[Description]])&amp;" BULK")</f>
        <v>WITCONOL NP-80 BULK</v>
      </c>
    </row>
    <row r="84" spans="1:19">
      <c r="A84">
        <f>IF(MOD(ROW()-24,COUNTA(tblProducts[Description]))=0,A83+1,A83)</f>
        <v>1</v>
      </c>
      <c r="B84">
        <f>MOD(ROW()-24,COUNTA(tblProducts[Description]))+1</f>
        <v>61</v>
      </c>
      <c r="C84" t="str">
        <f>_xlfn.XLOOKUP(A84,tblProducts[Column1],tblProducts[Description])</f>
        <v>ADSEE 4130 BULK</v>
      </c>
      <c r="D84" t="str">
        <f>_xlfn.XLOOKUP(B84,tblProducts[Column1],tblProducts[Description])</f>
        <v>INTERMEDIATE BE-110L BULK</v>
      </c>
      <c r="E84" t="s">
        <v>9</v>
      </c>
      <c r="F84" t="s">
        <v>12</v>
      </c>
      <c r="G84" t="s">
        <v>7</v>
      </c>
      <c r="H84" t="s">
        <v>8</v>
      </c>
      <c r="I84">
        <f t="shared" si="1"/>
        <v>2</v>
      </c>
      <c r="J84" s="129">
        <v>8001538</v>
      </c>
      <c r="K84" s="130" t="s">
        <v>326</v>
      </c>
      <c r="L84" s="130" t="s">
        <v>114</v>
      </c>
      <c r="M84" s="130" t="s">
        <v>119</v>
      </c>
      <c r="N84" s="130" t="s">
        <v>116</v>
      </c>
      <c r="O84" s="130" t="s">
        <v>36</v>
      </c>
      <c r="P84" s="130">
        <v>8</v>
      </c>
      <c r="Q84" s="133" t="s">
        <v>53</v>
      </c>
      <c r="R84" s="132">
        <f t="shared" si="2"/>
        <v>82</v>
      </c>
      <c r="S84" s="142" t="str">
        <f>IFERROR(IF(FIND("BULK",tblProducts[[#This Row],[Description]])&gt;0,tblProducts[[#This Row],[Description]],),TRIM(tblProducts[[#This Row],[Description]])&amp;" BULK")</f>
        <v>WITCONOL NP-90 BULK</v>
      </c>
    </row>
    <row r="85" spans="1:19">
      <c r="A85">
        <f>IF(MOD(ROW()-24,COUNTA(tblProducts[Description]))=0,A84+1,A84)</f>
        <v>1</v>
      </c>
      <c r="B85">
        <f>MOD(ROW()-24,COUNTA(tblProducts[Description]))+1</f>
        <v>62</v>
      </c>
      <c r="C85" t="str">
        <f>_xlfn.XLOOKUP(A85,tblProducts[Column1],tblProducts[Description])</f>
        <v>ADSEE 4130 BULK</v>
      </c>
      <c r="D85" t="str">
        <f>_xlfn.XLOOKUP(B85,tblProducts[Column1],tblProducts[Description])</f>
        <v>INTERMEDIATE DPG-415 BULK</v>
      </c>
      <c r="E85" t="s">
        <v>9</v>
      </c>
      <c r="F85" t="s">
        <v>12</v>
      </c>
      <c r="G85" t="s">
        <v>7</v>
      </c>
      <c r="H85" t="s">
        <v>8</v>
      </c>
      <c r="I85">
        <f t="shared" si="1"/>
        <v>2</v>
      </c>
      <c r="J85" s="129">
        <v>8001411</v>
      </c>
      <c r="K85" s="130" t="s">
        <v>386</v>
      </c>
      <c r="L85" s="130" t="s">
        <v>114</v>
      </c>
      <c r="M85" s="130" t="s">
        <v>119</v>
      </c>
      <c r="N85" s="130" t="s">
        <v>116</v>
      </c>
      <c r="O85" s="130" t="s">
        <v>92</v>
      </c>
      <c r="P85" s="130">
        <v>9</v>
      </c>
      <c r="Q85" s="133" t="s">
        <v>53</v>
      </c>
      <c r="R85" s="132">
        <f t="shared" si="2"/>
        <v>83</v>
      </c>
      <c r="S85" s="142" t="str">
        <f>IFERROR(IF(FIND("BULK",tblProducts[[#This Row],[Description]])&gt;0,tblProducts[[#This Row],[Description]],),TRIM(tblProducts[[#This Row],[Description]])&amp;" BULK")</f>
        <v>WITCONOL NS-108 PO BULK</v>
      </c>
    </row>
    <row r="86" spans="1:19">
      <c r="A86">
        <f>IF(MOD(ROW()-24,COUNTA(tblProducts[Description]))=0,A85+1,A85)</f>
        <v>1</v>
      </c>
      <c r="B86">
        <f>MOD(ROW()-24,COUNTA(tblProducts[Description]))+1</f>
        <v>63</v>
      </c>
      <c r="C86" t="str">
        <f>_xlfn.XLOOKUP(A86,tblProducts[Column1],tblProducts[Description])</f>
        <v>ADSEE 4130 BULK</v>
      </c>
      <c r="D86" t="str">
        <f>_xlfn.XLOOKUP(B86,tblProducts[Column1],tblProducts[Description])</f>
        <v>PROPODUOMEEN T/12 BULK</v>
      </c>
      <c r="E86" t="s">
        <v>9</v>
      </c>
      <c r="F86" t="s">
        <v>12</v>
      </c>
      <c r="G86" t="s">
        <v>9</v>
      </c>
      <c r="H86" t="s">
        <v>8</v>
      </c>
      <c r="I86">
        <f t="shared" si="1"/>
        <v>4</v>
      </c>
      <c r="J86" s="129">
        <v>8001419</v>
      </c>
      <c r="K86" s="130" t="s">
        <v>387</v>
      </c>
      <c r="L86" s="130" t="s">
        <v>42</v>
      </c>
      <c r="M86" s="130" t="s">
        <v>90</v>
      </c>
      <c r="N86" s="130" t="s">
        <v>44</v>
      </c>
      <c r="O86" s="130" t="s">
        <v>59</v>
      </c>
      <c r="P86" s="130">
        <v>100</v>
      </c>
      <c r="Q86" s="133" t="s">
        <v>44</v>
      </c>
      <c r="R86" s="132">
        <f t="shared" si="2"/>
        <v>84</v>
      </c>
      <c r="S86" s="142" t="str">
        <f>IFERROR(IF(FIND("BULK",tblProducts[[#This Row],[Description]])&gt;0,tblProducts[[#This Row],[Description]],),TRIM(tblProducts[[#This Row],[Description]])&amp;" BULK")</f>
        <v>WITCONOL NS-505K BULK</v>
      </c>
    </row>
    <row r="87" spans="1:19">
      <c r="A87">
        <f>IF(MOD(ROW()-24,COUNTA(tblProducts[Description]))=0,A86+1,A86)</f>
        <v>1</v>
      </c>
      <c r="B87">
        <f>MOD(ROW()-24,COUNTA(tblProducts[Description]))+1</f>
        <v>64</v>
      </c>
      <c r="C87" t="str">
        <f>_xlfn.XLOOKUP(A87,tblProducts[Column1],tblProducts[Description])</f>
        <v>ADSEE 4130 BULK</v>
      </c>
      <c r="D87" t="str">
        <f>_xlfn.XLOOKUP(B87,tblProducts[Column1],tblProducts[Description])</f>
        <v>PROPOMEEN T/12 BULK</v>
      </c>
      <c r="E87" t="s">
        <v>9</v>
      </c>
      <c r="F87" t="s">
        <v>12</v>
      </c>
      <c r="G87" t="s">
        <v>9</v>
      </c>
      <c r="H87" t="s">
        <v>8</v>
      </c>
      <c r="I87">
        <f t="shared" si="1"/>
        <v>4</v>
      </c>
      <c r="J87" s="129">
        <v>8001435</v>
      </c>
      <c r="K87" s="130" t="s">
        <v>388</v>
      </c>
      <c r="L87" s="130" t="s">
        <v>110</v>
      </c>
      <c r="M87" s="130" t="s">
        <v>111</v>
      </c>
      <c r="N87" s="130" t="s">
        <v>110</v>
      </c>
      <c r="O87" s="130" t="s">
        <v>59</v>
      </c>
      <c r="P87" s="130">
        <v>86</v>
      </c>
      <c r="Q87" s="133" t="s">
        <v>112</v>
      </c>
      <c r="R87" s="132">
        <f t="shared" si="2"/>
        <v>85</v>
      </c>
      <c r="S87" s="142" t="str">
        <f>IFERROR(IF(FIND("BULK",tblProducts[[#This Row],[Description]])&gt;0,tblProducts[[#This Row],[Description]],),TRIM(tblProducts[[#This Row],[Description]])&amp;" BULK")</f>
        <v>WITCONOL NS-817 BULK</v>
      </c>
    </row>
    <row r="88" spans="1:19">
      <c r="A88">
        <f>IF(MOD(ROW()-24,COUNTA(tblProducts[Description]))=0,A87+1,A87)</f>
        <v>1</v>
      </c>
      <c r="B88">
        <f>MOD(ROW()-24,COUNTA(tblProducts[Description]))+1</f>
        <v>65</v>
      </c>
      <c r="C88" t="str">
        <f>_xlfn.XLOOKUP(A88,tblProducts[Column1],tblProducts[Description])</f>
        <v>ADSEE 4130 BULK</v>
      </c>
      <c r="D88" t="str">
        <f>_xlfn.XLOOKUP(B88,tblProducts[Column1],tblProducts[Description])</f>
        <v>TMP-420 BULK</v>
      </c>
      <c r="E88" t="s">
        <v>9</v>
      </c>
      <c r="F88" t="s">
        <v>12</v>
      </c>
      <c r="G88" t="s">
        <v>7</v>
      </c>
      <c r="H88" t="s">
        <v>8</v>
      </c>
      <c r="I88">
        <f t="shared" si="1"/>
        <v>2</v>
      </c>
      <c r="J88" s="129">
        <v>8001494</v>
      </c>
      <c r="K88" s="130" t="s">
        <v>389</v>
      </c>
      <c r="L88" s="130" t="s">
        <v>87</v>
      </c>
      <c r="M88" s="130" t="s">
        <v>122</v>
      </c>
      <c r="N88" s="130" t="s">
        <v>87</v>
      </c>
      <c r="O88" s="130" t="s">
        <v>92</v>
      </c>
      <c r="P88" s="130">
        <v>4</v>
      </c>
      <c r="Q88" s="133" t="s">
        <v>123</v>
      </c>
      <c r="R88" s="132">
        <f t="shared" si="2"/>
        <v>86</v>
      </c>
      <c r="S88" s="142" t="str">
        <f>IFERROR(IF(FIND("BULK",tblProducts[[#This Row],[Description]])&gt;0,tblProducts[[#This Row],[Description]],),TRIM(tblProducts[[#This Row],[Description]])&amp;" BULK")</f>
        <v>WITCONOL PD-375 BULK</v>
      </c>
    </row>
    <row r="89" spans="1:19">
      <c r="A89">
        <f>IF(MOD(ROW()-24,COUNTA(tblProducts[Description]))=0,A88+1,A88)</f>
        <v>1</v>
      </c>
      <c r="B89">
        <f>MOD(ROW()-24,COUNTA(tblProducts[Description]))+1</f>
        <v>66</v>
      </c>
      <c r="C89" t="str">
        <f>_xlfn.XLOOKUP(A89,tblProducts[Column1],tblProducts[Description])</f>
        <v>ADSEE 4130 BULK</v>
      </c>
      <c r="D89" t="str">
        <f>_xlfn.XLOOKUP(B89,tblProducts[Column1],tblProducts[Description])</f>
        <v>TMP-80 BULK</v>
      </c>
      <c r="E89" t="s">
        <v>9</v>
      </c>
      <c r="F89" t="s">
        <v>12</v>
      </c>
      <c r="G89" t="s">
        <v>7</v>
      </c>
      <c r="H89" t="s">
        <v>8</v>
      </c>
      <c r="I89">
        <f t="shared" ref="I89:I152" si="3">IF(E89="NO",0,IF(F89="HEEL WASH",1.5,2))+IF(G89="NO",0,2)</f>
        <v>2</v>
      </c>
      <c r="J89" s="129">
        <v>8001475</v>
      </c>
      <c r="K89" s="130" t="s">
        <v>346</v>
      </c>
      <c r="L89" s="130" t="s">
        <v>87</v>
      </c>
      <c r="M89" s="130" t="s">
        <v>124</v>
      </c>
      <c r="N89" s="130" t="s">
        <v>87</v>
      </c>
      <c r="O89" s="130" t="s">
        <v>92</v>
      </c>
      <c r="P89" s="130">
        <v>136</v>
      </c>
      <c r="Q89" s="133" t="s">
        <v>123</v>
      </c>
      <c r="R89" s="132">
        <f t="shared" si="2"/>
        <v>87</v>
      </c>
      <c r="S89" s="142" t="str">
        <f>IFERROR(IF(FIND("BULK",tblProducts[[#This Row],[Description]])&gt;0,tblProducts[[#This Row],[Description]],),TRIM(tblProducts[[#This Row],[Description]])&amp;" BULK")</f>
        <v>WITCONOL PD-4085 BULK</v>
      </c>
    </row>
    <row r="90" spans="1:19">
      <c r="A90">
        <f>IF(MOD(ROW()-24,COUNTA(tblProducts[Description]))=0,A89+1,A89)</f>
        <v>1</v>
      </c>
      <c r="B90">
        <f>MOD(ROW()-24,COUNTA(tblProducts[Description]))+1</f>
        <v>67</v>
      </c>
      <c r="C90" t="str">
        <f>_xlfn.XLOOKUP(A90,tblProducts[Column1],tblProducts[Description])</f>
        <v>ADSEE 4130 BULK</v>
      </c>
      <c r="D90" t="str">
        <f>_xlfn.XLOOKUP(B90,tblProducts[Column1],tblProducts[Description])</f>
        <v>VISCO 352 BULK</v>
      </c>
      <c r="E90" t="s">
        <v>9</v>
      </c>
      <c r="F90" t="s">
        <v>12</v>
      </c>
      <c r="G90" t="s">
        <v>7</v>
      </c>
      <c r="H90" t="s">
        <v>8</v>
      </c>
      <c r="I90">
        <f t="shared" si="3"/>
        <v>2</v>
      </c>
      <c r="J90" s="129">
        <v>8001403</v>
      </c>
      <c r="K90" s="130" t="s">
        <v>327</v>
      </c>
      <c r="L90" s="130" t="s">
        <v>87</v>
      </c>
      <c r="M90" s="130" t="s">
        <v>122</v>
      </c>
      <c r="N90" s="130" t="s">
        <v>87</v>
      </c>
      <c r="O90" s="130" t="s">
        <v>92</v>
      </c>
      <c r="P90" s="130">
        <v>6</v>
      </c>
      <c r="Q90" s="133" t="s">
        <v>123</v>
      </c>
      <c r="R90" s="132">
        <f t="shared" si="2"/>
        <v>88</v>
      </c>
      <c r="S90" s="142" t="str">
        <f>IFERROR(IF(FIND("BULK",tblProducts[[#This Row],[Description]])&gt;0,tblProducts[[#This Row],[Description]],),TRIM(tblProducts[[#This Row],[Description]])&amp;" BULK")</f>
        <v>WITCONOL PD-500 BULK</v>
      </c>
    </row>
    <row r="91" spans="1:19">
      <c r="A91">
        <f>IF(MOD(ROW()-24,COUNTA(tblProducts[Description]))=0,A90+1,A90)</f>
        <v>1</v>
      </c>
      <c r="B91">
        <f>MOD(ROW()-24,COUNTA(tblProducts[Description]))+1</f>
        <v>68</v>
      </c>
      <c r="C91" t="str">
        <f>_xlfn.XLOOKUP(A91,tblProducts[Column1],tblProducts[Description])</f>
        <v>ADSEE 4130 BULK</v>
      </c>
      <c r="D91" t="str">
        <f>_xlfn.XLOOKUP(B91,tblProducts[Column1],tblProducts[Description])</f>
        <v>WITBREAK DPG-25 BULK</v>
      </c>
      <c r="E91" t="s">
        <v>9</v>
      </c>
      <c r="F91" t="s">
        <v>12</v>
      </c>
      <c r="G91" t="s">
        <v>7</v>
      </c>
      <c r="H91" t="s">
        <v>8</v>
      </c>
      <c r="I91">
        <f t="shared" si="3"/>
        <v>2</v>
      </c>
      <c r="J91" s="129">
        <v>8001522</v>
      </c>
      <c r="K91" s="130" t="s">
        <v>390</v>
      </c>
      <c r="L91" s="130" t="s">
        <v>125</v>
      </c>
      <c r="M91" s="130" t="s">
        <v>126</v>
      </c>
      <c r="N91" s="130" t="s">
        <v>125</v>
      </c>
      <c r="O91" s="130" t="s">
        <v>36</v>
      </c>
      <c r="P91" s="130">
        <v>3</v>
      </c>
      <c r="Q91" s="133" t="s">
        <v>127</v>
      </c>
      <c r="R91" s="132">
        <f t="shared" si="2"/>
        <v>89</v>
      </c>
      <c r="S91" s="142" t="str">
        <f>IFERROR(IF(FIND("BULK",tblProducts[[#This Row],[Description]])&gt;0,tblProducts[[#This Row],[Description]],),TRIM(tblProducts[[#This Row],[Description]])&amp;" BULK")</f>
        <v>WITCONOL PEG-200 BULK</v>
      </c>
    </row>
    <row r="92" spans="1:19">
      <c r="A92">
        <f>IF(MOD(ROW()-24,COUNTA(tblProducts[Description]))=0,A91+1,A91)</f>
        <v>1</v>
      </c>
      <c r="B92">
        <f>MOD(ROW()-24,COUNTA(tblProducts[Description]))+1</f>
        <v>69</v>
      </c>
      <c r="C92" t="str">
        <f>_xlfn.XLOOKUP(A92,tblProducts[Column1],tblProducts[Description])</f>
        <v>ADSEE 4130 BULK</v>
      </c>
      <c r="D92" t="str">
        <f>_xlfn.XLOOKUP(B92,tblProducts[Column1],tblProducts[Description])</f>
        <v>WITBREAK DPG-482 BULK</v>
      </c>
      <c r="E92" t="s">
        <v>9</v>
      </c>
      <c r="F92" t="s">
        <v>12</v>
      </c>
      <c r="G92" t="s">
        <v>7</v>
      </c>
      <c r="H92" t="s">
        <v>8</v>
      </c>
      <c r="I92">
        <f t="shared" si="3"/>
        <v>2</v>
      </c>
      <c r="J92" s="129">
        <v>8001598</v>
      </c>
      <c r="K92" s="130" t="s">
        <v>391</v>
      </c>
      <c r="L92" s="130" t="s">
        <v>125</v>
      </c>
      <c r="M92" s="130" t="s">
        <v>128</v>
      </c>
      <c r="N92" s="130" t="s">
        <v>125</v>
      </c>
      <c r="O92" s="130" t="s">
        <v>36</v>
      </c>
      <c r="P92" s="130">
        <v>7</v>
      </c>
      <c r="Q92" s="133" t="s">
        <v>127</v>
      </c>
      <c r="R92" s="132">
        <f t="shared" si="2"/>
        <v>90</v>
      </c>
      <c r="S92" s="142" t="str">
        <f>IFERROR(IF(FIND("BULK",tblProducts[[#This Row],[Description]])&gt;0,tblProducts[[#This Row],[Description]],),TRIM(tblProducts[[#This Row],[Description]])&amp;" BULK")</f>
        <v>WITCONOL PEG-400 BULK</v>
      </c>
    </row>
    <row r="93" spans="1:19">
      <c r="A93">
        <f>IF(MOD(ROW()-24,COUNTA(tblProducts[Description]))=0,A92+1,A92)</f>
        <v>1</v>
      </c>
      <c r="B93">
        <f>MOD(ROW()-24,COUNTA(tblProducts[Description]))+1</f>
        <v>70</v>
      </c>
      <c r="C93" t="str">
        <f>_xlfn.XLOOKUP(A93,tblProducts[Column1],tblProducts[Description])</f>
        <v>ADSEE 4130 BULK</v>
      </c>
      <c r="D93" t="str">
        <f>_xlfn.XLOOKUP(B93,tblProducts[Column1],tblProducts[Description])</f>
        <v>WITBREAK DPG-818 BULK</v>
      </c>
      <c r="E93" t="s">
        <v>9</v>
      </c>
      <c r="F93" t="s">
        <v>12</v>
      </c>
      <c r="G93" t="s">
        <v>7</v>
      </c>
      <c r="H93" t="s">
        <v>8</v>
      </c>
      <c r="I93">
        <f t="shared" si="3"/>
        <v>2</v>
      </c>
      <c r="J93" s="129">
        <v>8001518</v>
      </c>
      <c r="K93" s="130" t="s">
        <v>328</v>
      </c>
      <c r="L93" s="130" t="s">
        <v>125</v>
      </c>
      <c r="M93" s="130" t="s">
        <v>128</v>
      </c>
      <c r="N93" s="130" t="s">
        <v>125</v>
      </c>
      <c r="O93" s="130" t="s">
        <v>36</v>
      </c>
      <c r="P93" s="130">
        <v>10</v>
      </c>
      <c r="Q93" s="133" t="s">
        <v>127</v>
      </c>
      <c r="R93" s="132">
        <f t="shared" si="2"/>
        <v>91</v>
      </c>
      <c r="S93" s="142" t="str">
        <f>IFERROR(IF(FIND("BULK",tblProducts[[#This Row],[Description]])&gt;0,tblProducts[[#This Row],[Description]],),TRIM(tblProducts[[#This Row],[Description]])&amp;" BULK")</f>
        <v>WITCONOL PEG-500 BULK</v>
      </c>
    </row>
    <row r="94" spans="1:19">
      <c r="A94">
        <f>IF(MOD(ROW()-24,COUNTA(tblProducts[Description]))=0,A93+1,A93)</f>
        <v>1</v>
      </c>
      <c r="B94">
        <f>MOD(ROW()-24,COUNTA(tblProducts[Description]))+1</f>
        <v>71</v>
      </c>
      <c r="C94" t="str">
        <f>_xlfn.XLOOKUP(A94,tblProducts[Column1],tblProducts[Description])</f>
        <v>ADSEE 4130 BULK</v>
      </c>
      <c r="D94" t="str">
        <f>_xlfn.XLOOKUP(B94,tblProducts[Column1],tblProducts[Description])</f>
        <v>WITBREAK DTG-62 BULK</v>
      </c>
      <c r="E94" t="s">
        <v>9</v>
      </c>
      <c r="F94" t="s">
        <v>12</v>
      </c>
      <c r="G94" t="s">
        <v>7</v>
      </c>
      <c r="H94" t="s">
        <v>8</v>
      </c>
      <c r="I94">
        <f t="shared" si="3"/>
        <v>2</v>
      </c>
      <c r="J94" s="129">
        <v>8001527</v>
      </c>
      <c r="K94" s="130" t="s">
        <v>392</v>
      </c>
      <c r="L94" s="130" t="s">
        <v>125</v>
      </c>
      <c r="M94" s="130" t="s">
        <v>128</v>
      </c>
      <c r="N94" s="130" t="s">
        <v>125</v>
      </c>
      <c r="O94" s="130" t="s">
        <v>36</v>
      </c>
      <c r="P94" s="130">
        <v>11</v>
      </c>
      <c r="Q94" s="133" t="s">
        <v>127</v>
      </c>
      <c r="R94" s="132">
        <f t="shared" si="2"/>
        <v>92</v>
      </c>
      <c r="S94" s="142" t="str">
        <f>IFERROR(IF(FIND("BULK",tblProducts[[#This Row],[Description]])&gt;0,tblProducts[[#This Row],[Description]],),TRIM(tblProducts[[#This Row],[Description]])&amp;" BULK")</f>
        <v>WITCONOL PEG-600 BULK</v>
      </c>
    </row>
    <row r="95" spans="1:19">
      <c r="A95">
        <f>IF(MOD(ROW()-24,COUNTA(tblProducts[Description]))=0,A94+1,A94)</f>
        <v>1</v>
      </c>
      <c r="B95">
        <f>MOD(ROW()-24,COUNTA(tblProducts[Description]))+1</f>
        <v>72</v>
      </c>
      <c r="C95" t="str">
        <f>_xlfn.XLOOKUP(A95,tblProducts[Column1],tblProducts[Description])</f>
        <v>ADSEE 4130 BULK</v>
      </c>
      <c r="D95" t="str">
        <f>_xlfn.XLOOKUP(B95,tblProducts[Column1],tblProducts[Description])</f>
        <v>WITCOMUL 1844 BULK</v>
      </c>
      <c r="E95" t="s">
        <v>9</v>
      </c>
      <c r="F95" t="s">
        <v>12</v>
      </c>
      <c r="G95" t="s">
        <v>7</v>
      </c>
      <c r="H95" t="s">
        <v>8</v>
      </c>
      <c r="I95">
        <f t="shared" si="3"/>
        <v>2</v>
      </c>
      <c r="J95" s="129">
        <v>8001370</v>
      </c>
      <c r="K95" s="130" t="s">
        <v>393</v>
      </c>
      <c r="L95" s="130" t="s">
        <v>106</v>
      </c>
      <c r="M95" s="130" t="s">
        <v>107</v>
      </c>
      <c r="N95" s="130" t="s">
        <v>108</v>
      </c>
      <c r="O95" s="130" t="s">
        <v>36</v>
      </c>
      <c r="P95" s="130">
        <v>5</v>
      </c>
      <c r="Q95" s="133" t="s">
        <v>109</v>
      </c>
      <c r="R95" s="132">
        <f t="shared" si="2"/>
        <v>93</v>
      </c>
      <c r="S95" s="142" t="str">
        <f>IFERROR(IF(FIND("BULK",tblProducts[[#This Row],[Description]])&gt;0,tblProducts[[#This Row],[Description]],),TRIM(tblProducts[[#This Row],[Description]])&amp;" BULK")</f>
        <v>WITCONOL PH-70 BULK</v>
      </c>
    </row>
    <row r="96" spans="1:19">
      <c r="A96">
        <f>IF(MOD(ROW()-24,COUNTA(tblProducts[Description]))=0,A95+1,A95)</f>
        <v>1</v>
      </c>
      <c r="B96">
        <f>MOD(ROW()-24,COUNTA(tblProducts[Description]))+1</f>
        <v>73</v>
      </c>
      <c r="C96" t="str">
        <f>_xlfn.XLOOKUP(A96,tblProducts[Column1],tblProducts[Description])</f>
        <v>ADSEE 4130 BULK</v>
      </c>
      <c r="D96" t="str">
        <f>_xlfn.XLOOKUP(B96,tblProducts[Column1],tblProducts[Description])</f>
        <v>WITCONOL 2690 BULK</v>
      </c>
      <c r="E96" t="s">
        <v>9</v>
      </c>
      <c r="F96" t="s">
        <v>12</v>
      </c>
      <c r="G96" t="s">
        <v>7</v>
      </c>
      <c r="H96" t="s">
        <v>8</v>
      </c>
      <c r="I96">
        <f t="shared" si="3"/>
        <v>2</v>
      </c>
      <c r="J96" s="138">
        <v>8001660</v>
      </c>
      <c r="K96" s="139" t="s">
        <v>394</v>
      </c>
      <c r="L96" s="139" t="s">
        <v>93</v>
      </c>
      <c r="M96" s="139" t="s">
        <v>129</v>
      </c>
      <c r="N96" s="139" t="s">
        <v>52</v>
      </c>
      <c r="O96" s="139" t="s">
        <v>36</v>
      </c>
      <c r="P96" s="139">
        <v>3</v>
      </c>
      <c r="Q96" s="140" t="s">
        <v>53</v>
      </c>
      <c r="R96" s="132">
        <f t="shared" si="2"/>
        <v>94</v>
      </c>
      <c r="S96" s="142" t="str">
        <f>IFERROR(IF(FIND("BULK",tblProducts[[#This Row],[Description]])&gt;0,tblProducts[[#This Row],[Description]],),TRIM(tblProducts[[#This Row],[Description]])&amp;" BULK")</f>
        <v>WITCONOL SN-50 BULK</v>
      </c>
    </row>
    <row r="97" spans="1:19">
      <c r="A97">
        <f>IF(MOD(ROW()-24,COUNTA(tblProducts[Description]))=0,A96+1,A96)</f>
        <v>1</v>
      </c>
      <c r="B97">
        <f>MOD(ROW()-24,COUNTA(tblProducts[Description]))+1</f>
        <v>74</v>
      </c>
      <c r="C97" t="str">
        <f>_xlfn.XLOOKUP(A97,tblProducts[Column1],tblProducts[Description])</f>
        <v>ADSEE 4130 BULK</v>
      </c>
      <c r="D97" t="str">
        <f>_xlfn.XLOOKUP(B97,tblProducts[Column1],tblProducts[Description])</f>
        <v>ETHYLAN 324 BULK</v>
      </c>
      <c r="E97" t="s">
        <v>9</v>
      </c>
      <c r="F97" t="s">
        <v>12</v>
      </c>
      <c r="G97" t="s">
        <v>7</v>
      </c>
      <c r="H97" t="s">
        <v>8</v>
      </c>
      <c r="I97">
        <f t="shared" si="3"/>
        <v>2</v>
      </c>
      <c r="J97" s="129">
        <v>8001367</v>
      </c>
      <c r="K97" s="130" t="s">
        <v>395</v>
      </c>
      <c r="L97" s="130" t="s">
        <v>93</v>
      </c>
      <c r="M97" s="130" t="s">
        <v>129</v>
      </c>
      <c r="N97" s="130" t="s">
        <v>52</v>
      </c>
      <c r="O97" s="130" t="s">
        <v>36</v>
      </c>
      <c r="P97" s="130">
        <v>2</v>
      </c>
      <c r="Q97" s="133" t="s">
        <v>53</v>
      </c>
      <c r="R97" s="132">
        <f t="shared" si="2"/>
        <v>95</v>
      </c>
      <c r="S97" s="142" t="str">
        <f>IFERROR(IF(FIND("BULK",tblProducts[[#This Row],[Description]])&gt;0,tblProducts[[#This Row],[Description]],),TRIM(tblProducts[[#This Row],[Description]])&amp;" BULK")</f>
        <v>WITCONOL SN-70 BULK</v>
      </c>
    </row>
    <row r="98" spans="1:19">
      <c r="A98">
        <f>IF(MOD(ROW()-24,COUNTA(tblProducts[Description]))=0,A97+1,A97)</f>
        <v>1</v>
      </c>
      <c r="B98">
        <f>MOD(ROW()-24,COUNTA(tblProducts[Description]))+1</f>
        <v>75</v>
      </c>
      <c r="C98" t="str">
        <f>_xlfn.XLOOKUP(A98,tblProducts[Column1],tblProducts[Description])</f>
        <v>ADSEE 4130 BULK</v>
      </c>
      <c r="D98" t="str">
        <f>_xlfn.XLOOKUP(B98,tblProducts[Column1],tblProducts[Description])</f>
        <v>WITCONOL NP-120 BULK</v>
      </c>
      <c r="E98" t="s">
        <v>9</v>
      </c>
      <c r="F98" t="s">
        <v>12</v>
      </c>
      <c r="G98" t="s">
        <v>7</v>
      </c>
      <c r="H98" t="s">
        <v>8</v>
      </c>
      <c r="I98">
        <f t="shared" si="3"/>
        <v>2</v>
      </c>
      <c r="J98" s="147">
        <v>8017500</v>
      </c>
      <c r="K98" s="148" t="s">
        <v>355</v>
      </c>
      <c r="L98" s="130" t="s">
        <v>93</v>
      </c>
      <c r="M98" s="130" t="s">
        <v>129</v>
      </c>
      <c r="N98" s="130" t="s">
        <v>52</v>
      </c>
      <c r="O98" s="130" t="s">
        <v>36</v>
      </c>
      <c r="P98" s="130">
        <v>2</v>
      </c>
      <c r="Q98" s="133" t="s">
        <v>53</v>
      </c>
      <c r="R98" s="149">
        <f>ROW()-2</f>
        <v>96</v>
      </c>
      <c r="S98" s="142" t="str">
        <f>IFERROR(IF(FIND("BULK",tblProducts[[#This Row],[Description]])&gt;0,tblProducts[[#This Row],[Description]],),TRIM(tblProducts[[#This Row],[Description]])&amp;" BULK")</f>
        <v>REDICOTE E-47 NPF BULK</v>
      </c>
    </row>
    <row r="99" spans="1:19">
      <c r="A99">
        <f>IF(MOD(ROW()-24,COUNTA(tblProducts[Description]))=0,A98+1,A98)</f>
        <v>1</v>
      </c>
      <c r="B99">
        <f>MOD(ROW()-24,COUNTA(tblProducts[Description]))+1</f>
        <v>76</v>
      </c>
      <c r="C99" t="str">
        <f>_xlfn.XLOOKUP(A99,tblProducts[Column1],tblProducts[Description])</f>
        <v>ADSEE 4130 BULK</v>
      </c>
      <c r="D99" t="str">
        <f>_xlfn.XLOOKUP(B99,tblProducts[Column1],tblProducts[Description])</f>
        <v>WITCONOL NP-130 BULK</v>
      </c>
      <c r="E99" t="s">
        <v>9</v>
      </c>
      <c r="F99" t="s">
        <v>12</v>
      </c>
      <c r="G99" t="s">
        <v>7</v>
      </c>
      <c r="H99" t="s">
        <v>8</v>
      </c>
      <c r="I99">
        <f t="shared" si="3"/>
        <v>2</v>
      </c>
      <c r="J99" s="144">
        <v>8025741</v>
      </c>
      <c r="K99" s="145" t="s">
        <v>349</v>
      </c>
      <c r="L99" s="130" t="s">
        <v>65</v>
      </c>
      <c r="M99" s="130" t="s">
        <v>66</v>
      </c>
      <c r="N99" s="130" t="s">
        <v>67</v>
      </c>
      <c r="O99" s="130" t="s">
        <v>36</v>
      </c>
      <c r="P99" s="130">
        <v>25</v>
      </c>
      <c r="Q99" s="133" t="s">
        <v>68</v>
      </c>
      <c r="R99" s="146">
        <f t="shared" ref="R99:R102" si="4">ROW()-2</f>
        <v>97</v>
      </c>
      <c r="S99" s="142" t="str">
        <f>IFERROR(IF(FIND("BULK",tblProducts[[#This Row],[Description]])&gt;0,tblProducts[[#This Row],[Description]],),TRIM(tblProducts[[#This Row],[Description]])&amp;" BULK")</f>
        <v>EMULPON CO-25 BULK</v>
      </c>
    </row>
    <row r="100" spans="1:19">
      <c r="A100">
        <f>IF(MOD(ROW()-24,COUNTA(tblProducts[Description]))=0,A99+1,A99)</f>
        <v>1</v>
      </c>
      <c r="B100">
        <f>MOD(ROW()-24,COUNTA(tblProducts[Description]))+1</f>
        <v>77</v>
      </c>
      <c r="C100" t="str">
        <f>_xlfn.XLOOKUP(A100,tblProducts[Column1],tblProducts[Description])</f>
        <v>ADSEE 4130 BULK</v>
      </c>
      <c r="D100" t="str">
        <f>_xlfn.XLOOKUP(B100,tblProducts[Column1],tblProducts[Description])</f>
        <v>WITCONOL NP-20 BULK</v>
      </c>
      <c r="E100" t="s">
        <v>9</v>
      </c>
      <c r="F100" t="s">
        <v>12</v>
      </c>
      <c r="G100" t="s">
        <v>7</v>
      </c>
      <c r="H100" t="s">
        <v>8</v>
      </c>
      <c r="I100">
        <f t="shared" si="3"/>
        <v>2</v>
      </c>
      <c r="J100" s="144">
        <v>8027031</v>
      </c>
      <c r="K100" s="145" t="s">
        <v>350</v>
      </c>
      <c r="L100" s="130" t="s">
        <v>65</v>
      </c>
      <c r="M100" s="130" t="s">
        <v>66</v>
      </c>
      <c r="N100" s="130" t="s">
        <v>67</v>
      </c>
      <c r="O100" s="130" t="s">
        <v>36</v>
      </c>
      <c r="P100" s="130">
        <v>30</v>
      </c>
      <c r="Q100" s="133" t="s">
        <v>68</v>
      </c>
      <c r="R100" s="146">
        <f t="shared" si="4"/>
        <v>98</v>
      </c>
      <c r="S100" s="142" t="str">
        <f>IFERROR(IF(FIND("BULK",tblProducts[[#This Row],[Description]])&gt;0,tblProducts[[#This Row],[Description]],),TRIM(tblProducts[[#This Row],[Description]])&amp;" BULK")</f>
        <v>EMULPON CO-30 BULK</v>
      </c>
    </row>
    <row r="101" spans="1:19">
      <c r="A101">
        <f>IF(MOD(ROW()-24,COUNTA(tblProducts[Description]))=0,A100+1,A100)</f>
        <v>1</v>
      </c>
      <c r="B101">
        <f>MOD(ROW()-24,COUNTA(tblProducts[Description]))+1</f>
        <v>78</v>
      </c>
      <c r="C101" t="str">
        <f>_xlfn.XLOOKUP(A101,tblProducts[Column1],tblProducts[Description])</f>
        <v>ADSEE 4130 BULK</v>
      </c>
      <c r="D101" t="str">
        <f>_xlfn.XLOOKUP(B101,tblProducts[Column1],tblProducts[Description])</f>
        <v>WITCONOL NP-330 BULK</v>
      </c>
      <c r="E101" t="s">
        <v>9</v>
      </c>
      <c r="F101" t="s">
        <v>12</v>
      </c>
      <c r="G101" t="s">
        <v>7</v>
      </c>
      <c r="H101" t="s">
        <v>8</v>
      </c>
      <c r="I101">
        <f t="shared" si="3"/>
        <v>2</v>
      </c>
      <c r="J101" s="144">
        <v>8025685</v>
      </c>
      <c r="K101" s="145" t="s">
        <v>352</v>
      </c>
      <c r="L101" s="130" t="s">
        <v>65</v>
      </c>
      <c r="M101" s="130" t="s">
        <v>66</v>
      </c>
      <c r="N101" s="130" t="s">
        <v>67</v>
      </c>
      <c r="O101" s="130" t="s">
        <v>36</v>
      </c>
      <c r="P101" s="130">
        <v>40</v>
      </c>
      <c r="Q101" s="133" t="s">
        <v>68</v>
      </c>
      <c r="R101" s="146">
        <f t="shared" si="4"/>
        <v>99</v>
      </c>
      <c r="S101" s="142" t="str">
        <f>IFERROR(IF(FIND("BULK",tblProducts[[#This Row],[Description]])&gt;0,tblProducts[[#This Row],[Description]],),TRIM(tblProducts[[#This Row],[Description]])&amp;" BULK")</f>
        <v>EMULPON CO-40 BULK</v>
      </c>
    </row>
    <row r="102" spans="1:19">
      <c r="A102">
        <f>IF(MOD(ROW()-24,COUNTA(tblProducts[Description]))=0,A101+1,A101)</f>
        <v>1</v>
      </c>
      <c r="B102">
        <f>MOD(ROW()-24,COUNTA(tblProducts[Description]))+1</f>
        <v>79</v>
      </c>
      <c r="C102" t="str">
        <f>_xlfn.XLOOKUP(A102,tblProducts[Column1],tblProducts[Description])</f>
        <v>ADSEE 4130 BULK</v>
      </c>
      <c r="D102" t="str">
        <f>_xlfn.XLOOKUP(B102,tblProducts[Column1],tblProducts[Description])</f>
        <v>WITCONOL NP-40 BULK</v>
      </c>
      <c r="E102" t="s">
        <v>9</v>
      </c>
      <c r="F102" t="s">
        <v>12</v>
      </c>
      <c r="G102" t="s">
        <v>7</v>
      </c>
      <c r="H102" t="s">
        <v>8</v>
      </c>
      <c r="I102">
        <f t="shared" si="3"/>
        <v>2</v>
      </c>
      <c r="J102" s="147">
        <v>8025470</v>
      </c>
      <c r="K102" s="148" t="s">
        <v>351</v>
      </c>
      <c r="L102" s="130" t="s">
        <v>65</v>
      </c>
      <c r="M102" s="130" t="s">
        <v>66</v>
      </c>
      <c r="N102" s="130" t="s">
        <v>67</v>
      </c>
      <c r="O102" s="130" t="s">
        <v>36</v>
      </c>
      <c r="P102" s="130">
        <v>36</v>
      </c>
      <c r="Q102" s="133" t="s">
        <v>68</v>
      </c>
      <c r="R102" s="149">
        <f t="shared" si="4"/>
        <v>100</v>
      </c>
      <c r="S102" s="142" t="str">
        <f>IFERROR(IF(FIND("BULK",tblProducts[[#This Row],[Description]])&gt;0,tblProducts[[#This Row],[Description]],),TRIM(tblProducts[[#This Row],[Description]])&amp;" BULK")</f>
        <v>EMULPON CO-36 BULK</v>
      </c>
    </row>
    <row r="103" spans="1:19">
      <c r="A103">
        <f>IF(MOD(ROW()-24,COUNTA(tblProducts[Description]))=0,A102+1,A102)</f>
        <v>1</v>
      </c>
      <c r="B103">
        <f>MOD(ROW()-24,COUNTA(tblProducts[Description]))+1</f>
        <v>80</v>
      </c>
      <c r="C103" t="str">
        <f>_xlfn.XLOOKUP(A103,tblProducts[Column1],tblProducts[Description])</f>
        <v>ADSEE 4130 BULK</v>
      </c>
      <c r="D103" t="str">
        <f>_xlfn.XLOOKUP(B103,tblProducts[Column1],tblProducts[Description])</f>
        <v>WITCONOL NP-60 BULK</v>
      </c>
      <c r="E103" t="s">
        <v>9</v>
      </c>
      <c r="F103" t="s">
        <v>12</v>
      </c>
      <c r="G103" t="s">
        <v>7</v>
      </c>
      <c r="H103" t="s">
        <v>8</v>
      </c>
      <c r="I103">
        <f t="shared" si="3"/>
        <v>2</v>
      </c>
      <c r="J103" s="144">
        <v>8000234</v>
      </c>
      <c r="K103" s="145" t="s">
        <v>356</v>
      </c>
      <c r="L103" s="130" t="s">
        <v>93</v>
      </c>
      <c r="M103" s="130" t="s">
        <v>129</v>
      </c>
      <c r="N103" s="130" t="s">
        <v>52</v>
      </c>
      <c r="O103" s="130" t="s">
        <v>36</v>
      </c>
      <c r="P103" s="130">
        <v>2</v>
      </c>
      <c r="Q103" s="133" t="s">
        <v>53</v>
      </c>
      <c r="R103" s="146">
        <f t="shared" ref="R103:R105" si="5">ROW()-2</f>
        <v>101</v>
      </c>
      <c r="S103" s="142" t="str">
        <f>IFERROR(IF(FIND("BULK",tblProducts[[#This Row],[Description]])&gt;0,tblProducts[[#This Row],[Description]],),TRIM(tblProducts[[#This Row],[Description]])&amp;" BULK")</f>
        <v>REDICOTE E-4819 BULK</v>
      </c>
    </row>
    <row r="104" spans="1:19">
      <c r="A104">
        <f>IF(MOD(ROW()-24,COUNTA(tblProducts[Description]))=0,A103+1,A103)</f>
        <v>1</v>
      </c>
      <c r="B104">
        <f>MOD(ROW()-24,COUNTA(tblProducts[Description]))+1</f>
        <v>81</v>
      </c>
      <c r="C104" t="str">
        <f>_xlfn.XLOOKUP(A104,tblProducts[Column1],tblProducts[Description])</f>
        <v>ADSEE 4130 BULK</v>
      </c>
      <c r="D104" t="str">
        <f>_xlfn.XLOOKUP(B104,tblProducts[Column1],tblProducts[Description])</f>
        <v>WITCONOL NP-80 BULK</v>
      </c>
      <c r="E104" t="s">
        <v>9</v>
      </c>
      <c r="F104" t="s">
        <v>12</v>
      </c>
      <c r="G104" t="s">
        <v>7</v>
      </c>
      <c r="H104" t="s">
        <v>8</v>
      </c>
      <c r="I104">
        <f t="shared" si="3"/>
        <v>2</v>
      </c>
      <c r="J104" s="144">
        <v>8001824</v>
      </c>
      <c r="K104" s="145" t="s">
        <v>354</v>
      </c>
      <c r="L104" s="130" t="s">
        <v>47</v>
      </c>
      <c r="M104" s="130" t="s">
        <v>47</v>
      </c>
      <c r="N104" s="130" t="s">
        <v>47</v>
      </c>
      <c r="O104" s="130" t="s">
        <v>36</v>
      </c>
      <c r="P104" s="130">
        <v>4</v>
      </c>
      <c r="Q104" s="133" t="s">
        <v>48</v>
      </c>
      <c r="R104" s="146">
        <f t="shared" si="5"/>
        <v>102</v>
      </c>
      <c r="S104" s="142" t="str">
        <f>IFERROR(IF(FIND("BULK",tblProducts[[#This Row],[Description]])&gt;0,tblProducts[[#This Row],[Description]],),TRIM(tblProducts[[#This Row],[Description]])&amp;" BULK")</f>
        <v>ETHYLAN 1005 SA  BULK</v>
      </c>
    </row>
    <row r="105" spans="1:19">
      <c r="A105">
        <f>IF(MOD(ROW()-24,COUNTA(tblProducts[Description]))=0,A104+1,A104)</f>
        <v>1</v>
      </c>
      <c r="B105">
        <f>MOD(ROW()-24,COUNTA(tblProducts[Description]))+1</f>
        <v>82</v>
      </c>
      <c r="C105" t="str">
        <f>_xlfn.XLOOKUP(A105,tblProducts[Column1],tblProducts[Description])</f>
        <v>ADSEE 4130 BULK</v>
      </c>
      <c r="D105" t="str">
        <f>_xlfn.XLOOKUP(B105,tblProducts[Column1],tblProducts[Description])</f>
        <v>WITCONOL NP-90 BULK</v>
      </c>
      <c r="E105" t="s">
        <v>9</v>
      </c>
      <c r="F105" t="s">
        <v>12</v>
      </c>
      <c r="G105" t="s">
        <v>7</v>
      </c>
      <c r="H105" t="s">
        <v>8</v>
      </c>
      <c r="I105">
        <f t="shared" si="3"/>
        <v>2</v>
      </c>
      <c r="J105" s="147">
        <v>8026110</v>
      </c>
      <c r="K105" s="148" t="s">
        <v>334</v>
      </c>
      <c r="L105" s="131" t="s">
        <v>34</v>
      </c>
      <c r="M105" s="131" t="s">
        <v>70</v>
      </c>
      <c r="N105" s="131" t="s">
        <v>71</v>
      </c>
      <c r="O105" s="130" t="s">
        <v>36</v>
      </c>
      <c r="P105" s="130">
        <v>5</v>
      </c>
      <c r="Q105" s="133" t="s">
        <v>70</v>
      </c>
      <c r="R105" s="149">
        <f t="shared" si="5"/>
        <v>103</v>
      </c>
      <c r="S105" s="142" t="str">
        <f>IFERROR(IF(FIND("BULK",tblProducts[[#This Row],[Description]])&gt;0,tblProducts[[#This Row],[Description]],),TRIM(tblProducts[[#This Row],[Description]])&amp;" BULK")</f>
        <v>ETHODUOMEEN T/15 BULK</v>
      </c>
    </row>
    <row r="106" spans="1:19">
      <c r="A106">
        <f>IF(MOD(ROW()-24,COUNTA(tblProducts[Description]))=0,A105+1,A105)</f>
        <v>1</v>
      </c>
      <c r="B106">
        <f>MOD(ROW()-24,COUNTA(tblProducts[Description]))+1</f>
        <v>83</v>
      </c>
      <c r="C106" t="str">
        <f>_xlfn.XLOOKUP(A106,tblProducts[Column1],tblProducts[Description])</f>
        <v>ADSEE 4130 BULK</v>
      </c>
      <c r="D106" t="str">
        <f>_xlfn.XLOOKUP(B106,tblProducts[Column1],tblProducts[Description])</f>
        <v>WITCONOL NS-108 PO BULK</v>
      </c>
      <c r="E106" t="s">
        <v>9</v>
      </c>
      <c r="F106" t="s">
        <v>12</v>
      </c>
      <c r="G106" t="s">
        <v>7</v>
      </c>
      <c r="H106" t="s">
        <v>8</v>
      </c>
      <c r="I106">
        <f t="shared" si="3"/>
        <v>2</v>
      </c>
      <c r="J106">
        <v>8027574</v>
      </c>
      <c r="K106" s="148" t="s">
        <v>397</v>
      </c>
      <c r="L106" s="131" t="s">
        <v>34</v>
      </c>
      <c r="M106" s="131" t="s">
        <v>35</v>
      </c>
      <c r="N106" s="131" t="s">
        <v>35</v>
      </c>
      <c r="O106" s="130" t="s">
        <v>36</v>
      </c>
      <c r="P106" s="130">
        <v>11</v>
      </c>
      <c r="Q106" s="133" t="s">
        <v>37</v>
      </c>
      <c r="R106" s="149">
        <f>ROW()-2</f>
        <v>104</v>
      </c>
      <c r="S106" s="142" t="str">
        <f>IFERROR(IF(FIND("BULK",tblProducts[[#This Row],[Description]])&gt;0,tblProducts[[#This Row],[Description]],),TRIM(tblProducts[[#This Row],[Description]])&amp;" BULK")</f>
        <v>C-6442 BULK</v>
      </c>
    </row>
    <row r="107" spans="1:19">
      <c r="A107">
        <f>IF(MOD(ROW()-24,COUNTA(tblProducts[Description]))=0,A106+1,A106)</f>
        <v>1</v>
      </c>
      <c r="B107">
        <f>MOD(ROW()-24,COUNTA(tblProducts[Description]))+1</f>
        <v>84</v>
      </c>
      <c r="C107" t="str">
        <f>_xlfn.XLOOKUP(A107,tblProducts[Column1],tblProducts[Description])</f>
        <v>ADSEE 4130 BULK</v>
      </c>
      <c r="D107" t="str">
        <f>_xlfn.XLOOKUP(B107,tblProducts[Column1],tblProducts[Description])</f>
        <v>WITCONOL NS-505K BULK</v>
      </c>
      <c r="E107" t="s">
        <v>9</v>
      </c>
      <c r="F107" t="s">
        <v>12</v>
      </c>
      <c r="G107" t="s">
        <v>7</v>
      </c>
      <c r="H107" t="s">
        <v>8</v>
      </c>
      <c r="I107">
        <f t="shared" si="3"/>
        <v>2</v>
      </c>
      <c r="J107">
        <v>8000962</v>
      </c>
      <c r="K107" s="148" t="s">
        <v>398</v>
      </c>
      <c r="L107" s="131" t="s">
        <v>34</v>
      </c>
      <c r="M107" s="131" t="s">
        <v>70</v>
      </c>
      <c r="N107" s="131" t="s">
        <v>71</v>
      </c>
      <c r="O107" s="130" t="s">
        <v>36</v>
      </c>
      <c r="P107" s="130">
        <v>15</v>
      </c>
      <c r="Q107" s="133" t="s">
        <v>70</v>
      </c>
      <c r="R107" s="149">
        <f>ROW()-2</f>
        <v>105</v>
      </c>
      <c r="S107" s="142" t="str">
        <f>IFERROR(IF(FIND("BULK",tblProducts[[#This Row],[Description]])&gt;0,tblProducts[[#This Row],[Description]],),TRIM(tblProducts[[#This Row],[Description]])&amp;" BULK")</f>
        <v>ETHODUOMEEN T/25  BULK</v>
      </c>
    </row>
    <row r="108" spans="1:19">
      <c r="A108">
        <f>IF(MOD(ROW()-24,COUNTA(tblProducts[Description]))=0,A107+1,A107)</f>
        <v>1</v>
      </c>
      <c r="B108">
        <f>MOD(ROW()-24,COUNTA(tblProducts[Description]))+1</f>
        <v>85</v>
      </c>
      <c r="C108" t="str">
        <f>_xlfn.XLOOKUP(A108,tblProducts[Column1],tblProducts[Description])</f>
        <v>ADSEE 4130 BULK</v>
      </c>
      <c r="D108" t="str">
        <f>_xlfn.XLOOKUP(B108,tblProducts[Column1],tblProducts[Description])</f>
        <v>WITCONOL NS-817 BULK</v>
      </c>
      <c r="E108" t="s">
        <v>9</v>
      </c>
      <c r="F108" t="s">
        <v>12</v>
      </c>
      <c r="G108" t="s">
        <v>7</v>
      </c>
      <c r="H108" t="s">
        <v>8</v>
      </c>
      <c r="I108">
        <f t="shared" si="3"/>
        <v>2</v>
      </c>
      <c r="J108" s="144">
        <v>8001394</v>
      </c>
      <c r="K108" s="145" t="s">
        <v>400</v>
      </c>
      <c r="L108" s="130" t="s">
        <v>87</v>
      </c>
      <c r="M108" s="130" t="s">
        <v>404</v>
      </c>
      <c r="N108" s="130" t="s">
        <v>87</v>
      </c>
      <c r="O108" s="130" t="s">
        <v>92</v>
      </c>
      <c r="P108" s="130"/>
      <c r="Q108" s="133" t="s">
        <v>123</v>
      </c>
      <c r="R108" s="146">
        <f t="shared" ref="R108:R110" si="6">ROW()-2</f>
        <v>106</v>
      </c>
      <c r="S108" s="142" t="str">
        <f>IFERROR(IF(FIND("BULK",tblProducts[[#This Row],[Description]])&gt;0,tblProducts[[#This Row],[Description]],),TRIM(tblProducts[[#This Row],[Description]])&amp;" BULK")</f>
        <v>WITCONOL PD-2000 BULK</v>
      </c>
    </row>
    <row r="109" spans="1:19">
      <c r="A109">
        <f>IF(MOD(ROW()-24,COUNTA(tblProducts[Description]))=0,A108+1,A108)</f>
        <v>1</v>
      </c>
      <c r="B109">
        <f>MOD(ROW()-24,COUNTA(tblProducts[Description]))+1</f>
        <v>86</v>
      </c>
      <c r="C109" t="str">
        <f>_xlfn.XLOOKUP(A109,tblProducts[Column1],tblProducts[Description])</f>
        <v>ADSEE 4130 BULK</v>
      </c>
      <c r="D109" t="str">
        <f>_xlfn.XLOOKUP(B109,tblProducts[Column1],tblProducts[Description])</f>
        <v>WITCONOL PD-375 BULK</v>
      </c>
      <c r="E109" t="s">
        <v>9</v>
      </c>
      <c r="F109" t="s">
        <v>12</v>
      </c>
      <c r="G109" t="s">
        <v>7</v>
      </c>
      <c r="H109" t="s">
        <v>8</v>
      </c>
      <c r="I109">
        <f t="shared" si="3"/>
        <v>2</v>
      </c>
      <c r="J109" s="144">
        <v>8001717</v>
      </c>
      <c r="K109" s="145" t="s">
        <v>401</v>
      </c>
      <c r="L109" s="130" t="s">
        <v>110</v>
      </c>
      <c r="M109" s="152"/>
      <c r="N109" s="152"/>
      <c r="O109" s="145"/>
      <c r="P109" s="145"/>
      <c r="Q109" s="152"/>
      <c r="R109" s="146">
        <f t="shared" si="6"/>
        <v>107</v>
      </c>
      <c r="S109" s="142" t="str">
        <f>IFERROR(IF(FIND("BULK",tblProducts[[#This Row],[Description]])&gt;0,tblProducts[[#This Row],[Description]],),TRIM(tblProducts[[#This Row],[Description]])&amp;" BULK")</f>
        <v>BEROL 347 BULK</v>
      </c>
    </row>
    <row r="110" spans="1:19">
      <c r="A110">
        <f>IF(MOD(ROW()-24,COUNTA(tblProducts[Description]))=0,A109+1,A109)</f>
        <v>1</v>
      </c>
      <c r="B110">
        <f>MOD(ROW()-24,COUNTA(tblProducts[Description]))+1</f>
        <v>87</v>
      </c>
      <c r="C110" t="str">
        <f>_xlfn.XLOOKUP(A110,tblProducts[Column1],tblProducts[Description])</f>
        <v>ADSEE 4130 BULK</v>
      </c>
      <c r="D110" t="str">
        <f>_xlfn.XLOOKUP(B110,tblProducts[Column1],tblProducts[Description])</f>
        <v>WITCONOL PD-4085 BULK</v>
      </c>
      <c r="E110" t="s">
        <v>9</v>
      </c>
      <c r="F110" t="s">
        <v>12</v>
      </c>
      <c r="G110" t="s">
        <v>7</v>
      </c>
      <c r="H110" t="s">
        <v>8</v>
      </c>
      <c r="I110">
        <f t="shared" si="3"/>
        <v>2</v>
      </c>
      <c r="J110" s="147">
        <v>8001400</v>
      </c>
      <c r="K110" s="148" t="s">
        <v>402</v>
      </c>
      <c r="L110" s="130" t="s">
        <v>110</v>
      </c>
      <c r="M110" s="130" t="s">
        <v>111</v>
      </c>
      <c r="N110" s="130" t="s">
        <v>110</v>
      </c>
      <c r="O110" s="130" t="s">
        <v>36</v>
      </c>
      <c r="P110" s="130"/>
      <c r="Q110" s="133" t="s">
        <v>405</v>
      </c>
      <c r="R110" s="149">
        <f t="shared" si="6"/>
        <v>108</v>
      </c>
      <c r="S110" s="142" t="str">
        <f>IFERROR(IF(FIND("BULK",tblProducts[[#This Row],[Description]])&gt;0,tblProducts[[#This Row],[Description]],),TRIM(tblProducts[[#This Row],[Description]])&amp;" BULK")</f>
        <v>ETHYLAN PT-3000 BULK</v>
      </c>
    </row>
    <row r="111" spans="1:19">
      <c r="A111">
        <f>IF(MOD(ROW()-24,COUNTA(tblProducts[Description]))=0,A110+1,A110)</f>
        <v>1</v>
      </c>
      <c r="B111">
        <f>MOD(ROW()-24,COUNTA(tblProducts[Description]))+1</f>
        <v>88</v>
      </c>
      <c r="C111" t="str">
        <f>_xlfn.XLOOKUP(A111,tblProducts[Column1],tblProducts[Description])</f>
        <v>ADSEE 4130 BULK</v>
      </c>
      <c r="D111" t="str">
        <f>_xlfn.XLOOKUP(B111,tblProducts[Column1],tblProducts[Description])</f>
        <v>WITCONOL PD-500 BULK</v>
      </c>
      <c r="E111" t="s">
        <v>9</v>
      </c>
      <c r="F111" t="s">
        <v>12</v>
      </c>
      <c r="G111" t="s">
        <v>7</v>
      </c>
      <c r="H111" t="s">
        <v>8</v>
      </c>
      <c r="I111">
        <f t="shared" si="3"/>
        <v>2</v>
      </c>
      <c r="J111" s="141">
        <v>8001689</v>
      </c>
      <c r="K111" s="148" t="s">
        <v>403</v>
      </c>
      <c r="L111" s="153" t="s">
        <v>106</v>
      </c>
      <c r="M111" s="153" t="s">
        <v>107</v>
      </c>
      <c r="N111" s="153" t="s">
        <v>108</v>
      </c>
      <c r="O111" s="148" t="s">
        <v>36</v>
      </c>
      <c r="P111" s="148">
        <v>3</v>
      </c>
      <c r="Q111" s="153" t="s">
        <v>109</v>
      </c>
      <c r="R111" s="149">
        <f>ROW()-2</f>
        <v>109</v>
      </c>
      <c r="S111" s="142" t="str">
        <f>IFERROR(IF(FIND("BULK",tblProducts[[#This Row],[Description]])&gt;0,tblProducts[[#This Row],[Description]],),TRIM(tblProducts[[#This Row],[Description]])&amp;" BULK")</f>
        <v>ETHYLAN HB4/BULK</v>
      </c>
    </row>
    <row r="112" spans="1:19">
      <c r="A112">
        <f>IF(MOD(ROW()-24,COUNTA(tblProducts[Description]))=0,A111+1,A111)</f>
        <v>1</v>
      </c>
      <c r="B112">
        <f>MOD(ROW()-24,COUNTA(tblProducts[Description]))+1</f>
        <v>89</v>
      </c>
      <c r="C112" t="str">
        <f>_xlfn.XLOOKUP(A112,tblProducts[Column1],tblProducts[Description])</f>
        <v>ADSEE 4130 BULK</v>
      </c>
      <c r="D112" t="str">
        <f>_xlfn.XLOOKUP(B112,tblProducts[Column1],tblProducts[Description])</f>
        <v>WITCONOL PEG-200 BULK</v>
      </c>
      <c r="E112" t="s">
        <v>9</v>
      </c>
      <c r="F112" t="s">
        <v>12</v>
      </c>
      <c r="G112" t="s">
        <v>7</v>
      </c>
      <c r="H112" t="s">
        <v>8</v>
      </c>
      <c r="I112">
        <f t="shared" si="3"/>
        <v>2</v>
      </c>
      <c r="J112" s="159">
        <v>8000897</v>
      </c>
      <c r="K112" s="148" t="s">
        <v>406</v>
      </c>
      <c r="L112" s="131" t="s">
        <v>34</v>
      </c>
      <c r="M112" s="131" t="s">
        <v>35</v>
      </c>
      <c r="N112" s="131" t="s">
        <v>35</v>
      </c>
      <c r="O112" s="130" t="s">
        <v>59</v>
      </c>
      <c r="P112" s="148" t="s">
        <v>408</v>
      </c>
      <c r="Q112" s="148" t="s">
        <v>37</v>
      </c>
      <c r="R112" s="149">
        <f>ROW()-2</f>
        <v>110</v>
      </c>
      <c r="S112" s="142" t="str">
        <f>IFERROR(IF(FIND("BULK",tblProducts[[#This Row],[Description]])&gt;0,tblProducts[[#This Row],[Description]],),TRIM(tblProducts[[#This Row],[Description]])&amp;" BULK")</f>
        <v>ADSEE AB 600 BULK</v>
      </c>
    </row>
    <row r="113" spans="1:19">
      <c r="A113">
        <f>IF(MOD(ROW()-24,COUNTA(tblProducts[Description]))=0,A112+1,A112)</f>
        <v>1</v>
      </c>
      <c r="B113">
        <f>MOD(ROW()-24,COUNTA(tblProducts[Description]))+1</f>
        <v>90</v>
      </c>
      <c r="C113" t="str">
        <f>_xlfn.XLOOKUP(A113,tblProducts[Column1],tblProducts[Description])</f>
        <v>ADSEE 4130 BULK</v>
      </c>
      <c r="D113" t="str">
        <f>_xlfn.XLOOKUP(B113,tblProducts[Column1],tblProducts[Description])</f>
        <v>WITCONOL PEG-400 BULK</v>
      </c>
      <c r="E113" t="s">
        <v>9</v>
      </c>
      <c r="F113" t="s">
        <v>12</v>
      </c>
      <c r="G113" t="s">
        <v>7</v>
      </c>
      <c r="H113" t="s">
        <v>8</v>
      </c>
      <c r="I113">
        <f t="shared" si="3"/>
        <v>2</v>
      </c>
      <c r="J113" s="153">
        <v>1010749</v>
      </c>
      <c r="K113" s="148" t="s">
        <v>407</v>
      </c>
      <c r="L113" s="130" t="s">
        <v>110</v>
      </c>
      <c r="M113" s="130" t="s">
        <v>110</v>
      </c>
      <c r="N113" s="130" t="s">
        <v>110</v>
      </c>
      <c r="O113" s="148" t="s">
        <v>92</v>
      </c>
      <c r="P113" s="148">
        <v>4</v>
      </c>
      <c r="Q113" s="153" t="s">
        <v>409</v>
      </c>
      <c r="R113" s="149">
        <f>ROW()-2</f>
        <v>111</v>
      </c>
      <c r="S113" s="142" t="str">
        <f>IFERROR(IF(FIND("BULK",tblProducts[[#This Row],[Description]])&gt;0,tblProducts[[#This Row],[Description]],),TRIM(tblProducts[[#This Row],[Description]])&amp;" BULK")</f>
        <v>WITCONOL PT-320  BULK</v>
      </c>
    </row>
    <row r="114" spans="1:19">
      <c r="A114">
        <f>IF(MOD(ROW()-24,COUNTA(tblProducts[Description]))=0,A113+1,A113)</f>
        <v>1</v>
      </c>
      <c r="B114">
        <f>MOD(ROW()-24,COUNTA(tblProducts[Description]))+1</f>
        <v>91</v>
      </c>
      <c r="C114" t="str">
        <f>_xlfn.XLOOKUP(A114,tblProducts[Column1],tblProducts[Description])</f>
        <v>ADSEE 4130 BULK</v>
      </c>
      <c r="D114" t="str">
        <f>_xlfn.XLOOKUP(B114,tblProducts[Column1],tblProducts[Description])</f>
        <v>WITCONOL PEG-500 BULK</v>
      </c>
      <c r="E114" t="s">
        <v>9</v>
      </c>
      <c r="F114" t="s">
        <v>12</v>
      </c>
      <c r="G114" t="s">
        <v>7</v>
      </c>
      <c r="H114" t="s">
        <v>8</v>
      </c>
      <c r="I114">
        <f t="shared" si="3"/>
        <v>2</v>
      </c>
      <c r="J114" s="147">
        <v>8019854</v>
      </c>
      <c r="K114" s="148" t="s">
        <v>410</v>
      </c>
      <c r="L114" s="139" t="s">
        <v>413</v>
      </c>
      <c r="M114" s="139" t="s">
        <v>413</v>
      </c>
      <c r="N114" s="130" t="s">
        <v>52</v>
      </c>
      <c r="O114" s="148" t="s">
        <v>36</v>
      </c>
      <c r="P114" s="148">
        <v>3</v>
      </c>
      <c r="Q114" s="153" t="s">
        <v>53</v>
      </c>
      <c r="R114" s="149">
        <f>ROW()-2</f>
        <v>112</v>
      </c>
      <c r="S114" s="150" t="str">
        <f>IFERROR(IF(FIND("BULK",tblProducts[[#This Row],[Description]])&gt;0,tblProducts[[#This Row],[Description]],),TRIM(tblProducts[[#This Row],[Description]])&amp;" BULK")</f>
        <v>ETHYLAN DA-3 BULK</v>
      </c>
    </row>
    <row r="115" spans="1:19">
      <c r="A115">
        <f>IF(MOD(ROW()-24,COUNTA(tblProducts[Description]))=0,A114+1,A114)</f>
        <v>1</v>
      </c>
      <c r="B115">
        <f>MOD(ROW()-24,COUNTA(tblProducts[Description]))+1</f>
        <v>92</v>
      </c>
      <c r="C115" t="str">
        <f>_xlfn.XLOOKUP(A115,tblProducts[Column1],tblProducts[Description])</f>
        <v>ADSEE 4130 BULK</v>
      </c>
      <c r="D115" t="str">
        <f>_xlfn.XLOOKUP(B115,tblProducts[Column1],tblProducts[Description])</f>
        <v>WITCONOL PEG-600 BULK</v>
      </c>
      <c r="E115" t="s">
        <v>9</v>
      </c>
      <c r="F115" t="s">
        <v>12</v>
      </c>
      <c r="G115" t="s">
        <v>7</v>
      </c>
      <c r="H115" t="s">
        <v>8</v>
      </c>
      <c r="I115">
        <f t="shared" si="3"/>
        <v>2</v>
      </c>
      <c r="J115" s="147">
        <v>8003218</v>
      </c>
      <c r="K115" s="148" t="s">
        <v>411</v>
      </c>
      <c r="L115" s="131" t="s">
        <v>34</v>
      </c>
      <c r="M115" s="131" t="s">
        <v>81</v>
      </c>
      <c r="N115" s="131" t="s">
        <v>81</v>
      </c>
      <c r="O115" s="130" t="s">
        <v>36</v>
      </c>
      <c r="P115" s="130">
        <v>2</v>
      </c>
      <c r="Q115" s="133" t="s">
        <v>39</v>
      </c>
      <c r="R115" s="149">
        <f>ROW()-2</f>
        <v>113</v>
      </c>
      <c r="S115" s="150" t="str">
        <f>IFERROR(IF(FIND("BULK",tblProducts[[#This Row],[Description]])&gt;0,tblProducts[[#This Row],[Description]],),TRIM(tblProducts[[#This Row],[Description]])&amp;" BULK")</f>
        <v>ETHOMEEN O/12 BULK</v>
      </c>
    </row>
    <row r="116" spans="1:19">
      <c r="A116">
        <f>IF(MOD(ROW()-24,COUNTA(tblProducts[Description]))=0,A115+1,A115)</f>
        <v>1</v>
      </c>
      <c r="B116">
        <f>MOD(ROW()-24,COUNTA(tblProducts[Description]))+1</f>
        <v>93</v>
      </c>
      <c r="C116" t="str">
        <f>_xlfn.XLOOKUP(A116,tblProducts[Column1],tblProducts[Description])</f>
        <v>ADSEE 4130 BULK</v>
      </c>
      <c r="D116" t="str">
        <f>_xlfn.XLOOKUP(B116,tblProducts[Column1],tblProducts[Description])</f>
        <v>WITCONOL PH-70 BULK</v>
      </c>
      <c r="E116" t="s">
        <v>9</v>
      </c>
      <c r="F116" t="s">
        <v>12</v>
      </c>
      <c r="G116" t="s">
        <v>7</v>
      </c>
      <c r="H116" t="s">
        <v>8</v>
      </c>
      <c r="I116">
        <f t="shared" si="3"/>
        <v>2</v>
      </c>
      <c r="J116" s="147">
        <v>8004310</v>
      </c>
      <c r="K116" s="148" t="s">
        <v>412</v>
      </c>
      <c r="L116" s="130" t="s">
        <v>125</v>
      </c>
      <c r="M116" s="130" t="s">
        <v>128</v>
      </c>
      <c r="N116" s="130" t="s">
        <v>125</v>
      </c>
      <c r="O116" s="148" t="s">
        <v>92</v>
      </c>
      <c r="P116" s="148">
        <v>11.7</v>
      </c>
      <c r="Q116" s="133" t="s">
        <v>127</v>
      </c>
      <c r="R116" s="149">
        <f>ROW()-2</f>
        <v>114</v>
      </c>
      <c r="S116" s="150" t="str">
        <f>IFERROR(IF(FIND("BULK",tblProducts[[#This Row],[Description]])&gt;0,tblProducts[[#This Row],[Description]],),TRIM(tblProducts[[#This Row],[Description]])&amp;" BULK")</f>
        <v>WITCONOL PT-1000 BULK</v>
      </c>
    </row>
    <row r="117" spans="1:19">
      <c r="A117">
        <f>IF(MOD(ROW()-24,COUNTA(tblProducts[Description]))=0,A116+1,A116)</f>
        <v>1</v>
      </c>
      <c r="B117">
        <f>MOD(ROW()-24,COUNTA(tblProducts[Description]))+1</f>
        <v>94</v>
      </c>
      <c r="C117" t="str">
        <f>_xlfn.XLOOKUP(A117,tblProducts[Column1],tblProducts[Description])</f>
        <v>ADSEE 4130 BULK</v>
      </c>
      <c r="D117" t="str">
        <f>_xlfn.XLOOKUP(B117,tblProducts[Column1],tblProducts[Description])</f>
        <v>WITCONOL SN-50 BULK</v>
      </c>
      <c r="E117" t="s">
        <v>9</v>
      </c>
      <c r="F117" t="s">
        <v>12</v>
      </c>
      <c r="G117" t="s">
        <v>7</v>
      </c>
      <c r="H117" t="s">
        <v>8</v>
      </c>
      <c r="I117">
        <f t="shared" si="3"/>
        <v>2</v>
      </c>
    </row>
    <row r="118" spans="1:19">
      <c r="A118">
        <f>IF(MOD(ROW()-24,COUNTA(tblProducts[Description]))=0,A117+1,A117)</f>
        <v>1</v>
      </c>
      <c r="B118">
        <f>MOD(ROW()-24,COUNTA(tblProducts[Description]))+1</f>
        <v>95</v>
      </c>
      <c r="C118" t="str">
        <f>_xlfn.XLOOKUP(A118,tblProducts[Column1],tblProducts[Description])</f>
        <v>ADSEE 4130 BULK</v>
      </c>
      <c r="D118" t="str">
        <f>_xlfn.XLOOKUP(B118,tblProducts[Column1],tblProducts[Description])</f>
        <v>WITCONOL SN-70 BULK</v>
      </c>
      <c r="E118" t="s">
        <v>9</v>
      </c>
      <c r="F118" t="s">
        <v>12</v>
      </c>
      <c r="G118" t="s">
        <v>7</v>
      </c>
      <c r="H118" t="s">
        <v>8</v>
      </c>
      <c r="I118">
        <f t="shared" si="3"/>
        <v>2</v>
      </c>
    </row>
    <row r="119" spans="1:19">
      <c r="A119">
        <f>IF(MOD(ROW()-24,COUNTA(tblProducts[Description]))=0,A118+1,A118)</f>
        <v>1</v>
      </c>
      <c r="B119">
        <f>MOD(ROW()-24,COUNTA(tblProducts[Description]))+1</f>
        <v>96</v>
      </c>
      <c r="C119" t="str">
        <f>_xlfn.XLOOKUP(A119,tblProducts[Column1],tblProducts[Description])</f>
        <v>ADSEE 4130 BULK</v>
      </c>
      <c r="D119" t="str">
        <f>_xlfn.XLOOKUP(B119,tblProducts[Column1],tblProducts[Description])</f>
        <v>REDICOTE E-47 NPF BULK</v>
      </c>
      <c r="E119" t="s">
        <v>9</v>
      </c>
      <c r="F119" t="s">
        <v>12</v>
      </c>
      <c r="G119" t="s">
        <v>7</v>
      </c>
      <c r="H119" t="s">
        <v>8</v>
      </c>
      <c r="I119">
        <f t="shared" si="3"/>
        <v>2</v>
      </c>
    </row>
    <row r="120" spans="1:19">
      <c r="A120">
        <f>IF(MOD(ROW()-24,COUNTA(tblProducts[Description]))=0,A119+1,A119)</f>
        <v>1</v>
      </c>
      <c r="B120">
        <f>MOD(ROW()-24,COUNTA(tblProducts[Description]))+1</f>
        <v>97</v>
      </c>
      <c r="C120" t="str">
        <f>_xlfn.XLOOKUP(A120,tblProducts[Column1],tblProducts[Description])</f>
        <v>ADSEE 4130 BULK</v>
      </c>
      <c r="D120" t="str">
        <f>_xlfn.XLOOKUP(B120,tblProducts[Column1],tblProducts[Description])</f>
        <v>EMULPON CO-25 BULK</v>
      </c>
      <c r="E120" t="s">
        <v>9</v>
      </c>
      <c r="F120" t="s">
        <v>12</v>
      </c>
      <c r="G120" t="s">
        <v>7</v>
      </c>
      <c r="H120" t="s">
        <v>8</v>
      </c>
      <c r="I120">
        <f t="shared" si="3"/>
        <v>2</v>
      </c>
    </row>
    <row r="121" spans="1:19">
      <c r="A121">
        <f>IF(MOD(ROW()-24,COUNTA(tblProducts[Description]))=0,A120+1,A120)</f>
        <v>1</v>
      </c>
      <c r="B121">
        <f>MOD(ROW()-24,COUNTA(tblProducts[Description]))+1</f>
        <v>98</v>
      </c>
      <c r="C121" t="str">
        <f>_xlfn.XLOOKUP(A121,tblProducts[Column1],tblProducts[Description])</f>
        <v>ADSEE 4130 BULK</v>
      </c>
      <c r="D121" t="str">
        <f>_xlfn.XLOOKUP(B121,tblProducts[Column1],tblProducts[Description])</f>
        <v>EMULPON CO-30 BULK</v>
      </c>
      <c r="E121" t="s">
        <v>9</v>
      </c>
      <c r="F121" t="s">
        <v>12</v>
      </c>
      <c r="G121" t="s">
        <v>7</v>
      </c>
      <c r="H121" t="s">
        <v>8</v>
      </c>
      <c r="I121">
        <f t="shared" si="3"/>
        <v>2</v>
      </c>
    </row>
    <row r="122" spans="1:19">
      <c r="A122">
        <f>IF(MOD(ROW()-24,COUNTA(tblProducts[Description]))=0,A121+1,A121)</f>
        <v>1</v>
      </c>
      <c r="B122">
        <f>MOD(ROW()-24,COUNTA(tblProducts[Description]))+1</f>
        <v>99</v>
      </c>
      <c r="C122" t="str">
        <f>_xlfn.XLOOKUP(A122,tblProducts[Column1],tblProducts[Description])</f>
        <v>ADSEE 4130 BULK</v>
      </c>
      <c r="D122" t="str">
        <f>_xlfn.XLOOKUP(B122,tblProducts[Column1],tblProducts[Description])</f>
        <v>EMULPON CO-40 BULK</v>
      </c>
      <c r="E122" t="s">
        <v>9</v>
      </c>
      <c r="F122" t="s">
        <v>12</v>
      </c>
      <c r="G122" t="s">
        <v>7</v>
      </c>
      <c r="H122" t="s">
        <v>8</v>
      </c>
      <c r="I122">
        <f t="shared" si="3"/>
        <v>2</v>
      </c>
    </row>
    <row r="123" spans="1:19">
      <c r="A123">
        <f>IF(MOD(ROW()-24,COUNTA(tblProducts[Description]))=0,A122+1,A122)</f>
        <v>1</v>
      </c>
      <c r="B123">
        <f>MOD(ROW()-24,COUNTA(tblProducts[Description]))+1</f>
        <v>100</v>
      </c>
      <c r="C123" t="str">
        <f>_xlfn.XLOOKUP(A123,tblProducts[Column1],tblProducts[Description])</f>
        <v>ADSEE 4130 BULK</v>
      </c>
      <c r="D123" t="str">
        <f>_xlfn.XLOOKUP(B123,tblProducts[Column1],tblProducts[Description])</f>
        <v>EMULPON CO-36 BULK</v>
      </c>
      <c r="E123" t="s">
        <v>9</v>
      </c>
      <c r="F123" t="s">
        <v>12</v>
      </c>
      <c r="G123" t="s">
        <v>7</v>
      </c>
      <c r="H123" t="s">
        <v>8</v>
      </c>
      <c r="I123">
        <f t="shared" si="3"/>
        <v>2</v>
      </c>
    </row>
    <row r="124" spans="1:19">
      <c r="A124">
        <f>IF(MOD(ROW()-24,COUNTA(tblProducts[Description]))=0,A123+1,A123)</f>
        <v>1</v>
      </c>
      <c r="B124">
        <f>MOD(ROW()-24,COUNTA(tblProducts[Description]))+1</f>
        <v>101</v>
      </c>
      <c r="C124" t="str">
        <f>_xlfn.XLOOKUP(A124,tblProducts[Column1],tblProducts[Description])</f>
        <v>ADSEE 4130 BULK</v>
      </c>
      <c r="D124" t="str">
        <f>_xlfn.XLOOKUP(B124,tblProducts[Column1],tblProducts[Description])</f>
        <v>REDICOTE E-4819 BULK</v>
      </c>
      <c r="E124" t="s">
        <v>9</v>
      </c>
      <c r="F124" t="s">
        <v>12</v>
      </c>
      <c r="G124" t="s">
        <v>7</v>
      </c>
      <c r="H124" t="s">
        <v>8</v>
      </c>
      <c r="I124">
        <f t="shared" si="3"/>
        <v>2</v>
      </c>
    </row>
    <row r="125" spans="1:19">
      <c r="A125">
        <f>IF(MOD(ROW()-24,COUNTA(tblProducts[Description]))=0,A124+1,A124)</f>
        <v>1</v>
      </c>
      <c r="B125">
        <f>MOD(ROW()-24,COUNTA(tblProducts[Description]))+1</f>
        <v>102</v>
      </c>
      <c r="C125" t="str">
        <f>_xlfn.XLOOKUP(A125,tblProducts[Column1],tblProducts[Description])</f>
        <v>ADSEE 4130 BULK</v>
      </c>
      <c r="D125" t="str">
        <f>_xlfn.XLOOKUP(B125,tblProducts[Column1],tblProducts[Description])</f>
        <v>ETHYLAN 1005 SA  BULK</v>
      </c>
      <c r="E125" t="s">
        <v>9</v>
      </c>
      <c r="F125" t="s">
        <v>12</v>
      </c>
      <c r="G125" t="s">
        <v>7</v>
      </c>
      <c r="H125" t="s">
        <v>13</v>
      </c>
      <c r="I125">
        <f t="shared" si="3"/>
        <v>2</v>
      </c>
    </row>
    <row r="126" spans="1:19">
      <c r="A126">
        <f>IF(MOD(ROW()-24,COUNTA(tblProducts[Description]))=0,A125+1,A125)</f>
        <v>1</v>
      </c>
      <c r="B126">
        <f>MOD(ROW()-24,COUNTA(tblProducts[Description]))+1</f>
        <v>103</v>
      </c>
      <c r="C126" t="str">
        <f>_xlfn.XLOOKUP(A126,tblProducts[Column1],tblProducts[Description])</f>
        <v>ADSEE 4130 BULK</v>
      </c>
      <c r="D126" t="str">
        <f>_xlfn.XLOOKUP(B126,tblProducts[Column1],tblProducts[Description])</f>
        <v>ETHODUOMEEN T/15 BULK</v>
      </c>
      <c r="E126" t="s">
        <v>9</v>
      </c>
      <c r="F126" t="s">
        <v>10</v>
      </c>
      <c r="G126" t="s">
        <v>7</v>
      </c>
      <c r="H126" t="s">
        <v>8</v>
      </c>
      <c r="I126">
        <f t="shared" si="3"/>
        <v>1.5</v>
      </c>
    </row>
    <row r="127" spans="1:19">
      <c r="A127">
        <f>IF(MOD(ROW()-24,COUNTA(tblProducts[Description]))=0,A126+1,A126)</f>
        <v>1</v>
      </c>
      <c r="B127">
        <f>MOD(ROW()-24,COUNTA(tblProducts[Description]))+1</f>
        <v>104</v>
      </c>
      <c r="C127" t="str">
        <f>_xlfn.XLOOKUP(A127,tblProducts[Column1],tblProducts[Description])</f>
        <v>ADSEE 4130 BULK</v>
      </c>
      <c r="D127" t="str">
        <f>_xlfn.XLOOKUP(B127,tblProducts[Column1],tblProducts[Description])</f>
        <v>C-6442 BULK</v>
      </c>
      <c r="E127" t="s">
        <v>7</v>
      </c>
      <c r="G127" t="s">
        <v>7</v>
      </c>
      <c r="H127" t="s">
        <v>8</v>
      </c>
      <c r="I127">
        <f t="shared" si="3"/>
        <v>0</v>
      </c>
    </row>
    <row r="128" spans="1:19">
      <c r="A128">
        <f>IF(MOD(ROW()-24,COUNTA(tblProducts[Description]))=0,A127+1,A127)</f>
        <v>1</v>
      </c>
      <c r="B128">
        <f>MOD(ROW()-24,COUNTA(tblProducts[Description]))+1</f>
        <v>105</v>
      </c>
      <c r="C128" t="str">
        <f>_xlfn.XLOOKUP(A128,tblProducts[Column1],tblProducts[Description])</f>
        <v>ADSEE 4130 BULK</v>
      </c>
      <c r="D128" t="str">
        <f>_xlfn.XLOOKUP(B128,tblProducts[Column1],tblProducts[Description])</f>
        <v>ETHODUOMEEN T/25  BULK</v>
      </c>
      <c r="E128" t="s">
        <v>9</v>
      </c>
      <c r="F128" t="s">
        <v>10</v>
      </c>
      <c r="G128" t="s">
        <v>7</v>
      </c>
      <c r="H128" t="s">
        <v>8</v>
      </c>
      <c r="I128">
        <f t="shared" si="3"/>
        <v>1.5</v>
      </c>
    </row>
    <row r="129" spans="1:9">
      <c r="A129">
        <f>IF(MOD(ROW()-24,COUNTA(tblProducts[Description]))=0,A128+1,A128)</f>
        <v>1</v>
      </c>
      <c r="B129">
        <f>MOD(ROW()-24,COUNTA(tblProducts[Description]))+1</f>
        <v>106</v>
      </c>
      <c r="C129" t="str">
        <f>_xlfn.XLOOKUP(A129,tblProducts[Column1],tblProducts[Description])</f>
        <v>ADSEE 4130 BULK</v>
      </c>
      <c r="D129" t="str">
        <f>_xlfn.XLOOKUP(B129,tblProducts[Column1],tblProducts[Description])</f>
        <v>WITCONOL PD-2000 BULK</v>
      </c>
      <c r="E129" t="s">
        <v>9</v>
      </c>
      <c r="F129" t="s">
        <v>12</v>
      </c>
      <c r="G129" t="s">
        <v>7</v>
      </c>
      <c r="H129" t="s">
        <v>8</v>
      </c>
      <c r="I129">
        <f t="shared" si="3"/>
        <v>2</v>
      </c>
    </row>
    <row r="130" spans="1:9">
      <c r="A130">
        <f>IF(MOD(ROW()-24,COUNTA(tblProducts[Description]))=0,A129+1,A129)</f>
        <v>1</v>
      </c>
      <c r="B130">
        <f>MOD(ROW()-24,COUNTA(tblProducts[Description]))+1</f>
        <v>107</v>
      </c>
      <c r="C130" t="str">
        <f>_xlfn.XLOOKUP(A130,tblProducts[Column1],tblProducts[Description])</f>
        <v>ADSEE 4130 BULK</v>
      </c>
      <c r="D130" t="str">
        <f>_xlfn.XLOOKUP(B130,tblProducts[Column1],tblProducts[Description])</f>
        <v>BEROL 347 BULK</v>
      </c>
      <c r="E130" t="s">
        <v>9</v>
      </c>
      <c r="F130" t="s">
        <v>12</v>
      </c>
      <c r="G130" t="s">
        <v>7</v>
      </c>
      <c r="H130" t="s">
        <v>8</v>
      </c>
      <c r="I130">
        <f t="shared" si="3"/>
        <v>2</v>
      </c>
    </row>
    <row r="131" spans="1:9">
      <c r="A131">
        <f>IF(MOD(ROW()-24,COUNTA(tblProducts[Description]))=0,A130+1,A130)</f>
        <v>1</v>
      </c>
      <c r="B131">
        <f>MOD(ROW()-24,COUNTA(tblProducts[Description]))+1</f>
        <v>108</v>
      </c>
      <c r="C131" t="str">
        <f>_xlfn.XLOOKUP(A131,tblProducts[Column1],tblProducts[Description])</f>
        <v>ADSEE 4130 BULK</v>
      </c>
      <c r="D131" t="str">
        <f>_xlfn.XLOOKUP(B131,tblProducts[Column1],tblProducts[Description])</f>
        <v>ETHYLAN PT-3000 BULK</v>
      </c>
      <c r="E131" t="s">
        <v>9</v>
      </c>
      <c r="F131" t="s">
        <v>12</v>
      </c>
      <c r="G131" t="s">
        <v>7</v>
      </c>
      <c r="H131" t="s">
        <v>8</v>
      </c>
      <c r="I131">
        <f t="shared" si="3"/>
        <v>2</v>
      </c>
    </row>
    <row r="132" spans="1:9">
      <c r="A132">
        <f>IF(MOD(ROW()-24,COUNTA(tblProducts[Description]))=0,A131+1,A131)</f>
        <v>1</v>
      </c>
      <c r="B132">
        <f>MOD(ROW()-24,COUNTA(tblProducts[Description]))+1</f>
        <v>109</v>
      </c>
      <c r="C132" t="str">
        <f>_xlfn.XLOOKUP(A132,tblProducts[Column1],tblProducts[Description])</f>
        <v>ADSEE 4130 BULK</v>
      </c>
      <c r="D132" t="str">
        <f>_xlfn.XLOOKUP(B132,tblProducts[Column1],tblProducts[Description])</f>
        <v>ETHYLAN HB4/BULK</v>
      </c>
      <c r="E132" t="s">
        <v>9</v>
      </c>
      <c r="F132" t="s">
        <v>12</v>
      </c>
      <c r="G132" t="s">
        <v>7</v>
      </c>
      <c r="H132" t="s">
        <v>8</v>
      </c>
      <c r="I132">
        <f t="shared" si="3"/>
        <v>2</v>
      </c>
    </row>
    <row r="133" spans="1:9">
      <c r="A133">
        <f>IF(MOD(ROW()-24,COUNTA(tblProducts[Description]))=0,A132+1,A132)</f>
        <v>1</v>
      </c>
      <c r="B133">
        <f>MOD(ROW()-24,COUNTA(tblProducts[Description]))+1</f>
        <v>110</v>
      </c>
      <c r="C133" t="str">
        <f>_xlfn.XLOOKUP(A133,tblProducts[Column1],tblProducts[Description])</f>
        <v>ADSEE 4130 BULK</v>
      </c>
      <c r="D133" t="str">
        <f>_xlfn.XLOOKUP(B133,tblProducts[Column1],tblProducts[Description])</f>
        <v>ADSEE AB 600 BULK</v>
      </c>
      <c r="E133" t="s">
        <v>7</v>
      </c>
      <c r="G133" t="s">
        <v>7</v>
      </c>
      <c r="H133" t="s">
        <v>8</v>
      </c>
      <c r="I133">
        <f t="shared" si="3"/>
        <v>0</v>
      </c>
    </row>
    <row r="134" spans="1:9">
      <c r="A134">
        <f>IF(MOD(ROW()-24,COUNTA(tblProducts[Description]))=0,A133+1,A133)</f>
        <v>1</v>
      </c>
      <c r="B134">
        <f>MOD(ROW()-24,COUNTA(tblProducts[Description]))+1</f>
        <v>111</v>
      </c>
      <c r="C134" t="str">
        <f>_xlfn.XLOOKUP(A134,tblProducts[Column1],tblProducts[Description])</f>
        <v>ADSEE 4130 BULK</v>
      </c>
      <c r="D134" t="str">
        <f>_xlfn.XLOOKUP(B134,tblProducts[Column1],tblProducts[Description])</f>
        <v>WITCONOL PT-320  BULK</v>
      </c>
      <c r="E134" t="s">
        <v>9</v>
      </c>
      <c r="F134" t="s">
        <v>12</v>
      </c>
      <c r="G134" t="s">
        <v>7</v>
      </c>
      <c r="H134" t="s">
        <v>8</v>
      </c>
      <c r="I134">
        <f t="shared" si="3"/>
        <v>2</v>
      </c>
    </row>
    <row r="135" spans="1:9">
      <c r="A135">
        <f>IF(MOD(ROW()-24,COUNTA(tblProducts[Description]))=0,A134+1,A134)</f>
        <v>1</v>
      </c>
      <c r="B135">
        <f>MOD(ROW()-24,COUNTA(tblProducts[Description]))+1</f>
        <v>112</v>
      </c>
      <c r="C135" t="str">
        <f>_xlfn.XLOOKUP(A135,tblProducts[Column1],tblProducts[Description])</f>
        <v>ADSEE 4130 BULK</v>
      </c>
      <c r="D135" t="str">
        <f>_xlfn.XLOOKUP(B135,tblProducts[Column1],tblProducts[Description])</f>
        <v>ETHYLAN DA-3 BULK</v>
      </c>
      <c r="E135" t="s">
        <v>9</v>
      </c>
      <c r="F135" t="s">
        <v>12</v>
      </c>
      <c r="G135" t="s">
        <v>7</v>
      </c>
      <c r="H135" t="s">
        <v>8</v>
      </c>
      <c r="I135">
        <f t="shared" si="3"/>
        <v>2</v>
      </c>
    </row>
    <row r="136" spans="1:9">
      <c r="A136">
        <f>IF(MOD(ROW()-24,COUNTA(tblProducts[Description]))=0,A135+1,A135)</f>
        <v>1</v>
      </c>
      <c r="B136">
        <f>MOD(ROW()-24,COUNTA(tblProducts[Description]))+1</f>
        <v>113</v>
      </c>
      <c r="C136" t="str">
        <f>_xlfn.XLOOKUP(A136,tblProducts[Column1],tblProducts[Description])</f>
        <v>ADSEE 4130 BULK</v>
      </c>
      <c r="D136" t="str">
        <f>_xlfn.XLOOKUP(B136,tblProducts[Column1],tblProducts[Description])</f>
        <v>ETHOMEEN O/12 BULK</v>
      </c>
      <c r="E136" t="s">
        <v>9</v>
      </c>
      <c r="F136" t="s">
        <v>10</v>
      </c>
      <c r="G136" t="s">
        <v>9</v>
      </c>
      <c r="H136" t="s">
        <v>8</v>
      </c>
      <c r="I136">
        <f t="shared" si="3"/>
        <v>3.5</v>
      </c>
    </row>
    <row r="137" spans="1:9">
      <c r="A137">
        <f>IF(MOD(ROW()-24,COUNTA(tblProducts[Description]))=0,A136+1,A136)</f>
        <v>1</v>
      </c>
      <c r="B137">
        <f>MOD(ROW()-24,COUNTA(tblProducts[Description]))+1</f>
        <v>114</v>
      </c>
      <c r="C137" t="str">
        <f>_xlfn.XLOOKUP(A137,tblProducts[Column1],tblProducts[Description])</f>
        <v>ADSEE 4130 BULK</v>
      </c>
      <c r="D137" t="str">
        <f>_xlfn.XLOOKUP(B137,tblProducts[Column1],tblProducts[Description])</f>
        <v>WITCONOL PT-1000 BULK</v>
      </c>
      <c r="E137" t="s">
        <v>9</v>
      </c>
      <c r="F137" t="s">
        <v>12</v>
      </c>
      <c r="G137" t="s">
        <v>7</v>
      </c>
      <c r="H137" t="s">
        <v>8</v>
      </c>
      <c r="I137">
        <f t="shared" si="3"/>
        <v>2</v>
      </c>
    </row>
    <row r="138" spans="1:9">
      <c r="A138">
        <f>IF(MOD(ROW()-24,COUNTA(tblProducts[Description]))=0,A137+1,A137)</f>
        <v>2</v>
      </c>
      <c r="B138">
        <f>MOD(ROW()-24,COUNTA(tblProducts[Description]))+1</f>
        <v>1</v>
      </c>
      <c r="C138" t="str">
        <f>_xlfn.XLOOKUP(A138,tblProducts[Column1],tblProducts[Description])</f>
        <v>ARMOSTAT 300 BULK</v>
      </c>
      <c r="D138" t="str">
        <f>_xlfn.XLOOKUP(B138,tblProducts[Column1],tblProducts[Description])</f>
        <v>ADSEE 4130 BULK</v>
      </c>
      <c r="E138" t="s">
        <v>9</v>
      </c>
      <c r="F138" t="s">
        <v>12</v>
      </c>
      <c r="G138" t="s">
        <v>7</v>
      </c>
      <c r="H138" t="s">
        <v>8</v>
      </c>
      <c r="I138">
        <f t="shared" si="3"/>
        <v>2</v>
      </c>
    </row>
    <row r="139" spans="1:9">
      <c r="A139">
        <f>IF(MOD(ROW()-24,COUNTA(tblProducts[Description]))=0,A138+1,A138)</f>
        <v>2</v>
      </c>
      <c r="B139">
        <f>MOD(ROW()-24,COUNTA(tblProducts[Description]))+1</f>
        <v>2</v>
      </c>
      <c r="C139" t="str">
        <f>_xlfn.XLOOKUP(A139,tblProducts[Column1],tblProducts[Description])</f>
        <v>ARMOSTAT 300 BULK</v>
      </c>
      <c r="D139" t="str">
        <f>_xlfn.XLOOKUP(B139,tblProducts[Column1],tblProducts[Description])</f>
        <v>ARMOSTAT 300 BULK</v>
      </c>
      <c r="E139" t="s">
        <v>7</v>
      </c>
      <c r="G139" t="s">
        <v>9</v>
      </c>
      <c r="H139" t="s">
        <v>11</v>
      </c>
      <c r="I139">
        <f t="shared" si="3"/>
        <v>2</v>
      </c>
    </row>
    <row r="140" spans="1:9">
      <c r="A140">
        <f>IF(MOD(ROW()-24,COUNTA(tblProducts[Description]))=0,A139+1,A139)</f>
        <v>2</v>
      </c>
      <c r="B140">
        <f>MOD(ROW()-24,COUNTA(tblProducts[Description]))+1</f>
        <v>3</v>
      </c>
      <c r="C140" t="str">
        <f>_xlfn.XLOOKUP(A140,tblProducts[Column1],tblProducts[Description])</f>
        <v>ARMOSTAT 300 BULK</v>
      </c>
      <c r="D140" t="str">
        <f>_xlfn.XLOOKUP(B140,tblProducts[Column1],tblProducts[Description])</f>
        <v>ARMOSTAT 400 BULK</v>
      </c>
      <c r="E140" t="s">
        <v>9</v>
      </c>
      <c r="F140" t="s">
        <v>12</v>
      </c>
      <c r="G140" t="s">
        <v>9</v>
      </c>
      <c r="H140" t="s">
        <v>11</v>
      </c>
      <c r="I140">
        <f t="shared" si="3"/>
        <v>4</v>
      </c>
    </row>
    <row r="141" spans="1:9">
      <c r="A141">
        <f>IF(MOD(ROW()-24,COUNTA(tblProducts[Description]))=0,A140+1,A140)</f>
        <v>2</v>
      </c>
      <c r="B141">
        <f>MOD(ROW()-24,COUNTA(tblProducts[Description]))+1</f>
        <v>4</v>
      </c>
      <c r="C141" t="str">
        <f>_xlfn.XLOOKUP(A141,tblProducts[Column1],tblProducts[Description])</f>
        <v>ARMOSTAT 300 BULK</v>
      </c>
      <c r="D141" t="str">
        <f>_xlfn.XLOOKUP(B141,tblProducts[Column1],tblProducts[Description])</f>
        <v>ARMOSTAT 410 LM BULK</v>
      </c>
      <c r="E141" t="s">
        <v>9</v>
      </c>
      <c r="F141" t="s">
        <v>12</v>
      </c>
      <c r="G141" t="s">
        <v>9</v>
      </c>
      <c r="H141" t="s">
        <v>11</v>
      </c>
      <c r="I141">
        <f t="shared" si="3"/>
        <v>4</v>
      </c>
    </row>
    <row r="142" spans="1:9">
      <c r="A142">
        <f>IF(MOD(ROW()-24,COUNTA(tblProducts[Description]))=0,A141+1,A141)</f>
        <v>2</v>
      </c>
      <c r="B142">
        <f>MOD(ROW()-24,COUNTA(tblProducts[Description]))+1</f>
        <v>5</v>
      </c>
      <c r="C142" t="str">
        <f>_xlfn.XLOOKUP(A142,tblProducts[Column1],tblProducts[Description])</f>
        <v>ARMOSTAT 300 BULK</v>
      </c>
      <c r="D142" t="str">
        <f>_xlfn.XLOOKUP(B142,tblProducts[Column1],tblProducts[Description])</f>
        <v>ARMUL HE 5070 BULK</v>
      </c>
      <c r="E142" t="s">
        <v>9</v>
      </c>
      <c r="F142" t="s">
        <v>12</v>
      </c>
      <c r="G142" t="s">
        <v>7</v>
      </c>
      <c r="H142" t="s">
        <v>8</v>
      </c>
      <c r="I142">
        <f t="shared" si="3"/>
        <v>2</v>
      </c>
    </row>
    <row r="143" spans="1:9">
      <c r="A143">
        <f>IF(MOD(ROW()-24,COUNTA(tblProducts[Description]))=0,A142+1,A142)</f>
        <v>2</v>
      </c>
      <c r="B143">
        <f>MOD(ROW()-24,COUNTA(tblProducts[Description]))+1</f>
        <v>6</v>
      </c>
      <c r="C143" t="str">
        <f>_xlfn.XLOOKUP(A143,tblProducts[Column1],tblProducts[Description])</f>
        <v>ARMOSTAT 300 BULK</v>
      </c>
      <c r="D143" t="str">
        <f>_xlfn.XLOOKUP(B143,tblProducts[Column1],tblProducts[Description])</f>
        <v>BEROL 260 BULK</v>
      </c>
      <c r="E143" t="s">
        <v>9</v>
      </c>
      <c r="F143" t="s">
        <v>12</v>
      </c>
      <c r="G143" t="s">
        <v>7</v>
      </c>
      <c r="H143" t="s">
        <v>13</v>
      </c>
      <c r="I143">
        <f t="shared" si="3"/>
        <v>2</v>
      </c>
    </row>
    <row r="144" spans="1:9">
      <c r="A144">
        <f>IF(MOD(ROW()-24,COUNTA(tblProducts[Description]))=0,A143+1,A143)</f>
        <v>2</v>
      </c>
      <c r="B144">
        <f>MOD(ROW()-24,COUNTA(tblProducts[Description]))+1</f>
        <v>7</v>
      </c>
      <c r="C144" t="str">
        <f>_xlfn.XLOOKUP(A144,tblProducts[Column1],tblProducts[Description])</f>
        <v>ARMOSTAT 300 BULK</v>
      </c>
      <c r="D144" t="str">
        <f>_xlfn.XLOOKUP(B144,tblProducts[Column1],tblProducts[Description])</f>
        <v>BEROL 266 BULK</v>
      </c>
      <c r="E144" t="s">
        <v>9</v>
      </c>
      <c r="F144" t="s">
        <v>12</v>
      </c>
      <c r="G144" t="s">
        <v>7</v>
      </c>
      <c r="H144" t="s">
        <v>13</v>
      </c>
      <c r="I144">
        <f t="shared" si="3"/>
        <v>2</v>
      </c>
    </row>
    <row r="145" spans="1:9">
      <c r="A145">
        <f>IF(MOD(ROW()-24,COUNTA(tblProducts[Description]))=0,A144+1,A144)</f>
        <v>2</v>
      </c>
      <c r="B145">
        <f>MOD(ROW()-24,COUNTA(tblProducts[Description]))+1</f>
        <v>8</v>
      </c>
      <c r="C145" t="str">
        <f>_xlfn.XLOOKUP(A145,tblProducts[Column1],tblProducts[Description])</f>
        <v>ARMOSTAT 300 BULK</v>
      </c>
      <c r="D145" t="str">
        <f>_xlfn.XLOOKUP(B145,tblProducts[Column1],tblProducts[Description])</f>
        <v>BEROL 266V BULK</v>
      </c>
      <c r="E145" t="s">
        <v>9</v>
      </c>
      <c r="F145" t="s">
        <v>12</v>
      </c>
      <c r="G145" t="s">
        <v>7</v>
      </c>
      <c r="H145" t="s">
        <v>13</v>
      </c>
      <c r="I145">
        <f t="shared" si="3"/>
        <v>2</v>
      </c>
    </row>
    <row r="146" spans="1:9">
      <c r="A146">
        <f>IF(MOD(ROW()-24,COUNTA(tblProducts[Description]))=0,A145+1,A145)</f>
        <v>2</v>
      </c>
      <c r="B146">
        <f>MOD(ROW()-24,COUNTA(tblProducts[Description]))+1</f>
        <v>9</v>
      </c>
      <c r="C146" t="str">
        <f>_xlfn.XLOOKUP(A146,tblProducts[Column1],tblProducts[Description])</f>
        <v>ARMOSTAT 300 BULK</v>
      </c>
      <c r="D146" t="str">
        <f>_xlfn.XLOOKUP(B146,tblProducts[Column1],tblProducts[Description])</f>
        <v>BEROL 467 BULK</v>
      </c>
      <c r="E146" t="s">
        <v>9</v>
      </c>
      <c r="F146" t="s">
        <v>12</v>
      </c>
      <c r="G146" t="s">
        <v>7</v>
      </c>
      <c r="H146" t="s">
        <v>8</v>
      </c>
      <c r="I146">
        <f t="shared" si="3"/>
        <v>2</v>
      </c>
    </row>
    <row r="147" spans="1:9">
      <c r="A147">
        <f>IF(MOD(ROW()-24,COUNTA(tblProducts[Description]))=0,A146+1,A146)</f>
        <v>2</v>
      </c>
      <c r="B147">
        <f>MOD(ROW()-24,COUNTA(tblProducts[Description]))+1</f>
        <v>10</v>
      </c>
      <c r="C147" t="str">
        <f>_xlfn.XLOOKUP(A147,tblProducts[Column1],tblProducts[Description])</f>
        <v>ARMOSTAT 300 BULK</v>
      </c>
      <c r="D147" t="str">
        <f>_xlfn.XLOOKUP(B147,tblProducts[Column1],tblProducts[Description])</f>
        <v>BEROL OX 91-6 BULK</v>
      </c>
      <c r="E147" t="s">
        <v>9</v>
      </c>
      <c r="F147" t="s">
        <v>12</v>
      </c>
      <c r="G147" t="s">
        <v>7</v>
      </c>
      <c r="H147" t="s">
        <v>8</v>
      </c>
      <c r="I147">
        <f t="shared" si="3"/>
        <v>2</v>
      </c>
    </row>
    <row r="148" spans="1:9">
      <c r="A148">
        <f>IF(MOD(ROW()-24,COUNTA(tblProducts[Description]))=0,A147+1,A147)</f>
        <v>2</v>
      </c>
      <c r="B148">
        <f>MOD(ROW()-24,COUNTA(tblProducts[Description]))+1</f>
        <v>11</v>
      </c>
      <c r="C148" t="str">
        <f>_xlfn.XLOOKUP(A148,tblProducts[Column1],tblProducts[Description])</f>
        <v>ARMOSTAT 300 BULK</v>
      </c>
      <c r="D148" t="str">
        <f>_xlfn.XLOOKUP(B148,tblProducts[Column1],tblProducts[Description])</f>
        <v>C-5635 BULK</v>
      </c>
      <c r="E148" t="s">
        <v>9</v>
      </c>
      <c r="F148" t="s">
        <v>12</v>
      </c>
      <c r="G148" t="s">
        <v>7</v>
      </c>
      <c r="H148" t="s">
        <v>8</v>
      </c>
      <c r="I148">
        <f t="shared" si="3"/>
        <v>2</v>
      </c>
    </row>
    <row r="149" spans="1:9">
      <c r="A149">
        <f>IF(MOD(ROW()-24,COUNTA(tblProducts[Description]))=0,A148+1,A148)</f>
        <v>2</v>
      </c>
      <c r="B149">
        <f>MOD(ROW()-24,COUNTA(tblProducts[Description]))+1</f>
        <v>12</v>
      </c>
      <c r="C149" t="str">
        <f>_xlfn.XLOOKUP(A149,tblProducts[Column1],tblProducts[Description])</f>
        <v>ARMOSTAT 300 BULK</v>
      </c>
      <c r="D149" t="str">
        <f>_xlfn.XLOOKUP(B149,tblProducts[Column1],tblProducts[Description])</f>
        <v>C-6290 BULK</v>
      </c>
      <c r="E149" t="s">
        <v>9</v>
      </c>
      <c r="F149" t="s">
        <v>12</v>
      </c>
      <c r="G149" t="s">
        <v>7</v>
      </c>
      <c r="H149" t="s">
        <v>8</v>
      </c>
      <c r="I149">
        <f t="shared" si="3"/>
        <v>2</v>
      </c>
    </row>
    <row r="150" spans="1:9">
      <c r="A150">
        <f>IF(MOD(ROW()-24,COUNTA(tblProducts[Description]))=0,A149+1,A149)</f>
        <v>2</v>
      </c>
      <c r="B150">
        <f>MOD(ROW()-24,COUNTA(tblProducts[Description]))+1</f>
        <v>13</v>
      </c>
      <c r="C150" t="str">
        <f>_xlfn.XLOOKUP(A150,tblProducts[Column1],tblProducts[Description])</f>
        <v>ARMOSTAT 300 BULK</v>
      </c>
      <c r="D150" t="str">
        <f>_xlfn.XLOOKUP(B150,tblProducts[Column1],tblProducts[Description])</f>
        <v>C-6385 BULK</v>
      </c>
      <c r="E150" t="s">
        <v>9</v>
      </c>
      <c r="F150" t="s">
        <v>12</v>
      </c>
      <c r="G150" t="s">
        <v>7</v>
      </c>
      <c r="H150" t="s">
        <v>8</v>
      </c>
      <c r="I150">
        <f t="shared" si="3"/>
        <v>2</v>
      </c>
    </row>
    <row r="151" spans="1:9">
      <c r="A151">
        <f>IF(MOD(ROW()-24,COUNTA(tblProducts[Description]))=0,A150+1,A150)</f>
        <v>2</v>
      </c>
      <c r="B151">
        <f>MOD(ROW()-24,COUNTA(tblProducts[Description]))+1</f>
        <v>14</v>
      </c>
      <c r="C151" t="str">
        <f>_xlfn.XLOOKUP(A151,tblProducts[Column1],tblProducts[Description])</f>
        <v>ARMOSTAT 300 BULK</v>
      </c>
      <c r="D151" t="str">
        <f>_xlfn.XLOOKUP(B151,tblProducts[Column1],tblProducts[Description])</f>
        <v>C-6427 BULK</v>
      </c>
      <c r="E151" t="s">
        <v>9</v>
      </c>
      <c r="F151" t="s">
        <v>12</v>
      </c>
      <c r="G151" t="s">
        <v>7</v>
      </c>
      <c r="H151" t="s">
        <v>8</v>
      </c>
      <c r="I151">
        <f t="shared" si="3"/>
        <v>2</v>
      </c>
    </row>
    <row r="152" spans="1:9">
      <c r="A152">
        <f>IF(MOD(ROW()-24,COUNTA(tblProducts[Description]))=0,A151+1,A151)</f>
        <v>2</v>
      </c>
      <c r="B152">
        <f>MOD(ROW()-24,COUNTA(tblProducts[Description]))+1</f>
        <v>15</v>
      </c>
      <c r="C152" t="str">
        <f>_xlfn.XLOOKUP(A152,tblProducts[Column1],tblProducts[Description])</f>
        <v>ARMOSTAT 300 BULK</v>
      </c>
      <c r="D152" t="str">
        <f>_xlfn.XLOOKUP(B152,tblProducts[Column1],tblProducts[Description])</f>
        <v>EMULPON CO-200 BULK</v>
      </c>
      <c r="E152" t="s">
        <v>9</v>
      </c>
      <c r="F152" t="s">
        <v>12</v>
      </c>
      <c r="G152" t="s">
        <v>7</v>
      </c>
      <c r="H152" t="s">
        <v>8</v>
      </c>
      <c r="I152">
        <f t="shared" si="3"/>
        <v>2</v>
      </c>
    </row>
    <row r="153" spans="1:9">
      <c r="A153">
        <f>IF(MOD(ROW()-24,COUNTA(tblProducts[Description]))=0,A152+1,A152)</f>
        <v>2</v>
      </c>
      <c r="B153">
        <f>MOD(ROW()-24,COUNTA(tblProducts[Description]))+1</f>
        <v>16</v>
      </c>
      <c r="C153" t="str">
        <f>_xlfn.XLOOKUP(A153,tblProducts[Column1],tblProducts[Description])</f>
        <v>ARMOSTAT 300 BULK</v>
      </c>
      <c r="D153" t="str">
        <f>_xlfn.XLOOKUP(B153,tblProducts[Column1],tblProducts[Description])</f>
        <v>EMULPON CO-360 BULK</v>
      </c>
      <c r="E153" t="s">
        <v>9</v>
      </c>
      <c r="F153" t="s">
        <v>12</v>
      </c>
      <c r="G153" t="s">
        <v>7</v>
      </c>
      <c r="H153" t="s">
        <v>8</v>
      </c>
      <c r="I153">
        <f t="shared" ref="I153:I216" si="7">IF(E153="NO",0,IF(F153="HEEL WASH",1.5,2))+IF(G153="NO",0,2)</f>
        <v>2</v>
      </c>
    </row>
    <row r="154" spans="1:9">
      <c r="A154">
        <f>IF(MOD(ROW()-24,COUNTA(tblProducts[Description]))=0,A153+1,A153)</f>
        <v>2</v>
      </c>
      <c r="B154">
        <f>MOD(ROW()-24,COUNTA(tblProducts[Description]))+1</f>
        <v>17</v>
      </c>
      <c r="C154" t="str">
        <f>_xlfn.XLOOKUP(A154,tblProducts[Column1],tblProducts[Description])</f>
        <v>ARMOSTAT 300 BULK</v>
      </c>
      <c r="D154" t="str">
        <f>_xlfn.XLOOKUP(B154,tblProducts[Column1],tblProducts[Description])</f>
        <v>EMULPON CO-550 BULK</v>
      </c>
      <c r="E154" t="s">
        <v>9</v>
      </c>
      <c r="F154" t="s">
        <v>12</v>
      </c>
      <c r="G154" t="s">
        <v>7</v>
      </c>
      <c r="H154" t="s">
        <v>8</v>
      </c>
      <c r="I154">
        <f t="shared" si="7"/>
        <v>2</v>
      </c>
    </row>
    <row r="155" spans="1:9">
      <c r="A155">
        <f>IF(MOD(ROW()-24,COUNTA(tblProducts[Description]))=0,A154+1,A154)</f>
        <v>2</v>
      </c>
      <c r="B155">
        <f>MOD(ROW()-24,COUNTA(tblProducts[Description]))+1</f>
        <v>18</v>
      </c>
      <c r="C155" t="str">
        <f>_xlfn.XLOOKUP(A155,tblProducts[Column1],tblProducts[Description])</f>
        <v>ARMOSTAT 300 BULK</v>
      </c>
      <c r="D155" t="str">
        <f>_xlfn.XLOOKUP(B155,tblProducts[Column1],tblProducts[Description])</f>
        <v>ETHODUOMEEN HT/13 BULK</v>
      </c>
      <c r="E155" t="s">
        <v>9</v>
      </c>
      <c r="F155" t="s">
        <v>12</v>
      </c>
      <c r="G155" t="s">
        <v>7</v>
      </c>
      <c r="H155" t="s">
        <v>8</v>
      </c>
      <c r="I155">
        <f t="shared" si="7"/>
        <v>2</v>
      </c>
    </row>
    <row r="156" spans="1:9">
      <c r="A156">
        <f>IF(MOD(ROW()-24,COUNTA(tblProducts[Description]))=0,A155+1,A155)</f>
        <v>2</v>
      </c>
      <c r="B156">
        <f>MOD(ROW()-24,COUNTA(tblProducts[Description]))+1</f>
        <v>19</v>
      </c>
      <c r="C156" t="str">
        <f>_xlfn.XLOOKUP(A156,tblProducts[Column1],tblProducts[Description])</f>
        <v>ARMOSTAT 300 BULK</v>
      </c>
      <c r="D156" t="str">
        <f>_xlfn.XLOOKUP(B156,tblProducts[Column1],tblProducts[Description])</f>
        <v>ETHODUOMEEN T/13 BULK</v>
      </c>
      <c r="E156" t="s">
        <v>9</v>
      </c>
      <c r="F156" t="s">
        <v>10</v>
      </c>
      <c r="G156" t="s">
        <v>7</v>
      </c>
      <c r="H156" t="s">
        <v>8</v>
      </c>
      <c r="I156">
        <f t="shared" si="7"/>
        <v>1.5</v>
      </c>
    </row>
    <row r="157" spans="1:9">
      <c r="A157">
        <f>IF(MOD(ROW()-24,COUNTA(tblProducts[Description]))=0,A156+1,A156)</f>
        <v>2</v>
      </c>
      <c r="B157">
        <f>MOD(ROW()-24,COUNTA(tblProducts[Description]))+1</f>
        <v>20</v>
      </c>
      <c r="C157" t="str">
        <f>_xlfn.XLOOKUP(A157,tblProducts[Column1],tblProducts[Description])</f>
        <v>ARMOSTAT 300 BULK</v>
      </c>
      <c r="D157" t="str">
        <f>_xlfn.XLOOKUP(B157,tblProducts[Column1],tblProducts[Description])</f>
        <v>ETHODUOMEEN T/13N BULK</v>
      </c>
      <c r="E157" t="s">
        <v>9</v>
      </c>
      <c r="F157" t="s">
        <v>10</v>
      </c>
      <c r="G157" t="s">
        <v>7</v>
      </c>
      <c r="H157" t="s">
        <v>8</v>
      </c>
      <c r="I157">
        <f t="shared" si="7"/>
        <v>1.5</v>
      </c>
    </row>
    <row r="158" spans="1:9">
      <c r="A158">
        <f>IF(MOD(ROW()-24,COUNTA(tblProducts[Description]))=0,A157+1,A157)</f>
        <v>2</v>
      </c>
      <c r="B158">
        <f>MOD(ROW()-24,COUNTA(tblProducts[Description]))+1</f>
        <v>21</v>
      </c>
      <c r="C158" t="str">
        <f>_xlfn.XLOOKUP(A158,tblProducts[Column1],tblProducts[Description])</f>
        <v>ARMOSTAT 300 BULK</v>
      </c>
      <c r="D158" t="str">
        <f>_xlfn.XLOOKUP(B158,tblProducts[Column1],tblProducts[Description])</f>
        <v>ETHODUOMEEN T/20 BULK</v>
      </c>
      <c r="E158" t="s">
        <v>9</v>
      </c>
      <c r="F158" t="s">
        <v>10</v>
      </c>
      <c r="G158" t="s">
        <v>7</v>
      </c>
      <c r="H158" t="s">
        <v>8</v>
      </c>
      <c r="I158">
        <f t="shared" si="7"/>
        <v>1.5</v>
      </c>
    </row>
    <row r="159" spans="1:9">
      <c r="A159">
        <f>IF(MOD(ROW()-24,COUNTA(tblProducts[Description]))=0,A158+1,A158)</f>
        <v>2</v>
      </c>
      <c r="B159">
        <f>MOD(ROW()-24,COUNTA(tblProducts[Description]))+1</f>
        <v>22</v>
      </c>
      <c r="C159" t="str">
        <f>_xlfn.XLOOKUP(A159,tblProducts[Column1],tblProducts[Description])</f>
        <v>ARMOSTAT 300 BULK</v>
      </c>
      <c r="D159" t="str">
        <f>_xlfn.XLOOKUP(B159,tblProducts[Column1],tblProducts[Description])</f>
        <v>ETHODUOMEEN T/25 BULK</v>
      </c>
      <c r="E159" t="s">
        <v>9</v>
      </c>
      <c r="F159" t="s">
        <v>10</v>
      </c>
      <c r="G159" t="s">
        <v>7</v>
      </c>
      <c r="H159" t="s">
        <v>8</v>
      </c>
      <c r="I159">
        <f t="shared" si="7"/>
        <v>1.5</v>
      </c>
    </row>
    <row r="160" spans="1:9">
      <c r="A160">
        <f>IF(MOD(ROW()-24,COUNTA(tblProducts[Description]))=0,A159+1,A159)</f>
        <v>2</v>
      </c>
      <c r="B160">
        <f>MOD(ROW()-24,COUNTA(tblProducts[Description]))+1</f>
        <v>23</v>
      </c>
      <c r="C160" t="str">
        <f>_xlfn.XLOOKUP(A160,tblProducts[Column1],tblProducts[Description])</f>
        <v>ARMOSTAT 300 BULK</v>
      </c>
      <c r="D160" t="str">
        <f>_xlfn.XLOOKUP(B160,tblProducts[Column1],tblProducts[Description])</f>
        <v>ETHOFAT 242/25 BULK</v>
      </c>
      <c r="E160" t="s">
        <v>9</v>
      </c>
      <c r="F160" t="s">
        <v>12</v>
      </c>
      <c r="G160" t="s">
        <v>7</v>
      </c>
      <c r="H160" t="s">
        <v>8</v>
      </c>
      <c r="I160">
        <f t="shared" si="7"/>
        <v>2</v>
      </c>
    </row>
    <row r="161" spans="1:9">
      <c r="A161">
        <f>IF(MOD(ROW()-24,COUNTA(tblProducts[Description]))=0,A160+1,A160)</f>
        <v>2</v>
      </c>
      <c r="B161">
        <f>MOD(ROW()-24,COUNTA(tblProducts[Description]))+1</f>
        <v>24</v>
      </c>
      <c r="C161" t="str">
        <f>_xlfn.XLOOKUP(A161,tblProducts[Column1],tblProducts[Description])</f>
        <v>ARMOSTAT 300 BULK</v>
      </c>
      <c r="D161" t="str">
        <f>_xlfn.XLOOKUP(B161,tblProducts[Column1],tblProducts[Description])</f>
        <v>ETHOMEEN C/12S BULK</v>
      </c>
      <c r="E161" t="s">
        <v>9</v>
      </c>
      <c r="F161" t="s">
        <v>12</v>
      </c>
      <c r="G161" t="s">
        <v>7</v>
      </c>
      <c r="H161" t="s">
        <v>8</v>
      </c>
      <c r="I161">
        <f t="shared" si="7"/>
        <v>2</v>
      </c>
    </row>
    <row r="162" spans="1:9">
      <c r="A162">
        <f>IF(MOD(ROW()-24,COUNTA(tblProducts[Description]))=0,A161+1,A161)</f>
        <v>2</v>
      </c>
      <c r="B162">
        <f>MOD(ROW()-24,COUNTA(tblProducts[Description]))+1</f>
        <v>25</v>
      </c>
      <c r="C162" t="str">
        <f>_xlfn.XLOOKUP(A162,tblProducts[Column1],tblProducts[Description])</f>
        <v>ARMOSTAT 300 BULK</v>
      </c>
      <c r="D162" t="str">
        <f>_xlfn.XLOOKUP(B162,tblProducts[Column1],tblProducts[Description])</f>
        <v>ETHOMEEN 18/12 BULK</v>
      </c>
      <c r="E162" t="s">
        <v>9</v>
      </c>
      <c r="F162" t="s">
        <v>12</v>
      </c>
      <c r="G162" t="s">
        <v>7</v>
      </c>
      <c r="H162" t="s">
        <v>8</v>
      </c>
      <c r="I162">
        <f t="shared" si="7"/>
        <v>2</v>
      </c>
    </row>
    <row r="163" spans="1:9">
      <c r="A163">
        <f>IF(MOD(ROW()-24,COUNTA(tblProducts[Description]))=0,A162+1,A162)</f>
        <v>2</v>
      </c>
      <c r="B163">
        <f>MOD(ROW()-24,COUNTA(tblProducts[Description]))+1</f>
        <v>26</v>
      </c>
      <c r="C163" t="str">
        <f>_xlfn.XLOOKUP(A163,tblProducts[Column1],tblProducts[Description])</f>
        <v>ARMOSTAT 300 BULK</v>
      </c>
      <c r="D163" t="str">
        <f>_xlfn.XLOOKUP(B163,tblProducts[Column1],tblProducts[Description])</f>
        <v>ETHOMEEN 18/25 BULK</v>
      </c>
      <c r="E163" t="s">
        <v>9</v>
      </c>
      <c r="F163" t="s">
        <v>10</v>
      </c>
      <c r="G163" t="s">
        <v>7</v>
      </c>
      <c r="H163" t="s">
        <v>8</v>
      </c>
      <c r="I163">
        <f t="shared" si="7"/>
        <v>1.5</v>
      </c>
    </row>
    <row r="164" spans="1:9">
      <c r="A164">
        <f>IF(MOD(ROW()-24,COUNTA(tblProducts[Description]))=0,A163+1,A163)</f>
        <v>2</v>
      </c>
      <c r="B164">
        <f>MOD(ROW()-24,COUNTA(tblProducts[Description]))+1</f>
        <v>27</v>
      </c>
      <c r="C164" t="str">
        <f>_xlfn.XLOOKUP(A164,tblProducts[Column1],tblProducts[Description])</f>
        <v>ARMOSTAT 300 BULK</v>
      </c>
      <c r="D164" t="str">
        <f>_xlfn.XLOOKUP(B164,tblProducts[Column1],tblProducts[Description])</f>
        <v>ETHOMEEN C/12 BULK</v>
      </c>
      <c r="E164" t="s">
        <v>9</v>
      </c>
      <c r="F164" t="s">
        <v>12</v>
      </c>
      <c r="G164" t="s">
        <v>7</v>
      </c>
      <c r="H164" t="s">
        <v>8</v>
      </c>
      <c r="I164">
        <f t="shared" si="7"/>
        <v>2</v>
      </c>
    </row>
    <row r="165" spans="1:9">
      <c r="A165">
        <f>IF(MOD(ROW()-24,COUNTA(tblProducts[Description]))=0,A164+1,A164)</f>
        <v>2</v>
      </c>
      <c r="B165">
        <f>MOD(ROW()-24,COUNTA(tblProducts[Description]))+1</f>
        <v>28</v>
      </c>
      <c r="C165" t="str">
        <f>_xlfn.XLOOKUP(A165,tblProducts[Column1],tblProducts[Description])</f>
        <v>ARMOSTAT 300 BULK</v>
      </c>
      <c r="D165" t="str">
        <f>_xlfn.XLOOKUP(B165,tblProducts[Column1],tblProducts[Description])</f>
        <v>ETHOMEEN C/12 M BULK</v>
      </c>
      <c r="E165" t="s">
        <v>9</v>
      </c>
      <c r="F165" t="s">
        <v>12</v>
      </c>
      <c r="G165" t="s">
        <v>7</v>
      </c>
      <c r="H165" t="s">
        <v>8</v>
      </c>
      <c r="I165">
        <f t="shared" si="7"/>
        <v>2</v>
      </c>
    </row>
    <row r="166" spans="1:9">
      <c r="A166">
        <f>IF(MOD(ROW()-24,COUNTA(tblProducts[Description]))=0,A165+1,A165)</f>
        <v>2</v>
      </c>
      <c r="B166">
        <f>MOD(ROW()-24,COUNTA(tblProducts[Description]))+1</f>
        <v>29</v>
      </c>
      <c r="C166" t="str">
        <f>_xlfn.XLOOKUP(A166,tblProducts[Column1],tblProducts[Description])</f>
        <v>ARMOSTAT 300 BULK</v>
      </c>
      <c r="D166" t="str">
        <f>_xlfn.XLOOKUP(B166,tblProducts[Column1],tblProducts[Description])</f>
        <v>ETHOMEEN C/12 SUN BULK</v>
      </c>
      <c r="E166" t="s">
        <v>9</v>
      </c>
      <c r="F166" t="s">
        <v>12</v>
      </c>
      <c r="G166" t="s">
        <v>7</v>
      </c>
      <c r="H166" t="s">
        <v>8</v>
      </c>
      <c r="I166">
        <f t="shared" si="7"/>
        <v>2</v>
      </c>
    </row>
    <row r="167" spans="1:9">
      <c r="A167">
        <f>IF(MOD(ROW()-24,COUNTA(tblProducts[Description]))=0,A166+1,A166)</f>
        <v>2</v>
      </c>
      <c r="B167">
        <f>MOD(ROW()-24,COUNTA(tblProducts[Description]))+1</f>
        <v>30</v>
      </c>
      <c r="C167" t="str">
        <f>_xlfn.XLOOKUP(A167,tblProducts[Column1],tblProducts[Description])</f>
        <v>ARMOSTAT 300 BULK</v>
      </c>
      <c r="D167" t="str">
        <f>_xlfn.XLOOKUP(B167,tblProducts[Column1],tblProducts[Description])</f>
        <v>ETHOMEEN C/12 UN BULK</v>
      </c>
      <c r="E167" t="s">
        <v>9</v>
      </c>
      <c r="F167" t="s">
        <v>12</v>
      </c>
      <c r="G167" t="s">
        <v>7</v>
      </c>
      <c r="H167" t="s">
        <v>8</v>
      </c>
      <c r="I167">
        <f t="shared" si="7"/>
        <v>2</v>
      </c>
    </row>
    <row r="168" spans="1:9">
      <c r="A168">
        <f>IF(MOD(ROW()-24,COUNTA(tblProducts[Description]))=0,A167+1,A167)</f>
        <v>2</v>
      </c>
      <c r="B168">
        <f>MOD(ROW()-24,COUNTA(tblProducts[Description]))+1</f>
        <v>31</v>
      </c>
      <c r="C168" t="str">
        <f>_xlfn.XLOOKUP(A168,tblProducts[Column1],tblProducts[Description])</f>
        <v>ARMOSTAT 300 BULK</v>
      </c>
      <c r="D168" t="str">
        <f>_xlfn.XLOOKUP(B168,tblProducts[Column1],tblProducts[Description])</f>
        <v>ETHOMEEN C/15 BULK</v>
      </c>
      <c r="E168" t="s">
        <v>9</v>
      </c>
      <c r="F168" t="s">
        <v>12</v>
      </c>
      <c r="G168" t="s">
        <v>7</v>
      </c>
      <c r="H168" t="s">
        <v>8</v>
      </c>
      <c r="I168">
        <f t="shared" si="7"/>
        <v>2</v>
      </c>
    </row>
    <row r="169" spans="1:9">
      <c r="A169">
        <f>IF(MOD(ROW()-24,COUNTA(tblProducts[Description]))=0,A168+1,A168)</f>
        <v>2</v>
      </c>
      <c r="B169">
        <f>MOD(ROW()-24,COUNTA(tblProducts[Description]))+1</f>
        <v>32</v>
      </c>
      <c r="C169" t="str">
        <f>_xlfn.XLOOKUP(A169,tblProducts[Column1],tblProducts[Description])</f>
        <v>ARMOSTAT 300 BULK</v>
      </c>
      <c r="D169" t="str">
        <f>_xlfn.XLOOKUP(B169,tblProducts[Column1],tblProducts[Description])</f>
        <v>ETHOMEEN C/17 BULK</v>
      </c>
      <c r="E169" t="s">
        <v>9</v>
      </c>
      <c r="F169" t="s">
        <v>12</v>
      </c>
      <c r="G169" t="s">
        <v>7</v>
      </c>
      <c r="H169" t="s">
        <v>8</v>
      </c>
      <c r="I169">
        <f t="shared" si="7"/>
        <v>2</v>
      </c>
    </row>
    <row r="170" spans="1:9">
      <c r="A170">
        <f>IF(MOD(ROW()-24,COUNTA(tblProducts[Description]))=0,A169+1,A169)</f>
        <v>2</v>
      </c>
      <c r="B170">
        <f>MOD(ROW()-24,COUNTA(tblProducts[Description]))+1</f>
        <v>33</v>
      </c>
      <c r="C170" t="str">
        <f>_xlfn.XLOOKUP(A170,tblProducts[Column1],tblProducts[Description])</f>
        <v>ARMOSTAT 300 BULK</v>
      </c>
      <c r="D170" t="str">
        <f>_xlfn.XLOOKUP(B170,tblProducts[Column1],tblProducts[Description])</f>
        <v>ETHOMEEN C/25A BULK</v>
      </c>
      <c r="E170" t="s">
        <v>9</v>
      </c>
      <c r="F170" t="s">
        <v>12</v>
      </c>
      <c r="G170" t="s">
        <v>7</v>
      </c>
      <c r="H170" t="s">
        <v>8</v>
      </c>
      <c r="I170">
        <f t="shared" si="7"/>
        <v>2</v>
      </c>
    </row>
    <row r="171" spans="1:9">
      <c r="A171">
        <f>IF(MOD(ROW()-24,COUNTA(tblProducts[Description]))=0,A170+1,A170)</f>
        <v>2</v>
      </c>
      <c r="B171">
        <f>MOD(ROW()-24,COUNTA(tblProducts[Description]))+1</f>
        <v>34</v>
      </c>
      <c r="C171" t="str">
        <f>_xlfn.XLOOKUP(A171,tblProducts[Column1],tblProducts[Description])</f>
        <v>ARMOSTAT 300 BULK</v>
      </c>
      <c r="D171" t="str">
        <f>_xlfn.XLOOKUP(B171,tblProducts[Column1],tblProducts[Description])</f>
        <v>ETHOMEEN C/25A S BULK</v>
      </c>
      <c r="E171" t="s">
        <v>9</v>
      </c>
      <c r="F171" t="s">
        <v>12</v>
      </c>
      <c r="G171" t="s">
        <v>7</v>
      </c>
      <c r="H171" t="s">
        <v>8</v>
      </c>
      <c r="I171">
        <f t="shared" si="7"/>
        <v>2</v>
      </c>
    </row>
    <row r="172" spans="1:9">
      <c r="A172">
        <f>IF(MOD(ROW()-24,COUNTA(tblProducts[Description]))=0,A171+1,A171)</f>
        <v>2</v>
      </c>
      <c r="B172">
        <f>MOD(ROW()-24,COUNTA(tblProducts[Description]))+1</f>
        <v>35</v>
      </c>
      <c r="C172" t="str">
        <f>_xlfn.XLOOKUP(A172,tblProducts[Column1],tblProducts[Description])</f>
        <v>ARMOSTAT 300 BULK</v>
      </c>
      <c r="D172" t="str">
        <f>_xlfn.XLOOKUP(B172,tblProducts[Column1],tblProducts[Description])</f>
        <v>ETHOMEEN O/12LC BULK</v>
      </c>
      <c r="E172" t="s">
        <v>9</v>
      </c>
      <c r="F172" t="s">
        <v>12</v>
      </c>
      <c r="G172" t="s">
        <v>7</v>
      </c>
      <c r="H172" t="s">
        <v>8</v>
      </c>
      <c r="I172">
        <f t="shared" si="7"/>
        <v>2</v>
      </c>
    </row>
    <row r="173" spans="1:9">
      <c r="A173">
        <f>IF(MOD(ROW()-24,COUNTA(tblProducts[Description]))=0,A172+1,A172)</f>
        <v>2</v>
      </c>
      <c r="B173">
        <f>MOD(ROW()-24,COUNTA(tblProducts[Description]))+1</f>
        <v>36</v>
      </c>
      <c r="C173" t="str">
        <f>_xlfn.XLOOKUP(A173,tblProducts[Column1],tblProducts[Description])</f>
        <v>ARMOSTAT 300 BULK</v>
      </c>
      <c r="D173" t="str">
        <f>_xlfn.XLOOKUP(B173,tblProducts[Column1],tblProducts[Description])</f>
        <v>ETHOMEEN SV/12 BULK</v>
      </c>
      <c r="E173" t="s">
        <v>9</v>
      </c>
      <c r="F173" t="s">
        <v>10</v>
      </c>
      <c r="G173" t="s">
        <v>7</v>
      </c>
      <c r="H173" t="s">
        <v>8</v>
      </c>
      <c r="I173">
        <f t="shared" si="7"/>
        <v>1.5</v>
      </c>
    </row>
    <row r="174" spans="1:9">
      <c r="A174">
        <f>IF(MOD(ROW()-24,COUNTA(tblProducts[Description]))=0,A173+1,A173)</f>
        <v>2</v>
      </c>
      <c r="B174">
        <f>MOD(ROW()-24,COUNTA(tblProducts[Description]))+1</f>
        <v>37</v>
      </c>
      <c r="C174" t="str">
        <f>_xlfn.XLOOKUP(A174,tblProducts[Column1],tblProducts[Description])</f>
        <v>ARMOSTAT 300 BULK</v>
      </c>
      <c r="D174" t="str">
        <f>_xlfn.XLOOKUP(B174,tblProducts[Column1],tblProducts[Description])</f>
        <v>ETHOMEEN SV/15 BULK</v>
      </c>
      <c r="E174" t="s">
        <v>9</v>
      </c>
      <c r="F174" t="s">
        <v>10</v>
      </c>
      <c r="G174" t="s">
        <v>7</v>
      </c>
      <c r="H174" t="s">
        <v>8</v>
      </c>
      <c r="I174">
        <f t="shared" si="7"/>
        <v>1.5</v>
      </c>
    </row>
    <row r="175" spans="1:9">
      <c r="A175">
        <f>IF(MOD(ROW()-24,COUNTA(tblProducts[Description]))=0,A174+1,A174)</f>
        <v>2</v>
      </c>
      <c r="B175">
        <f>MOD(ROW()-24,COUNTA(tblProducts[Description]))+1</f>
        <v>38</v>
      </c>
      <c r="C175" t="str">
        <f>_xlfn.XLOOKUP(A175,tblProducts[Column1],tblProducts[Description])</f>
        <v>ARMOSTAT 300 BULK</v>
      </c>
      <c r="D175" t="str">
        <f>_xlfn.XLOOKUP(B175,tblProducts[Column1],tblProducts[Description])</f>
        <v>ETHOMEEN SV/15C BULK</v>
      </c>
      <c r="E175" t="s">
        <v>9</v>
      </c>
      <c r="F175" t="s">
        <v>10</v>
      </c>
      <c r="G175" t="s">
        <v>7</v>
      </c>
      <c r="H175" t="s">
        <v>8</v>
      </c>
      <c r="I175">
        <f t="shared" si="7"/>
        <v>1.5</v>
      </c>
    </row>
    <row r="176" spans="1:9">
      <c r="A176">
        <f>IF(MOD(ROW()-24,COUNTA(tblProducts[Description]))=0,A175+1,A175)</f>
        <v>2</v>
      </c>
      <c r="B176">
        <f>MOD(ROW()-24,COUNTA(tblProducts[Description]))+1</f>
        <v>39</v>
      </c>
      <c r="C176" t="str">
        <f>_xlfn.XLOOKUP(A176,tblProducts[Column1],tblProducts[Description])</f>
        <v>ARMOSTAT 300 BULK</v>
      </c>
      <c r="D176" t="str">
        <f>_xlfn.XLOOKUP(B176,tblProducts[Column1],tblProducts[Description])</f>
        <v>ETHOMEEN SV/25 BULK</v>
      </c>
      <c r="E176" t="s">
        <v>9</v>
      </c>
      <c r="F176" t="s">
        <v>10</v>
      </c>
      <c r="G176" t="s">
        <v>7</v>
      </c>
      <c r="H176" t="s">
        <v>8</v>
      </c>
      <c r="I176">
        <f t="shared" si="7"/>
        <v>1.5</v>
      </c>
    </row>
    <row r="177" spans="1:9">
      <c r="A177">
        <f>IF(MOD(ROW()-24,COUNTA(tblProducts[Description]))=0,A176+1,A176)</f>
        <v>2</v>
      </c>
      <c r="B177">
        <f>MOD(ROW()-24,COUNTA(tblProducts[Description]))+1</f>
        <v>40</v>
      </c>
      <c r="C177" t="str">
        <f>_xlfn.XLOOKUP(A177,tblProducts[Column1],tblProducts[Description])</f>
        <v>ARMOSTAT 300 BULK</v>
      </c>
      <c r="D177" t="str">
        <f>_xlfn.XLOOKUP(B177,tblProducts[Column1],tblProducts[Description])</f>
        <v>ETHOMEEN T/12 BULK</v>
      </c>
      <c r="E177" t="s">
        <v>9</v>
      </c>
      <c r="F177" t="s">
        <v>12</v>
      </c>
      <c r="G177" t="s">
        <v>7</v>
      </c>
      <c r="H177" t="s">
        <v>8</v>
      </c>
      <c r="I177">
        <f t="shared" si="7"/>
        <v>2</v>
      </c>
    </row>
    <row r="178" spans="1:9">
      <c r="A178">
        <f>IF(MOD(ROW()-24,COUNTA(tblProducts[Description]))=0,A177+1,A177)</f>
        <v>2</v>
      </c>
      <c r="B178">
        <f>MOD(ROW()-24,COUNTA(tblProducts[Description]))+1</f>
        <v>41</v>
      </c>
      <c r="C178" t="str">
        <f>_xlfn.XLOOKUP(A178,tblProducts[Column1],tblProducts[Description])</f>
        <v>ARMOSTAT 300 BULK</v>
      </c>
      <c r="D178" t="str">
        <f>_xlfn.XLOOKUP(B178,tblProducts[Column1],tblProducts[Description])</f>
        <v>ETHOMEEN T/13.5 BULK</v>
      </c>
      <c r="E178" t="s">
        <v>9</v>
      </c>
      <c r="F178" t="s">
        <v>12</v>
      </c>
      <c r="G178" t="s">
        <v>7</v>
      </c>
      <c r="H178" t="s">
        <v>8</v>
      </c>
      <c r="I178">
        <f t="shared" si="7"/>
        <v>2</v>
      </c>
    </row>
    <row r="179" spans="1:9">
      <c r="A179">
        <f>IF(MOD(ROW()-24,COUNTA(tblProducts[Description]))=0,A178+1,A178)</f>
        <v>2</v>
      </c>
      <c r="B179">
        <f>MOD(ROW()-24,COUNTA(tblProducts[Description]))+1</f>
        <v>42</v>
      </c>
      <c r="C179" t="str">
        <f>_xlfn.XLOOKUP(A179,tblProducts[Column1],tblProducts[Description])</f>
        <v>ARMOSTAT 300 BULK</v>
      </c>
      <c r="D179" t="str">
        <f>_xlfn.XLOOKUP(B179,tblProducts[Column1],tblProducts[Description])</f>
        <v>ETHOMEEN T/15 BULK</v>
      </c>
      <c r="E179" t="s">
        <v>9</v>
      </c>
      <c r="F179" t="s">
        <v>12</v>
      </c>
      <c r="G179" t="s">
        <v>7</v>
      </c>
      <c r="H179" t="s">
        <v>8</v>
      </c>
      <c r="I179">
        <f t="shared" si="7"/>
        <v>2</v>
      </c>
    </row>
    <row r="180" spans="1:9">
      <c r="A180">
        <f>IF(MOD(ROW()-24,COUNTA(tblProducts[Description]))=0,A179+1,A179)</f>
        <v>2</v>
      </c>
      <c r="B180">
        <f>MOD(ROW()-24,COUNTA(tblProducts[Description]))+1</f>
        <v>43</v>
      </c>
      <c r="C180" t="str">
        <f>_xlfn.XLOOKUP(A180,tblProducts[Column1],tblProducts[Description])</f>
        <v>ARMOSTAT 300 BULK</v>
      </c>
      <c r="D180" t="str">
        <f>_xlfn.XLOOKUP(B180,tblProducts[Column1],tblProducts[Description])</f>
        <v>ETHOMEEN T/17 BULK</v>
      </c>
      <c r="E180" t="s">
        <v>9</v>
      </c>
      <c r="F180" t="s">
        <v>12</v>
      </c>
      <c r="G180" t="s">
        <v>7</v>
      </c>
      <c r="H180" t="s">
        <v>8</v>
      </c>
      <c r="I180">
        <f t="shared" si="7"/>
        <v>2</v>
      </c>
    </row>
    <row r="181" spans="1:9">
      <c r="A181">
        <f>IF(MOD(ROW()-24,COUNTA(tblProducts[Description]))=0,A180+1,A180)</f>
        <v>2</v>
      </c>
      <c r="B181">
        <f>MOD(ROW()-24,COUNTA(tblProducts[Description]))+1</f>
        <v>44</v>
      </c>
      <c r="C181" t="str">
        <f>_xlfn.XLOOKUP(A181,tblProducts[Column1],tblProducts[Description])</f>
        <v>ARMOSTAT 300 BULK</v>
      </c>
      <c r="D181" t="str">
        <f>_xlfn.XLOOKUP(B181,tblProducts[Column1],tblProducts[Description])</f>
        <v>ETHOMEEN T/18 BULK</v>
      </c>
      <c r="E181" t="s">
        <v>9</v>
      </c>
      <c r="F181" t="s">
        <v>12</v>
      </c>
      <c r="G181" t="s">
        <v>7</v>
      </c>
      <c r="H181" t="s">
        <v>8</v>
      </c>
      <c r="I181">
        <f t="shared" si="7"/>
        <v>2</v>
      </c>
    </row>
    <row r="182" spans="1:9">
      <c r="A182">
        <f>IF(MOD(ROW()-24,COUNTA(tblProducts[Description]))=0,A181+1,A181)</f>
        <v>2</v>
      </c>
      <c r="B182">
        <f>MOD(ROW()-24,COUNTA(tblProducts[Description]))+1</f>
        <v>45</v>
      </c>
      <c r="C182" t="str">
        <f>_xlfn.XLOOKUP(A182,tblProducts[Column1],tblProducts[Description])</f>
        <v>ARMOSTAT 300 BULK</v>
      </c>
      <c r="D182" t="str">
        <f>_xlfn.XLOOKUP(B182,tblProducts[Column1],tblProducts[Description])</f>
        <v>ETHOMEEN T/19 BULK</v>
      </c>
      <c r="E182" t="s">
        <v>9</v>
      </c>
      <c r="F182" t="s">
        <v>12</v>
      </c>
      <c r="G182" t="s">
        <v>7</v>
      </c>
      <c r="H182" t="s">
        <v>8</v>
      </c>
      <c r="I182">
        <f t="shared" si="7"/>
        <v>2</v>
      </c>
    </row>
    <row r="183" spans="1:9">
      <c r="A183">
        <f>IF(MOD(ROW()-24,COUNTA(tblProducts[Description]))=0,A182+1,A182)</f>
        <v>2</v>
      </c>
      <c r="B183">
        <f>MOD(ROW()-24,COUNTA(tblProducts[Description]))+1</f>
        <v>46</v>
      </c>
      <c r="C183" t="str">
        <f>_xlfn.XLOOKUP(A183,tblProducts[Column1],tblProducts[Description])</f>
        <v>ARMOSTAT 300 BULK</v>
      </c>
      <c r="D183" t="str">
        <f>_xlfn.XLOOKUP(B183,tblProducts[Column1],tblProducts[Description])</f>
        <v>ETHOMEEN T/20 BULK</v>
      </c>
      <c r="E183" t="s">
        <v>9</v>
      </c>
      <c r="F183" t="s">
        <v>12</v>
      </c>
      <c r="G183" t="s">
        <v>7</v>
      </c>
      <c r="H183" t="s">
        <v>8</v>
      </c>
      <c r="I183">
        <f t="shared" si="7"/>
        <v>2</v>
      </c>
    </row>
    <row r="184" spans="1:9">
      <c r="A184">
        <f>IF(MOD(ROW()-24,COUNTA(tblProducts[Description]))=0,A183+1,A183)</f>
        <v>2</v>
      </c>
      <c r="B184">
        <f>MOD(ROW()-24,COUNTA(tblProducts[Description]))+1</f>
        <v>47</v>
      </c>
      <c r="C184" t="str">
        <f>_xlfn.XLOOKUP(A184,tblProducts[Column1],tblProducts[Description])</f>
        <v>ARMOSTAT 300 BULK</v>
      </c>
      <c r="D184" t="str">
        <f>_xlfn.XLOOKUP(B184,tblProducts[Column1],tblProducts[Description])</f>
        <v>ETHOMEEN T/20S BULK</v>
      </c>
      <c r="E184" t="s">
        <v>9</v>
      </c>
      <c r="F184" t="s">
        <v>12</v>
      </c>
      <c r="G184" t="s">
        <v>7</v>
      </c>
      <c r="H184" t="s">
        <v>8</v>
      </c>
      <c r="I184">
        <f t="shared" si="7"/>
        <v>2</v>
      </c>
    </row>
    <row r="185" spans="1:9">
      <c r="A185">
        <f>IF(MOD(ROW()-24,COUNTA(tblProducts[Description]))=0,A184+1,A184)</f>
        <v>2</v>
      </c>
      <c r="B185">
        <f>MOD(ROW()-24,COUNTA(tblProducts[Description]))+1</f>
        <v>48</v>
      </c>
      <c r="C185" t="str">
        <f>_xlfn.XLOOKUP(A185,tblProducts[Column1],tblProducts[Description])</f>
        <v>ARMOSTAT 300 BULK</v>
      </c>
      <c r="D185" t="str">
        <f>_xlfn.XLOOKUP(B185,tblProducts[Column1],tblProducts[Description])</f>
        <v>ETHOMEEN T/24 BULK</v>
      </c>
      <c r="E185" t="s">
        <v>9</v>
      </c>
      <c r="F185" t="s">
        <v>12</v>
      </c>
      <c r="G185" t="s">
        <v>7</v>
      </c>
      <c r="H185" t="s">
        <v>8</v>
      </c>
      <c r="I185">
        <f t="shared" si="7"/>
        <v>2</v>
      </c>
    </row>
    <row r="186" spans="1:9">
      <c r="A186">
        <f>IF(MOD(ROW()-24,COUNTA(tblProducts[Description]))=0,A185+1,A185)</f>
        <v>2</v>
      </c>
      <c r="B186">
        <f>MOD(ROW()-24,COUNTA(tblProducts[Description]))+1</f>
        <v>49</v>
      </c>
      <c r="C186" t="str">
        <f>_xlfn.XLOOKUP(A186,tblProducts[Column1],tblProducts[Description])</f>
        <v>ARMOSTAT 300 BULK</v>
      </c>
      <c r="D186" t="str">
        <f>_xlfn.XLOOKUP(B186,tblProducts[Column1],tblProducts[Description])</f>
        <v>ETHOMEEN T/25 BULK</v>
      </c>
      <c r="E186" t="s">
        <v>9</v>
      </c>
      <c r="F186" t="s">
        <v>12</v>
      </c>
      <c r="G186" t="s">
        <v>7</v>
      </c>
      <c r="H186" t="s">
        <v>8</v>
      </c>
      <c r="I186">
        <f t="shared" si="7"/>
        <v>2</v>
      </c>
    </row>
    <row r="187" spans="1:9">
      <c r="A187">
        <f>IF(MOD(ROW()-24,COUNTA(tblProducts[Description]))=0,A186+1,A186)</f>
        <v>2</v>
      </c>
      <c r="B187">
        <f>MOD(ROW()-24,COUNTA(tblProducts[Description]))+1</f>
        <v>50</v>
      </c>
      <c r="C187" t="str">
        <f>_xlfn.XLOOKUP(A187,tblProducts[Column1],tblProducts[Description])</f>
        <v>ARMOSTAT 300 BULK</v>
      </c>
      <c r="D187" t="str">
        <f>_xlfn.XLOOKUP(B187,tblProducts[Column1],tblProducts[Description])</f>
        <v>ETHOMEEN T/28 BULK</v>
      </c>
      <c r="E187" t="s">
        <v>9</v>
      </c>
      <c r="F187" t="s">
        <v>12</v>
      </c>
      <c r="G187" t="s">
        <v>7</v>
      </c>
      <c r="H187" t="s">
        <v>8</v>
      </c>
      <c r="I187">
        <f t="shared" si="7"/>
        <v>2</v>
      </c>
    </row>
    <row r="188" spans="1:9">
      <c r="A188">
        <f>IF(MOD(ROW()-24,COUNTA(tblProducts[Description]))=0,A187+1,A187)</f>
        <v>2</v>
      </c>
      <c r="B188">
        <f>MOD(ROW()-24,COUNTA(tblProducts[Description]))+1</f>
        <v>51</v>
      </c>
      <c r="C188" t="str">
        <f>_xlfn.XLOOKUP(A188,tblProducts[Column1],tblProducts[Description])</f>
        <v>ARMOSTAT 300 BULK</v>
      </c>
      <c r="D188" t="str">
        <f>_xlfn.XLOOKUP(B188,tblProducts[Column1],tblProducts[Description])</f>
        <v>ETHYLAN 1008 SA BULK</v>
      </c>
      <c r="E188" t="s">
        <v>9</v>
      </c>
      <c r="F188" t="s">
        <v>12</v>
      </c>
      <c r="G188" t="s">
        <v>7</v>
      </c>
      <c r="H188" t="s">
        <v>8</v>
      </c>
      <c r="I188">
        <f t="shared" si="7"/>
        <v>2</v>
      </c>
    </row>
    <row r="189" spans="1:9">
      <c r="A189">
        <f>IF(MOD(ROW()-24,COUNTA(tblProducts[Description]))=0,A188+1,A188)</f>
        <v>2</v>
      </c>
      <c r="B189">
        <f>MOD(ROW()-24,COUNTA(tblProducts[Description]))+1</f>
        <v>52</v>
      </c>
      <c r="C189" t="str">
        <f>_xlfn.XLOOKUP(A189,tblProducts[Column1],tblProducts[Description])</f>
        <v>ARMOSTAT 300 BULK</v>
      </c>
      <c r="D189" t="str">
        <f>_xlfn.XLOOKUP(B189,tblProducts[Column1],tblProducts[Description])</f>
        <v>ETHYLAN 325 BULK</v>
      </c>
      <c r="E189" t="s">
        <v>9</v>
      </c>
      <c r="F189" t="s">
        <v>12</v>
      </c>
      <c r="G189" t="s">
        <v>7</v>
      </c>
      <c r="H189" t="s">
        <v>8</v>
      </c>
      <c r="I189">
        <f t="shared" si="7"/>
        <v>2</v>
      </c>
    </row>
    <row r="190" spans="1:9">
      <c r="A190">
        <f>IF(MOD(ROW()-24,COUNTA(tblProducts[Description]))=0,A189+1,A189)</f>
        <v>2</v>
      </c>
      <c r="B190">
        <f>MOD(ROW()-24,COUNTA(tblProducts[Description]))+1</f>
        <v>53</v>
      </c>
      <c r="C190" t="str">
        <f>_xlfn.XLOOKUP(A190,tblProducts[Column1],tblProducts[Description])</f>
        <v>ARMOSTAT 300 BULK</v>
      </c>
      <c r="D190" t="str">
        <f>_xlfn.XLOOKUP(B190,tblProducts[Column1],tblProducts[Description])</f>
        <v>ETHYLAN NS-500LQ BULK</v>
      </c>
      <c r="E190" t="s">
        <v>9</v>
      </c>
      <c r="F190" t="s">
        <v>12</v>
      </c>
      <c r="G190" t="s">
        <v>7</v>
      </c>
      <c r="H190" t="s">
        <v>8</v>
      </c>
      <c r="I190">
        <f t="shared" si="7"/>
        <v>2</v>
      </c>
    </row>
    <row r="191" spans="1:9">
      <c r="A191">
        <f>IF(MOD(ROW()-24,COUNTA(tblProducts[Description]))=0,A190+1,A190)</f>
        <v>2</v>
      </c>
      <c r="B191">
        <f>MOD(ROW()-24,COUNTA(tblProducts[Description]))+1</f>
        <v>54</v>
      </c>
      <c r="C191" t="str">
        <f>_xlfn.XLOOKUP(A191,tblProducts[Column1],tblProducts[Description])</f>
        <v>ARMOSTAT 300 BULK</v>
      </c>
      <c r="D191" t="str">
        <f>_xlfn.XLOOKUP(B191,tblProducts[Column1],tblProducts[Description])</f>
        <v>ETHYLAN PRE NS-505 K BULK</v>
      </c>
      <c r="E191" t="s">
        <v>9</v>
      </c>
      <c r="F191" t="s">
        <v>12</v>
      </c>
      <c r="G191" t="s">
        <v>7</v>
      </c>
      <c r="H191" t="s">
        <v>8</v>
      </c>
      <c r="I191">
        <f t="shared" si="7"/>
        <v>2</v>
      </c>
    </row>
    <row r="192" spans="1:9">
      <c r="A192">
        <f>IF(MOD(ROW()-24,COUNTA(tblProducts[Description]))=0,A191+1,A191)</f>
        <v>2</v>
      </c>
      <c r="B192">
        <f>MOD(ROW()-24,COUNTA(tblProducts[Description]))+1</f>
        <v>55</v>
      </c>
      <c r="C192" t="str">
        <f>_xlfn.XLOOKUP(A192,tblProducts[Column1],tblProducts[Description])</f>
        <v>ARMOSTAT 300 BULK</v>
      </c>
      <c r="D192" t="str">
        <f>_xlfn.XLOOKUP(B192,tblProducts[Column1],tblProducts[Description])</f>
        <v>ETHYLAN SN-90 BULK</v>
      </c>
      <c r="E192" t="s">
        <v>9</v>
      </c>
      <c r="F192" t="s">
        <v>12</v>
      </c>
      <c r="G192" t="s">
        <v>7</v>
      </c>
      <c r="H192" t="s">
        <v>8</v>
      </c>
      <c r="I192">
        <f t="shared" si="7"/>
        <v>2</v>
      </c>
    </row>
    <row r="193" spans="1:9">
      <c r="A193">
        <f>IF(MOD(ROW()-24,COUNTA(tblProducts[Description]))=0,A192+1,A192)</f>
        <v>2</v>
      </c>
      <c r="B193">
        <f>MOD(ROW()-24,COUNTA(tblProducts[Description]))+1</f>
        <v>56</v>
      </c>
      <c r="C193" t="str">
        <f>_xlfn.XLOOKUP(A193,tblProducts[Column1],tblProducts[Description])</f>
        <v>ARMOSTAT 300 BULK</v>
      </c>
      <c r="D193" t="str">
        <f>_xlfn.XLOOKUP(B193,tblProducts[Column1],tblProducts[Description])</f>
        <v>ETHYLAN TD-100 BULK</v>
      </c>
      <c r="E193" t="s">
        <v>9</v>
      </c>
      <c r="F193" t="s">
        <v>12</v>
      </c>
      <c r="G193" t="s">
        <v>7</v>
      </c>
      <c r="H193" t="s">
        <v>8</v>
      </c>
      <c r="I193">
        <f t="shared" si="7"/>
        <v>2</v>
      </c>
    </row>
    <row r="194" spans="1:9">
      <c r="A194">
        <f>IF(MOD(ROW()-24,COUNTA(tblProducts[Description]))=0,A193+1,A193)</f>
        <v>2</v>
      </c>
      <c r="B194">
        <f>MOD(ROW()-24,COUNTA(tblProducts[Description]))+1</f>
        <v>57</v>
      </c>
      <c r="C194" t="str">
        <f>_xlfn.XLOOKUP(A194,tblProducts[Column1],tblProducts[Description])</f>
        <v>ARMOSTAT 300 BULK</v>
      </c>
      <c r="D194" t="str">
        <f>_xlfn.XLOOKUP(B194,tblProducts[Column1],tblProducts[Description])</f>
        <v>ETHYLAN TD-120 BULK</v>
      </c>
      <c r="E194" t="s">
        <v>9</v>
      </c>
      <c r="F194" t="s">
        <v>12</v>
      </c>
      <c r="G194" t="s">
        <v>7</v>
      </c>
      <c r="H194" t="s">
        <v>8</v>
      </c>
      <c r="I194">
        <f t="shared" si="7"/>
        <v>2</v>
      </c>
    </row>
    <row r="195" spans="1:9">
      <c r="A195">
        <f>IF(MOD(ROW()-24,COUNTA(tblProducts[Description]))=0,A194+1,A194)</f>
        <v>2</v>
      </c>
      <c r="B195">
        <f>MOD(ROW()-24,COUNTA(tblProducts[Description]))+1</f>
        <v>58</v>
      </c>
      <c r="C195" t="str">
        <f>_xlfn.XLOOKUP(A195,tblProducts[Column1],tblProducts[Description])</f>
        <v>ARMOSTAT 300 BULK</v>
      </c>
      <c r="D195" t="str">
        <f>_xlfn.XLOOKUP(B195,tblProducts[Column1],tblProducts[Description])</f>
        <v>ETHYLAN TD-1407 BULK</v>
      </c>
      <c r="E195" t="s">
        <v>9</v>
      </c>
      <c r="F195" t="s">
        <v>12</v>
      </c>
      <c r="G195" t="s">
        <v>7</v>
      </c>
      <c r="H195" t="s">
        <v>8</v>
      </c>
      <c r="I195">
        <f t="shared" si="7"/>
        <v>2</v>
      </c>
    </row>
    <row r="196" spans="1:9">
      <c r="A196">
        <f>IF(MOD(ROW()-24,COUNTA(tblProducts[Description]))=0,A195+1,A195)</f>
        <v>2</v>
      </c>
      <c r="B196">
        <f>MOD(ROW()-24,COUNTA(tblProducts[Description]))+1</f>
        <v>59</v>
      </c>
      <c r="C196" t="str">
        <f>_xlfn.XLOOKUP(A196,tblProducts[Column1],tblProducts[Description])</f>
        <v>ARMOSTAT 300 BULK</v>
      </c>
      <c r="D196" t="str">
        <f>_xlfn.XLOOKUP(B196,tblProducts[Column1],tblProducts[Description])</f>
        <v>ETHYLAN TD-40 BULK</v>
      </c>
      <c r="E196" t="s">
        <v>9</v>
      </c>
      <c r="F196" t="s">
        <v>12</v>
      </c>
      <c r="G196" t="s">
        <v>7</v>
      </c>
      <c r="H196" t="s">
        <v>8</v>
      </c>
      <c r="I196">
        <f t="shared" si="7"/>
        <v>2</v>
      </c>
    </row>
    <row r="197" spans="1:9">
      <c r="A197">
        <f>IF(MOD(ROW()-24,COUNTA(tblProducts[Description]))=0,A196+1,A196)</f>
        <v>2</v>
      </c>
      <c r="B197">
        <f>MOD(ROW()-24,COUNTA(tblProducts[Description]))+1</f>
        <v>60</v>
      </c>
      <c r="C197" t="str">
        <f>_xlfn.XLOOKUP(A197,tblProducts[Column1],tblProducts[Description])</f>
        <v>ARMOSTAT 300 BULK</v>
      </c>
      <c r="D197" t="str">
        <f>_xlfn.XLOOKUP(B197,tblProducts[Column1],tblProducts[Description])</f>
        <v>ETHYLAN TD-60 BULK</v>
      </c>
      <c r="E197" t="s">
        <v>9</v>
      </c>
      <c r="F197" t="s">
        <v>12</v>
      </c>
      <c r="G197" t="s">
        <v>7</v>
      </c>
      <c r="H197" t="s">
        <v>8</v>
      </c>
      <c r="I197">
        <f t="shared" si="7"/>
        <v>2</v>
      </c>
    </row>
    <row r="198" spans="1:9">
      <c r="A198">
        <f>IF(MOD(ROW()-24,COUNTA(tblProducts[Description]))=0,A197+1,A197)</f>
        <v>2</v>
      </c>
      <c r="B198">
        <f>MOD(ROW()-24,COUNTA(tblProducts[Description]))+1</f>
        <v>61</v>
      </c>
      <c r="C198" t="str">
        <f>_xlfn.XLOOKUP(A198,tblProducts[Column1],tblProducts[Description])</f>
        <v>ARMOSTAT 300 BULK</v>
      </c>
      <c r="D198" t="str">
        <f>_xlfn.XLOOKUP(B198,tblProducts[Column1],tblProducts[Description])</f>
        <v>INTERMEDIATE BE-110L BULK</v>
      </c>
      <c r="E198" t="s">
        <v>9</v>
      </c>
      <c r="F198" t="s">
        <v>12</v>
      </c>
      <c r="G198" t="s">
        <v>7</v>
      </c>
      <c r="H198" t="s">
        <v>8</v>
      </c>
      <c r="I198">
        <f t="shared" si="7"/>
        <v>2</v>
      </c>
    </row>
    <row r="199" spans="1:9">
      <c r="A199">
        <f>IF(MOD(ROW()-24,COUNTA(tblProducts[Description]))=0,A198+1,A198)</f>
        <v>2</v>
      </c>
      <c r="B199">
        <f>MOD(ROW()-24,COUNTA(tblProducts[Description]))+1</f>
        <v>62</v>
      </c>
      <c r="C199" t="str">
        <f>_xlfn.XLOOKUP(A199,tblProducts[Column1],tblProducts[Description])</f>
        <v>ARMOSTAT 300 BULK</v>
      </c>
      <c r="D199" t="str">
        <f>_xlfn.XLOOKUP(B199,tblProducts[Column1],tblProducts[Description])</f>
        <v>INTERMEDIATE DPG-415 BULK</v>
      </c>
      <c r="E199" t="s">
        <v>9</v>
      </c>
      <c r="F199" t="s">
        <v>12</v>
      </c>
      <c r="G199" t="s">
        <v>7</v>
      </c>
      <c r="H199" t="s">
        <v>8</v>
      </c>
      <c r="I199">
        <f t="shared" si="7"/>
        <v>2</v>
      </c>
    </row>
    <row r="200" spans="1:9">
      <c r="A200">
        <f>IF(MOD(ROW()-24,COUNTA(tblProducts[Description]))=0,A199+1,A199)</f>
        <v>2</v>
      </c>
      <c r="B200">
        <f>MOD(ROW()-24,COUNTA(tblProducts[Description]))+1</f>
        <v>63</v>
      </c>
      <c r="C200" t="str">
        <f>_xlfn.XLOOKUP(A200,tblProducts[Column1],tblProducts[Description])</f>
        <v>ARMOSTAT 300 BULK</v>
      </c>
      <c r="D200" t="str">
        <f>_xlfn.XLOOKUP(B200,tblProducts[Column1],tblProducts[Description])</f>
        <v>PROPODUOMEEN T/12 BULK</v>
      </c>
      <c r="E200" t="s">
        <v>9</v>
      </c>
      <c r="F200" t="s">
        <v>12</v>
      </c>
      <c r="G200" t="s">
        <v>9</v>
      </c>
      <c r="H200" t="s">
        <v>8</v>
      </c>
      <c r="I200">
        <f t="shared" si="7"/>
        <v>4</v>
      </c>
    </row>
    <row r="201" spans="1:9">
      <c r="A201">
        <f>IF(MOD(ROW()-24,COUNTA(tblProducts[Description]))=0,A200+1,A200)</f>
        <v>2</v>
      </c>
      <c r="B201">
        <f>MOD(ROW()-24,COUNTA(tblProducts[Description]))+1</f>
        <v>64</v>
      </c>
      <c r="C201" t="str">
        <f>_xlfn.XLOOKUP(A201,tblProducts[Column1],tblProducts[Description])</f>
        <v>ARMOSTAT 300 BULK</v>
      </c>
      <c r="D201" t="str">
        <f>_xlfn.XLOOKUP(B201,tblProducts[Column1],tblProducts[Description])</f>
        <v>PROPOMEEN T/12 BULK</v>
      </c>
      <c r="E201" t="s">
        <v>9</v>
      </c>
      <c r="F201" t="s">
        <v>12</v>
      </c>
      <c r="G201" t="s">
        <v>9</v>
      </c>
      <c r="H201" t="s">
        <v>8</v>
      </c>
      <c r="I201">
        <f t="shared" si="7"/>
        <v>4</v>
      </c>
    </row>
    <row r="202" spans="1:9">
      <c r="A202">
        <f>IF(MOD(ROW()-24,COUNTA(tblProducts[Description]))=0,A201+1,A201)</f>
        <v>2</v>
      </c>
      <c r="B202">
        <f>MOD(ROW()-24,COUNTA(tblProducts[Description]))+1</f>
        <v>65</v>
      </c>
      <c r="C202" t="str">
        <f>_xlfn.XLOOKUP(A202,tblProducts[Column1],tblProducts[Description])</f>
        <v>ARMOSTAT 300 BULK</v>
      </c>
      <c r="D202" t="str">
        <f>_xlfn.XLOOKUP(B202,tblProducts[Column1],tblProducts[Description])</f>
        <v>TMP-420 BULK</v>
      </c>
      <c r="E202" t="s">
        <v>9</v>
      </c>
      <c r="F202" t="s">
        <v>12</v>
      </c>
      <c r="G202" t="s">
        <v>7</v>
      </c>
      <c r="H202" t="s">
        <v>8</v>
      </c>
      <c r="I202">
        <f t="shared" si="7"/>
        <v>2</v>
      </c>
    </row>
    <row r="203" spans="1:9">
      <c r="A203">
        <f>IF(MOD(ROW()-24,COUNTA(tblProducts[Description]))=0,A202+1,A202)</f>
        <v>2</v>
      </c>
      <c r="B203">
        <f>MOD(ROW()-24,COUNTA(tblProducts[Description]))+1</f>
        <v>66</v>
      </c>
      <c r="C203" t="str">
        <f>_xlfn.XLOOKUP(A203,tblProducts[Column1],tblProducts[Description])</f>
        <v>ARMOSTAT 300 BULK</v>
      </c>
      <c r="D203" t="str">
        <f>_xlfn.XLOOKUP(B203,tblProducts[Column1],tblProducts[Description])</f>
        <v>TMP-80 BULK</v>
      </c>
      <c r="E203" t="s">
        <v>9</v>
      </c>
      <c r="F203" t="s">
        <v>12</v>
      </c>
      <c r="G203" t="s">
        <v>7</v>
      </c>
      <c r="H203" t="s">
        <v>8</v>
      </c>
      <c r="I203">
        <f t="shared" si="7"/>
        <v>2</v>
      </c>
    </row>
    <row r="204" spans="1:9">
      <c r="A204">
        <f>IF(MOD(ROW()-24,COUNTA(tblProducts[Description]))=0,A203+1,A203)</f>
        <v>2</v>
      </c>
      <c r="B204">
        <f>MOD(ROW()-24,COUNTA(tblProducts[Description]))+1</f>
        <v>67</v>
      </c>
      <c r="C204" t="str">
        <f>_xlfn.XLOOKUP(A204,tblProducts[Column1],tblProducts[Description])</f>
        <v>ARMOSTAT 300 BULK</v>
      </c>
      <c r="D204" t="str">
        <f>_xlfn.XLOOKUP(B204,tblProducts[Column1],tblProducts[Description])</f>
        <v>VISCO 352 BULK</v>
      </c>
      <c r="E204" t="s">
        <v>9</v>
      </c>
      <c r="F204" t="s">
        <v>12</v>
      </c>
      <c r="G204" t="s">
        <v>7</v>
      </c>
      <c r="H204" t="s">
        <v>8</v>
      </c>
      <c r="I204">
        <f t="shared" si="7"/>
        <v>2</v>
      </c>
    </row>
    <row r="205" spans="1:9">
      <c r="A205">
        <f>IF(MOD(ROW()-24,COUNTA(tblProducts[Description]))=0,A204+1,A204)</f>
        <v>2</v>
      </c>
      <c r="B205">
        <f>MOD(ROW()-24,COUNTA(tblProducts[Description]))+1</f>
        <v>68</v>
      </c>
      <c r="C205" t="str">
        <f>_xlfn.XLOOKUP(A205,tblProducts[Column1],tblProducts[Description])</f>
        <v>ARMOSTAT 300 BULK</v>
      </c>
      <c r="D205" t="str">
        <f>_xlfn.XLOOKUP(B205,tblProducts[Column1],tblProducts[Description])</f>
        <v>WITBREAK DPG-25 BULK</v>
      </c>
      <c r="E205" t="s">
        <v>9</v>
      </c>
      <c r="F205" t="s">
        <v>12</v>
      </c>
      <c r="G205" t="s">
        <v>7</v>
      </c>
      <c r="H205" t="s">
        <v>8</v>
      </c>
      <c r="I205">
        <f t="shared" si="7"/>
        <v>2</v>
      </c>
    </row>
    <row r="206" spans="1:9">
      <c r="A206">
        <f>IF(MOD(ROW()-24,COUNTA(tblProducts[Description]))=0,A205+1,A205)</f>
        <v>2</v>
      </c>
      <c r="B206">
        <f>MOD(ROW()-24,COUNTA(tblProducts[Description]))+1</f>
        <v>69</v>
      </c>
      <c r="C206" t="str">
        <f>_xlfn.XLOOKUP(A206,tblProducts[Column1],tblProducts[Description])</f>
        <v>ARMOSTAT 300 BULK</v>
      </c>
      <c r="D206" t="str">
        <f>_xlfn.XLOOKUP(B206,tblProducts[Column1],tblProducts[Description])</f>
        <v>WITBREAK DPG-482 BULK</v>
      </c>
      <c r="E206" t="s">
        <v>9</v>
      </c>
      <c r="F206" t="s">
        <v>12</v>
      </c>
      <c r="G206" t="s">
        <v>7</v>
      </c>
      <c r="H206" t="s">
        <v>8</v>
      </c>
      <c r="I206">
        <f t="shared" si="7"/>
        <v>2</v>
      </c>
    </row>
    <row r="207" spans="1:9">
      <c r="A207">
        <f>IF(MOD(ROW()-24,COUNTA(tblProducts[Description]))=0,A206+1,A206)</f>
        <v>2</v>
      </c>
      <c r="B207">
        <f>MOD(ROW()-24,COUNTA(tblProducts[Description]))+1</f>
        <v>70</v>
      </c>
      <c r="C207" t="str">
        <f>_xlfn.XLOOKUP(A207,tblProducts[Column1],tblProducts[Description])</f>
        <v>ARMOSTAT 300 BULK</v>
      </c>
      <c r="D207" t="str">
        <f>_xlfn.XLOOKUP(B207,tblProducts[Column1],tblProducts[Description])</f>
        <v>WITBREAK DPG-818 BULK</v>
      </c>
      <c r="E207" t="s">
        <v>9</v>
      </c>
      <c r="F207" t="s">
        <v>12</v>
      </c>
      <c r="G207" t="s">
        <v>7</v>
      </c>
      <c r="H207" t="s">
        <v>8</v>
      </c>
      <c r="I207">
        <f t="shared" si="7"/>
        <v>2</v>
      </c>
    </row>
    <row r="208" spans="1:9">
      <c r="A208">
        <f>IF(MOD(ROW()-24,COUNTA(tblProducts[Description]))=0,A207+1,A207)</f>
        <v>2</v>
      </c>
      <c r="B208">
        <f>MOD(ROW()-24,COUNTA(tblProducts[Description]))+1</f>
        <v>71</v>
      </c>
      <c r="C208" t="str">
        <f>_xlfn.XLOOKUP(A208,tblProducts[Column1],tblProducts[Description])</f>
        <v>ARMOSTAT 300 BULK</v>
      </c>
      <c r="D208" t="str">
        <f>_xlfn.XLOOKUP(B208,tblProducts[Column1],tblProducts[Description])</f>
        <v>WITBREAK DTG-62 BULK</v>
      </c>
      <c r="E208" t="s">
        <v>9</v>
      </c>
      <c r="F208" t="s">
        <v>12</v>
      </c>
      <c r="G208" t="s">
        <v>7</v>
      </c>
      <c r="H208" t="s">
        <v>8</v>
      </c>
      <c r="I208">
        <f t="shared" si="7"/>
        <v>2</v>
      </c>
    </row>
    <row r="209" spans="1:9">
      <c r="A209">
        <f>IF(MOD(ROW()-24,COUNTA(tblProducts[Description]))=0,A208+1,A208)</f>
        <v>2</v>
      </c>
      <c r="B209">
        <f>MOD(ROW()-24,COUNTA(tblProducts[Description]))+1</f>
        <v>72</v>
      </c>
      <c r="C209" t="str">
        <f>_xlfn.XLOOKUP(A209,tblProducts[Column1],tblProducts[Description])</f>
        <v>ARMOSTAT 300 BULK</v>
      </c>
      <c r="D209" t="str">
        <f>_xlfn.XLOOKUP(B209,tblProducts[Column1],tblProducts[Description])</f>
        <v>WITCOMUL 1844 BULK</v>
      </c>
      <c r="E209" t="s">
        <v>9</v>
      </c>
      <c r="F209" t="s">
        <v>12</v>
      </c>
      <c r="G209" t="s">
        <v>7</v>
      </c>
      <c r="H209" t="s">
        <v>8</v>
      </c>
      <c r="I209">
        <f t="shared" si="7"/>
        <v>2</v>
      </c>
    </row>
    <row r="210" spans="1:9">
      <c r="A210">
        <f>IF(MOD(ROW()-24,COUNTA(tblProducts[Description]))=0,A209+1,A209)</f>
        <v>2</v>
      </c>
      <c r="B210">
        <f>MOD(ROW()-24,COUNTA(tblProducts[Description]))+1</f>
        <v>73</v>
      </c>
      <c r="C210" t="str">
        <f>_xlfn.XLOOKUP(A210,tblProducts[Column1],tblProducts[Description])</f>
        <v>ARMOSTAT 300 BULK</v>
      </c>
      <c r="D210" t="str">
        <f>_xlfn.XLOOKUP(B210,tblProducts[Column1],tblProducts[Description])</f>
        <v>WITCONOL 2690 BULK</v>
      </c>
      <c r="E210" t="s">
        <v>9</v>
      </c>
      <c r="F210" t="s">
        <v>12</v>
      </c>
      <c r="G210" t="s">
        <v>7</v>
      </c>
      <c r="H210" t="s">
        <v>8</v>
      </c>
      <c r="I210">
        <f t="shared" si="7"/>
        <v>2</v>
      </c>
    </row>
    <row r="211" spans="1:9">
      <c r="A211">
        <f>IF(MOD(ROW()-24,COUNTA(tblProducts[Description]))=0,A210+1,A210)</f>
        <v>2</v>
      </c>
      <c r="B211">
        <f>MOD(ROW()-24,COUNTA(tblProducts[Description]))+1</f>
        <v>74</v>
      </c>
      <c r="C211" t="str">
        <f>_xlfn.XLOOKUP(A211,tblProducts[Column1],tblProducts[Description])</f>
        <v>ARMOSTAT 300 BULK</v>
      </c>
      <c r="D211" t="str">
        <f>_xlfn.XLOOKUP(B211,tblProducts[Column1],tblProducts[Description])</f>
        <v>ETHYLAN 324 BULK</v>
      </c>
      <c r="E211" t="s">
        <v>9</v>
      </c>
      <c r="F211" t="s">
        <v>12</v>
      </c>
      <c r="G211" t="s">
        <v>7</v>
      </c>
      <c r="H211" t="s">
        <v>8</v>
      </c>
      <c r="I211">
        <f t="shared" si="7"/>
        <v>2</v>
      </c>
    </row>
    <row r="212" spans="1:9">
      <c r="A212">
        <f>IF(MOD(ROW()-24,COUNTA(tblProducts[Description]))=0,A211+1,A211)</f>
        <v>2</v>
      </c>
      <c r="B212">
        <f>MOD(ROW()-24,COUNTA(tblProducts[Description]))+1</f>
        <v>75</v>
      </c>
      <c r="C212" t="str">
        <f>_xlfn.XLOOKUP(A212,tblProducts[Column1],tblProducts[Description])</f>
        <v>ARMOSTAT 300 BULK</v>
      </c>
      <c r="D212" t="str">
        <f>_xlfn.XLOOKUP(B212,tblProducts[Column1],tblProducts[Description])</f>
        <v>WITCONOL NP-120 BULK</v>
      </c>
      <c r="E212" t="s">
        <v>9</v>
      </c>
      <c r="F212" t="s">
        <v>12</v>
      </c>
      <c r="G212" t="s">
        <v>7</v>
      </c>
      <c r="H212" t="s">
        <v>8</v>
      </c>
      <c r="I212">
        <f t="shared" si="7"/>
        <v>2</v>
      </c>
    </row>
    <row r="213" spans="1:9">
      <c r="A213">
        <f>IF(MOD(ROW()-24,COUNTA(tblProducts[Description]))=0,A212+1,A212)</f>
        <v>2</v>
      </c>
      <c r="B213">
        <f>MOD(ROW()-24,COUNTA(tblProducts[Description]))+1</f>
        <v>76</v>
      </c>
      <c r="C213" t="str">
        <f>_xlfn.XLOOKUP(A213,tblProducts[Column1],tblProducts[Description])</f>
        <v>ARMOSTAT 300 BULK</v>
      </c>
      <c r="D213" t="str">
        <f>_xlfn.XLOOKUP(B213,tblProducts[Column1],tblProducts[Description])</f>
        <v>WITCONOL NP-130 BULK</v>
      </c>
      <c r="E213" t="s">
        <v>9</v>
      </c>
      <c r="F213" t="s">
        <v>12</v>
      </c>
      <c r="G213" t="s">
        <v>7</v>
      </c>
      <c r="H213" t="s">
        <v>8</v>
      </c>
      <c r="I213">
        <f t="shared" si="7"/>
        <v>2</v>
      </c>
    </row>
    <row r="214" spans="1:9">
      <c r="A214">
        <f>IF(MOD(ROW()-24,COUNTA(tblProducts[Description]))=0,A213+1,A213)</f>
        <v>2</v>
      </c>
      <c r="B214">
        <f>MOD(ROW()-24,COUNTA(tblProducts[Description]))+1</f>
        <v>77</v>
      </c>
      <c r="C214" t="str">
        <f>_xlfn.XLOOKUP(A214,tblProducts[Column1],tblProducts[Description])</f>
        <v>ARMOSTAT 300 BULK</v>
      </c>
      <c r="D214" t="str">
        <f>_xlfn.XLOOKUP(B214,tblProducts[Column1],tblProducts[Description])</f>
        <v>WITCONOL NP-20 BULK</v>
      </c>
      <c r="E214" t="s">
        <v>9</v>
      </c>
      <c r="F214" t="s">
        <v>12</v>
      </c>
      <c r="G214" t="s">
        <v>7</v>
      </c>
      <c r="H214" t="s">
        <v>8</v>
      </c>
      <c r="I214">
        <f t="shared" si="7"/>
        <v>2</v>
      </c>
    </row>
    <row r="215" spans="1:9">
      <c r="A215">
        <f>IF(MOD(ROW()-24,COUNTA(tblProducts[Description]))=0,A214+1,A214)</f>
        <v>2</v>
      </c>
      <c r="B215">
        <f>MOD(ROW()-24,COUNTA(tblProducts[Description]))+1</f>
        <v>78</v>
      </c>
      <c r="C215" t="str">
        <f>_xlfn.XLOOKUP(A215,tblProducts[Column1],tblProducts[Description])</f>
        <v>ARMOSTAT 300 BULK</v>
      </c>
      <c r="D215" t="str">
        <f>_xlfn.XLOOKUP(B215,tblProducts[Column1],tblProducts[Description])</f>
        <v>WITCONOL NP-330 BULK</v>
      </c>
      <c r="E215" t="s">
        <v>9</v>
      </c>
      <c r="F215" t="s">
        <v>12</v>
      </c>
      <c r="G215" t="s">
        <v>7</v>
      </c>
      <c r="H215" t="s">
        <v>8</v>
      </c>
      <c r="I215">
        <f t="shared" si="7"/>
        <v>2</v>
      </c>
    </row>
    <row r="216" spans="1:9">
      <c r="A216">
        <f>IF(MOD(ROW()-24,COUNTA(tblProducts[Description]))=0,A215+1,A215)</f>
        <v>2</v>
      </c>
      <c r="B216">
        <f>MOD(ROW()-24,COUNTA(tblProducts[Description]))+1</f>
        <v>79</v>
      </c>
      <c r="C216" t="str">
        <f>_xlfn.XLOOKUP(A216,tblProducts[Column1],tblProducts[Description])</f>
        <v>ARMOSTAT 300 BULK</v>
      </c>
      <c r="D216" t="str">
        <f>_xlfn.XLOOKUP(B216,tblProducts[Column1],tblProducts[Description])</f>
        <v>WITCONOL NP-40 BULK</v>
      </c>
      <c r="E216" t="s">
        <v>9</v>
      </c>
      <c r="F216" t="s">
        <v>12</v>
      </c>
      <c r="G216" t="s">
        <v>7</v>
      </c>
      <c r="H216" t="s">
        <v>8</v>
      </c>
      <c r="I216">
        <f t="shared" si="7"/>
        <v>2</v>
      </c>
    </row>
    <row r="217" spans="1:9">
      <c r="A217">
        <f>IF(MOD(ROW()-24,COUNTA(tblProducts[Description]))=0,A216+1,A216)</f>
        <v>2</v>
      </c>
      <c r="B217">
        <f>MOD(ROW()-24,COUNTA(tblProducts[Description]))+1</f>
        <v>80</v>
      </c>
      <c r="C217" t="str">
        <f>_xlfn.XLOOKUP(A217,tblProducts[Column1],tblProducts[Description])</f>
        <v>ARMOSTAT 300 BULK</v>
      </c>
      <c r="D217" t="str">
        <f>_xlfn.XLOOKUP(B217,tblProducts[Column1],tblProducts[Description])</f>
        <v>WITCONOL NP-60 BULK</v>
      </c>
      <c r="E217" t="s">
        <v>9</v>
      </c>
      <c r="F217" t="s">
        <v>12</v>
      </c>
      <c r="G217" t="s">
        <v>7</v>
      </c>
      <c r="H217" t="s">
        <v>8</v>
      </c>
      <c r="I217">
        <f t="shared" ref="I217:I280" si="8">IF(E217="NO",0,IF(F217="HEEL WASH",1.5,2))+IF(G217="NO",0,2)</f>
        <v>2</v>
      </c>
    </row>
    <row r="218" spans="1:9">
      <c r="A218">
        <f>IF(MOD(ROW()-24,COUNTA(tblProducts[Description]))=0,A217+1,A217)</f>
        <v>2</v>
      </c>
      <c r="B218">
        <f>MOD(ROW()-24,COUNTA(tblProducts[Description]))+1</f>
        <v>81</v>
      </c>
      <c r="C218" t="str">
        <f>_xlfn.XLOOKUP(A218,tblProducts[Column1],tblProducts[Description])</f>
        <v>ARMOSTAT 300 BULK</v>
      </c>
      <c r="D218" t="str">
        <f>_xlfn.XLOOKUP(B218,tblProducts[Column1],tblProducts[Description])</f>
        <v>WITCONOL NP-80 BULK</v>
      </c>
      <c r="E218" t="s">
        <v>9</v>
      </c>
      <c r="F218" t="s">
        <v>12</v>
      </c>
      <c r="G218" t="s">
        <v>7</v>
      </c>
      <c r="H218" t="s">
        <v>8</v>
      </c>
      <c r="I218">
        <f t="shared" si="8"/>
        <v>2</v>
      </c>
    </row>
    <row r="219" spans="1:9">
      <c r="A219">
        <f>IF(MOD(ROW()-24,COUNTA(tblProducts[Description]))=0,A218+1,A218)</f>
        <v>2</v>
      </c>
      <c r="B219">
        <f>MOD(ROW()-24,COUNTA(tblProducts[Description]))+1</f>
        <v>82</v>
      </c>
      <c r="C219" t="str">
        <f>_xlfn.XLOOKUP(A219,tblProducts[Column1],tblProducts[Description])</f>
        <v>ARMOSTAT 300 BULK</v>
      </c>
      <c r="D219" t="str">
        <f>_xlfn.XLOOKUP(B219,tblProducts[Column1],tblProducts[Description])</f>
        <v>WITCONOL NP-90 BULK</v>
      </c>
      <c r="E219" t="s">
        <v>9</v>
      </c>
      <c r="F219" t="s">
        <v>12</v>
      </c>
      <c r="G219" t="s">
        <v>7</v>
      </c>
      <c r="H219" t="s">
        <v>8</v>
      </c>
      <c r="I219">
        <f t="shared" si="8"/>
        <v>2</v>
      </c>
    </row>
    <row r="220" spans="1:9">
      <c r="A220">
        <f>IF(MOD(ROW()-24,COUNTA(tblProducts[Description]))=0,A219+1,A219)</f>
        <v>2</v>
      </c>
      <c r="B220">
        <f>MOD(ROW()-24,COUNTA(tblProducts[Description]))+1</f>
        <v>83</v>
      </c>
      <c r="C220" t="str">
        <f>_xlfn.XLOOKUP(A220,tblProducts[Column1],tblProducts[Description])</f>
        <v>ARMOSTAT 300 BULK</v>
      </c>
      <c r="D220" t="str">
        <f>_xlfn.XLOOKUP(B220,tblProducts[Column1],tblProducts[Description])</f>
        <v>WITCONOL NS-108 PO BULK</v>
      </c>
      <c r="E220" t="s">
        <v>9</v>
      </c>
      <c r="F220" t="s">
        <v>12</v>
      </c>
      <c r="G220" t="s">
        <v>7</v>
      </c>
      <c r="H220" t="s">
        <v>8</v>
      </c>
      <c r="I220">
        <f t="shared" si="8"/>
        <v>2</v>
      </c>
    </row>
    <row r="221" spans="1:9">
      <c r="A221">
        <f>IF(MOD(ROW()-24,COUNTA(tblProducts[Description]))=0,A220+1,A220)</f>
        <v>2</v>
      </c>
      <c r="B221">
        <f>MOD(ROW()-24,COUNTA(tblProducts[Description]))+1</f>
        <v>84</v>
      </c>
      <c r="C221" t="str">
        <f>_xlfn.XLOOKUP(A221,tblProducts[Column1],tblProducts[Description])</f>
        <v>ARMOSTAT 300 BULK</v>
      </c>
      <c r="D221" t="str">
        <f>_xlfn.XLOOKUP(B221,tblProducts[Column1],tblProducts[Description])</f>
        <v>WITCONOL NS-505K BULK</v>
      </c>
      <c r="E221" t="s">
        <v>9</v>
      </c>
      <c r="F221" t="s">
        <v>12</v>
      </c>
      <c r="G221" t="s">
        <v>7</v>
      </c>
      <c r="H221" t="s">
        <v>8</v>
      </c>
      <c r="I221">
        <f t="shared" si="8"/>
        <v>2</v>
      </c>
    </row>
    <row r="222" spans="1:9">
      <c r="A222">
        <f>IF(MOD(ROW()-24,COUNTA(tblProducts[Description]))=0,A221+1,A221)</f>
        <v>2</v>
      </c>
      <c r="B222">
        <f>MOD(ROW()-24,COUNTA(tblProducts[Description]))+1</f>
        <v>85</v>
      </c>
      <c r="C222" t="str">
        <f>_xlfn.XLOOKUP(A222,tblProducts[Column1],tblProducts[Description])</f>
        <v>ARMOSTAT 300 BULK</v>
      </c>
      <c r="D222" t="str">
        <f>_xlfn.XLOOKUP(B222,tblProducts[Column1],tblProducts[Description])</f>
        <v>WITCONOL NS-817 BULK</v>
      </c>
      <c r="E222" t="s">
        <v>9</v>
      </c>
      <c r="F222" t="s">
        <v>12</v>
      </c>
      <c r="G222" t="s">
        <v>7</v>
      </c>
      <c r="H222" t="s">
        <v>8</v>
      </c>
      <c r="I222">
        <f t="shared" si="8"/>
        <v>2</v>
      </c>
    </row>
    <row r="223" spans="1:9">
      <c r="A223">
        <f>IF(MOD(ROW()-24,COUNTA(tblProducts[Description]))=0,A222+1,A222)</f>
        <v>2</v>
      </c>
      <c r="B223">
        <f>MOD(ROW()-24,COUNTA(tblProducts[Description]))+1</f>
        <v>86</v>
      </c>
      <c r="C223" t="str">
        <f>_xlfn.XLOOKUP(A223,tblProducts[Column1],tblProducts[Description])</f>
        <v>ARMOSTAT 300 BULK</v>
      </c>
      <c r="D223" t="str">
        <f>_xlfn.XLOOKUP(B223,tblProducts[Column1],tblProducts[Description])</f>
        <v>WITCONOL PD-375 BULK</v>
      </c>
      <c r="E223" t="s">
        <v>9</v>
      </c>
      <c r="F223" t="s">
        <v>12</v>
      </c>
      <c r="G223" t="s">
        <v>7</v>
      </c>
      <c r="H223" t="s">
        <v>8</v>
      </c>
      <c r="I223">
        <f t="shared" si="8"/>
        <v>2</v>
      </c>
    </row>
    <row r="224" spans="1:9">
      <c r="A224">
        <f>IF(MOD(ROW()-24,COUNTA(tblProducts[Description]))=0,A223+1,A223)</f>
        <v>2</v>
      </c>
      <c r="B224">
        <f>MOD(ROW()-24,COUNTA(tblProducts[Description]))+1</f>
        <v>87</v>
      </c>
      <c r="C224" t="str">
        <f>_xlfn.XLOOKUP(A224,tblProducts[Column1],tblProducts[Description])</f>
        <v>ARMOSTAT 300 BULK</v>
      </c>
      <c r="D224" t="str">
        <f>_xlfn.XLOOKUP(B224,tblProducts[Column1],tblProducts[Description])</f>
        <v>WITCONOL PD-4085 BULK</v>
      </c>
      <c r="E224" t="s">
        <v>9</v>
      </c>
      <c r="F224" t="s">
        <v>12</v>
      </c>
      <c r="G224" t="s">
        <v>7</v>
      </c>
      <c r="H224" t="s">
        <v>8</v>
      </c>
      <c r="I224">
        <f t="shared" si="8"/>
        <v>2</v>
      </c>
    </row>
    <row r="225" spans="1:9">
      <c r="A225">
        <f>IF(MOD(ROW()-24,COUNTA(tblProducts[Description]))=0,A224+1,A224)</f>
        <v>2</v>
      </c>
      <c r="B225">
        <f>MOD(ROW()-24,COUNTA(tblProducts[Description]))+1</f>
        <v>88</v>
      </c>
      <c r="C225" t="str">
        <f>_xlfn.XLOOKUP(A225,tblProducts[Column1],tblProducts[Description])</f>
        <v>ARMOSTAT 300 BULK</v>
      </c>
      <c r="D225" t="str">
        <f>_xlfn.XLOOKUP(B225,tblProducts[Column1],tblProducts[Description])</f>
        <v>WITCONOL PD-500 BULK</v>
      </c>
      <c r="E225" t="s">
        <v>9</v>
      </c>
      <c r="F225" t="s">
        <v>12</v>
      </c>
      <c r="G225" t="s">
        <v>7</v>
      </c>
      <c r="H225" t="s">
        <v>8</v>
      </c>
      <c r="I225">
        <f t="shared" si="8"/>
        <v>2</v>
      </c>
    </row>
    <row r="226" spans="1:9">
      <c r="A226">
        <f>IF(MOD(ROW()-24,COUNTA(tblProducts[Description]))=0,A225+1,A225)</f>
        <v>2</v>
      </c>
      <c r="B226">
        <f>MOD(ROW()-24,COUNTA(tblProducts[Description]))+1</f>
        <v>89</v>
      </c>
      <c r="C226" t="str">
        <f>_xlfn.XLOOKUP(A226,tblProducts[Column1],tblProducts[Description])</f>
        <v>ARMOSTAT 300 BULK</v>
      </c>
      <c r="D226" t="str">
        <f>_xlfn.XLOOKUP(B226,tblProducts[Column1],tblProducts[Description])</f>
        <v>WITCONOL PEG-200 BULK</v>
      </c>
      <c r="E226" t="s">
        <v>9</v>
      </c>
      <c r="F226" t="s">
        <v>12</v>
      </c>
      <c r="G226" t="s">
        <v>7</v>
      </c>
      <c r="H226" t="s">
        <v>8</v>
      </c>
      <c r="I226">
        <f t="shared" si="8"/>
        <v>2</v>
      </c>
    </row>
    <row r="227" spans="1:9">
      <c r="A227">
        <f>IF(MOD(ROW()-24,COUNTA(tblProducts[Description]))=0,A226+1,A226)</f>
        <v>2</v>
      </c>
      <c r="B227">
        <f>MOD(ROW()-24,COUNTA(tblProducts[Description]))+1</f>
        <v>90</v>
      </c>
      <c r="C227" t="str">
        <f>_xlfn.XLOOKUP(A227,tblProducts[Column1],tblProducts[Description])</f>
        <v>ARMOSTAT 300 BULK</v>
      </c>
      <c r="D227" t="str">
        <f>_xlfn.XLOOKUP(B227,tblProducts[Column1],tblProducts[Description])</f>
        <v>WITCONOL PEG-400 BULK</v>
      </c>
      <c r="E227" t="s">
        <v>9</v>
      </c>
      <c r="F227" t="s">
        <v>12</v>
      </c>
      <c r="G227" t="s">
        <v>7</v>
      </c>
      <c r="H227" t="s">
        <v>8</v>
      </c>
      <c r="I227">
        <f t="shared" si="8"/>
        <v>2</v>
      </c>
    </row>
    <row r="228" spans="1:9">
      <c r="A228">
        <f>IF(MOD(ROW()-24,COUNTA(tblProducts[Description]))=0,A227+1,A227)</f>
        <v>2</v>
      </c>
      <c r="B228">
        <f>MOD(ROW()-24,COUNTA(tblProducts[Description]))+1</f>
        <v>91</v>
      </c>
      <c r="C228" t="str">
        <f>_xlfn.XLOOKUP(A228,tblProducts[Column1],tblProducts[Description])</f>
        <v>ARMOSTAT 300 BULK</v>
      </c>
      <c r="D228" t="str">
        <f>_xlfn.XLOOKUP(B228,tblProducts[Column1],tblProducts[Description])</f>
        <v>WITCONOL PEG-500 BULK</v>
      </c>
      <c r="E228" t="s">
        <v>9</v>
      </c>
      <c r="F228" t="s">
        <v>12</v>
      </c>
      <c r="G228" t="s">
        <v>7</v>
      </c>
      <c r="H228" t="s">
        <v>8</v>
      </c>
      <c r="I228">
        <f t="shared" si="8"/>
        <v>2</v>
      </c>
    </row>
    <row r="229" spans="1:9">
      <c r="A229">
        <f>IF(MOD(ROW()-24,COUNTA(tblProducts[Description]))=0,A228+1,A228)</f>
        <v>2</v>
      </c>
      <c r="B229">
        <f>MOD(ROW()-24,COUNTA(tblProducts[Description]))+1</f>
        <v>92</v>
      </c>
      <c r="C229" t="str">
        <f>_xlfn.XLOOKUP(A229,tblProducts[Column1],tblProducts[Description])</f>
        <v>ARMOSTAT 300 BULK</v>
      </c>
      <c r="D229" t="str">
        <f>_xlfn.XLOOKUP(B229,tblProducts[Column1],tblProducts[Description])</f>
        <v>WITCONOL PEG-600 BULK</v>
      </c>
      <c r="E229" t="s">
        <v>9</v>
      </c>
      <c r="F229" t="s">
        <v>12</v>
      </c>
      <c r="G229" t="s">
        <v>7</v>
      </c>
      <c r="H229" t="s">
        <v>8</v>
      </c>
      <c r="I229">
        <f t="shared" si="8"/>
        <v>2</v>
      </c>
    </row>
    <row r="230" spans="1:9">
      <c r="A230">
        <f>IF(MOD(ROW()-24,COUNTA(tblProducts[Description]))=0,A229+1,A229)</f>
        <v>2</v>
      </c>
      <c r="B230">
        <f>MOD(ROW()-24,COUNTA(tblProducts[Description]))+1</f>
        <v>93</v>
      </c>
      <c r="C230" t="str">
        <f>_xlfn.XLOOKUP(A230,tblProducts[Column1],tblProducts[Description])</f>
        <v>ARMOSTAT 300 BULK</v>
      </c>
      <c r="D230" t="str">
        <f>_xlfn.XLOOKUP(B230,tblProducts[Column1],tblProducts[Description])</f>
        <v>WITCONOL PH-70 BULK</v>
      </c>
      <c r="E230" t="s">
        <v>9</v>
      </c>
      <c r="F230" t="s">
        <v>12</v>
      </c>
      <c r="G230" t="s">
        <v>7</v>
      </c>
      <c r="H230" t="s">
        <v>8</v>
      </c>
      <c r="I230">
        <f t="shared" si="8"/>
        <v>2</v>
      </c>
    </row>
    <row r="231" spans="1:9">
      <c r="A231">
        <f>IF(MOD(ROW()-24,COUNTA(tblProducts[Description]))=0,A230+1,A230)</f>
        <v>2</v>
      </c>
      <c r="B231">
        <f>MOD(ROW()-24,COUNTA(tblProducts[Description]))+1</f>
        <v>94</v>
      </c>
      <c r="C231" t="str">
        <f>_xlfn.XLOOKUP(A231,tblProducts[Column1],tblProducts[Description])</f>
        <v>ARMOSTAT 300 BULK</v>
      </c>
      <c r="D231" t="str">
        <f>_xlfn.XLOOKUP(B231,tblProducts[Column1],tblProducts[Description])</f>
        <v>WITCONOL SN-50 BULK</v>
      </c>
      <c r="E231" t="s">
        <v>9</v>
      </c>
      <c r="F231" t="s">
        <v>12</v>
      </c>
      <c r="G231" t="s">
        <v>7</v>
      </c>
      <c r="H231" t="s">
        <v>8</v>
      </c>
      <c r="I231">
        <f t="shared" si="8"/>
        <v>2</v>
      </c>
    </row>
    <row r="232" spans="1:9">
      <c r="A232">
        <f>IF(MOD(ROW()-24,COUNTA(tblProducts[Description]))=0,A231+1,A231)</f>
        <v>2</v>
      </c>
      <c r="B232">
        <f>MOD(ROW()-24,COUNTA(tblProducts[Description]))+1</f>
        <v>95</v>
      </c>
      <c r="C232" t="str">
        <f>_xlfn.XLOOKUP(A232,tblProducts[Column1],tblProducts[Description])</f>
        <v>ARMOSTAT 300 BULK</v>
      </c>
      <c r="D232" t="str">
        <f>_xlfn.XLOOKUP(B232,tblProducts[Column1],tblProducts[Description])</f>
        <v>WITCONOL SN-70 BULK</v>
      </c>
      <c r="E232" t="s">
        <v>9</v>
      </c>
      <c r="F232" t="s">
        <v>12</v>
      </c>
      <c r="G232" t="s">
        <v>7</v>
      </c>
      <c r="H232" t="s">
        <v>8</v>
      </c>
      <c r="I232">
        <f t="shared" si="8"/>
        <v>2</v>
      </c>
    </row>
    <row r="233" spans="1:9">
      <c r="A233">
        <f>IF(MOD(ROW()-24,COUNTA(tblProducts[Description]))=0,A232+1,A232)</f>
        <v>2</v>
      </c>
      <c r="B233">
        <f>MOD(ROW()-24,COUNTA(tblProducts[Description]))+1</f>
        <v>96</v>
      </c>
      <c r="C233" t="str">
        <f>_xlfn.XLOOKUP(A233,tblProducts[Column1],tblProducts[Description])</f>
        <v>ARMOSTAT 300 BULK</v>
      </c>
      <c r="D233" t="str">
        <f>_xlfn.XLOOKUP(B233,tblProducts[Column1],tblProducts[Description])</f>
        <v>REDICOTE E-47 NPF BULK</v>
      </c>
      <c r="E233" t="s">
        <v>9</v>
      </c>
      <c r="F233" t="s">
        <v>12</v>
      </c>
      <c r="G233" t="s">
        <v>7</v>
      </c>
      <c r="H233" t="s">
        <v>8</v>
      </c>
      <c r="I233">
        <f t="shared" si="8"/>
        <v>2</v>
      </c>
    </row>
    <row r="234" spans="1:9">
      <c r="A234">
        <f>IF(MOD(ROW()-24,COUNTA(tblProducts[Description]))=0,A233+1,A233)</f>
        <v>2</v>
      </c>
      <c r="B234">
        <f>MOD(ROW()-24,COUNTA(tblProducts[Description]))+1</f>
        <v>97</v>
      </c>
      <c r="C234" t="str">
        <f>_xlfn.XLOOKUP(A234,tblProducts[Column1],tblProducts[Description])</f>
        <v>ARMOSTAT 300 BULK</v>
      </c>
      <c r="D234" t="str">
        <f>_xlfn.XLOOKUP(B234,tblProducts[Column1],tblProducts[Description])</f>
        <v>EMULPON CO-25 BULK</v>
      </c>
      <c r="E234" t="s">
        <v>9</v>
      </c>
      <c r="F234" t="s">
        <v>12</v>
      </c>
      <c r="G234" t="s">
        <v>7</v>
      </c>
      <c r="H234" t="s">
        <v>8</v>
      </c>
      <c r="I234">
        <f t="shared" si="8"/>
        <v>2</v>
      </c>
    </row>
    <row r="235" spans="1:9">
      <c r="A235">
        <f>IF(MOD(ROW()-24,COUNTA(tblProducts[Description]))=0,A234+1,A234)</f>
        <v>2</v>
      </c>
      <c r="B235">
        <f>MOD(ROW()-24,COUNTA(tblProducts[Description]))+1</f>
        <v>98</v>
      </c>
      <c r="C235" t="str">
        <f>_xlfn.XLOOKUP(A235,tblProducts[Column1],tblProducts[Description])</f>
        <v>ARMOSTAT 300 BULK</v>
      </c>
      <c r="D235" t="str">
        <f>_xlfn.XLOOKUP(B235,tblProducts[Column1],tblProducts[Description])</f>
        <v>EMULPON CO-30 BULK</v>
      </c>
      <c r="E235" t="s">
        <v>9</v>
      </c>
      <c r="F235" t="s">
        <v>12</v>
      </c>
      <c r="G235" t="s">
        <v>7</v>
      </c>
      <c r="H235" t="s">
        <v>8</v>
      </c>
      <c r="I235">
        <f t="shared" si="8"/>
        <v>2</v>
      </c>
    </row>
    <row r="236" spans="1:9">
      <c r="A236">
        <f>IF(MOD(ROW()-24,COUNTA(tblProducts[Description]))=0,A235+1,A235)</f>
        <v>2</v>
      </c>
      <c r="B236">
        <f>MOD(ROW()-24,COUNTA(tblProducts[Description]))+1</f>
        <v>99</v>
      </c>
      <c r="C236" t="str">
        <f>_xlfn.XLOOKUP(A236,tblProducts[Column1],tblProducts[Description])</f>
        <v>ARMOSTAT 300 BULK</v>
      </c>
      <c r="D236" t="str">
        <f>_xlfn.XLOOKUP(B236,tblProducts[Column1],tblProducts[Description])</f>
        <v>EMULPON CO-40 BULK</v>
      </c>
      <c r="E236" t="s">
        <v>9</v>
      </c>
      <c r="F236" t="s">
        <v>12</v>
      </c>
      <c r="G236" t="s">
        <v>7</v>
      </c>
      <c r="H236" t="s">
        <v>8</v>
      </c>
      <c r="I236">
        <f t="shared" si="8"/>
        <v>2</v>
      </c>
    </row>
    <row r="237" spans="1:9">
      <c r="A237">
        <f>IF(MOD(ROW()-24,COUNTA(tblProducts[Description]))=0,A236+1,A236)</f>
        <v>2</v>
      </c>
      <c r="B237">
        <f>MOD(ROW()-24,COUNTA(tblProducts[Description]))+1</f>
        <v>100</v>
      </c>
      <c r="C237" t="str">
        <f>_xlfn.XLOOKUP(A237,tblProducts[Column1],tblProducts[Description])</f>
        <v>ARMOSTAT 300 BULK</v>
      </c>
      <c r="D237" t="str">
        <f>_xlfn.XLOOKUP(B237,tblProducts[Column1],tblProducts[Description])</f>
        <v>EMULPON CO-36 BULK</v>
      </c>
      <c r="E237" t="s">
        <v>9</v>
      </c>
      <c r="F237" t="s">
        <v>12</v>
      </c>
      <c r="G237" t="s">
        <v>7</v>
      </c>
      <c r="H237" t="s">
        <v>8</v>
      </c>
      <c r="I237">
        <f t="shared" si="8"/>
        <v>2</v>
      </c>
    </row>
    <row r="238" spans="1:9">
      <c r="A238">
        <f>IF(MOD(ROW()-24,COUNTA(tblProducts[Description]))=0,A237+1,A237)</f>
        <v>2</v>
      </c>
      <c r="B238">
        <f>MOD(ROW()-24,COUNTA(tblProducts[Description]))+1</f>
        <v>101</v>
      </c>
      <c r="C238" t="str">
        <f>_xlfn.XLOOKUP(A238,tblProducts[Column1],tblProducts[Description])</f>
        <v>ARMOSTAT 300 BULK</v>
      </c>
      <c r="D238" t="str">
        <f>_xlfn.XLOOKUP(B238,tblProducts[Column1],tblProducts[Description])</f>
        <v>REDICOTE E-4819 BULK</v>
      </c>
      <c r="E238" t="s">
        <v>9</v>
      </c>
      <c r="F238" t="s">
        <v>12</v>
      </c>
      <c r="G238" t="s">
        <v>7</v>
      </c>
      <c r="H238" t="s">
        <v>8</v>
      </c>
      <c r="I238">
        <f t="shared" si="8"/>
        <v>2</v>
      </c>
    </row>
    <row r="239" spans="1:9">
      <c r="A239">
        <f>IF(MOD(ROW()-24,COUNTA(tblProducts[Description]))=0,A238+1,A238)</f>
        <v>2</v>
      </c>
      <c r="B239">
        <f>MOD(ROW()-24,COUNTA(tblProducts[Description]))+1</f>
        <v>102</v>
      </c>
      <c r="C239" t="str">
        <f>_xlfn.XLOOKUP(A239,tblProducts[Column1],tblProducts[Description])</f>
        <v>ARMOSTAT 300 BULK</v>
      </c>
      <c r="D239" t="str">
        <f>_xlfn.XLOOKUP(B239,tblProducts[Column1],tblProducts[Description])</f>
        <v>ETHYLAN 1005 SA  BULK</v>
      </c>
      <c r="E239" t="s">
        <v>9</v>
      </c>
      <c r="F239" t="s">
        <v>12</v>
      </c>
      <c r="G239" t="s">
        <v>7</v>
      </c>
      <c r="H239" t="s">
        <v>13</v>
      </c>
      <c r="I239">
        <f t="shared" si="8"/>
        <v>2</v>
      </c>
    </row>
    <row r="240" spans="1:9">
      <c r="A240">
        <f>IF(MOD(ROW()-24,COUNTA(tblProducts[Description]))=0,A239+1,A239)</f>
        <v>2</v>
      </c>
      <c r="B240">
        <f>MOD(ROW()-24,COUNTA(tblProducts[Description]))+1</f>
        <v>103</v>
      </c>
      <c r="C240" t="str">
        <f>_xlfn.XLOOKUP(A240,tblProducts[Column1],tblProducts[Description])</f>
        <v>ARMOSTAT 300 BULK</v>
      </c>
      <c r="D240" t="str">
        <f>_xlfn.XLOOKUP(B240,tblProducts[Column1],tblProducts[Description])</f>
        <v>ETHODUOMEEN T/15 BULK</v>
      </c>
      <c r="E240" t="s">
        <v>9</v>
      </c>
      <c r="F240" t="s">
        <v>10</v>
      </c>
      <c r="G240" t="s">
        <v>7</v>
      </c>
      <c r="H240" t="s">
        <v>8</v>
      </c>
      <c r="I240">
        <f t="shared" si="8"/>
        <v>1.5</v>
      </c>
    </row>
    <row r="241" spans="1:9">
      <c r="A241">
        <f>IF(MOD(ROW()-24,COUNTA(tblProducts[Description]))=0,A240+1,A240)</f>
        <v>2</v>
      </c>
      <c r="B241">
        <f>MOD(ROW()-24,COUNTA(tblProducts[Description]))+1</f>
        <v>104</v>
      </c>
      <c r="C241" t="str">
        <f>_xlfn.XLOOKUP(A241,tblProducts[Column1],tblProducts[Description])</f>
        <v>ARMOSTAT 300 BULK</v>
      </c>
      <c r="D241" t="str">
        <f>_xlfn.XLOOKUP(B241,tblProducts[Column1],tblProducts[Description])</f>
        <v>C-6442 BULK</v>
      </c>
      <c r="E241" t="s">
        <v>9</v>
      </c>
      <c r="F241" t="s">
        <v>12</v>
      </c>
      <c r="G241" t="s">
        <v>7</v>
      </c>
      <c r="H241" t="s">
        <v>8</v>
      </c>
      <c r="I241">
        <f t="shared" si="8"/>
        <v>2</v>
      </c>
    </row>
    <row r="242" spans="1:9">
      <c r="A242">
        <f>IF(MOD(ROW()-24,COUNTA(tblProducts[Description]))=0,A241+1,A241)</f>
        <v>2</v>
      </c>
      <c r="B242">
        <f>MOD(ROW()-24,COUNTA(tblProducts[Description]))+1</f>
        <v>105</v>
      </c>
      <c r="C242" t="str">
        <f>_xlfn.XLOOKUP(A242,tblProducts[Column1],tblProducts[Description])</f>
        <v>ARMOSTAT 300 BULK</v>
      </c>
      <c r="D242" t="str">
        <f>_xlfn.XLOOKUP(B242,tblProducts[Column1],tblProducts[Description])</f>
        <v>ETHODUOMEEN T/25  BULK</v>
      </c>
      <c r="E242" t="s">
        <v>9</v>
      </c>
      <c r="F242" t="s">
        <v>10</v>
      </c>
      <c r="G242" t="s">
        <v>7</v>
      </c>
      <c r="H242" t="s">
        <v>8</v>
      </c>
      <c r="I242">
        <f t="shared" si="8"/>
        <v>1.5</v>
      </c>
    </row>
    <row r="243" spans="1:9">
      <c r="A243">
        <f>IF(MOD(ROW()-24,COUNTA(tblProducts[Description]))=0,A242+1,A242)</f>
        <v>2</v>
      </c>
      <c r="B243">
        <f>MOD(ROW()-24,COUNTA(tblProducts[Description]))+1</f>
        <v>106</v>
      </c>
      <c r="C243" t="str">
        <f>_xlfn.XLOOKUP(A243,tblProducts[Column1],tblProducts[Description])</f>
        <v>ARMOSTAT 300 BULK</v>
      </c>
      <c r="D243" t="str">
        <f>_xlfn.XLOOKUP(B243,tblProducts[Column1],tblProducts[Description])</f>
        <v>WITCONOL PD-2000 BULK</v>
      </c>
      <c r="E243" t="s">
        <v>9</v>
      </c>
      <c r="F243" t="s">
        <v>12</v>
      </c>
      <c r="G243" t="s">
        <v>7</v>
      </c>
      <c r="H243" t="s">
        <v>8</v>
      </c>
      <c r="I243">
        <f t="shared" si="8"/>
        <v>2</v>
      </c>
    </row>
    <row r="244" spans="1:9">
      <c r="A244">
        <f>IF(MOD(ROW()-24,COUNTA(tblProducts[Description]))=0,A243+1,A243)</f>
        <v>2</v>
      </c>
      <c r="B244">
        <f>MOD(ROW()-24,COUNTA(tblProducts[Description]))+1</f>
        <v>107</v>
      </c>
      <c r="C244" t="str">
        <f>_xlfn.XLOOKUP(A244,tblProducts[Column1],tblProducts[Description])</f>
        <v>ARMOSTAT 300 BULK</v>
      </c>
      <c r="D244" t="str">
        <f>_xlfn.XLOOKUP(B244,tblProducts[Column1],tblProducts[Description])</f>
        <v>BEROL 347 BULK</v>
      </c>
      <c r="E244" t="s">
        <v>9</v>
      </c>
      <c r="F244" t="s">
        <v>12</v>
      </c>
      <c r="G244" t="s">
        <v>7</v>
      </c>
      <c r="H244" t="s">
        <v>8</v>
      </c>
      <c r="I244">
        <f t="shared" si="8"/>
        <v>2</v>
      </c>
    </row>
    <row r="245" spans="1:9">
      <c r="A245">
        <f>IF(MOD(ROW()-24,COUNTA(tblProducts[Description]))=0,A244+1,A244)</f>
        <v>2</v>
      </c>
      <c r="B245">
        <f>MOD(ROW()-24,COUNTA(tblProducts[Description]))+1</f>
        <v>108</v>
      </c>
      <c r="C245" t="str">
        <f>_xlfn.XLOOKUP(A245,tblProducts[Column1],tblProducts[Description])</f>
        <v>ARMOSTAT 300 BULK</v>
      </c>
      <c r="D245" t="str">
        <f>_xlfn.XLOOKUP(B245,tblProducts[Column1],tblProducts[Description])</f>
        <v>ETHYLAN PT-3000 BULK</v>
      </c>
      <c r="E245" t="s">
        <v>9</v>
      </c>
      <c r="F245" t="s">
        <v>12</v>
      </c>
      <c r="G245" t="s">
        <v>7</v>
      </c>
      <c r="H245" t="s">
        <v>8</v>
      </c>
      <c r="I245">
        <f t="shared" si="8"/>
        <v>2</v>
      </c>
    </row>
    <row r="246" spans="1:9">
      <c r="A246">
        <f>IF(MOD(ROW()-24,COUNTA(tblProducts[Description]))=0,A245+1,A245)</f>
        <v>2</v>
      </c>
      <c r="B246">
        <f>MOD(ROW()-24,COUNTA(tblProducts[Description]))+1</f>
        <v>109</v>
      </c>
      <c r="C246" t="str">
        <f>_xlfn.XLOOKUP(A246,tblProducts[Column1],tblProducts[Description])</f>
        <v>ARMOSTAT 300 BULK</v>
      </c>
      <c r="D246" t="str">
        <f>_xlfn.XLOOKUP(B246,tblProducts[Column1],tblProducts[Description])</f>
        <v>ETHYLAN HB4/BULK</v>
      </c>
      <c r="E246" t="s">
        <v>9</v>
      </c>
      <c r="F246" t="s">
        <v>12</v>
      </c>
      <c r="G246" t="s">
        <v>7</v>
      </c>
      <c r="H246" t="s">
        <v>8</v>
      </c>
      <c r="I246">
        <f t="shared" si="8"/>
        <v>2</v>
      </c>
    </row>
    <row r="247" spans="1:9">
      <c r="A247">
        <f>IF(MOD(ROW()-24,COUNTA(tblProducts[Description]))=0,A246+1,A246)</f>
        <v>2</v>
      </c>
      <c r="B247">
        <f>MOD(ROW()-24,COUNTA(tblProducts[Description]))+1</f>
        <v>110</v>
      </c>
      <c r="C247" t="str">
        <f>_xlfn.XLOOKUP(A247,tblProducts[Column1],tblProducts[Description])</f>
        <v>ARMOSTAT 300 BULK</v>
      </c>
      <c r="D247" t="str">
        <f>_xlfn.XLOOKUP(B247,tblProducts[Column1],tblProducts[Description])</f>
        <v>ADSEE AB 600 BULK</v>
      </c>
      <c r="E247" t="s">
        <v>9</v>
      </c>
      <c r="F247" t="s">
        <v>12</v>
      </c>
      <c r="G247" t="s">
        <v>7</v>
      </c>
      <c r="H247" t="s">
        <v>8</v>
      </c>
      <c r="I247">
        <f t="shared" si="8"/>
        <v>2</v>
      </c>
    </row>
    <row r="248" spans="1:9">
      <c r="A248">
        <f>IF(MOD(ROW()-24,COUNTA(tblProducts[Description]))=0,A247+1,A247)</f>
        <v>2</v>
      </c>
      <c r="B248">
        <f>MOD(ROW()-24,COUNTA(tblProducts[Description]))+1</f>
        <v>111</v>
      </c>
      <c r="C248" t="str">
        <f>_xlfn.XLOOKUP(A248,tblProducts[Column1],tblProducts[Description])</f>
        <v>ARMOSTAT 300 BULK</v>
      </c>
      <c r="D248" t="str">
        <f>_xlfn.XLOOKUP(B248,tblProducts[Column1],tblProducts[Description])</f>
        <v>WITCONOL PT-320  BULK</v>
      </c>
      <c r="E248" t="s">
        <v>9</v>
      </c>
      <c r="F248" t="s">
        <v>12</v>
      </c>
      <c r="G248" t="s">
        <v>7</v>
      </c>
      <c r="H248" t="s">
        <v>8</v>
      </c>
      <c r="I248">
        <f t="shared" si="8"/>
        <v>2</v>
      </c>
    </row>
    <row r="249" spans="1:9">
      <c r="A249">
        <f>IF(MOD(ROW()-24,COUNTA(tblProducts[Description]))=0,A248+1,A248)</f>
        <v>2</v>
      </c>
      <c r="B249">
        <f>MOD(ROW()-24,COUNTA(tblProducts[Description]))+1</f>
        <v>112</v>
      </c>
      <c r="C249" t="str">
        <f>_xlfn.XLOOKUP(A249,tblProducts[Column1],tblProducts[Description])</f>
        <v>ARMOSTAT 300 BULK</v>
      </c>
      <c r="D249" t="str">
        <f>_xlfn.XLOOKUP(B249,tblProducts[Column1],tblProducts[Description])</f>
        <v>ETHYLAN DA-3 BULK</v>
      </c>
      <c r="E249" t="s">
        <v>9</v>
      </c>
      <c r="F249" t="s">
        <v>12</v>
      </c>
      <c r="G249" t="s">
        <v>7</v>
      </c>
      <c r="H249" t="s">
        <v>8</v>
      </c>
      <c r="I249">
        <f t="shared" si="8"/>
        <v>2</v>
      </c>
    </row>
    <row r="250" spans="1:9">
      <c r="A250">
        <f>IF(MOD(ROW()-24,COUNTA(tblProducts[Description]))=0,A249+1,A249)</f>
        <v>2</v>
      </c>
      <c r="B250">
        <f>MOD(ROW()-24,COUNTA(tblProducts[Description]))+1</f>
        <v>113</v>
      </c>
      <c r="C250" t="str">
        <f>_xlfn.XLOOKUP(A250,tblProducts[Column1],tblProducts[Description])</f>
        <v>ARMOSTAT 300 BULK</v>
      </c>
      <c r="D250" t="str">
        <f>_xlfn.XLOOKUP(B250,tblProducts[Column1],tblProducts[Description])</f>
        <v>ETHOMEEN O/12 BULK</v>
      </c>
      <c r="E250" t="s">
        <v>9</v>
      </c>
      <c r="F250" t="s">
        <v>12</v>
      </c>
      <c r="G250" t="s">
        <v>7</v>
      </c>
      <c r="H250" t="s">
        <v>8</v>
      </c>
      <c r="I250">
        <f t="shared" si="8"/>
        <v>2</v>
      </c>
    </row>
    <row r="251" spans="1:9">
      <c r="A251">
        <f>IF(MOD(ROW()-24,COUNTA(tblProducts[Description]))=0,A250+1,A250)</f>
        <v>2</v>
      </c>
      <c r="B251">
        <f>MOD(ROW()-24,COUNTA(tblProducts[Description]))+1</f>
        <v>114</v>
      </c>
      <c r="C251" t="str">
        <f>_xlfn.XLOOKUP(A251,tblProducts[Column1],tblProducts[Description])</f>
        <v>ARMOSTAT 300 BULK</v>
      </c>
      <c r="D251" t="str">
        <f>_xlfn.XLOOKUP(B251,tblProducts[Column1],tblProducts[Description])</f>
        <v>WITCONOL PT-1000 BULK</v>
      </c>
      <c r="E251" t="s">
        <v>9</v>
      </c>
      <c r="F251" t="s">
        <v>12</v>
      </c>
      <c r="G251" t="s">
        <v>7</v>
      </c>
      <c r="H251" t="s">
        <v>8</v>
      </c>
      <c r="I251">
        <f t="shared" si="8"/>
        <v>2</v>
      </c>
    </row>
    <row r="252" spans="1:9">
      <c r="A252">
        <f>IF(MOD(ROW()-24,COUNTA(tblProducts[Description]))=0,A251+1,A251)</f>
        <v>3</v>
      </c>
      <c r="B252">
        <f>MOD(ROW()-24,COUNTA(tblProducts[Description]))+1</f>
        <v>1</v>
      </c>
      <c r="C252" t="str">
        <f>_xlfn.XLOOKUP(A252,tblProducts[Column1],tblProducts[Description])</f>
        <v>ARMOSTAT 400 BULK</v>
      </c>
      <c r="D252" t="str">
        <f>_xlfn.XLOOKUP(B252,tblProducts[Column1],tblProducts[Description])</f>
        <v>ADSEE 4130 BULK</v>
      </c>
      <c r="E252" t="s">
        <v>9</v>
      </c>
      <c r="F252" t="s">
        <v>10</v>
      </c>
      <c r="G252" t="s">
        <v>7</v>
      </c>
      <c r="H252" t="s">
        <v>8</v>
      </c>
      <c r="I252">
        <f t="shared" si="8"/>
        <v>1.5</v>
      </c>
    </row>
    <row r="253" spans="1:9">
      <c r="A253">
        <f>IF(MOD(ROW()-24,COUNTA(tblProducts[Description]))=0,A252+1,A252)</f>
        <v>3</v>
      </c>
      <c r="B253">
        <f>MOD(ROW()-24,COUNTA(tblProducts[Description]))+1</f>
        <v>2</v>
      </c>
      <c r="C253" t="str">
        <f>_xlfn.XLOOKUP(A253,tblProducts[Column1],tblProducts[Description])</f>
        <v>ARMOSTAT 400 BULK</v>
      </c>
      <c r="D253" t="str">
        <f>_xlfn.XLOOKUP(B253,tblProducts[Column1],tblProducts[Description])</f>
        <v>ARMOSTAT 300 BULK</v>
      </c>
      <c r="E253" t="s">
        <v>9</v>
      </c>
      <c r="F253" t="s">
        <v>10</v>
      </c>
      <c r="G253" t="s">
        <v>9</v>
      </c>
      <c r="H253" t="s">
        <v>11</v>
      </c>
      <c r="I253">
        <f t="shared" si="8"/>
        <v>3.5</v>
      </c>
    </row>
    <row r="254" spans="1:9">
      <c r="A254">
        <f>IF(MOD(ROW()-24,COUNTA(tblProducts[Description]))=0,A253+1,A253)</f>
        <v>3</v>
      </c>
      <c r="B254">
        <f>MOD(ROW()-24,COUNTA(tblProducts[Description]))+1</f>
        <v>3</v>
      </c>
      <c r="C254" t="str">
        <f>_xlfn.XLOOKUP(A254,tblProducts[Column1],tblProducts[Description])</f>
        <v>ARMOSTAT 400 BULK</v>
      </c>
      <c r="D254" t="str">
        <f>_xlfn.XLOOKUP(B254,tblProducts[Column1],tblProducts[Description])</f>
        <v>ARMOSTAT 400 BULK</v>
      </c>
      <c r="E254" t="s">
        <v>7</v>
      </c>
      <c r="G254" t="s">
        <v>9</v>
      </c>
      <c r="H254" t="s">
        <v>11</v>
      </c>
      <c r="I254">
        <f t="shared" si="8"/>
        <v>2</v>
      </c>
    </row>
    <row r="255" spans="1:9">
      <c r="A255">
        <f>IF(MOD(ROW()-24,COUNTA(tblProducts[Description]))=0,A254+1,A254)</f>
        <v>3</v>
      </c>
      <c r="B255">
        <f>MOD(ROW()-24,COUNTA(tblProducts[Description]))+1</f>
        <v>4</v>
      </c>
      <c r="C255" t="str">
        <f>_xlfn.XLOOKUP(A255,tblProducts[Column1],tblProducts[Description])</f>
        <v>ARMOSTAT 400 BULK</v>
      </c>
      <c r="D255" t="str">
        <f>_xlfn.XLOOKUP(B255,tblProducts[Column1],tblProducts[Description])</f>
        <v>ARMOSTAT 410 LM BULK</v>
      </c>
      <c r="E255" t="s">
        <v>7</v>
      </c>
      <c r="G255" t="s">
        <v>9</v>
      </c>
      <c r="H255" t="s">
        <v>11</v>
      </c>
      <c r="I255">
        <f t="shared" si="8"/>
        <v>2</v>
      </c>
    </row>
    <row r="256" spans="1:9">
      <c r="A256">
        <f>IF(MOD(ROW()-24,COUNTA(tblProducts[Description]))=0,A255+1,A255)</f>
        <v>3</v>
      </c>
      <c r="B256">
        <f>MOD(ROW()-24,COUNTA(tblProducts[Description]))+1</f>
        <v>5</v>
      </c>
      <c r="C256" t="str">
        <f>_xlfn.XLOOKUP(A256,tblProducts[Column1],tblProducts[Description])</f>
        <v>ARMOSTAT 400 BULK</v>
      </c>
      <c r="D256" t="str">
        <f>_xlfn.XLOOKUP(B256,tblProducts[Column1],tblProducts[Description])</f>
        <v>ARMUL HE 5070 BULK</v>
      </c>
      <c r="E256" t="s">
        <v>9</v>
      </c>
      <c r="F256" t="s">
        <v>12</v>
      </c>
      <c r="G256" t="s">
        <v>7</v>
      </c>
      <c r="H256" t="s">
        <v>8</v>
      </c>
      <c r="I256">
        <f t="shared" si="8"/>
        <v>2</v>
      </c>
    </row>
    <row r="257" spans="1:9">
      <c r="A257">
        <f>IF(MOD(ROW()-24,COUNTA(tblProducts[Description]))=0,A256+1,A256)</f>
        <v>3</v>
      </c>
      <c r="B257">
        <f>MOD(ROW()-24,COUNTA(tblProducts[Description]))+1</f>
        <v>6</v>
      </c>
      <c r="C257" t="str">
        <f>_xlfn.XLOOKUP(A257,tblProducts[Column1],tblProducts[Description])</f>
        <v>ARMOSTAT 400 BULK</v>
      </c>
      <c r="D257" t="str">
        <f>_xlfn.XLOOKUP(B257,tblProducts[Column1],tblProducts[Description])</f>
        <v>BEROL 260 BULK</v>
      </c>
      <c r="E257" t="s">
        <v>9</v>
      </c>
      <c r="F257" t="s">
        <v>12</v>
      </c>
      <c r="G257" t="s">
        <v>7</v>
      </c>
      <c r="H257" t="s">
        <v>13</v>
      </c>
      <c r="I257">
        <f t="shared" si="8"/>
        <v>2</v>
      </c>
    </row>
    <row r="258" spans="1:9">
      <c r="A258">
        <f>IF(MOD(ROW()-24,COUNTA(tblProducts[Description]))=0,A257+1,A257)</f>
        <v>3</v>
      </c>
      <c r="B258">
        <f>MOD(ROW()-24,COUNTA(tblProducts[Description]))+1</f>
        <v>7</v>
      </c>
      <c r="C258" t="str">
        <f>_xlfn.XLOOKUP(A258,tblProducts[Column1],tblProducts[Description])</f>
        <v>ARMOSTAT 400 BULK</v>
      </c>
      <c r="D258" t="str">
        <f>_xlfn.XLOOKUP(B258,tblProducts[Column1],tblProducts[Description])</f>
        <v>BEROL 266 BULK</v>
      </c>
      <c r="E258" t="s">
        <v>9</v>
      </c>
      <c r="F258" t="s">
        <v>12</v>
      </c>
      <c r="G258" t="s">
        <v>7</v>
      </c>
      <c r="H258" t="s">
        <v>13</v>
      </c>
      <c r="I258">
        <f t="shared" si="8"/>
        <v>2</v>
      </c>
    </row>
    <row r="259" spans="1:9">
      <c r="A259">
        <f>IF(MOD(ROW()-24,COUNTA(tblProducts[Description]))=0,A258+1,A258)</f>
        <v>3</v>
      </c>
      <c r="B259">
        <f>MOD(ROW()-24,COUNTA(tblProducts[Description]))+1</f>
        <v>8</v>
      </c>
      <c r="C259" t="str">
        <f>_xlfn.XLOOKUP(A259,tblProducts[Column1],tblProducts[Description])</f>
        <v>ARMOSTAT 400 BULK</v>
      </c>
      <c r="D259" t="str">
        <f>_xlfn.XLOOKUP(B259,tblProducts[Column1],tblProducts[Description])</f>
        <v>BEROL 266V BULK</v>
      </c>
      <c r="E259" t="s">
        <v>9</v>
      </c>
      <c r="F259" t="s">
        <v>12</v>
      </c>
      <c r="G259" t="s">
        <v>7</v>
      </c>
      <c r="H259" t="s">
        <v>13</v>
      </c>
      <c r="I259">
        <f t="shared" si="8"/>
        <v>2</v>
      </c>
    </row>
    <row r="260" spans="1:9">
      <c r="A260">
        <f>IF(MOD(ROW()-24,COUNTA(tblProducts[Description]))=0,A259+1,A259)</f>
        <v>3</v>
      </c>
      <c r="B260">
        <f>MOD(ROW()-24,COUNTA(tblProducts[Description]))+1</f>
        <v>9</v>
      </c>
      <c r="C260" t="str">
        <f>_xlfn.XLOOKUP(A260,tblProducts[Column1],tblProducts[Description])</f>
        <v>ARMOSTAT 400 BULK</v>
      </c>
      <c r="D260" t="str">
        <f>_xlfn.XLOOKUP(B260,tblProducts[Column1],tblProducts[Description])</f>
        <v>BEROL 467 BULK</v>
      </c>
      <c r="E260" t="s">
        <v>9</v>
      </c>
      <c r="F260" t="s">
        <v>12</v>
      </c>
      <c r="G260" t="s">
        <v>7</v>
      </c>
      <c r="H260" t="s">
        <v>8</v>
      </c>
      <c r="I260">
        <f t="shared" si="8"/>
        <v>2</v>
      </c>
    </row>
    <row r="261" spans="1:9">
      <c r="A261">
        <f>IF(MOD(ROW()-24,COUNTA(tblProducts[Description]))=0,A260+1,A260)</f>
        <v>3</v>
      </c>
      <c r="B261">
        <f>MOD(ROW()-24,COUNTA(tblProducts[Description]))+1</f>
        <v>10</v>
      </c>
      <c r="C261" t="str">
        <f>_xlfn.XLOOKUP(A261,tblProducts[Column1],tblProducts[Description])</f>
        <v>ARMOSTAT 400 BULK</v>
      </c>
      <c r="D261" t="str">
        <f>_xlfn.XLOOKUP(B261,tblProducts[Column1],tblProducts[Description])</f>
        <v>BEROL OX 91-6 BULK</v>
      </c>
      <c r="E261" t="s">
        <v>9</v>
      </c>
      <c r="F261" t="s">
        <v>12</v>
      </c>
      <c r="G261" t="s">
        <v>7</v>
      </c>
      <c r="H261" t="s">
        <v>8</v>
      </c>
      <c r="I261">
        <f t="shared" si="8"/>
        <v>2</v>
      </c>
    </row>
    <row r="262" spans="1:9">
      <c r="A262">
        <f>IF(MOD(ROW()-24,COUNTA(tblProducts[Description]))=0,A261+1,A261)</f>
        <v>3</v>
      </c>
      <c r="B262">
        <f>MOD(ROW()-24,COUNTA(tblProducts[Description]))+1</f>
        <v>11</v>
      </c>
      <c r="C262" t="str">
        <f>_xlfn.XLOOKUP(A262,tblProducts[Column1],tblProducts[Description])</f>
        <v>ARMOSTAT 400 BULK</v>
      </c>
      <c r="D262" t="str">
        <f>_xlfn.XLOOKUP(B262,tblProducts[Column1],tblProducts[Description])</f>
        <v>C-5635 BULK</v>
      </c>
      <c r="E262" t="s">
        <v>9</v>
      </c>
      <c r="F262" t="s">
        <v>12</v>
      </c>
      <c r="G262" t="s">
        <v>7</v>
      </c>
      <c r="H262" t="s">
        <v>8</v>
      </c>
      <c r="I262">
        <f t="shared" si="8"/>
        <v>2</v>
      </c>
    </row>
    <row r="263" spans="1:9">
      <c r="A263">
        <f>IF(MOD(ROW()-24,COUNTA(tblProducts[Description]))=0,A262+1,A262)</f>
        <v>3</v>
      </c>
      <c r="B263">
        <f>MOD(ROW()-24,COUNTA(tblProducts[Description]))+1</f>
        <v>12</v>
      </c>
      <c r="C263" t="str">
        <f>_xlfn.XLOOKUP(A263,tblProducts[Column1],tblProducts[Description])</f>
        <v>ARMOSTAT 400 BULK</v>
      </c>
      <c r="D263" t="str">
        <f>_xlfn.XLOOKUP(B263,tblProducts[Column1],tblProducts[Description])</f>
        <v>C-6290 BULK</v>
      </c>
      <c r="E263" t="s">
        <v>9</v>
      </c>
      <c r="F263" t="s">
        <v>12</v>
      </c>
      <c r="G263" t="s">
        <v>7</v>
      </c>
      <c r="H263" t="s">
        <v>8</v>
      </c>
      <c r="I263">
        <f t="shared" si="8"/>
        <v>2</v>
      </c>
    </row>
    <row r="264" spans="1:9">
      <c r="A264">
        <f>IF(MOD(ROW()-24,COUNTA(tblProducts[Description]))=0,A263+1,A263)</f>
        <v>3</v>
      </c>
      <c r="B264">
        <f>MOD(ROW()-24,COUNTA(tblProducts[Description]))+1</f>
        <v>13</v>
      </c>
      <c r="C264" t="str">
        <f>_xlfn.XLOOKUP(A264,tblProducts[Column1],tblProducts[Description])</f>
        <v>ARMOSTAT 400 BULK</v>
      </c>
      <c r="D264" t="str">
        <f>_xlfn.XLOOKUP(B264,tblProducts[Column1],tblProducts[Description])</f>
        <v>C-6385 BULK</v>
      </c>
      <c r="E264" t="s">
        <v>9</v>
      </c>
      <c r="F264" t="s">
        <v>12</v>
      </c>
      <c r="G264" t="s">
        <v>7</v>
      </c>
      <c r="H264" t="s">
        <v>8</v>
      </c>
      <c r="I264">
        <f t="shared" si="8"/>
        <v>2</v>
      </c>
    </row>
    <row r="265" spans="1:9">
      <c r="A265">
        <f>IF(MOD(ROW()-24,COUNTA(tblProducts[Description]))=0,A264+1,A264)</f>
        <v>3</v>
      </c>
      <c r="B265">
        <f>MOD(ROW()-24,COUNTA(tblProducts[Description]))+1</f>
        <v>14</v>
      </c>
      <c r="C265" t="str">
        <f>_xlfn.XLOOKUP(A265,tblProducts[Column1],tblProducts[Description])</f>
        <v>ARMOSTAT 400 BULK</v>
      </c>
      <c r="D265" t="str">
        <f>_xlfn.XLOOKUP(B265,tblProducts[Column1],tblProducts[Description])</f>
        <v>C-6427 BULK</v>
      </c>
      <c r="E265" t="s">
        <v>9</v>
      </c>
      <c r="F265" t="s">
        <v>12</v>
      </c>
      <c r="G265" t="s">
        <v>7</v>
      </c>
      <c r="H265" t="s">
        <v>8</v>
      </c>
      <c r="I265">
        <f t="shared" si="8"/>
        <v>2</v>
      </c>
    </row>
    <row r="266" spans="1:9">
      <c r="A266">
        <f>IF(MOD(ROW()-24,COUNTA(tblProducts[Description]))=0,A265+1,A265)</f>
        <v>3</v>
      </c>
      <c r="B266">
        <f>MOD(ROW()-24,COUNTA(tblProducts[Description]))+1</f>
        <v>15</v>
      </c>
      <c r="C266" t="str">
        <f>_xlfn.XLOOKUP(A266,tblProducts[Column1],tblProducts[Description])</f>
        <v>ARMOSTAT 400 BULK</v>
      </c>
      <c r="D266" t="str">
        <f>_xlfn.XLOOKUP(B266,tblProducts[Column1],tblProducts[Description])</f>
        <v>EMULPON CO-200 BULK</v>
      </c>
      <c r="E266" t="s">
        <v>9</v>
      </c>
      <c r="F266" t="s">
        <v>12</v>
      </c>
      <c r="G266" t="s">
        <v>7</v>
      </c>
      <c r="H266" t="s">
        <v>8</v>
      </c>
      <c r="I266">
        <f t="shared" si="8"/>
        <v>2</v>
      </c>
    </row>
    <row r="267" spans="1:9">
      <c r="A267">
        <f>IF(MOD(ROW()-24,COUNTA(tblProducts[Description]))=0,A266+1,A266)</f>
        <v>3</v>
      </c>
      <c r="B267">
        <f>MOD(ROW()-24,COUNTA(tblProducts[Description]))+1</f>
        <v>16</v>
      </c>
      <c r="C267" t="str">
        <f>_xlfn.XLOOKUP(A267,tblProducts[Column1],tblProducts[Description])</f>
        <v>ARMOSTAT 400 BULK</v>
      </c>
      <c r="D267" t="str">
        <f>_xlfn.XLOOKUP(B267,tblProducts[Column1],tblProducts[Description])</f>
        <v>EMULPON CO-360 BULK</v>
      </c>
      <c r="E267" t="s">
        <v>9</v>
      </c>
      <c r="F267" t="s">
        <v>12</v>
      </c>
      <c r="G267" t="s">
        <v>7</v>
      </c>
      <c r="H267" t="s">
        <v>8</v>
      </c>
      <c r="I267">
        <f t="shared" si="8"/>
        <v>2</v>
      </c>
    </row>
    <row r="268" spans="1:9">
      <c r="A268">
        <f>IF(MOD(ROW()-24,COUNTA(tblProducts[Description]))=0,A267+1,A267)</f>
        <v>3</v>
      </c>
      <c r="B268">
        <f>MOD(ROW()-24,COUNTA(tblProducts[Description]))+1</f>
        <v>17</v>
      </c>
      <c r="C268" t="str">
        <f>_xlfn.XLOOKUP(A268,tblProducts[Column1],tblProducts[Description])</f>
        <v>ARMOSTAT 400 BULK</v>
      </c>
      <c r="D268" t="str">
        <f>_xlfn.XLOOKUP(B268,tblProducts[Column1],tblProducts[Description])</f>
        <v>EMULPON CO-550 BULK</v>
      </c>
      <c r="E268" t="s">
        <v>9</v>
      </c>
      <c r="F268" t="s">
        <v>12</v>
      </c>
      <c r="G268" t="s">
        <v>7</v>
      </c>
      <c r="H268" t="s">
        <v>8</v>
      </c>
      <c r="I268">
        <f t="shared" si="8"/>
        <v>2</v>
      </c>
    </row>
    <row r="269" spans="1:9">
      <c r="A269">
        <f>IF(MOD(ROW()-24,COUNTA(tblProducts[Description]))=0,A268+1,A268)</f>
        <v>3</v>
      </c>
      <c r="B269">
        <f>MOD(ROW()-24,COUNTA(tblProducts[Description]))+1</f>
        <v>18</v>
      </c>
      <c r="C269" t="str">
        <f>_xlfn.XLOOKUP(A269,tblProducts[Column1],tblProducts[Description])</f>
        <v>ARMOSTAT 400 BULK</v>
      </c>
      <c r="D269" t="str">
        <f>_xlfn.XLOOKUP(B269,tblProducts[Column1],tblProducts[Description])</f>
        <v>ETHODUOMEEN HT/13 BULK</v>
      </c>
      <c r="E269" t="s">
        <v>9</v>
      </c>
      <c r="F269" t="s">
        <v>12</v>
      </c>
      <c r="G269" t="s">
        <v>7</v>
      </c>
      <c r="H269" t="s">
        <v>8</v>
      </c>
      <c r="I269">
        <f t="shared" si="8"/>
        <v>2</v>
      </c>
    </row>
    <row r="270" spans="1:9">
      <c r="A270">
        <f>IF(MOD(ROW()-24,COUNTA(tblProducts[Description]))=0,A269+1,A269)</f>
        <v>3</v>
      </c>
      <c r="B270">
        <f>MOD(ROW()-24,COUNTA(tblProducts[Description]))+1</f>
        <v>19</v>
      </c>
      <c r="C270" t="str">
        <f>_xlfn.XLOOKUP(A270,tblProducts[Column1],tblProducts[Description])</f>
        <v>ARMOSTAT 400 BULK</v>
      </c>
      <c r="D270" t="str">
        <f>_xlfn.XLOOKUP(B270,tblProducts[Column1],tblProducts[Description])</f>
        <v>ETHODUOMEEN T/13 BULK</v>
      </c>
      <c r="E270" t="s">
        <v>9</v>
      </c>
      <c r="F270" t="s">
        <v>10</v>
      </c>
      <c r="G270" t="s">
        <v>7</v>
      </c>
      <c r="H270" t="s">
        <v>8</v>
      </c>
      <c r="I270">
        <f t="shared" si="8"/>
        <v>1.5</v>
      </c>
    </row>
    <row r="271" spans="1:9">
      <c r="A271">
        <f>IF(MOD(ROW()-24,COUNTA(tblProducts[Description]))=0,A270+1,A270)</f>
        <v>3</v>
      </c>
      <c r="B271">
        <f>MOD(ROW()-24,COUNTA(tblProducts[Description]))+1</f>
        <v>20</v>
      </c>
      <c r="C271" t="str">
        <f>_xlfn.XLOOKUP(A271,tblProducts[Column1],tblProducts[Description])</f>
        <v>ARMOSTAT 400 BULK</v>
      </c>
      <c r="D271" t="str">
        <f>_xlfn.XLOOKUP(B271,tblProducts[Column1],tblProducts[Description])</f>
        <v>ETHODUOMEEN T/13N BULK</v>
      </c>
      <c r="E271" t="s">
        <v>9</v>
      </c>
      <c r="F271" t="s">
        <v>10</v>
      </c>
      <c r="G271" t="s">
        <v>7</v>
      </c>
      <c r="H271" t="s">
        <v>8</v>
      </c>
      <c r="I271">
        <f t="shared" si="8"/>
        <v>1.5</v>
      </c>
    </row>
    <row r="272" spans="1:9">
      <c r="A272">
        <f>IF(MOD(ROW()-24,COUNTA(tblProducts[Description]))=0,A271+1,A271)</f>
        <v>3</v>
      </c>
      <c r="B272">
        <f>MOD(ROW()-24,COUNTA(tblProducts[Description]))+1</f>
        <v>21</v>
      </c>
      <c r="C272" t="str">
        <f>_xlfn.XLOOKUP(A272,tblProducts[Column1],tblProducts[Description])</f>
        <v>ARMOSTAT 400 BULK</v>
      </c>
      <c r="D272" t="str">
        <f>_xlfn.XLOOKUP(B272,tblProducts[Column1],tblProducts[Description])</f>
        <v>ETHODUOMEEN T/20 BULK</v>
      </c>
      <c r="E272" t="s">
        <v>9</v>
      </c>
      <c r="F272" t="s">
        <v>10</v>
      </c>
      <c r="G272" t="s">
        <v>7</v>
      </c>
      <c r="H272" t="s">
        <v>8</v>
      </c>
      <c r="I272">
        <f t="shared" si="8"/>
        <v>1.5</v>
      </c>
    </row>
    <row r="273" spans="1:9">
      <c r="A273">
        <f>IF(MOD(ROW()-24,COUNTA(tblProducts[Description]))=0,A272+1,A272)</f>
        <v>3</v>
      </c>
      <c r="B273">
        <f>MOD(ROW()-24,COUNTA(tblProducts[Description]))+1</f>
        <v>22</v>
      </c>
      <c r="C273" t="str">
        <f>_xlfn.XLOOKUP(A273,tblProducts[Column1],tblProducts[Description])</f>
        <v>ARMOSTAT 400 BULK</v>
      </c>
      <c r="D273" t="str">
        <f>_xlfn.XLOOKUP(B273,tblProducts[Column1],tblProducts[Description])</f>
        <v>ETHODUOMEEN T/25 BULK</v>
      </c>
      <c r="E273" t="s">
        <v>9</v>
      </c>
      <c r="F273" t="s">
        <v>10</v>
      </c>
      <c r="G273" t="s">
        <v>7</v>
      </c>
      <c r="H273" t="s">
        <v>8</v>
      </c>
      <c r="I273">
        <f t="shared" si="8"/>
        <v>1.5</v>
      </c>
    </row>
    <row r="274" spans="1:9">
      <c r="A274">
        <f>IF(MOD(ROW()-24,COUNTA(tblProducts[Description]))=0,A273+1,A273)</f>
        <v>3</v>
      </c>
      <c r="B274">
        <f>MOD(ROW()-24,COUNTA(tblProducts[Description]))+1</f>
        <v>23</v>
      </c>
      <c r="C274" t="str">
        <f>_xlfn.XLOOKUP(A274,tblProducts[Column1],tblProducts[Description])</f>
        <v>ARMOSTAT 400 BULK</v>
      </c>
      <c r="D274" t="str">
        <f>_xlfn.XLOOKUP(B274,tblProducts[Column1],tblProducts[Description])</f>
        <v>ETHOFAT 242/25 BULK</v>
      </c>
      <c r="E274" t="s">
        <v>9</v>
      </c>
      <c r="F274" t="s">
        <v>12</v>
      </c>
      <c r="G274" t="s">
        <v>7</v>
      </c>
      <c r="H274" t="s">
        <v>8</v>
      </c>
      <c r="I274">
        <f t="shared" si="8"/>
        <v>2</v>
      </c>
    </row>
    <row r="275" spans="1:9">
      <c r="A275">
        <f>IF(MOD(ROW()-24,COUNTA(tblProducts[Description]))=0,A274+1,A274)</f>
        <v>3</v>
      </c>
      <c r="B275">
        <f>MOD(ROW()-24,COUNTA(tblProducts[Description]))+1</f>
        <v>24</v>
      </c>
      <c r="C275" t="str">
        <f>_xlfn.XLOOKUP(A275,tblProducts[Column1],tblProducts[Description])</f>
        <v>ARMOSTAT 400 BULK</v>
      </c>
      <c r="D275" t="str">
        <f>_xlfn.XLOOKUP(B275,tblProducts[Column1],tblProducts[Description])</f>
        <v>ETHOMEEN C/12S BULK</v>
      </c>
      <c r="E275" t="s">
        <v>7</v>
      </c>
      <c r="G275" t="s">
        <v>7</v>
      </c>
      <c r="H275" t="s">
        <v>8</v>
      </c>
      <c r="I275">
        <f t="shared" si="8"/>
        <v>0</v>
      </c>
    </row>
    <row r="276" spans="1:9">
      <c r="A276">
        <f>IF(MOD(ROW()-24,COUNTA(tblProducts[Description]))=0,A275+1,A275)</f>
        <v>3</v>
      </c>
      <c r="B276">
        <f>MOD(ROW()-24,COUNTA(tblProducts[Description]))+1</f>
        <v>25</v>
      </c>
      <c r="C276" t="str">
        <f>_xlfn.XLOOKUP(A276,tblProducts[Column1],tblProducts[Description])</f>
        <v>ARMOSTAT 400 BULK</v>
      </c>
      <c r="D276" t="str">
        <f>_xlfn.XLOOKUP(B276,tblProducts[Column1],tblProducts[Description])</f>
        <v>ETHOMEEN 18/12 BULK</v>
      </c>
      <c r="E276" t="s">
        <v>9</v>
      </c>
      <c r="F276" t="s">
        <v>10</v>
      </c>
      <c r="G276" t="s">
        <v>7</v>
      </c>
      <c r="H276" t="s">
        <v>8</v>
      </c>
      <c r="I276">
        <f t="shared" si="8"/>
        <v>1.5</v>
      </c>
    </row>
    <row r="277" spans="1:9">
      <c r="A277">
        <f>IF(MOD(ROW()-24,COUNTA(tblProducts[Description]))=0,A276+1,A276)</f>
        <v>3</v>
      </c>
      <c r="B277">
        <f>MOD(ROW()-24,COUNTA(tblProducts[Description]))+1</f>
        <v>26</v>
      </c>
      <c r="C277" t="str">
        <f>_xlfn.XLOOKUP(A277,tblProducts[Column1],tblProducts[Description])</f>
        <v>ARMOSTAT 400 BULK</v>
      </c>
      <c r="D277" t="str">
        <f>_xlfn.XLOOKUP(B277,tblProducts[Column1],tblProducts[Description])</f>
        <v>ETHOMEEN 18/25 BULK</v>
      </c>
      <c r="E277" t="s">
        <v>9</v>
      </c>
      <c r="F277" t="s">
        <v>10</v>
      </c>
      <c r="G277" t="s">
        <v>7</v>
      </c>
      <c r="H277" t="s">
        <v>8</v>
      </c>
      <c r="I277">
        <f t="shared" si="8"/>
        <v>1.5</v>
      </c>
    </row>
    <row r="278" spans="1:9">
      <c r="A278">
        <f>IF(MOD(ROW()-24,COUNTA(tblProducts[Description]))=0,A277+1,A277)</f>
        <v>3</v>
      </c>
      <c r="B278">
        <f>MOD(ROW()-24,COUNTA(tblProducts[Description]))+1</f>
        <v>27</v>
      </c>
      <c r="C278" t="str">
        <f>_xlfn.XLOOKUP(A278,tblProducts[Column1],tblProducts[Description])</f>
        <v>ARMOSTAT 400 BULK</v>
      </c>
      <c r="D278" t="str">
        <f>_xlfn.XLOOKUP(B278,tblProducts[Column1],tblProducts[Description])</f>
        <v>ETHOMEEN C/12 BULK</v>
      </c>
      <c r="E278" t="s">
        <v>7</v>
      </c>
      <c r="G278" t="s">
        <v>7</v>
      </c>
      <c r="H278" t="s">
        <v>8</v>
      </c>
      <c r="I278">
        <f t="shared" si="8"/>
        <v>0</v>
      </c>
    </row>
    <row r="279" spans="1:9">
      <c r="A279">
        <f>IF(MOD(ROW()-24,COUNTA(tblProducts[Description]))=0,A278+1,A278)</f>
        <v>3</v>
      </c>
      <c r="B279">
        <f>MOD(ROW()-24,COUNTA(tblProducts[Description]))+1</f>
        <v>28</v>
      </c>
      <c r="C279" t="str">
        <f>_xlfn.XLOOKUP(A279,tblProducts[Column1],tblProducts[Description])</f>
        <v>ARMOSTAT 400 BULK</v>
      </c>
      <c r="D279" t="str">
        <f>_xlfn.XLOOKUP(B279,tblProducts[Column1],tblProducts[Description])</f>
        <v>ETHOMEEN C/12 M BULK</v>
      </c>
      <c r="E279" t="s">
        <v>9</v>
      </c>
      <c r="F279" t="s">
        <v>12</v>
      </c>
      <c r="G279" t="s">
        <v>7</v>
      </c>
      <c r="H279" t="s">
        <v>8</v>
      </c>
      <c r="I279">
        <f t="shared" si="8"/>
        <v>2</v>
      </c>
    </row>
    <row r="280" spans="1:9">
      <c r="A280">
        <f>IF(MOD(ROW()-24,COUNTA(tblProducts[Description]))=0,A279+1,A279)</f>
        <v>3</v>
      </c>
      <c r="B280">
        <f>MOD(ROW()-24,COUNTA(tblProducts[Description]))+1</f>
        <v>29</v>
      </c>
      <c r="C280" t="str">
        <f>_xlfn.XLOOKUP(A280,tblProducts[Column1],tblProducts[Description])</f>
        <v>ARMOSTAT 400 BULK</v>
      </c>
      <c r="D280" t="str">
        <f>_xlfn.XLOOKUP(B280,tblProducts[Column1],tblProducts[Description])</f>
        <v>ETHOMEEN C/12 SUN BULK</v>
      </c>
      <c r="E280" t="s">
        <v>9</v>
      </c>
      <c r="F280" t="s">
        <v>12</v>
      </c>
      <c r="G280" t="s">
        <v>7</v>
      </c>
      <c r="H280" t="s">
        <v>8</v>
      </c>
      <c r="I280">
        <f t="shared" si="8"/>
        <v>2</v>
      </c>
    </row>
    <row r="281" spans="1:9">
      <c r="A281">
        <f>IF(MOD(ROW()-24,COUNTA(tblProducts[Description]))=0,A280+1,A280)</f>
        <v>3</v>
      </c>
      <c r="B281">
        <f>MOD(ROW()-24,COUNTA(tblProducts[Description]))+1</f>
        <v>30</v>
      </c>
      <c r="C281" t="str">
        <f>_xlfn.XLOOKUP(A281,tblProducts[Column1],tblProducts[Description])</f>
        <v>ARMOSTAT 400 BULK</v>
      </c>
      <c r="D281" t="str">
        <f>_xlfn.XLOOKUP(B281,tblProducts[Column1],tblProducts[Description])</f>
        <v>ETHOMEEN C/12 UN BULK</v>
      </c>
      <c r="E281" t="s">
        <v>9</v>
      </c>
      <c r="F281" t="s">
        <v>12</v>
      </c>
      <c r="G281" t="s">
        <v>7</v>
      </c>
      <c r="H281" t="s">
        <v>8</v>
      </c>
      <c r="I281">
        <f t="shared" ref="I281:I344" si="9">IF(E281="NO",0,IF(F281="HEEL WASH",1.5,2))+IF(G281="NO",0,2)</f>
        <v>2</v>
      </c>
    </row>
    <row r="282" spans="1:9">
      <c r="A282">
        <f>IF(MOD(ROW()-24,COUNTA(tblProducts[Description]))=0,A281+1,A281)</f>
        <v>3</v>
      </c>
      <c r="B282">
        <f>MOD(ROW()-24,COUNTA(tblProducts[Description]))+1</f>
        <v>31</v>
      </c>
      <c r="C282" t="str">
        <f>_xlfn.XLOOKUP(A282,tblProducts[Column1],tblProducts[Description])</f>
        <v>ARMOSTAT 400 BULK</v>
      </c>
      <c r="D282" t="str">
        <f>_xlfn.XLOOKUP(B282,tblProducts[Column1],tblProducts[Description])</f>
        <v>ETHOMEEN C/15 BULK</v>
      </c>
      <c r="E282" t="s">
        <v>7</v>
      </c>
      <c r="G282" t="s">
        <v>7</v>
      </c>
      <c r="H282" t="s">
        <v>8</v>
      </c>
      <c r="I282">
        <f t="shared" si="9"/>
        <v>0</v>
      </c>
    </row>
    <row r="283" spans="1:9">
      <c r="A283">
        <f>IF(MOD(ROW()-24,COUNTA(tblProducts[Description]))=0,A282+1,A282)</f>
        <v>3</v>
      </c>
      <c r="B283">
        <f>MOD(ROW()-24,COUNTA(tblProducts[Description]))+1</f>
        <v>32</v>
      </c>
      <c r="C283" t="str">
        <f>_xlfn.XLOOKUP(A283,tblProducts[Column1],tblProducts[Description])</f>
        <v>ARMOSTAT 400 BULK</v>
      </c>
      <c r="D283" t="str">
        <f>_xlfn.XLOOKUP(B283,tblProducts[Column1],tblProducts[Description])</f>
        <v>ETHOMEEN C/17 BULK</v>
      </c>
      <c r="E283" t="s">
        <v>7</v>
      </c>
      <c r="G283" t="s">
        <v>7</v>
      </c>
      <c r="H283" t="s">
        <v>8</v>
      </c>
      <c r="I283">
        <f t="shared" si="9"/>
        <v>0</v>
      </c>
    </row>
    <row r="284" spans="1:9">
      <c r="A284">
        <f>IF(MOD(ROW()-24,COUNTA(tblProducts[Description]))=0,A283+1,A283)</f>
        <v>3</v>
      </c>
      <c r="B284">
        <f>MOD(ROW()-24,COUNTA(tblProducts[Description]))+1</f>
        <v>33</v>
      </c>
      <c r="C284" t="str">
        <f>_xlfn.XLOOKUP(A284,tblProducts[Column1],tblProducts[Description])</f>
        <v>ARMOSTAT 400 BULK</v>
      </c>
      <c r="D284" t="str">
        <f>_xlfn.XLOOKUP(B284,tblProducts[Column1],tblProducts[Description])</f>
        <v>ETHOMEEN C/25A BULK</v>
      </c>
      <c r="E284" t="s">
        <v>7</v>
      </c>
      <c r="G284" t="s">
        <v>7</v>
      </c>
      <c r="H284" t="s">
        <v>8</v>
      </c>
      <c r="I284">
        <f t="shared" si="9"/>
        <v>0</v>
      </c>
    </row>
    <row r="285" spans="1:9">
      <c r="A285">
        <f>IF(MOD(ROW()-24,COUNTA(tblProducts[Description]))=0,A284+1,A284)</f>
        <v>3</v>
      </c>
      <c r="B285">
        <f>MOD(ROW()-24,COUNTA(tblProducts[Description]))+1</f>
        <v>34</v>
      </c>
      <c r="C285" t="str">
        <f>_xlfn.XLOOKUP(A285,tblProducts[Column1],tblProducts[Description])</f>
        <v>ARMOSTAT 400 BULK</v>
      </c>
      <c r="D285" t="str">
        <f>_xlfn.XLOOKUP(B285,tblProducts[Column1],tblProducts[Description])</f>
        <v>ETHOMEEN C/25A S BULK</v>
      </c>
      <c r="E285" t="s">
        <v>7</v>
      </c>
      <c r="G285" t="s">
        <v>7</v>
      </c>
      <c r="H285" t="s">
        <v>8</v>
      </c>
      <c r="I285">
        <f t="shared" si="9"/>
        <v>0</v>
      </c>
    </row>
    <row r="286" spans="1:9">
      <c r="A286">
        <f>IF(MOD(ROW()-24,COUNTA(tblProducts[Description]))=0,A285+1,A285)</f>
        <v>3</v>
      </c>
      <c r="B286">
        <f>MOD(ROW()-24,COUNTA(tblProducts[Description]))+1</f>
        <v>35</v>
      </c>
      <c r="C286" t="str">
        <f>_xlfn.XLOOKUP(A286,tblProducts[Column1],tblProducts[Description])</f>
        <v>ARMOSTAT 400 BULK</v>
      </c>
      <c r="D286" t="str">
        <f>_xlfn.XLOOKUP(B286,tblProducts[Column1],tblProducts[Description])</f>
        <v>ETHOMEEN O/12LC BULK</v>
      </c>
      <c r="E286" t="s">
        <v>9</v>
      </c>
      <c r="F286" t="s">
        <v>10</v>
      </c>
      <c r="G286" t="s">
        <v>7</v>
      </c>
      <c r="H286" t="s">
        <v>8</v>
      </c>
      <c r="I286">
        <f t="shared" si="9"/>
        <v>1.5</v>
      </c>
    </row>
    <row r="287" spans="1:9">
      <c r="A287">
        <f>IF(MOD(ROW()-24,COUNTA(tblProducts[Description]))=0,A286+1,A286)</f>
        <v>3</v>
      </c>
      <c r="B287">
        <f>MOD(ROW()-24,COUNTA(tblProducts[Description]))+1</f>
        <v>36</v>
      </c>
      <c r="C287" t="str">
        <f>_xlfn.XLOOKUP(A287,tblProducts[Column1],tblProducts[Description])</f>
        <v>ARMOSTAT 400 BULK</v>
      </c>
      <c r="D287" t="str">
        <f>_xlfn.XLOOKUP(B287,tblProducts[Column1],tblProducts[Description])</f>
        <v>ETHOMEEN SV/12 BULK</v>
      </c>
      <c r="E287" t="s">
        <v>9</v>
      </c>
      <c r="F287" t="s">
        <v>10</v>
      </c>
      <c r="G287" t="s">
        <v>7</v>
      </c>
      <c r="H287" t="s">
        <v>8</v>
      </c>
      <c r="I287">
        <f t="shared" si="9"/>
        <v>1.5</v>
      </c>
    </row>
    <row r="288" spans="1:9">
      <c r="A288">
        <f>IF(MOD(ROW()-24,COUNTA(tblProducts[Description]))=0,A287+1,A287)</f>
        <v>3</v>
      </c>
      <c r="B288">
        <f>MOD(ROW()-24,COUNTA(tblProducts[Description]))+1</f>
        <v>37</v>
      </c>
      <c r="C288" t="str">
        <f>_xlfn.XLOOKUP(A288,tblProducts[Column1],tblProducts[Description])</f>
        <v>ARMOSTAT 400 BULK</v>
      </c>
      <c r="D288" t="str">
        <f>_xlfn.XLOOKUP(B288,tblProducts[Column1],tblProducts[Description])</f>
        <v>ETHOMEEN SV/15 BULK</v>
      </c>
      <c r="E288" t="s">
        <v>9</v>
      </c>
      <c r="F288" t="s">
        <v>10</v>
      </c>
      <c r="G288" t="s">
        <v>7</v>
      </c>
      <c r="H288" t="s">
        <v>8</v>
      </c>
      <c r="I288">
        <f t="shared" si="9"/>
        <v>1.5</v>
      </c>
    </row>
    <row r="289" spans="1:9">
      <c r="A289">
        <f>IF(MOD(ROW()-24,COUNTA(tblProducts[Description]))=0,A288+1,A288)</f>
        <v>3</v>
      </c>
      <c r="B289">
        <f>MOD(ROW()-24,COUNTA(tblProducts[Description]))+1</f>
        <v>38</v>
      </c>
      <c r="C289" t="str">
        <f>_xlfn.XLOOKUP(A289,tblProducts[Column1],tblProducts[Description])</f>
        <v>ARMOSTAT 400 BULK</v>
      </c>
      <c r="D289" t="str">
        <f>_xlfn.XLOOKUP(B289,tblProducts[Column1],tblProducts[Description])</f>
        <v>ETHOMEEN SV/15C BULK</v>
      </c>
      <c r="E289" t="s">
        <v>9</v>
      </c>
      <c r="F289" t="s">
        <v>10</v>
      </c>
      <c r="G289" t="s">
        <v>7</v>
      </c>
      <c r="H289" t="s">
        <v>8</v>
      </c>
      <c r="I289">
        <f t="shared" si="9"/>
        <v>1.5</v>
      </c>
    </row>
    <row r="290" spans="1:9">
      <c r="A290">
        <f>IF(MOD(ROW()-24,COUNTA(tblProducts[Description]))=0,A289+1,A289)</f>
        <v>3</v>
      </c>
      <c r="B290">
        <f>MOD(ROW()-24,COUNTA(tblProducts[Description]))+1</f>
        <v>39</v>
      </c>
      <c r="C290" t="str">
        <f>_xlfn.XLOOKUP(A290,tblProducts[Column1],tblProducts[Description])</f>
        <v>ARMOSTAT 400 BULK</v>
      </c>
      <c r="D290" t="str">
        <f>_xlfn.XLOOKUP(B290,tblProducts[Column1],tblProducts[Description])</f>
        <v>ETHOMEEN SV/25 BULK</v>
      </c>
      <c r="E290" t="s">
        <v>9</v>
      </c>
      <c r="F290" t="s">
        <v>10</v>
      </c>
      <c r="G290" t="s">
        <v>7</v>
      </c>
      <c r="H290" t="s">
        <v>8</v>
      </c>
      <c r="I290">
        <f t="shared" si="9"/>
        <v>1.5</v>
      </c>
    </row>
    <row r="291" spans="1:9">
      <c r="A291">
        <f>IF(MOD(ROW()-24,COUNTA(tblProducts[Description]))=0,A290+1,A290)</f>
        <v>3</v>
      </c>
      <c r="B291">
        <f>MOD(ROW()-24,COUNTA(tblProducts[Description]))+1</f>
        <v>40</v>
      </c>
      <c r="C291" t="str">
        <f>_xlfn.XLOOKUP(A291,tblProducts[Column1],tblProducts[Description])</f>
        <v>ARMOSTAT 400 BULK</v>
      </c>
      <c r="D291" t="str">
        <f>_xlfn.XLOOKUP(B291,tblProducts[Column1],tblProducts[Description])</f>
        <v>ETHOMEEN T/12 BULK</v>
      </c>
      <c r="E291" t="s">
        <v>9</v>
      </c>
      <c r="F291" t="s">
        <v>10</v>
      </c>
      <c r="G291" t="s">
        <v>7</v>
      </c>
      <c r="H291" t="s">
        <v>8</v>
      </c>
      <c r="I291">
        <f t="shared" si="9"/>
        <v>1.5</v>
      </c>
    </row>
    <row r="292" spans="1:9">
      <c r="A292">
        <f>IF(MOD(ROW()-24,COUNTA(tblProducts[Description]))=0,A291+1,A291)</f>
        <v>3</v>
      </c>
      <c r="B292">
        <f>MOD(ROW()-24,COUNTA(tblProducts[Description]))+1</f>
        <v>41</v>
      </c>
      <c r="C292" t="str">
        <f>_xlfn.XLOOKUP(A292,tblProducts[Column1],tblProducts[Description])</f>
        <v>ARMOSTAT 400 BULK</v>
      </c>
      <c r="D292" t="str">
        <f>_xlfn.XLOOKUP(B292,tblProducts[Column1],tblProducts[Description])</f>
        <v>ETHOMEEN T/13.5 BULK</v>
      </c>
      <c r="E292" t="s">
        <v>9</v>
      </c>
      <c r="F292" t="s">
        <v>10</v>
      </c>
      <c r="G292" t="s">
        <v>7</v>
      </c>
      <c r="H292" t="s">
        <v>8</v>
      </c>
      <c r="I292">
        <f t="shared" si="9"/>
        <v>1.5</v>
      </c>
    </row>
    <row r="293" spans="1:9">
      <c r="A293">
        <f>IF(MOD(ROW()-24,COUNTA(tblProducts[Description]))=0,A292+1,A292)</f>
        <v>3</v>
      </c>
      <c r="B293">
        <f>MOD(ROW()-24,COUNTA(tblProducts[Description]))+1</f>
        <v>42</v>
      </c>
      <c r="C293" t="str">
        <f>_xlfn.XLOOKUP(A293,tblProducts[Column1],tblProducts[Description])</f>
        <v>ARMOSTAT 400 BULK</v>
      </c>
      <c r="D293" t="str">
        <f>_xlfn.XLOOKUP(B293,tblProducts[Column1],tblProducts[Description])</f>
        <v>ETHOMEEN T/15 BULK</v>
      </c>
      <c r="E293" t="s">
        <v>9</v>
      </c>
      <c r="F293" t="s">
        <v>10</v>
      </c>
      <c r="G293" t="s">
        <v>7</v>
      </c>
      <c r="H293" t="s">
        <v>8</v>
      </c>
      <c r="I293">
        <f t="shared" si="9"/>
        <v>1.5</v>
      </c>
    </row>
    <row r="294" spans="1:9">
      <c r="A294">
        <f>IF(MOD(ROW()-24,COUNTA(tblProducts[Description]))=0,A293+1,A293)</f>
        <v>3</v>
      </c>
      <c r="B294">
        <f>MOD(ROW()-24,COUNTA(tblProducts[Description]))+1</f>
        <v>43</v>
      </c>
      <c r="C294" t="str">
        <f>_xlfn.XLOOKUP(A294,tblProducts[Column1],tblProducts[Description])</f>
        <v>ARMOSTAT 400 BULK</v>
      </c>
      <c r="D294" t="str">
        <f>_xlfn.XLOOKUP(B294,tblProducts[Column1],tblProducts[Description])</f>
        <v>ETHOMEEN T/17 BULK</v>
      </c>
      <c r="E294" t="s">
        <v>9</v>
      </c>
      <c r="F294" t="s">
        <v>10</v>
      </c>
      <c r="G294" t="s">
        <v>7</v>
      </c>
      <c r="H294" t="s">
        <v>8</v>
      </c>
      <c r="I294">
        <f t="shared" si="9"/>
        <v>1.5</v>
      </c>
    </row>
    <row r="295" spans="1:9">
      <c r="A295">
        <f>IF(MOD(ROW()-24,COUNTA(tblProducts[Description]))=0,A294+1,A294)</f>
        <v>3</v>
      </c>
      <c r="B295">
        <f>MOD(ROW()-24,COUNTA(tblProducts[Description]))+1</f>
        <v>44</v>
      </c>
      <c r="C295" t="str">
        <f>_xlfn.XLOOKUP(A295,tblProducts[Column1],tblProducts[Description])</f>
        <v>ARMOSTAT 400 BULK</v>
      </c>
      <c r="D295" t="str">
        <f>_xlfn.XLOOKUP(B295,tblProducts[Column1],tblProducts[Description])</f>
        <v>ETHOMEEN T/18 BULK</v>
      </c>
      <c r="E295" t="s">
        <v>9</v>
      </c>
      <c r="F295" t="s">
        <v>10</v>
      </c>
      <c r="G295" t="s">
        <v>7</v>
      </c>
      <c r="H295" t="s">
        <v>8</v>
      </c>
      <c r="I295">
        <f t="shared" si="9"/>
        <v>1.5</v>
      </c>
    </row>
    <row r="296" spans="1:9">
      <c r="A296">
        <f>IF(MOD(ROW()-24,COUNTA(tblProducts[Description]))=0,A295+1,A295)</f>
        <v>3</v>
      </c>
      <c r="B296">
        <f>MOD(ROW()-24,COUNTA(tblProducts[Description]))+1</f>
        <v>45</v>
      </c>
      <c r="C296" t="str">
        <f>_xlfn.XLOOKUP(A296,tblProducts[Column1],tblProducts[Description])</f>
        <v>ARMOSTAT 400 BULK</v>
      </c>
      <c r="D296" t="str">
        <f>_xlfn.XLOOKUP(B296,tblProducts[Column1],tblProducts[Description])</f>
        <v>ETHOMEEN T/19 BULK</v>
      </c>
      <c r="E296" t="s">
        <v>9</v>
      </c>
      <c r="F296" t="s">
        <v>10</v>
      </c>
      <c r="G296" t="s">
        <v>7</v>
      </c>
      <c r="H296" t="s">
        <v>8</v>
      </c>
      <c r="I296">
        <f t="shared" si="9"/>
        <v>1.5</v>
      </c>
    </row>
    <row r="297" spans="1:9">
      <c r="A297">
        <f>IF(MOD(ROW()-24,COUNTA(tblProducts[Description]))=0,A296+1,A296)</f>
        <v>3</v>
      </c>
      <c r="B297">
        <f>MOD(ROW()-24,COUNTA(tblProducts[Description]))+1</f>
        <v>46</v>
      </c>
      <c r="C297" t="str">
        <f>_xlfn.XLOOKUP(A297,tblProducts[Column1],tblProducts[Description])</f>
        <v>ARMOSTAT 400 BULK</v>
      </c>
      <c r="D297" t="str">
        <f>_xlfn.XLOOKUP(B297,tblProducts[Column1],tblProducts[Description])</f>
        <v>ETHOMEEN T/20 BULK</v>
      </c>
      <c r="E297" t="s">
        <v>9</v>
      </c>
      <c r="F297" t="s">
        <v>10</v>
      </c>
      <c r="G297" t="s">
        <v>7</v>
      </c>
      <c r="H297" t="s">
        <v>8</v>
      </c>
      <c r="I297">
        <f t="shared" si="9"/>
        <v>1.5</v>
      </c>
    </row>
    <row r="298" spans="1:9">
      <c r="A298">
        <f>IF(MOD(ROW()-24,COUNTA(tblProducts[Description]))=0,A297+1,A297)</f>
        <v>3</v>
      </c>
      <c r="B298">
        <f>MOD(ROW()-24,COUNTA(tblProducts[Description]))+1</f>
        <v>47</v>
      </c>
      <c r="C298" t="str">
        <f>_xlfn.XLOOKUP(A298,tblProducts[Column1],tblProducts[Description])</f>
        <v>ARMOSTAT 400 BULK</v>
      </c>
      <c r="D298" t="str">
        <f>_xlfn.XLOOKUP(B298,tblProducts[Column1],tblProducts[Description])</f>
        <v>ETHOMEEN T/20S BULK</v>
      </c>
      <c r="E298" t="s">
        <v>9</v>
      </c>
      <c r="F298" t="s">
        <v>10</v>
      </c>
      <c r="G298" t="s">
        <v>7</v>
      </c>
      <c r="H298" t="s">
        <v>8</v>
      </c>
      <c r="I298">
        <f t="shared" si="9"/>
        <v>1.5</v>
      </c>
    </row>
    <row r="299" spans="1:9">
      <c r="A299">
        <f>IF(MOD(ROW()-24,COUNTA(tblProducts[Description]))=0,A298+1,A298)</f>
        <v>3</v>
      </c>
      <c r="B299">
        <f>MOD(ROW()-24,COUNTA(tblProducts[Description]))+1</f>
        <v>48</v>
      </c>
      <c r="C299" t="str">
        <f>_xlfn.XLOOKUP(A299,tblProducts[Column1],tblProducts[Description])</f>
        <v>ARMOSTAT 400 BULK</v>
      </c>
      <c r="D299" t="str">
        <f>_xlfn.XLOOKUP(B299,tblProducts[Column1],tblProducts[Description])</f>
        <v>ETHOMEEN T/24 BULK</v>
      </c>
      <c r="E299" t="s">
        <v>9</v>
      </c>
      <c r="F299" t="s">
        <v>10</v>
      </c>
      <c r="G299" t="s">
        <v>7</v>
      </c>
      <c r="H299" t="s">
        <v>8</v>
      </c>
      <c r="I299">
        <f t="shared" si="9"/>
        <v>1.5</v>
      </c>
    </row>
    <row r="300" spans="1:9">
      <c r="A300">
        <f>IF(MOD(ROW()-24,COUNTA(tblProducts[Description]))=0,A299+1,A299)</f>
        <v>3</v>
      </c>
      <c r="B300">
        <f>MOD(ROW()-24,COUNTA(tblProducts[Description]))+1</f>
        <v>49</v>
      </c>
      <c r="C300" t="str">
        <f>_xlfn.XLOOKUP(A300,tblProducts[Column1],tblProducts[Description])</f>
        <v>ARMOSTAT 400 BULK</v>
      </c>
      <c r="D300" t="str">
        <f>_xlfn.XLOOKUP(B300,tblProducts[Column1],tblProducts[Description])</f>
        <v>ETHOMEEN T/25 BULK</v>
      </c>
      <c r="E300" t="s">
        <v>9</v>
      </c>
      <c r="F300" t="s">
        <v>10</v>
      </c>
      <c r="G300" t="s">
        <v>7</v>
      </c>
      <c r="H300" t="s">
        <v>8</v>
      </c>
      <c r="I300">
        <f t="shared" si="9"/>
        <v>1.5</v>
      </c>
    </row>
    <row r="301" spans="1:9">
      <c r="A301">
        <f>IF(MOD(ROW()-24,COUNTA(tblProducts[Description]))=0,A300+1,A300)</f>
        <v>3</v>
      </c>
      <c r="B301">
        <f>MOD(ROW()-24,COUNTA(tblProducts[Description]))+1</f>
        <v>50</v>
      </c>
      <c r="C301" t="str">
        <f>_xlfn.XLOOKUP(A301,tblProducts[Column1],tblProducts[Description])</f>
        <v>ARMOSTAT 400 BULK</v>
      </c>
      <c r="D301" t="str">
        <f>_xlfn.XLOOKUP(B301,tblProducts[Column1],tblProducts[Description])</f>
        <v>ETHOMEEN T/28 BULK</v>
      </c>
      <c r="E301" t="s">
        <v>9</v>
      </c>
      <c r="F301" t="s">
        <v>10</v>
      </c>
      <c r="G301" t="s">
        <v>7</v>
      </c>
      <c r="H301" t="s">
        <v>8</v>
      </c>
      <c r="I301">
        <f t="shared" si="9"/>
        <v>1.5</v>
      </c>
    </row>
    <row r="302" spans="1:9">
      <c r="A302">
        <f>IF(MOD(ROW()-24,COUNTA(tblProducts[Description]))=0,A301+1,A301)</f>
        <v>3</v>
      </c>
      <c r="B302">
        <f>MOD(ROW()-24,COUNTA(tblProducts[Description]))+1</f>
        <v>51</v>
      </c>
      <c r="C302" t="str">
        <f>_xlfn.XLOOKUP(A302,tblProducts[Column1],tblProducts[Description])</f>
        <v>ARMOSTAT 400 BULK</v>
      </c>
      <c r="D302" t="str">
        <f>_xlfn.XLOOKUP(B302,tblProducts[Column1],tblProducts[Description])</f>
        <v>ETHYLAN 1008 SA BULK</v>
      </c>
      <c r="E302" t="s">
        <v>9</v>
      </c>
      <c r="F302" t="s">
        <v>12</v>
      </c>
      <c r="G302" t="s">
        <v>7</v>
      </c>
      <c r="H302" t="s">
        <v>8</v>
      </c>
      <c r="I302">
        <f t="shared" si="9"/>
        <v>2</v>
      </c>
    </row>
    <row r="303" spans="1:9">
      <c r="A303">
        <f>IF(MOD(ROW()-24,COUNTA(tblProducts[Description]))=0,A302+1,A302)</f>
        <v>3</v>
      </c>
      <c r="B303">
        <f>MOD(ROW()-24,COUNTA(tblProducts[Description]))+1</f>
        <v>52</v>
      </c>
      <c r="C303" t="str">
        <f>_xlfn.XLOOKUP(A303,tblProducts[Column1],tblProducts[Description])</f>
        <v>ARMOSTAT 400 BULK</v>
      </c>
      <c r="D303" t="str">
        <f>_xlfn.XLOOKUP(B303,tblProducts[Column1],tblProducts[Description])</f>
        <v>ETHYLAN 325 BULK</v>
      </c>
      <c r="E303" t="s">
        <v>9</v>
      </c>
      <c r="F303" t="s">
        <v>12</v>
      </c>
      <c r="G303" t="s">
        <v>7</v>
      </c>
      <c r="H303" t="s">
        <v>8</v>
      </c>
      <c r="I303">
        <f t="shared" si="9"/>
        <v>2</v>
      </c>
    </row>
    <row r="304" spans="1:9">
      <c r="A304">
        <f>IF(MOD(ROW()-24,COUNTA(tblProducts[Description]))=0,A303+1,A303)</f>
        <v>3</v>
      </c>
      <c r="B304">
        <f>MOD(ROW()-24,COUNTA(tblProducts[Description]))+1</f>
        <v>53</v>
      </c>
      <c r="C304" t="str">
        <f>_xlfn.XLOOKUP(A304,tblProducts[Column1],tblProducts[Description])</f>
        <v>ARMOSTAT 400 BULK</v>
      </c>
      <c r="D304" t="str">
        <f>_xlfn.XLOOKUP(B304,tblProducts[Column1],tblProducts[Description])</f>
        <v>ETHYLAN NS-500LQ BULK</v>
      </c>
      <c r="E304" t="s">
        <v>9</v>
      </c>
      <c r="F304" t="s">
        <v>12</v>
      </c>
      <c r="G304" t="s">
        <v>7</v>
      </c>
      <c r="H304" t="s">
        <v>8</v>
      </c>
      <c r="I304">
        <f t="shared" si="9"/>
        <v>2</v>
      </c>
    </row>
    <row r="305" spans="1:9">
      <c r="A305">
        <f>IF(MOD(ROW()-24,COUNTA(tblProducts[Description]))=0,A304+1,A304)</f>
        <v>3</v>
      </c>
      <c r="B305">
        <f>MOD(ROW()-24,COUNTA(tblProducts[Description]))+1</f>
        <v>54</v>
      </c>
      <c r="C305" t="str">
        <f>_xlfn.XLOOKUP(A305,tblProducts[Column1],tblProducts[Description])</f>
        <v>ARMOSTAT 400 BULK</v>
      </c>
      <c r="D305" t="str">
        <f>_xlfn.XLOOKUP(B305,tblProducts[Column1],tblProducts[Description])</f>
        <v>ETHYLAN PRE NS-505 K BULK</v>
      </c>
      <c r="E305" t="s">
        <v>9</v>
      </c>
      <c r="F305" t="s">
        <v>12</v>
      </c>
      <c r="G305" t="s">
        <v>7</v>
      </c>
      <c r="H305" t="s">
        <v>8</v>
      </c>
      <c r="I305">
        <f t="shared" si="9"/>
        <v>2</v>
      </c>
    </row>
    <row r="306" spans="1:9">
      <c r="A306">
        <f>IF(MOD(ROW()-24,COUNTA(tblProducts[Description]))=0,A305+1,A305)</f>
        <v>3</v>
      </c>
      <c r="B306">
        <f>MOD(ROW()-24,COUNTA(tblProducts[Description]))+1</f>
        <v>55</v>
      </c>
      <c r="C306" t="str">
        <f>_xlfn.XLOOKUP(A306,tblProducts[Column1],tblProducts[Description])</f>
        <v>ARMOSTAT 400 BULK</v>
      </c>
      <c r="D306" t="str">
        <f>_xlfn.XLOOKUP(B306,tblProducts[Column1],tblProducts[Description])</f>
        <v>ETHYLAN SN-90 BULK</v>
      </c>
      <c r="E306" t="s">
        <v>9</v>
      </c>
      <c r="F306" t="s">
        <v>12</v>
      </c>
      <c r="G306" t="s">
        <v>7</v>
      </c>
      <c r="H306" t="s">
        <v>8</v>
      </c>
      <c r="I306">
        <f t="shared" si="9"/>
        <v>2</v>
      </c>
    </row>
    <row r="307" spans="1:9">
      <c r="A307">
        <f>IF(MOD(ROW()-24,COUNTA(tblProducts[Description]))=0,A306+1,A306)</f>
        <v>3</v>
      </c>
      <c r="B307">
        <f>MOD(ROW()-24,COUNTA(tblProducts[Description]))+1</f>
        <v>56</v>
      </c>
      <c r="C307" t="str">
        <f>_xlfn.XLOOKUP(A307,tblProducts[Column1],tblProducts[Description])</f>
        <v>ARMOSTAT 400 BULK</v>
      </c>
      <c r="D307" t="str">
        <f>_xlfn.XLOOKUP(B307,tblProducts[Column1],tblProducts[Description])</f>
        <v>ETHYLAN TD-100 BULK</v>
      </c>
      <c r="E307" t="s">
        <v>9</v>
      </c>
      <c r="F307" t="s">
        <v>12</v>
      </c>
      <c r="G307" t="s">
        <v>7</v>
      </c>
      <c r="H307" t="s">
        <v>8</v>
      </c>
      <c r="I307">
        <f t="shared" si="9"/>
        <v>2</v>
      </c>
    </row>
    <row r="308" spans="1:9">
      <c r="A308">
        <f>IF(MOD(ROW()-24,COUNTA(tblProducts[Description]))=0,A307+1,A307)</f>
        <v>3</v>
      </c>
      <c r="B308">
        <f>MOD(ROW()-24,COUNTA(tblProducts[Description]))+1</f>
        <v>57</v>
      </c>
      <c r="C308" t="str">
        <f>_xlfn.XLOOKUP(A308,tblProducts[Column1],tblProducts[Description])</f>
        <v>ARMOSTAT 400 BULK</v>
      </c>
      <c r="D308" t="str">
        <f>_xlfn.XLOOKUP(B308,tblProducts[Column1],tblProducts[Description])</f>
        <v>ETHYLAN TD-120 BULK</v>
      </c>
      <c r="E308" t="s">
        <v>9</v>
      </c>
      <c r="F308" t="s">
        <v>12</v>
      </c>
      <c r="G308" t="s">
        <v>7</v>
      </c>
      <c r="H308" t="s">
        <v>8</v>
      </c>
      <c r="I308">
        <f t="shared" si="9"/>
        <v>2</v>
      </c>
    </row>
    <row r="309" spans="1:9">
      <c r="A309">
        <f>IF(MOD(ROW()-24,COUNTA(tblProducts[Description]))=0,A308+1,A308)</f>
        <v>3</v>
      </c>
      <c r="B309">
        <f>MOD(ROW()-24,COUNTA(tblProducts[Description]))+1</f>
        <v>58</v>
      </c>
      <c r="C309" t="str">
        <f>_xlfn.XLOOKUP(A309,tblProducts[Column1],tblProducts[Description])</f>
        <v>ARMOSTAT 400 BULK</v>
      </c>
      <c r="D309" t="str">
        <f>_xlfn.XLOOKUP(B309,tblProducts[Column1],tblProducts[Description])</f>
        <v>ETHYLAN TD-1407 BULK</v>
      </c>
      <c r="E309" t="s">
        <v>9</v>
      </c>
      <c r="F309" t="s">
        <v>12</v>
      </c>
      <c r="G309" t="s">
        <v>7</v>
      </c>
      <c r="H309" t="s">
        <v>8</v>
      </c>
      <c r="I309">
        <f t="shared" si="9"/>
        <v>2</v>
      </c>
    </row>
    <row r="310" spans="1:9">
      <c r="A310">
        <f>IF(MOD(ROW()-24,COUNTA(tblProducts[Description]))=0,A309+1,A309)</f>
        <v>3</v>
      </c>
      <c r="B310">
        <f>MOD(ROW()-24,COUNTA(tblProducts[Description]))+1</f>
        <v>59</v>
      </c>
      <c r="C310" t="str">
        <f>_xlfn.XLOOKUP(A310,tblProducts[Column1],tblProducts[Description])</f>
        <v>ARMOSTAT 400 BULK</v>
      </c>
      <c r="D310" t="str">
        <f>_xlfn.XLOOKUP(B310,tblProducts[Column1],tblProducts[Description])</f>
        <v>ETHYLAN TD-40 BULK</v>
      </c>
      <c r="E310" t="s">
        <v>9</v>
      </c>
      <c r="F310" t="s">
        <v>12</v>
      </c>
      <c r="G310" t="s">
        <v>7</v>
      </c>
      <c r="H310" t="s">
        <v>8</v>
      </c>
      <c r="I310">
        <f t="shared" si="9"/>
        <v>2</v>
      </c>
    </row>
    <row r="311" spans="1:9">
      <c r="A311">
        <f>IF(MOD(ROW()-24,COUNTA(tblProducts[Description]))=0,A310+1,A310)</f>
        <v>3</v>
      </c>
      <c r="B311">
        <f>MOD(ROW()-24,COUNTA(tblProducts[Description]))+1</f>
        <v>60</v>
      </c>
      <c r="C311" t="str">
        <f>_xlfn.XLOOKUP(A311,tblProducts[Column1],tblProducts[Description])</f>
        <v>ARMOSTAT 400 BULK</v>
      </c>
      <c r="D311" t="str">
        <f>_xlfn.XLOOKUP(B311,tblProducts[Column1],tblProducts[Description])</f>
        <v>ETHYLAN TD-60 BULK</v>
      </c>
      <c r="E311" t="s">
        <v>9</v>
      </c>
      <c r="F311" t="s">
        <v>12</v>
      </c>
      <c r="G311" t="s">
        <v>7</v>
      </c>
      <c r="H311" t="s">
        <v>8</v>
      </c>
      <c r="I311">
        <f t="shared" si="9"/>
        <v>2</v>
      </c>
    </row>
    <row r="312" spans="1:9">
      <c r="A312">
        <f>IF(MOD(ROW()-24,COUNTA(tblProducts[Description]))=0,A311+1,A311)</f>
        <v>3</v>
      </c>
      <c r="B312">
        <f>MOD(ROW()-24,COUNTA(tblProducts[Description]))+1</f>
        <v>61</v>
      </c>
      <c r="C312" t="str">
        <f>_xlfn.XLOOKUP(A312,tblProducts[Column1],tblProducts[Description])</f>
        <v>ARMOSTAT 400 BULK</v>
      </c>
      <c r="D312" t="str">
        <f>_xlfn.XLOOKUP(B312,tblProducts[Column1],tblProducts[Description])</f>
        <v>INTERMEDIATE BE-110L BULK</v>
      </c>
      <c r="E312" t="s">
        <v>9</v>
      </c>
      <c r="F312" t="s">
        <v>12</v>
      </c>
      <c r="G312" t="s">
        <v>7</v>
      </c>
      <c r="H312" t="s">
        <v>8</v>
      </c>
      <c r="I312">
        <f t="shared" si="9"/>
        <v>2</v>
      </c>
    </row>
    <row r="313" spans="1:9">
      <c r="A313">
        <f>IF(MOD(ROW()-24,COUNTA(tblProducts[Description]))=0,A312+1,A312)</f>
        <v>3</v>
      </c>
      <c r="B313">
        <f>MOD(ROW()-24,COUNTA(tblProducts[Description]))+1</f>
        <v>62</v>
      </c>
      <c r="C313" t="str">
        <f>_xlfn.XLOOKUP(A313,tblProducts[Column1],tblProducts[Description])</f>
        <v>ARMOSTAT 400 BULK</v>
      </c>
      <c r="D313" t="str">
        <f>_xlfn.XLOOKUP(B313,tblProducts[Column1],tblProducts[Description])</f>
        <v>INTERMEDIATE DPG-415 BULK</v>
      </c>
      <c r="E313" t="s">
        <v>9</v>
      </c>
      <c r="F313" t="s">
        <v>12</v>
      </c>
      <c r="G313" t="s">
        <v>7</v>
      </c>
      <c r="H313" t="s">
        <v>8</v>
      </c>
      <c r="I313">
        <f t="shared" si="9"/>
        <v>2</v>
      </c>
    </row>
    <row r="314" spans="1:9">
      <c r="A314">
        <f>IF(MOD(ROW()-24,COUNTA(tblProducts[Description]))=0,A313+1,A313)</f>
        <v>3</v>
      </c>
      <c r="B314">
        <f>MOD(ROW()-24,COUNTA(tblProducts[Description]))+1</f>
        <v>63</v>
      </c>
      <c r="C314" t="str">
        <f>_xlfn.XLOOKUP(A314,tblProducts[Column1],tblProducts[Description])</f>
        <v>ARMOSTAT 400 BULK</v>
      </c>
      <c r="D314" t="str">
        <f>_xlfn.XLOOKUP(B314,tblProducts[Column1],tblProducts[Description])</f>
        <v>PROPODUOMEEN T/12 BULK</v>
      </c>
      <c r="E314" t="s">
        <v>9</v>
      </c>
      <c r="F314" t="s">
        <v>12</v>
      </c>
      <c r="G314" t="s">
        <v>9</v>
      </c>
      <c r="H314" t="s">
        <v>8</v>
      </c>
      <c r="I314">
        <f t="shared" si="9"/>
        <v>4</v>
      </c>
    </row>
    <row r="315" spans="1:9">
      <c r="A315">
        <f>IF(MOD(ROW()-24,COUNTA(tblProducts[Description]))=0,A314+1,A314)</f>
        <v>3</v>
      </c>
      <c r="B315">
        <f>MOD(ROW()-24,COUNTA(tblProducts[Description]))+1</f>
        <v>64</v>
      </c>
      <c r="C315" t="str">
        <f>_xlfn.XLOOKUP(A315,tblProducts[Column1],tblProducts[Description])</f>
        <v>ARMOSTAT 400 BULK</v>
      </c>
      <c r="D315" t="str">
        <f>_xlfn.XLOOKUP(B315,tblProducts[Column1],tblProducts[Description])</f>
        <v>PROPOMEEN T/12 BULK</v>
      </c>
      <c r="E315" t="s">
        <v>9</v>
      </c>
      <c r="F315" t="s">
        <v>12</v>
      </c>
      <c r="G315" t="s">
        <v>9</v>
      </c>
      <c r="H315" t="s">
        <v>8</v>
      </c>
      <c r="I315">
        <f t="shared" si="9"/>
        <v>4</v>
      </c>
    </row>
    <row r="316" spans="1:9">
      <c r="A316">
        <f>IF(MOD(ROW()-24,COUNTA(tblProducts[Description]))=0,A315+1,A315)</f>
        <v>3</v>
      </c>
      <c r="B316">
        <f>MOD(ROW()-24,COUNTA(tblProducts[Description]))+1</f>
        <v>65</v>
      </c>
      <c r="C316" t="str">
        <f>_xlfn.XLOOKUP(A316,tblProducts[Column1],tblProducts[Description])</f>
        <v>ARMOSTAT 400 BULK</v>
      </c>
      <c r="D316" t="str">
        <f>_xlfn.XLOOKUP(B316,tblProducts[Column1],tblProducts[Description])</f>
        <v>TMP-420 BULK</v>
      </c>
      <c r="E316" t="s">
        <v>9</v>
      </c>
      <c r="F316" t="s">
        <v>12</v>
      </c>
      <c r="G316" t="s">
        <v>7</v>
      </c>
      <c r="H316" t="s">
        <v>8</v>
      </c>
      <c r="I316">
        <f t="shared" si="9"/>
        <v>2</v>
      </c>
    </row>
    <row r="317" spans="1:9">
      <c r="A317">
        <f>IF(MOD(ROW()-24,COUNTA(tblProducts[Description]))=0,A316+1,A316)</f>
        <v>3</v>
      </c>
      <c r="B317">
        <f>MOD(ROW()-24,COUNTA(tblProducts[Description]))+1</f>
        <v>66</v>
      </c>
      <c r="C317" t="str">
        <f>_xlfn.XLOOKUP(A317,tblProducts[Column1],tblProducts[Description])</f>
        <v>ARMOSTAT 400 BULK</v>
      </c>
      <c r="D317" t="str">
        <f>_xlfn.XLOOKUP(B317,tblProducts[Column1],tblProducts[Description])</f>
        <v>TMP-80 BULK</v>
      </c>
      <c r="E317" t="s">
        <v>9</v>
      </c>
      <c r="F317" t="s">
        <v>12</v>
      </c>
      <c r="G317" t="s">
        <v>7</v>
      </c>
      <c r="H317" t="s">
        <v>8</v>
      </c>
      <c r="I317">
        <f t="shared" si="9"/>
        <v>2</v>
      </c>
    </row>
    <row r="318" spans="1:9">
      <c r="A318">
        <f>IF(MOD(ROW()-24,COUNTA(tblProducts[Description]))=0,A317+1,A317)</f>
        <v>3</v>
      </c>
      <c r="B318">
        <f>MOD(ROW()-24,COUNTA(tblProducts[Description]))+1</f>
        <v>67</v>
      </c>
      <c r="C318" t="str">
        <f>_xlfn.XLOOKUP(A318,tblProducts[Column1],tblProducts[Description])</f>
        <v>ARMOSTAT 400 BULK</v>
      </c>
      <c r="D318" t="str">
        <f>_xlfn.XLOOKUP(B318,tblProducts[Column1],tblProducts[Description])</f>
        <v>VISCO 352 BULK</v>
      </c>
      <c r="E318" t="s">
        <v>9</v>
      </c>
      <c r="F318" t="s">
        <v>12</v>
      </c>
      <c r="G318" t="s">
        <v>7</v>
      </c>
      <c r="H318" t="s">
        <v>8</v>
      </c>
      <c r="I318">
        <f t="shared" si="9"/>
        <v>2</v>
      </c>
    </row>
    <row r="319" spans="1:9">
      <c r="A319">
        <f>IF(MOD(ROW()-24,COUNTA(tblProducts[Description]))=0,A318+1,A318)</f>
        <v>3</v>
      </c>
      <c r="B319">
        <f>MOD(ROW()-24,COUNTA(tblProducts[Description]))+1</f>
        <v>68</v>
      </c>
      <c r="C319" t="str">
        <f>_xlfn.XLOOKUP(A319,tblProducts[Column1],tblProducts[Description])</f>
        <v>ARMOSTAT 400 BULK</v>
      </c>
      <c r="D319" t="str">
        <f>_xlfn.XLOOKUP(B319,tblProducts[Column1],tblProducts[Description])</f>
        <v>WITBREAK DPG-25 BULK</v>
      </c>
      <c r="E319" t="s">
        <v>9</v>
      </c>
      <c r="F319" t="s">
        <v>12</v>
      </c>
      <c r="G319" t="s">
        <v>7</v>
      </c>
      <c r="H319" t="s">
        <v>8</v>
      </c>
      <c r="I319">
        <f t="shared" si="9"/>
        <v>2</v>
      </c>
    </row>
    <row r="320" spans="1:9">
      <c r="A320">
        <f>IF(MOD(ROW()-24,COUNTA(tblProducts[Description]))=0,A319+1,A319)</f>
        <v>3</v>
      </c>
      <c r="B320">
        <f>MOD(ROW()-24,COUNTA(tblProducts[Description]))+1</f>
        <v>69</v>
      </c>
      <c r="C320" t="str">
        <f>_xlfn.XLOOKUP(A320,tblProducts[Column1],tblProducts[Description])</f>
        <v>ARMOSTAT 400 BULK</v>
      </c>
      <c r="D320" t="str">
        <f>_xlfn.XLOOKUP(B320,tblProducts[Column1],tblProducts[Description])</f>
        <v>WITBREAK DPG-482 BULK</v>
      </c>
      <c r="E320" t="s">
        <v>9</v>
      </c>
      <c r="F320" t="s">
        <v>12</v>
      </c>
      <c r="G320" t="s">
        <v>7</v>
      </c>
      <c r="H320" t="s">
        <v>8</v>
      </c>
      <c r="I320">
        <f t="shared" si="9"/>
        <v>2</v>
      </c>
    </row>
    <row r="321" spans="1:9">
      <c r="A321">
        <f>IF(MOD(ROW()-24,COUNTA(tblProducts[Description]))=0,A320+1,A320)</f>
        <v>3</v>
      </c>
      <c r="B321">
        <f>MOD(ROW()-24,COUNTA(tblProducts[Description]))+1</f>
        <v>70</v>
      </c>
      <c r="C321" t="str">
        <f>_xlfn.XLOOKUP(A321,tblProducts[Column1],tblProducts[Description])</f>
        <v>ARMOSTAT 400 BULK</v>
      </c>
      <c r="D321" t="str">
        <f>_xlfn.XLOOKUP(B321,tblProducts[Column1],tblProducts[Description])</f>
        <v>WITBREAK DPG-818 BULK</v>
      </c>
      <c r="E321" t="s">
        <v>9</v>
      </c>
      <c r="F321" t="s">
        <v>12</v>
      </c>
      <c r="G321" t="s">
        <v>7</v>
      </c>
      <c r="H321" t="s">
        <v>8</v>
      </c>
      <c r="I321">
        <f t="shared" si="9"/>
        <v>2</v>
      </c>
    </row>
    <row r="322" spans="1:9">
      <c r="A322">
        <f>IF(MOD(ROW()-24,COUNTA(tblProducts[Description]))=0,A321+1,A321)</f>
        <v>3</v>
      </c>
      <c r="B322">
        <f>MOD(ROW()-24,COUNTA(tblProducts[Description]))+1</f>
        <v>71</v>
      </c>
      <c r="C322" t="str">
        <f>_xlfn.XLOOKUP(A322,tblProducts[Column1],tblProducts[Description])</f>
        <v>ARMOSTAT 400 BULK</v>
      </c>
      <c r="D322" t="str">
        <f>_xlfn.XLOOKUP(B322,tblProducts[Column1],tblProducts[Description])</f>
        <v>WITBREAK DTG-62 BULK</v>
      </c>
      <c r="E322" t="s">
        <v>9</v>
      </c>
      <c r="F322" t="s">
        <v>12</v>
      </c>
      <c r="G322" t="s">
        <v>7</v>
      </c>
      <c r="H322" t="s">
        <v>8</v>
      </c>
      <c r="I322">
        <f t="shared" si="9"/>
        <v>2</v>
      </c>
    </row>
    <row r="323" spans="1:9">
      <c r="A323">
        <f>IF(MOD(ROW()-24,COUNTA(tblProducts[Description]))=0,A322+1,A322)</f>
        <v>3</v>
      </c>
      <c r="B323">
        <f>MOD(ROW()-24,COUNTA(tblProducts[Description]))+1</f>
        <v>72</v>
      </c>
      <c r="C323" t="str">
        <f>_xlfn.XLOOKUP(A323,tblProducts[Column1],tblProducts[Description])</f>
        <v>ARMOSTAT 400 BULK</v>
      </c>
      <c r="D323" t="str">
        <f>_xlfn.XLOOKUP(B323,tblProducts[Column1],tblProducts[Description])</f>
        <v>WITCOMUL 1844 BULK</v>
      </c>
      <c r="E323" t="s">
        <v>9</v>
      </c>
      <c r="F323" t="s">
        <v>12</v>
      </c>
      <c r="G323" t="s">
        <v>7</v>
      </c>
      <c r="H323" t="s">
        <v>8</v>
      </c>
      <c r="I323">
        <f t="shared" si="9"/>
        <v>2</v>
      </c>
    </row>
    <row r="324" spans="1:9">
      <c r="A324">
        <f>IF(MOD(ROW()-24,COUNTA(tblProducts[Description]))=0,A323+1,A323)</f>
        <v>3</v>
      </c>
      <c r="B324">
        <f>MOD(ROW()-24,COUNTA(tblProducts[Description]))+1</f>
        <v>73</v>
      </c>
      <c r="C324" t="str">
        <f>_xlfn.XLOOKUP(A324,tblProducts[Column1],tblProducts[Description])</f>
        <v>ARMOSTAT 400 BULK</v>
      </c>
      <c r="D324" t="str">
        <f>_xlfn.XLOOKUP(B324,tblProducts[Column1],tblProducts[Description])</f>
        <v>WITCONOL 2690 BULK</v>
      </c>
      <c r="E324" t="s">
        <v>9</v>
      </c>
      <c r="F324" t="s">
        <v>12</v>
      </c>
      <c r="G324" t="s">
        <v>7</v>
      </c>
      <c r="H324" t="s">
        <v>8</v>
      </c>
      <c r="I324">
        <f t="shared" si="9"/>
        <v>2</v>
      </c>
    </row>
    <row r="325" spans="1:9">
      <c r="A325">
        <f>IF(MOD(ROW()-24,COUNTA(tblProducts[Description]))=0,A324+1,A324)</f>
        <v>3</v>
      </c>
      <c r="B325">
        <f>MOD(ROW()-24,COUNTA(tblProducts[Description]))+1</f>
        <v>74</v>
      </c>
      <c r="C325" t="str">
        <f>_xlfn.XLOOKUP(A325,tblProducts[Column1],tblProducts[Description])</f>
        <v>ARMOSTAT 400 BULK</v>
      </c>
      <c r="D325" t="str">
        <f>_xlfn.XLOOKUP(B325,tblProducts[Column1],tblProducts[Description])</f>
        <v>ETHYLAN 324 BULK</v>
      </c>
      <c r="E325" t="s">
        <v>9</v>
      </c>
      <c r="F325" t="s">
        <v>12</v>
      </c>
      <c r="G325" t="s">
        <v>7</v>
      </c>
      <c r="H325" t="s">
        <v>8</v>
      </c>
      <c r="I325">
        <f t="shared" si="9"/>
        <v>2</v>
      </c>
    </row>
    <row r="326" spans="1:9">
      <c r="A326">
        <f>IF(MOD(ROW()-24,COUNTA(tblProducts[Description]))=0,A325+1,A325)</f>
        <v>3</v>
      </c>
      <c r="B326">
        <f>MOD(ROW()-24,COUNTA(tblProducts[Description]))+1</f>
        <v>75</v>
      </c>
      <c r="C326" t="str">
        <f>_xlfn.XLOOKUP(A326,tblProducts[Column1],tblProducts[Description])</f>
        <v>ARMOSTAT 400 BULK</v>
      </c>
      <c r="D326" t="str">
        <f>_xlfn.XLOOKUP(B326,tblProducts[Column1],tblProducts[Description])</f>
        <v>WITCONOL NP-120 BULK</v>
      </c>
      <c r="E326" t="s">
        <v>9</v>
      </c>
      <c r="F326" t="s">
        <v>12</v>
      </c>
      <c r="G326" t="s">
        <v>7</v>
      </c>
      <c r="H326" t="s">
        <v>8</v>
      </c>
      <c r="I326">
        <f t="shared" si="9"/>
        <v>2</v>
      </c>
    </row>
    <row r="327" spans="1:9">
      <c r="A327">
        <f>IF(MOD(ROW()-24,COUNTA(tblProducts[Description]))=0,A326+1,A326)</f>
        <v>3</v>
      </c>
      <c r="B327">
        <f>MOD(ROW()-24,COUNTA(tblProducts[Description]))+1</f>
        <v>76</v>
      </c>
      <c r="C327" t="str">
        <f>_xlfn.XLOOKUP(A327,tblProducts[Column1],tblProducts[Description])</f>
        <v>ARMOSTAT 400 BULK</v>
      </c>
      <c r="D327" t="str">
        <f>_xlfn.XLOOKUP(B327,tblProducts[Column1],tblProducts[Description])</f>
        <v>WITCONOL NP-130 BULK</v>
      </c>
      <c r="E327" t="s">
        <v>9</v>
      </c>
      <c r="F327" t="s">
        <v>12</v>
      </c>
      <c r="G327" t="s">
        <v>7</v>
      </c>
      <c r="H327" t="s">
        <v>8</v>
      </c>
      <c r="I327">
        <f t="shared" si="9"/>
        <v>2</v>
      </c>
    </row>
    <row r="328" spans="1:9">
      <c r="A328">
        <f>IF(MOD(ROW()-24,COUNTA(tblProducts[Description]))=0,A327+1,A327)</f>
        <v>3</v>
      </c>
      <c r="B328">
        <f>MOD(ROW()-24,COUNTA(tblProducts[Description]))+1</f>
        <v>77</v>
      </c>
      <c r="C328" t="str">
        <f>_xlfn.XLOOKUP(A328,tblProducts[Column1],tblProducts[Description])</f>
        <v>ARMOSTAT 400 BULK</v>
      </c>
      <c r="D328" t="str">
        <f>_xlfn.XLOOKUP(B328,tblProducts[Column1],tblProducts[Description])</f>
        <v>WITCONOL NP-20 BULK</v>
      </c>
      <c r="E328" t="s">
        <v>9</v>
      </c>
      <c r="F328" t="s">
        <v>12</v>
      </c>
      <c r="G328" t="s">
        <v>7</v>
      </c>
      <c r="H328" t="s">
        <v>8</v>
      </c>
      <c r="I328">
        <f t="shared" si="9"/>
        <v>2</v>
      </c>
    </row>
    <row r="329" spans="1:9">
      <c r="A329">
        <f>IF(MOD(ROW()-24,COUNTA(tblProducts[Description]))=0,A328+1,A328)</f>
        <v>3</v>
      </c>
      <c r="B329">
        <f>MOD(ROW()-24,COUNTA(tblProducts[Description]))+1</f>
        <v>78</v>
      </c>
      <c r="C329" t="str">
        <f>_xlfn.XLOOKUP(A329,tblProducts[Column1],tblProducts[Description])</f>
        <v>ARMOSTAT 400 BULK</v>
      </c>
      <c r="D329" t="str">
        <f>_xlfn.XLOOKUP(B329,tblProducts[Column1],tblProducts[Description])</f>
        <v>WITCONOL NP-330 BULK</v>
      </c>
      <c r="E329" t="s">
        <v>9</v>
      </c>
      <c r="F329" t="s">
        <v>12</v>
      </c>
      <c r="G329" t="s">
        <v>7</v>
      </c>
      <c r="H329" t="s">
        <v>8</v>
      </c>
      <c r="I329">
        <f t="shared" si="9"/>
        <v>2</v>
      </c>
    </row>
    <row r="330" spans="1:9">
      <c r="A330">
        <f>IF(MOD(ROW()-24,COUNTA(tblProducts[Description]))=0,A329+1,A329)</f>
        <v>3</v>
      </c>
      <c r="B330">
        <f>MOD(ROW()-24,COUNTA(tblProducts[Description]))+1</f>
        <v>79</v>
      </c>
      <c r="C330" t="str">
        <f>_xlfn.XLOOKUP(A330,tblProducts[Column1],tblProducts[Description])</f>
        <v>ARMOSTAT 400 BULK</v>
      </c>
      <c r="D330" t="str">
        <f>_xlfn.XLOOKUP(B330,tblProducts[Column1],tblProducts[Description])</f>
        <v>WITCONOL NP-40 BULK</v>
      </c>
      <c r="E330" t="s">
        <v>9</v>
      </c>
      <c r="F330" t="s">
        <v>12</v>
      </c>
      <c r="G330" t="s">
        <v>7</v>
      </c>
      <c r="H330" t="s">
        <v>8</v>
      </c>
      <c r="I330">
        <f t="shared" si="9"/>
        <v>2</v>
      </c>
    </row>
    <row r="331" spans="1:9">
      <c r="A331">
        <f>IF(MOD(ROW()-24,COUNTA(tblProducts[Description]))=0,A330+1,A330)</f>
        <v>3</v>
      </c>
      <c r="B331">
        <f>MOD(ROW()-24,COUNTA(tblProducts[Description]))+1</f>
        <v>80</v>
      </c>
      <c r="C331" t="str">
        <f>_xlfn.XLOOKUP(A331,tblProducts[Column1],tblProducts[Description])</f>
        <v>ARMOSTAT 400 BULK</v>
      </c>
      <c r="D331" t="str">
        <f>_xlfn.XLOOKUP(B331,tblProducts[Column1],tblProducts[Description])</f>
        <v>WITCONOL NP-60 BULK</v>
      </c>
      <c r="E331" t="s">
        <v>9</v>
      </c>
      <c r="F331" t="s">
        <v>12</v>
      </c>
      <c r="G331" t="s">
        <v>7</v>
      </c>
      <c r="H331" t="s">
        <v>8</v>
      </c>
      <c r="I331">
        <f t="shared" si="9"/>
        <v>2</v>
      </c>
    </row>
    <row r="332" spans="1:9">
      <c r="A332">
        <f>IF(MOD(ROW()-24,COUNTA(tblProducts[Description]))=0,A331+1,A331)</f>
        <v>3</v>
      </c>
      <c r="B332">
        <f>MOD(ROW()-24,COUNTA(tblProducts[Description]))+1</f>
        <v>81</v>
      </c>
      <c r="C332" t="str">
        <f>_xlfn.XLOOKUP(A332,tblProducts[Column1],tblProducts[Description])</f>
        <v>ARMOSTAT 400 BULK</v>
      </c>
      <c r="D332" t="str">
        <f>_xlfn.XLOOKUP(B332,tblProducts[Column1],tblProducts[Description])</f>
        <v>WITCONOL NP-80 BULK</v>
      </c>
      <c r="E332" t="s">
        <v>9</v>
      </c>
      <c r="F332" t="s">
        <v>12</v>
      </c>
      <c r="G332" t="s">
        <v>7</v>
      </c>
      <c r="H332" t="s">
        <v>8</v>
      </c>
      <c r="I332">
        <f t="shared" si="9"/>
        <v>2</v>
      </c>
    </row>
    <row r="333" spans="1:9">
      <c r="A333">
        <f>IF(MOD(ROW()-24,COUNTA(tblProducts[Description]))=0,A332+1,A332)</f>
        <v>3</v>
      </c>
      <c r="B333">
        <f>MOD(ROW()-24,COUNTA(tblProducts[Description]))+1</f>
        <v>82</v>
      </c>
      <c r="C333" t="str">
        <f>_xlfn.XLOOKUP(A333,tblProducts[Column1],tblProducts[Description])</f>
        <v>ARMOSTAT 400 BULK</v>
      </c>
      <c r="D333" t="str">
        <f>_xlfn.XLOOKUP(B333,tblProducts[Column1],tblProducts[Description])</f>
        <v>WITCONOL NP-90 BULK</v>
      </c>
      <c r="E333" t="s">
        <v>9</v>
      </c>
      <c r="F333" t="s">
        <v>12</v>
      </c>
      <c r="G333" t="s">
        <v>7</v>
      </c>
      <c r="H333" t="s">
        <v>8</v>
      </c>
      <c r="I333">
        <f t="shared" si="9"/>
        <v>2</v>
      </c>
    </row>
    <row r="334" spans="1:9">
      <c r="A334">
        <f>IF(MOD(ROW()-24,COUNTA(tblProducts[Description]))=0,A333+1,A333)</f>
        <v>3</v>
      </c>
      <c r="B334">
        <f>MOD(ROW()-24,COUNTA(tblProducts[Description]))+1</f>
        <v>83</v>
      </c>
      <c r="C334" t="str">
        <f>_xlfn.XLOOKUP(A334,tblProducts[Column1],tblProducts[Description])</f>
        <v>ARMOSTAT 400 BULK</v>
      </c>
      <c r="D334" t="str">
        <f>_xlfn.XLOOKUP(B334,tblProducts[Column1],tblProducts[Description])</f>
        <v>WITCONOL NS-108 PO BULK</v>
      </c>
      <c r="E334" t="s">
        <v>9</v>
      </c>
      <c r="F334" t="s">
        <v>12</v>
      </c>
      <c r="G334" t="s">
        <v>7</v>
      </c>
      <c r="H334" t="s">
        <v>8</v>
      </c>
      <c r="I334">
        <f t="shared" si="9"/>
        <v>2</v>
      </c>
    </row>
    <row r="335" spans="1:9">
      <c r="A335">
        <f>IF(MOD(ROW()-24,COUNTA(tblProducts[Description]))=0,A334+1,A334)</f>
        <v>3</v>
      </c>
      <c r="B335">
        <f>MOD(ROW()-24,COUNTA(tblProducts[Description]))+1</f>
        <v>84</v>
      </c>
      <c r="C335" t="str">
        <f>_xlfn.XLOOKUP(A335,tblProducts[Column1],tblProducts[Description])</f>
        <v>ARMOSTAT 400 BULK</v>
      </c>
      <c r="D335" t="str">
        <f>_xlfn.XLOOKUP(B335,tblProducts[Column1],tblProducts[Description])</f>
        <v>WITCONOL NS-505K BULK</v>
      </c>
      <c r="E335" t="s">
        <v>9</v>
      </c>
      <c r="F335" t="s">
        <v>12</v>
      </c>
      <c r="G335" t="s">
        <v>7</v>
      </c>
      <c r="H335" t="s">
        <v>8</v>
      </c>
      <c r="I335">
        <f t="shared" si="9"/>
        <v>2</v>
      </c>
    </row>
    <row r="336" spans="1:9">
      <c r="A336">
        <f>IF(MOD(ROW()-24,COUNTA(tblProducts[Description]))=0,A335+1,A335)</f>
        <v>3</v>
      </c>
      <c r="B336">
        <f>MOD(ROW()-24,COUNTA(tblProducts[Description]))+1</f>
        <v>85</v>
      </c>
      <c r="C336" t="str">
        <f>_xlfn.XLOOKUP(A336,tblProducts[Column1],tblProducts[Description])</f>
        <v>ARMOSTAT 400 BULK</v>
      </c>
      <c r="D336" t="str">
        <f>_xlfn.XLOOKUP(B336,tblProducts[Column1],tblProducts[Description])</f>
        <v>WITCONOL NS-817 BULK</v>
      </c>
      <c r="E336" t="s">
        <v>9</v>
      </c>
      <c r="F336" t="s">
        <v>12</v>
      </c>
      <c r="G336" t="s">
        <v>7</v>
      </c>
      <c r="H336" t="s">
        <v>8</v>
      </c>
      <c r="I336">
        <f t="shared" si="9"/>
        <v>2</v>
      </c>
    </row>
    <row r="337" spans="1:9">
      <c r="A337">
        <f>IF(MOD(ROW()-24,COUNTA(tblProducts[Description]))=0,A336+1,A336)</f>
        <v>3</v>
      </c>
      <c r="B337">
        <f>MOD(ROW()-24,COUNTA(tblProducts[Description]))+1</f>
        <v>86</v>
      </c>
      <c r="C337" t="str">
        <f>_xlfn.XLOOKUP(A337,tblProducts[Column1],tblProducts[Description])</f>
        <v>ARMOSTAT 400 BULK</v>
      </c>
      <c r="D337" t="str">
        <f>_xlfn.XLOOKUP(B337,tblProducts[Column1],tblProducts[Description])</f>
        <v>WITCONOL PD-375 BULK</v>
      </c>
      <c r="E337" t="s">
        <v>9</v>
      </c>
      <c r="F337" t="s">
        <v>12</v>
      </c>
      <c r="G337" t="s">
        <v>7</v>
      </c>
      <c r="H337" t="s">
        <v>8</v>
      </c>
      <c r="I337">
        <f t="shared" si="9"/>
        <v>2</v>
      </c>
    </row>
    <row r="338" spans="1:9">
      <c r="A338">
        <f>IF(MOD(ROW()-24,COUNTA(tblProducts[Description]))=0,A337+1,A337)</f>
        <v>3</v>
      </c>
      <c r="B338">
        <f>MOD(ROW()-24,COUNTA(tblProducts[Description]))+1</f>
        <v>87</v>
      </c>
      <c r="C338" t="str">
        <f>_xlfn.XLOOKUP(A338,tblProducts[Column1],tblProducts[Description])</f>
        <v>ARMOSTAT 400 BULK</v>
      </c>
      <c r="D338" t="str">
        <f>_xlfn.XLOOKUP(B338,tblProducts[Column1],tblProducts[Description])</f>
        <v>WITCONOL PD-4085 BULK</v>
      </c>
      <c r="E338" t="s">
        <v>9</v>
      </c>
      <c r="F338" t="s">
        <v>12</v>
      </c>
      <c r="G338" t="s">
        <v>7</v>
      </c>
      <c r="H338" t="s">
        <v>8</v>
      </c>
      <c r="I338">
        <f t="shared" si="9"/>
        <v>2</v>
      </c>
    </row>
    <row r="339" spans="1:9">
      <c r="A339">
        <f>IF(MOD(ROW()-24,COUNTA(tblProducts[Description]))=0,A338+1,A338)</f>
        <v>3</v>
      </c>
      <c r="B339">
        <f>MOD(ROW()-24,COUNTA(tblProducts[Description]))+1</f>
        <v>88</v>
      </c>
      <c r="C339" t="str">
        <f>_xlfn.XLOOKUP(A339,tblProducts[Column1],tblProducts[Description])</f>
        <v>ARMOSTAT 400 BULK</v>
      </c>
      <c r="D339" t="str">
        <f>_xlfn.XLOOKUP(B339,tblProducts[Column1],tblProducts[Description])</f>
        <v>WITCONOL PD-500 BULK</v>
      </c>
      <c r="E339" t="s">
        <v>9</v>
      </c>
      <c r="F339" t="s">
        <v>12</v>
      </c>
      <c r="G339" t="s">
        <v>7</v>
      </c>
      <c r="H339" t="s">
        <v>8</v>
      </c>
      <c r="I339">
        <f t="shared" si="9"/>
        <v>2</v>
      </c>
    </row>
    <row r="340" spans="1:9">
      <c r="A340">
        <f>IF(MOD(ROW()-24,COUNTA(tblProducts[Description]))=0,A339+1,A339)</f>
        <v>3</v>
      </c>
      <c r="B340">
        <f>MOD(ROW()-24,COUNTA(tblProducts[Description]))+1</f>
        <v>89</v>
      </c>
      <c r="C340" t="str">
        <f>_xlfn.XLOOKUP(A340,tblProducts[Column1],tblProducts[Description])</f>
        <v>ARMOSTAT 400 BULK</v>
      </c>
      <c r="D340" t="str">
        <f>_xlfn.XLOOKUP(B340,tblProducts[Column1],tblProducts[Description])</f>
        <v>WITCONOL PEG-200 BULK</v>
      </c>
      <c r="E340" t="s">
        <v>9</v>
      </c>
      <c r="F340" t="s">
        <v>12</v>
      </c>
      <c r="G340" t="s">
        <v>7</v>
      </c>
      <c r="H340" t="s">
        <v>8</v>
      </c>
      <c r="I340">
        <f t="shared" si="9"/>
        <v>2</v>
      </c>
    </row>
    <row r="341" spans="1:9">
      <c r="A341">
        <f>IF(MOD(ROW()-24,COUNTA(tblProducts[Description]))=0,A340+1,A340)</f>
        <v>3</v>
      </c>
      <c r="B341">
        <f>MOD(ROW()-24,COUNTA(tblProducts[Description]))+1</f>
        <v>90</v>
      </c>
      <c r="C341" t="str">
        <f>_xlfn.XLOOKUP(A341,tblProducts[Column1],tblProducts[Description])</f>
        <v>ARMOSTAT 400 BULK</v>
      </c>
      <c r="D341" t="str">
        <f>_xlfn.XLOOKUP(B341,tblProducts[Column1],tblProducts[Description])</f>
        <v>WITCONOL PEG-400 BULK</v>
      </c>
      <c r="E341" t="s">
        <v>9</v>
      </c>
      <c r="F341" t="s">
        <v>12</v>
      </c>
      <c r="G341" t="s">
        <v>7</v>
      </c>
      <c r="H341" t="s">
        <v>8</v>
      </c>
      <c r="I341">
        <f t="shared" si="9"/>
        <v>2</v>
      </c>
    </row>
    <row r="342" spans="1:9">
      <c r="A342">
        <f>IF(MOD(ROW()-24,COUNTA(tblProducts[Description]))=0,A341+1,A341)</f>
        <v>3</v>
      </c>
      <c r="B342">
        <f>MOD(ROW()-24,COUNTA(tblProducts[Description]))+1</f>
        <v>91</v>
      </c>
      <c r="C342" t="str">
        <f>_xlfn.XLOOKUP(A342,tblProducts[Column1],tblProducts[Description])</f>
        <v>ARMOSTAT 400 BULK</v>
      </c>
      <c r="D342" t="str">
        <f>_xlfn.XLOOKUP(B342,tblProducts[Column1],tblProducts[Description])</f>
        <v>WITCONOL PEG-500 BULK</v>
      </c>
      <c r="E342" t="s">
        <v>9</v>
      </c>
      <c r="F342" t="s">
        <v>12</v>
      </c>
      <c r="G342" t="s">
        <v>7</v>
      </c>
      <c r="H342" t="s">
        <v>8</v>
      </c>
      <c r="I342">
        <f t="shared" si="9"/>
        <v>2</v>
      </c>
    </row>
    <row r="343" spans="1:9">
      <c r="A343">
        <f>IF(MOD(ROW()-24,COUNTA(tblProducts[Description]))=0,A342+1,A342)</f>
        <v>3</v>
      </c>
      <c r="B343">
        <f>MOD(ROW()-24,COUNTA(tblProducts[Description]))+1</f>
        <v>92</v>
      </c>
      <c r="C343" t="str">
        <f>_xlfn.XLOOKUP(A343,tblProducts[Column1],tblProducts[Description])</f>
        <v>ARMOSTAT 400 BULK</v>
      </c>
      <c r="D343" t="str">
        <f>_xlfn.XLOOKUP(B343,tblProducts[Column1],tblProducts[Description])</f>
        <v>WITCONOL PEG-600 BULK</v>
      </c>
      <c r="E343" t="s">
        <v>9</v>
      </c>
      <c r="F343" t="s">
        <v>12</v>
      </c>
      <c r="G343" t="s">
        <v>7</v>
      </c>
      <c r="H343" t="s">
        <v>8</v>
      </c>
      <c r="I343">
        <f t="shared" si="9"/>
        <v>2</v>
      </c>
    </row>
    <row r="344" spans="1:9">
      <c r="A344">
        <f>IF(MOD(ROW()-24,COUNTA(tblProducts[Description]))=0,A343+1,A343)</f>
        <v>3</v>
      </c>
      <c r="B344">
        <f>MOD(ROW()-24,COUNTA(tblProducts[Description]))+1</f>
        <v>93</v>
      </c>
      <c r="C344" t="str">
        <f>_xlfn.XLOOKUP(A344,tblProducts[Column1],tblProducts[Description])</f>
        <v>ARMOSTAT 400 BULK</v>
      </c>
      <c r="D344" t="str">
        <f>_xlfn.XLOOKUP(B344,tblProducts[Column1],tblProducts[Description])</f>
        <v>WITCONOL PH-70 BULK</v>
      </c>
      <c r="E344" t="s">
        <v>9</v>
      </c>
      <c r="F344" t="s">
        <v>12</v>
      </c>
      <c r="G344" t="s">
        <v>7</v>
      </c>
      <c r="H344" t="s">
        <v>8</v>
      </c>
      <c r="I344">
        <f t="shared" si="9"/>
        <v>2</v>
      </c>
    </row>
    <row r="345" spans="1:9">
      <c r="A345">
        <f>IF(MOD(ROW()-24,COUNTA(tblProducts[Description]))=0,A344+1,A344)</f>
        <v>3</v>
      </c>
      <c r="B345">
        <f>MOD(ROW()-24,COUNTA(tblProducts[Description]))+1</f>
        <v>94</v>
      </c>
      <c r="C345" t="str">
        <f>_xlfn.XLOOKUP(A345,tblProducts[Column1],tblProducts[Description])</f>
        <v>ARMOSTAT 400 BULK</v>
      </c>
      <c r="D345" t="str">
        <f>_xlfn.XLOOKUP(B345,tblProducts[Column1],tblProducts[Description])</f>
        <v>WITCONOL SN-50 BULK</v>
      </c>
      <c r="E345" t="s">
        <v>9</v>
      </c>
      <c r="F345" t="s">
        <v>12</v>
      </c>
      <c r="G345" t="s">
        <v>7</v>
      </c>
      <c r="H345" t="s">
        <v>8</v>
      </c>
      <c r="I345">
        <f t="shared" ref="I345:I408" si="10">IF(E345="NO",0,IF(F345="HEEL WASH",1.5,2))+IF(G345="NO",0,2)</f>
        <v>2</v>
      </c>
    </row>
    <row r="346" spans="1:9">
      <c r="A346">
        <f>IF(MOD(ROW()-24,COUNTA(tblProducts[Description]))=0,A345+1,A345)</f>
        <v>3</v>
      </c>
      <c r="B346">
        <f>MOD(ROW()-24,COUNTA(tblProducts[Description]))+1</f>
        <v>95</v>
      </c>
      <c r="C346" t="str">
        <f>_xlfn.XLOOKUP(A346,tblProducts[Column1],tblProducts[Description])</f>
        <v>ARMOSTAT 400 BULK</v>
      </c>
      <c r="D346" t="str">
        <f>_xlfn.XLOOKUP(B346,tblProducts[Column1],tblProducts[Description])</f>
        <v>WITCONOL SN-70 BULK</v>
      </c>
      <c r="E346" t="s">
        <v>9</v>
      </c>
      <c r="F346" t="s">
        <v>12</v>
      </c>
      <c r="G346" t="s">
        <v>7</v>
      </c>
      <c r="H346" t="s">
        <v>8</v>
      </c>
      <c r="I346">
        <f t="shared" si="10"/>
        <v>2</v>
      </c>
    </row>
    <row r="347" spans="1:9">
      <c r="A347">
        <f>IF(MOD(ROW()-24,COUNTA(tblProducts[Description]))=0,A346+1,A346)</f>
        <v>3</v>
      </c>
      <c r="B347">
        <f>MOD(ROW()-24,COUNTA(tblProducts[Description]))+1</f>
        <v>96</v>
      </c>
      <c r="C347" t="str">
        <f>_xlfn.XLOOKUP(A347,tblProducts[Column1],tblProducts[Description])</f>
        <v>ARMOSTAT 400 BULK</v>
      </c>
      <c r="D347" t="str">
        <f>_xlfn.XLOOKUP(B347,tblProducts[Column1],tblProducts[Description])</f>
        <v>REDICOTE E-47 NPF BULK</v>
      </c>
      <c r="E347" t="s">
        <v>9</v>
      </c>
      <c r="F347" t="s">
        <v>12</v>
      </c>
      <c r="G347" t="s">
        <v>7</v>
      </c>
      <c r="H347" t="s">
        <v>8</v>
      </c>
      <c r="I347">
        <f t="shared" si="10"/>
        <v>2</v>
      </c>
    </row>
    <row r="348" spans="1:9">
      <c r="A348">
        <f>IF(MOD(ROW()-24,COUNTA(tblProducts[Description]))=0,A347+1,A347)</f>
        <v>3</v>
      </c>
      <c r="B348">
        <f>MOD(ROW()-24,COUNTA(tblProducts[Description]))+1</f>
        <v>97</v>
      </c>
      <c r="C348" t="str">
        <f>_xlfn.XLOOKUP(A348,tblProducts[Column1],tblProducts[Description])</f>
        <v>ARMOSTAT 400 BULK</v>
      </c>
      <c r="D348" t="str">
        <f>_xlfn.XLOOKUP(B348,tblProducts[Column1],tblProducts[Description])</f>
        <v>EMULPON CO-25 BULK</v>
      </c>
      <c r="E348" t="s">
        <v>9</v>
      </c>
      <c r="F348" t="s">
        <v>12</v>
      </c>
      <c r="G348" t="s">
        <v>7</v>
      </c>
      <c r="H348" t="s">
        <v>8</v>
      </c>
      <c r="I348">
        <f t="shared" si="10"/>
        <v>2</v>
      </c>
    </row>
    <row r="349" spans="1:9">
      <c r="A349">
        <f>IF(MOD(ROW()-24,COUNTA(tblProducts[Description]))=0,A348+1,A348)</f>
        <v>3</v>
      </c>
      <c r="B349">
        <f>MOD(ROW()-24,COUNTA(tblProducts[Description]))+1</f>
        <v>98</v>
      </c>
      <c r="C349" t="str">
        <f>_xlfn.XLOOKUP(A349,tblProducts[Column1],tblProducts[Description])</f>
        <v>ARMOSTAT 400 BULK</v>
      </c>
      <c r="D349" t="str">
        <f>_xlfn.XLOOKUP(B349,tblProducts[Column1],tblProducts[Description])</f>
        <v>EMULPON CO-30 BULK</v>
      </c>
      <c r="E349" t="s">
        <v>9</v>
      </c>
      <c r="F349" t="s">
        <v>12</v>
      </c>
      <c r="G349" t="s">
        <v>7</v>
      </c>
      <c r="H349" t="s">
        <v>8</v>
      </c>
      <c r="I349">
        <f t="shared" si="10"/>
        <v>2</v>
      </c>
    </row>
    <row r="350" spans="1:9">
      <c r="A350">
        <f>IF(MOD(ROW()-24,COUNTA(tblProducts[Description]))=0,A349+1,A349)</f>
        <v>3</v>
      </c>
      <c r="B350">
        <f>MOD(ROW()-24,COUNTA(tblProducts[Description]))+1</f>
        <v>99</v>
      </c>
      <c r="C350" t="str">
        <f>_xlfn.XLOOKUP(A350,tblProducts[Column1],tblProducts[Description])</f>
        <v>ARMOSTAT 400 BULK</v>
      </c>
      <c r="D350" t="str">
        <f>_xlfn.XLOOKUP(B350,tblProducts[Column1],tblProducts[Description])</f>
        <v>EMULPON CO-40 BULK</v>
      </c>
      <c r="E350" t="s">
        <v>9</v>
      </c>
      <c r="F350" t="s">
        <v>12</v>
      </c>
      <c r="G350" t="s">
        <v>7</v>
      </c>
      <c r="H350" t="s">
        <v>8</v>
      </c>
      <c r="I350">
        <f t="shared" si="10"/>
        <v>2</v>
      </c>
    </row>
    <row r="351" spans="1:9">
      <c r="A351">
        <f>IF(MOD(ROW()-24,COUNTA(tblProducts[Description]))=0,A350+1,A350)</f>
        <v>3</v>
      </c>
      <c r="B351">
        <f>MOD(ROW()-24,COUNTA(tblProducts[Description]))+1</f>
        <v>100</v>
      </c>
      <c r="C351" t="str">
        <f>_xlfn.XLOOKUP(A351,tblProducts[Column1],tblProducts[Description])</f>
        <v>ARMOSTAT 400 BULK</v>
      </c>
      <c r="D351" t="str">
        <f>_xlfn.XLOOKUP(B351,tblProducts[Column1],tblProducts[Description])</f>
        <v>EMULPON CO-36 BULK</v>
      </c>
      <c r="E351" t="s">
        <v>9</v>
      </c>
      <c r="F351" t="s">
        <v>12</v>
      </c>
      <c r="G351" t="s">
        <v>7</v>
      </c>
      <c r="H351" t="s">
        <v>8</v>
      </c>
      <c r="I351">
        <f t="shared" si="10"/>
        <v>2</v>
      </c>
    </row>
    <row r="352" spans="1:9">
      <c r="A352">
        <f>IF(MOD(ROW()-24,COUNTA(tblProducts[Description]))=0,A351+1,A351)</f>
        <v>3</v>
      </c>
      <c r="B352">
        <f>MOD(ROW()-24,COUNTA(tblProducts[Description]))+1</f>
        <v>101</v>
      </c>
      <c r="C352" t="str">
        <f>_xlfn.XLOOKUP(A352,tblProducts[Column1],tblProducts[Description])</f>
        <v>ARMOSTAT 400 BULK</v>
      </c>
      <c r="D352" t="str">
        <f>_xlfn.XLOOKUP(B352,tblProducts[Column1],tblProducts[Description])</f>
        <v>REDICOTE E-4819 BULK</v>
      </c>
      <c r="E352" t="s">
        <v>9</v>
      </c>
      <c r="F352" t="s">
        <v>12</v>
      </c>
      <c r="G352" t="s">
        <v>7</v>
      </c>
      <c r="H352" t="s">
        <v>8</v>
      </c>
      <c r="I352">
        <f t="shared" si="10"/>
        <v>2</v>
      </c>
    </row>
    <row r="353" spans="1:9">
      <c r="A353">
        <f>IF(MOD(ROW()-24,COUNTA(tblProducts[Description]))=0,A352+1,A352)</f>
        <v>3</v>
      </c>
      <c r="B353">
        <f>MOD(ROW()-24,COUNTA(tblProducts[Description]))+1</f>
        <v>102</v>
      </c>
      <c r="C353" t="str">
        <f>_xlfn.XLOOKUP(A353,tblProducts[Column1],tblProducts[Description])</f>
        <v>ARMOSTAT 400 BULK</v>
      </c>
      <c r="D353" t="str">
        <f>_xlfn.XLOOKUP(B353,tblProducts[Column1],tblProducts[Description])</f>
        <v>ETHYLAN 1005 SA  BULK</v>
      </c>
      <c r="E353" t="s">
        <v>9</v>
      </c>
      <c r="F353" t="s">
        <v>12</v>
      </c>
      <c r="G353" t="s">
        <v>7</v>
      </c>
      <c r="H353" t="s">
        <v>13</v>
      </c>
      <c r="I353">
        <f t="shared" si="10"/>
        <v>2</v>
      </c>
    </row>
    <row r="354" spans="1:9">
      <c r="A354">
        <f>IF(MOD(ROW()-24,COUNTA(tblProducts[Description]))=0,A353+1,A353)</f>
        <v>3</v>
      </c>
      <c r="B354">
        <f>MOD(ROW()-24,COUNTA(tblProducts[Description]))+1</f>
        <v>103</v>
      </c>
      <c r="C354" t="str">
        <f>_xlfn.XLOOKUP(A354,tblProducts[Column1],tblProducts[Description])</f>
        <v>ARMOSTAT 400 BULK</v>
      </c>
      <c r="D354" t="str">
        <f>_xlfn.XLOOKUP(B354,tblProducts[Column1],tblProducts[Description])</f>
        <v>ETHODUOMEEN T/15 BULK</v>
      </c>
      <c r="E354" t="s">
        <v>9</v>
      </c>
      <c r="F354" t="s">
        <v>10</v>
      </c>
      <c r="G354" t="s">
        <v>7</v>
      </c>
      <c r="H354" t="s">
        <v>8</v>
      </c>
      <c r="I354">
        <f t="shared" si="10"/>
        <v>1.5</v>
      </c>
    </row>
    <row r="355" spans="1:9">
      <c r="A355">
        <f>IF(MOD(ROW()-24,COUNTA(tblProducts[Description]))=0,A354+1,A354)</f>
        <v>3</v>
      </c>
      <c r="B355">
        <f>MOD(ROW()-24,COUNTA(tblProducts[Description]))+1</f>
        <v>104</v>
      </c>
      <c r="C355" t="str">
        <f>_xlfn.XLOOKUP(A355,tblProducts[Column1],tblProducts[Description])</f>
        <v>ARMOSTAT 400 BULK</v>
      </c>
      <c r="D355" t="str">
        <f>_xlfn.XLOOKUP(B355,tblProducts[Column1],tblProducts[Description])</f>
        <v>C-6442 BULK</v>
      </c>
      <c r="E355" t="s">
        <v>9</v>
      </c>
      <c r="F355" t="s">
        <v>10</v>
      </c>
      <c r="G355" t="s">
        <v>7</v>
      </c>
      <c r="H355" t="s">
        <v>8</v>
      </c>
      <c r="I355">
        <f t="shared" si="10"/>
        <v>1.5</v>
      </c>
    </row>
    <row r="356" spans="1:9">
      <c r="A356">
        <f>IF(MOD(ROW()-24,COUNTA(tblProducts[Description]))=0,A355+1,A355)</f>
        <v>3</v>
      </c>
      <c r="B356">
        <f>MOD(ROW()-24,COUNTA(tblProducts[Description]))+1</f>
        <v>105</v>
      </c>
      <c r="C356" t="str">
        <f>_xlfn.XLOOKUP(A356,tblProducts[Column1],tblProducts[Description])</f>
        <v>ARMOSTAT 400 BULK</v>
      </c>
      <c r="D356" t="str">
        <f>_xlfn.XLOOKUP(B356,tblProducts[Column1],tblProducts[Description])</f>
        <v>ETHODUOMEEN T/25  BULK</v>
      </c>
      <c r="E356" t="s">
        <v>9</v>
      </c>
      <c r="F356" t="s">
        <v>10</v>
      </c>
      <c r="G356" t="s">
        <v>7</v>
      </c>
      <c r="H356" t="s">
        <v>8</v>
      </c>
      <c r="I356">
        <f t="shared" si="10"/>
        <v>1.5</v>
      </c>
    </row>
    <row r="357" spans="1:9">
      <c r="A357">
        <f>IF(MOD(ROW()-24,COUNTA(tblProducts[Description]))=0,A356+1,A356)</f>
        <v>3</v>
      </c>
      <c r="B357">
        <f>MOD(ROW()-24,COUNTA(tblProducts[Description]))+1</f>
        <v>106</v>
      </c>
      <c r="C357" t="str">
        <f>_xlfn.XLOOKUP(A357,tblProducts[Column1],tblProducts[Description])</f>
        <v>ARMOSTAT 400 BULK</v>
      </c>
      <c r="D357" t="str">
        <f>_xlfn.XLOOKUP(B357,tblProducts[Column1],tblProducts[Description])</f>
        <v>WITCONOL PD-2000 BULK</v>
      </c>
      <c r="E357" t="s">
        <v>9</v>
      </c>
      <c r="F357" t="s">
        <v>12</v>
      </c>
      <c r="G357" t="s">
        <v>7</v>
      </c>
      <c r="H357" t="s">
        <v>8</v>
      </c>
      <c r="I357">
        <f t="shared" si="10"/>
        <v>2</v>
      </c>
    </row>
    <row r="358" spans="1:9">
      <c r="A358">
        <f>IF(MOD(ROW()-24,COUNTA(tblProducts[Description]))=0,A357+1,A357)</f>
        <v>3</v>
      </c>
      <c r="B358">
        <f>MOD(ROW()-24,COUNTA(tblProducts[Description]))+1</f>
        <v>107</v>
      </c>
      <c r="C358" t="str">
        <f>_xlfn.XLOOKUP(A358,tblProducts[Column1],tblProducts[Description])</f>
        <v>ARMOSTAT 400 BULK</v>
      </c>
      <c r="D358" t="str">
        <f>_xlfn.XLOOKUP(B358,tblProducts[Column1],tblProducts[Description])</f>
        <v>BEROL 347 BULK</v>
      </c>
      <c r="E358" t="s">
        <v>9</v>
      </c>
      <c r="F358" t="s">
        <v>12</v>
      </c>
      <c r="G358" t="s">
        <v>7</v>
      </c>
      <c r="H358" t="s">
        <v>8</v>
      </c>
      <c r="I358">
        <f t="shared" si="10"/>
        <v>2</v>
      </c>
    </row>
    <row r="359" spans="1:9">
      <c r="A359">
        <f>IF(MOD(ROW()-24,COUNTA(tblProducts[Description]))=0,A358+1,A358)</f>
        <v>3</v>
      </c>
      <c r="B359">
        <f>MOD(ROW()-24,COUNTA(tblProducts[Description]))+1</f>
        <v>108</v>
      </c>
      <c r="C359" t="str">
        <f>_xlfn.XLOOKUP(A359,tblProducts[Column1],tblProducts[Description])</f>
        <v>ARMOSTAT 400 BULK</v>
      </c>
      <c r="D359" t="str">
        <f>_xlfn.XLOOKUP(B359,tblProducts[Column1],tblProducts[Description])</f>
        <v>ETHYLAN PT-3000 BULK</v>
      </c>
      <c r="E359" t="s">
        <v>9</v>
      </c>
      <c r="F359" t="s">
        <v>12</v>
      </c>
      <c r="G359" t="s">
        <v>7</v>
      </c>
      <c r="H359" t="s">
        <v>8</v>
      </c>
      <c r="I359">
        <f t="shared" si="10"/>
        <v>2</v>
      </c>
    </row>
    <row r="360" spans="1:9">
      <c r="A360">
        <f>IF(MOD(ROW()-24,COUNTA(tblProducts[Description]))=0,A359+1,A359)</f>
        <v>3</v>
      </c>
      <c r="B360">
        <f>MOD(ROW()-24,COUNTA(tblProducts[Description]))+1</f>
        <v>109</v>
      </c>
      <c r="C360" t="str">
        <f>_xlfn.XLOOKUP(A360,tblProducts[Column1],tblProducts[Description])</f>
        <v>ARMOSTAT 400 BULK</v>
      </c>
      <c r="D360" t="str">
        <f>_xlfn.XLOOKUP(B360,tblProducts[Column1],tblProducts[Description])</f>
        <v>ETHYLAN HB4/BULK</v>
      </c>
      <c r="E360" t="s">
        <v>9</v>
      </c>
      <c r="F360" t="s">
        <v>12</v>
      </c>
      <c r="G360" t="s">
        <v>7</v>
      </c>
      <c r="H360" t="s">
        <v>8</v>
      </c>
      <c r="I360">
        <f t="shared" si="10"/>
        <v>2</v>
      </c>
    </row>
    <row r="361" spans="1:9">
      <c r="A361">
        <f>IF(MOD(ROW()-24,COUNTA(tblProducts[Description]))=0,A360+1,A360)</f>
        <v>3</v>
      </c>
      <c r="B361">
        <f>MOD(ROW()-24,COUNTA(tblProducts[Description]))+1</f>
        <v>110</v>
      </c>
      <c r="C361" t="str">
        <f>_xlfn.XLOOKUP(A361,tblProducts[Column1],tblProducts[Description])</f>
        <v>ARMOSTAT 400 BULK</v>
      </c>
      <c r="D361" t="str">
        <f>_xlfn.XLOOKUP(B361,tblProducts[Column1],tblProducts[Description])</f>
        <v>ADSEE AB 600 BULK</v>
      </c>
      <c r="E361" t="s">
        <v>9</v>
      </c>
      <c r="F361" t="s">
        <v>10</v>
      </c>
      <c r="G361" t="s">
        <v>7</v>
      </c>
      <c r="H361" t="s">
        <v>8</v>
      </c>
      <c r="I361">
        <f t="shared" si="10"/>
        <v>1.5</v>
      </c>
    </row>
    <row r="362" spans="1:9">
      <c r="A362">
        <f>IF(MOD(ROW()-24,COUNTA(tblProducts[Description]))=0,A361+1,A361)</f>
        <v>3</v>
      </c>
      <c r="B362">
        <f>MOD(ROW()-24,COUNTA(tblProducts[Description]))+1</f>
        <v>111</v>
      </c>
      <c r="C362" t="str">
        <f>_xlfn.XLOOKUP(A362,tblProducts[Column1],tblProducts[Description])</f>
        <v>ARMOSTAT 400 BULK</v>
      </c>
      <c r="D362" t="str">
        <f>_xlfn.XLOOKUP(B362,tblProducts[Column1],tblProducts[Description])</f>
        <v>WITCONOL PT-320  BULK</v>
      </c>
      <c r="E362" t="s">
        <v>9</v>
      </c>
      <c r="F362" t="s">
        <v>12</v>
      </c>
      <c r="G362" t="s">
        <v>7</v>
      </c>
      <c r="H362" t="s">
        <v>8</v>
      </c>
      <c r="I362">
        <f t="shared" si="10"/>
        <v>2</v>
      </c>
    </row>
    <row r="363" spans="1:9">
      <c r="A363">
        <f>IF(MOD(ROW()-24,COUNTA(tblProducts[Description]))=0,A362+1,A362)</f>
        <v>3</v>
      </c>
      <c r="B363">
        <f>MOD(ROW()-24,COUNTA(tblProducts[Description]))+1</f>
        <v>112</v>
      </c>
      <c r="C363" t="str">
        <f>_xlfn.XLOOKUP(A363,tblProducts[Column1],tblProducts[Description])</f>
        <v>ARMOSTAT 400 BULK</v>
      </c>
      <c r="D363" t="str">
        <f>_xlfn.XLOOKUP(B363,tblProducts[Column1],tblProducts[Description])</f>
        <v>ETHYLAN DA-3 BULK</v>
      </c>
      <c r="E363" t="s">
        <v>9</v>
      </c>
      <c r="F363" t="s">
        <v>12</v>
      </c>
      <c r="G363" t="s">
        <v>7</v>
      </c>
      <c r="H363" t="s">
        <v>8</v>
      </c>
      <c r="I363">
        <f t="shared" si="10"/>
        <v>2</v>
      </c>
    </row>
    <row r="364" spans="1:9">
      <c r="A364">
        <f>IF(MOD(ROW()-24,COUNTA(tblProducts[Description]))=0,A363+1,A363)</f>
        <v>3</v>
      </c>
      <c r="B364">
        <f>MOD(ROW()-24,COUNTA(tblProducts[Description]))+1</f>
        <v>113</v>
      </c>
      <c r="C364" t="str">
        <f>_xlfn.XLOOKUP(A364,tblProducts[Column1],tblProducts[Description])</f>
        <v>ARMOSTAT 400 BULK</v>
      </c>
      <c r="D364" t="str">
        <f>_xlfn.XLOOKUP(B364,tblProducts[Column1],tblProducts[Description])</f>
        <v>ETHOMEEN O/12 BULK</v>
      </c>
      <c r="E364" t="s">
        <v>9</v>
      </c>
      <c r="F364" t="s">
        <v>10</v>
      </c>
      <c r="G364" t="s">
        <v>7</v>
      </c>
      <c r="H364" t="s">
        <v>8</v>
      </c>
      <c r="I364">
        <f t="shared" si="10"/>
        <v>1.5</v>
      </c>
    </row>
    <row r="365" spans="1:9">
      <c r="A365">
        <f>IF(MOD(ROW()-24,COUNTA(tblProducts[Description]))=0,A364+1,A364)</f>
        <v>3</v>
      </c>
      <c r="B365">
        <f>MOD(ROW()-24,COUNTA(tblProducts[Description]))+1</f>
        <v>114</v>
      </c>
      <c r="C365" t="str">
        <f>_xlfn.XLOOKUP(A365,tblProducts[Column1],tblProducts[Description])</f>
        <v>ARMOSTAT 400 BULK</v>
      </c>
      <c r="D365" t="str">
        <f>_xlfn.XLOOKUP(B365,tblProducts[Column1],tblProducts[Description])</f>
        <v>WITCONOL PT-1000 BULK</v>
      </c>
      <c r="E365" t="s">
        <v>9</v>
      </c>
      <c r="F365" t="s">
        <v>12</v>
      </c>
      <c r="G365" t="s">
        <v>7</v>
      </c>
      <c r="H365" t="s">
        <v>8</v>
      </c>
      <c r="I365">
        <f t="shared" si="10"/>
        <v>2</v>
      </c>
    </row>
    <row r="366" spans="1:9">
      <c r="A366">
        <f>IF(MOD(ROW()-24,COUNTA(tblProducts[Description]))=0,A365+1,A365)</f>
        <v>4</v>
      </c>
      <c r="B366">
        <f>MOD(ROW()-24,COUNTA(tblProducts[Description]))+1</f>
        <v>1</v>
      </c>
      <c r="C366" t="str">
        <f>_xlfn.XLOOKUP(A366,tblProducts[Column1],tblProducts[Description])</f>
        <v>ARMOSTAT 410 LM BULK</v>
      </c>
      <c r="D366" t="str">
        <f>_xlfn.XLOOKUP(B366,tblProducts[Column1],tblProducts[Description])</f>
        <v>ADSEE 4130 BULK</v>
      </c>
      <c r="E366" t="s">
        <v>9</v>
      </c>
      <c r="F366" t="s">
        <v>10</v>
      </c>
      <c r="G366" t="s">
        <v>7</v>
      </c>
      <c r="H366" t="s">
        <v>8</v>
      </c>
      <c r="I366">
        <f t="shared" si="10"/>
        <v>1.5</v>
      </c>
    </row>
    <row r="367" spans="1:9">
      <c r="A367">
        <f>IF(MOD(ROW()-24,COUNTA(tblProducts[Description]))=0,A366+1,A366)</f>
        <v>4</v>
      </c>
      <c r="B367">
        <f>MOD(ROW()-24,COUNTA(tblProducts[Description]))+1</f>
        <v>2</v>
      </c>
      <c r="C367" t="str">
        <f>_xlfn.XLOOKUP(A367,tblProducts[Column1],tblProducts[Description])</f>
        <v>ARMOSTAT 410 LM BULK</v>
      </c>
      <c r="D367" t="str">
        <f>_xlfn.XLOOKUP(B367,tblProducts[Column1],tblProducts[Description])</f>
        <v>ARMOSTAT 300 BULK</v>
      </c>
      <c r="E367" t="s">
        <v>9</v>
      </c>
      <c r="F367" t="s">
        <v>10</v>
      </c>
      <c r="G367" t="s">
        <v>9</v>
      </c>
      <c r="H367" t="s">
        <v>11</v>
      </c>
      <c r="I367">
        <f t="shared" si="10"/>
        <v>3.5</v>
      </c>
    </row>
    <row r="368" spans="1:9">
      <c r="A368">
        <f>IF(MOD(ROW()-24,COUNTA(tblProducts[Description]))=0,A367+1,A367)</f>
        <v>4</v>
      </c>
      <c r="B368">
        <f>MOD(ROW()-24,COUNTA(tblProducts[Description]))+1</f>
        <v>3</v>
      </c>
      <c r="C368" t="str">
        <f>_xlfn.XLOOKUP(A368,tblProducts[Column1],tblProducts[Description])</f>
        <v>ARMOSTAT 410 LM BULK</v>
      </c>
      <c r="D368" t="str">
        <f>_xlfn.XLOOKUP(B368,tblProducts[Column1],tblProducts[Description])</f>
        <v>ARMOSTAT 400 BULK</v>
      </c>
      <c r="E368" t="s">
        <v>7</v>
      </c>
      <c r="G368" t="s">
        <v>9</v>
      </c>
      <c r="H368" t="s">
        <v>11</v>
      </c>
      <c r="I368">
        <f t="shared" si="10"/>
        <v>2</v>
      </c>
    </row>
    <row r="369" spans="1:9">
      <c r="A369">
        <f>IF(MOD(ROW()-24,COUNTA(tblProducts[Description]))=0,A368+1,A368)</f>
        <v>4</v>
      </c>
      <c r="B369">
        <f>MOD(ROW()-24,COUNTA(tblProducts[Description]))+1</f>
        <v>4</v>
      </c>
      <c r="C369" t="str">
        <f>_xlfn.XLOOKUP(A369,tblProducts[Column1],tblProducts[Description])</f>
        <v>ARMOSTAT 410 LM BULK</v>
      </c>
      <c r="D369" t="str">
        <f>_xlfn.XLOOKUP(B369,tblProducts[Column1],tblProducts[Description])</f>
        <v>ARMOSTAT 410 LM BULK</v>
      </c>
      <c r="E369" t="s">
        <v>7</v>
      </c>
      <c r="G369" t="s">
        <v>9</v>
      </c>
      <c r="H369" t="s">
        <v>11</v>
      </c>
      <c r="I369">
        <f t="shared" si="10"/>
        <v>2</v>
      </c>
    </row>
    <row r="370" spans="1:9">
      <c r="A370">
        <f>IF(MOD(ROW()-24,COUNTA(tblProducts[Description]))=0,A369+1,A369)</f>
        <v>4</v>
      </c>
      <c r="B370">
        <f>MOD(ROW()-24,COUNTA(tblProducts[Description]))+1</f>
        <v>5</v>
      </c>
      <c r="C370" t="str">
        <f>_xlfn.XLOOKUP(A370,tblProducts[Column1],tblProducts[Description])</f>
        <v>ARMOSTAT 410 LM BULK</v>
      </c>
      <c r="D370" t="str">
        <f>_xlfn.XLOOKUP(B370,tblProducts[Column1],tblProducts[Description])</f>
        <v>ARMUL HE 5070 BULK</v>
      </c>
      <c r="E370" t="s">
        <v>9</v>
      </c>
      <c r="F370" t="s">
        <v>12</v>
      </c>
      <c r="G370" t="s">
        <v>7</v>
      </c>
      <c r="H370" t="s">
        <v>8</v>
      </c>
      <c r="I370">
        <f t="shared" si="10"/>
        <v>2</v>
      </c>
    </row>
    <row r="371" spans="1:9">
      <c r="A371">
        <f>IF(MOD(ROW()-24,COUNTA(tblProducts[Description]))=0,A370+1,A370)</f>
        <v>4</v>
      </c>
      <c r="B371">
        <f>MOD(ROW()-24,COUNTA(tblProducts[Description]))+1</f>
        <v>6</v>
      </c>
      <c r="C371" t="str">
        <f>_xlfn.XLOOKUP(A371,tblProducts[Column1],tblProducts[Description])</f>
        <v>ARMOSTAT 410 LM BULK</v>
      </c>
      <c r="D371" t="str">
        <f>_xlfn.XLOOKUP(B371,tblProducts[Column1],tblProducts[Description])</f>
        <v>BEROL 260 BULK</v>
      </c>
      <c r="E371" t="s">
        <v>9</v>
      </c>
      <c r="F371" t="s">
        <v>12</v>
      </c>
      <c r="G371" t="s">
        <v>7</v>
      </c>
      <c r="H371" t="s">
        <v>13</v>
      </c>
      <c r="I371">
        <f t="shared" si="10"/>
        <v>2</v>
      </c>
    </row>
    <row r="372" spans="1:9">
      <c r="A372">
        <f>IF(MOD(ROW()-24,COUNTA(tblProducts[Description]))=0,A371+1,A371)</f>
        <v>4</v>
      </c>
      <c r="B372">
        <f>MOD(ROW()-24,COUNTA(tblProducts[Description]))+1</f>
        <v>7</v>
      </c>
      <c r="C372" t="str">
        <f>_xlfn.XLOOKUP(A372,tblProducts[Column1],tblProducts[Description])</f>
        <v>ARMOSTAT 410 LM BULK</v>
      </c>
      <c r="D372" t="str">
        <f>_xlfn.XLOOKUP(B372,tblProducts[Column1],tblProducts[Description])</f>
        <v>BEROL 266 BULK</v>
      </c>
      <c r="E372" t="s">
        <v>9</v>
      </c>
      <c r="F372" t="s">
        <v>12</v>
      </c>
      <c r="G372" t="s">
        <v>7</v>
      </c>
      <c r="H372" t="s">
        <v>13</v>
      </c>
      <c r="I372">
        <f t="shared" si="10"/>
        <v>2</v>
      </c>
    </row>
    <row r="373" spans="1:9">
      <c r="A373">
        <f>IF(MOD(ROW()-24,COUNTA(tblProducts[Description]))=0,A372+1,A372)</f>
        <v>4</v>
      </c>
      <c r="B373">
        <f>MOD(ROW()-24,COUNTA(tblProducts[Description]))+1</f>
        <v>8</v>
      </c>
      <c r="C373" t="str">
        <f>_xlfn.XLOOKUP(A373,tblProducts[Column1],tblProducts[Description])</f>
        <v>ARMOSTAT 410 LM BULK</v>
      </c>
      <c r="D373" t="str">
        <f>_xlfn.XLOOKUP(B373,tblProducts[Column1],tblProducts[Description])</f>
        <v>BEROL 266V BULK</v>
      </c>
      <c r="E373" t="s">
        <v>9</v>
      </c>
      <c r="F373" t="s">
        <v>12</v>
      </c>
      <c r="G373" t="s">
        <v>7</v>
      </c>
      <c r="H373" t="s">
        <v>13</v>
      </c>
      <c r="I373">
        <f t="shared" si="10"/>
        <v>2</v>
      </c>
    </row>
    <row r="374" spans="1:9">
      <c r="A374">
        <f>IF(MOD(ROW()-24,COUNTA(tblProducts[Description]))=0,A373+1,A373)</f>
        <v>4</v>
      </c>
      <c r="B374">
        <f>MOD(ROW()-24,COUNTA(tblProducts[Description]))+1</f>
        <v>9</v>
      </c>
      <c r="C374" t="str">
        <f>_xlfn.XLOOKUP(A374,tblProducts[Column1],tblProducts[Description])</f>
        <v>ARMOSTAT 410 LM BULK</v>
      </c>
      <c r="D374" t="str">
        <f>_xlfn.XLOOKUP(B374,tblProducts[Column1],tblProducts[Description])</f>
        <v>BEROL 467 BULK</v>
      </c>
      <c r="E374" t="s">
        <v>9</v>
      </c>
      <c r="F374" t="s">
        <v>12</v>
      </c>
      <c r="G374" t="s">
        <v>7</v>
      </c>
      <c r="H374" t="s">
        <v>8</v>
      </c>
      <c r="I374">
        <f t="shared" si="10"/>
        <v>2</v>
      </c>
    </row>
    <row r="375" spans="1:9">
      <c r="A375">
        <f>IF(MOD(ROW()-24,COUNTA(tblProducts[Description]))=0,A374+1,A374)</f>
        <v>4</v>
      </c>
      <c r="B375">
        <f>MOD(ROW()-24,COUNTA(tblProducts[Description]))+1</f>
        <v>10</v>
      </c>
      <c r="C375" t="str">
        <f>_xlfn.XLOOKUP(A375,tblProducts[Column1],tblProducts[Description])</f>
        <v>ARMOSTAT 410 LM BULK</v>
      </c>
      <c r="D375" t="str">
        <f>_xlfn.XLOOKUP(B375,tblProducts[Column1],tblProducts[Description])</f>
        <v>BEROL OX 91-6 BULK</v>
      </c>
      <c r="E375" t="s">
        <v>9</v>
      </c>
      <c r="F375" t="s">
        <v>12</v>
      </c>
      <c r="G375" t="s">
        <v>7</v>
      </c>
      <c r="H375" t="s">
        <v>8</v>
      </c>
      <c r="I375">
        <f t="shared" si="10"/>
        <v>2</v>
      </c>
    </row>
    <row r="376" spans="1:9">
      <c r="A376">
        <f>IF(MOD(ROW()-24,COUNTA(tblProducts[Description]))=0,A375+1,A375)</f>
        <v>4</v>
      </c>
      <c r="B376">
        <f>MOD(ROW()-24,COUNTA(tblProducts[Description]))+1</f>
        <v>11</v>
      </c>
      <c r="C376" t="str">
        <f>_xlfn.XLOOKUP(A376,tblProducts[Column1],tblProducts[Description])</f>
        <v>ARMOSTAT 410 LM BULK</v>
      </c>
      <c r="D376" t="str">
        <f>_xlfn.XLOOKUP(B376,tblProducts[Column1],tblProducts[Description])</f>
        <v>C-5635 BULK</v>
      </c>
      <c r="E376" t="s">
        <v>9</v>
      </c>
      <c r="F376" t="s">
        <v>12</v>
      </c>
      <c r="G376" t="s">
        <v>7</v>
      </c>
      <c r="H376" t="s">
        <v>8</v>
      </c>
      <c r="I376">
        <f t="shared" si="10"/>
        <v>2</v>
      </c>
    </row>
    <row r="377" spans="1:9">
      <c r="A377">
        <f>IF(MOD(ROW()-24,COUNTA(tblProducts[Description]))=0,A376+1,A376)</f>
        <v>4</v>
      </c>
      <c r="B377">
        <f>MOD(ROW()-24,COUNTA(tblProducts[Description]))+1</f>
        <v>12</v>
      </c>
      <c r="C377" t="str">
        <f>_xlfn.XLOOKUP(A377,tblProducts[Column1],tblProducts[Description])</f>
        <v>ARMOSTAT 410 LM BULK</v>
      </c>
      <c r="D377" t="str">
        <f>_xlfn.XLOOKUP(B377,tblProducts[Column1],tblProducts[Description])</f>
        <v>C-6290 BULK</v>
      </c>
      <c r="E377" t="s">
        <v>9</v>
      </c>
      <c r="F377" t="s">
        <v>12</v>
      </c>
      <c r="G377" t="s">
        <v>7</v>
      </c>
      <c r="H377" t="s">
        <v>8</v>
      </c>
      <c r="I377">
        <f t="shared" si="10"/>
        <v>2</v>
      </c>
    </row>
    <row r="378" spans="1:9">
      <c r="A378">
        <f>IF(MOD(ROW()-24,COUNTA(tblProducts[Description]))=0,A377+1,A377)</f>
        <v>4</v>
      </c>
      <c r="B378">
        <f>MOD(ROW()-24,COUNTA(tblProducts[Description]))+1</f>
        <v>13</v>
      </c>
      <c r="C378" t="str">
        <f>_xlfn.XLOOKUP(A378,tblProducts[Column1],tblProducts[Description])</f>
        <v>ARMOSTAT 410 LM BULK</v>
      </c>
      <c r="D378" t="str">
        <f>_xlfn.XLOOKUP(B378,tblProducts[Column1],tblProducts[Description])</f>
        <v>C-6385 BULK</v>
      </c>
      <c r="E378" t="s">
        <v>9</v>
      </c>
      <c r="F378" t="s">
        <v>12</v>
      </c>
      <c r="G378" t="s">
        <v>7</v>
      </c>
      <c r="H378" t="s">
        <v>8</v>
      </c>
      <c r="I378">
        <f t="shared" si="10"/>
        <v>2</v>
      </c>
    </row>
    <row r="379" spans="1:9">
      <c r="A379">
        <f>IF(MOD(ROW()-24,COUNTA(tblProducts[Description]))=0,A378+1,A378)</f>
        <v>4</v>
      </c>
      <c r="B379">
        <f>MOD(ROW()-24,COUNTA(tblProducts[Description]))+1</f>
        <v>14</v>
      </c>
      <c r="C379" t="str">
        <f>_xlfn.XLOOKUP(A379,tblProducts[Column1],tblProducts[Description])</f>
        <v>ARMOSTAT 410 LM BULK</v>
      </c>
      <c r="D379" t="str">
        <f>_xlfn.XLOOKUP(B379,tblProducts[Column1],tblProducts[Description])</f>
        <v>C-6427 BULK</v>
      </c>
      <c r="E379" t="s">
        <v>9</v>
      </c>
      <c r="F379" t="s">
        <v>12</v>
      </c>
      <c r="G379" t="s">
        <v>7</v>
      </c>
      <c r="H379" t="s">
        <v>8</v>
      </c>
      <c r="I379">
        <f t="shared" si="10"/>
        <v>2</v>
      </c>
    </row>
    <row r="380" spans="1:9">
      <c r="A380">
        <f>IF(MOD(ROW()-24,COUNTA(tblProducts[Description]))=0,A379+1,A379)</f>
        <v>4</v>
      </c>
      <c r="B380">
        <f>MOD(ROW()-24,COUNTA(tblProducts[Description]))+1</f>
        <v>15</v>
      </c>
      <c r="C380" t="str">
        <f>_xlfn.XLOOKUP(A380,tblProducts[Column1],tblProducts[Description])</f>
        <v>ARMOSTAT 410 LM BULK</v>
      </c>
      <c r="D380" t="str">
        <f>_xlfn.XLOOKUP(B380,tblProducts[Column1],tblProducts[Description])</f>
        <v>EMULPON CO-200 BULK</v>
      </c>
      <c r="E380" t="s">
        <v>9</v>
      </c>
      <c r="F380" t="s">
        <v>12</v>
      </c>
      <c r="G380" t="s">
        <v>7</v>
      </c>
      <c r="H380" t="s">
        <v>8</v>
      </c>
      <c r="I380">
        <f t="shared" si="10"/>
        <v>2</v>
      </c>
    </row>
    <row r="381" spans="1:9">
      <c r="A381">
        <f>IF(MOD(ROW()-24,COUNTA(tblProducts[Description]))=0,A380+1,A380)</f>
        <v>4</v>
      </c>
      <c r="B381">
        <f>MOD(ROW()-24,COUNTA(tblProducts[Description]))+1</f>
        <v>16</v>
      </c>
      <c r="C381" t="str">
        <f>_xlfn.XLOOKUP(A381,tblProducts[Column1],tblProducts[Description])</f>
        <v>ARMOSTAT 410 LM BULK</v>
      </c>
      <c r="D381" t="str">
        <f>_xlfn.XLOOKUP(B381,tblProducts[Column1],tblProducts[Description])</f>
        <v>EMULPON CO-360 BULK</v>
      </c>
      <c r="E381" t="s">
        <v>9</v>
      </c>
      <c r="F381" t="s">
        <v>12</v>
      </c>
      <c r="G381" t="s">
        <v>7</v>
      </c>
      <c r="H381" t="s">
        <v>8</v>
      </c>
      <c r="I381">
        <f t="shared" si="10"/>
        <v>2</v>
      </c>
    </row>
    <row r="382" spans="1:9">
      <c r="A382">
        <f>IF(MOD(ROW()-24,COUNTA(tblProducts[Description]))=0,A381+1,A381)</f>
        <v>4</v>
      </c>
      <c r="B382">
        <f>MOD(ROW()-24,COUNTA(tblProducts[Description]))+1</f>
        <v>17</v>
      </c>
      <c r="C382" t="str">
        <f>_xlfn.XLOOKUP(A382,tblProducts[Column1],tblProducts[Description])</f>
        <v>ARMOSTAT 410 LM BULK</v>
      </c>
      <c r="D382" t="str">
        <f>_xlfn.XLOOKUP(B382,tblProducts[Column1],tblProducts[Description])</f>
        <v>EMULPON CO-550 BULK</v>
      </c>
      <c r="E382" t="s">
        <v>9</v>
      </c>
      <c r="F382" t="s">
        <v>12</v>
      </c>
      <c r="G382" t="s">
        <v>7</v>
      </c>
      <c r="H382" t="s">
        <v>8</v>
      </c>
      <c r="I382">
        <f t="shared" si="10"/>
        <v>2</v>
      </c>
    </row>
    <row r="383" spans="1:9">
      <c r="A383">
        <f>IF(MOD(ROW()-24,COUNTA(tblProducts[Description]))=0,A382+1,A382)</f>
        <v>4</v>
      </c>
      <c r="B383">
        <f>MOD(ROW()-24,COUNTA(tblProducts[Description]))+1</f>
        <v>18</v>
      </c>
      <c r="C383" t="str">
        <f>_xlfn.XLOOKUP(A383,tblProducts[Column1],tblProducts[Description])</f>
        <v>ARMOSTAT 410 LM BULK</v>
      </c>
      <c r="D383" t="str">
        <f>_xlfn.XLOOKUP(B383,tblProducts[Column1],tblProducts[Description])</f>
        <v>ETHODUOMEEN HT/13 BULK</v>
      </c>
      <c r="E383" t="s">
        <v>9</v>
      </c>
      <c r="F383" t="s">
        <v>12</v>
      </c>
      <c r="G383" t="s">
        <v>7</v>
      </c>
      <c r="H383" t="s">
        <v>8</v>
      </c>
      <c r="I383">
        <f t="shared" si="10"/>
        <v>2</v>
      </c>
    </row>
    <row r="384" spans="1:9">
      <c r="A384">
        <f>IF(MOD(ROW()-24,COUNTA(tblProducts[Description]))=0,A383+1,A383)</f>
        <v>4</v>
      </c>
      <c r="B384">
        <f>MOD(ROW()-24,COUNTA(tblProducts[Description]))+1</f>
        <v>19</v>
      </c>
      <c r="C384" t="str">
        <f>_xlfn.XLOOKUP(A384,tblProducts[Column1],tblProducts[Description])</f>
        <v>ARMOSTAT 410 LM BULK</v>
      </c>
      <c r="D384" t="str">
        <f>_xlfn.XLOOKUP(B384,tblProducts[Column1],tblProducts[Description])</f>
        <v>ETHODUOMEEN T/13 BULK</v>
      </c>
      <c r="E384" t="s">
        <v>9</v>
      </c>
      <c r="F384" t="s">
        <v>10</v>
      </c>
      <c r="G384" t="s">
        <v>7</v>
      </c>
      <c r="H384" t="s">
        <v>8</v>
      </c>
      <c r="I384">
        <f t="shared" si="10"/>
        <v>1.5</v>
      </c>
    </row>
    <row r="385" spans="1:9">
      <c r="A385">
        <f>IF(MOD(ROW()-24,COUNTA(tblProducts[Description]))=0,A384+1,A384)</f>
        <v>4</v>
      </c>
      <c r="B385">
        <f>MOD(ROW()-24,COUNTA(tblProducts[Description]))+1</f>
        <v>20</v>
      </c>
      <c r="C385" t="str">
        <f>_xlfn.XLOOKUP(A385,tblProducts[Column1],tblProducts[Description])</f>
        <v>ARMOSTAT 410 LM BULK</v>
      </c>
      <c r="D385" t="str">
        <f>_xlfn.XLOOKUP(B385,tblProducts[Column1],tblProducts[Description])</f>
        <v>ETHODUOMEEN T/13N BULK</v>
      </c>
      <c r="E385" t="s">
        <v>9</v>
      </c>
      <c r="F385" t="s">
        <v>10</v>
      </c>
      <c r="G385" t="s">
        <v>7</v>
      </c>
      <c r="H385" t="s">
        <v>8</v>
      </c>
      <c r="I385">
        <f t="shared" si="10"/>
        <v>1.5</v>
      </c>
    </row>
    <row r="386" spans="1:9">
      <c r="A386">
        <f>IF(MOD(ROW()-24,COUNTA(tblProducts[Description]))=0,A385+1,A385)</f>
        <v>4</v>
      </c>
      <c r="B386">
        <f>MOD(ROW()-24,COUNTA(tblProducts[Description]))+1</f>
        <v>21</v>
      </c>
      <c r="C386" t="str">
        <f>_xlfn.XLOOKUP(A386,tblProducts[Column1],tblProducts[Description])</f>
        <v>ARMOSTAT 410 LM BULK</v>
      </c>
      <c r="D386" t="str">
        <f>_xlfn.XLOOKUP(B386,tblProducts[Column1],tblProducts[Description])</f>
        <v>ETHODUOMEEN T/20 BULK</v>
      </c>
      <c r="E386" t="s">
        <v>9</v>
      </c>
      <c r="F386" t="s">
        <v>10</v>
      </c>
      <c r="G386" t="s">
        <v>7</v>
      </c>
      <c r="H386" t="s">
        <v>8</v>
      </c>
      <c r="I386">
        <f t="shared" si="10"/>
        <v>1.5</v>
      </c>
    </row>
    <row r="387" spans="1:9">
      <c r="A387">
        <f>IF(MOD(ROW()-24,COUNTA(tblProducts[Description]))=0,A386+1,A386)</f>
        <v>4</v>
      </c>
      <c r="B387">
        <f>MOD(ROW()-24,COUNTA(tblProducts[Description]))+1</f>
        <v>22</v>
      </c>
      <c r="C387" t="str">
        <f>_xlfn.XLOOKUP(A387,tblProducts[Column1],tblProducts[Description])</f>
        <v>ARMOSTAT 410 LM BULK</v>
      </c>
      <c r="D387" t="str">
        <f>_xlfn.XLOOKUP(B387,tblProducts[Column1],tblProducts[Description])</f>
        <v>ETHODUOMEEN T/25 BULK</v>
      </c>
      <c r="E387" t="s">
        <v>9</v>
      </c>
      <c r="F387" t="s">
        <v>10</v>
      </c>
      <c r="G387" t="s">
        <v>7</v>
      </c>
      <c r="H387" t="s">
        <v>8</v>
      </c>
      <c r="I387">
        <f t="shared" si="10"/>
        <v>1.5</v>
      </c>
    </row>
    <row r="388" spans="1:9">
      <c r="A388">
        <f>IF(MOD(ROW()-24,COUNTA(tblProducts[Description]))=0,A387+1,A387)</f>
        <v>4</v>
      </c>
      <c r="B388">
        <f>MOD(ROW()-24,COUNTA(tblProducts[Description]))+1</f>
        <v>23</v>
      </c>
      <c r="C388" t="str">
        <f>_xlfn.XLOOKUP(A388,tblProducts[Column1],tblProducts[Description])</f>
        <v>ARMOSTAT 410 LM BULK</v>
      </c>
      <c r="D388" t="str">
        <f>_xlfn.XLOOKUP(B388,tblProducts[Column1],tblProducts[Description])</f>
        <v>ETHOFAT 242/25 BULK</v>
      </c>
      <c r="E388" t="s">
        <v>9</v>
      </c>
      <c r="F388" t="s">
        <v>12</v>
      </c>
      <c r="G388" t="s">
        <v>7</v>
      </c>
      <c r="H388" t="s">
        <v>8</v>
      </c>
      <c r="I388">
        <f t="shared" si="10"/>
        <v>2</v>
      </c>
    </row>
    <row r="389" spans="1:9">
      <c r="A389">
        <f>IF(MOD(ROW()-24,COUNTA(tblProducts[Description]))=0,A388+1,A388)</f>
        <v>4</v>
      </c>
      <c r="B389">
        <f>MOD(ROW()-24,COUNTA(tblProducts[Description]))+1</f>
        <v>24</v>
      </c>
      <c r="C389" t="str">
        <f>_xlfn.XLOOKUP(A389,tblProducts[Column1],tblProducts[Description])</f>
        <v>ARMOSTAT 410 LM BULK</v>
      </c>
      <c r="D389" t="str">
        <f>_xlfn.XLOOKUP(B389,tblProducts[Column1],tblProducts[Description])</f>
        <v>ETHOMEEN C/12S BULK</v>
      </c>
      <c r="E389" t="s">
        <v>7</v>
      </c>
      <c r="G389" t="s">
        <v>7</v>
      </c>
      <c r="H389" t="s">
        <v>8</v>
      </c>
      <c r="I389">
        <f t="shared" si="10"/>
        <v>0</v>
      </c>
    </row>
    <row r="390" spans="1:9">
      <c r="A390">
        <f>IF(MOD(ROW()-24,COUNTA(tblProducts[Description]))=0,A389+1,A389)</f>
        <v>4</v>
      </c>
      <c r="B390">
        <f>MOD(ROW()-24,COUNTA(tblProducts[Description]))+1</f>
        <v>25</v>
      </c>
      <c r="C390" t="str">
        <f>_xlfn.XLOOKUP(A390,tblProducts[Column1],tblProducts[Description])</f>
        <v>ARMOSTAT 410 LM BULK</v>
      </c>
      <c r="D390" t="str">
        <f>_xlfn.XLOOKUP(B390,tblProducts[Column1],tblProducts[Description])</f>
        <v>ETHOMEEN 18/12 BULK</v>
      </c>
      <c r="E390" t="s">
        <v>9</v>
      </c>
      <c r="F390" t="s">
        <v>10</v>
      </c>
      <c r="G390" t="s">
        <v>7</v>
      </c>
      <c r="H390" t="s">
        <v>8</v>
      </c>
      <c r="I390">
        <f t="shared" si="10"/>
        <v>1.5</v>
      </c>
    </row>
    <row r="391" spans="1:9">
      <c r="A391">
        <f>IF(MOD(ROW()-24,COUNTA(tblProducts[Description]))=0,A390+1,A390)</f>
        <v>4</v>
      </c>
      <c r="B391">
        <f>MOD(ROW()-24,COUNTA(tblProducts[Description]))+1</f>
        <v>26</v>
      </c>
      <c r="C391" t="str">
        <f>_xlfn.XLOOKUP(A391,tblProducts[Column1],tblProducts[Description])</f>
        <v>ARMOSTAT 410 LM BULK</v>
      </c>
      <c r="D391" t="str">
        <f>_xlfn.XLOOKUP(B391,tblProducts[Column1],tblProducts[Description])</f>
        <v>ETHOMEEN 18/25 BULK</v>
      </c>
      <c r="E391" t="s">
        <v>9</v>
      </c>
      <c r="F391" t="s">
        <v>10</v>
      </c>
      <c r="G391" t="s">
        <v>7</v>
      </c>
      <c r="H391" t="s">
        <v>8</v>
      </c>
      <c r="I391">
        <f t="shared" si="10"/>
        <v>1.5</v>
      </c>
    </row>
    <row r="392" spans="1:9">
      <c r="A392">
        <f>IF(MOD(ROW()-24,COUNTA(tblProducts[Description]))=0,A391+1,A391)</f>
        <v>4</v>
      </c>
      <c r="B392">
        <f>MOD(ROW()-24,COUNTA(tblProducts[Description]))+1</f>
        <v>27</v>
      </c>
      <c r="C392" t="str">
        <f>_xlfn.XLOOKUP(A392,tblProducts[Column1],tblProducts[Description])</f>
        <v>ARMOSTAT 410 LM BULK</v>
      </c>
      <c r="D392" t="str">
        <f>_xlfn.XLOOKUP(B392,tblProducts[Column1],tblProducts[Description])</f>
        <v>ETHOMEEN C/12 BULK</v>
      </c>
      <c r="E392" t="s">
        <v>7</v>
      </c>
      <c r="G392" t="s">
        <v>7</v>
      </c>
      <c r="H392" t="s">
        <v>8</v>
      </c>
      <c r="I392">
        <f t="shared" si="10"/>
        <v>0</v>
      </c>
    </row>
    <row r="393" spans="1:9">
      <c r="A393">
        <f>IF(MOD(ROW()-24,COUNTA(tblProducts[Description]))=0,A392+1,A392)</f>
        <v>4</v>
      </c>
      <c r="B393">
        <f>MOD(ROW()-24,COUNTA(tblProducts[Description]))+1</f>
        <v>28</v>
      </c>
      <c r="C393" t="str">
        <f>_xlfn.XLOOKUP(A393,tblProducts[Column1],tblProducts[Description])</f>
        <v>ARMOSTAT 410 LM BULK</v>
      </c>
      <c r="D393" t="str">
        <f>_xlfn.XLOOKUP(B393,tblProducts[Column1],tblProducts[Description])</f>
        <v>ETHOMEEN C/12 M BULK</v>
      </c>
      <c r="E393" t="s">
        <v>9</v>
      </c>
      <c r="F393" t="s">
        <v>12</v>
      </c>
      <c r="G393" t="s">
        <v>7</v>
      </c>
      <c r="H393" t="s">
        <v>8</v>
      </c>
      <c r="I393">
        <f t="shared" si="10"/>
        <v>2</v>
      </c>
    </row>
    <row r="394" spans="1:9">
      <c r="A394">
        <f>IF(MOD(ROW()-24,COUNTA(tblProducts[Description]))=0,A393+1,A393)</f>
        <v>4</v>
      </c>
      <c r="B394">
        <f>MOD(ROW()-24,COUNTA(tblProducts[Description]))+1</f>
        <v>29</v>
      </c>
      <c r="C394" t="str">
        <f>_xlfn.XLOOKUP(A394,tblProducts[Column1],tblProducts[Description])</f>
        <v>ARMOSTAT 410 LM BULK</v>
      </c>
      <c r="D394" t="str">
        <f>_xlfn.XLOOKUP(B394,tblProducts[Column1],tblProducts[Description])</f>
        <v>ETHOMEEN C/12 SUN BULK</v>
      </c>
      <c r="E394" t="s">
        <v>9</v>
      </c>
      <c r="F394" t="s">
        <v>12</v>
      </c>
      <c r="G394" t="s">
        <v>7</v>
      </c>
      <c r="H394" t="s">
        <v>8</v>
      </c>
      <c r="I394">
        <f t="shared" si="10"/>
        <v>2</v>
      </c>
    </row>
    <row r="395" spans="1:9">
      <c r="A395">
        <f>IF(MOD(ROW()-24,COUNTA(tblProducts[Description]))=0,A394+1,A394)</f>
        <v>4</v>
      </c>
      <c r="B395">
        <f>MOD(ROW()-24,COUNTA(tblProducts[Description]))+1</f>
        <v>30</v>
      </c>
      <c r="C395" t="str">
        <f>_xlfn.XLOOKUP(A395,tblProducts[Column1],tblProducts[Description])</f>
        <v>ARMOSTAT 410 LM BULK</v>
      </c>
      <c r="D395" t="str">
        <f>_xlfn.XLOOKUP(B395,tblProducts[Column1],tblProducts[Description])</f>
        <v>ETHOMEEN C/12 UN BULK</v>
      </c>
      <c r="E395" t="s">
        <v>9</v>
      </c>
      <c r="F395" t="s">
        <v>12</v>
      </c>
      <c r="G395" t="s">
        <v>7</v>
      </c>
      <c r="H395" t="s">
        <v>8</v>
      </c>
      <c r="I395">
        <f t="shared" si="10"/>
        <v>2</v>
      </c>
    </row>
    <row r="396" spans="1:9">
      <c r="A396">
        <f>IF(MOD(ROW()-24,COUNTA(tblProducts[Description]))=0,A395+1,A395)</f>
        <v>4</v>
      </c>
      <c r="B396">
        <f>MOD(ROW()-24,COUNTA(tblProducts[Description]))+1</f>
        <v>31</v>
      </c>
      <c r="C396" t="str">
        <f>_xlfn.XLOOKUP(A396,tblProducts[Column1],tblProducts[Description])</f>
        <v>ARMOSTAT 410 LM BULK</v>
      </c>
      <c r="D396" t="str">
        <f>_xlfn.XLOOKUP(B396,tblProducts[Column1],tblProducts[Description])</f>
        <v>ETHOMEEN C/15 BULK</v>
      </c>
      <c r="E396" t="s">
        <v>7</v>
      </c>
      <c r="G396" t="s">
        <v>7</v>
      </c>
      <c r="H396" t="s">
        <v>8</v>
      </c>
      <c r="I396">
        <f t="shared" si="10"/>
        <v>0</v>
      </c>
    </row>
    <row r="397" spans="1:9">
      <c r="A397">
        <f>IF(MOD(ROW()-24,COUNTA(tblProducts[Description]))=0,A396+1,A396)</f>
        <v>4</v>
      </c>
      <c r="B397">
        <f>MOD(ROW()-24,COUNTA(tblProducts[Description]))+1</f>
        <v>32</v>
      </c>
      <c r="C397" t="str">
        <f>_xlfn.XLOOKUP(A397,tblProducts[Column1],tblProducts[Description])</f>
        <v>ARMOSTAT 410 LM BULK</v>
      </c>
      <c r="D397" t="str">
        <f>_xlfn.XLOOKUP(B397,tblProducts[Column1],tblProducts[Description])</f>
        <v>ETHOMEEN C/17 BULK</v>
      </c>
      <c r="E397" t="s">
        <v>7</v>
      </c>
      <c r="G397" t="s">
        <v>7</v>
      </c>
      <c r="H397" t="s">
        <v>8</v>
      </c>
      <c r="I397">
        <f t="shared" si="10"/>
        <v>0</v>
      </c>
    </row>
    <row r="398" spans="1:9">
      <c r="A398">
        <f>IF(MOD(ROW()-24,COUNTA(tblProducts[Description]))=0,A397+1,A397)</f>
        <v>4</v>
      </c>
      <c r="B398">
        <f>MOD(ROW()-24,COUNTA(tblProducts[Description]))+1</f>
        <v>33</v>
      </c>
      <c r="C398" t="str">
        <f>_xlfn.XLOOKUP(A398,tblProducts[Column1],tblProducts[Description])</f>
        <v>ARMOSTAT 410 LM BULK</v>
      </c>
      <c r="D398" t="str">
        <f>_xlfn.XLOOKUP(B398,tblProducts[Column1],tblProducts[Description])</f>
        <v>ETHOMEEN C/25A BULK</v>
      </c>
      <c r="E398" t="s">
        <v>7</v>
      </c>
      <c r="G398" t="s">
        <v>7</v>
      </c>
      <c r="H398" t="s">
        <v>8</v>
      </c>
      <c r="I398">
        <f t="shared" si="10"/>
        <v>0</v>
      </c>
    </row>
    <row r="399" spans="1:9">
      <c r="A399">
        <f>IF(MOD(ROW()-24,COUNTA(tblProducts[Description]))=0,A398+1,A398)</f>
        <v>4</v>
      </c>
      <c r="B399">
        <f>MOD(ROW()-24,COUNTA(tblProducts[Description]))+1</f>
        <v>34</v>
      </c>
      <c r="C399" t="str">
        <f>_xlfn.XLOOKUP(A399,tblProducts[Column1],tblProducts[Description])</f>
        <v>ARMOSTAT 410 LM BULK</v>
      </c>
      <c r="D399" t="str">
        <f>_xlfn.XLOOKUP(B399,tblProducts[Column1],tblProducts[Description])</f>
        <v>ETHOMEEN C/25A S BULK</v>
      </c>
      <c r="E399" t="s">
        <v>7</v>
      </c>
      <c r="G399" t="s">
        <v>7</v>
      </c>
      <c r="H399" t="s">
        <v>8</v>
      </c>
      <c r="I399">
        <f t="shared" si="10"/>
        <v>0</v>
      </c>
    </row>
    <row r="400" spans="1:9">
      <c r="A400">
        <f>IF(MOD(ROW()-24,COUNTA(tblProducts[Description]))=0,A399+1,A399)</f>
        <v>4</v>
      </c>
      <c r="B400">
        <f>MOD(ROW()-24,COUNTA(tblProducts[Description]))+1</f>
        <v>35</v>
      </c>
      <c r="C400" t="str">
        <f>_xlfn.XLOOKUP(A400,tblProducts[Column1],tblProducts[Description])</f>
        <v>ARMOSTAT 410 LM BULK</v>
      </c>
      <c r="D400" t="str">
        <f>_xlfn.XLOOKUP(B400,tblProducts[Column1],tblProducts[Description])</f>
        <v>ETHOMEEN O/12LC BULK</v>
      </c>
      <c r="E400" t="s">
        <v>9</v>
      </c>
      <c r="F400" t="s">
        <v>10</v>
      </c>
      <c r="G400" t="s">
        <v>7</v>
      </c>
      <c r="H400" t="s">
        <v>8</v>
      </c>
      <c r="I400">
        <f t="shared" si="10"/>
        <v>1.5</v>
      </c>
    </row>
    <row r="401" spans="1:9">
      <c r="A401">
        <f>IF(MOD(ROW()-24,COUNTA(tblProducts[Description]))=0,A400+1,A400)</f>
        <v>4</v>
      </c>
      <c r="B401">
        <f>MOD(ROW()-24,COUNTA(tblProducts[Description]))+1</f>
        <v>36</v>
      </c>
      <c r="C401" t="str">
        <f>_xlfn.XLOOKUP(A401,tblProducts[Column1],tblProducts[Description])</f>
        <v>ARMOSTAT 410 LM BULK</v>
      </c>
      <c r="D401" t="str">
        <f>_xlfn.XLOOKUP(B401,tblProducts[Column1],tblProducts[Description])</f>
        <v>ETHOMEEN SV/12 BULK</v>
      </c>
      <c r="E401" t="s">
        <v>9</v>
      </c>
      <c r="F401" t="s">
        <v>10</v>
      </c>
      <c r="G401" t="s">
        <v>7</v>
      </c>
      <c r="H401" t="s">
        <v>8</v>
      </c>
      <c r="I401">
        <f t="shared" si="10"/>
        <v>1.5</v>
      </c>
    </row>
    <row r="402" spans="1:9">
      <c r="A402">
        <f>IF(MOD(ROW()-24,COUNTA(tblProducts[Description]))=0,A401+1,A401)</f>
        <v>4</v>
      </c>
      <c r="B402">
        <f>MOD(ROW()-24,COUNTA(tblProducts[Description]))+1</f>
        <v>37</v>
      </c>
      <c r="C402" t="str">
        <f>_xlfn.XLOOKUP(A402,tblProducts[Column1],tblProducts[Description])</f>
        <v>ARMOSTAT 410 LM BULK</v>
      </c>
      <c r="D402" t="str">
        <f>_xlfn.XLOOKUP(B402,tblProducts[Column1],tblProducts[Description])</f>
        <v>ETHOMEEN SV/15 BULK</v>
      </c>
      <c r="E402" t="s">
        <v>9</v>
      </c>
      <c r="F402" t="s">
        <v>10</v>
      </c>
      <c r="G402" t="s">
        <v>7</v>
      </c>
      <c r="H402" t="s">
        <v>8</v>
      </c>
      <c r="I402">
        <f t="shared" si="10"/>
        <v>1.5</v>
      </c>
    </row>
    <row r="403" spans="1:9">
      <c r="A403">
        <f>IF(MOD(ROW()-24,COUNTA(tblProducts[Description]))=0,A402+1,A402)</f>
        <v>4</v>
      </c>
      <c r="B403">
        <f>MOD(ROW()-24,COUNTA(tblProducts[Description]))+1</f>
        <v>38</v>
      </c>
      <c r="C403" t="str">
        <f>_xlfn.XLOOKUP(A403,tblProducts[Column1],tblProducts[Description])</f>
        <v>ARMOSTAT 410 LM BULK</v>
      </c>
      <c r="D403" t="str">
        <f>_xlfn.XLOOKUP(B403,tblProducts[Column1],tblProducts[Description])</f>
        <v>ETHOMEEN SV/15C BULK</v>
      </c>
      <c r="E403" t="s">
        <v>9</v>
      </c>
      <c r="F403" t="s">
        <v>10</v>
      </c>
      <c r="G403" t="s">
        <v>7</v>
      </c>
      <c r="H403" t="s">
        <v>8</v>
      </c>
      <c r="I403">
        <f t="shared" si="10"/>
        <v>1.5</v>
      </c>
    </row>
    <row r="404" spans="1:9">
      <c r="A404">
        <f>IF(MOD(ROW()-24,COUNTA(tblProducts[Description]))=0,A403+1,A403)</f>
        <v>4</v>
      </c>
      <c r="B404">
        <f>MOD(ROW()-24,COUNTA(tblProducts[Description]))+1</f>
        <v>39</v>
      </c>
      <c r="C404" t="str">
        <f>_xlfn.XLOOKUP(A404,tblProducts[Column1],tblProducts[Description])</f>
        <v>ARMOSTAT 410 LM BULK</v>
      </c>
      <c r="D404" t="str">
        <f>_xlfn.XLOOKUP(B404,tblProducts[Column1],tblProducts[Description])</f>
        <v>ETHOMEEN SV/25 BULK</v>
      </c>
      <c r="E404" t="s">
        <v>9</v>
      </c>
      <c r="F404" t="s">
        <v>10</v>
      </c>
      <c r="G404" t="s">
        <v>7</v>
      </c>
      <c r="H404" t="s">
        <v>8</v>
      </c>
      <c r="I404">
        <f t="shared" si="10"/>
        <v>1.5</v>
      </c>
    </row>
    <row r="405" spans="1:9">
      <c r="A405">
        <f>IF(MOD(ROW()-24,COUNTA(tblProducts[Description]))=0,A404+1,A404)</f>
        <v>4</v>
      </c>
      <c r="B405">
        <f>MOD(ROW()-24,COUNTA(tblProducts[Description]))+1</f>
        <v>40</v>
      </c>
      <c r="C405" t="str">
        <f>_xlfn.XLOOKUP(A405,tblProducts[Column1],tblProducts[Description])</f>
        <v>ARMOSTAT 410 LM BULK</v>
      </c>
      <c r="D405" t="str">
        <f>_xlfn.XLOOKUP(B405,tblProducts[Column1],tblProducts[Description])</f>
        <v>ETHOMEEN T/12 BULK</v>
      </c>
      <c r="E405" t="s">
        <v>9</v>
      </c>
      <c r="F405" t="s">
        <v>10</v>
      </c>
      <c r="G405" t="s">
        <v>7</v>
      </c>
      <c r="H405" t="s">
        <v>8</v>
      </c>
      <c r="I405">
        <f t="shared" si="10"/>
        <v>1.5</v>
      </c>
    </row>
    <row r="406" spans="1:9">
      <c r="A406">
        <f>IF(MOD(ROW()-24,COUNTA(tblProducts[Description]))=0,A405+1,A405)</f>
        <v>4</v>
      </c>
      <c r="B406">
        <f>MOD(ROW()-24,COUNTA(tblProducts[Description]))+1</f>
        <v>41</v>
      </c>
      <c r="C406" t="str">
        <f>_xlfn.XLOOKUP(A406,tblProducts[Column1],tblProducts[Description])</f>
        <v>ARMOSTAT 410 LM BULK</v>
      </c>
      <c r="D406" t="str">
        <f>_xlfn.XLOOKUP(B406,tblProducts[Column1],tblProducts[Description])</f>
        <v>ETHOMEEN T/13.5 BULK</v>
      </c>
      <c r="E406" t="s">
        <v>9</v>
      </c>
      <c r="F406" t="s">
        <v>10</v>
      </c>
      <c r="G406" t="s">
        <v>7</v>
      </c>
      <c r="H406" t="s">
        <v>8</v>
      </c>
      <c r="I406">
        <f t="shared" si="10"/>
        <v>1.5</v>
      </c>
    </row>
    <row r="407" spans="1:9">
      <c r="A407">
        <f>IF(MOD(ROW()-24,COUNTA(tblProducts[Description]))=0,A406+1,A406)</f>
        <v>4</v>
      </c>
      <c r="B407">
        <f>MOD(ROW()-24,COUNTA(tblProducts[Description]))+1</f>
        <v>42</v>
      </c>
      <c r="C407" t="str">
        <f>_xlfn.XLOOKUP(A407,tblProducts[Column1],tblProducts[Description])</f>
        <v>ARMOSTAT 410 LM BULK</v>
      </c>
      <c r="D407" t="str">
        <f>_xlfn.XLOOKUP(B407,tblProducts[Column1],tblProducts[Description])</f>
        <v>ETHOMEEN T/15 BULK</v>
      </c>
      <c r="E407" t="s">
        <v>9</v>
      </c>
      <c r="F407" t="s">
        <v>10</v>
      </c>
      <c r="G407" t="s">
        <v>7</v>
      </c>
      <c r="H407" t="s">
        <v>8</v>
      </c>
      <c r="I407">
        <f t="shared" si="10"/>
        <v>1.5</v>
      </c>
    </row>
    <row r="408" spans="1:9">
      <c r="A408">
        <f>IF(MOD(ROW()-24,COUNTA(tblProducts[Description]))=0,A407+1,A407)</f>
        <v>4</v>
      </c>
      <c r="B408">
        <f>MOD(ROW()-24,COUNTA(tblProducts[Description]))+1</f>
        <v>43</v>
      </c>
      <c r="C408" t="str">
        <f>_xlfn.XLOOKUP(A408,tblProducts[Column1],tblProducts[Description])</f>
        <v>ARMOSTAT 410 LM BULK</v>
      </c>
      <c r="D408" t="str">
        <f>_xlfn.XLOOKUP(B408,tblProducts[Column1],tblProducts[Description])</f>
        <v>ETHOMEEN T/17 BULK</v>
      </c>
      <c r="E408" t="s">
        <v>9</v>
      </c>
      <c r="F408" t="s">
        <v>10</v>
      </c>
      <c r="G408" t="s">
        <v>7</v>
      </c>
      <c r="H408" t="s">
        <v>8</v>
      </c>
      <c r="I408">
        <f t="shared" si="10"/>
        <v>1.5</v>
      </c>
    </row>
    <row r="409" spans="1:9">
      <c r="A409">
        <f>IF(MOD(ROW()-24,COUNTA(tblProducts[Description]))=0,A408+1,A408)</f>
        <v>4</v>
      </c>
      <c r="B409">
        <f>MOD(ROW()-24,COUNTA(tblProducts[Description]))+1</f>
        <v>44</v>
      </c>
      <c r="C409" t="str">
        <f>_xlfn.XLOOKUP(A409,tblProducts[Column1],tblProducts[Description])</f>
        <v>ARMOSTAT 410 LM BULK</v>
      </c>
      <c r="D409" t="str">
        <f>_xlfn.XLOOKUP(B409,tblProducts[Column1],tblProducts[Description])</f>
        <v>ETHOMEEN T/18 BULK</v>
      </c>
      <c r="E409" t="s">
        <v>9</v>
      </c>
      <c r="F409" t="s">
        <v>10</v>
      </c>
      <c r="G409" t="s">
        <v>7</v>
      </c>
      <c r="H409" t="s">
        <v>8</v>
      </c>
      <c r="I409">
        <f t="shared" ref="I409:I472" si="11">IF(E409="NO",0,IF(F409="HEEL WASH",1.5,2))+IF(G409="NO",0,2)</f>
        <v>1.5</v>
      </c>
    </row>
    <row r="410" spans="1:9">
      <c r="A410">
        <f>IF(MOD(ROW()-24,COUNTA(tblProducts[Description]))=0,A409+1,A409)</f>
        <v>4</v>
      </c>
      <c r="B410">
        <f>MOD(ROW()-24,COUNTA(tblProducts[Description]))+1</f>
        <v>45</v>
      </c>
      <c r="C410" t="str">
        <f>_xlfn.XLOOKUP(A410,tblProducts[Column1],tblProducts[Description])</f>
        <v>ARMOSTAT 410 LM BULK</v>
      </c>
      <c r="D410" t="str">
        <f>_xlfn.XLOOKUP(B410,tblProducts[Column1],tblProducts[Description])</f>
        <v>ETHOMEEN T/19 BULK</v>
      </c>
      <c r="E410" t="s">
        <v>9</v>
      </c>
      <c r="F410" t="s">
        <v>10</v>
      </c>
      <c r="G410" t="s">
        <v>7</v>
      </c>
      <c r="H410" t="s">
        <v>8</v>
      </c>
      <c r="I410">
        <f t="shared" si="11"/>
        <v>1.5</v>
      </c>
    </row>
    <row r="411" spans="1:9">
      <c r="A411">
        <f>IF(MOD(ROW()-24,COUNTA(tblProducts[Description]))=0,A410+1,A410)</f>
        <v>4</v>
      </c>
      <c r="B411">
        <f>MOD(ROW()-24,COUNTA(tblProducts[Description]))+1</f>
        <v>46</v>
      </c>
      <c r="C411" t="str">
        <f>_xlfn.XLOOKUP(A411,tblProducts[Column1],tblProducts[Description])</f>
        <v>ARMOSTAT 410 LM BULK</v>
      </c>
      <c r="D411" t="str">
        <f>_xlfn.XLOOKUP(B411,tblProducts[Column1],tblProducts[Description])</f>
        <v>ETHOMEEN T/20 BULK</v>
      </c>
      <c r="E411" t="s">
        <v>9</v>
      </c>
      <c r="F411" t="s">
        <v>10</v>
      </c>
      <c r="G411" t="s">
        <v>7</v>
      </c>
      <c r="H411" t="s">
        <v>8</v>
      </c>
      <c r="I411">
        <f t="shared" si="11"/>
        <v>1.5</v>
      </c>
    </row>
    <row r="412" spans="1:9">
      <c r="A412">
        <f>IF(MOD(ROW()-24,COUNTA(tblProducts[Description]))=0,A411+1,A411)</f>
        <v>4</v>
      </c>
      <c r="B412">
        <f>MOD(ROW()-24,COUNTA(tblProducts[Description]))+1</f>
        <v>47</v>
      </c>
      <c r="C412" t="str">
        <f>_xlfn.XLOOKUP(A412,tblProducts[Column1],tblProducts[Description])</f>
        <v>ARMOSTAT 410 LM BULK</v>
      </c>
      <c r="D412" t="str">
        <f>_xlfn.XLOOKUP(B412,tblProducts[Column1],tblProducts[Description])</f>
        <v>ETHOMEEN T/20S BULK</v>
      </c>
      <c r="E412" t="s">
        <v>9</v>
      </c>
      <c r="F412" t="s">
        <v>10</v>
      </c>
      <c r="G412" t="s">
        <v>7</v>
      </c>
      <c r="H412" t="s">
        <v>8</v>
      </c>
      <c r="I412">
        <f t="shared" si="11"/>
        <v>1.5</v>
      </c>
    </row>
    <row r="413" spans="1:9">
      <c r="A413">
        <f>IF(MOD(ROW()-24,COUNTA(tblProducts[Description]))=0,A412+1,A412)</f>
        <v>4</v>
      </c>
      <c r="B413">
        <f>MOD(ROW()-24,COUNTA(tblProducts[Description]))+1</f>
        <v>48</v>
      </c>
      <c r="C413" t="str">
        <f>_xlfn.XLOOKUP(A413,tblProducts[Column1],tblProducts[Description])</f>
        <v>ARMOSTAT 410 LM BULK</v>
      </c>
      <c r="D413" t="str">
        <f>_xlfn.XLOOKUP(B413,tblProducts[Column1],tblProducts[Description])</f>
        <v>ETHOMEEN T/24 BULK</v>
      </c>
      <c r="E413" t="s">
        <v>9</v>
      </c>
      <c r="F413" t="s">
        <v>10</v>
      </c>
      <c r="G413" t="s">
        <v>7</v>
      </c>
      <c r="H413" t="s">
        <v>8</v>
      </c>
      <c r="I413">
        <f t="shared" si="11"/>
        <v>1.5</v>
      </c>
    </row>
    <row r="414" spans="1:9">
      <c r="A414">
        <f>IF(MOD(ROW()-24,COUNTA(tblProducts[Description]))=0,A413+1,A413)</f>
        <v>4</v>
      </c>
      <c r="B414">
        <f>MOD(ROW()-24,COUNTA(tblProducts[Description]))+1</f>
        <v>49</v>
      </c>
      <c r="C414" t="str">
        <f>_xlfn.XLOOKUP(A414,tblProducts[Column1],tblProducts[Description])</f>
        <v>ARMOSTAT 410 LM BULK</v>
      </c>
      <c r="D414" t="str">
        <f>_xlfn.XLOOKUP(B414,tblProducts[Column1],tblProducts[Description])</f>
        <v>ETHOMEEN T/25 BULK</v>
      </c>
      <c r="E414" t="s">
        <v>9</v>
      </c>
      <c r="F414" t="s">
        <v>10</v>
      </c>
      <c r="G414" t="s">
        <v>7</v>
      </c>
      <c r="H414" t="s">
        <v>8</v>
      </c>
      <c r="I414">
        <f t="shared" si="11"/>
        <v>1.5</v>
      </c>
    </row>
    <row r="415" spans="1:9">
      <c r="A415">
        <f>IF(MOD(ROW()-24,COUNTA(tblProducts[Description]))=0,A414+1,A414)</f>
        <v>4</v>
      </c>
      <c r="B415">
        <f>MOD(ROW()-24,COUNTA(tblProducts[Description]))+1</f>
        <v>50</v>
      </c>
      <c r="C415" t="str">
        <f>_xlfn.XLOOKUP(A415,tblProducts[Column1],tblProducts[Description])</f>
        <v>ARMOSTAT 410 LM BULK</v>
      </c>
      <c r="D415" t="str">
        <f>_xlfn.XLOOKUP(B415,tblProducts[Column1],tblProducts[Description])</f>
        <v>ETHOMEEN T/28 BULK</v>
      </c>
      <c r="E415" t="s">
        <v>9</v>
      </c>
      <c r="F415" t="s">
        <v>10</v>
      </c>
      <c r="G415" t="s">
        <v>7</v>
      </c>
      <c r="H415" t="s">
        <v>8</v>
      </c>
      <c r="I415">
        <f t="shared" si="11"/>
        <v>1.5</v>
      </c>
    </row>
    <row r="416" spans="1:9">
      <c r="A416">
        <f>IF(MOD(ROW()-24,COUNTA(tblProducts[Description]))=0,A415+1,A415)</f>
        <v>4</v>
      </c>
      <c r="B416">
        <f>MOD(ROW()-24,COUNTA(tblProducts[Description]))+1</f>
        <v>51</v>
      </c>
      <c r="C416" t="str">
        <f>_xlfn.XLOOKUP(A416,tblProducts[Column1],tblProducts[Description])</f>
        <v>ARMOSTAT 410 LM BULK</v>
      </c>
      <c r="D416" t="str">
        <f>_xlfn.XLOOKUP(B416,tblProducts[Column1],tblProducts[Description])</f>
        <v>ETHYLAN 1008 SA BULK</v>
      </c>
      <c r="E416" t="s">
        <v>9</v>
      </c>
      <c r="F416" t="s">
        <v>12</v>
      </c>
      <c r="G416" t="s">
        <v>7</v>
      </c>
      <c r="H416" t="s">
        <v>8</v>
      </c>
      <c r="I416">
        <f t="shared" si="11"/>
        <v>2</v>
      </c>
    </row>
    <row r="417" spans="1:9">
      <c r="A417">
        <f>IF(MOD(ROW()-24,COUNTA(tblProducts[Description]))=0,A416+1,A416)</f>
        <v>4</v>
      </c>
      <c r="B417">
        <f>MOD(ROW()-24,COUNTA(tblProducts[Description]))+1</f>
        <v>52</v>
      </c>
      <c r="C417" t="str">
        <f>_xlfn.XLOOKUP(A417,tblProducts[Column1],tblProducts[Description])</f>
        <v>ARMOSTAT 410 LM BULK</v>
      </c>
      <c r="D417" t="str">
        <f>_xlfn.XLOOKUP(B417,tblProducts[Column1],tblProducts[Description])</f>
        <v>ETHYLAN 325 BULK</v>
      </c>
      <c r="E417" t="s">
        <v>9</v>
      </c>
      <c r="F417" t="s">
        <v>12</v>
      </c>
      <c r="G417" t="s">
        <v>7</v>
      </c>
      <c r="H417" t="s">
        <v>8</v>
      </c>
      <c r="I417">
        <f t="shared" si="11"/>
        <v>2</v>
      </c>
    </row>
    <row r="418" spans="1:9">
      <c r="A418">
        <f>IF(MOD(ROW()-24,COUNTA(tblProducts[Description]))=0,A417+1,A417)</f>
        <v>4</v>
      </c>
      <c r="B418">
        <f>MOD(ROW()-24,COUNTA(tblProducts[Description]))+1</f>
        <v>53</v>
      </c>
      <c r="C418" t="str">
        <f>_xlfn.XLOOKUP(A418,tblProducts[Column1],tblProducts[Description])</f>
        <v>ARMOSTAT 410 LM BULK</v>
      </c>
      <c r="D418" t="str">
        <f>_xlfn.XLOOKUP(B418,tblProducts[Column1],tblProducts[Description])</f>
        <v>ETHYLAN NS-500LQ BULK</v>
      </c>
      <c r="E418" t="s">
        <v>9</v>
      </c>
      <c r="F418" t="s">
        <v>12</v>
      </c>
      <c r="G418" t="s">
        <v>7</v>
      </c>
      <c r="H418" t="s">
        <v>8</v>
      </c>
      <c r="I418">
        <f t="shared" si="11"/>
        <v>2</v>
      </c>
    </row>
    <row r="419" spans="1:9">
      <c r="A419">
        <f>IF(MOD(ROW()-24,COUNTA(tblProducts[Description]))=0,A418+1,A418)</f>
        <v>4</v>
      </c>
      <c r="B419">
        <f>MOD(ROW()-24,COUNTA(tblProducts[Description]))+1</f>
        <v>54</v>
      </c>
      <c r="C419" t="str">
        <f>_xlfn.XLOOKUP(A419,tblProducts[Column1],tblProducts[Description])</f>
        <v>ARMOSTAT 410 LM BULK</v>
      </c>
      <c r="D419" t="str">
        <f>_xlfn.XLOOKUP(B419,tblProducts[Column1],tblProducts[Description])</f>
        <v>ETHYLAN PRE NS-505 K BULK</v>
      </c>
      <c r="E419" t="s">
        <v>9</v>
      </c>
      <c r="F419" t="s">
        <v>12</v>
      </c>
      <c r="G419" t="s">
        <v>7</v>
      </c>
      <c r="H419" t="s">
        <v>8</v>
      </c>
      <c r="I419">
        <f t="shared" si="11"/>
        <v>2</v>
      </c>
    </row>
    <row r="420" spans="1:9">
      <c r="A420">
        <f>IF(MOD(ROW()-24,COUNTA(tblProducts[Description]))=0,A419+1,A419)</f>
        <v>4</v>
      </c>
      <c r="B420">
        <f>MOD(ROW()-24,COUNTA(tblProducts[Description]))+1</f>
        <v>55</v>
      </c>
      <c r="C420" t="str">
        <f>_xlfn.XLOOKUP(A420,tblProducts[Column1],tblProducts[Description])</f>
        <v>ARMOSTAT 410 LM BULK</v>
      </c>
      <c r="D420" t="str">
        <f>_xlfn.XLOOKUP(B420,tblProducts[Column1],tblProducts[Description])</f>
        <v>ETHYLAN SN-90 BULK</v>
      </c>
      <c r="E420" t="s">
        <v>9</v>
      </c>
      <c r="F420" t="s">
        <v>12</v>
      </c>
      <c r="G420" t="s">
        <v>7</v>
      </c>
      <c r="H420" t="s">
        <v>8</v>
      </c>
      <c r="I420">
        <f t="shared" si="11"/>
        <v>2</v>
      </c>
    </row>
    <row r="421" spans="1:9">
      <c r="A421">
        <f>IF(MOD(ROW()-24,COUNTA(tblProducts[Description]))=0,A420+1,A420)</f>
        <v>4</v>
      </c>
      <c r="B421">
        <f>MOD(ROW()-24,COUNTA(tblProducts[Description]))+1</f>
        <v>56</v>
      </c>
      <c r="C421" t="str">
        <f>_xlfn.XLOOKUP(A421,tblProducts[Column1],tblProducts[Description])</f>
        <v>ARMOSTAT 410 LM BULK</v>
      </c>
      <c r="D421" t="str">
        <f>_xlfn.XLOOKUP(B421,tblProducts[Column1],tblProducts[Description])</f>
        <v>ETHYLAN TD-100 BULK</v>
      </c>
      <c r="E421" t="s">
        <v>9</v>
      </c>
      <c r="F421" t="s">
        <v>12</v>
      </c>
      <c r="G421" t="s">
        <v>7</v>
      </c>
      <c r="H421" t="s">
        <v>8</v>
      </c>
      <c r="I421">
        <f t="shared" si="11"/>
        <v>2</v>
      </c>
    </row>
    <row r="422" spans="1:9">
      <c r="A422">
        <f>IF(MOD(ROW()-24,COUNTA(tblProducts[Description]))=0,A421+1,A421)</f>
        <v>4</v>
      </c>
      <c r="B422">
        <f>MOD(ROW()-24,COUNTA(tblProducts[Description]))+1</f>
        <v>57</v>
      </c>
      <c r="C422" t="str">
        <f>_xlfn.XLOOKUP(A422,tblProducts[Column1],tblProducts[Description])</f>
        <v>ARMOSTAT 410 LM BULK</v>
      </c>
      <c r="D422" t="str">
        <f>_xlfn.XLOOKUP(B422,tblProducts[Column1],tblProducts[Description])</f>
        <v>ETHYLAN TD-120 BULK</v>
      </c>
      <c r="E422" t="s">
        <v>9</v>
      </c>
      <c r="F422" t="s">
        <v>12</v>
      </c>
      <c r="G422" t="s">
        <v>7</v>
      </c>
      <c r="H422" t="s">
        <v>8</v>
      </c>
      <c r="I422">
        <f t="shared" si="11"/>
        <v>2</v>
      </c>
    </row>
    <row r="423" spans="1:9">
      <c r="A423">
        <f>IF(MOD(ROW()-24,COUNTA(tblProducts[Description]))=0,A422+1,A422)</f>
        <v>4</v>
      </c>
      <c r="B423">
        <f>MOD(ROW()-24,COUNTA(tblProducts[Description]))+1</f>
        <v>58</v>
      </c>
      <c r="C423" t="str">
        <f>_xlfn.XLOOKUP(A423,tblProducts[Column1],tblProducts[Description])</f>
        <v>ARMOSTAT 410 LM BULK</v>
      </c>
      <c r="D423" t="str">
        <f>_xlfn.XLOOKUP(B423,tblProducts[Column1],tblProducts[Description])</f>
        <v>ETHYLAN TD-1407 BULK</v>
      </c>
      <c r="E423" t="s">
        <v>9</v>
      </c>
      <c r="F423" t="s">
        <v>12</v>
      </c>
      <c r="G423" t="s">
        <v>7</v>
      </c>
      <c r="H423" t="s">
        <v>8</v>
      </c>
      <c r="I423">
        <f t="shared" si="11"/>
        <v>2</v>
      </c>
    </row>
    <row r="424" spans="1:9">
      <c r="A424">
        <f>IF(MOD(ROW()-24,COUNTA(tblProducts[Description]))=0,A423+1,A423)</f>
        <v>4</v>
      </c>
      <c r="B424">
        <f>MOD(ROW()-24,COUNTA(tblProducts[Description]))+1</f>
        <v>59</v>
      </c>
      <c r="C424" t="str">
        <f>_xlfn.XLOOKUP(A424,tblProducts[Column1],tblProducts[Description])</f>
        <v>ARMOSTAT 410 LM BULK</v>
      </c>
      <c r="D424" t="str">
        <f>_xlfn.XLOOKUP(B424,tblProducts[Column1],tblProducts[Description])</f>
        <v>ETHYLAN TD-40 BULK</v>
      </c>
      <c r="E424" t="s">
        <v>9</v>
      </c>
      <c r="F424" t="s">
        <v>12</v>
      </c>
      <c r="G424" t="s">
        <v>7</v>
      </c>
      <c r="H424" t="s">
        <v>8</v>
      </c>
      <c r="I424">
        <f t="shared" si="11"/>
        <v>2</v>
      </c>
    </row>
    <row r="425" spans="1:9">
      <c r="A425">
        <f>IF(MOD(ROW()-24,COUNTA(tblProducts[Description]))=0,A424+1,A424)</f>
        <v>4</v>
      </c>
      <c r="B425">
        <f>MOD(ROW()-24,COUNTA(tblProducts[Description]))+1</f>
        <v>60</v>
      </c>
      <c r="C425" t="str">
        <f>_xlfn.XLOOKUP(A425,tblProducts[Column1],tblProducts[Description])</f>
        <v>ARMOSTAT 410 LM BULK</v>
      </c>
      <c r="D425" t="str">
        <f>_xlfn.XLOOKUP(B425,tblProducts[Column1],tblProducts[Description])</f>
        <v>ETHYLAN TD-60 BULK</v>
      </c>
      <c r="E425" t="s">
        <v>9</v>
      </c>
      <c r="F425" t="s">
        <v>12</v>
      </c>
      <c r="G425" t="s">
        <v>7</v>
      </c>
      <c r="H425" t="s">
        <v>8</v>
      </c>
      <c r="I425">
        <f t="shared" si="11"/>
        <v>2</v>
      </c>
    </row>
    <row r="426" spans="1:9">
      <c r="A426">
        <f>IF(MOD(ROW()-24,COUNTA(tblProducts[Description]))=0,A425+1,A425)</f>
        <v>4</v>
      </c>
      <c r="B426">
        <f>MOD(ROW()-24,COUNTA(tblProducts[Description]))+1</f>
        <v>61</v>
      </c>
      <c r="C426" t="str">
        <f>_xlfn.XLOOKUP(A426,tblProducts[Column1],tblProducts[Description])</f>
        <v>ARMOSTAT 410 LM BULK</v>
      </c>
      <c r="D426" t="str">
        <f>_xlfn.XLOOKUP(B426,tblProducts[Column1],tblProducts[Description])</f>
        <v>INTERMEDIATE BE-110L BULK</v>
      </c>
      <c r="E426" t="s">
        <v>9</v>
      </c>
      <c r="F426" t="s">
        <v>12</v>
      </c>
      <c r="G426" t="s">
        <v>7</v>
      </c>
      <c r="H426" t="s">
        <v>8</v>
      </c>
      <c r="I426">
        <f t="shared" si="11"/>
        <v>2</v>
      </c>
    </row>
    <row r="427" spans="1:9">
      <c r="A427">
        <f>IF(MOD(ROW()-24,COUNTA(tblProducts[Description]))=0,A426+1,A426)</f>
        <v>4</v>
      </c>
      <c r="B427">
        <f>MOD(ROW()-24,COUNTA(tblProducts[Description]))+1</f>
        <v>62</v>
      </c>
      <c r="C427" t="str">
        <f>_xlfn.XLOOKUP(A427,tblProducts[Column1],tblProducts[Description])</f>
        <v>ARMOSTAT 410 LM BULK</v>
      </c>
      <c r="D427" t="str">
        <f>_xlfn.XLOOKUP(B427,tblProducts[Column1],tblProducts[Description])</f>
        <v>INTERMEDIATE DPG-415 BULK</v>
      </c>
      <c r="E427" t="s">
        <v>9</v>
      </c>
      <c r="F427" t="s">
        <v>12</v>
      </c>
      <c r="G427" t="s">
        <v>7</v>
      </c>
      <c r="H427" t="s">
        <v>8</v>
      </c>
      <c r="I427">
        <f t="shared" si="11"/>
        <v>2</v>
      </c>
    </row>
    <row r="428" spans="1:9">
      <c r="A428">
        <f>IF(MOD(ROW()-24,COUNTA(tblProducts[Description]))=0,A427+1,A427)</f>
        <v>4</v>
      </c>
      <c r="B428">
        <f>MOD(ROW()-24,COUNTA(tblProducts[Description]))+1</f>
        <v>63</v>
      </c>
      <c r="C428" t="str">
        <f>_xlfn.XLOOKUP(A428,tblProducts[Column1],tblProducts[Description])</f>
        <v>ARMOSTAT 410 LM BULK</v>
      </c>
      <c r="D428" t="str">
        <f>_xlfn.XLOOKUP(B428,tblProducts[Column1],tblProducts[Description])</f>
        <v>PROPODUOMEEN T/12 BULK</v>
      </c>
      <c r="E428" t="s">
        <v>9</v>
      </c>
      <c r="F428" t="s">
        <v>12</v>
      </c>
      <c r="G428" t="s">
        <v>9</v>
      </c>
      <c r="H428" t="s">
        <v>8</v>
      </c>
      <c r="I428">
        <f t="shared" si="11"/>
        <v>4</v>
      </c>
    </row>
    <row r="429" spans="1:9">
      <c r="A429">
        <f>IF(MOD(ROW()-24,COUNTA(tblProducts[Description]))=0,A428+1,A428)</f>
        <v>4</v>
      </c>
      <c r="B429">
        <f>MOD(ROW()-24,COUNTA(tblProducts[Description]))+1</f>
        <v>64</v>
      </c>
      <c r="C429" t="str">
        <f>_xlfn.XLOOKUP(A429,tblProducts[Column1],tblProducts[Description])</f>
        <v>ARMOSTAT 410 LM BULK</v>
      </c>
      <c r="D429" t="str">
        <f>_xlfn.XLOOKUP(B429,tblProducts[Column1],tblProducts[Description])</f>
        <v>PROPOMEEN T/12 BULK</v>
      </c>
      <c r="E429" t="s">
        <v>9</v>
      </c>
      <c r="F429" t="s">
        <v>12</v>
      </c>
      <c r="G429" t="s">
        <v>9</v>
      </c>
      <c r="H429" t="s">
        <v>8</v>
      </c>
      <c r="I429">
        <f t="shared" si="11"/>
        <v>4</v>
      </c>
    </row>
    <row r="430" spans="1:9">
      <c r="A430">
        <f>IF(MOD(ROW()-24,COUNTA(tblProducts[Description]))=0,A429+1,A429)</f>
        <v>4</v>
      </c>
      <c r="B430">
        <f>MOD(ROW()-24,COUNTA(tblProducts[Description]))+1</f>
        <v>65</v>
      </c>
      <c r="C430" t="str">
        <f>_xlfn.XLOOKUP(A430,tblProducts[Column1],tblProducts[Description])</f>
        <v>ARMOSTAT 410 LM BULK</v>
      </c>
      <c r="D430" t="str">
        <f>_xlfn.XLOOKUP(B430,tblProducts[Column1],tblProducts[Description])</f>
        <v>TMP-420 BULK</v>
      </c>
      <c r="E430" t="s">
        <v>9</v>
      </c>
      <c r="F430" t="s">
        <v>12</v>
      </c>
      <c r="G430" t="s">
        <v>7</v>
      </c>
      <c r="H430" t="s">
        <v>8</v>
      </c>
      <c r="I430">
        <f t="shared" si="11"/>
        <v>2</v>
      </c>
    </row>
    <row r="431" spans="1:9">
      <c r="A431">
        <f>IF(MOD(ROW()-24,COUNTA(tblProducts[Description]))=0,A430+1,A430)</f>
        <v>4</v>
      </c>
      <c r="B431">
        <f>MOD(ROW()-24,COUNTA(tblProducts[Description]))+1</f>
        <v>66</v>
      </c>
      <c r="C431" t="str">
        <f>_xlfn.XLOOKUP(A431,tblProducts[Column1],tblProducts[Description])</f>
        <v>ARMOSTAT 410 LM BULK</v>
      </c>
      <c r="D431" t="str">
        <f>_xlfn.XLOOKUP(B431,tblProducts[Column1],tblProducts[Description])</f>
        <v>TMP-80 BULK</v>
      </c>
      <c r="E431" t="s">
        <v>9</v>
      </c>
      <c r="F431" t="s">
        <v>12</v>
      </c>
      <c r="G431" t="s">
        <v>7</v>
      </c>
      <c r="H431" t="s">
        <v>8</v>
      </c>
      <c r="I431">
        <f t="shared" si="11"/>
        <v>2</v>
      </c>
    </row>
    <row r="432" spans="1:9">
      <c r="A432">
        <f>IF(MOD(ROW()-24,COUNTA(tblProducts[Description]))=0,A431+1,A431)</f>
        <v>4</v>
      </c>
      <c r="B432">
        <f>MOD(ROW()-24,COUNTA(tblProducts[Description]))+1</f>
        <v>67</v>
      </c>
      <c r="C432" t="str">
        <f>_xlfn.XLOOKUP(A432,tblProducts[Column1],tblProducts[Description])</f>
        <v>ARMOSTAT 410 LM BULK</v>
      </c>
      <c r="D432" t="str">
        <f>_xlfn.XLOOKUP(B432,tblProducts[Column1],tblProducts[Description])</f>
        <v>VISCO 352 BULK</v>
      </c>
      <c r="E432" t="s">
        <v>9</v>
      </c>
      <c r="F432" t="s">
        <v>12</v>
      </c>
      <c r="G432" t="s">
        <v>7</v>
      </c>
      <c r="H432" t="s">
        <v>8</v>
      </c>
      <c r="I432">
        <f t="shared" si="11"/>
        <v>2</v>
      </c>
    </row>
    <row r="433" spans="1:9">
      <c r="A433">
        <f>IF(MOD(ROW()-24,COUNTA(tblProducts[Description]))=0,A432+1,A432)</f>
        <v>4</v>
      </c>
      <c r="B433">
        <f>MOD(ROW()-24,COUNTA(tblProducts[Description]))+1</f>
        <v>68</v>
      </c>
      <c r="C433" t="str">
        <f>_xlfn.XLOOKUP(A433,tblProducts[Column1],tblProducts[Description])</f>
        <v>ARMOSTAT 410 LM BULK</v>
      </c>
      <c r="D433" t="str">
        <f>_xlfn.XLOOKUP(B433,tblProducts[Column1],tblProducts[Description])</f>
        <v>WITBREAK DPG-25 BULK</v>
      </c>
      <c r="E433" t="s">
        <v>9</v>
      </c>
      <c r="F433" t="s">
        <v>12</v>
      </c>
      <c r="G433" t="s">
        <v>7</v>
      </c>
      <c r="H433" t="s">
        <v>8</v>
      </c>
      <c r="I433">
        <f t="shared" si="11"/>
        <v>2</v>
      </c>
    </row>
    <row r="434" spans="1:9">
      <c r="A434">
        <f>IF(MOD(ROW()-24,COUNTA(tblProducts[Description]))=0,A433+1,A433)</f>
        <v>4</v>
      </c>
      <c r="B434">
        <f>MOD(ROW()-24,COUNTA(tblProducts[Description]))+1</f>
        <v>69</v>
      </c>
      <c r="C434" t="str">
        <f>_xlfn.XLOOKUP(A434,tblProducts[Column1],tblProducts[Description])</f>
        <v>ARMOSTAT 410 LM BULK</v>
      </c>
      <c r="D434" t="str">
        <f>_xlfn.XLOOKUP(B434,tblProducts[Column1],tblProducts[Description])</f>
        <v>WITBREAK DPG-482 BULK</v>
      </c>
      <c r="E434" t="s">
        <v>9</v>
      </c>
      <c r="F434" t="s">
        <v>12</v>
      </c>
      <c r="G434" t="s">
        <v>7</v>
      </c>
      <c r="H434" t="s">
        <v>8</v>
      </c>
      <c r="I434">
        <f t="shared" si="11"/>
        <v>2</v>
      </c>
    </row>
    <row r="435" spans="1:9">
      <c r="A435">
        <f>IF(MOD(ROW()-24,COUNTA(tblProducts[Description]))=0,A434+1,A434)</f>
        <v>4</v>
      </c>
      <c r="B435">
        <f>MOD(ROW()-24,COUNTA(tblProducts[Description]))+1</f>
        <v>70</v>
      </c>
      <c r="C435" t="str">
        <f>_xlfn.XLOOKUP(A435,tblProducts[Column1],tblProducts[Description])</f>
        <v>ARMOSTAT 410 LM BULK</v>
      </c>
      <c r="D435" t="str">
        <f>_xlfn.XLOOKUP(B435,tblProducts[Column1],tblProducts[Description])</f>
        <v>WITBREAK DPG-818 BULK</v>
      </c>
      <c r="E435" t="s">
        <v>9</v>
      </c>
      <c r="F435" t="s">
        <v>12</v>
      </c>
      <c r="G435" t="s">
        <v>7</v>
      </c>
      <c r="H435" t="s">
        <v>8</v>
      </c>
      <c r="I435">
        <f t="shared" si="11"/>
        <v>2</v>
      </c>
    </row>
    <row r="436" spans="1:9">
      <c r="A436">
        <f>IF(MOD(ROW()-24,COUNTA(tblProducts[Description]))=0,A435+1,A435)</f>
        <v>4</v>
      </c>
      <c r="B436">
        <f>MOD(ROW()-24,COUNTA(tblProducts[Description]))+1</f>
        <v>71</v>
      </c>
      <c r="C436" t="str">
        <f>_xlfn.XLOOKUP(A436,tblProducts[Column1],tblProducts[Description])</f>
        <v>ARMOSTAT 410 LM BULK</v>
      </c>
      <c r="D436" t="str">
        <f>_xlfn.XLOOKUP(B436,tblProducts[Column1],tblProducts[Description])</f>
        <v>WITBREAK DTG-62 BULK</v>
      </c>
      <c r="E436" t="s">
        <v>9</v>
      </c>
      <c r="F436" t="s">
        <v>12</v>
      </c>
      <c r="G436" t="s">
        <v>7</v>
      </c>
      <c r="H436" t="s">
        <v>8</v>
      </c>
      <c r="I436">
        <f t="shared" si="11"/>
        <v>2</v>
      </c>
    </row>
    <row r="437" spans="1:9">
      <c r="A437">
        <f>IF(MOD(ROW()-24,COUNTA(tblProducts[Description]))=0,A436+1,A436)</f>
        <v>4</v>
      </c>
      <c r="B437">
        <f>MOD(ROW()-24,COUNTA(tblProducts[Description]))+1</f>
        <v>72</v>
      </c>
      <c r="C437" t="str">
        <f>_xlfn.XLOOKUP(A437,tblProducts[Column1],tblProducts[Description])</f>
        <v>ARMOSTAT 410 LM BULK</v>
      </c>
      <c r="D437" t="str">
        <f>_xlfn.XLOOKUP(B437,tblProducts[Column1],tblProducts[Description])</f>
        <v>WITCOMUL 1844 BULK</v>
      </c>
      <c r="E437" t="s">
        <v>9</v>
      </c>
      <c r="F437" t="s">
        <v>12</v>
      </c>
      <c r="G437" t="s">
        <v>7</v>
      </c>
      <c r="H437" t="s">
        <v>8</v>
      </c>
      <c r="I437">
        <f t="shared" si="11"/>
        <v>2</v>
      </c>
    </row>
    <row r="438" spans="1:9">
      <c r="A438">
        <f>IF(MOD(ROW()-24,COUNTA(tblProducts[Description]))=0,A437+1,A437)</f>
        <v>4</v>
      </c>
      <c r="B438">
        <f>MOD(ROW()-24,COUNTA(tblProducts[Description]))+1</f>
        <v>73</v>
      </c>
      <c r="C438" t="str">
        <f>_xlfn.XLOOKUP(A438,tblProducts[Column1],tblProducts[Description])</f>
        <v>ARMOSTAT 410 LM BULK</v>
      </c>
      <c r="D438" t="str">
        <f>_xlfn.XLOOKUP(B438,tblProducts[Column1],tblProducts[Description])</f>
        <v>WITCONOL 2690 BULK</v>
      </c>
      <c r="E438" t="s">
        <v>9</v>
      </c>
      <c r="F438" t="s">
        <v>12</v>
      </c>
      <c r="G438" t="s">
        <v>7</v>
      </c>
      <c r="H438" t="s">
        <v>8</v>
      </c>
      <c r="I438">
        <f t="shared" si="11"/>
        <v>2</v>
      </c>
    </row>
    <row r="439" spans="1:9">
      <c r="A439">
        <f>IF(MOD(ROW()-24,COUNTA(tblProducts[Description]))=0,A438+1,A438)</f>
        <v>4</v>
      </c>
      <c r="B439">
        <f>MOD(ROW()-24,COUNTA(tblProducts[Description]))+1</f>
        <v>74</v>
      </c>
      <c r="C439" t="str">
        <f>_xlfn.XLOOKUP(A439,tblProducts[Column1],tblProducts[Description])</f>
        <v>ARMOSTAT 410 LM BULK</v>
      </c>
      <c r="D439" t="str">
        <f>_xlfn.XLOOKUP(B439,tblProducts[Column1],tblProducts[Description])</f>
        <v>ETHYLAN 324 BULK</v>
      </c>
      <c r="E439" t="s">
        <v>9</v>
      </c>
      <c r="F439" t="s">
        <v>12</v>
      </c>
      <c r="G439" t="s">
        <v>7</v>
      </c>
      <c r="H439" t="s">
        <v>8</v>
      </c>
      <c r="I439">
        <f t="shared" si="11"/>
        <v>2</v>
      </c>
    </row>
    <row r="440" spans="1:9">
      <c r="A440">
        <f>IF(MOD(ROW()-24,COUNTA(tblProducts[Description]))=0,A439+1,A439)</f>
        <v>4</v>
      </c>
      <c r="B440">
        <f>MOD(ROW()-24,COUNTA(tblProducts[Description]))+1</f>
        <v>75</v>
      </c>
      <c r="C440" t="str">
        <f>_xlfn.XLOOKUP(A440,tblProducts[Column1],tblProducts[Description])</f>
        <v>ARMOSTAT 410 LM BULK</v>
      </c>
      <c r="D440" t="str">
        <f>_xlfn.XLOOKUP(B440,tblProducts[Column1],tblProducts[Description])</f>
        <v>WITCONOL NP-120 BULK</v>
      </c>
      <c r="E440" t="s">
        <v>9</v>
      </c>
      <c r="F440" t="s">
        <v>12</v>
      </c>
      <c r="G440" t="s">
        <v>7</v>
      </c>
      <c r="H440" t="s">
        <v>8</v>
      </c>
      <c r="I440">
        <f t="shared" si="11"/>
        <v>2</v>
      </c>
    </row>
    <row r="441" spans="1:9">
      <c r="A441">
        <f>IF(MOD(ROW()-24,COUNTA(tblProducts[Description]))=0,A440+1,A440)</f>
        <v>4</v>
      </c>
      <c r="B441">
        <f>MOD(ROW()-24,COUNTA(tblProducts[Description]))+1</f>
        <v>76</v>
      </c>
      <c r="C441" t="str">
        <f>_xlfn.XLOOKUP(A441,tblProducts[Column1],tblProducts[Description])</f>
        <v>ARMOSTAT 410 LM BULK</v>
      </c>
      <c r="D441" t="str">
        <f>_xlfn.XLOOKUP(B441,tblProducts[Column1],tblProducts[Description])</f>
        <v>WITCONOL NP-130 BULK</v>
      </c>
      <c r="E441" t="s">
        <v>9</v>
      </c>
      <c r="F441" t="s">
        <v>12</v>
      </c>
      <c r="G441" t="s">
        <v>7</v>
      </c>
      <c r="H441" t="s">
        <v>8</v>
      </c>
      <c r="I441">
        <f t="shared" si="11"/>
        <v>2</v>
      </c>
    </row>
    <row r="442" spans="1:9">
      <c r="A442">
        <f>IF(MOD(ROW()-24,COUNTA(tblProducts[Description]))=0,A441+1,A441)</f>
        <v>4</v>
      </c>
      <c r="B442">
        <f>MOD(ROW()-24,COUNTA(tblProducts[Description]))+1</f>
        <v>77</v>
      </c>
      <c r="C442" t="str">
        <f>_xlfn.XLOOKUP(A442,tblProducts[Column1],tblProducts[Description])</f>
        <v>ARMOSTAT 410 LM BULK</v>
      </c>
      <c r="D442" t="str">
        <f>_xlfn.XLOOKUP(B442,tblProducts[Column1],tblProducts[Description])</f>
        <v>WITCONOL NP-20 BULK</v>
      </c>
      <c r="E442" t="s">
        <v>9</v>
      </c>
      <c r="F442" t="s">
        <v>12</v>
      </c>
      <c r="G442" t="s">
        <v>7</v>
      </c>
      <c r="H442" t="s">
        <v>8</v>
      </c>
      <c r="I442">
        <f t="shared" si="11"/>
        <v>2</v>
      </c>
    </row>
    <row r="443" spans="1:9">
      <c r="A443">
        <f>IF(MOD(ROW()-24,COUNTA(tblProducts[Description]))=0,A442+1,A442)</f>
        <v>4</v>
      </c>
      <c r="B443">
        <f>MOD(ROW()-24,COUNTA(tblProducts[Description]))+1</f>
        <v>78</v>
      </c>
      <c r="C443" t="str">
        <f>_xlfn.XLOOKUP(A443,tblProducts[Column1],tblProducts[Description])</f>
        <v>ARMOSTAT 410 LM BULK</v>
      </c>
      <c r="D443" t="str">
        <f>_xlfn.XLOOKUP(B443,tblProducts[Column1],tblProducts[Description])</f>
        <v>WITCONOL NP-330 BULK</v>
      </c>
      <c r="E443" t="s">
        <v>9</v>
      </c>
      <c r="F443" t="s">
        <v>12</v>
      </c>
      <c r="G443" t="s">
        <v>7</v>
      </c>
      <c r="H443" t="s">
        <v>8</v>
      </c>
      <c r="I443">
        <f t="shared" si="11"/>
        <v>2</v>
      </c>
    </row>
    <row r="444" spans="1:9">
      <c r="A444">
        <f>IF(MOD(ROW()-24,COUNTA(tblProducts[Description]))=0,A443+1,A443)</f>
        <v>4</v>
      </c>
      <c r="B444">
        <f>MOD(ROW()-24,COUNTA(tblProducts[Description]))+1</f>
        <v>79</v>
      </c>
      <c r="C444" t="str">
        <f>_xlfn.XLOOKUP(A444,tblProducts[Column1],tblProducts[Description])</f>
        <v>ARMOSTAT 410 LM BULK</v>
      </c>
      <c r="D444" t="str">
        <f>_xlfn.XLOOKUP(B444,tblProducts[Column1],tblProducts[Description])</f>
        <v>WITCONOL NP-40 BULK</v>
      </c>
      <c r="E444" t="s">
        <v>9</v>
      </c>
      <c r="F444" t="s">
        <v>12</v>
      </c>
      <c r="G444" t="s">
        <v>7</v>
      </c>
      <c r="H444" t="s">
        <v>8</v>
      </c>
      <c r="I444">
        <f t="shared" si="11"/>
        <v>2</v>
      </c>
    </row>
    <row r="445" spans="1:9">
      <c r="A445">
        <f>IF(MOD(ROW()-24,COUNTA(tblProducts[Description]))=0,A444+1,A444)</f>
        <v>4</v>
      </c>
      <c r="B445">
        <f>MOD(ROW()-24,COUNTA(tblProducts[Description]))+1</f>
        <v>80</v>
      </c>
      <c r="C445" t="str">
        <f>_xlfn.XLOOKUP(A445,tblProducts[Column1],tblProducts[Description])</f>
        <v>ARMOSTAT 410 LM BULK</v>
      </c>
      <c r="D445" t="str">
        <f>_xlfn.XLOOKUP(B445,tblProducts[Column1],tblProducts[Description])</f>
        <v>WITCONOL NP-60 BULK</v>
      </c>
      <c r="E445" t="s">
        <v>9</v>
      </c>
      <c r="F445" t="s">
        <v>12</v>
      </c>
      <c r="G445" t="s">
        <v>7</v>
      </c>
      <c r="H445" t="s">
        <v>8</v>
      </c>
      <c r="I445">
        <f t="shared" si="11"/>
        <v>2</v>
      </c>
    </row>
    <row r="446" spans="1:9">
      <c r="A446">
        <f>IF(MOD(ROW()-24,COUNTA(tblProducts[Description]))=0,A445+1,A445)</f>
        <v>4</v>
      </c>
      <c r="B446">
        <f>MOD(ROW()-24,COUNTA(tblProducts[Description]))+1</f>
        <v>81</v>
      </c>
      <c r="C446" t="str">
        <f>_xlfn.XLOOKUP(A446,tblProducts[Column1],tblProducts[Description])</f>
        <v>ARMOSTAT 410 LM BULK</v>
      </c>
      <c r="D446" t="str">
        <f>_xlfn.XLOOKUP(B446,tblProducts[Column1],tblProducts[Description])</f>
        <v>WITCONOL NP-80 BULK</v>
      </c>
      <c r="E446" t="s">
        <v>9</v>
      </c>
      <c r="F446" t="s">
        <v>12</v>
      </c>
      <c r="G446" t="s">
        <v>7</v>
      </c>
      <c r="H446" t="s">
        <v>8</v>
      </c>
      <c r="I446">
        <f t="shared" si="11"/>
        <v>2</v>
      </c>
    </row>
    <row r="447" spans="1:9">
      <c r="A447">
        <f>IF(MOD(ROW()-24,COUNTA(tblProducts[Description]))=0,A446+1,A446)</f>
        <v>4</v>
      </c>
      <c r="B447">
        <f>MOD(ROW()-24,COUNTA(tblProducts[Description]))+1</f>
        <v>82</v>
      </c>
      <c r="C447" t="str">
        <f>_xlfn.XLOOKUP(A447,tblProducts[Column1],tblProducts[Description])</f>
        <v>ARMOSTAT 410 LM BULK</v>
      </c>
      <c r="D447" t="str">
        <f>_xlfn.XLOOKUP(B447,tblProducts[Column1],tblProducts[Description])</f>
        <v>WITCONOL NP-90 BULK</v>
      </c>
      <c r="E447" t="s">
        <v>9</v>
      </c>
      <c r="F447" t="s">
        <v>12</v>
      </c>
      <c r="G447" t="s">
        <v>7</v>
      </c>
      <c r="H447" t="s">
        <v>8</v>
      </c>
      <c r="I447">
        <f t="shared" si="11"/>
        <v>2</v>
      </c>
    </row>
    <row r="448" spans="1:9">
      <c r="A448">
        <f>IF(MOD(ROW()-24,COUNTA(tblProducts[Description]))=0,A447+1,A447)</f>
        <v>4</v>
      </c>
      <c r="B448">
        <f>MOD(ROW()-24,COUNTA(tblProducts[Description]))+1</f>
        <v>83</v>
      </c>
      <c r="C448" t="str">
        <f>_xlfn.XLOOKUP(A448,tblProducts[Column1],tblProducts[Description])</f>
        <v>ARMOSTAT 410 LM BULK</v>
      </c>
      <c r="D448" t="str">
        <f>_xlfn.XLOOKUP(B448,tblProducts[Column1],tblProducts[Description])</f>
        <v>WITCONOL NS-108 PO BULK</v>
      </c>
      <c r="E448" t="s">
        <v>9</v>
      </c>
      <c r="F448" t="s">
        <v>12</v>
      </c>
      <c r="G448" t="s">
        <v>7</v>
      </c>
      <c r="H448" t="s">
        <v>8</v>
      </c>
      <c r="I448">
        <f t="shared" si="11"/>
        <v>2</v>
      </c>
    </row>
    <row r="449" spans="1:9">
      <c r="A449">
        <f>IF(MOD(ROW()-24,COUNTA(tblProducts[Description]))=0,A448+1,A448)</f>
        <v>4</v>
      </c>
      <c r="B449">
        <f>MOD(ROW()-24,COUNTA(tblProducts[Description]))+1</f>
        <v>84</v>
      </c>
      <c r="C449" t="str">
        <f>_xlfn.XLOOKUP(A449,tblProducts[Column1],tblProducts[Description])</f>
        <v>ARMOSTAT 410 LM BULK</v>
      </c>
      <c r="D449" t="str">
        <f>_xlfn.XLOOKUP(B449,tblProducts[Column1],tblProducts[Description])</f>
        <v>WITCONOL NS-505K BULK</v>
      </c>
      <c r="E449" t="s">
        <v>9</v>
      </c>
      <c r="F449" t="s">
        <v>12</v>
      </c>
      <c r="G449" t="s">
        <v>7</v>
      </c>
      <c r="H449" t="s">
        <v>8</v>
      </c>
      <c r="I449">
        <f t="shared" si="11"/>
        <v>2</v>
      </c>
    </row>
    <row r="450" spans="1:9">
      <c r="A450">
        <f>IF(MOD(ROW()-24,COUNTA(tblProducts[Description]))=0,A449+1,A449)</f>
        <v>4</v>
      </c>
      <c r="B450">
        <f>MOD(ROW()-24,COUNTA(tblProducts[Description]))+1</f>
        <v>85</v>
      </c>
      <c r="C450" t="str">
        <f>_xlfn.XLOOKUP(A450,tblProducts[Column1],tblProducts[Description])</f>
        <v>ARMOSTAT 410 LM BULK</v>
      </c>
      <c r="D450" t="str">
        <f>_xlfn.XLOOKUP(B450,tblProducts[Column1],tblProducts[Description])</f>
        <v>WITCONOL NS-817 BULK</v>
      </c>
      <c r="E450" t="s">
        <v>9</v>
      </c>
      <c r="F450" t="s">
        <v>12</v>
      </c>
      <c r="G450" t="s">
        <v>7</v>
      </c>
      <c r="H450" t="s">
        <v>8</v>
      </c>
      <c r="I450">
        <f t="shared" si="11"/>
        <v>2</v>
      </c>
    </row>
    <row r="451" spans="1:9">
      <c r="A451">
        <f>IF(MOD(ROW()-24,COUNTA(tblProducts[Description]))=0,A450+1,A450)</f>
        <v>4</v>
      </c>
      <c r="B451">
        <f>MOD(ROW()-24,COUNTA(tblProducts[Description]))+1</f>
        <v>86</v>
      </c>
      <c r="C451" t="str">
        <f>_xlfn.XLOOKUP(A451,tblProducts[Column1],tblProducts[Description])</f>
        <v>ARMOSTAT 410 LM BULK</v>
      </c>
      <c r="D451" t="str">
        <f>_xlfn.XLOOKUP(B451,tblProducts[Column1],tblProducts[Description])</f>
        <v>WITCONOL PD-375 BULK</v>
      </c>
      <c r="E451" t="s">
        <v>9</v>
      </c>
      <c r="F451" t="s">
        <v>12</v>
      </c>
      <c r="G451" t="s">
        <v>7</v>
      </c>
      <c r="H451" t="s">
        <v>8</v>
      </c>
      <c r="I451">
        <f t="shared" si="11"/>
        <v>2</v>
      </c>
    </row>
    <row r="452" spans="1:9">
      <c r="A452">
        <f>IF(MOD(ROW()-24,COUNTA(tblProducts[Description]))=0,A451+1,A451)</f>
        <v>4</v>
      </c>
      <c r="B452">
        <f>MOD(ROW()-24,COUNTA(tblProducts[Description]))+1</f>
        <v>87</v>
      </c>
      <c r="C452" t="str">
        <f>_xlfn.XLOOKUP(A452,tblProducts[Column1],tblProducts[Description])</f>
        <v>ARMOSTAT 410 LM BULK</v>
      </c>
      <c r="D452" t="str">
        <f>_xlfn.XLOOKUP(B452,tblProducts[Column1],tblProducts[Description])</f>
        <v>WITCONOL PD-4085 BULK</v>
      </c>
      <c r="E452" t="s">
        <v>9</v>
      </c>
      <c r="F452" t="s">
        <v>12</v>
      </c>
      <c r="G452" t="s">
        <v>7</v>
      </c>
      <c r="H452" t="s">
        <v>8</v>
      </c>
      <c r="I452">
        <f t="shared" si="11"/>
        <v>2</v>
      </c>
    </row>
    <row r="453" spans="1:9">
      <c r="A453">
        <f>IF(MOD(ROW()-24,COUNTA(tblProducts[Description]))=0,A452+1,A452)</f>
        <v>4</v>
      </c>
      <c r="B453">
        <f>MOD(ROW()-24,COUNTA(tblProducts[Description]))+1</f>
        <v>88</v>
      </c>
      <c r="C453" t="str">
        <f>_xlfn.XLOOKUP(A453,tblProducts[Column1],tblProducts[Description])</f>
        <v>ARMOSTAT 410 LM BULK</v>
      </c>
      <c r="D453" t="str">
        <f>_xlfn.XLOOKUP(B453,tblProducts[Column1],tblProducts[Description])</f>
        <v>WITCONOL PD-500 BULK</v>
      </c>
      <c r="E453" t="s">
        <v>9</v>
      </c>
      <c r="F453" t="s">
        <v>12</v>
      </c>
      <c r="G453" t="s">
        <v>7</v>
      </c>
      <c r="H453" t="s">
        <v>8</v>
      </c>
      <c r="I453">
        <f t="shared" si="11"/>
        <v>2</v>
      </c>
    </row>
    <row r="454" spans="1:9">
      <c r="A454">
        <f>IF(MOD(ROW()-24,COUNTA(tblProducts[Description]))=0,A453+1,A453)</f>
        <v>4</v>
      </c>
      <c r="B454">
        <f>MOD(ROW()-24,COUNTA(tblProducts[Description]))+1</f>
        <v>89</v>
      </c>
      <c r="C454" t="str">
        <f>_xlfn.XLOOKUP(A454,tblProducts[Column1],tblProducts[Description])</f>
        <v>ARMOSTAT 410 LM BULK</v>
      </c>
      <c r="D454" t="str">
        <f>_xlfn.XLOOKUP(B454,tblProducts[Column1],tblProducts[Description])</f>
        <v>WITCONOL PEG-200 BULK</v>
      </c>
      <c r="E454" t="s">
        <v>9</v>
      </c>
      <c r="F454" t="s">
        <v>12</v>
      </c>
      <c r="G454" t="s">
        <v>7</v>
      </c>
      <c r="H454" t="s">
        <v>8</v>
      </c>
      <c r="I454">
        <f t="shared" si="11"/>
        <v>2</v>
      </c>
    </row>
    <row r="455" spans="1:9">
      <c r="A455">
        <f>IF(MOD(ROW()-24,COUNTA(tblProducts[Description]))=0,A454+1,A454)</f>
        <v>4</v>
      </c>
      <c r="B455">
        <f>MOD(ROW()-24,COUNTA(tblProducts[Description]))+1</f>
        <v>90</v>
      </c>
      <c r="C455" t="str">
        <f>_xlfn.XLOOKUP(A455,tblProducts[Column1],tblProducts[Description])</f>
        <v>ARMOSTAT 410 LM BULK</v>
      </c>
      <c r="D455" t="str">
        <f>_xlfn.XLOOKUP(B455,tblProducts[Column1],tblProducts[Description])</f>
        <v>WITCONOL PEG-400 BULK</v>
      </c>
      <c r="E455" t="s">
        <v>9</v>
      </c>
      <c r="F455" t="s">
        <v>12</v>
      </c>
      <c r="G455" t="s">
        <v>7</v>
      </c>
      <c r="H455" t="s">
        <v>8</v>
      </c>
      <c r="I455">
        <f t="shared" si="11"/>
        <v>2</v>
      </c>
    </row>
    <row r="456" spans="1:9">
      <c r="A456">
        <f>IF(MOD(ROW()-24,COUNTA(tblProducts[Description]))=0,A455+1,A455)</f>
        <v>4</v>
      </c>
      <c r="B456">
        <f>MOD(ROW()-24,COUNTA(tblProducts[Description]))+1</f>
        <v>91</v>
      </c>
      <c r="C456" t="str">
        <f>_xlfn.XLOOKUP(A456,tblProducts[Column1],tblProducts[Description])</f>
        <v>ARMOSTAT 410 LM BULK</v>
      </c>
      <c r="D456" t="str">
        <f>_xlfn.XLOOKUP(B456,tblProducts[Column1],tblProducts[Description])</f>
        <v>WITCONOL PEG-500 BULK</v>
      </c>
      <c r="E456" t="s">
        <v>9</v>
      </c>
      <c r="F456" t="s">
        <v>12</v>
      </c>
      <c r="G456" t="s">
        <v>7</v>
      </c>
      <c r="H456" t="s">
        <v>8</v>
      </c>
      <c r="I456">
        <f t="shared" si="11"/>
        <v>2</v>
      </c>
    </row>
    <row r="457" spans="1:9">
      <c r="A457">
        <f>IF(MOD(ROW()-24,COUNTA(tblProducts[Description]))=0,A456+1,A456)</f>
        <v>4</v>
      </c>
      <c r="B457">
        <f>MOD(ROW()-24,COUNTA(tblProducts[Description]))+1</f>
        <v>92</v>
      </c>
      <c r="C457" t="str">
        <f>_xlfn.XLOOKUP(A457,tblProducts[Column1],tblProducts[Description])</f>
        <v>ARMOSTAT 410 LM BULK</v>
      </c>
      <c r="D457" t="str">
        <f>_xlfn.XLOOKUP(B457,tblProducts[Column1],tblProducts[Description])</f>
        <v>WITCONOL PEG-600 BULK</v>
      </c>
      <c r="E457" t="s">
        <v>9</v>
      </c>
      <c r="F457" t="s">
        <v>12</v>
      </c>
      <c r="G457" t="s">
        <v>7</v>
      </c>
      <c r="H457" t="s">
        <v>8</v>
      </c>
      <c r="I457">
        <f t="shared" si="11"/>
        <v>2</v>
      </c>
    </row>
    <row r="458" spans="1:9">
      <c r="A458">
        <f>IF(MOD(ROW()-24,COUNTA(tblProducts[Description]))=0,A457+1,A457)</f>
        <v>4</v>
      </c>
      <c r="B458">
        <f>MOD(ROW()-24,COUNTA(tblProducts[Description]))+1</f>
        <v>93</v>
      </c>
      <c r="C458" t="str">
        <f>_xlfn.XLOOKUP(A458,tblProducts[Column1],tblProducts[Description])</f>
        <v>ARMOSTAT 410 LM BULK</v>
      </c>
      <c r="D458" t="str">
        <f>_xlfn.XLOOKUP(B458,tblProducts[Column1],tblProducts[Description])</f>
        <v>WITCONOL PH-70 BULK</v>
      </c>
      <c r="E458" t="s">
        <v>9</v>
      </c>
      <c r="F458" t="s">
        <v>12</v>
      </c>
      <c r="G458" t="s">
        <v>7</v>
      </c>
      <c r="H458" t="s">
        <v>8</v>
      </c>
      <c r="I458">
        <f t="shared" si="11"/>
        <v>2</v>
      </c>
    </row>
    <row r="459" spans="1:9">
      <c r="A459">
        <f>IF(MOD(ROW()-24,COUNTA(tblProducts[Description]))=0,A458+1,A458)</f>
        <v>4</v>
      </c>
      <c r="B459">
        <f>MOD(ROW()-24,COUNTA(tblProducts[Description]))+1</f>
        <v>94</v>
      </c>
      <c r="C459" t="str">
        <f>_xlfn.XLOOKUP(A459,tblProducts[Column1],tblProducts[Description])</f>
        <v>ARMOSTAT 410 LM BULK</v>
      </c>
      <c r="D459" t="str">
        <f>_xlfn.XLOOKUP(B459,tblProducts[Column1],tblProducts[Description])</f>
        <v>WITCONOL SN-50 BULK</v>
      </c>
      <c r="E459" t="s">
        <v>9</v>
      </c>
      <c r="F459" t="s">
        <v>12</v>
      </c>
      <c r="G459" t="s">
        <v>7</v>
      </c>
      <c r="H459" t="s">
        <v>8</v>
      </c>
      <c r="I459">
        <f t="shared" si="11"/>
        <v>2</v>
      </c>
    </row>
    <row r="460" spans="1:9">
      <c r="A460">
        <f>IF(MOD(ROW()-24,COUNTA(tblProducts[Description]))=0,A459+1,A459)</f>
        <v>4</v>
      </c>
      <c r="B460">
        <f>MOD(ROW()-24,COUNTA(tblProducts[Description]))+1</f>
        <v>95</v>
      </c>
      <c r="C460" t="str">
        <f>_xlfn.XLOOKUP(A460,tblProducts[Column1],tblProducts[Description])</f>
        <v>ARMOSTAT 410 LM BULK</v>
      </c>
      <c r="D460" t="str">
        <f>_xlfn.XLOOKUP(B460,tblProducts[Column1],tblProducts[Description])</f>
        <v>WITCONOL SN-70 BULK</v>
      </c>
      <c r="E460" t="s">
        <v>9</v>
      </c>
      <c r="F460" t="s">
        <v>12</v>
      </c>
      <c r="G460" t="s">
        <v>7</v>
      </c>
      <c r="H460" t="s">
        <v>8</v>
      </c>
      <c r="I460">
        <f t="shared" si="11"/>
        <v>2</v>
      </c>
    </row>
    <row r="461" spans="1:9">
      <c r="A461">
        <f>IF(MOD(ROW()-24,COUNTA(tblProducts[Description]))=0,A460+1,A460)</f>
        <v>4</v>
      </c>
      <c r="B461">
        <f>MOD(ROW()-24,COUNTA(tblProducts[Description]))+1</f>
        <v>96</v>
      </c>
      <c r="C461" t="str">
        <f>_xlfn.XLOOKUP(A461,tblProducts[Column1],tblProducts[Description])</f>
        <v>ARMOSTAT 410 LM BULK</v>
      </c>
      <c r="D461" t="str">
        <f>_xlfn.XLOOKUP(B461,tblProducts[Column1],tblProducts[Description])</f>
        <v>REDICOTE E-47 NPF BULK</v>
      </c>
      <c r="E461" t="s">
        <v>9</v>
      </c>
      <c r="F461" t="s">
        <v>12</v>
      </c>
      <c r="G461" t="s">
        <v>7</v>
      </c>
      <c r="H461" t="s">
        <v>8</v>
      </c>
      <c r="I461">
        <f t="shared" si="11"/>
        <v>2</v>
      </c>
    </row>
    <row r="462" spans="1:9">
      <c r="A462">
        <f>IF(MOD(ROW()-24,COUNTA(tblProducts[Description]))=0,A461+1,A461)</f>
        <v>4</v>
      </c>
      <c r="B462">
        <f>MOD(ROW()-24,COUNTA(tblProducts[Description]))+1</f>
        <v>97</v>
      </c>
      <c r="C462" t="str">
        <f>_xlfn.XLOOKUP(A462,tblProducts[Column1],tblProducts[Description])</f>
        <v>ARMOSTAT 410 LM BULK</v>
      </c>
      <c r="D462" t="str">
        <f>_xlfn.XLOOKUP(B462,tblProducts[Column1],tblProducts[Description])</f>
        <v>EMULPON CO-25 BULK</v>
      </c>
      <c r="E462" t="s">
        <v>9</v>
      </c>
      <c r="F462" t="s">
        <v>12</v>
      </c>
      <c r="G462" t="s">
        <v>7</v>
      </c>
      <c r="H462" t="s">
        <v>8</v>
      </c>
      <c r="I462">
        <f t="shared" si="11"/>
        <v>2</v>
      </c>
    </row>
    <row r="463" spans="1:9">
      <c r="A463">
        <f>IF(MOD(ROW()-24,COUNTA(tblProducts[Description]))=0,A462+1,A462)</f>
        <v>4</v>
      </c>
      <c r="B463">
        <f>MOD(ROW()-24,COUNTA(tblProducts[Description]))+1</f>
        <v>98</v>
      </c>
      <c r="C463" t="str">
        <f>_xlfn.XLOOKUP(A463,tblProducts[Column1],tblProducts[Description])</f>
        <v>ARMOSTAT 410 LM BULK</v>
      </c>
      <c r="D463" t="str">
        <f>_xlfn.XLOOKUP(B463,tblProducts[Column1],tblProducts[Description])</f>
        <v>EMULPON CO-30 BULK</v>
      </c>
      <c r="E463" t="s">
        <v>9</v>
      </c>
      <c r="F463" t="s">
        <v>12</v>
      </c>
      <c r="G463" t="s">
        <v>7</v>
      </c>
      <c r="H463" t="s">
        <v>8</v>
      </c>
      <c r="I463">
        <f t="shared" si="11"/>
        <v>2</v>
      </c>
    </row>
    <row r="464" spans="1:9">
      <c r="A464">
        <f>IF(MOD(ROW()-24,COUNTA(tblProducts[Description]))=0,A463+1,A463)</f>
        <v>4</v>
      </c>
      <c r="B464">
        <f>MOD(ROW()-24,COUNTA(tblProducts[Description]))+1</f>
        <v>99</v>
      </c>
      <c r="C464" t="str">
        <f>_xlfn.XLOOKUP(A464,tblProducts[Column1],tblProducts[Description])</f>
        <v>ARMOSTAT 410 LM BULK</v>
      </c>
      <c r="D464" t="str">
        <f>_xlfn.XLOOKUP(B464,tblProducts[Column1],tblProducts[Description])</f>
        <v>EMULPON CO-40 BULK</v>
      </c>
      <c r="E464" t="s">
        <v>9</v>
      </c>
      <c r="F464" t="s">
        <v>12</v>
      </c>
      <c r="G464" t="s">
        <v>7</v>
      </c>
      <c r="H464" t="s">
        <v>8</v>
      </c>
      <c r="I464">
        <f t="shared" si="11"/>
        <v>2</v>
      </c>
    </row>
    <row r="465" spans="1:9">
      <c r="A465">
        <f>IF(MOD(ROW()-24,COUNTA(tblProducts[Description]))=0,A464+1,A464)</f>
        <v>4</v>
      </c>
      <c r="B465">
        <f>MOD(ROW()-24,COUNTA(tblProducts[Description]))+1</f>
        <v>100</v>
      </c>
      <c r="C465" t="str">
        <f>_xlfn.XLOOKUP(A465,tblProducts[Column1],tblProducts[Description])</f>
        <v>ARMOSTAT 410 LM BULK</v>
      </c>
      <c r="D465" t="str">
        <f>_xlfn.XLOOKUP(B465,tblProducts[Column1],tblProducts[Description])</f>
        <v>EMULPON CO-36 BULK</v>
      </c>
      <c r="E465" t="s">
        <v>9</v>
      </c>
      <c r="F465" t="s">
        <v>12</v>
      </c>
      <c r="G465" t="s">
        <v>7</v>
      </c>
      <c r="H465" t="s">
        <v>8</v>
      </c>
      <c r="I465">
        <f t="shared" si="11"/>
        <v>2</v>
      </c>
    </row>
    <row r="466" spans="1:9">
      <c r="A466">
        <f>IF(MOD(ROW()-24,COUNTA(tblProducts[Description]))=0,A465+1,A465)</f>
        <v>4</v>
      </c>
      <c r="B466">
        <f>MOD(ROW()-24,COUNTA(tblProducts[Description]))+1</f>
        <v>101</v>
      </c>
      <c r="C466" t="str">
        <f>_xlfn.XLOOKUP(A466,tblProducts[Column1],tblProducts[Description])</f>
        <v>ARMOSTAT 410 LM BULK</v>
      </c>
      <c r="D466" t="str">
        <f>_xlfn.XLOOKUP(B466,tblProducts[Column1],tblProducts[Description])</f>
        <v>REDICOTE E-4819 BULK</v>
      </c>
      <c r="E466" t="s">
        <v>9</v>
      </c>
      <c r="F466" t="s">
        <v>12</v>
      </c>
      <c r="G466" t="s">
        <v>7</v>
      </c>
      <c r="H466" t="s">
        <v>8</v>
      </c>
      <c r="I466">
        <f t="shared" si="11"/>
        <v>2</v>
      </c>
    </row>
    <row r="467" spans="1:9">
      <c r="A467">
        <f>IF(MOD(ROW()-24,COUNTA(tblProducts[Description]))=0,A466+1,A466)</f>
        <v>4</v>
      </c>
      <c r="B467">
        <f>MOD(ROW()-24,COUNTA(tblProducts[Description]))+1</f>
        <v>102</v>
      </c>
      <c r="C467" t="str">
        <f>_xlfn.XLOOKUP(A467,tblProducts[Column1],tblProducts[Description])</f>
        <v>ARMOSTAT 410 LM BULK</v>
      </c>
      <c r="D467" t="str">
        <f>_xlfn.XLOOKUP(B467,tblProducts[Column1],tblProducts[Description])</f>
        <v>ETHYLAN 1005 SA  BULK</v>
      </c>
      <c r="E467" t="s">
        <v>9</v>
      </c>
      <c r="F467" t="s">
        <v>12</v>
      </c>
      <c r="G467" t="s">
        <v>7</v>
      </c>
      <c r="H467" t="s">
        <v>13</v>
      </c>
      <c r="I467">
        <f t="shared" si="11"/>
        <v>2</v>
      </c>
    </row>
    <row r="468" spans="1:9">
      <c r="A468">
        <f>IF(MOD(ROW()-24,COUNTA(tblProducts[Description]))=0,A467+1,A467)</f>
        <v>4</v>
      </c>
      <c r="B468">
        <f>MOD(ROW()-24,COUNTA(tblProducts[Description]))+1</f>
        <v>103</v>
      </c>
      <c r="C468" t="str">
        <f>_xlfn.XLOOKUP(A468,tblProducts[Column1],tblProducts[Description])</f>
        <v>ARMOSTAT 410 LM BULK</v>
      </c>
      <c r="D468" t="str">
        <f>_xlfn.XLOOKUP(B468,tblProducts[Column1],tblProducts[Description])</f>
        <v>ETHODUOMEEN T/15 BULK</v>
      </c>
      <c r="E468" t="s">
        <v>9</v>
      </c>
      <c r="F468" t="s">
        <v>10</v>
      </c>
      <c r="G468" t="s">
        <v>7</v>
      </c>
      <c r="H468" t="s">
        <v>8</v>
      </c>
      <c r="I468">
        <f t="shared" si="11"/>
        <v>1.5</v>
      </c>
    </row>
    <row r="469" spans="1:9">
      <c r="A469">
        <f>IF(MOD(ROW()-24,COUNTA(tblProducts[Description]))=0,A468+1,A468)</f>
        <v>4</v>
      </c>
      <c r="B469">
        <f>MOD(ROW()-24,COUNTA(tblProducts[Description]))+1</f>
        <v>104</v>
      </c>
      <c r="C469" t="str">
        <f>_xlfn.XLOOKUP(A469,tblProducts[Column1],tblProducts[Description])</f>
        <v>ARMOSTAT 410 LM BULK</v>
      </c>
      <c r="D469" t="str">
        <f>_xlfn.XLOOKUP(B469,tblProducts[Column1],tblProducts[Description])</f>
        <v>C-6442 BULK</v>
      </c>
      <c r="E469" t="s">
        <v>9</v>
      </c>
      <c r="F469" t="s">
        <v>10</v>
      </c>
      <c r="G469" t="s">
        <v>7</v>
      </c>
      <c r="H469" t="s">
        <v>8</v>
      </c>
      <c r="I469">
        <f t="shared" si="11"/>
        <v>1.5</v>
      </c>
    </row>
    <row r="470" spans="1:9">
      <c r="A470">
        <f>IF(MOD(ROW()-24,COUNTA(tblProducts[Description]))=0,A469+1,A469)</f>
        <v>4</v>
      </c>
      <c r="B470">
        <f>MOD(ROW()-24,COUNTA(tblProducts[Description]))+1</f>
        <v>105</v>
      </c>
      <c r="C470" t="str">
        <f>_xlfn.XLOOKUP(A470,tblProducts[Column1],tblProducts[Description])</f>
        <v>ARMOSTAT 410 LM BULK</v>
      </c>
      <c r="D470" t="str">
        <f>_xlfn.XLOOKUP(B470,tblProducts[Column1],tblProducts[Description])</f>
        <v>ETHODUOMEEN T/25  BULK</v>
      </c>
      <c r="E470" t="s">
        <v>9</v>
      </c>
      <c r="F470" t="s">
        <v>10</v>
      </c>
      <c r="G470" t="s">
        <v>7</v>
      </c>
      <c r="H470" t="s">
        <v>8</v>
      </c>
      <c r="I470">
        <f t="shared" si="11"/>
        <v>1.5</v>
      </c>
    </row>
    <row r="471" spans="1:9">
      <c r="A471">
        <f>IF(MOD(ROW()-24,COUNTA(tblProducts[Description]))=0,A470+1,A470)</f>
        <v>4</v>
      </c>
      <c r="B471">
        <f>MOD(ROW()-24,COUNTA(tblProducts[Description]))+1</f>
        <v>106</v>
      </c>
      <c r="C471" t="str">
        <f>_xlfn.XLOOKUP(A471,tblProducts[Column1],tblProducts[Description])</f>
        <v>ARMOSTAT 410 LM BULK</v>
      </c>
      <c r="D471" t="str">
        <f>_xlfn.XLOOKUP(B471,tblProducts[Column1],tblProducts[Description])</f>
        <v>WITCONOL PD-2000 BULK</v>
      </c>
      <c r="E471" t="s">
        <v>9</v>
      </c>
      <c r="F471" t="s">
        <v>12</v>
      </c>
      <c r="G471" t="s">
        <v>7</v>
      </c>
      <c r="H471" t="s">
        <v>8</v>
      </c>
      <c r="I471">
        <f t="shared" si="11"/>
        <v>2</v>
      </c>
    </row>
    <row r="472" spans="1:9">
      <c r="A472">
        <f>IF(MOD(ROW()-24,COUNTA(tblProducts[Description]))=0,A471+1,A471)</f>
        <v>4</v>
      </c>
      <c r="B472">
        <f>MOD(ROW()-24,COUNTA(tblProducts[Description]))+1</f>
        <v>107</v>
      </c>
      <c r="C472" t="str">
        <f>_xlfn.XLOOKUP(A472,tblProducts[Column1],tblProducts[Description])</f>
        <v>ARMOSTAT 410 LM BULK</v>
      </c>
      <c r="D472" t="str">
        <f>_xlfn.XLOOKUP(B472,tblProducts[Column1],tblProducts[Description])</f>
        <v>BEROL 347 BULK</v>
      </c>
      <c r="E472" t="s">
        <v>9</v>
      </c>
      <c r="F472" t="s">
        <v>12</v>
      </c>
      <c r="G472" t="s">
        <v>7</v>
      </c>
      <c r="H472" t="s">
        <v>8</v>
      </c>
      <c r="I472">
        <f t="shared" si="11"/>
        <v>2</v>
      </c>
    </row>
    <row r="473" spans="1:9">
      <c r="A473">
        <f>IF(MOD(ROW()-24,COUNTA(tblProducts[Description]))=0,A472+1,A472)</f>
        <v>4</v>
      </c>
      <c r="B473">
        <f>MOD(ROW()-24,COUNTA(tblProducts[Description]))+1</f>
        <v>108</v>
      </c>
      <c r="C473" t="str">
        <f>_xlfn.XLOOKUP(A473,tblProducts[Column1],tblProducts[Description])</f>
        <v>ARMOSTAT 410 LM BULK</v>
      </c>
      <c r="D473" t="str">
        <f>_xlfn.XLOOKUP(B473,tblProducts[Column1],tblProducts[Description])</f>
        <v>ETHYLAN PT-3000 BULK</v>
      </c>
      <c r="E473" t="s">
        <v>9</v>
      </c>
      <c r="F473" t="s">
        <v>12</v>
      </c>
      <c r="G473" t="s">
        <v>7</v>
      </c>
      <c r="H473" t="s">
        <v>8</v>
      </c>
      <c r="I473">
        <f t="shared" ref="I473:I536" si="12">IF(E473="NO",0,IF(F473="HEEL WASH",1.5,2))+IF(G473="NO",0,2)</f>
        <v>2</v>
      </c>
    </row>
    <row r="474" spans="1:9">
      <c r="A474">
        <f>IF(MOD(ROW()-24,COUNTA(tblProducts[Description]))=0,A473+1,A473)</f>
        <v>4</v>
      </c>
      <c r="B474">
        <f>MOD(ROW()-24,COUNTA(tblProducts[Description]))+1</f>
        <v>109</v>
      </c>
      <c r="C474" t="str">
        <f>_xlfn.XLOOKUP(A474,tblProducts[Column1],tblProducts[Description])</f>
        <v>ARMOSTAT 410 LM BULK</v>
      </c>
      <c r="D474" t="str">
        <f>_xlfn.XLOOKUP(B474,tblProducts[Column1],tblProducts[Description])</f>
        <v>ETHYLAN HB4/BULK</v>
      </c>
      <c r="E474" t="s">
        <v>9</v>
      </c>
      <c r="F474" t="s">
        <v>12</v>
      </c>
      <c r="G474" t="s">
        <v>7</v>
      </c>
      <c r="H474" t="s">
        <v>8</v>
      </c>
      <c r="I474">
        <f t="shared" si="12"/>
        <v>2</v>
      </c>
    </row>
    <row r="475" spans="1:9">
      <c r="A475">
        <f>IF(MOD(ROW()-24,COUNTA(tblProducts[Description]))=0,A474+1,A474)</f>
        <v>4</v>
      </c>
      <c r="B475">
        <f>MOD(ROW()-24,COUNTA(tblProducts[Description]))+1</f>
        <v>110</v>
      </c>
      <c r="C475" t="str">
        <f>_xlfn.XLOOKUP(A475,tblProducts[Column1],tblProducts[Description])</f>
        <v>ARMOSTAT 410 LM BULK</v>
      </c>
      <c r="D475" t="str">
        <f>_xlfn.XLOOKUP(B475,tblProducts[Column1],tblProducts[Description])</f>
        <v>ADSEE AB 600 BULK</v>
      </c>
      <c r="E475" t="s">
        <v>9</v>
      </c>
      <c r="F475" t="s">
        <v>10</v>
      </c>
      <c r="G475" t="s">
        <v>7</v>
      </c>
      <c r="H475" t="s">
        <v>8</v>
      </c>
      <c r="I475">
        <f t="shared" si="12"/>
        <v>1.5</v>
      </c>
    </row>
    <row r="476" spans="1:9">
      <c r="A476">
        <f>IF(MOD(ROW()-24,COUNTA(tblProducts[Description]))=0,A475+1,A475)</f>
        <v>4</v>
      </c>
      <c r="B476">
        <f>MOD(ROW()-24,COUNTA(tblProducts[Description]))+1</f>
        <v>111</v>
      </c>
      <c r="C476" t="str">
        <f>_xlfn.XLOOKUP(A476,tblProducts[Column1],tblProducts[Description])</f>
        <v>ARMOSTAT 410 LM BULK</v>
      </c>
      <c r="D476" t="str">
        <f>_xlfn.XLOOKUP(B476,tblProducts[Column1],tblProducts[Description])</f>
        <v>WITCONOL PT-320  BULK</v>
      </c>
      <c r="E476" t="s">
        <v>9</v>
      </c>
      <c r="F476" t="s">
        <v>12</v>
      </c>
      <c r="G476" t="s">
        <v>7</v>
      </c>
      <c r="H476" t="s">
        <v>8</v>
      </c>
      <c r="I476">
        <f t="shared" si="12"/>
        <v>2</v>
      </c>
    </row>
    <row r="477" spans="1:9">
      <c r="A477">
        <f>IF(MOD(ROW()-24,COUNTA(tblProducts[Description]))=0,A476+1,A476)</f>
        <v>4</v>
      </c>
      <c r="B477">
        <f>MOD(ROW()-24,COUNTA(tblProducts[Description]))+1</f>
        <v>112</v>
      </c>
      <c r="C477" t="str">
        <f>_xlfn.XLOOKUP(A477,tblProducts[Column1],tblProducts[Description])</f>
        <v>ARMOSTAT 410 LM BULK</v>
      </c>
      <c r="D477" t="str">
        <f>_xlfn.XLOOKUP(B477,tblProducts[Column1],tblProducts[Description])</f>
        <v>ETHYLAN DA-3 BULK</v>
      </c>
      <c r="E477" t="s">
        <v>9</v>
      </c>
      <c r="F477" t="s">
        <v>12</v>
      </c>
      <c r="G477" t="s">
        <v>7</v>
      </c>
      <c r="H477" t="s">
        <v>8</v>
      </c>
      <c r="I477">
        <f t="shared" si="12"/>
        <v>2</v>
      </c>
    </row>
    <row r="478" spans="1:9">
      <c r="A478">
        <f>IF(MOD(ROW()-24,COUNTA(tblProducts[Description]))=0,A477+1,A477)</f>
        <v>4</v>
      </c>
      <c r="B478">
        <f>MOD(ROW()-24,COUNTA(tblProducts[Description]))+1</f>
        <v>113</v>
      </c>
      <c r="C478" t="str">
        <f>_xlfn.XLOOKUP(A478,tblProducts[Column1],tblProducts[Description])</f>
        <v>ARMOSTAT 410 LM BULK</v>
      </c>
      <c r="D478" t="str">
        <f>_xlfn.XLOOKUP(B478,tblProducts[Column1],tblProducts[Description])</f>
        <v>ETHOMEEN O/12 BULK</v>
      </c>
      <c r="E478" t="s">
        <v>9</v>
      </c>
      <c r="F478" t="s">
        <v>10</v>
      </c>
      <c r="G478" t="s">
        <v>7</v>
      </c>
      <c r="H478" t="s">
        <v>8</v>
      </c>
      <c r="I478">
        <f t="shared" si="12"/>
        <v>1.5</v>
      </c>
    </row>
    <row r="479" spans="1:9">
      <c r="A479">
        <f>IF(MOD(ROW()-24,COUNTA(tblProducts[Description]))=0,A478+1,A478)</f>
        <v>4</v>
      </c>
      <c r="B479">
        <f>MOD(ROW()-24,COUNTA(tblProducts[Description]))+1</f>
        <v>114</v>
      </c>
      <c r="C479" t="str">
        <f>_xlfn.XLOOKUP(A479,tblProducts[Column1],tblProducts[Description])</f>
        <v>ARMOSTAT 410 LM BULK</v>
      </c>
      <c r="D479" t="str">
        <f>_xlfn.XLOOKUP(B479,tblProducts[Column1],tblProducts[Description])</f>
        <v>WITCONOL PT-1000 BULK</v>
      </c>
      <c r="E479" t="s">
        <v>9</v>
      </c>
      <c r="F479" t="s">
        <v>12</v>
      </c>
      <c r="G479" t="s">
        <v>7</v>
      </c>
      <c r="H479" t="s">
        <v>8</v>
      </c>
      <c r="I479">
        <f t="shared" si="12"/>
        <v>2</v>
      </c>
    </row>
    <row r="480" spans="1:9">
      <c r="A480">
        <f>IF(MOD(ROW()-24,COUNTA(tblProducts[Description]))=0,A479+1,A479)</f>
        <v>5</v>
      </c>
      <c r="B480">
        <f>MOD(ROW()-24,COUNTA(tblProducts[Description]))+1</f>
        <v>1</v>
      </c>
      <c r="C480" t="str">
        <f>_xlfn.XLOOKUP(A480,tblProducts[Column1],tblProducts[Description])</f>
        <v>ARMUL HE 5070 BULK</v>
      </c>
      <c r="D480" t="str">
        <f>_xlfn.XLOOKUP(B480,tblProducts[Column1],tblProducts[Description])</f>
        <v>ADSEE 4130 BULK</v>
      </c>
      <c r="E480" t="s">
        <v>9</v>
      </c>
      <c r="F480" t="s">
        <v>12</v>
      </c>
      <c r="G480" t="s">
        <v>7</v>
      </c>
      <c r="H480" t="s">
        <v>8</v>
      </c>
      <c r="I480">
        <f t="shared" si="12"/>
        <v>2</v>
      </c>
    </row>
    <row r="481" spans="1:9">
      <c r="A481">
        <f>IF(MOD(ROW()-24,COUNTA(tblProducts[Description]))=0,A480+1,A480)</f>
        <v>5</v>
      </c>
      <c r="B481">
        <f>MOD(ROW()-24,COUNTA(tblProducts[Description]))+1</f>
        <v>2</v>
      </c>
      <c r="C481" t="str">
        <f>_xlfn.XLOOKUP(A481,tblProducts[Column1],tblProducts[Description])</f>
        <v>ARMUL HE 5070 BULK</v>
      </c>
      <c r="D481" t="str">
        <f>_xlfn.XLOOKUP(B481,tblProducts[Column1],tblProducts[Description])</f>
        <v>ARMOSTAT 300 BULK</v>
      </c>
      <c r="E481" t="s">
        <v>9</v>
      </c>
      <c r="F481" t="s">
        <v>12</v>
      </c>
      <c r="G481" t="s">
        <v>9</v>
      </c>
      <c r="H481" t="s">
        <v>11</v>
      </c>
      <c r="I481">
        <f t="shared" si="12"/>
        <v>4</v>
      </c>
    </row>
    <row r="482" spans="1:9">
      <c r="A482">
        <f>IF(MOD(ROW()-24,COUNTA(tblProducts[Description]))=0,A481+1,A481)</f>
        <v>5</v>
      </c>
      <c r="B482">
        <f>MOD(ROW()-24,COUNTA(tblProducts[Description]))+1</f>
        <v>3</v>
      </c>
      <c r="C482" t="str">
        <f>_xlfn.XLOOKUP(A482,tblProducts[Column1],tblProducts[Description])</f>
        <v>ARMUL HE 5070 BULK</v>
      </c>
      <c r="D482" t="str">
        <f>_xlfn.XLOOKUP(B482,tblProducts[Column1],tblProducts[Description])</f>
        <v>ARMOSTAT 400 BULK</v>
      </c>
      <c r="E482" t="s">
        <v>9</v>
      </c>
      <c r="F482" t="s">
        <v>12</v>
      </c>
      <c r="G482" t="s">
        <v>9</v>
      </c>
      <c r="H482" t="s">
        <v>11</v>
      </c>
      <c r="I482">
        <f t="shared" si="12"/>
        <v>4</v>
      </c>
    </row>
    <row r="483" spans="1:9">
      <c r="A483">
        <f>IF(MOD(ROW()-24,COUNTA(tblProducts[Description]))=0,A482+1,A482)</f>
        <v>5</v>
      </c>
      <c r="B483">
        <f>MOD(ROW()-24,COUNTA(tblProducts[Description]))+1</f>
        <v>4</v>
      </c>
      <c r="C483" t="str">
        <f>_xlfn.XLOOKUP(A483,tblProducts[Column1],tblProducts[Description])</f>
        <v>ARMUL HE 5070 BULK</v>
      </c>
      <c r="D483" t="str">
        <f>_xlfn.XLOOKUP(B483,tblProducts[Column1],tblProducts[Description])</f>
        <v>ARMOSTAT 410 LM BULK</v>
      </c>
      <c r="E483" t="s">
        <v>9</v>
      </c>
      <c r="F483" t="s">
        <v>12</v>
      </c>
      <c r="G483" t="s">
        <v>9</v>
      </c>
      <c r="H483" t="s">
        <v>11</v>
      </c>
      <c r="I483">
        <f t="shared" si="12"/>
        <v>4</v>
      </c>
    </row>
    <row r="484" spans="1:9">
      <c r="A484">
        <f>IF(MOD(ROW()-24,COUNTA(tblProducts[Description]))=0,A483+1,A483)</f>
        <v>5</v>
      </c>
      <c r="B484">
        <f>MOD(ROW()-24,COUNTA(tblProducts[Description]))+1</f>
        <v>5</v>
      </c>
      <c r="C484" t="str">
        <f>_xlfn.XLOOKUP(A484,tblProducts[Column1],tblProducts[Description])</f>
        <v>ARMUL HE 5070 BULK</v>
      </c>
      <c r="D484" t="str">
        <f>_xlfn.XLOOKUP(B484,tblProducts[Column1],tblProducts[Description])</f>
        <v>ARMUL HE 5070 BULK</v>
      </c>
      <c r="E484" t="s">
        <v>7</v>
      </c>
      <c r="G484" t="s">
        <v>7</v>
      </c>
      <c r="H484" t="s">
        <v>8</v>
      </c>
      <c r="I484">
        <f t="shared" si="12"/>
        <v>0</v>
      </c>
    </row>
    <row r="485" spans="1:9">
      <c r="A485">
        <f>IF(MOD(ROW()-24,COUNTA(tblProducts[Description]))=0,A484+1,A484)</f>
        <v>5</v>
      </c>
      <c r="B485">
        <f>MOD(ROW()-24,COUNTA(tblProducts[Description]))+1</f>
        <v>6</v>
      </c>
      <c r="C485" t="str">
        <f>_xlfn.XLOOKUP(A485,tblProducts[Column1],tblProducts[Description])</f>
        <v>ARMUL HE 5070 BULK</v>
      </c>
      <c r="D485" t="str">
        <f>_xlfn.XLOOKUP(B485,tblProducts[Column1],tblProducts[Description])</f>
        <v>BEROL 260 BULK</v>
      </c>
      <c r="E485" t="s">
        <v>9</v>
      </c>
      <c r="F485" t="s">
        <v>12</v>
      </c>
      <c r="G485" t="s">
        <v>7</v>
      </c>
      <c r="H485" t="s">
        <v>13</v>
      </c>
      <c r="I485">
        <f t="shared" si="12"/>
        <v>2</v>
      </c>
    </row>
    <row r="486" spans="1:9">
      <c r="A486">
        <f>IF(MOD(ROW()-24,COUNTA(tblProducts[Description]))=0,A485+1,A485)</f>
        <v>5</v>
      </c>
      <c r="B486">
        <f>MOD(ROW()-24,COUNTA(tblProducts[Description]))+1</f>
        <v>7</v>
      </c>
      <c r="C486" t="str">
        <f>_xlfn.XLOOKUP(A486,tblProducts[Column1],tblProducts[Description])</f>
        <v>ARMUL HE 5070 BULK</v>
      </c>
      <c r="D486" t="str">
        <f>_xlfn.XLOOKUP(B486,tblProducts[Column1],tblProducts[Description])</f>
        <v>BEROL 266 BULK</v>
      </c>
      <c r="E486" t="s">
        <v>9</v>
      </c>
      <c r="F486" t="s">
        <v>12</v>
      </c>
      <c r="G486" t="s">
        <v>7</v>
      </c>
      <c r="H486" t="s">
        <v>13</v>
      </c>
      <c r="I486">
        <f t="shared" si="12"/>
        <v>2</v>
      </c>
    </row>
    <row r="487" spans="1:9">
      <c r="A487">
        <f>IF(MOD(ROW()-24,COUNTA(tblProducts[Description]))=0,A486+1,A486)</f>
        <v>5</v>
      </c>
      <c r="B487">
        <f>MOD(ROW()-24,COUNTA(tblProducts[Description]))+1</f>
        <v>8</v>
      </c>
      <c r="C487" t="str">
        <f>_xlfn.XLOOKUP(A487,tblProducts[Column1],tblProducts[Description])</f>
        <v>ARMUL HE 5070 BULK</v>
      </c>
      <c r="D487" t="str">
        <f>_xlfn.XLOOKUP(B487,tblProducts[Column1],tblProducts[Description])</f>
        <v>BEROL 266V BULK</v>
      </c>
      <c r="E487" t="s">
        <v>9</v>
      </c>
      <c r="F487" t="s">
        <v>12</v>
      </c>
      <c r="G487" t="s">
        <v>7</v>
      </c>
      <c r="H487" t="s">
        <v>13</v>
      </c>
      <c r="I487">
        <f t="shared" si="12"/>
        <v>2</v>
      </c>
    </row>
    <row r="488" spans="1:9">
      <c r="A488">
        <f>IF(MOD(ROW()-24,COUNTA(tblProducts[Description]))=0,A487+1,A487)</f>
        <v>5</v>
      </c>
      <c r="B488">
        <f>MOD(ROW()-24,COUNTA(tblProducts[Description]))+1</f>
        <v>9</v>
      </c>
      <c r="C488" t="str">
        <f>_xlfn.XLOOKUP(A488,tblProducts[Column1],tblProducts[Description])</f>
        <v>ARMUL HE 5070 BULK</v>
      </c>
      <c r="D488" t="str">
        <f>_xlfn.XLOOKUP(B488,tblProducts[Column1],tblProducts[Description])</f>
        <v>BEROL 467 BULK</v>
      </c>
      <c r="E488" t="s">
        <v>9</v>
      </c>
      <c r="F488" t="s">
        <v>12</v>
      </c>
      <c r="G488" t="s">
        <v>7</v>
      </c>
      <c r="H488" t="s">
        <v>8</v>
      </c>
      <c r="I488">
        <f t="shared" si="12"/>
        <v>2</v>
      </c>
    </row>
    <row r="489" spans="1:9">
      <c r="A489">
        <f>IF(MOD(ROW()-24,COUNTA(tblProducts[Description]))=0,A488+1,A488)</f>
        <v>5</v>
      </c>
      <c r="B489">
        <f>MOD(ROW()-24,COUNTA(tblProducts[Description]))+1</f>
        <v>10</v>
      </c>
      <c r="C489" t="str">
        <f>_xlfn.XLOOKUP(A489,tblProducts[Column1],tblProducts[Description])</f>
        <v>ARMUL HE 5070 BULK</v>
      </c>
      <c r="D489" t="str">
        <f>_xlfn.XLOOKUP(B489,tblProducts[Column1],tblProducts[Description])</f>
        <v>BEROL OX 91-6 BULK</v>
      </c>
      <c r="E489" t="s">
        <v>9</v>
      </c>
      <c r="F489" t="s">
        <v>12</v>
      </c>
      <c r="G489" t="s">
        <v>7</v>
      </c>
      <c r="H489" t="s">
        <v>8</v>
      </c>
      <c r="I489">
        <f t="shared" si="12"/>
        <v>2</v>
      </c>
    </row>
    <row r="490" spans="1:9">
      <c r="A490">
        <f>IF(MOD(ROW()-24,COUNTA(tblProducts[Description]))=0,A489+1,A489)</f>
        <v>5</v>
      </c>
      <c r="B490">
        <f>MOD(ROW()-24,COUNTA(tblProducts[Description]))+1</f>
        <v>11</v>
      </c>
      <c r="C490" t="str">
        <f>_xlfn.XLOOKUP(A490,tblProducts[Column1],tblProducts[Description])</f>
        <v>ARMUL HE 5070 BULK</v>
      </c>
      <c r="D490" t="str">
        <f>_xlfn.XLOOKUP(B490,tblProducts[Column1],tblProducts[Description])</f>
        <v>C-5635 BULK</v>
      </c>
      <c r="E490" t="s">
        <v>9</v>
      </c>
      <c r="F490" t="s">
        <v>12</v>
      </c>
      <c r="G490" t="s">
        <v>7</v>
      </c>
      <c r="H490" t="s">
        <v>8</v>
      </c>
      <c r="I490">
        <f t="shared" si="12"/>
        <v>2</v>
      </c>
    </row>
    <row r="491" spans="1:9">
      <c r="A491">
        <f>IF(MOD(ROW()-24,COUNTA(tblProducts[Description]))=0,A490+1,A490)</f>
        <v>5</v>
      </c>
      <c r="B491">
        <f>MOD(ROW()-24,COUNTA(tblProducts[Description]))+1</f>
        <v>12</v>
      </c>
      <c r="C491" t="str">
        <f>_xlfn.XLOOKUP(A491,tblProducts[Column1],tblProducts[Description])</f>
        <v>ARMUL HE 5070 BULK</v>
      </c>
      <c r="D491" t="str">
        <f>_xlfn.XLOOKUP(B491,tblProducts[Column1],tblProducts[Description])</f>
        <v>C-6290 BULK</v>
      </c>
      <c r="E491" t="s">
        <v>9</v>
      </c>
      <c r="F491" t="s">
        <v>12</v>
      </c>
      <c r="G491" t="s">
        <v>7</v>
      </c>
      <c r="H491" t="s">
        <v>8</v>
      </c>
      <c r="I491">
        <f t="shared" si="12"/>
        <v>2</v>
      </c>
    </row>
    <row r="492" spans="1:9">
      <c r="A492">
        <f>IF(MOD(ROW()-24,COUNTA(tblProducts[Description]))=0,A491+1,A491)</f>
        <v>5</v>
      </c>
      <c r="B492">
        <f>MOD(ROW()-24,COUNTA(tblProducts[Description]))+1</f>
        <v>13</v>
      </c>
      <c r="C492" t="str">
        <f>_xlfn.XLOOKUP(A492,tblProducts[Column1],tblProducts[Description])</f>
        <v>ARMUL HE 5070 BULK</v>
      </c>
      <c r="D492" t="str">
        <f>_xlfn.XLOOKUP(B492,tblProducts[Column1],tblProducts[Description])</f>
        <v>C-6385 BULK</v>
      </c>
      <c r="E492" t="s">
        <v>9</v>
      </c>
      <c r="F492" t="s">
        <v>12</v>
      </c>
      <c r="G492" t="s">
        <v>7</v>
      </c>
      <c r="H492" t="s">
        <v>8</v>
      </c>
      <c r="I492">
        <f t="shared" si="12"/>
        <v>2</v>
      </c>
    </row>
    <row r="493" spans="1:9">
      <c r="A493">
        <f>IF(MOD(ROW()-24,COUNTA(tblProducts[Description]))=0,A492+1,A492)</f>
        <v>5</v>
      </c>
      <c r="B493">
        <f>MOD(ROW()-24,COUNTA(tblProducts[Description]))+1</f>
        <v>14</v>
      </c>
      <c r="C493" t="str">
        <f>_xlfn.XLOOKUP(A493,tblProducts[Column1],tblProducts[Description])</f>
        <v>ARMUL HE 5070 BULK</v>
      </c>
      <c r="D493" t="str">
        <f>_xlfn.XLOOKUP(B493,tblProducts[Column1],tblProducts[Description])</f>
        <v>C-6427 BULK</v>
      </c>
      <c r="E493" t="s">
        <v>9</v>
      </c>
      <c r="F493" t="s">
        <v>12</v>
      </c>
      <c r="G493" t="s">
        <v>7</v>
      </c>
      <c r="H493" t="s">
        <v>8</v>
      </c>
      <c r="I493">
        <f t="shared" si="12"/>
        <v>2</v>
      </c>
    </row>
    <row r="494" spans="1:9">
      <c r="A494">
        <f>IF(MOD(ROW()-24,COUNTA(tblProducts[Description]))=0,A493+1,A493)</f>
        <v>5</v>
      </c>
      <c r="B494">
        <f>MOD(ROW()-24,COUNTA(tblProducts[Description]))+1</f>
        <v>15</v>
      </c>
      <c r="C494" t="str">
        <f>_xlfn.XLOOKUP(A494,tblProducts[Column1],tblProducts[Description])</f>
        <v>ARMUL HE 5070 BULK</v>
      </c>
      <c r="D494" t="str">
        <f>_xlfn.XLOOKUP(B494,tblProducts[Column1],tblProducts[Description])</f>
        <v>EMULPON CO-200 BULK</v>
      </c>
      <c r="E494" t="s">
        <v>9</v>
      </c>
      <c r="F494" t="s">
        <v>12</v>
      </c>
      <c r="G494" t="s">
        <v>7</v>
      </c>
      <c r="H494" t="s">
        <v>8</v>
      </c>
      <c r="I494">
        <f t="shared" si="12"/>
        <v>2</v>
      </c>
    </row>
    <row r="495" spans="1:9">
      <c r="A495">
        <f>IF(MOD(ROW()-24,COUNTA(tblProducts[Description]))=0,A494+1,A494)</f>
        <v>5</v>
      </c>
      <c r="B495">
        <f>MOD(ROW()-24,COUNTA(tblProducts[Description]))+1</f>
        <v>16</v>
      </c>
      <c r="C495" t="str">
        <f>_xlfn.XLOOKUP(A495,tblProducts[Column1],tblProducts[Description])</f>
        <v>ARMUL HE 5070 BULK</v>
      </c>
      <c r="D495" t="str">
        <f>_xlfn.XLOOKUP(B495,tblProducts[Column1],tblProducts[Description])</f>
        <v>EMULPON CO-360 BULK</v>
      </c>
      <c r="E495" t="s">
        <v>9</v>
      </c>
      <c r="F495" t="s">
        <v>12</v>
      </c>
      <c r="G495" t="s">
        <v>7</v>
      </c>
      <c r="H495" t="s">
        <v>8</v>
      </c>
      <c r="I495">
        <f t="shared" si="12"/>
        <v>2</v>
      </c>
    </row>
    <row r="496" spans="1:9">
      <c r="A496">
        <f>IF(MOD(ROW()-24,COUNTA(tblProducts[Description]))=0,A495+1,A495)</f>
        <v>5</v>
      </c>
      <c r="B496">
        <f>MOD(ROW()-24,COUNTA(tblProducts[Description]))+1</f>
        <v>17</v>
      </c>
      <c r="C496" t="str">
        <f>_xlfn.XLOOKUP(A496,tblProducts[Column1],tblProducts[Description])</f>
        <v>ARMUL HE 5070 BULK</v>
      </c>
      <c r="D496" t="str">
        <f>_xlfn.XLOOKUP(B496,tblProducts[Column1],tblProducts[Description])</f>
        <v>EMULPON CO-550 BULK</v>
      </c>
      <c r="E496" t="s">
        <v>9</v>
      </c>
      <c r="F496" t="s">
        <v>12</v>
      </c>
      <c r="G496" t="s">
        <v>7</v>
      </c>
      <c r="H496" t="s">
        <v>8</v>
      </c>
      <c r="I496">
        <f t="shared" si="12"/>
        <v>2</v>
      </c>
    </row>
    <row r="497" spans="1:9">
      <c r="A497">
        <f>IF(MOD(ROW()-24,COUNTA(tblProducts[Description]))=0,A496+1,A496)</f>
        <v>5</v>
      </c>
      <c r="B497">
        <f>MOD(ROW()-24,COUNTA(tblProducts[Description]))+1</f>
        <v>18</v>
      </c>
      <c r="C497" t="str">
        <f>_xlfn.XLOOKUP(A497,tblProducts[Column1],tblProducts[Description])</f>
        <v>ARMUL HE 5070 BULK</v>
      </c>
      <c r="D497" t="str">
        <f>_xlfn.XLOOKUP(B497,tblProducts[Column1],tblProducts[Description])</f>
        <v>ETHODUOMEEN HT/13 BULK</v>
      </c>
      <c r="E497" t="s">
        <v>9</v>
      </c>
      <c r="F497" t="s">
        <v>12</v>
      </c>
      <c r="G497" t="s">
        <v>7</v>
      </c>
      <c r="H497" t="s">
        <v>8</v>
      </c>
      <c r="I497">
        <f t="shared" si="12"/>
        <v>2</v>
      </c>
    </row>
    <row r="498" spans="1:9">
      <c r="A498">
        <f>IF(MOD(ROW()-24,COUNTA(tblProducts[Description]))=0,A497+1,A497)</f>
        <v>5</v>
      </c>
      <c r="B498">
        <f>MOD(ROW()-24,COUNTA(tblProducts[Description]))+1</f>
        <v>19</v>
      </c>
      <c r="C498" t="str">
        <f>_xlfn.XLOOKUP(A498,tblProducts[Column1],tblProducts[Description])</f>
        <v>ARMUL HE 5070 BULK</v>
      </c>
      <c r="D498" t="str">
        <f>_xlfn.XLOOKUP(B498,tblProducts[Column1],tblProducts[Description])</f>
        <v>ETHODUOMEEN T/13 BULK</v>
      </c>
      <c r="E498" t="s">
        <v>9</v>
      </c>
      <c r="F498" t="s">
        <v>12</v>
      </c>
      <c r="G498" t="s">
        <v>7</v>
      </c>
      <c r="H498" t="s">
        <v>8</v>
      </c>
      <c r="I498">
        <f t="shared" si="12"/>
        <v>2</v>
      </c>
    </row>
    <row r="499" spans="1:9">
      <c r="A499">
        <f>IF(MOD(ROW()-24,COUNTA(tblProducts[Description]))=0,A498+1,A498)</f>
        <v>5</v>
      </c>
      <c r="B499">
        <f>MOD(ROW()-24,COUNTA(tblProducts[Description]))+1</f>
        <v>20</v>
      </c>
      <c r="C499" t="str">
        <f>_xlfn.XLOOKUP(A499,tblProducts[Column1],tblProducts[Description])</f>
        <v>ARMUL HE 5070 BULK</v>
      </c>
      <c r="D499" t="str">
        <f>_xlfn.XLOOKUP(B499,tblProducts[Column1],tblProducts[Description])</f>
        <v>ETHODUOMEEN T/13N BULK</v>
      </c>
      <c r="E499" t="s">
        <v>9</v>
      </c>
      <c r="F499" t="s">
        <v>12</v>
      </c>
      <c r="G499" t="s">
        <v>7</v>
      </c>
      <c r="H499" t="s">
        <v>8</v>
      </c>
      <c r="I499">
        <f t="shared" si="12"/>
        <v>2</v>
      </c>
    </row>
    <row r="500" spans="1:9">
      <c r="A500">
        <f>IF(MOD(ROW()-24,COUNTA(tblProducts[Description]))=0,A499+1,A499)</f>
        <v>5</v>
      </c>
      <c r="B500">
        <f>MOD(ROW()-24,COUNTA(tblProducts[Description]))+1</f>
        <v>21</v>
      </c>
      <c r="C500" t="str">
        <f>_xlfn.XLOOKUP(A500,tblProducts[Column1],tblProducts[Description])</f>
        <v>ARMUL HE 5070 BULK</v>
      </c>
      <c r="D500" t="str">
        <f>_xlfn.XLOOKUP(B500,tblProducts[Column1],tblProducts[Description])</f>
        <v>ETHODUOMEEN T/20 BULK</v>
      </c>
      <c r="E500" t="s">
        <v>9</v>
      </c>
      <c r="F500" t="s">
        <v>12</v>
      </c>
      <c r="G500" t="s">
        <v>7</v>
      </c>
      <c r="H500" t="s">
        <v>8</v>
      </c>
      <c r="I500">
        <f t="shared" si="12"/>
        <v>2</v>
      </c>
    </row>
    <row r="501" spans="1:9">
      <c r="A501">
        <f>IF(MOD(ROW()-24,COUNTA(tblProducts[Description]))=0,A500+1,A500)</f>
        <v>5</v>
      </c>
      <c r="B501">
        <f>MOD(ROW()-24,COUNTA(tblProducts[Description]))+1</f>
        <v>22</v>
      </c>
      <c r="C501" t="str">
        <f>_xlfn.XLOOKUP(A501,tblProducts[Column1],tblProducts[Description])</f>
        <v>ARMUL HE 5070 BULK</v>
      </c>
      <c r="D501" t="str">
        <f>_xlfn.XLOOKUP(B501,tblProducts[Column1],tblProducts[Description])</f>
        <v>ETHODUOMEEN T/25 BULK</v>
      </c>
      <c r="E501" t="s">
        <v>9</v>
      </c>
      <c r="F501" t="s">
        <v>12</v>
      </c>
      <c r="G501" t="s">
        <v>7</v>
      </c>
      <c r="H501" t="s">
        <v>8</v>
      </c>
      <c r="I501">
        <f t="shared" si="12"/>
        <v>2</v>
      </c>
    </row>
    <row r="502" spans="1:9">
      <c r="A502">
        <f>IF(MOD(ROW()-24,COUNTA(tblProducts[Description]))=0,A501+1,A501)</f>
        <v>5</v>
      </c>
      <c r="B502">
        <f>MOD(ROW()-24,COUNTA(tblProducts[Description]))+1</f>
        <v>23</v>
      </c>
      <c r="C502" t="str">
        <f>_xlfn.XLOOKUP(A502,tblProducts[Column1],tblProducts[Description])</f>
        <v>ARMUL HE 5070 BULK</v>
      </c>
      <c r="D502" t="str">
        <f>_xlfn.XLOOKUP(B502,tblProducts[Column1],tblProducts[Description])</f>
        <v>ETHOFAT 242/25 BULK</v>
      </c>
      <c r="E502" t="s">
        <v>9</v>
      </c>
      <c r="F502" t="s">
        <v>12</v>
      </c>
      <c r="G502" t="s">
        <v>7</v>
      </c>
      <c r="H502" t="s">
        <v>8</v>
      </c>
      <c r="I502">
        <f t="shared" si="12"/>
        <v>2</v>
      </c>
    </row>
    <row r="503" spans="1:9">
      <c r="A503">
        <f>IF(MOD(ROW()-24,COUNTA(tblProducts[Description]))=0,A502+1,A502)</f>
        <v>5</v>
      </c>
      <c r="B503">
        <f>MOD(ROW()-24,COUNTA(tblProducts[Description]))+1</f>
        <v>24</v>
      </c>
      <c r="C503" t="str">
        <f>_xlfn.XLOOKUP(A503,tblProducts[Column1],tblProducts[Description])</f>
        <v>ARMUL HE 5070 BULK</v>
      </c>
      <c r="D503" t="str">
        <f>_xlfn.XLOOKUP(B503,tblProducts[Column1],tblProducts[Description])</f>
        <v>ETHOMEEN C/12S BULK</v>
      </c>
      <c r="E503" t="s">
        <v>9</v>
      </c>
      <c r="F503" t="s">
        <v>12</v>
      </c>
      <c r="G503" t="s">
        <v>7</v>
      </c>
      <c r="H503" t="s">
        <v>8</v>
      </c>
      <c r="I503">
        <f t="shared" si="12"/>
        <v>2</v>
      </c>
    </row>
    <row r="504" spans="1:9">
      <c r="A504">
        <f>IF(MOD(ROW()-24,COUNTA(tblProducts[Description]))=0,A503+1,A503)</f>
        <v>5</v>
      </c>
      <c r="B504">
        <f>MOD(ROW()-24,COUNTA(tblProducts[Description]))+1</f>
        <v>25</v>
      </c>
      <c r="C504" t="str">
        <f>_xlfn.XLOOKUP(A504,tblProducts[Column1],tblProducts[Description])</f>
        <v>ARMUL HE 5070 BULK</v>
      </c>
      <c r="D504" t="str">
        <f>_xlfn.XLOOKUP(B504,tblProducts[Column1],tblProducts[Description])</f>
        <v>ETHOMEEN 18/12 BULK</v>
      </c>
      <c r="E504" t="s">
        <v>9</v>
      </c>
      <c r="F504" t="s">
        <v>12</v>
      </c>
      <c r="G504" t="s">
        <v>7</v>
      </c>
      <c r="H504" t="s">
        <v>8</v>
      </c>
      <c r="I504">
        <f t="shared" si="12"/>
        <v>2</v>
      </c>
    </row>
    <row r="505" spans="1:9">
      <c r="A505">
        <f>IF(MOD(ROW()-24,COUNTA(tblProducts[Description]))=0,A504+1,A504)</f>
        <v>5</v>
      </c>
      <c r="B505">
        <f>MOD(ROW()-24,COUNTA(tblProducts[Description]))+1</f>
        <v>26</v>
      </c>
      <c r="C505" t="str">
        <f>_xlfn.XLOOKUP(A505,tblProducts[Column1],tblProducts[Description])</f>
        <v>ARMUL HE 5070 BULK</v>
      </c>
      <c r="D505" t="str">
        <f>_xlfn.XLOOKUP(B505,tblProducts[Column1],tblProducts[Description])</f>
        <v>ETHOMEEN 18/25 BULK</v>
      </c>
      <c r="E505" t="s">
        <v>9</v>
      </c>
      <c r="F505" t="s">
        <v>12</v>
      </c>
      <c r="G505" t="s">
        <v>7</v>
      </c>
      <c r="H505" t="s">
        <v>8</v>
      </c>
      <c r="I505">
        <f t="shared" si="12"/>
        <v>2</v>
      </c>
    </row>
    <row r="506" spans="1:9">
      <c r="A506">
        <f>IF(MOD(ROW()-24,COUNTA(tblProducts[Description]))=0,A505+1,A505)</f>
        <v>5</v>
      </c>
      <c r="B506">
        <f>MOD(ROW()-24,COUNTA(tblProducts[Description]))+1</f>
        <v>27</v>
      </c>
      <c r="C506" t="str">
        <f>_xlfn.XLOOKUP(A506,tblProducts[Column1],tblProducts[Description])</f>
        <v>ARMUL HE 5070 BULK</v>
      </c>
      <c r="D506" t="str">
        <f>_xlfn.XLOOKUP(B506,tblProducts[Column1],tblProducts[Description])</f>
        <v>ETHOMEEN C/12 BULK</v>
      </c>
      <c r="E506" t="s">
        <v>9</v>
      </c>
      <c r="F506" t="s">
        <v>12</v>
      </c>
      <c r="G506" t="s">
        <v>7</v>
      </c>
      <c r="H506" t="s">
        <v>8</v>
      </c>
      <c r="I506">
        <f t="shared" si="12"/>
        <v>2</v>
      </c>
    </row>
    <row r="507" spans="1:9">
      <c r="A507">
        <f>IF(MOD(ROW()-24,COUNTA(tblProducts[Description]))=0,A506+1,A506)</f>
        <v>5</v>
      </c>
      <c r="B507">
        <f>MOD(ROW()-24,COUNTA(tblProducts[Description]))+1</f>
        <v>28</v>
      </c>
      <c r="C507" t="str">
        <f>_xlfn.XLOOKUP(A507,tblProducts[Column1],tblProducts[Description])</f>
        <v>ARMUL HE 5070 BULK</v>
      </c>
      <c r="D507" t="str">
        <f>_xlfn.XLOOKUP(B507,tblProducts[Column1],tblProducts[Description])</f>
        <v>ETHOMEEN C/12 M BULK</v>
      </c>
      <c r="E507" t="s">
        <v>9</v>
      </c>
      <c r="F507" t="s">
        <v>12</v>
      </c>
      <c r="G507" t="s">
        <v>7</v>
      </c>
      <c r="H507" t="s">
        <v>8</v>
      </c>
      <c r="I507">
        <f t="shared" si="12"/>
        <v>2</v>
      </c>
    </row>
    <row r="508" spans="1:9">
      <c r="A508">
        <f>IF(MOD(ROW()-24,COUNTA(tblProducts[Description]))=0,A507+1,A507)</f>
        <v>5</v>
      </c>
      <c r="B508">
        <f>MOD(ROW()-24,COUNTA(tblProducts[Description]))+1</f>
        <v>29</v>
      </c>
      <c r="C508" t="str">
        <f>_xlfn.XLOOKUP(A508,tblProducts[Column1],tblProducts[Description])</f>
        <v>ARMUL HE 5070 BULK</v>
      </c>
      <c r="D508" t="str">
        <f>_xlfn.XLOOKUP(B508,tblProducts[Column1],tblProducts[Description])</f>
        <v>ETHOMEEN C/12 SUN BULK</v>
      </c>
      <c r="E508" t="s">
        <v>9</v>
      </c>
      <c r="F508" t="s">
        <v>12</v>
      </c>
      <c r="G508" t="s">
        <v>7</v>
      </c>
      <c r="H508" t="s">
        <v>8</v>
      </c>
      <c r="I508">
        <f t="shared" si="12"/>
        <v>2</v>
      </c>
    </row>
    <row r="509" spans="1:9">
      <c r="A509">
        <f>IF(MOD(ROW()-24,COUNTA(tblProducts[Description]))=0,A508+1,A508)</f>
        <v>5</v>
      </c>
      <c r="B509">
        <f>MOD(ROW()-24,COUNTA(tblProducts[Description]))+1</f>
        <v>30</v>
      </c>
      <c r="C509" t="str">
        <f>_xlfn.XLOOKUP(A509,tblProducts[Column1],tblProducts[Description])</f>
        <v>ARMUL HE 5070 BULK</v>
      </c>
      <c r="D509" t="str">
        <f>_xlfn.XLOOKUP(B509,tblProducts[Column1],tblProducts[Description])</f>
        <v>ETHOMEEN C/12 UN BULK</v>
      </c>
      <c r="E509" t="s">
        <v>9</v>
      </c>
      <c r="F509" t="s">
        <v>12</v>
      </c>
      <c r="G509" t="s">
        <v>7</v>
      </c>
      <c r="H509" t="s">
        <v>8</v>
      </c>
      <c r="I509">
        <f t="shared" si="12"/>
        <v>2</v>
      </c>
    </row>
    <row r="510" spans="1:9">
      <c r="A510">
        <f>IF(MOD(ROW()-24,COUNTA(tblProducts[Description]))=0,A509+1,A509)</f>
        <v>5</v>
      </c>
      <c r="B510">
        <f>MOD(ROW()-24,COUNTA(tblProducts[Description]))+1</f>
        <v>31</v>
      </c>
      <c r="C510" t="str">
        <f>_xlfn.XLOOKUP(A510,tblProducts[Column1],tblProducts[Description])</f>
        <v>ARMUL HE 5070 BULK</v>
      </c>
      <c r="D510" t="str">
        <f>_xlfn.XLOOKUP(B510,tblProducts[Column1],tblProducts[Description])</f>
        <v>ETHOMEEN C/15 BULK</v>
      </c>
      <c r="E510" t="s">
        <v>9</v>
      </c>
      <c r="F510" t="s">
        <v>12</v>
      </c>
      <c r="G510" t="s">
        <v>7</v>
      </c>
      <c r="H510" t="s">
        <v>8</v>
      </c>
      <c r="I510">
        <f t="shared" si="12"/>
        <v>2</v>
      </c>
    </row>
    <row r="511" spans="1:9">
      <c r="A511">
        <f>IF(MOD(ROW()-24,COUNTA(tblProducts[Description]))=0,A510+1,A510)</f>
        <v>5</v>
      </c>
      <c r="B511">
        <f>MOD(ROW()-24,COUNTA(tblProducts[Description]))+1</f>
        <v>32</v>
      </c>
      <c r="C511" t="str">
        <f>_xlfn.XLOOKUP(A511,tblProducts[Column1],tblProducts[Description])</f>
        <v>ARMUL HE 5070 BULK</v>
      </c>
      <c r="D511" t="str">
        <f>_xlfn.XLOOKUP(B511,tblProducts[Column1],tblProducts[Description])</f>
        <v>ETHOMEEN C/17 BULK</v>
      </c>
      <c r="E511" t="s">
        <v>9</v>
      </c>
      <c r="F511" t="s">
        <v>12</v>
      </c>
      <c r="G511" t="s">
        <v>7</v>
      </c>
      <c r="H511" t="s">
        <v>8</v>
      </c>
      <c r="I511">
        <f t="shared" si="12"/>
        <v>2</v>
      </c>
    </row>
    <row r="512" spans="1:9">
      <c r="A512">
        <f>IF(MOD(ROW()-24,COUNTA(tblProducts[Description]))=0,A511+1,A511)</f>
        <v>5</v>
      </c>
      <c r="B512">
        <f>MOD(ROW()-24,COUNTA(tblProducts[Description]))+1</f>
        <v>33</v>
      </c>
      <c r="C512" t="str">
        <f>_xlfn.XLOOKUP(A512,tblProducts[Column1],tblProducts[Description])</f>
        <v>ARMUL HE 5070 BULK</v>
      </c>
      <c r="D512" t="str">
        <f>_xlfn.XLOOKUP(B512,tblProducts[Column1],tblProducts[Description])</f>
        <v>ETHOMEEN C/25A BULK</v>
      </c>
      <c r="E512" t="s">
        <v>9</v>
      </c>
      <c r="F512" t="s">
        <v>12</v>
      </c>
      <c r="G512" t="s">
        <v>7</v>
      </c>
      <c r="H512" t="s">
        <v>8</v>
      </c>
      <c r="I512">
        <f t="shared" si="12"/>
        <v>2</v>
      </c>
    </row>
    <row r="513" spans="1:9">
      <c r="A513">
        <f>IF(MOD(ROW()-24,COUNTA(tblProducts[Description]))=0,A512+1,A512)</f>
        <v>5</v>
      </c>
      <c r="B513">
        <f>MOD(ROW()-24,COUNTA(tblProducts[Description]))+1</f>
        <v>34</v>
      </c>
      <c r="C513" t="str">
        <f>_xlfn.XLOOKUP(A513,tblProducts[Column1],tblProducts[Description])</f>
        <v>ARMUL HE 5070 BULK</v>
      </c>
      <c r="D513" t="str">
        <f>_xlfn.XLOOKUP(B513,tblProducts[Column1],tblProducts[Description])</f>
        <v>ETHOMEEN C/25A S BULK</v>
      </c>
      <c r="E513" t="s">
        <v>9</v>
      </c>
      <c r="F513" t="s">
        <v>12</v>
      </c>
      <c r="G513" t="s">
        <v>7</v>
      </c>
      <c r="H513" t="s">
        <v>8</v>
      </c>
      <c r="I513">
        <f t="shared" si="12"/>
        <v>2</v>
      </c>
    </row>
    <row r="514" spans="1:9">
      <c r="A514">
        <f>IF(MOD(ROW()-24,COUNTA(tblProducts[Description]))=0,A513+1,A513)</f>
        <v>5</v>
      </c>
      <c r="B514">
        <f>MOD(ROW()-24,COUNTA(tblProducts[Description]))+1</f>
        <v>35</v>
      </c>
      <c r="C514" t="str">
        <f>_xlfn.XLOOKUP(A514,tblProducts[Column1],tblProducts[Description])</f>
        <v>ARMUL HE 5070 BULK</v>
      </c>
      <c r="D514" t="str">
        <f>_xlfn.XLOOKUP(B514,tblProducts[Column1],tblProducts[Description])</f>
        <v>ETHOMEEN O/12LC BULK</v>
      </c>
      <c r="E514" t="s">
        <v>9</v>
      </c>
      <c r="F514" t="s">
        <v>12</v>
      </c>
      <c r="G514" t="s">
        <v>7</v>
      </c>
      <c r="H514" t="s">
        <v>8</v>
      </c>
      <c r="I514">
        <f t="shared" si="12"/>
        <v>2</v>
      </c>
    </row>
    <row r="515" spans="1:9">
      <c r="A515">
        <f>IF(MOD(ROW()-24,COUNTA(tblProducts[Description]))=0,A514+1,A514)</f>
        <v>5</v>
      </c>
      <c r="B515">
        <f>MOD(ROW()-24,COUNTA(tblProducts[Description]))+1</f>
        <v>36</v>
      </c>
      <c r="C515" t="str">
        <f>_xlfn.XLOOKUP(A515,tblProducts[Column1],tblProducts[Description])</f>
        <v>ARMUL HE 5070 BULK</v>
      </c>
      <c r="D515" t="str">
        <f>_xlfn.XLOOKUP(B515,tblProducts[Column1],tblProducts[Description])</f>
        <v>ETHOMEEN SV/12 BULK</v>
      </c>
      <c r="E515" t="s">
        <v>9</v>
      </c>
      <c r="F515" t="s">
        <v>12</v>
      </c>
      <c r="G515" t="s">
        <v>7</v>
      </c>
      <c r="H515" t="s">
        <v>8</v>
      </c>
      <c r="I515">
        <f t="shared" si="12"/>
        <v>2</v>
      </c>
    </row>
    <row r="516" spans="1:9">
      <c r="A516">
        <f>IF(MOD(ROW()-24,COUNTA(tblProducts[Description]))=0,A515+1,A515)</f>
        <v>5</v>
      </c>
      <c r="B516">
        <f>MOD(ROW()-24,COUNTA(tblProducts[Description]))+1</f>
        <v>37</v>
      </c>
      <c r="C516" t="str">
        <f>_xlfn.XLOOKUP(A516,tblProducts[Column1],tblProducts[Description])</f>
        <v>ARMUL HE 5070 BULK</v>
      </c>
      <c r="D516" t="str">
        <f>_xlfn.XLOOKUP(B516,tblProducts[Column1],tblProducts[Description])</f>
        <v>ETHOMEEN SV/15 BULK</v>
      </c>
      <c r="E516" t="s">
        <v>9</v>
      </c>
      <c r="F516" t="s">
        <v>12</v>
      </c>
      <c r="G516" t="s">
        <v>7</v>
      </c>
      <c r="H516" t="s">
        <v>8</v>
      </c>
      <c r="I516">
        <f t="shared" si="12"/>
        <v>2</v>
      </c>
    </row>
    <row r="517" spans="1:9">
      <c r="A517">
        <f>IF(MOD(ROW()-24,COUNTA(tblProducts[Description]))=0,A516+1,A516)</f>
        <v>5</v>
      </c>
      <c r="B517">
        <f>MOD(ROW()-24,COUNTA(tblProducts[Description]))+1</f>
        <v>38</v>
      </c>
      <c r="C517" t="str">
        <f>_xlfn.XLOOKUP(A517,tblProducts[Column1],tblProducts[Description])</f>
        <v>ARMUL HE 5070 BULK</v>
      </c>
      <c r="D517" t="str">
        <f>_xlfn.XLOOKUP(B517,tblProducts[Column1],tblProducts[Description])</f>
        <v>ETHOMEEN SV/15C BULK</v>
      </c>
      <c r="E517" t="s">
        <v>9</v>
      </c>
      <c r="F517" t="s">
        <v>12</v>
      </c>
      <c r="G517" t="s">
        <v>7</v>
      </c>
      <c r="H517" t="s">
        <v>8</v>
      </c>
      <c r="I517">
        <f t="shared" si="12"/>
        <v>2</v>
      </c>
    </row>
    <row r="518" spans="1:9">
      <c r="A518">
        <f>IF(MOD(ROW()-24,COUNTA(tblProducts[Description]))=0,A517+1,A517)</f>
        <v>5</v>
      </c>
      <c r="B518">
        <f>MOD(ROW()-24,COUNTA(tblProducts[Description]))+1</f>
        <v>39</v>
      </c>
      <c r="C518" t="str">
        <f>_xlfn.XLOOKUP(A518,tblProducts[Column1],tblProducts[Description])</f>
        <v>ARMUL HE 5070 BULK</v>
      </c>
      <c r="D518" t="str">
        <f>_xlfn.XLOOKUP(B518,tblProducts[Column1],tblProducts[Description])</f>
        <v>ETHOMEEN SV/25 BULK</v>
      </c>
      <c r="E518" t="s">
        <v>9</v>
      </c>
      <c r="F518" t="s">
        <v>12</v>
      </c>
      <c r="G518" t="s">
        <v>7</v>
      </c>
      <c r="H518" t="s">
        <v>8</v>
      </c>
      <c r="I518">
        <f t="shared" si="12"/>
        <v>2</v>
      </c>
    </row>
    <row r="519" spans="1:9">
      <c r="A519">
        <f>IF(MOD(ROW()-24,COUNTA(tblProducts[Description]))=0,A518+1,A518)</f>
        <v>5</v>
      </c>
      <c r="B519">
        <f>MOD(ROW()-24,COUNTA(tblProducts[Description]))+1</f>
        <v>40</v>
      </c>
      <c r="C519" t="str">
        <f>_xlfn.XLOOKUP(A519,tblProducts[Column1],tblProducts[Description])</f>
        <v>ARMUL HE 5070 BULK</v>
      </c>
      <c r="D519" t="str">
        <f>_xlfn.XLOOKUP(B519,tblProducts[Column1],tblProducts[Description])</f>
        <v>ETHOMEEN T/12 BULK</v>
      </c>
      <c r="E519" t="s">
        <v>9</v>
      </c>
      <c r="F519" t="s">
        <v>12</v>
      </c>
      <c r="G519" t="s">
        <v>7</v>
      </c>
      <c r="H519" t="s">
        <v>8</v>
      </c>
      <c r="I519">
        <f t="shared" si="12"/>
        <v>2</v>
      </c>
    </row>
    <row r="520" spans="1:9">
      <c r="A520">
        <f>IF(MOD(ROW()-24,COUNTA(tblProducts[Description]))=0,A519+1,A519)</f>
        <v>5</v>
      </c>
      <c r="B520">
        <f>MOD(ROW()-24,COUNTA(tblProducts[Description]))+1</f>
        <v>41</v>
      </c>
      <c r="C520" t="str">
        <f>_xlfn.XLOOKUP(A520,tblProducts[Column1],tblProducts[Description])</f>
        <v>ARMUL HE 5070 BULK</v>
      </c>
      <c r="D520" t="str">
        <f>_xlfn.XLOOKUP(B520,tblProducts[Column1],tblProducts[Description])</f>
        <v>ETHOMEEN T/13.5 BULK</v>
      </c>
      <c r="E520" t="s">
        <v>9</v>
      </c>
      <c r="F520" t="s">
        <v>12</v>
      </c>
      <c r="G520" t="s">
        <v>7</v>
      </c>
      <c r="H520" t="s">
        <v>8</v>
      </c>
      <c r="I520">
        <f t="shared" si="12"/>
        <v>2</v>
      </c>
    </row>
    <row r="521" spans="1:9">
      <c r="A521">
        <f>IF(MOD(ROW()-24,COUNTA(tblProducts[Description]))=0,A520+1,A520)</f>
        <v>5</v>
      </c>
      <c r="B521">
        <f>MOD(ROW()-24,COUNTA(tblProducts[Description]))+1</f>
        <v>42</v>
      </c>
      <c r="C521" t="str">
        <f>_xlfn.XLOOKUP(A521,tblProducts[Column1],tblProducts[Description])</f>
        <v>ARMUL HE 5070 BULK</v>
      </c>
      <c r="D521" t="str">
        <f>_xlfn.XLOOKUP(B521,tblProducts[Column1],tblProducts[Description])</f>
        <v>ETHOMEEN T/15 BULK</v>
      </c>
      <c r="E521" t="s">
        <v>9</v>
      </c>
      <c r="F521" t="s">
        <v>12</v>
      </c>
      <c r="G521" t="s">
        <v>7</v>
      </c>
      <c r="H521" t="s">
        <v>8</v>
      </c>
      <c r="I521">
        <f t="shared" si="12"/>
        <v>2</v>
      </c>
    </row>
    <row r="522" spans="1:9">
      <c r="A522">
        <f>IF(MOD(ROW()-24,COUNTA(tblProducts[Description]))=0,A521+1,A521)</f>
        <v>5</v>
      </c>
      <c r="B522">
        <f>MOD(ROW()-24,COUNTA(tblProducts[Description]))+1</f>
        <v>43</v>
      </c>
      <c r="C522" t="str">
        <f>_xlfn.XLOOKUP(A522,tblProducts[Column1],tblProducts[Description])</f>
        <v>ARMUL HE 5070 BULK</v>
      </c>
      <c r="D522" t="str">
        <f>_xlfn.XLOOKUP(B522,tblProducts[Column1],tblProducts[Description])</f>
        <v>ETHOMEEN T/17 BULK</v>
      </c>
      <c r="E522" t="s">
        <v>9</v>
      </c>
      <c r="F522" t="s">
        <v>12</v>
      </c>
      <c r="G522" t="s">
        <v>7</v>
      </c>
      <c r="H522" t="s">
        <v>8</v>
      </c>
      <c r="I522">
        <f t="shared" si="12"/>
        <v>2</v>
      </c>
    </row>
    <row r="523" spans="1:9">
      <c r="A523">
        <f>IF(MOD(ROW()-24,COUNTA(tblProducts[Description]))=0,A522+1,A522)</f>
        <v>5</v>
      </c>
      <c r="B523">
        <f>MOD(ROW()-24,COUNTA(tblProducts[Description]))+1</f>
        <v>44</v>
      </c>
      <c r="C523" t="str">
        <f>_xlfn.XLOOKUP(A523,tblProducts[Column1],tblProducts[Description])</f>
        <v>ARMUL HE 5070 BULK</v>
      </c>
      <c r="D523" t="str">
        <f>_xlfn.XLOOKUP(B523,tblProducts[Column1],tblProducts[Description])</f>
        <v>ETHOMEEN T/18 BULK</v>
      </c>
      <c r="E523" t="s">
        <v>9</v>
      </c>
      <c r="F523" t="s">
        <v>12</v>
      </c>
      <c r="G523" t="s">
        <v>7</v>
      </c>
      <c r="H523" t="s">
        <v>8</v>
      </c>
      <c r="I523">
        <f t="shared" si="12"/>
        <v>2</v>
      </c>
    </row>
    <row r="524" spans="1:9">
      <c r="A524">
        <f>IF(MOD(ROW()-24,COUNTA(tblProducts[Description]))=0,A523+1,A523)</f>
        <v>5</v>
      </c>
      <c r="B524">
        <f>MOD(ROW()-24,COUNTA(tblProducts[Description]))+1</f>
        <v>45</v>
      </c>
      <c r="C524" t="str">
        <f>_xlfn.XLOOKUP(A524,tblProducts[Column1],tblProducts[Description])</f>
        <v>ARMUL HE 5070 BULK</v>
      </c>
      <c r="D524" t="str">
        <f>_xlfn.XLOOKUP(B524,tblProducts[Column1],tblProducts[Description])</f>
        <v>ETHOMEEN T/19 BULK</v>
      </c>
      <c r="E524" t="s">
        <v>9</v>
      </c>
      <c r="F524" t="s">
        <v>12</v>
      </c>
      <c r="G524" t="s">
        <v>7</v>
      </c>
      <c r="H524" t="s">
        <v>8</v>
      </c>
      <c r="I524">
        <f t="shared" si="12"/>
        <v>2</v>
      </c>
    </row>
    <row r="525" spans="1:9">
      <c r="A525">
        <f>IF(MOD(ROW()-24,COUNTA(tblProducts[Description]))=0,A524+1,A524)</f>
        <v>5</v>
      </c>
      <c r="B525">
        <f>MOD(ROW()-24,COUNTA(tblProducts[Description]))+1</f>
        <v>46</v>
      </c>
      <c r="C525" t="str">
        <f>_xlfn.XLOOKUP(A525,tblProducts[Column1],tblProducts[Description])</f>
        <v>ARMUL HE 5070 BULK</v>
      </c>
      <c r="D525" t="str">
        <f>_xlfn.XLOOKUP(B525,tblProducts[Column1],tblProducts[Description])</f>
        <v>ETHOMEEN T/20 BULK</v>
      </c>
      <c r="E525" t="s">
        <v>9</v>
      </c>
      <c r="F525" t="s">
        <v>12</v>
      </c>
      <c r="G525" t="s">
        <v>7</v>
      </c>
      <c r="H525" t="s">
        <v>8</v>
      </c>
      <c r="I525">
        <f t="shared" si="12"/>
        <v>2</v>
      </c>
    </row>
    <row r="526" spans="1:9">
      <c r="A526">
        <f>IF(MOD(ROW()-24,COUNTA(tblProducts[Description]))=0,A525+1,A525)</f>
        <v>5</v>
      </c>
      <c r="B526">
        <f>MOD(ROW()-24,COUNTA(tblProducts[Description]))+1</f>
        <v>47</v>
      </c>
      <c r="C526" t="str">
        <f>_xlfn.XLOOKUP(A526,tblProducts[Column1],tblProducts[Description])</f>
        <v>ARMUL HE 5070 BULK</v>
      </c>
      <c r="D526" t="str">
        <f>_xlfn.XLOOKUP(B526,tblProducts[Column1],tblProducts[Description])</f>
        <v>ETHOMEEN T/20S BULK</v>
      </c>
      <c r="E526" t="s">
        <v>9</v>
      </c>
      <c r="F526" t="s">
        <v>12</v>
      </c>
      <c r="G526" t="s">
        <v>7</v>
      </c>
      <c r="H526" t="s">
        <v>8</v>
      </c>
      <c r="I526">
        <f t="shared" si="12"/>
        <v>2</v>
      </c>
    </row>
    <row r="527" spans="1:9">
      <c r="A527">
        <f>IF(MOD(ROW()-24,COUNTA(tblProducts[Description]))=0,A526+1,A526)</f>
        <v>5</v>
      </c>
      <c r="B527">
        <f>MOD(ROW()-24,COUNTA(tblProducts[Description]))+1</f>
        <v>48</v>
      </c>
      <c r="C527" t="str">
        <f>_xlfn.XLOOKUP(A527,tblProducts[Column1],tblProducts[Description])</f>
        <v>ARMUL HE 5070 BULK</v>
      </c>
      <c r="D527" t="str">
        <f>_xlfn.XLOOKUP(B527,tblProducts[Column1],tblProducts[Description])</f>
        <v>ETHOMEEN T/24 BULK</v>
      </c>
      <c r="E527" t="s">
        <v>9</v>
      </c>
      <c r="F527" t="s">
        <v>12</v>
      </c>
      <c r="G527" t="s">
        <v>7</v>
      </c>
      <c r="H527" t="s">
        <v>8</v>
      </c>
      <c r="I527">
        <f t="shared" si="12"/>
        <v>2</v>
      </c>
    </row>
    <row r="528" spans="1:9">
      <c r="A528">
        <f>IF(MOD(ROW()-24,COUNTA(tblProducts[Description]))=0,A527+1,A527)</f>
        <v>5</v>
      </c>
      <c r="B528">
        <f>MOD(ROW()-24,COUNTA(tblProducts[Description]))+1</f>
        <v>49</v>
      </c>
      <c r="C528" t="str">
        <f>_xlfn.XLOOKUP(A528,tblProducts[Column1],tblProducts[Description])</f>
        <v>ARMUL HE 5070 BULK</v>
      </c>
      <c r="D528" t="str">
        <f>_xlfn.XLOOKUP(B528,tblProducts[Column1],tblProducts[Description])</f>
        <v>ETHOMEEN T/25 BULK</v>
      </c>
      <c r="E528" t="s">
        <v>9</v>
      </c>
      <c r="F528" t="s">
        <v>12</v>
      </c>
      <c r="G528" t="s">
        <v>7</v>
      </c>
      <c r="H528" t="s">
        <v>8</v>
      </c>
      <c r="I528">
        <f t="shared" si="12"/>
        <v>2</v>
      </c>
    </row>
    <row r="529" spans="1:9">
      <c r="A529">
        <f>IF(MOD(ROW()-24,COUNTA(tblProducts[Description]))=0,A528+1,A528)</f>
        <v>5</v>
      </c>
      <c r="B529">
        <f>MOD(ROW()-24,COUNTA(tblProducts[Description]))+1</f>
        <v>50</v>
      </c>
      <c r="C529" t="str">
        <f>_xlfn.XLOOKUP(A529,tblProducts[Column1],tblProducts[Description])</f>
        <v>ARMUL HE 5070 BULK</v>
      </c>
      <c r="D529" t="str">
        <f>_xlfn.XLOOKUP(B529,tblProducts[Column1],tblProducts[Description])</f>
        <v>ETHOMEEN T/28 BULK</v>
      </c>
      <c r="E529" t="s">
        <v>9</v>
      </c>
      <c r="F529" t="s">
        <v>12</v>
      </c>
      <c r="G529" t="s">
        <v>7</v>
      </c>
      <c r="H529" t="s">
        <v>8</v>
      </c>
      <c r="I529">
        <f t="shared" si="12"/>
        <v>2</v>
      </c>
    </row>
    <row r="530" spans="1:9">
      <c r="A530">
        <f>IF(MOD(ROW()-24,COUNTA(tblProducts[Description]))=0,A529+1,A529)</f>
        <v>5</v>
      </c>
      <c r="B530">
        <f>MOD(ROW()-24,COUNTA(tblProducts[Description]))+1</f>
        <v>51</v>
      </c>
      <c r="C530" t="str">
        <f>_xlfn.XLOOKUP(A530,tblProducts[Column1],tblProducts[Description])</f>
        <v>ARMUL HE 5070 BULK</v>
      </c>
      <c r="D530" t="str">
        <f>_xlfn.XLOOKUP(B530,tblProducts[Column1],tblProducts[Description])</f>
        <v>ETHYLAN 1008 SA BULK</v>
      </c>
      <c r="E530" t="s">
        <v>9</v>
      </c>
      <c r="F530" t="s">
        <v>12</v>
      </c>
      <c r="G530" t="s">
        <v>7</v>
      </c>
      <c r="H530" t="s">
        <v>8</v>
      </c>
      <c r="I530">
        <f t="shared" si="12"/>
        <v>2</v>
      </c>
    </row>
    <row r="531" spans="1:9">
      <c r="A531">
        <f>IF(MOD(ROW()-24,COUNTA(tblProducts[Description]))=0,A530+1,A530)</f>
        <v>5</v>
      </c>
      <c r="B531">
        <f>MOD(ROW()-24,COUNTA(tblProducts[Description]))+1</f>
        <v>52</v>
      </c>
      <c r="C531" t="str">
        <f>_xlfn.XLOOKUP(A531,tblProducts[Column1],tblProducts[Description])</f>
        <v>ARMUL HE 5070 BULK</v>
      </c>
      <c r="D531" t="str">
        <f>_xlfn.XLOOKUP(B531,tblProducts[Column1],tblProducts[Description])</f>
        <v>ETHYLAN 325 BULK</v>
      </c>
      <c r="E531" t="s">
        <v>9</v>
      </c>
      <c r="F531" t="s">
        <v>12</v>
      </c>
      <c r="G531" t="s">
        <v>7</v>
      </c>
      <c r="H531" t="s">
        <v>8</v>
      </c>
      <c r="I531">
        <f t="shared" si="12"/>
        <v>2</v>
      </c>
    </row>
    <row r="532" spans="1:9">
      <c r="A532">
        <f>IF(MOD(ROW()-24,COUNTA(tblProducts[Description]))=0,A531+1,A531)</f>
        <v>5</v>
      </c>
      <c r="B532">
        <f>MOD(ROW()-24,COUNTA(tblProducts[Description]))+1</f>
        <v>53</v>
      </c>
      <c r="C532" t="str">
        <f>_xlfn.XLOOKUP(A532,tblProducts[Column1],tblProducts[Description])</f>
        <v>ARMUL HE 5070 BULK</v>
      </c>
      <c r="D532" t="str">
        <f>_xlfn.XLOOKUP(B532,tblProducts[Column1],tblProducts[Description])</f>
        <v>ETHYLAN NS-500LQ BULK</v>
      </c>
      <c r="E532" t="s">
        <v>9</v>
      </c>
      <c r="F532" t="s">
        <v>12</v>
      </c>
      <c r="G532" t="s">
        <v>7</v>
      </c>
      <c r="H532" t="s">
        <v>8</v>
      </c>
      <c r="I532">
        <f t="shared" si="12"/>
        <v>2</v>
      </c>
    </row>
    <row r="533" spans="1:9">
      <c r="A533">
        <f>IF(MOD(ROW()-24,COUNTA(tblProducts[Description]))=0,A532+1,A532)</f>
        <v>5</v>
      </c>
      <c r="B533">
        <f>MOD(ROW()-24,COUNTA(tblProducts[Description]))+1</f>
        <v>54</v>
      </c>
      <c r="C533" t="str">
        <f>_xlfn.XLOOKUP(A533,tblProducts[Column1],tblProducts[Description])</f>
        <v>ARMUL HE 5070 BULK</v>
      </c>
      <c r="D533" t="str">
        <f>_xlfn.XLOOKUP(B533,tblProducts[Column1],tblProducts[Description])</f>
        <v>ETHYLAN PRE NS-505 K BULK</v>
      </c>
      <c r="E533" t="s">
        <v>9</v>
      </c>
      <c r="F533" t="s">
        <v>12</v>
      </c>
      <c r="G533" t="s">
        <v>7</v>
      </c>
      <c r="H533" t="s">
        <v>8</v>
      </c>
      <c r="I533">
        <f t="shared" si="12"/>
        <v>2</v>
      </c>
    </row>
    <row r="534" spans="1:9">
      <c r="A534">
        <f>IF(MOD(ROW()-24,COUNTA(tblProducts[Description]))=0,A533+1,A533)</f>
        <v>5</v>
      </c>
      <c r="B534">
        <f>MOD(ROW()-24,COUNTA(tblProducts[Description]))+1</f>
        <v>55</v>
      </c>
      <c r="C534" t="str">
        <f>_xlfn.XLOOKUP(A534,tblProducts[Column1],tblProducts[Description])</f>
        <v>ARMUL HE 5070 BULK</v>
      </c>
      <c r="D534" t="str">
        <f>_xlfn.XLOOKUP(B534,tblProducts[Column1],tblProducts[Description])</f>
        <v>ETHYLAN SN-90 BULK</v>
      </c>
      <c r="E534" t="s">
        <v>9</v>
      </c>
      <c r="F534" t="s">
        <v>12</v>
      </c>
      <c r="G534" t="s">
        <v>7</v>
      </c>
      <c r="H534" t="s">
        <v>8</v>
      </c>
      <c r="I534">
        <f t="shared" si="12"/>
        <v>2</v>
      </c>
    </row>
    <row r="535" spans="1:9">
      <c r="A535">
        <f>IF(MOD(ROW()-24,COUNTA(tblProducts[Description]))=0,A534+1,A534)</f>
        <v>5</v>
      </c>
      <c r="B535">
        <f>MOD(ROW()-24,COUNTA(tblProducts[Description]))+1</f>
        <v>56</v>
      </c>
      <c r="C535" t="str">
        <f>_xlfn.XLOOKUP(A535,tblProducts[Column1],tblProducts[Description])</f>
        <v>ARMUL HE 5070 BULK</v>
      </c>
      <c r="D535" t="str">
        <f>_xlfn.XLOOKUP(B535,tblProducts[Column1],tblProducts[Description])</f>
        <v>ETHYLAN TD-100 BULK</v>
      </c>
      <c r="E535" t="s">
        <v>9</v>
      </c>
      <c r="F535" t="s">
        <v>12</v>
      </c>
      <c r="G535" t="s">
        <v>7</v>
      </c>
      <c r="H535" t="s">
        <v>8</v>
      </c>
      <c r="I535">
        <f t="shared" si="12"/>
        <v>2</v>
      </c>
    </row>
    <row r="536" spans="1:9">
      <c r="A536">
        <f>IF(MOD(ROW()-24,COUNTA(tblProducts[Description]))=0,A535+1,A535)</f>
        <v>5</v>
      </c>
      <c r="B536">
        <f>MOD(ROW()-24,COUNTA(tblProducts[Description]))+1</f>
        <v>57</v>
      </c>
      <c r="C536" t="str">
        <f>_xlfn.XLOOKUP(A536,tblProducts[Column1],tblProducts[Description])</f>
        <v>ARMUL HE 5070 BULK</v>
      </c>
      <c r="D536" t="str">
        <f>_xlfn.XLOOKUP(B536,tblProducts[Column1],tblProducts[Description])</f>
        <v>ETHYLAN TD-120 BULK</v>
      </c>
      <c r="E536" t="s">
        <v>9</v>
      </c>
      <c r="F536" t="s">
        <v>12</v>
      </c>
      <c r="G536" t="s">
        <v>7</v>
      </c>
      <c r="H536" t="s">
        <v>8</v>
      </c>
      <c r="I536">
        <f t="shared" si="12"/>
        <v>2</v>
      </c>
    </row>
    <row r="537" spans="1:9">
      <c r="A537">
        <f>IF(MOD(ROW()-24,COUNTA(tblProducts[Description]))=0,A536+1,A536)</f>
        <v>5</v>
      </c>
      <c r="B537">
        <f>MOD(ROW()-24,COUNTA(tblProducts[Description]))+1</f>
        <v>58</v>
      </c>
      <c r="C537" t="str">
        <f>_xlfn.XLOOKUP(A537,tblProducts[Column1],tblProducts[Description])</f>
        <v>ARMUL HE 5070 BULK</v>
      </c>
      <c r="D537" t="str">
        <f>_xlfn.XLOOKUP(B537,tblProducts[Column1],tblProducts[Description])</f>
        <v>ETHYLAN TD-1407 BULK</v>
      </c>
      <c r="E537" t="s">
        <v>9</v>
      </c>
      <c r="F537" t="s">
        <v>12</v>
      </c>
      <c r="G537" t="s">
        <v>7</v>
      </c>
      <c r="H537" t="s">
        <v>8</v>
      </c>
      <c r="I537">
        <f t="shared" ref="I537:I600" si="13">IF(E537="NO",0,IF(F537="HEEL WASH",1.5,2))+IF(G537="NO",0,2)</f>
        <v>2</v>
      </c>
    </row>
    <row r="538" spans="1:9">
      <c r="A538">
        <f>IF(MOD(ROW()-24,COUNTA(tblProducts[Description]))=0,A537+1,A537)</f>
        <v>5</v>
      </c>
      <c r="B538">
        <f>MOD(ROW()-24,COUNTA(tblProducts[Description]))+1</f>
        <v>59</v>
      </c>
      <c r="C538" t="str">
        <f>_xlfn.XLOOKUP(A538,tblProducts[Column1],tblProducts[Description])</f>
        <v>ARMUL HE 5070 BULK</v>
      </c>
      <c r="D538" t="str">
        <f>_xlfn.XLOOKUP(B538,tblProducts[Column1],tblProducts[Description])</f>
        <v>ETHYLAN TD-40 BULK</v>
      </c>
      <c r="E538" t="s">
        <v>9</v>
      </c>
      <c r="F538" t="s">
        <v>12</v>
      </c>
      <c r="G538" t="s">
        <v>7</v>
      </c>
      <c r="H538" t="s">
        <v>8</v>
      </c>
      <c r="I538">
        <f t="shared" si="13"/>
        <v>2</v>
      </c>
    </row>
    <row r="539" spans="1:9">
      <c r="A539">
        <f>IF(MOD(ROW()-24,COUNTA(tblProducts[Description]))=0,A538+1,A538)</f>
        <v>5</v>
      </c>
      <c r="B539">
        <f>MOD(ROW()-24,COUNTA(tblProducts[Description]))+1</f>
        <v>60</v>
      </c>
      <c r="C539" t="str">
        <f>_xlfn.XLOOKUP(A539,tblProducts[Column1],tblProducts[Description])</f>
        <v>ARMUL HE 5070 BULK</v>
      </c>
      <c r="D539" t="str">
        <f>_xlfn.XLOOKUP(B539,tblProducts[Column1],tblProducts[Description])</f>
        <v>ETHYLAN TD-60 BULK</v>
      </c>
      <c r="E539" t="s">
        <v>9</v>
      </c>
      <c r="F539" t="s">
        <v>12</v>
      </c>
      <c r="G539" t="s">
        <v>7</v>
      </c>
      <c r="H539" t="s">
        <v>8</v>
      </c>
      <c r="I539">
        <f t="shared" si="13"/>
        <v>2</v>
      </c>
    </row>
    <row r="540" spans="1:9">
      <c r="A540">
        <f>IF(MOD(ROW()-24,COUNTA(tblProducts[Description]))=0,A539+1,A539)</f>
        <v>5</v>
      </c>
      <c r="B540">
        <f>MOD(ROW()-24,COUNTA(tblProducts[Description]))+1</f>
        <v>61</v>
      </c>
      <c r="C540" t="str">
        <f>_xlfn.XLOOKUP(A540,tblProducts[Column1],tblProducts[Description])</f>
        <v>ARMUL HE 5070 BULK</v>
      </c>
      <c r="D540" t="str">
        <f>_xlfn.XLOOKUP(B540,tblProducts[Column1],tblProducts[Description])</f>
        <v>INTERMEDIATE BE-110L BULK</v>
      </c>
      <c r="E540" t="s">
        <v>9</v>
      </c>
      <c r="F540" t="s">
        <v>12</v>
      </c>
      <c r="G540" t="s">
        <v>7</v>
      </c>
      <c r="H540" t="s">
        <v>8</v>
      </c>
      <c r="I540">
        <f t="shared" si="13"/>
        <v>2</v>
      </c>
    </row>
    <row r="541" spans="1:9">
      <c r="A541">
        <f>IF(MOD(ROW()-24,COUNTA(tblProducts[Description]))=0,A540+1,A540)</f>
        <v>5</v>
      </c>
      <c r="B541">
        <f>MOD(ROW()-24,COUNTA(tblProducts[Description]))+1</f>
        <v>62</v>
      </c>
      <c r="C541" t="str">
        <f>_xlfn.XLOOKUP(A541,tblProducts[Column1],tblProducts[Description])</f>
        <v>ARMUL HE 5070 BULK</v>
      </c>
      <c r="D541" t="str">
        <f>_xlfn.XLOOKUP(B541,tblProducts[Column1],tblProducts[Description])</f>
        <v>INTERMEDIATE DPG-415 BULK</v>
      </c>
      <c r="E541" t="s">
        <v>9</v>
      </c>
      <c r="F541" t="s">
        <v>12</v>
      </c>
      <c r="G541" t="s">
        <v>7</v>
      </c>
      <c r="H541" t="s">
        <v>8</v>
      </c>
      <c r="I541">
        <f t="shared" si="13"/>
        <v>2</v>
      </c>
    </row>
    <row r="542" spans="1:9">
      <c r="A542">
        <f>IF(MOD(ROW()-24,COUNTA(tblProducts[Description]))=0,A541+1,A541)</f>
        <v>5</v>
      </c>
      <c r="B542">
        <f>MOD(ROW()-24,COUNTA(tblProducts[Description]))+1</f>
        <v>63</v>
      </c>
      <c r="C542" t="str">
        <f>_xlfn.XLOOKUP(A542,tblProducts[Column1],tblProducts[Description])</f>
        <v>ARMUL HE 5070 BULK</v>
      </c>
      <c r="D542" t="str">
        <f>_xlfn.XLOOKUP(B542,tblProducts[Column1],tblProducts[Description])</f>
        <v>PROPODUOMEEN T/12 BULK</v>
      </c>
      <c r="E542" t="s">
        <v>9</v>
      </c>
      <c r="F542" t="s">
        <v>12</v>
      </c>
      <c r="G542" t="s">
        <v>7</v>
      </c>
      <c r="H542" t="s">
        <v>8</v>
      </c>
      <c r="I542">
        <f t="shared" si="13"/>
        <v>2</v>
      </c>
    </row>
    <row r="543" spans="1:9">
      <c r="A543">
        <f>IF(MOD(ROW()-24,COUNTA(tblProducts[Description]))=0,A542+1,A542)</f>
        <v>5</v>
      </c>
      <c r="B543">
        <f>MOD(ROW()-24,COUNTA(tblProducts[Description]))+1</f>
        <v>64</v>
      </c>
      <c r="C543" t="str">
        <f>_xlfn.XLOOKUP(A543,tblProducts[Column1],tblProducts[Description])</f>
        <v>ARMUL HE 5070 BULK</v>
      </c>
      <c r="D543" t="str">
        <f>_xlfn.XLOOKUP(B543,tblProducts[Column1],tblProducts[Description])</f>
        <v>PROPOMEEN T/12 BULK</v>
      </c>
      <c r="E543" t="s">
        <v>9</v>
      </c>
      <c r="F543" t="s">
        <v>12</v>
      </c>
      <c r="G543" t="s">
        <v>7</v>
      </c>
      <c r="H543" t="s">
        <v>8</v>
      </c>
      <c r="I543">
        <f t="shared" si="13"/>
        <v>2</v>
      </c>
    </row>
    <row r="544" spans="1:9">
      <c r="A544">
        <f>IF(MOD(ROW()-24,COUNTA(tblProducts[Description]))=0,A543+1,A543)</f>
        <v>5</v>
      </c>
      <c r="B544">
        <f>MOD(ROW()-24,COUNTA(tblProducts[Description]))+1</f>
        <v>65</v>
      </c>
      <c r="C544" t="str">
        <f>_xlfn.XLOOKUP(A544,tblProducts[Column1],tblProducts[Description])</f>
        <v>ARMUL HE 5070 BULK</v>
      </c>
      <c r="D544" t="str">
        <f>_xlfn.XLOOKUP(B544,tblProducts[Column1],tblProducts[Description])</f>
        <v>TMP-420 BULK</v>
      </c>
      <c r="E544" t="s">
        <v>9</v>
      </c>
      <c r="F544" t="s">
        <v>12</v>
      </c>
      <c r="G544" t="s">
        <v>7</v>
      </c>
      <c r="H544" t="s">
        <v>8</v>
      </c>
      <c r="I544">
        <f t="shared" si="13"/>
        <v>2</v>
      </c>
    </row>
    <row r="545" spans="1:9">
      <c r="A545">
        <f>IF(MOD(ROW()-24,COUNTA(tblProducts[Description]))=0,A544+1,A544)</f>
        <v>5</v>
      </c>
      <c r="B545">
        <f>MOD(ROW()-24,COUNTA(tblProducts[Description]))+1</f>
        <v>66</v>
      </c>
      <c r="C545" t="str">
        <f>_xlfn.XLOOKUP(A545,tblProducts[Column1],tblProducts[Description])</f>
        <v>ARMUL HE 5070 BULK</v>
      </c>
      <c r="D545" t="str">
        <f>_xlfn.XLOOKUP(B545,tblProducts[Column1],tblProducts[Description])</f>
        <v>TMP-80 BULK</v>
      </c>
      <c r="E545" t="s">
        <v>9</v>
      </c>
      <c r="F545" t="s">
        <v>12</v>
      </c>
      <c r="G545" t="s">
        <v>7</v>
      </c>
      <c r="H545" t="s">
        <v>8</v>
      </c>
      <c r="I545">
        <f t="shared" si="13"/>
        <v>2</v>
      </c>
    </row>
    <row r="546" spans="1:9">
      <c r="A546">
        <f>IF(MOD(ROW()-24,COUNTA(tblProducts[Description]))=0,A545+1,A545)</f>
        <v>5</v>
      </c>
      <c r="B546">
        <f>MOD(ROW()-24,COUNTA(tblProducts[Description]))+1</f>
        <v>67</v>
      </c>
      <c r="C546" t="str">
        <f>_xlfn.XLOOKUP(A546,tblProducts[Column1],tblProducts[Description])</f>
        <v>ARMUL HE 5070 BULK</v>
      </c>
      <c r="D546" t="str">
        <f>_xlfn.XLOOKUP(B546,tblProducts[Column1],tblProducts[Description])</f>
        <v>VISCO 352 BULK</v>
      </c>
      <c r="E546" t="s">
        <v>9</v>
      </c>
      <c r="F546" t="s">
        <v>12</v>
      </c>
      <c r="G546" t="s">
        <v>7</v>
      </c>
      <c r="H546" t="s">
        <v>8</v>
      </c>
      <c r="I546">
        <f t="shared" si="13"/>
        <v>2</v>
      </c>
    </row>
    <row r="547" spans="1:9">
      <c r="A547">
        <f>IF(MOD(ROW()-24,COUNTA(tblProducts[Description]))=0,A546+1,A546)</f>
        <v>5</v>
      </c>
      <c r="B547">
        <f>MOD(ROW()-24,COUNTA(tblProducts[Description]))+1</f>
        <v>68</v>
      </c>
      <c r="C547" t="str">
        <f>_xlfn.XLOOKUP(A547,tblProducts[Column1],tblProducts[Description])</f>
        <v>ARMUL HE 5070 BULK</v>
      </c>
      <c r="D547" t="str">
        <f>_xlfn.XLOOKUP(B547,tblProducts[Column1],tblProducts[Description])</f>
        <v>WITBREAK DPG-25 BULK</v>
      </c>
      <c r="E547" t="s">
        <v>9</v>
      </c>
      <c r="F547" t="s">
        <v>12</v>
      </c>
      <c r="G547" t="s">
        <v>7</v>
      </c>
      <c r="H547" t="s">
        <v>8</v>
      </c>
      <c r="I547">
        <f t="shared" si="13"/>
        <v>2</v>
      </c>
    </row>
    <row r="548" spans="1:9">
      <c r="A548">
        <f>IF(MOD(ROW()-24,COUNTA(tblProducts[Description]))=0,A547+1,A547)</f>
        <v>5</v>
      </c>
      <c r="B548">
        <f>MOD(ROW()-24,COUNTA(tblProducts[Description]))+1</f>
        <v>69</v>
      </c>
      <c r="C548" t="str">
        <f>_xlfn.XLOOKUP(A548,tblProducts[Column1],tblProducts[Description])</f>
        <v>ARMUL HE 5070 BULK</v>
      </c>
      <c r="D548" t="str">
        <f>_xlfn.XLOOKUP(B548,tblProducts[Column1],tblProducts[Description])</f>
        <v>WITBREAK DPG-482 BULK</v>
      </c>
      <c r="E548" t="s">
        <v>9</v>
      </c>
      <c r="F548" t="s">
        <v>12</v>
      </c>
      <c r="G548" t="s">
        <v>7</v>
      </c>
      <c r="H548" t="s">
        <v>8</v>
      </c>
      <c r="I548">
        <f t="shared" si="13"/>
        <v>2</v>
      </c>
    </row>
    <row r="549" spans="1:9">
      <c r="A549">
        <f>IF(MOD(ROW()-24,COUNTA(tblProducts[Description]))=0,A548+1,A548)</f>
        <v>5</v>
      </c>
      <c r="B549">
        <f>MOD(ROW()-24,COUNTA(tblProducts[Description]))+1</f>
        <v>70</v>
      </c>
      <c r="C549" t="str">
        <f>_xlfn.XLOOKUP(A549,tblProducts[Column1],tblProducts[Description])</f>
        <v>ARMUL HE 5070 BULK</v>
      </c>
      <c r="D549" t="str">
        <f>_xlfn.XLOOKUP(B549,tblProducts[Column1],tblProducts[Description])</f>
        <v>WITBREAK DPG-818 BULK</v>
      </c>
      <c r="E549" t="s">
        <v>9</v>
      </c>
      <c r="F549" t="s">
        <v>12</v>
      </c>
      <c r="G549" t="s">
        <v>7</v>
      </c>
      <c r="H549" t="s">
        <v>8</v>
      </c>
      <c r="I549">
        <f t="shared" si="13"/>
        <v>2</v>
      </c>
    </row>
    <row r="550" spans="1:9">
      <c r="A550">
        <f>IF(MOD(ROW()-24,COUNTA(tblProducts[Description]))=0,A549+1,A549)</f>
        <v>5</v>
      </c>
      <c r="B550">
        <f>MOD(ROW()-24,COUNTA(tblProducts[Description]))+1</f>
        <v>71</v>
      </c>
      <c r="C550" t="str">
        <f>_xlfn.XLOOKUP(A550,tblProducts[Column1],tblProducts[Description])</f>
        <v>ARMUL HE 5070 BULK</v>
      </c>
      <c r="D550" t="str">
        <f>_xlfn.XLOOKUP(B550,tblProducts[Column1],tblProducts[Description])</f>
        <v>WITBREAK DTG-62 BULK</v>
      </c>
      <c r="E550" t="s">
        <v>9</v>
      </c>
      <c r="F550" t="s">
        <v>12</v>
      </c>
      <c r="G550" t="s">
        <v>7</v>
      </c>
      <c r="H550" t="s">
        <v>8</v>
      </c>
      <c r="I550">
        <f t="shared" si="13"/>
        <v>2</v>
      </c>
    </row>
    <row r="551" spans="1:9">
      <c r="A551">
        <f>IF(MOD(ROW()-24,COUNTA(tblProducts[Description]))=0,A550+1,A550)</f>
        <v>5</v>
      </c>
      <c r="B551">
        <f>MOD(ROW()-24,COUNTA(tblProducts[Description]))+1</f>
        <v>72</v>
      </c>
      <c r="C551" t="str">
        <f>_xlfn.XLOOKUP(A551,tblProducts[Column1],tblProducts[Description])</f>
        <v>ARMUL HE 5070 BULK</v>
      </c>
      <c r="D551" t="str">
        <f>_xlfn.XLOOKUP(B551,tblProducts[Column1],tblProducts[Description])</f>
        <v>WITCOMUL 1844 BULK</v>
      </c>
      <c r="E551" t="s">
        <v>9</v>
      </c>
      <c r="F551" t="s">
        <v>12</v>
      </c>
      <c r="G551" t="s">
        <v>7</v>
      </c>
      <c r="H551" t="s">
        <v>8</v>
      </c>
      <c r="I551">
        <f t="shared" si="13"/>
        <v>2</v>
      </c>
    </row>
    <row r="552" spans="1:9">
      <c r="A552">
        <f>IF(MOD(ROW()-24,COUNTA(tblProducts[Description]))=0,A551+1,A551)</f>
        <v>5</v>
      </c>
      <c r="B552">
        <f>MOD(ROW()-24,COUNTA(tblProducts[Description]))+1</f>
        <v>73</v>
      </c>
      <c r="C552" t="str">
        <f>_xlfn.XLOOKUP(A552,tblProducts[Column1],tblProducts[Description])</f>
        <v>ARMUL HE 5070 BULK</v>
      </c>
      <c r="D552" t="str">
        <f>_xlfn.XLOOKUP(B552,tblProducts[Column1],tblProducts[Description])</f>
        <v>WITCONOL 2690 BULK</v>
      </c>
      <c r="E552" t="s">
        <v>9</v>
      </c>
      <c r="F552" t="s">
        <v>12</v>
      </c>
      <c r="G552" t="s">
        <v>7</v>
      </c>
      <c r="H552" t="s">
        <v>8</v>
      </c>
      <c r="I552">
        <f t="shared" si="13"/>
        <v>2</v>
      </c>
    </row>
    <row r="553" spans="1:9">
      <c r="A553">
        <f>IF(MOD(ROW()-24,COUNTA(tblProducts[Description]))=0,A552+1,A552)</f>
        <v>5</v>
      </c>
      <c r="B553">
        <f>MOD(ROW()-24,COUNTA(tblProducts[Description]))+1</f>
        <v>74</v>
      </c>
      <c r="C553" t="str">
        <f>_xlfn.XLOOKUP(A553,tblProducts[Column1],tblProducts[Description])</f>
        <v>ARMUL HE 5070 BULK</v>
      </c>
      <c r="D553" t="str">
        <f>_xlfn.XLOOKUP(B553,tblProducts[Column1],tblProducts[Description])</f>
        <v>ETHYLAN 324 BULK</v>
      </c>
      <c r="E553" t="s">
        <v>9</v>
      </c>
      <c r="F553" t="s">
        <v>12</v>
      </c>
      <c r="G553" t="s">
        <v>7</v>
      </c>
      <c r="H553" t="s">
        <v>8</v>
      </c>
      <c r="I553">
        <f t="shared" si="13"/>
        <v>2</v>
      </c>
    </row>
    <row r="554" spans="1:9">
      <c r="A554">
        <f>IF(MOD(ROW()-24,COUNTA(tblProducts[Description]))=0,A553+1,A553)</f>
        <v>5</v>
      </c>
      <c r="B554">
        <f>MOD(ROW()-24,COUNTA(tblProducts[Description]))+1</f>
        <v>75</v>
      </c>
      <c r="C554" t="str">
        <f>_xlfn.XLOOKUP(A554,tblProducts[Column1],tblProducts[Description])</f>
        <v>ARMUL HE 5070 BULK</v>
      </c>
      <c r="D554" t="str">
        <f>_xlfn.XLOOKUP(B554,tblProducts[Column1],tblProducts[Description])</f>
        <v>WITCONOL NP-120 BULK</v>
      </c>
      <c r="E554" t="s">
        <v>9</v>
      </c>
      <c r="F554" t="s">
        <v>12</v>
      </c>
      <c r="G554" t="s">
        <v>7</v>
      </c>
      <c r="H554" t="s">
        <v>8</v>
      </c>
      <c r="I554">
        <f t="shared" si="13"/>
        <v>2</v>
      </c>
    </row>
    <row r="555" spans="1:9">
      <c r="A555">
        <f>IF(MOD(ROW()-24,COUNTA(tblProducts[Description]))=0,A554+1,A554)</f>
        <v>5</v>
      </c>
      <c r="B555">
        <f>MOD(ROW()-24,COUNTA(tblProducts[Description]))+1</f>
        <v>76</v>
      </c>
      <c r="C555" t="str">
        <f>_xlfn.XLOOKUP(A555,tblProducts[Column1],tblProducts[Description])</f>
        <v>ARMUL HE 5070 BULK</v>
      </c>
      <c r="D555" t="str">
        <f>_xlfn.XLOOKUP(B555,tblProducts[Column1],tblProducts[Description])</f>
        <v>WITCONOL NP-130 BULK</v>
      </c>
      <c r="E555" t="s">
        <v>9</v>
      </c>
      <c r="F555" t="s">
        <v>12</v>
      </c>
      <c r="G555" t="s">
        <v>7</v>
      </c>
      <c r="H555" t="s">
        <v>8</v>
      </c>
      <c r="I555">
        <f t="shared" si="13"/>
        <v>2</v>
      </c>
    </row>
    <row r="556" spans="1:9">
      <c r="A556">
        <f>IF(MOD(ROW()-24,COUNTA(tblProducts[Description]))=0,A555+1,A555)</f>
        <v>5</v>
      </c>
      <c r="B556">
        <f>MOD(ROW()-24,COUNTA(tblProducts[Description]))+1</f>
        <v>77</v>
      </c>
      <c r="C556" t="str">
        <f>_xlfn.XLOOKUP(A556,tblProducts[Column1],tblProducts[Description])</f>
        <v>ARMUL HE 5070 BULK</v>
      </c>
      <c r="D556" t="str">
        <f>_xlfn.XLOOKUP(B556,tblProducts[Column1],tblProducts[Description])</f>
        <v>WITCONOL NP-20 BULK</v>
      </c>
      <c r="E556" t="s">
        <v>9</v>
      </c>
      <c r="F556" t="s">
        <v>12</v>
      </c>
      <c r="G556" t="s">
        <v>7</v>
      </c>
      <c r="H556" t="s">
        <v>8</v>
      </c>
      <c r="I556">
        <f t="shared" si="13"/>
        <v>2</v>
      </c>
    </row>
    <row r="557" spans="1:9">
      <c r="A557">
        <f>IF(MOD(ROW()-24,COUNTA(tblProducts[Description]))=0,A556+1,A556)</f>
        <v>5</v>
      </c>
      <c r="B557">
        <f>MOD(ROW()-24,COUNTA(tblProducts[Description]))+1</f>
        <v>78</v>
      </c>
      <c r="C557" t="str">
        <f>_xlfn.XLOOKUP(A557,tblProducts[Column1],tblProducts[Description])</f>
        <v>ARMUL HE 5070 BULK</v>
      </c>
      <c r="D557" t="str">
        <f>_xlfn.XLOOKUP(B557,tblProducts[Column1],tblProducts[Description])</f>
        <v>WITCONOL NP-330 BULK</v>
      </c>
      <c r="E557" t="s">
        <v>9</v>
      </c>
      <c r="F557" t="s">
        <v>12</v>
      </c>
      <c r="G557" t="s">
        <v>7</v>
      </c>
      <c r="H557" t="s">
        <v>8</v>
      </c>
      <c r="I557">
        <f t="shared" si="13"/>
        <v>2</v>
      </c>
    </row>
    <row r="558" spans="1:9">
      <c r="A558">
        <f>IF(MOD(ROW()-24,COUNTA(tblProducts[Description]))=0,A557+1,A557)</f>
        <v>5</v>
      </c>
      <c r="B558">
        <f>MOD(ROW()-24,COUNTA(tblProducts[Description]))+1</f>
        <v>79</v>
      </c>
      <c r="C558" t="str">
        <f>_xlfn.XLOOKUP(A558,tblProducts[Column1],tblProducts[Description])</f>
        <v>ARMUL HE 5070 BULK</v>
      </c>
      <c r="D558" t="str">
        <f>_xlfn.XLOOKUP(B558,tblProducts[Column1],tblProducts[Description])</f>
        <v>WITCONOL NP-40 BULK</v>
      </c>
      <c r="E558" t="s">
        <v>9</v>
      </c>
      <c r="F558" t="s">
        <v>12</v>
      </c>
      <c r="G558" t="s">
        <v>7</v>
      </c>
      <c r="H558" t="s">
        <v>8</v>
      </c>
      <c r="I558">
        <f t="shared" si="13"/>
        <v>2</v>
      </c>
    </row>
    <row r="559" spans="1:9">
      <c r="A559">
        <f>IF(MOD(ROW()-24,COUNTA(tblProducts[Description]))=0,A558+1,A558)</f>
        <v>5</v>
      </c>
      <c r="B559">
        <f>MOD(ROW()-24,COUNTA(tblProducts[Description]))+1</f>
        <v>80</v>
      </c>
      <c r="C559" t="str">
        <f>_xlfn.XLOOKUP(A559,tblProducts[Column1],tblProducts[Description])</f>
        <v>ARMUL HE 5070 BULK</v>
      </c>
      <c r="D559" t="str">
        <f>_xlfn.XLOOKUP(B559,tblProducts[Column1],tblProducts[Description])</f>
        <v>WITCONOL NP-60 BULK</v>
      </c>
      <c r="E559" t="s">
        <v>9</v>
      </c>
      <c r="F559" t="s">
        <v>12</v>
      </c>
      <c r="G559" t="s">
        <v>7</v>
      </c>
      <c r="H559" t="s">
        <v>8</v>
      </c>
      <c r="I559">
        <f t="shared" si="13"/>
        <v>2</v>
      </c>
    </row>
    <row r="560" spans="1:9">
      <c r="A560">
        <f>IF(MOD(ROW()-24,COUNTA(tblProducts[Description]))=0,A559+1,A559)</f>
        <v>5</v>
      </c>
      <c r="B560">
        <f>MOD(ROW()-24,COUNTA(tblProducts[Description]))+1</f>
        <v>81</v>
      </c>
      <c r="C560" t="str">
        <f>_xlfn.XLOOKUP(A560,tblProducts[Column1],tblProducts[Description])</f>
        <v>ARMUL HE 5070 BULK</v>
      </c>
      <c r="D560" t="str">
        <f>_xlfn.XLOOKUP(B560,tblProducts[Column1],tblProducts[Description])</f>
        <v>WITCONOL NP-80 BULK</v>
      </c>
      <c r="E560" t="s">
        <v>9</v>
      </c>
      <c r="F560" t="s">
        <v>12</v>
      </c>
      <c r="G560" t="s">
        <v>7</v>
      </c>
      <c r="H560" t="s">
        <v>8</v>
      </c>
      <c r="I560">
        <f t="shared" si="13"/>
        <v>2</v>
      </c>
    </row>
    <row r="561" spans="1:9">
      <c r="A561">
        <f>IF(MOD(ROW()-24,COUNTA(tblProducts[Description]))=0,A560+1,A560)</f>
        <v>5</v>
      </c>
      <c r="B561">
        <f>MOD(ROW()-24,COUNTA(tblProducts[Description]))+1</f>
        <v>82</v>
      </c>
      <c r="C561" t="str">
        <f>_xlfn.XLOOKUP(A561,tblProducts[Column1],tblProducts[Description])</f>
        <v>ARMUL HE 5070 BULK</v>
      </c>
      <c r="D561" t="str">
        <f>_xlfn.XLOOKUP(B561,tblProducts[Column1],tblProducts[Description])</f>
        <v>WITCONOL NP-90 BULK</v>
      </c>
      <c r="E561" t="s">
        <v>9</v>
      </c>
      <c r="F561" t="s">
        <v>12</v>
      </c>
      <c r="G561" t="s">
        <v>7</v>
      </c>
      <c r="H561" t="s">
        <v>8</v>
      </c>
      <c r="I561">
        <f t="shared" si="13"/>
        <v>2</v>
      </c>
    </row>
    <row r="562" spans="1:9">
      <c r="A562">
        <f>IF(MOD(ROW()-24,COUNTA(tblProducts[Description]))=0,A561+1,A561)</f>
        <v>5</v>
      </c>
      <c r="B562">
        <f>MOD(ROW()-24,COUNTA(tblProducts[Description]))+1</f>
        <v>83</v>
      </c>
      <c r="C562" t="str">
        <f>_xlfn.XLOOKUP(A562,tblProducts[Column1],tblProducts[Description])</f>
        <v>ARMUL HE 5070 BULK</v>
      </c>
      <c r="D562" t="str">
        <f>_xlfn.XLOOKUP(B562,tblProducts[Column1],tblProducts[Description])</f>
        <v>WITCONOL NS-108 PO BULK</v>
      </c>
      <c r="E562" t="s">
        <v>9</v>
      </c>
      <c r="F562" t="s">
        <v>12</v>
      </c>
      <c r="G562" t="s">
        <v>7</v>
      </c>
      <c r="H562" t="s">
        <v>8</v>
      </c>
      <c r="I562">
        <f t="shared" si="13"/>
        <v>2</v>
      </c>
    </row>
    <row r="563" spans="1:9">
      <c r="A563">
        <f>IF(MOD(ROW()-24,COUNTA(tblProducts[Description]))=0,A562+1,A562)</f>
        <v>5</v>
      </c>
      <c r="B563">
        <f>MOD(ROW()-24,COUNTA(tblProducts[Description]))+1</f>
        <v>84</v>
      </c>
      <c r="C563" t="str">
        <f>_xlfn.XLOOKUP(A563,tblProducts[Column1],tblProducts[Description])</f>
        <v>ARMUL HE 5070 BULK</v>
      </c>
      <c r="D563" t="str">
        <f>_xlfn.XLOOKUP(B563,tblProducts[Column1],tblProducts[Description])</f>
        <v>WITCONOL NS-505K BULK</v>
      </c>
      <c r="E563" t="s">
        <v>9</v>
      </c>
      <c r="F563" t="s">
        <v>12</v>
      </c>
      <c r="G563" t="s">
        <v>7</v>
      </c>
      <c r="H563" t="s">
        <v>8</v>
      </c>
      <c r="I563">
        <f t="shared" si="13"/>
        <v>2</v>
      </c>
    </row>
    <row r="564" spans="1:9">
      <c r="A564">
        <f>IF(MOD(ROW()-24,COUNTA(tblProducts[Description]))=0,A563+1,A563)</f>
        <v>5</v>
      </c>
      <c r="B564">
        <f>MOD(ROW()-24,COUNTA(tblProducts[Description]))+1</f>
        <v>85</v>
      </c>
      <c r="C564" t="str">
        <f>_xlfn.XLOOKUP(A564,tblProducts[Column1],tblProducts[Description])</f>
        <v>ARMUL HE 5070 BULK</v>
      </c>
      <c r="D564" t="str">
        <f>_xlfn.XLOOKUP(B564,tblProducts[Column1],tblProducts[Description])</f>
        <v>WITCONOL NS-817 BULK</v>
      </c>
      <c r="E564" t="s">
        <v>9</v>
      </c>
      <c r="F564" t="s">
        <v>12</v>
      </c>
      <c r="G564" t="s">
        <v>7</v>
      </c>
      <c r="H564" t="s">
        <v>8</v>
      </c>
      <c r="I564">
        <f t="shared" si="13"/>
        <v>2</v>
      </c>
    </row>
    <row r="565" spans="1:9">
      <c r="A565">
        <f>IF(MOD(ROW()-24,COUNTA(tblProducts[Description]))=0,A564+1,A564)</f>
        <v>5</v>
      </c>
      <c r="B565">
        <f>MOD(ROW()-24,COUNTA(tblProducts[Description]))+1</f>
        <v>86</v>
      </c>
      <c r="C565" t="str">
        <f>_xlfn.XLOOKUP(A565,tblProducts[Column1],tblProducts[Description])</f>
        <v>ARMUL HE 5070 BULK</v>
      </c>
      <c r="D565" t="str">
        <f>_xlfn.XLOOKUP(B565,tblProducts[Column1],tblProducts[Description])</f>
        <v>WITCONOL PD-375 BULK</v>
      </c>
      <c r="E565" t="s">
        <v>9</v>
      </c>
      <c r="F565" t="s">
        <v>12</v>
      </c>
      <c r="G565" t="s">
        <v>7</v>
      </c>
      <c r="H565" t="s">
        <v>8</v>
      </c>
      <c r="I565">
        <f t="shared" si="13"/>
        <v>2</v>
      </c>
    </row>
    <row r="566" spans="1:9">
      <c r="A566">
        <f>IF(MOD(ROW()-24,COUNTA(tblProducts[Description]))=0,A565+1,A565)</f>
        <v>5</v>
      </c>
      <c r="B566">
        <f>MOD(ROW()-24,COUNTA(tblProducts[Description]))+1</f>
        <v>87</v>
      </c>
      <c r="C566" t="str">
        <f>_xlfn.XLOOKUP(A566,tblProducts[Column1],tblProducts[Description])</f>
        <v>ARMUL HE 5070 BULK</v>
      </c>
      <c r="D566" t="str">
        <f>_xlfn.XLOOKUP(B566,tblProducts[Column1],tblProducts[Description])</f>
        <v>WITCONOL PD-4085 BULK</v>
      </c>
      <c r="E566" t="s">
        <v>9</v>
      </c>
      <c r="F566" t="s">
        <v>12</v>
      </c>
      <c r="G566" t="s">
        <v>7</v>
      </c>
      <c r="H566" t="s">
        <v>8</v>
      </c>
      <c r="I566">
        <f t="shared" si="13"/>
        <v>2</v>
      </c>
    </row>
    <row r="567" spans="1:9">
      <c r="A567">
        <f>IF(MOD(ROW()-24,COUNTA(tblProducts[Description]))=0,A566+1,A566)</f>
        <v>5</v>
      </c>
      <c r="B567">
        <f>MOD(ROW()-24,COUNTA(tblProducts[Description]))+1</f>
        <v>88</v>
      </c>
      <c r="C567" t="str">
        <f>_xlfn.XLOOKUP(A567,tblProducts[Column1],tblProducts[Description])</f>
        <v>ARMUL HE 5070 BULK</v>
      </c>
      <c r="D567" t="str">
        <f>_xlfn.XLOOKUP(B567,tblProducts[Column1],tblProducts[Description])</f>
        <v>WITCONOL PD-500 BULK</v>
      </c>
      <c r="E567" t="s">
        <v>9</v>
      </c>
      <c r="F567" t="s">
        <v>12</v>
      </c>
      <c r="G567" t="s">
        <v>7</v>
      </c>
      <c r="H567" t="s">
        <v>8</v>
      </c>
      <c r="I567">
        <f t="shared" si="13"/>
        <v>2</v>
      </c>
    </row>
    <row r="568" spans="1:9">
      <c r="A568">
        <f>IF(MOD(ROW()-24,COUNTA(tblProducts[Description]))=0,A567+1,A567)</f>
        <v>5</v>
      </c>
      <c r="B568">
        <f>MOD(ROW()-24,COUNTA(tblProducts[Description]))+1</f>
        <v>89</v>
      </c>
      <c r="C568" t="str">
        <f>_xlfn.XLOOKUP(A568,tblProducts[Column1],tblProducts[Description])</f>
        <v>ARMUL HE 5070 BULK</v>
      </c>
      <c r="D568" t="str">
        <f>_xlfn.XLOOKUP(B568,tblProducts[Column1],tblProducts[Description])</f>
        <v>WITCONOL PEG-200 BULK</v>
      </c>
      <c r="E568" t="s">
        <v>9</v>
      </c>
      <c r="F568" t="s">
        <v>12</v>
      </c>
      <c r="G568" t="s">
        <v>7</v>
      </c>
      <c r="H568" t="s">
        <v>8</v>
      </c>
      <c r="I568">
        <f t="shared" si="13"/>
        <v>2</v>
      </c>
    </row>
    <row r="569" spans="1:9">
      <c r="A569">
        <f>IF(MOD(ROW()-24,COUNTA(tblProducts[Description]))=0,A568+1,A568)</f>
        <v>5</v>
      </c>
      <c r="B569">
        <f>MOD(ROW()-24,COUNTA(tblProducts[Description]))+1</f>
        <v>90</v>
      </c>
      <c r="C569" t="str">
        <f>_xlfn.XLOOKUP(A569,tblProducts[Column1],tblProducts[Description])</f>
        <v>ARMUL HE 5070 BULK</v>
      </c>
      <c r="D569" t="str">
        <f>_xlfn.XLOOKUP(B569,tblProducts[Column1],tblProducts[Description])</f>
        <v>WITCONOL PEG-400 BULK</v>
      </c>
      <c r="E569" t="s">
        <v>9</v>
      </c>
      <c r="F569" t="s">
        <v>12</v>
      </c>
      <c r="G569" t="s">
        <v>7</v>
      </c>
      <c r="H569" t="s">
        <v>8</v>
      </c>
      <c r="I569">
        <f t="shared" si="13"/>
        <v>2</v>
      </c>
    </row>
    <row r="570" spans="1:9">
      <c r="A570">
        <f>IF(MOD(ROW()-24,COUNTA(tblProducts[Description]))=0,A569+1,A569)</f>
        <v>5</v>
      </c>
      <c r="B570">
        <f>MOD(ROW()-24,COUNTA(tblProducts[Description]))+1</f>
        <v>91</v>
      </c>
      <c r="C570" t="str">
        <f>_xlfn.XLOOKUP(A570,tblProducts[Column1],tblProducts[Description])</f>
        <v>ARMUL HE 5070 BULK</v>
      </c>
      <c r="D570" t="str">
        <f>_xlfn.XLOOKUP(B570,tblProducts[Column1],tblProducts[Description])</f>
        <v>WITCONOL PEG-500 BULK</v>
      </c>
      <c r="E570" t="s">
        <v>9</v>
      </c>
      <c r="F570" t="s">
        <v>12</v>
      </c>
      <c r="G570" t="s">
        <v>7</v>
      </c>
      <c r="H570" t="s">
        <v>8</v>
      </c>
      <c r="I570">
        <f t="shared" si="13"/>
        <v>2</v>
      </c>
    </row>
    <row r="571" spans="1:9">
      <c r="A571">
        <f>IF(MOD(ROW()-24,COUNTA(tblProducts[Description]))=0,A570+1,A570)</f>
        <v>5</v>
      </c>
      <c r="B571">
        <f>MOD(ROW()-24,COUNTA(tblProducts[Description]))+1</f>
        <v>92</v>
      </c>
      <c r="C571" t="str">
        <f>_xlfn.XLOOKUP(A571,tblProducts[Column1],tblProducts[Description])</f>
        <v>ARMUL HE 5070 BULK</v>
      </c>
      <c r="D571" t="str">
        <f>_xlfn.XLOOKUP(B571,tblProducts[Column1],tblProducts[Description])</f>
        <v>WITCONOL PEG-600 BULK</v>
      </c>
      <c r="E571" t="s">
        <v>9</v>
      </c>
      <c r="F571" t="s">
        <v>12</v>
      </c>
      <c r="G571" t="s">
        <v>7</v>
      </c>
      <c r="H571" t="s">
        <v>8</v>
      </c>
      <c r="I571">
        <f t="shared" si="13"/>
        <v>2</v>
      </c>
    </row>
    <row r="572" spans="1:9">
      <c r="A572">
        <f>IF(MOD(ROW()-24,COUNTA(tblProducts[Description]))=0,A571+1,A571)</f>
        <v>5</v>
      </c>
      <c r="B572">
        <f>MOD(ROW()-24,COUNTA(tblProducts[Description]))+1</f>
        <v>93</v>
      </c>
      <c r="C572" t="str">
        <f>_xlfn.XLOOKUP(A572,tblProducts[Column1],tblProducts[Description])</f>
        <v>ARMUL HE 5070 BULK</v>
      </c>
      <c r="D572" t="str">
        <f>_xlfn.XLOOKUP(B572,tblProducts[Column1],tblProducts[Description])</f>
        <v>WITCONOL PH-70 BULK</v>
      </c>
      <c r="E572" t="s">
        <v>9</v>
      </c>
      <c r="F572" t="s">
        <v>12</v>
      </c>
      <c r="G572" t="s">
        <v>7</v>
      </c>
      <c r="H572" t="s">
        <v>8</v>
      </c>
      <c r="I572">
        <f t="shared" si="13"/>
        <v>2</v>
      </c>
    </row>
    <row r="573" spans="1:9">
      <c r="A573">
        <f>IF(MOD(ROW()-24,COUNTA(tblProducts[Description]))=0,A572+1,A572)</f>
        <v>5</v>
      </c>
      <c r="B573">
        <f>MOD(ROW()-24,COUNTA(tblProducts[Description]))+1</f>
        <v>94</v>
      </c>
      <c r="C573" t="str">
        <f>_xlfn.XLOOKUP(A573,tblProducts[Column1],tblProducts[Description])</f>
        <v>ARMUL HE 5070 BULK</v>
      </c>
      <c r="D573" t="str">
        <f>_xlfn.XLOOKUP(B573,tblProducts[Column1],tblProducts[Description])</f>
        <v>WITCONOL SN-50 BULK</v>
      </c>
      <c r="E573" t="s">
        <v>9</v>
      </c>
      <c r="F573" t="s">
        <v>12</v>
      </c>
      <c r="G573" t="s">
        <v>7</v>
      </c>
      <c r="H573" t="s">
        <v>8</v>
      </c>
      <c r="I573">
        <f t="shared" si="13"/>
        <v>2</v>
      </c>
    </row>
    <row r="574" spans="1:9">
      <c r="A574">
        <f>IF(MOD(ROW()-24,COUNTA(tblProducts[Description]))=0,A573+1,A573)</f>
        <v>5</v>
      </c>
      <c r="B574">
        <f>MOD(ROW()-24,COUNTA(tblProducts[Description]))+1</f>
        <v>95</v>
      </c>
      <c r="C574" t="str">
        <f>_xlfn.XLOOKUP(A574,tblProducts[Column1],tblProducts[Description])</f>
        <v>ARMUL HE 5070 BULK</v>
      </c>
      <c r="D574" t="str">
        <f>_xlfn.XLOOKUP(B574,tblProducts[Column1],tblProducts[Description])</f>
        <v>WITCONOL SN-70 BULK</v>
      </c>
      <c r="E574" t="s">
        <v>9</v>
      </c>
      <c r="F574" t="s">
        <v>12</v>
      </c>
      <c r="G574" t="s">
        <v>7</v>
      </c>
      <c r="H574" t="s">
        <v>8</v>
      </c>
      <c r="I574">
        <f t="shared" si="13"/>
        <v>2</v>
      </c>
    </row>
    <row r="575" spans="1:9">
      <c r="A575">
        <f>IF(MOD(ROW()-24,COUNTA(tblProducts[Description]))=0,A574+1,A574)</f>
        <v>5</v>
      </c>
      <c r="B575">
        <f>MOD(ROW()-24,COUNTA(tblProducts[Description]))+1</f>
        <v>96</v>
      </c>
      <c r="C575" t="str">
        <f>_xlfn.XLOOKUP(A575,tblProducts[Column1],tblProducts[Description])</f>
        <v>ARMUL HE 5070 BULK</v>
      </c>
      <c r="D575" t="str">
        <f>_xlfn.XLOOKUP(B575,tblProducts[Column1],tblProducts[Description])</f>
        <v>REDICOTE E-47 NPF BULK</v>
      </c>
      <c r="E575" t="s">
        <v>9</v>
      </c>
      <c r="F575" t="s">
        <v>12</v>
      </c>
      <c r="G575" t="s">
        <v>7</v>
      </c>
      <c r="H575" t="s">
        <v>8</v>
      </c>
      <c r="I575">
        <f t="shared" si="13"/>
        <v>2</v>
      </c>
    </row>
    <row r="576" spans="1:9">
      <c r="A576">
        <f>IF(MOD(ROW()-24,COUNTA(tblProducts[Description]))=0,A575+1,A575)</f>
        <v>5</v>
      </c>
      <c r="B576">
        <f>MOD(ROW()-24,COUNTA(tblProducts[Description]))+1</f>
        <v>97</v>
      </c>
      <c r="C576" t="str">
        <f>_xlfn.XLOOKUP(A576,tblProducts[Column1],tblProducts[Description])</f>
        <v>ARMUL HE 5070 BULK</v>
      </c>
      <c r="D576" t="str">
        <f>_xlfn.XLOOKUP(B576,tblProducts[Column1],tblProducts[Description])</f>
        <v>EMULPON CO-25 BULK</v>
      </c>
      <c r="E576" t="s">
        <v>9</v>
      </c>
      <c r="F576" t="s">
        <v>12</v>
      </c>
      <c r="G576" t="s">
        <v>7</v>
      </c>
      <c r="H576" t="s">
        <v>8</v>
      </c>
      <c r="I576">
        <f t="shared" si="13"/>
        <v>2</v>
      </c>
    </row>
    <row r="577" spans="1:9">
      <c r="A577">
        <f>IF(MOD(ROW()-24,COUNTA(tblProducts[Description]))=0,A576+1,A576)</f>
        <v>5</v>
      </c>
      <c r="B577">
        <f>MOD(ROW()-24,COUNTA(tblProducts[Description]))+1</f>
        <v>98</v>
      </c>
      <c r="C577" t="str">
        <f>_xlfn.XLOOKUP(A577,tblProducts[Column1],tblProducts[Description])</f>
        <v>ARMUL HE 5070 BULK</v>
      </c>
      <c r="D577" t="str">
        <f>_xlfn.XLOOKUP(B577,tblProducts[Column1],tblProducts[Description])</f>
        <v>EMULPON CO-30 BULK</v>
      </c>
      <c r="E577" t="s">
        <v>9</v>
      </c>
      <c r="F577" t="s">
        <v>12</v>
      </c>
      <c r="G577" t="s">
        <v>7</v>
      </c>
      <c r="H577" t="s">
        <v>8</v>
      </c>
      <c r="I577">
        <f t="shared" si="13"/>
        <v>2</v>
      </c>
    </row>
    <row r="578" spans="1:9">
      <c r="A578">
        <f>IF(MOD(ROW()-24,COUNTA(tblProducts[Description]))=0,A577+1,A577)</f>
        <v>5</v>
      </c>
      <c r="B578">
        <f>MOD(ROW()-24,COUNTA(tblProducts[Description]))+1</f>
        <v>99</v>
      </c>
      <c r="C578" t="str">
        <f>_xlfn.XLOOKUP(A578,tblProducts[Column1],tblProducts[Description])</f>
        <v>ARMUL HE 5070 BULK</v>
      </c>
      <c r="D578" t="str">
        <f>_xlfn.XLOOKUP(B578,tblProducts[Column1],tblProducts[Description])</f>
        <v>EMULPON CO-40 BULK</v>
      </c>
      <c r="E578" t="s">
        <v>9</v>
      </c>
      <c r="F578" t="s">
        <v>12</v>
      </c>
      <c r="G578" t="s">
        <v>7</v>
      </c>
      <c r="H578" t="s">
        <v>8</v>
      </c>
      <c r="I578">
        <f t="shared" si="13"/>
        <v>2</v>
      </c>
    </row>
    <row r="579" spans="1:9">
      <c r="A579">
        <f>IF(MOD(ROW()-24,COUNTA(tblProducts[Description]))=0,A578+1,A578)</f>
        <v>5</v>
      </c>
      <c r="B579">
        <f>MOD(ROW()-24,COUNTA(tblProducts[Description]))+1</f>
        <v>100</v>
      </c>
      <c r="C579" t="str">
        <f>_xlfn.XLOOKUP(A579,tblProducts[Column1],tblProducts[Description])</f>
        <v>ARMUL HE 5070 BULK</v>
      </c>
      <c r="D579" t="str">
        <f>_xlfn.XLOOKUP(B579,tblProducts[Column1],tblProducts[Description])</f>
        <v>EMULPON CO-36 BULK</v>
      </c>
      <c r="E579" t="s">
        <v>9</v>
      </c>
      <c r="F579" t="s">
        <v>12</v>
      </c>
      <c r="G579" t="s">
        <v>7</v>
      </c>
      <c r="H579" t="s">
        <v>8</v>
      </c>
      <c r="I579">
        <f t="shared" si="13"/>
        <v>2</v>
      </c>
    </row>
    <row r="580" spans="1:9">
      <c r="A580">
        <f>IF(MOD(ROW()-24,COUNTA(tblProducts[Description]))=0,A579+1,A579)</f>
        <v>5</v>
      </c>
      <c r="B580">
        <f>MOD(ROW()-24,COUNTA(tblProducts[Description]))+1</f>
        <v>101</v>
      </c>
      <c r="C580" t="str">
        <f>_xlfn.XLOOKUP(A580,tblProducts[Column1],tblProducts[Description])</f>
        <v>ARMUL HE 5070 BULK</v>
      </c>
      <c r="D580" t="str">
        <f>_xlfn.XLOOKUP(B580,tblProducts[Column1],tblProducts[Description])</f>
        <v>REDICOTE E-4819 BULK</v>
      </c>
      <c r="E580" t="s">
        <v>9</v>
      </c>
      <c r="F580" t="s">
        <v>12</v>
      </c>
      <c r="G580" t="s">
        <v>7</v>
      </c>
      <c r="H580" t="s">
        <v>8</v>
      </c>
      <c r="I580">
        <f t="shared" si="13"/>
        <v>2</v>
      </c>
    </row>
    <row r="581" spans="1:9">
      <c r="A581">
        <f>IF(MOD(ROW()-24,COUNTA(tblProducts[Description]))=0,A580+1,A580)</f>
        <v>5</v>
      </c>
      <c r="B581">
        <f>MOD(ROW()-24,COUNTA(tblProducts[Description]))+1</f>
        <v>102</v>
      </c>
      <c r="C581" t="str">
        <f>_xlfn.XLOOKUP(A581,tblProducts[Column1],tblProducts[Description])</f>
        <v>ARMUL HE 5070 BULK</v>
      </c>
      <c r="D581" t="str">
        <f>_xlfn.XLOOKUP(B581,tblProducts[Column1],tblProducts[Description])</f>
        <v>ETHYLAN 1005 SA  BULK</v>
      </c>
      <c r="E581" t="s">
        <v>9</v>
      </c>
      <c r="F581" t="s">
        <v>12</v>
      </c>
      <c r="G581" t="s">
        <v>7</v>
      </c>
      <c r="H581" t="s">
        <v>13</v>
      </c>
      <c r="I581">
        <f t="shared" si="13"/>
        <v>2</v>
      </c>
    </row>
    <row r="582" spans="1:9">
      <c r="A582">
        <f>IF(MOD(ROW()-24,COUNTA(tblProducts[Description]))=0,A581+1,A581)</f>
        <v>5</v>
      </c>
      <c r="B582">
        <f>MOD(ROW()-24,COUNTA(tblProducts[Description]))+1</f>
        <v>103</v>
      </c>
      <c r="C582" t="str">
        <f>_xlfn.XLOOKUP(A582,tblProducts[Column1],tblProducts[Description])</f>
        <v>ARMUL HE 5070 BULK</v>
      </c>
      <c r="D582" t="str">
        <f>_xlfn.XLOOKUP(B582,tblProducts[Column1],tblProducts[Description])</f>
        <v>ETHODUOMEEN T/15 BULK</v>
      </c>
      <c r="E582" t="s">
        <v>9</v>
      </c>
      <c r="F582" t="s">
        <v>12</v>
      </c>
      <c r="G582" t="s">
        <v>7</v>
      </c>
      <c r="H582" t="s">
        <v>8</v>
      </c>
      <c r="I582">
        <f t="shared" si="13"/>
        <v>2</v>
      </c>
    </row>
    <row r="583" spans="1:9">
      <c r="A583">
        <f>IF(MOD(ROW()-24,COUNTA(tblProducts[Description]))=0,A582+1,A582)</f>
        <v>5</v>
      </c>
      <c r="B583">
        <f>MOD(ROW()-24,COUNTA(tblProducts[Description]))+1</f>
        <v>104</v>
      </c>
      <c r="C583" t="str">
        <f>_xlfn.XLOOKUP(A583,tblProducts[Column1],tblProducts[Description])</f>
        <v>ARMUL HE 5070 BULK</v>
      </c>
      <c r="D583" t="str">
        <f>_xlfn.XLOOKUP(B583,tblProducts[Column1],tblProducts[Description])</f>
        <v>C-6442 BULK</v>
      </c>
      <c r="E583" t="s">
        <v>9</v>
      </c>
      <c r="F583" t="s">
        <v>12</v>
      </c>
      <c r="G583" t="s">
        <v>7</v>
      </c>
      <c r="H583" t="s">
        <v>8</v>
      </c>
      <c r="I583">
        <f t="shared" si="13"/>
        <v>2</v>
      </c>
    </row>
    <row r="584" spans="1:9">
      <c r="A584">
        <f>IF(MOD(ROW()-24,COUNTA(tblProducts[Description]))=0,A583+1,A583)</f>
        <v>5</v>
      </c>
      <c r="B584">
        <f>MOD(ROW()-24,COUNTA(tblProducts[Description]))+1</f>
        <v>105</v>
      </c>
      <c r="C584" t="str">
        <f>_xlfn.XLOOKUP(A584,tblProducts[Column1],tblProducts[Description])</f>
        <v>ARMUL HE 5070 BULK</v>
      </c>
      <c r="D584" t="str">
        <f>_xlfn.XLOOKUP(B584,tblProducts[Column1],tblProducts[Description])</f>
        <v>ETHODUOMEEN T/25  BULK</v>
      </c>
      <c r="E584" t="s">
        <v>9</v>
      </c>
      <c r="F584" t="s">
        <v>12</v>
      </c>
      <c r="G584" t="s">
        <v>7</v>
      </c>
      <c r="H584" t="s">
        <v>8</v>
      </c>
      <c r="I584">
        <f t="shared" si="13"/>
        <v>2</v>
      </c>
    </row>
    <row r="585" spans="1:9">
      <c r="A585">
        <f>IF(MOD(ROW()-24,COUNTA(tblProducts[Description]))=0,A584+1,A584)</f>
        <v>5</v>
      </c>
      <c r="B585">
        <f>MOD(ROW()-24,COUNTA(tblProducts[Description]))+1</f>
        <v>106</v>
      </c>
      <c r="C585" t="str">
        <f>_xlfn.XLOOKUP(A585,tblProducts[Column1],tblProducts[Description])</f>
        <v>ARMUL HE 5070 BULK</v>
      </c>
      <c r="D585" t="str">
        <f>_xlfn.XLOOKUP(B585,tblProducts[Column1],tblProducts[Description])</f>
        <v>WITCONOL PD-2000 BULK</v>
      </c>
      <c r="E585" t="s">
        <v>9</v>
      </c>
      <c r="F585" t="s">
        <v>12</v>
      </c>
      <c r="G585" t="s">
        <v>7</v>
      </c>
      <c r="H585" t="s">
        <v>8</v>
      </c>
      <c r="I585">
        <f t="shared" si="13"/>
        <v>2</v>
      </c>
    </row>
    <row r="586" spans="1:9">
      <c r="A586">
        <f>IF(MOD(ROW()-24,COUNTA(tblProducts[Description]))=0,A585+1,A585)</f>
        <v>5</v>
      </c>
      <c r="B586">
        <f>MOD(ROW()-24,COUNTA(tblProducts[Description]))+1</f>
        <v>107</v>
      </c>
      <c r="C586" t="str">
        <f>_xlfn.XLOOKUP(A586,tblProducts[Column1],tblProducts[Description])</f>
        <v>ARMUL HE 5070 BULK</v>
      </c>
      <c r="D586" t="str">
        <f>_xlfn.XLOOKUP(B586,tblProducts[Column1],tblProducts[Description])</f>
        <v>BEROL 347 BULK</v>
      </c>
      <c r="E586" t="s">
        <v>9</v>
      </c>
      <c r="F586" t="s">
        <v>12</v>
      </c>
      <c r="G586" t="s">
        <v>7</v>
      </c>
      <c r="H586" t="s">
        <v>8</v>
      </c>
      <c r="I586">
        <f t="shared" si="13"/>
        <v>2</v>
      </c>
    </row>
    <row r="587" spans="1:9">
      <c r="A587">
        <f>IF(MOD(ROW()-24,COUNTA(tblProducts[Description]))=0,A586+1,A586)</f>
        <v>5</v>
      </c>
      <c r="B587">
        <f>MOD(ROW()-24,COUNTA(tblProducts[Description]))+1</f>
        <v>108</v>
      </c>
      <c r="C587" t="str">
        <f>_xlfn.XLOOKUP(A587,tblProducts[Column1],tblProducts[Description])</f>
        <v>ARMUL HE 5070 BULK</v>
      </c>
      <c r="D587" t="str">
        <f>_xlfn.XLOOKUP(B587,tblProducts[Column1],tblProducts[Description])</f>
        <v>ETHYLAN PT-3000 BULK</v>
      </c>
      <c r="E587" t="s">
        <v>9</v>
      </c>
      <c r="F587" t="s">
        <v>12</v>
      </c>
      <c r="G587" t="s">
        <v>7</v>
      </c>
      <c r="H587" t="s">
        <v>8</v>
      </c>
      <c r="I587">
        <f t="shared" si="13"/>
        <v>2</v>
      </c>
    </row>
    <row r="588" spans="1:9">
      <c r="A588">
        <f>IF(MOD(ROW()-24,COUNTA(tblProducts[Description]))=0,A587+1,A587)</f>
        <v>5</v>
      </c>
      <c r="B588">
        <f>MOD(ROW()-24,COUNTA(tblProducts[Description]))+1</f>
        <v>109</v>
      </c>
      <c r="C588" t="str">
        <f>_xlfn.XLOOKUP(A588,tblProducts[Column1],tblProducts[Description])</f>
        <v>ARMUL HE 5070 BULK</v>
      </c>
      <c r="D588" t="str">
        <f>_xlfn.XLOOKUP(B588,tblProducts[Column1],tblProducts[Description])</f>
        <v>ETHYLAN HB4/BULK</v>
      </c>
      <c r="E588" t="s">
        <v>9</v>
      </c>
      <c r="F588" t="s">
        <v>12</v>
      </c>
      <c r="G588" t="s">
        <v>7</v>
      </c>
      <c r="H588" t="s">
        <v>8</v>
      </c>
      <c r="I588">
        <f t="shared" si="13"/>
        <v>2</v>
      </c>
    </row>
    <row r="589" spans="1:9">
      <c r="A589">
        <f>IF(MOD(ROW()-24,COUNTA(tblProducts[Description]))=0,A588+1,A588)</f>
        <v>5</v>
      </c>
      <c r="B589">
        <f>MOD(ROW()-24,COUNTA(tblProducts[Description]))+1</f>
        <v>110</v>
      </c>
      <c r="C589" t="str">
        <f>_xlfn.XLOOKUP(A589,tblProducts[Column1],tblProducts[Description])</f>
        <v>ARMUL HE 5070 BULK</v>
      </c>
      <c r="D589" t="str">
        <f>_xlfn.XLOOKUP(B589,tblProducts[Column1],tblProducts[Description])</f>
        <v>ADSEE AB 600 BULK</v>
      </c>
      <c r="E589" t="s">
        <v>9</v>
      </c>
      <c r="F589" t="s">
        <v>12</v>
      </c>
      <c r="G589" t="s">
        <v>7</v>
      </c>
      <c r="H589" t="s">
        <v>8</v>
      </c>
      <c r="I589">
        <f t="shared" si="13"/>
        <v>2</v>
      </c>
    </row>
    <row r="590" spans="1:9">
      <c r="A590">
        <f>IF(MOD(ROW()-24,COUNTA(tblProducts[Description]))=0,A589+1,A589)</f>
        <v>5</v>
      </c>
      <c r="B590">
        <f>MOD(ROW()-24,COUNTA(tblProducts[Description]))+1</f>
        <v>111</v>
      </c>
      <c r="C590" t="str">
        <f>_xlfn.XLOOKUP(A590,tblProducts[Column1],tblProducts[Description])</f>
        <v>ARMUL HE 5070 BULK</v>
      </c>
      <c r="D590" t="str">
        <f>_xlfn.XLOOKUP(B590,tblProducts[Column1],tblProducts[Description])</f>
        <v>WITCONOL PT-320  BULK</v>
      </c>
      <c r="E590" t="s">
        <v>9</v>
      </c>
      <c r="F590" t="s">
        <v>12</v>
      </c>
      <c r="G590" t="s">
        <v>7</v>
      </c>
      <c r="H590" t="s">
        <v>8</v>
      </c>
      <c r="I590">
        <f t="shared" si="13"/>
        <v>2</v>
      </c>
    </row>
    <row r="591" spans="1:9">
      <c r="A591">
        <f>IF(MOD(ROW()-24,COUNTA(tblProducts[Description]))=0,A590+1,A590)</f>
        <v>5</v>
      </c>
      <c r="B591">
        <f>MOD(ROW()-24,COUNTA(tblProducts[Description]))+1</f>
        <v>112</v>
      </c>
      <c r="C591" t="str">
        <f>_xlfn.XLOOKUP(A591,tblProducts[Column1],tblProducts[Description])</f>
        <v>ARMUL HE 5070 BULK</v>
      </c>
      <c r="D591" t="str">
        <f>_xlfn.XLOOKUP(B591,tblProducts[Column1],tblProducts[Description])</f>
        <v>ETHYLAN DA-3 BULK</v>
      </c>
      <c r="E591" t="s">
        <v>9</v>
      </c>
      <c r="F591" t="s">
        <v>12</v>
      </c>
      <c r="G591" t="s">
        <v>7</v>
      </c>
      <c r="H591" t="s">
        <v>8</v>
      </c>
      <c r="I591">
        <f t="shared" si="13"/>
        <v>2</v>
      </c>
    </row>
    <row r="592" spans="1:9">
      <c r="A592">
        <f>IF(MOD(ROW()-24,COUNTA(tblProducts[Description]))=0,A591+1,A591)</f>
        <v>5</v>
      </c>
      <c r="B592">
        <f>MOD(ROW()-24,COUNTA(tblProducts[Description]))+1</f>
        <v>113</v>
      </c>
      <c r="C592" t="str">
        <f>_xlfn.XLOOKUP(A592,tblProducts[Column1],tblProducts[Description])</f>
        <v>ARMUL HE 5070 BULK</v>
      </c>
      <c r="D592" t="str">
        <f>_xlfn.XLOOKUP(B592,tblProducts[Column1],tblProducts[Description])</f>
        <v>ETHOMEEN O/12 BULK</v>
      </c>
      <c r="E592" t="s">
        <v>9</v>
      </c>
      <c r="F592" t="s">
        <v>12</v>
      </c>
      <c r="G592" t="s">
        <v>7</v>
      </c>
      <c r="H592" t="s">
        <v>8</v>
      </c>
      <c r="I592">
        <f t="shared" si="13"/>
        <v>2</v>
      </c>
    </row>
    <row r="593" spans="1:9">
      <c r="A593">
        <f>IF(MOD(ROW()-24,COUNTA(tblProducts[Description]))=0,A592+1,A592)</f>
        <v>5</v>
      </c>
      <c r="B593">
        <f>MOD(ROW()-24,COUNTA(tblProducts[Description]))+1</f>
        <v>114</v>
      </c>
      <c r="C593" t="str">
        <f>_xlfn.XLOOKUP(A593,tblProducts[Column1],tblProducts[Description])</f>
        <v>ARMUL HE 5070 BULK</v>
      </c>
      <c r="D593" t="str">
        <f>_xlfn.XLOOKUP(B593,tblProducts[Column1],tblProducts[Description])</f>
        <v>WITCONOL PT-1000 BULK</v>
      </c>
      <c r="E593" t="s">
        <v>9</v>
      </c>
      <c r="F593" t="s">
        <v>12</v>
      </c>
      <c r="G593" t="s">
        <v>7</v>
      </c>
      <c r="H593" t="s">
        <v>8</v>
      </c>
      <c r="I593">
        <f t="shared" si="13"/>
        <v>2</v>
      </c>
    </row>
    <row r="594" spans="1:9">
      <c r="A594">
        <f>IF(MOD(ROW()-24,COUNTA(tblProducts[Description]))=0,A593+1,A593)</f>
        <v>6</v>
      </c>
      <c r="B594">
        <f>MOD(ROW()-24,COUNTA(tblProducts[Description]))+1</f>
        <v>1</v>
      </c>
      <c r="C594" t="str">
        <f>_xlfn.XLOOKUP(A594,tblProducts[Column1],tblProducts[Description])</f>
        <v>BEROL 260 BULK</v>
      </c>
      <c r="D594" t="str">
        <f>_xlfn.XLOOKUP(B594,tblProducts[Column1],tblProducts[Description])</f>
        <v>ADSEE 4130 BULK</v>
      </c>
      <c r="E594" t="s">
        <v>9</v>
      </c>
      <c r="F594" t="s">
        <v>12</v>
      </c>
      <c r="G594" t="s">
        <v>7</v>
      </c>
      <c r="H594" t="s">
        <v>8</v>
      </c>
      <c r="I594">
        <f t="shared" si="13"/>
        <v>2</v>
      </c>
    </row>
    <row r="595" spans="1:9">
      <c r="A595">
        <f>IF(MOD(ROW()-24,COUNTA(tblProducts[Description]))=0,A594+1,A594)</f>
        <v>6</v>
      </c>
      <c r="B595">
        <f>MOD(ROW()-24,COUNTA(tblProducts[Description]))+1</f>
        <v>2</v>
      </c>
      <c r="C595" t="str">
        <f>_xlfn.XLOOKUP(A595,tblProducts[Column1],tblProducts[Description])</f>
        <v>BEROL 260 BULK</v>
      </c>
      <c r="D595" t="str">
        <f>_xlfn.XLOOKUP(B595,tblProducts[Column1],tblProducts[Description])</f>
        <v>ARMOSTAT 300 BULK</v>
      </c>
      <c r="E595" t="s">
        <v>9</v>
      </c>
      <c r="F595" t="s">
        <v>12</v>
      </c>
      <c r="G595" t="s">
        <v>9</v>
      </c>
      <c r="H595" t="s">
        <v>11</v>
      </c>
      <c r="I595">
        <f t="shared" si="13"/>
        <v>4</v>
      </c>
    </row>
    <row r="596" spans="1:9">
      <c r="A596">
        <f>IF(MOD(ROW()-24,COUNTA(tblProducts[Description]))=0,A595+1,A595)</f>
        <v>6</v>
      </c>
      <c r="B596">
        <f>MOD(ROW()-24,COUNTA(tblProducts[Description]))+1</f>
        <v>3</v>
      </c>
      <c r="C596" t="str">
        <f>_xlfn.XLOOKUP(A596,tblProducts[Column1],tblProducts[Description])</f>
        <v>BEROL 260 BULK</v>
      </c>
      <c r="D596" t="str">
        <f>_xlfn.XLOOKUP(B596,tblProducts[Column1],tblProducts[Description])</f>
        <v>ARMOSTAT 400 BULK</v>
      </c>
      <c r="E596" t="s">
        <v>9</v>
      </c>
      <c r="F596" t="s">
        <v>12</v>
      </c>
      <c r="G596" t="s">
        <v>9</v>
      </c>
      <c r="H596" t="s">
        <v>11</v>
      </c>
      <c r="I596">
        <f t="shared" si="13"/>
        <v>4</v>
      </c>
    </row>
    <row r="597" spans="1:9">
      <c r="A597">
        <f>IF(MOD(ROW()-24,COUNTA(tblProducts[Description]))=0,A596+1,A596)</f>
        <v>6</v>
      </c>
      <c r="B597">
        <f>MOD(ROW()-24,COUNTA(tblProducts[Description]))+1</f>
        <v>4</v>
      </c>
      <c r="C597" t="str">
        <f>_xlfn.XLOOKUP(A597,tblProducts[Column1],tblProducts[Description])</f>
        <v>BEROL 260 BULK</v>
      </c>
      <c r="D597" t="str">
        <f>_xlfn.XLOOKUP(B597,tblProducts[Column1],tblProducts[Description])</f>
        <v>ARMOSTAT 410 LM BULK</v>
      </c>
      <c r="E597" t="s">
        <v>9</v>
      </c>
      <c r="F597" t="s">
        <v>12</v>
      </c>
      <c r="G597" t="s">
        <v>9</v>
      </c>
      <c r="H597" t="s">
        <v>11</v>
      </c>
      <c r="I597">
        <f t="shared" si="13"/>
        <v>4</v>
      </c>
    </row>
    <row r="598" spans="1:9">
      <c r="A598">
        <f>IF(MOD(ROW()-24,COUNTA(tblProducts[Description]))=0,A597+1,A597)</f>
        <v>6</v>
      </c>
      <c r="B598">
        <f>MOD(ROW()-24,COUNTA(tblProducts[Description]))+1</f>
        <v>5</v>
      </c>
      <c r="C598" t="str">
        <f>_xlfn.XLOOKUP(A598,tblProducts[Column1],tblProducts[Description])</f>
        <v>BEROL 260 BULK</v>
      </c>
      <c r="D598" t="str">
        <f>_xlfn.XLOOKUP(B598,tblProducts[Column1],tblProducts[Description])</f>
        <v>ARMUL HE 5070 BULK</v>
      </c>
      <c r="E598" t="s">
        <v>9</v>
      </c>
      <c r="F598" t="s">
        <v>12</v>
      </c>
      <c r="G598" t="s">
        <v>7</v>
      </c>
      <c r="H598" t="s">
        <v>8</v>
      </c>
      <c r="I598">
        <f t="shared" si="13"/>
        <v>2</v>
      </c>
    </row>
    <row r="599" spans="1:9">
      <c r="A599">
        <f>IF(MOD(ROW()-24,COUNTA(tblProducts[Description]))=0,A598+1,A598)</f>
        <v>6</v>
      </c>
      <c r="B599">
        <f>MOD(ROW()-24,COUNTA(tblProducts[Description]))+1</f>
        <v>6</v>
      </c>
      <c r="C599" t="str">
        <f>_xlfn.XLOOKUP(A599,tblProducts[Column1],tblProducts[Description])</f>
        <v>BEROL 260 BULK</v>
      </c>
      <c r="D599" t="str">
        <f>_xlfn.XLOOKUP(B599,tblProducts[Column1],tblProducts[Description])</f>
        <v>BEROL 260 BULK</v>
      </c>
      <c r="E599" t="s">
        <v>7</v>
      </c>
      <c r="G599" t="s">
        <v>7</v>
      </c>
      <c r="H599" t="s">
        <v>13</v>
      </c>
      <c r="I599">
        <f t="shared" si="13"/>
        <v>0</v>
      </c>
    </row>
    <row r="600" spans="1:9">
      <c r="A600">
        <f>IF(MOD(ROW()-24,COUNTA(tblProducts[Description]))=0,A599+1,A599)</f>
        <v>6</v>
      </c>
      <c r="B600">
        <f>MOD(ROW()-24,COUNTA(tblProducts[Description]))+1</f>
        <v>7</v>
      </c>
      <c r="C600" t="str">
        <f>_xlfn.XLOOKUP(A600,tblProducts[Column1],tblProducts[Description])</f>
        <v>BEROL 260 BULK</v>
      </c>
      <c r="D600" t="str">
        <f>_xlfn.XLOOKUP(B600,tblProducts[Column1],tblProducts[Description])</f>
        <v>BEROL 266 BULK</v>
      </c>
      <c r="E600" t="s">
        <v>7</v>
      </c>
      <c r="G600" t="s">
        <v>7</v>
      </c>
      <c r="H600" t="s">
        <v>13</v>
      </c>
      <c r="I600">
        <f t="shared" si="13"/>
        <v>0</v>
      </c>
    </row>
    <row r="601" spans="1:9">
      <c r="A601">
        <f>IF(MOD(ROW()-24,COUNTA(tblProducts[Description]))=0,A600+1,A600)</f>
        <v>6</v>
      </c>
      <c r="B601">
        <f>MOD(ROW()-24,COUNTA(tblProducts[Description]))+1</f>
        <v>8</v>
      </c>
      <c r="C601" t="str">
        <f>_xlfn.XLOOKUP(A601,tblProducts[Column1],tblProducts[Description])</f>
        <v>BEROL 260 BULK</v>
      </c>
      <c r="D601" t="str">
        <f>_xlfn.XLOOKUP(B601,tblProducts[Column1],tblProducts[Description])</f>
        <v>BEROL 266V BULK</v>
      </c>
      <c r="E601" t="s">
        <v>7</v>
      </c>
      <c r="G601" t="s">
        <v>7</v>
      </c>
      <c r="H601" t="s">
        <v>13</v>
      </c>
      <c r="I601">
        <f t="shared" ref="I601:I664" si="14">IF(E601="NO",0,IF(F601="HEEL WASH",1.5,2))+IF(G601="NO",0,2)</f>
        <v>0</v>
      </c>
    </row>
    <row r="602" spans="1:9">
      <c r="A602">
        <f>IF(MOD(ROW()-24,COUNTA(tblProducts[Description]))=0,A601+1,A601)</f>
        <v>6</v>
      </c>
      <c r="B602">
        <f>MOD(ROW()-24,COUNTA(tblProducts[Description]))+1</f>
        <v>9</v>
      </c>
      <c r="C602" t="str">
        <f>_xlfn.XLOOKUP(A602,tblProducts[Column1],tblProducts[Description])</f>
        <v>BEROL 260 BULK</v>
      </c>
      <c r="D602" t="str">
        <f>_xlfn.XLOOKUP(B602,tblProducts[Column1],tblProducts[Description])</f>
        <v>BEROL 467 BULK</v>
      </c>
      <c r="E602" t="s">
        <v>9</v>
      </c>
      <c r="F602" t="s">
        <v>12</v>
      </c>
      <c r="G602" t="s">
        <v>7</v>
      </c>
      <c r="H602" t="s">
        <v>8</v>
      </c>
      <c r="I602">
        <f t="shared" si="14"/>
        <v>2</v>
      </c>
    </row>
    <row r="603" spans="1:9">
      <c r="A603">
        <f>IF(MOD(ROW()-24,COUNTA(tblProducts[Description]))=0,A602+1,A602)</f>
        <v>6</v>
      </c>
      <c r="B603">
        <f>MOD(ROW()-24,COUNTA(tblProducts[Description]))+1</f>
        <v>10</v>
      </c>
      <c r="C603" t="str">
        <f>_xlfn.XLOOKUP(A603,tblProducts[Column1],tblProducts[Description])</f>
        <v>BEROL 260 BULK</v>
      </c>
      <c r="D603" t="str">
        <f>_xlfn.XLOOKUP(B603,tblProducts[Column1],tblProducts[Description])</f>
        <v>BEROL OX 91-6 BULK</v>
      </c>
      <c r="E603" t="s">
        <v>9</v>
      </c>
      <c r="F603" t="s">
        <v>12</v>
      </c>
      <c r="G603" t="s">
        <v>7</v>
      </c>
      <c r="H603" t="s">
        <v>8</v>
      </c>
      <c r="I603">
        <f t="shared" si="14"/>
        <v>2</v>
      </c>
    </row>
    <row r="604" spans="1:9">
      <c r="A604">
        <f>IF(MOD(ROW()-24,COUNTA(tblProducts[Description]))=0,A603+1,A603)</f>
        <v>6</v>
      </c>
      <c r="B604">
        <f>MOD(ROW()-24,COUNTA(tblProducts[Description]))+1</f>
        <v>11</v>
      </c>
      <c r="C604" t="str">
        <f>_xlfn.XLOOKUP(A604,tblProducts[Column1],tblProducts[Description])</f>
        <v>BEROL 260 BULK</v>
      </c>
      <c r="D604" t="str">
        <f>_xlfn.XLOOKUP(B604,tblProducts[Column1],tblProducts[Description])</f>
        <v>C-5635 BULK</v>
      </c>
      <c r="E604" t="s">
        <v>9</v>
      </c>
      <c r="F604" t="s">
        <v>12</v>
      </c>
      <c r="G604" t="s">
        <v>7</v>
      </c>
      <c r="H604" t="s">
        <v>8</v>
      </c>
      <c r="I604">
        <f t="shared" si="14"/>
        <v>2</v>
      </c>
    </row>
    <row r="605" spans="1:9">
      <c r="A605">
        <f>IF(MOD(ROW()-24,COUNTA(tblProducts[Description]))=0,A604+1,A604)</f>
        <v>6</v>
      </c>
      <c r="B605">
        <f>MOD(ROW()-24,COUNTA(tblProducts[Description]))+1</f>
        <v>12</v>
      </c>
      <c r="C605" t="str">
        <f>_xlfn.XLOOKUP(A605,tblProducts[Column1],tblProducts[Description])</f>
        <v>BEROL 260 BULK</v>
      </c>
      <c r="D605" t="str">
        <f>_xlfn.XLOOKUP(B605,tblProducts[Column1],tblProducts[Description])</f>
        <v>C-6290 BULK</v>
      </c>
      <c r="E605" t="s">
        <v>9</v>
      </c>
      <c r="F605" t="s">
        <v>12</v>
      </c>
      <c r="G605" t="s">
        <v>7</v>
      </c>
      <c r="H605" t="s">
        <v>8</v>
      </c>
      <c r="I605">
        <f t="shared" si="14"/>
        <v>2</v>
      </c>
    </row>
    <row r="606" spans="1:9">
      <c r="A606">
        <f>IF(MOD(ROW()-24,COUNTA(tblProducts[Description]))=0,A605+1,A605)</f>
        <v>6</v>
      </c>
      <c r="B606">
        <f>MOD(ROW()-24,COUNTA(tblProducts[Description]))+1</f>
        <v>13</v>
      </c>
      <c r="C606" t="str">
        <f>_xlfn.XLOOKUP(A606,tblProducts[Column1],tblProducts[Description])</f>
        <v>BEROL 260 BULK</v>
      </c>
      <c r="D606" t="str">
        <f>_xlfn.XLOOKUP(B606,tblProducts[Column1],tblProducts[Description])</f>
        <v>C-6385 BULK</v>
      </c>
      <c r="E606" t="s">
        <v>9</v>
      </c>
      <c r="F606" t="s">
        <v>12</v>
      </c>
      <c r="G606" t="s">
        <v>7</v>
      </c>
      <c r="H606" t="s">
        <v>8</v>
      </c>
      <c r="I606">
        <f t="shared" si="14"/>
        <v>2</v>
      </c>
    </row>
    <row r="607" spans="1:9">
      <c r="A607">
        <f>IF(MOD(ROW()-24,COUNTA(tblProducts[Description]))=0,A606+1,A606)</f>
        <v>6</v>
      </c>
      <c r="B607">
        <f>MOD(ROW()-24,COUNTA(tblProducts[Description]))+1</f>
        <v>14</v>
      </c>
      <c r="C607" t="str">
        <f>_xlfn.XLOOKUP(A607,tblProducts[Column1],tblProducts[Description])</f>
        <v>BEROL 260 BULK</v>
      </c>
      <c r="D607" t="str">
        <f>_xlfn.XLOOKUP(B607,tblProducts[Column1],tblProducts[Description])</f>
        <v>C-6427 BULK</v>
      </c>
      <c r="E607" t="s">
        <v>9</v>
      </c>
      <c r="F607" t="s">
        <v>12</v>
      </c>
      <c r="G607" t="s">
        <v>7</v>
      </c>
      <c r="H607" t="s">
        <v>8</v>
      </c>
      <c r="I607">
        <f t="shared" si="14"/>
        <v>2</v>
      </c>
    </row>
    <row r="608" spans="1:9">
      <c r="A608">
        <f>IF(MOD(ROW()-24,COUNTA(tblProducts[Description]))=0,A607+1,A607)</f>
        <v>6</v>
      </c>
      <c r="B608">
        <f>MOD(ROW()-24,COUNTA(tblProducts[Description]))+1</f>
        <v>15</v>
      </c>
      <c r="C608" t="str">
        <f>_xlfn.XLOOKUP(A608,tblProducts[Column1],tblProducts[Description])</f>
        <v>BEROL 260 BULK</v>
      </c>
      <c r="D608" t="str">
        <f>_xlfn.XLOOKUP(B608,tblProducts[Column1],tblProducts[Description])</f>
        <v>EMULPON CO-200 BULK</v>
      </c>
      <c r="E608" t="s">
        <v>9</v>
      </c>
      <c r="F608" t="s">
        <v>12</v>
      </c>
      <c r="G608" t="s">
        <v>7</v>
      </c>
      <c r="H608" t="s">
        <v>8</v>
      </c>
      <c r="I608">
        <f t="shared" si="14"/>
        <v>2</v>
      </c>
    </row>
    <row r="609" spans="1:9">
      <c r="A609">
        <f>IF(MOD(ROW()-24,COUNTA(tblProducts[Description]))=0,A608+1,A608)</f>
        <v>6</v>
      </c>
      <c r="B609">
        <f>MOD(ROW()-24,COUNTA(tblProducts[Description]))+1</f>
        <v>16</v>
      </c>
      <c r="C609" t="str">
        <f>_xlfn.XLOOKUP(A609,tblProducts[Column1],tblProducts[Description])</f>
        <v>BEROL 260 BULK</v>
      </c>
      <c r="D609" t="str">
        <f>_xlfn.XLOOKUP(B609,tblProducts[Column1],tblProducts[Description])</f>
        <v>EMULPON CO-360 BULK</v>
      </c>
      <c r="E609" t="s">
        <v>9</v>
      </c>
      <c r="F609" t="s">
        <v>12</v>
      </c>
      <c r="G609" t="s">
        <v>7</v>
      </c>
      <c r="H609" t="s">
        <v>8</v>
      </c>
      <c r="I609">
        <f t="shared" si="14"/>
        <v>2</v>
      </c>
    </row>
    <row r="610" spans="1:9">
      <c r="A610">
        <f>IF(MOD(ROW()-24,COUNTA(tblProducts[Description]))=0,A609+1,A609)</f>
        <v>6</v>
      </c>
      <c r="B610">
        <f>MOD(ROW()-24,COUNTA(tblProducts[Description]))+1</f>
        <v>17</v>
      </c>
      <c r="C610" t="str">
        <f>_xlfn.XLOOKUP(A610,tblProducts[Column1],tblProducts[Description])</f>
        <v>BEROL 260 BULK</v>
      </c>
      <c r="D610" t="str">
        <f>_xlfn.XLOOKUP(B610,tblProducts[Column1],tblProducts[Description])</f>
        <v>EMULPON CO-550 BULK</v>
      </c>
      <c r="E610" t="s">
        <v>9</v>
      </c>
      <c r="F610" t="s">
        <v>12</v>
      </c>
      <c r="G610" t="s">
        <v>7</v>
      </c>
      <c r="H610" t="s">
        <v>8</v>
      </c>
      <c r="I610">
        <f t="shared" si="14"/>
        <v>2</v>
      </c>
    </row>
    <row r="611" spans="1:9">
      <c r="A611">
        <f>IF(MOD(ROW()-24,COUNTA(tblProducts[Description]))=0,A610+1,A610)</f>
        <v>6</v>
      </c>
      <c r="B611">
        <f>MOD(ROW()-24,COUNTA(tblProducts[Description]))+1</f>
        <v>18</v>
      </c>
      <c r="C611" t="str">
        <f>_xlfn.XLOOKUP(A611,tblProducts[Column1],tblProducts[Description])</f>
        <v>BEROL 260 BULK</v>
      </c>
      <c r="D611" t="str">
        <f>_xlfn.XLOOKUP(B611,tblProducts[Column1],tblProducts[Description])</f>
        <v>ETHODUOMEEN HT/13 BULK</v>
      </c>
      <c r="E611" t="s">
        <v>9</v>
      </c>
      <c r="F611" t="s">
        <v>12</v>
      </c>
      <c r="G611" t="s">
        <v>7</v>
      </c>
      <c r="H611" t="s">
        <v>8</v>
      </c>
      <c r="I611">
        <f t="shared" si="14"/>
        <v>2</v>
      </c>
    </row>
    <row r="612" spans="1:9">
      <c r="A612">
        <f>IF(MOD(ROW()-24,COUNTA(tblProducts[Description]))=0,A611+1,A611)</f>
        <v>6</v>
      </c>
      <c r="B612">
        <f>MOD(ROW()-24,COUNTA(tblProducts[Description]))+1</f>
        <v>19</v>
      </c>
      <c r="C612" t="str">
        <f>_xlfn.XLOOKUP(A612,tblProducts[Column1],tblProducts[Description])</f>
        <v>BEROL 260 BULK</v>
      </c>
      <c r="D612" t="str">
        <f>_xlfn.XLOOKUP(B612,tblProducts[Column1],tblProducts[Description])</f>
        <v>ETHODUOMEEN T/13 BULK</v>
      </c>
      <c r="E612" t="s">
        <v>9</v>
      </c>
      <c r="F612" t="s">
        <v>12</v>
      </c>
      <c r="G612" t="s">
        <v>7</v>
      </c>
      <c r="H612" t="s">
        <v>8</v>
      </c>
      <c r="I612">
        <f t="shared" si="14"/>
        <v>2</v>
      </c>
    </row>
    <row r="613" spans="1:9">
      <c r="A613">
        <f>IF(MOD(ROW()-24,COUNTA(tblProducts[Description]))=0,A612+1,A612)</f>
        <v>6</v>
      </c>
      <c r="B613">
        <f>MOD(ROW()-24,COUNTA(tblProducts[Description]))+1</f>
        <v>20</v>
      </c>
      <c r="C613" t="str">
        <f>_xlfn.XLOOKUP(A613,tblProducts[Column1],tblProducts[Description])</f>
        <v>BEROL 260 BULK</v>
      </c>
      <c r="D613" t="str">
        <f>_xlfn.XLOOKUP(B613,tblProducts[Column1],tblProducts[Description])</f>
        <v>ETHODUOMEEN T/13N BULK</v>
      </c>
      <c r="E613" t="s">
        <v>9</v>
      </c>
      <c r="F613" t="s">
        <v>12</v>
      </c>
      <c r="G613" t="s">
        <v>7</v>
      </c>
      <c r="H613" t="s">
        <v>8</v>
      </c>
      <c r="I613">
        <f t="shared" si="14"/>
        <v>2</v>
      </c>
    </row>
    <row r="614" spans="1:9">
      <c r="A614">
        <f>IF(MOD(ROW()-24,COUNTA(tblProducts[Description]))=0,A613+1,A613)</f>
        <v>6</v>
      </c>
      <c r="B614">
        <f>MOD(ROW()-24,COUNTA(tblProducts[Description]))+1</f>
        <v>21</v>
      </c>
      <c r="C614" t="str">
        <f>_xlfn.XLOOKUP(A614,tblProducts[Column1],tblProducts[Description])</f>
        <v>BEROL 260 BULK</v>
      </c>
      <c r="D614" t="str">
        <f>_xlfn.XLOOKUP(B614,tblProducts[Column1],tblProducts[Description])</f>
        <v>ETHODUOMEEN T/20 BULK</v>
      </c>
      <c r="E614" t="s">
        <v>9</v>
      </c>
      <c r="F614" t="s">
        <v>12</v>
      </c>
      <c r="G614" t="s">
        <v>7</v>
      </c>
      <c r="H614" t="s">
        <v>8</v>
      </c>
      <c r="I614">
        <f t="shared" si="14"/>
        <v>2</v>
      </c>
    </row>
    <row r="615" spans="1:9">
      <c r="A615">
        <f>IF(MOD(ROW()-24,COUNTA(tblProducts[Description]))=0,A614+1,A614)</f>
        <v>6</v>
      </c>
      <c r="B615">
        <f>MOD(ROW()-24,COUNTA(tblProducts[Description]))+1</f>
        <v>22</v>
      </c>
      <c r="C615" t="str">
        <f>_xlfn.XLOOKUP(A615,tblProducts[Column1],tblProducts[Description])</f>
        <v>BEROL 260 BULK</v>
      </c>
      <c r="D615" t="str">
        <f>_xlfn.XLOOKUP(B615,tblProducts[Column1],tblProducts[Description])</f>
        <v>ETHODUOMEEN T/25 BULK</v>
      </c>
      <c r="E615" t="s">
        <v>9</v>
      </c>
      <c r="F615" t="s">
        <v>12</v>
      </c>
      <c r="G615" t="s">
        <v>7</v>
      </c>
      <c r="H615" t="s">
        <v>8</v>
      </c>
      <c r="I615">
        <f t="shared" si="14"/>
        <v>2</v>
      </c>
    </row>
    <row r="616" spans="1:9">
      <c r="A616">
        <f>IF(MOD(ROW()-24,COUNTA(tblProducts[Description]))=0,A615+1,A615)</f>
        <v>6</v>
      </c>
      <c r="B616">
        <f>MOD(ROW()-24,COUNTA(tblProducts[Description]))+1</f>
        <v>23</v>
      </c>
      <c r="C616" t="str">
        <f>_xlfn.XLOOKUP(A616,tblProducts[Column1],tblProducts[Description])</f>
        <v>BEROL 260 BULK</v>
      </c>
      <c r="D616" t="str">
        <f>_xlfn.XLOOKUP(B616,tblProducts[Column1],tblProducts[Description])</f>
        <v>ETHOFAT 242/25 BULK</v>
      </c>
      <c r="E616" t="s">
        <v>9</v>
      </c>
      <c r="F616" t="s">
        <v>12</v>
      </c>
      <c r="G616" t="s">
        <v>7</v>
      </c>
      <c r="H616" t="s">
        <v>8</v>
      </c>
      <c r="I616">
        <f t="shared" si="14"/>
        <v>2</v>
      </c>
    </row>
    <row r="617" spans="1:9">
      <c r="A617">
        <f>IF(MOD(ROW()-24,COUNTA(tblProducts[Description]))=0,A616+1,A616)</f>
        <v>6</v>
      </c>
      <c r="B617">
        <f>MOD(ROW()-24,COUNTA(tblProducts[Description]))+1</f>
        <v>24</v>
      </c>
      <c r="C617" t="str">
        <f>_xlfn.XLOOKUP(A617,tblProducts[Column1],tblProducts[Description])</f>
        <v>BEROL 260 BULK</v>
      </c>
      <c r="D617" t="str">
        <f>_xlfn.XLOOKUP(B617,tblProducts[Column1],tblProducts[Description])</f>
        <v>ETHOMEEN C/12S BULK</v>
      </c>
      <c r="E617" t="s">
        <v>9</v>
      </c>
      <c r="F617" t="s">
        <v>12</v>
      </c>
      <c r="G617" t="s">
        <v>9</v>
      </c>
      <c r="H617" t="s">
        <v>8</v>
      </c>
      <c r="I617">
        <f t="shared" si="14"/>
        <v>4</v>
      </c>
    </row>
    <row r="618" spans="1:9">
      <c r="A618">
        <f>IF(MOD(ROW()-24,COUNTA(tblProducts[Description]))=0,A617+1,A617)</f>
        <v>6</v>
      </c>
      <c r="B618">
        <f>MOD(ROW()-24,COUNTA(tblProducts[Description]))+1</f>
        <v>25</v>
      </c>
      <c r="C618" t="str">
        <f>_xlfn.XLOOKUP(A618,tblProducts[Column1],tblProducts[Description])</f>
        <v>BEROL 260 BULK</v>
      </c>
      <c r="D618" t="str">
        <f>_xlfn.XLOOKUP(B618,tblProducts[Column1],tblProducts[Description])</f>
        <v>ETHOMEEN 18/12 BULK</v>
      </c>
      <c r="E618" t="s">
        <v>9</v>
      </c>
      <c r="F618" t="s">
        <v>12</v>
      </c>
      <c r="G618" t="s">
        <v>9</v>
      </c>
      <c r="H618" t="s">
        <v>8</v>
      </c>
      <c r="I618">
        <f t="shared" si="14"/>
        <v>4</v>
      </c>
    </row>
    <row r="619" spans="1:9">
      <c r="A619">
        <f>IF(MOD(ROW()-24,COUNTA(tblProducts[Description]))=0,A618+1,A618)</f>
        <v>6</v>
      </c>
      <c r="B619">
        <f>MOD(ROW()-24,COUNTA(tblProducts[Description]))+1</f>
        <v>26</v>
      </c>
      <c r="C619" t="str">
        <f>_xlfn.XLOOKUP(A619,tblProducts[Column1],tblProducts[Description])</f>
        <v>BEROL 260 BULK</v>
      </c>
      <c r="D619" t="str">
        <f>_xlfn.XLOOKUP(B619,tblProducts[Column1],tblProducts[Description])</f>
        <v>ETHOMEEN 18/25 BULK</v>
      </c>
      <c r="E619" t="s">
        <v>9</v>
      </c>
      <c r="F619" t="s">
        <v>12</v>
      </c>
      <c r="G619" t="s">
        <v>7</v>
      </c>
      <c r="H619" t="s">
        <v>8</v>
      </c>
      <c r="I619">
        <f t="shared" si="14"/>
        <v>2</v>
      </c>
    </row>
    <row r="620" spans="1:9">
      <c r="A620">
        <f>IF(MOD(ROW()-24,COUNTA(tblProducts[Description]))=0,A619+1,A619)</f>
        <v>6</v>
      </c>
      <c r="B620">
        <f>MOD(ROW()-24,COUNTA(tblProducts[Description]))+1</f>
        <v>27</v>
      </c>
      <c r="C620" t="str">
        <f>_xlfn.XLOOKUP(A620,tblProducts[Column1],tblProducts[Description])</f>
        <v>BEROL 260 BULK</v>
      </c>
      <c r="D620" t="str">
        <f>_xlfn.XLOOKUP(B620,tblProducts[Column1],tblProducts[Description])</f>
        <v>ETHOMEEN C/12 BULK</v>
      </c>
      <c r="E620" t="s">
        <v>9</v>
      </c>
      <c r="F620" t="s">
        <v>12</v>
      </c>
      <c r="G620" t="s">
        <v>9</v>
      </c>
      <c r="H620" t="s">
        <v>8</v>
      </c>
      <c r="I620">
        <f t="shared" si="14"/>
        <v>4</v>
      </c>
    </row>
    <row r="621" spans="1:9">
      <c r="A621">
        <f>IF(MOD(ROW()-24,COUNTA(tblProducts[Description]))=0,A620+1,A620)</f>
        <v>6</v>
      </c>
      <c r="B621">
        <f>MOD(ROW()-24,COUNTA(tblProducts[Description]))+1</f>
        <v>28</v>
      </c>
      <c r="C621" t="str">
        <f>_xlfn.XLOOKUP(A621,tblProducts[Column1],tblProducts[Description])</f>
        <v>BEROL 260 BULK</v>
      </c>
      <c r="D621" t="str">
        <f>_xlfn.XLOOKUP(B621,tblProducts[Column1],tblProducts[Description])</f>
        <v>ETHOMEEN C/12 M BULK</v>
      </c>
      <c r="E621" t="s">
        <v>9</v>
      </c>
      <c r="F621" t="s">
        <v>12</v>
      </c>
      <c r="G621" t="s">
        <v>9</v>
      </c>
      <c r="H621" t="s">
        <v>8</v>
      </c>
      <c r="I621">
        <f t="shared" si="14"/>
        <v>4</v>
      </c>
    </row>
    <row r="622" spans="1:9">
      <c r="A622">
        <f>IF(MOD(ROW()-24,COUNTA(tblProducts[Description]))=0,A621+1,A621)</f>
        <v>6</v>
      </c>
      <c r="B622">
        <f>MOD(ROW()-24,COUNTA(tblProducts[Description]))+1</f>
        <v>29</v>
      </c>
      <c r="C622" t="str">
        <f>_xlfn.XLOOKUP(A622,tblProducts[Column1],tblProducts[Description])</f>
        <v>BEROL 260 BULK</v>
      </c>
      <c r="D622" t="str">
        <f>_xlfn.XLOOKUP(B622,tblProducts[Column1],tblProducts[Description])</f>
        <v>ETHOMEEN C/12 SUN BULK</v>
      </c>
      <c r="E622" t="s">
        <v>9</v>
      </c>
      <c r="F622" t="s">
        <v>12</v>
      </c>
      <c r="G622" t="s">
        <v>9</v>
      </c>
      <c r="H622" t="s">
        <v>8</v>
      </c>
      <c r="I622">
        <f t="shared" si="14"/>
        <v>4</v>
      </c>
    </row>
    <row r="623" spans="1:9">
      <c r="A623">
        <f>IF(MOD(ROW()-24,COUNTA(tblProducts[Description]))=0,A622+1,A622)</f>
        <v>6</v>
      </c>
      <c r="B623">
        <f>MOD(ROW()-24,COUNTA(tblProducts[Description]))+1</f>
        <v>30</v>
      </c>
      <c r="C623" t="str">
        <f>_xlfn.XLOOKUP(A623,tblProducts[Column1],tblProducts[Description])</f>
        <v>BEROL 260 BULK</v>
      </c>
      <c r="D623" t="str">
        <f>_xlfn.XLOOKUP(B623,tblProducts[Column1],tblProducts[Description])</f>
        <v>ETHOMEEN C/12 UN BULK</v>
      </c>
      <c r="E623" t="s">
        <v>9</v>
      </c>
      <c r="F623" t="s">
        <v>12</v>
      </c>
      <c r="G623" t="s">
        <v>9</v>
      </c>
      <c r="H623" t="s">
        <v>8</v>
      </c>
      <c r="I623">
        <f t="shared" si="14"/>
        <v>4</v>
      </c>
    </row>
    <row r="624" spans="1:9">
      <c r="A624">
        <f>IF(MOD(ROW()-24,COUNTA(tblProducts[Description]))=0,A623+1,A623)</f>
        <v>6</v>
      </c>
      <c r="B624">
        <f>MOD(ROW()-24,COUNTA(tblProducts[Description]))+1</f>
        <v>31</v>
      </c>
      <c r="C624" t="str">
        <f>_xlfn.XLOOKUP(A624,tblProducts[Column1],tblProducts[Description])</f>
        <v>BEROL 260 BULK</v>
      </c>
      <c r="D624" t="str">
        <f>_xlfn.XLOOKUP(B624,tblProducts[Column1],tblProducts[Description])</f>
        <v>ETHOMEEN C/15 BULK</v>
      </c>
      <c r="E624" t="s">
        <v>9</v>
      </c>
      <c r="F624" t="s">
        <v>12</v>
      </c>
      <c r="G624" t="s">
        <v>7</v>
      </c>
      <c r="H624" t="s">
        <v>8</v>
      </c>
      <c r="I624">
        <f t="shared" si="14"/>
        <v>2</v>
      </c>
    </row>
    <row r="625" spans="1:9">
      <c r="A625">
        <f>IF(MOD(ROW()-24,COUNTA(tblProducts[Description]))=0,A624+1,A624)</f>
        <v>6</v>
      </c>
      <c r="B625">
        <f>MOD(ROW()-24,COUNTA(tblProducts[Description]))+1</f>
        <v>32</v>
      </c>
      <c r="C625" t="str">
        <f>_xlfn.XLOOKUP(A625,tblProducts[Column1],tblProducts[Description])</f>
        <v>BEROL 260 BULK</v>
      </c>
      <c r="D625" t="str">
        <f>_xlfn.XLOOKUP(B625,tblProducts[Column1],tblProducts[Description])</f>
        <v>ETHOMEEN C/17 BULK</v>
      </c>
      <c r="E625" t="s">
        <v>9</v>
      </c>
      <c r="F625" t="s">
        <v>12</v>
      </c>
      <c r="G625" t="s">
        <v>7</v>
      </c>
      <c r="H625" t="s">
        <v>8</v>
      </c>
      <c r="I625">
        <f t="shared" si="14"/>
        <v>2</v>
      </c>
    </row>
    <row r="626" spans="1:9">
      <c r="A626">
        <f>IF(MOD(ROW()-24,COUNTA(tblProducts[Description]))=0,A625+1,A625)</f>
        <v>6</v>
      </c>
      <c r="B626">
        <f>MOD(ROW()-24,COUNTA(tblProducts[Description]))+1</f>
        <v>33</v>
      </c>
      <c r="C626" t="str">
        <f>_xlfn.XLOOKUP(A626,tblProducts[Column1],tblProducts[Description])</f>
        <v>BEROL 260 BULK</v>
      </c>
      <c r="D626" t="str">
        <f>_xlfn.XLOOKUP(B626,tblProducts[Column1],tblProducts[Description])</f>
        <v>ETHOMEEN C/25A BULK</v>
      </c>
      <c r="E626" t="s">
        <v>9</v>
      </c>
      <c r="F626" t="s">
        <v>12</v>
      </c>
      <c r="G626" t="s">
        <v>7</v>
      </c>
      <c r="H626" t="s">
        <v>8</v>
      </c>
      <c r="I626">
        <f t="shared" si="14"/>
        <v>2</v>
      </c>
    </row>
    <row r="627" spans="1:9">
      <c r="A627">
        <f>IF(MOD(ROW()-24,COUNTA(tblProducts[Description]))=0,A626+1,A626)</f>
        <v>6</v>
      </c>
      <c r="B627">
        <f>MOD(ROW()-24,COUNTA(tblProducts[Description]))+1</f>
        <v>34</v>
      </c>
      <c r="C627" t="str">
        <f>_xlfn.XLOOKUP(A627,tblProducts[Column1],tblProducts[Description])</f>
        <v>BEROL 260 BULK</v>
      </c>
      <c r="D627" t="str">
        <f>_xlfn.XLOOKUP(B627,tblProducts[Column1],tblProducts[Description])</f>
        <v>ETHOMEEN C/25A S BULK</v>
      </c>
      <c r="E627" t="s">
        <v>9</v>
      </c>
      <c r="F627" t="s">
        <v>12</v>
      </c>
      <c r="G627" t="s">
        <v>9</v>
      </c>
      <c r="H627" t="s">
        <v>8</v>
      </c>
      <c r="I627">
        <f t="shared" si="14"/>
        <v>4</v>
      </c>
    </row>
    <row r="628" spans="1:9">
      <c r="A628">
        <f>IF(MOD(ROW()-24,COUNTA(tblProducts[Description]))=0,A627+1,A627)</f>
        <v>6</v>
      </c>
      <c r="B628">
        <f>MOD(ROW()-24,COUNTA(tblProducts[Description]))+1</f>
        <v>35</v>
      </c>
      <c r="C628" t="str">
        <f>_xlfn.XLOOKUP(A628,tblProducts[Column1],tblProducts[Description])</f>
        <v>BEROL 260 BULK</v>
      </c>
      <c r="D628" t="str">
        <f>_xlfn.XLOOKUP(B628,tblProducts[Column1],tblProducts[Description])</f>
        <v>ETHOMEEN O/12LC BULK</v>
      </c>
      <c r="E628" t="s">
        <v>9</v>
      </c>
      <c r="F628" t="s">
        <v>12</v>
      </c>
      <c r="G628" t="s">
        <v>9</v>
      </c>
      <c r="H628" t="s">
        <v>8</v>
      </c>
      <c r="I628">
        <f t="shared" si="14"/>
        <v>4</v>
      </c>
    </row>
    <row r="629" spans="1:9">
      <c r="A629">
        <f>IF(MOD(ROW()-24,COUNTA(tblProducts[Description]))=0,A628+1,A628)</f>
        <v>6</v>
      </c>
      <c r="B629">
        <f>MOD(ROW()-24,COUNTA(tblProducts[Description]))+1</f>
        <v>36</v>
      </c>
      <c r="C629" t="str">
        <f>_xlfn.XLOOKUP(A629,tblProducts[Column1],tblProducts[Description])</f>
        <v>BEROL 260 BULK</v>
      </c>
      <c r="D629" t="str">
        <f>_xlfn.XLOOKUP(B629,tblProducts[Column1],tblProducts[Description])</f>
        <v>ETHOMEEN SV/12 BULK</v>
      </c>
      <c r="E629" t="s">
        <v>9</v>
      </c>
      <c r="F629" t="s">
        <v>12</v>
      </c>
      <c r="G629" t="s">
        <v>9</v>
      </c>
      <c r="H629" t="s">
        <v>8</v>
      </c>
      <c r="I629">
        <f t="shared" si="14"/>
        <v>4</v>
      </c>
    </row>
    <row r="630" spans="1:9">
      <c r="A630">
        <f>IF(MOD(ROW()-24,COUNTA(tblProducts[Description]))=0,A629+1,A629)</f>
        <v>6</v>
      </c>
      <c r="B630">
        <f>MOD(ROW()-24,COUNTA(tblProducts[Description]))+1</f>
        <v>37</v>
      </c>
      <c r="C630" t="str">
        <f>_xlfn.XLOOKUP(A630,tblProducts[Column1],tblProducts[Description])</f>
        <v>BEROL 260 BULK</v>
      </c>
      <c r="D630" t="str">
        <f>_xlfn.XLOOKUP(B630,tblProducts[Column1],tblProducts[Description])</f>
        <v>ETHOMEEN SV/15 BULK</v>
      </c>
      <c r="E630" t="s">
        <v>9</v>
      </c>
      <c r="F630" t="s">
        <v>12</v>
      </c>
      <c r="G630" t="s">
        <v>7</v>
      </c>
      <c r="H630" t="s">
        <v>8</v>
      </c>
      <c r="I630">
        <f t="shared" si="14"/>
        <v>2</v>
      </c>
    </row>
    <row r="631" spans="1:9">
      <c r="A631">
        <f>IF(MOD(ROW()-24,COUNTA(tblProducts[Description]))=0,A630+1,A630)</f>
        <v>6</v>
      </c>
      <c r="B631">
        <f>MOD(ROW()-24,COUNTA(tblProducts[Description]))+1</f>
        <v>38</v>
      </c>
      <c r="C631" t="str">
        <f>_xlfn.XLOOKUP(A631,tblProducts[Column1],tblProducts[Description])</f>
        <v>BEROL 260 BULK</v>
      </c>
      <c r="D631" t="str">
        <f>_xlfn.XLOOKUP(B631,tblProducts[Column1],tblProducts[Description])</f>
        <v>ETHOMEEN SV/15C BULK</v>
      </c>
      <c r="E631" t="s">
        <v>9</v>
      </c>
      <c r="F631" t="s">
        <v>12</v>
      </c>
      <c r="G631" t="s">
        <v>7</v>
      </c>
      <c r="H631" t="s">
        <v>8</v>
      </c>
      <c r="I631">
        <f t="shared" si="14"/>
        <v>2</v>
      </c>
    </row>
    <row r="632" spans="1:9">
      <c r="A632">
        <f>IF(MOD(ROW()-24,COUNTA(tblProducts[Description]))=0,A631+1,A631)</f>
        <v>6</v>
      </c>
      <c r="B632">
        <f>MOD(ROW()-24,COUNTA(tblProducts[Description]))+1</f>
        <v>39</v>
      </c>
      <c r="C632" t="str">
        <f>_xlfn.XLOOKUP(A632,tblProducts[Column1],tblProducts[Description])</f>
        <v>BEROL 260 BULK</v>
      </c>
      <c r="D632" t="str">
        <f>_xlfn.XLOOKUP(B632,tblProducts[Column1],tblProducts[Description])</f>
        <v>ETHOMEEN SV/25 BULK</v>
      </c>
      <c r="E632" t="s">
        <v>9</v>
      </c>
      <c r="F632" t="s">
        <v>12</v>
      </c>
      <c r="G632" t="s">
        <v>7</v>
      </c>
      <c r="H632" t="s">
        <v>8</v>
      </c>
      <c r="I632">
        <f t="shared" si="14"/>
        <v>2</v>
      </c>
    </row>
    <row r="633" spans="1:9">
      <c r="A633">
        <f>IF(MOD(ROW()-24,COUNTA(tblProducts[Description]))=0,A632+1,A632)</f>
        <v>6</v>
      </c>
      <c r="B633">
        <f>MOD(ROW()-24,COUNTA(tblProducts[Description]))+1</f>
        <v>40</v>
      </c>
      <c r="C633" t="str">
        <f>_xlfn.XLOOKUP(A633,tblProducts[Column1],tblProducts[Description])</f>
        <v>BEROL 260 BULK</v>
      </c>
      <c r="D633" t="str">
        <f>_xlfn.XLOOKUP(B633,tblProducts[Column1],tblProducts[Description])</f>
        <v>ETHOMEEN T/12 BULK</v>
      </c>
      <c r="E633" t="s">
        <v>9</v>
      </c>
      <c r="F633" t="s">
        <v>12</v>
      </c>
      <c r="G633" t="s">
        <v>9</v>
      </c>
      <c r="H633" t="s">
        <v>8</v>
      </c>
      <c r="I633">
        <f t="shared" si="14"/>
        <v>4</v>
      </c>
    </row>
    <row r="634" spans="1:9">
      <c r="A634">
        <f>IF(MOD(ROW()-24,COUNTA(tblProducts[Description]))=0,A633+1,A633)</f>
        <v>6</v>
      </c>
      <c r="B634">
        <f>MOD(ROW()-24,COUNTA(tblProducts[Description]))+1</f>
        <v>41</v>
      </c>
      <c r="C634" t="str">
        <f>_xlfn.XLOOKUP(A634,tblProducts[Column1],tblProducts[Description])</f>
        <v>BEROL 260 BULK</v>
      </c>
      <c r="D634" t="str">
        <f>_xlfn.XLOOKUP(B634,tblProducts[Column1],tblProducts[Description])</f>
        <v>ETHOMEEN T/13.5 BULK</v>
      </c>
      <c r="E634" t="s">
        <v>9</v>
      </c>
      <c r="F634" t="s">
        <v>12</v>
      </c>
      <c r="G634" t="s">
        <v>7</v>
      </c>
      <c r="H634" t="s">
        <v>8</v>
      </c>
      <c r="I634">
        <f t="shared" si="14"/>
        <v>2</v>
      </c>
    </row>
    <row r="635" spans="1:9">
      <c r="A635">
        <f>IF(MOD(ROW()-24,COUNTA(tblProducts[Description]))=0,A634+1,A634)</f>
        <v>6</v>
      </c>
      <c r="B635">
        <f>MOD(ROW()-24,COUNTA(tblProducts[Description]))+1</f>
        <v>42</v>
      </c>
      <c r="C635" t="str">
        <f>_xlfn.XLOOKUP(A635,tblProducts[Column1],tblProducts[Description])</f>
        <v>BEROL 260 BULK</v>
      </c>
      <c r="D635" t="str">
        <f>_xlfn.XLOOKUP(B635,tblProducts[Column1],tblProducts[Description])</f>
        <v>ETHOMEEN T/15 BULK</v>
      </c>
      <c r="E635" t="s">
        <v>9</v>
      </c>
      <c r="F635" t="s">
        <v>12</v>
      </c>
      <c r="G635" t="s">
        <v>7</v>
      </c>
      <c r="H635" t="s">
        <v>8</v>
      </c>
      <c r="I635">
        <f t="shared" si="14"/>
        <v>2</v>
      </c>
    </row>
    <row r="636" spans="1:9">
      <c r="A636">
        <f>IF(MOD(ROW()-24,COUNTA(tblProducts[Description]))=0,A635+1,A635)</f>
        <v>6</v>
      </c>
      <c r="B636">
        <f>MOD(ROW()-24,COUNTA(tblProducts[Description]))+1</f>
        <v>43</v>
      </c>
      <c r="C636" t="str">
        <f>_xlfn.XLOOKUP(A636,tblProducts[Column1],tblProducts[Description])</f>
        <v>BEROL 260 BULK</v>
      </c>
      <c r="D636" t="str">
        <f>_xlfn.XLOOKUP(B636,tblProducts[Column1],tblProducts[Description])</f>
        <v>ETHOMEEN T/17 BULK</v>
      </c>
      <c r="E636" t="s">
        <v>9</v>
      </c>
      <c r="F636" t="s">
        <v>12</v>
      </c>
      <c r="G636" t="s">
        <v>7</v>
      </c>
      <c r="H636" t="s">
        <v>8</v>
      </c>
      <c r="I636">
        <f t="shared" si="14"/>
        <v>2</v>
      </c>
    </row>
    <row r="637" spans="1:9">
      <c r="A637">
        <f>IF(MOD(ROW()-24,COUNTA(tblProducts[Description]))=0,A636+1,A636)</f>
        <v>6</v>
      </c>
      <c r="B637">
        <f>MOD(ROW()-24,COUNTA(tblProducts[Description]))+1</f>
        <v>44</v>
      </c>
      <c r="C637" t="str">
        <f>_xlfn.XLOOKUP(A637,tblProducts[Column1],tblProducts[Description])</f>
        <v>BEROL 260 BULK</v>
      </c>
      <c r="D637" t="str">
        <f>_xlfn.XLOOKUP(B637,tblProducts[Column1],tblProducts[Description])</f>
        <v>ETHOMEEN T/18 BULK</v>
      </c>
      <c r="E637" t="s">
        <v>9</v>
      </c>
      <c r="F637" t="s">
        <v>12</v>
      </c>
      <c r="G637" t="s">
        <v>7</v>
      </c>
      <c r="H637" t="s">
        <v>8</v>
      </c>
      <c r="I637">
        <f t="shared" si="14"/>
        <v>2</v>
      </c>
    </row>
    <row r="638" spans="1:9">
      <c r="A638">
        <f>IF(MOD(ROW()-24,COUNTA(tblProducts[Description]))=0,A637+1,A637)</f>
        <v>6</v>
      </c>
      <c r="B638">
        <f>MOD(ROW()-24,COUNTA(tblProducts[Description]))+1</f>
        <v>45</v>
      </c>
      <c r="C638" t="str">
        <f>_xlfn.XLOOKUP(A638,tblProducts[Column1],tblProducts[Description])</f>
        <v>BEROL 260 BULK</v>
      </c>
      <c r="D638" t="str">
        <f>_xlfn.XLOOKUP(B638,tblProducts[Column1],tblProducts[Description])</f>
        <v>ETHOMEEN T/19 BULK</v>
      </c>
      <c r="E638" t="s">
        <v>9</v>
      </c>
      <c r="F638" t="s">
        <v>12</v>
      </c>
      <c r="G638" t="s">
        <v>7</v>
      </c>
      <c r="H638" t="s">
        <v>8</v>
      </c>
      <c r="I638">
        <f t="shared" si="14"/>
        <v>2</v>
      </c>
    </row>
    <row r="639" spans="1:9">
      <c r="A639">
        <f>IF(MOD(ROW()-24,COUNTA(tblProducts[Description]))=0,A638+1,A638)</f>
        <v>6</v>
      </c>
      <c r="B639">
        <f>MOD(ROW()-24,COUNTA(tblProducts[Description]))+1</f>
        <v>46</v>
      </c>
      <c r="C639" t="str">
        <f>_xlfn.XLOOKUP(A639,tblProducts[Column1],tblProducts[Description])</f>
        <v>BEROL 260 BULK</v>
      </c>
      <c r="D639" t="str">
        <f>_xlfn.XLOOKUP(B639,tblProducts[Column1],tblProducts[Description])</f>
        <v>ETHOMEEN T/20 BULK</v>
      </c>
      <c r="E639" t="s">
        <v>9</v>
      </c>
      <c r="F639" t="s">
        <v>12</v>
      </c>
      <c r="G639" t="s">
        <v>7</v>
      </c>
      <c r="H639" t="s">
        <v>8</v>
      </c>
      <c r="I639">
        <f t="shared" si="14"/>
        <v>2</v>
      </c>
    </row>
    <row r="640" spans="1:9">
      <c r="A640">
        <f>IF(MOD(ROW()-24,COUNTA(tblProducts[Description]))=0,A639+1,A639)</f>
        <v>6</v>
      </c>
      <c r="B640">
        <f>MOD(ROW()-24,COUNTA(tblProducts[Description]))+1</f>
        <v>47</v>
      </c>
      <c r="C640" t="str">
        <f>_xlfn.XLOOKUP(A640,tblProducts[Column1],tblProducts[Description])</f>
        <v>BEROL 260 BULK</v>
      </c>
      <c r="D640" t="str">
        <f>_xlfn.XLOOKUP(B640,tblProducts[Column1],tblProducts[Description])</f>
        <v>ETHOMEEN T/20S BULK</v>
      </c>
      <c r="E640" t="s">
        <v>9</v>
      </c>
      <c r="F640" t="s">
        <v>12</v>
      </c>
      <c r="G640" t="s">
        <v>7</v>
      </c>
      <c r="H640" t="s">
        <v>8</v>
      </c>
      <c r="I640">
        <f t="shared" si="14"/>
        <v>2</v>
      </c>
    </row>
    <row r="641" spans="1:9">
      <c r="A641">
        <f>IF(MOD(ROW()-24,COUNTA(tblProducts[Description]))=0,A640+1,A640)</f>
        <v>6</v>
      </c>
      <c r="B641">
        <f>MOD(ROW()-24,COUNTA(tblProducts[Description]))+1</f>
        <v>48</v>
      </c>
      <c r="C641" t="str">
        <f>_xlfn.XLOOKUP(A641,tblProducts[Column1],tblProducts[Description])</f>
        <v>BEROL 260 BULK</v>
      </c>
      <c r="D641" t="str">
        <f>_xlfn.XLOOKUP(B641,tblProducts[Column1],tblProducts[Description])</f>
        <v>ETHOMEEN T/24 BULK</v>
      </c>
      <c r="E641" t="s">
        <v>9</v>
      </c>
      <c r="F641" t="s">
        <v>12</v>
      </c>
      <c r="G641" t="s">
        <v>7</v>
      </c>
      <c r="H641" t="s">
        <v>8</v>
      </c>
      <c r="I641">
        <f t="shared" si="14"/>
        <v>2</v>
      </c>
    </row>
    <row r="642" spans="1:9">
      <c r="A642">
        <f>IF(MOD(ROW()-24,COUNTA(tblProducts[Description]))=0,A641+1,A641)</f>
        <v>6</v>
      </c>
      <c r="B642">
        <f>MOD(ROW()-24,COUNTA(tblProducts[Description]))+1</f>
        <v>49</v>
      </c>
      <c r="C642" t="str">
        <f>_xlfn.XLOOKUP(A642,tblProducts[Column1],tblProducts[Description])</f>
        <v>BEROL 260 BULK</v>
      </c>
      <c r="D642" t="str">
        <f>_xlfn.XLOOKUP(B642,tblProducts[Column1],tblProducts[Description])</f>
        <v>ETHOMEEN T/25 BULK</v>
      </c>
      <c r="E642" t="s">
        <v>9</v>
      </c>
      <c r="F642" t="s">
        <v>12</v>
      </c>
      <c r="G642" t="s">
        <v>7</v>
      </c>
      <c r="H642" t="s">
        <v>8</v>
      </c>
      <c r="I642">
        <f t="shared" si="14"/>
        <v>2</v>
      </c>
    </row>
    <row r="643" spans="1:9">
      <c r="A643">
        <f>IF(MOD(ROW()-24,COUNTA(tblProducts[Description]))=0,A642+1,A642)</f>
        <v>6</v>
      </c>
      <c r="B643">
        <f>MOD(ROW()-24,COUNTA(tblProducts[Description]))+1</f>
        <v>50</v>
      </c>
      <c r="C643" t="str">
        <f>_xlfn.XLOOKUP(A643,tblProducts[Column1],tblProducts[Description])</f>
        <v>BEROL 260 BULK</v>
      </c>
      <c r="D643" t="str">
        <f>_xlfn.XLOOKUP(B643,tblProducts[Column1],tblProducts[Description])</f>
        <v>ETHOMEEN T/28 BULK</v>
      </c>
      <c r="E643" t="s">
        <v>9</v>
      </c>
      <c r="F643" t="s">
        <v>12</v>
      </c>
      <c r="G643" t="s">
        <v>7</v>
      </c>
      <c r="H643" t="s">
        <v>8</v>
      </c>
      <c r="I643">
        <f t="shared" si="14"/>
        <v>2</v>
      </c>
    </row>
    <row r="644" spans="1:9">
      <c r="A644">
        <f>IF(MOD(ROW()-24,COUNTA(tblProducts[Description]))=0,A643+1,A643)</f>
        <v>6</v>
      </c>
      <c r="B644">
        <f>MOD(ROW()-24,COUNTA(tblProducts[Description]))+1</f>
        <v>51</v>
      </c>
      <c r="C644" t="str">
        <f>_xlfn.XLOOKUP(A644,tblProducts[Column1],tblProducts[Description])</f>
        <v>BEROL 260 BULK</v>
      </c>
      <c r="D644" t="str">
        <f>_xlfn.XLOOKUP(B644,tblProducts[Column1],tblProducts[Description])</f>
        <v>ETHYLAN 1008 SA BULK</v>
      </c>
      <c r="E644" t="s">
        <v>9</v>
      </c>
      <c r="F644" t="s">
        <v>12</v>
      </c>
      <c r="G644" t="s">
        <v>7</v>
      </c>
      <c r="H644" t="s">
        <v>8</v>
      </c>
      <c r="I644">
        <f t="shared" si="14"/>
        <v>2</v>
      </c>
    </row>
    <row r="645" spans="1:9">
      <c r="A645">
        <f>IF(MOD(ROW()-24,COUNTA(tblProducts[Description]))=0,A644+1,A644)</f>
        <v>6</v>
      </c>
      <c r="B645">
        <f>MOD(ROW()-24,COUNTA(tblProducts[Description]))+1</f>
        <v>52</v>
      </c>
      <c r="C645" t="str">
        <f>_xlfn.XLOOKUP(A645,tblProducts[Column1],tblProducts[Description])</f>
        <v>BEROL 260 BULK</v>
      </c>
      <c r="D645" t="str">
        <f>_xlfn.XLOOKUP(B645,tblProducts[Column1],tblProducts[Description])</f>
        <v>ETHYLAN 325 BULK</v>
      </c>
      <c r="E645" t="s">
        <v>9</v>
      </c>
      <c r="F645" t="s">
        <v>12</v>
      </c>
      <c r="G645" t="s">
        <v>7</v>
      </c>
      <c r="H645" t="s">
        <v>8</v>
      </c>
      <c r="I645">
        <f t="shared" si="14"/>
        <v>2</v>
      </c>
    </row>
    <row r="646" spans="1:9">
      <c r="A646">
        <f>IF(MOD(ROW()-24,COUNTA(tblProducts[Description]))=0,A645+1,A645)</f>
        <v>6</v>
      </c>
      <c r="B646">
        <f>MOD(ROW()-24,COUNTA(tblProducts[Description]))+1</f>
        <v>53</v>
      </c>
      <c r="C646" t="str">
        <f>_xlfn.XLOOKUP(A646,tblProducts[Column1],tblProducts[Description])</f>
        <v>BEROL 260 BULK</v>
      </c>
      <c r="D646" t="str">
        <f>_xlfn.XLOOKUP(B646,tblProducts[Column1],tblProducts[Description])</f>
        <v>ETHYLAN NS-500LQ BULK</v>
      </c>
      <c r="E646" t="s">
        <v>9</v>
      </c>
      <c r="F646" t="s">
        <v>12</v>
      </c>
      <c r="G646" t="s">
        <v>7</v>
      </c>
      <c r="H646" t="s">
        <v>8</v>
      </c>
      <c r="I646">
        <f t="shared" si="14"/>
        <v>2</v>
      </c>
    </row>
    <row r="647" spans="1:9">
      <c r="A647">
        <f>IF(MOD(ROW()-24,COUNTA(tblProducts[Description]))=0,A646+1,A646)</f>
        <v>6</v>
      </c>
      <c r="B647">
        <f>MOD(ROW()-24,COUNTA(tblProducts[Description]))+1</f>
        <v>54</v>
      </c>
      <c r="C647" t="str">
        <f>_xlfn.XLOOKUP(A647,tblProducts[Column1],tblProducts[Description])</f>
        <v>BEROL 260 BULK</v>
      </c>
      <c r="D647" t="str">
        <f>_xlfn.XLOOKUP(B647,tblProducts[Column1],tblProducts[Description])</f>
        <v>ETHYLAN PRE NS-505 K BULK</v>
      </c>
      <c r="E647" t="s">
        <v>9</v>
      </c>
      <c r="F647" t="s">
        <v>12</v>
      </c>
      <c r="G647" t="s">
        <v>7</v>
      </c>
      <c r="H647" t="s">
        <v>8</v>
      </c>
      <c r="I647">
        <f t="shared" si="14"/>
        <v>2</v>
      </c>
    </row>
    <row r="648" spans="1:9">
      <c r="A648">
        <f>IF(MOD(ROW()-24,COUNTA(tblProducts[Description]))=0,A647+1,A647)</f>
        <v>6</v>
      </c>
      <c r="B648">
        <f>MOD(ROW()-24,COUNTA(tblProducts[Description]))+1</f>
        <v>55</v>
      </c>
      <c r="C648" t="str">
        <f>_xlfn.XLOOKUP(A648,tblProducts[Column1],tblProducts[Description])</f>
        <v>BEROL 260 BULK</v>
      </c>
      <c r="D648" t="str">
        <f>_xlfn.XLOOKUP(B648,tblProducts[Column1],tblProducts[Description])</f>
        <v>ETHYLAN SN-90 BULK</v>
      </c>
      <c r="E648" t="s">
        <v>9</v>
      </c>
      <c r="F648" t="s">
        <v>12</v>
      </c>
      <c r="G648" t="s">
        <v>7</v>
      </c>
      <c r="H648" t="s">
        <v>8</v>
      </c>
      <c r="I648">
        <f t="shared" si="14"/>
        <v>2</v>
      </c>
    </row>
    <row r="649" spans="1:9">
      <c r="A649">
        <f>IF(MOD(ROW()-24,COUNTA(tblProducts[Description]))=0,A648+1,A648)</f>
        <v>6</v>
      </c>
      <c r="B649">
        <f>MOD(ROW()-24,COUNTA(tblProducts[Description]))+1</f>
        <v>56</v>
      </c>
      <c r="C649" t="str">
        <f>_xlfn.XLOOKUP(A649,tblProducts[Column1],tblProducts[Description])</f>
        <v>BEROL 260 BULK</v>
      </c>
      <c r="D649" t="str">
        <f>_xlfn.XLOOKUP(B649,tblProducts[Column1],tblProducts[Description])</f>
        <v>ETHYLAN TD-100 BULK</v>
      </c>
      <c r="E649" t="s">
        <v>9</v>
      </c>
      <c r="F649" t="s">
        <v>12</v>
      </c>
      <c r="G649" t="s">
        <v>7</v>
      </c>
      <c r="H649" t="s">
        <v>8</v>
      </c>
      <c r="I649">
        <f t="shared" si="14"/>
        <v>2</v>
      </c>
    </row>
    <row r="650" spans="1:9">
      <c r="A650">
        <f>IF(MOD(ROW()-24,COUNTA(tblProducts[Description]))=0,A649+1,A649)</f>
        <v>6</v>
      </c>
      <c r="B650">
        <f>MOD(ROW()-24,COUNTA(tblProducts[Description]))+1</f>
        <v>57</v>
      </c>
      <c r="C650" t="str">
        <f>_xlfn.XLOOKUP(A650,tblProducts[Column1],tblProducts[Description])</f>
        <v>BEROL 260 BULK</v>
      </c>
      <c r="D650" t="str">
        <f>_xlfn.XLOOKUP(B650,tblProducts[Column1],tblProducts[Description])</f>
        <v>ETHYLAN TD-120 BULK</v>
      </c>
      <c r="E650" t="s">
        <v>9</v>
      </c>
      <c r="F650" t="s">
        <v>12</v>
      </c>
      <c r="G650" t="s">
        <v>7</v>
      </c>
      <c r="H650" t="s">
        <v>8</v>
      </c>
      <c r="I650">
        <f t="shared" si="14"/>
        <v>2</v>
      </c>
    </row>
    <row r="651" spans="1:9">
      <c r="A651">
        <f>IF(MOD(ROW()-24,COUNTA(tblProducts[Description]))=0,A650+1,A650)</f>
        <v>6</v>
      </c>
      <c r="B651">
        <f>MOD(ROW()-24,COUNTA(tblProducts[Description]))+1</f>
        <v>58</v>
      </c>
      <c r="C651" t="str">
        <f>_xlfn.XLOOKUP(A651,tblProducts[Column1],tblProducts[Description])</f>
        <v>BEROL 260 BULK</v>
      </c>
      <c r="D651" t="str">
        <f>_xlfn.XLOOKUP(B651,tblProducts[Column1],tblProducts[Description])</f>
        <v>ETHYLAN TD-1407 BULK</v>
      </c>
      <c r="E651" t="s">
        <v>9</v>
      </c>
      <c r="F651" t="s">
        <v>12</v>
      </c>
      <c r="G651" t="s">
        <v>7</v>
      </c>
      <c r="H651" t="s">
        <v>8</v>
      </c>
      <c r="I651">
        <f t="shared" si="14"/>
        <v>2</v>
      </c>
    </row>
    <row r="652" spans="1:9">
      <c r="A652">
        <f>IF(MOD(ROW()-24,COUNTA(tblProducts[Description]))=0,A651+1,A651)</f>
        <v>6</v>
      </c>
      <c r="B652">
        <f>MOD(ROW()-24,COUNTA(tblProducts[Description]))+1</f>
        <v>59</v>
      </c>
      <c r="C652" t="str">
        <f>_xlfn.XLOOKUP(A652,tblProducts[Column1],tblProducts[Description])</f>
        <v>BEROL 260 BULK</v>
      </c>
      <c r="D652" t="str">
        <f>_xlfn.XLOOKUP(B652,tblProducts[Column1],tblProducts[Description])</f>
        <v>ETHYLAN TD-40 BULK</v>
      </c>
      <c r="E652" t="s">
        <v>9</v>
      </c>
      <c r="F652" t="s">
        <v>12</v>
      </c>
      <c r="G652" t="s">
        <v>7</v>
      </c>
      <c r="H652" t="s">
        <v>8</v>
      </c>
      <c r="I652">
        <f t="shared" si="14"/>
        <v>2</v>
      </c>
    </row>
    <row r="653" spans="1:9">
      <c r="A653">
        <f>IF(MOD(ROW()-24,COUNTA(tblProducts[Description]))=0,A652+1,A652)</f>
        <v>6</v>
      </c>
      <c r="B653">
        <f>MOD(ROW()-24,COUNTA(tblProducts[Description]))+1</f>
        <v>60</v>
      </c>
      <c r="C653" t="str">
        <f>_xlfn.XLOOKUP(A653,tblProducts[Column1],tblProducts[Description])</f>
        <v>BEROL 260 BULK</v>
      </c>
      <c r="D653" t="str">
        <f>_xlfn.XLOOKUP(B653,tblProducts[Column1],tblProducts[Description])</f>
        <v>ETHYLAN TD-60 BULK</v>
      </c>
      <c r="E653" t="s">
        <v>9</v>
      </c>
      <c r="F653" t="s">
        <v>12</v>
      </c>
      <c r="G653" t="s">
        <v>7</v>
      </c>
      <c r="H653" t="s">
        <v>8</v>
      </c>
      <c r="I653">
        <f t="shared" si="14"/>
        <v>2</v>
      </c>
    </row>
    <row r="654" spans="1:9">
      <c r="A654">
        <f>IF(MOD(ROW()-24,COUNTA(tblProducts[Description]))=0,A653+1,A653)</f>
        <v>6</v>
      </c>
      <c r="B654">
        <f>MOD(ROW()-24,COUNTA(tblProducts[Description]))+1</f>
        <v>61</v>
      </c>
      <c r="C654" t="str">
        <f>_xlfn.XLOOKUP(A654,tblProducts[Column1],tblProducts[Description])</f>
        <v>BEROL 260 BULK</v>
      </c>
      <c r="D654" t="str">
        <f>_xlfn.XLOOKUP(B654,tblProducts[Column1],tblProducts[Description])</f>
        <v>INTERMEDIATE BE-110L BULK</v>
      </c>
      <c r="E654" t="s">
        <v>9</v>
      </c>
      <c r="F654" t="s">
        <v>12</v>
      </c>
      <c r="G654" t="s">
        <v>7</v>
      </c>
      <c r="H654" t="s">
        <v>8</v>
      </c>
      <c r="I654">
        <f t="shared" si="14"/>
        <v>2</v>
      </c>
    </row>
    <row r="655" spans="1:9">
      <c r="A655">
        <f>IF(MOD(ROW()-24,COUNTA(tblProducts[Description]))=0,A654+1,A654)</f>
        <v>6</v>
      </c>
      <c r="B655">
        <f>MOD(ROW()-24,COUNTA(tblProducts[Description]))+1</f>
        <v>62</v>
      </c>
      <c r="C655" t="str">
        <f>_xlfn.XLOOKUP(A655,tblProducts[Column1],tblProducts[Description])</f>
        <v>BEROL 260 BULK</v>
      </c>
      <c r="D655" t="str">
        <f>_xlfn.XLOOKUP(B655,tblProducts[Column1],tblProducts[Description])</f>
        <v>INTERMEDIATE DPG-415 BULK</v>
      </c>
      <c r="E655" t="s">
        <v>9</v>
      </c>
      <c r="F655" t="s">
        <v>12</v>
      </c>
      <c r="G655" t="s">
        <v>7</v>
      </c>
      <c r="H655" t="s">
        <v>8</v>
      </c>
      <c r="I655">
        <f t="shared" si="14"/>
        <v>2</v>
      </c>
    </row>
    <row r="656" spans="1:9">
      <c r="A656">
        <f>IF(MOD(ROW()-24,COUNTA(tblProducts[Description]))=0,A655+1,A655)</f>
        <v>6</v>
      </c>
      <c r="B656">
        <f>MOD(ROW()-24,COUNTA(tblProducts[Description]))+1</f>
        <v>63</v>
      </c>
      <c r="C656" t="str">
        <f>_xlfn.XLOOKUP(A656,tblProducts[Column1],tblProducts[Description])</f>
        <v>BEROL 260 BULK</v>
      </c>
      <c r="D656" t="str">
        <f>_xlfn.XLOOKUP(B656,tblProducts[Column1],tblProducts[Description])</f>
        <v>PROPODUOMEEN T/12 BULK</v>
      </c>
      <c r="E656" t="s">
        <v>9</v>
      </c>
      <c r="F656" t="s">
        <v>12</v>
      </c>
      <c r="G656" t="s">
        <v>9</v>
      </c>
      <c r="H656" t="s">
        <v>8</v>
      </c>
      <c r="I656">
        <f t="shared" si="14"/>
        <v>4</v>
      </c>
    </row>
    <row r="657" spans="1:9">
      <c r="A657">
        <f>IF(MOD(ROW()-24,COUNTA(tblProducts[Description]))=0,A656+1,A656)</f>
        <v>6</v>
      </c>
      <c r="B657">
        <f>MOD(ROW()-24,COUNTA(tblProducts[Description]))+1</f>
        <v>64</v>
      </c>
      <c r="C657" t="str">
        <f>_xlfn.XLOOKUP(A657,tblProducts[Column1],tblProducts[Description])</f>
        <v>BEROL 260 BULK</v>
      </c>
      <c r="D657" t="str">
        <f>_xlfn.XLOOKUP(B657,tblProducts[Column1],tblProducts[Description])</f>
        <v>PROPOMEEN T/12 BULK</v>
      </c>
      <c r="E657" t="s">
        <v>9</v>
      </c>
      <c r="F657" t="s">
        <v>12</v>
      </c>
      <c r="G657" t="s">
        <v>9</v>
      </c>
      <c r="H657" t="s">
        <v>8</v>
      </c>
      <c r="I657">
        <f t="shared" si="14"/>
        <v>4</v>
      </c>
    </row>
    <row r="658" spans="1:9">
      <c r="A658">
        <f>IF(MOD(ROW()-24,COUNTA(tblProducts[Description]))=0,A657+1,A657)</f>
        <v>6</v>
      </c>
      <c r="B658">
        <f>MOD(ROW()-24,COUNTA(tblProducts[Description]))+1</f>
        <v>65</v>
      </c>
      <c r="C658" t="str">
        <f>_xlfn.XLOOKUP(A658,tblProducts[Column1],tblProducts[Description])</f>
        <v>BEROL 260 BULK</v>
      </c>
      <c r="D658" t="str">
        <f>_xlfn.XLOOKUP(B658,tblProducts[Column1],tblProducts[Description])</f>
        <v>TMP-420 BULK</v>
      </c>
      <c r="E658" t="s">
        <v>9</v>
      </c>
      <c r="F658" t="s">
        <v>12</v>
      </c>
      <c r="G658" t="s">
        <v>7</v>
      </c>
      <c r="H658" t="s">
        <v>8</v>
      </c>
      <c r="I658">
        <f t="shared" si="14"/>
        <v>2</v>
      </c>
    </row>
    <row r="659" spans="1:9">
      <c r="A659">
        <f>IF(MOD(ROW()-24,COUNTA(tblProducts[Description]))=0,A658+1,A658)</f>
        <v>6</v>
      </c>
      <c r="B659">
        <f>MOD(ROW()-24,COUNTA(tblProducts[Description]))+1</f>
        <v>66</v>
      </c>
      <c r="C659" t="str">
        <f>_xlfn.XLOOKUP(A659,tblProducts[Column1],tblProducts[Description])</f>
        <v>BEROL 260 BULK</v>
      </c>
      <c r="D659" t="str">
        <f>_xlfn.XLOOKUP(B659,tblProducts[Column1],tblProducts[Description])</f>
        <v>TMP-80 BULK</v>
      </c>
      <c r="E659" t="s">
        <v>9</v>
      </c>
      <c r="F659" t="s">
        <v>12</v>
      </c>
      <c r="G659" t="s">
        <v>7</v>
      </c>
      <c r="H659" t="s">
        <v>8</v>
      </c>
      <c r="I659">
        <f t="shared" si="14"/>
        <v>2</v>
      </c>
    </row>
    <row r="660" spans="1:9">
      <c r="A660">
        <f>IF(MOD(ROW()-24,COUNTA(tblProducts[Description]))=0,A659+1,A659)</f>
        <v>6</v>
      </c>
      <c r="B660">
        <f>MOD(ROW()-24,COUNTA(tblProducts[Description]))+1</f>
        <v>67</v>
      </c>
      <c r="C660" t="str">
        <f>_xlfn.XLOOKUP(A660,tblProducts[Column1],tblProducts[Description])</f>
        <v>BEROL 260 BULK</v>
      </c>
      <c r="D660" t="str">
        <f>_xlfn.XLOOKUP(B660,tblProducts[Column1],tblProducts[Description])</f>
        <v>VISCO 352 BULK</v>
      </c>
      <c r="E660" t="s">
        <v>9</v>
      </c>
      <c r="F660" t="s">
        <v>12</v>
      </c>
      <c r="G660" t="s">
        <v>7</v>
      </c>
      <c r="H660" t="s">
        <v>8</v>
      </c>
      <c r="I660">
        <f t="shared" si="14"/>
        <v>2</v>
      </c>
    </row>
    <row r="661" spans="1:9">
      <c r="A661">
        <f>IF(MOD(ROW()-24,COUNTA(tblProducts[Description]))=0,A660+1,A660)</f>
        <v>6</v>
      </c>
      <c r="B661">
        <f>MOD(ROW()-24,COUNTA(tblProducts[Description]))+1</f>
        <v>68</v>
      </c>
      <c r="C661" t="str">
        <f>_xlfn.XLOOKUP(A661,tblProducts[Column1],tblProducts[Description])</f>
        <v>BEROL 260 BULK</v>
      </c>
      <c r="D661" t="str">
        <f>_xlfn.XLOOKUP(B661,tblProducts[Column1],tblProducts[Description])</f>
        <v>WITBREAK DPG-25 BULK</v>
      </c>
      <c r="E661" t="s">
        <v>9</v>
      </c>
      <c r="F661" t="s">
        <v>12</v>
      </c>
      <c r="G661" t="s">
        <v>7</v>
      </c>
      <c r="H661" t="s">
        <v>8</v>
      </c>
      <c r="I661">
        <f t="shared" si="14"/>
        <v>2</v>
      </c>
    </row>
    <row r="662" spans="1:9">
      <c r="A662">
        <f>IF(MOD(ROW()-24,COUNTA(tblProducts[Description]))=0,A661+1,A661)</f>
        <v>6</v>
      </c>
      <c r="B662">
        <f>MOD(ROW()-24,COUNTA(tblProducts[Description]))+1</f>
        <v>69</v>
      </c>
      <c r="C662" t="str">
        <f>_xlfn.XLOOKUP(A662,tblProducts[Column1],tblProducts[Description])</f>
        <v>BEROL 260 BULK</v>
      </c>
      <c r="D662" t="str">
        <f>_xlfn.XLOOKUP(B662,tblProducts[Column1],tblProducts[Description])</f>
        <v>WITBREAK DPG-482 BULK</v>
      </c>
      <c r="E662" t="s">
        <v>9</v>
      </c>
      <c r="F662" t="s">
        <v>12</v>
      </c>
      <c r="G662" t="s">
        <v>7</v>
      </c>
      <c r="H662" t="s">
        <v>8</v>
      </c>
      <c r="I662">
        <f t="shared" si="14"/>
        <v>2</v>
      </c>
    </row>
    <row r="663" spans="1:9">
      <c r="A663">
        <f>IF(MOD(ROW()-24,COUNTA(tblProducts[Description]))=0,A662+1,A662)</f>
        <v>6</v>
      </c>
      <c r="B663">
        <f>MOD(ROW()-24,COUNTA(tblProducts[Description]))+1</f>
        <v>70</v>
      </c>
      <c r="C663" t="str">
        <f>_xlfn.XLOOKUP(A663,tblProducts[Column1],tblProducts[Description])</f>
        <v>BEROL 260 BULK</v>
      </c>
      <c r="D663" t="str">
        <f>_xlfn.XLOOKUP(B663,tblProducts[Column1],tblProducts[Description])</f>
        <v>WITBREAK DPG-818 BULK</v>
      </c>
      <c r="E663" t="s">
        <v>9</v>
      </c>
      <c r="F663" t="s">
        <v>12</v>
      </c>
      <c r="G663" t="s">
        <v>7</v>
      </c>
      <c r="H663" t="s">
        <v>8</v>
      </c>
      <c r="I663">
        <f t="shared" si="14"/>
        <v>2</v>
      </c>
    </row>
    <row r="664" spans="1:9">
      <c r="A664">
        <f>IF(MOD(ROW()-24,COUNTA(tblProducts[Description]))=0,A663+1,A663)</f>
        <v>6</v>
      </c>
      <c r="B664">
        <f>MOD(ROW()-24,COUNTA(tblProducts[Description]))+1</f>
        <v>71</v>
      </c>
      <c r="C664" t="str">
        <f>_xlfn.XLOOKUP(A664,tblProducts[Column1],tblProducts[Description])</f>
        <v>BEROL 260 BULK</v>
      </c>
      <c r="D664" t="str">
        <f>_xlfn.XLOOKUP(B664,tblProducts[Column1],tblProducts[Description])</f>
        <v>WITBREAK DTG-62 BULK</v>
      </c>
      <c r="E664" t="s">
        <v>9</v>
      </c>
      <c r="F664" t="s">
        <v>12</v>
      </c>
      <c r="G664" t="s">
        <v>7</v>
      </c>
      <c r="H664" t="s">
        <v>8</v>
      </c>
      <c r="I664">
        <f t="shared" si="14"/>
        <v>2</v>
      </c>
    </row>
    <row r="665" spans="1:9">
      <c r="A665">
        <f>IF(MOD(ROW()-24,COUNTA(tblProducts[Description]))=0,A664+1,A664)</f>
        <v>6</v>
      </c>
      <c r="B665">
        <f>MOD(ROW()-24,COUNTA(tblProducts[Description]))+1</f>
        <v>72</v>
      </c>
      <c r="C665" t="str">
        <f>_xlfn.XLOOKUP(A665,tblProducts[Column1],tblProducts[Description])</f>
        <v>BEROL 260 BULK</v>
      </c>
      <c r="D665" t="str">
        <f>_xlfn.XLOOKUP(B665,tblProducts[Column1],tblProducts[Description])</f>
        <v>WITCOMUL 1844 BULK</v>
      </c>
      <c r="E665" t="s">
        <v>9</v>
      </c>
      <c r="F665" t="s">
        <v>12</v>
      </c>
      <c r="G665" t="s">
        <v>7</v>
      </c>
      <c r="H665" t="s">
        <v>8</v>
      </c>
      <c r="I665">
        <f t="shared" ref="I665:I728" si="15">IF(E665="NO",0,IF(F665="HEEL WASH",1.5,2))+IF(G665="NO",0,2)</f>
        <v>2</v>
      </c>
    </row>
    <row r="666" spans="1:9">
      <c r="A666">
        <f>IF(MOD(ROW()-24,COUNTA(tblProducts[Description]))=0,A665+1,A665)</f>
        <v>6</v>
      </c>
      <c r="B666">
        <f>MOD(ROW()-24,COUNTA(tblProducts[Description]))+1</f>
        <v>73</v>
      </c>
      <c r="C666" t="str">
        <f>_xlfn.XLOOKUP(A666,tblProducts[Column1],tblProducts[Description])</f>
        <v>BEROL 260 BULK</v>
      </c>
      <c r="D666" t="str">
        <f>_xlfn.XLOOKUP(B666,tblProducts[Column1],tblProducts[Description])</f>
        <v>WITCONOL 2690 BULK</v>
      </c>
      <c r="E666" t="s">
        <v>9</v>
      </c>
      <c r="F666" t="s">
        <v>12</v>
      </c>
      <c r="G666" t="s">
        <v>7</v>
      </c>
      <c r="H666" t="s">
        <v>8</v>
      </c>
      <c r="I666">
        <f t="shared" si="15"/>
        <v>2</v>
      </c>
    </row>
    <row r="667" spans="1:9">
      <c r="A667">
        <f>IF(MOD(ROW()-24,COUNTA(tblProducts[Description]))=0,A666+1,A666)</f>
        <v>6</v>
      </c>
      <c r="B667">
        <f>MOD(ROW()-24,COUNTA(tblProducts[Description]))+1</f>
        <v>74</v>
      </c>
      <c r="C667" t="str">
        <f>_xlfn.XLOOKUP(A667,tblProducts[Column1],tblProducts[Description])</f>
        <v>BEROL 260 BULK</v>
      </c>
      <c r="D667" t="str">
        <f>_xlfn.XLOOKUP(B667,tblProducts[Column1],tblProducts[Description])</f>
        <v>ETHYLAN 324 BULK</v>
      </c>
      <c r="E667" t="s">
        <v>9</v>
      </c>
      <c r="F667" t="s">
        <v>12</v>
      </c>
      <c r="G667" t="s">
        <v>7</v>
      </c>
      <c r="H667" t="s">
        <v>8</v>
      </c>
      <c r="I667">
        <f t="shared" si="15"/>
        <v>2</v>
      </c>
    </row>
    <row r="668" spans="1:9">
      <c r="A668">
        <f>IF(MOD(ROW()-24,COUNTA(tblProducts[Description]))=0,A667+1,A667)</f>
        <v>6</v>
      </c>
      <c r="B668">
        <f>MOD(ROW()-24,COUNTA(tblProducts[Description]))+1</f>
        <v>75</v>
      </c>
      <c r="C668" t="str">
        <f>_xlfn.XLOOKUP(A668,tblProducts[Column1],tblProducts[Description])</f>
        <v>BEROL 260 BULK</v>
      </c>
      <c r="D668" t="str">
        <f>_xlfn.XLOOKUP(B668,tblProducts[Column1],tblProducts[Description])</f>
        <v>WITCONOL NP-120 BULK</v>
      </c>
      <c r="E668" t="s">
        <v>9</v>
      </c>
      <c r="F668" t="s">
        <v>12</v>
      </c>
      <c r="G668" t="s">
        <v>7</v>
      </c>
      <c r="H668" t="s">
        <v>8</v>
      </c>
      <c r="I668">
        <f t="shared" si="15"/>
        <v>2</v>
      </c>
    </row>
    <row r="669" spans="1:9">
      <c r="A669">
        <f>IF(MOD(ROW()-24,COUNTA(tblProducts[Description]))=0,A668+1,A668)</f>
        <v>6</v>
      </c>
      <c r="B669">
        <f>MOD(ROW()-24,COUNTA(tblProducts[Description]))+1</f>
        <v>76</v>
      </c>
      <c r="C669" t="str">
        <f>_xlfn.XLOOKUP(A669,tblProducts[Column1],tblProducts[Description])</f>
        <v>BEROL 260 BULK</v>
      </c>
      <c r="D669" t="str">
        <f>_xlfn.XLOOKUP(B669,tblProducts[Column1],tblProducts[Description])</f>
        <v>WITCONOL NP-130 BULK</v>
      </c>
      <c r="E669" t="s">
        <v>9</v>
      </c>
      <c r="F669" t="s">
        <v>12</v>
      </c>
      <c r="G669" t="s">
        <v>7</v>
      </c>
      <c r="H669" t="s">
        <v>8</v>
      </c>
      <c r="I669">
        <f t="shared" si="15"/>
        <v>2</v>
      </c>
    </row>
    <row r="670" spans="1:9">
      <c r="A670">
        <f>IF(MOD(ROW()-24,COUNTA(tblProducts[Description]))=0,A669+1,A669)</f>
        <v>6</v>
      </c>
      <c r="B670">
        <f>MOD(ROW()-24,COUNTA(tblProducts[Description]))+1</f>
        <v>77</v>
      </c>
      <c r="C670" t="str">
        <f>_xlfn.XLOOKUP(A670,tblProducts[Column1],tblProducts[Description])</f>
        <v>BEROL 260 BULK</v>
      </c>
      <c r="D670" t="str">
        <f>_xlfn.XLOOKUP(B670,tblProducts[Column1],tblProducts[Description])</f>
        <v>WITCONOL NP-20 BULK</v>
      </c>
      <c r="E670" t="s">
        <v>9</v>
      </c>
      <c r="F670" t="s">
        <v>12</v>
      </c>
      <c r="G670" t="s">
        <v>7</v>
      </c>
      <c r="H670" t="s">
        <v>8</v>
      </c>
      <c r="I670">
        <f t="shared" si="15"/>
        <v>2</v>
      </c>
    </row>
    <row r="671" spans="1:9">
      <c r="A671">
        <f>IF(MOD(ROW()-24,COUNTA(tblProducts[Description]))=0,A670+1,A670)</f>
        <v>6</v>
      </c>
      <c r="B671">
        <f>MOD(ROW()-24,COUNTA(tblProducts[Description]))+1</f>
        <v>78</v>
      </c>
      <c r="C671" t="str">
        <f>_xlfn.XLOOKUP(A671,tblProducts[Column1],tblProducts[Description])</f>
        <v>BEROL 260 BULK</v>
      </c>
      <c r="D671" t="str">
        <f>_xlfn.XLOOKUP(B671,tblProducts[Column1],tblProducts[Description])</f>
        <v>WITCONOL NP-330 BULK</v>
      </c>
      <c r="E671" t="s">
        <v>9</v>
      </c>
      <c r="F671" t="s">
        <v>12</v>
      </c>
      <c r="G671" t="s">
        <v>7</v>
      </c>
      <c r="H671" t="s">
        <v>8</v>
      </c>
      <c r="I671">
        <f t="shared" si="15"/>
        <v>2</v>
      </c>
    </row>
    <row r="672" spans="1:9">
      <c r="A672">
        <f>IF(MOD(ROW()-24,COUNTA(tblProducts[Description]))=0,A671+1,A671)</f>
        <v>6</v>
      </c>
      <c r="B672">
        <f>MOD(ROW()-24,COUNTA(tblProducts[Description]))+1</f>
        <v>79</v>
      </c>
      <c r="C672" t="str">
        <f>_xlfn.XLOOKUP(A672,tblProducts[Column1],tblProducts[Description])</f>
        <v>BEROL 260 BULK</v>
      </c>
      <c r="D672" t="str">
        <f>_xlfn.XLOOKUP(B672,tblProducts[Column1],tblProducts[Description])</f>
        <v>WITCONOL NP-40 BULK</v>
      </c>
      <c r="E672" t="s">
        <v>9</v>
      </c>
      <c r="F672" t="s">
        <v>12</v>
      </c>
      <c r="G672" t="s">
        <v>7</v>
      </c>
      <c r="H672" t="s">
        <v>8</v>
      </c>
      <c r="I672">
        <f t="shared" si="15"/>
        <v>2</v>
      </c>
    </row>
    <row r="673" spans="1:9">
      <c r="A673">
        <f>IF(MOD(ROW()-24,COUNTA(tblProducts[Description]))=0,A672+1,A672)</f>
        <v>6</v>
      </c>
      <c r="B673">
        <f>MOD(ROW()-24,COUNTA(tblProducts[Description]))+1</f>
        <v>80</v>
      </c>
      <c r="C673" t="str">
        <f>_xlfn.XLOOKUP(A673,tblProducts[Column1],tblProducts[Description])</f>
        <v>BEROL 260 BULK</v>
      </c>
      <c r="D673" t="str">
        <f>_xlfn.XLOOKUP(B673,tblProducts[Column1],tblProducts[Description])</f>
        <v>WITCONOL NP-60 BULK</v>
      </c>
      <c r="E673" t="s">
        <v>9</v>
      </c>
      <c r="F673" t="s">
        <v>12</v>
      </c>
      <c r="G673" t="s">
        <v>7</v>
      </c>
      <c r="H673" t="s">
        <v>8</v>
      </c>
      <c r="I673">
        <f t="shared" si="15"/>
        <v>2</v>
      </c>
    </row>
    <row r="674" spans="1:9">
      <c r="A674">
        <f>IF(MOD(ROW()-24,COUNTA(tblProducts[Description]))=0,A673+1,A673)</f>
        <v>6</v>
      </c>
      <c r="B674">
        <f>MOD(ROW()-24,COUNTA(tblProducts[Description]))+1</f>
        <v>81</v>
      </c>
      <c r="C674" t="str">
        <f>_xlfn.XLOOKUP(A674,tblProducts[Column1],tblProducts[Description])</f>
        <v>BEROL 260 BULK</v>
      </c>
      <c r="D674" t="str">
        <f>_xlfn.XLOOKUP(B674,tblProducts[Column1],tblProducts[Description])</f>
        <v>WITCONOL NP-80 BULK</v>
      </c>
      <c r="E674" t="s">
        <v>9</v>
      </c>
      <c r="F674" t="s">
        <v>12</v>
      </c>
      <c r="G674" t="s">
        <v>7</v>
      </c>
      <c r="H674" t="s">
        <v>8</v>
      </c>
      <c r="I674">
        <f t="shared" si="15"/>
        <v>2</v>
      </c>
    </row>
    <row r="675" spans="1:9">
      <c r="A675">
        <f>IF(MOD(ROW()-24,COUNTA(tblProducts[Description]))=0,A674+1,A674)</f>
        <v>6</v>
      </c>
      <c r="B675">
        <f>MOD(ROW()-24,COUNTA(tblProducts[Description]))+1</f>
        <v>82</v>
      </c>
      <c r="C675" t="str">
        <f>_xlfn.XLOOKUP(A675,tblProducts[Column1],tblProducts[Description])</f>
        <v>BEROL 260 BULK</v>
      </c>
      <c r="D675" t="str">
        <f>_xlfn.XLOOKUP(B675,tblProducts[Column1],tblProducts[Description])</f>
        <v>WITCONOL NP-90 BULK</v>
      </c>
      <c r="E675" t="s">
        <v>9</v>
      </c>
      <c r="F675" t="s">
        <v>12</v>
      </c>
      <c r="G675" t="s">
        <v>7</v>
      </c>
      <c r="H675" t="s">
        <v>8</v>
      </c>
      <c r="I675">
        <f t="shared" si="15"/>
        <v>2</v>
      </c>
    </row>
    <row r="676" spans="1:9">
      <c r="A676">
        <f>IF(MOD(ROW()-24,COUNTA(tblProducts[Description]))=0,A675+1,A675)</f>
        <v>6</v>
      </c>
      <c r="B676">
        <f>MOD(ROW()-24,COUNTA(tblProducts[Description]))+1</f>
        <v>83</v>
      </c>
      <c r="C676" t="str">
        <f>_xlfn.XLOOKUP(A676,tblProducts[Column1],tblProducts[Description])</f>
        <v>BEROL 260 BULK</v>
      </c>
      <c r="D676" t="str">
        <f>_xlfn.XLOOKUP(B676,tblProducts[Column1],tblProducts[Description])</f>
        <v>WITCONOL NS-108 PO BULK</v>
      </c>
      <c r="E676" t="s">
        <v>9</v>
      </c>
      <c r="F676" t="s">
        <v>12</v>
      </c>
      <c r="G676" t="s">
        <v>7</v>
      </c>
      <c r="H676" t="s">
        <v>8</v>
      </c>
      <c r="I676">
        <f t="shared" si="15"/>
        <v>2</v>
      </c>
    </row>
    <row r="677" spans="1:9">
      <c r="A677">
        <f>IF(MOD(ROW()-24,COUNTA(tblProducts[Description]))=0,A676+1,A676)</f>
        <v>6</v>
      </c>
      <c r="B677">
        <f>MOD(ROW()-24,COUNTA(tblProducts[Description]))+1</f>
        <v>84</v>
      </c>
      <c r="C677" t="str">
        <f>_xlfn.XLOOKUP(A677,tblProducts[Column1],tblProducts[Description])</f>
        <v>BEROL 260 BULK</v>
      </c>
      <c r="D677" t="str">
        <f>_xlfn.XLOOKUP(B677,tblProducts[Column1],tblProducts[Description])</f>
        <v>WITCONOL NS-505K BULK</v>
      </c>
      <c r="E677" t="s">
        <v>9</v>
      </c>
      <c r="F677" t="s">
        <v>12</v>
      </c>
      <c r="G677" t="s">
        <v>7</v>
      </c>
      <c r="H677" t="s">
        <v>8</v>
      </c>
      <c r="I677">
        <f t="shared" si="15"/>
        <v>2</v>
      </c>
    </row>
    <row r="678" spans="1:9">
      <c r="A678">
        <f>IF(MOD(ROW()-24,COUNTA(tblProducts[Description]))=0,A677+1,A677)</f>
        <v>6</v>
      </c>
      <c r="B678">
        <f>MOD(ROW()-24,COUNTA(tblProducts[Description]))+1</f>
        <v>85</v>
      </c>
      <c r="C678" t="str">
        <f>_xlfn.XLOOKUP(A678,tblProducts[Column1],tblProducts[Description])</f>
        <v>BEROL 260 BULK</v>
      </c>
      <c r="D678" t="str">
        <f>_xlfn.XLOOKUP(B678,tblProducts[Column1],tblProducts[Description])</f>
        <v>WITCONOL NS-817 BULK</v>
      </c>
      <c r="E678" t="s">
        <v>9</v>
      </c>
      <c r="F678" t="s">
        <v>12</v>
      </c>
      <c r="G678" t="s">
        <v>7</v>
      </c>
      <c r="H678" t="s">
        <v>8</v>
      </c>
      <c r="I678">
        <f t="shared" si="15"/>
        <v>2</v>
      </c>
    </row>
    <row r="679" spans="1:9">
      <c r="A679">
        <f>IF(MOD(ROW()-24,COUNTA(tblProducts[Description]))=0,A678+1,A678)</f>
        <v>6</v>
      </c>
      <c r="B679">
        <f>MOD(ROW()-24,COUNTA(tblProducts[Description]))+1</f>
        <v>86</v>
      </c>
      <c r="C679" t="str">
        <f>_xlfn.XLOOKUP(A679,tblProducts[Column1],tblProducts[Description])</f>
        <v>BEROL 260 BULK</v>
      </c>
      <c r="D679" t="str">
        <f>_xlfn.XLOOKUP(B679,tblProducts[Column1],tblProducts[Description])</f>
        <v>WITCONOL PD-375 BULK</v>
      </c>
      <c r="E679" t="s">
        <v>9</v>
      </c>
      <c r="F679" t="s">
        <v>12</v>
      </c>
      <c r="G679" t="s">
        <v>7</v>
      </c>
      <c r="H679" t="s">
        <v>8</v>
      </c>
      <c r="I679">
        <f t="shared" si="15"/>
        <v>2</v>
      </c>
    </row>
    <row r="680" spans="1:9">
      <c r="A680">
        <f>IF(MOD(ROW()-24,COUNTA(tblProducts[Description]))=0,A679+1,A679)</f>
        <v>6</v>
      </c>
      <c r="B680">
        <f>MOD(ROW()-24,COUNTA(tblProducts[Description]))+1</f>
        <v>87</v>
      </c>
      <c r="C680" t="str">
        <f>_xlfn.XLOOKUP(A680,tblProducts[Column1],tblProducts[Description])</f>
        <v>BEROL 260 BULK</v>
      </c>
      <c r="D680" t="str">
        <f>_xlfn.XLOOKUP(B680,tblProducts[Column1],tblProducts[Description])</f>
        <v>WITCONOL PD-4085 BULK</v>
      </c>
      <c r="E680" t="s">
        <v>9</v>
      </c>
      <c r="F680" t="s">
        <v>12</v>
      </c>
      <c r="G680" t="s">
        <v>7</v>
      </c>
      <c r="H680" t="s">
        <v>8</v>
      </c>
      <c r="I680">
        <f t="shared" si="15"/>
        <v>2</v>
      </c>
    </row>
    <row r="681" spans="1:9">
      <c r="A681">
        <f>IF(MOD(ROW()-24,COUNTA(tblProducts[Description]))=0,A680+1,A680)</f>
        <v>6</v>
      </c>
      <c r="B681">
        <f>MOD(ROW()-24,COUNTA(tblProducts[Description]))+1</f>
        <v>88</v>
      </c>
      <c r="C681" t="str">
        <f>_xlfn.XLOOKUP(A681,tblProducts[Column1],tblProducts[Description])</f>
        <v>BEROL 260 BULK</v>
      </c>
      <c r="D681" t="str">
        <f>_xlfn.XLOOKUP(B681,tblProducts[Column1],tblProducts[Description])</f>
        <v>WITCONOL PD-500 BULK</v>
      </c>
      <c r="E681" t="s">
        <v>9</v>
      </c>
      <c r="F681" t="s">
        <v>12</v>
      </c>
      <c r="G681" t="s">
        <v>7</v>
      </c>
      <c r="H681" t="s">
        <v>8</v>
      </c>
      <c r="I681">
        <f t="shared" si="15"/>
        <v>2</v>
      </c>
    </row>
    <row r="682" spans="1:9">
      <c r="A682">
        <f>IF(MOD(ROW()-24,COUNTA(tblProducts[Description]))=0,A681+1,A681)</f>
        <v>6</v>
      </c>
      <c r="B682">
        <f>MOD(ROW()-24,COUNTA(tblProducts[Description]))+1</f>
        <v>89</v>
      </c>
      <c r="C682" t="str">
        <f>_xlfn.XLOOKUP(A682,tblProducts[Column1],tblProducts[Description])</f>
        <v>BEROL 260 BULK</v>
      </c>
      <c r="D682" t="str">
        <f>_xlfn.XLOOKUP(B682,tblProducts[Column1],tblProducts[Description])</f>
        <v>WITCONOL PEG-200 BULK</v>
      </c>
      <c r="E682" t="s">
        <v>9</v>
      </c>
      <c r="F682" t="s">
        <v>12</v>
      </c>
      <c r="G682" t="s">
        <v>7</v>
      </c>
      <c r="H682" t="s">
        <v>8</v>
      </c>
      <c r="I682">
        <f t="shared" si="15"/>
        <v>2</v>
      </c>
    </row>
    <row r="683" spans="1:9">
      <c r="A683">
        <f>IF(MOD(ROW()-24,COUNTA(tblProducts[Description]))=0,A682+1,A682)</f>
        <v>6</v>
      </c>
      <c r="B683">
        <f>MOD(ROW()-24,COUNTA(tblProducts[Description]))+1</f>
        <v>90</v>
      </c>
      <c r="C683" t="str">
        <f>_xlfn.XLOOKUP(A683,tblProducts[Column1],tblProducts[Description])</f>
        <v>BEROL 260 BULK</v>
      </c>
      <c r="D683" t="str">
        <f>_xlfn.XLOOKUP(B683,tblProducts[Column1],tblProducts[Description])</f>
        <v>WITCONOL PEG-400 BULK</v>
      </c>
      <c r="E683" t="s">
        <v>9</v>
      </c>
      <c r="F683" t="s">
        <v>12</v>
      </c>
      <c r="G683" t="s">
        <v>7</v>
      </c>
      <c r="H683" t="s">
        <v>8</v>
      </c>
      <c r="I683">
        <f t="shared" si="15"/>
        <v>2</v>
      </c>
    </row>
    <row r="684" spans="1:9">
      <c r="A684">
        <f>IF(MOD(ROW()-24,COUNTA(tblProducts[Description]))=0,A683+1,A683)</f>
        <v>6</v>
      </c>
      <c r="B684">
        <f>MOD(ROW()-24,COUNTA(tblProducts[Description]))+1</f>
        <v>91</v>
      </c>
      <c r="C684" t="str">
        <f>_xlfn.XLOOKUP(A684,tblProducts[Column1],tblProducts[Description])</f>
        <v>BEROL 260 BULK</v>
      </c>
      <c r="D684" t="str">
        <f>_xlfn.XLOOKUP(B684,tblProducts[Column1],tblProducts[Description])</f>
        <v>WITCONOL PEG-500 BULK</v>
      </c>
      <c r="E684" t="s">
        <v>9</v>
      </c>
      <c r="F684" t="s">
        <v>12</v>
      </c>
      <c r="G684" t="s">
        <v>7</v>
      </c>
      <c r="H684" t="s">
        <v>8</v>
      </c>
      <c r="I684">
        <f t="shared" si="15"/>
        <v>2</v>
      </c>
    </row>
    <row r="685" spans="1:9">
      <c r="A685">
        <f>IF(MOD(ROW()-24,COUNTA(tblProducts[Description]))=0,A684+1,A684)</f>
        <v>6</v>
      </c>
      <c r="B685">
        <f>MOD(ROW()-24,COUNTA(tblProducts[Description]))+1</f>
        <v>92</v>
      </c>
      <c r="C685" t="str">
        <f>_xlfn.XLOOKUP(A685,tblProducts[Column1],tblProducts[Description])</f>
        <v>BEROL 260 BULK</v>
      </c>
      <c r="D685" t="str">
        <f>_xlfn.XLOOKUP(B685,tblProducts[Column1],tblProducts[Description])</f>
        <v>WITCONOL PEG-600 BULK</v>
      </c>
      <c r="E685" t="s">
        <v>9</v>
      </c>
      <c r="F685" t="s">
        <v>12</v>
      </c>
      <c r="G685" t="s">
        <v>7</v>
      </c>
      <c r="H685" t="s">
        <v>8</v>
      </c>
      <c r="I685">
        <f t="shared" si="15"/>
        <v>2</v>
      </c>
    </row>
    <row r="686" spans="1:9">
      <c r="A686">
        <f>IF(MOD(ROW()-24,COUNTA(tblProducts[Description]))=0,A685+1,A685)</f>
        <v>6</v>
      </c>
      <c r="B686">
        <f>MOD(ROW()-24,COUNTA(tblProducts[Description]))+1</f>
        <v>93</v>
      </c>
      <c r="C686" t="str">
        <f>_xlfn.XLOOKUP(A686,tblProducts[Column1],tblProducts[Description])</f>
        <v>BEROL 260 BULK</v>
      </c>
      <c r="D686" t="str">
        <f>_xlfn.XLOOKUP(B686,tblProducts[Column1],tblProducts[Description])</f>
        <v>WITCONOL PH-70 BULK</v>
      </c>
      <c r="E686" t="s">
        <v>9</v>
      </c>
      <c r="F686" t="s">
        <v>12</v>
      </c>
      <c r="G686" t="s">
        <v>7</v>
      </c>
      <c r="H686" t="s">
        <v>8</v>
      </c>
      <c r="I686">
        <f t="shared" si="15"/>
        <v>2</v>
      </c>
    </row>
    <row r="687" spans="1:9">
      <c r="A687">
        <f>IF(MOD(ROW()-24,COUNTA(tblProducts[Description]))=0,A686+1,A686)</f>
        <v>6</v>
      </c>
      <c r="B687">
        <f>MOD(ROW()-24,COUNTA(tblProducts[Description]))+1</f>
        <v>94</v>
      </c>
      <c r="C687" t="str">
        <f>_xlfn.XLOOKUP(A687,tblProducts[Column1],tblProducts[Description])</f>
        <v>BEROL 260 BULK</v>
      </c>
      <c r="D687" t="str">
        <f>_xlfn.XLOOKUP(B687,tblProducts[Column1],tblProducts[Description])</f>
        <v>WITCONOL SN-50 BULK</v>
      </c>
      <c r="E687" t="s">
        <v>9</v>
      </c>
      <c r="F687" t="s">
        <v>12</v>
      </c>
      <c r="G687" t="s">
        <v>7</v>
      </c>
      <c r="H687" t="s">
        <v>8</v>
      </c>
      <c r="I687">
        <f t="shared" si="15"/>
        <v>2</v>
      </c>
    </row>
    <row r="688" spans="1:9">
      <c r="A688">
        <f>IF(MOD(ROW()-24,COUNTA(tblProducts[Description]))=0,A687+1,A687)</f>
        <v>6</v>
      </c>
      <c r="B688">
        <f>MOD(ROW()-24,COUNTA(tblProducts[Description]))+1</f>
        <v>95</v>
      </c>
      <c r="C688" t="str">
        <f>_xlfn.XLOOKUP(A688,tblProducts[Column1],tblProducts[Description])</f>
        <v>BEROL 260 BULK</v>
      </c>
      <c r="D688" t="str">
        <f>_xlfn.XLOOKUP(B688,tblProducts[Column1],tblProducts[Description])</f>
        <v>WITCONOL SN-70 BULK</v>
      </c>
      <c r="E688" t="s">
        <v>9</v>
      </c>
      <c r="F688" t="s">
        <v>12</v>
      </c>
      <c r="G688" t="s">
        <v>7</v>
      </c>
      <c r="H688" t="s">
        <v>8</v>
      </c>
      <c r="I688">
        <f t="shared" si="15"/>
        <v>2</v>
      </c>
    </row>
    <row r="689" spans="1:9">
      <c r="A689">
        <f>IF(MOD(ROW()-24,COUNTA(tblProducts[Description]))=0,A688+1,A688)</f>
        <v>6</v>
      </c>
      <c r="B689">
        <f>MOD(ROW()-24,COUNTA(tblProducts[Description]))+1</f>
        <v>96</v>
      </c>
      <c r="C689" t="str">
        <f>_xlfn.XLOOKUP(A689,tblProducts[Column1],tblProducts[Description])</f>
        <v>BEROL 260 BULK</v>
      </c>
      <c r="D689" t="str">
        <f>_xlfn.XLOOKUP(B689,tblProducts[Column1],tblProducts[Description])</f>
        <v>REDICOTE E-47 NPF BULK</v>
      </c>
      <c r="E689" t="s">
        <v>9</v>
      </c>
      <c r="F689" t="s">
        <v>12</v>
      </c>
      <c r="G689" t="s">
        <v>7</v>
      </c>
      <c r="H689" t="s">
        <v>8</v>
      </c>
      <c r="I689">
        <f t="shared" si="15"/>
        <v>2</v>
      </c>
    </row>
    <row r="690" spans="1:9">
      <c r="A690">
        <f>IF(MOD(ROW()-24,COUNTA(tblProducts[Description]))=0,A689+1,A689)</f>
        <v>6</v>
      </c>
      <c r="B690">
        <f>MOD(ROW()-24,COUNTA(tblProducts[Description]))+1</f>
        <v>97</v>
      </c>
      <c r="C690" t="str">
        <f>_xlfn.XLOOKUP(A690,tblProducts[Column1],tblProducts[Description])</f>
        <v>BEROL 260 BULK</v>
      </c>
      <c r="D690" t="str">
        <f>_xlfn.XLOOKUP(B690,tblProducts[Column1],tblProducts[Description])</f>
        <v>EMULPON CO-25 BULK</v>
      </c>
      <c r="E690" t="s">
        <v>9</v>
      </c>
      <c r="F690" t="s">
        <v>12</v>
      </c>
      <c r="G690" t="s">
        <v>7</v>
      </c>
      <c r="H690" t="s">
        <v>8</v>
      </c>
      <c r="I690">
        <f t="shared" si="15"/>
        <v>2</v>
      </c>
    </row>
    <row r="691" spans="1:9">
      <c r="A691">
        <f>IF(MOD(ROW()-24,COUNTA(tblProducts[Description]))=0,A690+1,A690)</f>
        <v>6</v>
      </c>
      <c r="B691">
        <f>MOD(ROW()-24,COUNTA(tblProducts[Description]))+1</f>
        <v>98</v>
      </c>
      <c r="C691" t="str">
        <f>_xlfn.XLOOKUP(A691,tblProducts[Column1],tblProducts[Description])</f>
        <v>BEROL 260 BULK</v>
      </c>
      <c r="D691" t="str">
        <f>_xlfn.XLOOKUP(B691,tblProducts[Column1],tblProducts[Description])</f>
        <v>EMULPON CO-30 BULK</v>
      </c>
      <c r="E691" t="s">
        <v>9</v>
      </c>
      <c r="F691" t="s">
        <v>12</v>
      </c>
      <c r="G691" t="s">
        <v>7</v>
      </c>
      <c r="H691" t="s">
        <v>8</v>
      </c>
      <c r="I691">
        <f t="shared" si="15"/>
        <v>2</v>
      </c>
    </row>
    <row r="692" spans="1:9">
      <c r="A692">
        <f>IF(MOD(ROW()-24,COUNTA(tblProducts[Description]))=0,A691+1,A691)</f>
        <v>6</v>
      </c>
      <c r="B692">
        <f>MOD(ROW()-24,COUNTA(tblProducts[Description]))+1</f>
        <v>99</v>
      </c>
      <c r="C692" t="str">
        <f>_xlfn.XLOOKUP(A692,tblProducts[Column1],tblProducts[Description])</f>
        <v>BEROL 260 BULK</v>
      </c>
      <c r="D692" t="str">
        <f>_xlfn.XLOOKUP(B692,tblProducts[Column1],tblProducts[Description])</f>
        <v>EMULPON CO-40 BULK</v>
      </c>
      <c r="E692" t="s">
        <v>9</v>
      </c>
      <c r="F692" t="s">
        <v>12</v>
      </c>
      <c r="G692" t="s">
        <v>7</v>
      </c>
      <c r="H692" t="s">
        <v>8</v>
      </c>
      <c r="I692">
        <f t="shared" si="15"/>
        <v>2</v>
      </c>
    </row>
    <row r="693" spans="1:9">
      <c r="A693">
        <f>IF(MOD(ROW()-24,COUNTA(tblProducts[Description]))=0,A692+1,A692)</f>
        <v>6</v>
      </c>
      <c r="B693">
        <f>MOD(ROW()-24,COUNTA(tblProducts[Description]))+1</f>
        <v>100</v>
      </c>
      <c r="C693" t="str">
        <f>_xlfn.XLOOKUP(A693,tblProducts[Column1],tblProducts[Description])</f>
        <v>BEROL 260 BULK</v>
      </c>
      <c r="D693" t="str">
        <f>_xlfn.XLOOKUP(B693,tblProducts[Column1],tblProducts[Description])</f>
        <v>EMULPON CO-36 BULK</v>
      </c>
      <c r="E693" t="s">
        <v>9</v>
      </c>
      <c r="F693" t="s">
        <v>12</v>
      </c>
      <c r="G693" t="s">
        <v>7</v>
      </c>
      <c r="H693" t="s">
        <v>8</v>
      </c>
      <c r="I693">
        <f t="shared" si="15"/>
        <v>2</v>
      </c>
    </row>
    <row r="694" spans="1:9">
      <c r="A694">
        <f>IF(MOD(ROW()-24,COUNTA(tblProducts[Description]))=0,A693+1,A693)</f>
        <v>6</v>
      </c>
      <c r="B694">
        <f>MOD(ROW()-24,COUNTA(tblProducts[Description]))+1</f>
        <v>101</v>
      </c>
      <c r="C694" t="str">
        <f>_xlfn.XLOOKUP(A694,tblProducts[Column1],tblProducts[Description])</f>
        <v>BEROL 260 BULK</v>
      </c>
      <c r="D694" t="str">
        <f>_xlfn.XLOOKUP(B694,tblProducts[Column1],tblProducts[Description])</f>
        <v>REDICOTE E-4819 BULK</v>
      </c>
      <c r="E694" t="s">
        <v>9</v>
      </c>
      <c r="F694" t="s">
        <v>12</v>
      </c>
      <c r="G694" t="s">
        <v>7</v>
      </c>
      <c r="H694" t="s">
        <v>8</v>
      </c>
      <c r="I694">
        <f t="shared" si="15"/>
        <v>2</v>
      </c>
    </row>
    <row r="695" spans="1:9">
      <c r="A695">
        <f>IF(MOD(ROW()-24,COUNTA(tblProducts[Description]))=0,A694+1,A694)</f>
        <v>6</v>
      </c>
      <c r="B695">
        <f>MOD(ROW()-24,COUNTA(tblProducts[Description]))+1</f>
        <v>102</v>
      </c>
      <c r="C695" t="str">
        <f>_xlfn.XLOOKUP(A695,tblProducts[Column1],tblProducts[Description])</f>
        <v>BEROL 260 BULK</v>
      </c>
      <c r="D695" t="str">
        <f>_xlfn.XLOOKUP(B695,tblProducts[Column1],tblProducts[Description])</f>
        <v>ETHYLAN 1005 SA  BULK</v>
      </c>
      <c r="E695" t="s">
        <v>7</v>
      </c>
      <c r="G695" t="s">
        <v>7</v>
      </c>
      <c r="H695" t="s">
        <v>13</v>
      </c>
      <c r="I695">
        <f t="shared" si="15"/>
        <v>0</v>
      </c>
    </row>
    <row r="696" spans="1:9">
      <c r="A696">
        <f>IF(MOD(ROW()-24,COUNTA(tblProducts[Description]))=0,A695+1,A695)</f>
        <v>6</v>
      </c>
      <c r="B696">
        <f>MOD(ROW()-24,COUNTA(tblProducts[Description]))+1</f>
        <v>103</v>
      </c>
      <c r="C696" t="str">
        <f>_xlfn.XLOOKUP(A696,tblProducts[Column1],tblProducts[Description])</f>
        <v>BEROL 260 BULK</v>
      </c>
      <c r="D696" t="str">
        <f>_xlfn.XLOOKUP(B696,tblProducts[Column1],tblProducts[Description])</f>
        <v>ETHODUOMEEN T/15 BULK</v>
      </c>
      <c r="E696" t="s">
        <v>9</v>
      </c>
      <c r="F696" t="s">
        <v>12</v>
      </c>
      <c r="G696" t="s">
        <v>7</v>
      </c>
      <c r="H696" t="s">
        <v>8</v>
      </c>
      <c r="I696">
        <f t="shared" si="15"/>
        <v>2</v>
      </c>
    </row>
    <row r="697" spans="1:9">
      <c r="A697">
        <f>IF(MOD(ROW()-24,COUNTA(tblProducts[Description]))=0,A696+1,A696)</f>
        <v>6</v>
      </c>
      <c r="B697">
        <f>MOD(ROW()-24,COUNTA(tblProducts[Description]))+1</f>
        <v>104</v>
      </c>
      <c r="C697" t="str">
        <f>_xlfn.XLOOKUP(A697,tblProducts[Column1],tblProducts[Description])</f>
        <v>BEROL 260 BULK</v>
      </c>
      <c r="D697" t="str">
        <f>_xlfn.XLOOKUP(B697,tblProducts[Column1],tblProducts[Description])</f>
        <v>C-6442 BULK</v>
      </c>
      <c r="E697" t="s">
        <v>9</v>
      </c>
      <c r="F697" t="s">
        <v>12</v>
      </c>
      <c r="G697" t="s">
        <v>7</v>
      </c>
      <c r="H697" t="s">
        <v>8</v>
      </c>
      <c r="I697">
        <f t="shared" si="15"/>
        <v>2</v>
      </c>
    </row>
    <row r="698" spans="1:9">
      <c r="A698">
        <f>IF(MOD(ROW()-24,COUNTA(tblProducts[Description]))=0,A697+1,A697)</f>
        <v>6</v>
      </c>
      <c r="B698">
        <f>MOD(ROW()-24,COUNTA(tblProducts[Description]))+1</f>
        <v>105</v>
      </c>
      <c r="C698" t="str">
        <f>_xlfn.XLOOKUP(A698,tblProducts[Column1],tblProducts[Description])</f>
        <v>BEROL 260 BULK</v>
      </c>
      <c r="D698" t="str">
        <f>_xlfn.XLOOKUP(B698,tblProducts[Column1],tblProducts[Description])</f>
        <v>ETHODUOMEEN T/25  BULK</v>
      </c>
      <c r="E698" t="s">
        <v>9</v>
      </c>
      <c r="F698" t="s">
        <v>12</v>
      </c>
      <c r="G698" t="s">
        <v>7</v>
      </c>
      <c r="H698" t="s">
        <v>8</v>
      </c>
      <c r="I698">
        <f t="shared" si="15"/>
        <v>2</v>
      </c>
    </row>
    <row r="699" spans="1:9">
      <c r="A699">
        <f>IF(MOD(ROW()-24,COUNTA(tblProducts[Description]))=0,A698+1,A698)</f>
        <v>6</v>
      </c>
      <c r="B699">
        <f>MOD(ROW()-24,COUNTA(tblProducts[Description]))+1</f>
        <v>106</v>
      </c>
      <c r="C699" t="str">
        <f>_xlfn.XLOOKUP(A699,tblProducts[Column1],tblProducts[Description])</f>
        <v>BEROL 260 BULK</v>
      </c>
      <c r="D699" t="str">
        <f>_xlfn.XLOOKUP(B699,tblProducts[Column1],tblProducts[Description])</f>
        <v>WITCONOL PD-2000 BULK</v>
      </c>
      <c r="E699" t="s">
        <v>9</v>
      </c>
      <c r="F699" t="s">
        <v>12</v>
      </c>
      <c r="G699" t="s">
        <v>7</v>
      </c>
      <c r="H699" t="s">
        <v>8</v>
      </c>
      <c r="I699">
        <f t="shared" si="15"/>
        <v>2</v>
      </c>
    </row>
    <row r="700" spans="1:9">
      <c r="A700">
        <f>IF(MOD(ROW()-24,COUNTA(tblProducts[Description]))=0,A699+1,A699)</f>
        <v>6</v>
      </c>
      <c r="B700">
        <f>MOD(ROW()-24,COUNTA(tblProducts[Description]))+1</f>
        <v>107</v>
      </c>
      <c r="C700" t="str">
        <f>_xlfn.XLOOKUP(A700,tblProducts[Column1],tblProducts[Description])</f>
        <v>BEROL 260 BULK</v>
      </c>
      <c r="D700" t="str">
        <f>_xlfn.XLOOKUP(B700,tblProducts[Column1],tblProducts[Description])</f>
        <v>BEROL 347 BULK</v>
      </c>
      <c r="E700" t="s">
        <v>9</v>
      </c>
      <c r="F700" t="s">
        <v>12</v>
      </c>
      <c r="G700" t="s">
        <v>7</v>
      </c>
      <c r="H700" t="s">
        <v>8</v>
      </c>
      <c r="I700">
        <f t="shared" si="15"/>
        <v>2</v>
      </c>
    </row>
    <row r="701" spans="1:9">
      <c r="A701">
        <f>IF(MOD(ROW()-24,COUNTA(tblProducts[Description]))=0,A700+1,A700)</f>
        <v>6</v>
      </c>
      <c r="B701">
        <f>MOD(ROW()-24,COUNTA(tblProducts[Description]))+1</f>
        <v>108</v>
      </c>
      <c r="C701" t="str">
        <f>_xlfn.XLOOKUP(A701,tblProducts[Column1],tblProducts[Description])</f>
        <v>BEROL 260 BULK</v>
      </c>
      <c r="D701" t="str">
        <f>_xlfn.XLOOKUP(B701,tblProducts[Column1],tblProducts[Description])</f>
        <v>ETHYLAN PT-3000 BULK</v>
      </c>
      <c r="E701" t="s">
        <v>9</v>
      </c>
      <c r="F701" t="s">
        <v>12</v>
      </c>
      <c r="G701" t="s">
        <v>7</v>
      </c>
      <c r="H701" t="s">
        <v>8</v>
      </c>
      <c r="I701">
        <f t="shared" si="15"/>
        <v>2</v>
      </c>
    </row>
    <row r="702" spans="1:9">
      <c r="A702">
        <f>IF(MOD(ROW()-24,COUNTA(tblProducts[Description]))=0,A701+1,A701)</f>
        <v>6</v>
      </c>
      <c r="B702">
        <f>MOD(ROW()-24,COUNTA(tblProducts[Description]))+1</f>
        <v>109</v>
      </c>
      <c r="C702" t="str">
        <f>_xlfn.XLOOKUP(A702,tblProducts[Column1],tblProducts[Description])</f>
        <v>BEROL 260 BULK</v>
      </c>
      <c r="D702" t="str">
        <f>_xlfn.XLOOKUP(B702,tblProducts[Column1],tblProducts[Description])</f>
        <v>ETHYLAN HB4/BULK</v>
      </c>
      <c r="E702" t="s">
        <v>9</v>
      </c>
      <c r="F702" t="s">
        <v>12</v>
      </c>
      <c r="G702" t="s">
        <v>7</v>
      </c>
      <c r="H702" t="s">
        <v>8</v>
      </c>
      <c r="I702">
        <f t="shared" si="15"/>
        <v>2</v>
      </c>
    </row>
    <row r="703" spans="1:9">
      <c r="A703">
        <f>IF(MOD(ROW()-24,COUNTA(tblProducts[Description]))=0,A702+1,A702)</f>
        <v>6</v>
      </c>
      <c r="B703">
        <f>MOD(ROW()-24,COUNTA(tblProducts[Description]))+1</f>
        <v>110</v>
      </c>
      <c r="C703" t="str">
        <f>_xlfn.XLOOKUP(A703,tblProducts[Column1],tblProducts[Description])</f>
        <v>BEROL 260 BULK</v>
      </c>
      <c r="D703" t="str">
        <f>_xlfn.XLOOKUP(B703,tblProducts[Column1],tblProducts[Description])</f>
        <v>ADSEE AB 600 BULK</v>
      </c>
      <c r="E703" t="s">
        <v>9</v>
      </c>
      <c r="F703" t="s">
        <v>12</v>
      </c>
      <c r="G703" t="s">
        <v>7</v>
      </c>
      <c r="H703" t="s">
        <v>8</v>
      </c>
      <c r="I703">
        <f t="shared" si="15"/>
        <v>2</v>
      </c>
    </row>
    <row r="704" spans="1:9">
      <c r="A704">
        <f>IF(MOD(ROW()-24,COUNTA(tblProducts[Description]))=0,A703+1,A703)</f>
        <v>6</v>
      </c>
      <c r="B704">
        <f>MOD(ROW()-24,COUNTA(tblProducts[Description]))+1</f>
        <v>111</v>
      </c>
      <c r="C704" t="str">
        <f>_xlfn.XLOOKUP(A704,tblProducts[Column1],tblProducts[Description])</f>
        <v>BEROL 260 BULK</v>
      </c>
      <c r="D704" t="str">
        <f>_xlfn.XLOOKUP(B704,tblProducts[Column1],tblProducts[Description])</f>
        <v>WITCONOL PT-320  BULK</v>
      </c>
      <c r="E704" t="s">
        <v>9</v>
      </c>
      <c r="F704" t="s">
        <v>12</v>
      </c>
      <c r="G704" t="s">
        <v>7</v>
      </c>
      <c r="H704" t="s">
        <v>8</v>
      </c>
      <c r="I704">
        <f t="shared" si="15"/>
        <v>2</v>
      </c>
    </row>
    <row r="705" spans="1:9">
      <c r="A705">
        <f>IF(MOD(ROW()-24,COUNTA(tblProducts[Description]))=0,A704+1,A704)</f>
        <v>6</v>
      </c>
      <c r="B705">
        <f>MOD(ROW()-24,COUNTA(tblProducts[Description]))+1</f>
        <v>112</v>
      </c>
      <c r="C705" t="str">
        <f>_xlfn.XLOOKUP(A705,tblProducts[Column1],tblProducts[Description])</f>
        <v>BEROL 260 BULK</v>
      </c>
      <c r="D705" t="str">
        <f>_xlfn.XLOOKUP(B705,tblProducts[Column1],tblProducts[Description])</f>
        <v>ETHYLAN DA-3 BULK</v>
      </c>
      <c r="E705" t="s">
        <v>9</v>
      </c>
      <c r="F705" t="s">
        <v>12</v>
      </c>
      <c r="G705" t="s">
        <v>7</v>
      </c>
      <c r="H705" t="s">
        <v>8</v>
      </c>
      <c r="I705">
        <f t="shared" si="15"/>
        <v>2</v>
      </c>
    </row>
    <row r="706" spans="1:9">
      <c r="A706">
        <f>IF(MOD(ROW()-24,COUNTA(tblProducts[Description]))=0,A705+1,A705)</f>
        <v>6</v>
      </c>
      <c r="B706">
        <f>MOD(ROW()-24,COUNTA(tblProducts[Description]))+1</f>
        <v>113</v>
      </c>
      <c r="C706" t="str">
        <f>_xlfn.XLOOKUP(A706,tblProducts[Column1],tblProducts[Description])</f>
        <v>BEROL 260 BULK</v>
      </c>
      <c r="D706" t="str">
        <f>_xlfn.XLOOKUP(B706,tblProducts[Column1],tblProducts[Description])</f>
        <v>ETHOMEEN O/12 BULK</v>
      </c>
      <c r="E706" t="s">
        <v>9</v>
      </c>
      <c r="F706" t="s">
        <v>12</v>
      </c>
      <c r="G706" t="s">
        <v>9</v>
      </c>
      <c r="H706" t="s">
        <v>8</v>
      </c>
      <c r="I706">
        <f t="shared" si="15"/>
        <v>4</v>
      </c>
    </row>
    <row r="707" spans="1:9">
      <c r="A707">
        <f>IF(MOD(ROW()-24,COUNTA(tblProducts[Description]))=0,A706+1,A706)</f>
        <v>6</v>
      </c>
      <c r="B707">
        <f>MOD(ROW()-24,COUNTA(tblProducts[Description]))+1</f>
        <v>114</v>
      </c>
      <c r="C707" t="str">
        <f>_xlfn.XLOOKUP(A707,tblProducts[Column1],tblProducts[Description])</f>
        <v>BEROL 260 BULK</v>
      </c>
      <c r="D707" t="str">
        <f>_xlfn.XLOOKUP(B707,tblProducts[Column1],tblProducts[Description])</f>
        <v>WITCONOL PT-1000 BULK</v>
      </c>
      <c r="E707" t="s">
        <v>9</v>
      </c>
      <c r="F707" t="s">
        <v>12</v>
      </c>
      <c r="G707" t="s">
        <v>7</v>
      </c>
      <c r="H707" t="s">
        <v>8</v>
      </c>
      <c r="I707">
        <f t="shared" si="15"/>
        <v>2</v>
      </c>
    </row>
    <row r="708" spans="1:9">
      <c r="A708">
        <f>IF(MOD(ROW()-24,COUNTA(tblProducts[Description]))=0,A707+1,A707)</f>
        <v>7</v>
      </c>
      <c r="B708">
        <f>MOD(ROW()-24,COUNTA(tblProducts[Description]))+1</f>
        <v>1</v>
      </c>
      <c r="C708" t="str">
        <f>_xlfn.XLOOKUP(A708,tblProducts[Column1],tblProducts[Description])</f>
        <v>BEROL 266 BULK</v>
      </c>
      <c r="D708" t="str">
        <f>_xlfn.XLOOKUP(B708,tblProducts[Column1],tblProducts[Description])</f>
        <v>ADSEE 4130 BULK</v>
      </c>
      <c r="E708" t="s">
        <v>9</v>
      </c>
      <c r="F708" t="s">
        <v>12</v>
      </c>
      <c r="G708" t="s">
        <v>7</v>
      </c>
      <c r="H708" t="s">
        <v>8</v>
      </c>
      <c r="I708">
        <f t="shared" si="15"/>
        <v>2</v>
      </c>
    </row>
    <row r="709" spans="1:9">
      <c r="A709">
        <f>IF(MOD(ROW()-24,COUNTA(tblProducts[Description]))=0,A708+1,A708)</f>
        <v>7</v>
      </c>
      <c r="B709">
        <f>MOD(ROW()-24,COUNTA(tblProducts[Description]))+1</f>
        <v>2</v>
      </c>
      <c r="C709" t="str">
        <f>_xlfn.XLOOKUP(A709,tblProducts[Column1],tblProducts[Description])</f>
        <v>BEROL 266 BULK</v>
      </c>
      <c r="D709" t="str">
        <f>_xlfn.XLOOKUP(B709,tblProducts[Column1],tblProducts[Description])</f>
        <v>ARMOSTAT 300 BULK</v>
      </c>
      <c r="E709" t="s">
        <v>9</v>
      </c>
      <c r="F709" t="s">
        <v>12</v>
      </c>
      <c r="G709" t="s">
        <v>9</v>
      </c>
      <c r="H709" t="s">
        <v>11</v>
      </c>
      <c r="I709">
        <f t="shared" si="15"/>
        <v>4</v>
      </c>
    </row>
    <row r="710" spans="1:9">
      <c r="A710">
        <f>IF(MOD(ROW()-24,COUNTA(tblProducts[Description]))=0,A709+1,A709)</f>
        <v>7</v>
      </c>
      <c r="B710">
        <f>MOD(ROW()-24,COUNTA(tblProducts[Description]))+1</f>
        <v>3</v>
      </c>
      <c r="C710" t="str">
        <f>_xlfn.XLOOKUP(A710,tblProducts[Column1],tblProducts[Description])</f>
        <v>BEROL 266 BULK</v>
      </c>
      <c r="D710" t="str">
        <f>_xlfn.XLOOKUP(B710,tblProducts[Column1],tblProducts[Description])</f>
        <v>ARMOSTAT 400 BULK</v>
      </c>
      <c r="E710" t="s">
        <v>9</v>
      </c>
      <c r="F710" t="s">
        <v>12</v>
      </c>
      <c r="G710" t="s">
        <v>9</v>
      </c>
      <c r="H710" t="s">
        <v>11</v>
      </c>
      <c r="I710">
        <f t="shared" si="15"/>
        <v>4</v>
      </c>
    </row>
    <row r="711" spans="1:9">
      <c r="A711">
        <f>IF(MOD(ROW()-24,COUNTA(tblProducts[Description]))=0,A710+1,A710)</f>
        <v>7</v>
      </c>
      <c r="B711">
        <f>MOD(ROW()-24,COUNTA(tblProducts[Description]))+1</f>
        <v>4</v>
      </c>
      <c r="C711" t="str">
        <f>_xlfn.XLOOKUP(A711,tblProducts[Column1],tblProducts[Description])</f>
        <v>BEROL 266 BULK</v>
      </c>
      <c r="D711" t="str">
        <f>_xlfn.XLOOKUP(B711,tblProducts[Column1],tblProducts[Description])</f>
        <v>ARMOSTAT 410 LM BULK</v>
      </c>
      <c r="E711" t="s">
        <v>9</v>
      </c>
      <c r="F711" t="s">
        <v>12</v>
      </c>
      <c r="G711" t="s">
        <v>9</v>
      </c>
      <c r="H711" t="s">
        <v>11</v>
      </c>
      <c r="I711">
        <f t="shared" si="15"/>
        <v>4</v>
      </c>
    </row>
    <row r="712" spans="1:9">
      <c r="A712">
        <f>IF(MOD(ROW()-24,COUNTA(tblProducts[Description]))=0,A711+1,A711)</f>
        <v>7</v>
      </c>
      <c r="B712">
        <f>MOD(ROW()-24,COUNTA(tblProducts[Description]))+1</f>
        <v>5</v>
      </c>
      <c r="C712" t="str">
        <f>_xlfn.XLOOKUP(A712,tblProducts[Column1],tblProducts[Description])</f>
        <v>BEROL 266 BULK</v>
      </c>
      <c r="D712" t="str">
        <f>_xlfn.XLOOKUP(B712,tblProducts[Column1],tblProducts[Description])</f>
        <v>ARMUL HE 5070 BULK</v>
      </c>
      <c r="E712" t="s">
        <v>9</v>
      </c>
      <c r="F712" t="s">
        <v>12</v>
      </c>
      <c r="G712" t="s">
        <v>7</v>
      </c>
      <c r="H712" t="s">
        <v>8</v>
      </c>
      <c r="I712">
        <f t="shared" si="15"/>
        <v>2</v>
      </c>
    </row>
    <row r="713" spans="1:9">
      <c r="A713">
        <f>IF(MOD(ROW()-24,COUNTA(tblProducts[Description]))=0,A712+1,A712)</f>
        <v>7</v>
      </c>
      <c r="B713">
        <f>MOD(ROW()-24,COUNTA(tblProducts[Description]))+1</f>
        <v>6</v>
      </c>
      <c r="C713" t="str">
        <f>_xlfn.XLOOKUP(A713,tblProducts[Column1],tblProducts[Description])</f>
        <v>BEROL 266 BULK</v>
      </c>
      <c r="D713" t="str">
        <f>_xlfn.XLOOKUP(B713,tblProducts[Column1],tblProducts[Description])</f>
        <v>BEROL 260 BULK</v>
      </c>
      <c r="E713" t="s">
        <v>7</v>
      </c>
      <c r="G713" t="s">
        <v>7</v>
      </c>
      <c r="H713" t="s">
        <v>13</v>
      </c>
      <c r="I713">
        <f t="shared" si="15"/>
        <v>0</v>
      </c>
    </row>
    <row r="714" spans="1:9">
      <c r="A714">
        <f>IF(MOD(ROW()-24,COUNTA(tblProducts[Description]))=0,A713+1,A713)</f>
        <v>7</v>
      </c>
      <c r="B714">
        <f>MOD(ROW()-24,COUNTA(tblProducts[Description]))+1</f>
        <v>7</v>
      </c>
      <c r="C714" t="str">
        <f>_xlfn.XLOOKUP(A714,tblProducts[Column1],tblProducts[Description])</f>
        <v>BEROL 266 BULK</v>
      </c>
      <c r="D714" t="str">
        <f>_xlfn.XLOOKUP(B714,tblProducts[Column1],tblProducts[Description])</f>
        <v>BEROL 266 BULK</v>
      </c>
      <c r="E714" t="s">
        <v>7</v>
      </c>
      <c r="G714" t="s">
        <v>7</v>
      </c>
      <c r="H714" t="s">
        <v>13</v>
      </c>
      <c r="I714">
        <f t="shared" si="15"/>
        <v>0</v>
      </c>
    </row>
    <row r="715" spans="1:9">
      <c r="A715">
        <f>IF(MOD(ROW()-24,COUNTA(tblProducts[Description]))=0,A714+1,A714)</f>
        <v>7</v>
      </c>
      <c r="B715">
        <f>MOD(ROW()-24,COUNTA(tblProducts[Description]))+1</f>
        <v>8</v>
      </c>
      <c r="C715" t="str">
        <f>_xlfn.XLOOKUP(A715,tblProducts[Column1],tblProducts[Description])</f>
        <v>BEROL 266 BULK</v>
      </c>
      <c r="D715" t="str">
        <f>_xlfn.XLOOKUP(B715,tblProducts[Column1],tblProducts[Description])</f>
        <v>BEROL 266V BULK</v>
      </c>
      <c r="E715" t="s">
        <v>7</v>
      </c>
      <c r="G715" t="s">
        <v>7</v>
      </c>
      <c r="H715" t="s">
        <v>13</v>
      </c>
      <c r="I715">
        <f t="shared" si="15"/>
        <v>0</v>
      </c>
    </row>
    <row r="716" spans="1:9">
      <c r="A716">
        <f>IF(MOD(ROW()-24,COUNTA(tblProducts[Description]))=0,A715+1,A715)</f>
        <v>7</v>
      </c>
      <c r="B716">
        <f>MOD(ROW()-24,COUNTA(tblProducts[Description]))+1</f>
        <v>9</v>
      </c>
      <c r="C716" t="str">
        <f>_xlfn.XLOOKUP(A716,tblProducts[Column1],tblProducts[Description])</f>
        <v>BEROL 266 BULK</v>
      </c>
      <c r="D716" t="str">
        <f>_xlfn.XLOOKUP(B716,tblProducts[Column1],tblProducts[Description])</f>
        <v>BEROL 467 BULK</v>
      </c>
      <c r="E716" t="s">
        <v>9</v>
      </c>
      <c r="F716" t="s">
        <v>12</v>
      </c>
      <c r="G716" t="s">
        <v>7</v>
      </c>
      <c r="H716" t="s">
        <v>8</v>
      </c>
      <c r="I716">
        <f t="shared" si="15"/>
        <v>2</v>
      </c>
    </row>
    <row r="717" spans="1:9">
      <c r="A717">
        <f>IF(MOD(ROW()-24,COUNTA(tblProducts[Description]))=0,A716+1,A716)</f>
        <v>7</v>
      </c>
      <c r="B717">
        <f>MOD(ROW()-24,COUNTA(tblProducts[Description]))+1</f>
        <v>10</v>
      </c>
      <c r="C717" t="str">
        <f>_xlfn.XLOOKUP(A717,tblProducts[Column1],tblProducts[Description])</f>
        <v>BEROL 266 BULK</v>
      </c>
      <c r="D717" t="str">
        <f>_xlfn.XLOOKUP(B717,tblProducts[Column1],tblProducts[Description])</f>
        <v>BEROL OX 91-6 BULK</v>
      </c>
      <c r="E717" t="s">
        <v>9</v>
      </c>
      <c r="F717" t="s">
        <v>12</v>
      </c>
      <c r="G717" t="s">
        <v>7</v>
      </c>
      <c r="H717" t="s">
        <v>8</v>
      </c>
      <c r="I717">
        <f t="shared" si="15"/>
        <v>2</v>
      </c>
    </row>
    <row r="718" spans="1:9">
      <c r="A718">
        <f>IF(MOD(ROW()-24,COUNTA(tblProducts[Description]))=0,A717+1,A717)</f>
        <v>7</v>
      </c>
      <c r="B718">
        <f>MOD(ROW()-24,COUNTA(tblProducts[Description]))+1</f>
        <v>11</v>
      </c>
      <c r="C718" t="str">
        <f>_xlfn.XLOOKUP(A718,tblProducts[Column1],tblProducts[Description])</f>
        <v>BEROL 266 BULK</v>
      </c>
      <c r="D718" t="str">
        <f>_xlfn.XLOOKUP(B718,tblProducts[Column1],tblProducts[Description])</f>
        <v>C-5635 BULK</v>
      </c>
      <c r="E718" t="s">
        <v>9</v>
      </c>
      <c r="F718" t="s">
        <v>12</v>
      </c>
      <c r="G718" t="s">
        <v>7</v>
      </c>
      <c r="H718" t="s">
        <v>8</v>
      </c>
      <c r="I718">
        <f t="shared" si="15"/>
        <v>2</v>
      </c>
    </row>
    <row r="719" spans="1:9">
      <c r="A719">
        <f>IF(MOD(ROW()-24,COUNTA(tblProducts[Description]))=0,A718+1,A718)</f>
        <v>7</v>
      </c>
      <c r="B719">
        <f>MOD(ROW()-24,COUNTA(tblProducts[Description]))+1</f>
        <v>12</v>
      </c>
      <c r="C719" t="str">
        <f>_xlfn.XLOOKUP(A719,tblProducts[Column1],tblProducts[Description])</f>
        <v>BEROL 266 BULK</v>
      </c>
      <c r="D719" t="str">
        <f>_xlfn.XLOOKUP(B719,tblProducts[Column1],tblProducts[Description])</f>
        <v>C-6290 BULK</v>
      </c>
      <c r="E719" t="s">
        <v>9</v>
      </c>
      <c r="F719" t="s">
        <v>12</v>
      </c>
      <c r="G719" t="s">
        <v>7</v>
      </c>
      <c r="H719" t="s">
        <v>8</v>
      </c>
      <c r="I719">
        <f t="shared" si="15"/>
        <v>2</v>
      </c>
    </row>
    <row r="720" spans="1:9">
      <c r="A720">
        <f>IF(MOD(ROW()-24,COUNTA(tblProducts[Description]))=0,A719+1,A719)</f>
        <v>7</v>
      </c>
      <c r="B720">
        <f>MOD(ROW()-24,COUNTA(tblProducts[Description]))+1</f>
        <v>13</v>
      </c>
      <c r="C720" t="str">
        <f>_xlfn.XLOOKUP(A720,tblProducts[Column1],tblProducts[Description])</f>
        <v>BEROL 266 BULK</v>
      </c>
      <c r="D720" t="str">
        <f>_xlfn.XLOOKUP(B720,tblProducts[Column1],tblProducts[Description])</f>
        <v>C-6385 BULK</v>
      </c>
      <c r="E720" t="s">
        <v>9</v>
      </c>
      <c r="F720" t="s">
        <v>12</v>
      </c>
      <c r="G720" t="s">
        <v>7</v>
      </c>
      <c r="H720" t="s">
        <v>8</v>
      </c>
      <c r="I720">
        <f t="shared" si="15"/>
        <v>2</v>
      </c>
    </row>
    <row r="721" spans="1:9">
      <c r="A721">
        <f>IF(MOD(ROW()-24,COUNTA(tblProducts[Description]))=0,A720+1,A720)</f>
        <v>7</v>
      </c>
      <c r="B721">
        <f>MOD(ROW()-24,COUNTA(tblProducts[Description]))+1</f>
        <v>14</v>
      </c>
      <c r="C721" t="str">
        <f>_xlfn.XLOOKUP(A721,tblProducts[Column1],tblProducts[Description])</f>
        <v>BEROL 266 BULK</v>
      </c>
      <c r="D721" t="str">
        <f>_xlfn.XLOOKUP(B721,tblProducts[Column1],tblProducts[Description])</f>
        <v>C-6427 BULK</v>
      </c>
      <c r="E721" t="s">
        <v>9</v>
      </c>
      <c r="F721" t="s">
        <v>12</v>
      </c>
      <c r="G721" t="s">
        <v>7</v>
      </c>
      <c r="H721" t="s">
        <v>8</v>
      </c>
      <c r="I721">
        <f t="shared" si="15"/>
        <v>2</v>
      </c>
    </row>
    <row r="722" spans="1:9">
      <c r="A722">
        <f>IF(MOD(ROW()-24,COUNTA(tblProducts[Description]))=0,A721+1,A721)</f>
        <v>7</v>
      </c>
      <c r="B722">
        <f>MOD(ROW()-24,COUNTA(tblProducts[Description]))+1</f>
        <v>15</v>
      </c>
      <c r="C722" t="str">
        <f>_xlfn.XLOOKUP(A722,tblProducts[Column1],tblProducts[Description])</f>
        <v>BEROL 266 BULK</v>
      </c>
      <c r="D722" t="str">
        <f>_xlfn.XLOOKUP(B722,tblProducts[Column1],tblProducts[Description])</f>
        <v>EMULPON CO-200 BULK</v>
      </c>
      <c r="E722" t="s">
        <v>9</v>
      </c>
      <c r="F722" t="s">
        <v>12</v>
      </c>
      <c r="G722" t="s">
        <v>7</v>
      </c>
      <c r="H722" t="s">
        <v>8</v>
      </c>
      <c r="I722">
        <f t="shared" si="15"/>
        <v>2</v>
      </c>
    </row>
    <row r="723" spans="1:9">
      <c r="A723">
        <f>IF(MOD(ROW()-24,COUNTA(tblProducts[Description]))=0,A722+1,A722)</f>
        <v>7</v>
      </c>
      <c r="B723">
        <f>MOD(ROW()-24,COUNTA(tblProducts[Description]))+1</f>
        <v>16</v>
      </c>
      <c r="C723" t="str">
        <f>_xlfn.XLOOKUP(A723,tblProducts[Column1],tblProducts[Description])</f>
        <v>BEROL 266 BULK</v>
      </c>
      <c r="D723" t="str">
        <f>_xlfn.XLOOKUP(B723,tblProducts[Column1],tblProducts[Description])</f>
        <v>EMULPON CO-360 BULK</v>
      </c>
      <c r="E723" t="s">
        <v>9</v>
      </c>
      <c r="F723" t="s">
        <v>12</v>
      </c>
      <c r="G723" t="s">
        <v>7</v>
      </c>
      <c r="H723" t="s">
        <v>8</v>
      </c>
      <c r="I723">
        <f t="shared" si="15"/>
        <v>2</v>
      </c>
    </row>
    <row r="724" spans="1:9">
      <c r="A724">
        <f>IF(MOD(ROW()-24,COUNTA(tblProducts[Description]))=0,A723+1,A723)</f>
        <v>7</v>
      </c>
      <c r="B724">
        <f>MOD(ROW()-24,COUNTA(tblProducts[Description]))+1</f>
        <v>17</v>
      </c>
      <c r="C724" t="str">
        <f>_xlfn.XLOOKUP(A724,tblProducts[Column1],tblProducts[Description])</f>
        <v>BEROL 266 BULK</v>
      </c>
      <c r="D724" t="str">
        <f>_xlfn.XLOOKUP(B724,tblProducts[Column1],tblProducts[Description])</f>
        <v>EMULPON CO-550 BULK</v>
      </c>
      <c r="E724" t="s">
        <v>9</v>
      </c>
      <c r="F724" t="s">
        <v>12</v>
      </c>
      <c r="G724" t="s">
        <v>7</v>
      </c>
      <c r="H724" t="s">
        <v>8</v>
      </c>
      <c r="I724">
        <f t="shared" si="15"/>
        <v>2</v>
      </c>
    </row>
    <row r="725" spans="1:9">
      <c r="A725">
        <f>IF(MOD(ROW()-24,COUNTA(tblProducts[Description]))=0,A724+1,A724)</f>
        <v>7</v>
      </c>
      <c r="B725">
        <f>MOD(ROW()-24,COUNTA(tblProducts[Description]))+1</f>
        <v>18</v>
      </c>
      <c r="C725" t="str">
        <f>_xlfn.XLOOKUP(A725,tblProducts[Column1],tblProducts[Description])</f>
        <v>BEROL 266 BULK</v>
      </c>
      <c r="D725" t="str">
        <f>_xlfn.XLOOKUP(B725,tblProducts[Column1],tblProducts[Description])</f>
        <v>ETHODUOMEEN HT/13 BULK</v>
      </c>
      <c r="E725" t="s">
        <v>9</v>
      </c>
      <c r="F725" t="s">
        <v>12</v>
      </c>
      <c r="G725" t="s">
        <v>7</v>
      </c>
      <c r="H725" t="s">
        <v>8</v>
      </c>
      <c r="I725">
        <f t="shared" si="15"/>
        <v>2</v>
      </c>
    </row>
    <row r="726" spans="1:9">
      <c r="A726">
        <f>IF(MOD(ROW()-24,COUNTA(tblProducts[Description]))=0,A725+1,A725)</f>
        <v>7</v>
      </c>
      <c r="B726">
        <f>MOD(ROW()-24,COUNTA(tblProducts[Description]))+1</f>
        <v>19</v>
      </c>
      <c r="C726" t="str">
        <f>_xlfn.XLOOKUP(A726,tblProducts[Column1],tblProducts[Description])</f>
        <v>BEROL 266 BULK</v>
      </c>
      <c r="D726" t="str">
        <f>_xlfn.XLOOKUP(B726,tblProducts[Column1],tblProducts[Description])</f>
        <v>ETHODUOMEEN T/13 BULK</v>
      </c>
      <c r="E726" t="s">
        <v>9</v>
      </c>
      <c r="F726" t="s">
        <v>12</v>
      </c>
      <c r="G726" t="s">
        <v>7</v>
      </c>
      <c r="H726" t="s">
        <v>8</v>
      </c>
      <c r="I726">
        <f t="shared" si="15"/>
        <v>2</v>
      </c>
    </row>
    <row r="727" spans="1:9">
      <c r="A727">
        <f>IF(MOD(ROW()-24,COUNTA(tblProducts[Description]))=0,A726+1,A726)</f>
        <v>7</v>
      </c>
      <c r="B727">
        <f>MOD(ROW()-24,COUNTA(tblProducts[Description]))+1</f>
        <v>20</v>
      </c>
      <c r="C727" t="str">
        <f>_xlfn.XLOOKUP(A727,tblProducts[Column1],tblProducts[Description])</f>
        <v>BEROL 266 BULK</v>
      </c>
      <c r="D727" t="str">
        <f>_xlfn.XLOOKUP(B727,tblProducts[Column1],tblProducts[Description])</f>
        <v>ETHODUOMEEN T/13N BULK</v>
      </c>
      <c r="E727" t="s">
        <v>9</v>
      </c>
      <c r="F727" t="s">
        <v>12</v>
      </c>
      <c r="G727" t="s">
        <v>7</v>
      </c>
      <c r="H727" t="s">
        <v>8</v>
      </c>
      <c r="I727">
        <f t="shared" si="15"/>
        <v>2</v>
      </c>
    </row>
    <row r="728" spans="1:9">
      <c r="A728">
        <f>IF(MOD(ROW()-24,COUNTA(tblProducts[Description]))=0,A727+1,A727)</f>
        <v>7</v>
      </c>
      <c r="B728">
        <f>MOD(ROW()-24,COUNTA(tblProducts[Description]))+1</f>
        <v>21</v>
      </c>
      <c r="C728" t="str">
        <f>_xlfn.XLOOKUP(A728,tblProducts[Column1],tblProducts[Description])</f>
        <v>BEROL 266 BULK</v>
      </c>
      <c r="D728" t="str">
        <f>_xlfn.XLOOKUP(B728,tblProducts[Column1],tblProducts[Description])</f>
        <v>ETHODUOMEEN T/20 BULK</v>
      </c>
      <c r="E728" t="s">
        <v>9</v>
      </c>
      <c r="F728" t="s">
        <v>12</v>
      </c>
      <c r="G728" t="s">
        <v>7</v>
      </c>
      <c r="H728" t="s">
        <v>8</v>
      </c>
      <c r="I728">
        <f t="shared" si="15"/>
        <v>2</v>
      </c>
    </row>
    <row r="729" spans="1:9">
      <c r="A729">
        <f>IF(MOD(ROW()-24,COUNTA(tblProducts[Description]))=0,A728+1,A728)</f>
        <v>7</v>
      </c>
      <c r="B729">
        <f>MOD(ROW()-24,COUNTA(tblProducts[Description]))+1</f>
        <v>22</v>
      </c>
      <c r="C729" t="str">
        <f>_xlfn.XLOOKUP(A729,tblProducts[Column1],tblProducts[Description])</f>
        <v>BEROL 266 BULK</v>
      </c>
      <c r="D729" t="str">
        <f>_xlfn.XLOOKUP(B729,tblProducts[Column1],tblProducts[Description])</f>
        <v>ETHODUOMEEN T/25 BULK</v>
      </c>
      <c r="E729" t="s">
        <v>9</v>
      </c>
      <c r="F729" t="s">
        <v>12</v>
      </c>
      <c r="G729" t="s">
        <v>7</v>
      </c>
      <c r="H729" t="s">
        <v>8</v>
      </c>
      <c r="I729">
        <f t="shared" ref="I729:I792" si="16">IF(E729="NO",0,IF(F729="HEEL WASH",1.5,2))+IF(G729="NO",0,2)</f>
        <v>2</v>
      </c>
    </row>
    <row r="730" spans="1:9">
      <c r="A730">
        <f>IF(MOD(ROW()-24,COUNTA(tblProducts[Description]))=0,A729+1,A729)</f>
        <v>7</v>
      </c>
      <c r="B730">
        <f>MOD(ROW()-24,COUNTA(tblProducts[Description]))+1</f>
        <v>23</v>
      </c>
      <c r="C730" t="str">
        <f>_xlfn.XLOOKUP(A730,tblProducts[Column1],tblProducts[Description])</f>
        <v>BEROL 266 BULK</v>
      </c>
      <c r="D730" t="str">
        <f>_xlfn.XLOOKUP(B730,tblProducts[Column1],tblProducts[Description])</f>
        <v>ETHOFAT 242/25 BULK</v>
      </c>
      <c r="E730" t="s">
        <v>9</v>
      </c>
      <c r="F730" t="s">
        <v>12</v>
      </c>
      <c r="G730" t="s">
        <v>7</v>
      </c>
      <c r="H730" t="s">
        <v>8</v>
      </c>
      <c r="I730">
        <f t="shared" si="16"/>
        <v>2</v>
      </c>
    </row>
    <row r="731" spans="1:9">
      <c r="A731">
        <f>IF(MOD(ROW()-24,COUNTA(tblProducts[Description]))=0,A730+1,A730)</f>
        <v>7</v>
      </c>
      <c r="B731">
        <f>MOD(ROW()-24,COUNTA(tblProducts[Description]))+1</f>
        <v>24</v>
      </c>
      <c r="C731" t="str">
        <f>_xlfn.XLOOKUP(A731,tblProducts[Column1],tblProducts[Description])</f>
        <v>BEROL 266 BULK</v>
      </c>
      <c r="D731" t="str">
        <f>_xlfn.XLOOKUP(B731,tblProducts[Column1],tblProducts[Description])</f>
        <v>ETHOMEEN C/12S BULK</v>
      </c>
      <c r="E731" t="s">
        <v>9</v>
      </c>
      <c r="F731" t="s">
        <v>12</v>
      </c>
      <c r="G731" t="s">
        <v>9</v>
      </c>
      <c r="H731" t="s">
        <v>8</v>
      </c>
      <c r="I731">
        <f t="shared" si="16"/>
        <v>4</v>
      </c>
    </row>
    <row r="732" spans="1:9">
      <c r="A732">
        <f>IF(MOD(ROW()-24,COUNTA(tblProducts[Description]))=0,A731+1,A731)</f>
        <v>7</v>
      </c>
      <c r="B732">
        <f>MOD(ROW()-24,COUNTA(tblProducts[Description]))+1</f>
        <v>25</v>
      </c>
      <c r="C732" t="str">
        <f>_xlfn.XLOOKUP(A732,tblProducts[Column1],tblProducts[Description])</f>
        <v>BEROL 266 BULK</v>
      </c>
      <c r="D732" t="str">
        <f>_xlfn.XLOOKUP(B732,tblProducts[Column1],tblProducts[Description])</f>
        <v>ETHOMEEN 18/12 BULK</v>
      </c>
      <c r="E732" t="s">
        <v>9</v>
      </c>
      <c r="F732" t="s">
        <v>12</v>
      </c>
      <c r="G732" t="s">
        <v>9</v>
      </c>
      <c r="H732" t="s">
        <v>8</v>
      </c>
      <c r="I732">
        <f t="shared" si="16"/>
        <v>4</v>
      </c>
    </row>
    <row r="733" spans="1:9">
      <c r="A733">
        <f>IF(MOD(ROW()-24,COUNTA(tblProducts[Description]))=0,A732+1,A732)</f>
        <v>7</v>
      </c>
      <c r="B733">
        <f>MOD(ROW()-24,COUNTA(tblProducts[Description]))+1</f>
        <v>26</v>
      </c>
      <c r="C733" t="str">
        <f>_xlfn.XLOOKUP(A733,tblProducts[Column1],tblProducts[Description])</f>
        <v>BEROL 266 BULK</v>
      </c>
      <c r="D733" t="str">
        <f>_xlfn.XLOOKUP(B733,tblProducts[Column1],tblProducts[Description])</f>
        <v>ETHOMEEN 18/25 BULK</v>
      </c>
      <c r="E733" t="s">
        <v>9</v>
      </c>
      <c r="F733" t="s">
        <v>12</v>
      </c>
      <c r="G733" t="s">
        <v>7</v>
      </c>
      <c r="H733" t="s">
        <v>8</v>
      </c>
      <c r="I733">
        <f t="shared" si="16"/>
        <v>2</v>
      </c>
    </row>
    <row r="734" spans="1:9">
      <c r="A734">
        <f>IF(MOD(ROW()-24,COUNTA(tblProducts[Description]))=0,A733+1,A733)</f>
        <v>7</v>
      </c>
      <c r="B734">
        <f>MOD(ROW()-24,COUNTA(tblProducts[Description]))+1</f>
        <v>27</v>
      </c>
      <c r="C734" t="str">
        <f>_xlfn.XLOOKUP(A734,tblProducts[Column1],tblProducts[Description])</f>
        <v>BEROL 266 BULK</v>
      </c>
      <c r="D734" t="str">
        <f>_xlfn.XLOOKUP(B734,tblProducts[Column1],tblProducts[Description])</f>
        <v>ETHOMEEN C/12 BULK</v>
      </c>
      <c r="E734" t="s">
        <v>9</v>
      </c>
      <c r="F734" t="s">
        <v>12</v>
      </c>
      <c r="G734" t="s">
        <v>9</v>
      </c>
      <c r="H734" t="s">
        <v>8</v>
      </c>
      <c r="I734">
        <f t="shared" si="16"/>
        <v>4</v>
      </c>
    </row>
    <row r="735" spans="1:9">
      <c r="A735">
        <f>IF(MOD(ROW()-24,COUNTA(tblProducts[Description]))=0,A734+1,A734)</f>
        <v>7</v>
      </c>
      <c r="B735">
        <f>MOD(ROW()-24,COUNTA(tblProducts[Description]))+1</f>
        <v>28</v>
      </c>
      <c r="C735" t="str">
        <f>_xlfn.XLOOKUP(A735,tblProducts[Column1],tblProducts[Description])</f>
        <v>BEROL 266 BULK</v>
      </c>
      <c r="D735" t="str">
        <f>_xlfn.XLOOKUP(B735,tblProducts[Column1],tblProducts[Description])</f>
        <v>ETHOMEEN C/12 M BULK</v>
      </c>
      <c r="E735" t="s">
        <v>9</v>
      </c>
      <c r="F735" t="s">
        <v>12</v>
      </c>
      <c r="G735" t="s">
        <v>9</v>
      </c>
      <c r="H735" t="s">
        <v>8</v>
      </c>
      <c r="I735">
        <f t="shared" si="16"/>
        <v>4</v>
      </c>
    </row>
    <row r="736" spans="1:9">
      <c r="A736">
        <f>IF(MOD(ROW()-24,COUNTA(tblProducts[Description]))=0,A735+1,A735)</f>
        <v>7</v>
      </c>
      <c r="B736">
        <f>MOD(ROW()-24,COUNTA(tblProducts[Description]))+1</f>
        <v>29</v>
      </c>
      <c r="C736" t="str">
        <f>_xlfn.XLOOKUP(A736,tblProducts[Column1],tblProducts[Description])</f>
        <v>BEROL 266 BULK</v>
      </c>
      <c r="D736" t="str">
        <f>_xlfn.XLOOKUP(B736,tblProducts[Column1],tblProducts[Description])</f>
        <v>ETHOMEEN C/12 SUN BULK</v>
      </c>
      <c r="E736" t="s">
        <v>9</v>
      </c>
      <c r="F736" t="s">
        <v>12</v>
      </c>
      <c r="G736" t="s">
        <v>9</v>
      </c>
      <c r="H736" t="s">
        <v>8</v>
      </c>
      <c r="I736">
        <f t="shared" si="16"/>
        <v>4</v>
      </c>
    </row>
    <row r="737" spans="1:9">
      <c r="A737">
        <f>IF(MOD(ROW()-24,COUNTA(tblProducts[Description]))=0,A736+1,A736)</f>
        <v>7</v>
      </c>
      <c r="B737">
        <f>MOD(ROW()-24,COUNTA(tblProducts[Description]))+1</f>
        <v>30</v>
      </c>
      <c r="C737" t="str">
        <f>_xlfn.XLOOKUP(A737,tblProducts[Column1],tblProducts[Description])</f>
        <v>BEROL 266 BULK</v>
      </c>
      <c r="D737" t="str">
        <f>_xlfn.XLOOKUP(B737,tblProducts[Column1],tblProducts[Description])</f>
        <v>ETHOMEEN C/12 UN BULK</v>
      </c>
      <c r="E737" t="s">
        <v>9</v>
      </c>
      <c r="F737" t="s">
        <v>12</v>
      </c>
      <c r="G737" t="s">
        <v>9</v>
      </c>
      <c r="H737" t="s">
        <v>8</v>
      </c>
      <c r="I737">
        <f t="shared" si="16"/>
        <v>4</v>
      </c>
    </row>
    <row r="738" spans="1:9">
      <c r="A738">
        <f>IF(MOD(ROW()-24,COUNTA(tblProducts[Description]))=0,A737+1,A737)</f>
        <v>7</v>
      </c>
      <c r="B738">
        <f>MOD(ROW()-24,COUNTA(tblProducts[Description]))+1</f>
        <v>31</v>
      </c>
      <c r="C738" t="str">
        <f>_xlfn.XLOOKUP(A738,tblProducts[Column1],tblProducts[Description])</f>
        <v>BEROL 266 BULK</v>
      </c>
      <c r="D738" t="str">
        <f>_xlfn.XLOOKUP(B738,tblProducts[Column1],tblProducts[Description])</f>
        <v>ETHOMEEN C/15 BULK</v>
      </c>
      <c r="E738" t="s">
        <v>9</v>
      </c>
      <c r="F738" t="s">
        <v>12</v>
      </c>
      <c r="G738" t="s">
        <v>7</v>
      </c>
      <c r="H738" t="s">
        <v>8</v>
      </c>
      <c r="I738">
        <f t="shared" si="16"/>
        <v>2</v>
      </c>
    </row>
    <row r="739" spans="1:9">
      <c r="A739">
        <f>IF(MOD(ROW()-24,COUNTA(tblProducts[Description]))=0,A738+1,A738)</f>
        <v>7</v>
      </c>
      <c r="B739">
        <f>MOD(ROW()-24,COUNTA(tblProducts[Description]))+1</f>
        <v>32</v>
      </c>
      <c r="C739" t="str">
        <f>_xlfn.XLOOKUP(A739,tblProducts[Column1],tblProducts[Description])</f>
        <v>BEROL 266 BULK</v>
      </c>
      <c r="D739" t="str">
        <f>_xlfn.XLOOKUP(B739,tblProducts[Column1],tblProducts[Description])</f>
        <v>ETHOMEEN C/17 BULK</v>
      </c>
      <c r="E739" t="s">
        <v>9</v>
      </c>
      <c r="F739" t="s">
        <v>12</v>
      </c>
      <c r="G739" t="s">
        <v>7</v>
      </c>
      <c r="H739" t="s">
        <v>8</v>
      </c>
      <c r="I739">
        <f t="shared" si="16"/>
        <v>2</v>
      </c>
    </row>
    <row r="740" spans="1:9">
      <c r="A740">
        <f>IF(MOD(ROW()-24,COUNTA(tblProducts[Description]))=0,A739+1,A739)</f>
        <v>7</v>
      </c>
      <c r="B740">
        <f>MOD(ROW()-24,COUNTA(tblProducts[Description]))+1</f>
        <v>33</v>
      </c>
      <c r="C740" t="str">
        <f>_xlfn.XLOOKUP(A740,tblProducts[Column1],tblProducts[Description])</f>
        <v>BEROL 266 BULK</v>
      </c>
      <c r="D740" t="str">
        <f>_xlfn.XLOOKUP(B740,tblProducts[Column1],tblProducts[Description])</f>
        <v>ETHOMEEN C/25A BULK</v>
      </c>
      <c r="E740" t="s">
        <v>9</v>
      </c>
      <c r="F740" t="s">
        <v>12</v>
      </c>
      <c r="G740" t="s">
        <v>7</v>
      </c>
      <c r="H740" t="s">
        <v>8</v>
      </c>
      <c r="I740">
        <f t="shared" si="16"/>
        <v>2</v>
      </c>
    </row>
    <row r="741" spans="1:9">
      <c r="A741">
        <f>IF(MOD(ROW()-24,COUNTA(tblProducts[Description]))=0,A740+1,A740)</f>
        <v>7</v>
      </c>
      <c r="B741">
        <f>MOD(ROW()-24,COUNTA(tblProducts[Description]))+1</f>
        <v>34</v>
      </c>
      <c r="C741" t="str">
        <f>_xlfn.XLOOKUP(A741,tblProducts[Column1],tblProducts[Description])</f>
        <v>BEROL 266 BULK</v>
      </c>
      <c r="D741" t="str">
        <f>_xlfn.XLOOKUP(B741,tblProducts[Column1],tblProducts[Description])</f>
        <v>ETHOMEEN C/25A S BULK</v>
      </c>
      <c r="E741" t="s">
        <v>9</v>
      </c>
      <c r="F741" t="s">
        <v>12</v>
      </c>
      <c r="G741" t="s">
        <v>9</v>
      </c>
      <c r="H741" t="s">
        <v>8</v>
      </c>
      <c r="I741">
        <f t="shared" si="16"/>
        <v>4</v>
      </c>
    </row>
    <row r="742" spans="1:9">
      <c r="A742">
        <f>IF(MOD(ROW()-24,COUNTA(tblProducts[Description]))=0,A741+1,A741)</f>
        <v>7</v>
      </c>
      <c r="B742">
        <f>MOD(ROW()-24,COUNTA(tblProducts[Description]))+1</f>
        <v>35</v>
      </c>
      <c r="C742" t="str">
        <f>_xlfn.XLOOKUP(A742,tblProducts[Column1],tblProducts[Description])</f>
        <v>BEROL 266 BULK</v>
      </c>
      <c r="D742" t="str">
        <f>_xlfn.XLOOKUP(B742,tblProducts[Column1],tblProducts[Description])</f>
        <v>ETHOMEEN O/12LC BULK</v>
      </c>
      <c r="E742" t="s">
        <v>9</v>
      </c>
      <c r="F742" t="s">
        <v>12</v>
      </c>
      <c r="G742" t="s">
        <v>9</v>
      </c>
      <c r="H742" t="s">
        <v>8</v>
      </c>
      <c r="I742">
        <f t="shared" si="16"/>
        <v>4</v>
      </c>
    </row>
    <row r="743" spans="1:9">
      <c r="A743">
        <f>IF(MOD(ROW()-24,COUNTA(tblProducts[Description]))=0,A742+1,A742)</f>
        <v>7</v>
      </c>
      <c r="B743">
        <f>MOD(ROW()-24,COUNTA(tblProducts[Description]))+1</f>
        <v>36</v>
      </c>
      <c r="C743" t="str">
        <f>_xlfn.XLOOKUP(A743,tblProducts[Column1],tblProducts[Description])</f>
        <v>BEROL 266 BULK</v>
      </c>
      <c r="D743" t="str">
        <f>_xlfn.XLOOKUP(B743,tblProducts[Column1],tblProducts[Description])</f>
        <v>ETHOMEEN SV/12 BULK</v>
      </c>
      <c r="E743" t="s">
        <v>9</v>
      </c>
      <c r="F743" t="s">
        <v>12</v>
      </c>
      <c r="G743" t="s">
        <v>9</v>
      </c>
      <c r="H743" t="s">
        <v>8</v>
      </c>
      <c r="I743">
        <f t="shared" si="16"/>
        <v>4</v>
      </c>
    </row>
    <row r="744" spans="1:9">
      <c r="A744">
        <f>IF(MOD(ROW()-24,COUNTA(tblProducts[Description]))=0,A743+1,A743)</f>
        <v>7</v>
      </c>
      <c r="B744">
        <f>MOD(ROW()-24,COUNTA(tblProducts[Description]))+1</f>
        <v>37</v>
      </c>
      <c r="C744" t="str">
        <f>_xlfn.XLOOKUP(A744,tblProducts[Column1],tblProducts[Description])</f>
        <v>BEROL 266 BULK</v>
      </c>
      <c r="D744" t="str">
        <f>_xlfn.XLOOKUP(B744,tblProducts[Column1],tblProducts[Description])</f>
        <v>ETHOMEEN SV/15 BULK</v>
      </c>
      <c r="E744" t="s">
        <v>9</v>
      </c>
      <c r="F744" t="s">
        <v>12</v>
      </c>
      <c r="G744" t="s">
        <v>7</v>
      </c>
      <c r="H744" t="s">
        <v>8</v>
      </c>
      <c r="I744">
        <f t="shared" si="16"/>
        <v>2</v>
      </c>
    </row>
    <row r="745" spans="1:9">
      <c r="A745">
        <f>IF(MOD(ROW()-24,COUNTA(tblProducts[Description]))=0,A744+1,A744)</f>
        <v>7</v>
      </c>
      <c r="B745">
        <f>MOD(ROW()-24,COUNTA(tblProducts[Description]))+1</f>
        <v>38</v>
      </c>
      <c r="C745" t="str">
        <f>_xlfn.XLOOKUP(A745,tblProducts[Column1],tblProducts[Description])</f>
        <v>BEROL 266 BULK</v>
      </c>
      <c r="D745" t="str">
        <f>_xlfn.XLOOKUP(B745,tblProducts[Column1],tblProducts[Description])</f>
        <v>ETHOMEEN SV/15C BULK</v>
      </c>
      <c r="E745" t="s">
        <v>9</v>
      </c>
      <c r="F745" t="s">
        <v>12</v>
      </c>
      <c r="G745" t="s">
        <v>7</v>
      </c>
      <c r="H745" t="s">
        <v>8</v>
      </c>
      <c r="I745">
        <f t="shared" si="16"/>
        <v>2</v>
      </c>
    </row>
    <row r="746" spans="1:9">
      <c r="A746">
        <f>IF(MOD(ROW()-24,COUNTA(tblProducts[Description]))=0,A745+1,A745)</f>
        <v>7</v>
      </c>
      <c r="B746">
        <f>MOD(ROW()-24,COUNTA(tblProducts[Description]))+1</f>
        <v>39</v>
      </c>
      <c r="C746" t="str">
        <f>_xlfn.XLOOKUP(A746,tblProducts[Column1],tblProducts[Description])</f>
        <v>BEROL 266 BULK</v>
      </c>
      <c r="D746" t="str">
        <f>_xlfn.XLOOKUP(B746,tblProducts[Column1],tblProducts[Description])</f>
        <v>ETHOMEEN SV/25 BULK</v>
      </c>
      <c r="E746" t="s">
        <v>9</v>
      </c>
      <c r="F746" t="s">
        <v>12</v>
      </c>
      <c r="G746" t="s">
        <v>7</v>
      </c>
      <c r="H746" t="s">
        <v>8</v>
      </c>
      <c r="I746">
        <f t="shared" si="16"/>
        <v>2</v>
      </c>
    </row>
    <row r="747" spans="1:9">
      <c r="A747">
        <f>IF(MOD(ROW()-24,COUNTA(tblProducts[Description]))=0,A746+1,A746)</f>
        <v>7</v>
      </c>
      <c r="B747">
        <f>MOD(ROW()-24,COUNTA(tblProducts[Description]))+1</f>
        <v>40</v>
      </c>
      <c r="C747" t="str">
        <f>_xlfn.XLOOKUP(A747,tblProducts[Column1],tblProducts[Description])</f>
        <v>BEROL 266 BULK</v>
      </c>
      <c r="D747" t="str">
        <f>_xlfn.XLOOKUP(B747,tblProducts[Column1],tblProducts[Description])</f>
        <v>ETHOMEEN T/12 BULK</v>
      </c>
      <c r="E747" t="s">
        <v>9</v>
      </c>
      <c r="F747" t="s">
        <v>12</v>
      </c>
      <c r="G747" t="s">
        <v>9</v>
      </c>
      <c r="H747" t="s">
        <v>8</v>
      </c>
      <c r="I747">
        <f t="shared" si="16"/>
        <v>4</v>
      </c>
    </row>
    <row r="748" spans="1:9">
      <c r="A748">
        <f>IF(MOD(ROW()-24,COUNTA(tblProducts[Description]))=0,A747+1,A747)</f>
        <v>7</v>
      </c>
      <c r="B748">
        <f>MOD(ROW()-24,COUNTA(tblProducts[Description]))+1</f>
        <v>41</v>
      </c>
      <c r="C748" t="str">
        <f>_xlfn.XLOOKUP(A748,tblProducts[Column1],tblProducts[Description])</f>
        <v>BEROL 266 BULK</v>
      </c>
      <c r="D748" t="str">
        <f>_xlfn.XLOOKUP(B748,tblProducts[Column1],tblProducts[Description])</f>
        <v>ETHOMEEN T/13.5 BULK</v>
      </c>
      <c r="E748" t="s">
        <v>9</v>
      </c>
      <c r="F748" t="s">
        <v>12</v>
      </c>
      <c r="G748" t="s">
        <v>7</v>
      </c>
      <c r="H748" t="s">
        <v>8</v>
      </c>
      <c r="I748">
        <f t="shared" si="16"/>
        <v>2</v>
      </c>
    </row>
    <row r="749" spans="1:9">
      <c r="A749">
        <f>IF(MOD(ROW()-24,COUNTA(tblProducts[Description]))=0,A748+1,A748)</f>
        <v>7</v>
      </c>
      <c r="B749">
        <f>MOD(ROW()-24,COUNTA(tblProducts[Description]))+1</f>
        <v>42</v>
      </c>
      <c r="C749" t="str">
        <f>_xlfn.XLOOKUP(A749,tblProducts[Column1],tblProducts[Description])</f>
        <v>BEROL 266 BULK</v>
      </c>
      <c r="D749" t="str">
        <f>_xlfn.XLOOKUP(B749,tblProducts[Column1],tblProducts[Description])</f>
        <v>ETHOMEEN T/15 BULK</v>
      </c>
      <c r="E749" t="s">
        <v>9</v>
      </c>
      <c r="F749" t="s">
        <v>12</v>
      </c>
      <c r="G749" t="s">
        <v>7</v>
      </c>
      <c r="H749" t="s">
        <v>8</v>
      </c>
      <c r="I749">
        <f t="shared" si="16"/>
        <v>2</v>
      </c>
    </row>
    <row r="750" spans="1:9">
      <c r="A750">
        <f>IF(MOD(ROW()-24,COUNTA(tblProducts[Description]))=0,A749+1,A749)</f>
        <v>7</v>
      </c>
      <c r="B750">
        <f>MOD(ROW()-24,COUNTA(tblProducts[Description]))+1</f>
        <v>43</v>
      </c>
      <c r="C750" t="str">
        <f>_xlfn.XLOOKUP(A750,tblProducts[Column1],tblProducts[Description])</f>
        <v>BEROL 266 BULK</v>
      </c>
      <c r="D750" t="str">
        <f>_xlfn.XLOOKUP(B750,tblProducts[Column1],tblProducts[Description])</f>
        <v>ETHOMEEN T/17 BULK</v>
      </c>
      <c r="E750" t="s">
        <v>9</v>
      </c>
      <c r="F750" t="s">
        <v>12</v>
      </c>
      <c r="G750" t="s">
        <v>7</v>
      </c>
      <c r="H750" t="s">
        <v>8</v>
      </c>
      <c r="I750">
        <f t="shared" si="16"/>
        <v>2</v>
      </c>
    </row>
    <row r="751" spans="1:9">
      <c r="A751">
        <f>IF(MOD(ROW()-24,COUNTA(tblProducts[Description]))=0,A750+1,A750)</f>
        <v>7</v>
      </c>
      <c r="B751">
        <f>MOD(ROW()-24,COUNTA(tblProducts[Description]))+1</f>
        <v>44</v>
      </c>
      <c r="C751" t="str">
        <f>_xlfn.XLOOKUP(A751,tblProducts[Column1],tblProducts[Description])</f>
        <v>BEROL 266 BULK</v>
      </c>
      <c r="D751" t="str">
        <f>_xlfn.XLOOKUP(B751,tblProducts[Column1],tblProducts[Description])</f>
        <v>ETHOMEEN T/18 BULK</v>
      </c>
      <c r="E751" t="s">
        <v>9</v>
      </c>
      <c r="F751" t="s">
        <v>12</v>
      </c>
      <c r="G751" t="s">
        <v>7</v>
      </c>
      <c r="H751" t="s">
        <v>8</v>
      </c>
      <c r="I751">
        <f t="shared" si="16"/>
        <v>2</v>
      </c>
    </row>
    <row r="752" spans="1:9">
      <c r="A752">
        <f>IF(MOD(ROW()-24,COUNTA(tblProducts[Description]))=0,A751+1,A751)</f>
        <v>7</v>
      </c>
      <c r="B752">
        <f>MOD(ROW()-24,COUNTA(tblProducts[Description]))+1</f>
        <v>45</v>
      </c>
      <c r="C752" t="str">
        <f>_xlfn.XLOOKUP(A752,tblProducts[Column1],tblProducts[Description])</f>
        <v>BEROL 266 BULK</v>
      </c>
      <c r="D752" t="str">
        <f>_xlfn.XLOOKUP(B752,tblProducts[Column1],tblProducts[Description])</f>
        <v>ETHOMEEN T/19 BULK</v>
      </c>
      <c r="E752" t="s">
        <v>9</v>
      </c>
      <c r="F752" t="s">
        <v>12</v>
      </c>
      <c r="G752" t="s">
        <v>7</v>
      </c>
      <c r="H752" t="s">
        <v>8</v>
      </c>
      <c r="I752">
        <f t="shared" si="16"/>
        <v>2</v>
      </c>
    </row>
    <row r="753" spans="1:9">
      <c r="A753">
        <f>IF(MOD(ROW()-24,COUNTA(tblProducts[Description]))=0,A752+1,A752)</f>
        <v>7</v>
      </c>
      <c r="B753">
        <f>MOD(ROW()-24,COUNTA(tblProducts[Description]))+1</f>
        <v>46</v>
      </c>
      <c r="C753" t="str">
        <f>_xlfn.XLOOKUP(A753,tblProducts[Column1],tblProducts[Description])</f>
        <v>BEROL 266 BULK</v>
      </c>
      <c r="D753" t="str">
        <f>_xlfn.XLOOKUP(B753,tblProducts[Column1],tblProducts[Description])</f>
        <v>ETHOMEEN T/20 BULK</v>
      </c>
      <c r="E753" t="s">
        <v>9</v>
      </c>
      <c r="F753" t="s">
        <v>12</v>
      </c>
      <c r="G753" t="s">
        <v>7</v>
      </c>
      <c r="H753" t="s">
        <v>8</v>
      </c>
      <c r="I753">
        <f t="shared" si="16"/>
        <v>2</v>
      </c>
    </row>
    <row r="754" spans="1:9">
      <c r="A754">
        <f>IF(MOD(ROW()-24,COUNTA(tblProducts[Description]))=0,A753+1,A753)</f>
        <v>7</v>
      </c>
      <c r="B754">
        <f>MOD(ROW()-24,COUNTA(tblProducts[Description]))+1</f>
        <v>47</v>
      </c>
      <c r="C754" t="str">
        <f>_xlfn.XLOOKUP(A754,tblProducts[Column1],tblProducts[Description])</f>
        <v>BEROL 266 BULK</v>
      </c>
      <c r="D754" t="str">
        <f>_xlfn.XLOOKUP(B754,tblProducts[Column1],tblProducts[Description])</f>
        <v>ETHOMEEN T/20S BULK</v>
      </c>
      <c r="E754" t="s">
        <v>9</v>
      </c>
      <c r="F754" t="s">
        <v>12</v>
      </c>
      <c r="G754" t="s">
        <v>7</v>
      </c>
      <c r="H754" t="s">
        <v>8</v>
      </c>
      <c r="I754">
        <f t="shared" si="16"/>
        <v>2</v>
      </c>
    </row>
    <row r="755" spans="1:9">
      <c r="A755">
        <f>IF(MOD(ROW()-24,COUNTA(tblProducts[Description]))=0,A754+1,A754)</f>
        <v>7</v>
      </c>
      <c r="B755">
        <f>MOD(ROW()-24,COUNTA(tblProducts[Description]))+1</f>
        <v>48</v>
      </c>
      <c r="C755" t="str">
        <f>_xlfn.XLOOKUP(A755,tblProducts[Column1],tblProducts[Description])</f>
        <v>BEROL 266 BULK</v>
      </c>
      <c r="D755" t="str">
        <f>_xlfn.XLOOKUP(B755,tblProducts[Column1],tblProducts[Description])</f>
        <v>ETHOMEEN T/24 BULK</v>
      </c>
      <c r="E755" t="s">
        <v>9</v>
      </c>
      <c r="F755" t="s">
        <v>12</v>
      </c>
      <c r="G755" t="s">
        <v>7</v>
      </c>
      <c r="H755" t="s">
        <v>8</v>
      </c>
      <c r="I755">
        <f t="shared" si="16"/>
        <v>2</v>
      </c>
    </row>
    <row r="756" spans="1:9">
      <c r="A756">
        <f>IF(MOD(ROW()-24,COUNTA(tblProducts[Description]))=0,A755+1,A755)</f>
        <v>7</v>
      </c>
      <c r="B756">
        <f>MOD(ROW()-24,COUNTA(tblProducts[Description]))+1</f>
        <v>49</v>
      </c>
      <c r="C756" t="str">
        <f>_xlfn.XLOOKUP(A756,tblProducts[Column1],tblProducts[Description])</f>
        <v>BEROL 266 BULK</v>
      </c>
      <c r="D756" t="str">
        <f>_xlfn.XLOOKUP(B756,tblProducts[Column1],tblProducts[Description])</f>
        <v>ETHOMEEN T/25 BULK</v>
      </c>
      <c r="E756" t="s">
        <v>9</v>
      </c>
      <c r="F756" t="s">
        <v>12</v>
      </c>
      <c r="G756" t="s">
        <v>7</v>
      </c>
      <c r="H756" t="s">
        <v>8</v>
      </c>
      <c r="I756">
        <f t="shared" si="16"/>
        <v>2</v>
      </c>
    </row>
    <row r="757" spans="1:9">
      <c r="A757">
        <f>IF(MOD(ROW()-24,COUNTA(tblProducts[Description]))=0,A756+1,A756)</f>
        <v>7</v>
      </c>
      <c r="B757">
        <f>MOD(ROW()-24,COUNTA(tblProducts[Description]))+1</f>
        <v>50</v>
      </c>
      <c r="C757" t="str">
        <f>_xlfn.XLOOKUP(A757,tblProducts[Column1],tblProducts[Description])</f>
        <v>BEROL 266 BULK</v>
      </c>
      <c r="D757" t="str">
        <f>_xlfn.XLOOKUP(B757,tblProducts[Column1],tblProducts[Description])</f>
        <v>ETHOMEEN T/28 BULK</v>
      </c>
      <c r="E757" t="s">
        <v>9</v>
      </c>
      <c r="F757" t="s">
        <v>12</v>
      </c>
      <c r="G757" t="s">
        <v>7</v>
      </c>
      <c r="H757" t="s">
        <v>8</v>
      </c>
      <c r="I757">
        <f t="shared" si="16"/>
        <v>2</v>
      </c>
    </row>
    <row r="758" spans="1:9">
      <c r="A758">
        <f>IF(MOD(ROW()-24,COUNTA(tblProducts[Description]))=0,A757+1,A757)</f>
        <v>7</v>
      </c>
      <c r="B758">
        <f>MOD(ROW()-24,COUNTA(tblProducts[Description]))+1</f>
        <v>51</v>
      </c>
      <c r="C758" t="str">
        <f>_xlfn.XLOOKUP(A758,tblProducts[Column1],tblProducts[Description])</f>
        <v>BEROL 266 BULK</v>
      </c>
      <c r="D758" t="str">
        <f>_xlfn.XLOOKUP(B758,tblProducts[Column1],tblProducts[Description])</f>
        <v>ETHYLAN 1008 SA BULK</v>
      </c>
      <c r="E758" t="s">
        <v>9</v>
      </c>
      <c r="F758" t="s">
        <v>12</v>
      </c>
      <c r="G758" t="s">
        <v>7</v>
      </c>
      <c r="H758" t="s">
        <v>8</v>
      </c>
      <c r="I758">
        <f t="shared" si="16"/>
        <v>2</v>
      </c>
    </row>
    <row r="759" spans="1:9">
      <c r="A759">
        <f>IF(MOD(ROW()-24,COUNTA(tblProducts[Description]))=0,A758+1,A758)</f>
        <v>7</v>
      </c>
      <c r="B759">
        <f>MOD(ROW()-24,COUNTA(tblProducts[Description]))+1</f>
        <v>52</v>
      </c>
      <c r="C759" t="str">
        <f>_xlfn.XLOOKUP(A759,tblProducts[Column1],tblProducts[Description])</f>
        <v>BEROL 266 BULK</v>
      </c>
      <c r="D759" t="str">
        <f>_xlfn.XLOOKUP(B759,tblProducts[Column1],tblProducts[Description])</f>
        <v>ETHYLAN 325 BULK</v>
      </c>
      <c r="E759" t="s">
        <v>9</v>
      </c>
      <c r="F759" t="s">
        <v>12</v>
      </c>
      <c r="G759" t="s">
        <v>7</v>
      </c>
      <c r="H759" t="s">
        <v>8</v>
      </c>
      <c r="I759">
        <f t="shared" si="16"/>
        <v>2</v>
      </c>
    </row>
    <row r="760" spans="1:9">
      <c r="A760">
        <f>IF(MOD(ROW()-24,COUNTA(tblProducts[Description]))=0,A759+1,A759)</f>
        <v>7</v>
      </c>
      <c r="B760">
        <f>MOD(ROW()-24,COUNTA(tblProducts[Description]))+1</f>
        <v>53</v>
      </c>
      <c r="C760" t="str">
        <f>_xlfn.XLOOKUP(A760,tblProducts[Column1],tblProducts[Description])</f>
        <v>BEROL 266 BULK</v>
      </c>
      <c r="D760" t="str">
        <f>_xlfn.XLOOKUP(B760,tblProducts[Column1],tblProducts[Description])</f>
        <v>ETHYLAN NS-500LQ BULK</v>
      </c>
      <c r="E760" t="s">
        <v>9</v>
      </c>
      <c r="F760" t="s">
        <v>12</v>
      </c>
      <c r="G760" t="s">
        <v>7</v>
      </c>
      <c r="H760" t="s">
        <v>8</v>
      </c>
      <c r="I760">
        <f t="shared" si="16"/>
        <v>2</v>
      </c>
    </row>
    <row r="761" spans="1:9">
      <c r="A761">
        <f>IF(MOD(ROW()-24,COUNTA(tblProducts[Description]))=0,A760+1,A760)</f>
        <v>7</v>
      </c>
      <c r="B761">
        <f>MOD(ROW()-24,COUNTA(tblProducts[Description]))+1</f>
        <v>54</v>
      </c>
      <c r="C761" t="str">
        <f>_xlfn.XLOOKUP(A761,tblProducts[Column1],tblProducts[Description])</f>
        <v>BEROL 266 BULK</v>
      </c>
      <c r="D761" t="str">
        <f>_xlfn.XLOOKUP(B761,tblProducts[Column1],tblProducts[Description])</f>
        <v>ETHYLAN PRE NS-505 K BULK</v>
      </c>
      <c r="E761" t="s">
        <v>9</v>
      </c>
      <c r="F761" t="s">
        <v>12</v>
      </c>
      <c r="G761" t="s">
        <v>7</v>
      </c>
      <c r="H761" t="s">
        <v>8</v>
      </c>
      <c r="I761">
        <f t="shared" si="16"/>
        <v>2</v>
      </c>
    </row>
    <row r="762" spans="1:9">
      <c r="A762">
        <f>IF(MOD(ROW()-24,COUNTA(tblProducts[Description]))=0,A761+1,A761)</f>
        <v>7</v>
      </c>
      <c r="B762">
        <f>MOD(ROW()-24,COUNTA(tblProducts[Description]))+1</f>
        <v>55</v>
      </c>
      <c r="C762" t="str">
        <f>_xlfn.XLOOKUP(A762,tblProducts[Column1],tblProducts[Description])</f>
        <v>BEROL 266 BULK</v>
      </c>
      <c r="D762" t="str">
        <f>_xlfn.XLOOKUP(B762,tblProducts[Column1],tblProducts[Description])</f>
        <v>ETHYLAN SN-90 BULK</v>
      </c>
      <c r="E762" t="s">
        <v>9</v>
      </c>
      <c r="F762" t="s">
        <v>12</v>
      </c>
      <c r="G762" t="s">
        <v>7</v>
      </c>
      <c r="H762" t="s">
        <v>8</v>
      </c>
      <c r="I762">
        <f t="shared" si="16"/>
        <v>2</v>
      </c>
    </row>
    <row r="763" spans="1:9">
      <c r="A763">
        <f>IF(MOD(ROW()-24,COUNTA(tblProducts[Description]))=0,A762+1,A762)</f>
        <v>7</v>
      </c>
      <c r="B763">
        <f>MOD(ROW()-24,COUNTA(tblProducts[Description]))+1</f>
        <v>56</v>
      </c>
      <c r="C763" t="str">
        <f>_xlfn.XLOOKUP(A763,tblProducts[Column1],tblProducts[Description])</f>
        <v>BEROL 266 BULK</v>
      </c>
      <c r="D763" t="str">
        <f>_xlfn.XLOOKUP(B763,tblProducts[Column1],tblProducts[Description])</f>
        <v>ETHYLAN TD-100 BULK</v>
      </c>
      <c r="E763" t="s">
        <v>9</v>
      </c>
      <c r="F763" t="s">
        <v>12</v>
      </c>
      <c r="G763" t="s">
        <v>7</v>
      </c>
      <c r="H763" t="s">
        <v>8</v>
      </c>
      <c r="I763">
        <f t="shared" si="16"/>
        <v>2</v>
      </c>
    </row>
    <row r="764" spans="1:9">
      <c r="A764">
        <f>IF(MOD(ROW()-24,COUNTA(tblProducts[Description]))=0,A763+1,A763)</f>
        <v>7</v>
      </c>
      <c r="B764">
        <f>MOD(ROW()-24,COUNTA(tblProducts[Description]))+1</f>
        <v>57</v>
      </c>
      <c r="C764" t="str">
        <f>_xlfn.XLOOKUP(A764,tblProducts[Column1],tblProducts[Description])</f>
        <v>BEROL 266 BULK</v>
      </c>
      <c r="D764" t="str">
        <f>_xlfn.XLOOKUP(B764,tblProducts[Column1],tblProducts[Description])</f>
        <v>ETHYLAN TD-120 BULK</v>
      </c>
      <c r="E764" t="s">
        <v>9</v>
      </c>
      <c r="F764" t="s">
        <v>12</v>
      </c>
      <c r="G764" t="s">
        <v>7</v>
      </c>
      <c r="H764" t="s">
        <v>8</v>
      </c>
      <c r="I764">
        <f t="shared" si="16"/>
        <v>2</v>
      </c>
    </row>
    <row r="765" spans="1:9">
      <c r="A765">
        <f>IF(MOD(ROW()-24,COUNTA(tblProducts[Description]))=0,A764+1,A764)</f>
        <v>7</v>
      </c>
      <c r="B765">
        <f>MOD(ROW()-24,COUNTA(tblProducts[Description]))+1</f>
        <v>58</v>
      </c>
      <c r="C765" t="str">
        <f>_xlfn.XLOOKUP(A765,tblProducts[Column1],tblProducts[Description])</f>
        <v>BEROL 266 BULK</v>
      </c>
      <c r="D765" t="str">
        <f>_xlfn.XLOOKUP(B765,tblProducts[Column1],tblProducts[Description])</f>
        <v>ETHYLAN TD-1407 BULK</v>
      </c>
      <c r="E765" t="s">
        <v>9</v>
      </c>
      <c r="F765" t="s">
        <v>12</v>
      </c>
      <c r="G765" t="s">
        <v>7</v>
      </c>
      <c r="H765" t="s">
        <v>8</v>
      </c>
      <c r="I765">
        <f t="shared" si="16"/>
        <v>2</v>
      </c>
    </row>
    <row r="766" spans="1:9">
      <c r="A766">
        <f>IF(MOD(ROW()-24,COUNTA(tblProducts[Description]))=0,A765+1,A765)</f>
        <v>7</v>
      </c>
      <c r="B766">
        <f>MOD(ROW()-24,COUNTA(tblProducts[Description]))+1</f>
        <v>59</v>
      </c>
      <c r="C766" t="str">
        <f>_xlfn.XLOOKUP(A766,tblProducts[Column1],tblProducts[Description])</f>
        <v>BEROL 266 BULK</v>
      </c>
      <c r="D766" t="str">
        <f>_xlfn.XLOOKUP(B766,tblProducts[Column1],tblProducts[Description])</f>
        <v>ETHYLAN TD-40 BULK</v>
      </c>
      <c r="E766" t="s">
        <v>9</v>
      </c>
      <c r="F766" t="s">
        <v>12</v>
      </c>
      <c r="G766" t="s">
        <v>7</v>
      </c>
      <c r="H766" t="s">
        <v>8</v>
      </c>
      <c r="I766">
        <f t="shared" si="16"/>
        <v>2</v>
      </c>
    </row>
    <row r="767" spans="1:9">
      <c r="A767">
        <f>IF(MOD(ROW()-24,COUNTA(tblProducts[Description]))=0,A766+1,A766)</f>
        <v>7</v>
      </c>
      <c r="B767">
        <f>MOD(ROW()-24,COUNTA(tblProducts[Description]))+1</f>
        <v>60</v>
      </c>
      <c r="C767" t="str">
        <f>_xlfn.XLOOKUP(A767,tblProducts[Column1],tblProducts[Description])</f>
        <v>BEROL 266 BULK</v>
      </c>
      <c r="D767" t="str">
        <f>_xlfn.XLOOKUP(B767,tblProducts[Column1],tblProducts[Description])</f>
        <v>ETHYLAN TD-60 BULK</v>
      </c>
      <c r="E767" t="s">
        <v>9</v>
      </c>
      <c r="F767" t="s">
        <v>12</v>
      </c>
      <c r="G767" t="s">
        <v>7</v>
      </c>
      <c r="H767" t="s">
        <v>8</v>
      </c>
      <c r="I767">
        <f t="shared" si="16"/>
        <v>2</v>
      </c>
    </row>
    <row r="768" spans="1:9">
      <c r="A768">
        <f>IF(MOD(ROW()-24,COUNTA(tblProducts[Description]))=0,A767+1,A767)</f>
        <v>7</v>
      </c>
      <c r="B768">
        <f>MOD(ROW()-24,COUNTA(tblProducts[Description]))+1</f>
        <v>61</v>
      </c>
      <c r="C768" t="str">
        <f>_xlfn.XLOOKUP(A768,tblProducts[Column1],tblProducts[Description])</f>
        <v>BEROL 266 BULK</v>
      </c>
      <c r="D768" t="str">
        <f>_xlfn.XLOOKUP(B768,tblProducts[Column1],tblProducts[Description])</f>
        <v>INTERMEDIATE BE-110L BULK</v>
      </c>
      <c r="E768" t="s">
        <v>9</v>
      </c>
      <c r="F768" t="s">
        <v>12</v>
      </c>
      <c r="G768" t="s">
        <v>7</v>
      </c>
      <c r="H768" t="s">
        <v>8</v>
      </c>
      <c r="I768">
        <f t="shared" si="16"/>
        <v>2</v>
      </c>
    </row>
    <row r="769" spans="1:9">
      <c r="A769">
        <f>IF(MOD(ROW()-24,COUNTA(tblProducts[Description]))=0,A768+1,A768)</f>
        <v>7</v>
      </c>
      <c r="B769">
        <f>MOD(ROW()-24,COUNTA(tblProducts[Description]))+1</f>
        <v>62</v>
      </c>
      <c r="C769" t="str">
        <f>_xlfn.XLOOKUP(A769,tblProducts[Column1],tblProducts[Description])</f>
        <v>BEROL 266 BULK</v>
      </c>
      <c r="D769" t="str">
        <f>_xlfn.XLOOKUP(B769,tblProducts[Column1],tblProducts[Description])</f>
        <v>INTERMEDIATE DPG-415 BULK</v>
      </c>
      <c r="E769" t="s">
        <v>9</v>
      </c>
      <c r="F769" t="s">
        <v>12</v>
      </c>
      <c r="G769" t="s">
        <v>7</v>
      </c>
      <c r="H769" t="s">
        <v>8</v>
      </c>
      <c r="I769">
        <f t="shared" si="16"/>
        <v>2</v>
      </c>
    </row>
    <row r="770" spans="1:9">
      <c r="A770">
        <f>IF(MOD(ROW()-24,COUNTA(tblProducts[Description]))=0,A769+1,A769)</f>
        <v>7</v>
      </c>
      <c r="B770">
        <f>MOD(ROW()-24,COUNTA(tblProducts[Description]))+1</f>
        <v>63</v>
      </c>
      <c r="C770" t="str">
        <f>_xlfn.XLOOKUP(A770,tblProducts[Column1],tblProducts[Description])</f>
        <v>BEROL 266 BULK</v>
      </c>
      <c r="D770" t="str">
        <f>_xlfn.XLOOKUP(B770,tblProducts[Column1],tblProducts[Description])</f>
        <v>PROPODUOMEEN T/12 BULK</v>
      </c>
      <c r="E770" t="s">
        <v>9</v>
      </c>
      <c r="F770" t="s">
        <v>12</v>
      </c>
      <c r="G770" t="s">
        <v>9</v>
      </c>
      <c r="H770" t="s">
        <v>8</v>
      </c>
      <c r="I770">
        <f t="shared" si="16"/>
        <v>4</v>
      </c>
    </row>
    <row r="771" spans="1:9">
      <c r="A771">
        <f>IF(MOD(ROW()-24,COUNTA(tblProducts[Description]))=0,A770+1,A770)</f>
        <v>7</v>
      </c>
      <c r="B771">
        <f>MOD(ROW()-24,COUNTA(tblProducts[Description]))+1</f>
        <v>64</v>
      </c>
      <c r="C771" t="str">
        <f>_xlfn.XLOOKUP(A771,tblProducts[Column1],tblProducts[Description])</f>
        <v>BEROL 266 BULK</v>
      </c>
      <c r="D771" t="str">
        <f>_xlfn.XLOOKUP(B771,tblProducts[Column1],tblProducts[Description])</f>
        <v>PROPOMEEN T/12 BULK</v>
      </c>
      <c r="E771" t="s">
        <v>9</v>
      </c>
      <c r="F771" t="s">
        <v>12</v>
      </c>
      <c r="G771" t="s">
        <v>9</v>
      </c>
      <c r="H771" t="s">
        <v>8</v>
      </c>
      <c r="I771">
        <f t="shared" si="16"/>
        <v>4</v>
      </c>
    </row>
    <row r="772" spans="1:9">
      <c r="A772">
        <f>IF(MOD(ROW()-24,COUNTA(tblProducts[Description]))=0,A771+1,A771)</f>
        <v>7</v>
      </c>
      <c r="B772">
        <f>MOD(ROW()-24,COUNTA(tblProducts[Description]))+1</f>
        <v>65</v>
      </c>
      <c r="C772" t="str">
        <f>_xlfn.XLOOKUP(A772,tblProducts[Column1],tblProducts[Description])</f>
        <v>BEROL 266 BULK</v>
      </c>
      <c r="D772" t="str">
        <f>_xlfn.XLOOKUP(B772,tblProducts[Column1],tblProducts[Description])</f>
        <v>TMP-420 BULK</v>
      </c>
      <c r="E772" t="s">
        <v>9</v>
      </c>
      <c r="F772" t="s">
        <v>12</v>
      </c>
      <c r="G772" t="s">
        <v>7</v>
      </c>
      <c r="H772" t="s">
        <v>8</v>
      </c>
      <c r="I772">
        <f t="shared" si="16"/>
        <v>2</v>
      </c>
    </row>
    <row r="773" spans="1:9">
      <c r="A773">
        <f>IF(MOD(ROW()-24,COUNTA(tblProducts[Description]))=0,A772+1,A772)</f>
        <v>7</v>
      </c>
      <c r="B773">
        <f>MOD(ROW()-24,COUNTA(tblProducts[Description]))+1</f>
        <v>66</v>
      </c>
      <c r="C773" t="str">
        <f>_xlfn.XLOOKUP(A773,tblProducts[Column1],tblProducts[Description])</f>
        <v>BEROL 266 BULK</v>
      </c>
      <c r="D773" t="str">
        <f>_xlfn.XLOOKUP(B773,tblProducts[Column1],tblProducts[Description])</f>
        <v>TMP-80 BULK</v>
      </c>
      <c r="E773" t="s">
        <v>9</v>
      </c>
      <c r="F773" t="s">
        <v>12</v>
      </c>
      <c r="G773" t="s">
        <v>7</v>
      </c>
      <c r="H773" t="s">
        <v>8</v>
      </c>
      <c r="I773">
        <f t="shared" si="16"/>
        <v>2</v>
      </c>
    </row>
    <row r="774" spans="1:9">
      <c r="A774">
        <f>IF(MOD(ROW()-24,COUNTA(tblProducts[Description]))=0,A773+1,A773)</f>
        <v>7</v>
      </c>
      <c r="B774">
        <f>MOD(ROW()-24,COUNTA(tblProducts[Description]))+1</f>
        <v>67</v>
      </c>
      <c r="C774" t="str">
        <f>_xlfn.XLOOKUP(A774,tblProducts[Column1],tblProducts[Description])</f>
        <v>BEROL 266 BULK</v>
      </c>
      <c r="D774" t="str">
        <f>_xlfn.XLOOKUP(B774,tblProducts[Column1],tblProducts[Description])</f>
        <v>VISCO 352 BULK</v>
      </c>
      <c r="E774" t="s">
        <v>9</v>
      </c>
      <c r="F774" t="s">
        <v>12</v>
      </c>
      <c r="G774" t="s">
        <v>7</v>
      </c>
      <c r="H774" t="s">
        <v>8</v>
      </c>
      <c r="I774">
        <f t="shared" si="16"/>
        <v>2</v>
      </c>
    </row>
    <row r="775" spans="1:9">
      <c r="A775">
        <f>IF(MOD(ROW()-24,COUNTA(tblProducts[Description]))=0,A774+1,A774)</f>
        <v>7</v>
      </c>
      <c r="B775">
        <f>MOD(ROW()-24,COUNTA(tblProducts[Description]))+1</f>
        <v>68</v>
      </c>
      <c r="C775" t="str">
        <f>_xlfn.XLOOKUP(A775,tblProducts[Column1],tblProducts[Description])</f>
        <v>BEROL 266 BULK</v>
      </c>
      <c r="D775" t="str">
        <f>_xlfn.XLOOKUP(B775,tblProducts[Column1],tblProducts[Description])</f>
        <v>WITBREAK DPG-25 BULK</v>
      </c>
      <c r="E775" t="s">
        <v>9</v>
      </c>
      <c r="F775" t="s">
        <v>12</v>
      </c>
      <c r="G775" t="s">
        <v>7</v>
      </c>
      <c r="H775" t="s">
        <v>8</v>
      </c>
      <c r="I775">
        <f t="shared" si="16"/>
        <v>2</v>
      </c>
    </row>
    <row r="776" spans="1:9">
      <c r="A776">
        <f>IF(MOD(ROW()-24,COUNTA(tblProducts[Description]))=0,A775+1,A775)</f>
        <v>7</v>
      </c>
      <c r="B776">
        <f>MOD(ROW()-24,COUNTA(tblProducts[Description]))+1</f>
        <v>69</v>
      </c>
      <c r="C776" t="str">
        <f>_xlfn.XLOOKUP(A776,tblProducts[Column1],tblProducts[Description])</f>
        <v>BEROL 266 BULK</v>
      </c>
      <c r="D776" t="str">
        <f>_xlfn.XLOOKUP(B776,tblProducts[Column1],tblProducts[Description])</f>
        <v>WITBREAK DPG-482 BULK</v>
      </c>
      <c r="E776" t="s">
        <v>9</v>
      </c>
      <c r="F776" t="s">
        <v>12</v>
      </c>
      <c r="G776" t="s">
        <v>7</v>
      </c>
      <c r="H776" t="s">
        <v>8</v>
      </c>
      <c r="I776">
        <f t="shared" si="16"/>
        <v>2</v>
      </c>
    </row>
    <row r="777" spans="1:9">
      <c r="A777">
        <f>IF(MOD(ROW()-24,COUNTA(tblProducts[Description]))=0,A776+1,A776)</f>
        <v>7</v>
      </c>
      <c r="B777">
        <f>MOD(ROW()-24,COUNTA(tblProducts[Description]))+1</f>
        <v>70</v>
      </c>
      <c r="C777" t="str">
        <f>_xlfn.XLOOKUP(A777,tblProducts[Column1],tblProducts[Description])</f>
        <v>BEROL 266 BULK</v>
      </c>
      <c r="D777" t="str">
        <f>_xlfn.XLOOKUP(B777,tblProducts[Column1],tblProducts[Description])</f>
        <v>WITBREAK DPG-818 BULK</v>
      </c>
      <c r="E777" t="s">
        <v>9</v>
      </c>
      <c r="F777" t="s">
        <v>12</v>
      </c>
      <c r="G777" t="s">
        <v>7</v>
      </c>
      <c r="H777" t="s">
        <v>8</v>
      </c>
      <c r="I777">
        <f t="shared" si="16"/>
        <v>2</v>
      </c>
    </row>
    <row r="778" spans="1:9">
      <c r="A778">
        <f>IF(MOD(ROW()-24,COUNTA(tblProducts[Description]))=0,A777+1,A777)</f>
        <v>7</v>
      </c>
      <c r="B778">
        <f>MOD(ROW()-24,COUNTA(tblProducts[Description]))+1</f>
        <v>71</v>
      </c>
      <c r="C778" t="str">
        <f>_xlfn.XLOOKUP(A778,tblProducts[Column1],tblProducts[Description])</f>
        <v>BEROL 266 BULK</v>
      </c>
      <c r="D778" t="str">
        <f>_xlfn.XLOOKUP(B778,tblProducts[Column1],tblProducts[Description])</f>
        <v>WITBREAK DTG-62 BULK</v>
      </c>
      <c r="E778" t="s">
        <v>9</v>
      </c>
      <c r="F778" t="s">
        <v>12</v>
      </c>
      <c r="G778" t="s">
        <v>7</v>
      </c>
      <c r="H778" t="s">
        <v>8</v>
      </c>
      <c r="I778">
        <f t="shared" si="16"/>
        <v>2</v>
      </c>
    </row>
    <row r="779" spans="1:9">
      <c r="A779">
        <f>IF(MOD(ROW()-24,COUNTA(tblProducts[Description]))=0,A778+1,A778)</f>
        <v>7</v>
      </c>
      <c r="B779">
        <f>MOD(ROW()-24,COUNTA(tblProducts[Description]))+1</f>
        <v>72</v>
      </c>
      <c r="C779" t="str">
        <f>_xlfn.XLOOKUP(A779,tblProducts[Column1],tblProducts[Description])</f>
        <v>BEROL 266 BULK</v>
      </c>
      <c r="D779" t="str">
        <f>_xlfn.XLOOKUP(B779,tblProducts[Column1],tblProducts[Description])</f>
        <v>WITCOMUL 1844 BULK</v>
      </c>
      <c r="E779" t="s">
        <v>9</v>
      </c>
      <c r="F779" t="s">
        <v>12</v>
      </c>
      <c r="G779" t="s">
        <v>7</v>
      </c>
      <c r="H779" t="s">
        <v>8</v>
      </c>
      <c r="I779">
        <f t="shared" si="16"/>
        <v>2</v>
      </c>
    </row>
    <row r="780" spans="1:9">
      <c r="A780">
        <f>IF(MOD(ROW()-24,COUNTA(tblProducts[Description]))=0,A779+1,A779)</f>
        <v>7</v>
      </c>
      <c r="B780">
        <f>MOD(ROW()-24,COUNTA(tblProducts[Description]))+1</f>
        <v>73</v>
      </c>
      <c r="C780" t="str">
        <f>_xlfn.XLOOKUP(A780,tblProducts[Column1],tblProducts[Description])</f>
        <v>BEROL 266 BULK</v>
      </c>
      <c r="D780" t="str">
        <f>_xlfn.XLOOKUP(B780,tblProducts[Column1],tblProducts[Description])</f>
        <v>WITCONOL 2690 BULK</v>
      </c>
      <c r="E780" t="s">
        <v>9</v>
      </c>
      <c r="F780" t="s">
        <v>12</v>
      </c>
      <c r="G780" t="s">
        <v>7</v>
      </c>
      <c r="H780" t="s">
        <v>8</v>
      </c>
      <c r="I780">
        <f t="shared" si="16"/>
        <v>2</v>
      </c>
    </row>
    <row r="781" spans="1:9">
      <c r="A781">
        <f>IF(MOD(ROW()-24,COUNTA(tblProducts[Description]))=0,A780+1,A780)</f>
        <v>7</v>
      </c>
      <c r="B781">
        <f>MOD(ROW()-24,COUNTA(tblProducts[Description]))+1</f>
        <v>74</v>
      </c>
      <c r="C781" t="str">
        <f>_xlfn.XLOOKUP(A781,tblProducts[Column1],tblProducts[Description])</f>
        <v>BEROL 266 BULK</v>
      </c>
      <c r="D781" t="str">
        <f>_xlfn.XLOOKUP(B781,tblProducts[Column1],tblProducts[Description])</f>
        <v>ETHYLAN 324 BULK</v>
      </c>
      <c r="E781" t="s">
        <v>9</v>
      </c>
      <c r="F781" t="s">
        <v>12</v>
      </c>
      <c r="G781" t="s">
        <v>7</v>
      </c>
      <c r="H781" t="s">
        <v>8</v>
      </c>
      <c r="I781">
        <f t="shared" si="16"/>
        <v>2</v>
      </c>
    </row>
    <row r="782" spans="1:9">
      <c r="A782">
        <f>IF(MOD(ROW()-24,COUNTA(tblProducts[Description]))=0,A781+1,A781)</f>
        <v>7</v>
      </c>
      <c r="B782">
        <f>MOD(ROW()-24,COUNTA(tblProducts[Description]))+1</f>
        <v>75</v>
      </c>
      <c r="C782" t="str">
        <f>_xlfn.XLOOKUP(A782,tblProducts[Column1],tblProducts[Description])</f>
        <v>BEROL 266 BULK</v>
      </c>
      <c r="D782" t="str">
        <f>_xlfn.XLOOKUP(B782,tblProducts[Column1],tblProducts[Description])</f>
        <v>WITCONOL NP-120 BULK</v>
      </c>
      <c r="E782" t="s">
        <v>9</v>
      </c>
      <c r="F782" t="s">
        <v>12</v>
      </c>
      <c r="G782" t="s">
        <v>7</v>
      </c>
      <c r="H782" t="s">
        <v>8</v>
      </c>
      <c r="I782">
        <f t="shared" si="16"/>
        <v>2</v>
      </c>
    </row>
    <row r="783" spans="1:9">
      <c r="A783">
        <f>IF(MOD(ROW()-24,COUNTA(tblProducts[Description]))=0,A782+1,A782)</f>
        <v>7</v>
      </c>
      <c r="B783">
        <f>MOD(ROW()-24,COUNTA(tblProducts[Description]))+1</f>
        <v>76</v>
      </c>
      <c r="C783" t="str">
        <f>_xlfn.XLOOKUP(A783,tblProducts[Column1],tblProducts[Description])</f>
        <v>BEROL 266 BULK</v>
      </c>
      <c r="D783" t="str">
        <f>_xlfn.XLOOKUP(B783,tblProducts[Column1],tblProducts[Description])</f>
        <v>WITCONOL NP-130 BULK</v>
      </c>
      <c r="E783" t="s">
        <v>9</v>
      </c>
      <c r="F783" t="s">
        <v>12</v>
      </c>
      <c r="G783" t="s">
        <v>7</v>
      </c>
      <c r="H783" t="s">
        <v>8</v>
      </c>
      <c r="I783">
        <f t="shared" si="16"/>
        <v>2</v>
      </c>
    </row>
    <row r="784" spans="1:9">
      <c r="A784">
        <f>IF(MOD(ROW()-24,COUNTA(tblProducts[Description]))=0,A783+1,A783)</f>
        <v>7</v>
      </c>
      <c r="B784">
        <f>MOD(ROW()-24,COUNTA(tblProducts[Description]))+1</f>
        <v>77</v>
      </c>
      <c r="C784" t="str">
        <f>_xlfn.XLOOKUP(A784,tblProducts[Column1],tblProducts[Description])</f>
        <v>BEROL 266 BULK</v>
      </c>
      <c r="D784" t="str">
        <f>_xlfn.XLOOKUP(B784,tblProducts[Column1],tblProducts[Description])</f>
        <v>WITCONOL NP-20 BULK</v>
      </c>
      <c r="E784" t="s">
        <v>9</v>
      </c>
      <c r="F784" t="s">
        <v>12</v>
      </c>
      <c r="G784" t="s">
        <v>7</v>
      </c>
      <c r="H784" t="s">
        <v>8</v>
      </c>
      <c r="I784">
        <f t="shared" si="16"/>
        <v>2</v>
      </c>
    </row>
    <row r="785" spans="1:9">
      <c r="A785">
        <f>IF(MOD(ROW()-24,COUNTA(tblProducts[Description]))=0,A784+1,A784)</f>
        <v>7</v>
      </c>
      <c r="B785">
        <f>MOD(ROW()-24,COUNTA(tblProducts[Description]))+1</f>
        <v>78</v>
      </c>
      <c r="C785" t="str">
        <f>_xlfn.XLOOKUP(A785,tblProducts[Column1],tblProducts[Description])</f>
        <v>BEROL 266 BULK</v>
      </c>
      <c r="D785" t="str">
        <f>_xlfn.XLOOKUP(B785,tblProducts[Column1],tblProducts[Description])</f>
        <v>WITCONOL NP-330 BULK</v>
      </c>
      <c r="E785" t="s">
        <v>9</v>
      </c>
      <c r="F785" t="s">
        <v>12</v>
      </c>
      <c r="G785" t="s">
        <v>7</v>
      </c>
      <c r="H785" t="s">
        <v>8</v>
      </c>
      <c r="I785">
        <f t="shared" si="16"/>
        <v>2</v>
      </c>
    </row>
    <row r="786" spans="1:9">
      <c r="A786">
        <f>IF(MOD(ROW()-24,COUNTA(tblProducts[Description]))=0,A785+1,A785)</f>
        <v>7</v>
      </c>
      <c r="B786">
        <f>MOD(ROW()-24,COUNTA(tblProducts[Description]))+1</f>
        <v>79</v>
      </c>
      <c r="C786" t="str">
        <f>_xlfn.XLOOKUP(A786,tblProducts[Column1],tblProducts[Description])</f>
        <v>BEROL 266 BULK</v>
      </c>
      <c r="D786" t="str">
        <f>_xlfn.XLOOKUP(B786,tblProducts[Column1],tblProducts[Description])</f>
        <v>WITCONOL NP-40 BULK</v>
      </c>
      <c r="E786" t="s">
        <v>9</v>
      </c>
      <c r="F786" t="s">
        <v>12</v>
      </c>
      <c r="G786" t="s">
        <v>7</v>
      </c>
      <c r="H786" t="s">
        <v>8</v>
      </c>
      <c r="I786">
        <f t="shared" si="16"/>
        <v>2</v>
      </c>
    </row>
    <row r="787" spans="1:9">
      <c r="A787">
        <f>IF(MOD(ROW()-24,COUNTA(tblProducts[Description]))=0,A786+1,A786)</f>
        <v>7</v>
      </c>
      <c r="B787">
        <f>MOD(ROW()-24,COUNTA(tblProducts[Description]))+1</f>
        <v>80</v>
      </c>
      <c r="C787" t="str">
        <f>_xlfn.XLOOKUP(A787,tblProducts[Column1],tblProducts[Description])</f>
        <v>BEROL 266 BULK</v>
      </c>
      <c r="D787" t="str">
        <f>_xlfn.XLOOKUP(B787,tblProducts[Column1],tblProducts[Description])</f>
        <v>WITCONOL NP-60 BULK</v>
      </c>
      <c r="E787" t="s">
        <v>9</v>
      </c>
      <c r="F787" t="s">
        <v>12</v>
      </c>
      <c r="G787" t="s">
        <v>7</v>
      </c>
      <c r="H787" t="s">
        <v>8</v>
      </c>
      <c r="I787">
        <f t="shared" si="16"/>
        <v>2</v>
      </c>
    </row>
    <row r="788" spans="1:9">
      <c r="A788">
        <f>IF(MOD(ROW()-24,COUNTA(tblProducts[Description]))=0,A787+1,A787)</f>
        <v>7</v>
      </c>
      <c r="B788">
        <f>MOD(ROW()-24,COUNTA(tblProducts[Description]))+1</f>
        <v>81</v>
      </c>
      <c r="C788" t="str">
        <f>_xlfn.XLOOKUP(A788,tblProducts[Column1],tblProducts[Description])</f>
        <v>BEROL 266 BULK</v>
      </c>
      <c r="D788" t="str">
        <f>_xlfn.XLOOKUP(B788,tblProducts[Column1],tblProducts[Description])</f>
        <v>WITCONOL NP-80 BULK</v>
      </c>
      <c r="E788" t="s">
        <v>9</v>
      </c>
      <c r="F788" t="s">
        <v>12</v>
      </c>
      <c r="G788" t="s">
        <v>7</v>
      </c>
      <c r="H788" t="s">
        <v>8</v>
      </c>
      <c r="I788">
        <f t="shared" si="16"/>
        <v>2</v>
      </c>
    </row>
    <row r="789" spans="1:9">
      <c r="A789">
        <f>IF(MOD(ROW()-24,COUNTA(tblProducts[Description]))=0,A788+1,A788)</f>
        <v>7</v>
      </c>
      <c r="B789">
        <f>MOD(ROW()-24,COUNTA(tblProducts[Description]))+1</f>
        <v>82</v>
      </c>
      <c r="C789" t="str">
        <f>_xlfn.XLOOKUP(A789,tblProducts[Column1],tblProducts[Description])</f>
        <v>BEROL 266 BULK</v>
      </c>
      <c r="D789" t="str">
        <f>_xlfn.XLOOKUP(B789,tblProducts[Column1],tblProducts[Description])</f>
        <v>WITCONOL NP-90 BULK</v>
      </c>
      <c r="E789" t="s">
        <v>9</v>
      </c>
      <c r="F789" t="s">
        <v>12</v>
      </c>
      <c r="G789" t="s">
        <v>7</v>
      </c>
      <c r="H789" t="s">
        <v>8</v>
      </c>
      <c r="I789">
        <f t="shared" si="16"/>
        <v>2</v>
      </c>
    </row>
    <row r="790" spans="1:9">
      <c r="A790">
        <f>IF(MOD(ROW()-24,COUNTA(tblProducts[Description]))=0,A789+1,A789)</f>
        <v>7</v>
      </c>
      <c r="B790">
        <f>MOD(ROW()-24,COUNTA(tblProducts[Description]))+1</f>
        <v>83</v>
      </c>
      <c r="C790" t="str">
        <f>_xlfn.XLOOKUP(A790,tblProducts[Column1],tblProducts[Description])</f>
        <v>BEROL 266 BULK</v>
      </c>
      <c r="D790" t="str">
        <f>_xlfn.XLOOKUP(B790,tblProducts[Column1],tblProducts[Description])</f>
        <v>WITCONOL NS-108 PO BULK</v>
      </c>
      <c r="E790" t="s">
        <v>9</v>
      </c>
      <c r="F790" t="s">
        <v>12</v>
      </c>
      <c r="G790" t="s">
        <v>7</v>
      </c>
      <c r="H790" t="s">
        <v>8</v>
      </c>
      <c r="I790">
        <f t="shared" si="16"/>
        <v>2</v>
      </c>
    </row>
    <row r="791" spans="1:9">
      <c r="A791">
        <f>IF(MOD(ROW()-24,COUNTA(tblProducts[Description]))=0,A790+1,A790)</f>
        <v>7</v>
      </c>
      <c r="B791">
        <f>MOD(ROW()-24,COUNTA(tblProducts[Description]))+1</f>
        <v>84</v>
      </c>
      <c r="C791" t="str">
        <f>_xlfn.XLOOKUP(A791,tblProducts[Column1],tblProducts[Description])</f>
        <v>BEROL 266 BULK</v>
      </c>
      <c r="D791" t="str">
        <f>_xlfn.XLOOKUP(B791,tblProducts[Column1],tblProducts[Description])</f>
        <v>WITCONOL NS-505K BULK</v>
      </c>
      <c r="E791" t="s">
        <v>9</v>
      </c>
      <c r="F791" t="s">
        <v>12</v>
      </c>
      <c r="G791" t="s">
        <v>7</v>
      </c>
      <c r="H791" t="s">
        <v>8</v>
      </c>
      <c r="I791">
        <f t="shared" si="16"/>
        <v>2</v>
      </c>
    </row>
    <row r="792" spans="1:9">
      <c r="A792">
        <f>IF(MOD(ROW()-24,COUNTA(tblProducts[Description]))=0,A791+1,A791)</f>
        <v>7</v>
      </c>
      <c r="B792">
        <f>MOD(ROW()-24,COUNTA(tblProducts[Description]))+1</f>
        <v>85</v>
      </c>
      <c r="C792" t="str">
        <f>_xlfn.XLOOKUP(A792,tblProducts[Column1],tblProducts[Description])</f>
        <v>BEROL 266 BULK</v>
      </c>
      <c r="D792" t="str">
        <f>_xlfn.XLOOKUP(B792,tblProducts[Column1],tblProducts[Description])</f>
        <v>WITCONOL NS-817 BULK</v>
      </c>
      <c r="E792" t="s">
        <v>9</v>
      </c>
      <c r="F792" t="s">
        <v>12</v>
      </c>
      <c r="G792" t="s">
        <v>7</v>
      </c>
      <c r="H792" t="s">
        <v>8</v>
      </c>
      <c r="I792">
        <f t="shared" si="16"/>
        <v>2</v>
      </c>
    </row>
    <row r="793" spans="1:9">
      <c r="A793">
        <f>IF(MOD(ROW()-24,COUNTA(tblProducts[Description]))=0,A792+1,A792)</f>
        <v>7</v>
      </c>
      <c r="B793">
        <f>MOD(ROW()-24,COUNTA(tblProducts[Description]))+1</f>
        <v>86</v>
      </c>
      <c r="C793" t="str">
        <f>_xlfn.XLOOKUP(A793,tblProducts[Column1],tblProducts[Description])</f>
        <v>BEROL 266 BULK</v>
      </c>
      <c r="D793" t="str">
        <f>_xlfn.XLOOKUP(B793,tblProducts[Column1],tblProducts[Description])</f>
        <v>WITCONOL PD-375 BULK</v>
      </c>
      <c r="E793" t="s">
        <v>9</v>
      </c>
      <c r="F793" t="s">
        <v>12</v>
      </c>
      <c r="G793" t="s">
        <v>7</v>
      </c>
      <c r="H793" t="s">
        <v>8</v>
      </c>
      <c r="I793">
        <f t="shared" ref="I793:I856" si="17">IF(E793="NO",0,IF(F793="HEEL WASH",1.5,2))+IF(G793="NO",0,2)</f>
        <v>2</v>
      </c>
    </row>
    <row r="794" spans="1:9">
      <c r="A794">
        <f>IF(MOD(ROW()-24,COUNTA(tblProducts[Description]))=0,A793+1,A793)</f>
        <v>7</v>
      </c>
      <c r="B794">
        <f>MOD(ROW()-24,COUNTA(tblProducts[Description]))+1</f>
        <v>87</v>
      </c>
      <c r="C794" t="str">
        <f>_xlfn.XLOOKUP(A794,tblProducts[Column1],tblProducts[Description])</f>
        <v>BEROL 266 BULK</v>
      </c>
      <c r="D794" t="str">
        <f>_xlfn.XLOOKUP(B794,tblProducts[Column1],tblProducts[Description])</f>
        <v>WITCONOL PD-4085 BULK</v>
      </c>
      <c r="E794" t="s">
        <v>9</v>
      </c>
      <c r="F794" t="s">
        <v>12</v>
      </c>
      <c r="G794" t="s">
        <v>7</v>
      </c>
      <c r="H794" t="s">
        <v>8</v>
      </c>
      <c r="I794">
        <f t="shared" si="17"/>
        <v>2</v>
      </c>
    </row>
    <row r="795" spans="1:9">
      <c r="A795">
        <f>IF(MOD(ROW()-24,COUNTA(tblProducts[Description]))=0,A794+1,A794)</f>
        <v>7</v>
      </c>
      <c r="B795">
        <f>MOD(ROW()-24,COUNTA(tblProducts[Description]))+1</f>
        <v>88</v>
      </c>
      <c r="C795" t="str">
        <f>_xlfn.XLOOKUP(A795,tblProducts[Column1],tblProducts[Description])</f>
        <v>BEROL 266 BULK</v>
      </c>
      <c r="D795" t="str">
        <f>_xlfn.XLOOKUP(B795,tblProducts[Column1],tblProducts[Description])</f>
        <v>WITCONOL PD-500 BULK</v>
      </c>
      <c r="E795" t="s">
        <v>9</v>
      </c>
      <c r="F795" t="s">
        <v>12</v>
      </c>
      <c r="G795" t="s">
        <v>7</v>
      </c>
      <c r="H795" t="s">
        <v>8</v>
      </c>
      <c r="I795">
        <f t="shared" si="17"/>
        <v>2</v>
      </c>
    </row>
    <row r="796" spans="1:9">
      <c r="A796">
        <f>IF(MOD(ROW()-24,COUNTA(tblProducts[Description]))=0,A795+1,A795)</f>
        <v>7</v>
      </c>
      <c r="B796">
        <f>MOD(ROW()-24,COUNTA(tblProducts[Description]))+1</f>
        <v>89</v>
      </c>
      <c r="C796" t="str">
        <f>_xlfn.XLOOKUP(A796,tblProducts[Column1],tblProducts[Description])</f>
        <v>BEROL 266 BULK</v>
      </c>
      <c r="D796" t="str">
        <f>_xlfn.XLOOKUP(B796,tblProducts[Column1],tblProducts[Description])</f>
        <v>WITCONOL PEG-200 BULK</v>
      </c>
      <c r="E796" t="s">
        <v>9</v>
      </c>
      <c r="F796" t="s">
        <v>12</v>
      </c>
      <c r="G796" t="s">
        <v>7</v>
      </c>
      <c r="H796" t="s">
        <v>8</v>
      </c>
      <c r="I796">
        <f t="shared" si="17"/>
        <v>2</v>
      </c>
    </row>
    <row r="797" spans="1:9">
      <c r="A797">
        <f>IF(MOD(ROW()-24,COUNTA(tblProducts[Description]))=0,A796+1,A796)</f>
        <v>7</v>
      </c>
      <c r="B797">
        <f>MOD(ROW()-24,COUNTA(tblProducts[Description]))+1</f>
        <v>90</v>
      </c>
      <c r="C797" t="str">
        <f>_xlfn.XLOOKUP(A797,tblProducts[Column1],tblProducts[Description])</f>
        <v>BEROL 266 BULK</v>
      </c>
      <c r="D797" t="str">
        <f>_xlfn.XLOOKUP(B797,tblProducts[Column1],tblProducts[Description])</f>
        <v>WITCONOL PEG-400 BULK</v>
      </c>
      <c r="E797" t="s">
        <v>9</v>
      </c>
      <c r="F797" t="s">
        <v>12</v>
      </c>
      <c r="G797" t="s">
        <v>7</v>
      </c>
      <c r="H797" t="s">
        <v>8</v>
      </c>
      <c r="I797">
        <f t="shared" si="17"/>
        <v>2</v>
      </c>
    </row>
    <row r="798" spans="1:9">
      <c r="A798">
        <f>IF(MOD(ROW()-24,COUNTA(tblProducts[Description]))=0,A797+1,A797)</f>
        <v>7</v>
      </c>
      <c r="B798">
        <f>MOD(ROW()-24,COUNTA(tblProducts[Description]))+1</f>
        <v>91</v>
      </c>
      <c r="C798" t="str">
        <f>_xlfn.XLOOKUP(A798,tblProducts[Column1],tblProducts[Description])</f>
        <v>BEROL 266 BULK</v>
      </c>
      <c r="D798" t="str">
        <f>_xlfn.XLOOKUP(B798,tblProducts[Column1],tblProducts[Description])</f>
        <v>WITCONOL PEG-500 BULK</v>
      </c>
      <c r="E798" t="s">
        <v>9</v>
      </c>
      <c r="F798" t="s">
        <v>12</v>
      </c>
      <c r="G798" t="s">
        <v>7</v>
      </c>
      <c r="H798" t="s">
        <v>8</v>
      </c>
      <c r="I798">
        <f t="shared" si="17"/>
        <v>2</v>
      </c>
    </row>
    <row r="799" spans="1:9">
      <c r="A799">
        <f>IF(MOD(ROW()-24,COUNTA(tblProducts[Description]))=0,A798+1,A798)</f>
        <v>7</v>
      </c>
      <c r="B799">
        <f>MOD(ROW()-24,COUNTA(tblProducts[Description]))+1</f>
        <v>92</v>
      </c>
      <c r="C799" t="str">
        <f>_xlfn.XLOOKUP(A799,tblProducts[Column1],tblProducts[Description])</f>
        <v>BEROL 266 BULK</v>
      </c>
      <c r="D799" t="str">
        <f>_xlfn.XLOOKUP(B799,tblProducts[Column1],tblProducts[Description])</f>
        <v>WITCONOL PEG-600 BULK</v>
      </c>
      <c r="E799" t="s">
        <v>9</v>
      </c>
      <c r="F799" t="s">
        <v>12</v>
      </c>
      <c r="G799" t="s">
        <v>7</v>
      </c>
      <c r="H799" t="s">
        <v>8</v>
      </c>
      <c r="I799">
        <f t="shared" si="17"/>
        <v>2</v>
      </c>
    </row>
    <row r="800" spans="1:9">
      <c r="A800">
        <f>IF(MOD(ROW()-24,COUNTA(tblProducts[Description]))=0,A799+1,A799)</f>
        <v>7</v>
      </c>
      <c r="B800">
        <f>MOD(ROW()-24,COUNTA(tblProducts[Description]))+1</f>
        <v>93</v>
      </c>
      <c r="C800" t="str">
        <f>_xlfn.XLOOKUP(A800,tblProducts[Column1],tblProducts[Description])</f>
        <v>BEROL 266 BULK</v>
      </c>
      <c r="D800" t="str">
        <f>_xlfn.XLOOKUP(B800,tblProducts[Column1],tblProducts[Description])</f>
        <v>WITCONOL PH-70 BULK</v>
      </c>
      <c r="E800" t="s">
        <v>9</v>
      </c>
      <c r="F800" t="s">
        <v>12</v>
      </c>
      <c r="G800" t="s">
        <v>7</v>
      </c>
      <c r="H800" t="s">
        <v>8</v>
      </c>
      <c r="I800">
        <f t="shared" si="17"/>
        <v>2</v>
      </c>
    </row>
    <row r="801" spans="1:9">
      <c r="A801">
        <f>IF(MOD(ROW()-24,COUNTA(tblProducts[Description]))=0,A800+1,A800)</f>
        <v>7</v>
      </c>
      <c r="B801">
        <f>MOD(ROW()-24,COUNTA(tblProducts[Description]))+1</f>
        <v>94</v>
      </c>
      <c r="C801" t="str">
        <f>_xlfn.XLOOKUP(A801,tblProducts[Column1],tblProducts[Description])</f>
        <v>BEROL 266 BULK</v>
      </c>
      <c r="D801" t="str">
        <f>_xlfn.XLOOKUP(B801,tblProducts[Column1],tblProducts[Description])</f>
        <v>WITCONOL SN-50 BULK</v>
      </c>
      <c r="E801" t="s">
        <v>9</v>
      </c>
      <c r="F801" t="s">
        <v>12</v>
      </c>
      <c r="G801" t="s">
        <v>7</v>
      </c>
      <c r="H801" t="s">
        <v>8</v>
      </c>
      <c r="I801">
        <f t="shared" si="17"/>
        <v>2</v>
      </c>
    </row>
    <row r="802" spans="1:9">
      <c r="A802">
        <f>IF(MOD(ROW()-24,COUNTA(tblProducts[Description]))=0,A801+1,A801)</f>
        <v>7</v>
      </c>
      <c r="B802">
        <f>MOD(ROW()-24,COUNTA(tblProducts[Description]))+1</f>
        <v>95</v>
      </c>
      <c r="C802" t="str">
        <f>_xlfn.XLOOKUP(A802,tblProducts[Column1],tblProducts[Description])</f>
        <v>BEROL 266 BULK</v>
      </c>
      <c r="D802" t="str">
        <f>_xlfn.XLOOKUP(B802,tblProducts[Column1],tblProducts[Description])</f>
        <v>WITCONOL SN-70 BULK</v>
      </c>
      <c r="E802" t="s">
        <v>9</v>
      </c>
      <c r="F802" t="s">
        <v>12</v>
      </c>
      <c r="G802" t="s">
        <v>7</v>
      </c>
      <c r="H802" t="s">
        <v>8</v>
      </c>
      <c r="I802">
        <f t="shared" si="17"/>
        <v>2</v>
      </c>
    </row>
    <row r="803" spans="1:9">
      <c r="A803">
        <f>IF(MOD(ROW()-24,COUNTA(tblProducts[Description]))=0,A802+1,A802)</f>
        <v>7</v>
      </c>
      <c r="B803">
        <f>MOD(ROW()-24,COUNTA(tblProducts[Description]))+1</f>
        <v>96</v>
      </c>
      <c r="C803" t="str">
        <f>_xlfn.XLOOKUP(A803,tblProducts[Column1],tblProducts[Description])</f>
        <v>BEROL 266 BULK</v>
      </c>
      <c r="D803" t="str">
        <f>_xlfn.XLOOKUP(B803,tblProducts[Column1],tblProducts[Description])</f>
        <v>REDICOTE E-47 NPF BULK</v>
      </c>
      <c r="E803" t="s">
        <v>9</v>
      </c>
      <c r="F803" t="s">
        <v>12</v>
      </c>
      <c r="G803" t="s">
        <v>7</v>
      </c>
      <c r="H803" t="s">
        <v>8</v>
      </c>
      <c r="I803">
        <f t="shared" si="17"/>
        <v>2</v>
      </c>
    </row>
    <row r="804" spans="1:9">
      <c r="A804">
        <f>IF(MOD(ROW()-24,COUNTA(tblProducts[Description]))=0,A803+1,A803)</f>
        <v>7</v>
      </c>
      <c r="B804">
        <f>MOD(ROW()-24,COUNTA(tblProducts[Description]))+1</f>
        <v>97</v>
      </c>
      <c r="C804" t="str">
        <f>_xlfn.XLOOKUP(A804,tblProducts[Column1],tblProducts[Description])</f>
        <v>BEROL 266 BULK</v>
      </c>
      <c r="D804" t="str">
        <f>_xlfn.XLOOKUP(B804,tblProducts[Column1],tblProducts[Description])</f>
        <v>EMULPON CO-25 BULK</v>
      </c>
      <c r="E804" t="s">
        <v>9</v>
      </c>
      <c r="F804" t="s">
        <v>12</v>
      </c>
      <c r="G804" t="s">
        <v>7</v>
      </c>
      <c r="H804" t="s">
        <v>8</v>
      </c>
      <c r="I804">
        <f t="shared" si="17"/>
        <v>2</v>
      </c>
    </row>
    <row r="805" spans="1:9">
      <c r="A805">
        <f>IF(MOD(ROW()-24,COUNTA(tblProducts[Description]))=0,A804+1,A804)</f>
        <v>7</v>
      </c>
      <c r="B805">
        <f>MOD(ROW()-24,COUNTA(tblProducts[Description]))+1</f>
        <v>98</v>
      </c>
      <c r="C805" t="str">
        <f>_xlfn.XLOOKUP(A805,tblProducts[Column1],tblProducts[Description])</f>
        <v>BEROL 266 BULK</v>
      </c>
      <c r="D805" t="str">
        <f>_xlfn.XLOOKUP(B805,tblProducts[Column1],tblProducts[Description])</f>
        <v>EMULPON CO-30 BULK</v>
      </c>
      <c r="E805" t="s">
        <v>9</v>
      </c>
      <c r="F805" t="s">
        <v>12</v>
      </c>
      <c r="G805" t="s">
        <v>7</v>
      </c>
      <c r="H805" t="s">
        <v>8</v>
      </c>
      <c r="I805">
        <f t="shared" si="17"/>
        <v>2</v>
      </c>
    </row>
    <row r="806" spans="1:9">
      <c r="A806">
        <f>IF(MOD(ROW()-24,COUNTA(tblProducts[Description]))=0,A805+1,A805)</f>
        <v>7</v>
      </c>
      <c r="B806">
        <f>MOD(ROW()-24,COUNTA(tblProducts[Description]))+1</f>
        <v>99</v>
      </c>
      <c r="C806" t="str">
        <f>_xlfn.XLOOKUP(A806,tblProducts[Column1],tblProducts[Description])</f>
        <v>BEROL 266 BULK</v>
      </c>
      <c r="D806" t="str">
        <f>_xlfn.XLOOKUP(B806,tblProducts[Column1],tblProducts[Description])</f>
        <v>EMULPON CO-40 BULK</v>
      </c>
      <c r="E806" t="s">
        <v>9</v>
      </c>
      <c r="F806" t="s">
        <v>12</v>
      </c>
      <c r="G806" t="s">
        <v>7</v>
      </c>
      <c r="H806" t="s">
        <v>8</v>
      </c>
      <c r="I806">
        <f t="shared" si="17"/>
        <v>2</v>
      </c>
    </row>
    <row r="807" spans="1:9">
      <c r="A807">
        <f>IF(MOD(ROW()-24,COUNTA(tblProducts[Description]))=0,A806+1,A806)</f>
        <v>7</v>
      </c>
      <c r="B807">
        <f>MOD(ROW()-24,COUNTA(tblProducts[Description]))+1</f>
        <v>100</v>
      </c>
      <c r="C807" t="str">
        <f>_xlfn.XLOOKUP(A807,tblProducts[Column1],tblProducts[Description])</f>
        <v>BEROL 266 BULK</v>
      </c>
      <c r="D807" t="str">
        <f>_xlfn.XLOOKUP(B807,tblProducts[Column1],tblProducts[Description])</f>
        <v>EMULPON CO-36 BULK</v>
      </c>
      <c r="E807" t="s">
        <v>9</v>
      </c>
      <c r="F807" t="s">
        <v>12</v>
      </c>
      <c r="G807" t="s">
        <v>7</v>
      </c>
      <c r="H807" t="s">
        <v>8</v>
      </c>
      <c r="I807">
        <f t="shared" si="17"/>
        <v>2</v>
      </c>
    </row>
    <row r="808" spans="1:9">
      <c r="A808">
        <f>IF(MOD(ROW()-24,COUNTA(tblProducts[Description]))=0,A807+1,A807)</f>
        <v>7</v>
      </c>
      <c r="B808">
        <f>MOD(ROW()-24,COUNTA(tblProducts[Description]))+1</f>
        <v>101</v>
      </c>
      <c r="C808" t="str">
        <f>_xlfn.XLOOKUP(A808,tblProducts[Column1],tblProducts[Description])</f>
        <v>BEROL 266 BULK</v>
      </c>
      <c r="D808" t="str">
        <f>_xlfn.XLOOKUP(B808,tblProducts[Column1],tblProducts[Description])</f>
        <v>REDICOTE E-4819 BULK</v>
      </c>
      <c r="E808" t="s">
        <v>9</v>
      </c>
      <c r="F808" t="s">
        <v>12</v>
      </c>
      <c r="G808" t="s">
        <v>7</v>
      </c>
      <c r="H808" t="s">
        <v>8</v>
      </c>
      <c r="I808">
        <f t="shared" si="17"/>
        <v>2</v>
      </c>
    </row>
    <row r="809" spans="1:9">
      <c r="A809">
        <f>IF(MOD(ROW()-24,COUNTA(tblProducts[Description]))=0,A808+1,A808)</f>
        <v>7</v>
      </c>
      <c r="B809">
        <f>MOD(ROW()-24,COUNTA(tblProducts[Description]))+1</f>
        <v>102</v>
      </c>
      <c r="C809" t="str">
        <f>_xlfn.XLOOKUP(A809,tblProducts[Column1],tblProducts[Description])</f>
        <v>BEROL 266 BULK</v>
      </c>
      <c r="D809" t="str">
        <f>_xlfn.XLOOKUP(B809,tblProducts[Column1],tblProducts[Description])</f>
        <v>ETHYLAN 1005 SA  BULK</v>
      </c>
      <c r="E809" t="s">
        <v>7</v>
      </c>
      <c r="G809" t="s">
        <v>7</v>
      </c>
      <c r="H809" t="s">
        <v>13</v>
      </c>
      <c r="I809">
        <f t="shared" si="17"/>
        <v>0</v>
      </c>
    </row>
    <row r="810" spans="1:9">
      <c r="A810">
        <f>IF(MOD(ROW()-24,COUNTA(tblProducts[Description]))=0,A809+1,A809)</f>
        <v>7</v>
      </c>
      <c r="B810">
        <f>MOD(ROW()-24,COUNTA(tblProducts[Description]))+1</f>
        <v>103</v>
      </c>
      <c r="C810" t="str">
        <f>_xlfn.XLOOKUP(A810,tblProducts[Column1],tblProducts[Description])</f>
        <v>BEROL 266 BULK</v>
      </c>
      <c r="D810" t="str">
        <f>_xlfn.XLOOKUP(B810,tblProducts[Column1],tblProducts[Description])</f>
        <v>ETHODUOMEEN T/15 BULK</v>
      </c>
      <c r="E810" t="s">
        <v>9</v>
      </c>
      <c r="F810" t="s">
        <v>12</v>
      </c>
      <c r="G810" t="s">
        <v>7</v>
      </c>
      <c r="H810" t="s">
        <v>8</v>
      </c>
      <c r="I810">
        <f t="shared" si="17"/>
        <v>2</v>
      </c>
    </row>
    <row r="811" spans="1:9">
      <c r="A811">
        <f>IF(MOD(ROW()-24,COUNTA(tblProducts[Description]))=0,A810+1,A810)</f>
        <v>7</v>
      </c>
      <c r="B811">
        <f>MOD(ROW()-24,COUNTA(tblProducts[Description]))+1</f>
        <v>104</v>
      </c>
      <c r="C811" t="str">
        <f>_xlfn.XLOOKUP(A811,tblProducts[Column1],tblProducts[Description])</f>
        <v>BEROL 266 BULK</v>
      </c>
      <c r="D811" t="str">
        <f>_xlfn.XLOOKUP(B811,tblProducts[Column1],tblProducts[Description])</f>
        <v>C-6442 BULK</v>
      </c>
      <c r="E811" t="s">
        <v>9</v>
      </c>
      <c r="F811" t="s">
        <v>12</v>
      </c>
      <c r="G811" t="s">
        <v>7</v>
      </c>
      <c r="H811" t="s">
        <v>8</v>
      </c>
      <c r="I811">
        <f t="shared" si="17"/>
        <v>2</v>
      </c>
    </row>
    <row r="812" spans="1:9">
      <c r="A812">
        <f>IF(MOD(ROW()-24,COUNTA(tblProducts[Description]))=0,A811+1,A811)</f>
        <v>7</v>
      </c>
      <c r="B812">
        <f>MOD(ROW()-24,COUNTA(tblProducts[Description]))+1</f>
        <v>105</v>
      </c>
      <c r="C812" t="str">
        <f>_xlfn.XLOOKUP(A812,tblProducts[Column1],tblProducts[Description])</f>
        <v>BEROL 266 BULK</v>
      </c>
      <c r="D812" t="str">
        <f>_xlfn.XLOOKUP(B812,tblProducts[Column1],tblProducts[Description])</f>
        <v>ETHODUOMEEN T/25  BULK</v>
      </c>
      <c r="E812" t="s">
        <v>9</v>
      </c>
      <c r="F812" t="s">
        <v>12</v>
      </c>
      <c r="G812" t="s">
        <v>7</v>
      </c>
      <c r="H812" t="s">
        <v>8</v>
      </c>
      <c r="I812">
        <f t="shared" si="17"/>
        <v>2</v>
      </c>
    </row>
    <row r="813" spans="1:9">
      <c r="A813">
        <f>IF(MOD(ROW()-24,COUNTA(tblProducts[Description]))=0,A812+1,A812)</f>
        <v>7</v>
      </c>
      <c r="B813">
        <f>MOD(ROW()-24,COUNTA(tblProducts[Description]))+1</f>
        <v>106</v>
      </c>
      <c r="C813" t="str">
        <f>_xlfn.XLOOKUP(A813,tblProducts[Column1],tblProducts[Description])</f>
        <v>BEROL 266 BULK</v>
      </c>
      <c r="D813" t="str">
        <f>_xlfn.XLOOKUP(B813,tblProducts[Column1],tblProducts[Description])</f>
        <v>WITCONOL PD-2000 BULK</v>
      </c>
      <c r="E813" t="s">
        <v>9</v>
      </c>
      <c r="F813" t="s">
        <v>12</v>
      </c>
      <c r="G813" t="s">
        <v>7</v>
      </c>
      <c r="H813" t="s">
        <v>8</v>
      </c>
      <c r="I813">
        <f t="shared" si="17"/>
        <v>2</v>
      </c>
    </row>
    <row r="814" spans="1:9">
      <c r="A814">
        <f>IF(MOD(ROW()-24,COUNTA(tblProducts[Description]))=0,A813+1,A813)</f>
        <v>7</v>
      </c>
      <c r="B814">
        <f>MOD(ROW()-24,COUNTA(tblProducts[Description]))+1</f>
        <v>107</v>
      </c>
      <c r="C814" t="str">
        <f>_xlfn.XLOOKUP(A814,tblProducts[Column1],tblProducts[Description])</f>
        <v>BEROL 266 BULK</v>
      </c>
      <c r="D814" t="str">
        <f>_xlfn.XLOOKUP(B814,tblProducts[Column1],tblProducts[Description])</f>
        <v>BEROL 347 BULK</v>
      </c>
      <c r="E814" t="s">
        <v>9</v>
      </c>
      <c r="F814" t="s">
        <v>12</v>
      </c>
      <c r="G814" t="s">
        <v>7</v>
      </c>
      <c r="H814" t="s">
        <v>8</v>
      </c>
      <c r="I814">
        <f t="shared" si="17"/>
        <v>2</v>
      </c>
    </row>
    <row r="815" spans="1:9">
      <c r="A815">
        <f>IF(MOD(ROW()-24,COUNTA(tblProducts[Description]))=0,A814+1,A814)</f>
        <v>7</v>
      </c>
      <c r="B815">
        <f>MOD(ROW()-24,COUNTA(tblProducts[Description]))+1</f>
        <v>108</v>
      </c>
      <c r="C815" t="str">
        <f>_xlfn.XLOOKUP(A815,tblProducts[Column1],tblProducts[Description])</f>
        <v>BEROL 266 BULK</v>
      </c>
      <c r="D815" t="str">
        <f>_xlfn.XLOOKUP(B815,tblProducts[Column1],tblProducts[Description])</f>
        <v>ETHYLAN PT-3000 BULK</v>
      </c>
      <c r="E815" t="s">
        <v>9</v>
      </c>
      <c r="F815" t="s">
        <v>12</v>
      </c>
      <c r="G815" t="s">
        <v>7</v>
      </c>
      <c r="H815" t="s">
        <v>8</v>
      </c>
      <c r="I815">
        <f t="shared" si="17"/>
        <v>2</v>
      </c>
    </row>
    <row r="816" spans="1:9">
      <c r="A816">
        <f>IF(MOD(ROW()-24,COUNTA(tblProducts[Description]))=0,A815+1,A815)</f>
        <v>7</v>
      </c>
      <c r="B816">
        <f>MOD(ROW()-24,COUNTA(tblProducts[Description]))+1</f>
        <v>109</v>
      </c>
      <c r="C816" t="str">
        <f>_xlfn.XLOOKUP(A816,tblProducts[Column1],tblProducts[Description])</f>
        <v>BEROL 266 BULK</v>
      </c>
      <c r="D816" t="str">
        <f>_xlfn.XLOOKUP(B816,tblProducts[Column1],tblProducts[Description])</f>
        <v>ETHYLAN HB4/BULK</v>
      </c>
      <c r="E816" t="s">
        <v>9</v>
      </c>
      <c r="F816" t="s">
        <v>12</v>
      </c>
      <c r="G816" t="s">
        <v>7</v>
      </c>
      <c r="H816" t="s">
        <v>8</v>
      </c>
      <c r="I816">
        <f t="shared" si="17"/>
        <v>2</v>
      </c>
    </row>
    <row r="817" spans="1:9">
      <c r="A817">
        <f>IF(MOD(ROW()-24,COUNTA(tblProducts[Description]))=0,A816+1,A816)</f>
        <v>7</v>
      </c>
      <c r="B817">
        <f>MOD(ROW()-24,COUNTA(tblProducts[Description]))+1</f>
        <v>110</v>
      </c>
      <c r="C817" t="str">
        <f>_xlfn.XLOOKUP(A817,tblProducts[Column1],tblProducts[Description])</f>
        <v>BEROL 266 BULK</v>
      </c>
      <c r="D817" t="str">
        <f>_xlfn.XLOOKUP(B817,tblProducts[Column1],tblProducts[Description])</f>
        <v>ADSEE AB 600 BULK</v>
      </c>
      <c r="E817" t="s">
        <v>9</v>
      </c>
      <c r="F817" t="s">
        <v>12</v>
      </c>
      <c r="G817" t="s">
        <v>7</v>
      </c>
      <c r="H817" t="s">
        <v>8</v>
      </c>
      <c r="I817">
        <f t="shared" si="17"/>
        <v>2</v>
      </c>
    </row>
    <row r="818" spans="1:9">
      <c r="A818">
        <f>IF(MOD(ROW()-24,COUNTA(tblProducts[Description]))=0,A817+1,A817)</f>
        <v>7</v>
      </c>
      <c r="B818">
        <f>MOD(ROW()-24,COUNTA(tblProducts[Description]))+1</f>
        <v>111</v>
      </c>
      <c r="C818" t="str">
        <f>_xlfn.XLOOKUP(A818,tblProducts[Column1],tblProducts[Description])</f>
        <v>BEROL 266 BULK</v>
      </c>
      <c r="D818" t="str">
        <f>_xlfn.XLOOKUP(B818,tblProducts[Column1],tblProducts[Description])</f>
        <v>WITCONOL PT-320  BULK</v>
      </c>
      <c r="E818" t="s">
        <v>9</v>
      </c>
      <c r="F818" t="s">
        <v>12</v>
      </c>
      <c r="G818" t="s">
        <v>7</v>
      </c>
      <c r="H818" t="s">
        <v>8</v>
      </c>
      <c r="I818">
        <f t="shared" si="17"/>
        <v>2</v>
      </c>
    </row>
    <row r="819" spans="1:9">
      <c r="A819">
        <f>IF(MOD(ROW()-24,COUNTA(tblProducts[Description]))=0,A818+1,A818)</f>
        <v>7</v>
      </c>
      <c r="B819">
        <f>MOD(ROW()-24,COUNTA(tblProducts[Description]))+1</f>
        <v>112</v>
      </c>
      <c r="C819" t="str">
        <f>_xlfn.XLOOKUP(A819,tblProducts[Column1],tblProducts[Description])</f>
        <v>BEROL 266 BULK</v>
      </c>
      <c r="D819" t="str">
        <f>_xlfn.XLOOKUP(B819,tblProducts[Column1],tblProducts[Description])</f>
        <v>ETHYLAN DA-3 BULK</v>
      </c>
      <c r="E819" t="s">
        <v>9</v>
      </c>
      <c r="F819" t="s">
        <v>12</v>
      </c>
      <c r="G819" t="s">
        <v>7</v>
      </c>
      <c r="H819" t="s">
        <v>8</v>
      </c>
      <c r="I819">
        <f t="shared" si="17"/>
        <v>2</v>
      </c>
    </row>
    <row r="820" spans="1:9">
      <c r="A820">
        <f>IF(MOD(ROW()-24,COUNTA(tblProducts[Description]))=0,A819+1,A819)</f>
        <v>7</v>
      </c>
      <c r="B820">
        <f>MOD(ROW()-24,COUNTA(tblProducts[Description]))+1</f>
        <v>113</v>
      </c>
      <c r="C820" t="str">
        <f>_xlfn.XLOOKUP(A820,tblProducts[Column1],tblProducts[Description])</f>
        <v>BEROL 266 BULK</v>
      </c>
      <c r="D820" t="str">
        <f>_xlfn.XLOOKUP(B820,tblProducts[Column1],tblProducts[Description])</f>
        <v>ETHOMEEN O/12 BULK</v>
      </c>
      <c r="E820" t="s">
        <v>9</v>
      </c>
      <c r="F820" t="s">
        <v>12</v>
      </c>
      <c r="G820" t="s">
        <v>9</v>
      </c>
      <c r="H820" t="s">
        <v>8</v>
      </c>
      <c r="I820">
        <f t="shared" si="17"/>
        <v>4</v>
      </c>
    </row>
    <row r="821" spans="1:9">
      <c r="A821">
        <f>IF(MOD(ROW()-24,COUNTA(tblProducts[Description]))=0,A820+1,A820)</f>
        <v>7</v>
      </c>
      <c r="B821">
        <f>MOD(ROW()-24,COUNTA(tblProducts[Description]))+1</f>
        <v>114</v>
      </c>
      <c r="C821" t="str">
        <f>_xlfn.XLOOKUP(A821,tblProducts[Column1],tblProducts[Description])</f>
        <v>BEROL 266 BULK</v>
      </c>
      <c r="D821" t="str">
        <f>_xlfn.XLOOKUP(B821,tblProducts[Column1],tblProducts[Description])</f>
        <v>WITCONOL PT-1000 BULK</v>
      </c>
      <c r="E821" t="s">
        <v>9</v>
      </c>
      <c r="F821" t="s">
        <v>12</v>
      </c>
      <c r="G821" t="s">
        <v>7</v>
      </c>
      <c r="H821" t="s">
        <v>8</v>
      </c>
      <c r="I821">
        <f t="shared" si="17"/>
        <v>2</v>
      </c>
    </row>
    <row r="822" spans="1:9">
      <c r="A822">
        <f>IF(MOD(ROW()-24,COUNTA(tblProducts[Description]))=0,A821+1,A821)</f>
        <v>8</v>
      </c>
      <c r="B822">
        <f>MOD(ROW()-24,COUNTA(tblProducts[Description]))+1</f>
        <v>1</v>
      </c>
      <c r="C822" t="str">
        <f>_xlfn.XLOOKUP(A822,tblProducts[Column1],tblProducts[Description])</f>
        <v>BEROL 266V BULK</v>
      </c>
      <c r="D822" t="str">
        <f>_xlfn.XLOOKUP(B822,tblProducts[Column1],tblProducts[Description])</f>
        <v>ADSEE 4130 BULK</v>
      </c>
      <c r="E822" t="s">
        <v>9</v>
      </c>
      <c r="F822" t="s">
        <v>12</v>
      </c>
      <c r="G822" t="s">
        <v>7</v>
      </c>
      <c r="H822" t="s">
        <v>8</v>
      </c>
      <c r="I822">
        <f t="shared" si="17"/>
        <v>2</v>
      </c>
    </row>
    <row r="823" spans="1:9">
      <c r="A823">
        <f>IF(MOD(ROW()-24,COUNTA(tblProducts[Description]))=0,A822+1,A822)</f>
        <v>8</v>
      </c>
      <c r="B823">
        <f>MOD(ROW()-24,COUNTA(tblProducts[Description]))+1</f>
        <v>2</v>
      </c>
      <c r="C823" t="str">
        <f>_xlfn.XLOOKUP(A823,tblProducts[Column1],tblProducts[Description])</f>
        <v>BEROL 266V BULK</v>
      </c>
      <c r="D823" t="str">
        <f>_xlfn.XLOOKUP(B823,tblProducts[Column1],tblProducts[Description])</f>
        <v>ARMOSTAT 300 BULK</v>
      </c>
      <c r="E823" t="s">
        <v>9</v>
      </c>
      <c r="F823" t="s">
        <v>12</v>
      </c>
      <c r="G823" t="s">
        <v>9</v>
      </c>
      <c r="H823" t="s">
        <v>11</v>
      </c>
      <c r="I823">
        <f t="shared" si="17"/>
        <v>4</v>
      </c>
    </row>
    <row r="824" spans="1:9">
      <c r="A824">
        <f>IF(MOD(ROW()-24,COUNTA(tblProducts[Description]))=0,A823+1,A823)</f>
        <v>8</v>
      </c>
      <c r="B824">
        <f>MOD(ROW()-24,COUNTA(tblProducts[Description]))+1</f>
        <v>3</v>
      </c>
      <c r="C824" t="str">
        <f>_xlfn.XLOOKUP(A824,tblProducts[Column1],tblProducts[Description])</f>
        <v>BEROL 266V BULK</v>
      </c>
      <c r="D824" t="str">
        <f>_xlfn.XLOOKUP(B824,tblProducts[Column1],tblProducts[Description])</f>
        <v>ARMOSTAT 400 BULK</v>
      </c>
      <c r="E824" t="s">
        <v>9</v>
      </c>
      <c r="F824" t="s">
        <v>12</v>
      </c>
      <c r="G824" t="s">
        <v>9</v>
      </c>
      <c r="H824" t="s">
        <v>11</v>
      </c>
      <c r="I824">
        <f t="shared" si="17"/>
        <v>4</v>
      </c>
    </row>
    <row r="825" spans="1:9">
      <c r="A825">
        <f>IF(MOD(ROW()-24,COUNTA(tblProducts[Description]))=0,A824+1,A824)</f>
        <v>8</v>
      </c>
      <c r="B825">
        <f>MOD(ROW()-24,COUNTA(tblProducts[Description]))+1</f>
        <v>4</v>
      </c>
      <c r="C825" t="str">
        <f>_xlfn.XLOOKUP(A825,tblProducts[Column1],tblProducts[Description])</f>
        <v>BEROL 266V BULK</v>
      </c>
      <c r="D825" t="str">
        <f>_xlfn.XLOOKUP(B825,tblProducts[Column1],tblProducts[Description])</f>
        <v>ARMOSTAT 410 LM BULK</v>
      </c>
      <c r="E825" t="s">
        <v>9</v>
      </c>
      <c r="F825" t="s">
        <v>12</v>
      </c>
      <c r="G825" t="s">
        <v>9</v>
      </c>
      <c r="H825" t="s">
        <v>11</v>
      </c>
      <c r="I825">
        <f t="shared" si="17"/>
        <v>4</v>
      </c>
    </row>
    <row r="826" spans="1:9">
      <c r="A826">
        <f>IF(MOD(ROW()-24,COUNTA(tblProducts[Description]))=0,A825+1,A825)</f>
        <v>8</v>
      </c>
      <c r="B826">
        <f>MOD(ROW()-24,COUNTA(tblProducts[Description]))+1</f>
        <v>5</v>
      </c>
      <c r="C826" t="str">
        <f>_xlfn.XLOOKUP(A826,tblProducts[Column1],tblProducts[Description])</f>
        <v>BEROL 266V BULK</v>
      </c>
      <c r="D826" t="str">
        <f>_xlfn.XLOOKUP(B826,tblProducts[Column1],tblProducts[Description])</f>
        <v>ARMUL HE 5070 BULK</v>
      </c>
      <c r="E826" t="s">
        <v>9</v>
      </c>
      <c r="F826" t="s">
        <v>12</v>
      </c>
      <c r="G826" t="s">
        <v>7</v>
      </c>
      <c r="H826" t="s">
        <v>8</v>
      </c>
      <c r="I826">
        <f t="shared" si="17"/>
        <v>2</v>
      </c>
    </row>
    <row r="827" spans="1:9">
      <c r="A827">
        <f>IF(MOD(ROW()-24,COUNTA(tblProducts[Description]))=0,A826+1,A826)</f>
        <v>8</v>
      </c>
      <c r="B827">
        <f>MOD(ROW()-24,COUNTA(tblProducts[Description]))+1</f>
        <v>6</v>
      </c>
      <c r="C827" t="str">
        <f>_xlfn.XLOOKUP(A827,tblProducts[Column1],tblProducts[Description])</f>
        <v>BEROL 266V BULK</v>
      </c>
      <c r="D827" t="str">
        <f>_xlfn.XLOOKUP(B827,tblProducts[Column1],tblProducts[Description])</f>
        <v>BEROL 260 BULK</v>
      </c>
      <c r="E827" t="s">
        <v>7</v>
      </c>
      <c r="G827" t="s">
        <v>7</v>
      </c>
      <c r="H827" t="s">
        <v>13</v>
      </c>
      <c r="I827">
        <f t="shared" si="17"/>
        <v>0</v>
      </c>
    </row>
    <row r="828" spans="1:9">
      <c r="A828">
        <f>IF(MOD(ROW()-24,COUNTA(tblProducts[Description]))=0,A827+1,A827)</f>
        <v>8</v>
      </c>
      <c r="B828">
        <f>MOD(ROW()-24,COUNTA(tblProducts[Description]))+1</f>
        <v>7</v>
      </c>
      <c r="C828" t="str">
        <f>_xlfn.XLOOKUP(A828,tblProducts[Column1],tblProducts[Description])</f>
        <v>BEROL 266V BULK</v>
      </c>
      <c r="D828" t="str">
        <f>_xlfn.XLOOKUP(B828,tblProducts[Column1],tblProducts[Description])</f>
        <v>BEROL 266 BULK</v>
      </c>
      <c r="E828" t="s">
        <v>7</v>
      </c>
      <c r="G828" t="s">
        <v>7</v>
      </c>
      <c r="H828" t="s">
        <v>13</v>
      </c>
      <c r="I828">
        <f t="shared" si="17"/>
        <v>0</v>
      </c>
    </row>
    <row r="829" spans="1:9">
      <c r="A829">
        <f>IF(MOD(ROW()-24,COUNTA(tblProducts[Description]))=0,A828+1,A828)</f>
        <v>8</v>
      </c>
      <c r="B829">
        <f>MOD(ROW()-24,COUNTA(tblProducts[Description]))+1</f>
        <v>8</v>
      </c>
      <c r="C829" t="str">
        <f>_xlfn.XLOOKUP(A829,tblProducts[Column1],tblProducts[Description])</f>
        <v>BEROL 266V BULK</v>
      </c>
      <c r="D829" t="str">
        <f>_xlfn.XLOOKUP(B829,tblProducts[Column1],tblProducts[Description])</f>
        <v>BEROL 266V BULK</v>
      </c>
      <c r="E829" t="s">
        <v>7</v>
      </c>
      <c r="G829" t="s">
        <v>7</v>
      </c>
      <c r="H829" t="s">
        <v>13</v>
      </c>
      <c r="I829">
        <f t="shared" si="17"/>
        <v>0</v>
      </c>
    </row>
    <row r="830" spans="1:9">
      <c r="A830">
        <f>IF(MOD(ROW()-24,COUNTA(tblProducts[Description]))=0,A829+1,A829)</f>
        <v>8</v>
      </c>
      <c r="B830">
        <f>MOD(ROW()-24,COUNTA(tblProducts[Description]))+1</f>
        <v>9</v>
      </c>
      <c r="C830" t="str">
        <f>_xlfn.XLOOKUP(A830,tblProducts[Column1],tblProducts[Description])</f>
        <v>BEROL 266V BULK</v>
      </c>
      <c r="D830" t="str">
        <f>_xlfn.XLOOKUP(B830,tblProducts[Column1],tblProducts[Description])</f>
        <v>BEROL 467 BULK</v>
      </c>
      <c r="E830" t="s">
        <v>9</v>
      </c>
      <c r="F830" t="s">
        <v>12</v>
      </c>
      <c r="G830" t="s">
        <v>7</v>
      </c>
      <c r="H830" t="s">
        <v>8</v>
      </c>
      <c r="I830">
        <f t="shared" si="17"/>
        <v>2</v>
      </c>
    </row>
    <row r="831" spans="1:9">
      <c r="A831">
        <f>IF(MOD(ROW()-24,COUNTA(tblProducts[Description]))=0,A830+1,A830)</f>
        <v>8</v>
      </c>
      <c r="B831">
        <f>MOD(ROW()-24,COUNTA(tblProducts[Description]))+1</f>
        <v>10</v>
      </c>
      <c r="C831" t="str">
        <f>_xlfn.XLOOKUP(A831,tblProducts[Column1],tblProducts[Description])</f>
        <v>BEROL 266V BULK</v>
      </c>
      <c r="D831" t="str">
        <f>_xlfn.XLOOKUP(B831,tblProducts[Column1],tblProducts[Description])</f>
        <v>BEROL OX 91-6 BULK</v>
      </c>
      <c r="E831" t="s">
        <v>9</v>
      </c>
      <c r="F831" t="s">
        <v>12</v>
      </c>
      <c r="G831" t="s">
        <v>7</v>
      </c>
      <c r="H831" t="s">
        <v>8</v>
      </c>
      <c r="I831">
        <f t="shared" si="17"/>
        <v>2</v>
      </c>
    </row>
    <row r="832" spans="1:9">
      <c r="A832">
        <f>IF(MOD(ROW()-24,COUNTA(tblProducts[Description]))=0,A831+1,A831)</f>
        <v>8</v>
      </c>
      <c r="B832">
        <f>MOD(ROW()-24,COUNTA(tblProducts[Description]))+1</f>
        <v>11</v>
      </c>
      <c r="C832" t="str">
        <f>_xlfn.XLOOKUP(A832,tblProducts[Column1],tblProducts[Description])</f>
        <v>BEROL 266V BULK</v>
      </c>
      <c r="D832" t="str">
        <f>_xlfn.XLOOKUP(B832,tblProducts[Column1],tblProducts[Description])</f>
        <v>C-5635 BULK</v>
      </c>
      <c r="E832" t="s">
        <v>9</v>
      </c>
      <c r="F832" t="s">
        <v>12</v>
      </c>
      <c r="G832" t="s">
        <v>7</v>
      </c>
      <c r="H832" t="s">
        <v>8</v>
      </c>
      <c r="I832">
        <f t="shared" si="17"/>
        <v>2</v>
      </c>
    </row>
    <row r="833" spans="1:9">
      <c r="A833">
        <f>IF(MOD(ROW()-24,COUNTA(tblProducts[Description]))=0,A832+1,A832)</f>
        <v>8</v>
      </c>
      <c r="B833">
        <f>MOD(ROW()-24,COUNTA(tblProducts[Description]))+1</f>
        <v>12</v>
      </c>
      <c r="C833" t="str">
        <f>_xlfn.XLOOKUP(A833,tblProducts[Column1],tblProducts[Description])</f>
        <v>BEROL 266V BULK</v>
      </c>
      <c r="D833" t="str">
        <f>_xlfn.XLOOKUP(B833,tblProducts[Column1],tblProducts[Description])</f>
        <v>C-6290 BULK</v>
      </c>
      <c r="E833" t="s">
        <v>9</v>
      </c>
      <c r="F833" t="s">
        <v>12</v>
      </c>
      <c r="G833" t="s">
        <v>7</v>
      </c>
      <c r="H833" t="s">
        <v>8</v>
      </c>
      <c r="I833">
        <f t="shared" si="17"/>
        <v>2</v>
      </c>
    </row>
    <row r="834" spans="1:9">
      <c r="A834">
        <f>IF(MOD(ROW()-24,COUNTA(tblProducts[Description]))=0,A833+1,A833)</f>
        <v>8</v>
      </c>
      <c r="B834">
        <f>MOD(ROW()-24,COUNTA(tblProducts[Description]))+1</f>
        <v>13</v>
      </c>
      <c r="C834" t="str">
        <f>_xlfn.XLOOKUP(A834,tblProducts[Column1],tblProducts[Description])</f>
        <v>BEROL 266V BULK</v>
      </c>
      <c r="D834" t="str">
        <f>_xlfn.XLOOKUP(B834,tblProducts[Column1],tblProducts[Description])</f>
        <v>C-6385 BULK</v>
      </c>
      <c r="E834" t="s">
        <v>9</v>
      </c>
      <c r="F834" t="s">
        <v>12</v>
      </c>
      <c r="G834" t="s">
        <v>7</v>
      </c>
      <c r="H834" t="s">
        <v>8</v>
      </c>
      <c r="I834">
        <f t="shared" si="17"/>
        <v>2</v>
      </c>
    </row>
    <row r="835" spans="1:9">
      <c r="A835">
        <f>IF(MOD(ROW()-24,COUNTA(tblProducts[Description]))=0,A834+1,A834)</f>
        <v>8</v>
      </c>
      <c r="B835">
        <f>MOD(ROW()-24,COUNTA(tblProducts[Description]))+1</f>
        <v>14</v>
      </c>
      <c r="C835" t="str">
        <f>_xlfn.XLOOKUP(A835,tblProducts[Column1],tblProducts[Description])</f>
        <v>BEROL 266V BULK</v>
      </c>
      <c r="D835" t="str">
        <f>_xlfn.XLOOKUP(B835,tblProducts[Column1],tblProducts[Description])</f>
        <v>C-6427 BULK</v>
      </c>
      <c r="E835" t="s">
        <v>9</v>
      </c>
      <c r="F835" t="s">
        <v>12</v>
      </c>
      <c r="G835" t="s">
        <v>7</v>
      </c>
      <c r="H835" t="s">
        <v>8</v>
      </c>
      <c r="I835">
        <f t="shared" si="17"/>
        <v>2</v>
      </c>
    </row>
    <row r="836" spans="1:9">
      <c r="A836">
        <f>IF(MOD(ROW()-24,COUNTA(tblProducts[Description]))=0,A835+1,A835)</f>
        <v>8</v>
      </c>
      <c r="B836">
        <f>MOD(ROW()-24,COUNTA(tblProducts[Description]))+1</f>
        <v>15</v>
      </c>
      <c r="C836" t="str">
        <f>_xlfn.XLOOKUP(A836,tblProducts[Column1],tblProducts[Description])</f>
        <v>BEROL 266V BULK</v>
      </c>
      <c r="D836" t="str">
        <f>_xlfn.XLOOKUP(B836,tblProducts[Column1],tblProducts[Description])</f>
        <v>EMULPON CO-200 BULK</v>
      </c>
      <c r="E836" t="s">
        <v>9</v>
      </c>
      <c r="F836" t="s">
        <v>12</v>
      </c>
      <c r="G836" t="s">
        <v>7</v>
      </c>
      <c r="H836" t="s">
        <v>8</v>
      </c>
      <c r="I836">
        <f t="shared" si="17"/>
        <v>2</v>
      </c>
    </row>
    <row r="837" spans="1:9">
      <c r="A837">
        <f>IF(MOD(ROW()-24,COUNTA(tblProducts[Description]))=0,A836+1,A836)</f>
        <v>8</v>
      </c>
      <c r="B837">
        <f>MOD(ROW()-24,COUNTA(tblProducts[Description]))+1</f>
        <v>16</v>
      </c>
      <c r="C837" t="str">
        <f>_xlfn.XLOOKUP(A837,tblProducts[Column1],tblProducts[Description])</f>
        <v>BEROL 266V BULK</v>
      </c>
      <c r="D837" t="str">
        <f>_xlfn.XLOOKUP(B837,tblProducts[Column1],tblProducts[Description])</f>
        <v>EMULPON CO-360 BULK</v>
      </c>
      <c r="E837" t="s">
        <v>9</v>
      </c>
      <c r="F837" t="s">
        <v>12</v>
      </c>
      <c r="G837" t="s">
        <v>7</v>
      </c>
      <c r="H837" t="s">
        <v>8</v>
      </c>
      <c r="I837">
        <f t="shared" si="17"/>
        <v>2</v>
      </c>
    </row>
    <row r="838" spans="1:9">
      <c r="A838">
        <f>IF(MOD(ROW()-24,COUNTA(tblProducts[Description]))=0,A837+1,A837)</f>
        <v>8</v>
      </c>
      <c r="B838">
        <f>MOD(ROW()-24,COUNTA(tblProducts[Description]))+1</f>
        <v>17</v>
      </c>
      <c r="C838" t="str">
        <f>_xlfn.XLOOKUP(A838,tblProducts[Column1],tblProducts[Description])</f>
        <v>BEROL 266V BULK</v>
      </c>
      <c r="D838" t="str">
        <f>_xlfn.XLOOKUP(B838,tblProducts[Column1],tblProducts[Description])</f>
        <v>EMULPON CO-550 BULK</v>
      </c>
      <c r="E838" t="s">
        <v>9</v>
      </c>
      <c r="F838" t="s">
        <v>12</v>
      </c>
      <c r="G838" t="s">
        <v>7</v>
      </c>
      <c r="H838" t="s">
        <v>8</v>
      </c>
      <c r="I838">
        <f t="shared" si="17"/>
        <v>2</v>
      </c>
    </row>
    <row r="839" spans="1:9">
      <c r="A839">
        <f>IF(MOD(ROW()-24,COUNTA(tblProducts[Description]))=0,A838+1,A838)</f>
        <v>8</v>
      </c>
      <c r="B839">
        <f>MOD(ROW()-24,COUNTA(tblProducts[Description]))+1</f>
        <v>18</v>
      </c>
      <c r="C839" t="str">
        <f>_xlfn.XLOOKUP(A839,tblProducts[Column1],tblProducts[Description])</f>
        <v>BEROL 266V BULK</v>
      </c>
      <c r="D839" t="str">
        <f>_xlfn.XLOOKUP(B839,tblProducts[Column1],tblProducts[Description])</f>
        <v>ETHODUOMEEN HT/13 BULK</v>
      </c>
      <c r="E839" t="s">
        <v>9</v>
      </c>
      <c r="F839" t="s">
        <v>12</v>
      </c>
      <c r="G839" t="s">
        <v>7</v>
      </c>
      <c r="H839" t="s">
        <v>8</v>
      </c>
      <c r="I839">
        <f t="shared" si="17"/>
        <v>2</v>
      </c>
    </row>
    <row r="840" spans="1:9">
      <c r="A840">
        <f>IF(MOD(ROW()-24,COUNTA(tblProducts[Description]))=0,A839+1,A839)</f>
        <v>8</v>
      </c>
      <c r="B840">
        <f>MOD(ROW()-24,COUNTA(tblProducts[Description]))+1</f>
        <v>19</v>
      </c>
      <c r="C840" t="str">
        <f>_xlfn.XLOOKUP(A840,tblProducts[Column1],tblProducts[Description])</f>
        <v>BEROL 266V BULK</v>
      </c>
      <c r="D840" t="str">
        <f>_xlfn.XLOOKUP(B840,tblProducts[Column1],tblProducts[Description])</f>
        <v>ETHODUOMEEN T/13 BULK</v>
      </c>
      <c r="E840" t="s">
        <v>9</v>
      </c>
      <c r="F840" t="s">
        <v>12</v>
      </c>
      <c r="G840" t="s">
        <v>7</v>
      </c>
      <c r="H840" t="s">
        <v>8</v>
      </c>
      <c r="I840">
        <f t="shared" si="17"/>
        <v>2</v>
      </c>
    </row>
    <row r="841" spans="1:9">
      <c r="A841">
        <f>IF(MOD(ROW()-24,COUNTA(tblProducts[Description]))=0,A840+1,A840)</f>
        <v>8</v>
      </c>
      <c r="B841">
        <f>MOD(ROW()-24,COUNTA(tblProducts[Description]))+1</f>
        <v>20</v>
      </c>
      <c r="C841" t="str">
        <f>_xlfn.XLOOKUP(A841,tblProducts[Column1],tblProducts[Description])</f>
        <v>BEROL 266V BULK</v>
      </c>
      <c r="D841" t="str">
        <f>_xlfn.XLOOKUP(B841,tblProducts[Column1],tblProducts[Description])</f>
        <v>ETHODUOMEEN T/13N BULK</v>
      </c>
      <c r="E841" t="s">
        <v>9</v>
      </c>
      <c r="F841" t="s">
        <v>12</v>
      </c>
      <c r="G841" t="s">
        <v>7</v>
      </c>
      <c r="H841" t="s">
        <v>8</v>
      </c>
      <c r="I841">
        <f t="shared" si="17"/>
        <v>2</v>
      </c>
    </row>
    <row r="842" spans="1:9">
      <c r="A842">
        <f>IF(MOD(ROW()-24,COUNTA(tblProducts[Description]))=0,A841+1,A841)</f>
        <v>8</v>
      </c>
      <c r="B842">
        <f>MOD(ROW()-24,COUNTA(tblProducts[Description]))+1</f>
        <v>21</v>
      </c>
      <c r="C842" t="str">
        <f>_xlfn.XLOOKUP(A842,tblProducts[Column1],tblProducts[Description])</f>
        <v>BEROL 266V BULK</v>
      </c>
      <c r="D842" t="str">
        <f>_xlfn.XLOOKUP(B842,tblProducts[Column1],tblProducts[Description])</f>
        <v>ETHODUOMEEN T/20 BULK</v>
      </c>
      <c r="E842" t="s">
        <v>9</v>
      </c>
      <c r="F842" t="s">
        <v>12</v>
      </c>
      <c r="G842" t="s">
        <v>7</v>
      </c>
      <c r="H842" t="s">
        <v>8</v>
      </c>
      <c r="I842">
        <f t="shared" si="17"/>
        <v>2</v>
      </c>
    </row>
    <row r="843" spans="1:9">
      <c r="A843">
        <f>IF(MOD(ROW()-24,COUNTA(tblProducts[Description]))=0,A842+1,A842)</f>
        <v>8</v>
      </c>
      <c r="B843">
        <f>MOD(ROW()-24,COUNTA(tblProducts[Description]))+1</f>
        <v>22</v>
      </c>
      <c r="C843" t="str">
        <f>_xlfn.XLOOKUP(A843,tblProducts[Column1],tblProducts[Description])</f>
        <v>BEROL 266V BULK</v>
      </c>
      <c r="D843" t="str">
        <f>_xlfn.XLOOKUP(B843,tblProducts[Column1],tblProducts[Description])</f>
        <v>ETHODUOMEEN T/25 BULK</v>
      </c>
      <c r="E843" t="s">
        <v>9</v>
      </c>
      <c r="F843" t="s">
        <v>12</v>
      </c>
      <c r="G843" t="s">
        <v>7</v>
      </c>
      <c r="H843" t="s">
        <v>8</v>
      </c>
      <c r="I843">
        <f t="shared" si="17"/>
        <v>2</v>
      </c>
    </row>
    <row r="844" spans="1:9">
      <c r="A844">
        <f>IF(MOD(ROW()-24,COUNTA(tblProducts[Description]))=0,A843+1,A843)</f>
        <v>8</v>
      </c>
      <c r="B844">
        <f>MOD(ROW()-24,COUNTA(tblProducts[Description]))+1</f>
        <v>23</v>
      </c>
      <c r="C844" t="str">
        <f>_xlfn.XLOOKUP(A844,tblProducts[Column1],tblProducts[Description])</f>
        <v>BEROL 266V BULK</v>
      </c>
      <c r="D844" t="str">
        <f>_xlfn.XLOOKUP(B844,tblProducts[Column1],tblProducts[Description])</f>
        <v>ETHOFAT 242/25 BULK</v>
      </c>
      <c r="E844" t="s">
        <v>9</v>
      </c>
      <c r="F844" t="s">
        <v>12</v>
      </c>
      <c r="G844" t="s">
        <v>7</v>
      </c>
      <c r="H844" t="s">
        <v>8</v>
      </c>
      <c r="I844">
        <f t="shared" si="17"/>
        <v>2</v>
      </c>
    </row>
    <row r="845" spans="1:9">
      <c r="A845">
        <f>IF(MOD(ROW()-24,COUNTA(tblProducts[Description]))=0,A844+1,A844)</f>
        <v>8</v>
      </c>
      <c r="B845">
        <f>MOD(ROW()-24,COUNTA(tblProducts[Description]))+1</f>
        <v>24</v>
      </c>
      <c r="C845" t="str">
        <f>_xlfn.XLOOKUP(A845,tblProducts[Column1],tblProducts[Description])</f>
        <v>BEROL 266V BULK</v>
      </c>
      <c r="D845" t="str">
        <f>_xlfn.XLOOKUP(B845,tblProducts[Column1],tblProducts[Description])</f>
        <v>ETHOMEEN C/12S BULK</v>
      </c>
      <c r="E845" t="s">
        <v>9</v>
      </c>
      <c r="F845" t="s">
        <v>12</v>
      </c>
      <c r="G845" t="s">
        <v>9</v>
      </c>
      <c r="H845" t="s">
        <v>8</v>
      </c>
      <c r="I845">
        <f t="shared" si="17"/>
        <v>4</v>
      </c>
    </row>
    <row r="846" spans="1:9">
      <c r="A846">
        <f>IF(MOD(ROW()-24,COUNTA(tblProducts[Description]))=0,A845+1,A845)</f>
        <v>8</v>
      </c>
      <c r="B846">
        <f>MOD(ROW()-24,COUNTA(tblProducts[Description]))+1</f>
        <v>25</v>
      </c>
      <c r="C846" t="str">
        <f>_xlfn.XLOOKUP(A846,tblProducts[Column1],tblProducts[Description])</f>
        <v>BEROL 266V BULK</v>
      </c>
      <c r="D846" t="str">
        <f>_xlfn.XLOOKUP(B846,tblProducts[Column1],tblProducts[Description])</f>
        <v>ETHOMEEN 18/12 BULK</v>
      </c>
      <c r="E846" t="s">
        <v>9</v>
      </c>
      <c r="F846" t="s">
        <v>12</v>
      </c>
      <c r="G846" t="s">
        <v>9</v>
      </c>
      <c r="H846" t="s">
        <v>8</v>
      </c>
      <c r="I846">
        <f t="shared" si="17"/>
        <v>4</v>
      </c>
    </row>
    <row r="847" spans="1:9">
      <c r="A847">
        <f>IF(MOD(ROW()-24,COUNTA(tblProducts[Description]))=0,A846+1,A846)</f>
        <v>8</v>
      </c>
      <c r="B847">
        <f>MOD(ROW()-24,COUNTA(tblProducts[Description]))+1</f>
        <v>26</v>
      </c>
      <c r="C847" t="str">
        <f>_xlfn.XLOOKUP(A847,tblProducts[Column1],tblProducts[Description])</f>
        <v>BEROL 266V BULK</v>
      </c>
      <c r="D847" t="str">
        <f>_xlfn.XLOOKUP(B847,tblProducts[Column1],tblProducts[Description])</f>
        <v>ETHOMEEN 18/25 BULK</v>
      </c>
      <c r="E847" t="s">
        <v>9</v>
      </c>
      <c r="F847" t="s">
        <v>12</v>
      </c>
      <c r="G847" t="s">
        <v>7</v>
      </c>
      <c r="H847" t="s">
        <v>8</v>
      </c>
      <c r="I847">
        <f t="shared" si="17"/>
        <v>2</v>
      </c>
    </row>
    <row r="848" spans="1:9">
      <c r="A848">
        <f>IF(MOD(ROW()-24,COUNTA(tblProducts[Description]))=0,A847+1,A847)</f>
        <v>8</v>
      </c>
      <c r="B848">
        <f>MOD(ROW()-24,COUNTA(tblProducts[Description]))+1</f>
        <v>27</v>
      </c>
      <c r="C848" t="str">
        <f>_xlfn.XLOOKUP(A848,tblProducts[Column1],tblProducts[Description])</f>
        <v>BEROL 266V BULK</v>
      </c>
      <c r="D848" t="str">
        <f>_xlfn.XLOOKUP(B848,tblProducts[Column1],tblProducts[Description])</f>
        <v>ETHOMEEN C/12 BULK</v>
      </c>
      <c r="E848" t="s">
        <v>9</v>
      </c>
      <c r="F848" t="s">
        <v>12</v>
      </c>
      <c r="G848" t="s">
        <v>9</v>
      </c>
      <c r="H848" t="s">
        <v>8</v>
      </c>
      <c r="I848">
        <f t="shared" si="17"/>
        <v>4</v>
      </c>
    </row>
    <row r="849" spans="1:9">
      <c r="A849">
        <f>IF(MOD(ROW()-24,COUNTA(tblProducts[Description]))=0,A848+1,A848)</f>
        <v>8</v>
      </c>
      <c r="B849">
        <f>MOD(ROW()-24,COUNTA(tblProducts[Description]))+1</f>
        <v>28</v>
      </c>
      <c r="C849" t="str">
        <f>_xlfn.XLOOKUP(A849,tblProducts[Column1],tblProducts[Description])</f>
        <v>BEROL 266V BULK</v>
      </c>
      <c r="D849" t="str">
        <f>_xlfn.XLOOKUP(B849,tblProducts[Column1],tblProducts[Description])</f>
        <v>ETHOMEEN C/12 M BULK</v>
      </c>
      <c r="E849" t="s">
        <v>9</v>
      </c>
      <c r="F849" t="s">
        <v>12</v>
      </c>
      <c r="G849" t="s">
        <v>9</v>
      </c>
      <c r="H849" t="s">
        <v>8</v>
      </c>
      <c r="I849">
        <f t="shared" si="17"/>
        <v>4</v>
      </c>
    </row>
    <row r="850" spans="1:9">
      <c r="A850">
        <f>IF(MOD(ROW()-24,COUNTA(tblProducts[Description]))=0,A849+1,A849)</f>
        <v>8</v>
      </c>
      <c r="B850">
        <f>MOD(ROW()-24,COUNTA(tblProducts[Description]))+1</f>
        <v>29</v>
      </c>
      <c r="C850" t="str">
        <f>_xlfn.XLOOKUP(A850,tblProducts[Column1],tblProducts[Description])</f>
        <v>BEROL 266V BULK</v>
      </c>
      <c r="D850" t="str">
        <f>_xlfn.XLOOKUP(B850,tblProducts[Column1],tblProducts[Description])</f>
        <v>ETHOMEEN C/12 SUN BULK</v>
      </c>
      <c r="E850" t="s">
        <v>9</v>
      </c>
      <c r="F850" t="s">
        <v>12</v>
      </c>
      <c r="G850" t="s">
        <v>9</v>
      </c>
      <c r="H850" t="s">
        <v>8</v>
      </c>
      <c r="I850">
        <f t="shared" si="17"/>
        <v>4</v>
      </c>
    </row>
    <row r="851" spans="1:9">
      <c r="A851">
        <f>IF(MOD(ROW()-24,COUNTA(tblProducts[Description]))=0,A850+1,A850)</f>
        <v>8</v>
      </c>
      <c r="B851">
        <f>MOD(ROW()-24,COUNTA(tblProducts[Description]))+1</f>
        <v>30</v>
      </c>
      <c r="C851" t="str">
        <f>_xlfn.XLOOKUP(A851,tblProducts[Column1],tblProducts[Description])</f>
        <v>BEROL 266V BULK</v>
      </c>
      <c r="D851" t="str">
        <f>_xlfn.XLOOKUP(B851,tblProducts[Column1],tblProducts[Description])</f>
        <v>ETHOMEEN C/12 UN BULK</v>
      </c>
      <c r="E851" t="s">
        <v>9</v>
      </c>
      <c r="F851" t="s">
        <v>12</v>
      </c>
      <c r="G851" t="s">
        <v>9</v>
      </c>
      <c r="H851" t="s">
        <v>8</v>
      </c>
      <c r="I851">
        <f t="shared" si="17"/>
        <v>4</v>
      </c>
    </row>
    <row r="852" spans="1:9">
      <c r="A852">
        <f>IF(MOD(ROW()-24,COUNTA(tblProducts[Description]))=0,A851+1,A851)</f>
        <v>8</v>
      </c>
      <c r="B852">
        <f>MOD(ROW()-24,COUNTA(tblProducts[Description]))+1</f>
        <v>31</v>
      </c>
      <c r="C852" t="str">
        <f>_xlfn.XLOOKUP(A852,tblProducts[Column1],tblProducts[Description])</f>
        <v>BEROL 266V BULK</v>
      </c>
      <c r="D852" t="str">
        <f>_xlfn.XLOOKUP(B852,tblProducts[Column1],tblProducts[Description])</f>
        <v>ETHOMEEN C/15 BULK</v>
      </c>
      <c r="E852" t="s">
        <v>9</v>
      </c>
      <c r="F852" t="s">
        <v>12</v>
      </c>
      <c r="G852" t="s">
        <v>7</v>
      </c>
      <c r="H852" t="s">
        <v>8</v>
      </c>
      <c r="I852">
        <f t="shared" si="17"/>
        <v>2</v>
      </c>
    </row>
    <row r="853" spans="1:9">
      <c r="A853">
        <f>IF(MOD(ROW()-24,COUNTA(tblProducts[Description]))=0,A852+1,A852)</f>
        <v>8</v>
      </c>
      <c r="B853">
        <f>MOD(ROW()-24,COUNTA(tblProducts[Description]))+1</f>
        <v>32</v>
      </c>
      <c r="C853" t="str">
        <f>_xlfn.XLOOKUP(A853,tblProducts[Column1],tblProducts[Description])</f>
        <v>BEROL 266V BULK</v>
      </c>
      <c r="D853" t="str">
        <f>_xlfn.XLOOKUP(B853,tblProducts[Column1],tblProducts[Description])</f>
        <v>ETHOMEEN C/17 BULK</v>
      </c>
      <c r="E853" t="s">
        <v>9</v>
      </c>
      <c r="F853" t="s">
        <v>12</v>
      </c>
      <c r="G853" t="s">
        <v>7</v>
      </c>
      <c r="H853" t="s">
        <v>8</v>
      </c>
      <c r="I853">
        <f t="shared" si="17"/>
        <v>2</v>
      </c>
    </row>
    <row r="854" spans="1:9">
      <c r="A854">
        <f>IF(MOD(ROW()-24,COUNTA(tblProducts[Description]))=0,A853+1,A853)</f>
        <v>8</v>
      </c>
      <c r="B854">
        <f>MOD(ROW()-24,COUNTA(tblProducts[Description]))+1</f>
        <v>33</v>
      </c>
      <c r="C854" t="str">
        <f>_xlfn.XLOOKUP(A854,tblProducts[Column1],tblProducts[Description])</f>
        <v>BEROL 266V BULK</v>
      </c>
      <c r="D854" t="str">
        <f>_xlfn.XLOOKUP(B854,tblProducts[Column1],tblProducts[Description])</f>
        <v>ETHOMEEN C/25A BULK</v>
      </c>
      <c r="E854" t="s">
        <v>9</v>
      </c>
      <c r="F854" t="s">
        <v>12</v>
      </c>
      <c r="G854" t="s">
        <v>7</v>
      </c>
      <c r="H854" t="s">
        <v>8</v>
      </c>
      <c r="I854">
        <f t="shared" si="17"/>
        <v>2</v>
      </c>
    </row>
    <row r="855" spans="1:9">
      <c r="A855">
        <f>IF(MOD(ROW()-24,COUNTA(tblProducts[Description]))=0,A854+1,A854)</f>
        <v>8</v>
      </c>
      <c r="B855">
        <f>MOD(ROW()-24,COUNTA(tblProducts[Description]))+1</f>
        <v>34</v>
      </c>
      <c r="C855" t="str">
        <f>_xlfn.XLOOKUP(A855,tblProducts[Column1],tblProducts[Description])</f>
        <v>BEROL 266V BULK</v>
      </c>
      <c r="D855" t="str">
        <f>_xlfn.XLOOKUP(B855,tblProducts[Column1],tblProducts[Description])</f>
        <v>ETHOMEEN C/25A S BULK</v>
      </c>
      <c r="E855" t="s">
        <v>9</v>
      </c>
      <c r="F855" t="s">
        <v>12</v>
      </c>
      <c r="G855" t="s">
        <v>9</v>
      </c>
      <c r="H855" t="s">
        <v>8</v>
      </c>
      <c r="I855">
        <f t="shared" si="17"/>
        <v>4</v>
      </c>
    </row>
    <row r="856" spans="1:9">
      <c r="A856">
        <f>IF(MOD(ROW()-24,COUNTA(tblProducts[Description]))=0,A855+1,A855)</f>
        <v>8</v>
      </c>
      <c r="B856">
        <f>MOD(ROW()-24,COUNTA(tblProducts[Description]))+1</f>
        <v>35</v>
      </c>
      <c r="C856" t="str">
        <f>_xlfn.XLOOKUP(A856,tblProducts[Column1],tblProducts[Description])</f>
        <v>BEROL 266V BULK</v>
      </c>
      <c r="D856" t="str">
        <f>_xlfn.XLOOKUP(B856,tblProducts[Column1],tblProducts[Description])</f>
        <v>ETHOMEEN O/12LC BULK</v>
      </c>
      <c r="E856" t="s">
        <v>9</v>
      </c>
      <c r="F856" t="s">
        <v>12</v>
      </c>
      <c r="G856" t="s">
        <v>9</v>
      </c>
      <c r="H856" t="s">
        <v>8</v>
      </c>
      <c r="I856">
        <f t="shared" si="17"/>
        <v>4</v>
      </c>
    </row>
    <row r="857" spans="1:9">
      <c r="A857">
        <f>IF(MOD(ROW()-24,COUNTA(tblProducts[Description]))=0,A856+1,A856)</f>
        <v>8</v>
      </c>
      <c r="B857">
        <f>MOD(ROW()-24,COUNTA(tblProducts[Description]))+1</f>
        <v>36</v>
      </c>
      <c r="C857" t="str">
        <f>_xlfn.XLOOKUP(A857,tblProducts[Column1],tblProducts[Description])</f>
        <v>BEROL 266V BULK</v>
      </c>
      <c r="D857" t="str">
        <f>_xlfn.XLOOKUP(B857,tblProducts[Column1],tblProducts[Description])</f>
        <v>ETHOMEEN SV/12 BULK</v>
      </c>
      <c r="E857" t="s">
        <v>9</v>
      </c>
      <c r="F857" t="s">
        <v>12</v>
      </c>
      <c r="G857" t="s">
        <v>9</v>
      </c>
      <c r="H857" t="s">
        <v>8</v>
      </c>
      <c r="I857">
        <f t="shared" ref="I857:I920" si="18">IF(E857="NO",0,IF(F857="HEEL WASH",1.5,2))+IF(G857="NO",0,2)</f>
        <v>4</v>
      </c>
    </row>
    <row r="858" spans="1:9">
      <c r="A858">
        <f>IF(MOD(ROW()-24,COUNTA(tblProducts[Description]))=0,A857+1,A857)</f>
        <v>8</v>
      </c>
      <c r="B858">
        <f>MOD(ROW()-24,COUNTA(tblProducts[Description]))+1</f>
        <v>37</v>
      </c>
      <c r="C858" t="str">
        <f>_xlfn.XLOOKUP(A858,tblProducts[Column1],tblProducts[Description])</f>
        <v>BEROL 266V BULK</v>
      </c>
      <c r="D858" t="str">
        <f>_xlfn.XLOOKUP(B858,tblProducts[Column1],tblProducts[Description])</f>
        <v>ETHOMEEN SV/15 BULK</v>
      </c>
      <c r="E858" t="s">
        <v>9</v>
      </c>
      <c r="F858" t="s">
        <v>12</v>
      </c>
      <c r="G858" t="s">
        <v>7</v>
      </c>
      <c r="H858" t="s">
        <v>8</v>
      </c>
      <c r="I858">
        <f t="shared" si="18"/>
        <v>2</v>
      </c>
    </row>
    <row r="859" spans="1:9">
      <c r="A859">
        <f>IF(MOD(ROW()-24,COUNTA(tblProducts[Description]))=0,A858+1,A858)</f>
        <v>8</v>
      </c>
      <c r="B859">
        <f>MOD(ROW()-24,COUNTA(tblProducts[Description]))+1</f>
        <v>38</v>
      </c>
      <c r="C859" t="str">
        <f>_xlfn.XLOOKUP(A859,tblProducts[Column1],tblProducts[Description])</f>
        <v>BEROL 266V BULK</v>
      </c>
      <c r="D859" t="str">
        <f>_xlfn.XLOOKUP(B859,tblProducts[Column1],tblProducts[Description])</f>
        <v>ETHOMEEN SV/15C BULK</v>
      </c>
      <c r="E859" t="s">
        <v>9</v>
      </c>
      <c r="F859" t="s">
        <v>12</v>
      </c>
      <c r="G859" t="s">
        <v>7</v>
      </c>
      <c r="H859" t="s">
        <v>8</v>
      </c>
      <c r="I859">
        <f t="shared" si="18"/>
        <v>2</v>
      </c>
    </row>
    <row r="860" spans="1:9">
      <c r="A860">
        <f>IF(MOD(ROW()-24,COUNTA(tblProducts[Description]))=0,A859+1,A859)</f>
        <v>8</v>
      </c>
      <c r="B860">
        <f>MOD(ROW()-24,COUNTA(tblProducts[Description]))+1</f>
        <v>39</v>
      </c>
      <c r="C860" t="str">
        <f>_xlfn.XLOOKUP(A860,tblProducts[Column1],tblProducts[Description])</f>
        <v>BEROL 266V BULK</v>
      </c>
      <c r="D860" t="str">
        <f>_xlfn.XLOOKUP(B860,tblProducts[Column1],tblProducts[Description])</f>
        <v>ETHOMEEN SV/25 BULK</v>
      </c>
      <c r="E860" t="s">
        <v>9</v>
      </c>
      <c r="F860" t="s">
        <v>12</v>
      </c>
      <c r="G860" t="s">
        <v>7</v>
      </c>
      <c r="H860" t="s">
        <v>8</v>
      </c>
      <c r="I860">
        <f t="shared" si="18"/>
        <v>2</v>
      </c>
    </row>
    <row r="861" spans="1:9">
      <c r="A861">
        <f>IF(MOD(ROW()-24,COUNTA(tblProducts[Description]))=0,A860+1,A860)</f>
        <v>8</v>
      </c>
      <c r="B861">
        <f>MOD(ROW()-24,COUNTA(tblProducts[Description]))+1</f>
        <v>40</v>
      </c>
      <c r="C861" t="str">
        <f>_xlfn.XLOOKUP(A861,tblProducts[Column1],tblProducts[Description])</f>
        <v>BEROL 266V BULK</v>
      </c>
      <c r="D861" t="str">
        <f>_xlfn.XLOOKUP(B861,tblProducts[Column1],tblProducts[Description])</f>
        <v>ETHOMEEN T/12 BULK</v>
      </c>
      <c r="E861" t="s">
        <v>9</v>
      </c>
      <c r="F861" t="s">
        <v>12</v>
      </c>
      <c r="G861" t="s">
        <v>9</v>
      </c>
      <c r="H861" t="s">
        <v>8</v>
      </c>
      <c r="I861">
        <f t="shared" si="18"/>
        <v>4</v>
      </c>
    </row>
    <row r="862" spans="1:9">
      <c r="A862">
        <f>IF(MOD(ROW()-24,COUNTA(tblProducts[Description]))=0,A861+1,A861)</f>
        <v>8</v>
      </c>
      <c r="B862">
        <f>MOD(ROW()-24,COUNTA(tblProducts[Description]))+1</f>
        <v>41</v>
      </c>
      <c r="C862" t="str">
        <f>_xlfn.XLOOKUP(A862,tblProducts[Column1],tblProducts[Description])</f>
        <v>BEROL 266V BULK</v>
      </c>
      <c r="D862" t="str">
        <f>_xlfn.XLOOKUP(B862,tblProducts[Column1],tblProducts[Description])</f>
        <v>ETHOMEEN T/13.5 BULK</v>
      </c>
      <c r="E862" t="s">
        <v>9</v>
      </c>
      <c r="F862" t="s">
        <v>12</v>
      </c>
      <c r="G862" t="s">
        <v>7</v>
      </c>
      <c r="H862" t="s">
        <v>8</v>
      </c>
      <c r="I862">
        <f t="shared" si="18"/>
        <v>2</v>
      </c>
    </row>
    <row r="863" spans="1:9">
      <c r="A863">
        <f>IF(MOD(ROW()-24,COUNTA(tblProducts[Description]))=0,A862+1,A862)</f>
        <v>8</v>
      </c>
      <c r="B863">
        <f>MOD(ROW()-24,COUNTA(tblProducts[Description]))+1</f>
        <v>42</v>
      </c>
      <c r="C863" t="str">
        <f>_xlfn.XLOOKUP(A863,tblProducts[Column1],tblProducts[Description])</f>
        <v>BEROL 266V BULK</v>
      </c>
      <c r="D863" t="str">
        <f>_xlfn.XLOOKUP(B863,tblProducts[Column1],tblProducts[Description])</f>
        <v>ETHOMEEN T/15 BULK</v>
      </c>
      <c r="E863" t="s">
        <v>9</v>
      </c>
      <c r="F863" t="s">
        <v>12</v>
      </c>
      <c r="G863" t="s">
        <v>7</v>
      </c>
      <c r="H863" t="s">
        <v>8</v>
      </c>
      <c r="I863">
        <f t="shared" si="18"/>
        <v>2</v>
      </c>
    </row>
    <row r="864" spans="1:9">
      <c r="A864">
        <f>IF(MOD(ROW()-24,COUNTA(tblProducts[Description]))=0,A863+1,A863)</f>
        <v>8</v>
      </c>
      <c r="B864">
        <f>MOD(ROW()-24,COUNTA(tblProducts[Description]))+1</f>
        <v>43</v>
      </c>
      <c r="C864" t="str">
        <f>_xlfn.XLOOKUP(A864,tblProducts[Column1],tblProducts[Description])</f>
        <v>BEROL 266V BULK</v>
      </c>
      <c r="D864" t="str">
        <f>_xlfn.XLOOKUP(B864,tblProducts[Column1],tblProducts[Description])</f>
        <v>ETHOMEEN T/17 BULK</v>
      </c>
      <c r="E864" t="s">
        <v>9</v>
      </c>
      <c r="F864" t="s">
        <v>12</v>
      </c>
      <c r="G864" t="s">
        <v>7</v>
      </c>
      <c r="H864" t="s">
        <v>8</v>
      </c>
      <c r="I864">
        <f t="shared" si="18"/>
        <v>2</v>
      </c>
    </row>
    <row r="865" spans="1:9">
      <c r="A865">
        <f>IF(MOD(ROW()-24,COUNTA(tblProducts[Description]))=0,A864+1,A864)</f>
        <v>8</v>
      </c>
      <c r="B865">
        <f>MOD(ROW()-24,COUNTA(tblProducts[Description]))+1</f>
        <v>44</v>
      </c>
      <c r="C865" t="str">
        <f>_xlfn.XLOOKUP(A865,tblProducts[Column1],tblProducts[Description])</f>
        <v>BEROL 266V BULK</v>
      </c>
      <c r="D865" t="str">
        <f>_xlfn.XLOOKUP(B865,tblProducts[Column1],tblProducts[Description])</f>
        <v>ETHOMEEN T/18 BULK</v>
      </c>
      <c r="E865" t="s">
        <v>9</v>
      </c>
      <c r="F865" t="s">
        <v>12</v>
      </c>
      <c r="G865" t="s">
        <v>7</v>
      </c>
      <c r="H865" t="s">
        <v>8</v>
      </c>
      <c r="I865">
        <f t="shared" si="18"/>
        <v>2</v>
      </c>
    </row>
    <row r="866" spans="1:9">
      <c r="A866">
        <f>IF(MOD(ROW()-24,COUNTA(tblProducts[Description]))=0,A865+1,A865)</f>
        <v>8</v>
      </c>
      <c r="B866">
        <f>MOD(ROW()-24,COUNTA(tblProducts[Description]))+1</f>
        <v>45</v>
      </c>
      <c r="C866" t="str">
        <f>_xlfn.XLOOKUP(A866,tblProducts[Column1],tblProducts[Description])</f>
        <v>BEROL 266V BULK</v>
      </c>
      <c r="D866" t="str">
        <f>_xlfn.XLOOKUP(B866,tblProducts[Column1],tblProducts[Description])</f>
        <v>ETHOMEEN T/19 BULK</v>
      </c>
      <c r="E866" t="s">
        <v>9</v>
      </c>
      <c r="F866" t="s">
        <v>12</v>
      </c>
      <c r="G866" t="s">
        <v>7</v>
      </c>
      <c r="H866" t="s">
        <v>8</v>
      </c>
      <c r="I866">
        <f t="shared" si="18"/>
        <v>2</v>
      </c>
    </row>
    <row r="867" spans="1:9">
      <c r="A867">
        <f>IF(MOD(ROW()-24,COUNTA(tblProducts[Description]))=0,A866+1,A866)</f>
        <v>8</v>
      </c>
      <c r="B867">
        <f>MOD(ROW()-24,COUNTA(tblProducts[Description]))+1</f>
        <v>46</v>
      </c>
      <c r="C867" t="str">
        <f>_xlfn.XLOOKUP(A867,tblProducts[Column1],tblProducts[Description])</f>
        <v>BEROL 266V BULK</v>
      </c>
      <c r="D867" t="str">
        <f>_xlfn.XLOOKUP(B867,tblProducts[Column1],tblProducts[Description])</f>
        <v>ETHOMEEN T/20 BULK</v>
      </c>
      <c r="E867" t="s">
        <v>9</v>
      </c>
      <c r="F867" t="s">
        <v>12</v>
      </c>
      <c r="G867" t="s">
        <v>7</v>
      </c>
      <c r="H867" t="s">
        <v>8</v>
      </c>
      <c r="I867">
        <f t="shared" si="18"/>
        <v>2</v>
      </c>
    </row>
    <row r="868" spans="1:9">
      <c r="A868">
        <f>IF(MOD(ROW()-24,COUNTA(tblProducts[Description]))=0,A867+1,A867)</f>
        <v>8</v>
      </c>
      <c r="B868">
        <f>MOD(ROW()-24,COUNTA(tblProducts[Description]))+1</f>
        <v>47</v>
      </c>
      <c r="C868" t="str">
        <f>_xlfn.XLOOKUP(A868,tblProducts[Column1],tblProducts[Description])</f>
        <v>BEROL 266V BULK</v>
      </c>
      <c r="D868" t="str">
        <f>_xlfn.XLOOKUP(B868,tblProducts[Column1],tblProducts[Description])</f>
        <v>ETHOMEEN T/20S BULK</v>
      </c>
      <c r="E868" t="s">
        <v>9</v>
      </c>
      <c r="F868" t="s">
        <v>12</v>
      </c>
      <c r="G868" t="s">
        <v>7</v>
      </c>
      <c r="H868" t="s">
        <v>8</v>
      </c>
      <c r="I868">
        <f t="shared" si="18"/>
        <v>2</v>
      </c>
    </row>
    <row r="869" spans="1:9">
      <c r="A869">
        <f>IF(MOD(ROW()-24,COUNTA(tblProducts[Description]))=0,A868+1,A868)</f>
        <v>8</v>
      </c>
      <c r="B869">
        <f>MOD(ROW()-24,COUNTA(tblProducts[Description]))+1</f>
        <v>48</v>
      </c>
      <c r="C869" t="str">
        <f>_xlfn.XLOOKUP(A869,tblProducts[Column1],tblProducts[Description])</f>
        <v>BEROL 266V BULK</v>
      </c>
      <c r="D869" t="str">
        <f>_xlfn.XLOOKUP(B869,tblProducts[Column1],tblProducts[Description])</f>
        <v>ETHOMEEN T/24 BULK</v>
      </c>
      <c r="E869" t="s">
        <v>9</v>
      </c>
      <c r="F869" t="s">
        <v>12</v>
      </c>
      <c r="G869" t="s">
        <v>7</v>
      </c>
      <c r="H869" t="s">
        <v>8</v>
      </c>
      <c r="I869">
        <f t="shared" si="18"/>
        <v>2</v>
      </c>
    </row>
    <row r="870" spans="1:9">
      <c r="A870">
        <f>IF(MOD(ROW()-24,COUNTA(tblProducts[Description]))=0,A869+1,A869)</f>
        <v>8</v>
      </c>
      <c r="B870">
        <f>MOD(ROW()-24,COUNTA(tblProducts[Description]))+1</f>
        <v>49</v>
      </c>
      <c r="C870" t="str">
        <f>_xlfn.XLOOKUP(A870,tblProducts[Column1],tblProducts[Description])</f>
        <v>BEROL 266V BULK</v>
      </c>
      <c r="D870" t="str">
        <f>_xlfn.XLOOKUP(B870,tblProducts[Column1],tblProducts[Description])</f>
        <v>ETHOMEEN T/25 BULK</v>
      </c>
      <c r="E870" t="s">
        <v>9</v>
      </c>
      <c r="F870" t="s">
        <v>12</v>
      </c>
      <c r="G870" t="s">
        <v>7</v>
      </c>
      <c r="H870" t="s">
        <v>8</v>
      </c>
      <c r="I870">
        <f t="shared" si="18"/>
        <v>2</v>
      </c>
    </row>
    <row r="871" spans="1:9">
      <c r="A871">
        <f>IF(MOD(ROW()-24,COUNTA(tblProducts[Description]))=0,A870+1,A870)</f>
        <v>8</v>
      </c>
      <c r="B871">
        <f>MOD(ROW()-24,COUNTA(tblProducts[Description]))+1</f>
        <v>50</v>
      </c>
      <c r="C871" t="str">
        <f>_xlfn.XLOOKUP(A871,tblProducts[Column1],tblProducts[Description])</f>
        <v>BEROL 266V BULK</v>
      </c>
      <c r="D871" t="str">
        <f>_xlfn.XLOOKUP(B871,tblProducts[Column1],tblProducts[Description])</f>
        <v>ETHOMEEN T/28 BULK</v>
      </c>
      <c r="E871" t="s">
        <v>9</v>
      </c>
      <c r="F871" t="s">
        <v>12</v>
      </c>
      <c r="G871" t="s">
        <v>7</v>
      </c>
      <c r="H871" t="s">
        <v>8</v>
      </c>
      <c r="I871">
        <f t="shared" si="18"/>
        <v>2</v>
      </c>
    </row>
    <row r="872" spans="1:9">
      <c r="A872">
        <f>IF(MOD(ROW()-24,COUNTA(tblProducts[Description]))=0,A871+1,A871)</f>
        <v>8</v>
      </c>
      <c r="B872">
        <f>MOD(ROW()-24,COUNTA(tblProducts[Description]))+1</f>
        <v>51</v>
      </c>
      <c r="C872" t="str">
        <f>_xlfn.XLOOKUP(A872,tblProducts[Column1],tblProducts[Description])</f>
        <v>BEROL 266V BULK</v>
      </c>
      <c r="D872" t="str">
        <f>_xlfn.XLOOKUP(B872,tblProducts[Column1],tblProducts[Description])</f>
        <v>ETHYLAN 1008 SA BULK</v>
      </c>
      <c r="E872" t="s">
        <v>9</v>
      </c>
      <c r="F872" t="s">
        <v>12</v>
      </c>
      <c r="G872" t="s">
        <v>7</v>
      </c>
      <c r="H872" t="s">
        <v>8</v>
      </c>
      <c r="I872">
        <f t="shared" si="18"/>
        <v>2</v>
      </c>
    </row>
    <row r="873" spans="1:9">
      <c r="A873">
        <f>IF(MOD(ROW()-24,COUNTA(tblProducts[Description]))=0,A872+1,A872)</f>
        <v>8</v>
      </c>
      <c r="B873">
        <f>MOD(ROW()-24,COUNTA(tblProducts[Description]))+1</f>
        <v>52</v>
      </c>
      <c r="C873" t="str">
        <f>_xlfn.XLOOKUP(A873,tblProducts[Column1],tblProducts[Description])</f>
        <v>BEROL 266V BULK</v>
      </c>
      <c r="D873" t="str">
        <f>_xlfn.XLOOKUP(B873,tblProducts[Column1],tblProducts[Description])</f>
        <v>ETHYLAN 325 BULK</v>
      </c>
      <c r="E873" t="s">
        <v>9</v>
      </c>
      <c r="F873" t="s">
        <v>12</v>
      </c>
      <c r="G873" t="s">
        <v>7</v>
      </c>
      <c r="H873" t="s">
        <v>8</v>
      </c>
      <c r="I873">
        <f t="shared" si="18"/>
        <v>2</v>
      </c>
    </row>
    <row r="874" spans="1:9">
      <c r="A874">
        <f>IF(MOD(ROW()-24,COUNTA(tblProducts[Description]))=0,A873+1,A873)</f>
        <v>8</v>
      </c>
      <c r="B874">
        <f>MOD(ROW()-24,COUNTA(tblProducts[Description]))+1</f>
        <v>53</v>
      </c>
      <c r="C874" t="str">
        <f>_xlfn.XLOOKUP(A874,tblProducts[Column1],tblProducts[Description])</f>
        <v>BEROL 266V BULK</v>
      </c>
      <c r="D874" t="str">
        <f>_xlfn.XLOOKUP(B874,tblProducts[Column1],tblProducts[Description])</f>
        <v>ETHYLAN NS-500LQ BULK</v>
      </c>
      <c r="E874" t="s">
        <v>9</v>
      </c>
      <c r="F874" t="s">
        <v>12</v>
      </c>
      <c r="G874" t="s">
        <v>7</v>
      </c>
      <c r="H874" t="s">
        <v>8</v>
      </c>
      <c r="I874">
        <f t="shared" si="18"/>
        <v>2</v>
      </c>
    </row>
    <row r="875" spans="1:9">
      <c r="A875">
        <f>IF(MOD(ROW()-24,COUNTA(tblProducts[Description]))=0,A874+1,A874)</f>
        <v>8</v>
      </c>
      <c r="B875">
        <f>MOD(ROW()-24,COUNTA(tblProducts[Description]))+1</f>
        <v>54</v>
      </c>
      <c r="C875" t="str">
        <f>_xlfn.XLOOKUP(A875,tblProducts[Column1],tblProducts[Description])</f>
        <v>BEROL 266V BULK</v>
      </c>
      <c r="D875" t="str">
        <f>_xlfn.XLOOKUP(B875,tblProducts[Column1],tblProducts[Description])</f>
        <v>ETHYLAN PRE NS-505 K BULK</v>
      </c>
      <c r="E875" t="s">
        <v>9</v>
      </c>
      <c r="F875" t="s">
        <v>12</v>
      </c>
      <c r="G875" t="s">
        <v>7</v>
      </c>
      <c r="H875" t="s">
        <v>8</v>
      </c>
      <c r="I875">
        <f t="shared" si="18"/>
        <v>2</v>
      </c>
    </row>
    <row r="876" spans="1:9">
      <c r="A876">
        <f>IF(MOD(ROW()-24,COUNTA(tblProducts[Description]))=0,A875+1,A875)</f>
        <v>8</v>
      </c>
      <c r="B876">
        <f>MOD(ROW()-24,COUNTA(tblProducts[Description]))+1</f>
        <v>55</v>
      </c>
      <c r="C876" t="str">
        <f>_xlfn.XLOOKUP(A876,tblProducts[Column1],tblProducts[Description])</f>
        <v>BEROL 266V BULK</v>
      </c>
      <c r="D876" t="str">
        <f>_xlfn.XLOOKUP(B876,tblProducts[Column1],tblProducts[Description])</f>
        <v>ETHYLAN SN-90 BULK</v>
      </c>
      <c r="E876" t="s">
        <v>9</v>
      </c>
      <c r="F876" t="s">
        <v>12</v>
      </c>
      <c r="G876" t="s">
        <v>7</v>
      </c>
      <c r="H876" t="s">
        <v>8</v>
      </c>
      <c r="I876">
        <f t="shared" si="18"/>
        <v>2</v>
      </c>
    </row>
    <row r="877" spans="1:9">
      <c r="A877">
        <f>IF(MOD(ROW()-24,COUNTA(tblProducts[Description]))=0,A876+1,A876)</f>
        <v>8</v>
      </c>
      <c r="B877">
        <f>MOD(ROW()-24,COUNTA(tblProducts[Description]))+1</f>
        <v>56</v>
      </c>
      <c r="C877" t="str">
        <f>_xlfn.XLOOKUP(A877,tblProducts[Column1],tblProducts[Description])</f>
        <v>BEROL 266V BULK</v>
      </c>
      <c r="D877" t="str">
        <f>_xlfn.XLOOKUP(B877,tblProducts[Column1],tblProducts[Description])</f>
        <v>ETHYLAN TD-100 BULK</v>
      </c>
      <c r="E877" t="s">
        <v>9</v>
      </c>
      <c r="F877" t="s">
        <v>12</v>
      </c>
      <c r="G877" t="s">
        <v>7</v>
      </c>
      <c r="H877" t="s">
        <v>8</v>
      </c>
      <c r="I877">
        <f t="shared" si="18"/>
        <v>2</v>
      </c>
    </row>
    <row r="878" spans="1:9">
      <c r="A878">
        <f>IF(MOD(ROW()-24,COUNTA(tblProducts[Description]))=0,A877+1,A877)</f>
        <v>8</v>
      </c>
      <c r="B878">
        <f>MOD(ROW()-24,COUNTA(tblProducts[Description]))+1</f>
        <v>57</v>
      </c>
      <c r="C878" t="str">
        <f>_xlfn.XLOOKUP(A878,tblProducts[Column1],tblProducts[Description])</f>
        <v>BEROL 266V BULK</v>
      </c>
      <c r="D878" t="str">
        <f>_xlfn.XLOOKUP(B878,tblProducts[Column1],tblProducts[Description])</f>
        <v>ETHYLAN TD-120 BULK</v>
      </c>
      <c r="E878" t="s">
        <v>9</v>
      </c>
      <c r="F878" t="s">
        <v>12</v>
      </c>
      <c r="G878" t="s">
        <v>7</v>
      </c>
      <c r="H878" t="s">
        <v>8</v>
      </c>
      <c r="I878">
        <f t="shared" si="18"/>
        <v>2</v>
      </c>
    </row>
    <row r="879" spans="1:9">
      <c r="A879">
        <f>IF(MOD(ROW()-24,COUNTA(tblProducts[Description]))=0,A878+1,A878)</f>
        <v>8</v>
      </c>
      <c r="B879">
        <f>MOD(ROW()-24,COUNTA(tblProducts[Description]))+1</f>
        <v>58</v>
      </c>
      <c r="C879" t="str">
        <f>_xlfn.XLOOKUP(A879,tblProducts[Column1],tblProducts[Description])</f>
        <v>BEROL 266V BULK</v>
      </c>
      <c r="D879" t="str">
        <f>_xlfn.XLOOKUP(B879,tblProducts[Column1],tblProducts[Description])</f>
        <v>ETHYLAN TD-1407 BULK</v>
      </c>
      <c r="E879" t="s">
        <v>9</v>
      </c>
      <c r="F879" t="s">
        <v>12</v>
      </c>
      <c r="G879" t="s">
        <v>7</v>
      </c>
      <c r="H879" t="s">
        <v>8</v>
      </c>
      <c r="I879">
        <f t="shared" si="18"/>
        <v>2</v>
      </c>
    </row>
    <row r="880" spans="1:9">
      <c r="A880">
        <f>IF(MOD(ROW()-24,COUNTA(tblProducts[Description]))=0,A879+1,A879)</f>
        <v>8</v>
      </c>
      <c r="B880">
        <f>MOD(ROW()-24,COUNTA(tblProducts[Description]))+1</f>
        <v>59</v>
      </c>
      <c r="C880" t="str">
        <f>_xlfn.XLOOKUP(A880,tblProducts[Column1],tblProducts[Description])</f>
        <v>BEROL 266V BULK</v>
      </c>
      <c r="D880" t="str">
        <f>_xlfn.XLOOKUP(B880,tblProducts[Column1],tblProducts[Description])</f>
        <v>ETHYLAN TD-40 BULK</v>
      </c>
      <c r="E880" t="s">
        <v>9</v>
      </c>
      <c r="F880" t="s">
        <v>12</v>
      </c>
      <c r="G880" t="s">
        <v>7</v>
      </c>
      <c r="H880" t="s">
        <v>8</v>
      </c>
      <c r="I880">
        <f t="shared" si="18"/>
        <v>2</v>
      </c>
    </row>
    <row r="881" spans="1:9">
      <c r="A881">
        <f>IF(MOD(ROW()-24,COUNTA(tblProducts[Description]))=0,A880+1,A880)</f>
        <v>8</v>
      </c>
      <c r="B881">
        <f>MOD(ROW()-24,COUNTA(tblProducts[Description]))+1</f>
        <v>60</v>
      </c>
      <c r="C881" t="str">
        <f>_xlfn.XLOOKUP(A881,tblProducts[Column1],tblProducts[Description])</f>
        <v>BEROL 266V BULK</v>
      </c>
      <c r="D881" t="str">
        <f>_xlfn.XLOOKUP(B881,tblProducts[Column1],tblProducts[Description])</f>
        <v>ETHYLAN TD-60 BULK</v>
      </c>
      <c r="E881" t="s">
        <v>9</v>
      </c>
      <c r="F881" t="s">
        <v>12</v>
      </c>
      <c r="G881" t="s">
        <v>7</v>
      </c>
      <c r="H881" t="s">
        <v>8</v>
      </c>
      <c r="I881">
        <f t="shared" si="18"/>
        <v>2</v>
      </c>
    </row>
    <row r="882" spans="1:9">
      <c r="A882">
        <f>IF(MOD(ROW()-24,COUNTA(tblProducts[Description]))=0,A881+1,A881)</f>
        <v>8</v>
      </c>
      <c r="B882">
        <f>MOD(ROW()-24,COUNTA(tblProducts[Description]))+1</f>
        <v>61</v>
      </c>
      <c r="C882" t="str">
        <f>_xlfn.XLOOKUP(A882,tblProducts[Column1],tblProducts[Description])</f>
        <v>BEROL 266V BULK</v>
      </c>
      <c r="D882" t="str">
        <f>_xlfn.XLOOKUP(B882,tblProducts[Column1],tblProducts[Description])</f>
        <v>INTERMEDIATE BE-110L BULK</v>
      </c>
      <c r="E882" t="s">
        <v>9</v>
      </c>
      <c r="F882" t="s">
        <v>12</v>
      </c>
      <c r="G882" t="s">
        <v>7</v>
      </c>
      <c r="H882" t="s">
        <v>8</v>
      </c>
      <c r="I882">
        <f t="shared" si="18"/>
        <v>2</v>
      </c>
    </row>
    <row r="883" spans="1:9">
      <c r="A883">
        <f>IF(MOD(ROW()-24,COUNTA(tblProducts[Description]))=0,A882+1,A882)</f>
        <v>8</v>
      </c>
      <c r="B883">
        <f>MOD(ROW()-24,COUNTA(tblProducts[Description]))+1</f>
        <v>62</v>
      </c>
      <c r="C883" t="str">
        <f>_xlfn.XLOOKUP(A883,tblProducts[Column1],tblProducts[Description])</f>
        <v>BEROL 266V BULK</v>
      </c>
      <c r="D883" t="str">
        <f>_xlfn.XLOOKUP(B883,tblProducts[Column1],tblProducts[Description])</f>
        <v>INTERMEDIATE DPG-415 BULK</v>
      </c>
      <c r="E883" t="s">
        <v>9</v>
      </c>
      <c r="F883" t="s">
        <v>12</v>
      </c>
      <c r="G883" t="s">
        <v>7</v>
      </c>
      <c r="H883" t="s">
        <v>8</v>
      </c>
      <c r="I883">
        <f t="shared" si="18"/>
        <v>2</v>
      </c>
    </row>
    <row r="884" spans="1:9">
      <c r="A884">
        <f>IF(MOD(ROW()-24,COUNTA(tblProducts[Description]))=0,A883+1,A883)</f>
        <v>8</v>
      </c>
      <c r="B884">
        <f>MOD(ROW()-24,COUNTA(tblProducts[Description]))+1</f>
        <v>63</v>
      </c>
      <c r="C884" t="str">
        <f>_xlfn.XLOOKUP(A884,tblProducts[Column1],tblProducts[Description])</f>
        <v>BEROL 266V BULK</v>
      </c>
      <c r="D884" t="str">
        <f>_xlfn.XLOOKUP(B884,tblProducts[Column1],tblProducts[Description])</f>
        <v>PROPODUOMEEN T/12 BULK</v>
      </c>
      <c r="E884" t="s">
        <v>9</v>
      </c>
      <c r="F884" t="s">
        <v>12</v>
      </c>
      <c r="G884" t="s">
        <v>9</v>
      </c>
      <c r="H884" t="s">
        <v>8</v>
      </c>
      <c r="I884">
        <f t="shared" si="18"/>
        <v>4</v>
      </c>
    </row>
    <row r="885" spans="1:9">
      <c r="A885">
        <f>IF(MOD(ROW()-24,COUNTA(tblProducts[Description]))=0,A884+1,A884)</f>
        <v>8</v>
      </c>
      <c r="B885">
        <f>MOD(ROW()-24,COUNTA(tblProducts[Description]))+1</f>
        <v>64</v>
      </c>
      <c r="C885" t="str">
        <f>_xlfn.XLOOKUP(A885,tblProducts[Column1],tblProducts[Description])</f>
        <v>BEROL 266V BULK</v>
      </c>
      <c r="D885" t="str">
        <f>_xlfn.XLOOKUP(B885,tblProducts[Column1],tblProducts[Description])</f>
        <v>PROPOMEEN T/12 BULK</v>
      </c>
      <c r="E885" t="s">
        <v>9</v>
      </c>
      <c r="F885" t="s">
        <v>12</v>
      </c>
      <c r="G885" t="s">
        <v>9</v>
      </c>
      <c r="H885" t="s">
        <v>8</v>
      </c>
      <c r="I885">
        <f t="shared" si="18"/>
        <v>4</v>
      </c>
    </row>
    <row r="886" spans="1:9">
      <c r="A886">
        <f>IF(MOD(ROW()-24,COUNTA(tblProducts[Description]))=0,A885+1,A885)</f>
        <v>8</v>
      </c>
      <c r="B886">
        <f>MOD(ROW()-24,COUNTA(tblProducts[Description]))+1</f>
        <v>65</v>
      </c>
      <c r="C886" t="str">
        <f>_xlfn.XLOOKUP(A886,tblProducts[Column1],tblProducts[Description])</f>
        <v>BEROL 266V BULK</v>
      </c>
      <c r="D886" t="str">
        <f>_xlfn.XLOOKUP(B886,tblProducts[Column1],tblProducts[Description])</f>
        <v>TMP-420 BULK</v>
      </c>
      <c r="E886" t="s">
        <v>9</v>
      </c>
      <c r="F886" t="s">
        <v>12</v>
      </c>
      <c r="G886" t="s">
        <v>7</v>
      </c>
      <c r="H886" t="s">
        <v>8</v>
      </c>
      <c r="I886">
        <f t="shared" si="18"/>
        <v>2</v>
      </c>
    </row>
    <row r="887" spans="1:9">
      <c r="A887">
        <f>IF(MOD(ROW()-24,COUNTA(tblProducts[Description]))=0,A886+1,A886)</f>
        <v>8</v>
      </c>
      <c r="B887">
        <f>MOD(ROW()-24,COUNTA(tblProducts[Description]))+1</f>
        <v>66</v>
      </c>
      <c r="C887" t="str">
        <f>_xlfn.XLOOKUP(A887,tblProducts[Column1],tblProducts[Description])</f>
        <v>BEROL 266V BULK</v>
      </c>
      <c r="D887" t="str">
        <f>_xlfn.XLOOKUP(B887,tblProducts[Column1],tblProducts[Description])</f>
        <v>TMP-80 BULK</v>
      </c>
      <c r="E887" t="s">
        <v>9</v>
      </c>
      <c r="F887" t="s">
        <v>12</v>
      </c>
      <c r="G887" t="s">
        <v>7</v>
      </c>
      <c r="H887" t="s">
        <v>8</v>
      </c>
      <c r="I887">
        <f t="shared" si="18"/>
        <v>2</v>
      </c>
    </row>
    <row r="888" spans="1:9">
      <c r="A888">
        <f>IF(MOD(ROW()-24,COUNTA(tblProducts[Description]))=0,A887+1,A887)</f>
        <v>8</v>
      </c>
      <c r="B888">
        <f>MOD(ROW()-24,COUNTA(tblProducts[Description]))+1</f>
        <v>67</v>
      </c>
      <c r="C888" t="str">
        <f>_xlfn.XLOOKUP(A888,tblProducts[Column1],tblProducts[Description])</f>
        <v>BEROL 266V BULK</v>
      </c>
      <c r="D888" t="str">
        <f>_xlfn.XLOOKUP(B888,tblProducts[Column1],tblProducts[Description])</f>
        <v>VISCO 352 BULK</v>
      </c>
      <c r="E888" t="s">
        <v>9</v>
      </c>
      <c r="F888" t="s">
        <v>12</v>
      </c>
      <c r="G888" t="s">
        <v>7</v>
      </c>
      <c r="H888" t="s">
        <v>8</v>
      </c>
      <c r="I888">
        <f t="shared" si="18"/>
        <v>2</v>
      </c>
    </row>
    <row r="889" spans="1:9">
      <c r="A889">
        <f>IF(MOD(ROW()-24,COUNTA(tblProducts[Description]))=0,A888+1,A888)</f>
        <v>8</v>
      </c>
      <c r="B889">
        <f>MOD(ROW()-24,COUNTA(tblProducts[Description]))+1</f>
        <v>68</v>
      </c>
      <c r="C889" t="str">
        <f>_xlfn.XLOOKUP(A889,tblProducts[Column1],tblProducts[Description])</f>
        <v>BEROL 266V BULK</v>
      </c>
      <c r="D889" t="str">
        <f>_xlfn.XLOOKUP(B889,tblProducts[Column1],tblProducts[Description])</f>
        <v>WITBREAK DPG-25 BULK</v>
      </c>
      <c r="E889" t="s">
        <v>9</v>
      </c>
      <c r="F889" t="s">
        <v>12</v>
      </c>
      <c r="G889" t="s">
        <v>7</v>
      </c>
      <c r="H889" t="s">
        <v>8</v>
      </c>
      <c r="I889">
        <f t="shared" si="18"/>
        <v>2</v>
      </c>
    </row>
    <row r="890" spans="1:9">
      <c r="A890">
        <f>IF(MOD(ROW()-24,COUNTA(tblProducts[Description]))=0,A889+1,A889)</f>
        <v>8</v>
      </c>
      <c r="B890">
        <f>MOD(ROW()-24,COUNTA(tblProducts[Description]))+1</f>
        <v>69</v>
      </c>
      <c r="C890" t="str">
        <f>_xlfn.XLOOKUP(A890,tblProducts[Column1],tblProducts[Description])</f>
        <v>BEROL 266V BULK</v>
      </c>
      <c r="D890" t="str">
        <f>_xlfn.XLOOKUP(B890,tblProducts[Column1],tblProducts[Description])</f>
        <v>WITBREAK DPG-482 BULK</v>
      </c>
      <c r="E890" t="s">
        <v>9</v>
      </c>
      <c r="F890" t="s">
        <v>12</v>
      </c>
      <c r="G890" t="s">
        <v>7</v>
      </c>
      <c r="H890" t="s">
        <v>8</v>
      </c>
      <c r="I890">
        <f t="shared" si="18"/>
        <v>2</v>
      </c>
    </row>
    <row r="891" spans="1:9">
      <c r="A891">
        <f>IF(MOD(ROW()-24,COUNTA(tblProducts[Description]))=0,A890+1,A890)</f>
        <v>8</v>
      </c>
      <c r="B891">
        <f>MOD(ROW()-24,COUNTA(tblProducts[Description]))+1</f>
        <v>70</v>
      </c>
      <c r="C891" t="str">
        <f>_xlfn.XLOOKUP(A891,tblProducts[Column1],tblProducts[Description])</f>
        <v>BEROL 266V BULK</v>
      </c>
      <c r="D891" t="str">
        <f>_xlfn.XLOOKUP(B891,tblProducts[Column1],tblProducts[Description])</f>
        <v>WITBREAK DPG-818 BULK</v>
      </c>
      <c r="E891" t="s">
        <v>9</v>
      </c>
      <c r="F891" t="s">
        <v>12</v>
      </c>
      <c r="G891" t="s">
        <v>7</v>
      </c>
      <c r="H891" t="s">
        <v>8</v>
      </c>
      <c r="I891">
        <f t="shared" si="18"/>
        <v>2</v>
      </c>
    </row>
    <row r="892" spans="1:9">
      <c r="A892">
        <f>IF(MOD(ROW()-24,COUNTA(tblProducts[Description]))=0,A891+1,A891)</f>
        <v>8</v>
      </c>
      <c r="B892">
        <f>MOD(ROW()-24,COUNTA(tblProducts[Description]))+1</f>
        <v>71</v>
      </c>
      <c r="C892" t="str">
        <f>_xlfn.XLOOKUP(A892,tblProducts[Column1],tblProducts[Description])</f>
        <v>BEROL 266V BULK</v>
      </c>
      <c r="D892" t="str">
        <f>_xlfn.XLOOKUP(B892,tblProducts[Column1],tblProducts[Description])</f>
        <v>WITBREAK DTG-62 BULK</v>
      </c>
      <c r="E892" t="s">
        <v>9</v>
      </c>
      <c r="F892" t="s">
        <v>12</v>
      </c>
      <c r="G892" t="s">
        <v>7</v>
      </c>
      <c r="H892" t="s">
        <v>8</v>
      </c>
      <c r="I892">
        <f t="shared" si="18"/>
        <v>2</v>
      </c>
    </row>
    <row r="893" spans="1:9">
      <c r="A893">
        <f>IF(MOD(ROW()-24,COUNTA(tblProducts[Description]))=0,A892+1,A892)</f>
        <v>8</v>
      </c>
      <c r="B893">
        <f>MOD(ROW()-24,COUNTA(tblProducts[Description]))+1</f>
        <v>72</v>
      </c>
      <c r="C893" t="str">
        <f>_xlfn.XLOOKUP(A893,tblProducts[Column1],tblProducts[Description])</f>
        <v>BEROL 266V BULK</v>
      </c>
      <c r="D893" t="str">
        <f>_xlfn.XLOOKUP(B893,tblProducts[Column1],tblProducts[Description])</f>
        <v>WITCOMUL 1844 BULK</v>
      </c>
      <c r="E893" t="s">
        <v>9</v>
      </c>
      <c r="F893" t="s">
        <v>12</v>
      </c>
      <c r="G893" t="s">
        <v>7</v>
      </c>
      <c r="H893" t="s">
        <v>8</v>
      </c>
      <c r="I893">
        <f t="shared" si="18"/>
        <v>2</v>
      </c>
    </row>
    <row r="894" spans="1:9">
      <c r="A894">
        <f>IF(MOD(ROW()-24,COUNTA(tblProducts[Description]))=0,A893+1,A893)</f>
        <v>8</v>
      </c>
      <c r="B894">
        <f>MOD(ROW()-24,COUNTA(tblProducts[Description]))+1</f>
        <v>73</v>
      </c>
      <c r="C894" t="str">
        <f>_xlfn.XLOOKUP(A894,tblProducts[Column1],tblProducts[Description])</f>
        <v>BEROL 266V BULK</v>
      </c>
      <c r="D894" t="str">
        <f>_xlfn.XLOOKUP(B894,tblProducts[Column1],tblProducts[Description])</f>
        <v>WITCONOL 2690 BULK</v>
      </c>
      <c r="E894" t="s">
        <v>9</v>
      </c>
      <c r="F894" t="s">
        <v>12</v>
      </c>
      <c r="G894" t="s">
        <v>7</v>
      </c>
      <c r="H894" t="s">
        <v>8</v>
      </c>
      <c r="I894">
        <f t="shared" si="18"/>
        <v>2</v>
      </c>
    </row>
    <row r="895" spans="1:9">
      <c r="A895">
        <f>IF(MOD(ROW()-24,COUNTA(tblProducts[Description]))=0,A894+1,A894)</f>
        <v>8</v>
      </c>
      <c r="B895">
        <f>MOD(ROW()-24,COUNTA(tblProducts[Description]))+1</f>
        <v>74</v>
      </c>
      <c r="C895" t="str">
        <f>_xlfn.XLOOKUP(A895,tblProducts[Column1],tblProducts[Description])</f>
        <v>BEROL 266V BULK</v>
      </c>
      <c r="D895" t="str">
        <f>_xlfn.XLOOKUP(B895,tblProducts[Column1],tblProducts[Description])</f>
        <v>ETHYLAN 324 BULK</v>
      </c>
      <c r="E895" t="s">
        <v>9</v>
      </c>
      <c r="F895" t="s">
        <v>12</v>
      </c>
      <c r="G895" t="s">
        <v>7</v>
      </c>
      <c r="H895" t="s">
        <v>8</v>
      </c>
      <c r="I895">
        <f t="shared" si="18"/>
        <v>2</v>
      </c>
    </row>
    <row r="896" spans="1:9">
      <c r="A896">
        <f>IF(MOD(ROW()-24,COUNTA(tblProducts[Description]))=0,A895+1,A895)</f>
        <v>8</v>
      </c>
      <c r="B896">
        <f>MOD(ROW()-24,COUNTA(tblProducts[Description]))+1</f>
        <v>75</v>
      </c>
      <c r="C896" t="str">
        <f>_xlfn.XLOOKUP(A896,tblProducts[Column1],tblProducts[Description])</f>
        <v>BEROL 266V BULK</v>
      </c>
      <c r="D896" t="str">
        <f>_xlfn.XLOOKUP(B896,tblProducts[Column1],tblProducts[Description])</f>
        <v>WITCONOL NP-120 BULK</v>
      </c>
      <c r="E896" t="s">
        <v>9</v>
      </c>
      <c r="F896" t="s">
        <v>12</v>
      </c>
      <c r="G896" t="s">
        <v>7</v>
      </c>
      <c r="H896" t="s">
        <v>8</v>
      </c>
      <c r="I896">
        <f t="shared" si="18"/>
        <v>2</v>
      </c>
    </row>
    <row r="897" spans="1:9">
      <c r="A897">
        <f>IF(MOD(ROW()-24,COUNTA(tblProducts[Description]))=0,A896+1,A896)</f>
        <v>8</v>
      </c>
      <c r="B897">
        <f>MOD(ROW()-24,COUNTA(tblProducts[Description]))+1</f>
        <v>76</v>
      </c>
      <c r="C897" t="str">
        <f>_xlfn.XLOOKUP(A897,tblProducts[Column1],tblProducts[Description])</f>
        <v>BEROL 266V BULK</v>
      </c>
      <c r="D897" t="str">
        <f>_xlfn.XLOOKUP(B897,tblProducts[Column1],tblProducts[Description])</f>
        <v>WITCONOL NP-130 BULK</v>
      </c>
      <c r="E897" t="s">
        <v>9</v>
      </c>
      <c r="F897" t="s">
        <v>12</v>
      </c>
      <c r="G897" t="s">
        <v>7</v>
      </c>
      <c r="H897" t="s">
        <v>8</v>
      </c>
      <c r="I897">
        <f t="shared" si="18"/>
        <v>2</v>
      </c>
    </row>
    <row r="898" spans="1:9">
      <c r="A898">
        <f>IF(MOD(ROW()-24,COUNTA(tblProducts[Description]))=0,A897+1,A897)</f>
        <v>8</v>
      </c>
      <c r="B898">
        <f>MOD(ROW()-24,COUNTA(tblProducts[Description]))+1</f>
        <v>77</v>
      </c>
      <c r="C898" t="str">
        <f>_xlfn.XLOOKUP(A898,tblProducts[Column1],tblProducts[Description])</f>
        <v>BEROL 266V BULK</v>
      </c>
      <c r="D898" t="str">
        <f>_xlfn.XLOOKUP(B898,tblProducts[Column1],tblProducts[Description])</f>
        <v>WITCONOL NP-20 BULK</v>
      </c>
      <c r="E898" t="s">
        <v>9</v>
      </c>
      <c r="F898" t="s">
        <v>12</v>
      </c>
      <c r="G898" t="s">
        <v>7</v>
      </c>
      <c r="H898" t="s">
        <v>8</v>
      </c>
      <c r="I898">
        <f t="shared" si="18"/>
        <v>2</v>
      </c>
    </row>
    <row r="899" spans="1:9">
      <c r="A899">
        <f>IF(MOD(ROW()-24,COUNTA(tblProducts[Description]))=0,A898+1,A898)</f>
        <v>8</v>
      </c>
      <c r="B899">
        <f>MOD(ROW()-24,COUNTA(tblProducts[Description]))+1</f>
        <v>78</v>
      </c>
      <c r="C899" t="str">
        <f>_xlfn.XLOOKUP(A899,tblProducts[Column1],tblProducts[Description])</f>
        <v>BEROL 266V BULK</v>
      </c>
      <c r="D899" t="str">
        <f>_xlfn.XLOOKUP(B899,tblProducts[Column1],tblProducts[Description])</f>
        <v>WITCONOL NP-330 BULK</v>
      </c>
      <c r="E899" t="s">
        <v>9</v>
      </c>
      <c r="F899" t="s">
        <v>12</v>
      </c>
      <c r="G899" t="s">
        <v>7</v>
      </c>
      <c r="H899" t="s">
        <v>8</v>
      </c>
      <c r="I899">
        <f t="shared" si="18"/>
        <v>2</v>
      </c>
    </row>
    <row r="900" spans="1:9">
      <c r="A900">
        <f>IF(MOD(ROW()-24,COUNTA(tblProducts[Description]))=0,A899+1,A899)</f>
        <v>8</v>
      </c>
      <c r="B900">
        <f>MOD(ROW()-24,COUNTA(tblProducts[Description]))+1</f>
        <v>79</v>
      </c>
      <c r="C900" t="str">
        <f>_xlfn.XLOOKUP(A900,tblProducts[Column1],tblProducts[Description])</f>
        <v>BEROL 266V BULK</v>
      </c>
      <c r="D900" t="str">
        <f>_xlfn.XLOOKUP(B900,tblProducts[Column1],tblProducts[Description])</f>
        <v>WITCONOL NP-40 BULK</v>
      </c>
      <c r="E900" t="s">
        <v>9</v>
      </c>
      <c r="F900" t="s">
        <v>12</v>
      </c>
      <c r="G900" t="s">
        <v>7</v>
      </c>
      <c r="H900" t="s">
        <v>8</v>
      </c>
      <c r="I900">
        <f t="shared" si="18"/>
        <v>2</v>
      </c>
    </row>
    <row r="901" spans="1:9">
      <c r="A901">
        <f>IF(MOD(ROW()-24,COUNTA(tblProducts[Description]))=0,A900+1,A900)</f>
        <v>8</v>
      </c>
      <c r="B901">
        <f>MOD(ROW()-24,COUNTA(tblProducts[Description]))+1</f>
        <v>80</v>
      </c>
      <c r="C901" t="str">
        <f>_xlfn.XLOOKUP(A901,tblProducts[Column1],tblProducts[Description])</f>
        <v>BEROL 266V BULK</v>
      </c>
      <c r="D901" t="str">
        <f>_xlfn.XLOOKUP(B901,tblProducts[Column1],tblProducts[Description])</f>
        <v>WITCONOL NP-60 BULK</v>
      </c>
      <c r="E901" t="s">
        <v>9</v>
      </c>
      <c r="F901" t="s">
        <v>12</v>
      </c>
      <c r="G901" t="s">
        <v>7</v>
      </c>
      <c r="H901" t="s">
        <v>8</v>
      </c>
      <c r="I901">
        <f t="shared" si="18"/>
        <v>2</v>
      </c>
    </row>
    <row r="902" spans="1:9">
      <c r="A902">
        <f>IF(MOD(ROW()-24,COUNTA(tblProducts[Description]))=0,A901+1,A901)</f>
        <v>8</v>
      </c>
      <c r="B902">
        <f>MOD(ROW()-24,COUNTA(tblProducts[Description]))+1</f>
        <v>81</v>
      </c>
      <c r="C902" t="str">
        <f>_xlfn.XLOOKUP(A902,tblProducts[Column1],tblProducts[Description])</f>
        <v>BEROL 266V BULK</v>
      </c>
      <c r="D902" t="str">
        <f>_xlfn.XLOOKUP(B902,tblProducts[Column1],tblProducts[Description])</f>
        <v>WITCONOL NP-80 BULK</v>
      </c>
      <c r="E902" t="s">
        <v>9</v>
      </c>
      <c r="F902" t="s">
        <v>12</v>
      </c>
      <c r="G902" t="s">
        <v>7</v>
      </c>
      <c r="H902" t="s">
        <v>8</v>
      </c>
      <c r="I902">
        <f t="shared" si="18"/>
        <v>2</v>
      </c>
    </row>
    <row r="903" spans="1:9">
      <c r="A903">
        <f>IF(MOD(ROW()-24,COUNTA(tblProducts[Description]))=0,A902+1,A902)</f>
        <v>8</v>
      </c>
      <c r="B903">
        <f>MOD(ROW()-24,COUNTA(tblProducts[Description]))+1</f>
        <v>82</v>
      </c>
      <c r="C903" t="str">
        <f>_xlfn.XLOOKUP(A903,tblProducts[Column1],tblProducts[Description])</f>
        <v>BEROL 266V BULK</v>
      </c>
      <c r="D903" t="str">
        <f>_xlfn.XLOOKUP(B903,tblProducts[Column1],tblProducts[Description])</f>
        <v>WITCONOL NP-90 BULK</v>
      </c>
      <c r="E903" t="s">
        <v>9</v>
      </c>
      <c r="F903" t="s">
        <v>12</v>
      </c>
      <c r="G903" t="s">
        <v>7</v>
      </c>
      <c r="H903" t="s">
        <v>8</v>
      </c>
      <c r="I903">
        <f t="shared" si="18"/>
        <v>2</v>
      </c>
    </row>
    <row r="904" spans="1:9">
      <c r="A904">
        <f>IF(MOD(ROW()-24,COUNTA(tblProducts[Description]))=0,A903+1,A903)</f>
        <v>8</v>
      </c>
      <c r="B904">
        <f>MOD(ROW()-24,COUNTA(tblProducts[Description]))+1</f>
        <v>83</v>
      </c>
      <c r="C904" t="str">
        <f>_xlfn.XLOOKUP(A904,tblProducts[Column1],tblProducts[Description])</f>
        <v>BEROL 266V BULK</v>
      </c>
      <c r="D904" t="str">
        <f>_xlfn.XLOOKUP(B904,tblProducts[Column1],tblProducts[Description])</f>
        <v>WITCONOL NS-108 PO BULK</v>
      </c>
      <c r="E904" t="s">
        <v>9</v>
      </c>
      <c r="F904" t="s">
        <v>12</v>
      </c>
      <c r="G904" t="s">
        <v>7</v>
      </c>
      <c r="H904" t="s">
        <v>8</v>
      </c>
      <c r="I904">
        <f t="shared" si="18"/>
        <v>2</v>
      </c>
    </row>
    <row r="905" spans="1:9">
      <c r="A905">
        <f>IF(MOD(ROW()-24,COUNTA(tblProducts[Description]))=0,A904+1,A904)</f>
        <v>8</v>
      </c>
      <c r="B905">
        <f>MOD(ROW()-24,COUNTA(tblProducts[Description]))+1</f>
        <v>84</v>
      </c>
      <c r="C905" t="str">
        <f>_xlfn.XLOOKUP(A905,tblProducts[Column1],tblProducts[Description])</f>
        <v>BEROL 266V BULK</v>
      </c>
      <c r="D905" t="str">
        <f>_xlfn.XLOOKUP(B905,tblProducts[Column1],tblProducts[Description])</f>
        <v>WITCONOL NS-505K BULK</v>
      </c>
      <c r="E905" t="s">
        <v>9</v>
      </c>
      <c r="F905" t="s">
        <v>12</v>
      </c>
      <c r="G905" t="s">
        <v>7</v>
      </c>
      <c r="H905" t="s">
        <v>8</v>
      </c>
      <c r="I905">
        <f t="shared" si="18"/>
        <v>2</v>
      </c>
    </row>
    <row r="906" spans="1:9">
      <c r="A906">
        <f>IF(MOD(ROW()-24,COUNTA(tblProducts[Description]))=0,A905+1,A905)</f>
        <v>8</v>
      </c>
      <c r="B906">
        <f>MOD(ROW()-24,COUNTA(tblProducts[Description]))+1</f>
        <v>85</v>
      </c>
      <c r="C906" t="str">
        <f>_xlfn.XLOOKUP(A906,tblProducts[Column1],tblProducts[Description])</f>
        <v>BEROL 266V BULK</v>
      </c>
      <c r="D906" t="str">
        <f>_xlfn.XLOOKUP(B906,tblProducts[Column1],tblProducts[Description])</f>
        <v>WITCONOL NS-817 BULK</v>
      </c>
      <c r="E906" t="s">
        <v>9</v>
      </c>
      <c r="F906" t="s">
        <v>12</v>
      </c>
      <c r="G906" t="s">
        <v>7</v>
      </c>
      <c r="H906" t="s">
        <v>8</v>
      </c>
      <c r="I906">
        <f t="shared" si="18"/>
        <v>2</v>
      </c>
    </row>
    <row r="907" spans="1:9">
      <c r="A907">
        <f>IF(MOD(ROW()-24,COUNTA(tblProducts[Description]))=0,A906+1,A906)</f>
        <v>8</v>
      </c>
      <c r="B907">
        <f>MOD(ROW()-24,COUNTA(tblProducts[Description]))+1</f>
        <v>86</v>
      </c>
      <c r="C907" t="str">
        <f>_xlfn.XLOOKUP(A907,tblProducts[Column1],tblProducts[Description])</f>
        <v>BEROL 266V BULK</v>
      </c>
      <c r="D907" t="str">
        <f>_xlfn.XLOOKUP(B907,tblProducts[Column1],tblProducts[Description])</f>
        <v>WITCONOL PD-375 BULK</v>
      </c>
      <c r="E907" t="s">
        <v>9</v>
      </c>
      <c r="F907" t="s">
        <v>12</v>
      </c>
      <c r="G907" t="s">
        <v>7</v>
      </c>
      <c r="H907" t="s">
        <v>8</v>
      </c>
      <c r="I907">
        <f t="shared" si="18"/>
        <v>2</v>
      </c>
    </row>
    <row r="908" spans="1:9">
      <c r="A908">
        <f>IF(MOD(ROW()-24,COUNTA(tblProducts[Description]))=0,A907+1,A907)</f>
        <v>8</v>
      </c>
      <c r="B908">
        <f>MOD(ROW()-24,COUNTA(tblProducts[Description]))+1</f>
        <v>87</v>
      </c>
      <c r="C908" t="str">
        <f>_xlfn.XLOOKUP(A908,tblProducts[Column1],tblProducts[Description])</f>
        <v>BEROL 266V BULK</v>
      </c>
      <c r="D908" t="str">
        <f>_xlfn.XLOOKUP(B908,tblProducts[Column1],tblProducts[Description])</f>
        <v>WITCONOL PD-4085 BULK</v>
      </c>
      <c r="E908" t="s">
        <v>9</v>
      </c>
      <c r="F908" t="s">
        <v>12</v>
      </c>
      <c r="G908" t="s">
        <v>7</v>
      </c>
      <c r="H908" t="s">
        <v>8</v>
      </c>
      <c r="I908">
        <f t="shared" si="18"/>
        <v>2</v>
      </c>
    </row>
    <row r="909" spans="1:9">
      <c r="A909">
        <f>IF(MOD(ROW()-24,COUNTA(tblProducts[Description]))=0,A908+1,A908)</f>
        <v>8</v>
      </c>
      <c r="B909">
        <f>MOD(ROW()-24,COUNTA(tblProducts[Description]))+1</f>
        <v>88</v>
      </c>
      <c r="C909" t="str">
        <f>_xlfn.XLOOKUP(A909,tblProducts[Column1],tblProducts[Description])</f>
        <v>BEROL 266V BULK</v>
      </c>
      <c r="D909" t="str">
        <f>_xlfn.XLOOKUP(B909,tblProducts[Column1],tblProducts[Description])</f>
        <v>WITCONOL PD-500 BULK</v>
      </c>
      <c r="E909" t="s">
        <v>9</v>
      </c>
      <c r="F909" t="s">
        <v>12</v>
      </c>
      <c r="G909" t="s">
        <v>7</v>
      </c>
      <c r="H909" t="s">
        <v>8</v>
      </c>
      <c r="I909">
        <f t="shared" si="18"/>
        <v>2</v>
      </c>
    </row>
    <row r="910" spans="1:9">
      <c r="A910">
        <f>IF(MOD(ROW()-24,COUNTA(tblProducts[Description]))=0,A909+1,A909)</f>
        <v>8</v>
      </c>
      <c r="B910">
        <f>MOD(ROW()-24,COUNTA(tblProducts[Description]))+1</f>
        <v>89</v>
      </c>
      <c r="C910" t="str">
        <f>_xlfn.XLOOKUP(A910,tblProducts[Column1],tblProducts[Description])</f>
        <v>BEROL 266V BULK</v>
      </c>
      <c r="D910" t="str">
        <f>_xlfn.XLOOKUP(B910,tblProducts[Column1],tblProducts[Description])</f>
        <v>WITCONOL PEG-200 BULK</v>
      </c>
      <c r="E910" t="s">
        <v>9</v>
      </c>
      <c r="F910" t="s">
        <v>12</v>
      </c>
      <c r="G910" t="s">
        <v>7</v>
      </c>
      <c r="H910" t="s">
        <v>8</v>
      </c>
      <c r="I910">
        <f t="shared" si="18"/>
        <v>2</v>
      </c>
    </row>
    <row r="911" spans="1:9">
      <c r="A911">
        <f>IF(MOD(ROW()-24,COUNTA(tblProducts[Description]))=0,A910+1,A910)</f>
        <v>8</v>
      </c>
      <c r="B911">
        <f>MOD(ROW()-24,COUNTA(tblProducts[Description]))+1</f>
        <v>90</v>
      </c>
      <c r="C911" t="str">
        <f>_xlfn.XLOOKUP(A911,tblProducts[Column1],tblProducts[Description])</f>
        <v>BEROL 266V BULK</v>
      </c>
      <c r="D911" t="str">
        <f>_xlfn.XLOOKUP(B911,tblProducts[Column1],tblProducts[Description])</f>
        <v>WITCONOL PEG-400 BULK</v>
      </c>
      <c r="E911" t="s">
        <v>9</v>
      </c>
      <c r="F911" t="s">
        <v>12</v>
      </c>
      <c r="G911" t="s">
        <v>7</v>
      </c>
      <c r="H911" t="s">
        <v>8</v>
      </c>
      <c r="I911">
        <f t="shared" si="18"/>
        <v>2</v>
      </c>
    </row>
    <row r="912" spans="1:9">
      <c r="A912">
        <f>IF(MOD(ROW()-24,COUNTA(tblProducts[Description]))=0,A911+1,A911)</f>
        <v>8</v>
      </c>
      <c r="B912">
        <f>MOD(ROW()-24,COUNTA(tblProducts[Description]))+1</f>
        <v>91</v>
      </c>
      <c r="C912" t="str">
        <f>_xlfn.XLOOKUP(A912,tblProducts[Column1],tblProducts[Description])</f>
        <v>BEROL 266V BULK</v>
      </c>
      <c r="D912" t="str">
        <f>_xlfn.XLOOKUP(B912,tblProducts[Column1],tblProducts[Description])</f>
        <v>WITCONOL PEG-500 BULK</v>
      </c>
      <c r="E912" t="s">
        <v>9</v>
      </c>
      <c r="F912" t="s">
        <v>12</v>
      </c>
      <c r="G912" t="s">
        <v>7</v>
      </c>
      <c r="H912" t="s">
        <v>8</v>
      </c>
      <c r="I912">
        <f t="shared" si="18"/>
        <v>2</v>
      </c>
    </row>
    <row r="913" spans="1:9">
      <c r="A913">
        <f>IF(MOD(ROW()-24,COUNTA(tblProducts[Description]))=0,A912+1,A912)</f>
        <v>8</v>
      </c>
      <c r="B913">
        <f>MOD(ROW()-24,COUNTA(tblProducts[Description]))+1</f>
        <v>92</v>
      </c>
      <c r="C913" t="str">
        <f>_xlfn.XLOOKUP(A913,tblProducts[Column1],tblProducts[Description])</f>
        <v>BEROL 266V BULK</v>
      </c>
      <c r="D913" t="str">
        <f>_xlfn.XLOOKUP(B913,tblProducts[Column1],tblProducts[Description])</f>
        <v>WITCONOL PEG-600 BULK</v>
      </c>
      <c r="E913" t="s">
        <v>9</v>
      </c>
      <c r="F913" t="s">
        <v>12</v>
      </c>
      <c r="G913" t="s">
        <v>7</v>
      </c>
      <c r="H913" t="s">
        <v>8</v>
      </c>
      <c r="I913">
        <f t="shared" si="18"/>
        <v>2</v>
      </c>
    </row>
    <row r="914" spans="1:9">
      <c r="A914">
        <f>IF(MOD(ROW()-24,COUNTA(tblProducts[Description]))=0,A913+1,A913)</f>
        <v>8</v>
      </c>
      <c r="B914">
        <f>MOD(ROW()-24,COUNTA(tblProducts[Description]))+1</f>
        <v>93</v>
      </c>
      <c r="C914" t="str">
        <f>_xlfn.XLOOKUP(A914,tblProducts[Column1],tblProducts[Description])</f>
        <v>BEROL 266V BULK</v>
      </c>
      <c r="D914" t="str">
        <f>_xlfn.XLOOKUP(B914,tblProducts[Column1],tblProducts[Description])</f>
        <v>WITCONOL PH-70 BULK</v>
      </c>
      <c r="E914" t="s">
        <v>9</v>
      </c>
      <c r="F914" t="s">
        <v>12</v>
      </c>
      <c r="G914" t="s">
        <v>7</v>
      </c>
      <c r="H914" t="s">
        <v>8</v>
      </c>
      <c r="I914">
        <f t="shared" si="18"/>
        <v>2</v>
      </c>
    </row>
    <row r="915" spans="1:9">
      <c r="A915">
        <f>IF(MOD(ROW()-24,COUNTA(tblProducts[Description]))=0,A914+1,A914)</f>
        <v>8</v>
      </c>
      <c r="B915">
        <f>MOD(ROW()-24,COUNTA(tblProducts[Description]))+1</f>
        <v>94</v>
      </c>
      <c r="C915" t="str">
        <f>_xlfn.XLOOKUP(A915,tblProducts[Column1],tblProducts[Description])</f>
        <v>BEROL 266V BULK</v>
      </c>
      <c r="D915" t="str">
        <f>_xlfn.XLOOKUP(B915,tblProducts[Column1],tblProducts[Description])</f>
        <v>WITCONOL SN-50 BULK</v>
      </c>
      <c r="E915" t="s">
        <v>9</v>
      </c>
      <c r="F915" t="s">
        <v>12</v>
      </c>
      <c r="G915" t="s">
        <v>7</v>
      </c>
      <c r="H915" t="s">
        <v>8</v>
      </c>
      <c r="I915">
        <f t="shared" si="18"/>
        <v>2</v>
      </c>
    </row>
    <row r="916" spans="1:9">
      <c r="A916">
        <f>IF(MOD(ROW()-24,COUNTA(tblProducts[Description]))=0,A915+1,A915)</f>
        <v>8</v>
      </c>
      <c r="B916">
        <f>MOD(ROW()-24,COUNTA(tblProducts[Description]))+1</f>
        <v>95</v>
      </c>
      <c r="C916" t="str">
        <f>_xlfn.XLOOKUP(A916,tblProducts[Column1],tblProducts[Description])</f>
        <v>BEROL 266V BULK</v>
      </c>
      <c r="D916" t="str">
        <f>_xlfn.XLOOKUP(B916,tblProducts[Column1],tblProducts[Description])</f>
        <v>WITCONOL SN-70 BULK</v>
      </c>
      <c r="E916" t="s">
        <v>9</v>
      </c>
      <c r="F916" t="s">
        <v>12</v>
      </c>
      <c r="G916" t="s">
        <v>7</v>
      </c>
      <c r="H916" t="s">
        <v>8</v>
      </c>
      <c r="I916">
        <f t="shared" si="18"/>
        <v>2</v>
      </c>
    </row>
    <row r="917" spans="1:9">
      <c r="A917">
        <f>IF(MOD(ROW()-24,COUNTA(tblProducts[Description]))=0,A916+1,A916)</f>
        <v>8</v>
      </c>
      <c r="B917">
        <f>MOD(ROW()-24,COUNTA(tblProducts[Description]))+1</f>
        <v>96</v>
      </c>
      <c r="C917" t="str">
        <f>_xlfn.XLOOKUP(A917,tblProducts[Column1],tblProducts[Description])</f>
        <v>BEROL 266V BULK</v>
      </c>
      <c r="D917" t="str">
        <f>_xlfn.XLOOKUP(B917,tblProducts[Column1],tblProducts[Description])</f>
        <v>REDICOTE E-47 NPF BULK</v>
      </c>
      <c r="E917" t="s">
        <v>9</v>
      </c>
      <c r="F917" t="s">
        <v>12</v>
      </c>
      <c r="G917" t="s">
        <v>7</v>
      </c>
      <c r="H917" t="s">
        <v>8</v>
      </c>
      <c r="I917">
        <f t="shared" si="18"/>
        <v>2</v>
      </c>
    </row>
    <row r="918" spans="1:9">
      <c r="A918">
        <f>IF(MOD(ROW()-24,COUNTA(tblProducts[Description]))=0,A917+1,A917)</f>
        <v>8</v>
      </c>
      <c r="B918">
        <f>MOD(ROW()-24,COUNTA(tblProducts[Description]))+1</f>
        <v>97</v>
      </c>
      <c r="C918" t="str">
        <f>_xlfn.XLOOKUP(A918,tblProducts[Column1],tblProducts[Description])</f>
        <v>BEROL 266V BULK</v>
      </c>
      <c r="D918" t="str">
        <f>_xlfn.XLOOKUP(B918,tblProducts[Column1],tblProducts[Description])</f>
        <v>EMULPON CO-25 BULK</v>
      </c>
      <c r="E918" t="s">
        <v>9</v>
      </c>
      <c r="F918" t="s">
        <v>12</v>
      </c>
      <c r="G918" t="s">
        <v>7</v>
      </c>
      <c r="H918" t="s">
        <v>8</v>
      </c>
      <c r="I918">
        <f t="shared" si="18"/>
        <v>2</v>
      </c>
    </row>
    <row r="919" spans="1:9">
      <c r="A919">
        <f>IF(MOD(ROW()-24,COUNTA(tblProducts[Description]))=0,A918+1,A918)</f>
        <v>8</v>
      </c>
      <c r="B919">
        <f>MOD(ROW()-24,COUNTA(tblProducts[Description]))+1</f>
        <v>98</v>
      </c>
      <c r="C919" t="str">
        <f>_xlfn.XLOOKUP(A919,tblProducts[Column1],tblProducts[Description])</f>
        <v>BEROL 266V BULK</v>
      </c>
      <c r="D919" t="str">
        <f>_xlfn.XLOOKUP(B919,tblProducts[Column1],tblProducts[Description])</f>
        <v>EMULPON CO-30 BULK</v>
      </c>
      <c r="E919" t="s">
        <v>9</v>
      </c>
      <c r="F919" t="s">
        <v>12</v>
      </c>
      <c r="G919" t="s">
        <v>7</v>
      </c>
      <c r="H919" t="s">
        <v>8</v>
      </c>
      <c r="I919">
        <f t="shared" si="18"/>
        <v>2</v>
      </c>
    </row>
    <row r="920" spans="1:9">
      <c r="A920">
        <f>IF(MOD(ROW()-24,COUNTA(tblProducts[Description]))=0,A919+1,A919)</f>
        <v>8</v>
      </c>
      <c r="B920">
        <f>MOD(ROW()-24,COUNTA(tblProducts[Description]))+1</f>
        <v>99</v>
      </c>
      <c r="C920" t="str">
        <f>_xlfn.XLOOKUP(A920,tblProducts[Column1],tblProducts[Description])</f>
        <v>BEROL 266V BULK</v>
      </c>
      <c r="D920" t="str">
        <f>_xlfn.XLOOKUP(B920,tblProducts[Column1],tblProducts[Description])</f>
        <v>EMULPON CO-40 BULK</v>
      </c>
      <c r="E920" t="s">
        <v>9</v>
      </c>
      <c r="F920" t="s">
        <v>12</v>
      </c>
      <c r="G920" t="s">
        <v>7</v>
      </c>
      <c r="H920" t="s">
        <v>8</v>
      </c>
      <c r="I920">
        <f t="shared" si="18"/>
        <v>2</v>
      </c>
    </row>
    <row r="921" spans="1:9">
      <c r="A921">
        <f>IF(MOD(ROW()-24,COUNTA(tblProducts[Description]))=0,A920+1,A920)</f>
        <v>8</v>
      </c>
      <c r="B921">
        <f>MOD(ROW()-24,COUNTA(tblProducts[Description]))+1</f>
        <v>100</v>
      </c>
      <c r="C921" t="str">
        <f>_xlfn.XLOOKUP(A921,tblProducts[Column1],tblProducts[Description])</f>
        <v>BEROL 266V BULK</v>
      </c>
      <c r="D921" t="str">
        <f>_xlfn.XLOOKUP(B921,tblProducts[Column1],tblProducts[Description])</f>
        <v>EMULPON CO-36 BULK</v>
      </c>
      <c r="E921" t="s">
        <v>9</v>
      </c>
      <c r="F921" t="s">
        <v>12</v>
      </c>
      <c r="G921" t="s">
        <v>7</v>
      </c>
      <c r="H921" t="s">
        <v>8</v>
      </c>
      <c r="I921">
        <f t="shared" ref="I921:I984" si="19">IF(E921="NO",0,IF(F921="HEEL WASH",1.5,2))+IF(G921="NO",0,2)</f>
        <v>2</v>
      </c>
    </row>
    <row r="922" spans="1:9">
      <c r="A922">
        <f>IF(MOD(ROW()-24,COUNTA(tblProducts[Description]))=0,A921+1,A921)</f>
        <v>8</v>
      </c>
      <c r="B922">
        <f>MOD(ROW()-24,COUNTA(tblProducts[Description]))+1</f>
        <v>101</v>
      </c>
      <c r="C922" t="str">
        <f>_xlfn.XLOOKUP(A922,tblProducts[Column1],tblProducts[Description])</f>
        <v>BEROL 266V BULK</v>
      </c>
      <c r="D922" t="str">
        <f>_xlfn.XLOOKUP(B922,tblProducts[Column1],tblProducts[Description])</f>
        <v>REDICOTE E-4819 BULK</v>
      </c>
      <c r="E922" t="s">
        <v>9</v>
      </c>
      <c r="F922" t="s">
        <v>12</v>
      </c>
      <c r="G922" t="s">
        <v>7</v>
      </c>
      <c r="H922" t="s">
        <v>8</v>
      </c>
      <c r="I922">
        <f t="shared" si="19"/>
        <v>2</v>
      </c>
    </row>
    <row r="923" spans="1:9">
      <c r="A923">
        <f>IF(MOD(ROW()-24,COUNTA(tblProducts[Description]))=0,A922+1,A922)</f>
        <v>8</v>
      </c>
      <c r="B923">
        <f>MOD(ROW()-24,COUNTA(tblProducts[Description]))+1</f>
        <v>102</v>
      </c>
      <c r="C923" t="str">
        <f>_xlfn.XLOOKUP(A923,tblProducts[Column1],tblProducts[Description])</f>
        <v>BEROL 266V BULK</v>
      </c>
      <c r="D923" t="str">
        <f>_xlfn.XLOOKUP(B923,tblProducts[Column1],tblProducts[Description])</f>
        <v>ETHYLAN 1005 SA  BULK</v>
      </c>
      <c r="E923" t="s">
        <v>7</v>
      </c>
      <c r="G923" t="s">
        <v>7</v>
      </c>
      <c r="H923" t="s">
        <v>13</v>
      </c>
      <c r="I923">
        <f t="shared" si="19"/>
        <v>0</v>
      </c>
    </row>
    <row r="924" spans="1:9">
      <c r="A924">
        <f>IF(MOD(ROW()-24,COUNTA(tblProducts[Description]))=0,A923+1,A923)</f>
        <v>8</v>
      </c>
      <c r="B924">
        <f>MOD(ROW()-24,COUNTA(tblProducts[Description]))+1</f>
        <v>103</v>
      </c>
      <c r="C924" t="str">
        <f>_xlfn.XLOOKUP(A924,tblProducts[Column1],tblProducts[Description])</f>
        <v>BEROL 266V BULK</v>
      </c>
      <c r="D924" t="str">
        <f>_xlfn.XLOOKUP(B924,tblProducts[Column1],tblProducts[Description])</f>
        <v>ETHODUOMEEN T/15 BULK</v>
      </c>
      <c r="E924" t="s">
        <v>9</v>
      </c>
      <c r="F924" t="s">
        <v>12</v>
      </c>
      <c r="G924" t="s">
        <v>7</v>
      </c>
      <c r="H924" t="s">
        <v>8</v>
      </c>
      <c r="I924">
        <f t="shared" si="19"/>
        <v>2</v>
      </c>
    </row>
    <row r="925" spans="1:9">
      <c r="A925">
        <f>IF(MOD(ROW()-24,COUNTA(tblProducts[Description]))=0,A924+1,A924)</f>
        <v>8</v>
      </c>
      <c r="B925">
        <f>MOD(ROW()-24,COUNTA(tblProducts[Description]))+1</f>
        <v>104</v>
      </c>
      <c r="C925" t="str">
        <f>_xlfn.XLOOKUP(A925,tblProducts[Column1],tblProducts[Description])</f>
        <v>BEROL 266V BULK</v>
      </c>
      <c r="D925" t="str">
        <f>_xlfn.XLOOKUP(B925,tblProducts[Column1],tblProducts[Description])</f>
        <v>C-6442 BULK</v>
      </c>
      <c r="E925" t="s">
        <v>9</v>
      </c>
      <c r="F925" t="s">
        <v>12</v>
      </c>
      <c r="G925" t="s">
        <v>7</v>
      </c>
      <c r="H925" t="s">
        <v>8</v>
      </c>
      <c r="I925">
        <f t="shared" si="19"/>
        <v>2</v>
      </c>
    </row>
    <row r="926" spans="1:9">
      <c r="A926">
        <f>IF(MOD(ROW()-24,COUNTA(tblProducts[Description]))=0,A925+1,A925)</f>
        <v>8</v>
      </c>
      <c r="B926">
        <f>MOD(ROW()-24,COUNTA(tblProducts[Description]))+1</f>
        <v>105</v>
      </c>
      <c r="C926" t="str">
        <f>_xlfn.XLOOKUP(A926,tblProducts[Column1],tblProducts[Description])</f>
        <v>BEROL 266V BULK</v>
      </c>
      <c r="D926" t="str">
        <f>_xlfn.XLOOKUP(B926,tblProducts[Column1],tblProducts[Description])</f>
        <v>ETHODUOMEEN T/25  BULK</v>
      </c>
      <c r="E926" t="s">
        <v>9</v>
      </c>
      <c r="F926" t="s">
        <v>12</v>
      </c>
      <c r="G926" t="s">
        <v>7</v>
      </c>
      <c r="H926" t="s">
        <v>8</v>
      </c>
      <c r="I926">
        <f t="shared" si="19"/>
        <v>2</v>
      </c>
    </row>
    <row r="927" spans="1:9">
      <c r="A927">
        <f>IF(MOD(ROW()-24,COUNTA(tblProducts[Description]))=0,A926+1,A926)</f>
        <v>8</v>
      </c>
      <c r="B927">
        <f>MOD(ROW()-24,COUNTA(tblProducts[Description]))+1</f>
        <v>106</v>
      </c>
      <c r="C927" t="str">
        <f>_xlfn.XLOOKUP(A927,tblProducts[Column1],tblProducts[Description])</f>
        <v>BEROL 266V BULK</v>
      </c>
      <c r="D927" t="str">
        <f>_xlfn.XLOOKUP(B927,tblProducts[Column1],tblProducts[Description])</f>
        <v>WITCONOL PD-2000 BULK</v>
      </c>
      <c r="E927" t="s">
        <v>9</v>
      </c>
      <c r="F927" t="s">
        <v>12</v>
      </c>
      <c r="G927" t="s">
        <v>7</v>
      </c>
      <c r="H927" t="s">
        <v>8</v>
      </c>
      <c r="I927">
        <f t="shared" si="19"/>
        <v>2</v>
      </c>
    </row>
    <row r="928" spans="1:9">
      <c r="A928">
        <f>IF(MOD(ROW()-24,COUNTA(tblProducts[Description]))=0,A927+1,A927)</f>
        <v>8</v>
      </c>
      <c r="B928">
        <f>MOD(ROW()-24,COUNTA(tblProducts[Description]))+1</f>
        <v>107</v>
      </c>
      <c r="C928" t="str">
        <f>_xlfn.XLOOKUP(A928,tblProducts[Column1],tblProducts[Description])</f>
        <v>BEROL 266V BULK</v>
      </c>
      <c r="D928" t="str">
        <f>_xlfn.XLOOKUP(B928,tblProducts[Column1],tblProducts[Description])</f>
        <v>BEROL 347 BULK</v>
      </c>
      <c r="E928" t="s">
        <v>9</v>
      </c>
      <c r="F928" t="s">
        <v>12</v>
      </c>
      <c r="G928" t="s">
        <v>7</v>
      </c>
      <c r="H928" t="s">
        <v>8</v>
      </c>
      <c r="I928">
        <f t="shared" si="19"/>
        <v>2</v>
      </c>
    </row>
    <row r="929" spans="1:9">
      <c r="A929">
        <f>IF(MOD(ROW()-24,COUNTA(tblProducts[Description]))=0,A928+1,A928)</f>
        <v>8</v>
      </c>
      <c r="B929">
        <f>MOD(ROW()-24,COUNTA(tblProducts[Description]))+1</f>
        <v>108</v>
      </c>
      <c r="C929" t="str">
        <f>_xlfn.XLOOKUP(A929,tblProducts[Column1],tblProducts[Description])</f>
        <v>BEROL 266V BULK</v>
      </c>
      <c r="D929" t="str">
        <f>_xlfn.XLOOKUP(B929,tblProducts[Column1],tblProducts[Description])</f>
        <v>ETHYLAN PT-3000 BULK</v>
      </c>
      <c r="E929" t="s">
        <v>9</v>
      </c>
      <c r="F929" t="s">
        <v>12</v>
      </c>
      <c r="G929" t="s">
        <v>7</v>
      </c>
      <c r="H929" t="s">
        <v>8</v>
      </c>
      <c r="I929">
        <f t="shared" si="19"/>
        <v>2</v>
      </c>
    </row>
    <row r="930" spans="1:9">
      <c r="A930">
        <f>IF(MOD(ROW()-24,COUNTA(tblProducts[Description]))=0,A929+1,A929)</f>
        <v>8</v>
      </c>
      <c r="B930">
        <f>MOD(ROW()-24,COUNTA(tblProducts[Description]))+1</f>
        <v>109</v>
      </c>
      <c r="C930" t="str">
        <f>_xlfn.XLOOKUP(A930,tblProducts[Column1],tblProducts[Description])</f>
        <v>BEROL 266V BULK</v>
      </c>
      <c r="D930" t="str">
        <f>_xlfn.XLOOKUP(B930,tblProducts[Column1],tblProducts[Description])</f>
        <v>ETHYLAN HB4/BULK</v>
      </c>
      <c r="E930" t="s">
        <v>9</v>
      </c>
      <c r="F930" t="s">
        <v>12</v>
      </c>
      <c r="G930" t="s">
        <v>7</v>
      </c>
      <c r="H930" t="s">
        <v>8</v>
      </c>
      <c r="I930">
        <f t="shared" si="19"/>
        <v>2</v>
      </c>
    </row>
    <row r="931" spans="1:9">
      <c r="A931">
        <f>IF(MOD(ROW()-24,COUNTA(tblProducts[Description]))=0,A930+1,A930)</f>
        <v>8</v>
      </c>
      <c r="B931">
        <f>MOD(ROW()-24,COUNTA(tblProducts[Description]))+1</f>
        <v>110</v>
      </c>
      <c r="C931" t="str">
        <f>_xlfn.XLOOKUP(A931,tblProducts[Column1],tblProducts[Description])</f>
        <v>BEROL 266V BULK</v>
      </c>
      <c r="D931" t="str">
        <f>_xlfn.XLOOKUP(B931,tblProducts[Column1],tblProducts[Description])</f>
        <v>ADSEE AB 600 BULK</v>
      </c>
      <c r="E931" t="s">
        <v>9</v>
      </c>
      <c r="F931" t="s">
        <v>12</v>
      </c>
      <c r="G931" t="s">
        <v>7</v>
      </c>
      <c r="H931" t="s">
        <v>8</v>
      </c>
      <c r="I931">
        <f t="shared" si="19"/>
        <v>2</v>
      </c>
    </row>
    <row r="932" spans="1:9">
      <c r="A932">
        <f>IF(MOD(ROW()-24,COUNTA(tblProducts[Description]))=0,A931+1,A931)</f>
        <v>8</v>
      </c>
      <c r="B932">
        <f>MOD(ROW()-24,COUNTA(tblProducts[Description]))+1</f>
        <v>111</v>
      </c>
      <c r="C932" t="str">
        <f>_xlfn.XLOOKUP(A932,tblProducts[Column1],tblProducts[Description])</f>
        <v>BEROL 266V BULK</v>
      </c>
      <c r="D932" t="str">
        <f>_xlfn.XLOOKUP(B932,tblProducts[Column1],tblProducts[Description])</f>
        <v>WITCONOL PT-320  BULK</v>
      </c>
      <c r="E932" t="s">
        <v>9</v>
      </c>
      <c r="F932" t="s">
        <v>12</v>
      </c>
      <c r="G932" t="s">
        <v>7</v>
      </c>
      <c r="H932" t="s">
        <v>8</v>
      </c>
      <c r="I932">
        <f t="shared" si="19"/>
        <v>2</v>
      </c>
    </row>
    <row r="933" spans="1:9">
      <c r="A933">
        <f>IF(MOD(ROW()-24,COUNTA(tblProducts[Description]))=0,A932+1,A932)</f>
        <v>8</v>
      </c>
      <c r="B933">
        <f>MOD(ROW()-24,COUNTA(tblProducts[Description]))+1</f>
        <v>112</v>
      </c>
      <c r="C933" t="str">
        <f>_xlfn.XLOOKUP(A933,tblProducts[Column1],tblProducts[Description])</f>
        <v>BEROL 266V BULK</v>
      </c>
      <c r="D933" t="str">
        <f>_xlfn.XLOOKUP(B933,tblProducts[Column1],tblProducts[Description])</f>
        <v>ETHYLAN DA-3 BULK</v>
      </c>
      <c r="E933" t="s">
        <v>9</v>
      </c>
      <c r="F933" t="s">
        <v>12</v>
      </c>
      <c r="G933" t="s">
        <v>7</v>
      </c>
      <c r="H933" t="s">
        <v>8</v>
      </c>
      <c r="I933">
        <f t="shared" si="19"/>
        <v>2</v>
      </c>
    </row>
    <row r="934" spans="1:9">
      <c r="A934">
        <f>IF(MOD(ROW()-24,COUNTA(tblProducts[Description]))=0,A933+1,A933)</f>
        <v>8</v>
      </c>
      <c r="B934">
        <f>MOD(ROW()-24,COUNTA(tblProducts[Description]))+1</f>
        <v>113</v>
      </c>
      <c r="C934" t="str">
        <f>_xlfn.XLOOKUP(A934,tblProducts[Column1],tblProducts[Description])</f>
        <v>BEROL 266V BULK</v>
      </c>
      <c r="D934" t="str">
        <f>_xlfn.XLOOKUP(B934,tblProducts[Column1],tblProducts[Description])</f>
        <v>ETHOMEEN O/12 BULK</v>
      </c>
      <c r="E934" t="s">
        <v>9</v>
      </c>
      <c r="F934" t="s">
        <v>12</v>
      </c>
      <c r="G934" t="s">
        <v>9</v>
      </c>
      <c r="H934" t="s">
        <v>8</v>
      </c>
      <c r="I934">
        <f t="shared" si="19"/>
        <v>4</v>
      </c>
    </row>
    <row r="935" spans="1:9">
      <c r="A935">
        <f>IF(MOD(ROW()-24,COUNTA(tblProducts[Description]))=0,A934+1,A934)</f>
        <v>8</v>
      </c>
      <c r="B935">
        <f>MOD(ROW()-24,COUNTA(tblProducts[Description]))+1</f>
        <v>114</v>
      </c>
      <c r="C935" t="str">
        <f>_xlfn.XLOOKUP(A935,tblProducts[Column1],tblProducts[Description])</f>
        <v>BEROL 266V BULK</v>
      </c>
      <c r="D935" t="str">
        <f>_xlfn.XLOOKUP(B935,tblProducts[Column1],tblProducts[Description])</f>
        <v>WITCONOL PT-1000 BULK</v>
      </c>
      <c r="E935" t="s">
        <v>9</v>
      </c>
      <c r="F935" t="s">
        <v>12</v>
      </c>
      <c r="G935" t="s">
        <v>7</v>
      </c>
      <c r="H935" t="s">
        <v>8</v>
      </c>
      <c r="I935">
        <f t="shared" si="19"/>
        <v>2</v>
      </c>
    </row>
    <row r="936" spans="1:9">
      <c r="A936">
        <f>IF(MOD(ROW()-24,COUNTA(tblProducts[Description]))=0,A935+1,A935)</f>
        <v>9</v>
      </c>
      <c r="B936">
        <f>MOD(ROW()-24,COUNTA(tblProducts[Description]))+1</f>
        <v>1</v>
      </c>
      <c r="C936" t="str">
        <f>_xlfn.XLOOKUP(A936,tblProducts[Column1],tblProducts[Description])</f>
        <v>BEROL 467 BULK</v>
      </c>
      <c r="D936" t="str">
        <f>_xlfn.XLOOKUP(B936,tblProducts[Column1],tblProducts[Description])</f>
        <v>ADSEE 4130 BULK</v>
      </c>
      <c r="E936" t="s">
        <v>7</v>
      </c>
      <c r="G936" t="s">
        <v>7</v>
      </c>
      <c r="H936" t="s">
        <v>8</v>
      </c>
      <c r="I936">
        <f t="shared" si="19"/>
        <v>0</v>
      </c>
    </row>
    <row r="937" spans="1:9">
      <c r="A937">
        <f>IF(MOD(ROW()-24,COUNTA(tblProducts[Description]))=0,A936+1,A936)</f>
        <v>9</v>
      </c>
      <c r="B937">
        <f>MOD(ROW()-24,COUNTA(tblProducts[Description]))+1</f>
        <v>2</v>
      </c>
      <c r="C937" t="str">
        <f>_xlfn.XLOOKUP(A937,tblProducts[Column1],tblProducts[Description])</f>
        <v>BEROL 467 BULK</v>
      </c>
      <c r="D937" t="str">
        <f>_xlfn.XLOOKUP(B937,tblProducts[Column1],tblProducts[Description])</f>
        <v>ARMOSTAT 300 BULK</v>
      </c>
      <c r="E937" t="s">
        <v>9</v>
      </c>
      <c r="F937" t="s">
        <v>12</v>
      </c>
      <c r="G937" t="s">
        <v>9</v>
      </c>
      <c r="H937" t="s">
        <v>11</v>
      </c>
      <c r="I937">
        <f t="shared" si="19"/>
        <v>4</v>
      </c>
    </row>
    <row r="938" spans="1:9">
      <c r="A938">
        <f>IF(MOD(ROW()-24,COUNTA(tblProducts[Description]))=0,A937+1,A937)</f>
        <v>9</v>
      </c>
      <c r="B938">
        <f>MOD(ROW()-24,COUNTA(tblProducts[Description]))+1</f>
        <v>3</v>
      </c>
      <c r="C938" t="str">
        <f>_xlfn.XLOOKUP(A938,tblProducts[Column1],tblProducts[Description])</f>
        <v>BEROL 467 BULK</v>
      </c>
      <c r="D938" t="str">
        <f>_xlfn.XLOOKUP(B938,tblProducts[Column1],tblProducts[Description])</f>
        <v>ARMOSTAT 400 BULK</v>
      </c>
      <c r="E938" t="s">
        <v>9</v>
      </c>
      <c r="F938" t="s">
        <v>12</v>
      </c>
      <c r="G938" t="s">
        <v>9</v>
      </c>
      <c r="H938" t="s">
        <v>11</v>
      </c>
      <c r="I938">
        <f t="shared" si="19"/>
        <v>4</v>
      </c>
    </row>
    <row r="939" spans="1:9">
      <c r="A939">
        <f>IF(MOD(ROW()-24,COUNTA(tblProducts[Description]))=0,A938+1,A938)</f>
        <v>9</v>
      </c>
      <c r="B939">
        <f>MOD(ROW()-24,COUNTA(tblProducts[Description]))+1</f>
        <v>4</v>
      </c>
      <c r="C939" t="str">
        <f>_xlfn.XLOOKUP(A939,tblProducts[Column1],tblProducts[Description])</f>
        <v>BEROL 467 BULK</v>
      </c>
      <c r="D939" t="str">
        <f>_xlfn.XLOOKUP(B939,tblProducts[Column1],tblProducts[Description])</f>
        <v>ARMOSTAT 410 LM BULK</v>
      </c>
      <c r="E939" t="s">
        <v>9</v>
      </c>
      <c r="F939" t="s">
        <v>12</v>
      </c>
      <c r="G939" t="s">
        <v>9</v>
      </c>
      <c r="H939" t="s">
        <v>11</v>
      </c>
      <c r="I939">
        <f t="shared" si="19"/>
        <v>4</v>
      </c>
    </row>
    <row r="940" spans="1:9">
      <c r="A940">
        <f>IF(MOD(ROW()-24,COUNTA(tblProducts[Description]))=0,A939+1,A939)</f>
        <v>9</v>
      </c>
      <c r="B940">
        <f>MOD(ROW()-24,COUNTA(tblProducts[Description]))+1</f>
        <v>5</v>
      </c>
      <c r="C940" t="str">
        <f>_xlfn.XLOOKUP(A940,tblProducts[Column1],tblProducts[Description])</f>
        <v>BEROL 467 BULK</v>
      </c>
      <c r="D940" t="str">
        <f>_xlfn.XLOOKUP(B940,tblProducts[Column1],tblProducts[Description])</f>
        <v>ARMUL HE 5070 BULK</v>
      </c>
      <c r="E940" t="s">
        <v>9</v>
      </c>
      <c r="F940" t="s">
        <v>12</v>
      </c>
      <c r="G940" t="s">
        <v>7</v>
      </c>
      <c r="H940" t="s">
        <v>8</v>
      </c>
      <c r="I940">
        <f t="shared" si="19"/>
        <v>2</v>
      </c>
    </row>
    <row r="941" spans="1:9">
      <c r="A941">
        <f>IF(MOD(ROW()-24,COUNTA(tblProducts[Description]))=0,A940+1,A940)</f>
        <v>9</v>
      </c>
      <c r="B941">
        <f>MOD(ROW()-24,COUNTA(tblProducts[Description]))+1</f>
        <v>6</v>
      </c>
      <c r="C941" t="str">
        <f>_xlfn.XLOOKUP(A941,tblProducts[Column1],tblProducts[Description])</f>
        <v>BEROL 467 BULK</v>
      </c>
      <c r="D941" t="str">
        <f>_xlfn.XLOOKUP(B941,tblProducts[Column1],tblProducts[Description])</f>
        <v>BEROL 260 BULK</v>
      </c>
      <c r="E941" t="s">
        <v>9</v>
      </c>
      <c r="F941" t="s">
        <v>12</v>
      </c>
      <c r="G941" t="s">
        <v>7</v>
      </c>
      <c r="H941" t="s">
        <v>13</v>
      </c>
      <c r="I941">
        <f t="shared" si="19"/>
        <v>2</v>
      </c>
    </row>
    <row r="942" spans="1:9">
      <c r="A942">
        <f>IF(MOD(ROW()-24,COUNTA(tblProducts[Description]))=0,A941+1,A941)</f>
        <v>9</v>
      </c>
      <c r="B942">
        <f>MOD(ROW()-24,COUNTA(tblProducts[Description]))+1</f>
        <v>7</v>
      </c>
      <c r="C942" t="str">
        <f>_xlfn.XLOOKUP(A942,tblProducts[Column1],tblProducts[Description])</f>
        <v>BEROL 467 BULK</v>
      </c>
      <c r="D942" t="str">
        <f>_xlfn.XLOOKUP(B942,tblProducts[Column1],tblProducts[Description])</f>
        <v>BEROL 266 BULK</v>
      </c>
      <c r="E942" t="s">
        <v>9</v>
      </c>
      <c r="F942" t="s">
        <v>12</v>
      </c>
      <c r="G942" t="s">
        <v>7</v>
      </c>
      <c r="H942" t="s">
        <v>13</v>
      </c>
      <c r="I942">
        <f t="shared" si="19"/>
        <v>2</v>
      </c>
    </row>
    <row r="943" spans="1:9">
      <c r="A943">
        <f>IF(MOD(ROW()-24,COUNTA(tblProducts[Description]))=0,A942+1,A942)</f>
        <v>9</v>
      </c>
      <c r="B943">
        <f>MOD(ROW()-24,COUNTA(tblProducts[Description]))+1</f>
        <v>8</v>
      </c>
      <c r="C943" t="str">
        <f>_xlfn.XLOOKUP(A943,tblProducts[Column1],tblProducts[Description])</f>
        <v>BEROL 467 BULK</v>
      </c>
      <c r="D943" t="str">
        <f>_xlfn.XLOOKUP(B943,tblProducts[Column1],tblProducts[Description])</f>
        <v>BEROL 266V BULK</v>
      </c>
      <c r="E943" t="s">
        <v>9</v>
      </c>
      <c r="F943" t="s">
        <v>12</v>
      </c>
      <c r="G943" t="s">
        <v>7</v>
      </c>
      <c r="H943" t="s">
        <v>13</v>
      </c>
      <c r="I943">
        <f t="shared" si="19"/>
        <v>2</v>
      </c>
    </row>
    <row r="944" spans="1:9">
      <c r="A944">
        <f>IF(MOD(ROW()-24,COUNTA(tblProducts[Description]))=0,A943+1,A943)</f>
        <v>9</v>
      </c>
      <c r="B944">
        <f>MOD(ROW()-24,COUNTA(tblProducts[Description]))+1</f>
        <v>9</v>
      </c>
      <c r="C944" t="str">
        <f>_xlfn.XLOOKUP(A944,tblProducts[Column1],tblProducts[Description])</f>
        <v>BEROL 467 BULK</v>
      </c>
      <c r="D944" t="str">
        <f>_xlfn.XLOOKUP(B944,tblProducts[Column1],tblProducts[Description])</f>
        <v>BEROL 467 BULK</v>
      </c>
      <c r="E944" t="s">
        <v>7</v>
      </c>
      <c r="G944" t="s">
        <v>7</v>
      </c>
      <c r="H944" t="s">
        <v>8</v>
      </c>
      <c r="I944">
        <f t="shared" si="19"/>
        <v>0</v>
      </c>
    </row>
    <row r="945" spans="1:9">
      <c r="A945">
        <f>IF(MOD(ROW()-24,COUNTA(tblProducts[Description]))=0,A944+1,A944)</f>
        <v>9</v>
      </c>
      <c r="B945">
        <f>MOD(ROW()-24,COUNTA(tblProducts[Description]))+1</f>
        <v>10</v>
      </c>
      <c r="C945" t="str">
        <f>_xlfn.XLOOKUP(A945,tblProducts[Column1],tblProducts[Description])</f>
        <v>BEROL 467 BULK</v>
      </c>
      <c r="D945" t="str">
        <f>_xlfn.XLOOKUP(B945,tblProducts[Column1],tblProducts[Description])</f>
        <v>BEROL OX 91-6 BULK</v>
      </c>
      <c r="E945" t="s">
        <v>9</v>
      </c>
      <c r="F945" t="s">
        <v>12</v>
      </c>
      <c r="G945" t="s">
        <v>7</v>
      </c>
      <c r="H945" t="s">
        <v>8</v>
      </c>
      <c r="I945">
        <f t="shared" si="19"/>
        <v>2</v>
      </c>
    </row>
    <row r="946" spans="1:9">
      <c r="A946">
        <f>IF(MOD(ROW()-24,COUNTA(tblProducts[Description]))=0,A945+1,A945)</f>
        <v>9</v>
      </c>
      <c r="B946">
        <f>MOD(ROW()-24,COUNTA(tblProducts[Description]))+1</f>
        <v>11</v>
      </c>
      <c r="C946" t="str">
        <f>_xlfn.XLOOKUP(A946,tblProducts[Column1],tblProducts[Description])</f>
        <v>BEROL 467 BULK</v>
      </c>
      <c r="D946" t="str">
        <f>_xlfn.XLOOKUP(B946,tblProducts[Column1],tblProducts[Description])</f>
        <v>C-5635 BULK</v>
      </c>
      <c r="E946" t="s">
        <v>9</v>
      </c>
      <c r="F946" t="s">
        <v>12</v>
      </c>
      <c r="G946" t="s">
        <v>7</v>
      </c>
      <c r="H946" t="s">
        <v>8</v>
      </c>
      <c r="I946">
        <f t="shared" si="19"/>
        <v>2</v>
      </c>
    </row>
    <row r="947" spans="1:9">
      <c r="A947">
        <f>IF(MOD(ROW()-24,COUNTA(tblProducts[Description]))=0,A946+1,A946)</f>
        <v>9</v>
      </c>
      <c r="B947">
        <f>MOD(ROW()-24,COUNTA(tblProducts[Description]))+1</f>
        <v>12</v>
      </c>
      <c r="C947" t="str">
        <f>_xlfn.XLOOKUP(A947,tblProducts[Column1],tblProducts[Description])</f>
        <v>BEROL 467 BULK</v>
      </c>
      <c r="D947" t="str">
        <f>_xlfn.XLOOKUP(B947,tblProducts[Column1],tblProducts[Description])</f>
        <v>C-6290 BULK</v>
      </c>
      <c r="E947" t="s">
        <v>7</v>
      </c>
      <c r="G947" t="s">
        <v>7</v>
      </c>
      <c r="H947" t="s">
        <v>8</v>
      </c>
      <c r="I947">
        <f t="shared" si="19"/>
        <v>0</v>
      </c>
    </row>
    <row r="948" spans="1:9">
      <c r="A948">
        <f>IF(MOD(ROW()-24,COUNTA(tblProducts[Description]))=0,A947+1,A947)</f>
        <v>9</v>
      </c>
      <c r="B948">
        <f>MOD(ROW()-24,COUNTA(tblProducts[Description]))+1</f>
        <v>13</v>
      </c>
      <c r="C948" t="str">
        <f>_xlfn.XLOOKUP(A948,tblProducts[Column1],tblProducts[Description])</f>
        <v>BEROL 467 BULK</v>
      </c>
      <c r="D948" t="str">
        <f>_xlfn.XLOOKUP(B948,tblProducts[Column1],tblProducts[Description])</f>
        <v>C-6385 BULK</v>
      </c>
      <c r="E948" t="s">
        <v>7</v>
      </c>
      <c r="G948" t="s">
        <v>7</v>
      </c>
      <c r="H948" t="s">
        <v>8</v>
      </c>
      <c r="I948">
        <f t="shared" si="19"/>
        <v>0</v>
      </c>
    </row>
    <row r="949" spans="1:9">
      <c r="A949">
        <f>IF(MOD(ROW()-24,COUNTA(tblProducts[Description]))=0,A948+1,A948)</f>
        <v>9</v>
      </c>
      <c r="B949">
        <f>MOD(ROW()-24,COUNTA(tblProducts[Description]))+1</f>
        <v>14</v>
      </c>
      <c r="C949" t="str">
        <f>_xlfn.XLOOKUP(A949,tblProducts[Column1],tblProducts[Description])</f>
        <v>BEROL 467 BULK</v>
      </c>
      <c r="D949" t="str">
        <f>_xlfn.XLOOKUP(B949,tblProducts[Column1],tblProducts[Description])</f>
        <v>C-6427 BULK</v>
      </c>
      <c r="E949" t="s">
        <v>9</v>
      </c>
      <c r="F949" t="s">
        <v>12</v>
      </c>
      <c r="G949" t="s">
        <v>7</v>
      </c>
      <c r="H949" t="s">
        <v>8</v>
      </c>
      <c r="I949">
        <f t="shared" si="19"/>
        <v>2</v>
      </c>
    </row>
    <row r="950" spans="1:9">
      <c r="A950">
        <f>IF(MOD(ROW()-24,COUNTA(tblProducts[Description]))=0,A949+1,A949)</f>
        <v>9</v>
      </c>
      <c r="B950">
        <f>MOD(ROW()-24,COUNTA(tblProducts[Description]))+1</f>
        <v>15</v>
      </c>
      <c r="C950" t="str">
        <f>_xlfn.XLOOKUP(A950,tblProducts[Column1],tblProducts[Description])</f>
        <v>BEROL 467 BULK</v>
      </c>
      <c r="D950" t="str">
        <f>_xlfn.XLOOKUP(B950,tblProducts[Column1],tblProducts[Description])</f>
        <v>EMULPON CO-200 BULK</v>
      </c>
      <c r="E950" t="s">
        <v>9</v>
      </c>
      <c r="F950" t="s">
        <v>12</v>
      </c>
      <c r="G950" t="s">
        <v>7</v>
      </c>
      <c r="H950" t="s">
        <v>8</v>
      </c>
      <c r="I950">
        <f t="shared" si="19"/>
        <v>2</v>
      </c>
    </row>
    <row r="951" spans="1:9">
      <c r="A951">
        <f>IF(MOD(ROW()-24,COUNTA(tblProducts[Description]))=0,A950+1,A950)</f>
        <v>9</v>
      </c>
      <c r="B951">
        <f>MOD(ROW()-24,COUNTA(tblProducts[Description]))+1</f>
        <v>16</v>
      </c>
      <c r="C951" t="str">
        <f>_xlfn.XLOOKUP(A951,tblProducts[Column1],tblProducts[Description])</f>
        <v>BEROL 467 BULK</v>
      </c>
      <c r="D951" t="str">
        <f>_xlfn.XLOOKUP(B951,tblProducts[Column1],tblProducts[Description])</f>
        <v>EMULPON CO-360 BULK</v>
      </c>
      <c r="E951" t="s">
        <v>9</v>
      </c>
      <c r="F951" t="s">
        <v>12</v>
      </c>
      <c r="G951" t="s">
        <v>7</v>
      </c>
      <c r="H951" t="s">
        <v>8</v>
      </c>
      <c r="I951">
        <f t="shared" si="19"/>
        <v>2</v>
      </c>
    </row>
    <row r="952" spans="1:9">
      <c r="A952">
        <f>IF(MOD(ROW()-24,COUNTA(tblProducts[Description]))=0,A951+1,A951)</f>
        <v>9</v>
      </c>
      <c r="B952">
        <f>MOD(ROW()-24,COUNTA(tblProducts[Description]))+1</f>
        <v>17</v>
      </c>
      <c r="C952" t="str">
        <f>_xlfn.XLOOKUP(A952,tblProducts[Column1],tblProducts[Description])</f>
        <v>BEROL 467 BULK</v>
      </c>
      <c r="D952" t="str">
        <f>_xlfn.XLOOKUP(B952,tblProducts[Column1],tblProducts[Description])</f>
        <v>EMULPON CO-550 BULK</v>
      </c>
      <c r="E952" t="s">
        <v>9</v>
      </c>
      <c r="F952" t="s">
        <v>12</v>
      </c>
      <c r="G952" t="s">
        <v>7</v>
      </c>
      <c r="H952" t="s">
        <v>8</v>
      </c>
      <c r="I952">
        <f t="shared" si="19"/>
        <v>2</v>
      </c>
    </row>
    <row r="953" spans="1:9">
      <c r="A953">
        <f>IF(MOD(ROW()-24,COUNTA(tblProducts[Description]))=0,A952+1,A952)</f>
        <v>9</v>
      </c>
      <c r="B953">
        <f>MOD(ROW()-24,COUNTA(tblProducts[Description]))+1</f>
        <v>18</v>
      </c>
      <c r="C953" t="str">
        <f>_xlfn.XLOOKUP(A953,tblProducts[Column1],tblProducts[Description])</f>
        <v>BEROL 467 BULK</v>
      </c>
      <c r="D953" t="str">
        <f>_xlfn.XLOOKUP(B953,tblProducts[Column1],tblProducts[Description])</f>
        <v>ETHODUOMEEN HT/13 BULK</v>
      </c>
      <c r="E953" t="s">
        <v>9</v>
      </c>
      <c r="F953" t="s">
        <v>12</v>
      </c>
      <c r="G953" t="s">
        <v>7</v>
      </c>
      <c r="H953" t="s">
        <v>8</v>
      </c>
      <c r="I953">
        <f t="shared" si="19"/>
        <v>2</v>
      </c>
    </row>
    <row r="954" spans="1:9">
      <c r="A954">
        <f>IF(MOD(ROW()-24,COUNTA(tblProducts[Description]))=0,A953+1,A953)</f>
        <v>9</v>
      </c>
      <c r="B954">
        <f>MOD(ROW()-24,COUNTA(tblProducts[Description]))+1</f>
        <v>19</v>
      </c>
      <c r="C954" t="str">
        <f>_xlfn.XLOOKUP(A954,tblProducts[Column1],tblProducts[Description])</f>
        <v>BEROL 467 BULK</v>
      </c>
      <c r="D954" t="str">
        <f>_xlfn.XLOOKUP(B954,tblProducts[Column1],tblProducts[Description])</f>
        <v>ETHODUOMEEN T/13 BULK</v>
      </c>
      <c r="E954" t="s">
        <v>9</v>
      </c>
      <c r="F954" t="s">
        <v>12</v>
      </c>
      <c r="G954" t="s">
        <v>7</v>
      </c>
      <c r="H954" t="s">
        <v>8</v>
      </c>
      <c r="I954">
        <f t="shared" si="19"/>
        <v>2</v>
      </c>
    </row>
    <row r="955" spans="1:9">
      <c r="A955">
        <f>IF(MOD(ROW()-24,COUNTA(tblProducts[Description]))=0,A954+1,A954)</f>
        <v>9</v>
      </c>
      <c r="B955">
        <f>MOD(ROW()-24,COUNTA(tblProducts[Description]))+1</f>
        <v>20</v>
      </c>
      <c r="C955" t="str">
        <f>_xlfn.XLOOKUP(A955,tblProducts[Column1],tblProducts[Description])</f>
        <v>BEROL 467 BULK</v>
      </c>
      <c r="D955" t="str">
        <f>_xlfn.XLOOKUP(B955,tblProducts[Column1],tblProducts[Description])</f>
        <v>ETHODUOMEEN T/13N BULK</v>
      </c>
      <c r="E955" t="s">
        <v>9</v>
      </c>
      <c r="F955" t="s">
        <v>12</v>
      </c>
      <c r="G955" t="s">
        <v>7</v>
      </c>
      <c r="H955" t="s">
        <v>8</v>
      </c>
      <c r="I955">
        <f t="shared" si="19"/>
        <v>2</v>
      </c>
    </row>
    <row r="956" spans="1:9">
      <c r="A956">
        <f>IF(MOD(ROW()-24,COUNTA(tblProducts[Description]))=0,A955+1,A955)</f>
        <v>9</v>
      </c>
      <c r="B956">
        <f>MOD(ROW()-24,COUNTA(tblProducts[Description]))+1</f>
        <v>21</v>
      </c>
      <c r="C956" t="str">
        <f>_xlfn.XLOOKUP(A956,tblProducts[Column1],tblProducts[Description])</f>
        <v>BEROL 467 BULK</v>
      </c>
      <c r="D956" t="str">
        <f>_xlfn.XLOOKUP(B956,tblProducts[Column1],tblProducts[Description])</f>
        <v>ETHODUOMEEN T/20 BULK</v>
      </c>
      <c r="E956" t="s">
        <v>9</v>
      </c>
      <c r="F956" t="s">
        <v>12</v>
      </c>
      <c r="G956" t="s">
        <v>7</v>
      </c>
      <c r="H956" t="s">
        <v>8</v>
      </c>
      <c r="I956">
        <f t="shared" si="19"/>
        <v>2</v>
      </c>
    </row>
    <row r="957" spans="1:9">
      <c r="A957">
        <f>IF(MOD(ROW()-24,COUNTA(tblProducts[Description]))=0,A956+1,A956)</f>
        <v>9</v>
      </c>
      <c r="B957">
        <f>MOD(ROW()-24,COUNTA(tblProducts[Description]))+1</f>
        <v>22</v>
      </c>
      <c r="C957" t="str">
        <f>_xlfn.XLOOKUP(A957,tblProducts[Column1],tblProducts[Description])</f>
        <v>BEROL 467 BULK</v>
      </c>
      <c r="D957" t="str">
        <f>_xlfn.XLOOKUP(B957,tblProducts[Column1],tblProducts[Description])</f>
        <v>ETHODUOMEEN T/25 BULK</v>
      </c>
      <c r="E957" t="s">
        <v>9</v>
      </c>
      <c r="F957" t="s">
        <v>12</v>
      </c>
      <c r="G957" t="s">
        <v>7</v>
      </c>
      <c r="H957" t="s">
        <v>8</v>
      </c>
      <c r="I957">
        <f t="shared" si="19"/>
        <v>2</v>
      </c>
    </row>
    <row r="958" spans="1:9">
      <c r="A958">
        <f>IF(MOD(ROW()-24,COUNTA(tblProducts[Description]))=0,A957+1,A957)</f>
        <v>9</v>
      </c>
      <c r="B958">
        <f>MOD(ROW()-24,COUNTA(tblProducts[Description]))+1</f>
        <v>23</v>
      </c>
      <c r="C958" t="str">
        <f>_xlfn.XLOOKUP(A958,tblProducts[Column1],tblProducts[Description])</f>
        <v>BEROL 467 BULK</v>
      </c>
      <c r="D958" t="str">
        <f>_xlfn.XLOOKUP(B958,tblProducts[Column1],tblProducts[Description])</f>
        <v>ETHOFAT 242/25 BULK</v>
      </c>
      <c r="E958" t="s">
        <v>9</v>
      </c>
      <c r="F958" t="s">
        <v>12</v>
      </c>
      <c r="G958" t="s">
        <v>7</v>
      </c>
      <c r="H958" t="s">
        <v>8</v>
      </c>
      <c r="I958">
        <f t="shared" si="19"/>
        <v>2</v>
      </c>
    </row>
    <row r="959" spans="1:9">
      <c r="A959">
        <f>IF(MOD(ROW()-24,COUNTA(tblProducts[Description]))=0,A958+1,A958)</f>
        <v>9</v>
      </c>
      <c r="B959">
        <f>MOD(ROW()-24,COUNTA(tblProducts[Description]))+1</f>
        <v>24</v>
      </c>
      <c r="C959" t="str">
        <f>_xlfn.XLOOKUP(A959,tblProducts[Column1],tblProducts[Description])</f>
        <v>BEROL 467 BULK</v>
      </c>
      <c r="D959" t="str">
        <f>_xlfn.XLOOKUP(B959,tblProducts[Column1],tblProducts[Description])</f>
        <v>ETHOMEEN C/12S BULK</v>
      </c>
      <c r="E959" t="s">
        <v>9</v>
      </c>
      <c r="F959" t="s">
        <v>12</v>
      </c>
      <c r="G959" t="s">
        <v>9</v>
      </c>
      <c r="H959" t="s">
        <v>8</v>
      </c>
      <c r="I959">
        <f t="shared" si="19"/>
        <v>4</v>
      </c>
    </row>
    <row r="960" spans="1:9">
      <c r="A960">
        <f>IF(MOD(ROW()-24,COUNTA(tblProducts[Description]))=0,A959+1,A959)</f>
        <v>9</v>
      </c>
      <c r="B960">
        <f>MOD(ROW()-24,COUNTA(tblProducts[Description]))+1</f>
        <v>25</v>
      </c>
      <c r="C960" t="str">
        <f>_xlfn.XLOOKUP(A960,tblProducts[Column1],tblProducts[Description])</f>
        <v>BEROL 467 BULK</v>
      </c>
      <c r="D960" t="str">
        <f>_xlfn.XLOOKUP(B960,tblProducts[Column1],tblProducts[Description])</f>
        <v>ETHOMEEN 18/12 BULK</v>
      </c>
      <c r="E960" t="s">
        <v>9</v>
      </c>
      <c r="F960" t="s">
        <v>12</v>
      </c>
      <c r="G960" t="s">
        <v>9</v>
      </c>
      <c r="H960" t="s">
        <v>8</v>
      </c>
      <c r="I960">
        <f t="shared" si="19"/>
        <v>4</v>
      </c>
    </row>
    <row r="961" spans="1:9">
      <c r="A961">
        <f>IF(MOD(ROW()-24,COUNTA(tblProducts[Description]))=0,A960+1,A960)</f>
        <v>9</v>
      </c>
      <c r="B961">
        <f>MOD(ROW()-24,COUNTA(tblProducts[Description]))+1</f>
        <v>26</v>
      </c>
      <c r="C961" t="str">
        <f>_xlfn.XLOOKUP(A961,tblProducts[Column1],tblProducts[Description])</f>
        <v>BEROL 467 BULK</v>
      </c>
      <c r="D961" t="str">
        <f>_xlfn.XLOOKUP(B961,tblProducts[Column1],tblProducts[Description])</f>
        <v>ETHOMEEN 18/25 BULK</v>
      </c>
      <c r="E961" t="s">
        <v>9</v>
      </c>
      <c r="F961" t="s">
        <v>12</v>
      </c>
      <c r="G961" t="s">
        <v>7</v>
      </c>
      <c r="H961" t="s">
        <v>8</v>
      </c>
      <c r="I961">
        <f t="shared" si="19"/>
        <v>2</v>
      </c>
    </row>
    <row r="962" spans="1:9">
      <c r="A962">
        <f>IF(MOD(ROW()-24,COUNTA(tblProducts[Description]))=0,A961+1,A961)</f>
        <v>9</v>
      </c>
      <c r="B962">
        <f>MOD(ROW()-24,COUNTA(tblProducts[Description]))+1</f>
        <v>27</v>
      </c>
      <c r="C962" t="str">
        <f>_xlfn.XLOOKUP(A962,tblProducts[Column1],tblProducts[Description])</f>
        <v>BEROL 467 BULK</v>
      </c>
      <c r="D962" t="str">
        <f>_xlfn.XLOOKUP(B962,tblProducts[Column1],tblProducts[Description])</f>
        <v>ETHOMEEN C/12 BULK</v>
      </c>
      <c r="E962" t="s">
        <v>9</v>
      </c>
      <c r="F962" t="s">
        <v>12</v>
      </c>
      <c r="G962" t="s">
        <v>9</v>
      </c>
      <c r="H962" t="s">
        <v>8</v>
      </c>
      <c r="I962">
        <f t="shared" si="19"/>
        <v>4</v>
      </c>
    </row>
    <row r="963" spans="1:9">
      <c r="A963">
        <f>IF(MOD(ROW()-24,COUNTA(tblProducts[Description]))=0,A962+1,A962)</f>
        <v>9</v>
      </c>
      <c r="B963">
        <f>MOD(ROW()-24,COUNTA(tblProducts[Description]))+1</f>
        <v>28</v>
      </c>
      <c r="C963" t="str">
        <f>_xlfn.XLOOKUP(A963,tblProducts[Column1],tblProducts[Description])</f>
        <v>BEROL 467 BULK</v>
      </c>
      <c r="D963" t="str">
        <f>_xlfn.XLOOKUP(B963,tblProducts[Column1],tblProducts[Description])</f>
        <v>ETHOMEEN C/12 M BULK</v>
      </c>
      <c r="E963" t="s">
        <v>9</v>
      </c>
      <c r="F963" t="s">
        <v>12</v>
      </c>
      <c r="G963" t="s">
        <v>9</v>
      </c>
      <c r="H963" t="s">
        <v>8</v>
      </c>
      <c r="I963">
        <f t="shared" si="19"/>
        <v>4</v>
      </c>
    </row>
    <row r="964" spans="1:9">
      <c r="A964">
        <f>IF(MOD(ROW()-24,COUNTA(tblProducts[Description]))=0,A963+1,A963)</f>
        <v>9</v>
      </c>
      <c r="B964">
        <f>MOD(ROW()-24,COUNTA(tblProducts[Description]))+1</f>
        <v>29</v>
      </c>
      <c r="C964" t="str">
        <f>_xlfn.XLOOKUP(A964,tblProducts[Column1],tblProducts[Description])</f>
        <v>BEROL 467 BULK</v>
      </c>
      <c r="D964" t="str">
        <f>_xlfn.XLOOKUP(B964,tblProducts[Column1],tblProducts[Description])</f>
        <v>ETHOMEEN C/12 SUN BULK</v>
      </c>
      <c r="E964" t="s">
        <v>9</v>
      </c>
      <c r="F964" t="s">
        <v>12</v>
      </c>
      <c r="G964" t="s">
        <v>9</v>
      </c>
      <c r="H964" t="s">
        <v>8</v>
      </c>
      <c r="I964">
        <f t="shared" si="19"/>
        <v>4</v>
      </c>
    </row>
    <row r="965" spans="1:9">
      <c r="A965">
        <f>IF(MOD(ROW()-24,COUNTA(tblProducts[Description]))=0,A964+1,A964)</f>
        <v>9</v>
      </c>
      <c r="B965">
        <f>MOD(ROW()-24,COUNTA(tblProducts[Description]))+1</f>
        <v>30</v>
      </c>
      <c r="C965" t="str">
        <f>_xlfn.XLOOKUP(A965,tblProducts[Column1],tblProducts[Description])</f>
        <v>BEROL 467 BULK</v>
      </c>
      <c r="D965" t="str">
        <f>_xlfn.XLOOKUP(B965,tblProducts[Column1],tblProducts[Description])</f>
        <v>ETHOMEEN C/12 UN BULK</v>
      </c>
      <c r="E965" t="s">
        <v>9</v>
      </c>
      <c r="F965" t="s">
        <v>12</v>
      </c>
      <c r="G965" t="s">
        <v>9</v>
      </c>
      <c r="H965" t="s">
        <v>8</v>
      </c>
      <c r="I965">
        <f t="shared" si="19"/>
        <v>4</v>
      </c>
    </row>
    <row r="966" spans="1:9">
      <c r="A966">
        <f>IF(MOD(ROW()-24,COUNTA(tblProducts[Description]))=0,A965+1,A965)</f>
        <v>9</v>
      </c>
      <c r="B966">
        <f>MOD(ROW()-24,COUNTA(tblProducts[Description]))+1</f>
        <v>31</v>
      </c>
      <c r="C966" t="str">
        <f>_xlfn.XLOOKUP(A966,tblProducts[Column1],tblProducts[Description])</f>
        <v>BEROL 467 BULK</v>
      </c>
      <c r="D966" t="str">
        <f>_xlfn.XLOOKUP(B966,tblProducts[Column1],tblProducts[Description])</f>
        <v>ETHOMEEN C/15 BULK</v>
      </c>
      <c r="E966" t="s">
        <v>9</v>
      </c>
      <c r="F966" t="s">
        <v>12</v>
      </c>
      <c r="G966" t="s">
        <v>7</v>
      </c>
      <c r="H966" t="s">
        <v>8</v>
      </c>
      <c r="I966">
        <f t="shared" si="19"/>
        <v>2</v>
      </c>
    </row>
    <row r="967" spans="1:9">
      <c r="A967">
        <f>IF(MOD(ROW()-24,COUNTA(tblProducts[Description]))=0,A966+1,A966)</f>
        <v>9</v>
      </c>
      <c r="B967">
        <f>MOD(ROW()-24,COUNTA(tblProducts[Description]))+1</f>
        <v>32</v>
      </c>
      <c r="C967" t="str">
        <f>_xlfn.XLOOKUP(A967,tblProducts[Column1],tblProducts[Description])</f>
        <v>BEROL 467 BULK</v>
      </c>
      <c r="D967" t="str">
        <f>_xlfn.XLOOKUP(B967,tblProducts[Column1],tblProducts[Description])</f>
        <v>ETHOMEEN C/17 BULK</v>
      </c>
      <c r="E967" t="s">
        <v>9</v>
      </c>
      <c r="F967" t="s">
        <v>12</v>
      </c>
      <c r="G967" t="s">
        <v>7</v>
      </c>
      <c r="H967" t="s">
        <v>8</v>
      </c>
      <c r="I967">
        <f t="shared" si="19"/>
        <v>2</v>
      </c>
    </row>
    <row r="968" spans="1:9">
      <c r="A968">
        <f>IF(MOD(ROW()-24,COUNTA(tblProducts[Description]))=0,A967+1,A967)</f>
        <v>9</v>
      </c>
      <c r="B968">
        <f>MOD(ROW()-24,COUNTA(tblProducts[Description]))+1</f>
        <v>33</v>
      </c>
      <c r="C968" t="str">
        <f>_xlfn.XLOOKUP(A968,tblProducts[Column1],tblProducts[Description])</f>
        <v>BEROL 467 BULK</v>
      </c>
      <c r="D968" t="str">
        <f>_xlfn.XLOOKUP(B968,tblProducts[Column1],tblProducts[Description])</f>
        <v>ETHOMEEN C/25A BULK</v>
      </c>
      <c r="E968" t="s">
        <v>9</v>
      </c>
      <c r="F968" t="s">
        <v>12</v>
      </c>
      <c r="G968" t="s">
        <v>7</v>
      </c>
      <c r="H968" t="s">
        <v>8</v>
      </c>
      <c r="I968">
        <f t="shared" si="19"/>
        <v>2</v>
      </c>
    </row>
    <row r="969" spans="1:9">
      <c r="A969">
        <f>IF(MOD(ROW()-24,COUNTA(tblProducts[Description]))=0,A968+1,A968)</f>
        <v>9</v>
      </c>
      <c r="B969">
        <f>MOD(ROW()-24,COUNTA(tblProducts[Description]))+1</f>
        <v>34</v>
      </c>
      <c r="C969" t="str">
        <f>_xlfn.XLOOKUP(A969,tblProducts[Column1],tblProducts[Description])</f>
        <v>BEROL 467 BULK</v>
      </c>
      <c r="D969" t="str">
        <f>_xlfn.XLOOKUP(B969,tblProducts[Column1],tblProducts[Description])</f>
        <v>ETHOMEEN C/25A S BULK</v>
      </c>
      <c r="E969" t="s">
        <v>9</v>
      </c>
      <c r="F969" t="s">
        <v>12</v>
      </c>
      <c r="G969" t="s">
        <v>9</v>
      </c>
      <c r="H969" t="s">
        <v>8</v>
      </c>
      <c r="I969">
        <f t="shared" si="19"/>
        <v>4</v>
      </c>
    </row>
    <row r="970" spans="1:9">
      <c r="A970">
        <f>IF(MOD(ROW()-24,COUNTA(tblProducts[Description]))=0,A969+1,A969)</f>
        <v>9</v>
      </c>
      <c r="B970">
        <f>MOD(ROW()-24,COUNTA(tblProducts[Description]))+1</f>
        <v>35</v>
      </c>
      <c r="C970" t="str">
        <f>_xlfn.XLOOKUP(A970,tblProducts[Column1],tblProducts[Description])</f>
        <v>BEROL 467 BULK</v>
      </c>
      <c r="D970" t="str">
        <f>_xlfn.XLOOKUP(B970,tblProducts[Column1],tblProducts[Description])</f>
        <v>ETHOMEEN O/12LC BULK</v>
      </c>
      <c r="E970" t="s">
        <v>9</v>
      </c>
      <c r="F970" t="s">
        <v>12</v>
      </c>
      <c r="G970" t="s">
        <v>9</v>
      </c>
      <c r="H970" t="s">
        <v>8</v>
      </c>
      <c r="I970">
        <f t="shared" si="19"/>
        <v>4</v>
      </c>
    </row>
    <row r="971" spans="1:9">
      <c r="A971">
        <f>IF(MOD(ROW()-24,COUNTA(tblProducts[Description]))=0,A970+1,A970)</f>
        <v>9</v>
      </c>
      <c r="B971">
        <f>MOD(ROW()-24,COUNTA(tblProducts[Description]))+1</f>
        <v>36</v>
      </c>
      <c r="C971" t="str">
        <f>_xlfn.XLOOKUP(A971,tblProducts[Column1],tblProducts[Description])</f>
        <v>BEROL 467 BULK</v>
      </c>
      <c r="D971" t="str">
        <f>_xlfn.XLOOKUP(B971,tblProducts[Column1],tblProducts[Description])</f>
        <v>ETHOMEEN SV/12 BULK</v>
      </c>
      <c r="E971" t="s">
        <v>9</v>
      </c>
      <c r="F971" t="s">
        <v>12</v>
      </c>
      <c r="G971" t="s">
        <v>9</v>
      </c>
      <c r="H971" t="s">
        <v>8</v>
      </c>
      <c r="I971">
        <f t="shared" si="19"/>
        <v>4</v>
      </c>
    </row>
    <row r="972" spans="1:9">
      <c r="A972">
        <f>IF(MOD(ROW()-24,COUNTA(tblProducts[Description]))=0,A971+1,A971)</f>
        <v>9</v>
      </c>
      <c r="B972">
        <f>MOD(ROW()-24,COUNTA(tblProducts[Description]))+1</f>
        <v>37</v>
      </c>
      <c r="C972" t="str">
        <f>_xlfn.XLOOKUP(A972,tblProducts[Column1],tblProducts[Description])</f>
        <v>BEROL 467 BULK</v>
      </c>
      <c r="D972" t="str">
        <f>_xlfn.XLOOKUP(B972,tblProducts[Column1],tblProducts[Description])</f>
        <v>ETHOMEEN SV/15 BULK</v>
      </c>
      <c r="E972" t="s">
        <v>9</v>
      </c>
      <c r="F972" t="s">
        <v>12</v>
      </c>
      <c r="G972" t="s">
        <v>7</v>
      </c>
      <c r="H972" t="s">
        <v>8</v>
      </c>
      <c r="I972">
        <f t="shared" si="19"/>
        <v>2</v>
      </c>
    </row>
    <row r="973" spans="1:9">
      <c r="A973">
        <f>IF(MOD(ROW()-24,COUNTA(tblProducts[Description]))=0,A972+1,A972)</f>
        <v>9</v>
      </c>
      <c r="B973">
        <f>MOD(ROW()-24,COUNTA(tblProducts[Description]))+1</f>
        <v>38</v>
      </c>
      <c r="C973" t="str">
        <f>_xlfn.XLOOKUP(A973,tblProducts[Column1],tblProducts[Description])</f>
        <v>BEROL 467 BULK</v>
      </c>
      <c r="D973" t="str">
        <f>_xlfn.XLOOKUP(B973,tblProducts[Column1],tblProducts[Description])</f>
        <v>ETHOMEEN SV/15C BULK</v>
      </c>
      <c r="E973" t="s">
        <v>9</v>
      </c>
      <c r="F973" t="s">
        <v>12</v>
      </c>
      <c r="G973" t="s">
        <v>7</v>
      </c>
      <c r="H973" t="s">
        <v>8</v>
      </c>
      <c r="I973">
        <f t="shared" si="19"/>
        <v>2</v>
      </c>
    </row>
    <row r="974" spans="1:9">
      <c r="A974">
        <f>IF(MOD(ROW()-24,COUNTA(tblProducts[Description]))=0,A973+1,A973)</f>
        <v>9</v>
      </c>
      <c r="B974">
        <f>MOD(ROW()-24,COUNTA(tblProducts[Description]))+1</f>
        <v>39</v>
      </c>
      <c r="C974" t="str">
        <f>_xlfn.XLOOKUP(A974,tblProducts[Column1],tblProducts[Description])</f>
        <v>BEROL 467 BULK</v>
      </c>
      <c r="D974" t="str">
        <f>_xlfn.XLOOKUP(B974,tblProducts[Column1],tblProducts[Description])</f>
        <v>ETHOMEEN SV/25 BULK</v>
      </c>
      <c r="E974" t="s">
        <v>9</v>
      </c>
      <c r="F974" t="s">
        <v>12</v>
      </c>
      <c r="G974" t="s">
        <v>7</v>
      </c>
      <c r="H974" t="s">
        <v>8</v>
      </c>
      <c r="I974">
        <f t="shared" si="19"/>
        <v>2</v>
      </c>
    </row>
    <row r="975" spans="1:9">
      <c r="A975">
        <f>IF(MOD(ROW()-24,COUNTA(tblProducts[Description]))=0,A974+1,A974)</f>
        <v>9</v>
      </c>
      <c r="B975">
        <f>MOD(ROW()-24,COUNTA(tblProducts[Description]))+1</f>
        <v>40</v>
      </c>
      <c r="C975" t="str">
        <f>_xlfn.XLOOKUP(A975,tblProducts[Column1],tblProducts[Description])</f>
        <v>BEROL 467 BULK</v>
      </c>
      <c r="D975" t="str">
        <f>_xlfn.XLOOKUP(B975,tblProducts[Column1],tblProducts[Description])</f>
        <v>ETHOMEEN T/12 BULK</v>
      </c>
      <c r="E975" t="s">
        <v>9</v>
      </c>
      <c r="F975" t="s">
        <v>10</v>
      </c>
      <c r="G975" t="s">
        <v>9</v>
      </c>
      <c r="H975" t="s">
        <v>8</v>
      </c>
      <c r="I975">
        <f t="shared" si="19"/>
        <v>3.5</v>
      </c>
    </row>
    <row r="976" spans="1:9">
      <c r="A976">
        <f>IF(MOD(ROW()-24,COUNTA(tblProducts[Description]))=0,A975+1,A975)</f>
        <v>9</v>
      </c>
      <c r="B976">
        <f>MOD(ROW()-24,COUNTA(tblProducts[Description]))+1</f>
        <v>41</v>
      </c>
      <c r="C976" t="str">
        <f>_xlfn.XLOOKUP(A976,tblProducts[Column1],tblProducts[Description])</f>
        <v>BEROL 467 BULK</v>
      </c>
      <c r="D976" t="str">
        <f>_xlfn.XLOOKUP(B976,tblProducts[Column1],tblProducts[Description])</f>
        <v>ETHOMEEN T/13.5 BULK</v>
      </c>
      <c r="E976" t="s">
        <v>7</v>
      </c>
      <c r="G976" t="s">
        <v>7</v>
      </c>
      <c r="H976" t="s">
        <v>8</v>
      </c>
      <c r="I976">
        <f t="shared" si="19"/>
        <v>0</v>
      </c>
    </row>
    <row r="977" spans="1:9">
      <c r="A977">
        <f>IF(MOD(ROW()-24,COUNTA(tblProducts[Description]))=0,A976+1,A976)</f>
        <v>9</v>
      </c>
      <c r="B977">
        <f>MOD(ROW()-24,COUNTA(tblProducts[Description]))+1</f>
        <v>42</v>
      </c>
      <c r="C977" t="str">
        <f>_xlfn.XLOOKUP(A977,tblProducts[Column1],tblProducts[Description])</f>
        <v>BEROL 467 BULK</v>
      </c>
      <c r="D977" t="str">
        <f>_xlfn.XLOOKUP(B977,tblProducts[Column1],tblProducts[Description])</f>
        <v>ETHOMEEN T/15 BULK</v>
      </c>
      <c r="E977" t="s">
        <v>7</v>
      </c>
      <c r="G977" t="s">
        <v>7</v>
      </c>
      <c r="H977" t="s">
        <v>8</v>
      </c>
      <c r="I977">
        <f t="shared" si="19"/>
        <v>0</v>
      </c>
    </row>
    <row r="978" spans="1:9">
      <c r="A978">
        <f>IF(MOD(ROW()-24,COUNTA(tblProducts[Description]))=0,A977+1,A977)</f>
        <v>9</v>
      </c>
      <c r="B978">
        <f>MOD(ROW()-24,COUNTA(tblProducts[Description]))+1</f>
        <v>43</v>
      </c>
      <c r="C978" t="str">
        <f>_xlfn.XLOOKUP(A978,tblProducts[Column1],tblProducts[Description])</f>
        <v>BEROL 467 BULK</v>
      </c>
      <c r="D978" t="str">
        <f>_xlfn.XLOOKUP(B978,tblProducts[Column1],tblProducts[Description])</f>
        <v>ETHOMEEN T/17 BULK</v>
      </c>
      <c r="E978" t="s">
        <v>7</v>
      </c>
      <c r="G978" t="s">
        <v>7</v>
      </c>
      <c r="H978" t="s">
        <v>8</v>
      </c>
      <c r="I978">
        <f t="shared" si="19"/>
        <v>0</v>
      </c>
    </row>
    <row r="979" spans="1:9">
      <c r="A979">
        <f>IF(MOD(ROW()-24,COUNTA(tblProducts[Description]))=0,A978+1,A978)</f>
        <v>9</v>
      </c>
      <c r="B979">
        <f>MOD(ROW()-24,COUNTA(tblProducts[Description]))+1</f>
        <v>44</v>
      </c>
      <c r="C979" t="str">
        <f>_xlfn.XLOOKUP(A979,tblProducts[Column1],tblProducts[Description])</f>
        <v>BEROL 467 BULK</v>
      </c>
      <c r="D979" t="str">
        <f>_xlfn.XLOOKUP(B979,tblProducts[Column1],tblProducts[Description])</f>
        <v>ETHOMEEN T/18 BULK</v>
      </c>
      <c r="E979" t="s">
        <v>7</v>
      </c>
      <c r="G979" t="s">
        <v>7</v>
      </c>
      <c r="H979" t="s">
        <v>8</v>
      </c>
      <c r="I979">
        <f t="shared" si="19"/>
        <v>0</v>
      </c>
    </row>
    <row r="980" spans="1:9">
      <c r="A980">
        <f>IF(MOD(ROW()-24,COUNTA(tblProducts[Description]))=0,A979+1,A979)</f>
        <v>9</v>
      </c>
      <c r="B980">
        <f>MOD(ROW()-24,COUNTA(tblProducts[Description]))+1</f>
        <v>45</v>
      </c>
      <c r="C980" t="str">
        <f>_xlfn.XLOOKUP(A980,tblProducts[Column1],tblProducts[Description])</f>
        <v>BEROL 467 BULK</v>
      </c>
      <c r="D980" t="str">
        <f>_xlfn.XLOOKUP(B980,tblProducts[Column1],tblProducts[Description])</f>
        <v>ETHOMEEN T/19 BULK</v>
      </c>
      <c r="E980" t="s">
        <v>7</v>
      </c>
      <c r="G980" t="s">
        <v>7</v>
      </c>
      <c r="H980" t="s">
        <v>8</v>
      </c>
      <c r="I980">
        <f t="shared" si="19"/>
        <v>0</v>
      </c>
    </row>
    <row r="981" spans="1:9">
      <c r="A981">
        <f>IF(MOD(ROW()-24,COUNTA(tblProducts[Description]))=0,A980+1,A980)</f>
        <v>9</v>
      </c>
      <c r="B981">
        <f>MOD(ROW()-24,COUNTA(tblProducts[Description]))+1</f>
        <v>46</v>
      </c>
      <c r="C981" t="str">
        <f>_xlfn.XLOOKUP(A981,tblProducts[Column1],tblProducts[Description])</f>
        <v>BEROL 467 BULK</v>
      </c>
      <c r="D981" t="str">
        <f>_xlfn.XLOOKUP(B981,tblProducts[Column1],tblProducts[Description])</f>
        <v>ETHOMEEN T/20 BULK</v>
      </c>
      <c r="E981" t="s">
        <v>7</v>
      </c>
      <c r="G981" t="s">
        <v>7</v>
      </c>
      <c r="H981" t="s">
        <v>8</v>
      </c>
      <c r="I981">
        <f t="shared" si="19"/>
        <v>0</v>
      </c>
    </row>
    <row r="982" spans="1:9">
      <c r="A982">
        <f>IF(MOD(ROW()-24,COUNTA(tblProducts[Description]))=0,A981+1,A981)</f>
        <v>9</v>
      </c>
      <c r="B982">
        <f>MOD(ROW()-24,COUNTA(tblProducts[Description]))+1</f>
        <v>47</v>
      </c>
      <c r="C982" t="str">
        <f>_xlfn.XLOOKUP(A982,tblProducts[Column1],tblProducts[Description])</f>
        <v>BEROL 467 BULK</v>
      </c>
      <c r="D982" t="str">
        <f>_xlfn.XLOOKUP(B982,tblProducts[Column1],tblProducts[Description])</f>
        <v>ETHOMEEN T/20S BULK</v>
      </c>
      <c r="E982" t="s">
        <v>7</v>
      </c>
      <c r="G982" t="s">
        <v>7</v>
      </c>
      <c r="H982" t="s">
        <v>8</v>
      </c>
      <c r="I982">
        <f t="shared" si="19"/>
        <v>0</v>
      </c>
    </row>
    <row r="983" spans="1:9">
      <c r="A983">
        <f>IF(MOD(ROW()-24,COUNTA(tblProducts[Description]))=0,A982+1,A982)</f>
        <v>9</v>
      </c>
      <c r="B983">
        <f>MOD(ROW()-24,COUNTA(tblProducts[Description]))+1</f>
        <v>48</v>
      </c>
      <c r="C983" t="str">
        <f>_xlfn.XLOOKUP(A983,tblProducts[Column1],tblProducts[Description])</f>
        <v>BEROL 467 BULK</v>
      </c>
      <c r="D983" t="str">
        <f>_xlfn.XLOOKUP(B983,tblProducts[Column1],tblProducts[Description])</f>
        <v>ETHOMEEN T/24 BULK</v>
      </c>
      <c r="E983" t="s">
        <v>7</v>
      </c>
      <c r="G983" t="s">
        <v>7</v>
      </c>
      <c r="H983" t="s">
        <v>8</v>
      </c>
      <c r="I983">
        <f t="shared" si="19"/>
        <v>0</v>
      </c>
    </row>
    <row r="984" spans="1:9">
      <c r="A984">
        <f>IF(MOD(ROW()-24,COUNTA(tblProducts[Description]))=0,A983+1,A983)</f>
        <v>9</v>
      </c>
      <c r="B984">
        <f>MOD(ROW()-24,COUNTA(tblProducts[Description]))+1</f>
        <v>49</v>
      </c>
      <c r="C984" t="str">
        <f>_xlfn.XLOOKUP(A984,tblProducts[Column1],tblProducts[Description])</f>
        <v>BEROL 467 BULK</v>
      </c>
      <c r="D984" t="str">
        <f>_xlfn.XLOOKUP(B984,tblProducts[Column1],tblProducts[Description])</f>
        <v>ETHOMEEN T/25 BULK</v>
      </c>
      <c r="E984" t="s">
        <v>7</v>
      </c>
      <c r="G984" t="s">
        <v>7</v>
      </c>
      <c r="H984" t="s">
        <v>8</v>
      </c>
      <c r="I984">
        <f t="shared" si="19"/>
        <v>0</v>
      </c>
    </row>
    <row r="985" spans="1:9">
      <c r="A985">
        <f>IF(MOD(ROW()-24,COUNTA(tblProducts[Description]))=0,A984+1,A984)</f>
        <v>9</v>
      </c>
      <c r="B985">
        <f>MOD(ROW()-24,COUNTA(tblProducts[Description]))+1</f>
        <v>50</v>
      </c>
      <c r="C985" t="str">
        <f>_xlfn.XLOOKUP(A985,tblProducts[Column1],tblProducts[Description])</f>
        <v>BEROL 467 BULK</v>
      </c>
      <c r="D985" t="str">
        <f>_xlfn.XLOOKUP(B985,tblProducts[Column1],tblProducts[Description])</f>
        <v>ETHOMEEN T/28 BULK</v>
      </c>
      <c r="E985" t="s">
        <v>7</v>
      </c>
      <c r="G985" t="s">
        <v>7</v>
      </c>
      <c r="H985" t="s">
        <v>8</v>
      </c>
      <c r="I985">
        <f t="shared" ref="I985:I1048" si="20">IF(E985="NO",0,IF(F985="HEEL WASH",1.5,2))+IF(G985="NO",0,2)</f>
        <v>0</v>
      </c>
    </row>
    <row r="986" spans="1:9">
      <c r="A986">
        <f>IF(MOD(ROW()-24,COUNTA(tblProducts[Description]))=0,A985+1,A985)</f>
        <v>9</v>
      </c>
      <c r="B986">
        <f>MOD(ROW()-24,COUNTA(tblProducts[Description]))+1</f>
        <v>51</v>
      </c>
      <c r="C986" t="str">
        <f>_xlfn.XLOOKUP(A986,tblProducts[Column1],tblProducts[Description])</f>
        <v>BEROL 467 BULK</v>
      </c>
      <c r="D986" t="str">
        <f>_xlfn.XLOOKUP(B986,tblProducts[Column1],tblProducts[Description])</f>
        <v>ETHYLAN 1008 SA BULK</v>
      </c>
      <c r="E986" t="s">
        <v>9</v>
      </c>
      <c r="F986" t="s">
        <v>12</v>
      </c>
      <c r="G986" t="s">
        <v>7</v>
      </c>
      <c r="H986" t="s">
        <v>8</v>
      </c>
      <c r="I986">
        <f t="shared" si="20"/>
        <v>2</v>
      </c>
    </row>
    <row r="987" spans="1:9">
      <c r="A987">
        <f>IF(MOD(ROW()-24,COUNTA(tblProducts[Description]))=0,A986+1,A986)</f>
        <v>9</v>
      </c>
      <c r="B987">
        <f>MOD(ROW()-24,COUNTA(tblProducts[Description]))+1</f>
        <v>52</v>
      </c>
      <c r="C987" t="str">
        <f>_xlfn.XLOOKUP(A987,tblProducts[Column1],tblProducts[Description])</f>
        <v>BEROL 467 BULK</v>
      </c>
      <c r="D987" t="str">
        <f>_xlfn.XLOOKUP(B987,tblProducts[Column1],tblProducts[Description])</f>
        <v>ETHYLAN 325 BULK</v>
      </c>
      <c r="E987" t="s">
        <v>9</v>
      </c>
      <c r="F987" t="s">
        <v>12</v>
      </c>
      <c r="G987" t="s">
        <v>7</v>
      </c>
      <c r="H987" t="s">
        <v>8</v>
      </c>
      <c r="I987">
        <f t="shared" si="20"/>
        <v>2</v>
      </c>
    </row>
    <row r="988" spans="1:9">
      <c r="A988">
        <f>IF(MOD(ROW()-24,COUNTA(tblProducts[Description]))=0,A987+1,A987)</f>
        <v>9</v>
      </c>
      <c r="B988">
        <f>MOD(ROW()-24,COUNTA(tblProducts[Description]))+1</f>
        <v>53</v>
      </c>
      <c r="C988" t="str">
        <f>_xlfn.XLOOKUP(A988,tblProducts[Column1],tblProducts[Description])</f>
        <v>BEROL 467 BULK</v>
      </c>
      <c r="D988" t="str">
        <f>_xlfn.XLOOKUP(B988,tblProducts[Column1],tblProducts[Description])</f>
        <v>ETHYLAN NS-500LQ BULK</v>
      </c>
      <c r="E988" t="s">
        <v>9</v>
      </c>
      <c r="F988" t="s">
        <v>12</v>
      </c>
      <c r="G988" t="s">
        <v>7</v>
      </c>
      <c r="H988" t="s">
        <v>8</v>
      </c>
      <c r="I988">
        <f t="shared" si="20"/>
        <v>2</v>
      </c>
    </row>
    <row r="989" spans="1:9">
      <c r="A989">
        <f>IF(MOD(ROW()-24,COUNTA(tblProducts[Description]))=0,A988+1,A988)</f>
        <v>9</v>
      </c>
      <c r="B989">
        <f>MOD(ROW()-24,COUNTA(tblProducts[Description]))+1</f>
        <v>54</v>
      </c>
      <c r="C989" t="str">
        <f>_xlfn.XLOOKUP(A989,tblProducts[Column1],tblProducts[Description])</f>
        <v>BEROL 467 BULK</v>
      </c>
      <c r="D989" t="str">
        <f>_xlfn.XLOOKUP(B989,tblProducts[Column1],tblProducts[Description])</f>
        <v>ETHYLAN PRE NS-505 K BULK</v>
      </c>
      <c r="E989" t="s">
        <v>9</v>
      </c>
      <c r="F989" t="s">
        <v>12</v>
      </c>
      <c r="G989" t="s">
        <v>7</v>
      </c>
      <c r="H989" t="s">
        <v>8</v>
      </c>
      <c r="I989">
        <f t="shared" si="20"/>
        <v>2</v>
      </c>
    </row>
    <row r="990" spans="1:9">
      <c r="A990">
        <f>IF(MOD(ROW()-24,COUNTA(tblProducts[Description]))=0,A989+1,A989)</f>
        <v>9</v>
      </c>
      <c r="B990">
        <f>MOD(ROW()-24,COUNTA(tblProducts[Description]))+1</f>
        <v>55</v>
      </c>
      <c r="C990" t="str">
        <f>_xlfn.XLOOKUP(A990,tblProducts[Column1],tblProducts[Description])</f>
        <v>BEROL 467 BULK</v>
      </c>
      <c r="D990" t="str">
        <f>_xlfn.XLOOKUP(B990,tblProducts[Column1],tblProducts[Description])</f>
        <v>ETHYLAN SN-90 BULK</v>
      </c>
      <c r="E990" t="s">
        <v>9</v>
      </c>
      <c r="F990" t="s">
        <v>12</v>
      </c>
      <c r="G990" t="s">
        <v>7</v>
      </c>
      <c r="H990" t="s">
        <v>8</v>
      </c>
      <c r="I990">
        <f t="shared" si="20"/>
        <v>2</v>
      </c>
    </row>
    <row r="991" spans="1:9">
      <c r="A991">
        <f>IF(MOD(ROW()-24,COUNTA(tblProducts[Description]))=0,A990+1,A990)</f>
        <v>9</v>
      </c>
      <c r="B991">
        <f>MOD(ROW()-24,COUNTA(tblProducts[Description]))+1</f>
        <v>56</v>
      </c>
      <c r="C991" t="str">
        <f>_xlfn.XLOOKUP(A991,tblProducts[Column1],tblProducts[Description])</f>
        <v>BEROL 467 BULK</v>
      </c>
      <c r="D991" t="str">
        <f>_xlfn.XLOOKUP(B991,tblProducts[Column1],tblProducts[Description])</f>
        <v>ETHYLAN TD-100 BULK</v>
      </c>
      <c r="E991" t="s">
        <v>9</v>
      </c>
      <c r="F991" t="s">
        <v>12</v>
      </c>
      <c r="G991" t="s">
        <v>7</v>
      </c>
      <c r="H991" t="s">
        <v>8</v>
      </c>
      <c r="I991">
        <f t="shared" si="20"/>
        <v>2</v>
      </c>
    </row>
    <row r="992" spans="1:9">
      <c r="A992">
        <f>IF(MOD(ROW()-24,COUNTA(tblProducts[Description]))=0,A991+1,A991)</f>
        <v>9</v>
      </c>
      <c r="B992">
        <f>MOD(ROW()-24,COUNTA(tblProducts[Description]))+1</f>
        <v>57</v>
      </c>
      <c r="C992" t="str">
        <f>_xlfn.XLOOKUP(A992,tblProducts[Column1],tblProducts[Description])</f>
        <v>BEROL 467 BULK</v>
      </c>
      <c r="D992" t="str">
        <f>_xlfn.XLOOKUP(B992,tblProducts[Column1],tblProducts[Description])</f>
        <v>ETHYLAN TD-120 BULK</v>
      </c>
      <c r="E992" t="s">
        <v>9</v>
      </c>
      <c r="F992" t="s">
        <v>12</v>
      </c>
      <c r="G992" t="s">
        <v>7</v>
      </c>
      <c r="H992" t="s">
        <v>8</v>
      </c>
      <c r="I992">
        <f t="shared" si="20"/>
        <v>2</v>
      </c>
    </row>
    <row r="993" spans="1:9">
      <c r="A993">
        <f>IF(MOD(ROW()-24,COUNTA(tblProducts[Description]))=0,A992+1,A992)</f>
        <v>9</v>
      </c>
      <c r="B993">
        <f>MOD(ROW()-24,COUNTA(tblProducts[Description]))+1</f>
        <v>58</v>
      </c>
      <c r="C993" t="str">
        <f>_xlfn.XLOOKUP(A993,tblProducts[Column1],tblProducts[Description])</f>
        <v>BEROL 467 BULK</v>
      </c>
      <c r="D993" t="str">
        <f>_xlfn.XLOOKUP(B993,tblProducts[Column1],tblProducts[Description])</f>
        <v>ETHYLAN TD-1407 BULK</v>
      </c>
      <c r="E993" t="s">
        <v>9</v>
      </c>
      <c r="F993" t="s">
        <v>12</v>
      </c>
      <c r="G993" t="s">
        <v>7</v>
      </c>
      <c r="H993" t="s">
        <v>8</v>
      </c>
      <c r="I993">
        <f t="shared" si="20"/>
        <v>2</v>
      </c>
    </row>
    <row r="994" spans="1:9">
      <c r="A994">
        <f>IF(MOD(ROW()-24,COUNTA(tblProducts[Description]))=0,A993+1,A993)</f>
        <v>9</v>
      </c>
      <c r="B994">
        <f>MOD(ROW()-24,COUNTA(tblProducts[Description]))+1</f>
        <v>59</v>
      </c>
      <c r="C994" t="str">
        <f>_xlfn.XLOOKUP(A994,tblProducts[Column1],tblProducts[Description])</f>
        <v>BEROL 467 BULK</v>
      </c>
      <c r="D994" t="str">
        <f>_xlfn.XLOOKUP(B994,tblProducts[Column1],tblProducts[Description])</f>
        <v>ETHYLAN TD-40 BULK</v>
      </c>
      <c r="E994" t="s">
        <v>9</v>
      </c>
      <c r="F994" t="s">
        <v>12</v>
      </c>
      <c r="G994" t="s">
        <v>7</v>
      </c>
      <c r="H994" t="s">
        <v>8</v>
      </c>
      <c r="I994">
        <f t="shared" si="20"/>
        <v>2</v>
      </c>
    </row>
    <row r="995" spans="1:9">
      <c r="A995">
        <f>IF(MOD(ROW()-24,COUNTA(tblProducts[Description]))=0,A994+1,A994)</f>
        <v>9</v>
      </c>
      <c r="B995">
        <f>MOD(ROW()-24,COUNTA(tblProducts[Description]))+1</f>
        <v>60</v>
      </c>
      <c r="C995" t="str">
        <f>_xlfn.XLOOKUP(A995,tblProducts[Column1],tblProducts[Description])</f>
        <v>BEROL 467 BULK</v>
      </c>
      <c r="D995" t="str">
        <f>_xlfn.XLOOKUP(B995,tblProducts[Column1],tblProducts[Description])</f>
        <v>ETHYLAN TD-60 BULK</v>
      </c>
      <c r="E995" t="s">
        <v>9</v>
      </c>
      <c r="F995" t="s">
        <v>12</v>
      </c>
      <c r="G995" t="s">
        <v>7</v>
      </c>
      <c r="H995" t="s">
        <v>8</v>
      </c>
      <c r="I995">
        <f t="shared" si="20"/>
        <v>2</v>
      </c>
    </row>
    <row r="996" spans="1:9">
      <c r="A996">
        <f>IF(MOD(ROW()-24,COUNTA(tblProducts[Description]))=0,A995+1,A995)</f>
        <v>9</v>
      </c>
      <c r="B996">
        <f>MOD(ROW()-24,COUNTA(tblProducts[Description]))+1</f>
        <v>61</v>
      </c>
      <c r="C996" t="str">
        <f>_xlfn.XLOOKUP(A996,tblProducts[Column1],tblProducts[Description])</f>
        <v>BEROL 467 BULK</v>
      </c>
      <c r="D996" t="str">
        <f>_xlfn.XLOOKUP(B996,tblProducts[Column1],tblProducts[Description])</f>
        <v>INTERMEDIATE BE-110L BULK</v>
      </c>
      <c r="E996" t="s">
        <v>9</v>
      </c>
      <c r="F996" t="s">
        <v>12</v>
      </c>
      <c r="G996" t="s">
        <v>7</v>
      </c>
      <c r="H996" t="s">
        <v>8</v>
      </c>
      <c r="I996">
        <f t="shared" si="20"/>
        <v>2</v>
      </c>
    </row>
    <row r="997" spans="1:9">
      <c r="A997">
        <f>IF(MOD(ROW()-24,COUNTA(tblProducts[Description]))=0,A996+1,A996)</f>
        <v>9</v>
      </c>
      <c r="B997">
        <f>MOD(ROW()-24,COUNTA(tblProducts[Description]))+1</f>
        <v>62</v>
      </c>
      <c r="C997" t="str">
        <f>_xlfn.XLOOKUP(A997,tblProducts[Column1],tblProducts[Description])</f>
        <v>BEROL 467 BULK</v>
      </c>
      <c r="D997" t="str">
        <f>_xlfn.XLOOKUP(B997,tblProducts[Column1],tblProducts[Description])</f>
        <v>INTERMEDIATE DPG-415 BULK</v>
      </c>
      <c r="E997" t="s">
        <v>9</v>
      </c>
      <c r="F997" t="s">
        <v>12</v>
      </c>
      <c r="G997" t="s">
        <v>7</v>
      </c>
      <c r="H997" t="s">
        <v>8</v>
      </c>
      <c r="I997">
        <f t="shared" si="20"/>
        <v>2</v>
      </c>
    </row>
    <row r="998" spans="1:9">
      <c r="A998">
        <f>IF(MOD(ROW()-24,COUNTA(tblProducts[Description]))=0,A997+1,A997)</f>
        <v>9</v>
      </c>
      <c r="B998">
        <f>MOD(ROW()-24,COUNTA(tblProducts[Description]))+1</f>
        <v>63</v>
      </c>
      <c r="C998" t="str">
        <f>_xlfn.XLOOKUP(A998,tblProducts[Column1],tblProducts[Description])</f>
        <v>BEROL 467 BULK</v>
      </c>
      <c r="D998" t="str">
        <f>_xlfn.XLOOKUP(B998,tblProducts[Column1],tblProducts[Description])</f>
        <v>PROPODUOMEEN T/12 BULK</v>
      </c>
      <c r="E998" t="s">
        <v>9</v>
      </c>
      <c r="F998" t="s">
        <v>12</v>
      </c>
      <c r="G998" t="s">
        <v>9</v>
      </c>
      <c r="H998" t="s">
        <v>8</v>
      </c>
      <c r="I998">
        <f t="shared" si="20"/>
        <v>4</v>
      </c>
    </row>
    <row r="999" spans="1:9">
      <c r="A999">
        <f>IF(MOD(ROW()-24,COUNTA(tblProducts[Description]))=0,A998+1,A998)</f>
        <v>9</v>
      </c>
      <c r="B999">
        <f>MOD(ROW()-24,COUNTA(tblProducts[Description]))+1</f>
        <v>64</v>
      </c>
      <c r="C999" t="str">
        <f>_xlfn.XLOOKUP(A999,tblProducts[Column1],tblProducts[Description])</f>
        <v>BEROL 467 BULK</v>
      </c>
      <c r="D999" t="str">
        <f>_xlfn.XLOOKUP(B999,tblProducts[Column1],tblProducts[Description])</f>
        <v>PROPOMEEN T/12 BULK</v>
      </c>
      <c r="E999" t="s">
        <v>9</v>
      </c>
      <c r="F999" t="s">
        <v>12</v>
      </c>
      <c r="G999" t="s">
        <v>9</v>
      </c>
      <c r="H999" t="s">
        <v>8</v>
      </c>
      <c r="I999">
        <f t="shared" si="20"/>
        <v>4</v>
      </c>
    </row>
    <row r="1000" spans="1:9">
      <c r="A1000">
        <f>IF(MOD(ROW()-24,COUNTA(tblProducts[Description]))=0,A999+1,A999)</f>
        <v>9</v>
      </c>
      <c r="B1000">
        <f>MOD(ROW()-24,COUNTA(tblProducts[Description]))+1</f>
        <v>65</v>
      </c>
      <c r="C1000" t="str">
        <f>_xlfn.XLOOKUP(A1000,tblProducts[Column1],tblProducts[Description])</f>
        <v>BEROL 467 BULK</v>
      </c>
      <c r="D1000" t="str">
        <f>_xlfn.XLOOKUP(B1000,tblProducts[Column1],tblProducts[Description])</f>
        <v>TMP-420 BULK</v>
      </c>
      <c r="E1000" t="s">
        <v>9</v>
      </c>
      <c r="F1000" t="s">
        <v>12</v>
      </c>
      <c r="G1000" t="s">
        <v>7</v>
      </c>
      <c r="H1000" t="s">
        <v>8</v>
      </c>
      <c r="I1000">
        <f t="shared" si="20"/>
        <v>2</v>
      </c>
    </row>
    <row r="1001" spans="1:9">
      <c r="A1001">
        <f>IF(MOD(ROW()-24,COUNTA(tblProducts[Description]))=0,A1000+1,A1000)</f>
        <v>9</v>
      </c>
      <c r="B1001">
        <f>MOD(ROW()-24,COUNTA(tblProducts[Description]))+1</f>
        <v>66</v>
      </c>
      <c r="C1001" t="str">
        <f>_xlfn.XLOOKUP(A1001,tblProducts[Column1],tblProducts[Description])</f>
        <v>BEROL 467 BULK</v>
      </c>
      <c r="D1001" t="str">
        <f>_xlfn.XLOOKUP(B1001,tblProducts[Column1],tblProducts[Description])</f>
        <v>TMP-80 BULK</v>
      </c>
      <c r="E1001" t="s">
        <v>9</v>
      </c>
      <c r="F1001" t="s">
        <v>12</v>
      </c>
      <c r="G1001" t="s">
        <v>7</v>
      </c>
      <c r="H1001" t="s">
        <v>8</v>
      </c>
      <c r="I1001">
        <f t="shared" si="20"/>
        <v>2</v>
      </c>
    </row>
    <row r="1002" spans="1:9">
      <c r="A1002">
        <f>IF(MOD(ROW()-24,COUNTA(tblProducts[Description]))=0,A1001+1,A1001)</f>
        <v>9</v>
      </c>
      <c r="B1002">
        <f>MOD(ROW()-24,COUNTA(tblProducts[Description]))+1</f>
        <v>67</v>
      </c>
      <c r="C1002" t="str">
        <f>_xlfn.XLOOKUP(A1002,tblProducts[Column1],tblProducts[Description])</f>
        <v>BEROL 467 BULK</v>
      </c>
      <c r="D1002" t="str">
        <f>_xlfn.XLOOKUP(B1002,tblProducts[Column1],tblProducts[Description])</f>
        <v>VISCO 352 BULK</v>
      </c>
      <c r="E1002" t="s">
        <v>9</v>
      </c>
      <c r="F1002" t="s">
        <v>12</v>
      </c>
      <c r="G1002" t="s">
        <v>7</v>
      </c>
      <c r="H1002" t="s">
        <v>8</v>
      </c>
      <c r="I1002">
        <f t="shared" si="20"/>
        <v>2</v>
      </c>
    </row>
    <row r="1003" spans="1:9">
      <c r="A1003">
        <f>IF(MOD(ROW()-24,COUNTA(tblProducts[Description]))=0,A1002+1,A1002)</f>
        <v>9</v>
      </c>
      <c r="B1003">
        <f>MOD(ROW()-24,COUNTA(tblProducts[Description]))+1</f>
        <v>68</v>
      </c>
      <c r="C1003" t="str">
        <f>_xlfn.XLOOKUP(A1003,tblProducts[Column1],tblProducts[Description])</f>
        <v>BEROL 467 BULK</v>
      </c>
      <c r="D1003" t="str">
        <f>_xlfn.XLOOKUP(B1003,tblProducts[Column1],tblProducts[Description])</f>
        <v>WITBREAK DPG-25 BULK</v>
      </c>
      <c r="E1003" t="s">
        <v>9</v>
      </c>
      <c r="F1003" t="s">
        <v>12</v>
      </c>
      <c r="G1003" t="s">
        <v>7</v>
      </c>
      <c r="H1003" t="s">
        <v>8</v>
      </c>
      <c r="I1003">
        <f t="shared" si="20"/>
        <v>2</v>
      </c>
    </row>
    <row r="1004" spans="1:9">
      <c r="A1004">
        <f>IF(MOD(ROW()-24,COUNTA(tblProducts[Description]))=0,A1003+1,A1003)</f>
        <v>9</v>
      </c>
      <c r="B1004">
        <f>MOD(ROW()-24,COUNTA(tblProducts[Description]))+1</f>
        <v>69</v>
      </c>
      <c r="C1004" t="str">
        <f>_xlfn.XLOOKUP(A1004,tblProducts[Column1],tblProducts[Description])</f>
        <v>BEROL 467 BULK</v>
      </c>
      <c r="D1004" t="str">
        <f>_xlfn.XLOOKUP(B1004,tblProducts[Column1],tblProducts[Description])</f>
        <v>WITBREAK DPG-482 BULK</v>
      </c>
      <c r="E1004" t="s">
        <v>9</v>
      </c>
      <c r="F1004" t="s">
        <v>12</v>
      </c>
      <c r="G1004" t="s">
        <v>7</v>
      </c>
      <c r="H1004" t="s">
        <v>8</v>
      </c>
      <c r="I1004">
        <f t="shared" si="20"/>
        <v>2</v>
      </c>
    </row>
    <row r="1005" spans="1:9">
      <c r="A1005">
        <f>IF(MOD(ROW()-24,COUNTA(tblProducts[Description]))=0,A1004+1,A1004)</f>
        <v>9</v>
      </c>
      <c r="B1005">
        <f>MOD(ROW()-24,COUNTA(tblProducts[Description]))+1</f>
        <v>70</v>
      </c>
      <c r="C1005" t="str">
        <f>_xlfn.XLOOKUP(A1005,tblProducts[Column1],tblProducts[Description])</f>
        <v>BEROL 467 BULK</v>
      </c>
      <c r="D1005" t="str">
        <f>_xlfn.XLOOKUP(B1005,tblProducts[Column1],tblProducts[Description])</f>
        <v>WITBREAK DPG-818 BULK</v>
      </c>
      <c r="E1005" t="s">
        <v>9</v>
      </c>
      <c r="F1005" t="s">
        <v>12</v>
      </c>
      <c r="G1005" t="s">
        <v>7</v>
      </c>
      <c r="H1005" t="s">
        <v>8</v>
      </c>
      <c r="I1005">
        <f t="shared" si="20"/>
        <v>2</v>
      </c>
    </row>
    <row r="1006" spans="1:9">
      <c r="A1006">
        <f>IF(MOD(ROW()-24,COUNTA(tblProducts[Description]))=0,A1005+1,A1005)</f>
        <v>9</v>
      </c>
      <c r="B1006">
        <f>MOD(ROW()-24,COUNTA(tblProducts[Description]))+1</f>
        <v>71</v>
      </c>
      <c r="C1006" t="str">
        <f>_xlfn.XLOOKUP(A1006,tblProducts[Column1],tblProducts[Description])</f>
        <v>BEROL 467 BULK</v>
      </c>
      <c r="D1006" t="str">
        <f>_xlfn.XLOOKUP(B1006,tblProducts[Column1],tblProducts[Description])</f>
        <v>WITBREAK DTG-62 BULK</v>
      </c>
      <c r="E1006" t="s">
        <v>9</v>
      </c>
      <c r="F1006" t="s">
        <v>12</v>
      </c>
      <c r="G1006" t="s">
        <v>7</v>
      </c>
      <c r="H1006" t="s">
        <v>8</v>
      </c>
      <c r="I1006">
        <f t="shared" si="20"/>
        <v>2</v>
      </c>
    </row>
    <row r="1007" spans="1:9">
      <c r="A1007">
        <f>IF(MOD(ROW()-24,COUNTA(tblProducts[Description]))=0,A1006+1,A1006)</f>
        <v>9</v>
      </c>
      <c r="B1007">
        <f>MOD(ROW()-24,COUNTA(tblProducts[Description]))+1</f>
        <v>72</v>
      </c>
      <c r="C1007" t="str">
        <f>_xlfn.XLOOKUP(A1007,tblProducts[Column1],tblProducts[Description])</f>
        <v>BEROL 467 BULK</v>
      </c>
      <c r="D1007" t="str">
        <f>_xlfn.XLOOKUP(B1007,tblProducts[Column1],tblProducts[Description])</f>
        <v>WITCOMUL 1844 BULK</v>
      </c>
      <c r="E1007" t="s">
        <v>9</v>
      </c>
      <c r="F1007" t="s">
        <v>12</v>
      </c>
      <c r="G1007" t="s">
        <v>7</v>
      </c>
      <c r="H1007" t="s">
        <v>8</v>
      </c>
      <c r="I1007">
        <f t="shared" si="20"/>
        <v>2</v>
      </c>
    </row>
    <row r="1008" spans="1:9">
      <c r="A1008">
        <f>IF(MOD(ROW()-24,COUNTA(tblProducts[Description]))=0,A1007+1,A1007)</f>
        <v>9</v>
      </c>
      <c r="B1008">
        <f>MOD(ROW()-24,COUNTA(tblProducts[Description]))+1</f>
        <v>73</v>
      </c>
      <c r="C1008" t="str">
        <f>_xlfn.XLOOKUP(A1008,tblProducts[Column1],tblProducts[Description])</f>
        <v>BEROL 467 BULK</v>
      </c>
      <c r="D1008" t="str">
        <f>_xlfn.XLOOKUP(B1008,tblProducts[Column1],tblProducts[Description])</f>
        <v>WITCONOL 2690 BULK</v>
      </c>
      <c r="E1008" t="s">
        <v>9</v>
      </c>
      <c r="F1008" t="s">
        <v>12</v>
      </c>
      <c r="G1008" t="s">
        <v>7</v>
      </c>
      <c r="H1008" t="s">
        <v>8</v>
      </c>
      <c r="I1008">
        <f t="shared" si="20"/>
        <v>2</v>
      </c>
    </row>
    <row r="1009" spans="1:9">
      <c r="A1009">
        <f>IF(MOD(ROW()-24,COUNTA(tblProducts[Description]))=0,A1008+1,A1008)</f>
        <v>9</v>
      </c>
      <c r="B1009">
        <f>MOD(ROW()-24,COUNTA(tblProducts[Description]))+1</f>
        <v>74</v>
      </c>
      <c r="C1009" t="str">
        <f>_xlfn.XLOOKUP(A1009,tblProducts[Column1],tblProducts[Description])</f>
        <v>BEROL 467 BULK</v>
      </c>
      <c r="D1009" t="str">
        <f>_xlfn.XLOOKUP(B1009,tblProducts[Column1],tblProducts[Description])</f>
        <v>ETHYLAN 324 BULK</v>
      </c>
      <c r="E1009" t="s">
        <v>9</v>
      </c>
      <c r="F1009" t="s">
        <v>12</v>
      </c>
      <c r="G1009" t="s">
        <v>7</v>
      </c>
      <c r="H1009" t="s">
        <v>8</v>
      </c>
      <c r="I1009">
        <f t="shared" si="20"/>
        <v>2</v>
      </c>
    </row>
    <row r="1010" spans="1:9">
      <c r="A1010">
        <f>IF(MOD(ROW()-24,COUNTA(tblProducts[Description]))=0,A1009+1,A1009)</f>
        <v>9</v>
      </c>
      <c r="B1010">
        <f>MOD(ROW()-24,COUNTA(tblProducts[Description]))+1</f>
        <v>75</v>
      </c>
      <c r="C1010" t="str">
        <f>_xlfn.XLOOKUP(A1010,tblProducts[Column1],tblProducts[Description])</f>
        <v>BEROL 467 BULK</v>
      </c>
      <c r="D1010" t="str">
        <f>_xlfn.XLOOKUP(B1010,tblProducts[Column1],tblProducts[Description])</f>
        <v>WITCONOL NP-120 BULK</v>
      </c>
      <c r="E1010" t="s">
        <v>9</v>
      </c>
      <c r="F1010" t="s">
        <v>12</v>
      </c>
      <c r="G1010" t="s">
        <v>7</v>
      </c>
      <c r="H1010" t="s">
        <v>8</v>
      </c>
      <c r="I1010">
        <f t="shared" si="20"/>
        <v>2</v>
      </c>
    </row>
    <row r="1011" spans="1:9">
      <c r="A1011">
        <f>IF(MOD(ROW()-24,COUNTA(tblProducts[Description]))=0,A1010+1,A1010)</f>
        <v>9</v>
      </c>
      <c r="B1011">
        <f>MOD(ROW()-24,COUNTA(tblProducts[Description]))+1</f>
        <v>76</v>
      </c>
      <c r="C1011" t="str">
        <f>_xlfn.XLOOKUP(A1011,tblProducts[Column1],tblProducts[Description])</f>
        <v>BEROL 467 BULK</v>
      </c>
      <c r="D1011" t="str">
        <f>_xlfn.XLOOKUP(B1011,tblProducts[Column1],tblProducts[Description])</f>
        <v>WITCONOL NP-130 BULK</v>
      </c>
      <c r="E1011" t="s">
        <v>9</v>
      </c>
      <c r="F1011" t="s">
        <v>12</v>
      </c>
      <c r="G1011" t="s">
        <v>7</v>
      </c>
      <c r="H1011" t="s">
        <v>8</v>
      </c>
      <c r="I1011">
        <f t="shared" si="20"/>
        <v>2</v>
      </c>
    </row>
    <row r="1012" spans="1:9">
      <c r="A1012">
        <f>IF(MOD(ROW()-24,COUNTA(tblProducts[Description]))=0,A1011+1,A1011)</f>
        <v>9</v>
      </c>
      <c r="B1012">
        <f>MOD(ROW()-24,COUNTA(tblProducts[Description]))+1</f>
        <v>77</v>
      </c>
      <c r="C1012" t="str">
        <f>_xlfn.XLOOKUP(A1012,tblProducts[Column1],tblProducts[Description])</f>
        <v>BEROL 467 BULK</v>
      </c>
      <c r="D1012" t="str">
        <f>_xlfn.XLOOKUP(B1012,tblProducts[Column1],tblProducts[Description])</f>
        <v>WITCONOL NP-20 BULK</v>
      </c>
      <c r="E1012" t="s">
        <v>9</v>
      </c>
      <c r="F1012" t="s">
        <v>12</v>
      </c>
      <c r="G1012" t="s">
        <v>7</v>
      </c>
      <c r="H1012" t="s">
        <v>8</v>
      </c>
      <c r="I1012">
        <f t="shared" si="20"/>
        <v>2</v>
      </c>
    </row>
    <row r="1013" spans="1:9">
      <c r="A1013">
        <f>IF(MOD(ROW()-24,COUNTA(tblProducts[Description]))=0,A1012+1,A1012)</f>
        <v>9</v>
      </c>
      <c r="B1013">
        <f>MOD(ROW()-24,COUNTA(tblProducts[Description]))+1</f>
        <v>78</v>
      </c>
      <c r="C1013" t="str">
        <f>_xlfn.XLOOKUP(A1013,tblProducts[Column1],tblProducts[Description])</f>
        <v>BEROL 467 BULK</v>
      </c>
      <c r="D1013" t="str">
        <f>_xlfn.XLOOKUP(B1013,tblProducts[Column1],tblProducts[Description])</f>
        <v>WITCONOL NP-330 BULK</v>
      </c>
      <c r="E1013" t="s">
        <v>9</v>
      </c>
      <c r="F1013" t="s">
        <v>12</v>
      </c>
      <c r="G1013" t="s">
        <v>7</v>
      </c>
      <c r="H1013" t="s">
        <v>8</v>
      </c>
      <c r="I1013">
        <f t="shared" si="20"/>
        <v>2</v>
      </c>
    </row>
    <row r="1014" spans="1:9">
      <c r="A1014">
        <f>IF(MOD(ROW()-24,COUNTA(tblProducts[Description]))=0,A1013+1,A1013)</f>
        <v>9</v>
      </c>
      <c r="B1014">
        <f>MOD(ROW()-24,COUNTA(tblProducts[Description]))+1</f>
        <v>79</v>
      </c>
      <c r="C1014" t="str">
        <f>_xlfn.XLOOKUP(A1014,tblProducts[Column1],tblProducts[Description])</f>
        <v>BEROL 467 BULK</v>
      </c>
      <c r="D1014" t="str">
        <f>_xlfn.XLOOKUP(B1014,tblProducts[Column1],tblProducts[Description])</f>
        <v>WITCONOL NP-40 BULK</v>
      </c>
      <c r="E1014" t="s">
        <v>9</v>
      </c>
      <c r="F1014" t="s">
        <v>12</v>
      </c>
      <c r="G1014" t="s">
        <v>7</v>
      </c>
      <c r="H1014" t="s">
        <v>8</v>
      </c>
      <c r="I1014">
        <f t="shared" si="20"/>
        <v>2</v>
      </c>
    </row>
    <row r="1015" spans="1:9">
      <c r="A1015">
        <f>IF(MOD(ROW()-24,COUNTA(tblProducts[Description]))=0,A1014+1,A1014)</f>
        <v>9</v>
      </c>
      <c r="B1015">
        <f>MOD(ROW()-24,COUNTA(tblProducts[Description]))+1</f>
        <v>80</v>
      </c>
      <c r="C1015" t="str">
        <f>_xlfn.XLOOKUP(A1015,tblProducts[Column1],tblProducts[Description])</f>
        <v>BEROL 467 BULK</v>
      </c>
      <c r="D1015" t="str">
        <f>_xlfn.XLOOKUP(B1015,tblProducts[Column1],tblProducts[Description])</f>
        <v>WITCONOL NP-60 BULK</v>
      </c>
      <c r="E1015" t="s">
        <v>9</v>
      </c>
      <c r="F1015" t="s">
        <v>12</v>
      </c>
      <c r="G1015" t="s">
        <v>7</v>
      </c>
      <c r="H1015" t="s">
        <v>8</v>
      </c>
      <c r="I1015">
        <f t="shared" si="20"/>
        <v>2</v>
      </c>
    </row>
    <row r="1016" spans="1:9">
      <c r="A1016">
        <f>IF(MOD(ROW()-24,COUNTA(tblProducts[Description]))=0,A1015+1,A1015)</f>
        <v>9</v>
      </c>
      <c r="B1016">
        <f>MOD(ROW()-24,COUNTA(tblProducts[Description]))+1</f>
        <v>81</v>
      </c>
      <c r="C1016" t="str">
        <f>_xlfn.XLOOKUP(A1016,tblProducts[Column1],tblProducts[Description])</f>
        <v>BEROL 467 BULK</v>
      </c>
      <c r="D1016" t="str">
        <f>_xlfn.XLOOKUP(B1016,tblProducts[Column1],tblProducts[Description])</f>
        <v>WITCONOL NP-80 BULK</v>
      </c>
      <c r="E1016" t="s">
        <v>9</v>
      </c>
      <c r="F1016" t="s">
        <v>12</v>
      </c>
      <c r="G1016" t="s">
        <v>7</v>
      </c>
      <c r="H1016" t="s">
        <v>8</v>
      </c>
      <c r="I1016">
        <f t="shared" si="20"/>
        <v>2</v>
      </c>
    </row>
    <row r="1017" spans="1:9">
      <c r="A1017">
        <f>IF(MOD(ROW()-24,COUNTA(tblProducts[Description]))=0,A1016+1,A1016)</f>
        <v>9</v>
      </c>
      <c r="B1017">
        <f>MOD(ROW()-24,COUNTA(tblProducts[Description]))+1</f>
        <v>82</v>
      </c>
      <c r="C1017" t="str">
        <f>_xlfn.XLOOKUP(A1017,tblProducts[Column1],tblProducts[Description])</f>
        <v>BEROL 467 BULK</v>
      </c>
      <c r="D1017" t="str">
        <f>_xlfn.XLOOKUP(B1017,tblProducts[Column1],tblProducts[Description])</f>
        <v>WITCONOL NP-90 BULK</v>
      </c>
      <c r="E1017" t="s">
        <v>9</v>
      </c>
      <c r="F1017" t="s">
        <v>12</v>
      </c>
      <c r="G1017" t="s">
        <v>7</v>
      </c>
      <c r="H1017" t="s">
        <v>8</v>
      </c>
      <c r="I1017">
        <f t="shared" si="20"/>
        <v>2</v>
      </c>
    </row>
    <row r="1018" spans="1:9">
      <c r="A1018">
        <f>IF(MOD(ROW()-24,COUNTA(tblProducts[Description]))=0,A1017+1,A1017)</f>
        <v>9</v>
      </c>
      <c r="B1018">
        <f>MOD(ROW()-24,COUNTA(tblProducts[Description]))+1</f>
        <v>83</v>
      </c>
      <c r="C1018" t="str">
        <f>_xlfn.XLOOKUP(A1018,tblProducts[Column1],tblProducts[Description])</f>
        <v>BEROL 467 BULK</v>
      </c>
      <c r="D1018" t="str">
        <f>_xlfn.XLOOKUP(B1018,tblProducts[Column1],tblProducts[Description])</f>
        <v>WITCONOL NS-108 PO BULK</v>
      </c>
      <c r="E1018" t="s">
        <v>9</v>
      </c>
      <c r="F1018" t="s">
        <v>12</v>
      </c>
      <c r="G1018" t="s">
        <v>7</v>
      </c>
      <c r="H1018" t="s">
        <v>8</v>
      </c>
      <c r="I1018">
        <f t="shared" si="20"/>
        <v>2</v>
      </c>
    </row>
    <row r="1019" spans="1:9">
      <c r="A1019">
        <f>IF(MOD(ROW()-24,COUNTA(tblProducts[Description]))=0,A1018+1,A1018)</f>
        <v>9</v>
      </c>
      <c r="B1019">
        <f>MOD(ROW()-24,COUNTA(tblProducts[Description]))+1</f>
        <v>84</v>
      </c>
      <c r="C1019" t="str">
        <f>_xlfn.XLOOKUP(A1019,tblProducts[Column1],tblProducts[Description])</f>
        <v>BEROL 467 BULK</v>
      </c>
      <c r="D1019" t="str">
        <f>_xlfn.XLOOKUP(B1019,tblProducts[Column1],tblProducts[Description])</f>
        <v>WITCONOL NS-505K BULK</v>
      </c>
      <c r="E1019" t="s">
        <v>9</v>
      </c>
      <c r="F1019" t="s">
        <v>12</v>
      </c>
      <c r="G1019" t="s">
        <v>7</v>
      </c>
      <c r="H1019" t="s">
        <v>8</v>
      </c>
      <c r="I1019">
        <f t="shared" si="20"/>
        <v>2</v>
      </c>
    </row>
    <row r="1020" spans="1:9">
      <c r="A1020">
        <f>IF(MOD(ROW()-24,COUNTA(tblProducts[Description]))=0,A1019+1,A1019)</f>
        <v>9</v>
      </c>
      <c r="B1020">
        <f>MOD(ROW()-24,COUNTA(tblProducts[Description]))+1</f>
        <v>85</v>
      </c>
      <c r="C1020" t="str">
        <f>_xlfn.XLOOKUP(A1020,tblProducts[Column1],tblProducts[Description])</f>
        <v>BEROL 467 BULK</v>
      </c>
      <c r="D1020" t="str">
        <f>_xlfn.XLOOKUP(B1020,tblProducts[Column1],tblProducts[Description])</f>
        <v>WITCONOL NS-817 BULK</v>
      </c>
      <c r="E1020" t="s">
        <v>9</v>
      </c>
      <c r="F1020" t="s">
        <v>12</v>
      </c>
      <c r="G1020" t="s">
        <v>7</v>
      </c>
      <c r="H1020" t="s">
        <v>8</v>
      </c>
      <c r="I1020">
        <f t="shared" si="20"/>
        <v>2</v>
      </c>
    </row>
    <row r="1021" spans="1:9">
      <c r="A1021">
        <f>IF(MOD(ROW()-24,COUNTA(tblProducts[Description]))=0,A1020+1,A1020)</f>
        <v>9</v>
      </c>
      <c r="B1021">
        <f>MOD(ROW()-24,COUNTA(tblProducts[Description]))+1</f>
        <v>86</v>
      </c>
      <c r="C1021" t="str">
        <f>_xlfn.XLOOKUP(A1021,tblProducts[Column1],tblProducts[Description])</f>
        <v>BEROL 467 BULK</v>
      </c>
      <c r="D1021" t="str">
        <f>_xlfn.XLOOKUP(B1021,tblProducts[Column1],tblProducts[Description])</f>
        <v>WITCONOL PD-375 BULK</v>
      </c>
      <c r="E1021" t="s">
        <v>9</v>
      </c>
      <c r="F1021" t="s">
        <v>12</v>
      </c>
      <c r="G1021" t="s">
        <v>7</v>
      </c>
      <c r="H1021" t="s">
        <v>8</v>
      </c>
      <c r="I1021">
        <f t="shared" si="20"/>
        <v>2</v>
      </c>
    </row>
    <row r="1022" spans="1:9">
      <c r="A1022">
        <f>IF(MOD(ROW()-24,COUNTA(tblProducts[Description]))=0,A1021+1,A1021)</f>
        <v>9</v>
      </c>
      <c r="B1022">
        <f>MOD(ROW()-24,COUNTA(tblProducts[Description]))+1</f>
        <v>87</v>
      </c>
      <c r="C1022" t="str">
        <f>_xlfn.XLOOKUP(A1022,tblProducts[Column1],tblProducts[Description])</f>
        <v>BEROL 467 BULK</v>
      </c>
      <c r="D1022" t="str">
        <f>_xlfn.XLOOKUP(B1022,tblProducts[Column1],tblProducts[Description])</f>
        <v>WITCONOL PD-4085 BULK</v>
      </c>
      <c r="E1022" t="s">
        <v>9</v>
      </c>
      <c r="F1022" t="s">
        <v>12</v>
      </c>
      <c r="G1022" t="s">
        <v>7</v>
      </c>
      <c r="H1022" t="s">
        <v>8</v>
      </c>
      <c r="I1022">
        <f t="shared" si="20"/>
        <v>2</v>
      </c>
    </row>
    <row r="1023" spans="1:9">
      <c r="A1023">
        <f>IF(MOD(ROW()-24,COUNTA(tblProducts[Description]))=0,A1022+1,A1022)</f>
        <v>9</v>
      </c>
      <c r="B1023">
        <f>MOD(ROW()-24,COUNTA(tblProducts[Description]))+1</f>
        <v>88</v>
      </c>
      <c r="C1023" t="str">
        <f>_xlfn.XLOOKUP(A1023,tblProducts[Column1],tblProducts[Description])</f>
        <v>BEROL 467 BULK</v>
      </c>
      <c r="D1023" t="str">
        <f>_xlfn.XLOOKUP(B1023,tblProducts[Column1],tblProducts[Description])</f>
        <v>WITCONOL PD-500 BULK</v>
      </c>
      <c r="E1023" t="s">
        <v>9</v>
      </c>
      <c r="F1023" t="s">
        <v>12</v>
      </c>
      <c r="G1023" t="s">
        <v>7</v>
      </c>
      <c r="H1023" t="s">
        <v>8</v>
      </c>
      <c r="I1023">
        <f t="shared" si="20"/>
        <v>2</v>
      </c>
    </row>
    <row r="1024" spans="1:9">
      <c r="A1024">
        <f>IF(MOD(ROW()-24,COUNTA(tblProducts[Description]))=0,A1023+1,A1023)</f>
        <v>9</v>
      </c>
      <c r="B1024">
        <f>MOD(ROW()-24,COUNTA(tblProducts[Description]))+1</f>
        <v>89</v>
      </c>
      <c r="C1024" t="str">
        <f>_xlfn.XLOOKUP(A1024,tblProducts[Column1],tblProducts[Description])</f>
        <v>BEROL 467 BULK</v>
      </c>
      <c r="D1024" t="str">
        <f>_xlfn.XLOOKUP(B1024,tblProducts[Column1],tblProducts[Description])</f>
        <v>WITCONOL PEG-200 BULK</v>
      </c>
      <c r="E1024" t="s">
        <v>9</v>
      </c>
      <c r="F1024" t="s">
        <v>12</v>
      </c>
      <c r="G1024" t="s">
        <v>7</v>
      </c>
      <c r="H1024" t="s">
        <v>8</v>
      </c>
      <c r="I1024">
        <f t="shared" si="20"/>
        <v>2</v>
      </c>
    </row>
    <row r="1025" spans="1:9">
      <c r="A1025">
        <f>IF(MOD(ROW()-24,COUNTA(tblProducts[Description]))=0,A1024+1,A1024)</f>
        <v>9</v>
      </c>
      <c r="B1025">
        <f>MOD(ROW()-24,COUNTA(tblProducts[Description]))+1</f>
        <v>90</v>
      </c>
      <c r="C1025" t="str">
        <f>_xlfn.XLOOKUP(A1025,tblProducts[Column1],tblProducts[Description])</f>
        <v>BEROL 467 BULK</v>
      </c>
      <c r="D1025" t="str">
        <f>_xlfn.XLOOKUP(B1025,tblProducts[Column1],tblProducts[Description])</f>
        <v>WITCONOL PEG-400 BULK</v>
      </c>
      <c r="E1025" t="s">
        <v>9</v>
      </c>
      <c r="F1025" t="s">
        <v>12</v>
      </c>
      <c r="G1025" t="s">
        <v>7</v>
      </c>
      <c r="H1025" t="s">
        <v>8</v>
      </c>
      <c r="I1025">
        <f t="shared" si="20"/>
        <v>2</v>
      </c>
    </row>
    <row r="1026" spans="1:9">
      <c r="A1026">
        <f>IF(MOD(ROW()-24,COUNTA(tblProducts[Description]))=0,A1025+1,A1025)</f>
        <v>9</v>
      </c>
      <c r="B1026">
        <f>MOD(ROW()-24,COUNTA(tblProducts[Description]))+1</f>
        <v>91</v>
      </c>
      <c r="C1026" t="str">
        <f>_xlfn.XLOOKUP(A1026,tblProducts[Column1],tblProducts[Description])</f>
        <v>BEROL 467 BULK</v>
      </c>
      <c r="D1026" t="str">
        <f>_xlfn.XLOOKUP(B1026,tblProducts[Column1],tblProducts[Description])</f>
        <v>WITCONOL PEG-500 BULK</v>
      </c>
      <c r="E1026" t="s">
        <v>9</v>
      </c>
      <c r="F1026" t="s">
        <v>12</v>
      </c>
      <c r="G1026" t="s">
        <v>7</v>
      </c>
      <c r="H1026" t="s">
        <v>8</v>
      </c>
      <c r="I1026">
        <f t="shared" si="20"/>
        <v>2</v>
      </c>
    </row>
    <row r="1027" spans="1:9">
      <c r="A1027">
        <f>IF(MOD(ROW()-24,COUNTA(tblProducts[Description]))=0,A1026+1,A1026)</f>
        <v>9</v>
      </c>
      <c r="B1027">
        <f>MOD(ROW()-24,COUNTA(tblProducts[Description]))+1</f>
        <v>92</v>
      </c>
      <c r="C1027" t="str">
        <f>_xlfn.XLOOKUP(A1027,tblProducts[Column1],tblProducts[Description])</f>
        <v>BEROL 467 BULK</v>
      </c>
      <c r="D1027" t="str">
        <f>_xlfn.XLOOKUP(B1027,tblProducts[Column1],tblProducts[Description])</f>
        <v>WITCONOL PEG-600 BULK</v>
      </c>
      <c r="E1027" t="s">
        <v>9</v>
      </c>
      <c r="F1027" t="s">
        <v>12</v>
      </c>
      <c r="G1027" t="s">
        <v>7</v>
      </c>
      <c r="H1027" t="s">
        <v>8</v>
      </c>
      <c r="I1027">
        <f t="shared" si="20"/>
        <v>2</v>
      </c>
    </row>
    <row r="1028" spans="1:9">
      <c r="A1028">
        <f>IF(MOD(ROW()-24,COUNTA(tblProducts[Description]))=0,A1027+1,A1027)</f>
        <v>9</v>
      </c>
      <c r="B1028">
        <f>MOD(ROW()-24,COUNTA(tblProducts[Description]))+1</f>
        <v>93</v>
      </c>
      <c r="C1028" t="str">
        <f>_xlfn.XLOOKUP(A1028,tblProducts[Column1],tblProducts[Description])</f>
        <v>BEROL 467 BULK</v>
      </c>
      <c r="D1028" t="str">
        <f>_xlfn.XLOOKUP(B1028,tblProducts[Column1],tblProducts[Description])</f>
        <v>WITCONOL PH-70 BULK</v>
      </c>
      <c r="E1028" t="s">
        <v>9</v>
      </c>
      <c r="F1028" t="s">
        <v>12</v>
      </c>
      <c r="G1028" t="s">
        <v>7</v>
      </c>
      <c r="H1028" t="s">
        <v>8</v>
      </c>
      <c r="I1028">
        <f t="shared" si="20"/>
        <v>2</v>
      </c>
    </row>
    <row r="1029" spans="1:9">
      <c r="A1029">
        <f>IF(MOD(ROW()-24,COUNTA(tblProducts[Description]))=0,A1028+1,A1028)</f>
        <v>9</v>
      </c>
      <c r="B1029">
        <f>MOD(ROW()-24,COUNTA(tblProducts[Description]))+1</f>
        <v>94</v>
      </c>
      <c r="C1029" t="str">
        <f>_xlfn.XLOOKUP(A1029,tblProducts[Column1],tblProducts[Description])</f>
        <v>BEROL 467 BULK</v>
      </c>
      <c r="D1029" t="str">
        <f>_xlfn.XLOOKUP(B1029,tblProducts[Column1],tblProducts[Description])</f>
        <v>WITCONOL SN-50 BULK</v>
      </c>
      <c r="E1029" t="s">
        <v>9</v>
      </c>
      <c r="F1029" t="s">
        <v>12</v>
      </c>
      <c r="G1029" t="s">
        <v>7</v>
      </c>
      <c r="H1029" t="s">
        <v>8</v>
      </c>
      <c r="I1029">
        <f t="shared" si="20"/>
        <v>2</v>
      </c>
    </row>
    <row r="1030" spans="1:9">
      <c r="A1030">
        <f>IF(MOD(ROW()-24,COUNTA(tblProducts[Description]))=0,A1029+1,A1029)</f>
        <v>9</v>
      </c>
      <c r="B1030">
        <f>MOD(ROW()-24,COUNTA(tblProducts[Description]))+1</f>
        <v>95</v>
      </c>
      <c r="C1030" t="str">
        <f>_xlfn.XLOOKUP(A1030,tblProducts[Column1],tblProducts[Description])</f>
        <v>BEROL 467 BULK</v>
      </c>
      <c r="D1030" t="str">
        <f>_xlfn.XLOOKUP(B1030,tblProducts[Column1],tblProducts[Description])</f>
        <v>WITCONOL SN-70 BULK</v>
      </c>
      <c r="E1030" t="s">
        <v>9</v>
      </c>
      <c r="F1030" t="s">
        <v>12</v>
      </c>
      <c r="G1030" t="s">
        <v>7</v>
      </c>
      <c r="H1030" t="s">
        <v>8</v>
      </c>
      <c r="I1030">
        <f t="shared" si="20"/>
        <v>2</v>
      </c>
    </row>
    <row r="1031" spans="1:9">
      <c r="A1031">
        <f>IF(MOD(ROW()-24,COUNTA(tblProducts[Description]))=0,A1030+1,A1030)</f>
        <v>9</v>
      </c>
      <c r="B1031">
        <f>MOD(ROW()-24,COUNTA(tblProducts[Description]))+1</f>
        <v>96</v>
      </c>
      <c r="C1031" t="str">
        <f>_xlfn.XLOOKUP(A1031,tblProducts[Column1],tblProducts[Description])</f>
        <v>BEROL 467 BULK</v>
      </c>
      <c r="D1031" t="str">
        <f>_xlfn.XLOOKUP(B1031,tblProducts[Column1],tblProducts[Description])</f>
        <v>REDICOTE E-47 NPF BULK</v>
      </c>
      <c r="E1031" t="s">
        <v>9</v>
      </c>
      <c r="F1031" t="s">
        <v>12</v>
      </c>
      <c r="G1031" t="s">
        <v>7</v>
      </c>
      <c r="H1031" t="s">
        <v>8</v>
      </c>
      <c r="I1031">
        <f t="shared" si="20"/>
        <v>2</v>
      </c>
    </row>
    <row r="1032" spans="1:9">
      <c r="A1032">
        <f>IF(MOD(ROW()-24,COUNTA(tblProducts[Description]))=0,A1031+1,A1031)</f>
        <v>9</v>
      </c>
      <c r="B1032">
        <f>MOD(ROW()-24,COUNTA(tblProducts[Description]))+1</f>
        <v>97</v>
      </c>
      <c r="C1032" t="str">
        <f>_xlfn.XLOOKUP(A1032,tblProducts[Column1],tblProducts[Description])</f>
        <v>BEROL 467 BULK</v>
      </c>
      <c r="D1032" t="str">
        <f>_xlfn.XLOOKUP(B1032,tblProducts[Column1],tblProducts[Description])</f>
        <v>EMULPON CO-25 BULK</v>
      </c>
      <c r="E1032" t="s">
        <v>9</v>
      </c>
      <c r="F1032" t="s">
        <v>12</v>
      </c>
      <c r="G1032" t="s">
        <v>7</v>
      </c>
      <c r="H1032" t="s">
        <v>8</v>
      </c>
      <c r="I1032">
        <f t="shared" si="20"/>
        <v>2</v>
      </c>
    </row>
    <row r="1033" spans="1:9">
      <c r="A1033">
        <f>IF(MOD(ROW()-24,COUNTA(tblProducts[Description]))=0,A1032+1,A1032)</f>
        <v>9</v>
      </c>
      <c r="B1033">
        <f>MOD(ROW()-24,COUNTA(tblProducts[Description]))+1</f>
        <v>98</v>
      </c>
      <c r="C1033" t="str">
        <f>_xlfn.XLOOKUP(A1033,tblProducts[Column1],tblProducts[Description])</f>
        <v>BEROL 467 BULK</v>
      </c>
      <c r="D1033" t="str">
        <f>_xlfn.XLOOKUP(B1033,tblProducts[Column1],tblProducts[Description])</f>
        <v>EMULPON CO-30 BULK</v>
      </c>
      <c r="E1033" t="s">
        <v>9</v>
      </c>
      <c r="F1033" t="s">
        <v>12</v>
      </c>
      <c r="G1033" t="s">
        <v>7</v>
      </c>
      <c r="H1033" t="s">
        <v>8</v>
      </c>
      <c r="I1033">
        <f t="shared" si="20"/>
        <v>2</v>
      </c>
    </row>
    <row r="1034" spans="1:9">
      <c r="A1034">
        <f>IF(MOD(ROW()-24,COUNTA(tblProducts[Description]))=0,A1033+1,A1033)</f>
        <v>9</v>
      </c>
      <c r="B1034">
        <f>MOD(ROW()-24,COUNTA(tblProducts[Description]))+1</f>
        <v>99</v>
      </c>
      <c r="C1034" t="str">
        <f>_xlfn.XLOOKUP(A1034,tblProducts[Column1],tblProducts[Description])</f>
        <v>BEROL 467 BULK</v>
      </c>
      <c r="D1034" t="str">
        <f>_xlfn.XLOOKUP(B1034,tblProducts[Column1],tblProducts[Description])</f>
        <v>EMULPON CO-40 BULK</v>
      </c>
      <c r="E1034" t="s">
        <v>9</v>
      </c>
      <c r="F1034" t="s">
        <v>12</v>
      </c>
      <c r="G1034" t="s">
        <v>7</v>
      </c>
      <c r="H1034" t="s">
        <v>8</v>
      </c>
      <c r="I1034">
        <f t="shared" si="20"/>
        <v>2</v>
      </c>
    </row>
    <row r="1035" spans="1:9">
      <c r="A1035">
        <f>IF(MOD(ROW()-24,COUNTA(tblProducts[Description]))=0,A1034+1,A1034)</f>
        <v>9</v>
      </c>
      <c r="B1035">
        <f>MOD(ROW()-24,COUNTA(tblProducts[Description]))+1</f>
        <v>100</v>
      </c>
      <c r="C1035" t="str">
        <f>_xlfn.XLOOKUP(A1035,tblProducts[Column1],tblProducts[Description])</f>
        <v>BEROL 467 BULK</v>
      </c>
      <c r="D1035" t="str">
        <f>_xlfn.XLOOKUP(B1035,tblProducts[Column1],tblProducts[Description])</f>
        <v>EMULPON CO-36 BULK</v>
      </c>
      <c r="E1035" t="s">
        <v>9</v>
      </c>
      <c r="F1035" t="s">
        <v>12</v>
      </c>
      <c r="G1035" t="s">
        <v>7</v>
      </c>
      <c r="H1035" t="s">
        <v>8</v>
      </c>
      <c r="I1035">
        <f t="shared" si="20"/>
        <v>2</v>
      </c>
    </row>
    <row r="1036" spans="1:9">
      <c r="A1036">
        <f>IF(MOD(ROW()-24,COUNTA(tblProducts[Description]))=0,A1035+1,A1035)</f>
        <v>9</v>
      </c>
      <c r="B1036">
        <f>MOD(ROW()-24,COUNTA(tblProducts[Description]))+1</f>
        <v>101</v>
      </c>
      <c r="C1036" t="str">
        <f>_xlfn.XLOOKUP(A1036,tblProducts[Column1],tblProducts[Description])</f>
        <v>BEROL 467 BULK</v>
      </c>
      <c r="D1036" t="str">
        <f>_xlfn.XLOOKUP(B1036,tblProducts[Column1],tblProducts[Description])</f>
        <v>REDICOTE E-4819 BULK</v>
      </c>
      <c r="E1036" t="s">
        <v>9</v>
      </c>
      <c r="F1036" t="s">
        <v>12</v>
      </c>
      <c r="G1036" t="s">
        <v>7</v>
      </c>
      <c r="H1036" t="s">
        <v>8</v>
      </c>
      <c r="I1036">
        <f t="shared" si="20"/>
        <v>2</v>
      </c>
    </row>
    <row r="1037" spans="1:9">
      <c r="A1037">
        <f>IF(MOD(ROW()-24,COUNTA(tblProducts[Description]))=0,A1036+1,A1036)</f>
        <v>9</v>
      </c>
      <c r="B1037">
        <f>MOD(ROW()-24,COUNTA(tblProducts[Description]))+1</f>
        <v>102</v>
      </c>
      <c r="C1037" t="str">
        <f>_xlfn.XLOOKUP(A1037,tblProducts[Column1],tblProducts[Description])</f>
        <v>BEROL 467 BULK</v>
      </c>
      <c r="D1037" t="str">
        <f>_xlfn.XLOOKUP(B1037,tblProducts[Column1],tblProducts[Description])</f>
        <v>ETHYLAN 1005 SA  BULK</v>
      </c>
      <c r="E1037" t="s">
        <v>9</v>
      </c>
      <c r="F1037" t="s">
        <v>12</v>
      </c>
      <c r="G1037" t="s">
        <v>7</v>
      </c>
      <c r="H1037" t="s">
        <v>13</v>
      </c>
      <c r="I1037">
        <f t="shared" si="20"/>
        <v>2</v>
      </c>
    </row>
    <row r="1038" spans="1:9">
      <c r="A1038">
        <f>IF(MOD(ROW()-24,COUNTA(tblProducts[Description]))=0,A1037+1,A1037)</f>
        <v>9</v>
      </c>
      <c r="B1038">
        <f>MOD(ROW()-24,COUNTA(tblProducts[Description]))+1</f>
        <v>103</v>
      </c>
      <c r="C1038" t="str">
        <f>_xlfn.XLOOKUP(A1038,tblProducts[Column1],tblProducts[Description])</f>
        <v>BEROL 467 BULK</v>
      </c>
      <c r="D1038" t="str">
        <f>_xlfn.XLOOKUP(B1038,tblProducts[Column1],tblProducts[Description])</f>
        <v>ETHODUOMEEN T/15 BULK</v>
      </c>
      <c r="E1038" t="s">
        <v>9</v>
      </c>
      <c r="F1038" t="s">
        <v>12</v>
      </c>
      <c r="G1038" t="s">
        <v>7</v>
      </c>
      <c r="H1038" t="s">
        <v>8</v>
      </c>
      <c r="I1038">
        <f t="shared" si="20"/>
        <v>2</v>
      </c>
    </row>
    <row r="1039" spans="1:9">
      <c r="A1039">
        <f>IF(MOD(ROW()-24,COUNTA(tblProducts[Description]))=0,A1038+1,A1038)</f>
        <v>9</v>
      </c>
      <c r="B1039">
        <f>MOD(ROW()-24,COUNTA(tblProducts[Description]))+1</f>
        <v>104</v>
      </c>
      <c r="C1039" t="str">
        <f>_xlfn.XLOOKUP(A1039,tblProducts[Column1],tblProducts[Description])</f>
        <v>BEROL 467 BULK</v>
      </c>
      <c r="D1039" t="str">
        <f>_xlfn.XLOOKUP(B1039,tblProducts[Column1],tblProducts[Description])</f>
        <v>C-6442 BULK</v>
      </c>
      <c r="E1039" t="s">
        <v>7</v>
      </c>
      <c r="G1039" t="s">
        <v>7</v>
      </c>
      <c r="H1039" t="s">
        <v>8</v>
      </c>
      <c r="I1039">
        <f t="shared" si="20"/>
        <v>0</v>
      </c>
    </row>
    <row r="1040" spans="1:9">
      <c r="A1040">
        <f>IF(MOD(ROW()-24,COUNTA(tblProducts[Description]))=0,A1039+1,A1039)</f>
        <v>9</v>
      </c>
      <c r="B1040">
        <f>MOD(ROW()-24,COUNTA(tblProducts[Description]))+1</f>
        <v>105</v>
      </c>
      <c r="C1040" t="str">
        <f>_xlfn.XLOOKUP(A1040,tblProducts[Column1],tblProducts[Description])</f>
        <v>BEROL 467 BULK</v>
      </c>
      <c r="D1040" t="str">
        <f>_xlfn.XLOOKUP(B1040,tblProducts[Column1],tblProducts[Description])</f>
        <v>ETHODUOMEEN T/25  BULK</v>
      </c>
      <c r="E1040" t="s">
        <v>9</v>
      </c>
      <c r="F1040" t="s">
        <v>12</v>
      </c>
      <c r="G1040" t="s">
        <v>7</v>
      </c>
      <c r="H1040" t="s">
        <v>8</v>
      </c>
      <c r="I1040">
        <f t="shared" si="20"/>
        <v>2</v>
      </c>
    </row>
    <row r="1041" spans="1:9">
      <c r="A1041">
        <f>IF(MOD(ROW()-24,COUNTA(tblProducts[Description]))=0,A1040+1,A1040)</f>
        <v>9</v>
      </c>
      <c r="B1041">
        <f>MOD(ROW()-24,COUNTA(tblProducts[Description]))+1</f>
        <v>106</v>
      </c>
      <c r="C1041" t="str">
        <f>_xlfn.XLOOKUP(A1041,tblProducts[Column1],tblProducts[Description])</f>
        <v>BEROL 467 BULK</v>
      </c>
      <c r="D1041" t="str">
        <f>_xlfn.XLOOKUP(B1041,tblProducts[Column1],tblProducts[Description])</f>
        <v>WITCONOL PD-2000 BULK</v>
      </c>
      <c r="E1041" t="s">
        <v>9</v>
      </c>
      <c r="F1041" t="s">
        <v>12</v>
      </c>
      <c r="G1041" t="s">
        <v>7</v>
      </c>
      <c r="H1041" t="s">
        <v>8</v>
      </c>
      <c r="I1041">
        <f t="shared" si="20"/>
        <v>2</v>
      </c>
    </row>
    <row r="1042" spans="1:9">
      <c r="A1042">
        <f>IF(MOD(ROW()-24,COUNTA(tblProducts[Description]))=0,A1041+1,A1041)</f>
        <v>9</v>
      </c>
      <c r="B1042">
        <f>MOD(ROW()-24,COUNTA(tblProducts[Description]))+1</f>
        <v>107</v>
      </c>
      <c r="C1042" t="str">
        <f>_xlfn.XLOOKUP(A1042,tblProducts[Column1],tblProducts[Description])</f>
        <v>BEROL 467 BULK</v>
      </c>
      <c r="D1042" t="str">
        <f>_xlfn.XLOOKUP(B1042,tblProducts[Column1],tblProducts[Description])</f>
        <v>BEROL 347 BULK</v>
      </c>
      <c r="E1042" t="s">
        <v>9</v>
      </c>
      <c r="F1042" t="s">
        <v>12</v>
      </c>
      <c r="G1042" t="s">
        <v>7</v>
      </c>
      <c r="H1042" t="s">
        <v>8</v>
      </c>
      <c r="I1042">
        <f t="shared" si="20"/>
        <v>2</v>
      </c>
    </row>
    <row r="1043" spans="1:9">
      <c r="A1043">
        <f>IF(MOD(ROW()-24,COUNTA(tblProducts[Description]))=0,A1042+1,A1042)</f>
        <v>9</v>
      </c>
      <c r="B1043">
        <f>MOD(ROW()-24,COUNTA(tblProducts[Description]))+1</f>
        <v>108</v>
      </c>
      <c r="C1043" t="str">
        <f>_xlfn.XLOOKUP(A1043,tblProducts[Column1],tblProducts[Description])</f>
        <v>BEROL 467 BULK</v>
      </c>
      <c r="D1043" t="str">
        <f>_xlfn.XLOOKUP(B1043,tblProducts[Column1],tblProducts[Description])</f>
        <v>ETHYLAN PT-3000 BULK</v>
      </c>
      <c r="E1043" t="s">
        <v>9</v>
      </c>
      <c r="F1043" t="s">
        <v>12</v>
      </c>
      <c r="G1043" t="s">
        <v>7</v>
      </c>
      <c r="H1043" t="s">
        <v>8</v>
      </c>
      <c r="I1043">
        <f t="shared" si="20"/>
        <v>2</v>
      </c>
    </row>
    <row r="1044" spans="1:9">
      <c r="A1044">
        <f>IF(MOD(ROW()-24,COUNTA(tblProducts[Description]))=0,A1043+1,A1043)</f>
        <v>9</v>
      </c>
      <c r="B1044">
        <f>MOD(ROW()-24,COUNTA(tblProducts[Description]))+1</f>
        <v>109</v>
      </c>
      <c r="C1044" t="str">
        <f>_xlfn.XLOOKUP(A1044,tblProducts[Column1],tblProducts[Description])</f>
        <v>BEROL 467 BULK</v>
      </c>
      <c r="D1044" t="str">
        <f>_xlfn.XLOOKUP(B1044,tblProducts[Column1],tblProducts[Description])</f>
        <v>ETHYLAN HB4/BULK</v>
      </c>
      <c r="E1044" t="s">
        <v>9</v>
      </c>
      <c r="F1044" t="s">
        <v>12</v>
      </c>
      <c r="G1044" t="s">
        <v>7</v>
      </c>
      <c r="H1044" t="s">
        <v>8</v>
      </c>
      <c r="I1044">
        <f t="shared" si="20"/>
        <v>2</v>
      </c>
    </row>
    <row r="1045" spans="1:9">
      <c r="A1045">
        <f>IF(MOD(ROW()-24,COUNTA(tblProducts[Description]))=0,A1044+1,A1044)</f>
        <v>9</v>
      </c>
      <c r="B1045">
        <f>MOD(ROW()-24,COUNTA(tblProducts[Description]))+1</f>
        <v>110</v>
      </c>
      <c r="C1045" t="str">
        <f>_xlfn.XLOOKUP(A1045,tblProducts[Column1],tblProducts[Description])</f>
        <v>BEROL 467 BULK</v>
      </c>
      <c r="D1045" t="str">
        <f>_xlfn.XLOOKUP(B1045,tblProducts[Column1],tblProducts[Description])</f>
        <v>ADSEE AB 600 BULK</v>
      </c>
      <c r="E1045" t="s">
        <v>7</v>
      </c>
      <c r="G1045" t="s">
        <v>7</v>
      </c>
      <c r="H1045" t="s">
        <v>8</v>
      </c>
      <c r="I1045">
        <f t="shared" si="20"/>
        <v>0</v>
      </c>
    </row>
    <row r="1046" spans="1:9">
      <c r="A1046">
        <f>IF(MOD(ROW()-24,COUNTA(tblProducts[Description]))=0,A1045+1,A1045)</f>
        <v>9</v>
      </c>
      <c r="B1046">
        <f>MOD(ROW()-24,COUNTA(tblProducts[Description]))+1</f>
        <v>111</v>
      </c>
      <c r="C1046" t="str">
        <f>_xlfn.XLOOKUP(A1046,tblProducts[Column1],tblProducts[Description])</f>
        <v>BEROL 467 BULK</v>
      </c>
      <c r="D1046" t="str">
        <f>_xlfn.XLOOKUP(B1046,tblProducts[Column1],tblProducts[Description])</f>
        <v>WITCONOL PT-320  BULK</v>
      </c>
      <c r="E1046" t="s">
        <v>9</v>
      </c>
      <c r="F1046" t="s">
        <v>12</v>
      </c>
      <c r="G1046" t="s">
        <v>7</v>
      </c>
      <c r="H1046" t="s">
        <v>8</v>
      </c>
      <c r="I1046">
        <f t="shared" si="20"/>
        <v>2</v>
      </c>
    </row>
    <row r="1047" spans="1:9">
      <c r="A1047">
        <f>IF(MOD(ROW()-24,COUNTA(tblProducts[Description]))=0,A1046+1,A1046)</f>
        <v>9</v>
      </c>
      <c r="B1047">
        <f>MOD(ROW()-24,COUNTA(tblProducts[Description]))+1</f>
        <v>112</v>
      </c>
      <c r="C1047" t="str">
        <f>_xlfn.XLOOKUP(A1047,tblProducts[Column1],tblProducts[Description])</f>
        <v>BEROL 467 BULK</v>
      </c>
      <c r="D1047" t="str">
        <f>_xlfn.XLOOKUP(B1047,tblProducts[Column1],tblProducts[Description])</f>
        <v>ETHYLAN DA-3 BULK</v>
      </c>
      <c r="E1047" t="s">
        <v>9</v>
      </c>
      <c r="F1047" t="s">
        <v>12</v>
      </c>
      <c r="G1047" t="s">
        <v>7</v>
      </c>
      <c r="H1047" t="s">
        <v>8</v>
      </c>
      <c r="I1047">
        <f t="shared" si="20"/>
        <v>2</v>
      </c>
    </row>
    <row r="1048" spans="1:9">
      <c r="A1048">
        <f>IF(MOD(ROW()-24,COUNTA(tblProducts[Description]))=0,A1047+1,A1047)</f>
        <v>9</v>
      </c>
      <c r="B1048">
        <f>MOD(ROW()-24,COUNTA(tblProducts[Description]))+1</f>
        <v>113</v>
      </c>
      <c r="C1048" t="str">
        <f>_xlfn.XLOOKUP(A1048,tblProducts[Column1],tblProducts[Description])</f>
        <v>BEROL 467 BULK</v>
      </c>
      <c r="D1048" t="str">
        <f>_xlfn.XLOOKUP(B1048,tblProducts[Column1],tblProducts[Description])</f>
        <v>ETHOMEEN O/12 BULK</v>
      </c>
      <c r="E1048" t="s">
        <v>9</v>
      </c>
      <c r="F1048" t="s">
        <v>12</v>
      </c>
      <c r="G1048" t="s">
        <v>9</v>
      </c>
      <c r="H1048" t="s">
        <v>8</v>
      </c>
      <c r="I1048">
        <f t="shared" si="20"/>
        <v>4</v>
      </c>
    </row>
    <row r="1049" spans="1:9">
      <c r="A1049">
        <f>IF(MOD(ROW()-24,COUNTA(tblProducts[Description]))=0,A1048+1,A1048)</f>
        <v>9</v>
      </c>
      <c r="B1049">
        <f>MOD(ROW()-24,COUNTA(tblProducts[Description]))+1</f>
        <v>114</v>
      </c>
      <c r="C1049" t="str">
        <f>_xlfn.XLOOKUP(A1049,tblProducts[Column1],tblProducts[Description])</f>
        <v>BEROL 467 BULK</v>
      </c>
      <c r="D1049" t="str">
        <f>_xlfn.XLOOKUP(B1049,tblProducts[Column1],tblProducts[Description])</f>
        <v>WITCONOL PT-1000 BULK</v>
      </c>
      <c r="E1049" t="s">
        <v>9</v>
      </c>
      <c r="F1049" t="s">
        <v>12</v>
      </c>
      <c r="G1049" t="s">
        <v>7</v>
      </c>
      <c r="H1049" t="s">
        <v>8</v>
      </c>
      <c r="I1049">
        <f t="shared" ref="I1049:I1112" si="21">IF(E1049="NO",0,IF(F1049="HEEL WASH",1.5,2))+IF(G1049="NO",0,2)</f>
        <v>2</v>
      </c>
    </row>
    <row r="1050" spans="1:9">
      <c r="A1050">
        <f>IF(MOD(ROW()-24,COUNTA(tblProducts[Description]))=0,A1049+1,A1049)</f>
        <v>10</v>
      </c>
      <c r="B1050">
        <f>MOD(ROW()-24,COUNTA(tblProducts[Description]))+1</f>
        <v>1</v>
      </c>
      <c r="C1050" t="str">
        <f>_xlfn.XLOOKUP(A1050,tblProducts[Column1],tblProducts[Description])</f>
        <v>BEROL OX 91-6 BULK</v>
      </c>
      <c r="D1050" t="str">
        <f>_xlfn.XLOOKUP(B1050,tblProducts[Column1],tblProducts[Description])</f>
        <v>ADSEE 4130 BULK</v>
      </c>
      <c r="E1050" t="s">
        <v>9</v>
      </c>
      <c r="F1050" t="s">
        <v>12</v>
      </c>
      <c r="G1050" t="s">
        <v>7</v>
      </c>
      <c r="H1050" t="s">
        <v>8</v>
      </c>
      <c r="I1050">
        <f t="shared" si="21"/>
        <v>2</v>
      </c>
    </row>
    <row r="1051" spans="1:9">
      <c r="A1051">
        <f>IF(MOD(ROW()-24,COUNTA(tblProducts[Description]))=0,A1050+1,A1050)</f>
        <v>10</v>
      </c>
      <c r="B1051">
        <f>MOD(ROW()-24,COUNTA(tblProducts[Description]))+1</f>
        <v>2</v>
      </c>
      <c r="C1051" t="str">
        <f>_xlfn.XLOOKUP(A1051,tblProducts[Column1],tblProducts[Description])</f>
        <v>BEROL OX 91-6 BULK</v>
      </c>
      <c r="D1051" t="str">
        <f>_xlfn.XLOOKUP(B1051,tblProducts[Column1],tblProducts[Description])</f>
        <v>ARMOSTAT 300 BULK</v>
      </c>
      <c r="E1051" t="s">
        <v>9</v>
      </c>
      <c r="F1051" t="s">
        <v>12</v>
      </c>
      <c r="G1051" t="s">
        <v>9</v>
      </c>
      <c r="H1051" t="s">
        <v>11</v>
      </c>
      <c r="I1051">
        <f t="shared" si="21"/>
        <v>4</v>
      </c>
    </row>
    <row r="1052" spans="1:9">
      <c r="A1052">
        <f>IF(MOD(ROW()-24,COUNTA(tblProducts[Description]))=0,A1051+1,A1051)</f>
        <v>10</v>
      </c>
      <c r="B1052">
        <f>MOD(ROW()-24,COUNTA(tblProducts[Description]))+1</f>
        <v>3</v>
      </c>
      <c r="C1052" t="str">
        <f>_xlfn.XLOOKUP(A1052,tblProducts[Column1],tblProducts[Description])</f>
        <v>BEROL OX 91-6 BULK</v>
      </c>
      <c r="D1052" t="str">
        <f>_xlfn.XLOOKUP(B1052,tblProducts[Column1],tblProducts[Description])</f>
        <v>ARMOSTAT 400 BULK</v>
      </c>
      <c r="E1052" t="s">
        <v>9</v>
      </c>
      <c r="F1052" t="s">
        <v>12</v>
      </c>
      <c r="G1052" t="s">
        <v>9</v>
      </c>
      <c r="H1052" t="s">
        <v>11</v>
      </c>
      <c r="I1052">
        <f t="shared" si="21"/>
        <v>4</v>
      </c>
    </row>
    <row r="1053" spans="1:9">
      <c r="A1053">
        <f>IF(MOD(ROW()-24,COUNTA(tblProducts[Description]))=0,A1052+1,A1052)</f>
        <v>10</v>
      </c>
      <c r="B1053">
        <f>MOD(ROW()-24,COUNTA(tblProducts[Description]))+1</f>
        <v>4</v>
      </c>
      <c r="C1053" t="str">
        <f>_xlfn.XLOOKUP(A1053,tblProducts[Column1],tblProducts[Description])</f>
        <v>BEROL OX 91-6 BULK</v>
      </c>
      <c r="D1053" t="str">
        <f>_xlfn.XLOOKUP(B1053,tblProducts[Column1],tblProducts[Description])</f>
        <v>ARMOSTAT 410 LM BULK</v>
      </c>
      <c r="E1053" t="s">
        <v>9</v>
      </c>
      <c r="F1053" t="s">
        <v>12</v>
      </c>
      <c r="G1053" t="s">
        <v>9</v>
      </c>
      <c r="H1053" t="s">
        <v>11</v>
      </c>
      <c r="I1053">
        <f t="shared" si="21"/>
        <v>4</v>
      </c>
    </row>
    <row r="1054" spans="1:9">
      <c r="A1054">
        <f>IF(MOD(ROW()-24,COUNTA(tblProducts[Description]))=0,A1053+1,A1053)</f>
        <v>10</v>
      </c>
      <c r="B1054">
        <f>MOD(ROW()-24,COUNTA(tblProducts[Description]))+1</f>
        <v>5</v>
      </c>
      <c r="C1054" t="str">
        <f>_xlfn.XLOOKUP(A1054,tblProducts[Column1],tblProducts[Description])</f>
        <v>BEROL OX 91-6 BULK</v>
      </c>
      <c r="D1054" t="str">
        <f>_xlfn.XLOOKUP(B1054,tblProducts[Column1],tblProducts[Description])</f>
        <v>ARMUL HE 5070 BULK</v>
      </c>
      <c r="E1054" t="s">
        <v>9</v>
      </c>
      <c r="F1054" t="s">
        <v>12</v>
      </c>
      <c r="G1054" t="s">
        <v>7</v>
      </c>
      <c r="H1054" t="s">
        <v>8</v>
      </c>
      <c r="I1054">
        <f t="shared" si="21"/>
        <v>2</v>
      </c>
    </row>
    <row r="1055" spans="1:9">
      <c r="A1055">
        <f>IF(MOD(ROW()-24,COUNTA(tblProducts[Description]))=0,A1054+1,A1054)</f>
        <v>10</v>
      </c>
      <c r="B1055">
        <f>MOD(ROW()-24,COUNTA(tblProducts[Description]))+1</f>
        <v>6</v>
      </c>
      <c r="C1055" t="str">
        <f>_xlfn.XLOOKUP(A1055,tblProducts[Column1],tblProducts[Description])</f>
        <v>BEROL OX 91-6 BULK</v>
      </c>
      <c r="D1055" t="str">
        <f>_xlfn.XLOOKUP(B1055,tblProducts[Column1],tblProducts[Description])</f>
        <v>BEROL 260 BULK</v>
      </c>
      <c r="E1055" t="s">
        <v>9</v>
      </c>
      <c r="F1055" t="s">
        <v>12</v>
      </c>
      <c r="G1055" t="s">
        <v>7</v>
      </c>
      <c r="H1055" t="s">
        <v>13</v>
      </c>
      <c r="I1055">
        <f t="shared" si="21"/>
        <v>2</v>
      </c>
    </row>
    <row r="1056" spans="1:9">
      <c r="A1056">
        <f>IF(MOD(ROW()-24,COUNTA(tblProducts[Description]))=0,A1055+1,A1055)</f>
        <v>10</v>
      </c>
      <c r="B1056">
        <f>MOD(ROW()-24,COUNTA(tblProducts[Description]))+1</f>
        <v>7</v>
      </c>
      <c r="C1056" t="str">
        <f>_xlfn.XLOOKUP(A1056,tblProducts[Column1],tblProducts[Description])</f>
        <v>BEROL OX 91-6 BULK</v>
      </c>
      <c r="D1056" t="str">
        <f>_xlfn.XLOOKUP(B1056,tblProducts[Column1],tblProducts[Description])</f>
        <v>BEROL 266 BULK</v>
      </c>
      <c r="E1056" t="s">
        <v>9</v>
      </c>
      <c r="F1056" t="s">
        <v>12</v>
      </c>
      <c r="G1056" t="s">
        <v>7</v>
      </c>
      <c r="H1056" t="s">
        <v>13</v>
      </c>
      <c r="I1056">
        <f t="shared" si="21"/>
        <v>2</v>
      </c>
    </row>
    <row r="1057" spans="1:9">
      <c r="A1057">
        <f>IF(MOD(ROW()-24,COUNTA(tblProducts[Description]))=0,A1056+1,A1056)</f>
        <v>10</v>
      </c>
      <c r="B1057">
        <f>MOD(ROW()-24,COUNTA(tblProducts[Description]))+1</f>
        <v>8</v>
      </c>
      <c r="C1057" t="str">
        <f>_xlfn.XLOOKUP(A1057,tblProducts[Column1],tblProducts[Description])</f>
        <v>BEROL OX 91-6 BULK</v>
      </c>
      <c r="D1057" t="str">
        <f>_xlfn.XLOOKUP(B1057,tblProducts[Column1],tblProducts[Description])</f>
        <v>BEROL 266V BULK</v>
      </c>
      <c r="E1057" t="s">
        <v>9</v>
      </c>
      <c r="F1057" t="s">
        <v>12</v>
      </c>
      <c r="G1057" t="s">
        <v>7</v>
      </c>
      <c r="H1057" t="s">
        <v>13</v>
      </c>
      <c r="I1057">
        <f t="shared" si="21"/>
        <v>2</v>
      </c>
    </row>
    <row r="1058" spans="1:9">
      <c r="A1058">
        <f>IF(MOD(ROW()-24,COUNTA(tblProducts[Description]))=0,A1057+1,A1057)</f>
        <v>10</v>
      </c>
      <c r="B1058">
        <f>MOD(ROW()-24,COUNTA(tblProducts[Description]))+1</f>
        <v>9</v>
      </c>
      <c r="C1058" t="str">
        <f>_xlfn.XLOOKUP(A1058,tblProducts[Column1],tblProducts[Description])</f>
        <v>BEROL OX 91-6 BULK</v>
      </c>
      <c r="D1058" t="str">
        <f>_xlfn.XLOOKUP(B1058,tblProducts[Column1],tblProducts[Description])</f>
        <v>BEROL 467 BULK</v>
      </c>
      <c r="E1058" t="s">
        <v>9</v>
      </c>
      <c r="F1058" t="s">
        <v>12</v>
      </c>
      <c r="G1058" t="s">
        <v>7</v>
      </c>
      <c r="H1058" t="s">
        <v>8</v>
      </c>
      <c r="I1058">
        <f t="shared" si="21"/>
        <v>2</v>
      </c>
    </row>
    <row r="1059" spans="1:9">
      <c r="A1059">
        <f>IF(MOD(ROW()-24,COUNTA(tblProducts[Description]))=0,A1058+1,A1058)</f>
        <v>10</v>
      </c>
      <c r="B1059">
        <f>MOD(ROW()-24,COUNTA(tblProducts[Description]))+1</f>
        <v>10</v>
      </c>
      <c r="C1059" t="str">
        <f>_xlfn.XLOOKUP(A1059,tblProducts[Column1],tblProducts[Description])</f>
        <v>BEROL OX 91-6 BULK</v>
      </c>
      <c r="D1059" t="str">
        <f>_xlfn.XLOOKUP(B1059,tblProducts[Column1],tblProducts[Description])</f>
        <v>BEROL OX 91-6 BULK</v>
      </c>
      <c r="E1059" t="s">
        <v>7</v>
      </c>
      <c r="G1059" t="s">
        <v>7</v>
      </c>
      <c r="H1059" t="s">
        <v>8</v>
      </c>
      <c r="I1059">
        <f t="shared" si="21"/>
        <v>0</v>
      </c>
    </row>
    <row r="1060" spans="1:9">
      <c r="A1060">
        <f>IF(MOD(ROW()-24,COUNTA(tblProducts[Description]))=0,A1059+1,A1059)</f>
        <v>10</v>
      </c>
      <c r="B1060">
        <f>MOD(ROW()-24,COUNTA(tblProducts[Description]))+1</f>
        <v>11</v>
      </c>
      <c r="C1060" t="str">
        <f>_xlfn.XLOOKUP(A1060,tblProducts[Column1],tblProducts[Description])</f>
        <v>BEROL OX 91-6 BULK</v>
      </c>
      <c r="D1060" t="str">
        <f>_xlfn.XLOOKUP(B1060,tblProducts[Column1],tblProducts[Description])</f>
        <v>C-5635 BULK</v>
      </c>
      <c r="E1060" t="s">
        <v>9</v>
      </c>
      <c r="F1060" t="s">
        <v>12</v>
      </c>
      <c r="G1060" t="s">
        <v>7</v>
      </c>
      <c r="H1060" t="s">
        <v>8</v>
      </c>
      <c r="I1060">
        <f t="shared" si="21"/>
        <v>2</v>
      </c>
    </row>
    <row r="1061" spans="1:9">
      <c r="A1061">
        <f>IF(MOD(ROW()-24,COUNTA(tblProducts[Description]))=0,A1060+1,A1060)</f>
        <v>10</v>
      </c>
      <c r="B1061">
        <f>MOD(ROW()-24,COUNTA(tblProducts[Description]))+1</f>
        <v>12</v>
      </c>
      <c r="C1061" t="str">
        <f>_xlfn.XLOOKUP(A1061,tblProducts[Column1],tblProducts[Description])</f>
        <v>BEROL OX 91-6 BULK</v>
      </c>
      <c r="D1061" t="str">
        <f>_xlfn.XLOOKUP(B1061,tblProducts[Column1],tblProducts[Description])</f>
        <v>C-6290 BULK</v>
      </c>
      <c r="E1061" t="s">
        <v>9</v>
      </c>
      <c r="F1061" t="s">
        <v>12</v>
      </c>
      <c r="G1061" t="s">
        <v>7</v>
      </c>
      <c r="H1061" t="s">
        <v>8</v>
      </c>
      <c r="I1061">
        <f t="shared" si="21"/>
        <v>2</v>
      </c>
    </row>
    <row r="1062" spans="1:9">
      <c r="A1062">
        <f>IF(MOD(ROW()-24,COUNTA(tblProducts[Description]))=0,A1061+1,A1061)</f>
        <v>10</v>
      </c>
      <c r="B1062">
        <f>MOD(ROW()-24,COUNTA(tblProducts[Description]))+1</f>
        <v>13</v>
      </c>
      <c r="C1062" t="str">
        <f>_xlfn.XLOOKUP(A1062,tblProducts[Column1],tblProducts[Description])</f>
        <v>BEROL OX 91-6 BULK</v>
      </c>
      <c r="D1062" t="str">
        <f>_xlfn.XLOOKUP(B1062,tblProducts[Column1],tblProducts[Description])</f>
        <v>C-6385 BULK</v>
      </c>
      <c r="E1062" t="s">
        <v>9</v>
      </c>
      <c r="F1062" t="s">
        <v>12</v>
      </c>
      <c r="G1062" t="s">
        <v>7</v>
      </c>
      <c r="H1062" t="s">
        <v>8</v>
      </c>
      <c r="I1062">
        <f t="shared" si="21"/>
        <v>2</v>
      </c>
    </row>
    <row r="1063" spans="1:9">
      <c r="A1063">
        <f>IF(MOD(ROW()-24,COUNTA(tblProducts[Description]))=0,A1062+1,A1062)</f>
        <v>10</v>
      </c>
      <c r="B1063">
        <f>MOD(ROW()-24,COUNTA(tblProducts[Description]))+1</f>
        <v>14</v>
      </c>
      <c r="C1063" t="str">
        <f>_xlfn.XLOOKUP(A1063,tblProducts[Column1],tblProducts[Description])</f>
        <v>BEROL OX 91-6 BULK</v>
      </c>
      <c r="D1063" t="str">
        <f>_xlfn.XLOOKUP(B1063,tblProducts[Column1],tblProducts[Description])</f>
        <v>C-6427 BULK</v>
      </c>
      <c r="E1063" t="s">
        <v>9</v>
      </c>
      <c r="F1063" t="s">
        <v>12</v>
      </c>
      <c r="G1063" t="s">
        <v>7</v>
      </c>
      <c r="H1063" t="s">
        <v>8</v>
      </c>
      <c r="I1063">
        <f t="shared" si="21"/>
        <v>2</v>
      </c>
    </row>
    <row r="1064" spans="1:9">
      <c r="A1064">
        <f>IF(MOD(ROW()-24,COUNTA(tblProducts[Description]))=0,A1063+1,A1063)</f>
        <v>10</v>
      </c>
      <c r="B1064">
        <f>MOD(ROW()-24,COUNTA(tblProducts[Description]))+1</f>
        <v>15</v>
      </c>
      <c r="C1064" t="str">
        <f>_xlfn.XLOOKUP(A1064,tblProducts[Column1],tblProducts[Description])</f>
        <v>BEROL OX 91-6 BULK</v>
      </c>
      <c r="D1064" t="str">
        <f>_xlfn.XLOOKUP(B1064,tblProducts[Column1],tblProducts[Description])</f>
        <v>EMULPON CO-200 BULK</v>
      </c>
      <c r="E1064" t="s">
        <v>9</v>
      </c>
      <c r="F1064" t="s">
        <v>12</v>
      </c>
      <c r="G1064" t="s">
        <v>7</v>
      </c>
      <c r="H1064" t="s">
        <v>8</v>
      </c>
      <c r="I1064">
        <f t="shared" si="21"/>
        <v>2</v>
      </c>
    </row>
    <row r="1065" spans="1:9">
      <c r="A1065">
        <f>IF(MOD(ROW()-24,COUNTA(tblProducts[Description]))=0,A1064+1,A1064)</f>
        <v>10</v>
      </c>
      <c r="B1065">
        <f>MOD(ROW()-24,COUNTA(tblProducts[Description]))+1</f>
        <v>16</v>
      </c>
      <c r="C1065" t="str">
        <f>_xlfn.XLOOKUP(A1065,tblProducts[Column1],tblProducts[Description])</f>
        <v>BEROL OX 91-6 BULK</v>
      </c>
      <c r="D1065" t="str">
        <f>_xlfn.XLOOKUP(B1065,tblProducts[Column1],tblProducts[Description])</f>
        <v>EMULPON CO-360 BULK</v>
      </c>
      <c r="E1065" t="s">
        <v>9</v>
      </c>
      <c r="F1065" t="s">
        <v>12</v>
      </c>
      <c r="G1065" t="s">
        <v>7</v>
      </c>
      <c r="H1065" t="s">
        <v>8</v>
      </c>
      <c r="I1065">
        <f t="shared" si="21"/>
        <v>2</v>
      </c>
    </row>
    <row r="1066" spans="1:9">
      <c r="A1066">
        <f>IF(MOD(ROW()-24,COUNTA(tblProducts[Description]))=0,A1065+1,A1065)</f>
        <v>10</v>
      </c>
      <c r="B1066">
        <f>MOD(ROW()-24,COUNTA(tblProducts[Description]))+1</f>
        <v>17</v>
      </c>
      <c r="C1066" t="str">
        <f>_xlfn.XLOOKUP(A1066,tblProducts[Column1],tblProducts[Description])</f>
        <v>BEROL OX 91-6 BULK</v>
      </c>
      <c r="D1066" t="str">
        <f>_xlfn.XLOOKUP(B1066,tblProducts[Column1],tblProducts[Description])</f>
        <v>EMULPON CO-550 BULK</v>
      </c>
      <c r="E1066" t="s">
        <v>9</v>
      </c>
      <c r="F1066" t="s">
        <v>12</v>
      </c>
      <c r="G1066" t="s">
        <v>7</v>
      </c>
      <c r="H1066" t="s">
        <v>8</v>
      </c>
      <c r="I1066">
        <f t="shared" si="21"/>
        <v>2</v>
      </c>
    </row>
    <row r="1067" spans="1:9">
      <c r="A1067">
        <f>IF(MOD(ROW()-24,COUNTA(tblProducts[Description]))=0,A1066+1,A1066)</f>
        <v>10</v>
      </c>
      <c r="B1067">
        <f>MOD(ROW()-24,COUNTA(tblProducts[Description]))+1</f>
        <v>18</v>
      </c>
      <c r="C1067" t="str">
        <f>_xlfn.XLOOKUP(A1067,tblProducts[Column1],tblProducts[Description])</f>
        <v>BEROL OX 91-6 BULK</v>
      </c>
      <c r="D1067" t="str">
        <f>_xlfn.XLOOKUP(B1067,tblProducts[Column1],tblProducts[Description])</f>
        <v>ETHODUOMEEN HT/13 BULK</v>
      </c>
      <c r="E1067" t="s">
        <v>9</v>
      </c>
      <c r="F1067" t="s">
        <v>12</v>
      </c>
      <c r="G1067" t="s">
        <v>7</v>
      </c>
      <c r="H1067" t="s">
        <v>8</v>
      </c>
      <c r="I1067">
        <f t="shared" si="21"/>
        <v>2</v>
      </c>
    </row>
    <row r="1068" spans="1:9">
      <c r="A1068">
        <f>IF(MOD(ROW()-24,COUNTA(tblProducts[Description]))=0,A1067+1,A1067)</f>
        <v>10</v>
      </c>
      <c r="B1068">
        <f>MOD(ROW()-24,COUNTA(tblProducts[Description]))+1</f>
        <v>19</v>
      </c>
      <c r="C1068" t="str">
        <f>_xlfn.XLOOKUP(A1068,tblProducts[Column1],tblProducts[Description])</f>
        <v>BEROL OX 91-6 BULK</v>
      </c>
      <c r="D1068" t="str">
        <f>_xlfn.XLOOKUP(B1068,tblProducts[Column1],tblProducts[Description])</f>
        <v>ETHODUOMEEN T/13 BULK</v>
      </c>
      <c r="E1068" t="s">
        <v>9</v>
      </c>
      <c r="F1068" t="s">
        <v>12</v>
      </c>
      <c r="G1068" t="s">
        <v>7</v>
      </c>
      <c r="H1068" t="s">
        <v>8</v>
      </c>
      <c r="I1068">
        <f t="shared" si="21"/>
        <v>2</v>
      </c>
    </row>
    <row r="1069" spans="1:9">
      <c r="A1069">
        <f>IF(MOD(ROW()-24,COUNTA(tblProducts[Description]))=0,A1068+1,A1068)</f>
        <v>10</v>
      </c>
      <c r="B1069">
        <f>MOD(ROW()-24,COUNTA(tblProducts[Description]))+1</f>
        <v>20</v>
      </c>
      <c r="C1069" t="str">
        <f>_xlfn.XLOOKUP(A1069,tblProducts[Column1],tblProducts[Description])</f>
        <v>BEROL OX 91-6 BULK</v>
      </c>
      <c r="D1069" t="str">
        <f>_xlfn.XLOOKUP(B1069,tblProducts[Column1],tblProducts[Description])</f>
        <v>ETHODUOMEEN T/13N BULK</v>
      </c>
      <c r="E1069" t="s">
        <v>9</v>
      </c>
      <c r="F1069" t="s">
        <v>12</v>
      </c>
      <c r="G1069" t="s">
        <v>7</v>
      </c>
      <c r="H1069" t="s">
        <v>8</v>
      </c>
      <c r="I1069">
        <f t="shared" si="21"/>
        <v>2</v>
      </c>
    </row>
    <row r="1070" spans="1:9">
      <c r="A1070">
        <f>IF(MOD(ROW()-24,COUNTA(tblProducts[Description]))=0,A1069+1,A1069)</f>
        <v>10</v>
      </c>
      <c r="B1070">
        <f>MOD(ROW()-24,COUNTA(tblProducts[Description]))+1</f>
        <v>21</v>
      </c>
      <c r="C1070" t="str">
        <f>_xlfn.XLOOKUP(A1070,tblProducts[Column1],tblProducts[Description])</f>
        <v>BEROL OX 91-6 BULK</v>
      </c>
      <c r="D1070" t="str">
        <f>_xlfn.XLOOKUP(B1070,tblProducts[Column1],tblProducts[Description])</f>
        <v>ETHODUOMEEN T/20 BULK</v>
      </c>
      <c r="E1070" t="s">
        <v>9</v>
      </c>
      <c r="F1070" t="s">
        <v>12</v>
      </c>
      <c r="G1070" t="s">
        <v>7</v>
      </c>
      <c r="H1070" t="s">
        <v>8</v>
      </c>
      <c r="I1070">
        <f t="shared" si="21"/>
        <v>2</v>
      </c>
    </row>
    <row r="1071" spans="1:9">
      <c r="A1071">
        <f>IF(MOD(ROW()-24,COUNTA(tblProducts[Description]))=0,A1070+1,A1070)</f>
        <v>10</v>
      </c>
      <c r="B1071">
        <f>MOD(ROW()-24,COUNTA(tblProducts[Description]))+1</f>
        <v>22</v>
      </c>
      <c r="C1071" t="str">
        <f>_xlfn.XLOOKUP(A1071,tblProducts[Column1],tblProducts[Description])</f>
        <v>BEROL OX 91-6 BULK</v>
      </c>
      <c r="D1071" t="str">
        <f>_xlfn.XLOOKUP(B1071,tblProducts[Column1],tblProducts[Description])</f>
        <v>ETHODUOMEEN T/25 BULK</v>
      </c>
      <c r="E1071" t="s">
        <v>9</v>
      </c>
      <c r="F1071" t="s">
        <v>12</v>
      </c>
      <c r="G1071" t="s">
        <v>7</v>
      </c>
      <c r="H1071" t="s">
        <v>8</v>
      </c>
      <c r="I1071">
        <f t="shared" si="21"/>
        <v>2</v>
      </c>
    </row>
    <row r="1072" spans="1:9">
      <c r="A1072">
        <f>IF(MOD(ROW()-24,COUNTA(tblProducts[Description]))=0,A1071+1,A1071)</f>
        <v>10</v>
      </c>
      <c r="B1072">
        <f>MOD(ROW()-24,COUNTA(tblProducts[Description]))+1</f>
        <v>23</v>
      </c>
      <c r="C1072" t="str">
        <f>_xlfn.XLOOKUP(A1072,tblProducts[Column1],tblProducts[Description])</f>
        <v>BEROL OX 91-6 BULK</v>
      </c>
      <c r="D1072" t="str">
        <f>_xlfn.XLOOKUP(B1072,tblProducts[Column1],tblProducts[Description])</f>
        <v>ETHOFAT 242/25 BULK</v>
      </c>
      <c r="E1072" t="s">
        <v>9</v>
      </c>
      <c r="F1072" t="s">
        <v>12</v>
      </c>
      <c r="G1072" t="s">
        <v>7</v>
      </c>
      <c r="H1072" t="s">
        <v>8</v>
      </c>
      <c r="I1072">
        <f t="shared" si="21"/>
        <v>2</v>
      </c>
    </row>
    <row r="1073" spans="1:9">
      <c r="A1073">
        <f>IF(MOD(ROW()-24,COUNTA(tblProducts[Description]))=0,A1072+1,A1072)</f>
        <v>10</v>
      </c>
      <c r="B1073">
        <f>MOD(ROW()-24,COUNTA(tblProducts[Description]))+1</f>
        <v>24</v>
      </c>
      <c r="C1073" t="str">
        <f>_xlfn.XLOOKUP(A1073,tblProducts[Column1],tblProducts[Description])</f>
        <v>BEROL OX 91-6 BULK</v>
      </c>
      <c r="D1073" t="str">
        <f>_xlfn.XLOOKUP(B1073,tblProducts[Column1],tblProducts[Description])</f>
        <v>ETHOMEEN C/12S BULK</v>
      </c>
      <c r="E1073" t="s">
        <v>9</v>
      </c>
      <c r="F1073" t="s">
        <v>12</v>
      </c>
      <c r="G1073" t="s">
        <v>9</v>
      </c>
      <c r="H1073" t="s">
        <v>8</v>
      </c>
      <c r="I1073">
        <f t="shared" si="21"/>
        <v>4</v>
      </c>
    </row>
    <row r="1074" spans="1:9">
      <c r="A1074">
        <f>IF(MOD(ROW()-24,COUNTA(tblProducts[Description]))=0,A1073+1,A1073)</f>
        <v>10</v>
      </c>
      <c r="B1074">
        <f>MOD(ROW()-24,COUNTA(tblProducts[Description]))+1</f>
        <v>25</v>
      </c>
      <c r="C1074" t="str">
        <f>_xlfn.XLOOKUP(A1074,tblProducts[Column1],tblProducts[Description])</f>
        <v>BEROL OX 91-6 BULK</v>
      </c>
      <c r="D1074" t="str">
        <f>_xlfn.XLOOKUP(B1074,tblProducts[Column1],tblProducts[Description])</f>
        <v>ETHOMEEN 18/12 BULK</v>
      </c>
      <c r="E1074" t="s">
        <v>9</v>
      </c>
      <c r="F1074" t="s">
        <v>12</v>
      </c>
      <c r="G1074" t="s">
        <v>9</v>
      </c>
      <c r="H1074" t="s">
        <v>8</v>
      </c>
      <c r="I1074">
        <f t="shared" si="21"/>
        <v>4</v>
      </c>
    </row>
    <row r="1075" spans="1:9">
      <c r="A1075">
        <f>IF(MOD(ROW()-24,COUNTA(tblProducts[Description]))=0,A1074+1,A1074)</f>
        <v>10</v>
      </c>
      <c r="B1075">
        <f>MOD(ROW()-24,COUNTA(tblProducts[Description]))+1</f>
        <v>26</v>
      </c>
      <c r="C1075" t="str">
        <f>_xlfn.XLOOKUP(A1075,tblProducts[Column1],tblProducts[Description])</f>
        <v>BEROL OX 91-6 BULK</v>
      </c>
      <c r="D1075" t="str">
        <f>_xlfn.XLOOKUP(B1075,tblProducts[Column1],tblProducts[Description])</f>
        <v>ETHOMEEN 18/25 BULK</v>
      </c>
      <c r="E1075" t="s">
        <v>9</v>
      </c>
      <c r="F1075" t="s">
        <v>12</v>
      </c>
      <c r="G1075" t="s">
        <v>7</v>
      </c>
      <c r="H1075" t="s">
        <v>8</v>
      </c>
      <c r="I1075">
        <f t="shared" si="21"/>
        <v>2</v>
      </c>
    </row>
    <row r="1076" spans="1:9">
      <c r="A1076">
        <f>IF(MOD(ROW()-24,COUNTA(tblProducts[Description]))=0,A1075+1,A1075)</f>
        <v>10</v>
      </c>
      <c r="B1076">
        <f>MOD(ROW()-24,COUNTA(tblProducts[Description]))+1</f>
        <v>27</v>
      </c>
      <c r="C1076" t="str">
        <f>_xlfn.XLOOKUP(A1076,tblProducts[Column1],tblProducts[Description])</f>
        <v>BEROL OX 91-6 BULK</v>
      </c>
      <c r="D1076" t="str">
        <f>_xlfn.XLOOKUP(B1076,tblProducts[Column1],tblProducts[Description])</f>
        <v>ETHOMEEN C/12 BULK</v>
      </c>
      <c r="E1076" t="s">
        <v>9</v>
      </c>
      <c r="F1076" t="s">
        <v>12</v>
      </c>
      <c r="G1076" t="s">
        <v>9</v>
      </c>
      <c r="H1076" t="s">
        <v>8</v>
      </c>
      <c r="I1076">
        <f t="shared" si="21"/>
        <v>4</v>
      </c>
    </row>
    <row r="1077" spans="1:9">
      <c r="A1077">
        <f>IF(MOD(ROW()-24,COUNTA(tblProducts[Description]))=0,A1076+1,A1076)</f>
        <v>10</v>
      </c>
      <c r="B1077">
        <f>MOD(ROW()-24,COUNTA(tblProducts[Description]))+1</f>
        <v>28</v>
      </c>
      <c r="C1077" t="str">
        <f>_xlfn.XLOOKUP(A1077,tblProducts[Column1],tblProducts[Description])</f>
        <v>BEROL OX 91-6 BULK</v>
      </c>
      <c r="D1077" t="str">
        <f>_xlfn.XLOOKUP(B1077,tblProducts[Column1],tblProducts[Description])</f>
        <v>ETHOMEEN C/12 M BULK</v>
      </c>
      <c r="E1077" t="s">
        <v>9</v>
      </c>
      <c r="F1077" t="s">
        <v>12</v>
      </c>
      <c r="G1077" t="s">
        <v>9</v>
      </c>
      <c r="H1077" t="s">
        <v>8</v>
      </c>
      <c r="I1077">
        <f t="shared" si="21"/>
        <v>4</v>
      </c>
    </row>
    <row r="1078" spans="1:9">
      <c r="A1078">
        <f>IF(MOD(ROW()-24,COUNTA(tblProducts[Description]))=0,A1077+1,A1077)</f>
        <v>10</v>
      </c>
      <c r="B1078">
        <f>MOD(ROW()-24,COUNTA(tblProducts[Description]))+1</f>
        <v>29</v>
      </c>
      <c r="C1078" t="str">
        <f>_xlfn.XLOOKUP(A1078,tblProducts[Column1],tblProducts[Description])</f>
        <v>BEROL OX 91-6 BULK</v>
      </c>
      <c r="D1078" t="str">
        <f>_xlfn.XLOOKUP(B1078,tblProducts[Column1],tblProducts[Description])</f>
        <v>ETHOMEEN C/12 SUN BULK</v>
      </c>
      <c r="E1078" t="s">
        <v>9</v>
      </c>
      <c r="F1078" t="s">
        <v>12</v>
      </c>
      <c r="G1078" t="s">
        <v>9</v>
      </c>
      <c r="H1078" t="s">
        <v>8</v>
      </c>
      <c r="I1078">
        <f t="shared" si="21"/>
        <v>4</v>
      </c>
    </row>
    <row r="1079" spans="1:9">
      <c r="A1079">
        <f>IF(MOD(ROW()-24,COUNTA(tblProducts[Description]))=0,A1078+1,A1078)</f>
        <v>10</v>
      </c>
      <c r="B1079">
        <f>MOD(ROW()-24,COUNTA(tblProducts[Description]))+1</f>
        <v>30</v>
      </c>
      <c r="C1079" t="str">
        <f>_xlfn.XLOOKUP(A1079,tblProducts[Column1],tblProducts[Description])</f>
        <v>BEROL OX 91-6 BULK</v>
      </c>
      <c r="D1079" t="str">
        <f>_xlfn.XLOOKUP(B1079,tblProducts[Column1],tblProducts[Description])</f>
        <v>ETHOMEEN C/12 UN BULK</v>
      </c>
      <c r="E1079" t="s">
        <v>9</v>
      </c>
      <c r="F1079" t="s">
        <v>12</v>
      </c>
      <c r="G1079" t="s">
        <v>9</v>
      </c>
      <c r="H1079" t="s">
        <v>8</v>
      </c>
      <c r="I1079">
        <f t="shared" si="21"/>
        <v>4</v>
      </c>
    </row>
    <row r="1080" spans="1:9">
      <c r="A1080">
        <f>IF(MOD(ROW()-24,COUNTA(tblProducts[Description]))=0,A1079+1,A1079)</f>
        <v>10</v>
      </c>
      <c r="B1080">
        <f>MOD(ROW()-24,COUNTA(tblProducts[Description]))+1</f>
        <v>31</v>
      </c>
      <c r="C1080" t="str">
        <f>_xlfn.XLOOKUP(A1080,tblProducts[Column1],tblProducts[Description])</f>
        <v>BEROL OX 91-6 BULK</v>
      </c>
      <c r="D1080" t="str">
        <f>_xlfn.XLOOKUP(B1080,tblProducts[Column1],tblProducts[Description])</f>
        <v>ETHOMEEN C/15 BULK</v>
      </c>
      <c r="E1080" t="s">
        <v>9</v>
      </c>
      <c r="F1080" t="s">
        <v>12</v>
      </c>
      <c r="G1080" t="s">
        <v>7</v>
      </c>
      <c r="H1080" t="s">
        <v>8</v>
      </c>
      <c r="I1080">
        <f t="shared" si="21"/>
        <v>2</v>
      </c>
    </row>
    <row r="1081" spans="1:9">
      <c r="A1081">
        <f>IF(MOD(ROW()-24,COUNTA(tblProducts[Description]))=0,A1080+1,A1080)</f>
        <v>10</v>
      </c>
      <c r="B1081">
        <f>MOD(ROW()-24,COUNTA(tblProducts[Description]))+1</f>
        <v>32</v>
      </c>
      <c r="C1081" t="str">
        <f>_xlfn.XLOOKUP(A1081,tblProducts[Column1],tblProducts[Description])</f>
        <v>BEROL OX 91-6 BULK</v>
      </c>
      <c r="D1081" t="str">
        <f>_xlfn.XLOOKUP(B1081,tblProducts[Column1],tblProducts[Description])</f>
        <v>ETHOMEEN C/17 BULK</v>
      </c>
      <c r="E1081" t="s">
        <v>9</v>
      </c>
      <c r="F1081" t="s">
        <v>12</v>
      </c>
      <c r="G1081" t="s">
        <v>7</v>
      </c>
      <c r="H1081" t="s">
        <v>8</v>
      </c>
      <c r="I1081">
        <f t="shared" si="21"/>
        <v>2</v>
      </c>
    </row>
    <row r="1082" spans="1:9">
      <c r="A1082">
        <f>IF(MOD(ROW()-24,COUNTA(tblProducts[Description]))=0,A1081+1,A1081)</f>
        <v>10</v>
      </c>
      <c r="B1082">
        <f>MOD(ROW()-24,COUNTA(tblProducts[Description]))+1</f>
        <v>33</v>
      </c>
      <c r="C1082" t="str">
        <f>_xlfn.XLOOKUP(A1082,tblProducts[Column1],tblProducts[Description])</f>
        <v>BEROL OX 91-6 BULK</v>
      </c>
      <c r="D1082" t="str">
        <f>_xlfn.XLOOKUP(B1082,tblProducts[Column1],tblProducts[Description])</f>
        <v>ETHOMEEN C/25A BULK</v>
      </c>
      <c r="E1082" t="s">
        <v>9</v>
      </c>
      <c r="F1082" t="s">
        <v>12</v>
      </c>
      <c r="G1082" t="s">
        <v>7</v>
      </c>
      <c r="H1082" t="s">
        <v>8</v>
      </c>
      <c r="I1082">
        <f t="shared" si="21"/>
        <v>2</v>
      </c>
    </row>
    <row r="1083" spans="1:9">
      <c r="A1083">
        <f>IF(MOD(ROW()-24,COUNTA(tblProducts[Description]))=0,A1082+1,A1082)</f>
        <v>10</v>
      </c>
      <c r="B1083">
        <f>MOD(ROW()-24,COUNTA(tblProducts[Description]))+1</f>
        <v>34</v>
      </c>
      <c r="C1083" t="str">
        <f>_xlfn.XLOOKUP(A1083,tblProducts[Column1],tblProducts[Description])</f>
        <v>BEROL OX 91-6 BULK</v>
      </c>
      <c r="D1083" t="str">
        <f>_xlfn.XLOOKUP(B1083,tblProducts[Column1],tblProducts[Description])</f>
        <v>ETHOMEEN C/25A S BULK</v>
      </c>
      <c r="E1083" t="s">
        <v>9</v>
      </c>
      <c r="F1083" t="s">
        <v>12</v>
      </c>
      <c r="G1083" t="s">
        <v>9</v>
      </c>
      <c r="H1083" t="s">
        <v>8</v>
      </c>
      <c r="I1083">
        <f t="shared" si="21"/>
        <v>4</v>
      </c>
    </row>
    <row r="1084" spans="1:9">
      <c r="A1084">
        <f>IF(MOD(ROW()-24,COUNTA(tblProducts[Description]))=0,A1083+1,A1083)</f>
        <v>10</v>
      </c>
      <c r="B1084">
        <f>MOD(ROW()-24,COUNTA(tblProducts[Description]))+1</f>
        <v>35</v>
      </c>
      <c r="C1084" t="str">
        <f>_xlfn.XLOOKUP(A1084,tblProducts[Column1],tblProducts[Description])</f>
        <v>BEROL OX 91-6 BULK</v>
      </c>
      <c r="D1084" t="str">
        <f>_xlfn.XLOOKUP(B1084,tblProducts[Column1],tblProducts[Description])</f>
        <v>ETHOMEEN O/12LC BULK</v>
      </c>
      <c r="E1084" t="s">
        <v>9</v>
      </c>
      <c r="F1084" t="s">
        <v>12</v>
      </c>
      <c r="G1084" t="s">
        <v>9</v>
      </c>
      <c r="H1084" t="s">
        <v>8</v>
      </c>
      <c r="I1084">
        <f t="shared" si="21"/>
        <v>4</v>
      </c>
    </row>
    <row r="1085" spans="1:9">
      <c r="A1085">
        <f>IF(MOD(ROW()-24,COUNTA(tblProducts[Description]))=0,A1084+1,A1084)</f>
        <v>10</v>
      </c>
      <c r="B1085">
        <f>MOD(ROW()-24,COUNTA(tblProducts[Description]))+1</f>
        <v>36</v>
      </c>
      <c r="C1085" t="str">
        <f>_xlfn.XLOOKUP(A1085,tblProducts[Column1],tblProducts[Description])</f>
        <v>BEROL OX 91-6 BULK</v>
      </c>
      <c r="D1085" t="str">
        <f>_xlfn.XLOOKUP(B1085,tblProducts[Column1],tblProducts[Description])</f>
        <v>ETHOMEEN SV/12 BULK</v>
      </c>
      <c r="E1085" t="s">
        <v>9</v>
      </c>
      <c r="F1085" t="s">
        <v>12</v>
      </c>
      <c r="G1085" t="s">
        <v>9</v>
      </c>
      <c r="H1085" t="s">
        <v>8</v>
      </c>
      <c r="I1085">
        <f t="shared" si="21"/>
        <v>4</v>
      </c>
    </row>
    <row r="1086" spans="1:9">
      <c r="A1086">
        <f>IF(MOD(ROW()-24,COUNTA(tblProducts[Description]))=0,A1085+1,A1085)</f>
        <v>10</v>
      </c>
      <c r="B1086">
        <f>MOD(ROW()-24,COUNTA(tblProducts[Description]))+1</f>
        <v>37</v>
      </c>
      <c r="C1086" t="str">
        <f>_xlfn.XLOOKUP(A1086,tblProducts[Column1],tblProducts[Description])</f>
        <v>BEROL OX 91-6 BULK</v>
      </c>
      <c r="D1086" t="str">
        <f>_xlfn.XLOOKUP(B1086,tblProducts[Column1],tblProducts[Description])</f>
        <v>ETHOMEEN SV/15 BULK</v>
      </c>
      <c r="E1086" t="s">
        <v>9</v>
      </c>
      <c r="F1086" t="s">
        <v>12</v>
      </c>
      <c r="G1086" t="s">
        <v>7</v>
      </c>
      <c r="H1086" t="s">
        <v>8</v>
      </c>
      <c r="I1086">
        <f t="shared" si="21"/>
        <v>2</v>
      </c>
    </row>
    <row r="1087" spans="1:9">
      <c r="A1087">
        <f>IF(MOD(ROW()-24,COUNTA(tblProducts[Description]))=0,A1086+1,A1086)</f>
        <v>10</v>
      </c>
      <c r="B1087">
        <f>MOD(ROW()-24,COUNTA(tblProducts[Description]))+1</f>
        <v>38</v>
      </c>
      <c r="C1087" t="str">
        <f>_xlfn.XLOOKUP(A1087,tblProducts[Column1],tblProducts[Description])</f>
        <v>BEROL OX 91-6 BULK</v>
      </c>
      <c r="D1087" t="str">
        <f>_xlfn.XLOOKUP(B1087,tblProducts[Column1],tblProducts[Description])</f>
        <v>ETHOMEEN SV/15C BULK</v>
      </c>
      <c r="E1087" t="s">
        <v>9</v>
      </c>
      <c r="F1087" t="s">
        <v>12</v>
      </c>
      <c r="G1087" t="s">
        <v>7</v>
      </c>
      <c r="H1087" t="s">
        <v>8</v>
      </c>
      <c r="I1087">
        <f t="shared" si="21"/>
        <v>2</v>
      </c>
    </row>
    <row r="1088" spans="1:9">
      <c r="A1088">
        <f>IF(MOD(ROW()-24,COUNTA(tblProducts[Description]))=0,A1087+1,A1087)</f>
        <v>10</v>
      </c>
      <c r="B1088">
        <f>MOD(ROW()-24,COUNTA(tblProducts[Description]))+1</f>
        <v>39</v>
      </c>
      <c r="C1088" t="str">
        <f>_xlfn.XLOOKUP(A1088,tblProducts[Column1],tblProducts[Description])</f>
        <v>BEROL OX 91-6 BULK</v>
      </c>
      <c r="D1088" t="str">
        <f>_xlfn.XLOOKUP(B1088,tblProducts[Column1],tblProducts[Description])</f>
        <v>ETHOMEEN SV/25 BULK</v>
      </c>
      <c r="E1088" t="s">
        <v>9</v>
      </c>
      <c r="F1088" t="s">
        <v>12</v>
      </c>
      <c r="G1088" t="s">
        <v>7</v>
      </c>
      <c r="H1088" t="s">
        <v>8</v>
      </c>
      <c r="I1088">
        <f t="shared" si="21"/>
        <v>2</v>
      </c>
    </row>
    <row r="1089" spans="1:9">
      <c r="A1089">
        <f>IF(MOD(ROW()-24,COUNTA(tblProducts[Description]))=0,A1088+1,A1088)</f>
        <v>10</v>
      </c>
      <c r="B1089">
        <f>MOD(ROW()-24,COUNTA(tblProducts[Description]))+1</f>
        <v>40</v>
      </c>
      <c r="C1089" t="str">
        <f>_xlfn.XLOOKUP(A1089,tblProducts[Column1],tblProducts[Description])</f>
        <v>BEROL OX 91-6 BULK</v>
      </c>
      <c r="D1089" t="str">
        <f>_xlfn.XLOOKUP(B1089,tblProducts[Column1],tblProducts[Description])</f>
        <v>ETHOMEEN T/12 BULK</v>
      </c>
      <c r="E1089" t="s">
        <v>9</v>
      </c>
      <c r="F1089" t="s">
        <v>12</v>
      </c>
      <c r="G1089" t="s">
        <v>9</v>
      </c>
      <c r="H1089" t="s">
        <v>8</v>
      </c>
      <c r="I1089">
        <f t="shared" si="21"/>
        <v>4</v>
      </c>
    </row>
    <row r="1090" spans="1:9">
      <c r="A1090">
        <f>IF(MOD(ROW()-24,COUNTA(tblProducts[Description]))=0,A1089+1,A1089)</f>
        <v>10</v>
      </c>
      <c r="B1090">
        <f>MOD(ROW()-24,COUNTA(tblProducts[Description]))+1</f>
        <v>41</v>
      </c>
      <c r="C1090" t="str">
        <f>_xlfn.XLOOKUP(A1090,tblProducts[Column1],tblProducts[Description])</f>
        <v>BEROL OX 91-6 BULK</v>
      </c>
      <c r="D1090" t="str">
        <f>_xlfn.XLOOKUP(B1090,tblProducts[Column1],tblProducts[Description])</f>
        <v>ETHOMEEN T/13.5 BULK</v>
      </c>
      <c r="E1090" t="s">
        <v>9</v>
      </c>
      <c r="F1090" t="s">
        <v>12</v>
      </c>
      <c r="G1090" t="s">
        <v>7</v>
      </c>
      <c r="H1090" t="s">
        <v>8</v>
      </c>
      <c r="I1090">
        <f t="shared" si="21"/>
        <v>2</v>
      </c>
    </row>
    <row r="1091" spans="1:9">
      <c r="A1091">
        <f>IF(MOD(ROW()-24,COUNTA(tblProducts[Description]))=0,A1090+1,A1090)</f>
        <v>10</v>
      </c>
      <c r="B1091">
        <f>MOD(ROW()-24,COUNTA(tblProducts[Description]))+1</f>
        <v>42</v>
      </c>
      <c r="C1091" t="str">
        <f>_xlfn.XLOOKUP(A1091,tblProducts[Column1],tblProducts[Description])</f>
        <v>BEROL OX 91-6 BULK</v>
      </c>
      <c r="D1091" t="str">
        <f>_xlfn.XLOOKUP(B1091,tblProducts[Column1],tblProducts[Description])</f>
        <v>ETHOMEEN T/15 BULK</v>
      </c>
      <c r="E1091" t="s">
        <v>9</v>
      </c>
      <c r="F1091" t="s">
        <v>12</v>
      </c>
      <c r="G1091" t="s">
        <v>7</v>
      </c>
      <c r="H1091" t="s">
        <v>8</v>
      </c>
      <c r="I1091">
        <f t="shared" si="21"/>
        <v>2</v>
      </c>
    </row>
    <row r="1092" spans="1:9">
      <c r="A1092">
        <f>IF(MOD(ROW()-24,COUNTA(tblProducts[Description]))=0,A1091+1,A1091)</f>
        <v>10</v>
      </c>
      <c r="B1092">
        <f>MOD(ROW()-24,COUNTA(tblProducts[Description]))+1</f>
        <v>43</v>
      </c>
      <c r="C1092" t="str">
        <f>_xlfn.XLOOKUP(A1092,tblProducts[Column1],tblProducts[Description])</f>
        <v>BEROL OX 91-6 BULK</v>
      </c>
      <c r="D1092" t="str">
        <f>_xlfn.XLOOKUP(B1092,tblProducts[Column1],tblProducts[Description])</f>
        <v>ETHOMEEN T/17 BULK</v>
      </c>
      <c r="E1092" t="s">
        <v>9</v>
      </c>
      <c r="F1092" t="s">
        <v>12</v>
      </c>
      <c r="G1092" t="s">
        <v>7</v>
      </c>
      <c r="H1092" t="s">
        <v>8</v>
      </c>
      <c r="I1092">
        <f t="shared" si="21"/>
        <v>2</v>
      </c>
    </row>
    <row r="1093" spans="1:9">
      <c r="A1093">
        <f>IF(MOD(ROW()-24,COUNTA(tblProducts[Description]))=0,A1092+1,A1092)</f>
        <v>10</v>
      </c>
      <c r="B1093">
        <f>MOD(ROW()-24,COUNTA(tblProducts[Description]))+1</f>
        <v>44</v>
      </c>
      <c r="C1093" t="str">
        <f>_xlfn.XLOOKUP(A1093,tblProducts[Column1],tblProducts[Description])</f>
        <v>BEROL OX 91-6 BULK</v>
      </c>
      <c r="D1093" t="str">
        <f>_xlfn.XLOOKUP(B1093,tblProducts[Column1],tblProducts[Description])</f>
        <v>ETHOMEEN T/18 BULK</v>
      </c>
      <c r="E1093" t="s">
        <v>9</v>
      </c>
      <c r="F1093" t="s">
        <v>12</v>
      </c>
      <c r="G1093" t="s">
        <v>7</v>
      </c>
      <c r="H1093" t="s">
        <v>8</v>
      </c>
      <c r="I1093">
        <f t="shared" si="21"/>
        <v>2</v>
      </c>
    </row>
    <row r="1094" spans="1:9">
      <c r="A1094">
        <f>IF(MOD(ROW()-24,COUNTA(tblProducts[Description]))=0,A1093+1,A1093)</f>
        <v>10</v>
      </c>
      <c r="B1094">
        <f>MOD(ROW()-24,COUNTA(tblProducts[Description]))+1</f>
        <v>45</v>
      </c>
      <c r="C1094" t="str">
        <f>_xlfn.XLOOKUP(A1094,tblProducts[Column1],tblProducts[Description])</f>
        <v>BEROL OX 91-6 BULK</v>
      </c>
      <c r="D1094" t="str">
        <f>_xlfn.XLOOKUP(B1094,tblProducts[Column1],tblProducts[Description])</f>
        <v>ETHOMEEN T/19 BULK</v>
      </c>
      <c r="E1094" t="s">
        <v>9</v>
      </c>
      <c r="F1094" t="s">
        <v>12</v>
      </c>
      <c r="G1094" t="s">
        <v>7</v>
      </c>
      <c r="H1094" t="s">
        <v>8</v>
      </c>
      <c r="I1094">
        <f t="shared" si="21"/>
        <v>2</v>
      </c>
    </row>
    <row r="1095" spans="1:9">
      <c r="A1095">
        <f>IF(MOD(ROW()-24,COUNTA(tblProducts[Description]))=0,A1094+1,A1094)</f>
        <v>10</v>
      </c>
      <c r="B1095">
        <f>MOD(ROW()-24,COUNTA(tblProducts[Description]))+1</f>
        <v>46</v>
      </c>
      <c r="C1095" t="str">
        <f>_xlfn.XLOOKUP(A1095,tblProducts[Column1],tblProducts[Description])</f>
        <v>BEROL OX 91-6 BULK</v>
      </c>
      <c r="D1095" t="str">
        <f>_xlfn.XLOOKUP(B1095,tblProducts[Column1],tblProducts[Description])</f>
        <v>ETHOMEEN T/20 BULK</v>
      </c>
      <c r="E1095" t="s">
        <v>9</v>
      </c>
      <c r="F1095" t="s">
        <v>12</v>
      </c>
      <c r="G1095" t="s">
        <v>7</v>
      </c>
      <c r="H1095" t="s">
        <v>8</v>
      </c>
      <c r="I1095">
        <f t="shared" si="21"/>
        <v>2</v>
      </c>
    </row>
    <row r="1096" spans="1:9">
      <c r="A1096">
        <f>IF(MOD(ROW()-24,COUNTA(tblProducts[Description]))=0,A1095+1,A1095)</f>
        <v>10</v>
      </c>
      <c r="B1096">
        <f>MOD(ROW()-24,COUNTA(tblProducts[Description]))+1</f>
        <v>47</v>
      </c>
      <c r="C1096" t="str">
        <f>_xlfn.XLOOKUP(A1096,tblProducts[Column1],tblProducts[Description])</f>
        <v>BEROL OX 91-6 BULK</v>
      </c>
      <c r="D1096" t="str">
        <f>_xlfn.XLOOKUP(B1096,tblProducts[Column1],tblProducts[Description])</f>
        <v>ETHOMEEN T/20S BULK</v>
      </c>
      <c r="E1096" t="s">
        <v>9</v>
      </c>
      <c r="F1096" t="s">
        <v>12</v>
      </c>
      <c r="G1096" t="s">
        <v>7</v>
      </c>
      <c r="H1096" t="s">
        <v>8</v>
      </c>
      <c r="I1096">
        <f t="shared" si="21"/>
        <v>2</v>
      </c>
    </row>
    <row r="1097" spans="1:9">
      <c r="A1097">
        <f>IF(MOD(ROW()-24,COUNTA(tblProducts[Description]))=0,A1096+1,A1096)</f>
        <v>10</v>
      </c>
      <c r="B1097">
        <f>MOD(ROW()-24,COUNTA(tblProducts[Description]))+1</f>
        <v>48</v>
      </c>
      <c r="C1097" t="str">
        <f>_xlfn.XLOOKUP(A1097,tblProducts[Column1],tblProducts[Description])</f>
        <v>BEROL OX 91-6 BULK</v>
      </c>
      <c r="D1097" t="str">
        <f>_xlfn.XLOOKUP(B1097,tblProducts[Column1],tblProducts[Description])</f>
        <v>ETHOMEEN T/24 BULK</v>
      </c>
      <c r="E1097" t="s">
        <v>9</v>
      </c>
      <c r="F1097" t="s">
        <v>12</v>
      </c>
      <c r="G1097" t="s">
        <v>7</v>
      </c>
      <c r="H1097" t="s">
        <v>8</v>
      </c>
      <c r="I1097">
        <f t="shared" si="21"/>
        <v>2</v>
      </c>
    </row>
    <row r="1098" spans="1:9">
      <c r="A1098">
        <f>IF(MOD(ROW()-24,COUNTA(tblProducts[Description]))=0,A1097+1,A1097)</f>
        <v>10</v>
      </c>
      <c r="B1098">
        <f>MOD(ROW()-24,COUNTA(tblProducts[Description]))+1</f>
        <v>49</v>
      </c>
      <c r="C1098" t="str">
        <f>_xlfn.XLOOKUP(A1098,tblProducts[Column1],tblProducts[Description])</f>
        <v>BEROL OX 91-6 BULK</v>
      </c>
      <c r="D1098" t="str">
        <f>_xlfn.XLOOKUP(B1098,tblProducts[Column1],tblProducts[Description])</f>
        <v>ETHOMEEN T/25 BULK</v>
      </c>
      <c r="E1098" t="s">
        <v>9</v>
      </c>
      <c r="F1098" t="s">
        <v>12</v>
      </c>
      <c r="G1098" t="s">
        <v>7</v>
      </c>
      <c r="H1098" t="s">
        <v>8</v>
      </c>
      <c r="I1098">
        <f t="shared" si="21"/>
        <v>2</v>
      </c>
    </row>
    <row r="1099" spans="1:9">
      <c r="A1099">
        <f>IF(MOD(ROW()-24,COUNTA(tblProducts[Description]))=0,A1098+1,A1098)</f>
        <v>10</v>
      </c>
      <c r="B1099">
        <f>MOD(ROW()-24,COUNTA(tblProducts[Description]))+1</f>
        <v>50</v>
      </c>
      <c r="C1099" t="str">
        <f>_xlfn.XLOOKUP(A1099,tblProducts[Column1],tblProducts[Description])</f>
        <v>BEROL OX 91-6 BULK</v>
      </c>
      <c r="D1099" t="str">
        <f>_xlfn.XLOOKUP(B1099,tblProducts[Column1],tblProducts[Description])</f>
        <v>ETHOMEEN T/28 BULK</v>
      </c>
      <c r="E1099" t="s">
        <v>9</v>
      </c>
      <c r="F1099" t="s">
        <v>12</v>
      </c>
      <c r="G1099" t="s">
        <v>7</v>
      </c>
      <c r="H1099" t="s">
        <v>8</v>
      </c>
      <c r="I1099">
        <f t="shared" si="21"/>
        <v>2</v>
      </c>
    </row>
    <row r="1100" spans="1:9">
      <c r="A1100">
        <f>IF(MOD(ROW()-24,COUNTA(tblProducts[Description]))=0,A1099+1,A1099)</f>
        <v>10</v>
      </c>
      <c r="B1100">
        <f>MOD(ROW()-24,COUNTA(tblProducts[Description]))+1</f>
        <v>51</v>
      </c>
      <c r="C1100" t="str">
        <f>_xlfn.XLOOKUP(A1100,tblProducts[Column1],tblProducts[Description])</f>
        <v>BEROL OX 91-6 BULK</v>
      </c>
      <c r="D1100" t="str">
        <f>_xlfn.XLOOKUP(B1100,tblProducts[Column1],tblProducts[Description])</f>
        <v>ETHYLAN 1008 SA BULK</v>
      </c>
      <c r="E1100" t="s">
        <v>9</v>
      </c>
      <c r="F1100" t="s">
        <v>12</v>
      </c>
      <c r="G1100" t="s">
        <v>7</v>
      </c>
      <c r="H1100" t="s">
        <v>8</v>
      </c>
      <c r="I1100">
        <f t="shared" si="21"/>
        <v>2</v>
      </c>
    </row>
    <row r="1101" spans="1:9">
      <c r="A1101">
        <f>IF(MOD(ROW()-24,COUNTA(tblProducts[Description]))=0,A1100+1,A1100)</f>
        <v>10</v>
      </c>
      <c r="B1101">
        <f>MOD(ROW()-24,COUNTA(tblProducts[Description]))+1</f>
        <v>52</v>
      </c>
      <c r="C1101" t="str">
        <f>_xlfn.XLOOKUP(A1101,tblProducts[Column1],tblProducts[Description])</f>
        <v>BEROL OX 91-6 BULK</v>
      </c>
      <c r="D1101" t="str">
        <f>_xlfn.XLOOKUP(B1101,tblProducts[Column1],tblProducts[Description])</f>
        <v>ETHYLAN 325 BULK</v>
      </c>
      <c r="E1101" t="s">
        <v>9</v>
      </c>
      <c r="F1101" t="s">
        <v>12</v>
      </c>
      <c r="G1101" t="s">
        <v>7</v>
      </c>
      <c r="H1101" t="s">
        <v>8</v>
      </c>
      <c r="I1101">
        <f t="shared" si="21"/>
        <v>2</v>
      </c>
    </row>
    <row r="1102" spans="1:9">
      <c r="A1102">
        <f>IF(MOD(ROW()-24,COUNTA(tblProducts[Description]))=0,A1101+1,A1101)</f>
        <v>10</v>
      </c>
      <c r="B1102">
        <f>MOD(ROW()-24,COUNTA(tblProducts[Description]))+1</f>
        <v>53</v>
      </c>
      <c r="C1102" t="str">
        <f>_xlfn.XLOOKUP(A1102,tblProducts[Column1],tblProducts[Description])</f>
        <v>BEROL OX 91-6 BULK</v>
      </c>
      <c r="D1102" t="str">
        <f>_xlfn.XLOOKUP(B1102,tblProducts[Column1],tblProducts[Description])</f>
        <v>ETHYLAN NS-500LQ BULK</v>
      </c>
      <c r="E1102" t="s">
        <v>9</v>
      </c>
      <c r="F1102" t="s">
        <v>12</v>
      </c>
      <c r="G1102" t="s">
        <v>7</v>
      </c>
      <c r="H1102" t="s">
        <v>8</v>
      </c>
      <c r="I1102">
        <f t="shared" si="21"/>
        <v>2</v>
      </c>
    </row>
    <row r="1103" spans="1:9">
      <c r="A1103">
        <f>IF(MOD(ROW()-24,COUNTA(tblProducts[Description]))=0,A1102+1,A1102)</f>
        <v>10</v>
      </c>
      <c r="B1103">
        <f>MOD(ROW()-24,COUNTA(tblProducts[Description]))+1</f>
        <v>54</v>
      </c>
      <c r="C1103" t="str">
        <f>_xlfn.XLOOKUP(A1103,tblProducts[Column1],tblProducts[Description])</f>
        <v>BEROL OX 91-6 BULK</v>
      </c>
      <c r="D1103" t="str">
        <f>_xlfn.XLOOKUP(B1103,tblProducts[Column1],tblProducts[Description])</f>
        <v>ETHYLAN PRE NS-505 K BULK</v>
      </c>
      <c r="E1103" t="s">
        <v>9</v>
      </c>
      <c r="F1103" t="s">
        <v>12</v>
      </c>
      <c r="G1103" t="s">
        <v>7</v>
      </c>
      <c r="H1103" t="s">
        <v>8</v>
      </c>
      <c r="I1103">
        <f t="shared" si="21"/>
        <v>2</v>
      </c>
    </row>
    <row r="1104" spans="1:9">
      <c r="A1104">
        <f>IF(MOD(ROW()-24,COUNTA(tblProducts[Description]))=0,A1103+1,A1103)</f>
        <v>10</v>
      </c>
      <c r="B1104">
        <f>MOD(ROW()-24,COUNTA(tblProducts[Description]))+1</f>
        <v>55</v>
      </c>
      <c r="C1104" t="str">
        <f>_xlfn.XLOOKUP(A1104,tblProducts[Column1],tblProducts[Description])</f>
        <v>BEROL OX 91-6 BULK</v>
      </c>
      <c r="D1104" t="str">
        <f>_xlfn.XLOOKUP(B1104,tblProducts[Column1],tblProducts[Description])</f>
        <v>ETHYLAN SN-90 BULK</v>
      </c>
      <c r="E1104" t="s">
        <v>9</v>
      </c>
      <c r="F1104" t="s">
        <v>12</v>
      </c>
      <c r="G1104" t="s">
        <v>7</v>
      </c>
      <c r="H1104" t="s">
        <v>8</v>
      </c>
      <c r="I1104">
        <f t="shared" si="21"/>
        <v>2</v>
      </c>
    </row>
    <row r="1105" spans="1:9">
      <c r="A1105">
        <f>IF(MOD(ROW()-24,COUNTA(tblProducts[Description]))=0,A1104+1,A1104)</f>
        <v>10</v>
      </c>
      <c r="B1105">
        <f>MOD(ROW()-24,COUNTA(tblProducts[Description]))+1</f>
        <v>56</v>
      </c>
      <c r="C1105" t="str">
        <f>_xlfn.XLOOKUP(A1105,tblProducts[Column1],tblProducts[Description])</f>
        <v>BEROL OX 91-6 BULK</v>
      </c>
      <c r="D1105" t="str">
        <f>_xlfn.XLOOKUP(B1105,tblProducts[Column1],tblProducts[Description])</f>
        <v>ETHYLAN TD-100 BULK</v>
      </c>
      <c r="E1105" t="s">
        <v>7</v>
      </c>
      <c r="G1105" t="s">
        <v>7</v>
      </c>
      <c r="H1105" t="s">
        <v>8</v>
      </c>
      <c r="I1105">
        <f t="shared" si="21"/>
        <v>0</v>
      </c>
    </row>
    <row r="1106" spans="1:9">
      <c r="A1106">
        <f>IF(MOD(ROW()-24,COUNTA(tblProducts[Description]))=0,A1105+1,A1105)</f>
        <v>10</v>
      </c>
      <c r="B1106">
        <f>MOD(ROW()-24,COUNTA(tblProducts[Description]))+1</f>
        <v>57</v>
      </c>
      <c r="C1106" t="str">
        <f>_xlfn.XLOOKUP(A1106,tblProducts[Column1],tblProducts[Description])</f>
        <v>BEROL OX 91-6 BULK</v>
      </c>
      <c r="D1106" t="str">
        <f>_xlfn.XLOOKUP(B1106,tblProducts[Column1],tblProducts[Description])</f>
        <v>ETHYLAN TD-120 BULK</v>
      </c>
      <c r="E1106" t="s">
        <v>7</v>
      </c>
      <c r="G1106" t="s">
        <v>7</v>
      </c>
      <c r="H1106" t="s">
        <v>8</v>
      </c>
      <c r="I1106">
        <f t="shared" si="21"/>
        <v>0</v>
      </c>
    </row>
    <row r="1107" spans="1:9">
      <c r="A1107">
        <f>IF(MOD(ROW()-24,COUNTA(tblProducts[Description]))=0,A1106+1,A1106)</f>
        <v>10</v>
      </c>
      <c r="B1107">
        <f>MOD(ROW()-24,COUNTA(tblProducts[Description]))+1</f>
        <v>58</v>
      </c>
      <c r="C1107" t="str">
        <f>_xlfn.XLOOKUP(A1107,tblProducts[Column1],tblProducts[Description])</f>
        <v>BEROL OX 91-6 BULK</v>
      </c>
      <c r="D1107" t="str">
        <f>_xlfn.XLOOKUP(B1107,tblProducts[Column1],tblProducts[Description])</f>
        <v>ETHYLAN TD-1407 BULK</v>
      </c>
      <c r="E1107" t="s">
        <v>7</v>
      </c>
      <c r="G1107" t="s">
        <v>7</v>
      </c>
      <c r="H1107" t="s">
        <v>8</v>
      </c>
      <c r="I1107">
        <f t="shared" si="21"/>
        <v>0</v>
      </c>
    </row>
    <row r="1108" spans="1:9">
      <c r="A1108">
        <f>IF(MOD(ROW()-24,COUNTA(tblProducts[Description]))=0,A1107+1,A1107)</f>
        <v>10</v>
      </c>
      <c r="B1108">
        <f>MOD(ROW()-24,COUNTA(tblProducts[Description]))+1</f>
        <v>59</v>
      </c>
      <c r="C1108" t="str">
        <f>_xlfn.XLOOKUP(A1108,tblProducts[Column1],tblProducts[Description])</f>
        <v>BEROL OX 91-6 BULK</v>
      </c>
      <c r="D1108" t="str">
        <f>_xlfn.XLOOKUP(B1108,tblProducts[Column1],tblProducts[Description])</f>
        <v>ETHYLAN TD-40 BULK</v>
      </c>
      <c r="E1108" t="s">
        <v>9</v>
      </c>
      <c r="F1108" t="s">
        <v>12</v>
      </c>
      <c r="G1108" t="s">
        <v>7</v>
      </c>
      <c r="H1108" t="s">
        <v>8</v>
      </c>
      <c r="I1108">
        <f t="shared" si="21"/>
        <v>2</v>
      </c>
    </row>
    <row r="1109" spans="1:9">
      <c r="A1109">
        <f>IF(MOD(ROW()-24,COUNTA(tblProducts[Description]))=0,A1108+1,A1108)</f>
        <v>10</v>
      </c>
      <c r="B1109">
        <f>MOD(ROW()-24,COUNTA(tblProducts[Description]))+1</f>
        <v>60</v>
      </c>
      <c r="C1109" t="str">
        <f>_xlfn.XLOOKUP(A1109,tblProducts[Column1],tblProducts[Description])</f>
        <v>BEROL OX 91-6 BULK</v>
      </c>
      <c r="D1109" t="str">
        <f>_xlfn.XLOOKUP(B1109,tblProducts[Column1],tblProducts[Description])</f>
        <v>ETHYLAN TD-60 BULK</v>
      </c>
      <c r="E1109" t="s">
        <v>7</v>
      </c>
      <c r="G1109" t="s">
        <v>7</v>
      </c>
      <c r="H1109" t="s">
        <v>8</v>
      </c>
      <c r="I1109">
        <f t="shared" si="21"/>
        <v>0</v>
      </c>
    </row>
    <row r="1110" spans="1:9">
      <c r="A1110">
        <f>IF(MOD(ROW()-24,COUNTA(tblProducts[Description]))=0,A1109+1,A1109)</f>
        <v>10</v>
      </c>
      <c r="B1110">
        <f>MOD(ROW()-24,COUNTA(tblProducts[Description]))+1</f>
        <v>61</v>
      </c>
      <c r="C1110" t="str">
        <f>_xlfn.XLOOKUP(A1110,tblProducts[Column1],tblProducts[Description])</f>
        <v>BEROL OX 91-6 BULK</v>
      </c>
      <c r="D1110" t="str">
        <f>_xlfn.XLOOKUP(B1110,tblProducts[Column1],tblProducts[Description])</f>
        <v>INTERMEDIATE BE-110L BULK</v>
      </c>
      <c r="E1110" t="s">
        <v>9</v>
      </c>
      <c r="F1110" t="s">
        <v>12</v>
      </c>
      <c r="G1110" t="s">
        <v>7</v>
      </c>
      <c r="H1110" t="s">
        <v>8</v>
      </c>
      <c r="I1110">
        <f t="shared" si="21"/>
        <v>2</v>
      </c>
    </row>
    <row r="1111" spans="1:9">
      <c r="A1111">
        <f>IF(MOD(ROW()-24,COUNTA(tblProducts[Description]))=0,A1110+1,A1110)</f>
        <v>10</v>
      </c>
      <c r="B1111">
        <f>MOD(ROW()-24,COUNTA(tblProducts[Description]))+1</f>
        <v>62</v>
      </c>
      <c r="C1111" t="str">
        <f>_xlfn.XLOOKUP(A1111,tblProducts[Column1],tblProducts[Description])</f>
        <v>BEROL OX 91-6 BULK</v>
      </c>
      <c r="D1111" t="str">
        <f>_xlfn.XLOOKUP(B1111,tblProducts[Column1],tblProducts[Description])</f>
        <v>INTERMEDIATE DPG-415 BULK</v>
      </c>
      <c r="E1111" t="s">
        <v>9</v>
      </c>
      <c r="F1111" t="s">
        <v>12</v>
      </c>
      <c r="G1111" t="s">
        <v>7</v>
      </c>
      <c r="H1111" t="s">
        <v>8</v>
      </c>
      <c r="I1111">
        <f t="shared" si="21"/>
        <v>2</v>
      </c>
    </row>
    <row r="1112" spans="1:9">
      <c r="A1112">
        <f>IF(MOD(ROW()-24,COUNTA(tblProducts[Description]))=0,A1111+1,A1111)</f>
        <v>10</v>
      </c>
      <c r="B1112">
        <f>MOD(ROW()-24,COUNTA(tblProducts[Description]))+1</f>
        <v>63</v>
      </c>
      <c r="C1112" t="str">
        <f>_xlfn.XLOOKUP(A1112,tblProducts[Column1],tblProducts[Description])</f>
        <v>BEROL OX 91-6 BULK</v>
      </c>
      <c r="D1112" t="str">
        <f>_xlfn.XLOOKUP(B1112,tblProducts[Column1],tblProducts[Description])</f>
        <v>PROPODUOMEEN T/12 BULK</v>
      </c>
      <c r="E1112" t="s">
        <v>9</v>
      </c>
      <c r="F1112" t="s">
        <v>12</v>
      </c>
      <c r="G1112" t="s">
        <v>9</v>
      </c>
      <c r="H1112" t="s">
        <v>8</v>
      </c>
      <c r="I1112">
        <f t="shared" si="21"/>
        <v>4</v>
      </c>
    </row>
    <row r="1113" spans="1:9">
      <c r="A1113">
        <f>IF(MOD(ROW()-24,COUNTA(tblProducts[Description]))=0,A1112+1,A1112)</f>
        <v>10</v>
      </c>
      <c r="B1113">
        <f>MOD(ROW()-24,COUNTA(tblProducts[Description]))+1</f>
        <v>64</v>
      </c>
      <c r="C1113" t="str">
        <f>_xlfn.XLOOKUP(A1113,tblProducts[Column1],tblProducts[Description])</f>
        <v>BEROL OX 91-6 BULK</v>
      </c>
      <c r="D1113" t="str">
        <f>_xlfn.XLOOKUP(B1113,tblProducts[Column1],tblProducts[Description])</f>
        <v>PROPOMEEN T/12 BULK</v>
      </c>
      <c r="E1113" t="s">
        <v>9</v>
      </c>
      <c r="F1113" t="s">
        <v>12</v>
      </c>
      <c r="G1113" t="s">
        <v>9</v>
      </c>
      <c r="H1113" t="s">
        <v>8</v>
      </c>
      <c r="I1113">
        <f t="shared" ref="I1113:I1176" si="22">IF(E1113="NO",0,IF(F1113="HEEL WASH",1.5,2))+IF(G1113="NO",0,2)</f>
        <v>4</v>
      </c>
    </row>
    <row r="1114" spans="1:9">
      <c r="A1114">
        <f>IF(MOD(ROW()-24,COUNTA(tblProducts[Description]))=0,A1113+1,A1113)</f>
        <v>10</v>
      </c>
      <c r="B1114">
        <f>MOD(ROW()-24,COUNTA(tblProducts[Description]))+1</f>
        <v>65</v>
      </c>
      <c r="C1114" t="str">
        <f>_xlfn.XLOOKUP(A1114,tblProducts[Column1],tblProducts[Description])</f>
        <v>BEROL OX 91-6 BULK</v>
      </c>
      <c r="D1114" t="str">
        <f>_xlfn.XLOOKUP(B1114,tblProducts[Column1],tblProducts[Description])</f>
        <v>TMP-420 BULK</v>
      </c>
      <c r="E1114" t="s">
        <v>9</v>
      </c>
      <c r="F1114" t="s">
        <v>12</v>
      </c>
      <c r="G1114" t="s">
        <v>7</v>
      </c>
      <c r="H1114" t="s">
        <v>8</v>
      </c>
      <c r="I1114">
        <f t="shared" si="22"/>
        <v>2</v>
      </c>
    </row>
    <row r="1115" spans="1:9">
      <c r="A1115">
        <f>IF(MOD(ROW()-24,COUNTA(tblProducts[Description]))=0,A1114+1,A1114)</f>
        <v>10</v>
      </c>
      <c r="B1115">
        <f>MOD(ROW()-24,COUNTA(tblProducts[Description]))+1</f>
        <v>66</v>
      </c>
      <c r="C1115" t="str">
        <f>_xlfn.XLOOKUP(A1115,tblProducts[Column1],tblProducts[Description])</f>
        <v>BEROL OX 91-6 BULK</v>
      </c>
      <c r="D1115" t="str">
        <f>_xlfn.XLOOKUP(B1115,tblProducts[Column1],tblProducts[Description])</f>
        <v>TMP-80 BULK</v>
      </c>
      <c r="E1115" t="s">
        <v>9</v>
      </c>
      <c r="F1115" t="s">
        <v>12</v>
      </c>
      <c r="G1115" t="s">
        <v>7</v>
      </c>
      <c r="H1115" t="s">
        <v>8</v>
      </c>
      <c r="I1115">
        <f t="shared" si="22"/>
        <v>2</v>
      </c>
    </row>
    <row r="1116" spans="1:9">
      <c r="A1116">
        <f>IF(MOD(ROW()-24,COUNTA(tblProducts[Description]))=0,A1115+1,A1115)</f>
        <v>10</v>
      </c>
      <c r="B1116">
        <f>MOD(ROW()-24,COUNTA(tblProducts[Description]))+1</f>
        <v>67</v>
      </c>
      <c r="C1116" t="str">
        <f>_xlfn.XLOOKUP(A1116,tblProducts[Column1],tblProducts[Description])</f>
        <v>BEROL OX 91-6 BULK</v>
      </c>
      <c r="D1116" t="str">
        <f>_xlfn.XLOOKUP(B1116,tblProducts[Column1],tblProducts[Description])</f>
        <v>VISCO 352 BULK</v>
      </c>
      <c r="E1116" t="s">
        <v>9</v>
      </c>
      <c r="F1116" t="s">
        <v>12</v>
      </c>
      <c r="G1116" t="s">
        <v>7</v>
      </c>
      <c r="H1116" t="s">
        <v>8</v>
      </c>
      <c r="I1116">
        <f t="shared" si="22"/>
        <v>2</v>
      </c>
    </row>
    <row r="1117" spans="1:9">
      <c r="A1117">
        <f>IF(MOD(ROW()-24,COUNTA(tblProducts[Description]))=0,A1116+1,A1116)</f>
        <v>10</v>
      </c>
      <c r="B1117">
        <f>MOD(ROW()-24,COUNTA(tblProducts[Description]))+1</f>
        <v>68</v>
      </c>
      <c r="C1117" t="str">
        <f>_xlfn.XLOOKUP(A1117,tblProducts[Column1],tblProducts[Description])</f>
        <v>BEROL OX 91-6 BULK</v>
      </c>
      <c r="D1117" t="str">
        <f>_xlfn.XLOOKUP(B1117,tblProducts[Column1],tblProducts[Description])</f>
        <v>WITBREAK DPG-25 BULK</v>
      </c>
      <c r="E1117" t="s">
        <v>9</v>
      </c>
      <c r="F1117" t="s">
        <v>12</v>
      </c>
      <c r="G1117" t="s">
        <v>7</v>
      </c>
      <c r="H1117" t="s">
        <v>8</v>
      </c>
      <c r="I1117">
        <f t="shared" si="22"/>
        <v>2</v>
      </c>
    </row>
    <row r="1118" spans="1:9">
      <c r="A1118">
        <f>IF(MOD(ROW()-24,COUNTA(tblProducts[Description]))=0,A1117+1,A1117)</f>
        <v>10</v>
      </c>
      <c r="B1118">
        <f>MOD(ROW()-24,COUNTA(tblProducts[Description]))+1</f>
        <v>69</v>
      </c>
      <c r="C1118" t="str">
        <f>_xlfn.XLOOKUP(A1118,tblProducts[Column1],tblProducts[Description])</f>
        <v>BEROL OX 91-6 BULK</v>
      </c>
      <c r="D1118" t="str">
        <f>_xlfn.XLOOKUP(B1118,tblProducts[Column1],tblProducts[Description])</f>
        <v>WITBREAK DPG-482 BULK</v>
      </c>
      <c r="E1118" t="s">
        <v>9</v>
      </c>
      <c r="F1118" t="s">
        <v>12</v>
      </c>
      <c r="G1118" t="s">
        <v>7</v>
      </c>
      <c r="H1118" t="s">
        <v>8</v>
      </c>
      <c r="I1118">
        <f t="shared" si="22"/>
        <v>2</v>
      </c>
    </row>
    <row r="1119" spans="1:9">
      <c r="A1119">
        <f>IF(MOD(ROW()-24,COUNTA(tblProducts[Description]))=0,A1118+1,A1118)</f>
        <v>10</v>
      </c>
      <c r="B1119">
        <f>MOD(ROW()-24,COUNTA(tblProducts[Description]))+1</f>
        <v>70</v>
      </c>
      <c r="C1119" t="str">
        <f>_xlfn.XLOOKUP(A1119,tblProducts[Column1],tblProducts[Description])</f>
        <v>BEROL OX 91-6 BULK</v>
      </c>
      <c r="D1119" t="str">
        <f>_xlfn.XLOOKUP(B1119,tblProducts[Column1],tblProducts[Description])</f>
        <v>WITBREAK DPG-818 BULK</v>
      </c>
      <c r="E1119" t="s">
        <v>9</v>
      </c>
      <c r="F1119" t="s">
        <v>12</v>
      </c>
      <c r="G1119" t="s">
        <v>7</v>
      </c>
      <c r="H1119" t="s">
        <v>8</v>
      </c>
      <c r="I1119">
        <f t="shared" si="22"/>
        <v>2</v>
      </c>
    </row>
    <row r="1120" spans="1:9">
      <c r="A1120">
        <f>IF(MOD(ROW()-24,COUNTA(tblProducts[Description]))=0,A1119+1,A1119)</f>
        <v>10</v>
      </c>
      <c r="B1120">
        <f>MOD(ROW()-24,COUNTA(tblProducts[Description]))+1</f>
        <v>71</v>
      </c>
      <c r="C1120" t="str">
        <f>_xlfn.XLOOKUP(A1120,tblProducts[Column1],tblProducts[Description])</f>
        <v>BEROL OX 91-6 BULK</v>
      </c>
      <c r="D1120" t="str">
        <f>_xlfn.XLOOKUP(B1120,tblProducts[Column1],tblProducts[Description])</f>
        <v>WITBREAK DTG-62 BULK</v>
      </c>
      <c r="E1120" t="s">
        <v>9</v>
      </c>
      <c r="F1120" t="s">
        <v>12</v>
      </c>
      <c r="G1120" t="s">
        <v>7</v>
      </c>
      <c r="H1120" t="s">
        <v>8</v>
      </c>
      <c r="I1120">
        <f t="shared" si="22"/>
        <v>2</v>
      </c>
    </row>
    <row r="1121" spans="1:9">
      <c r="A1121">
        <f>IF(MOD(ROW()-24,COUNTA(tblProducts[Description]))=0,A1120+1,A1120)</f>
        <v>10</v>
      </c>
      <c r="B1121">
        <f>MOD(ROW()-24,COUNTA(tblProducts[Description]))+1</f>
        <v>72</v>
      </c>
      <c r="C1121" t="str">
        <f>_xlfn.XLOOKUP(A1121,tblProducts[Column1],tblProducts[Description])</f>
        <v>BEROL OX 91-6 BULK</v>
      </c>
      <c r="D1121" t="str">
        <f>_xlfn.XLOOKUP(B1121,tblProducts[Column1],tblProducts[Description])</f>
        <v>WITCOMUL 1844 BULK</v>
      </c>
      <c r="E1121" t="s">
        <v>9</v>
      </c>
      <c r="F1121" t="s">
        <v>12</v>
      </c>
      <c r="G1121" t="s">
        <v>7</v>
      </c>
      <c r="H1121" t="s">
        <v>8</v>
      </c>
      <c r="I1121">
        <f t="shared" si="22"/>
        <v>2</v>
      </c>
    </row>
    <row r="1122" spans="1:9">
      <c r="A1122">
        <f>IF(MOD(ROW()-24,COUNTA(tblProducts[Description]))=0,A1121+1,A1121)</f>
        <v>10</v>
      </c>
      <c r="B1122">
        <f>MOD(ROW()-24,COUNTA(tblProducts[Description]))+1</f>
        <v>73</v>
      </c>
      <c r="C1122" t="str">
        <f>_xlfn.XLOOKUP(A1122,tblProducts[Column1],tblProducts[Description])</f>
        <v>BEROL OX 91-6 BULK</v>
      </c>
      <c r="D1122" t="str">
        <f>_xlfn.XLOOKUP(B1122,tblProducts[Column1],tblProducts[Description])</f>
        <v>WITCONOL 2690 BULK</v>
      </c>
      <c r="E1122" t="s">
        <v>9</v>
      </c>
      <c r="F1122" t="s">
        <v>12</v>
      </c>
      <c r="G1122" t="s">
        <v>7</v>
      </c>
      <c r="H1122" t="s">
        <v>8</v>
      </c>
      <c r="I1122">
        <f t="shared" si="22"/>
        <v>2</v>
      </c>
    </row>
    <row r="1123" spans="1:9">
      <c r="A1123">
        <f>IF(MOD(ROW()-24,COUNTA(tblProducts[Description]))=0,A1122+1,A1122)</f>
        <v>10</v>
      </c>
      <c r="B1123">
        <f>MOD(ROW()-24,COUNTA(tblProducts[Description]))+1</f>
        <v>74</v>
      </c>
      <c r="C1123" t="str">
        <f>_xlfn.XLOOKUP(A1123,tblProducts[Column1],tblProducts[Description])</f>
        <v>BEROL OX 91-6 BULK</v>
      </c>
      <c r="D1123" t="str">
        <f>_xlfn.XLOOKUP(B1123,tblProducts[Column1],tblProducts[Description])</f>
        <v>ETHYLAN 324 BULK</v>
      </c>
      <c r="E1123" t="s">
        <v>9</v>
      </c>
      <c r="F1123" t="s">
        <v>12</v>
      </c>
      <c r="G1123" t="s">
        <v>7</v>
      </c>
      <c r="H1123" t="s">
        <v>8</v>
      </c>
      <c r="I1123">
        <f t="shared" si="22"/>
        <v>2</v>
      </c>
    </row>
    <row r="1124" spans="1:9">
      <c r="A1124">
        <f>IF(MOD(ROW()-24,COUNTA(tblProducts[Description]))=0,A1123+1,A1123)</f>
        <v>10</v>
      </c>
      <c r="B1124">
        <f>MOD(ROW()-24,COUNTA(tblProducts[Description]))+1</f>
        <v>75</v>
      </c>
      <c r="C1124" t="str">
        <f>_xlfn.XLOOKUP(A1124,tblProducts[Column1],tblProducts[Description])</f>
        <v>BEROL OX 91-6 BULK</v>
      </c>
      <c r="D1124" t="str">
        <f>_xlfn.XLOOKUP(B1124,tblProducts[Column1],tblProducts[Description])</f>
        <v>WITCONOL NP-120 BULK</v>
      </c>
      <c r="E1124" t="s">
        <v>9</v>
      </c>
      <c r="F1124" t="s">
        <v>12</v>
      </c>
      <c r="G1124" t="s">
        <v>7</v>
      </c>
      <c r="H1124" t="s">
        <v>8</v>
      </c>
      <c r="I1124">
        <f t="shared" si="22"/>
        <v>2</v>
      </c>
    </row>
    <row r="1125" spans="1:9">
      <c r="A1125">
        <f>IF(MOD(ROW()-24,COUNTA(tblProducts[Description]))=0,A1124+1,A1124)</f>
        <v>10</v>
      </c>
      <c r="B1125">
        <f>MOD(ROW()-24,COUNTA(tblProducts[Description]))+1</f>
        <v>76</v>
      </c>
      <c r="C1125" t="str">
        <f>_xlfn.XLOOKUP(A1125,tblProducts[Column1],tblProducts[Description])</f>
        <v>BEROL OX 91-6 BULK</v>
      </c>
      <c r="D1125" t="str">
        <f>_xlfn.XLOOKUP(B1125,tblProducts[Column1],tblProducts[Description])</f>
        <v>WITCONOL NP-130 BULK</v>
      </c>
      <c r="E1125" t="s">
        <v>9</v>
      </c>
      <c r="F1125" t="s">
        <v>12</v>
      </c>
      <c r="G1125" t="s">
        <v>7</v>
      </c>
      <c r="H1125" t="s">
        <v>8</v>
      </c>
      <c r="I1125">
        <f t="shared" si="22"/>
        <v>2</v>
      </c>
    </row>
    <row r="1126" spans="1:9">
      <c r="A1126">
        <f>IF(MOD(ROW()-24,COUNTA(tblProducts[Description]))=0,A1125+1,A1125)</f>
        <v>10</v>
      </c>
      <c r="B1126">
        <f>MOD(ROW()-24,COUNTA(tblProducts[Description]))+1</f>
        <v>77</v>
      </c>
      <c r="C1126" t="str">
        <f>_xlfn.XLOOKUP(A1126,tblProducts[Column1],tblProducts[Description])</f>
        <v>BEROL OX 91-6 BULK</v>
      </c>
      <c r="D1126" t="str">
        <f>_xlfn.XLOOKUP(B1126,tblProducts[Column1],tblProducts[Description])</f>
        <v>WITCONOL NP-20 BULK</v>
      </c>
      <c r="E1126" t="s">
        <v>9</v>
      </c>
      <c r="F1126" t="s">
        <v>12</v>
      </c>
      <c r="G1126" t="s">
        <v>7</v>
      </c>
      <c r="H1126" t="s">
        <v>8</v>
      </c>
      <c r="I1126">
        <f t="shared" si="22"/>
        <v>2</v>
      </c>
    </row>
    <row r="1127" spans="1:9">
      <c r="A1127">
        <f>IF(MOD(ROW()-24,COUNTA(tblProducts[Description]))=0,A1126+1,A1126)</f>
        <v>10</v>
      </c>
      <c r="B1127">
        <f>MOD(ROW()-24,COUNTA(tblProducts[Description]))+1</f>
        <v>78</v>
      </c>
      <c r="C1127" t="str">
        <f>_xlfn.XLOOKUP(A1127,tblProducts[Column1],tblProducts[Description])</f>
        <v>BEROL OX 91-6 BULK</v>
      </c>
      <c r="D1127" t="str">
        <f>_xlfn.XLOOKUP(B1127,tblProducts[Column1],tblProducts[Description])</f>
        <v>WITCONOL NP-330 BULK</v>
      </c>
      <c r="E1127" t="s">
        <v>9</v>
      </c>
      <c r="F1127" t="s">
        <v>12</v>
      </c>
      <c r="G1127" t="s">
        <v>7</v>
      </c>
      <c r="H1127" t="s">
        <v>8</v>
      </c>
      <c r="I1127">
        <f t="shared" si="22"/>
        <v>2</v>
      </c>
    </row>
    <row r="1128" spans="1:9">
      <c r="A1128">
        <f>IF(MOD(ROW()-24,COUNTA(tblProducts[Description]))=0,A1127+1,A1127)</f>
        <v>10</v>
      </c>
      <c r="B1128">
        <f>MOD(ROW()-24,COUNTA(tblProducts[Description]))+1</f>
        <v>79</v>
      </c>
      <c r="C1128" t="str">
        <f>_xlfn.XLOOKUP(A1128,tblProducts[Column1],tblProducts[Description])</f>
        <v>BEROL OX 91-6 BULK</v>
      </c>
      <c r="D1128" t="str">
        <f>_xlfn.XLOOKUP(B1128,tblProducts[Column1],tblProducts[Description])</f>
        <v>WITCONOL NP-40 BULK</v>
      </c>
      <c r="E1128" t="s">
        <v>9</v>
      </c>
      <c r="F1128" t="s">
        <v>12</v>
      </c>
      <c r="G1128" t="s">
        <v>7</v>
      </c>
      <c r="H1128" t="s">
        <v>8</v>
      </c>
      <c r="I1128">
        <f t="shared" si="22"/>
        <v>2</v>
      </c>
    </row>
    <row r="1129" spans="1:9">
      <c r="A1129">
        <f>IF(MOD(ROW()-24,COUNTA(tblProducts[Description]))=0,A1128+1,A1128)</f>
        <v>10</v>
      </c>
      <c r="B1129">
        <f>MOD(ROW()-24,COUNTA(tblProducts[Description]))+1</f>
        <v>80</v>
      </c>
      <c r="C1129" t="str">
        <f>_xlfn.XLOOKUP(A1129,tblProducts[Column1],tblProducts[Description])</f>
        <v>BEROL OX 91-6 BULK</v>
      </c>
      <c r="D1129" t="str">
        <f>_xlfn.XLOOKUP(B1129,tblProducts[Column1],tblProducts[Description])</f>
        <v>WITCONOL NP-60 BULK</v>
      </c>
      <c r="E1129" t="s">
        <v>9</v>
      </c>
      <c r="F1129" t="s">
        <v>12</v>
      </c>
      <c r="G1129" t="s">
        <v>7</v>
      </c>
      <c r="H1129" t="s">
        <v>8</v>
      </c>
      <c r="I1129">
        <f t="shared" si="22"/>
        <v>2</v>
      </c>
    </row>
    <row r="1130" spans="1:9">
      <c r="A1130">
        <f>IF(MOD(ROW()-24,COUNTA(tblProducts[Description]))=0,A1129+1,A1129)</f>
        <v>10</v>
      </c>
      <c r="B1130">
        <f>MOD(ROW()-24,COUNTA(tblProducts[Description]))+1</f>
        <v>81</v>
      </c>
      <c r="C1130" t="str">
        <f>_xlfn.XLOOKUP(A1130,tblProducts[Column1],tblProducts[Description])</f>
        <v>BEROL OX 91-6 BULK</v>
      </c>
      <c r="D1130" t="str">
        <f>_xlfn.XLOOKUP(B1130,tblProducts[Column1],tblProducts[Description])</f>
        <v>WITCONOL NP-80 BULK</v>
      </c>
      <c r="E1130" t="s">
        <v>9</v>
      </c>
      <c r="F1130" t="s">
        <v>12</v>
      </c>
      <c r="G1130" t="s">
        <v>7</v>
      </c>
      <c r="H1130" t="s">
        <v>8</v>
      </c>
      <c r="I1130">
        <f t="shared" si="22"/>
        <v>2</v>
      </c>
    </row>
    <row r="1131" spans="1:9">
      <c r="A1131">
        <f>IF(MOD(ROW()-24,COUNTA(tblProducts[Description]))=0,A1130+1,A1130)</f>
        <v>10</v>
      </c>
      <c r="B1131">
        <f>MOD(ROW()-24,COUNTA(tblProducts[Description]))+1</f>
        <v>82</v>
      </c>
      <c r="C1131" t="str">
        <f>_xlfn.XLOOKUP(A1131,tblProducts[Column1],tblProducts[Description])</f>
        <v>BEROL OX 91-6 BULK</v>
      </c>
      <c r="D1131" t="str">
        <f>_xlfn.XLOOKUP(B1131,tblProducts[Column1],tblProducts[Description])</f>
        <v>WITCONOL NP-90 BULK</v>
      </c>
      <c r="E1131" t="s">
        <v>9</v>
      </c>
      <c r="F1131" t="s">
        <v>12</v>
      </c>
      <c r="G1131" t="s">
        <v>7</v>
      </c>
      <c r="H1131" t="s">
        <v>8</v>
      </c>
      <c r="I1131">
        <f t="shared" si="22"/>
        <v>2</v>
      </c>
    </row>
    <row r="1132" spans="1:9">
      <c r="A1132">
        <f>IF(MOD(ROW()-24,COUNTA(tblProducts[Description]))=0,A1131+1,A1131)</f>
        <v>10</v>
      </c>
      <c r="B1132">
        <f>MOD(ROW()-24,COUNTA(tblProducts[Description]))+1</f>
        <v>83</v>
      </c>
      <c r="C1132" t="str">
        <f>_xlfn.XLOOKUP(A1132,tblProducts[Column1],tblProducts[Description])</f>
        <v>BEROL OX 91-6 BULK</v>
      </c>
      <c r="D1132" t="str">
        <f>_xlfn.XLOOKUP(B1132,tblProducts[Column1],tblProducts[Description])</f>
        <v>WITCONOL NS-108 PO BULK</v>
      </c>
      <c r="E1132" t="s">
        <v>9</v>
      </c>
      <c r="F1132" t="s">
        <v>12</v>
      </c>
      <c r="G1132" t="s">
        <v>7</v>
      </c>
      <c r="H1132" t="s">
        <v>8</v>
      </c>
      <c r="I1132">
        <f t="shared" si="22"/>
        <v>2</v>
      </c>
    </row>
    <row r="1133" spans="1:9">
      <c r="A1133">
        <f>IF(MOD(ROW()-24,COUNTA(tblProducts[Description]))=0,A1132+1,A1132)</f>
        <v>10</v>
      </c>
      <c r="B1133">
        <f>MOD(ROW()-24,COUNTA(tblProducts[Description]))+1</f>
        <v>84</v>
      </c>
      <c r="C1133" t="str">
        <f>_xlfn.XLOOKUP(A1133,tblProducts[Column1],tblProducts[Description])</f>
        <v>BEROL OX 91-6 BULK</v>
      </c>
      <c r="D1133" t="str">
        <f>_xlfn.XLOOKUP(B1133,tblProducts[Column1],tblProducts[Description])</f>
        <v>WITCONOL NS-505K BULK</v>
      </c>
      <c r="E1133" t="s">
        <v>9</v>
      </c>
      <c r="F1133" t="s">
        <v>12</v>
      </c>
      <c r="G1133" t="s">
        <v>7</v>
      </c>
      <c r="H1133" t="s">
        <v>8</v>
      </c>
      <c r="I1133">
        <f t="shared" si="22"/>
        <v>2</v>
      </c>
    </row>
    <row r="1134" spans="1:9">
      <c r="A1134">
        <f>IF(MOD(ROW()-24,COUNTA(tblProducts[Description]))=0,A1133+1,A1133)</f>
        <v>10</v>
      </c>
      <c r="B1134">
        <f>MOD(ROW()-24,COUNTA(tblProducts[Description]))+1</f>
        <v>85</v>
      </c>
      <c r="C1134" t="str">
        <f>_xlfn.XLOOKUP(A1134,tblProducts[Column1],tblProducts[Description])</f>
        <v>BEROL OX 91-6 BULK</v>
      </c>
      <c r="D1134" t="str">
        <f>_xlfn.XLOOKUP(B1134,tblProducts[Column1],tblProducts[Description])</f>
        <v>WITCONOL NS-817 BULK</v>
      </c>
      <c r="E1134" t="s">
        <v>9</v>
      </c>
      <c r="F1134" t="s">
        <v>12</v>
      </c>
      <c r="G1134" t="s">
        <v>7</v>
      </c>
      <c r="H1134" t="s">
        <v>8</v>
      </c>
      <c r="I1134">
        <f t="shared" si="22"/>
        <v>2</v>
      </c>
    </row>
    <row r="1135" spans="1:9">
      <c r="A1135">
        <f>IF(MOD(ROW()-24,COUNTA(tblProducts[Description]))=0,A1134+1,A1134)</f>
        <v>10</v>
      </c>
      <c r="B1135">
        <f>MOD(ROW()-24,COUNTA(tblProducts[Description]))+1</f>
        <v>86</v>
      </c>
      <c r="C1135" t="str">
        <f>_xlfn.XLOOKUP(A1135,tblProducts[Column1],tblProducts[Description])</f>
        <v>BEROL OX 91-6 BULK</v>
      </c>
      <c r="D1135" t="str">
        <f>_xlfn.XLOOKUP(B1135,tblProducts[Column1],tblProducts[Description])</f>
        <v>WITCONOL PD-375 BULK</v>
      </c>
      <c r="E1135" t="s">
        <v>9</v>
      </c>
      <c r="F1135" t="s">
        <v>12</v>
      </c>
      <c r="G1135" t="s">
        <v>7</v>
      </c>
      <c r="H1135" t="s">
        <v>8</v>
      </c>
      <c r="I1135">
        <f t="shared" si="22"/>
        <v>2</v>
      </c>
    </row>
    <row r="1136" spans="1:9">
      <c r="A1136">
        <f>IF(MOD(ROW()-24,COUNTA(tblProducts[Description]))=0,A1135+1,A1135)</f>
        <v>10</v>
      </c>
      <c r="B1136">
        <f>MOD(ROW()-24,COUNTA(tblProducts[Description]))+1</f>
        <v>87</v>
      </c>
      <c r="C1136" t="str">
        <f>_xlfn.XLOOKUP(A1136,tblProducts[Column1],tblProducts[Description])</f>
        <v>BEROL OX 91-6 BULK</v>
      </c>
      <c r="D1136" t="str">
        <f>_xlfn.XLOOKUP(B1136,tblProducts[Column1],tblProducts[Description])</f>
        <v>WITCONOL PD-4085 BULK</v>
      </c>
      <c r="E1136" t="s">
        <v>9</v>
      </c>
      <c r="F1136" t="s">
        <v>12</v>
      </c>
      <c r="G1136" t="s">
        <v>7</v>
      </c>
      <c r="H1136" t="s">
        <v>8</v>
      </c>
      <c r="I1136">
        <f t="shared" si="22"/>
        <v>2</v>
      </c>
    </row>
    <row r="1137" spans="1:9">
      <c r="A1137">
        <f>IF(MOD(ROW()-24,COUNTA(tblProducts[Description]))=0,A1136+1,A1136)</f>
        <v>10</v>
      </c>
      <c r="B1137">
        <f>MOD(ROW()-24,COUNTA(tblProducts[Description]))+1</f>
        <v>88</v>
      </c>
      <c r="C1137" t="str">
        <f>_xlfn.XLOOKUP(A1137,tblProducts[Column1],tblProducts[Description])</f>
        <v>BEROL OX 91-6 BULK</v>
      </c>
      <c r="D1137" t="str">
        <f>_xlfn.XLOOKUP(B1137,tblProducts[Column1],tblProducts[Description])</f>
        <v>WITCONOL PD-500 BULK</v>
      </c>
      <c r="E1137" t="s">
        <v>9</v>
      </c>
      <c r="F1137" t="s">
        <v>12</v>
      </c>
      <c r="G1137" t="s">
        <v>7</v>
      </c>
      <c r="H1137" t="s">
        <v>8</v>
      </c>
      <c r="I1137">
        <f t="shared" si="22"/>
        <v>2</v>
      </c>
    </row>
    <row r="1138" spans="1:9">
      <c r="A1138">
        <f>IF(MOD(ROW()-24,COUNTA(tblProducts[Description]))=0,A1137+1,A1137)</f>
        <v>10</v>
      </c>
      <c r="B1138">
        <f>MOD(ROW()-24,COUNTA(tblProducts[Description]))+1</f>
        <v>89</v>
      </c>
      <c r="C1138" t="str">
        <f>_xlfn.XLOOKUP(A1138,tblProducts[Column1],tblProducts[Description])</f>
        <v>BEROL OX 91-6 BULK</v>
      </c>
      <c r="D1138" t="str">
        <f>_xlfn.XLOOKUP(B1138,tblProducts[Column1],tblProducts[Description])</f>
        <v>WITCONOL PEG-200 BULK</v>
      </c>
      <c r="E1138" t="s">
        <v>9</v>
      </c>
      <c r="F1138" t="s">
        <v>12</v>
      </c>
      <c r="G1138" t="s">
        <v>7</v>
      </c>
      <c r="H1138" t="s">
        <v>8</v>
      </c>
      <c r="I1138">
        <f t="shared" si="22"/>
        <v>2</v>
      </c>
    </row>
    <row r="1139" spans="1:9">
      <c r="A1139">
        <f>IF(MOD(ROW()-24,COUNTA(tblProducts[Description]))=0,A1138+1,A1138)</f>
        <v>10</v>
      </c>
      <c r="B1139">
        <f>MOD(ROW()-24,COUNTA(tblProducts[Description]))+1</f>
        <v>90</v>
      </c>
      <c r="C1139" t="str">
        <f>_xlfn.XLOOKUP(A1139,tblProducts[Column1],tblProducts[Description])</f>
        <v>BEROL OX 91-6 BULK</v>
      </c>
      <c r="D1139" t="str">
        <f>_xlfn.XLOOKUP(B1139,tblProducts[Column1],tblProducts[Description])</f>
        <v>WITCONOL PEG-400 BULK</v>
      </c>
      <c r="E1139" t="s">
        <v>9</v>
      </c>
      <c r="F1139" t="s">
        <v>12</v>
      </c>
      <c r="G1139" t="s">
        <v>7</v>
      </c>
      <c r="H1139" t="s">
        <v>8</v>
      </c>
      <c r="I1139">
        <f t="shared" si="22"/>
        <v>2</v>
      </c>
    </row>
    <row r="1140" spans="1:9">
      <c r="A1140">
        <f>IF(MOD(ROW()-24,COUNTA(tblProducts[Description]))=0,A1139+1,A1139)</f>
        <v>10</v>
      </c>
      <c r="B1140">
        <f>MOD(ROW()-24,COUNTA(tblProducts[Description]))+1</f>
        <v>91</v>
      </c>
      <c r="C1140" t="str">
        <f>_xlfn.XLOOKUP(A1140,tblProducts[Column1],tblProducts[Description])</f>
        <v>BEROL OX 91-6 BULK</v>
      </c>
      <c r="D1140" t="str">
        <f>_xlfn.XLOOKUP(B1140,tblProducts[Column1],tblProducts[Description])</f>
        <v>WITCONOL PEG-500 BULK</v>
      </c>
      <c r="E1140" t="s">
        <v>9</v>
      </c>
      <c r="F1140" t="s">
        <v>12</v>
      </c>
      <c r="G1140" t="s">
        <v>7</v>
      </c>
      <c r="H1140" t="s">
        <v>8</v>
      </c>
      <c r="I1140">
        <f t="shared" si="22"/>
        <v>2</v>
      </c>
    </row>
    <row r="1141" spans="1:9">
      <c r="A1141">
        <f>IF(MOD(ROW()-24,COUNTA(tblProducts[Description]))=0,A1140+1,A1140)</f>
        <v>10</v>
      </c>
      <c r="B1141">
        <f>MOD(ROW()-24,COUNTA(tblProducts[Description]))+1</f>
        <v>92</v>
      </c>
      <c r="C1141" t="str">
        <f>_xlfn.XLOOKUP(A1141,tblProducts[Column1],tblProducts[Description])</f>
        <v>BEROL OX 91-6 BULK</v>
      </c>
      <c r="D1141" t="str">
        <f>_xlfn.XLOOKUP(B1141,tblProducts[Column1],tblProducts[Description])</f>
        <v>WITCONOL PEG-600 BULK</v>
      </c>
      <c r="E1141" t="s">
        <v>9</v>
      </c>
      <c r="F1141" t="s">
        <v>12</v>
      </c>
      <c r="G1141" t="s">
        <v>7</v>
      </c>
      <c r="H1141" t="s">
        <v>8</v>
      </c>
      <c r="I1141">
        <f t="shared" si="22"/>
        <v>2</v>
      </c>
    </row>
    <row r="1142" spans="1:9">
      <c r="A1142">
        <f>IF(MOD(ROW()-24,COUNTA(tblProducts[Description]))=0,A1141+1,A1141)</f>
        <v>10</v>
      </c>
      <c r="B1142">
        <f>MOD(ROW()-24,COUNTA(tblProducts[Description]))+1</f>
        <v>93</v>
      </c>
      <c r="C1142" t="str">
        <f>_xlfn.XLOOKUP(A1142,tblProducts[Column1],tblProducts[Description])</f>
        <v>BEROL OX 91-6 BULK</v>
      </c>
      <c r="D1142" t="str">
        <f>_xlfn.XLOOKUP(B1142,tblProducts[Column1],tblProducts[Description])</f>
        <v>WITCONOL PH-70 BULK</v>
      </c>
      <c r="E1142" t="s">
        <v>9</v>
      </c>
      <c r="F1142" t="s">
        <v>12</v>
      </c>
      <c r="G1142" t="s">
        <v>7</v>
      </c>
      <c r="H1142" t="s">
        <v>8</v>
      </c>
      <c r="I1142">
        <f t="shared" si="22"/>
        <v>2</v>
      </c>
    </row>
    <row r="1143" spans="1:9">
      <c r="A1143">
        <f>IF(MOD(ROW()-24,COUNTA(tblProducts[Description]))=0,A1142+1,A1142)</f>
        <v>10</v>
      </c>
      <c r="B1143">
        <f>MOD(ROW()-24,COUNTA(tblProducts[Description]))+1</f>
        <v>94</v>
      </c>
      <c r="C1143" t="str">
        <f>_xlfn.XLOOKUP(A1143,tblProducts[Column1],tblProducts[Description])</f>
        <v>BEROL OX 91-6 BULK</v>
      </c>
      <c r="D1143" t="str">
        <f>_xlfn.XLOOKUP(B1143,tblProducts[Column1],tblProducts[Description])</f>
        <v>WITCONOL SN-50 BULK</v>
      </c>
      <c r="E1143" t="s">
        <v>9</v>
      </c>
      <c r="F1143" t="s">
        <v>12</v>
      </c>
      <c r="G1143" t="s">
        <v>7</v>
      </c>
      <c r="H1143" t="s">
        <v>8</v>
      </c>
      <c r="I1143">
        <f t="shared" si="22"/>
        <v>2</v>
      </c>
    </row>
    <row r="1144" spans="1:9">
      <c r="A1144">
        <f>IF(MOD(ROW()-24,COUNTA(tblProducts[Description]))=0,A1143+1,A1143)</f>
        <v>10</v>
      </c>
      <c r="B1144">
        <f>MOD(ROW()-24,COUNTA(tblProducts[Description]))+1</f>
        <v>95</v>
      </c>
      <c r="C1144" t="str">
        <f>_xlfn.XLOOKUP(A1144,tblProducts[Column1],tblProducts[Description])</f>
        <v>BEROL OX 91-6 BULK</v>
      </c>
      <c r="D1144" t="str">
        <f>_xlfn.XLOOKUP(B1144,tblProducts[Column1],tblProducts[Description])</f>
        <v>WITCONOL SN-70 BULK</v>
      </c>
      <c r="E1144" t="s">
        <v>9</v>
      </c>
      <c r="F1144" t="s">
        <v>12</v>
      </c>
      <c r="G1144" t="s">
        <v>7</v>
      </c>
      <c r="H1144" t="s">
        <v>8</v>
      </c>
      <c r="I1144">
        <f t="shared" si="22"/>
        <v>2</v>
      </c>
    </row>
    <row r="1145" spans="1:9">
      <c r="A1145">
        <f>IF(MOD(ROW()-24,COUNTA(tblProducts[Description]))=0,A1144+1,A1144)</f>
        <v>10</v>
      </c>
      <c r="B1145">
        <f>MOD(ROW()-24,COUNTA(tblProducts[Description]))+1</f>
        <v>96</v>
      </c>
      <c r="C1145" t="str">
        <f>_xlfn.XLOOKUP(A1145,tblProducts[Column1],tblProducts[Description])</f>
        <v>BEROL OX 91-6 BULK</v>
      </c>
      <c r="D1145" t="str">
        <f>_xlfn.XLOOKUP(B1145,tblProducts[Column1],tblProducts[Description])</f>
        <v>REDICOTE E-47 NPF BULK</v>
      </c>
      <c r="E1145" t="s">
        <v>9</v>
      </c>
      <c r="F1145" t="s">
        <v>12</v>
      </c>
      <c r="G1145" t="s">
        <v>7</v>
      </c>
      <c r="H1145" t="s">
        <v>8</v>
      </c>
      <c r="I1145">
        <f t="shared" si="22"/>
        <v>2</v>
      </c>
    </row>
    <row r="1146" spans="1:9">
      <c r="A1146">
        <f>IF(MOD(ROW()-24,COUNTA(tblProducts[Description]))=0,A1145+1,A1145)</f>
        <v>10</v>
      </c>
      <c r="B1146">
        <f>MOD(ROW()-24,COUNTA(tblProducts[Description]))+1</f>
        <v>97</v>
      </c>
      <c r="C1146" t="str">
        <f>_xlfn.XLOOKUP(A1146,tblProducts[Column1],tblProducts[Description])</f>
        <v>BEROL OX 91-6 BULK</v>
      </c>
      <c r="D1146" t="str">
        <f>_xlfn.XLOOKUP(B1146,tblProducts[Column1],tblProducts[Description])</f>
        <v>EMULPON CO-25 BULK</v>
      </c>
      <c r="E1146" t="s">
        <v>9</v>
      </c>
      <c r="F1146" t="s">
        <v>12</v>
      </c>
      <c r="G1146" t="s">
        <v>7</v>
      </c>
      <c r="H1146" t="s">
        <v>8</v>
      </c>
      <c r="I1146">
        <f t="shared" si="22"/>
        <v>2</v>
      </c>
    </row>
    <row r="1147" spans="1:9">
      <c r="A1147">
        <f>IF(MOD(ROW()-24,COUNTA(tblProducts[Description]))=0,A1146+1,A1146)</f>
        <v>10</v>
      </c>
      <c r="B1147">
        <f>MOD(ROW()-24,COUNTA(tblProducts[Description]))+1</f>
        <v>98</v>
      </c>
      <c r="C1147" t="str">
        <f>_xlfn.XLOOKUP(A1147,tblProducts[Column1],tblProducts[Description])</f>
        <v>BEROL OX 91-6 BULK</v>
      </c>
      <c r="D1147" t="str">
        <f>_xlfn.XLOOKUP(B1147,tblProducts[Column1],tblProducts[Description])</f>
        <v>EMULPON CO-30 BULK</v>
      </c>
      <c r="E1147" t="s">
        <v>9</v>
      </c>
      <c r="F1147" t="s">
        <v>12</v>
      </c>
      <c r="G1147" t="s">
        <v>7</v>
      </c>
      <c r="H1147" t="s">
        <v>8</v>
      </c>
      <c r="I1147">
        <f t="shared" si="22"/>
        <v>2</v>
      </c>
    </row>
    <row r="1148" spans="1:9">
      <c r="A1148">
        <f>IF(MOD(ROW()-24,COUNTA(tblProducts[Description]))=0,A1147+1,A1147)</f>
        <v>10</v>
      </c>
      <c r="B1148">
        <f>MOD(ROW()-24,COUNTA(tblProducts[Description]))+1</f>
        <v>99</v>
      </c>
      <c r="C1148" t="str">
        <f>_xlfn.XLOOKUP(A1148,tblProducts[Column1],tblProducts[Description])</f>
        <v>BEROL OX 91-6 BULK</v>
      </c>
      <c r="D1148" t="str">
        <f>_xlfn.XLOOKUP(B1148,tblProducts[Column1],tblProducts[Description])</f>
        <v>EMULPON CO-40 BULK</v>
      </c>
      <c r="E1148" t="s">
        <v>9</v>
      </c>
      <c r="F1148" t="s">
        <v>12</v>
      </c>
      <c r="G1148" t="s">
        <v>7</v>
      </c>
      <c r="H1148" t="s">
        <v>8</v>
      </c>
      <c r="I1148">
        <f t="shared" si="22"/>
        <v>2</v>
      </c>
    </row>
    <row r="1149" spans="1:9">
      <c r="A1149">
        <f>IF(MOD(ROW()-24,COUNTA(tblProducts[Description]))=0,A1148+1,A1148)</f>
        <v>10</v>
      </c>
      <c r="B1149">
        <f>MOD(ROW()-24,COUNTA(tblProducts[Description]))+1</f>
        <v>100</v>
      </c>
      <c r="C1149" t="str">
        <f>_xlfn.XLOOKUP(A1149,tblProducts[Column1],tblProducts[Description])</f>
        <v>BEROL OX 91-6 BULK</v>
      </c>
      <c r="D1149" t="str">
        <f>_xlfn.XLOOKUP(B1149,tblProducts[Column1],tblProducts[Description])</f>
        <v>EMULPON CO-36 BULK</v>
      </c>
      <c r="E1149" t="s">
        <v>9</v>
      </c>
      <c r="F1149" t="s">
        <v>12</v>
      </c>
      <c r="G1149" t="s">
        <v>7</v>
      </c>
      <c r="H1149" t="s">
        <v>8</v>
      </c>
      <c r="I1149">
        <f t="shared" si="22"/>
        <v>2</v>
      </c>
    </row>
    <row r="1150" spans="1:9">
      <c r="A1150">
        <f>IF(MOD(ROW()-24,COUNTA(tblProducts[Description]))=0,A1149+1,A1149)</f>
        <v>10</v>
      </c>
      <c r="B1150">
        <f>MOD(ROW()-24,COUNTA(tblProducts[Description]))+1</f>
        <v>101</v>
      </c>
      <c r="C1150" t="str">
        <f>_xlfn.XLOOKUP(A1150,tblProducts[Column1],tblProducts[Description])</f>
        <v>BEROL OX 91-6 BULK</v>
      </c>
      <c r="D1150" t="str">
        <f>_xlfn.XLOOKUP(B1150,tblProducts[Column1],tblProducts[Description])</f>
        <v>REDICOTE E-4819 BULK</v>
      </c>
      <c r="E1150" t="s">
        <v>9</v>
      </c>
      <c r="F1150" t="s">
        <v>12</v>
      </c>
      <c r="G1150" t="s">
        <v>7</v>
      </c>
      <c r="H1150" t="s">
        <v>8</v>
      </c>
      <c r="I1150">
        <f t="shared" si="22"/>
        <v>2</v>
      </c>
    </row>
    <row r="1151" spans="1:9">
      <c r="A1151">
        <f>IF(MOD(ROW()-24,COUNTA(tblProducts[Description]))=0,A1150+1,A1150)</f>
        <v>10</v>
      </c>
      <c r="B1151">
        <f>MOD(ROW()-24,COUNTA(tblProducts[Description]))+1</f>
        <v>102</v>
      </c>
      <c r="C1151" t="str">
        <f>_xlfn.XLOOKUP(A1151,tblProducts[Column1],tblProducts[Description])</f>
        <v>BEROL OX 91-6 BULK</v>
      </c>
      <c r="D1151" t="str">
        <f>_xlfn.XLOOKUP(B1151,tblProducts[Column1],tblProducts[Description])</f>
        <v>ETHYLAN 1005 SA  BULK</v>
      </c>
      <c r="E1151" t="s">
        <v>9</v>
      </c>
      <c r="F1151" t="s">
        <v>12</v>
      </c>
      <c r="G1151" t="s">
        <v>7</v>
      </c>
      <c r="H1151" t="s">
        <v>13</v>
      </c>
      <c r="I1151">
        <f t="shared" si="22"/>
        <v>2</v>
      </c>
    </row>
    <row r="1152" spans="1:9">
      <c r="A1152">
        <f>IF(MOD(ROW()-24,COUNTA(tblProducts[Description]))=0,A1151+1,A1151)</f>
        <v>10</v>
      </c>
      <c r="B1152">
        <f>MOD(ROW()-24,COUNTA(tblProducts[Description]))+1</f>
        <v>103</v>
      </c>
      <c r="C1152" t="str">
        <f>_xlfn.XLOOKUP(A1152,tblProducts[Column1],tblProducts[Description])</f>
        <v>BEROL OX 91-6 BULK</v>
      </c>
      <c r="D1152" t="str">
        <f>_xlfn.XLOOKUP(B1152,tblProducts[Column1],tblProducts[Description])</f>
        <v>ETHODUOMEEN T/15 BULK</v>
      </c>
      <c r="E1152" t="s">
        <v>9</v>
      </c>
      <c r="F1152" t="s">
        <v>12</v>
      </c>
      <c r="G1152" t="s">
        <v>7</v>
      </c>
      <c r="H1152" t="s">
        <v>8</v>
      </c>
      <c r="I1152">
        <f t="shared" si="22"/>
        <v>2</v>
      </c>
    </row>
    <row r="1153" spans="1:9">
      <c r="A1153">
        <f>IF(MOD(ROW()-24,COUNTA(tblProducts[Description]))=0,A1152+1,A1152)</f>
        <v>10</v>
      </c>
      <c r="B1153">
        <f>MOD(ROW()-24,COUNTA(tblProducts[Description]))+1</f>
        <v>104</v>
      </c>
      <c r="C1153" t="str">
        <f>_xlfn.XLOOKUP(A1153,tblProducts[Column1],tblProducts[Description])</f>
        <v>BEROL OX 91-6 BULK</v>
      </c>
      <c r="D1153" t="str">
        <f>_xlfn.XLOOKUP(B1153,tblProducts[Column1],tblProducts[Description])</f>
        <v>C-6442 BULK</v>
      </c>
      <c r="E1153" t="s">
        <v>9</v>
      </c>
      <c r="F1153" t="s">
        <v>12</v>
      </c>
      <c r="G1153" t="s">
        <v>7</v>
      </c>
      <c r="H1153" t="s">
        <v>8</v>
      </c>
      <c r="I1153">
        <f t="shared" si="22"/>
        <v>2</v>
      </c>
    </row>
    <row r="1154" spans="1:9">
      <c r="A1154">
        <f>IF(MOD(ROW()-24,COUNTA(tblProducts[Description]))=0,A1153+1,A1153)</f>
        <v>10</v>
      </c>
      <c r="B1154">
        <f>MOD(ROW()-24,COUNTA(tblProducts[Description]))+1</f>
        <v>105</v>
      </c>
      <c r="C1154" t="str">
        <f>_xlfn.XLOOKUP(A1154,tblProducts[Column1],tblProducts[Description])</f>
        <v>BEROL OX 91-6 BULK</v>
      </c>
      <c r="D1154" t="str">
        <f>_xlfn.XLOOKUP(B1154,tblProducts[Column1],tblProducts[Description])</f>
        <v>ETHODUOMEEN T/25  BULK</v>
      </c>
      <c r="E1154" t="s">
        <v>9</v>
      </c>
      <c r="F1154" t="s">
        <v>12</v>
      </c>
      <c r="G1154" t="s">
        <v>7</v>
      </c>
      <c r="H1154" t="s">
        <v>8</v>
      </c>
      <c r="I1154">
        <f t="shared" si="22"/>
        <v>2</v>
      </c>
    </row>
    <row r="1155" spans="1:9">
      <c r="A1155">
        <f>IF(MOD(ROW()-24,COUNTA(tblProducts[Description]))=0,A1154+1,A1154)</f>
        <v>10</v>
      </c>
      <c r="B1155">
        <f>MOD(ROW()-24,COUNTA(tblProducts[Description]))+1</f>
        <v>106</v>
      </c>
      <c r="C1155" t="str">
        <f>_xlfn.XLOOKUP(A1155,tblProducts[Column1],tblProducts[Description])</f>
        <v>BEROL OX 91-6 BULK</v>
      </c>
      <c r="D1155" t="str">
        <f>_xlfn.XLOOKUP(B1155,tblProducts[Column1],tblProducts[Description])</f>
        <v>WITCONOL PD-2000 BULK</v>
      </c>
      <c r="E1155" t="s">
        <v>9</v>
      </c>
      <c r="F1155" t="s">
        <v>12</v>
      </c>
      <c r="G1155" t="s">
        <v>7</v>
      </c>
      <c r="H1155" t="s">
        <v>8</v>
      </c>
      <c r="I1155">
        <f t="shared" si="22"/>
        <v>2</v>
      </c>
    </row>
    <row r="1156" spans="1:9">
      <c r="A1156">
        <f>IF(MOD(ROW()-24,COUNTA(tblProducts[Description]))=0,A1155+1,A1155)</f>
        <v>10</v>
      </c>
      <c r="B1156">
        <f>MOD(ROW()-24,COUNTA(tblProducts[Description]))+1</f>
        <v>107</v>
      </c>
      <c r="C1156" t="str">
        <f>_xlfn.XLOOKUP(A1156,tblProducts[Column1],tblProducts[Description])</f>
        <v>BEROL OX 91-6 BULK</v>
      </c>
      <c r="D1156" t="str">
        <f>_xlfn.XLOOKUP(B1156,tblProducts[Column1],tblProducts[Description])</f>
        <v>BEROL 347 BULK</v>
      </c>
      <c r="E1156" t="s">
        <v>9</v>
      </c>
      <c r="F1156" t="s">
        <v>12</v>
      </c>
      <c r="G1156" t="s">
        <v>7</v>
      </c>
      <c r="H1156" t="s">
        <v>8</v>
      </c>
      <c r="I1156">
        <f t="shared" si="22"/>
        <v>2</v>
      </c>
    </row>
    <row r="1157" spans="1:9">
      <c r="A1157">
        <f>IF(MOD(ROW()-24,COUNTA(tblProducts[Description]))=0,A1156+1,A1156)</f>
        <v>10</v>
      </c>
      <c r="B1157">
        <f>MOD(ROW()-24,COUNTA(tblProducts[Description]))+1</f>
        <v>108</v>
      </c>
      <c r="C1157" t="str">
        <f>_xlfn.XLOOKUP(A1157,tblProducts[Column1],tblProducts[Description])</f>
        <v>BEROL OX 91-6 BULK</v>
      </c>
      <c r="D1157" t="str">
        <f>_xlfn.XLOOKUP(B1157,tblProducts[Column1],tblProducts[Description])</f>
        <v>ETHYLAN PT-3000 BULK</v>
      </c>
      <c r="E1157" t="s">
        <v>9</v>
      </c>
      <c r="F1157" t="s">
        <v>12</v>
      </c>
      <c r="G1157" t="s">
        <v>7</v>
      </c>
      <c r="H1157" t="s">
        <v>8</v>
      </c>
      <c r="I1157">
        <f t="shared" si="22"/>
        <v>2</v>
      </c>
    </row>
    <row r="1158" spans="1:9">
      <c r="A1158">
        <f>IF(MOD(ROW()-24,COUNTA(tblProducts[Description]))=0,A1157+1,A1157)</f>
        <v>10</v>
      </c>
      <c r="B1158">
        <f>MOD(ROW()-24,COUNTA(tblProducts[Description]))+1</f>
        <v>109</v>
      </c>
      <c r="C1158" t="str">
        <f>_xlfn.XLOOKUP(A1158,tblProducts[Column1],tblProducts[Description])</f>
        <v>BEROL OX 91-6 BULK</v>
      </c>
      <c r="D1158" t="str">
        <f>_xlfn.XLOOKUP(B1158,tblProducts[Column1],tblProducts[Description])</f>
        <v>ETHYLAN HB4/BULK</v>
      </c>
      <c r="E1158" t="s">
        <v>9</v>
      </c>
      <c r="F1158" t="s">
        <v>12</v>
      </c>
      <c r="G1158" t="s">
        <v>7</v>
      </c>
      <c r="H1158" t="s">
        <v>8</v>
      </c>
      <c r="I1158">
        <f t="shared" si="22"/>
        <v>2</v>
      </c>
    </row>
    <row r="1159" spans="1:9">
      <c r="A1159">
        <f>IF(MOD(ROW()-24,COUNTA(tblProducts[Description]))=0,A1158+1,A1158)</f>
        <v>10</v>
      </c>
      <c r="B1159">
        <f>MOD(ROW()-24,COUNTA(tblProducts[Description]))+1</f>
        <v>110</v>
      </c>
      <c r="C1159" t="str">
        <f>_xlfn.XLOOKUP(A1159,tblProducts[Column1],tblProducts[Description])</f>
        <v>BEROL OX 91-6 BULK</v>
      </c>
      <c r="D1159" t="str">
        <f>_xlfn.XLOOKUP(B1159,tblProducts[Column1],tblProducts[Description])</f>
        <v>ADSEE AB 600 BULK</v>
      </c>
      <c r="E1159" t="s">
        <v>9</v>
      </c>
      <c r="F1159" t="s">
        <v>12</v>
      </c>
      <c r="G1159" t="s">
        <v>7</v>
      </c>
      <c r="H1159" t="s">
        <v>8</v>
      </c>
      <c r="I1159">
        <f t="shared" si="22"/>
        <v>2</v>
      </c>
    </row>
    <row r="1160" spans="1:9">
      <c r="A1160">
        <f>IF(MOD(ROW()-24,COUNTA(tblProducts[Description]))=0,A1159+1,A1159)</f>
        <v>10</v>
      </c>
      <c r="B1160">
        <f>MOD(ROW()-24,COUNTA(tblProducts[Description]))+1</f>
        <v>111</v>
      </c>
      <c r="C1160" t="str">
        <f>_xlfn.XLOOKUP(A1160,tblProducts[Column1],tblProducts[Description])</f>
        <v>BEROL OX 91-6 BULK</v>
      </c>
      <c r="D1160" t="str">
        <f>_xlfn.XLOOKUP(B1160,tblProducts[Column1],tblProducts[Description])</f>
        <v>WITCONOL PT-320  BULK</v>
      </c>
      <c r="E1160" t="s">
        <v>9</v>
      </c>
      <c r="F1160" t="s">
        <v>12</v>
      </c>
      <c r="G1160" t="s">
        <v>7</v>
      </c>
      <c r="H1160" t="s">
        <v>8</v>
      </c>
      <c r="I1160">
        <f t="shared" si="22"/>
        <v>2</v>
      </c>
    </row>
    <row r="1161" spans="1:9">
      <c r="A1161">
        <f>IF(MOD(ROW()-24,COUNTA(tblProducts[Description]))=0,A1160+1,A1160)</f>
        <v>10</v>
      </c>
      <c r="B1161">
        <f>MOD(ROW()-24,COUNTA(tblProducts[Description]))+1</f>
        <v>112</v>
      </c>
      <c r="C1161" t="str">
        <f>_xlfn.XLOOKUP(A1161,tblProducts[Column1],tblProducts[Description])</f>
        <v>BEROL OX 91-6 BULK</v>
      </c>
      <c r="D1161" t="str">
        <f>_xlfn.XLOOKUP(B1161,tblProducts[Column1],tblProducts[Description])</f>
        <v>ETHYLAN DA-3 BULK</v>
      </c>
      <c r="E1161" t="s">
        <v>9</v>
      </c>
      <c r="F1161" t="s">
        <v>12</v>
      </c>
      <c r="G1161" t="s">
        <v>7</v>
      </c>
      <c r="H1161" t="s">
        <v>8</v>
      </c>
      <c r="I1161">
        <f t="shared" si="22"/>
        <v>2</v>
      </c>
    </row>
    <row r="1162" spans="1:9">
      <c r="A1162">
        <f>IF(MOD(ROW()-24,COUNTA(tblProducts[Description]))=0,A1161+1,A1161)</f>
        <v>10</v>
      </c>
      <c r="B1162">
        <f>MOD(ROW()-24,COUNTA(tblProducts[Description]))+1</f>
        <v>113</v>
      </c>
      <c r="C1162" t="str">
        <f>_xlfn.XLOOKUP(A1162,tblProducts[Column1],tblProducts[Description])</f>
        <v>BEROL OX 91-6 BULK</v>
      </c>
      <c r="D1162" t="str">
        <f>_xlfn.XLOOKUP(B1162,tblProducts[Column1],tblProducts[Description])</f>
        <v>ETHOMEEN O/12 BULK</v>
      </c>
      <c r="E1162" t="s">
        <v>9</v>
      </c>
      <c r="F1162" t="s">
        <v>12</v>
      </c>
      <c r="G1162" t="s">
        <v>9</v>
      </c>
      <c r="H1162" t="s">
        <v>8</v>
      </c>
      <c r="I1162">
        <f t="shared" si="22"/>
        <v>4</v>
      </c>
    </row>
    <row r="1163" spans="1:9">
      <c r="A1163">
        <f>IF(MOD(ROW()-24,COUNTA(tblProducts[Description]))=0,A1162+1,A1162)</f>
        <v>10</v>
      </c>
      <c r="B1163">
        <f>MOD(ROW()-24,COUNTA(tblProducts[Description]))+1</f>
        <v>114</v>
      </c>
      <c r="C1163" t="str">
        <f>_xlfn.XLOOKUP(A1163,tblProducts[Column1],tblProducts[Description])</f>
        <v>BEROL OX 91-6 BULK</v>
      </c>
      <c r="D1163" t="str">
        <f>_xlfn.XLOOKUP(B1163,tblProducts[Column1],tblProducts[Description])</f>
        <v>WITCONOL PT-1000 BULK</v>
      </c>
      <c r="E1163" t="s">
        <v>9</v>
      </c>
      <c r="F1163" t="s">
        <v>12</v>
      </c>
      <c r="G1163" t="s">
        <v>7</v>
      </c>
      <c r="H1163" t="s">
        <v>8</v>
      </c>
      <c r="I1163">
        <f t="shared" si="22"/>
        <v>2</v>
      </c>
    </row>
    <row r="1164" spans="1:9">
      <c r="A1164">
        <f>IF(MOD(ROW()-24,COUNTA(tblProducts[Description]))=0,A1163+1,A1163)</f>
        <v>11</v>
      </c>
      <c r="B1164">
        <f>MOD(ROW()-24,COUNTA(tblProducts[Description]))+1</f>
        <v>1</v>
      </c>
      <c r="C1164" t="str">
        <f>_xlfn.XLOOKUP(A1164,tblProducts[Column1],tblProducts[Description])</f>
        <v>C-5635 BULK</v>
      </c>
      <c r="D1164" t="str">
        <f>_xlfn.XLOOKUP(B1164,tblProducts[Column1],tblProducts[Description])</f>
        <v>ADSEE 4130 BULK</v>
      </c>
      <c r="E1164" t="s">
        <v>9</v>
      </c>
      <c r="F1164" t="s">
        <v>12</v>
      </c>
      <c r="G1164" t="s">
        <v>7</v>
      </c>
      <c r="H1164" t="s">
        <v>8</v>
      </c>
      <c r="I1164">
        <f t="shared" si="22"/>
        <v>2</v>
      </c>
    </row>
    <row r="1165" spans="1:9">
      <c r="A1165">
        <f>IF(MOD(ROW()-24,COUNTA(tblProducts[Description]))=0,A1164+1,A1164)</f>
        <v>11</v>
      </c>
      <c r="B1165">
        <f>MOD(ROW()-24,COUNTA(tblProducts[Description]))+1</f>
        <v>2</v>
      </c>
      <c r="C1165" t="str">
        <f>_xlfn.XLOOKUP(A1165,tblProducts[Column1],tblProducts[Description])</f>
        <v>C-5635 BULK</v>
      </c>
      <c r="D1165" t="str">
        <f>_xlfn.XLOOKUP(B1165,tblProducts[Column1],tblProducts[Description])</f>
        <v>ARMOSTAT 300 BULK</v>
      </c>
      <c r="E1165" t="s">
        <v>9</v>
      </c>
      <c r="F1165" t="s">
        <v>12</v>
      </c>
      <c r="G1165" t="s">
        <v>9</v>
      </c>
      <c r="H1165" t="s">
        <v>11</v>
      </c>
      <c r="I1165">
        <f t="shared" si="22"/>
        <v>4</v>
      </c>
    </row>
    <row r="1166" spans="1:9">
      <c r="A1166">
        <f>IF(MOD(ROW()-24,COUNTA(tblProducts[Description]))=0,A1165+1,A1165)</f>
        <v>11</v>
      </c>
      <c r="B1166">
        <f>MOD(ROW()-24,COUNTA(tblProducts[Description]))+1</f>
        <v>3</v>
      </c>
      <c r="C1166" t="str">
        <f>_xlfn.XLOOKUP(A1166,tblProducts[Column1],tblProducts[Description])</f>
        <v>C-5635 BULK</v>
      </c>
      <c r="D1166" t="str">
        <f>_xlfn.XLOOKUP(B1166,tblProducts[Column1],tblProducts[Description])</f>
        <v>ARMOSTAT 400 BULK</v>
      </c>
      <c r="E1166" t="s">
        <v>9</v>
      </c>
      <c r="F1166" t="s">
        <v>12</v>
      </c>
      <c r="G1166" t="s">
        <v>9</v>
      </c>
      <c r="H1166" t="s">
        <v>11</v>
      </c>
      <c r="I1166">
        <f t="shared" si="22"/>
        <v>4</v>
      </c>
    </row>
    <row r="1167" spans="1:9">
      <c r="A1167">
        <f>IF(MOD(ROW()-24,COUNTA(tblProducts[Description]))=0,A1166+1,A1166)</f>
        <v>11</v>
      </c>
      <c r="B1167">
        <f>MOD(ROW()-24,COUNTA(tblProducts[Description]))+1</f>
        <v>4</v>
      </c>
      <c r="C1167" t="str">
        <f>_xlfn.XLOOKUP(A1167,tblProducts[Column1],tblProducts[Description])</f>
        <v>C-5635 BULK</v>
      </c>
      <c r="D1167" t="str">
        <f>_xlfn.XLOOKUP(B1167,tblProducts[Column1],tblProducts[Description])</f>
        <v>ARMOSTAT 410 LM BULK</v>
      </c>
      <c r="E1167" t="s">
        <v>9</v>
      </c>
      <c r="F1167" t="s">
        <v>12</v>
      </c>
      <c r="G1167" t="s">
        <v>9</v>
      </c>
      <c r="H1167" t="s">
        <v>11</v>
      </c>
      <c r="I1167">
        <f t="shared" si="22"/>
        <v>4</v>
      </c>
    </row>
    <row r="1168" spans="1:9">
      <c r="A1168">
        <f>IF(MOD(ROW()-24,COUNTA(tblProducts[Description]))=0,A1167+1,A1167)</f>
        <v>11</v>
      </c>
      <c r="B1168">
        <f>MOD(ROW()-24,COUNTA(tblProducts[Description]))+1</f>
        <v>5</v>
      </c>
      <c r="C1168" t="str">
        <f>_xlfn.XLOOKUP(A1168,tblProducts[Column1],tblProducts[Description])</f>
        <v>C-5635 BULK</v>
      </c>
      <c r="D1168" t="str">
        <f>_xlfn.XLOOKUP(B1168,tblProducts[Column1],tblProducts[Description])</f>
        <v>ARMUL HE 5070 BULK</v>
      </c>
      <c r="E1168" t="s">
        <v>9</v>
      </c>
      <c r="F1168" t="s">
        <v>12</v>
      </c>
      <c r="G1168" t="s">
        <v>7</v>
      </c>
      <c r="H1168" t="s">
        <v>8</v>
      </c>
      <c r="I1168">
        <f t="shared" si="22"/>
        <v>2</v>
      </c>
    </row>
    <row r="1169" spans="1:9">
      <c r="A1169">
        <f>IF(MOD(ROW()-24,COUNTA(tblProducts[Description]))=0,A1168+1,A1168)</f>
        <v>11</v>
      </c>
      <c r="B1169">
        <f>MOD(ROW()-24,COUNTA(tblProducts[Description]))+1</f>
        <v>6</v>
      </c>
      <c r="C1169" t="str">
        <f>_xlfn.XLOOKUP(A1169,tblProducts[Column1],tblProducts[Description])</f>
        <v>C-5635 BULK</v>
      </c>
      <c r="D1169" t="str">
        <f>_xlfn.XLOOKUP(B1169,tblProducts[Column1],tblProducts[Description])</f>
        <v>BEROL 260 BULK</v>
      </c>
      <c r="E1169" t="s">
        <v>9</v>
      </c>
      <c r="F1169" t="s">
        <v>12</v>
      </c>
      <c r="G1169" t="s">
        <v>7</v>
      </c>
      <c r="H1169" t="s">
        <v>13</v>
      </c>
      <c r="I1169">
        <f t="shared" si="22"/>
        <v>2</v>
      </c>
    </row>
    <row r="1170" spans="1:9">
      <c r="A1170">
        <f>IF(MOD(ROW()-24,COUNTA(tblProducts[Description]))=0,A1169+1,A1169)</f>
        <v>11</v>
      </c>
      <c r="B1170">
        <f>MOD(ROW()-24,COUNTA(tblProducts[Description]))+1</f>
        <v>7</v>
      </c>
      <c r="C1170" t="str">
        <f>_xlfn.XLOOKUP(A1170,tblProducts[Column1],tblProducts[Description])</f>
        <v>C-5635 BULK</v>
      </c>
      <c r="D1170" t="str">
        <f>_xlfn.XLOOKUP(B1170,tblProducts[Column1],tblProducts[Description])</f>
        <v>BEROL 266 BULK</v>
      </c>
      <c r="E1170" t="s">
        <v>9</v>
      </c>
      <c r="F1170" t="s">
        <v>12</v>
      </c>
      <c r="G1170" t="s">
        <v>7</v>
      </c>
      <c r="H1170" t="s">
        <v>13</v>
      </c>
      <c r="I1170">
        <f t="shared" si="22"/>
        <v>2</v>
      </c>
    </row>
    <row r="1171" spans="1:9">
      <c r="A1171">
        <f>IF(MOD(ROW()-24,COUNTA(tblProducts[Description]))=0,A1170+1,A1170)</f>
        <v>11</v>
      </c>
      <c r="B1171">
        <f>MOD(ROW()-24,COUNTA(tblProducts[Description]))+1</f>
        <v>8</v>
      </c>
      <c r="C1171" t="str">
        <f>_xlfn.XLOOKUP(A1171,tblProducts[Column1],tblProducts[Description])</f>
        <v>C-5635 BULK</v>
      </c>
      <c r="D1171" t="str">
        <f>_xlfn.XLOOKUP(B1171,tblProducts[Column1],tblProducts[Description])</f>
        <v>BEROL 266V BULK</v>
      </c>
      <c r="E1171" t="s">
        <v>9</v>
      </c>
      <c r="F1171" t="s">
        <v>12</v>
      </c>
      <c r="G1171" t="s">
        <v>7</v>
      </c>
      <c r="H1171" t="s">
        <v>13</v>
      </c>
      <c r="I1171">
        <f t="shared" si="22"/>
        <v>2</v>
      </c>
    </row>
    <row r="1172" spans="1:9">
      <c r="A1172">
        <f>IF(MOD(ROW()-24,COUNTA(tblProducts[Description]))=0,A1171+1,A1171)</f>
        <v>11</v>
      </c>
      <c r="B1172">
        <f>MOD(ROW()-24,COUNTA(tblProducts[Description]))+1</f>
        <v>9</v>
      </c>
      <c r="C1172" t="str">
        <f>_xlfn.XLOOKUP(A1172,tblProducts[Column1],tblProducts[Description])</f>
        <v>C-5635 BULK</v>
      </c>
      <c r="D1172" t="str">
        <f>_xlfn.XLOOKUP(B1172,tblProducts[Column1],tblProducts[Description])</f>
        <v>BEROL 467 BULK</v>
      </c>
      <c r="E1172" t="s">
        <v>9</v>
      </c>
      <c r="F1172" t="s">
        <v>12</v>
      </c>
      <c r="G1172" t="s">
        <v>7</v>
      </c>
      <c r="H1172" t="s">
        <v>8</v>
      </c>
      <c r="I1172">
        <f t="shared" si="22"/>
        <v>2</v>
      </c>
    </row>
    <row r="1173" spans="1:9">
      <c r="A1173">
        <f>IF(MOD(ROW()-24,COUNTA(tblProducts[Description]))=0,A1172+1,A1172)</f>
        <v>11</v>
      </c>
      <c r="B1173">
        <f>MOD(ROW()-24,COUNTA(tblProducts[Description]))+1</f>
        <v>10</v>
      </c>
      <c r="C1173" t="str">
        <f>_xlfn.XLOOKUP(A1173,tblProducts[Column1],tblProducts[Description])</f>
        <v>C-5635 BULK</v>
      </c>
      <c r="D1173" t="str">
        <f>_xlfn.XLOOKUP(B1173,tblProducts[Column1],tblProducts[Description])</f>
        <v>BEROL OX 91-6 BULK</v>
      </c>
      <c r="E1173" t="s">
        <v>9</v>
      </c>
      <c r="F1173" t="s">
        <v>12</v>
      </c>
      <c r="G1173" t="s">
        <v>7</v>
      </c>
      <c r="H1173" t="s">
        <v>8</v>
      </c>
      <c r="I1173">
        <f t="shared" si="22"/>
        <v>2</v>
      </c>
    </row>
    <row r="1174" spans="1:9">
      <c r="A1174">
        <f>IF(MOD(ROW()-24,COUNTA(tblProducts[Description]))=0,A1173+1,A1173)</f>
        <v>11</v>
      </c>
      <c r="B1174">
        <f>MOD(ROW()-24,COUNTA(tblProducts[Description]))+1</f>
        <v>11</v>
      </c>
      <c r="C1174" t="str">
        <f>_xlfn.XLOOKUP(A1174,tblProducts[Column1],tblProducts[Description])</f>
        <v>C-5635 BULK</v>
      </c>
      <c r="D1174" t="str">
        <f>_xlfn.XLOOKUP(B1174,tblProducts[Column1],tblProducts[Description])</f>
        <v>C-5635 BULK</v>
      </c>
      <c r="E1174" t="s">
        <v>7</v>
      </c>
      <c r="G1174" t="s">
        <v>7</v>
      </c>
      <c r="H1174" t="s">
        <v>8</v>
      </c>
      <c r="I1174">
        <f t="shared" si="22"/>
        <v>0</v>
      </c>
    </row>
    <row r="1175" spans="1:9">
      <c r="A1175">
        <f>IF(MOD(ROW()-24,COUNTA(tblProducts[Description]))=0,A1174+1,A1174)</f>
        <v>11</v>
      </c>
      <c r="B1175">
        <f>MOD(ROW()-24,COUNTA(tblProducts[Description]))+1</f>
        <v>12</v>
      </c>
      <c r="C1175" t="str">
        <f>_xlfn.XLOOKUP(A1175,tblProducts[Column1],tblProducts[Description])</f>
        <v>C-5635 BULK</v>
      </c>
      <c r="D1175" t="str">
        <f>_xlfn.XLOOKUP(B1175,tblProducts[Column1],tblProducts[Description])</f>
        <v>C-6290 BULK</v>
      </c>
      <c r="E1175" t="s">
        <v>9</v>
      </c>
      <c r="F1175" t="s">
        <v>12</v>
      </c>
      <c r="G1175" t="s">
        <v>7</v>
      </c>
      <c r="H1175" t="s">
        <v>8</v>
      </c>
      <c r="I1175">
        <f t="shared" si="22"/>
        <v>2</v>
      </c>
    </row>
    <row r="1176" spans="1:9">
      <c r="A1176">
        <f>IF(MOD(ROW()-24,COUNTA(tblProducts[Description]))=0,A1175+1,A1175)</f>
        <v>11</v>
      </c>
      <c r="B1176">
        <f>MOD(ROW()-24,COUNTA(tblProducts[Description]))+1</f>
        <v>13</v>
      </c>
      <c r="C1176" t="str">
        <f>_xlfn.XLOOKUP(A1176,tblProducts[Column1],tblProducts[Description])</f>
        <v>C-5635 BULK</v>
      </c>
      <c r="D1176" t="str">
        <f>_xlfn.XLOOKUP(B1176,tblProducts[Column1],tblProducts[Description])</f>
        <v>C-6385 BULK</v>
      </c>
      <c r="E1176" t="s">
        <v>9</v>
      </c>
      <c r="F1176" t="s">
        <v>12</v>
      </c>
      <c r="G1176" t="s">
        <v>7</v>
      </c>
      <c r="H1176" t="s">
        <v>8</v>
      </c>
      <c r="I1176">
        <f t="shared" si="22"/>
        <v>2</v>
      </c>
    </row>
    <row r="1177" spans="1:9">
      <c r="A1177">
        <f>IF(MOD(ROW()-24,COUNTA(tblProducts[Description]))=0,A1176+1,A1176)</f>
        <v>11</v>
      </c>
      <c r="B1177">
        <f>MOD(ROW()-24,COUNTA(tblProducts[Description]))+1</f>
        <v>14</v>
      </c>
      <c r="C1177" t="str">
        <f>_xlfn.XLOOKUP(A1177,tblProducts[Column1],tblProducts[Description])</f>
        <v>C-5635 BULK</v>
      </c>
      <c r="D1177" t="str">
        <f>_xlfn.XLOOKUP(B1177,tblProducts[Column1],tblProducts[Description])</f>
        <v>C-6427 BULK</v>
      </c>
      <c r="E1177" t="s">
        <v>9</v>
      </c>
      <c r="F1177" t="s">
        <v>12</v>
      </c>
      <c r="G1177" t="s">
        <v>7</v>
      </c>
      <c r="H1177" t="s">
        <v>8</v>
      </c>
      <c r="I1177">
        <f t="shared" ref="I1177:I1240" si="23">IF(E1177="NO",0,IF(F1177="HEEL WASH",1.5,2))+IF(G1177="NO",0,2)</f>
        <v>2</v>
      </c>
    </row>
    <row r="1178" spans="1:9">
      <c r="A1178">
        <f>IF(MOD(ROW()-24,COUNTA(tblProducts[Description]))=0,A1177+1,A1177)</f>
        <v>11</v>
      </c>
      <c r="B1178">
        <f>MOD(ROW()-24,COUNTA(tblProducts[Description]))+1</f>
        <v>15</v>
      </c>
      <c r="C1178" t="str">
        <f>_xlfn.XLOOKUP(A1178,tblProducts[Column1],tblProducts[Description])</f>
        <v>C-5635 BULK</v>
      </c>
      <c r="D1178" t="str">
        <f>_xlfn.XLOOKUP(B1178,tblProducts[Column1],tblProducts[Description])</f>
        <v>EMULPON CO-200 BULK</v>
      </c>
      <c r="E1178" t="s">
        <v>9</v>
      </c>
      <c r="F1178" t="s">
        <v>12</v>
      </c>
      <c r="G1178" t="s">
        <v>7</v>
      </c>
      <c r="H1178" t="s">
        <v>8</v>
      </c>
      <c r="I1178">
        <f t="shared" si="23"/>
        <v>2</v>
      </c>
    </row>
    <row r="1179" spans="1:9">
      <c r="A1179">
        <f>IF(MOD(ROW()-24,COUNTA(tblProducts[Description]))=0,A1178+1,A1178)</f>
        <v>11</v>
      </c>
      <c r="B1179">
        <f>MOD(ROW()-24,COUNTA(tblProducts[Description]))+1</f>
        <v>16</v>
      </c>
      <c r="C1179" t="str">
        <f>_xlfn.XLOOKUP(A1179,tblProducts[Column1],tblProducts[Description])</f>
        <v>C-5635 BULK</v>
      </c>
      <c r="D1179" t="str">
        <f>_xlfn.XLOOKUP(B1179,tblProducts[Column1],tblProducts[Description])</f>
        <v>EMULPON CO-360 BULK</v>
      </c>
      <c r="E1179" t="s">
        <v>9</v>
      </c>
      <c r="F1179" t="s">
        <v>12</v>
      </c>
      <c r="G1179" t="s">
        <v>7</v>
      </c>
      <c r="H1179" t="s">
        <v>8</v>
      </c>
      <c r="I1179">
        <f t="shared" si="23"/>
        <v>2</v>
      </c>
    </row>
    <row r="1180" spans="1:9">
      <c r="A1180">
        <f>IF(MOD(ROW()-24,COUNTA(tblProducts[Description]))=0,A1179+1,A1179)</f>
        <v>11</v>
      </c>
      <c r="B1180">
        <f>MOD(ROW()-24,COUNTA(tblProducts[Description]))+1</f>
        <v>17</v>
      </c>
      <c r="C1180" t="str">
        <f>_xlfn.XLOOKUP(A1180,tblProducts[Column1],tblProducts[Description])</f>
        <v>C-5635 BULK</v>
      </c>
      <c r="D1180" t="str">
        <f>_xlfn.XLOOKUP(B1180,tblProducts[Column1],tblProducts[Description])</f>
        <v>EMULPON CO-550 BULK</v>
      </c>
      <c r="E1180" t="s">
        <v>9</v>
      </c>
      <c r="F1180" t="s">
        <v>12</v>
      </c>
      <c r="G1180" t="s">
        <v>7</v>
      </c>
      <c r="H1180" t="s">
        <v>8</v>
      </c>
      <c r="I1180">
        <f t="shared" si="23"/>
        <v>2</v>
      </c>
    </row>
    <row r="1181" spans="1:9">
      <c r="A1181">
        <f>IF(MOD(ROW()-24,COUNTA(tblProducts[Description]))=0,A1180+1,A1180)</f>
        <v>11</v>
      </c>
      <c r="B1181">
        <f>MOD(ROW()-24,COUNTA(tblProducts[Description]))+1</f>
        <v>18</v>
      </c>
      <c r="C1181" t="str">
        <f>_xlfn.XLOOKUP(A1181,tblProducts[Column1],tblProducts[Description])</f>
        <v>C-5635 BULK</v>
      </c>
      <c r="D1181" t="str">
        <f>_xlfn.XLOOKUP(B1181,tblProducts[Column1],tblProducts[Description])</f>
        <v>ETHODUOMEEN HT/13 BULK</v>
      </c>
      <c r="E1181" t="s">
        <v>9</v>
      </c>
      <c r="F1181" t="s">
        <v>12</v>
      </c>
      <c r="G1181" t="s">
        <v>7</v>
      </c>
      <c r="H1181" t="s">
        <v>8</v>
      </c>
      <c r="I1181">
        <f t="shared" si="23"/>
        <v>2</v>
      </c>
    </row>
    <row r="1182" spans="1:9">
      <c r="A1182">
        <f>IF(MOD(ROW()-24,COUNTA(tblProducts[Description]))=0,A1181+1,A1181)</f>
        <v>11</v>
      </c>
      <c r="B1182">
        <f>MOD(ROW()-24,COUNTA(tblProducts[Description]))+1</f>
        <v>19</v>
      </c>
      <c r="C1182" t="str">
        <f>_xlfn.XLOOKUP(A1182,tblProducts[Column1],tblProducts[Description])</f>
        <v>C-5635 BULK</v>
      </c>
      <c r="D1182" t="str">
        <f>_xlfn.XLOOKUP(B1182,tblProducts[Column1],tblProducts[Description])</f>
        <v>ETHODUOMEEN T/13 BULK</v>
      </c>
      <c r="E1182" t="s">
        <v>9</v>
      </c>
      <c r="F1182" t="s">
        <v>12</v>
      </c>
      <c r="G1182" t="s">
        <v>7</v>
      </c>
      <c r="H1182" t="s">
        <v>8</v>
      </c>
      <c r="I1182">
        <f t="shared" si="23"/>
        <v>2</v>
      </c>
    </row>
    <row r="1183" spans="1:9">
      <c r="A1183">
        <f>IF(MOD(ROW()-24,COUNTA(tblProducts[Description]))=0,A1182+1,A1182)</f>
        <v>11</v>
      </c>
      <c r="B1183">
        <f>MOD(ROW()-24,COUNTA(tblProducts[Description]))+1</f>
        <v>20</v>
      </c>
      <c r="C1183" t="str">
        <f>_xlfn.XLOOKUP(A1183,tblProducts[Column1],tblProducts[Description])</f>
        <v>C-5635 BULK</v>
      </c>
      <c r="D1183" t="str">
        <f>_xlfn.XLOOKUP(B1183,tblProducts[Column1],tblProducts[Description])</f>
        <v>ETHODUOMEEN T/13N BULK</v>
      </c>
      <c r="E1183" t="s">
        <v>9</v>
      </c>
      <c r="F1183" t="s">
        <v>12</v>
      </c>
      <c r="G1183" t="s">
        <v>7</v>
      </c>
      <c r="H1183" t="s">
        <v>8</v>
      </c>
      <c r="I1183">
        <f t="shared" si="23"/>
        <v>2</v>
      </c>
    </row>
    <row r="1184" spans="1:9">
      <c r="A1184">
        <f>IF(MOD(ROW()-24,COUNTA(tblProducts[Description]))=0,A1183+1,A1183)</f>
        <v>11</v>
      </c>
      <c r="B1184">
        <f>MOD(ROW()-24,COUNTA(tblProducts[Description]))+1</f>
        <v>21</v>
      </c>
      <c r="C1184" t="str">
        <f>_xlfn.XLOOKUP(A1184,tblProducts[Column1],tblProducts[Description])</f>
        <v>C-5635 BULK</v>
      </c>
      <c r="D1184" t="str">
        <f>_xlfn.XLOOKUP(B1184,tblProducts[Column1],tblProducts[Description])</f>
        <v>ETHODUOMEEN T/20 BULK</v>
      </c>
      <c r="E1184" t="s">
        <v>9</v>
      </c>
      <c r="F1184" t="s">
        <v>12</v>
      </c>
      <c r="G1184" t="s">
        <v>7</v>
      </c>
      <c r="H1184" t="s">
        <v>8</v>
      </c>
      <c r="I1184">
        <f t="shared" si="23"/>
        <v>2</v>
      </c>
    </row>
    <row r="1185" spans="1:9">
      <c r="A1185">
        <f>IF(MOD(ROW()-24,COUNTA(tblProducts[Description]))=0,A1184+1,A1184)</f>
        <v>11</v>
      </c>
      <c r="B1185">
        <f>MOD(ROW()-24,COUNTA(tblProducts[Description]))+1</f>
        <v>22</v>
      </c>
      <c r="C1185" t="str">
        <f>_xlfn.XLOOKUP(A1185,tblProducts[Column1],tblProducts[Description])</f>
        <v>C-5635 BULK</v>
      </c>
      <c r="D1185" t="str">
        <f>_xlfn.XLOOKUP(B1185,tblProducts[Column1],tblProducts[Description])</f>
        <v>ETHODUOMEEN T/25 BULK</v>
      </c>
      <c r="E1185" t="s">
        <v>9</v>
      </c>
      <c r="F1185" t="s">
        <v>12</v>
      </c>
      <c r="G1185" t="s">
        <v>7</v>
      </c>
      <c r="H1185" t="s">
        <v>8</v>
      </c>
      <c r="I1185">
        <f t="shared" si="23"/>
        <v>2</v>
      </c>
    </row>
    <row r="1186" spans="1:9">
      <c r="A1186">
        <f>IF(MOD(ROW()-24,COUNTA(tblProducts[Description]))=0,A1185+1,A1185)</f>
        <v>11</v>
      </c>
      <c r="B1186">
        <f>MOD(ROW()-24,COUNTA(tblProducts[Description]))+1</f>
        <v>23</v>
      </c>
      <c r="C1186" t="str">
        <f>_xlfn.XLOOKUP(A1186,tblProducts[Column1],tblProducts[Description])</f>
        <v>C-5635 BULK</v>
      </c>
      <c r="D1186" t="str">
        <f>_xlfn.XLOOKUP(B1186,tblProducts[Column1],tblProducts[Description])</f>
        <v>ETHOFAT 242/25 BULK</v>
      </c>
      <c r="E1186" t="s">
        <v>9</v>
      </c>
      <c r="F1186" t="s">
        <v>12</v>
      </c>
      <c r="G1186" t="s">
        <v>7</v>
      </c>
      <c r="H1186" t="s">
        <v>8</v>
      </c>
      <c r="I1186">
        <f t="shared" si="23"/>
        <v>2</v>
      </c>
    </row>
    <row r="1187" spans="1:9">
      <c r="A1187">
        <f>IF(MOD(ROW()-24,COUNTA(tblProducts[Description]))=0,A1186+1,A1186)</f>
        <v>11</v>
      </c>
      <c r="B1187">
        <f>MOD(ROW()-24,COUNTA(tblProducts[Description]))+1</f>
        <v>24</v>
      </c>
      <c r="C1187" t="str">
        <f>_xlfn.XLOOKUP(A1187,tblProducts[Column1],tblProducts[Description])</f>
        <v>C-5635 BULK</v>
      </c>
      <c r="D1187" t="str">
        <f>_xlfn.XLOOKUP(B1187,tblProducts[Column1],tblProducts[Description])</f>
        <v>ETHOMEEN C/12S BULK</v>
      </c>
      <c r="E1187" t="s">
        <v>9</v>
      </c>
      <c r="F1187" t="s">
        <v>12</v>
      </c>
      <c r="G1187" t="s">
        <v>9</v>
      </c>
      <c r="H1187" t="s">
        <v>8</v>
      </c>
      <c r="I1187">
        <f t="shared" si="23"/>
        <v>4</v>
      </c>
    </row>
    <row r="1188" spans="1:9">
      <c r="A1188">
        <f>IF(MOD(ROW()-24,COUNTA(tblProducts[Description]))=0,A1187+1,A1187)</f>
        <v>11</v>
      </c>
      <c r="B1188">
        <f>MOD(ROW()-24,COUNTA(tblProducts[Description]))+1</f>
        <v>25</v>
      </c>
      <c r="C1188" t="str">
        <f>_xlfn.XLOOKUP(A1188,tblProducts[Column1],tblProducts[Description])</f>
        <v>C-5635 BULK</v>
      </c>
      <c r="D1188" t="str">
        <f>_xlfn.XLOOKUP(B1188,tblProducts[Column1],tblProducts[Description])</f>
        <v>ETHOMEEN 18/12 BULK</v>
      </c>
      <c r="E1188" t="s">
        <v>9</v>
      </c>
      <c r="F1188" t="s">
        <v>12</v>
      </c>
      <c r="G1188" t="s">
        <v>9</v>
      </c>
      <c r="H1188" t="s">
        <v>8</v>
      </c>
      <c r="I1188">
        <f t="shared" si="23"/>
        <v>4</v>
      </c>
    </row>
    <row r="1189" spans="1:9">
      <c r="A1189">
        <f>IF(MOD(ROW()-24,COUNTA(tblProducts[Description]))=0,A1188+1,A1188)</f>
        <v>11</v>
      </c>
      <c r="B1189">
        <f>MOD(ROW()-24,COUNTA(tblProducts[Description]))+1</f>
        <v>26</v>
      </c>
      <c r="C1189" t="str">
        <f>_xlfn.XLOOKUP(A1189,tblProducts[Column1],tblProducts[Description])</f>
        <v>C-5635 BULK</v>
      </c>
      <c r="D1189" t="str">
        <f>_xlfn.XLOOKUP(B1189,tblProducts[Column1],tblProducts[Description])</f>
        <v>ETHOMEEN 18/25 BULK</v>
      </c>
      <c r="E1189" t="s">
        <v>9</v>
      </c>
      <c r="F1189" t="s">
        <v>12</v>
      </c>
      <c r="G1189" t="s">
        <v>7</v>
      </c>
      <c r="H1189" t="s">
        <v>8</v>
      </c>
      <c r="I1189">
        <f t="shared" si="23"/>
        <v>2</v>
      </c>
    </row>
    <row r="1190" spans="1:9">
      <c r="A1190">
        <f>IF(MOD(ROW()-24,COUNTA(tblProducts[Description]))=0,A1189+1,A1189)</f>
        <v>11</v>
      </c>
      <c r="B1190">
        <f>MOD(ROW()-24,COUNTA(tblProducts[Description]))+1</f>
        <v>27</v>
      </c>
      <c r="C1190" t="str">
        <f>_xlfn.XLOOKUP(A1190,tblProducts[Column1],tblProducts[Description])</f>
        <v>C-5635 BULK</v>
      </c>
      <c r="D1190" t="str">
        <f>_xlfn.XLOOKUP(B1190,tblProducts[Column1],tblProducts[Description])</f>
        <v>ETHOMEEN C/12 BULK</v>
      </c>
      <c r="E1190" t="s">
        <v>9</v>
      </c>
      <c r="F1190" t="s">
        <v>12</v>
      </c>
      <c r="G1190" t="s">
        <v>9</v>
      </c>
      <c r="H1190" t="s">
        <v>8</v>
      </c>
      <c r="I1190">
        <f t="shared" si="23"/>
        <v>4</v>
      </c>
    </row>
    <row r="1191" spans="1:9">
      <c r="A1191">
        <f>IF(MOD(ROW()-24,COUNTA(tblProducts[Description]))=0,A1190+1,A1190)</f>
        <v>11</v>
      </c>
      <c r="B1191">
        <f>MOD(ROW()-24,COUNTA(tblProducts[Description]))+1</f>
        <v>28</v>
      </c>
      <c r="C1191" t="str">
        <f>_xlfn.XLOOKUP(A1191,tblProducts[Column1],tblProducts[Description])</f>
        <v>C-5635 BULK</v>
      </c>
      <c r="D1191" t="str">
        <f>_xlfn.XLOOKUP(B1191,tblProducts[Column1],tblProducts[Description])</f>
        <v>ETHOMEEN C/12 M BULK</v>
      </c>
      <c r="E1191" t="s">
        <v>9</v>
      </c>
      <c r="F1191" t="s">
        <v>12</v>
      </c>
      <c r="G1191" t="s">
        <v>9</v>
      </c>
      <c r="H1191" t="s">
        <v>8</v>
      </c>
      <c r="I1191">
        <f t="shared" si="23"/>
        <v>4</v>
      </c>
    </row>
    <row r="1192" spans="1:9">
      <c r="A1192">
        <f>IF(MOD(ROW()-24,COUNTA(tblProducts[Description]))=0,A1191+1,A1191)</f>
        <v>11</v>
      </c>
      <c r="B1192">
        <f>MOD(ROW()-24,COUNTA(tblProducts[Description]))+1</f>
        <v>29</v>
      </c>
      <c r="C1192" t="str">
        <f>_xlfn.XLOOKUP(A1192,tblProducts[Column1],tblProducts[Description])</f>
        <v>C-5635 BULK</v>
      </c>
      <c r="D1192" t="str">
        <f>_xlfn.XLOOKUP(B1192,tblProducts[Column1],tblProducts[Description])</f>
        <v>ETHOMEEN C/12 SUN BULK</v>
      </c>
      <c r="E1192" t="s">
        <v>9</v>
      </c>
      <c r="F1192" t="s">
        <v>12</v>
      </c>
      <c r="G1192" t="s">
        <v>9</v>
      </c>
      <c r="H1192" t="s">
        <v>8</v>
      </c>
      <c r="I1192">
        <f t="shared" si="23"/>
        <v>4</v>
      </c>
    </row>
    <row r="1193" spans="1:9">
      <c r="A1193">
        <f>IF(MOD(ROW()-24,COUNTA(tblProducts[Description]))=0,A1192+1,A1192)</f>
        <v>11</v>
      </c>
      <c r="B1193">
        <f>MOD(ROW()-24,COUNTA(tblProducts[Description]))+1</f>
        <v>30</v>
      </c>
      <c r="C1193" t="str">
        <f>_xlfn.XLOOKUP(A1193,tblProducts[Column1],tblProducts[Description])</f>
        <v>C-5635 BULK</v>
      </c>
      <c r="D1193" t="str">
        <f>_xlfn.XLOOKUP(B1193,tblProducts[Column1],tblProducts[Description])</f>
        <v>ETHOMEEN C/12 UN BULK</v>
      </c>
      <c r="E1193" t="s">
        <v>9</v>
      </c>
      <c r="F1193" t="s">
        <v>12</v>
      </c>
      <c r="G1193" t="s">
        <v>9</v>
      </c>
      <c r="H1193" t="s">
        <v>8</v>
      </c>
      <c r="I1193">
        <f t="shared" si="23"/>
        <v>4</v>
      </c>
    </row>
    <row r="1194" spans="1:9">
      <c r="A1194">
        <f>IF(MOD(ROW()-24,COUNTA(tblProducts[Description]))=0,A1193+1,A1193)</f>
        <v>11</v>
      </c>
      <c r="B1194">
        <f>MOD(ROW()-24,COUNTA(tblProducts[Description]))+1</f>
        <v>31</v>
      </c>
      <c r="C1194" t="str">
        <f>_xlfn.XLOOKUP(A1194,tblProducts[Column1],tblProducts[Description])</f>
        <v>C-5635 BULK</v>
      </c>
      <c r="D1194" t="str">
        <f>_xlfn.XLOOKUP(B1194,tblProducts[Column1],tblProducts[Description])</f>
        <v>ETHOMEEN C/15 BULK</v>
      </c>
      <c r="E1194" t="s">
        <v>9</v>
      </c>
      <c r="F1194" t="s">
        <v>12</v>
      </c>
      <c r="G1194" t="s">
        <v>7</v>
      </c>
      <c r="H1194" t="s">
        <v>8</v>
      </c>
      <c r="I1194">
        <f t="shared" si="23"/>
        <v>2</v>
      </c>
    </row>
    <row r="1195" spans="1:9">
      <c r="A1195">
        <f>IF(MOD(ROW()-24,COUNTA(tblProducts[Description]))=0,A1194+1,A1194)</f>
        <v>11</v>
      </c>
      <c r="B1195">
        <f>MOD(ROW()-24,COUNTA(tblProducts[Description]))+1</f>
        <v>32</v>
      </c>
      <c r="C1195" t="str">
        <f>_xlfn.XLOOKUP(A1195,tblProducts[Column1],tblProducts[Description])</f>
        <v>C-5635 BULK</v>
      </c>
      <c r="D1195" t="str">
        <f>_xlfn.XLOOKUP(B1195,tblProducts[Column1],tblProducts[Description])</f>
        <v>ETHOMEEN C/17 BULK</v>
      </c>
      <c r="E1195" t="s">
        <v>9</v>
      </c>
      <c r="F1195" t="s">
        <v>12</v>
      </c>
      <c r="G1195" t="s">
        <v>7</v>
      </c>
      <c r="H1195" t="s">
        <v>8</v>
      </c>
      <c r="I1195">
        <f t="shared" si="23"/>
        <v>2</v>
      </c>
    </row>
    <row r="1196" spans="1:9">
      <c r="A1196">
        <f>IF(MOD(ROW()-24,COUNTA(tblProducts[Description]))=0,A1195+1,A1195)</f>
        <v>11</v>
      </c>
      <c r="B1196">
        <f>MOD(ROW()-24,COUNTA(tblProducts[Description]))+1</f>
        <v>33</v>
      </c>
      <c r="C1196" t="str">
        <f>_xlfn.XLOOKUP(A1196,tblProducts[Column1],tblProducts[Description])</f>
        <v>C-5635 BULK</v>
      </c>
      <c r="D1196" t="str">
        <f>_xlfn.XLOOKUP(B1196,tblProducts[Column1],tblProducts[Description])</f>
        <v>ETHOMEEN C/25A BULK</v>
      </c>
      <c r="E1196" t="s">
        <v>9</v>
      </c>
      <c r="F1196" t="s">
        <v>12</v>
      </c>
      <c r="G1196" t="s">
        <v>7</v>
      </c>
      <c r="H1196" t="s">
        <v>8</v>
      </c>
      <c r="I1196">
        <f t="shared" si="23"/>
        <v>2</v>
      </c>
    </row>
    <row r="1197" spans="1:9">
      <c r="A1197">
        <f>IF(MOD(ROW()-24,COUNTA(tblProducts[Description]))=0,A1196+1,A1196)</f>
        <v>11</v>
      </c>
      <c r="B1197">
        <f>MOD(ROW()-24,COUNTA(tblProducts[Description]))+1</f>
        <v>34</v>
      </c>
      <c r="C1197" t="str">
        <f>_xlfn.XLOOKUP(A1197,tblProducts[Column1],tblProducts[Description])</f>
        <v>C-5635 BULK</v>
      </c>
      <c r="D1197" t="str">
        <f>_xlfn.XLOOKUP(B1197,tblProducts[Column1],tblProducts[Description])</f>
        <v>ETHOMEEN C/25A S BULK</v>
      </c>
      <c r="E1197" t="s">
        <v>9</v>
      </c>
      <c r="F1197" t="s">
        <v>12</v>
      </c>
      <c r="G1197" t="s">
        <v>9</v>
      </c>
      <c r="H1197" t="s">
        <v>8</v>
      </c>
      <c r="I1197">
        <f t="shared" si="23"/>
        <v>4</v>
      </c>
    </row>
    <row r="1198" spans="1:9">
      <c r="A1198">
        <f>IF(MOD(ROW()-24,COUNTA(tblProducts[Description]))=0,A1197+1,A1197)</f>
        <v>11</v>
      </c>
      <c r="B1198">
        <f>MOD(ROW()-24,COUNTA(tblProducts[Description]))+1</f>
        <v>35</v>
      </c>
      <c r="C1198" t="str">
        <f>_xlfn.XLOOKUP(A1198,tblProducts[Column1],tblProducts[Description])</f>
        <v>C-5635 BULK</v>
      </c>
      <c r="D1198" t="str">
        <f>_xlfn.XLOOKUP(B1198,tblProducts[Column1],tblProducts[Description])</f>
        <v>ETHOMEEN O/12LC BULK</v>
      </c>
      <c r="E1198" t="s">
        <v>9</v>
      </c>
      <c r="F1198" t="s">
        <v>12</v>
      </c>
      <c r="G1198" t="s">
        <v>9</v>
      </c>
      <c r="H1198" t="s">
        <v>8</v>
      </c>
      <c r="I1198">
        <f t="shared" si="23"/>
        <v>4</v>
      </c>
    </row>
    <row r="1199" spans="1:9">
      <c r="A1199">
        <f>IF(MOD(ROW()-24,COUNTA(tblProducts[Description]))=0,A1198+1,A1198)</f>
        <v>11</v>
      </c>
      <c r="B1199">
        <f>MOD(ROW()-24,COUNTA(tblProducts[Description]))+1</f>
        <v>36</v>
      </c>
      <c r="C1199" t="str">
        <f>_xlfn.XLOOKUP(A1199,tblProducts[Column1],tblProducts[Description])</f>
        <v>C-5635 BULK</v>
      </c>
      <c r="D1199" t="str">
        <f>_xlfn.XLOOKUP(B1199,tblProducts[Column1],tblProducts[Description])</f>
        <v>ETHOMEEN SV/12 BULK</v>
      </c>
      <c r="E1199" t="s">
        <v>9</v>
      </c>
      <c r="F1199" t="s">
        <v>12</v>
      </c>
      <c r="G1199" t="s">
        <v>9</v>
      </c>
      <c r="H1199" t="s">
        <v>8</v>
      </c>
      <c r="I1199">
        <f t="shared" si="23"/>
        <v>4</v>
      </c>
    </row>
    <row r="1200" spans="1:9">
      <c r="A1200">
        <f>IF(MOD(ROW()-24,COUNTA(tblProducts[Description]))=0,A1199+1,A1199)</f>
        <v>11</v>
      </c>
      <c r="B1200">
        <f>MOD(ROW()-24,COUNTA(tblProducts[Description]))+1</f>
        <v>37</v>
      </c>
      <c r="C1200" t="str">
        <f>_xlfn.XLOOKUP(A1200,tblProducts[Column1],tblProducts[Description])</f>
        <v>C-5635 BULK</v>
      </c>
      <c r="D1200" t="str">
        <f>_xlfn.XLOOKUP(B1200,tblProducts[Column1],tblProducts[Description])</f>
        <v>ETHOMEEN SV/15 BULK</v>
      </c>
      <c r="E1200" t="s">
        <v>9</v>
      </c>
      <c r="F1200" t="s">
        <v>12</v>
      </c>
      <c r="G1200" t="s">
        <v>7</v>
      </c>
      <c r="H1200" t="s">
        <v>8</v>
      </c>
      <c r="I1200">
        <f t="shared" si="23"/>
        <v>2</v>
      </c>
    </row>
    <row r="1201" spans="1:9">
      <c r="A1201">
        <f>IF(MOD(ROW()-24,COUNTA(tblProducts[Description]))=0,A1200+1,A1200)</f>
        <v>11</v>
      </c>
      <c r="B1201">
        <f>MOD(ROW()-24,COUNTA(tblProducts[Description]))+1</f>
        <v>38</v>
      </c>
      <c r="C1201" t="str">
        <f>_xlfn.XLOOKUP(A1201,tblProducts[Column1],tblProducts[Description])</f>
        <v>C-5635 BULK</v>
      </c>
      <c r="D1201" t="str">
        <f>_xlfn.XLOOKUP(B1201,tblProducts[Column1],tblProducts[Description])</f>
        <v>ETHOMEEN SV/15C BULK</v>
      </c>
      <c r="E1201" t="s">
        <v>9</v>
      </c>
      <c r="F1201" t="s">
        <v>12</v>
      </c>
      <c r="G1201" t="s">
        <v>7</v>
      </c>
      <c r="H1201" t="s">
        <v>8</v>
      </c>
      <c r="I1201">
        <f t="shared" si="23"/>
        <v>2</v>
      </c>
    </row>
    <row r="1202" spans="1:9">
      <c r="A1202">
        <f>IF(MOD(ROW()-24,COUNTA(tblProducts[Description]))=0,A1201+1,A1201)</f>
        <v>11</v>
      </c>
      <c r="B1202">
        <f>MOD(ROW()-24,COUNTA(tblProducts[Description]))+1</f>
        <v>39</v>
      </c>
      <c r="C1202" t="str">
        <f>_xlfn.XLOOKUP(A1202,tblProducts[Column1],tblProducts[Description])</f>
        <v>C-5635 BULK</v>
      </c>
      <c r="D1202" t="str">
        <f>_xlfn.XLOOKUP(B1202,tblProducts[Column1],tblProducts[Description])</f>
        <v>ETHOMEEN SV/25 BULK</v>
      </c>
      <c r="E1202" t="s">
        <v>9</v>
      </c>
      <c r="F1202" t="s">
        <v>12</v>
      </c>
      <c r="G1202" t="s">
        <v>7</v>
      </c>
      <c r="H1202" t="s">
        <v>8</v>
      </c>
      <c r="I1202">
        <f t="shared" si="23"/>
        <v>2</v>
      </c>
    </row>
    <row r="1203" spans="1:9">
      <c r="A1203">
        <f>IF(MOD(ROW()-24,COUNTA(tblProducts[Description]))=0,A1202+1,A1202)</f>
        <v>11</v>
      </c>
      <c r="B1203">
        <f>MOD(ROW()-24,COUNTA(tblProducts[Description]))+1</f>
        <v>40</v>
      </c>
      <c r="C1203" t="str">
        <f>_xlfn.XLOOKUP(A1203,tblProducts[Column1],tblProducts[Description])</f>
        <v>C-5635 BULK</v>
      </c>
      <c r="D1203" t="str">
        <f>_xlfn.XLOOKUP(B1203,tblProducts[Column1],tblProducts[Description])</f>
        <v>ETHOMEEN T/12 BULK</v>
      </c>
      <c r="E1203" t="s">
        <v>9</v>
      </c>
      <c r="F1203" t="s">
        <v>12</v>
      </c>
      <c r="G1203" t="s">
        <v>9</v>
      </c>
      <c r="H1203" t="s">
        <v>8</v>
      </c>
      <c r="I1203">
        <f t="shared" si="23"/>
        <v>4</v>
      </c>
    </row>
    <row r="1204" spans="1:9">
      <c r="A1204">
        <f>IF(MOD(ROW()-24,COUNTA(tblProducts[Description]))=0,A1203+1,A1203)</f>
        <v>11</v>
      </c>
      <c r="B1204">
        <f>MOD(ROW()-24,COUNTA(tblProducts[Description]))+1</f>
        <v>41</v>
      </c>
      <c r="C1204" t="str">
        <f>_xlfn.XLOOKUP(A1204,tblProducts[Column1],tblProducts[Description])</f>
        <v>C-5635 BULK</v>
      </c>
      <c r="D1204" t="str">
        <f>_xlfn.XLOOKUP(B1204,tblProducts[Column1],tblProducts[Description])</f>
        <v>ETHOMEEN T/13.5 BULK</v>
      </c>
      <c r="E1204" t="s">
        <v>9</v>
      </c>
      <c r="F1204" t="s">
        <v>12</v>
      </c>
      <c r="G1204" t="s">
        <v>7</v>
      </c>
      <c r="H1204" t="s">
        <v>8</v>
      </c>
      <c r="I1204">
        <f t="shared" si="23"/>
        <v>2</v>
      </c>
    </row>
    <row r="1205" spans="1:9">
      <c r="A1205">
        <f>IF(MOD(ROW()-24,COUNTA(tblProducts[Description]))=0,A1204+1,A1204)</f>
        <v>11</v>
      </c>
      <c r="B1205">
        <f>MOD(ROW()-24,COUNTA(tblProducts[Description]))+1</f>
        <v>42</v>
      </c>
      <c r="C1205" t="str">
        <f>_xlfn.XLOOKUP(A1205,tblProducts[Column1],tblProducts[Description])</f>
        <v>C-5635 BULK</v>
      </c>
      <c r="D1205" t="str">
        <f>_xlfn.XLOOKUP(B1205,tblProducts[Column1],tblProducts[Description])</f>
        <v>ETHOMEEN T/15 BULK</v>
      </c>
      <c r="E1205" t="s">
        <v>9</v>
      </c>
      <c r="F1205" t="s">
        <v>12</v>
      </c>
      <c r="G1205" t="s">
        <v>7</v>
      </c>
      <c r="H1205" t="s">
        <v>8</v>
      </c>
      <c r="I1205">
        <f t="shared" si="23"/>
        <v>2</v>
      </c>
    </row>
    <row r="1206" spans="1:9">
      <c r="A1206">
        <f>IF(MOD(ROW()-24,COUNTA(tblProducts[Description]))=0,A1205+1,A1205)</f>
        <v>11</v>
      </c>
      <c r="B1206">
        <f>MOD(ROW()-24,COUNTA(tblProducts[Description]))+1</f>
        <v>43</v>
      </c>
      <c r="C1206" t="str">
        <f>_xlfn.XLOOKUP(A1206,tblProducts[Column1],tblProducts[Description])</f>
        <v>C-5635 BULK</v>
      </c>
      <c r="D1206" t="str">
        <f>_xlfn.XLOOKUP(B1206,tblProducts[Column1],tblProducts[Description])</f>
        <v>ETHOMEEN T/17 BULK</v>
      </c>
      <c r="E1206" t="s">
        <v>9</v>
      </c>
      <c r="F1206" t="s">
        <v>12</v>
      </c>
      <c r="G1206" t="s">
        <v>7</v>
      </c>
      <c r="H1206" t="s">
        <v>8</v>
      </c>
      <c r="I1206">
        <f t="shared" si="23"/>
        <v>2</v>
      </c>
    </row>
    <row r="1207" spans="1:9">
      <c r="A1207">
        <f>IF(MOD(ROW()-24,COUNTA(tblProducts[Description]))=0,A1206+1,A1206)</f>
        <v>11</v>
      </c>
      <c r="B1207">
        <f>MOD(ROW()-24,COUNTA(tblProducts[Description]))+1</f>
        <v>44</v>
      </c>
      <c r="C1207" t="str">
        <f>_xlfn.XLOOKUP(A1207,tblProducts[Column1],tblProducts[Description])</f>
        <v>C-5635 BULK</v>
      </c>
      <c r="D1207" t="str">
        <f>_xlfn.XLOOKUP(B1207,tblProducts[Column1],tblProducts[Description])</f>
        <v>ETHOMEEN T/18 BULK</v>
      </c>
      <c r="E1207" t="s">
        <v>9</v>
      </c>
      <c r="F1207" t="s">
        <v>12</v>
      </c>
      <c r="G1207" t="s">
        <v>7</v>
      </c>
      <c r="H1207" t="s">
        <v>8</v>
      </c>
      <c r="I1207">
        <f t="shared" si="23"/>
        <v>2</v>
      </c>
    </row>
    <row r="1208" spans="1:9">
      <c r="A1208">
        <f>IF(MOD(ROW()-24,COUNTA(tblProducts[Description]))=0,A1207+1,A1207)</f>
        <v>11</v>
      </c>
      <c r="B1208">
        <f>MOD(ROW()-24,COUNTA(tblProducts[Description]))+1</f>
        <v>45</v>
      </c>
      <c r="C1208" t="str">
        <f>_xlfn.XLOOKUP(A1208,tblProducts[Column1],tblProducts[Description])</f>
        <v>C-5635 BULK</v>
      </c>
      <c r="D1208" t="str">
        <f>_xlfn.XLOOKUP(B1208,tblProducts[Column1],tblProducts[Description])</f>
        <v>ETHOMEEN T/19 BULK</v>
      </c>
      <c r="E1208" t="s">
        <v>9</v>
      </c>
      <c r="F1208" t="s">
        <v>12</v>
      </c>
      <c r="G1208" t="s">
        <v>7</v>
      </c>
      <c r="H1208" t="s">
        <v>8</v>
      </c>
      <c r="I1208">
        <f t="shared" si="23"/>
        <v>2</v>
      </c>
    </row>
    <row r="1209" spans="1:9">
      <c r="A1209">
        <f>IF(MOD(ROW()-24,COUNTA(tblProducts[Description]))=0,A1208+1,A1208)</f>
        <v>11</v>
      </c>
      <c r="B1209">
        <f>MOD(ROW()-24,COUNTA(tblProducts[Description]))+1</f>
        <v>46</v>
      </c>
      <c r="C1209" t="str">
        <f>_xlfn.XLOOKUP(A1209,tblProducts[Column1],tblProducts[Description])</f>
        <v>C-5635 BULK</v>
      </c>
      <c r="D1209" t="str">
        <f>_xlfn.XLOOKUP(B1209,tblProducts[Column1],tblProducts[Description])</f>
        <v>ETHOMEEN T/20 BULK</v>
      </c>
      <c r="E1209" t="s">
        <v>9</v>
      </c>
      <c r="F1209" t="s">
        <v>12</v>
      </c>
      <c r="G1209" t="s">
        <v>7</v>
      </c>
      <c r="H1209" t="s">
        <v>8</v>
      </c>
      <c r="I1209">
        <f t="shared" si="23"/>
        <v>2</v>
      </c>
    </row>
    <row r="1210" spans="1:9">
      <c r="A1210">
        <f>IF(MOD(ROW()-24,COUNTA(tblProducts[Description]))=0,A1209+1,A1209)</f>
        <v>11</v>
      </c>
      <c r="B1210">
        <f>MOD(ROW()-24,COUNTA(tblProducts[Description]))+1</f>
        <v>47</v>
      </c>
      <c r="C1210" t="str">
        <f>_xlfn.XLOOKUP(A1210,tblProducts[Column1],tblProducts[Description])</f>
        <v>C-5635 BULK</v>
      </c>
      <c r="D1210" t="str">
        <f>_xlfn.XLOOKUP(B1210,tblProducts[Column1],tblProducts[Description])</f>
        <v>ETHOMEEN T/20S BULK</v>
      </c>
      <c r="E1210" t="s">
        <v>9</v>
      </c>
      <c r="F1210" t="s">
        <v>12</v>
      </c>
      <c r="G1210" t="s">
        <v>7</v>
      </c>
      <c r="H1210" t="s">
        <v>8</v>
      </c>
      <c r="I1210">
        <f t="shared" si="23"/>
        <v>2</v>
      </c>
    </row>
    <row r="1211" spans="1:9">
      <c r="A1211">
        <f>IF(MOD(ROW()-24,COUNTA(tblProducts[Description]))=0,A1210+1,A1210)</f>
        <v>11</v>
      </c>
      <c r="B1211">
        <f>MOD(ROW()-24,COUNTA(tblProducts[Description]))+1</f>
        <v>48</v>
      </c>
      <c r="C1211" t="str">
        <f>_xlfn.XLOOKUP(A1211,tblProducts[Column1],tblProducts[Description])</f>
        <v>C-5635 BULK</v>
      </c>
      <c r="D1211" t="str">
        <f>_xlfn.XLOOKUP(B1211,tblProducts[Column1],tblProducts[Description])</f>
        <v>ETHOMEEN T/24 BULK</v>
      </c>
      <c r="E1211" t="s">
        <v>9</v>
      </c>
      <c r="F1211" t="s">
        <v>12</v>
      </c>
      <c r="G1211" t="s">
        <v>7</v>
      </c>
      <c r="H1211" t="s">
        <v>8</v>
      </c>
      <c r="I1211">
        <f t="shared" si="23"/>
        <v>2</v>
      </c>
    </row>
    <row r="1212" spans="1:9">
      <c r="A1212">
        <f>IF(MOD(ROW()-24,COUNTA(tblProducts[Description]))=0,A1211+1,A1211)</f>
        <v>11</v>
      </c>
      <c r="B1212">
        <f>MOD(ROW()-24,COUNTA(tblProducts[Description]))+1</f>
        <v>49</v>
      </c>
      <c r="C1212" t="str">
        <f>_xlfn.XLOOKUP(A1212,tblProducts[Column1],tblProducts[Description])</f>
        <v>C-5635 BULK</v>
      </c>
      <c r="D1212" t="str">
        <f>_xlfn.XLOOKUP(B1212,tblProducts[Column1],tblProducts[Description])</f>
        <v>ETHOMEEN T/25 BULK</v>
      </c>
      <c r="E1212" t="s">
        <v>9</v>
      </c>
      <c r="F1212" t="s">
        <v>12</v>
      </c>
      <c r="G1212" t="s">
        <v>7</v>
      </c>
      <c r="H1212" t="s">
        <v>8</v>
      </c>
      <c r="I1212">
        <f t="shared" si="23"/>
        <v>2</v>
      </c>
    </row>
    <row r="1213" spans="1:9">
      <c r="A1213">
        <f>IF(MOD(ROW()-24,COUNTA(tblProducts[Description]))=0,A1212+1,A1212)</f>
        <v>11</v>
      </c>
      <c r="B1213">
        <f>MOD(ROW()-24,COUNTA(tblProducts[Description]))+1</f>
        <v>50</v>
      </c>
      <c r="C1213" t="str">
        <f>_xlfn.XLOOKUP(A1213,tblProducts[Column1],tblProducts[Description])</f>
        <v>C-5635 BULK</v>
      </c>
      <c r="D1213" t="str">
        <f>_xlfn.XLOOKUP(B1213,tblProducts[Column1],tblProducts[Description])</f>
        <v>ETHOMEEN T/28 BULK</v>
      </c>
      <c r="E1213" t="s">
        <v>9</v>
      </c>
      <c r="F1213" t="s">
        <v>12</v>
      </c>
      <c r="G1213" t="s">
        <v>7</v>
      </c>
      <c r="H1213" t="s">
        <v>8</v>
      </c>
      <c r="I1213">
        <f t="shared" si="23"/>
        <v>2</v>
      </c>
    </row>
    <row r="1214" spans="1:9">
      <c r="A1214">
        <f>IF(MOD(ROW()-24,COUNTA(tblProducts[Description]))=0,A1213+1,A1213)</f>
        <v>11</v>
      </c>
      <c r="B1214">
        <f>MOD(ROW()-24,COUNTA(tblProducts[Description]))+1</f>
        <v>51</v>
      </c>
      <c r="C1214" t="str">
        <f>_xlfn.XLOOKUP(A1214,tblProducts[Column1],tblProducts[Description])</f>
        <v>C-5635 BULK</v>
      </c>
      <c r="D1214" t="str">
        <f>_xlfn.XLOOKUP(B1214,tblProducts[Column1],tblProducts[Description])</f>
        <v>ETHYLAN 1008 SA BULK</v>
      </c>
      <c r="E1214" t="s">
        <v>9</v>
      </c>
      <c r="F1214" t="s">
        <v>12</v>
      </c>
      <c r="G1214" t="s">
        <v>7</v>
      </c>
      <c r="H1214" t="s">
        <v>8</v>
      </c>
      <c r="I1214">
        <f t="shared" si="23"/>
        <v>2</v>
      </c>
    </row>
    <row r="1215" spans="1:9">
      <c r="A1215">
        <f>IF(MOD(ROW()-24,COUNTA(tblProducts[Description]))=0,A1214+1,A1214)</f>
        <v>11</v>
      </c>
      <c r="B1215">
        <f>MOD(ROW()-24,COUNTA(tblProducts[Description]))+1</f>
        <v>52</v>
      </c>
      <c r="C1215" t="str">
        <f>_xlfn.XLOOKUP(A1215,tblProducts[Column1],tblProducts[Description])</f>
        <v>C-5635 BULK</v>
      </c>
      <c r="D1215" t="str">
        <f>_xlfn.XLOOKUP(B1215,tblProducts[Column1],tblProducts[Description])</f>
        <v>ETHYLAN 325 BULK</v>
      </c>
      <c r="E1215" t="s">
        <v>9</v>
      </c>
      <c r="F1215" t="s">
        <v>12</v>
      </c>
      <c r="G1215" t="s">
        <v>7</v>
      </c>
      <c r="H1215" t="s">
        <v>8</v>
      </c>
      <c r="I1215">
        <f t="shared" si="23"/>
        <v>2</v>
      </c>
    </row>
    <row r="1216" spans="1:9">
      <c r="A1216">
        <f>IF(MOD(ROW()-24,COUNTA(tblProducts[Description]))=0,A1215+1,A1215)</f>
        <v>11</v>
      </c>
      <c r="B1216">
        <f>MOD(ROW()-24,COUNTA(tblProducts[Description]))+1</f>
        <v>53</v>
      </c>
      <c r="C1216" t="str">
        <f>_xlfn.XLOOKUP(A1216,tblProducts[Column1],tblProducts[Description])</f>
        <v>C-5635 BULK</v>
      </c>
      <c r="D1216" t="str">
        <f>_xlfn.XLOOKUP(B1216,tblProducts[Column1],tblProducts[Description])</f>
        <v>ETHYLAN NS-500LQ BULK</v>
      </c>
      <c r="E1216" t="s">
        <v>9</v>
      </c>
      <c r="F1216" t="s">
        <v>12</v>
      </c>
      <c r="G1216" t="s">
        <v>7</v>
      </c>
      <c r="H1216" t="s">
        <v>8</v>
      </c>
      <c r="I1216">
        <f t="shared" si="23"/>
        <v>2</v>
      </c>
    </row>
    <row r="1217" spans="1:9">
      <c r="A1217">
        <f>IF(MOD(ROW()-24,COUNTA(tblProducts[Description]))=0,A1216+1,A1216)</f>
        <v>11</v>
      </c>
      <c r="B1217">
        <f>MOD(ROW()-24,COUNTA(tblProducts[Description]))+1</f>
        <v>54</v>
      </c>
      <c r="C1217" t="str">
        <f>_xlfn.XLOOKUP(A1217,tblProducts[Column1],tblProducts[Description])</f>
        <v>C-5635 BULK</v>
      </c>
      <c r="D1217" t="str">
        <f>_xlfn.XLOOKUP(B1217,tblProducts[Column1],tblProducts[Description])</f>
        <v>ETHYLAN PRE NS-505 K BULK</v>
      </c>
      <c r="E1217" t="s">
        <v>9</v>
      </c>
      <c r="F1217" t="s">
        <v>12</v>
      </c>
      <c r="G1217" t="s">
        <v>7</v>
      </c>
      <c r="H1217" t="s">
        <v>8</v>
      </c>
      <c r="I1217">
        <f t="shared" si="23"/>
        <v>2</v>
      </c>
    </row>
    <row r="1218" spans="1:9">
      <c r="A1218">
        <f>IF(MOD(ROW()-24,COUNTA(tblProducts[Description]))=0,A1217+1,A1217)</f>
        <v>11</v>
      </c>
      <c r="B1218">
        <f>MOD(ROW()-24,COUNTA(tblProducts[Description]))+1</f>
        <v>55</v>
      </c>
      <c r="C1218" t="str">
        <f>_xlfn.XLOOKUP(A1218,tblProducts[Column1],tblProducts[Description])</f>
        <v>C-5635 BULK</v>
      </c>
      <c r="D1218" t="str">
        <f>_xlfn.XLOOKUP(B1218,tblProducts[Column1],tblProducts[Description])</f>
        <v>ETHYLAN SN-90 BULK</v>
      </c>
      <c r="E1218" t="s">
        <v>9</v>
      </c>
      <c r="F1218" t="s">
        <v>12</v>
      </c>
      <c r="G1218" t="s">
        <v>7</v>
      </c>
      <c r="H1218" t="s">
        <v>8</v>
      </c>
      <c r="I1218">
        <f t="shared" si="23"/>
        <v>2</v>
      </c>
    </row>
    <row r="1219" spans="1:9">
      <c r="A1219">
        <f>IF(MOD(ROW()-24,COUNTA(tblProducts[Description]))=0,A1218+1,A1218)</f>
        <v>11</v>
      </c>
      <c r="B1219">
        <f>MOD(ROW()-24,COUNTA(tblProducts[Description]))+1</f>
        <v>56</v>
      </c>
      <c r="C1219" t="str">
        <f>_xlfn.XLOOKUP(A1219,tblProducts[Column1],tblProducts[Description])</f>
        <v>C-5635 BULK</v>
      </c>
      <c r="D1219" t="str">
        <f>_xlfn.XLOOKUP(B1219,tblProducts[Column1],tblProducts[Description])</f>
        <v>ETHYLAN TD-100 BULK</v>
      </c>
      <c r="E1219" t="s">
        <v>9</v>
      </c>
      <c r="F1219" t="s">
        <v>12</v>
      </c>
      <c r="G1219" t="s">
        <v>7</v>
      </c>
      <c r="H1219" t="s">
        <v>8</v>
      </c>
      <c r="I1219">
        <f t="shared" si="23"/>
        <v>2</v>
      </c>
    </row>
    <row r="1220" spans="1:9">
      <c r="A1220">
        <f>IF(MOD(ROW()-24,COUNTA(tblProducts[Description]))=0,A1219+1,A1219)</f>
        <v>11</v>
      </c>
      <c r="B1220">
        <f>MOD(ROW()-24,COUNTA(tblProducts[Description]))+1</f>
        <v>57</v>
      </c>
      <c r="C1220" t="str">
        <f>_xlfn.XLOOKUP(A1220,tblProducts[Column1],tblProducts[Description])</f>
        <v>C-5635 BULK</v>
      </c>
      <c r="D1220" t="str">
        <f>_xlfn.XLOOKUP(B1220,tblProducts[Column1],tblProducts[Description])</f>
        <v>ETHYLAN TD-120 BULK</v>
      </c>
      <c r="E1220" t="s">
        <v>9</v>
      </c>
      <c r="F1220" t="s">
        <v>12</v>
      </c>
      <c r="G1220" t="s">
        <v>7</v>
      </c>
      <c r="H1220" t="s">
        <v>8</v>
      </c>
      <c r="I1220">
        <f t="shared" si="23"/>
        <v>2</v>
      </c>
    </row>
    <row r="1221" spans="1:9">
      <c r="A1221">
        <f>IF(MOD(ROW()-24,COUNTA(tblProducts[Description]))=0,A1220+1,A1220)</f>
        <v>11</v>
      </c>
      <c r="B1221">
        <f>MOD(ROW()-24,COUNTA(tblProducts[Description]))+1</f>
        <v>58</v>
      </c>
      <c r="C1221" t="str">
        <f>_xlfn.XLOOKUP(A1221,tblProducts[Column1],tblProducts[Description])</f>
        <v>C-5635 BULK</v>
      </c>
      <c r="D1221" t="str">
        <f>_xlfn.XLOOKUP(B1221,tblProducts[Column1],tblProducts[Description])</f>
        <v>ETHYLAN TD-1407 BULK</v>
      </c>
      <c r="E1221" t="s">
        <v>9</v>
      </c>
      <c r="F1221" t="s">
        <v>12</v>
      </c>
      <c r="G1221" t="s">
        <v>7</v>
      </c>
      <c r="H1221" t="s">
        <v>8</v>
      </c>
      <c r="I1221">
        <f t="shared" si="23"/>
        <v>2</v>
      </c>
    </row>
    <row r="1222" spans="1:9">
      <c r="A1222">
        <f>IF(MOD(ROW()-24,COUNTA(tblProducts[Description]))=0,A1221+1,A1221)</f>
        <v>11</v>
      </c>
      <c r="B1222">
        <f>MOD(ROW()-24,COUNTA(tblProducts[Description]))+1</f>
        <v>59</v>
      </c>
      <c r="C1222" t="str">
        <f>_xlfn.XLOOKUP(A1222,tblProducts[Column1],tblProducts[Description])</f>
        <v>C-5635 BULK</v>
      </c>
      <c r="D1222" t="str">
        <f>_xlfn.XLOOKUP(B1222,tblProducts[Column1],tblProducts[Description])</f>
        <v>ETHYLAN TD-40 BULK</v>
      </c>
      <c r="E1222" t="s">
        <v>9</v>
      </c>
      <c r="F1222" t="s">
        <v>12</v>
      </c>
      <c r="G1222" t="s">
        <v>7</v>
      </c>
      <c r="H1222" t="s">
        <v>8</v>
      </c>
      <c r="I1222">
        <f t="shared" si="23"/>
        <v>2</v>
      </c>
    </row>
    <row r="1223" spans="1:9">
      <c r="A1223">
        <f>IF(MOD(ROW()-24,COUNTA(tblProducts[Description]))=0,A1222+1,A1222)</f>
        <v>11</v>
      </c>
      <c r="B1223">
        <f>MOD(ROW()-24,COUNTA(tblProducts[Description]))+1</f>
        <v>60</v>
      </c>
      <c r="C1223" t="str">
        <f>_xlfn.XLOOKUP(A1223,tblProducts[Column1],tblProducts[Description])</f>
        <v>C-5635 BULK</v>
      </c>
      <c r="D1223" t="str">
        <f>_xlfn.XLOOKUP(B1223,tblProducts[Column1],tblProducts[Description])</f>
        <v>ETHYLAN TD-60 BULK</v>
      </c>
      <c r="E1223" t="s">
        <v>9</v>
      </c>
      <c r="F1223" t="s">
        <v>12</v>
      </c>
      <c r="G1223" t="s">
        <v>7</v>
      </c>
      <c r="H1223" t="s">
        <v>8</v>
      </c>
      <c r="I1223">
        <f t="shared" si="23"/>
        <v>2</v>
      </c>
    </row>
    <row r="1224" spans="1:9">
      <c r="A1224">
        <f>IF(MOD(ROW()-24,COUNTA(tblProducts[Description]))=0,A1223+1,A1223)</f>
        <v>11</v>
      </c>
      <c r="B1224">
        <f>MOD(ROW()-24,COUNTA(tblProducts[Description]))+1</f>
        <v>61</v>
      </c>
      <c r="C1224" t="str">
        <f>_xlfn.XLOOKUP(A1224,tblProducts[Column1],tblProducts[Description])</f>
        <v>C-5635 BULK</v>
      </c>
      <c r="D1224" t="str">
        <f>_xlfn.XLOOKUP(B1224,tblProducts[Column1],tblProducts[Description])</f>
        <v>INTERMEDIATE BE-110L BULK</v>
      </c>
      <c r="E1224" t="s">
        <v>9</v>
      </c>
      <c r="F1224" t="s">
        <v>12</v>
      </c>
      <c r="G1224" t="s">
        <v>7</v>
      </c>
      <c r="H1224" t="s">
        <v>8</v>
      </c>
      <c r="I1224">
        <f t="shared" si="23"/>
        <v>2</v>
      </c>
    </row>
    <row r="1225" spans="1:9">
      <c r="A1225">
        <f>IF(MOD(ROW()-24,COUNTA(tblProducts[Description]))=0,A1224+1,A1224)</f>
        <v>11</v>
      </c>
      <c r="B1225">
        <f>MOD(ROW()-24,COUNTA(tblProducts[Description]))+1</f>
        <v>62</v>
      </c>
      <c r="C1225" t="str">
        <f>_xlfn.XLOOKUP(A1225,tblProducts[Column1],tblProducts[Description])</f>
        <v>C-5635 BULK</v>
      </c>
      <c r="D1225" t="str">
        <f>_xlfn.XLOOKUP(B1225,tblProducts[Column1],tblProducts[Description])</f>
        <v>INTERMEDIATE DPG-415 BULK</v>
      </c>
      <c r="E1225" t="s">
        <v>9</v>
      </c>
      <c r="F1225" t="s">
        <v>12</v>
      </c>
      <c r="G1225" t="s">
        <v>7</v>
      </c>
      <c r="H1225" t="s">
        <v>8</v>
      </c>
      <c r="I1225">
        <f t="shared" si="23"/>
        <v>2</v>
      </c>
    </row>
    <row r="1226" spans="1:9">
      <c r="A1226">
        <f>IF(MOD(ROW()-24,COUNTA(tblProducts[Description]))=0,A1225+1,A1225)</f>
        <v>11</v>
      </c>
      <c r="B1226">
        <f>MOD(ROW()-24,COUNTA(tblProducts[Description]))+1</f>
        <v>63</v>
      </c>
      <c r="C1226" t="str">
        <f>_xlfn.XLOOKUP(A1226,tblProducts[Column1],tblProducts[Description])</f>
        <v>C-5635 BULK</v>
      </c>
      <c r="D1226" t="str">
        <f>_xlfn.XLOOKUP(B1226,tblProducts[Column1],tblProducts[Description])</f>
        <v>PROPODUOMEEN T/12 BULK</v>
      </c>
      <c r="E1226" t="s">
        <v>9</v>
      </c>
      <c r="F1226" t="s">
        <v>12</v>
      </c>
      <c r="G1226" t="s">
        <v>9</v>
      </c>
      <c r="H1226" t="s">
        <v>8</v>
      </c>
      <c r="I1226">
        <f t="shared" si="23"/>
        <v>4</v>
      </c>
    </row>
    <row r="1227" spans="1:9">
      <c r="A1227">
        <f>IF(MOD(ROW()-24,COUNTA(tblProducts[Description]))=0,A1226+1,A1226)</f>
        <v>11</v>
      </c>
      <c r="B1227">
        <f>MOD(ROW()-24,COUNTA(tblProducts[Description]))+1</f>
        <v>64</v>
      </c>
      <c r="C1227" t="str">
        <f>_xlfn.XLOOKUP(A1227,tblProducts[Column1],tblProducts[Description])</f>
        <v>C-5635 BULK</v>
      </c>
      <c r="D1227" t="str">
        <f>_xlfn.XLOOKUP(B1227,tblProducts[Column1],tblProducts[Description])</f>
        <v>PROPOMEEN T/12 BULK</v>
      </c>
      <c r="E1227" t="s">
        <v>9</v>
      </c>
      <c r="F1227" t="s">
        <v>12</v>
      </c>
      <c r="G1227" t="s">
        <v>9</v>
      </c>
      <c r="H1227" t="s">
        <v>8</v>
      </c>
      <c r="I1227">
        <f t="shared" si="23"/>
        <v>4</v>
      </c>
    </row>
    <row r="1228" spans="1:9">
      <c r="A1228">
        <f>IF(MOD(ROW()-24,COUNTA(tblProducts[Description]))=0,A1227+1,A1227)</f>
        <v>11</v>
      </c>
      <c r="B1228">
        <f>MOD(ROW()-24,COUNTA(tblProducts[Description]))+1</f>
        <v>65</v>
      </c>
      <c r="C1228" t="str">
        <f>_xlfn.XLOOKUP(A1228,tblProducts[Column1],tblProducts[Description])</f>
        <v>C-5635 BULK</v>
      </c>
      <c r="D1228" t="str">
        <f>_xlfn.XLOOKUP(B1228,tblProducts[Column1],tblProducts[Description])</f>
        <v>TMP-420 BULK</v>
      </c>
      <c r="E1228" t="s">
        <v>9</v>
      </c>
      <c r="F1228" t="s">
        <v>12</v>
      </c>
      <c r="G1228" t="s">
        <v>7</v>
      </c>
      <c r="H1228" t="s">
        <v>8</v>
      </c>
      <c r="I1228">
        <f t="shared" si="23"/>
        <v>2</v>
      </c>
    </row>
    <row r="1229" spans="1:9">
      <c r="A1229">
        <f>IF(MOD(ROW()-24,COUNTA(tblProducts[Description]))=0,A1228+1,A1228)</f>
        <v>11</v>
      </c>
      <c r="B1229">
        <f>MOD(ROW()-24,COUNTA(tblProducts[Description]))+1</f>
        <v>66</v>
      </c>
      <c r="C1229" t="str">
        <f>_xlfn.XLOOKUP(A1229,tblProducts[Column1],tblProducts[Description])</f>
        <v>C-5635 BULK</v>
      </c>
      <c r="D1229" t="str">
        <f>_xlfn.XLOOKUP(B1229,tblProducts[Column1],tblProducts[Description])</f>
        <v>TMP-80 BULK</v>
      </c>
      <c r="E1229" t="s">
        <v>9</v>
      </c>
      <c r="F1229" t="s">
        <v>12</v>
      </c>
      <c r="G1229" t="s">
        <v>7</v>
      </c>
      <c r="H1229" t="s">
        <v>8</v>
      </c>
      <c r="I1229">
        <f t="shared" si="23"/>
        <v>2</v>
      </c>
    </row>
    <row r="1230" spans="1:9">
      <c r="A1230">
        <f>IF(MOD(ROW()-24,COUNTA(tblProducts[Description]))=0,A1229+1,A1229)</f>
        <v>11</v>
      </c>
      <c r="B1230">
        <f>MOD(ROW()-24,COUNTA(tblProducts[Description]))+1</f>
        <v>67</v>
      </c>
      <c r="C1230" t="str">
        <f>_xlfn.XLOOKUP(A1230,tblProducts[Column1],tblProducts[Description])</f>
        <v>C-5635 BULK</v>
      </c>
      <c r="D1230" t="str">
        <f>_xlfn.XLOOKUP(B1230,tblProducts[Column1],tblProducts[Description])</f>
        <v>VISCO 352 BULK</v>
      </c>
      <c r="E1230" t="s">
        <v>9</v>
      </c>
      <c r="F1230" t="s">
        <v>12</v>
      </c>
      <c r="G1230" t="s">
        <v>7</v>
      </c>
      <c r="H1230" t="s">
        <v>8</v>
      </c>
      <c r="I1230">
        <f t="shared" si="23"/>
        <v>2</v>
      </c>
    </row>
    <row r="1231" spans="1:9">
      <c r="A1231">
        <f>IF(MOD(ROW()-24,COUNTA(tblProducts[Description]))=0,A1230+1,A1230)</f>
        <v>11</v>
      </c>
      <c r="B1231">
        <f>MOD(ROW()-24,COUNTA(tblProducts[Description]))+1</f>
        <v>68</v>
      </c>
      <c r="C1231" t="str">
        <f>_xlfn.XLOOKUP(A1231,tblProducts[Column1],tblProducts[Description])</f>
        <v>C-5635 BULK</v>
      </c>
      <c r="D1231" t="str">
        <f>_xlfn.XLOOKUP(B1231,tblProducts[Column1],tblProducts[Description])</f>
        <v>WITBREAK DPG-25 BULK</v>
      </c>
      <c r="E1231" t="s">
        <v>9</v>
      </c>
      <c r="F1231" t="s">
        <v>12</v>
      </c>
      <c r="G1231" t="s">
        <v>7</v>
      </c>
      <c r="H1231" t="s">
        <v>8</v>
      </c>
      <c r="I1231">
        <f t="shared" si="23"/>
        <v>2</v>
      </c>
    </row>
    <row r="1232" spans="1:9">
      <c r="A1232">
        <f>IF(MOD(ROW()-24,COUNTA(tblProducts[Description]))=0,A1231+1,A1231)</f>
        <v>11</v>
      </c>
      <c r="B1232">
        <f>MOD(ROW()-24,COUNTA(tblProducts[Description]))+1</f>
        <v>69</v>
      </c>
      <c r="C1232" t="str">
        <f>_xlfn.XLOOKUP(A1232,tblProducts[Column1],tblProducts[Description])</f>
        <v>C-5635 BULK</v>
      </c>
      <c r="D1232" t="str">
        <f>_xlfn.XLOOKUP(B1232,tblProducts[Column1],tblProducts[Description])</f>
        <v>WITBREAK DPG-482 BULK</v>
      </c>
      <c r="E1232" t="s">
        <v>9</v>
      </c>
      <c r="F1232" t="s">
        <v>12</v>
      </c>
      <c r="G1232" t="s">
        <v>7</v>
      </c>
      <c r="H1232" t="s">
        <v>8</v>
      </c>
      <c r="I1232">
        <f t="shared" si="23"/>
        <v>2</v>
      </c>
    </row>
    <row r="1233" spans="1:9">
      <c r="A1233">
        <f>IF(MOD(ROW()-24,COUNTA(tblProducts[Description]))=0,A1232+1,A1232)</f>
        <v>11</v>
      </c>
      <c r="B1233">
        <f>MOD(ROW()-24,COUNTA(tblProducts[Description]))+1</f>
        <v>70</v>
      </c>
      <c r="C1233" t="str">
        <f>_xlfn.XLOOKUP(A1233,tblProducts[Column1],tblProducts[Description])</f>
        <v>C-5635 BULK</v>
      </c>
      <c r="D1233" t="str">
        <f>_xlfn.XLOOKUP(B1233,tblProducts[Column1],tblProducts[Description])</f>
        <v>WITBREAK DPG-818 BULK</v>
      </c>
      <c r="E1233" t="s">
        <v>9</v>
      </c>
      <c r="F1233" t="s">
        <v>12</v>
      </c>
      <c r="G1233" t="s">
        <v>7</v>
      </c>
      <c r="H1233" t="s">
        <v>8</v>
      </c>
      <c r="I1233">
        <f t="shared" si="23"/>
        <v>2</v>
      </c>
    </row>
    <row r="1234" spans="1:9">
      <c r="A1234">
        <f>IF(MOD(ROW()-24,COUNTA(tblProducts[Description]))=0,A1233+1,A1233)</f>
        <v>11</v>
      </c>
      <c r="B1234">
        <f>MOD(ROW()-24,COUNTA(tblProducts[Description]))+1</f>
        <v>71</v>
      </c>
      <c r="C1234" t="str">
        <f>_xlfn.XLOOKUP(A1234,tblProducts[Column1],tblProducts[Description])</f>
        <v>C-5635 BULK</v>
      </c>
      <c r="D1234" t="str">
        <f>_xlfn.XLOOKUP(B1234,tblProducts[Column1],tblProducts[Description])</f>
        <v>WITBREAK DTG-62 BULK</v>
      </c>
      <c r="E1234" t="s">
        <v>9</v>
      </c>
      <c r="F1234" t="s">
        <v>12</v>
      </c>
      <c r="G1234" t="s">
        <v>7</v>
      </c>
      <c r="H1234" t="s">
        <v>8</v>
      </c>
      <c r="I1234">
        <f t="shared" si="23"/>
        <v>2</v>
      </c>
    </row>
    <row r="1235" spans="1:9">
      <c r="A1235">
        <f>IF(MOD(ROW()-24,COUNTA(tblProducts[Description]))=0,A1234+1,A1234)</f>
        <v>11</v>
      </c>
      <c r="B1235">
        <f>MOD(ROW()-24,COUNTA(tblProducts[Description]))+1</f>
        <v>72</v>
      </c>
      <c r="C1235" t="str">
        <f>_xlfn.XLOOKUP(A1235,tblProducts[Column1],tblProducts[Description])</f>
        <v>C-5635 BULK</v>
      </c>
      <c r="D1235" t="str">
        <f>_xlfn.XLOOKUP(B1235,tblProducts[Column1],tblProducts[Description])</f>
        <v>WITCOMUL 1844 BULK</v>
      </c>
      <c r="E1235" t="s">
        <v>9</v>
      </c>
      <c r="F1235" t="s">
        <v>12</v>
      </c>
      <c r="G1235" t="s">
        <v>7</v>
      </c>
      <c r="H1235" t="s">
        <v>8</v>
      </c>
      <c r="I1235">
        <f t="shared" si="23"/>
        <v>2</v>
      </c>
    </row>
    <row r="1236" spans="1:9">
      <c r="A1236">
        <f>IF(MOD(ROW()-24,COUNTA(tblProducts[Description]))=0,A1235+1,A1235)</f>
        <v>11</v>
      </c>
      <c r="B1236">
        <f>MOD(ROW()-24,COUNTA(tblProducts[Description]))+1</f>
        <v>73</v>
      </c>
      <c r="C1236" t="str">
        <f>_xlfn.XLOOKUP(A1236,tblProducts[Column1],tblProducts[Description])</f>
        <v>C-5635 BULK</v>
      </c>
      <c r="D1236" t="str">
        <f>_xlfn.XLOOKUP(B1236,tblProducts[Column1],tblProducts[Description])</f>
        <v>WITCONOL 2690 BULK</v>
      </c>
      <c r="E1236" t="s">
        <v>9</v>
      </c>
      <c r="F1236" t="s">
        <v>12</v>
      </c>
      <c r="G1236" t="s">
        <v>7</v>
      </c>
      <c r="H1236" t="s">
        <v>8</v>
      </c>
      <c r="I1236">
        <f t="shared" si="23"/>
        <v>2</v>
      </c>
    </row>
    <row r="1237" spans="1:9">
      <c r="A1237">
        <f>IF(MOD(ROW()-24,COUNTA(tblProducts[Description]))=0,A1236+1,A1236)</f>
        <v>11</v>
      </c>
      <c r="B1237">
        <f>MOD(ROW()-24,COUNTA(tblProducts[Description]))+1</f>
        <v>74</v>
      </c>
      <c r="C1237" t="str">
        <f>_xlfn.XLOOKUP(A1237,tblProducts[Column1],tblProducts[Description])</f>
        <v>C-5635 BULK</v>
      </c>
      <c r="D1237" t="str">
        <f>_xlfn.XLOOKUP(B1237,tblProducts[Column1],tblProducts[Description])</f>
        <v>ETHYLAN 324 BULK</v>
      </c>
      <c r="E1237" t="s">
        <v>9</v>
      </c>
      <c r="F1237" t="s">
        <v>12</v>
      </c>
      <c r="G1237" t="s">
        <v>7</v>
      </c>
      <c r="H1237" t="s">
        <v>8</v>
      </c>
      <c r="I1237">
        <f t="shared" si="23"/>
        <v>2</v>
      </c>
    </row>
    <row r="1238" spans="1:9">
      <c r="A1238">
        <f>IF(MOD(ROW()-24,COUNTA(tblProducts[Description]))=0,A1237+1,A1237)</f>
        <v>11</v>
      </c>
      <c r="B1238">
        <f>MOD(ROW()-24,COUNTA(tblProducts[Description]))+1</f>
        <v>75</v>
      </c>
      <c r="C1238" t="str">
        <f>_xlfn.XLOOKUP(A1238,tblProducts[Column1],tblProducts[Description])</f>
        <v>C-5635 BULK</v>
      </c>
      <c r="D1238" t="str">
        <f>_xlfn.XLOOKUP(B1238,tblProducts[Column1],tblProducts[Description])</f>
        <v>WITCONOL NP-120 BULK</v>
      </c>
      <c r="E1238" t="s">
        <v>9</v>
      </c>
      <c r="F1238" t="s">
        <v>12</v>
      </c>
      <c r="G1238" t="s">
        <v>7</v>
      </c>
      <c r="H1238" t="s">
        <v>8</v>
      </c>
      <c r="I1238">
        <f t="shared" si="23"/>
        <v>2</v>
      </c>
    </row>
    <row r="1239" spans="1:9">
      <c r="A1239">
        <f>IF(MOD(ROW()-24,COUNTA(tblProducts[Description]))=0,A1238+1,A1238)</f>
        <v>11</v>
      </c>
      <c r="B1239">
        <f>MOD(ROW()-24,COUNTA(tblProducts[Description]))+1</f>
        <v>76</v>
      </c>
      <c r="C1239" t="str">
        <f>_xlfn.XLOOKUP(A1239,tblProducts[Column1],tblProducts[Description])</f>
        <v>C-5635 BULK</v>
      </c>
      <c r="D1239" t="str">
        <f>_xlfn.XLOOKUP(B1239,tblProducts[Column1],tblProducts[Description])</f>
        <v>WITCONOL NP-130 BULK</v>
      </c>
      <c r="E1239" t="s">
        <v>9</v>
      </c>
      <c r="F1239" t="s">
        <v>12</v>
      </c>
      <c r="G1239" t="s">
        <v>7</v>
      </c>
      <c r="H1239" t="s">
        <v>8</v>
      </c>
      <c r="I1239">
        <f t="shared" si="23"/>
        <v>2</v>
      </c>
    </row>
    <row r="1240" spans="1:9">
      <c r="A1240">
        <f>IF(MOD(ROW()-24,COUNTA(tblProducts[Description]))=0,A1239+1,A1239)</f>
        <v>11</v>
      </c>
      <c r="B1240">
        <f>MOD(ROW()-24,COUNTA(tblProducts[Description]))+1</f>
        <v>77</v>
      </c>
      <c r="C1240" t="str">
        <f>_xlfn.XLOOKUP(A1240,tblProducts[Column1],tblProducts[Description])</f>
        <v>C-5635 BULK</v>
      </c>
      <c r="D1240" t="str">
        <f>_xlfn.XLOOKUP(B1240,tblProducts[Column1],tblProducts[Description])</f>
        <v>WITCONOL NP-20 BULK</v>
      </c>
      <c r="E1240" t="s">
        <v>9</v>
      </c>
      <c r="F1240" t="s">
        <v>12</v>
      </c>
      <c r="G1240" t="s">
        <v>7</v>
      </c>
      <c r="H1240" t="s">
        <v>8</v>
      </c>
      <c r="I1240">
        <f t="shared" si="23"/>
        <v>2</v>
      </c>
    </row>
    <row r="1241" spans="1:9">
      <c r="A1241">
        <f>IF(MOD(ROW()-24,COUNTA(tblProducts[Description]))=0,A1240+1,A1240)</f>
        <v>11</v>
      </c>
      <c r="B1241">
        <f>MOD(ROW()-24,COUNTA(tblProducts[Description]))+1</f>
        <v>78</v>
      </c>
      <c r="C1241" t="str">
        <f>_xlfn.XLOOKUP(A1241,tblProducts[Column1],tblProducts[Description])</f>
        <v>C-5635 BULK</v>
      </c>
      <c r="D1241" t="str">
        <f>_xlfn.XLOOKUP(B1241,tblProducts[Column1],tblProducts[Description])</f>
        <v>WITCONOL NP-330 BULK</v>
      </c>
      <c r="E1241" t="s">
        <v>9</v>
      </c>
      <c r="F1241" t="s">
        <v>12</v>
      </c>
      <c r="G1241" t="s">
        <v>7</v>
      </c>
      <c r="H1241" t="s">
        <v>8</v>
      </c>
      <c r="I1241">
        <f t="shared" ref="I1241:I1304" si="24">IF(E1241="NO",0,IF(F1241="HEEL WASH",1.5,2))+IF(G1241="NO",0,2)</f>
        <v>2</v>
      </c>
    </row>
    <row r="1242" spans="1:9">
      <c r="A1242">
        <f>IF(MOD(ROW()-24,COUNTA(tblProducts[Description]))=0,A1241+1,A1241)</f>
        <v>11</v>
      </c>
      <c r="B1242">
        <f>MOD(ROW()-24,COUNTA(tblProducts[Description]))+1</f>
        <v>79</v>
      </c>
      <c r="C1242" t="str">
        <f>_xlfn.XLOOKUP(A1242,tblProducts[Column1],tblProducts[Description])</f>
        <v>C-5635 BULK</v>
      </c>
      <c r="D1242" t="str">
        <f>_xlfn.XLOOKUP(B1242,tblProducts[Column1],tblProducts[Description])</f>
        <v>WITCONOL NP-40 BULK</v>
      </c>
      <c r="E1242" t="s">
        <v>9</v>
      </c>
      <c r="F1242" t="s">
        <v>12</v>
      </c>
      <c r="G1242" t="s">
        <v>7</v>
      </c>
      <c r="H1242" t="s">
        <v>8</v>
      </c>
      <c r="I1242">
        <f t="shared" si="24"/>
        <v>2</v>
      </c>
    </row>
    <row r="1243" spans="1:9">
      <c r="A1243">
        <f>IF(MOD(ROW()-24,COUNTA(tblProducts[Description]))=0,A1242+1,A1242)</f>
        <v>11</v>
      </c>
      <c r="B1243">
        <f>MOD(ROW()-24,COUNTA(tblProducts[Description]))+1</f>
        <v>80</v>
      </c>
      <c r="C1243" t="str">
        <f>_xlfn.XLOOKUP(A1243,tblProducts[Column1],tblProducts[Description])</f>
        <v>C-5635 BULK</v>
      </c>
      <c r="D1243" t="str">
        <f>_xlfn.XLOOKUP(B1243,tblProducts[Column1],tblProducts[Description])</f>
        <v>WITCONOL NP-60 BULK</v>
      </c>
      <c r="E1243" t="s">
        <v>9</v>
      </c>
      <c r="F1243" t="s">
        <v>12</v>
      </c>
      <c r="G1243" t="s">
        <v>7</v>
      </c>
      <c r="H1243" t="s">
        <v>8</v>
      </c>
      <c r="I1243">
        <f t="shared" si="24"/>
        <v>2</v>
      </c>
    </row>
    <row r="1244" spans="1:9">
      <c r="A1244">
        <f>IF(MOD(ROW()-24,COUNTA(tblProducts[Description]))=0,A1243+1,A1243)</f>
        <v>11</v>
      </c>
      <c r="B1244">
        <f>MOD(ROW()-24,COUNTA(tblProducts[Description]))+1</f>
        <v>81</v>
      </c>
      <c r="C1244" t="str">
        <f>_xlfn.XLOOKUP(A1244,tblProducts[Column1],tblProducts[Description])</f>
        <v>C-5635 BULK</v>
      </c>
      <c r="D1244" t="str">
        <f>_xlfn.XLOOKUP(B1244,tblProducts[Column1],tblProducts[Description])</f>
        <v>WITCONOL NP-80 BULK</v>
      </c>
      <c r="E1244" t="s">
        <v>9</v>
      </c>
      <c r="F1244" t="s">
        <v>12</v>
      </c>
      <c r="G1244" t="s">
        <v>7</v>
      </c>
      <c r="H1244" t="s">
        <v>8</v>
      </c>
      <c r="I1244">
        <f t="shared" si="24"/>
        <v>2</v>
      </c>
    </row>
    <row r="1245" spans="1:9">
      <c r="A1245">
        <f>IF(MOD(ROW()-24,COUNTA(tblProducts[Description]))=0,A1244+1,A1244)</f>
        <v>11</v>
      </c>
      <c r="B1245">
        <f>MOD(ROW()-24,COUNTA(tblProducts[Description]))+1</f>
        <v>82</v>
      </c>
      <c r="C1245" t="str">
        <f>_xlfn.XLOOKUP(A1245,tblProducts[Column1],tblProducts[Description])</f>
        <v>C-5635 BULK</v>
      </c>
      <c r="D1245" t="str">
        <f>_xlfn.XLOOKUP(B1245,tblProducts[Column1],tblProducts[Description])</f>
        <v>WITCONOL NP-90 BULK</v>
      </c>
      <c r="E1245" t="s">
        <v>9</v>
      </c>
      <c r="F1245" t="s">
        <v>12</v>
      </c>
      <c r="G1245" t="s">
        <v>7</v>
      </c>
      <c r="H1245" t="s">
        <v>8</v>
      </c>
      <c r="I1245">
        <f t="shared" si="24"/>
        <v>2</v>
      </c>
    </row>
    <row r="1246" spans="1:9">
      <c r="A1246">
        <f>IF(MOD(ROW()-24,COUNTA(tblProducts[Description]))=0,A1245+1,A1245)</f>
        <v>11</v>
      </c>
      <c r="B1246">
        <f>MOD(ROW()-24,COUNTA(tblProducts[Description]))+1</f>
        <v>83</v>
      </c>
      <c r="C1246" t="str">
        <f>_xlfn.XLOOKUP(A1246,tblProducts[Column1],tblProducts[Description])</f>
        <v>C-5635 BULK</v>
      </c>
      <c r="D1246" t="str">
        <f>_xlfn.XLOOKUP(B1246,tblProducts[Column1],tblProducts[Description])</f>
        <v>WITCONOL NS-108 PO BULK</v>
      </c>
      <c r="E1246" t="s">
        <v>9</v>
      </c>
      <c r="F1246" t="s">
        <v>12</v>
      </c>
      <c r="G1246" t="s">
        <v>7</v>
      </c>
      <c r="H1246" t="s">
        <v>8</v>
      </c>
      <c r="I1246">
        <f t="shared" si="24"/>
        <v>2</v>
      </c>
    </row>
    <row r="1247" spans="1:9">
      <c r="A1247">
        <f>IF(MOD(ROW()-24,COUNTA(tblProducts[Description]))=0,A1246+1,A1246)</f>
        <v>11</v>
      </c>
      <c r="B1247">
        <f>MOD(ROW()-24,COUNTA(tblProducts[Description]))+1</f>
        <v>84</v>
      </c>
      <c r="C1247" t="str">
        <f>_xlfn.XLOOKUP(A1247,tblProducts[Column1],tblProducts[Description])</f>
        <v>C-5635 BULK</v>
      </c>
      <c r="D1247" t="str">
        <f>_xlfn.XLOOKUP(B1247,tblProducts[Column1],tblProducts[Description])</f>
        <v>WITCONOL NS-505K BULK</v>
      </c>
      <c r="E1247" t="s">
        <v>9</v>
      </c>
      <c r="F1247" t="s">
        <v>12</v>
      </c>
      <c r="G1247" t="s">
        <v>7</v>
      </c>
      <c r="H1247" t="s">
        <v>8</v>
      </c>
      <c r="I1247">
        <f t="shared" si="24"/>
        <v>2</v>
      </c>
    </row>
    <row r="1248" spans="1:9">
      <c r="A1248">
        <f>IF(MOD(ROW()-24,COUNTA(tblProducts[Description]))=0,A1247+1,A1247)</f>
        <v>11</v>
      </c>
      <c r="B1248">
        <f>MOD(ROW()-24,COUNTA(tblProducts[Description]))+1</f>
        <v>85</v>
      </c>
      <c r="C1248" t="str">
        <f>_xlfn.XLOOKUP(A1248,tblProducts[Column1],tblProducts[Description])</f>
        <v>C-5635 BULK</v>
      </c>
      <c r="D1248" t="str">
        <f>_xlfn.XLOOKUP(B1248,tblProducts[Column1],tblProducts[Description])</f>
        <v>WITCONOL NS-817 BULK</v>
      </c>
      <c r="E1248" t="s">
        <v>9</v>
      </c>
      <c r="F1248" t="s">
        <v>12</v>
      </c>
      <c r="G1248" t="s">
        <v>7</v>
      </c>
      <c r="H1248" t="s">
        <v>8</v>
      </c>
      <c r="I1248">
        <f t="shared" si="24"/>
        <v>2</v>
      </c>
    </row>
    <row r="1249" spans="1:9">
      <c r="A1249">
        <f>IF(MOD(ROW()-24,COUNTA(tblProducts[Description]))=0,A1248+1,A1248)</f>
        <v>11</v>
      </c>
      <c r="B1249">
        <f>MOD(ROW()-24,COUNTA(tblProducts[Description]))+1</f>
        <v>86</v>
      </c>
      <c r="C1249" t="str">
        <f>_xlfn.XLOOKUP(A1249,tblProducts[Column1],tblProducts[Description])</f>
        <v>C-5635 BULK</v>
      </c>
      <c r="D1249" t="str">
        <f>_xlfn.XLOOKUP(B1249,tblProducts[Column1],tblProducts[Description])</f>
        <v>WITCONOL PD-375 BULK</v>
      </c>
      <c r="E1249" t="s">
        <v>9</v>
      </c>
      <c r="F1249" t="s">
        <v>12</v>
      </c>
      <c r="G1249" t="s">
        <v>7</v>
      </c>
      <c r="H1249" t="s">
        <v>8</v>
      </c>
      <c r="I1249">
        <f t="shared" si="24"/>
        <v>2</v>
      </c>
    </row>
    <row r="1250" spans="1:9">
      <c r="A1250">
        <f>IF(MOD(ROW()-24,COUNTA(tblProducts[Description]))=0,A1249+1,A1249)</f>
        <v>11</v>
      </c>
      <c r="B1250">
        <f>MOD(ROW()-24,COUNTA(tblProducts[Description]))+1</f>
        <v>87</v>
      </c>
      <c r="C1250" t="str">
        <f>_xlfn.XLOOKUP(A1250,tblProducts[Column1],tblProducts[Description])</f>
        <v>C-5635 BULK</v>
      </c>
      <c r="D1250" t="str">
        <f>_xlfn.XLOOKUP(B1250,tblProducts[Column1],tblProducts[Description])</f>
        <v>WITCONOL PD-4085 BULK</v>
      </c>
      <c r="E1250" t="s">
        <v>9</v>
      </c>
      <c r="F1250" t="s">
        <v>12</v>
      </c>
      <c r="G1250" t="s">
        <v>7</v>
      </c>
      <c r="H1250" t="s">
        <v>8</v>
      </c>
      <c r="I1250">
        <f t="shared" si="24"/>
        <v>2</v>
      </c>
    </row>
    <row r="1251" spans="1:9">
      <c r="A1251">
        <f>IF(MOD(ROW()-24,COUNTA(tblProducts[Description]))=0,A1250+1,A1250)</f>
        <v>11</v>
      </c>
      <c r="B1251">
        <f>MOD(ROW()-24,COUNTA(tblProducts[Description]))+1</f>
        <v>88</v>
      </c>
      <c r="C1251" t="str">
        <f>_xlfn.XLOOKUP(A1251,tblProducts[Column1],tblProducts[Description])</f>
        <v>C-5635 BULK</v>
      </c>
      <c r="D1251" t="str">
        <f>_xlfn.XLOOKUP(B1251,tblProducts[Column1],tblProducts[Description])</f>
        <v>WITCONOL PD-500 BULK</v>
      </c>
      <c r="E1251" t="s">
        <v>9</v>
      </c>
      <c r="F1251" t="s">
        <v>12</v>
      </c>
      <c r="G1251" t="s">
        <v>7</v>
      </c>
      <c r="H1251" t="s">
        <v>8</v>
      </c>
      <c r="I1251">
        <f t="shared" si="24"/>
        <v>2</v>
      </c>
    </row>
    <row r="1252" spans="1:9">
      <c r="A1252">
        <f>IF(MOD(ROW()-24,COUNTA(tblProducts[Description]))=0,A1251+1,A1251)</f>
        <v>11</v>
      </c>
      <c r="B1252">
        <f>MOD(ROW()-24,COUNTA(tblProducts[Description]))+1</f>
        <v>89</v>
      </c>
      <c r="C1252" t="str">
        <f>_xlfn.XLOOKUP(A1252,tblProducts[Column1],tblProducts[Description])</f>
        <v>C-5635 BULK</v>
      </c>
      <c r="D1252" t="str">
        <f>_xlfn.XLOOKUP(B1252,tblProducts[Column1],tblProducts[Description])</f>
        <v>WITCONOL PEG-200 BULK</v>
      </c>
      <c r="E1252" t="s">
        <v>9</v>
      </c>
      <c r="F1252" t="s">
        <v>12</v>
      </c>
      <c r="G1252" t="s">
        <v>7</v>
      </c>
      <c r="H1252" t="s">
        <v>8</v>
      </c>
      <c r="I1252">
        <f t="shared" si="24"/>
        <v>2</v>
      </c>
    </row>
    <row r="1253" spans="1:9">
      <c r="A1253">
        <f>IF(MOD(ROW()-24,COUNTA(tblProducts[Description]))=0,A1252+1,A1252)</f>
        <v>11</v>
      </c>
      <c r="B1253">
        <f>MOD(ROW()-24,COUNTA(tblProducts[Description]))+1</f>
        <v>90</v>
      </c>
      <c r="C1253" t="str">
        <f>_xlfn.XLOOKUP(A1253,tblProducts[Column1],tblProducts[Description])</f>
        <v>C-5635 BULK</v>
      </c>
      <c r="D1253" t="str">
        <f>_xlfn.XLOOKUP(B1253,tblProducts[Column1],tblProducts[Description])</f>
        <v>WITCONOL PEG-400 BULK</v>
      </c>
      <c r="E1253" t="s">
        <v>9</v>
      </c>
      <c r="F1253" t="s">
        <v>12</v>
      </c>
      <c r="G1253" t="s">
        <v>7</v>
      </c>
      <c r="H1253" t="s">
        <v>8</v>
      </c>
      <c r="I1253">
        <f t="shared" si="24"/>
        <v>2</v>
      </c>
    </row>
    <row r="1254" spans="1:9">
      <c r="A1254">
        <f>IF(MOD(ROW()-24,COUNTA(tblProducts[Description]))=0,A1253+1,A1253)</f>
        <v>11</v>
      </c>
      <c r="B1254">
        <f>MOD(ROW()-24,COUNTA(tblProducts[Description]))+1</f>
        <v>91</v>
      </c>
      <c r="C1254" t="str">
        <f>_xlfn.XLOOKUP(A1254,tblProducts[Column1],tblProducts[Description])</f>
        <v>C-5635 BULK</v>
      </c>
      <c r="D1254" t="str">
        <f>_xlfn.XLOOKUP(B1254,tblProducts[Column1],tblProducts[Description])</f>
        <v>WITCONOL PEG-500 BULK</v>
      </c>
      <c r="E1254" t="s">
        <v>9</v>
      </c>
      <c r="F1254" t="s">
        <v>12</v>
      </c>
      <c r="G1254" t="s">
        <v>7</v>
      </c>
      <c r="H1254" t="s">
        <v>8</v>
      </c>
      <c r="I1254">
        <f t="shared" si="24"/>
        <v>2</v>
      </c>
    </row>
    <row r="1255" spans="1:9">
      <c r="A1255">
        <f>IF(MOD(ROW()-24,COUNTA(tblProducts[Description]))=0,A1254+1,A1254)</f>
        <v>11</v>
      </c>
      <c r="B1255">
        <f>MOD(ROW()-24,COUNTA(tblProducts[Description]))+1</f>
        <v>92</v>
      </c>
      <c r="C1255" t="str">
        <f>_xlfn.XLOOKUP(A1255,tblProducts[Column1],tblProducts[Description])</f>
        <v>C-5635 BULK</v>
      </c>
      <c r="D1255" t="str">
        <f>_xlfn.XLOOKUP(B1255,tblProducts[Column1],tblProducts[Description])</f>
        <v>WITCONOL PEG-600 BULK</v>
      </c>
      <c r="E1255" t="s">
        <v>9</v>
      </c>
      <c r="F1255" t="s">
        <v>12</v>
      </c>
      <c r="G1255" t="s">
        <v>7</v>
      </c>
      <c r="H1255" t="s">
        <v>8</v>
      </c>
      <c r="I1255">
        <f t="shared" si="24"/>
        <v>2</v>
      </c>
    </row>
    <row r="1256" spans="1:9">
      <c r="A1256">
        <f>IF(MOD(ROW()-24,COUNTA(tblProducts[Description]))=0,A1255+1,A1255)</f>
        <v>11</v>
      </c>
      <c r="B1256">
        <f>MOD(ROW()-24,COUNTA(tblProducts[Description]))+1</f>
        <v>93</v>
      </c>
      <c r="C1256" t="str">
        <f>_xlfn.XLOOKUP(A1256,tblProducts[Column1],tblProducts[Description])</f>
        <v>C-5635 BULK</v>
      </c>
      <c r="D1256" t="str">
        <f>_xlfn.XLOOKUP(B1256,tblProducts[Column1],tblProducts[Description])</f>
        <v>WITCONOL PH-70 BULK</v>
      </c>
      <c r="E1256" t="s">
        <v>9</v>
      </c>
      <c r="F1256" t="s">
        <v>12</v>
      </c>
      <c r="G1256" t="s">
        <v>7</v>
      </c>
      <c r="H1256" t="s">
        <v>8</v>
      </c>
      <c r="I1256">
        <f t="shared" si="24"/>
        <v>2</v>
      </c>
    </row>
    <row r="1257" spans="1:9">
      <c r="A1257">
        <f>IF(MOD(ROW()-24,COUNTA(tblProducts[Description]))=0,A1256+1,A1256)</f>
        <v>11</v>
      </c>
      <c r="B1257">
        <f>MOD(ROW()-24,COUNTA(tblProducts[Description]))+1</f>
        <v>94</v>
      </c>
      <c r="C1257" t="str">
        <f>_xlfn.XLOOKUP(A1257,tblProducts[Column1],tblProducts[Description])</f>
        <v>C-5635 BULK</v>
      </c>
      <c r="D1257" t="str">
        <f>_xlfn.XLOOKUP(B1257,tblProducts[Column1],tblProducts[Description])</f>
        <v>WITCONOL SN-50 BULK</v>
      </c>
      <c r="E1257" t="s">
        <v>9</v>
      </c>
      <c r="F1257" t="s">
        <v>12</v>
      </c>
      <c r="G1257" t="s">
        <v>7</v>
      </c>
      <c r="H1257" t="s">
        <v>8</v>
      </c>
      <c r="I1257">
        <f t="shared" si="24"/>
        <v>2</v>
      </c>
    </row>
    <row r="1258" spans="1:9">
      <c r="A1258">
        <f>IF(MOD(ROW()-24,COUNTA(tblProducts[Description]))=0,A1257+1,A1257)</f>
        <v>11</v>
      </c>
      <c r="B1258">
        <f>MOD(ROW()-24,COUNTA(tblProducts[Description]))+1</f>
        <v>95</v>
      </c>
      <c r="C1258" t="str">
        <f>_xlfn.XLOOKUP(A1258,tblProducts[Column1],tblProducts[Description])</f>
        <v>C-5635 BULK</v>
      </c>
      <c r="D1258" t="str">
        <f>_xlfn.XLOOKUP(B1258,tblProducts[Column1],tblProducts[Description])</f>
        <v>WITCONOL SN-70 BULK</v>
      </c>
      <c r="E1258" t="s">
        <v>9</v>
      </c>
      <c r="F1258" t="s">
        <v>12</v>
      </c>
      <c r="G1258" t="s">
        <v>7</v>
      </c>
      <c r="H1258" t="s">
        <v>8</v>
      </c>
      <c r="I1258">
        <f t="shared" si="24"/>
        <v>2</v>
      </c>
    </row>
    <row r="1259" spans="1:9">
      <c r="A1259">
        <f>IF(MOD(ROW()-24,COUNTA(tblProducts[Description]))=0,A1258+1,A1258)</f>
        <v>11</v>
      </c>
      <c r="B1259">
        <f>MOD(ROW()-24,COUNTA(tblProducts[Description]))+1</f>
        <v>96</v>
      </c>
      <c r="C1259" t="str">
        <f>_xlfn.XLOOKUP(A1259,tblProducts[Column1],tblProducts[Description])</f>
        <v>C-5635 BULK</v>
      </c>
      <c r="D1259" t="str">
        <f>_xlfn.XLOOKUP(B1259,tblProducts[Column1],tblProducts[Description])</f>
        <v>REDICOTE E-47 NPF BULK</v>
      </c>
      <c r="E1259" t="s">
        <v>9</v>
      </c>
      <c r="F1259" t="s">
        <v>12</v>
      </c>
      <c r="G1259" t="s">
        <v>7</v>
      </c>
      <c r="H1259" t="s">
        <v>8</v>
      </c>
      <c r="I1259">
        <f t="shared" si="24"/>
        <v>2</v>
      </c>
    </row>
    <row r="1260" spans="1:9">
      <c r="A1260">
        <f>IF(MOD(ROW()-24,COUNTA(tblProducts[Description]))=0,A1259+1,A1259)</f>
        <v>11</v>
      </c>
      <c r="B1260">
        <f>MOD(ROW()-24,COUNTA(tblProducts[Description]))+1</f>
        <v>97</v>
      </c>
      <c r="C1260" t="str">
        <f>_xlfn.XLOOKUP(A1260,tblProducts[Column1],tblProducts[Description])</f>
        <v>C-5635 BULK</v>
      </c>
      <c r="D1260" t="str">
        <f>_xlfn.XLOOKUP(B1260,tblProducts[Column1],tblProducts[Description])</f>
        <v>EMULPON CO-25 BULK</v>
      </c>
      <c r="E1260" t="s">
        <v>9</v>
      </c>
      <c r="F1260" t="s">
        <v>12</v>
      </c>
      <c r="G1260" t="s">
        <v>7</v>
      </c>
      <c r="H1260" t="s">
        <v>8</v>
      </c>
      <c r="I1260">
        <f t="shared" si="24"/>
        <v>2</v>
      </c>
    </row>
    <row r="1261" spans="1:9">
      <c r="A1261">
        <f>IF(MOD(ROW()-24,COUNTA(tblProducts[Description]))=0,A1260+1,A1260)</f>
        <v>11</v>
      </c>
      <c r="B1261">
        <f>MOD(ROW()-24,COUNTA(tblProducts[Description]))+1</f>
        <v>98</v>
      </c>
      <c r="C1261" t="str">
        <f>_xlfn.XLOOKUP(A1261,tblProducts[Column1],tblProducts[Description])</f>
        <v>C-5635 BULK</v>
      </c>
      <c r="D1261" t="str">
        <f>_xlfn.XLOOKUP(B1261,tblProducts[Column1],tblProducts[Description])</f>
        <v>EMULPON CO-30 BULK</v>
      </c>
      <c r="E1261" t="s">
        <v>9</v>
      </c>
      <c r="F1261" t="s">
        <v>12</v>
      </c>
      <c r="G1261" t="s">
        <v>7</v>
      </c>
      <c r="H1261" t="s">
        <v>8</v>
      </c>
      <c r="I1261">
        <f t="shared" si="24"/>
        <v>2</v>
      </c>
    </row>
    <row r="1262" spans="1:9">
      <c r="A1262">
        <f>IF(MOD(ROW()-24,COUNTA(tblProducts[Description]))=0,A1261+1,A1261)</f>
        <v>11</v>
      </c>
      <c r="B1262">
        <f>MOD(ROW()-24,COUNTA(tblProducts[Description]))+1</f>
        <v>99</v>
      </c>
      <c r="C1262" t="str">
        <f>_xlfn.XLOOKUP(A1262,tblProducts[Column1],tblProducts[Description])</f>
        <v>C-5635 BULK</v>
      </c>
      <c r="D1262" t="str">
        <f>_xlfn.XLOOKUP(B1262,tblProducts[Column1],tblProducts[Description])</f>
        <v>EMULPON CO-40 BULK</v>
      </c>
      <c r="E1262" t="s">
        <v>9</v>
      </c>
      <c r="F1262" t="s">
        <v>12</v>
      </c>
      <c r="G1262" t="s">
        <v>7</v>
      </c>
      <c r="H1262" t="s">
        <v>8</v>
      </c>
      <c r="I1262">
        <f t="shared" si="24"/>
        <v>2</v>
      </c>
    </row>
    <row r="1263" spans="1:9">
      <c r="A1263">
        <f>IF(MOD(ROW()-24,COUNTA(tblProducts[Description]))=0,A1262+1,A1262)</f>
        <v>11</v>
      </c>
      <c r="B1263">
        <f>MOD(ROW()-24,COUNTA(tblProducts[Description]))+1</f>
        <v>100</v>
      </c>
      <c r="C1263" t="str">
        <f>_xlfn.XLOOKUP(A1263,tblProducts[Column1],tblProducts[Description])</f>
        <v>C-5635 BULK</v>
      </c>
      <c r="D1263" t="str">
        <f>_xlfn.XLOOKUP(B1263,tblProducts[Column1],tblProducts[Description])</f>
        <v>EMULPON CO-36 BULK</v>
      </c>
      <c r="E1263" t="s">
        <v>9</v>
      </c>
      <c r="F1263" t="s">
        <v>12</v>
      </c>
      <c r="G1263" t="s">
        <v>7</v>
      </c>
      <c r="H1263" t="s">
        <v>8</v>
      </c>
      <c r="I1263">
        <f t="shared" si="24"/>
        <v>2</v>
      </c>
    </row>
    <row r="1264" spans="1:9">
      <c r="A1264">
        <f>IF(MOD(ROW()-24,COUNTA(tblProducts[Description]))=0,A1263+1,A1263)</f>
        <v>11</v>
      </c>
      <c r="B1264">
        <f>MOD(ROW()-24,COUNTA(tblProducts[Description]))+1</f>
        <v>101</v>
      </c>
      <c r="C1264" t="str">
        <f>_xlfn.XLOOKUP(A1264,tblProducts[Column1],tblProducts[Description])</f>
        <v>C-5635 BULK</v>
      </c>
      <c r="D1264" t="str">
        <f>_xlfn.XLOOKUP(B1264,tblProducts[Column1],tblProducts[Description])</f>
        <v>REDICOTE E-4819 BULK</v>
      </c>
      <c r="E1264" t="s">
        <v>9</v>
      </c>
      <c r="F1264" t="s">
        <v>12</v>
      </c>
      <c r="G1264" t="s">
        <v>7</v>
      </c>
      <c r="H1264" t="s">
        <v>8</v>
      </c>
      <c r="I1264">
        <f t="shared" si="24"/>
        <v>2</v>
      </c>
    </row>
    <row r="1265" spans="1:9">
      <c r="A1265">
        <f>IF(MOD(ROW()-24,COUNTA(tblProducts[Description]))=0,A1264+1,A1264)</f>
        <v>11</v>
      </c>
      <c r="B1265">
        <f>MOD(ROW()-24,COUNTA(tblProducts[Description]))+1</f>
        <v>102</v>
      </c>
      <c r="C1265" t="str">
        <f>_xlfn.XLOOKUP(A1265,tblProducts[Column1],tblProducts[Description])</f>
        <v>C-5635 BULK</v>
      </c>
      <c r="D1265" t="str">
        <f>_xlfn.XLOOKUP(B1265,tblProducts[Column1],tblProducts[Description])</f>
        <v>ETHYLAN 1005 SA  BULK</v>
      </c>
      <c r="E1265" t="s">
        <v>9</v>
      </c>
      <c r="F1265" t="s">
        <v>12</v>
      </c>
      <c r="G1265" t="s">
        <v>7</v>
      </c>
      <c r="H1265" t="s">
        <v>13</v>
      </c>
      <c r="I1265">
        <f t="shared" si="24"/>
        <v>2</v>
      </c>
    </row>
    <row r="1266" spans="1:9">
      <c r="A1266">
        <f>IF(MOD(ROW()-24,COUNTA(tblProducts[Description]))=0,A1265+1,A1265)</f>
        <v>11</v>
      </c>
      <c r="B1266">
        <f>MOD(ROW()-24,COUNTA(tblProducts[Description]))+1</f>
        <v>103</v>
      </c>
      <c r="C1266" t="str">
        <f>_xlfn.XLOOKUP(A1266,tblProducts[Column1],tblProducts[Description])</f>
        <v>C-5635 BULK</v>
      </c>
      <c r="D1266" t="str">
        <f>_xlfn.XLOOKUP(B1266,tblProducts[Column1],tblProducts[Description])</f>
        <v>ETHODUOMEEN T/15 BULK</v>
      </c>
      <c r="E1266" t="s">
        <v>9</v>
      </c>
      <c r="F1266" t="s">
        <v>12</v>
      </c>
      <c r="G1266" t="s">
        <v>7</v>
      </c>
      <c r="H1266" t="s">
        <v>8</v>
      </c>
      <c r="I1266">
        <f t="shared" si="24"/>
        <v>2</v>
      </c>
    </row>
    <row r="1267" spans="1:9">
      <c r="A1267">
        <f>IF(MOD(ROW()-24,COUNTA(tblProducts[Description]))=0,A1266+1,A1266)</f>
        <v>11</v>
      </c>
      <c r="B1267">
        <f>MOD(ROW()-24,COUNTA(tblProducts[Description]))+1</f>
        <v>104</v>
      </c>
      <c r="C1267" t="str">
        <f>_xlfn.XLOOKUP(A1267,tblProducts[Column1],tblProducts[Description])</f>
        <v>C-5635 BULK</v>
      </c>
      <c r="D1267" t="str">
        <f>_xlfn.XLOOKUP(B1267,tblProducts[Column1],tblProducts[Description])</f>
        <v>C-6442 BULK</v>
      </c>
      <c r="E1267" t="s">
        <v>9</v>
      </c>
      <c r="F1267" t="s">
        <v>12</v>
      </c>
      <c r="G1267" t="s">
        <v>7</v>
      </c>
      <c r="H1267" t="s">
        <v>8</v>
      </c>
      <c r="I1267">
        <f t="shared" si="24"/>
        <v>2</v>
      </c>
    </row>
    <row r="1268" spans="1:9">
      <c r="A1268">
        <f>IF(MOD(ROW()-24,COUNTA(tblProducts[Description]))=0,A1267+1,A1267)</f>
        <v>11</v>
      </c>
      <c r="B1268">
        <f>MOD(ROW()-24,COUNTA(tblProducts[Description]))+1</f>
        <v>105</v>
      </c>
      <c r="C1268" t="str">
        <f>_xlfn.XLOOKUP(A1268,tblProducts[Column1],tblProducts[Description])</f>
        <v>C-5635 BULK</v>
      </c>
      <c r="D1268" t="str">
        <f>_xlfn.XLOOKUP(B1268,tblProducts[Column1],tblProducts[Description])</f>
        <v>ETHODUOMEEN T/25  BULK</v>
      </c>
      <c r="E1268" t="s">
        <v>9</v>
      </c>
      <c r="F1268" t="s">
        <v>12</v>
      </c>
      <c r="G1268" t="s">
        <v>7</v>
      </c>
      <c r="H1268" t="s">
        <v>8</v>
      </c>
      <c r="I1268">
        <f t="shared" si="24"/>
        <v>2</v>
      </c>
    </row>
    <row r="1269" spans="1:9">
      <c r="A1269">
        <f>IF(MOD(ROW()-24,COUNTA(tblProducts[Description]))=0,A1268+1,A1268)</f>
        <v>11</v>
      </c>
      <c r="B1269">
        <f>MOD(ROW()-24,COUNTA(tblProducts[Description]))+1</f>
        <v>106</v>
      </c>
      <c r="C1269" t="str">
        <f>_xlfn.XLOOKUP(A1269,tblProducts[Column1],tblProducts[Description])</f>
        <v>C-5635 BULK</v>
      </c>
      <c r="D1269" t="str">
        <f>_xlfn.XLOOKUP(B1269,tblProducts[Column1],tblProducts[Description])</f>
        <v>WITCONOL PD-2000 BULK</v>
      </c>
      <c r="E1269" t="s">
        <v>9</v>
      </c>
      <c r="F1269" t="s">
        <v>12</v>
      </c>
      <c r="G1269" t="s">
        <v>7</v>
      </c>
      <c r="H1269" t="s">
        <v>8</v>
      </c>
      <c r="I1269">
        <f t="shared" si="24"/>
        <v>2</v>
      </c>
    </row>
    <row r="1270" spans="1:9">
      <c r="A1270">
        <f>IF(MOD(ROW()-24,COUNTA(tblProducts[Description]))=0,A1269+1,A1269)</f>
        <v>11</v>
      </c>
      <c r="B1270">
        <f>MOD(ROW()-24,COUNTA(tblProducts[Description]))+1</f>
        <v>107</v>
      </c>
      <c r="C1270" t="str">
        <f>_xlfn.XLOOKUP(A1270,tblProducts[Column1],tblProducts[Description])</f>
        <v>C-5635 BULK</v>
      </c>
      <c r="D1270" t="str">
        <f>_xlfn.XLOOKUP(B1270,tblProducts[Column1],tblProducts[Description])</f>
        <v>BEROL 347 BULK</v>
      </c>
      <c r="E1270" t="s">
        <v>9</v>
      </c>
      <c r="F1270" t="s">
        <v>12</v>
      </c>
      <c r="G1270" t="s">
        <v>7</v>
      </c>
      <c r="H1270" t="s">
        <v>8</v>
      </c>
      <c r="I1270">
        <f t="shared" si="24"/>
        <v>2</v>
      </c>
    </row>
    <row r="1271" spans="1:9">
      <c r="A1271">
        <f>IF(MOD(ROW()-24,COUNTA(tblProducts[Description]))=0,A1270+1,A1270)</f>
        <v>11</v>
      </c>
      <c r="B1271">
        <f>MOD(ROW()-24,COUNTA(tblProducts[Description]))+1</f>
        <v>108</v>
      </c>
      <c r="C1271" t="str">
        <f>_xlfn.XLOOKUP(A1271,tblProducts[Column1],tblProducts[Description])</f>
        <v>C-5635 BULK</v>
      </c>
      <c r="D1271" t="str">
        <f>_xlfn.XLOOKUP(B1271,tblProducts[Column1],tblProducts[Description])</f>
        <v>ETHYLAN PT-3000 BULK</v>
      </c>
      <c r="E1271" t="s">
        <v>9</v>
      </c>
      <c r="F1271" t="s">
        <v>12</v>
      </c>
      <c r="G1271" t="s">
        <v>7</v>
      </c>
      <c r="H1271" t="s">
        <v>8</v>
      </c>
      <c r="I1271">
        <f t="shared" si="24"/>
        <v>2</v>
      </c>
    </row>
    <row r="1272" spans="1:9">
      <c r="A1272">
        <f>IF(MOD(ROW()-24,COUNTA(tblProducts[Description]))=0,A1271+1,A1271)</f>
        <v>11</v>
      </c>
      <c r="B1272">
        <f>MOD(ROW()-24,COUNTA(tblProducts[Description]))+1</f>
        <v>109</v>
      </c>
      <c r="C1272" t="str">
        <f>_xlfn.XLOOKUP(A1272,tblProducts[Column1],tblProducts[Description])</f>
        <v>C-5635 BULK</v>
      </c>
      <c r="D1272" t="str">
        <f>_xlfn.XLOOKUP(B1272,tblProducts[Column1],tblProducts[Description])</f>
        <v>ETHYLAN HB4/BULK</v>
      </c>
      <c r="E1272" t="s">
        <v>9</v>
      </c>
      <c r="F1272" t="s">
        <v>12</v>
      </c>
      <c r="G1272" t="s">
        <v>7</v>
      </c>
      <c r="H1272" t="s">
        <v>8</v>
      </c>
      <c r="I1272">
        <f t="shared" si="24"/>
        <v>2</v>
      </c>
    </row>
    <row r="1273" spans="1:9">
      <c r="A1273">
        <f>IF(MOD(ROW()-24,COUNTA(tblProducts[Description]))=0,A1272+1,A1272)</f>
        <v>11</v>
      </c>
      <c r="B1273">
        <f>MOD(ROW()-24,COUNTA(tblProducts[Description]))+1</f>
        <v>110</v>
      </c>
      <c r="C1273" t="str">
        <f>_xlfn.XLOOKUP(A1273,tblProducts[Column1],tblProducts[Description])</f>
        <v>C-5635 BULK</v>
      </c>
      <c r="D1273" t="str">
        <f>_xlfn.XLOOKUP(B1273,tblProducts[Column1],tblProducts[Description])</f>
        <v>ADSEE AB 600 BULK</v>
      </c>
      <c r="E1273" t="s">
        <v>9</v>
      </c>
      <c r="F1273" t="s">
        <v>12</v>
      </c>
      <c r="G1273" t="s">
        <v>7</v>
      </c>
      <c r="H1273" t="s">
        <v>8</v>
      </c>
      <c r="I1273">
        <f t="shared" si="24"/>
        <v>2</v>
      </c>
    </row>
    <row r="1274" spans="1:9">
      <c r="A1274">
        <f>IF(MOD(ROW()-24,COUNTA(tblProducts[Description]))=0,A1273+1,A1273)</f>
        <v>11</v>
      </c>
      <c r="B1274">
        <f>MOD(ROW()-24,COUNTA(tblProducts[Description]))+1</f>
        <v>111</v>
      </c>
      <c r="C1274" t="str">
        <f>_xlfn.XLOOKUP(A1274,tblProducts[Column1],tblProducts[Description])</f>
        <v>C-5635 BULK</v>
      </c>
      <c r="D1274" t="str">
        <f>_xlfn.XLOOKUP(B1274,tblProducts[Column1],tblProducts[Description])</f>
        <v>WITCONOL PT-320  BULK</v>
      </c>
      <c r="E1274" t="s">
        <v>9</v>
      </c>
      <c r="F1274" t="s">
        <v>12</v>
      </c>
      <c r="G1274" t="s">
        <v>7</v>
      </c>
      <c r="H1274" t="s">
        <v>8</v>
      </c>
      <c r="I1274">
        <f t="shared" si="24"/>
        <v>2</v>
      </c>
    </row>
    <row r="1275" spans="1:9">
      <c r="A1275">
        <f>IF(MOD(ROW()-24,COUNTA(tblProducts[Description]))=0,A1274+1,A1274)</f>
        <v>11</v>
      </c>
      <c r="B1275">
        <f>MOD(ROW()-24,COUNTA(tblProducts[Description]))+1</f>
        <v>112</v>
      </c>
      <c r="C1275" t="str">
        <f>_xlfn.XLOOKUP(A1275,tblProducts[Column1],tblProducts[Description])</f>
        <v>C-5635 BULK</v>
      </c>
      <c r="D1275" t="str">
        <f>_xlfn.XLOOKUP(B1275,tblProducts[Column1],tblProducts[Description])</f>
        <v>ETHYLAN DA-3 BULK</v>
      </c>
      <c r="E1275" t="s">
        <v>9</v>
      </c>
      <c r="F1275" t="s">
        <v>12</v>
      </c>
      <c r="G1275" t="s">
        <v>7</v>
      </c>
      <c r="H1275" t="s">
        <v>8</v>
      </c>
      <c r="I1275">
        <f t="shared" si="24"/>
        <v>2</v>
      </c>
    </row>
    <row r="1276" spans="1:9">
      <c r="A1276">
        <f>IF(MOD(ROW()-24,COUNTA(tblProducts[Description]))=0,A1275+1,A1275)</f>
        <v>11</v>
      </c>
      <c r="B1276">
        <f>MOD(ROW()-24,COUNTA(tblProducts[Description]))+1</f>
        <v>113</v>
      </c>
      <c r="C1276" t="str">
        <f>_xlfn.XLOOKUP(A1276,tblProducts[Column1],tblProducts[Description])</f>
        <v>C-5635 BULK</v>
      </c>
      <c r="D1276" t="str">
        <f>_xlfn.XLOOKUP(B1276,tblProducts[Column1],tblProducts[Description])</f>
        <v>ETHOMEEN O/12 BULK</v>
      </c>
      <c r="E1276" t="s">
        <v>9</v>
      </c>
      <c r="F1276" t="s">
        <v>12</v>
      </c>
      <c r="G1276" t="s">
        <v>9</v>
      </c>
      <c r="H1276" t="s">
        <v>8</v>
      </c>
      <c r="I1276">
        <f t="shared" si="24"/>
        <v>4</v>
      </c>
    </row>
    <row r="1277" spans="1:9">
      <c r="A1277">
        <f>IF(MOD(ROW()-24,COUNTA(tblProducts[Description]))=0,A1276+1,A1276)</f>
        <v>11</v>
      </c>
      <c r="B1277">
        <f>MOD(ROW()-24,COUNTA(tblProducts[Description]))+1</f>
        <v>114</v>
      </c>
      <c r="C1277" t="str">
        <f>_xlfn.XLOOKUP(A1277,tblProducts[Column1],tblProducts[Description])</f>
        <v>C-5635 BULK</v>
      </c>
      <c r="D1277" t="str">
        <f>_xlfn.XLOOKUP(B1277,tblProducts[Column1],tblProducts[Description])</f>
        <v>WITCONOL PT-1000 BULK</v>
      </c>
      <c r="E1277" t="s">
        <v>9</v>
      </c>
      <c r="F1277" t="s">
        <v>12</v>
      </c>
      <c r="G1277" t="s">
        <v>7</v>
      </c>
      <c r="H1277" t="s">
        <v>8</v>
      </c>
      <c r="I1277">
        <f t="shared" si="24"/>
        <v>2</v>
      </c>
    </row>
    <row r="1278" spans="1:9">
      <c r="A1278">
        <f>IF(MOD(ROW()-24,COUNTA(tblProducts[Description]))=0,A1277+1,A1277)</f>
        <v>12</v>
      </c>
      <c r="B1278">
        <f>MOD(ROW()-24,COUNTA(tblProducts[Description]))+1</f>
        <v>1</v>
      </c>
      <c r="C1278" t="str">
        <f>_xlfn.XLOOKUP(A1278,tblProducts[Column1],tblProducts[Description])</f>
        <v>C-6290 BULK</v>
      </c>
      <c r="D1278" t="str">
        <f>_xlfn.XLOOKUP(B1278,tblProducts[Column1],tblProducts[Description])</f>
        <v>ADSEE 4130 BULK</v>
      </c>
      <c r="E1278" t="s">
        <v>7</v>
      </c>
      <c r="G1278" t="s">
        <v>7</v>
      </c>
      <c r="H1278" t="s">
        <v>8</v>
      </c>
      <c r="I1278">
        <f t="shared" si="24"/>
        <v>0</v>
      </c>
    </row>
    <row r="1279" spans="1:9">
      <c r="A1279">
        <f>IF(MOD(ROW()-24,COUNTA(tblProducts[Description]))=0,A1278+1,A1278)</f>
        <v>12</v>
      </c>
      <c r="B1279">
        <f>MOD(ROW()-24,COUNTA(tblProducts[Description]))+1</f>
        <v>2</v>
      </c>
      <c r="C1279" t="str">
        <f>_xlfn.XLOOKUP(A1279,tblProducts[Column1],tblProducts[Description])</f>
        <v>C-6290 BULK</v>
      </c>
      <c r="D1279" t="str">
        <f>_xlfn.XLOOKUP(B1279,tblProducts[Column1],tblProducts[Description])</f>
        <v>ARMOSTAT 300 BULK</v>
      </c>
      <c r="E1279" t="s">
        <v>9</v>
      </c>
      <c r="F1279" t="s">
        <v>12</v>
      </c>
      <c r="G1279" t="s">
        <v>9</v>
      </c>
      <c r="H1279" t="s">
        <v>11</v>
      </c>
      <c r="I1279">
        <f t="shared" si="24"/>
        <v>4</v>
      </c>
    </row>
    <row r="1280" spans="1:9">
      <c r="A1280">
        <f>IF(MOD(ROW()-24,COUNTA(tblProducts[Description]))=0,A1279+1,A1279)</f>
        <v>12</v>
      </c>
      <c r="B1280">
        <f>MOD(ROW()-24,COUNTA(tblProducts[Description]))+1</f>
        <v>3</v>
      </c>
      <c r="C1280" t="str">
        <f>_xlfn.XLOOKUP(A1280,tblProducts[Column1],tblProducts[Description])</f>
        <v>C-6290 BULK</v>
      </c>
      <c r="D1280" t="str">
        <f>_xlfn.XLOOKUP(B1280,tblProducts[Column1],tblProducts[Description])</f>
        <v>ARMOSTAT 400 BULK</v>
      </c>
      <c r="E1280" t="s">
        <v>9</v>
      </c>
      <c r="F1280" t="s">
        <v>12</v>
      </c>
      <c r="G1280" t="s">
        <v>9</v>
      </c>
      <c r="H1280" t="s">
        <v>11</v>
      </c>
      <c r="I1280">
        <f t="shared" si="24"/>
        <v>4</v>
      </c>
    </row>
    <row r="1281" spans="1:9">
      <c r="A1281">
        <f>IF(MOD(ROW()-24,COUNTA(tblProducts[Description]))=0,A1280+1,A1280)</f>
        <v>12</v>
      </c>
      <c r="B1281">
        <f>MOD(ROW()-24,COUNTA(tblProducts[Description]))+1</f>
        <v>4</v>
      </c>
      <c r="C1281" t="str">
        <f>_xlfn.XLOOKUP(A1281,tblProducts[Column1],tblProducts[Description])</f>
        <v>C-6290 BULK</v>
      </c>
      <c r="D1281" t="str">
        <f>_xlfn.XLOOKUP(B1281,tblProducts[Column1],tblProducts[Description])</f>
        <v>ARMOSTAT 410 LM BULK</v>
      </c>
      <c r="E1281" t="s">
        <v>9</v>
      </c>
      <c r="F1281" t="s">
        <v>12</v>
      </c>
      <c r="G1281" t="s">
        <v>9</v>
      </c>
      <c r="H1281" t="s">
        <v>11</v>
      </c>
      <c r="I1281">
        <f t="shared" si="24"/>
        <v>4</v>
      </c>
    </row>
    <row r="1282" spans="1:9">
      <c r="A1282">
        <f>IF(MOD(ROW()-24,COUNTA(tblProducts[Description]))=0,A1281+1,A1281)</f>
        <v>12</v>
      </c>
      <c r="B1282">
        <f>MOD(ROW()-24,COUNTA(tblProducts[Description]))+1</f>
        <v>5</v>
      </c>
      <c r="C1282" t="str">
        <f>_xlfn.XLOOKUP(A1282,tblProducts[Column1],tblProducts[Description])</f>
        <v>C-6290 BULK</v>
      </c>
      <c r="D1282" t="str">
        <f>_xlfn.XLOOKUP(B1282,tblProducts[Column1],tblProducts[Description])</f>
        <v>ARMUL HE 5070 BULK</v>
      </c>
      <c r="E1282" t="s">
        <v>9</v>
      </c>
      <c r="F1282" t="s">
        <v>12</v>
      </c>
      <c r="G1282" t="s">
        <v>7</v>
      </c>
      <c r="H1282" t="s">
        <v>8</v>
      </c>
      <c r="I1282">
        <f t="shared" si="24"/>
        <v>2</v>
      </c>
    </row>
    <row r="1283" spans="1:9">
      <c r="A1283">
        <f>IF(MOD(ROW()-24,COUNTA(tblProducts[Description]))=0,A1282+1,A1282)</f>
        <v>12</v>
      </c>
      <c r="B1283">
        <f>MOD(ROW()-24,COUNTA(tblProducts[Description]))+1</f>
        <v>6</v>
      </c>
      <c r="C1283" t="str">
        <f>_xlfn.XLOOKUP(A1283,tblProducts[Column1],tblProducts[Description])</f>
        <v>C-6290 BULK</v>
      </c>
      <c r="D1283" t="str">
        <f>_xlfn.XLOOKUP(B1283,tblProducts[Column1],tblProducts[Description])</f>
        <v>BEROL 260 BULK</v>
      </c>
      <c r="E1283" t="s">
        <v>9</v>
      </c>
      <c r="F1283" t="s">
        <v>12</v>
      </c>
      <c r="G1283" t="s">
        <v>7</v>
      </c>
      <c r="H1283" t="s">
        <v>13</v>
      </c>
      <c r="I1283">
        <f t="shared" si="24"/>
        <v>2</v>
      </c>
    </row>
    <row r="1284" spans="1:9">
      <c r="A1284">
        <f>IF(MOD(ROW()-24,COUNTA(tblProducts[Description]))=0,A1283+1,A1283)</f>
        <v>12</v>
      </c>
      <c r="B1284">
        <f>MOD(ROW()-24,COUNTA(tblProducts[Description]))+1</f>
        <v>7</v>
      </c>
      <c r="C1284" t="str">
        <f>_xlfn.XLOOKUP(A1284,tblProducts[Column1],tblProducts[Description])</f>
        <v>C-6290 BULK</v>
      </c>
      <c r="D1284" t="str">
        <f>_xlfn.XLOOKUP(B1284,tblProducts[Column1],tblProducts[Description])</f>
        <v>BEROL 266 BULK</v>
      </c>
      <c r="E1284" t="s">
        <v>9</v>
      </c>
      <c r="F1284" t="s">
        <v>12</v>
      </c>
      <c r="G1284" t="s">
        <v>7</v>
      </c>
      <c r="H1284" t="s">
        <v>13</v>
      </c>
      <c r="I1284">
        <f t="shared" si="24"/>
        <v>2</v>
      </c>
    </row>
    <row r="1285" spans="1:9">
      <c r="A1285">
        <f>IF(MOD(ROW()-24,COUNTA(tblProducts[Description]))=0,A1284+1,A1284)</f>
        <v>12</v>
      </c>
      <c r="B1285">
        <f>MOD(ROW()-24,COUNTA(tblProducts[Description]))+1</f>
        <v>8</v>
      </c>
      <c r="C1285" t="str">
        <f>_xlfn.XLOOKUP(A1285,tblProducts[Column1],tblProducts[Description])</f>
        <v>C-6290 BULK</v>
      </c>
      <c r="D1285" t="str">
        <f>_xlfn.XLOOKUP(B1285,tblProducts[Column1],tblProducts[Description])</f>
        <v>BEROL 266V BULK</v>
      </c>
      <c r="E1285" t="s">
        <v>9</v>
      </c>
      <c r="F1285" t="s">
        <v>12</v>
      </c>
      <c r="G1285" t="s">
        <v>7</v>
      </c>
      <c r="H1285" t="s">
        <v>13</v>
      </c>
      <c r="I1285">
        <f t="shared" si="24"/>
        <v>2</v>
      </c>
    </row>
    <row r="1286" spans="1:9">
      <c r="A1286">
        <f>IF(MOD(ROW()-24,COUNTA(tblProducts[Description]))=0,A1285+1,A1285)</f>
        <v>12</v>
      </c>
      <c r="B1286">
        <f>MOD(ROW()-24,COUNTA(tblProducts[Description]))+1</f>
        <v>9</v>
      </c>
      <c r="C1286" t="str">
        <f>_xlfn.XLOOKUP(A1286,tblProducts[Column1],tblProducts[Description])</f>
        <v>C-6290 BULK</v>
      </c>
      <c r="D1286" t="str">
        <f>_xlfn.XLOOKUP(B1286,tblProducts[Column1],tblProducts[Description])</f>
        <v>BEROL 467 BULK</v>
      </c>
      <c r="E1286" t="s">
        <v>7</v>
      </c>
      <c r="G1286" t="s">
        <v>7</v>
      </c>
      <c r="H1286" t="s">
        <v>8</v>
      </c>
      <c r="I1286">
        <f t="shared" si="24"/>
        <v>0</v>
      </c>
    </row>
    <row r="1287" spans="1:9">
      <c r="A1287">
        <f>IF(MOD(ROW()-24,COUNTA(tblProducts[Description]))=0,A1286+1,A1286)</f>
        <v>12</v>
      </c>
      <c r="B1287">
        <f>MOD(ROW()-24,COUNTA(tblProducts[Description]))+1</f>
        <v>10</v>
      </c>
      <c r="C1287" t="str">
        <f>_xlfn.XLOOKUP(A1287,tblProducts[Column1],tblProducts[Description])</f>
        <v>C-6290 BULK</v>
      </c>
      <c r="D1287" t="str">
        <f>_xlfn.XLOOKUP(B1287,tblProducts[Column1],tblProducts[Description])</f>
        <v>BEROL OX 91-6 BULK</v>
      </c>
      <c r="E1287" t="s">
        <v>9</v>
      </c>
      <c r="F1287" t="s">
        <v>12</v>
      </c>
      <c r="G1287" t="s">
        <v>7</v>
      </c>
      <c r="H1287" t="s">
        <v>8</v>
      </c>
      <c r="I1287">
        <f t="shared" si="24"/>
        <v>2</v>
      </c>
    </row>
    <row r="1288" spans="1:9">
      <c r="A1288">
        <f>IF(MOD(ROW()-24,COUNTA(tblProducts[Description]))=0,A1287+1,A1287)</f>
        <v>12</v>
      </c>
      <c r="B1288">
        <f>MOD(ROW()-24,COUNTA(tblProducts[Description]))+1</f>
        <v>11</v>
      </c>
      <c r="C1288" t="str">
        <f>_xlfn.XLOOKUP(A1288,tblProducts[Column1],tblProducts[Description])</f>
        <v>C-6290 BULK</v>
      </c>
      <c r="D1288" t="str">
        <f>_xlfn.XLOOKUP(B1288,tblProducts[Column1],tblProducts[Description])</f>
        <v>C-5635 BULK</v>
      </c>
      <c r="E1288" t="s">
        <v>9</v>
      </c>
      <c r="F1288" t="s">
        <v>12</v>
      </c>
      <c r="G1288" t="s">
        <v>7</v>
      </c>
      <c r="H1288" t="s">
        <v>8</v>
      </c>
      <c r="I1288">
        <f t="shared" si="24"/>
        <v>2</v>
      </c>
    </row>
    <row r="1289" spans="1:9">
      <c r="A1289">
        <f>IF(MOD(ROW()-24,COUNTA(tblProducts[Description]))=0,A1288+1,A1288)</f>
        <v>12</v>
      </c>
      <c r="B1289">
        <f>MOD(ROW()-24,COUNTA(tblProducts[Description]))+1</f>
        <v>12</v>
      </c>
      <c r="C1289" t="str">
        <f>_xlfn.XLOOKUP(A1289,tblProducts[Column1],tblProducts[Description])</f>
        <v>C-6290 BULK</v>
      </c>
      <c r="D1289" t="str">
        <f>_xlfn.XLOOKUP(B1289,tblProducts[Column1],tblProducts[Description])</f>
        <v>C-6290 BULK</v>
      </c>
      <c r="E1289" t="s">
        <v>7</v>
      </c>
      <c r="G1289" t="s">
        <v>7</v>
      </c>
      <c r="H1289" t="s">
        <v>8</v>
      </c>
      <c r="I1289">
        <f t="shared" si="24"/>
        <v>0</v>
      </c>
    </row>
    <row r="1290" spans="1:9">
      <c r="A1290">
        <f>IF(MOD(ROW()-24,COUNTA(tblProducts[Description]))=0,A1289+1,A1289)</f>
        <v>12</v>
      </c>
      <c r="B1290">
        <f>MOD(ROW()-24,COUNTA(tblProducts[Description]))+1</f>
        <v>13</v>
      </c>
      <c r="C1290" t="str">
        <f>_xlfn.XLOOKUP(A1290,tblProducts[Column1],tblProducts[Description])</f>
        <v>C-6290 BULK</v>
      </c>
      <c r="D1290" t="str">
        <f>_xlfn.XLOOKUP(B1290,tblProducts[Column1],tblProducts[Description])</f>
        <v>C-6385 BULK</v>
      </c>
      <c r="E1290" t="s">
        <v>7</v>
      </c>
      <c r="G1290" t="s">
        <v>7</v>
      </c>
      <c r="H1290" t="s">
        <v>8</v>
      </c>
      <c r="I1290">
        <f t="shared" si="24"/>
        <v>0</v>
      </c>
    </row>
    <row r="1291" spans="1:9">
      <c r="A1291">
        <f>IF(MOD(ROW()-24,COUNTA(tblProducts[Description]))=0,A1290+1,A1290)</f>
        <v>12</v>
      </c>
      <c r="B1291">
        <f>MOD(ROW()-24,COUNTA(tblProducts[Description]))+1</f>
        <v>14</v>
      </c>
      <c r="C1291" t="str">
        <f>_xlfn.XLOOKUP(A1291,tblProducts[Column1],tblProducts[Description])</f>
        <v>C-6290 BULK</v>
      </c>
      <c r="D1291" t="str">
        <f>_xlfn.XLOOKUP(B1291,tblProducts[Column1],tblProducts[Description])</f>
        <v>C-6427 BULK</v>
      </c>
      <c r="E1291" t="s">
        <v>9</v>
      </c>
      <c r="F1291" t="s">
        <v>12</v>
      </c>
      <c r="G1291" t="s">
        <v>7</v>
      </c>
      <c r="H1291" t="s">
        <v>8</v>
      </c>
      <c r="I1291">
        <f t="shared" si="24"/>
        <v>2</v>
      </c>
    </row>
    <row r="1292" spans="1:9">
      <c r="A1292">
        <f>IF(MOD(ROW()-24,COUNTA(tblProducts[Description]))=0,A1291+1,A1291)</f>
        <v>12</v>
      </c>
      <c r="B1292">
        <f>MOD(ROW()-24,COUNTA(tblProducts[Description]))+1</f>
        <v>15</v>
      </c>
      <c r="C1292" t="str">
        <f>_xlfn.XLOOKUP(A1292,tblProducts[Column1],tblProducts[Description])</f>
        <v>C-6290 BULK</v>
      </c>
      <c r="D1292" t="str">
        <f>_xlfn.XLOOKUP(B1292,tblProducts[Column1],tblProducts[Description])</f>
        <v>EMULPON CO-200 BULK</v>
      </c>
      <c r="E1292" t="s">
        <v>9</v>
      </c>
      <c r="F1292" t="s">
        <v>12</v>
      </c>
      <c r="G1292" t="s">
        <v>7</v>
      </c>
      <c r="H1292" t="s">
        <v>8</v>
      </c>
      <c r="I1292">
        <f t="shared" si="24"/>
        <v>2</v>
      </c>
    </row>
    <row r="1293" spans="1:9">
      <c r="A1293">
        <f>IF(MOD(ROW()-24,COUNTA(tblProducts[Description]))=0,A1292+1,A1292)</f>
        <v>12</v>
      </c>
      <c r="B1293">
        <f>MOD(ROW()-24,COUNTA(tblProducts[Description]))+1</f>
        <v>16</v>
      </c>
      <c r="C1293" t="str">
        <f>_xlfn.XLOOKUP(A1293,tblProducts[Column1],tblProducts[Description])</f>
        <v>C-6290 BULK</v>
      </c>
      <c r="D1293" t="str">
        <f>_xlfn.XLOOKUP(B1293,tblProducts[Column1],tblProducts[Description])</f>
        <v>EMULPON CO-360 BULK</v>
      </c>
      <c r="E1293" t="s">
        <v>9</v>
      </c>
      <c r="F1293" t="s">
        <v>12</v>
      </c>
      <c r="G1293" t="s">
        <v>7</v>
      </c>
      <c r="H1293" t="s">
        <v>8</v>
      </c>
      <c r="I1293">
        <f t="shared" si="24"/>
        <v>2</v>
      </c>
    </row>
    <row r="1294" spans="1:9">
      <c r="A1294">
        <f>IF(MOD(ROW()-24,COUNTA(tblProducts[Description]))=0,A1293+1,A1293)</f>
        <v>12</v>
      </c>
      <c r="B1294">
        <f>MOD(ROW()-24,COUNTA(tblProducts[Description]))+1</f>
        <v>17</v>
      </c>
      <c r="C1294" t="str">
        <f>_xlfn.XLOOKUP(A1294,tblProducts[Column1],tblProducts[Description])</f>
        <v>C-6290 BULK</v>
      </c>
      <c r="D1294" t="str">
        <f>_xlfn.XLOOKUP(B1294,tblProducts[Column1],tblProducts[Description])</f>
        <v>EMULPON CO-550 BULK</v>
      </c>
      <c r="E1294" t="s">
        <v>9</v>
      </c>
      <c r="F1294" t="s">
        <v>12</v>
      </c>
      <c r="G1294" t="s">
        <v>7</v>
      </c>
      <c r="H1294" t="s">
        <v>8</v>
      </c>
      <c r="I1294">
        <f t="shared" si="24"/>
        <v>2</v>
      </c>
    </row>
    <row r="1295" spans="1:9">
      <c r="A1295">
        <f>IF(MOD(ROW()-24,COUNTA(tblProducts[Description]))=0,A1294+1,A1294)</f>
        <v>12</v>
      </c>
      <c r="B1295">
        <f>MOD(ROW()-24,COUNTA(tblProducts[Description]))+1</f>
        <v>18</v>
      </c>
      <c r="C1295" t="str">
        <f>_xlfn.XLOOKUP(A1295,tblProducts[Column1],tblProducts[Description])</f>
        <v>C-6290 BULK</v>
      </c>
      <c r="D1295" t="str">
        <f>_xlfn.XLOOKUP(B1295,tblProducts[Column1],tblProducts[Description])</f>
        <v>ETHODUOMEEN HT/13 BULK</v>
      </c>
      <c r="E1295" t="s">
        <v>9</v>
      </c>
      <c r="F1295" t="s">
        <v>12</v>
      </c>
      <c r="G1295" t="s">
        <v>7</v>
      </c>
      <c r="H1295" t="s">
        <v>8</v>
      </c>
      <c r="I1295">
        <f t="shared" si="24"/>
        <v>2</v>
      </c>
    </row>
    <row r="1296" spans="1:9">
      <c r="A1296">
        <f>IF(MOD(ROW()-24,COUNTA(tblProducts[Description]))=0,A1295+1,A1295)</f>
        <v>12</v>
      </c>
      <c r="B1296">
        <f>MOD(ROW()-24,COUNTA(tblProducts[Description]))+1</f>
        <v>19</v>
      </c>
      <c r="C1296" t="str">
        <f>_xlfn.XLOOKUP(A1296,tblProducts[Column1],tblProducts[Description])</f>
        <v>C-6290 BULK</v>
      </c>
      <c r="D1296" t="str">
        <f>_xlfn.XLOOKUP(B1296,tblProducts[Column1],tblProducts[Description])</f>
        <v>ETHODUOMEEN T/13 BULK</v>
      </c>
      <c r="E1296" t="s">
        <v>9</v>
      </c>
      <c r="F1296" t="s">
        <v>12</v>
      </c>
      <c r="G1296" t="s">
        <v>7</v>
      </c>
      <c r="H1296" t="s">
        <v>8</v>
      </c>
      <c r="I1296">
        <f t="shared" si="24"/>
        <v>2</v>
      </c>
    </row>
    <row r="1297" spans="1:9">
      <c r="A1297">
        <f>IF(MOD(ROW()-24,COUNTA(tblProducts[Description]))=0,A1296+1,A1296)</f>
        <v>12</v>
      </c>
      <c r="B1297">
        <f>MOD(ROW()-24,COUNTA(tblProducts[Description]))+1</f>
        <v>20</v>
      </c>
      <c r="C1297" t="str">
        <f>_xlfn.XLOOKUP(A1297,tblProducts[Column1],tblProducts[Description])</f>
        <v>C-6290 BULK</v>
      </c>
      <c r="D1297" t="str">
        <f>_xlfn.XLOOKUP(B1297,tblProducts[Column1],tblProducts[Description])</f>
        <v>ETHODUOMEEN T/13N BULK</v>
      </c>
      <c r="E1297" t="s">
        <v>9</v>
      </c>
      <c r="F1297" t="s">
        <v>12</v>
      </c>
      <c r="G1297" t="s">
        <v>7</v>
      </c>
      <c r="H1297" t="s">
        <v>8</v>
      </c>
      <c r="I1297">
        <f t="shared" si="24"/>
        <v>2</v>
      </c>
    </row>
    <row r="1298" spans="1:9">
      <c r="A1298">
        <f>IF(MOD(ROW()-24,COUNTA(tblProducts[Description]))=0,A1297+1,A1297)</f>
        <v>12</v>
      </c>
      <c r="B1298">
        <f>MOD(ROW()-24,COUNTA(tblProducts[Description]))+1</f>
        <v>21</v>
      </c>
      <c r="C1298" t="str">
        <f>_xlfn.XLOOKUP(A1298,tblProducts[Column1],tblProducts[Description])</f>
        <v>C-6290 BULK</v>
      </c>
      <c r="D1298" t="str">
        <f>_xlfn.XLOOKUP(B1298,tblProducts[Column1],tblProducts[Description])</f>
        <v>ETHODUOMEEN T/20 BULK</v>
      </c>
      <c r="E1298" t="s">
        <v>9</v>
      </c>
      <c r="F1298" t="s">
        <v>12</v>
      </c>
      <c r="G1298" t="s">
        <v>7</v>
      </c>
      <c r="H1298" t="s">
        <v>8</v>
      </c>
      <c r="I1298">
        <f t="shared" si="24"/>
        <v>2</v>
      </c>
    </row>
    <row r="1299" spans="1:9">
      <c r="A1299">
        <f>IF(MOD(ROW()-24,COUNTA(tblProducts[Description]))=0,A1298+1,A1298)</f>
        <v>12</v>
      </c>
      <c r="B1299">
        <f>MOD(ROW()-24,COUNTA(tblProducts[Description]))+1</f>
        <v>22</v>
      </c>
      <c r="C1299" t="str">
        <f>_xlfn.XLOOKUP(A1299,tblProducts[Column1],tblProducts[Description])</f>
        <v>C-6290 BULK</v>
      </c>
      <c r="D1299" t="str">
        <f>_xlfn.XLOOKUP(B1299,tblProducts[Column1],tblProducts[Description])</f>
        <v>ETHODUOMEEN T/25 BULK</v>
      </c>
      <c r="E1299" t="s">
        <v>9</v>
      </c>
      <c r="F1299" t="s">
        <v>12</v>
      </c>
      <c r="G1299" t="s">
        <v>7</v>
      </c>
      <c r="H1299" t="s">
        <v>8</v>
      </c>
      <c r="I1299">
        <f t="shared" si="24"/>
        <v>2</v>
      </c>
    </row>
    <row r="1300" spans="1:9">
      <c r="A1300">
        <f>IF(MOD(ROW()-24,COUNTA(tblProducts[Description]))=0,A1299+1,A1299)</f>
        <v>12</v>
      </c>
      <c r="B1300">
        <f>MOD(ROW()-24,COUNTA(tblProducts[Description]))+1</f>
        <v>23</v>
      </c>
      <c r="C1300" t="str">
        <f>_xlfn.XLOOKUP(A1300,tblProducts[Column1],tblProducts[Description])</f>
        <v>C-6290 BULK</v>
      </c>
      <c r="D1300" t="str">
        <f>_xlfn.XLOOKUP(B1300,tblProducts[Column1],tblProducts[Description])</f>
        <v>ETHOFAT 242/25 BULK</v>
      </c>
      <c r="E1300" t="s">
        <v>9</v>
      </c>
      <c r="F1300" t="s">
        <v>12</v>
      </c>
      <c r="G1300" t="s">
        <v>7</v>
      </c>
      <c r="H1300" t="s">
        <v>8</v>
      </c>
      <c r="I1300">
        <f t="shared" si="24"/>
        <v>2</v>
      </c>
    </row>
    <row r="1301" spans="1:9">
      <c r="A1301">
        <f>IF(MOD(ROW()-24,COUNTA(tblProducts[Description]))=0,A1300+1,A1300)</f>
        <v>12</v>
      </c>
      <c r="B1301">
        <f>MOD(ROW()-24,COUNTA(tblProducts[Description]))+1</f>
        <v>24</v>
      </c>
      <c r="C1301" t="str">
        <f>_xlfn.XLOOKUP(A1301,tblProducts[Column1],tblProducts[Description])</f>
        <v>C-6290 BULK</v>
      </c>
      <c r="D1301" t="str">
        <f>_xlfn.XLOOKUP(B1301,tblProducts[Column1],tblProducts[Description])</f>
        <v>ETHOMEEN C/12S BULK</v>
      </c>
      <c r="E1301" t="s">
        <v>9</v>
      </c>
      <c r="F1301" t="s">
        <v>12</v>
      </c>
      <c r="G1301" t="s">
        <v>9</v>
      </c>
      <c r="H1301" t="s">
        <v>8</v>
      </c>
      <c r="I1301">
        <f t="shared" si="24"/>
        <v>4</v>
      </c>
    </row>
    <row r="1302" spans="1:9">
      <c r="A1302">
        <f>IF(MOD(ROW()-24,COUNTA(tblProducts[Description]))=0,A1301+1,A1301)</f>
        <v>12</v>
      </c>
      <c r="B1302">
        <f>MOD(ROW()-24,COUNTA(tblProducts[Description]))+1</f>
        <v>25</v>
      </c>
      <c r="C1302" t="str">
        <f>_xlfn.XLOOKUP(A1302,tblProducts[Column1],tblProducts[Description])</f>
        <v>C-6290 BULK</v>
      </c>
      <c r="D1302" t="str">
        <f>_xlfn.XLOOKUP(B1302,tblProducts[Column1],tblProducts[Description])</f>
        <v>ETHOMEEN 18/12 BULK</v>
      </c>
      <c r="E1302" t="s">
        <v>9</v>
      </c>
      <c r="F1302" t="s">
        <v>12</v>
      </c>
      <c r="G1302" t="s">
        <v>9</v>
      </c>
      <c r="H1302" t="s">
        <v>8</v>
      </c>
      <c r="I1302">
        <f t="shared" si="24"/>
        <v>4</v>
      </c>
    </row>
    <row r="1303" spans="1:9">
      <c r="A1303">
        <f>IF(MOD(ROW()-24,COUNTA(tblProducts[Description]))=0,A1302+1,A1302)</f>
        <v>12</v>
      </c>
      <c r="B1303">
        <f>MOD(ROW()-24,COUNTA(tblProducts[Description]))+1</f>
        <v>26</v>
      </c>
      <c r="C1303" t="str">
        <f>_xlfn.XLOOKUP(A1303,tblProducts[Column1],tblProducts[Description])</f>
        <v>C-6290 BULK</v>
      </c>
      <c r="D1303" t="str">
        <f>_xlfn.XLOOKUP(B1303,tblProducts[Column1],tblProducts[Description])</f>
        <v>ETHOMEEN 18/25 BULK</v>
      </c>
      <c r="E1303" t="s">
        <v>9</v>
      </c>
      <c r="F1303" t="s">
        <v>12</v>
      </c>
      <c r="G1303" t="s">
        <v>7</v>
      </c>
      <c r="H1303" t="s">
        <v>8</v>
      </c>
      <c r="I1303">
        <f t="shared" si="24"/>
        <v>2</v>
      </c>
    </row>
    <row r="1304" spans="1:9">
      <c r="A1304">
        <f>IF(MOD(ROW()-24,COUNTA(tblProducts[Description]))=0,A1303+1,A1303)</f>
        <v>12</v>
      </c>
      <c r="B1304">
        <f>MOD(ROW()-24,COUNTA(tblProducts[Description]))+1</f>
        <v>27</v>
      </c>
      <c r="C1304" t="str">
        <f>_xlfn.XLOOKUP(A1304,tblProducts[Column1],tblProducts[Description])</f>
        <v>C-6290 BULK</v>
      </c>
      <c r="D1304" t="str">
        <f>_xlfn.XLOOKUP(B1304,tblProducts[Column1],tblProducts[Description])</f>
        <v>ETHOMEEN C/12 BULK</v>
      </c>
      <c r="E1304" t="s">
        <v>9</v>
      </c>
      <c r="F1304" t="s">
        <v>12</v>
      </c>
      <c r="G1304" t="s">
        <v>9</v>
      </c>
      <c r="H1304" t="s">
        <v>8</v>
      </c>
      <c r="I1304">
        <f t="shared" si="24"/>
        <v>4</v>
      </c>
    </row>
    <row r="1305" spans="1:9">
      <c r="A1305">
        <f>IF(MOD(ROW()-24,COUNTA(tblProducts[Description]))=0,A1304+1,A1304)</f>
        <v>12</v>
      </c>
      <c r="B1305">
        <f>MOD(ROW()-24,COUNTA(tblProducts[Description]))+1</f>
        <v>28</v>
      </c>
      <c r="C1305" t="str">
        <f>_xlfn.XLOOKUP(A1305,tblProducts[Column1],tblProducts[Description])</f>
        <v>C-6290 BULK</v>
      </c>
      <c r="D1305" t="str">
        <f>_xlfn.XLOOKUP(B1305,tblProducts[Column1],tblProducts[Description])</f>
        <v>ETHOMEEN C/12 M BULK</v>
      </c>
      <c r="E1305" t="s">
        <v>9</v>
      </c>
      <c r="F1305" t="s">
        <v>12</v>
      </c>
      <c r="G1305" t="s">
        <v>9</v>
      </c>
      <c r="H1305" t="s">
        <v>8</v>
      </c>
      <c r="I1305">
        <f t="shared" ref="I1305:I1368" si="25">IF(E1305="NO",0,IF(F1305="HEEL WASH",1.5,2))+IF(G1305="NO",0,2)</f>
        <v>4</v>
      </c>
    </row>
    <row r="1306" spans="1:9">
      <c r="A1306">
        <f>IF(MOD(ROW()-24,COUNTA(tblProducts[Description]))=0,A1305+1,A1305)</f>
        <v>12</v>
      </c>
      <c r="B1306">
        <f>MOD(ROW()-24,COUNTA(tblProducts[Description]))+1</f>
        <v>29</v>
      </c>
      <c r="C1306" t="str">
        <f>_xlfn.XLOOKUP(A1306,tblProducts[Column1],tblProducts[Description])</f>
        <v>C-6290 BULK</v>
      </c>
      <c r="D1306" t="str">
        <f>_xlfn.XLOOKUP(B1306,tblProducts[Column1],tblProducts[Description])</f>
        <v>ETHOMEEN C/12 SUN BULK</v>
      </c>
      <c r="E1306" t="s">
        <v>9</v>
      </c>
      <c r="F1306" t="s">
        <v>12</v>
      </c>
      <c r="G1306" t="s">
        <v>9</v>
      </c>
      <c r="H1306" t="s">
        <v>8</v>
      </c>
      <c r="I1306">
        <f t="shared" si="25"/>
        <v>4</v>
      </c>
    </row>
    <row r="1307" spans="1:9">
      <c r="A1307">
        <f>IF(MOD(ROW()-24,COUNTA(tblProducts[Description]))=0,A1306+1,A1306)</f>
        <v>12</v>
      </c>
      <c r="B1307">
        <f>MOD(ROW()-24,COUNTA(tblProducts[Description]))+1</f>
        <v>30</v>
      </c>
      <c r="C1307" t="str">
        <f>_xlfn.XLOOKUP(A1307,tblProducts[Column1],tblProducts[Description])</f>
        <v>C-6290 BULK</v>
      </c>
      <c r="D1307" t="str">
        <f>_xlfn.XLOOKUP(B1307,tblProducts[Column1],tblProducts[Description])</f>
        <v>ETHOMEEN C/12 UN BULK</v>
      </c>
      <c r="E1307" t="s">
        <v>9</v>
      </c>
      <c r="F1307" t="s">
        <v>12</v>
      </c>
      <c r="G1307" t="s">
        <v>9</v>
      </c>
      <c r="H1307" t="s">
        <v>8</v>
      </c>
      <c r="I1307">
        <f t="shared" si="25"/>
        <v>4</v>
      </c>
    </row>
    <row r="1308" spans="1:9">
      <c r="A1308">
        <f>IF(MOD(ROW()-24,COUNTA(tblProducts[Description]))=0,A1307+1,A1307)</f>
        <v>12</v>
      </c>
      <c r="B1308">
        <f>MOD(ROW()-24,COUNTA(tblProducts[Description]))+1</f>
        <v>31</v>
      </c>
      <c r="C1308" t="str">
        <f>_xlfn.XLOOKUP(A1308,tblProducts[Column1],tblProducts[Description])</f>
        <v>C-6290 BULK</v>
      </c>
      <c r="D1308" t="str">
        <f>_xlfn.XLOOKUP(B1308,tblProducts[Column1],tblProducts[Description])</f>
        <v>ETHOMEEN C/15 BULK</v>
      </c>
      <c r="E1308" t="s">
        <v>9</v>
      </c>
      <c r="F1308" t="s">
        <v>12</v>
      </c>
      <c r="G1308" t="s">
        <v>7</v>
      </c>
      <c r="H1308" t="s">
        <v>8</v>
      </c>
      <c r="I1308">
        <f t="shared" si="25"/>
        <v>2</v>
      </c>
    </row>
    <row r="1309" spans="1:9">
      <c r="A1309">
        <f>IF(MOD(ROW()-24,COUNTA(tblProducts[Description]))=0,A1308+1,A1308)</f>
        <v>12</v>
      </c>
      <c r="B1309">
        <f>MOD(ROW()-24,COUNTA(tblProducts[Description]))+1</f>
        <v>32</v>
      </c>
      <c r="C1309" t="str">
        <f>_xlfn.XLOOKUP(A1309,tblProducts[Column1],tblProducts[Description])</f>
        <v>C-6290 BULK</v>
      </c>
      <c r="D1309" t="str">
        <f>_xlfn.XLOOKUP(B1309,tblProducts[Column1],tblProducts[Description])</f>
        <v>ETHOMEEN C/17 BULK</v>
      </c>
      <c r="E1309" t="s">
        <v>9</v>
      </c>
      <c r="F1309" t="s">
        <v>12</v>
      </c>
      <c r="G1309" t="s">
        <v>7</v>
      </c>
      <c r="H1309" t="s">
        <v>8</v>
      </c>
      <c r="I1309">
        <f t="shared" si="25"/>
        <v>2</v>
      </c>
    </row>
    <row r="1310" spans="1:9">
      <c r="A1310">
        <f>IF(MOD(ROW()-24,COUNTA(tblProducts[Description]))=0,A1309+1,A1309)</f>
        <v>12</v>
      </c>
      <c r="B1310">
        <f>MOD(ROW()-24,COUNTA(tblProducts[Description]))+1</f>
        <v>33</v>
      </c>
      <c r="C1310" t="str">
        <f>_xlfn.XLOOKUP(A1310,tblProducts[Column1],tblProducts[Description])</f>
        <v>C-6290 BULK</v>
      </c>
      <c r="D1310" t="str">
        <f>_xlfn.XLOOKUP(B1310,tblProducts[Column1],tblProducts[Description])</f>
        <v>ETHOMEEN C/25A BULK</v>
      </c>
      <c r="E1310" t="s">
        <v>9</v>
      </c>
      <c r="F1310" t="s">
        <v>12</v>
      </c>
      <c r="G1310" t="s">
        <v>7</v>
      </c>
      <c r="H1310" t="s">
        <v>8</v>
      </c>
      <c r="I1310">
        <f t="shared" si="25"/>
        <v>2</v>
      </c>
    </row>
    <row r="1311" spans="1:9">
      <c r="A1311">
        <f>IF(MOD(ROW()-24,COUNTA(tblProducts[Description]))=0,A1310+1,A1310)</f>
        <v>12</v>
      </c>
      <c r="B1311">
        <f>MOD(ROW()-24,COUNTA(tblProducts[Description]))+1</f>
        <v>34</v>
      </c>
      <c r="C1311" t="str">
        <f>_xlfn.XLOOKUP(A1311,tblProducts[Column1],tblProducts[Description])</f>
        <v>C-6290 BULK</v>
      </c>
      <c r="D1311" t="str">
        <f>_xlfn.XLOOKUP(B1311,tblProducts[Column1],tblProducts[Description])</f>
        <v>ETHOMEEN C/25A S BULK</v>
      </c>
      <c r="E1311" t="s">
        <v>9</v>
      </c>
      <c r="F1311" t="s">
        <v>12</v>
      </c>
      <c r="G1311" t="s">
        <v>9</v>
      </c>
      <c r="H1311" t="s">
        <v>8</v>
      </c>
      <c r="I1311">
        <f t="shared" si="25"/>
        <v>4</v>
      </c>
    </row>
    <row r="1312" spans="1:9">
      <c r="A1312">
        <f>IF(MOD(ROW()-24,COUNTA(tblProducts[Description]))=0,A1311+1,A1311)</f>
        <v>12</v>
      </c>
      <c r="B1312">
        <f>MOD(ROW()-24,COUNTA(tblProducts[Description]))+1</f>
        <v>35</v>
      </c>
      <c r="C1312" t="str">
        <f>_xlfn.XLOOKUP(A1312,tblProducts[Column1],tblProducts[Description])</f>
        <v>C-6290 BULK</v>
      </c>
      <c r="D1312" t="str">
        <f>_xlfn.XLOOKUP(B1312,tblProducts[Column1],tblProducts[Description])</f>
        <v>ETHOMEEN O/12LC BULK</v>
      </c>
      <c r="E1312" t="s">
        <v>9</v>
      </c>
      <c r="F1312" t="s">
        <v>12</v>
      </c>
      <c r="G1312" t="s">
        <v>9</v>
      </c>
      <c r="H1312" t="s">
        <v>8</v>
      </c>
      <c r="I1312">
        <f t="shared" si="25"/>
        <v>4</v>
      </c>
    </row>
    <row r="1313" spans="1:9">
      <c r="A1313">
        <f>IF(MOD(ROW()-24,COUNTA(tblProducts[Description]))=0,A1312+1,A1312)</f>
        <v>12</v>
      </c>
      <c r="B1313">
        <f>MOD(ROW()-24,COUNTA(tblProducts[Description]))+1</f>
        <v>36</v>
      </c>
      <c r="C1313" t="str">
        <f>_xlfn.XLOOKUP(A1313,tblProducts[Column1],tblProducts[Description])</f>
        <v>C-6290 BULK</v>
      </c>
      <c r="D1313" t="str">
        <f>_xlfn.XLOOKUP(B1313,tblProducts[Column1],tblProducts[Description])</f>
        <v>ETHOMEEN SV/12 BULK</v>
      </c>
      <c r="E1313" t="s">
        <v>9</v>
      </c>
      <c r="F1313" t="s">
        <v>12</v>
      </c>
      <c r="G1313" t="s">
        <v>9</v>
      </c>
      <c r="H1313" t="s">
        <v>8</v>
      </c>
      <c r="I1313">
        <f t="shared" si="25"/>
        <v>4</v>
      </c>
    </row>
    <row r="1314" spans="1:9">
      <c r="A1314">
        <f>IF(MOD(ROW()-24,COUNTA(tblProducts[Description]))=0,A1313+1,A1313)</f>
        <v>12</v>
      </c>
      <c r="B1314">
        <f>MOD(ROW()-24,COUNTA(tblProducts[Description]))+1</f>
        <v>37</v>
      </c>
      <c r="C1314" t="str">
        <f>_xlfn.XLOOKUP(A1314,tblProducts[Column1],tblProducts[Description])</f>
        <v>C-6290 BULK</v>
      </c>
      <c r="D1314" t="str">
        <f>_xlfn.XLOOKUP(B1314,tblProducts[Column1],tblProducts[Description])</f>
        <v>ETHOMEEN SV/15 BULK</v>
      </c>
      <c r="E1314" t="s">
        <v>9</v>
      </c>
      <c r="F1314" t="s">
        <v>12</v>
      </c>
      <c r="G1314" t="s">
        <v>7</v>
      </c>
      <c r="H1314" t="s">
        <v>8</v>
      </c>
      <c r="I1314">
        <f t="shared" si="25"/>
        <v>2</v>
      </c>
    </row>
    <row r="1315" spans="1:9">
      <c r="A1315">
        <f>IF(MOD(ROW()-24,COUNTA(tblProducts[Description]))=0,A1314+1,A1314)</f>
        <v>12</v>
      </c>
      <c r="B1315">
        <f>MOD(ROW()-24,COUNTA(tblProducts[Description]))+1</f>
        <v>38</v>
      </c>
      <c r="C1315" t="str">
        <f>_xlfn.XLOOKUP(A1315,tblProducts[Column1],tblProducts[Description])</f>
        <v>C-6290 BULK</v>
      </c>
      <c r="D1315" t="str">
        <f>_xlfn.XLOOKUP(B1315,tblProducts[Column1],tblProducts[Description])</f>
        <v>ETHOMEEN SV/15C BULK</v>
      </c>
      <c r="E1315" t="s">
        <v>9</v>
      </c>
      <c r="F1315" t="s">
        <v>12</v>
      </c>
      <c r="G1315" t="s">
        <v>7</v>
      </c>
      <c r="H1315" t="s">
        <v>8</v>
      </c>
      <c r="I1315">
        <f t="shared" si="25"/>
        <v>2</v>
      </c>
    </row>
    <row r="1316" spans="1:9">
      <c r="A1316">
        <f>IF(MOD(ROW()-24,COUNTA(tblProducts[Description]))=0,A1315+1,A1315)</f>
        <v>12</v>
      </c>
      <c r="B1316">
        <f>MOD(ROW()-24,COUNTA(tblProducts[Description]))+1</f>
        <v>39</v>
      </c>
      <c r="C1316" t="str">
        <f>_xlfn.XLOOKUP(A1316,tblProducts[Column1],tblProducts[Description])</f>
        <v>C-6290 BULK</v>
      </c>
      <c r="D1316" t="str">
        <f>_xlfn.XLOOKUP(B1316,tblProducts[Column1],tblProducts[Description])</f>
        <v>ETHOMEEN SV/25 BULK</v>
      </c>
      <c r="E1316" t="s">
        <v>9</v>
      </c>
      <c r="F1316" t="s">
        <v>12</v>
      </c>
      <c r="G1316" t="s">
        <v>7</v>
      </c>
      <c r="H1316" t="s">
        <v>8</v>
      </c>
      <c r="I1316">
        <f t="shared" si="25"/>
        <v>2</v>
      </c>
    </row>
    <row r="1317" spans="1:9">
      <c r="A1317">
        <f>IF(MOD(ROW()-24,COUNTA(tblProducts[Description]))=0,A1316+1,A1316)</f>
        <v>12</v>
      </c>
      <c r="B1317">
        <f>MOD(ROW()-24,COUNTA(tblProducts[Description]))+1</f>
        <v>40</v>
      </c>
      <c r="C1317" t="str">
        <f>_xlfn.XLOOKUP(A1317,tblProducts[Column1],tblProducts[Description])</f>
        <v>C-6290 BULK</v>
      </c>
      <c r="D1317" t="str">
        <f>_xlfn.XLOOKUP(B1317,tblProducts[Column1],tblProducts[Description])</f>
        <v>ETHOMEEN T/12 BULK</v>
      </c>
      <c r="E1317" t="s">
        <v>9</v>
      </c>
      <c r="F1317" t="s">
        <v>10</v>
      </c>
      <c r="G1317" t="s">
        <v>9</v>
      </c>
      <c r="H1317" t="s">
        <v>8</v>
      </c>
      <c r="I1317">
        <f t="shared" si="25"/>
        <v>3.5</v>
      </c>
    </row>
    <row r="1318" spans="1:9">
      <c r="A1318">
        <f>IF(MOD(ROW()-24,COUNTA(tblProducts[Description]))=0,A1317+1,A1317)</f>
        <v>12</v>
      </c>
      <c r="B1318">
        <f>MOD(ROW()-24,COUNTA(tblProducts[Description]))+1</f>
        <v>41</v>
      </c>
      <c r="C1318" t="str">
        <f>_xlfn.XLOOKUP(A1318,tblProducts[Column1],tblProducts[Description])</f>
        <v>C-6290 BULK</v>
      </c>
      <c r="D1318" t="str">
        <f>_xlfn.XLOOKUP(B1318,tblProducts[Column1],tblProducts[Description])</f>
        <v>ETHOMEEN T/13.5 BULK</v>
      </c>
      <c r="E1318" t="s">
        <v>7</v>
      </c>
      <c r="G1318" t="s">
        <v>7</v>
      </c>
      <c r="H1318" t="s">
        <v>8</v>
      </c>
      <c r="I1318">
        <f t="shared" si="25"/>
        <v>0</v>
      </c>
    </row>
    <row r="1319" spans="1:9">
      <c r="A1319">
        <f>IF(MOD(ROW()-24,COUNTA(tblProducts[Description]))=0,A1318+1,A1318)</f>
        <v>12</v>
      </c>
      <c r="B1319">
        <f>MOD(ROW()-24,COUNTA(tblProducts[Description]))+1</f>
        <v>42</v>
      </c>
      <c r="C1319" t="str">
        <f>_xlfn.XLOOKUP(A1319,tblProducts[Column1],tblProducts[Description])</f>
        <v>C-6290 BULK</v>
      </c>
      <c r="D1319" t="str">
        <f>_xlfn.XLOOKUP(B1319,tblProducts[Column1],tblProducts[Description])</f>
        <v>ETHOMEEN T/15 BULK</v>
      </c>
      <c r="E1319" t="s">
        <v>7</v>
      </c>
      <c r="G1319" t="s">
        <v>7</v>
      </c>
      <c r="H1319" t="s">
        <v>8</v>
      </c>
      <c r="I1319">
        <f t="shared" si="25"/>
        <v>0</v>
      </c>
    </row>
    <row r="1320" spans="1:9">
      <c r="A1320">
        <f>IF(MOD(ROW()-24,COUNTA(tblProducts[Description]))=0,A1319+1,A1319)</f>
        <v>12</v>
      </c>
      <c r="B1320">
        <f>MOD(ROW()-24,COUNTA(tblProducts[Description]))+1</f>
        <v>43</v>
      </c>
      <c r="C1320" t="str">
        <f>_xlfn.XLOOKUP(A1320,tblProducts[Column1],tblProducts[Description])</f>
        <v>C-6290 BULK</v>
      </c>
      <c r="D1320" t="str">
        <f>_xlfn.XLOOKUP(B1320,tblProducts[Column1],tblProducts[Description])</f>
        <v>ETHOMEEN T/17 BULK</v>
      </c>
      <c r="E1320" t="s">
        <v>7</v>
      </c>
      <c r="G1320" t="s">
        <v>7</v>
      </c>
      <c r="H1320" t="s">
        <v>8</v>
      </c>
      <c r="I1320">
        <f t="shared" si="25"/>
        <v>0</v>
      </c>
    </row>
    <row r="1321" spans="1:9">
      <c r="A1321">
        <f>IF(MOD(ROW()-24,COUNTA(tblProducts[Description]))=0,A1320+1,A1320)</f>
        <v>12</v>
      </c>
      <c r="B1321">
        <f>MOD(ROW()-24,COUNTA(tblProducts[Description]))+1</f>
        <v>44</v>
      </c>
      <c r="C1321" t="str">
        <f>_xlfn.XLOOKUP(A1321,tblProducts[Column1],tblProducts[Description])</f>
        <v>C-6290 BULK</v>
      </c>
      <c r="D1321" t="str">
        <f>_xlfn.XLOOKUP(B1321,tblProducts[Column1],tblProducts[Description])</f>
        <v>ETHOMEEN T/18 BULK</v>
      </c>
      <c r="E1321" t="s">
        <v>7</v>
      </c>
      <c r="G1321" t="s">
        <v>7</v>
      </c>
      <c r="H1321" t="s">
        <v>8</v>
      </c>
      <c r="I1321">
        <f t="shared" si="25"/>
        <v>0</v>
      </c>
    </row>
    <row r="1322" spans="1:9">
      <c r="A1322">
        <f>IF(MOD(ROW()-24,COUNTA(tblProducts[Description]))=0,A1321+1,A1321)</f>
        <v>12</v>
      </c>
      <c r="B1322">
        <f>MOD(ROW()-24,COUNTA(tblProducts[Description]))+1</f>
        <v>45</v>
      </c>
      <c r="C1322" t="str">
        <f>_xlfn.XLOOKUP(A1322,tblProducts[Column1],tblProducts[Description])</f>
        <v>C-6290 BULK</v>
      </c>
      <c r="D1322" t="str">
        <f>_xlfn.XLOOKUP(B1322,tblProducts[Column1],tblProducts[Description])</f>
        <v>ETHOMEEN T/19 BULK</v>
      </c>
      <c r="E1322" t="s">
        <v>7</v>
      </c>
      <c r="G1322" t="s">
        <v>7</v>
      </c>
      <c r="H1322" t="s">
        <v>8</v>
      </c>
      <c r="I1322">
        <f t="shared" si="25"/>
        <v>0</v>
      </c>
    </row>
    <row r="1323" spans="1:9">
      <c r="A1323">
        <f>IF(MOD(ROW()-24,COUNTA(tblProducts[Description]))=0,A1322+1,A1322)</f>
        <v>12</v>
      </c>
      <c r="B1323">
        <f>MOD(ROW()-24,COUNTA(tblProducts[Description]))+1</f>
        <v>46</v>
      </c>
      <c r="C1323" t="str">
        <f>_xlfn.XLOOKUP(A1323,tblProducts[Column1],tblProducts[Description])</f>
        <v>C-6290 BULK</v>
      </c>
      <c r="D1323" t="str">
        <f>_xlfn.XLOOKUP(B1323,tblProducts[Column1],tblProducts[Description])</f>
        <v>ETHOMEEN T/20 BULK</v>
      </c>
      <c r="E1323" t="s">
        <v>7</v>
      </c>
      <c r="G1323" t="s">
        <v>7</v>
      </c>
      <c r="H1323" t="s">
        <v>8</v>
      </c>
      <c r="I1323">
        <f t="shared" si="25"/>
        <v>0</v>
      </c>
    </row>
    <row r="1324" spans="1:9">
      <c r="A1324">
        <f>IF(MOD(ROW()-24,COUNTA(tblProducts[Description]))=0,A1323+1,A1323)</f>
        <v>12</v>
      </c>
      <c r="B1324">
        <f>MOD(ROW()-24,COUNTA(tblProducts[Description]))+1</f>
        <v>47</v>
      </c>
      <c r="C1324" t="str">
        <f>_xlfn.XLOOKUP(A1324,tblProducts[Column1],tblProducts[Description])</f>
        <v>C-6290 BULK</v>
      </c>
      <c r="D1324" t="str">
        <f>_xlfn.XLOOKUP(B1324,tblProducts[Column1],tblProducts[Description])</f>
        <v>ETHOMEEN T/20S BULK</v>
      </c>
      <c r="E1324" t="s">
        <v>7</v>
      </c>
      <c r="G1324" t="s">
        <v>7</v>
      </c>
      <c r="H1324" t="s">
        <v>8</v>
      </c>
      <c r="I1324">
        <f t="shared" si="25"/>
        <v>0</v>
      </c>
    </row>
    <row r="1325" spans="1:9">
      <c r="A1325">
        <f>IF(MOD(ROW()-24,COUNTA(tblProducts[Description]))=0,A1324+1,A1324)</f>
        <v>12</v>
      </c>
      <c r="B1325">
        <f>MOD(ROW()-24,COUNTA(tblProducts[Description]))+1</f>
        <v>48</v>
      </c>
      <c r="C1325" t="str">
        <f>_xlfn.XLOOKUP(A1325,tblProducts[Column1],tblProducts[Description])</f>
        <v>C-6290 BULK</v>
      </c>
      <c r="D1325" t="str">
        <f>_xlfn.XLOOKUP(B1325,tblProducts[Column1],tblProducts[Description])</f>
        <v>ETHOMEEN T/24 BULK</v>
      </c>
      <c r="E1325" t="s">
        <v>7</v>
      </c>
      <c r="G1325" t="s">
        <v>7</v>
      </c>
      <c r="H1325" t="s">
        <v>8</v>
      </c>
      <c r="I1325">
        <f t="shared" si="25"/>
        <v>0</v>
      </c>
    </row>
    <row r="1326" spans="1:9">
      <c r="A1326">
        <f>IF(MOD(ROW()-24,COUNTA(tblProducts[Description]))=0,A1325+1,A1325)</f>
        <v>12</v>
      </c>
      <c r="B1326">
        <f>MOD(ROW()-24,COUNTA(tblProducts[Description]))+1</f>
        <v>49</v>
      </c>
      <c r="C1326" t="str">
        <f>_xlfn.XLOOKUP(A1326,tblProducts[Column1],tblProducts[Description])</f>
        <v>C-6290 BULK</v>
      </c>
      <c r="D1326" t="str">
        <f>_xlfn.XLOOKUP(B1326,tblProducts[Column1],tblProducts[Description])</f>
        <v>ETHOMEEN T/25 BULK</v>
      </c>
      <c r="E1326" t="s">
        <v>7</v>
      </c>
      <c r="G1326" t="s">
        <v>7</v>
      </c>
      <c r="H1326" t="s">
        <v>8</v>
      </c>
      <c r="I1326">
        <f t="shared" si="25"/>
        <v>0</v>
      </c>
    </row>
    <row r="1327" spans="1:9">
      <c r="A1327">
        <f>IF(MOD(ROW()-24,COUNTA(tblProducts[Description]))=0,A1326+1,A1326)</f>
        <v>12</v>
      </c>
      <c r="B1327">
        <f>MOD(ROW()-24,COUNTA(tblProducts[Description]))+1</f>
        <v>50</v>
      </c>
      <c r="C1327" t="str">
        <f>_xlfn.XLOOKUP(A1327,tblProducts[Column1],tblProducts[Description])</f>
        <v>C-6290 BULK</v>
      </c>
      <c r="D1327" t="str">
        <f>_xlfn.XLOOKUP(B1327,tblProducts[Column1],tblProducts[Description])</f>
        <v>ETHOMEEN T/28 BULK</v>
      </c>
      <c r="E1327" t="s">
        <v>7</v>
      </c>
      <c r="G1327" t="s">
        <v>7</v>
      </c>
      <c r="H1327" t="s">
        <v>8</v>
      </c>
      <c r="I1327">
        <f t="shared" si="25"/>
        <v>0</v>
      </c>
    </row>
    <row r="1328" spans="1:9">
      <c r="A1328">
        <f>IF(MOD(ROW()-24,COUNTA(tblProducts[Description]))=0,A1327+1,A1327)</f>
        <v>12</v>
      </c>
      <c r="B1328">
        <f>MOD(ROW()-24,COUNTA(tblProducts[Description]))+1</f>
        <v>51</v>
      </c>
      <c r="C1328" t="str">
        <f>_xlfn.XLOOKUP(A1328,tblProducts[Column1],tblProducts[Description])</f>
        <v>C-6290 BULK</v>
      </c>
      <c r="D1328" t="str">
        <f>_xlfn.XLOOKUP(B1328,tblProducts[Column1],tblProducts[Description])</f>
        <v>ETHYLAN 1008 SA BULK</v>
      </c>
      <c r="E1328" t="s">
        <v>9</v>
      </c>
      <c r="F1328" t="s">
        <v>12</v>
      </c>
      <c r="G1328" t="s">
        <v>7</v>
      </c>
      <c r="H1328" t="s">
        <v>8</v>
      </c>
      <c r="I1328">
        <f t="shared" si="25"/>
        <v>2</v>
      </c>
    </row>
    <row r="1329" spans="1:9">
      <c r="A1329">
        <f>IF(MOD(ROW()-24,COUNTA(tblProducts[Description]))=0,A1328+1,A1328)</f>
        <v>12</v>
      </c>
      <c r="B1329">
        <f>MOD(ROW()-24,COUNTA(tblProducts[Description]))+1</f>
        <v>52</v>
      </c>
      <c r="C1329" t="str">
        <f>_xlfn.XLOOKUP(A1329,tblProducts[Column1],tblProducts[Description])</f>
        <v>C-6290 BULK</v>
      </c>
      <c r="D1329" t="str">
        <f>_xlfn.XLOOKUP(B1329,tblProducts[Column1],tblProducts[Description])</f>
        <v>ETHYLAN 325 BULK</v>
      </c>
      <c r="E1329" t="s">
        <v>9</v>
      </c>
      <c r="F1329" t="s">
        <v>12</v>
      </c>
      <c r="G1329" t="s">
        <v>7</v>
      </c>
      <c r="H1329" t="s">
        <v>8</v>
      </c>
      <c r="I1329">
        <f t="shared" si="25"/>
        <v>2</v>
      </c>
    </row>
    <row r="1330" spans="1:9">
      <c r="A1330">
        <f>IF(MOD(ROW()-24,COUNTA(tblProducts[Description]))=0,A1329+1,A1329)</f>
        <v>12</v>
      </c>
      <c r="B1330">
        <f>MOD(ROW()-24,COUNTA(tblProducts[Description]))+1</f>
        <v>53</v>
      </c>
      <c r="C1330" t="str">
        <f>_xlfn.XLOOKUP(A1330,tblProducts[Column1],tblProducts[Description])</f>
        <v>C-6290 BULK</v>
      </c>
      <c r="D1330" t="str">
        <f>_xlfn.XLOOKUP(B1330,tblProducts[Column1],tblProducts[Description])</f>
        <v>ETHYLAN NS-500LQ BULK</v>
      </c>
      <c r="E1330" t="s">
        <v>9</v>
      </c>
      <c r="F1330" t="s">
        <v>12</v>
      </c>
      <c r="G1330" t="s">
        <v>7</v>
      </c>
      <c r="H1330" t="s">
        <v>8</v>
      </c>
      <c r="I1330">
        <f t="shared" si="25"/>
        <v>2</v>
      </c>
    </row>
    <row r="1331" spans="1:9">
      <c r="A1331">
        <f>IF(MOD(ROW()-24,COUNTA(tblProducts[Description]))=0,A1330+1,A1330)</f>
        <v>12</v>
      </c>
      <c r="B1331">
        <f>MOD(ROW()-24,COUNTA(tblProducts[Description]))+1</f>
        <v>54</v>
      </c>
      <c r="C1331" t="str">
        <f>_xlfn.XLOOKUP(A1331,tblProducts[Column1],tblProducts[Description])</f>
        <v>C-6290 BULK</v>
      </c>
      <c r="D1331" t="str">
        <f>_xlfn.XLOOKUP(B1331,tblProducts[Column1],tblProducts[Description])</f>
        <v>ETHYLAN PRE NS-505 K BULK</v>
      </c>
      <c r="E1331" t="s">
        <v>9</v>
      </c>
      <c r="F1331" t="s">
        <v>12</v>
      </c>
      <c r="G1331" t="s">
        <v>7</v>
      </c>
      <c r="H1331" t="s">
        <v>8</v>
      </c>
      <c r="I1331">
        <f t="shared" si="25"/>
        <v>2</v>
      </c>
    </row>
    <row r="1332" spans="1:9">
      <c r="A1332">
        <f>IF(MOD(ROW()-24,COUNTA(tblProducts[Description]))=0,A1331+1,A1331)</f>
        <v>12</v>
      </c>
      <c r="B1332">
        <f>MOD(ROW()-24,COUNTA(tblProducts[Description]))+1</f>
        <v>55</v>
      </c>
      <c r="C1332" t="str">
        <f>_xlfn.XLOOKUP(A1332,tblProducts[Column1],tblProducts[Description])</f>
        <v>C-6290 BULK</v>
      </c>
      <c r="D1332" t="str">
        <f>_xlfn.XLOOKUP(B1332,tblProducts[Column1],tblProducts[Description])</f>
        <v>ETHYLAN SN-90 BULK</v>
      </c>
      <c r="E1332" t="s">
        <v>9</v>
      </c>
      <c r="F1332" t="s">
        <v>12</v>
      </c>
      <c r="G1332" t="s">
        <v>7</v>
      </c>
      <c r="H1332" t="s">
        <v>8</v>
      </c>
      <c r="I1332">
        <f t="shared" si="25"/>
        <v>2</v>
      </c>
    </row>
    <row r="1333" spans="1:9">
      <c r="A1333">
        <f>IF(MOD(ROW()-24,COUNTA(tblProducts[Description]))=0,A1332+1,A1332)</f>
        <v>12</v>
      </c>
      <c r="B1333">
        <f>MOD(ROW()-24,COUNTA(tblProducts[Description]))+1</f>
        <v>56</v>
      </c>
      <c r="C1333" t="str">
        <f>_xlfn.XLOOKUP(A1333,tblProducts[Column1],tblProducts[Description])</f>
        <v>C-6290 BULK</v>
      </c>
      <c r="D1333" t="str">
        <f>_xlfn.XLOOKUP(B1333,tblProducts[Column1],tblProducts[Description])</f>
        <v>ETHYLAN TD-100 BULK</v>
      </c>
      <c r="E1333" t="s">
        <v>9</v>
      </c>
      <c r="F1333" t="s">
        <v>12</v>
      </c>
      <c r="G1333" t="s">
        <v>7</v>
      </c>
      <c r="H1333" t="s">
        <v>8</v>
      </c>
      <c r="I1333">
        <f t="shared" si="25"/>
        <v>2</v>
      </c>
    </row>
    <row r="1334" spans="1:9">
      <c r="A1334">
        <f>IF(MOD(ROW()-24,COUNTA(tblProducts[Description]))=0,A1333+1,A1333)</f>
        <v>12</v>
      </c>
      <c r="B1334">
        <f>MOD(ROW()-24,COUNTA(tblProducts[Description]))+1</f>
        <v>57</v>
      </c>
      <c r="C1334" t="str">
        <f>_xlfn.XLOOKUP(A1334,tblProducts[Column1],tblProducts[Description])</f>
        <v>C-6290 BULK</v>
      </c>
      <c r="D1334" t="str">
        <f>_xlfn.XLOOKUP(B1334,tblProducts[Column1],tblProducts[Description])</f>
        <v>ETHYLAN TD-120 BULK</v>
      </c>
      <c r="E1334" t="s">
        <v>9</v>
      </c>
      <c r="F1334" t="s">
        <v>12</v>
      </c>
      <c r="G1334" t="s">
        <v>7</v>
      </c>
      <c r="H1334" t="s">
        <v>8</v>
      </c>
      <c r="I1334">
        <f t="shared" si="25"/>
        <v>2</v>
      </c>
    </row>
    <row r="1335" spans="1:9">
      <c r="A1335">
        <f>IF(MOD(ROW()-24,COUNTA(tblProducts[Description]))=0,A1334+1,A1334)</f>
        <v>12</v>
      </c>
      <c r="B1335">
        <f>MOD(ROW()-24,COUNTA(tblProducts[Description]))+1</f>
        <v>58</v>
      </c>
      <c r="C1335" t="str">
        <f>_xlfn.XLOOKUP(A1335,tblProducts[Column1],tblProducts[Description])</f>
        <v>C-6290 BULK</v>
      </c>
      <c r="D1335" t="str">
        <f>_xlfn.XLOOKUP(B1335,tblProducts[Column1],tblProducts[Description])</f>
        <v>ETHYLAN TD-1407 BULK</v>
      </c>
      <c r="E1335" t="s">
        <v>9</v>
      </c>
      <c r="F1335" t="s">
        <v>12</v>
      </c>
      <c r="G1335" t="s">
        <v>7</v>
      </c>
      <c r="H1335" t="s">
        <v>8</v>
      </c>
      <c r="I1335">
        <f t="shared" si="25"/>
        <v>2</v>
      </c>
    </row>
    <row r="1336" spans="1:9">
      <c r="A1336">
        <f>IF(MOD(ROW()-24,COUNTA(tblProducts[Description]))=0,A1335+1,A1335)</f>
        <v>12</v>
      </c>
      <c r="B1336">
        <f>MOD(ROW()-24,COUNTA(tblProducts[Description]))+1</f>
        <v>59</v>
      </c>
      <c r="C1336" t="str">
        <f>_xlfn.XLOOKUP(A1336,tblProducts[Column1],tblProducts[Description])</f>
        <v>C-6290 BULK</v>
      </c>
      <c r="D1336" t="str">
        <f>_xlfn.XLOOKUP(B1336,tblProducts[Column1],tblProducts[Description])</f>
        <v>ETHYLAN TD-40 BULK</v>
      </c>
      <c r="E1336" t="s">
        <v>9</v>
      </c>
      <c r="F1336" t="s">
        <v>12</v>
      </c>
      <c r="G1336" t="s">
        <v>7</v>
      </c>
      <c r="H1336" t="s">
        <v>8</v>
      </c>
      <c r="I1336">
        <f t="shared" si="25"/>
        <v>2</v>
      </c>
    </row>
    <row r="1337" spans="1:9">
      <c r="A1337">
        <f>IF(MOD(ROW()-24,COUNTA(tblProducts[Description]))=0,A1336+1,A1336)</f>
        <v>12</v>
      </c>
      <c r="B1337">
        <f>MOD(ROW()-24,COUNTA(tblProducts[Description]))+1</f>
        <v>60</v>
      </c>
      <c r="C1337" t="str">
        <f>_xlfn.XLOOKUP(A1337,tblProducts[Column1],tblProducts[Description])</f>
        <v>C-6290 BULK</v>
      </c>
      <c r="D1337" t="str">
        <f>_xlfn.XLOOKUP(B1337,tblProducts[Column1],tblProducts[Description])</f>
        <v>ETHYLAN TD-60 BULK</v>
      </c>
      <c r="E1337" t="s">
        <v>9</v>
      </c>
      <c r="F1337" t="s">
        <v>12</v>
      </c>
      <c r="G1337" t="s">
        <v>7</v>
      </c>
      <c r="H1337" t="s">
        <v>8</v>
      </c>
      <c r="I1337">
        <f t="shared" si="25"/>
        <v>2</v>
      </c>
    </row>
    <row r="1338" spans="1:9">
      <c r="A1338">
        <f>IF(MOD(ROW()-24,COUNTA(tblProducts[Description]))=0,A1337+1,A1337)</f>
        <v>12</v>
      </c>
      <c r="B1338">
        <f>MOD(ROW()-24,COUNTA(tblProducts[Description]))+1</f>
        <v>61</v>
      </c>
      <c r="C1338" t="str">
        <f>_xlfn.XLOOKUP(A1338,tblProducts[Column1],tblProducts[Description])</f>
        <v>C-6290 BULK</v>
      </c>
      <c r="D1338" t="str">
        <f>_xlfn.XLOOKUP(B1338,tblProducts[Column1],tblProducts[Description])</f>
        <v>INTERMEDIATE BE-110L BULK</v>
      </c>
      <c r="E1338" t="s">
        <v>9</v>
      </c>
      <c r="F1338" t="s">
        <v>12</v>
      </c>
      <c r="G1338" t="s">
        <v>7</v>
      </c>
      <c r="H1338" t="s">
        <v>8</v>
      </c>
      <c r="I1338">
        <f t="shared" si="25"/>
        <v>2</v>
      </c>
    </row>
    <row r="1339" spans="1:9">
      <c r="A1339">
        <f>IF(MOD(ROW()-24,COUNTA(tblProducts[Description]))=0,A1338+1,A1338)</f>
        <v>12</v>
      </c>
      <c r="B1339">
        <f>MOD(ROW()-24,COUNTA(tblProducts[Description]))+1</f>
        <v>62</v>
      </c>
      <c r="C1339" t="str">
        <f>_xlfn.XLOOKUP(A1339,tblProducts[Column1],tblProducts[Description])</f>
        <v>C-6290 BULK</v>
      </c>
      <c r="D1339" t="str">
        <f>_xlfn.XLOOKUP(B1339,tblProducts[Column1],tblProducts[Description])</f>
        <v>INTERMEDIATE DPG-415 BULK</v>
      </c>
      <c r="E1339" t="s">
        <v>9</v>
      </c>
      <c r="F1339" t="s">
        <v>12</v>
      </c>
      <c r="G1339" t="s">
        <v>7</v>
      </c>
      <c r="H1339" t="s">
        <v>8</v>
      </c>
      <c r="I1339">
        <f t="shared" si="25"/>
        <v>2</v>
      </c>
    </row>
    <row r="1340" spans="1:9">
      <c r="A1340">
        <f>IF(MOD(ROW()-24,COUNTA(tblProducts[Description]))=0,A1339+1,A1339)</f>
        <v>12</v>
      </c>
      <c r="B1340">
        <f>MOD(ROW()-24,COUNTA(tblProducts[Description]))+1</f>
        <v>63</v>
      </c>
      <c r="C1340" t="str">
        <f>_xlfn.XLOOKUP(A1340,tblProducts[Column1],tblProducts[Description])</f>
        <v>C-6290 BULK</v>
      </c>
      <c r="D1340" t="str">
        <f>_xlfn.XLOOKUP(B1340,tblProducts[Column1],tblProducts[Description])</f>
        <v>PROPODUOMEEN T/12 BULK</v>
      </c>
      <c r="E1340" t="s">
        <v>9</v>
      </c>
      <c r="F1340" t="s">
        <v>12</v>
      </c>
      <c r="G1340" t="s">
        <v>9</v>
      </c>
      <c r="H1340" t="s">
        <v>8</v>
      </c>
      <c r="I1340">
        <f t="shared" si="25"/>
        <v>4</v>
      </c>
    </row>
    <row r="1341" spans="1:9">
      <c r="A1341">
        <f>IF(MOD(ROW()-24,COUNTA(tblProducts[Description]))=0,A1340+1,A1340)</f>
        <v>12</v>
      </c>
      <c r="B1341">
        <f>MOD(ROW()-24,COUNTA(tblProducts[Description]))+1</f>
        <v>64</v>
      </c>
      <c r="C1341" t="str">
        <f>_xlfn.XLOOKUP(A1341,tblProducts[Column1],tblProducts[Description])</f>
        <v>C-6290 BULK</v>
      </c>
      <c r="D1341" t="str">
        <f>_xlfn.XLOOKUP(B1341,tblProducts[Column1],tblProducts[Description])</f>
        <v>PROPOMEEN T/12 BULK</v>
      </c>
      <c r="E1341" t="s">
        <v>9</v>
      </c>
      <c r="F1341" t="s">
        <v>12</v>
      </c>
      <c r="G1341" t="s">
        <v>9</v>
      </c>
      <c r="H1341" t="s">
        <v>8</v>
      </c>
      <c r="I1341">
        <f t="shared" si="25"/>
        <v>4</v>
      </c>
    </row>
    <row r="1342" spans="1:9">
      <c r="A1342">
        <f>IF(MOD(ROW()-24,COUNTA(tblProducts[Description]))=0,A1341+1,A1341)</f>
        <v>12</v>
      </c>
      <c r="B1342">
        <f>MOD(ROW()-24,COUNTA(tblProducts[Description]))+1</f>
        <v>65</v>
      </c>
      <c r="C1342" t="str">
        <f>_xlfn.XLOOKUP(A1342,tblProducts[Column1],tblProducts[Description])</f>
        <v>C-6290 BULK</v>
      </c>
      <c r="D1342" t="str">
        <f>_xlfn.XLOOKUP(B1342,tblProducts[Column1],tblProducts[Description])</f>
        <v>TMP-420 BULK</v>
      </c>
      <c r="E1342" t="s">
        <v>9</v>
      </c>
      <c r="F1342" t="s">
        <v>12</v>
      </c>
      <c r="G1342" t="s">
        <v>7</v>
      </c>
      <c r="H1342" t="s">
        <v>8</v>
      </c>
      <c r="I1342">
        <f t="shared" si="25"/>
        <v>2</v>
      </c>
    </row>
    <row r="1343" spans="1:9">
      <c r="A1343">
        <f>IF(MOD(ROW()-24,COUNTA(tblProducts[Description]))=0,A1342+1,A1342)</f>
        <v>12</v>
      </c>
      <c r="B1343">
        <f>MOD(ROW()-24,COUNTA(tblProducts[Description]))+1</f>
        <v>66</v>
      </c>
      <c r="C1343" t="str">
        <f>_xlfn.XLOOKUP(A1343,tblProducts[Column1],tblProducts[Description])</f>
        <v>C-6290 BULK</v>
      </c>
      <c r="D1343" t="str">
        <f>_xlfn.XLOOKUP(B1343,tblProducts[Column1],tblProducts[Description])</f>
        <v>TMP-80 BULK</v>
      </c>
      <c r="E1343" t="s">
        <v>9</v>
      </c>
      <c r="F1343" t="s">
        <v>12</v>
      </c>
      <c r="G1343" t="s">
        <v>7</v>
      </c>
      <c r="H1343" t="s">
        <v>8</v>
      </c>
      <c r="I1343">
        <f t="shared" si="25"/>
        <v>2</v>
      </c>
    </row>
    <row r="1344" spans="1:9">
      <c r="A1344">
        <f>IF(MOD(ROW()-24,COUNTA(tblProducts[Description]))=0,A1343+1,A1343)</f>
        <v>12</v>
      </c>
      <c r="B1344">
        <f>MOD(ROW()-24,COUNTA(tblProducts[Description]))+1</f>
        <v>67</v>
      </c>
      <c r="C1344" t="str">
        <f>_xlfn.XLOOKUP(A1344,tblProducts[Column1],tblProducts[Description])</f>
        <v>C-6290 BULK</v>
      </c>
      <c r="D1344" t="str">
        <f>_xlfn.XLOOKUP(B1344,tblProducts[Column1],tblProducts[Description])</f>
        <v>VISCO 352 BULK</v>
      </c>
      <c r="E1344" t="s">
        <v>9</v>
      </c>
      <c r="F1344" t="s">
        <v>12</v>
      </c>
      <c r="G1344" t="s">
        <v>7</v>
      </c>
      <c r="H1344" t="s">
        <v>8</v>
      </c>
      <c r="I1344">
        <f t="shared" si="25"/>
        <v>2</v>
      </c>
    </row>
    <row r="1345" spans="1:9">
      <c r="A1345">
        <f>IF(MOD(ROW()-24,COUNTA(tblProducts[Description]))=0,A1344+1,A1344)</f>
        <v>12</v>
      </c>
      <c r="B1345">
        <f>MOD(ROW()-24,COUNTA(tblProducts[Description]))+1</f>
        <v>68</v>
      </c>
      <c r="C1345" t="str">
        <f>_xlfn.XLOOKUP(A1345,tblProducts[Column1],tblProducts[Description])</f>
        <v>C-6290 BULK</v>
      </c>
      <c r="D1345" t="str">
        <f>_xlfn.XLOOKUP(B1345,tblProducts[Column1],tblProducts[Description])</f>
        <v>WITBREAK DPG-25 BULK</v>
      </c>
      <c r="E1345" t="s">
        <v>9</v>
      </c>
      <c r="F1345" t="s">
        <v>12</v>
      </c>
      <c r="G1345" t="s">
        <v>7</v>
      </c>
      <c r="H1345" t="s">
        <v>8</v>
      </c>
      <c r="I1345">
        <f t="shared" si="25"/>
        <v>2</v>
      </c>
    </row>
    <row r="1346" spans="1:9">
      <c r="A1346">
        <f>IF(MOD(ROW()-24,COUNTA(tblProducts[Description]))=0,A1345+1,A1345)</f>
        <v>12</v>
      </c>
      <c r="B1346">
        <f>MOD(ROW()-24,COUNTA(tblProducts[Description]))+1</f>
        <v>69</v>
      </c>
      <c r="C1346" t="str">
        <f>_xlfn.XLOOKUP(A1346,tblProducts[Column1],tblProducts[Description])</f>
        <v>C-6290 BULK</v>
      </c>
      <c r="D1346" t="str">
        <f>_xlfn.XLOOKUP(B1346,tblProducts[Column1],tblProducts[Description])</f>
        <v>WITBREAK DPG-482 BULK</v>
      </c>
      <c r="E1346" t="s">
        <v>9</v>
      </c>
      <c r="F1346" t="s">
        <v>12</v>
      </c>
      <c r="G1346" t="s">
        <v>7</v>
      </c>
      <c r="H1346" t="s">
        <v>8</v>
      </c>
      <c r="I1346">
        <f t="shared" si="25"/>
        <v>2</v>
      </c>
    </row>
    <row r="1347" spans="1:9">
      <c r="A1347">
        <f>IF(MOD(ROW()-24,COUNTA(tblProducts[Description]))=0,A1346+1,A1346)</f>
        <v>12</v>
      </c>
      <c r="B1347">
        <f>MOD(ROW()-24,COUNTA(tblProducts[Description]))+1</f>
        <v>70</v>
      </c>
      <c r="C1347" t="str">
        <f>_xlfn.XLOOKUP(A1347,tblProducts[Column1],tblProducts[Description])</f>
        <v>C-6290 BULK</v>
      </c>
      <c r="D1347" t="str">
        <f>_xlfn.XLOOKUP(B1347,tblProducts[Column1],tblProducts[Description])</f>
        <v>WITBREAK DPG-818 BULK</v>
      </c>
      <c r="E1347" t="s">
        <v>9</v>
      </c>
      <c r="F1347" t="s">
        <v>12</v>
      </c>
      <c r="G1347" t="s">
        <v>7</v>
      </c>
      <c r="H1347" t="s">
        <v>8</v>
      </c>
      <c r="I1347">
        <f t="shared" si="25"/>
        <v>2</v>
      </c>
    </row>
    <row r="1348" spans="1:9">
      <c r="A1348">
        <f>IF(MOD(ROW()-24,COUNTA(tblProducts[Description]))=0,A1347+1,A1347)</f>
        <v>12</v>
      </c>
      <c r="B1348">
        <f>MOD(ROW()-24,COUNTA(tblProducts[Description]))+1</f>
        <v>71</v>
      </c>
      <c r="C1348" t="str">
        <f>_xlfn.XLOOKUP(A1348,tblProducts[Column1],tblProducts[Description])</f>
        <v>C-6290 BULK</v>
      </c>
      <c r="D1348" t="str">
        <f>_xlfn.XLOOKUP(B1348,tblProducts[Column1],tblProducts[Description])</f>
        <v>WITBREAK DTG-62 BULK</v>
      </c>
      <c r="E1348" t="s">
        <v>9</v>
      </c>
      <c r="F1348" t="s">
        <v>12</v>
      </c>
      <c r="G1348" t="s">
        <v>7</v>
      </c>
      <c r="H1348" t="s">
        <v>8</v>
      </c>
      <c r="I1348">
        <f t="shared" si="25"/>
        <v>2</v>
      </c>
    </row>
    <row r="1349" spans="1:9">
      <c r="A1349">
        <f>IF(MOD(ROW()-24,COUNTA(tblProducts[Description]))=0,A1348+1,A1348)</f>
        <v>12</v>
      </c>
      <c r="B1349">
        <f>MOD(ROW()-24,COUNTA(tblProducts[Description]))+1</f>
        <v>72</v>
      </c>
      <c r="C1349" t="str">
        <f>_xlfn.XLOOKUP(A1349,tblProducts[Column1],tblProducts[Description])</f>
        <v>C-6290 BULK</v>
      </c>
      <c r="D1349" t="str">
        <f>_xlfn.XLOOKUP(B1349,tblProducts[Column1],tblProducts[Description])</f>
        <v>WITCOMUL 1844 BULK</v>
      </c>
      <c r="E1349" t="s">
        <v>9</v>
      </c>
      <c r="F1349" t="s">
        <v>12</v>
      </c>
      <c r="G1349" t="s">
        <v>7</v>
      </c>
      <c r="H1349" t="s">
        <v>8</v>
      </c>
      <c r="I1349">
        <f t="shared" si="25"/>
        <v>2</v>
      </c>
    </row>
    <row r="1350" spans="1:9">
      <c r="A1350">
        <f>IF(MOD(ROW()-24,COUNTA(tblProducts[Description]))=0,A1349+1,A1349)</f>
        <v>12</v>
      </c>
      <c r="B1350">
        <f>MOD(ROW()-24,COUNTA(tblProducts[Description]))+1</f>
        <v>73</v>
      </c>
      <c r="C1350" t="str">
        <f>_xlfn.XLOOKUP(A1350,tblProducts[Column1],tblProducts[Description])</f>
        <v>C-6290 BULK</v>
      </c>
      <c r="D1350" t="str">
        <f>_xlfn.XLOOKUP(B1350,tblProducts[Column1],tblProducts[Description])</f>
        <v>WITCONOL 2690 BULK</v>
      </c>
      <c r="E1350" t="s">
        <v>9</v>
      </c>
      <c r="F1350" t="s">
        <v>12</v>
      </c>
      <c r="G1350" t="s">
        <v>7</v>
      </c>
      <c r="H1350" t="s">
        <v>8</v>
      </c>
      <c r="I1350">
        <f t="shared" si="25"/>
        <v>2</v>
      </c>
    </row>
    <row r="1351" spans="1:9">
      <c r="A1351">
        <f>IF(MOD(ROW()-24,COUNTA(tblProducts[Description]))=0,A1350+1,A1350)</f>
        <v>12</v>
      </c>
      <c r="B1351">
        <f>MOD(ROW()-24,COUNTA(tblProducts[Description]))+1</f>
        <v>74</v>
      </c>
      <c r="C1351" t="str">
        <f>_xlfn.XLOOKUP(A1351,tblProducts[Column1],tblProducts[Description])</f>
        <v>C-6290 BULK</v>
      </c>
      <c r="D1351" t="str">
        <f>_xlfn.XLOOKUP(B1351,tblProducts[Column1],tblProducts[Description])</f>
        <v>ETHYLAN 324 BULK</v>
      </c>
      <c r="E1351" t="s">
        <v>9</v>
      </c>
      <c r="F1351" t="s">
        <v>12</v>
      </c>
      <c r="G1351" t="s">
        <v>7</v>
      </c>
      <c r="H1351" t="s">
        <v>8</v>
      </c>
      <c r="I1351">
        <f t="shared" si="25"/>
        <v>2</v>
      </c>
    </row>
    <row r="1352" spans="1:9">
      <c r="A1352">
        <f>IF(MOD(ROW()-24,COUNTA(tblProducts[Description]))=0,A1351+1,A1351)</f>
        <v>12</v>
      </c>
      <c r="B1352">
        <f>MOD(ROW()-24,COUNTA(tblProducts[Description]))+1</f>
        <v>75</v>
      </c>
      <c r="C1352" t="str">
        <f>_xlfn.XLOOKUP(A1352,tblProducts[Column1],tblProducts[Description])</f>
        <v>C-6290 BULK</v>
      </c>
      <c r="D1352" t="str">
        <f>_xlfn.XLOOKUP(B1352,tblProducts[Column1],tblProducts[Description])</f>
        <v>WITCONOL NP-120 BULK</v>
      </c>
      <c r="E1352" t="s">
        <v>9</v>
      </c>
      <c r="F1352" t="s">
        <v>12</v>
      </c>
      <c r="G1352" t="s">
        <v>7</v>
      </c>
      <c r="H1352" t="s">
        <v>8</v>
      </c>
      <c r="I1352">
        <f t="shared" si="25"/>
        <v>2</v>
      </c>
    </row>
    <row r="1353" spans="1:9">
      <c r="A1353">
        <f>IF(MOD(ROW()-24,COUNTA(tblProducts[Description]))=0,A1352+1,A1352)</f>
        <v>12</v>
      </c>
      <c r="B1353">
        <f>MOD(ROW()-24,COUNTA(tblProducts[Description]))+1</f>
        <v>76</v>
      </c>
      <c r="C1353" t="str">
        <f>_xlfn.XLOOKUP(A1353,tblProducts[Column1],tblProducts[Description])</f>
        <v>C-6290 BULK</v>
      </c>
      <c r="D1353" t="str">
        <f>_xlfn.XLOOKUP(B1353,tblProducts[Column1],tblProducts[Description])</f>
        <v>WITCONOL NP-130 BULK</v>
      </c>
      <c r="E1353" t="s">
        <v>9</v>
      </c>
      <c r="F1353" t="s">
        <v>12</v>
      </c>
      <c r="G1353" t="s">
        <v>7</v>
      </c>
      <c r="H1353" t="s">
        <v>8</v>
      </c>
      <c r="I1353">
        <f t="shared" si="25"/>
        <v>2</v>
      </c>
    </row>
    <row r="1354" spans="1:9">
      <c r="A1354">
        <f>IF(MOD(ROW()-24,COUNTA(tblProducts[Description]))=0,A1353+1,A1353)</f>
        <v>12</v>
      </c>
      <c r="B1354">
        <f>MOD(ROW()-24,COUNTA(tblProducts[Description]))+1</f>
        <v>77</v>
      </c>
      <c r="C1354" t="str">
        <f>_xlfn.XLOOKUP(A1354,tblProducts[Column1],tblProducts[Description])</f>
        <v>C-6290 BULK</v>
      </c>
      <c r="D1354" t="str">
        <f>_xlfn.XLOOKUP(B1354,tblProducts[Column1],tblProducts[Description])</f>
        <v>WITCONOL NP-20 BULK</v>
      </c>
      <c r="E1354" t="s">
        <v>9</v>
      </c>
      <c r="F1354" t="s">
        <v>12</v>
      </c>
      <c r="G1354" t="s">
        <v>7</v>
      </c>
      <c r="H1354" t="s">
        <v>8</v>
      </c>
      <c r="I1354">
        <f t="shared" si="25"/>
        <v>2</v>
      </c>
    </row>
    <row r="1355" spans="1:9">
      <c r="A1355">
        <f>IF(MOD(ROW()-24,COUNTA(tblProducts[Description]))=0,A1354+1,A1354)</f>
        <v>12</v>
      </c>
      <c r="B1355">
        <f>MOD(ROW()-24,COUNTA(tblProducts[Description]))+1</f>
        <v>78</v>
      </c>
      <c r="C1355" t="str">
        <f>_xlfn.XLOOKUP(A1355,tblProducts[Column1],tblProducts[Description])</f>
        <v>C-6290 BULK</v>
      </c>
      <c r="D1355" t="str">
        <f>_xlfn.XLOOKUP(B1355,tblProducts[Column1],tblProducts[Description])</f>
        <v>WITCONOL NP-330 BULK</v>
      </c>
      <c r="E1355" t="s">
        <v>9</v>
      </c>
      <c r="F1355" t="s">
        <v>12</v>
      </c>
      <c r="G1355" t="s">
        <v>7</v>
      </c>
      <c r="H1355" t="s">
        <v>8</v>
      </c>
      <c r="I1355">
        <f t="shared" si="25"/>
        <v>2</v>
      </c>
    </row>
    <row r="1356" spans="1:9">
      <c r="A1356">
        <f>IF(MOD(ROW()-24,COUNTA(tblProducts[Description]))=0,A1355+1,A1355)</f>
        <v>12</v>
      </c>
      <c r="B1356">
        <f>MOD(ROW()-24,COUNTA(tblProducts[Description]))+1</f>
        <v>79</v>
      </c>
      <c r="C1356" t="str">
        <f>_xlfn.XLOOKUP(A1356,tblProducts[Column1],tblProducts[Description])</f>
        <v>C-6290 BULK</v>
      </c>
      <c r="D1356" t="str">
        <f>_xlfn.XLOOKUP(B1356,tblProducts[Column1],tblProducts[Description])</f>
        <v>WITCONOL NP-40 BULK</v>
      </c>
      <c r="E1356" t="s">
        <v>9</v>
      </c>
      <c r="F1356" t="s">
        <v>12</v>
      </c>
      <c r="G1356" t="s">
        <v>7</v>
      </c>
      <c r="H1356" t="s">
        <v>8</v>
      </c>
      <c r="I1356">
        <f t="shared" si="25"/>
        <v>2</v>
      </c>
    </row>
    <row r="1357" spans="1:9">
      <c r="A1357">
        <f>IF(MOD(ROW()-24,COUNTA(tblProducts[Description]))=0,A1356+1,A1356)</f>
        <v>12</v>
      </c>
      <c r="B1357">
        <f>MOD(ROW()-24,COUNTA(tblProducts[Description]))+1</f>
        <v>80</v>
      </c>
      <c r="C1357" t="str">
        <f>_xlfn.XLOOKUP(A1357,tblProducts[Column1],tblProducts[Description])</f>
        <v>C-6290 BULK</v>
      </c>
      <c r="D1357" t="str">
        <f>_xlfn.XLOOKUP(B1357,tblProducts[Column1],tblProducts[Description])</f>
        <v>WITCONOL NP-60 BULK</v>
      </c>
      <c r="E1357" t="s">
        <v>9</v>
      </c>
      <c r="F1357" t="s">
        <v>12</v>
      </c>
      <c r="G1357" t="s">
        <v>7</v>
      </c>
      <c r="H1357" t="s">
        <v>8</v>
      </c>
      <c r="I1357">
        <f t="shared" si="25"/>
        <v>2</v>
      </c>
    </row>
    <row r="1358" spans="1:9">
      <c r="A1358">
        <f>IF(MOD(ROW()-24,COUNTA(tblProducts[Description]))=0,A1357+1,A1357)</f>
        <v>12</v>
      </c>
      <c r="B1358">
        <f>MOD(ROW()-24,COUNTA(tblProducts[Description]))+1</f>
        <v>81</v>
      </c>
      <c r="C1358" t="str">
        <f>_xlfn.XLOOKUP(A1358,tblProducts[Column1],tblProducts[Description])</f>
        <v>C-6290 BULK</v>
      </c>
      <c r="D1358" t="str">
        <f>_xlfn.XLOOKUP(B1358,tblProducts[Column1],tblProducts[Description])</f>
        <v>WITCONOL NP-80 BULK</v>
      </c>
      <c r="E1358" t="s">
        <v>9</v>
      </c>
      <c r="F1358" t="s">
        <v>12</v>
      </c>
      <c r="G1358" t="s">
        <v>7</v>
      </c>
      <c r="H1358" t="s">
        <v>8</v>
      </c>
      <c r="I1358">
        <f t="shared" si="25"/>
        <v>2</v>
      </c>
    </row>
    <row r="1359" spans="1:9">
      <c r="A1359">
        <f>IF(MOD(ROW()-24,COUNTA(tblProducts[Description]))=0,A1358+1,A1358)</f>
        <v>12</v>
      </c>
      <c r="B1359">
        <f>MOD(ROW()-24,COUNTA(tblProducts[Description]))+1</f>
        <v>82</v>
      </c>
      <c r="C1359" t="str">
        <f>_xlfn.XLOOKUP(A1359,tblProducts[Column1],tblProducts[Description])</f>
        <v>C-6290 BULK</v>
      </c>
      <c r="D1359" t="str">
        <f>_xlfn.XLOOKUP(B1359,tblProducts[Column1],tblProducts[Description])</f>
        <v>WITCONOL NP-90 BULK</v>
      </c>
      <c r="E1359" t="s">
        <v>9</v>
      </c>
      <c r="F1359" t="s">
        <v>12</v>
      </c>
      <c r="G1359" t="s">
        <v>7</v>
      </c>
      <c r="H1359" t="s">
        <v>8</v>
      </c>
      <c r="I1359">
        <f t="shared" si="25"/>
        <v>2</v>
      </c>
    </row>
    <row r="1360" spans="1:9">
      <c r="A1360">
        <f>IF(MOD(ROW()-24,COUNTA(tblProducts[Description]))=0,A1359+1,A1359)</f>
        <v>12</v>
      </c>
      <c r="B1360">
        <f>MOD(ROW()-24,COUNTA(tblProducts[Description]))+1</f>
        <v>83</v>
      </c>
      <c r="C1360" t="str">
        <f>_xlfn.XLOOKUP(A1360,tblProducts[Column1],tblProducts[Description])</f>
        <v>C-6290 BULK</v>
      </c>
      <c r="D1360" t="str">
        <f>_xlfn.XLOOKUP(B1360,tblProducts[Column1],tblProducts[Description])</f>
        <v>WITCONOL NS-108 PO BULK</v>
      </c>
      <c r="E1360" t="s">
        <v>9</v>
      </c>
      <c r="F1360" t="s">
        <v>12</v>
      </c>
      <c r="G1360" t="s">
        <v>7</v>
      </c>
      <c r="H1360" t="s">
        <v>8</v>
      </c>
      <c r="I1360">
        <f t="shared" si="25"/>
        <v>2</v>
      </c>
    </row>
    <row r="1361" spans="1:9">
      <c r="A1361">
        <f>IF(MOD(ROW()-24,COUNTA(tblProducts[Description]))=0,A1360+1,A1360)</f>
        <v>12</v>
      </c>
      <c r="B1361">
        <f>MOD(ROW()-24,COUNTA(tblProducts[Description]))+1</f>
        <v>84</v>
      </c>
      <c r="C1361" t="str">
        <f>_xlfn.XLOOKUP(A1361,tblProducts[Column1],tblProducts[Description])</f>
        <v>C-6290 BULK</v>
      </c>
      <c r="D1361" t="str">
        <f>_xlfn.XLOOKUP(B1361,tblProducts[Column1],tblProducts[Description])</f>
        <v>WITCONOL NS-505K BULK</v>
      </c>
      <c r="E1361" t="s">
        <v>9</v>
      </c>
      <c r="F1361" t="s">
        <v>12</v>
      </c>
      <c r="G1361" t="s">
        <v>7</v>
      </c>
      <c r="H1361" t="s">
        <v>8</v>
      </c>
      <c r="I1361">
        <f t="shared" si="25"/>
        <v>2</v>
      </c>
    </row>
    <row r="1362" spans="1:9">
      <c r="A1362">
        <f>IF(MOD(ROW()-24,COUNTA(tblProducts[Description]))=0,A1361+1,A1361)</f>
        <v>12</v>
      </c>
      <c r="B1362">
        <f>MOD(ROW()-24,COUNTA(tblProducts[Description]))+1</f>
        <v>85</v>
      </c>
      <c r="C1362" t="str">
        <f>_xlfn.XLOOKUP(A1362,tblProducts[Column1],tblProducts[Description])</f>
        <v>C-6290 BULK</v>
      </c>
      <c r="D1362" t="str">
        <f>_xlfn.XLOOKUP(B1362,tblProducts[Column1],tblProducts[Description])</f>
        <v>WITCONOL NS-817 BULK</v>
      </c>
      <c r="E1362" t="s">
        <v>9</v>
      </c>
      <c r="F1362" t="s">
        <v>12</v>
      </c>
      <c r="G1362" t="s">
        <v>7</v>
      </c>
      <c r="H1362" t="s">
        <v>8</v>
      </c>
      <c r="I1362">
        <f t="shared" si="25"/>
        <v>2</v>
      </c>
    </row>
    <row r="1363" spans="1:9">
      <c r="A1363">
        <f>IF(MOD(ROW()-24,COUNTA(tblProducts[Description]))=0,A1362+1,A1362)</f>
        <v>12</v>
      </c>
      <c r="B1363">
        <f>MOD(ROW()-24,COUNTA(tblProducts[Description]))+1</f>
        <v>86</v>
      </c>
      <c r="C1363" t="str">
        <f>_xlfn.XLOOKUP(A1363,tblProducts[Column1],tblProducts[Description])</f>
        <v>C-6290 BULK</v>
      </c>
      <c r="D1363" t="str">
        <f>_xlfn.XLOOKUP(B1363,tblProducts[Column1],tblProducts[Description])</f>
        <v>WITCONOL PD-375 BULK</v>
      </c>
      <c r="E1363" t="s">
        <v>9</v>
      </c>
      <c r="F1363" t="s">
        <v>12</v>
      </c>
      <c r="G1363" t="s">
        <v>7</v>
      </c>
      <c r="H1363" t="s">
        <v>8</v>
      </c>
      <c r="I1363">
        <f t="shared" si="25"/>
        <v>2</v>
      </c>
    </row>
    <row r="1364" spans="1:9">
      <c r="A1364">
        <f>IF(MOD(ROW()-24,COUNTA(tblProducts[Description]))=0,A1363+1,A1363)</f>
        <v>12</v>
      </c>
      <c r="B1364">
        <f>MOD(ROW()-24,COUNTA(tblProducts[Description]))+1</f>
        <v>87</v>
      </c>
      <c r="C1364" t="str">
        <f>_xlfn.XLOOKUP(A1364,tblProducts[Column1],tblProducts[Description])</f>
        <v>C-6290 BULK</v>
      </c>
      <c r="D1364" t="str">
        <f>_xlfn.XLOOKUP(B1364,tblProducts[Column1],tblProducts[Description])</f>
        <v>WITCONOL PD-4085 BULK</v>
      </c>
      <c r="E1364" t="s">
        <v>9</v>
      </c>
      <c r="F1364" t="s">
        <v>12</v>
      </c>
      <c r="G1364" t="s">
        <v>7</v>
      </c>
      <c r="H1364" t="s">
        <v>8</v>
      </c>
      <c r="I1364">
        <f t="shared" si="25"/>
        <v>2</v>
      </c>
    </row>
    <row r="1365" spans="1:9">
      <c r="A1365">
        <f>IF(MOD(ROW()-24,COUNTA(tblProducts[Description]))=0,A1364+1,A1364)</f>
        <v>12</v>
      </c>
      <c r="B1365">
        <f>MOD(ROW()-24,COUNTA(tblProducts[Description]))+1</f>
        <v>88</v>
      </c>
      <c r="C1365" t="str">
        <f>_xlfn.XLOOKUP(A1365,tblProducts[Column1],tblProducts[Description])</f>
        <v>C-6290 BULK</v>
      </c>
      <c r="D1365" t="str">
        <f>_xlfn.XLOOKUP(B1365,tblProducts[Column1],tblProducts[Description])</f>
        <v>WITCONOL PD-500 BULK</v>
      </c>
      <c r="E1365" t="s">
        <v>9</v>
      </c>
      <c r="F1365" t="s">
        <v>12</v>
      </c>
      <c r="G1365" t="s">
        <v>7</v>
      </c>
      <c r="H1365" t="s">
        <v>8</v>
      </c>
      <c r="I1365">
        <f t="shared" si="25"/>
        <v>2</v>
      </c>
    </row>
    <row r="1366" spans="1:9">
      <c r="A1366">
        <f>IF(MOD(ROW()-24,COUNTA(tblProducts[Description]))=0,A1365+1,A1365)</f>
        <v>12</v>
      </c>
      <c r="B1366">
        <f>MOD(ROW()-24,COUNTA(tblProducts[Description]))+1</f>
        <v>89</v>
      </c>
      <c r="C1366" t="str">
        <f>_xlfn.XLOOKUP(A1366,tblProducts[Column1],tblProducts[Description])</f>
        <v>C-6290 BULK</v>
      </c>
      <c r="D1366" t="str">
        <f>_xlfn.XLOOKUP(B1366,tblProducts[Column1],tblProducts[Description])</f>
        <v>WITCONOL PEG-200 BULK</v>
      </c>
      <c r="E1366" t="s">
        <v>9</v>
      </c>
      <c r="F1366" t="s">
        <v>12</v>
      </c>
      <c r="G1366" t="s">
        <v>7</v>
      </c>
      <c r="H1366" t="s">
        <v>8</v>
      </c>
      <c r="I1366">
        <f t="shared" si="25"/>
        <v>2</v>
      </c>
    </row>
    <row r="1367" spans="1:9">
      <c r="A1367">
        <f>IF(MOD(ROW()-24,COUNTA(tblProducts[Description]))=0,A1366+1,A1366)</f>
        <v>12</v>
      </c>
      <c r="B1367">
        <f>MOD(ROW()-24,COUNTA(tblProducts[Description]))+1</f>
        <v>90</v>
      </c>
      <c r="C1367" t="str">
        <f>_xlfn.XLOOKUP(A1367,tblProducts[Column1],tblProducts[Description])</f>
        <v>C-6290 BULK</v>
      </c>
      <c r="D1367" t="str">
        <f>_xlfn.XLOOKUP(B1367,tblProducts[Column1],tblProducts[Description])</f>
        <v>WITCONOL PEG-400 BULK</v>
      </c>
      <c r="E1367" t="s">
        <v>9</v>
      </c>
      <c r="F1367" t="s">
        <v>12</v>
      </c>
      <c r="G1367" t="s">
        <v>7</v>
      </c>
      <c r="H1367" t="s">
        <v>8</v>
      </c>
      <c r="I1367">
        <f t="shared" si="25"/>
        <v>2</v>
      </c>
    </row>
    <row r="1368" spans="1:9">
      <c r="A1368">
        <f>IF(MOD(ROW()-24,COUNTA(tblProducts[Description]))=0,A1367+1,A1367)</f>
        <v>12</v>
      </c>
      <c r="B1368">
        <f>MOD(ROW()-24,COUNTA(tblProducts[Description]))+1</f>
        <v>91</v>
      </c>
      <c r="C1368" t="str">
        <f>_xlfn.XLOOKUP(A1368,tblProducts[Column1],tblProducts[Description])</f>
        <v>C-6290 BULK</v>
      </c>
      <c r="D1368" t="str">
        <f>_xlfn.XLOOKUP(B1368,tblProducts[Column1],tblProducts[Description])</f>
        <v>WITCONOL PEG-500 BULK</v>
      </c>
      <c r="E1368" t="s">
        <v>9</v>
      </c>
      <c r="F1368" t="s">
        <v>12</v>
      </c>
      <c r="G1368" t="s">
        <v>7</v>
      </c>
      <c r="H1368" t="s">
        <v>8</v>
      </c>
      <c r="I1368">
        <f t="shared" si="25"/>
        <v>2</v>
      </c>
    </row>
    <row r="1369" spans="1:9">
      <c r="A1369">
        <f>IF(MOD(ROW()-24,COUNTA(tblProducts[Description]))=0,A1368+1,A1368)</f>
        <v>12</v>
      </c>
      <c r="B1369">
        <f>MOD(ROW()-24,COUNTA(tblProducts[Description]))+1</f>
        <v>92</v>
      </c>
      <c r="C1369" t="str">
        <f>_xlfn.XLOOKUP(A1369,tblProducts[Column1],tblProducts[Description])</f>
        <v>C-6290 BULK</v>
      </c>
      <c r="D1369" t="str">
        <f>_xlfn.XLOOKUP(B1369,tblProducts[Column1],tblProducts[Description])</f>
        <v>WITCONOL PEG-600 BULK</v>
      </c>
      <c r="E1369" t="s">
        <v>9</v>
      </c>
      <c r="F1369" t="s">
        <v>12</v>
      </c>
      <c r="G1369" t="s">
        <v>7</v>
      </c>
      <c r="H1369" t="s">
        <v>8</v>
      </c>
      <c r="I1369">
        <f t="shared" ref="I1369:I1432" si="26">IF(E1369="NO",0,IF(F1369="HEEL WASH",1.5,2))+IF(G1369="NO",0,2)</f>
        <v>2</v>
      </c>
    </row>
    <row r="1370" spans="1:9">
      <c r="A1370">
        <f>IF(MOD(ROW()-24,COUNTA(tblProducts[Description]))=0,A1369+1,A1369)</f>
        <v>12</v>
      </c>
      <c r="B1370">
        <f>MOD(ROW()-24,COUNTA(tblProducts[Description]))+1</f>
        <v>93</v>
      </c>
      <c r="C1370" t="str">
        <f>_xlfn.XLOOKUP(A1370,tblProducts[Column1],tblProducts[Description])</f>
        <v>C-6290 BULK</v>
      </c>
      <c r="D1370" t="str">
        <f>_xlfn.XLOOKUP(B1370,tblProducts[Column1],tblProducts[Description])</f>
        <v>WITCONOL PH-70 BULK</v>
      </c>
      <c r="E1370" t="s">
        <v>9</v>
      </c>
      <c r="F1370" t="s">
        <v>12</v>
      </c>
      <c r="G1370" t="s">
        <v>7</v>
      </c>
      <c r="H1370" t="s">
        <v>8</v>
      </c>
      <c r="I1370">
        <f t="shared" si="26"/>
        <v>2</v>
      </c>
    </row>
    <row r="1371" spans="1:9">
      <c r="A1371">
        <f>IF(MOD(ROW()-24,COUNTA(tblProducts[Description]))=0,A1370+1,A1370)</f>
        <v>12</v>
      </c>
      <c r="B1371">
        <f>MOD(ROW()-24,COUNTA(tblProducts[Description]))+1</f>
        <v>94</v>
      </c>
      <c r="C1371" t="str">
        <f>_xlfn.XLOOKUP(A1371,tblProducts[Column1],tblProducts[Description])</f>
        <v>C-6290 BULK</v>
      </c>
      <c r="D1371" t="str">
        <f>_xlfn.XLOOKUP(B1371,tblProducts[Column1],tblProducts[Description])</f>
        <v>WITCONOL SN-50 BULK</v>
      </c>
      <c r="E1371" t="s">
        <v>9</v>
      </c>
      <c r="F1371" t="s">
        <v>12</v>
      </c>
      <c r="G1371" t="s">
        <v>7</v>
      </c>
      <c r="H1371" t="s">
        <v>8</v>
      </c>
      <c r="I1371">
        <f t="shared" si="26"/>
        <v>2</v>
      </c>
    </row>
    <row r="1372" spans="1:9">
      <c r="A1372">
        <f>IF(MOD(ROW()-24,COUNTA(tblProducts[Description]))=0,A1371+1,A1371)</f>
        <v>12</v>
      </c>
      <c r="B1372">
        <f>MOD(ROW()-24,COUNTA(tblProducts[Description]))+1</f>
        <v>95</v>
      </c>
      <c r="C1372" t="str">
        <f>_xlfn.XLOOKUP(A1372,tblProducts[Column1],tblProducts[Description])</f>
        <v>C-6290 BULK</v>
      </c>
      <c r="D1372" t="str">
        <f>_xlfn.XLOOKUP(B1372,tblProducts[Column1],tblProducts[Description])</f>
        <v>WITCONOL SN-70 BULK</v>
      </c>
      <c r="E1372" t="s">
        <v>9</v>
      </c>
      <c r="F1372" t="s">
        <v>12</v>
      </c>
      <c r="G1372" t="s">
        <v>7</v>
      </c>
      <c r="H1372" t="s">
        <v>8</v>
      </c>
      <c r="I1372">
        <f t="shared" si="26"/>
        <v>2</v>
      </c>
    </row>
    <row r="1373" spans="1:9">
      <c r="A1373">
        <f>IF(MOD(ROW()-24,COUNTA(tblProducts[Description]))=0,A1372+1,A1372)</f>
        <v>12</v>
      </c>
      <c r="B1373">
        <f>MOD(ROW()-24,COUNTA(tblProducts[Description]))+1</f>
        <v>96</v>
      </c>
      <c r="C1373" t="str">
        <f>_xlfn.XLOOKUP(A1373,tblProducts[Column1],tblProducts[Description])</f>
        <v>C-6290 BULK</v>
      </c>
      <c r="D1373" t="str">
        <f>_xlfn.XLOOKUP(B1373,tblProducts[Column1],tblProducts[Description])</f>
        <v>REDICOTE E-47 NPF BULK</v>
      </c>
      <c r="E1373" t="s">
        <v>9</v>
      </c>
      <c r="F1373" t="s">
        <v>12</v>
      </c>
      <c r="G1373" t="s">
        <v>7</v>
      </c>
      <c r="H1373" t="s">
        <v>8</v>
      </c>
      <c r="I1373">
        <f t="shared" si="26"/>
        <v>2</v>
      </c>
    </row>
    <row r="1374" spans="1:9">
      <c r="A1374">
        <f>IF(MOD(ROW()-24,COUNTA(tblProducts[Description]))=0,A1373+1,A1373)</f>
        <v>12</v>
      </c>
      <c r="B1374">
        <f>MOD(ROW()-24,COUNTA(tblProducts[Description]))+1</f>
        <v>97</v>
      </c>
      <c r="C1374" t="str">
        <f>_xlfn.XLOOKUP(A1374,tblProducts[Column1],tblProducts[Description])</f>
        <v>C-6290 BULK</v>
      </c>
      <c r="D1374" t="str">
        <f>_xlfn.XLOOKUP(B1374,tblProducts[Column1],tblProducts[Description])</f>
        <v>EMULPON CO-25 BULK</v>
      </c>
      <c r="E1374" t="s">
        <v>9</v>
      </c>
      <c r="F1374" t="s">
        <v>12</v>
      </c>
      <c r="G1374" t="s">
        <v>7</v>
      </c>
      <c r="H1374" t="s">
        <v>8</v>
      </c>
      <c r="I1374">
        <f t="shared" si="26"/>
        <v>2</v>
      </c>
    </row>
    <row r="1375" spans="1:9">
      <c r="A1375">
        <f>IF(MOD(ROW()-24,COUNTA(tblProducts[Description]))=0,A1374+1,A1374)</f>
        <v>12</v>
      </c>
      <c r="B1375">
        <f>MOD(ROW()-24,COUNTA(tblProducts[Description]))+1</f>
        <v>98</v>
      </c>
      <c r="C1375" t="str">
        <f>_xlfn.XLOOKUP(A1375,tblProducts[Column1],tblProducts[Description])</f>
        <v>C-6290 BULK</v>
      </c>
      <c r="D1375" t="str">
        <f>_xlfn.XLOOKUP(B1375,tblProducts[Column1],tblProducts[Description])</f>
        <v>EMULPON CO-30 BULK</v>
      </c>
      <c r="E1375" t="s">
        <v>9</v>
      </c>
      <c r="F1375" t="s">
        <v>12</v>
      </c>
      <c r="G1375" t="s">
        <v>7</v>
      </c>
      <c r="H1375" t="s">
        <v>8</v>
      </c>
      <c r="I1375">
        <f t="shared" si="26"/>
        <v>2</v>
      </c>
    </row>
    <row r="1376" spans="1:9">
      <c r="A1376">
        <f>IF(MOD(ROW()-24,COUNTA(tblProducts[Description]))=0,A1375+1,A1375)</f>
        <v>12</v>
      </c>
      <c r="B1376">
        <f>MOD(ROW()-24,COUNTA(tblProducts[Description]))+1</f>
        <v>99</v>
      </c>
      <c r="C1376" t="str">
        <f>_xlfn.XLOOKUP(A1376,tblProducts[Column1],tblProducts[Description])</f>
        <v>C-6290 BULK</v>
      </c>
      <c r="D1376" t="str">
        <f>_xlfn.XLOOKUP(B1376,tblProducts[Column1],tblProducts[Description])</f>
        <v>EMULPON CO-40 BULK</v>
      </c>
      <c r="E1376" t="s">
        <v>9</v>
      </c>
      <c r="F1376" t="s">
        <v>12</v>
      </c>
      <c r="G1376" t="s">
        <v>7</v>
      </c>
      <c r="H1376" t="s">
        <v>8</v>
      </c>
      <c r="I1376">
        <f t="shared" si="26"/>
        <v>2</v>
      </c>
    </row>
    <row r="1377" spans="1:9">
      <c r="A1377">
        <f>IF(MOD(ROW()-24,COUNTA(tblProducts[Description]))=0,A1376+1,A1376)</f>
        <v>12</v>
      </c>
      <c r="B1377">
        <f>MOD(ROW()-24,COUNTA(tblProducts[Description]))+1</f>
        <v>100</v>
      </c>
      <c r="C1377" t="str">
        <f>_xlfn.XLOOKUP(A1377,tblProducts[Column1],tblProducts[Description])</f>
        <v>C-6290 BULK</v>
      </c>
      <c r="D1377" t="str">
        <f>_xlfn.XLOOKUP(B1377,tblProducts[Column1],tblProducts[Description])</f>
        <v>EMULPON CO-36 BULK</v>
      </c>
      <c r="E1377" t="s">
        <v>9</v>
      </c>
      <c r="F1377" t="s">
        <v>12</v>
      </c>
      <c r="G1377" t="s">
        <v>7</v>
      </c>
      <c r="H1377" t="s">
        <v>8</v>
      </c>
      <c r="I1377">
        <f t="shared" si="26"/>
        <v>2</v>
      </c>
    </row>
    <row r="1378" spans="1:9">
      <c r="A1378">
        <f>IF(MOD(ROW()-24,COUNTA(tblProducts[Description]))=0,A1377+1,A1377)</f>
        <v>12</v>
      </c>
      <c r="B1378">
        <f>MOD(ROW()-24,COUNTA(tblProducts[Description]))+1</f>
        <v>101</v>
      </c>
      <c r="C1378" t="str">
        <f>_xlfn.XLOOKUP(A1378,tblProducts[Column1],tblProducts[Description])</f>
        <v>C-6290 BULK</v>
      </c>
      <c r="D1378" t="str">
        <f>_xlfn.XLOOKUP(B1378,tblProducts[Column1],tblProducts[Description])</f>
        <v>REDICOTE E-4819 BULK</v>
      </c>
      <c r="E1378" t="s">
        <v>9</v>
      </c>
      <c r="F1378" t="s">
        <v>12</v>
      </c>
      <c r="G1378" t="s">
        <v>7</v>
      </c>
      <c r="H1378" t="s">
        <v>8</v>
      </c>
      <c r="I1378">
        <f t="shared" si="26"/>
        <v>2</v>
      </c>
    </row>
    <row r="1379" spans="1:9">
      <c r="A1379">
        <f>IF(MOD(ROW()-24,COUNTA(tblProducts[Description]))=0,A1378+1,A1378)</f>
        <v>12</v>
      </c>
      <c r="B1379">
        <f>MOD(ROW()-24,COUNTA(tblProducts[Description]))+1</f>
        <v>102</v>
      </c>
      <c r="C1379" t="str">
        <f>_xlfn.XLOOKUP(A1379,tblProducts[Column1],tblProducts[Description])</f>
        <v>C-6290 BULK</v>
      </c>
      <c r="D1379" t="str">
        <f>_xlfn.XLOOKUP(B1379,tblProducts[Column1],tblProducts[Description])</f>
        <v>ETHYLAN 1005 SA  BULK</v>
      </c>
      <c r="E1379" t="s">
        <v>9</v>
      </c>
      <c r="F1379" t="s">
        <v>12</v>
      </c>
      <c r="G1379" t="s">
        <v>7</v>
      </c>
      <c r="H1379" t="s">
        <v>13</v>
      </c>
      <c r="I1379">
        <f t="shared" si="26"/>
        <v>2</v>
      </c>
    </row>
    <row r="1380" spans="1:9">
      <c r="A1380">
        <f>IF(MOD(ROW()-24,COUNTA(tblProducts[Description]))=0,A1379+1,A1379)</f>
        <v>12</v>
      </c>
      <c r="B1380">
        <f>MOD(ROW()-24,COUNTA(tblProducts[Description]))+1</f>
        <v>103</v>
      </c>
      <c r="C1380" t="str">
        <f>_xlfn.XLOOKUP(A1380,tblProducts[Column1],tblProducts[Description])</f>
        <v>C-6290 BULK</v>
      </c>
      <c r="D1380" t="str">
        <f>_xlfn.XLOOKUP(B1380,tblProducts[Column1],tblProducts[Description])</f>
        <v>ETHODUOMEEN T/15 BULK</v>
      </c>
      <c r="E1380" t="s">
        <v>9</v>
      </c>
      <c r="F1380" t="s">
        <v>12</v>
      </c>
      <c r="G1380" t="s">
        <v>7</v>
      </c>
      <c r="H1380" t="s">
        <v>8</v>
      </c>
      <c r="I1380">
        <f t="shared" si="26"/>
        <v>2</v>
      </c>
    </row>
    <row r="1381" spans="1:9">
      <c r="A1381">
        <f>IF(MOD(ROW()-24,COUNTA(tblProducts[Description]))=0,A1380+1,A1380)</f>
        <v>12</v>
      </c>
      <c r="B1381">
        <f>MOD(ROW()-24,COUNTA(tblProducts[Description]))+1</f>
        <v>104</v>
      </c>
      <c r="C1381" t="str">
        <f>_xlfn.XLOOKUP(A1381,tblProducts[Column1],tblProducts[Description])</f>
        <v>C-6290 BULK</v>
      </c>
      <c r="D1381" t="str">
        <f>_xlfn.XLOOKUP(B1381,tblProducts[Column1],tblProducts[Description])</f>
        <v>C-6442 BULK</v>
      </c>
      <c r="E1381" t="s">
        <v>7</v>
      </c>
      <c r="G1381" t="s">
        <v>7</v>
      </c>
      <c r="H1381" t="s">
        <v>8</v>
      </c>
      <c r="I1381">
        <f t="shared" si="26"/>
        <v>0</v>
      </c>
    </row>
    <row r="1382" spans="1:9">
      <c r="A1382">
        <f>IF(MOD(ROW()-24,COUNTA(tblProducts[Description]))=0,A1381+1,A1381)</f>
        <v>12</v>
      </c>
      <c r="B1382">
        <f>MOD(ROW()-24,COUNTA(tblProducts[Description]))+1</f>
        <v>105</v>
      </c>
      <c r="C1382" t="str">
        <f>_xlfn.XLOOKUP(A1382,tblProducts[Column1],tblProducts[Description])</f>
        <v>C-6290 BULK</v>
      </c>
      <c r="D1382" t="str">
        <f>_xlfn.XLOOKUP(B1382,tblProducts[Column1],tblProducts[Description])</f>
        <v>ETHODUOMEEN T/25  BULK</v>
      </c>
      <c r="E1382" t="s">
        <v>9</v>
      </c>
      <c r="F1382" t="s">
        <v>12</v>
      </c>
      <c r="G1382" t="s">
        <v>7</v>
      </c>
      <c r="H1382" t="s">
        <v>8</v>
      </c>
      <c r="I1382">
        <f t="shared" si="26"/>
        <v>2</v>
      </c>
    </row>
    <row r="1383" spans="1:9">
      <c r="A1383">
        <f>IF(MOD(ROW()-24,COUNTA(tblProducts[Description]))=0,A1382+1,A1382)</f>
        <v>12</v>
      </c>
      <c r="B1383">
        <f>MOD(ROW()-24,COUNTA(tblProducts[Description]))+1</f>
        <v>106</v>
      </c>
      <c r="C1383" t="str">
        <f>_xlfn.XLOOKUP(A1383,tblProducts[Column1],tblProducts[Description])</f>
        <v>C-6290 BULK</v>
      </c>
      <c r="D1383" t="str">
        <f>_xlfn.XLOOKUP(B1383,tblProducts[Column1],tblProducts[Description])</f>
        <v>WITCONOL PD-2000 BULK</v>
      </c>
      <c r="E1383" t="s">
        <v>9</v>
      </c>
      <c r="F1383" t="s">
        <v>12</v>
      </c>
      <c r="G1383" t="s">
        <v>7</v>
      </c>
      <c r="H1383" t="s">
        <v>8</v>
      </c>
      <c r="I1383">
        <f t="shared" si="26"/>
        <v>2</v>
      </c>
    </row>
    <row r="1384" spans="1:9">
      <c r="A1384">
        <f>IF(MOD(ROW()-24,COUNTA(tblProducts[Description]))=0,A1383+1,A1383)</f>
        <v>12</v>
      </c>
      <c r="B1384">
        <f>MOD(ROW()-24,COUNTA(tblProducts[Description]))+1</f>
        <v>107</v>
      </c>
      <c r="C1384" t="str">
        <f>_xlfn.XLOOKUP(A1384,tblProducts[Column1],tblProducts[Description])</f>
        <v>C-6290 BULK</v>
      </c>
      <c r="D1384" t="str">
        <f>_xlfn.XLOOKUP(B1384,tblProducts[Column1],tblProducts[Description])</f>
        <v>BEROL 347 BULK</v>
      </c>
      <c r="E1384" t="s">
        <v>9</v>
      </c>
      <c r="F1384" t="s">
        <v>12</v>
      </c>
      <c r="G1384" t="s">
        <v>7</v>
      </c>
      <c r="H1384" t="s">
        <v>8</v>
      </c>
      <c r="I1384">
        <f t="shared" si="26"/>
        <v>2</v>
      </c>
    </row>
    <row r="1385" spans="1:9">
      <c r="A1385">
        <f>IF(MOD(ROW()-24,COUNTA(tblProducts[Description]))=0,A1384+1,A1384)</f>
        <v>12</v>
      </c>
      <c r="B1385">
        <f>MOD(ROW()-24,COUNTA(tblProducts[Description]))+1</f>
        <v>108</v>
      </c>
      <c r="C1385" t="str">
        <f>_xlfn.XLOOKUP(A1385,tblProducts[Column1],tblProducts[Description])</f>
        <v>C-6290 BULK</v>
      </c>
      <c r="D1385" t="str">
        <f>_xlfn.XLOOKUP(B1385,tblProducts[Column1],tblProducts[Description])</f>
        <v>ETHYLAN PT-3000 BULK</v>
      </c>
      <c r="E1385" t="s">
        <v>9</v>
      </c>
      <c r="F1385" t="s">
        <v>12</v>
      </c>
      <c r="G1385" t="s">
        <v>7</v>
      </c>
      <c r="H1385" t="s">
        <v>8</v>
      </c>
      <c r="I1385">
        <f t="shared" si="26"/>
        <v>2</v>
      </c>
    </row>
    <row r="1386" spans="1:9">
      <c r="A1386">
        <f>IF(MOD(ROW()-24,COUNTA(tblProducts[Description]))=0,A1385+1,A1385)</f>
        <v>12</v>
      </c>
      <c r="B1386">
        <f>MOD(ROW()-24,COUNTA(tblProducts[Description]))+1</f>
        <v>109</v>
      </c>
      <c r="C1386" t="str">
        <f>_xlfn.XLOOKUP(A1386,tblProducts[Column1],tblProducts[Description])</f>
        <v>C-6290 BULK</v>
      </c>
      <c r="D1386" t="str">
        <f>_xlfn.XLOOKUP(B1386,tblProducts[Column1],tblProducts[Description])</f>
        <v>ETHYLAN HB4/BULK</v>
      </c>
      <c r="E1386" t="s">
        <v>9</v>
      </c>
      <c r="F1386" t="s">
        <v>12</v>
      </c>
      <c r="G1386" t="s">
        <v>7</v>
      </c>
      <c r="H1386" t="s">
        <v>8</v>
      </c>
      <c r="I1386">
        <f t="shared" si="26"/>
        <v>2</v>
      </c>
    </row>
    <row r="1387" spans="1:9">
      <c r="A1387">
        <f>IF(MOD(ROW()-24,COUNTA(tblProducts[Description]))=0,A1386+1,A1386)</f>
        <v>12</v>
      </c>
      <c r="B1387">
        <f>MOD(ROW()-24,COUNTA(tblProducts[Description]))+1</f>
        <v>110</v>
      </c>
      <c r="C1387" t="str">
        <f>_xlfn.XLOOKUP(A1387,tblProducts[Column1],tblProducts[Description])</f>
        <v>C-6290 BULK</v>
      </c>
      <c r="D1387" t="str">
        <f>_xlfn.XLOOKUP(B1387,tblProducts[Column1],tblProducts[Description])</f>
        <v>ADSEE AB 600 BULK</v>
      </c>
      <c r="E1387" t="s">
        <v>7</v>
      </c>
      <c r="G1387" t="s">
        <v>7</v>
      </c>
      <c r="H1387" t="s">
        <v>8</v>
      </c>
      <c r="I1387">
        <f t="shared" si="26"/>
        <v>0</v>
      </c>
    </row>
    <row r="1388" spans="1:9">
      <c r="A1388">
        <f>IF(MOD(ROW()-24,COUNTA(tblProducts[Description]))=0,A1387+1,A1387)</f>
        <v>12</v>
      </c>
      <c r="B1388">
        <f>MOD(ROW()-24,COUNTA(tblProducts[Description]))+1</f>
        <v>111</v>
      </c>
      <c r="C1388" t="str">
        <f>_xlfn.XLOOKUP(A1388,tblProducts[Column1],tblProducts[Description])</f>
        <v>C-6290 BULK</v>
      </c>
      <c r="D1388" t="str">
        <f>_xlfn.XLOOKUP(B1388,tblProducts[Column1],tblProducts[Description])</f>
        <v>WITCONOL PT-320  BULK</v>
      </c>
      <c r="E1388" t="s">
        <v>9</v>
      </c>
      <c r="F1388" t="s">
        <v>12</v>
      </c>
      <c r="G1388" t="s">
        <v>7</v>
      </c>
      <c r="H1388" t="s">
        <v>8</v>
      </c>
      <c r="I1388">
        <f t="shared" si="26"/>
        <v>2</v>
      </c>
    </row>
    <row r="1389" spans="1:9">
      <c r="A1389">
        <f>IF(MOD(ROW()-24,COUNTA(tblProducts[Description]))=0,A1388+1,A1388)</f>
        <v>12</v>
      </c>
      <c r="B1389">
        <f>MOD(ROW()-24,COUNTA(tblProducts[Description]))+1</f>
        <v>112</v>
      </c>
      <c r="C1389" t="str">
        <f>_xlfn.XLOOKUP(A1389,tblProducts[Column1],tblProducts[Description])</f>
        <v>C-6290 BULK</v>
      </c>
      <c r="D1389" t="str">
        <f>_xlfn.XLOOKUP(B1389,tblProducts[Column1],tblProducts[Description])</f>
        <v>ETHYLAN DA-3 BULK</v>
      </c>
      <c r="E1389" t="s">
        <v>9</v>
      </c>
      <c r="F1389" t="s">
        <v>12</v>
      </c>
      <c r="G1389" t="s">
        <v>7</v>
      </c>
      <c r="H1389" t="s">
        <v>8</v>
      </c>
      <c r="I1389">
        <f t="shared" si="26"/>
        <v>2</v>
      </c>
    </row>
    <row r="1390" spans="1:9">
      <c r="A1390">
        <f>IF(MOD(ROW()-24,COUNTA(tblProducts[Description]))=0,A1389+1,A1389)</f>
        <v>12</v>
      </c>
      <c r="B1390">
        <f>MOD(ROW()-24,COUNTA(tblProducts[Description]))+1</f>
        <v>113</v>
      </c>
      <c r="C1390" t="str">
        <f>_xlfn.XLOOKUP(A1390,tblProducts[Column1],tblProducts[Description])</f>
        <v>C-6290 BULK</v>
      </c>
      <c r="D1390" t="str">
        <f>_xlfn.XLOOKUP(B1390,tblProducts[Column1],tblProducts[Description])</f>
        <v>ETHOMEEN O/12 BULK</v>
      </c>
      <c r="E1390" t="s">
        <v>9</v>
      </c>
      <c r="F1390" t="s">
        <v>12</v>
      </c>
      <c r="G1390" t="s">
        <v>9</v>
      </c>
      <c r="H1390" t="s">
        <v>8</v>
      </c>
      <c r="I1390">
        <f t="shared" si="26"/>
        <v>4</v>
      </c>
    </row>
    <row r="1391" spans="1:9">
      <c r="A1391">
        <f>IF(MOD(ROW()-24,COUNTA(tblProducts[Description]))=0,A1390+1,A1390)</f>
        <v>12</v>
      </c>
      <c r="B1391">
        <f>MOD(ROW()-24,COUNTA(tblProducts[Description]))+1</f>
        <v>114</v>
      </c>
      <c r="C1391" t="str">
        <f>_xlfn.XLOOKUP(A1391,tblProducts[Column1],tblProducts[Description])</f>
        <v>C-6290 BULK</v>
      </c>
      <c r="D1391" t="str">
        <f>_xlfn.XLOOKUP(B1391,tblProducts[Column1],tblProducts[Description])</f>
        <v>WITCONOL PT-1000 BULK</v>
      </c>
      <c r="E1391" t="s">
        <v>9</v>
      </c>
      <c r="F1391" t="s">
        <v>12</v>
      </c>
      <c r="G1391" t="s">
        <v>7</v>
      </c>
      <c r="H1391" t="s">
        <v>8</v>
      </c>
      <c r="I1391">
        <f t="shared" si="26"/>
        <v>2</v>
      </c>
    </row>
    <row r="1392" spans="1:9">
      <c r="A1392">
        <f>IF(MOD(ROW()-24,COUNTA(tblProducts[Description]))=0,A1391+1,A1391)</f>
        <v>13</v>
      </c>
      <c r="B1392">
        <f>MOD(ROW()-24,COUNTA(tblProducts[Description]))+1</f>
        <v>1</v>
      </c>
      <c r="C1392" t="str">
        <f>_xlfn.XLOOKUP(A1392,tblProducts[Column1],tblProducts[Description])</f>
        <v>C-6385 BULK</v>
      </c>
      <c r="D1392" t="str">
        <f>_xlfn.XLOOKUP(B1392,tblProducts[Column1],tblProducts[Description])</f>
        <v>ADSEE 4130 BULK</v>
      </c>
      <c r="E1392" t="s">
        <v>7</v>
      </c>
      <c r="G1392" t="s">
        <v>7</v>
      </c>
      <c r="H1392" t="s">
        <v>8</v>
      </c>
      <c r="I1392">
        <f t="shared" si="26"/>
        <v>0</v>
      </c>
    </row>
    <row r="1393" spans="1:9">
      <c r="A1393">
        <f>IF(MOD(ROW()-24,COUNTA(tblProducts[Description]))=0,A1392+1,A1392)</f>
        <v>13</v>
      </c>
      <c r="B1393">
        <f>MOD(ROW()-24,COUNTA(tblProducts[Description]))+1</f>
        <v>2</v>
      </c>
      <c r="C1393" t="str">
        <f>_xlfn.XLOOKUP(A1393,tblProducts[Column1],tblProducts[Description])</f>
        <v>C-6385 BULK</v>
      </c>
      <c r="D1393" t="str">
        <f>_xlfn.XLOOKUP(B1393,tblProducts[Column1],tblProducts[Description])</f>
        <v>ARMOSTAT 300 BULK</v>
      </c>
      <c r="E1393" t="s">
        <v>9</v>
      </c>
      <c r="F1393" t="s">
        <v>12</v>
      </c>
      <c r="G1393" t="s">
        <v>9</v>
      </c>
      <c r="H1393" t="s">
        <v>11</v>
      </c>
      <c r="I1393">
        <f t="shared" si="26"/>
        <v>4</v>
      </c>
    </row>
    <row r="1394" spans="1:9">
      <c r="A1394">
        <f>IF(MOD(ROW()-24,COUNTA(tblProducts[Description]))=0,A1393+1,A1393)</f>
        <v>13</v>
      </c>
      <c r="B1394">
        <f>MOD(ROW()-24,COUNTA(tblProducts[Description]))+1</f>
        <v>3</v>
      </c>
      <c r="C1394" t="str">
        <f>_xlfn.XLOOKUP(A1394,tblProducts[Column1],tblProducts[Description])</f>
        <v>C-6385 BULK</v>
      </c>
      <c r="D1394" t="str">
        <f>_xlfn.XLOOKUP(B1394,tblProducts[Column1],tblProducts[Description])</f>
        <v>ARMOSTAT 400 BULK</v>
      </c>
      <c r="E1394" t="s">
        <v>9</v>
      </c>
      <c r="F1394" t="s">
        <v>12</v>
      </c>
      <c r="G1394" t="s">
        <v>9</v>
      </c>
      <c r="H1394" t="s">
        <v>11</v>
      </c>
      <c r="I1394">
        <f t="shared" si="26"/>
        <v>4</v>
      </c>
    </row>
    <row r="1395" spans="1:9">
      <c r="A1395">
        <f>IF(MOD(ROW()-24,COUNTA(tblProducts[Description]))=0,A1394+1,A1394)</f>
        <v>13</v>
      </c>
      <c r="B1395">
        <f>MOD(ROW()-24,COUNTA(tblProducts[Description]))+1</f>
        <v>4</v>
      </c>
      <c r="C1395" t="str">
        <f>_xlfn.XLOOKUP(A1395,tblProducts[Column1],tblProducts[Description])</f>
        <v>C-6385 BULK</v>
      </c>
      <c r="D1395" t="str">
        <f>_xlfn.XLOOKUP(B1395,tblProducts[Column1],tblProducts[Description])</f>
        <v>ARMOSTAT 410 LM BULK</v>
      </c>
      <c r="E1395" t="s">
        <v>9</v>
      </c>
      <c r="F1395" t="s">
        <v>12</v>
      </c>
      <c r="G1395" t="s">
        <v>9</v>
      </c>
      <c r="H1395" t="s">
        <v>11</v>
      </c>
      <c r="I1395">
        <f t="shared" si="26"/>
        <v>4</v>
      </c>
    </row>
    <row r="1396" spans="1:9">
      <c r="A1396">
        <f>IF(MOD(ROW()-24,COUNTA(tblProducts[Description]))=0,A1395+1,A1395)</f>
        <v>13</v>
      </c>
      <c r="B1396">
        <f>MOD(ROW()-24,COUNTA(tblProducts[Description]))+1</f>
        <v>5</v>
      </c>
      <c r="C1396" t="str">
        <f>_xlfn.XLOOKUP(A1396,tblProducts[Column1],tblProducts[Description])</f>
        <v>C-6385 BULK</v>
      </c>
      <c r="D1396" t="str">
        <f>_xlfn.XLOOKUP(B1396,tblProducts[Column1],tblProducts[Description])</f>
        <v>ARMUL HE 5070 BULK</v>
      </c>
      <c r="E1396" t="s">
        <v>9</v>
      </c>
      <c r="F1396" t="s">
        <v>12</v>
      </c>
      <c r="G1396" t="s">
        <v>7</v>
      </c>
      <c r="H1396" t="s">
        <v>8</v>
      </c>
      <c r="I1396">
        <f t="shared" si="26"/>
        <v>2</v>
      </c>
    </row>
    <row r="1397" spans="1:9">
      <c r="A1397">
        <f>IF(MOD(ROW()-24,COUNTA(tblProducts[Description]))=0,A1396+1,A1396)</f>
        <v>13</v>
      </c>
      <c r="B1397">
        <f>MOD(ROW()-24,COUNTA(tblProducts[Description]))+1</f>
        <v>6</v>
      </c>
      <c r="C1397" t="str">
        <f>_xlfn.XLOOKUP(A1397,tblProducts[Column1],tblProducts[Description])</f>
        <v>C-6385 BULK</v>
      </c>
      <c r="D1397" t="str">
        <f>_xlfn.XLOOKUP(B1397,tblProducts[Column1],tblProducts[Description])</f>
        <v>BEROL 260 BULK</v>
      </c>
      <c r="E1397" t="s">
        <v>9</v>
      </c>
      <c r="F1397" t="s">
        <v>12</v>
      </c>
      <c r="G1397" t="s">
        <v>7</v>
      </c>
      <c r="H1397" t="s">
        <v>13</v>
      </c>
      <c r="I1397">
        <f t="shared" si="26"/>
        <v>2</v>
      </c>
    </row>
    <row r="1398" spans="1:9">
      <c r="A1398">
        <f>IF(MOD(ROW()-24,COUNTA(tblProducts[Description]))=0,A1397+1,A1397)</f>
        <v>13</v>
      </c>
      <c r="B1398">
        <f>MOD(ROW()-24,COUNTA(tblProducts[Description]))+1</f>
        <v>7</v>
      </c>
      <c r="C1398" t="str">
        <f>_xlfn.XLOOKUP(A1398,tblProducts[Column1],tblProducts[Description])</f>
        <v>C-6385 BULK</v>
      </c>
      <c r="D1398" t="str">
        <f>_xlfn.XLOOKUP(B1398,tblProducts[Column1],tblProducts[Description])</f>
        <v>BEROL 266 BULK</v>
      </c>
      <c r="E1398" t="s">
        <v>9</v>
      </c>
      <c r="F1398" t="s">
        <v>12</v>
      </c>
      <c r="G1398" t="s">
        <v>7</v>
      </c>
      <c r="H1398" t="s">
        <v>13</v>
      </c>
      <c r="I1398">
        <f t="shared" si="26"/>
        <v>2</v>
      </c>
    </row>
    <row r="1399" spans="1:9">
      <c r="A1399">
        <f>IF(MOD(ROW()-24,COUNTA(tblProducts[Description]))=0,A1398+1,A1398)</f>
        <v>13</v>
      </c>
      <c r="B1399">
        <f>MOD(ROW()-24,COUNTA(tblProducts[Description]))+1</f>
        <v>8</v>
      </c>
      <c r="C1399" t="str">
        <f>_xlfn.XLOOKUP(A1399,tblProducts[Column1],tblProducts[Description])</f>
        <v>C-6385 BULK</v>
      </c>
      <c r="D1399" t="str">
        <f>_xlfn.XLOOKUP(B1399,tblProducts[Column1],tblProducts[Description])</f>
        <v>BEROL 266V BULK</v>
      </c>
      <c r="E1399" t="s">
        <v>9</v>
      </c>
      <c r="F1399" t="s">
        <v>12</v>
      </c>
      <c r="G1399" t="s">
        <v>7</v>
      </c>
      <c r="H1399" t="s">
        <v>13</v>
      </c>
      <c r="I1399">
        <f t="shared" si="26"/>
        <v>2</v>
      </c>
    </row>
    <row r="1400" spans="1:9">
      <c r="A1400">
        <f>IF(MOD(ROW()-24,COUNTA(tblProducts[Description]))=0,A1399+1,A1399)</f>
        <v>13</v>
      </c>
      <c r="B1400">
        <f>MOD(ROW()-24,COUNTA(tblProducts[Description]))+1</f>
        <v>9</v>
      </c>
      <c r="C1400" t="str">
        <f>_xlfn.XLOOKUP(A1400,tblProducts[Column1],tblProducts[Description])</f>
        <v>C-6385 BULK</v>
      </c>
      <c r="D1400" t="str">
        <f>_xlfn.XLOOKUP(B1400,tblProducts[Column1],tblProducts[Description])</f>
        <v>BEROL 467 BULK</v>
      </c>
      <c r="E1400" t="s">
        <v>7</v>
      </c>
      <c r="G1400" t="s">
        <v>7</v>
      </c>
      <c r="H1400" t="s">
        <v>8</v>
      </c>
      <c r="I1400">
        <f t="shared" si="26"/>
        <v>0</v>
      </c>
    </row>
    <row r="1401" spans="1:9">
      <c r="A1401">
        <f>IF(MOD(ROW()-24,COUNTA(tblProducts[Description]))=0,A1400+1,A1400)</f>
        <v>13</v>
      </c>
      <c r="B1401">
        <f>MOD(ROW()-24,COUNTA(tblProducts[Description]))+1</f>
        <v>10</v>
      </c>
      <c r="C1401" t="str">
        <f>_xlfn.XLOOKUP(A1401,tblProducts[Column1],tblProducts[Description])</f>
        <v>C-6385 BULK</v>
      </c>
      <c r="D1401" t="str">
        <f>_xlfn.XLOOKUP(B1401,tblProducts[Column1],tblProducts[Description])</f>
        <v>BEROL OX 91-6 BULK</v>
      </c>
      <c r="E1401" t="s">
        <v>9</v>
      </c>
      <c r="F1401" t="s">
        <v>12</v>
      </c>
      <c r="G1401" t="s">
        <v>7</v>
      </c>
      <c r="H1401" t="s">
        <v>8</v>
      </c>
      <c r="I1401">
        <f t="shared" si="26"/>
        <v>2</v>
      </c>
    </row>
    <row r="1402" spans="1:9">
      <c r="A1402">
        <f>IF(MOD(ROW()-24,COUNTA(tblProducts[Description]))=0,A1401+1,A1401)</f>
        <v>13</v>
      </c>
      <c r="B1402">
        <f>MOD(ROW()-24,COUNTA(tblProducts[Description]))+1</f>
        <v>11</v>
      </c>
      <c r="C1402" t="str">
        <f>_xlfn.XLOOKUP(A1402,tblProducts[Column1],tblProducts[Description])</f>
        <v>C-6385 BULK</v>
      </c>
      <c r="D1402" t="str">
        <f>_xlfn.XLOOKUP(B1402,tblProducts[Column1],tblProducts[Description])</f>
        <v>C-5635 BULK</v>
      </c>
      <c r="E1402" t="s">
        <v>9</v>
      </c>
      <c r="F1402" t="s">
        <v>12</v>
      </c>
      <c r="G1402" t="s">
        <v>7</v>
      </c>
      <c r="H1402" t="s">
        <v>8</v>
      </c>
      <c r="I1402">
        <f t="shared" si="26"/>
        <v>2</v>
      </c>
    </row>
    <row r="1403" spans="1:9">
      <c r="A1403">
        <f>IF(MOD(ROW()-24,COUNTA(tblProducts[Description]))=0,A1402+1,A1402)</f>
        <v>13</v>
      </c>
      <c r="B1403">
        <f>MOD(ROW()-24,COUNTA(tblProducts[Description]))+1</f>
        <v>12</v>
      </c>
      <c r="C1403" t="str">
        <f>_xlfn.XLOOKUP(A1403,tblProducts[Column1],tblProducts[Description])</f>
        <v>C-6385 BULK</v>
      </c>
      <c r="D1403" t="str">
        <f>_xlfn.XLOOKUP(B1403,tblProducts[Column1],tblProducts[Description])</f>
        <v>C-6290 BULK</v>
      </c>
      <c r="E1403" t="s">
        <v>7</v>
      </c>
      <c r="G1403" t="s">
        <v>7</v>
      </c>
      <c r="H1403" t="s">
        <v>8</v>
      </c>
      <c r="I1403">
        <f t="shared" si="26"/>
        <v>0</v>
      </c>
    </row>
    <row r="1404" spans="1:9">
      <c r="A1404">
        <f>IF(MOD(ROW()-24,COUNTA(tblProducts[Description]))=0,A1403+1,A1403)</f>
        <v>13</v>
      </c>
      <c r="B1404">
        <f>MOD(ROW()-24,COUNTA(tblProducts[Description]))+1</f>
        <v>13</v>
      </c>
      <c r="C1404" t="str">
        <f>_xlfn.XLOOKUP(A1404,tblProducts[Column1],tblProducts[Description])</f>
        <v>C-6385 BULK</v>
      </c>
      <c r="D1404" t="str">
        <f>_xlfn.XLOOKUP(B1404,tblProducts[Column1],tblProducts[Description])</f>
        <v>C-6385 BULK</v>
      </c>
      <c r="E1404" t="s">
        <v>7</v>
      </c>
      <c r="G1404" t="s">
        <v>7</v>
      </c>
      <c r="H1404" t="s">
        <v>8</v>
      </c>
      <c r="I1404">
        <f t="shared" si="26"/>
        <v>0</v>
      </c>
    </row>
    <row r="1405" spans="1:9">
      <c r="A1405">
        <f>IF(MOD(ROW()-24,COUNTA(tblProducts[Description]))=0,A1404+1,A1404)</f>
        <v>13</v>
      </c>
      <c r="B1405">
        <f>MOD(ROW()-24,COUNTA(tblProducts[Description]))+1</f>
        <v>14</v>
      </c>
      <c r="C1405" t="str">
        <f>_xlfn.XLOOKUP(A1405,tblProducts[Column1],tblProducts[Description])</f>
        <v>C-6385 BULK</v>
      </c>
      <c r="D1405" t="str">
        <f>_xlfn.XLOOKUP(B1405,tblProducts[Column1],tblProducts[Description])</f>
        <v>C-6427 BULK</v>
      </c>
      <c r="E1405" t="s">
        <v>9</v>
      </c>
      <c r="F1405" t="s">
        <v>12</v>
      </c>
      <c r="G1405" t="s">
        <v>7</v>
      </c>
      <c r="H1405" t="s">
        <v>8</v>
      </c>
      <c r="I1405">
        <f t="shared" si="26"/>
        <v>2</v>
      </c>
    </row>
    <row r="1406" spans="1:9">
      <c r="A1406">
        <f>IF(MOD(ROW()-24,COUNTA(tblProducts[Description]))=0,A1405+1,A1405)</f>
        <v>13</v>
      </c>
      <c r="B1406">
        <f>MOD(ROW()-24,COUNTA(tblProducts[Description]))+1</f>
        <v>15</v>
      </c>
      <c r="C1406" t="str">
        <f>_xlfn.XLOOKUP(A1406,tblProducts[Column1],tblProducts[Description])</f>
        <v>C-6385 BULK</v>
      </c>
      <c r="D1406" t="str">
        <f>_xlfn.XLOOKUP(B1406,tblProducts[Column1],tblProducts[Description])</f>
        <v>EMULPON CO-200 BULK</v>
      </c>
      <c r="E1406" t="s">
        <v>9</v>
      </c>
      <c r="F1406" t="s">
        <v>12</v>
      </c>
      <c r="G1406" t="s">
        <v>7</v>
      </c>
      <c r="H1406" t="s">
        <v>8</v>
      </c>
      <c r="I1406">
        <f t="shared" si="26"/>
        <v>2</v>
      </c>
    </row>
    <row r="1407" spans="1:9">
      <c r="A1407">
        <f>IF(MOD(ROW()-24,COUNTA(tblProducts[Description]))=0,A1406+1,A1406)</f>
        <v>13</v>
      </c>
      <c r="B1407">
        <f>MOD(ROW()-24,COUNTA(tblProducts[Description]))+1</f>
        <v>16</v>
      </c>
      <c r="C1407" t="str">
        <f>_xlfn.XLOOKUP(A1407,tblProducts[Column1],tblProducts[Description])</f>
        <v>C-6385 BULK</v>
      </c>
      <c r="D1407" t="str">
        <f>_xlfn.XLOOKUP(B1407,tblProducts[Column1],tblProducts[Description])</f>
        <v>EMULPON CO-360 BULK</v>
      </c>
      <c r="E1407" t="s">
        <v>9</v>
      </c>
      <c r="F1407" t="s">
        <v>12</v>
      </c>
      <c r="G1407" t="s">
        <v>7</v>
      </c>
      <c r="H1407" t="s">
        <v>8</v>
      </c>
      <c r="I1407">
        <f t="shared" si="26"/>
        <v>2</v>
      </c>
    </row>
    <row r="1408" spans="1:9">
      <c r="A1408">
        <f>IF(MOD(ROW()-24,COUNTA(tblProducts[Description]))=0,A1407+1,A1407)</f>
        <v>13</v>
      </c>
      <c r="B1408">
        <f>MOD(ROW()-24,COUNTA(tblProducts[Description]))+1</f>
        <v>17</v>
      </c>
      <c r="C1408" t="str">
        <f>_xlfn.XLOOKUP(A1408,tblProducts[Column1],tblProducts[Description])</f>
        <v>C-6385 BULK</v>
      </c>
      <c r="D1408" t="str">
        <f>_xlfn.XLOOKUP(B1408,tblProducts[Column1],tblProducts[Description])</f>
        <v>EMULPON CO-550 BULK</v>
      </c>
      <c r="E1408" t="s">
        <v>9</v>
      </c>
      <c r="F1408" t="s">
        <v>12</v>
      </c>
      <c r="G1408" t="s">
        <v>7</v>
      </c>
      <c r="H1408" t="s">
        <v>8</v>
      </c>
      <c r="I1408">
        <f t="shared" si="26"/>
        <v>2</v>
      </c>
    </row>
    <row r="1409" spans="1:9">
      <c r="A1409">
        <f>IF(MOD(ROW()-24,COUNTA(tblProducts[Description]))=0,A1408+1,A1408)</f>
        <v>13</v>
      </c>
      <c r="B1409">
        <f>MOD(ROW()-24,COUNTA(tblProducts[Description]))+1</f>
        <v>18</v>
      </c>
      <c r="C1409" t="str">
        <f>_xlfn.XLOOKUP(A1409,tblProducts[Column1],tblProducts[Description])</f>
        <v>C-6385 BULK</v>
      </c>
      <c r="D1409" t="str">
        <f>_xlfn.XLOOKUP(B1409,tblProducts[Column1],tblProducts[Description])</f>
        <v>ETHODUOMEEN HT/13 BULK</v>
      </c>
      <c r="E1409" t="s">
        <v>9</v>
      </c>
      <c r="F1409" t="s">
        <v>12</v>
      </c>
      <c r="G1409" t="s">
        <v>7</v>
      </c>
      <c r="H1409" t="s">
        <v>8</v>
      </c>
      <c r="I1409">
        <f t="shared" si="26"/>
        <v>2</v>
      </c>
    </row>
    <row r="1410" spans="1:9">
      <c r="A1410">
        <f>IF(MOD(ROW()-24,COUNTA(tblProducts[Description]))=0,A1409+1,A1409)</f>
        <v>13</v>
      </c>
      <c r="B1410">
        <f>MOD(ROW()-24,COUNTA(tblProducts[Description]))+1</f>
        <v>19</v>
      </c>
      <c r="C1410" t="str">
        <f>_xlfn.XLOOKUP(A1410,tblProducts[Column1],tblProducts[Description])</f>
        <v>C-6385 BULK</v>
      </c>
      <c r="D1410" t="str">
        <f>_xlfn.XLOOKUP(B1410,tblProducts[Column1],tblProducts[Description])</f>
        <v>ETHODUOMEEN T/13 BULK</v>
      </c>
      <c r="E1410" t="s">
        <v>9</v>
      </c>
      <c r="F1410" t="s">
        <v>12</v>
      </c>
      <c r="G1410" t="s">
        <v>7</v>
      </c>
      <c r="H1410" t="s">
        <v>8</v>
      </c>
      <c r="I1410">
        <f t="shared" si="26"/>
        <v>2</v>
      </c>
    </row>
    <row r="1411" spans="1:9">
      <c r="A1411">
        <f>IF(MOD(ROW()-24,COUNTA(tblProducts[Description]))=0,A1410+1,A1410)</f>
        <v>13</v>
      </c>
      <c r="B1411">
        <f>MOD(ROW()-24,COUNTA(tblProducts[Description]))+1</f>
        <v>20</v>
      </c>
      <c r="C1411" t="str">
        <f>_xlfn.XLOOKUP(A1411,tblProducts[Column1],tblProducts[Description])</f>
        <v>C-6385 BULK</v>
      </c>
      <c r="D1411" t="str">
        <f>_xlfn.XLOOKUP(B1411,tblProducts[Column1],tblProducts[Description])</f>
        <v>ETHODUOMEEN T/13N BULK</v>
      </c>
      <c r="E1411" t="s">
        <v>9</v>
      </c>
      <c r="F1411" t="s">
        <v>12</v>
      </c>
      <c r="G1411" t="s">
        <v>7</v>
      </c>
      <c r="H1411" t="s">
        <v>8</v>
      </c>
      <c r="I1411">
        <f t="shared" si="26"/>
        <v>2</v>
      </c>
    </row>
    <row r="1412" spans="1:9">
      <c r="A1412">
        <f>IF(MOD(ROW()-24,COUNTA(tblProducts[Description]))=0,A1411+1,A1411)</f>
        <v>13</v>
      </c>
      <c r="B1412">
        <f>MOD(ROW()-24,COUNTA(tblProducts[Description]))+1</f>
        <v>21</v>
      </c>
      <c r="C1412" t="str">
        <f>_xlfn.XLOOKUP(A1412,tblProducts[Column1],tblProducts[Description])</f>
        <v>C-6385 BULK</v>
      </c>
      <c r="D1412" t="str">
        <f>_xlfn.XLOOKUP(B1412,tblProducts[Column1],tblProducts[Description])</f>
        <v>ETHODUOMEEN T/20 BULK</v>
      </c>
      <c r="E1412" t="s">
        <v>9</v>
      </c>
      <c r="F1412" t="s">
        <v>12</v>
      </c>
      <c r="G1412" t="s">
        <v>7</v>
      </c>
      <c r="H1412" t="s">
        <v>8</v>
      </c>
      <c r="I1412">
        <f t="shared" si="26"/>
        <v>2</v>
      </c>
    </row>
    <row r="1413" spans="1:9">
      <c r="A1413">
        <f>IF(MOD(ROW()-24,COUNTA(tblProducts[Description]))=0,A1412+1,A1412)</f>
        <v>13</v>
      </c>
      <c r="B1413">
        <f>MOD(ROW()-24,COUNTA(tblProducts[Description]))+1</f>
        <v>22</v>
      </c>
      <c r="C1413" t="str">
        <f>_xlfn.XLOOKUP(A1413,tblProducts[Column1],tblProducts[Description])</f>
        <v>C-6385 BULK</v>
      </c>
      <c r="D1413" t="str">
        <f>_xlfn.XLOOKUP(B1413,tblProducts[Column1],tblProducts[Description])</f>
        <v>ETHODUOMEEN T/25 BULK</v>
      </c>
      <c r="E1413" t="s">
        <v>9</v>
      </c>
      <c r="F1413" t="s">
        <v>12</v>
      </c>
      <c r="G1413" t="s">
        <v>7</v>
      </c>
      <c r="H1413" t="s">
        <v>8</v>
      </c>
      <c r="I1413">
        <f t="shared" si="26"/>
        <v>2</v>
      </c>
    </row>
    <row r="1414" spans="1:9">
      <c r="A1414">
        <f>IF(MOD(ROW()-24,COUNTA(tblProducts[Description]))=0,A1413+1,A1413)</f>
        <v>13</v>
      </c>
      <c r="B1414">
        <f>MOD(ROW()-24,COUNTA(tblProducts[Description]))+1</f>
        <v>23</v>
      </c>
      <c r="C1414" t="str">
        <f>_xlfn.XLOOKUP(A1414,tblProducts[Column1],tblProducts[Description])</f>
        <v>C-6385 BULK</v>
      </c>
      <c r="D1414" t="str">
        <f>_xlfn.XLOOKUP(B1414,tblProducts[Column1],tblProducts[Description])</f>
        <v>ETHOFAT 242/25 BULK</v>
      </c>
      <c r="E1414" t="s">
        <v>9</v>
      </c>
      <c r="F1414" t="s">
        <v>12</v>
      </c>
      <c r="G1414" t="s">
        <v>7</v>
      </c>
      <c r="H1414" t="s">
        <v>8</v>
      </c>
      <c r="I1414">
        <f t="shared" si="26"/>
        <v>2</v>
      </c>
    </row>
    <row r="1415" spans="1:9">
      <c r="A1415">
        <f>IF(MOD(ROW()-24,COUNTA(tblProducts[Description]))=0,A1414+1,A1414)</f>
        <v>13</v>
      </c>
      <c r="B1415">
        <f>MOD(ROW()-24,COUNTA(tblProducts[Description]))+1</f>
        <v>24</v>
      </c>
      <c r="C1415" t="str">
        <f>_xlfn.XLOOKUP(A1415,tblProducts[Column1],tblProducts[Description])</f>
        <v>C-6385 BULK</v>
      </c>
      <c r="D1415" t="str">
        <f>_xlfn.XLOOKUP(B1415,tblProducts[Column1],tblProducts[Description])</f>
        <v>ETHOMEEN C/12S BULK</v>
      </c>
      <c r="E1415" t="s">
        <v>9</v>
      </c>
      <c r="F1415" t="s">
        <v>12</v>
      </c>
      <c r="G1415" t="s">
        <v>9</v>
      </c>
      <c r="H1415" t="s">
        <v>8</v>
      </c>
      <c r="I1415">
        <f t="shared" si="26"/>
        <v>4</v>
      </c>
    </row>
    <row r="1416" spans="1:9">
      <c r="A1416">
        <f>IF(MOD(ROW()-24,COUNTA(tblProducts[Description]))=0,A1415+1,A1415)</f>
        <v>13</v>
      </c>
      <c r="B1416">
        <f>MOD(ROW()-24,COUNTA(tblProducts[Description]))+1</f>
        <v>25</v>
      </c>
      <c r="C1416" t="str">
        <f>_xlfn.XLOOKUP(A1416,tblProducts[Column1],tblProducts[Description])</f>
        <v>C-6385 BULK</v>
      </c>
      <c r="D1416" t="str">
        <f>_xlfn.XLOOKUP(B1416,tblProducts[Column1],tblProducts[Description])</f>
        <v>ETHOMEEN 18/12 BULK</v>
      </c>
      <c r="E1416" t="s">
        <v>9</v>
      </c>
      <c r="F1416" t="s">
        <v>12</v>
      </c>
      <c r="G1416" t="s">
        <v>9</v>
      </c>
      <c r="H1416" t="s">
        <v>8</v>
      </c>
      <c r="I1416">
        <f t="shared" si="26"/>
        <v>4</v>
      </c>
    </row>
    <row r="1417" spans="1:9">
      <c r="A1417">
        <f>IF(MOD(ROW()-24,COUNTA(tblProducts[Description]))=0,A1416+1,A1416)</f>
        <v>13</v>
      </c>
      <c r="B1417">
        <f>MOD(ROW()-24,COUNTA(tblProducts[Description]))+1</f>
        <v>26</v>
      </c>
      <c r="C1417" t="str">
        <f>_xlfn.XLOOKUP(A1417,tblProducts[Column1],tblProducts[Description])</f>
        <v>C-6385 BULK</v>
      </c>
      <c r="D1417" t="str">
        <f>_xlfn.XLOOKUP(B1417,tblProducts[Column1],tblProducts[Description])</f>
        <v>ETHOMEEN 18/25 BULK</v>
      </c>
      <c r="E1417" t="s">
        <v>9</v>
      </c>
      <c r="F1417" t="s">
        <v>12</v>
      </c>
      <c r="G1417" t="s">
        <v>7</v>
      </c>
      <c r="H1417" t="s">
        <v>8</v>
      </c>
      <c r="I1417">
        <f t="shared" si="26"/>
        <v>2</v>
      </c>
    </row>
    <row r="1418" spans="1:9">
      <c r="A1418">
        <f>IF(MOD(ROW()-24,COUNTA(tblProducts[Description]))=0,A1417+1,A1417)</f>
        <v>13</v>
      </c>
      <c r="B1418">
        <f>MOD(ROW()-24,COUNTA(tblProducts[Description]))+1</f>
        <v>27</v>
      </c>
      <c r="C1418" t="str">
        <f>_xlfn.XLOOKUP(A1418,tblProducts[Column1],tblProducts[Description])</f>
        <v>C-6385 BULK</v>
      </c>
      <c r="D1418" t="str">
        <f>_xlfn.XLOOKUP(B1418,tblProducts[Column1],tblProducts[Description])</f>
        <v>ETHOMEEN C/12 BULK</v>
      </c>
      <c r="E1418" t="s">
        <v>9</v>
      </c>
      <c r="F1418" t="s">
        <v>12</v>
      </c>
      <c r="G1418" t="s">
        <v>9</v>
      </c>
      <c r="H1418" t="s">
        <v>8</v>
      </c>
      <c r="I1418">
        <f t="shared" si="26"/>
        <v>4</v>
      </c>
    </row>
    <row r="1419" spans="1:9">
      <c r="A1419">
        <f>IF(MOD(ROW()-24,COUNTA(tblProducts[Description]))=0,A1418+1,A1418)</f>
        <v>13</v>
      </c>
      <c r="B1419">
        <f>MOD(ROW()-24,COUNTA(tblProducts[Description]))+1</f>
        <v>28</v>
      </c>
      <c r="C1419" t="str">
        <f>_xlfn.XLOOKUP(A1419,tblProducts[Column1],tblProducts[Description])</f>
        <v>C-6385 BULK</v>
      </c>
      <c r="D1419" t="str">
        <f>_xlfn.XLOOKUP(B1419,tblProducts[Column1],tblProducts[Description])</f>
        <v>ETHOMEEN C/12 M BULK</v>
      </c>
      <c r="E1419" t="s">
        <v>9</v>
      </c>
      <c r="F1419" t="s">
        <v>12</v>
      </c>
      <c r="G1419" t="s">
        <v>9</v>
      </c>
      <c r="H1419" t="s">
        <v>8</v>
      </c>
      <c r="I1419">
        <f t="shared" si="26"/>
        <v>4</v>
      </c>
    </row>
    <row r="1420" spans="1:9">
      <c r="A1420">
        <f>IF(MOD(ROW()-24,COUNTA(tblProducts[Description]))=0,A1419+1,A1419)</f>
        <v>13</v>
      </c>
      <c r="B1420">
        <f>MOD(ROW()-24,COUNTA(tblProducts[Description]))+1</f>
        <v>29</v>
      </c>
      <c r="C1420" t="str">
        <f>_xlfn.XLOOKUP(A1420,tblProducts[Column1],tblProducts[Description])</f>
        <v>C-6385 BULK</v>
      </c>
      <c r="D1420" t="str">
        <f>_xlfn.XLOOKUP(B1420,tblProducts[Column1],tblProducts[Description])</f>
        <v>ETHOMEEN C/12 SUN BULK</v>
      </c>
      <c r="E1420" t="s">
        <v>9</v>
      </c>
      <c r="F1420" t="s">
        <v>12</v>
      </c>
      <c r="G1420" t="s">
        <v>9</v>
      </c>
      <c r="H1420" t="s">
        <v>8</v>
      </c>
      <c r="I1420">
        <f t="shared" si="26"/>
        <v>4</v>
      </c>
    </row>
    <row r="1421" spans="1:9">
      <c r="A1421">
        <f>IF(MOD(ROW()-24,COUNTA(tblProducts[Description]))=0,A1420+1,A1420)</f>
        <v>13</v>
      </c>
      <c r="B1421">
        <f>MOD(ROW()-24,COUNTA(tblProducts[Description]))+1</f>
        <v>30</v>
      </c>
      <c r="C1421" t="str">
        <f>_xlfn.XLOOKUP(A1421,tblProducts[Column1],tblProducts[Description])</f>
        <v>C-6385 BULK</v>
      </c>
      <c r="D1421" t="str">
        <f>_xlfn.XLOOKUP(B1421,tblProducts[Column1],tblProducts[Description])</f>
        <v>ETHOMEEN C/12 UN BULK</v>
      </c>
      <c r="E1421" t="s">
        <v>9</v>
      </c>
      <c r="F1421" t="s">
        <v>12</v>
      </c>
      <c r="G1421" t="s">
        <v>9</v>
      </c>
      <c r="H1421" t="s">
        <v>8</v>
      </c>
      <c r="I1421">
        <f t="shared" si="26"/>
        <v>4</v>
      </c>
    </row>
    <row r="1422" spans="1:9">
      <c r="A1422">
        <f>IF(MOD(ROW()-24,COUNTA(tblProducts[Description]))=0,A1421+1,A1421)</f>
        <v>13</v>
      </c>
      <c r="B1422">
        <f>MOD(ROW()-24,COUNTA(tblProducts[Description]))+1</f>
        <v>31</v>
      </c>
      <c r="C1422" t="str">
        <f>_xlfn.XLOOKUP(A1422,tblProducts[Column1],tblProducts[Description])</f>
        <v>C-6385 BULK</v>
      </c>
      <c r="D1422" t="str">
        <f>_xlfn.XLOOKUP(B1422,tblProducts[Column1],tblProducts[Description])</f>
        <v>ETHOMEEN C/15 BULK</v>
      </c>
      <c r="E1422" t="s">
        <v>9</v>
      </c>
      <c r="F1422" t="s">
        <v>12</v>
      </c>
      <c r="G1422" t="s">
        <v>7</v>
      </c>
      <c r="H1422" t="s">
        <v>8</v>
      </c>
      <c r="I1422">
        <f t="shared" si="26"/>
        <v>2</v>
      </c>
    </row>
    <row r="1423" spans="1:9">
      <c r="A1423">
        <f>IF(MOD(ROW()-24,COUNTA(tblProducts[Description]))=0,A1422+1,A1422)</f>
        <v>13</v>
      </c>
      <c r="B1423">
        <f>MOD(ROW()-24,COUNTA(tblProducts[Description]))+1</f>
        <v>32</v>
      </c>
      <c r="C1423" t="str">
        <f>_xlfn.XLOOKUP(A1423,tblProducts[Column1],tblProducts[Description])</f>
        <v>C-6385 BULK</v>
      </c>
      <c r="D1423" t="str">
        <f>_xlfn.XLOOKUP(B1423,tblProducts[Column1],tblProducts[Description])</f>
        <v>ETHOMEEN C/17 BULK</v>
      </c>
      <c r="E1423" t="s">
        <v>9</v>
      </c>
      <c r="F1423" t="s">
        <v>12</v>
      </c>
      <c r="G1423" t="s">
        <v>7</v>
      </c>
      <c r="H1423" t="s">
        <v>8</v>
      </c>
      <c r="I1423">
        <f t="shared" si="26"/>
        <v>2</v>
      </c>
    </row>
    <row r="1424" spans="1:9">
      <c r="A1424">
        <f>IF(MOD(ROW()-24,COUNTA(tblProducts[Description]))=0,A1423+1,A1423)</f>
        <v>13</v>
      </c>
      <c r="B1424">
        <f>MOD(ROW()-24,COUNTA(tblProducts[Description]))+1</f>
        <v>33</v>
      </c>
      <c r="C1424" t="str">
        <f>_xlfn.XLOOKUP(A1424,tblProducts[Column1],tblProducts[Description])</f>
        <v>C-6385 BULK</v>
      </c>
      <c r="D1424" t="str">
        <f>_xlfn.XLOOKUP(B1424,tblProducts[Column1],tblProducts[Description])</f>
        <v>ETHOMEEN C/25A BULK</v>
      </c>
      <c r="E1424" t="s">
        <v>9</v>
      </c>
      <c r="F1424" t="s">
        <v>12</v>
      </c>
      <c r="G1424" t="s">
        <v>7</v>
      </c>
      <c r="H1424" t="s">
        <v>8</v>
      </c>
      <c r="I1424">
        <f t="shared" si="26"/>
        <v>2</v>
      </c>
    </row>
    <row r="1425" spans="1:9">
      <c r="A1425">
        <f>IF(MOD(ROW()-24,COUNTA(tblProducts[Description]))=0,A1424+1,A1424)</f>
        <v>13</v>
      </c>
      <c r="B1425">
        <f>MOD(ROW()-24,COUNTA(tblProducts[Description]))+1</f>
        <v>34</v>
      </c>
      <c r="C1425" t="str">
        <f>_xlfn.XLOOKUP(A1425,tblProducts[Column1],tblProducts[Description])</f>
        <v>C-6385 BULK</v>
      </c>
      <c r="D1425" t="str">
        <f>_xlfn.XLOOKUP(B1425,tblProducts[Column1],tblProducts[Description])</f>
        <v>ETHOMEEN C/25A S BULK</v>
      </c>
      <c r="E1425" t="s">
        <v>9</v>
      </c>
      <c r="F1425" t="s">
        <v>12</v>
      </c>
      <c r="G1425" t="s">
        <v>9</v>
      </c>
      <c r="H1425" t="s">
        <v>8</v>
      </c>
      <c r="I1425">
        <f t="shared" si="26"/>
        <v>4</v>
      </c>
    </row>
    <row r="1426" spans="1:9">
      <c r="A1426">
        <f>IF(MOD(ROW()-24,COUNTA(tblProducts[Description]))=0,A1425+1,A1425)</f>
        <v>13</v>
      </c>
      <c r="B1426">
        <f>MOD(ROW()-24,COUNTA(tblProducts[Description]))+1</f>
        <v>35</v>
      </c>
      <c r="C1426" t="str">
        <f>_xlfn.XLOOKUP(A1426,tblProducts[Column1],tblProducts[Description])</f>
        <v>C-6385 BULK</v>
      </c>
      <c r="D1426" t="str">
        <f>_xlfn.XLOOKUP(B1426,tblProducts[Column1],tblProducts[Description])</f>
        <v>ETHOMEEN O/12LC BULK</v>
      </c>
      <c r="E1426" t="s">
        <v>9</v>
      </c>
      <c r="F1426" t="s">
        <v>12</v>
      </c>
      <c r="G1426" t="s">
        <v>9</v>
      </c>
      <c r="H1426" t="s">
        <v>8</v>
      </c>
      <c r="I1426">
        <f t="shared" si="26"/>
        <v>4</v>
      </c>
    </row>
    <row r="1427" spans="1:9">
      <c r="A1427">
        <f>IF(MOD(ROW()-24,COUNTA(tblProducts[Description]))=0,A1426+1,A1426)</f>
        <v>13</v>
      </c>
      <c r="B1427">
        <f>MOD(ROW()-24,COUNTA(tblProducts[Description]))+1</f>
        <v>36</v>
      </c>
      <c r="C1427" t="str">
        <f>_xlfn.XLOOKUP(A1427,tblProducts[Column1],tblProducts[Description])</f>
        <v>C-6385 BULK</v>
      </c>
      <c r="D1427" t="str">
        <f>_xlfn.XLOOKUP(B1427,tblProducts[Column1],tblProducts[Description])</f>
        <v>ETHOMEEN SV/12 BULK</v>
      </c>
      <c r="E1427" t="s">
        <v>9</v>
      </c>
      <c r="F1427" t="s">
        <v>12</v>
      </c>
      <c r="G1427" t="s">
        <v>9</v>
      </c>
      <c r="H1427" t="s">
        <v>8</v>
      </c>
      <c r="I1427">
        <f t="shared" si="26"/>
        <v>4</v>
      </c>
    </row>
    <row r="1428" spans="1:9">
      <c r="A1428">
        <f>IF(MOD(ROW()-24,COUNTA(tblProducts[Description]))=0,A1427+1,A1427)</f>
        <v>13</v>
      </c>
      <c r="B1428">
        <f>MOD(ROW()-24,COUNTA(tblProducts[Description]))+1</f>
        <v>37</v>
      </c>
      <c r="C1428" t="str">
        <f>_xlfn.XLOOKUP(A1428,tblProducts[Column1],tblProducts[Description])</f>
        <v>C-6385 BULK</v>
      </c>
      <c r="D1428" t="str">
        <f>_xlfn.XLOOKUP(B1428,tblProducts[Column1],tblProducts[Description])</f>
        <v>ETHOMEEN SV/15 BULK</v>
      </c>
      <c r="E1428" t="s">
        <v>9</v>
      </c>
      <c r="F1428" t="s">
        <v>12</v>
      </c>
      <c r="G1428" t="s">
        <v>7</v>
      </c>
      <c r="H1428" t="s">
        <v>8</v>
      </c>
      <c r="I1428">
        <f t="shared" si="26"/>
        <v>2</v>
      </c>
    </row>
    <row r="1429" spans="1:9">
      <c r="A1429">
        <f>IF(MOD(ROW()-24,COUNTA(tblProducts[Description]))=0,A1428+1,A1428)</f>
        <v>13</v>
      </c>
      <c r="B1429">
        <f>MOD(ROW()-24,COUNTA(tblProducts[Description]))+1</f>
        <v>38</v>
      </c>
      <c r="C1429" t="str">
        <f>_xlfn.XLOOKUP(A1429,tblProducts[Column1],tblProducts[Description])</f>
        <v>C-6385 BULK</v>
      </c>
      <c r="D1429" t="str">
        <f>_xlfn.XLOOKUP(B1429,tblProducts[Column1],tblProducts[Description])</f>
        <v>ETHOMEEN SV/15C BULK</v>
      </c>
      <c r="E1429" t="s">
        <v>9</v>
      </c>
      <c r="F1429" t="s">
        <v>12</v>
      </c>
      <c r="G1429" t="s">
        <v>7</v>
      </c>
      <c r="H1429" t="s">
        <v>8</v>
      </c>
      <c r="I1429">
        <f t="shared" si="26"/>
        <v>2</v>
      </c>
    </row>
    <row r="1430" spans="1:9">
      <c r="A1430">
        <f>IF(MOD(ROW()-24,COUNTA(tblProducts[Description]))=0,A1429+1,A1429)</f>
        <v>13</v>
      </c>
      <c r="B1430">
        <f>MOD(ROW()-24,COUNTA(tblProducts[Description]))+1</f>
        <v>39</v>
      </c>
      <c r="C1430" t="str">
        <f>_xlfn.XLOOKUP(A1430,tblProducts[Column1],tblProducts[Description])</f>
        <v>C-6385 BULK</v>
      </c>
      <c r="D1430" t="str">
        <f>_xlfn.XLOOKUP(B1430,tblProducts[Column1],tblProducts[Description])</f>
        <v>ETHOMEEN SV/25 BULK</v>
      </c>
      <c r="E1430" t="s">
        <v>9</v>
      </c>
      <c r="F1430" t="s">
        <v>12</v>
      </c>
      <c r="G1430" t="s">
        <v>7</v>
      </c>
      <c r="H1430" t="s">
        <v>8</v>
      </c>
      <c r="I1430">
        <f t="shared" si="26"/>
        <v>2</v>
      </c>
    </row>
    <row r="1431" spans="1:9">
      <c r="A1431">
        <f>IF(MOD(ROW()-24,COUNTA(tblProducts[Description]))=0,A1430+1,A1430)</f>
        <v>13</v>
      </c>
      <c r="B1431">
        <f>MOD(ROW()-24,COUNTA(tblProducts[Description]))+1</f>
        <v>40</v>
      </c>
      <c r="C1431" t="str">
        <f>_xlfn.XLOOKUP(A1431,tblProducts[Column1],tblProducts[Description])</f>
        <v>C-6385 BULK</v>
      </c>
      <c r="D1431" t="str">
        <f>_xlfn.XLOOKUP(B1431,tblProducts[Column1],tblProducts[Description])</f>
        <v>ETHOMEEN T/12 BULK</v>
      </c>
      <c r="E1431" t="s">
        <v>9</v>
      </c>
      <c r="F1431" t="s">
        <v>10</v>
      </c>
      <c r="G1431" t="s">
        <v>9</v>
      </c>
      <c r="H1431" t="s">
        <v>8</v>
      </c>
      <c r="I1431">
        <f t="shared" si="26"/>
        <v>3.5</v>
      </c>
    </row>
    <row r="1432" spans="1:9">
      <c r="A1432">
        <f>IF(MOD(ROW()-24,COUNTA(tblProducts[Description]))=0,A1431+1,A1431)</f>
        <v>13</v>
      </c>
      <c r="B1432">
        <f>MOD(ROW()-24,COUNTA(tblProducts[Description]))+1</f>
        <v>41</v>
      </c>
      <c r="C1432" t="str">
        <f>_xlfn.XLOOKUP(A1432,tblProducts[Column1],tblProducts[Description])</f>
        <v>C-6385 BULK</v>
      </c>
      <c r="D1432" t="str">
        <f>_xlfn.XLOOKUP(B1432,tblProducts[Column1],tblProducts[Description])</f>
        <v>ETHOMEEN T/13.5 BULK</v>
      </c>
      <c r="E1432" t="s">
        <v>7</v>
      </c>
      <c r="G1432" t="s">
        <v>7</v>
      </c>
      <c r="H1432" t="s">
        <v>8</v>
      </c>
      <c r="I1432">
        <f t="shared" si="26"/>
        <v>0</v>
      </c>
    </row>
    <row r="1433" spans="1:9">
      <c r="A1433">
        <f>IF(MOD(ROW()-24,COUNTA(tblProducts[Description]))=0,A1432+1,A1432)</f>
        <v>13</v>
      </c>
      <c r="B1433">
        <f>MOD(ROW()-24,COUNTA(tblProducts[Description]))+1</f>
        <v>42</v>
      </c>
      <c r="C1433" t="str">
        <f>_xlfn.XLOOKUP(A1433,tblProducts[Column1],tblProducts[Description])</f>
        <v>C-6385 BULK</v>
      </c>
      <c r="D1433" t="str">
        <f>_xlfn.XLOOKUP(B1433,tblProducts[Column1],tblProducts[Description])</f>
        <v>ETHOMEEN T/15 BULK</v>
      </c>
      <c r="E1433" t="s">
        <v>7</v>
      </c>
      <c r="G1433" t="s">
        <v>7</v>
      </c>
      <c r="H1433" t="s">
        <v>8</v>
      </c>
      <c r="I1433">
        <f t="shared" ref="I1433:I1496" si="27">IF(E1433="NO",0,IF(F1433="HEEL WASH",1.5,2))+IF(G1433="NO",0,2)</f>
        <v>0</v>
      </c>
    </row>
    <row r="1434" spans="1:9">
      <c r="A1434">
        <f>IF(MOD(ROW()-24,COUNTA(tblProducts[Description]))=0,A1433+1,A1433)</f>
        <v>13</v>
      </c>
      <c r="B1434">
        <f>MOD(ROW()-24,COUNTA(tblProducts[Description]))+1</f>
        <v>43</v>
      </c>
      <c r="C1434" t="str">
        <f>_xlfn.XLOOKUP(A1434,tblProducts[Column1],tblProducts[Description])</f>
        <v>C-6385 BULK</v>
      </c>
      <c r="D1434" t="str">
        <f>_xlfn.XLOOKUP(B1434,tblProducts[Column1],tblProducts[Description])</f>
        <v>ETHOMEEN T/17 BULK</v>
      </c>
      <c r="E1434" t="s">
        <v>7</v>
      </c>
      <c r="G1434" t="s">
        <v>7</v>
      </c>
      <c r="H1434" t="s">
        <v>8</v>
      </c>
      <c r="I1434">
        <f t="shared" si="27"/>
        <v>0</v>
      </c>
    </row>
    <row r="1435" spans="1:9">
      <c r="A1435">
        <f>IF(MOD(ROW()-24,COUNTA(tblProducts[Description]))=0,A1434+1,A1434)</f>
        <v>13</v>
      </c>
      <c r="B1435">
        <f>MOD(ROW()-24,COUNTA(tblProducts[Description]))+1</f>
        <v>44</v>
      </c>
      <c r="C1435" t="str">
        <f>_xlfn.XLOOKUP(A1435,tblProducts[Column1],tblProducts[Description])</f>
        <v>C-6385 BULK</v>
      </c>
      <c r="D1435" t="str">
        <f>_xlfn.XLOOKUP(B1435,tblProducts[Column1],tblProducts[Description])</f>
        <v>ETHOMEEN T/18 BULK</v>
      </c>
      <c r="E1435" t="s">
        <v>7</v>
      </c>
      <c r="G1435" t="s">
        <v>7</v>
      </c>
      <c r="H1435" t="s">
        <v>8</v>
      </c>
      <c r="I1435">
        <f t="shared" si="27"/>
        <v>0</v>
      </c>
    </row>
    <row r="1436" spans="1:9">
      <c r="A1436">
        <f>IF(MOD(ROW()-24,COUNTA(tblProducts[Description]))=0,A1435+1,A1435)</f>
        <v>13</v>
      </c>
      <c r="B1436">
        <f>MOD(ROW()-24,COUNTA(tblProducts[Description]))+1</f>
        <v>45</v>
      </c>
      <c r="C1436" t="str">
        <f>_xlfn.XLOOKUP(A1436,tblProducts[Column1],tblProducts[Description])</f>
        <v>C-6385 BULK</v>
      </c>
      <c r="D1436" t="str">
        <f>_xlfn.XLOOKUP(B1436,tblProducts[Column1],tblProducts[Description])</f>
        <v>ETHOMEEN T/19 BULK</v>
      </c>
      <c r="E1436" t="s">
        <v>7</v>
      </c>
      <c r="G1436" t="s">
        <v>7</v>
      </c>
      <c r="H1436" t="s">
        <v>8</v>
      </c>
      <c r="I1436">
        <f t="shared" si="27"/>
        <v>0</v>
      </c>
    </row>
    <row r="1437" spans="1:9">
      <c r="A1437">
        <f>IF(MOD(ROW()-24,COUNTA(tblProducts[Description]))=0,A1436+1,A1436)</f>
        <v>13</v>
      </c>
      <c r="B1437">
        <f>MOD(ROW()-24,COUNTA(tblProducts[Description]))+1</f>
        <v>46</v>
      </c>
      <c r="C1437" t="str">
        <f>_xlfn.XLOOKUP(A1437,tblProducts[Column1],tblProducts[Description])</f>
        <v>C-6385 BULK</v>
      </c>
      <c r="D1437" t="str">
        <f>_xlfn.XLOOKUP(B1437,tblProducts[Column1],tblProducts[Description])</f>
        <v>ETHOMEEN T/20 BULK</v>
      </c>
      <c r="E1437" t="s">
        <v>7</v>
      </c>
      <c r="G1437" t="s">
        <v>7</v>
      </c>
      <c r="H1437" t="s">
        <v>8</v>
      </c>
      <c r="I1437">
        <f t="shared" si="27"/>
        <v>0</v>
      </c>
    </row>
    <row r="1438" spans="1:9">
      <c r="A1438">
        <f>IF(MOD(ROW()-24,COUNTA(tblProducts[Description]))=0,A1437+1,A1437)</f>
        <v>13</v>
      </c>
      <c r="B1438">
        <f>MOD(ROW()-24,COUNTA(tblProducts[Description]))+1</f>
        <v>47</v>
      </c>
      <c r="C1438" t="str">
        <f>_xlfn.XLOOKUP(A1438,tblProducts[Column1],tblProducts[Description])</f>
        <v>C-6385 BULK</v>
      </c>
      <c r="D1438" t="str">
        <f>_xlfn.XLOOKUP(B1438,tblProducts[Column1],tblProducts[Description])</f>
        <v>ETHOMEEN T/20S BULK</v>
      </c>
      <c r="E1438" t="s">
        <v>7</v>
      </c>
      <c r="G1438" t="s">
        <v>7</v>
      </c>
      <c r="H1438" t="s">
        <v>8</v>
      </c>
      <c r="I1438">
        <f t="shared" si="27"/>
        <v>0</v>
      </c>
    </row>
    <row r="1439" spans="1:9">
      <c r="A1439">
        <f>IF(MOD(ROW()-24,COUNTA(tblProducts[Description]))=0,A1438+1,A1438)</f>
        <v>13</v>
      </c>
      <c r="B1439">
        <f>MOD(ROW()-24,COUNTA(tblProducts[Description]))+1</f>
        <v>48</v>
      </c>
      <c r="C1439" t="str">
        <f>_xlfn.XLOOKUP(A1439,tblProducts[Column1],tblProducts[Description])</f>
        <v>C-6385 BULK</v>
      </c>
      <c r="D1439" t="str">
        <f>_xlfn.XLOOKUP(B1439,tblProducts[Column1],tblProducts[Description])</f>
        <v>ETHOMEEN T/24 BULK</v>
      </c>
      <c r="E1439" t="s">
        <v>7</v>
      </c>
      <c r="G1439" t="s">
        <v>7</v>
      </c>
      <c r="H1439" t="s">
        <v>8</v>
      </c>
      <c r="I1439">
        <f t="shared" si="27"/>
        <v>0</v>
      </c>
    </row>
    <row r="1440" spans="1:9">
      <c r="A1440">
        <f>IF(MOD(ROW()-24,COUNTA(tblProducts[Description]))=0,A1439+1,A1439)</f>
        <v>13</v>
      </c>
      <c r="B1440">
        <f>MOD(ROW()-24,COUNTA(tblProducts[Description]))+1</f>
        <v>49</v>
      </c>
      <c r="C1440" t="str">
        <f>_xlfn.XLOOKUP(A1440,tblProducts[Column1],tblProducts[Description])</f>
        <v>C-6385 BULK</v>
      </c>
      <c r="D1440" t="str">
        <f>_xlfn.XLOOKUP(B1440,tblProducts[Column1],tblProducts[Description])</f>
        <v>ETHOMEEN T/25 BULK</v>
      </c>
      <c r="E1440" t="s">
        <v>7</v>
      </c>
      <c r="G1440" t="s">
        <v>7</v>
      </c>
      <c r="H1440" t="s">
        <v>8</v>
      </c>
      <c r="I1440">
        <f t="shared" si="27"/>
        <v>0</v>
      </c>
    </row>
    <row r="1441" spans="1:9">
      <c r="A1441">
        <f>IF(MOD(ROW()-24,COUNTA(tblProducts[Description]))=0,A1440+1,A1440)</f>
        <v>13</v>
      </c>
      <c r="B1441">
        <f>MOD(ROW()-24,COUNTA(tblProducts[Description]))+1</f>
        <v>50</v>
      </c>
      <c r="C1441" t="str">
        <f>_xlfn.XLOOKUP(A1441,tblProducts[Column1],tblProducts[Description])</f>
        <v>C-6385 BULK</v>
      </c>
      <c r="D1441" t="str">
        <f>_xlfn.XLOOKUP(B1441,tblProducts[Column1],tblProducts[Description])</f>
        <v>ETHOMEEN T/28 BULK</v>
      </c>
      <c r="E1441" t="s">
        <v>7</v>
      </c>
      <c r="G1441" t="s">
        <v>7</v>
      </c>
      <c r="H1441" t="s">
        <v>8</v>
      </c>
      <c r="I1441">
        <f t="shared" si="27"/>
        <v>0</v>
      </c>
    </row>
    <row r="1442" spans="1:9">
      <c r="A1442">
        <f>IF(MOD(ROW()-24,COUNTA(tblProducts[Description]))=0,A1441+1,A1441)</f>
        <v>13</v>
      </c>
      <c r="B1442">
        <f>MOD(ROW()-24,COUNTA(tblProducts[Description]))+1</f>
        <v>51</v>
      </c>
      <c r="C1442" t="str">
        <f>_xlfn.XLOOKUP(A1442,tblProducts[Column1],tblProducts[Description])</f>
        <v>C-6385 BULK</v>
      </c>
      <c r="D1442" t="str">
        <f>_xlfn.XLOOKUP(B1442,tblProducts[Column1],tblProducts[Description])</f>
        <v>ETHYLAN 1008 SA BULK</v>
      </c>
      <c r="E1442" t="s">
        <v>9</v>
      </c>
      <c r="F1442" t="s">
        <v>12</v>
      </c>
      <c r="G1442" t="s">
        <v>7</v>
      </c>
      <c r="H1442" t="s">
        <v>8</v>
      </c>
      <c r="I1442">
        <f t="shared" si="27"/>
        <v>2</v>
      </c>
    </row>
    <row r="1443" spans="1:9">
      <c r="A1443">
        <f>IF(MOD(ROW()-24,COUNTA(tblProducts[Description]))=0,A1442+1,A1442)</f>
        <v>13</v>
      </c>
      <c r="B1443">
        <f>MOD(ROW()-24,COUNTA(tblProducts[Description]))+1</f>
        <v>52</v>
      </c>
      <c r="C1443" t="str">
        <f>_xlfn.XLOOKUP(A1443,tblProducts[Column1],tblProducts[Description])</f>
        <v>C-6385 BULK</v>
      </c>
      <c r="D1443" t="str">
        <f>_xlfn.XLOOKUP(B1443,tblProducts[Column1],tblProducts[Description])</f>
        <v>ETHYLAN 325 BULK</v>
      </c>
      <c r="E1443" t="s">
        <v>9</v>
      </c>
      <c r="F1443" t="s">
        <v>12</v>
      </c>
      <c r="G1443" t="s">
        <v>7</v>
      </c>
      <c r="H1443" t="s">
        <v>8</v>
      </c>
      <c r="I1443">
        <f t="shared" si="27"/>
        <v>2</v>
      </c>
    </row>
    <row r="1444" spans="1:9">
      <c r="A1444">
        <f>IF(MOD(ROW()-24,COUNTA(tblProducts[Description]))=0,A1443+1,A1443)</f>
        <v>13</v>
      </c>
      <c r="B1444">
        <f>MOD(ROW()-24,COUNTA(tblProducts[Description]))+1</f>
        <v>53</v>
      </c>
      <c r="C1444" t="str">
        <f>_xlfn.XLOOKUP(A1444,tblProducts[Column1],tblProducts[Description])</f>
        <v>C-6385 BULK</v>
      </c>
      <c r="D1444" t="str">
        <f>_xlfn.XLOOKUP(B1444,tblProducts[Column1],tblProducts[Description])</f>
        <v>ETHYLAN NS-500LQ BULK</v>
      </c>
      <c r="E1444" t="s">
        <v>9</v>
      </c>
      <c r="F1444" t="s">
        <v>12</v>
      </c>
      <c r="G1444" t="s">
        <v>7</v>
      </c>
      <c r="H1444" t="s">
        <v>8</v>
      </c>
      <c r="I1444">
        <f t="shared" si="27"/>
        <v>2</v>
      </c>
    </row>
    <row r="1445" spans="1:9">
      <c r="A1445">
        <f>IF(MOD(ROW()-24,COUNTA(tblProducts[Description]))=0,A1444+1,A1444)</f>
        <v>13</v>
      </c>
      <c r="B1445">
        <f>MOD(ROW()-24,COUNTA(tblProducts[Description]))+1</f>
        <v>54</v>
      </c>
      <c r="C1445" t="str">
        <f>_xlfn.XLOOKUP(A1445,tblProducts[Column1],tblProducts[Description])</f>
        <v>C-6385 BULK</v>
      </c>
      <c r="D1445" t="str">
        <f>_xlfn.XLOOKUP(B1445,tblProducts[Column1],tblProducts[Description])</f>
        <v>ETHYLAN PRE NS-505 K BULK</v>
      </c>
      <c r="E1445" t="s">
        <v>9</v>
      </c>
      <c r="F1445" t="s">
        <v>12</v>
      </c>
      <c r="G1445" t="s">
        <v>7</v>
      </c>
      <c r="H1445" t="s">
        <v>8</v>
      </c>
      <c r="I1445">
        <f t="shared" si="27"/>
        <v>2</v>
      </c>
    </row>
    <row r="1446" spans="1:9">
      <c r="A1446">
        <f>IF(MOD(ROW()-24,COUNTA(tblProducts[Description]))=0,A1445+1,A1445)</f>
        <v>13</v>
      </c>
      <c r="B1446">
        <f>MOD(ROW()-24,COUNTA(tblProducts[Description]))+1</f>
        <v>55</v>
      </c>
      <c r="C1446" t="str">
        <f>_xlfn.XLOOKUP(A1446,tblProducts[Column1],tblProducts[Description])</f>
        <v>C-6385 BULK</v>
      </c>
      <c r="D1446" t="str">
        <f>_xlfn.XLOOKUP(B1446,tblProducts[Column1],tblProducts[Description])</f>
        <v>ETHYLAN SN-90 BULK</v>
      </c>
      <c r="E1446" t="s">
        <v>9</v>
      </c>
      <c r="F1446" t="s">
        <v>12</v>
      </c>
      <c r="G1446" t="s">
        <v>7</v>
      </c>
      <c r="H1446" t="s">
        <v>8</v>
      </c>
      <c r="I1446">
        <f t="shared" si="27"/>
        <v>2</v>
      </c>
    </row>
    <row r="1447" spans="1:9">
      <c r="A1447">
        <f>IF(MOD(ROW()-24,COUNTA(tblProducts[Description]))=0,A1446+1,A1446)</f>
        <v>13</v>
      </c>
      <c r="B1447">
        <f>MOD(ROW()-24,COUNTA(tblProducts[Description]))+1</f>
        <v>56</v>
      </c>
      <c r="C1447" t="str">
        <f>_xlfn.XLOOKUP(A1447,tblProducts[Column1],tblProducts[Description])</f>
        <v>C-6385 BULK</v>
      </c>
      <c r="D1447" t="str">
        <f>_xlfn.XLOOKUP(B1447,tblProducts[Column1],tblProducts[Description])</f>
        <v>ETHYLAN TD-100 BULK</v>
      </c>
      <c r="E1447" t="s">
        <v>9</v>
      </c>
      <c r="F1447" t="s">
        <v>12</v>
      </c>
      <c r="G1447" t="s">
        <v>7</v>
      </c>
      <c r="H1447" t="s">
        <v>8</v>
      </c>
      <c r="I1447">
        <f t="shared" si="27"/>
        <v>2</v>
      </c>
    </row>
    <row r="1448" spans="1:9">
      <c r="A1448">
        <f>IF(MOD(ROW()-24,COUNTA(tblProducts[Description]))=0,A1447+1,A1447)</f>
        <v>13</v>
      </c>
      <c r="B1448">
        <f>MOD(ROW()-24,COUNTA(tblProducts[Description]))+1</f>
        <v>57</v>
      </c>
      <c r="C1448" t="str">
        <f>_xlfn.XLOOKUP(A1448,tblProducts[Column1],tblProducts[Description])</f>
        <v>C-6385 BULK</v>
      </c>
      <c r="D1448" t="str">
        <f>_xlfn.XLOOKUP(B1448,tblProducts[Column1],tblProducts[Description])</f>
        <v>ETHYLAN TD-120 BULK</v>
      </c>
      <c r="E1448" t="s">
        <v>9</v>
      </c>
      <c r="F1448" t="s">
        <v>12</v>
      </c>
      <c r="G1448" t="s">
        <v>7</v>
      </c>
      <c r="H1448" t="s">
        <v>8</v>
      </c>
      <c r="I1448">
        <f t="shared" si="27"/>
        <v>2</v>
      </c>
    </row>
    <row r="1449" spans="1:9">
      <c r="A1449">
        <f>IF(MOD(ROW()-24,COUNTA(tblProducts[Description]))=0,A1448+1,A1448)</f>
        <v>13</v>
      </c>
      <c r="B1449">
        <f>MOD(ROW()-24,COUNTA(tblProducts[Description]))+1</f>
        <v>58</v>
      </c>
      <c r="C1449" t="str">
        <f>_xlfn.XLOOKUP(A1449,tblProducts[Column1],tblProducts[Description])</f>
        <v>C-6385 BULK</v>
      </c>
      <c r="D1449" t="str">
        <f>_xlfn.XLOOKUP(B1449,tblProducts[Column1],tblProducts[Description])</f>
        <v>ETHYLAN TD-1407 BULK</v>
      </c>
      <c r="E1449" t="s">
        <v>9</v>
      </c>
      <c r="F1449" t="s">
        <v>12</v>
      </c>
      <c r="G1449" t="s">
        <v>7</v>
      </c>
      <c r="H1449" t="s">
        <v>8</v>
      </c>
      <c r="I1449">
        <f t="shared" si="27"/>
        <v>2</v>
      </c>
    </row>
    <row r="1450" spans="1:9">
      <c r="A1450">
        <f>IF(MOD(ROW()-24,COUNTA(tblProducts[Description]))=0,A1449+1,A1449)</f>
        <v>13</v>
      </c>
      <c r="B1450">
        <f>MOD(ROW()-24,COUNTA(tblProducts[Description]))+1</f>
        <v>59</v>
      </c>
      <c r="C1450" t="str">
        <f>_xlfn.XLOOKUP(A1450,tblProducts[Column1],tblProducts[Description])</f>
        <v>C-6385 BULK</v>
      </c>
      <c r="D1450" t="str">
        <f>_xlfn.XLOOKUP(B1450,tblProducts[Column1],tblProducts[Description])</f>
        <v>ETHYLAN TD-40 BULK</v>
      </c>
      <c r="E1450" t="s">
        <v>9</v>
      </c>
      <c r="F1450" t="s">
        <v>12</v>
      </c>
      <c r="G1450" t="s">
        <v>7</v>
      </c>
      <c r="H1450" t="s">
        <v>8</v>
      </c>
      <c r="I1450">
        <f t="shared" si="27"/>
        <v>2</v>
      </c>
    </row>
    <row r="1451" spans="1:9">
      <c r="A1451">
        <f>IF(MOD(ROW()-24,COUNTA(tblProducts[Description]))=0,A1450+1,A1450)</f>
        <v>13</v>
      </c>
      <c r="B1451">
        <f>MOD(ROW()-24,COUNTA(tblProducts[Description]))+1</f>
        <v>60</v>
      </c>
      <c r="C1451" t="str">
        <f>_xlfn.XLOOKUP(A1451,tblProducts[Column1],tblProducts[Description])</f>
        <v>C-6385 BULK</v>
      </c>
      <c r="D1451" t="str">
        <f>_xlfn.XLOOKUP(B1451,tblProducts[Column1],tblProducts[Description])</f>
        <v>ETHYLAN TD-60 BULK</v>
      </c>
      <c r="E1451" t="s">
        <v>9</v>
      </c>
      <c r="F1451" t="s">
        <v>12</v>
      </c>
      <c r="G1451" t="s">
        <v>7</v>
      </c>
      <c r="H1451" t="s">
        <v>8</v>
      </c>
      <c r="I1451">
        <f t="shared" si="27"/>
        <v>2</v>
      </c>
    </row>
    <row r="1452" spans="1:9">
      <c r="A1452">
        <f>IF(MOD(ROW()-24,COUNTA(tblProducts[Description]))=0,A1451+1,A1451)</f>
        <v>13</v>
      </c>
      <c r="B1452">
        <f>MOD(ROW()-24,COUNTA(tblProducts[Description]))+1</f>
        <v>61</v>
      </c>
      <c r="C1452" t="str">
        <f>_xlfn.XLOOKUP(A1452,tblProducts[Column1],tblProducts[Description])</f>
        <v>C-6385 BULK</v>
      </c>
      <c r="D1452" t="str">
        <f>_xlfn.XLOOKUP(B1452,tblProducts[Column1],tblProducts[Description])</f>
        <v>INTERMEDIATE BE-110L BULK</v>
      </c>
      <c r="E1452" t="s">
        <v>9</v>
      </c>
      <c r="F1452" t="s">
        <v>12</v>
      </c>
      <c r="G1452" t="s">
        <v>7</v>
      </c>
      <c r="H1452" t="s">
        <v>8</v>
      </c>
      <c r="I1452">
        <f t="shared" si="27"/>
        <v>2</v>
      </c>
    </row>
    <row r="1453" spans="1:9">
      <c r="A1453">
        <f>IF(MOD(ROW()-24,COUNTA(tblProducts[Description]))=0,A1452+1,A1452)</f>
        <v>13</v>
      </c>
      <c r="B1453">
        <f>MOD(ROW()-24,COUNTA(tblProducts[Description]))+1</f>
        <v>62</v>
      </c>
      <c r="C1453" t="str">
        <f>_xlfn.XLOOKUP(A1453,tblProducts[Column1],tblProducts[Description])</f>
        <v>C-6385 BULK</v>
      </c>
      <c r="D1453" t="str">
        <f>_xlfn.XLOOKUP(B1453,tblProducts[Column1],tblProducts[Description])</f>
        <v>INTERMEDIATE DPG-415 BULK</v>
      </c>
      <c r="E1453" t="s">
        <v>9</v>
      </c>
      <c r="F1453" t="s">
        <v>12</v>
      </c>
      <c r="G1453" t="s">
        <v>7</v>
      </c>
      <c r="H1453" t="s">
        <v>8</v>
      </c>
      <c r="I1453">
        <f t="shared" si="27"/>
        <v>2</v>
      </c>
    </row>
    <row r="1454" spans="1:9">
      <c r="A1454">
        <f>IF(MOD(ROW()-24,COUNTA(tblProducts[Description]))=0,A1453+1,A1453)</f>
        <v>13</v>
      </c>
      <c r="B1454">
        <f>MOD(ROW()-24,COUNTA(tblProducts[Description]))+1</f>
        <v>63</v>
      </c>
      <c r="C1454" t="str">
        <f>_xlfn.XLOOKUP(A1454,tblProducts[Column1],tblProducts[Description])</f>
        <v>C-6385 BULK</v>
      </c>
      <c r="D1454" t="str">
        <f>_xlfn.XLOOKUP(B1454,tblProducts[Column1],tblProducts[Description])</f>
        <v>PROPODUOMEEN T/12 BULK</v>
      </c>
      <c r="E1454" t="s">
        <v>9</v>
      </c>
      <c r="F1454" t="s">
        <v>12</v>
      </c>
      <c r="G1454" t="s">
        <v>9</v>
      </c>
      <c r="H1454" t="s">
        <v>8</v>
      </c>
      <c r="I1454">
        <f t="shared" si="27"/>
        <v>4</v>
      </c>
    </row>
    <row r="1455" spans="1:9">
      <c r="A1455">
        <f>IF(MOD(ROW()-24,COUNTA(tblProducts[Description]))=0,A1454+1,A1454)</f>
        <v>13</v>
      </c>
      <c r="B1455">
        <f>MOD(ROW()-24,COUNTA(tblProducts[Description]))+1</f>
        <v>64</v>
      </c>
      <c r="C1455" t="str">
        <f>_xlfn.XLOOKUP(A1455,tblProducts[Column1],tblProducts[Description])</f>
        <v>C-6385 BULK</v>
      </c>
      <c r="D1455" t="str">
        <f>_xlfn.XLOOKUP(B1455,tblProducts[Column1],tblProducts[Description])</f>
        <v>PROPOMEEN T/12 BULK</v>
      </c>
      <c r="E1455" t="s">
        <v>9</v>
      </c>
      <c r="F1455" t="s">
        <v>12</v>
      </c>
      <c r="G1455" t="s">
        <v>9</v>
      </c>
      <c r="H1455" t="s">
        <v>8</v>
      </c>
      <c r="I1455">
        <f t="shared" si="27"/>
        <v>4</v>
      </c>
    </row>
    <row r="1456" spans="1:9">
      <c r="A1456">
        <f>IF(MOD(ROW()-24,COUNTA(tblProducts[Description]))=0,A1455+1,A1455)</f>
        <v>13</v>
      </c>
      <c r="B1456">
        <f>MOD(ROW()-24,COUNTA(tblProducts[Description]))+1</f>
        <v>65</v>
      </c>
      <c r="C1456" t="str">
        <f>_xlfn.XLOOKUP(A1456,tblProducts[Column1],tblProducts[Description])</f>
        <v>C-6385 BULK</v>
      </c>
      <c r="D1456" t="str">
        <f>_xlfn.XLOOKUP(B1456,tblProducts[Column1],tblProducts[Description])</f>
        <v>TMP-420 BULK</v>
      </c>
      <c r="E1456" t="s">
        <v>9</v>
      </c>
      <c r="F1456" t="s">
        <v>12</v>
      </c>
      <c r="G1456" t="s">
        <v>7</v>
      </c>
      <c r="H1456" t="s">
        <v>8</v>
      </c>
      <c r="I1456">
        <f t="shared" si="27"/>
        <v>2</v>
      </c>
    </row>
    <row r="1457" spans="1:9">
      <c r="A1457">
        <f>IF(MOD(ROW()-24,COUNTA(tblProducts[Description]))=0,A1456+1,A1456)</f>
        <v>13</v>
      </c>
      <c r="B1457">
        <f>MOD(ROW()-24,COUNTA(tblProducts[Description]))+1</f>
        <v>66</v>
      </c>
      <c r="C1457" t="str">
        <f>_xlfn.XLOOKUP(A1457,tblProducts[Column1],tblProducts[Description])</f>
        <v>C-6385 BULK</v>
      </c>
      <c r="D1457" t="str">
        <f>_xlfn.XLOOKUP(B1457,tblProducts[Column1],tblProducts[Description])</f>
        <v>TMP-80 BULK</v>
      </c>
      <c r="E1457" t="s">
        <v>9</v>
      </c>
      <c r="F1457" t="s">
        <v>12</v>
      </c>
      <c r="G1457" t="s">
        <v>7</v>
      </c>
      <c r="H1457" t="s">
        <v>8</v>
      </c>
      <c r="I1457">
        <f t="shared" si="27"/>
        <v>2</v>
      </c>
    </row>
    <row r="1458" spans="1:9">
      <c r="A1458">
        <f>IF(MOD(ROW()-24,COUNTA(tblProducts[Description]))=0,A1457+1,A1457)</f>
        <v>13</v>
      </c>
      <c r="B1458">
        <f>MOD(ROW()-24,COUNTA(tblProducts[Description]))+1</f>
        <v>67</v>
      </c>
      <c r="C1458" t="str">
        <f>_xlfn.XLOOKUP(A1458,tblProducts[Column1],tblProducts[Description])</f>
        <v>C-6385 BULK</v>
      </c>
      <c r="D1458" t="str">
        <f>_xlfn.XLOOKUP(B1458,tblProducts[Column1],tblProducts[Description])</f>
        <v>VISCO 352 BULK</v>
      </c>
      <c r="E1458" t="s">
        <v>9</v>
      </c>
      <c r="F1458" t="s">
        <v>12</v>
      </c>
      <c r="G1458" t="s">
        <v>7</v>
      </c>
      <c r="H1458" t="s">
        <v>8</v>
      </c>
      <c r="I1458">
        <f t="shared" si="27"/>
        <v>2</v>
      </c>
    </row>
    <row r="1459" spans="1:9">
      <c r="A1459">
        <f>IF(MOD(ROW()-24,COUNTA(tblProducts[Description]))=0,A1458+1,A1458)</f>
        <v>13</v>
      </c>
      <c r="B1459">
        <f>MOD(ROW()-24,COUNTA(tblProducts[Description]))+1</f>
        <v>68</v>
      </c>
      <c r="C1459" t="str">
        <f>_xlfn.XLOOKUP(A1459,tblProducts[Column1],tblProducts[Description])</f>
        <v>C-6385 BULK</v>
      </c>
      <c r="D1459" t="str">
        <f>_xlfn.XLOOKUP(B1459,tblProducts[Column1],tblProducts[Description])</f>
        <v>WITBREAK DPG-25 BULK</v>
      </c>
      <c r="E1459" t="s">
        <v>9</v>
      </c>
      <c r="F1459" t="s">
        <v>12</v>
      </c>
      <c r="G1459" t="s">
        <v>7</v>
      </c>
      <c r="H1459" t="s">
        <v>8</v>
      </c>
      <c r="I1459">
        <f t="shared" si="27"/>
        <v>2</v>
      </c>
    </row>
    <row r="1460" spans="1:9">
      <c r="A1460">
        <f>IF(MOD(ROW()-24,COUNTA(tblProducts[Description]))=0,A1459+1,A1459)</f>
        <v>13</v>
      </c>
      <c r="B1460">
        <f>MOD(ROW()-24,COUNTA(tblProducts[Description]))+1</f>
        <v>69</v>
      </c>
      <c r="C1460" t="str">
        <f>_xlfn.XLOOKUP(A1460,tblProducts[Column1],tblProducts[Description])</f>
        <v>C-6385 BULK</v>
      </c>
      <c r="D1460" t="str">
        <f>_xlfn.XLOOKUP(B1460,tblProducts[Column1],tblProducts[Description])</f>
        <v>WITBREAK DPG-482 BULK</v>
      </c>
      <c r="E1460" t="s">
        <v>9</v>
      </c>
      <c r="F1460" t="s">
        <v>12</v>
      </c>
      <c r="G1460" t="s">
        <v>7</v>
      </c>
      <c r="H1460" t="s">
        <v>8</v>
      </c>
      <c r="I1460">
        <f t="shared" si="27"/>
        <v>2</v>
      </c>
    </row>
    <row r="1461" spans="1:9">
      <c r="A1461">
        <f>IF(MOD(ROW()-24,COUNTA(tblProducts[Description]))=0,A1460+1,A1460)</f>
        <v>13</v>
      </c>
      <c r="B1461">
        <f>MOD(ROW()-24,COUNTA(tblProducts[Description]))+1</f>
        <v>70</v>
      </c>
      <c r="C1461" t="str">
        <f>_xlfn.XLOOKUP(A1461,tblProducts[Column1],tblProducts[Description])</f>
        <v>C-6385 BULK</v>
      </c>
      <c r="D1461" t="str">
        <f>_xlfn.XLOOKUP(B1461,tblProducts[Column1],tblProducts[Description])</f>
        <v>WITBREAK DPG-818 BULK</v>
      </c>
      <c r="E1461" t="s">
        <v>9</v>
      </c>
      <c r="F1461" t="s">
        <v>12</v>
      </c>
      <c r="G1461" t="s">
        <v>7</v>
      </c>
      <c r="H1461" t="s">
        <v>8</v>
      </c>
      <c r="I1461">
        <f t="shared" si="27"/>
        <v>2</v>
      </c>
    </row>
    <row r="1462" spans="1:9">
      <c r="A1462">
        <f>IF(MOD(ROW()-24,COUNTA(tblProducts[Description]))=0,A1461+1,A1461)</f>
        <v>13</v>
      </c>
      <c r="B1462">
        <f>MOD(ROW()-24,COUNTA(tblProducts[Description]))+1</f>
        <v>71</v>
      </c>
      <c r="C1462" t="str">
        <f>_xlfn.XLOOKUP(A1462,tblProducts[Column1],tblProducts[Description])</f>
        <v>C-6385 BULK</v>
      </c>
      <c r="D1462" t="str">
        <f>_xlfn.XLOOKUP(B1462,tblProducts[Column1],tblProducts[Description])</f>
        <v>WITBREAK DTG-62 BULK</v>
      </c>
      <c r="E1462" t="s">
        <v>9</v>
      </c>
      <c r="F1462" t="s">
        <v>12</v>
      </c>
      <c r="G1462" t="s">
        <v>7</v>
      </c>
      <c r="H1462" t="s">
        <v>8</v>
      </c>
      <c r="I1462">
        <f t="shared" si="27"/>
        <v>2</v>
      </c>
    </row>
    <row r="1463" spans="1:9">
      <c r="A1463">
        <f>IF(MOD(ROW()-24,COUNTA(tblProducts[Description]))=0,A1462+1,A1462)</f>
        <v>13</v>
      </c>
      <c r="B1463">
        <f>MOD(ROW()-24,COUNTA(tblProducts[Description]))+1</f>
        <v>72</v>
      </c>
      <c r="C1463" t="str">
        <f>_xlfn.XLOOKUP(A1463,tblProducts[Column1],tblProducts[Description])</f>
        <v>C-6385 BULK</v>
      </c>
      <c r="D1463" t="str">
        <f>_xlfn.XLOOKUP(B1463,tblProducts[Column1],tblProducts[Description])</f>
        <v>WITCOMUL 1844 BULK</v>
      </c>
      <c r="E1463" t="s">
        <v>9</v>
      </c>
      <c r="F1463" t="s">
        <v>12</v>
      </c>
      <c r="G1463" t="s">
        <v>7</v>
      </c>
      <c r="H1463" t="s">
        <v>8</v>
      </c>
      <c r="I1463">
        <f t="shared" si="27"/>
        <v>2</v>
      </c>
    </row>
    <row r="1464" spans="1:9">
      <c r="A1464">
        <f>IF(MOD(ROW()-24,COUNTA(tblProducts[Description]))=0,A1463+1,A1463)</f>
        <v>13</v>
      </c>
      <c r="B1464">
        <f>MOD(ROW()-24,COUNTA(tblProducts[Description]))+1</f>
        <v>73</v>
      </c>
      <c r="C1464" t="str">
        <f>_xlfn.XLOOKUP(A1464,tblProducts[Column1],tblProducts[Description])</f>
        <v>C-6385 BULK</v>
      </c>
      <c r="D1464" t="str">
        <f>_xlfn.XLOOKUP(B1464,tblProducts[Column1],tblProducts[Description])</f>
        <v>WITCONOL 2690 BULK</v>
      </c>
      <c r="E1464" t="s">
        <v>9</v>
      </c>
      <c r="F1464" t="s">
        <v>12</v>
      </c>
      <c r="G1464" t="s">
        <v>7</v>
      </c>
      <c r="H1464" t="s">
        <v>8</v>
      </c>
      <c r="I1464">
        <f t="shared" si="27"/>
        <v>2</v>
      </c>
    </row>
    <row r="1465" spans="1:9">
      <c r="A1465">
        <f>IF(MOD(ROW()-24,COUNTA(tblProducts[Description]))=0,A1464+1,A1464)</f>
        <v>13</v>
      </c>
      <c r="B1465">
        <f>MOD(ROW()-24,COUNTA(tblProducts[Description]))+1</f>
        <v>74</v>
      </c>
      <c r="C1465" t="str">
        <f>_xlfn.XLOOKUP(A1465,tblProducts[Column1],tblProducts[Description])</f>
        <v>C-6385 BULK</v>
      </c>
      <c r="D1465" t="str">
        <f>_xlfn.XLOOKUP(B1465,tblProducts[Column1],tblProducts[Description])</f>
        <v>ETHYLAN 324 BULK</v>
      </c>
      <c r="E1465" t="s">
        <v>9</v>
      </c>
      <c r="F1465" t="s">
        <v>12</v>
      </c>
      <c r="G1465" t="s">
        <v>7</v>
      </c>
      <c r="H1465" t="s">
        <v>8</v>
      </c>
      <c r="I1465">
        <f t="shared" si="27"/>
        <v>2</v>
      </c>
    </row>
    <row r="1466" spans="1:9">
      <c r="A1466">
        <f>IF(MOD(ROW()-24,COUNTA(tblProducts[Description]))=0,A1465+1,A1465)</f>
        <v>13</v>
      </c>
      <c r="B1466">
        <f>MOD(ROW()-24,COUNTA(tblProducts[Description]))+1</f>
        <v>75</v>
      </c>
      <c r="C1466" t="str">
        <f>_xlfn.XLOOKUP(A1466,tblProducts[Column1],tblProducts[Description])</f>
        <v>C-6385 BULK</v>
      </c>
      <c r="D1466" t="str">
        <f>_xlfn.XLOOKUP(B1466,tblProducts[Column1],tblProducts[Description])</f>
        <v>WITCONOL NP-120 BULK</v>
      </c>
      <c r="E1466" t="s">
        <v>9</v>
      </c>
      <c r="F1466" t="s">
        <v>12</v>
      </c>
      <c r="G1466" t="s">
        <v>7</v>
      </c>
      <c r="H1466" t="s">
        <v>8</v>
      </c>
      <c r="I1466">
        <f t="shared" si="27"/>
        <v>2</v>
      </c>
    </row>
    <row r="1467" spans="1:9">
      <c r="A1467">
        <f>IF(MOD(ROW()-24,COUNTA(tblProducts[Description]))=0,A1466+1,A1466)</f>
        <v>13</v>
      </c>
      <c r="B1467">
        <f>MOD(ROW()-24,COUNTA(tblProducts[Description]))+1</f>
        <v>76</v>
      </c>
      <c r="C1467" t="str">
        <f>_xlfn.XLOOKUP(A1467,tblProducts[Column1],tblProducts[Description])</f>
        <v>C-6385 BULK</v>
      </c>
      <c r="D1467" t="str">
        <f>_xlfn.XLOOKUP(B1467,tblProducts[Column1],tblProducts[Description])</f>
        <v>WITCONOL NP-130 BULK</v>
      </c>
      <c r="E1467" t="s">
        <v>9</v>
      </c>
      <c r="F1467" t="s">
        <v>12</v>
      </c>
      <c r="G1467" t="s">
        <v>7</v>
      </c>
      <c r="H1467" t="s">
        <v>8</v>
      </c>
      <c r="I1467">
        <f t="shared" si="27"/>
        <v>2</v>
      </c>
    </row>
    <row r="1468" spans="1:9">
      <c r="A1468">
        <f>IF(MOD(ROW()-24,COUNTA(tblProducts[Description]))=0,A1467+1,A1467)</f>
        <v>13</v>
      </c>
      <c r="B1468">
        <f>MOD(ROW()-24,COUNTA(tblProducts[Description]))+1</f>
        <v>77</v>
      </c>
      <c r="C1468" t="str">
        <f>_xlfn.XLOOKUP(A1468,tblProducts[Column1],tblProducts[Description])</f>
        <v>C-6385 BULK</v>
      </c>
      <c r="D1468" t="str">
        <f>_xlfn.XLOOKUP(B1468,tblProducts[Column1],tblProducts[Description])</f>
        <v>WITCONOL NP-20 BULK</v>
      </c>
      <c r="E1468" t="s">
        <v>9</v>
      </c>
      <c r="F1468" t="s">
        <v>12</v>
      </c>
      <c r="G1468" t="s">
        <v>7</v>
      </c>
      <c r="H1468" t="s">
        <v>8</v>
      </c>
      <c r="I1468">
        <f t="shared" si="27"/>
        <v>2</v>
      </c>
    </row>
    <row r="1469" spans="1:9">
      <c r="A1469">
        <f>IF(MOD(ROW()-24,COUNTA(tblProducts[Description]))=0,A1468+1,A1468)</f>
        <v>13</v>
      </c>
      <c r="B1469">
        <f>MOD(ROW()-24,COUNTA(tblProducts[Description]))+1</f>
        <v>78</v>
      </c>
      <c r="C1469" t="str">
        <f>_xlfn.XLOOKUP(A1469,tblProducts[Column1],tblProducts[Description])</f>
        <v>C-6385 BULK</v>
      </c>
      <c r="D1469" t="str">
        <f>_xlfn.XLOOKUP(B1469,tblProducts[Column1],tblProducts[Description])</f>
        <v>WITCONOL NP-330 BULK</v>
      </c>
      <c r="E1469" t="s">
        <v>9</v>
      </c>
      <c r="F1469" t="s">
        <v>12</v>
      </c>
      <c r="G1469" t="s">
        <v>7</v>
      </c>
      <c r="H1469" t="s">
        <v>8</v>
      </c>
      <c r="I1469">
        <f t="shared" si="27"/>
        <v>2</v>
      </c>
    </row>
    <row r="1470" spans="1:9">
      <c r="A1470">
        <f>IF(MOD(ROW()-24,COUNTA(tblProducts[Description]))=0,A1469+1,A1469)</f>
        <v>13</v>
      </c>
      <c r="B1470">
        <f>MOD(ROW()-24,COUNTA(tblProducts[Description]))+1</f>
        <v>79</v>
      </c>
      <c r="C1470" t="str">
        <f>_xlfn.XLOOKUP(A1470,tblProducts[Column1],tblProducts[Description])</f>
        <v>C-6385 BULK</v>
      </c>
      <c r="D1470" t="str">
        <f>_xlfn.XLOOKUP(B1470,tblProducts[Column1],tblProducts[Description])</f>
        <v>WITCONOL NP-40 BULK</v>
      </c>
      <c r="E1470" t="s">
        <v>9</v>
      </c>
      <c r="F1470" t="s">
        <v>12</v>
      </c>
      <c r="G1470" t="s">
        <v>7</v>
      </c>
      <c r="H1470" t="s">
        <v>8</v>
      </c>
      <c r="I1470">
        <f t="shared" si="27"/>
        <v>2</v>
      </c>
    </row>
    <row r="1471" spans="1:9">
      <c r="A1471">
        <f>IF(MOD(ROW()-24,COUNTA(tblProducts[Description]))=0,A1470+1,A1470)</f>
        <v>13</v>
      </c>
      <c r="B1471">
        <f>MOD(ROW()-24,COUNTA(tblProducts[Description]))+1</f>
        <v>80</v>
      </c>
      <c r="C1471" t="str">
        <f>_xlfn.XLOOKUP(A1471,tblProducts[Column1],tblProducts[Description])</f>
        <v>C-6385 BULK</v>
      </c>
      <c r="D1471" t="str">
        <f>_xlfn.XLOOKUP(B1471,tblProducts[Column1],tblProducts[Description])</f>
        <v>WITCONOL NP-60 BULK</v>
      </c>
      <c r="E1471" t="s">
        <v>9</v>
      </c>
      <c r="F1471" t="s">
        <v>12</v>
      </c>
      <c r="G1471" t="s">
        <v>7</v>
      </c>
      <c r="H1471" t="s">
        <v>8</v>
      </c>
      <c r="I1471">
        <f t="shared" si="27"/>
        <v>2</v>
      </c>
    </row>
    <row r="1472" spans="1:9">
      <c r="A1472">
        <f>IF(MOD(ROW()-24,COUNTA(tblProducts[Description]))=0,A1471+1,A1471)</f>
        <v>13</v>
      </c>
      <c r="B1472">
        <f>MOD(ROW()-24,COUNTA(tblProducts[Description]))+1</f>
        <v>81</v>
      </c>
      <c r="C1472" t="str">
        <f>_xlfn.XLOOKUP(A1472,tblProducts[Column1],tblProducts[Description])</f>
        <v>C-6385 BULK</v>
      </c>
      <c r="D1472" t="str">
        <f>_xlfn.XLOOKUP(B1472,tblProducts[Column1],tblProducts[Description])</f>
        <v>WITCONOL NP-80 BULK</v>
      </c>
      <c r="E1472" t="s">
        <v>9</v>
      </c>
      <c r="F1472" t="s">
        <v>12</v>
      </c>
      <c r="G1472" t="s">
        <v>7</v>
      </c>
      <c r="H1472" t="s">
        <v>8</v>
      </c>
      <c r="I1472">
        <f t="shared" si="27"/>
        <v>2</v>
      </c>
    </row>
    <row r="1473" spans="1:9">
      <c r="A1473">
        <f>IF(MOD(ROW()-24,COUNTA(tblProducts[Description]))=0,A1472+1,A1472)</f>
        <v>13</v>
      </c>
      <c r="B1473">
        <f>MOD(ROW()-24,COUNTA(tblProducts[Description]))+1</f>
        <v>82</v>
      </c>
      <c r="C1473" t="str">
        <f>_xlfn.XLOOKUP(A1473,tblProducts[Column1],tblProducts[Description])</f>
        <v>C-6385 BULK</v>
      </c>
      <c r="D1473" t="str">
        <f>_xlfn.XLOOKUP(B1473,tblProducts[Column1],tblProducts[Description])</f>
        <v>WITCONOL NP-90 BULK</v>
      </c>
      <c r="E1473" t="s">
        <v>9</v>
      </c>
      <c r="F1473" t="s">
        <v>12</v>
      </c>
      <c r="G1473" t="s">
        <v>7</v>
      </c>
      <c r="H1473" t="s">
        <v>8</v>
      </c>
      <c r="I1473">
        <f t="shared" si="27"/>
        <v>2</v>
      </c>
    </row>
    <row r="1474" spans="1:9">
      <c r="A1474">
        <f>IF(MOD(ROW()-24,COUNTA(tblProducts[Description]))=0,A1473+1,A1473)</f>
        <v>13</v>
      </c>
      <c r="B1474">
        <f>MOD(ROW()-24,COUNTA(tblProducts[Description]))+1</f>
        <v>83</v>
      </c>
      <c r="C1474" t="str">
        <f>_xlfn.XLOOKUP(A1474,tblProducts[Column1],tblProducts[Description])</f>
        <v>C-6385 BULK</v>
      </c>
      <c r="D1474" t="str">
        <f>_xlfn.XLOOKUP(B1474,tblProducts[Column1],tblProducts[Description])</f>
        <v>WITCONOL NS-108 PO BULK</v>
      </c>
      <c r="E1474" t="s">
        <v>9</v>
      </c>
      <c r="F1474" t="s">
        <v>12</v>
      </c>
      <c r="G1474" t="s">
        <v>7</v>
      </c>
      <c r="H1474" t="s">
        <v>8</v>
      </c>
      <c r="I1474">
        <f t="shared" si="27"/>
        <v>2</v>
      </c>
    </row>
    <row r="1475" spans="1:9">
      <c r="A1475">
        <f>IF(MOD(ROW()-24,COUNTA(tblProducts[Description]))=0,A1474+1,A1474)</f>
        <v>13</v>
      </c>
      <c r="B1475">
        <f>MOD(ROW()-24,COUNTA(tblProducts[Description]))+1</f>
        <v>84</v>
      </c>
      <c r="C1475" t="str">
        <f>_xlfn.XLOOKUP(A1475,tblProducts[Column1],tblProducts[Description])</f>
        <v>C-6385 BULK</v>
      </c>
      <c r="D1475" t="str">
        <f>_xlfn.XLOOKUP(B1475,tblProducts[Column1],tblProducts[Description])</f>
        <v>WITCONOL NS-505K BULK</v>
      </c>
      <c r="E1475" t="s">
        <v>9</v>
      </c>
      <c r="F1475" t="s">
        <v>12</v>
      </c>
      <c r="G1475" t="s">
        <v>7</v>
      </c>
      <c r="H1475" t="s">
        <v>8</v>
      </c>
      <c r="I1475">
        <f t="shared" si="27"/>
        <v>2</v>
      </c>
    </row>
    <row r="1476" spans="1:9">
      <c r="A1476">
        <f>IF(MOD(ROW()-24,COUNTA(tblProducts[Description]))=0,A1475+1,A1475)</f>
        <v>13</v>
      </c>
      <c r="B1476">
        <f>MOD(ROW()-24,COUNTA(tblProducts[Description]))+1</f>
        <v>85</v>
      </c>
      <c r="C1476" t="str">
        <f>_xlfn.XLOOKUP(A1476,tblProducts[Column1],tblProducts[Description])</f>
        <v>C-6385 BULK</v>
      </c>
      <c r="D1476" t="str">
        <f>_xlfn.XLOOKUP(B1476,tblProducts[Column1],tblProducts[Description])</f>
        <v>WITCONOL NS-817 BULK</v>
      </c>
      <c r="E1476" t="s">
        <v>9</v>
      </c>
      <c r="F1476" t="s">
        <v>12</v>
      </c>
      <c r="G1476" t="s">
        <v>7</v>
      </c>
      <c r="H1476" t="s">
        <v>8</v>
      </c>
      <c r="I1476">
        <f t="shared" si="27"/>
        <v>2</v>
      </c>
    </row>
    <row r="1477" spans="1:9">
      <c r="A1477">
        <f>IF(MOD(ROW()-24,COUNTA(tblProducts[Description]))=0,A1476+1,A1476)</f>
        <v>13</v>
      </c>
      <c r="B1477">
        <f>MOD(ROW()-24,COUNTA(tblProducts[Description]))+1</f>
        <v>86</v>
      </c>
      <c r="C1477" t="str">
        <f>_xlfn.XLOOKUP(A1477,tblProducts[Column1],tblProducts[Description])</f>
        <v>C-6385 BULK</v>
      </c>
      <c r="D1477" t="str">
        <f>_xlfn.XLOOKUP(B1477,tblProducts[Column1],tblProducts[Description])</f>
        <v>WITCONOL PD-375 BULK</v>
      </c>
      <c r="E1477" t="s">
        <v>9</v>
      </c>
      <c r="F1477" t="s">
        <v>12</v>
      </c>
      <c r="G1477" t="s">
        <v>7</v>
      </c>
      <c r="H1477" t="s">
        <v>8</v>
      </c>
      <c r="I1477">
        <f t="shared" si="27"/>
        <v>2</v>
      </c>
    </row>
    <row r="1478" spans="1:9">
      <c r="A1478">
        <f>IF(MOD(ROW()-24,COUNTA(tblProducts[Description]))=0,A1477+1,A1477)</f>
        <v>13</v>
      </c>
      <c r="B1478">
        <f>MOD(ROW()-24,COUNTA(tblProducts[Description]))+1</f>
        <v>87</v>
      </c>
      <c r="C1478" t="str">
        <f>_xlfn.XLOOKUP(A1478,tblProducts[Column1],tblProducts[Description])</f>
        <v>C-6385 BULK</v>
      </c>
      <c r="D1478" t="str">
        <f>_xlfn.XLOOKUP(B1478,tblProducts[Column1],tblProducts[Description])</f>
        <v>WITCONOL PD-4085 BULK</v>
      </c>
      <c r="E1478" t="s">
        <v>9</v>
      </c>
      <c r="F1478" t="s">
        <v>12</v>
      </c>
      <c r="G1478" t="s">
        <v>7</v>
      </c>
      <c r="H1478" t="s">
        <v>8</v>
      </c>
      <c r="I1478">
        <f t="shared" si="27"/>
        <v>2</v>
      </c>
    </row>
    <row r="1479" spans="1:9">
      <c r="A1479">
        <f>IF(MOD(ROW()-24,COUNTA(tblProducts[Description]))=0,A1478+1,A1478)</f>
        <v>13</v>
      </c>
      <c r="B1479">
        <f>MOD(ROW()-24,COUNTA(tblProducts[Description]))+1</f>
        <v>88</v>
      </c>
      <c r="C1479" t="str">
        <f>_xlfn.XLOOKUP(A1479,tblProducts[Column1],tblProducts[Description])</f>
        <v>C-6385 BULK</v>
      </c>
      <c r="D1479" t="str">
        <f>_xlfn.XLOOKUP(B1479,tblProducts[Column1],tblProducts[Description])</f>
        <v>WITCONOL PD-500 BULK</v>
      </c>
      <c r="E1479" t="s">
        <v>9</v>
      </c>
      <c r="F1479" t="s">
        <v>12</v>
      </c>
      <c r="G1479" t="s">
        <v>7</v>
      </c>
      <c r="H1479" t="s">
        <v>8</v>
      </c>
      <c r="I1479">
        <f t="shared" si="27"/>
        <v>2</v>
      </c>
    </row>
    <row r="1480" spans="1:9">
      <c r="A1480">
        <f>IF(MOD(ROW()-24,COUNTA(tblProducts[Description]))=0,A1479+1,A1479)</f>
        <v>13</v>
      </c>
      <c r="B1480">
        <f>MOD(ROW()-24,COUNTA(tblProducts[Description]))+1</f>
        <v>89</v>
      </c>
      <c r="C1480" t="str">
        <f>_xlfn.XLOOKUP(A1480,tblProducts[Column1],tblProducts[Description])</f>
        <v>C-6385 BULK</v>
      </c>
      <c r="D1480" t="str">
        <f>_xlfn.XLOOKUP(B1480,tblProducts[Column1],tblProducts[Description])</f>
        <v>WITCONOL PEG-200 BULK</v>
      </c>
      <c r="E1480" t="s">
        <v>9</v>
      </c>
      <c r="F1480" t="s">
        <v>12</v>
      </c>
      <c r="G1480" t="s">
        <v>7</v>
      </c>
      <c r="H1480" t="s">
        <v>8</v>
      </c>
      <c r="I1480">
        <f t="shared" si="27"/>
        <v>2</v>
      </c>
    </row>
    <row r="1481" spans="1:9">
      <c r="A1481">
        <f>IF(MOD(ROW()-24,COUNTA(tblProducts[Description]))=0,A1480+1,A1480)</f>
        <v>13</v>
      </c>
      <c r="B1481">
        <f>MOD(ROW()-24,COUNTA(tblProducts[Description]))+1</f>
        <v>90</v>
      </c>
      <c r="C1481" t="str">
        <f>_xlfn.XLOOKUP(A1481,tblProducts[Column1],tblProducts[Description])</f>
        <v>C-6385 BULK</v>
      </c>
      <c r="D1481" t="str">
        <f>_xlfn.XLOOKUP(B1481,tblProducts[Column1],tblProducts[Description])</f>
        <v>WITCONOL PEG-400 BULK</v>
      </c>
      <c r="E1481" t="s">
        <v>9</v>
      </c>
      <c r="F1481" t="s">
        <v>12</v>
      </c>
      <c r="G1481" t="s">
        <v>7</v>
      </c>
      <c r="H1481" t="s">
        <v>8</v>
      </c>
      <c r="I1481">
        <f t="shared" si="27"/>
        <v>2</v>
      </c>
    </row>
    <row r="1482" spans="1:9">
      <c r="A1482">
        <f>IF(MOD(ROW()-24,COUNTA(tblProducts[Description]))=0,A1481+1,A1481)</f>
        <v>13</v>
      </c>
      <c r="B1482">
        <f>MOD(ROW()-24,COUNTA(tblProducts[Description]))+1</f>
        <v>91</v>
      </c>
      <c r="C1482" t="str">
        <f>_xlfn.XLOOKUP(A1482,tblProducts[Column1],tblProducts[Description])</f>
        <v>C-6385 BULK</v>
      </c>
      <c r="D1482" t="str">
        <f>_xlfn.XLOOKUP(B1482,tblProducts[Column1],tblProducts[Description])</f>
        <v>WITCONOL PEG-500 BULK</v>
      </c>
      <c r="E1482" t="s">
        <v>9</v>
      </c>
      <c r="F1482" t="s">
        <v>12</v>
      </c>
      <c r="G1482" t="s">
        <v>7</v>
      </c>
      <c r="H1482" t="s">
        <v>8</v>
      </c>
      <c r="I1482">
        <f t="shared" si="27"/>
        <v>2</v>
      </c>
    </row>
    <row r="1483" spans="1:9">
      <c r="A1483">
        <f>IF(MOD(ROW()-24,COUNTA(tblProducts[Description]))=0,A1482+1,A1482)</f>
        <v>13</v>
      </c>
      <c r="B1483">
        <f>MOD(ROW()-24,COUNTA(tblProducts[Description]))+1</f>
        <v>92</v>
      </c>
      <c r="C1483" t="str">
        <f>_xlfn.XLOOKUP(A1483,tblProducts[Column1],tblProducts[Description])</f>
        <v>C-6385 BULK</v>
      </c>
      <c r="D1483" t="str">
        <f>_xlfn.XLOOKUP(B1483,tblProducts[Column1],tblProducts[Description])</f>
        <v>WITCONOL PEG-600 BULK</v>
      </c>
      <c r="E1483" t="s">
        <v>9</v>
      </c>
      <c r="F1483" t="s">
        <v>12</v>
      </c>
      <c r="G1483" t="s">
        <v>7</v>
      </c>
      <c r="H1483" t="s">
        <v>8</v>
      </c>
      <c r="I1483">
        <f t="shared" si="27"/>
        <v>2</v>
      </c>
    </row>
    <row r="1484" spans="1:9">
      <c r="A1484">
        <f>IF(MOD(ROW()-24,COUNTA(tblProducts[Description]))=0,A1483+1,A1483)</f>
        <v>13</v>
      </c>
      <c r="B1484">
        <f>MOD(ROW()-24,COUNTA(tblProducts[Description]))+1</f>
        <v>93</v>
      </c>
      <c r="C1484" t="str">
        <f>_xlfn.XLOOKUP(A1484,tblProducts[Column1],tblProducts[Description])</f>
        <v>C-6385 BULK</v>
      </c>
      <c r="D1484" t="str">
        <f>_xlfn.XLOOKUP(B1484,tblProducts[Column1],tblProducts[Description])</f>
        <v>WITCONOL PH-70 BULK</v>
      </c>
      <c r="E1484" t="s">
        <v>9</v>
      </c>
      <c r="F1484" t="s">
        <v>12</v>
      </c>
      <c r="G1484" t="s">
        <v>7</v>
      </c>
      <c r="H1484" t="s">
        <v>8</v>
      </c>
      <c r="I1484">
        <f t="shared" si="27"/>
        <v>2</v>
      </c>
    </row>
    <row r="1485" spans="1:9">
      <c r="A1485">
        <f>IF(MOD(ROW()-24,COUNTA(tblProducts[Description]))=0,A1484+1,A1484)</f>
        <v>13</v>
      </c>
      <c r="B1485">
        <f>MOD(ROW()-24,COUNTA(tblProducts[Description]))+1</f>
        <v>94</v>
      </c>
      <c r="C1485" t="str">
        <f>_xlfn.XLOOKUP(A1485,tblProducts[Column1],tblProducts[Description])</f>
        <v>C-6385 BULK</v>
      </c>
      <c r="D1485" t="str">
        <f>_xlfn.XLOOKUP(B1485,tblProducts[Column1],tblProducts[Description])</f>
        <v>WITCONOL SN-50 BULK</v>
      </c>
      <c r="E1485" t="s">
        <v>9</v>
      </c>
      <c r="F1485" t="s">
        <v>12</v>
      </c>
      <c r="G1485" t="s">
        <v>7</v>
      </c>
      <c r="H1485" t="s">
        <v>8</v>
      </c>
      <c r="I1485">
        <f t="shared" si="27"/>
        <v>2</v>
      </c>
    </row>
    <row r="1486" spans="1:9">
      <c r="A1486">
        <f>IF(MOD(ROW()-24,COUNTA(tblProducts[Description]))=0,A1485+1,A1485)</f>
        <v>13</v>
      </c>
      <c r="B1486">
        <f>MOD(ROW()-24,COUNTA(tblProducts[Description]))+1</f>
        <v>95</v>
      </c>
      <c r="C1486" t="str">
        <f>_xlfn.XLOOKUP(A1486,tblProducts[Column1],tblProducts[Description])</f>
        <v>C-6385 BULK</v>
      </c>
      <c r="D1486" t="str">
        <f>_xlfn.XLOOKUP(B1486,tblProducts[Column1],tblProducts[Description])</f>
        <v>WITCONOL SN-70 BULK</v>
      </c>
      <c r="E1486" t="s">
        <v>9</v>
      </c>
      <c r="F1486" t="s">
        <v>12</v>
      </c>
      <c r="G1486" t="s">
        <v>7</v>
      </c>
      <c r="H1486" t="s">
        <v>8</v>
      </c>
      <c r="I1486">
        <f t="shared" si="27"/>
        <v>2</v>
      </c>
    </row>
    <row r="1487" spans="1:9">
      <c r="A1487">
        <f>IF(MOD(ROW()-24,COUNTA(tblProducts[Description]))=0,A1486+1,A1486)</f>
        <v>13</v>
      </c>
      <c r="B1487">
        <f>MOD(ROW()-24,COUNTA(tblProducts[Description]))+1</f>
        <v>96</v>
      </c>
      <c r="C1487" t="str">
        <f>_xlfn.XLOOKUP(A1487,tblProducts[Column1],tblProducts[Description])</f>
        <v>C-6385 BULK</v>
      </c>
      <c r="D1487" t="str">
        <f>_xlfn.XLOOKUP(B1487,tblProducts[Column1],tblProducts[Description])</f>
        <v>REDICOTE E-47 NPF BULK</v>
      </c>
      <c r="E1487" t="s">
        <v>9</v>
      </c>
      <c r="F1487" t="s">
        <v>12</v>
      </c>
      <c r="G1487" t="s">
        <v>7</v>
      </c>
      <c r="H1487" t="s">
        <v>8</v>
      </c>
      <c r="I1487">
        <f t="shared" si="27"/>
        <v>2</v>
      </c>
    </row>
    <row r="1488" spans="1:9">
      <c r="A1488">
        <f>IF(MOD(ROW()-24,COUNTA(tblProducts[Description]))=0,A1487+1,A1487)</f>
        <v>13</v>
      </c>
      <c r="B1488">
        <f>MOD(ROW()-24,COUNTA(tblProducts[Description]))+1</f>
        <v>97</v>
      </c>
      <c r="C1488" t="str">
        <f>_xlfn.XLOOKUP(A1488,tblProducts[Column1],tblProducts[Description])</f>
        <v>C-6385 BULK</v>
      </c>
      <c r="D1488" t="str">
        <f>_xlfn.XLOOKUP(B1488,tblProducts[Column1],tblProducts[Description])</f>
        <v>EMULPON CO-25 BULK</v>
      </c>
      <c r="E1488" t="s">
        <v>9</v>
      </c>
      <c r="F1488" t="s">
        <v>12</v>
      </c>
      <c r="G1488" t="s">
        <v>7</v>
      </c>
      <c r="H1488" t="s">
        <v>8</v>
      </c>
      <c r="I1488">
        <f t="shared" si="27"/>
        <v>2</v>
      </c>
    </row>
    <row r="1489" spans="1:9">
      <c r="A1489">
        <f>IF(MOD(ROW()-24,COUNTA(tblProducts[Description]))=0,A1488+1,A1488)</f>
        <v>13</v>
      </c>
      <c r="B1489">
        <f>MOD(ROW()-24,COUNTA(tblProducts[Description]))+1</f>
        <v>98</v>
      </c>
      <c r="C1489" t="str">
        <f>_xlfn.XLOOKUP(A1489,tblProducts[Column1],tblProducts[Description])</f>
        <v>C-6385 BULK</v>
      </c>
      <c r="D1489" t="str">
        <f>_xlfn.XLOOKUP(B1489,tblProducts[Column1],tblProducts[Description])</f>
        <v>EMULPON CO-30 BULK</v>
      </c>
      <c r="E1489" t="s">
        <v>9</v>
      </c>
      <c r="F1489" t="s">
        <v>12</v>
      </c>
      <c r="G1489" t="s">
        <v>7</v>
      </c>
      <c r="H1489" t="s">
        <v>8</v>
      </c>
      <c r="I1489">
        <f t="shared" si="27"/>
        <v>2</v>
      </c>
    </row>
    <row r="1490" spans="1:9">
      <c r="A1490">
        <f>IF(MOD(ROW()-24,COUNTA(tblProducts[Description]))=0,A1489+1,A1489)</f>
        <v>13</v>
      </c>
      <c r="B1490">
        <f>MOD(ROW()-24,COUNTA(tblProducts[Description]))+1</f>
        <v>99</v>
      </c>
      <c r="C1490" t="str">
        <f>_xlfn.XLOOKUP(A1490,tblProducts[Column1],tblProducts[Description])</f>
        <v>C-6385 BULK</v>
      </c>
      <c r="D1490" t="str">
        <f>_xlfn.XLOOKUP(B1490,tblProducts[Column1],tblProducts[Description])</f>
        <v>EMULPON CO-40 BULK</v>
      </c>
      <c r="E1490" t="s">
        <v>9</v>
      </c>
      <c r="F1490" t="s">
        <v>12</v>
      </c>
      <c r="G1490" t="s">
        <v>7</v>
      </c>
      <c r="H1490" t="s">
        <v>8</v>
      </c>
      <c r="I1490">
        <f t="shared" si="27"/>
        <v>2</v>
      </c>
    </row>
    <row r="1491" spans="1:9">
      <c r="A1491">
        <f>IF(MOD(ROW()-24,COUNTA(tblProducts[Description]))=0,A1490+1,A1490)</f>
        <v>13</v>
      </c>
      <c r="B1491">
        <f>MOD(ROW()-24,COUNTA(tblProducts[Description]))+1</f>
        <v>100</v>
      </c>
      <c r="C1491" t="str">
        <f>_xlfn.XLOOKUP(A1491,tblProducts[Column1],tblProducts[Description])</f>
        <v>C-6385 BULK</v>
      </c>
      <c r="D1491" t="str">
        <f>_xlfn.XLOOKUP(B1491,tblProducts[Column1],tblProducts[Description])</f>
        <v>EMULPON CO-36 BULK</v>
      </c>
      <c r="E1491" t="s">
        <v>9</v>
      </c>
      <c r="F1491" t="s">
        <v>12</v>
      </c>
      <c r="G1491" t="s">
        <v>7</v>
      </c>
      <c r="H1491" t="s">
        <v>8</v>
      </c>
      <c r="I1491">
        <f t="shared" si="27"/>
        <v>2</v>
      </c>
    </row>
    <row r="1492" spans="1:9">
      <c r="A1492">
        <f>IF(MOD(ROW()-24,COUNTA(tblProducts[Description]))=0,A1491+1,A1491)</f>
        <v>13</v>
      </c>
      <c r="B1492">
        <f>MOD(ROW()-24,COUNTA(tblProducts[Description]))+1</f>
        <v>101</v>
      </c>
      <c r="C1492" t="str">
        <f>_xlfn.XLOOKUP(A1492,tblProducts[Column1],tblProducts[Description])</f>
        <v>C-6385 BULK</v>
      </c>
      <c r="D1492" t="str">
        <f>_xlfn.XLOOKUP(B1492,tblProducts[Column1],tblProducts[Description])</f>
        <v>REDICOTE E-4819 BULK</v>
      </c>
      <c r="E1492" t="s">
        <v>9</v>
      </c>
      <c r="F1492" t="s">
        <v>12</v>
      </c>
      <c r="G1492" t="s">
        <v>7</v>
      </c>
      <c r="H1492" t="s">
        <v>8</v>
      </c>
      <c r="I1492">
        <f t="shared" si="27"/>
        <v>2</v>
      </c>
    </row>
    <row r="1493" spans="1:9">
      <c r="A1493">
        <f>IF(MOD(ROW()-24,COUNTA(tblProducts[Description]))=0,A1492+1,A1492)</f>
        <v>13</v>
      </c>
      <c r="B1493">
        <f>MOD(ROW()-24,COUNTA(tblProducts[Description]))+1</f>
        <v>102</v>
      </c>
      <c r="C1493" t="str">
        <f>_xlfn.XLOOKUP(A1493,tblProducts[Column1],tblProducts[Description])</f>
        <v>C-6385 BULK</v>
      </c>
      <c r="D1493" t="str">
        <f>_xlfn.XLOOKUP(B1493,tblProducts[Column1],tblProducts[Description])</f>
        <v>ETHYLAN 1005 SA  BULK</v>
      </c>
      <c r="E1493" t="s">
        <v>9</v>
      </c>
      <c r="F1493" t="s">
        <v>12</v>
      </c>
      <c r="G1493" t="s">
        <v>7</v>
      </c>
      <c r="H1493" t="s">
        <v>13</v>
      </c>
      <c r="I1493">
        <f t="shared" si="27"/>
        <v>2</v>
      </c>
    </row>
    <row r="1494" spans="1:9">
      <c r="A1494">
        <f>IF(MOD(ROW()-24,COUNTA(tblProducts[Description]))=0,A1493+1,A1493)</f>
        <v>13</v>
      </c>
      <c r="B1494">
        <f>MOD(ROW()-24,COUNTA(tblProducts[Description]))+1</f>
        <v>103</v>
      </c>
      <c r="C1494" t="str">
        <f>_xlfn.XLOOKUP(A1494,tblProducts[Column1],tblProducts[Description])</f>
        <v>C-6385 BULK</v>
      </c>
      <c r="D1494" t="str">
        <f>_xlfn.XLOOKUP(B1494,tblProducts[Column1],tblProducts[Description])</f>
        <v>ETHODUOMEEN T/15 BULK</v>
      </c>
      <c r="E1494" t="s">
        <v>9</v>
      </c>
      <c r="F1494" t="s">
        <v>12</v>
      </c>
      <c r="G1494" t="s">
        <v>7</v>
      </c>
      <c r="H1494" t="s">
        <v>8</v>
      </c>
      <c r="I1494">
        <f t="shared" si="27"/>
        <v>2</v>
      </c>
    </row>
    <row r="1495" spans="1:9">
      <c r="A1495">
        <f>IF(MOD(ROW()-24,COUNTA(tblProducts[Description]))=0,A1494+1,A1494)</f>
        <v>13</v>
      </c>
      <c r="B1495">
        <f>MOD(ROW()-24,COUNTA(tblProducts[Description]))+1</f>
        <v>104</v>
      </c>
      <c r="C1495" t="str">
        <f>_xlfn.XLOOKUP(A1495,tblProducts[Column1],tblProducts[Description])</f>
        <v>C-6385 BULK</v>
      </c>
      <c r="D1495" t="str">
        <f>_xlfn.XLOOKUP(B1495,tblProducts[Column1],tblProducts[Description])</f>
        <v>C-6442 BULK</v>
      </c>
      <c r="E1495" t="s">
        <v>7</v>
      </c>
      <c r="G1495" t="s">
        <v>7</v>
      </c>
      <c r="H1495" t="s">
        <v>8</v>
      </c>
      <c r="I1495">
        <f t="shared" si="27"/>
        <v>0</v>
      </c>
    </row>
    <row r="1496" spans="1:9">
      <c r="A1496">
        <f>IF(MOD(ROW()-24,COUNTA(tblProducts[Description]))=0,A1495+1,A1495)</f>
        <v>13</v>
      </c>
      <c r="B1496">
        <f>MOD(ROW()-24,COUNTA(tblProducts[Description]))+1</f>
        <v>105</v>
      </c>
      <c r="C1496" t="str">
        <f>_xlfn.XLOOKUP(A1496,tblProducts[Column1],tblProducts[Description])</f>
        <v>C-6385 BULK</v>
      </c>
      <c r="D1496" t="str">
        <f>_xlfn.XLOOKUP(B1496,tblProducts[Column1],tblProducts[Description])</f>
        <v>ETHODUOMEEN T/25  BULK</v>
      </c>
      <c r="E1496" t="s">
        <v>9</v>
      </c>
      <c r="F1496" t="s">
        <v>12</v>
      </c>
      <c r="G1496" t="s">
        <v>7</v>
      </c>
      <c r="H1496" t="s">
        <v>8</v>
      </c>
      <c r="I1496">
        <f t="shared" si="27"/>
        <v>2</v>
      </c>
    </row>
    <row r="1497" spans="1:9">
      <c r="A1497">
        <f>IF(MOD(ROW()-24,COUNTA(tblProducts[Description]))=0,A1496+1,A1496)</f>
        <v>13</v>
      </c>
      <c r="B1497">
        <f>MOD(ROW()-24,COUNTA(tblProducts[Description]))+1</f>
        <v>106</v>
      </c>
      <c r="C1497" t="str">
        <f>_xlfn.XLOOKUP(A1497,tblProducts[Column1],tblProducts[Description])</f>
        <v>C-6385 BULK</v>
      </c>
      <c r="D1497" t="str">
        <f>_xlfn.XLOOKUP(B1497,tblProducts[Column1],tblProducts[Description])</f>
        <v>WITCONOL PD-2000 BULK</v>
      </c>
      <c r="E1497" t="s">
        <v>9</v>
      </c>
      <c r="F1497" t="s">
        <v>12</v>
      </c>
      <c r="G1497" t="s">
        <v>7</v>
      </c>
      <c r="H1497" t="s">
        <v>8</v>
      </c>
      <c r="I1497">
        <f t="shared" ref="I1497:I1560" si="28">IF(E1497="NO",0,IF(F1497="HEEL WASH",1.5,2))+IF(G1497="NO",0,2)</f>
        <v>2</v>
      </c>
    </row>
    <row r="1498" spans="1:9">
      <c r="A1498">
        <f>IF(MOD(ROW()-24,COUNTA(tblProducts[Description]))=0,A1497+1,A1497)</f>
        <v>13</v>
      </c>
      <c r="B1498">
        <f>MOD(ROW()-24,COUNTA(tblProducts[Description]))+1</f>
        <v>107</v>
      </c>
      <c r="C1498" t="str">
        <f>_xlfn.XLOOKUP(A1498,tblProducts[Column1],tblProducts[Description])</f>
        <v>C-6385 BULK</v>
      </c>
      <c r="D1498" t="str">
        <f>_xlfn.XLOOKUP(B1498,tblProducts[Column1],tblProducts[Description])</f>
        <v>BEROL 347 BULK</v>
      </c>
      <c r="E1498" t="s">
        <v>9</v>
      </c>
      <c r="F1498" t="s">
        <v>12</v>
      </c>
      <c r="G1498" t="s">
        <v>7</v>
      </c>
      <c r="H1498" t="s">
        <v>8</v>
      </c>
      <c r="I1498">
        <f t="shared" si="28"/>
        <v>2</v>
      </c>
    </row>
    <row r="1499" spans="1:9">
      <c r="A1499">
        <f>IF(MOD(ROW()-24,COUNTA(tblProducts[Description]))=0,A1498+1,A1498)</f>
        <v>13</v>
      </c>
      <c r="B1499">
        <f>MOD(ROW()-24,COUNTA(tblProducts[Description]))+1</f>
        <v>108</v>
      </c>
      <c r="C1499" t="str">
        <f>_xlfn.XLOOKUP(A1499,tblProducts[Column1],tblProducts[Description])</f>
        <v>C-6385 BULK</v>
      </c>
      <c r="D1499" t="str">
        <f>_xlfn.XLOOKUP(B1499,tblProducts[Column1],tblProducts[Description])</f>
        <v>ETHYLAN PT-3000 BULK</v>
      </c>
      <c r="E1499" t="s">
        <v>9</v>
      </c>
      <c r="F1499" t="s">
        <v>12</v>
      </c>
      <c r="G1499" t="s">
        <v>7</v>
      </c>
      <c r="H1499" t="s">
        <v>8</v>
      </c>
      <c r="I1499">
        <f t="shared" si="28"/>
        <v>2</v>
      </c>
    </row>
    <row r="1500" spans="1:9">
      <c r="A1500">
        <f>IF(MOD(ROW()-24,COUNTA(tblProducts[Description]))=0,A1499+1,A1499)</f>
        <v>13</v>
      </c>
      <c r="B1500">
        <f>MOD(ROW()-24,COUNTA(tblProducts[Description]))+1</f>
        <v>109</v>
      </c>
      <c r="C1500" t="str">
        <f>_xlfn.XLOOKUP(A1500,tblProducts[Column1],tblProducts[Description])</f>
        <v>C-6385 BULK</v>
      </c>
      <c r="D1500" t="str">
        <f>_xlfn.XLOOKUP(B1500,tblProducts[Column1],tblProducts[Description])</f>
        <v>ETHYLAN HB4/BULK</v>
      </c>
      <c r="E1500" t="s">
        <v>9</v>
      </c>
      <c r="F1500" t="s">
        <v>12</v>
      </c>
      <c r="G1500" t="s">
        <v>7</v>
      </c>
      <c r="H1500" t="s">
        <v>8</v>
      </c>
      <c r="I1500">
        <f t="shared" si="28"/>
        <v>2</v>
      </c>
    </row>
    <row r="1501" spans="1:9">
      <c r="A1501">
        <f>IF(MOD(ROW()-24,COUNTA(tblProducts[Description]))=0,A1500+1,A1500)</f>
        <v>13</v>
      </c>
      <c r="B1501">
        <f>MOD(ROW()-24,COUNTA(tblProducts[Description]))+1</f>
        <v>110</v>
      </c>
      <c r="C1501" t="str">
        <f>_xlfn.XLOOKUP(A1501,tblProducts[Column1],tblProducts[Description])</f>
        <v>C-6385 BULK</v>
      </c>
      <c r="D1501" t="str">
        <f>_xlfn.XLOOKUP(B1501,tblProducts[Column1],tblProducts[Description])</f>
        <v>ADSEE AB 600 BULK</v>
      </c>
      <c r="E1501" t="s">
        <v>7</v>
      </c>
      <c r="G1501" t="s">
        <v>7</v>
      </c>
      <c r="H1501" t="s">
        <v>8</v>
      </c>
      <c r="I1501">
        <f t="shared" si="28"/>
        <v>0</v>
      </c>
    </row>
    <row r="1502" spans="1:9">
      <c r="A1502">
        <f>IF(MOD(ROW()-24,COUNTA(tblProducts[Description]))=0,A1501+1,A1501)</f>
        <v>13</v>
      </c>
      <c r="B1502">
        <f>MOD(ROW()-24,COUNTA(tblProducts[Description]))+1</f>
        <v>111</v>
      </c>
      <c r="C1502" t="str">
        <f>_xlfn.XLOOKUP(A1502,tblProducts[Column1],tblProducts[Description])</f>
        <v>C-6385 BULK</v>
      </c>
      <c r="D1502" t="str">
        <f>_xlfn.XLOOKUP(B1502,tblProducts[Column1],tblProducts[Description])</f>
        <v>WITCONOL PT-320  BULK</v>
      </c>
      <c r="E1502" t="s">
        <v>9</v>
      </c>
      <c r="F1502" t="s">
        <v>12</v>
      </c>
      <c r="G1502" t="s">
        <v>7</v>
      </c>
      <c r="H1502" t="s">
        <v>8</v>
      </c>
      <c r="I1502">
        <f t="shared" si="28"/>
        <v>2</v>
      </c>
    </row>
    <row r="1503" spans="1:9">
      <c r="A1503">
        <f>IF(MOD(ROW()-24,COUNTA(tblProducts[Description]))=0,A1502+1,A1502)</f>
        <v>13</v>
      </c>
      <c r="B1503">
        <f>MOD(ROW()-24,COUNTA(tblProducts[Description]))+1</f>
        <v>112</v>
      </c>
      <c r="C1503" t="str">
        <f>_xlfn.XLOOKUP(A1503,tblProducts[Column1],tblProducts[Description])</f>
        <v>C-6385 BULK</v>
      </c>
      <c r="D1503" t="str">
        <f>_xlfn.XLOOKUP(B1503,tblProducts[Column1],tblProducts[Description])</f>
        <v>ETHYLAN DA-3 BULK</v>
      </c>
      <c r="E1503" t="s">
        <v>9</v>
      </c>
      <c r="F1503" t="s">
        <v>12</v>
      </c>
      <c r="G1503" t="s">
        <v>7</v>
      </c>
      <c r="H1503" t="s">
        <v>8</v>
      </c>
      <c r="I1503">
        <f t="shared" si="28"/>
        <v>2</v>
      </c>
    </row>
    <row r="1504" spans="1:9">
      <c r="A1504">
        <f>IF(MOD(ROW()-24,COUNTA(tblProducts[Description]))=0,A1503+1,A1503)</f>
        <v>13</v>
      </c>
      <c r="B1504">
        <f>MOD(ROW()-24,COUNTA(tblProducts[Description]))+1</f>
        <v>113</v>
      </c>
      <c r="C1504" t="str">
        <f>_xlfn.XLOOKUP(A1504,tblProducts[Column1],tblProducts[Description])</f>
        <v>C-6385 BULK</v>
      </c>
      <c r="D1504" t="str">
        <f>_xlfn.XLOOKUP(B1504,tblProducts[Column1],tblProducts[Description])</f>
        <v>ETHOMEEN O/12 BULK</v>
      </c>
      <c r="E1504" t="s">
        <v>9</v>
      </c>
      <c r="F1504" t="s">
        <v>12</v>
      </c>
      <c r="G1504" t="s">
        <v>9</v>
      </c>
      <c r="H1504" t="s">
        <v>8</v>
      </c>
      <c r="I1504">
        <f t="shared" si="28"/>
        <v>4</v>
      </c>
    </row>
    <row r="1505" spans="1:9">
      <c r="A1505">
        <f>IF(MOD(ROW()-24,COUNTA(tblProducts[Description]))=0,A1504+1,A1504)</f>
        <v>13</v>
      </c>
      <c r="B1505">
        <f>MOD(ROW()-24,COUNTA(tblProducts[Description]))+1</f>
        <v>114</v>
      </c>
      <c r="C1505" t="str">
        <f>_xlfn.XLOOKUP(A1505,tblProducts[Column1],tblProducts[Description])</f>
        <v>C-6385 BULK</v>
      </c>
      <c r="D1505" t="str">
        <f>_xlfn.XLOOKUP(B1505,tblProducts[Column1],tblProducts[Description])</f>
        <v>WITCONOL PT-1000 BULK</v>
      </c>
      <c r="E1505" t="s">
        <v>9</v>
      </c>
      <c r="F1505" t="s">
        <v>12</v>
      </c>
      <c r="G1505" t="s">
        <v>7</v>
      </c>
      <c r="H1505" t="s">
        <v>8</v>
      </c>
      <c r="I1505">
        <f t="shared" si="28"/>
        <v>2</v>
      </c>
    </row>
    <row r="1506" spans="1:9">
      <c r="A1506">
        <f>IF(MOD(ROW()-24,COUNTA(tblProducts[Description]))=0,A1505+1,A1505)</f>
        <v>14</v>
      </c>
      <c r="B1506">
        <f>MOD(ROW()-24,COUNTA(tblProducts[Description]))+1</f>
        <v>1</v>
      </c>
      <c r="C1506" t="str">
        <f>_xlfn.XLOOKUP(A1506,tblProducts[Column1],tblProducts[Description])</f>
        <v>C-6427 BULK</v>
      </c>
      <c r="D1506" t="str">
        <f>_xlfn.XLOOKUP(B1506,tblProducts[Column1],tblProducts[Description])</f>
        <v>ADSEE 4130 BULK</v>
      </c>
      <c r="E1506" t="s">
        <v>9</v>
      </c>
      <c r="F1506" t="s">
        <v>12</v>
      </c>
      <c r="G1506" t="s">
        <v>7</v>
      </c>
      <c r="H1506" t="s">
        <v>8</v>
      </c>
      <c r="I1506">
        <f t="shared" si="28"/>
        <v>2</v>
      </c>
    </row>
    <row r="1507" spans="1:9">
      <c r="A1507">
        <f>IF(MOD(ROW()-24,COUNTA(tblProducts[Description]))=0,A1506+1,A1506)</f>
        <v>14</v>
      </c>
      <c r="B1507">
        <f>MOD(ROW()-24,COUNTA(tblProducts[Description]))+1</f>
        <v>2</v>
      </c>
      <c r="C1507" t="str">
        <f>_xlfn.XLOOKUP(A1507,tblProducts[Column1],tblProducts[Description])</f>
        <v>C-6427 BULK</v>
      </c>
      <c r="D1507" t="str">
        <f>_xlfn.XLOOKUP(B1507,tblProducts[Column1],tblProducts[Description])</f>
        <v>ARMOSTAT 300 BULK</v>
      </c>
      <c r="E1507" t="s">
        <v>9</v>
      </c>
      <c r="F1507" t="s">
        <v>12</v>
      </c>
      <c r="G1507" t="s">
        <v>9</v>
      </c>
      <c r="H1507" t="s">
        <v>11</v>
      </c>
      <c r="I1507">
        <f t="shared" si="28"/>
        <v>4</v>
      </c>
    </row>
    <row r="1508" spans="1:9">
      <c r="A1508">
        <f>IF(MOD(ROW()-24,COUNTA(tblProducts[Description]))=0,A1507+1,A1507)</f>
        <v>14</v>
      </c>
      <c r="B1508">
        <f>MOD(ROW()-24,COUNTA(tblProducts[Description]))+1</f>
        <v>3</v>
      </c>
      <c r="C1508" t="str">
        <f>_xlfn.XLOOKUP(A1508,tblProducts[Column1],tblProducts[Description])</f>
        <v>C-6427 BULK</v>
      </c>
      <c r="D1508" t="str">
        <f>_xlfn.XLOOKUP(B1508,tblProducts[Column1],tblProducts[Description])</f>
        <v>ARMOSTAT 400 BULK</v>
      </c>
      <c r="E1508" t="s">
        <v>9</v>
      </c>
      <c r="F1508" t="s">
        <v>12</v>
      </c>
      <c r="G1508" t="s">
        <v>9</v>
      </c>
      <c r="H1508" t="s">
        <v>11</v>
      </c>
      <c r="I1508">
        <f t="shared" si="28"/>
        <v>4</v>
      </c>
    </row>
    <row r="1509" spans="1:9">
      <c r="A1509">
        <f>IF(MOD(ROW()-24,COUNTA(tblProducts[Description]))=0,A1508+1,A1508)</f>
        <v>14</v>
      </c>
      <c r="B1509">
        <f>MOD(ROW()-24,COUNTA(tblProducts[Description]))+1</f>
        <v>4</v>
      </c>
      <c r="C1509" t="str">
        <f>_xlfn.XLOOKUP(A1509,tblProducts[Column1],tblProducts[Description])</f>
        <v>C-6427 BULK</v>
      </c>
      <c r="D1509" t="str">
        <f>_xlfn.XLOOKUP(B1509,tblProducts[Column1],tblProducts[Description])</f>
        <v>ARMOSTAT 410 LM BULK</v>
      </c>
      <c r="E1509" t="s">
        <v>9</v>
      </c>
      <c r="F1509" t="s">
        <v>12</v>
      </c>
      <c r="G1509" t="s">
        <v>9</v>
      </c>
      <c r="H1509" t="s">
        <v>11</v>
      </c>
      <c r="I1509">
        <f t="shared" si="28"/>
        <v>4</v>
      </c>
    </row>
    <row r="1510" spans="1:9">
      <c r="A1510">
        <f>IF(MOD(ROW()-24,COUNTA(tblProducts[Description]))=0,A1509+1,A1509)</f>
        <v>14</v>
      </c>
      <c r="B1510">
        <f>MOD(ROW()-24,COUNTA(tblProducts[Description]))+1</f>
        <v>5</v>
      </c>
      <c r="C1510" t="str">
        <f>_xlfn.XLOOKUP(A1510,tblProducts[Column1],tblProducts[Description])</f>
        <v>C-6427 BULK</v>
      </c>
      <c r="D1510" t="str">
        <f>_xlfn.XLOOKUP(B1510,tblProducts[Column1],tblProducts[Description])</f>
        <v>ARMUL HE 5070 BULK</v>
      </c>
      <c r="E1510" t="s">
        <v>9</v>
      </c>
      <c r="F1510" t="s">
        <v>12</v>
      </c>
      <c r="G1510" t="s">
        <v>7</v>
      </c>
      <c r="H1510" t="s">
        <v>8</v>
      </c>
      <c r="I1510">
        <f t="shared" si="28"/>
        <v>2</v>
      </c>
    </row>
    <row r="1511" spans="1:9">
      <c r="A1511">
        <f>IF(MOD(ROW()-24,COUNTA(tblProducts[Description]))=0,A1510+1,A1510)</f>
        <v>14</v>
      </c>
      <c r="B1511">
        <f>MOD(ROW()-24,COUNTA(tblProducts[Description]))+1</f>
        <v>6</v>
      </c>
      <c r="C1511" t="str">
        <f>_xlfn.XLOOKUP(A1511,tblProducts[Column1],tblProducts[Description])</f>
        <v>C-6427 BULK</v>
      </c>
      <c r="D1511" t="str">
        <f>_xlfn.XLOOKUP(B1511,tblProducts[Column1],tblProducts[Description])</f>
        <v>BEROL 260 BULK</v>
      </c>
      <c r="E1511" t="s">
        <v>9</v>
      </c>
      <c r="F1511" t="s">
        <v>12</v>
      </c>
      <c r="G1511" t="s">
        <v>7</v>
      </c>
      <c r="H1511" t="s">
        <v>13</v>
      </c>
      <c r="I1511">
        <f t="shared" si="28"/>
        <v>2</v>
      </c>
    </row>
    <row r="1512" spans="1:9">
      <c r="A1512">
        <f>IF(MOD(ROW()-24,COUNTA(tblProducts[Description]))=0,A1511+1,A1511)</f>
        <v>14</v>
      </c>
      <c r="B1512">
        <f>MOD(ROW()-24,COUNTA(tblProducts[Description]))+1</f>
        <v>7</v>
      </c>
      <c r="C1512" t="str">
        <f>_xlfn.XLOOKUP(A1512,tblProducts[Column1],tblProducts[Description])</f>
        <v>C-6427 BULK</v>
      </c>
      <c r="D1512" t="str">
        <f>_xlfn.XLOOKUP(B1512,tblProducts[Column1],tblProducts[Description])</f>
        <v>BEROL 266 BULK</v>
      </c>
      <c r="E1512" t="s">
        <v>9</v>
      </c>
      <c r="F1512" t="s">
        <v>12</v>
      </c>
      <c r="G1512" t="s">
        <v>7</v>
      </c>
      <c r="H1512" t="s">
        <v>13</v>
      </c>
      <c r="I1512">
        <f t="shared" si="28"/>
        <v>2</v>
      </c>
    </row>
    <row r="1513" spans="1:9">
      <c r="A1513">
        <f>IF(MOD(ROW()-24,COUNTA(tblProducts[Description]))=0,A1512+1,A1512)</f>
        <v>14</v>
      </c>
      <c r="B1513">
        <f>MOD(ROW()-24,COUNTA(tblProducts[Description]))+1</f>
        <v>8</v>
      </c>
      <c r="C1513" t="str">
        <f>_xlfn.XLOOKUP(A1513,tblProducts[Column1],tblProducts[Description])</f>
        <v>C-6427 BULK</v>
      </c>
      <c r="D1513" t="str">
        <f>_xlfn.XLOOKUP(B1513,tblProducts[Column1],tblProducts[Description])</f>
        <v>BEROL 266V BULK</v>
      </c>
      <c r="E1513" t="s">
        <v>9</v>
      </c>
      <c r="F1513" t="s">
        <v>12</v>
      </c>
      <c r="G1513" t="s">
        <v>7</v>
      </c>
      <c r="H1513" t="s">
        <v>13</v>
      </c>
      <c r="I1513">
        <f t="shared" si="28"/>
        <v>2</v>
      </c>
    </row>
    <row r="1514" spans="1:9">
      <c r="A1514">
        <f>IF(MOD(ROW()-24,COUNTA(tblProducts[Description]))=0,A1513+1,A1513)</f>
        <v>14</v>
      </c>
      <c r="B1514">
        <f>MOD(ROW()-24,COUNTA(tblProducts[Description]))+1</f>
        <v>9</v>
      </c>
      <c r="C1514" t="str">
        <f>_xlfn.XLOOKUP(A1514,tblProducts[Column1],tblProducts[Description])</f>
        <v>C-6427 BULK</v>
      </c>
      <c r="D1514" t="str">
        <f>_xlfn.XLOOKUP(B1514,tblProducts[Column1],tblProducts[Description])</f>
        <v>BEROL 467 BULK</v>
      </c>
      <c r="E1514" t="s">
        <v>9</v>
      </c>
      <c r="F1514" t="s">
        <v>12</v>
      </c>
      <c r="G1514" t="s">
        <v>7</v>
      </c>
      <c r="H1514" t="s">
        <v>8</v>
      </c>
      <c r="I1514">
        <f t="shared" si="28"/>
        <v>2</v>
      </c>
    </row>
    <row r="1515" spans="1:9">
      <c r="A1515">
        <f>IF(MOD(ROW()-24,COUNTA(tblProducts[Description]))=0,A1514+1,A1514)</f>
        <v>14</v>
      </c>
      <c r="B1515">
        <f>MOD(ROW()-24,COUNTA(tblProducts[Description]))+1</f>
        <v>10</v>
      </c>
      <c r="C1515" t="str">
        <f>_xlfn.XLOOKUP(A1515,tblProducts[Column1],tblProducts[Description])</f>
        <v>C-6427 BULK</v>
      </c>
      <c r="D1515" t="str">
        <f>_xlfn.XLOOKUP(B1515,tblProducts[Column1],tblProducts[Description])</f>
        <v>BEROL OX 91-6 BULK</v>
      </c>
      <c r="E1515" t="s">
        <v>9</v>
      </c>
      <c r="F1515" t="s">
        <v>12</v>
      </c>
      <c r="G1515" t="s">
        <v>7</v>
      </c>
      <c r="H1515" t="s">
        <v>8</v>
      </c>
      <c r="I1515">
        <f t="shared" si="28"/>
        <v>2</v>
      </c>
    </row>
    <row r="1516" spans="1:9">
      <c r="A1516">
        <f>IF(MOD(ROW()-24,COUNTA(tblProducts[Description]))=0,A1515+1,A1515)</f>
        <v>14</v>
      </c>
      <c r="B1516">
        <f>MOD(ROW()-24,COUNTA(tblProducts[Description]))+1</f>
        <v>11</v>
      </c>
      <c r="C1516" t="str">
        <f>_xlfn.XLOOKUP(A1516,tblProducts[Column1],tblProducts[Description])</f>
        <v>C-6427 BULK</v>
      </c>
      <c r="D1516" t="str">
        <f>_xlfn.XLOOKUP(B1516,tblProducts[Column1],tblProducts[Description])</f>
        <v>C-5635 BULK</v>
      </c>
      <c r="E1516" t="s">
        <v>9</v>
      </c>
      <c r="F1516" t="s">
        <v>12</v>
      </c>
      <c r="G1516" t="s">
        <v>7</v>
      </c>
      <c r="H1516" t="s">
        <v>8</v>
      </c>
      <c r="I1516">
        <f t="shared" si="28"/>
        <v>2</v>
      </c>
    </row>
    <row r="1517" spans="1:9">
      <c r="A1517">
        <f>IF(MOD(ROW()-24,COUNTA(tblProducts[Description]))=0,A1516+1,A1516)</f>
        <v>14</v>
      </c>
      <c r="B1517">
        <f>MOD(ROW()-24,COUNTA(tblProducts[Description]))+1</f>
        <v>12</v>
      </c>
      <c r="C1517" t="str">
        <f>_xlfn.XLOOKUP(A1517,tblProducts[Column1],tblProducts[Description])</f>
        <v>C-6427 BULK</v>
      </c>
      <c r="D1517" t="str">
        <f>_xlfn.XLOOKUP(B1517,tblProducts[Column1],tblProducts[Description])</f>
        <v>C-6290 BULK</v>
      </c>
      <c r="E1517" t="s">
        <v>9</v>
      </c>
      <c r="F1517" t="s">
        <v>12</v>
      </c>
      <c r="G1517" t="s">
        <v>7</v>
      </c>
      <c r="H1517" t="s">
        <v>8</v>
      </c>
      <c r="I1517">
        <f t="shared" si="28"/>
        <v>2</v>
      </c>
    </row>
    <row r="1518" spans="1:9">
      <c r="A1518">
        <f>IF(MOD(ROW()-24,COUNTA(tblProducts[Description]))=0,A1517+1,A1517)</f>
        <v>14</v>
      </c>
      <c r="B1518">
        <f>MOD(ROW()-24,COUNTA(tblProducts[Description]))+1</f>
        <v>13</v>
      </c>
      <c r="C1518" t="str">
        <f>_xlfn.XLOOKUP(A1518,tblProducts[Column1],tblProducts[Description])</f>
        <v>C-6427 BULK</v>
      </c>
      <c r="D1518" t="str">
        <f>_xlfn.XLOOKUP(B1518,tblProducts[Column1],tblProducts[Description])</f>
        <v>C-6385 BULK</v>
      </c>
      <c r="E1518" t="s">
        <v>9</v>
      </c>
      <c r="F1518" t="s">
        <v>12</v>
      </c>
      <c r="G1518" t="s">
        <v>7</v>
      </c>
      <c r="H1518" t="s">
        <v>8</v>
      </c>
      <c r="I1518">
        <f t="shared" si="28"/>
        <v>2</v>
      </c>
    </row>
    <row r="1519" spans="1:9">
      <c r="A1519">
        <f>IF(MOD(ROW()-24,COUNTA(tblProducts[Description]))=0,A1518+1,A1518)</f>
        <v>14</v>
      </c>
      <c r="B1519">
        <f>MOD(ROW()-24,COUNTA(tblProducts[Description]))+1</f>
        <v>14</v>
      </c>
      <c r="C1519" t="str">
        <f>_xlfn.XLOOKUP(A1519,tblProducts[Column1],tblProducts[Description])</f>
        <v>C-6427 BULK</v>
      </c>
      <c r="D1519" t="str">
        <f>_xlfn.XLOOKUP(B1519,tblProducts[Column1],tblProducts[Description])</f>
        <v>C-6427 BULK</v>
      </c>
      <c r="E1519" t="s">
        <v>7</v>
      </c>
      <c r="G1519" t="s">
        <v>7</v>
      </c>
      <c r="H1519" t="s">
        <v>8</v>
      </c>
      <c r="I1519">
        <f t="shared" si="28"/>
        <v>0</v>
      </c>
    </row>
    <row r="1520" spans="1:9">
      <c r="A1520">
        <f>IF(MOD(ROW()-24,COUNTA(tblProducts[Description]))=0,A1519+1,A1519)</f>
        <v>14</v>
      </c>
      <c r="B1520">
        <f>MOD(ROW()-24,COUNTA(tblProducts[Description]))+1</f>
        <v>15</v>
      </c>
      <c r="C1520" t="str">
        <f>_xlfn.XLOOKUP(A1520,tblProducts[Column1],tblProducts[Description])</f>
        <v>C-6427 BULK</v>
      </c>
      <c r="D1520" t="str">
        <f>_xlfn.XLOOKUP(B1520,tblProducts[Column1],tblProducts[Description])</f>
        <v>EMULPON CO-200 BULK</v>
      </c>
      <c r="E1520" t="s">
        <v>9</v>
      </c>
      <c r="F1520" t="s">
        <v>12</v>
      </c>
      <c r="G1520" t="s">
        <v>7</v>
      </c>
      <c r="H1520" t="s">
        <v>8</v>
      </c>
      <c r="I1520">
        <f t="shared" si="28"/>
        <v>2</v>
      </c>
    </row>
    <row r="1521" spans="1:9">
      <c r="A1521">
        <f>IF(MOD(ROW()-24,COUNTA(tblProducts[Description]))=0,A1520+1,A1520)</f>
        <v>14</v>
      </c>
      <c r="B1521">
        <f>MOD(ROW()-24,COUNTA(tblProducts[Description]))+1</f>
        <v>16</v>
      </c>
      <c r="C1521" t="str">
        <f>_xlfn.XLOOKUP(A1521,tblProducts[Column1],tblProducts[Description])</f>
        <v>C-6427 BULK</v>
      </c>
      <c r="D1521" t="str">
        <f>_xlfn.XLOOKUP(B1521,tblProducts[Column1],tblProducts[Description])</f>
        <v>EMULPON CO-360 BULK</v>
      </c>
      <c r="E1521" t="s">
        <v>9</v>
      </c>
      <c r="F1521" t="s">
        <v>12</v>
      </c>
      <c r="G1521" t="s">
        <v>7</v>
      </c>
      <c r="H1521" t="s">
        <v>8</v>
      </c>
      <c r="I1521">
        <f t="shared" si="28"/>
        <v>2</v>
      </c>
    </row>
    <row r="1522" spans="1:9">
      <c r="A1522">
        <f>IF(MOD(ROW()-24,COUNTA(tblProducts[Description]))=0,A1521+1,A1521)</f>
        <v>14</v>
      </c>
      <c r="B1522">
        <f>MOD(ROW()-24,COUNTA(tblProducts[Description]))+1</f>
        <v>17</v>
      </c>
      <c r="C1522" t="str">
        <f>_xlfn.XLOOKUP(A1522,tblProducts[Column1],tblProducts[Description])</f>
        <v>C-6427 BULK</v>
      </c>
      <c r="D1522" t="str">
        <f>_xlfn.XLOOKUP(B1522,tblProducts[Column1],tblProducts[Description])</f>
        <v>EMULPON CO-550 BULK</v>
      </c>
      <c r="E1522" t="s">
        <v>9</v>
      </c>
      <c r="F1522" t="s">
        <v>12</v>
      </c>
      <c r="G1522" t="s">
        <v>7</v>
      </c>
      <c r="H1522" t="s">
        <v>8</v>
      </c>
      <c r="I1522">
        <f t="shared" si="28"/>
        <v>2</v>
      </c>
    </row>
    <row r="1523" spans="1:9">
      <c r="A1523">
        <f>IF(MOD(ROW()-24,COUNTA(tblProducts[Description]))=0,A1522+1,A1522)</f>
        <v>14</v>
      </c>
      <c r="B1523">
        <f>MOD(ROW()-24,COUNTA(tblProducts[Description]))+1</f>
        <v>18</v>
      </c>
      <c r="C1523" t="str">
        <f>_xlfn.XLOOKUP(A1523,tblProducts[Column1],tblProducts[Description])</f>
        <v>C-6427 BULK</v>
      </c>
      <c r="D1523" t="str">
        <f>_xlfn.XLOOKUP(B1523,tblProducts[Column1],tblProducts[Description])</f>
        <v>ETHODUOMEEN HT/13 BULK</v>
      </c>
      <c r="E1523" t="s">
        <v>9</v>
      </c>
      <c r="F1523" t="s">
        <v>12</v>
      </c>
      <c r="G1523" t="s">
        <v>7</v>
      </c>
      <c r="H1523" t="s">
        <v>8</v>
      </c>
      <c r="I1523">
        <f t="shared" si="28"/>
        <v>2</v>
      </c>
    </row>
    <row r="1524" spans="1:9">
      <c r="A1524">
        <f>IF(MOD(ROW()-24,COUNTA(tblProducts[Description]))=0,A1523+1,A1523)</f>
        <v>14</v>
      </c>
      <c r="B1524">
        <f>MOD(ROW()-24,COUNTA(tblProducts[Description]))+1</f>
        <v>19</v>
      </c>
      <c r="C1524" t="str">
        <f>_xlfn.XLOOKUP(A1524,tblProducts[Column1],tblProducts[Description])</f>
        <v>C-6427 BULK</v>
      </c>
      <c r="D1524" t="str">
        <f>_xlfn.XLOOKUP(B1524,tblProducts[Column1],tblProducts[Description])</f>
        <v>ETHODUOMEEN T/13 BULK</v>
      </c>
      <c r="E1524" t="s">
        <v>9</v>
      </c>
      <c r="F1524" t="s">
        <v>12</v>
      </c>
      <c r="G1524" t="s">
        <v>7</v>
      </c>
      <c r="H1524" t="s">
        <v>8</v>
      </c>
      <c r="I1524">
        <f t="shared" si="28"/>
        <v>2</v>
      </c>
    </row>
    <row r="1525" spans="1:9">
      <c r="A1525">
        <f>IF(MOD(ROW()-24,COUNTA(tblProducts[Description]))=0,A1524+1,A1524)</f>
        <v>14</v>
      </c>
      <c r="B1525">
        <f>MOD(ROW()-24,COUNTA(tblProducts[Description]))+1</f>
        <v>20</v>
      </c>
      <c r="C1525" t="str">
        <f>_xlfn.XLOOKUP(A1525,tblProducts[Column1],tblProducts[Description])</f>
        <v>C-6427 BULK</v>
      </c>
      <c r="D1525" t="str">
        <f>_xlfn.XLOOKUP(B1525,tblProducts[Column1],tblProducts[Description])</f>
        <v>ETHODUOMEEN T/13N BULK</v>
      </c>
      <c r="E1525" t="s">
        <v>9</v>
      </c>
      <c r="F1525" t="s">
        <v>12</v>
      </c>
      <c r="G1525" t="s">
        <v>7</v>
      </c>
      <c r="H1525" t="s">
        <v>8</v>
      </c>
      <c r="I1525">
        <f t="shared" si="28"/>
        <v>2</v>
      </c>
    </row>
    <row r="1526" spans="1:9">
      <c r="A1526">
        <f>IF(MOD(ROW()-24,COUNTA(tblProducts[Description]))=0,A1525+1,A1525)</f>
        <v>14</v>
      </c>
      <c r="B1526">
        <f>MOD(ROW()-24,COUNTA(tblProducts[Description]))+1</f>
        <v>21</v>
      </c>
      <c r="C1526" t="str">
        <f>_xlfn.XLOOKUP(A1526,tblProducts[Column1],tblProducts[Description])</f>
        <v>C-6427 BULK</v>
      </c>
      <c r="D1526" t="str">
        <f>_xlfn.XLOOKUP(B1526,tblProducts[Column1],tblProducts[Description])</f>
        <v>ETHODUOMEEN T/20 BULK</v>
      </c>
      <c r="E1526" t="s">
        <v>9</v>
      </c>
      <c r="F1526" t="s">
        <v>12</v>
      </c>
      <c r="G1526" t="s">
        <v>7</v>
      </c>
      <c r="H1526" t="s">
        <v>8</v>
      </c>
      <c r="I1526">
        <f t="shared" si="28"/>
        <v>2</v>
      </c>
    </row>
    <row r="1527" spans="1:9">
      <c r="A1527">
        <f>IF(MOD(ROW()-24,COUNTA(tblProducts[Description]))=0,A1526+1,A1526)</f>
        <v>14</v>
      </c>
      <c r="B1527">
        <f>MOD(ROW()-24,COUNTA(tblProducts[Description]))+1</f>
        <v>22</v>
      </c>
      <c r="C1527" t="str">
        <f>_xlfn.XLOOKUP(A1527,tblProducts[Column1],tblProducts[Description])</f>
        <v>C-6427 BULK</v>
      </c>
      <c r="D1527" t="str">
        <f>_xlfn.XLOOKUP(B1527,tblProducts[Column1],tblProducts[Description])</f>
        <v>ETHODUOMEEN T/25 BULK</v>
      </c>
      <c r="E1527" t="s">
        <v>9</v>
      </c>
      <c r="F1527" t="s">
        <v>12</v>
      </c>
      <c r="G1527" t="s">
        <v>7</v>
      </c>
      <c r="H1527" t="s">
        <v>8</v>
      </c>
      <c r="I1527">
        <f t="shared" si="28"/>
        <v>2</v>
      </c>
    </row>
    <row r="1528" spans="1:9">
      <c r="A1528">
        <f>IF(MOD(ROW()-24,COUNTA(tblProducts[Description]))=0,A1527+1,A1527)</f>
        <v>14</v>
      </c>
      <c r="B1528">
        <f>MOD(ROW()-24,COUNTA(tblProducts[Description]))+1</f>
        <v>23</v>
      </c>
      <c r="C1528" t="str">
        <f>_xlfn.XLOOKUP(A1528,tblProducts[Column1],tblProducts[Description])</f>
        <v>C-6427 BULK</v>
      </c>
      <c r="D1528" t="str">
        <f>_xlfn.XLOOKUP(B1528,tblProducts[Column1],tblProducts[Description])</f>
        <v>ETHOFAT 242/25 BULK</v>
      </c>
      <c r="E1528" t="s">
        <v>9</v>
      </c>
      <c r="F1528" t="s">
        <v>12</v>
      </c>
      <c r="G1528" t="s">
        <v>7</v>
      </c>
      <c r="H1528" t="s">
        <v>8</v>
      </c>
      <c r="I1528">
        <f t="shared" si="28"/>
        <v>2</v>
      </c>
    </row>
    <row r="1529" spans="1:9">
      <c r="A1529">
        <f>IF(MOD(ROW()-24,COUNTA(tblProducts[Description]))=0,A1528+1,A1528)</f>
        <v>14</v>
      </c>
      <c r="B1529">
        <f>MOD(ROW()-24,COUNTA(tblProducts[Description]))+1</f>
        <v>24</v>
      </c>
      <c r="C1529" t="str">
        <f>_xlfn.XLOOKUP(A1529,tblProducts[Column1],tblProducts[Description])</f>
        <v>C-6427 BULK</v>
      </c>
      <c r="D1529" t="str">
        <f>_xlfn.XLOOKUP(B1529,tblProducts[Column1],tblProducts[Description])</f>
        <v>ETHOMEEN C/12S BULK</v>
      </c>
      <c r="E1529" t="s">
        <v>9</v>
      </c>
      <c r="F1529" t="s">
        <v>12</v>
      </c>
      <c r="G1529" t="s">
        <v>9</v>
      </c>
      <c r="H1529" t="s">
        <v>8</v>
      </c>
      <c r="I1529">
        <f t="shared" si="28"/>
        <v>4</v>
      </c>
    </row>
    <row r="1530" spans="1:9">
      <c r="A1530">
        <f>IF(MOD(ROW()-24,COUNTA(tblProducts[Description]))=0,A1529+1,A1529)</f>
        <v>14</v>
      </c>
      <c r="B1530">
        <f>MOD(ROW()-24,COUNTA(tblProducts[Description]))+1</f>
        <v>25</v>
      </c>
      <c r="C1530" t="str">
        <f>_xlfn.XLOOKUP(A1530,tblProducts[Column1],tblProducts[Description])</f>
        <v>C-6427 BULK</v>
      </c>
      <c r="D1530" t="str">
        <f>_xlfn.XLOOKUP(B1530,tblProducts[Column1],tblProducts[Description])</f>
        <v>ETHOMEEN 18/12 BULK</v>
      </c>
      <c r="E1530" t="s">
        <v>9</v>
      </c>
      <c r="F1530" t="s">
        <v>12</v>
      </c>
      <c r="G1530" t="s">
        <v>9</v>
      </c>
      <c r="H1530" t="s">
        <v>8</v>
      </c>
      <c r="I1530">
        <f t="shared" si="28"/>
        <v>4</v>
      </c>
    </row>
    <row r="1531" spans="1:9">
      <c r="A1531">
        <f>IF(MOD(ROW()-24,COUNTA(tblProducts[Description]))=0,A1530+1,A1530)</f>
        <v>14</v>
      </c>
      <c r="B1531">
        <f>MOD(ROW()-24,COUNTA(tblProducts[Description]))+1</f>
        <v>26</v>
      </c>
      <c r="C1531" t="str">
        <f>_xlfn.XLOOKUP(A1531,tblProducts[Column1],tblProducts[Description])</f>
        <v>C-6427 BULK</v>
      </c>
      <c r="D1531" t="str">
        <f>_xlfn.XLOOKUP(B1531,tblProducts[Column1],tblProducts[Description])</f>
        <v>ETHOMEEN 18/25 BULK</v>
      </c>
      <c r="E1531" t="s">
        <v>9</v>
      </c>
      <c r="F1531" t="s">
        <v>12</v>
      </c>
      <c r="G1531" t="s">
        <v>7</v>
      </c>
      <c r="H1531" t="s">
        <v>8</v>
      </c>
      <c r="I1531">
        <f t="shared" si="28"/>
        <v>2</v>
      </c>
    </row>
    <row r="1532" spans="1:9">
      <c r="A1532">
        <f>IF(MOD(ROW()-24,COUNTA(tblProducts[Description]))=0,A1531+1,A1531)</f>
        <v>14</v>
      </c>
      <c r="B1532">
        <f>MOD(ROW()-24,COUNTA(tblProducts[Description]))+1</f>
        <v>27</v>
      </c>
      <c r="C1532" t="str">
        <f>_xlfn.XLOOKUP(A1532,tblProducts[Column1],tblProducts[Description])</f>
        <v>C-6427 BULK</v>
      </c>
      <c r="D1532" t="str">
        <f>_xlfn.XLOOKUP(B1532,tblProducts[Column1],tblProducts[Description])</f>
        <v>ETHOMEEN C/12 BULK</v>
      </c>
      <c r="E1532" t="s">
        <v>9</v>
      </c>
      <c r="F1532" t="s">
        <v>12</v>
      </c>
      <c r="G1532" t="s">
        <v>9</v>
      </c>
      <c r="H1532" t="s">
        <v>8</v>
      </c>
      <c r="I1532">
        <f t="shared" si="28"/>
        <v>4</v>
      </c>
    </row>
    <row r="1533" spans="1:9">
      <c r="A1533">
        <f>IF(MOD(ROW()-24,COUNTA(tblProducts[Description]))=0,A1532+1,A1532)</f>
        <v>14</v>
      </c>
      <c r="B1533">
        <f>MOD(ROW()-24,COUNTA(tblProducts[Description]))+1</f>
        <v>28</v>
      </c>
      <c r="C1533" t="str">
        <f>_xlfn.XLOOKUP(A1533,tblProducts[Column1],tblProducts[Description])</f>
        <v>C-6427 BULK</v>
      </c>
      <c r="D1533" t="str">
        <f>_xlfn.XLOOKUP(B1533,tblProducts[Column1],tblProducts[Description])</f>
        <v>ETHOMEEN C/12 M BULK</v>
      </c>
      <c r="E1533" t="s">
        <v>9</v>
      </c>
      <c r="F1533" t="s">
        <v>12</v>
      </c>
      <c r="G1533" t="s">
        <v>9</v>
      </c>
      <c r="H1533" t="s">
        <v>8</v>
      </c>
      <c r="I1533">
        <f t="shared" si="28"/>
        <v>4</v>
      </c>
    </row>
    <row r="1534" spans="1:9">
      <c r="A1534">
        <f>IF(MOD(ROW()-24,COUNTA(tblProducts[Description]))=0,A1533+1,A1533)</f>
        <v>14</v>
      </c>
      <c r="B1534">
        <f>MOD(ROW()-24,COUNTA(tblProducts[Description]))+1</f>
        <v>29</v>
      </c>
      <c r="C1534" t="str">
        <f>_xlfn.XLOOKUP(A1534,tblProducts[Column1],tblProducts[Description])</f>
        <v>C-6427 BULK</v>
      </c>
      <c r="D1534" t="str">
        <f>_xlfn.XLOOKUP(B1534,tblProducts[Column1],tblProducts[Description])</f>
        <v>ETHOMEEN C/12 SUN BULK</v>
      </c>
      <c r="E1534" t="s">
        <v>9</v>
      </c>
      <c r="F1534" t="s">
        <v>12</v>
      </c>
      <c r="G1534" t="s">
        <v>9</v>
      </c>
      <c r="H1534" t="s">
        <v>8</v>
      </c>
      <c r="I1534">
        <f t="shared" si="28"/>
        <v>4</v>
      </c>
    </row>
    <row r="1535" spans="1:9">
      <c r="A1535">
        <f>IF(MOD(ROW()-24,COUNTA(tblProducts[Description]))=0,A1534+1,A1534)</f>
        <v>14</v>
      </c>
      <c r="B1535">
        <f>MOD(ROW()-24,COUNTA(tblProducts[Description]))+1</f>
        <v>30</v>
      </c>
      <c r="C1535" t="str">
        <f>_xlfn.XLOOKUP(A1535,tblProducts[Column1],tblProducts[Description])</f>
        <v>C-6427 BULK</v>
      </c>
      <c r="D1535" t="str">
        <f>_xlfn.XLOOKUP(B1535,tblProducts[Column1],tblProducts[Description])</f>
        <v>ETHOMEEN C/12 UN BULK</v>
      </c>
      <c r="E1535" t="s">
        <v>9</v>
      </c>
      <c r="F1535" t="s">
        <v>12</v>
      </c>
      <c r="G1535" t="s">
        <v>9</v>
      </c>
      <c r="H1535" t="s">
        <v>8</v>
      </c>
      <c r="I1535">
        <f t="shared" si="28"/>
        <v>4</v>
      </c>
    </row>
    <row r="1536" spans="1:9">
      <c r="A1536">
        <f>IF(MOD(ROW()-24,COUNTA(tblProducts[Description]))=0,A1535+1,A1535)</f>
        <v>14</v>
      </c>
      <c r="B1536">
        <f>MOD(ROW()-24,COUNTA(tblProducts[Description]))+1</f>
        <v>31</v>
      </c>
      <c r="C1536" t="str">
        <f>_xlfn.XLOOKUP(A1536,tblProducts[Column1],tblProducts[Description])</f>
        <v>C-6427 BULK</v>
      </c>
      <c r="D1536" t="str">
        <f>_xlfn.XLOOKUP(B1536,tblProducts[Column1],tblProducts[Description])</f>
        <v>ETHOMEEN C/15 BULK</v>
      </c>
      <c r="E1536" t="s">
        <v>9</v>
      </c>
      <c r="F1536" t="s">
        <v>12</v>
      </c>
      <c r="G1536" t="s">
        <v>7</v>
      </c>
      <c r="H1536" t="s">
        <v>8</v>
      </c>
      <c r="I1536">
        <f t="shared" si="28"/>
        <v>2</v>
      </c>
    </row>
    <row r="1537" spans="1:9">
      <c r="A1537">
        <f>IF(MOD(ROW()-24,COUNTA(tblProducts[Description]))=0,A1536+1,A1536)</f>
        <v>14</v>
      </c>
      <c r="B1537">
        <f>MOD(ROW()-24,COUNTA(tblProducts[Description]))+1</f>
        <v>32</v>
      </c>
      <c r="C1537" t="str">
        <f>_xlfn.XLOOKUP(A1537,tblProducts[Column1],tblProducts[Description])</f>
        <v>C-6427 BULK</v>
      </c>
      <c r="D1537" t="str">
        <f>_xlfn.XLOOKUP(B1537,tblProducts[Column1],tblProducts[Description])</f>
        <v>ETHOMEEN C/17 BULK</v>
      </c>
      <c r="E1537" t="s">
        <v>9</v>
      </c>
      <c r="F1537" t="s">
        <v>12</v>
      </c>
      <c r="G1537" t="s">
        <v>7</v>
      </c>
      <c r="H1537" t="s">
        <v>8</v>
      </c>
      <c r="I1537">
        <f t="shared" si="28"/>
        <v>2</v>
      </c>
    </row>
    <row r="1538" spans="1:9">
      <c r="A1538">
        <f>IF(MOD(ROW()-24,COUNTA(tblProducts[Description]))=0,A1537+1,A1537)</f>
        <v>14</v>
      </c>
      <c r="B1538">
        <f>MOD(ROW()-24,COUNTA(tblProducts[Description]))+1</f>
        <v>33</v>
      </c>
      <c r="C1538" t="str">
        <f>_xlfn.XLOOKUP(A1538,tblProducts[Column1],tblProducts[Description])</f>
        <v>C-6427 BULK</v>
      </c>
      <c r="D1538" t="str">
        <f>_xlfn.XLOOKUP(B1538,tblProducts[Column1],tblProducts[Description])</f>
        <v>ETHOMEEN C/25A BULK</v>
      </c>
      <c r="E1538" t="s">
        <v>9</v>
      </c>
      <c r="F1538" t="s">
        <v>12</v>
      </c>
      <c r="G1538" t="s">
        <v>7</v>
      </c>
      <c r="H1538" t="s">
        <v>8</v>
      </c>
      <c r="I1538">
        <f t="shared" si="28"/>
        <v>2</v>
      </c>
    </row>
    <row r="1539" spans="1:9">
      <c r="A1539">
        <f>IF(MOD(ROW()-24,COUNTA(tblProducts[Description]))=0,A1538+1,A1538)</f>
        <v>14</v>
      </c>
      <c r="B1539">
        <f>MOD(ROW()-24,COUNTA(tblProducts[Description]))+1</f>
        <v>34</v>
      </c>
      <c r="C1539" t="str">
        <f>_xlfn.XLOOKUP(A1539,tblProducts[Column1],tblProducts[Description])</f>
        <v>C-6427 BULK</v>
      </c>
      <c r="D1539" t="str">
        <f>_xlfn.XLOOKUP(B1539,tblProducts[Column1],tblProducts[Description])</f>
        <v>ETHOMEEN C/25A S BULK</v>
      </c>
      <c r="E1539" t="s">
        <v>9</v>
      </c>
      <c r="F1539" t="s">
        <v>12</v>
      </c>
      <c r="G1539" t="s">
        <v>9</v>
      </c>
      <c r="H1539" t="s">
        <v>8</v>
      </c>
      <c r="I1539">
        <f t="shared" si="28"/>
        <v>4</v>
      </c>
    </row>
    <row r="1540" spans="1:9">
      <c r="A1540">
        <f>IF(MOD(ROW()-24,COUNTA(tblProducts[Description]))=0,A1539+1,A1539)</f>
        <v>14</v>
      </c>
      <c r="B1540">
        <f>MOD(ROW()-24,COUNTA(tblProducts[Description]))+1</f>
        <v>35</v>
      </c>
      <c r="C1540" t="str">
        <f>_xlfn.XLOOKUP(A1540,tblProducts[Column1],tblProducts[Description])</f>
        <v>C-6427 BULK</v>
      </c>
      <c r="D1540" t="str">
        <f>_xlfn.XLOOKUP(B1540,tblProducts[Column1],tblProducts[Description])</f>
        <v>ETHOMEEN O/12LC BULK</v>
      </c>
      <c r="E1540" t="s">
        <v>9</v>
      </c>
      <c r="F1540" t="s">
        <v>12</v>
      </c>
      <c r="G1540" t="s">
        <v>9</v>
      </c>
      <c r="H1540" t="s">
        <v>8</v>
      </c>
      <c r="I1540">
        <f t="shared" si="28"/>
        <v>4</v>
      </c>
    </row>
    <row r="1541" spans="1:9">
      <c r="A1541">
        <f>IF(MOD(ROW()-24,COUNTA(tblProducts[Description]))=0,A1540+1,A1540)</f>
        <v>14</v>
      </c>
      <c r="B1541">
        <f>MOD(ROW()-24,COUNTA(tblProducts[Description]))+1</f>
        <v>36</v>
      </c>
      <c r="C1541" t="str">
        <f>_xlfn.XLOOKUP(A1541,tblProducts[Column1],tblProducts[Description])</f>
        <v>C-6427 BULK</v>
      </c>
      <c r="D1541" t="str">
        <f>_xlfn.XLOOKUP(B1541,tblProducts[Column1],tblProducts[Description])</f>
        <v>ETHOMEEN SV/12 BULK</v>
      </c>
      <c r="E1541" t="s">
        <v>9</v>
      </c>
      <c r="F1541" t="s">
        <v>12</v>
      </c>
      <c r="G1541" t="s">
        <v>9</v>
      </c>
      <c r="H1541" t="s">
        <v>8</v>
      </c>
      <c r="I1541">
        <f t="shared" si="28"/>
        <v>4</v>
      </c>
    </row>
    <row r="1542" spans="1:9">
      <c r="A1542">
        <f>IF(MOD(ROW()-24,COUNTA(tblProducts[Description]))=0,A1541+1,A1541)</f>
        <v>14</v>
      </c>
      <c r="B1542">
        <f>MOD(ROW()-24,COUNTA(tblProducts[Description]))+1</f>
        <v>37</v>
      </c>
      <c r="C1542" t="str">
        <f>_xlfn.XLOOKUP(A1542,tblProducts[Column1],tblProducts[Description])</f>
        <v>C-6427 BULK</v>
      </c>
      <c r="D1542" t="str">
        <f>_xlfn.XLOOKUP(B1542,tblProducts[Column1],tblProducts[Description])</f>
        <v>ETHOMEEN SV/15 BULK</v>
      </c>
      <c r="E1542" t="s">
        <v>9</v>
      </c>
      <c r="F1542" t="s">
        <v>12</v>
      </c>
      <c r="G1542" t="s">
        <v>7</v>
      </c>
      <c r="H1542" t="s">
        <v>8</v>
      </c>
      <c r="I1542">
        <f t="shared" si="28"/>
        <v>2</v>
      </c>
    </row>
    <row r="1543" spans="1:9">
      <c r="A1543">
        <f>IF(MOD(ROW()-24,COUNTA(tblProducts[Description]))=0,A1542+1,A1542)</f>
        <v>14</v>
      </c>
      <c r="B1543">
        <f>MOD(ROW()-24,COUNTA(tblProducts[Description]))+1</f>
        <v>38</v>
      </c>
      <c r="C1543" t="str">
        <f>_xlfn.XLOOKUP(A1543,tblProducts[Column1],tblProducts[Description])</f>
        <v>C-6427 BULK</v>
      </c>
      <c r="D1543" t="str">
        <f>_xlfn.XLOOKUP(B1543,tblProducts[Column1],tblProducts[Description])</f>
        <v>ETHOMEEN SV/15C BULK</v>
      </c>
      <c r="E1543" t="s">
        <v>9</v>
      </c>
      <c r="F1543" t="s">
        <v>12</v>
      </c>
      <c r="G1543" t="s">
        <v>7</v>
      </c>
      <c r="H1543" t="s">
        <v>8</v>
      </c>
      <c r="I1543">
        <f t="shared" si="28"/>
        <v>2</v>
      </c>
    </row>
    <row r="1544" spans="1:9">
      <c r="A1544">
        <f>IF(MOD(ROW()-24,COUNTA(tblProducts[Description]))=0,A1543+1,A1543)</f>
        <v>14</v>
      </c>
      <c r="B1544">
        <f>MOD(ROW()-24,COUNTA(tblProducts[Description]))+1</f>
        <v>39</v>
      </c>
      <c r="C1544" t="str">
        <f>_xlfn.XLOOKUP(A1544,tblProducts[Column1],tblProducts[Description])</f>
        <v>C-6427 BULK</v>
      </c>
      <c r="D1544" t="str">
        <f>_xlfn.XLOOKUP(B1544,tblProducts[Column1],tblProducts[Description])</f>
        <v>ETHOMEEN SV/25 BULK</v>
      </c>
      <c r="E1544" t="s">
        <v>9</v>
      </c>
      <c r="F1544" t="s">
        <v>12</v>
      </c>
      <c r="G1544" t="s">
        <v>7</v>
      </c>
      <c r="H1544" t="s">
        <v>8</v>
      </c>
      <c r="I1544">
        <f t="shared" si="28"/>
        <v>2</v>
      </c>
    </row>
    <row r="1545" spans="1:9">
      <c r="A1545">
        <f>IF(MOD(ROW()-24,COUNTA(tblProducts[Description]))=0,A1544+1,A1544)</f>
        <v>14</v>
      </c>
      <c r="B1545">
        <f>MOD(ROW()-24,COUNTA(tblProducts[Description]))+1</f>
        <v>40</v>
      </c>
      <c r="C1545" t="str">
        <f>_xlfn.XLOOKUP(A1545,tblProducts[Column1],tblProducts[Description])</f>
        <v>C-6427 BULK</v>
      </c>
      <c r="D1545" t="str">
        <f>_xlfn.XLOOKUP(B1545,tblProducts[Column1],tblProducts[Description])</f>
        <v>ETHOMEEN T/12 BULK</v>
      </c>
      <c r="E1545" t="s">
        <v>9</v>
      </c>
      <c r="F1545" t="s">
        <v>12</v>
      </c>
      <c r="G1545" t="s">
        <v>9</v>
      </c>
      <c r="H1545" t="s">
        <v>8</v>
      </c>
      <c r="I1545">
        <f t="shared" si="28"/>
        <v>4</v>
      </c>
    </row>
    <row r="1546" spans="1:9">
      <c r="A1546">
        <f>IF(MOD(ROW()-24,COUNTA(tblProducts[Description]))=0,A1545+1,A1545)</f>
        <v>14</v>
      </c>
      <c r="B1546">
        <f>MOD(ROW()-24,COUNTA(tblProducts[Description]))+1</f>
        <v>41</v>
      </c>
      <c r="C1546" t="str">
        <f>_xlfn.XLOOKUP(A1546,tblProducts[Column1],tblProducts[Description])</f>
        <v>C-6427 BULK</v>
      </c>
      <c r="D1546" t="str">
        <f>_xlfn.XLOOKUP(B1546,tblProducts[Column1],tblProducts[Description])</f>
        <v>ETHOMEEN T/13.5 BULK</v>
      </c>
      <c r="E1546" t="s">
        <v>9</v>
      </c>
      <c r="F1546" t="s">
        <v>12</v>
      </c>
      <c r="G1546" t="s">
        <v>7</v>
      </c>
      <c r="H1546" t="s">
        <v>8</v>
      </c>
      <c r="I1546">
        <f t="shared" si="28"/>
        <v>2</v>
      </c>
    </row>
    <row r="1547" spans="1:9">
      <c r="A1547">
        <f>IF(MOD(ROW()-24,COUNTA(tblProducts[Description]))=0,A1546+1,A1546)</f>
        <v>14</v>
      </c>
      <c r="B1547">
        <f>MOD(ROW()-24,COUNTA(tblProducts[Description]))+1</f>
        <v>42</v>
      </c>
      <c r="C1547" t="str">
        <f>_xlfn.XLOOKUP(A1547,tblProducts[Column1],tblProducts[Description])</f>
        <v>C-6427 BULK</v>
      </c>
      <c r="D1547" t="str">
        <f>_xlfn.XLOOKUP(B1547,tblProducts[Column1],tblProducts[Description])</f>
        <v>ETHOMEEN T/15 BULK</v>
      </c>
      <c r="E1547" t="s">
        <v>9</v>
      </c>
      <c r="F1547" t="s">
        <v>12</v>
      </c>
      <c r="G1547" t="s">
        <v>7</v>
      </c>
      <c r="H1547" t="s">
        <v>8</v>
      </c>
      <c r="I1547">
        <f t="shared" si="28"/>
        <v>2</v>
      </c>
    </row>
    <row r="1548" spans="1:9">
      <c r="A1548">
        <f>IF(MOD(ROW()-24,COUNTA(tblProducts[Description]))=0,A1547+1,A1547)</f>
        <v>14</v>
      </c>
      <c r="B1548">
        <f>MOD(ROW()-24,COUNTA(tblProducts[Description]))+1</f>
        <v>43</v>
      </c>
      <c r="C1548" t="str">
        <f>_xlfn.XLOOKUP(A1548,tblProducts[Column1],tblProducts[Description])</f>
        <v>C-6427 BULK</v>
      </c>
      <c r="D1548" t="str">
        <f>_xlfn.XLOOKUP(B1548,tblProducts[Column1],tblProducts[Description])</f>
        <v>ETHOMEEN T/17 BULK</v>
      </c>
      <c r="E1548" t="s">
        <v>9</v>
      </c>
      <c r="F1548" t="s">
        <v>12</v>
      </c>
      <c r="G1548" t="s">
        <v>7</v>
      </c>
      <c r="H1548" t="s">
        <v>8</v>
      </c>
      <c r="I1548">
        <f t="shared" si="28"/>
        <v>2</v>
      </c>
    </row>
    <row r="1549" spans="1:9">
      <c r="A1549">
        <f>IF(MOD(ROW()-24,COUNTA(tblProducts[Description]))=0,A1548+1,A1548)</f>
        <v>14</v>
      </c>
      <c r="B1549">
        <f>MOD(ROW()-24,COUNTA(tblProducts[Description]))+1</f>
        <v>44</v>
      </c>
      <c r="C1549" t="str">
        <f>_xlfn.XLOOKUP(A1549,tblProducts[Column1],tblProducts[Description])</f>
        <v>C-6427 BULK</v>
      </c>
      <c r="D1549" t="str">
        <f>_xlfn.XLOOKUP(B1549,tblProducts[Column1],tblProducts[Description])</f>
        <v>ETHOMEEN T/18 BULK</v>
      </c>
      <c r="E1549" t="s">
        <v>9</v>
      </c>
      <c r="F1549" t="s">
        <v>12</v>
      </c>
      <c r="G1549" t="s">
        <v>7</v>
      </c>
      <c r="H1549" t="s">
        <v>8</v>
      </c>
      <c r="I1549">
        <f t="shared" si="28"/>
        <v>2</v>
      </c>
    </row>
    <row r="1550" spans="1:9">
      <c r="A1550">
        <f>IF(MOD(ROW()-24,COUNTA(tblProducts[Description]))=0,A1549+1,A1549)</f>
        <v>14</v>
      </c>
      <c r="B1550">
        <f>MOD(ROW()-24,COUNTA(tblProducts[Description]))+1</f>
        <v>45</v>
      </c>
      <c r="C1550" t="str">
        <f>_xlfn.XLOOKUP(A1550,tblProducts[Column1],tblProducts[Description])</f>
        <v>C-6427 BULK</v>
      </c>
      <c r="D1550" t="str">
        <f>_xlfn.XLOOKUP(B1550,tblProducts[Column1],tblProducts[Description])</f>
        <v>ETHOMEEN T/19 BULK</v>
      </c>
      <c r="E1550" t="s">
        <v>9</v>
      </c>
      <c r="F1550" t="s">
        <v>12</v>
      </c>
      <c r="G1550" t="s">
        <v>7</v>
      </c>
      <c r="H1550" t="s">
        <v>8</v>
      </c>
      <c r="I1550">
        <f t="shared" si="28"/>
        <v>2</v>
      </c>
    </row>
    <row r="1551" spans="1:9">
      <c r="A1551">
        <f>IF(MOD(ROW()-24,COUNTA(tblProducts[Description]))=0,A1550+1,A1550)</f>
        <v>14</v>
      </c>
      <c r="B1551">
        <f>MOD(ROW()-24,COUNTA(tblProducts[Description]))+1</f>
        <v>46</v>
      </c>
      <c r="C1551" t="str">
        <f>_xlfn.XLOOKUP(A1551,tblProducts[Column1],tblProducts[Description])</f>
        <v>C-6427 BULK</v>
      </c>
      <c r="D1551" t="str">
        <f>_xlfn.XLOOKUP(B1551,tblProducts[Column1],tblProducts[Description])</f>
        <v>ETHOMEEN T/20 BULK</v>
      </c>
      <c r="E1551" t="s">
        <v>9</v>
      </c>
      <c r="F1551" t="s">
        <v>12</v>
      </c>
      <c r="G1551" t="s">
        <v>7</v>
      </c>
      <c r="H1551" t="s">
        <v>8</v>
      </c>
      <c r="I1551">
        <f t="shared" si="28"/>
        <v>2</v>
      </c>
    </row>
    <row r="1552" spans="1:9">
      <c r="A1552">
        <f>IF(MOD(ROW()-24,COUNTA(tblProducts[Description]))=0,A1551+1,A1551)</f>
        <v>14</v>
      </c>
      <c r="B1552">
        <f>MOD(ROW()-24,COUNTA(tblProducts[Description]))+1</f>
        <v>47</v>
      </c>
      <c r="C1552" t="str">
        <f>_xlfn.XLOOKUP(A1552,tblProducts[Column1],tblProducts[Description])</f>
        <v>C-6427 BULK</v>
      </c>
      <c r="D1552" t="str">
        <f>_xlfn.XLOOKUP(B1552,tblProducts[Column1],tblProducts[Description])</f>
        <v>ETHOMEEN T/20S BULK</v>
      </c>
      <c r="E1552" t="s">
        <v>9</v>
      </c>
      <c r="F1552" t="s">
        <v>12</v>
      </c>
      <c r="G1552" t="s">
        <v>7</v>
      </c>
      <c r="H1552" t="s">
        <v>8</v>
      </c>
      <c r="I1552">
        <f t="shared" si="28"/>
        <v>2</v>
      </c>
    </row>
    <row r="1553" spans="1:9">
      <c r="A1553">
        <f>IF(MOD(ROW()-24,COUNTA(tblProducts[Description]))=0,A1552+1,A1552)</f>
        <v>14</v>
      </c>
      <c r="B1553">
        <f>MOD(ROW()-24,COUNTA(tblProducts[Description]))+1</f>
        <v>48</v>
      </c>
      <c r="C1553" t="str">
        <f>_xlfn.XLOOKUP(A1553,tblProducts[Column1],tblProducts[Description])</f>
        <v>C-6427 BULK</v>
      </c>
      <c r="D1553" t="str">
        <f>_xlfn.XLOOKUP(B1553,tblProducts[Column1],tblProducts[Description])</f>
        <v>ETHOMEEN T/24 BULK</v>
      </c>
      <c r="E1553" t="s">
        <v>9</v>
      </c>
      <c r="F1553" t="s">
        <v>12</v>
      </c>
      <c r="G1553" t="s">
        <v>7</v>
      </c>
      <c r="H1553" t="s">
        <v>8</v>
      </c>
      <c r="I1553">
        <f t="shared" si="28"/>
        <v>2</v>
      </c>
    </row>
    <row r="1554" spans="1:9">
      <c r="A1554">
        <f>IF(MOD(ROW()-24,COUNTA(tblProducts[Description]))=0,A1553+1,A1553)</f>
        <v>14</v>
      </c>
      <c r="B1554">
        <f>MOD(ROW()-24,COUNTA(tblProducts[Description]))+1</f>
        <v>49</v>
      </c>
      <c r="C1554" t="str">
        <f>_xlfn.XLOOKUP(A1554,tblProducts[Column1],tblProducts[Description])</f>
        <v>C-6427 BULK</v>
      </c>
      <c r="D1554" t="str">
        <f>_xlfn.XLOOKUP(B1554,tblProducts[Column1],tblProducts[Description])</f>
        <v>ETHOMEEN T/25 BULK</v>
      </c>
      <c r="E1554" t="s">
        <v>9</v>
      </c>
      <c r="F1554" t="s">
        <v>12</v>
      </c>
      <c r="G1554" t="s">
        <v>7</v>
      </c>
      <c r="H1554" t="s">
        <v>8</v>
      </c>
      <c r="I1554">
        <f t="shared" si="28"/>
        <v>2</v>
      </c>
    </row>
    <row r="1555" spans="1:9">
      <c r="A1555">
        <f>IF(MOD(ROW()-24,COUNTA(tblProducts[Description]))=0,A1554+1,A1554)</f>
        <v>14</v>
      </c>
      <c r="B1555">
        <f>MOD(ROW()-24,COUNTA(tblProducts[Description]))+1</f>
        <v>50</v>
      </c>
      <c r="C1555" t="str">
        <f>_xlfn.XLOOKUP(A1555,tblProducts[Column1],tblProducts[Description])</f>
        <v>C-6427 BULK</v>
      </c>
      <c r="D1555" t="str">
        <f>_xlfn.XLOOKUP(B1555,tblProducts[Column1],tblProducts[Description])</f>
        <v>ETHOMEEN T/28 BULK</v>
      </c>
      <c r="E1555" t="s">
        <v>9</v>
      </c>
      <c r="F1555" t="s">
        <v>12</v>
      </c>
      <c r="G1555" t="s">
        <v>7</v>
      </c>
      <c r="H1555" t="s">
        <v>8</v>
      </c>
      <c r="I1555">
        <f t="shared" si="28"/>
        <v>2</v>
      </c>
    </row>
    <row r="1556" spans="1:9">
      <c r="A1556">
        <f>IF(MOD(ROW()-24,COUNTA(tblProducts[Description]))=0,A1555+1,A1555)</f>
        <v>14</v>
      </c>
      <c r="B1556">
        <f>MOD(ROW()-24,COUNTA(tblProducts[Description]))+1</f>
        <v>51</v>
      </c>
      <c r="C1556" t="str">
        <f>_xlfn.XLOOKUP(A1556,tblProducts[Column1],tblProducts[Description])</f>
        <v>C-6427 BULK</v>
      </c>
      <c r="D1556" t="str">
        <f>_xlfn.XLOOKUP(B1556,tblProducts[Column1],tblProducts[Description])</f>
        <v>ETHYLAN 1008 SA BULK</v>
      </c>
      <c r="E1556" t="s">
        <v>9</v>
      </c>
      <c r="F1556" t="s">
        <v>12</v>
      </c>
      <c r="G1556" t="s">
        <v>7</v>
      </c>
      <c r="H1556" t="s">
        <v>8</v>
      </c>
      <c r="I1556">
        <f t="shared" si="28"/>
        <v>2</v>
      </c>
    </row>
    <row r="1557" spans="1:9">
      <c r="A1557">
        <f>IF(MOD(ROW()-24,COUNTA(tblProducts[Description]))=0,A1556+1,A1556)</f>
        <v>14</v>
      </c>
      <c r="B1557">
        <f>MOD(ROW()-24,COUNTA(tblProducts[Description]))+1</f>
        <v>52</v>
      </c>
      <c r="C1557" t="str">
        <f>_xlfn.XLOOKUP(A1557,tblProducts[Column1],tblProducts[Description])</f>
        <v>C-6427 BULK</v>
      </c>
      <c r="D1557" t="str">
        <f>_xlfn.XLOOKUP(B1557,tblProducts[Column1],tblProducts[Description])</f>
        <v>ETHYLAN 325 BULK</v>
      </c>
      <c r="E1557" t="s">
        <v>9</v>
      </c>
      <c r="F1557" t="s">
        <v>12</v>
      </c>
      <c r="G1557" t="s">
        <v>7</v>
      </c>
      <c r="H1557" t="s">
        <v>8</v>
      </c>
      <c r="I1557">
        <f t="shared" si="28"/>
        <v>2</v>
      </c>
    </row>
    <row r="1558" spans="1:9">
      <c r="A1558">
        <f>IF(MOD(ROW()-24,COUNTA(tblProducts[Description]))=0,A1557+1,A1557)</f>
        <v>14</v>
      </c>
      <c r="B1558">
        <f>MOD(ROW()-24,COUNTA(tblProducts[Description]))+1</f>
        <v>53</v>
      </c>
      <c r="C1558" t="str">
        <f>_xlfn.XLOOKUP(A1558,tblProducts[Column1],tblProducts[Description])</f>
        <v>C-6427 BULK</v>
      </c>
      <c r="D1558" t="str">
        <f>_xlfn.XLOOKUP(B1558,tblProducts[Column1],tblProducts[Description])</f>
        <v>ETHYLAN NS-500LQ BULK</v>
      </c>
      <c r="E1558" t="s">
        <v>9</v>
      </c>
      <c r="F1558" t="s">
        <v>12</v>
      </c>
      <c r="G1558" t="s">
        <v>7</v>
      </c>
      <c r="H1558" t="s">
        <v>8</v>
      </c>
      <c r="I1558">
        <f t="shared" si="28"/>
        <v>2</v>
      </c>
    </row>
    <row r="1559" spans="1:9">
      <c r="A1559">
        <f>IF(MOD(ROW()-24,COUNTA(tblProducts[Description]))=0,A1558+1,A1558)</f>
        <v>14</v>
      </c>
      <c r="B1559">
        <f>MOD(ROW()-24,COUNTA(tblProducts[Description]))+1</f>
        <v>54</v>
      </c>
      <c r="C1559" t="str">
        <f>_xlfn.XLOOKUP(A1559,tblProducts[Column1],tblProducts[Description])</f>
        <v>C-6427 BULK</v>
      </c>
      <c r="D1559" t="str">
        <f>_xlfn.XLOOKUP(B1559,tblProducts[Column1],tblProducts[Description])</f>
        <v>ETHYLAN PRE NS-505 K BULK</v>
      </c>
      <c r="E1559" t="s">
        <v>9</v>
      </c>
      <c r="F1559" t="s">
        <v>12</v>
      </c>
      <c r="G1559" t="s">
        <v>7</v>
      </c>
      <c r="H1559" t="s">
        <v>8</v>
      </c>
      <c r="I1559">
        <f t="shared" si="28"/>
        <v>2</v>
      </c>
    </row>
    <row r="1560" spans="1:9">
      <c r="A1560">
        <f>IF(MOD(ROW()-24,COUNTA(tblProducts[Description]))=0,A1559+1,A1559)</f>
        <v>14</v>
      </c>
      <c r="B1560">
        <f>MOD(ROW()-24,COUNTA(tblProducts[Description]))+1</f>
        <v>55</v>
      </c>
      <c r="C1560" t="str">
        <f>_xlfn.XLOOKUP(A1560,tblProducts[Column1],tblProducts[Description])</f>
        <v>C-6427 BULK</v>
      </c>
      <c r="D1560" t="str">
        <f>_xlfn.XLOOKUP(B1560,tblProducts[Column1],tblProducts[Description])</f>
        <v>ETHYLAN SN-90 BULK</v>
      </c>
      <c r="E1560" t="s">
        <v>9</v>
      </c>
      <c r="F1560" t="s">
        <v>12</v>
      </c>
      <c r="G1560" t="s">
        <v>7</v>
      </c>
      <c r="H1560" t="s">
        <v>8</v>
      </c>
      <c r="I1560">
        <f t="shared" si="28"/>
        <v>2</v>
      </c>
    </row>
    <row r="1561" spans="1:9">
      <c r="A1561">
        <f>IF(MOD(ROW()-24,COUNTA(tblProducts[Description]))=0,A1560+1,A1560)</f>
        <v>14</v>
      </c>
      <c r="B1561">
        <f>MOD(ROW()-24,COUNTA(tblProducts[Description]))+1</f>
        <v>56</v>
      </c>
      <c r="C1561" t="str">
        <f>_xlfn.XLOOKUP(A1561,tblProducts[Column1],tblProducts[Description])</f>
        <v>C-6427 BULK</v>
      </c>
      <c r="D1561" t="str">
        <f>_xlfn.XLOOKUP(B1561,tblProducts[Column1],tblProducts[Description])</f>
        <v>ETHYLAN TD-100 BULK</v>
      </c>
      <c r="E1561" t="s">
        <v>9</v>
      </c>
      <c r="F1561" t="s">
        <v>12</v>
      </c>
      <c r="G1561" t="s">
        <v>7</v>
      </c>
      <c r="H1561" t="s">
        <v>8</v>
      </c>
      <c r="I1561">
        <f t="shared" ref="I1561:I1624" si="29">IF(E1561="NO",0,IF(F1561="HEEL WASH",1.5,2))+IF(G1561="NO",0,2)</f>
        <v>2</v>
      </c>
    </row>
    <row r="1562" spans="1:9">
      <c r="A1562">
        <f>IF(MOD(ROW()-24,COUNTA(tblProducts[Description]))=0,A1561+1,A1561)</f>
        <v>14</v>
      </c>
      <c r="B1562">
        <f>MOD(ROW()-24,COUNTA(tblProducts[Description]))+1</f>
        <v>57</v>
      </c>
      <c r="C1562" t="str">
        <f>_xlfn.XLOOKUP(A1562,tblProducts[Column1],tblProducts[Description])</f>
        <v>C-6427 BULK</v>
      </c>
      <c r="D1562" t="str">
        <f>_xlfn.XLOOKUP(B1562,tblProducts[Column1],tblProducts[Description])</f>
        <v>ETHYLAN TD-120 BULK</v>
      </c>
      <c r="E1562" t="s">
        <v>9</v>
      </c>
      <c r="F1562" t="s">
        <v>12</v>
      </c>
      <c r="G1562" t="s">
        <v>7</v>
      </c>
      <c r="H1562" t="s">
        <v>8</v>
      </c>
      <c r="I1562">
        <f t="shared" si="29"/>
        <v>2</v>
      </c>
    </row>
    <row r="1563" spans="1:9">
      <c r="A1563">
        <f>IF(MOD(ROW()-24,COUNTA(tblProducts[Description]))=0,A1562+1,A1562)</f>
        <v>14</v>
      </c>
      <c r="B1563">
        <f>MOD(ROW()-24,COUNTA(tblProducts[Description]))+1</f>
        <v>58</v>
      </c>
      <c r="C1563" t="str">
        <f>_xlfn.XLOOKUP(A1563,tblProducts[Column1],tblProducts[Description])</f>
        <v>C-6427 BULK</v>
      </c>
      <c r="D1563" t="str">
        <f>_xlfn.XLOOKUP(B1563,tblProducts[Column1],tblProducts[Description])</f>
        <v>ETHYLAN TD-1407 BULK</v>
      </c>
      <c r="E1563" t="s">
        <v>9</v>
      </c>
      <c r="F1563" t="s">
        <v>12</v>
      </c>
      <c r="G1563" t="s">
        <v>7</v>
      </c>
      <c r="H1563" t="s">
        <v>8</v>
      </c>
      <c r="I1563">
        <f t="shared" si="29"/>
        <v>2</v>
      </c>
    </row>
    <row r="1564" spans="1:9">
      <c r="A1564">
        <f>IF(MOD(ROW()-24,COUNTA(tblProducts[Description]))=0,A1563+1,A1563)</f>
        <v>14</v>
      </c>
      <c r="B1564">
        <f>MOD(ROW()-24,COUNTA(tblProducts[Description]))+1</f>
        <v>59</v>
      </c>
      <c r="C1564" t="str">
        <f>_xlfn.XLOOKUP(A1564,tblProducts[Column1],tblProducts[Description])</f>
        <v>C-6427 BULK</v>
      </c>
      <c r="D1564" t="str">
        <f>_xlfn.XLOOKUP(B1564,tblProducts[Column1],tblProducts[Description])</f>
        <v>ETHYLAN TD-40 BULK</v>
      </c>
      <c r="E1564" t="s">
        <v>9</v>
      </c>
      <c r="F1564" t="s">
        <v>12</v>
      </c>
      <c r="G1564" t="s">
        <v>7</v>
      </c>
      <c r="H1564" t="s">
        <v>8</v>
      </c>
      <c r="I1564">
        <f t="shared" si="29"/>
        <v>2</v>
      </c>
    </row>
    <row r="1565" spans="1:9">
      <c r="A1565">
        <f>IF(MOD(ROW()-24,COUNTA(tblProducts[Description]))=0,A1564+1,A1564)</f>
        <v>14</v>
      </c>
      <c r="B1565">
        <f>MOD(ROW()-24,COUNTA(tblProducts[Description]))+1</f>
        <v>60</v>
      </c>
      <c r="C1565" t="str">
        <f>_xlfn.XLOOKUP(A1565,tblProducts[Column1],tblProducts[Description])</f>
        <v>C-6427 BULK</v>
      </c>
      <c r="D1565" t="str">
        <f>_xlfn.XLOOKUP(B1565,tblProducts[Column1],tblProducts[Description])</f>
        <v>ETHYLAN TD-60 BULK</v>
      </c>
      <c r="E1565" t="s">
        <v>9</v>
      </c>
      <c r="F1565" t="s">
        <v>12</v>
      </c>
      <c r="G1565" t="s">
        <v>7</v>
      </c>
      <c r="H1565" t="s">
        <v>8</v>
      </c>
      <c r="I1565">
        <f t="shared" si="29"/>
        <v>2</v>
      </c>
    </row>
    <row r="1566" spans="1:9">
      <c r="A1566">
        <f>IF(MOD(ROW()-24,COUNTA(tblProducts[Description]))=0,A1565+1,A1565)</f>
        <v>14</v>
      </c>
      <c r="B1566">
        <f>MOD(ROW()-24,COUNTA(tblProducts[Description]))+1</f>
        <v>61</v>
      </c>
      <c r="C1566" t="str">
        <f>_xlfn.XLOOKUP(A1566,tblProducts[Column1],tblProducts[Description])</f>
        <v>C-6427 BULK</v>
      </c>
      <c r="D1566" t="str">
        <f>_xlfn.XLOOKUP(B1566,tblProducts[Column1],tblProducts[Description])</f>
        <v>INTERMEDIATE BE-110L BULK</v>
      </c>
      <c r="E1566" t="s">
        <v>9</v>
      </c>
      <c r="F1566" t="s">
        <v>12</v>
      </c>
      <c r="G1566" t="s">
        <v>7</v>
      </c>
      <c r="H1566" t="s">
        <v>8</v>
      </c>
      <c r="I1566">
        <f t="shared" si="29"/>
        <v>2</v>
      </c>
    </row>
    <row r="1567" spans="1:9">
      <c r="A1567">
        <f>IF(MOD(ROW()-24,COUNTA(tblProducts[Description]))=0,A1566+1,A1566)</f>
        <v>14</v>
      </c>
      <c r="B1567">
        <f>MOD(ROW()-24,COUNTA(tblProducts[Description]))+1</f>
        <v>62</v>
      </c>
      <c r="C1567" t="str">
        <f>_xlfn.XLOOKUP(A1567,tblProducts[Column1],tblProducts[Description])</f>
        <v>C-6427 BULK</v>
      </c>
      <c r="D1567" t="str">
        <f>_xlfn.XLOOKUP(B1567,tblProducts[Column1],tblProducts[Description])</f>
        <v>INTERMEDIATE DPG-415 BULK</v>
      </c>
      <c r="E1567" t="s">
        <v>9</v>
      </c>
      <c r="F1567" t="s">
        <v>12</v>
      </c>
      <c r="G1567" t="s">
        <v>7</v>
      </c>
      <c r="H1567" t="s">
        <v>8</v>
      </c>
      <c r="I1567">
        <f t="shared" si="29"/>
        <v>2</v>
      </c>
    </row>
    <row r="1568" spans="1:9">
      <c r="A1568">
        <f>IF(MOD(ROW()-24,COUNTA(tblProducts[Description]))=0,A1567+1,A1567)</f>
        <v>14</v>
      </c>
      <c r="B1568">
        <f>MOD(ROW()-24,COUNTA(tblProducts[Description]))+1</f>
        <v>63</v>
      </c>
      <c r="C1568" t="str">
        <f>_xlfn.XLOOKUP(A1568,tblProducts[Column1],tblProducts[Description])</f>
        <v>C-6427 BULK</v>
      </c>
      <c r="D1568" t="str">
        <f>_xlfn.XLOOKUP(B1568,tblProducts[Column1],tblProducts[Description])</f>
        <v>PROPODUOMEEN T/12 BULK</v>
      </c>
      <c r="E1568" t="s">
        <v>9</v>
      </c>
      <c r="F1568" t="s">
        <v>12</v>
      </c>
      <c r="G1568" t="s">
        <v>9</v>
      </c>
      <c r="H1568" t="s">
        <v>8</v>
      </c>
      <c r="I1568">
        <f t="shared" si="29"/>
        <v>4</v>
      </c>
    </row>
    <row r="1569" spans="1:9">
      <c r="A1569">
        <f>IF(MOD(ROW()-24,COUNTA(tblProducts[Description]))=0,A1568+1,A1568)</f>
        <v>14</v>
      </c>
      <c r="B1569">
        <f>MOD(ROW()-24,COUNTA(tblProducts[Description]))+1</f>
        <v>64</v>
      </c>
      <c r="C1569" t="str">
        <f>_xlfn.XLOOKUP(A1569,tblProducts[Column1],tblProducts[Description])</f>
        <v>C-6427 BULK</v>
      </c>
      <c r="D1569" t="str">
        <f>_xlfn.XLOOKUP(B1569,tblProducts[Column1],tblProducts[Description])</f>
        <v>PROPOMEEN T/12 BULK</v>
      </c>
      <c r="E1569" t="s">
        <v>9</v>
      </c>
      <c r="F1569" t="s">
        <v>12</v>
      </c>
      <c r="G1569" t="s">
        <v>9</v>
      </c>
      <c r="H1569" t="s">
        <v>8</v>
      </c>
      <c r="I1569">
        <f t="shared" si="29"/>
        <v>4</v>
      </c>
    </row>
    <row r="1570" spans="1:9">
      <c r="A1570">
        <f>IF(MOD(ROW()-24,COUNTA(tblProducts[Description]))=0,A1569+1,A1569)</f>
        <v>14</v>
      </c>
      <c r="B1570">
        <f>MOD(ROW()-24,COUNTA(tblProducts[Description]))+1</f>
        <v>65</v>
      </c>
      <c r="C1570" t="str">
        <f>_xlfn.XLOOKUP(A1570,tblProducts[Column1],tblProducts[Description])</f>
        <v>C-6427 BULK</v>
      </c>
      <c r="D1570" t="str">
        <f>_xlfn.XLOOKUP(B1570,tblProducts[Column1],tblProducts[Description])</f>
        <v>TMP-420 BULK</v>
      </c>
      <c r="E1570" t="s">
        <v>9</v>
      </c>
      <c r="F1570" t="s">
        <v>12</v>
      </c>
      <c r="G1570" t="s">
        <v>7</v>
      </c>
      <c r="H1570" t="s">
        <v>8</v>
      </c>
      <c r="I1570">
        <f t="shared" si="29"/>
        <v>2</v>
      </c>
    </row>
    <row r="1571" spans="1:9">
      <c r="A1571">
        <f>IF(MOD(ROW()-24,COUNTA(tblProducts[Description]))=0,A1570+1,A1570)</f>
        <v>14</v>
      </c>
      <c r="B1571">
        <f>MOD(ROW()-24,COUNTA(tblProducts[Description]))+1</f>
        <v>66</v>
      </c>
      <c r="C1571" t="str">
        <f>_xlfn.XLOOKUP(A1571,tblProducts[Column1],tblProducts[Description])</f>
        <v>C-6427 BULK</v>
      </c>
      <c r="D1571" t="str">
        <f>_xlfn.XLOOKUP(B1571,tblProducts[Column1],tblProducts[Description])</f>
        <v>TMP-80 BULK</v>
      </c>
      <c r="E1571" t="s">
        <v>9</v>
      </c>
      <c r="F1571" t="s">
        <v>12</v>
      </c>
      <c r="G1571" t="s">
        <v>7</v>
      </c>
      <c r="H1571" t="s">
        <v>8</v>
      </c>
      <c r="I1571">
        <f t="shared" si="29"/>
        <v>2</v>
      </c>
    </row>
    <row r="1572" spans="1:9">
      <c r="A1572">
        <f>IF(MOD(ROW()-24,COUNTA(tblProducts[Description]))=0,A1571+1,A1571)</f>
        <v>14</v>
      </c>
      <c r="B1572">
        <f>MOD(ROW()-24,COUNTA(tblProducts[Description]))+1</f>
        <v>67</v>
      </c>
      <c r="C1572" t="str">
        <f>_xlfn.XLOOKUP(A1572,tblProducts[Column1],tblProducts[Description])</f>
        <v>C-6427 BULK</v>
      </c>
      <c r="D1572" t="str">
        <f>_xlfn.XLOOKUP(B1572,tblProducts[Column1],tblProducts[Description])</f>
        <v>VISCO 352 BULK</v>
      </c>
      <c r="E1572" t="s">
        <v>9</v>
      </c>
      <c r="F1572" t="s">
        <v>12</v>
      </c>
      <c r="G1572" t="s">
        <v>7</v>
      </c>
      <c r="H1572" t="s">
        <v>8</v>
      </c>
      <c r="I1572">
        <f t="shared" si="29"/>
        <v>2</v>
      </c>
    </row>
    <row r="1573" spans="1:9">
      <c r="A1573">
        <f>IF(MOD(ROW()-24,COUNTA(tblProducts[Description]))=0,A1572+1,A1572)</f>
        <v>14</v>
      </c>
      <c r="B1573">
        <f>MOD(ROW()-24,COUNTA(tblProducts[Description]))+1</f>
        <v>68</v>
      </c>
      <c r="C1573" t="str">
        <f>_xlfn.XLOOKUP(A1573,tblProducts[Column1],tblProducts[Description])</f>
        <v>C-6427 BULK</v>
      </c>
      <c r="D1573" t="str">
        <f>_xlfn.XLOOKUP(B1573,tblProducts[Column1],tblProducts[Description])</f>
        <v>WITBREAK DPG-25 BULK</v>
      </c>
      <c r="E1573" t="s">
        <v>9</v>
      </c>
      <c r="F1573" t="s">
        <v>12</v>
      </c>
      <c r="G1573" t="s">
        <v>7</v>
      </c>
      <c r="H1573" t="s">
        <v>8</v>
      </c>
      <c r="I1573">
        <f t="shared" si="29"/>
        <v>2</v>
      </c>
    </row>
    <row r="1574" spans="1:9">
      <c r="A1574">
        <f>IF(MOD(ROW()-24,COUNTA(tblProducts[Description]))=0,A1573+1,A1573)</f>
        <v>14</v>
      </c>
      <c r="B1574">
        <f>MOD(ROW()-24,COUNTA(tblProducts[Description]))+1</f>
        <v>69</v>
      </c>
      <c r="C1574" t="str">
        <f>_xlfn.XLOOKUP(A1574,tblProducts[Column1],tblProducts[Description])</f>
        <v>C-6427 BULK</v>
      </c>
      <c r="D1574" t="str">
        <f>_xlfn.XLOOKUP(B1574,tblProducts[Column1],tblProducts[Description])</f>
        <v>WITBREAK DPG-482 BULK</v>
      </c>
      <c r="E1574" t="s">
        <v>9</v>
      </c>
      <c r="F1574" t="s">
        <v>12</v>
      </c>
      <c r="G1574" t="s">
        <v>7</v>
      </c>
      <c r="H1574" t="s">
        <v>8</v>
      </c>
      <c r="I1574">
        <f t="shared" si="29"/>
        <v>2</v>
      </c>
    </row>
    <row r="1575" spans="1:9">
      <c r="A1575">
        <f>IF(MOD(ROW()-24,COUNTA(tblProducts[Description]))=0,A1574+1,A1574)</f>
        <v>14</v>
      </c>
      <c r="B1575">
        <f>MOD(ROW()-24,COUNTA(tblProducts[Description]))+1</f>
        <v>70</v>
      </c>
      <c r="C1575" t="str">
        <f>_xlfn.XLOOKUP(A1575,tblProducts[Column1],tblProducts[Description])</f>
        <v>C-6427 BULK</v>
      </c>
      <c r="D1575" t="str">
        <f>_xlfn.XLOOKUP(B1575,tblProducts[Column1],tblProducts[Description])</f>
        <v>WITBREAK DPG-818 BULK</v>
      </c>
      <c r="E1575" t="s">
        <v>9</v>
      </c>
      <c r="F1575" t="s">
        <v>12</v>
      </c>
      <c r="G1575" t="s">
        <v>7</v>
      </c>
      <c r="H1575" t="s">
        <v>8</v>
      </c>
      <c r="I1575">
        <f t="shared" si="29"/>
        <v>2</v>
      </c>
    </row>
    <row r="1576" spans="1:9">
      <c r="A1576">
        <f>IF(MOD(ROW()-24,COUNTA(tblProducts[Description]))=0,A1575+1,A1575)</f>
        <v>14</v>
      </c>
      <c r="B1576">
        <f>MOD(ROW()-24,COUNTA(tblProducts[Description]))+1</f>
        <v>71</v>
      </c>
      <c r="C1576" t="str">
        <f>_xlfn.XLOOKUP(A1576,tblProducts[Column1],tblProducts[Description])</f>
        <v>C-6427 BULK</v>
      </c>
      <c r="D1576" t="str">
        <f>_xlfn.XLOOKUP(B1576,tblProducts[Column1],tblProducts[Description])</f>
        <v>WITBREAK DTG-62 BULK</v>
      </c>
      <c r="E1576" t="s">
        <v>9</v>
      </c>
      <c r="F1576" t="s">
        <v>12</v>
      </c>
      <c r="G1576" t="s">
        <v>7</v>
      </c>
      <c r="H1576" t="s">
        <v>8</v>
      </c>
      <c r="I1576">
        <f t="shared" si="29"/>
        <v>2</v>
      </c>
    </row>
    <row r="1577" spans="1:9">
      <c r="A1577">
        <f>IF(MOD(ROW()-24,COUNTA(tblProducts[Description]))=0,A1576+1,A1576)</f>
        <v>14</v>
      </c>
      <c r="B1577">
        <f>MOD(ROW()-24,COUNTA(tblProducts[Description]))+1</f>
        <v>72</v>
      </c>
      <c r="C1577" t="str">
        <f>_xlfn.XLOOKUP(A1577,tblProducts[Column1],tblProducts[Description])</f>
        <v>C-6427 BULK</v>
      </c>
      <c r="D1577" t="str">
        <f>_xlfn.XLOOKUP(B1577,tblProducts[Column1],tblProducts[Description])</f>
        <v>WITCOMUL 1844 BULK</v>
      </c>
      <c r="E1577" t="s">
        <v>9</v>
      </c>
      <c r="F1577" t="s">
        <v>12</v>
      </c>
      <c r="G1577" t="s">
        <v>7</v>
      </c>
      <c r="H1577" t="s">
        <v>8</v>
      </c>
      <c r="I1577">
        <f t="shared" si="29"/>
        <v>2</v>
      </c>
    </row>
    <row r="1578" spans="1:9">
      <c r="A1578">
        <f>IF(MOD(ROW()-24,COUNTA(tblProducts[Description]))=0,A1577+1,A1577)</f>
        <v>14</v>
      </c>
      <c r="B1578">
        <f>MOD(ROW()-24,COUNTA(tblProducts[Description]))+1</f>
        <v>73</v>
      </c>
      <c r="C1578" t="str">
        <f>_xlfn.XLOOKUP(A1578,tblProducts[Column1],tblProducts[Description])</f>
        <v>C-6427 BULK</v>
      </c>
      <c r="D1578" t="str">
        <f>_xlfn.XLOOKUP(B1578,tblProducts[Column1],tblProducts[Description])</f>
        <v>WITCONOL 2690 BULK</v>
      </c>
      <c r="E1578" t="s">
        <v>9</v>
      </c>
      <c r="F1578" t="s">
        <v>12</v>
      </c>
      <c r="G1578" t="s">
        <v>7</v>
      </c>
      <c r="H1578" t="s">
        <v>8</v>
      </c>
      <c r="I1578">
        <f t="shared" si="29"/>
        <v>2</v>
      </c>
    </row>
    <row r="1579" spans="1:9">
      <c r="A1579">
        <f>IF(MOD(ROW()-24,COUNTA(tblProducts[Description]))=0,A1578+1,A1578)</f>
        <v>14</v>
      </c>
      <c r="B1579">
        <f>MOD(ROW()-24,COUNTA(tblProducts[Description]))+1</f>
        <v>74</v>
      </c>
      <c r="C1579" t="str">
        <f>_xlfn.XLOOKUP(A1579,tblProducts[Column1],tblProducts[Description])</f>
        <v>C-6427 BULK</v>
      </c>
      <c r="D1579" t="str">
        <f>_xlfn.XLOOKUP(B1579,tblProducts[Column1],tblProducts[Description])</f>
        <v>ETHYLAN 324 BULK</v>
      </c>
      <c r="E1579" t="s">
        <v>9</v>
      </c>
      <c r="F1579" t="s">
        <v>12</v>
      </c>
      <c r="G1579" t="s">
        <v>7</v>
      </c>
      <c r="H1579" t="s">
        <v>8</v>
      </c>
      <c r="I1579">
        <f t="shared" si="29"/>
        <v>2</v>
      </c>
    </row>
    <row r="1580" spans="1:9">
      <c r="A1580">
        <f>IF(MOD(ROW()-24,COUNTA(tblProducts[Description]))=0,A1579+1,A1579)</f>
        <v>14</v>
      </c>
      <c r="B1580">
        <f>MOD(ROW()-24,COUNTA(tblProducts[Description]))+1</f>
        <v>75</v>
      </c>
      <c r="C1580" t="str">
        <f>_xlfn.XLOOKUP(A1580,tblProducts[Column1],tblProducts[Description])</f>
        <v>C-6427 BULK</v>
      </c>
      <c r="D1580" t="str">
        <f>_xlfn.XLOOKUP(B1580,tblProducts[Column1],tblProducts[Description])</f>
        <v>WITCONOL NP-120 BULK</v>
      </c>
      <c r="E1580" t="s">
        <v>9</v>
      </c>
      <c r="F1580" t="s">
        <v>12</v>
      </c>
      <c r="G1580" t="s">
        <v>7</v>
      </c>
      <c r="H1580" t="s">
        <v>8</v>
      </c>
      <c r="I1580">
        <f t="shared" si="29"/>
        <v>2</v>
      </c>
    </row>
    <row r="1581" spans="1:9">
      <c r="A1581">
        <f>IF(MOD(ROW()-24,COUNTA(tblProducts[Description]))=0,A1580+1,A1580)</f>
        <v>14</v>
      </c>
      <c r="B1581">
        <f>MOD(ROW()-24,COUNTA(tblProducts[Description]))+1</f>
        <v>76</v>
      </c>
      <c r="C1581" t="str">
        <f>_xlfn.XLOOKUP(A1581,tblProducts[Column1],tblProducts[Description])</f>
        <v>C-6427 BULK</v>
      </c>
      <c r="D1581" t="str">
        <f>_xlfn.XLOOKUP(B1581,tblProducts[Column1],tblProducts[Description])</f>
        <v>WITCONOL NP-130 BULK</v>
      </c>
      <c r="E1581" t="s">
        <v>9</v>
      </c>
      <c r="F1581" t="s">
        <v>12</v>
      </c>
      <c r="G1581" t="s">
        <v>7</v>
      </c>
      <c r="H1581" t="s">
        <v>8</v>
      </c>
      <c r="I1581">
        <f t="shared" si="29"/>
        <v>2</v>
      </c>
    </row>
    <row r="1582" spans="1:9">
      <c r="A1582">
        <f>IF(MOD(ROW()-24,COUNTA(tblProducts[Description]))=0,A1581+1,A1581)</f>
        <v>14</v>
      </c>
      <c r="B1582">
        <f>MOD(ROW()-24,COUNTA(tblProducts[Description]))+1</f>
        <v>77</v>
      </c>
      <c r="C1582" t="str">
        <f>_xlfn.XLOOKUP(A1582,tblProducts[Column1],tblProducts[Description])</f>
        <v>C-6427 BULK</v>
      </c>
      <c r="D1582" t="str">
        <f>_xlfn.XLOOKUP(B1582,tblProducts[Column1],tblProducts[Description])</f>
        <v>WITCONOL NP-20 BULK</v>
      </c>
      <c r="E1582" t="s">
        <v>9</v>
      </c>
      <c r="F1582" t="s">
        <v>12</v>
      </c>
      <c r="G1582" t="s">
        <v>7</v>
      </c>
      <c r="H1582" t="s">
        <v>8</v>
      </c>
      <c r="I1582">
        <f t="shared" si="29"/>
        <v>2</v>
      </c>
    </row>
    <row r="1583" spans="1:9">
      <c r="A1583">
        <f>IF(MOD(ROW()-24,COUNTA(tblProducts[Description]))=0,A1582+1,A1582)</f>
        <v>14</v>
      </c>
      <c r="B1583">
        <f>MOD(ROW()-24,COUNTA(tblProducts[Description]))+1</f>
        <v>78</v>
      </c>
      <c r="C1583" t="str">
        <f>_xlfn.XLOOKUP(A1583,tblProducts[Column1],tblProducts[Description])</f>
        <v>C-6427 BULK</v>
      </c>
      <c r="D1583" t="str">
        <f>_xlfn.XLOOKUP(B1583,tblProducts[Column1],tblProducts[Description])</f>
        <v>WITCONOL NP-330 BULK</v>
      </c>
      <c r="E1583" t="s">
        <v>9</v>
      </c>
      <c r="F1583" t="s">
        <v>12</v>
      </c>
      <c r="G1583" t="s">
        <v>7</v>
      </c>
      <c r="H1583" t="s">
        <v>8</v>
      </c>
      <c r="I1583">
        <f t="shared" si="29"/>
        <v>2</v>
      </c>
    </row>
    <row r="1584" spans="1:9">
      <c r="A1584">
        <f>IF(MOD(ROW()-24,COUNTA(tblProducts[Description]))=0,A1583+1,A1583)</f>
        <v>14</v>
      </c>
      <c r="B1584">
        <f>MOD(ROW()-24,COUNTA(tblProducts[Description]))+1</f>
        <v>79</v>
      </c>
      <c r="C1584" t="str">
        <f>_xlfn.XLOOKUP(A1584,tblProducts[Column1],tblProducts[Description])</f>
        <v>C-6427 BULK</v>
      </c>
      <c r="D1584" t="str">
        <f>_xlfn.XLOOKUP(B1584,tblProducts[Column1],tblProducts[Description])</f>
        <v>WITCONOL NP-40 BULK</v>
      </c>
      <c r="E1584" t="s">
        <v>9</v>
      </c>
      <c r="F1584" t="s">
        <v>12</v>
      </c>
      <c r="G1584" t="s">
        <v>7</v>
      </c>
      <c r="H1584" t="s">
        <v>8</v>
      </c>
      <c r="I1584">
        <f t="shared" si="29"/>
        <v>2</v>
      </c>
    </row>
    <row r="1585" spans="1:9">
      <c r="A1585">
        <f>IF(MOD(ROW()-24,COUNTA(tblProducts[Description]))=0,A1584+1,A1584)</f>
        <v>14</v>
      </c>
      <c r="B1585">
        <f>MOD(ROW()-24,COUNTA(tblProducts[Description]))+1</f>
        <v>80</v>
      </c>
      <c r="C1585" t="str">
        <f>_xlfn.XLOOKUP(A1585,tblProducts[Column1],tblProducts[Description])</f>
        <v>C-6427 BULK</v>
      </c>
      <c r="D1585" t="str">
        <f>_xlfn.XLOOKUP(B1585,tblProducts[Column1],tblProducts[Description])</f>
        <v>WITCONOL NP-60 BULK</v>
      </c>
      <c r="E1585" t="s">
        <v>9</v>
      </c>
      <c r="F1585" t="s">
        <v>12</v>
      </c>
      <c r="G1585" t="s">
        <v>7</v>
      </c>
      <c r="H1585" t="s">
        <v>8</v>
      </c>
      <c r="I1585">
        <f t="shared" si="29"/>
        <v>2</v>
      </c>
    </row>
    <row r="1586" spans="1:9">
      <c r="A1586">
        <f>IF(MOD(ROW()-24,COUNTA(tblProducts[Description]))=0,A1585+1,A1585)</f>
        <v>14</v>
      </c>
      <c r="B1586">
        <f>MOD(ROW()-24,COUNTA(tblProducts[Description]))+1</f>
        <v>81</v>
      </c>
      <c r="C1586" t="str">
        <f>_xlfn.XLOOKUP(A1586,tblProducts[Column1],tblProducts[Description])</f>
        <v>C-6427 BULK</v>
      </c>
      <c r="D1586" t="str">
        <f>_xlfn.XLOOKUP(B1586,tblProducts[Column1],tblProducts[Description])</f>
        <v>WITCONOL NP-80 BULK</v>
      </c>
      <c r="E1586" t="s">
        <v>9</v>
      </c>
      <c r="F1586" t="s">
        <v>12</v>
      </c>
      <c r="G1586" t="s">
        <v>7</v>
      </c>
      <c r="H1586" t="s">
        <v>8</v>
      </c>
      <c r="I1586">
        <f t="shared" si="29"/>
        <v>2</v>
      </c>
    </row>
    <row r="1587" spans="1:9">
      <c r="A1587">
        <f>IF(MOD(ROW()-24,COUNTA(tblProducts[Description]))=0,A1586+1,A1586)</f>
        <v>14</v>
      </c>
      <c r="B1587">
        <f>MOD(ROW()-24,COUNTA(tblProducts[Description]))+1</f>
        <v>82</v>
      </c>
      <c r="C1587" t="str">
        <f>_xlfn.XLOOKUP(A1587,tblProducts[Column1],tblProducts[Description])</f>
        <v>C-6427 BULK</v>
      </c>
      <c r="D1587" t="str">
        <f>_xlfn.XLOOKUP(B1587,tblProducts[Column1],tblProducts[Description])</f>
        <v>WITCONOL NP-90 BULK</v>
      </c>
      <c r="E1587" t="s">
        <v>9</v>
      </c>
      <c r="F1587" t="s">
        <v>12</v>
      </c>
      <c r="G1587" t="s">
        <v>7</v>
      </c>
      <c r="H1587" t="s">
        <v>8</v>
      </c>
      <c r="I1587">
        <f t="shared" si="29"/>
        <v>2</v>
      </c>
    </row>
    <row r="1588" spans="1:9">
      <c r="A1588">
        <f>IF(MOD(ROW()-24,COUNTA(tblProducts[Description]))=0,A1587+1,A1587)</f>
        <v>14</v>
      </c>
      <c r="B1588">
        <f>MOD(ROW()-24,COUNTA(tblProducts[Description]))+1</f>
        <v>83</v>
      </c>
      <c r="C1588" t="str">
        <f>_xlfn.XLOOKUP(A1588,tblProducts[Column1],tblProducts[Description])</f>
        <v>C-6427 BULK</v>
      </c>
      <c r="D1588" t="str">
        <f>_xlfn.XLOOKUP(B1588,tblProducts[Column1],tblProducts[Description])</f>
        <v>WITCONOL NS-108 PO BULK</v>
      </c>
      <c r="E1588" t="s">
        <v>9</v>
      </c>
      <c r="F1588" t="s">
        <v>12</v>
      </c>
      <c r="G1588" t="s">
        <v>7</v>
      </c>
      <c r="H1588" t="s">
        <v>8</v>
      </c>
      <c r="I1588">
        <f t="shared" si="29"/>
        <v>2</v>
      </c>
    </row>
    <row r="1589" spans="1:9">
      <c r="A1589">
        <f>IF(MOD(ROW()-24,COUNTA(tblProducts[Description]))=0,A1588+1,A1588)</f>
        <v>14</v>
      </c>
      <c r="B1589">
        <f>MOD(ROW()-24,COUNTA(tblProducts[Description]))+1</f>
        <v>84</v>
      </c>
      <c r="C1589" t="str">
        <f>_xlfn.XLOOKUP(A1589,tblProducts[Column1],tblProducts[Description])</f>
        <v>C-6427 BULK</v>
      </c>
      <c r="D1589" t="str">
        <f>_xlfn.XLOOKUP(B1589,tblProducts[Column1],tblProducts[Description])</f>
        <v>WITCONOL NS-505K BULK</v>
      </c>
      <c r="E1589" t="s">
        <v>9</v>
      </c>
      <c r="F1589" t="s">
        <v>12</v>
      </c>
      <c r="G1589" t="s">
        <v>7</v>
      </c>
      <c r="H1589" t="s">
        <v>8</v>
      </c>
      <c r="I1589">
        <f t="shared" si="29"/>
        <v>2</v>
      </c>
    </row>
    <row r="1590" spans="1:9">
      <c r="A1590">
        <f>IF(MOD(ROW()-24,COUNTA(tblProducts[Description]))=0,A1589+1,A1589)</f>
        <v>14</v>
      </c>
      <c r="B1590">
        <f>MOD(ROW()-24,COUNTA(tblProducts[Description]))+1</f>
        <v>85</v>
      </c>
      <c r="C1590" t="str">
        <f>_xlfn.XLOOKUP(A1590,tblProducts[Column1],tblProducts[Description])</f>
        <v>C-6427 BULK</v>
      </c>
      <c r="D1590" t="str">
        <f>_xlfn.XLOOKUP(B1590,tblProducts[Column1],tblProducts[Description])</f>
        <v>WITCONOL NS-817 BULK</v>
      </c>
      <c r="E1590" t="s">
        <v>9</v>
      </c>
      <c r="F1590" t="s">
        <v>12</v>
      </c>
      <c r="G1590" t="s">
        <v>7</v>
      </c>
      <c r="H1590" t="s">
        <v>8</v>
      </c>
      <c r="I1590">
        <f t="shared" si="29"/>
        <v>2</v>
      </c>
    </row>
    <row r="1591" spans="1:9">
      <c r="A1591">
        <f>IF(MOD(ROW()-24,COUNTA(tblProducts[Description]))=0,A1590+1,A1590)</f>
        <v>14</v>
      </c>
      <c r="B1591">
        <f>MOD(ROW()-24,COUNTA(tblProducts[Description]))+1</f>
        <v>86</v>
      </c>
      <c r="C1591" t="str">
        <f>_xlfn.XLOOKUP(A1591,tblProducts[Column1],tblProducts[Description])</f>
        <v>C-6427 BULK</v>
      </c>
      <c r="D1591" t="str">
        <f>_xlfn.XLOOKUP(B1591,tblProducts[Column1],tblProducts[Description])</f>
        <v>WITCONOL PD-375 BULK</v>
      </c>
      <c r="E1591" t="s">
        <v>9</v>
      </c>
      <c r="F1591" t="s">
        <v>12</v>
      </c>
      <c r="G1591" t="s">
        <v>7</v>
      </c>
      <c r="H1591" t="s">
        <v>8</v>
      </c>
      <c r="I1591">
        <f t="shared" si="29"/>
        <v>2</v>
      </c>
    </row>
    <row r="1592" spans="1:9">
      <c r="A1592">
        <f>IF(MOD(ROW()-24,COUNTA(tblProducts[Description]))=0,A1591+1,A1591)</f>
        <v>14</v>
      </c>
      <c r="B1592">
        <f>MOD(ROW()-24,COUNTA(tblProducts[Description]))+1</f>
        <v>87</v>
      </c>
      <c r="C1592" t="str">
        <f>_xlfn.XLOOKUP(A1592,tblProducts[Column1],tblProducts[Description])</f>
        <v>C-6427 BULK</v>
      </c>
      <c r="D1592" t="str">
        <f>_xlfn.XLOOKUP(B1592,tblProducts[Column1],tblProducts[Description])</f>
        <v>WITCONOL PD-4085 BULK</v>
      </c>
      <c r="E1592" t="s">
        <v>9</v>
      </c>
      <c r="F1592" t="s">
        <v>12</v>
      </c>
      <c r="G1592" t="s">
        <v>7</v>
      </c>
      <c r="H1592" t="s">
        <v>8</v>
      </c>
      <c r="I1592">
        <f t="shared" si="29"/>
        <v>2</v>
      </c>
    </row>
    <row r="1593" spans="1:9">
      <c r="A1593">
        <f>IF(MOD(ROW()-24,COUNTA(tblProducts[Description]))=0,A1592+1,A1592)</f>
        <v>14</v>
      </c>
      <c r="B1593">
        <f>MOD(ROW()-24,COUNTA(tblProducts[Description]))+1</f>
        <v>88</v>
      </c>
      <c r="C1593" t="str">
        <f>_xlfn.XLOOKUP(A1593,tblProducts[Column1],tblProducts[Description])</f>
        <v>C-6427 BULK</v>
      </c>
      <c r="D1593" t="str">
        <f>_xlfn.XLOOKUP(B1593,tblProducts[Column1],tblProducts[Description])</f>
        <v>WITCONOL PD-500 BULK</v>
      </c>
      <c r="E1593" t="s">
        <v>9</v>
      </c>
      <c r="F1593" t="s">
        <v>12</v>
      </c>
      <c r="G1593" t="s">
        <v>7</v>
      </c>
      <c r="H1593" t="s">
        <v>8</v>
      </c>
      <c r="I1593">
        <f t="shared" si="29"/>
        <v>2</v>
      </c>
    </row>
    <row r="1594" spans="1:9">
      <c r="A1594">
        <f>IF(MOD(ROW()-24,COUNTA(tblProducts[Description]))=0,A1593+1,A1593)</f>
        <v>14</v>
      </c>
      <c r="B1594">
        <f>MOD(ROW()-24,COUNTA(tblProducts[Description]))+1</f>
        <v>89</v>
      </c>
      <c r="C1594" t="str">
        <f>_xlfn.XLOOKUP(A1594,tblProducts[Column1],tblProducts[Description])</f>
        <v>C-6427 BULK</v>
      </c>
      <c r="D1594" t="str">
        <f>_xlfn.XLOOKUP(B1594,tblProducts[Column1],tblProducts[Description])</f>
        <v>WITCONOL PEG-200 BULK</v>
      </c>
      <c r="E1594" t="s">
        <v>9</v>
      </c>
      <c r="F1594" t="s">
        <v>12</v>
      </c>
      <c r="G1594" t="s">
        <v>7</v>
      </c>
      <c r="H1594" t="s">
        <v>8</v>
      </c>
      <c r="I1594">
        <f t="shared" si="29"/>
        <v>2</v>
      </c>
    </row>
    <row r="1595" spans="1:9">
      <c r="A1595">
        <f>IF(MOD(ROW()-24,COUNTA(tblProducts[Description]))=0,A1594+1,A1594)</f>
        <v>14</v>
      </c>
      <c r="B1595">
        <f>MOD(ROW()-24,COUNTA(tblProducts[Description]))+1</f>
        <v>90</v>
      </c>
      <c r="C1595" t="str">
        <f>_xlfn.XLOOKUP(A1595,tblProducts[Column1],tblProducts[Description])</f>
        <v>C-6427 BULK</v>
      </c>
      <c r="D1595" t="str">
        <f>_xlfn.XLOOKUP(B1595,tblProducts[Column1],tblProducts[Description])</f>
        <v>WITCONOL PEG-400 BULK</v>
      </c>
      <c r="E1595" t="s">
        <v>9</v>
      </c>
      <c r="F1595" t="s">
        <v>12</v>
      </c>
      <c r="G1595" t="s">
        <v>7</v>
      </c>
      <c r="H1595" t="s">
        <v>8</v>
      </c>
      <c r="I1595">
        <f t="shared" si="29"/>
        <v>2</v>
      </c>
    </row>
    <row r="1596" spans="1:9">
      <c r="A1596">
        <f>IF(MOD(ROW()-24,COUNTA(tblProducts[Description]))=0,A1595+1,A1595)</f>
        <v>14</v>
      </c>
      <c r="B1596">
        <f>MOD(ROW()-24,COUNTA(tblProducts[Description]))+1</f>
        <v>91</v>
      </c>
      <c r="C1596" t="str">
        <f>_xlfn.XLOOKUP(A1596,tblProducts[Column1],tblProducts[Description])</f>
        <v>C-6427 BULK</v>
      </c>
      <c r="D1596" t="str">
        <f>_xlfn.XLOOKUP(B1596,tblProducts[Column1],tblProducts[Description])</f>
        <v>WITCONOL PEG-500 BULK</v>
      </c>
      <c r="E1596" t="s">
        <v>9</v>
      </c>
      <c r="F1596" t="s">
        <v>12</v>
      </c>
      <c r="G1596" t="s">
        <v>7</v>
      </c>
      <c r="H1596" t="s">
        <v>8</v>
      </c>
      <c r="I1596">
        <f t="shared" si="29"/>
        <v>2</v>
      </c>
    </row>
    <row r="1597" spans="1:9">
      <c r="A1597">
        <f>IF(MOD(ROW()-24,COUNTA(tblProducts[Description]))=0,A1596+1,A1596)</f>
        <v>14</v>
      </c>
      <c r="B1597">
        <f>MOD(ROW()-24,COUNTA(tblProducts[Description]))+1</f>
        <v>92</v>
      </c>
      <c r="C1597" t="str">
        <f>_xlfn.XLOOKUP(A1597,tblProducts[Column1],tblProducts[Description])</f>
        <v>C-6427 BULK</v>
      </c>
      <c r="D1597" t="str">
        <f>_xlfn.XLOOKUP(B1597,tblProducts[Column1],tblProducts[Description])</f>
        <v>WITCONOL PEG-600 BULK</v>
      </c>
      <c r="E1597" t="s">
        <v>9</v>
      </c>
      <c r="F1597" t="s">
        <v>12</v>
      </c>
      <c r="G1597" t="s">
        <v>7</v>
      </c>
      <c r="H1597" t="s">
        <v>8</v>
      </c>
      <c r="I1597">
        <f t="shared" si="29"/>
        <v>2</v>
      </c>
    </row>
    <row r="1598" spans="1:9">
      <c r="A1598">
        <f>IF(MOD(ROW()-24,COUNTA(tblProducts[Description]))=0,A1597+1,A1597)</f>
        <v>14</v>
      </c>
      <c r="B1598">
        <f>MOD(ROW()-24,COUNTA(tblProducts[Description]))+1</f>
        <v>93</v>
      </c>
      <c r="C1598" t="str">
        <f>_xlfn.XLOOKUP(A1598,tblProducts[Column1],tblProducts[Description])</f>
        <v>C-6427 BULK</v>
      </c>
      <c r="D1598" t="str">
        <f>_xlfn.XLOOKUP(B1598,tblProducts[Column1],tblProducts[Description])</f>
        <v>WITCONOL PH-70 BULK</v>
      </c>
      <c r="E1598" t="s">
        <v>9</v>
      </c>
      <c r="F1598" t="s">
        <v>12</v>
      </c>
      <c r="G1598" t="s">
        <v>7</v>
      </c>
      <c r="H1598" t="s">
        <v>8</v>
      </c>
      <c r="I1598">
        <f t="shared" si="29"/>
        <v>2</v>
      </c>
    </row>
    <row r="1599" spans="1:9">
      <c r="A1599">
        <f>IF(MOD(ROW()-24,COUNTA(tblProducts[Description]))=0,A1598+1,A1598)</f>
        <v>14</v>
      </c>
      <c r="B1599">
        <f>MOD(ROW()-24,COUNTA(tblProducts[Description]))+1</f>
        <v>94</v>
      </c>
      <c r="C1599" t="str">
        <f>_xlfn.XLOOKUP(A1599,tblProducts[Column1],tblProducts[Description])</f>
        <v>C-6427 BULK</v>
      </c>
      <c r="D1599" t="str">
        <f>_xlfn.XLOOKUP(B1599,tblProducts[Column1],tblProducts[Description])</f>
        <v>WITCONOL SN-50 BULK</v>
      </c>
      <c r="E1599" t="s">
        <v>9</v>
      </c>
      <c r="F1599" t="s">
        <v>12</v>
      </c>
      <c r="G1599" t="s">
        <v>7</v>
      </c>
      <c r="H1599" t="s">
        <v>8</v>
      </c>
      <c r="I1599">
        <f t="shared" si="29"/>
        <v>2</v>
      </c>
    </row>
    <row r="1600" spans="1:9">
      <c r="A1600">
        <f>IF(MOD(ROW()-24,COUNTA(tblProducts[Description]))=0,A1599+1,A1599)</f>
        <v>14</v>
      </c>
      <c r="B1600">
        <f>MOD(ROW()-24,COUNTA(tblProducts[Description]))+1</f>
        <v>95</v>
      </c>
      <c r="C1600" t="str">
        <f>_xlfn.XLOOKUP(A1600,tblProducts[Column1],tblProducts[Description])</f>
        <v>C-6427 BULK</v>
      </c>
      <c r="D1600" t="str">
        <f>_xlfn.XLOOKUP(B1600,tblProducts[Column1],tblProducts[Description])</f>
        <v>WITCONOL SN-70 BULK</v>
      </c>
      <c r="E1600" t="s">
        <v>9</v>
      </c>
      <c r="F1600" t="s">
        <v>12</v>
      </c>
      <c r="G1600" t="s">
        <v>7</v>
      </c>
      <c r="H1600" t="s">
        <v>8</v>
      </c>
      <c r="I1600">
        <f t="shared" si="29"/>
        <v>2</v>
      </c>
    </row>
    <row r="1601" spans="1:9">
      <c r="A1601">
        <f>IF(MOD(ROW()-24,COUNTA(tblProducts[Description]))=0,A1600+1,A1600)</f>
        <v>14</v>
      </c>
      <c r="B1601">
        <f>MOD(ROW()-24,COUNTA(tblProducts[Description]))+1</f>
        <v>96</v>
      </c>
      <c r="C1601" t="str">
        <f>_xlfn.XLOOKUP(A1601,tblProducts[Column1],tblProducts[Description])</f>
        <v>C-6427 BULK</v>
      </c>
      <c r="D1601" t="str">
        <f>_xlfn.XLOOKUP(B1601,tblProducts[Column1],tblProducts[Description])</f>
        <v>REDICOTE E-47 NPF BULK</v>
      </c>
      <c r="E1601" t="s">
        <v>9</v>
      </c>
      <c r="F1601" t="s">
        <v>12</v>
      </c>
      <c r="G1601" t="s">
        <v>7</v>
      </c>
      <c r="H1601" t="s">
        <v>8</v>
      </c>
      <c r="I1601">
        <f t="shared" si="29"/>
        <v>2</v>
      </c>
    </row>
    <row r="1602" spans="1:9">
      <c r="A1602">
        <f>IF(MOD(ROW()-24,COUNTA(tblProducts[Description]))=0,A1601+1,A1601)</f>
        <v>14</v>
      </c>
      <c r="B1602">
        <f>MOD(ROW()-24,COUNTA(tblProducts[Description]))+1</f>
        <v>97</v>
      </c>
      <c r="C1602" t="str">
        <f>_xlfn.XLOOKUP(A1602,tblProducts[Column1],tblProducts[Description])</f>
        <v>C-6427 BULK</v>
      </c>
      <c r="D1602" t="str">
        <f>_xlfn.XLOOKUP(B1602,tblProducts[Column1],tblProducts[Description])</f>
        <v>EMULPON CO-25 BULK</v>
      </c>
      <c r="E1602" t="s">
        <v>9</v>
      </c>
      <c r="F1602" t="s">
        <v>12</v>
      </c>
      <c r="G1602" t="s">
        <v>7</v>
      </c>
      <c r="H1602" t="s">
        <v>8</v>
      </c>
      <c r="I1602">
        <f t="shared" si="29"/>
        <v>2</v>
      </c>
    </row>
    <row r="1603" spans="1:9">
      <c r="A1603">
        <f>IF(MOD(ROW()-24,COUNTA(tblProducts[Description]))=0,A1602+1,A1602)</f>
        <v>14</v>
      </c>
      <c r="B1603">
        <f>MOD(ROW()-24,COUNTA(tblProducts[Description]))+1</f>
        <v>98</v>
      </c>
      <c r="C1603" t="str">
        <f>_xlfn.XLOOKUP(A1603,tblProducts[Column1],tblProducts[Description])</f>
        <v>C-6427 BULK</v>
      </c>
      <c r="D1603" t="str">
        <f>_xlfn.XLOOKUP(B1603,tblProducts[Column1],tblProducts[Description])</f>
        <v>EMULPON CO-30 BULK</v>
      </c>
      <c r="E1603" t="s">
        <v>9</v>
      </c>
      <c r="F1603" t="s">
        <v>12</v>
      </c>
      <c r="G1603" t="s">
        <v>7</v>
      </c>
      <c r="H1603" t="s">
        <v>8</v>
      </c>
      <c r="I1603">
        <f t="shared" si="29"/>
        <v>2</v>
      </c>
    </row>
    <row r="1604" spans="1:9">
      <c r="A1604">
        <f>IF(MOD(ROW()-24,COUNTA(tblProducts[Description]))=0,A1603+1,A1603)</f>
        <v>14</v>
      </c>
      <c r="B1604">
        <f>MOD(ROW()-24,COUNTA(tblProducts[Description]))+1</f>
        <v>99</v>
      </c>
      <c r="C1604" t="str">
        <f>_xlfn.XLOOKUP(A1604,tblProducts[Column1],tblProducts[Description])</f>
        <v>C-6427 BULK</v>
      </c>
      <c r="D1604" t="str">
        <f>_xlfn.XLOOKUP(B1604,tblProducts[Column1],tblProducts[Description])</f>
        <v>EMULPON CO-40 BULK</v>
      </c>
      <c r="E1604" t="s">
        <v>9</v>
      </c>
      <c r="F1604" t="s">
        <v>12</v>
      </c>
      <c r="G1604" t="s">
        <v>7</v>
      </c>
      <c r="H1604" t="s">
        <v>8</v>
      </c>
      <c r="I1604">
        <f t="shared" si="29"/>
        <v>2</v>
      </c>
    </row>
    <row r="1605" spans="1:9">
      <c r="A1605">
        <f>IF(MOD(ROW()-24,COUNTA(tblProducts[Description]))=0,A1604+1,A1604)</f>
        <v>14</v>
      </c>
      <c r="B1605">
        <f>MOD(ROW()-24,COUNTA(tblProducts[Description]))+1</f>
        <v>100</v>
      </c>
      <c r="C1605" t="str">
        <f>_xlfn.XLOOKUP(A1605,tblProducts[Column1],tblProducts[Description])</f>
        <v>C-6427 BULK</v>
      </c>
      <c r="D1605" t="str">
        <f>_xlfn.XLOOKUP(B1605,tblProducts[Column1],tblProducts[Description])</f>
        <v>EMULPON CO-36 BULK</v>
      </c>
      <c r="E1605" t="s">
        <v>9</v>
      </c>
      <c r="F1605" t="s">
        <v>12</v>
      </c>
      <c r="G1605" t="s">
        <v>7</v>
      </c>
      <c r="H1605" t="s">
        <v>8</v>
      </c>
      <c r="I1605">
        <f t="shared" si="29"/>
        <v>2</v>
      </c>
    </row>
    <row r="1606" spans="1:9">
      <c r="A1606">
        <f>IF(MOD(ROW()-24,COUNTA(tblProducts[Description]))=0,A1605+1,A1605)</f>
        <v>14</v>
      </c>
      <c r="B1606">
        <f>MOD(ROW()-24,COUNTA(tblProducts[Description]))+1</f>
        <v>101</v>
      </c>
      <c r="C1606" t="str">
        <f>_xlfn.XLOOKUP(A1606,tblProducts[Column1],tblProducts[Description])</f>
        <v>C-6427 BULK</v>
      </c>
      <c r="D1606" t="str">
        <f>_xlfn.XLOOKUP(B1606,tblProducts[Column1],tblProducts[Description])</f>
        <v>REDICOTE E-4819 BULK</v>
      </c>
      <c r="E1606" t="s">
        <v>9</v>
      </c>
      <c r="F1606" t="s">
        <v>12</v>
      </c>
      <c r="G1606" t="s">
        <v>7</v>
      </c>
      <c r="H1606" t="s">
        <v>8</v>
      </c>
      <c r="I1606">
        <f t="shared" si="29"/>
        <v>2</v>
      </c>
    </row>
    <row r="1607" spans="1:9">
      <c r="A1607">
        <f>IF(MOD(ROW()-24,COUNTA(tblProducts[Description]))=0,A1606+1,A1606)</f>
        <v>14</v>
      </c>
      <c r="B1607">
        <f>MOD(ROW()-24,COUNTA(tblProducts[Description]))+1</f>
        <v>102</v>
      </c>
      <c r="C1607" t="str">
        <f>_xlfn.XLOOKUP(A1607,tblProducts[Column1],tblProducts[Description])</f>
        <v>C-6427 BULK</v>
      </c>
      <c r="D1607" t="str">
        <f>_xlfn.XLOOKUP(B1607,tblProducts[Column1],tblProducts[Description])</f>
        <v>ETHYLAN 1005 SA  BULK</v>
      </c>
      <c r="E1607" t="s">
        <v>9</v>
      </c>
      <c r="F1607" t="s">
        <v>12</v>
      </c>
      <c r="G1607" t="s">
        <v>7</v>
      </c>
      <c r="H1607" t="s">
        <v>13</v>
      </c>
      <c r="I1607">
        <f t="shared" si="29"/>
        <v>2</v>
      </c>
    </row>
    <row r="1608" spans="1:9">
      <c r="A1608">
        <f>IF(MOD(ROW()-24,COUNTA(tblProducts[Description]))=0,A1607+1,A1607)</f>
        <v>14</v>
      </c>
      <c r="B1608">
        <f>MOD(ROW()-24,COUNTA(tblProducts[Description]))+1</f>
        <v>103</v>
      </c>
      <c r="C1608" t="str">
        <f>_xlfn.XLOOKUP(A1608,tblProducts[Column1],tblProducts[Description])</f>
        <v>C-6427 BULK</v>
      </c>
      <c r="D1608" t="str">
        <f>_xlfn.XLOOKUP(B1608,tblProducts[Column1],tblProducts[Description])</f>
        <v>ETHODUOMEEN T/15 BULK</v>
      </c>
      <c r="E1608" t="s">
        <v>9</v>
      </c>
      <c r="F1608" t="s">
        <v>12</v>
      </c>
      <c r="G1608" t="s">
        <v>7</v>
      </c>
      <c r="H1608" t="s">
        <v>8</v>
      </c>
      <c r="I1608">
        <f t="shared" si="29"/>
        <v>2</v>
      </c>
    </row>
    <row r="1609" spans="1:9">
      <c r="A1609">
        <f>IF(MOD(ROW()-24,COUNTA(tblProducts[Description]))=0,A1608+1,A1608)</f>
        <v>14</v>
      </c>
      <c r="B1609">
        <f>MOD(ROW()-24,COUNTA(tblProducts[Description]))+1</f>
        <v>104</v>
      </c>
      <c r="C1609" t="str">
        <f>_xlfn.XLOOKUP(A1609,tblProducts[Column1],tblProducts[Description])</f>
        <v>C-6427 BULK</v>
      </c>
      <c r="D1609" t="str">
        <f>_xlfn.XLOOKUP(B1609,tblProducts[Column1],tblProducts[Description])</f>
        <v>C-6442 BULK</v>
      </c>
      <c r="E1609" t="s">
        <v>9</v>
      </c>
      <c r="F1609" t="s">
        <v>12</v>
      </c>
      <c r="G1609" t="s">
        <v>7</v>
      </c>
      <c r="H1609" t="s">
        <v>8</v>
      </c>
      <c r="I1609">
        <f t="shared" si="29"/>
        <v>2</v>
      </c>
    </row>
    <row r="1610" spans="1:9">
      <c r="A1610">
        <f>IF(MOD(ROW()-24,COUNTA(tblProducts[Description]))=0,A1609+1,A1609)</f>
        <v>14</v>
      </c>
      <c r="B1610">
        <f>MOD(ROW()-24,COUNTA(tblProducts[Description]))+1</f>
        <v>105</v>
      </c>
      <c r="C1610" t="str">
        <f>_xlfn.XLOOKUP(A1610,tblProducts[Column1],tblProducts[Description])</f>
        <v>C-6427 BULK</v>
      </c>
      <c r="D1610" t="str">
        <f>_xlfn.XLOOKUP(B1610,tblProducts[Column1],tblProducts[Description])</f>
        <v>ETHODUOMEEN T/25  BULK</v>
      </c>
      <c r="E1610" t="s">
        <v>9</v>
      </c>
      <c r="F1610" t="s">
        <v>12</v>
      </c>
      <c r="G1610" t="s">
        <v>7</v>
      </c>
      <c r="H1610" t="s">
        <v>8</v>
      </c>
      <c r="I1610">
        <f t="shared" si="29"/>
        <v>2</v>
      </c>
    </row>
    <row r="1611" spans="1:9">
      <c r="A1611">
        <f>IF(MOD(ROW()-24,COUNTA(tblProducts[Description]))=0,A1610+1,A1610)</f>
        <v>14</v>
      </c>
      <c r="B1611">
        <f>MOD(ROW()-24,COUNTA(tblProducts[Description]))+1</f>
        <v>106</v>
      </c>
      <c r="C1611" t="str">
        <f>_xlfn.XLOOKUP(A1611,tblProducts[Column1],tblProducts[Description])</f>
        <v>C-6427 BULK</v>
      </c>
      <c r="D1611" t="str">
        <f>_xlfn.XLOOKUP(B1611,tblProducts[Column1],tblProducts[Description])</f>
        <v>WITCONOL PD-2000 BULK</v>
      </c>
      <c r="E1611" t="s">
        <v>9</v>
      </c>
      <c r="F1611" t="s">
        <v>12</v>
      </c>
      <c r="G1611" t="s">
        <v>7</v>
      </c>
      <c r="H1611" t="s">
        <v>8</v>
      </c>
      <c r="I1611">
        <f t="shared" si="29"/>
        <v>2</v>
      </c>
    </row>
    <row r="1612" spans="1:9">
      <c r="A1612">
        <f>IF(MOD(ROW()-24,COUNTA(tblProducts[Description]))=0,A1611+1,A1611)</f>
        <v>14</v>
      </c>
      <c r="B1612">
        <f>MOD(ROW()-24,COUNTA(tblProducts[Description]))+1</f>
        <v>107</v>
      </c>
      <c r="C1612" t="str">
        <f>_xlfn.XLOOKUP(A1612,tblProducts[Column1],tblProducts[Description])</f>
        <v>C-6427 BULK</v>
      </c>
      <c r="D1612" t="str">
        <f>_xlfn.XLOOKUP(B1612,tblProducts[Column1],tblProducts[Description])</f>
        <v>BEROL 347 BULK</v>
      </c>
      <c r="E1612" t="s">
        <v>9</v>
      </c>
      <c r="F1612" t="s">
        <v>12</v>
      </c>
      <c r="G1612" t="s">
        <v>7</v>
      </c>
      <c r="H1612" t="s">
        <v>8</v>
      </c>
      <c r="I1612">
        <f t="shared" si="29"/>
        <v>2</v>
      </c>
    </row>
    <row r="1613" spans="1:9">
      <c r="A1613">
        <f>IF(MOD(ROW()-24,COUNTA(tblProducts[Description]))=0,A1612+1,A1612)</f>
        <v>14</v>
      </c>
      <c r="B1613">
        <f>MOD(ROW()-24,COUNTA(tblProducts[Description]))+1</f>
        <v>108</v>
      </c>
      <c r="C1613" t="str">
        <f>_xlfn.XLOOKUP(A1613,tblProducts[Column1],tblProducts[Description])</f>
        <v>C-6427 BULK</v>
      </c>
      <c r="D1613" t="str">
        <f>_xlfn.XLOOKUP(B1613,tblProducts[Column1],tblProducts[Description])</f>
        <v>ETHYLAN PT-3000 BULK</v>
      </c>
      <c r="E1613" t="s">
        <v>9</v>
      </c>
      <c r="F1613" t="s">
        <v>12</v>
      </c>
      <c r="G1613" t="s">
        <v>7</v>
      </c>
      <c r="H1613" t="s">
        <v>8</v>
      </c>
      <c r="I1613">
        <f t="shared" si="29"/>
        <v>2</v>
      </c>
    </row>
    <row r="1614" spans="1:9">
      <c r="A1614">
        <f>IF(MOD(ROW()-24,COUNTA(tblProducts[Description]))=0,A1613+1,A1613)</f>
        <v>14</v>
      </c>
      <c r="B1614">
        <f>MOD(ROW()-24,COUNTA(tblProducts[Description]))+1</f>
        <v>109</v>
      </c>
      <c r="C1614" t="str">
        <f>_xlfn.XLOOKUP(A1614,tblProducts[Column1],tblProducts[Description])</f>
        <v>C-6427 BULK</v>
      </c>
      <c r="D1614" t="str">
        <f>_xlfn.XLOOKUP(B1614,tblProducts[Column1],tblProducts[Description])</f>
        <v>ETHYLAN HB4/BULK</v>
      </c>
      <c r="E1614" t="s">
        <v>9</v>
      </c>
      <c r="F1614" t="s">
        <v>12</v>
      </c>
      <c r="G1614" t="s">
        <v>7</v>
      </c>
      <c r="H1614" t="s">
        <v>8</v>
      </c>
      <c r="I1614">
        <f t="shared" si="29"/>
        <v>2</v>
      </c>
    </row>
    <row r="1615" spans="1:9">
      <c r="A1615">
        <f>IF(MOD(ROW()-24,COUNTA(tblProducts[Description]))=0,A1614+1,A1614)</f>
        <v>14</v>
      </c>
      <c r="B1615">
        <f>MOD(ROW()-24,COUNTA(tblProducts[Description]))+1</f>
        <v>110</v>
      </c>
      <c r="C1615" t="str">
        <f>_xlfn.XLOOKUP(A1615,tblProducts[Column1],tblProducts[Description])</f>
        <v>C-6427 BULK</v>
      </c>
      <c r="D1615" t="str">
        <f>_xlfn.XLOOKUP(B1615,tblProducts[Column1],tblProducts[Description])</f>
        <v>ADSEE AB 600 BULK</v>
      </c>
      <c r="E1615" t="s">
        <v>9</v>
      </c>
      <c r="F1615" t="s">
        <v>12</v>
      </c>
      <c r="G1615" t="s">
        <v>7</v>
      </c>
      <c r="H1615" t="s">
        <v>8</v>
      </c>
      <c r="I1615">
        <f t="shared" si="29"/>
        <v>2</v>
      </c>
    </row>
    <row r="1616" spans="1:9">
      <c r="A1616">
        <f>IF(MOD(ROW()-24,COUNTA(tblProducts[Description]))=0,A1615+1,A1615)</f>
        <v>14</v>
      </c>
      <c r="B1616">
        <f>MOD(ROW()-24,COUNTA(tblProducts[Description]))+1</f>
        <v>111</v>
      </c>
      <c r="C1616" t="str">
        <f>_xlfn.XLOOKUP(A1616,tblProducts[Column1],tblProducts[Description])</f>
        <v>C-6427 BULK</v>
      </c>
      <c r="D1616" t="str">
        <f>_xlfn.XLOOKUP(B1616,tblProducts[Column1],tblProducts[Description])</f>
        <v>WITCONOL PT-320  BULK</v>
      </c>
      <c r="E1616" t="s">
        <v>9</v>
      </c>
      <c r="F1616" t="s">
        <v>12</v>
      </c>
      <c r="G1616" t="s">
        <v>7</v>
      </c>
      <c r="H1616" t="s">
        <v>8</v>
      </c>
      <c r="I1616">
        <f t="shared" si="29"/>
        <v>2</v>
      </c>
    </row>
    <row r="1617" spans="1:9">
      <c r="A1617">
        <f>IF(MOD(ROW()-24,COUNTA(tblProducts[Description]))=0,A1616+1,A1616)</f>
        <v>14</v>
      </c>
      <c r="B1617">
        <f>MOD(ROW()-24,COUNTA(tblProducts[Description]))+1</f>
        <v>112</v>
      </c>
      <c r="C1617" t="str">
        <f>_xlfn.XLOOKUP(A1617,tblProducts[Column1],tblProducts[Description])</f>
        <v>C-6427 BULK</v>
      </c>
      <c r="D1617" t="str">
        <f>_xlfn.XLOOKUP(B1617,tblProducts[Column1],tblProducts[Description])</f>
        <v>ETHYLAN DA-3 BULK</v>
      </c>
      <c r="E1617" t="s">
        <v>9</v>
      </c>
      <c r="F1617" t="s">
        <v>12</v>
      </c>
      <c r="G1617" t="s">
        <v>7</v>
      </c>
      <c r="H1617" t="s">
        <v>8</v>
      </c>
      <c r="I1617">
        <f t="shared" si="29"/>
        <v>2</v>
      </c>
    </row>
    <row r="1618" spans="1:9">
      <c r="A1618">
        <f>IF(MOD(ROW()-24,COUNTA(tblProducts[Description]))=0,A1617+1,A1617)</f>
        <v>14</v>
      </c>
      <c r="B1618">
        <f>MOD(ROW()-24,COUNTA(tblProducts[Description]))+1</f>
        <v>113</v>
      </c>
      <c r="C1618" t="str">
        <f>_xlfn.XLOOKUP(A1618,tblProducts[Column1],tblProducts[Description])</f>
        <v>C-6427 BULK</v>
      </c>
      <c r="D1618" t="str">
        <f>_xlfn.XLOOKUP(B1618,tblProducts[Column1],tblProducts[Description])</f>
        <v>ETHOMEEN O/12 BULK</v>
      </c>
      <c r="E1618" t="s">
        <v>9</v>
      </c>
      <c r="F1618" t="s">
        <v>12</v>
      </c>
      <c r="G1618" t="s">
        <v>9</v>
      </c>
      <c r="H1618" t="s">
        <v>8</v>
      </c>
      <c r="I1618">
        <f t="shared" si="29"/>
        <v>4</v>
      </c>
    </row>
    <row r="1619" spans="1:9">
      <c r="A1619">
        <f>IF(MOD(ROW()-24,COUNTA(tblProducts[Description]))=0,A1618+1,A1618)</f>
        <v>14</v>
      </c>
      <c r="B1619">
        <f>MOD(ROW()-24,COUNTA(tblProducts[Description]))+1</f>
        <v>114</v>
      </c>
      <c r="C1619" t="str">
        <f>_xlfn.XLOOKUP(A1619,tblProducts[Column1],tblProducts[Description])</f>
        <v>C-6427 BULK</v>
      </c>
      <c r="D1619" t="str">
        <f>_xlfn.XLOOKUP(B1619,tblProducts[Column1],tblProducts[Description])</f>
        <v>WITCONOL PT-1000 BULK</v>
      </c>
      <c r="E1619" t="s">
        <v>9</v>
      </c>
      <c r="F1619" t="s">
        <v>12</v>
      </c>
      <c r="G1619" t="s">
        <v>7</v>
      </c>
      <c r="H1619" t="s">
        <v>8</v>
      </c>
      <c r="I1619">
        <f t="shared" si="29"/>
        <v>2</v>
      </c>
    </row>
    <row r="1620" spans="1:9">
      <c r="A1620">
        <f>IF(MOD(ROW()-24,COUNTA(tblProducts[Description]))=0,A1619+1,A1619)</f>
        <v>15</v>
      </c>
      <c r="B1620">
        <f>MOD(ROW()-24,COUNTA(tblProducts[Description]))+1</f>
        <v>1</v>
      </c>
      <c r="C1620" t="str">
        <f>_xlfn.XLOOKUP(A1620,tblProducts[Column1],tblProducts[Description])</f>
        <v>EMULPON CO-200 BULK</v>
      </c>
      <c r="D1620" t="str">
        <f>_xlfn.XLOOKUP(B1620,tblProducts[Column1],tblProducts[Description])</f>
        <v>ADSEE 4130 BULK</v>
      </c>
      <c r="E1620" t="s">
        <v>9</v>
      </c>
      <c r="F1620" t="s">
        <v>12</v>
      </c>
      <c r="G1620" t="s">
        <v>7</v>
      </c>
      <c r="H1620" t="s">
        <v>8</v>
      </c>
      <c r="I1620">
        <f t="shared" si="29"/>
        <v>2</v>
      </c>
    </row>
    <row r="1621" spans="1:9">
      <c r="A1621">
        <f>IF(MOD(ROW()-24,COUNTA(tblProducts[Description]))=0,A1620+1,A1620)</f>
        <v>15</v>
      </c>
      <c r="B1621">
        <f>MOD(ROW()-24,COUNTA(tblProducts[Description]))+1</f>
        <v>2</v>
      </c>
      <c r="C1621" t="str">
        <f>_xlfn.XLOOKUP(A1621,tblProducts[Column1],tblProducts[Description])</f>
        <v>EMULPON CO-200 BULK</v>
      </c>
      <c r="D1621" t="str">
        <f>_xlfn.XLOOKUP(B1621,tblProducts[Column1],tblProducts[Description])</f>
        <v>ARMOSTAT 300 BULK</v>
      </c>
      <c r="E1621" t="s">
        <v>9</v>
      </c>
      <c r="F1621" t="s">
        <v>12</v>
      </c>
      <c r="G1621" t="s">
        <v>9</v>
      </c>
      <c r="H1621" t="s">
        <v>11</v>
      </c>
      <c r="I1621">
        <f t="shared" si="29"/>
        <v>4</v>
      </c>
    </row>
    <row r="1622" spans="1:9">
      <c r="A1622">
        <f>IF(MOD(ROW()-24,COUNTA(tblProducts[Description]))=0,A1621+1,A1621)</f>
        <v>15</v>
      </c>
      <c r="B1622">
        <f>MOD(ROW()-24,COUNTA(tblProducts[Description]))+1</f>
        <v>3</v>
      </c>
      <c r="C1622" t="str">
        <f>_xlfn.XLOOKUP(A1622,tblProducts[Column1],tblProducts[Description])</f>
        <v>EMULPON CO-200 BULK</v>
      </c>
      <c r="D1622" t="str">
        <f>_xlfn.XLOOKUP(B1622,tblProducts[Column1],tblProducts[Description])</f>
        <v>ARMOSTAT 400 BULK</v>
      </c>
      <c r="E1622" t="s">
        <v>9</v>
      </c>
      <c r="F1622" t="s">
        <v>12</v>
      </c>
      <c r="G1622" t="s">
        <v>9</v>
      </c>
      <c r="H1622" t="s">
        <v>11</v>
      </c>
      <c r="I1622">
        <f t="shared" si="29"/>
        <v>4</v>
      </c>
    </row>
    <row r="1623" spans="1:9">
      <c r="A1623">
        <f>IF(MOD(ROW()-24,COUNTA(tblProducts[Description]))=0,A1622+1,A1622)</f>
        <v>15</v>
      </c>
      <c r="B1623">
        <f>MOD(ROW()-24,COUNTA(tblProducts[Description]))+1</f>
        <v>4</v>
      </c>
      <c r="C1623" t="str">
        <f>_xlfn.XLOOKUP(A1623,tblProducts[Column1],tblProducts[Description])</f>
        <v>EMULPON CO-200 BULK</v>
      </c>
      <c r="D1623" t="str">
        <f>_xlfn.XLOOKUP(B1623,tblProducts[Column1],tblProducts[Description])</f>
        <v>ARMOSTAT 410 LM BULK</v>
      </c>
      <c r="E1623" t="s">
        <v>9</v>
      </c>
      <c r="F1623" t="s">
        <v>12</v>
      </c>
      <c r="G1623" t="s">
        <v>9</v>
      </c>
      <c r="H1623" t="s">
        <v>11</v>
      </c>
      <c r="I1623">
        <f t="shared" si="29"/>
        <v>4</v>
      </c>
    </row>
    <row r="1624" spans="1:9">
      <c r="A1624">
        <f>IF(MOD(ROW()-24,COUNTA(tblProducts[Description]))=0,A1623+1,A1623)</f>
        <v>15</v>
      </c>
      <c r="B1624">
        <f>MOD(ROW()-24,COUNTA(tblProducts[Description]))+1</f>
        <v>5</v>
      </c>
      <c r="C1624" t="str">
        <f>_xlfn.XLOOKUP(A1624,tblProducts[Column1],tblProducts[Description])</f>
        <v>EMULPON CO-200 BULK</v>
      </c>
      <c r="D1624" t="str">
        <f>_xlfn.XLOOKUP(B1624,tblProducts[Column1],tblProducts[Description])</f>
        <v>ARMUL HE 5070 BULK</v>
      </c>
      <c r="E1624" t="s">
        <v>9</v>
      </c>
      <c r="F1624" t="s">
        <v>12</v>
      </c>
      <c r="G1624" t="s">
        <v>7</v>
      </c>
      <c r="H1624" t="s">
        <v>8</v>
      </c>
      <c r="I1624">
        <f t="shared" si="29"/>
        <v>2</v>
      </c>
    </row>
    <row r="1625" spans="1:9">
      <c r="A1625">
        <f>IF(MOD(ROW()-24,COUNTA(tblProducts[Description]))=0,A1624+1,A1624)</f>
        <v>15</v>
      </c>
      <c r="B1625">
        <f>MOD(ROW()-24,COUNTA(tblProducts[Description]))+1</f>
        <v>6</v>
      </c>
      <c r="C1625" t="str">
        <f>_xlfn.XLOOKUP(A1625,tblProducts[Column1],tblProducts[Description])</f>
        <v>EMULPON CO-200 BULK</v>
      </c>
      <c r="D1625" t="str">
        <f>_xlfn.XLOOKUP(B1625,tblProducts[Column1],tblProducts[Description])</f>
        <v>BEROL 260 BULK</v>
      </c>
      <c r="E1625" t="s">
        <v>9</v>
      </c>
      <c r="F1625" t="s">
        <v>12</v>
      </c>
      <c r="G1625" t="s">
        <v>7</v>
      </c>
      <c r="H1625" t="s">
        <v>13</v>
      </c>
      <c r="I1625">
        <f t="shared" ref="I1625:I1688" si="30">IF(E1625="NO",0,IF(F1625="HEEL WASH",1.5,2))+IF(G1625="NO",0,2)</f>
        <v>2</v>
      </c>
    </row>
    <row r="1626" spans="1:9">
      <c r="A1626">
        <f>IF(MOD(ROW()-24,COUNTA(tblProducts[Description]))=0,A1625+1,A1625)</f>
        <v>15</v>
      </c>
      <c r="B1626">
        <f>MOD(ROW()-24,COUNTA(tblProducts[Description]))+1</f>
        <v>7</v>
      </c>
      <c r="C1626" t="str">
        <f>_xlfn.XLOOKUP(A1626,tblProducts[Column1],tblProducts[Description])</f>
        <v>EMULPON CO-200 BULK</v>
      </c>
      <c r="D1626" t="str">
        <f>_xlfn.XLOOKUP(B1626,tblProducts[Column1],tblProducts[Description])</f>
        <v>BEROL 266 BULK</v>
      </c>
      <c r="E1626" t="s">
        <v>9</v>
      </c>
      <c r="F1626" t="s">
        <v>12</v>
      </c>
      <c r="G1626" t="s">
        <v>7</v>
      </c>
      <c r="H1626" t="s">
        <v>13</v>
      </c>
      <c r="I1626">
        <f t="shared" si="30"/>
        <v>2</v>
      </c>
    </row>
    <row r="1627" spans="1:9">
      <c r="A1627">
        <f>IF(MOD(ROW()-24,COUNTA(tblProducts[Description]))=0,A1626+1,A1626)</f>
        <v>15</v>
      </c>
      <c r="B1627">
        <f>MOD(ROW()-24,COUNTA(tblProducts[Description]))+1</f>
        <v>8</v>
      </c>
      <c r="C1627" t="str">
        <f>_xlfn.XLOOKUP(A1627,tblProducts[Column1],tblProducts[Description])</f>
        <v>EMULPON CO-200 BULK</v>
      </c>
      <c r="D1627" t="str">
        <f>_xlfn.XLOOKUP(B1627,tblProducts[Column1],tblProducts[Description])</f>
        <v>BEROL 266V BULK</v>
      </c>
      <c r="E1627" t="s">
        <v>9</v>
      </c>
      <c r="F1627" t="s">
        <v>12</v>
      </c>
      <c r="G1627" t="s">
        <v>7</v>
      </c>
      <c r="H1627" t="s">
        <v>13</v>
      </c>
      <c r="I1627">
        <f t="shared" si="30"/>
        <v>2</v>
      </c>
    </row>
    <row r="1628" spans="1:9">
      <c r="A1628">
        <f>IF(MOD(ROW()-24,COUNTA(tblProducts[Description]))=0,A1627+1,A1627)</f>
        <v>15</v>
      </c>
      <c r="B1628">
        <f>MOD(ROW()-24,COUNTA(tblProducts[Description]))+1</f>
        <v>9</v>
      </c>
      <c r="C1628" t="str">
        <f>_xlfn.XLOOKUP(A1628,tblProducts[Column1],tblProducts[Description])</f>
        <v>EMULPON CO-200 BULK</v>
      </c>
      <c r="D1628" t="str">
        <f>_xlfn.XLOOKUP(B1628,tblProducts[Column1],tblProducts[Description])</f>
        <v>BEROL 467 BULK</v>
      </c>
      <c r="E1628" t="s">
        <v>9</v>
      </c>
      <c r="F1628" t="s">
        <v>12</v>
      </c>
      <c r="G1628" t="s">
        <v>7</v>
      </c>
      <c r="H1628" t="s">
        <v>8</v>
      </c>
      <c r="I1628">
        <f t="shared" si="30"/>
        <v>2</v>
      </c>
    </row>
    <row r="1629" spans="1:9">
      <c r="A1629">
        <f>IF(MOD(ROW()-24,COUNTA(tblProducts[Description]))=0,A1628+1,A1628)</f>
        <v>15</v>
      </c>
      <c r="B1629">
        <f>MOD(ROW()-24,COUNTA(tblProducts[Description]))+1</f>
        <v>10</v>
      </c>
      <c r="C1629" t="str">
        <f>_xlfn.XLOOKUP(A1629,tblProducts[Column1],tblProducts[Description])</f>
        <v>EMULPON CO-200 BULK</v>
      </c>
      <c r="D1629" t="str">
        <f>_xlfn.XLOOKUP(B1629,tblProducts[Column1],tblProducts[Description])</f>
        <v>BEROL OX 91-6 BULK</v>
      </c>
      <c r="E1629" t="s">
        <v>9</v>
      </c>
      <c r="F1629" t="s">
        <v>12</v>
      </c>
      <c r="G1629" t="s">
        <v>7</v>
      </c>
      <c r="H1629" t="s">
        <v>8</v>
      </c>
      <c r="I1629">
        <f t="shared" si="30"/>
        <v>2</v>
      </c>
    </row>
    <row r="1630" spans="1:9">
      <c r="A1630">
        <f>IF(MOD(ROW()-24,COUNTA(tblProducts[Description]))=0,A1629+1,A1629)</f>
        <v>15</v>
      </c>
      <c r="B1630">
        <f>MOD(ROW()-24,COUNTA(tblProducts[Description]))+1</f>
        <v>11</v>
      </c>
      <c r="C1630" t="str">
        <f>_xlfn.XLOOKUP(A1630,tblProducts[Column1],tblProducts[Description])</f>
        <v>EMULPON CO-200 BULK</v>
      </c>
      <c r="D1630" t="str">
        <f>_xlfn.XLOOKUP(B1630,tblProducts[Column1],tblProducts[Description])</f>
        <v>C-5635 BULK</v>
      </c>
      <c r="E1630" t="s">
        <v>9</v>
      </c>
      <c r="F1630" t="s">
        <v>12</v>
      </c>
      <c r="G1630" t="s">
        <v>7</v>
      </c>
      <c r="H1630" t="s">
        <v>8</v>
      </c>
      <c r="I1630">
        <f t="shared" si="30"/>
        <v>2</v>
      </c>
    </row>
    <row r="1631" spans="1:9">
      <c r="A1631">
        <f>IF(MOD(ROW()-24,COUNTA(tblProducts[Description]))=0,A1630+1,A1630)</f>
        <v>15</v>
      </c>
      <c r="B1631">
        <f>MOD(ROW()-24,COUNTA(tblProducts[Description]))+1</f>
        <v>12</v>
      </c>
      <c r="C1631" t="str">
        <f>_xlfn.XLOOKUP(A1631,tblProducts[Column1],tblProducts[Description])</f>
        <v>EMULPON CO-200 BULK</v>
      </c>
      <c r="D1631" t="str">
        <f>_xlfn.XLOOKUP(B1631,tblProducts[Column1],tblProducts[Description])</f>
        <v>C-6290 BULK</v>
      </c>
      <c r="E1631" t="s">
        <v>9</v>
      </c>
      <c r="F1631" t="s">
        <v>12</v>
      </c>
      <c r="G1631" t="s">
        <v>7</v>
      </c>
      <c r="H1631" t="s">
        <v>8</v>
      </c>
      <c r="I1631">
        <f t="shared" si="30"/>
        <v>2</v>
      </c>
    </row>
    <row r="1632" spans="1:9">
      <c r="A1632">
        <f>IF(MOD(ROW()-24,COUNTA(tblProducts[Description]))=0,A1631+1,A1631)</f>
        <v>15</v>
      </c>
      <c r="B1632">
        <f>MOD(ROW()-24,COUNTA(tblProducts[Description]))+1</f>
        <v>13</v>
      </c>
      <c r="C1632" t="str">
        <f>_xlfn.XLOOKUP(A1632,tblProducts[Column1],tblProducts[Description])</f>
        <v>EMULPON CO-200 BULK</v>
      </c>
      <c r="D1632" t="str">
        <f>_xlfn.XLOOKUP(B1632,tblProducts[Column1],tblProducts[Description])</f>
        <v>C-6385 BULK</v>
      </c>
      <c r="E1632" t="s">
        <v>9</v>
      </c>
      <c r="F1632" t="s">
        <v>12</v>
      </c>
      <c r="G1632" t="s">
        <v>7</v>
      </c>
      <c r="H1632" t="s">
        <v>8</v>
      </c>
      <c r="I1632">
        <f t="shared" si="30"/>
        <v>2</v>
      </c>
    </row>
    <row r="1633" spans="1:9">
      <c r="A1633">
        <f>IF(MOD(ROW()-24,COUNTA(tblProducts[Description]))=0,A1632+1,A1632)</f>
        <v>15</v>
      </c>
      <c r="B1633">
        <f>MOD(ROW()-24,COUNTA(tblProducts[Description]))+1</f>
        <v>14</v>
      </c>
      <c r="C1633" t="str">
        <f>_xlfn.XLOOKUP(A1633,tblProducts[Column1],tblProducts[Description])</f>
        <v>EMULPON CO-200 BULK</v>
      </c>
      <c r="D1633" t="str">
        <f>_xlfn.XLOOKUP(B1633,tblProducts[Column1],tblProducts[Description])</f>
        <v>C-6427 BULK</v>
      </c>
      <c r="E1633" t="s">
        <v>9</v>
      </c>
      <c r="F1633" t="s">
        <v>12</v>
      </c>
      <c r="G1633" t="s">
        <v>7</v>
      </c>
      <c r="H1633" t="s">
        <v>8</v>
      </c>
      <c r="I1633">
        <f t="shared" si="30"/>
        <v>2</v>
      </c>
    </row>
    <row r="1634" spans="1:9">
      <c r="A1634">
        <f>IF(MOD(ROW()-24,COUNTA(tblProducts[Description]))=0,A1633+1,A1633)</f>
        <v>15</v>
      </c>
      <c r="B1634">
        <f>MOD(ROW()-24,COUNTA(tblProducts[Description]))+1</f>
        <v>15</v>
      </c>
      <c r="C1634" t="str">
        <f>_xlfn.XLOOKUP(A1634,tblProducts[Column1],tblProducts[Description])</f>
        <v>EMULPON CO-200 BULK</v>
      </c>
      <c r="D1634" t="str">
        <f>_xlfn.XLOOKUP(B1634,tblProducts[Column1],tblProducts[Description])</f>
        <v>EMULPON CO-200 BULK</v>
      </c>
      <c r="E1634" t="s">
        <v>7</v>
      </c>
      <c r="G1634" t="s">
        <v>7</v>
      </c>
      <c r="H1634" t="s">
        <v>8</v>
      </c>
      <c r="I1634">
        <f t="shared" si="30"/>
        <v>0</v>
      </c>
    </row>
    <row r="1635" spans="1:9">
      <c r="A1635">
        <f>IF(MOD(ROW()-24,COUNTA(tblProducts[Description]))=0,A1634+1,A1634)</f>
        <v>15</v>
      </c>
      <c r="B1635">
        <f>MOD(ROW()-24,COUNTA(tblProducts[Description]))+1</f>
        <v>16</v>
      </c>
      <c r="C1635" t="str">
        <f>_xlfn.XLOOKUP(A1635,tblProducts[Column1],tblProducts[Description])</f>
        <v>EMULPON CO-200 BULK</v>
      </c>
      <c r="D1635" t="str">
        <f>_xlfn.XLOOKUP(B1635,tblProducts[Column1],tblProducts[Description])</f>
        <v>EMULPON CO-360 BULK</v>
      </c>
      <c r="E1635" t="s">
        <v>7</v>
      </c>
      <c r="G1635" t="s">
        <v>7</v>
      </c>
      <c r="H1635" t="s">
        <v>8</v>
      </c>
      <c r="I1635">
        <f t="shared" si="30"/>
        <v>0</v>
      </c>
    </row>
    <row r="1636" spans="1:9">
      <c r="A1636">
        <f>IF(MOD(ROW()-24,COUNTA(tblProducts[Description]))=0,A1635+1,A1635)</f>
        <v>15</v>
      </c>
      <c r="B1636">
        <f>MOD(ROW()-24,COUNTA(tblProducts[Description]))+1</f>
        <v>17</v>
      </c>
      <c r="C1636" t="str">
        <f>_xlfn.XLOOKUP(A1636,tblProducts[Column1],tblProducts[Description])</f>
        <v>EMULPON CO-200 BULK</v>
      </c>
      <c r="D1636" t="str">
        <f>_xlfn.XLOOKUP(B1636,tblProducts[Column1],tblProducts[Description])</f>
        <v>EMULPON CO-550 BULK</v>
      </c>
      <c r="E1636" t="s">
        <v>7</v>
      </c>
      <c r="G1636" t="s">
        <v>7</v>
      </c>
      <c r="H1636" t="s">
        <v>8</v>
      </c>
      <c r="I1636">
        <f t="shared" si="30"/>
        <v>0</v>
      </c>
    </row>
    <row r="1637" spans="1:9">
      <c r="A1637">
        <f>IF(MOD(ROW()-24,COUNTA(tblProducts[Description]))=0,A1636+1,A1636)</f>
        <v>15</v>
      </c>
      <c r="B1637">
        <f>MOD(ROW()-24,COUNTA(tblProducts[Description]))+1</f>
        <v>18</v>
      </c>
      <c r="C1637" t="str">
        <f>_xlfn.XLOOKUP(A1637,tblProducts[Column1],tblProducts[Description])</f>
        <v>EMULPON CO-200 BULK</v>
      </c>
      <c r="D1637" t="str">
        <f>_xlfn.XLOOKUP(B1637,tblProducts[Column1],tblProducts[Description])</f>
        <v>ETHODUOMEEN HT/13 BULK</v>
      </c>
      <c r="E1637" t="s">
        <v>9</v>
      </c>
      <c r="F1637" t="s">
        <v>12</v>
      </c>
      <c r="G1637" t="s">
        <v>7</v>
      </c>
      <c r="H1637" t="s">
        <v>8</v>
      </c>
      <c r="I1637">
        <f t="shared" si="30"/>
        <v>2</v>
      </c>
    </row>
    <row r="1638" spans="1:9">
      <c r="A1638">
        <f>IF(MOD(ROW()-24,COUNTA(tblProducts[Description]))=0,A1637+1,A1637)</f>
        <v>15</v>
      </c>
      <c r="B1638">
        <f>MOD(ROW()-24,COUNTA(tblProducts[Description]))+1</f>
        <v>19</v>
      </c>
      <c r="C1638" t="str">
        <f>_xlfn.XLOOKUP(A1638,tblProducts[Column1],tblProducts[Description])</f>
        <v>EMULPON CO-200 BULK</v>
      </c>
      <c r="D1638" t="str">
        <f>_xlfn.XLOOKUP(B1638,tblProducts[Column1],tblProducts[Description])</f>
        <v>ETHODUOMEEN T/13 BULK</v>
      </c>
      <c r="E1638" t="s">
        <v>9</v>
      </c>
      <c r="F1638" t="s">
        <v>12</v>
      </c>
      <c r="G1638" t="s">
        <v>7</v>
      </c>
      <c r="H1638" t="s">
        <v>8</v>
      </c>
      <c r="I1638">
        <f t="shared" si="30"/>
        <v>2</v>
      </c>
    </row>
    <row r="1639" spans="1:9">
      <c r="A1639">
        <f>IF(MOD(ROW()-24,COUNTA(tblProducts[Description]))=0,A1638+1,A1638)</f>
        <v>15</v>
      </c>
      <c r="B1639">
        <f>MOD(ROW()-24,COUNTA(tblProducts[Description]))+1</f>
        <v>20</v>
      </c>
      <c r="C1639" t="str">
        <f>_xlfn.XLOOKUP(A1639,tblProducts[Column1],tblProducts[Description])</f>
        <v>EMULPON CO-200 BULK</v>
      </c>
      <c r="D1639" t="str">
        <f>_xlfn.XLOOKUP(B1639,tblProducts[Column1],tblProducts[Description])</f>
        <v>ETHODUOMEEN T/13N BULK</v>
      </c>
      <c r="E1639" t="s">
        <v>9</v>
      </c>
      <c r="F1639" t="s">
        <v>12</v>
      </c>
      <c r="G1639" t="s">
        <v>7</v>
      </c>
      <c r="H1639" t="s">
        <v>8</v>
      </c>
      <c r="I1639">
        <f t="shared" si="30"/>
        <v>2</v>
      </c>
    </row>
    <row r="1640" spans="1:9">
      <c r="A1640">
        <f>IF(MOD(ROW()-24,COUNTA(tblProducts[Description]))=0,A1639+1,A1639)</f>
        <v>15</v>
      </c>
      <c r="B1640">
        <f>MOD(ROW()-24,COUNTA(tblProducts[Description]))+1</f>
        <v>21</v>
      </c>
      <c r="C1640" t="str">
        <f>_xlfn.XLOOKUP(A1640,tblProducts[Column1],tblProducts[Description])</f>
        <v>EMULPON CO-200 BULK</v>
      </c>
      <c r="D1640" t="str">
        <f>_xlfn.XLOOKUP(B1640,tblProducts[Column1],tblProducts[Description])</f>
        <v>ETHODUOMEEN T/20 BULK</v>
      </c>
      <c r="E1640" t="s">
        <v>9</v>
      </c>
      <c r="F1640" t="s">
        <v>12</v>
      </c>
      <c r="G1640" t="s">
        <v>7</v>
      </c>
      <c r="H1640" t="s">
        <v>8</v>
      </c>
      <c r="I1640">
        <f t="shared" si="30"/>
        <v>2</v>
      </c>
    </row>
    <row r="1641" spans="1:9">
      <c r="A1641">
        <f>IF(MOD(ROW()-24,COUNTA(tblProducts[Description]))=0,A1640+1,A1640)</f>
        <v>15</v>
      </c>
      <c r="B1641">
        <f>MOD(ROW()-24,COUNTA(tblProducts[Description]))+1</f>
        <v>22</v>
      </c>
      <c r="C1641" t="str">
        <f>_xlfn.XLOOKUP(A1641,tblProducts[Column1],tblProducts[Description])</f>
        <v>EMULPON CO-200 BULK</v>
      </c>
      <c r="D1641" t="str">
        <f>_xlfn.XLOOKUP(B1641,tblProducts[Column1],tblProducts[Description])</f>
        <v>ETHODUOMEEN T/25 BULK</v>
      </c>
      <c r="E1641" t="s">
        <v>9</v>
      </c>
      <c r="F1641" t="s">
        <v>12</v>
      </c>
      <c r="G1641" t="s">
        <v>7</v>
      </c>
      <c r="H1641" t="s">
        <v>8</v>
      </c>
      <c r="I1641">
        <f t="shared" si="30"/>
        <v>2</v>
      </c>
    </row>
    <row r="1642" spans="1:9">
      <c r="A1642">
        <f>IF(MOD(ROW()-24,COUNTA(tblProducts[Description]))=0,A1641+1,A1641)</f>
        <v>15</v>
      </c>
      <c r="B1642">
        <f>MOD(ROW()-24,COUNTA(tblProducts[Description]))+1</f>
        <v>23</v>
      </c>
      <c r="C1642" t="str">
        <f>_xlfn.XLOOKUP(A1642,tblProducts[Column1],tblProducts[Description])</f>
        <v>EMULPON CO-200 BULK</v>
      </c>
      <c r="D1642" t="str">
        <f>_xlfn.XLOOKUP(B1642,tblProducts[Column1],tblProducts[Description])</f>
        <v>ETHOFAT 242/25 BULK</v>
      </c>
      <c r="E1642" t="s">
        <v>9</v>
      </c>
      <c r="F1642" t="s">
        <v>12</v>
      </c>
      <c r="G1642" t="s">
        <v>7</v>
      </c>
      <c r="H1642" t="s">
        <v>8</v>
      </c>
      <c r="I1642">
        <f t="shared" si="30"/>
        <v>2</v>
      </c>
    </row>
    <row r="1643" spans="1:9">
      <c r="A1643">
        <f>IF(MOD(ROW()-24,COUNTA(tblProducts[Description]))=0,A1642+1,A1642)</f>
        <v>15</v>
      </c>
      <c r="B1643">
        <f>MOD(ROW()-24,COUNTA(tblProducts[Description]))+1</f>
        <v>24</v>
      </c>
      <c r="C1643" t="str">
        <f>_xlfn.XLOOKUP(A1643,tblProducts[Column1],tblProducts[Description])</f>
        <v>EMULPON CO-200 BULK</v>
      </c>
      <c r="D1643" t="str">
        <f>_xlfn.XLOOKUP(B1643,tblProducts[Column1],tblProducts[Description])</f>
        <v>ETHOMEEN C/12S BULK</v>
      </c>
      <c r="E1643" t="s">
        <v>9</v>
      </c>
      <c r="F1643" t="s">
        <v>12</v>
      </c>
      <c r="G1643" t="s">
        <v>9</v>
      </c>
      <c r="H1643" t="s">
        <v>8</v>
      </c>
      <c r="I1643">
        <f t="shared" si="30"/>
        <v>4</v>
      </c>
    </row>
    <row r="1644" spans="1:9">
      <c r="A1644">
        <f>IF(MOD(ROW()-24,COUNTA(tblProducts[Description]))=0,A1643+1,A1643)</f>
        <v>15</v>
      </c>
      <c r="B1644">
        <f>MOD(ROW()-24,COUNTA(tblProducts[Description]))+1</f>
        <v>25</v>
      </c>
      <c r="C1644" t="str">
        <f>_xlfn.XLOOKUP(A1644,tblProducts[Column1],tblProducts[Description])</f>
        <v>EMULPON CO-200 BULK</v>
      </c>
      <c r="D1644" t="str">
        <f>_xlfn.XLOOKUP(B1644,tblProducts[Column1],tblProducts[Description])</f>
        <v>ETHOMEEN 18/12 BULK</v>
      </c>
      <c r="E1644" t="s">
        <v>9</v>
      </c>
      <c r="F1644" t="s">
        <v>12</v>
      </c>
      <c r="G1644" t="s">
        <v>9</v>
      </c>
      <c r="H1644" t="s">
        <v>8</v>
      </c>
      <c r="I1644">
        <f t="shared" si="30"/>
        <v>4</v>
      </c>
    </row>
    <row r="1645" spans="1:9">
      <c r="A1645">
        <f>IF(MOD(ROW()-24,COUNTA(tblProducts[Description]))=0,A1644+1,A1644)</f>
        <v>15</v>
      </c>
      <c r="B1645">
        <f>MOD(ROW()-24,COUNTA(tblProducts[Description]))+1</f>
        <v>26</v>
      </c>
      <c r="C1645" t="str">
        <f>_xlfn.XLOOKUP(A1645,tblProducts[Column1],tblProducts[Description])</f>
        <v>EMULPON CO-200 BULK</v>
      </c>
      <c r="D1645" t="str">
        <f>_xlfn.XLOOKUP(B1645,tblProducts[Column1],tblProducts[Description])</f>
        <v>ETHOMEEN 18/25 BULK</v>
      </c>
      <c r="E1645" t="s">
        <v>9</v>
      </c>
      <c r="F1645" t="s">
        <v>12</v>
      </c>
      <c r="G1645" t="s">
        <v>7</v>
      </c>
      <c r="H1645" t="s">
        <v>8</v>
      </c>
      <c r="I1645">
        <f t="shared" si="30"/>
        <v>2</v>
      </c>
    </row>
    <row r="1646" spans="1:9">
      <c r="A1646">
        <f>IF(MOD(ROW()-24,COUNTA(tblProducts[Description]))=0,A1645+1,A1645)</f>
        <v>15</v>
      </c>
      <c r="B1646">
        <f>MOD(ROW()-24,COUNTA(tblProducts[Description]))+1</f>
        <v>27</v>
      </c>
      <c r="C1646" t="str">
        <f>_xlfn.XLOOKUP(A1646,tblProducts[Column1],tblProducts[Description])</f>
        <v>EMULPON CO-200 BULK</v>
      </c>
      <c r="D1646" t="str">
        <f>_xlfn.XLOOKUP(B1646,tblProducts[Column1],tblProducts[Description])</f>
        <v>ETHOMEEN C/12 BULK</v>
      </c>
      <c r="E1646" t="s">
        <v>9</v>
      </c>
      <c r="F1646" t="s">
        <v>12</v>
      </c>
      <c r="G1646" t="s">
        <v>9</v>
      </c>
      <c r="H1646" t="s">
        <v>8</v>
      </c>
      <c r="I1646">
        <f t="shared" si="30"/>
        <v>4</v>
      </c>
    </row>
    <row r="1647" spans="1:9">
      <c r="A1647">
        <f>IF(MOD(ROW()-24,COUNTA(tblProducts[Description]))=0,A1646+1,A1646)</f>
        <v>15</v>
      </c>
      <c r="B1647">
        <f>MOD(ROW()-24,COUNTA(tblProducts[Description]))+1</f>
        <v>28</v>
      </c>
      <c r="C1647" t="str">
        <f>_xlfn.XLOOKUP(A1647,tblProducts[Column1],tblProducts[Description])</f>
        <v>EMULPON CO-200 BULK</v>
      </c>
      <c r="D1647" t="str">
        <f>_xlfn.XLOOKUP(B1647,tblProducts[Column1],tblProducts[Description])</f>
        <v>ETHOMEEN C/12 M BULK</v>
      </c>
      <c r="E1647" t="s">
        <v>9</v>
      </c>
      <c r="F1647" t="s">
        <v>12</v>
      </c>
      <c r="G1647" t="s">
        <v>9</v>
      </c>
      <c r="H1647" t="s">
        <v>8</v>
      </c>
      <c r="I1647">
        <f t="shared" si="30"/>
        <v>4</v>
      </c>
    </row>
    <row r="1648" spans="1:9">
      <c r="A1648">
        <f>IF(MOD(ROW()-24,COUNTA(tblProducts[Description]))=0,A1647+1,A1647)</f>
        <v>15</v>
      </c>
      <c r="B1648">
        <f>MOD(ROW()-24,COUNTA(tblProducts[Description]))+1</f>
        <v>29</v>
      </c>
      <c r="C1648" t="str">
        <f>_xlfn.XLOOKUP(A1648,tblProducts[Column1],tblProducts[Description])</f>
        <v>EMULPON CO-200 BULK</v>
      </c>
      <c r="D1648" t="str">
        <f>_xlfn.XLOOKUP(B1648,tblProducts[Column1],tblProducts[Description])</f>
        <v>ETHOMEEN C/12 SUN BULK</v>
      </c>
      <c r="E1648" t="s">
        <v>9</v>
      </c>
      <c r="F1648" t="s">
        <v>12</v>
      </c>
      <c r="G1648" t="s">
        <v>9</v>
      </c>
      <c r="H1648" t="s">
        <v>8</v>
      </c>
      <c r="I1648">
        <f t="shared" si="30"/>
        <v>4</v>
      </c>
    </row>
    <row r="1649" spans="1:9">
      <c r="A1649">
        <f>IF(MOD(ROW()-24,COUNTA(tblProducts[Description]))=0,A1648+1,A1648)</f>
        <v>15</v>
      </c>
      <c r="B1649">
        <f>MOD(ROW()-24,COUNTA(tblProducts[Description]))+1</f>
        <v>30</v>
      </c>
      <c r="C1649" t="str">
        <f>_xlfn.XLOOKUP(A1649,tblProducts[Column1],tblProducts[Description])</f>
        <v>EMULPON CO-200 BULK</v>
      </c>
      <c r="D1649" t="str">
        <f>_xlfn.XLOOKUP(B1649,tblProducts[Column1],tblProducts[Description])</f>
        <v>ETHOMEEN C/12 UN BULK</v>
      </c>
      <c r="E1649" t="s">
        <v>9</v>
      </c>
      <c r="F1649" t="s">
        <v>12</v>
      </c>
      <c r="G1649" t="s">
        <v>9</v>
      </c>
      <c r="H1649" t="s">
        <v>8</v>
      </c>
      <c r="I1649">
        <f t="shared" si="30"/>
        <v>4</v>
      </c>
    </row>
    <row r="1650" spans="1:9">
      <c r="A1650">
        <f>IF(MOD(ROW()-24,COUNTA(tblProducts[Description]))=0,A1649+1,A1649)</f>
        <v>15</v>
      </c>
      <c r="B1650">
        <f>MOD(ROW()-24,COUNTA(tblProducts[Description]))+1</f>
        <v>31</v>
      </c>
      <c r="C1650" t="str">
        <f>_xlfn.XLOOKUP(A1650,tblProducts[Column1],tblProducts[Description])</f>
        <v>EMULPON CO-200 BULK</v>
      </c>
      <c r="D1650" t="str">
        <f>_xlfn.XLOOKUP(B1650,tblProducts[Column1],tblProducts[Description])</f>
        <v>ETHOMEEN C/15 BULK</v>
      </c>
      <c r="E1650" t="s">
        <v>9</v>
      </c>
      <c r="F1650" t="s">
        <v>12</v>
      </c>
      <c r="G1650" t="s">
        <v>7</v>
      </c>
      <c r="H1650" t="s">
        <v>8</v>
      </c>
      <c r="I1650">
        <f t="shared" si="30"/>
        <v>2</v>
      </c>
    </row>
    <row r="1651" spans="1:9">
      <c r="A1651">
        <f>IF(MOD(ROW()-24,COUNTA(tblProducts[Description]))=0,A1650+1,A1650)</f>
        <v>15</v>
      </c>
      <c r="B1651">
        <f>MOD(ROW()-24,COUNTA(tblProducts[Description]))+1</f>
        <v>32</v>
      </c>
      <c r="C1651" t="str">
        <f>_xlfn.XLOOKUP(A1651,tblProducts[Column1],tblProducts[Description])</f>
        <v>EMULPON CO-200 BULK</v>
      </c>
      <c r="D1651" t="str">
        <f>_xlfn.XLOOKUP(B1651,tblProducts[Column1],tblProducts[Description])</f>
        <v>ETHOMEEN C/17 BULK</v>
      </c>
      <c r="E1651" t="s">
        <v>9</v>
      </c>
      <c r="F1651" t="s">
        <v>12</v>
      </c>
      <c r="G1651" t="s">
        <v>7</v>
      </c>
      <c r="H1651" t="s">
        <v>8</v>
      </c>
      <c r="I1651">
        <f t="shared" si="30"/>
        <v>2</v>
      </c>
    </row>
    <row r="1652" spans="1:9">
      <c r="A1652">
        <f>IF(MOD(ROW()-24,COUNTA(tblProducts[Description]))=0,A1651+1,A1651)</f>
        <v>15</v>
      </c>
      <c r="B1652">
        <f>MOD(ROW()-24,COUNTA(tblProducts[Description]))+1</f>
        <v>33</v>
      </c>
      <c r="C1652" t="str">
        <f>_xlfn.XLOOKUP(A1652,tblProducts[Column1],tblProducts[Description])</f>
        <v>EMULPON CO-200 BULK</v>
      </c>
      <c r="D1652" t="str">
        <f>_xlfn.XLOOKUP(B1652,tblProducts[Column1],tblProducts[Description])</f>
        <v>ETHOMEEN C/25A BULK</v>
      </c>
      <c r="E1652" t="s">
        <v>9</v>
      </c>
      <c r="F1652" t="s">
        <v>12</v>
      </c>
      <c r="G1652" t="s">
        <v>7</v>
      </c>
      <c r="H1652" t="s">
        <v>8</v>
      </c>
      <c r="I1652">
        <f t="shared" si="30"/>
        <v>2</v>
      </c>
    </row>
    <row r="1653" spans="1:9">
      <c r="A1653">
        <f>IF(MOD(ROW()-24,COUNTA(tblProducts[Description]))=0,A1652+1,A1652)</f>
        <v>15</v>
      </c>
      <c r="B1653">
        <f>MOD(ROW()-24,COUNTA(tblProducts[Description]))+1</f>
        <v>34</v>
      </c>
      <c r="C1653" t="str">
        <f>_xlfn.XLOOKUP(A1653,tblProducts[Column1],tblProducts[Description])</f>
        <v>EMULPON CO-200 BULK</v>
      </c>
      <c r="D1653" t="str">
        <f>_xlfn.XLOOKUP(B1653,tblProducts[Column1],tblProducts[Description])</f>
        <v>ETHOMEEN C/25A S BULK</v>
      </c>
      <c r="E1653" t="s">
        <v>9</v>
      </c>
      <c r="F1653" t="s">
        <v>12</v>
      </c>
      <c r="G1653" t="s">
        <v>9</v>
      </c>
      <c r="H1653" t="s">
        <v>8</v>
      </c>
      <c r="I1653">
        <f t="shared" si="30"/>
        <v>4</v>
      </c>
    </row>
    <row r="1654" spans="1:9">
      <c r="A1654">
        <f>IF(MOD(ROW()-24,COUNTA(tblProducts[Description]))=0,A1653+1,A1653)</f>
        <v>15</v>
      </c>
      <c r="B1654">
        <f>MOD(ROW()-24,COUNTA(tblProducts[Description]))+1</f>
        <v>35</v>
      </c>
      <c r="C1654" t="str">
        <f>_xlfn.XLOOKUP(A1654,tblProducts[Column1],tblProducts[Description])</f>
        <v>EMULPON CO-200 BULK</v>
      </c>
      <c r="D1654" t="str">
        <f>_xlfn.XLOOKUP(B1654,tblProducts[Column1],tblProducts[Description])</f>
        <v>ETHOMEEN O/12LC BULK</v>
      </c>
      <c r="E1654" t="s">
        <v>9</v>
      </c>
      <c r="F1654" t="s">
        <v>12</v>
      </c>
      <c r="G1654" t="s">
        <v>9</v>
      </c>
      <c r="H1654" t="s">
        <v>8</v>
      </c>
      <c r="I1654">
        <f t="shared" si="30"/>
        <v>4</v>
      </c>
    </row>
    <row r="1655" spans="1:9">
      <c r="A1655">
        <f>IF(MOD(ROW()-24,COUNTA(tblProducts[Description]))=0,A1654+1,A1654)</f>
        <v>15</v>
      </c>
      <c r="B1655">
        <f>MOD(ROW()-24,COUNTA(tblProducts[Description]))+1</f>
        <v>36</v>
      </c>
      <c r="C1655" t="str">
        <f>_xlfn.XLOOKUP(A1655,tblProducts[Column1],tblProducts[Description])</f>
        <v>EMULPON CO-200 BULK</v>
      </c>
      <c r="D1655" t="str">
        <f>_xlfn.XLOOKUP(B1655,tblProducts[Column1],tblProducts[Description])</f>
        <v>ETHOMEEN SV/12 BULK</v>
      </c>
      <c r="E1655" t="s">
        <v>9</v>
      </c>
      <c r="F1655" t="s">
        <v>12</v>
      </c>
      <c r="G1655" t="s">
        <v>9</v>
      </c>
      <c r="H1655" t="s">
        <v>8</v>
      </c>
      <c r="I1655">
        <f t="shared" si="30"/>
        <v>4</v>
      </c>
    </row>
    <row r="1656" spans="1:9">
      <c r="A1656">
        <f>IF(MOD(ROW()-24,COUNTA(tblProducts[Description]))=0,A1655+1,A1655)</f>
        <v>15</v>
      </c>
      <c r="B1656">
        <f>MOD(ROW()-24,COUNTA(tblProducts[Description]))+1</f>
        <v>37</v>
      </c>
      <c r="C1656" t="str">
        <f>_xlfn.XLOOKUP(A1656,tblProducts[Column1],tblProducts[Description])</f>
        <v>EMULPON CO-200 BULK</v>
      </c>
      <c r="D1656" t="str">
        <f>_xlfn.XLOOKUP(B1656,tblProducts[Column1],tblProducts[Description])</f>
        <v>ETHOMEEN SV/15 BULK</v>
      </c>
      <c r="E1656" t="s">
        <v>9</v>
      </c>
      <c r="F1656" t="s">
        <v>12</v>
      </c>
      <c r="G1656" t="s">
        <v>7</v>
      </c>
      <c r="H1656" t="s">
        <v>8</v>
      </c>
      <c r="I1656">
        <f t="shared" si="30"/>
        <v>2</v>
      </c>
    </row>
    <row r="1657" spans="1:9">
      <c r="A1657">
        <f>IF(MOD(ROW()-24,COUNTA(tblProducts[Description]))=0,A1656+1,A1656)</f>
        <v>15</v>
      </c>
      <c r="B1657">
        <f>MOD(ROW()-24,COUNTA(tblProducts[Description]))+1</f>
        <v>38</v>
      </c>
      <c r="C1657" t="str">
        <f>_xlfn.XLOOKUP(A1657,tblProducts[Column1],tblProducts[Description])</f>
        <v>EMULPON CO-200 BULK</v>
      </c>
      <c r="D1657" t="str">
        <f>_xlfn.XLOOKUP(B1657,tblProducts[Column1],tblProducts[Description])</f>
        <v>ETHOMEEN SV/15C BULK</v>
      </c>
      <c r="E1657" t="s">
        <v>9</v>
      </c>
      <c r="F1657" t="s">
        <v>12</v>
      </c>
      <c r="G1657" t="s">
        <v>7</v>
      </c>
      <c r="H1657" t="s">
        <v>8</v>
      </c>
      <c r="I1657">
        <f t="shared" si="30"/>
        <v>2</v>
      </c>
    </row>
    <row r="1658" spans="1:9">
      <c r="A1658">
        <f>IF(MOD(ROW()-24,COUNTA(tblProducts[Description]))=0,A1657+1,A1657)</f>
        <v>15</v>
      </c>
      <c r="B1658">
        <f>MOD(ROW()-24,COUNTA(tblProducts[Description]))+1</f>
        <v>39</v>
      </c>
      <c r="C1658" t="str">
        <f>_xlfn.XLOOKUP(A1658,tblProducts[Column1],tblProducts[Description])</f>
        <v>EMULPON CO-200 BULK</v>
      </c>
      <c r="D1658" t="str">
        <f>_xlfn.XLOOKUP(B1658,tblProducts[Column1],tblProducts[Description])</f>
        <v>ETHOMEEN SV/25 BULK</v>
      </c>
      <c r="E1658" t="s">
        <v>9</v>
      </c>
      <c r="F1658" t="s">
        <v>12</v>
      </c>
      <c r="G1658" t="s">
        <v>7</v>
      </c>
      <c r="H1658" t="s">
        <v>8</v>
      </c>
      <c r="I1658">
        <f t="shared" si="30"/>
        <v>2</v>
      </c>
    </row>
    <row r="1659" spans="1:9">
      <c r="A1659">
        <f>IF(MOD(ROW()-24,COUNTA(tblProducts[Description]))=0,A1658+1,A1658)</f>
        <v>15</v>
      </c>
      <c r="B1659">
        <f>MOD(ROW()-24,COUNTA(tblProducts[Description]))+1</f>
        <v>40</v>
      </c>
      <c r="C1659" t="str">
        <f>_xlfn.XLOOKUP(A1659,tblProducts[Column1],tblProducts[Description])</f>
        <v>EMULPON CO-200 BULK</v>
      </c>
      <c r="D1659" t="str">
        <f>_xlfn.XLOOKUP(B1659,tblProducts[Column1],tblProducts[Description])</f>
        <v>ETHOMEEN T/12 BULK</v>
      </c>
      <c r="E1659" t="s">
        <v>9</v>
      </c>
      <c r="F1659" t="s">
        <v>12</v>
      </c>
      <c r="G1659" t="s">
        <v>9</v>
      </c>
      <c r="H1659" t="s">
        <v>8</v>
      </c>
      <c r="I1659">
        <f t="shared" si="30"/>
        <v>4</v>
      </c>
    </row>
    <row r="1660" spans="1:9">
      <c r="A1660">
        <f>IF(MOD(ROW()-24,COUNTA(tblProducts[Description]))=0,A1659+1,A1659)</f>
        <v>15</v>
      </c>
      <c r="B1660">
        <f>MOD(ROW()-24,COUNTA(tblProducts[Description]))+1</f>
        <v>41</v>
      </c>
      <c r="C1660" t="str">
        <f>_xlfn.XLOOKUP(A1660,tblProducts[Column1],tblProducts[Description])</f>
        <v>EMULPON CO-200 BULK</v>
      </c>
      <c r="D1660" t="str">
        <f>_xlfn.XLOOKUP(B1660,tblProducts[Column1],tblProducts[Description])</f>
        <v>ETHOMEEN T/13.5 BULK</v>
      </c>
      <c r="E1660" t="s">
        <v>9</v>
      </c>
      <c r="F1660" t="s">
        <v>12</v>
      </c>
      <c r="G1660" t="s">
        <v>7</v>
      </c>
      <c r="H1660" t="s">
        <v>8</v>
      </c>
      <c r="I1660">
        <f t="shared" si="30"/>
        <v>2</v>
      </c>
    </row>
    <row r="1661" spans="1:9">
      <c r="A1661">
        <f>IF(MOD(ROW()-24,COUNTA(tblProducts[Description]))=0,A1660+1,A1660)</f>
        <v>15</v>
      </c>
      <c r="B1661">
        <f>MOD(ROW()-24,COUNTA(tblProducts[Description]))+1</f>
        <v>42</v>
      </c>
      <c r="C1661" t="str">
        <f>_xlfn.XLOOKUP(A1661,tblProducts[Column1],tblProducts[Description])</f>
        <v>EMULPON CO-200 BULK</v>
      </c>
      <c r="D1661" t="str">
        <f>_xlfn.XLOOKUP(B1661,tblProducts[Column1],tblProducts[Description])</f>
        <v>ETHOMEEN T/15 BULK</v>
      </c>
      <c r="E1661" t="s">
        <v>9</v>
      </c>
      <c r="F1661" t="s">
        <v>12</v>
      </c>
      <c r="G1661" t="s">
        <v>7</v>
      </c>
      <c r="H1661" t="s">
        <v>8</v>
      </c>
      <c r="I1661">
        <f t="shared" si="30"/>
        <v>2</v>
      </c>
    </row>
    <row r="1662" spans="1:9">
      <c r="A1662">
        <f>IF(MOD(ROW()-24,COUNTA(tblProducts[Description]))=0,A1661+1,A1661)</f>
        <v>15</v>
      </c>
      <c r="B1662">
        <f>MOD(ROW()-24,COUNTA(tblProducts[Description]))+1</f>
        <v>43</v>
      </c>
      <c r="C1662" t="str">
        <f>_xlfn.XLOOKUP(A1662,tblProducts[Column1],tblProducts[Description])</f>
        <v>EMULPON CO-200 BULK</v>
      </c>
      <c r="D1662" t="str">
        <f>_xlfn.XLOOKUP(B1662,tblProducts[Column1],tblProducts[Description])</f>
        <v>ETHOMEEN T/17 BULK</v>
      </c>
      <c r="E1662" t="s">
        <v>9</v>
      </c>
      <c r="F1662" t="s">
        <v>12</v>
      </c>
      <c r="G1662" t="s">
        <v>7</v>
      </c>
      <c r="H1662" t="s">
        <v>8</v>
      </c>
      <c r="I1662">
        <f t="shared" si="30"/>
        <v>2</v>
      </c>
    </row>
    <row r="1663" spans="1:9">
      <c r="A1663">
        <f>IF(MOD(ROW()-24,COUNTA(tblProducts[Description]))=0,A1662+1,A1662)</f>
        <v>15</v>
      </c>
      <c r="B1663">
        <f>MOD(ROW()-24,COUNTA(tblProducts[Description]))+1</f>
        <v>44</v>
      </c>
      <c r="C1663" t="str">
        <f>_xlfn.XLOOKUP(A1663,tblProducts[Column1],tblProducts[Description])</f>
        <v>EMULPON CO-200 BULK</v>
      </c>
      <c r="D1663" t="str">
        <f>_xlfn.XLOOKUP(B1663,tblProducts[Column1],tblProducts[Description])</f>
        <v>ETHOMEEN T/18 BULK</v>
      </c>
      <c r="E1663" t="s">
        <v>9</v>
      </c>
      <c r="F1663" t="s">
        <v>12</v>
      </c>
      <c r="G1663" t="s">
        <v>7</v>
      </c>
      <c r="H1663" t="s">
        <v>8</v>
      </c>
      <c r="I1663">
        <f t="shared" si="30"/>
        <v>2</v>
      </c>
    </row>
    <row r="1664" spans="1:9">
      <c r="A1664">
        <f>IF(MOD(ROW()-24,COUNTA(tblProducts[Description]))=0,A1663+1,A1663)</f>
        <v>15</v>
      </c>
      <c r="B1664">
        <f>MOD(ROW()-24,COUNTA(tblProducts[Description]))+1</f>
        <v>45</v>
      </c>
      <c r="C1664" t="str">
        <f>_xlfn.XLOOKUP(A1664,tblProducts[Column1],tblProducts[Description])</f>
        <v>EMULPON CO-200 BULK</v>
      </c>
      <c r="D1664" t="str">
        <f>_xlfn.XLOOKUP(B1664,tblProducts[Column1],tblProducts[Description])</f>
        <v>ETHOMEEN T/19 BULK</v>
      </c>
      <c r="E1664" t="s">
        <v>9</v>
      </c>
      <c r="F1664" t="s">
        <v>12</v>
      </c>
      <c r="G1664" t="s">
        <v>7</v>
      </c>
      <c r="H1664" t="s">
        <v>8</v>
      </c>
      <c r="I1664">
        <f t="shared" si="30"/>
        <v>2</v>
      </c>
    </row>
    <row r="1665" spans="1:9">
      <c r="A1665">
        <f>IF(MOD(ROW()-24,COUNTA(tblProducts[Description]))=0,A1664+1,A1664)</f>
        <v>15</v>
      </c>
      <c r="B1665">
        <f>MOD(ROW()-24,COUNTA(tblProducts[Description]))+1</f>
        <v>46</v>
      </c>
      <c r="C1665" t="str">
        <f>_xlfn.XLOOKUP(A1665,tblProducts[Column1],tblProducts[Description])</f>
        <v>EMULPON CO-200 BULK</v>
      </c>
      <c r="D1665" t="str">
        <f>_xlfn.XLOOKUP(B1665,tblProducts[Column1],tblProducts[Description])</f>
        <v>ETHOMEEN T/20 BULK</v>
      </c>
      <c r="E1665" t="s">
        <v>9</v>
      </c>
      <c r="F1665" t="s">
        <v>12</v>
      </c>
      <c r="G1665" t="s">
        <v>7</v>
      </c>
      <c r="H1665" t="s">
        <v>8</v>
      </c>
      <c r="I1665">
        <f t="shared" si="30"/>
        <v>2</v>
      </c>
    </row>
    <row r="1666" spans="1:9">
      <c r="A1666">
        <f>IF(MOD(ROW()-24,COUNTA(tblProducts[Description]))=0,A1665+1,A1665)</f>
        <v>15</v>
      </c>
      <c r="B1666">
        <f>MOD(ROW()-24,COUNTA(tblProducts[Description]))+1</f>
        <v>47</v>
      </c>
      <c r="C1666" t="str">
        <f>_xlfn.XLOOKUP(A1666,tblProducts[Column1],tblProducts[Description])</f>
        <v>EMULPON CO-200 BULK</v>
      </c>
      <c r="D1666" t="str">
        <f>_xlfn.XLOOKUP(B1666,tblProducts[Column1],tblProducts[Description])</f>
        <v>ETHOMEEN T/20S BULK</v>
      </c>
      <c r="E1666" t="s">
        <v>9</v>
      </c>
      <c r="F1666" t="s">
        <v>12</v>
      </c>
      <c r="G1666" t="s">
        <v>7</v>
      </c>
      <c r="H1666" t="s">
        <v>8</v>
      </c>
      <c r="I1666">
        <f t="shared" si="30"/>
        <v>2</v>
      </c>
    </row>
    <row r="1667" spans="1:9">
      <c r="A1667">
        <f>IF(MOD(ROW()-24,COUNTA(tblProducts[Description]))=0,A1666+1,A1666)</f>
        <v>15</v>
      </c>
      <c r="B1667">
        <f>MOD(ROW()-24,COUNTA(tblProducts[Description]))+1</f>
        <v>48</v>
      </c>
      <c r="C1667" t="str">
        <f>_xlfn.XLOOKUP(A1667,tblProducts[Column1],tblProducts[Description])</f>
        <v>EMULPON CO-200 BULK</v>
      </c>
      <c r="D1667" t="str">
        <f>_xlfn.XLOOKUP(B1667,tblProducts[Column1],tblProducts[Description])</f>
        <v>ETHOMEEN T/24 BULK</v>
      </c>
      <c r="E1667" t="s">
        <v>9</v>
      </c>
      <c r="F1667" t="s">
        <v>12</v>
      </c>
      <c r="G1667" t="s">
        <v>7</v>
      </c>
      <c r="H1667" t="s">
        <v>8</v>
      </c>
      <c r="I1667">
        <f t="shared" si="30"/>
        <v>2</v>
      </c>
    </row>
    <row r="1668" spans="1:9">
      <c r="A1668">
        <f>IF(MOD(ROW()-24,COUNTA(tblProducts[Description]))=0,A1667+1,A1667)</f>
        <v>15</v>
      </c>
      <c r="B1668">
        <f>MOD(ROW()-24,COUNTA(tblProducts[Description]))+1</f>
        <v>49</v>
      </c>
      <c r="C1668" t="str">
        <f>_xlfn.XLOOKUP(A1668,tblProducts[Column1],tblProducts[Description])</f>
        <v>EMULPON CO-200 BULK</v>
      </c>
      <c r="D1668" t="str">
        <f>_xlfn.XLOOKUP(B1668,tblProducts[Column1],tblProducts[Description])</f>
        <v>ETHOMEEN T/25 BULK</v>
      </c>
      <c r="E1668" t="s">
        <v>9</v>
      </c>
      <c r="F1668" t="s">
        <v>12</v>
      </c>
      <c r="G1668" t="s">
        <v>7</v>
      </c>
      <c r="H1668" t="s">
        <v>8</v>
      </c>
      <c r="I1668">
        <f t="shared" si="30"/>
        <v>2</v>
      </c>
    </row>
    <row r="1669" spans="1:9">
      <c r="A1669">
        <f>IF(MOD(ROW()-24,COUNTA(tblProducts[Description]))=0,A1668+1,A1668)</f>
        <v>15</v>
      </c>
      <c r="B1669">
        <f>MOD(ROW()-24,COUNTA(tblProducts[Description]))+1</f>
        <v>50</v>
      </c>
      <c r="C1669" t="str">
        <f>_xlfn.XLOOKUP(A1669,tblProducts[Column1],tblProducts[Description])</f>
        <v>EMULPON CO-200 BULK</v>
      </c>
      <c r="D1669" t="str">
        <f>_xlfn.XLOOKUP(B1669,tblProducts[Column1],tblProducts[Description])</f>
        <v>ETHOMEEN T/28 BULK</v>
      </c>
      <c r="E1669" t="s">
        <v>9</v>
      </c>
      <c r="F1669" t="s">
        <v>12</v>
      </c>
      <c r="G1669" t="s">
        <v>7</v>
      </c>
      <c r="H1669" t="s">
        <v>8</v>
      </c>
      <c r="I1669">
        <f t="shared" si="30"/>
        <v>2</v>
      </c>
    </row>
    <row r="1670" spans="1:9">
      <c r="A1670">
        <f>IF(MOD(ROW()-24,COUNTA(tblProducts[Description]))=0,A1669+1,A1669)</f>
        <v>15</v>
      </c>
      <c r="B1670">
        <f>MOD(ROW()-24,COUNTA(tblProducts[Description]))+1</f>
        <v>51</v>
      </c>
      <c r="C1670" t="str">
        <f>_xlfn.XLOOKUP(A1670,tblProducts[Column1],tblProducts[Description])</f>
        <v>EMULPON CO-200 BULK</v>
      </c>
      <c r="D1670" t="str">
        <f>_xlfn.XLOOKUP(B1670,tblProducts[Column1],tblProducts[Description])</f>
        <v>ETHYLAN 1008 SA BULK</v>
      </c>
      <c r="E1670" t="s">
        <v>9</v>
      </c>
      <c r="F1670" t="s">
        <v>12</v>
      </c>
      <c r="G1670" t="s">
        <v>7</v>
      </c>
      <c r="H1670" t="s">
        <v>8</v>
      </c>
      <c r="I1670">
        <f t="shared" si="30"/>
        <v>2</v>
      </c>
    </row>
    <row r="1671" spans="1:9">
      <c r="A1671">
        <f>IF(MOD(ROW()-24,COUNTA(tblProducts[Description]))=0,A1670+1,A1670)</f>
        <v>15</v>
      </c>
      <c r="B1671">
        <f>MOD(ROW()-24,COUNTA(tblProducts[Description]))+1</f>
        <v>52</v>
      </c>
      <c r="C1671" t="str">
        <f>_xlfn.XLOOKUP(A1671,tblProducts[Column1],tblProducts[Description])</f>
        <v>EMULPON CO-200 BULK</v>
      </c>
      <c r="D1671" t="str">
        <f>_xlfn.XLOOKUP(B1671,tblProducts[Column1],tblProducts[Description])</f>
        <v>ETHYLAN 325 BULK</v>
      </c>
      <c r="E1671" t="s">
        <v>9</v>
      </c>
      <c r="F1671" t="s">
        <v>12</v>
      </c>
      <c r="G1671" t="s">
        <v>7</v>
      </c>
      <c r="H1671" t="s">
        <v>8</v>
      </c>
      <c r="I1671">
        <f t="shared" si="30"/>
        <v>2</v>
      </c>
    </row>
    <row r="1672" spans="1:9">
      <c r="A1672">
        <f>IF(MOD(ROW()-24,COUNTA(tblProducts[Description]))=0,A1671+1,A1671)</f>
        <v>15</v>
      </c>
      <c r="B1672">
        <f>MOD(ROW()-24,COUNTA(tblProducts[Description]))+1</f>
        <v>53</v>
      </c>
      <c r="C1672" t="str">
        <f>_xlfn.XLOOKUP(A1672,tblProducts[Column1],tblProducts[Description])</f>
        <v>EMULPON CO-200 BULK</v>
      </c>
      <c r="D1672" t="str">
        <f>_xlfn.XLOOKUP(B1672,tblProducts[Column1],tblProducts[Description])</f>
        <v>ETHYLAN NS-500LQ BULK</v>
      </c>
      <c r="E1672" t="s">
        <v>9</v>
      </c>
      <c r="F1672" t="s">
        <v>12</v>
      </c>
      <c r="G1672" t="s">
        <v>7</v>
      </c>
      <c r="H1672" t="s">
        <v>8</v>
      </c>
      <c r="I1672">
        <f t="shared" si="30"/>
        <v>2</v>
      </c>
    </row>
    <row r="1673" spans="1:9">
      <c r="A1673">
        <f>IF(MOD(ROW()-24,COUNTA(tblProducts[Description]))=0,A1672+1,A1672)</f>
        <v>15</v>
      </c>
      <c r="B1673">
        <f>MOD(ROW()-24,COUNTA(tblProducts[Description]))+1</f>
        <v>54</v>
      </c>
      <c r="C1673" t="str">
        <f>_xlfn.XLOOKUP(A1673,tblProducts[Column1],tblProducts[Description])</f>
        <v>EMULPON CO-200 BULK</v>
      </c>
      <c r="D1673" t="str">
        <f>_xlfn.XLOOKUP(B1673,tblProducts[Column1],tblProducts[Description])</f>
        <v>ETHYLAN PRE NS-505 K BULK</v>
      </c>
      <c r="E1673" t="s">
        <v>9</v>
      </c>
      <c r="F1673" t="s">
        <v>12</v>
      </c>
      <c r="G1673" t="s">
        <v>7</v>
      </c>
      <c r="H1673" t="s">
        <v>8</v>
      </c>
      <c r="I1673">
        <f t="shared" si="30"/>
        <v>2</v>
      </c>
    </row>
    <row r="1674" spans="1:9">
      <c r="A1674">
        <f>IF(MOD(ROW()-24,COUNTA(tblProducts[Description]))=0,A1673+1,A1673)</f>
        <v>15</v>
      </c>
      <c r="B1674">
        <f>MOD(ROW()-24,COUNTA(tblProducts[Description]))+1</f>
        <v>55</v>
      </c>
      <c r="C1674" t="str">
        <f>_xlfn.XLOOKUP(A1674,tblProducts[Column1],tblProducts[Description])</f>
        <v>EMULPON CO-200 BULK</v>
      </c>
      <c r="D1674" t="str">
        <f>_xlfn.XLOOKUP(B1674,tblProducts[Column1],tblProducts[Description])</f>
        <v>ETHYLAN SN-90 BULK</v>
      </c>
      <c r="E1674" t="s">
        <v>9</v>
      </c>
      <c r="F1674" t="s">
        <v>12</v>
      </c>
      <c r="G1674" t="s">
        <v>7</v>
      </c>
      <c r="H1674" t="s">
        <v>8</v>
      </c>
      <c r="I1674">
        <f t="shared" si="30"/>
        <v>2</v>
      </c>
    </row>
    <row r="1675" spans="1:9">
      <c r="A1675">
        <f>IF(MOD(ROW()-24,COUNTA(tblProducts[Description]))=0,A1674+1,A1674)</f>
        <v>15</v>
      </c>
      <c r="B1675">
        <f>MOD(ROW()-24,COUNTA(tblProducts[Description]))+1</f>
        <v>56</v>
      </c>
      <c r="C1675" t="str">
        <f>_xlfn.XLOOKUP(A1675,tblProducts[Column1],tblProducts[Description])</f>
        <v>EMULPON CO-200 BULK</v>
      </c>
      <c r="D1675" t="str">
        <f>_xlfn.XLOOKUP(B1675,tblProducts[Column1],tblProducts[Description])</f>
        <v>ETHYLAN TD-100 BULK</v>
      </c>
      <c r="E1675" t="s">
        <v>9</v>
      </c>
      <c r="F1675" t="s">
        <v>12</v>
      </c>
      <c r="G1675" t="s">
        <v>7</v>
      </c>
      <c r="H1675" t="s">
        <v>8</v>
      </c>
      <c r="I1675">
        <f t="shared" si="30"/>
        <v>2</v>
      </c>
    </row>
    <row r="1676" spans="1:9">
      <c r="A1676">
        <f>IF(MOD(ROW()-24,COUNTA(tblProducts[Description]))=0,A1675+1,A1675)</f>
        <v>15</v>
      </c>
      <c r="B1676">
        <f>MOD(ROW()-24,COUNTA(tblProducts[Description]))+1</f>
        <v>57</v>
      </c>
      <c r="C1676" t="str">
        <f>_xlfn.XLOOKUP(A1676,tblProducts[Column1],tblProducts[Description])</f>
        <v>EMULPON CO-200 BULK</v>
      </c>
      <c r="D1676" t="str">
        <f>_xlfn.XLOOKUP(B1676,tblProducts[Column1],tblProducts[Description])</f>
        <v>ETHYLAN TD-120 BULK</v>
      </c>
      <c r="E1676" t="s">
        <v>9</v>
      </c>
      <c r="F1676" t="s">
        <v>12</v>
      </c>
      <c r="G1676" t="s">
        <v>7</v>
      </c>
      <c r="H1676" t="s">
        <v>8</v>
      </c>
      <c r="I1676">
        <f t="shared" si="30"/>
        <v>2</v>
      </c>
    </row>
    <row r="1677" spans="1:9">
      <c r="A1677">
        <f>IF(MOD(ROW()-24,COUNTA(tblProducts[Description]))=0,A1676+1,A1676)</f>
        <v>15</v>
      </c>
      <c r="B1677">
        <f>MOD(ROW()-24,COUNTA(tblProducts[Description]))+1</f>
        <v>58</v>
      </c>
      <c r="C1677" t="str">
        <f>_xlfn.XLOOKUP(A1677,tblProducts[Column1],tblProducts[Description])</f>
        <v>EMULPON CO-200 BULK</v>
      </c>
      <c r="D1677" t="str">
        <f>_xlfn.XLOOKUP(B1677,tblProducts[Column1],tblProducts[Description])</f>
        <v>ETHYLAN TD-1407 BULK</v>
      </c>
      <c r="E1677" t="s">
        <v>9</v>
      </c>
      <c r="F1677" t="s">
        <v>12</v>
      </c>
      <c r="G1677" t="s">
        <v>7</v>
      </c>
      <c r="H1677" t="s">
        <v>8</v>
      </c>
      <c r="I1677">
        <f t="shared" si="30"/>
        <v>2</v>
      </c>
    </row>
    <row r="1678" spans="1:9">
      <c r="A1678">
        <f>IF(MOD(ROW()-24,COUNTA(tblProducts[Description]))=0,A1677+1,A1677)</f>
        <v>15</v>
      </c>
      <c r="B1678">
        <f>MOD(ROW()-24,COUNTA(tblProducts[Description]))+1</f>
        <v>59</v>
      </c>
      <c r="C1678" t="str">
        <f>_xlfn.XLOOKUP(A1678,tblProducts[Column1],tblProducts[Description])</f>
        <v>EMULPON CO-200 BULK</v>
      </c>
      <c r="D1678" t="str">
        <f>_xlfn.XLOOKUP(B1678,tblProducts[Column1],tblProducts[Description])</f>
        <v>ETHYLAN TD-40 BULK</v>
      </c>
      <c r="E1678" t="s">
        <v>9</v>
      </c>
      <c r="F1678" t="s">
        <v>12</v>
      </c>
      <c r="G1678" t="s">
        <v>7</v>
      </c>
      <c r="H1678" t="s">
        <v>8</v>
      </c>
      <c r="I1678">
        <f t="shared" si="30"/>
        <v>2</v>
      </c>
    </row>
    <row r="1679" spans="1:9">
      <c r="A1679">
        <f>IF(MOD(ROW()-24,COUNTA(tblProducts[Description]))=0,A1678+1,A1678)</f>
        <v>15</v>
      </c>
      <c r="B1679">
        <f>MOD(ROW()-24,COUNTA(tblProducts[Description]))+1</f>
        <v>60</v>
      </c>
      <c r="C1679" t="str">
        <f>_xlfn.XLOOKUP(A1679,tblProducts[Column1],tblProducts[Description])</f>
        <v>EMULPON CO-200 BULK</v>
      </c>
      <c r="D1679" t="str">
        <f>_xlfn.XLOOKUP(B1679,tblProducts[Column1],tblProducts[Description])</f>
        <v>ETHYLAN TD-60 BULK</v>
      </c>
      <c r="E1679" t="s">
        <v>9</v>
      </c>
      <c r="F1679" t="s">
        <v>12</v>
      </c>
      <c r="G1679" t="s">
        <v>7</v>
      </c>
      <c r="H1679" t="s">
        <v>8</v>
      </c>
      <c r="I1679">
        <f t="shared" si="30"/>
        <v>2</v>
      </c>
    </row>
    <row r="1680" spans="1:9">
      <c r="A1680">
        <f>IF(MOD(ROW()-24,COUNTA(tblProducts[Description]))=0,A1679+1,A1679)</f>
        <v>15</v>
      </c>
      <c r="B1680">
        <f>MOD(ROW()-24,COUNTA(tblProducts[Description]))+1</f>
        <v>61</v>
      </c>
      <c r="C1680" t="str">
        <f>_xlfn.XLOOKUP(A1680,tblProducts[Column1],tblProducts[Description])</f>
        <v>EMULPON CO-200 BULK</v>
      </c>
      <c r="D1680" t="str">
        <f>_xlfn.XLOOKUP(B1680,tblProducts[Column1],tblProducts[Description])</f>
        <v>INTERMEDIATE BE-110L BULK</v>
      </c>
      <c r="E1680" t="s">
        <v>9</v>
      </c>
      <c r="F1680" t="s">
        <v>12</v>
      </c>
      <c r="G1680" t="s">
        <v>7</v>
      </c>
      <c r="H1680" t="s">
        <v>8</v>
      </c>
      <c r="I1680">
        <f t="shared" si="30"/>
        <v>2</v>
      </c>
    </row>
    <row r="1681" spans="1:9">
      <c r="A1681">
        <f>IF(MOD(ROW()-24,COUNTA(tblProducts[Description]))=0,A1680+1,A1680)</f>
        <v>15</v>
      </c>
      <c r="B1681">
        <f>MOD(ROW()-24,COUNTA(tblProducts[Description]))+1</f>
        <v>62</v>
      </c>
      <c r="C1681" t="str">
        <f>_xlfn.XLOOKUP(A1681,tblProducts[Column1],tblProducts[Description])</f>
        <v>EMULPON CO-200 BULK</v>
      </c>
      <c r="D1681" t="str">
        <f>_xlfn.XLOOKUP(B1681,tblProducts[Column1],tblProducts[Description])</f>
        <v>INTERMEDIATE DPG-415 BULK</v>
      </c>
      <c r="E1681" t="s">
        <v>9</v>
      </c>
      <c r="F1681" t="s">
        <v>12</v>
      </c>
      <c r="G1681" t="s">
        <v>7</v>
      </c>
      <c r="H1681" t="s">
        <v>8</v>
      </c>
      <c r="I1681">
        <f t="shared" si="30"/>
        <v>2</v>
      </c>
    </row>
    <row r="1682" spans="1:9">
      <c r="A1682">
        <f>IF(MOD(ROW()-24,COUNTA(tblProducts[Description]))=0,A1681+1,A1681)</f>
        <v>15</v>
      </c>
      <c r="B1682">
        <f>MOD(ROW()-24,COUNTA(tblProducts[Description]))+1</f>
        <v>63</v>
      </c>
      <c r="C1682" t="str">
        <f>_xlfn.XLOOKUP(A1682,tblProducts[Column1],tblProducts[Description])</f>
        <v>EMULPON CO-200 BULK</v>
      </c>
      <c r="D1682" t="str">
        <f>_xlfn.XLOOKUP(B1682,tblProducts[Column1],tblProducts[Description])</f>
        <v>PROPODUOMEEN T/12 BULK</v>
      </c>
      <c r="E1682" t="s">
        <v>9</v>
      </c>
      <c r="F1682" t="s">
        <v>12</v>
      </c>
      <c r="G1682" t="s">
        <v>9</v>
      </c>
      <c r="H1682" t="s">
        <v>8</v>
      </c>
      <c r="I1682">
        <f t="shared" si="30"/>
        <v>4</v>
      </c>
    </row>
    <row r="1683" spans="1:9">
      <c r="A1683">
        <f>IF(MOD(ROW()-24,COUNTA(tblProducts[Description]))=0,A1682+1,A1682)</f>
        <v>15</v>
      </c>
      <c r="B1683">
        <f>MOD(ROW()-24,COUNTA(tblProducts[Description]))+1</f>
        <v>64</v>
      </c>
      <c r="C1683" t="str">
        <f>_xlfn.XLOOKUP(A1683,tblProducts[Column1],tblProducts[Description])</f>
        <v>EMULPON CO-200 BULK</v>
      </c>
      <c r="D1683" t="str">
        <f>_xlfn.XLOOKUP(B1683,tblProducts[Column1],tblProducts[Description])</f>
        <v>PROPOMEEN T/12 BULK</v>
      </c>
      <c r="E1683" t="s">
        <v>9</v>
      </c>
      <c r="F1683" t="s">
        <v>12</v>
      </c>
      <c r="G1683" t="s">
        <v>9</v>
      </c>
      <c r="H1683" t="s">
        <v>8</v>
      </c>
      <c r="I1683">
        <f t="shared" si="30"/>
        <v>4</v>
      </c>
    </row>
    <row r="1684" spans="1:9">
      <c r="A1684">
        <f>IF(MOD(ROW()-24,COUNTA(tblProducts[Description]))=0,A1683+1,A1683)</f>
        <v>15</v>
      </c>
      <c r="B1684">
        <f>MOD(ROW()-24,COUNTA(tblProducts[Description]))+1</f>
        <v>65</v>
      </c>
      <c r="C1684" t="str">
        <f>_xlfn.XLOOKUP(A1684,tblProducts[Column1],tblProducts[Description])</f>
        <v>EMULPON CO-200 BULK</v>
      </c>
      <c r="D1684" t="str">
        <f>_xlfn.XLOOKUP(B1684,tblProducts[Column1],tblProducts[Description])</f>
        <v>TMP-420 BULK</v>
      </c>
      <c r="E1684" t="s">
        <v>9</v>
      </c>
      <c r="F1684" t="s">
        <v>12</v>
      </c>
      <c r="G1684" t="s">
        <v>7</v>
      </c>
      <c r="H1684" t="s">
        <v>8</v>
      </c>
      <c r="I1684">
        <f t="shared" si="30"/>
        <v>2</v>
      </c>
    </row>
    <row r="1685" spans="1:9">
      <c r="A1685">
        <f>IF(MOD(ROW()-24,COUNTA(tblProducts[Description]))=0,A1684+1,A1684)</f>
        <v>15</v>
      </c>
      <c r="B1685">
        <f>MOD(ROW()-24,COUNTA(tblProducts[Description]))+1</f>
        <v>66</v>
      </c>
      <c r="C1685" t="str">
        <f>_xlfn.XLOOKUP(A1685,tblProducts[Column1],tblProducts[Description])</f>
        <v>EMULPON CO-200 BULK</v>
      </c>
      <c r="D1685" t="str">
        <f>_xlfn.XLOOKUP(B1685,tblProducts[Column1],tblProducts[Description])</f>
        <v>TMP-80 BULK</v>
      </c>
      <c r="E1685" t="s">
        <v>9</v>
      </c>
      <c r="F1685" t="s">
        <v>12</v>
      </c>
      <c r="G1685" t="s">
        <v>7</v>
      </c>
      <c r="H1685" t="s">
        <v>8</v>
      </c>
      <c r="I1685">
        <f t="shared" si="30"/>
        <v>2</v>
      </c>
    </row>
    <row r="1686" spans="1:9">
      <c r="A1686">
        <f>IF(MOD(ROW()-24,COUNTA(tblProducts[Description]))=0,A1685+1,A1685)</f>
        <v>15</v>
      </c>
      <c r="B1686">
        <f>MOD(ROW()-24,COUNTA(tblProducts[Description]))+1</f>
        <v>67</v>
      </c>
      <c r="C1686" t="str">
        <f>_xlfn.XLOOKUP(A1686,tblProducts[Column1],tblProducts[Description])</f>
        <v>EMULPON CO-200 BULK</v>
      </c>
      <c r="D1686" t="str">
        <f>_xlfn.XLOOKUP(B1686,tblProducts[Column1],tblProducts[Description])</f>
        <v>VISCO 352 BULK</v>
      </c>
      <c r="E1686" t="s">
        <v>9</v>
      </c>
      <c r="F1686" t="s">
        <v>12</v>
      </c>
      <c r="G1686" t="s">
        <v>7</v>
      </c>
      <c r="H1686" t="s">
        <v>8</v>
      </c>
      <c r="I1686">
        <f t="shared" si="30"/>
        <v>2</v>
      </c>
    </row>
    <row r="1687" spans="1:9">
      <c r="A1687">
        <f>IF(MOD(ROW()-24,COUNTA(tblProducts[Description]))=0,A1686+1,A1686)</f>
        <v>15</v>
      </c>
      <c r="B1687">
        <f>MOD(ROW()-24,COUNTA(tblProducts[Description]))+1</f>
        <v>68</v>
      </c>
      <c r="C1687" t="str">
        <f>_xlfn.XLOOKUP(A1687,tblProducts[Column1],tblProducts[Description])</f>
        <v>EMULPON CO-200 BULK</v>
      </c>
      <c r="D1687" t="str">
        <f>_xlfn.XLOOKUP(B1687,tblProducts[Column1],tblProducts[Description])</f>
        <v>WITBREAK DPG-25 BULK</v>
      </c>
      <c r="E1687" t="s">
        <v>9</v>
      </c>
      <c r="F1687" t="s">
        <v>12</v>
      </c>
      <c r="G1687" t="s">
        <v>7</v>
      </c>
      <c r="H1687" t="s">
        <v>8</v>
      </c>
      <c r="I1687">
        <f t="shared" si="30"/>
        <v>2</v>
      </c>
    </row>
    <row r="1688" spans="1:9">
      <c r="A1688">
        <f>IF(MOD(ROW()-24,COUNTA(tblProducts[Description]))=0,A1687+1,A1687)</f>
        <v>15</v>
      </c>
      <c r="B1688">
        <f>MOD(ROW()-24,COUNTA(tblProducts[Description]))+1</f>
        <v>69</v>
      </c>
      <c r="C1688" t="str">
        <f>_xlfn.XLOOKUP(A1688,tblProducts[Column1],tblProducts[Description])</f>
        <v>EMULPON CO-200 BULK</v>
      </c>
      <c r="D1688" t="str">
        <f>_xlfn.XLOOKUP(B1688,tblProducts[Column1],tblProducts[Description])</f>
        <v>WITBREAK DPG-482 BULK</v>
      </c>
      <c r="E1688" t="s">
        <v>9</v>
      </c>
      <c r="F1688" t="s">
        <v>12</v>
      </c>
      <c r="G1688" t="s">
        <v>7</v>
      </c>
      <c r="H1688" t="s">
        <v>8</v>
      </c>
      <c r="I1688">
        <f t="shared" si="30"/>
        <v>2</v>
      </c>
    </row>
    <row r="1689" spans="1:9">
      <c r="A1689">
        <f>IF(MOD(ROW()-24,COUNTA(tblProducts[Description]))=0,A1688+1,A1688)</f>
        <v>15</v>
      </c>
      <c r="B1689">
        <f>MOD(ROW()-24,COUNTA(tblProducts[Description]))+1</f>
        <v>70</v>
      </c>
      <c r="C1689" t="str">
        <f>_xlfn.XLOOKUP(A1689,tblProducts[Column1],tblProducts[Description])</f>
        <v>EMULPON CO-200 BULK</v>
      </c>
      <c r="D1689" t="str">
        <f>_xlfn.XLOOKUP(B1689,tblProducts[Column1],tblProducts[Description])</f>
        <v>WITBREAK DPG-818 BULK</v>
      </c>
      <c r="E1689" t="s">
        <v>9</v>
      </c>
      <c r="F1689" t="s">
        <v>12</v>
      </c>
      <c r="G1689" t="s">
        <v>7</v>
      </c>
      <c r="H1689" t="s">
        <v>8</v>
      </c>
      <c r="I1689">
        <f t="shared" ref="I1689:I1752" si="31">IF(E1689="NO",0,IF(F1689="HEEL WASH",1.5,2))+IF(G1689="NO",0,2)</f>
        <v>2</v>
      </c>
    </row>
    <row r="1690" spans="1:9">
      <c r="A1690">
        <f>IF(MOD(ROW()-24,COUNTA(tblProducts[Description]))=0,A1689+1,A1689)</f>
        <v>15</v>
      </c>
      <c r="B1690">
        <f>MOD(ROW()-24,COUNTA(tblProducts[Description]))+1</f>
        <v>71</v>
      </c>
      <c r="C1690" t="str">
        <f>_xlfn.XLOOKUP(A1690,tblProducts[Column1],tblProducts[Description])</f>
        <v>EMULPON CO-200 BULK</v>
      </c>
      <c r="D1690" t="str">
        <f>_xlfn.XLOOKUP(B1690,tblProducts[Column1],tblProducts[Description])</f>
        <v>WITBREAK DTG-62 BULK</v>
      </c>
      <c r="E1690" t="s">
        <v>9</v>
      </c>
      <c r="F1690" t="s">
        <v>12</v>
      </c>
      <c r="G1690" t="s">
        <v>7</v>
      </c>
      <c r="H1690" t="s">
        <v>8</v>
      </c>
      <c r="I1690">
        <f t="shared" si="31"/>
        <v>2</v>
      </c>
    </row>
    <row r="1691" spans="1:9">
      <c r="A1691">
        <f>IF(MOD(ROW()-24,COUNTA(tblProducts[Description]))=0,A1690+1,A1690)</f>
        <v>15</v>
      </c>
      <c r="B1691">
        <f>MOD(ROW()-24,COUNTA(tblProducts[Description]))+1</f>
        <v>72</v>
      </c>
      <c r="C1691" t="str">
        <f>_xlfn.XLOOKUP(A1691,tblProducts[Column1],tblProducts[Description])</f>
        <v>EMULPON CO-200 BULK</v>
      </c>
      <c r="D1691" t="str">
        <f>_xlfn.XLOOKUP(B1691,tblProducts[Column1],tblProducts[Description])</f>
        <v>WITCOMUL 1844 BULK</v>
      </c>
      <c r="E1691" t="s">
        <v>9</v>
      </c>
      <c r="F1691" t="s">
        <v>12</v>
      </c>
      <c r="G1691" t="s">
        <v>7</v>
      </c>
      <c r="H1691" t="s">
        <v>8</v>
      </c>
      <c r="I1691">
        <f t="shared" si="31"/>
        <v>2</v>
      </c>
    </row>
    <row r="1692" spans="1:9">
      <c r="A1692">
        <f>IF(MOD(ROW()-24,COUNTA(tblProducts[Description]))=0,A1691+1,A1691)</f>
        <v>15</v>
      </c>
      <c r="B1692">
        <f>MOD(ROW()-24,COUNTA(tblProducts[Description]))+1</f>
        <v>73</v>
      </c>
      <c r="C1692" t="str">
        <f>_xlfn.XLOOKUP(A1692,tblProducts[Column1],tblProducts[Description])</f>
        <v>EMULPON CO-200 BULK</v>
      </c>
      <c r="D1692" t="str">
        <f>_xlfn.XLOOKUP(B1692,tblProducts[Column1],tblProducts[Description])</f>
        <v>WITCONOL 2690 BULK</v>
      </c>
      <c r="E1692" t="s">
        <v>9</v>
      </c>
      <c r="F1692" t="s">
        <v>12</v>
      </c>
      <c r="G1692" t="s">
        <v>7</v>
      </c>
      <c r="H1692" t="s">
        <v>8</v>
      </c>
      <c r="I1692">
        <f t="shared" si="31"/>
        <v>2</v>
      </c>
    </row>
    <row r="1693" spans="1:9">
      <c r="A1693">
        <f>IF(MOD(ROW()-24,COUNTA(tblProducts[Description]))=0,A1692+1,A1692)</f>
        <v>15</v>
      </c>
      <c r="B1693">
        <f>MOD(ROW()-24,COUNTA(tblProducts[Description]))+1</f>
        <v>74</v>
      </c>
      <c r="C1693" t="str">
        <f>_xlfn.XLOOKUP(A1693,tblProducts[Column1],tblProducts[Description])</f>
        <v>EMULPON CO-200 BULK</v>
      </c>
      <c r="D1693" t="str">
        <f>_xlfn.XLOOKUP(B1693,tblProducts[Column1],tblProducts[Description])</f>
        <v>ETHYLAN 324 BULK</v>
      </c>
      <c r="E1693" t="s">
        <v>9</v>
      </c>
      <c r="F1693" t="s">
        <v>12</v>
      </c>
      <c r="G1693" t="s">
        <v>7</v>
      </c>
      <c r="H1693" t="s">
        <v>8</v>
      </c>
      <c r="I1693">
        <f t="shared" si="31"/>
        <v>2</v>
      </c>
    </row>
    <row r="1694" spans="1:9">
      <c r="A1694">
        <f>IF(MOD(ROW()-24,COUNTA(tblProducts[Description]))=0,A1693+1,A1693)</f>
        <v>15</v>
      </c>
      <c r="B1694">
        <f>MOD(ROW()-24,COUNTA(tblProducts[Description]))+1</f>
        <v>75</v>
      </c>
      <c r="C1694" t="str">
        <f>_xlfn.XLOOKUP(A1694,tblProducts[Column1],tblProducts[Description])</f>
        <v>EMULPON CO-200 BULK</v>
      </c>
      <c r="D1694" t="str">
        <f>_xlfn.XLOOKUP(B1694,tblProducts[Column1],tblProducts[Description])</f>
        <v>WITCONOL NP-120 BULK</v>
      </c>
      <c r="E1694" t="s">
        <v>9</v>
      </c>
      <c r="F1694" t="s">
        <v>12</v>
      </c>
      <c r="G1694" t="s">
        <v>7</v>
      </c>
      <c r="H1694" t="s">
        <v>8</v>
      </c>
      <c r="I1694">
        <f t="shared" si="31"/>
        <v>2</v>
      </c>
    </row>
    <row r="1695" spans="1:9">
      <c r="A1695">
        <f>IF(MOD(ROW()-24,COUNTA(tblProducts[Description]))=0,A1694+1,A1694)</f>
        <v>15</v>
      </c>
      <c r="B1695">
        <f>MOD(ROW()-24,COUNTA(tblProducts[Description]))+1</f>
        <v>76</v>
      </c>
      <c r="C1695" t="str">
        <f>_xlfn.XLOOKUP(A1695,tblProducts[Column1],tblProducts[Description])</f>
        <v>EMULPON CO-200 BULK</v>
      </c>
      <c r="D1695" t="str">
        <f>_xlfn.XLOOKUP(B1695,tblProducts[Column1],tblProducts[Description])</f>
        <v>WITCONOL NP-130 BULK</v>
      </c>
      <c r="E1695" t="s">
        <v>9</v>
      </c>
      <c r="F1695" t="s">
        <v>12</v>
      </c>
      <c r="G1695" t="s">
        <v>7</v>
      </c>
      <c r="H1695" t="s">
        <v>8</v>
      </c>
      <c r="I1695">
        <f t="shared" si="31"/>
        <v>2</v>
      </c>
    </row>
    <row r="1696" spans="1:9">
      <c r="A1696">
        <f>IF(MOD(ROW()-24,COUNTA(tblProducts[Description]))=0,A1695+1,A1695)</f>
        <v>15</v>
      </c>
      <c r="B1696">
        <f>MOD(ROW()-24,COUNTA(tblProducts[Description]))+1</f>
        <v>77</v>
      </c>
      <c r="C1696" t="str">
        <f>_xlfn.XLOOKUP(A1696,tblProducts[Column1],tblProducts[Description])</f>
        <v>EMULPON CO-200 BULK</v>
      </c>
      <c r="D1696" t="str">
        <f>_xlfn.XLOOKUP(B1696,tblProducts[Column1],tblProducts[Description])</f>
        <v>WITCONOL NP-20 BULK</v>
      </c>
      <c r="E1696" t="s">
        <v>9</v>
      </c>
      <c r="F1696" t="s">
        <v>12</v>
      </c>
      <c r="G1696" t="s">
        <v>7</v>
      </c>
      <c r="H1696" t="s">
        <v>8</v>
      </c>
      <c r="I1696">
        <f t="shared" si="31"/>
        <v>2</v>
      </c>
    </row>
    <row r="1697" spans="1:9">
      <c r="A1697">
        <f>IF(MOD(ROW()-24,COUNTA(tblProducts[Description]))=0,A1696+1,A1696)</f>
        <v>15</v>
      </c>
      <c r="B1697">
        <f>MOD(ROW()-24,COUNTA(tblProducts[Description]))+1</f>
        <v>78</v>
      </c>
      <c r="C1697" t="str">
        <f>_xlfn.XLOOKUP(A1697,tblProducts[Column1],tblProducts[Description])</f>
        <v>EMULPON CO-200 BULK</v>
      </c>
      <c r="D1697" t="str">
        <f>_xlfn.XLOOKUP(B1697,tblProducts[Column1],tblProducts[Description])</f>
        <v>WITCONOL NP-330 BULK</v>
      </c>
      <c r="E1697" t="s">
        <v>9</v>
      </c>
      <c r="F1697" t="s">
        <v>12</v>
      </c>
      <c r="G1697" t="s">
        <v>7</v>
      </c>
      <c r="H1697" t="s">
        <v>8</v>
      </c>
      <c r="I1697">
        <f t="shared" si="31"/>
        <v>2</v>
      </c>
    </row>
    <row r="1698" spans="1:9">
      <c r="A1698">
        <f>IF(MOD(ROW()-24,COUNTA(tblProducts[Description]))=0,A1697+1,A1697)</f>
        <v>15</v>
      </c>
      <c r="B1698">
        <f>MOD(ROW()-24,COUNTA(tblProducts[Description]))+1</f>
        <v>79</v>
      </c>
      <c r="C1698" t="str">
        <f>_xlfn.XLOOKUP(A1698,tblProducts[Column1],tblProducts[Description])</f>
        <v>EMULPON CO-200 BULK</v>
      </c>
      <c r="D1698" t="str">
        <f>_xlfn.XLOOKUP(B1698,tblProducts[Column1],tblProducts[Description])</f>
        <v>WITCONOL NP-40 BULK</v>
      </c>
      <c r="E1698" t="s">
        <v>9</v>
      </c>
      <c r="F1698" t="s">
        <v>12</v>
      </c>
      <c r="G1698" t="s">
        <v>7</v>
      </c>
      <c r="H1698" t="s">
        <v>8</v>
      </c>
      <c r="I1698">
        <f t="shared" si="31"/>
        <v>2</v>
      </c>
    </row>
    <row r="1699" spans="1:9">
      <c r="A1699">
        <f>IF(MOD(ROW()-24,COUNTA(tblProducts[Description]))=0,A1698+1,A1698)</f>
        <v>15</v>
      </c>
      <c r="B1699">
        <f>MOD(ROW()-24,COUNTA(tblProducts[Description]))+1</f>
        <v>80</v>
      </c>
      <c r="C1699" t="str">
        <f>_xlfn.XLOOKUP(A1699,tblProducts[Column1],tblProducts[Description])</f>
        <v>EMULPON CO-200 BULK</v>
      </c>
      <c r="D1699" t="str">
        <f>_xlfn.XLOOKUP(B1699,tblProducts[Column1],tblProducts[Description])</f>
        <v>WITCONOL NP-60 BULK</v>
      </c>
      <c r="E1699" t="s">
        <v>9</v>
      </c>
      <c r="F1699" t="s">
        <v>12</v>
      </c>
      <c r="G1699" t="s">
        <v>7</v>
      </c>
      <c r="H1699" t="s">
        <v>8</v>
      </c>
      <c r="I1699">
        <f t="shared" si="31"/>
        <v>2</v>
      </c>
    </row>
    <row r="1700" spans="1:9">
      <c r="A1700">
        <f>IF(MOD(ROW()-24,COUNTA(tblProducts[Description]))=0,A1699+1,A1699)</f>
        <v>15</v>
      </c>
      <c r="B1700">
        <f>MOD(ROW()-24,COUNTA(tblProducts[Description]))+1</f>
        <v>81</v>
      </c>
      <c r="C1700" t="str">
        <f>_xlfn.XLOOKUP(A1700,tblProducts[Column1],tblProducts[Description])</f>
        <v>EMULPON CO-200 BULK</v>
      </c>
      <c r="D1700" t="str">
        <f>_xlfn.XLOOKUP(B1700,tblProducts[Column1],tblProducts[Description])</f>
        <v>WITCONOL NP-80 BULK</v>
      </c>
      <c r="E1700" t="s">
        <v>9</v>
      </c>
      <c r="F1700" t="s">
        <v>12</v>
      </c>
      <c r="G1700" t="s">
        <v>7</v>
      </c>
      <c r="H1700" t="s">
        <v>8</v>
      </c>
      <c r="I1700">
        <f t="shared" si="31"/>
        <v>2</v>
      </c>
    </row>
    <row r="1701" spans="1:9">
      <c r="A1701">
        <f>IF(MOD(ROW()-24,COUNTA(tblProducts[Description]))=0,A1700+1,A1700)</f>
        <v>15</v>
      </c>
      <c r="B1701">
        <f>MOD(ROW()-24,COUNTA(tblProducts[Description]))+1</f>
        <v>82</v>
      </c>
      <c r="C1701" t="str">
        <f>_xlfn.XLOOKUP(A1701,tblProducts[Column1],tblProducts[Description])</f>
        <v>EMULPON CO-200 BULK</v>
      </c>
      <c r="D1701" t="str">
        <f>_xlfn.XLOOKUP(B1701,tblProducts[Column1],tblProducts[Description])</f>
        <v>WITCONOL NP-90 BULK</v>
      </c>
      <c r="E1701" t="s">
        <v>9</v>
      </c>
      <c r="F1701" t="s">
        <v>12</v>
      </c>
      <c r="G1701" t="s">
        <v>7</v>
      </c>
      <c r="H1701" t="s">
        <v>8</v>
      </c>
      <c r="I1701">
        <f t="shared" si="31"/>
        <v>2</v>
      </c>
    </row>
    <row r="1702" spans="1:9">
      <c r="A1702">
        <f>IF(MOD(ROW()-24,COUNTA(tblProducts[Description]))=0,A1701+1,A1701)</f>
        <v>15</v>
      </c>
      <c r="B1702">
        <f>MOD(ROW()-24,COUNTA(tblProducts[Description]))+1</f>
        <v>83</v>
      </c>
      <c r="C1702" t="str">
        <f>_xlfn.XLOOKUP(A1702,tblProducts[Column1],tblProducts[Description])</f>
        <v>EMULPON CO-200 BULK</v>
      </c>
      <c r="D1702" t="str">
        <f>_xlfn.XLOOKUP(B1702,tblProducts[Column1],tblProducts[Description])</f>
        <v>WITCONOL NS-108 PO BULK</v>
      </c>
      <c r="E1702" t="s">
        <v>9</v>
      </c>
      <c r="F1702" t="s">
        <v>12</v>
      </c>
      <c r="G1702" t="s">
        <v>7</v>
      </c>
      <c r="H1702" t="s">
        <v>8</v>
      </c>
      <c r="I1702">
        <f t="shared" si="31"/>
        <v>2</v>
      </c>
    </row>
    <row r="1703" spans="1:9">
      <c r="A1703">
        <f>IF(MOD(ROW()-24,COUNTA(tblProducts[Description]))=0,A1702+1,A1702)</f>
        <v>15</v>
      </c>
      <c r="B1703">
        <f>MOD(ROW()-24,COUNTA(tblProducts[Description]))+1</f>
        <v>84</v>
      </c>
      <c r="C1703" t="str">
        <f>_xlfn.XLOOKUP(A1703,tblProducts[Column1],tblProducts[Description])</f>
        <v>EMULPON CO-200 BULK</v>
      </c>
      <c r="D1703" t="str">
        <f>_xlfn.XLOOKUP(B1703,tblProducts[Column1],tblProducts[Description])</f>
        <v>WITCONOL NS-505K BULK</v>
      </c>
      <c r="E1703" t="s">
        <v>9</v>
      </c>
      <c r="F1703" t="s">
        <v>12</v>
      </c>
      <c r="G1703" t="s">
        <v>7</v>
      </c>
      <c r="H1703" t="s">
        <v>8</v>
      </c>
      <c r="I1703">
        <f t="shared" si="31"/>
        <v>2</v>
      </c>
    </row>
    <row r="1704" spans="1:9">
      <c r="A1704">
        <f>IF(MOD(ROW()-24,COUNTA(tblProducts[Description]))=0,A1703+1,A1703)</f>
        <v>15</v>
      </c>
      <c r="B1704">
        <f>MOD(ROW()-24,COUNTA(tblProducts[Description]))+1</f>
        <v>85</v>
      </c>
      <c r="C1704" t="str">
        <f>_xlfn.XLOOKUP(A1704,tblProducts[Column1],tblProducts[Description])</f>
        <v>EMULPON CO-200 BULK</v>
      </c>
      <c r="D1704" t="str">
        <f>_xlfn.XLOOKUP(B1704,tblProducts[Column1],tblProducts[Description])</f>
        <v>WITCONOL NS-817 BULK</v>
      </c>
      <c r="E1704" t="s">
        <v>9</v>
      </c>
      <c r="F1704" t="s">
        <v>12</v>
      </c>
      <c r="G1704" t="s">
        <v>7</v>
      </c>
      <c r="H1704" t="s">
        <v>8</v>
      </c>
      <c r="I1704">
        <f t="shared" si="31"/>
        <v>2</v>
      </c>
    </row>
    <row r="1705" spans="1:9">
      <c r="A1705">
        <f>IF(MOD(ROW()-24,COUNTA(tblProducts[Description]))=0,A1704+1,A1704)</f>
        <v>15</v>
      </c>
      <c r="B1705">
        <f>MOD(ROW()-24,COUNTA(tblProducts[Description]))+1</f>
        <v>86</v>
      </c>
      <c r="C1705" t="str">
        <f>_xlfn.XLOOKUP(A1705,tblProducts[Column1],tblProducts[Description])</f>
        <v>EMULPON CO-200 BULK</v>
      </c>
      <c r="D1705" t="str">
        <f>_xlfn.XLOOKUP(B1705,tblProducts[Column1],tblProducts[Description])</f>
        <v>WITCONOL PD-375 BULK</v>
      </c>
      <c r="E1705" t="s">
        <v>9</v>
      </c>
      <c r="F1705" t="s">
        <v>12</v>
      </c>
      <c r="G1705" t="s">
        <v>7</v>
      </c>
      <c r="H1705" t="s">
        <v>8</v>
      </c>
      <c r="I1705">
        <f t="shared" si="31"/>
        <v>2</v>
      </c>
    </row>
    <row r="1706" spans="1:9">
      <c r="A1706">
        <f>IF(MOD(ROW()-24,COUNTA(tblProducts[Description]))=0,A1705+1,A1705)</f>
        <v>15</v>
      </c>
      <c r="B1706">
        <f>MOD(ROW()-24,COUNTA(tblProducts[Description]))+1</f>
        <v>87</v>
      </c>
      <c r="C1706" t="str">
        <f>_xlfn.XLOOKUP(A1706,tblProducts[Column1],tblProducts[Description])</f>
        <v>EMULPON CO-200 BULK</v>
      </c>
      <c r="D1706" t="str">
        <f>_xlfn.XLOOKUP(B1706,tblProducts[Column1],tblProducts[Description])</f>
        <v>WITCONOL PD-4085 BULK</v>
      </c>
      <c r="E1706" t="s">
        <v>9</v>
      </c>
      <c r="F1706" t="s">
        <v>12</v>
      </c>
      <c r="G1706" t="s">
        <v>7</v>
      </c>
      <c r="H1706" t="s">
        <v>8</v>
      </c>
      <c r="I1706">
        <f t="shared" si="31"/>
        <v>2</v>
      </c>
    </row>
    <row r="1707" spans="1:9">
      <c r="A1707">
        <f>IF(MOD(ROW()-24,COUNTA(tblProducts[Description]))=0,A1706+1,A1706)</f>
        <v>15</v>
      </c>
      <c r="B1707">
        <f>MOD(ROW()-24,COUNTA(tblProducts[Description]))+1</f>
        <v>88</v>
      </c>
      <c r="C1707" t="str">
        <f>_xlfn.XLOOKUP(A1707,tblProducts[Column1],tblProducts[Description])</f>
        <v>EMULPON CO-200 BULK</v>
      </c>
      <c r="D1707" t="str">
        <f>_xlfn.XLOOKUP(B1707,tblProducts[Column1],tblProducts[Description])</f>
        <v>WITCONOL PD-500 BULK</v>
      </c>
      <c r="E1707" t="s">
        <v>9</v>
      </c>
      <c r="F1707" t="s">
        <v>12</v>
      </c>
      <c r="G1707" t="s">
        <v>7</v>
      </c>
      <c r="H1707" t="s">
        <v>8</v>
      </c>
      <c r="I1707">
        <f t="shared" si="31"/>
        <v>2</v>
      </c>
    </row>
    <row r="1708" spans="1:9">
      <c r="A1708">
        <f>IF(MOD(ROW()-24,COUNTA(tblProducts[Description]))=0,A1707+1,A1707)</f>
        <v>15</v>
      </c>
      <c r="B1708">
        <f>MOD(ROW()-24,COUNTA(tblProducts[Description]))+1</f>
        <v>89</v>
      </c>
      <c r="C1708" t="str">
        <f>_xlfn.XLOOKUP(A1708,tblProducts[Column1],tblProducts[Description])</f>
        <v>EMULPON CO-200 BULK</v>
      </c>
      <c r="D1708" t="str">
        <f>_xlfn.XLOOKUP(B1708,tblProducts[Column1],tblProducts[Description])</f>
        <v>WITCONOL PEG-200 BULK</v>
      </c>
      <c r="E1708" t="s">
        <v>9</v>
      </c>
      <c r="F1708" t="s">
        <v>12</v>
      </c>
      <c r="G1708" t="s">
        <v>7</v>
      </c>
      <c r="H1708" t="s">
        <v>8</v>
      </c>
      <c r="I1708">
        <f t="shared" si="31"/>
        <v>2</v>
      </c>
    </row>
    <row r="1709" spans="1:9">
      <c r="A1709">
        <f>IF(MOD(ROW()-24,COUNTA(tblProducts[Description]))=0,A1708+1,A1708)</f>
        <v>15</v>
      </c>
      <c r="B1709">
        <f>MOD(ROW()-24,COUNTA(tblProducts[Description]))+1</f>
        <v>90</v>
      </c>
      <c r="C1709" t="str">
        <f>_xlfn.XLOOKUP(A1709,tblProducts[Column1],tblProducts[Description])</f>
        <v>EMULPON CO-200 BULK</v>
      </c>
      <c r="D1709" t="str">
        <f>_xlfn.XLOOKUP(B1709,tblProducts[Column1],tblProducts[Description])</f>
        <v>WITCONOL PEG-400 BULK</v>
      </c>
      <c r="E1709" t="s">
        <v>9</v>
      </c>
      <c r="F1709" t="s">
        <v>12</v>
      </c>
      <c r="G1709" t="s">
        <v>7</v>
      </c>
      <c r="H1709" t="s">
        <v>8</v>
      </c>
      <c r="I1709">
        <f t="shared" si="31"/>
        <v>2</v>
      </c>
    </row>
    <row r="1710" spans="1:9">
      <c r="A1710">
        <f>IF(MOD(ROW()-24,COUNTA(tblProducts[Description]))=0,A1709+1,A1709)</f>
        <v>15</v>
      </c>
      <c r="B1710">
        <f>MOD(ROW()-24,COUNTA(tblProducts[Description]))+1</f>
        <v>91</v>
      </c>
      <c r="C1710" t="str">
        <f>_xlfn.XLOOKUP(A1710,tblProducts[Column1],tblProducts[Description])</f>
        <v>EMULPON CO-200 BULK</v>
      </c>
      <c r="D1710" t="str">
        <f>_xlfn.XLOOKUP(B1710,tblProducts[Column1],tblProducts[Description])</f>
        <v>WITCONOL PEG-500 BULK</v>
      </c>
      <c r="E1710" t="s">
        <v>9</v>
      </c>
      <c r="F1710" t="s">
        <v>12</v>
      </c>
      <c r="G1710" t="s">
        <v>7</v>
      </c>
      <c r="H1710" t="s">
        <v>8</v>
      </c>
      <c r="I1710">
        <f t="shared" si="31"/>
        <v>2</v>
      </c>
    </row>
    <row r="1711" spans="1:9">
      <c r="A1711">
        <f>IF(MOD(ROW()-24,COUNTA(tblProducts[Description]))=0,A1710+1,A1710)</f>
        <v>15</v>
      </c>
      <c r="B1711">
        <f>MOD(ROW()-24,COUNTA(tblProducts[Description]))+1</f>
        <v>92</v>
      </c>
      <c r="C1711" t="str">
        <f>_xlfn.XLOOKUP(A1711,tblProducts[Column1],tblProducts[Description])</f>
        <v>EMULPON CO-200 BULK</v>
      </c>
      <c r="D1711" t="str">
        <f>_xlfn.XLOOKUP(B1711,tblProducts[Column1],tblProducts[Description])</f>
        <v>WITCONOL PEG-600 BULK</v>
      </c>
      <c r="E1711" t="s">
        <v>9</v>
      </c>
      <c r="F1711" t="s">
        <v>12</v>
      </c>
      <c r="G1711" t="s">
        <v>7</v>
      </c>
      <c r="H1711" t="s">
        <v>8</v>
      </c>
      <c r="I1711">
        <f t="shared" si="31"/>
        <v>2</v>
      </c>
    </row>
    <row r="1712" spans="1:9">
      <c r="A1712">
        <f>IF(MOD(ROW()-24,COUNTA(tblProducts[Description]))=0,A1711+1,A1711)</f>
        <v>15</v>
      </c>
      <c r="B1712">
        <f>MOD(ROW()-24,COUNTA(tblProducts[Description]))+1</f>
        <v>93</v>
      </c>
      <c r="C1712" t="str">
        <f>_xlfn.XLOOKUP(A1712,tblProducts[Column1],tblProducts[Description])</f>
        <v>EMULPON CO-200 BULK</v>
      </c>
      <c r="D1712" t="str">
        <f>_xlfn.XLOOKUP(B1712,tblProducts[Column1],tblProducts[Description])</f>
        <v>WITCONOL PH-70 BULK</v>
      </c>
      <c r="E1712" t="s">
        <v>9</v>
      </c>
      <c r="F1712" t="s">
        <v>12</v>
      </c>
      <c r="G1712" t="s">
        <v>7</v>
      </c>
      <c r="H1712" t="s">
        <v>8</v>
      </c>
      <c r="I1712">
        <f t="shared" si="31"/>
        <v>2</v>
      </c>
    </row>
    <row r="1713" spans="1:9">
      <c r="A1713">
        <f>IF(MOD(ROW()-24,COUNTA(tblProducts[Description]))=0,A1712+1,A1712)</f>
        <v>15</v>
      </c>
      <c r="B1713">
        <f>MOD(ROW()-24,COUNTA(tblProducts[Description]))+1</f>
        <v>94</v>
      </c>
      <c r="C1713" t="str">
        <f>_xlfn.XLOOKUP(A1713,tblProducts[Column1],tblProducts[Description])</f>
        <v>EMULPON CO-200 BULK</v>
      </c>
      <c r="D1713" t="str">
        <f>_xlfn.XLOOKUP(B1713,tblProducts[Column1],tblProducts[Description])</f>
        <v>WITCONOL SN-50 BULK</v>
      </c>
      <c r="E1713" t="s">
        <v>9</v>
      </c>
      <c r="F1713" t="s">
        <v>12</v>
      </c>
      <c r="G1713" t="s">
        <v>7</v>
      </c>
      <c r="H1713" t="s">
        <v>8</v>
      </c>
      <c r="I1713">
        <f t="shared" si="31"/>
        <v>2</v>
      </c>
    </row>
    <row r="1714" spans="1:9">
      <c r="A1714">
        <f>IF(MOD(ROW()-24,COUNTA(tblProducts[Description]))=0,A1713+1,A1713)</f>
        <v>15</v>
      </c>
      <c r="B1714">
        <f>MOD(ROW()-24,COUNTA(tblProducts[Description]))+1</f>
        <v>95</v>
      </c>
      <c r="C1714" t="str">
        <f>_xlfn.XLOOKUP(A1714,tblProducts[Column1],tblProducts[Description])</f>
        <v>EMULPON CO-200 BULK</v>
      </c>
      <c r="D1714" t="str">
        <f>_xlfn.XLOOKUP(B1714,tblProducts[Column1],tblProducts[Description])</f>
        <v>WITCONOL SN-70 BULK</v>
      </c>
      <c r="E1714" t="s">
        <v>9</v>
      </c>
      <c r="F1714" t="s">
        <v>12</v>
      </c>
      <c r="G1714" t="s">
        <v>7</v>
      </c>
      <c r="H1714" t="s">
        <v>8</v>
      </c>
      <c r="I1714">
        <f t="shared" si="31"/>
        <v>2</v>
      </c>
    </row>
    <row r="1715" spans="1:9">
      <c r="A1715">
        <f>IF(MOD(ROW()-24,COUNTA(tblProducts[Description]))=0,A1714+1,A1714)</f>
        <v>15</v>
      </c>
      <c r="B1715">
        <f>MOD(ROW()-24,COUNTA(tblProducts[Description]))+1</f>
        <v>96</v>
      </c>
      <c r="C1715" t="str">
        <f>_xlfn.XLOOKUP(A1715,tblProducts[Column1],tblProducts[Description])</f>
        <v>EMULPON CO-200 BULK</v>
      </c>
      <c r="D1715" t="str">
        <f>_xlfn.XLOOKUP(B1715,tblProducts[Column1],tblProducts[Description])</f>
        <v>REDICOTE E-47 NPF BULK</v>
      </c>
      <c r="E1715" t="s">
        <v>9</v>
      </c>
      <c r="F1715" t="s">
        <v>12</v>
      </c>
      <c r="G1715" t="s">
        <v>7</v>
      </c>
      <c r="H1715" t="s">
        <v>8</v>
      </c>
      <c r="I1715">
        <f t="shared" si="31"/>
        <v>2</v>
      </c>
    </row>
    <row r="1716" spans="1:9">
      <c r="A1716">
        <f>IF(MOD(ROW()-24,COUNTA(tblProducts[Description]))=0,A1715+1,A1715)</f>
        <v>15</v>
      </c>
      <c r="B1716">
        <f>MOD(ROW()-24,COUNTA(tblProducts[Description]))+1</f>
        <v>97</v>
      </c>
      <c r="C1716" t="str">
        <f>_xlfn.XLOOKUP(A1716,tblProducts[Column1],tblProducts[Description])</f>
        <v>EMULPON CO-200 BULK</v>
      </c>
      <c r="D1716" t="str">
        <f>_xlfn.XLOOKUP(B1716,tblProducts[Column1],tblProducts[Description])</f>
        <v>EMULPON CO-25 BULK</v>
      </c>
      <c r="E1716" t="s">
        <v>9</v>
      </c>
      <c r="F1716" t="s">
        <v>10</v>
      </c>
      <c r="G1716" t="s">
        <v>7</v>
      </c>
      <c r="H1716" t="s">
        <v>8</v>
      </c>
      <c r="I1716">
        <f t="shared" si="31"/>
        <v>1.5</v>
      </c>
    </row>
    <row r="1717" spans="1:9">
      <c r="A1717">
        <f>IF(MOD(ROW()-24,COUNTA(tblProducts[Description]))=0,A1716+1,A1716)</f>
        <v>15</v>
      </c>
      <c r="B1717">
        <f>MOD(ROW()-24,COUNTA(tblProducts[Description]))+1</f>
        <v>98</v>
      </c>
      <c r="C1717" t="str">
        <f>_xlfn.XLOOKUP(A1717,tblProducts[Column1],tblProducts[Description])</f>
        <v>EMULPON CO-200 BULK</v>
      </c>
      <c r="D1717" t="str">
        <f>_xlfn.XLOOKUP(B1717,tblProducts[Column1],tblProducts[Description])</f>
        <v>EMULPON CO-30 BULK</v>
      </c>
      <c r="E1717" t="s">
        <v>9</v>
      </c>
      <c r="F1717" t="s">
        <v>10</v>
      </c>
      <c r="G1717" t="s">
        <v>7</v>
      </c>
      <c r="H1717" t="s">
        <v>8</v>
      </c>
      <c r="I1717">
        <f t="shared" si="31"/>
        <v>1.5</v>
      </c>
    </row>
    <row r="1718" spans="1:9">
      <c r="A1718">
        <f>IF(MOD(ROW()-24,COUNTA(tblProducts[Description]))=0,A1717+1,A1717)</f>
        <v>15</v>
      </c>
      <c r="B1718">
        <f>MOD(ROW()-24,COUNTA(tblProducts[Description]))+1</f>
        <v>99</v>
      </c>
      <c r="C1718" t="str">
        <f>_xlfn.XLOOKUP(A1718,tblProducts[Column1],tblProducts[Description])</f>
        <v>EMULPON CO-200 BULK</v>
      </c>
      <c r="D1718" t="str">
        <f>_xlfn.XLOOKUP(B1718,tblProducts[Column1],tblProducts[Description])</f>
        <v>EMULPON CO-40 BULK</v>
      </c>
      <c r="E1718" t="s">
        <v>7</v>
      </c>
      <c r="G1718" t="s">
        <v>7</v>
      </c>
      <c r="H1718" t="s">
        <v>8</v>
      </c>
      <c r="I1718">
        <f t="shared" si="31"/>
        <v>0</v>
      </c>
    </row>
    <row r="1719" spans="1:9">
      <c r="A1719">
        <f>IF(MOD(ROW()-24,COUNTA(tblProducts[Description]))=0,A1718+1,A1718)</f>
        <v>15</v>
      </c>
      <c r="B1719">
        <f>MOD(ROW()-24,COUNTA(tblProducts[Description]))+1</f>
        <v>100</v>
      </c>
      <c r="C1719" t="str">
        <f>_xlfn.XLOOKUP(A1719,tblProducts[Column1],tblProducts[Description])</f>
        <v>EMULPON CO-200 BULK</v>
      </c>
      <c r="D1719" t="str">
        <f>_xlfn.XLOOKUP(B1719,tblProducts[Column1],tblProducts[Description])</f>
        <v>EMULPON CO-36 BULK</v>
      </c>
      <c r="E1719" t="s">
        <v>7</v>
      </c>
      <c r="G1719" t="s">
        <v>7</v>
      </c>
      <c r="H1719" t="s">
        <v>8</v>
      </c>
      <c r="I1719">
        <f t="shared" si="31"/>
        <v>0</v>
      </c>
    </row>
    <row r="1720" spans="1:9">
      <c r="A1720">
        <f>IF(MOD(ROW()-24,COUNTA(tblProducts[Description]))=0,A1719+1,A1719)</f>
        <v>15</v>
      </c>
      <c r="B1720">
        <f>MOD(ROW()-24,COUNTA(tblProducts[Description]))+1</f>
        <v>101</v>
      </c>
      <c r="C1720" t="str">
        <f>_xlfn.XLOOKUP(A1720,tblProducts[Column1],tblProducts[Description])</f>
        <v>EMULPON CO-200 BULK</v>
      </c>
      <c r="D1720" t="str">
        <f>_xlfn.XLOOKUP(B1720,tblProducts[Column1],tblProducts[Description])</f>
        <v>REDICOTE E-4819 BULK</v>
      </c>
      <c r="E1720" t="s">
        <v>9</v>
      </c>
      <c r="F1720" t="s">
        <v>12</v>
      </c>
      <c r="G1720" t="s">
        <v>7</v>
      </c>
      <c r="H1720" t="s">
        <v>8</v>
      </c>
      <c r="I1720">
        <f t="shared" si="31"/>
        <v>2</v>
      </c>
    </row>
    <row r="1721" spans="1:9">
      <c r="A1721">
        <f>IF(MOD(ROW()-24,COUNTA(tblProducts[Description]))=0,A1720+1,A1720)</f>
        <v>15</v>
      </c>
      <c r="B1721">
        <f>MOD(ROW()-24,COUNTA(tblProducts[Description]))+1</f>
        <v>102</v>
      </c>
      <c r="C1721" t="str">
        <f>_xlfn.XLOOKUP(A1721,tblProducts[Column1],tblProducts[Description])</f>
        <v>EMULPON CO-200 BULK</v>
      </c>
      <c r="D1721" t="str">
        <f>_xlfn.XLOOKUP(B1721,tblProducts[Column1],tblProducts[Description])</f>
        <v>ETHYLAN 1005 SA  BULK</v>
      </c>
      <c r="E1721" t="s">
        <v>9</v>
      </c>
      <c r="F1721" t="s">
        <v>12</v>
      </c>
      <c r="G1721" t="s">
        <v>7</v>
      </c>
      <c r="H1721" t="s">
        <v>13</v>
      </c>
      <c r="I1721">
        <f t="shared" si="31"/>
        <v>2</v>
      </c>
    </row>
    <row r="1722" spans="1:9">
      <c r="A1722">
        <f>IF(MOD(ROW()-24,COUNTA(tblProducts[Description]))=0,A1721+1,A1721)</f>
        <v>15</v>
      </c>
      <c r="B1722">
        <f>MOD(ROW()-24,COUNTA(tblProducts[Description]))+1</f>
        <v>103</v>
      </c>
      <c r="C1722" t="str">
        <f>_xlfn.XLOOKUP(A1722,tblProducts[Column1],tblProducts[Description])</f>
        <v>EMULPON CO-200 BULK</v>
      </c>
      <c r="D1722" t="str">
        <f>_xlfn.XLOOKUP(B1722,tblProducts[Column1],tblProducts[Description])</f>
        <v>ETHODUOMEEN T/15 BULK</v>
      </c>
      <c r="E1722" t="s">
        <v>9</v>
      </c>
      <c r="F1722" t="s">
        <v>12</v>
      </c>
      <c r="G1722" t="s">
        <v>7</v>
      </c>
      <c r="H1722" t="s">
        <v>8</v>
      </c>
      <c r="I1722">
        <f t="shared" si="31"/>
        <v>2</v>
      </c>
    </row>
    <row r="1723" spans="1:9">
      <c r="A1723">
        <f>IF(MOD(ROW()-24,COUNTA(tblProducts[Description]))=0,A1722+1,A1722)</f>
        <v>15</v>
      </c>
      <c r="B1723">
        <f>MOD(ROW()-24,COUNTA(tblProducts[Description]))+1</f>
        <v>104</v>
      </c>
      <c r="C1723" t="str">
        <f>_xlfn.XLOOKUP(A1723,tblProducts[Column1],tblProducts[Description])</f>
        <v>EMULPON CO-200 BULK</v>
      </c>
      <c r="D1723" t="str">
        <f>_xlfn.XLOOKUP(B1723,tblProducts[Column1],tblProducts[Description])</f>
        <v>C-6442 BULK</v>
      </c>
      <c r="E1723" t="s">
        <v>9</v>
      </c>
      <c r="F1723" t="s">
        <v>12</v>
      </c>
      <c r="G1723" t="s">
        <v>7</v>
      </c>
      <c r="H1723" t="s">
        <v>8</v>
      </c>
      <c r="I1723">
        <f t="shared" si="31"/>
        <v>2</v>
      </c>
    </row>
    <row r="1724" spans="1:9">
      <c r="A1724">
        <f>IF(MOD(ROW()-24,COUNTA(tblProducts[Description]))=0,A1723+1,A1723)</f>
        <v>15</v>
      </c>
      <c r="B1724">
        <f>MOD(ROW()-24,COUNTA(tblProducts[Description]))+1</f>
        <v>105</v>
      </c>
      <c r="C1724" t="str">
        <f>_xlfn.XLOOKUP(A1724,tblProducts[Column1],tblProducts[Description])</f>
        <v>EMULPON CO-200 BULK</v>
      </c>
      <c r="D1724" t="str">
        <f>_xlfn.XLOOKUP(B1724,tblProducts[Column1],tblProducts[Description])</f>
        <v>ETHODUOMEEN T/25  BULK</v>
      </c>
      <c r="E1724" t="s">
        <v>9</v>
      </c>
      <c r="F1724" t="s">
        <v>12</v>
      </c>
      <c r="G1724" t="s">
        <v>7</v>
      </c>
      <c r="H1724" t="s">
        <v>8</v>
      </c>
      <c r="I1724">
        <f t="shared" si="31"/>
        <v>2</v>
      </c>
    </row>
    <row r="1725" spans="1:9">
      <c r="A1725">
        <f>IF(MOD(ROW()-24,COUNTA(tblProducts[Description]))=0,A1724+1,A1724)</f>
        <v>15</v>
      </c>
      <c r="B1725">
        <f>MOD(ROW()-24,COUNTA(tblProducts[Description]))+1</f>
        <v>106</v>
      </c>
      <c r="C1725" t="str">
        <f>_xlfn.XLOOKUP(A1725,tblProducts[Column1],tblProducts[Description])</f>
        <v>EMULPON CO-200 BULK</v>
      </c>
      <c r="D1725" t="str">
        <f>_xlfn.XLOOKUP(B1725,tblProducts[Column1],tblProducts[Description])</f>
        <v>WITCONOL PD-2000 BULK</v>
      </c>
      <c r="E1725" t="s">
        <v>9</v>
      </c>
      <c r="F1725" t="s">
        <v>12</v>
      </c>
      <c r="G1725" t="s">
        <v>7</v>
      </c>
      <c r="H1725" t="s">
        <v>8</v>
      </c>
      <c r="I1725">
        <f t="shared" si="31"/>
        <v>2</v>
      </c>
    </row>
    <row r="1726" spans="1:9">
      <c r="A1726">
        <f>IF(MOD(ROW()-24,COUNTA(tblProducts[Description]))=0,A1725+1,A1725)</f>
        <v>15</v>
      </c>
      <c r="B1726">
        <f>MOD(ROW()-24,COUNTA(tblProducts[Description]))+1</f>
        <v>107</v>
      </c>
      <c r="C1726" t="str">
        <f>_xlfn.XLOOKUP(A1726,tblProducts[Column1],tblProducts[Description])</f>
        <v>EMULPON CO-200 BULK</v>
      </c>
      <c r="D1726" t="str">
        <f>_xlfn.XLOOKUP(B1726,tblProducts[Column1],tblProducts[Description])</f>
        <v>BEROL 347 BULK</v>
      </c>
      <c r="E1726" t="s">
        <v>9</v>
      </c>
      <c r="F1726" t="s">
        <v>12</v>
      </c>
      <c r="G1726" t="s">
        <v>7</v>
      </c>
      <c r="H1726" t="s">
        <v>8</v>
      </c>
      <c r="I1726">
        <f t="shared" si="31"/>
        <v>2</v>
      </c>
    </row>
    <row r="1727" spans="1:9">
      <c r="A1727">
        <f>IF(MOD(ROW()-24,COUNTA(tblProducts[Description]))=0,A1726+1,A1726)</f>
        <v>15</v>
      </c>
      <c r="B1727">
        <f>MOD(ROW()-24,COUNTA(tblProducts[Description]))+1</f>
        <v>108</v>
      </c>
      <c r="C1727" t="str">
        <f>_xlfn.XLOOKUP(A1727,tblProducts[Column1],tblProducts[Description])</f>
        <v>EMULPON CO-200 BULK</v>
      </c>
      <c r="D1727" t="str">
        <f>_xlfn.XLOOKUP(B1727,tblProducts[Column1],tblProducts[Description])</f>
        <v>ETHYLAN PT-3000 BULK</v>
      </c>
      <c r="E1727" t="s">
        <v>9</v>
      </c>
      <c r="F1727" t="s">
        <v>12</v>
      </c>
      <c r="G1727" t="s">
        <v>7</v>
      </c>
      <c r="H1727" t="s">
        <v>8</v>
      </c>
      <c r="I1727">
        <f t="shared" si="31"/>
        <v>2</v>
      </c>
    </row>
    <row r="1728" spans="1:9">
      <c r="A1728">
        <f>IF(MOD(ROW()-24,COUNTA(tblProducts[Description]))=0,A1727+1,A1727)</f>
        <v>15</v>
      </c>
      <c r="B1728">
        <f>MOD(ROW()-24,COUNTA(tblProducts[Description]))+1</f>
        <v>109</v>
      </c>
      <c r="C1728" t="str">
        <f>_xlfn.XLOOKUP(A1728,tblProducts[Column1],tblProducts[Description])</f>
        <v>EMULPON CO-200 BULK</v>
      </c>
      <c r="D1728" t="str">
        <f>_xlfn.XLOOKUP(B1728,tblProducts[Column1],tblProducts[Description])</f>
        <v>ETHYLAN HB4/BULK</v>
      </c>
      <c r="E1728" t="s">
        <v>9</v>
      </c>
      <c r="F1728" t="s">
        <v>12</v>
      </c>
      <c r="G1728" t="s">
        <v>7</v>
      </c>
      <c r="H1728" t="s">
        <v>8</v>
      </c>
      <c r="I1728">
        <f t="shared" si="31"/>
        <v>2</v>
      </c>
    </row>
    <row r="1729" spans="1:9">
      <c r="A1729">
        <f>IF(MOD(ROW()-24,COUNTA(tblProducts[Description]))=0,A1728+1,A1728)</f>
        <v>15</v>
      </c>
      <c r="B1729">
        <f>MOD(ROW()-24,COUNTA(tblProducts[Description]))+1</f>
        <v>110</v>
      </c>
      <c r="C1729" t="str">
        <f>_xlfn.XLOOKUP(A1729,tblProducts[Column1],tblProducts[Description])</f>
        <v>EMULPON CO-200 BULK</v>
      </c>
      <c r="D1729" t="str">
        <f>_xlfn.XLOOKUP(B1729,tblProducts[Column1],tblProducts[Description])</f>
        <v>ADSEE AB 600 BULK</v>
      </c>
      <c r="E1729" t="s">
        <v>9</v>
      </c>
      <c r="F1729" t="s">
        <v>12</v>
      </c>
      <c r="G1729" t="s">
        <v>7</v>
      </c>
      <c r="H1729" t="s">
        <v>8</v>
      </c>
      <c r="I1729">
        <f t="shared" si="31"/>
        <v>2</v>
      </c>
    </row>
    <row r="1730" spans="1:9">
      <c r="A1730">
        <f>IF(MOD(ROW()-24,COUNTA(tblProducts[Description]))=0,A1729+1,A1729)</f>
        <v>15</v>
      </c>
      <c r="B1730">
        <f>MOD(ROW()-24,COUNTA(tblProducts[Description]))+1</f>
        <v>111</v>
      </c>
      <c r="C1730" t="str">
        <f>_xlfn.XLOOKUP(A1730,tblProducts[Column1],tblProducts[Description])</f>
        <v>EMULPON CO-200 BULK</v>
      </c>
      <c r="D1730" t="str">
        <f>_xlfn.XLOOKUP(B1730,tblProducts[Column1],tblProducts[Description])</f>
        <v>WITCONOL PT-320  BULK</v>
      </c>
      <c r="E1730" t="s">
        <v>9</v>
      </c>
      <c r="F1730" t="s">
        <v>12</v>
      </c>
      <c r="G1730" t="s">
        <v>7</v>
      </c>
      <c r="H1730" t="s">
        <v>8</v>
      </c>
      <c r="I1730">
        <f t="shared" si="31"/>
        <v>2</v>
      </c>
    </row>
    <row r="1731" spans="1:9">
      <c r="A1731">
        <f>IF(MOD(ROW()-24,COUNTA(tblProducts[Description]))=0,A1730+1,A1730)</f>
        <v>15</v>
      </c>
      <c r="B1731">
        <f>MOD(ROW()-24,COUNTA(tblProducts[Description]))+1</f>
        <v>112</v>
      </c>
      <c r="C1731" t="str">
        <f>_xlfn.XLOOKUP(A1731,tblProducts[Column1],tblProducts[Description])</f>
        <v>EMULPON CO-200 BULK</v>
      </c>
      <c r="D1731" t="str">
        <f>_xlfn.XLOOKUP(B1731,tblProducts[Column1],tblProducts[Description])</f>
        <v>ETHYLAN DA-3 BULK</v>
      </c>
      <c r="E1731" t="s">
        <v>9</v>
      </c>
      <c r="F1731" t="s">
        <v>12</v>
      </c>
      <c r="G1731" t="s">
        <v>7</v>
      </c>
      <c r="H1731" t="s">
        <v>8</v>
      </c>
      <c r="I1731">
        <f t="shared" si="31"/>
        <v>2</v>
      </c>
    </row>
    <row r="1732" spans="1:9">
      <c r="A1732">
        <f>IF(MOD(ROW()-24,COUNTA(tblProducts[Description]))=0,A1731+1,A1731)</f>
        <v>15</v>
      </c>
      <c r="B1732">
        <f>MOD(ROW()-24,COUNTA(tblProducts[Description]))+1</f>
        <v>113</v>
      </c>
      <c r="C1732" t="str">
        <f>_xlfn.XLOOKUP(A1732,tblProducts[Column1],tblProducts[Description])</f>
        <v>EMULPON CO-200 BULK</v>
      </c>
      <c r="D1732" t="str">
        <f>_xlfn.XLOOKUP(B1732,tblProducts[Column1],tblProducts[Description])</f>
        <v>ETHOMEEN O/12 BULK</v>
      </c>
      <c r="E1732" t="s">
        <v>9</v>
      </c>
      <c r="F1732" t="s">
        <v>12</v>
      </c>
      <c r="G1732" t="s">
        <v>9</v>
      </c>
      <c r="H1732" t="s">
        <v>8</v>
      </c>
      <c r="I1732">
        <f t="shared" si="31"/>
        <v>4</v>
      </c>
    </row>
    <row r="1733" spans="1:9">
      <c r="A1733">
        <f>IF(MOD(ROW()-24,COUNTA(tblProducts[Description]))=0,A1732+1,A1732)</f>
        <v>15</v>
      </c>
      <c r="B1733">
        <f>MOD(ROW()-24,COUNTA(tblProducts[Description]))+1</f>
        <v>114</v>
      </c>
      <c r="C1733" t="str">
        <f>_xlfn.XLOOKUP(A1733,tblProducts[Column1],tblProducts[Description])</f>
        <v>EMULPON CO-200 BULK</v>
      </c>
      <c r="D1733" t="str">
        <f>_xlfn.XLOOKUP(B1733,tblProducts[Column1],tblProducts[Description])</f>
        <v>WITCONOL PT-1000 BULK</v>
      </c>
      <c r="E1733" t="s">
        <v>9</v>
      </c>
      <c r="F1733" t="s">
        <v>12</v>
      </c>
      <c r="G1733" t="s">
        <v>7</v>
      </c>
      <c r="H1733" t="s">
        <v>8</v>
      </c>
      <c r="I1733">
        <f t="shared" si="31"/>
        <v>2</v>
      </c>
    </row>
    <row r="1734" spans="1:9">
      <c r="A1734">
        <f>IF(MOD(ROW()-24,COUNTA(tblProducts[Description]))=0,A1733+1,A1733)</f>
        <v>16</v>
      </c>
      <c r="B1734">
        <f>MOD(ROW()-24,COUNTA(tblProducts[Description]))+1</f>
        <v>1</v>
      </c>
      <c r="C1734" t="str">
        <f>_xlfn.XLOOKUP(A1734,tblProducts[Column1],tblProducts[Description])</f>
        <v>EMULPON CO-360 BULK</v>
      </c>
      <c r="D1734" t="str">
        <f>_xlfn.XLOOKUP(B1734,tblProducts[Column1],tblProducts[Description])</f>
        <v>ADSEE 4130 BULK</v>
      </c>
      <c r="E1734" t="s">
        <v>9</v>
      </c>
      <c r="F1734" t="s">
        <v>12</v>
      </c>
      <c r="G1734" t="s">
        <v>7</v>
      </c>
      <c r="H1734" t="s">
        <v>8</v>
      </c>
      <c r="I1734">
        <f t="shared" si="31"/>
        <v>2</v>
      </c>
    </row>
    <row r="1735" spans="1:9">
      <c r="A1735">
        <f>IF(MOD(ROW()-24,COUNTA(tblProducts[Description]))=0,A1734+1,A1734)</f>
        <v>16</v>
      </c>
      <c r="B1735">
        <f>MOD(ROW()-24,COUNTA(tblProducts[Description]))+1</f>
        <v>2</v>
      </c>
      <c r="C1735" t="str">
        <f>_xlfn.XLOOKUP(A1735,tblProducts[Column1],tblProducts[Description])</f>
        <v>EMULPON CO-360 BULK</v>
      </c>
      <c r="D1735" t="str">
        <f>_xlfn.XLOOKUP(B1735,tblProducts[Column1],tblProducts[Description])</f>
        <v>ARMOSTAT 300 BULK</v>
      </c>
      <c r="E1735" t="s">
        <v>9</v>
      </c>
      <c r="F1735" t="s">
        <v>12</v>
      </c>
      <c r="G1735" t="s">
        <v>9</v>
      </c>
      <c r="H1735" t="s">
        <v>11</v>
      </c>
      <c r="I1735">
        <f t="shared" si="31"/>
        <v>4</v>
      </c>
    </row>
    <row r="1736" spans="1:9">
      <c r="A1736">
        <f>IF(MOD(ROW()-24,COUNTA(tblProducts[Description]))=0,A1735+1,A1735)</f>
        <v>16</v>
      </c>
      <c r="B1736">
        <f>MOD(ROW()-24,COUNTA(tblProducts[Description]))+1</f>
        <v>3</v>
      </c>
      <c r="C1736" t="str">
        <f>_xlfn.XLOOKUP(A1736,tblProducts[Column1],tblProducts[Description])</f>
        <v>EMULPON CO-360 BULK</v>
      </c>
      <c r="D1736" t="str">
        <f>_xlfn.XLOOKUP(B1736,tblProducts[Column1],tblProducts[Description])</f>
        <v>ARMOSTAT 400 BULK</v>
      </c>
      <c r="E1736" t="s">
        <v>9</v>
      </c>
      <c r="F1736" t="s">
        <v>12</v>
      </c>
      <c r="G1736" t="s">
        <v>9</v>
      </c>
      <c r="H1736" t="s">
        <v>11</v>
      </c>
      <c r="I1736">
        <f t="shared" si="31"/>
        <v>4</v>
      </c>
    </row>
    <row r="1737" spans="1:9">
      <c r="A1737">
        <f>IF(MOD(ROW()-24,COUNTA(tblProducts[Description]))=0,A1736+1,A1736)</f>
        <v>16</v>
      </c>
      <c r="B1737">
        <f>MOD(ROW()-24,COUNTA(tblProducts[Description]))+1</f>
        <v>4</v>
      </c>
      <c r="C1737" t="str">
        <f>_xlfn.XLOOKUP(A1737,tblProducts[Column1],tblProducts[Description])</f>
        <v>EMULPON CO-360 BULK</v>
      </c>
      <c r="D1737" t="str">
        <f>_xlfn.XLOOKUP(B1737,tblProducts[Column1],tblProducts[Description])</f>
        <v>ARMOSTAT 410 LM BULK</v>
      </c>
      <c r="E1737" t="s">
        <v>9</v>
      </c>
      <c r="F1737" t="s">
        <v>12</v>
      </c>
      <c r="G1737" t="s">
        <v>9</v>
      </c>
      <c r="H1737" t="s">
        <v>11</v>
      </c>
      <c r="I1737">
        <f t="shared" si="31"/>
        <v>4</v>
      </c>
    </row>
    <row r="1738" spans="1:9">
      <c r="A1738">
        <f>IF(MOD(ROW()-24,COUNTA(tblProducts[Description]))=0,A1737+1,A1737)</f>
        <v>16</v>
      </c>
      <c r="B1738">
        <f>MOD(ROW()-24,COUNTA(tblProducts[Description]))+1</f>
        <v>5</v>
      </c>
      <c r="C1738" t="str">
        <f>_xlfn.XLOOKUP(A1738,tblProducts[Column1],tblProducts[Description])</f>
        <v>EMULPON CO-360 BULK</v>
      </c>
      <c r="D1738" t="str">
        <f>_xlfn.XLOOKUP(B1738,tblProducts[Column1],tblProducts[Description])</f>
        <v>ARMUL HE 5070 BULK</v>
      </c>
      <c r="E1738" t="s">
        <v>9</v>
      </c>
      <c r="F1738" t="s">
        <v>12</v>
      </c>
      <c r="G1738" t="s">
        <v>7</v>
      </c>
      <c r="H1738" t="s">
        <v>8</v>
      </c>
      <c r="I1738">
        <f t="shared" si="31"/>
        <v>2</v>
      </c>
    </row>
    <row r="1739" spans="1:9">
      <c r="A1739">
        <f>IF(MOD(ROW()-24,COUNTA(tblProducts[Description]))=0,A1738+1,A1738)</f>
        <v>16</v>
      </c>
      <c r="B1739">
        <f>MOD(ROW()-24,COUNTA(tblProducts[Description]))+1</f>
        <v>6</v>
      </c>
      <c r="C1739" t="str">
        <f>_xlfn.XLOOKUP(A1739,tblProducts[Column1],tblProducts[Description])</f>
        <v>EMULPON CO-360 BULK</v>
      </c>
      <c r="D1739" t="str">
        <f>_xlfn.XLOOKUP(B1739,tblProducts[Column1],tblProducts[Description])</f>
        <v>BEROL 260 BULK</v>
      </c>
      <c r="E1739" t="s">
        <v>9</v>
      </c>
      <c r="F1739" t="s">
        <v>12</v>
      </c>
      <c r="G1739" t="s">
        <v>7</v>
      </c>
      <c r="H1739" t="s">
        <v>13</v>
      </c>
      <c r="I1739">
        <f t="shared" si="31"/>
        <v>2</v>
      </c>
    </row>
    <row r="1740" spans="1:9">
      <c r="A1740">
        <f>IF(MOD(ROW()-24,COUNTA(tblProducts[Description]))=0,A1739+1,A1739)</f>
        <v>16</v>
      </c>
      <c r="B1740">
        <f>MOD(ROW()-24,COUNTA(tblProducts[Description]))+1</f>
        <v>7</v>
      </c>
      <c r="C1740" t="str">
        <f>_xlfn.XLOOKUP(A1740,tblProducts[Column1],tblProducts[Description])</f>
        <v>EMULPON CO-360 BULK</v>
      </c>
      <c r="D1740" t="str">
        <f>_xlfn.XLOOKUP(B1740,tblProducts[Column1],tblProducts[Description])</f>
        <v>BEROL 266 BULK</v>
      </c>
      <c r="E1740" t="s">
        <v>9</v>
      </c>
      <c r="F1740" t="s">
        <v>12</v>
      </c>
      <c r="G1740" t="s">
        <v>7</v>
      </c>
      <c r="H1740" t="s">
        <v>13</v>
      </c>
      <c r="I1740">
        <f t="shared" si="31"/>
        <v>2</v>
      </c>
    </row>
    <row r="1741" spans="1:9">
      <c r="A1741">
        <f>IF(MOD(ROW()-24,COUNTA(tblProducts[Description]))=0,A1740+1,A1740)</f>
        <v>16</v>
      </c>
      <c r="B1741">
        <f>MOD(ROW()-24,COUNTA(tblProducts[Description]))+1</f>
        <v>8</v>
      </c>
      <c r="C1741" t="str">
        <f>_xlfn.XLOOKUP(A1741,tblProducts[Column1],tblProducts[Description])</f>
        <v>EMULPON CO-360 BULK</v>
      </c>
      <c r="D1741" t="str">
        <f>_xlfn.XLOOKUP(B1741,tblProducts[Column1],tblProducts[Description])</f>
        <v>BEROL 266V BULK</v>
      </c>
      <c r="E1741" t="s">
        <v>9</v>
      </c>
      <c r="F1741" t="s">
        <v>12</v>
      </c>
      <c r="G1741" t="s">
        <v>7</v>
      </c>
      <c r="H1741" t="s">
        <v>13</v>
      </c>
      <c r="I1741">
        <f t="shared" si="31"/>
        <v>2</v>
      </c>
    </row>
    <row r="1742" spans="1:9">
      <c r="A1742">
        <f>IF(MOD(ROW()-24,COUNTA(tblProducts[Description]))=0,A1741+1,A1741)</f>
        <v>16</v>
      </c>
      <c r="B1742">
        <f>MOD(ROW()-24,COUNTA(tblProducts[Description]))+1</f>
        <v>9</v>
      </c>
      <c r="C1742" t="str">
        <f>_xlfn.XLOOKUP(A1742,tblProducts[Column1],tblProducts[Description])</f>
        <v>EMULPON CO-360 BULK</v>
      </c>
      <c r="D1742" t="str">
        <f>_xlfn.XLOOKUP(B1742,tblProducts[Column1],tblProducts[Description])</f>
        <v>BEROL 467 BULK</v>
      </c>
      <c r="E1742" t="s">
        <v>9</v>
      </c>
      <c r="F1742" t="s">
        <v>12</v>
      </c>
      <c r="G1742" t="s">
        <v>7</v>
      </c>
      <c r="H1742" t="s">
        <v>8</v>
      </c>
      <c r="I1742">
        <f t="shared" si="31"/>
        <v>2</v>
      </c>
    </row>
    <row r="1743" spans="1:9">
      <c r="A1743">
        <f>IF(MOD(ROW()-24,COUNTA(tblProducts[Description]))=0,A1742+1,A1742)</f>
        <v>16</v>
      </c>
      <c r="B1743">
        <f>MOD(ROW()-24,COUNTA(tblProducts[Description]))+1</f>
        <v>10</v>
      </c>
      <c r="C1743" t="str">
        <f>_xlfn.XLOOKUP(A1743,tblProducts[Column1],tblProducts[Description])</f>
        <v>EMULPON CO-360 BULK</v>
      </c>
      <c r="D1743" t="str">
        <f>_xlfn.XLOOKUP(B1743,tblProducts[Column1],tblProducts[Description])</f>
        <v>BEROL OX 91-6 BULK</v>
      </c>
      <c r="E1743" t="s">
        <v>9</v>
      </c>
      <c r="F1743" t="s">
        <v>12</v>
      </c>
      <c r="G1743" t="s">
        <v>7</v>
      </c>
      <c r="H1743" t="s">
        <v>8</v>
      </c>
      <c r="I1743">
        <f t="shared" si="31"/>
        <v>2</v>
      </c>
    </row>
    <row r="1744" spans="1:9">
      <c r="A1744">
        <f>IF(MOD(ROW()-24,COUNTA(tblProducts[Description]))=0,A1743+1,A1743)</f>
        <v>16</v>
      </c>
      <c r="B1744">
        <f>MOD(ROW()-24,COUNTA(tblProducts[Description]))+1</f>
        <v>11</v>
      </c>
      <c r="C1744" t="str">
        <f>_xlfn.XLOOKUP(A1744,tblProducts[Column1],tblProducts[Description])</f>
        <v>EMULPON CO-360 BULK</v>
      </c>
      <c r="D1744" t="str">
        <f>_xlfn.XLOOKUP(B1744,tblProducts[Column1],tblProducts[Description])</f>
        <v>C-5635 BULK</v>
      </c>
      <c r="E1744" t="s">
        <v>9</v>
      </c>
      <c r="F1744" t="s">
        <v>12</v>
      </c>
      <c r="G1744" t="s">
        <v>7</v>
      </c>
      <c r="H1744" t="s">
        <v>8</v>
      </c>
      <c r="I1744">
        <f t="shared" si="31"/>
        <v>2</v>
      </c>
    </row>
    <row r="1745" spans="1:9">
      <c r="A1745">
        <f>IF(MOD(ROW()-24,COUNTA(tblProducts[Description]))=0,A1744+1,A1744)</f>
        <v>16</v>
      </c>
      <c r="B1745">
        <f>MOD(ROW()-24,COUNTA(tblProducts[Description]))+1</f>
        <v>12</v>
      </c>
      <c r="C1745" t="str">
        <f>_xlfn.XLOOKUP(A1745,tblProducts[Column1],tblProducts[Description])</f>
        <v>EMULPON CO-360 BULK</v>
      </c>
      <c r="D1745" t="str">
        <f>_xlfn.XLOOKUP(B1745,tblProducts[Column1],tblProducts[Description])</f>
        <v>C-6290 BULK</v>
      </c>
      <c r="E1745" t="s">
        <v>9</v>
      </c>
      <c r="F1745" t="s">
        <v>12</v>
      </c>
      <c r="G1745" t="s">
        <v>7</v>
      </c>
      <c r="H1745" t="s">
        <v>8</v>
      </c>
      <c r="I1745">
        <f t="shared" si="31"/>
        <v>2</v>
      </c>
    </row>
    <row r="1746" spans="1:9">
      <c r="A1746">
        <f>IF(MOD(ROW()-24,COUNTA(tblProducts[Description]))=0,A1745+1,A1745)</f>
        <v>16</v>
      </c>
      <c r="B1746">
        <f>MOD(ROW()-24,COUNTA(tblProducts[Description]))+1</f>
        <v>13</v>
      </c>
      <c r="C1746" t="str">
        <f>_xlfn.XLOOKUP(A1746,tblProducts[Column1],tblProducts[Description])</f>
        <v>EMULPON CO-360 BULK</v>
      </c>
      <c r="D1746" t="str">
        <f>_xlfn.XLOOKUP(B1746,tblProducts[Column1],tblProducts[Description])</f>
        <v>C-6385 BULK</v>
      </c>
      <c r="E1746" t="s">
        <v>9</v>
      </c>
      <c r="F1746" t="s">
        <v>12</v>
      </c>
      <c r="G1746" t="s">
        <v>7</v>
      </c>
      <c r="H1746" t="s">
        <v>8</v>
      </c>
      <c r="I1746">
        <f t="shared" si="31"/>
        <v>2</v>
      </c>
    </row>
    <row r="1747" spans="1:9">
      <c r="A1747">
        <f>IF(MOD(ROW()-24,COUNTA(tblProducts[Description]))=0,A1746+1,A1746)</f>
        <v>16</v>
      </c>
      <c r="B1747">
        <f>MOD(ROW()-24,COUNTA(tblProducts[Description]))+1</f>
        <v>14</v>
      </c>
      <c r="C1747" t="str">
        <f>_xlfn.XLOOKUP(A1747,tblProducts[Column1],tblProducts[Description])</f>
        <v>EMULPON CO-360 BULK</v>
      </c>
      <c r="D1747" t="str">
        <f>_xlfn.XLOOKUP(B1747,tblProducts[Column1],tblProducts[Description])</f>
        <v>C-6427 BULK</v>
      </c>
      <c r="E1747" t="s">
        <v>9</v>
      </c>
      <c r="F1747" t="s">
        <v>12</v>
      </c>
      <c r="G1747" t="s">
        <v>7</v>
      </c>
      <c r="H1747" t="s">
        <v>8</v>
      </c>
      <c r="I1747">
        <f t="shared" si="31"/>
        <v>2</v>
      </c>
    </row>
    <row r="1748" spans="1:9">
      <c r="A1748">
        <f>IF(MOD(ROW()-24,COUNTA(tblProducts[Description]))=0,A1747+1,A1747)</f>
        <v>16</v>
      </c>
      <c r="B1748">
        <f>MOD(ROW()-24,COUNTA(tblProducts[Description]))+1</f>
        <v>15</v>
      </c>
      <c r="C1748" t="str">
        <f>_xlfn.XLOOKUP(A1748,tblProducts[Column1],tblProducts[Description])</f>
        <v>EMULPON CO-360 BULK</v>
      </c>
      <c r="D1748" t="str">
        <f>_xlfn.XLOOKUP(B1748,tblProducts[Column1],tblProducts[Description])</f>
        <v>EMULPON CO-200 BULK</v>
      </c>
      <c r="E1748" t="s">
        <v>9</v>
      </c>
      <c r="F1748" t="s">
        <v>10</v>
      </c>
      <c r="G1748" t="s">
        <v>7</v>
      </c>
      <c r="H1748" t="s">
        <v>8</v>
      </c>
      <c r="I1748">
        <f t="shared" si="31"/>
        <v>1.5</v>
      </c>
    </row>
    <row r="1749" spans="1:9">
      <c r="A1749">
        <f>IF(MOD(ROW()-24,COUNTA(tblProducts[Description]))=0,A1748+1,A1748)</f>
        <v>16</v>
      </c>
      <c r="B1749">
        <f>MOD(ROW()-24,COUNTA(tblProducts[Description]))+1</f>
        <v>16</v>
      </c>
      <c r="C1749" t="str">
        <f>_xlfn.XLOOKUP(A1749,tblProducts[Column1],tblProducts[Description])</f>
        <v>EMULPON CO-360 BULK</v>
      </c>
      <c r="D1749" t="str">
        <f>_xlfn.XLOOKUP(B1749,tblProducts[Column1],tblProducts[Description])</f>
        <v>EMULPON CO-360 BULK</v>
      </c>
      <c r="E1749" t="s">
        <v>7</v>
      </c>
      <c r="G1749" t="s">
        <v>7</v>
      </c>
      <c r="H1749" t="s">
        <v>8</v>
      </c>
      <c r="I1749">
        <f t="shared" si="31"/>
        <v>0</v>
      </c>
    </row>
    <row r="1750" spans="1:9">
      <c r="A1750">
        <f>IF(MOD(ROW()-24,COUNTA(tblProducts[Description]))=0,A1749+1,A1749)</f>
        <v>16</v>
      </c>
      <c r="B1750">
        <f>MOD(ROW()-24,COUNTA(tblProducts[Description]))+1</f>
        <v>17</v>
      </c>
      <c r="C1750" t="str">
        <f>_xlfn.XLOOKUP(A1750,tblProducts[Column1],tblProducts[Description])</f>
        <v>EMULPON CO-360 BULK</v>
      </c>
      <c r="D1750" t="str">
        <f>_xlfn.XLOOKUP(B1750,tblProducts[Column1],tblProducts[Description])</f>
        <v>EMULPON CO-550 BULK</v>
      </c>
      <c r="E1750" t="s">
        <v>7</v>
      </c>
      <c r="G1750" t="s">
        <v>7</v>
      </c>
      <c r="H1750" t="s">
        <v>8</v>
      </c>
      <c r="I1750">
        <f t="shared" si="31"/>
        <v>0</v>
      </c>
    </row>
    <row r="1751" spans="1:9">
      <c r="A1751">
        <f>IF(MOD(ROW()-24,COUNTA(tblProducts[Description]))=0,A1750+1,A1750)</f>
        <v>16</v>
      </c>
      <c r="B1751">
        <f>MOD(ROW()-24,COUNTA(tblProducts[Description]))+1</f>
        <v>18</v>
      </c>
      <c r="C1751" t="str">
        <f>_xlfn.XLOOKUP(A1751,tblProducts[Column1],tblProducts[Description])</f>
        <v>EMULPON CO-360 BULK</v>
      </c>
      <c r="D1751" t="str">
        <f>_xlfn.XLOOKUP(B1751,tblProducts[Column1],tblProducts[Description])</f>
        <v>ETHODUOMEEN HT/13 BULK</v>
      </c>
      <c r="E1751" t="s">
        <v>9</v>
      </c>
      <c r="F1751" t="s">
        <v>12</v>
      </c>
      <c r="G1751" t="s">
        <v>7</v>
      </c>
      <c r="H1751" t="s">
        <v>8</v>
      </c>
      <c r="I1751">
        <f t="shared" si="31"/>
        <v>2</v>
      </c>
    </row>
    <row r="1752" spans="1:9">
      <c r="A1752">
        <f>IF(MOD(ROW()-24,COUNTA(tblProducts[Description]))=0,A1751+1,A1751)</f>
        <v>16</v>
      </c>
      <c r="B1752">
        <f>MOD(ROW()-24,COUNTA(tblProducts[Description]))+1</f>
        <v>19</v>
      </c>
      <c r="C1752" t="str">
        <f>_xlfn.XLOOKUP(A1752,tblProducts[Column1],tblProducts[Description])</f>
        <v>EMULPON CO-360 BULK</v>
      </c>
      <c r="D1752" t="str">
        <f>_xlfn.XLOOKUP(B1752,tblProducts[Column1],tblProducts[Description])</f>
        <v>ETHODUOMEEN T/13 BULK</v>
      </c>
      <c r="E1752" t="s">
        <v>9</v>
      </c>
      <c r="F1752" t="s">
        <v>12</v>
      </c>
      <c r="G1752" t="s">
        <v>7</v>
      </c>
      <c r="H1752" t="s">
        <v>8</v>
      </c>
      <c r="I1752">
        <f t="shared" si="31"/>
        <v>2</v>
      </c>
    </row>
    <row r="1753" spans="1:9">
      <c r="A1753">
        <f>IF(MOD(ROW()-24,COUNTA(tblProducts[Description]))=0,A1752+1,A1752)</f>
        <v>16</v>
      </c>
      <c r="B1753">
        <f>MOD(ROW()-24,COUNTA(tblProducts[Description]))+1</f>
        <v>20</v>
      </c>
      <c r="C1753" t="str">
        <f>_xlfn.XLOOKUP(A1753,tblProducts[Column1],tblProducts[Description])</f>
        <v>EMULPON CO-360 BULK</v>
      </c>
      <c r="D1753" t="str">
        <f>_xlfn.XLOOKUP(B1753,tblProducts[Column1],tblProducts[Description])</f>
        <v>ETHODUOMEEN T/13N BULK</v>
      </c>
      <c r="E1753" t="s">
        <v>9</v>
      </c>
      <c r="F1753" t="s">
        <v>12</v>
      </c>
      <c r="G1753" t="s">
        <v>7</v>
      </c>
      <c r="H1753" t="s">
        <v>8</v>
      </c>
      <c r="I1753">
        <f t="shared" ref="I1753:I1816" si="32">IF(E1753="NO",0,IF(F1753="HEEL WASH",1.5,2))+IF(G1753="NO",0,2)</f>
        <v>2</v>
      </c>
    </row>
    <row r="1754" spans="1:9">
      <c r="A1754">
        <f>IF(MOD(ROW()-24,COUNTA(tblProducts[Description]))=0,A1753+1,A1753)</f>
        <v>16</v>
      </c>
      <c r="B1754">
        <f>MOD(ROW()-24,COUNTA(tblProducts[Description]))+1</f>
        <v>21</v>
      </c>
      <c r="C1754" t="str">
        <f>_xlfn.XLOOKUP(A1754,tblProducts[Column1],tblProducts[Description])</f>
        <v>EMULPON CO-360 BULK</v>
      </c>
      <c r="D1754" t="str">
        <f>_xlfn.XLOOKUP(B1754,tblProducts[Column1],tblProducts[Description])</f>
        <v>ETHODUOMEEN T/20 BULK</v>
      </c>
      <c r="E1754" t="s">
        <v>9</v>
      </c>
      <c r="F1754" t="s">
        <v>12</v>
      </c>
      <c r="G1754" t="s">
        <v>7</v>
      </c>
      <c r="H1754" t="s">
        <v>8</v>
      </c>
      <c r="I1754">
        <f t="shared" si="32"/>
        <v>2</v>
      </c>
    </row>
    <row r="1755" spans="1:9">
      <c r="A1755">
        <f>IF(MOD(ROW()-24,COUNTA(tblProducts[Description]))=0,A1754+1,A1754)</f>
        <v>16</v>
      </c>
      <c r="B1755">
        <f>MOD(ROW()-24,COUNTA(tblProducts[Description]))+1</f>
        <v>22</v>
      </c>
      <c r="C1755" t="str">
        <f>_xlfn.XLOOKUP(A1755,tblProducts[Column1],tblProducts[Description])</f>
        <v>EMULPON CO-360 BULK</v>
      </c>
      <c r="D1755" t="str">
        <f>_xlfn.XLOOKUP(B1755,tblProducts[Column1],tblProducts[Description])</f>
        <v>ETHODUOMEEN T/25 BULK</v>
      </c>
      <c r="E1755" t="s">
        <v>9</v>
      </c>
      <c r="F1755" t="s">
        <v>12</v>
      </c>
      <c r="G1755" t="s">
        <v>7</v>
      </c>
      <c r="H1755" t="s">
        <v>8</v>
      </c>
      <c r="I1755">
        <f t="shared" si="32"/>
        <v>2</v>
      </c>
    </row>
    <row r="1756" spans="1:9">
      <c r="A1756">
        <f>IF(MOD(ROW()-24,COUNTA(tblProducts[Description]))=0,A1755+1,A1755)</f>
        <v>16</v>
      </c>
      <c r="B1756">
        <f>MOD(ROW()-24,COUNTA(tblProducts[Description]))+1</f>
        <v>23</v>
      </c>
      <c r="C1756" t="str">
        <f>_xlfn.XLOOKUP(A1756,tblProducts[Column1],tblProducts[Description])</f>
        <v>EMULPON CO-360 BULK</v>
      </c>
      <c r="D1756" t="str">
        <f>_xlfn.XLOOKUP(B1756,tblProducts[Column1],tblProducts[Description])</f>
        <v>ETHOFAT 242/25 BULK</v>
      </c>
      <c r="E1756" t="s">
        <v>9</v>
      </c>
      <c r="F1756" t="s">
        <v>12</v>
      </c>
      <c r="G1756" t="s">
        <v>7</v>
      </c>
      <c r="H1756" t="s">
        <v>8</v>
      </c>
      <c r="I1756">
        <f t="shared" si="32"/>
        <v>2</v>
      </c>
    </row>
    <row r="1757" spans="1:9">
      <c r="A1757">
        <f>IF(MOD(ROW()-24,COUNTA(tblProducts[Description]))=0,A1756+1,A1756)</f>
        <v>16</v>
      </c>
      <c r="B1757">
        <f>MOD(ROW()-24,COUNTA(tblProducts[Description]))+1</f>
        <v>24</v>
      </c>
      <c r="C1757" t="str">
        <f>_xlfn.XLOOKUP(A1757,tblProducts[Column1],tblProducts[Description])</f>
        <v>EMULPON CO-360 BULK</v>
      </c>
      <c r="D1757" t="str">
        <f>_xlfn.XLOOKUP(B1757,tblProducts[Column1],tblProducts[Description])</f>
        <v>ETHOMEEN C/12S BULK</v>
      </c>
      <c r="E1757" t="s">
        <v>9</v>
      </c>
      <c r="F1757" t="s">
        <v>12</v>
      </c>
      <c r="G1757" t="s">
        <v>9</v>
      </c>
      <c r="H1757" t="s">
        <v>8</v>
      </c>
      <c r="I1757">
        <f t="shared" si="32"/>
        <v>4</v>
      </c>
    </row>
    <row r="1758" spans="1:9">
      <c r="A1758">
        <f>IF(MOD(ROW()-24,COUNTA(tblProducts[Description]))=0,A1757+1,A1757)</f>
        <v>16</v>
      </c>
      <c r="B1758">
        <f>MOD(ROW()-24,COUNTA(tblProducts[Description]))+1</f>
        <v>25</v>
      </c>
      <c r="C1758" t="str">
        <f>_xlfn.XLOOKUP(A1758,tblProducts[Column1],tblProducts[Description])</f>
        <v>EMULPON CO-360 BULK</v>
      </c>
      <c r="D1758" t="str">
        <f>_xlfn.XLOOKUP(B1758,tblProducts[Column1],tblProducts[Description])</f>
        <v>ETHOMEEN 18/12 BULK</v>
      </c>
      <c r="E1758" t="s">
        <v>9</v>
      </c>
      <c r="F1758" t="s">
        <v>12</v>
      </c>
      <c r="G1758" t="s">
        <v>9</v>
      </c>
      <c r="H1758" t="s">
        <v>8</v>
      </c>
      <c r="I1758">
        <f t="shared" si="32"/>
        <v>4</v>
      </c>
    </row>
    <row r="1759" spans="1:9">
      <c r="A1759">
        <f>IF(MOD(ROW()-24,COUNTA(tblProducts[Description]))=0,A1758+1,A1758)</f>
        <v>16</v>
      </c>
      <c r="B1759">
        <f>MOD(ROW()-24,COUNTA(tblProducts[Description]))+1</f>
        <v>26</v>
      </c>
      <c r="C1759" t="str">
        <f>_xlfn.XLOOKUP(A1759,tblProducts[Column1],tblProducts[Description])</f>
        <v>EMULPON CO-360 BULK</v>
      </c>
      <c r="D1759" t="str">
        <f>_xlfn.XLOOKUP(B1759,tblProducts[Column1],tblProducts[Description])</f>
        <v>ETHOMEEN 18/25 BULK</v>
      </c>
      <c r="E1759" t="s">
        <v>9</v>
      </c>
      <c r="F1759" t="s">
        <v>12</v>
      </c>
      <c r="G1759" t="s">
        <v>7</v>
      </c>
      <c r="H1759" t="s">
        <v>8</v>
      </c>
      <c r="I1759">
        <f t="shared" si="32"/>
        <v>2</v>
      </c>
    </row>
    <row r="1760" spans="1:9">
      <c r="A1760">
        <f>IF(MOD(ROW()-24,COUNTA(tblProducts[Description]))=0,A1759+1,A1759)</f>
        <v>16</v>
      </c>
      <c r="B1760">
        <f>MOD(ROW()-24,COUNTA(tblProducts[Description]))+1</f>
        <v>27</v>
      </c>
      <c r="C1760" t="str">
        <f>_xlfn.XLOOKUP(A1760,tblProducts[Column1],tblProducts[Description])</f>
        <v>EMULPON CO-360 BULK</v>
      </c>
      <c r="D1760" t="str">
        <f>_xlfn.XLOOKUP(B1760,tblProducts[Column1],tblProducts[Description])</f>
        <v>ETHOMEEN C/12 BULK</v>
      </c>
      <c r="E1760" t="s">
        <v>9</v>
      </c>
      <c r="F1760" t="s">
        <v>12</v>
      </c>
      <c r="G1760" t="s">
        <v>9</v>
      </c>
      <c r="H1760" t="s">
        <v>8</v>
      </c>
      <c r="I1760">
        <f t="shared" si="32"/>
        <v>4</v>
      </c>
    </row>
    <row r="1761" spans="1:9">
      <c r="A1761">
        <f>IF(MOD(ROW()-24,COUNTA(tblProducts[Description]))=0,A1760+1,A1760)</f>
        <v>16</v>
      </c>
      <c r="B1761">
        <f>MOD(ROW()-24,COUNTA(tblProducts[Description]))+1</f>
        <v>28</v>
      </c>
      <c r="C1761" t="str">
        <f>_xlfn.XLOOKUP(A1761,tblProducts[Column1],tblProducts[Description])</f>
        <v>EMULPON CO-360 BULK</v>
      </c>
      <c r="D1761" t="str">
        <f>_xlfn.XLOOKUP(B1761,tblProducts[Column1],tblProducts[Description])</f>
        <v>ETHOMEEN C/12 M BULK</v>
      </c>
      <c r="E1761" t="s">
        <v>9</v>
      </c>
      <c r="F1761" t="s">
        <v>12</v>
      </c>
      <c r="G1761" t="s">
        <v>9</v>
      </c>
      <c r="H1761" t="s">
        <v>8</v>
      </c>
      <c r="I1761">
        <f t="shared" si="32"/>
        <v>4</v>
      </c>
    </row>
    <row r="1762" spans="1:9">
      <c r="A1762">
        <f>IF(MOD(ROW()-24,COUNTA(tblProducts[Description]))=0,A1761+1,A1761)</f>
        <v>16</v>
      </c>
      <c r="B1762">
        <f>MOD(ROW()-24,COUNTA(tblProducts[Description]))+1</f>
        <v>29</v>
      </c>
      <c r="C1762" t="str">
        <f>_xlfn.XLOOKUP(A1762,tblProducts[Column1],tblProducts[Description])</f>
        <v>EMULPON CO-360 BULK</v>
      </c>
      <c r="D1762" t="str">
        <f>_xlfn.XLOOKUP(B1762,tblProducts[Column1],tblProducts[Description])</f>
        <v>ETHOMEEN C/12 SUN BULK</v>
      </c>
      <c r="E1762" t="s">
        <v>9</v>
      </c>
      <c r="F1762" t="s">
        <v>12</v>
      </c>
      <c r="G1762" t="s">
        <v>9</v>
      </c>
      <c r="H1762" t="s">
        <v>8</v>
      </c>
      <c r="I1762">
        <f t="shared" si="32"/>
        <v>4</v>
      </c>
    </row>
    <row r="1763" spans="1:9">
      <c r="A1763">
        <f>IF(MOD(ROW()-24,COUNTA(tblProducts[Description]))=0,A1762+1,A1762)</f>
        <v>16</v>
      </c>
      <c r="B1763">
        <f>MOD(ROW()-24,COUNTA(tblProducts[Description]))+1</f>
        <v>30</v>
      </c>
      <c r="C1763" t="str">
        <f>_xlfn.XLOOKUP(A1763,tblProducts[Column1],tblProducts[Description])</f>
        <v>EMULPON CO-360 BULK</v>
      </c>
      <c r="D1763" t="str">
        <f>_xlfn.XLOOKUP(B1763,tblProducts[Column1],tblProducts[Description])</f>
        <v>ETHOMEEN C/12 UN BULK</v>
      </c>
      <c r="E1763" t="s">
        <v>9</v>
      </c>
      <c r="F1763" t="s">
        <v>12</v>
      </c>
      <c r="G1763" t="s">
        <v>9</v>
      </c>
      <c r="H1763" t="s">
        <v>8</v>
      </c>
      <c r="I1763">
        <f t="shared" si="32"/>
        <v>4</v>
      </c>
    </row>
    <row r="1764" spans="1:9">
      <c r="A1764">
        <f>IF(MOD(ROW()-24,COUNTA(tblProducts[Description]))=0,A1763+1,A1763)</f>
        <v>16</v>
      </c>
      <c r="B1764">
        <f>MOD(ROW()-24,COUNTA(tblProducts[Description]))+1</f>
        <v>31</v>
      </c>
      <c r="C1764" t="str">
        <f>_xlfn.XLOOKUP(A1764,tblProducts[Column1],tblProducts[Description])</f>
        <v>EMULPON CO-360 BULK</v>
      </c>
      <c r="D1764" t="str">
        <f>_xlfn.XLOOKUP(B1764,tblProducts[Column1],tblProducts[Description])</f>
        <v>ETHOMEEN C/15 BULK</v>
      </c>
      <c r="E1764" t="s">
        <v>9</v>
      </c>
      <c r="F1764" t="s">
        <v>12</v>
      </c>
      <c r="G1764" t="s">
        <v>7</v>
      </c>
      <c r="H1764" t="s">
        <v>8</v>
      </c>
      <c r="I1764">
        <f t="shared" si="32"/>
        <v>2</v>
      </c>
    </row>
    <row r="1765" spans="1:9">
      <c r="A1765">
        <f>IF(MOD(ROW()-24,COUNTA(tblProducts[Description]))=0,A1764+1,A1764)</f>
        <v>16</v>
      </c>
      <c r="B1765">
        <f>MOD(ROW()-24,COUNTA(tblProducts[Description]))+1</f>
        <v>32</v>
      </c>
      <c r="C1765" t="str">
        <f>_xlfn.XLOOKUP(A1765,tblProducts[Column1],tblProducts[Description])</f>
        <v>EMULPON CO-360 BULK</v>
      </c>
      <c r="D1765" t="str">
        <f>_xlfn.XLOOKUP(B1765,tblProducts[Column1],tblProducts[Description])</f>
        <v>ETHOMEEN C/17 BULK</v>
      </c>
      <c r="E1765" t="s">
        <v>9</v>
      </c>
      <c r="F1765" t="s">
        <v>12</v>
      </c>
      <c r="G1765" t="s">
        <v>7</v>
      </c>
      <c r="H1765" t="s">
        <v>8</v>
      </c>
      <c r="I1765">
        <f t="shared" si="32"/>
        <v>2</v>
      </c>
    </row>
    <row r="1766" spans="1:9">
      <c r="A1766">
        <f>IF(MOD(ROW()-24,COUNTA(tblProducts[Description]))=0,A1765+1,A1765)</f>
        <v>16</v>
      </c>
      <c r="B1766">
        <f>MOD(ROW()-24,COUNTA(tblProducts[Description]))+1</f>
        <v>33</v>
      </c>
      <c r="C1766" t="str">
        <f>_xlfn.XLOOKUP(A1766,tblProducts[Column1],tblProducts[Description])</f>
        <v>EMULPON CO-360 BULK</v>
      </c>
      <c r="D1766" t="str">
        <f>_xlfn.XLOOKUP(B1766,tblProducts[Column1],tblProducts[Description])</f>
        <v>ETHOMEEN C/25A BULK</v>
      </c>
      <c r="E1766" t="s">
        <v>9</v>
      </c>
      <c r="F1766" t="s">
        <v>12</v>
      </c>
      <c r="G1766" t="s">
        <v>7</v>
      </c>
      <c r="H1766" t="s">
        <v>8</v>
      </c>
      <c r="I1766">
        <f t="shared" si="32"/>
        <v>2</v>
      </c>
    </row>
    <row r="1767" spans="1:9">
      <c r="A1767">
        <f>IF(MOD(ROW()-24,COUNTA(tblProducts[Description]))=0,A1766+1,A1766)</f>
        <v>16</v>
      </c>
      <c r="B1767">
        <f>MOD(ROW()-24,COUNTA(tblProducts[Description]))+1</f>
        <v>34</v>
      </c>
      <c r="C1767" t="str">
        <f>_xlfn.XLOOKUP(A1767,tblProducts[Column1],tblProducts[Description])</f>
        <v>EMULPON CO-360 BULK</v>
      </c>
      <c r="D1767" t="str">
        <f>_xlfn.XLOOKUP(B1767,tblProducts[Column1],tblProducts[Description])</f>
        <v>ETHOMEEN C/25A S BULK</v>
      </c>
      <c r="E1767" t="s">
        <v>9</v>
      </c>
      <c r="F1767" t="s">
        <v>12</v>
      </c>
      <c r="G1767" t="s">
        <v>9</v>
      </c>
      <c r="H1767" t="s">
        <v>8</v>
      </c>
      <c r="I1767">
        <f t="shared" si="32"/>
        <v>4</v>
      </c>
    </row>
    <row r="1768" spans="1:9">
      <c r="A1768">
        <f>IF(MOD(ROW()-24,COUNTA(tblProducts[Description]))=0,A1767+1,A1767)</f>
        <v>16</v>
      </c>
      <c r="B1768">
        <f>MOD(ROW()-24,COUNTA(tblProducts[Description]))+1</f>
        <v>35</v>
      </c>
      <c r="C1768" t="str">
        <f>_xlfn.XLOOKUP(A1768,tblProducts[Column1],tblProducts[Description])</f>
        <v>EMULPON CO-360 BULK</v>
      </c>
      <c r="D1768" t="str">
        <f>_xlfn.XLOOKUP(B1768,tblProducts[Column1],tblProducts[Description])</f>
        <v>ETHOMEEN O/12LC BULK</v>
      </c>
      <c r="E1768" t="s">
        <v>9</v>
      </c>
      <c r="F1768" t="s">
        <v>12</v>
      </c>
      <c r="G1768" t="s">
        <v>9</v>
      </c>
      <c r="H1768" t="s">
        <v>8</v>
      </c>
      <c r="I1768">
        <f t="shared" si="32"/>
        <v>4</v>
      </c>
    </row>
    <row r="1769" spans="1:9">
      <c r="A1769">
        <f>IF(MOD(ROW()-24,COUNTA(tblProducts[Description]))=0,A1768+1,A1768)</f>
        <v>16</v>
      </c>
      <c r="B1769">
        <f>MOD(ROW()-24,COUNTA(tblProducts[Description]))+1</f>
        <v>36</v>
      </c>
      <c r="C1769" t="str">
        <f>_xlfn.XLOOKUP(A1769,tblProducts[Column1],tblProducts[Description])</f>
        <v>EMULPON CO-360 BULK</v>
      </c>
      <c r="D1769" t="str">
        <f>_xlfn.XLOOKUP(B1769,tblProducts[Column1],tblProducts[Description])</f>
        <v>ETHOMEEN SV/12 BULK</v>
      </c>
      <c r="E1769" t="s">
        <v>9</v>
      </c>
      <c r="F1769" t="s">
        <v>12</v>
      </c>
      <c r="G1769" t="s">
        <v>9</v>
      </c>
      <c r="H1769" t="s">
        <v>8</v>
      </c>
      <c r="I1769">
        <f t="shared" si="32"/>
        <v>4</v>
      </c>
    </row>
    <row r="1770" spans="1:9">
      <c r="A1770">
        <f>IF(MOD(ROW()-24,COUNTA(tblProducts[Description]))=0,A1769+1,A1769)</f>
        <v>16</v>
      </c>
      <c r="B1770">
        <f>MOD(ROW()-24,COUNTA(tblProducts[Description]))+1</f>
        <v>37</v>
      </c>
      <c r="C1770" t="str">
        <f>_xlfn.XLOOKUP(A1770,tblProducts[Column1],tblProducts[Description])</f>
        <v>EMULPON CO-360 BULK</v>
      </c>
      <c r="D1770" t="str">
        <f>_xlfn.XLOOKUP(B1770,tblProducts[Column1],tblProducts[Description])</f>
        <v>ETHOMEEN SV/15 BULK</v>
      </c>
      <c r="E1770" t="s">
        <v>9</v>
      </c>
      <c r="F1770" t="s">
        <v>12</v>
      </c>
      <c r="G1770" t="s">
        <v>7</v>
      </c>
      <c r="H1770" t="s">
        <v>8</v>
      </c>
      <c r="I1770">
        <f t="shared" si="32"/>
        <v>2</v>
      </c>
    </row>
    <row r="1771" spans="1:9">
      <c r="A1771">
        <f>IF(MOD(ROW()-24,COUNTA(tblProducts[Description]))=0,A1770+1,A1770)</f>
        <v>16</v>
      </c>
      <c r="B1771">
        <f>MOD(ROW()-24,COUNTA(tblProducts[Description]))+1</f>
        <v>38</v>
      </c>
      <c r="C1771" t="str">
        <f>_xlfn.XLOOKUP(A1771,tblProducts[Column1],tblProducts[Description])</f>
        <v>EMULPON CO-360 BULK</v>
      </c>
      <c r="D1771" t="str">
        <f>_xlfn.XLOOKUP(B1771,tblProducts[Column1],tblProducts[Description])</f>
        <v>ETHOMEEN SV/15C BULK</v>
      </c>
      <c r="E1771" t="s">
        <v>9</v>
      </c>
      <c r="F1771" t="s">
        <v>12</v>
      </c>
      <c r="G1771" t="s">
        <v>7</v>
      </c>
      <c r="H1771" t="s">
        <v>8</v>
      </c>
      <c r="I1771">
        <f t="shared" si="32"/>
        <v>2</v>
      </c>
    </row>
    <row r="1772" spans="1:9">
      <c r="A1772">
        <f>IF(MOD(ROW()-24,COUNTA(tblProducts[Description]))=0,A1771+1,A1771)</f>
        <v>16</v>
      </c>
      <c r="B1772">
        <f>MOD(ROW()-24,COUNTA(tblProducts[Description]))+1</f>
        <v>39</v>
      </c>
      <c r="C1772" t="str">
        <f>_xlfn.XLOOKUP(A1772,tblProducts[Column1],tblProducts[Description])</f>
        <v>EMULPON CO-360 BULK</v>
      </c>
      <c r="D1772" t="str">
        <f>_xlfn.XLOOKUP(B1772,tblProducts[Column1],tblProducts[Description])</f>
        <v>ETHOMEEN SV/25 BULK</v>
      </c>
      <c r="E1772" t="s">
        <v>9</v>
      </c>
      <c r="F1772" t="s">
        <v>12</v>
      </c>
      <c r="G1772" t="s">
        <v>7</v>
      </c>
      <c r="H1772" t="s">
        <v>8</v>
      </c>
      <c r="I1772">
        <f t="shared" si="32"/>
        <v>2</v>
      </c>
    </row>
    <row r="1773" spans="1:9">
      <c r="A1773">
        <f>IF(MOD(ROW()-24,COUNTA(tblProducts[Description]))=0,A1772+1,A1772)</f>
        <v>16</v>
      </c>
      <c r="B1773">
        <f>MOD(ROW()-24,COUNTA(tblProducts[Description]))+1</f>
        <v>40</v>
      </c>
      <c r="C1773" t="str">
        <f>_xlfn.XLOOKUP(A1773,tblProducts[Column1],tblProducts[Description])</f>
        <v>EMULPON CO-360 BULK</v>
      </c>
      <c r="D1773" t="str">
        <f>_xlfn.XLOOKUP(B1773,tblProducts[Column1],tblProducts[Description])</f>
        <v>ETHOMEEN T/12 BULK</v>
      </c>
      <c r="E1773" t="s">
        <v>9</v>
      </c>
      <c r="F1773" t="s">
        <v>12</v>
      </c>
      <c r="G1773" t="s">
        <v>9</v>
      </c>
      <c r="H1773" t="s">
        <v>8</v>
      </c>
      <c r="I1773">
        <f t="shared" si="32"/>
        <v>4</v>
      </c>
    </row>
    <row r="1774" spans="1:9">
      <c r="A1774">
        <f>IF(MOD(ROW()-24,COUNTA(tblProducts[Description]))=0,A1773+1,A1773)</f>
        <v>16</v>
      </c>
      <c r="B1774">
        <f>MOD(ROW()-24,COUNTA(tblProducts[Description]))+1</f>
        <v>41</v>
      </c>
      <c r="C1774" t="str">
        <f>_xlfn.XLOOKUP(A1774,tblProducts[Column1],tblProducts[Description])</f>
        <v>EMULPON CO-360 BULK</v>
      </c>
      <c r="D1774" t="str">
        <f>_xlfn.XLOOKUP(B1774,tblProducts[Column1],tblProducts[Description])</f>
        <v>ETHOMEEN T/13.5 BULK</v>
      </c>
      <c r="E1774" t="s">
        <v>9</v>
      </c>
      <c r="F1774" t="s">
        <v>12</v>
      </c>
      <c r="G1774" t="s">
        <v>7</v>
      </c>
      <c r="H1774" t="s">
        <v>8</v>
      </c>
      <c r="I1774">
        <f t="shared" si="32"/>
        <v>2</v>
      </c>
    </row>
    <row r="1775" spans="1:9">
      <c r="A1775">
        <f>IF(MOD(ROW()-24,COUNTA(tblProducts[Description]))=0,A1774+1,A1774)</f>
        <v>16</v>
      </c>
      <c r="B1775">
        <f>MOD(ROW()-24,COUNTA(tblProducts[Description]))+1</f>
        <v>42</v>
      </c>
      <c r="C1775" t="str">
        <f>_xlfn.XLOOKUP(A1775,tblProducts[Column1],tblProducts[Description])</f>
        <v>EMULPON CO-360 BULK</v>
      </c>
      <c r="D1775" t="str">
        <f>_xlfn.XLOOKUP(B1775,tblProducts[Column1],tblProducts[Description])</f>
        <v>ETHOMEEN T/15 BULK</v>
      </c>
      <c r="E1775" t="s">
        <v>9</v>
      </c>
      <c r="F1775" t="s">
        <v>12</v>
      </c>
      <c r="G1775" t="s">
        <v>7</v>
      </c>
      <c r="H1775" t="s">
        <v>8</v>
      </c>
      <c r="I1775">
        <f t="shared" si="32"/>
        <v>2</v>
      </c>
    </row>
    <row r="1776" spans="1:9">
      <c r="A1776">
        <f>IF(MOD(ROW()-24,COUNTA(tblProducts[Description]))=0,A1775+1,A1775)</f>
        <v>16</v>
      </c>
      <c r="B1776">
        <f>MOD(ROW()-24,COUNTA(tblProducts[Description]))+1</f>
        <v>43</v>
      </c>
      <c r="C1776" t="str">
        <f>_xlfn.XLOOKUP(A1776,tblProducts[Column1],tblProducts[Description])</f>
        <v>EMULPON CO-360 BULK</v>
      </c>
      <c r="D1776" t="str">
        <f>_xlfn.XLOOKUP(B1776,tblProducts[Column1],tblProducts[Description])</f>
        <v>ETHOMEEN T/17 BULK</v>
      </c>
      <c r="E1776" t="s">
        <v>9</v>
      </c>
      <c r="F1776" t="s">
        <v>12</v>
      </c>
      <c r="G1776" t="s">
        <v>7</v>
      </c>
      <c r="H1776" t="s">
        <v>8</v>
      </c>
      <c r="I1776">
        <f t="shared" si="32"/>
        <v>2</v>
      </c>
    </row>
    <row r="1777" spans="1:9">
      <c r="A1777">
        <f>IF(MOD(ROW()-24,COUNTA(tblProducts[Description]))=0,A1776+1,A1776)</f>
        <v>16</v>
      </c>
      <c r="B1777">
        <f>MOD(ROW()-24,COUNTA(tblProducts[Description]))+1</f>
        <v>44</v>
      </c>
      <c r="C1777" t="str">
        <f>_xlfn.XLOOKUP(A1777,tblProducts[Column1],tblProducts[Description])</f>
        <v>EMULPON CO-360 BULK</v>
      </c>
      <c r="D1777" t="str">
        <f>_xlfn.XLOOKUP(B1777,tblProducts[Column1],tblProducts[Description])</f>
        <v>ETHOMEEN T/18 BULK</v>
      </c>
      <c r="E1777" t="s">
        <v>9</v>
      </c>
      <c r="F1777" t="s">
        <v>12</v>
      </c>
      <c r="G1777" t="s">
        <v>7</v>
      </c>
      <c r="H1777" t="s">
        <v>8</v>
      </c>
      <c r="I1777">
        <f t="shared" si="32"/>
        <v>2</v>
      </c>
    </row>
    <row r="1778" spans="1:9">
      <c r="A1778">
        <f>IF(MOD(ROW()-24,COUNTA(tblProducts[Description]))=0,A1777+1,A1777)</f>
        <v>16</v>
      </c>
      <c r="B1778">
        <f>MOD(ROW()-24,COUNTA(tblProducts[Description]))+1</f>
        <v>45</v>
      </c>
      <c r="C1778" t="str">
        <f>_xlfn.XLOOKUP(A1778,tblProducts[Column1],tblProducts[Description])</f>
        <v>EMULPON CO-360 BULK</v>
      </c>
      <c r="D1778" t="str">
        <f>_xlfn.XLOOKUP(B1778,tblProducts[Column1],tblProducts[Description])</f>
        <v>ETHOMEEN T/19 BULK</v>
      </c>
      <c r="E1778" t="s">
        <v>9</v>
      </c>
      <c r="F1778" t="s">
        <v>12</v>
      </c>
      <c r="G1778" t="s">
        <v>7</v>
      </c>
      <c r="H1778" t="s">
        <v>8</v>
      </c>
      <c r="I1778">
        <f t="shared" si="32"/>
        <v>2</v>
      </c>
    </row>
    <row r="1779" spans="1:9">
      <c r="A1779">
        <f>IF(MOD(ROW()-24,COUNTA(tblProducts[Description]))=0,A1778+1,A1778)</f>
        <v>16</v>
      </c>
      <c r="B1779">
        <f>MOD(ROW()-24,COUNTA(tblProducts[Description]))+1</f>
        <v>46</v>
      </c>
      <c r="C1779" t="str">
        <f>_xlfn.XLOOKUP(A1779,tblProducts[Column1],tblProducts[Description])</f>
        <v>EMULPON CO-360 BULK</v>
      </c>
      <c r="D1779" t="str">
        <f>_xlfn.XLOOKUP(B1779,tblProducts[Column1],tblProducts[Description])</f>
        <v>ETHOMEEN T/20 BULK</v>
      </c>
      <c r="E1779" t="s">
        <v>9</v>
      </c>
      <c r="F1779" t="s">
        <v>12</v>
      </c>
      <c r="G1779" t="s">
        <v>7</v>
      </c>
      <c r="H1779" t="s">
        <v>8</v>
      </c>
      <c r="I1779">
        <f t="shared" si="32"/>
        <v>2</v>
      </c>
    </row>
    <row r="1780" spans="1:9">
      <c r="A1780">
        <f>IF(MOD(ROW()-24,COUNTA(tblProducts[Description]))=0,A1779+1,A1779)</f>
        <v>16</v>
      </c>
      <c r="B1780">
        <f>MOD(ROW()-24,COUNTA(tblProducts[Description]))+1</f>
        <v>47</v>
      </c>
      <c r="C1780" t="str">
        <f>_xlfn.XLOOKUP(A1780,tblProducts[Column1],tblProducts[Description])</f>
        <v>EMULPON CO-360 BULK</v>
      </c>
      <c r="D1780" t="str">
        <f>_xlfn.XLOOKUP(B1780,tblProducts[Column1],tblProducts[Description])</f>
        <v>ETHOMEEN T/20S BULK</v>
      </c>
      <c r="E1780" t="s">
        <v>9</v>
      </c>
      <c r="F1780" t="s">
        <v>12</v>
      </c>
      <c r="G1780" t="s">
        <v>7</v>
      </c>
      <c r="H1780" t="s">
        <v>8</v>
      </c>
      <c r="I1780">
        <f t="shared" si="32"/>
        <v>2</v>
      </c>
    </row>
    <row r="1781" spans="1:9">
      <c r="A1781">
        <f>IF(MOD(ROW()-24,COUNTA(tblProducts[Description]))=0,A1780+1,A1780)</f>
        <v>16</v>
      </c>
      <c r="B1781">
        <f>MOD(ROW()-24,COUNTA(tblProducts[Description]))+1</f>
        <v>48</v>
      </c>
      <c r="C1781" t="str">
        <f>_xlfn.XLOOKUP(A1781,tblProducts[Column1],tblProducts[Description])</f>
        <v>EMULPON CO-360 BULK</v>
      </c>
      <c r="D1781" t="str">
        <f>_xlfn.XLOOKUP(B1781,tblProducts[Column1],tblProducts[Description])</f>
        <v>ETHOMEEN T/24 BULK</v>
      </c>
      <c r="E1781" t="s">
        <v>9</v>
      </c>
      <c r="F1781" t="s">
        <v>12</v>
      </c>
      <c r="G1781" t="s">
        <v>7</v>
      </c>
      <c r="H1781" t="s">
        <v>8</v>
      </c>
      <c r="I1781">
        <f t="shared" si="32"/>
        <v>2</v>
      </c>
    </row>
    <row r="1782" spans="1:9">
      <c r="A1782">
        <f>IF(MOD(ROW()-24,COUNTA(tblProducts[Description]))=0,A1781+1,A1781)</f>
        <v>16</v>
      </c>
      <c r="B1782">
        <f>MOD(ROW()-24,COUNTA(tblProducts[Description]))+1</f>
        <v>49</v>
      </c>
      <c r="C1782" t="str">
        <f>_xlfn.XLOOKUP(A1782,tblProducts[Column1],tblProducts[Description])</f>
        <v>EMULPON CO-360 BULK</v>
      </c>
      <c r="D1782" t="str">
        <f>_xlfn.XLOOKUP(B1782,tblProducts[Column1],tblProducts[Description])</f>
        <v>ETHOMEEN T/25 BULK</v>
      </c>
      <c r="E1782" t="s">
        <v>9</v>
      </c>
      <c r="F1782" t="s">
        <v>12</v>
      </c>
      <c r="G1782" t="s">
        <v>7</v>
      </c>
      <c r="H1782" t="s">
        <v>8</v>
      </c>
      <c r="I1782">
        <f t="shared" si="32"/>
        <v>2</v>
      </c>
    </row>
    <row r="1783" spans="1:9">
      <c r="A1783">
        <f>IF(MOD(ROW()-24,COUNTA(tblProducts[Description]))=0,A1782+1,A1782)</f>
        <v>16</v>
      </c>
      <c r="B1783">
        <f>MOD(ROW()-24,COUNTA(tblProducts[Description]))+1</f>
        <v>50</v>
      </c>
      <c r="C1783" t="str">
        <f>_xlfn.XLOOKUP(A1783,tblProducts[Column1],tblProducts[Description])</f>
        <v>EMULPON CO-360 BULK</v>
      </c>
      <c r="D1783" t="str">
        <f>_xlfn.XLOOKUP(B1783,tblProducts[Column1],tblProducts[Description])</f>
        <v>ETHOMEEN T/28 BULK</v>
      </c>
      <c r="E1783" t="s">
        <v>9</v>
      </c>
      <c r="F1783" t="s">
        <v>12</v>
      </c>
      <c r="G1783" t="s">
        <v>7</v>
      </c>
      <c r="H1783" t="s">
        <v>8</v>
      </c>
      <c r="I1783">
        <f t="shared" si="32"/>
        <v>2</v>
      </c>
    </row>
    <row r="1784" spans="1:9">
      <c r="A1784">
        <f>IF(MOD(ROW()-24,COUNTA(tblProducts[Description]))=0,A1783+1,A1783)</f>
        <v>16</v>
      </c>
      <c r="B1784">
        <f>MOD(ROW()-24,COUNTA(tblProducts[Description]))+1</f>
        <v>51</v>
      </c>
      <c r="C1784" t="str">
        <f>_xlfn.XLOOKUP(A1784,tblProducts[Column1],tblProducts[Description])</f>
        <v>EMULPON CO-360 BULK</v>
      </c>
      <c r="D1784" t="str">
        <f>_xlfn.XLOOKUP(B1784,tblProducts[Column1],tblProducts[Description])</f>
        <v>ETHYLAN 1008 SA BULK</v>
      </c>
      <c r="E1784" t="s">
        <v>9</v>
      </c>
      <c r="F1784" t="s">
        <v>12</v>
      </c>
      <c r="G1784" t="s">
        <v>7</v>
      </c>
      <c r="H1784" t="s">
        <v>8</v>
      </c>
      <c r="I1784">
        <f t="shared" si="32"/>
        <v>2</v>
      </c>
    </row>
    <row r="1785" spans="1:9">
      <c r="A1785">
        <f>IF(MOD(ROW()-24,COUNTA(tblProducts[Description]))=0,A1784+1,A1784)</f>
        <v>16</v>
      </c>
      <c r="B1785">
        <f>MOD(ROW()-24,COUNTA(tblProducts[Description]))+1</f>
        <v>52</v>
      </c>
      <c r="C1785" t="str">
        <f>_xlfn.XLOOKUP(A1785,tblProducts[Column1],tblProducts[Description])</f>
        <v>EMULPON CO-360 BULK</v>
      </c>
      <c r="D1785" t="str">
        <f>_xlfn.XLOOKUP(B1785,tblProducts[Column1],tblProducts[Description])</f>
        <v>ETHYLAN 325 BULK</v>
      </c>
      <c r="E1785" t="s">
        <v>9</v>
      </c>
      <c r="F1785" t="s">
        <v>12</v>
      </c>
      <c r="G1785" t="s">
        <v>7</v>
      </c>
      <c r="H1785" t="s">
        <v>8</v>
      </c>
      <c r="I1785">
        <f t="shared" si="32"/>
        <v>2</v>
      </c>
    </row>
    <row r="1786" spans="1:9">
      <c r="A1786">
        <f>IF(MOD(ROW()-24,COUNTA(tblProducts[Description]))=0,A1785+1,A1785)</f>
        <v>16</v>
      </c>
      <c r="B1786">
        <f>MOD(ROW()-24,COUNTA(tblProducts[Description]))+1</f>
        <v>53</v>
      </c>
      <c r="C1786" t="str">
        <f>_xlfn.XLOOKUP(A1786,tblProducts[Column1],tblProducts[Description])</f>
        <v>EMULPON CO-360 BULK</v>
      </c>
      <c r="D1786" t="str">
        <f>_xlfn.XLOOKUP(B1786,tblProducts[Column1],tblProducts[Description])</f>
        <v>ETHYLAN NS-500LQ BULK</v>
      </c>
      <c r="E1786" t="s">
        <v>9</v>
      </c>
      <c r="F1786" t="s">
        <v>12</v>
      </c>
      <c r="G1786" t="s">
        <v>7</v>
      </c>
      <c r="H1786" t="s">
        <v>8</v>
      </c>
      <c r="I1786">
        <f t="shared" si="32"/>
        <v>2</v>
      </c>
    </row>
    <row r="1787" spans="1:9">
      <c r="A1787">
        <f>IF(MOD(ROW()-24,COUNTA(tblProducts[Description]))=0,A1786+1,A1786)</f>
        <v>16</v>
      </c>
      <c r="B1787">
        <f>MOD(ROW()-24,COUNTA(tblProducts[Description]))+1</f>
        <v>54</v>
      </c>
      <c r="C1787" t="str">
        <f>_xlfn.XLOOKUP(A1787,tblProducts[Column1],tblProducts[Description])</f>
        <v>EMULPON CO-360 BULK</v>
      </c>
      <c r="D1787" t="str">
        <f>_xlfn.XLOOKUP(B1787,tblProducts[Column1],tblProducts[Description])</f>
        <v>ETHYLAN PRE NS-505 K BULK</v>
      </c>
      <c r="E1787" t="s">
        <v>9</v>
      </c>
      <c r="F1787" t="s">
        <v>12</v>
      </c>
      <c r="G1787" t="s">
        <v>7</v>
      </c>
      <c r="H1787" t="s">
        <v>8</v>
      </c>
      <c r="I1787">
        <f t="shared" si="32"/>
        <v>2</v>
      </c>
    </row>
    <row r="1788" spans="1:9">
      <c r="A1788">
        <f>IF(MOD(ROW()-24,COUNTA(tblProducts[Description]))=0,A1787+1,A1787)</f>
        <v>16</v>
      </c>
      <c r="B1788">
        <f>MOD(ROW()-24,COUNTA(tblProducts[Description]))+1</f>
        <v>55</v>
      </c>
      <c r="C1788" t="str">
        <f>_xlfn.XLOOKUP(A1788,tblProducts[Column1],tblProducts[Description])</f>
        <v>EMULPON CO-360 BULK</v>
      </c>
      <c r="D1788" t="str">
        <f>_xlfn.XLOOKUP(B1788,tblProducts[Column1],tblProducts[Description])</f>
        <v>ETHYLAN SN-90 BULK</v>
      </c>
      <c r="E1788" t="s">
        <v>9</v>
      </c>
      <c r="F1788" t="s">
        <v>12</v>
      </c>
      <c r="G1788" t="s">
        <v>7</v>
      </c>
      <c r="H1788" t="s">
        <v>8</v>
      </c>
      <c r="I1788">
        <f t="shared" si="32"/>
        <v>2</v>
      </c>
    </row>
    <row r="1789" spans="1:9">
      <c r="A1789">
        <f>IF(MOD(ROW()-24,COUNTA(tblProducts[Description]))=0,A1788+1,A1788)</f>
        <v>16</v>
      </c>
      <c r="B1789">
        <f>MOD(ROW()-24,COUNTA(tblProducts[Description]))+1</f>
        <v>56</v>
      </c>
      <c r="C1789" t="str">
        <f>_xlfn.XLOOKUP(A1789,tblProducts[Column1],tblProducts[Description])</f>
        <v>EMULPON CO-360 BULK</v>
      </c>
      <c r="D1789" t="str">
        <f>_xlfn.XLOOKUP(B1789,tblProducts[Column1],tblProducts[Description])</f>
        <v>ETHYLAN TD-100 BULK</v>
      </c>
      <c r="E1789" t="s">
        <v>9</v>
      </c>
      <c r="F1789" t="s">
        <v>12</v>
      </c>
      <c r="G1789" t="s">
        <v>7</v>
      </c>
      <c r="H1789" t="s">
        <v>8</v>
      </c>
      <c r="I1789">
        <f t="shared" si="32"/>
        <v>2</v>
      </c>
    </row>
    <row r="1790" spans="1:9">
      <c r="A1790">
        <f>IF(MOD(ROW()-24,COUNTA(tblProducts[Description]))=0,A1789+1,A1789)</f>
        <v>16</v>
      </c>
      <c r="B1790">
        <f>MOD(ROW()-24,COUNTA(tblProducts[Description]))+1</f>
        <v>57</v>
      </c>
      <c r="C1790" t="str">
        <f>_xlfn.XLOOKUP(A1790,tblProducts[Column1],tblProducts[Description])</f>
        <v>EMULPON CO-360 BULK</v>
      </c>
      <c r="D1790" t="str">
        <f>_xlfn.XLOOKUP(B1790,tblProducts[Column1],tblProducts[Description])</f>
        <v>ETHYLAN TD-120 BULK</v>
      </c>
      <c r="E1790" t="s">
        <v>9</v>
      </c>
      <c r="F1790" t="s">
        <v>12</v>
      </c>
      <c r="G1790" t="s">
        <v>7</v>
      </c>
      <c r="H1790" t="s">
        <v>8</v>
      </c>
      <c r="I1790">
        <f t="shared" si="32"/>
        <v>2</v>
      </c>
    </row>
    <row r="1791" spans="1:9">
      <c r="A1791">
        <f>IF(MOD(ROW()-24,COUNTA(tblProducts[Description]))=0,A1790+1,A1790)</f>
        <v>16</v>
      </c>
      <c r="B1791">
        <f>MOD(ROW()-24,COUNTA(tblProducts[Description]))+1</f>
        <v>58</v>
      </c>
      <c r="C1791" t="str">
        <f>_xlfn.XLOOKUP(A1791,tblProducts[Column1],tblProducts[Description])</f>
        <v>EMULPON CO-360 BULK</v>
      </c>
      <c r="D1791" t="str">
        <f>_xlfn.XLOOKUP(B1791,tblProducts[Column1],tblProducts[Description])</f>
        <v>ETHYLAN TD-1407 BULK</v>
      </c>
      <c r="E1791" t="s">
        <v>9</v>
      </c>
      <c r="F1791" t="s">
        <v>12</v>
      </c>
      <c r="G1791" t="s">
        <v>7</v>
      </c>
      <c r="H1791" t="s">
        <v>8</v>
      </c>
      <c r="I1791">
        <f t="shared" si="32"/>
        <v>2</v>
      </c>
    </row>
    <row r="1792" spans="1:9">
      <c r="A1792">
        <f>IF(MOD(ROW()-24,COUNTA(tblProducts[Description]))=0,A1791+1,A1791)</f>
        <v>16</v>
      </c>
      <c r="B1792">
        <f>MOD(ROW()-24,COUNTA(tblProducts[Description]))+1</f>
        <v>59</v>
      </c>
      <c r="C1792" t="str">
        <f>_xlfn.XLOOKUP(A1792,tblProducts[Column1],tblProducts[Description])</f>
        <v>EMULPON CO-360 BULK</v>
      </c>
      <c r="D1792" t="str">
        <f>_xlfn.XLOOKUP(B1792,tblProducts[Column1],tblProducts[Description])</f>
        <v>ETHYLAN TD-40 BULK</v>
      </c>
      <c r="E1792" t="s">
        <v>9</v>
      </c>
      <c r="F1792" t="s">
        <v>12</v>
      </c>
      <c r="G1792" t="s">
        <v>7</v>
      </c>
      <c r="H1792" t="s">
        <v>8</v>
      </c>
      <c r="I1792">
        <f t="shared" si="32"/>
        <v>2</v>
      </c>
    </row>
    <row r="1793" spans="1:9">
      <c r="A1793">
        <f>IF(MOD(ROW()-24,COUNTA(tblProducts[Description]))=0,A1792+1,A1792)</f>
        <v>16</v>
      </c>
      <c r="B1793">
        <f>MOD(ROW()-24,COUNTA(tblProducts[Description]))+1</f>
        <v>60</v>
      </c>
      <c r="C1793" t="str">
        <f>_xlfn.XLOOKUP(A1793,tblProducts[Column1],tblProducts[Description])</f>
        <v>EMULPON CO-360 BULK</v>
      </c>
      <c r="D1793" t="str">
        <f>_xlfn.XLOOKUP(B1793,tblProducts[Column1],tblProducts[Description])</f>
        <v>ETHYLAN TD-60 BULK</v>
      </c>
      <c r="E1793" t="s">
        <v>9</v>
      </c>
      <c r="F1793" t="s">
        <v>12</v>
      </c>
      <c r="G1793" t="s">
        <v>7</v>
      </c>
      <c r="H1793" t="s">
        <v>8</v>
      </c>
      <c r="I1793">
        <f t="shared" si="32"/>
        <v>2</v>
      </c>
    </row>
    <row r="1794" spans="1:9">
      <c r="A1794">
        <f>IF(MOD(ROW()-24,COUNTA(tblProducts[Description]))=0,A1793+1,A1793)</f>
        <v>16</v>
      </c>
      <c r="B1794">
        <f>MOD(ROW()-24,COUNTA(tblProducts[Description]))+1</f>
        <v>61</v>
      </c>
      <c r="C1794" t="str">
        <f>_xlfn.XLOOKUP(A1794,tblProducts[Column1],tblProducts[Description])</f>
        <v>EMULPON CO-360 BULK</v>
      </c>
      <c r="D1794" t="str">
        <f>_xlfn.XLOOKUP(B1794,tblProducts[Column1],tblProducts[Description])</f>
        <v>INTERMEDIATE BE-110L BULK</v>
      </c>
      <c r="E1794" t="s">
        <v>9</v>
      </c>
      <c r="F1794" t="s">
        <v>12</v>
      </c>
      <c r="G1794" t="s">
        <v>7</v>
      </c>
      <c r="H1794" t="s">
        <v>8</v>
      </c>
      <c r="I1794">
        <f t="shared" si="32"/>
        <v>2</v>
      </c>
    </row>
    <row r="1795" spans="1:9">
      <c r="A1795">
        <f>IF(MOD(ROW()-24,COUNTA(tblProducts[Description]))=0,A1794+1,A1794)</f>
        <v>16</v>
      </c>
      <c r="B1795">
        <f>MOD(ROW()-24,COUNTA(tblProducts[Description]))+1</f>
        <v>62</v>
      </c>
      <c r="C1795" t="str">
        <f>_xlfn.XLOOKUP(A1795,tblProducts[Column1],tblProducts[Description])</f>
        <v>EMULPON CO-360 BULK</v>
      </c>
      <c r="D1795" t="str">
        <f>_xlfn.XLOOKUP(B1795,tblProducts[Column1],tblProducts[Description])</f>
        <v>INTERMEDIATE DPG-415 BULK</v>
      </c>
      <c r="E1795" t="s">
        <v>9</v>
      </c>
      <c r="F1795" t="s">
        <v>12</v>
      </c>
      <c r="G1795" t="s">
        <v>7</v>
      </c>
      <c r="H1795" t="s">
        <v>8</v>
      </c>
      <c r="I1795">
        <f t="shared" si="32"/>
        <v>2</v>
      </c>
    </row>
    <row r="1796" spans="1:9">
      <c r="A1796">
        <f>IF(MOD(ROW()-24,COUNTA(tblProducts[Description]))=0,A1795+1,A1795)</f>
        <v>16</v>
      </c>
      <c r="B1796">
        <f>MOD(ROW()-24,COUNTA(tblProducts[Description]))+1</f>
        <v>63</v>
      </c>
      <c r="C1796" t="str">
        <f>_xlfn.XLOOKUP(A1796,tblProducts[Column1],tblProducts[Description])</f>
        <v>EMULPON CO-360 BULK</v>
      </c>
      <c r="D1796" t="str">
        <f>_xlfn.XLOOKUP(B1796,tblProducts[Column1],tblProducts[Description])</f>
        <v>PROPODUOMEEN T/12 BULK</v>
      </c>
      <c r="E1796" t="s">
        <v>9</v>
      </c>
      <c r="F1796" t="s">
        <v>12</v>
      </c>
      <c r="G1796" t="s">
        <v>9</v>
      </c>
      <c r="H1796" t="s">
        <v>8</v>
      </c>
      <c r="I1796">
        <f t="shared" si="32"/>
        <v>4</v>
      </c>
    </row>
    <row r="1797" spans="1:9">
      <c r="A1797">
        <f>IF(MOD(ROW()-24,COUNTA(tblProducts[Description]))=0,A1796+1,A1796)</f>
        <v>16</v>
      </c>
      <c r="B1797">
        <f>MOD(ROW()-24,COUNTA(tblProducts[Description]))+1</f>
        <v>64</v>
      </c>
      <c r="C1797" t="str">
        <f>_xlfn.XLOOKUP(A1797,tblProducts[Column1],tblProducts[Description])</f>
        <v>EMULPON CO-360 BULK</v>
      </c>
      <c r="D1797" t="str">
        <f>_xlfn.XLOOKUP(B1797,tblProducts[Column1],tblProducts[Description])</f>
        <v>PROPOMEEN T/12 BULK</v>
      </c>
      <c r="E1797" t="s">
        <v>9</v>
      </c>
      <c r="F1797" t="s">
        <v>12</v>
      </c>
      <c r="G1797" t="s">
        <v>9</v>
      </c>
      <c r="H1797" t="s">
        <v>8</v>
      </c>
      <c r="I1797">
        <f t="shared" si="32"/>
        <v>4</v>
      </c>
    </row>
    <row r="1798" spans="1:9">
      <c r="A1798">
        <f>IF(MOD(ROW()-24,COUNTA(tblProducts[Description]))=0,A1797+1,A1797)</f>
        <v>16</v>
      </c>
      <c r="B1798">
        <f>MOD(ROW()-24,COUNTA(tblProducts[Description]))+1</f>
        <v>65</v>
      </c>
      <c r="C1798" t="str">
        <f>_xlfn.XLOOKUP(A1798,tblProducts[Column1],tblProducts[Description])</f>
        <v>EMULPON CO-360 BULK</v>
      </c>
      <c r="D1798" t="str">
        <f>_xlfn.XLOOKUP(B1798,tblProducts[Column1],tblProducts[Description])</f>
        <v>TMP-420 BULK</v>
      </c>
      <c r="E1798" t="s">
        <v>9</v>
      </c>
      <c r="F1798" t="s">
        <v>12</v>
      </c>
      <c r="G1798" t="s">
        <v>7</v>
      </c>
      <c r="H1798" t="s">
        <v>8</v>
      </c>
      <c r="I1798">
        <f t="shared" si="32"/>
        <v>2</v>
      </c>
    </row>
    <row r="1799" spans="1:9">
      <c r="A1799">
        <f>IF(MOD(ROW()-24,COUNTA(tblProducts[Description]))=0,A1798+1,A1798)</f>
        <v>16</v>
      </c>
      <c r="B1799">
        <f>MOD(ROW()-24,COUNTA(tblProducts[Description]))+1</f>
        <v>66</v>
      </c>
      <c r="C1799" t="str">
        <f>_xlfn.XLOOKUP(A1799,tblProducts[Column1],tblProducts[Description])</f>
        <v>EMULPON CO-360 BULK</v>
      </c>
      <c r="D1799" t="str">
        <f>_xlfn.XLOOKUP(B1799,tblProducts[Column1],tblProducts[Description])</f>
        <v>TMP-80 BULK</v>
      </c>
      <c r="E1799" t="s">
        <v>9</v>
      </c>
      <c r="F1799" t="s">
        <v>12</v>
      </c>
      <c r="G1799" t="s">
        <v>7</v>
      </c>
      <c r="H1799" t="s">
        <v>8</v>
      </c>
      <c r="I1799">
        <f t="shared" si="32"/>
        <v>2</v>
      </c>
    </row>
    <row r="1800" spans="1:9">
      <c r="A1800">
        <f>IF(MOD(ROW()-24,COUNTA(tblProducts[Description]))=0,A1799+1,A1799)</f>
        <v>16</v>
      </c>
      <c r="B1800">
        <f>MOD(ROW()-24,COUNTA(tblProducts[Description]))+1</f>
        <v>67</v>
      </c>
      <c r="C1800" t="str">
        <f>_xlfn.XLOOKUP(A1800,tblProducts[Column1],tblProducts[Description])</f>
        <v>EMULPON CO-360 BULK</v>
      </c>
      <c r="D1800" t="str">
        <f>_xlfn.XLOOKUP(B1800,tblProducts[Column1],tblProducts[Description])</f>
        <v>VISCO 352 BULK</v>
      </c>
      <c r="E1800" t="s">
        <v>9</v>
      </c>
      <c r="F1800" t="s">
        <v>12</v>
      </c>
      <c r="G1800" t="s">
        <v>7</v>
      </c>
      <c r="H1800" t="s">
        <v>8</v>
      </c>
      <c r="I1800">
        <f t="shared" si="32"/>
        <v>2</v>
      </c>
    </row>
    <row r="1801" spans="1:9">
      <c r="A1801">
        <f>IF(MOD(ROW()-24,COUNTA(tblProducts[Description]))=0,A1800+1,A1800)</f>
        <v>16</v>
      </c>
      <c r="B1801">
        <f>MOD(ROW()-24,COUNTA(tblProducts[Description]))+1</f>
        <v>68</v>
      </c>
      <c r="C1801" t="str">
        <f>_xlfn.XLOOKUP(A1801,tblProducts[Column1],tblProducts[Description])</f>
        <v>EMULPON CO-360 BULK</v>
      </c>
      <c r="D1801" t="str">
        <f>_xlfn.XLOOKUP(B1801,tblProducts[Column1],tblProducts[Description])</f>
        <v>WITBREAK DPG-25 BULK</v>
      </c>
      <c r="E1801" t="s">
        <v>9</v>
      </c>
      <c r="F1801" t="s">
        <v>12</v>
      </c>
      <c r="G1801" t="s">
        <v>7</v>
      </c>
      <c r="H1801" t="s">
        <v>8</v>
      </c>
      <c r="I1801">
        <f t="shared" si="32"/>
        <v>2</v>
      </c>
    </row>
    <row r="1802" spans="1:9">
      <c r="A1802">
        <f>IF(MOD(ROW()-24,COUNTA(tblProducts[Description]))=0,A1801+1,A1801)</f>
        <v>16</v>
      </c>
      <c r="B1802">
        <f>MOD(ROW()-24,COUNTA(tblProducts[Description]))+1</f>
        <v>69</v>
      </c>
      <c r="C1802" t="str">
        <f>_xlfn.XLOOKUP(A1802,tblProducts[Column1],tblProducts[Description])</f>
        <v>EMULPON CO-360 BULK</v>
      </c>
      <c r="D1802" t="str">
        <f>_xlfn.XLOOKUP(B1802,tblProducts[Column1],tblProducts[Description])</f>
        <v>WITBREAK DPG-482 BULK</v>
      </c>
      <c r="E1802" t="s">
        <v>9</v>
      </c>
      <c r="F1802" t="s">
        <v>12</v>
      </c>
      <c r="G1802" t="s">
        <v>7</v>
      </c>
      <c r="H1802" t="s">
        <v>8</v>
      </c>
      <c r="I1802">
        <f t="shared" si="32"/>
        <v>2</v>
      </c>
    </row>
    <row r="1803" spans="1:9">
      <c r="A1803">
        <f>IF(MOD(ROW()-24,COUNTA(tblProducts[Description]))=0,A1802+1,A1802)</f>
        <v>16</v>
      </c>
      <c r="B1803">
        <f>MOD(ROW()-24,COUNTA(tblProducts[Description]))+1</f>
        <v>70</v>
      </c>
      <c r="C1803" t="str">
        <f>_xlfn.XLOOKUP(A1803,tblProducts[Column1],tblProducts[Description])</f>
        <v>EMULPON CO-360 BULK</v>
      </c>
      <c r="D1803" t="str">
        <f>_xlfn.XLOOKUP(B1803,tblProducts[Column1],tblProducts[Description])</f>
        <v>WITBREAK DPG-818 BULK</v>
      </c>
      <c r="E1803" t="s">
        <v>9</v>
      </c>
      <c r="F1803" t="s">
        <v>12</v>
      </c>
      <c r="G1803" t="s">
        <v>7</v>
      </c>
      <c r="H1803" t="s">
        <v>8</v>
      </c>
      <c r="I1803">
        <f t="shared" si="32"/>
        <v>2</v>
      </c>
    </row>
    <row r="1804" spans="1:9">
      <c r="A1804">
        <f>IF(MOD(ROW()-24,COUNTA(tblProducts[Description]))=0,A1803+1,A1803)</f>
        <v>16</v>
      </c>
      <c r="B1804">
        <f>MOD(ROW()-24,COUNTA(tblProducts[Description]))+1</f>
        <v>71</v>
      </c>
      <c r="C1804" t="str">
        <f>_xlfn.XLOOKUP(A1804,tblProducts[Column1],tblProducts[Description])</f>
        <v>EMULPON CO-360 BULK</v>
      </c>
      <c r="D1804" t="str">
        <f>_xlfn.XLOOKUP(B1804,tblProducts[Column1],tblProducts[Description])</f>
        <v>WITBREAK DTG-62 BULK</v>
      </c>
      <c r="E1804" t="s">
        <v>9</v>
      </c>
      <c r="F1804" t="s">
        <v>12</v>
      </c>
      <c r="G1804" t="s">
        <v>7</v>
      </c>
      <c r="H1804" t="s">
        <v>8</v>
      </c>
      <c r="I1804">
        <f t="shared" si="32"/>
        <v>2</v>
      </c>
    </row>
    <row r="1805" spans="1:9">
      <c r="A1805">
        <f>IF(MOD(ROW()-24,COUNTA(tblProducts[Description]))=0,A1804+1,A1804)</f>
        <v>16</v>
      </c>
      <c r="B1805">
        <f>MOD(ROW()-24,COUNTA(tblProducts[Description]))+1</f>
        <v>72</v>
      </c>
      <c r="C1805" t="str">
        <f>_xlfn.XLOOKUP(A1805,tblProducts[Column1],tblProducts[Description])</f>
        <v>EMULPON CO-360 BULK</v>
      </c>
      <c r="D1805" t="str">
        <f>_xlfn.XLOOKUP(B1805,tblProducts[Column1],tblProducts[Description])</f>
        <v>WITCOMUL 1844 BULK</v>
      </c>
      <c r="E1805" t="s">
        <v>9</v>
      </c>
      <c r="F1805" t="s">
        <v>12</v>
      </c>
      <c r="G1805" t="s">
        <v>7</v>
      </c>
      <c r="H1805" t="s">
        <v>8</v>
      </c>
      <c r="I1805">
        <f t="shared" si="32"/>
        <v>2</v>
      </c>
    </row>
    <row r="1806" spans="1:9">
      <c r="A1806">
        <f>IF(MOD(ROW()-24,COUNTA(tblProducts[Description]))=0,A1805+1,A1805)</f>
        <v>16</v>
      </c>
      <c r="B1806">
        <f>MOD(ROW()-24,COUNTA(tblProducts[Description]))+1</f>
        <v>73</v>
      </c>
      <c r="C1806" t="str">
        <f>_xlfn.XLOOKUP(A1806,tblProducts[Column1],tblProducts[Description])</f>
        <v>EMULPON CO-360 BULK</v>
      </c>
      <c r="D1806" t="str">
        <f>_xlfn.XLOOKUP(B1806,tblProducts[Column1],tblProducts[Description])</f>
        <v>WITCONOL 2690 BULK</v>
      </c>
      <c r="E1806" t="s">
        <v>9</v>
      </c>
      <c r="F1806" t="s">
        <v>12</v>
      </c>
      <c r="G1806" t="s">
        <v>7</v>
      </c>
      <c r="H1806" t="s">
        <v>8</v>
      </c>
      <c r="I1806">
        <f t="shared" si="32"/>
        <v>2</v>
      </c>
    </row>
    <row r="1807" spans="1:9">
      <c r="A1807">
        <f>IF(MOD(ROW()-24,COUNTA(tblProducts[Description]))=0,A1806+1,A1806)</f>
        <v>16</v>
      </c>
      <c r="B1807">
        <f>MOD(ROW()-24,COUNTA(tblProducts[Description]))+1</f>
        <v>74</v>
      </c>
      <c r="C1807" t="str">
        <f>_xlfn.XLOOKUP(A1807,tblProducts[Column1],tblProducts[Description])</f>
        <v>EMULPON CO-360 BULK</v>
      </c>
      <c r="D1807" t="str">
        <f>_xlfn.XLOOKUP(B1807,tblProducts[Column1],tblProducts[Description])</f>
        <v>ETHYLAN 324 BULK</v>
      </c>
      <c r="E1807" t="s">
        <v>9</v>
      </c>
      <c r="F1807" t="s">
        <v>12</v>
      </c>
      <c r="G1807" t="s">
        <v>7</v>
      </c>
      <c r="H1807" t="s">
        <v>8</v>
      </c>
      <c r="I1807">
        <f t="shared" si="32"/>
        <v>2</v>
      </c>
    </row>
    <row r="1808" spans="1:9">
      <c r="A1808">
        <f>IF(MOD(ROW()-24,COUNTA(tblProducts[Description]))=0,A1807+1,A1807)</f>
        <v>16</v>
      </c>
      <c r="B1808">
        <f>MOD(ROW()-24,COUNTA(tblProducts[Description]))+1</f>
        <v>75</v>
      </c>
      <c r="C1808" t="str">
        <f>_xlfn.XLOOKUP(A1808,tblProducts[Column1],tblProducts[Description])</f>
        <v>EMULPON CO-360 BULK</v>
      </c>
      <c r="D1808" t="str">
        <f>_xlfn.XLOOKUP(B1808,tblProducts[Column1],tblProducts[Description])</f>
        <v>WITCONOL NP-120 BULK</v>
      </c>
      <c r="E1808" t="s">
        <v>9</v>
      </c>
      <c r="F1808" t="s">
        <v>12</v>
      </c>
      <c r="G1808" t="s">
        <v>7</v>
      </c>
      <c r="H1808" t="s">
        <v>8</v>
      </c>
      <c r="I1808">
        <f t="shared" si="32"/>
        <v>2</v>
      </c>
    </row>
    <row r="1809" spans="1:9">
      <c r="A1809">
        <f>IF(MOD(ROW()-24,COUNTA(tblProducts[Description]))=0,A1808+1,A1808)</f>
        <v>16</v>
      </c>
      <c r="B1809">
        <f>MOD(ROW()-24,COUNTA(tblProducts[Description]))+1</f>
        <v>76</v>
      </c>
      <c r="C1809" t="str">
        <f>_xlfn.XLOOKUP(A1809,tblProducts[Column1],tblProducts[Description])</f>
        <v>EMULPON CO-360 BULK</v>
      </c>
      <c r="D1809" t="str">
        <f>_xlfn.XLOOKUP(B1809,tblProducts[Column1],tblProducts[Description])</f>
        <v>WITCONOL NP-130 BULK</v>
      </c>
      <c r="E1809" t="s">
        <v>9</v>
      </c>
      <c r="F1809" t="s">
        <v>12</v>
      </c>
      <c r="G1809" t="s">
        <v>7</v>
      </c>
      <c r="H1809" t="s">
        <v>8</v>
      </c>
      <c r="I1809">
        <f t="shared" si="32"/>
        <v>2</v>
      </c>
    </row>
    <row r="1810" spans="1:9">
      <c r="A1810">
        <f>IF(MOD(ROW()-24,COUNTA(tblProducts[Description]))=0,A1809+1,A1809)</f>
        <v>16</v>
      </c>
      <c r="B1810">
        <f>MOD(ROW()-24,COUNTA(tblProducts[Description]))+1</f>
        <v>77</v>
      </c>
      <c r="C1810" t="str">
        <f>_xlfn.XLOOKUP(A1810,tblProducts[Column1],tblProducts[Description])</f>
        <v>EMULPON CO-360 BULK</v>
      </c>
      <c r="D1810" t="str">
        <f>_xlfn.XLOOKUP(B1810,tblProducts[Column1],tblProducts[Description])</f>
        <v>WITCONOL NP-20 BULK</v>
      </c>
      <c r="E1810" t="s">
        <v>9</v>
      </c>
      <c r="F1810" t="s">
        <v>12</v>
      </c>
      <c r="G1810" t="s">
        <v>7</v>
      </c>
      <c r="H1810" t="s">
        <v>8</v>
      </c>
      <c r="I1810">
        <f t="shared" si="32"/>
        <v>2</v>
      </c>
    </row>
    <row r="1811" spans="1:9">
      <c r="A1811">
        <f>IF(MOD(ROW()-24,COUNTA(tblProducts[Description]))=0,A1810+1,A1810)</f>
        <v>16</v>
      </c>
      <c r="B1811">
        <f>MOD(ROW()-24,COUNTA(tblProducts[Description]))+1</f>
        <v>78</v>
      </c>
      <c r="C1811" t="str">
        <f>_xlfn.XLOOKUP(A1811,tblProducts[Column1],tblProducts[Description])</f>
        <v>EMULPON CO-360 BULK</v>
      </c>
      <c r="D1811" t="str">
        <f>_xlfn.XLOOKUP(B1811,tblProducts[Column1],tblProducts[Description])</f>
        <v>WITCONOL NP-330 BULK</v>
      </c>
      <c r="E1811" t="s">
        <v>9</v>
      </c>
      <c r="F1811" t="s">
        <v>12</v>
      </c>
      <c r="G1811" t="s">
        <v>7</v>
      </c>
      <c r="H1811" t="s">
        <v>8</v>
      </c>
      <c r="I1811">
        <f t="shared" si="32"/>
        <v>2</v>
      </c>
    </row>
    <row r="1812" spans="1:9">
      <c r="A1812">
        <f>IF(MOD(ROW()-24,COUNTA(tblProducts[Description]))=0,A1811+1,A1811)</f>
        <v>16</v>
      </c>
      <c r="B1812">
        <f>MOD(ROW()-24,COUNTA(tblProducts[Description]))+1</f>
        <v>79</v>
      </c>
      <c r="C1812" t="str">
        <f>_xlfn.XLOOKUP(A1812,tblProducts[Column1],tblProducts[Description])</f>
        <v>EMULPON CO-360 BULK</v>
      </c>
      <c r="D1812" t="str">
        <f>_xlfn.XLOOKUP(B1812,tblProducts[Column1],tblProducts[Description])</f>
        <v>WITCONOL NP-40 BULK</v>
      </c>
      <c r="E1812" t="s">
        <v>9</v>
      </c>
      <c r="F1812" t="s">
        <v>12</v>
      </c>
      <c r="G1812" t="s">
        <v>7</v>
      </c>
      <c r="H1812" t="s">
        <v>8</v>
      </c>
      <c r="I1812">
        <f t="shared" si="32"/>
        <v>2</v>
      </c>
    </row>
    <row r="1813" spans="1:9">
      <c r="A1813">
        <f>IF(MOD(ROW()-24,COUNTA(tblProducts[Description]))=0,A1812+1,A1812)</f>
        <v>16</v>
      </c>
      <c r="B1813">
        <f>MOD(ROW()-24,COUNTA(tblProducts[Description]))+1</f>
        <v>80</v>
      </c>
      <c r="C1813" t="str">
        <f>_xlfn.XLOOKUP(A1813,tblProducts[Column1],tblProducts[Description])</f>
        <v>EMULPON CO-360 BULK</v>
      </c>
      <c r="D1813" t="str">
        <f>_xlfn.XLOOKUP(B1813,tblProducts[Column1],tblProducts[Description])</f>
        <v>WITCONOL NP-60 BULK</v>
      </c>
      <c r="E1813" t="s">
        <v>9</v>
      </c>
      <c r="F1813" t="s">
        <v>12</v>
      </c>
      <c r="G1813" t="s">
        <v>7</v>
      </c>
      <c r="H1813" t="s">
        <v>8</v>
      </c>
      <c r="I1813">
        <f t="shared" si="32"/>
        <v>2</v>
      </c>
    </row>
    <row r="1814" spans="1:9">
      <c r="A1814">
        <f>IF(MOD(ROW()-24,COUNTA(tblProducts[Description]))=0,A1813+1,A1813)</f>
        <v>16</v>
      </c>
      <c r="B1814">
        <f>MOD(ROW()-24,COUNTA(tblProducts[Description]))+1</f>
        <v>81</v>
      </c>
      <c r="C1814" t="str">
        <f>_xlfn.XLOOKUP(A1814,tblProducts[Column1],tblProducts[Description])</f>
        <v>EMULPON CO-360 BULK</v>
      </c>
      <c r="D1814" t="str">
        <f>_xlfn.XLOOKUP(B1814,tblProducts[Column1],tblProducts[Description])</f>
        <v>WITCONOL NP-80 BULK</v>
      </c>
      <c r="E1814" t="s">
        <v>9</v>
      </c>
      <c r="F1814" t="s">
        <v>12</v>
      </c>
      <c r="G1814" t="s">
        <v>7</v>
      </c>
      <c r="H1814" t="s">
        <v>8</v>
      </c>
      <c r="I1814">
        <f t="shared" si="32"/>
        <v>2</v>
      </c>
    </row>
    <row r="1815" spans="1:9">
      <c r="A1815">
        <f>IF(MOD(ROW()-24,COUNTA(tblProducts[Description]))=0,A1814+1,A1814)</f>
        <v>16</v>
      </c>
      <c r="B1815">
        <f>MOD(ROW()-24,COUNTA(tblProducts[Description]))+1</f>
        <v>82</v>
      </c>
      <c r="C1815" t="str">
        <f>_xlfn.XLOOKUP(A1815,tblProducts[Column1],tblProducts[Description])</f>
        <v>EMULPON CO-360 BULK</v>
      </c>
      <c r="D1815" t="str">
        <f>_xlfn.XLOOKUP(B1815,tblProducts[Column1],tblProducts[Description])</f>
        <v>WITCONOL NP-90 BULK</v>
      </c>
      <c r="E1815" t="s">
        <v>9</v>
      </c>
      <c r="F1815" t="s">
        <v>12</v>
      </c>
      <c r="G1815" t="s">
        <v>7</v>
      </c>
      <c r="H1815" t="s">
        <v>8</v>
      </c>
      <c r="I1815">
        <f t="shared" si="32"/>
        <v>2</v>
      </c>
    </row>
    <row r="1816" spans="1:9">
      <c r="A1816">
        <f>IF(MOD(ROW()-24,COUNTA(tblProducts[Description]))=0,A1815+1,A1815)</f>
        <v>16</v>
      </c>
      <c r="B1816">
        <f>MOD(ROW()-24,COUNTA(tblProducts[Description]))+1</f>
        <v>83</v>
      </c>
      <c r="C1816" t="str">
        <f>_xlfn.XLOOKUP(A1816,tblProducts[Column1],tblProducts[Description])</f>
        <v>EMULPON CO-360 BULK</v>
      </c>
      <c r="D1816" t="str">
        <f>_xlfn.XLOOKUP(B1816,tblProducts[Column1],tblProducts[Description])</f>
        <v>WITCONOL NS-108 PO BULK</v>
      </c>
      <c r="E1816" t="s">
        <v>9</v>
      </c>
      <c r="F1816" t="s">
        <v>12</v>
      </c>
      <c r="G1816" t="s">
        <v>7</v>
      </c>
      <c r="H1816" t="s">
        <v>8</v>
      </c>
      <c r="I1816">
        <f t="shared" si="32"/>
        <v>2</v>
      </c>
    </row>
    <row r="1817" spans="1:9">
      <c r="A1817">
        <f>IF(MOD(ROW()-24,COUNTA(tblProducts[Description]))=0,A1816+1,A1816)</f>
        <v>16</v>
      </c>
      <c r="B1817">
        <f>MOD(ROW()-24,COUNTA(tblProducts[Description]))+1</f>
        <v>84</v>
      </c>
      <c r="C1817" t="str">
        <f>_xlfn.XLOOKUP(A1817,tblProducts[Column1],tblProducts[Description])</f>
        <v>EMULPON CO-360 BULK</v>
      </c>
      <c r="D1817" t="str">
        <f>_xlfn.XLOOKUP(B1817,tblProducts[Column1],tblProducts[Description])</f>
        <v>WITCONOL NS-505K BULK</v>
      </c>
      <c r="E1817" t="s">
        <v>9</v>
      </c>
      <c r="F1817" t="s">
        <v>12</v>
      </c>
      <c r="G1817" t="s">
        <v>7</v>
      </c>
      <c r="H1817" t="s">
        <v>8</v>
      </c>
      <c r="I1817">
        <f t="shared" ref="I1817:I1880" si="33">IF(E1817="NO",0,IF(F1817="HEEL WASH",1.5,2))+IF(G1817="NO",0,2)</f>
        <v>2</v>
      </c>
    </row>
    <row r="1818" spans="1:9">
      <c r="A1818">
        <f>IF(MOD(ROW()-24,COUNTA(tblProducts[Description]))=0,A1817+1,A1817)</f>
        <v>16</v>
      </c>
      <c r="B1818">
        <f>MOD(ROW()-24,COUNTA(tblProducts[Description]))+1</f>
        <v>85</v>
      </c>
      <c r="C1818" t="str">
        <f>_xlfn.XLOOKUP(A1818,tblProducts[Column1],tblProducts[Description])</f>
        <v>EMULPON CO-360 BULK</v>
      </c>
      <c r="D1818" t="str">
        <f>_xlfn.XLOOKUP(B1818,tblProducts[Column1],tblProducts[Description])</f>
        <v>WITCONOL NS-817 BULK</v>
      </c>
      <c r="E1818" t="s">
        <v>9</v>
      </c>
      <c r="F1818" t="s">
        <v>12</v>
      </c>
      <c r="G1818" t="s">
        <v>7</v>
      </c>
      <c r="H1818" t="s">
        <v>8</v>
      </c>
      <c r="I1818">
        <f t="shared" si="33"/>
        <v>2</v>
      </c>
    </row>
    <row r="1819" spans="1:9">
      <c r="A1819">
        <f>IF(MOD(ROW()-24,COUNTA(tblProducts[Description]))=0,A1818+1,A1818)</f>
        <v>16</v>
      </c>
      <c r="B1819">
        <f>MOD(ROW()-24,COUNTA(tblProducts[Description]))+1</f>
        <v>86</v>
      </c>
      <c r="C1819" t="str">
        <f>_xlfn.XLOOKUP(A1819,tblProducts[Column1],tblProducts[Description])</f>
        <v>EMULPON CO-360 BULK</v>
      </c>
      <c r="D1819" t="str">
        <f>_xlfn.XLOOKUP(B1819,tblProducts[Column1],tblProducts[Description])</f>
        <v>WITCONOL PD-375 BULK</v>
      </c>
      <c r="E1819" t="s">
        <v>9</v>
      </c>
      <c r="F1819" t="s">
        <v>12</v>
      </c>
      <c r="G1819" t="s">
        <v>7</v>
      </c>
      <c r="H1819" t="s">
        <v>8</v>
      </c>
      <c r="I1819">
        <f t="shared" si="33"/>
        <v>2</v>
      </c>
    </row>
    <row r="1820" spans="1:9">
      <c r="A1820">
        <f>IF(MOD(ROW()-24,COUNTA(tblProducts[Description]))=0,A1819+1,A1819)</f>
        <v>16</v>
      </c>
      <c r="B1820">
        <f>MOD(ROW()-24,COUNTA(tblProducts[Description]))+1</f>
        <v>87</v>
      </c>
      <c r="C1820" t="str">
        <f>_xlfn.XLOOKUP(A1820,tblProducts[Column1],tblProducts[Description])</f>
        <v>EMULPON CO-360 BULK</v>
      </c>
      <c r="D1820" t="str">
        <f>_xlfn.XLOOKUP(B1820,tblProducts[Column1],tblProducts[Description])</f>
        <v>WITCONOL PD-4085 BULK</v>
      </c>
      <c r="E1820" t="s">
        <v>9</v>
      </c>
      <c r="F1820" t="s">
        <v>12</v>
      </c>
      <c r="G1820" t="s">
        <v>7</v>
      </c>
      <c r="H1820" t="s">
        <v>8</v>
      </c>
      <c r="I1820">
        <f t="shared" si="33"/>
        <v>2</v>
      </c>
    </row>
    <row r="1821" spans="1:9">
      <c r="A1821">
        <f>IF(MOD(ROW()-24,COUNTA(tblProducts[Description]))=0,A1820+1,A1820)</f>
        <v>16</v>
      </c>
      <c r="B1821">
        <f>MOD(ROW()-24,COUNTA(tblProducts[Description]))+1</f>
        <v>88</v>
      </c>
      <c r="C1821" t="str">
        <f>_xlfn.XLOOKUP(A1821,tblProducts[Column1],tblProducts[Description])</f>
        <v>EMULPON CO-360 BULK</v>
      </c>
      <c r="D1821" t="str">
        <f>_xlfn.XLOOKUP(B1821,tblProducts[Column1],tblProducts[Description])</f>
        <v>WITCONOL PD-500 BULK</v>
      </c>
      <c r="E1821" t="s">
        <v>9</v>
      </c>
      <c r="F1821" t="s">
        <v>12</v>
      </c>
      <c r="G1821" t="s">
        <v>7</v>
      </c>
      <c r="H1821" t="s">
        <v>8</v>
      </c>
      <c r="I1821">
        <f t="shared" si="33"/>
        <v>2</v>
      </c>
    </row>
    <row r="1822" spans="1:9">
      <c r="A1822">
        <f>IF(MOD(ROW()-24,COUNTA(tblProducts[Description]))=0,A1821+1,A1821)</f>
        <v>16</v>
      </c>
      <c r="B1822">
        <f>MOD(ROW()-24,COUNTA(tblProducts[Description]))+1</f>
        <v>89</v>
      </c>
      <c r="C1822" t="str">
        <f>_xlfn.XLOOKUP(A1822,tblProducts[Column1],tblProducts[Description])</f>
        <v>EMULPON CO-360 BULK</v>
      </c>
      <c r="D1822" t="str">
        <f>_xlfn.XLOOKUP(B1822,tblProducts[Column1],tblProducts[Description])</f>
        <v>WITCONOL PEG-200 BULK</v>
      </c>
      <c r="E1822" t="s">
        <v>9</v>
      </c>
      <c r="F1822" t="s">
        <v>12</v>
      </c>
      <c r="G1822" t="s">
        <v>7</v>
      </c>
      <c r="H1822" t="s">
        <v>8</v>
      </c>
      <c r="I1822">
        <f t="shared" si="33"/>
        <v>2</v>
      </c>
    </row>
    <row r="1823" spans="1:9">
      <c r="A1823">
        <f>IF(MOD(ROW()-24,COUNTA(tblProducts[Description]))=0,A1822+1,A1822)</f>
        <v>16</v>
      </c>
      <c r="B1823">
        <f>MOD(ROW()-24,COUNTA(tblProducts[Description]))+1</f>
        <v>90</v>
      </c>
      <c r="C1823" t="str">
        <f>_xlfn.XLOOKUP(A1823,tblProducts[Column1],tblProducts[Description])</f>
        <v>EMULPON CO-360 BULK</v>
      </c>
      <c r="D1823" t="str">
        <f>_xlfn.XLOOKUP(B1823,tblProducts[Column1],tblProducts[Description])</f>
        <v>WITCONOL PEG-400 BULK</v>
      </c>
      <c r="E1823" t="s">
        <v>9</v>
      </c>
      <c r="F1823" t="s">
        <v>12</v>
      </c>
      <c r="G1823" t="s">
        <v>7</v>
      </c>
      <c r="H1823" t="s">
        <v>8</v>
      </c>
      <c r="I1823">
        <f t="shared" si="33"/>
        <v>2</v>
      </c>
    </row>
    <row r="1824" spans="1:9">
      <c r="A1824">
        <f>IF(MOD(ROW()-24,COUNTA(tblProducts[Description]))=0,A1823+1,A1823)</f>
        <v>16</v>
      </c>
      <c r="B1824">
        <f>MOD(ROW()-24,COUNTA(tblProducts[Description]))+1</f>
        <v>91</v>
      </c>
      <c r="C1824" t="str">
        <f>_xlfn.XLOOKUP(A1824,tblProducts[Column1],tblProducts[Description])</f>
        <v>EMULPON CO-360 BULK</v>
      </c>
      <c r="D1824" t="str">
        <f>_xlfn.XLOOKUP(B1824,tblProducts[Column1],tblProducts[Description])</f>
        <v>WITCONOL PEG-500 BULK</v>
      </c>
      <c r="E1824" t="s">
        <v>9</v>
      </c>
      <c r="F1824" t="s">
        <v>12</v>
      </c>
      <c r="G1824" t="s">
        <v>7</v>
      </c>
      <c r="H1824" t="s">
        <v>8</v>
      </c>
      <c r="I1824">
        <f t="shared" si="33"/>
        <v>2</v>
      </c>
    </row>
    <row r="1825" spans="1:9">
      <c r="A1825">
        <f>IF(MOD(ROW()-24,COUNTA(tblProducts[Description]))=0,A1824+1,A1824)</f>
        <v>16</v>
      </c>
      <c r="B1825">
        <f>MOD(ROW()-24,COUNTA(tblProducts[Description]))+1</f>
        <v>92</v>
      </c>
      <c r="C1825" t="str">
        <f>_xlfn.XLOOKUP(A1825,tblProducts[Column1],tblProducts[Description])</f>
        <v>EMULPON CO-360 BULK</v>
      </c>
      <c r="D1825" t="str">
        <f>_xlfn.XLOOKUP(B1825,tblProducts[Column1],tblProducts[Description])</f>
        <v>WITCONOL PEG-600 BULK</v>
      </c>
      <c r="E1825" t="s">
        <v>9</v>
      </c>
      <c r="F1825" t="s">
        <v>12</v>
      </c>
      <c r="G1825" t="s">
        <v>7</v>
      </c>
      <c r="H1825" t="s">
        <v>8</v>
      </c>
      <c r="I1825">
        <f t="shared" si="33"/>
        <v>2</v>
      </c>
    </row>
    <row r="1826" spans="1:9">
      <c r="A1826">
        <f>IF(MOD(ROW()-24,COUNTA(tblProducts[Description]))=0,A1825+1,A1825)</f>
        <v>16</v>
      </c>
      <c r="B1826">
        <f>MOD(ROW()-24,COUNTA(tblProducts[Description]))+1</f>
        <v>93</v>
      </c>
      <c r="C1826" t="str">
        <f>_xlfn.XLOOKUP(A1826,tblProducts[Column1],tblProducts[Description])</f>
        <v>EMULPON CO-360 BULK</v>
      </c>
      <c r="D1826" t="str">
        <f>_xlfn.XLOOKUP(B1826,tblProducts[Column1],tblProducts[Description])</f>
        <v>WITCONOL PH-70 BULK</v>
      </c>
      <c r="E1826" t="s">
        <v>9</v>
      </c>
      <c r="F1826" t="s">
        <v>12</v>
      </c>
      <c r="G1826" t="s">
        <v>7</v>
      </c>
      <c r="H1826" t="s">
        <v>8</v>
      </c>
      <c r="I1826">
        <f t="shared" si="33"/>
        <v>2</v>
      </c>
    </row>
    <row r="1827" spans="1:9">
      <c r="A1827">
        <f>IF(MOD(ROW()-24,COUNTA(tblProducts[Description]))=0,A1826+1,A1826)</f>
        <v>16</v>
      </c>
      <c r="B1827">
        <f>MOD(ROW()-24,COUNTA(tblProducts[Description]))+1</f>
        <v>94</v>
      </c>
      <c r="C1827" t="str">
        <f>_xlfn.XLOOKUP(A1827,tblProducts[Column1],tblProducts[Description])</f>
        <v>EMULPON CO-360 BULK</v>
      </c>
      <c r="D1827" t="str">
        <f>_xlfn.XLOOKUP(B1827,tblProducts[Column1],tblProducts[Description])</f>
        <v>WITCONOL SN-50 BULK</v>
      </c>
      <c r="E1827" t="s">
        <v>9</v>
      </c>
      <c r="F1827" t="s">
        <v>12</v>
      </c>
      <c r="G1827" t="s">
        <v>7</v>
      </c>
      <c r="H1827" t="s">
        <v>8</v>
      </c>
      <c r="I1827">
        <f t="shared" si="33"/>
        <v>2</v>
      </c>
    </row>
    <row r="1828" spans="1:9">
      <c r="A1828">
        <f>IF(MOD(ROW()-24,COUNTA(tblProducts[Description]))=0,A1827+1,A1827)</f>
        <v>16</v>
      </c>
      <c r="B1828">
        <f>MOD(ROW()-24,COUNTA(tblProducts[Description]))+1</f>
        <v>95</v>
      </c>
      <c r="C1828" t="str">
        <f>_xlfn.XLOOKUP(A1828,tblProducts[Column1],tblProducts[Description])</f>
        <v>EMULPON CO-360 BULK</v>
      </c>
      <c r="D1828" t="str">
        <f>_xlfn.XLOOKUP(B1828,tblProducts[Column1],tblProducts[Description])</f>
        <v>WITCONOL SN-70 BULK</v>
      </c>
      <c r="E1828" t="s">
        <v>9</v>
      </c>
      <c r="F1828" t="s">
        <v>12</v>
      </c>
      <c r="G1828" t="s">
        <v>7</v>
      </c>
      <c r="H1828" t="s">
        <v>8</v>
      </c>
      <c r="I1828">
        <f t="shared" si="33"/>
        <v>2</v>
      </c>
    </row>
    <row r="1829" spans="1:9">
      <c r="A1829">
        <f>IF(MOD(ROW()-24,COUNTA(tblProducts[Description]))=0,A1828+1,A1828)</f>
        <v>16</v>
      </c>
      <c r="B1829">
        <f>MOD(ROW()-24,COUNTA(tblProducts[Description]))+1</f>
        <v>96</v>
      </c>
      <c r="C1829" t="str">
        <f>_xlfn.XLOOKUP(A1829,tblProducts[Column1],tblProducts[Description])</f>
        <v>EMULPON CO-360 BULK</v>
      </c>
      <c r="D1829" t="str">
        <f>_xlfn.XLOOKUP(B1829,tblProducts[Column1],tblProducts[Description])</f>
        <v>REDICOTE E-47 NPF BULK</v>
      </c>
      <c r="E1829" t="s">
        <v>9</v>
      </c>
      <c r="F1829" t="s">
        <v>12</v>
      </c>
      <c r="G1829" t="s">
        <v>7</v>
      </c>
      <c r="H1829" t="s">
        <v>8</v>
      </c>
      <c r="I1829">
        <f t="shared" si="33"/>
        <v>2</v>
      </c>
    </row>
    <row r="1830" spans="1:9">
      <c r="A1830">
        <f>IF(MOD(ROW()-24,COUNTA(tblProducts[Description]))=0,A1829+1,A1829)</f>
        <v>16</v>
      </c>
      <c r="B1830">
        <f>MOD(ROW()-24,COUNTA(tblProducts[Description]))+1</f>
        <v>97</v>
      </c>
      <c r="C1830" t="str">
        <f>_xlfn.XLOOKUP(A1830,tblProducts[Column1],tblProducts[Description])</f>
        <v>EMULPON CO-360 BULK</v>
      </c>
      <c r="D1830" t="str">
        <f>_xlfn.XLOOKUP(B1830,tblProducts[Column1],tblProducts[Description])</f>
        <v>EMULPON CO-25 BULK</v>
      </c>
      <c r="E1830" t="s">
        <v>9</v>
      </c>
      <c r="F1830" t="s">
        <v>10</v>
      </c>
      <c r="G1830" t="s">
        <v>7</v>
      </c>
      <c r="H1830" t="s">
        <v>8</v>
      </c>
      <c r="I1830">
        <f t="shared" si="33"/>
        <v>1.5</v>
      </c>
    </row>
    <row r="1831" spans="1:9">
      <c r="A1831">
        <f>IF(MOD(ROW()-24,COUNTA(tblProducts[Description]))=0,A1830+1,A1830)</f>
        <v>16</v>
      </c>
      <c r="B1831">
        <f>MOD(ROW()-24,COUNTA(tblProducts[Description]))+1</f>
        <v>98</v>
      </c>
      <c r="C1831" t="str">
        <f>_xlfn.XLOOKUP(A1831,tblProducts[Column1],tblProducts[Description])</f>
        <v>EMULPON CO-360 BULK</v>
      </c>
      <c r="D1831" t="str">
        <f>_xlfn.XLOOKUP(B1831,tblProducts[Column1],tblProducts[Description])</f>
        <v>EMULPON CO-30 BULK</v>
      </c>
      <c r="E1831" t="s">
        <v>9</v>
      </c>
      <c r="F1831" t="s">
        <v>10</v>
      </c>
      <c r="G1831" t="s">
        <v>7</v>
      </c>
      <c r="H1831" t="s">
        <v>8</v>
      </c>
      <c r="I1831">
        <f t="shared" si="33"/>
        <v>1.5</v>
      </c>
    </row>
    <row r="1832" spans="1:9">
      <c r="A1832">
        <f>IF(MOD(ROW()-24,COUNTA(tblProducts[Description]))=0,A1831+1,A1831)</f>
        <v>16</v>
      </c>
      <c r="B1832">
        <f>MOD(ROW()-24,COUNTA(tblProducts[Description]))+1</f>
        <v>99</v>
      </c>
      <c r="C1832" t="str">
        <f>_xlfn.XLOOKUP(A1832,tblProducts[Column1],tblProducts[Description])</f>
        <v>EMULPON CO-360 BULK</v>
      </c>
      <c r="D1832" t="str">
        <f>_xlfn.XLOOKUP(B1832,tblProducts[Column1],tblProducts[Description])</f>
        <v>EMULPON CO-40 BULK</v>
      </c>
      <c r="E1832" t="s">
        <v>9</v>
      </c>
      <c r="F1832" t="s">
        <v>10</v>
      </c>
      <c r="G1832" t="s">
        <v>7</v>
      </c>
      <c r="H1832" t="s">
        <v>8</v>
      </c>
      <c r="I1832">
        <f t="shared" si="33"/>
        <v>1.5</v>
      </c>
    </row>
    <row r="1833" spans="1:9">
      <c r="A1833">
        <f>IF(MOD(ROW()-24,COUNTA(tblProducts[Description]))=0,A1832+1,A1832)</f>
        <v>16</v>
      </c>
      <c r="B1833">
        <f>MOD(ROW()-24,COUNTA(tblProducts[Description]))+1</f>
        <v>100</v>
      </c>
      <c r="C1833" t="str">
        <f>_xlfn.XLOOKUP(A1833,tblProducts[Column1],tblProducts[Description])</f>
        <v>EMULPON CO-360 BULK</v>
      </c>
      <c r="D1833" t="str">
        <f>_xlfn.XLOOKUP(B1833,tblProducts[Column1],tblProducts[Description])</f>
        <v>EMULPON CO-36 BULK</v>
      </c>
      <c r="E1833" t="s">
        <v>9</v>
      </c>
      <c r="F1833" t="s">
        <v>10</v>
      </c>
      <c r="G1833" t="s">
        <v>7</v>
      </c>
      <c r="H1833" t="s">
        <v>8</v>
      </c>
      <c r="I1833">
        <f t="shared" si="33"/>
        <v>1.5</v>
      </c>
    </row>
    <row r="1834" spans="1:9">
      <c r="A1834">
        <f>IF(MOD(ROW()-24,COUNTA(tblProducts[Description]))=0,A1833+1,A1833)</f>
        <v>16</v>
      </c>
      <c r="B1834">
        <f>MOD(ROW()-24,COUNTA(tblProducts[Description]))+1</f>
        <v>101</v>
      </c>
      <c r="C1834" t="str">
        <f>_xlfn.XLOOKUP(A1834,tblProducts[Column1],tblProducts[Description])</f>
        <v>EMULPON CO-360 BULK</v>
      </c>
      <c r="D1834" t="str">
        <f>_xlfn.XLOOKUP(B1834,tblProducts[Column1],tblProducts[Description])</f>
        <v>REDICOTE E-4819 BULK</v>
      </c>
      <c r="E1834" t="s">
        <v>9</v>
      </c>
      <c r="F1834" t="s">
        <v>12</v>
      </c>
      <c r="G1834" t="s">
        <v>7</v>
      </c>
      <c r="H1834" t="s">
        <v>8</v>
      </c>
      <c r="I1834">
        <f t="shared" si="33"/>
        <v>2</v>
      </c>
    </row>
    <row r="1835" spans="1:9">
      <c r="A1835">
        <f>IF(MOD(ROW()-24,COUNTA(tblProducts[Description]))=0,A1834+1,A1834)</f>
        <v>16</v>
      </c>
      <c r="B1835">
        <f>MOD(ROW()-24,COUNTA(tblProducts[Description]))+1</f>
        <v>102</v>
      </c>
      <c r="C1835" t="str">
        <f>_xlfn.XLOOKUP(A1835,tblProducts[Column1],tblProducts[Description])</f>
        <v>EMULPON CO-360 BULK</v>
      </c>
      <c r="D1835" t="str">
        <f>_xlfn.XLOOKUP(B1835,tblProducts[Column1],tblProducts[Description])</f>
        <v>ETHYLAN 1005 SA  BULK</v>
      </c>
      <c r="E1835" t="s">
        <v>9</v>
      </c>
      <c r="F1835" t="s">
        <v>12</v>
      </c>
      <c r="G1835" t="s">
        <v>7</v>
      </c>
      <c r="H1835" t="s">
        <v>13</v>
      </c>
      <c r="I1835">
        <f t="shared" si="33"/>
        <v>2</v>
      </c>
    </row>
    <row r="1836" spans="1:9">
      <c r="A1836">
        <f>IF(MOD(ROW()-24,COUNTA(tblProducts[Description]))=0,A1835+1,A1835)</f>
        <v>16</v>
      </c>
      <c r="B1836">
        <f>MOD(ROW()-24,COUNTA(tblProducts[Description]))+1</f>
        <v>103</v>
      </c>
      <c r="C1836" t="str">
        <f>_xlfn.XLOOKUP(A1836,tblProducts[Column1],tblProducts[Description])</f>
        <v>EMULPON CO-360 BULK</v>
      </c>
      <c r="D1836" t="str">
        <f>_xlfn.XLOOKUP(B1836,tblProducts[Column1],tblProducts[Description])</f>
        <v>ETHODUOMEEN T/15 BULK</v>
      </c>
      <c r="E1836" t="s">
        <v>9</v>
      </c>
      <c r="F1836" t="s">
        <v>12</v>
      </c>
      <c r="G1836" t="s">
        <v>7</v>
      </c>
      <c r="H1836" t="s">
        <v>8</v>
      </c>
      <c r="I1836">
        <f t="shared" si="33"/>
        <v>2</v>
      </c>
    </row>
    <row r="1837" spans="1:9">
      <c r="A1837">
        <f>IF(MOD(ROW()-24,COUNTA(tblProducts[Description]))=0,A1836+1,A1836)</f>
        <v>16</v>
      </c>
      <c r="B1837">
        <f>MOD(ROW()-24,COUNTA(tblProducts[Description]))+1</f>
        <v>104</v>
      </c>
      <c r="C1837" t="str">
        <f>_xlfn.XLOOKUP(A1837,tblProducts[Column1],tblProducts[Description])</f>
        <v>EMULPON CO-360 BULK</v>
      </c>
      <c r="D1837" t="str">
        <f>_xlfn.XLOOKUP(B1837,tblProducts[Column1],tblProducts[Description])</f>
        <v>C-6442 BULK</v>
      </c>
      <c r="E1837" t="s">
        <v>9</v>
      </c>
      <c r="F1837" t="s">
        <v>12</v>
      </c>
      <c r="G1837" t="s">
        <v>7</v>
      </c>
      <c r="H1837" t="s">
        <v>8</v>
      </c>
      <c r="I1837">
        <f t="shared" si="33"/>
        <v>2</v>
      </c>
    </row>
    <row r="1838" spans="1:9">
      <c r="A1838">
        <f>IF(MOD(ROW()-24,COUNTA(tblProducts[Description]))=0,A1837+1,A1837)</f>
        <v>16</v>
      </c>
      <c r="B1838">
        <f>MOD(ROW()-24,COUNTA(tblProducts[Description]))+1</f>
        <v>105</v>
      </c>
      <c r="C1838" t="str">
        <f>_xlfn.XLOOKUP(A1838,tblProducts[Column1],tblProducts[Description])</f>
        <v>EMULPON CO-360 BULK</v>
      </c>
      <c r="D1838" t="str">
        <f>_xlfn.XLOOKUP(B1838,tblProducts[Column1],tblProducts[Description])</f>
        <v>ETHODUOMEEN T/25  BULK</v>
      </c>
      <c r="E1838" t="s">
        <v>9</v>
      </c>
      <c r="F1838" t="s">
        <v>12</v>
      </c>
      <c r="G1838" t="s">
        <v>7</v>
      </c>
      <c r="H1838" t="s">
        <v>8</v>
      </c>
      <c r="I1838">
        <f t="shared" si="33"/>
        <v>2</v>
      </c>
    </row>
    <row r="1839" spans="1:9">
      <c r="A1839">
        <f>IF(MOD(ROW()-24,COUNTA(tblProducts[Description]))=0,A1838+1,A1838)</f>
        <v>16</v>
      </c>
      <c r="B1839">
        <f>MOD(ROW()-24,COUNTA(tblProducts[Description]))+1</f>
        <v>106</v>
      </c>
      <c r="C1839" t="str">
        <f>_xlfn.XLOOKUP(A1839,tblProducts[Column1],tblProducts[Description])</f>
        <v>EMULPON CO-360 BULK</v>
      </c>
      <c r="D1839" t="str">
        <f>_xlfn.XLOOKUP(B1839,tblProducts[Column1],tblProducts[Description])</f>
        <v>WITCONOL PD-2000 BULK</v>
      </c>
      <c r="E1839" t="s">
        <v>9</v>
      </c>
      <c r="F1839" t="s">
        <v>12</v>
      </c>
      <c r="G1839" t="s">
        <v>7</v>
      </c>
      <c r="H1839" t="s">
        <v>8</v>
      </c>
      <c r="I1839">
        <f t="shared" si="33"/>
        <v>2</v>
      </c>
    </row>
    <row r="1840" spans="1:9">
      <c r="A1840">
        <f>IF(MOD(ROW()-24,COUNTA(tblProducts[Description]))=0,A1839+1,A1839)</f>
        <v>16</v>
      </c>
      <c r="B1840">
        <f>MOD(ROW()-24,COUNTA(tblProducts[Description]))+1</f>
        <v>107</v>
      </c>
      <c r="C1840" t="str">
        <f>_xlfn.XLOOKUP(A1840,tblProducts[Column1],tblProducts[Description])</f>
        <v>EMULPON CO-360 BULK</v>
      </c>
      <c r="D1840" t="str">
        <f>_xlfn.XLOOKUP(B1840,tblProducts[Column1],tblProducts[Description])</f>
        <v>BEROL 347 BULK</v>
      </c>
      <c r="E1840" t="s">
        <v>9</v>
      </c>
      <c r="F1840" t="s">
        <v>12</v>
      </c>
      <c r="G1840" t="s">
        <v>7</v>
      </c>
      <c r="H1840" t="s">
        <v>8</v>
      </c>
      <c r="I1840">
        <f t="shared" si="33"/>
        <v>2</v>
      </c>
    </row>
    <row r="1841" spans="1:9">
      <c r="A1841">
        <f>IF(MOD(ROW()-24,COUNTA(tblProducts[Description]))=0,A1840+1,A1840)</f>
        <v>16</v>
      </c>
      <c r="B1841">
        <f>MOD(ROW()-24,COUNTA(tblProducts[Description]))+1</f>
        <v>108</v>
      </c>
      <c r="C1841" t="str">
        <f>_xlfn.XLOOKUP(A1841,tblProducts[Column1],tblProducts[Description])</f>
        <v>EMULPON CO-360 BULK</v>
      </c>
      <c r="D1841" t="str">
        <f>_xlfn.XLOOKUP(B1841,tblProducts[Column1],tblProducts[Description])</f>
        <v>ETHYLAN PT-3000 BULK</v>
      </c>
      <c r="E1841" t="s">
        <v>9</v>
      </c>
      <c r="F1841" t="s">
        <v>12</v>
      </c>
      <c r="G1841" t="s">
        <v>7</v>
      </c>
      <c r="H1841" t="s">
        <v>8</v>
      </c>
      <c r="I1841">
        <f t="shared" si="33"/>
        <v>2</v>
      </c>
    </row>
    <row r="1842" spans="1:9">
      <c r="A1842">
        <f>IF(MOD(ROW()-24,COUNTA(tblProducts[Description]))=0,A1841+1,A1841)</f>
        <v>16</v>
      </c>
      <c r="B1842">
        <f>MOD(ROW()-24,COUNTA(tblProducts[Description]))+1</f>
        <v>109</v>
      </c>
      <c r="C1842" t="str">
        <f>_xlfn.XLOOKUP(A1842,tblProducts[Column1],tblProducts[Description])</f>
        <v>EMULPON CO-360 BULK</v>
      </c>
      <c r="D1842" t="str">
        <f>_xlfn.XLOOKUP(B1842,tblProducts[Column1],tblProducts[Description])</f>
        <v>ETHYLAN HB4/BULK</v>
      </c>
      <c r="E1842" t="s">
        <v>9</v>
      </c>
      <c r="F1842" t="s">
        <v>12</v>
      </c>
      <c r="G1842" t="s">
        <v>7</v>
      </c>
      <c r="H1842" t="s">
        <v>8</v>
      </c>
      <c r="I1842">
        <f t="shared" si="33"/>
        <v>2</v>
      </c>
    </row>
    <row r="1843" spans="1:9">
      <c r="A1843">
        <f>IF(MOD(ROW()-24,COUNTA(tblProducts[Description]))=0,A1842+1,A1842)</f>
        <v>16</v>
      </c>
      <c r="B1843">
        <f>MOD(ROW()-24,COUNTA(tblProducts[Description]))+1</f>
        <v>110</v>
      </c>
      <c r="C1843" t="str">
        <f>_xlfn.XLOOKUP(A1843,tblProducts[Column1],tblProducts[Description])</f>
        <v>EMULPON CO-360 BULK</v>
      </c>
      <c r="D1843" t="str">
        <f>_xlfn.XLOOKUP(B1843,tblProducts[Column1],tblProducts[Description])</f>
        <v>ADSEE AB 600 BULK</v>
      </c>
      <c r="E1843" t="s">
        <v>9</v>
      </c>
      <c r="F1843" t="s">
        <v>12</v>
      </c>
      <c r="G1843" t="s">
        <v>7</v>
      </c>
      <c r="H1843" t="s">
        <v>8</v>
      </c>
      <c r="I1843">
        <f t="shared" si="33"/>
        <v>2</v>
      </c>
    </row>
    <row r="1844" spans="1:9">
      <c r="A1844">
        <f>IF(MOD(ROW()-24,COUNTA(tblProducts[Description]))=0,A1843+1,A1843)</f>
        <v>16</v>
      </c>
      <c r="B1844">
        <f>MOD(ROW()-24,COUNTA(tblProducts[Description]))+1</f>
        <v>111</v>
      </c>
      <c r="C1844" t="str">
        <f>_xlfn.XLOOKUP(A1844,tblProducts[Column1],tblProducts[Description])</f>
        <v>EMULPON CO-360 BULK</v>
      </c>
      <c r="D1844" t="str">
        <f>_xlfn.XLOOKUP(B1844,tblProducts[Column1],tblProducts[Description])</f>
        <v>WITCONOL PT-320  BULK</v>
      </c>
      <c r="E1844" t="s">
        <v>9</v>
      </c>
      <c r="F1844" t="s">
        <v>12</v>
      </c>
      <c r="G1844" t="s">
        <v>7</v>
      </c>
      <c r="H1844" t="s">
        <v>8</v>
      </c>
      <c r="I1844">
        <f t="shared" si="33"/>
        <v>2</v>
      </c>
    </row>
    <row r="1845" spans="1:9">
      <c r="A1845">
        <f>IF(MOD(ROW()-24,COUNTA(tblProducts[Description]))=0,A1844+1,A1844)</f>
        <v>16</v>
      </c>
      <c r="B1845">
        <f>MOD(ROW()-24,COUNTA(tblProducts[Description]))+1</f>
        <v>112</v>
      </c>
      <c r="C1845" t="str">
        <f>_xlfn.XLOOKUP(A1845,tblProducts[Column1],tblProducts[Description])</f>
        <v>EMULPON CO-360 BULK</v>
      </c>
      <c r="D1845" t="str">
        <f>_xlfn.XLOOKUP(B1845,tblProducts[Column1],tblProducts[Description])</f>
        <v>ETHYLAN DA-3 BULK</v>
      </c>
      <c r="E1845" t="s">
        <v>9</v>
      </c>
      <c r="F1845" t="s">
        <v>12</v>
      </c>
      <c r="G1845" t="s">
        <v>7</v>
      </c>
      <c r="H1845" t="s">
        <v>8</v>
      </c>
      <c r="I1845">
        <f t="shared" si="33"/>
        <v>2</v>
      </c>
    </row>
    <row r="1846" spans="1:9">
      <c r="A1846">
        <f>IF(MOD(ROW()-24,COUNTA(tblProducts[Description]))=0,A1845+1,A1845)</f>
        <v>16</v>
      </c>
      <c r="B1846">
        <f>MOD(ROW()-24,COUNTA(tblProducts[Description]))+1</f>
        <v>113</v>
      </c>
      <c r="C1846" t="str">
        <f>_xlfn.XLOOKUP(A1846,tblProducts[Column1],tblProducts[Description])</f>
        <v>EMULPON CO-360 BULK</v>
      </c>
      <c r="D1846" t="str">
        <f>_xlfn.XLOOKUP(B1846,tblProducts[Column1],tblProducts[Description])</f>
        <v>ETHOMEEN O/12 BULK</v>
      </c>
      <c r="E1846" t="s">
        <v>9</v>
      </c>
      <c r="F1846" t="s">
        <v>12</v>
      </c>
      <c r="G1846" t="s">
        <v>9</v>
      </c>
      <c r="H1846" t="s">
        <v>8</v>
      </c>
      <c r="I1846">
        <f t="shared" si="33"/>
        <v>4</v>
      </c>
    </row>
    <row r="1847" spans="1:9">
      <c r="A1847">
        <f>IF(MOD(ROW()-24,COUNTA(tblProducts[Description]))=0,A1846+1,A1846)</f>
        <v>16</v>
      </c>
      <c r="B1847">
        <f>MOD(ROW()-24,COUNTA(tblProducts[Description]))+1</f>
        <v>114</v>
      </c>
      <c r="C1847" t="str">
        <f>_xlfn.XLOOKUP(A1847,tblProducts[Column1],tblProducts[Description])</f>
        <v>EMULPON CO-360 BULK</v>
      </c>
      <c r="D1847" t="str">
        <f>_xlfn.XLOOKUP(B1847,tblProducts[Column1],tblProducts[Description])</f>
        <v>WITCONOL PT-1000 BULK</v>
      </c>
      <c r="E1847" t="s">
        <v>9</v>
      </c>
      <c r="F1847" t="s">
        <v>12</v>
      </c>
      <c r="G1847" t="s">
        <v>7</v>
      </c>
      <c r="H1847" t="s">
        <v>8</v>
      </c>
      <c r="I1847">
        <f t="shared" si="33"/>
        <v>2</v>
      </c>
    </row>
    <row r="1848" spans="1:9">
      <c r="A1848">
        <f>IF(MOD(ROW()-24,COUNTA(tblProducts[Description]))=0,A1847+1,A1847)</f>
        <v>17</v>
      </c>
      <c r="B1848">
        <f>MOD(ROW()-24,COUNTA(tblProducts[Description]))+1</f>
        <v>1</v>
      </c>
      <c r="C1848" t="str">
        <f>_xlfn.XLOOKUP(A1848,tblProducts[Column1],tblProducts[Description])</f>
        <v>EMULPON CO-550 BULK</v>
      </c>
      <c r="D1848" t="str">
        <f>_xlfn.XLOOKUP(B1848,tblProducts[Column1],tblProducts[Description])</f>
        <v>ADSEE 4130 BULK</v>
      </c>
      <c r="E1848" t="s">
        <v>9</v>
      </c>
      <c r="F1848" t="s">
        <v>12</v>
      </c>
      <c r="G1848" t="s">
        <v>7</v>
      </c>
      <c r="H1848" t="s">
        <v>8</v>
      </c>
      <c r="I1848">
        <f t="shared" si="33"/>
        <v>2</v>
      </c>
    </row>
    <row r="1849" spans="1:9">
      <c r="A1849">
        <f>IF(MOD(ROW()-24,COUNTA(tblProducts[Description]))=0,A1848+1,A1848)</f>
        <v>17</v>
      </c>
      <c r="B1849">
        <f>MOD(ROW()-24,COUNTA(tblProducts[Description]))+1</f>
        <v>2</v>
      </c>
      <c r="C1849" t="str">
        <f>_xlfn.XLOOKUP(A1849,tblProducts[Column1],tblProducts[Description])</f>
        <v>EMULPON CO-550 BULK</v>
      </c>
      <c r="D1849" t="str">
        <f>_xlfn.XLOOKUP(B1849,tblProducts[Column1],tblProducts[Description])</f>
        <v>ARMOSTAT 300 BULK</v>
      </c>
      <c r="E1849" t="s">
        <v>9</v>
      </c>
      <c r="F1849" t="s">
        <v>12</v>
      </c>
      <c r="G1849" t="s">
        <v>9</v>
      </c>
      <c r="H1849" t="s">
        <v>11</v>
      </c>
      <c r="I1849">
        <f t="shared" si="33"/>
        <v>4</v>
      </c>
    </row>
    <row r="1850" spans="1:9">
      <c r="A1850">
        <f>IF(MOD(ROW()-24,COUNTA(tblProducts[Description]))=0,A1849+1,A1849)</f>
        <v>17</v>
      </c>
      <c r="B1850">
        <f>MOD(ROW()-24,COUNTA(tblProducts[Description]))+1</f>
        <v>3</v>
      </c>
      <c r="C1850" t="str">
        <f>_xlfn.XLOOKUP(A1850,tblProducts[Column1],tblProducts[Description])</f>
        <v>EMULPON CO-550 BULK</v>
      </c>
      <c r="D1850" t="str">
        <f>_xlfn.XLOOKUP(B1850,tblProducts[Column1],tblProducts[Description])</f>
        <v>ARMOSTAT 400 BULK</v>
      </c>
      <c r="E1850" t="s">
        <v>9</v>
      </c>
      <c r="F1850" t="s">
        <v>12</v>
      </c>
      <c r="G1850" t="s">
        <v>9</v>
      </c>
      <c r="H1850" t="s">
        <v>11</v>
      </c>
      <c r="I1850">
        <f t="shared" si="33"/>
        <v>4</v>
      </c>
    </row>
    <row r="1851" spans="1:9">
      <c r="A1851">
        <f>IF(MOD(ROW()-24,COUNTA(tblProducts[Description]))=0,A1850+1,A1850)</f>
        <v>17</v>
      </c>
      <c r="B1851">
        <f>MOD(ROW()-24,COUNTA(tblProducts[Description]))+1</f>
        <v>4</v>
      </c>
      <c r="C1851" t="str">
        <f>_xlfn.XLOOKUP(A1851,tblProducts[Column1],tblProducts[Description])</f>
        <v>EMULPON CO-550 BULK</v>
      </c>
      <c r="D1851" t="str">
        <f>_xlfn.XLOOKUP(B1851,tblProducts[Column1],tblProducts[Description])</f>
        <v>ARMOSTAT 410 LM BULK</v>
      </c>
      <c r="E1851" t="s">
        <v>9</v>
      </c>
      <c r="F1851" t="s">
        <v>12</v>
      </c>
      <c r="G1851" t="s">
        <v>9</v>
      </c>
      <c r="H1851" t="s">
        <v>11</v>
      </c>
      <c r="I1851">
        <f t="shared" si="33"/>
        <v>4</v>
      </c>
    </row>
    <row r="1852" spans="1:9">
      <c r="A1852">
        <f>IF(MOD(ROW()-24,COUNTA(tblProducts[Description]))=0,A1851+1,A1851)</f>
        <v>17</v>
      </c>
      <c r="B1852">
        <f>MOD(ROW()-24,COUNTA(tblProducts[Description]))+1</f>
        <v>5</v>
      </c>
      <c r="C1852" t="str">
        <f>_xlfn.XLOOKUP(A1852,tblProducts[Column1],tblProducts[Description])</f>
        <v>EMULPON CO-550 BULK</v>
      </c>
      <c r="D1852" t="str">
        <f>_xlfn.XLOOKUP(B1852,tblProducts[Column1],tblProducts[Description])</f>
        <v>ARMUL HE 5070 BULK</v>
      </c>
      <c r="E1852" t="s">
        <v>9</v>
      </c>
      <c r="F1852" t="s">
        <v>12</v>
      </c>
      <c r="G1852" t="s">
        <v>7</v>
      </c>
      <c r="H1852" t="s">
        <v>8</v>
      </c>
      <c r="I1852">
        <f t="shared" si="33"/>
        <v>2</v>
      </c>
    </row>
    <row r="1853" spans="1:9">
      <c r="A1853">
        <f>IF(MOD(ROW()-24,COUNTA(tblProducts[Description]))=0,A1852+1,A1852)</f>
        <v>17</v>
      </c>
      <c r="B1853">
        <f>MOD(ROW()-24,COUNTA(tblProducts[Description]))+1</f>
        <v>6</v>
      </c>
      <c r="C1853" t="str">
        <f>_xlfn.XLOOKUP(A1853,tblProducts[Column1],tblProducts[Description])</f>
        <v>EMULPON CO-550 BULK</v>
      </c>
      <c r="D1853" t="str">
        <f>_xlfn.XLOOKUP(B1853,tblProducts[Column1],tblProducts[Description])</f>
        <v>BEROL 260 BULK</v>
      </c>
      <c r="E1853" t="s">
        <v>9</v>
      </c>
      <c r="F1853" t="s">
        <v>12</v>
      </c>
      <c r="G1853" t="s">
        <v>7</v>
      </c>
      <c r="H1853" t="s">
        <v>13</v>
      </c>
      <c r="I1853">
        <f t="shared" si="33"/>
        <v>2</v>
      </c>
    </row>
    <row r="1854" spans="1:9">
      <c r="A1854">
        <f>IF(MOD(ROW()-24,COUNTA(tblProducts[Description]))=0,A1853+1,A1853)</f>
        <v>17</v>
      </c>
      <c r="B1854">
        <f>MOD(ROW()-24,COUNTA(tblProducts[Description]))+1</f>
        <v>7</v>
      </c>
      <c r="C1854" t="str">
        <f>_xlfn.XLOOKUP(A1854,tblProducts[Column1],tblProducts[Description])</f>
        <v>EMULPON CO-550 BULK</v>
      </c>
      <c r="D1854" t="str">
        <f>_xlfn.XLOOKUP(B1854,tblProducts[Column1],tblProducts[Description])</f>
        <v>BEROL 266 BULK</v>
      </c>
      <c r="E1854" t="s">
        <v>9</v>
      </c>
      <c r="F1854" t="s">
        <v>12</v>
      </c>
      <c r="G1854" t="s">
        <v>7</v>
      </c>
      <c r="H1854" t="s">
        <v>13</v>
      </c>
      <c r="I1854">
        <f t="shared" si="33"/>
        <v>2</v>
      </c>
    </row>
    <row r="1855" spans="1:9">
      <c r="A1855">
        <f>IF(MOD(ROW()-24,COUNTA(tblProducts[Description]))=0,A1854+1,A1854)</f>
        <v>17</v>
      </c>
      <c r="B1855">
        <f>MOD(ROW()-24,COUNTA(tblProducts[Description]))+1</f>
        <v>8</v>
      </c>
      <c r="C1855" t="str">
        <f>_xlfn.XLOOKUP(A1855,tblProducts[Column1],tblProducts[Description])</f>
        <v>EMULPON CO-550 BULK</v>
      </c>
      <c r="D1855" t="str">
        <f>_xlfn.XLOOKUP(B1855,tblProducts[Column1],tblProducts[Description])</f>
        <v>BEROL 266V BULK</v>
      </c>
      <c r="E1855" t="s">
        <v>9</v>
      </c>
      <c r="F1855" t="s">
        <v>12</v>
      </c>
      <c r="G1855" t="s">
        <v>7</v>
      </c>
      <c r="H1855" t="s">
        <v>13</v>
      </c>
      <c r="I1855">
        <f t="shared" si="33"/>
        <v>2</v>
      </c>
    </row>
    <row r="1856" spans="1:9">
      <c r="A1856">
        <f>IF(MOD(ROW()-24,COUNTA(tblProducts[Description]))=0,A1855+1,A1855)</f>
        <v>17</v>
      </c>
      <c r="B1856">
        <f>MOD(ROW()-24,COUNTA(tblProducts[Description]))+1</f>
        <v>9</v>
      </c>
      <c r="C1856" t="str">
        <f>_xlfn.XLOOKUP(A1856,tblProducts[Column1],tblProducts[Description])</f>
        <v>EMULPON CO-550 BULK</v>
      </c>
      <c r="D1856" t="str">
        <f>_xlfn.XLOOKUP(B1856,tblProducts[Column1],tblProducts[Description])</f>
        <v>BEROL 467 BULK</v>
      </c>
      <c r="E1856" t="s">
        <v>9</v>
      </c>
      <c r="F1856" t="s">
        <v>12</v>
      </c>
      <c r="G1856" t="s">
        <v>7</v>
      </c>
      <c r="H1856" t="s">
        <v>8</v>
      </c>
      <c r="I1856">
        <f t="shared" si="33"/>
        <v>2</v>
      </c>
    </row>
    <row r="1857" spans="1:9">
      <c r="A1857">
        <f>IF(MOD(ROW()-24,COUNTA(tblProducts[Description]))=0,A1856+1,A1856)</f>
        <v>17</v>
      </c>
      <c r="B1857">
        <f>MOD(ROW()-24,COUNTA(tblProducts[Description]))+1</f>
        <v>10</v>
      </c>
      <c r="C1857" t="str">
        <f>_xlfn.XLOOKUP(A1857,tblProducts[Column1],tblProducts[Description])</f>
        <v>EMULPON CO-550 BULK</v>
      </c>
      <c r="D1857" t="str">
        <f>_xlfn.XLOOKUP(B1857,tblProducts[Column1],tblProducts[Description])</f>
        <v>BEROL OX 91-6 BULK</v>
      </c>
      <c r="E1857" t="s">
        <v>9</v>
      </c>
      <c r="F1857" t="s">
        <v>12</v>
      </c>
      <c r="G1857" t="s">
        <v>7</v>
      </c>
      <c r="H1857" t="s">
        <v>8</v>
      </c>
      <c r="I1857">
        <f t="shared" si="33"/>
        <v>2</v>
      </c>
    </row>
    <row r="1858" spans="1:9">
      <c r="A1858">
        <f>IF(MOD(ROW()-24,COUNTA(tblProducts[Description]))=0,A1857+1,A1857)</f>
        <v>17</v>
      </c>
      <c r="B1858">
        <f>MOD(ROW()-24,COUNTA(tblProducts[Description]))+1</f>
        <v>11</v>
      </c>
      <c r="C1858" t="str">
        <f>_xlfn.XLOOKUP(A1858,tblProducts[Column1],tblProducts[Description])</f>
        <v>EMULPON CO-550 BULK</v>
      </c>
      <c r="D1858" t="str">
        <f>_xlfn.XLOOKUP(B1858,tblProducts[Column1],tblProducts[Description])</f>
        <v>C-5635 BULK</v>
      </c>
      <c r="E1858" t="s">
        <v>9</v>
      </c>
      <c r="F1858" t="s">
        <v>12</v>
      </c>
      <c r="G1858" t="s">
        <v>7</v>
      </c>
      <c r="H1858" t="s">
        <v>8</v>
      </c>
      <c r="I1858">
        <f t="shared" si="33"/>
        <v>2</v>
      </c>
    </row>
    <row r="1859" spans="1:9">
      <c r="A1859">
        <f>IF(MOD(ROW()-24,COUNTA(tblProducts[Description]))=0,A1858+1,A1858)</f>
        <v>17</v>
      </c>
      <c r="B1859">
        <f>MOD(ROW()-24,COUNTA(tblProducts[Description]))+1</f>
        <v>12</v>
      </c>
      <c r="C1859" t="str">
        <f>_xlfn.XLOOKUP(A1859,tblProducts[Column1],tblProducts[Description])</f>
        <v>EMULPON CO-550 BULK</v>
      </c>
      <c r="D1859" t="str">
        <f>_xlfn.XLOOKUP(B1859,tblProducts[Column1],tblProducts[Description])</f>
        <v>C-6290 BULK</v>
      </c>
      <c r="E1859" t="s">
        <v>9</v>
      </c>
      <c r="F1859" t="s">
        <v>12</v>
      </c>
      <c r="G1859" t="s">
        <v>7</v>
      </c>
      <c r="H1859" t="s">
        <v>8</v>
      </c>
      <c r="I1859">
        <f t="shared" si="33"/>
        <v>2</v>
      </c>
    </row>
    <row r="1860" spans="1:9">
      <c r="A1860">
        <f>IF(MOD(ROW()-24,COUNTA(tblProducts[Description]))=0,A1859+1,A1859)</f>
        <v>17</v>
      </c>
      <c r="B1860">
        <f>MOD(ROW()-24,COUNTA(tblProducts[Description]))+1</f>
        <v>13</v>
      </c>
      <c r="C1860" t="str">
        <f>_xlfn.XLOOKUP(A1860,tblProducts[Column1],tblProducts[Description])</f>
        <v>EMULPON CO-550 BULK</v>
      </c>
      <c r="D1860" t="str">
        <f>_xlfn.XLOOKUP(B1860,tblProducts[Column1],tblProducts[Description])</f>
        <v>C-6385 BULK</v>
      </c>
      <c r="E1860" t="s">
        <v>9</v>
      </c>
      <c r="F1860" t="s">
        <v>12</v>
      </c>
      <c r="G1860" t="s">
        <v>7</v>
      </c>
      <c r="H1860" t="s">
        <v>8</v>
      </c>
      <c r="I1860">
        <f t="shared" si="33"/>
        <v>2</v>
      </c>
    </row>
    <row r="1861" spans="1:9">
      <c r="A1861">
        <f>IF(MOD(ROW()-24,COUNTA(tblProducts[Description]))=0,A1860+1,A1860)</f>
        <v>17</v>
      </c>
      <c r="B1861">
        <f>MOD(ROW()-24,COUNTA(tblProducts[Description]))+1</f>
        <v>14</v>
      </c>
      <c r="C1861" t="str">
        <f>_xlfn.XLOOKUP(A1861,tblProducts[Column1],tblProducts[Description])</f>
        <v>EMULPON CO-550 BULK</v>
      </c>
      <c r="D1861" t="str">
        <f>_xlfn.XLOOKUP(B1861,tblProducts[Column1],tblProducts[Description])</f>
        <v>C-6427 BULK</v>
      </c>
      <c r="E1861" t="s">
        <v>9</v>
      </c>
      <c r="F1861" t="s">
        <v>12</v>
      </c>
      <c r="G1861" t="s">
        <v>7</v>
      </c>
      <c r="H1861" t="s">
        <v>8</v>
      </c>
      <c r="I1861">
        <f t="shared" si="33"/>
        <v>2</v>
      </c>
    </row>
    <row r="1862" spans="1:9">
      <c r="A1862">
        <f>IF(MOD(ROW()-24,COUNTA(tblProducts[Description]))=0,A1861+1,A1861)</f>
        <v>17</v>
      </c>
      <c r="B1862">
        <f>MOD(ROW()-24,COUNTA(tblProducts[Description]))+1</f>
        <v>15</v>
      </c>
      <c r="C1862" t="str">
        <f>_xlfn.XLOOKUP(A1862,tblProducts[Column1],tblProducts[Description])</f>
        <v>EMULPON CO-550 BULK</v>
      </c>
      <c r="D1862" t="str">
        <f>_xlfn.XLOOKUP(B1862,tblProducts[Column1],tblProducts[Description])</f>
        <v>EMULPON CO-200 BULK</v>
      </c>
      <c r="E1862" t="s">
        <v>9</v>
      </c>
      <c r="F1862" t="s">
        <v>10</v>
      </c>
      <c r="G1862" t="s">
        <v>7</v>
      </c>
      <c r="H1862" t="s">
        <v>8</v>
      </c>
      <c r="I1862">
        <f t="shared" si="33"/>
        <v>1.5</v>
      </c>
    </row>
    <row r="1863" spans="1:9">
      <c r="A1863">
        <f>IF(MOD(ROW()-24,COUNTA(tblProducts[Description]))=0,A1862+1,A1862)</f>
        <v>17</v>
      </c>
      <c r="B1863">
        <f>MOD(ROW()-24,COUNTA(tblProducts[Description]))+1</f>
        <v>16</v>
      </c>
      <c r="C1863" t="str">
        <f>_xlfn.XLOOKUP(A1863,tblProducts[Column1],tblProducts[Description])</f>
        <v>EMULPON CO-550 BULK</v>
      </c>
      <c r="D1863" t="str">
        <f>_xlfn.XLOOKUP(B1863,tblProducts[Column1],tblProducts[Description])</f>
        <v>EMULPON CO-360 BULK</v>
      </c>
      <c r="E1863" t="s">
        <v>9</v>
      </c>
      <c r="F1863" t="s">
        <v>10</v>
      </c>
      <c r="G1863" t="s">
        <v>7</v>
      </c>
      <c r="H1863" t="s">
        <v>8</v>
      </c>
      <c r="I1863">
        <f t="shared" si="33"/>
        <v>1.5</v>
      </c>
    </row>
    <row r="1864" spans="1:9">
      <c r="A1864">
        <f>IF(MOD(ROW()-24,COUNTA(tblProducts[Description]))=0,A1863+1,A1863)</f>
        <v>17</v>
      </c>
      <c r="B1864">
        <f>MOD(ROW()-24,COUNTA(tblProducts[Description]))+1</f>
        <v>17</v>
      </c>
      <c r="C1864" t="str">
        <f>_xlfn.XLOOKUP(A1864,tblProducts[Column1],tblProducts[Description])</f>
        <v>EMULPON CO-550 BULK</v>
      </c>
      <c r="D1864" t="str">
        <f>_xlfn.XLOOKUP(B1864,tblProducts[Column1],tblProducts[Description])</f>
        <v>EMULPON CO-550 BULK</v>
      </c>
      <c r="E1864" t="s">
        <v>7</v>
      </c>
      <c r="G1864" t="s">
        <v>7</v>
      </c>
      <c r="H1864" t="s">
        <v>8</v>
      </c>
      <c r="I1864">
        <f t="shared" si="33"/>
        <v>0</v>
      </c>
    </row>
    <row r="1865" spans="1:9">
      <c r="A1865">
        <f>IF(MOD(ROW()-24,COUNTA(tblProducts[Description]))=0,A1864+1,A1864)</f>
        <v>17</v>
      </c>
      <c r="B1865">
        <f>MOD(ROW()-24,COUNTA(tblProducts[Description]))+1</f>
        <v>18</v>
      </c>
      <c r="C1865" t="str">
        <f>_xlfn.XLOOKUP(A1865,tblProducts[Column1],tblProducts[Description])</f>
        <v>EMULPON CO-550 BULK</v>
      </c>
      <c r="D1865" t="str">
        <f>_xlfn.XLOOKUP(B1865,tblProducts[Column1],tblProducts[Description])</f>
        <v>ETHODUOMEEN HT/13 BULK</v>
      </c>
      <c r="E1865" t="s">
        <v>9</v>
      </c>
      <c r="F1865" t="s">
        <v>12</v>
      </c>
      <c r="G1865" t="s">
        <v>7</v>
      </c>
      <c r="H1865" t="s">
        <v>8</v>
      </c>
      <c r="I1865">
        <f t="shared" si="33"/>
        <v>2</v>
      </c>
    </row>
    <row r="1866" spans="1:9">
      <c r="A1866">
        <f>IF(MOD(ROW()-24,COUNTA(tblProducts[Description]))=0,A1865+1,A1865)</f>
        <v>17</v>
      </c>
      <c r="B1866">
        <f>MOD(ROW()-24,COUNTA(tblProducts[Description]))+1</f>
        <v>19</v>
      </c>
      <c r="C1866" t="str">
        <f>_xlfn.XLOOKUP(A1866,tblProducts[Column1],tblProducts[Description])</f>
        <v>EMULPON CO-550 BULK</v>
      </c>
      <c r="D1866" t="str">
        <f>_xlfn.XLOOKUP(B1866,tblProducts[Column1],tblProducts[Description])</f>
        <v>ETHODUOMEEN T/13 BULK</v>
      </c>
      <c r="E1866" t="s">
        <v>9</v>
      </c>
      <c r="F1866" t="s">
        <v>12</v>
      </c>
      <c r="G1866" t="s">
        <v>7</v>
      </c>
      <c r="H1866" t="s">
        <v>8</v>
      </c>
      <c r="I1866">
        <f t="shared" si="33"/>
        <v>2</v>
      </c>
    </row>
    <row r="1867" spans="1:9">
      <c r="A1867">
        <f>IF(MOD(ROW()-24,COUNTA(tblProducts[Description]))=0,A1866+1,A1866)</f>
        <v>17</v>
      </c>
      <c r="B1867">
        <f>MOD(ROW()-24,COUNTA(tblProducts[Description]))+1</f>
        <v>20</v>
      </c>
      <c r="C1867" t="str">
        <f>_xlfn.XLOOKUP(A1867,tblProducts[Column1],tblProducts[Description])</f>
        <v>EMULPON CO-550 BULK</v>
      </c>
      <c r="D1867" t="str">
        <f>_xlfn.XLOOKUP(B1867,tblProducts[Column1],tblProducts[Description])</f>
        <v>ETHODUOMEEN T/13N BULK</v>
      </c>
      <c r="E1867" t="s">
        <v>9</v>
      </c>
      <c r="F1867" t="s">
        <v>12</v>
      </c>
      <c r="G1867" t="s">
        <v>7</v>
      </c>
      <c r="H1867" t="s">
        <v>8</v>
      </c>
      <c r="I1867">
        <f t="shared" si="33"/>
        <v>2</v>
      </c>
    </row>
    <row r="1868" spans="1:9">
      <c r="A1868">
        <f>IF(MOD(ROW()-24,COUNTA(tblProducts[Description]))=0,A1867+1,A1867)</f>
        <v>17</v>
      </c>
      <c r="B1868">
        <f>MOD(ROW()-24,COUNTA(tblProducts[Description]))+1</f>
        <v>21</v>
      </c>
      <c r="C1868" t="str">
        <f>_xlfn.XLOOKUP(A1868,tblProducts[Column1],tblProducts[Description])</f>
        <v>EMULPON CO-550 BULK</v>
      </c>
      <c r="D1868" t="str">
        <f>_xlfn.XLOOKUP(B1868,tblProducts[Column1],tblProducts[Description])</f>
        <v>ETHODUOMEEN T/20 BULK</v>
      </c>
      <c r="E1868" t="s">
        <v>9</v>
      </c>
      <c r="F1868" t="s">
        <v>12</v>
      </c>
      <c r="G1868" t="s">
        <v>7</v>
      </c>
      <c r="H1868" t="s">
        <v>8</v>
      </c>
      <c r="I1868">
        <f t="shared" si="33"/>
        <v>2</v>
      </c>
    </row>
    <row r="1869" spans="1:9">
      <c r="A1869">
        <f>IF(MOD(ROW()-24,COUNTA(tblProducts[Description]))=0,A1868+1,A1868)</f>
        <v>17</v>
      </c>
      <c r="B1869">
        <f>MOD(ROW()-24,COUNTA(tblProducts[Description]))+1</f>
        <v>22</v>
      </c>
      <c r="C1869" t="str">
        <f>_xlfn.XLOOKUP(A1869,tblProducts[Column1],tblProducts[Description])</f>
        <v>EMULPON CO-550 BULK</v>
      </c>
      <c r="D1869" t="str">
        <f>_xlfn.XLOOKUP(B1869,tblProducts[Column1],tblProducts[Description])</f>
        <v>ETHODUOMEEN T/25 BULK</v>
      </c>
      <c r="E1869" t="s">
        <v>9</v>
      </c>
      <c r="F1869" t="s">
        <v>12</v>
      </c>
      <c r="G1869" t="s">
        <v>7</v>
      </c>
      <c r="H1869" t="s">
        <v>8</v>
      </c>
      <c r="I1869">
        <f t="shared" si="33"/>
        <v>2</v>
      </c>
    </row>
    <row r="1870" spans="1:9">
      <c r="A1870">
        <f>IF(MOD(ROW()-24,COUNTA(tblProducts[Description]))=0,A1869+1,A1869)</f>
        <v>17</v>
      </c>
      <c r="B1870">
        <f>MOD(ROW()-24,COUNTA(tblProducts[Description]))+1</f>
        <v>23</v>
      </c>
      <c r="C1870" t="str">
        <f>_xlfn.XLOOKUP(A1870,tblProducts[Column1],tblProducts[Description])</f>
        <v>EMULPON CO-550 BULK</v>
      </c>
      <c r="D1870" t="str">
        <f>_xlfn.XLOOKUP(B1870,tblProducts[Column1],tblProducts[Description])</f>
        <v>ETHOFAT 242/25 BULK</v>
      </c>
      <c r="E1870" t="s">
        <v>9</v>
      </c>
      <c r="F1870" t="s">
        <v>12</v>
      </c>
      <c r="G1870" t="s">
        <v>7</v>
      </c>
      <c r="H1870" t="s">
        <v>8</v>
      </c>
      <c r="I1870">
        <f t="shared" si="33"/>
        <v>2</v>
      </c>
    </row>
    <row r="1871" spans="1:9">
      <c r="A1871">
        <f>IF(MOD(ROW()-24,COUNTA(tblProducts[Description]))=0,A1870+1,A1870)</f>
        <v>17</v>
      </c>
      <c r="B1871">
        <f>MOD(ROW()-24,COUNTA(tblProducts[Description]))+1</f>
        <v>24</v>
      </c>
      <c r="C1871" t="str">
        <f>_xlfn.XLOOKUP(A1871,tblProducts[Column1],tblProducts[Description])</f>
        <v>EMULPON CO-550 BULK</v>
      </c>
      <c r="D1871" t="str">
        <f>_xlfn.XLOOKUP(B1871,tblProducts[Column1],tblProducts[Description])</f>
        <v>ETHOMEEN C/12S BULK</v>
      </c>
      <c r="E1871" t="s">
        <v>9</v>
      </c>
      <c r="F1871" t="s">
        <v>12</v>
      </c>
      <c r="G1871" t="s">
        <v>9</v>
      </c>
      <c r="H1871" t="s">
        <v>8</v>
      </c>
      <c r="I1871">
        <f t="shared" si="33"/>
        <v>4</v>
      </c>
    </row>
    <row r="1872" spans="1:9">
      <c r="A1872">
        <f>IF(MOD(ROW()-24,COUNTA(tblProducts[Description]))=0,A1871+1,A1871)</f>
        <v>17</v>
      </c>
      <c r="B1872">
        <f>MOD(ROW()-24,COUNTA(tblProducts[Description]))+1</f>
        <v>25</v>
      </c>
      <c r="C1872" t="str">
        <f>_xlfn.XLOOKUP(A1872,tblProducts[Column1],tblProducts[Description])</f>
        <v>EMULPON CO-550 BULK</v>
      </c>
      <c r="D1872" t="str">
        <f>_xlfn.XLOOKUP(B1872,tblProducts[Column1],tblProducts[Description])</f>
        <v>ETHOMEEN 18/12 BULK</v>
      </c>
      <c r="E1872" t="s">
        <v>9</v>
      </c>
      <c r="F1872" t="s">
        <v>12</v>
      </c>
      <c r="G1872" t="s">
        <v>9</v>
      </c>
      <c r="H1872" t="s">
        <v>8</v>
      </c>
      <c r="I1872">
        <f t="shared" si="33"/>
        <v>4</v>
      </c>
    </row>
    <row r="1873" spans="1:9">
      <c r="A1873">
        <f>IF(MOD(ROW()-24,COUNTA(tblProducts[Description]))=0,A1872+1,A1872)</f>
        <v>17</v>
      </c>
      <c r="B1873">
        <f>MOD(ROW()-24,COUNTA(tblProducts[Description]))+1</f>
        <v>26</v>
      </c>
      <c r="C1873" t="str">
        <f>_xlfn.XLOOKUP(A1873,tblProducts[Column1],tblProducts[Description])</f>
        <v>EMULPON CO-550 BULK</v>
      </c>
      <c r="D1873" t="str">
        <f>_xlfn.XLOOKUP(B1873,tblProducts[Column1],tblProducts[Description])</f>
        <v>ETHOMEEN 18/25 BULK</v>
      </c>
      <c r="E1873" t="s">
        <v>9</v>
      </c>
      <c r="F1873" t="s">
        <v>12</v>
      </c>
      <c r="G1873" t="s">
        <v>7</v>
      </c>
      <c r="H1873" t="s">
        <v>8</v>
      </c>
      <c r="I1873">
        <f t="shared" si="33"/>
        <v>2</v>
      </c>
    </row>
    <row r="1874" spans="1:9">
      <c r="A1874">
        <f>IF(MOD(ROW()-24,COUNTA(tblProducts[Description]))=0,A1873+1,A1873)</f>
        <v>17</v>
      </c>
      <c r="B1874">
        <f>MOD(ROW()-24,COUNTA(tblProducts[Description]))+1</f>
        <v>27</v>
      </c>
      <c r="C1874" t="str">
        <f>_xlfn.XLOOKUP(A1874,tblProducts[Column1],tblProducts[Description])</f>
        <v>EMULPON CO-550 BULK</v>
      </c>
      <c r="D1874" t="str">
        <f>_xlfn.XLOOKUP(B1874,tblProducts[Column1],tblProducts[Description])</f>
        <v>ETHOMEEN C/12 BULK</v>
      </c>
      <c r="E1874" t="s">
        <v>9</v>
      </c>
      <c r="F1874" t="s">
        <v>12</v>
      </c>
      <c r="G1874" t="s">
        <v>9</v>
      </c>
      <c r="H1874" t="s">
        <v>8</v>
      </c>
      <c r="I1874">
        <f t="shared" si="33"/>
        <v>4</v>
      </c>
    </row>
    <row r="1875" spans="1:9">
      <c r="A1875">
        <f>IF(MOD(ROW()-24,COUNTA(tblProducts[Description]))=0,A1874+1,A1874)</f>
        <v>17</v>
      </c>
      <c r="B1875">
        <f>MOD(ROW()-24,COUNTA(tblProducts[Description]))+1</f>
        <v>28</v>
      </c>
      <c r="C1875" t="str">
        <f>_xlfn.XLOOKUP(A1875,tblProducts[Column1],tblProducts[Description])</f>
        <v>EMULPON CO-550 BULK</v>
      </c>
      <c r="D1875" t="str">
        <f>_xlfn.XLOOKUP(B1875,tblProducts[Column1],tblProducts[Description])</f>
        <v>ETHOMEEN C/12 M BULK</v>
      </c>
      <c r="E1875" t="s">
        <v>9</v>
      </c>
      <c r="F1875" t="s">
        <v>12</v>
      </c>
      <c r="G1875" t="s">
        <v>9</v>
      </c>
      <c r="H1875" t="s">
        <v>8</v>
      </c>
      <c r="I1875">
        <f t="shared" si="33"/>
        <v>4</v>
      </c>
    </row>
    <row r="1876" spans="1:9">
      <c r="A1876">
        <f>IF(MOD(ROW()-24,COUNTA(tblProducts[Description]))=0,A1875+1,A1875)</f>
        <v>17</v>
      </c>
      <c r="B1876">
        <f>MOD(ROW()-24,COUNTA(tblProducts[Description]))+1</f>
        <v>29</v>
      </c>
      <c r="C1876" t="str">
        <f>_xlfn.XLOOKUP(A1876,tblProducts[Column1],tblProducts[Description])</f>
        <v>EMULPON CO-550 BULK</v>
      </c>
      <c r="D1876" t="str">
        <f>_xlfn.XLOOKUP(B1876,tblProducts[Column1],tblProducts[Description])</f>
        <v>ETHOMEEN C/12 SUN BULK</v>
      </c>
      <c r="E1876" t="s">
        <v>9</v>
      </c>
      <c r="F1876" t="s">
        <v>12</v>
      </c>
      <c r="G1876" t="s">
        <v>9</v>
      </c>
      <c r="H1876" t="s">
        <v>8</v>
      </c>
      <c r="I1876">
        <f t="shared" si="33"/>
        <v>4</v>
      </c>
    </row>
    <row r="1877" spans="1:9">
      <c r="A1877">
        <f>IF(MOD(ROW()-24,COUNTA(tblProducts[Description]))=0,A1876+1,A1876)</f>
        <v>17</v>
      </c>
      <c r="B1877">
        <f>MOD(ROW()-24,COUNTA(tblProducts[Description]))+1</f>
        <v>30</v>
      </c>
      <c r="C1877" t="str">
        <f>_xlfn.XLOOKUP(A1877,tblProducts[Column1],tblProducts[Description])</f>
        <v>EMULPON CO-550 BULK</v>
      </c>
      <c r="D1877" t="str">
        <f>_xlfn.XLOOKUP(B1877,tblProducts[Column1],tblProducts[Description])</f>
        <v>ETHOMEEN C/12 UN BULK</v>
      </c>
      <c r="E1877" t="s">
        <v>9</v>
      </c>
      <c r="F1877" t="s">
        <v>12</v>
      </c>
      <c r="G1877" t="s">
        <v>9</v>
      </c>
      <c r="H1877" t="s">
        <v>8</v>
      </c>
      <c r="I1877">
        <f t="shared" si="33"/>
        <v>4</v>
      </c>
    </row>
    <row r="1878" spans="1:9">
      <c r="A1878">
        <f>IF(MOD(ROW()-24,COUNTA(tblProducts[Description]))=0,A1877+1,A1877)</f>
        <v>17</v>
      </c>
      <c r="B1878">
        <f>MOD(ROW()-24,COUNTA(tblProducts[Description]))+1</f>
        <v>31</v>
      </c>
      <c r="C1878" t="str">
        <f>_xlfn.XLOOKUP(A1878,tblProducts[Column1],tblProducts[Description])</f>
        <v>EMULPON CO-550 BULK</v>
      </c>
      <c r="D1878" t="str">
        <f>_xlfn.XLOOKUP(B1878,tblProducts[Column1],tblProducts[Description])</f>
        <v>ETHOMEEN C/15 BULK</v>
      </c>
      <c r="E1878" t="s">
        <v>9</v>
      </c>
      <c r="F1878" t="s">
        <v>12</v>
      </c>
      <c r="G1878" t="s">
        <v>7</v>
      </c>
      <c r="H1878" t="s">
        <v>8</v>
      </c>
      <c r="I1878">
        <f t="shared" si="33"/>
        <v>2</v>
      </c>
    </row>
    <row r="1879" spans="1:9">
      <c r="A1879">
        <f>IF(MOD(ROW()-24,COUNTA(tblProducts[Description]))=0,A1878+1,A1878)</f>
        <v>17</v>
      </c>
      <c r="B1879">
        <f>MOD(ROW()-24,COUNTA(tblProducts[Description]))+1</f>
        <v>32</v>
      </c>
      <c r="C1879" t="str">
        <f>_xlfn.XLOOKUP(A1879,tblProducts[Column1],tblProducts[Description])</f>
        <v>EMULPON CO-550 BULK</v>
      </c>
      <c r="D1879" t="str">
        <f>_xlfn.XLOOKUP(B1879,tblProducts[Column1],tblProducts[Description])</f>
        <v>ETHOMEEN C/17 BULK</v>
      </c>
      <c r="E1879" t="s">
        <v>9</v>
      </c>
      <c r="F1879" t="s">
        <v>12</v>
      </c>
      <c r="G1879" t="s">
        <v>7</v>
      </c>
      <c r="H1879" t="s">
        <v>8</v>
      </c>
      <c r="I1879">
        <f t="shared" si="33"/>
        <v>2</v>
      </c>
    </row>
    <row r="1880" spans="1:9">
      <c r="A1880">
        <f>IF(MOD(ROW()-24,COUNTA(tblProducts[Description]))=0,A1879+1,A1879)</f>
        <v>17</v>
      </c>
      <c r="B1880">
        <f>MOD(ROW()-24,COUNTA(tblProducts[Description]))+1</f>
        <v>33</v>
      </c>
      <c r="C1880" t="str">
        <f>_xlfn.XLOOKUP(A1880,tblProducts[Column1],tblProducts[Description])</f>
        <v>EMULPON CO-550 BULK</v>
      </c>
      <c r="D1880" t="str">
        <f>_xlfn.XLOOKUP(B1880,tblProducts[Column1],tblProducts[Description])</f>
        <v>ETHOMEEN C/25A BULK</v>
      </c>
      <c r="E1880" t="s">
        <v>9</v>
      </c>
      <c r="F1880" t="s">
        <v>12</v>
      </c>
      <c r="G1880" t="s">
        <v>7</v>
      </c>
      <c r="H1880" t="s">
        <v>8</v>
      </c>
      <c r="I1880">
        <f t="shared" si="33"/>
        <v>2</v>
      </c>
    </row>
    <row r="1881" spans="1:9">
      <c r="A1881">
        <f>IF(MOD(ROW()-24,COUNTA(tblProducts[Description]))=0,A1880+1,A1880)</f>
        <v>17</v>
      </c>
      <c r="B1881">
        <f>MOD(ROW()-24,COUNTA(tblProducts[Description]))+1</f>
        <v>34</v>
      </c>
      <c r="C1881" t="str">
        <f>_xlfn.XLOOKUP(A1881,tblProducts[Column1],tblProducts[Description])</f>
        <v>EMULPON CO-550 BULK</v>
      </c>
      <c r="D1881" t="str">
        <f>_xlfn.XLOOKUP(B1881,tblProducts[Column1],tblProducts[Description])</f>
        <v>ETHOMEEN C/25A S BULK</v>
      </c>
      <c r="E1881" t="s">
        <v>9</v>
      </c>
      <c r="F1881" t="s">
        <v>12</v>
      </c>
      <c r="G1881" t="s">
        <v>9</v>
      </c>
      <c r="H1881" t="s">
        <v>8</v>
      </c>
      <c r="I1881">
        <f t="shared" ref="I1881:I1944" si="34">IF(E1881="NO",0,IF(F1881="HEEL WASH",1.5,2))+IF(G1881="NO",0,2)</f>
        <v>4</v>
      </c>
    </row>
    <row r="1882" spans="1:9">
      <c r="A1882">
        <f>IF(MOD(ROW()-24,COUNTA(tblProducts[Description]))=0,A1881+1,A1881)</f>
        <v>17</v>
      </c>
      <c r="B1882">
        <f>MOD(ROW()-24,COUNTA(tblProducts[Description]))+1</f>
        <v>35</v>
      </c>
      <c r="C1882" t="str">
        <f>_xlfn.XLOOKUP(A1882,tblProducts[Column1],tblProducts[Description])</f>
        <v>EMULPON CO-550 BULK</v>
      </c>
      <c r="D1882" t="str">
        <f>_xlfn.XLOOKUP(B1882,tblProducts[Column1],tblProducts[Description])</f>
        <v>ETHOMEEN O/12LC BULK</v>
      </c>
      <c r="E1882" t="s">
        <v>9</v>
      </c>
      <c r="F1882" t="s">
        <v>12</v>
      </c>
      <c r="G1882" t="s">
        <v>9</v>
      </c>
      <c r="H1882" t="s">
        <v>8</v>
      </c>
      <c r="I1882">
        <f t="shared" si="34"/>
        <v>4</v>
      </c>
    </row>
    <row r="1883" spans="1:9">
      <c r="A1883">
        <f>IF(MOD(ROW()-24,COUNTA(tblProducts[Description]))=0,A1882+1,A1882)</f>
        <v>17</v>
      </c>
      <c r="B1883">
        <f>MOD(ROW()-24,COUNTA(tblProducts[Description]))+1</f>
        <v>36</v>
      </c>
      <c r="C1883" t="str">
        <f>_xlfn.XLOOKUP(A1883,tblProducts[Column1],tblProducts[Description])</f>
        <v>EMULPON CO-550 BULK</v>
      </c>
      <c r="D1883" t="str">
        <f>_xlfn.XLOOKUP(B1883,tblProducts[Column1],tblProducts[Description])</f>
        <v>ETHOMEEN SV/12 BULK</v>
      </c>
      <c r="E1883" t="s">
        <v>9</v>
      </c>
      <c r="F1883" t="s">
        <v>12</v>
      </c>
      <c r="G1883" t="s">
        <v>9</v>
      </c>
      <c r="H1883" t="s">
        <v>8</v>
      </c>
      <c r="I1883">
        <f t="shared" si="34"/>
        <v>4</v>
      </c>
    </row>
    <row r="1884" spans="1:9">
      <c r="A1884">
        <f>IF(MOD(ROW()-24,COUNTA(tblProducts[Description]))=0,A1883+1,A1883)</f>
        <v>17</v>
      </c>
      <c r="B1884">
        <f>MOD(ROW()-24,COUNTA(tblProducts[Description]))+1</f>
        <v>37</v>
      </c>
      <c r="C1884" t="str">
        <f>_xlfn.XLOOKUP(A1884,tblProducts[Column1],tblProducts[Description])</f>
        <v>EMULPON CO-550 BULK</v>
      </c>
      <c r="D1884" t="str">
        <f>_xlfn.XLOOKUP(B1884,tblProducts[Column1],tblProducts[Description])</f>
        <v>ETHOMEEN SV/15 BULK</v>
      </c>
      <c r="E1884" t="s">
        <v>9</v>
      </c>
      <c r="F1884" t="s">
        <v>12</v>
      </c>
      <c r="G1884" t="s">
        <v>7</v>
      </c>
      <c r="H1884" t="s">
        <v>8</v>
      </c>
      <c r="I1884">
        <f t="shared" si="34"/>
        <v>2</v>
      </c>
    </row>
    <row r="1885" spans="1:9">
      <c r="A1885">
        <f>IF(MOD(ROW()-24,COUNTA(tblProducts[Description]))=0,A1884+1,A1884)</f>
        <v>17</v>
      </c>
      <c r="B1885">
        <f>MOD(ROW()-24,COUNTA(tblProducts[Description]))+1</f>
        <v>38</v>
      </c>
      <c r="C1885" t="str">
        <f>_xlfn.XLOOKUP(A1885,tblProducts[Column1],tblProducts[Description])</f>
        <v>EMULPON CO-550 BULK</v>
      </c>
      <c r="D1885" t="str">
        <f>_xlfn.XLOOKUP(B1885,tblProducts[Column1],tblProducts[Description])</f>
        <v>ETHOMEEN SV/15C BULK</v>
      </c>
      <c r="E1885" t="s">
        <v>9</v>
      </c>
      <c r="F1885" t="s">
        <v>12</v>
      </c>
      <c r="G1885" t="s">
        <v>7</v>
      </c>
      <c r="H1885" t="s">
        <v>8</v>
      </c>
      <c r="I1885">
        <f t="shared" si="34"/>
        <v>2</v>
      </c>
    </row>
    <row r="1886" spans="1:9">
      <c r="A1886">
        <f>IF(MOD(ROW()-24,COUNTA(tblProducts[Description]))=0,A1885+1,A1885)</f>
        <v>17</v>
      </c>
      <c r="B1886">
        <f>MOD(ROW()-24,COUNTA(tblProducts[Description]))+1</f>
        <v>39</v>
      </c>
      <c r="C1886" t="str">
        <f>_xlfn.XLOOKUP(A1886,tblProducts[Column1],tblProducts[Description])</f>
        <v>EMULPON CO-550 BULK</v>
      </c>
      <c r="D1886" t="str">
        <f>_xlfn.XLOOKUP(B1886,tblProducts[Column1],tblProducts[Description])</f>
        <v>ETHOMEEN SV/25 BULK</v>
      </c>
      <c r="E1886" t="s">
        <v>9</v>
      </c>
      <c r="F1886" t="s">
        <v>12</v>
      </c>
      <c r="G1886" t="s">
        <v>7</v>
      </c>
      <c r="H1886" t="s">
        <v>8</v>
      </c>
      <c r="I1886">
        <f t="shared" si="34"/>
        <v>2</v>
      </c>
    </row>
    <row r="1887" spans="1:9">
      <c r="A1887">
        <f>IF(MOD(ROW()-24,COUNTA(tblProducts[Description]))=0,A1886+1,A1886)</f>
        <v>17</v>
      </c>
      <c r="B1887">
        <f>MOD(ROW()-24,COUNTA(tblProducts[Description]))+1</f>
        <v>40</v>
      </c>
      <c r="C1887" t="str">
        <f>_xlfn.XLOOKUP(A1887,tblProducts[Column1],tblProducts[Description])</f>
        <v>EMULPON CO-550 BULK</v>
      </c>
      <c r="D1887" t="str">
        <f>_xlfn.XLOOKUP(B1887,tblProducts[Column1],tblProducts[Description])</f>
        <v>ETHOMEEN T/12 BULK</v>
      </c>
      <c r="E1887" t="s">
        <v>9</v>
      </c>
      <c r="F1887" t="s">
        <v>12</v>
      </c>
      <c r="G1887" t="s">
        <v>9</v>
      </c>
      <c r="H1887" t="s">
        <v>8</v>
      </c>
      <c r="I1887">
        <f t="shared" si="34"/>
        <v>4</v>
      </c>
    </row>
    <row r="1888" spans="1:9">
      <c r="A1888">
        <f>IF(MOD(ROW()-24,COUNTA(tblProducts[Description]))=0,A1887+1,A1887)</f>
        <v>17</v>
      </c>
      <c r="B1888">
        <f>MOD(ROW()-24,COUNTA(tblProducts[Description]))+1</f>
        <v>41</v>
      </c>
      <c r="C1888" t="str">
        <f>_xlfn.XLOOKUP(A1888,tblProducts[Column1],tblProducts[Description])</f>
        <v>EMULPON CO-550 BULK</v>
      </c>
      <c r="D1888" t="str">
        <f>_xlfn.XLOOKUP(B1888,tblProducts[Column1],tblProducts[Description])</f>
        <v>ETHOMEEN T/13.5 BULK</v>
      </c>
      <c r="E1888" t="s">
        <v>9</v>
      </c>
      <c r="F1888" t="s">
        <v>12</v>
      </c>
      <c r="G1888" t="s">
        <v>7</v>
      </c>
      <c r="H1888" t="s">
        <v>8</v>
      </c>
      <c r="I1888">
        <f t="shared" si="34"/>
        <v>2</v>
      </c>
    </row>
    <row r="1889" spans="1:9">
      <c r="A1889">
        <f>IF(MOD(ROW()-24,COUNTA(tblProducts[Description]))=0,A1888+1,A1888)</f>
        <v>17</v>
      </c>
      <c r="B1889">
        <f>MOD(ROW()-24,COUNTA(tblProducts[Description]))+1</f>
        <v>42</v>
      </c>
      <c r="C1889" t="str">
        <f>_xlfn.XLOOKUP(A1889,tblProducts[Column1],tblProducts[Description])</f>
        <v>EMULPON CO-550 BULK</v>
      </c>
      <c r="D1889" t="str">
        <f>_xlfn.XLOOKUP(B1889,tblProducts[Column1],tblProducts[Description])</f>
        <v>ETHOMEEN T/15 BULK</v>
      </c>
      <c r="E1889" t="s">
        <v>9</v>
      </c>
      <c r="F1889" t="s">
        <v>12</v>
      </c>
      <c r="G1889" t="s">
        <v>7</v>
      </c>
      <c r="H1889" t="s">
        <v>8</v>
      </c>
      <c r="I1889">
        <f t="shared" si="34"/>
        <v>2</v>
      </c>
    </row>
    <row r="1890" spans="1:9">
      <c r="A1890">
        <f>IF(MOD(ROW()-24,COUNTA(tblProducts[Description]))=0,A1889+1,A1889)</f>
        <v>17</v>
      </c>
      <c r="B1890">
        <f>MOD(ROW()-24,COUNTA(tblProducts[Description]))+1</f>
        <v>43</v>
      </c>
      <c r="C1890" t="str">
        <f>_xlfn.XLOOKUP(A1890,tblProducts[Column1],tblProducts[Description])</f>
        <v>EMULPON CO-550 BULK</v>
      </c>
      <c r="D1890" t="str">
        <f>_xlfn.XLOOKUP(B1890,tblProducts[Column1],tblProducts[Description])</f>
        <v>ETHOMEEN T/17 BULK</v>
      </c>
      <c r="E1890" t="s">
        <v>9</v>
      </c>
      <c r="F1890" t="s">
        <v>12</v>
      </c>
      <c r="G1890" t="s">
        <v>7</v>
      </c>
      <c r="H1890" t="s">
        <v>8</v>
      </c>
      <c r="I1890">
        <f t="shared" si="34"/>
        <v>2</v>
      </c>
    </row>
    <row r="1891" spans="1:9">
      <c r="A1891">
        <f>IF(MOD(ROW()-24,COUNTA(tblProducts[Description]))=0,A1890+1,A1890)</f>
        <v>17</v>
      </c>
      <c r="B1891">
        <f>MOD(ROW()-24,COUNTA(tblProducts[Description]))+1</f>
        <v>44</v>
      </c>
      <c r="C1891" t="str">
        <f>_xlfn.XLOOKUP(A1891,tblProducts[Column1],tblProducts[Description])</f>
        <v>EMULPON CO-550 BULK</v>
      </c>
      <c r="D1891" t="str">
        <f>_xlfn.XLOOKUP(B1891,tblProducts[Column1],tblProducts[Description])</f>
        <v>ETHOMEEN T/18 BULK</v>
      </c>
      <c r="E1891" t="s">
        <v>9</v>
      </c>
      <c r="F1891" t="s">
        <v>12</v>
      </c>
      <c r="G1891" t="s">
        <v>7</v>
      </c>
      <c r="H1891" t="s">
        <v>8</v>
      </c>
      <c r="I1891">
        <f t="shared" si="34"/>
        <v>2</v>
      </c>
    </row>
    <row r="1892" spans="1:9">
      <c r="A1892">
        <f>IF(MOD(ROW()-24,COUNTA(tblProducts[Description]))=0,A1891+1,A1891)</f>
        <v>17</v>
      </c>
      <c r="B1892">
        <f>MOD(ROW()-24,COUNTA(tblProducts[Description]))+1</f>
        <v>45</v>
      </c>
      <c r="C1892" t="str">
        <f>_xlfn.XLOOKUP(A1892,tblProducts[Column1],tblProducts[Description])</f>
        <v>EMULPON CO-550 BULK</v>
      </c>
      <c r="D1892" t="str">
        <f>_xlfn.XLOOKUP(B1892,tblProducts[Column1],tblProducts[Description])</f>
        <v>ETHOMEEN T/19 BULK</v>
      </c>
      <c r="E1892" t="s">
        <v>9</v>
      </c>
      <c r="F1892" t="s">
        <v>12</v>
      </c>
      <c r="G1892" t="s">
        <v>7</v>
      </c>
      <c r="H1892" t="s">
        <v>8</v>
      </c>
      <c r="I1892">
        <f t="shared" si="34"/>
        <v>2</v>
      </c>
    </row>
    <row r="1893" spans="1:9">
      <c r="A1893">
        <f>IF(MOD(ROW()-24,COUNTA(tblProducts[Description]))=0,A1892+1,A1892)</f>
        <v>17</v>
      </c>
      <c r="B1893">
        <f>MOD(ROW()-24,COUNTA(tblProducts[Description]))+1</f>
        <v>46</v>
      </c>
      <c r="C1893" t="str">
        <f>_xlfn.XLOOKUP(A1893,tblProducts[Column1],tblProducts[Description])</f>
        <v>EMULPON CO-550 BULK</v>
      </c>
      <c r="D1893" t="str">
        <f>_xlfn.XLOOKUP(B1893,tblProducts[Column1],tblProducts[Description])</f>
        <v>ETHOMEEN T/20 BULK</v>
      </c>
      <c r="E1893" t="s">
        <v>9</v>
      </c>
      <c r="F1893" t="s">
        <v>12</v>
      </c>
      <c r="G1893" t="s">
        <v>7</v>
      </c>
      <c r="H1893" t="s">
        <v>8</v>
      </c>
      <c r="I1893">
        <f t="shared" si="34"/>
        <v>2</v>
      </c>
    </row>
    <row r="1894" spans="1:9">
      <c r="A1894">
        <f>IF(MOD(ROW()-24,COUNTA(tblProducts[Description]))=0,A1893+1,A1893)</f>
        <v>17</v>
      </c>
      <c r="B1894">
        <f>MOD(ROW()-24,COUNTA(tblProducts[Description]))+1</f>
        <v>47</v>
      </c>
      <c r="C1894" t="str">
        <f>_xlfn.XLOOKUP(A1894,tblProducts[Column1],tblProducts[Description])</f>
        <v>EMULPON CO-550 BULK</v>
      </c>
      <c r="D1894" t="str">
        <f>_xlfn.XLOOKUP(B1894,tblProducts[Column1],tblProducts[Description])</f>
        <v>ETHOMEEN T/20S BULK</v>
      </c>
      <c r="E1894" t="s">
        <v>9</v>
      </c>
      <c r="F1894" t="s">
        <v>12</v>
      </c>
      <c r="G1894" t="s">
        <v>7</v>
      </c>
      <c r="H1894" t="s">
        <v>8</v>
      </c>
      <c r="I1894">
        <f t="shared" si="34"/>
        <v>2</v>
      </c>
    </row>
    <row r="1895" spans="1:9">
      <c r="A1895">
        <f>IF(MOD(ROW()-24,COUNTA(tblProducts[Description]))=0,A1894+1,A1894)</f>
        <v>17</v>
      </c>
      <c r="B1895">
        <f>MOD(ROW()-24,COUNTA(tblProducts[Description]))+1</f>
        <v>48</v>
      </c>
      <c r="C1895" t="str">
        <f>_xlfn.XLOOKUP(A1895,tblProducts[Column1],tblProducts[Description])</f>
        <v>EMULPON CO-550 BULK</v>
      </c>
      <c r="D1895" t="str">
        <f>_xlfn.XLOOKUP(B1895,tblProducts[Column1],tblProducts[Description])</f>
        <v>ETHOMEEN T/24 BULK</v>
      </c>
      <c r="E1895" t="s">
        <v>9</v>
      </c>
      <c r="F1895" t="s">
        <v>12</v>
      </c>
      <c r="G1895" t="s">
        <v>7</v>
      </c>
      <c r="H1895" t="s">
        <v>8</v>
      </c>
      <c r="I1895">
        <f t="shared" si="34"/>
        <v>2</v>
      </c>
    </row>
    <row r="1896" spans="1:9">
      <c r="A1896">
        <f>IF(MOD(ROW()-24,COUNTA(tblProducts[Description]))=0,A1895+1,A1895)</f>
        <v>17</v>
      </c>
      <c r="B1896">
        <f>MOD(ROW()-24,COUNTA(tblProducts[Description]))+1</f>
        <v>49</v>
      </c>
      <c r="C1896" t="str">
        <f>_xlfn.XLOOKUP(A1896,tblProducts[Column1],tblProducts[Description])</f>
        <v>EMULPON CO-550 BULK</v>
      </c>
      <c r="D1896" t="str">
        <f>_xlfn.XLOOKUP(B1896,tblProducts[Column1],tblProducts[Description])</f>
        <v>ETHOMEEN T/25 BULK</v>
      </c>
      <c r="E1896" t="s">
        <v>9</v>
      </c>
      <c r="F1896" t="s">
        <v>12</v>
      </c>
      <c r="G1896" t="s">
        <v>7</v>
      </c>
      <c r="H1896" t="s">
        <v>8</v>
      </c>
      <c r="I1896">
        <f t="shared" si="34"/>
        <v>2</v>
      </c>
    </row>
    <row r="1897" spans="1:9">
      <c r="A1897">
        <f>IF(MOD(ROW()-24,COUNTA(tblProducts[Description]))=0,A1896+1,A1896)</f>
        <v>17</v>
      </c>
      <c r="B1897">
        <f>MOD(ROW()-24,COUNTA(tblProducts[Description]))+1</f>
        <v>50</v>
      </c>
      <c r="C1897" t="str">
        <f>_xlfn.XLOOKUP(A1897,tblProducts[Column1],tblProducts[Description])</f>
        <v>EMULPON CO-550 BULK</v>
      </c>
      <c r="D1897" t="str">
        <f>_xlfn.XLOOKUP(B1897,tblProducts[Column1],tblProducts[Description])</f>
        <v>ETHOMEEN T/28 BULK</v>
      </c>
      <c r="E1897" t="s">
        <v>9</v>
      </c>
      <c r="F1897" t="s">
        <v>12</v>
      </c>
      <c r="G1897" t="s">
        <v>7</v>
      </c>
      <c r="H1897" t="s">
        <v>8</v>
      </c>
      <c r="I1897">
        <f t="shared" si="34"/>
        <v>2</v>
      </c>
    </row>
    <row r="1898" spans="1:9">
      <c r="A1898">
        <f>IF(MOD(ROW()-24,COUNTA(tblProducts[Description]))=0,A1897+1,A1897)</f>
        <v>17</v>
      </c>
      <c r="B1898">
        <f>MOD(ROW()-24,COUNTA(tblProducts[Description]))+1</f>
        <v>51</v>
      </c>
      <c r="C1898" t="str">
        <f>_xlfn.XLOOKUP(A1898,tblProducts[Column1],tblProducts[Description])</f>
        <v>EMULPON CO-550 BULK</v>
      </c>
      <c r="D1898" t="str">
        <f>_xlfn.XLOOKUP(B1898,tblProducts[Column1],tblProducts[Description])</f>
        <v>ETHYLAN 1008 SA BULK</v>
      </c>
      <c r="E1898" t="s">
        <v>9</v>
      </c>
      <c r="F1898" t="s">
        <v>12</v>
      </c>
      <c r="G1898" t="s">
        <v>7</v>
      </c>
      <c r="H1898" t="s">
        <v>8</v>
      </c>
      <c r="I1898">
        <f t="shared" si="34"/>
        <v>2</v>
      </c>
    </row>
    <row r="1899" spans="1:9">
      <c r="A1899">
        <f>IF(MOD(ROW()-24,COUNTA(tblProducts[Description]))=0,A1898+1,A1898)</f>
        <v>17</v>
      </c>
      <c r="B1899">
        <f>MOD(ROW()-24,COUNTA(tblProducts[Description]))+1</f>
        <v>52</v>
      </c>
      <c r="C1899" t="str">
        <f>_xlfn.XLOOKUP(A1899,tblProducts[Column1],tblProducts[Description])</f>
        <v>EMULPON CO-550 BULK</v>
      </c>
      <c r="D1899" t="str">
        <f>_xlfn.XLOOKUP(B1899,tblProducts[Column1],tblProducts[Description])</f>
        <v>ETHYLAN 325 BULK</v>
      </c>
      <c r="E1899" t="s">
        <v>9</v>
      </c>
      <c r="F1899" t="s">
        <v>12</v>
      </c>
      <c r="G1899" t="s">
        <v>7</v>
      </c>
      <c r="H1899" t="s">
        <v>8</v>
      </c>
      <c r="I1899">
        <f t="shared" si="34"/>
        <v>2</v>
      </c>
    </row>
    <row r="1900" spans="1:9">
      <c r="A1900">
        <f>IF(MOD(ROW()-24,COUNTA(tblProducts[Description]))=0,A1899+1,A1899)</f>
        <v>17</v>
      </c>
      <c r="B1900">
        <f>MOD(ROW()-24,COUNTA(tblProducts[Description]))+1</f>
        <v>53</v>
      </c>
      <c r="C1900" t="str">
        <f>_xlfn.XLOOKUP(A1900,tblProducts[Column1],tblProducts[Description])</f>
        <v>EMULPON CO-550 BULK</v>
      </c>
      <c r="D1900" t="str">
        <f>_xlfn.XLOOKUP(B1900,tblProducts[Column1],tblProducts[Description])</f>
        <v>ETHYLAN NS-500LQ BULK</v>
      </c>
      <c r="E1900" t="s">
        <v>9</v>
      </c>
      <c r="F1900" t="s">
        <v>12</v>
      </c>
      <c r="G1900" t="s">
        <v>7</v>
      </c>
      <c r="H1900" t="s">
        <v>8</v>
      </c>
      <c r="I1900">
        <f t="shared" si="34"/>
        <v>2</v>
      </c>
    </row>
    <row r="1901" spans="1:9">
      <c r="A1901">
        <f>IF(MOD(ROW()-24,COUNTA(tblProducts[Description]))=0,A1900+1,A1900)</f>
        <v>17</v>
      </c>
      <c r="B1901">
        <f>MOD(ROW()-24,COUNTA(tblProducts[Description]))+1</f>
        <v>54</v>
      </c>
      <c r="C1901" t="str">
        <f>_xlfn.XLOOKUP(A1901,tblProducts[Column1],tblProducts[Description])</f>
        <v>EMULPON CO-550 BULK</v>
      </c>
      <c r="D1901" t="str">
        <f>_xlfn.XLOOKUP(B1901,tblProducts[Column1],tblProducts[Description])</f>
        <v>ETHYLAN PRE NS-505 K BULK</v>
      </c>
      <c r="E1901" t="s">
        <v>9</v>
      </c>
      <c r="F1901" t="s">
        <v>12</v>
      </c>
      <c r="G1901" t="s">
        <v>7</v>
      </c>
      <c r="H1901" t="s">
        <v>8</v>
      </c>
      <c r="I1901">
        <f t="shared" si="34"/>
        <v>2</v>
      </c>
    </row>
    <row r="1902" spans="1:9">
      <c r="A1902">
        <f>IF(MOD(ROW()-24,COUNTA(tblProducts[Description]))=0,A1901+1,A1901)</f>
        <v>17</v>
      </c>
      <c r="B1902">
        <f>MOD(ROW()-24,COUNTA(tblProducts[Description]))+1</f>
        <v>55</v>
      </c>
      <c r="C1902" t="str">
        <f>_xlfn.XLOOKUP(A1902,tblProducts[Column1],tblProducts[Description])</f>
        <v>EMULPON CO-550 BULK</v>
      </c>
      <c r="D1902" t="str">
        <f>_xlfn.XLOOKUP(B1902,tblProducts[Column1],tblProducts[Description])</f>
        <v>ETHYLAN SN-90 BULK</v>
      </c>
      <c r="E1902" t="s">
        <v>9</v>
      </c>
      <c r="F1902" t="s">
        <v>12</v>
      </c>
      <c r="G1902" t="s">
        <v>7</v>
      </c>
      <c r="H1902" t="s">
        <v>8</v>
      </c>
      <c r="I1902">
        <f t="shared" si="34"/>
        <v>2</v>
      </c>
    </row>
    <row r="1903" spans="1:9">
      <c r="A1903">
        <f>IF(MOD(ROW()-24,COUNTA(tblProducts[Description]))=0,A1902+1,A1902)</f>
        <v>17</v>
      </c>
      <c r="B1903">
        <f>MOD(ROW()-24,COUNTA(tblProducts[Description]))+1</f>
        <v>56</v>
      </c>
      <c r="C1903" t="str">
        <f>_xlfn.XLOOKUP(A1903,tblProducts[Column1],tblProducts[Description])</f>
        <v>EMULPON CO-550 BULK</v>
      </c>
      <c r="D1903" t="str">
        <f>_xlfn.XLOOKUP(B1903,tblProducts[Column1],tblProducts[Description])</f>
        <v>ETHYLAN TD-100 BULK</v>
      </c>
      <c r="E1903" t="s">
        <v>9</v>
      </c>
      <c r="F1903" t="s">
        <v>12</v>
      </c>
      <c r="G1903" t="s">
        <v>7</v>
      </c>
      <c r="H1903" t="s">
        <v>8</v>
      </c>
      <c r="I1903">
        <f t="shared" si="34"/>
        <v>2</v>
      </c>
    </row>
    <row r="1904" spans="1:9">
      <c r="A1904">
        <f>IF(MOD(ROW()-24,COUNTA(tblProducts[Description]))=0,A1903+1,A1903)</f>
        <v>17</v>
      </c>
      <c r="B1904">
        <f>MOD(ROW()-24,COUNTA(tblProducts[Description]))+1</f>
        <v>57</v>
      </c>
      <c r="C1904" t="str">
        <f>_xlfn.XLOOKUP(A1904,tblProducts[Column1],tblProducts[Description])</f>
        <v>EMULPON CO-550 BULK</v>
      </c>
      <c r="D1904" t="str">
        <f>_xlfn.XLOOKUP(B1904,tblProducts[Column1],tblProducts[Description])</f>
        <v>ETHYLAN TD-120 BULK</v>
      </c>
      <c r="E1904" t="s">
        <v>9</v>
      </c>
      <c r="F1904" t="s">
        <v>12</v>
      </c>
      <c r="G1904" t="s">
        <v>7</v>
      </c>
      <c r="H1904" t="s">
        <v>8</v>
      </c>
      <c r="I1904">
        <f t="shared" si="34"/>
        <v>2</v>
      </c>
    </row>
    <row r="1905" spans="1:9">
      <c r="A1905">
        <f>IF(MOD(ROW()-24,COUNTA(tblProducts[Description]))=0,A1904+1,A1904)</f>
        <v>17</v>
      </c>
      <c r="B1905">
        <f>MOD(ROW()-24,COUNTA(tblProducts[Description]))+1</f>
        <v>58</v>
      </c>
      <c r="C1905" t="str">
        <f>_xlfn.XLOOKUP(A1905,tblProducts[Column1],tblProducts[Description])</f>
        <v>EMULPON CO-550 BULK</v>
      </c>
      <c r="D1905" t="str">
        <f>_xlfn.XLOOKUP(B1905,tblProducts[Column1],tblProducts[Description])</f>
        <v>ETHYLAN TD-1407 BULK</v>
      </c>
      <c r="E1905" t="s">
        <v>9</v>
      </c>
      <c r="F1905" t="s">
        <v>12</v>
      </c>
      <c r="G1905" t="s">
        <v>7</v>
      </c>
      <c r="H1905" t="s">
        <v>8</v>
      </c>
      <c r="I1905">
        <f t="shared" si="34"/>
        <v>2</v>
      </c>
    </row>
    <row r="1906" spans="1:9">
      <c r="A1906">
        <f>IF(MOD(ROW()-24,COUNTA(tblProducts[Description]))=0,A1905+1,A1905)</f>
        <v>17</v>
      </c>
      <c r="B1906">
        <f>MOD(ROW()-24,COUNTA(tblProducts[Description]))+1</f>
        <v>59</v>
      </c>
      <c r="C1906" t="str">
        <f>_xlfn.XLOOKUP(A1906,tblProducts[Column1],tblProducts[Description])</f>
        <v>EMULPON CO-550 BULK</v>
      </c>
      <c r="D1906" t="str">
        <f>_xlfn.XLOOKUP(B1906,tblProducts[Column1],tblProducts[Description])</f>
        <v>ETHYLAN TD-40 BULK</v>
      </c>
      <c r="E1906" t="s">
        <v>9</v>
      </c>
      <c r="F1906" t="s">
        <v>12</v>
      </c>
      <c r="G1906" t="s">
        <v>7</v>
      </c>
      <c r="H1906" t="s">
        <v>8</v>
      </c>
      <c r="I1906">
        <f t="shared" si="34"/>
        <v>2</v>
      </c>
    </row>
    <row r="1907" spans="1:9">
      <c r="A1907">
        <f>IF(MOD(ROW()-24,COUNTA(tblProducts[Description]))=0,A1906+1,A1906)</f>
        <v>17</v>
      </c>
      <c r="B1907">
        <f>MOD(ROW()-24,COUNTA(tblProducts[Description]))+1</f>
        <v>60</v>
      </c>
      <c r="C1907" t="str">
        <f>_xlfn.XLOOKUP(A1907,tblProducts[Column1],tblProducts[Description])</f>
        <v>EMULPON CO-550 BULK</v>
      </c>
      <c r="D1907" t="str">
        <f>_xlfn.XLOOKUP(B1907,tblProducts[Column1],tblProducts[Description])</f>
        <v>ETHYLAN TD-60 BULK</v>
      </c>
      <c r="E1907" t="s">
        <v>9</v>
      </c>
      <c r="F1907" t="s">
        <v>12</v>
      </c>
      <c r="G1907" t="s">
        <v>7</v>
      </c>
      <c r="H1907" t="s">
        <v>8</v>
      </c>
      <c r="I1907">
        <f t="shared" si="34"/>
        <v>2</v>
      </c>
    </row>
    <row r="1908" spans="1:9">
      <c r="A1908">
        <f>IF(MOD(ROW()-24,COUNTA(tblProducts[Description]))=0,A1907+1,A1907)</f>
        <v>17</v>
      </c>
      <c r="B1908">
        <f>MOD(ROW()-24,COUNTA(tblProducts[Description]))+1</f>
        <v>61</v>
      </c>
      <c r="C1908" t="str">
        <f>_xlfn.XLOOKUP(A1908,tblProducts[Column1],tblProducts[Description])</f>
        <v>EMULPON CO-550 BULK</v>
      </c>
      <c r="D1908" t="str">
        <f>_xlfn.XLOOKUP(B1908,tblProducts[Column1],tblProducts[Description])</f>
        <v>INTERMEDIATE BE-110L BULK</v>
      </c>
      <c r="E1908" t="s">
        <v>9</v>
      </c>
      <c r="F1908" t="s">
        <v>12</v>
      </c>
      <c r="G1908" t="s">
        <v>7</v>
      </c>
      <c r="H1908" t="s">
        <v>8</v>
      </c>
      <c r="I1908">
        <f t="shared" si="34"/>
        <v>2</v>
      </c>
    </row>
    <row r="1909" spans="1:9">
      <c r="A1909">
        <f>IF(MOD(ROW()-24,COUNTA(tblProducts[Description]))=0,A1908+1,A1908)</f>
        <v>17</v>
      </c>
      <c r="B1909">
        <f>MOD(ROW()-24,COUNTA(tblProducts[Description]))+1</f>
        <v>62</v>
      </c>
      <c r="C1909" t="str">
        <f>_xlfn.XLOOKUP(A1909,tblProducts[Column1],tblProducts[Description])</f>
        <v>EMULPON CO-550 BULK</v>
      </c>
      <c r="D1909" t="str">
        <f>_xlfn.XLOOKUP(B1909,tblProducts[Column1],tblProducts[Description])</f>
        <v>INTERMEDIATE DPG-415 BULK</v>
      </c>
      <c r="E1909" t="s">
        <v>9</v>
      </c>
      <c r="F1909" t="s">
        <v>12</v>
      </c>
      <c r="G1909" t="s">
        <v>7</v>
      </c>
      <c r="H1909" t="s">
        <v>8</v>
      </c>
      <c r="I1909">
        <f t="shared" si="34"/>
        <v>2</v>
      </c>
    </row>
    <row r="1910" spans="1:9">
      <c r="A1910">
        <f>IF(MOD(ROW()-24,COUNTA(tblProducts[Description]))=0,A1909+1,A1909)</f>
        <v>17</v>
      </c>
      <c r="B1910">
        <f>MOD(ROW()-24,COUNTA(tblProducts[Description]))+1</f>
        <v>63</v>
      </c>
      <c r="C1910" t="str">
        <f>_xlfn.XLOOKUP(A1910,tblProducts[Column1],tblProducts[Description])</f>
        <v>EMULPON CO-550 BULK</v>
      </c>
      <c r="D1910" t="str">
        <f>_xlfn.XLOOKUP(B1910,tblProducts[Column1],tblProducts[Description])</f>
        <v>PROPODUOMEEN T/12 BULK</v>
      </c>
      <c r="E1910" t="s">
        <v>9</v>
      </c>
      <c r="F1910" t="s">
        <v>12</v>
      </c>
      <c r="G1910" t="s">
        <v>9</v>
      </c>
      <c r="H1910" t="s">
        <v>8</v>
      </c>
      <c r="I1910">
        <f t="shared" si="34"/>
        <v>4</v>
      </c>
    </row>
    <row r="1911" spans="1:9">
      <c r="A1911">
        <f>IF(MOD(ROW()-24,COUNTA(tblProducts[Description]))=0,A1910+1,A1910)</f>
        <v>17</v>
      </c>
      <c r="B1911">
        <f>MOD(ROW()-24,COUNTA(tblProducts[Description]))+1</f>
        <v>64</v>
      </c>
      <c r="C1911" t="str">
        <f>_xlfn.XLOOKUP(A1911,tblProducts[Column1],tblProducts[Description])</f>
        <v>EMULPON CO-550 BULK</v>
      </c>
      <c r="D1911" t="str">
        <f>_xlfn.XLOOKUP(B1911,tblProducts[Column1],tblProducts[Description])</f>
        <v>PROPOMEEN T/12 BULK</v>
      </c>
      <c r="E1911" t="s">
        <v>9</v>
      </c>
      <c r="F1911" t="s">
        <v>12</v>
      </c>
      <c r="G1911" t="s">
        <v>9</v>
      </c>
      <c r="H1911" t="s">
        <v>8</v>
      </c>
      <c r="I1911">
        <f t="shared" si="34"/>
        <v>4</v>
      </c>
    </row>
    <row r="1912" spans="1:9">
      <c r="A1912">
        <f>IF(MOD(ROW()-24,COUNTA(tblProducts[Description]))=0,A1911+1,A1911)</f>
        <v>17</v>
      </c>
      <c r="B1912">
        <f>MOD(ROW()-24,COUNTA(tblProducts[Description]))+1</f>
        <v>65</v>
      </c>
      <c r="C1912" t="str">
        <f>_xlfn.XLOOKUP(A1912,tblProducts[Column1],tblProducts[Description])</f>
        <v>EMULPON CO-550 BULK</v>
      </c>
      <c r="D1912" t="str">
        <f>_xlfn.XLOOKUP(B1912,tblProducts[Column1],tblProducts[Description])</f>
        <v>TMP-420 BULK</v>
      </c>
      <c r="E1912" t="s">
        <v>9</v>
      </c>
      <c r="F1912" t="s">
        <v>12</v>
      </c>
      <c r="G1912" t="s">
        <v>7</v>
      </c>
      <c r="H1912" t="s">
        <v>8</v>
      </c>
      <c r="I1912">
        <f t="shared" si="34"/>
        <v>2</v>
      </c>
    </row>
    <row r="1913" spans="1:9">
      <c r="A1913">
        <f>IF(MOD(ROW()-24,COUNTA(tblProducts[Description]))=0,A1912+1,A1912)</f>
        <v>17</v>
      </c>
      <c r="B1913">
        <f>MOD(ROW()-24,COUNTA(tblProducts[Description]))+1</f>
        <v>66</v>
      </c>
      <c r="C1913" t="str">
        <f>_xlfn.XLOOKUP(A1913,tblProducts[Column1],tblProducts[Description])</f>
        <v>EMULPON CO-550 BULK</v>
      </c>
      <c r="D1913" t="str">
        <f>_xlfn.XLOOKUP(B1913,tblProducts[Column1],tblProducts[Description])</f>
        <v>TMP-80 BULK</v>
      </c>
      <c r="E1913" t="s">
        <v>9</v>
      </c>
      <c r="F1913" t="s">
        <v>12</v>
      </c>
      <c r="G1913" t="s">
        <v>7</v>
      </c>
      <c r="H1913" t="s">
        <v>8</v>
      </c>
      <c r="I1913">
        <f t="shared" si="34"/>
        <v>2</v>
      </c>
    </row>
    <row r="1914" spans="1:9">
      <c r="A1914">
        <f>IF(MOD(ROW()-24,COUNTA(tblProducts[Description]))=0,A1913+1,A1913)</f>
        <v>17</v>
      </c>
      <c r="B1914">
        <f>MOD(ROW()-24,COUNTA(tblProducts[Description]))+1</f>
        <v>67</v>
      </c>
      <c r="C1914" t="str">
        <f>_xlfn.XLOOKUP(A1914,tblProducts[Column1],tblProducts[Description])</f>
        <v>EMULPON CO-550 BULK</v>
      </c>
      <c r="D1914" t="str">
        <f>_xlfn.XLOOKUP(B1914,tblProducts[Column1],tblProducts[Description])</f>
        <v>VISCO 352 BULK</v>
      </c>
      <c r="E1914" t="s">
        <v>9</v>
      </c>
      <c r="F1914" t="s">
        <v>12</v>
      </c>
      <c r="G1914" t="s">
        <v>7</v>
      </c>
      <c r="H1914" t="s">
        <v>8</v>
      </c>
      <c r="I1914">
        <f t="shared" si="34"/>
        <v>2</v>
      </c>
    </row>
    <row r="1915" spans="1:9">
      <c r="A1915">
        <f>IF(MOD(ROW()-24,COUNTA(tblProducts[Description]))=0,A1914+1,A1914)</f>
        <v>17</v>
      </c>
      <c r="B1915">
        <f>MOD(ROW()-24,COUNTA(tblProducts[Description]))+1</f>
        <v>68</v>
      </c>
      <c r="C1915" t="str">
        <f>_xlfn.XLOOKUP(A1915,tblProducts[Column1],tblProducts[Description])</f>
        <v>EMULPON CO-550 BULK</v>
      </c>
      <c r="D1915" t="str">
        <f>_xlfn.XLOOKUP(B1915,tblProducts[Column1],tblProducts[Description])</f>
        <v>WITBREAK DPG-25 BULK</v>
      </c>
      <c r="E1915" t="s">
        <v>9</v>
      </c>
      <c r="F1915" t="s">
        <v>12</v>
      </c>
      <c r="G1915" t="s">
        <v>7</v>
      </c>
      <c r="H1915" t="s">
        <v>8</v>
      </c>
      <c r="I1915">
        <f t="shared" si="34"/>
        <v>2</v>
      </c>
    </row>
    <row r="1916" spans="1:9">
      <c r="A1916">
        <f>IF(MOD(ROW()-24,COUNTA(tblProducts[Description]))=0,A1915+1,A1915)</f>
        <v>17</v>
      </c>
      <c r="B1916">
        <f>MOD(ROW()-24,COUNTA(tblProducts[Description]))+1</f>
        <v>69</v>
      </c>
      <c r="C1916" t="str">
        <f>_xlfn.XLOOKUP(A1916,tblProducts[Column1],tblProducts[Description])</f>
        <v>EMULPON CO-550 BULK</v>
      </c>
      <c r="D1916" t="str">
        <f>_xlfn.XLOOKUP(B1916,tblProducts[Column1],tblProducts[Description])</f>
        <v>WITBREAK DPG-482 BULK</v>
      </c>
      <c r="E1916" t="s">
        <v>9</v>
      </c>
      <c r="F1916" t="s">
        <v>12</v>
      </c>
      <c r="G1916" t="s">
        <v>7</v>
      </c>
      <c r="H1916" t="s">
        <v>8</v>
      </c>
      <c r="I1916">
        <f t="shared" si="34"/>
        <v>2</v>
      </c>
    </row>
    <row r="1917" spans="1:9">
      <c r="A1917">
        <f>IF(MOD(ROW()-24,COUNTA(tblProducts[Description]))=0,A1916+1,A1916)</f>
        <v>17</v>
      </c>
      <c r="B1917">
        <f>MOD(ROW()-24,COUNTA(tblProducts[Description]))+1</f>
        <v>70</v>
      </c>
      <c r="C1917" t="str">
        <f>_xlfn.XLOOKUP(A1917,tblProducts[Column1],tblProducts[Description])</f>
        <v>EMULPON CO-550 BULK</v>
      </c>
      <c r="D1917" t="str">
        <f>_xlfn.XLOOKUP(B1917,tblProducts[Column1],tblProducts[Description])</f>
        <v>WITBREAK DPG-818 BULK</v>
      </c>
      <c r="E1917" t="s">
        <v>9</v>
      </c>
      <c r="F1917" t="s">
        <v>12</v>
      </c>
      <c r="G1917" t="s">
        <v>7</v>
      </c>
      <c r="H1917" t="s">
        <v>8</v>
      </c>
      <c r="I1917">
        <f t="shared" si="34"/>
        <v>2</v>
      </c>
    </row>
    <row r="1918" spans="1:9">
      <c r="A1918">
        <f>IF(MOD(ROW()-24,COUNTA(tblProducts[Description]))=0,A1917+1,A1917)</f>
        <v>17</v>
      </c>
      <c r="B1918">
        <f>MOD(ROW()-24,COUNTA(tblProducts[Description]))+1</f>
        <v>71</v>
      </c>
      <c r="C1918" t="str">
        <f>_xlfn.XLOOKUP(A1918,tblProducts[Column1],tblProducts[Description])</f>
        <v>EMULPON CO-550 BULK</v>
      </c>
      <c r="D1918" t="str">
        <f>_xlfn.XLOOKUP(B1918,tblProducts[Column1],tblProducts[Description])</f>
        <v>WITBREAK DTG-62 BULK</v>
      </c>
      <c r="E1918" t="s">
        <v>9</v>
      </c>
      <c r="F1918" t="s">
        <v>12</v>
      </c>
      <c r="G1918" t="s">
        <v>7</v>
      </c>
      <c r="H1918" t="s">
        <v>8</v>
      </c>
      <c r="I1918">
        <f t="shared" si="34"/>
        <v>2</v>
      </c>
    </row>
    <row r="1919" spans="1:9">
      <c r="A1919">
        <f>IF(MOD(ROW()-24,COUNTA(tblProducts[Description]))=0,A1918+1,A1918)</f>
        <v>17</v>
      </c>
      <c r="B1919">
        <f>MOD(ROW()-24,COUNTA(tblProducts[Description]))+1</f>
        <v>72</v>
      </c>
      <c r="C1919" t="str">
        <f>_xlfn.XLOOKUP(A1919,tblProducts[Column1],tblProducts[Description])</f>
        <v>EMULPON CO-550 BULK</v>
      </c>
      <c r="D1919" t="str">
        <f>_xlfn.XLOOKUP(B1919,tblProducts[Column1],tblProducts[Description])</f>
        <v>WITCOMUL 1844 BULK</v>
      </c>
      <c r="E1919" t="s">
        <v>9</v>
      </c>
      <c r="F1919" t="s">
        <v>12</v>
      </c>
      <c r="G1919" t="s">
        <v>7</v>
      </c>
      <c r="H1919" t="s">
        <v>8</v>
      </c>
      <c r="I1919">
        <f t="shared" si="34"/>
        <v>2</v>
      </c>
    </row>
    <row r="1920" spans="1:9">
      <c r="A1920">
        <f>IF(MOD(ROW()-24,COUNTA(tblProducts[Description]))=0,A1919+1,A1919)</f>
        <v>17</v>
      </c>
      <c r="B1920">
        <f>MOD(ROW()-24,COUNTA(tblProducts[Description]))+1</f>
        <v>73</v>
      </c>
      <c r="C1920" t="str">
        <f>_xlfn.XLOOKUP(A1920,tblProducts[Column1],tblProducts[Description])</f>
        <v>EMULPON CO-550 BULK</v>
      </c>
      <c r="D1920" t="str">
        <f>_xlfn.XLOOKUP(B1920,tblProducts[Column1],tblProducts[Description])</f>
        <v>WITCONOL 2690 BULK</v>
      </c>
      <c r="E1920" t="s">
        <v>9</v>
      </c>
      <c r="F1920" t="s">
        <v>12</v>
      </c>
      <c r="G1920" t="s">
        <v>7</v>
      </c>
      <c r="H1920" t="s">
        <v>8</v>
      </c>
      <c r="I1920">
        <f t="shared" si="34"/>
        <v>2</v>
      </c>
    </row>
    <row r="1921" spans="1:9">
      <c r="A1921">
        <f>IF(MOD(ROW()-24,COUNTA(tblProducts[Description]))=0,A1920+1,A1920)</f>
        <v>17</v>
      </c>
      <c r="B1921">
        <f>MOD(ROW()-24,COUNTA(tblProducts[Description]))+1</f>
        <v>74</v>
      </c>
      <c r="C1921" t="str">
        <f>_xlfn.XLOOKUP(A1921,tblProducts[Column1],tblProducts[Description])</f>
        <v>EMULPON CO-550 BULK</v>
      </c>
      <c r="D1921" t="str">
        <f>_xlfn.XLOOKUP(B1921,tblProducts[Column1],tblProducts[Description])</f>
        <v>ETHYLAN 324 BULK</v>
      </c>
      <c r="E1921" t="s">
        <v>9</v>
      </c>
      <c r="F1921" t="s">
        <v>12</v>
      </c>
      <c r="G1921" t="s">
        <v>7</v>
      </c>
      <c r="H1921" t="s">
        <v>8</v>
      </c>
      <c r="I1921">
        <f t="shared" si="34"/>
        <v>2</v>
      </c>
    </row>
    <row r="1922" spans="1:9">
      <c r="A1922">
        <f>IF(MOD(ROW()-24,COUNTA(tblProducts[Description]))=0,A1921+1,A1921)</f>
        <v>17</v>
      </c>
      <c r="B1922">
        <f>MOD(ROW()-24,COUNTA(tblProducts[Description]))+1</f>
        <v>75</v>
      </c>
      <c r="C1922" t="str">
        <f>_xlfn.XLOOKUP(A1922,tblProducts[Column1],tblProducts[Description])</f>
        <v>EMULPON CO-550 BULK</v>
      </c>
      <c r="D1922" t="str">
        <f>_xlfn.XLOOKUP(B1922,tblProducts[Column1],tblProducts[Description])</f>
        <v>WITCONOL NP-120 BULK</v>
      </c>
      <c r="E1922" t="s">
        <v>9</v>
      </c>
      <c r="F1922" t="s">
        <v>12</v>
      </c>
      <c r="G1922" t="s">
        <v>7</v>
      </c>
      <c r="H1922" t="s">
        <v>8</v>
      </c>
      <c r="I1922">
        <f t="shared" si="34"/>
        <v>2</v>
      </c>
    </row>
    <row r="1923" spans="1:9">
      <c r="A1923">
        <f>IF(MOD(ROW()-24,COUNTA(tblProducts[Description]))=0,A1922+1,A1922)</f>
        <v>17</v>
      </c>
      <c r="B1923">
        <f>MOD(ROW()-24,COUNTA(tblProducts[Description]))+1</f>
        <v>76</v>
      </c>
      <c r="C1923" t="str">
        <f>_xlfn.XLOOKUP(A1923,tblProducts[Column1],tblProducts[Description])</f>
        <v>EMULPON CO-550 BULK</v>
      </c>
      <c r="D1923" t="str">
        <f>_xlfn.XLOOKUP(B1923,tblProducts[Column1],tblProducts[Description])</f>
        <v>WITCONOL NP-130 BULK</v>
      </c>
      <c r="E1923" t="s">
        <v>9</v>
      </c>
      <c r="F1923" t="s">
        <v>12</v>
      </c>
      <c r="G1923" t="s">
        <v>7</v>
      </c>
      <c r="H1923" t="s">
        <v>8</v>
      </c>
      <c r="I1923">
        <f t="shared" si="34"/>
        <v>2</v>
      </c>
    </row>
    <row r="1924" spans="1:9">
      <c r="A1924">
        <f>IF(MOD(ROW()-24,COUNTA(tblProducts[Description]))=0,A1923+1,A1923)</f>
        <v>17</v>
      </c>
      <c r="B1924">
        <f>MOD(ROW()-24,COUNTA(tblProducts[Description]))+1</f>
        <v>77</v>
      </c>
      <c r="C1924" t="str">
        <f>_xlfn.XLOOKUP(A1924,tblProducts[Column1],tblProducts[Description])</f>
        <v>EMULPON CO-550 BULK</v>
      </c>
      <c r="D1924" t="str">
        <f>_xlfn.XLOOKUP(B1924,tblProducts[Column1],tblProducts[Description])</f>
        <v>WITCONOL NP-20 BULK</v>
      </c>
      <c r="E1924" t="s">
        <v>9</v>
      </c>
      <c r="F1924" t="s">
        <v>12</v>
      </c>
      <c r="G1924" t="s">
        <v>7</v>
      </c>
      <c r="H1924" t="s">
        <v>8</v>
      </c>
      <c r="I1924">
        <f t="shared" si="34"/>
        <v>2</v>
      </c>
    </row>
    <row r="1925" spans="1:9">
      <c r="A1925">
        <f>IF(MOD(ROW()-24,COUNTA(tblProducts[Description]))=0,A1924+1,A1924)</f>
        <v>17</v>
      </c>
      <c r="B1925">
        <f>MOD(ROW()-24,COUNTA(tblProducts[Description]))+1</f>
        <v>78</v>
      </c>
      <c r="C1925" t="str">
        <f>_xlfn.XLOOKUP(A1925,tblProducts[Column1],tblProducts[Description])</f>
        <v>EMULPON CO-550 BULK</v>
      </c>
      <c r="D1925" t="str">
        <f>_xlfn.XLOOKUP(B1925,tblProducts[Column1],tblProducts[Description])</f>
        <v>WITCONOL NP-330 BULK</v>
      </c>
      <c r="E1925" t="s">
        <v>9</v>
      </c>
      <c r="F1925" t="s">
        <v>12</v>
      </c>
      <c r="G1925" t="s">
        <v>7</v>
      </c>
      <c r="H1925" t="s">
        <v>8</v>
      </c>
      <c r="I1925">
        <f t="shared" si="34"/>
        <v>2</v>
      </c>
    </row>
    <row r="1926" spans="1:9">
      <c r="A1926">
        <f>IF(MOD(ROW()-24,COUNTA(tblProducts[Description]))=0,A1925+1,A1925)</f>
        <v>17</v>
      </c>
      <c r="B1926">
        <f>MOD(ROW()-24,COUNTA(tblProducts[Description]))+1</f>
        <v>79</v>
      </c>
      <c r="C1926" t="str">
        <f>_xlfn.XLOOKUP(A1926,tblProducts[Column1],tblProducts[Description])</f>
        <v>EMULPON CO-550 BULK</v>
      </c>
      <c r="D1926" t="str">
        <f>_xlfn.XLOOKUP(B1926,tblProducts[Column1],tblProducts[Description])</f>
        <v>WITCONOL NP-40 BULK</v>
      </c>
      <c r="E1926" t="s">
        <v>9</v>
      </c>
      <c r="F1926" t="s">
        <v>12</v>
      </c>
      <c r="G1926" t="s">
        <v>7</v>
      </c>
      <c r="H1926" t="s">
        <v>8</v>
      </c>
      <c r="I1926">
        <f t="shared" si="34"/>
        <v>2</v>
      </c>
    </row>
    <row r="1927" spans="1:9">
      <c r="A1927">
        <f>IF(MOD(ROW()-24,COUNTA(tblProducts[Description]))=0,A1926+1,A1926)</f>
        <v>17</v>
      </c>
      <c r="B1927">
        <f>MOD(ROW()-24,COUNTA(tblProducts[Description]))+1</f>
        <v>80</v>
      </c>
      <c r="C1927" t="str">
        <f>_xlfn.XLOOKUP(A1927,tblProducts[Column1],tblProducts[Description])</f>
        <v>EMULPON CO-550 BULK</v>
      </c>
      <c r="D1927" t="str">
        <f>_xlfn.XLOOKUP(B1927,tblProducts[Column1],tblProducts[Description])</f>
        <v>WITCONOL NP-60 BULK</v>
      </c>
      <c r="E1927" t="s">
        <v>9</v>
      </c>
      <c r="F1927" t="s">
        <v>12</v>
      </c>
      <c r="G1927" t="s">
        <v>7</v>
      </c>
      <c r="H1927" t="s">
        <v>8</v>
      </c>
      <c r="I1927">
        <f t="shared" si="34"/>
        <v>2</v>
      </c>
    </row>
    <row r="1928" spans="1:9">
      <c r="A1928">
        <f>IF(MOD(ROW()-24,COUNTA(tblProducts[Description]))=0,A1927+1,A1927)</f>
        <v>17</v>
      </c>
      <c r="B1928">
        <f>MOD(ROW()-24,COUNTA(tblProducts[Description]))+1</f>
        <v>81</v>
      </c>
      <c r="C1928" t="str">
        <f>_xlfn.XLOOKUP(A1928,tblProducts[Column1],tblProducts[Description])</f>
        <v>EMULPON CO-550 BULK</v>
      </c>
      <c r="D1928" t="str">
        <f>_xlfn.XLOOKUP(B1928,tblProducts[Column1],tblProducts[Description])</f>
        <v>WITCONOL NP-80 BULK</v>
      </c>
      <c r="E1928" t="s">
        <v>9</v>
      </c>
      <c r="F1928" t="s">
        <v>12</v>
      </c>
      <c r="G1928" t="s">
        <v>7</v>
      </c>
      <c r="H1928" t="s">
        <v>8</v>
      </c>
      <c r="I1928">
        <f t="shared" si="34"/>
        <v>2</v>
      </c>
    </row>
    <row r="1929" spans="1:9">
      <c r="A1929">
        <f>IF(MOD(ROW()-24,COUNTA(tblProducts[Description]))=0,A1928+1,A1928)</f>
        <v>17</v>
      </c>
      <c r="B1929">
        <f>MOD(ROW()-24,COUNTA(tblProducts[Description]))+1</f>
        <v>82</v>
      </c>
      <c r="C1929" t="str">
        <f>_xlfn.XLOOKUP(A1929,tblProducts[Column1],tblProducts[Description])</f>
        <v>EMULPON CO-550 BULK</v>
      </c>
      <c r="D1929" t="str">
        <f>_xlfn.XLOOKUP(B1929,tblProducts[Column1],tblProducts[Description])</f>
        <v>WITCONOL NP-90 BULK</v>
      </c>
      <c r="E1929" t="s">
        <v>9</v>
      </c>
      <c r="F1929" t="s">
        <v>12</v>
      </c>
      <c r="G1929" t="s">
        <v>7</v>
      </c>
      <c r="H1929" t="s">
        <v>8</v>
      </c>
      <c r="I1929">
        <f t="shared" si="34"/>
        <v>2</v>
      </c>
    </row>
    <row r="1930" spans="1:9">
      <c r="A1930">
        <f>IF(MOD(ROW()-24,COUNTA(tblProducts[Description]))=0,A1929+1,A1929)</f>
        <v>17</v>
      </c>
      <c r="B1930">
        <f>MOD(ROW()-24,COUNTA(tblProducts[Description]))+1</f>
        <v>83</v>
      </c>
      <c r="C1930" t="str">
        <f>_xlfn.XLOOKUP(A1930,tblProducts[Column1],tblProducts[Description])</f>
        <v>EMULPON CO-550 BULK</v>
      </c>
      <c r="D1930" t="str">
        <f>_xlfn.XLOOKUP(B1930,tblProducts[Column1],tblProducts[Description])</f>
        <v>WITCONOL NS-108 PO BULK</v>
      </c>
      <c r="E1930" t="s">
        <v>9</v>
      </c>
      <c r="F1930" t="s">
        <v>12</v>
      </c>
      <c r="G1930" t="s">
        <v>7</v>
      </c>
      <c r="H1930" t="s">
        <v>8</v>
      </c>
      <c r="I1930">
        <f t="shared" si="34"/>
        <v>2</v>
      </c>
    </row>
    <row r="1931" spans="1:9">
      <c r="A1931">
        <f>IF(MOD(ROW()-24,COUNTA(tblProducts[Description]))=0,A1930+1,A1930)</f>
        <v>17</v>
      </c>
      <c r="B1931">
        <f>MOD(ROW()-24,COUNTA(tblProducts[Description]))+1</f>
        <v>84</v>
      </c>
      <c r="C1931" t="str">
        <f>_xlfn.XLOOKUP(A1931,tblProducts[Column1],tblProducts[Description])</f>
        <v>EMULPON CO-550 BULK</v>
      </c>
      <c r="D1931" t="str">
        <f>_xlfn.XLOOKUP(B1931,tblProducts[Column1],tblProducts[Description])</f>
        <v>WITCONOL NS-505K BULK</v>
      </c>
      <c r="E1931" t="s">
        <v>9</v>
      </c>
      <c r="F1931" t="s">
        <v>12</v>
      </c>
      <c r="G1931" t="s">
        <v>7</v>
      </c>
      <c r="H1931" t="s">
        <v>8</v>
      </c>
      <c r="I1931">
        <f t="shared" si="34"/>
        <v>2</v>
      </c>
    </row>
    <row r="1932" spans="1:9">
      <c r="A1932">
        <f>IF(MOD(ROW()-24,COUNTA(tblProducts[Description]))=0,A1931+1,A1931)</f>
        <v>17</v>
      </c>
      <c r="B1932">
        <f>MOD(ROW()-24,COUNTA(tblProducts[Description]))+1</f>
        <v>85</v>
      </c>
      <c r="C1932" t="str">
        <f>_xlfn.XLOOKUP(A1932,tblProducts[Column1],tblProducts[Description])</f>
        <v>EMULPON CO-550 BULK</v>
      </c>
      <c r="D1932" t="str">
        <f>_xlfn.XLOOKUP(B1932,tblProducts[Column1],tblProducts[Description])</f>
        <v>WITCONOL NS-817 BULK</v>
      </c>
      <c r="E1932" t="s">
        <v>9</v>
      </c>
      <c r="F1932" t="s">
        <v>12</v>
      </c>
      <c r="G1932" t="s">
        <v>7</v>
      </c>
      <c r="H1932" t="s">
        <v>8</v>
      </c>
      <c r="I1932">
        <f t="shared" si="34"/>
        <v>2</v>
      </c>
    </row>
    <row r="1933" spans="1:9">
      <c r="A1933">
        <f>IF(MOD(ROW()-24,COUNTA(tblProducts[Description]))=0,A1932+1,A1932)</f>
        <v>17</v>
      </c>
      <c r="B1933">
        <f>MOD(ROW()-24,COUNTA(tblProducts[Description]))+1</f>
        <v>86</v>
      </c>
      <c r="C1933" t="str">
        <f>_xlfn.XLOOKUP(A1933,tblProducts[Column1],tblProducts[Description])</f>
        <v>EMULPON CO-550 BULK</v>
      </c>
      <c r="D1933" t="str">
        <f>_xlfn.XLOOKUP(B1933,tblProducts[Column1],tblProducts[Description])</f>
        <v>WITCONOL PD-375 BULK</v>
      </c>
      <c r="E1933" t="s">
        <v>9</v>
      </c>
      <c r="F1933" t="s">
        <v>12</v>
      </c>
      <c r="G1933" t="s">
        <v>7</v>
      </c>
      <c r="H1933" t="s">
        <v>8</v>
      </c>
      <c r="I1933">
        <f t="shared" si="34"/>
        <v>2</v>
      </c>
    </row>
    <row r="1934" spans="1:9">
      <c r="A1934">
        <f>IF(MOD(ROW()-24,COUNTA(tblProducts[Description]))=0,A1933+1,A1933)</f>
        <v>17</v>
      </c>
      <c r="B1934">
        <f>MOD(ROW()-24,COUNTA(tblProducts[Description]))+1</f>
        <v>87</v>
      </c>
      <c r="C1934" t="str">
        <f>_xlfn.XLOOKUP(A1934,tblProducts[Column1],tblProducts[Description])</f>
        <v>EMULPON CO-550 BULK</v>
      </c>
      <c r="D1934" t="str">
        <f>_xlfn.XLOOKUP(B1934,tblProducts[Column1],tblProducts[Description])</f>
        <v>WITCONOL PD-4085 BULK</v>
      </c>
      <c r="E1934" t="s">
        <v>9</v>
      </c>
      <c r="F1934" t="s">
        <v>12</v>
      </c>
      <c r="G1934" t="s">
        <v>7</v>
      </c>
      <c r="H1934" t="s">
        <v>8</v>
      </c>
      <c r="I1934">
        <f t="shared" si="34"/>
        <v>2</v>
      </c>
    </row>
    <row r="1935" spans="1:9">
      <c r="A1935">
        <f>IF(MOD(ROW()-24,COUNTA(tblProducts[Description]))=0,A1934+1,A1934)</f>
        <v>17</v>
      </c>
      <c r="B1935">
        <f>MOD(ROW()-24,COUNTA(tblProducts[Description]))+1</f>
        <v>88</v>
      </c>
      <c r="C1935" t="str">
        <f>_xlfn.XLOOKUP(A1935,tblProducts[Column1],tblProducts[Description])</f>
        <v>EMULPON CO-550 BULK</v>
      </c>
      <c r="D1935" t="str">
        <f>_xlfn.XLOOKUP(B1935,tblProducts[Column1],tblProducts[Description])</f>
        <v>WITCONOL PD-500 BULK</v>
      </c>
      <c r="E1935" t="s">
        <v>9</v>
      </c>
      <c r="F1935" t="s">
        <v>12</v>
      </c>
      <c r="G1935" t="s">
        <v>7</v>
      </c>
      <c r="H1935" t="s">
        <v>8</v>
      </c>
      <c r="I1935">
        <f t="shared" si="34"/>
        <v>2</v>
      </c>
    </row>
    <row r="1936" spans="1:9">
      <c r="A1936">
        <f>IF(MOD(ROW()-24,COUNTA(tblProducts[Description]))=0,A1935+1,A1935)</f>
        <v>17</v>
      </c>
      <c r="B1936">
        <f>MOD(ROW()-24,COUNTA(tblProducts[Description]))+1</f>
        <v>89</v>
      </c>
      <c r="C1936" t="str">
        <f>_xlfn.XLOOKUP(A1936,tblProducts[Column1],tblProducts[Description])</f>
        <v>EMULPON CO-550 BULK</v>
      </c>
      <c r="D1936" t="str">
        <f>_xlfn.XLOOKUP(B1936,tblProducts[Column1],tblProducts[Description])</f>
        <v>WITCONOL PEG-200 BULK</v>
      </c>
      <c r="E1936" t="s">
        <v>9</v>
      </c>
      <c r="F1936" t="s">
        <v>12</v>
      </c>
      <c r="G1936" t="s">
        <v>7</v>
      </c>
      <c r="H1936" t="s">
        <v>8</v>
      </c>
      <c r="I1936">
        <f t="shared" si="34"/>
        <v>2</v>
      </c>
    </row>
    <row r="1937" spans="1:9">
      <c r="A1937">
        <f>IF(MOD(ROW()-24,COUNTA(tblProducts[Description]))=0,A1936+1,A1936)</f>
        <v>17</v>
      </c>
      <c r="B1937">
        <f>MOD(ROW()-24,COUNTA(tblProducts[Description]))+1</f>
        <v>90</v>
      </c>
      <c r="C1937" t="str">
        <f>_xlfn.XLOOKUP(A1937,tblProducts[Column1],tblProducts[Description])</f>
        <v>EMULPON CO-550 BULK</v>
      </c>
      <c r="D1937" t="str">
        <f>_xlfn.XLOOKUP(B1937,tblProducts[Column1],tblProducts[Description])</f>
        <v>WITCONOL PEG-400 BULK</v>
      </c>
      <c r="E1937" t="s">
        <v>9</v>
      </c>
      <c r="F1937" t="s">
        <v>12</v>
      </c>
      <c r="G1937" t="s">
        <v>7</v>
      </c>
      <c r="H1937" t="s">
        <v>8</v>
      </c>
      <c r="I1937">
        <f t="shared" si="34"/>
        <v>2</v>
      </c>
    </row>
    <row r="1938" spans="1:9">
      <c r="A1938">
        <f>IF(MOD(ROW()-24,COUNTA(tblProducts[Description]))=0,A1937+1,A1937)</f>
        <v>17</v>
      </c>
      <c r="B1938">
        <f>MOD(ROW()-24,COUNTA(tblProducts[Description]))+1</f>
        <v>91</v>
      </c>
      <c r="C1938" t="str">
        <f>_xlfn.XLOOKUP(A1938,tblProducts[Column1],tblProducts[Description])</f>
        <v>EMULPON CO-550 BULK</v>
      </c>
      <c r="D1938" t="str">
        <f>_xlfn.XLOOKUP(B1938,tblProducts[Column1],tblProducts[Description])</f>
        <v>WITCONOL PEG-500 BULK</v>
      </c>
      <c r="E1938" t="s">
        <v>9</v>
      </c>
      <c r="F1938" t="s">
        <v>12</v>
      </c>
      <c r="G1938" t="s">
        <v>7</v>
      </c>
      <c r="H1938" t="s">
        <v>8</v>
      </c>
      <c r="I1938">
        <f t="shared" si="34"/>
        <v>2</v>
      </c>
    </row>
    <row r="1939" spans="1:9">
      <c r="A1939">
        <f>IF(MOD(ROW()-24,COUNTA(tblProducts[Description]))=0,A1938+1,A1938)</f>
        <v>17</v>
      </c>
      <c r="B1939">
        <f>MOD(ROW()-24,COUNTA(tblProducts[Description]))+1</f>
        <v>92</v>
      </c>
      <c r="C1939" t="str">
        <f>_xlfn.XLOOKUP(A1939,tblProducts[Column1],tblProducts[Description])</f>
        <v>EMULPON CO-550 BULK</v>
      </c>
      <c r="D1939" t="str">
        <f>_xlfn.XLOOKUP(B1939,tblProducts[Column1],tblProducts[Description])</f>
        <v>WITCONOL PEG-600 BULK</v>
      </c>
      <c r="E1939" t="s">
        <v>9</v>
      </c>
      <c r="F1939" t="s">
        <v>12</v>
      </c>
      <c r="G1939" t="s">
        <v>7</v>
      </c>
      <c r="H1939" t="s">
        <v>8</v>
      </c>
      <c r="I1939">
        <f t="shared" si="34"/>
        <v>2</v>
      </c>
    </row>
    <row r="1940" spans="1:9">
      <c r="A1940">
        <f>IF(MOD(ROW()-24,COUNTA(tblProducts[Description]))=0,A1939+1,A1939)</f>
        <v>17</v>
      </c>
      <c r="B1940">
        <f>MOD(ROW()-24,COUNTA(tblProducts[Description]))+1</f>
        <v>93</v>
      </c>
      <c r="C1940" t="str">
        <f>_xlfn.XLOOKUP(A1940,tblProducts[Column1],tblProducts[Description])</f>
        <v>EMULPON CO-550 BULK</v>
      </c>
      <c r="D1940" t="str">
        <f>_xlfn.XLOOKUP(B1940,tblProducts[Column1],tblProducts[Description])</f>
        <v>WITCONOL PH-70 BULK</v>
      </c>
      <c r="E1940" t="s">
        <v>9</v>
      </c>
      <c r="F1940" t="s">
        <v>12</v>
      </c>
      <c r="G1940" t="s">
        <v>7</v>
      </c>
      <c r="H1940" t="s">
        <v>8</v>
      </c>
      <c r="I1940">
        <f t="shared" si="34"/>
        <v>2</v>
      </c>
    </row>
    <row r="1941" spans="1:9">
      <c r="A1941">
        <f>IF(MOD(ROW()-24,COUNTA(tblProducts[Description]))=0,A1940+1,A1940)</f>
        <v>17</v>
      </c>
      <c r="B1941">
        <f>MOD(ROW()-24,COUNTA(tblProducts[Description]))+1</f>
        <v>94</v>
      </c>
      <c r="C1941" t="str">
        <f>_xlfn.XLOOKUP(A1941,tblProducts[Column1],tblProducts[Description])</f>
        <v>EMULPON CO-550 BULK</v>
      </c>
      <c r="D1941" t="str">
        <f>_xlfn.XLOOKUP(B1941,tblProducts[Column1],tblProducts[Description])</f>
        <v>WITCONOL SN-50 BULK</v>
      </c>
      <c r="E1941" t="s">
        <v>9</v>
      </c>
      <c r="F1941" t="s">
        <v>12</v>
      </c>
      <c r="G1941" t="s">
        <v>7</v>
      </c>
      <c r="H1941" t="s">
        <v>8</v>
      </c>
      <c r="I1941">
        <f t="shared" si="34"/>
        <v>2</v>
      </c>
    </row>
    <row r="1942" spans="1:9">
      <c r="A1942">
        <f>IF(MOD(ROW()-24,COUNTA(tblProducts[Description]))=0,A1941+1,A1941)</f>
        <v>17</v>
      </c>
      <c r="B1942">
        <f>MOD(ROW()-24,COUNTA(tblProducts[Description]))+1</f>
        <v>95</v>
      </c>
      <c r="C1942" t="str">
        <f>_xlfn.XLOOKUP(A1942,tblProducts[Column1],tblProducts[Description])</f>
        <v>EMULPON CO-550 BULK</v>
      </c>
      <c r="D1942" t="str">
        <f>_xlfn.XLOOKUP(B1942,tblProducts[Column1],tblProducts[Description])</f>
        <v>WITCONOL SN-70 BULK</v>
      </c>
      <c r="E1942" t="s">
        <v>9</v>
      </c>
      <c r="F1942" t="s">
        <v>12</v>
      </c>
      <c r="G1942" t="s">
        <v>7</v>
      </c>
      <c r="H1942" t="s">
        <v>8</v>
      </c>
      <c r="I1942">
        <f t="shared" si="34"/>
        <v>2</v>
      </c>
    </row>
    <row r="1943" spans="1:9">
      <c r="A1943">
        <f>IF(MOD(ROW()-24,COUNTA(tblProducts[Description]))=0,A1942+1,A1942)</f>
        <v>17</v>
      </c>
      <c r="B1943">
        <f>MOD(ROW()-24,COUNTA(tblProducts[Description]))+1</f>
        <v>96</v>
      </c>
      <c r="C1943" t="str">
        <f>_xlfn.XLOOKUP(A1943,tblProducts[Column1],tblProducts[Description])</f>
        <v>EMULPON CO-550 BULK</v>
      </c>
      <c r="D1943" t="str">
        <f>_xlfn.XLOOKUP(B1943,tblProducts[Column1],tblProducts[Description])</f>
        <v>REDICOTE E-47 NPF BULK</v>
      </c>
      <c r="E1943" t="s">
        <v>9</v>
      </c>
      <c r="F1943" t="s">
        <v>12</v>
      </c>
      <c r="G1943" t="s">
        <v>7</v>
      </c>
      <c r="H1943" t="s">
        <v>8</v>
      </c>
      <c r="I1943">
        <f t="shared" si="34"/>
        <v>2</v>
      </c>
    </row>
    <row r="1944" spans="1:9">
      <c r="A1944">
        <f>IF(MOD(ROW()-24,COUNTA(tblProducts[Description]))=0,A1943+1,A1943)</f>
        <v>17</v>
      </c>
      <c r="B1944">
        <f>MOD(ROW()-24,COUNTA(tblProducts[Description]))+1</f>
        <v>97</v>
      </c>
      <c r="C1944" t="str">
        <f>_xlfn.XLOOKUP(A1944,tblProducts[Column1],tblProducts[Description])</f>
        <v>EMULPON CO-550 BULK</v>
      </c>
      <c r="D1944" t="str">
        <f>_xlfn.XLOOKUP(B1944,tblProducts[Column1],tblProducts[Description])</f>
        <v>EMULPON CO-25 BULK</v>
      </c>
      <c r="E1944" t="s">
        <v>9</v>
      </c>
      <c r="F1944" t="s">
        <v>10</v>
      </c>
      <c r="G1944" t="s">
        <v>7</v>
      </c>
      <c r="H1944" t="s">
        <v>8</v>
      </c>
      <c r="I1944">
        <f t="shared" si="34"/>
        <v>1.5</v>
      </c>
    </row>
    <row r="1945" spans="1:9">
      <c r="A1945">
        <f>IF(MOD(ROW()-24,COUNTA(tblProducts[Description]))=0,A1944+1,A1944)</f>
        <v>17</v>
      </c>
      <c r="B1945">
        <f>MOD(ROW()-24,COUNTA(tblProducts[Description]))+1</f>
        <v>98</v>
      </c>
      <c r="C1945" t="str">
        <f>_xlfn.XLOOKUP(A1945,tblProducts[Column1],tblProducts[Description])</f>
        <v>EMULPON CO-550 BULK</v>
      </c>
      <c r="D1945" t="str">
        <f>_xlfn.XLOOKUP(B1945,tblProducts[Column1],tblProducts[Description])</f>
        <v>EMULPON CO-30 BULK</v>
      </c>
      <c r="E1945" t="s">
        <v>9</v>
      </c>
      <c r="F1945" t="s">
        <v>10</v>
      </c>
      <c r="G1945" t="s">
        <v>7</v>
      </c>
      <c r="H1945" t="s">
        <v>8</v>
      </c>
      <c r="I1945">
        <f t="shared" ref="I1945:I2008" si="35">IF(E1945="NO",0,IF(F1945="HEEL WASH",1.5,2))+IF(G1945="NO",0,2)</f>
        <v>1.5</v>
      </c>
    </row>
    <row r="1946" spans="1:9">
      <c r="A1946">
        <f>IF(MOD(ROW()-24,COUNTA(tblProducts[Description]))=0,A1945+1,A1945)</f>
        <v>17</v>
      </c>
      <c r="B1946">
        <f>MOD(ROW()-24,COUNTA(tblProducts[Description]))+1</f>
        <v>99</v>
      </c>
      <c r="C1946" t="str">
        <f>_xlfn.XLOOKUP(A1946,tblProducts[Column1],tblProducts[Description])</f>
        <v>EMULPON CO-550 BULK</v>
      </c>
      <c r="D1946" t="str">
        <f>_xlfn.XLOOKUP(B1946,tblProducts[Column1],tblProducts[Description])</f>
        <v>EMULPON CO-40 BULK</v>
      </c>
      <c r="E1946" t="s">
        <v>9</v>
      </c>
      <c r="F1946" t="s">
        <v>10</v>
      </c>
      <c r="G1946" t="s">
        <v>7</v>
      </c>
      <c r="H1946" t="s">
        <v>8</v>
      </c>
      <c r="I1946">
        <f t="shared" si="35"/>
        <v>1.5</v>
      </c>
    </row>
    <row r="1947" spans="1:9">
      <c r="A1947">
        <f>IF(MOD(ROW()-24,COUNTA(tblProducts[Description]))=0,A1946+1,A1946)</f>
        <v>17</v>
      </c>
      <c r="B1947">
        <f>MOD(ROW()-24,COUNTA(tblProducts[Description]))+1</f>
        <v>100</v>
      </c>
      <c r="C1947" t="str">
        <f>_xlfn.XLOOKUP(A1947,tblProducts[Column1],tblProducts[Description])</f>
        <v>EMULPON CO-550 BULK</v>
      </c>
      <c r="D1947" t="str">
        <f>_xlfn.XLOOKUP(B1947,tblProducts[Column1],tblProducts[Description])</f>
        <v>EMULPON CO-36 BULK</v>
      </c>
      <c r="E1947" t="s">
        <v>9</v>
      </c>
      <c r="F1947" t="s">
        <v>10</v>
      </c>
      <c r="G1947" t="s">
        <v>7</v>
      </c>
      <c r="H1947" t="s">
        <v>8</v>
      </c>
      <c r="I1947">
        <f t="shared" si="35"/>
        <v>1.5</v>
      </c>
    </row>
    <row r="1948" spans="1:9">
      <c r="A1948">
        <f>IF(MOD(ROW()-24,COUNTA(tblProducts[Description]))=0,A1947+1,A1947)</f>
        <v>17</v>
      </c>
      <c r="B1948">
        <f>MOD(ROW()-24,COUNTA(tblProducts[Description]))+1</f>
        <v>101</v>
      </c>
      <c r="C1948" t="str">
        <f>_xlfn.XLOOKUP(A1948,tblProducts[Column1],tblProducts[Description])</f>
        <v>EMULPON CO-550 BULK</v>
      </c>
      <c r="D1948" t="str">
        <f>_xlfn.XLOOKUP(B1948,tblProducts[Column1],tblProducts[Description])</f>
        <v>REDICOTE E-4819 BULK</v>
      </c>
      <c r="E1948" t="s">
        <v>9</v>
      </c>
      <c r="F1948" t="s">
        <v>12</v>
      </c>
      <c r="G1948" t="s">
        <v>7</v>
      </c>
      <c r="H1948" t="s">
        <v>8</v>
      </c>
      <c r="I1948">
        <f t="shared" si="35"/>
        <v>2</v>
      </c>
    </row>
    <row r="1949" spans="1:9">
      <c r="A1949">
        <f>IF(MOD(ROW()-24,COUNTA(tblProducts[Description]))=0,A1948+1,A1948)</f>
        <v>17</v>
      </c>
      <c r="B1949">
        <f>MOD(ROW()-24,COUNTA(tblProducts[Description]))+1</f>
        <v>102</v>
      </c>
      <c r="C1949" t="str">
        <f>_xlfn.XLOOKUP(A1949,tblProducts[Column1],tblProducts[Description])</f>
        <v>EMULPON CO-550 BULK</v>
      </c>
      <c r="D1949" t="str">
        <f>_xlfn.XLOOKUP(B1949,tblProducts[Column1],tblProducts[Description])</f>
        <v>ETHYLAN 1005 SA  BULK</v>
      </c>
      <c r="E1949" t="s">
        <v>9</v>
      </c>
      <c r="F1949" t="s">
        <v>12</v>
      </c>
      <c r="G1949" t="s">
        <v>7</v>
      </c>
      <c r="H1949" t="s">
        <v>13</v>
      </c>
      <c r="I1949">
        <f t="shared" si="35"/>
        <v>2</v>
      </c>
    </row>
    <row r="1950" spans="1:9">
      <c r="A1950">
        <f>IF(MOD(ROW()-24,COUNTA(tblProducts[Description]))=0,A1949+1,A1949)</f>
        <v>17</v>
      </c>
      <c r="B1950">
        <f>MOD(ROW()-24,COUNTA(tblProducts[Description]))+1</f>
        <v>103</v>
      </c>
      <c r="C1950" t="str">
        <f>_xlfn.XLOOKUP(A1950,tblProducts[Column1],tblProducts[Description])</f>
        <v>EMULPON CO-550 BULK</v>
      </c>
      <c r="D1950" t="str">
        <f>_xlfn.XLOOKUP(B1950,tblProducts[Column1],tblProducts[Description])</f>
        <v>ETHODUOMEEN T/15 BULK</v>
      </c>
      <c r="E1950" t="s">
        <v>9</v>
      </c>
      <c r="F1950" t="s">
        <v>12</v>
      </c>
      <c r="G1950" t="s">
        <v>7</v>
      </c>
      <c r="H1950" t="s">
        <v>8</v>
      </c>
      <c r="I1950">
        <f t="shared" si="35"/>
        <v>2</v>
      </c>
    </row>
    <row r="1951" spans="1:9">
      <c r="A1951">
        <f>IF(MOD(ROW()-24,COUNTA(tblProducts[Description]))=0,A1950+1,A1950)</f>
        <v>17</v>
      </c>
      <c r="B1951">
        <f>MOD(ROW()-24,COUNTA(tblProducts[Description]))+1</f>
        <v>104</v>
      </c>
      <c r="C1951" t="str">
        <f>_xlfn.XLOOKUP(A1951,tblProducts[Column1],tblProducts[Description])</f>
        <v>EMULPON CO-550 BULK</v>
      </c>
      <c r="D1951" t="str">
        <f>_xlfn.XLOOKUP(B1951,tblProducts[Column1],tblProducts[Description])</f>
        <v>C-6442 BULK</v>
      </c>
      <c r="E1951" t="s">
        <v>9</v>
      </c>
      <c r="F1951" t="s">
        <v>12</v>
      </c>
      <c r="G1951" t="s">
        <v>7</v>
      </c>
      <c r="H1951" t="s">
        <v>8</v>
      </c>
      <c r="I1951">
        <f t="shared" si="35"/>
        <v>2</v>
      </c>
    </row>
    <row r="1952" spans="1:9">
      <c r="A1952">
        <f>IF(MOD(ROW()-24,COUNTA(tblProducts[Description]))=0,A1951+1,A1951)</f>
        <v>17</v>
      </c>
      <c r="B1952">
        <f>MOD(ROW()-24,COUNTA(tblProducts[Description]))+1</f>
        <v>105</v>
      </c>
      <c r="C1952" t="str">
        <f>_xlfn.XLOOKUP(A1952,tblProducts[Column1],tblProducts[Description])</f>
        <v>EMULPON CO-550 BULK</v>
      </c>
      <c r="D1952" t="str">
        <f>_xlfn.XLOOKUP(B1952,tblProducts[Column1],tblProducts[Description])</f>
        <v>ETHODUOMEEN T/25  BULK</v>
      </c>
      <c r="E1952" t="s">
        <v>9</v>
      </c>
      <c r="F1952" t="s">
        <v>12</v>
      </c>
      <c r="G1952" t="s">
        <v>7</v>
      </c>
      <c r="H1952" t="s">
        <v>8</v>
      </c>
      <c r="I1952">
        <f t="shared" si="35"/>
        <v>2</v>
      </c>
    </row>
    <row r="1953" spans="1:9">
      <c r="A1953">
        <f>IF(MOD(ROW()-24,COUNTA(tblProducts[Description]))=0,A1952+1,A1952)</f>
        <v>17</v>
      </c>
      <c r="B1953">
        <f>MOD(ROW()-24,COUNTA(tblProducts[Description]))+1</f>
        <v>106</v>
      </c>
      <c r="C1953" t="str">
        <f>_xlfn.XLOOKUP(A1953,tblProducts[Column1],tblProducts[Description])</f>
        <v>EMULPON CO-550 BULK</v>
      </c>
      <c r="D1953" t="str">
        <f>_xlfn.XLOOKUP(B1953,tblProducts[Column1],tblProducts[Description])</f>
        <v>WITCONOL PD-2000 BULK</v>
      </c>
      <c r="E1953" t="s">
        <v>9</v>
      </c>
      <c r="F1953" t="s">
        <v>12</v>
      </c>
      <c r="G1953" t="s">
        <v>7</v>
      </c>
      <c r="H1953" t="s">
        <v>8</v>
      </c>
      <c r="I1953">
        <f t="shared" si="35"/>
        <v>2</v>
      </c>
    </row>
    <row r="1954" spans="1:9">
      <c r="A1954">
        <f>IF(MOD(ROW()-24,COUNTA(tblProducts[Description]))=0,A1953+1,A1953)</f>
        <v>17</v>
      </c>
      <c r="B1954">
        <f>MOD(ROW()-24,COUNTA(tblProducts[Description]))+1</f>
        <v>107</v>
      </c>
      <c r="C1954" t="str">
        <f>_xlfn.XLOOKUP(A1954,tblProducts[Column1],tblProducts[Description])</f>
        <v>EMULPON CO-550 BULK</v>
      </c>
      <c r="D1954" t="str">
        <f>_xlfn.XLOOKUP(B1954,tblProducts[Column1],tblProducts[Description])</f>
        <v>BEROL 347 BULK</v>
      </c>
      <c r="E1954" t="s">
        <v>9</v>
      </c>
      <c r="F1954" t="s">
        <v>12</v>
      </c>
      <c r="G1954" t="s">
        <v>7</v>
      </c>
      <c r="H1954" t="s">
        <v>8</v>
      </c>
      <c r="I1954">
        <f t="shared" si="35"/>
        <v>2</v>
      </c>
    </row>
    <row r="1955" spans="1:9">
      <c r="A1955">
        <f>IF(MOD(ROW()-24,COUNTA(tblProducts[Description]))=0,A1954+1,A1954)</f>
        <v>17</v>
      </c>
      <c r="B1955">
        <f>MOD(ROW()-24,COUNTA(tblProducts[Description]))+1</f>
        <v>108</v>
      </c>
      <c r="C1955" t="str">
        <f>_xlfn.XLOOKUP(A1955,tblProducts[Column1],tblProducts[Description])</f>
        <v>EMULPON CO-550 BULK</v>
      </c>
      <c r="D1955" t="str">
        <f>_xlfn.XLOOKUP(B1955,tblProducts[Column1],tblProducts[Description])</f>
        <v>ETHYLAN PT-3000 BULK</v>
      </c>
      <c r="E1955" t="s">
        <v>9</v>
      </c>
      <c r="F1955" t="s">
        <v>12</v>
      </c>
      <c r="G1955" t="s">
        <v>7</v>
      </c>
      <c r="H1955" t="s">
        <v>8</v>
      </c>
      <c r="I1955">
        <f t="shared" si="35"/>
        <v>2</v>
      </c>
    </row>
    <row r="1956" spans="1:9">
      <c r="A1956">
        <f>IF(MOD(ROW()-24,COUNTA(tblProducts[Description]))=0,A1955+1,A1955)</f>
        <v>17</v>
      </c>
      <c r="B1956">
        <f>MOD(ROW()-24,COUNTA(tblProducts[Description]))+1</f>
        <v>109</v>
      </c>
      <c r="C1956" t="str">
        <f>_xlfn.XLOOKUP(A1956,tblProducts[Column1],tblProducts[Description])</f>
        <v>EMULPON CO-550 BULK</v>
      </c>
      <c r="D1956" t="str">
        <f>_xlfn.XLOOKUP(B1956,tblProducts[Column1],tblProducts[Description])</f>
        <v>ETHYLAN HB4/BULK</v>
      </c>
      <c r="E1956" t="s">
        <v>9</v>
      </c>
      <c r="F1956" t="s">
        <v>12</v>
      </c>
      <c r="G1956" t="s">
        <v>7</v>
      </c>
      <c r="H1956" t="s">
        <v>8</v>
      </c>
      <c r="I1956">
        <f t="shared" si="35"/>
        <v>2</v>
      </c>
    </row>
    <row r="1957" spans="1:9">
      <c r="A1957">
        <f>IF(MOD(ROW()-24,COUNTA(tblProducts[Description]))=0,A1956+1,A1956)</f>
        <v>17</v>
      </c>
      <c r="B1957">
        <f>MOD(ROW()-24,COUNTA(tblProducts[Description]))+1</f>
        <v>110</v>
      </c>
      <c r="C1957" t="str">
        <f>_xlfn.XLOOKUP(A1957,tblProducts[Column1],tblProducts[Description])</f>
        <v>EMULPON CO-550 BULK</v>
      </c>
      <c r="D1957" t="str">
        <f>_xlfn.XLOOKUP(B1957,tblProducts[Column1],tblProducts[Description])</f>
        <v>ADSEE AB 600 BULK</v>
      </c>
      <c r="E1957" t="s">
        <v>9</v>
      </c>
      <c r="F1957" t="s">
        <v>12</v>
      </c>
      <c r="G1957" t="s">
        <v>7</v>
      </c>
      <c r="H1957" t="s">
        <v>8</v>
      </c>
      <c r="I1957">
        <f t="shared" si="35"/>
        <v>2</v>
      </c>
    </row>
    <row r="1958" spans="1:9">
      <c r="A1958">
        <f>IF(MOD(ROW()-24,COUNTA(tblProducts[Description]))=0,A1957+1,A1957)</f>
        <v>17</v>
      </c>
      <c r="B1958">
        <f>MOD(ROW()-24,COUNTA(tblProducts[Description]))+1</f>
        <v>111</v>
      </c>
      <c r="C1958" t="str">
        <f>_xlfn.XLOOKUP(A1958,tblProducts[Column1],tblProducts[Description])</f>
        <v>EMULPON CO-550 BULK</v>
      </c>
      <c r="D1958" t="str">
        <f>_xlfn.XLOOKUP(B1958,tblProducts[Column1],tblProducts[Description])</f>
        <v>WITCONOL PT-320  BULK</v>
      </c>
      <c r="E1958" t="s">
        <v>9</v>
      </c>
      <c r="F1958" t="s">
        <v>12</v>
      </c>
      <c r="G1958" t="s">
        <v>7</v>
      </c>
      <c r="H1958" t="s">
        <v>8</v>
      </c>
      <c r="I1958">
        <f t="shared" si="35"/>
        <v>2</v>
      </c>
    </row>
    <row r="1959" spans="1:9">
      <c r="A1959">
        <f>IF(MOD(ROW()-24,COUNTA(tblProducts[Description]))=0,A1958+1,A1958)</f>
        <v>17</v>
      </c>
      <c r="B1959">
        <f>MOD(ROW()-24,COUNTA(tblProducts[Description]))+1</f>
        <v>112</v>
      </c>
      <c r="C1959" t="str">
        <f>_xlfn.XLOOKUP(A1959,tblProducts[Column1],tblProducts[Description])</f>
        <v>EMULPON CO-550 BULK</v>
      </c>
      <c r="D1959" t="str">
        <f>_xlfn.XLOOKUP(B1959,tblProducts[Column1],tblProducts[Description])</f>
        <v>ETHYLAN DA-3 BULK</v>
      </c>
      <c r="E1959" t="s">
        <v>9</v>
      </c>
      <c r="F1959" t="s">
        <v>12</v>
      </c>
      <c r="G1959" t="s">
        <v>7</v>
      </c>
      <c r="H1959" t="s">
        <v>8</v>
      </c>
      <c r="I1959">
        <f t="shared" si="35"/>
        <v>2</v>
      </c>
    </row>
    <row r="1960" spans="1:9">
      <c r="A1960">
        <f>IF(MOD(ROW()-24,COUNTA(tblProducts[Description]))=0,A1959+1,A1959)</f>
        <v>17</v>
      </c>
      <c r="B1960">
        <f>MOD(ROW()-24,COUNTA(tblProducts[Description]))+1</f>
        <v>113</v>
      </c>
      <c r="C1960" t="str">
        <f>_xlfn.XLOOKUP(A1960,tblProducts[Column1],tblProducts[Description])</f>
        <v>EMULPON CO-550 BULK</v>
      </c>
      <c r="D1960" t="str">
        <f>_xlfn.XLOOKUP(B1960,tblProducts[Column1],tblProducts[Description])</f>
        <v>ETHOMEEN O/12 BULK</v>
      </c>
      <c r="E1960" t="s">
        <v>9</v>
      </c>
      <c r="F1960" t="s">
        <v>12</v>
      </c>
      <c r="G1960" t="s">
        <v>9</v>
      </c>
      <c r="H1960" t="s">
        <v>8</v>
      </c>
      <c r="I1960">
        <f t="shared" si="35"/>
        <v>4</v>
      </c>
    </row>
    <row r="1961" spans="1:9">
      <c r="A1961">
        <f>IF(MOD(ROW()-24,COUNTA(tblProducts[Description]))=0,A1960+1,A1960)</f>
        <v>17</v>
      </c>
      <c r="B1961">
        <f>MOD(ROW()-24,COUNTA(tblProducts[Description]))+1</f>
        <v>114</v>
      </c>
      <c r="C1961" t="str">
        <f>_xlfn.XLOOKUP(A1961,tblProducts[Column1],tblProducts[Description])</f>
        <v>EMULPON CO-550 BULK</v>
      </c>
      <c r="D1961" t="str">
        <f>_xlfn.XLOOKUP(B1961,tblProducts[Column1],tblProducts[Description])</f>
        <v>WITCONOL PT-1000 BULK</v>
      </c>
      <c r="E1961" t="s">
        <v>9</v>
      </c>
      <c r="F1961" t="s">
        <v>12</v>
      </c>
      <c r="G1961" t="s">
        <v>7</v>
      </c>
      <c r="H1961" t="s">
        <v>8</v>
      </c>
      <c r="I1961">
        <f t="shared" si="35"/>
        <v>2</v>
      </c>
    </row>
    <row r="1962" spans="1:9">
      <c r="A1962">
        <f>IF(MOD(ROW()-24,COUNTA(tblProducts[Description]))=0,A1961+1,A1961)</f>
        <v>18</v>
      </c>
      <c r="B1962">
        <f>MOD(ROW()-24,COUNTA(tblProducts[Description]))+1</f>
        <v>1</v>
      </c>
      <c r="C1962" t="str">
        <f>_xlfn.XLOOKUP(A1962,tblProducts[Column1],tblProducts[Description])</f>
        <v>ETHODUOMEEN HT/13 BULK</v>
      </c>
      <c r="D1962" t="str">
        <f>_xlfn.XLOOKUP(B1962,tblProducts[Column1],tblProducts[Description])</f>
        <v>ADSEE 4130 BULK</v>
      </c>
      <c r="E1962" t="s">
        <v>9</v>
      </c>
      <c r="F1962" t="s">
        <v>12</v>
      </c>
      <c r="G1962" t="s">
        <v>7</v>
      </c>
      <c r="H1962" t="s">
        <v>8</v>
      </c>
      <c r="I1962">
        <f t="shared" si="35"/>
        <v>2</v>
      </c>
    </row>
    <row r="1963" spans="1:9">
      <c r="A1963">
        <f>IF(MOD(ROW()-24,COUNTA(tblProducts[Description]))=0,A1962+1,A1962)</f>
        <v>18</v>
      </c>
      <c r="B1963">
        <f>MOD(ROW()-24,COUNTA(tblProducts[Description]))+1</f>
        <v>2</v>
      </c>
      <c r="C1963" t="str">
        <f>_xlfn.XLOOKUP(A1963,tblProducts[Column1],tblProducts[Description])</f>
        <v>ETHODUOMEEN HT/13 BULK</v>
      </c>
      <c r="D1963" t="str">
        <f>_xlfn.XLOOKUP(B1963,tblProducts[Column1],tblProducts[Description])</f>
        <v>ARMOSTAT 300 BULK</v>
      </c>
      <c r="E1963" t="s">
        <v>9</v>
      </c>
      <c r="F1963" t="s">
        <v>12</v>
      </c>
      <c r="G1963" t="s">
        <v>9</v>
      </c>
      <c r="H1963" t="s">
        <v>11</v>
      </c>
      <c r="I1963">
        <f t="shared" si="35"/>
        <v>4</v>
      </c>
    </row>
    <row r="1964" spans="1:9">
      <c r="A1964">
        <f>IF(MOD(ROW()-24,COUNTA(tblProducts[Description]))=0,A1963+1,A1963)</f>
        <v>18</v>
      </c>
      <c r="B1964">
        <f>MOD(ROW()-24,COUNTA(tblProducts[Description]))+1</f>
        <v>3</v>
      </c>
      <c r="C1964" t="str">
        <f>_xlfn.XLOOKUP(A1964,tblProducts[Column1],tblProducts[Description])</f>
        <v>ETHODUOMEEN HT/13 BULK</v>
      </c>
      <c r="D1964" t="str">
        <f>_xlfn.XLOOKUP(B1964,tblProducts[Column1],tblProducts[Description])</f>
        <v>ARMOSTAT 400 BULK</v>
      </c>
      <c r="E1964" t="s">
        <v>9</v>
      </c>
      <c r="F1964" t="s">
        <v>12</v>
      </c>
      <c r="G1964" t="s">
        <v>9</v>
      </c>
      <c r="H1964" t="s">
        <v>11</v>
      </c>
      <c r="I1964">
        <f t="shared" si="35"/>
        <v>4</v>
      </c>
    </row>
    <row r="1965" spans="1:9">
      <c r="A1965">
        <f>IF(MOD(ROW()-24,COUNTA(tblProducts[Description]))=0,A1964+1,A1964)</f>
        <v>18</v>
      </c>
      <c r="B1965">
        <f>MOD(ROW()-24,COUNTA(tblProducts[Description]))+1</f>
        <v>4</v>
      </c>
      <c r="C1965" t="str">
        <f>_xlfn.XLOOKUP(A1965,tblProducts[Column1],tblProducts[Description])</f>
        <v>ETHODUOMEEN HT/13 BULK</v>
      </c>
      <c r="D1965" t="str">
        <f>_xlfn.XLOOKUP(B1965,tblProducts[Column1],tblProducts[Description])</f>
        <v>ARMOSTAT 410 LM BULK</v>
      </c>
      <c r="E1965" t="s">
        <v>9</v>
      </c>
      <c r="F1965" t="s">
        <v>12</v>
      </c>
      <c r="G1965" t="s">
        <v>9</v>
      </c>
      <c r="H1965" t="s">
        <v>11</v>
      </c>
      <c r="I1965">
        <f t="shared" si="35"/>
        <v>4</v>
      </c>
    </row>
    <row r="1966" spans="1:9">
      <c r="A1966">
        <f>IF(MOD(ROW()-24,COUNTA(tblProducts[Description]))=0,A1965+1,A1965)</f>
        <v>18</v>
      </c>
      <c r="B1966">
        <f>MOD(ROW()-24,COUNTA(tblProducts[Description]))+1</f>
        <v>5</v>
      </c>
      <c r="C1966" t="str">
        <f>_xlfn.XLOOKUP(A1966,tblProducts[Column1],tblProducts[Description])</f>
        <v>ETHODUOMEEN HT/13 BULK</v>
      </c>
      <c r="D1966" t="str">
        <f>_xlfn.XLOOKUP(B1966,tblProducts[Column1],tblProducts[Description])</f>
        <v>ARMUL HE 5070 BULK</v>
      </c>
      <c r="E1966" t="s">
        <v>9</v>
      </c>
      <c r="F1966" t="s">
        <v>12</v>
      </c>
      <c r="G1966" t="s">
        <v>7</v>
      </c>
      <c r="H1966" t="s">
        <v>8</v>
      </c>
      <c r="I1966">
        <f t="shared" si="35"/>
        <v>2</v>
      </c>
    </row>
    <row r="1967" spans="1:9">
      <c r="A1967">
        <f>IF(MOD(ROW()-24,COUNTA(tblProducts[Description]))=0,A1966+1,A1966)</f>
        <v>18</v>
      </c>
      <c r="B1967">
        <f>MOD(ROW()-24,COUNTA(tblProducts[Description]))+1</f>
        <v>6</v>
      </c>
      <c r="C1967" t="str">
        <f>_xlfn.XLOOKUP(A1967,tblProducts[Column1],tblProducts[Description])</f>
        <v>ETHODUOMEEN HT/13 BULK</v>
      </c>
      <c r="D1967" t="str">
        <f>_xlfn.XLOOKUP(B1967,tblProducts[Column1],tblProducts[Description])</f>
        <v>BEROL 260 BULK</v>
      </c>
      <c r="E1967" t="s">
        <v>9</v>
      </c>
      <c r="F1967" t="s">
        <v>12</v>
      </c>
      <c r="G1967" t="s">
        <v>7</v>
      </c>
      <c r="H1967" t="s">
        <v>13</v>
      </c>
      <c r="I1967">
        <f t="shared" si="35"/>
        <v>2</v>
      </c>
    </row>
    <row r="1968" spans="1:9">
      <c r="A1968">
        <f>IF(MOD(ROW()-24,COUNTA(tblProducts[Description]))=0,A1967+1,A1967)</f>
        <v>18</v>
      </c>
      <c r="B1968">
        <f>MOD(ROW()-24,COUNTA(tblProducts[Description]))+1</f>
        <v>7</v>
      </c>
      <c r="C1968" t="str">
        <f>_xlfn.XLOOKUP(A1968,tblProducts[Column1],tblProducts[Description])</f>
        <v>ETHODUOMEEN HT/13 BULK</v>
      </c>
      <c r="D1968" t="str">
        <f>_xlfn.XLOOKUP(B1968,tblProducts[Column1],tblProducts[Description])</f>
        <v>BEROL 266 BULK</v>
      </c>
      <c r="E1968" t="s">
        <v>9</v>
      </c>
      <c r="F1968" t="s">
        <v>12</v>
      </c>
      <c r="G1968" t="s">
        <v>7</v>
      </c>
      <c r="H1968" t="s">
        <v>13</v>
      </c>
      <c r="I1968">
        <f t="shared" si="35"/>
        <v>2</v>
      </c>
    </row>
    <row r="1969" spans="1:9">
      <c r="A1969">
        <f>IF(MOD(ROW()-24,COUNTA(tblProducts[Description]))=0,A1968+1,A1968)</f>
        <v>18</v>
      </c>
      <c r="B1969">
        <f>MOD(ROW()-24,COUNTA(tblProducts[Description]))+1</f>
        <v>8</v>
      </c>
      <c r="C1969" t="str">
        <f>_xlfn.XLOOKUP(A1969,tblProducts[Column1],tblProducts[Description])</f>
        <v>ETHODUOMEEN HT/13 BULK</v>
      </c>
      <c r="D1969" t="str">
        <f>_xlfn.XLOOKUP(B1969,tblProducts[Column1],tblProducts[Description])</f>
        <v>BEROL 266V BULK</v>
      </c>
      <c r="E1969" t="s">
        <v>9</v>
      </c>
      <c r="F1969" t="s">
        <v>12</v>
      </c>
      <c r="G1969" t="s">
        <v>7</v>
      </c>
      <c r="H1969" t="s">
        <v>13</v>
      </c>
      <c r="I1969">
        <f t="shared" si="35"/>
        <v>2</v>
      </c>
    </row>
    <row r="1970" spans="1:9">
      <c r="A1970">
        <f>IF(MOD(ROW()-24,COUNTA(tblProducts[Description]))=0,A1969+1,A1969)</f>
        <v>18</v>
      </c>
      <c r="B1970">
        <f>MOD(ROW()-24,COUNTA(tblProducts[Description]))+1</f>
        <v>9</v>
      </c>
      <c r="C1970" t="str">
        <f>_xlfn.XLOOKUP(A1970,tblProducts[Column1],tblProducts[Description])</f>
        <v>ETHODUOMEEN HT/13 BULK</v>
      </c>
      <c r="D1970" t="str">
        <f>_xlfn.XLOOKUP(B1970,tblProducts[Column1],tblProducts[Description])</f>
        <v>BEROL 467 BULK</v>
      </c>
      <c r="E1970" t="s">
        <v>9</v>
      </c>
      <c r="F1970" t="s">
        <v>12</v>
      </c>
      <c r="G1970" t="s">
        <v>7</v>
      </c>
      <c r="H1970" t="s">
        <v>8</v>
      </c>
      <c r="I1970">
        <f t="shared" si="35"/>
        <v>2</v>
      </c>
    </row>
    <row r="1971" spans="1:9">
      <c r="A1971">
        <f>IF(MOD(ROW()-24,COUNTA(tblProducts[Description]))=0,A1970+1,A1970)</f>
        <v>18</v>
      </c>
      <c r="B1971">
        <f>MOD(ROW()-24,COUNTA(tblProducts[Description]))+1</f>
        <v>10</v>
      </c>
      <c r="C1971" t="str">
        <f>_xlfn.XLOOKUP(A1971,tblProducts[Column1],tblProducts[Description])</f>
        <v>ETHODUOMEEN HT/13 BULK</v>
      </c>
      <c r="D1971" t="str">
        <f>_xlfn.XLOOKUP(B1971,tblProducts[Column1],tblProducts[Description])</f>
        <v>BEROL OX 91-6 BULK</v>
      </c>
      <c r="E1971" t="s">
        <v>9</v>
      </c>
      <c r="F1971" t="s">
        <v>12</v>
      </c>
      <c r="G1971" t="s">
        <v>7</v>
      </c>
      <c r="H1971" t="s">
        <v>8</v>
      </c>
      <c r="I1971">
        <f t="shared" si="35"/>
        <v>2</v>
      </c>
    </row>
    <row r="1972" spans="1:9">
      <c r="A1972">
        <f>IF(MOD(ROW()-24,COUNTA(tblProducts[Description]))=0,A1971+1,A1971)</f>
        <v>18</v>
      </c>
      <c r="B1972">
        <f>MOD(ROW()-24,COUNTA(tblProducts[Description]))+1</f>
        <v>11</v>
      </c>
      <c r="C1972" t="str">
        <f>_xlfn.XLOOKUP(A1972,tblProducts[Column1],tblProducts[Description])</f>
        <v>ETHODUOMEEN HT/13 BULK</v>
      </c>
      <c r="D1972" t="str">
        <f>_xlfn.XLOOKUP(B1972,tblProducts[Column1],tblProducts[Description])</f>
        <v>C-5635 BULK</v>
      </c>
      <c r="E1972" t="s">
        <v>9</v>
      </c>
      <c r="F1972" t="s">
        <v>12</v>
      </c>
      <c r="G1972" t="s">
        <v>7</v>
      </c>
      <c r="H1972" t="s">
        <v>8</v>
      </c>
      <c r="I1972">
        <f t="shared" si="35"/>
        <v>2</v>
      </c>
    </row>
    <row r="1973" spans="1:9">
      <c r="A1973">
        <f>IF(MOD(ROW()-24,COUNTA(tblProducts[Description]))=0,A1972+1,A1972)</f>
        <v>18</v>
      </c>
      <c r="B1973">
        <f>MOD(ROW()-24,COUNTA(tblProducts[Description]))+1</f>
        <v>12</v>
      </c>
      <c r="C1973" t="str">
        <f>_xlfn.XLOOKUP(A1973,tblProducts[Column1],tblProducts[Description])</f>
        <v>ETHODUOMEEN HT/13 BULK</v>
      </c>
      <c r="D1973" t="str">
        <f>_xlfn.XLOOKUP(B1973,tblProducts[Column1],tblProducts[Description])</f>
        <v>C-6290 BULK</v>
      </c>
      <c r="E1973" t="s">
        <v>9</v>
      </c>
      <c r="F1973" t="s">
        <v>12</v>
      </c>
      <c r="G1973" t="s">
        <v>7</v>
      </c>
      <c r="H1973" t="s">
        <v>8</v>
      </c>
      <c r="I1973">
        <f t="shared" si="35"/>
        <v>2</v>
      </c>
    </row>
    <row r="1974" spans="1:9">
      <c r="A1974">
        <f>IF(MOD(ROW()-24,COUNTA(tblProducts[Description]))=0,A1973+1,A1973)</f>
        <v>18</v>
      </c>
      <c r="B1974">
        <f>MOD(ROW()-24,COUNTA(tblProducts[Description]))+1</f>
        <v>13</v>
      </c>
      <c r="C1974" t="str">
        <f>_xlfn.XLOOKUP(A1974,tblProducts[Column1],tblProducts[Description])</f>
        <v>ETHODUOMEEN HT/13 BULK</v>
      </c>
      <c r="D1974" t="str">
        <f>_xlfn.XLOOKUP(B1974,tblProducts[Column1],tblProducts[Description])</f>
        <v>C-6385 BULK</v>
      </c>
      <c r="E1974" t="s">
        <v>9</v>
      </c>
      <c r="F1974" t="s">
        <v>12</v>
      </c>
      <c r="G1974" t="s">
        <v>7</v>
      </c>
      <c r="H1974" t="s">
        <v>8</v>
      </c>
      <c r="I1974">
        <f t="shared" si="35"/>
        <v>2</v>
      </c>
    </row>
    <row r="1975" spans="1:9">
      <c r="A1975">
        <f>IF(MOD(ROW()-24,COUNTA(tblProducts[Description]))=0,A1974+1,A1974)</f>
        <v>18</v>
      </c>
      <c r="B1975">
        <f>MOD(ROW()-24,COUNTA(tblProducts[Description]))+1</f>
        <v>14</v>
      </c>
      <c r="C1975" t="str">
        <f>_xlfn.XLOOKUP(A1975,tblProducts[Column1],tblProducts[Description])</f>
        <v>ETHODUOMEEN HT/13 BULK</v>
      </c>
      <c r="D1975" t="str">
        <f>_xlfn.XLOOKUP(B1975,tblProducts[Column1],tblProducts[Description])</f>
        <v>C-6427 BULK</v>
      </c>
      <c r="E1975" t="s">
        <v>9</v>
      </c>
      <c r="F1975" t="s">
        <v>12</v>
      </c>
      <c r="G1975" t="s">
        <v>7</v>
      </c>
      <c r="H1975" t="s">
        <v>8</v>
      </c>
      <c r="I1975">
        <f t="shared" si="35"/>
        <v>2</v>
      </c>
    </row>
    <row r="1976" spans="1:9">
      <c r="A1976">
        <f>IF(MOD(ROW()-24,COUNTA(tblProducts[Description]))=0,A1975+1,A1975)</f>
        <v>18</v>
      </c>
      <c r="B1976">
        <f>MOD(ROW()-24,COUNTA(tblProducts[Description]))+1</f>
        <v>15</v>
      </c>
      <c r="C1976" t="str">
        <f>_xlfn.XLOOKUP(A1976,tblProducts[Column1],tblProducts[Description])</f>
        <v>ETHODUOMEEN HT/13 BULK</v>
      </c>
      <c r="D1976" t="str">
        <f>_xlfn.XLOOKUP(B1976,tblProducts[Column1],tblProducts[Description])</f>
        <v>EMULPON CO-200 BULK</v>
      </c>
      <c r="E1976" t="s">
        <v>9</v>
      </c>
      <c r="F1976" t="s">
        <v>12</v>
      </c>
      <c r="G1976" t="s">
        <v>7</v>
      </c>
      <c r="H1976" t="s">
        <v>8</v>
      </c>
      <c r="I1976">
        <f t="shared" si="35"/>
        <v>2</v>
      </c>
    </row>
    <row r="1977" spans="1:9">
      <c r="A1977">
        <f>IF(MOD(ROW()-24,COUNTA(tblProducts[Description]))=0,A1976+1,A1976)</f>
        <v>18</v>
      </c>
      <c r="B1977">
        <f>MOD(ROW()-24,COUNTA(tblProducts[Description]))+1</f>
        <v>16</v>
      </c>
      <c r="C1977" t="str">
        <f>_xlfn.XLOOKUP(A1977,tblProducts[Column1],tblProducts[Description])</f>
        <v>ETHODUOMEEN HT/13 BULK</v>
      </c>
      <c r="D1977" t="str">
        <f>_xlfn.XLOOKUP(B1977,tblProducts[Column1],tblProducts[Description])</f>
        <v>EMULPON CO-360 BULK</v>
      </c>
      <c r="E1977" t="s">
        <v>9</v>
      </c>
      <c r="F1977" t="s">
        <v>12</v>
      </c>
      <c r="G1977" t="s">
        <v>7</v>
      </c>
      <c r="H1977" t="s">
        <v>8</v>
      </c>
      <c r="I1977">
        <f t="shared" si="35"/>
        <v>2</v>
      </c>
    </row>
    <row r="1978" spans="1:9">
      <c r="A1978">
        <f>IF(MOD(ROW()-24,COUNTA(tblProducts[Description]))=0,A1977+1,A1977)</f>
        <v>18</v>
      </c>
      <c r="B1978">
        <f>MOD(ROW()-24,COUNTA(tblProducts[Description]))+1</f>
        <v>17</v>
      </c>
      <c r="C1978" t="str">
        <f>_xlfn.XLOOKUP(A1978,tblProducts[Column1],tblProducts[Description])</f>
        <v>ETHODUOMEEN HT/13 BULK</v>
      </c>
      <c r="D1978" t="str">
        <f>_xlfn.XLOOKUP(B1978,tblProducts[Column1],tblProducts[Description])</f>
        <v>EMULPON CO-550 BULK</v>
      </c>
      <c r="E1978" t="s">
        <v>9</v>
      </c>
      <c r="F1978" t="s">
        <v>12</v>
      </c>
      <c r="G1978" t="s">
        <v>7</v>
      </c>
      <c r="H1978" t="s">
        <v>8</v>
      </c>
      <c r="I1978">
        <f t="shared" si="35"/>
        <v>2</v>
      </c>
    </row>
    <row r="1979" spans="1:9">
      <c r="A1979">
        <f>IF(MOD(ROW()-24,COUNTA(tblProducts[Description]))=0,A1978+1,A1978)</f>
        <v>18</v>
      </c>
      <c r="B1979">
        <f>MOD(ROW()-24,COUNTA(tblProducts[Description]))+1</f>
        <v>18</v>
      </c>
      <c r="C1979" t="str">
        <f>_xlfn.XLOOKUP(A1979,tblProducts[Column1],tblProducts[Description])</f>
        <v>ETHODUOMEEN HT/13 BULK</v>
      </c>
      <c r="D1979" t="str">
        <f>_xlfn.XLOOKUP(B1979,tblProducts[Column1],tblProducts[Description])</f>
        <v>ETHODUOMEEN HT/13 BULK</v>
      </c>
      <c r="E1979" t="s">
        <v>7</v>
      </c>
      <c r="G1979" t="s">
        <v>7</v>
      </c>
      <c r="H1979" t="s">
        <v>8</v>
      </c>
      <c r="I1979">
        <f t="shared" si="35"/>
        <v>0</v>
      </c>
    </row>
    <row r="1980" spans="1:9">
      <c r="A1980">
        <f>IF(MOD(ROW()-24,COUNTA(tblProducts[Description]))=0,A1979+1,A1979)</f>
        <v>18</v>
      </c>
      <c r="B1980">
        <f>MOD(ROW()-24,COUNTA(tblProducts[Description]))+1</f>
        <v>19</v>
      </c>
      <c r="C1980" t="str">
        <f>_xlfn.XLOOKUP(A1980,tblProducts[Column1],tblProducts[Description])</f>
        <v>ETHODUOMEEN HT/13 BULK</v>
      </c>
      <c r="D1980" t="str">
        <f>_xlfn.XLOOKUP(B1980,tblProducts[Column1],tblProducts[Description])</f>
        <v>ETHODUOMEEN T/13 BULK</v>
      </c>
      <c r="E1980" t="s">
        <v>9</v>
      </c>
      <c r="F1980" t="s">
        <v>12</v>
      </c>
      <c r="G1980" t="s">
        <v>7</v>
      </c>
      <c r="H1980" t="s">
        <v>8</v>
      </c>
      <c r="I1980">
        <f t="shared" si="35"/>
        <v>2</v>
      </c>
    </row>
    <row r="1981" spans="1:9">
      <c r="A1981">
        <f>IF(MOD(ROW()-24,COUNTA(tblProducts[Description]))=0,A1980+1,A1980)</f>
        <v>18</v>
      </c>
      <c r="B1981">
        <f>MOD(ROW()-24,COUNTA(tblProducts[Description]))+1</f>
        <v>20</v>
      </c>
      <c r="C1981" t="str">
        <f>_xlfn.XLOOKUP(A1981,tblProducts[Column1],tblProducts[Description])</f>
        <v>ETHODUOMEEN HT/13 BULK</v>
      </c>
      <c r="D1981" t="str">
        <f>_xlfn.XLOOKUP(B1981,tblProducts[Column1],tblProducts[Description])</f>
        <v>ETHODUOMEEN T/13N BULK</v>
      </c>
      <c r="E1981" t="s">
        <v>9</v>
      </c>
      <c r="F1981" t="s">
        <v>12</v>
      </c>
      <c r="G1981" t="s">
        <v>7</v>
      </c>
      <c r="H1981" t="s">
        <v>8</v>
      </c>
      <c r="I1981">
        <f t="shared" si="35"/>
        <v>2</v>
      </c>
    </row>
    <row r="1982" spans="1:9">
      <c r="A1982">
        <f>IF(MOD(ROW()-24,COUNTA(tblProducts[Description]))=0,A1981+1,A1981)</f>
        <v>18</v>
      </c>
      <c r="B1982">
        <f>MOD(ROW()-24,COUNTA(tblProducts[Description]))+1</f>
        <v>21</v>
      </c>
      <c r="C1982" t="str">
        <f>_xlfn.XLOOKUP(A1982,tblProducts[Column1],tblProducts[Description])</f>
        <v>ETHODUOMEEN HT/13 BULK</v>
      </c>
      <c r="D1982" t="str">
        <f>_xlfn.XLOOKUP(B1982,tblProducts[Column1],tblProducts[Description])</f>
        <v>ETHODUOMEEN T/20 BULK</v>
      </c>
      <c r="E1982" t="s">
        <v>9</v>
      </c>
      <c r="F1982" t="s">
        <v>12</v>
      </c>
      <c r="G1982" t="s">
        <v>7</v>
      </c>
      <c r="H1982" t="s">
        <v>8</v>
      </c>
      <c r="I1982">
        <f t="shared" si="35"/>
        <v>2</v>
      </c>
    </row>
    <row r="1983" spans="1:9">
      <c r="A1983">
        <f>IF(MOD(ROW()-24,COUNTA(tblProducts[Description]))=0,A1982+1,A1982)</f>
        <v>18</v>
      </c>
      <c r="B1983">
        <f>MOD(ROW()-24,COUNTA(tblProducts[Description]))+1</f>
        <v>22</v>
      </c>
      <c r="C1983" t="str">
        <f>_xlfn.XLOOKUP(A1983,tblProducts[Column1],tblProducts[Description])</f>
        <v>ETHODUOMEEN HT/13 BULK</v>
      </c>
      <c r="D1983" t="str">
        <f>_xlfn.XLOOKUP(B1983,tblProducts[Column1],tblProducts[Description])</f>
        <v>ETHODUOMEEN T/25 BULK</v>
      </c>
      <c r="E1983" t="s">
        <v>9</v>
      </c>
      <c r="F1983" t="s">
        <v>12</v>
      </c>
      <c r="G1983" t="s">
        <v>7</v>
      </c>
      <c r="H1983" t="s">
        <v>8</v>
      </c>
      <c r="I1983">
        <f t="shared" si="35"/>
        <v>2</v>
      </c>
    </row>
    <row r="1984" spans="1:9">
      <c r="A1984">
        <f>IF(MOD(ROW()-24,COUNTA(tblProducts[Description]))=0,A1983+1,A1983)</f>
        <v>18</v>
      </c>
      <c r="B1984">
        <f>MOD(ROW()-24,COUNTA(tblProducts[Description]))+1</f>
        <v>23</v>
      </c>
      <c r="C1984" t="str">
        <f>_xlfn.XLOOKUP(A1984,tblProducts[Column1],tblProducts[Description])</f>
        <v>ETHODUOMEEN HT/13 BULK</v>
      </c>
      <c r="D1984" t="str">
        <f>_xlfn.XLOOKUP(B1984,tblProducts[Column1],tblProducts[Description])</f>
        <v>ETHOFAT 242/25 BULK</v>
      </c>
      <c r="E1984" t="s">
        <v>9</v>
      </c>
      <c r="F1984" t="s">
        <v>12</v>
      </c>
      <c r="G1984" t="s">
        <v>7</v>
      </c>
      <c r="H1984" t="s">
        <v>8</v>
      </c>
      <c r="I1984">
        <f t="shared" si="35"/>
        <v>2</v>
      </c>
    </row>
    <row r="1985" spans="1:9">
      <c r="A1985">
        <f>IF(MOD(ROW()-24,COUNTA(tblProducts[Description]))=0,A1984+1,A1984)</f>
        <v>18</v>
      </c>
      <c r="B1985">
        <f>MOD(ROW()-24,COUNTA(tblProducts[Description]))+1</f>
        <v>24</v>
      </c>
      <c r="C1985" t="str">
        <f>_xlfn.XLOOKUP(A1985,tblProducts[Column1],tblProducts[Description])</f>
        <v>ETHODUOMEEN HT/13 BULK</v>
      </c>
      <c r="D1985" t="str">
        <f>_xlfn.XLOOKUP(B1985,tblProducts[Column1],tblProducts[Description])</f>
        <v>ETHOMEEN C/12S BULK</v>
      </c>
      <c r="E1985" t="s">
        <v>9</v>
      </c>
      <c r="F1985" t="s">
        <v>12</v>
      </c>
      <c r="G1985" t="s">
        <v>9</v>
      </c>
      <c r="H1985" t="s">
        <v>8</v>
      </c>
      <c r="I1985">
        <f t="shared" si="35"/>
        <v>4</v>
      </c>
    </row>
    <row r="1986" spans="1:9">
      <c r="A1986">
        <f>IF(MOD(ROW()-24,COUNTA(tblProducts[Description]))=0,A1985+1,A1985)</f>
        <v>18</v>
      </c>
      <c r="B1986">
        <f>MOD(ROW()-24,COUNTA(tblProducts[Description]))+1</f>
        <v>25</v>
      </c>
      <c r="C1986" t="str">
        <f>_xlfn.XLOOKUP(A1986,tblProducts[Column1],tblProducts[Description])</f>
        <v>ETHODUOMEEN HT/13 BULK</v>
      </c>
      <c r="D1986" t="str">
        <f>_xlfn.XLOOKUP(B1986,tblProducts[Column1],tblProducts[Description])</f>
        <v>ETHOMEEN 18/12 BULK</v>
      </c>
      <c r="E1986" t="s">
        <v>9</v>
      </c>
      <c r="F1986" t="s">
        <v>12</v>
      </c>
      <c r="G1986" t="s">
        <v>9</v>
      </c>
      <c r="H1986" t="s">
        <v>8</v>
      </c>
      <c r="I1986">
        <f t="shared" si="35"/>
        <v>4</v>
      </c>
    </row>
    <row r="1987" spans="1:9">
      <c r="A1987">
        <f>IF(MOD(ROW()-24,COUNTA(tblProducts[Description]))=0,A1986+1,A1986)</f>
        <v>18</v>
      </c>
      <c r="B1987">
        <f>MOD(ROW()-24,COUNTA(tblProducts[Description]))+1</f>
        <v>26</v>
      </c>
      <c r="C1987" t="str">
        <f>_xlfn.XLOOKUP(A1987,tblProducts[Column1],tblProducts[Description])</f>
        <v>ETHODUOMEEN HT/13 BULK</v>
      </c>
      <c r="D1987" t="str">
        <f>_xlfn.XLOOKUP(B1987,tblProducts[Column1],tblProducts[Description])</f>
        <v>ETHOMEEN 18/25 BULK</v>
      </c>
      <c r="E1987" t="s">
        <v>9</v>
      </c>
      <c r="F1987" t="s">
        <v>12</v>
      </c>
      <c r="G1987" t="s">
        <v>7</v>
      </c>
      <c r="H1987" t="s">
        <v>8</v>
      </c>
      <c r="I1987">
        <f t="shared" si="35"/>
        <v>2</v>
      </c>
    </row>
    <row r="1988" spans="1:9">
      <c r="A1988">
        <f>IF(MOD(ROW()-24,COUNTA(tblProducts[Description]))=0,A1987+1,A1987)</f>
        <v>18</v>
      </c>
      <c r="B1988">
        <f>MOD(ROW()-24,COUNTA(tblProducts[Description]))+1</f>
        <v>27</v>
      </c>
      <c r="C1988" t="str">
        <f>_xlfn.XLOOKUP(A1988,tblProducts[Column1],tblProducts[Description])</f>
        <v>ETHODUOMEEN HT/13 BULK</v>
      </c>
      <c r="D1988" t="str">
        <f>_xlfn.XLOOKUP(B1988,tblProducts[Column1],tblProducts[Description])</f>
        <v>ETHOMEEN C/12 BULK</v>
      </c>
      <c r="E1988" t="s">
        <v>9</v>
      </c>
      <c r="F1988" t="s">
        <v>12</v>
      </c>
      <c r="G1988" t="s">
        <v>9</v>
      </c>
      <c r="H1988" t="s">
        <v>8</v>
      </c>
      <c r="I1988">
        <f t="shared" si="35"/>
        <v>4</v>
      </c>
    </row>
    <row r="1989" spans="1:9">
      <c r="A1989">
        <f>IF(MOD(ROW()-24,COUNTA(tblProducts[Description]))=0,A1988+1,A1988)</f>
        <v>18</v>
      </c>
      <c r="B1989">
        <f>MOD(ROW()-24,COUNTA(tblProducts[Description]))+1</f>
        <v>28</v>
      </c>
      <c r="C1989" t="str">
        <f>_xlfn.XLOOKUP(A1989,tblProducts[Column1],tblProducts[Description])</f>
        <v>ETHODUOMEEN HT/13 BULK</v>
      </c>
      <c r="D1989" t="str">
        <f>_xlfn.XLOOKUP(B1989,tblProducts[Column1],tblProducts[Description])</f>
        <v>ETHOMEEN C/12 M BULK</v>
      </c>
      <c r="E1989" t="s">
        <v>9</v>
      </c>
      <c r="F1989" t="s">
        <v>12</v>
      </c>
      <c r="G1989" t="s">
        <v>9</v>
      </c>
      <c r="H1989" t="s">
        <v>8</v>
      </c>
      <c r="I1989">
        <f t="shared" si="35"/>
        <v>4</v>
      </c>
    </row>
    <row r="1990" spans="1:9">
      <c r="A1990">
        <f>IF(MOD(ROW()-24,COUNTA(tblProducts[Description]))=0,A1989+1,A1989)</f>
        <v>18</v>
      </c>
      <c r="B1990">
        <f>MOD(ROW()-24,COUNTA(tblProducts[Description]))+1</f>
        <v>29</v>
      </c>
      <c r="C1990" t="str">
        <f>_xlfn.XLOOKUP(A1990,tblProducts[Column1],tblProducts[Description])</f>
        <v>ETHODUOMEEN HT/13 BULK</v>
      </c>
      <c r="D1990" t="str">
        <f>_xlfn.XLOOKUP(B1990,tblProducts[Column1],tblProducts[Description])</f>
        <v>ETHOMEEN C/12 SUN BULK</v>
      </c>
      <c r="E1990" t="s">
        <v>9</v>
      </c>
      <c r="F1990" t="s">
        <v>12</v>
      </c>
      <c r="G1990" t="s">
        <v>9</v>
      </c>
      <c r="H1990" t="s">
        <v>8</v>
      </c>
      <c r="I1990">
        <f t="shared" si="35"/>
        <v>4</v>
      </c>
    </row>
    <row r="1991" spans="1:9">
      <c r="A1991">
        <f>IF(MOD(ROW()-24,COUNTA(tblProducts[Description]))=0,A1990+1,A1990)</f>
        <v>18</v>
      </c>
      <c r="B1991">
        <f>MOD(ROW()-24,COUNTA(tblProducts[Description]))+1</f>
        <v>30</v>
      </c>
      <c r="C1991" t="str">
        <f>_xlfn.XLOOKUP(A1991,tblProducts[Column1],tblProducts[Description])</f>
        <v>ETHODUOMEEN HT/13 BULK</v>
      </c>
      <c r="D1991" t="str">
        <f>_xlfn.XLOOKUP(B1991,tblProducts[Column1],tblProducts[Description])</f>
        <v>ETHOMEEN C/12 UN BULK</v>
      </c>
      <c r="E1991" t="s">
        <v>9</v>
      </c>
      <c r="F1991" t="s">
        <v>12</v>
      </c>
      <c r="G1991" t="s">
        <v>9</v>
      </c>
      <c r="H1991" t="s">
        <v>8</v>
      </c>
      <c r="I1991">
        <f t="shared" si="35"/>
        <v>4</v>
      </c>
    </row>
    <row r="1992" spans="1:9">
      <c r="A1992">
        <f>IF(MOD(ROW()-24,COUNTA(tblProducts[Description]))=0,A1991+1,A1991)</f>
        <v>18</v>
      </c>
      <c r="B1992">
        <f>MOD(ROW()-24,COUNTA(tblProducts[Description]))+1</f>
        <v>31</v>
      </c>
      <c r="C1992" t="str">
        <f>_xlfn.XLOOKUP(A1992,tblProducts[Column1],tblProducts[Description])</f>
        <v>ETHODUOMEEN HT/13 BULK</v>
      </c>
      <c r="D1992" t="str">
        <f>_xlfn.XLOOKUP(B1992,tblProducts[Column1],tblProducts[Description])</f>
        <v>ETHOMEEN C/15 BULK</v>
      </c>
      <c r="E1992" t="s">
        <v>9</v>
      </c>
      <c r="F1992" t="s">
        <v>12</v>
      </c>
      <c r="G1992" t="s">
        <v>7</v>
      </c>
      <c r="H1992" t="s">
        <v>8</v>
      </c>
      <c r="I1992">
        <f t="shared" si="35"/>
        <v>2</v>
      </c>
    </row>
    <row r="1993" spans="1:9">
      <c r="A1993">
        <f>IF(MOD(ROW()-24,COUNTA(tblProducts[Description]))=0,A1992+1,A1992)</f>
        <v>18</v>
      </c>
      <c r="B1993">
        <f>MOD(ROW()-24,COUNTA(tblProducts[Description]))+1</f>
        <v>32</v>
      </c>
      <c r="C1993" t="str">
        <f>_xlfn.XLOOKUP(A1993,tblProducts[Column1],tblProducts[Description])</f>
        <v>ETHODUOMEEN HT/13 BULK</v>
      </c>
      <c r="D1993" t="str">
        <f>_xlfn.XLOOKUP(B1993,tblProducts[Column1],tblProducts[Description])</f>
        <v>ETHOMEEN C/17 BULK</v>
      </c>
      <c r="E1993" t="s">
        <v>9</v>
      </c>
      <c r="F1993" t="s">
        <v>12</v>
      </c>
      <c r="G1993" t="s">
        <v>7</v>
      </c>
      <c r="H1993" t="s">
        <v>8</v>
      </c>
      <c r="I1993">
        <f t="shared" si="35"/>
        <v>2</v>
      </c>
    </row>
    <row r="1994" spans="1:9">
      <c r="A1994">
        <f>IF(MOD(ROW()-24,COUNTA(tblProducts[Description]))=0,A1993+1,A1993)</f>
        <v>18</v>
      </c>
      <c r="B1994">
        <f>MOD(ROW()-24,COUNTA(tblProducts[Description]))+1</f>
        <v>33</v>
      </c>
      <c r="C1994" t="str">
        <f>_xlfn.XLOOKUP(A1994,tblProducts[Column1],tblProducts[Description])</f>
        <v>ETHODUOMEEN HT/13 BULK</v>
      </c>
      <c r="D1994" t="str">
        <f>_xlfn.XLOOKUP(B1994,tblProducts[Column1],tblProducts[Description])</f>
        <v>ETHOMEEN C/25A BULK</v>
      </c>
      <c r="E1994" t="s">
        <v>9</v>
      </c>
      <c r="F1994" t="s">
        <v>12</v>
      </c>
      <c r="G1994" t="s">
        <v>7</v>
      </c>
      <c r="H1994" t="s">
        <v>8</v>
      </c>
      <c r="I1994">
        <f t="shared" si="35"/>
        <v>2</v>
      </c>
    </row>
    <row r="1995" spans="1:9">
      <c r="A1995">
        <f>IF(MOD(ROW()-24,COUNTA(tblProducts[Description]))=0,A1994+1,A1994)</f>
        <v>18</v>
      </c>
      <c r="B1995">
        <f>MOD(ROW()-24,COUNTA(tblProducts[Description]))+1</f>
        <v>34</v>
      </c>
      <c r="C1995" t="str">
        <f>_xlfn.XLOOKUP(A1995,tblProducts[Column1],tblProducts[Description])</f>
        <v>ETHODUOMEEN HT/13 BULK</v>
      </c>
      <c r="D1995" t="str">
        <f>_xlfn.XLOOKUP(B1995,tblProducts[Column1],tblProducts[Description])</f>
        <v>ETHOMEEN C/25A S BULK</v>
      </c>
      <c r="E1995" t="s">
        <v>9</v>
      </c>
      <c r="F1995" t="s">
        <v>12</v>
      </c>
      <c r="G1995" t="s">
        <v>9</v>
      </c>
      <c r="H1995" t="s">
        <v>8</v>
      </c>
      <c r="I1995">
        <f t="shared" si="35"/>
        <v>4</v>
      </c>
    </row>
    <row r="1996" spans="1:9">
      <c r="A1996">
        <f>IF(MOD(ROW()-24,COUNTA(tblProducts[Description]))=0,A1995+1,A1995)</f>
        <v>18</v>
      </c>
      <c r="B1996">
        <f>MOD(ROW()-24,COUNTA(tblProducts[Description]))+1</f>
        <v>35</v>
      </c>
      <c r="C1996" t="str">
        <f>_xlfn.XLOOKUP(A1996,tblProducts[Column1],tblProducts[Description])</f>
        <v>ETHODUOMEEN HT/13 BULK</v>
      </c>
      <c r="D1996" t="str">
        <f>_xlfn.XLOOKUP(B1996,tblProducts[Column1],tblProducts[Description])</f>
        <v>ETHOMEEN O/12LC BULK</v>
      </c>
      <c r="E1996" t="s">
        <v>9</v>
      </c>
      <c r="F1996" t="s">
        <v>12</v>
      </c>
      <c r="G1996" t="s">
        <v>9</v>
      </c>
      <c r="H1996" t="s">
        <v>8</v>
      </c>
      <c r="I1996">
        <f t="shared" si="35"/>
        <v>4</v>
      </c>
    </row>
    <row r="1997" spans="1:9">
      <c r="A1997">
        <f>IF(MOD(ROW()-24,COUNTA(tblProducts[Description]))=0,A1996+1,A1996)</f>
        <v>18</v>
      </c>
      <c r="B1997">
        <f>MOD(ROW()-24,COUNTA(tblProducts[Description]))+1</f>
        <v>36</v>
      </c>
      <c r="C1997" t="str">
        <f>_xlfn.XLOOKUP(A1997,tblProducts[Column1],tblProducts[Description])</f>
        <v>ETHODUOMEEN HT/13 BULK</v>
      </c>
      <c r="D1997" t="str">
        <f>_xlfn.XLOOKUP(B1997,tblProducts[Column1],tblProducts[Description])</f>
        <v>ETHOMEEN SV/12 BULK</v>
      </c>
      <c r="E1997" t="s">
        <v>9</v>
      </c>
      <c r="F1997" t="s">
        <v>12</v>
      </c>
      <c r="G1997" t="s">
        <v>9</v>
      </c>
      <c r="H1997" t="s">
        <v>8</v>
      </c>
      <c r="I1997">
        <f t="shared" si="35"/>
        <v>4</v>
      </c>
    </row>
    <row r="1998" spans="1:9">
      <c r="A1998">
        <f>IF(MOD(ROW()-24,COUNTA(tblProducts[Description]))=0,A1997+1,A1997)</f>
        <v>18</v>
      </c>
      <c r="B1998">
        <f>MOD(ROW()-24,COUNTA(tblProducts[Description]))+1</f>
        <v>37</v>
      </c>
      <c r="C1998" t="str">
        <f>_xlfn.XLOOKUP(A1998,tblProducts[Column1],tblProducts[Description])</f>
        <v>ETHODUOMEEN HT/13 BULK</v>
      </c>
      <c r="D1998" t="str">
        <f>_xlfn.XLOOKUP(B1998,tblProducts[Column1],tblProducts[Description])</f>
        <v>ETHOMEEN SV/15 BULK</v>
      </c>
      <c r="E1998" t="s">
        <v>9</v>
      </c>
      <c r="F1998" t="s">
        <v>12</v>
      </c>
      <c r="G1998" t="s">
        <v>7</v>
      </c>
      <c r="H1998" t="s">
        <v>8</v>
      </c>
      <c r="I1998">
        <f t="shared" si="35"/>
        <v>2</v>
      </c>
    </row>
    <row r="1999" spans="1:9">
      <c r="A1999">
        <f>IF(MOD(ROW()-24,COUNTA(tblProducts[Description]))=0,A1998+1,A1998)</f>
        <v>18</v>
      </c>
      <c r="B1999">
        <f>MOD(ROW()-24,COUNTA(tblProducts[Description]))+1</f>
        <v>38</v>
      </c>
      <c r="C1999" t="str">
        <f>_xlfn.XLOOKUP(A1999,tblProducts[Column1],tblProducts[Description])</f>
        <v>ETHODUOMEEN HT/13 BULK</v>
      </c>
      <c r="D1999" t="str">
        <f>_xlfn.XLOOKUP(B1999,tblProducts[Column1],tblProducts[Description])</f>
        <v>ETHOMEEN SV/15C BULK</v>
      </c>
      <c r="E1999" t="s">
        <v>9</v>
      </c>
      <c r="F1999" t="s">
        <v>12</v>
      </c>
      <c r="G1999" t="s">
        <v>7</v>
      </c>
      <c r="H1999" t="s">
        <v>8</v>
      </c>
      <c r="I1999">
        <f t="shared" si="35"/>
        <v>2</v>
      </c>
    </row>
    <row r="2000" spans="1:9">
      <c r="A2000">
        <f>IF(MOD(ROW()-24,COUNTA(tblProducts[Description]))=0,A1999+1,A1999)</f>
        <v>18</v>
      </c>
      <c r="B2000">
        <f>MOD(ROW()-24,COUNTA(tblProducts[Description]))+1</f>
        <v>39</v>
      </c>
      <c r="C2000" t="str">
        <f>_xlfn.XLOOKUP(A2000,tblProducts[Column1],tblProducts[Description])</f>
        <v>ETHODUOMEEN HT/13 BULK</v>
      </c>
      <c r="D2000" t="str">
        <f>_xlfn.XLOOKUP(B2000,tblProducts[Column1],tblProducts[Description])</f>
        <v>ETHOMEEN SV/25 BULK</v>
      </c>
      <c r="E2000" t="s">
        <v>9</v>
      </c>
      <c r="F2000" t="s">
        <v>12</v>
      </c>
      <c r="G2000" t="s">
        <v>7</v>
      </c>
      <c r="H2000" t="s">
        <v>8</v>
      </c>
      <c r="I2000">
        <f t="shared" si="35"/>
        <v>2</v>
      </c>
    </row>
    <row r="2001" spans="1:9">
      <c r="A2001">
        <f>IF(MOD(ROW()-24,COUNTA(tblProducts[Description]))=0,A2000+1,A2000)</f>
        <v>18</v>
      </c>
      <c r="B2001">
        <f>MOD(ROW()-24,COUNTA(tblProducts[Description]))+1</f>
        <v>40</v>
      </c>
      <c r="C2001" t="str">
        <f>_xlfn.XLOOKUP(A2001,tblProducts[Column1],tblProducts[Description])</f>
        <v>ETHODUOMEEN HT/13 BULK</v>
      </c>
      <c r="D2001" t="str">
        <f>_xlfn.XLOOKUP(B2001,tblProducts[Column1],tblProducts[Description])</f>
        <v>ETHOMEEN T/12 BULK</v>
      </c>
      <c r="E2001" t="s">
        <v>9</v>
      </c>
      <c r="F2001" t="s">
        <v>12</v>
      </c>
      <c r="G2001" t="s">
        <v>9</v>
      </c>
      <c r="H2001" t="s">
        <v>8</v>
      </c>
      <c r="I2001">
        <f t="shared" si="35"/>
        <v>4</v>
      </c>
    </row>
    <row r="2002" spans="1:9">
      <c r="A2002">
        <f>IF(MOD(ROW()-24,COUNTA(tblProducts[Description]))=0,A2001+1,A2001)</f>
        <v>18</v>
      </c>
      <c r="B2002">
        <f>MOD(ROW()-24,COUNTA(tblProducts[Description]))+1</f>
        <v>41</v>
      </c>
      <c r="C2002" t="str">
        <f>_xlfn.XLOOKUP(A2002,tblProducts[Column1],tblProducts[Description])</f>
        <v>ETHODUOMEEN HT/13 BULK</v>
      </c>
      <c r="D2002" t="str">
        <f>_xlfn.XLOOKUP(B2002,tblProducts[Column1],tblProducts[Description])</f>
        <v>ETHOMEEN T/13.5 BULK</v>
      </c>
      <c r="E2002" t="s">
        <v>9</v>
      </c>
      <c r="F2002" t="s">
        <v>12</v>
      </c>
      <c r="G2002" t="s">
        <v>7</v>
      </c>
      <c r="H2002" t="s">
        <v>8</v>
      </c>
      <c r="I2002">
        <f t="shared" si="35"/>
        <v>2</v>
      </c>
    </row>
    <row r="2003" spans="1:9">
      <c r="A2003">
        <f>IF(MOD(ROW()-24,COUNTA(tblProducts[Description]))=0,A2002+1,A2002)</f>
        <v>18</v>
      </c>
      <c r="B2003">
        <f>MOD(ROW()-24,COUNTA(tblProducts[Description]))+1</f>
        <v>42</v>
      </c>
      <c r="C2003" t="str">
        <f>_xlfn.XLOOKUP(A2003,tblProducts[Column1],tblProducts[Description])</f>
        <v>ETHODUOMEEN HT/13 BULK</v>
      </c>
      <c r="D2003" t="str">
        <f>_xlfn.XLOOKUP(B2003,tblProducts[Column1],tblProducts[Description])</f>
        <v>ETHOMEEN T/15 BULK</v>
      </c>
      <c r="E2003" t="s">
        <v>9</v>
      </c>
      <c r="F2003" t="s">
        <v>12</v>
      </c>
      <c r="G2003" t="s">
        <v>7</v>
      </c>
      <c r="H2003" t="s">
        <v>8</v>
      </c>
      <c r="I2003">
        <f t="shared" si="35"/>
        <v>2</v>
      </c>
    </row>
    <row r="2004" spans="1:9">
      <c r="A2004">
        <f>IF(MOD(ROW()-24,COUNTA(tblProducts[Description]))=0,A2003+1,A2003)</f>
        <v>18</v>
      </c>
      <c r="B2004">
        <f>MOD(ROW()-24,COUNTA(tblProducts[Description]))+1</f>
        <v>43</v>
      </c>
      <c r="C2004" t="str">
        <f>_xlfn.XLOOKUP(A2004,tblProducts[Column1],tblProducts[Description])</f>
        <v>ETHODUOMEEN HT/13 BULK</v>
      </c>
      <c r="D2004" t="str">
        <f>_xlfn.XLOOKUP(B2004,tblProducts[Column1],tblProducts[Description])</f>
        <v>ETHOMEEN T/17 BULK</v>
      </c>
      <c r="E2004" t="s">
        <v>9</v>
      </c>
      <c r="F2004" t="s">
        <v>12</v>
      </c>
      <c r="G2004" t="s">
        <v>7</v>
      </c>
      <c r="H2004" t="s">
        <v>8</v>
      </c>
      <c r="I2004">
        <f t="shared" si="35"/>
        <v>2</v>
      </c>
    </row>
    <row r="2005" spans="1:9">
      <c r="A2005">
        <f>IF(MOD(ROW()-24,COUNTA(tblProducts[Description]))=0,A2004+1,A2004)</f>
        <v>18</v>
      </c>
      <c r="B2005">
        <f>MOD(ROW()-24,COUNTA(tblProducts[Description]))+1</f>
        <v>44</v>
      </c>
      <c r="C2005" t="str">
        <f>_xlfn.XLOOKUP(A2005,tblProducts[Column1],tblProducts[Description])</f>
        <v>ETHODUOMEEN HT/13 BULK</v>
      </c>
      <c r="D2005" t="str">
        <f>_xlfn.XLOOKUP(B2005,tblProducts[Column1],tblProducts[Description])</f>
        <v>ETHOMEEN T/18 BULK</v>
      </c>
      <c r="E2005" t="s">
        <v>9</v>
      </c>
      <c r="F2005" t="s">
        <v>12</v>
      </c>
      <c r="G2005" t="s">
        <v>7</v>
      </c>
      <c r="H2005" t="s">
        <v>8</v>
      </c>
      <c r="I2005">
        <f t="shared" si="35"/>
        <v>2</v>
      </c>
    </row>
    <row r="2006" spans="1:9">
      <c r="A2006">
        <f>IF(MOD(ROW()-24,COUNTA(tblProducts[Description]))=0,A2005+1,A2005)</f>
        <v>18</v>
      </c>
      <c r="B2006">
        <f>MOD(ROW()-24,COUNTA(tblProducts[Description]))+1</f>
        <v>45</v>
      </c>
      <c r="C2006" t="str">
        <f>_xlfn.XLOOKUP(A2006,tblProducts[Column1],tblProducts[Description])</f>
        <v>ETHODUOMEEN HT/13 BULK</v>
      </c>
      <c r="D2006" t="str">
        <f>_xlfn.XLOOKUP(B2006,tblProducts[Column1],tblProducts[Description])</f>
        <v>ETHOMEEN T/19 BULK</v>
      </c>
      <c r="E2006" t="s">
        <v>9</v>
      </c>
      <c r="F2006" t="s">
        <v>12</v>
      </c>
      <c r="G2006" t="s">
        <v>7</v>
      </c>
      <c r="H2006" t="s">
        <v>8</v>
      </c>
      <c r="I2006">
        <f t="shared" si="35"/>
        <v>2</v>
      </c>
    </row>
    <row r="2007" spans="1:9">
      <c r="A2007">
        <f>IF(MOD(ROW()-24,COUNTA(tblProducts[Description]))=0,A2006+1,A2006)</f>
        <v>18</v>
      </c>
      <c r="B2007">
        <f>MOD(ROW()-24,COUNTA(tblProducts[Description]))+1</f>
        <v>46</v>
      </c>
      <c r="C2007" t="str">
        <f>_xlfn.XLOOKUP(A2007,tblProducts[Column1],tblProducts[Description])</f>
        <v>ETHODUOMEEN HT/13 BULK</v>
      </c>
      <c r="D2007" t="str">
        <f>_xlfn.XLOOKUP(B2007,tblProducts[Column1],tblProducts[Description])</f>
        <v>ETHOMEEN T/20 BULK</v>
      </c>
      <c r="E2007" t="s">
        <v>9</v>
      </c>
      <c r="F2007" t="s">
        <v>12</v>
      </c>
      <c r="G2007" t="s">
        <v>7</v>
      </c>
      <c r="H2007" t="s">
        <v>8</v>
      </c>
      <c r="I2007">
        <f t="shared" si="35"/>
        <v>2</v>
      </c>
    </row>
    <row r="2008" spans="1:9">
      <c r="A2008">
        <f>IF(MOD(ROW()-24,COUNTA(tblProducts[Description]))=0,A2007+1,A2007)</f>
        <v>18</v>
      </c>
      <c r="B2008">
        <f>MOD(ROW()-24,COUNTA(tblProducts[Description]))+1</f>
        <v>47</v>
      </c>
      <c r="C2008" t="str">
        <f>_xlfn.XLOOKUP(A2008,tblProducts[Column1],tblProducts[Description])</f>
        <v>ETHODUOMEEN HT/13 BULK</v>
      </c>
      <c r="D2008" t="str">
        <f>_xlfn.XLOOKUP(B2008,tblProducts[Column1],tblProducts[Description])</f>
        <v>ETHOMEEN T/20S BULK</v>
      </c>
      <c r="E2008" t="s">
        <v>9</v>
      </c>
      <c r="F2008" t="s">
        <v>12</v>
      </c>
      <c r="G2008" t="s">
        <v>7</v>
      </c>
      <c r="H2008" t="s">
        <v>8</v>
      </c>
      <c r="I2008">
        <f t="shared" si="35"/>
        <v>2</v>
      </c>
    </row>
    <row r="2009" spans="1:9">
      <c r="A2009">
        <f>IF(MOD(ROW()-24,COUNTA(tblProducts[Description]))=0,A2008+1,A2008)</f>
        <v>18</v>
      </c>
      <c r="B2009">
        <f>MOD(ROW()-24,COUNTA(tblProducts[Description]))+1</f>
        <v>48</v>
      </c>
      <c r="C2009" t="str">
        <f>_xlfn.XLOOKUP(A2009,tblProducts[Column1],tblProducts[Description])</f>
        <v>ETHODUOMEEN HT/13 BULK</v>
      </c>
      <c r="D2009" t="str">
        <f>_xlfn.XLOOKUP(B2009,tblProducts[Column1],tblProducts[Description])</f>
        <v>ETHOMEEN T/24 BULK</v>
      </c>
      <c r="E2009" t="s">
        <v>9</v>
      </c>
      <c r="F2009" t="s">
        <v>12</v>
      </c>
      <c r="G2009" t="s">
        <v>7</v>
      </c>
      <c r="H2009" t="s">
        <v>8</v>
      </c>
      <c r="I2009">
        <f t="shared" ref="I2009:I2072" si="36">IF(E2009="NO",0,IF(F2009="HEEL WASH",1.5,2))+IF(G2009="NO",0,2)</f>
        <v>2</v>
      </c>
    </row>
    <row r="2010" spans="1:9">
      <c r="A2010">
        <f>IF(MOD(ROW()-24,COUNTA(tblProducts[Description]))=0,A2009+1,A2009)</f>
        <v>18</v>
      </c>
      <c r="B2010">
        <f>MOD(ROW()-24,COUNTA(tblProducts[Description]))+1</f>
        <v>49</v>
      </c>
      <c r="C2010" t="str">
        <f>_xlfn.XLOOKUP(A2010,tblProducts[Column1],tblProducts[Description])</f>
        <v>ETHODUOMEEN HT/13 BULK</v>
      </c>
      <c r="D2010" t="str">
        <f>_xlfn.XLOOKUP(B2010,tblProducts[Column1],tblProducts[Description])</f>
        <v>ETHOMEEN T/25 BULK</v>
      </c>
      <c r="E2010" t="s">
        <v>9</v>
      </c>
      <c r="F2010" t="s">
        <v>12</v>
      </c>
      <c r="G2010" t="s">
        <v>7</v>
      </c>
      <c r="H2010" t="s">
        <v>8</v>
      </c>
      <c r="I2010">
        <f t="shared" si="36"/>
        <v>2</v>
      </c>
    </row>
    <row r="2011" spans="1:9">
      <c r="A2011">
        <f>IF(MOD(ROW()-24,COUNTA(tblProducts[Description]))=0,A2010+1,A2010)</f>
        <v>18</v>
      </c>
      <c r="B2011">
        <f>MOD(ROW()-24,COUNTA(tblProducts[Description]))+1</f>
        <v>50</v>
      </c>
      <c r="C2011" t="str">
        <f>_xlfn.XLOOKUP(A2011,tblProducts[Column1],tblProducts[Description])</f>
        <v>ETHODUOMEEN HT/13 BULK</v>
      </c>
      <c r="D2011" t="str">
        <f>_xlfn.XLOOKUP(B2011,tblProducts[Column1],tblProducts[Description])</f>
        <v>ETHOMEEN T/28 BULK</v>
      </c>
      <c r="E2011" t="s">
        <v>9</v>
      </c>
      <c r="F2011" t="s">
        <v>12</v>
      </c>
      <c r="G2011" t="s">
        <v>7</v>
      </c>
      <c r="H2011" t="s">
        <v>8</v>
      </c>
      <c r="I2011">
        <f t="shared" si="36"/>
        <v>2</v>
      </c>
    </row>
    <row r="2012" spans="1:9">
      <c r="A2012">
        <f>IF(MOD(ROW()-24,COUNTA(tblProducts[Description]))=0,A2011+1,A2011)</f>
        <v>18</v>
      </c>
      <c r="B2012">
        <f>MOD(ROW()-24,COUNTA(tblProducts[Description]))+1</f>
        <v>51</v>
      </c>
      <c r="C2012" t="str">
        <f>_xlfn.XLOOKUP(A2012,tblProducts[Column1],tblProducts[Description])</f>
        <v>ETHODUOMEEN HT/13 BULK</v>
      </c>
      <c r="D2012" t="str">
        <f>_xlfn.XLOOKUP(B2012,tblProducts[Column1],tblProducts[Description])</f>
        <v>ETHYLAN 1008 SA BULK</v>
      </c>
      <c r="E2012" t="s">
        <v>9</v>
      </c>
      <c r="F2012" t="s">
        <v>12</v>
      </c>
      <c r="G2012" t="s">
        <v>7</v>
      </c>
      <c r="H2012" t="s">
        <v>8</v>
      </c>
      <c r="I2012">
        <f t="shared" si="36"/>
        <v>2</v>
      </c>
    </row>
    <row r="2013" spans="1:9">
      <c r="A2013">
        <f>IF(MOD(ROW()-24,COUNTA(tblProducts[Description]))=0,A2012+1,A2012)</f>
        <v>18</v>
      </c>
      <c r="B2013">
        <f>MOD(ROW()-24,COUNTA(tblProducts[Description]))+1</f>
        <v>52</v>
      </c>
      <c r="C2013" t="str">
        <f>_xlfn.XLOOKUP(A2013,tblProducts[Column1],tblProducts[Description])</f>
        <v>ETHODUOMEEN HT/13 BULK</v>
      </c>
      <c r="D2013" t="str">
        <f>_xlfn.XLOOKUP(B2013,tblProducts[Column1],tblProducts[Description])</f>
        <v>ETHYLAN 325 BULK</v>
      </c>
      <c r="E2013" t="s">
        <v>9</v>
      </c>
      <c r="F2013" t="s">
        <v>12</v>
      </c>
      <c r="G2013" t="s">
        <v>7</v>
      </c>
      <c r="H2013" t="s">
        <v>8</v>
      </c>
      <c r="I2013">
        <f t="shared" si="36"/>
        <v>2</v>
      </c>
    </row>
    <row r="2014" spans="1:9">
      <c r="A2014">
        <f>IF(MOD(ROW()-24,COUNTA(tblProducts[Description]))=0,A2013+1,A2013)</f>
        <v>18</v>
      </c>
      <c r="B2014">
        <f>MOD(ROW()-24,COUNTA(tblProducts[Description]))+1</f>
        <v>53</v>
      </c>
      <c r="C2014" t="str">
        <f>_xlfn.XLOOKUP(A2014,tblProducts[Column1],tblProducts[Description])</f>
        <v>ETHODUOMEEN HT/13 BULK</v>
      </c>
      <c r="D2014" t="str">
        <f>_xlfn.XLOOKUP(B2014,tblProducts[Column1],tblProducts[Description])</f>
        <v>ETHYLAN NS-500LQ BULK</v>
      </c>
      <c r="E2014" t="s">
        <v>9</v>
      </c>
      <c r="F2014" t="s">
        <v>12</v>
      </c>
      <c r="G2014" t="s">
        <v>7</v>
      </c>
      <c r="H2014" t="s">
        <v>8</v>
      </c>
      <c r="I2014">
        <f t="shared" si="36"/>
        <v>2</v>
      </c>
    </row>
    <row r="2015" spans="1:9">
      <c r="A2015">
        <f>IF(MOD(ROW()-24,COUNTA(tblProducts[Description]))=0,A2014+1,A2014)</f>
        <v>18</v>
      </c>
      <c r="B2015">
        <f>MOD(ROW()-24,COUNTA(tblProducts[Description]))+1</f>
        <v>54</v>
      </c>
      <c r="C2015" t="str">
        <f>_xlfn.XLOOKUP(A2015,tblProducts[Column1],tblProducts[Description])</f>
        <v>ETHODUOMEEN HT/13 BULK</v>
      </c>
      <c r="D2015" t="str">
        <f>_xlfn.XLOOKUP(B2015,tblProducts[Column1],tblProducts[Description])</f>
        <v>ETHYLAN PRE NS-505 K BULK</v>
      </c>
      <c r="E2015" t="s">
        <v>9</v>
      </c>
      <c r="F2015" t="s">
        <v>12</v>
      </c>
      <c r="G2015" t="s">
        <v>7</v>
      </c>
      <c r="H2015" t="s">
        <v>8</v>
      </c>
      <c r="I2015">
        <f t="shared" si="36"/>
        <v>2</v>
      </c>
    </row>
    <row r="2016" spans="1:9">
      <c r="A2016">
        <f>IF(MOD(ROW()-24,COUNTA(tblProducts[Description]))=0,A2015+1,A2015)</f>
        <v>18</v>
      </c>
      <c r="B2016">
        <f>MOD(ROW()-24,COUNTA(tblProducts[Description]))+1</f>
        <v>55</v>
      </c>
      <c r="C2016" t="str">
        <f>_xlfn.XLOOKUP(A2016,tblProducts[Column1],tblProducts[Description])</f>
        <v>ETHODUOMEEN HT/13 BULK</v>
      </c>
      <c r="D2016" t="str">
        <f>_xlfn.XLOOKUP(B2016,tblProducts[Column1],tblProducts[Description])</f>
        <v>ETHYLAN SN-90 BULK</v>
      </c>
      <c r="E2016" t="s">
        <v>9</v>
      </c>
      <c r="F2016" t="s">
        <v>12</v>
      </c>
      <c r="G2016" t="s">
        <v>7</v>
      </c>
      <c r="H2016" t="s">
        <v>8</v>
      </c>
      <c r="I2016">
        <f t="shared" si="36"/>
        <v>2</v>
      </c>
    </row>
    <row r="2017" spans="1:9">
      <c r="A2017">
        <f>IF(MOD(ROW()-24,COUNTA(tblProducts[Description]))=0,A2016+1,A2016)</f>
        <v>18</v>
      </c>
      <c r="B2017">
        <f>MOD(ROW()-24,COUNTA(tblProducts[Description]))+1</f>
        <v>56</v>
      </c>
      <c r="C2017" t="str">
        <f>_xlfn.XLOOKUP(A2017,tblProducts[Column1],tblProducts[Description])</f>
        <v>ETHODUOMEEN HT/13 BULK</v>
      </c>
      <c r="D2017" t="str">
        <f>_xlfn.XLOOKUP(B2017,tblProducts[Column1],tblProducts[Description])</f>
        <v>ETHYLAN TD-100 BULK</v>
      </c>
      <c r="E2017" t="s">
        <v>9</v>
      </c>
      <c r="F2017" t="s">
        <v>12</v>
      </c>
      <c r="G2017" t="s">
        <v>7</v>
      </c>
      <c r="H2017" t="s">
        <v>8</v>
      </c>
      <c r="I2017">
        <f t="shared" si="36"/>
        <v>2</v>
      </c>
    </row>
    <row r="2018" spans="1:9">
      <c r="A2018">
        <f>IF(MOD(ROW()-24,COUNTA(tblProducts[Description]))=0,A2017+1,A2017)</f>
        <v>18</v>
      </c>
      <c r="B2018">
        <f>MOD(ROW()-24,COUNTA(tblProducts[Description]))+1</f>
        <v>57</v>
      </c>
      <c r="C2018" t="str">
        <f>_xlfn.XLOOKUP(A2018,tblProducts[Column1],tblProducts[Description])</f>
        <v>ETHODUOMEEN HT/13 BULK</v>
      </c>
      <c r="D2018" t="str">
        <f>_xlfn.XLOOKUP(B2018,tblProducts[Column1],tblProducts[Description])</f>
        <v>ETHYLAN TD-120 BULK</v>
      </c>
      <c r="E2018" t="s">
        <v>9</v>
      </c>
      <c r="F2018" t="s">
        <v>12</v>
      </c>
      <c r="G2018" t="s">
        <v>7</v>
      </c>
      <c r="H2018" t="s">
        <v>8</v>
      </c>
      <c r="I2018">
        <f t="shared" si="36"/>
        <v>2</v>
      </c>
    </row>
    <row r="2019" spans="1:9">
      <c r="A2019">
        <f>IF(MOD(ROW()-24,COUNTA(tblProducts[Description]))=0,A2018+1,A2018)</f>
        <v>18</v>
      </c>
      <c r="B2019">
        <f>MOD(ROW()-24,COUNTA(tblProducts[Description]))+1</f>
        <v>58</v>
      </c>
      <c r="C2019" t="str">
        <f>_xlfn.XLOOKUP(A2019,tblProducts[Column1],tblProducts[Description])</f>
        <v>ETHODUOMEEN HT/13 BULK</v>
      </c>
      <c r="D2019" t="str">
        <f>_xlfn.XLOOKUP(B2019,tblProducts[Column1],tblProducts[Description])</f>
        <v>ETHYLAN TD-1407 BULK</v>
      </c>
      <c r="E2019" t="s">
        <v>9</v>
      </c>
      <c r="F2019" t="s">
        <v>12</v>
      </c>
      <c r="G2019" t="s">
        <v>7</v>
      </c>
      <c r="H2019" t="s">
        <v>8</v>
      </c>
      <c r="I2019">
        <f t="shared" si="36"/>
        <v>2</v>
      </c>
    </row>
    <row r="2020" spans="1:9">
      <c r="A2020">
        <f>IF(MOD(ROW()-24,COUNTA(tblProducts[Description]))=0,A2019+1,A2019)</f>
        <v>18</v>
      </c>
      <c r="B2020">
        <f>MOD(ROW()-24,COUNTA(tblProducts[Description]))+1</f>
        <v>59</v>
      </c>
      <c r="C2020" t="str">
        <f>_xlfn.XLOOKUP(A2020,tblProducts[Column1],tblProducts[Description])</f>
        <v>ETHODUOMEEN HT/13 BULK</v>
      </c>
      <c r="D2020" t="str">
        <f>_xlfn.XLOOKUP(B2020,tblProducts[Column1],tblProducts[Description])</f>
        <v>ETHYLAN TD-40 BULK</v>
      </c>
      <c r="E2020" t="s">
        <v>9</v>
      </c>
      <c r="F2020" t="s">
        <v>12</v>
      </c>
      <c r="G2020" t="s">
        <v>7</v>
      </c>
      <c r="H2020" t="s">
        <v>8</v>
      </c>
      <c r="I2020">
        <f t="shared" si="36"/>
        <v>2</v>
      </c>
    </row>
    <row r="2021" spans="1:9">
      <c r="A2021">
        <f>IF(MOD(ROW()-24,COUNTA(tblProducts[Description]))=0,A2020+1,A2020)</f>
        <v>18</v>
      </c>
      <c r="B2021">
        <f>MOD(ROW()-24,COUNTA(tblProducts[Description]))+1</f>
        <v>60</v>
      </c>
      <c r="C2021" t="str">
        <f>_xlfn.XLOOKUP(A2021,tblProducts[Column1],tblProducts[Description])</f>
        <v>ETHODUOMEEN HT/13 BULK</v>
      </c>
      <c r="D2021" t="str">
        <f>_xlfn.XLOOKUP(B2021,tblProducts[Column1],tblProducts[Description])</f>
        <v>ETHYLAN TD-60 BULK</v>
      </c>
      <c r="E2021" t="s">
        <v>9</v>
      </c>
      <c r="F2021" t="s">
        <v>12</v>
      </c>
      <c r="G2021" t="s">
        <v>7</v>
      </c>
      <c r="H2021" t="s">
        <v>8</v>
      </c>
      <c r="I2021">
        <f t="shared" si="36"/>
        <v>2</v>
      </c>
    </row>
    <row r="2022" spans="1:9">
      <c r="A2022">
        <f>IF(MOD(ROW()-24,COUNTA(tblProducts[Description]))=0,A2021+1,A2021)</f>
        <v>18</v>
      </c>
      <c r="B2022">
        <f>MOD(ROW()-24,COUNTA(tblProducts[Description]))+1</f>
        <v>61</v>
      </c>
      <c r="C2022" t="str">
        <f>_xlfn.XLOOKUP(A2022,tblProducts[Column1],tblProducts[Description])</f>
        <v>ETHODUOMEEN HT/13 BULK</v>
      </c>
      <c r="D2022" t="str">
        <f>_xlfn.XLOOKUP(B2022,tblProducts[Column1],tblProducts[Description])</f>
        <v>INTERMEDIATE BE-110L BULK</v>
      </c>
      <c r="E2022" t="s">
        <v>9</v>
      </c>
      <c r="F2022" t="s">
        <v>12</v>
      </c>
      <c r="G2022" t="s">
        <v>7</v>
      </c>
      <c r="H2022" t="s">
        <v>8</v>
      </c>
      <c r="I2022">
        <f t="shared" si="36"/>
        <v>2</v>
      </c>
    </row>
    <row r="2023" spans="1:9">
      <c r="A2023">
        <f>IF(MOD(ROW()-24,COUNTA(tblProducts[Description]))=0,A2022+1,A2022)</f>
        <v>18</v>
      </c>
      <c r="B2023">
        <f>MOD(ROW()-24,COUNTA(tblProducts[Description]))+1</f>
        <v>62</v>
      </c>
      <c r="C2023" t="str">
        <f>_xlfn.XLOOKUP(A2023,tblProducts[Column1],tblProducts[Description])</f>
        <v>ETHODUOMEEN HT/13 BULK</v>
      </c>
      <c r="D2023" t="str">
        <f>_xlfn.XLOOKUP(B2023,tblProducts[Column1],tblProducts[Description])</f>
        <v>INTERMEDIATE DPG-415 BULK</v>
      </c>
      <c r="E2023" t="s">
        <v>9</v>
      </c>
      <c r="F2023" t="s">
        <v>12</v>
      </c>
      <c r="G2023" t="s">
        <v>7</v>
      </c>
      <c r="H2023" t="s">
        <v>8</v>
      </c>
      <c r="I2023">
        <f t="shared" si="36"/>
        <v>2</v>
      </c>
    </row>
    <row r="2024" spans="1:9">
      <c r="A2024">
        <f>IF(MOD(ROW()-24,COUNTA(tblProducts[Description]))=0,A2023+1,A2023)</f>
        <v>18</v>
      </c>
      <c r="B2024">
        <f>MOD(ROW()-24,COUNTA(tblProducts[Description]))+1</f>
        <v>63</v>
      </c>
      <c r="C2024" t="str">
        <f>_xlfn.XLOOKUP(A2024,tblProducts[Column1],tblProducts[Description])</f>
        <v>ETHODUOMEEN HT/13 BULK</v>
      </c>
      <c r="D2024" t="str">
        <f>_xlfn.XLOOKUP(B2024,tblProducts[Column1],tblProducts[Description])</f>
        <v>PROPODUOMEEN T/12 BULK</v>
      </c>
      <c r="E2024" t="s">
        <v>9</v>
      </c>
      <c r="F2024" t="s">
        <v>12</v>
      </c>
      <c r="G2024" t="s">
        <v>9</v>
      </c>
      <c r="H2024" t="s">
        <v>8</v>
      </c>
      <c r="I2024">
        <f t="shared" si="36"/>
        <v>4</v>
      </c>
    </row>
    <row r="2025" spans="1:9">
      <c r="A2025">
        <f>IF(MOD(ROW()-24,COUNTA(tblProducts[Description]))=0,A2024+1,A2024)</f>
        <v>18</v>
      </c>
      <c r="B2025">
        <f>MOD(ROW()-24,COUNTA(tblProducts[Description]))+1</f>
        <v>64</v>
      </c>
      <c r="C2025" t="str">
        <f>_xlfn.XLOOKUP(A2025,tblProducts[Column1],tblProducts[Description])</f>
        <v>ETHODUOMEEN HT/13 BULK</v>
      </c>
      <c r="D2025" t="str">
        <f>_xlfn.XLOOKUP(B2025,tblProducts[Column1],tblProducts[Description])</f>
        <v>PROPOMEEN T/12 BULK</v>
      </c>
      <c r="E2025" t="s">
        <v>9</v>
      </c>
      <c r="F2025" t="s">
        <v>12</v>
      </c>
      <c r="G2025" t="s">
        <v>9</v>
      </c>
      <c r="H2025" t="s">
        <v>8</v>
      </c>
      <c r="I2025">
        <f t="shared" si="36"/>
        <v>4</v>
      </c>
    </row>
    <row r="2026" spans="1:9">
      <c r="A2026">
        <f>IF(MOD(ROW()-24,COUNTA(tblProducts[Description]))=0,A2025+1,A2025)</f>
        <v>18</v>
      </c>
      <c r="B2026">
        <f>MOD(ROW()-24,COUNTA(tblProducts[Description]))+1</f>
        <v>65</v>
      </c>
      <c r="C2026" t="str">
        <f>_xlfn.XLOOKUP(A2026,tblProducts[Column1],tblProducts[Description])</f>
        <v>ETHODUOMEEN HT/13 BULK</v>
      </c>
      <c r="D2026" t="str">
        <f>_xlfn.XLOOKUP(B2026,tblProducts[Column1],tblProducts[Description])</f>
        <v>TMP-420 BULK</v>
      </c>
      <c r="E2026" t="s">
        <v>9</v>
      </c>
      <c r="F2026" t="s">
        <v>12</v>
      </c>
      <c r="G2026" t="s">
        <v>7</v>
      </c>
      <c r="H2026" t="s">
        <v>8</v>
      </c>
      <c r="I2026">
        <f t="shared" si="36"/>
        <v>2</v>
      </c>
    </row>
    <row r="2027" spans="1:9">
      <c r="A2027">
        <f>IF(MOD(ROW()-24,COUNTA(tblProducts[Description]))=0,A2026+1,A2026)</f>
        <v>18</v>
      </c>
      <c r="B2027">
        <f>MOD(ROW()-24,COUNTA(tblProducts[Description]))+1</f>
        <v>66</v>
      </c>
      <c r="C2027" t="str">
        <f>_xlfn.XLOOKUP(A2027,tblProducts[Column1],tblProducts[Description])</f>
        <v>ETHODUOMEEN HT/13 BULK</v>
      </c>
      <c r="D2027" t="str">
        <f>_xlfn.XLOOKUP(B2027,tblProducts[Column1],tblProducts[Description])</f>
        <v>TMP-80 BULK</v>
      </c>
      <c r="E2027" t="s">
        <v>9</v>
      </c>
      <c r="F2027" t="s">
        <v>12</v>
      </c>
      <c r="G2027" t="s">
        <v>7</v>
      </c>
      <c r="H2027" t="s">
        <v>8</v>
      </c>
      <c r="I2027">
        <f t="shared" si="36"/>
        <v>2</v>
      </c>
    </row>
    <row r="2028" spans="1:9">
      <c r="A2028">
        <f>IF(MOD(ROW()-24,COUNTA(tblProducts[Description]))=0,A2027+1,A2027)</f>
        <v>18</v>
      </c>
      <c r="B2028">
        <f>MOD(ROW()-24,COUNTA(tblProducts[Description]))+1</f>
        <v>67</v>
      </c>
      <c r="C2028" t="str">
        <f>_xlfn.XLOOKUP(A2028,tblProducts[Column1],tblProducts[Description])</f>
        <v>ETHODUOMEEN HT/13 BULK</v>
      </c>
      <c r="D2028" t="str">
        <f>_xlfn.XLOOKUP(B2028,tblProducts[Column1],tblProducts[Description])</f>
        <v>VISCO 352 BULK</v>
      </c>
      <c r="E2028" t="s">
        <v>9</v>
      </c>
      <c r="F2028" t="s">
        <v>12</v>
      </c>
      <c r="G2028" t="s">
        <v>7</v>
      </c>
      <c r="H2028" t="s">
        <v>8</v>
      </c>
      <c r="I2028">
        <f t="shared" si="36"/>
        <v>2</v>
      </c>
    </row>
    <row r="2029" spans="1:9">
      <c r="A2029">
        <f>IF(MOD(ROW()-24,COUNTA(tblProducts[Description]))=0,A2028+1,A2028)</f>
        <v>18</v>
      </c>
      <c r="B2029">
        <f>MOD(ROW()-24,COUNTA(tblProducts[Description]))+1</f>
        <v>68</v>
      </c>
      <c r="C2029" t="str">
        <f>_xlfn.XLOOKUP(A2029,tblProducts[Column1],tblProducts[Description])</f>
        <v>ETHODUOMEEN HT/13 BULK</v>
      </c>
      <c r="D2029" t="str">
        <f>_xlfn.XLOOKUP(B2029,tblProducts[Column1],tblProducts[Description])</f>
        <v>WITBREAK DPG-25 BULK</v>
      </c>
      <c r="E2029" t="s">
        <v>9</v>
      </c>
      <c r="F2029" t="s">
        <v>12</v>
      </c>
      <c r="G2029" t="s">
        <v>7</v>
      </c>
      <c r="H2029" t="s">
        <v>8</v>
      </c>
      <c r="I2029">
        <f t="shared" si="36"/>
        <v>2</v>
      </c>
    </row>
    <row r="2030" spans="1:9">
      <c r="A2030">
        <f>IF(MOD(ROW()-24,COUNTA(tblProducts[Description]))=0,A2029+1,A2029)</f>
        <v>18</v>
      </c>
      <c r="B2030">
        <f>MOD(ROW()-24,COUNTA(tblProducts[Description]))+1</f>
        <v>69</v>
      </c>
      <c r="C2030" t="str">
        <f>_xlfn.XLOOKUP(A2030,tblProducts[Column1],tblProducts[Description])</f>
        <v>ETHODUOMEEN HT/13 BULK</v>
      </c>
      <c r="D2030" t="str">
        <f>_xlfn.XLOOKUP(B2030,tblProducts[Column1],tblProducts[Description])</f>
        <v>WITBREAK DPG-482 BULK</v>
      </c>
      <c r="E2030" t="s">
        <v>9</v>
      </c>
      <c r="F2030" t="s">
        <v>12</v>
      </c>
      <c r="G2030" t="s">
        <v>7</v>
      </c>
      <c r="H2030" t="s">
        <v>8</v>
      </c>
      <c r="I2030">
        <f t="shared" si="36"/>
        <v>2</v>
      </c>
    </row>
    <row r="2031" spans="1:9">
      <c r="A2031">
        <f>IF(MOD(ROW()-24,COUNTA(tblProducts[Description]))=0,A2030+1,A2030)</f>
        <v>18</v>
      </c>
      <c r="B2031">
        <f>MOD(ROW()-24,COUNTA(tblProducts[Description]))+1</f>
        <v>70</v>
      </c>
      <c r="C2031" t="str">
        <f>_xlfn.XLOOKUP(A2031,tblProducts[Column1],tblProducts[Description])</f>
        <v>ETHODUOMEEN HT/13 BULK</v>
      </c>
      <c r="D2031" t="str">
        <f>_xlfn.XLOOKUP(B2031,tblProducts[Column1],tblProducts[Description])</f>
        <v>WITBREAK DPG-818 BULK</v>
      </c>
      <c r="E2031" t="s">
        <v>9</v>
      </c>
      <c r="F2031" t="s">
        <v>12</v>
      </c>
      <c r="G2031" t="s">
        <v>7</v>
      </c>
      <c r="H2031" t="s">
        <v>8</v>
      </c>
      <c r="I2031">
        <f t="shared" si="36"/>
        <v>2</v>
      </c>
    </row>
    <row r="2032" spans="1:9">
      <c r="A2032">
        <f>IF(MOD(ROW()-24,COUNTA(tblProducts[Description]))=0,A2031+1,A2031)</f>
        <v>18</v>
      </c>
      <c r="B2032">
        <f>MOD(ROW()-24,COUNTA(tblProducts[Description]))+1</f>
        <v>71</v>
      </c>
      <c r="C2032" t="str">
        <f>_xlfn.XLOOKUP(A2032,tblProducts[Column1],tblProducts[Description])</f>
        <v>ETHODUOMEEN HT/13 BULK</v>
      </c>
      <c r="D2032" t="str">
        <f>_xlfn.XLOOKUP(B2032,tblProducts[Column1],tblProducts[Description])</f>
        <v>WITBREAK DTG-62 BULK</v>
      </c>
      <c r="E2032" t="s">
        <v>9</v>
      </c>
      <c r="F2032" t="s">
        <v>12</v>
      </c>
      <c r="G2032" t="s">
        <v>7</v>
      </c>
      <c r="H2032" t="s">
        <v>8</v>
      </c>
      <c r="I2032">
        <f t="shared" si="36"/>
        <v>2</v>
      </c>
    </row>
    <row r="2033" spans="1:9">
      <c r="A2033">
        <f>IF(MOD(ROW()-24,COUNTA(tblProducts[Description]))=0,A2032+1,A2032)</f>
        <v>18</v>
      </c>
      <c r="B2033">
        <f>MOD(ROW()-24,COUNTA(tblProducts[Description]))+1</f>
        <v>72</v>
      </c>
      <c r="C2033" t="str">
        <f>_xlfn.XLOOKUP(A2033,tblProducts[Column1],tblProducts[Description])</f>
        <v>ETHODUOMEEN HT/13 BULK</v>
      </c>
      <c r="D2033" t="str">
        <f>_xlfn.XLOOKUP(B2033,tblProducts[Column1],tblProducts[Description])</f>
        <v>WITCOMUL 1844 BULK</v>
      </c>
      <c r="E2033" t="s">
        <v>9</v>
      </c>
      <c r="F2033" t="s">
        <v>12</v>
      </c>
      <c r="G2033" t="s">
        <v>7</v>
      </c>
      <c r="H2033" t="s">
        <v>8</v>
      </c>
      <c r="I2033">
        <f t="shared" si="36"/>
        <v>2</v>
      </c>
    </row>
    <row r="2034" spans="1:9">
      <c r="A2034">
        <f>IF(MOD(ROW()-24,COUNTA(tblProducts[Description]))=0,A2033+1,A2033)</f>
        <v>18</v>
      </c>
      <c r="B2034">
        <f>MOD(ROW()-24,COUNTA(tblProducts[Description]))+1</f>
        <v>73</v>
      </c>
      <c r="C2034" t="str">
        <f>_xlfn.XLOOKUP(A2034,tblProducts[Column1],tblProducts[Description])</f>
        <v>ETHODUOMEEN HT/13 BULK</v>
      </c>
      <c r="D2034" t="str">
        <f>_xlfn.XLOOKUP(B2034,tblProducts[Column1],tblProducts[Description])</f>
        <v>WITCONOL 2690 BULK</v>
      </c>
      <c r="E2034" t="s">
        <v>9</v>
      </c>
      <c r="F2034" t="s">
        <v>12</v>
      </c>
      <c r="G2034" t="s">
        <v>7</v>
      </c>
      <c r="H2034" t="s">
        <v>8</v>
      </c>
      <c r="I2034">
        <f t="shared" si="36"/>
        <v>2</v>
      </c>
    </row>
    <row r="2035" spans="1:9">
      <c r="A2035">
        <f>IF(MOD(ROW()-24,COUNTA(tblProducts[Description]))=0,A2034+1,A2034)</f>
        <v>18</v>
      </c>
      <c r="B2035">
        <f>MOD(ROW()-24,COUNTA(tblProducts[Description]))+1</f>
        <v>74</v>
      </c>
      <c r="C2035" t="str">
        <f>_xlfn.XLOOKUP(A2035,tblProducts[Column1],tblProducts[Description])</f>
        <v>ETHODUOMEEN HT/13 BULK</v>
      </c>
      <c r="D2035" t="str">
        <f>_xlfn.XLOOKUP(B2035,tblProducts[Column1],tblProducts[Description])</f>
        <v>ETHYLAN 324 BULK</v>
      </c>
      <c r="E2035" t="s">
        <v>9</v>
      </c>
      <c r="F2035" t="s">
        <v>12</v>
      </c>
      <c r="G2035" t="s">
        <v>7</v>
      </c>
      <c r="H2035" t="s">
        <v>8</v>
      </c>
      <c r="I2035">
        <f t="shared" si="36"/>
        <v>2</v>
      </c>
    </row>
    <row r="2036" spans="1:9">
      <c r="A2036">
        <f>IF(MOD(ROW()-24,COUNTA(tblProducts[Description]))=0,A2035+1,A2035)</f>
        <v>18</v>
      </c>
      <c r="B2036">
        <f>MOD(ROW()-24,COUNTA(tblProducts[Description]))+1</f>
        <v>75</v>
      </c>
      <c r="C2036" t="str">
        <f>_xlfn.XLOOKUP(A2036,tblProducts[Column1],tblProducts[Description])</f>
        <v>ETHODUOMEEN HT/13 BULK</v>
      </c>
      <c r="D2036" t="str">
        <f>_xlfn.XLOOKUP(B2036,tblProducts[Column1],tblProducts[Description])</f>
        <v>WITCONOL NP-120 BULK</v>
      </c>
      <c r="E2036" t="s">
        <v>9</v>
      </c>
      <c r="F2036" t="s">
        <v>12</v>
      </c>
      <c r="G2036" t="s">
        <v>7</v>
      </c>
      <c r="H2036" t="s">
        <v>8</v>
      </c>
      <c r="I2036">
        <f t="shared" si="36"/>
        <v>2</v>
      </c>
    </row>
    <row r="2037" spans="1:9">
      <c r="A2037">
        <f>IF(MOD(ROW()-24,COUNTA(tblProducts[Description]))=0,A2036+1,A2036)</f>
        <v>18</v>
      </c>
      <c r="B2037">
        <f>MOD(ROW()-24,COUNTA(tblProducts[Description]))+1</f>
        <v>76</v>
      </c>
      <c r="C2037" t="str">
        <f>_xlfn.XLOOKUP(A2037,tblProducts[Column1],tblProducts[Description])</f>
        <v>ETHODUOMEEN HT/13 BULK</v>
      </c>
      <c r="D2037" t="str">
        <f>_xlfn.XLOOKUP(B2037,tblProducts[Column1],tblProducts[Description])</f>
        <v>WITCONOL NP-130 BULK</v>
      </c>
      <c r="E2037" t="s">
        <v>9</v>
      </c>
      <c r="F2037" t="s">
        <v>12</v>
      </c>
      <c r="G2037" t="s">
        <v>7</v>
      </c>
      <c r="H2037" t="s">
        <v>8</v>
      </c>
      <c r="I2037">
        <f t="shared" si="36"/>
        <v>2</v>
      </c>
    </row>
    <row r="2038" spans="1:9">
      <c r="A2038">
        <f>IF(MOD(ROW()-24,COUNTA(tblProducts[Description]))=0,A2037+1,A2037)</f>
        <v>18</v>
      </c>
      <c r="B2038">
        <f>MOD(ROW()-24,COUNTA(tblProducts[Description]))+1</f>
        <v>77</v>
      </c>
      <c r="C2038" t="str">
        <f>_xlfn.XLOOKUP(A2038,tblProducts[Column1],tblProducts[Description])</f>
        <v>ETHODUOMEEN HT/13 BULK</v>
      </c>
      <c r="D2038" t="str">
        <f>_xlfn.XLOOKUP(B2038,tblProducts[Column1],tblProducts[Description])</f>
        <v>WITCONOL NP-20 BULK</v>
      </c>
      <c r="E2038" t="s">
        <v>9</v>
      </c>
      <c r="F2038" t="s">
        <v>12</v>
      </c>
      <c r="G2038" t="s">
        <v>7</v>
      </c>
      <c r="H2038" t="s">
        <v>8</v>
      </c>
      <c r="I2038">
        <f t="shared" si="36"/>
        <v>2</v>
      </c>
    </row>
    <row r="2039" spans="1:9">
      <c r="A2039">
        <f>IF(MOD(ROW()-24,COUNTA(tblProducts[Description]))=0,A2038+1,A2038)</f>
        <v>18</v>
      </c>
      <c r="B2039">
        <f>MOD(ROW()-24,COUNTA(tblProducts[Description]))+1</f>
        <v>78</v>
      </c>
      <c r="C2039" t="str">
        <f>_xlfn.XLOOKUP(A2039,tblProducts[Column1],tblProducts[Description])</f>
        <v>ETHODUOMEEN HT/13 BULK</v>
      </c>
      <c r="D2039" t="str">
        <f>_xlfn.XLOOKUP(B2039,tblProducts[Column1],tblProducts[Description])</f>
        <v>WITCONOL NP-330 BULK</v>
      </c>
      <c r="E2039" t="s">
        <v>9</v>
      </c>
      <c r="F2039" t="s">
        <v>12</v>
      </c>
      <c r="G2039" t="s">
        <v>7</v>
      </c>
      <c r="H2039" t="s">
        <v>8</v>
      </c>
      <c r="I2039">
        <f t="shared" si="36"/>
        <v>2</v>
      </c>
    </row>
    <row r="2040" spans="1:9">
      <c r="A2040">
        <f>IF(MOD(ROW()-24,COUNTA(tblProducts[Description]))=0,A2039+1,A2039)</f>
        <v>18</v>
      </c>
      <c r="B2040">
        <f>MOD(ROW()-24,COUNTA(tblProducts[Description]))+1</f>
        <v>79</v>
      </c>
      <c r="C2040" t="str">
        <f>_xlfn.XLOOKUP(A2040,tblProducts[Column1],tblProducts[Description])</f>
        <v>ETHODUOMEEN HT/13 BULK</v>
      </c>
      <c r="D2040" t="str">
        <f>_xlfn.XLOOKUP(B2040,tblProducts[Column1],tblProducts[Description])</f>
        <v>WITCONOL NP-40 BULK</v>
      </c>
      <c r="E2040" t="s">
        <v>9</v>
      </c>
      <c r="F2040" t="s">
        <v>12</v>
      </c>
      <c r="G2040" t="s">
        <v>7</v>
      </c>
      <c r="H2040" t="s">
        <v>8</v>
      </c>
      <c r="I2040">
        <f t="shared" si="36"/>
        <v>2</v>
      </c>
    </row>
    <row r="2041" spans="1:9">
      <c r="A2041">
        <f>IF(MOD(ROW()-24,COUNTA(tblProducts[Description]))=0,A2040+1,A2040)</f>
        <v>18</v>
      </c>
      <c r="B2041">
        <f>MOD(ROW()-24,COUNTA(tblProducts[Description]))+1</f>
        <v>80</v>
      </c>
      <c r="C2041" t="str">
        <f>_xlfn.XLOOKUP(A2041,tblProducts[Column1],tblProducts[Description])</f>
        <v>ETHODUOMEEN HT/13 BULK</v>
      </c>
      <c r="D2041" t="str">
        <f>_xlfn.XLOOKUP(B2041,tblProducts[Column1],tblProducts[Description])</f>
        <v>WITCONOL NP-60 BULK</v>
      </c>
      <c r="E2041" t="s">
        <v>9</v>
      </c>
      <c r="F2041" t="s">
        <v>12</v>
      </c>
      <c r="G2041" t="s">
        <v>7</v>
      </c>
      <c r="H2041" t="s">
        <v>8</v>
      </c>
      <c r="I2041">
        <f t="shared" si="36"/>
        <v>2</v>
      </c>
    </row>
    <row r="2042" spans="1:9">
      <c r="A2042">
        <f>IF(MOD(ROW()-24,COUNTA(tblProducts[Description]))=0,A2041+1,A2041)</f>
        <v>18</v>
      </c>
      <c r="B2042">
        <f>MOD(ROW()-24,COUNTA(tblProducts[Description]))+1</f>
        <v>81</v>
      </c>
      <c r="C2042" t="str">
        <f>_xlfn.XLOOKUP(A2042,tblProducts[Column1],tblProducts[Description])</f>
        <v>ETHODUOMEEN HT/13 BULK</v>
      </c>
      <c r="D2042" t="str">
        <f>_xlfn.XLOOKUP(B2042,tblProducts[Column1],tblProducts[Description])</f>
        <v>WITCONOL NP-80 BULK</v>
      </c>
      <c r="E2042" t="s">
        <v>9</v>
      </c>
      <c r="F2042" t="s">
        <v>12</v>
      </c>
      <c r="G2042" t="s">
        <v>7</v>
      </c>
      <c r="H2042" t="s">
        <v>8</v>
      </c>
      <c r="I2042">
        <f t="shared" si="36"/>
        <v>2</v>
      </c>
    </row>
    <row r="2043" spans="1:9">
      <c r="A2043">
        <f>IF(MOD(ROW()-24,COUNTA(tblProducts[Description]))=0,A2042+1,A2042)</f>
        <v>18</v>
      </c>
      <c r="B2043">
        <f>MOD(ROW()-24,COUNTA(tblProducts[Description]))+1</f>
        <v>82</v>
      </c>
      <c r="C2043" t="str">
        <f>_xlfn.XLOOKUP(A2043,tblProducts[Column1],tblProducts[Description])</f>
        <v>ETHODUOMEEN HT/13 BULK</v>
      </c>
      <c r="D2043" t="str">
        <f>_xlfn.XLOOKUP(B2043,tblProducts[Column1],tblProducts[Description])</f>
        <v>WITCONOL NP-90 BULK</v>
      </c>
      <c r="E2043" t="s">
        <v>9</v>
      </c>
      <c r="F2043" t="s">
        <v>12</v>
      </c>
      <c r="G2043" t="s">
        <v>7</v>
      </c>
      <c r="H2043" t="s">
        <v>8</v>
      </c>
      <c r="I2043">
        <f t="shared" si="36"/>
        <v>2</v>
      </c>
    </row>
    <row r="2044" spans="1:9">
      <c r="A2044">
        <f>IF(MOD(ROW()-24,COUNTA(tblProducts[Description]))=0,A2043+1,A2043)</f>
        <v>18</v>
      </c>
      <c r="B2044">
        <f>MOD(ROW()-24,COUNTA(tblProducts[Description]))+1</f>
        <v>83</v>
      </c>
      <c r="C2044" t="str">
        <f>_xlfn.XLOOKUP(A2044,tblProducts[Column1],tblProducts[Description])</f>
        <v>ETHODUOMEEN HT/13 BULK</v>
      </c>
      <c r="D2044" t="str">
        <f>_xlfn.XLOOKUP(B2044,tblProducts[Column1],tblProducts[Description])</f>
        <v>WITCONOL NS-108 PO BULK</v>
      </c>
      <c r="E2044" t="s">
        <v>9</v>
      </c>
      <c r="F2044" t="s">
        <v>12</v>
      </c>
      <c r="G2044" t="s">
        <v>7</v>
      </c>
      <c r="H2044" t="s">
        <v>8</v>
      </c>
      <c r="I2044">
        <f t="shared" si="36"/>
        <v>2</v>
      </c>
    </row>
    <row r="2045" spans="1:9">
      <c r="A2045">
        <f>IF(MOD(ROW()-24,COUNTA(tblProducts[Description]))=0,A2044+1,A2044)</f>
        <v>18</v>
      </c>
      <c r="B2045">
        <f>MOD(ROW()-24,COUNTA(tblProducts[Description]))+1</f>
        <v>84</v>
      </c>
      <c r="C2045" t="str">
        <f>_xlfn.XLOOKUP(A2045,tblProducts[Column1],tblProducts[Description])</f>
        <v>ETHODUOMEEN HT/13 BULK</v>
      </c>
      <c r="D2045" t="str">
        <f>_xlfn.XLOOKUP(B2045,tblProducts[Column1],tblProducts[Description])</f>
        <v>WITCONOL NS-505K BULK</v>
      </c>
      <c r="E2045" t="s">
        <v>9</v>
      </c>
      <c r="F2045" t="s">
        <v>12</v>
      </c>
      <c r="G2045" t="s">
        <v>7</v>
      </c>
      <c r="H2045" t="s">
        <v>8</v>
      </c>
      <c r="I2045">
        <f t="shared" si="36"/>
        <v>2</v>
      </c>
    </row>
    <row r="2046" spans="1:9">
      <c r="A2046">
        <f>IF(MOD(ROW()-24,COUNTA(tblProducts[Description]))=0,A2045+1,A2045)</f>
        <v>18</v>
      </c>
      <c r="B2046">
        <f>MOD(ROW()-24,COUNTA(tblProducts[Description]))+1</f>
        <v>85</v>
      </c>
      <c r="C2046" t="str">
        <f>_xlfn.XLOOKUP(A2046,tblProducts[Column1],tblProducts[Description])</f>
        <v>ETHODUOMEEN HT/13 BULK</v>
      </c>
      <c r="D2046" t="str">
        <f>_xlfn.XLOOKUP(B2046,tblProducts[Column1],tblProducts[Description])</f>
        <v>WITCONOL NS-817 BULK</v>
      </c>
      <c r="E2046" t="s">
        <v>9</v>
      </c>
      <c r="F2046" t="s">
        <v>12</v>
      </c>
      <c r="G2046" t="s">
        <v>7</v>
      </c>
      <c r="H2046" t="s">
        <v>8</v>
      </c>
      <c r="I2046">
        <f t="shared" si="36"/>
        <v>2</v>
      </c>
    </row>
    <row r="2047" spans="1:9">
      <c r="A2047">
        <f>IF(MOD(ROW()-24,COUNTA(tblProducts[Description]))=0,A2046+1,A2046)</f>
        <v>18</v>
      </c>
      <c r="B2047">
        <f>MOD(ROW()-24,COUNTA(tblProducts[Description]))+1</f>
        <v>86</v>
      </c>
      <c r="C2047" t="str">
        <f>_xlfn.XLOOKUP(A2047,tblProducts[Column1],tblProducts[Description])</f>
        <v>ETHODUOMEEN HT/13 BULK</v>
      </c>
      <c r="D2047" t="str">
        <f>_xlfn.XLOOKUP(B2047,tblProducts[Column1],tblProducts[Description])</f>
        <v>WITCONOL PD-375 BULK</v>
      </c>
      <c r="E2047" t="s">
        <v>9</v>
      </c>
      <c r="F2047" t="s">
        <v>12</v>
      </c>
      <c r="G2047" t="s">
        <v>7</v>
      </c>
      <c r="H2047" t="s">
        <v>8</v>
      </c>
      <c r="I2047">
        <f t="shared" si="36"/>
        <v>2</v>
      </c>
    </row>
    <row r="2048" spans="1:9">
      <c r="A2048">
        <f>IF(MOD(ROW()-24,COUNTA(tblProducts[Description]))=0,A2047+1,A2047)</f>
        <v>18</v>
      </c>
      <c r="B2048">
        <f>MOD(ROW()-24,COUNTA(tblProducts[Description]))+1</f>
        <v>87</v>
      </c>
      <c r="C2048" t="str">
        <f>_xlfn.XLOOKUP(A2048,tblProducts[Column1],tblProducts[Description])</f>
        <v>ETHODUOMEEN HT/13 BULK</v>
      </c>
      <c r="D2048" t="str">
        <f>_xlfn.XLOOKUP(B2048,tblProducts[Column1],tblProducts[Description])</f>
        <v>WITCONOL PD-4085 BULK</v>
      </c>
      <c r="E2048" t="s">
        <v>9</v>
      </c>
      <c r="F2048" t="s">
        <v>12</v>
      </c>
      <c r="G2048" t="s">
        <v>7</v>
      </c>
      <c r="H2048" t="s">
        <v>8</v>
      </c>
      <c r="I2048">
        <f t="shared" si="36"/>
        <v>2</v>
      </c>
    </row>
    <row r="2049" spans="1:9">
      <c r="A2049">
        <f>IF(MOD(ROW()-24,COUNTA(tblProducts[Description]))=0,A2048+1,A2048)</f>
        <v>18</v>
      </c>
      <c r="B2049">
        <f>MOD(ROW()-24,COUNTA(tblProducts[Description]))+1</f>
        <v>88</v>
      </c>
      <c r="C2049" t="str">
        <f>_xlfn.XLOOKUP(A2049,tblProducts[Column1],tblProducts[Description])</f>
        <v>ETHODUOMEEN HT/13 BULK</v>
      </c>
      <c r="D2049" t="str">
        <f>_xlfn.XLOOKUP(B2049,tblProducts[Column1],tblProducts[Description])</f>
        <v>WITCONOL PD-500 BULK</v>
      </c>
      <c r="E2049" t="s">
        <v>9</v>
      </c>
      <c r="F2049" t="s">
        <v>12</v>
      </c>
      <c r="G2049" t="s">
        <v>7</v>
      </c>
      <c r="H2049" t="s">
        <v>8</v>
      </c>
      <c r="I2049">
        <f t="shared" si="36"/>
        <v>2</v>
      </c>
    </row>
    <row r="2050" spans="1:9">
      <c r="A2050">
        <f>IF(MOD(ROW()-24,COUNTA(tblProducts[Description]))=0,A2049+1,A2049)</f>
        <v>18</v>
      </c>
      <c r="B2050">
        <f>MOD(ROW()-24,COUNTA(tblProducts[Description]))+1</f>
        <v>89</v>
      </c>
      <c r="C2050" t="str">
        <f>_xlfn.XLOOKUP(A2050,tblProducts[Column1],tblProducts[Description])</f>
        <v>ETHODUOMEEN HT/13 BULK</v>
      </c>
      <c r="D2050" t="str">
        <f>_xlfn.XLOOKUP(B2050,tblProducts[Column1],tblProducts[Description])</f>
        <v>WITCONOL PEG-200 BULK</v>
      </c>
      <c r="E2050" t="s">
        <v>9</v>
      </c>
      <c r="F2050" t="s">
        <v>12</v>
      </c>
      <c r="G2050" t="s">
        <v>7</v>
      </c>
      <c r="H2050" t="s">
        <v>8</v>
      </c>
      <c r="I2050">
        <f t="shared" si="36"/>
        <v>2</v>
      </c>
    </row>
    <row r="2051" spans="1:9">
      <c r="A2051">
        <f>IF(MOD(ROW()-24,COUNTA(tblProducts[Description]))=0,A2050+1,A2050)</f>
        <v>18</v>
      </c>
      <c r="B2051">
        <f>MOD(ROW()-24,COUNTA(tblProducts[Description]))+1</f>
        <v>90</v>
      </c>
      <c r="C2051" t="str">
        <f>_xlfn.XLOOKUP(A2051,tblProducts[Column1],tblProducts[Description])</f>
        <v>ETHODUOMEEN HT/13 BULK</v>
      </c>
      <c r="D2051" t="str">
        <f>_xlfn.XLOOKUP(B2051,tblProducts[Column1],tblProducts[Description])</f>
        <v>WITCONOL PEG-400 BULK</v>
      </c>
      <c r="E2051" t="s">
        <v>9</v>
      </c>
      <c r="F2051" t="s">
        <v>12</v>
      </c>
      <c r="G2051" t="s">
        <v>7</v>
      </c>
      <c r="H2051" t="s">
        <v>8</v>
      </c>
      <c r="I2051">
        <f t="shared" si="36"/>
        <v>2</v>
      </c>
    </row>
    <row r="2052" spans="1:9">
      <c r="A2052">
        <f>IF(MOD(ROW()-24,COUNTA(tblProducts[Description]))=0,A2051+1,A2051)</f>
        <v>18</v>
      </c>
      <c r="B2052">
        <f>MOD(ROW()-24,COUNTA(tblProducts[Description]))+1</f>
        <v>91</v>
      </c>
      <c r="C2052" t="str">
        <f>_xlfn.XLOOKUP(A2052,tblProducts[Column1],tblProducts[Description])</f>
        <v>ETHODUOMEEN HT/13 BULK</v>
      </c>
      <c r="D2052" t="str">
        <f>_xlfn.XLOOKUP(B2052,tblProducts[Column1],tblProducts[Description])</f>
        <v>WITCONOL PEG-500 BULK</v>
      </c>
      <c r="E2052" t="s">
        <v>9</v>
      </c>
      <c r="F2052" t="s">
        <v>12</v>
      </c>
      <c r="G2052" t="s">
        <v>7</v>
      </c>
      <c r="H2052" t="s">
        <v>8</v>
      </c>
      <c r="I2052">
        <f t="shared" si="36"/>
        <v>2</v>
      </c>
    </row>
    <row r="2053" spans="1:9">
      <c r="A2053">
        <f>IF(MOD(ROW()-24,COUNTA(tblProducts[Description]))=0,A2052+1,A2052)</f>
        <v>18</v>
      </c>
      <c r="B2053">
        <f>MOD(ROW()-24,COUNTA(tblProducts[Description]))+1</f>
        <v>92</v>
      </c>
      <c r="C2053" t="str">
        <f>_xlfn.XLOOKUP(A2053,tblProducts[Column1],tblProducts[Description])</f>
        <v>ETHODUOMEEN HT/13 BULK</v>
      </c>
      <c r="D2053" t="str">
        <f>_xlfn.XLOOKUP(B2053,tblProducts[Column1],tblProducts[Description])</f>
        <v>WITCONOL PEG-600 BULK</v>
      </c>
      <c r="E2053" t="s">
        <v>9</v>
      </c>
      <c r="F2053" t="s">
        <v>12</v>
      </c>
      <c r="G2053" t="s">
        <v>7</v>
      </c>
      <c r="H2053" t="s">
        <v>8</v>
      </c>
      <c r="I2053">
        <f t="shared" si="36"/>
        <v>2</v>
      </c>
    </row>
    <row r="2054" spans="1:9">
      <c r="A2054">
        <f>IF(MOD(ROW()-24,COUNTA(tblProducts[Description]))=0,A2053+1,A2053)</f>
        <v>18</v>
      </c>
      <c r="B2054">
        <f>MOD(ROW()-24,COUNTA(tblProducts[Description]))+1</f>
        <v>93</v>
      </c>
      <c r="C2054" t="str">
        <f>_xlfn.XLOOKUP(A2054,tblProducts[Column1],tblProducts[Description])</f>
        <v>ETHODUOMEEN HT/13 BULK</v>
      </c>
      <c r="D2054" t="str">
        <f>_xlfn.XLOOKUP(B2054,tblProducts[Column1],tblProducts[Description])</f>
        <v>WITCONOL PH-70 BULK</v>
      </c>
      <c r="E2054" t="s">
        <v>9</v>
      </c>
      <c r="F2054" t="s">
        <v>12</v>
      </c>
      <c r="G2054" t="s">
        <v>7</v>
      </c>
      <c r="H2054" t="s">
        <v>8</v>
      </c>
      <c r="I2054">
        <f t="shared" si="36"/>
        <v>2</v>
      </c>
    </row>
    <row r="2055" spans="1:9">
      <c r="A2055">
        <f>IF(MOD(ROW()-24,COUNTA(tblProducts[Description]))=0,A2054+1,A2054)</f>
        <v>18</v>
      </c>
      <c r="B2055">
        <f>MOD(ROW()-24,COUNTA(tblProducts[Description]))+1</f>
        <v>94</v>
      </c>
      <c r="C2055" t="str">
        <f>_xlfn.XLOOKUP(A2055,tblProducts[Column1],tblProducts[Description])</f>
        <v>ETHODUOMEEN HT/13 BULK</v>
      </c>
      <c r="D2055" t="str">
        <f>_xlfn.XLOOKUP(B2055,tblProducts[Column1],tblProducts[Description])</f>
        <v>WITCONOL SN-50 BULK</v>
      </c>
      <c r="E2055" t="s">
        <v>9</v>
      </c>
      <c r="F2055" t="s">
        <v>12</v>
      </c>
      <c r="G2055" t="s">
        <v>7</v>
      </c>
      <c r="H2055" t="s">
        <v>8</v>
      </c>
      <c r="I2055">
        <f t="shared" si="36"/>
        <v>2</v>
      </c>
    </row>
    <row r="2056" spans="1:9">
      <c r="A2056">
        <f>IF(MOD(ROW()-24,COUNTA(tblProducts[Description]))=0,A2055+1,A2055)</f>
        <v>18</v>
      </c>
      <c r="B2056">
        <f>MOD(ROW()-24,COUNTA(tblProducts[Description]))+1</f>
        <v>95</v>
      </c>
      <c r="C2056" t="str">
        <f>_xlfn.XLOOKUP(A2056,tblProducts[Column1],tblProducts[Description])</f>
        <v>ETHODUOMEEN HT/13 BULK</v>
      </c>
      <c r="D2056" t="str">
        <f>_xlfn.XLOOKUP(B2056,tblProducts[Column1],tblProducts[Description])</f>
        <v>WITCONOL SN-70 BULK</v>
      </c>
      <c r="E2056" t="s">
        <v>9</v>
      </c>
      <c r="F2056" t="s">
        <v>12</v>
      </c>
      <c r="G2056" t="s">
        <v>7</v>
      </c>
      <c r="H2056" t="s">
        <v>8</v>
      </c>
      <c r="I2056">
        <f t="shared" si="36"/>
        <v>2</v>
      </c>
    </row>
    <row r="2057" spans="1:9">
      <c r="A2057">
        <f>IF(MOD(ROW()-24,COUNTA(tblProducts[Description]))=0,A2056+1,A2056)</f>
        <v>18</v>
      </c>
      <c r="B2057">
        <f>MOD(ROW()-24,COUNTA(tblProducts[Description]))+1</f>
        <v>96</v>
      </c>
      <c r="C2057" t="str">
        <f>_xlfn.XLOOKUP(A2057,tblProducts[Column1],tblProducts[Description])</f>
        <v>ETHODUOMEEN HT/13 BULK</v>
      </c>
      <c r="D2057" t="str">
        <f>_xlfn.XLOOKUP(B2057,tblProducts[Column1],tblProducts[Description])</f>
        <v>REDICOTE E-47 NPF BULK</v>
      </c>
      <c r="E2057" t="s">
        <v>9</v>
      </c>
      <c r="F2057" t="s">
        <v>12</v>
      </c>
      <c r="G2057" t="s">
        <v>7</v>
      </c>
      <c r="H2057" t="s">
        <v>8</v>
      </c>
      <c r="I2057">
        <f t="shared" si="36"/>
        <v>2</v>
      </c>
    </row>
    <row r="2058" spans="1:9">
      <c r="A2058">
        <f>IF(MOD(ROW()-24,COUNTA(tblProducts[Description]))=0,A2057+1,A2057)</f>
        <v>18</v>
      </c>
      <c r="B2058">
        <f>MOD(ROW()-24,COUNTA(tblProducts[Description]))+1</f>
        <v>97</v>
      </c>
      <c r="C2058" t="str">
        <f>_xlfn.XLOOKUP(A2058,tblProducts[Column1],tblProducts[Description])</f>
        <v>ETHODUOMEEN HT/13 BULK</v>
      </c>
      <c r="D2058" t="str">
        <f>_xlfn.XLOOKUP(B2058,tblProducts[Column1],tblProducts[Description])</f>
        <v>EMULPON CO-25 BULK</v>
      </c>
      <c r="E2058" t="s">
        <v>9</v>
      </c>
      <c r="F2058" t="s">
        <v>12</v>
      </c>
      <c r="G2058" t="s">
        <v>7</v>
      </c>
      <c r="H2058" t="s">
        <v>8</v>
      </c>
      <c r="I2058">
        <f t="shared" si="36"/>
        <v>2</v>
      </c>
    </row>
    <row r="2059" spans="1:9">
      <c r="A2059">
        <f>IF(MOD(ROW()-24,COUNTA(tblProducts[Description]))=0,A2058+1,A2058)</f>
        <v>18</v>
      </c>
      <c r="B2059">
        <f>MOD(ROW()-24,COUNTA(tblProducts[Description]))+1</f>
        <v>98</v>
      </c>
      <c r="C2059" t="str">
        <f>_xlfn.XLOOKUP(A2059,tblProducts[Column1],tblProducts[Description])</f>
        <v>ETHODUOMEEN HT/13 BULK</v>
      </c>
      <c r="D2059" t="str">
        <f>_xlfn.XLOOKUP(B2059,tblProducts[Column1],tblProducts[Description])</f>
        <v>EMULPON CO-30 BULK</v>
      </c>
      <c r="E2059" t="s">
        <v>9</v>
      </c>
      <c r="F2059" t="s">
        <v>12</v>
      </c>
      <c r="G2059" t="s">
        <v>7</v>
      </c>
      <c r="H2059" t="s">
        <v>8</v>
      </c>
      <c r="I2059">
        <f t="shared" si="36"/>
        <v>2</v>
      </c>
    </row>
    <row r="2060" spans="1:9">
      <c r="A2060">
        <f>IF(MOD(ROW()-24,COUNTA(tblProducts[Description]))=0,A2059+1,A2059)</f>
        <v>18</v>
      </c>
      <c r="B2060">
        <f>MOD(ROW()-24,COUNTA(tblProducts[Description]))+1</f>
        <v>99</v>
      </c>
      <c r="C2060" t="str">
        <f>_xlfn.XLOOKUP(A2060,tblProducts[Column1],tblProducts[Description])</f>
        <v>ETHODUOMEEN HT/13 BULK</v>
      </c>
      <c r="D2060" t="str">
        <f>_xlfn.XLOOKUP(B2060,tblProducts[Column1],tblProducts[Description])</f>
        <v>EMULPON CO-40 BULK</v>
      </c>
      <c r="E2060" t="s">
        <v>9</v>
      </c>
      <c r="F2060" t="s">
        <v>12</v>
      </c>
      <c r="G2060" t="s">
        <v>7</v>
      </c>
      <c r="H2060" t="s">
        <v>8</v>
      </c>
      <c r="I2060">
        <f t="shared" si="36"/>
        <v>2</v>
      </c>
    </row>
    <row r="2061" spans="1:9">
      <c r="A2061">
        <f>IF(MOD(ROW()-24,COUNTA(tblProducts[Description]))=0,A2060+1,A2060)</f>
        <v>18</v>
      </c>
      <c r="B2061">
        <f>MOD(ROW()-24,COUNTA(tblProducts[Description]))+1</f>
        <v>100</v>
      </c>
      <c r="C2061" t="str">
        <f>_xlfn.XLOOKUP(A2061,tblProducts[Column1],tblProducts[Description])</f>
        <v>ETHODUOMEEN HT/13 BULK</v>
      </c>
      <c r="D2061" t="str">
        <f>_xlfn.XLOOKUP(B2061,tblProducts[Column1],tblProducts[Description])</f>
        <v>EMULPON CO-36 BULK</v>
      </c>
      <c r="E2061" t="s">
        <v>9</v>
      </c>
      <c r="F2061" t="s">
        <v>12</v>
      </c>
      <c r="G2061" t="s">
        <v>7</v>
      </c>
      <c r="H2061" t="s">
        <v>8</v>
      </c>
      <c r="I2061">
        <f t="shared" si="36"/>
        <v>2</v>
      </c>
    </row>
    <row r="2062" spans="1:9">
      <c r="A2062">
        <f>IF(MOD(ROW()-24,COUNTA(tblProducts[Description]))=0,A2061+1,A2061)</f>
        <v>18</v>
      </c>
      <c r="B2062">
        <f>MOD(ROW()-24,COUNTA(tblProducts[Description]))+1</f>
        <v>101</v>
      </c>
      <c r="C2062" t="str">
        <f>_xlfn.XLOOKUP(A2062,tblProducts[Column1],tblProducts[Description])</f>
        <v>ETHODUOMEEN HT/13 BULK</v>
      </c>
      <c r="D2062" t="str">
        <f>_xlfn.XLOOKUP(B2062,tblProducts[Column1],tblProducts[Description])</f>
        <v>REDICOTE E-4819 BULK</v>
      </c>
      <c r="E2062" t="s">
        <v>9</v>
      </c>
      <c r="F2062" t="s">
        <v>12</v>
      </c>
      <c r="G2062" t="s">
        <v>7</v>
      </c>
      <c r="H2062" t="s">
        <v>8</v>
      </c>
      <c r="I2062">
        <f t="shared" si="36"/>
        <v>2</v>
      </c>
    </row>
    <row r="2063" spans="1:9">
      <c r="A2063">
        <f>IF(MOD(ROW()-24,COUNTA(tblProducts[Description]))=0,A2062+1,A2062)</f>
        <v>18</v>
      </c>
      <c r="B2063">
        <f>MOD(ROW()-24,COUNTA(tblProducts[Description]))+1</f>
        <v>102</v>
      </c>
      <c r="C2063" t="str">
        <f>_xlfn.XLOOKUP(A2063,tblProducts[Column1],tblProducts[Description])</f>
        <v>ETHODUOMEEN HT/13 BULK</v>
      </c>
      <c r="D2063" t="str">
        <f>_xlfn.XLOOKUP(B2063,tblProducts[Column1],tblProducts[Description])</f>
        <v>ETHYLAN 1005 SA  BULK</v>
      </c>
      <c r="E2063" t="s">
        <v>9</v>
      </c>
      <c r="F2063" t="s">
        <v>12</v>
      </c>
      <c r="G2063" t="s">
        <v>7</v>
      </c>
      <c r="H2063" t="s">
        <v>13</v>
      </c>
      <c r="I2063">
        <f t="shared" si="36"/>
        <v>2</v>
      </c>
    </row>
    <row r="2064" spans="1:9">
      <c r="A2064">
        <f>IF(MOD(ROW()-24,COUNTA(tblProducts[Description]))=0,A2063+1,A2063)</f>
        <v>18</v>
      </c>
      <c r="B2064">
        <f>MOD(ROW()-24,COUNTA(tblProducts[Description]))+1</f>
        <v>103</v>
      </c>
      <c r="C2064" t="str">
        <f>_xlfn.XLOOKUP(A2064,tblProducts[Column1],tblProducts[Description])</f>
        <v>ETHODUOMEEN HT/13 BULK</v>
      </c>
      <c r="D2064" t="str">
        <f>_xlfn.XLOOKUP(B2064,tblProducts[Column1],tblProducts[Description])</f>
        <v>ETHODUOMEEN T/15 BULK</v>
      </c>
      <c r="E2064" t="s">
        <v>9</v>
      </c>
      <c r="F2064" t="s">
        <v>12</v>
      </c>
      <c r="G2064" t="s">
        <v>7</v>
      </c>
      <c r="H2064" t="s">
        <v>8</v>
      </c>
      <c r="I2064">
        <f t="shared" si="36"/>
        <v>2</v>
      </c>
    </row>
    <row r="2065" spans="1:9">
      <c r="A2065">
        <f>IF(MOD(ROW()-24,COUNTA(tblProducts[Description]))=0,A2064+1,A2064)</f>
        <v>18</v>
      </c>
      <c r="B2065">
        <f>MOD(ROW()-24,COUNTA(tblProducts[Description]))+1</f>
        <v>104</v>
      </c>
      <c r="C2065" t="str">
        <f>_xlfn.XLOOKUP(A2065,tblProducts[Column1],tblProducts[Description])</f>
        <v>ETHODUOMEEN HT/13 BULK</v>
      </c>
      <c r="D2065" t="str">
        <f>_xlfn.XLOOKUP(B2065,tblProducts[Column1],tblProducts[Description])</f>
        <v>C-6442 BULK</v>
      </c>
      <c r="E2065" t="s">
        <v>9</v>
      </c>
      <c r="F2065" t="s">
        <v>12</v>
      </c>
      <c r="G2065" t="s">
        <v>7</v>
      </c>
      <c r="H2065" t="s">
        <v>8</v>
      </c>
      <c r="I2065">
        <f t="shared" si="36"/>
        <v>2</v>
      </c>
    </row>
    <row r="2066" spans="1:9">
      <c r="A2066">
        <f>IF(MOD(ROW()-24,COUNTA(tblProducts[Description]))=0,A2065+1,A2065)</f>
        <v>18</v>
      </c>
      <c r="B2066">
        <f>MOD(ROW()-24,COUNTA(tblProducts[Description]))+1</f>
        <v>105</v>
      </c>
      <c r="C2066" t="str">
        <f>_xlfn.XLOOKUP(A2066,tblProducts[Column1],tblProducts[Description])</f>
        <v>ETHODUOMEEN HT/13 BULK</v>
      </c>
      <c r="D2066" t="str">
        <f>_xlfn.XLOOKUP(B2066,tblProducts[Column1],tblProducts[Description])</f>
        <v>ETHODUOMEEN T/25  BULK</v>
      </c>
      <c r="E2066" t="s">
        <v>9</v>
      </c>
      <c r="F2066" t="s">
        <v>12</v>
      </c>
      <c r="G2066" t="s">
        <v>7</v>
      </c>
      <c r="H2066" t="s">
        <v>8</v>
      </c>
      <c r="I2066">
        <f t="shared" si="36"/>
        <v>2</v>
      </c>
    </row>
    <row r="2067" spans="1:9">
      <c r="A2067">
        <f>IF(MOD(ROW()-24,COUNTA(tblProducts[Description]))=0,A2066+1,A2066)</f>
        <v>18</v>
      </c>
      <c r="B2067">
        <f>MOD(ROW()-24,COUNTA(tblProducts[Description]))+1</f>
        <v>106</v>
      </c>
      <c r="C2067" t="str">
        <f>_xlfn.XLOOKUP(A2067,tblProducts[Column1],tblProducts[Description])</f>
        <v>ETHODUOMEEN HT/13 BULK</v>
      </c>
      <c r="D2067" t="str">
        <f>_xlfn.XLOOKUP(B2067,tblProducts[Column1],tblProducts[Description])</f>
        <v>WITCONOL PD-2000 BULK</v>
      </c>
      <c r="E2067" t="s">
        <v>9</v>
      </c>
      <c r="F2067" t="s">
        <v>12</v>
      </c>
      <c r="G2067" t="s">
        <v>7</v>
      </c>
      <c r="H2067" t="s">
        <v>8</v>
      </c>
      <c r="I2067">
        <f t="shared" si="36"/>
        <v>2</v>
      </c>
    </row>
    <row r="2068" spans="1:9">
      <c r="A2068">
        <f>IF(MOD(ROW()-24,COUNTA(tblProducts[Description]))=0,A2067+1,A2067)</f>
        <v>18</v>
      </c>
      <c r="B2068">
        <f>MOD(ROW()-24,COUNTA(tblProducts[Description]))+1</f>
        <v>107</v>
      </c>
      <c r="C2068" t="str">
        <f>_xlfn.XLOOKUP(A2068,tblProducts[Column1],tblProducts[Description])</f>
        <v>ETHODUOMEEN HT/13 BULK</v>
      </c>
      <c r="D2068" t="str">
        <f>_xlfn.XLOOKUP(B2068,tblProducts[Column1],tblProducts[Description])</f>
        <v>BEROL 347 BULK</v>
      </c>
      <c r="E2068" t="s">
        <v>9</v>
      </c>
      <c r="F2068" t="s">
        <v>12</v>
      </c>
      <c r="G2068" t="s">
        <v>7</v>
      </c>
      <c r="H2068" t="s">
        <v>8</v>
      </c>
      <c r="I2068">
        <f t="shared" si="36"/>
        <v>2</v>
      </c>
    </row>
    <row r="2069" spans="1:9">
      <c r="A2069">
        <f>IF(MOD(ROW()-24,COUNTA(tblProducts[Description]))=0,A2068+1,A2068)</f>
        <v>18</v>
      </c>
      <c r="B2069">
        <f>MOD(ROW()-24,COUNTA(tblProducts[Description]))+1</f>
        <v>108</v>
      </c>
      <c r="C2069" t="str">
        <f>_xlfn.XLOOKUP(A2069,tblProducts[Column1],tblProducts[Description])</f>
        <v>ETHODUOMEEN HT/13 BULK</v>
      </c>
      <c r="D2069" t="str">
        <f>_xlfn.XLOOKUP(B2069,tblProducts[Column1],tblProducts[Description])</f>
        <v>ETHYLAN PT-3000 BULK</v>
      </c>
      <c r="E2069" t="s">
        <v>9</v>
      </c>
      <c r="F2069" t="s">
        <v>12</v>
      </c>
      <c r="G2069" t="s">
        <v>7</v>
      </c>
      <c r="H2069" t="s">
        <v>8</v>
      </c>
      <c r="I2069">
        <f t="shared" si="36"/>
        <v>2</v>
      </c>
    </row>
    <row r="2070" spans="1:9">
      <c r="A2070">
        <f>IF(MOD(ROW()-24,COUNTA(tblProducts[Description]))=0,A2069+1,A2069)</f>
        <v>18</v>
      </c>
      <c r="B2070">
        <f>MOD(ROW()-24,COUNTA(tblProducts[Description]))+1</f>
        <v>109</v>
      </c>
      <c r="C2070" t="str">
        <f>_xlfn.XLOOKUP(A2070,tblProducts[Column1],tblProducts[Description])</f>
        <v>ETHODUOMEEN HT/13 BULK</v>
      </c>
      <c r="D2070" t="str">
        <f>_xlfn.XLOOKUP(B2070,tblProducts[Column1],tblProducts[Description])</f>
        <v>ETHYLAN HB4/BULK</v>
      </c>
      <c r="E2070" t="s">
        <v>9</v>
      </c>
      <c r="F2070" t="s">
        <v>12</v>
      </c>
      <c r="G2070" t="s">
        <v>7</v>
      </c>
      <c r="H2070" t="s">
        <v>8</v>
      </c>
      <c r="I2070">
        <f t="shared" si="36"/>
        <v>2</v>
      </c>
    </row>
    <row r="2071" spans="1:9">
      <c r="A2071">
        <f>IF(MOD(ROW()-24,COUNTA(tblProducts[Description]))=0,A2070+1,A2070)</f>
        <v>18</v>
      </c>
      <c r="B2071">
        <f>MOD(ROW()-24,COUNTA(tblProducts[Description]))+1</f>
        <v>110</v>
      </c>
      <c r="C2071" t="str">
        <f>_xlfn.XLOOKUP(A2071,tblProducts[Column1],tblProducts[Description])</f>
        <v>ETHODUOMEEN HT/13 BULK</v>
      </c>
      <c r="D2071" t="str">
        <f>_xlfn.XLOOKUP(B2071,tblProducts[Column1],tblProducts[Description])</f>
        <v>ADSEE AB 600 BULK</v>
      </c>
      <c r="E2071" t="s">
        <v>9</v>
      </c>
      <c r="F2071" t="s">
        <v>12</v>
      </c>
      <c r="G2071" t="s">
        <v>7</v>
      </c>
      <c r="H2071" t="s">
        <v>8</v>
      </c>
      <c r="I2071">
        <f t="shared" si="36"/>
        <v>2</v>
      </c>
    </row>
    <row r="2072" spans="1:9">
      <c r="A2072">
        <f>IF(MOD(ROW()-24,COUNTA(tblProducts[Description]))=0,A2071+1,A2071)</f>
        <v>18</v>
      </c>
      <c r="B2072">
        <f>MOD(ROW()-24,COUNTA(tblProducts[Description]))+1</f>
        <v>111</v>
      </c>
      <c r="C2072" t="str">
        <f>_xlfn.XLOOKUP(A2072,tblProducts[Column1],tblProducts[Description])</f>
        <v>ETHODUOMEEN HT/13 BULK</v>
      </c>
      <c r="D2072" t="str">
        <f>_xlfn.XLOOKUP(B2072,tblProducts[Column1],tblProducts[Description])</f>
        <v>WITCONOL PT-320  BULK</v>
      </c>
      <c r="E2072" t="s">
        <v>9</v>
      </c>
      <c r="F2072" t="s">
        <v>12</v>
      </c>
      <c r="G2072" t="s">
        <v>7</v>
      </c>
      <c r="H2072" t="s">
        <v>8</v>
      </c>
      <c r="I2072">
        <f t="shared" si="36"/>
        <v>2</v>
      </c>
    </row>
    <row r="2073" spans="1:9">
      <c r="A2073">
        <f>IF(MOD(ROW()-24,COUNTA(tblProducts[Description]))=0,A2072+1,A2072)</f>
        <v>18</v>
      </c>
      <c r="B2073">
        <f>MOD(ROW()-24,COUNTA(tblProducts[Description]))+1</f>
        <v>112</v>
      </c>
      <c r="C2073" t="str">
        <f>_xlfn.XLOOKUP(A2073,tblProducts[Column1],tblProducts[Description])</f>
        <v>ETHODUOMEEN HT/13 BULK</v>
      </c>
      <c r="D2073" t="str">
        <f>_xlfn.XLOOKUP(B2073,tblProducts[Column1],tblProducts[Description])</f>
        <v>ETHYLAN DA-3 BULK</v>
      </c>
      <c r="E2073" t="s">
        <v>9</v>
      </c>
      <c r="F2073" t="s">
        <v>12</v>
      </c>
      <c r="G2073" t="s">
        <v>7</v>
      </c>
      <c r="H2073" t="s">
        <v>8</v>
      </c>
      <c r="I2073">
        <f t="shared" ref="I2073:I2136" si="37">IF(E2073="NO",0,IF(F2073="HEEL WASH",1.5,2))+IF(G2073="NO",0,2)</f>
        <v>2</v>
      </c>
    </row>
    <row r="2074" spans="1:9">
      <c r="A2074">
        <f>IF(MOD(ROW()-24,COUNTA(tblProducts[Description]))=0,A2073+1,A2073)</f>
        <v>18</v>
      </c>
      <c r="B2074">
        <f>MOD(ROW()-24,COUNTA(tblProducts[Description]))+1</f>
        <v>113</v>
      </c>
      <c r="C2074" t="str">
        <f>_xlfn.XLOOKUP(A2074,tblProducts[Column1],tblProducts[Description])</f>
        <v>ETHODUOMEEN HT/13 BULK</v>
      </c>
      <c r="D2074" t="str">
        <f>_xlfn.XLOOKUP(B2074,tblProducts[Column1],tblProducts[Description])</f>
        <v>ETHOMEEN O/12 BULK</v>
      </c>
      <c r="E2074" t="s">
        <v>9</v>
      </c>
      <c r="F2074" t="s">
        <v>12</v>
      </c>
      <c r="G2074" t="s">
        <v>9</v>
      </c>
      <c r="H2074" t="s">
        <v>8</v>
      </c>
      <c r="I2074">
        <f t="shared" si="37"/>
        <v>4</v>
      </c>
    </row>
    <row r="2075" spans="1:9">
      <c r="A2075">
        <f>IF(MOD(ROW()-24,COUNTA(tblProducts[Description]))=0,A2074+1,A2074)</f>
        <v>18</v>
      </c>
      <c r="B2075">
        <f>MOD(ROW()-24,COUNTA(tblProducts[Description]))+1</f>
        <v>114</v>
      </c>
      <c r="C2075" t="str">
        <f>_xlfn.XLOOKUP(A2075,tblProducts[Column1],tblProducts[Description])</f>
        <v>ETHODUOMEEN HT/13 BULK</v>
      </c>
      <c r="D2075" t="str">
        <f>_xlfn.XLOOKUP(B2075,tblProducts[Column1],tblProducts[Description])</f>
        <v>WITCONOL PT-1000 BULK</v>
      </c>
      <c r="E2075" t="s">
        <v>9</v>
      </c>
      <c r="F2075" t="s">
        <v>12</v>
      </c>
      <c r="G2075" t="s">
        <v>7</v>
      </c>
      <c r="H2075" t="s">
        <v>8</v>
      </c>
      <c r="I2075">
        <f t="shared" si="37"/>
        <v>2</v>
      </c>
    </row>
    <row r="2076" spans="1:9">
      <c r="A2076">
        <f>IF(MOD(ROW()-24,COUNTA(tblProducts[Description]))=0,A2075+1,A2075)</f>
        <v>19</v>
      </c>
      <c r="B2076">
        <f>MOD(ROW()-24,COUNTA(tblProducts[Description]))+1</f>
        <v>1</v>
      </c>
      <c r="C2076" t="str">
        <f>_xlfn.XLOOKUP(A2076,tblProducts[Column1],tblProducts[Description])</f>
        <v>ETHODUOMEEN T/13 BULK</v>
      </c>
      <c r="D2076" t="str">
        <f>_xlfn.XLOOKUP(B2076,tblProducts[Column1],tblProducts[Description])</f>
        <v>ADSEE 4130 BULK</v>
      </c>
      <c r="E2076" t="s">
        <v>9</v>
      </c>
      <c r="F2076" t="s">
        <v>12</v>
      </c>
      <c r="G2076" t="s">
        <v>7</v>
      </c>
      <c r="H2076" t="s">
        <v>8</v>
      </c>
      <c r="I2076">
        <f t="shared" si="37"/>
        <v>2</v>
      </c>
    </row>
    <row r="2077" spans="1:9">
      <c r="A2077">
        <f>IF(MOD(ROW()-24,COUNTA(tblProducts[Description]))=0,A2076+1,A2076)</f>
        <v>19</v>
      </c>
      <c r="B2077">
        <f>MOD(ROW()-24,COUNTA(tblProducts[Description]))+1</f>
        <v>2</v>
      </c>
      <c r="C2077" t="str">
        <f>_xlfn.XLOOKUP(A2077,tblProducts[Column1],tblProducts[Description])</f>
        <v>ETHODUOMEEN T/13 BULK</v>
      </c>
      <c r="D2077" t="str">
        <f>_xlfn.XLOOKUP(B2077,tblProducts[Column1],tblProducts[Description])</f>
        <v>ARMOSTAT 300 BULK</v>
      </c>
      <c r="E2077" t="s">
        <v>9</v>
      </c>
      <c r="F2077" t="s">
        <v>12</v>
      </c>
      <c r="G2077" t="s">
        <v>9</v>
      </c>
      <c r="H2077" t="s">
        <v>11</v>
      </c>
      <c r="I2077">
        <f t="shared" si="37"/>
        <v>4</v>
      </c>
    </row>
    <row r="2078" spans="1:9">
      <c r="A2078">
        <f>IF(MOD(ROW()-24,COUNTA(tblProducts[Description]))=0,A2077+1,A2077)</f>
        <v>19</v>
      </c>
      <c r="B2078">
        <f>MOD(ROW()-24,COUNTA(tblProducts[Description]))+1</f>
        <v>3</v>
      </c>
      <c r="C2078" t="str">
        <f>_xlfn.XLOOKUP(A2078,tblProducts[Column1],tblProducts[Description])</f>
        <v>ETHODUOMEEN T/13 BULK</v>
      </c>
      <c r="D2078" t="str">
        <f>_xlfn.XLOOKUP(B2078,tblProducts[Column1],tblProducts[Description])</f>
        <v>ARMOSTAT 400 BULK</v>
      </c>
      <c r="E2078" t="s">
        <v>9</v>
      </c>
      <c r="F2078" t="s">
        <v>12</v>
      </c>
      <c r="G2078" t="s">
        <v>9</v>
      </c>
      <c r="H2078" t="s">
        <v>11</v>
      </c>
      <c r="I2078">
        <f t="shared" si="37"/>
        <v>4</v>
      </c>
    </row>
    <row r="2079" spans="1:9">
      <c r="A2079">
        <f>IF(MOD(ROW()-24,COUNTA(tblProducts[Description]))=0,A2078+1,A2078)</f>
        <v>19</v>
      </c>
      <c r="B2079">
        <f>MOD(ROW()-24,COUNTA(tblProducts[Description]))+1</f>
        <v>4</v>
      </c>
      <c r="C2079" t="str">
        <f>_xlfn.XLOOKUP(A2079,tblProducts[Column1],tblProducts[Description])</f>
        <v>ETHODUOMEEN T/13 BULK</v>
      </c>
      <c r="D2079" t="str">
        <f>_xlfn.XLOOKUP(B2079,tblProducts[Column1],tblProducts[Description])</f>
        <v>ARMOSTAT 410 LM BULK</v>
      </c>
      <c r="E2079" t="s">
        <v>9</v>
      </c>
      <c r="F2079" t="s">
        <v>12</v>
      </c>
      <c r="G2079" t="s">
        <v>9</v>
      </c>
      <c r="H2079" t="s">
        <v>11</v>
      </c>
      <c r="I2079">
        <f t="shared" si="37"/>
        <v>4</v>
      </c>
    </row>
    <row r="2080" spans="1:9">
      <c r="A2080">
        <f>IF(MOD(ROW()-24,COUNTA(tblProducts[Description]))=0,A2079+1,A2079)</f>
        <v>19</v>
      </c>
      <c r="B2080">
        <f>MOD(ROW()-24,COUNTA(tblProducts[Description]))+1</f>
        <v>5</v>
      </c>
      <c r="C2080" t="str">
        <f>_xlfn.XLOOKUP(A2080,tblProducts[Column1],tblProducts[Description])</f>
        <v>ETHODUOMEEN T/13 BULK</v>
      </c>
      <c r="D2080" t="str">
        <f>_xlfn.XLOOKUP(B2080,tblProducts[Column1],tblProducts[Description])</f>
        <v>ARMUL HE 5070 BULK</v>
      </c>
      <c r="E2080" t="s">
        <v>9</v>
      </c>
      <c r="F2080" t="s">
        <v>12</v>
      </c>
      <c r="G2080" t="s">
        <v>7</v>
      </c>
      <c r="H2080" t="s">
        <v>8</v>
      </c>
      <c r="I2080">
        <f t="shared" si="37"/>
        <v>2</v>
      </c>
    </row>
    <row r="2081" spans="1:9">
      <c r="A2081">
        <f>IF(MOD(ROW()-24,COUNTA(tblProducts[Description]))=0,A2080+1,A2080)</f>
        <v>19</v>
      </c>
      <c r="B2081">
        <f>MOD(ROW()-24,COUNTA(tblProducts[Description]))+1</f>
        <v>6</v>
      </c>
      <c r="C2081" t="str">
        <f>_xlfn.XLOOKUP(A2081,tblProducts[Column1],tblProducts[Description])</f>
        <v>ETHODUOMEEN T/13 BULK</v>
      </c>
      <c r="D2081" t="str">
        <f>_xlfn.XLOOKUP(B2081,tblProducts[Column1],tblProducts[Description])</f>
        <v>BEROL 260 BULK</v>
      </c>
      <c r="E2081" t="s">
        <v>9</v>
      </c>
      <c r="F2081" t="s">
        <v>12</v>
      </c>
      <c r="G2081" t="s">
        <v>7</v>
      </c>
      <c r="H2081" t="s">
        <v>13</v>
      </c>
      <c r="I2081">
        <f t="shared" si="37"/>
        <v>2</v>
      </c>
    </row>
    <row r="2082" spans="1:9">
      <c r="A2082">
        <f>IF(MOD(ROW()-24,COUNTA(tblProducts[Description]))=0,A2081+1,A2081)</f>
        <v>19</v>
      </c>
      <c r="B2082">
        <f>MOD(ROW()-24,COUNTA(tblProducts[Description]))+1</f>
        <v>7</v>
      </c>
      <c r="C2082" t="str">
        <f>_xlfn.XLOOKUP(A2082,tblProducts[Column1],tblProducts[Description])</f>
        <v>ETHODUOMEEN T/13 BULK</v>
      </c>
      <c r="D2082" t="str">
        <f>_xlfn.XLOOKUP(B2082,tblProducts[Column1],tblProducts[Description])</f>
        <v>BEROL 266 BULK</v>
      </c>
      <c r="E2082" t="s">
        <v>9</v>
      </c>
      <c r="F2082" t="s">
        <v>12</v>
      </c>
      <c r="G2082" t="s">
        <v>7</v>
      </c>
      <c r="H2082" t="s">
        <v>13</v>
      </c>
      <c r="I2082">
        <f t="shared" si="37"/>
        <v>2</v>
      </c>
    </row>
    <row r="2083" spans="1:9">
      <c r="A2083">
        <f>IF(MOD(ROW()-24,COUNTA(tblProducts[Description]))=0,A2082+1,A2082)</f>
        <v>19</v>
      </c>
      <c r="B2083">
        <f>MOD(ROW()-24,COUNTA(tblProducts[Description]))+1</f>
        <v>8</v>
      </c>
      <c r="C2083" t="str">
        <f>_xlfn.XLOOKUP(A2083,tblProducts[Column1],tblProducts[Description])</f>
        <v>ETHODUOMEEN T/13 BULK</v>
      </c>
      <c r="D2083" t="str">
        <f>_xlfn.XLOOKUP(B2083,tblProducts[Column1],tblProducts[Description])</f>
        <v>BEROL 266V BULK</v>
      </c>
      <c r="E2083" t="s">
        <v>9</v>
      </c>
      <c r="F2083" t="s">
        <v>12</v>
      </c>
      <c r="G2083" t="s">
        <v>7</v>
      </c>
      <c r="H2083" t="s">
        <v>13</v>
      </c>
      <c r="I2083">
        <f t="shared" si="37"/>
        <v>2</v>
      </c>
    </row>
    <row r="2084" spans="1:9">
      <c r="A2084">
        <f>IF(MOD(ROW()-24,COUNTA(tblProducts[Description]))=0,A2083+1,A2083)</f>
        <v>19</v>
      </c>
      <c r="B2084">
        <f>MOD(ROW()-24,COUNTA(tblProducts[Description]))+1</f>
        <v>9</v>
      </c>
      <c r="C2084" t="str">
        <f>_xlfn.XLOOKUP(A2084,tblProducts[Column1],tblProducts[Description])</f>
        <v>ETHODUOMEEN T/13 BULK</v>
      </c>
      <c r="D2084" t="str">
        <f>_xlfn.XLOOKUP(B2084,tblProducts[Column1],tblProducts[Description])</f>
        <v>BEROL 467 BULK</v>
      </c>
      <c r="E2084" t="s">
        <v>9</v>
      </c>
      <c r="F2084" t="s">
        <v>12</v>
      </c>
      <c r="G2084" t="s">
        <v>7</v>
      </c>
      <c r="H2084" t="s">
        <v>8</v>
      </c>
      <c r="I2084">
        <f t="shared" si="37"/>
        <v>2</v>
      </c>
    </row>
    <row r="2085" spans="1:9">
      <c r="A2085">
        <f>IF(MOD(ROW()-24,COUNTA(tblProducts[Description]))=0,A2084+1,A2084)</f>
        <v>19</v>
      </c>
      <c r="B2085">
        <f>MOD(ROW()-24,COUNTA(tblProducts[Description]))+1</f>
        <v>10</v>
      </c>
      <c r="C2085" t="str">
        <f>_xlfn.XLOOKUP(A2085,tblProducts[Column1],tblProducts[Description])</f>
        <v>ETHODUOMEEN T/13 BULK</v>
      </c>
      <c r="D2085" t="str">
        <f>_xlfn.XLOOKUP(B2085,tblProducts[Column1],tblProducts[Description])</f>
        <v>BEROL OX 91-6 BULK</v>
      </c>
      <c r="E2085" t="s">
        <v>9</v>
      </c>
      <c r="F2085" t="s">
        <v>12</v>
      </c>
      <c r="G2085" t="s">
        <v>7</v>
      </c>
      <c r="H2085" t="s">
        <v>8</v>
      </c>
      <c r="I2085">
        <f t="shared" si="37"/>
        <v>2</v>
      </c>
    </row>
    <row r="2086" spans="1:9">
      <c r="A2086">
        <f>IF(MOD(ROW()-24,COUNTA(tblProducts[Description]))=0,A2085+1,A2085)</f>
        <v>19</v>
      </c>
      <c r="B2086">
        <f>MOD(ROW()-24,COUNTA(tblProducts[Description]))+1</f>
        <v>11</v>
      </c>
      <c r="C2086" t="str">
        <f>_xlfn.XLOOKUP(A2086,tblProducts[Column1],tblProducts[Description])</f>
        <v>ETHODUOMEEN T/13 BULK</v>
      </c>
      <c r="D2086" t="str">
        <f>_xlfn.XLOOKUP(B2086,tblProducts[Column1],tblProducts[Description])</f>
        <v>C-5635 BULK</v>
      </c>
      <c r="E2086" t="s">
        <v>9</v>
      </c>
      <c r="F2086" t="s">
        <v>12</v>
      </c>
      <c r="G2086" t="s">
        <v>7</v>
      </c>
      <c r="H2086" t="s">
        <v>8</v>
      </c>
      <c r="I2086">
        <f t="shared" si="37"/>
        <v>2</v>
      </c>
    </row>
    <row r="2087" spans="1:9">
      <c r="A2087">
        <f>IF(MOD(ROW()-24,COUNTA(tblProducts[Description]))=0,A2086+1,A2086)</f>
        <v>19</v>
      </c>
      <c r="B2087">
        <f>MOD(ROW()-24,COUNTA(tblProducts[Description]))+1</f>
        <v>12</v>
      </c>
      <c r="C2087" t="str">
        <f>_xlfn.XLOOKUP(A2087,tblProducts[Column1],tblProducts[Description])</f>
        <v>ETHODUOMEEN T/13 BULK</v>
      </c>
      <c r="D2087" t="str">
        <f>_xlfn.XLOOKUP(B2087,tblProducts[Column1],tblProducts[Description])</f>
        <v>C-6290 BULK</v>
      </c>
      <c r="E2087" t="s">
        <v>9</v>
      </c>
      <c r="F2087" t="s">
        <v>12</v>
      </c>
      <c r="G2087" t="s">
        <v>7</v>
      </c>
      <c r="H2087" t="s">
        <v>8</v>
      </c>
      <c r="I2087">
        <f t="shared" si="37"/>
        <v>2</v>
      </c>
    </row>
    <row r="2088" spans="1:9">
      <c r="A2088">
        <f>IF(MOD(ROW()-24,COUNTA(tblProducts[Description]))=0,A2087+1,A2087)</f>
        <v>19</v>
      </c>
      <c r="B2088">
        <f>MOD(ROW()-24,COUNTA(tblProducts[Description]))+1</f>
        <v>13</v>
      </c>
      <c r="C2088" t="str">
        <f>_xlfn.XLOOKUP(A2088,tblProducts[Column1],tblProducts[Description])</f>
        <v>ETHODUOMEEN T/13 BULK</v>
      </c>
      <c r="D2088" t="str">
        <f>_xlfn.XLOOKUP(B2088,tblProducts[Column1],tblProducts[Description])</f>
        <v>C-6385 BULK</v>
      </c>
      <c r="E2088" t="s">
        <v>9</v>
      </c>
      <c r="F2088" t="s">
        <v>12</v>
      </c>
      <c r="G2088" t="s">
        <v>7</v>
      </c>
      <c r="H2088" t="s">
        <v>8</v>
      </c>
      <c r="I2088">
        <f t="shared" si="37"/>
        <v>2</v>
      </c>
    </row>
    <row r="2089" spans="1:9">
      <c r="A2089">
        <f>IF(MOD(ROW()-24,COUNTA(tblProducts[Description]))=0,A2088+1,A2088)</f>
        <v>19</v>
      </c>
      <c r="B2089">
        <f>MOD(ROW()-24,COUNTA(tblProducts[Description]))+1</f>
        <v>14</v>
      </c>
      <c r="C2089" t="str">
        <f>_xlfn.XLOOKUP(A2089,tblProducts[Column1],tblProducts[Description])</f>
        <v>ETHODUOMEEN T/13 BULK</v>
      </c>
      <c r="D2089" t="str">
        <f>_xlfn.XLOOKUP(B2089,tblProducts[Column1],tblProducts[Description])</f>
        <v>C-6427 BULK</v>
      </c>
      <c r="E2089" t="s">
        <v>9</v>
      </c>
      <c r="F2089" t="s">
        <v>12</v>
      </c>
      <c r="G2089" t="s">
        <v>7</v>
      </c>
      <c r="H2089" t="s">
        <v>8</v>
      </c>
      <c r="I2089">
        <f t="shared" si="37"/>
        <v>2</v>
      </c>
    </row>
    <row r="2090" spans="1:9">
      <c r="A2090">
        <f>IF(MOD(ROW()-24,COUNTA(tblProducts[Description]))=0,A2089+1,A2089)</f>
        <v>19</v>
      </c>
      <c r="B2090">
        <f>MOD(ROW()-24,COUNTA(tblProducts[Description]))+1</f>
        <v>15</v>
      </c>
      <c r="C2090" t="str">
        <f>_xlfn.XLOOKUP(A2090,tblProducts[Column1],tblProducts[Description])</f>
        <v>ETHODUOMEEN T/13 BULK</v>
      </c>
      <c r="D2090" t="str">
        <f>_xlfn.XLOOKUP(B2090,tblProducts[Column1],tblProducts[Description])</f>
        <v>EMULPON CO-200 BULK</v>
      </c>
      <c r="E2090" t="s">
        <v>9</v>
      </c>
      <c r="F2090" t="s">
        <v>12</v>
      </c>
      <c r="G2090" t="s">
        <v>7</v>
      </c>
      <c r="H2090" t="s">
        <v>8</v>
      </c>
      <c r="I2090">
        <f t="shared" si="37"/>
        <v>2</v>
      </c>
    </row>
    <row r="2091" spans="1:9">
      <c r="A2091">
        <f>IF(MOD(ROW()-24,COUNTA(tblProducts[Description]))=0,A2090+1,A2090)</f>
        <v>19</v>
      </c>
      <c r="B2091">
        <f>MOD(ROW()-24,COUNTA(tblProducts[Description]))+1</f>
        <v>16</v>
      </c>
      <c r="C2091" t="str">
        <f>_xlfn.XLOOKUP(A2091,tblProducts[Column1],tblProducts[Description])</f>
        <v>ETHODUOMEEN T/13 BULK</v>
      </c>
      <c r="D2091" t="str">
        <f>_xlfn.XLOOKUP(B2091,tblProducts[Column1],tblProducts[Description])</f>
        <v>EMULPON CO-360 BULK</v>
      </c>
      <c r="E2091" t="s">
        <v>9</v>
      </c>
      <c r="F2091" t="s">
        <v>12</v>
      </c>
      <c r="G2091" t="s">
        <v>7</v>
      </c>
      <c r="H2091" t="s">
        <v>8</v>
      </c>
      <c r="I2091">
        <f t="shared" si="37"/>
        <v>2</v>
      </c>
    </row>
    <row r="2092" spans="1:9">
      <c r="A2092">
        <f>IF(MOD(ROW()-24,COUNTA(tblProducts[Description]))=0,A2091+1,A2091)</f>
        <v>19</v>
      </c>
      <c r="B2092">
        <f>MOD(ROW()-24,COUNTA(tblProducts[Description]))+1</f>
        <v>17</v>
      </c>
      <c r="C2092" t="str">
        <f>_xlfn.XLOOKUP(A2092,tblProducts[Column1],tblProducts[Description])</f>
        <v>ETHODUOMEEN T/13 BULK</v>
      </c>
      <c r="D2092" t="str">
        <f>_xlfn.XLOOKUP(B2092,tblProducts[Column1],tblProducts[Description])</f>
        <v>EMULPON CO-550 BULK</v>
      </c>
      <c r="E2092" t="s">
        <v>9</v>
      </c>
      <c r="F2092" t="s">
        <v>12</v>
      </c>
      <c r="G2092" t="s">
        <v>7</v>
      </c>
      <c r="H2092" t="s">
        <v>8</v>
      </c>
      <c r="I2092">
        <f t="shared" si="37"/>
        <v>2</v>
      </c>
    </row>
    <row r="2093" spans="1:9">
      <c r="A2093">
        <f>IF(MOD(ROW()-24,COUNTA(tblProducts[Description]))=0,A2092+1,A2092)</f>
        <v>19</v>
      </c>
      <c r="B2093">
        <f>MOD(ROW()-24,COUNTA(tblProducts[Description]))+1</f>
        <v>18</v>
      </c>
      <c r="C2093" t="str">
        <f>_xlfn.XLOOKUP(A2093,tblProducts[Column1],tblProducts[Description])</f>
        <v>ETHODUOMEEN T/13 BULK</v>
      </c>
      <c r="D2093" t="str">
        <f>_xlfn.XLOOKUP(B2093,tblProducts[Column1],tblProducts[Description])</f>
        <v>ETHODUOMEEN HT/13 BULK</v>
      </c>
      <c r="E2093" t="s">
        <v>9</v>
      </c>
      <c r="F2093" t="s">
        <v>12</v>
      </c>
      <c r="G2093" t="s">
        <v>7</v>
      </c>
      <c r="H2093" t="s">
        <v>8</v>
      </c>
      <c r="I2093">
        <f t="shared" si="37"/>
        <v>2</v>
      </c>
    </row>
    <row r="2094" spans="1:9">
      <c r="A2094">
        <f>IF(MOD(ROW()-24,COUNTA(tblProducts[Description]))=0,A2093+1,A2093)</f>
        <v>19</v>
      </c>
      <c r="B2094">
        <f>MOD(ROW()-24,COUNTA(tblProducts[Description]))+1</f>
        <v>19</v>
      </c>
      <c r="C2094" t="str">
        <f>_xlfn.XLOOKUP(A2094,tblProducts[Column1],tblProducts[Description])</f>
        <v>ETHODUOMEEN T/13 BULK</v>
      </c>
      <c r="D2094" t="str">
        <f>_xlfn.XLOOKUP(B2094,tblProducts[Column1],tblProducts[Description])</f>
        <v>ETHODUOMEEN T/13 BULK</v>
      </c>
      <c r="E2094" t="s">
        <v>7</v>
      </c>
      <c r="G2094" t="s">
        <v>7</v>
      </c>
      <c r="H2094" t="s">
        <v>8</v>
      </c>
      <c r="I2094">
        <f t="shared" si="37"/>
        <v>0</v>
      </c>
    </row>
    <row r="2095" spans="1:9">
      <c r="A2095">
        <f>IF(MOD(ROW()-24,COUNTA(tblProducts[Description]))=0,A2094+1,A2094)</f>
        <v>19</v>
      </c>
      <c r="B2095">
        <f>MOD(ROW()-24,COUNTA(tblProducts[Description]))+1</f>
        <v>20</v>
      </c>
      <c r="C2095" t="str">
        <f>_xlfn.XLOOKUP(A2095,tblProducts[Column1],tblProducts[Description])</f>
        <v>ETHODUOMEEN T/13 BULK</v>
      </c>
      <c r="D2095" t="str">
        <f>_xlfn.XLOOKUP(B2095,tblProducts[Column1],tblProducts[Description])</f>
        <v>ETHODUOMEEN T/13N BULK</v>
      </c>
      <c r="E2095" t="s">
        <v>7</v>
      </c>
      <c r="G2095" t="s">
        <v>7</v>
      </c>
      <c r="H2095" t="s">
        <v>8</v>
      </c>
      <c r="I2095">
        <f t="shared" si="37"/>
        <v>0</v>
      </c>
    </row>
    <row r="2096" spans="1:9">
      <c r="A2096">
        <f>IF(MOD(ROW()-24,COUNTA(tblProducts[Description]))=0,A2095+1,A2095)</f>
        <v>19</v>
      </c>
      <c r="B2096">
        <f>MOD(ROW()-24,COUNTA(tblProducts[Description]))+1</f>
        <v>21</v>
      </c>
      <c r="C2096" t="str">
        <f>_xlfn.XLOOKUP(A2096,tblProducts[Column1],tblProducts[Description])</f>
        <v>ETHODUOMEEN T/13 BULK</v>
      </c>
      <c r="D2096" t="str">
        <f>_xlfn.XLOOKUP(B2096,tblProducts[Column1],tblProducts[Description])</f>
        <v>ETHODUOMEEN T/20 BULK</v>
      </c>
      <c r="E2096" t="s">
        <v>7</v>
      </c>
      <c r="G2096" t="s">
        <v>7</v>
      </c>
      <c r="H2096" t="s">
        <v>8</v>
      </c>
      <c r="I2096">
        <f t="shared" si="37"/>
        <v>0</v>
      </c>
    </row>
    <row r="2097" spans="1:9">
      <c r="A2097">
        <f>IF(MOD(ROW()-24,COUNTA(tblProducts[Description]))=0,A2096+1,A2096)</f>
        <v>19</v>
      </c>
      <c r="B2097">
        <f>MOD(ROW()-24,COUNTA(tblProducts[Description]))+1</f>
        <v>22</v>
      </c>
      <c r="C2097" t="str">
        <f>_xlfn.XLOOKUP(A2097,tblProducts[Column1],tblProducts[Description])</f>
        <v>ETHODUOMEEN T/13 BULK</v>
      </c>
      <c r="D2097" t="str">
        <f>_xlfn.XLOOKUP(B2097,tblProducts[Column1],tblProducts[Description])</f>
        <v>ETHODUOMEEN T/25 BULK</v>
      </c>
      <c r="E2097" t="s">
        <v>7</v>
      </c>
      <c r="G2097" t="s">
        <v>7</v>
      </c>
      <c r="H2097" t="s">
        <v>8</v>
      </c>
      <c r="I2097">
        <f t="shared" si="37"/>
        <v>0</v>
      </c>
    </row>
    <row r="2098" spans="1:9">
      <c r="A2098">
        <f>IF(MOD(ROW()-24,COUNTA(tblProducts[Description]))=0,A2097+1,A2097)</f>
        <v>19</v>
      </c>
      <c r="B2098">
        <f>MOD(ROW()-24,COUNTA(tblProducts[Description]))+1</f>
        <v>23</v>
      </c>
      <c r="C2098" t="str">
        <f>_xlfn.XLOOKUP(A2098,tblProducts[Column1],tblProducts[Description])</f>
        <v>ETHODUOMEEN T/13 BULK</v>
      </c>
      <c r="D2098" t="str">
        <f>_xlfn.XLOOKUP(B2098,tblProducts[Column1],tblProducts[Description])</f>
        <v>ETHOFAT 242/25 BULK</v>
      </c>
      <c r="E2098" t="s">
        <v>9</v>
      </c>
      <c r="F2098" t="s">
        <v>12</v>
      </c>
      <c r="G2098" t="s">
        <v>7</v>
      </c>
      <c r="H2098" t="s">
        <v>8</v>
      </c>
      <c r="I2098">
        <f t="shared" si="37"/>
        <v>2</v>
      </c>
    </row>
    <row r="2099" spans="1:9">
      <c r="A2099">
        <f>IF(MOD(ROW()-24,COUNTA(tblProducts[Description]))=0,A2098+1,A2098)</f>
        <v>19</v>
      </c>
      <c r="B2099">
        <f>MOD(ROW()-24,COUNTA(tblProducts[Description]))+1</f>
        <v>24</v>
      </c>
      <c r="C2099" t="str">
        <f>_xlfn.XLOOKUP(A2099,tblProducts[Column1],tblProducts[Description])</f>
        <v>ETHODUOMEEN T/13 BULK</v>
      </c>
      <c r="D2099" t="str">
        <f>_xlfn.XLOOKUP(B2099,tblProducts[Column1],tblProducts[Description])</f>
        <v>ETHOMEEN C/12S BULK</v>
      </c>
      <c r="E2099" t="s">
        <v>9</v>
      </c>
      <c r="F2099" t="s">
        <v>12</v>
      </c>
      <c r="G2099" t="s">
        <v>9</v>
      </c>
      <c r="H2099" t="s">
        <v>8</v>
      </c>
      <c r="I2099">
        <f t="shared" si="37"/>
        <v>4</v>
      </c>
    </row>
    <row r="2100" spans="1:9">
      <c r="A2100">
        <f>IF(MOD(ROW()-24,COUNTA(tblProducts[Description]))=0,A2099+1,A2099)</f>
        <v>19</v>
      </c>
      <c r="B2100">
        <f>MOD(ROW()-24,COUNTA(tblProducts[Description]))+1</f>
        <v>25</v>
      </c>
      <c r="C2100" t="str">
        <f>_xlfn.XLOOKUP(A2100,tblProducts[Column1],tblProducts[Description])</f>
        <v>ETHODUOMEEN T/13 BULK</v>
      </c>
      <c r="D2100" t="str">
        <f>_xlfn.XLOOKUP(B2100,tblProducts[Column1],tblProducts[Description])</f>
        <v>ETHOMEEN 18/12 BULK</v>
      </c>
      <c r="E2100" t="s">
        <v>9</v>
      </c>
      <c r="F2100" t="s">
        <v>12</v>
      </c>
      <c r="G2100" t="s">
        <v>9</v>
      </c>
      <c r="H2100" t="s">
        <v>8</v>
      </c>
      <c r="I2100">
        <f t="shared" si="37"/>
        <v>4</v>
      </c>
    </row>
    <row r="2101" spans="1:9">
      <c r="A2101">
        <f>IF(MOD(ROW()-24,COUNTA(tblProducts[Description]))=0,A2100+1,A2100)</f>
        <v>19</v>
      </c>
      <c r="B2101">
        <f>MOD(ROW()-24,COUNTA(tblProducts[Description]))+1</f>
        <v>26</v>
      </c>
      <c r="C2101" t="str">
        <f>_xlfn.XLOOKUP(A2101,tblProducts[Column1],tblProducts[Description])</f>
        <v>ETHODUOMEEN T/13 BULK</v>
      </c>
      <c r="D2101" t="str">
        <f>_xlfn.XLOOKUP(B2101,tblProducts[Column1],tblProducts[Description])</f>
        <v>ETHOMEEN 18/25 BULK</v>
      </c>
      <c r="E2101" t="s">
        <v>9</v>
      </c>
      <c r="F2101" t="s">
        <v>12</v>
      </c>
      <c r="G2101" t="s">
        <v>7</v>
      </c>
      <c r="H2101" t="s">
        <v>8</v>
      </c>
      <c r="I2101">
        <f t="shared" si="37"/>
        <v>2</v>
      </c>
    </row>
    <row r="2102" spans="1:9">
      <c r="A2102">
        <f>IF(MOD(ROW()-24,COUNTA(tblProducts[Description]))=0,A2101+1,A2101)</f>
        <v>19</v>
      </c>
      <c r="B2102">
        <f>MOD(ROW()-24,COUNTA(tblProducts[Description]))+1</f>
        <v>27</v>
      </c>
      <c r="C2102" t="str">
        <f>_xlfn.XLOOKUP(A2102,tblProducts[Column1],tblProducts[Description])</f>
        <v>ETHODUOMEEN T/13 BULK</v>
      </c>
      <c r="D2102" t="str">
        <f>_xlfn.XLOOKUP(B2102,tblProducts[Column1],tblProducts[Description])</f>
        <v>ETHOMEEN C/12 BULK</v>
      </c>
      <c r="E2102" t="s">
        <v>9</v>
      </c>
      <c r="F2102" t="s">
        <v>12</v>
      </c>
      <c r="G2102" t="s">
        <v>9</v>
      </c>
      <c r="H2102" t="s">
        <v>8</v>
      </c>
      <c r="I2102">
        <f t="shared" si="37"/>
        <v>4</v>
      </c>
    </row>
    <row r="2103" spans="1:9">
      <c r="A2103">
        <f>IF(MOD(ROW()-24,COUNTA(tblProducts[Description]))=0,A2102+1,A2102)</f>
        <v>19</v>
      </c>
      <c r="B2103">
        <f>MOD(ROW()-24,COUNTA(tblProducts[Description]))+1</f>
        <v>28</v>
      </c>
      <c r="C2103" t="str">
        <f>_xlfn.XLOOKUP(A2103,tblProducts[Column1],tblProducts[Description])</f>
        <v>ETHODUOMEEN T/13 BULK</v>
      </c>
      <c r="D2103" t="str">
        <f>_xlfn.XLOOKUP(B2103,tblProducts[Column1],tblProducts[Description])</f>
        <v>ETHOMEEN C/12 M BULK</v>
      </c>
      <c r="E2103" t="s">
        <v>9</v>
      </c>
      <c r="F2103" t="s">
        <v>12</v>
      </c>
      <c r="G2103" t="s">
        <v>9</v>
      </c>
      <c r="H2103" t="s">
        <v>8</v>
      </c>
      <c r="I2103">
        <f t="shared" si="37"/>
        <v>4</v>
      </c>
    </row>
    <row r="2104" spans="1:9">
      <c r="A2104">
        <f>IF(MOD(ROW()-24,COUNTA(tblProducts[Description]))=0,A2103+1,A2103)</f>
        <v>19</v>
      </c>
      <c r="B2104">
        <f>MOD(ROW()-24,COUNTA(tblProducts[Description]))+1</f>
        <v>29</v>
      </c>
      <c r="C2104" t="str">
        <f>_xlfn.XLOOKUP(A2104,tblProducts[Column1],tblProducts[Description])</f>
        <v>ETHODUOMEEN T/13 BULK</v>
      </c>
      <c r="D2104" t="str">
        <f>_xlfn.XLOOKUP(B2104,tblProducts[Column1],tblProducts[Description])</f>
        <v>ETHOMEEN C/12 SUN BULK</v>
      </c>
      <c r="E2104" t="s">
        <v>9</v>
      </c>
      <c r="F2104" t="s">
        <v>12</v>
      </c>
      <c r="G2104" t="s">
        <v>9</v>
      </c>
      <c r="H2104" t="s">
        <v>8</v>
      </c>
      <c r="I2104">
        <f t="shared" si="37"/>
        <v>4</v>
      </c>
    </row>
    <row r="2105" spans="1:9">
      <c r="A2105">
        <f>IF(MOD(ROW()-24,COUNTA(tblProducts[Description]))=0,A2104+1,A2104)</f>
        <v>19</v>
      </c>
      <c r="B2105">
        <f>MOD(ROW()-24,COUNTA(tblProducts[Description]))+1</f>
        <v>30</v>
      </c>
      <c r="C2105" t="str">
        <f>_xlfn.XLOOKUP(A2105,tblProducts[Column1],tblProducts[Description])</f>
        <v>ETHODUOMEEN T/13 BULK</v>
      </c>
      <c r="D2105" t="str">
        <f>_xlfn.XLOOKUP(B2105,tblProducts[Column1],tblProducts[Description])</f>
        <v>ETHOMEEN C/12 UN BULK</v>
      </c>
      <c r="E2105" t="s">
        <v>9</v>
      </c>
      <c r="F2105" t="s">
        <v>12</v>
      </c>
      <c r="G2105" t="s">
        <v>9</v>
      </c>
      <c r="H2105" t="s">
        <v>8</v>
      </c>
      <c r="I2105">
        <f t="shared" si="37"/>
        <v>4</v>
      </c>
    </row>
    <row r="2106" spans="1:9">
      <c r="A2106">
        <f>IF(MOD(ROW()-24,COUNTA(tblProducts[Description]))=0,A2105+1,A2105)</f>
        <v>19</v>
      </c>
      <c r="B2106">
        <f>MOD(ROW()-24,COUNTA(tblProducts[Description]))+1</f>
        <v>31</v>
      </c>
      <c r="C2106" t="str">
        <f>_xlfn.XLOOKUP(A2106,tblProducts[Column1],tblProducts[Description])</f>
        <v>ETHODUOMEEN T/13 BULK</v>
      </c>
      <c r="D2106" t="str">
        <f>_xlfn.XLOOKUP(B2106,tblProducts[Column1],tblProducts[Description])</f>
        <v>ETHOMEEN C/15 BULK</v>
      </c>
      <c r="E2106" t="s">
        <v>9</v>
      </c>
      <c r="F2106" t="s">
        <v>12</v>
      </c>
      <c r="G2106" t="s">
        <v>7</v>
      </c>
      <c r="H2106" t="s">
        <v>8</v>
      </c>
      <c r="I2106">
        <f t="shared" si="37"/>
        <v>2</v>
      </c>
    </row>
    <row r="2107" spans="1:9">
      <c r="A2107">
        <f>IF(MOD(ROW()-24,COUNTA(tblProducts[Description]))=0,A2106+1,A2106)</f>
        <v>19</v>
      </c>
      <c r="B2107">
        <f>MOD(ROW()-24,COUNTA(tblProducts[Description]))+1</f>
        <v>32</v>
      </c>
      <c r="C2107" t="str">
        <f>_xlfn.XLOOKUP(A2107,tblProducts[Column1],tblProducts[Description])</f>
        <v>ETHODUOMEEN T/13 BULK</v>
      </c>
      <c r="D2107" t="str">
        <f>_xlfn.XLOOKUP(B2107,tblProducts[Column1],tblProducts[Description])</f>
        <v>ETHOMEEN C/17 BULK</v>
      </c>
      <c r="E2107" t="s">
        <v>9</v>
      </c>
      <c r="F2107" t="s">
        <v>12</v>
      </c>
      <c r="G2107" t="s">
        <v>7</v>
      </c>
      <c r="H2107" t="s">
        <v>8</v>
      </c>
      <c r="I2107">
        <f t="shared" si="37"/>
        <v>2</v>
      </c>
    </row>
    <row r="2108" spans="1:9">
      <c r="A2108">
        <f>IF(MOD(ROW()-24,COUNTA(tblProducts[Description]))=0,A2107+1,A2107)</f>
        <v>19</v>
      </c>
      <c r="B2108">
        <f>MOD(ROW()-24,COUNTA(tblProducts[Description]))+1</f>
        <v>33</v>
      </c>
      <c r="C2108" t="str">
        <f>_xlfn.XLOOKUP(A2108,tblProducts[Column1],tblProducts[Description])</f>
        <v>ETHODUOMEEN T/13 BULK</v>
      </c>
      <c r="D2108" t="str">
        <f>_xlfn.XLOOKUP(B2108,tblProducts[Column1],tblProducts[Description])</f>
        <v>ETHOMEEN C/25A BULK</v>
      </c>
      <c r="E2108" t="s">
        <v>9</v>
      </c>
      <c r="F2108" t="s">
        <v>12</v>
      </c>
      <c r="G2108" t="s">
        <v>7</v>
      </c>
      <c r="H2108" t="s">
        <v>8</v>
      </c>
      <c r="I2108">
        <f t="shared" si="37"/>
        <v>2</v>
      </c>
    </row>
    <row r="2109" spans="1:9">
      <c r="A2109">
        <f>IF(MOD(ROW()-24,COUNTA(tblProducts[Description]))=0,A2108+1,A2108)</f>
        <v>19</v>
      </c>
      <c r="B2109">
        <f>MOD(ROW()-24,COUNTA(tblProducts[Description]))+1</f>
        <v>34</v>
      </c>
      <c r="C2109" t="str">
        <f>_xlfn.XLOOKUP(A2109,tblProducts[Column1],tblProducts[Description])</f>
        <v>ETHODUOMEEN T/13 BULK</v>
      </c>
      <c r="D2109" t="str">
        <f>_xlfn.XLOOKUP(B2109,tblProducts[Column1],tblProducts[Description])</f>
        <v>ETHOMEEN C/25A S BULK</v>
      </c>
      <c r="E2109" t="s">
        <v>9</v>
      </c>
      <c r="F2109" t="s">
        <v>12</v>
      </c>
      <c r="G2109" t="s">
        <v>9</v>
      </c>
      <c r="H2109" t="s">
        <v>8</v>
      </c>
      <c r="I2109">
        <f t="shared" si="37"/>
        <v>4</v>
      </c>
    </row>
    <row r="2110" spans="1:9">
      <c r="A2110">
        <f>IF(MOD(ROW()-24,COUNTA(tblProducts[Description]))=0,A2109+1,A2109)</f>
        <v>19</v>
      </c>
      <c r="B2110">
        <f>MOD(ROW()-24,COUNTA(tblProducts[Description]))+1</f>
        <v>35</v>
      </c>
      <c r="C2110" t="str">
        <f>_xlfn.XLOOKUP(A2110,tblProducts[Column1],tblProducts[Description])</f>
        <v>ETHODUOMEEN T/13 BULK</v>
      </c>
      <c r="D2110" t="str">
        <f>_xlfn.XLOOKUP(B2110,tblProducts[Column1],tblProducts[Description])</f>
        <v>ETHOMEEN O/12LC BULK</v>
      </c>
      <c r="E2110" t="s">
        <v>9</v>
      </c>
      <c r="F2110" t="s">
        <v>12</v>
      </c>
      <c r="G2110" t="s">
        <v>9</v>
      </c>
      <c r="H2110" t="s">
        <v>8</v>
      </c>
      <c r="I2110">
        <f t="shared" si="37"/>
        <v>4</v>
      </c>
    </row>
    <row r="2111" spans="1:9">
      <c r="A2111">
        <f>IF(MOD(ROW()-24,COUNTA(tblProducts[Description]))=0,A2110+1,A2110)</f>
        <v>19</v>
      </c>
      <c r="B2111">
        <f>MOD(ROW()-24,COUNTA(tblProducts[Description]))+1</f>
        <v>36</v>
      </c>
      <c r="C2111" t="str">
        <f>_xlfn.XLOOKUP(A2111,tblProducts[Column1],tblProducts[Description])</f>
        <v>ETHODUOMEEN T/13 BULK</v>
      </c>
      <c r="D2111" t="str">
        <f>_xlfn.XLOOKUP(B2111,tblProducts[Column1],tblProducts[Description])</f>
        <v>ETHOMEEN SV/12 BULK</v>
      </c>
      <c r="E2111" t="s">
        <v>9</v>
      </c>
      <c r="F2111" t="s">
        <v>12</v>
      </c>
      <c r="G2111" t="s">
        <v>9</v>
      </c>
      <c r="H2111" t="s">
        <v>8</v>
      </c>
      <c r="I2111">
        <f t="shared" si="37"/>
        <v>4</v>
      </c>
    </row>
    <row r="2112" spans="1:9">
      <c r="A2112">
        <f>IF(MOD(ROW()-24,COUNTA(tblProducts[Description]))=0,A2111+1,A2111)</f>
        <v>19</v>
      </c>
      <c r="B2112">
        <f>MOD(ROW()-24,COUNTA(tblProducts[Description]))+1</f>
        <v>37</v>
      </c>
      <c r="C2112" t="str">
        <f>_xlfn.XLOOKUP(A2112,tblProducts[Column1],tblProducts[Description])</f>
        <v>ETHODUOMEEN T/13 BULK</v>
      </c>
      <c r="D2112" t="str">
        <f>_xlfn.XLOOKUP(B2112,tblProducts[Column1],tblProducts[Description])</f>
        <v>ETHOMEEN SV/15 BULK</v>
      </c>
      <c r="E2112" t="s">
        <v>9</v>
      </c>
      <c r="F2112" t="s">
        <v>12</v>
      </c>
      <c r="G2112" t="s">
        <v>7</v>
      </c>
      <c r="H2112" t="s">
        <v>8</v>
      </c>
      <c r="I2112">
        <f t="shared" si="37"/>
        <v>2</v>
      </c>
    </row>
    <row r="2113" spans="1:9">
      <c r="A2113">
        <f>IF(MOD(ROW()-24,COUNTA(tblProducts[Description]))=0,A2112+1,A2112)</f>
        <v>19</v>
      </c>
      <c r="B2113">
        <f>MOD(ROW()-24,COUNTA(tblProducts[Description]))+1</f>
        <v>38</v>
      </c>
      <c r="C2113" t="str">
        <f>_xlfn.XLOOKUP(A2113,tblProducts[Column1],tblProducts[Description])</f>
        <v>ETHODUOMEEN T/13 BULK</v>
      </c>
      <c r="D2113" t="str">
        <f>_xlfn.XLOOKUP(B2113,tblProducts[Column1],tblProducts[Description])</f>
        <v>ETHOMEEN SV/15C BULK</v>
      </c>
      <c r="E2113" t="s">
        <v>9</v>
      </c>
      <c r="F2113" t="s">
        <v>12</v>
      </c>
      <c r="G2113" t="s">
        <v>7</v>
      </c>
      <c r="H2113" t="s">
        <v>8</v>
      </c>
      <c r="I2113">
        <f t="shared" si="37"/>
        <v>2</v>
      </c>
    </row>
    <row r="2114" spans="1:9">
      <c r="A2114">
        <f>IF(MOD(ROW()-24,COUNTA(tblProducts[Description]))=0,A2113+1,A2113)</f>
        <v>19</v>
      </c>
      <c r="B2114">
        <f>MOD(ROW()-24,COUNTA(tblProducts[Description]))+1</f>
        <v>39</v>
      </c>
      <c r="C2114" t="str">
        <f>_xlfn.XLOOKUP(A2114,tblProducts[Column1],tblProducts[Description])</f>
        <v>ETHODUOMEEN T/13 BULK</v>
      </c>
      <c r="D2114" t="str">
        <f>_xlfn.XLOOKUP(B2114,tblProducts[Column1],tblProducts[Description])</f>
        <v>ETHOMEEN SV/25 BULK</v>
      </c>
      <c r="E2114" t="s">
        <v>9</v>
      </c>
      <c r="F2114" t="s">
        <v>12</v>
      </c>
      <c r="G2114" t="s">
        <v>7</v>
      </c>
      <c r="H2114" t="s">
        <v>8</v>
      </c>
      <c r="I2114">
        <f t="shared" si="37"/>
        <v>2</v>
      </c>
    </row>
    <row r="2115" spans="1:9">
      <c r="A2115">
        <f>IF(MOD(ROW()-24,COUNTA(tblProducts[Description]))=0,A2114+1,A2114)</f>
        <v>19</v>
      </c>
      <c r="B2115">
        <f>MOD(ROW()-24,COUNTA(tblProducts[Description]))+1</f>
        <v>40</v>
      </c>
      <c r="C2115" t="str">
        <f>_xlfn.XLOOKUP(A2115,tblProducts[Column1],tblProducts[Description])</f>
        <v>ETHODUOMEEN T/13 BULK</v>
      </c>
      <c r="D2115" t="str">
        <f>_xlfn.XLOOKUP(B2115,tblProducts[Column1],tblProducts[Description])</f>
        <v>ETHOMEEN T/12 BULK</v>
      </c>
      <c r="E2115" t="s">
        <v>9</v>
      </c>
      <c r="F2115" t="s">
        <v>12</v>
      </c>
      <c r="G2115" t="s">
        <v>9</v>
      </c>
      <c r="H2115" t="s">
        <v>8</v>
      </c>
      <c r="I2115">
        <f t="shared" si="37"/>
        <v>4</v>
      </c>
    </row>
    <row r="2116" spans="1:9">
      <c r="A2116">
        <f>IF(MOD(ROW()-24,COUNTA(tblProducts[Description]))=0,A2115+1,A2115)</f>
        <v>19</v>
      </c>
      <c r="B2116">
        <f>MOD(ROW()-24,COUNTA(tblProducts[Description]))+1</f>
        <v>41</v>
      </c>
      <c r="C2116" t="str">
        <f>_xlfn.XLOOKUP(A2116,tblProducts[Column1],tblProducts[Description])</f>
        <v>ETHODUOMEEN T/13 BULK</v>
      </c>
      <c r="D2116" t="str">
        <f>_xlfn.XLOOKUP(B2116,tblProducts[Column1],tblProducts[Description])</f>
        <v>ETHOMEEN T/13.5 BULK</v>
      </c>
      <c r="E2116" t="s">
        <v>9</v>
      </c>
      <c r="F2116" t="s">
        <v>12</v>
      </c>
      <c r="G2116" t="s">
        <v>7</v>
      </c>
      <c r="H2116" t="s">
        <v>8</v>
      </c>
      <c r="I2116">
        <f t="shared" si="37"/>
        <v>2</v>
      </c>
    </row>
    <row r="2117" spans="1:9">
      <c r="A2117">
        <f>IF(MOD(ROW()-24,COUNTA(tblProducts[Description]))=0,A2116+1,A2116)</f>
        <v>19</v>
      </c>
      <c r="B2117">
        <f>MOD(ROW()-24,COUNTA(tblProducts[Description]))+1</f>
        <v>42</v>
      </c>
      <c r="C2117" t="str">
        <f>_xlfn.XLOOKUP(A2117,tblProducts[Column1],tblProducts[Description])</f>
        <v>ETHODUOMEEN T/13 BULK</v>
      </c>
      <c r="D2117" t="str">
        <f>_xlfn.XLOOKUP(B2117,tblProducts[Column1],tblProducts[Description])</f>
        <v>ETHOMEEN T/15 BULK</v>
      </c>
      <c r="E2117" t="s">
        <v>9</v>
      </c>
      <c r="F2117" t="s">
        <v>12</v>
      </c>
      <c r="G2117" t="s">
        <v>7</v>
      </c>
      <c r="H2117" t="s">
        <v>8</v>
      </c>
      <c r="I2117">
        <f t="shared" si="37"/>
        <v>2</v>
      </c>
    </row>
    <row r="2118" spans="1:9">
      <c r="A2118">
        <f>IF(MOD(ROW()-24,COUNTA(tblProducts[Description]))=0,A2117+1,A2117)</f>
        <v>19</v>
      </c>
      <c r="B2118">
        <f>MOD(ROW()-24,COUNTA(tblProducts[Description]))+1</f>
        <v>43</v>
      </c>
      <c r="C2118" t="str">
        <f>_xlfn.XLOOKUP(A2118,tblProducts[Column1],tblProducts[Description])</f>
        <v>ETHODUOMEEN T/13 BULK</v>
      </c>
      <c r="D2118" t="str">
        <f>_xlfn.XLOOKUP(B2118,tblProducts[Column1],tblProducts[Description])</f>
        <v>ETHOMEEN T/17 BULK</v>
      </c>
      <c r="E2118" t="s">
        <v>9</v>
      </c>
      <c r="F2118" t="s">
        <v>12</v>
      </c>
      <c r="G2118" t="s">
        <v>7</v>
      </c>
      <c r="H2118" t="s">
        <v>8</v>
      </c>
      <c r="I2118">
        <f t="shared" si="37"/>
        <v>2</v>
      </c>
    </row>
    <row r="2119" spans="1:9">
      <c r="A2119">
        <f>IF(MOD(ROW()-24,COUNTA(tblProducts[Description]))=0,A2118+1,A2118)</f>
        <v>19</v>
      </c>
      <c r="B2119">
        <f>MOD(ROW()-24,COUNTA(tblProducts[Description]))+1</f>
        <v>44</v>
      </c>
      <c r="C2119" t="str">
        <f>_xlfn.XLOOKUP(A2119,tblProducts[Column1],tblProducts[Description])</f>
        <v>ETHODUOMEEN T/13 BULK</v>
      </c>
      <c r="D2119" t="str">
        <f>_xlfn.XLOOKUP(B2119,tblProducts[Column1],tblProducts[Description])</f>
        <v>ETHOMEEN T/18 BULK</v>
      </c>
      <c r="E2119" t="s">
        <v>9</v>
      </c>
      <c r="F2119" t="s">
        <v>12</v>
      </c>
      <c r="G2119" t="s">
        <v>7</v>
      </c>
      <c r="H2119" t="s">
        <v>8</v>
      </c>
      <c r="I2119">
        <f t="shared" si="37"/>
        <v>2</v>
      </c>
    </row>
    <row r="2120" spans="1:9">
      <c r="A2120">
        <f>IF(MOD(ROW()-24,COUNTA(tblProducts[Description]))=0,A2119+1,A2119)</f>
        <v>19</v>
      </c>
      <c r="B2120">
        <f>MOD(ROW()-24,COUNTA(tblProducts[Description]))+1</f>
        <v>45</v>
      </c>
      <c r="C2120" t="str">
        <f>_xlfn.XLOOKUP(A2120,tblProducts[Column1],tblProducts[Description])</f>
        <v>ETHODUOMEEN T/13 BULK</v>
      </c>
      <c r="D2120" t="str">
        <f>_xlfn.XLOOKUP(B2120,tblProducts[Column1],tblProducts[Description])</f>
        <v>ETHOMEEN T/19 BULK</v>
      </c>
      <c r="E2120" t="s">
        <v>9</v>
      </c>
      <c r="F2120" t="s">
        <v>12</v>
      </c>
      <c r="G2120" t="s">
        <v>7</v>
      </c>
      <c r="H2120" t="s">
        <v>8</v>
      </c>
      <c r="I2120">
        <f t="shared" si="37"/>
        <v>2</v>
      </c>
    </row>
    <row r="2121" spans="1:9">
      <c r="A2121">
        <f>IF(MOD(ROW()-24,COUNTA(tblProducts[Description]))=0,A2120+1,A2120)</f>
        <v>19</v>
      </c>
      <c r="B2121">
        <f>MOD(ROW()-24,COUNTA(tblProducts[Description]))+1</f>
        <v>46</v>
      </c>
      <c r="C2121" t="str">
        <f>_xlfn.XLOOKUP(A2121,tblProducts[Column1],tblProducts[Description])</f>
        <v>ETHODUOMEEN T/13 BULK</v>
      </c>
      <c r="D2121" t="str">
        <f>_xlfn.XLOOKUP(B2121,tblProducts[Column1],tblProducts[Description])</f>
        <v>ETHOMEEN T/20 BULK</v>
      </c>
      <c r="E2121" t="s">
        <v>9</v>
      </c>
      <c r="F2121" t="s">
        <v>12</v>
      </c>
      <c r="G2121" t="s">
        <v>7</v>
      </c>
      <c r="H2121" t="s">
        <v>8</v>
      </c>
      <c r="I2121">
        <f t="shared" si="37"/>
        <v>2</v>
      </c>
    </row>
    <row r="2122" spans="1:9">
      <c r="A2122">
        <f>IF(MOD(ROW()-24,COUNTA(tblProducts[Description]))=0,A2121+1,A2121)</f>
        <v>19</v>
      </c>
      <c r="B2122">
        <f>MOD(ROW()-24,COUNTA(tblProducts[Description]))+1</f>
        <v>47</v>
      </c>
      <c r="C2122" t="str">
        <f>_xlfn.XLOOKUP(A2122,tblProducts[Column1],tblProducts[Description])</f>
        <v>ETHODUOMEEN T/13 BULK</v>
      </c>
      <c r="D2122" t="str">
        <f>_xlfn.XLOOKUP(B2122,tblProducts[Column1],tblProducts[Description])</f>
        <v>ETHOMEEN T/20S BULK</v>
      </c>
      <c r="E2122" t="s">
        <v>9</v>
      </c>
      <c r="F2122" t="s">
        <v>12</v>
      </c>
      <c r="G2122" t="s">
        <v>7</v>
      </c>
      <c r="H2122" t="s">
        <v>8</v>
      </c>
      <c r="I2122">
        <f t="shared" si="37"/>
        <v>2</v>
      </c>
    </row>
    <row r="2123" spans="1:9">
      <c r="A2123">
        <f>IF(MOD(ROW()-24,COUNTA(tblProducts[Description]))=0,A2122+1,A2122)</f>
        <v>19</v>
      </c>
      <c r="B2123">
        <f>MOD(ROW()-24,COUNTA(tblProducts[Description]))+1</f>
        <v>48</v>
      </c>
      <c r="C2123" t="str">
        <f>_xlfn.XLOOKUP(A2123,tblProducts[Column1],tblProducts[Description])</f>
        <v>ETHODUOMEEN T/13 BULK</v>
      </c>
      <c r="D2123" t="str">
        <f>_xlfn.XLOOKUP(B2123,tblProducts[Column1],tblProducts[Description])</f>
        <v>ETHOMEEN T/24 BULK</v>
      </c>
      <c r="E2123" t="s">
        <v>9</v>
      </c>
      <c r="F2123" t="s">
        <v>12</v>
      </c>
      <c r="G2123" t="s">
        <v>7</v>
      </c>
      <c r="H2123" t="s">
        <v>8</v>
      </c>
      <c r="I2123">
        <f t="shared" si="37"/>
        <v>2</v>
      </c>
    </row>
    <row r="2124" spans="1:9">
      <c r="A2124">
        <f>IF(MOD(ROW()-24,COUNTA(tblProducts[Description]))=0,A2123+1,A2123)</f>
        <v>19</v>
      </c>
      <c r="B2124">
        <f>MOD(ROW()-24,COUNTA(tblProducts[Description]))+1</f>
        <v>49</v>
      </c>
      <c r="C2124" t="str">
        <f>_xlfn.XLOOKUP(A2124,tblProducts[Column1],tblProducts[Description])</f>
        <v>ETHODUOMEEN T/13 BULK</v>
      </c>
      <c r="D2124" t="str">
        <f>_xlfn.XLOOKUP(B2124,tblProducts[Column1],tblProducts[Description])</f>
        <v>ETHOMEEN T/25 BULK</v>
      </c>
      <c r="E2124" t="s">
        <v>9</v>
      </c>
      <c r="F2124" t="s">
        <v>12</v>
      </c>
      <c r="G2124" t="s">
        <v>7</v>
      </c>
      <c r="H2124" t="s">
        <v>8</v>
      </c>
      <c r="I2124">
        <f t="shared" si="37"/>
        <v>2</v>
      </c>
    </row>
    <row r="2125" spans="1:9">
      <c r="A2125">
        <f>IF(MOD(ROW()-24,COUNTA(tblProducts[Description]))=0,A2124+1,A2124)</f>
        <v>19</v>
      </c>
      <c r="B2125">
        <f>MOD(ROW()-24,COUNTA(tblProducts[Description]))+1</f>
        <v>50</v>
      </c>
      <c r="C2125" t="str">
        <f>_xlfn.XLOOKUP(A2125,tblProducts[Column1],tblProducts[Description])</f>
        <v>ETHODUOMEEN T/13 BULK</v>
      </c>
      <c r="D2125" t="str">
        <f>_xlfn.XLOOKUP(B2125,tblProducts[Column1],tblProducts[Description])</f>
        <v>ETHOMEEN T/28 BULK</v>
      </c>
      <c r="E2125" t="s">
        <v>9</v>
      </c>
      <c r="F2125" t="s">
        <v>12</v>
      </c>
      <c r="G2125" t="s">
        <v>7</v>
      </c>
      <c r="H2125" t="s">
        <v>8</v>
      </c>
      <c r="I2125">
        <f t="shared" si="37"/>
        <v>2</v>
      </c>
    </row>
    <row r="2126" spans="1:9">
      <c r="A2126">
        <f>IF(MOD(ROW()-24,COUNTA(tblProducts[Description]))=0,A2125+1,A2125)</f>
        <v>19</v>
      </c>
      <c r="B2126">
        <f>MOD(ROW()-24,COUNTA(tblProducts[Description]))+1</f>
        <v>51</v>
      </c>
      <c r="C2126" t="str">
        <f>_xlfn.XLOOKUP(A2126,tblProducts[Column1],tblProducts[Description])</f>
        <v>ETHODUOMEEN T/13 BULK</v>
      </c>
      <c r="D2126" t="str">
        <f>_xlfn.XLOOKUP(B2126,tblProducts[Column1],tblProducts[Description])</f>
        <v>ETHYLAN 1008 SA BULK</v>
      </c>
      <c r="E2126" t="s">
        <v>9</v>
      </c>
      <c r="F2126" t="s">
        <v>12</v>
      </c>
      <c r="G2126" t="s">
        <v>7</v>
      </c>
      <c r="H2126" t="s">
        <v>8</v>
      </c>
      <c r="I2126">
        <f t="shared" si="37"/>
        <v>2</v>
      </c>
    </row>
    <row r="2127" spans="1:9">
      <c r="A2127">
        <f>IF(MOD(ROW()-24,COUNTA(tblProducts[Description]))=0,A2126+1,A2126)</f>
        <v>19</v>
      </c>
      <c r="B2127">
        <f>MOD(ROW()-24,COUNTA(tblProducts[Description]))+1</f>
        <v>52</v>
      </c>
      <c r="C2127" t="str">
        <f>_xlfn.XLOOKUP(A2127,tblProducts[Column1],tblProducts[Description])</f>
        <v>ETHODUOMEEN T/13 BULK</v>
      </c>
      <c r="D2127" t="str">
        <f>_xlfn.XLOOKUP(B2127,tblProducts[Column1],tblProducts[Description])</f>
        <v>ETHYLAN 325 BULK</v>
      </c>
      <c r="E2127" t="s">
        <v>9</v>
      </c>
      <c r="F2127" t="s">
        <v>12</v>
      </c>
      <c r="G2127" t="s">
        <v>7</v>
      </c>
      <c r="H2127" t="s">
        <v>8</v>
      </c>
      <c r="I2127">
        <f t="shared" si="37"/>
        <v>2</v>
      </c>
    </row>
    <row r="2128" spans="1:9">
      <c r="A2128">
        <f>IF(MOD(ROW()-24,COUNTA(tblProducts[Description]))=0,A2127+1,A2127)</f>
        <v>19</v>
      </c>
      <c r="B2128">
        <f>MOD(ROW()-24,COUNTA(tblProducts[Description]))+1</f>
        <v>53</v>
      </c>
      <c r="C2128" t="str">
        <f>_xlfn.XLOOKUP(A2128,tblProducts[Column1],tblProducts[Description])</f>
        <v>ETHODUOMEEN T/13 BULK</v>
      </c>
      <c r="D2128" t="str">
        <f>_xlfn.XLOOKUP(B2128,tblProducts[Column1],tblProducts[Description])</f>
        <v>ETHYLAN NS-500LQ BULK</v>
      </c>
      <c r="E2128" t="s">
        <v>9</v>
      </c>
      <c r="F2128" t="s">
        <v>12</v>
      </c>
      <c r="G2128" t="s">
        <v>7</v>
      </c>
      <c r="H2128" t="s">
        <v>8</v>
      </c>
      <c r="I2128">
        <f t="shared" si="37"/>
        <v>2</v>
      </c>
    </row>
    <row r="2129" spans="1:9">
      <c r="A2129">
        <f>IF(MOD(ROW()-24,COUNTA(tblProducts[Description]))=0,A2128+1,A2128)</f>
        <v>19</v>
      </c>
      <c r="B2129">
        <f>MOD(ROW()-24,COUNTA(tblProducts[Description]))+1</f>
        <v>54</v>
      </c>
      <c r="C2129" t="str">
        <f>_xlfn.XLOOKUP(A2129,tblProducts[Column1],tblProducts[Description])</f>
        <v>ETHODUOMEEN T/13 BULK</v>
      </c>
      <c r="D2129" t="str">
        <f>_xlfn.XLOOKUP(B2129,tblProducts[Column1],tblProducts[Description])</f>
        <v>ETHYLAN PRE NS-505 K BULK</v>
      </c>
      <c r="E2129" t="s">
        <v>9</v>
      </c>
      <c r="F2129" t="s">
        <v>12</v>
      </c>
      <c r="G2129" t="s">
        <v>7</v>
      </c>
      <c r="H2129" t="s">
        <v>8</v>
      </c>
      <c r="I2129">
        <f t="shared" si="37"/>
        <v>2</v>
      </c>
    </row>
    <row r="2130" spans="1:9">
      <c r="A2130">
        <f>IF(MOD(ROW()-24,COUNTA(tblProducts[Description]))=0,A2129+1,A2129)</f>
        <v>19</v>
      </c>
      <c r="B2130">
        <f>MOD(ROW()-24,COUNTA(tblProducts[Description]))+1</f>
        <v>55</v>
      </c>
      <c r="C2130" t="str">
        <f>_xlfn.XLOOKUP(A2130,tblProducts[Column1],tblProducts[Description])</f>
        <v>ETHODUOMEEN T/13 BULK</v>
      </c>
      <c r="D2130" t="str">
        <f>_xlfn.XLOOKUP(B2130,tblProducts[Column1],tblProducts[Description])</f>
        <v>ETHYLAN SN-90 BULK</v>
      </c>
      <c r="E2130" t="s">
        <v>9</v>
      </c>
      <c r="F2130" t="s">
        <v>12</v>
      </c>
      <c r="G2130" t="s">
        <v>7</v>
      </c>
      <c r="H2130" t="s">
        <v>8</v>
      </c>
      <c r="I2130">
        <f t="shared" si="37"/>
        <v>2</v>
      </c>
    </row>
    <row r="2131" spans="1:9">
      <c r="A2131">
        <f>IF(MOD(ROW()-24,COUNTA(tblProducts[Description]))=0,A2130+1,A2130)</f>
        <v>19</v>
      </c>
      <c r="B2131">
        <f>MOD(ROW()-24,COUNTA(tblProducts[Description]))+1</f>
        <v>56</v>
      </c>
      <c r="C2131" t="str">
        <f>_xlfn.XLOOKUP(A2131,tblProducts[Column1],tblProducts[Description])</f>
        <v>ETHODUOMEEN T/13 BULK</v>
      </c>
      <c r="D2131" t="str">
        <f>_xlfn.XLOOKUP(B2131,tblProducts[Column1],tblProducts[Description])</f>
        <v>ETHYLAN TD-100 BULK</v>
      </c>
      <c r="E2131" t="s">
        <v>9</v>
      </c>
      <c r="F2131" t="s">
        <v>12</v>
      </c>
      <c r="G2131" t="s">
        <v>7</v>
      </c>
      <c r="H2131" t="s">
        <v>8</v>
      </c>
      <c r="I2131">
        <f t="shared" si="37"/>
        <v>2</v>
      </c>
    </row>
    <row r="2132" spans="1:9">
      <c r="A2132">
        <f>IF(MOD(ROW()-24,COUNTA(tblProducts[Description]))=0,A2131+1,A2131)</f>
        <v>19</v>
      </c>
      <c r="B2132">
        <f>MOD(ROW()-24,COUNTA(tblProducts[Description]))+1</f>
        <v>57</v>
      </c>
      <c r="C2132" t="str">
        <f>_xlfn.XLOOKUP(A2132,tblProducts[Column1],tblProducts[Description])</f>
        <v>ETHODUOMEEN T/13 BULK</v>
      </c>
      <c r="D2132" t="str">
        <f>_xlfn.XLOOKUP(B2132,tblProducts[Column1],tblProducts[Description])</f>
        <v>ETHYLAN TD-120 BULK</v>
      </c>
      <c r="E2132" t="s">
        <v>9</v>
      </c>
      <c r="F2132" t="s">
        <v>12</v>
      </c>
      <c r="G2132" t="s">
        <v>7</v>
      </c>
      <c r="H2132" t="s">
        <v>8</v>
      </c>
      <c r="I2132">
        <f t="shared" si="37"/>
        <v>2</v>
      </c>
    </row>
    <row r="2133" spans="1:9">
      <c r="A2133">
        <f>IF(MOD(ROW()-24,COUNTA(tblProducts[Description]))=0,A2132+1,A2132)</f>
        <v>19</v>
      </c>
      <c r="B2133">
        <f>MOD(ROW()-24,COUNTA(tblProducts[Description]))+1</f>
        <v>58</v>
      </c>
      <c r="C2133" t="str">
        <f>_xlfn.XLOOKUP(A2133,tblProducts[Column1],tblProducts[Description])</f>
        <v>ETHODUOMEEN T/13 BULK</v>
      </c>
      <c r="D2133" t="str">
        <f>_xlfn.XLOOKUP(B2133,tblProducts[Column1],tblProducts[Description])</f>
        <v>ETHYLAN TD-1407 BULK</v>
      </c>
      <c r="E2133" t="s">
        <v>9</v>
      </c>
      <c r="F2133" t="s">
        <v>12</v>
      </c>
      <c r="G2133" t="s">
        <v>7</v>
      </c>
      <c r="H2133" t="s">
        <v>8</v>
      </c>
      <c r="I2133">
        <f t="shared" si="37"/>
        <v>2</v>
      </c>
    </row>
    <row r="2134" spans="1:9">
      <c r="A2134">
        <f>IF(MOD(ROW()-24,COUNTA(tblProducts[Description]))=0,A2133+1,A2133)</f>
        <v>19</v>
      </c>
      <c r="B2134">
        <f>MOD(ROW()-24,COUNTA(tblProducts[Description]))+1</f>
        <v>59</v>
      </c>
      <c r="C2134" t="str">
        <f>_xlfn.XLOOKUP(A2134,tblProducts[Column1],tblProducts[Description])</f>
        <v>ETHODUOMEEN T/13 BULK</v>
      </c>
      <c r="D2134" t="str">
        <f>_xlfn.XLOOKUP(B2134,tblProducts[Column1],tblProducts[Description])</f>
        <v>ETHYLAN TD-40 BULK</v>
      </c>
      <c r="E2134" t="s">
        <v>9</v>
      </c>
      <c r="F2134" t="s">
        <v>12</v>
      </c>
      <c r="G2134" t="s">
        <v>7</v>
      </c>
      <c r="H2134" t="s">
        <v>8</v>
      </c>
      <c r="I2134">
        <f t="shared" si="37"/>
        <v>2</v>
      </c>
    </row>
    <row r="2135" spans="1:9">
      <c r="A2135">
        <f>IF(MOD(ROW()-24,COUNTA(tblProducts[Description]))=0,A2134+1,A2134)</f>
        <v>19</v>
      </c>
      <c r="B2135">
        <f>MOD(ROW()-24,COUNTA(tblProducts[Description]))+1</f>
        <v>60</v>
      </c>
      <c r="C2135" t="str">
        <f>_xlfn.XLOOKUP(A2135,tblProducts[Column1],tblProducts[Description])</f>
        <v>ETHODUOMEEN T/13 BULK</v>
      </c>
      <c r="D2135" t="str">
        <f>_xlfn.XLOOKUP(B2135,tblProducts[Column1],tblProducts[Description])</f>
        <v>ETHYLAN TD-60 BULK</v>
      </c>
      <c r="E2135" t="s">
        <v>9</v>
      </c>
      <c r="F2135" t="s">
        <v>12</v>
      </c>
      <c r="G2135" t="s">
        <v>7</v>
      </c>
      <c r="H2135" t="s">
        <v>8</v>
      </c>
      <c r="I2135">
        <f t="shared" si="37"/>
        <v>2</v>
      </c>
    </row>
    <row r="2136" spans="1:9">
      <c r="A2136">
        <f>IF(MOD(ROW()-24,COUNTA(tblProducts[Description]))=0,A2135+1,A2135)</f>
        <v>19</v>
      </c>
      <c r="B2136">
        <f>MOD(ROW()-24,COUNTA(tblProducts[Description]))+1</f>
        <v>61</v>
      </c>
      <c r="C2136" t="str">
        <f>_xlfn.XLOOKUP(A2136,tblProducts[Column1],tblProducts[Description])</f>
        <v>ETHODUOMEEN T/13 BULK</v>
      </c>
      <c r="D2136" t="str">
        <f>_xlfn.XLOOKUP(B2136,tblProducts[Column1],tblProducts[Description])</f>
        <v>INTERMEDIATE BE-110L BULK</v>
      </c>
      <c r="E2136" t="s">
        <v>9</v>
      </c>
      <c r="F2136" t="s">
        <v>12</v>
      </c>
      <c r="G2136" t="s">
        <v>7</v>
      </c>
      <c r="H2136" t="s">
        <v>8</v>
      </c>
      <c r="I2136">
        <f t="shared" si="37"/>
        <v>2</v>
      </c>
    </row>
    <row r="2137" spans="1:9">
      <c r="A2137">
        <f>IF(MOD(ROW()-24,COUNTA(tblProducts[Description]))=0,A2136+1,A2136)</f>
        <v>19</v>
      </c>
      <c r="B2137">
        <f>MOD(ROW()-24,COUNTA(tblProducts[Description]))+1</f>
        <v>62</v>
      </c>
      <c r="C2137" t="str">
        <f>_xlfn.XLOOKUP(A2137,tblProducts[Column1],tblProducts[Description])</f>
        <v>ETHODUOMEEN T/13 BULK</v>
      </c>
      <c r="D2137" t="str">
        <f>_xlfn.XLOOKUP(B2137,tblProducts[Column1],tblProducts[Description])</f>
        <v>INTERMEDIATE DPG-415 BULK</v>
      </c>
      <c r="E2137" t="s">
        <v>9</v>
      </c>
      <c r="F2137" t="s">
        <v>12</v>
      </c>
      <c r="G2137" t="s">
        <v>7</v>
      </c>
      <c r="H2137" t="s">
        <v>8</v>
      </c>
      <c r="I2137">
        <f t="shared" ref="I2137:I2200" si="38">IF(E2137="NO",0,IF(F2137="HEEL WASH",1.5,2))+IF(G2137="NO",0,2)</f>
        <v>2</v>
      </c>
    </row>
    <row r="2138" spans="1:9">
      <c r="A2138">
        <f>IF(MOD(ROW()-24,COUNTA(tblProducts[Description]))=0,A2137+1,A2137)</f>
        <v>19</v>
      </c>
      <c r="B2138">
        <f>MOD(ROW()-24,COUNTA(tblProducts[Description]))+1</f>
        <v>63</v>
      </c>
      <c r="C2138" t="str">
        <f>_xlfn.XLOOKUP(A2138,tblProducts[Column1],tblProducts[Description])</f>
        <v>ETHODUOMEEN T/13 BULK</v>
      </c>
      <c r="D2138" t="str">
        <f>_xlfn.XLOOKUP(B2138,tblProducts[Column1],tblProducts[Description])</f>
        <v>PROPODUOMEEN T/12 BULK</v>
      </c>
      <c r="E2138" t="s">
        <v>9</v>
      </c>
      <c r="F2138" t="s">
        <v>12</v>
      </c>
      <c r="G2138" t="s">
        <v>9</v>
      </c>
      <c r="H2138" t="s">
        <v>8</v>
      </c>
      <c r="I2138">
        <f t="shared" si="38"/>
        <v>4</v>
      </c>
    </row>
    <row r="2139" spans="1:9">
      <c r="A2139">
        <f>IF(MOD(ROW()-24,COUNTA(tblProducts[Description]))=0,A2138+1,A2138)</f>
        <v>19</v>
      </c>
      <c r="B2139">
        <f>MOD(ROW()-24,COUNTA(tblProducts[Description]))+1</f>
        <v>64</v>
      </c>
      <c r="C2139" t="str">
        <f>_xlfn.XLOOKUP(A2139,tblProducts[Column1],tblProducts[Description])</f>
        <v>ETHODUOMEEN T/13 BULK</v>
      </c>
      <c r="D2139" t="str">
        <f>_xlfn.XLOOKUP(B2139,tblProducts[Column1],tblProducts[Description])</f>
        <v>PROPOMEEN T/12 BULK</v>
      </c>
      <c r="E2139" t="s">
        <v>9</v>
      </c>
      <c r="F2139" t="s">
        <v>12</v>
      </c>
      <c r="G2139" t="s">
        <v>9</v>
      </c>
      <c r="H2139" t="s">
        <v>8</v>
      </c>
      <c r="I2139">
        <f t="shared" si="38"/>
        <v>4</v>
      </c>
    </row>
    <row r="2140" spans="1:9">
      <c r="A2140">
        <f>IF(MOD(ROW()-24,COUNTA(tblProducts[Description]))=0,A2139+1,A2139)</f>
        <v>19</v>
      </c>
      <c r="B2140">
        <f>MOD(ROW()-24,COUNTA(tblProducts[Description]))+1</f>
        <v>65</v>
      </c>
      <c r="C2140" t="str">
        <f>_xlfn.XLOOKUP(A2140,tblProducts[Column1],tblProducts[Description])</f>
        <v>ETHODUOMEEN T/13 BULK</v>
      </c>
      <c r="D2140" t="str">
        <f>_xlfn.XLOOKUP(B2140,tblProducts[Column1],tblProducts[Description])</f>
        <v>TMP-420 BULK</v>
      </c>
      <c r="E2140" t="s">
        <v>9</v>
      </c>
      <c r="F2140" t="s">
        <v>12</v>
      </c>
      <c r="G2140" t="s">
        <v>7</v>
      </c>
      <c r="H2140" t="s">
        <v>8</v>
      </c>
      <c r="I2140">
        <f t="shared" si="38"/>
        <v>2</v>
      </c>
    </row>
    <row r="2141" spans="1:9">
      <c r="A2141">
        <f>IF(MOD(ROW()-24,COUNTA(tblProducts[Description]))=0,A2140+1,A2140)</f>
        <v>19</v>
      </c>
      <c r="B2141">
        <f>MOD(ROW()-24,COUNTA(tblProducts[Description]))+1</f>
        <v>66</v>
      </c>
      <c r="C2141" t="str">
        <f>_xlfn.XLOOKUP(A2141,tblProducts[Column1],tblProducts[Description])</f>
        <v>ETHODUOMEEN T/13 BULK</v>
      </c>
      <c r="D2141" t="str">
        <f>_xlfn.XLOOKUP(B2141,tblProducts[Column1],tblProducts[Description])</f>
        <v>TMP-80 BULK</v>
      </c>
      <c r="E2141" t="s">
        <v>9</v>
      </c>
      <c r="F2141" t="s">
        <v>12</v>
      </c>
      <c r="G2141" t="s">
        <v>7</v>
      </c>
      <c r="H2141" t="s">
        <v>8</v>
      </c>
      <c r="I2141">
        <f t="shared" si="38"/>
        <v>2</v>
      </c>
    </row>
    <row r="2142" spans="1:9">
      <c r="A2142">
        <f>IF(MOD(ROW()-24,COUNTA(tblProducts[Description]))=0,A2141+1,A2141)</f>
        <v>19</v>
      </c>
      <c r="B2142">
        <f>MOD(ROW()-24,COUNTA(tblProducts[Description]))+1</f>
        <v>67</v>
      </c>
      <c r="C2142" t="str">
        <f>_xlfn.XLOOKUP(A2142,tblProducts[Column1],tblProducts[Description])</f>
        <v>ETHODUOMEEN T/13 BULK</v>
      </c>
      <c r="D2142" t="str">
        <f>_xlfn.XLOOKUP(B2142,tblProducts[Column1],tblProducts[Description])</f>
        <v>VISCO 352 BULK</v>
      </c>
      <c r="E2142" t="s">
        <v>9</v>
      </c>
      <c r="F2142" t="s">
        <v>12</v>
      </c>
      <c r="G2142" t="s">
        <v>7</v>
      </c>
      <c r="H2142" t="s">
        <v>8</v>
      </c>
      <c r="I2142">
        <f t="shared" si="38"/>
        <v>2</v>
      </c>
    </row>
    <row r="2143" spans="1:9">
      <c r="A2143">
        <f>IF(MOD(ROW()-24,COUNTA(tblProducts[Description]))=0,A2142+1,A2142)</f>
        <v>19</v>
      </c>
      <c r="B2143">
        <f>MOD(ROW()-24,COUNTA(tblProducts[Description]))+1</f>
        <v>68</v>
      </c>
      <c r="C2143" t="str">
        <f>_xlfn.XLOOKUP(A2143,tblProducts[Column1],tblProducts[Description])</f>
        <v>ETHODUOMEEN T/13 BULK</v>
      </c>
      <c r="D2143" t="str">
        <f>_xlfn.XLOOKUP(B2143,tblProducts[Column1],tblProducts[Description])</f>
        <v>WITBREAK DPG-25 BULK</v>
      </c>
      <c r="E2143" t="s">
        <v>9</v>
      </c>
      <c r="F2143" t="s">
        <v>12</v>
      </c>
      <c r="G2143" t="s">
        <v>7</v>
      </c>
      <c r="H2143" t="s">
        <v>8</v>
      </c>
      <c r="I2143">
        <f t="shared" si="38"/>
        <v>2</v>
      </c>
    </row>
    <row r="2144" spans="1:9">
      <c r="A2144">
        <f>IF(MOD(ROW()-24,COUNTA(tblProducts[Description]))=0,A2143+1,A2143)</f>
        <v>19</v>
      </c>
      <c r="B2144">
        <f>MOD(ROW()-24,COUNTA(tblProducts[Description]))+1</f>
        <v>69</v>
      </c>
      <c r="C2144" t="str">
        <f>_xlfn.XLOOKUP(A2144,tblProducts[Column1],tblProducts[Description])</f>
        <v>ETHODUOMEEN T/13 BULK</v>
      </c>
      <c r="D2144" t="str">
        <f>_xlfn.XLOOKUP(B2144,tblProducts[Column1],tblProducts[Description])</f>
        <v>WITBREAK DPG-482 BULK</v>
      </c>
      <c r="E2144" t="s">
        <v>9</v>
      </c>
      <c r="F2144" t="s">
        <v>12</v>
      </c>
      <c r="G2144" t="s">
        <v>7</v>
      </c>
      <c r="H2144" t="s">
        <v>8</v>
      </c>
      <c r="I2144">
        <f t="shared" si="38"/>
        <v>2</v>
      </c>
    </row>
    <row r="2145" spans="1:9">
      <c r="A2145">
        <f>IF(MOD(ROW()-24,COUNTA(tblProducts[Description]))=0,A2144+1,A2144)</f>
        <v>19</v>
      </c>
      <c r="B2145">
        <f>MOD(ROW()-24,COUNTA(tblProducts[Description]))+1</f>
        <v>70</v>
      </c>
      <c r="C2145" t="str">
        <f>_xlfn.XLOOKUP(A2145,tblProducts[Column1],tblProducts[Description])</f>
        <v>ETHODUOMEEN T/13 BULK</v>
      </c>
      <c r="D2145" t="str">
        <f>_xlfn.XLOOKUP(B2145,tblProducts[Column1],tblProducts[Description])</f>
        <v>WITBREAK DPG-818 BULK</v>
      </c>
      <c r="E2145" t="s">
        <v>9</v>
      </c>
      <c r="F2145" t="s">
        <v>12</v>
      </c>
      <c r="G2145" t="s">
        <v>7</v>
      </c>
      <c r="H2145" t="s">
        <v>8</v>
      </c>
      <c r="I2145">
        <f t="shared" si="38"/>
        <v>2</v>
      </c>
    </row>
    <row r="2146" spans="1:9">
      <c r="A2146">
        <f>IF(MOD(ROW()-24,COUNTA(tblProducts[Description]))=0,A2145+1,A2145)</f>
        <v>19</v>
      </c>
      <c r="B2146">
        <f>MOD(ROW()-24,COUNTA(tblProducts[Description]))+1</f>
        <v>71</v>
      </c>
      <c r="C2146" t="str">
        <f>_xlfn.XLOOKUP(A2146,tblProducts[Column1],tblProducts[Description])</f>
        <v>ETHODUOMEEN T/13 BULK</v>
      </c>
      <c r="D2146" t="str">
        <f>_xlfn.XLOOKUP(B2146,tblProducts[Column1],tblProducts[Description])</f>
        <v>WITBREAK DTG-62 BULK</v>
      </c>
      <c r="E2146" t="s">
        <v>9</v>
      </c>
      <c r="F2146" t="s">
        <v>12</v>
      </c>
      <c r="G2146" t="s">
        <v>7</v>
      </c>
      <c r="H2146" t="s">
        <v>8</v>
      </c>
      <c r="I2146">
        <f t="shared" si="38"/>
        <v>2</v>
      </c>
    </row>
    <row r="2147" spans="1:9">
      <c r="A2147">
        <f>IF(MOD(ROW()-24,COUNTA(tblProducts[Description]))=0,A2146+1,A2146)</f>
        <v>19</v>
      </c>
      <c r="B2147">
        <f>MOD(ROW()-24,COUNTA(tblProducts[Description]))+1</f>
        <v>72</v>
      </c>
      <c r="C2147" t="str">
        <f>_xlfn.XLOOKUP(A2147,tblProducts[Column1],tblProducts[Description])</f>
        <v>ETHODUOMEEN T/13 BULK</v>
      </c>
      <c r="D2147" t="str">
        <f>_xlfn.XLOOKUP(B2147,tblProducts[Column1],tblProducts[Description])</f>
        <v>WITCOMUL 1844 BULK</v>
      </c>
      <c r="E2147" t="s">
        <v>9</v>
      </c>
      <c r="F2147" t="s">
        <v>12</v>
      </c>
      <c r="G2147" t="s">
        <v>7</v>
      </c>
      <c r="H2147" t="s">
        <v>8</v>
      </c>
      <c r="I2147">
        <f t="shared" si="38"/>
        <v>2</v>
      </c>
    </row>
    <row r="2148" spans="1:9">
      <c r="A2148">
        <f>IF(MOD(ROW()-24,COUNTA(tblProducts[Description]))=0,A2147+1,A2147)</f>
        <v>19</v>
      </c>
      <c r="B2148">
        <f>MOD(ROW()-24,COUNTA(tblProducts[Description]))+1</f>
        <v>73</v>
      </c>
      <c r="C2148" t="str">
        <f>_xlfn.XLOOKUP(A2148,tblProducts[Column1],tblProducts[Description])</f>
        <v>ETHODUOMEEN T/13 BULK</v>
      </c>
      <c r="D2148" t="str">
        <f>_xlfn.XLOOKUP(B2148,tblProducts[Column1],tblProducts[Description])</f>
        <v>WITCONOL 2690 BULK</v>
      </c>
      <c r="E2148" t="s">
        <v>9</v>
      </c>
      <c r="F2148" t="s">
        <v>12</v>
      </c>
      <c r="G2148" t="s">
        <v>7</v>
      </c>
      <c r="H2148" t="s">
        <v>8</v>
      </c>
      <c r="I2148">
        <f t="shared" si="38"/>
        <v>2</v>
      </c>
    </row>
    <row r="2149" spans="1:9">
      <c r="A2149">
        <f>IF(MOD(ROW()-24,COUNTA(tblProducts[Description]))=0,A2148+1,A2148)</f>
        <v>19</v>
      </c>
      <c r="B2149">
        <f>MOD(ROW()-24,COUNTA(tblProducts[Description]))+1</f>
        <v>74</v>
      </c>
      <c r="C2149" t="str">
        <f>_xlfn.XLOOKUP(A2149,tblProducts[Column1],tblProducts[Description])</f>
        <v>ETHODUOMEEN T/13 BULK</v>
      </c>
      <c r="D2149" t="str">
        <f>_xlfn.XLOOKUP(B2149,tblProducts[Column1],tblProducts[Description])</f>
        <v>ETHYLAN 324 BULK</v>
      </c>
      <c r="E2149" t="s">
        <v>9</v>
      </c>
      <c r="F2149" t="s">
        <v>12</v>
      </c>
      <c r="G2149" t="s">
        <v>7</v>
      </c>
      <c r="H2149" t="s">
        <v>8</v>
      </c>
      <c r="I2149">
        <f t="shared" si="38"/>
        <v>2</v>
      </c>
    </row>
    <row r="2150" spans="1:9">
      <c r="A2150">
        <f>IF(MOD(ROW()-24,COUNTA(tblProducts[Description]))=0,A2149+1,A2149)</f>
        <v>19</v>
      </c>
      <c r="B2150">
        <f>MOD(ROW()-24,COUNTA(tblProducts[Description]))+1</f>
        <v>75</v>
      </c>
      <c r="C2150" t="str">
        <f>_xlfn.XLOOKUP(A2150,tblProducts[Column1],tblProducts[Description])</f>
        <v>ETHODUOMEEN T/13 BULK</v>
      </c>
      <c r="D2150" t="str">
        <f>_xlfn.XLOOKUP(B2150,tblProducts[Column1],tblProducts[Description])</f>
        <v>WITCONOL NP-120 BULK</v>
      </c>
      <c r="E2150" t="s">
        <v>9</v>
      </c>
      <c r="F2150" t="s">
        <v>12</v>
      </c>
      <c r="G2150" t="s">
        <v>7</v>
      </c>
      <c r="H2150" t="s">
        <v>8</v>
      </c>
      <c r="I2150">
        <f t="shared" si="38"/>
        <v>2</v>
      </c>
    </row>
    <row r="2151" spans="1:9">
      <c r="A2151">
        <f>IF(MOD(ROW()-24,COUNTA(tblProducts[Description]))=0,A2150+1,A2150)</f>
        <v>19</v>
      </c>
      <c r="B2151">
        <f>MOD(ROW()-24,COUNTA(tblProducts[Description]))+1</f>
        <v>76</v>
      </c>
      <c r="C2151" t="str">
        <f>_xlfn.XLOOKUP(A2151,tblProducts[Column1],tblProducts[Description])</f>
        <v>ETHODUOMEEN T/13 BULK</v>
      </c>
      <c r="D2151" t="str">
        <f>_xlfn.XLOOKUP(B2151,tblProducts[Column1],tblProducts[Description])</f>
        <v>WITCONOL NP-130 BULK</v>
      </c>
      <c r="E2151" t="s">
        <v>9</v>
      </c>
      <c r="F2151" t="s">
        <v>12</v>
      </c>
      <c r="G2151" t="s">
        <v>7</v>
      </c>
      <c r="H2151" t="s">
        <v>8</v>
      </c>
      <c r="I2151">
        <f t="shared" si="38"/>
        <v>2</v>
      </c>
    </row>
    <row r="2152" spans="1:9">
      <c r="A2152">
        <f>IF(MOD(ROW()-24,COUNTA(tblProducts[Description]))=0,A2151+1,A2151)</f>
        <v>19</v>
      </c>
      <c r="B2152">
        <f>MOD(ROW()-24,COUNTA(tblProducts[Description]))+1</f>
        <v>77</v>
      </c>
      <c r="C2152" t="str">
        <f>_xlfn.XLOOKUP(A2152,tblProducts[Column1],tblProducts[Description])</f>
        <v>ETHODUOMEEN T/13 BULK</v>
      </c>
      <c r="D2152" t="str">
        <f>_xlfn.XLOOKUP(B2152,tblProducts[Column1],tblProducts[Description])</f>
        <v>WITCONOL NP-20 BULK</v>
      </c>
      <c r="E2152" t="s">
        <v>9</v>
      </c>
      <c r="F2152" t="s">
        <v>12</v>
      </c>
      <c r="G2152" t="s">
        <v>7</v>
      </c>
      <c r="H2152" t="s">
        <v>8</v>
      </c>
      <c r="I2152">
        <f t="shared" si="38"/>
        <v>2</v>
      </c>
    </row>
    <row r="2153" spans="1:9">
      <c r="A2153">
        <f>IF(MOD(ROW()-24,COUNTA(tblProducts[Description]))=0,A2152+1,A2152)</f>
        <v>19</v>
      </c>
      <c r="B2153">
        <f>MOD(ROW()-24,COUNTA(tblProducts[Description]))+1</f>
        <v>78</v>
      </c>
      <c r="C2153" t="str">
        <f>_xlfn.XLOOKUP(A2153,tblProducts[Column1],tblProducts[Description])</f>
        <v>ETHODUOMEEN T/13 BULK</v>
      </c>
      <c r="D2153" t="str">
        <f>_xlfn.XLOOKUP(B2153,tblProducts[Column1],tblProducts[Description])</f>
        <v>WITCONOL NP-330 BULK</v>
      </c>
      <c r="E2153" t="s">
        <v>9</v>
      </c>
      <c r="F2153" t="s">
        <v>12</v>
      </c>
      <c r="G2153" t="s">
        <v>7</v>
      </c>
      <c r="H2153" t="s">
        <v>8</v>
      </c>
      <c r="I2153">
        <f t="shared" si="38"/>
        <v>2</v>
      </c>
    </row>
    <row r="2154" spans="1:9">
      <c r="A2154">
        <f>IF(MOD(ROW()-24,COUNTA(tblProducts[Description]))=0,A2153+1,A2153)</f>
        <v>19</v>
      </c>
      <c r="B2154">
        <f>MOD(ROW()-24,COUNTA(tblProducts[Description]))+1</f>
        <v>79</v>
      </c>
      <c r="C2154" t="str">
        <f>_xlfn.XLOOKUP(A2154,tblProducts[Column1],tblProducts[Description])</f>
        <v>ETHODUOMEEN T/13 BULK</v>
      </c>
      <c r="D2154" t="str">
        <f>_xlfn.XLOOKUP(B2154,tblProducts[Column1],tblProducts[Description])</f>
        <v>WITCONOL NP-40 BULK</v>
      </c>
      <c r="E2154" t="s">
        <v>9</v>
      </c>
      <c r="F2154" t="s">
        <v>12</v>
      </c>
      <c r="G2154" t="s">
        <v>7</v>
      </c>
      <c r="H2154" t="s">
        <v>8</v>
      </c>
      <c r="I2154">
        <f t="shared" si="38"/>
        <v>2</v>
      </c>
    </row>
    <row r="2155" spans="1:9">
      <c r="A2155">
        <f>IF(MOD(ROW()-24,COUNTA(tblProducts[Description]))=0,A2154+1,A2154)</f>
        <v>19</v>
      </c>
      <c r="B2155">
        <f>MOD(ROW()-24,COUNTA(tblProducts[Description]))+1</f>
        <v>80</v>
      </c>
      <c r="C2155" t="str">
        <f>_xlfn.XLOOKUP(A2155,tblProducts[Column1],tblProducts[Description])</f>
        <v>ETHODUOMEEN T/13 BULK</v>
      </c>
      <c r="D2155" t="str">
        <f>_xlfn.XLOOKUP(B2155,tblProducts[Column1],tblProducts[Description])</f>
        <v>WITCONOL NP-60 BULK</v>
      </c>
      <c r="E2155" t="s">
        <v>9</v>
      </c>
      <c r="F2155" t="s">
        <v>12</v>
      </c>
      <c r="G2155" t="s">
        <v>7</v>
      </c>
      <c r="H2155" t="s">
        <v>8</v>
      </c>
      <c r="I2155">
        <f t="shared" si="38"/>
        <v>2</v>
      </c>
    </row>
    <row r="2156" spans="1:9">
      <c r="A2156">
        <f>IF(MOD(ROW()-24,COUNTA(tblProducts[Description]))=0,A2155+1,A2155)</f>
        <v>19</v>
      </c>
      <c r="B2156">
        <f>MOD(ROW()-24,COUNTA(tblProducts[Description]))+1</f>
        <v>81</v>
      </c>
      <c r="C2156" t="str">
        <f>_xlfn.XLOOKUP(A2156,tblProducts[Column1],tblProducts[Description])</f>
        <v>ETHODUOMEEN T/13 BULK</v>
      </c>
      <c r="D2156" t="str">
        <f>_xlfn.XLOOKUP(B2156,tblProducts[Column1],tblProducts[Description])</f>
        <v>WITCONOL NP-80 BULK</v>
      </c>
      <c r="E2156" t="s">
        <v>9</v>
      </c>
      <c r="F2156" t="s">
        <v>12</v>
      </c>
      <c r="G2156" t="s">
        <v>7</v>
      </c>
      <c r="H2156" t="s">
        <v>8</v>
      </c>
      <c r="I2156">
        <f t="shared" si="38"/>
        <v>2</v>
      </c>
    </row>
    <row r="2157" spans="1:9">
      <c r="A2157">
        <f>IF(MOD(ROW()-24,COUNTA(tblProducts[Description]))=0,A2156+1,A2156)</f>
        <v>19</v>
      </c>
      <c r="B2157">
        <f>MOD(ROW()-24,COUNTA(tblProducts[Description]))+1</f>
        <v>82</v>
      </c>
      <c r="C2157" t="str">
        <f>_xlfn.XLOOKUP(A2157,tblProducts[Column1],tblProducts[Description])</f>
        <v>ETHODUOMEEN T/13 BULK</v>
      </c>
      <c r="D2157" t="str">
        <f>_xlfn.XLOOKUP(B2157,tblProducts[Column1],tblProducts[Description])</f>
        <v>WITCONOL NP-90 BULK</v>
      </c>
      <c r="E2157" t="s">
        <v>9</v>
      </c>
      <c r="F2157" t="s">
        <v>12</v>
      </c>
      <c r="G2157" t="s">
        <v>7</v>
      </c>
      <c r="H2157" t="s">
        <v>8</v>
      </c>
      <c r="I2157">
        <f t="shared" si="38"/>
        <v>2</v>
      </c>
    </row>
    <row r="2158" spans="1:9">
      <c r="A2158">
        <f>IF(MOD(ROW()-24,COUNTA(tblProducts[Description]))=0,A2157+1,A2157)</f>
        <v>19</v>
      </c>
      <c r="B2158">
        <f>MOD(ROW()-24,COUNTA(tblProducts[Description]))+1</f>
        <v>83</v>
      </c>
      <c r="C2158" t="str">
        <f>_xlfn.XLOOKUP(A2158,tblProducts[Column1],tblProducts[Description])</f>
        <v>ETHODUOMEEN T/13 BULK</v>
      </c>
      <c r="D2158" t="str">
        <f>_xlfn.XLOOKUP(B2158,tblProducts[Column1],tblProducts[Description])</f>
        <v>WITCONOL NS-108 PO BULK</v>
      </c>
      <c r="E2158" t="s">
        <v>9</v>
      </c>
      <c r="F2158" t="s">
        <v>12</v>
      </c>
      <c r="G2158" t="s">
        <v>7</v>
      </c>
      <c r="H2158" t="s">
        <v>8</v>
      </c>
      <c r="I2158">
        <f t="shared" si="38"/>
        <v>2</v>
      </c>
    </row>
    <row r="2159" spans="1:9">
      <c r="A2159">
        <f>IF(MOD(ROW()-24,COUNTA(tblProducts[Description]))=0,A2158+1,A2158)</f>
        <v>19</v>
      </c>
      <c r="B2159">
        <f>MOD(ROW()-24,COUNTA(tblProducts[Description]))+1</f>
        <v>84</v>
      </c>
      <c r="C2159" t="str">
        <f>_xlfn.XLOOKUP(A2159,tblProducts[Column1],tblProducts[Description])</f>
        <v>ETHODUOMEEN T/13 BULK</v>
      </c>
      <c r="D2159" t="str">
        <f>_xlfn.XLOOKUP(B2159,tblProducts[Column1],tblProducts[Description])</f>
        <v>WITCONOL NS-505K BULK</v>
      </c>
      <c r="E2159" t="s">
        <v>9</v>
      </c>
      <c r="F2159" t="s">
        <v>12</v>
      </c>
      <c r="G2159" t="s">
        <v>7</v>
      </c>
      <c r="H2159" t="s">
        <v>8</v>
      </c>
      <c r="I2159">
        <f t="shared" si="38"/>
        <v>2</v>
      </c>
    </row>
    <row r="2160" spans="1:9">
      <c r="A2160">
        <f>IF(MOD(ROW()-24,COUNTA(tblProducts[Description]))=0,A2159+1,A2159)</f>
        <v>19</v>
      </c>
      <c r="B2160">
        <f>MOD(ROW()-24,COUNTA(tblProducts[Description]))+1</f>
        <v>85</v>
      </c>
      <c r="C2160" t="str">
        <f>_xlfn.XLOOKUP(A2160,tblProducts[Column1],tblProducts[Description])</f>
        <v>ETHODUOMEEN T/13 BULK</v>
      </c>
      <c r="D2160" t="str">
        <f>_xlfn.XLOOKUP(B2160,tblProducts[Column1],tblProducts[Description])</f>
        <v>WITCONOL NS-817 BULK</v>
      </c>
      <c r="E2160" t="s">
        <v>9</v>
      </c>
      <c r="F2160" t="s">
        <v>12</v>
      </c>
      <c r="G2160" t="s">
        <v>7</v>
      </c>
      <c r="H2160" t="s">
        <v>8</v>
      </c>
      <c r="I2160">
        <f t="shared" si="38"/>
        <v>2</v>
      </c>
    </row>
    <row r="2161" spans="1:9">
      <c r="A2161">
        <f>IF(MOD(ROW()-24,COUNTA(tblProducts[Description]))=0,A2160+1,A2160)</f>
        <v>19</v>
      </c>
      <c r="B2161">
        <f>MOD(ROW()-24,COUNTA(tblProducts[Description]))+1</f>
        <v>86</v>
      </c>
      <c r="C2161" t="str">
        <f>_xlfn.XLOOKUP(A2161,tblProducts[Column1],tblProducts[Description])</f>
        <v>ETHODUOMEEN T/13 BULK</v>
      </c>
      <c r="D2161" t="str">
        <f>_xlfn.XLOOKUP(B2161,tblProducts[Column1],tblProducts[Description])</f>
        <v>WITCONOL PD-375 BULK</v>
      </c>
      <c r="E2161" t="s">
        <v>9</v>
      </c>
      <c r="F2161" t="s">
        <v>12</v>
      </c>
      <c r="G2161" t="s">
        <v>7</v>
      </c>
      <c r="H2161" t="s">
        <v>8</v>
      </c>
      <c r="I2161">
        <f t="shared" si="38"/>
        <v>2</v>
      </c>
    </row>
    <row r="2162" spans="1:9">
      <c r="A2162">
        <f>IF(MOD(ROW()-24,COUNTA(tblProducts[Description]))=0,A2161+1,A2161)</f>
        <v>19</v>
      </c>
      <c r="B2162">
        <f>MOD(ROW()-24,COUNTA(tblProducts[Description]))+1</f>
        <v>87</v>
      </c>
      <c r="C2162" t="str">
        <f>_xlfn.XLOOKUP(A2162,tblProducts[Column1],tblProducts[Description])</f>
        <v>ETHODUOMEEN T/13 BULK</v>
      </c>
      <c r="D2162" t="str">
        <f>_xlfn.XLOOKUP(B2162,tblProducts[Column1],tblProducts[Description])</f>
        <v>WITCONOL PD-4085 BULK</v>
      </c>
      <c r="E2162" t="s">
        <v>9</v>
      </c>
      <c r="F2162" t="s">
        <v>12</v>
      </c>
      <c r="G2162" t="s">
        <v>7</v>
      </c>
      <c r="H2162" t="s">
        <v>8</v>
      </c>
      <c r="I2162">
        <f t="shared" si="38"/>
        <v>2</v>
      </c>
    </row>
    <row r="2163" spans="1:9">
      <c r="A2163">
        <f>IF(MOD(ROW()-24,COUNTA(tblProducts[Description]))=0,A2162+1,A2162)</f>
        <v>19</v>
      </c>
      <c r="B2163">
        <f>MOD(ROW()-24,COUNTA(tblProducts[Description]))+1</f>
        <v>88</v>
      </c>
      <c r="C2163" t="str">
        <f>_xlfn.XLOOKUP(A2163,tblProducts[Column1],tblProducts[Description])</f>
        <v>ETHODUOMEEN T/13 BULK</v>
      </c>
      <c r="D2163" t="str">
        <f>_xlfn.XLOOKUP(B2163,tblProducts[Column1],tblProducts[Description])</f>
        <v>WITCONOL PD-500 BULK</v>
      </c>
      <c r="E2163" t="s">
        <v>9</v>
      </c>
      <c r="F2163" t="s">
        <v>12</v>
      </c>
      <c r="G2163" t="s">
        <v>7</v>
      </c>
      <c r="H2163" t="s">
        <v>8</v>
      </c>
      <c r="I2163">
        <f t="shared" si="38"/>
        <v>2</v>
      </c>
    </row>
    <row r="2164" spans="1:9">
      <c r="A2164">
        <f>IF(MOD(ROW()-24,COUNTA(tblProducts[Description]))=0,A2163+1,A2163)</f>
        <v>19</v>
      </c>
      <c r="B2164">
        <f>MOD(ROW()-24,COUNTA(tblProducts[Description]))+1</f>
        <v>89</v>
      </c>
      <c r="C2164" t="str">
        <f>_xlfn.XLOOKUP(A2164,tblProducts[Column1],tblProducts[Description])</f>
        <v>ETHODUOMEEN T/13 BULK</v>
      </c>
      <c r="D2164" t="str">
        <f>_xlfn.XLOOKUP(B2164,tblProducts[Column1],tblProducts[Description])</f>
        <v>WITCONOL PEG-200 BULK</v>
      </c>
      <c r="E2164" t="s">
        <v>9</v>
      </c>
      <c r="F2164" t="s">
        <v>12</v>
      </c>
      <c r="G2164" t="s">
        <v>7</v>
      </c>
      <c r="H2164" t="s">
        <v>8</v>
      </c>
      <c r="I2164">
        <f t="shared" si="38"/>
        <v>2</v>
      </c>
    </row>
    <row r="2165" spans="1:9">
      <c r="A2165">
        <f>IF(MOD(ROW()-24,COUNTA(tblProducts[Description]))=0,A2164+1,A2164)</f>
        <v>19</v>
      </c>
      <c r="B2165">
        <f>MOD(ROW()-24,COUNTA(tblProducts[Description]))+1</f>
        <v>90</v>
      </c>
      <c r="C2165" t="str">
        <f>_xlfn.XLOOKUP(A2165,tblProducts[Column1],tblProducts[Description])</f>
        <v>ETHODUOMEEN T/13 BULK</v>
      </c>
      <c r="D2165" t="str">
        <f>_xlfn.XLOOKUP(B2165,tblProducts[Column1],tblProducts[Description])</f>
        <v>WITCONOL PEG-400 BULK</v>
      </c>
      <c r="E2165" t="s">
        <v>9</v>
      </c>
      <c r="F2165" t="s">
        <v>12</v>
      </c>
      <c r="G2165" t="s">
        <v>7</v>
      </c>
      <c r="H2165" t="s">
        <v>8</v>
      </c>
      <c r="I2165">
        <f t="shared" si="38"/>
        <v>2</v>
      </c>
    </row>
    <row r="2166" spans="1:9">
      <c r="A2166">
        <f>IF(MOD(ROW()-24,COUNTA(tblProducts[Description]))=0,A2165+1,A2165)</f>
        <v>19</v>
      </c>
      <c r="B2166">
        <f>MOD(ROW()-24,COUNTA(tblProducts[Description]))+1</f>
        <v>91</v>
      </c>
      <c r="C2166" t="str">
        <f>_xlfn.XLOOKUP(A2166,tblProducts[Column1],tblProducts[Description])</f>
        <v>ETHODUOMEEN T/13 BULK</v>
      </c>
      <c r="D2166" t="str">
        <f>_xlfn.XLOOKUP(B2166,tblProducts[Column1],tblProducts[Description])</f>
        <v>WITCONOL PEG-500 BULK</v>
      </c>
      <c r="E2166" t="s">
        <v>9</v>
      </c>
      <c r="F2166" t="s">
        <v>12</v>
      </c>
      <c r="G2166" t="s">
        <v>7</v>
      </c>
      <c r="H2166" t="s">
        <v>8</v>
      </c>
      <c r="I2166">
        <f t="shared" si="38"/>
        <v>2</v>
      </c>
    </row>
    <row r="2167" spans="1:9">
      <c r="A2167">
        <f>IF(MOD(ROW()-24,COUNTA(tblProducts[Description]))=0,A2166+1,A2166)</f>
        <v>19</v>
      </c>
      <c r="B2167">
        <f>MOD(ROW()-24,COUNTA(tblProducts[Description]))+1</f>
        <v>92</v>
      </c>
      <c r="C2167" t="str">
        <f>_xlfn.XLOOKUP(A2167,tblProducts[Column1],tblProducts[Description])</f>
        <v>ETHODUOMEEN T/13 BULK</v>
      </c>
      <c r="D2167" t="str">
        <f>_xlfn.XLOOKUP(B2167,tblProducts[Column1],tblProducts[Description])</f>
        <v>WITCONOL PEG-600 BULK</v>
      </c>
      <c r="E2167" t="s">
        <v>9</v>
      </c>
      <c r="F2167" t="s">
        <v>12</v>
      </c>
      <c r="G2167" t="s">
        <v>7</v>
      </c>
      <c r="H2167" t="s">
        <v>8</v>
      </c>
      <c r="I2167">
        <f t="shared" si="38"/>
        <v>2</v>
      </c>
    </row>
    <row r="2168" spans="1:9">
      <c r="A2168">
        <f>IF(MOD(ROW()-24,COUNTA(tblProducts[Description]))=0,A2167+1,A2167)</f>
        <v>19</v>
      </c>
      <c r="B2168">
        <f>MOD(ROW()-24,COUNTA(tblProducts[Description]))+1</f>
        <v>93</v>
      </c>
      <c r="C2168" t="str">
        <f>_xlfn.XLOOKUP(A2168,tblProducts[Column1],tblProducts[Description])</f>
        <v>ETHODUOMEEN T/13 BULK</v>
      </c>
      <c r="D2168" t="str">
        <f>_xlfn.XLOOKUP(B2168,tblProducts[Column1],tblProducts[Description])</f>
        <v>WITCONOL PH-70 BULK</v>
      </c>
      <c r="E2168" t="s">
        <v>9</v>
      </c>
      <c r="F2168" t="s">
        <v>12</v>
      </c>
      <c r="G2168" t="s">
        <v>7</v>
      </c>
      <c r="H2168" t="s">
        <v>8</v>
      </c>
      <c r="I2168">
        <f t="shared" si="38"/>
        <v>2</v>
      </c>
    </row>
    <row r="2169" spans="1:9">
      <c r="A2169">
        <f>IF(MOD(ROW()-24,COUNTA(tblProducts[Description]))=0,A2168+1,A2168)</f>
        <v>19</v>
      </c>
      <c r="B2169">
        <f>MOD(ROW()-24,COUNTA(tblProducts[Description]))+1</f>
        <v>94</v>
      </c>
      <c r="C2169" t="str">
        <f>_xlfn.XLOOKUP(A2169,tblProducts[Column1],tblProducts[Description])</f>
        <v>ETHODUOMEEN T/13 BULK</v>
      </c>
      <c r="D2169" t="str">
        <f>_xlfn.XLOOKUP(B2169,tblProducts[Column1],tblProducts[Description])</f>
        <v>WITCONOL SN-50 BULK</v>
      </c>
      <c r="E2169" t="s">
        <v>9</v>
      </c>
      <c r="F2169" t="s">
        <v>12</v>
      </c>
      <c r="G2169" t="s">
        <v>7</v>
      </c>
      <c r="H2169" t="s">
        <v>8</v>
      </c>
      <c r="I2169">
        <f t="shared" si="38"/>
        <v>2</v>
      </c>
    </row>
    <row r="2170" spans="1:9">
      <c r="A2170">
        <f>IF(MOD(ROW()-24,COUNTA(tblProducts[Description]))=0,A2169+1,A2169)</f>
        <v>19</v>
      </c>
      <c r="B2170">
        <f>MOD(ROW()-24,COUNTA(tblProducts[Description]))+1</f>
        <v>95</v>
      </c>
      <c r="C2170" t="str">
        <f>_xlfn.XLOOKUP(A2170,tblProducts[Column1],tblProducts[Description])</f>
        <v>ETHODUOMEEN T/13 BULK</v>
      </c>
      <c r="D2170" t="str">
        <f>_xlfn.XLOOKUP(B2170,tblProducts[Column1],tblProducts[Description])</f>
        <v>WITCONOL SN-70 BULK</v>
      </c>
      <c r="E2170" t="s">
        <v>9</v>
      </c>
      <c r="F2170" t="s">
        <v>12</v>
      </c>
      <c r="G2170" t="s">
        <v>7</v>
      </c>
      <c r="H2170" t="s">
        <v>8</v>
      </c>
      <c r="I2170">
        <f t="shared" si="38"/>
        <v>2</v>
      </c>
    </row>
    <row r="2171" spans="1:9">
      <c r="A2171">
        <f>IF(MOD(ROW()-24,COUNTA(tblProducts[Description]))=0,A2170+1,A2170)</f>
        <v>19</v>
      </c>
      <c r="B2171">
        <f>MOD(ROW()-24,COUNTA(tblProducts[Description]))+1</f>
        <v>96</v>
      </c>
      <c r="C2171" t="str">
        <f>_xlfn.XLOOKUP(A2171,tblProducts[Column1],tblProducts[Description])</f>
        <v>ETHODUOMEEN T/13 BULK</v>
      </c>
      <c r="D2171" t="str">
        <f>_xlfn.XLOOKUP(B2171,tblProducts[Column1],tblProducts[Description])</f>
        <v>REDICOTE E-47 NPF BULK</v>
      </c>
      <c r="E2171" t="s">
        <v>9</v>
      </c>
      <c r="F2171" t="s">
        <v>12</v>
      </c>
      <c r="G2171" t="s">
        <v>7</v>
      </c>
      <c r="H2171" t="s">
        <v>8</v>
      </c>
      <c r="I2171">
        <f t="shared" si="38"/>
        <v>2</v>
      </c>
    </row>
    <row r="2172" spans="1:9">
      <c r="A2172">
        <f>IF(MOD(ROW()-24,COUNTA(tblProducts[Description]))=0,A2171+1,A2171)</f>
        <v>19</v>
      </c>
      <c r="B2172">
        <f>MOD(ROW()-24,COUNTA(tblProducts[Description]))+1</f>
        <v>97</v>
      </c>
      <c r="C2172" t="str">
        <f>_xlfn.XLOOKUP(A2172,tblProducts[Column1],tblProducts[Description])</f>
        <v>ETHODUOMEEN T/13 BULK</v>
      </c>
      <c r="D2172" t="str">
        <f>_xlfn.XLOOKUP(B2172,tblProducts[Column1],tblProducts[Description])</f>
        <v>EMULPON CO-25 BULK</v>
      </c>
      <c r="E2172" t="s">
        <v>9</v>
      </c>
      <c r="F2172" t="s">
        <v>12</v>
      </c>
      <c r="G2172" t="s">
        <v>7</v>
      </c>
      <c r="H2172" t="s">
        <v>8</v>
      </c>
      <c r="I2172">
        <f t="shared" si="38"/>
        <v>2</v>
      </c>
    </row>
    <row r="2173" spans="1:9">
      <c r="A2173">
        <f>IF(MOD(ROW()-24,COUNTA(tblProducts[Description]))=0,A2172+1,A2172)</f>
        <v>19</v>
      </c>
      <c r="B2173">
        <f>MOD(ROW()-24,COUNTA(tblProducts[Description]))+1</f>
        <v>98</v>
      </c>
      <c r="C2173" t="str">
        <f>_xlfn.XLOOKUP(A2173,tblProducts[Column1],tblProducts[Description])</f>
        <v>ETHODUOMEEN T/13 BULK</v>
      </c>
      <c r="D2173" t="str">
        <f>_xlfn.XLOOKUP(B2173,tblProducts[Column1],tblProducts[Description])</f>
        <v>EMULPON CO-30 BULK</v>
      </c>
      <c r="E2173" t="s">
        <v>9</v>
      </c>
      <c r="F2173" t="s">
        <v>12</v>
      </c>
      <c r="G2173" t="s">
        <v>7</v>
      </c>
      <c r="H2173" t="s">
        <v>8</v>
      </c>
      <c r="I2173">
        <f t="shared" si="38"/>
        <v>2</v>
      </c>
    </row>
    <row r="2174" spans="1:9">
      <c r="A2174">
        <f>IF(MOD(ROW()-24,COUNTA(tblProducts[Description]))=0,A2173+1,A2173)</f>
        <v>19</v>
      </c>
      <c r="B2174">
        <f>MOD(ROW()-24,COUNTA(tblProducts[Description]))+1</f>
        <v>99</v>
      </c>
      <c r="C2174" t="str">
        <f>_xlfn.XLOOKUP(A2174,tblProducts[Column1],tblProducts[Description])</f>
        <v>ETHODUOMEEN T/13 BULK</v>
      </c>
      <c r="D2174" t="str">
        <f>_xlfn.XLOOKUP(B2174,tblProducts[Column1],tblProducts[Description])</f>
        <v>EMULPON CO-40 BULK</v>
      </c>
      <c r="E2174" t="s">
        <v>9</v>
      </c>
      <c r="F2174" t="s">
        <v>12</v>
      </c>
      <c r="G2174" t="s">
        <v>7</v>
      </c>
      <c r="H2174" t="s">
        <v>8</v>
      </c>
      <c r="I2174">
        <f t="shared" si="38"/>
        <v>2</v>
      </c>
    </row>
    <row r="2175" spans="1:9">
      <c r="A2175">
        <f>IF(MOD(ROW()-24,COUNTA(tblProducts[Description]))=0,A2174+1,A2174)</f>
        <v>19</v>
      </c>
      <c r="B2175">
        <f>MOD(ROW()-24,COUNTA(tblProducts[Description]))+1</f>
        <v>100</v>
      </c>
      <c r="C2175" t="str">
        <f>_xlfn.XLOOKUP(A2175,tblProducts[Column1],tblProducts[Description])</f>
        <v>ETHODUOMEEN T/13 BULK</v>
      </c>
      <c r="D2175" t="str">
        <f>_xlfn.XLOOKUP(B2175,tblProducts[Column1],tblProducts[Description])</f>
        <v>EMULPON CO-36 BULK</v>
      </c>
      <c r="E2175" t="s">
        <v>9</v>
      </c>
      <c r="F2175" t="s">
        <v>12</v>
      </c>
      <c r="G2175" t="s">
        <v>7</v>
      </c>
      <c r="H2175" t="s">
        <v>8</v>
      </c>
      <c r="I2175">
        <f t="shared" si="38"/>
        <v>2</v>
      </c>
    </row>
    <row r="2176" spans="1:9">
      <c r="A2176">
        <f>IF(MOD(ROW()-24,COUNTA(tblProducts[Description]))=0,A2175+1,A2175)</f>
        <v>19</v>
      </c>
      <c r="B2176">
        <f>MOD(ROW()-24,COUNTA(tblProducts[Description]))+1</f>
        <v>101</v>
      </c>
      <c r="C2176" t="str">
        <f>_xlfn.XLOOKUP(A2176,tblProducts[Column1],tblProducts[Description])</f>
        <v>ETHODUOMEEN T/13 BULK</v>
      </c>
      <c r="D2176" t="str">
        <f>_xlfn.XLOOKUP(B2176,tblProducts[Column1],tblProducts[Description])</f>
        <v>REDICOTE E-4819 BULK</v>
      </c>
      <c r="E2176" t="s">
        <v>9</v>
      </c>
      <c r="F2176" t="s">
        <v>12</v>
      </c>
      <c r="G2176" t="s">
        <v>7</v>
      </c>
      <c r="H2176" t="s">
        <v>8</v>
      </c>
      <c r="I2176">
        <f t="shared" si="38"/>
        <v>2</v>
      </c>
    </row>
    <row r="2177" spans="1:9">
      <c r="A2177">
        <f>IF(MOD(ROW()-24,COUNTA(tblProducts[Description]))=0,A2176+1,A2176)</f>
        <v>19</v>
      </c>
      <c r="B2177">
        <f>MOD(ROW()-24,COUNTA(tblProducts[Description]))+1</f>
        <v>102</v>
      </c>
      <c r="C2177" t="str">
        <f>_xlfn.XLOOKUP(A2177,tblProducts[Column1],tblProducts[Description])</f>
        <v>ETHODUOMEEN T/13 BULK</v>
      </c>
      <c r="D2177" t="str">
        <f>_xlfn.XLOOKUP(B2177,tblProducts[Column1],tblProducts[Description])</f>
        <v>ETHYLAN 1005 SA  BULK</v>
      </c>
      <c r="E2177" t="s">
        <v>9</v>
      </c>
      <c r="F2177" t="s">
        <v>12</v>
      </c>
      <c r="G2177" t="s">
        <v>7</v>
      </c>
      <c r="H2177" t="s">
        <v>13</v>
      </c>
      <c r="I2177">
        <f t="shared" si="38"/>
        <v>2</v>
      </c>
    </row>
    <row r="2178" spans="1:9">
      <c r="A2178">
        <f>IF(MOD(ROW()-24,COUNTA(tblProducts[Description]))=0,A2177+1,A2177)</f>
        <v>19</v>
      </c>
      <c r="B2178">
        <f>MOD(ROW()-24,COUNTA(tblProducts[Description]))+1</f>
        <v>103</v>
      </c>
      <c r="C2178" t="str">
        <f>_xlfn.XLOOKUP(A2178,tblProducts[Column1],tblProducts[Description])</f>
        <v>ETHODUOMEEN T/13 BULK</v>
      </c>
      <c r="D2178" t="str">
        <f>_xlfn.XLOOKUP(B2178,tblProducts[Column1],tblProducts[Description])</f>
        <v>ETHODUOMEEN T/15 BULK</v>
      </c>
      <c r="E2178" t="s">
        <v>7</v>
      </c>
      <c r="G2178" t="s">
        <v>7</v>
      </c>
      <c r="H2178" t="s">
        <v>8</v>
      </c>
      <c r="I2178">
        <f t="shared" si="38"/>
        <v>0</v>
      </c>
    </row>
    <row r="2179" spans="1:9">
      <c r="A2179">
        <f>IF(MOD(ROW()-24,COUNTA(tblProducts[Description]))=0,A2178+1,A2178)</f>
        <v>19</v>
      </c>
      <c r="B2179">
        <f>MOD(ROW()-24,COUNTA(tblProducts[Description]))+1</f>
        <v>104</v>
      </c>
      <c r="C2179" t="str">
        <f>_xlfn.XLOOKUP(A2179,tblProducts[Column1],tblProducts[Description])</f>
        <v>ETHODUOMEEN T/13 BULK</v>
      </c>
      <c r="D2179" t="str">
        <f>_xlfn.XLOOKUP(B2179,tblProducts[Column1],tblProducts[Description])</f>
        <v>C-6442 BULK</v>
      </c>
      <c r="E2179" t="s">
        <v>9</v>
      </c>
      <c r="F2179" t="s">
        <v>12</v>
      </c>
      <c r="G2179" t="s">
        <v>7</v>
      </c>
      <c r="H2179" t="s">
        <v>8</v>
      </c>
      <c r="I2179">
        <f t="shared" si="38"/>
        <v>2</v>
      </c>
    </row>
    <row r="2180" spans="1:9">
      <c r="A2180">
        <f>IF(MOD(ROW()-24,COUNTA(tblProducts[Description]))=0,A2179+1,A2179)</f>
        <v>19</v>
      </c>
      <c r="B2180">
        <f>MOD(ROW()-24,COUNTA(tblProducts[Description]))+1</f>
        <v>105</v>
      </c>
      <c r="C2180" t="str">
        <f>_xlfn.XLOOKUP(A2180,tblProducts[Column1],tblProducts[Description])</f>
        <v>ETHODUOMEEN T/13 BULK</v>
      </c>
      <c r="D2180" t="str">
        <f>_xlfn.XLOOKUP(B2180,tblProducts[Column1],tblProducts[Description])</f>
        <v>ETHODUOMEEN T/25  BULK</v>
      </c>
      <c r="E2180" t="s">
        <v>7</v>
      </c>
      <c r="G2180" t="s">
        <v>7</v>
      </c>
      <c r="H2180" t="s">
        <v>8</v>
      </c>
      <c r="I2180">
        <f t="shared" si="38"/>
        <v>0</v>
      </c>
    </row>
    <row r="2181" spans="1:9">
      <c r="A2181">
        <f>IF(MOD(ROW()-24,COUNTA(tblProducts[Description]))=0,A2180+1,A2180)</f>
        <v>19</v>
      </c>
      <c r="B2181">
        <f>MOD(ROW()-24,COUNTA(tblProducts[Description]))+1</f>
        <v>106</v>
      </c>
      <c r="C2181" t="str">
        <f>_xlfn.XLOOKUP(A2181,tblProducts[Column1],tblProducts[Description])</f>
        <v>ETHODUOMEEN T/13 BULK</v>
      </c>
      <c r="D2181" t="str">
        <f>_xlfn.XLOOKUP(B2181,tblProducts[Column1],tblProducts[Description])</f>
        <v>WITCONOL PD-2000 BULK</v>
      </c>
      <c r="E2181" t="s">
        <v>9</v>
      </c>
      <c r="F2181" t="s">
        <v>12</v>
      </c>
      <c r="G2181" t="s">
        <v>7</v>
      </c>
      <c r="H2181" t="s">
        <v>8</v>
      </c>
      <c r="I2181">
        <f t="shared" si="38"/>
        <v>2</v>
      </c>
    </row>
    <row r="2182" spans="1:9">
      <c r="A2182">
        <f>IF(MOD(ROW()-24,COUNTA(tblProducts[Description]))=0,A2181+1,A2181)</f>
        <v>19</v>
      </c>
      <c r="B2182">
        <f>MOD(ROW()-24,COUNTA(tblProducts[Description]))+1</f>
        <v>107</v>
      </c>
      <c r="C2182" t="str">
        <f>_xlfn.XLOOKUP(A2182,tblProducts[Column1],tblProducts[Description])</f>
        <v>ETHODUOMEEN T/13 BULK</v>
      </c>
      <c r="D2182" t="str">
        <f>_xlfn.XLOOKUP(B2182,tblProducts[Column1],tblProducts[Description])</f>
        <v>BEROL 347 BULK</v>
      </c>
      <c r="E2182" t="s">
        <v>9</v>
      </c>
      <c r="F2182" t="s">
        <v>12</v>
      </c>
      <c r="G2182" t="s">
        <v>7</v>
      </c>
      <c r="H2182" t="s">
        <v>8</v>
      </c>
      <c r="I2182">
        <f t="shared" si="38"/>
        <v>2</v>
      </c>
    </row>
    <row r="2183" spans="1:9">
      <c r="A2183">
        <f>IF(MOD(ROW()-24,COUNTA(tblProducts[Description]))=0,A2182+1,A2182)</f>
        <v>19</v>
      </c>
      <c r="B2183">
        <f>MOD(ROW()-24,COUNTA(tblProducts[Description]))+1</f>
        <v>108</v>
      </c>
      <c r="C2183" t="str">
        <f>_xlfn.XLOOKUP(A2183,tblProducts[Column1],tblProducts[Description])</f>
        <v>ETHODUOMEEN T/13 BULK</v>
      </c>
      <c r="D2183" t="str">
        <f>_xlfn.XLOOKUP(B2183,tblProducts[Column1],tblProducts[Description])</f>
        <v>ETHYLAN PT-3000 BULK</v>
      </c>
      <c r="E2183" t="s">
        <v>9</v>
      </c>
      <c r="F2183" t="s">
        <v>12</v>
      </c>
      <c r="G2183" t="s">
        <v>7</v>
      </c>
      <c r="H2183" t="s">
        <v>8</v>
      </c>
      <c r="I2183">
        <f t="shared" si="38"/>
        <v>2</v>
      </c>
    </row>
    <row r="2184" spans="1:9">
      <c r="A2184">
        <f>IF(MOD(ROW()-24,COUNTA(tblProducts[Description]))=0,A2183+1,A2183)</f>
        <v>19</v>
      </c>
      <c r="B2184">
        <f>MOD(ROW()-24,COUNTA(tblProducts[Description]))+1</f>
        <v>109</v>
      </c>
      <c r="C2184" t="str">
        <f>_xlfn.XLOOKUP(A2184,tblProducts[Column1],tblProducts[Description])</f>
        <v>ETHODUOMEEN T/13 BULK</v>
      </c>
      <c r="D2184" t="str">
        <f>_xlfn.XLOOKUP(B2184,tblProducts[Column1],tblProducts[Description])</f>
        <v>ETHYLAN HB4/BULK</v>
      </c>
      <c r="E2184" t="s">
        <v>9</v>
      </c>
      <c r="F2184" t="s">
        <v>12</v>
      </c>
      <c r="G2184" t="s">
        <v>7</v>
      </c>
      <c r="H2184" t="s">
        <v>8</v>
      </c>
      <c r="I2184">
        <f t="shared" si="38"/>
        <v>2</v>
      </c>
    </row>
    <row r="2185" spans="1:9">
      <c r="A2185">
        <f>IF(MOD(ROW()-24,COUNTA(tblProducts[Description]))=0,A2184+1,A2184)</f>
        <v>19</v>
      </c>
      <c r="B2185">
        <f>MOD(ROW()-24,COUNTA(tblProducts[Description]))+1</f>
        <v>110</v>
      </c>
      <c r="C2185" t="str">
        <f>_xlfn.XLOOKUP(A2185,tblProducts[Column1],tblProducts[Description])</f>
        <v>ETHODUOMEEN T/13 BULK</v>
      </c>
      <c r="D2185" t="str">
        <f>_xlfn.XLOOKUP(B2185,tblProducts[Column1],tblProducts[Description])</f>
        <v>ADSEE AB 600 BULK</v>
      </c>
      <c r="E2185" t="s">
        <v>9</v>
      </c>
      <c r="F2185" t="s">
        <v>12</v>
      </c>
      <c r="G2185" t="s">
        <v>7</v>
      </c>
      <c r="H2185" t="s">
        <v>8</v>
      </c>
      <c r="I2185">
        <f t="shared" si="38"/>
        <v>2</v>
      </c>
    </row>
    <row r="2186" spans="1:9">
      <c r="A2186">
        <f>IF(MOD(ROW()-24,COUNTA(tblProducts[Description]))=0,A2185+1,A2185)</f>
        <v>19</v>
      </c>
      <c r="B2186">
        <f>MOD(ROW()-24,COUNTA(tblProducts[Description]))+1</f>
        <v>111</v>
      </c>
      <c r="C2186" t="str">
        <f>_xlfn.XLOOKUP(A2186,tblProducts[Column1],tblProducts[Description])</f>
        <v>ETHODUOMEEN T/13 BULK</v>
      </c>
      <c r="D2186" t="str">
        <f>_xlfn.XLOOKUP(B2186,tblProducts[Column1],tblProducts[Description])</f>
        <v>WITCONOL PT-320  BULK</v>
      </c>
      <c r="E2186" t="s">
        <v>9</v>
      </c>
      <c r="F2186" t="s">
        <v>12</v>
      </c>
      <c r="G2186" t="s">
        <v>7</v>
      </c>
      <c r="H2186" t="s">
        <v>8</v>
      </c>
      <c r="I2186">
        <f t="shared" si="38"/>
        <v>2</v>
      </c>
    </row>
    <row r="2187" spans="1:9">
      <c r="A2187">
        <f>IF(MOD(ROW()-24,COUNTA(tblProducts[Description]))=0,A2186+1,A2186)</f>
        <v>19</v>
      </c>
      <c r="B2187">
        <f>MOD(ROW()-24,COUNTA(tblProducts[Description]))+1</f>
        <v>112</v>
      </c>
      <c r="C2187" t="str">
        <f>_xlfn.XLOOKUP(A2187,tblProducts[Column1],tblProducts[Description])</f>
        <v>ETHODUOMEEN T/13 BULK</v>
      </c>
      <c r="D2187" t="str">
        <f>_xlfn.XLOOKUP(B2187,tblProducts[Column1],tblProducts[Description])</f>
        <v>ETHYLAN DA-3 BULK</v>
      </c>
      <c r="E2187" t="s">
        <v>9</v>
      </c>
      <c r="F2187" t="s">
        <v>12</v>
      </c>
      <c r="G2187" t="s">
        <v>7</v>
      </c>
      <c r="H2187" t="s">
        <v>8</v>
      </c>
      <c r="I2187">
        <f t="shared" si="38"/>
        <v>2</v>
      </c>
    </row>
    <row r="2188" spans="1:9">
      <c r="A2188">
        <f>IF(MOD(ROW()-24,COUNTA(tblProducts[Description]))=0,A2187+1,A2187)</f>
        <v>19</v>
      </c>
      <c r="B2188">
        <f>MOD(ROW()-24,COUNTA(tblProducts[Description]))+1</f>
        <v>113</v>
      </c>
      <c r="C2188" t="str">
        <f>_xlfn.XLOOKUP(A2188,tblProducts[Column1],tblProducts[Description])</f>
        <v>ETHODUOMEEN T/13 BULK</v>
      </c>
      <c r="D2188" t="str">
        <f>_xlfn.XLOOKUP(B2188,tblProducts[Column1],tblProducts[Description])</f>
        <v>ETHOMEEN O/12 BULK</v>
      </c>
      <c r="E2188" t="s">
        <v>9</v>
      </c>
      <c r="F2188" t="s">
        <v>12</v>
      </c>
      <c r="G2188" t="s">
        <v>9</v>
      </c>
      <c r="H2188" t="s">
        <v>8</v>
      </c>
      <c r="I2188">
        <f t="shared" si="38"/>
        <v>4</v>
      </c>
    </row>
    <row r="2189" spans="1:9">
      <c r="A2189">
        <f>IF(MOD(ROW()-24,COUNTA(tblProducts[Description]))=0,A2188+1,A2188)</f>
        <v>19</v>
      </c>
      <c r="B2189">
        <f>MOD(ROW()-24,COUNTA(tblProducts[Description]))+1</f>
        <v>114</v>
      </c>
      <c r="C2189" t="str">
        <f>_xlfn.XLOOKUP(A2189,tblProducts[Column1],tblProducts[Description])</f>
        <v>ETHODUOMEEN T/13 BULK</v>
      </c>
      <c r="D2189" t="str">
        <f>_xlfn.XLOOKUP(B2189,tblProducts[Column1],tblProducts[Description])</f>
        <v>WITCONOL PT-1000 BULK</v>
      </c>
      <c r="E2189" t="s">
        <v>9</v>
      </c>
      <c r="F2189" t="s">
        <v>12</v>
      </c>
      <c r="G2189" t="s">
        <v>7</v>
      </c>
      <c r="H2189" t="s">
        <v>8</v>
      </c>
      <c r="I2189">
        <f t="shared" si="38"/>
        <v>2</v>
      </c>
    </row>
    <row r="2190" spans="1:9">
      <c r="A2190">
        <f>IF(MOD(ROW()-24,COUNTA(tblProducts[Description]))=0,A2189+1,A2189)</f>
        <v>20</v>
      </c>
      <c r="B2190">
        <f>MOD(ROW()-24,COUNTA(tblProducts[Description]))+1</f>
        <v>1</v>
      </c>
      <c r="C2190" t="str">
        <f>_xlfn.XLOOKUP(A2190,tblProducts[Column1],tblProducts[Description])</f>
        <v>ETHODUOMEEN T/13N BULK</v>
      </c>
      <c r="D2190" t="str">
        <f>_xlfn.XLOOKUP(B2190,tblProducts[Column1],tblProducts[Description])</f>
        <v>ADSEE 4130 BULK</v>
      </c>
      <c r="E2190" t="s">
        <v>9</v>
      </c>
      <c r="F2190" t="s">
        <v>12</v>
      </c>
      <c r="G2190" t="s">
        <v>7</v>
      </c>
      <c r="H2190" t="s">
        <v>8</v>
      </c>
      <c r="I2190">
        <f t="shared" si="38"/>
        <v>2</v>
      </c>
    </row>
    <row r="2191" spans="1:9">
      <c r="A2191">
        <f>IF(MOD(ROW()-24,COUNTA(tblProducts[Description]))=0,A2190+1,A2190)</f>
        <v>20</v>
      </c>
      <c r="B2191">
        <f>MOD(ROW()-24,COUNTA(tblProducts[Description]))+1</f>
        <v>2</v>
      </c>
      <c r="C2191" t="str">
        <f>_xlfn.XLOOKUP(A2191,tblProducts[Column1],tblProducts[Description])</f>
        <v>ETHODUOMEEN T/13N BULK</v>
      </c>
      <c r="D2191" t="str">
        <f>_xlfn.XLOOKUP(B2191,tblProducts[Column1],tblProducts[Description])</f>
        <v>ARMOSTAT 300 BULK</v>
      </c>
      <c r="E2191" t="s">
        <v>9</v>
      </c>
      <c r="F2191" t="s">
        <v>12</v>
      </c>
      <c r="G2191" t="s">
        <v>9</v>
      </c>
      <c r="H2191" t="s">
        <v>11</v>
      </c>
      <c r="I2191">
        <f t="shared" si="38"/>
        <v>4</v>
      </c>
    </row>
    <row r="2192" spans="1:9">
      <c r="A2192">
        <f>IF(MOD(ROW()-24,COUNTA(tblProducts[Description]))=0,A2191+1,A2191)</f>
        <v>20</v>
      </c>
      <c r="B2192">
        <f>MOD(ROW()-24,COUNTA(tblProducts[Description]))+1</f>
        <v>3</v>
      </c>
      <c r="C2192" t="str">
        <f>_xlfn.XLOOKUP(A2192,tblProducts[Column1],tblProducts[Description])</f>
        <v>ETHODUOMEEN T/13N BULK</v>
      </c>
      <c r="D2192" t="str">
        <f>_xlfn.XLOOKUP(B2192,tblProducts[Column1],tblProducts[Description])</f>
        <v>ARMOSTAT 400 BULK</v>
      </c>
      <c r="E2192" t="s">
        <v>9</v>
      </c>
      <c r="F2192" t="s">
        <v>12</v>
      </c>
      <c r="G2192" t="s">
        <v>9</v>
      </c>
      <c r="H2192" t="s">
        <v>11</v>
      </c>
      <c r="I2192">
        <f t="shared" si="38"/>
        <v>4</v>
      </c>
    </row>
    <row r="2193" spans="1:9">
      <c r="A2193">
        <f>IF(MOD(ROW()-24,COUNTA(tblProducts[Description]))=0,A2192+1,A2192)</f>
        <v>20</v>
      </c>
      <c r="B2193">
        <f>MOD(ROW()-24,COUNTA(tblProducts[Description]))+1</f>
        <v>4</v>
      </c>
      <c r="C2193" t="str">
        <f>_xlfn.XLOOKUP(A2193,tblProducts[Column1],tblProducts[Description])</f>
        <v>ETHODUOMEEN T/13N BULK</v>
      </c>
      <c r="D2193" t="str">
        <f>_xlfn.XLOOKUP(B2193,tblProducts[Column1],tblProducts[Description])</f>
        <v>ARMOSTAT 410 LM BULK</v>
      </c>
      <c r="E2193" t="s">
        <v>9</v>
      </c>
      <c r="F2193" t="s">
        <v>12</v>
      </c>
      <c r="G2193" t="s">
        <v>9</v>
      </c>
      <c r="H2193" t="s">
        <v>11</v>
      </c>
      <c r="I2193">
        <f t="shared" si="38"/>
        <v>4</v>
      </c>
    </row>
    <row r="2194" spans="1:9">
      <c r="A2194">
        <f>IF(MOD(ROW()-24,COUNTA(tblProducts[Description]))=0,A2193+1,A2193)</f>
        <v>20</v>
      </c>
      <c r="B2194">
        <f>MOD(ROW()-24,COUNTA(tblProducts[Description]))+1</f>
        <v>5</v>
      </c>
      <c r="C2194" t="str">
        <f>_xlfn.XLOOKUP(A2194,tblProducts[Column1],tblProducts[Description])</f>
        <v>ETHODUOMEEN T/13N BULK</v>
      </c>
      <c r="D2194" t="str">
        <f>_xlfn.XLOOKUP(B2194,tblProducts[Column1],tblProducts[Description])</f>
        <v>ARMUL HE 5070 BULK</v>
      </c>
      <c r="E2194" t="s">
        <v>9</v>
      </c>
      <c r="F2194" t="s">
        <v>12</v>
      </c>
      <c r="G2194" t="s">
        <v>7</v>
      </c>
      <c r="H2194" t="s">
        <v>8</v>
      </c>
      <c r="I2194">
        <f t="shared" si="38"/>
        <v>2</v>
      </c>
    </row>
    <row r="2195" spans="1:9">
      <c r="A2195">
        <f>IF(MOD(ROW()-24,COUNTA(tblProducts[Description]))=0,A2194+1,A2194)</f>
        <v>20</v>
      </c>
      <c r="B2195">
        <f>MOD(ROW()-24,COUNTA(tblProducts[Description]))+1</f>
        <v>6</v>
      </c>
      <c r="C2195" t="str">
        <f>_xlfn.XLOOKUP(A2195,tblProducts[Column1],tblProducts[Description])</f>
        <v>ETHODUOMEEN T/13N BULK</v>
      </c>
      <c r="D2195" t="str">
        <f>_xlfn.XLOOKUP(B2195,tblProducts[Column1],tblProducts[Description])</f>
        <v>BEROL 260 BULK</v>
      </c>
      <c r="E2195" t="s">
        <v>9</v>
      </c>
      <c r="F2195" t="s">
        <v>12</v>
      </c>
      <c r="G2195" t="s">
        <v>7</v>
      </c>
      <c r="H2195" t="s">
        <v>13</v>
      </c>
      <c r="I2195">
        <f t="shared" si="38"/>
        <v>2</v>
      </c>
    </row>
    <row r="2196" spans="1:9">
      <c r="A2196">
        <f>IF(MOD(ROW()-24,COUNTA(tblProducts[Description]))=0,A2195+1,A2195)</f>
        <v>20</v>
      </c>
      <c r="B2196">
        <f>MOD(ROW()-24,COUNTA(tblProducts[Description]))+1</f>
        <v>7</v>
      </c>
      <c r="C2196" t="str">
        <f>_xlfn.XLOOKUP(A2196,tblProducts[Column1],tblProducts[Description])</f>
        <v>ETHODUOMEEN T/13N BULK</v>
      </c>
      <c r="D2196" t="str">
        <f>_xlfn.XLOOKUP(B2196,tblProducts[Column1],tblProducts[Description])</f>
        <v>BEROL 266 BULK</v>
      </c>
      <c r="E2196" t="s">
        <v>9</v>
      </c>
      <c r="F2196" t="s">
        <v>12</v>
      </c>
      <c r="G2196" t="s">
        <v>7</v>
      </c>
      <c r="H2196" t="s">
        <v>13</v>
      </c>
      <c r="I2196">
        <f t="shared" si="38"/>
        <v>2</v>
      </c>
    </row>
    <row r="2197" spans="1:9">
      <c r="A2197">
        <f>IF(MOD(ROW()-24,COUNTA(tblProducts[Description]))=0,A2196+1,A2196)</f>
        <v>20</v>
      </c>
      <c r="B2197">
        <f>MOD(ROW()-24,COUNTA(tblProducts[Description]))+1</f>
        <v>8</v>
      </c>
      <c r="C2197" t="str">
        <f>_xlfn.XLOOKUP(A2197,tblProducts[Column1],tblProducts[Description])</f>
        <v>ETHODUOMEEN T/13N BULK</v>
      </c>
      <c r="D2197" t="str">
        <f>_xlfn.XLOOKUP(B2197,tblProducts[Column1],tblProducts[Description])</f>
        <v>BEROL 266V BULK</v>
      </c>
      <c r="E2197" t="s">
        <v>9</v>
      </c>
      <c r="F2197" t="s">
        <v>12</v>
      </c>
      <c r="G2197" t="s">
        <v>7</v>
      </c>
      <c r="H2197" t="s">
        <v>13</v>
      </c>
      <c r="I2197">
        <f t="shared" si="38"/>
        <v>2</v>
      </c>
    </row>
    <row r="2198" spans="1:9">
      <c r="A2198">
        <f>IF(MOD(ROW()-24,COUNTA(tblProducts[Description]))=0,A2197+1,A2197)</f>
        <v>20</v>
      </c>
      <c r="B2198">
        <f>MOD(ROW()-24,COUNTA(tblProducts[Description]))+1</f>
        <v>9</v>
      </c>
      <c r="C2198" t="str">
        <f>_xlfn.XLOOKUP(A2198,tblProducts[Column1],tblProducts[Description])</f>
        <v>ETHODUOMEEN T/13N BULK</v>
      </c>
      <c r="D2198" t="str">
        <f>_xlfn.XLOOKUP(B2198,tblProducts[Column1],tblProducts[Description])</f>
        <v>BEROL 467 BULK</v>
      </c>
      <c r="E2198" t="s">
        <v>9</v>
      </c>
      <c r="F2198" t="s">
        <v>12</v>
      </c>
      <c r="G2198" t="s">
        <v>7</v>
      </c>
      <c r="H2198" t="s">
        <v>8</v>
      </c>
      <c r="I2198">
        <f t="shared" si="38"/>
        <v>2</v>
      </c>
    </row>
    <row r="2199" spans="1:9">
      <c r="A2199">
        <f>IF(MOD(ROW()-24,COUNTA(tblProducts[Description]))=0,A2198+1,A2198)</f>
        <v>20</v>
      </c>
      <c r="B2199">
        <f>MOD(ROW()-24,COUNTA(tblProducts[Description]))+1</f>
        <v>10</v>
      </c>
      <c r="C2199" t="str">
        <f>_xlfn.XLOOKUP(A2199,tblProducts[Column1],tblProducts[Description])</f>
        <v>ETHODUOMEEN T/13N BULK</v>
      </c>
      <c r="D2199" t="str">
        <f>_xlfn.XLOOKUP(B2199,tblProducts[Column1],tblProducts[Description])</f>
        <v>BEROL OX 91-6 BULK</v>
      </c>
      <c r="E2199" t="s">
        <v>9</v>
      </c>
      <c r="F2199" t="s">
        <v>12</v>
      </c>
      <c r="G2199" t="s">
        <v>7</v>
      </c>
      <c r="H2199" t="s">
        <v>8</v>
      </c>
      <c r="I2199">
        <f t="shared" si="38"/>
        <v>2</v>
      </c>
    </row>
    <row r="2200" spans="1:9">
      <c r="A2200">
        <f>IF(MOD(ROW()-24,COUNTA(tblProducts[Description]))=0,A2199+1,A2199)</f>
        <v>20</v>
      </c>
      <c r="B2200">
        <f>MOD(ROW()-24,COUNTA(tblProducts[Description]))+1</f>
        <v>11</v>
      </c>
      <c r="C2200" t="str">
        <f>_xlfn.XLOOKUP(A2200,tblProducts[Column1],tblProducts[Description])</f>
        <v>ETHODUOMEEN T/13N BULK</v>
      </c>
      <c r="D2200" t="str">
        <f>_xlfn.XLOOKUP(B2200,tblProducts[Column1],tblProducts[Description])</f>
        <v>C-5635 BULK</v>
      </c>
      <c r="E2200" t="s">
        <v>9</v>
      </c>
      <c r="F2200" t="s">
        <v>12</v>
      </c>
      <c r="G2200" t="s">
        <v>7</v>
      </c>
      <c r="H2200" t="s">
        <v>8</v>
      </c>
      <c r="I2200">
        <f t="shared" si="38"/>
        <v>2</v>
      </c>
    </row>
    <row r="2201" spans="1:9">
      <c r="A2201">
        <f>IF(MOD(ROW()-24,COUNTA(tblProducts[Description]))=0,A2200+1,A2200)</f>
        <v>20</v>
      </c>
      <c r="B2201">
        <f>MOD(ROW()-24,COUNTA(tblProducts[Description]))+1</f>
        <v>12</v>
      </c>
      <c r="C2201" t="str">
        <f>_xlfn.XLOOKUP(A2201,tblProducts[Column1],tblProducts[Description])</f>
        <v>ETHODUOMEEN T/13N BULK</v>
      </c>
      <c r="D2201" t="str">
        <f>_xlfn.XLOOKUP(B2201,tblProducts[Column1],tblProducts[Description])</f>
        <v>C-6290 BULK</v>
      </c>
      <c r="E2201" t="s">
        <v>9</v>
      </c>
      <c r="F2201" t="s">
        <v>12</v>
      </c>
      <c r="G2201" t="s">
        <v>7</v>
      </c>
      <c r="H2201" t="s">
        <v>8</v>
      </c>
      <c r="I2201">
        <f t="shared" ref="I2201:I2264" si="39">IF(E2201="NO",0,IF(F2201="HEEL WASH",1.5,2))+IF(G2201="NO",0,2)</f>
        <v>2</v>
      </c>
    </row>
    <row r="2202" spans="1:9">
      <c r="A2202">
        <f>IF(MOD(ROW()-24,COUNTA(tblProducts[Description]))=0,A2201+1,A2201)</f>
        <v>20</v>
      </c>
      <c r="B2202">
        <f>MOD(ROW()-24,COUNTA(tblProducts[Description]))+1</f>
        <v>13</v>
      </c>
      <c r="C2202" t="str">
        <f>_xlfn.XLOOKUP(A2202,tblProducts[Column1],tblProducts[Description])</f>
        <v>ETHODUOMEEN T/13N BULK</v>
      </c>
      <c r="D2202" t="str">
        <f>_xlfn.XLOOKUP(B2202,tblProducts[Column1],tblProducts[Description])</f>
        <v>C-6385 BULK</v>
      </c>
      <c r="E2202" t="s">
        <v>9</v>
      </c>
      <c r="F2202" t="s">
        <v>12</v>
      </c>
      <c r="G2202" t="s">
        <v>7</v>
      </c>
      <c r="H2202" t="s">
        <v>8</v>
      </c>
      <c r="I2202">
        <f t="shared" si="39"/>
        <v>2</v>
      </c>
    </row>
    <row r="2203" spans="1:9">
      <c r="A2203">
        <f>IF(MOD(ROW()-24,COUNTA(tblProducts[Description]))=0,A2202+1,A2202)</f>
        <v>20</v>
      </c>
      <c r="B2203">
        <f>MOD(ROW()-24,COUNTA(tblProducts[Description]))+1</f>
        <v>14</v>
      </c>
      <c r="C2203" t="str">
        <f>_xlfn.XLOOKUP(A2203,tblProducts[Column1],tblProducts[Description])</f>
        <v>ETHODUOMEEN T/13N BULK</v>
      </c>
      <c r="D2203" t="str">
        <f>_xlfn.XLOOKUP(B2203,tblProducts[Column1],tblProducts[Description])</f>
        <v>C-6427 BULK</v>
      </c>
      <c r="E2203" t="s">
        <v>9</v>
      </c>
      <c r="F2203" t="s">
        <v>12</v>
      </c>
      <c r="G2203" t="s">
        <v>7</v>
      </c>
      <c r="H2203" t="s">
        <v>8</v>
      </c>
      <c r="I2203">
        <f t="shared" si="39"/>
        <v>2</v>
      </c>
    </row>
    <row r="2204" spans="1:9">
      <c r="A2204">
        <f>IF(MOD(ROW()-24,COUNTA(tblProducts[Description]))=0,A2203+1,A2203)</f>
        <v>20</v>
      </c>
      <c r="B2204">
        <f>MOD(ROW()-24,COUNTA(tblProducts[Description]))+1</f>
        <v>15</v>
      </c>
      <c r="C2204" t="str">
        <f>_xlfn.XLOOKUP(A2204,tblProducts[Column1],tblProducts[Description])</f>
        <v>ETHODUOMEEN T/13N BULK</v>
      </c>
      <c r="D2204" t="str">
        <f>_xlfn.XLOOKUP(B2204,tblProducts[Column1],tblProducts[Description])</f>
        <v>EMULPON CO-200 BULK</v>
      </c>
      <c r="E2204" t="s">
        <v>9</v>
      </c>
      <c r="F2204" t="s">
        <v>12</v>
      </c>
      <c r="G2204" t="s">
        <v>7</v>
      </c>
      <c r="H2204" t="s">
        <v>8</v>
      </c>
      <c r="I2204">
        <f t="shared" si="39"/>
        <v>2</v>
      </c>
    </row>
    <row r="2205" spans="1:9">
      <c r="A2205">
        <f>IF(MOD(ROW()-24,COUNTA(tblProducts[Description]))=0,A2204+1,A2204)</f>
        <v>20</v>
      </c>
      <c r="B2205">
        <f>MOD(ROW()-24,COUNTA(tblProducts[Description]))+1</f>
        <v>16</v>
      </c>
      <c r="C2205" t="str">
        <f>_xlfn.XLOOKUP(A2205,tblProducts[Column1],tblProducts[Description])</f>
        <v>ETHODUOMEEN T/13N BULK</v>
      </c>
      <c r="D2205" t="str">
        <f>_xlfn.XLOOKUP(B2205,tblProducts[Column1],tblProducts[Description])</f>
        <v>EMULPON CO-360 BULK</v>
      </c>
      <c r="E2205" t="s">
        <v>9</v>
      </c>
      <c r="F2205" t="s">
        <v>12</v>
      </c>
      <c r="G2205" t="s">
        <v>7</v>
      </c>
      <c r="H2205" t="s">
        <v>8</v>
      </c>
      <c r="I2205">
        <f t="shared" si="39"/>
        <v>2</v>
      </c>
    </row>
    <row r="2206" spans="1:9">
      <c r="A2206">
        <f>IF(MOD(ROW()-24,COUNTA(tblProducts[Description]))=0,A2205+1,A2205)</f>
        <v>20</v>
      </c>
      <c r="B2206">
        <f>MOD(ROW()-24,COUNTA(tblProducts[Description]))+1</f>
        <v>17</v>
      </c>
      <c r="C2206" t="str">
        <f>_xlfn.XLOOKUP(A2206,tblProducts[Column1],tblProducts[Description])</f>
        <v>ETHODUOMEEN T/13N BULK</v>
      </c>
      <c r="D2206" t="str">
        <f>_xlfn.XLOOKUP(B2206,tblProducts[Column1],tblProducts[Description])</f>
        <v>EMULPON CO-550 BULK</v>
      </c>
      <c r="E2206" t="s">
        <v>9</v>
      </c>
      <c r="F2206" t="s">
        <v>12</v>
      </c>
      <c r="G2206" t="s">
        <v>7</v>
      </c>
      <c r="H2206" t="s">
        <v>8</v>
      </c>
      <c r="I2206">
        <f t="shared" si="39"/>
        <v>2</v>
      </c>
    </row>
    <row r="2207" spans="1:9">
      <c r="A2207">
        <f>IF(MOD(ROW()-24,COUNTA(tblProducts[Description]))=0,A2206+1,A2206)</f>
        <v>20</v>
      </c>
      <c r="B2207">
        <f>MOD(ROW()-24,COUNTA(tblProducts[Description]))+1</f>
        <v>18</v>
      </c>
      <c r="C2207" t="str">
        <f>_xlfn.XLOOKUP(A2207,tblProducts[Column1],tblProducts[Description])</f>
        <v>ETHODUOMEEN T/13N BULK</v>
      </c>
      <c r="D2207" t="str">
        <f>_xlfn.XLOOKUP(B2207,tblProducts[Column1],tblProducts[Description])</f>
        <v>ETHODUOMEEN HT/13 BULK</v>
      </c>
      <c r="E2207" t="s">
        <v>9</v>
      </c>
      <c r="F2207" t="s">
        <v>12</v>
      </c>
      <c r="G2207" t="s">
        <v>7</v>
      </c>
      <c r="H2207" t="s">
        <v>8</v>
      </c>
      <c r="I2207">
        <f t="shared" si="39"/>
        <v>2</v>
      </c>
    </row>
    <row r="2208" spans="1:9">
      <c r="A2208">
        <f>IF(MOD(ROW()-24,COUNTA(tblProducts[Description]))=0,A2207+1,A2207)</f>
        <v>20</v>
      </c>
      <c r="B2208">
        <f>MOD(ROW()-24,COUNTA(tblProducts[Description]))+1</f>
        <v>19</v>
      </c>
      <c r="C2208" t="str">
        <f>_xlfn.XLOOKUP(A2208,tblProducts[Column1],tblProducts[Description])</f>
        <v>ETHODUOMEEN T/13N BULK</v>
      </c>
      <c r="D2208" t="str">
        <f>_xlfn.XLOOKUP(B2208,tblProducts[Column1],tblProducts[Description])</f>
        <v>ETHODUOMEEN T/13 BULK</v>
      </c>
      <c r="E2208" t="s">
        <v>7</v>
      </c>
      <c r="G2208" t="s">
        <v>7</v>
      </c>
      <c r="H2208" t="s">
        <v>8</v>
      </c>
      <c r="I2208">
        <f t="shared" si="39"/>
        <v>0</v>
      </c>
    </row>
    <row r="2209" spans="1:9">
      <c r="A2209">
        <f>IF(MOD(ROW()-24,COUNTA(tblProducts[Description]))=0,A2208+1,A2208)</f>
        <v>20</v>
      </c>
      <c r="B2209">
        <f>MOD(ROW()-24,COUNTA(tblProducts[Description]))+1</f>
        <v>20</v>
      </c>
      <c r="C2209" t="str">
        <f>_xlfn.XLOOKUP(A2209,tblProducts[Column1],tblProducts[Description])</f>
        <v>ETHODUOMEEN T/13N BULK</v>
      </c>
      <c r="D2209" t="str">
        <f>_xlfn.XLOOKUP(B2209,tblProducts[Column1],tblProducts[Description])</f>
        <v>ETHODUOMEEN T/13N BULK</v>
      </c>
      <c r="E2209" t="s">
        <v>7</v>
      </c>
      <c r="G2209" t="s">
        <v>7</v>
      </c>
      <c r="H2209" t="s">
        <v>8</v>
      </c>
      <c r="I2209">
        <f t="shared" si="39"/>
        <v>0</v>
      </c>
    </row>
    <row r="2210" spans="1:9">
      <c r="A2210">
        <f>IF(MOD(ROW()-24,COUNTA(tblProducts[Description]))=0,A2209+1,A2209)</f>
        <v>20</v>
      </c>
      <c r="B2210">
        <f>MOD(ROW()-24,COUNTA(tblProducts[Description]))+1</f>
        <v>21</v>
      </c>
      <c r="C2210" t="str">
        <f>_xlfn.XLOOKUP(A2210,tblProducts[Column1],tblProducts[Description])</f>
        <v>ETHODUOMEEN T/13N BULK</v>
      </c>
      <c r="D2210" t="str">
        <f>_xlfn.XLOOKUP(B2210,tblProducts[Column1],tblProducts[Description])</f>
        <v>ETHODUOMEEN T/20 BULK</v>
      </c>
      <c r="E2210" t="s">
        <v>7</v>
      </c>
      <c r="G2210" t="s">
        <v>7</v>
      </c>
      <c r="H2210" t="s">
        <v>8</v>
      </c>
      <c r="I2210">
        <f t="shared" si="39"/>
        <v>0</v>
      </c>
    </row>
    <row r="2211" spans="1:9">
      <c r="A2211">
        <f>IF(MOD(ROW()-24,COUNTA(tblProducts[Description]))=0,A2210+1,A2210)</f>
        <v>20</v>
      </c>
      <c r="B2211">
        <f>MOD(ROW()-24,COUNTA(tblProducts[Description]))+1</f>
        <v>22</v>
      </c>
      <c r="C2211" t="str">
        <f>_xlfn.XLOOKUP(A2211,tblProducts[Column1],tblProducts[Description])</f>
        <v>ETHODUOMEEN T/13N BULK</v>
      </c>
      <c r="D2211" t="str">
        <f>_xlfn.XLOOKUP(B2211,tblProducts[Column1],tblProducts[Description])</f>
        <v>ETHODUOMEEN T/25 BULK</v>
      </c>
      <c r="E2211" t="s">
        <v>7</v>
      </c>
      <c r="G2211" t="s">
        <v>7</v>
      </c>
      <c r="H2211" t="s">
        <v>8</v>
      </c>
      <c r="I2211">
        <f t="shared" si="39"/>
        <v>0</v>
      </c>
    </row>
    <row r="2212" spans="1:9">
      <c r="A2212">
        <f>IF(MOD(ROW()-24,COUNTA(tblProducts[Description]))=0,A2211+1,A2211)</f>
        <v>20</v>
      </c>
      <c r="B2212">
        <f>MOD(ROW()-24,COUNTA(tblProducts[Description]))+1</f>
        <v>23</v>
      </c>
      <c r="C2212" t="str">
        <f>_xlfn.XLOOKUP(A2212,tblProducts[Column1],tblProducts[Description])</f>
        <v>ETHODUOMEEN T/13N BULK</v>
      </c>
      <c r="D2212" t="str">
        <f>_xlfn.XLOOKUP(B2212,tblProducts[Column1],tblProducts[Description])</f>
        <v>ETHOFAT 242/25 BULK</v>
      </c>
      <c r="E2212" t="s">
        <v>9</v>
      </c>
      <c r="F2212" t="s">
        <v>12</v>
      </c>
      <c r="G2212" t="s">
        <v>7</v>
      </c>
      <c r="H2212" t="s">
        <v>8</v>
      </c>
      <c r="I2212">
        <f t="shared" si="39"/>
        <v>2</v>
      </c>
    </row>
    <row r="2213" spans="1:9">
      <c r="A2213">
        <f>IF(MOD(ROW()-24,COUNTA(tblProducts[Description]))=0,A2212+1,A2212)</f>
        <v>20</v>
      </c>
      <c r="B2213">
        <f>MOD(ROW()-24,COUNTA(tblProducts[Description]))+1</f>
        <v>24</v>
      </c>
      <c r="C2213" t="str">
        <f>_xlfn.XLOOKUP(A2213,tblProducts[Column1],tblProducts[Description])</f>
        <v>ETHODUOMEEN T/13N BULK</v>
      </c>
      <c r="D2213" t="str">
        <f>_xlfn.XLOOKUP(B2213,tblProducts[Column1],tblProducts[Description])</f>
        <v>ETHOMEEN C/12S BULK</v>
      </c>
      <c r="E2213" t="s">
        <v>9</v>
      </c>
      <c r="F2213" t="s">
        <v>12</v>
      </c>
      <c r="G2213" t="s">
        <v>9</v>
      </c>
      <c r="H2213" t="s">
        <v>8</v>
      </c>
      <c r="I2213">
        <f t="shared" si="39"/>
        <v>4</v>
      </c>
    </row>
    <row r="2214" spans="1:9">
      <c r="A2214">
        <f>IF(MOD(ROW()-24,COUNTA(tblProducts[Description]))=0,A2213+1,A2213)</f>
        <v>20</v>
      </c>
      <c r="B2214">
        <f>MOD(ROW()-24,COUNTA(tblProducts[Description]))+1</f>
        <v>25</v>
      </c>
      <c r="C2214" t="str">
        <f>_xlfn.XLOOKUP(A2214,tblProducts[Column1],tblProducts[Description])</f>
        <v>ETHODUOMEEN T/13N BULK</v>
      </c>
      <c r="D2214" t="str">
        <f>_xlfn.XLOOKUP(B2214,tblProducts[Column1],tblProducts[Description])</f>
        <v>ETHOMEEN 18/12 BULK</v>
      </c>
      <c r="E2214" t="s">
        <v>9</v>
      </c>
      <c r="F2214" t="s">
        <v>12</v>
      </c>
      <c r="G2214" t="s">
        <v>9</v>
      </c>
      <c r="H2214" t="s">
        <v>8</v>
      </c>
      <c r="I2214">
        <f t="shared" si="39"/>
        <v>4</v>
      </c>
    </row>
    <row r="2215" spans="1:9">
      <c r="A2215">
        <f>IF(MOD(ROW()-24,COUNTA(tblProducts[Description]))=0,A2214+1,A2214)</f>
        <v>20</v>
      </c>
      <c r="B2215">
        <f>MOD(ROW()-24,COUNTA(tblProducts[Description]))+1</f>
        <v>26</v>
      </c>
      <c r="C2215" t="str">
        <f>_xlfn.XLOOKUP(A2215,tblProducts[Column1],tblProducts[Description])</f>
        <v>ETHODUOMEEN T/13N BULK</v>
      </c>
      <c r="D2215" t="str">
        <f>_xlfn.XLOOKUP(B2215,tblProducts[Column1],tblProducts[Description])</f>
        <v>ETHOMEEN 18/25 BULK</v>
      </c>
      <c r="E2215" t="s">
        <v>9</v>
      </c>
      <c r="F2215" t="s">
        <v>12</v>
      </c>
      <c r="G2215" t="s">
        <v>7</v>
      </c>
      <c r="H2215" t="s">
        <v>8</v>
      </c>
      <c r="I2215">
        <f t="shared" si="39"/>
        <v>2</v>
      </c>
    </row>
    <row r="2216" spans="1:9">
      <c r="A2216">
        <f>IF(MOD(ROW()-24,COUNTA(tblProducts[Description]))=0,A2215+1,A2215)</f>
        <v>20</v>
      </c>
      <c r="B2216">
        <f>MOD(ROW()-24,COUNTA(tblProducts[Description]))+1</f>
        <v>27</v>
      </c>
      <c r="C2216" t="str">
        <f>_xlfn.XLOOKUP(A2216,tblProducts[Column1],tblProducts[Description])</f>
        <v>ETHODUOMEEN T/13N BULK</v>
      </c>
      <c r="D2216" t="str">
        <f>_xlfn.XLOOKUP(B2216,tblProducts[Column1],tblProducts[Description])</f>
        <v>ETHOMEEN C/12 BULK</v>
      </c>
      <c r="E2216" t="s">
        <v>9</v>
      </c>
      <c r="F2216" t="s">
        <v>12</v>
      </c>
      <c r="G2216" t="s">
        <v>9</v>
      </c>
      <c r="H2216" t="s">
        <v>8</v>
      </c>
      <c r="I2216">
        <f t="shared" si="39"/>
        <v>4</v>
      </c>
    </row>
    <row r="2217" spans="1:9">
      <c r="A2217">
        <f>IF(MOD(ROW()-24,COUNTA(tblProducts[Description]))=0,A2216+1,A2216)</f>
        <v>20</v>
      </c>
      <c r="B2217">
        <f>MOD(ROW()-24,COUNTA(tblProducts[Description]))+1</f>
        <v>28</v>
      </c>
      <c r="C2217" t="str">
        <f>_xlfn.XLOOKUP(A2217,tblProducts[Column1],tblProducts[Description])</f>
        <v>ETHODUOMEEN T/13N BULK</v>
      </c>
      <c r="D2217" t="str">
        <f>_xlfn.XLOOKUP(B2217,tblProducts[Column1],tblProducts[Description])</f>
        <v>ETHOMEEN C/12 M BULK</v>
      </c>
      <c r="E2217" t="s">
        <v>9</v>
      </c>
      <c r="F2217" t="s">
        <v>12</v>
      </c>
      <c r="G2217" t="s">
        <v>9</v>
      </c>
      <c r="H2217" t="s">
        <v>8</v>
      </c>
      <c r="I2217">
        <f t="shared" si="39"/>
        <v>4</v>
      </c>
    </row>
    <row r="2218" spans="1:9">
      <c r="A2218">
        <f>IF(MOD(ROW()-24,COUNTA(tblProducts[Description]))=0,A2217+1,A2217)</f>
        <v>20</v>
      </c>
      <c r="B2218">
        <f>MOD(ROW()-24,COUNTA(tblProducts[Description]))+1</f>
        <v>29</v>
      </c>
      <c r="C2218" t="str">
        <f>_xlfn.XLOOKUP(A2218,tblProducts[Column1],tblProducts[Description])</f>
        <v>ETHODUOMEEN T/13N BULK</v>
      </c>
      <c r="D2218" t="str">
        <f>_xlfn.XLOOKUP(B2218,tblProducts[Column1],tblProducts[Description])</f>
        <v>ETHOMEEN C/12 SUN BULK</v>
      </c>
      <c r="E2218" t="s">
        <v>9</v>
      </c>
      <c r="F2218" t="s">
        <v>12</v>
      </c>
      <c r="G2218" t="s">
        <v>9</v>
      </c>
      <c r="H2218" t="s">
        <v>8</v>
      </c>
      <c r="I2218">
        <f t="shared" si="39"/>
        <v>4</v>
      </c>
    </row>
    <row r="2219" spans="1:9">
      <c r="A2219">
        <f>IF(MOD(ROW()-24,COUNTA(tblProducts[Description]))=0,A2218+1,A2218)</f>
        <v>20</v>
      </c>
      <c r="B2219">
        <f>MOD(ROW()-24,COUNTA(tblProducts[Description]))+1</f>
        <v>30</v>
      </c>
      <c r="C2219" t="str">
        <f>_xlfn.XLOOKUP(A2219,tblProducts[Column1],tblProducts[Description])</f>
        <v>ETHODUOMEEN T/13N BULK</v>
      </c>
      <c r="D2219" t="str">
        <f>_xlfn.XLOOKUP(B2219,tblProducts[Column1],tblProducts[Description])</f>
        <v>ETHOMEEN C/12 UN BULK</v>
      </c>
      <c r="E2219" t="s">
        <v>9</v>
      </c>
      <c r="F2219" t="s">
        <v>12</v>
      </c>
      <c r="G2219" t="s">
        <v>9</v>
      </c>
      <c r="H2219" t="s">
        <v>8</v>
      </c>
      <c r="I2219">
        <f t="shared" si="39"/>
        <v>4</v>
      </c>
    </row>
    <row r="2220" spans="1:9">
      <c r="A2220">
        <f>IF(MOD(ROW()-24,COUNTA(tblProducts[Description]))=0,A2219+1,A2219)</f>
        <v>20</v>
      </c>
      <c r="B2220">
        <f>MOD(ROW()-24,COUNTA(tblProducts[Description]))+1</f>
        <v>31</v>
      </c>
      <c r="C2220" t="str">
        <f>_xlfn.XLOOKUP(A2220,tblProducts[Column1],tblProducts[Description])</f>
        <v>ETHODUOMEEN T/13N BULK</v>
      </c>
      <c r="D2220" t="str">
        <f>_xlfn.XLOOKUP(B2220,tblProducts[Column1],tblProducts[Description])</f>
        <v>ETHOMEEN C/15 BULK</v>
      </c>
      <c r="E2220" t="s">
        <v>9</v>
      </c>
      <c r="F2220" t="s">
        <v>12</v>
      </c>
      <c r="G2220" t="s">
        <v>7</v>
      </c>
      <c r="H2220" t="s">
        <v>8</v>
      </c>
      <c r="I2220">
        <f t="shared" si="39"/>
        <v>2</v>
      </c>
    </row>
    <row r="2221" spans="1:9">
      <c r="A2221">
        <f>IF(MOD(ROW()-24,COUNTA(tblProducts[Description]))=0,A2220+1,A2220)</f>
        <v>20</v>
      </c>
      <c r="B2221">
        <f>MOD(ROW()-24,COUNTA(tblProducts[Description]))+1</f>
        <v>32</v>
      </c>
      <c r="C2221" t="str">
        <f>_xlfn.XLOOKUP(A2221,tblProducts[Column1],tblProducts[Description])</f>
        <v>ETHODUOMEEN T/13N BULK</v>
      </c>
      <c r="D2221" t="str">
        <f>_xlfn.XLOOKUP(B2221,tblProducts[Column1],tblProducts[Description])</f>
        <v>ETHOMEEN C/17 BULK</v>
      </c>
      <c r="E2221" t="s">
        <v>9</v>
      </c>
      <c r="F2221" t="s">
        <v>12</v>
      </c>
      <c r="G2221" t="s">
        <v>7</v>
      </c>
      <c r="H2221" t="s">
        <v>8</v>
      </c>
      <c r="I2221">
        <f t="shared" si="39"/>
        <v>2</v>
      </c>
    </row>
    <row r="2222" spans="1:9">
      <c r="A2222">
        <f>IF(MOD(ROW()-24,COUNTA(tblProducts[Description]))=0,A2221+1,A2221)</f>
        <v>20</v>
      </c>
      <c r="B2222">
        <f>MOD(ROW()-24,COUNTA(tblProducts[Description]))+1</f>
        <v>33</v>
      </c>
      <c r="C2222" t="str">
        <f>_xlfn.XLOOKUP(A2222,tblProducts[Column1],tblProducts[Description])</f>
        <v>ETHODUOMEEN T/13N BULK</v>
      </c>
      <c r="D2222" t="str">
        <f>_xlfn.XLOOKUP(B2222,tblProducts[Column1],tblProducts[Description])</f>
        <v>ETHOMEEN C/25A BULK</v>
      </c>
      <c r="E2222" t="s">
        <v>9</v>
      </c>
      <c r="F2222" t="s">
        <v>12</v>
      </c>
      <c r="G2222" t="s">
        <v>7</v>
      </c>
      <c r="H2222" t="s">
        <v>8</v>
      </c>
      <c r="I2222">
        <f t="shared" si="39"/>
        <v>2</v>
      </c>
    </row>
    <row r="2223" spans="1:9">
      <c r="A2223">
        <f>IF(MOD(ROW()-24,COUNTA(tblProducts[Description]))=0,A2222+1,A2222)</f>
        <v>20</v>
      </c>
      <c r="B2223">
        <f>MOD(ROW()-24,COUNTA(tblProducts[Description]))+1</f>
        <v>34</v>
      </c>
      <c r="C2223" t="str">
        <f>_xlfn.XLOOKUP(A2223,tblProducts[Column1],tblProducts[Description])</f>
        <v>ETHODUOMEEN T/13N BULK</v>
      </c>
      <c r="D2223" t="str">
        <f>_xlfn.XLOOKUP(B2223,tblProducts[Column1],tblProducts[Description])</f>
        <v>ETHOMEEN C/25A S BULK</v>
      </c>
      <c r="E2223" t="s">
        <v>9</v>
      </c>
      <c r="F2223" t="s">
        <v>12</v>
      </c>
      <c r="G2223" t="s">
        <v>9</v>
      </c>
      <c r="H2223" t="s">
        <v>8</v>
      </c>
      <c r="I2223">
        <f t="shared" si="39"/>
        <v>4</v>
      </c>
    </row>
    <row r="2224" spans="1:9">
      <c r="A2224">
        <f>IF(MOD(ROW()-24,COUNTA(tblProducts[Description]))=0,A2223+1,A2223)</f>
        <v>20</v>
      </c>
      <c r="B2224">
        <f>MOD(ROW()-24,COUNTA(tblProducts[Description]))+1</f>
        <v>35</v>
      </c>
      <c r="C2224" t="str">
        <f>_xlfn.XLOOKUP(A2224,tblProducts[Column1],tblProducts[Description])</f>
        <v>ETHODUOMEEN T/13N BULK</v>
      </c>
      <c r="D2224" t="str">
        <f>_xlfn.XLOOKUP(B2224,tblProducts[Column1],tblProducts[Description])</f>
        <v>ETHOMEEN O/12LC BULK</v>
      </c>
      <c r="E2224" t="s">
        <v>9</v>
      </c>
      <c r="F2224" t="s">
        <v>12</v>
      </c>
      <c r="G2224" t="s">
        <v>9</v>
      </c>
      <c r="H2224" t="s">
        <v>8</v>
      </c>
      <c r="I2224">
        <f t="shared" si="39"/>
        <v>4</v>
      </c>
    </row>
    <row r="2225" spans="1:9">
      <c r="A2225">
        <f>IF(MOD(ROW()-24,COUNTA(tblProducts[Description]))=0,A2224+1,A2224)</f>
        <v>20</v>
      </c>
      <c r="B2225">
        <f>MOD(ROW()-24,COUNTA(tblProducts[Description]))+1</f>
        <v>36</v>
      </c>
      <c r="C2225" t="str">
        <f>_xlfn.XLOOKUP(A2225,tblProducts[Column1],tblProducts[Description])</f>
        <v>ETHODUOMEEN T/13N BULK</v>
      </c>
      <c r="D2225" t="str">
        <f>_xlfn.XLOOKUP(B2225,tblProducts[Column1],tblProducts[Description])</f>
        <v>ETHOMEEN SV/12 BULK</v>
      </c>
      <c r="E2225" t="s">
        <v>9</v>
      </c>
      <c r="F2225" t="s">
        <v>12</v>
      </c>
      <c r="G2225" t="s">
        <v>9</v>
      </c>
      <c r="H2225" t="s">
        <v>8</v>
      </c>
      <c r="I2225">
        <f t="shared" si="39"/>
        <v>4</v>
      </c>
    </row>
    <row r="2226" spans="1:9">
      <c r="A2226">
        <f>IF(MOD(ROW()-24,COUNTA(tblProducts[Description]))=0,A2225+1,A2225)</f>
        <v>20</v>
      </c>
      <c r="B2226">
        <f>MOD(ROW()-24,COUNTA(tblProducts[Description]))+1</f>
        <v>37</v>
      </c>
      <c r="C2226" t="str">
        <f>_xlfn.XLOOKUP(A2226,tblProducts[Column1],tblProducts[Description])</f>
        <v>ETHODUOMEEN T/13N BULK</v>
      </c>
      <c r="D2226" t="str">
        <f>_xlfn.XLOOKUP(B2226,tblProducts[Column1],tblProducts[Description])</f>
        <v>ETHOMEEN SV/15 BULK</v>
      </c>
      <c r="E2226" t="s">
        <v>9</v>
      </c>
      <c r="F2226" t="s">
        <v>12</v>
      </c>
      <c r="G2226" t="s">
        <v>7</v>
      </c>
      <c r="H2226" t="s">
        <v>8</v>
      </c>
      <c r="I2226">
        <f t="shared" si="39"/>
        <v>2</v>
      </c>
    </row>
    <row r="2227" spans="1:9">
      <c r="A2227">
        <f>IF(MOD(ROW()-24,COUNTA(tblProducts[Description]))=0,A2226+1,A2226)</f>
        <v>20</v>
      </c>
      <c r="B2227">
        <f>MOD(ROW()-24,COUNTA(tblProducts[Description]))+1</f>
        <v>38</v>
      </c>
      <c r="C2227" t="str">
        <f>_xlfn.XLOOKUP(A2227,tblProducts[Column1],tblProducts[Description])</f>
        <v>ETHODUOMEEN T/13N BULK</v>
      </c>
      <c r="D2227" t="str">
        <f>_xlfn.XLOOKUP(B2227,tblProducts[Column1],tblProducts[Description])</f>
        <v>ETHOMEEN SV/15C BULK</v>
      </c>
      <c r="E2227" t="s">
        <v>9</v>
      </c>
      <c r="F2227" t="s">
        <v>12</v>
      </c>
      <c r="G2227" t="s">
        <v>7</v>
      </c>
      <c r="H2227" t="s">
        <v>8</v>
      </c>
      <c r="I2227">
        <f t="shared" si="39"/>
        <v>2</v>
      </c>
    </row>
    <row r="2228" spans="1:9">
      <c r="A2228">
        <f>IF(MOD(ROW()-24,COUNTA(tblProducts[Description]))=0,A2227+1,A2227)</f>
        <v>20</v>
      </c>
      <c r="B2228">
        <f>MOD(ROW()-24,COUNTA(tblProducts[Description]))+1</f>
        <v>39</v>
      </c>
      <c r="C2228" t="str">
        <f>_xlfn.XLOOKUP(A2228,tblProducts[Column1],tblProducts[Description])</f>
        <v>ETHODUOMEEN T/13N BULK</v>
      </c>
      <c r="D2228" t="str">
        <f>_xlfn.XLOOKUP(B2228,tblProducts[Column1],tblProducts[Description])</f>
        <v>ETHOMEEN SV/25 BULK</v>
      </c>
      <c r="E2228" t="s">
        <v>9</v>
      </c>
      <c r="F2228" t="s">
        <v>12</v>
      </c>
      <c r="G2228" t="s">
        <v>7</v>
      </c>
      <c r="H2228" t="s">
        <v>8</v>
      </c>
      <c r="I2228">
        <f t="shared" si="39"/>
        <v>2</v>
      </c>
    </row>
    <row r="2229" spans="1:9">
      <c r="A2229">
        <f>IF(MOD(ROW()-24,COUNTA(tblProducts[Description]))=0,A2228+1,A2228)</f>
        <v>20</v>
      </c>
      <c r="B2229">
        <f>MOD(ROW()-24,COUNTA(tblProducts[Description]))+1</f>
        <v>40</v>
      </c>
      <c r="C2229" t="str">
        <f>_xlfn.XLOOKUP(A2229,tblProducts[Column1],tblProducts[Description])</f>
        <v>ETHODUOMEEN T/13N BULK</v>
      </c>
      <c r="D2229" t="str">
        <f>_xlfn.XLOOKUP(B2229,tblProducts[Column1],tblProducts[Description])</f>
        <v>ETHOMEEN T/12 BULK</v>
      </c>
      <c r="E2229" t="s">
        <v>9</v>
      </c>
      <c r="F2229" t="s">
        <v>12</v>
      </c>
      <c r="G2229" t="s">
        <v>9</v>
      </c>
      <c r="H2229" t="s">
        <v>8</v>
      </c>
      <c r="I2229">
        <f t="shared" si="39"/>
        <v>4</v>
      </c>
    </row>
    <row r="2230" spans="1:9">
      <c r="A2230">
        <f>IF(MOD(ROW()-24,COUNTA(tblProducts[Description]))=0,A2229+1,A2229)</f>
        <v>20</v>
      </c>
      <c r="B2230">
        <f>MOD(ROW()-24,COUNTA(tblProducts[Description]))+1</f>
        <v>41</v>
      </c>
      <c r="C2230" t="str">
        <f>_xlfn.XLOOKUP(A2230,tblProducts[Column1],tblProducts[Description])</f>
        <v>ETHODUOMEEN T/13N BULK</v>
      </c>
      <c r="D2230" t="str">
        <f>_xlfn.XLOOKUP(B2230,tblProducts[Column1],tblProducts[Description])</f>
        <v>ETHOMEEN T/13.5 BULK</v>
      </c>
      <c r="E2230" t="s">
        <v>9</v>
      </c>
      <c r="F2230" t="s">
        <v>12</v>
      </c>
      <c r="G2230" t="s">
        <v>7</v>
      </c>
      <c r="H2230" t="s">
        <v>8</v>
      </c>
      <c r="I2230">
        <f t="shared" si="39"/>
        <v>2</v>
      </c>
    </row>
    <row r="2231" spans="1:9">
      <c r="A2231">
        <f>IF(MOD(ROW()-24,COUNTA(tblProducts[Description]))=0,A2230+1,A2230)</f>
        <v>20</v>
      </c>
      <c r="B2231">
        <f>MOD(ROW()-24,COUNTA(tblProducts[Description]))+1</f>
        <v>42</v>
      </c>
      <c r="C2231" t="str">
        <f>_xlfn.XLOOKUP(A2231,tblProducts[Column1],tblProducts[Description])</f>
        <v>ETHODUOMEEN T/13N BULK</v>
      </c>
      <c r="D2231" t="str">
        <f>_xlfn.XLOOKUP(B2231,tblProducts[Column1],tblProducts[Description])</f>
        <v>ETHOMEEN T/15 BULK</v>
      </c>
      <c r="E2231" t="s">
        <v>9</v>
      </c>
      <c r="F2231" t="s">
        <v>12</v>
      </c>
      <c r="G2231" t="s">
        <v>7</v>
      </c>
      <c r="H2231" t="s">
        <v>8</v>
      </c>
      <c r="I2231">
        <f t="shared" si="39"/>
        <v>2</v>
      </c>
    </row>
    <row r="2232" spans="1:9">
      <c r="A2232">
        <f>IF(MOD(ROW()-24,COUNTA(tblProducts[Description]))=0,A2231+1,A2231)</f>
        <v>20</v>
      </c>
      <c r="B2232">
        <f>MOD(ROW()-24,COUNTA(tblProducts[Description]))+1</f>
        <v>43</v>
      </c>
      <c r="C2232" t="str">
        <f>_xlfn.XLOOKUP(A2232,tblProducts[Column1],tblProducts[Description])</f>
        <v>ETHODUOMEEN T/13N BULK</v>
      </c>
      <c r="D2232" t="str">
        <f>_xlfn.XLOOKUP(B2232,tblProducts[Column1],tblProducts[Description])</f>
        <v>ETHOMEEN T/17 BULK</v>
      </c>
      <c r="E2232" t="s">
        <v>9</v>
      </c>
      <c r="F2232" t="s">
        <v>12</v>
      </c>
      <c r="G2232" t="s">
        <v>7</v>
      </c>
      <c r="H2232" t="s">
        <v>8</v>
      </c>
      <c r="I2232">
        <f t="shared" si="39"/>
        <v>2</v>
      </c>
    </row>
    <row r="2233" spans="1:9">
      <c r="A2233">
        <f>IF(MOD(ROW()-24,COUNTA(tblProducts[Description]))=0,A2232+1,A2232)</f>
        <v>20</v>
      </c>
      <c r="B2233">
        <f>MOD(ROW()-24,COUNTA(tblProducts[Description]))+1</f>
        <v>44</v>
      </c>
      <c r="C2233" t="str">
        <f>_xlfn.XLOOKUP(A2233,tblProducts[Column1],tblProducts[Description])</f>
        <v>ETHODUOMEEN T/13N BULK</v>
      </c>
      <c r="D2233" t="str">
        <f>_xlfn.XLOOKUP(B2233,tblProducts[Column1],tblProducts[Description])</f>
        <v>ETHOMEEN T/18 BULK</v>
      </c>
      <c r="E2233" t="s">
        <v>9</v>
      </c>
      <c r="F2233" t="s">
        <v>12</v>
      </c>
      <c r="G2233" t="s">
        <v>7</v>
      </c>
      <c r="H2233" t="s">
        <v>8</v>
      </c>
      <c r="I2233">
        <f t="shared" si="39"/>
        <v>2</v>
      </c>
    </row>
    <row r="2234" spans="1:9">
      <c r="A2234">
        <f>IF(MOD(ROW()-24,COUNTA(tblProducts[Description]))=0,A2233+1,A2233)</f>
        <v>20</v>
      </c>
      <c r="B2234">
        <f>MOD(ROW()-24,COUNTA(tblProducts[Description]))+1</f>
        <v>45</v>
      </c>
      <c r="C2234" t="str">
        <f>_xlfn.XLOOKUP(A2234,tblProducts[Column1],tblProducts[Description])</f>
        <v>ETHODUOMEEN T/13N BULK</v>
      </c>
      <c r="D2234" t="str">
        <f>_xlfn.XLOOKUP(B2234,tblProducts[Column1],tblProducts[Description])</f>
        <v>ETHOMEEN T/19 BULK</v>
      </c>
      <c r="E2234" t="s">
        <v>9</v>
      </c>
      <c r="F2234" t="s">
        <v>12</v>
      </c>
      <c r="G2234" t="s">
        <v>7</v>
      </c>
      <c r="H2234" t="s">
        <v>8</v>
      </c>
      <c r="I2234">
        <f t="shared" si="39"/>
        <v>2</v>
      </c>
    </row>
    <row r="2235" spans="1:9">
      <c r="A2235">
        <f>IF(MOD(ROW()-24,COUNTA(tblProducts[Description]))=0,A2234+1,A2234)</f>
        <v>20</v>
      </c>
      <c r="B2235">
        <f>MOD(ROW()-24,COUNTA(tblProducts[Description]))+1</f>
        <v>46</v>
      </c>
      <c r="C2235" t="str">
        <f>_xlfn.XLOOKUP(A2235,tblProducts[Column1],tblProducts[Description])</f>
        <v>ETHODUOMEEN T/13N BULK</v>
      </c>
      <c r="D2235" t="str">
        <f>_xlfn.XLOOKUP(B2235,tblProducts[Column1],tblProducts[Description])</f>
        <v>ETHOMEEN T/20 BULK</v>
      </c>
      <c r="E2235" t="s">
        <v>9</v>
      </c>
      <c r="F2235" t="s">
        <v>12</v>
      </c>
      <c r="G2235" t="s">
        <v>7</v>
      </c>
      <c r="H2235" t="s">
        <v>8</v>
      </c>
      <c r="I2235">
        <f t="shared" si="39"/>
        <v>2</v>
      </c>
    </row>
    <row r="2236" spans="1:9">
      <c r="A2236">
        <f>IF(MOD(ROW()-24,COUNTA(tblProducts[Description]))=0,A2235+1,A2235)</f>
        <v>20</v>
      </c>
      <c r="B2236">
        <f>MOD(ROW()-24,COUNTA(tblProducts[Description]))+1</f>
        <v>47</v>
      </c>
      <c r="C2236" t="str">
        <f>_xlfn.XLOOKUP(A2236,tblProducts[Column1],tblProducts[Description])</f>
        <v>ETHODUOMEEN T/13N BULK</v>
      </c>
      <c r="D2236" t="str">
        <f>_xlfn.XLOOKUP(B2236,tblProducts[Column1],tblProducts[Description])</f>
        <v>ETHOMEEN T/20S BULK</v>
      </c>
      <c r="E2236" t="s">
        <v>9</v>
      </c>
      <c r="F2236" t="s">
        <v>12</v>
      </c>
      <c r="G2236" t="s">
        <v>7</v>
      </c>
      <c r="H2236" t="s">
        <v>8</v>
      </c>
      <c r="I2236">
        <f t="shared" si="39"/>
        <v>2</v>
      </c>
    </row>
    <row r="2237" spans="1:9">
      <c r="A2237">
        <f>IF(MOD(ROW()-24,COUNTA(tblProducts[Description]))=0,A2236+1,A2236)</f>
        <v>20</v>
      </c>
      <c r="B2237">
        <f>MOD(ROW()-24,COUNTA(tblProducts[Description]))+1</f>
        <v>48</v>
      </c>
      <c r="C2237" t="str">
        <f>_xlfn.XLOOKUP(A2237,tblProducts[Column1],tblProducts[Description])</f>
        <v>ETHODUOMEEN T/13N BULK</v>
      </c>
      <c r="D2237" t="str">
        <f>_xlfn.XLOOKUP(B2237,tblProducts[Column1],tblProducts[Description])</f>
        <v>ETHOMEEN T/24 BULK</v>
      </c>
      <c r="E2237" t="s">
        <v>9</v>
      </c>
      <c r="F2237" t="s">
        <v>12</v>
      </c>
      <c r="G2237" t="s">
        <v>7</v>
      </c>
      <c r="H2237" t="s">
        <v>8</v>
      </c>
      <c r="I2237">
        <f t="shared" si="39"/>
        <v>2</v>
      </c>
    </row>
    <row r="2238" spans="1:9">
      <c r="A2238">
        <f>IF(MOD(ROW()-24,COUNTA(tblProducts[Description]))=0,A2237+1,A2237)</f>
        <v>20</v>
      </c>
      <c r="B2238">
        <f>MOD(ROW()-24,COUNTA(tblProducts[Description]))+1</f>
        <v>49</v>
      </c>
      <c r="C2238" t="str">
        <f>_xlfn.XLOOKUP(A2238,tblProducts[Column1],tblProducts[Description])</f>
        <v>ETHODUOMEEN T/13N BULK</v>
      </c>
      <c r="D2238" t="str">
        <f>_xlfn.XLOOKUP(B2238,tblProducts[Column1],tblProducts[Description])</f>
        <v>ETHOMEEN T/25 BULK</v>
      </c>
      <c r="E2238" t="s">
        <v>9</v>
      </c>
      <c r="F2238" t="s">
        <v>12</v>
      </c>
      <c r="G2238" t="s">
        <v>7</v>
      </c>
      <c r="H2238" t="s">
        <v>8</v>
      </c>
      <c r="I2238">
        <f t="shared" si="39"/>
        <v>2</v>
      </c>
    </row>
    <row r="2239" spans="1:9">
      <c r="A2239">
        <f>IF(MOD(ROW()-24,COUNTA(tblProducts[Description]))=0,A2238+1,A2238)</f>
        <v>20</v>
      </c>
      <c r="B2239">
        <f>MOD(ROW()-24,COUNTA(tblProducts[Description]))+1</f>
        <v>50</v>
      </c>
      <c r="C2239" t="str">
        <f>_xlfn.XLOOKUP(A2239,tblProducts[Column1],tblProducts[Description])</f>
        <v>ETHODUOMEEN T/13N BULK</v>
      </c>
      <c r="D2239" t="str">
        <f>_xlfn.XLOOKUP(B2239,tblProducts[Column1],tblProducts[Description])</f>
        <v>ETHOMEEN T/28 BULK</v>
      </c>
      <c r="E2239" t="s">
        <v>9</v>
      </c>
      <c r="F2239" t="s">
        <v>12</v>
      </c>
      <c r="G2239" t="s">
        <v>7</v>
      </c>
      <c r="H2239" t="s">
        <v>8</v>
      </c>
      <c r="I2239">
        <f t="shared" si="39"/>
        <v>2</v>
      </c>
    </row>
    <row r="2240" spans="1:9">
      <c r="A2240">
        <f>IF(MOD(ROW()-24,COUNTA(tblProducts[Description]))=0,A2239+1,A2239)</f>
        <v>20</v>
      </c>
      <c r="B2240">
        <f>MOD(ROW()-24,COUNTA(tblProducts[Description]))+1</f>
        <v>51</v>
      </c>
      <c r="C2240" t="str">
        <f>_xlfn.XLOOKUP(A2240,tblProducts[Column1],tblProducts[Description])</f>
        <v>ETHODUOMEEN T/13N BULK</v>
      </c>
      <c r="D2240" t="str">
        <f>_xlfn.XLOOKUP(B2240,tblProducts[Column1],tblProducts[Description])</f>
        <v>ETHYLAN 1008 SA BULK</v>
      </c>
      <c r="E2240" t="s">
        <v>9</v>
      </c>
      <c r="F2240" t="s">
        <v>12</v>
      </c>
      <c r="G2240" t="s">
        <v>7</v>
      </c>
      <c r="H2240" t="s">
        <v>8</v>
      </c>
      <c r="I2240">
        <f t="shared" si="39"/>
        <v>2</v>
      </c>
    </row>
    <row r="2241" spans="1:9">
      <c r="A2241">
        <f>IF(MOD(ROW()-24,COUNTA(tblProducts[Description]))=0,A2240+1,A2240)</f>
        <v>20</v>
      </c>
      <c r="B2241">
        <f>MOD(ROW()-24,COUNTA(tblProducts[Description]))+1</f>
        <v>52</v>
      </c>
      <c r="C2241" t="str">
        <f>_xlfn.XLOOKUP(A2241,tblProducts[Column1],tblProducts[Description])</f>
        <v>ETHODUOMEEN T/13N BULK</v>
      </c>
      <c r="D2241" t="str">
        <f>_xlfn.XLOOKUP(B2241,tblProducts[Column1],tblProducts[Description])</f>
        <v>ETHYLAN 325 BULK</v>
      </c>
      <c r="E2241" t="s">
        <v>9</v>
      </c>
      <c r="F2241" t="s">
        <v>12</v>
      </c>
      <c r="G2241" t="s">
        <v>7</v>
      </c>
      <c r="H2241" t="s">
        <v>8</v>
      </c>
      <c r="I2241">
        <f t="shared" si="39"/>
        <v>2</v>
      </c>
    </row>
    <row r="2242" spans="1:9">
      <c r="A2242">
        <f>IF(MOD(ROW()-24,COUNTA(tblProducts[Description]))=0,A2241+1,A2241)</f>
        <v>20</v>
      </c>
      <c r="B2242">
        <f>MOD(ROW()-24,COUNTA(tblProducts[Description]))+1</f>
        <v>53</v>
      </c>
      <c r="C2242" t="str">
        <f>_xlfn.XLOOKUP(A2242,tblProducts[Column1],tblProducts[Description])</f>
        <v>ETHODUOMEEN T/13N BULK</v>
      </c>
      <c r="D2242" t="str">
        <f>_xlfn.XLOOKUP(B2242,tblProducts[Column1],tblProducts[Description])</f>
        <v>ETHYLAN NS-500LQ BULK</v>
      </c>
      <c r="E2242" t="s">
        <v>9</v>
      </c>
      <c r="F2242" t="s">
        <v>12</v>
      </c>
      <c r="G2242" t="s">
        <v>7</v>
      </c>
      <c r="H2242" t="s">
        <v>8</v>
      </c>
      <c r="I2242">
        <f t="shared" si="39"/>
        <v>2</v>
      </c>
    </row>
    <row r="2243" spans="1:9">
      <c r="A2243">
        <f>IF(MOD(ROW()-24,COUNTA(tblProducts[Description]))=0,A2242+1,A2242)</f>
        <v>20</v>
      </c>
      <c r="B2243">
        <f>MOD(ROW()-24,COUNTA(tblProducts[Description]))+1</f>
        <v>54</v>
      </c>
      <c r="C2243" t="str">
        <f>_xlfn.XLOOKUP(A2243,tblProducts[Column1],tblProducts[Description])</f>
        <v>ETHODUOMEEN T/13N BULK</v>
      </c>
      <c r="D2243" t="str">
        <f>_xlfn.XLOOKUP(B2243,tblProducts[Column1],tblProducts[Description])</f>
        <v>ETHYLAN PRE NS-505 K BULK</v>
      </c>
      <c r="E2243" t="s">
        <v>9</v>
      </c>
      <c r="F2243" t="s">
        <v>12</v>
      </c>
      <c r="G2243" t="s">
        <v>7</v>
      </c>
      <c r="H2243" t="s">
        <v>8</v>
      </c>
      <c r="I2243">
        <f t="shared" si="39"/>
        <v>2</v>
      </c>
    </row>
    <row r="2244" spans="1:9">
      <c r="A2244">
        <f>IF(MOD(ROW()-24,COUNTA(tblProducts[Description]))=0,A2243+1,A2243)</f>
        <v>20</v>
      </c>
      <c r="B2244">
        <f>MOD(ROW()-24,COUNTA(tblProducts[Description]))+1</f>
        <v>55</v>
      </c>
      <c r="C2244" t="str">
        <f>_xlfn.XLOOKUP(A2244,tblProducts[Column1],tblProducts[Description])</f>
        <v>ETHODUOMEEN T/13N BULK</v>
      </c>
      <c r="D2244" t="str">
        <f>_xlfn.XLOOKUP(B2244,tblProducts[Column1],tblProducts[Description])</f>
        <v>ETHYLAN SN-90 BULK</v>
      </c>
      <c r="E2244" t="s">
        <v>9</v>
      </c>
      <c r="F2244" t="s">
        <v>12</v>
      </c>
      <c r="G2244" t="s">
        <v>7</v>
      </c>
      <c r="H2244" t="s">
        <v>8</v>
      </c>
      <c r="I2244">
        <f t="shared" si="39"/>
        <v>2</v>
      </c>
    </row>
    <row r="2245" spans="1:9">
      <c r="A2245">
        <f>IF(MOD(ROW()-24,COUNTA(tblProducts[Description]))=0,A2244+1,A2244)</f>
        <v>20</v>
      </c>
      <c r="B2245">
        <f>MOD(ROW()-24,COUNTA(tblProducts[Description]))+1</f>
        <v>56</v>
      </c>
      <c r="C2245" t="str">
        <f>_xlfn.XLOOKUP(A2245,tblProducts[Column1],tblProducts[Description])</f>
        <v>ETHODUOMEEN T/13N BULK</v>
      </c>
      <c r="D2245" t="str">
        <f>_xlfn.XLOOKUP(B2245,tblProducts[Column1],tblProducts[Description])</f>
        <v>ETHYLAN TD-100 BULK</v>
      </c>
      <c r="E2245" t="s">
        <v>9</v>
      </c>
      <c r="F2245" t="s">
        <v>12</v>
      </c>
      <c r="G2245" t="s">
        <v>7</v>
      </c>
      <c r="H2245" t="s">
        <v>8</v>
      </c>
      <c r="I2245">
        <f t="shared" si="39"/>
        <v>2</v>
      </c>
    </row>
    <row r="2246" spans="1:9">
      <c r="A2246">
        <f>IF(MOD(ROW()-24,COUNTA(tblProducts[Description]))=0,A2245+1,A2245)</f>
        <v>20</v>
      </c>
      <c r="B2246">
        <f>MOD(ROW()-24,COUNTA(tblProducts[Description]))+1</f>
        <v>57</v>
      </c>
      <c r="C2246" t="str">
        <f>_xlfn.XLOOKUP(A2246,tblProducts[Column1],tblProducts[Description])</f>
        <v>ETHODUOMEEN T/13N BULK</v>
      </c>
      <c r="D2246" t="str">
        <f>_xlfn.XLOOKUP(B2246,tblProducts[Column1],tblProducts[Description])</f>
        <v>ETHYLAN TD-120 BULK</v>
      </c>
      <c r="E2246" t="s">
        <v>9</v>
      </c>
      <c r="F2246" t="s">
        <v>12</v>
      </c>
      <c r="G2246" t="s">
        <v>7</v>
      </c>
      <c r="H2246" t="s">
        <v>8</v>
      </c>
      <c r="I2246">
        <f t="shared" si="39"/>
        <v>2</v>
      </c>
    </row>
    <row r="2247" spans="1:9">
      <c r="A2247">
        <f>IF(MOD(ROW()-24,COUNTA(tblProducts[Description]))=0,A2246+1,A2246)</f>
        <v>20</v>
      </c>
      <c r="B2247">
        <f>MOD(ROW()-24,COUNTA(tblProducts[Description]))+1</f>
        <v>58</v>
      </c>
      <c r="C2247" t="str">
        <f>_xlfn.XLOOKUP(A2247,tblProducts[Column1],tblProducts[Description])</f>
        <v>ETHODUOMEEN T/13N BULK</v>
      </c>
      <c r="D2247" t="str">
        <f>_xlfn.XLOOKUP(B2247,tblProducts[Column1],tblProducts[Description])</f>
        <v>ETHYLAN TD-1407 BULK</v>
      </c>
      <c r="E2247" t="s">
        <v>9</v>
      </c>
      <c r="F2247" t="s">
        <v>12</v>
      </c>
      <c r="G2247" t="s">
        <v>7</v>
      </c>
      <c r="H2247" t="s">
        <v>8</v>
      </c>
      <c r="I2247">
        <f t="shared" si="39"/>
        <v>2</v>
      </c>
    </row>
    <row r="2248" spans="1:9">
      <c r="A2248">
        <f>IF(MOD(ROW()-24,COUNTA(tblProducts[Description]))=0,A2247+1,A2247)</f>
        <v>20</v>
      </c>
      <c r="B2248">
        <f>MOD(ROW()-24,COUNTA(tblProducts[Description]))+1</f>
        <v>59</v>
      </c>
      <c r="C2248" t="str">
        <f>_xlfn.XLOOKUP(A2248,tblProducts[Column1],tblProducts[Description])</f>
        <v>ETHODUOMEEN T/13N BULK</v>
      </c>
      <c r="D2248" t="str">
        <f>_xlfn.XLOOKUP(B2248,tblProducts[Column1],tblProducts[Description])</f>
        <v>ETHYLAN TD-40 BULK</v>
      </c>
      <c r="E2248" t="s">
        <v>9</v>
      </c>
      <c r="F2248" t="s">
        <v>12</v>
      </c>
      <c r="G2248" t="s">
        <v>7</v>
      </c>
      <c r="H2248" t="s">
        <v>8</v>
      </c>
      <c r="I2248">
        <f t="shared" si="39"/>
        <v>2</v>
      </c>
    </row>
    <row r="2249" spans="1:9">
      <c r="A2249">
        <f>IF(MOD(ROW()-24,COUNTA(tblProducts[Description]))=0,A2248+1,A2248)</f>
        <v>20</v>
      </c>
      <c r="B2249">
        <f>MOD(ROW()-24,COUNTA(tblProducts[Description]))+1</f>
        <v>60</v>
      </c>
      <c r="C2249" t="str">
        <f>_xlfn.XLOOKUP(A2249,tblProducts[Column1],tblProducts[Description])</f>
        <v>ETHODUOMEEN T/13N BULK</v>
      </c>
      <c r="D2249" t="str">
        <f>_xlfn.XLOOKUP(B2249,tblProducts[Column1],tblProducts[Description])</f>
        <v>ETHYLAN TD-60 BULK</v>
      </c>
      <c r="E2249" t="s">
        <v>9</v>
      </c>
      <c r="F2249" t="s">
        <v>12</v>
      </c>
      <c r="G2249" t="s">
        <v>7</v>
      </c>
      <c r="H2249" t="s">
        <v>8</v>
      </c>
      <c r="I2249">
        <f t="shared" si="39"/>
        <v>2</v>
      </c>
    </row>
    <row r="2250" spans="1:9">
      <c r="A2250">
        <f>IF(MOD(ROW()-24,COUNTA(tblProducts[Description]))=0,A2249+1,A2249)</f>
        <v>20</v>
      </c>
      <c r="B2250">
        <f>MOD(ROW()-24,COUNTA(tblProducts[Description]))+1</f>
        <v>61</v>
      </c>
      <c r="C2250" t="str">
        <f>_xlfn.XLOOKUP(A2250,tblProducts[Column1],tblProducts[Description])</f>
        <v>ETHODUOMEEN T/13N BULK</v>
      </c>
      <c r="D2250" t="str">
        <f>_xlfn.XLOOKUP(B2250,tblProducts[Column1],tblProducts[Description])</f>
        <v>INTERMEDIATE BE-110L BULK</v>
      </c>
      <c r="E2250" t="s">
        <v>9</v>
      </c>
      <c r="F2250" t="s">
        <v>12</v>
      </c>
      <c r="G2250" t="s">
        <v>7</v>
      </c>
      <c r="H2250" t="s">
        <v>8</v>
      </c>
      <c r="I2250">
        <f t="shared" si="39"/>
        <v>2</v>
      </c>
    </row>
    <row r="2251" spans="1:9">
      <c r="A2251">
        <f>IF(MOD(ROW()-24,COUNTA(tblProducts[Description]))=0,A2250+1,A2250)</f>
        <v>20</v>
      </c>
      <c r="B2251">
        <f>MOD(ROW()-24,COUNTA(tblProducts[Description]))+1</f>
        <v>62</v>
      </c>
      <c r="C2251" t="str">
        <f>_xlfn.XLOOKUP(A2251,tblProducts[Column1],tblProducts[Description])</f>
        <v>ETHODUOMEEN T/13N BULK</v>
      </c>
      <c r="D2251" t="str">
        <f>_xlfn.XLOOKUP(B2251,tblProducts[Column1],tblProducts[Description])</f>
        <v>INTERMEDIATE DPG-415 BULK</v>
      </c>
      <c r="E2251" t="s">
        <v>9</v>
      </c>
      <c r="F2251" t="s">
        <v>12</v>
      </c>
      <c r="G2251" t="s">
        <v>7</v>
      </c>
      <c r="H2251" t="s">
        <v>8</v>
      </c>
      <c r="I2251">
        <f t="shared" si="39"/>
        <v>2</v>
      </c>
    </row>
    <row r="2252" spans="1:9">
      <c r="A2252">
        <f>IF(MOD(ROW()-24,COUNTA(tblProducts[Description]))=0,A2251+1,A2251)</f>
        <v>20</v>
      </c>
      <c r="B2252">
        <f>MOD(ROW()-24,COUNTA(tblProducts[Description]))+1</f>
        <v>63</v>
      </c>
      <c r="C2252" t="str">
        <f>_xlfn.XLOOKUP(A2252,tblProducts[Column1],tblProducts[Description])</f>
        <v>ETHODUOMEEN T/13N BULK</v>
      </c>
      <c r="D2252" t="str">
        <f>_xlfn.XLOOKUP(B2252,tblProducts[Column1],tblProducts[Description])</f>
        <v>PROPODUOMEEN T/12 BULK</v>
      </c>
      <c r="E2252" t="s">
        <v>9</v>
      </c>
      <c r="F2252" t="s">
        <v>12</v>
      </c>
      <c r="G2252" t="s">
        <v>9</v>
      </c>
      <c r="H2252" t="s">
        <v>8</v>
      </c>
      <c r="I2252">
        <f t="shared" si="39"/>
        <v>4</v>
      </c>
    </row>
    <row r="2253" spans="1:9">
      <c r="A2253">
        <f>IF(MOD(ROW()-24,COUNTA(tblProducts[Description]))=0,A2252+1,A2252)</f>
        <v>20</v>
      </c>
      <c r="B2253">
        <f>MOD(ROW()-24,COUNTA(tblProducts[Description]))+1</f>
        <v>64</v>
      </c>
      <c r="C2253" t="str">
        <f>_xlfn.XLOOKUP(A2253,tblProducts[Column1],tblProducts[Description])</f>
        <v>ETHODUOMEEN T/13N BULK</v>
      </c>
      <c r="D2253" t="str">
        <f>_xlfn.XLOOKUP(B2253,tblProducts[Column1],tblProducts[Description])</f>
        <v>PROPOMEEN T/12 BULK</v>
      </c>
      <c r="E2253" t="s">
        <v>9</v>
      </c>
      <c r="F2253" t="s">
        <v>12</v>
      </c>
      <c r="G2253" t="s">
        <v>9</v>
      </c>
      <c r="H2253" t="s">
        <v>8</v>
      </c>
      <c r="I2253">
        <f t="shared" si="39"/>
        <v>4</v>
      </c>
    </row>
    <row r="2254" spans="1:9">
      <c r="A2254">
        <f>IF(MOD(ROW()-24,COUNTA(tblProducts[Description]))=0,A2253+1,A2253)</f>
        <v>20</v>
      </c>
      <c r="B2254">
        <f>MOD(ROW()-24,COUNTA(tblProducts[Description]))+1</f>
        <v>65</v>
      </c>
      <c r="C2254" t="str">
        <f>_xlfn.XLOOKUP(A2254,tblProducts[Column1],tblProducts[Description])</f>
        <v>ETHODUOMEEN T/13N BULK</v>
      </c>
      <c r="D2254" t="str">
        <f>_xlfn.XLOOKUP(B2254,tblProducts[Column1],tblProducts[Description])</f>
        <v>TMP-420 BULK</v>
      </c>
      <c r="E2254" t="s">
        <v>9</v>
      </c>
      <c r="F2254" t="s">
        <v>12</v>
      </c>
      <c r="G2254" t="s">
        <v>7</v>
      </c>
      <c r="H2254" t="s">
        <v>8</v>
      </c>
      <c r="I2254">
        <f t="shared" si="39"/>
        <v>2</v>
      </c>
    </row>
    <row r="2255" spans="1:9">
      <c r="A2255">
        <f>IF(MOD(ROW()-24,COUNTA(tblProducts[Description]))=0,A2254+1,A2254)</f>
        <v>20</v>
      </c>
      <c r="B2255">
        <f>MOD(ROW()-24,COUNTA(tblProducts[Description]))+1</f>
        <v>66</v>
      </c>
      <c r="C2255" t="str">
        <f>_xlfn.XLOOKUP(A2255,tblProducts[Column1],tblProducts[Description])</f>
        <v>ETHODUOMEEN T/13N BULK</v>
      </c>
      <c r="D2255" t="str">
        <f>_xlfn.XLOOKUP(B2255,tblProducts[Column1],tblProducts[Description])</f>
        <v>TMP-80 BULK</v>
      </c>
      <c r="E2255" t="s">
        <v>9</v>
      </c>
      <c r="F2255" t="s">
        <v>12</v>
      </c>
      <c r="G2255" t="s">
        <v>7</v>
      </c>
      <c r="H2255" t="s">
        <v>8</v>
      </c>
      <c r="I2255">
        <f t="shared" si="39"/>
        <v>2</v>
      </c>
    </row>
    <row r="2256" spans="1:9">
      <c r="A2256">
        <f>IF(MOD(ROW()-24,COUNTA(tblProducts[Description]))=0,A2255+1,A2255)</f>
        <v>20</v>
      </c>
      <c r="B2256">
        <f>MOD(ROW()-24,COUNTA(tblProducts[Description]))+1</f>
        <v>67</v>
      </c>
      <c r="C2256" t="str">
        <f>_xlfn.XLOOKUP(A2256,tblProducts[Column1],tblProducts[Description])</f>
        <v>ETHODUOMEEN T/13N BULK</v>
      </c>
      <c r="D2256" t="str">
        <f>_xlfn.XLOOKUP(B2256,tblProducts[Column1],tblProducts[Description])</f>
        <v>VISCO 352 BULK</v>
      </c>
      <c r="E2256" t="s">
        <v>9</v>
      </c>
      <c r="F2256" t="s">
        <v>12</v>
      </c>
      <c r="G2256" t="s">
        <v>7</v>
      </c>
      <c r="H2256" t="s">
        <v>8</v>
      </c>
      <c r="I2256">
        <f t="shared" si="39"/>
        <v>2</v>
      </c>
    </row>
    <row r="2257" spans="1:9">
      <c r="A2257">
        <f>IF(MOD(ROW()-24,COUNTA(tblProducts[Description]))=0,A2256+1,A2256)</f>
        <v>20</v>
      </c>
      <c r="B2257">
        <f>MOD(ROW()-24,COUNTA(tblProducts[Description]))+1</f>
        <v>68</v>
      </c>
      <c r="C2257" t="str">
        <f>_xlfn.XLOOKUP(A2257,tblProducts[Column1],tblProducts[Description])</f>
        <v>ETHODUOMEEN T/13N BULK</v>
      </c>
      <c r="D2257" t="str">
        <f>_xlfn.XLOOKUP(B2257,tblProducts[Column1],tblProducts[Description])</f>
        <v>WITBREAK DPG-25 BULK</v>
      </c>
      <c r="E2257" t="s">
        <v>9</v>
      </c>
      <c r="F2257" t="s">
        <v>12</v>
      </c>
      <c r="G2257" t="s">
        <v>7</v>
      </c>
      <c r="H2257" t="s">
        <v>8</v>
      </c>
      <c r="I2257">
        <f t="shared" si="39"/>
        <v>2</v>
      </c>
    </row>
    <row r="2258" spans="1:9">
      <c r="A2258">
        <f>IF(MOD(ROW()-24,COUNTA(tblProducts[Description]))=0,A2257+1,A2257)</f>
        <v>20</v>
      </c>
      <c r="B2258">
        <f>MOD(ROW()-24,COUNTA(tblProducts[Description]))+1</f>
        <v>69</v>
      </c>
      <c r="C2258" t="str">
        <f>_xlfn.XLOOKUP(A2258,tblProducts[Column1],tblProducts[Description])</f>
        <v>ETHODUOMEEN T/13N BULK</v>
      </c>
      <c r="D2258" t="str">
        <f>_xlfn.XLOOKUP(B2258,tblProducts[Column1],tblProducts[Description])</f>
        <v>WITBREAK DPG-482 BULK</v>
      </c>
      <c r="E2258" t="s">
        <v>9</v>
      </c>
      <c r="F2258" t="s">
        <v>12</v>
      </c>
      <c r="G2258" t="s">
        <v>7</v>
      </c>
      <c r="H2258" t="s">
        <v>8</v>
      </c>
      <c r="I2258">
        <f t="shared" si="39"/>
        <v>2</v>
      </c>
    </row>
    <row r="2259" spans="1:9">
      <c r="A2259">
        <f>IF(MOD(ROW()-24,COUNTA(tblProducts[Description]))=0,A2258+1,A2258)</f>
        <v>20</v>
      </c>
      <c r="B2259">
        <f>MOD(ROW()-24,COUNTA(tblProducts[Description]))+1</f>
        <v>70</v>
      </c>
      <c r="C2259" t="str">
        <f>_xlfn.XLOOKUP(A2259,tblProducts[Column1],tblProducts[Description])</f>
        <v>ETHODUOMEEN T/13N BULK</v>
      </c>
      <c r="D2259" t="str">
        <f>_xlfn.XLOOKUP(B2259,tblProducts[Column1],tblProducts[Description])</f>
        <v>WITBREAK DPG-818 BULK</v>
      </c>
      <c r="E2259" t="s">
        <v>9</v>
      </c>
      <c r="F2259" t="s">
        <v>12</v>
      </c>
      <c r="G2259" t="s">
        <v>7</v>
      </c>
      <c r="H2259" t="s">
        <v>8</v>
      </c>
      <c r="I2259">
        <f t="shared" si="39"/>
        <v>2</v>
      </c>
    </row>
    <row r="2260" spans="1:9">
      <c r="A2260">
        <f>IF(MOD(ROW()-24,COUNTA(tblProducts[Description]))=0,A2259+1,A2259)</f>
        <v>20</v>
      </c>
      <c r="B2260">
        <f>MOD(ROW()-24,COUNTA(tblProducts[Description]))+1</f>
        <v>71</v>
      </c>
      <c r="C2260" t="str">
        <f>_xlfn.XLOOKUP(A2260,tblProducts[Column1],tblProducts[Description])</f>
        <v>ETHODUOMEEN T/13N BULK</v>
      </c>
      <c r="D2260" t="str">
        <f>_xlfn.XLOOKUP(B2260,tblProducts[Column1],tblProducts[Description])</f>
        <v>WITBREAK DTG-62 BULK</v>
      </c>
      <c r="E2260" t="s">
        <v>9</v>
      </c>
      <c r="F2260" t="s">
        <v>12</v>
      </c>
      <c r="G2260" t="s">
        <v>7</v>
      </c>
      <c r="H2260" t="s">
        <v>8</v>
      </c>
      <c r="I2260">
        <f t="shared" si="39"/>
        <v>2</v>
      </c>
    </row>
    <row r="2261" spans="1:9">
      <c r="A2261">
        <f>IF(MOD(ROW()-24,COUNTA(tblProducts[Description]))=0,A2260+1,A2260)</f>
        <v>20</v>
      </c>
      <c r="B2261">
        <f>MOD(ROW()-24,COUNTA(tblProducts[Description]))+1</f>
        <v>72</v>
      </c>
      <c r="C2261" t="str">
        <f>_xlfn.XLOOKUP(A2261,tblProducts[Column1],tblProducts[Description])</f>
        <v>ETHODUOMEEN T/13N BULK</v>
      </c>
      <c r="D2261" t="str">
        <f>_xlfn.XLOOKUP(B2261,tblProducts[Column1],tblProducts[Description])</f>
        <v>WITCOMUL 1844 BULK</v>
      </c>
      <c r="E2261" t="s">
        <v>9</v>
      </c>
      <c r="F2261" t="s">
        <v>12</v>
      </c>
      <c r="G2261" t="s">
        <v>7</v>
      </c>
      <c r="H2261" t="s">
        <v>8</v>
      </c>
      <c r="I2261">
        <f t="shared" si="39"/>
        <v>2</v>
      </c>
    </row>
    <row r="2262" spans="1:9">
      <c r="A2262">
        <f>IF(MOD(ROW()-24,COUNTA(tblProducts[Description]))=0,A2261+1,A2261)</f>
        <v>20</v>
      </c>
      <c r="B2262">
        <f>MOD(ROW()-24,COUNTA(tblProducts[Description]))+1</f>
        <v>73</v>
      </c>
      <c r="C2262" t="str">
        <f>_xlfn.XLOOKUP(A2262,tblProducts[Column1],tblProducts[Description])</f>
        <v>ETHODUOMEEN T/13N BULK</v>
      </c>
      <c r="D2262" t="str">
        <f>_xlfn.XLOOKUP(B2262,tblProducts[Column1],tblProducts[Description])</f>
        <v>WITCONOL 2690 BULK</v>
      </c>
      <c r="E2262" t="s">
        <v>9</v>
      </c>
      <c r="F2262" t="s">
        <v>12</v>
      </c>
      <c r="G2262" t="s">
        <v>7</v>
      </c>
      <c r="H2262" t="s">
        <v>8</v>
      </c>
      <c r="I2262">
        <f t="shared" si="39"/>
        <v>2</v>
      </c>
    </row>
    <row r="2263" spans="1:9">
      <c r="A2263">
        <f>IF(MOD(ROW()-24,COUNTA(tblProducts[Description]))=0,A2262+1,A2262)</f>
        <v>20</v>
      </c>
      <c r="B2263">
        <f>MOD(ROW()-24,COUNTA(tblProducts[Description]))+1</f>
        <v>74</v>
      </c>
      <c r="C2263" t="str">
        <f>_xlfn.XLOOKUP(A2263,tblProducts[Column1],tblProducts[Description])</f>
        <v>ETHODUOMEEN T/13N BULK</v>
      </c>
      <c r="D2263" t="str">
        <f>_xlfn.XLOOKUP(B2263,tblProducts[Column1],tblProducts[Description])</f>
        <v>ETHYLAN 324 BULK</v>
      </c>
      <c r="E2263" t="s">
        <v>9</v>
      </c>
      <c r="F2263" t="s">
        <v>12</v>
      </c>
      <c r="G2263" t="s">
        <v>7</v>
      </c>
      <c r="H2263" t="s">
        <v>8</v>
      </c>
      <c r="I2263">
        <f t="shared" si="39"/>
        <v>2</v>
      </c>
    </row>
    <row r="2264" spans="1:9">
      <c r="A2264">
        <f>IF(MOD(ROW()-24,COUNTA(tblProducts[Description]))=0,A2263+1,A2263)</f>
        <v>20</v>
      </c>
      <c r="B2264">
        <f>MOD(ROW()-24,COUNTA(tblProducts[Description]))+1</f>
        <v>75</v>
      </c>
      <c r="C2264" t="str">
        <f>_xlfn.XLOOKUP(A2264,tblProducts[Column1],tblProducts[Description])</f>
        <v>ETHODUOMEEN T/13N BULK</v>
      </c>
      <c r="D2264" t="str">
        <f>_xlfn.XLOOKUP(B2264,tblProducts[Column1],tblProducts[Description])</f>
        <v>WITCONOL NP-120 BULK</v>
      </c>
      <c r="E2264" t="s">
        <v>9</v>
      </c>
      <c r="F2264" t="s">
        <v>12</v>
      </c>
      <c r="G2264" t="s">
        <v>7</v>
      </c>
      <c r="H2264" t="s">
        <v>8</v>
      </c>
      <c r="I2264">
        <f t="shared" si="39"/>
        <v>2</v>
      </c>
    </row>
    <row r="2265" spans="1:9">
      <c r="A2265">
        <f>IF(MOD(ROW()-24,COUNTA(tblProducts[Description]))=0,A2264+1,A2264)</f>
        <v>20</v>
      </c>
      <c r="B2265">
        <f>MOD(ROW()-24,COUNTA(tblProducts[Description]))+1</f>
        <v>76</v>
      </c>
      <c r="C2265" t="str">
        <f>_xlfn.XLOOKUP(A2265,tblProducts[Column1],tblProducts[Description])</f>
        <v>ETHODUOMEEN T/13N BULK</v>
      </c>
      <c r="D2265" t="str">
        <f>_xlfn.XLOOKUP(B2265,tblProducts[Column1],tblProducts[Description])</f>
        <v>WITCONOL NP-130 BULK</v>
      </c>
      <c r="E2265" t="s">
        <v>9</v>
      </c>
      <c r="F2265" t="s">
        <v>12</v>
      </c>
      <c r="G2265" t="s">
        <v>7</v>
      </c>
      <c r="H2265" t="s">
        <v>8</v>
      </c>
      <c r="I2265">
        <f t="shared" ref="I2265:I2328" si="40">IF(E2265="NO",0,IF(F2265="HEEL WASH",1.5,2))+IF(G2265="NO",0,2)</f>
        <v>2</v>
      </c>
    </row>
    <row r="2266" spans="1:9">
      <c r="A2266">
        <f>IF(MOD(ROW()-24,COUNTA(tblProducts[Description]))=0,A2265+1,A2265)</f>
        <v>20</v>
      </c>
      <c r="B2266">
        <f>MOD(ROW()-24,COUNTA(tblProducts[Description]))+1</f>
        <v>77</v>
      </c>
      <c r="C2266" t="str">
        <f>_xlfn.XLOOKUP(A2266,tblProducts[Column1],tblProducts[Description])</f>
        <v>ETHODUOMEEN T/13N BULK</v>
      </c>
      <c r="D2266" t="str">
        <f>_xlfn.XLOOKUP(B2266,tblProducts[Column1],tblProducts[Description])</f>
        <v>WITCONOL NP-20 BULK</v>
      </c>
      <c r="E2266" t="s">
        <v>9</v>
      </c>
      <c r="F2266" t="s">
        <v>12</v>
      </c>
      <c r="G2266" t="s">
        <v>7</v>
      </c>
      <c r="H2266" t="s">
        <v>8</v>
      </c>
      <c r="I2266">
        <f t="shared" si="40"/>
        <v>2</v>
      </c>
    </row>
    <row r="2267" spans="1:9">
      <c r="A2267">
        <f>IF(MOD(ROW()-24,COUNTA(tblProducts[Description]))=0,A2266+1,A2266)</f>
        <v>20</v>
      </c>
      <c r="B2267">
        <f>MOD(ROW()-24,COUNTA(tblProducts[Description]))+1</f>
        <v>78</v>
      </c>
      <c r="C2267" t="str">
        <f>_xlfn.XLOOKUP(A2267,tblProducts[Column1],tblProducts[Description])</f>
        <v>ETHODUOMEEN T/13N BULK</v>
      </c>
      <c r="D2267" t="str">
        <f>_xlfn.XLOOKUP(B2267,tblProducts[Column1],tblProducts[Description])</f>
        <v>WITCONOL NP-330 BULK</v>
      </c>
      <c r="E2267" t="s">
        <v>9</v>
      </c>
      <c r="F2267" t="s">
        <v>12</v>
      </c>
      <c r="G2267" t="s">
        <v>7</v>
      </c>
      <c r="H2267" t="s">
        <v>8</v>
      </c>
      <c r="I2267">
        <f t="shared" si="40"/>
        <v>2</v>
      </c>
    </row>
    <row r="2268" spans="1:9">
      <c r="A2268">
        <f>IF(MOD(ROW()-24,COUNTA(tblProducts[Description]))=0,A2267+1,A2267)</f>
        <v>20</v>
      </c>
      <c r="B2268">
        <f>MOD(ROW()-24,COUNTA(tblProducts[Description]))+1</f>
        <v>79</v>
      </c>
      <c r="C2268" t="str">
        <f>_xlfn.XLOOKUP(A2268,tblProducts[Column1],tblProducts[Description])</f>
        <v>ETHODUOMEEN T/13N BULK</v>
      </c>
      <c r="D2268" t="str">
        <f>_xlfn.XLOOKUP(B2268,tblProducts[Column1],tblProducts[Description])</f>
        <v>WITCONOL NP-40 BULK</v>
      </c>
      <c r="E2268" t="s">
        <v>9</v>
      </c>
      <c r="F2268" t="s">
        <v>12</v>
      </c>
      <c r="G2268" t="s">
        <v>7</v>
      </c>
      <c r="H2268" t="s">
        <v>8</v>
      </c>
      <c r="I2268">
        <f t="shared" si="40"/>
        <v>2</v>
      </c>
    </row>
    <row r="2269" spans="1:9">
      <c r="A2269">
        <f>IF(MOD(ROW()-24,COUNTA(tblProducts[Description]))=0,A2268+1,A2268)</f>
        <v>20</v>
      </c>
      <c r="B2269">
        <f>MOD(ROW()-24,COUNTA(tblProducts[Description]))+1</f>
        <v>80</v>
      </c>
      <c r="C2269" t="str">
        <f>_xlfn.XLOOKUP(A2269,tblProducts[Column1],tblProducts[Description])</f>
        <v>ETHODUOMEEN T/13N BULK</v>
      </c>
      <c r="D2269" t="str">
        <f>_xlfn.XLOOKUP(B2269,tblProducts[Column1],tblProducts[Description])</f>
        <v>WITCONOL NP-60 BULK</v>
      </c>
      <c r="E2269" t="s">
        <v>9</v>
      </c>
      <c r="F2269" t="s">
        <v>12</v>
      </c>
      <c r="G2269" t="s">
        <v>7</v>
      </c>
      <c r="H2269" t="s">
        <v>8</v>
      </c>
      <c r="I2269">
        <f t="shared" si="40"/>
        <v>2</v>
      </c>
    </row>
    <row r="2270" spans="1:9">
      <c r="A2270">
        <f>IF(MOD(ROW()-24,COUNTA(tblProducts[Description]))=0,A2269+1,A2269)</f>
        <v>20</v>
      </c>
      <c r="B2270">
        <f>MOD(ROW()-24,COUNTA(tblProducts[Description]))+1</f>
        <v>81</v>
      </c>
      <c r="C2270" t="str">
        <f>_xlfn.XLOOKUP(A2270,tblProducts[Column1],tblProducts[Description])</f>
        <v>ETHODUOMEEN T/13N BULK</v>
      </c>
      <c r="D2270" t="str">
        <f>_xlfn.XLOOKUP(B2270,tblProducts[Column1],tblProducts[Description])</f>
        <v>WITCONOL NP-80 BULK</v>
      </c>
      <c r="E2270" t="s">
        <v>9</v>
      </c>
      <c r="F2270" t="s">
        <v>12</v>
      </c>
      <c r="G2270" t="s">
        <v>7</v>
      </c>
      <c r="H2270" t="s">
        <v>8</v>
      </c>
      <c r="I2270">
        <f t="shared" si="40"/>
        <v>2</v>
      </c>
    </row>
    <row r="2271" spans="1:9">
      <c r="A2271">
        <f>IF(MOD(ROW()-24,COUNTA(tblProducts[Description]))=0,A2270+1,A2270)</f>
        <v>20</v>
      </c>
      <c r="B2271">
        <f>MOD(ROW()-24,COUNTA(tblProducts[Description]))+1</f>
        <v>82</v>
      </c>
      <c r="C2271" t="str">
        <f>_xlfn.XLOOKUP(A2271,tblProducts[Column1],tblProducts[Description])</f>
        <v>ETHODUOMEEN T/13N BULK</v>
      </c>
      <c r="D2271" t="str">
        <f>_xlfn.XLOOKUP(B2271,tblProducts[Column1],tblProducts[Description])</f>
        <v>WITCONOL NP-90 BULK</v>
      </c>
      <c r="E2271" t="s">
        <v>9</v>
      </c>
      <c r="F2271" t="s">
        <v>12</v>
      </c>
      <c r="G2271" t="s">
        <v>7</v>
      </c>
      <c r="H2271" t="s">
        <v>8</v>
      </c>
      <c r="I2271">
        <f t="shared" si="40"/>
        <v>2</v>
      </c>
    </row>
    <row r="2272" spans="1:9">
      <c r="A2272">
        <f>IF(MOD(ROW()-24,COUNTA(tblProducts[Description]))=0,A2271+1,A2271)</f>
        <v>20</v>
      </c>
      <c r="B2272">
        <f>MOD(ROW()-24,COUNTA(tblProducts[Description]))+1</f>
        <v>83</v>
      </c>
      <c r="C2272" t="str">
        <f>_xlfn.XLOOKUP(A2272,tblProducts[Column1],tblProducts[Description])</f>
        <v>ETHODUOMEEN T/13N BULK</v>
      </c>
      <c r="D2272" t="str">
        <f>_xlfn.XLOOKUP(B2272,tblProducts[Column1],tblProducts[Description])</f>
        <v>WITCONOL NS-108 PO BULK</v>
      </c>
      <c r="E2272" t="s">
        <v>9</v>
      </c>
      <c r="F2272" t="s">
        <v>12</v>
      </c>
      <c r="G2272" t="s">
        <v>7</v>
      </c>
      <c r="H2272" t="s">
        <v>8</v>
      </c>
      <c r="I2272">
        <f t="shared" si="40"/>
        <v>2</v>
      </c>
    </row>
    <row r="2273" spans="1:9">
      <c r="A2273">
        <f>IF(MOD(ROW()-24,COUNTA(tblProducts[Description]))=0,A2272+1,A2272)</f>
        <v>20</v>
      </c>
      <c r="B2273">
        <f>MOD(ROW()-24,COUNTA(tblProducts[Description]))+1</f>
        <v>84</v>
      </c>
      <c r="C2273" t="str">
        <f>_xlfn.XLOOKUP(A2273,tblProducts[Column1],tblProducts[Description])</f>
        <v>ETHODUOMEEN T/13N BULK</v>
      </c>
      <c r="D2273" t="str">
        <f>_xlfn.XLOOKUP(B2273,tblProducts[Column1],tblProducts[Description])</f>
        <v>WITCONOL NS-505K BULK</v>
      </c>
      <c r="E2273" t="s">
        <v>9</v>
      </c>
      <c r="F2273" t="s">
        <v>12</v>
      </c>
      <c r="G2273" t="s">
        <v>7</v>
      </c>
      <c r="H2273" t="s">
        <v>8</v>
      </c>
      <c r="I2273">
        <f t="shared" si="40"/>
        <v>2</v>
      </c>
    </row>
    <row r="2274" spans="1:9">
      <c r="A2274">
        <f>IF(MOD(ROW()-24,COUNTA(tblProducts[Description]))=0,A2273+1,A2273)</f>
        <v>20</v>
      </c>
      <c r="B2274">
        <f>MOD(ROW()-24,COUNTA(tblProducts[Description]))+1</f>
        <v>85</v>
      </c>
      <c r="C2274" t="str">
        <f>_xlfn.XLOOKUP(A2274,tblProducts[Column1],tblProducts[Description])</f>
        <v>ETHODUOMEEN T/13N BULK</v>
      </c>
      <c r="D2274" t="str">
        <f>_xlfn.XLOOKUP(B2274,tblProducts[Column1],tblProducts[Description])</f>
        <v>WITCONOL NS-817 BULK</v>
      </c>
      <c r="E2274" t="s">
        <v>9</v>
      </c>
      <c r="F2274" t="s">
        <v>12</v>
      </c>
      <c r="G2274" t="s">
        <v>7</v>
      </c>
      <c r="H2274" t="s">
        <v>8</v>
      </c>
      <c r="I2274">
        <f t="shared" si="40"/>
        <v>2</v>
      </c>
    </row>
    <row r="2275" spans="1:9">
      <c r="A2275">
        <f>IF(MOD(ROW()-24,COUNTA(tblProducts[Description]))=0,A2274+1,A2274)</f>
        <v>20</v>
      </c>
      <c r="B2275">
        <f>MOD(ROW()-24,COUNTA(tblProducts[Description]))+1</f>
        <v>86</v>
      </c>
      <c r="C2275" t="str">
        <f>_xlfn.XLOOKUP(A2275,tblProducts[Column1],tblProducts[Description])</f>
        <v>ETHODUOMEEN T/13N BULK</v>
      </c>
      <c r="D2275" t="str">
        <f>_xlfn.XLOOKUP(B2275,tblProducts[Column1],tblProducts[Description])</f>
        <v>WITCONOL PD-375 BULK</v>
      </c>
      <c r="E2275" t="s">
        <v>9</v>
      </c>
      <c r="F2275" t="s">
        <v>12</v>
      </c>
      <c r="G2275" t="s">
        <v>7</v>
      </c>
      <c r="H2275" t="s">
        <v>8</v>
      </c>
      <c r="I2275">
        <f t="shared" si="40"/>
        <v>2</v>
      </c>
    </row>
    <row r="2276" spans="1:9">
      <c r="A2276">
        <f>IF(MOD(ROW()-24,COUNTA(tblProducts[Description]))=0,A2275+1,A2275)</f>
        <v>20</v>
      </c>
      <c r="B2276">
        <f>MOD(ROW()-24,COUNTA(tblProducts[Description]))+1</f>
        <v>87</v>
      </c>
      <c r="C2276" t="str">
        <f>_xlfn.XLOOKUP(A2276,tblProducts[Column1],tblProducts[Description])</f>
        <v>ETHODUOMEEN T/13N BULK</v>
      </c>
      <c r="D2276" t="str">
        <f>_xlfn.XLOOKUP(B2276,tblProducts[Column1],tblProducts[Description])</f>
        <v>WITCONOL PD-4085 BULK</v>
      </c>
      <c r="E2276" t="s">
        <v>9</v>
      </c>
      <c r="F2276" t="s">
        <v>12</v>
      </c>
      <c r="G2276" t="s">
        <v>7</v>
      </c>
      <c r="H2276" t="s">
        <v>8</v>
      </c>
      <c r="I2276">
        <f t="shared" si="40"/>
        <v>2</v>
      </c>
    </row>
    <row r="2277" spans="1:9">
      <c r="A2277">
        <f>IF(MOD(ROW()-24,COUNTA(tblProducts[Description]))=0,A2276+1,A2276)</f>
        <v>20</v>
      </c>
      <c r="B2277">
        <f>MOD(ROW()-24,COUNTA(tblProducts[Description]))+1</f>
        <v>88</v>
      </c>
      <c r="C2277" t="str">
        <f>_xlfn.XLOOKUP(A2277,tblProducts[Column1],tblProducts[Description])</f>
        <v>ETHODUOMEEN T/13N BULK</v>
      </c>
      <c r="D2277" t="str">
        <f>_xlfn.XLOOKUP(B2277,tblProducts[Column1],tblProducts[Description])</f>
        <v>WITCONOL PD-500 BULK</v>
      </c>
      <c r="E2277" t="s">
        <v>9</v>
      </c>
      <c r="F2277" t="s">
        <v>12</v>
      </c>
      <c r="G2277" t="s">
        <v>7</v>
      </c>
      <c r="H2277" t="s">
        <v>8</v>
      </c>
      <c r="I2277">
        <f t="shared" si="40"/>
        <v>2</v>
      </c>
    </row>
    <row r="2278" spans="1:9">
      <c r="A2278">
        <f>IF(MOD(ROW()-24,COUNTA(tblProducts[Description]))=0,A2277+1,A2277)</f>
        <v>20</v>
      </c>
      <c r="B2278">
        <f>MOD(ROW()-24,COUNTA(tblProducts[Description]))+1</f>
        <v>89</v>
      </c>
      <c r="C2278" t="str">
        <f>_xlfn.XLOOKUP(A2278,tblProducts[Column1],tblProducts[Description])</f>
        <v>ETHODUOMEEN T/13N BULK</v>
      </c>
      <c r="D2278" t="str">
        <f>_xlfn.XLOOKUP(B2278,tblProducts[Column1],tblProducts[Description])</f>
        <v>WITCONOL PEG-200 BULK</v>
      </c>
      <c r="E2278" t="s">
        <v>9</v>
      </c>
      <c r="F2278" t="s">
        <v>12</v>
      </c>
      <c r="G2278" t="s">
        <v>7</v>
      </c>
      <c r="H2278" t="s">
        <v>8</v>
      </c>
      <c r="I2278">
        <f t="shared" si="40"/>
        <v>2</v>
      </c>
    </row>
    <row r="2279" spans="1:9">
      <c r="A2279">
        <f>IF(MOD(ROW()-24,COUNTA(tblProducts[Description]))=0,A2278+1,A2278)</f>
        <v>20</v>
      </c>
      <c r="B2279">
        <f>MOD(ROW()-24,COUNTA(tblProducts[Description]))+1</f>
        <v>90</v>
      </c>
      <c r="C2279" t="str">
        <f>_xlfn.XLOOKUP(A2279,tblProducts[Column1],tblProducts[Description])</f>
        <v>ETHODUOMEEN T/13N BULK</v>
      </c>
      <c r="D2279" t="str">
        <f>_xlfn.XLOOKUP(B2279,tblProducts[Column1],tblProducts[Description])</f>
        <v>WITCONOL PEG-400 BULK</v>
      </c>
      <c r="E2279" t="s">
        <v>9</v>
      </c>
      <c r="F2279" t="s">
        <v>12</v>
      </c>
      <c r="G2279" t="s">
        <v>7</v>
      </c>
      <c r="H2279" t="s">
        <v>8</v>
      </c>
      <c r="I2279">
        <f t="shared" si="40"/>
        <v>2</v>
      </c>
    </row>
    <row r="2280" spans="1:9">
      <c r="A2280">
        <f>IF(MOD(ROW()-24,COUNTA(tblProducts[Description]))=0,A2279+1,A2279)</f>
        <v>20</v>
      </c>
      <c r="B2280">
        <f>MOD(ROW()-24,COUNTA(tblProducts[Description]))+1</f>
        <v>91</v>
      </c>
      <c r="C2280" t="str">
        <f>_xlfn.XLOOKUP(A2280,tblProducts[Column1],tblProducts[Description])</f>
        <v>ETHODUOMEEN T/13N BULK</v>
      </c>
      <c r="D2280" t="str">
        <f>_xlfn.XLOOKUP(B2280,tblProducts[Column1],tblProducts[Description])</f>
        <v>WITCONOL PEG-500 BULK</v>
      </c>
      <c r="E2280" t="s">
        <v>9</v>
      </c>
      <c r="F2280" t="s">
        <v>12</v>
      </c>
      <c r="G2280" t="s">
        <v>7</v>
      </c>
      <c r="H2280" t="s">
        <v>8</v>
      </c>
      <c r="I2280">
        <f t="shared" si="40"/>
        <v>2</v>
      </c>
    </row>
    <row r="2281" spans="1:9">
      <c r="A2281">
        <f>IF(MOD(ROW()-24,COUNTA(tblProducts[Description]))=0,A2280+1,A2280)</f>
        <v>20</v>
      </c>
      <c r="B2281">
        <f>MOD(ROW()-24,COUNTA(tblProducts[Description]))+1</f>
        <v>92</v>
      </c>
      <c r="C2281" t="str">
        <f>_xlfn.XLOOKUP(A2281,tblProducts[Column1],tblProducts[Description])</f>
        <v>ETHODUOMEEN T/13N BULK</v>
      </c>
      <c r="D2281" t="str">
        <f>_xlfn.XLOOKUP(B2281,tblProducts[Column1],tblProducts[Description])</f>
        <v>WITCONOL PEG-600 BULK</v>
      </c>
      <c r="E2281" t="s">
        <v>9</v>
      </c>
      <c r="F2281" t="s">
        <v>12</v>
      </c>
      <c r="G2281" t="s">
        <v>7</v>
      </c>
      <c r="H2281" t="s">
        <v>8</v>
      </c>
      <c r="I2281">
        <f t="shared" si="40"/>
        <v>2</v>
      </c>
    </row>
    <row r="2282" spans="1:9">
      <c r="A2282">
        <f>IF(MOD(ROW()-24,COUNTA(tblProducts[Description]))=0,A2281+1,A2281)</f>
        <v>20</v>
      </c>
      <c r="B2282">
        <f>MOD(ROW()-24,COUNTA(tblProducts[Description]))+1</f>
        <v>93</v>
      </c>
      <c r="C2282" t="str">
        <f>_xlfn.XLOOKUP(A2282,tblProducts[Column1],tblProducts[Description])</f>
        <v>ETHODUOMEEN T/13N BULK</v>
      </c>
      <c r="D2282" t="str">
        <f>_xlfn.XLOOKUP(B2282,tblProducts[Column1],tblProducts[Description])</f>
        <v>WITCONOL PH-70 BULK</v>
      </c>
      <c r="E2282" t="s">
        <v>9</v>
      </c>
      <c r="F2282" t="s">
        <v>12</v>
      </c>
      <c r="G2282" t="s">
        <v>7</v>
      </c>
      <c r="H2282" t="s">
        <v>8</v>
      </c>
      <c r="I2282">
        <f t="shared" si="40"/>
        <v>2</v>
      </c>
    </row>
    <row r="2283" spans="1:9">
      <c r="A2283">
        <f>IF(MOD(ROW()-24,COUNTA(tblProducts[Description]))=0,A2282+1,A2282)</f>
        <v>20</v>
      </c>
      <c r="B2283">
        <f>MOD(ROW()-24,COUNTA(tblProducts[Description]))+1</f>
        <v>94</v>
      </c>
      <c r="C2283" t="str">
        <f>_xlfn.XLOOKUP(A2283,tblProducts[Column1],tblProducts[Description])</f>
        <v>ETHODUOMEEN T/13N BULK</v>
      </c>
      <c r="D2283" t="str">
        <f>_xlfn.XLOOKUP(B2283,tblProducts[Column1],tblProducts[Description])</f>
        <v>WITCONOL SN-50 BULK</v>
      </c>
      <c r="E2283" t="s">
        <v>9</v>
      </c>
      <c r="F2283" t="s">
        <v>12</v>
      </c>
      <c r="G2283" t="s">
        <v>7</v>
      </c>
      <c r="H2283" t="s">
        <v>8</v>
      </c>
      <c r="I2283">
        <f t="shared" si="40"/>
        <v>2</v>
      </c>
    </row>
    <row r="2284" spans="1:9">
      <c r="A2284">
        <f>IF(MOD(ROW()-24,COUNTA(tblProducts[Description]))=0,A2283+1,A2283)</f>
        <v>20</v>
      </c>
      <c r="B2284">
        <f>MOD(ROW()-24,COUNTA(tblProducts[Description]))+1</f>
        <v>95</v>
      </c>
      <c r="C2284" t="str">
        <f>_xlfn.XLOOKUP(A2284,tblProducts[Column1],tblProducts[Description])</f>
        <v>ETHODUOMEEN T/13N BULK</v>
      </c>
      <c r="D2284" t="str">
        <f>_xlfn.XLOOKUP(B2284,tblProducts[Column1],tblProducts[Description])</f>
        <v>WITCONOL SN-70 BULK</v>
      </c>
      <c r="E2284" t="s">
        <v>9</v>
      </c>
      <c r="F2284" t="s">
        <v>12</v>
      </c>
      <c r="G2284" t="s">
        <v>7</v>
      </c>
      <c r="H2284" t="s">
        <v>8</v>
      </c>
      <c r="I2284">
        <f t="shared" si="40"/>
        <v>2</v>
      </c>
    </row>
    <row r="2285" spans="1:9">
      <c r="A2285">
        <f>IF(MOD(ROW()-24,COUNTA(tblProducts[Description]))=0,A2284+1,A2284)</f>
        <v>20</v>
      </c>
      <c r="B2285">
        <f>MOD(ROW()-24,COUNTA(tblProducts[Description]))+1</f>
        <v>96</v>
      </c>
      <c r="C2285" t="str">
        <f>_xlfn.XLOOKUP(A2285,tblProducts[Column1],tblProducts[Description])</f>
        <v>ETHODUOMEEN T/13N BULK</v>
      </c>
      <c r="D2285" t="str">
        <f>_xlfn.XLOOKUP(B2285,tblProducts[Column1],tblProducts[Description])</f>
        <v>REDICOTE E-47 NPF BULK</v>
      </c>
      <c r="E2285" t="s">
        <v>9</v>
      </c>
      <c r="F2285" t="s">
        <v>12</v>
      </c>
      <c r="G2285" t="s">
        <v>7</v>
      </c>
      <c r="H2285" t="s">
        <v>8</v>
      </c>
      <c r="I2285">
        <f t="shared" si="40"/>
        <v>2</v>
      </c>
    </row>
    <row r="2286" spans="1:9">
      <c r="A2286">
        <f>IF(MOD(ROW()-24,COUNTA(tblProducts[Description]))=0,A2285+1,A2285)</f>
        <v>20</v>
      </c>
      <c r="B2286">
        <f>MOD(ROW()-24,COUNTA(tblProducts[Description]))+1</f>
        <v>97</v>
      </c>
      <c r="C2286" t="str">
        <f>_xlfn.XLOOKUP(A2286,tblProducts[Column1],tblProducts[Description])</f>
        <v>ETHODUOMEEN T/13N BULK</v>
      </c>
      <c r="D2286" t="str">
        <f>_xlfn.XLOOKUP(B2286,tblProducts[Column1],tblProducts[Description])</f>
        <v>EMULPON CO-25 BULK</v>
      </c>
      <c r="E2286" t="s">
        <v>9</v>
      </c>
      <c r="F2286" t="s">
        <v>12</v>
      </c>
      <c r="G2286" t="s">
        <v>7</v>
      </c>
      <c r="H2286" t="s">
        <v>8</v>
      </c>
      <c r="I2286">
        <f t="shared" si="40"/>
        <v>2</v>
      </c>
    </row>
    <row r="2287" spans="1:9">
      <c r="A2287">
        <f>IF(MOD(ROW()-24,COUNTA(tblProducts[Description]))=0,A2286+1,A2286)</f>
        <v>20</v>
      </c>
      <c r="B2287">
        <f>MOD(ROW()-24,COUNTA(tblProducts[Description]))+1</f>
        <v>98</v>
      </c>
      <c r="C2287" t="str">
        <f>_xlfn.XLOOKUP(A2287,tblProducts[Column1],tblProducts[Description])</f>
        <v>ETHODUOMEEN T/13N BULK</v>
      </c>
      <c r="D2287" t="str">
        <f>_xlfn.XLOOKUP(B2287,tblProducts[Column1],tblProducts[Description])</f>
        <v>EMULPON CO-30 BULK</v>
      </c>
      <c r="E2287" t="s">
        <v>9</v>
      </c>
      <c r="F2287" t="s">
        <v>12</v>
      </c>
      <c r="G2287" t="s">
        <v>7</v>
      </c>
      <c r="H2287" t="s">
        <v>8</v>
      </c>
      <c r="I2287">
        <f t="shared" si="40"/>
        <v>2</v>
      </c>
    </row>
    <row r="2288" spans="1:9">
      <c r="A2288">
        <f>IF(MOD(ROW()-24,COUNTA(tblProducts[Description]))=0,A2287+1,A2287)</f>
        <v>20</v>
      </c>
      <c r="B2288">
        <f>MOD(ROW()-24,COUNTA(tblProducts[Description]))+1</f>
        <v>99</v>
      </c>
      <c r="C2288" t="str">
        <f>_xlfn.XLOOKUP(A2288,tblProducts[Column1],tblProducts[Description])</f>
        <v>ETHODUOMEEN T/13N BULK</v>
      </c>
      <c r="D2288" t="str">
        <f>_xlfn.XLOOKUP(B2288,tblProducts[Column1],tblProducts[Description])</f>
        <v>EMULPON CO-40 BULK</v>
      </c>
      <c r="E2288" t="s">
        <v>9</v>
      </c>
      <c r="F2288" t="s">
        <v>12</v>
      </c>
      <c r="G2288" t="s">
        <v>7</v>
      </c>
      <c r="H2288" t="s">
        <v>8</v>
      </c>
      <c r="I2288">
        <f t="shared" si="40"/>
        <v>2</v>
      </c>
    </row>
    <row r="2289" spans="1:9">
      <c r="A2289">
        <f>IF(MOD(ROW()-24,COUNTA(tblProducts[Description]))=0,A2288+1,A2288)</f>
        <v>20</v>
      </c>
      <c r="B2289">
        <f>MOD(ROW()-24,COUNTA(tblProducts[Description]))+1</f>
        <v>100</v>
      </c>
      <c r="C2289" t="str">
        <f>_xlfn.XLOOKUP(A2289,tblProducts[Column1],tblProducts[Description])</f>
        <v>ETHODUOMEEN T/13N BULK</v>
      </c>
      <c r="D2289" t="str">
        <f>_xlfn.XLOOKUP(B2289,tblProducts[Column1],tblProducts[Description])</f>
        <v>EMULPON CO-36 BULK</v>
      </c>
      <c r="E2289" t="s">
        <v>9</v>
      </c>
      <c r="F2289" t="s">
        <v>12</v>
      </c>
      <c r="G2289" t="s">
        <v>7</v>
      </c>
      <c r="H2289" t="s">
        <v>8</v>
      </c>
      <c r="I2289">
        <f t="shared" si="40"/>
        <v>2</v>
      </c>
    </row>
    <row r="2290" spans="1:9">
      <c r="A2290">
        <f>IF(MOD(ROW()-24,COUNTA(tblProducts[Description]))=0,A2289+1,A2289)</f>
        <v>20</v>
      </c>
      <c r="B2290">
        <f>MOD(ROW()-24,COUNTA(tblProducts[Description]))+1</f>
        <v>101</v>
      </c>
      <c r="C2290" t="str">
        <f>_xlfn.XLOOKUP(A2290,tblProducts[Column1],tblProducts[Description])</f>
        <v>ETHODUOMEEN T/13N BULK</v>
      </c>
      <c r="D2290" t="str">
        <f>_xlfn.XLOOKUP(B2290,tblProducts[Column1],tblProducts[Description])</f>
        <v>REDICOTE E-4819 BULK</v>
      </c>
      <c r="E2290" t="s">
        <v>9</v>
      </c>
      <c r="F2290" t="s">
        <v>12</v>
      </c>
      <c r="G2290" t="s">
        <v>7</v>
      </c>
      <c r="H2290" t="s">
        <v>8</v>
      </c>
      <c r="I2290">
        <f t="shared" si="40"/>
        <v>2</v>
      </c>
    </row>
    <row r="2291" spans="1:9">
      <c r="A2291">
        <f>IF(MOD(ROW()-24,COUNTA(tblProducts[Description]))=0,A2290+1,A2290)</f>
        <v>20</v>
      </c>
      <c r="B2291">
        <f>MOD(ROW()-24,COUNTA(tblProducts[Description]))+1</f>
        <v>102</v>
      </c>
      <c r="C2291" t="str">
        <f>_xlfn.XLOOKUP(A2291,tblProducts[Column1],tblProducts[Description])</f>
        <v>ETHODUOMEEN T/13N BULK</v>
      </c>
      <c r="D2291" t="str">
        <f>_xlfn.XLOOKUP(B2291,tblProducts[Column1],tblProducts[Description])</f>
        <v>ETHYLAN 1005 SA  BULK</v>
      </c>
      <c r="E2291" t="s">
        <v>9</v>
      </c>
      <c r="F2291" t="s">
        <v>12</v>
      </c>
      <c r="G2291" t="s">
        <v>7</v>
      </c>
      <c r="H2291" t="s">
        <v>13</v>
      </c>
      <c r="I2291">
        <f t="shared" si="40"/>
        <v>2</v>
      </c>
    </row>
    <row r="2292" spans="1:9">
      <c r="A2292">
        <f>IF(MOD(ROW()-24,COUNTA(tblProducts[Description]))=0,A2291+1,A2291)</f>
        <v>20</v>
      </c>
      <c r="B2292">
        <f>MOD(ROW()-24,COUNTA(tblProducts[Description]))+1</f>
        <v>103</v>
      </c>
      <c r="C2292" t="str">
        <f>_xlfn.XLOOKUP(A2292,tblProducts[Column1],tblProducts[Description])</f>
        <v>ETHODUOMEEN T/13N BULK</v>
      </c>
      <c r="D2292" t="str">
        <f>_xlfn.XLOOKUP(B2292,tblProducts[Column1],tblProducts[Description])</f>
        <v>ETHODUOMEEN T/15 BULK</v>
      </c>
      <c r="E2292" t="s">
        <v>7</v>
      </c>
      <c r="G2292" t="s">
        <v>7</v>
      </c>
      <c r="H2292" t="s">
        <v>8</v>
      </c>
      <c r="I2292">
        <f t="shared" si="40"/>
        <v>0</v>
      </c>
    </row>
    <row r="2293" spans="1:9">
      <c r="A2293">
        <f>IF(MOD(ROW()-24,COUNTA(tblProducts[Description]))=0,A2292+1,A2292)</f>
        <v>20</v>
      </c>
      <c r="B2293">
        <f>MOD(ROW()-24,COUNTA(tblProducts[Description]))+1</f>
        <v>104</v>
      </c>
      <c r="C2293" t="str">
        <f>_xlfn.XLOOKUP(A2293,tblProducts[Column1],tblProducts[Description])</f>
        <v>ETHODUOMEEN T/13N BULK</v>
      </c>
      <c r="D2293" t="str">
        <f>_xlfn.XLOOKUP(B2293,tblProducts[Column1],tblProducts[Description])</f>
        <v>C-6442 BULK</v>
      </c>
      <c r="E2293" t="s">
        <v>9</v>
      </c>
      <c r="F2293" t="s">
        <v>12</v>
      </c>
      <c r="G2293" t="s">
        <v>7</v>
      </c>
      <c r="H2293" t="s">
        <v>8</v>
      </c>
      <c r="I2293">
        <f t="shared" si="40"/>
        <v>2</v>
      </c>
    </row>
    <row r="2294" spans="1:9">
      <c r="A2294">
        <f>IF(MOD(ROW()-24,COUNTA(tblProducts[Description]))=0,A2293+1,A2293)</f>
        <v>20</v>
      </c>
      <c r="B2294">
        <f>MOD(ROW()-24,COUNTA(tblProducts[Description]))+1</f>
        <v>105</v>
      </c>
      <c r="C2294" t="str">
        <f>_xlfn.XLOOKUP(A2294,tblProducts[Column1],tblProducts[Description])</f>
        <v>ETHODUOMEEN T/13N BULK</v>
      </c>
      <c r="D2294" t="str">
        <f>_xlfn.XLOOKUP(B2294,tblProducts[Column1],tblProducts[Description])</f>
        <v>ETHODUOMEEN T/25  BULK</v>
      </c>
      <c r="E2294" t="s">
        <v>7</v>
      </c>
      <c r="G2294" t="s">
        <v>7</v>
      </c>
      <c r="H2294" t="s">
        <v>8</v>
      </c>
      <c r="I2294">
        <f t="shared" si="40"/>
        <v>0</v>
      </c>
    </row>
    <row r="2295" spans="1:9">
      <c r="A2295">
        <f>IF(MOD(ROW()-24,COUNTA(tblProducts[Description]))=0,A2294+1,A2294)</f>
        <v>20</v>
      </c>
      <c r="B2295">
        <f>MOD(ROW()-24,COUNTA(tblProducts[Description]))+1</f>
        <v>106</v>
      </c>
      <c r="C2295" t="str">
        <f>_xlfn.XLOOKUP(A2295,tblProducts[Column1],tblProducts[Description])</f>
        <v>ETHODUOMEEN T/13N BULK</v>
      </c>
      <c r="D2295" t="str">
        <f>_xlfn.XLOOKUP(B2295,tblProducts[Column1],tblProducts[Description])</f>
        <v>WITCONOL PD-2000 BULK</v>
      </c>
      <c r="E2295" t="s">
        <v>9</v>
      </c>
      <c r="F2295" t="s">
        <v>12</v>
      </c>
      <c r="G2295" t="s">
        <v>7</v>
      </c>
      <c r="H2295" t="s">
        <v>8</v>
      </c>
      <c r="I2295">
        <f t="shared" si="40"/>
        <v>2</v>
      </c>
    </row>
    <row r="2296" spans="1:9">
      <c r="A2296">
        <f>IF(MOD(ROW()-24,COUNTA(tblProducts[Description]))=0,A2295+1,A2295)</f>
        <v>20</v>
      </c>
      <c r="B2296">
        <f>MOD(ROW()-24,COUNTA(tblProducts[Description]))+1</f>
        <v>107</v>
      </c>
      <c r="C2296" t="str">
        <f>_xlfn.XLOOKUP(A2296,tblProducts[Column1],tblProducts[Description])</f>
        <v>ETHODUOMEEN T/13N BULK</v>
      </c>
      <c r="D2296" t="str">
        <f>_xlfn.XLOOKUP(B2296,tblProducts[Column1],tblProducts[Description])</f>
        <v>BEROL 347 BULK</v>
      </c>
      <c r="E2296" t="s">
        <v>9</v>
      </c>
      <c r="F2296" t="s">
        <v>12</v>
      </c>
      <c r="G2296" t="s">
        <v>7</v>
      </c>
      <c r="H2296" t="s">
        <v>8</v>
      </c>
      <c r="I2296">
        <f t="shared" si="40"/>
        <v>2</v>
      </c>
    </row>
    <row r="2297" spans="1:9">
      <c r="A2297">
        <f>IF(MOD(ROW()-24,COUNTA(tblProducts[Description]))=0,A2296+1,A2296)</f>
        <v>20</v>
      </c>
      <c r="B2297">
        <f>MOD(ROW()-24,COUNTA(tblProducts[Description]))+1</f>
        <v>108</v>
      </c>
      <c r="C2297" t="str">
        <f>_xlfn.XLOOKUP(A2297,tblProducts[Column1],tblProducts[Description])</f>
        <v>ETHODUOMEEN T/13N BULK</v>
      </c>
      <c r="D2297" t="str">
        <f>_xlfn.XLOOKUP(B2297,tblProducts[Column1],tblProducts[Description])</f>
        <v>ETHYLAN PT-3000 BULK</v>
      </c>
      <c r="E2297" t="s">
        <v>9</v>
      </c>
      <c r="F2297" t="s">
        <v>12</v>
      </c>
      <c r="G2297" t="s">
        <v>7</v>
      </c>
      <c r="H2297" t="s">
        <v>8</v>
      </c>
      <c r="I2297">
        <f t="shared" si="40"/>
        <v>2</v>
      </c>
    </row>
    <row r="2298" spans="1:9">
      <c r="A2298">
        <f>IF(MOD(ROW()-24,COUNTA(tblProducts[Description]))=0,A2297+1,A2297)</f>
        <v>20</v>
      </c>
      <c r="B2298">
        <f>MOD(ROW()-24,COUNTA(tblProducts[Description]))+1</f>
        <v>109</v>
      </c>
      <c r="C2298" t="str">
        <f>_xlfn.XLOOKUP(A2298,tblProducts[Column1],tblProducts[Description])</f>
        <v>ETHODUOMEEN T/13N BULK</v>
      </c>
      <c r="D2298" t="str">
        <f>_xlfn.XLOOKUP(B2298,tblProducts[Column1],tblProducts[Description])</f>
        <v>ETHYLAN HB4/BULK</v>
      </c>
      <c r="E2298" t="s">
        <v>9</v>
      </c>
      <c r="F2298" t="s">
        <v>12</v>
      </c>
      <c r="G2298" t="s">
        <v>7</v>
      </c>
      <c r="H2298" t="s">
        <v>8</v>
      </c>
      <c r="I2298">
        <f t="shared" si="40"/>
        <v>2</v>
      </c>
    </row>
    <row r="2299" spans="1:9">
      <c r="A2299">
        <f>IF(MOD(ROW()-24,COUNTA(tblProducts[Description]))=0,A2298+1,A2298)</f>
        <v>20</v>
      </c>
      <c r="B2299">
        <f>MOD(ROW()-24,COUNTA(tblProducts[Description]))+1</f>
        <v>110</v>
      </c>
      <c r="C2299" t="str">
        <f>_xlfn.XLOOKUP(A2299,tblProducts[Column1],tblProducts[Description])</f>
        <v>ETHODUOMEEN T/13N BULK</v>
      </c>
      <c r="D2299" t="str">
        <f>_xlfn.XLOOKUP(B2299,tblProducts[Column1],tblProducts[Description])</f>
        <v>ADSEE AB 600 BULK</v>
      </c>
      <c r="E2299" t="s">
        <v>9</v>
      </c>
      <c r="F2299" t="s">
        <v>12</v>
      </c>
      <c r="G2299" t="s">
        <v>7</v>
      </c>
      <c r="H2299" t="s">
        <v>8</v>
      </c>
      <c r="I2299">
        <f t="shared" si="40"/>
        <v>2</v>
      </c>
    </row>
    <row r="2300" spans="1:9">
      <c r="A2300">
        <f>IF(MOD(ROW()-24,COUNTA(tblProducts[Description]))=0,A2299+1,A2299)</f>
        <v>20</v>
      </c>
      <c r="B2300">
        <f>MOD(ROW()-24,COUNTA(tblProducts[Description]))+1</f>
        <v>111</v>
      </c>
      <c r="C2300" t="str">
        <f>_xlfn.XLOOKUP(A2300,tblProducts[Column1],tblProducts[Description])</f>
        <v>ETHODUOMEEN T/13N BULK</v>
      </c>
      <c r="D2300" t="str">
        <f>_xlfn.XLOOKUP(B2300,tblProducts[Column1],tblProducts[Description])</f>
        <v>WITCONOL PT-320  BULK</v>
      </c>
      <c r="E2300" t="s">
        <v>9</v>
      </c>
      <c r="F2300" t="s">
        <v>12</v>
      </c>
      <c r="G2300" t="s">
        <v>7</v>
      </c>
      <c r="H2300" t="s">
        <v>8</v>
      </c>
      <c r="I2300">
        <f t="shared" si="40"/>
        <v>2</v>
      </c>
    </row>
    <row r="2301" spans="1:9">
      <c r="A2301">
        <f>IF(MOD(ROW()-24,COUNTA(tblProducts[Description]))=0,A2300+1,A2300)</f>
        <v>20</v>
      </c>
      <c r="B2301">
        <f>MOD(ROW()-24,COUNTA(tblProducts[Description]))+1</f>
        <v>112</v>
      </c>
      <c r="C2301" t="str">
        <f>_xlfn.XLOOKUP(A2301,tblProducts[Column1],tblProducts[Description])</f>
        <v>ETHODUOMEEN T/13N BULK</v>
      </c>
      <c r="D2301" t="str">
        <f>_xlfn.XLOOKUP(B2301,tblProducts[Column1],tblProducts[Description])</f>
        <v>ETHYLAN DA-3 BULK</v>
      </c>
      <c r="E2301" t="s">
        <v>9</v>
      </c>
      <c r="F2301" t="s">
        <v>12</v>
      </c>
      <c r="G2301" t="s">
        <v>7</v>
      </c>
      <c r="H2301" t="s">
        <v>8</v>
      </c>
      <c r="I2301">
        <f t="shared" si="40"/>
        <v>2</v>
      </c>
    </row>
    <row r="2302" spans="1:9">
      <c r="A2302">
        <f>IF(MOD(ROW()-24,COUNTA(tblProducts[Description]))=0,A2301+1,A2301)</f>
        <v>20</v>
      </c>
      <c r="B2302">
        <f>MOD(ROW()-24,COUNTA(tblProducts[Description]))+1</f>
        <v>113</v>
      </c>
      <c r="C2302" t="str">
        <f>_xlfn.XLOOKUP(A2302,tblProducts[Column1],tblProducts[Description])</f>
        <v>ETHODUOMEEN T/13N BULK</v>
      </c>
      <c r="D2302" t="str">
        <f>_xlfn.XLOOKUP(B2302,tblProducts[Column1],tblProducts[Description])</f>
        <v>ETHOMEEN O/12 BULK</v>
      </c>
      <c r="E2302" t="s">
        <v>9</v>
      </c>
      <c r="F2302" t="s">
        <v>12</v>
      </c>
      <c r="G2302" t="s">
        <v>9</v>
      </c>
      <c r="H2302" t="s">
        <v>8</v>
      </c>
      <c r="I2302">
        <f t="shared" si="40"/>
        <v>4</v>
      </c>
    </row>
    <row r="2303" spans="1:9">
      <c r="A2303">
        <f>IF(MOD(ROW()-24,COUNTA(tblProducts[Description]))=0,A2302+1,A2302)</f>
        <v>20</v>
      </c>
      <c r="B2303">
        <f>MOD(ROW()-24,COUNTA(tblProducts[Description]))+1</f>
        <v>114</v>
      </c>
      <c r="C2303" t="str">
        <f>_xlfn.XLOOKUP(A2303,tblProducts[Column1],tblProducts[Description])</f>
        <v>ETHODUOMEEN T/13N BULK</v>
      </c>
      <c r="D2303" t="str">
        <f>_xlfn.XLOOKUP(B2303,tblProducts[Column1],tblProducts[Description])</f>
        <v>WITCONOL PT-1000 BULK</v>
      </c>
      <c r="E2303" t="s">
        <v>9</v>
      </c>
      <c r="F2303" t="s">
        <v>12</v>
      </c>
      <c r="G2303" t="s">
        <v>7</v>
      </c>
      <c r="H2303" t="s">
        <v>8</v>
      </c>
      <c r="I2303">
        <f t="shared" si="40"/>
        <v>2</v>
      </c>
    </row>
    <row r="2304" spans="1:9">
      <c r="A2304">
        <f>IF(MOD(ROW()-24,COUNTA(tblProducts[Description]))=0,A2303+1,A2303)</f>
        <v>21</v>
      </c>
      <c r="B2304">
        <f>MOD(ROW()-24,COUNTA(tblProducts[Description]))+1</f>
        <v>1</v>
      </c>
      <c r="C2304" t="str">
        <f>_xlfn.XLOOKUP(A2304,tblProducts[Column1],tblProducts[Description])</f>
        <v>ETHODUOMEEN T/20 BULK</v>
      </c>
      <c r="D2304" t="str">
        <f>_xlfn.XLOOKUP(B2304,tblProducts[Column1],tblProducts[Description])</f>
        <v>ADSEE 4130 BULK</v>
      </c>
      <c r="E2304" t="s">
        <v>9</v>
      </c>
      <c r="F2304" t="s">
        <v>12</v>
      </c>
      <c r="G2304" t="s">
        <v>7</v>
      </c>
      <c r="H2304" t="s">
        <v>8</v>
      </c>
      <c r="I2304">
        <f t="shared" si="40"/>
        <v>2</v>
      </c>
    </row>
    <row r="2305" spans="1:9">
      <c r="A2305">
        <f>IF(MOD(ROW()-24,COUNTA(tblProducts[Description]))=0,A2304+1,A2304)</f>
        <v>21</v>
      </c>
      <c r="B2305">
        <f>MOD(ROW()-24,COUNTA(tblProducts[Description]))+1</f>
        <v>2</v>
      </c>
      <c r="C2305" t="str">
        <f>_xlfn.XLOOKUP(A2305,tblProducts[Column1],tblProducts[Description])</f>
        <v>ETHODUOMEEN T/20 BULK</v>
      </c>
      <c r="D2305" t="str">
        <f>_xlfn.XLOOKUP(B2305,tblProducts[Column1],tblProducts[Description])</f>
        <v>ARMOSTAT 300 BULK</v>
      </c>
      <c r="E2305" t="s">
        <v>9</v>
      </c>
      <c r="F2305" t="s">
        <v>12</v>
      </c>
      <c r="G2305" t="s">
        <v>9</v>
      </c>
      <c r="H2305" t="s">
        <v>11</v>
      </c>
      <c r="I2305">
        <f t="shared" si="40"/>
        <v>4</v>
      </c>
    </row>
    <row r="2306" spans="1:9">
      <c r="A2306">
        <f>IF(MOD(ROW()-24,COUNTA(tblProducts[Description]))=0,A2305+1,A2305)</f>
        <v>21</v>
      </c>
      <c r="B2306">
        <f>MOD(ROW()-24,COUNTA(tblProducts[Description]))+1</f>
        <v>3</v>
      </c>
      <c r="C2306" t="str">
        <f>_xlfn.XLOOKUP(A2306,tblProducts[Column1],tblProducts[Description])</f>
        <v>ETHODUOMEEN T/20 BULK</v>
      </c>
      <c r="D2306" t="str">
        <f>_xlfn.XLOOKUP(B2306,tblProducts[Column1],tblProducts[Description])</f>
        <v>ARMOSTAT 400 BULK</v>
      </c>
      <c r="E2306" t="s">
        <v>9</v>
      </c>
      <c r="F2306" t="s">
        <v>12</v>
      </c>
      <c r="G2306" t="s">
        <v>9</v>
      </c>
      <c r="H2306" t="s">
        <v>11</v>
      </c>
      <c r="I2306">
        <f t="shared" si="40"/>
        <v>4</v>
      </c>
    </row>
    <row r="2307" spans="1:9">
      <c r="A2307">
        <f>IF(MOD(ROW()-24,COUNTA(tblProducts[Description]))=0,A2306+1,A2306)</f>
        <v>21</v>
      </c>
      <c r="B2307">
        <f>MOD(ROW()-24,COUNTA(tblProducts[Description]))+1</f>
        <v>4</v>
      </c>
      <c r="C2307" t="str">
        <f>_xlfn.XLOOKUP(A2307,tblProducts[Column1],tblProducts[Description])</f>
        <v>ETHODUOMEEN T/20 BULK</v>
      </c>
      <c r="D2307" t="str">
        <f>_xlfn.XLOOKUP(B2307,tblProducts[Column1],tblProducts[Description])</f>
        <v>ARMOSTAT 410 LM BULK</v>
      </c>
      <c r="E2307" t="s">
        <v>9</v>
      </c>
      <c r="F2307" t="s">
        <v>12</v>
      </c>
      <c r="G2307" t="s">
        <v>9</v>
      </c>
      <c r="H2307" t="s">
        <v>11</v>
      </c>
      <c r="I2307">
        <f t="shared" si="40"/>
        <v>4</v>
      </c>
    </row>
    <row r="2308" spans="1:9">
      <c r="A2308">
        <f>IF(MOD(ROW()-24,COUNTA(tblProducts[Description]))=0,A2307+1,A2307)</f>
        <v>21</v>
      </c>
      <c r="B2308">
        <f>MOD(ROW()-24,COUNTA(tblProducts[Description]))+1</f>
        <v>5</v>
      </c>
      <c r="C2308" t="str">
        <f>_xlfn.XLOOKUP(A2308,tblProducts[Column1],tblProducts[Description])</f>
        <v>ETHODUOMEEN T/20 BULK</v>
      </c>
      <c r="D2308" t="str">
        <f>_xlfn.XLOOKUP(B2308,tblProducts[Column1],tblProducts[Description])</f>
        <v>ARMUL HE 5070 BULK</v>
      </c>
      <c r="E2308" t="s">
        <v>9</v>
      </c>
      <c r="F2308" t="s">
        <v>12</v>
      </c>
      <c r="G2308" t="s">
        <v>7</v>
      </c>
      <c r="H2308" t="s">
        <v>8</v>
      </c>
      <c r="I2308">
        <f t="shared" si="40"/>
        <v>2</v>
      </c>
    </row>
    <row r="2309" spans="1:9">
      <c r="A2309">
        <f>IF(MOD(ROW()-24,COUNTA(tblProducts[Description]))=0,A2308+1,A2308)</f>
        <v>21</v>
      </c>
      <c r="B2309">
        <f>MOD(ROW()-24,COUNTA(tblProducts[Description]))+1</f>
        <v>6</v>
      </c>
      <c r="C2309" t="str">
        <f>_xlfn.XLOOKUP(A2309,tblProducts[Column1],tblProducts[Description])</f>
        <v>ETHODUOMEEN T/20 BULK</v>
      </c>
      <c r="D2309" t="str">
        <f>_xlfn.XLOOKUP(B2309,tblProducts[Column1],tblProducts[Description])</f>
        <v>BEROL 260 BULK</v>
      </c>
      <c r="E2309" t="s">
        <v>9</v>
      </c>
      <c r="F2309" t="s">
        <v>12</v>
      </c>
      <c r="G2309" t="s">
        <v>7</v>
      </c>
      <c r="H2309" t="s">
        <v>13</v>
      </c>
      <c r="I2309">
        <f t="shared" si="40"/>
        <v>2</v>
      </c>
    </row>
    <row r="2310" spans="1:9">
      <c r="A2310">
        <f>IF(MOD(ROW()-24,COUNTA(tblProducts[Description]))=0,A2309+1,A2309)</f>
        <v>21</v>
      </c>
      <c r="B2310">
        <f>MOD(ROW()-24,COUNTA(tblProducts[Description]))+1</f>
        <v>7</v>
      </c>
      <c r="C2310" t="str">
        <f>_xlfn.XLOOKUP(A2310,tblProducts[Column1],tblProducts[Description])</f>
        <v>ETHODUOMEEN T/20 BULK</v>
      </c>
      <c r="D2310" t="str">
        <f>_xlfn.XLOOKUP(B2310,tblProducts[Column1],tblProducts[Description])</f>
        <v>BEROL 266 BULK</v>
      </c>
      <c r="E2310" t="s">
        <v>9</v>
      </c>
      <c r="F2310" t="s">
        <v>12</v>
      </c>
      <c r="G2310" t="s">
        <v>7</v>
      </c>
      <c r="H2310" t="s">
        <v>13</v>
      </c>
      <c r="I2310">
        <f t="shared" si="40"/>
        <v>2</v>
      </c>
    </row>
    <row r="2311" spans="1:9">
      <c r="A2311">
        <f>IF(MOD(ROW()-24,COUNTA(tblProducts[Description]))=0,A2310+1,A2310)</f>
        <v>21</v>
      </c>
      <c r="B2311">
        <f>MOD(ROW()-24,COUNTA(tblProducts[Description]))+1</f>
        <v>8</v>
      </c>
      <c r="C2311" t="str">
        <f>_xlfn.XLOOKUP(A2311,tblProducts[Column1],tblProducts[Description])</f>
        <v>ETHODUOMEEN T/20 BULK</v>
      </c>
      <c r="D2311" t="str">
        <f>_xlfn.XLOOKUP(B2311,tblProducts[Column1],tblProducts[Description])</f>
        <v>BEROL 266V BULK</v>
      </c>
      <c r="E2311" t="s">
        <v>9</v>
      </c>
      <c r="F2311" t="s">
        <v>12</v>
      </c>
      <c r="G2311" t="s">
        <v>7</v>
      </c>
      <c r="H2311" t="s">
        <v>13</v>
      </c>
      <c r="I2311">
        <f t="shared" si="40"/>
        <v>2</v>
      </c>
    </row>
    <row r="2312" spans="1:9">
      <c r="A2312">
        <f>IF(MOD(ROW()-24,COUNTA(tblProducts[Description]))=0,A2311+1,A2311)</f>
        <v>21</v>
      </c>
      <c r="B2312">
        <f>MOD(ROW()-24,COUNTA(tblProducts[Description]))+1</f>
        <v>9</v>
      </c>
      <c r="C2312" t="str">
        <f>_xlfn.XLOOKUP(A2312,tblProducts[Column1],tblProducts[Description])</f>
        <v>ETHODUOMEEN T/20 BULK</v>
      </c>
      <c r="D2312" t="str">
        <f>_xlfn.XLOOKUP(B2312,tblProducts[Column1],tblProducts[Description])</f>
        <v>BEROL 467 BULK</v>
      </c>
      <c r="E2312" t="s">
        <v>9</v>
      </c>
      <c r="F2312" t="s">
        <v>12</v>
      </c>
      <c r="G2312" t="s">
        <v>7</v>
      </c>
      <c r="H2312" t="s">
        <v>8</v>
      </c>
      <c r="I2312">
        <f t="shared" si="40"/>
        <v>2</v>
      </c>
    </row>
    <row r="2313" spans="1:9">
      <c r="A2313">
        <f>IF(MOD(ROW()-24,COUNTA(tblProducts[Description]))=0,A2312+1,A2312)</f>
        <v>21</v>
      </c>
      <c r="B2313">
        <f>MOD(ROW()-24,COUNTA(tblProducts[Description]))+1</f>
        <v>10</v>
      </c>
      <c r="C2313" t="str">
        <f>_xlfn.XLOOKUP(A2313,tblProducts[Column1],tblProducts[Description])</f>
        <v>ETHODUOMEEN T/20 BULK</v>
      </c>
      <c r="D2313" t="str">
        <f>_xlfn.XLOOKUP(B2313,tblProducts[Column1],tblProducts[Description])</f>
        <v>BEROL OX 91-6 BULK</v>
      </c>
      <c r="E2313" t="s">
        <v>9</v>
      </c>
      <c r="F2313" t="s">
        <v>12</v>
      </c>
      <c r="G2313" t="s">
        <v>7</v>
      </c>
      <c r="H2313" t="s">
        <v>8</v>
      </c>
      <c r="I2313">
        <f t="shared" si="40"/>
        <v>2</v>
      </c>
    </row>
    <row r="2314" spans="1:9">
      <c r="A2314">
        <f>IF(MOD(ROW()-24,COUNTA(tblProducts[Description]))=0,A2313+1,A2313)</f>
        <v>21</v>
      </c>
      <c r="B2314">
        <f>MOD(ROW()-24,COUNTA(tblProducts[Description]))+1</f>
        <v>11</v>
      </c>
      <c r="C2314" t="str">
        <f>_xlfn.XLOOKUP(A2314,tblProducts[Column1],tblProducts[Description])</f>
        <v>ETHODUOMEEN T/20 BULK</v>
      </c>
      <c r="D2314" t="str">
        <f>_xlfn.XLOOKUP(B2314,tblProducts[Column1],tblProducts[Description])</f>
        <v>C-5635 BULK</v>
      </c>
      <c r="E2314" t="s">
        <v>9</v>
      </c>
      <c r="F2314" t="s">
        <v>12</v>
      </c>
      <c r="G2314" t="s">
        <v>7</v>
      </c>
      <c r="H2314" t="s">
        <v>8</v>
      </c>
      <c r="I2314">
        <f t="shared" si="40"/>
        <v>2</v>
      </c>
    </row>
    <row r="2315" spans="1:9">
      <c r="A2315">
        <f>IF(MOD(ROW()-24,COUNTA(tblProducts[Description]))=0,A2314+1,A2314)</f>
        <v>21</v>
      </c>
      <c r="B2315">
        <f>MOD(ROW()-24,COUNTA(tblProducts[Description]))+1</f>
        <v>12</v>
      </c>
      <c r="C2315" t="str">
        <f>_xlfn.XLOOKUP(A2315,tblProducts[Column1],tblProducts[Description])</f>
        <v>ETHODUOMEEN T/20 BULK</v>
      </c>
      <c r="D2315" t="str">
        <f>_xlfn.XLOOKUP(B2315,tblProducts[Column1],tblProducts[Description])</f>
        <v>C-6290 BULK</v>
      </c>
      <c r="E2315" t="s">
        <v>9</v>
      </c>
      <c r="F2315" t="s">
        <v>12</v>
      </c>
      <c r="G2315" t="s">
        <v>7</v>
      </c>
      <c r="H2315" t="s">
        <v>8</v>
      </c>
      <c r="I2315">
        <f t="shared" si="40"/>
        <v>2</v>
      </c>
    </row>
    <row r="2316" spans="1:9">
      <c r="A2316">
        <f>IF(MOD(ROW()-24,COUNTA(tblProducts[Description]))=0,A2315+1,A2315)</f>
        <v>21</v>
      </c>
      <c r="B2316">
        <f>MOD(ROW()-24,COUNTA(tblProducts[Description]))+1</f>
        <v>13</v>
      </c>
      <c r="C2316" t="str">
        <f>_xlfn.XLOOKUP(A2316,tblProducts[Column1],tblProducts[Description])</f>
        <v>ETHODUOMEEN T/20 BULK</v>
      </c>
      <c r="D2316" t="str">
        <f>_xlfn.XLOOKUP(B2316,tblProducts[Column1],tblProducts[Description])</f>
        <v>C-6385 BULK</v>
      </c>
      <c r="E2316" t="s">
        <v>9</v>
      </c>
      <c r="F2316" t="s">
        <v>12</v>
      </c>
      <c r="G2316" t="s">
        <v>7</v>
      </c>
      <c r="H2316" t="s">
        <v>8</v>
      </c>
      <c r="I2316">
        <f t="shared" si="40"/>
        <v>2</v>
      </c>
    </row>
    <row r="2317" spans="1:9">
      <c r="A2317">
        <f>IF(MOD(ROW()-24,COUNTA(tblProducts[Description]))=0,A2316+1,A2316)</f>
        <v>21</v>
      </c>
      <c r="B2317">
        <f>MOD(ROW()-24,COUNTA(tblProducts[Description]))+1</f>
        <v>14</v>
      </c>
      <c r="C2317" t="str">
        <f>_xlfn.XLOOKUP(A2317,tblProducts[Column1],tblProducts[Description])</f>
        <v>ETHODUOMEEN T/20 BULK</v>
      </c>
      <c r="D2317" t="str">
        <f>_xlfn.XLOOKUP(B2317,tblProducts[Column1],tblProducts[Description])</f>
        <v>C-6427 BULK</v>
      </c>
      <c r="E2317" t="s">
        <v>9</v>
      </c>
      <c r="F2317" t="s">
        <v>12</v>
      </c>
      <c r="G2317" t="s">
        <v>7</v>
      </c>
      <c r="H2317" t="s">
        <v>8</v>
      </c>
      <c r="I2317">
        <f t="shared" si="40"/>
        <v>2</v>
      </c>
    </row>
    <row r="2318" spans="1:9">
      <c r="A2318">
        <f>IF(MOD(ROW()-24,COUNTA(tblProducts[Description]))=0,A2317+1,A2317)</f>
        <v>21</v>
      </c>
      <c r="B2318">
        <f>MOD(ROW()-24,COUNTA(tblProducts[Description]))+1</f>
        <v>15</v>
      </c>
      <c r="C2318" t="str">
        <f>_xlfn.XLOOKUP(A2318,tblProducts[Column1],tblProducts[Description])</f>
        <v>ETHODUOMEEN T/20 BULK</v>
      </c>
      <c r="D2318" t="str">
        <f>_xlfn.XLOOKUP(B2318,tblProducts[Column1],tblProducts[Description])</f>
        <v>EMULPON CO-200 BULK</v>
      </c>
      <c r="E2318" t="s">
        <v>9</v>
      </c>
      <c r="F2318" t="s">
        <v>12</v>
      </c>
      <c r="G2318" t="s">
        <v>7</v>
      </c>
      <c r="H2318" t="s">
        <v>8</v>
      </c>
      <c r="I2318">
        <f t="shared" si="40"/>
        <v>2</v>
      </c>
    </row>
    <row r="2319" spans="1:9">
      <c r="A2319">
        <f>IF(MOD(ROW()-24,COUNTA(tblProducts[Description]))=0,A2318+1,A2318)</f>
        <v>21</v>
      </c>
      <c r="B2319">
        <f>MOD(ROW()-24,COUNTA(tblProducts[Description]))+1</f>
        <v>16</v>
      </c>
      <c r="C2319" t="str">
        <f>_xlfn.XLOOKUP(A2319,tblProducts[Column1],tblProducts[Description])</f>
        <v>ETHODUOMEEN T/20 BULK</v>
      </c>
      <c r="D2319" t="str">
        <f>_xlfn.XLOOKUP(B2319,tblProducts[Column1],tblProducts[Description])</f>
        <v>EMULPON CO-360 BULK</v>
      </c>
      <c r="E2319" t="s">
        <v>9</v>
      </c>
      <c r="F2319" t="s">
        <v>12</v>
      </c>
      <c r="G2319" t="s">
        <v>7</v>
      </c>
      <c r="H2319" t="s">
        <v>8</v>
      </c>
      <c r="I2319">
        <f t="shared" si="40"/>
        <v>2</v>
      </c>
    </row>
    <row r="2320" spans="1:9">
      <c r="A2320">
        <f>IF(MOD(ROW()-24,COUNTA(tblProducts[Description]))=0,A2319+1,A2319)</f>
        <v>21</v>
      </c>
      <c r="B2320">
        <f>MOD(ROW()-24,COUNTA(tblProducts[Description]))+1</f>
        <v>17</v>
      </c>
      <c r="C2320" t="str">
        <f>_xlfn.XLOOKUP(A2320,tblProducts[Column1],tblProducts[Description])</f>
        <v>ETHODUOMEEN T/20 BULK</v>
      </c>
      <c r="D2320" t="str">
        <f>_xlfn.XLOOKUP(B2320,tblProducts[Column1],tblProducts[Description])</f>
        <v>EMULPON CO-550 BULK</v>
      </c>
      <c r="E2320" t="s">
        <v>9</v>
      </c>
      <c r="F2320" t="s">
        <v>12</v>
      </c>
      <c r="G2320" t="s">
        <v>7</v>
      </c>
      <c r="H2320" t="s">
        <v>8</v>
      </c>
      <c r="I2320">
        <f t="shared" si="40"/>
        <v>2</v>
      </c>
    </row>
    <row r="2321" spans="1:9">
      <c r="A2321">
        <f>IF(MOD(ROW()-24,COUNTA(tblProducts[Description]))=0,A2320+1,A2320)</f>
        <v>21</v>
      </c>
      <c r="B2321">
        <f>MOD(ROW()-24,COUNTA(tblProducts[Description]))+1</f>
        <v>18</v>
      </c>
      <c r="C2321" t="str">
        <f>_xlfn.XLOOKUP(A2321,tblProducts[Column1],tblProducts[Description])</f>
        <v>ETHODUOMEEN T/20 BULK</v>
      </c>
      <c r="D2321" t="str">
        <f>_xlfn.XLOOKUP(B2321,tblProducts[Column1],tblProducts[Description])</f>
        <v>ETHODUOMEEN HT/13 BULK</v>
      </c>
      <c r="E2321" t="s">
        <v>9</v>
      </c>
      <c r="F2321" t="s">
        <v>12</v>
      </c>
      <c r="G2321" t="s">
        <v>7</v>
      </c>
      <c r="H2321" t="s">
        <v>8</v>
      </c>
      <c r="I2321">
        <f t="shared" si="40"/>
        <v>2</v>
      </c>
    </row>
    <row r="2322" spans="1:9">
      <c r="A2322">
        <f>IF(MOD(ROW()-24,COUNTA(tblProducts[Description]))=0,A2321+1,A2321)</f>
        <v>21</v>
      </c>
      <c r="B2322">
        <f>MOD(ROW()-24,COUNTA(tblProducts[Description]))+1</f>
        <v>19</v>
      </c>
      <c r="C2322" t="str">
        <f>_xlfn.XLOOKUP(A2322,tblProducts[Column1],tblProducts[Description])</f>
        <v>ETHODUOMEEN T/20 BULK</v>
      </c>
      <c r="D2322" t="str">
        <f>_xlfn.XLOOKUP(B2322,tblProducts[Column1],tblProducts[Description])</f>
        <v>ETHODUOMEEN T/13 BULK</v>
      </c>
      <c r="E2322" t="s">
        <v>7</v>
      </c>
      <c r="G2322" t="s">
        <v>7</v>
      </c>
      <c r="H2322" t="s">
        <v>8</v>
      </c>
      <c r="I2322">
        <f t="shared" si="40"/>
        <v>0</v>
      </c>
    </row>
    <row r="2323" spans="1:9">
      <c r="A2323">
        <f>IF(MOD(ROW()-24,COUNTA(tblProducts[Description]))=0,A2322+1,A2322)</f>
        <v>21</v>
      </c>
      <c r="B2323">
        <f>MOD(ROW()-24,COUNTA(tblProducts[Description]))+1</f>
        <v>20</v>
      </c>
      <c r="C2323" t="str">
        <f>_xlfn.XLOOKUP(A2323,tblProducts[Column1],tblProducts[Description])</f>
        <v>ETHODUOMEEN T/20 BULK</v>
      </c>
      <c r="D2323" t="str">
        <f>_xlfn.XLOOKUP(B2323,tblProducts[Column1],tblProducts[Description])</f>
        <v>ETHODUOMEEN T/13N BULK</v>
      </c>
      <c r="E2323" t="s">
        <v>7</v>
      </c>
      <c r="G2323" t="s">
        <v>7</v>
      </c>
      <c r="H2323" t="s">
        <v>8</v>
      </c>
      <c r="I2323">
        <f t="shared" si="40"/>
        <v>0</v>
      </c>
    </row>
    <row r="2324" spans="1:9">
      <c r="A2324">
        <f>IF(MOD(ROW()-24,COUNTA(tblProducts[Description]))=0,A2323+1,A2323)</f>
        <v>21</v>
      </c>
      <c r="B2324">
        <f>MOD(ROW()-24,COUNTA(tblProducts[Description]))+1</f>
        <v>21</v>
      </c>
      <c r="C2324" t="str">
        <f>_xlfn.XLOOKUP(A2324,tblProducts[Column1],tblProducts[Description])</f>
        <v>ETHODUOMEEN T/20 BULK</v>
      </c>
      <c r="D2324" t="str">
        <f>_xlfn.XLOOKUP(B2324,tblProducts[Column1],tblProducts[Description])</f>
        <v>ETHODUOMEEN T/20 BULK</v>
      </c>
      <c r="E2324" t="s">
        <v>7</v>
      </c>
      <c r="G2324" t="s">
        <v>7</v>
      </c>
      <c r="H2324" t="s">
        <v>8</v>
      </c>
      <c r="I2324">
        <f t="shared" si="40"/>
        <v>0</v>
      </c>
    </row>
    <row r="2325" spans="1:9">
      <c r="A2325">
        <f>IF(MOD(ROW()-24,COUNTA(tblProducts[Description]))=0,A2324+1,A2324)</f>
        <v>21</v>
      </c>
      <c r="B2325">
        <f>MOD(ROW()-24,COUNTA(tblProducts[Description]))+1</f>
        <v>22</v>
      </c>
      <c r="C2325" t="str">
        <f>_xlfn.XLOOKUP(A2325,tblProducts[Column1],tblProducts[Description])</f>
        <v>ETHODUOMEEN T/20 BULK</v>
      </c>
      <c r="D2325" t="str">
        <f>_xlfn.XLOOKUP(B2325,tblProducts[Column1],tblProducts[Description])</f>
        <v>ETHODUOMEEN T/25 BULK</v>
      </c>
      <c r="E2325" t="s">
        <v>7</v>
      </c>
      <c r="G2325" t="s">
        <v>7</v>
      </c>
      <c r="H2325" t="s">
        <v>8</v>
      </c>
      <c r="I2325">
        <f t="shared" si="40"/>
        <v>0</v>
      </c>
    </row>
    <row r="2326" spans="1:9">
      <c r="A2326">
        <f>IF(MOD(ROW()-24,COUNTA(tblProducts[Description]))=0,A2325+1,A2325)</f>
        <v>21</v>
      </c>
      <c r="B2326">
        <f>MOD(ROW()-24,COUNTA(tblProducts[Description]))+1</f>
        <v>23</v>
      </c>
      <c r="C2326" t="str">
        <f>_xlfn.XLOOKUP(A2326,tblProducts[Column1],tblProducts[Description])</f>
        <v>ETHODUOMEEN T/20 BULK</v>
      </c>
      <c r="D2326" t="str">
        <f>_xlfn.XLOOKUP(B2326,tblProducts[Column1],tblProducts[Description])</f>
        <v>ETHOFAT 242/25 BULK</v>
      </c>
      <c r="E2326" t="s">
        <v>9</v>
      </c>
      <c r="F2326" t="s">
        <v>12</v>
      </c>
      <c r="G2326" t="s">
        <v>7</v>
      </c>
      <c r="H2326" t="s">
        <v>8</v>
      </c>
      <c r="I2326">
        <f t="shared" si="40"/>
        <v>2</v>
      </c>
    </row>
    <row r="2327" spans="1:9">
      <c r="A2327">
        <f>IF(MOD(ROW()-24,COUNTA(tblProducts[Description]))=0,A2326+1,A2326)</f>
        <v>21</v>
      </c>
      <c r="B2327">
        <f>MOD(ROW()-24,COUNTA(tblProducts[Description]))+1</f>
        <v>24</v>
      </c>
      <c r="C2327" t="str">
        <f>_xlfn.XLOOKUP(A2327,tblProducts[Column1],tblProducts[Description])</f>
        <v>ETHODUOMEEN T/20 BULK</v>
      </c>
      <c r="D2327" t="str">
        <f>_xlfn.XLOOKUP(B2327,tblProducts[Column1],tblProducts[Description])</f>
        <v>ETHOMEEN C/12S BULK</v>
      </c>
      <c r="E2327" t="s">
        <v>9</v>
      </c>
      <c r="F2327" t="s">
        <v>12</v>
      </c>
      <c r="G2327" t="s">
        <v>9</v>
      </c>
      <c r="H2327" t="s">
        <v>8</v>
      </c>
      <c r="I2327">
        <f t="shared" si="40"/>
        <v>4</v>
      </c>
    </row>
    <row r="2328" spans="1:9">
      <c r="A2328">
        <f>IF(MOD(ROW()-24,COUNTA(tblProducts[Description]))=0,A2327+1,A2327)</f>
        <v>21</v>
      </c>
      <c r="B2328">
        <f>MOD(ROW()-24,COUNTA(tblProducts[Description]))+1</f>
        <v>25</v>
      </c>
      <c r="C2328" t="str">
        <f>_xlfn.XLOOKUP(A2328,tblProducts[Column1],tblProducts[Description])</f>
        <v>ETHODUOMEEN T/20 BULK</v>
      </c>
      <c r="D2328" t="str">
        <f>_xlfn.XLOOKUP(B2328,tblProducts[Column1],tblProducts[Description])</f>
        <v>ETHOMEEN 18/12 BULK</v>
      </c>
      <c r="E2328" t="s">
        <v>9</v>
      </c>
      <c r="F2328" t="s">
        <v>12</v>
      </c>
      <c r="G2328" t="s">
        <v>9</v>
      </c>
      <c r="H2328" t="s">
        <v>8</v>
      </c>
      <c r="I2328">
        <f t="shared" si="40"/>
        <v>4</v>
      </c>
    </row>
    <row r="2329" spans="1:9">
      <c r="A2329">
        <f>IF(MOD(ROW()-24,COUNTA(tblProducts[Description]))=0,A2328+1,A2328)</f>
        <v>21</v>
      </c>
      <c r="B2329">
        <f>MOD(ROW()-24,COUNTA(tblProducts[Description]))+1</f>
        <v>26</v>
      </c>
      <c r="C2329" t="str">
        <f>_xlfn.XLOOKUP(A2329,tblProducts[Column1],tblProducts[Description])</f>
        <v>ETHODUOMEEN T/20 BULK</v>
      </c>
      <c r="D2329" t="str">
        <f>_xlfn.XLOOKUP(B2329,tblProducts[Column1],tblProducts[Description])</f>
        <v>ETHOMEEN 18/25 BULK</v>
      </c>
      <c r="E2329" t="s">
        <v>9</v>
      </c>
      <c r="F2329" t="s">
        <v>12</v>
      </c>
      <c r="G2329" t="s">
        <v>7</v>
      </c>
      <c r="H2329" t="s">
        <v>8</v>
      </c>
      <c r="I2329">
        <f t="shared" ref="I2329:I2392" si="41">IF(E2329="NO",0,IF(F2329="HEEL WASH",1.5,2))+IF(G2329="NO",0,2)</f>
        <v>2</v>
      </c>
    </row>
    <row r="2330" spans="1:9">
      <c r="A2330">
        <f>IF(MOD(ROW()-24,COUNTA(tblProducts[Description]))=0,A2329+1,A2329)</f>
        <v>21</v>
      </c>
      <c r="B2330">
        <f>MOD(ROW()-24,COUNTA(tblProducts[Description]))+1</f>
        <v>27</v>
      </c>
      <c r="C2330" t="str">
        <f>_xlfn.XLOOKUP(A2330,tblProducts[Column1],tblProducts[Description])</f>
        <v>ETHODUOMEEN T/20 BULK</v>
      </c>
      <c r="D2330" t="str">
        <f>_xlfn.XLOOKUP(B2330,tblProducts[Column1],tblProducts[Description])</f>
        <v>ETHOMEEN C/12 BULK</v>
      </c>
      <c r="E2330" t="s">
        <v>9</v>
      </c>
      <c r="F2330" t="s">
        <v>12</v>
      </c>
      <c r="G2330" t="s">
        <v>9</v>
      </c>
      <c r="H2330" t="s">
        <v>8</v>
      </c>
      <c r="I2330">
        <f t="shared" si="41"/>
        <v>4</v>
      </c>
    </row>
    <row r="2331" spans="1:9">
      <c r="A2331">
        <f>IF(MOD(ROW()-24,COUNTA(tblProducts[Description]))=0,A2330+1,A2330)</f>
        <v>21</v>
      </c>
      <c r="B2331">
        <f>MOD(ROW()-24,COUNTA(tblProducts[Description]))+1</f>
        <v>28</v>
      </c>
      <c r="C2331" t="str">
        <f>_xlfn.XLOOKUP(A2331,tblProducts[Column1],tblProducts[Description])</f>
        <v>ETHODUOMEEN T/20 BULK</v>
      </c>
      <c r="D2331" t="str">
        <f>_xlfn.XLOOKUP(B2331,tblProducts[Column1],tblProducts[Description])</f>
        <v>ETHOMEEN C/12 M BULK</v>
      </c>
      <c r="E2331" t="s">
        <v>9</v>
      </c>
      <c r="F2331" t="s">
        <v>12</v>
      </c>
      <c r="G2331" t="s">
        <v>9</v>
      </c>
      <c r="H2331" t="s">
        <v>8</v>
      </c>
      <c r="I2331">
        <f t="shared" si="41"/>
        <v>4</v>
      </c>
    </row>
    <row r="2332" spans="1:9">
      <c r="A2332">
        <f>IF(MOD(ROW()-24,COUNTA(tblProducts[Description]))=0,A2331+1,A2331)</f>
        <v>21</v>
      </c>
      <c r="B2332">
        <f>MOD(ROW()-24,COUNTA(tblProducts[Description]))+1</f>
        <v>29</v>
      </c>
      <c r="C2332" t="str">
        <f>_xlfn.XLOOKUP(A2332,tblProducts[Column1],tblProducts[Description])</f>
        <v>ETHODUOMEEN T/20 BULK</v>
      </c>
      <c r="D2332" t="str">
        <f>_xlfn.XLOOKUP(B2332,tblProducts[Column1],tblProducts[Description])</f>
        <v>ETHOMEEN C/12 SUN BULK</v>
      </c>
      <c r="E2332" t="s">
        <v>9</v>
      </c>
      <c r="F2332" t="s">
        <v>12</v>
      </c>
      <c r="G2332" t="s">
        <v>9</v>
      </c>
      <c r="H2332" t="s">
        <v>8</v>
      </c>
      <c r="I2332">
        <f t="shared" si="41"/>
        <v>4</v>
      </c>
    </row>
    <row r="2333" spans="1:9">
      <c r="A2333">
        <f>IF(MOD(ROW()-24,COUNTA(tblProducts[Description]))=0,A2332+1,A2332)</f>
        <v>21</v>
      </c>
      <c r="B2333">
        <f>MOD(ROW()-24,COUNTA(tblProducts[Description]))+1</f>
        <v>30</v>
      </c>
      <c r="C2333" t="str">
        <f>_xlfn.XLOOKUP(A2333,tblProducts[Column1],tblProducts[Description])</f>
        <v>ETHODUOMEEN T/20 BULK</v>
      </c>
      <c r="D2333" t="str">
        <f>_xlfn.XLOOKUP(B2333,tblProducts[Column1],tblProducts[Description])</f>
        <v>ETHOMEEN C/12 UN BULK</v>
      </c>
      <c r="E2333" t="s">
        <v>9</v>
      </c>
      <c r="F2333" t="s">
        <v>12</v>
      </c>
      <c r="G2333" t="s">
        <v>9</v>
      </c>
      <c r="H2333" t="s">
        <v>8</v>
      </c>
      <c r="I2333">
        <f t="shared" si="41"/>
        <v>4</v>
      </c>
    </row>
    <row r="2334" spans="1:9">
      <c r="A2334">
        <f>IF(MOD(ROW()-24,COUNTA(tblProducts[Description]))=0,A2333+1,A2333)</f>
        <v>21</v>
      </c>
      <c r="B2334">
        <f>MOD(ROW()-24,COUNTA(tblProducts[Description]))+1</f>
        <v>31</v>
      </c>
      <c r="C2334" t="str">
        <f>_xlfn.XLOOKUP(A2334,tblProducts[Column1],tblProducts[Description])</f>
        <v>ETHODUOMEEN T/20 BULK</v>
      </c>
      <c r="D2334" t="str">
        <f>_xlfn.XLOOKUP(B2334,tblProducts[Column1],tblProducts[Description])</f>
        <v>ETHOMEEN C/15 BULK</v>
      </c>
      <c r="E2334" t="s">
        <v>9</v>
      </c>
      <c r="F2334" t="s">
        <v>12</v>
      </c>
      <c r="G2334" t="s">
        <v>7</v>
      </c>
      <c r="H2334" t="s">
        <v>8</v>
      </c>
      <c r="I2334">
        <f t="shared" si="41"/>
        <v>2</v>
      </c>
    </row>
    <row r="2335" spans="1:9">
      <c r="A2335">
        <f>IF(MOD(ROW()-24,COUNTA(tblProducts[Description]))=0,A2334+1,A2334)</f>
        <v>21</v>
      </c>
      <c r="B2335">
        <f>MOD(ROW()-24,COUNTA(tblProducts[Description]))+1</f>
        <v>32</v>
      </c>
      <c r="C2335" t="str">
        <f>_xlfn.XLOOKUP(A2335,tblProducts[Column1],tblProducts[Description])</f>
        <v>ETHODUOMEEN T/20 BULK</v>
      </c>
      <c r="D2335" t="str">
        <f>_xlfn.XLOOKUP(B2335,tblProducts[Column1],tblProducts[Description])</f>
        <v>ETHOMEEN C/17 BULK</v>
      </c>
      <c r="E2335" t="s">
        <v>9</v>
      </c>
      <c r="F2335" t="s">
        <v>12</v>
      </c>
      <c r="G2335" t="s">
        <v>7</v>
      </c>
      <c r="H2335" t="s">
        <v>8</v>
      </c>
      <c r="I2335">
        <f t="shared" si="41"/>
        <v>2</v>
      </c>
    </row>
    <row r="2336" spans="1:9">
      <c r="A2336">
        <f>IF(MOD(ROW()-24,COUNTA(tblProducts[Description]))=0,A2335+1,A2335)</f>
        <v>21</v>
      </c>
      <c r="B2336">
        <f>MOD(ROW()-24,COUNTA(tblProducts[Description]))+1</f>
        <v>33</v>
      </c>
      <c r="C2336" t="str">
        <f>_xlfn.XLOOKUP(A2336,tblProducts[Column1],tblProducts[Description])</f>
        <v>ETHODUOMEEN T/20 BULK</v>
      </c>
      <c r="D2336" t="str">
        <f>_xlfn.XLOOKUP(B2336,tblProducts[Column1],tblProducts[Description])</f>
        <v>ETHOMEEN C/25A BULK</v>
      </c>
      <c r="E2336" t="s">
        <v>9</v>
      </c>
      <c r="F2336" t="s">
        <v>12</v>
      </c>
      <c r="G2336" t="s">
        <v>7</v>
      </c>
      <c r="H2336" t="s">
        <v>8</v>
      </c>
      <c r="I2336">
        <f t="shared" si="41"/>
        <v>2</v>
      </c>
    </row>
    <row r="2337" spans="1:9">
      <c r="A2337">
        <f>IF(MOD(ROW()-24,COUNTA(tblProducts[Description]))=0,A2336+1,A2336)</f>
        <v>21</v>
      </c>
      <c r="B2337">
        <f>MOD(ROW()-24,COUNTA(tblProducts[Description]))+1</f>
        <v>34</v>
      </c>
      <c r="C2337" t="str">
        <f>_xlfn.XLOOKUP(A2337,tblProducts[Column1],tblProducts[Description])</f>
        <v>ETHODUOMEEN T/20 BULK</v>
      </c>
      <c r="D2337" t="str">
        <f>_xlfn.XLOOKUP(B2337,tblProducts[Column1],tblProducts[Description])</f>
        <v>ETHOMEEN C/25A S BULK</v>
      </c>
      <c r="E2337" t="s">
        <v>9</v>
      </c>
      <c r="F2337" t="s">
        <v>12</v>
      </c>
      <c r="G2337" t="s">
        <v>9</v>
      </c>
      <c r="H2337" t="s">
        <v>8</v>
      </c>
      <c r="I2337">
        <f t="shared" si="41"/>
        <v>4</v>
      </c>
    </row>
    <row r="2338" spans="1:9">
      <c r="A2338">
        <f>IF(MOD(ROW()-24,COUNTA(tblProducts[Description]))=0,A2337+1,A2337)</f>
        <v>21</v>
      </c>
      <c r="B2338">
        <f>MOD(ROW()-24,COUNTA(tblProducts[Description]))+1</f>
        <v>35</v>
      </c>
      <c r="C2338" t="str">
        <f>_xlfn.XLOOKUP(A2338,tblProducts[Column1],tblProducts[Description])</f>
        <v>ETHODUOMEEN T/20 BULK</v>
      </c>
      <c r="D2338" t="str">
        <f>_xlfn.XLOOKUP(B2338,tblProducts[Column1],tblProducts[Description])</f>
        <v>ETHOMEEN O/12LC BULK</v>
      </c>
      <c r="E2338" t="s">
        <v>9</v>
      </c>
      <c r="F2338" t="s">
        <v>12</v>
      </c>
      <c r="G2338" t="s">
        <v>9</v>
      </c>
      <c r="H2338" t="s">
        <v>8</v>
      </c>
      <c r="I2338">
        <f t="shared" si="41"/>
        <v>4</v>
      </c>
    </row>
    <row r="2339" spans="1:9">
      <c r="A2339">
        <f>IF(MOD(ROW()-24,COUNTA(tblProducts[Description]))=0,A2338+1,A2338)</f>
        <v>21</v>
      </c>
      <c r="B2339">
        <f>MOD(ROW()-24,COUNTA(tblProducts[Description]))+1</f>
        <v>36</v>
      </c>
      <c r="C2339" t="str">
        <f>_xlfn.XLOOKUP(A2339,tblProducts[Column1],tblProducts[Description])</f>
        <v>ETHODUOMEEN T/20 BULK</v>
      </c>
      <c r="D2339" t="str">
        <f>_xlfn.XLOOKUP(B2339,tblProducts[Column1],tblProducts[Description])</f>
        <v>ETHOMEEN SV/12 BULK</v>
      </c>
      <c r="E2339" t="s">
        <v>9</v>
      </c>
      <c r="F2339" t="s">
        <v>12</v>
      </c>
      <c r="G2339" t="s">
        <v>9</v>
      </c>
      <c r="H2339" t="s">
        <v>8</v>
      </c>
      <c r="I2339">
        <f t="shared" si="41"/>
        <v>4</v>
      </c>
    </row>
    <row r="2340" spans="1:9">
      <c r="A2340">
        <f>IF(MOD(ROW()-24,COUNTA(tblProducts[Description]))=0,A2339+1,A2339)</f>
        <v>21</v>
      </c>
      <c r="B2340">
        <f>MOD(ROW()-24,COUNTA(tblProducts[Description]))+1</f>
        <v>37</v>
      </c>
      <c r="C2340" t="str">
        <f>_xlfn.XLOOKUP(A2340,tblProducts[Column1],tblProducts[Description])</f>
        <v>ETHODUOMEEN T/20 BULK</v>
      </c>
      <c r="D2340" t="str">
        <f>_xlfn.XLOOKUP(B2340,tblProducts[Column1],tblProducts[Description])</f>
        <v>ETHOMEEN SV/15 BULK</v>
      </c>
      <c r="E2340" t="s">
        <v>9</v>
      </c>
      <c r="F2340" t="s">
        <v>12</v>
      </c>
      <c r="G2340" t="s">
        <v>7</v>
      </c>
      <c r="H2340" t="s">
        <v>8</v>
      </c>
      <c r="I2340">
        <f t="shared" si="41"/>
        <v>2</v>
      </c>
    </row>
    <row r="2341" spans="1:9">
      <c r="A2341">
        <f>IF(MOD(ROW()-24,COUNTA(tblProducts[Description]))=0,A2340+1,A2340)</f>
        <v>21</v>
      </c>
      <c r="B2341">
        <f>MOD(ROW()-24,COUNTA(tblProducts[Description]))+1</f>
        <v>38</v>
      </c>
      <c r="C2341" t="str">
        <f>_xlfn.XLOOKUP(A2341,tblProducts[Column1],tblProducts[Description])</f>
        <v>ETHODUOMEEN T/20 BULK</v>
      </c>
      <c r="D2341" t="str">
        <f>_xlfn.XLOOKUP(B2341,tblProducts[Column1],tblProducts[Description])</f>
        <v>ETHOMEEN SV/15C BULK</v>
      </c>
      <c r="E2341" t="s">
        <v>9</v>
      </c>
      <c r="F2341" t="s">
        <v>12</v>
      </c>
      <c r="G2341" t="s">
        <v>7</v>
      </c>
      <c r="H2341" t="s">
        <v>8</v>
      </c>
      <c r="I2341">
        <f t="shared" si="41"/>
        <v>2</v>
      </c>
    </row>
    <row r="2342" spans="1:9">
      <c r="A2342">
        <f>IF(MOD(ROW()-24,COUNTA(tblProducts[Description]))=0,A2341+1,A2341)</f>
        <v>21</v>
      </c>
      <c r="B2342">
        <f>MOD(ROW()-24,COUNTA(tblProducts[Description]))+1</f>
        <v>39</v>
      </c>
      <c r="C2342" t="str">
        <f>_xlfn.XLOOKUP(A2342,tblProducts[Column1],tblProducts[Description])</f>
        <v>ETHODUOMEEN T/20 BULK</v>
      </c>
      <c r="D2342" t="str">
        <f>_xlfn.XLOOKUP(B2342,tblProducts[Column1],tblProducts[Description])</f>
        <v>ETHOMEEN SV/25 BULK</v>
      </c>
      <c r="E2342" t="s">
        <v>9</v>
      </c>
      <c r="F2342" t="s">
        <v>12</v>
      </c>
      <c r="G2342" t="s">
        <v>7</v>
      </c>
      <c r="H2342" t="s">
        <v>8</v>
      </c>
      <c r="I2342">
        <f t="shared" si="41"/>
        <v>2</v>
      </c>
    </row>
    <row r="2343" spans="1:9">
      <c r="A2343">
        <f>IF(MOD(ROW()-24,COUNTA(tblProducts[Description]))=0,A2342+1,A2342)</f>
        <v>21</v>
      </c>
      <c r="B2343">
        <f>MOD(ROW()-24,COUNTA(tblProducts[Description]))+1</f>
        <v>40</v>
      </c>
      <c r="C2343" t="str">
        <f>_xlfn.XLOOKUP(A2343,tblProducts[Column1],tblProducts[Description])</f>
        <v>ETHODUOMEEN T/20 BULK</v>
      </c>
      <c r="D2343" t="str">
        <f>_xlfn.XLOOKUP(B2343,tblProducts[Column1],tblProducts[Description])</f>
        <v>ETHOMEEN T/12 BULK</v>
      </c>
      <c r="E2343" t="s">
        <v>9</v>
      </c>
      <c r="F2343" t="s">
        <v>12</v>
      </c>
      <c r="G2343" t="s">
        <v>9</v>
      </c>
      <c r="H2343" t="s">
        <v>8</v>
      </c>
      <c r="I2343">
        <f t="shared" si="41"/>
        <v>4</v>
      </c>
    </row>
    <row r="2344" spans="1:9">
      <c r="A2344">
        <f>IF(MOD(ROW()-24,COUNTA(tblProducts[Description]))=0,A2343+1,A2343)</f>
        <v>21</v>
      </c>
      <c r="B2344">
        <f>MOD(ROW()-24,COUNTA(tblProducts[Description]))+1</f>
        <v>41</v>
      </c>
      <c r="C2344" t="str">
        <f>_xlfn.XLOOKUP(A2344,tblProducts[Column1],tblProducts[Description])</f>
        <v>ETHODUOMEEN T/20 BULK</v>
      </c>
      <c r="D2344" t="str">
        <f>_xlfn.XLOOKUP(B2344,tblProducts[Column1],tblProducts[Description])</f>
        <v>ETHOMEEN T/13.5 BULK</v>
      </c>
      <c r="E2344" t="s">
        <v>9</v>
      </c>
      <c r="F2344" t="s">
        <v>12</v>
      </c>
      <c r="G2344" t="s">
        <v>7</v>
      </c>
      <c r="H2344" t="s">
        <v>8</v>
      </c>
      <c r="I2344">
        <f t="shared" si="41"/>
        <v>2</v>
      </c>
    </row>
    <row r="2345" spans="1:9">
      <c r="A2345">
        <f>IF(MOD(ROW()-24,COUNTA(tblProducts[Description]))=0,A2344+1,A2344)</f>
        <v>21</v>
      </c>
      <c r="B2345">
        <f>MOD(ROW()-24,COUNTA(tblProducts[Description]))+1</f>
        <v>42</v>
      </c>
      <c r="C2345" t="str">
        <f>_xlfn.XLOOKUP(A2345,tblProducts[Column1],tblProducts[Description])</f>
        <v>ETHODUOMEEN T/20 BULK</v>
      </c>
      <c r="D2345" t="str">
        <f>_xlfn.XLOOKUP(B2345,tblProducts[Column1],tblProducts[Description])</f>
        <v>ETHOMEEN T/15 BULK</v>
      </c>
      <c r="E2345" t="s">
        <v>9</v>
      </c>
      <c r="F2345" t="s">
        <v>12</v>
      </c>
      <c r="G2345" t="s">
        <v>7</v>
      </c>
      <c r="H2345" t="s">
        <v>8</v>
      </c>
      <c r="I2345">
        <f t="shared" si="41"/>
        <v>2</v>
      </c>
    </row>
    <row r="2346" spans="1:9">
      <c r="A2346">
        <f>IF(MOD(ROW()-24,COUNTA(tblProducts[Description]))=0,A2345+1,A2345)</f>
        <v>21</v>
      </c>
      <c r="B2346">
        <f>MOD(ROW()-24,COUNTA(tblProducts[Description]))+1</f>
        <v>43</v>
      </c>
      <c r="C2346" t="str">
        <f>_xlfn.XLOOKUP(A2346,tblProducts[Column1],tblProducts[Description])</f>
        <v>ETHODUOMEEN T/20 BULK</v>
      </c>
      <c r="D2346" t="str">
        <f>_xlfn.XLOOKUP(B2346,tblProducts[Column1],tblProducts[Description])</f>
        <v>ETHOMEEN T/17 BULK</v>
      </c>
      <c r="E2346" t="s">
        <v>9</v>
      </c>
      <c r="F2346" t="s">
        <v>12</v>
      </c>
      <c r="G2346" t="s">
        <v>7</v>
      </c>
      <c r="H2346" t="s">
        <v>8</v>
      </c>
      <c r="I2346">
        <f t="shared" si="41"/>
        <v>2</v>
      </c>
    </row>
    <row r="2347" spans="1:9">
      <c r="A2347">
        <f>IF(MOD(ROW()-24,COUNTA(tblProducts[Description]))=0,A2346+1,A2346)</f>
        <v>21</v>
      </c>
      <c r="B2347">
        <f>MOD(ROW()-24,COUNTA(tblProducts[Description]))+1</f>
        <v>44</v>
      </c>
      <c r="C2347" t="str">
        <f>_xlfn.XLOOKUP(A2347,tblProducts[Column1],tblProducts[Description])</f>
        <v>ETHODUOMEEN T/20 BULK</v>
      </c>
      <c r="D2347" t="str">
        <f>_xlfn.XLOOKUP(B2347,tblProducts[Column1],tblProducts[Description])</f>
        <v>ETHOMEEN T/18 BULK</v>
      </c>
      <c r="E2347" t="s">
        <v>9</v>
      </c>
      <c r="F2347" t="s">
        <v>12</v>
      </c>
      <c r="G2347" t="s">
        <v>7</v>
      </c>
      <c r="H2347" t="s">
        <v>8</v>
      </c>
      <c r="I2347">
        <f t="shared" si="41"/>
        <v>2</v>
      </c>
    </row>
    <row r="2348" spans="1:9">
      <c r="A2348">
        <f>IF(MOD(ROW()-24,COUNTA(tblProducts[Description]))=0,A2347+1,A2347)</f>
        <v>21</v>
      </c>
      <c r="B2348">
        <f>MOD(ROW()-24,COUNTA(tblProducts[Description]))+1</f>
        <v>45</v>
      </c>
      <c r="C2348" t="str">
        <f>_xlfn.XLOOKUP(A2348,tblProducts[Column1],tblProducts[Description])</f>
        <v>ETHODUOMEEN T/20 BULK</v>
      </c>
      <c r="D2348" t="str">
        <f>_xlfn.XLOOKUP(B2348,tblProducts[Column1],tblProducts[Description])</f>
        <v>ETHOMEEN T/19 BULK</v>
      </c>
      <c r="E2348" t="s">
        <v>9</v>
      </c>
      <c r="F2348" t="s">
        <v>12</v>
      </c>
      <c r="G2348" t="s">
        <v>7</v>
      </c>
      <c r="H2348" t="s">
        <v>8</v>
      </c>
      <c r="I2348">
        <f t="shared" si="41"/>
        <v>2</v>
      </c>
    </row>
    <row r="2349" spans="1:9">
      <c r="A2349">
        <f>IF(MOD(ROW()-24,COUNTA(tblProducts[Description]))=0,A2348+1,A2348)</f>
        <v>21</v>
      </c>
      <c r="B2349">
        <f>MOD(ROW()-24,COUNTA(tblProducts[Description]))+1</f>
        <v>46</v>
      </c>
      <c r="C2349" t="str">
        <f>_xlfn.XLOOKUP(A2349,tblProducts[Column1],tblProducts[Description])</f>
        <v>ETHODUOMEEN T/20 BULK</v>
      </c>
      <c r="D2349" t="str">
        <f>_xlfn.XLOOKUP(B2349,tblProducts[Column1],tblProducts[Description])</f>
        <v>ETHOMEEN T/20 BULK</v>
      </c>
      <c r="E2349" t="s">
        <v>9</v>
      </c>
      <c r="F2349" t="s">
        <v>12</v>
      </c>
      <c r="G2349" t="s">
        <v>7</v>
      </c>
      <c r="H2349" t="s">
        <v>8</v>
      </c>
      <c r="I2349">
        <f t="shared" si="41"/>
        <v>2</v>
      </c>
    </row>
    <row r="2350" spans="1:9">
      <c r="A2350">
        <f>IF(MOD(ROW()-24,COUNTA(tblProducts[Description]))=0,A2349+1,A2349)</f>
        <v>21</v>
      </c>
      <c r="B2350">
        <f>MOD(ROW()-24,COUNTA(tblProducts[Description]))+1</f>
        <v>47</v>
      </c>
      <c r="C2350" t="str">
        <f>_xlfn.XLOOKUP(A2350,tblProducts[Column1],tblProducts[Description])</f>
        <v>ETHODUOMEEN T/20 BULK</v>
      </c>
      <c r="D2350" t="str">
        <f>_xlfn.XLOOKUP(B2350,tblProducts[Column1],tblProducts[Description])</f>
        <v>ETHOMEEN T/20S BULK</v>
      </c>
      <c r="E2350" t="s">
        <v>9</v>
      </c>
      <c r="F2350" t="s">
        <v>12</v>
      </c>
      <c r="G2350" t="s">
        <v>7</v>
      </c>
      <c r="H2350" t="s">
        <v>8</v>
      </c>
      <c r="I2350">
        <f t="shared" si="41"/>
        <v>2</v>
      </c>
    </row>
    <row r="2351" spans="1:9">
      <c r="A2351">
        <f>IF(MOD(ROW()-24,COUNTA(tblProducts[Description]))=0,A2350+1,A2350)</f>
        <v>21</v>
      </c>
      <c r="B2351">
        <f>MOD(ROW()-24,COUNTA(tblProducts[Description]))+1</f>
        <v>48</v>
      </c>
      <c r="C2351" t="str">
        <f>_xlfn.XLOOKUP(A2351,tblProducts[Column1],tblProducts[Description])</f>
        <v>ETHODUOMEEN T/20 BULK</v>
      </c>
      <c r="D2351" t="str">
        <f>_xlfn.XLOOKUP(B2351,tblProducts[Column1],tblProducts[Description])</f>
        <v>ETHOMEEN T/24 BULK</v>
      </c>
      <c r="E2351" t="s">
        <v>9</v>
      </c>
      <c r="F2351" t="s">
        <v>12</v>
      </c>
      <c r="G2351" t="s">
        <v>7</v>
      </c>
      <c r="H2351" t="s">
        <v>8</v>
      </c>
      <c r="I2351">
        <f t="shared" si="41"/>
        <v>2</v>
      </c>
    </row>
    <row r="2352" spans="1:9">
      <c r="A2352">
        <f>IF(MOD(ROW()-24,COUNTA(tblProducts[Description]))=0,A2351+1,A2351)</f>
        <v>21</v>
      </c>
      <c r="B2352">
        <f>MOD(ROW()-24,COUNTA(tblProducts[Description]))+1</f>
        <v>49</v>
      </c>
      <c r="C2352" t="str">
        <f>_xlfn.XLOOKUP(A2352,tblProducts[Column1],tblProducts[Description])</f>
        <v>ETHODUOMEEN T/20 BULK</v>
      </c>
      <c r="D2352" t="str">
        <f>_xlfn.XLOOKUP(B2352,tblProducts[Column1],tblProducts[Description])</f>
        <v>ETHOMEEN T/25 BULK</v>
      </c>
      <c r="E2352" t="s">
        <v>9</v>
      </c>
      <c r="F2352" t="s">
        <v>12</v>
      </c>
      <c r="G2352" t="s">
        <v>7</v>
      </c>
      <c r="H2352" t="s">
        <v>8</v>
      </c>
      <c r="I2352">
        <f t="shared" si="41"/>
        <v>2</v>
      </c>
    </row>
    <row r="2353" spans="1:9">
      <c r="A2353">
        <f>IF(MOD(ROW()-24,COUNTA(tblProducts[Description]))=0,A2352+1,A2352)</f>
        <v>21</v>
      </c>
      <c r="B2353">
        <f>MOD(ROW()-24,COUNTA(tblProducts[Description]))+1</f>
        <v>50</v>
      </c>
      <c r="C2353" t="str">
        <f>_xlfn.XLOOKUP(A2353,tblProducts[Column1],tblProducts[Description])</f>
        <v>ETHODUOMEEN T/20 BULK</v>
      </c>
      <c r="D2353" t="str">
        <f>_xlfn.XLOOKUP(B2353,tblProducts[Column1],tblProducts[Description])</f>
        <v>ETHOMEEN T/28 BULK</v>
      </c>
      <c r="E2353" t="s">
        <v>9</v>
      </c>
      <c r="F2353" t="s">
        <v>12</v>
      </c>
      <c r="G2353" t="s">
        <v>7</v>
      </c>
      <c r="H2353" t="s">
        <v>8</v>
      </c>
      <c r="I2353">
        <f t="shared" si="41"/>
        <v>2</v>
      </c>
    </row>
    <row r="2354" spans="1:9">
      <c r="A2354">
        <f>IF(MOD(ROW()-24,COUNTA(tblProducts[Description]))=0,A2353+1,A2353)</f>
        <v>21</v>
      </c>
      <c r="B2354">
        <f>MOD(ROW()-24,COUNTA(tblProducts[Description]))+1</f>
        <v>51</v>
      </c>
      <c r="C2354" t="str">
        <f>_xlfn.XLOOKUP(A2354,tblProducts[Column1],tblProducts[Description])</f>
        <v>ETHODUOMEEN T/20 BULK</v>
      </c>
      <c r="D2354" t="str">
        <f>_xlfn.XLOOKUP(B2354,tblProducts[Column1],tblProducts[Description])</f>
        <v>ETHYLAN 1008 SA BULK</v>
      </c>
      <c r="E2354" t="s">
        <v>9</v>
      </c>
      <c r="F2354" t="s">
        <v>12</v>
      </c>
      <c r="G2354" t="s">
        <v>7</v>
      </c>
      <c r="H2354" t="s">
        <v>8</v>
      </c>
      <c r="I2354">
        <f t="shared" si="41"/>
        <v>2</v>
      </c>
    </row>
    <row r="2355" spans="1:9">
      <c r="A2355">
        <f>IF(MOD(ROW()-24,COUNTA(tblProducts[Description]))=0,A2354+1,A2354)</f>
        <v>21</v>
      </c>
      <c r="B2355">
        <f>MOD(ROW()-24,COUNTA(tblProducts[Description]))+1</f>
        <v>52</v>
      </c>
      <c r="C2355" t="str">
        <f>_xlfn.XLOOKUP(A2355,tblProducts[Column1],tblProducts[Description])</f>
        <v>ETHODUOMEEN T/20 BULK</v>
      </c>
      <c r="D2355" t="str">
        <f>_xlfn.XLOOKUP(B2355,tblProducts[Column1],tblProducts[Description])</f>
        <v>ETHYLAN 325 BULK</v>
      </c>
      <c r="E2355" t="s">
        <v>9</v>
      </c>
      <c r="F2355" t="s">
        <v>12</v>
      </c>
      <c r="G2355" t="s">
        <v>7</v>
      </c>
      <c r="H2355" t="s">
        <v>8</v>
      </c>
      <c r="I2355">
        <f t="shared" si="41"/>
        <v>2</v>
      </c>
    </row>
    <row r="2356" spans="1:9">
      <c r="A2356">
        <f>IF(MOD(ROW()-24,COUNTA(tblProducts[Description]))=0,A2355+1,A2355)</f>
        <v>21</v>
      </c>
      <c r="B2356">
        <f>MOD(ROW()-24,COUNTA(tblProducts[Description]))+1</f>
        <v>53</v>
      </c>
      <c r="C2356" t="str">
        <f>_xlfn.XLOOKUP(A2356,tblProducts[Column1],tblProducts[Description])</f>
        <v>ETHODUOMEEN T/20 BULK</v>
      </c>
      <c r="D2356" t="str">
        <f>_xlfn.XLOOKUP(B2356,tblProducts[Column1],tblProducts[Description])</f>
        <v>ETHYLAN NS-500LQ BULK</v>
      </c>
      <c r="E2356" t="s">
        <v>9</v>
      </c>
      <c r="F2356" t="s">
        <v>12</v>
      </c>
      <c r="G2356" t="s">
        <v>7</v>
      </c>
      <c r="H2356" t="s">
        <v>8</v>
      </c>
      <c r="I2356">
        <f t="shared" si="41"/>
        <v>2</v>
      </c>
    </row>
    <row r="2357" spans="1:9">
      <c r="A2357">
        <f>IF(MOD(ROW()-24,COUNTA(tblProducts[Description]))=0,A2356+1,A2356)</f>
        <v>21</v>
      </c>
      <c r="B2357">
        <f>MOD(ROW()-24,COUNTA(tblProducts[Description]))+1</f>
        <v>54</v>
      </c>
      <c r="C2357" t="str">
        <f>_xlfn.XLOOKUP(A2357,tblProducts[Column1],tblProducts[Description])</f>
        <v>ETHODUOMEEN T/20 BULK</v>
      </c>
      <c r="D2357" t="str">
        <f>_xlfn.XLOOKUP(B2357,tblProducts[Column1],tblProducts[Description])</f>
        <v>ETHYLAN PRE NS-505 K BULK</v>
      </c>
      <c r="E2357" t="s">
        <v>9</v>
      </c>
      <c r="F2357" t="s">
        <v>12</v>
      </c>
      <c r="G2357" t="s">
        <v>7</v>
      </c>
      <c r="H2357" t="s">
        <v>8</v>
      </c>
      <c r="I2357">
        <f t="shared" si="41"/>
        <v>2</v>
      </c>
    </row>
    <row r="2358" spans="1:9">
      <c r="A2358">
        <f>IF(MOD(ROW()-24,COUNTA(tblProducts[Description]))=0,A2357+1,A2357)</f>
        <v>21</v>
      </c>
      <c r="B2358">
        <f>MOD(ROW()-24,COUNTA(tblProducts[Description]))+1</f>
        <v>55</v>
      </c>
      <c r="C2358" t="str">
        <f>_xlfn.XLOOKUP(A2358,tblProducts[Column1],tblProducts[Description])</f>
        <v>ETHODUOMEEN T/20 BULK</v>
      </c>
      <c r="D2358" t="str">
        <f>_xlfn.XLOOKUP(B2358,tblProducts[Column1],tblProducts[Description])</f>
        <v>ETHYLAN SN-90 BULK</v>
      </c>
      <c r="E2358" t="s">
        <v>9</v>
      </c>
      <c r="F2358" t="s">
        <v>12</v>
      </c>
      <c r="G2358" t="s">
        <v>7</v>
      </c>
      <c r="H2358" t="s">
        <v>8</v>
      </c>
      <c r="I2358">
        <f t="shared" si="41"/>
        <v>2</v>
      </c>
    </row>
    <row r="2359" spans="1:9">
      <c r="A2359">
        <f>IF(MOD(ROW()-24,COUNTA(tblProducts[Description]))=0,A2358+1,A2358)</f>
        <v>21</v>
      </c>
      <c r="B2359">
        <f>MOD(ROW()-24,COUNTA(tblProducts[Description]))+1</f>
        <v>56</v>
      </c>
      <c r="C2359" t="str">
        <f>_xlfn.XLOOKUP(A2359,tblProducts[Column1],tblProducts[Description])</f>
        <v>ETHODUOMEEN T/20 BULK</v>
      </c>
      <c r="D2359" t="str">
        <f>_xlfn.XLOOKUP(B2359,tblProducts[Column1],tblProducts[Description])</f>
        <v>ETHYLAN TD-100 BULK</v>
      </c>
      <c r="E2359" t="s">
        <v>9</v>
      </c>
      <c r="F2359" t="s">
        <v>12</v>
      </c>
      <c r="G2359" t="s">
        <v>7</v>
      </c>
      <c r="H2359" t="s">
        <v>8</v>
      </c>
      <c r="I2359">
        <f t="shared" si="41"/>
        <v>2</v>
      </c>
    </row>
    <row r="2360" spans="1:9">
      <c r="A2360">
        <f>IF(MOD(ROW()-24,COUNTA(tblProducts[Description]))=0,A2359+1,A2359)</f>
        <v>21</v>
      </c>
      <c r="B2360">
        <f>MOD(ROW()-24,COUNTA(tblProducts[Description]))+1</f>
        <v>57</v>
      </c>
      <c r="C2360" t="str">
        <f>_xlfn.XLOOKUP(A2360,tblProducts[Column1],tblProducts[Description])</f>
        <v>ETHODUOMEEN T/20 BULK</v>
      </c>
      <c r="D2360" t="str">
        <f>_xlfn.XLOOKUP(B2360,tblProducts[Column1],tblProducts[Description])</f>
        <v>ETHYLAN TD-120 BULK</v>
      </c>
      <c r="E2360" t="s">
        <v>9</v>
      </c>
      <c r="F2360" t="s">
        <v>12</v>
      </c>
      <c r="G2360" t="s">
        <v>7</v>
      </c>
      <c r="H2360" t="s">
        <v>8</v>
      </c>
      <c r="I2360">
        <f t="shared" si="41"/>
        <v>2</v>
      </c>
    </row>
    <row r="2361" spans="1:9">
      <c r="A2361">
        <f>IF(MOD(ROW()-24,COUNTA(tblProducts[Description]))=0,A2360+1,A2360)</f>
        <v>21</v>
      </c>
      <c r="B2361">
        <f>MOD(ROW()-24,COUNTA(tblProducts[Description]))+1</f>
        <v>58</v>
      </c>
      <c r="C2361" t="str">
        <f>_xlfn.XLOOKUP(A2361,tblProducts[Column1],tblProducts[Description])</f>
        <v>ETHODUOMEEN T/20 BULK</v>
      </c>
      <c r="D2361" t="str">
        <f>_xlfn.XLOOKUP(B2361,tblProducts[Column1],tblProducts[Description])</f>
        <v>ETHYLAN TD-1407 BULK</v>
      </c>
      <c r="E2361" t="s">
        <v>9</v>
      </c>
      <c r="F2361" t="s">
        <v>12</v>
      </c>
      <c r="G2361" t="s">
        <v>7</v>
      </c>
      <c r="H2361" t="s">
        <v>8</v>
      </c>
      <c r="I2361">
        <f t="shared" si="41"/>
        <v>2</v>
      </c>
    </row>
    <row r="2362" spans="1:9">
      <c r="A2362">
        <f>IF(MOD(ROW()-24,COUNTA(tblProducts[Description]))=0,A2361+1,A2361)</f>
        <v>21</v>
      </c>
      <c r="B2362">
        <f>MOD(ROW()-24,COUNTA(tblProducts[Description]))+1</f>
        <v>59</v>
      </c>
      <c r="C2362" t="str">
        <f>_xlfn.XLOOKUP(A2362,tblProducts[Column1],tblProducts[Description])</f>
        <v>ETHODUOMEEN T/20 BULK</v>
      </c>
      <c r="D2362" t="str">
        <f>_xlfn.XLOOKUP(B2362,tblProducts[Column1],tblProducts[Description])</f>
        <v>ETHYLAN TD-40 BULK</v>
      </c>
      <c r="E2362" t="s">
        <v>9</v>
      </c>
      <c r="F2362" t="s">
        <v>12</v>
      </c>
      <c r="G2362" t="s">
        <v>7</v>
      </c>
      <c r="H2362" t="s">
        <v>8</v>
      </c>
      <c r="I2362">
        <f t="shared" si="41"/>
        <v>2</v>
      </c>
    </row>
    <row r="2363" spans="1:9">
      <c r="A2363">
        <f>IF(MOD(ROW()-24,COUNTA(tblProducts[Description]))=0,A2362+1,A2362)</f>
        <v>21</v>
      </c>
      <c r="B2363">
        <f>MOD(ROW()-24,COUNTA(tblProducts[Description]))+1</f>
        <v>60</v>
      </c>
      <c r="C2363" t="str">
        <f>_xlfn.XLOOKUP(A2363,tblProducts[Column1],tblProducts[Description])</f>
        <v>ETHODUOMEEN T/20 BULK</v>
      </c>
      <c r="D2363" t="str">
        <f>_xlfn.XLOOKUP(B2363,tblProducts[Column1],tblProducts[Description])</f>
        <v>ETHYLAN TD-60 BULK</v>
      </c>
      <c r="E2363" t="s">
        <v>9</v>
      </c>
      <c r="F2363" t="s">
        <v>12</v>
      </c>
      <c r="G2363" t="s">
        <v>7</v>
      </c>
      <c r="H2363" t="s">
        <v>8</v>
      </c>
      <c r="I2363">
        <f t="shared" si="41"/>
        <v>2</v>
      </c>
    </row>
    <row r="2364" spans="1:9">
      <c r="A2364">
        <f>IF(MOD(ROW()-24,COUNTA(tblProducts[Description]))=0,A2363+1,A2363)</f>
        <v>21</v>
      </c>
      <c r="B2364">
        <f>MOD(ROW()-24,COUNTA(tblProducts[Description]))+1</f>
        <v>61</v>
      </c>
      <c r="C2364" t="str">
        <f>_xlfn.XLOOKUP(A2364,tblProducts[Column1],tblProducts[Description])</f>
        <v>ETHODUOMEEN T/20 BULK</v>
      </c>
      <c r="D2364" t="str">
        <f>_xlfn.XLOOKUP(B2364,tblProducts[Column1],tblProducts[Description])</f>
        <v>INTERMEDIATE BE-110L BULK</v>
      </c>
      <c r="E2364" t="s">
        <v>9</v>
      </c>
      <c r="F2364" t="s">
        <v>12</v>
      </c>
      <c r="G2364" t="s">
        <v>7</v>
      </c>
      <c r="H2364" t="s">
        <v>8</v>
      </c>
      <c r="I2364">
        <f t="shared" si="41"/>
        <v>2</v>
      </c>
    </row>
    <row r="2365" spans="1:9">
      <c r="A2365">
        <f>IF(MOD(ROW()-24,COUNTA(tblProducts[Description]))=0,A2364+1,A2364)</f>
        <v>21</v>
      </c>
      <c r="B2365">
        <f>MOD(ROW()-24,COUNTA(tblProducts[Description]))+1</f>
        <v>62</v>
      </c>
      <c r="C2365" t="str">
        <f>_xlfn.XLOOKUP(A2365,tblProducts[Column1],tblProducts[Description])</f>
        <v>ETHODUOMEEN T/20 BULK</v>
      </c>
      <c r="D2365" t="str">
        <f>_xlfn.XLOOKUP(B2365,tblProducts[Column1],tblProducts[Description])</f>
        <v>INTERMEDIATE DPG-415 BULK</v>
      </c>
      <c r="E2365" t="s">
        <v>9</v>
      </c>
      <c r="F2365" t="s">
        <v>12</v>
      </c>
      <c r="G2365" t="s">
        <v>7</v>
      </c>
      <c r="H2365" t="s">
        <v>8</v>
      </c>
      <c r="I2365">
        <f t="shared" si="41"/>
        <v>2</v>
      </c>
    </row>
    <row r="2366" spans="1:9">
      <c r="A2366">
        <f>IF(MOD(ROW()-24,COUNTA(tblProducts[Description]))=0,A2365+1,A2365)</f>
        <v>21</v>
      </c>
      <c r="B2366">
        <f>MOD(ROW()-24,COUNTA(tblProducts[Description]))+1</f>
        <v>63</v>
      </c>
      <c r="C2366" t="str">
        <f>_xlfn.XLOOKUP(A2366,tblProducts[Column1],tblProducts[Description])</f>
        <v>ETHODUOMEEN T/20 BULK</v>
      </c>
      <c r="D2366" t="str">
        <f>_xlfn.XLOOKUP(B2366,tblProducts[Column1],tblProducts[Description])</f>
        <v>PROPODUOMEEN T/12 BULK</v>
      </c>
      <c r="E2366" t="s">
        <v>9</v>
      </c>
      <c r="F2366" t="s">
        <v>12</v>
      </c>
      <c r="G2366" t="s">
        <v>9</v>
      </c>
      <c r="H2366" t="s">
        <v>8</v>
      </c>
      <c r="I2366">
        <f t="shared" si="41"/>
        <v>4</v>
      </c>
    </row>
    <row r="2367" spans="1:9">
      <c r="A2367">
        <f>IF(MOD(ROW()-24,COUNTA(tblProducts[Description]))=0,A2366+1,A2366)</f>
        <v>21</v>
      </c>
      <c r="B2367">
        <f>MOD(ROW()-24,COUNTA(tblProducts[Description]))+1</f>
        <v>64</v>
      </c>
      <c r="C2367" t="str">
        <f>_xlfn.XLOOKUP(A2367,tblProducts[Column1],tblProducts[Description])</f>
        <v>ETHODUOMEEN T/20 BULK</v>
      </c>
      <c r="D2367" t="str">
        <f>_xlfn.XLOOKUP(B2367,tblProducts[Column1],tblProducts[Description])</f>
        <v>PROPOMEEN T/12 BULK</v>
      </c>
      <c r="E2367" t="s">
        <v>9</v>
      </c>
      <c r="F2367" t="s">
        <v>12</v>
      </c>
      <c r="G2367" t="s">
        <v>9</v>
      </c>
      <c r="H2367" t="s">
        <v>8</v>
      </c>
      <c r="I2367">
        <f t="shared" si="41"/>
        <v>4</v>
      </c>
    </row>
    <row r="2368" spans="1:9">
      <c r="A2368">
        <f>IF(MOD(ROW()-24,COUNTA(tblProducts[Description]))=0,A2367+1,A2367)</f>
        <v>21</v>
      </c>
      <c r="B2368">
        <f>MOD(ROW()-24,COUNTA(tblProducts[Description]))+1</f>
        <v>65</v>
      </c>
      <c r="C2368" t="str">
        <f>_xlfn.XLOOKUP(A2368,tblProducts[Column1],tblProducts[Description])</f>
        <v>ETHODUOMEEN T/20 BULK</v>
      </c>
      <c r="D2368" t="str">
        <f>_xlfn.XLOOKUP(B2368,tblProducts[Column1],tblProducts[Description])</f>
        <v>TMP-420 BULK</v>
      </c>
      <c r="E2368" t="s">
        <v>9</v>
      </c>
      <c r="F2368" t="s">
        <v>12</v>
      </c>
      <c r="G2368" t="s">
        <v>7</v>
      </c>
      <c r="H2368" t="s">
        <v>8</v>
      </c>
      <c r="I2368">
        <f t="shared" si="41"/>
        <v>2</v>
      </c>
    </row>
    <row r="2369" spans="1:9">
      <c r="A2369">
        <f>IF(MOD(ROW()-24,COUNTA(tblProducts[Description]))=0,A2368+1,A2368)</f>
        <v>21</v>
      </c>
      <c r="B2369">
        <f>MOD(ROW()-24,COUNTA(tblProducts[Description]))+1</f>
        <v>66</v>
      </c>
      <c r="C2369" t="str">
        <f>_xlfn.XLOOKUP(A2369,tblProducts[Column1],tblProducts[Description])</f>
        <v>ETHODUOMEEN T/20 BULK</v>
      </c>
      <c r="D2369" t="str">
        <f>_xlfn.XLOOKUP(B2369,tblProducts[Column1],tblProducts[Description])</f>
        <v>TMP-80 BULK</v>
      </c>
      <c r="E2369" t="s">
        <v>9</v>
      </c>
      <c r="F2369" t="s">
        <v>12</v>
      </c>
      <c r="G2369" t="s">
        <v>7</v>
      </c>
      <c r="H2369" t="s">
        <v>8</v>
      </c>
      <c r="I2369">
        <f t="shared" si="41"/>
        <v>2</v>
      </c>
    </row>
    <row r="2370" spans="1:9">
      <c r="A2370">
        <f>IF(MOD(ROW()-24,COUNTA(tblProducts[Description]))=0,A2369+1,A2369)</f>
        <v>21</v>
      </c>
      <c r="B2370">
        <f>MOD(ROW()-24,COUNTA(tblProducts[Description]))+1</f>
        <v>67</v>
      </c>
      <c r="C2370" t="str">
        <f>_xlfn.XLOOKUP(A2370,tblProducts[Column1],tblProducts[Description])</f>
        <v>ETHODUOMEEN T/20 BULK</v>
      </c>
      <c r="D2370" t="str">
        <f>_xlfn.XLOOKUP(B2370,tblProducts[Column1],tblProducts[Description])</f>
        <v>VISCO 352 BULK</v>
      </c>
      <c r="E2370" t="s">
        <v>9</v>
      </c>
      <c r="F2370" t="s">
        <v>12</v>
      </c>
      <c r="G2370" t="s">
        <v>7</v>
      </c>
      <c r="H2370" t="s">
        <v>8</v>
      </c>
      <c r="I2370">
        <f t="shared" si="41"/>
        <v>2</v>
      </c>
    </row>
    <row r="2371" spans="1:9">
      <c r="A2371">
        <f>IF(MOD(ROW()-24,COUNTA(tblProducts[Description]))=0,A2370+1,A2370)</f>
        <v>21</v>
      </c>
      <c r="B2371">
        <f>MOD(ROW()-24,COUNTA(tblProducts[Description]))+1</f>
        <v>68</v>
      </c>
      <c r="C2371" t="str">
        <f>_xlfn.XLOOKUP(A2371,tblProducts[Column1],tblProducts[Description])</f>
        <v>ETHODUOMEEN T/20 BULK</v>
      </c>
      <c r="D2371" t="str">
        <f>_xlfn.XLOOKUP(B2371,tblProducts[Column1],tblProducts[Description])</f>
        <v>WITBREAK DPG-25 BULK</v>
      </c>
      <c r="E2371" t="s">
        <v>9</v>
      </c>
      <c r="F2371" t="s">
        <v>12</v>
      </c>
      <c r="G2371" t="s">
        <v>7</v>
      </c>
      <c r="H2371" t="s">
        <v>8</v>
      </c>
      <c r="I2371">
        <f t="shared" si="41"/>
        <v>2</v>
      </c>
    </row>
    <row r="2372" spans="1:9">
      <c r="A2372">
        <f>IF(MOD(ROW()-24,COUNTA(tblProducts[Description]))=0,A2371+1,A2371)</f>
        <v>21</v>
      </c>
      <c r="B2372">
        <f>MOD(ROW()-24,COUNTA(tblProducts[Description]))+1</f>
        <v>69</v>
      </c>
      <c r="C2372" t="str">
        <f>_xlfn.XLOOKUP(A2372,tblProducts[Column1],tblProducts[Description])</f>
        <v>ETHODUOMEEN T/20 BULK</v>
      </c>
      <c r="D2372" t="str">
        <f>_xlfn.XLOOKUP(B2372,tblProducts[Column1],tblProducts[Description])</f>
        <v>WITBREAK DPG-482 BULK</v>
      </c>
      <c r="E2372" t="s">
        <v>9</v>
      </c>
      <c r="F2372" t="s">
        <v>12</v>
      </c>
      <c r="G2372" t="s">
        <v>7</v>
      </c>
      <c r="H2372" t="s">
        <v>8</v>
      </c>
      <c r="I2372">
        <f t="shared" si="41"/>
        <v>2</v>
      </c>
    </row>
    <row r="2373" spans="1:9">
      <c r="A2373">
        <f>IF(MOD(ROW()-24,COUNTA(tblProducts[Description]))=0,A2372+1,A2372)</f>
        <v>21</v>
      </c>
      <c r="B2373">
        <f>MOD(ROW()-24,COUNTA(tblProducts[Description]))+1</f>
        <v>70</v>
      </c>
      <c r="C2373" t="str">
        <f>_xlfn.XLOOKUP(A2373,tblProducts[Column1],tblProducts[Description])</f>
        <v>ETHODUOMEEN T/20 BULK</v>
      </c>
      <c r="D2373" t="str">
        <f>_xlfn.XLOOKUP(B2373,tblProducts[Column1],tblProducts[Description])</f>
        <v>WITBREAK DPG-818 BULK</v>
      </c>
      <c r="E2373" t="s">
        <v>9</v>
      </c>
      <c r="F2373" t="s">
        <v>12</v>
      </c>
      <c r="G2373" t="s">
        <v>7</v>
      </c>
      <c r="H2373" t="s">
        <v>8</v>
      </c>
      <c r="I2373">
        <f t="shared" si="41"/>
        <v>2</v>
      </c>
    </row>
    <row r="2374" spans="1:9">
      <c r="A2374">
        <f>IF(MOD(ROW()-24,COUNTA(tblProducts[Description]))=0,A2373+1,A2373)</f>
        <v>21</v>
      </c>
      <c r="B2374">
        <f>MOD(ROW()-24,COUNTA(tblProducts[Description]))+1</f>
        <v>71</v>
      </c>
      <c r="C2374" t="str">
        <f>_xlfn.XLOOKUP(A2374,tblProducts[Column1],tblProducts[Description])</f>
        <v>ETHODUOMEEN T/20 BULK</v>
      </c>
      <c r="D2374" t="str">
        <f>_xlfn.XLOOKUP(B2374,tblProducts[Column1],tblProducts[Description])</f>
        <v>WITBREAK DTG-62 BULK</v>
      </c>
      <c r="E2374" t="s">
        <v>9</v>
      </c>
      <c r="F2374" t="s">
        <v>12</v>
      </c>
      <c r="G2374" t="s">
        <v>7</v>
      </c>
      <c r="H2374" t="s">
        <v>8</v>
      </c>
      <c r="I2374">
        <f t="shared" si="41"/>
        <v>2</v>
      </c>
    </row>
    <row r="2375" spans="1:9">
      <c r="A2375">
        <f>IF(MOD(ROW()-24,COUNTA(tblProducts[Description]))=0,A2374+1,A2374)</f>
        <v>21</v>
      </c>
      <c r="B2375">
        <f>MOD(ROW()-24,COUNTA(tblProducts[Description]))+1</f>
        <v>72</v>
      </c>
      <c r="C2375" t="str">
        <f>_xlfn.XLOOKUP(A2375,tblProducts[Column1],tblProducts[Description])</f>
        <v>ETHODUOMEEN T/20 BULK</v>
      </c>
      <c r="D2375" t="str">
        <f>_xlfn.XLOOKUP(B2375,tblProducts[Column1],tblProducts[Description])</f>
        <v>WITCOMUL 1844 BULK</v>
      </c>
      <c r="E2375" t="s">
        <v>9</v>
      </c>
      <c r="F2375" t="s">
        <v>12</v>
      </c>
      <c r="G2375" t="s">
        <v>7</v>
      </c>
      <c r="H2375" t="s">
        <v>8</v>
      </c>
      <c r="I2375">
        <f t="shared" si="41"/>
        <v>2</v>
      </c>
    </row>
    <row r="2376" spans="1:9">
      <c r="A2376">
        <f>IF(MOD(ROW()-24,COUNTA(tblProducts[Description]))=0,A2375+1,A2375)</f>
        <v>21</v>
      </c>
      <c r="B2376">
        <f>MOD(ROW()-24,COUNTA(tblProducts[Description]))+1</f>
        <v>73</v>
      </c>
      <c r="C2376" t="str">
        <f>_xlfn.XLOOKUP(A2376,tblProducts[Column1],tblProducts[Description])</f>
        <v>ETHODUOMEEN T/20 BULK</v>
      </c>
      <c r="D2376" t="str">
        <f>_xlfn.XLOOKUP(B2376,tblProducts[Column1],tblProducts[Description])</f>
        <v>WITCONOL 2690 BULK</v>
      </c>
      <c r="E2376" t="s">
        <v>9</v>
      </c>
      <c r="F2376" t="s">
        <v>12</v>
      </c>
      <c r="G2376" t="s">
        <v>7</v>
      </c>
      <c r="H2376" t="s">
        <v>8</v>
      </c>
      <c r="I2376">
        <f t="shared" si="41"/>
        <v>2</v>
      </c>
    </row>
    <row r="2377" spans="1:9">
      <c r="A2377">
        <f>IF(MOD(ROW()-24,COUNTA(tblProducts[Description]))=0,A2376+1,A2376)</f>
        <v>21</v>
      </c>
      <c r="B2377">
        <f>MOD(ROW()-24,COUNTA(tblProducts[Description]))+1</f>
        <v>74</v>
      </c>
      <c r="C2377" t="str">
        <f>_xlfn.XLOOKUP(A2377,tblProducts[Column1],tblProducts[Description])</f>
        <v>ETHODUOMEEN T/20 BULK</v>
      </c>
      <c r="D2377" t="str">
        <f>_xlfn.XLOOKUP(B2377,tblProducts[Column1],tblProducts[Description])</f>
        <v>ETHYLAN 324 BULK</v>
      </c>
      <c r="E2377" t="s">
        <v>9</v>
      </c>
      <c r="F2377" t="s">
        <v>12</v>
      </c>
      <c r="G2377" t="s">
        <v>7</v>
      </c>
      <c r="H2377" t="s">
        <v>8</v>
      </c>
      <c r="I2377">
        <f t="shared" si="41"/>
        <v>2</v>
      </c>
    </row>
    <row r="2378" spans="1:9">
      <c r="A2378">
        <f>IF(MOD(ROW()-24,COUNTA(tblProducts[Description]))=0,A2377+1,A2377)</f>
        <v>21</v>
      </c>
      <c r="B2378">
        <f>MOD(ROW()-24,COUNTA(tblProducts[Description]))+1</f>
        <v>75</v>
      </c>
      <c r="C2378" t="str">
        <f>_xlfn.XLOOKUP(A2378,tblProducts[Column1],tblProducts[Description])</f>
        <v>ETHODUOMEEN T/20 BULK</v>
      </c>
      <c r="D2378" t="str">
        <f>_xlfn.XLOOKUP(B2378,tblProducts[Column1],tblProducts[Description])</f>
        <v>WITCONOL NP-120 BULK</v>
      </c>
      <c r="E2378" t="s">
        <v>9</v>
      </c>
      <c r="F2378" t="s">
        <v>12</v>
      </c>
      <c r="G2378" t="s">
        <v>7</v>
      </c>
      <c r="H2378" t="s">
        <v>8</v>
      </c>
      <c r="I2378">
        <f t="shared" si="41"/>
        <v>2</v>
      </c>
    </row>
    <row r="2379" spans="1:9">
      <c r="A2379">
        <f>IF(MOD(ROW()-24,COUNTA(tblProducts[Description]))=0,A2378+1,A2378)</f>
        <v>21</v>
      </c>
      <c r="B2379">
        <f>MOD(ROW()-24,COUNTA(tblProducts[Description]))+1</f>
        <v>76</v>
      </c>
      <c r="C2379" t="str">
        <f>_xlfn.XLOOKUP(A2379,tblProducts[Column1],tblProducts[Description])</f>
        <v>ETHODUOMEEN T/20 BULK</v>
      </c>
      <c r="D2379" t="str">
        <f>_xlfn.XLOOKUP(B2379,tblProducts[Column1],tblProducts[Description])</f>
        <v>WITCONOL NP-130 BULK</v>
      </c>
      <c r="E2379" t="s">
        <v>9</v>
      </c>
      <c r="F2379" t="s">
        <v>12</v>
      </c>
      <c r="G2379" t="s">
        <v>7</v>
      </c>
      <c r="H2379" t="s">
        <v>8</v>
      </c>
      <c r="I2379">
        <f t="shared" si="41"/>
        <v>2</v>
      </c>
    </row>
    <row r="2380" spans="1:9">
      <c r="A2380">
        <f>IF(MOD(ROW()-24,COUNTA(tblProducts[Description]))=0,A2379+1,A2379)</f>
        <v>21</v>
      </c>
      <c r="B2380">
        <f>MOD(ROW()-24,COUNTA(tblProducts[Description]))+1</f>
        <v>77</v>
      </c>
      <c r="C2380" t="str">
        <f>_xlfn.XLOOKUP(A2380,tblProducts[Column1],tblProducts[Description])</f>
        <v>ETHODUOMEEN T/20 BULK</v>
      </c>
      <c r="D2380" t="str">
        <f>_xlfn.XLOOKUP(B2380,tblProducts[Column1],tblProducts[Description])</f>
        <v>WITCONOL NP-20 BULK</v>
      </c>
      <c r="E2380" t="s">
        <v>9</v>
      </c>
      <c r="F2380" t="s">
        <v>12</v>
      </c>
      <c r="G2380" t="s">
        <v>7</v>
      </c>
      <c r="H2380" t="s">
        <v>8</v>
      </c>
      <c r="I2380">
        <f t="shared" si="41"/>
        <v>2</v>
      </c>
    </row>
    <row r="2381" spans="1:9">
      <c r="A2381">
        <f>IF(MOD(ROW()-24,COUNTA(tblProducts[Description]))=0,A2380+1,A2380)</f>
        <v>21</v>
      </c>
      <c r="B2381">
        <f>MOD(ROW()-24,COUNTA(tblProducts[Description]))+1</f>
        <v>78</v>
      </c>
      <c r="C2381" t="str">
        <f>_xlfn.XLOOKUP(A2381,tblProducts[Column1],tblProducts[Description])</f>
        <v>ETHODUOMEEN T/20 BULK</v>
      </c>
      <c r="D2381" t="str">
        <f>_xlfn.XLOOKUP(B2381,tblProducts[Column1],tblProducts[Description])</f>
        <v>WITCONOL NP-330 BULK</v>
      </c>
      <c r="E2381" t="s">
        <v>9</v>
      </c>
      <c r="F2381" t="s">
        <v>12</v>
      </c>
      <c r="G2381" t="s">
        <v>7</v>
      </c>
      <c r="H2381" t="s">
        <v>8</v>
      </c>
      <c r="I2381">
        <f t="shared" si="41"/>
        <v>2</v>
      </c>
    </row>
    <row r="2382" spans="1:9">
      <c r="A2382">
        <f>IF(MOD(ROW()-24,COUNTA(tblProducts[Description]))=0,A2381+1,A2381)</f>
        <v>21</v>
      </c>
      <c r="B2382">
        <f>MOD(ROW()-24,COUNTA(tblProducts[Description]))+1</f>
        <v>79</v>
      </c>
      <c r="C2382" t="str">
        <f>_xlfn.XLOOKUP(A2382,tblProducts[Column1],tblProducts[Description])</f>
        <v>ETHODUOMEEN T/20 BULK</v>
      </c>
      <c r="D2382" t="str">
        <f>_xlfn.XLOOKUP(B2382,tblProducts[Column1],tblProducts[Description])</f>
        <v>WITCONOL NP-40 BULK</v>
      </c>
      <c r="E2382" t="s">
        <v>9</v>
      </c>
      <c r="F2382" t="s">
        <v>12</v>
      </c>
      <c r="G2382" t="s">
        <v>7</v>
      </c>
      <c r="H2382" t="s">
        <v>8</v>
      </c>
      <c r="I2382">
        <f t="shared" si="41"/>
        <v>2</v>
      </c>
    </row>
    <row r="2383" spans="1:9">
      <c r="A2383">
        <f>IF(MOD(ROW()-24,COUNTA(tblProducts[Description]))=0,A2382+1,A2382)</f>
        <v>21</v>
      </c>
      <c r="B2383">
        <f>MOD(ROW()-24,COUNTA(tblProducts[Description]))+1</f>
        <v>80</v>
      </c>
      <c r="C2383" t="str">
        <f>_xlfn.XLOOKUP(A2383,tblProducts[Column1],tblProducts[Description])</f>
        <v>ETHODUOMEEN T/20 BULK</v>
      </c>
      <c r="D2383" t="str">
        <f>_xlfn.XLOOKUP(B2383,tblProducts[Column1],tblProducts[Description])</f>
        <v>WITCONOL NP-60 BULK</v>
      </c>
      <c r="E2383" t="s">
        <v>9</v>
      </c>
      <c r="F2383" t="s">
        <v>12</v>
      </c>
      <c r="G2383" t="s">
        <v>7</v>
      </c>
      <c r="H2383" t="s">
        <v>8</v>
      </c>
      <c r="I2383">
        <f t="shared" si="41"/>
        <v>2</v>
      </c>
    </row>
    <row r="2384" spans="1:9">
      <c r="A2384">
        <f>IF(MOD(ROW()-24,COUNTA(tblProducts[Description]))=0,A2383+1,A2383)</f>
        <v>21</v>
      </c>
      <c r="B2384">
        <f>MOD(ROW()-24,COUNTA(tblProducts[Description]))+1</f>
        <v>81</v>
      </c>
      <c r="C2384" t="str">
        <f>_xlfn.XLOOKUP(A2384,tblProducts[Column1],tblProducts[Description])</f>
        <v>ETHODUOMEEN T/20 BULK</v>
      </c>
      <c r="D2384" t="str">
        <f>_xlfn.XLOOKUP(B2384,tblProducts[Column1],tblProducts[Description])</f>
        <v>WITCONOL NP-80 BULK</v>
      </c>
      <c r="E2384" t="s">
        <v>9</v>
      </c>
      <c r="F2384" t="s">
        <v>12</v>
      </c>
      <c r="G2384" t="s">
        <v>7</v>
      </c>
      <c r="H2384" t="s">
        <v>8</v>
      </c>
      <c r="I2384">
        <f t="shared" si="41"/>
        <v>2</v>
      </c>
    </row>
    <row r="2385" spans="1:9">
      <c r="A2385">
        <f>IF(MOD(ROW()-24,COUNTA(tblProducts[Description]))=0,A2384+1,A2384)</f>
        <v>21</v>
      </c>
      <c r="B2385">
        <f>MOD(ROW()-24,COUNTA(tblProducts[Description]))+1</f>
        <v>82</v>
      </c>
      <c r="C2385" t="str">
        <f>_xlfn.XLOOKUP(A2385,tblProducts[Column1],tblProducts[Description])</f>
        <v>ETHODUOMEEN T/20 BULK</v>
      </c>
      <c r="D2385" t="str">
        <f>_xlfn.XLOOKUP(B2385,tblProducts[Column1],tblProducts[Description])</f>
        <v>WITCONOL NP-90 BULK</v>
      </c>
      <c r="E2385" t="s">
        <v>9</v>
      </c>
      <c r="F2385" t="s">
        <v>12</v>
      </c>
      <c r="G2385" t="s">
        <v>7</v>
      </c>
      <c r="H2385" t="s">
        <v>8</v>
      </c>
      <c r="I2385">
        <f t="shared" si="41"/>
        <v>2</v>
      </c>
    </row>
    <row r="2386" spans="1:9">
      <c r="A2386">
        <f>IF(MOD(ROW()-24,COUNTA(tblProducts[Description]))=0,A2385+1,A2385)</f>
        <v>21</v>
      </c>
      <c r="B2386">
        <f>MOD(ROW()-24,COUNTA(tblProducts[Description]))+1</f>
        <v>83</v>
      </c>
      <c r="C2386" t="str">
        <f>_xlfn.XLOOKUP(A2386,tblProducts[Column1],tblProducts[Description])</f>
        <v>ETHODUOMEEN T/20 BULK</v>
      </c>
      <c r="D2386" t="str">
        <f>_xlfn.XLOOKUP(B2386,tblProducts[Column1],tblProducts[Description])</f>
        <v>WITCONOL NS-108 PO BULK</v>
      </c>
      <c r="E2386" t="s">
        <v>9</v>
      </c>
      <c r="F2386" t="s">
        <v>12</v>
      </c>
      <c r="G2386" t="s">
        <v>7</v>
      </c>
      <c r="H2386" t="s">
        <v>8</v>
      </c>
      <c r="I2386">
        <f t="shared" si="41"/>
        <v>2</v>
      </c>
    </row>
    <row r="2387" spans="1:9">
      <c r="A2387">
        <f>IF(MOD(ROW()-24,COUNTA(tblProducts[Description]))=0,A2386+1,A2386)</f>
        <v>21</v>
      </c>
      <c r="B2387">
        <f>MOD(ROW()-24,COUNTA(tblProducts[Description]))+1</f>
        <v>84</v>
      </c>
      <c r="C2387" t="str">
        <f>_xlfn.XLOOKUP(A2387,tblProducts[Column1],tblProducts[Description])</f>
        <v>ETHODUOMEEN T/20 BULK</v>
      </c>
      <c r="D2387" t="str">
        <f>_xlfn.XLOOKUP(B2387,tblProducts[Column1],tblProducts[Description])</f>
        <v>WITCONOL NS-505K BULK</v>
      </c>
      <c r="E2387" t="s">
        <v>9</v>
      </c>
      <c r="F2387" t="s">
        <v>12</v>
      </c>
      <c r="G2387" t="s">
        <v>7</v>
      </c>
      <c r="H2387" t="s">
        <v>8</v>
      </c>
      <c r="I2387">
        <f t="shared" si="41"/>
        <v>2</v>
      </c>
    </row>
    <row r="2388" spans="1:9">
      <c r="A2388">
        <f>IF(MOD(ROW()-24,COUNTA(tblProducts[Description]))=0,A2387+1,A2387)</f>
        <v>21</v>
      </c>
      <c r="B2388">
        <f>MOD(ROW()-24,COUNTA(tblProducts[Description]))+1</f>
        <v>85</v>
      </c>
      <c r="C2388" t="str">
        <f>_xlfn.XLOOKUP(A2388,tblProducts[Column1],tblProducts[Description])</f>
        <v>ETHODUOMEEN T/20 BULK</v>
      </c>
      <c r="D2388" t="str">
        <f>_xlfn.XLOOKUP(B2388,tblProducts[Column1],tblProducts[Description])</f>
        <v>WITCONOL NS-817 BULK</v>
      </c>
      <c r="E2388" t="s">
        <v>9</v>
      </c>
      <c r="F2388" t="s">
        <v>12</v>
      </c>
      <c r="G2388" t="s">
        <v>7</v>
      </c>
      <c r="H2388" t="s">
        <v>8</v>
      </c>
      <c r="I2388">
        <f t="shared" si="41"/>
        <v>2</v>
      </c>
    </row>
    <row r="2389" spans="1:9">
      <c r="A2389">
        <f>IF(MOD(ROW()-24,COUNTA(tblProducts[Description]))=0,A2388+1,A2388)</f>
        <v>21</v>
      </c>
      <c r="B2389">
        <f>MOD(ROW()-24,COUNTA(tblProducts[Description]))+1</f>
        <v>86</v>
      </c>
      <c r="C2389" t="str">
        <f>_xlfn.XLOOKUP(A2389,tblProducts[Column1],tblProducts[Description])</f>
        <v>ETHODUOMEEN T/20 BULK</v>
      </c>
      <c r="D2389" t="str">
        <f>_xlfn.XLOOKUP(B2389,tblProducts[Column1],tblProducts[Description])</f>
        <v>WITCONOL PD-375 BULK</v>
      </c>
      <c r="E2389" t="s">
        <v>9</v>
      </c>
      <c r="F2389" t="s">
        <v>12</v>
      </c>
      <c r="G2389" t="s">
        <v>7</v>
      </c>
      <c r="H2389" t="s">
        <v>8</v>
      </c>
      <c r="I2389">
        <f t="shared" si="41"/>
        <v>2</v>
      </c>
    </row>
    <row r="2390" spans="1:9">
      <c r="A2390">
        <f>IF(MOD(ROW()-24,COUNTA(tblProducts[Description]))=0,A2389+1,A2389)</f>
        <v>21</v>
      </c>
      <c r="B2390">
        <f>MOD(ROW()-24,COUNTA(tblProducts[Description]))+1</f>
        <v>87</v>
      </c>
      <c r="C2390" t="str">
        <f>_xlfn.XLOOKUP(A2390,tblProducts[Column1],tblProducts[Description])</f>
        <v>ETHODUOMEEN T/20 BULK</v>
      </c>
      <c r="D2390" t="str">
        <f>_xlfn.XLOOKUP(B2390,tblProducts[Column1],tblProducts[Description])</f>
        <v>WITCONOL PD-4085 BULK</v>
      </c>
      <c r="E2390" t="s">
        <v>9</v>
      </c>
      <c r="F2390" t="s">
        <v>12</v>
      </c>
      <c r="G2390" t="s">
        <v>7</v>
      </c>
      <c r="H2390" t="s">
        <v>8</v>
      </c>
      <c r="I2390">
        <f t="shared" si="41"/>
        <v>2</v>
      </c>
    </row>
    <row r="2391" spans="1:9">
      <c r="A2391">
        <f>IF(MOD(ROW()-24,COUNTA(tblProducts[Description]))=0,A2390+1,A2390)</f>
        <v>21</v>
      </c>
      <c r="B2391">
        <f>MOD(ROW()-24,COUNTA(tblProducts[Description]))+1</f>
        <v>88</v>
      </c>
      <c r="C2391" t="str">
        <f>_xlfn.XLOOKUP(A2391,tblProducts[Column1],tblProducts[Description])</f>
        <v>ETHODUOMEEN T/20 BULK</v>
      </c>
      <c r="D2391" t="str">
        <f>_xlfn.XLOOKUP(B2391,tblProducts[Column1],tblProducts[Description])</f>
        <v>WITCONOL PD-500 BULK</v>
      </c>
      <c r="E2391" t="s">
        <v>9</v>
      </c>
      <c r="F2391" t="s">
        <v>12</v>
      </c>
      <c r="G2391" t="s">
        <v>7</v>
      </c>
      <c r="H2391" t="s">
        <v>8</v>
      </c>
      <c r="I2391">
        <f t="shared" si="41"/>
        <v>2</v>
      </c>
    </row>
    <row r="2392" spans="1:9">
      <c r="A2392">
        <f>IF(MOD(ROW()-24,COUNTA(tblProducts[Description]))=0,A2391+1,A2391)</f>
        <v>21</v>
      </c>
      <c r="B2392">
        <f>MOD(ROW()-24,COUNTA(tblProducts[Description]))+1</f>
        <v>89</v>
      </c>
      <c r="C2392" t="str">
        <f>_xlfn.XLOOKUP(A2392,tblProducts[Column1],tblProducts[Description])</f>
        <v>ETHODUOMEEN T/20 BULK</v>
      </c>
      <c r="D2392" t="str">
        <f>_xlfn.XLOOKUP(B2392,tblProducts[Column1],tblProducts[Description])</f>
        <v>WITCONOL PEG-200 BULK</v>
      </c>
      <c r="E2392" t="s">
        <v>9</v>
      </c>
      <c r="F2392" t="s">
        <v>12</v>
      </c>
      <c r="G2392" t="s">
        <v>7</v>
      </c>
      <c r="H2392" t="s">
        <v>8</v>
      </c>
      <c r="I2392">
        <f t="shared" si="41"/>
        <v>2</v>
      </c>
    </row>
    <row r="2393" spans="1:9">
      <c r="A2393">
        <f>IF(MOD(ROW()-24,COUNTA(tblProducts[Description]))=0,A2392+1,A2392)</f>
        <v>21</v>
      </c>
      <c r="B2393">
        <f>MOD(ROW()-24,COUNTA(tblProducts[Description]))+1</f>
        <v>90</v>
      </c>
      <c r="C2393" t="str">
        <f>_xlfn.XLOOKUP(A2393,tblProducts[Column1],tblProducts[Description])</f>
        <v>ETHODUOMEEN T/20 BULK</v>
      </c>
      <c r="D2393" t="str">
        <f>_xlfn.XLOOKUP(B2393,tblProducts[Column1],tblProducts[Description])</f>
        <v>WITCONOL PEG-400 BULK</v>
      </c>
      <c r="E2393" t="s">
        <v>9</v>
      </c>
      <c r="F2393" t="s">
        <v>12</v>
      </c>
      <c r="G2393" t="s">
        <v>7</v>
      </c>
      <c r="H2393" t="s">
        <v>8</v>
      </c>
      <c r="I2393">
        <f t="shared" ref="I2393:I2456" si="42">IF(E2393="NO",0,IF(F2393="HEEL WASH",1.5,2))+IF(G2393="NO",0,2)</f>
        <v>2</v>
      </c>
    </row>
    <row r="2394" spans="1:9">
      <c r="A2394">
        <f>IF(MOD(ROW()-24,COUNTA(tblProducts[Description]))=0,A2393+1,A2393)</f>
        <v>21</v>
      </c>
      <c r="B2394">
        <f>MOD(ROW()-24,COUNTA(tblProducts[Description]))+1</f>
        <v>91</v>
      </c>
      <c r="C2394" t="str">
        <f>_xlfn.XLOOKUP(A2394,tblProducts[Column1],tblProducts[Description])</f>
        <v>ETHODUOMEEN T/20 BULK</v>
      </c>
      <c r="D2394" t="str">
        <f>_xlfn.XLOOKUP(B2394,tblProducts[Column1],tblProducts[Description])</f>
        <v>WITCONOL PEG-500 BULK</v>
      </c>
      <c r="E2394" t="s">
        <v>9</v>
      </c>
      <c r="F2394" t="s">
        <v>12</v>
      </c>
      <c r="G2394" t="s">
        <v>7</v>
      </c>
      <c r="H2394" t="s">
        <v>8</v>
      </c>
      <c r="I2394">
        <f t="shared" si="42"/>
        <v>2</v>
      </c>
    </row>
    <row r="2395" spans="1:9">
      <c r="A2395">
        <f>IF(MOD(ROW()-24,COUNTA(tblProducts[Description]))=0,A2394+1,A2394)</f>
        <v>21</v>
      </c>
      <c r="B2395">
        <f>MOD(ROW()-24,COUNTA(tblProducts[Description]))+1</f>
        <v>92</v>
      </c>
      <c r="C2395" t="str">
        <f>_xlfn.XLOOKUP(A2395,tblProducts[Column1],tblProducts[Description])</f>
        <v>ETHODUOMEEN T/20 BULK</v>
      </c>
      <c r="D2395" t="str">
        <f>_xlfn.XLOOKUP(B2395,tblProducts[Column1],tblProducts[Description])</f>
        <v>WITCONOL PEG-600 BULK</v>
      </c>
      <c r="E2395" t="s">
        <v>9</v>
      </c>
      <c r="F2395" t="s">
        <v>12</v>
      </c>
      <c r="G2395" t="s">
        <v>7</v>
      </c>
      <c r="H2395" t="s">
        <v>8</v>
      </c>
      <c r="I2395">
        <f t="shared" si="42"/>
        <v>2</v>
      </c>
    </row>
    <row r="2396" spans="1:9">
      <c r="A2396">
        <f>IF(MOD(ROW()-24,COUNTA(tblProducts[Description]))=0,A2395+1,A2395)</f>
        <v>21</v>
      </c>
      <c r="B2396">
        <f>MOD(ROW()-24,COUNTA(tblProducts[Description]))+1</f>
        <v>93</v>
      </c>
      <c r="C2396" t="str">
        <f>_xlfn.XLOOKUP(A2396,tblProducts[Column1],tblProducts[Description])</f>
        <v>ETHODUOMEEN T/20 BULK</v>
      </c>
      <c r="D2396" t="str">
        <f>_xlfn.XLOOKUP(B2396,tblProducts[Column1],tblProducts[Description])</f>
        <v>WITCONOL PH-70 BULK</v>
      </c>
      <c r="E2396" t="s">
        <v>9</v>
      </c>
      <c r="F2396" t="s">
        <v>12</v>
      </c>
      <c r="G2396" t="s">
        <v>7</v>
      </c>
      <c r="H2396" t="s">
        <v>8</v>
      </c>
      <c r="I2396">
        <f t="shared" si="42"/>
        <v>2</v>
      </c>
    </row>
    <row r="2397" spans="1:9">
      <c r="A2397">
        <f>IF(MOD(ROW()-24,COUNTA(tblProducts[Description]))=0,A2396+1,A2396)</f>
        <v>21</v>
      </c>
      <c r="B2397">
        <f>MOD(ROW()-24,COUNTA(tblProducts[Description]))+1</f>
        <v>94</v>
      </c>
      <c r="C2397" t="str">
        <f>_xlfn.XLOOKUP(A2397,tblProducts[Column1],tblProducts[Description])</f>
        <v>ETHODUOMEEN T/20 BULK</v>
      </c>
      <c r="D2397" t="str">
        <f>_xlfn.XLOOKUP(B2397,tblProducts[Column1],tblProducts[Description])</f>
        <v>WITCONOL SN-50 BULK</v>
      </c>
      <c r="E2397" t="s">
        <v>9</v>
      </c>
      <c r="F2397" t="s">
        <v>12</v>
      </c>
      <c r="G2397" t="s">
        <v>7</v>
      </c>
      <c r="H2397" t="s">
        <v>8</v>
      </c>
      <c r="I2397">
        <f t="shared" si="42"/>
        <v>2</v>
      </c>
    </row>
    <row r="2398" spans="1:9">
      <c r="A2398">
        <f>IF(MOD(ROW()-24,COUNTA(tblProducts[Description]))=0,A2397+1,A2397)</f>
        <v>21</v>
      </c>
      <c r="B2398">
        <f>MOD(ROW()-24,COUNTA(tblProducts[Description]))+1</f>
        <v>95</v>
      </c>
      <c r="C2398" t="str">
        <f>_xlfn.XLOOKUP(A2398,tblProducts[Column1],tblProducts[Description])</f>
        <v>ETHODUOMEEN T/20 BULK</v>
      </c>
      <c r="D2398" t="str">
        <f>_xlfn.XLOOKUP(B2398,tblProducts[Column1],tblProducts[Description])</f>
        <v>WITCONOL SN-70 BULK</v>
      </c>
      <c r="E2398" t="s">
        <v>9</v>
      </c>
      <c r="F2398" t="s">
        <v>12</v>
      </c>
      <c r="G2398" t="s">
        <v>7</v>
      </c>
      <c r="H2398" t="s">
        <v>8</v>
      </c>
      <c r="I2398">
        <f t="shared" si="42"/>
        <v>2</v>
      </c>
    </row>
    <row r="2399" spans="1:9">
      <c r="A2399">
        <f>IF(MOD(ROW()-24,COUNTA(tblProducts[Description]))=0,A2398+1,A2398)</f>
        <v>21</v>
      </c>
      <c r="B2399">
        <f>MOD(ROW()-24,COUNTA(tblProducts[Description]))+1</f>
        <v>96</v>
      </c>
      <c r="C2399" t="str">
        <f>_xlfn.XLOOKUP(A2399,tblProducts[Column1],tblProducts[Description])</f>
        <v>ETHODUOMEEN T/20 BULK</v>
      </c>
      <c r="D2399" t="str">
        <f>_xlfn.XLOOKUP(B2399,tblProducts[Column1],tblProducts[Description])</f>
        <v>REDICOTE E-47 NPF BULK</v>
      </c>
      <c r="E2399" t="s">
        <v>9</v>
      </c>
      <c r="F2399" t="s">
        <v>12</v>
      </c>
      <c r="G2399" t="s">
        <v>7</v>
      </c>
      <c r="H2399" t="s">
        <v>8</v>
      </c>
      <c r="I2399">
        <f t="shared" si="42"/>
        <v>2</v>
      </c>
    </row>
    <row r="2400" spans="1:9">
      <c r="A2400">
        <f>IF(MOD(ROW()-24,COUNTA(tblProducts[Description]))=0,A2399+1,A2399)</f>
        <v>21</v>
      </c>
      <c r="B2400">
        <f>MOD(ROW()-24,COUNTA(tblProducts[Description]))+1</f>
        <v>97</v>
      </c>
      <c r="C2400" t="str">
        <f>_xlfn.XLOOKUP(A2400,tblProducts[Column1],tblProducts[Description])</f>
        <v>ETHODUOMEEN T/20 BULK</v>
      </c>
      <c r="D2400" t="str">
        <f>_xlfn.XLOOKUP(B2400,tblProducts[Column1],tblProducts[Description])</f>
        <v>EMULPON CO-25 BULK</v>
      </c>
      <c r="E2400" t="s">
        <v>9</v>
      </c>
      <c r="F2400" t="s">
        <v>12</v>
      </c>
      <c r="G2400" t="s">
        <v>7</v>
      </c>
      <c r="H2400" t="s">
        <v>8</v>
      </c>
      <c r="I2400">
        <f t="shared" si="42"/>
        <v>2</v>
      </c>
    </row>
    <row r="2401" spans="1:9">
      <c r="A2401">
        <f>IF(MOD(ROW()-24,COUNTA(tblProducts[Description]))=0,A2400+1,A2400)</f>
        <v>21</v>
      </c>
      <c r="B2401">
        <f>MOD(ROW()-24,COUNTA(tblProducts[Description]))+1</f>
        <v>98</v>
      </c>
      <c r="C2401" t="str">
        <f>_xlfn.XLOOKUP(A2401,tblProducts[Column1],tblProducts[Description])</f>
        <v>ETHODUOMEEN T/20 BULK</v>
      </c>
      <c r="D2401" t="str">
        <f>_xlfn.XLOOKUP(B2401,tblProducts[Column1],tblProducts[Description])</f>
        <v>EMULPON CO-30 BULK</v>
      </c>
      <c r="E2401" t="s">
        <v>9</v>
      </c>
      <c r="F2401" t="s">
        <v>12</v>
      </c>
      <c r="G2401" t="s">
        <v>7</v>
      </c>
      <c r="H2401" t="s">
        <v>8</v>
      </c>
      <c r="I2401">
        <f t="shared" si="42"/>
        <v>2</v>
      </c>
    </row>
    <row r="2402" spans="1:9">
      <c r="A2402">
        <f>IF(MOD(ROW()-24,COUNTA(tblProducts[Description]))=0,A2401+1,A2401)</f>
        <v>21</v>
      </c>
      <c r="B2402">
        <f>MOD(ROW()-24,COUNTA(tblProducts[Description]))+1</f>
        <v>99</v>
      </c>
      <c r="C2402" t="str">
        <f>_xlfn.XLOOKUP(A2402,tblProducts[Column1],tblProducts[Description])</f>
        <v>ETHODUOMEEN T/20 BULK</v>
      </c>
      <c r="D2402" t="str">
        <f>_xlfn.XLOOKUP(B2402,tblProducts[Column1],tblProducts[Description])</f>
        <v>EMULPON CO-40 BULK</v>
      </c>
      <c r="E2402" t="s">
        <v>9</v>
      </c>
      <c r="F2402" t="s">
        <v>12</v>
      </c>
      <c r="G2402" t="s">
        <v>7</v>
      </c>
      <c r="H2402" t="s">
        <v>8</v>
      </c>
      <c r="I2402">
        <f t="shared" si="42"/>
        <v>2</v>
      </c>
    </row>
    <row r="2403" spans="1:9">
      <c r="A2403">
        <f>IF(MOD(ROW()-24,COUNTA(tblProducts[Description]))=0,A2402+1,A2402)</f>
        <v>21</v>
      </c>
      <c r="B2403">
        <f>MOD(ROW()-24,COUNTA(tblProducts[Description]))+1</f>
        <v>100</v>
      </c>
      <c r="C2403" t="str">
        <f>_xlfn.XLOOKUP(A2403,tblProducts[Column1],tblProducts[Description])</f>
        <v>ETHODUOMEEN T/20 BULK</v>
      </c>
      <c r="D2403" t="str">
        <f>_xlfn.XLOOKUP(B2403,tblProducts[Column1],tblProducts[Description])</f>
        <v>EMULPON CO-36 BULK</v>
      </c>
      <c r="E2403" t="s">
        <v>9</v>
      </c>
      <c r="F2403" t="s">
        <v>12</v>
      </c>
      <c r="G2403" t="s">
        <v>7</v>
      </c>
      <c r="H2403" t="s">
        <v>8</v>
      </c>
      <c r="I2403">
        <f t="shared" si="42"/>
        <v>2</v>
      </c>
    </row>
    <row r="2404" spans="1:9">
      <c r="A2404">
        <f>IF(MOD(ROW()-24,COUNTA(tblProducts[Description]))=0,A2403+1,A2403)</f>
        <v>21</v>
      </c>
      <c r="B2404">
        <f>MOD(ROW()-24,COUNTA(tblProducts[Description]))+1</f>
        <v>101</v>
      </c>
      <c r="C2404" t="str">
        <f>_xlfn.XLOOKUP(A2404,tblProducts[Column1],tblProducts[Description])</f>
        <v>ETHODUOMEEN T/20 BULK</v>
      </c>
      <c r="D2404" t="str">
        <f>_xlfn.XLOOKUP(B2404,tblProducts[Column1],tblProducts[Description])</f>
        <v>REDICOTE E-4819 BULK</v>
      </c>
      <c r="E2404" t="s">
        <v>9</v>
      </c>
      <c r="F2404" t="s">
        <v>12</v>
      </c>
      <c r="G2404" t="s">
        <v>7</v>
      </c>
      <c r="H2404" t="s">
        <v>8</v>
      </c>
      <c r="I2404">
        <f t="shared" si="42"/>
        <v>2</v>
      </c>
    </row>
    <row r="2405" spans="1:9">
      <c r="A2405">
        <f>IF(MOD(ROW()-24,COUNTA(tblProducts[Description]))=0,A2404+1,A2404)</f>
        <v>21</v>
      </c>
      <c r="B2405">
        <f>MOD(ROW()-24,COUNTA(tblProducts[Description]))+1</f>
        <v>102</v>
      </c>
      <c r="C2405" t="str">
        <f>_xlfn.XLOOKUP(A2405,tblProducts[Column1],tblProducts[Description])</f>
        <v>ETHODUOMEEN T/20 BULK</v>
      </c>
      <c r="D2405" t="str">
        <f>_xlfn.XLOOKUP(B2405,tblProducts[Column1],tblProducts[Description])</f>
        <v>ETHYLAN 1005 SA  BULK</v>
      </c>
      <c r="E2405" t="s">
        <v>9</v>
      </c>
      <c r="F2405" t="s">
        <v>12</v>
      </c>
      <c r="G2405" t="s">
        <v>7</v>
      </c>
      <c r="H2405" t="s">
        <v>13</v>
      </c>
      <c r="I2405">
        <f t="shared" si="42"/>
        <v>2</v>
      </c>
    </row>
    <row r="2406" spans="1:9">
      <c r="A2406">
        <f>IF(MOD(ROW()-24,COUNTA(tblProducts[Description]))=0,A2405+1,A2405)</f>
        <v>21</v>
      </c>
      <c r="B2406">
        <f>MOD(ROW()-24,COUNTA(tblProducts[Description]))+1</f>
        <v>103</v>
      </c>
      <c r="C2406" t="str">
        <f>_xlfn.XLOOKUP(A2406,tblProducts[Column1],tblProducts[Description])</f>
        <v>ETHODUOMEEN T/20 BULK</v>
      </c>
      <c r="D2406" t="str">
        <f>_xlfn.XLOOKUP(B2406,tblProducts[Column1],tblProducts[Description])</f>
        <v>ETHODUOMEEN T/15 BULK</v>
      </c>
      <c r="E2406" t="s">
        <v>7</v>
      </c>
      <c r="G2406" t="s">
        <v>7</v>
      </c>
      <c r="H2406" t="s">
        <v>8</v>
      </c>
      <c r="I2406">
        <f t="shared" si="42"/>
        <v>0</v>
      </c>
    </row>
    <row r="2407" spans="1:9">
      <c r="A2407">
        <f>IF(MOD(ROW()-24,COUNTA(tblProducts[Description]))=0,A2406+1,A2406)</f>
        <v>21</v>
      </c>
      <c r="B2407">
        <f>MOD(ROW()-24,COUNTA(tblProducts[Description]))+1</f>
        <v>104</v>
      </c>
      <c r="C2407" t="str">
        <f>_xlfn.XLOOKUP(A2407,tblProducts[Column1],tblProducts[Description])</f>
        <v>ETHODUOMEEN T/20 BULK</v>
      </c>
      <c r="D2407" t="str">
        <f>_xlfn.XLOOKUP(B2407,tblProducts[Column1],tblProducts[Description])</f>
        <v>C-6442 BULK</v>
      </c>
      <c r="E2407" t="s">
        <v>9</v>
      </c>
      <c r="F2407" t="s">
        <v>12</v>
      </c>
      <c r="G2407" t="s">
        <v>7</v>
      </c>
      <c r="H2407" t="s">
        <v>8</v>
      </c>
      <c r="I2407">
        <f t="shared" si="42"/>
        <v>2</v>
      </c>
    </row>
    <row r="2408" spans="1:9">
      <c r="A2408">
        <f>IF(MOD(ROW()-24,COUNTA(tblProducts[Description]))=0,A2407+1,A2407)</f>
        <v>21</v>
      </c>
      <c r="B2408">
        <f>MOD(ROW()-24,COUNTA(tblProducts[Description]))+1</f>
        <v>105</v>
      </c>
      <c r="C2408" t="str">
        <f>_xlfn.XLOOKUP(A2408,tblProducts[Column1],tblProducts[Description])</f>
        <v>ETHODUOMEEN T/20 BULK</v>
      </c>
      <c r="D2408" t="str">
        <f>_xlfn.XLOOKUP(B2408,tblProducts[Column1],tblProducts[Description])</f>
        <v>ETHODUOMEEN T/25  BULK</v>
      </c>
      <c r="E2408" t="s">
        <v>7</v>
      </c>
      <c r="G2408" t="s">
        <v>7</v>
      </c>
      <c r="H2408" t="s">
        <v>8</v>
      </c>
      <c r="I2408">
        <f t="shared" si="42"/>
        <v>0</v>
      </c>
    </row>
    <row r="2409" spans="1:9">
      <c r="A2409">
        <f>IF(MOD(ROW()-24,COUNTA(tblProducts[Description]))=0,A2408+1,A2408)</f>
        <v>21</v>
      </c>
      <c r="B2409">
        <f>MOD(ROW()-24,COUNTA(tblProducts[Description]))+1</f>
        <v>106</v>
      </c>
      <c r="C2409" t="str">
        <f>_xlfn.XLOOKUP(A2409,tblProducts[Column1],tblProducts[Description])</f>
        <v>ETHODUOMEEN T/20 BULK</v>
      </c>
      <c r="D2409" t="str">
        <f>_xlfn.XLOOKUP(B2409,tblProducts[Column1],tblProducts[Description])</f>
        <v>WITCONOL PD-2000 BULK</v>
      </c>
      <c r="E2409" t="s">
        <v>9</v>
      </c>
      <c r="F2409" t="s">
        <v>12</v>
      </c>
      <c r="G2409" t="s">
        <v>7</v>
      </c>
      <c r="H2409" t="s">
        <v>8</v>
      </c>
      <c r="I2409">
        <f t="shared" si="42"/>
        <v>2</v>
      </c>
    </row>
    <row r="2410" spans="1:9">
      <c r="A2410">
        <f>IF(MOD(ROW()-24,COUNTA(tblProducts[Description]))=0,A2409+1,A2409)</f>
        <v>21</v>
      </c>
      <c r="B2410">
        <f>MOD(ROW()-24,COUNTA(tblProducts[Description]))+1</f>
        <v>107</v>
      </c>
      <c r="C2410" t="str">
        <f>_xlfn.XLOOKUP(A2410,tblProducts[Column1],tblProducts[Description])</f>
        <v>ETHODUOMEEN T/20 BULK</v>
      </c>
      <c r="D2410" t="str">
        <f>_xlfn.XLOOKUP(B2410,tblProducts[Column1],tblProducts[Description])</f>
        <v>BEROL 347 BULK</v>
      </c>
      <c r="E2410" t="s">
        <v>9</v>
      </c>
      <c r="F2410" t="s">
        <v>12</v>
      </c>
      <c r="G2410" t="s">
        <v>7</v>
      </c>
      <c r="H2410" t="s">
        <v>8</v>
      </c>
      <c r="I2410">
        <f t="shared" si="42"/>
        <v>2</v>
      </c>
    </row>
    <row r="2411" spans="1:9">
      <c r="A2411">
        <f>IF(MOD(ROW()-24,COUNTA(tblProducts[Description]))=0,A2410+1,A2410)</f>
        <v>21</v>
      </c>
      <c r="B2411">
        <f>MOD(ROW()-24,COUNTA(tblProducts[Description]))+1</f>
        <v>108</v>
      </c>
      <c r="C2411" t="str">
        <f>_xlfn.XLOOKUP(A2411,tblProducts[Column1],tblProducts[Description])</f>
        <v>ETHODUOMEEN T/20 BULK</v>
      </c>
      <c r="D2411" t="str">
        <f>_xlfn.XLOOKUP(B2411,tblProducts[Column1],tblProducts[Description])</f>
        <v>ETHYLAN PT-3000 BULK</v>
      </c>
      <c r="E2411" t="s">
        <v>9</v>
      </c>
      <c r="F2411" t="s">
        <v>12</v>
      </c>
      <c r="G2411" t="s">
        <v>7</v>
      </c>
      <c r="H2411" t="s">
        <v>8</v>
      </c>
      <c r="I2411">
        <f t="shared" si="42"/>
        <v>2</v>
      </c>
    </row>
    <row r="2412" spans="1:9">
      <c r="A2412">
        <f>IF(MOD(ROW()-24,COUNTA(tblProducts[Description]))=0,A2411+1,A2411)</f>
        <v>21</v>
      </c>
      <c r="B2412">
        <f>MOD(ROW()-24,COUNTA(tblProducts[Description]))+1</f>
        <v>109</v>
      </c>
      <c r="C2412" t="str">
        <f>_xlfn.XLOOKUP(A2412,tblProducts[Column1],tblProducts[Description])</f>
        <v>ETHODUOMEEN T/20 BULK</v>
      </c>
      <c r="D2412" t="str">
        <f>_xlfn.XLOOKUP(B2412,tblProducts[Column1],tblProducts[Description])</f>
        <v>ETHYLAN HB4/BULK</v>
      </c>
      <c r="E2412" t="s">
        <v>9</v>
      </c>
      <c r="F2412" t="s">
        <v>12</v>
      </c>
      <c r="G2412" t="s">
        <v>7</v>
      </c>
      <c r="H2412" t="s">
        <v>8</v>
      </c>
      <c r="I2412">
        <f t="shared" si="42"/>
        <v>2</v>
      </c>
    </row>
    <row r="2413" spans="1:9">
      <c r="A2413">
        <f>IF(MOD(ROW()-24,COUNTA(tblProducts[Description]))=0,A2412+1,A2412)</f>
        <v>21</v>
      </c>
      <c r="B2413">
        <f>MOD(ROW()-24,COUNTA(tblProducts[Description]))+1</f>
        <v>110</v>
      </c>
      <c r="C2413" t="str">
        <f>_xlfn.XLOOKUP(A2413,tblProducts[Column1],tblProducts[Description])</f>
        <v>ETHODUOMEEN T/20 BULK</v>
      </c>
      <c r="D2413" t="str">
        <f>_xlfn.XLOOKUP(B2413,tblProducts[Column1],tblProducts[Description])</f>
        <v>ADSEE AB 600 BULK</v>
      </c>
      <c r="E2413" t="s">
        <v>9</v>
      </c>
      <c r="F2413" t="s">
        <v>12</v>
      </c>
      <c r="G2413" t="s">
        <v>7</v>
      </c>
      <c r="H2413" t="s">
        <v>8</v>
      </c>
      <c r="I2413">
        <f t="shared" si="42"/>
        <v>2</v>
      </c>
    </row>
    <row r="2414" spans="1:9">
      <c r="A2414">
        <f>IF(MOD(ROW()-24,COUNTA(tblProducts[Description]))=0,A2413+1,A2413)</f>
        <v>21</v>
      </c>
      <c r="B2414">
        <f>MOD(ROW()-24,COUNTA(tblProducts[Description]))+1</f>
        <v>111</v>
      </c>
      <c r="C2414" t="str">
        <f>_xlfn.XLOOKUP(A2414,tblProducts[Column1],tblProducts[Description])</f>
        <v>ETHODUOMEEN T/20 BULK</v>
      </c>
      <c r="D2414" t="str">
        <f>_xlfn.XLOOKUP(B2414,tblProducts[Column1],tblProducts[Description])</f>
        <v>WITCONOL PT-320  BULK</v>
      </c>
      <c r="E2414" t="s">
        <v>9</v>
      </c>
      <c r="F2414" t="s">
        <v>12</v>
      </c>
      <c r="G2414" t="s">
        <v>7</v>
      </c>
      <c r="H2414" t="s">
        <v>8</v>
      </c>
      <c r="I2414">
        <f t="shared" si="42"/>
        <v>2</v>
      </c>
    </row>
    <row r="2415" spans="1:9">
      <c r="A2415">
        <f>IF(MOD(ROW()-24,COUNTA(tblProducts[Description]))=0,A2414+1,A2414)</f>
        <v>21</v>
      </c>
      <c r="B2415">
        <f>MOD(ROW()-24,COUNTA(tblProducts[Description]))+1</f>
        <v>112</v>
      </c>
      <c r="C2415" t="str">
        <f>_xlfn.XLOOKUP(A2415,tblProducts[Column1],tblProducts[Description])</f>
        <v>ETHODUOMEEN T/20 BULK</v>
      </c>
      <c r="D2415" t="str">
        <f>_xlfn.XLOOKUP(B2415,tblProducts[Column1],tblProducts[Description])</f>
        <v>ETHYLAN DA-3 BULK</v>
      </c>
      <c r="E2415" t="s">
        <v>9</v>
      </c>
      <c r="F2415" t="s">
        <v>12</v>
      </c>
      <c r="G2415" t="s">
        <v>7</v>
      </c>
      <c r="H2415" t="s">
        <v>8</v>
      </c>
      <c r="I2415">
        <f t="shared" si="42"/>
        <v>2</v>
      </c>
    </row>
    <row r="2416" spans="1:9">
      <c r="A2416">
        <f>IF(MOD(ROW()-24,COUNTA(tblProducts[Description]))=0,A2415+1,A2415)</f>
        <v>21</v>
      </c>
      <c r="B2416">
        <f>MOD(ROW()-24,COUNTA(tblProducts[Description]))+1</f>
        <v>113</v>
      </c>
      <c r="C2416" t="str">
        <f>_xlfn.XLOOKUP(A2416,tblProducts[Column1],tblProducts[Description])</f>
        <v>ETHODUOMEEN T/20 BULK</v>
      </c>
      <c r="D2416" t="str">
        <f>_xlfn.XLOOKUP(B2416,tblProducts[Column1],tblProducts[Description])</f>
        <v>ETHOMEEN O/12 BULK</v>
      </c>
      <c r="E2416" t="s">
        <v>9</v>
      </c>
      <c r="F2416" t="s">
        <v>12</v>
      </c>
      <c r="G2416" t="s">
        <v>9</v>
      </c>
      <c r="H2416" t="s">
        <v>8</v>
      </c>
      <c r="I2416">
        <f t="shared" si="42"/>
        <v>4</v>
      </c>
    </row>
    <row r="2417" spans="1:9">
      <c r="A2417">
        <f>IF(MOD(ROW()-24,COUNTA(tblProducts[Description]))=0,A2416+1,A2416)</f>
        <v>21</v>
      </c>
      <c r="B2417">
        <f>MOD(ROW()-24,COUNTA(tblProducts[Description]))+1</f>
        <v>114</v>
      </c>
      <c r="C2417" t="str">
        <f>_xlfn.XLOOKUP(A2417,tblProducts[Column1],tblProducts[Description])</f>
        <v>ETHODUOMEEN T/20 BULK</v>
      </c>
      <c r="D2417" t="str">
        <f>_xlfn.XLOOKUP(B2417,tblProducts[Column1],tblProducts[Description])</f>
        <v>WITCONOL PT-1000 BULK</v>
      </c>
      <c r="E2417" t="s">
        <v>9</v>
      </c>
      <c r="F2417" t="s">
        <v>12</v>
      </c>
      <c r="G2417" t="s">
        <v>7</v>
      </c>
      <c r="H2417" t="s">
        <v>8</v>
      </c>
      <c r="I2417">
        <f t="shared" si="42"/>
        <v>2</v>
      </c>
    </row>
    <row r="2418" spans="1:9">
      <c r="A2418">
        <f>IF(MOD(ROW()-24,COUNTA(tblProducts[Description]))=0,A2417+1,A2417)</f>
        <v>22</v>
      </c>
      <c r="B2418">
        <f>MOD(ROW()-24,COUNTA(tblProducts[Description]))+1</f>
        <v>1</v>
      </c>
      <c r="C2418" t="str">
        <f>_xlfn.XLOOKUP(A2418,tblProducts[Column1],tblProducts[Description])</f>
        <v>ETHODUOMEEN T/25 BULK</v>
      </c>
      <c r="D2418" t="str">
        <f>_xlfn.XLOOKUP(B2418,tblProducts[Column1],tblProducts[Description])</f>
        <v>ADSEE 4130 BULK</v>
      </c>
      <c r="E2418" t="s">
        <v>9</v>
      </c>
      <c r="F2418" t="s">
        <v>12</v>
      </c>
      <c r="G2418" t="s">
        <v>7</v>
      </c>
      <c r="H2418" t="s">
        <v>8</v>
      </c>
      <c r="I2418">
        <f t="shared" si="42"/>
        <v>2</v>
      </c>
    </row>
    <row r="2419" spans="1:9">
      <c r="A2419">
        <f>IF(MOD(ROW()-24,COUNTA(tblProducts[Description]))=0,A2418+1,A2418)</f>
        <v>22</v>
      </c>
      <c r="B2419">
        <f>MOD(ROW()-24,COUNTA(tblProducts[Description]))+1</f>
        <v>2</v>
      </c>
      <c r="C2419" t="str">
        <f>_xlfn.XLOOKUP(A2419,tblProducts[Column1],tblProducts[Description])</f>
        <v>ETHODUOMEEN T/25 BULK</v>
      </c>
      <c r="D2419" t="str">
        <f>_xlfn.XLOOKUP(B2419,tblProducts[Column1],tblProducts[Description])</f>
        <v>ARMOSTAT 300 BULK</v>
      </c>
      <c r="E2419" t="s">
        <v>9</v>
      </c>
      <c r="F2419" t="s">
        <v>12</v>
      </c>
      <c r="G2419" t="s">
        <v>9</v>
      </c>
      <c r="H2419" t="s">
        <v>11</v>
      </c>
      <c r="I2419">
        <f t="shared" si="42"/>
        <v>4</v>
      </c>
    </row>
    <row r="2420" spans="1:9">
      <c r="A2420">
        <f>IF(MOD(ROW()-24,COUNTA(tblProducts[Description]))=0,A2419+1,A2419)</f>
        <v>22</v>
      </c>
      <c r="B2420">
        <f>MOD(ROW()-24,COUNTA(tblProducts[Description]))+1</f>
        <v>3</v>
      </c>
      <c r="C2420" t="str">
        <f>_xlfn.XLOOKUP(A2420,tblProducts[Column1],tblProducts[Description])</f>
        <v>ETHODUOMEEN T/25 BULK</v>
      </c>
      <c r="D2420" t="str">
        <f>_xlfn.XLOOKUP(B2420,tblProducts[Column1],tblProducts[Description])</f>
        <v>ARMOSTAT 400 BULK</v>
      </c>
      <c r="E2420" t="s">
        <v>9</v>
      </c>
      <c r="F2420" t="s">
        <v>12</v>
      </c>
      <c r="G2420" t="s">
        <v>9</v>
      </c>
      <c r="H2420" t="s">
        <v>11</v>
      </c>
      <c r="I2420">
        <f t="shared" si="42"/>
        <v>4</v>
      </c>
    </row>
    <row r="2421" spans="1:9">
      <c r="A2421">
        <f>IF(MOD(ROW()-24,COUNTA(tblProducts[Description]))=0,A2420+1,A2420)</f>
        <v>22</v>
      </c>
      <c r="B2421">
        <f>MOD(ROW()-24,COUNTA(tblProducts[Description]))+1</f>
        <v>4</v>
      </c>
      <c r="C2421" t="str">
        <f>_xlfn.XLOOKUP(A2421,tblProducts[Column1],tblProducts[Description])</f>
        <v>ETHODUOMEEN T/25 BULK</v>
      </c>
      <c r="D2421" t="str">
        <f>_xlfn.XLOOKUP(B2421,tblProducts[Column1],tblProducts[Description])</f>
        <v>ARMOSTAT 410 LM BULK</v>
      </c>
      <c r="E2421" t="s">
        <v>9</v>
      </c>
      <c r="F2421" t="s">
        <v>12</v>
      </c>
      <c r="G2421" t="s">
        <v>9</v>
      </c>
      <c r="H2421" t="s">
        <v>11</v>
      </c>
      <c r="I2421">
        <f t="shared" si="42"/>
        <v>4</v>
      </c>
    </row>
    <row r="2422" spans="1:9">
      <c r="A2422">
        <f>IF(MOD(ROW()-24,COUNTA(tblProducts[Description]))=0,A2421+1,A2421)</f>
        <v>22</v>
      </c>
      <c r="B2422">
        <f>MOD(ROW()-24,COUNTA(tblProducts[Description]))+1</f>
        <v>5</v>
      </c>
      <c r="C2422" t="str">
        <f>_xlfn.XLOOKUP(A2422,tblProducts[Column1],tblProducts[Description])</f>
        <v>ETHODUOMEEN T/25 BULK</v>
      </c>
      <c r="D2422" t="str">
        <f>_xlfn.XLOOKUP(B2422,tblProducts[Column1],tblProducts[Description])</f>
        <v>ARMUL HE 5070 BULK</v>
      </c>
      <c r="E2422" t="s">
        <v>9</v>
      </c>
      <c r="F2422" t="s">
        <v>12</v>
      </c>
      <c r="G2422" t="s">
        <v>7</v>
      </c>
      <c r="H2422" t="s">
        <v>8</v>
      </c>
      <c r="I2422">
        <f t="shared" si="42"/>
        <v>2</v>
      </c>
    </row>
    <row r="2423" spans="1:9">
      <c r="A2423">
        <f>IF(MOD(ROW()-24,COUNTA(tblProducts[Description]))=0,A2422+1,A2422)</f>
        <v>22</v>
      </c>
      <c r="B2423">
        <f>MOD(ROW()-24,COUNTA(tblProducts[Description]))+1</f>
        <v>6</v>
      </c>
      <c r="C2423" t="str">
        <f>_xlfn.XLOOKUP(A2423,tblProducts[Column1],tblProducts[Description])</f>
        <v>ETHODUOMEEN T/25 BULK</v>
      </c>
      <c r="D2423" t="str">
        <f>_xlfn.XLOOKUP(B2423,tblProducts[Column1],tblProducts[Description])</f>
        <v>BEROL 260 BULK</v>
      </c>
      <c r="E2423" t="s">
        <v>9</v>
      </c>
      <c r="F2423" t="s">
        <v>12</v>
      </c>
      <c r="G2423" t="s">
        <v>7</v>
      </c>
      <c r="H2423" t="s">
        <v>13</v>
      </c>
      <c r="I2423">
        <f t="shared" si="42"/>
        <v>2</v>
      </c>
    </row>
    <row r="2424" spans="1:9">
      <c r="A2424">
        <f>IF(MOD(ROW()-24,COUNTA(tblProducts[Description]))=0,A2423+1,A2423)</f>
        <v>22</v>
      </c>
      <c r="B2424">
        <f>MOD(ROW()-24,COUNTA(tblProducts[Description]))+1</f>
        <v>7</v>
      </c>
      <c r="C2424" t="str">
        <f>_xlfn.XLOOKUP(A2424,tblProducts[Column1],tblProducts[Description])</f>
        <v>ETHODUOMEEN T/25 BULK</v>
      </c>
      <c r="D2424" t="str">
        <f>_xlfn.XLOOKUP(B2424,tblProducts[Column1],tblProducts[Description])</f>
        <v>BEROL 266 BULK</v>
      </c>
      <c r="E2424" t="s">
        <v>9</v>
      </c>
      <c r="F2424" t="s">
        <v>12</v>
      </c>
      <c r="G2424" t="s">
        <v>7</v>
      </c>
      <c r="H2424" t="s">
        <v>13</v>
      </c>
      <c r="I2424">
        <f t="shared" si="42"/>
        <v>2</v>
      </c>
    </row>
    <row r="2425" spans="1:9">
      <c r="A2425">
        <f>IF(MOD(ROW()-24,COUNTA(tblProducts[Description]))=0,A2424+1,A2424)</f>
        <v>22</v>
      </c>
      <c r="B2425">
        <f>MOD(ROW()-24,COUNTA(tblProducts[Description]))+1</f>
        <v>8</v>
      </c>
      <c r="C2425" t="str">
        <f>_xlfn.XLOOKUP(A2425,tblProducts[Column1],tblProducts[Description])</f>
        <v>ETHODUOMEEN T/25 BULK</v>
      </c>
      <c r="D2425" t="str">
        <f>_xlfn.XLOOKUP(B2425,tblProducts[Column1],tblProducts[Description])</f>
        <v>BEROL 266V BULK</v>
      </c>
      <c r="E2425" t="s">
        <v>9</v>
      </c>
      <c r="F2425" t="s">
        <v>12</v>
      </c>
      <c r="G2425" t="s">
        <v>7</v>
      </c>
      <c r="H2425" t="s">
        <v>13</v>
      </c>
      <c r="I2425">
        <f t="shared" si="42"/>
        <v>2</v>
      </c>
    </row>
    <row r="2426" spans="1:9">
      <c r="A2426">
        <f>IF(MOD(ROW()-24,COUNTA(tblProducts[Description]))=0,A2425+1,A2425)</f>
        <v>22</v>
      </c>
      <c r="B2426">
        <f>MOD(ROW()-24,COUNTA(tblProducts[Description]))+1</f>
        <v>9</v>
      </c>
      <c r="C2426" t="str">
        <f>_xlfn.XLOOKUP(A2426,tblProducts[Column1],tblProducts[Description])</f>
        <v>ETHODUOMEEN T/25 BULK</v>
      </c>
      <c r="D2426" t="str">
        <f>_xlfn.XLOOKUP(B2426,tblProducts[Column1],tblProducts[Description])</f>
        <v>BEROL 467 BULK</v>
      </c>
      <c r="E2426" t="s">
        <v>9</v>
      </c>
      <c r="F2426" t="s">
        <v>12</v>
      </c>
      <c r="G2426" t="s">
        <v>7</v>
      </c>
      <c r="H2426" t="s">
        <v>8</v>
      </c>
      <c r="I2426">
        <f t="shared" si="42"/>
        <v>2</v>
      </c>
    </row>
    <row r="2427" spans="1:9">
      <c r="A2427">
        <f>IF(MOD(ROW()-24,COUNTA(tblProducts[Description]))=0,A2426+1,A2426)</f>
        <v>22</v>
      </c>
      <c r="B2427">
        <f>MOD(ROW()-24,COUNTA(tblProducts[Description]))+1</f>
        <v>10</v>
      </c>
      <c r="C2427" t="str">
        <f>_xlfn.XLOOKUP(A2427,tblProducts[Column1],tblProducts[Description])</f>
        <v>ETHODUOMEEN T/25 BULK</v>
      </c>
      <c r="D2427" t="str">
        <f>_xlfn.XLOOKUP(B2427,tblProducts[Column1],tblProducts[Description])</f>
        <v>BEROL OX 91-6 BULK</v>
      </c>
      <c r="E2427" t="s">
        <v>9</v>
      </c>
      <c r="F2427" t="s">
        <v>12</v>
      </c>
      <c r="G2427" t="s">
        <v>7</v>
      </c>
      <c r="H2427" t="s">
        <v>8</v>
      </c>
      <c r="I2427">
        <f t="shared" si="42"/>
        <v>2</v>
      </c>
    </row>
    <row r="2428" spans="1:9">
      <c r="A2428">
        <f>IF(MOD(ROW()-24,COUNTA(tblProducts[Description]))=0,A2427+1,A2427)</f>
        <v>22</v>
      </c>
      <c r="B2428">
        <f>MOD(ROW()-24,COUNTA(tblProducts[Description]))+1</f>
        <v>11</v>
      </c>
      <c r="C2428" t="str">
        <f>_xlfn.XLOOKUP(A2428,tblProducts[Column1],tblProducts[Description])</f>
        <v>ETHODUOMEEN T/25 BULK</v>
      </c>
      <c r="D2428" t="str">
        <f>_xlfn.XLOOKUP(B2428,tblProducts[Column1],tblProducts[Description])</f>
        <v>C-5635 BULK</v>
      </c>
      <c r="E2428" t="s">
        <v>9</v>
      </c>
      <c r="F2428" t="s">
        <v>12</v>
      </c>
      <c r="G2428" t="s">
        <v>7</v>
      </c>
      <c r="H2428" t="s">
        <v>8</v>
      </c>
      <c r="I2428">
        <f t="shared" si="42"/>
        <v>2</v>
      </c>
    </row>
    <row r="2429" spans="1:9">
      <c r="A2429">
        <f>IF(MOD(ROW()-24,COUNTA(tblProducts[Description]))=0,A2428+1,A2428)</f>
        <v>22</v>
      </c>
      <c r="B2429">
        <f>MOD(ROW()-24,COUNTA(tblProducts[Description]))+1</f>
        <v>12</v>
      </c>
      <c r="C2429" t="str">
        <f>_xlfn.XLOOKUP(A2429,tblProducts[Column1],tblProducts[Description])</f>
        <v>ETHODUOMEEN T/25 BULK</v>
      </c>
      <c r="D2429" t="str">
        <f>_xlfn.XLOOKUP(B2429,tblProducts[Column1],tblProducts[Description])</f>
        <v>C-6290 BULK</v>
      </c>
      <c r="E2429" t="s">
        <v>9</v>
      </c>
      <c r="F2429" t="s">
        <v>12</v>
      </c>
      <c r="G2429" t="s">
        <v>7</v>
      </c>
      <c r="H2429" t="s">
        <v>8</v>
      </c>
      <c r="I2429">
        <f t="shared" si="42"/>
        <v>2</v>
      </c>
    </row>
    <row r="2430" spans="1:9">
      <c r="A2430">
        <f>IF(MOD(ROW()-24,COUNTA(tblProducts[Description]))=0,A2429+1,A2429)</f>
        <v>22</v>
      </c>
      <c r="B2430">
        <f>MOD(ROW()-24,COUNTA(tblProducts[Description]))+1</f>
        <v>13</v>
      </c>
      <c r="C2430" t="str">
        <f>_xlfn.XLOOKUP(A2430,tblProducts[Column1],tblProducts[Description])</f>
        <v>ETHODUOMEEN T/25 BULK</v>
      </c>
      <c r="D2430" t="str">
        <f>_xlfn.XLOOKUP(B2430,tblProducts[Column1],tblProducts[Description])</f>
        <v>C-6385 BULK</v>
      </c>
      <c r="E2430" t="s">
        <v>9</v>
      </c>
      <c r="F2430" t="s">
        <v>12</v>
      </c>
      <c r="G2430" t="s">
        <v>7</v>
      </c>
      <c r="H2430" t="s">
        <v>8</v>
      </c>
      <c r="I2430">
        <f t="shared" si="42"/>
        <v>2</v>
      </c>
    </row>
    <row r="2431" spans="1:9">
      <c r="A2431">
        <f>IF(MOD(ROW()-24,COUNTA(tblProducts[Description]))=0,A2430+1,A2430)</f>
        <v>22</v>
      </c>
      <c r="B2431">
        <f>MOD(ROW()-24,COUNTA(tblProducts[Description]))+1</f>
        <v>14</v>
      </c>
      <c r="C2431" t="str">
        <f>_xlfn.XLOOKUP(A2431,tblProducts[Column1],tblProducts[Description])</f>
        <v>ETHODUOMEEN T/25 BULK</v>
      </c>
      <c r="D2431" t="str">
        <f>_xlfn.XLOOKUP(B2431,tblProducts[Column1],tblProducts[Description])</f>
        <v>C-6427 BULK</v>
      </c>
      <c r="E2431" t="s">
        <v>9</v>
      </c>
      <c r="F2431" t="s">
        <v>12</v>
      </c>
      <c r="G2431" t="s">
        <v>7</v>
      </c>
      <c r="H2431" t="s">
        <v>8</v>
      </c>
      <c r="I2431">
        <f t="shared" si="42"/>
        <v>2</v>
      </c>
    </row>
    <row r="2432" spans="1:9">
      <c r="A2432">
        <f>IF(MOD(ROW()-24,COUNTA(tblProducts[Description]))=0,A2431+1,A2431)</f>
        <v>22</v>
      </c>
      <c r="B2432">
        <f>MOD(ROW()-24,COUNTA(tblProducts[Description]))+1</f>
        <v>15</v>
      </c>
      <c r="C2432" t="str">
        <f>_xlfn.XLOOKUP(A2432,tblProducts[Column1],tblProducts[Description])</f>
        <v>ETHODUOMEEN T/25 BULK</v>
      </c>
      <c r="D2432" t="str">
        <f>_xlfn.XLOOKUP(B2432,tblProducts[Column1],tblProducts[Description])</f>
        <v>EMULPON CO-200 BULK</v>
      </c>
      <c r="E2432" t="s">
        <v>9</v>
      </c>
      <c r="F2432" t="s">
        <v>12</v>
      </c>
      <c r="G2432" t="s">
        <v>7</v>
      </c>
      <c r="H2432" t="s">
        <v>8</v>
      </c>
      <c r="I2432">
        <f t="shared" si="42"/>
        <v>2</v>
      </c>
    </row>
    <row r="2433" spans="1:9">
      <c r="A2433">
        <f>IF(MOD(ROW()-24,COUNTA(tblProducts[Description]))=0,A2432+1,A2432)</f>
        <v>22</v>
      </c>
      <c r="B2433">
        <f>MOD(ROW()-24,COUNTA(tblProducts[Description]))+1</f>
        <v>16</v>
      </c>
      <c r="C2433" t="str">
        <f>_xlfn.XLOOKUP(A2433,tblProducts[Column1],tblProducts[Description])</f>
        <v>ETHODUOMEEN T/25 BULK</v>
      </c>
      <c r="D2433" t="str">
        <f>_xlfn.XLOOKUP(B2433,tblProducts[Column1],tblProducts[Description])</f>
        <v>EMULPON CO-360 BULK</v>
      </c>
      <c r="E2433" t="s">
        <v>9</v>
      </c>
      <c r="F2433" t="s">
        <v>12</v>
      </c>
      <c r="G2433" t="s">
        <v>7</v>
      </c>
      <c r="H2433" t="s">
        <v>8</v>
      </c>
      <c r="I2433">
        <f t="shared" si="42"/>
        <v>2</v>
      </c>
    </row>
    <row r="2434" spans="1:9">
      <c r="A2434">
        <f>IF(MOD(ROW()-24,COUNTA(tblProducts[Description]))=0,A2433+1,A2433)</f>
        <v>22</v>
      </c>
      <c r="B2434">
        <f>MOD(ROW()-24,COUNTA(tblProducts[Description]))+1</f>
        <v>17</v>
      </c>
      <c r="C2434" t="str">
        <f>_xlfn.XLOOKUP(A2434,tblProducts[Column1],tblProducts[Description])</f>
        <v>ETHODUOMEEN T/25 BULK</v>
      </c>
      <c r="D2434" t="str">
        <f>_xlfn.XLOOKUP(B2434,tblProducts[Column1],tblProducts[Description])</f>
        <v>EMULPON CO-550 BULK</v>
      </c>
      <c r="E2434" t="s">
        <v>9</v>
      </c>
      <c r="F2434" t="s">
        <v>12</v>
      </c>
      <c r="G2434" t="s">
        <v>7</v>
      </c>
      <c r="H2434" t="s">
        <v>8</v>
      </c>
      <c r="I2434">
        <f t="shared" si="42"/>
        <v>2</v>
      </c>
    </row>
    <row r="2435" spans="1:9">
      <c r="A2435">
        <f>IF(MOD(ROW()-24,COUNTA(tblProducts[Description]))=0,A2434+1,A2434)</f>
        <v>22</v>
      </c>
      <c r="B2435">
        <f>MOD(ROW()-24,COUNTA(tblProducts[Description]))+1</f>
        <v>18</v>
      </c>
      <c r="C2435" t="str">
        <f>_xlfn.XLOOKUP(A2435,tblProducts[Column1],tblProducts[Description])</f>
        <v>ETHODUOMEEN T/25 BULK</v>
      </c>
      <c r="D2435" t="str">
        <f>_xlfn.XLOOKUP(B2435,tblProducts[Column1],tblProducts[Description])</f>
        <v>ETHODUOMEEN HT/13 BULK</v>
      </c>
      <c r="E2435" t="s">
        <v>9</v>
      </c>
      <c r="F2435" t="s">
        <v>12</v>
      </c>
      <c r="G2435" t="s">
        <v>7</v>
      </c>
      <c r="H2435" t="s">
        <v>8</v>
      </c>
      <c r="I2435">
        <f t="shared" si="42"/>
        <v>2</v>
      </c>
    </row>
    <row r="2436" spans="1:9">
      <c r="A2436">
        <f>IF(MOD(ROW()-24,COUNTA(tblProducts[Description]))=0,A2435+1,A2435)</f>
        <v>22</v>
      </c>
      <c r="B2436">
        <f>MOD(ROW()-24,COUNTA(tblProducts[Description]))+1</f>
        <v>19</v>
      </c>
      <c r="C2436" t="str">
        <f>_xlfn.XLOOKUP(A2436,tblProducts[Column1],tblProducts[Description])</f>
        <v>ETHODUOMEEN T/25 BULK</v>
      </c>
      <c r="D2436" t="str">
        <f>_xlfn.XLOOKUP(B2436,tblProducts[Column1],tblProducts[Description])</f>
        <v>ETHODUOMEEN T/13 BULK</v>
      </c>
      <c r="E2436" t="s">
        <v>7</v>
      </c>
      <c r="G2436" t="s">
        <v>7</v>
      </c>
      <c r="H2436" t="s">
        <v>8</v>
      </c>
      <c r="I2436">
        <f t="shared" si="42"/>
        <v>0</v>
      </c>
    </row>
    <row r="2437" spans="1:9">
      <c r="A2437">
        <f>IF(MOD(ROW()-24,COUNTA(tblProducts[Description]))=0,A2436+1,A2436)</f>
        <v>22</v>
      </c>
      <c r="B2437">
        <f>MOD(ROW()-24,COUNTA(tblProducts[Description]))+1</f>
        <v>20</v>
      </c>
      <c r="C2437" t="str">
        <f>_xlfn.XLOOKUP(A2437,tblProducts[Column1],tblProducts[Description])</f>
        <v>ETHODUOMEEN T/25 BULK</v>
      </c>
      <c r="D2437" t="str">
        <f>_xlfn.XLOOKUP(B2437,tblProducts[Column1],tblProducts[Description])</f>
        <v>ETHODUOMEEN T/13N BULK</v>
      </c>
      <c r="E2437" t="s">
        <v>7</v>
      </c>
      <c r="G2437" t="s">
        <v>7</v>
      </c>
      <c r="H2437" t="s">
        <v>8</v>
      </c>
      <c r="I2437">
        <f t="shared" si="42"/>
        <v>0</v>
      </c>
    </row>
    <row r="2438" spans="1:9">
      <c r="A2438">
        <f>IF(MOD(ROW()-24,COUNTA(tblProducts[Description]))=0,A2437+1,A2437)</f>
        <v>22</v>
      </c>
      <c r="B2438">
        <f>MOD(ROW()-24,COUNTA(tblProducts[Description]))+1</f>
        <v>21</v>
      </c>
      <c r="C2438" t="str">
        <f>_xlfn.XLOOKUP(A2438,tblProducts[Column1],tblProducts[Description])</f>
        <v>ETHODUOMEEN T/25 BULK</v>
      </c>
      <c r="D2438" t="str">
        <f>_xlfn.XLOOKUP(B2438,tblProducts[Column1],tblProducts[Description])</f>
        <v>ETHODUOMEEN T/20 BULK</v>
      </c>
      <c r="E2438" t="s">
        <v>7</v>
      </c>
      <c r="G2438" t="s">
        <v>7</v>
      </c>
      <c r="H2438" t="s">
        <v>8</v>
      </c>
      <c r="I2438">
        <f t="shared" si="42"/>
        <v>0</v>
      </c>
    </row>
    <row r="2439" spans="1:9">
      <c r="A2439">
        <f>IF(MOD(ROW()-24,COUNTA(tblProducts[Description]))=0,A2438+1,A2438)</f>
        <v>22</v>
      </c>
      <c r="B2439">
        <f>MOD(ROW()-24,COUNTA(tblProducts[Description]))+1</f>
        <v>22</v>
      </c>
      <c r="C2439" t="str">
        <f>_xlfn.XLOOKUP(A2439,tblProducts[Column1],tblProducts[Description])</f>
        <v>ETHODUOMEEN T/25 BULK</v>
      </c>
      <c r="D2439" t="str">
        <f>_xlfn.XLOOKUP(B2439,tblProducts[Column1],tblProducts[Description])</f>
        <v>ETHODUOMEEN T/25 BULK</v>
      </c>
      <c r="E2439" t="s">
        <v>7</v>
      </c>
      <c r="G2439" t="s">
        <v>7</v>
      </c>
      <c r="H2439" t="s">
        <v>8</v>
      </c>
      <c r="I2439">
        <f t="shared" si="42"/>
        <v>0</v>
      </c>
    </row>
    <row r="2440" spans="1:9">
      <c r="A2440">
        <f>IF(MOD(ROW()-24,COUNTA(tblProducts[Description]))=0,A2439+1,A2439)</f>
        <v>22</v>
      </c>
      <c r="B2440">
        <f>MOD(ROW()-24,COUNTA(tblProducts[Description]))+1</f>
        <v>23</v>
      </c>
      <c r="C2440" t="str">
        <f>_xlfn.XLOOKUP(A2440,tblProducts[Column1],tblProducts[Description])</f>
        <v>ETHODUOMEEN T/25 BULK</v>
      </c>
      <c r="D2440" t="str">
        <f>_xlfn.XLOOKUP(B2440,tblProducts[Column1],tblProducts[Description])</f>
        <v>ETHOFAT 242/25 BULK</v>
      </c>
      <c r="E2440" t="s">
        <v>9</v>
      </c>
      <c r="F2440" t="s">
        <v>12</v>
      </c>
      <c r="G2440" t="s">
        <v>7</v>
      </c>
      <c r="H2440" t="s">
        <v>8</v>
      </c>
      <c r="I2440">
        <f t="shared" si="42"/>
        <v>2</v>
      </c>
    </row>
    <row r="2441" spans="1:9">
      <c r="A2441">
        <f>IF(MOD(ROW()-24,COUNTA(tblProducts[Description]))=0,A2440+1,A2440)</f>
        <v>22</v>
      </c>
      <c r="B2441">
        <f>MOD(ROW()-24,COUNTA(tblProducts[Description]))+1</f>
        <v>24</v>
      </c>
      <c r="C2441" t="str">
        <f>_xlfn.XLOOKUP(A2441,tblProducts[Column1],tblProducts[Description])</f>
        <v>ETHODUOMEEN T/25 BULK</v>
      </c>
      <c r="D2441" t="str">
        <f>_xlfn.XLOOKUP(B2441,tblProducts[Column1],tblProducts[Description])</f>
        <v>ETHOMEEN C/12S BULK</v>
      </c>
      <c r="E2441" t="s">
        <v>9</v>
      </c>
      <c r="F2441" t="s">
        <v>12</v>
      </c>
      <c r="G2441" t="s">
        <v>9</v>
      </c>
      <c r="H2441" t="s">
        <v>8</v>
      </c>
      <c r="I2441">
        <f t="shared" si="42"/>
        <v>4</v>
      </c>
    </row>
    <row r="2442" spans="1:9">
      <c r="A2442">
        <f>IF(MOD(ROW()-24,COUNTA(tblProducts[Description]))=0,A2441+1,A2441)</f>
        <v>22</v>
      </c>
      <c r="B2442">
        <f>MOD(ROW()-24,COUNTA(tblProducts[Description]))+1</f>
        <v>25</v>
      </c>
      <c r="C2442" t="str">
        <f>_xlfn.XLOOKUP(A2442,tblProducts[Column1],tblProducts[Description])</f>
        <v>ETHODUOMEEN T/25 BULK</v>
      </c>
      <c r="D2442" t="str">
        <f>_xlfn.XLOOKUP(B2442,tblProducts[Column1],tblProducts[Description])</f>
        <v>ETHOMEEN 18/12 BULK</v>
      </c>
      <c r="E2442" t="s">
        <v>9</v>
      </c>
      <c r="F2442" t="s">
        <v>12</v>
      </c>
      <c r="G2442" t="s">
        <v>9</v>
      </c>
      <c r="H2442" t="s">
        <v>8</v>
      </c>
      <c r="I2442">
        <f t="shared" si="42"/>
        <v>4</v>
      </c>
    </row>
    <row r="2443" spans="1:9">
      <c r="A2443">
        <f>IF(MOD(ROW()-24,COUNTA(tblProducts[Description]))=0,A2442+1,A2442)</f>
        <v>22</v>
      </c>
      <c r="B2443">
        <f>MOD(ROW()-24,COUNTA(tblProducts[Description]))+1</f>
        <v>26</v>
      </c>
      <c r="C2443" t="str">
        <f>_xlfn.XLOOKUP(A2443,tblProducts[Column1],tblProducts[Description])</f>
        <v>ETHODUOMEEN T/25 BULK</v>
      </c>
      <c r="D2443" t="str">
        <f>_xlfn.XLOOKUP(B2443,tblProducts[Column1],tblProducts[Description])</f>
        <v>ETHOMEEN 18/25 BULK</v>
      </c>
      <c r="E2443" t="s">
        <v>9</v>
      </c>
      <c r="F2443" t="s">
        <v>12</v>
      </c>
      <c r="G2443" t="s">
        <v>7</v>
      </c>
      <c r="H2443" t="s">
        <v>8</v>
      </c>
      <c r="I2443">
        <f t="shared" si="42"/>
        <v>2</v>
      </c>
    </row>
    <row r="2444" spans="1:9">
      <c r="A2444">
        <f>IF(MOD(ROW()-24,COUNTA(tblProducts[Description]))=0,A2443+1,A2443)</f>
        <v>22</v>
      </c>
      <c r="B2444">
        <f>MOD(ROW()-24,COUNTA(tblProducts[Description]))+1</f>
        <v>27</v>
      </c>
      <c r="C2444" t="str">
        <f>_xlfn.XLOOKUP(A2444,tblProducts[Column1],tblProducts[Description])</f>
        <v>ETHODUOMEEN T/25 BULK</v>
      </c>
      <c r="D2444" t="str">
        <f>_xlfn.XLOOKUP(B2444,tblProducts[Column1],tblProducts[Description])</f>
        <v>ETHOMEEN C/12 BULK</v>
      </c>
      <c r="E2444" t="s">
        <v>9</v>
      </c>
      <c r="F2444" t="s">
        <v>12</v>
      </c>
      <c r="G2444" t="s">
        <v>9</v>
      </c>
      <c r="H2444" t="s">
        <v>8</v>
      </c>
      <c r="I2444">
        <f t="shared" si="42"/>
        <v>4</v>
      </c>
    </row>
    <row r="2445" spans="1:9">
      <c r="A2445">
        <f>IF(MOD(ROW()-24,COUNTA(tblProducts[Description]))=0,A2444+1,A2444)</f>
        <v>22</v>
      </c>
      <c r="B2445">
        <f>MOD(ROW()-24,COUNTA(tblProducts[Description]))+1</f>
        <v>28</v>
      </c>
      <c r="C2445" t="str">
        <f>_xlfn.XLOOKUP(A2445,tblProducts[Column1],tblProducts[Description])</f>
        <v>ETHODUOMEEN T/25 BULK</v>
      </c>
      <c r="D2445" t="str">
        <f>_xlfn.XLOOKUP(B2445,tblProducts[Column1],tblProducts[Description])</f>
        <v>ETHOMEEN C/12 M BULK</v>
      </c>
      <c r="E2445" t="s">
        <v>9</v>
      </c>
      <c r="F2445" t="s">
        <v>12</v>
      </c>
      <c r="G2445" t="s">
        <v>9</v>
      </c>
      <c r="H2445" t="s">
        <v>8</v>
      </c>
      <c r="I2445">
        <f t="shared" si="42"/>
        <v>4</v>
      </c>
    </row>
    <row r="2446" spans="1:9">
      <c r="A2446">
        <f>IF(MOD(ROW()-24,COUNTA(tblProducts[Description]))=0,A2445+1,A2445)</f>
        <v>22</v>
      </c>
      <c r="B2446">
        <f>MOD(ROW()-24,COUNTA(tblProducts[Description]))+1</f>
        <v>29</v>
      </c>
      <c r="C2446" t="str">
        <f>_xlfn.XLOOKUP(A2446,tblProducts[Column1],tblProducts[Description])</f>
        <v>ETHODUOMEEN T/25 BULK</v>
      </c>
      <c r="D2446" t="str">
        <f>_xlfn.XLOOKUP(B2446,tblProducts[Column1],tblProducts[Description])</f>
        <v>ETHOMEEN C/12 SUN BULK</v>
      </c>
      <c r="E2446" t="s">
        <v>9</v>
      </c>
      <c r="F2446" t="s">
        <v>12</v>
      </c>
      <c r="G2446" t="s">
        <v>9</v>
      </c>
      <c r="H2446" t="s">
        <v>8</v>
      </c>
      <c r="I2446">
        <f t="shared" si="42"/>
        <v>4</v>
      </c>
    </row>
    <row r="2447" spans="1:9">
      <c r="A2447">
        <f>IF(MOD(ROW()-24,COUNTA(tblProducts[Description]))=0,A2446+1,A2446)</f>
        <v>22</v>
      </c>
      <c r="B2447">
        <f>MOD(ROW()-24,COUNTA(tblProducts[Description]))+1</f>
        <v>30</v>
      </c>
      <c r="C2447" t="str">
        <f>_xlfn.XLOOKUP(A2447,tblProducts[Column1],tblProducts[Description])</f>
        <v>ETHODUOMEEN T/25 BULK</v>
      </c>
      <c r="D2447" t="str">
        <f>_xlfn.XLOOKUP(B2447,tblProducts[Column1],tblProducts[Description])</f>
        <v>ETHOMEEN C/12 UN BULK</v>
      </c>
      <c r="E2447" t="s">
        <v>9</v>
      </c>
      <c r="F2447" t="s">
        <v>12</v>
      </c>
      <c r="G2447" t="s">
        <v>9</v>
      </c>
      <c r="H2447" t="s">
        <v>8</v>
      </c>
      <c r="I2447">
        <f t="shared" si="42"/>
        <v>4</v>
      </c>
    </row>
    <row r="2448" spans="1:9">
      <c r="A2448">
        <f>IF(MOD(ROW()-24,COUNTA(tblProducts[Description]))=0,A2447+1,A2447)</f>
        <v>22</v>
      </c>
      <c r="B2448">
        <f>MOD(ROW()-24,COUNTA(tblProducts[Description]))+1</f>
        <v>31</v>
      </c>
      <c r="C2448" t="str">
        <f>_xlfn.XLOOKUP(A2448,tblProducts[Column1],tblProducts[Description])</f>
        <v>ETHODUOMEEN T/25 BULK</v>
      </c>
      <c r="D2448" t="str">
        <f>_xlfn.XLOOKUP(B2448,tblProducts[Column1],tblProducts[Description])</f>
        <v>ETHOMEEN C/15 BULK</v>
      </c>
      <c r="E2448" t="s">
        <v>9</v>
      </c>
      <c r="F2448" t="s">
        <v>12</v>
      </c>
      <c r="G2448" t="s">
        <v>7</v>
      </c>
      <c r="H2448" t="s">
        <v>8</v>
      </c>
      <c r="I2448">
        <f t="shared" si="42"/>
        <v>2</v>
      </c>
    </row>
    <row r="2449" spans="1:9">
      <c r="A2449">
        <f>IF(MOD(ROW()-24,COUNTA(tblProducts[Description]))=0,A2448+1,A2448)</f>
        <v>22</v>
      </c>
      <c r="B2449">
        <f>MOD(ROW()-24,COUNTA(tblProducts[Description]))+1</f>
        <v>32</v>
      </c>
      <c r="C2449" t="str">
        <f>_xlfn.XLOOKUP(A2449,tblProducts[Column1],tblProducts[Description])</f>
        <v>ETHODUOMEEN T/25 BULK</v>
      </c>
      <c r="D2449" t="str">
        <f>_xlfn.XLOOKUP(B2449,tblProducts[Column1],tblProducts[Description])</f>
        <v>ETHOMEEN C/17 BULK</v>
      </c>
      <c r="E2449" t="s">
        <v>9</v>
      </c>
      <c r="F2449" t="s">
        <v>12</v>
      </c>
      <c r="G2449" t="s">
        <v>7</v>
      </c>
      <c r="H2449" t="s">
        <v>8</v>
      </c>
      <c r="I2449">
        <f t="shared" si="42"/>
        <v>2</v>
      </c>
    </row>
    <row r="2450" spans="1:9">
      <c r="A2450">
        <f>IF(MOD(ROW()-24,COUNTA(tblProducts[Description]))=0,A2449+1,A2449)</f>
        <v>22</v>
      </c>
      <c r="B2450">
        <f>MOD(ROW()-24,COUNTA(tblProducts[Description]))+1</f>
        <v>33</v>
      </c>
      <c r="C2450" t="str">
        <f>_xlfn.XLOOKUP(A2450,tblProducts[Column1],tblProducts[Description])</f>
        <v>ETHODUOMEEN T/25 BULK</v>
      </c>
      <c r="D2450" t="str">
        <f>_xlfn.XLOOKUP(B2450,tblProducts[Column1],tblProducts[Description])</f>
        <v>ETHOMEEN C/25A BULK</v>
      </c>
      <c r="E2450" t="s">
        <v>9</v>
      </c>
      <c r="F2450" t="s">
        <v>12</v>
      </c>
      <c r="G2450" t="s">
        <v>7</v>
      </c>
      <c r="H2450" t="s">
        <v>8</v>
      </c>
      <c r="I2450">
        <f t="shared" si="42"/>
        <v>2</v>
      </c>
    </row>
    <row r="2451" spans="1:9">
      <c r="A2451">
        <f>IF(MOD(ROW()-24,COUNTA(tblProducts[Description]))=0,A2450+1,A2450)</f>
        <v>22</v>
      </c>
      <c r="B2451">
        <f>MOD(ROW()-24,COUNTA(tblProducts[Description]))+1</f>
        <v>34</v>
      </c>
      <c r="C2451" t="str">
        <f>_xlfn.XLOOKUP(A2451,tblProducts[Column1],tblProducts[Description])</f>
        <v>ETHODUOMEEN T/25 BULK</v>
      </c>
      <c r="D2451" t="str">
        <f>_xlfn.XLOOKUP(B2451,tblProducts[Column1],tblProducts[Description])</f>
        <v>ETHOMEEN C/25A S BULK</v>
      </c>
      <c r="E2451" t="s">
        <v>9</v>
      </c>
      <c r="F2451" t="s">
        <v>12</v>
      </c>
      <c r="G2451" t="s">
        <v>9</v>
      </c>
      <c r="H2451" t="s">
        <v>8</v>
      </c>
      <c r="I2451">
        <f t="shared" si="42"/>
        <v>4</v>
      </c>
    </row>
    <row r="2452" spans="1:9">
      <c r="A2452">
        <f>IF(MOD(ROW()-24,COUNTA(tblProducts[Description]))=0,A2451+1,A2451)</f>
        <v>22</v>
      </c>
      <c r="B2452">
        <f>MOD(ROW()-24,COUNTA(tblProducts[Description]))+1</f>
        <v>35</v>
      </c>
      <c r="C2452" t="str">
        <f>_xlfn.XLOOKUP(A2452,tblProducts[Column1],tblProducts[Description])</f>
        <v>ETHODUOMEEN T/25 BULK</v>
      </c>
      <c r="D2452" t="str">
        <f>_xlfn.XLOOKUP(B2452,tblProducts[Column1],tblProducts[Description])</f>
        <v>ETHOMEEN O/12LC BULK</v>
      </c>
      <c r="E2452" t="s">
        <v>9</v>
      </c>
      <c r="F2452" t="s">
        <v>12</v>
      </c>
      <c r="G2452" t="s">
        <v>9</v>
      </c>
      <c r="H2452" t="s">
        <v>8</v>
      </c>
      <c r="I2452">
        <f t="shared" si="42"/>
        <v>4</v>
      </c>
    </row>
    <row r="2453" spans="1:9">
      <c r="A2453">
        <f>IF(MOD(ROW()-24,COUNTA(tblProducts[Description]))=0,A2452+1,A2452)</f>
        <v>22</v>
      </c>
      <c r="B2453">
        <f>MOD(ROW()-24,COUNTA(tblProducts[Description]))+1</f>
        <v>36</v>
      </c>
      <c r="C2453" t="str">
        <f>_xlfn.XLOOKUP(A2453,tblProducts[Column1],tblProducts[Description])</f>
        <v>ETHODUOMEEN T/25 BULK</v>
      </c>
      <c r="D2453" t="str">
        <f>_xlfn.XLOOKUP(B2453,tblProducts[Column1],tblProducts[Description])</f>
        <v>ETHOMEEN SV/12 BULK</v>
      </c>
      <c r="E2453" t="s">
        <v>9</v>
      </c>
      <c r="F2453" t="s">
        <v>12</v>
      </c>
      <c r="G2453" t="s">
        <v>9</v>
      </c>
      <c r="H2453" t="s">
        <v>8</v>
      </c>
      <c r="I2453">
        <f t="shared" si="42"/>
        <v>4</v>
      </c>
    </row>
    <row r="2454" spans="1:9">
      <c r="A2454">
        <f>IF(MOD(ROW()-24,COUNTA(tblProducts[Description]))=0,A2453+1,A2453)</f>
        <v>22</v>
      </c>
      <c r="B2454">
        <f>MOD(ROW()-24,COUNTA(tblProducts[Description]))+1</f>
        <v>37</v>
      </c>
      <c r="C2454" t="str">
        <f>_xlfn.XLOOKUP(A2454,tblProducts[Column1],tblProducts[Description])</f>
        <v>ETHODUOMEEN T/25 BULK</v>
      </c>
      <c r="D2454" t="str">
        <f>_xlfn.XLOOKUP(B2454,tblProducts[Column1],tblProducts[Description])</f>
        <v>ETHOMEEN SV/15 BULK</v>
      </c>
      <c r="E2454" t="s">
        <v>9</v>
      </c>
      <c r="F2454" t="s">
        <v>12</v>
      </c>
      <c r="G2454" t="s">
        <v>7</v>
      </c>
      <c r="H2454" t="s">
        <v>8</v>
      </c>
      <c r="I2454">
        <f t="shared" si="42"/>
        <v>2</v>
      </c>
    </row>
    <row r="2455" spans="1:9">
      <c r="A2455">
        <f>IF(MOD(ROW()-24,COUNTA(tblProducts[Description]))=0,A2454+1,A2454)</f>
        <v>22</v>
      </c>
      <c r="B2455">
        <f>MOD(ROW()-24,COUNTA(tblProducts[Description]))+1</f>
        <v>38</v>
      </c>
      <c r="C2455" t="str">
        <f>_xlfn.XLOOKUP(A2455,tblProducts[Column1],tblProducts[Description])</f>
        <v>ETHODUOMEEN T/25 BULK</v>
      </c>
      <c r="D2455" t="str">
        <f>_xlfn.XLOOKUP(B2455,tblProducts[Column1],tblProducts[Description])</f>
        <v>ETHOMEEN SV/15C BULK</v>
      </c>
      <c r="E2455" t="s">
        <v>9</v>
      </c>
      <c r="F2455" t="s">
        <v>12</v>
      </c>
      <c r="G2455" t="s">
        <v>7</v>
      </c>
      <c r="H2455" t="s">
        <v>8</v>
      </c>
      <c r="I2455">
        <f t="shared" si="42"/>
        <v>2</v>
      </c>
    </row>
    <row r="2456" spans="1:9">
      <c r="A2456">
        <f>IF(MOD(ROW()-24,COUNTA(tblProducts[Description]))=0,A2455+1,A2455)</f>
        <v>22</v>
      </c>
      <c r="B2456">
        <f>MOD(ROW()-24,COUNTA(tblProducts[Description]))+1</f>
        <v>39</v>
      </c>
      <c r="C2456" t="str">
        <f>_xlfn.XLOOKUP(A2456,tblProducts[Column1],tblProducts[Description])</f>
        <v>ETHODUOMEEN T/25 BULK</v>
      </c>
      <c r="D2456" t="str">
        <f>_xlfn.XLOOKUP(B2456,tblProducts[Column1],tblProducts[Description])</f>
        <v>ETHOMEEN SV/25 BULK</v>
      </c>
      <c r="E2456" t="s">
        <v>9</v>
      </c>
      <c r="F2456" t="s">
        <v>12</v>
      </c>
      <c r="G2456" t="s">
        <v>7</v>
      </c>
      <c r="H2456" t="s">
        <v>8</v>
      </c>
      <c r="I2456">
        <f t="shared" si="42"/>
        <v>2</v>
      </c>
    </row>
    <row r="2457" spans="1:9">
      <c r="A2457">
        <f>IF(MOD(ROW()-24,COUNTA(tblProducts[Description]))=0,A2456+1,A2456)</f>
        <v>22</v>
      </c>
      <c r="B2457">
        <f>MOD(ROW()-24,COUNTA(tblProducts[Description]))+1</f>
        <v>40</v>
      </c>
      <c r="C2457" t="str">
        <f>_xlfn.XLOOKUP(A2457,tblProducts[Column1],tblProducts[Description])</f>
        <v>ETHODUOMEEN T/25 BULK</v>
      </c>
      <c r="D2457" t="str">
        <f>_xlfn.XLOOKUP(B2457,tblProducts[Column1],tblProducts[Description])</f>
        <v>ETHOMEEN T/12 BULK</v>
      </c>
      <c r="E2457" t="s">
        <v>9</v>
      </c>
      <c r="F2457" t="s">
        <v>12</v>
      </c>
      <c r="G2457" t="s">
        <v>9</v>
      </c>
      <c r="H2457" t="s">
        <v>8</v>
      </c>
      <c r="I2457">
        <f t="shared" ref="I2457:I2520" si="43">IF(E2457="NO",0,IF(F2457="HEEL WASH",1.5,2))+IF(G2457="NO",0,2)</f>
        <v>4</v>
      </c>
    </row>
    <row r="2458" spans="1:9">
      <c r="A2458">
        <f>IF(MOD(ROW()-24,COUNTA(tblProducts[Description]))=0,A2457+1,A2457)</f>
        <v>22</v>
      </c>
      <c r="B2458">
        <f>MOD(ROW()-24,COUNTA(tblProducts[Description]))+1</f>
        <v>41</v>
      </c>
      <c r="C2458" t="str">
        <f>_xlfn.XLOOKUP(A2458,tblProducts[Column1],tblProducts[Description])</f>
        <v>ETHODUOMEEN T/25 BULK</v>
      </c>
      <c r="D2458" t="str">
        <f>_xlfn.XLOOKUP(B2458,tblProducts[Column1],tblProducts[Description])</f>
        <v>ETHOMEEN T/13.5 BULK</v>
      </c>
      <c r="E2458" t="s">
        <v>9</v>
      </c>
      <c r="F2458" t="s">
        <v>12</v>
      </c>
      <c r="G2458" t="s">
        <v>7</v>
      </c>
      <c r="H2458" t="s">
        <v>8</v>
      </c>
      <c r="I2458">
        <f t="shared" si="43"/>
        <v>2</v>
      </c>
    </row>
    <row r="2459" spans="1:9">
      <c r="A2459">
        <f>IF(MOD(ROW()-24,COUNTA(tblProducts[Description]))=0,A2458+1,A2458)</f>
        <v>22</v>
      </c>
      <c r="B2459">
        <f>MOD(ROW()-24,COUNTA(tblProducts[Description]))+1</f>
        <v>42</v>
      </c>
      <c r="C2459" t="str">
        <f>_xlfn.XLOOKUP(A2459,tblProducts[Column1],tblProducts[Description])</f>
        <v>ETHODUOMEEN T/25 BULK</v>
      </c>
      <c r="D2459" t="str">
        <f>_xlfn.XLOOKUP(B2459,tblProducts[Column1],tblProducts[Description])</f>
        <v>ETHOMEEN T/15 BULK</v>
      </c>
      <c r="E2459" t="s">
        <v>9</v>
      </c>
      <c r="F2459" t="s">
        <v>12</v>
      </c>
      <c r="G2459" t="s">
        <v>7</v>
      </c>
      <c r="H2459" t="s">
        <v>8</v>
      </c>
      <c r="I2459">
        <f t="shared" si="43"/>
        <v>2</v>
      </c>
    </row>
    <row r="2460" spans="1:9">
      <c r="A2460">
        <f>IF(MOD(ROW()-24,COUNTA(tblProducts[Description]))=0,A2459+1,A2459)</f>
        <v>22</v>
      </c>
      <c r="B2460">
        <f>MOD(ROW()-24,COUNTA(tblProducts[Description]))+1</f>
        <v>43</v>
      </c>
      <c r="C2460" t="str">
        <f>_xlfn.XLOOKUP(A2460,tblProducts[Column1],tblProducts[Description])</f>
        <v>ETHODUOMEEN T/25 BULK</v>
      </c>
      <c r="D2460" t="str">
        <f>_xlfn.XLOOKUP(B2460,tblProducts[Column1],tblProducts[Description])</f>
        <v>ETHOMEEN T/17 BULK</v>
      </c>
      <c r="E2460" t="s">
        <v>9</v>
      </c>
      <c r="F2460" t="s">
        <v>12</v>
      </c>
      <c r="G2460" t="s">
        <v>7</v>
      </c>
      <c r="H2460" t="s">
        <v>8</v>
      </c>
      <c r="I2460">
        <f t="shared" si="43"/>
        <v>2</v>
      </c>
    </row>
    <row r="2461" spans="1:9">
      <c r="A2461">
        <f>IF(MOD(ROW()-24,COUNTA(tblProducts[Description]))=0,A2460+1,A2460)</f>
        <v>22</v>
      </c>
      <c r="B2461">
        <f>MOD(ROW()-24,COUNTA(tblProducts[Description]))+1</f>
        <v>44</v>
      </c>
      <c r="C2461" t="str">
        <f>_xlfn.XLOOKUP(A2461,tblProducts[Column1],tblProducts[Description])</f>
        <v>ETHODUOMEEN T/25 BULK</v>
      </c>
      <c r="D2461" t="str">
        <f>_xlfn.XLOOKUP(B2461,tblProducts[Column1],tblProducts[Description])</f>
        <v>ETHOMEEN T/18 BULK</v>
      </c>
      <c r="E2461" t="s">
        <v>9</v>
      </c>
      <c r="F2461" t="s">
        <v>12</v>
      </c>
      <c r="G2461" t="s">
        <v>7</v>
      </c>
      <c r="H2461" t="s">
        <v>8</v>
      </c>
      <c r="I2461">
        <f t="shared" si="43"/>
        <v>2</v>
      </c>
    </row>
    <row r="2462" spans="1:9">
      <c r="A2462">
        <f>IF(MOD(ROW()-24,COUNTA(tblProducts[Description]))=0,A2461+1,A2461)</f>
        <v>22</v>
      </c>
      <c r="B2462">
        <f>MOD(ROW()-24,COUNTA(tblProducts[Description]))+1</f>
        <v>45</v>
      </c>
      <c r="C2462" t="str">
        <f>_xlfn.XLOOKUP(A2462,tblProducts[Column1],tblProducts[Description])</f>
        <v>ETHODUOMEEN T/25 BULK</v>
      </c>
      <c r="D2462" t="str">
        <f>_xlfn.XLOOKUP(B2462,tblProducts[Column1],tblProducts[Description])</f>
        <v>ETHOMEEN T/19 BULK</v>
      </c>
      <c r="E2462" t="s">
        <v>9</v>
      </c>
      <c r="F2462" t="s">
        <v>12</v>
      </c>
      <c r="G2462" t="s">
        <v>7</v>
      </c>
      <c r="H2462" t="s">
        <v>8</v>
      </c>
      <c r="I2462">
        <f t="shared" si="43"/>
        <v>2</v>
      </c>
    </row>
    <row r="2463" spans="1:9">
      <c r="A2463">
        <f>IF(MOD(ROW()-24,COUNTA(tblProducts[Description]))=0,A2462+1,A2462)</f>
        <v>22</v>
      </c>
      <c r="B2463">
        <f>MOD(ROW()-24,COUNTA(tblProducts[Description]))+1</f>
        <v>46</v>
      </c>
      <c r="C2463" t="str">
        <f>_xlfn.XLOOKUP(A2463,tblProducts[Column1],tblProducts[Description])</f>
        <v>ETHODUOMEEN T/25 BULK</v>
      </c>
      <c r="D2463" t="str">
        <f>_xlfn.XLOOKUP(B2463,tblProducts[Column1],tblProducts[Description])</f>
        <v>ETHOMEEN T/20 BULK</v>
      </c>
      <c r="E2463" t="s">
        <v>9</v>
      </c>
      <c r="F2463" t="s">
        <v>12</v>
      </c>
      <c r="G2463" t="s">
        <v>7</v>
      </c>
      <c r="H2463" t="s">
        <v>8</v>
      </c>
      <c r="I2463">
        <f t="shared" si="43"/>
        <v>2</v>
      </c>
    </row>
    <row r="2464" spans="1:9">
      <c r="A2464">
        <f>IF(MOD(ROW()-24,COUNTA(tblProducts[Description]))=0,A2463+1,A2463)</f>
        <v>22</v>
      </c>
      <c r="B2464">
        <f>MOD(ROW()-24,COUNTA(tblProducts[Description]))+1</f>
        <v>47</v>
      </c>
      <c r="C2464" t="str">
        <f>_xlfn.XLOOKUP(A2464,tblProducts[Column1],tblProducts[Description])</f>
        <v>ETHODUOMEEN T/25 BULK</v>
      </c>
      <c r="D2464" t="str">
        <f>_xlfn.XLOOKUP(B2464,tblProducts[Column1],tblProducts[Description])</f>
        <v>ETHOMEEN T/20S BULK</v>
      </c>
      <c r="E2464" t="s">
        <v>9</v>
      </c>
      <c r="F2464" t="s">
        <v>12</v>
      </c>
      <c r="G2464" t="s">
        <v>7</v>
      </c>
      <c r="H2464" t="s">
        <v>8</v>
      </c>
      <c r="I2464">
        <f t="shared" si="43"/>
        <v>2</v>
      </c>
    </row>
    <row r="2465" spans="1:9">
      <c r="A2465">
        <f>IF(MOD(ROW()-24,COUNTA(tblProducts[Description]))=0,A2464+1,A2464)</f>
        <v>22</v>
      </c>
      <c r="B2465">
        <f>MOD(ROW()-24,COUNTA(tblProducts[Description]))+1</f>
        <v>48</v>
      </c>
      <c r="C2465" t="str">
        <f>_xlfn.XLOOKUP(A2465,tblProducts[Column1],tblProducts[Description])</f>
        <v>ETHODUOMEEN T/25 BULK</v>
      </c>
      <c r="D2465" t="str">
        <f>_xlfn.XLOOKUP(B2465,tblProducts[Column1],tblProducts[Description])</f>
        <v>ETHOMEEN T/24 BULK</v>
      </c>
      <c r="E2465" t="s">
        <v>9</v>
      </c>
      <c r="F2465" t="s">
        <v>12</v>
      </c>
      <c r="G2465" t="s">
        <v>7</v>
      </c>
      <c r="H2465" t="s">
        <v>8</v>
      </c>
      <c r="I2465">
        <f t="shared" si="43"/>
        <v>2</v>
      </c>
    </row>
    <row r="2466" spans="1:9">
      <c r="A2466">
        <f>IF(MOD(ROW()-24,COUNTA(tblProducts[Description]))=0,A2465+1,A2465)</f>
        <v>22</v>
      </c>
      <c r="B2466">
        <f>MOD(ROW()-24,COUNTA(tblProducts[Description]))+1</f>
        <v>49</v>
      </c>
      <c r="C2466" t="str">
        <f>_xlfn.XLOOKUP(A2466,tblProducts[Column1],tblProducts[Description])</f>
        <v>ETHODUOMEEN T/25 BULK</v>
      </c>
      <c r="D2466" t="str">
        <f>_xlfn.XLOOKUP(B2466,tblProducts[Column1],tblProducts[Description])</f>
        <v>ETHOMEEN T/25 BULK</v>
      </c>
      <c r="E2466" t="s">
        <v>9</v>
      </c>
      <c r="F2466" t="s">
        <v>12</v>
      </c>
      <c r="G2466" t="s">
        <v>7</v>
      </c>
      <c r="H2466" t="s">
        <v>8</v>
      </c>
      <c r="I2466">
        <f t="shared" si="43"/>
        <v>2</v>
      </c>
    </row>
    <row r="2467" spans="1:9">
      <c r="A2467">
        <f>IF(MOD(ROW()-24,COUNTA(tblProducts[Description]))=0,A2466+1,A2466)</f>
        <v>22</v>
      </c>
      <c r="B2467">
        <f>MOD(ROW()-24,COUNTA(tblProducts[Description]))+1</f>
        <v>50</v>
      </c>
      <c r="C2467" t="str">
        <f>_xlfn.XLOOKUP(A2467,tblProducts[Column1],tblProducts[Description])</f>
        <v>ETHODUOMEEN T/25 BULK</v>
      </c>
      <c r="D2467" t="str">
        <f>_xlfn.XLOOKUP(B2467,tblProducts[Column1],tblProducts[Description])</f>
        <v>ETHOMEEN T/28 BULK</v>
      </c>
      <c r="E2467" t="s">
        <v>9</v>
      </c>
      <c r="F2467" t="s">
        <v>12</v>
      </c>
      <c r="G2467" t="s">
        <v>7</v>
      </c>
      <c r="H2467" t="s">
        <v>8</v>
      </c>
      <c r="I2467">
        <f t="shared" si="43"/>
        <v>2</v>
      </c>
    </row>
    <row r="2468" spans="1:9">
      <c r="A2468">
        <f>IF(MOD(ROW()-24,COUNTA(tblProducts[Description]))=0,A2467+1,A2467)</f>
        <v>22</v>
      </c>
      <c r="B2468">
        <f>MOD(ROW()-24,COUNTA(tblProducts[Description]))+1</f>
        <v>51</v>
      </c>
      <c r="C2468" t="str">
        <f>_xlfn.XLOOKUP(A2468,tblProducts[Column1],tblProducts[Description])</f>
        <v>ETHODUOMEEN T/25 BULK</v>
      </c>
      <c r="D2468" t="str">
        <f>_xlfn.XLOOKUP(B2468,tblProducts[Column1],tblProducts[Description])</f>
        <v>ETHYLAN 1008 SA BULK</v>
      </c>
      <c r="E2468" t="s">
        <v>9</v>
      </c>
      <c r="F2468" t="s">
        <v>12</v>
      </c>
      <c r="G2468" t="s">
        <v>7</v>
      </c>
      <c r="H2468" t="s">
        <v>8</v>
      </c>
      <c r="I2468">
        <f t="shared" si="43"/>
        <v>2</v>
      </c>
    </row>
    <row r="2469" spans="1:9">
      <c r="A2469">
        <f>IF(MOD(ROW()-24,COUNTA(tblProducts[Description]))=0,A2468+1,A2468)</f>
        <v>22</v>
      </c>
      <c r="B2469">
        <f>MOD(ROW()-24,COUNTA(tblProducts[Description]))+1</f>
        <v>52</v>
      </c>
      <c r="C2469" t="str">
        <f>_xlfn.XLOOKUP(A2469,tblProducts[Column1],tblProducts[Description])</f>
        <v>ETHODUOMEEN T/25 BULK</v>
      </c>
      <c r="D2469" t="str">
        <f>_xlfn.XLOOKUP(B2469,tblProducts[Column1],tblProducts[Description])</f>
        <v>ETHYLAN 325 BULK</v>
      </c>
      <c r="E2469" t="s">
        <v>9</v>
      </c>
      <c r="F2469" t="s">
        <v>12</v>
      </c>
      <c r="G2469" t="s">
        <v>7</v>
      </c>
      <c r="H2469" t="s">
        <v>8</v>
      </c>
      <c r="I2469">
        <f t="shared" si="43"/>
        <v>2</v>
      </c>
    </row>
    <row r="2470" spans="1:9">
      <c r="A2470">
        <f>IF(MOD(ROW()-24,COUNTA(tblProducts[Description]))=0,A2469+1,A2469)</f>
        <v>22</v>
      </c>
      <c r="B2470">
        <f>MOD(ROW()-24,COUNTA(tblProducts[Description]))+1</f>
        <v>53</v>
      </c>
      <c r="C2470" t="str">
        <f>_xlfn.XLOOKUP(A2470,tblProducts[Column1],tblProducts[Description])</f>
        <v>ETHODUOMEEN T/25 BULK</v>
      </c>
      <c r="D2470" t="str">
        <f>_xlfn.XLOOKUP(B2470,tblProducts[Column1],tblProducts[Description])</f>
        <v>ETHYLAN NS-500LQ BULK</v>
      </c>
      <c r="E2470" t="s">
        <v>9</v>
      </c>
      <c r="F2470" t="s">
        <v>12</v>
      </c>
      <c r="G2470" t="s">
        <v>7</v>
      </c>
      <c r="H2470" t="s">
        <v>8</v>
      </c>
      <c r="I2470">
        <f t="shared" si="43"/>
        <v>2</v>
      </c>
    </row>
    <row r="2471" spans="1:9">
      <c r="A2471">
        <f>IF(MOD(ROW()-24,COUNTA(tblProducts[Description]))=0,A2470+1,A2470)</f>
        <v>22</v>
      </c>
      <c r="B2471">
        <f>MOD(ROW()-24,COUNTA(tblProducts[Description]))+1</f>
        <v>54</v>
      </c>
      <c r="C2471" t="str">
        <f>_xlfn.XLOOKUP(A2471,tblProducts[Column1],tblProducts[Description])</f>
        <v>ETHODUOMEEN T/25 BULK</v>
      </c>
      <c r="D2471" t="str">
        <f>_xlfn.XLOOKUP(B2471,tblProducts[Column1],tblProducts[Description])</f>
        <v>ETHYLAN PRE NS-505 K BULK</v>
      </c>
      <c r="E2471" t="s">
        <v>9</v>
      </c>
      <c r="F2471" t="s">
        <v>12</v>
      </c>
      <c r="G2471" t="s">
        <v>7</v>
      </c>
      <c r="H2471" t="s">
        <v>8</v>
      </c>
      <c r="I2471">
        <f t="shared" si="43"/>
        <v>2</v>
      </c>
    </row>
    <row r="2472" spans="1:9">
      <c r="A2472">
        <f>IF(MOD(ROW()-24,COUNTA(tblProducts[Description]))=0,A2471+1,A2471)</f>
        <v>22</v>
      </c>
      <c r="B2472">
        <f>MOD(ROW()-24,COUNTA(tblProducts[Description]))+1</f>
        <v>55</v>
      </c>
      <c r="C2472" t="str">
        <f>_xlfn.XLOOKUP(A2472,tblProducts[Column1],tblProducts[Description])</f>
        <v>ETHODUOMEEN T/25 BULK</v>
      </c>
      <c r="D2472" t="str">
        <f>_xlfn.XLOOKUP(B2472,tblProducts[Column1],tblProducts[Description])</f>
        <v>ETHYLAN SN-90 BULK</v>
      </c>
      <c r="E2472" t="s">
        <v>9</v>
      </c>
      <c r="F2472" t="s">
        <v>12</v>
      </c>
      <c r="G2472" t="s">
        <v>7</v>
      </c>
      <c r="H2472" t="s">
        <v>8</v>
      </c>
      <c r="I2472">
        <f t="shared" si="43"/>
        <v>2</v>
      </c>
    </row>
    <row r="2473" spans="1:9">
      <c r="A2473">
        <f>IF(MOD(ROW()-24,COUNTA(tblProducts[Description]))=0,A2472+1,A2472)</f>
        <v>22</v>
      </c>
      <c r="B2473">
        <f>MOD(ROW()-24,COUNTA(tblProducts[Description]))+1</f>
        <v>56</v>
      </c>
      <c r="C2473" t="str">
        <f>_xlfn.XLOOKUP(A2473,tblProducts[Column1],tblProducts[Description])</f>
        <v>ETHODUOMEEN T/25 BULK</v>
      </c>
      <c r="D2473" t="str">
        <f>_xlfn.XLOOKUP(B2473,tblProducts[Column1],tblProducts[Description])</f>
        <v>ETHYLAN TD-100 BULK</v>
      </c>
      <c r="E2473" t="s">
        <v>9</v>
      </c>
      <c r="F2473" t="s">
        <v>12</v>
      </c>
      <c r="G2473" t="s">
        <v>7</v>
      </c>
      <c r="H2473" t="s">
        <v>8</v>
      </c>
      <c r="I2473">
        <f t="shared" si="43"/>
        <v>2</v>
      </c>
    </row>
    <row r="2474" spans="1:9">
      <c r="A2474">
        <f>IF(MOD(ROW()-24,COUNTA(tblProducts[Description]))=0,A2473+1,A2473)</f>
        <v>22</v>
      </c>
      <c r="B2474">
        <f>MOD(ROW()-24,COUNTA(tblProducts[Description]))+1</f>
        <v>57</v>
      </c>
      <c r="C2474" t="str">
        <f>_xlfn.XLOOKUP(A2474,tblProducts[Column1],tblProducts[Description])</f>
        <v>ETHODUOMEEN T/25 BULK</v>
      </c>
      <c r="D2474" t="str">
        <f>_xlfn.XLOOKUP(B2474,tblProducts[Column1],tblProducts[Description])</f>
        <v>ETHYLAN TD-120 BULK</v>
      </c>
      <c r="E2474" t="s">
        <v>9</v>
      </c>
      <c r="F2474" t="s">
        <v>12</v>
      </c>
      <c r="G2474" t="s">
        <v>7</v>
      </c>
      <c r="H2474" t="s">
        <v>8</v>
      </c>
      <c r="I2474">
        <f t="shared" si="43"/>
        <v>2</v>
      </c>
    </row>
    <row r="2475" spans="1:9">
      <c r="A2475">
        <f>IF(MOD(ROW()-24,COUNTA(tblProducts[Description]))=0,A2474+1,A2474)</f>
        <v>22</v>
      </c>
      <c r="B2475">
        <f>MOD(ROW()-24,COUNTA(tblProducts[Description]))+1</f>
        <v>58</v>
      </c>
      <c r="C2475" t="str">
        <f>_xlfn.XLOOKUP(A2475,tblProducts[Column1],tblProducts[Description])</f>
        <v>ETHODUOMEEN T/25 BULK</v>
      </c>
      <c r="D2475" t="str">
        <f>_xlfn.XLOOKUP(B2475,tblProducts[Column1],tblProducts[Description])</f>
        <v>ETHYLAN TD-1407 BULK</v>
      </c>
      <c r="E2475" t="s">
        <v>9</v>
      </c>
      <c r="F2475" t="s">
        <v>12</v>
      </c>
      <c r="G2475" t="s">
        <v>7</v>
      </c>
      <c r="H2475" t="s">
        <v>8</v>
      </c>
      <c r="I2475">
        <f t="shared" si="43"/>
        <v>2</v>
      </c>
    </row>
    <row r="2476" spans="1:9">
      <c r="A2476">
        <f>IF(MOD(ROW()-24,COUNTA(tblProducts[Description]))=0,A2475+1,A2475)</f>
        <v>22</v>
      </c>
      <c r="B2476">
        <f>MOD(ROW()-24,COUNTA(tblProducts[Description]))+1</f>
        <v>59</v>
      </c>
      <c r="C2476" t="str">
        <f>_xlfn.XLOOKUP(A2476,tblProducts[Column1],tblProducts[Description])</f>
        <v>ETHODUOMEEN T/25 BULK</v>
      </c>
      <c r="D2476" t="str">
        <f>_xlfn.XLOOKUP(B2476,tblProducts[Column1],tblProducts[Description])</f>
        <v>ETHYLAN TD-40 BULK</v>
      </c>
      <c r="E2476" t="s">
        <v>9</v>
      </c>
      <c r="F2476" t="s">
        <v>12</v>
      </c>
      <c r="G2476" t="s">
        <v>7</v>
      </c>
      <c r="H2476" t="s">
        <v>8</v>
      </c>
      <c r="I2476">
        <f t="shared" si="43"/>
        <v>2</v>
      </c>
    </row>
    <row r="2477" spans="1:9">
      <c r="A2477">
        <f>IF(MOD(ROW()-24,COUNTA(tblProducts[Description]))=0,A2476+1,A2476)</f>
        <v>22</v>
      </c>
      <c r="B2477">
        <f>MOD(ROW()-24,COUNTA(tblProducts[Description]))+1</f>
        <v>60</v>
      </c>
      <c r="C2477" t="str">
        <f>_xlfn.XLOOKUP(A2477,tblProducts[Column1],tblProducts[Description])</f>
        <v>ETHODUOMEEN T/25 BULK</v>
      </c>
      <c r="D2477" t="str">
        <f>_xlfn.XLOOKUP(B2477,tblProducts[Column1],tblProducts[Description])</f>
        <v>ETHYLAN TD-60 BULK</v>
      </c>
      <c r="E2477" t="s">
        <v>9</v>
      </c>
      <c r="F2477" t="s">
        <v>12</v>
      </c>
      <c r="G2477" t="s">
        <v>7</v>
      </c>
      <c r="H2477" t="s">
        <v>8</v>
      </c>
      <c r="I2477">
        <f t="shared" si="43"/>
        <v>2</v>
      </c>
    </row>
    <row r="2478" spans="1:9">
      <c r="A2478">
        <f>IF(MOD(ROW()-24,COUNTA(tblProducts[Description]))=0,A2477+1,A2477)</f>
        <v>22</v>
      </c>
      <c r="B2478">
        <f>MOD(ROW()-24,COUNTA(tblProducts[Description]))+1</f>
        <v>61</v>
      </c>
      <c r="C2478" t="str">
        <f>_xlfn.XLOOKUP(A2478,tblProducts[Column1],tblProducts[Description])</f>
        <v>ETHODUOMEEN T/25 BULK</v>
      </c>
      <c r="D2478" t="str">
        <f>_xlfn.XLOOKUP(B2478,tblProducts[Column1],tblProducts[Description])</f>
        <v>INTERMEDIATE BE-110L BULK</v>
      </c>
      <c r="E2478" t="s">
        <v>9</v>
      </c>
      <c r="F2478" t="s">
        <v>12</v>
      </c>
      <c r="G2478" t="s">
        <v>7</v>
      </c>
      <c r="H2478" t="s">
        <v>8</v>
      </c>
      <c r="I2478">
        <f t="shared" si="43"/>
        <v>2</v>
      </c>
    </row>
    <row r="2479" spans="1:9">
      <c r="A2479">
        <f>IF(MOD(ROW()-24,COUNTA(tblProducts[Description]))=0,A2478+1,A2478)</f>
        <v>22</v>
      </c>
      <c r="B2479">
        <f>MOD(ROW()-24,COUNTA(tblProducts[Description]))+1</f>
        <v>62</v>
      </c>
      <c r="C2479" t="str">
        <f>_xlfn.XLOOKUP(A2479,tblProducts[Column1],tblProducts[Description])</f>
        <v>ETHODUOMEEN T/25 BULK</v>
      </c>
      <c r="D2479" t="str">
        <f>_xlfn.XLOOKUP(B2479,tblProducts[Column1],tblProducts[Description])</f>
        <v>INTERMEDIATE DPG-415 BULK</v>
      </c>
      <c r="E2479" t="s">
        <v>9</v>
      </c>
      <c r="F2479" t="s">
        <v>12</v>
      </c>
      <c r="G2479" t="s">
        <v>7</v>
      </c>
      <c r="H2479" t="s">
        <v>8</v>
      </c>
      <c r="I2479">
        <f t="shared" si="43"/>
        <v>2</v>
      </c>
    </row>
    <row r="2480" spans="1:9">
      <c r="A2480">
        <f>IF(MOD(ROW()-24,COUNTA(tblProducts[Description]))=0,A2479+1,A2479)</f>
        <v>22</v>
      </c>
      <c r="B2480">
        <f>MOD(ROW()-24,COUNTA(tblProducts[Description]))+1</f>
        <v>63</v>
      </c>
      <c r="C2480" t="str">
        <f>_xlfn.XLOOKUP(A2480,tblProducts[Column1],tblProducts[Description])</f>
        <v>ETHODUOMEEN T/25 BULK</v>
      </c>
      <c r="D2480" t="str">
        <f>_xlfn.XLOOKUP(B2480,tblProducts[Column1],tblProducts[Description])</f>
        <v>PROPODUOMEEN T/12 BULK</v>
      </c>
      <c r="E2480" t="s">
        <v>9</v>
      </c>
      <c r="F2480" t="s">
        <v>12</v>
      </c>
      <c r="G2480" t="s">
        <v>9</v>
      </c>
      <c r="H2480" t="s">
        <v>8</v>
      </c>
      <c r="I2480">
        <f t="shared" si="43"/>
        <v>4</v>
      </c>
    </row>
    <row r="2481" spans="1:9">
      <c r="A2481">
        <f>IF(MOD(ROW()-24,COUNTA(tblProducts[Description]))=0,A2480+1,A2480)</f>
        <v>22</v>
      </c>
      <c r="B2481">
        <f>MOD(ROW()-24,COUNTA(tblProducts[Description]))+1</f>
        <v>64</v>
      </c>
      <c r="C2481" t="str">
        <f>_xlfn.XLOOKUP(A2481,tblProducts[Column1],tblProducts[Description])</f>
        <v>ETHODUOMEEN T/25 BULK</v>
      </c>
      <c r="D2481" t="str">
        <f>_xlfn.XLOOKUP(B2481,tblProducts[Column1],tblProducts[Description])</f>
        <v>PROPOMEEN T/12 BULK</v>
      </c>
      <c r="E2481" t="s">
        <v>9</v>
      </c>
      <c r="F2481" t="s">
        <v>12</v>
      </c>
      <c r="G2481" t="s">
        <v>9</v>
      </c>
      <c r="H2481" t="s">
        <v>8</v>
      </c>
      <c r="I2481">
        <f t="shared" si="43"/>
        <v>4</v>
      </c>
    </row>
    <row r="2482" spans="1:9">
      <c r="A2482">
        <f>IF(MOD(ROW()-24,COUNTA(tblProducts[Description]))=0,A2481+1,A2481)</f>
        <v>22</v>
      </c>
      <c r="B2482">
        <f>MOD(ROW()-24,COUNTA(tblProducts[Description]))+1</f>
        <v>65</v>
      </c>
      <c r="C2482" t="str">
        <f>_xlfn.XLOOKUP(A2482,tblProducts[Column1],tblProducts[Description])</f>
        <v>ETHODUOMEEN T/25 BULK</v>
      </c>
      <c r="D2482" t="str">
        <f>_xlfn.XLOOKUP(B2482,tblProducts[Column1],tblProducts[Description])</f>
        <v>TMP-420 BULK</v>
      </c>
      <c r="E2482" t="s">
        <v>9</v>
      </c>
      <c r="F2482" t="s">
        <v>12</v>
      </c>
      <c r="G2482" t="s">
        <v>7</v>
      </c>
      <c r="H2482" t="s">
        <v>8</v>
      </c>
      <c r="I2482">
        <f t="shared" si="43"/>
        <v>2</v>
      </c>
    </row>
    <row r="2483" spans="1:9">
      <c r="A2483">
        <f>IF(MOD(ROW()-24,COUNTA(tblProducts[Description]))=0,A2482+1,A2482)</f>
        <v>22</v>
      </c>
      <c r="B2483">
        <f>MOD(ROW()-24,COUNTA(tblProducts[Description]))+1</f>
        <v>66</v>
      </c>
      <c r="C2483" t="str">
        <f>_xlfn.XLOOKUP(A2483,tblProducts[Column1],tblProducts[Description])</f>
        <v>ETHODUOMEEN T/25 BULK</v>
      </c>
      <c r="D2483" t="str">
        <f>_xlfn.XLOOKUP(B2483,tblProducts[Column1],tblProducts[Description])</f>
        <v>TMP-80 BULK</v>
      </c>
      <c r="E2483" t="s">
        <v>9</v>
      </c>
      <c r="F2483" t="s">
        <v>12</v>
      </c>
      <c r="G2483" t="s">
        <v>7</v>
      </c>
      <c r="H2483" t="s">
        <v>8</v>
      </c>
      <c r="I2483">
        <f t="shared" si="43"/>
        <v>2</v>
      </c>
    </row>
    <row r="2484" spans="1:9">
      <c r="A2484">
        <f>IF(MOD(ROW()-24,COUNTA(tblProducts[Description]))=0,A2483+1,A2483)</f>
        <v>22</v>
      </c>
      <c r="B2484">
        <f>MOD(ROW()-24,COUNTA(tblProducts[Description]))+1</f>
        <v>67</v>
      </c>
      <c r="C2484" t="str">
        <f>_xlfn.XLOOKUP(A2484,tblProducts[Column1],tblProducts[Description])</f>
        <v>ETHODUOMEEN T/25 BULK</v>
      </c>
      <c r="D2484" t="str">
        <f>_xlfn.XLOOKUP(B2484,tblProducts[Column1],tblProducts[Description])</f>
        <v>VISCO 352 BULK</v>
      </c>
      <c r="E2484" t="s">
        <v>9</v>
      </c>
      <c r="F2484" t="s">
        <v>12</v>
      </c>
      <c r="G2484" t="s">
        <v>7</v>
      </c>
      <c r="H2484" t="s">
        <v>8</v>
      </c>
      <c r="I2484">
        <f t="shared" si="43"/>
        <v>2</v>
      </c>
    </row>
    <row r="2485" spans="1:9">
      <c r="A2485">
        <f>IF(MOD(ROW()-24,COUNTA(tblProducts[Description]))=0,A2484+1,A2484)</f>
        <v>22</v>
      </c>
      <c r="B2485">
        <f>MOD(ROW()-24,COUNTA(tblProducts[Description]))+1</f>
        <v>68</v>
      </c>
      <c r="C2485" t="str">
        <f>_xlfn.XLOOKUP(A2485,tblProducts[Column1],tblProducts[Description])</f>
        <v>ETHODUOMEEN T/25 BULK</v>
      </c>
      <c r="D2485" t="str">
        <f>_xlfn.XLOOKUP(B2485,tblProducts[Column1],tblProducts[Description])</f>
        <v>WITBREAK DPG-25 BULK</v>
      </c>
      <c r="E2485" t="s">
        <v>9</v>
      </c>
      <c r="F2485" t="s">
        <v>12</v>
      </c>
      <c r="G2485" t="s">
        <v>7</v>
      </c>
      <c r="H2485" t="s">
        <v>8</v>
      </c>
      <c r="I2485">
        <f t="shared" si="43"/>
        <v>2</v>
      </c>
    </row>
    <row r="2486" spans="1:9">
      <c r="A2486">
        <f>IF(MOD(ROW()-24,COUNTA(tblProducts[Description]))=0,A2485+1,A2485)</f>
        <v>22</v>
      </c>
      <c r="B2486">
        <f>MOD(ROW()-24,COUNTA(tblProducts[Description]))+1</f>
        <v>69</v>
      </c>
      <c r="C2486" t="str">
        <f>_xlfn.XLOOKUP(A2486,tblProducts[Column1],tblProducts[Description])</f>
        <v>ETHODUOMEEN T/25 BULK</v>
      </c>
      <c r="D2486" t="str">
        <f>_xlfn.XLOOKUP(B2486,tblProducts[Column1],tblProducts[Description])</f>
        <v>WITBREAK DPG-482 BULK</v>
      </c>
      <c r="E2486" t="s">
        <v>9</v>
      </c>
      <c r="F2486" t="s">
        <v>12</v>
      </c>
      <c r="G2486" t="s">
        <v>7</v>
      </c>
      <c r="H2486" t="s">
        <v>8</v>
      </c>
      <c r="I2486">
        <f t="shared" si="43"/>
        <v>2</v>
      </c>
    </row>
    <row r="2487" spans="1:9">
      <c r="A2487">
        <f>IF(MOD(ROW()-24,COUNTA(tblProducts[Description]))=0,A2486+1,A2486)</f>
        <v>22</v>
      </c>
      <c r="B2487">
        <f>MOD(ROW()-24,COUNTA(tblProducts[Description]))+1</f>
        <v>70</v>
      </c>
      <c r="C2487" t="str">
        <f>_xlfn.XLOOKUP(A2487,tblProducts[Column1],tblProducts[Description])</f>
        <v>ETHODUOMEEN T/25 BULK</v>
      </c>
      <c r="D2487" t="str">
        <f>_xlfn.XLOOKUP(B2487,tblProducts[Column1],tblProducts[Description])</f>
        <v>WITBREAK DPG-818 BULK</v>
      </c>
      <c r="E2487" t="s">
        <v>9</v>
      </c>
      <c r="F2487" t="s">
        <v>12</v>
      </c>
      <c r="G2487" t="s">
        <v>7</v>
      </c>
      <c r="H2487" t="s">
        <v>8</v>
      </c>
      <c r="I2487">
        <f t="shared" si="43"/>
        <v>2</v>
      </c>
    </row>
    <row r="2488" spans="1:9">
      <c r="A2488">
        <f>IF(MOD(ROW()-24,COUNTA(tblProducts[Description]))=0,A2487+1,A2487)</f>
        <v>22</v>
      </c>
      <c r="B2488">
        <f>MOD(ROW()-24,COUNTA(tblProducts[Description]))+1</f>
        <v>71</v>
      </c>
      <c r="C2488" t="str">
        <f>_xlfn.XLOOKUP(A2488,tblProducts[Column1],tblProducts[Description])</f>
        <v>ETHODUOMEEN T/25 BULK</v>
      </c>
      <c r="D2488" t="str">
        <f>_xlfn.XLOOKUP(B2488,tblProducts[Column1],tblProducts[Description])</f>
        <v>WITBREAK DTG-62 BULK</v>
      </c>
      <c r="E2488" t="s">
        <v>9</v>
      </c>
      <c r="F2488" t="s">
        <v>12</v>
      </c>
      <c r="G2488" t="s">
        <v>7</v>
      </c>
      <c r="H2488" t="s">
        <v>8</v>
      </c>
      <c r="I2488">
        <f t="shared" si="43"/>
        <v>2</v>
      </c>
    </row>
    <row r="2489" spans="1:9">
      <c r="A2489">
        <f>IF(MOD(ROW()-24,COUNTA(tblProducts[Description]))=0,A2488+1,A2488)</f>
        <v>22</v>
      </c>
      <c r="B2489">
        <f>MOD(ROW()-24,COUNTA(tblProducts[Description]))+1</f>
        <v>72</v>
      </c>
      <c r="C2489" t="str">
        <f>_xlfn.XLOOKUP(A2489,tblProducts[Column1],tblProducts[Description])</f>
        <v>ETHODUOMEEN T/25 BULK</v>
      </c>
      <c r="D2489" t="str">
        <f>_xlfn.XLOOKUP(B2489,tblProducts[Column1],tblProducts[Description])</f>
        <v>WITCOMUL 1844 BULK</v>
      </c>
      <c r="E2489" t="s">
        <v>9</v>
      </c>
      <c r="F2489" t="s">
        <v>12</v>
      </c>
      <c r="G2489" t="s">
        <v>7</v>
      </c>
      <c r="H2489" t="s">
        <v>8</v>
      </c>
      <c r="I2489">
        <f t="shared" si="43"/>
        <v>2</v>
      </c>
    </row>
    <row r="2490" spans="1:9">
      <c r="A2490">
        <f>IF(MOD(ROW()-24,COUNTA(tblProducts[Description]))=0,A2489+1,A2489)</f>
        <v>22</v>
      </c>
      <c r="B2490">
        <f>MOD(ROW()-24,COUNTA(tblProducts[Description]))+1</f>
        <v>73</v>
      </c>
      <c r="C2490" t="str">
        <f>_xlfn.XLOOKUP(A2490,tblProducts[Column1],tblProducts[Description])</f>
        <v>ETHODUOMEEN T/25 BULK</v>
      </c>
      <c r="D2490" t="str">
        <f>_xlfn.XLOOKUP(B2490,tblProducts[Column1],tblProducts[Description])</f>
        <v>WITCONOL 2690 BULK</v>
      </c>
      <c r="E2490" t="s">
        <v>9</v>
      </c>
      <c r="F2490" t="s">
        <v>12</v>
      </c>
      <c r="G2490" t="s">
        <v>7</v>
      </c>
      <c r="H2490" t="s">
        <v>8</v>
      </c>
      <c r="I2490">
        <f t="shared" si="43"/>
        <v>2</v>
      </c>
    </row>
    <row r="2491" spans="1:9">
      <c r="A2491">
        <f>IF(MOD(ROW()-24,COUNTA(tblProducts[Description]))=0,A2490+1,A2490)</f>
        <v>22</v>
      </c>
      <c r="B2491">
        <f>MOD(ROW()-24,COUNTA(tblProducts[Description]))+1</f>
        <v>74</v>
      </c>
      <c r="C2491" t="str">
        <f>_xlfn.XLOOKUP(A2491,tblProducts[Column1],tblProducts[Description])</f>
        <v>ETHODUOMEEN T/25 BULK</v>
      </c>
      <c r="D2491" t="str">
        <f>_xlfn.XLOOKUP(B2491,tblProducts[Column1],tblProducts[Description])</f>
        <v>ETHYLAN 324 BULK</v>
      </c>
      <c r="E2491" t="s">
        <v>9</v>
      </c>
      <c r="F2491" t="s">
        <v>12</v>
      </c>
      <c r="G2491" t="s">
        <v>7</v>
      </c>
      <c r="H2491" t="s">
        <v>8</v>
      </c>
      <c r="I2491">
        <f t="shared" si="43"/>
        <v>2</v>
      </c>
    </row>
    <row r="2492" spans="1:9">
      <c r="A2492">
        <f>IF(MOD(ROW()-24,COUNTA(tblProducts[Description]))=0,A2491+1,A2491)</f>
        <v>22</v>
      </c>
      <c r="B2492">
        <f>MOD(ROW()-24,COUNTA(tblProducts[Description]))+1</f>
        <v>75</v>
      </c>
      <c r="C2492" t="str">
        <f>_xlfn.XLOOKUP(A2492,tblProducts[Column1],tblProducts[Description])</f>
        <v>ETHODUOMEEN T/25 BULK</v>
      </c>
      <c r="D2492" t="str">
        <f>_xlfn.XLOOKUP(B2492,tblProducts[Column1],tblProducts[Description])</f>
        <v>WITCONOL NP-120 BULK</v>
      </c>
      <c r="E2492" t="s">
        <v>9</v>
      </c>
      <c r="F2492" t="s">
        <v>12</v>
      </c>
      <c r="G2492" t="s">
        <v>7</v>
      </c>
      <c r="H2492" t="s">
        <v>8</v>
      </c>
      <c r="I2492">
        <f t="shared" si="43"/>
        <v>2</v>
      </c>
    </row>
    <row r="2493" spans="1:9">
      <c r="A2493">
        <f>IF(MOD(ROW()-24,COUNTA(tblProducts[Description]))=0,A2492+1,A2492)</f>
        <v>22</v>
      </c>
      <c r="B2493">
        <f>MOD(ROW()-24,COUNTA(tblProducts[Description]))+1</f>
        <v>76</v>
      </c>
      <c r="C2493" t="str">
        <f>_xlfn.XLOOKUP(A2493,tblProducts[Column1],tblProducts[Description])</f>
        <v>ETHODUOMEEN T/25 BULK</v>
      </c>
      <c r="D2493" t="str">
        <f>_xlfn.XLOOKUP(B2493,tblProducts[Column1],tblProducts[Description])</f>
        <v>WITCONOL NP-130 BULK</v>
      </c>
      <c r="E2493" t="s">
        <v>9</v>
      </c>
      <c r="F2493" t="s">
        <v>12</v>
      </c>
      <c r="G2493" t="s">
        <v>7</v>
      </c>
      <c r="H2493" t="s">
        <v>8</v>
      </c>
      <c r="I2493">
        <f t="shared" si="43"/>
        <v>2</v>
      </c>
    </row>
    <row r="2494" spans="1:9">
      <c r="A2494">
        <f>IF(MOD(ROW()-24,COUNTA(tblProducts[Description]))=0,A2493+1,A2493)</f>
        <v>22</v>
      </c>
      <c r="B2494">
        <f>MOD(ROW()-24,COUNTA(tblProducts[Description]))+1</f>
        <v>77</v>
      </c>
      <c r="C2494" t="str">
        <f>_xlfn.XLOOKUP(A2494,tblProducts[Column1],tblProducts[Description])</f>
        <v>ETHODUOMEEN T/25 BULK</v>
      </c>
      <c r="D2494" t="str">
        <f>_xlfn.XLOOKUP(B2494,tblProducts[Column1],tblProducts[Description])</f>
        <v>WITCONOL NP-20 BULK</v>
      </c>
      <c r="E2494" t="s">
        <v>9</v>
      </c>
      <c r="F2494" t="s">
        <v>12</v>
      </c>
      <c r="G2494" t="s">
        <v>7</v>
      </c>
      <c r="H2494" t="s">
        <v>8</v>
      </c>
      <c r="I2494">
        <f t="shared" si="43"/>
        <v>2</v>
      </c>
    </row>
    <row r="2495" spans="1:9">
      <c r="A2495">
        <f>IF(MOD(ROW()-24,COUNTA(tblProducts[Description]))=0,A2494+1,A2494)</f>
        <v>22</v>
      </c>
      <c r="B2495">
        <f>MOD(ROW()-24,COUNTA(tblProducts[Description]))+1</f>
        <v>78</v>
      </c>
      <c r="C2495" t="str">
        <f>_xlfn.XLOOKUP(A2495,tblProducts[Column1],tblProducts[Description])</f>
        <v>ETHODUOMEEN T/25 BULK</v>
      </c>
      <c r="D2495" t="str">
        <f>_xlfn.XLOOKUP(B2495,tblProducts[Column1],tblProducts[Description])</f>
        <v>WITCONOL NP-330 BULK</v>
      </c>
      <c r="E2495" t="s">
        <v>9</v>
      </c>
      <c r="F2495" t="s">
        <v>12</v>
      </c>
      <c r="G2495" t="s">
        <v>7</v>
      </c>
      <c r="H2495" t="s">
        <v>8</v>
      </c>
      <c r="I2495">
        <f t="shared" si="43"/>
        <v>2</v>
      </c>
    </row>
    <row r="2496" spans="1:9">
      <c r="A2496">
        <f>IF(MOD(ROW()-24,COUNTA(tblProducts[Description]))=0,A2495+1,A2495)</f>
        <v>22</v>
      </c>
      <c r="B2496">
        <f>MOD(ROW()-24,COUNTA(tblProducts[Description]))+1</f>
        <v>79</v>
      </c>
      <c r="C2496" t="str">
        <f>_xlfn.XLOOKUP(A2496,tblProducts[Column1],tblProducts[Description])</f>
        <v>ETHODUOMEEN T/25 BULK</v>
      </c>
      <c r="D2496" t="str">
        <f>_xlfn.XLOOKUP(B2496,tblProducts[Column1],tblProducts[Description])</f>
        <v>WITCONOL NP-40 BULK</v>
      </c>
      <c r="E2496" t="s">
        <v>9</v>
      </c>
      <c r="F2496" t="s">
        <v>12</v>
      </c>
      <c r="G2496" t="s">
        <v>7</v>
      </c>
      <c r="H2496" t="s">
        <v>8</v>
      </c>
      <c r="I2496">
        <f t="shared" si="43"/>
        <v>2</v>
      </c>
    </row>
    <row r="2497" spans="1:9">
      <c r="A2497">
        <f>IF(MOD(ROW()-24,COUNTA(tblProducts[Description]))=0,A2496+1,A2496)</f>
        <v>22</v>
      </c>
      <c r="B2497">
        <f>MOD(ROW()-24,COUNTA(tblProducts[Description]))+1</f>
        <v>80</v>
      </c>
      <c r="C2497" t="str">
        <f>_xlfn.XLOOKUP(A2497,tblProducts[Column1],tblProducts[Description])</f>
        <v>ETHODUOMEEN T/25 BULK</v>
      </c>
      <c r="D2497" t="str">
        <f>_xlfn.XLOOKUP(B2497,tblProducts[Column1],tblProducts[Description])</f>
        <v>WITCONOL NP-60 BULK</v>
      </c>
      <c r="E2497" t="s">
        <v>9</v>
      </c>
      <c r="F2497" t="s">
        <v>12</v>
      </c>
      <c r="G2497" t="s">
        <v>7</v>
      </c>
      <c r="H2497" t="s">
        <v>8</v>
      </c>
      <c r="I2497">
        <f t="shared" si="43"/>
        <v>2</v>
      </c>
    </row>
    <row r="2498" spans="1:9">
      <c r="A2498">
        <f>IF(MOD(ROW()-24,COUNTA(tblProducts[Description]))=0,A2497+1,A2497)</f>
        <v>22</v>
      </c>
      <c r="B2498">
        <f>MOD(ROW()-24,COUNTA(tblProducts[Description]))+1</f>
        <v>81</v>
      </c>
      <c r="C2498" t="str">
        <f>_xlfn.XLOOKUP(A2498,tblProducts[Column1],tblProducts[Description])</f>
        <v>ETHODUOMEEN T/25 BULK</v>
      </c>
      <c r="D2498" t="str">
        <f>_xlfn.XLOOKUP(B2498,tblProducts[Column1],tblProducts[Description])</f>
        <v>WITCONOL NP-80 BULK</v>
      </c>
      <c r="E2498" t="s">
        <v>9</v>
      </c>
      <c r="F2498" t="s">
        <v>12</v>
      </c>
      <c r="G2498" t="s">
        <v>7</v>
      </c>
      <c r="H2498" t="s">
        <v>8</v>
      </c>
      <c r="I2498">
        <f t="shared" si="43"/>
        <v>2</v>
      </c>
    </row>
    <row r="2499" spans="1:9">
      <c r="A2499">
        <f>IF(MOD(ROW()-24,COUNTA(tblProducts[Description]))=0,A2498+1,A2498)</f>
        <v>22</v>
      </c>
      <c r="B2499">
        <f>MOD(ROW()-24,COUNTA(tblProducts[Description]))+1</f>
        <v>82</v>
      </c>
      <c r="C2499" t="str">
        <f>_xlfn.XLOOKUP(A2499,tblProducts[Column1],tblProducts[Description])</f>
        <v>ETHODUOMEEN T/25 BULK</v>
      </c>
      <c r="D2499" t="str">
        <f>_xlfn.XLOOKUP(B2499,tblProducts[Column1],tblProducts[Description])</f>
        <v>WITCONOL NP-90 BULK</v>
      </c>
      <c r="E2499" t="s">
        <v>9</v>
      </c>
      <c r="F2499" t="s">
        <v>12</v>
      </c>
      <c r="G2499" t="s">
        <v>7</v>
      </c>
      <c r="H2499" t="s">
        <v>8</v>
      </c>
      <c r="I2499">
        <f t="shared" si="43"/>
        <v>2</v>
      </c>
    </row>
    <row r="2500" spans="1:9">
      <c r="A2500">
        <f>IF(MOD(ROW()-24,COUNTA(tblProducts[Description]))=0,A2499+1,A2499)</f>
        <v>22</v>
      </c>
      <c r="B2500">
        <f>MOD(ROW()-24,COUNTA(tblProducts[Description]))+1</f>
        <v>83</v>
      </c>
      <c r="C2500" t="str">
        <f>_xlfn.XLOOKUP(A2500,tblProducts[Column1],tblProducts[Description])</f>
        <v>ETHODUOMEEN T/25 BULK</v>
      </c>
      <c r="D2500" t="str">
        <f>_xlfn.XLOOKUP(B2500,tblProducts[Column1],tblProducts[Description])</f>
        <v>WITCONOL NS-108 PO BULK</v>
      </c>
      <c r="E2500" t="s">
        <v>9</v>
      </c>
      <c r="F2500" t="s">
        <v>12</v>
      </c>
      <c r="G2500" t="s">
        <v>7</v>
      </c>
      <c r="H2500" t="s">
        <v>8</v>
      </c>
      <c r="I2500">
        <f t="shared" si="43"/>
        <v>2</v>
      </c>
    </row>
    <row r="2501" spans="1:9">
      <c r="A2501">
        <f>IF(MOD(ROW()-24,COUNTA(tblProducts[Description]))=0,A2500+1,A2500)</f>
        <v>22</v>
      </c>
      <c r="B2501">
        <f>MOD(ROW()-24,COUNTA(tblProducts[Description]))+1</f>
        <v>84</v>
      </c>
      <c r="C2501" t="str">
        <f>_xlfn.XLOOKUP(A2501,tblProducts[Column1],tblProducts[Description])</f>
        <v>ETHODUOMEEN T/25 BULK</v>
      </c>
      <c r="D2501" t="str">
        <f>_xlfn.XLOOKUP(B2501,tblProducts[Column1],tblProducts[Description])</f>
        <v>WITCONOL NS-505K BULK</v>
      </c>
      <c r="E2501" t="s">
        <v>9</v>
      </c>
      <c r="F2501" t="s">
        <v>12</v>
      </c>
      <c r="G2501" t="s">
        <v>7</v>
      </c>
      <c r="H2501" t="s">
        <v>8</v>
      </c>
      <c r="I2501">
        <f t="shared" si="43"/>
        <v>2</v>
      </c>
    </row>
    <row r="2502" spans="1:9">
      <c r="A2502">
        <f>IF(MOD(ROW()-24,COUNTA(tblProducts[Description]))=0,A2501+1,A2501)</f>
        <v>22</v>
      </c>
      <c r="B2502">
        <f>MOD(ROW()-24,COUNTA(tblProducts[Description]))+1</f>
        <v>85</v>
      </c>
      <c r="C2502" t="str">
        <f>_xlfn.XLOOKUP(A2502,tblProducts[Column1],tblProducts[Description])</f>
        <v>ETHODUOMEEN T/25 BULK</v>
      </c>
      <c r="D2502" t="str">
        <f>_xlfn.XLOOKUP(B2502,tblProducts[Column1],tblProducts[Description])</f>
        <v>WITCONOL NS-817 BULK</v>
      </c>
      <c r="E2502" t="s">
        <v>9</v>
      </c>
      <c r="F2502" t="s">
        <v>12</v>
      </c>
      <c r="G2502" t="s">
        <v>7</v>
      </c>
      <c r="H2502" t="s">
        <v>8</v>
      </c>
      <c r="I2502">
        <f t="shared" si="43"/>
        <v>2</v>
      </c>
    </row>
    <row r="2503" spans="1:9">
      <c r="A2503">
        <f>IF(MOD(ROW()-24,COUNTA(tblProducts[Description]))=0,A2502+1,A2502)</f>
        <v>22</v>
      </c>
      <c r="B2503">
        <f>MOD(ROW()-24,COUNTA(tblProducts[Description]))+1</f>
        <v>86</v>
      </c>
      <c r="C2503" t="str">
        <f>_xlfn.XLOOKUP(A2503,tblProducts[Column1],tblProducts[Description])</f>
        <v>ETHODUOMEEN T/25 BULK</v>
      </c>
      <c r="D2503" t="str">
        <f>_xlfn.XLOOKUP(B2503,tblProducts[Column1],tblProducts[Description])</f>
        <v>WITCONOL PD-375 BULK</v>
      </c>
      <c r="E2503" t="s">
        <v>9</v>
      </c>
      <c r="F2503" t="s">
        <v>12</v>
      </c>
      <c r="G2503" t="s">
        <v>7</v>
      </c>
      <c r="H2503" t="s">
        <v>8</v>
      </c>
      <c r="I2503">
        <f t="shared" si="43"/>
        <v>2</v>
      </c>
    </row>
    <row r="2504" spans="1:9">
      <c r="A2504">
        <f>IF(MOD(ROW()-24,COUNTA(tblProducts[Description]))=0,A2503+1,A2503)</f>
        <v>22</v>
      </c>
      <c r="B2504">
        <f>MOD(ROW()-24,COUNTA(tblProducts[Description]))+1</f>
        <v>87</v>
      </c>
      <c r="C2504" t="str">
        <f>_xlfn.XLOOKUP(A2504,tblProducts[Column1],tblProducts[Description])</f>
        <v>ETHODUOMEEN T/25 BULK</v>
      </c>
      <c r="D2504" t="str">
        <f>_xlfn.XLOOKUP(B2504,tblProducts[Column1],tblProducts[Description])</f>
        <v>WITCONOL PD-4085 BULK</v>
      </c>
      <c r="E2504" t="s">
        <v>9</v>
      </c>
      <c r="F2504" t="s">
        <v>12</v>
      </c>
      <c r="G2504" t="s">
        <v>7</v>
      </c>
      <c r="H2504" t="s">
        <v>8</v>
      </c>
      <c r="I2504">
        <f t="shared" si="43"/>
        <v>2</v>
      </c>
    </row>
    <row r="2505" spans="1:9">
      <c r="A2505">
        <f>IF(MOD(ROW()-24,COUNTA(tblProducts[Description]))=0,A2504+1,A2504)</f>
        <v>22</v>
      </c>
      <c r="B2505">
        <f>MOD(ROW()-24,COUNTA(tblProducts[Description]))+1</f>
        <v>88</v>
      </c>
      <c r="C2505" t="str">
        <f>_xlfn.XLOOKUP(A2505,tblProducts[Column1],tblProducts[Description])</f>
        <v>ETHODUOMEEN T/25 BULK</v>
      </c>
      <c r="D2505" t="str">
        <f>_xlfn.XLOOKUP(B2505,tblProducts[Column1],tblProducts[Description])</f>
        <v>WITCONOL PD-500 BULK</v>
      </c>
      <c r="E2505" t="s">
        <v>9</v>
      </c>
      <c r="F2505" t="s">
        <v>12</v>
      </c>
      <c r="G2505" t="s">
        <v>7</v>
      </c>
      <c r="H2505" t="s">
        <v>8</v>
      </c>
      <c r="I2505">
        <f t="shared" si="43"/>
        <v>2</v>
      </c>
    </row>
    <row r="2506" spans="1:9">
      <c r="A2506">
        <f>IF(MOD(ROW()-24,COUNTA(tblProducts[Description]))=0,A2505+1,A2505)</f>
        <v>22</v>
      </c>
      <c r="B2506">
        <f>MOD(ROW()-24,COUNTA(tblProducts[Description]))+1</f>
        <v>89</v>
      </c>
      <c r="C2506" t="str">
        <f>_xlfn.XLOOKUP(A2506,tblProducts[Column1],tblProducts[Description])</f>
        <v>ETHODUOMEEN T/25 BULK</v>
      </c>
      <c r="D2506" t="str">
        <f>_xlfn.XLOOKUP(B2506,tblProducts[Column1],tblProducts[Description])</f>
        <v>WITCONOL PEG-200 BULK</v>
      </c>
      <c r="E2506" t="s">
        <v>9</v>
      </c>
      <c r="F2506" t="s">
        <v>12</v>
      </c>
      <c r="G2506" t="s">
        <v>7</v>
      </c>
      <c r="H2506" t="s">
        <v>8</v>
      </c>
      <c r="I2506">
        <f t="shared" si="43"/>
        <v>2</v>
      </c>
    </row>
    <row r="2507" spans="1:9">
      <c r="A2507">
        <f>IF(MOD(ROW()-24,COUNTA(tblProducts[Description]))=0,A2506+1,A2506)</f>
        <v>22</v>
      </c>
      <c r="B2507">
        <f>MOD(ROW()-24,COUNTA(tblProducts[Description]))+1</f>
        <v>90</v>
      </c>
      <c r="C2507" t="str">
        <f>_xlfn.XLOOKUP(A2507,tblProducts[Column1],tblProducts[Description])</f>
        <v>ETHODUOMEEN T/25 BULK</v>
      </c>
      <c r="D2507" t="str">
        <f>_xlfn.XLOOKUP(B2507,tblProducts[Column1],tblProducts[Description])</f>
        <v>WITCONOL PEG-400 BULK</v>
      </c>
      <c r="E2507" t="s">
        <v>9</v>
      </c>
      <c r="F2507" t="s">
        <v>12</v>
      </c>
      <c r="G2507" t="s">
        <v>7</v>
      </c>
      <c r="H2507" t="s">
        <v>8</v>
      </c>
      <c r="I2507">
        <f t="shared" si="43"/>
        <v>2</v>
      </c>
    </row>
    <row r="2508" spans="1:9">
      <c r="A2508">
        <f>IF(MOD(ROW()-24,COUNTA(tblProducts[Description]))=0,A2507+1,A2507)</f>
        <v>22</v>
      </c>
      <c r="B2508">
        <f>MOD(ROW()-24,COUNTA(tblProducts[Description]))+1</f>
        <v>91</v>
      </c>
      <c r="C2508" t="str">
        <f>_xlfn.XLOOKUP(A2508,tblProducts[Column1],tblProducts[Description])</f>
        <v>ETHODUOMEEN T/25 BULK</v>
      </c>
      <c r="D2508" t="str">
        <f>_xlfn.XLOOKUP(B2508,tblProducts[Column1],tblProducts[Description])</f>
        <v>WITCONOL PEG-500 BULK</v>
      </c>
      <c r="E2508" t="s">
        <v>9</v>
      </c>
      <c r="F2508" t="s">
        <v>12</v>
      </c>
      <c r="G2508" t="s">
        <v>7</v>
      </c>
      <c r="H2508" t="s">
        <v>8</v>
      </c>
      <c r="I2508">
        <f t="shared" si="43"/>
        <v>2</v>
      </c>
    </row>
    <row r="2509" spans="1:9">
      <c r="A2509">
        <f>IF(MOD(ROW()-24,COUNTA(tblProducts[Description]))=0,A2508+1,A2508)</f>
        <v>22</v>
      </c>
      <c r="B2509">
        <f>MOD(ROW()-24,COUNTA(tblProducts[Description]))+1</f>
        <v>92</v>
      </c>
      <c r="C2509" t="str">
        <f>_xlfn.XLOOKUP(A2509,tblProducts[Column1],tblProducts[Description])</f>
        <v>ETHODUOMEEN T/25 BULK</v>
      </c>
      <c r="D2509" t="str">
        <f>_xlfn.XLOOKUP(B2509,tblProducts[Column1],tblProducts[Description])</f>
        <v>WITCONOL PEG-600 BULK</v>
      </c>
      <c r="E2509" t="s">
        <v>9</v>
      </c>
      <c r="F2509" t="s">
        <v>12</v>
      </c>
      <c r="G2509" t="s">
        <v>7</v>
      </c>
      <c r="H2509" t="s">
        <v>8</v>
      </c>
      <c r="I2509">
        <f t="shared" si="43"/>
        <v>2</v>
      </c>
    </row>
    <row r="2510" spans="1:9">
      <c r="A2510">
        <f>IF(MOD(ROW()-24,COUNTA(tblProducts[Description]))=0,A2509+1,A2509)</f>
        <v>22</v>
      </c>
      <c r="B2510">
        <f>MOD(ROW()-24,COUNTA(tblProducts[Description]))+1</f>
        <v>93</v>
      </c>
      <c r="C2510" t="str">
        <f>_xlfn.XLOOKUP(A2510,tblProducts[Column1],tblProducts[Description])</f>
        <v>ETHODUOMEEN T/25 BULK</v>
      </c>
      <c r="D2510" t="str">
        <f>_xlfn.XLOOKUP(B2510,tblProducts[Column1],tblProducts[Description])</f>
        <v>WITCONOL PH-70 BULK</v>
      </c>
      <c r="E2510" t="s">
        <v>9</v>
      </c>
      <c r="F2510" t="s">
        <v>12</v>
      </c>
      <c r="G2510" t="s">
        <v>7</v>
      </c>
      <c r="H2510" t="s">
        <v>8</v>
      </c>
      <c r="I2510">
        <f t="shared" si="43"/>
        <v>2</v>
      </c>
    </row>
    <row r="2511" spans="1:9">
      <c r="A2511">
        <f>IF(MOD(ROW()-24,COUNTA(tblProducts[Description]))=0,A2510+1,A2510)</f>
        <v>22</v>
      </c>
      <c r="B2511">
        <f>MOD(ROW()-24,COUNTA(tblProducts[Description]))+1</f>
        <v>94</v>
      </c>
      <c r="C2511" t="str">
        <f>_xlfn.XLOOKUP(A2511,tblProducts[Column1],tblProducts[Description])</f>
        <v>ETHODUOMEEN T/25 BULK</v>
      </c>
      <c r="D2511" t="str">
        <f>_xlfn.XLOOKUP(B2511,tblProducts[Column1],tblProducts[Description])</f>
        <v>WITCONOL SN-50 BULK</v>
      </c>
      <c r="E2511" t="s">
        <v>9</v>
      </c>
      <c r="F2511" t="s">
        <v>12</v>
      </c>
      <c r="G2511" t="s">
        <v>7</v>
      </c>
      <c r="H2511" t="s">
        <v>8</v>
      </c>
      <c r="I2511">
        <f t="shared" si="43"/>
        <v>2</v>
      </c>
    </row>
    <row r="2512" spans="1:9">
      <c r="A2512">
        <f>IF(MOD(ROW()-24,COUNTA(tblProducts[Description]))=0,A2511+1,A2511)</f>
        <v>22</v>
      </c>
      <c r="B2512">
        <f>MOD(ROW()-24,COUNTA(tblProducts[Description]))+1</f>
        <v>95</v>
      </c>
      <c r="C2512" t="str">
        <f>_xlfn.XLOOKUP(A2512,tblProducts[Column1],tblProducts[Description])</f>
        <v>ETHODUOMEEN T/25 BULK</v>
      </c>
      <c r="D2512" t="str">
        <f>_xlfn.XLOOKUP(B2512,tblProducts[Column1],tblProducts[Description])</f>
        <v>WITCONOL SN-70 BULK</v>
      </c>
      <c r="E2512" t="s">
        <v>9</v>
      </c>
      <c r="F2512" t="s">
        <v>12</v>
      </c>
      <c r="G2512" t="s">
        <v>7</v>
      </c>
      <c r="H2512" t="s">
        <v>8</v>
      </c>
      <c r="I2512">
        <f t="shared" si="43"/>
        <v>2</v>
      </c>
    </row>
    <row r="2513" spans="1:9">
      <c r="A2513">
        <f>IF(MOD(ROW()-24,COUNTA(tblProducts[Description]))=0,A2512+1,A2512)</f>
        <v>22</v>
      </c>
      <c r="B2513">
        <f>MOD(ROW()-24,COUNTA(tblProducts[Description]))+1</f>
        <v>96</v>
      </c>
      <c r="C2513" t="str">
        <f>_xlfn.XLOOKUP(A2513,tblProducts[Column1],tblProducts[Description])</f>
        <v>ETHODUOMEEN T/25 BULK</v>
      </c>
      <c r="D2513" t="str">
        <f>_xlfn.XLOOKUP(B2513,tblProducts[Column1],tblProducts[Description])</f>
        <v>REDICOTE E-47 NPF BULK</v>
      </c>
      <c r="E2513" t="s">
        <v>9</v>
      </c>
      <c r="F2513" t="s">
        <v>12</v>
      </c>
      <c r="G2513" t="s">
        <v>7</v>
      </c>
      <c r="H2513" t="s">
        <v>8</v>
      </c>
      <c r="I2513">
        <f t="shared" si="43"/>
        <v>2</v>
      </c>
    </row>
    <row r="2514" spans="1:9">
      <c r="A2514">
        <f>IF(MOD(ROW()-24,COUNTA(tblProducts[Description]))=0,A2513+1,A2513)</f>
        <v>22</v>
      </c>
      <c r="B2514">
        <f>MOD(ROW()-24,COUNTA(tblProducts[Description]))+1</f>
        <v>97</v>
      </c>
      <c r="C2514" t="str">
        <f>_xlfn.XLOOKUP(A2514,tblProducts[Column1],tblProducts[Description])</f>
        <v>ETHODUOMEEN T/25 BULK</v>
      </c>
      <c r="D2514" t="str">
        <f>_xlfn.XLOOKUP(B2514,tblProducts[Column1],tblProducts[Description])</f>
        <v>EMULPON CO-25 BULK</v>
      </c>
      <c r="E2514" t="s">
        <v>9</v>
      </c>
      <c r="F2514" t="s">
        <v>12</v>
      </c>
      <c r="G2514" t="s">
        <v>7</v>
      </c>
      <c r="H2514" t="s">
        <v>8</v>
      </c>
      <c r="I2514">
        <f t="shared" si="43"/>
        <v>2</v>
      </c>
    </row>
    <row r="2515" spans="1:9">
      <c r="A2515">
        <f>IF(MOD(ROW()-24,COUNTA(tblProducts[Description]))=0,A2514+1,A2514)</f>
        <v>22</v>
      </c>
      <c r="B2515">
        <f>MOD(ROW()-24,COUNTA(tblProducts[Description]))+1</f>
        <v>98</v>
      </c>
      <c r="C2515" t="str">
        <f>_xlfn.XLOOKUP(A2515,tblProducts[Column1],tblProducts[Description])</f>
        <v>ETHODUOMEEN T/25 BULK</v>
      </c>
      <c r="D2515" t="str">
        <f>_xlfn.XLOOKUP(B2515,tblProducts[Column1],tblProducts[Description])</f>
        <v>EMULPON CO-30 BULK</v>
      </c>
      <c r="E2515" t="s">
        <v>9</v>
      </c>
      <c r="F2515" t="s">
        <v>12</v>
      </c>
      <c r="G2515" t="s">
        <v>7</v>
      </c>
      <c r="H2515" t="s">
        <v>8</v>
      </c>
      <c r="I2515">
        <f t="shared" si="43"/>
        <v>2</v>
      </c>
    </row>
    <row r="2516" spans="1:9">
      <c r="A2516">
        <f>IF(MOD(ROW()-24,COUNTA(tblProducts[Description]))=0,A2515+1,A2515)</f>
        <v>22</v>
      </c>
      <c r="B2516">
        <f>MOD(ROW()-24,COUNTA(tblProducts[Description]))+1</f>
        <v>99</v>
      </c>
      <c r="C2516" t="str">
        <f>_xlfn.XLOOKUP(A2516,tblProducts[Column1],tblProducts[Description])</f>
        <v>ETHODUOMEEN T/25 BULK</v>
      </c>
      <c r="D2516" t="str">
        <f>_xlfn.XLOOKUP(B2516,tblProducts[Column1],tblProducts[Description])</f>
        <v>EMULPON CO-40 BULK</v>
      </c>
      <c r="E2516" t="s">
        <v>9</v>
      </c>
      <c r="F2516" t="s">
        <v>12</v>
      </c>
      <c r="G2516" t="s">
        <v>7</v>
      </c>
      <c r="H2516" t="s">
        <v>8</v>
      </c>
      <c r="I2516">
        <f t="shared" si="43"/>
        <v>2</v>
      </c>
    </row>
    <row r="2517" spans="1:9">
      <c r="A2517">
        <f>IF(MOD(ROW()-24,COUNTA(tblProducts[Description]))=0,A2516+1,A2516)</f>
        <v>22</v>
      </c>
      <c r="B2517">
        <f>MOD(ROW()-24,COUNTA(tblProducts[Description]))+1</f>
        <v>100</v>
      </c>
      <c r="C2517" t="str">
        <f>_xlfn.XLOOKUP(A2517,tblProducts[Column1],tblProducts[Description])</f>
        <v>ETHODUOMEEN T/25 BULK</v>
      </c>
      <c r="D2517" t="str">
        <f>_xlfn.XLOOKUP(B2517,tblProducts[Column1],tblProducts[Description])</f>
        <v>EMULPON CO-36 BULK</v>
      </c>
      <c r="E2517" t="s">
        <v>9</v>
      </c>
      <c r="F2517" t="s">
        <v>12</v>
      </c>
      <c r="G2517" t="s">
        <v>7</v>
      </c>
      <c r="H2517" t="s">
        <v>8</v>
      </c>
      <c r="I2517">
        <f t="shared" si="43"/>
        <v>2</v>
      </c>
    </row>
    <row r="2518" spans="1:9">
      <c r="A2518">
        <f>IF(MOD(ROW()-24,COUNTA(tblProducts[Description]))=0,A2517+1,A2517)</f>
        <v>22</v>
      </c>
      <c r="B2518">
        <f>MOD(ROW()-24,COUNTA(tblProducts[Description]))+1</f>
        <v>101</v>
      </c>
      <c r="C2518" t="str">
        <f>_xlfn.XLOOKUP(A2518,tblProducts[Column1],tblProducts[Description])</f>
        <v>ETHODUOMEEN T/25 BULK</v>
      </c>
      <c r="D2518" t="str">
        <f>_xlfn.XLOOKUP(B2518,tblProducts[Column1],tblProducts[Description])</f>
        <v>REDICOTE E-4819 BULK</v>
      </c>
      <c r="E2518" t="s">
        <v>9</v>
      </c>
      <c r="F2518" t="s">
        <v>12</v>
      </c>
      <c r="G2518" t="s">
        <v>7</v>
      </c>
      <c r="H2518" t="s">
        <v>8</v>
      </c>
      <c r="I2518">
        <f t="shared" si="43"/>
        <v>2</v>
      </c>
    </row>
    <row r="2519" spans="1:9">
      <c r="A2519">
        <f>IF(MOD(ROW()-24,COUNTA(tblProducts[Description]))=0,A2518+1,A2518)</f>
        <v>22</v>
      </c>
      <c r="B2519">
        <f>MOD(ROW()-24,COUNTA(tblProducts[Description]))+1</f>
        <v>102</v>
      </c>
      <c r="C2519" t="str">
        <f>_xlfn.XLOOKUP(A2519,tblProducts[Column1],tblProducts[Description])</f>
        <v>ETHODUOMEEN T/25 BULK</v>
      </c>
      <c r="D2519" t="str">
        <f>_xlfn.XLOOKUP(B2519,tblProducts[Column1],tblProducts[Description])</f>
        <v>ETHYLAN 1005 SA  BULK</v>
      </c>
      <c r="E2519" t="s">
        <v>9</v>
      </c>
      <c r="F2519" t="s">
        <v>12</v>
      </c>
      <c r="G2519" t="s">
        <v>7</v>
      </c>
      <c r="H2519" t="s">
        <v>13</v>
      </c>
      <c r="I2519">
        <f t="shared" si="43"/>
        <v>2</v>
      </c>
    </row>
    <row r="2520" spans="1:9">
      <c r="A2520">
        <f>IF(MOD(ROW()-24,COUNTA(tblProducts[Description]))=0,A2519+1,A2519)</f>
        <v>22</v>
      </c>
      <c r="B2520">
        <f>MOD(ROW()-24,COUNTA(tblProducts[Description]))+1</f>
        <v>103</v>
      </c>
      <c r="C2520" t="str">
        <f>_xlfn.XLOOKUP(A2520,tblProducts[Column1],tblProducts[Description])</f>
        <v>ETHODUOMEEN T/25 BULK</v>
      </c>
      <c r="D2520" t="str">
        <f>_xlfn.XLOOKUP(B2520,tblProducts[Column1],tblProducts[Description])</f>
        <v>ETHODUOMEEN T/15 BULK</v>
      </c>
      <c r="E2520" t="s">
        <v>7</v>
      </c>
      <c r="G2520" t="s">
        <v>7</v>
      </c>
      <c r="H2520" t="s">
        <v>8</v>
      </c>
      <c r="I2520">
        <f t="shared" si="43"/>
        <v>0</v>
      </c>
    </row>
    <row r="2521" spans="1:9">
      <c r="A2521">
        <f>IF(MOD(ROW()-24,COUNTA(tblProducts[Description]))=0,A2520+1,A2520)</f>
        <v>22</v>
      </c>
      <c r="B2521">
        <f>MOD(ROW()-24,COUNTA(tblProducts[Description]))+1</f>
        <v>104</v>
      </c>
      <c r="C2521" t="str">
        <f>_xlfn.XLOOKUP(A2521,tblProducts[Column1],tblProducts[Description])</f>
        <v>ETHODUOMEEN T/25 BULK</v>
      </c>
      <c r="D2521" t="str">
        <f>_xlfn.XLOOKUP(B2521,tblProducts[Column1],tblProducts[Description])</f>
        <v>C-6442 BULK</v>
      </c>
      <c r="E2521" t="s">
        <v>9</v>
      </c>
      <c r="F2521" t="s">
        <v>12</v>
      </c>
      <c r="G2521" t="s">
        <v>7</v>
      </c>
      <c r="H2521" t="s">
        <v>8</v>
      </c>
      <c r="I2521">
        <f t="shared" ref="I2521:I2584" si="44">IF(E2521="NO",0,IF(F2521="HEEL WASH",1.5,2))+IF(G2521="NO",0,2)</f>
        <v>2</v>
      </c>
    </row>
    <row r="2522" spans="1:9">
      <c r="A2522">
        <f>IF(MOD(ROW()-24,COUNTA(tblProducts[Description]))=0,A2521+1,A2521)</f>
        <v>22</v>
      </c>
      <c r="B2522">
        <f>MOD(ROW()-24,COUNTA(tblProducts[Description]))+1</f>
        <v>105</v>
      </c>
      <c r="C2522" t="str">
        <f>_xlfn.XLOOKUP(A2522,tblProducts[Column1],tblProducts[Description])</f>
        <v>ETHODUOMEEN T/25 BULK</v>
      </c>
      <c r="D2522" t="str">
        <f>_xlfn.XLOOKUP(B2522,tblProducts[Column1],tblProducts[Description])</f>
        <v>ETHODUOMEEN T/25  BULK</v>
      </c>
      <c r="E2522" t="s">
        <v>7</v>
      </c>
      <c r="G2522" t="s">
        <v>7</v>
      </c>
      <c r="H2522" t="s">
        <v>8</v>
      </c>
      <c r="I2522">
        <f t="shared" si="44"/>
        <v>0</v>
      </c>
    </row>
    <row r="2523" spans="1:9">
      <c r="A2523">
        <f>IF(MOD(ROW()-24,COUNTA(tblProducts[Description]))=0,A2522+1,A2522)</f>
        <v>22</v>
      </c>
      <c r="B2523">
        <f>MOD(ROW()-24,COUNTA(tblProducts[Description]))+1</f>
        <v>106</v>
      </c>
      <c r="C2523" t="str">
        <f>_xlfn.XLOOKUP(A2523,tblProducts[Column1],tblProducts[Description])</f>
        <v>ETHODUOMEEN T/25 BULK</v>
      </c>
      <c r="D2523" t="str">
        <f>_xlfn.XLOOKUP(B2523,tblProducts[Column1],tblProducts[Description])</f>
        <v>WITCONOL PD-2000 BULK</v>
      </c>
      <c r="E2523" t="s">
        <v>9</v>
      </c>
      <c r="F2523" t="s">
        <v>12</v>
      </c>
      <c r="G2523" t="s">
        <v>7</v>
      </c>
      <c r="H2523" t="s">
        <v>8</v>
      </c>
      <c r="I2523">
        <f t="shared" si="44"/>
        <v>2</v>
      </c>
    </row>
    <row r="2524" spans="1:9">
      <c r="A2524">
        <f>IF(MOD(ROW()-24,COUNTA(tblProducts[Description]))=0,A2523+1,A2523)</f>
        <v>22</v>
      </c>
      <c r="B2524">
        <f>MOD(ROW()-24,COUNTA(tblProducts[Description]))+1</f>
        <v>107</v>
      </c>
      <c r="C2524" t="str">
        <f>_xlfn.XLOOKUP(A2524,tblProducts[Column1],tblProducts[Description])</f>
        <v>ETHODUOMEEN T/25 BULK</v>
      </c>
      <c r="D2524" t="str">
        <f>_xlfn.XLOOKUP(B2524,tblProducts[Column1],tblProducts[Description])</f>
        <v>BEROL 347 BULK</v>
      </c>
      <c r="E2524" t="s">
        <v>9</v>
      </c>
      <c r="F2524" t="s">
        <v>12</v>
      </c>
      <c r="G2524" t="s">
        <v>7</v>
      </c>
      <c r="H2524" t="s">
        <v>8</v>
      </c>
      <c r="I2524">
        <f t="shared" si="44"/>
        <v>2</v>
      </c>
    </row>
    <row r="2525" spans="1:9">
      <c r="A2525">
        <f>IF(MOD(ROW()-24,COUNTA(tblProducts[Description]))=0,A2524+1,A2524)</f>
        <v>22</v>
      </c>
      <c r="B2525">
        <f>MOD(ROW()-24,COUNTA(tblProducts[Description]))+1</f>
        <v>108</v>
      </c>
      <c r="C2525" t="str">
        <f>_xlfn.XLOOKUP(A2525,tblProducts[Column1],tblProducts[Description])</f>
        <v>ETHODUOMEEN T/25 BULK</v>
      </c>
      <c r="D2525" t="str">
        <f>_xlfn.XLOOKUP(B2525,tblProducts[Column1],tblProducts[Description])</f>
        <v>ETHYLAN PT-3000 BULK</v>
      </c>
      <c r="E2525" t="s">
        <v>9</v>
      </c>
      <c r="F2525" t="s">
        <v>12</v>
      </c>
      <c r="G2525" t="s">
        <v>7</v>
      </c>
      <c r="H2525" t="s">
        <v>8</v>
      </c>
      <c r="I2525">
        <f t="shared" si="44"/>
        <v>2</v>
      </c>
    </row>
    <row r="2526" spans="1:9">
      <c r="A2526">
        <f>IF(MOD(ROW()-24,COUNTA(tblProducts[Description]))=0,A2525+1,A2525)</f>
        <v>22</v>
      </c>
      <c r="B2526">
        <f>MOD(ROW()-24,COUNTA(tblProducts[Description]))+1</f>
        <v>109</v>
      </c>
      <c r="C2526" t="str">
        <f>_xlfn.XLOOKUP(A2526,tblProducts[Column1],tblProducts[Description])</f>
        <v>ETHODUOMEEN T/25 BULK</v>
      </c>
      <c r="D2526" t="str">
        <f>_xlfn.XLOOKUP(B2526,tblProducts[Column1],tblProducts[Description])</f>
        <v>ETHYLAN HB4/BULK</v>
      </c>
      <c r="E2526" t="s">
        <v>9</v>
      </c>
      <c r="F2526" t="s">
        <v>12</v>
      </c>
      <c r="G2526" t="s">
        <v>7</v>
      </c>
      <c r="H2526" t="s">
        <v>8</v>
      </c>
      <c r="I2526">
        <f t="shared" si="44"/>
        <v>2</v>
      </c>
    </row>
    <row r="2527" spans="1:9">
      <c r="A2527">
        <f>IF(MOD(ROW()-24,COUNTA(tblProducts[Description]))=0,A2526+1,A2526)</f>
        <v>22</v>
      </c>
      <c r="B2527">
        <f>MOD(ROW()-24,COUNTA(tblProducts[Description]))+1</f>
        <v>110</v>
      </c>
      <c r="C2527" t="str">
        <f>_xlfn.XLOOKUP(A2527,tblProducts[Column1],tblProducts[Description])</f>
        <v>ETHODUOMEEN T/25 BULK</v>
      </c>
      <c r="D2527" t="str">
        <f>_xlfn.XLOOKUP(B2527,tblProducts[Column1],tblProducts[Description])</f>
        <v>ADSEE AB 600 BULK</v>
      </c>
      <c r="E2527" t="s">
        <v>9</v>
      </c>
      <c r="F2527" t="s">
        <v>12</v>
      </c>
      <c r="G2527" t="s">
        <v>7</v>
      </c>
      <c r="H2527" t="s">
        <v>8</v>
      </c>
      <c r="I2527">
        <f t="shared" si="44"/>
        <v>2</v>
      </c>
    </row>
    <row r="2528" spans="1:9">
      <c r="A2528">
        <f>IF(MOD(ROW()-24,COUNTA(tblProducts[Description]))=0,A2527+1,A2527)</f>
        <v>22</v>
      </c>
      <c r="B2528">
        <f>MOD(ROW()-24,COUNTA(tblProducts[Description]))+1</f>
        <v>111</v>
      </c>
      <c r="C2528" t="str">
        <f>_xlfn.XLOOKUP(A2528,tblProducts[Column1],tblProducts[Description])</f>
        <v>ETHODUOMEEN T/25 BULK</v>
      </c>
      <c r="D2528" t="str">
        <f>_xlfn.XLOOKUP(B2528,tblProducts[Column1],tblProducts[Description])</f>
        <v>WITCONOL PT-320  BULK</v>
      </c>
      <c r="E2528" t="s">
        <v>9</v>
      </c>
      <c r="F2528" t="s">
        <v>12</v>
      </c>
      <c r="G2528" t="s">
        <v>7</v>
      </c>
      <c r="H2528" t="s">
        <v>8</v>
      </c>
      <c r="I2528">
        <f t="shared" si="44"/>
        <v>2</v>
      </c>
    </row>
    <row r="2529" spans="1:9">
      <c r="A2529">
        <f>IF(MOD(ROW()-24,COUNTA(tblProducts[Description]))=0,A2528+1,A2528)</f>
        <v>22</v>
      </c>
      <c r="B2529">
        <f>MOD(ROW()-24,COUNTA(tblProducts[Description]))+1</f>
        <v>112</v>
      </c>
      <c r="C2529" t="str">
        <f>_xlfn.XLOOKUP(A2529,tblProducts[Column1],tblProducts[Description])</f>
        <v>ETHODUOMEEN T/25 BULK</v>
      </c>
      <c r="D2529" t="str">
        <f>_xlfn.XLOOKUP(B2529,tblProducts[Column1],tblProducts[Description])</f>
        <v>ETHYLAN DA-3 BULK</v>
      </c>
      <c r="E2529" t="s">
        <v>9</v>
      </c>
      <c r="F2529" t="s">
        <v>12</v>
      </c>
      <c r="G2529" t="s">
        <v>7</v>
      </c>
      <c r="H2529" t="s">
        <v>8</v>
      </c>
      <c r="I2529">
        <f t="shared" si="44"/>
        <v>2</v>
      </c>
    </row>
    <row r="2530" spans="1:9">
      <c r="A2530">
        <f>IF(MOD(ROW()-24,COUNTA(tblProducts[Description]))=0,A2529+1,A2529)</f>
        <v>22</v>
      </c>
      <c r="B2530">
        <f>MOD(ROW()-24,COUNTA(tblProducts[Description]))+1</f>
        <v>113</v>
      </c>
      <c r="C2530" t="str">
        <f>_xlfn.XLOOKUP(A2530,tblProducts[Column1],tblProducts[Description])</f>
        <v>ETHODUOMEEN T/25 BULK</v>
      </c>
      <c r="D2530" t="str">
        <f>_xlfn.XLOOKUP(B2530,tblProducts[Column1],tblProducts[Description])</f>
        <v>ETHOMEEN O/12 BULK</v>
      </c>
      <c r="E2530" t="s">
        <v>9</v>
      </c>
      <c r="F2530" t="s">
        <v>12</v>
      </c>
      <c r="G2530" t="s">
        <v>9</v>
      </c>
      <c r="H2530" t="s">
        <v>8</v>
      </c>
      <c r="I2530">
        <f t="shared" si="44"/>
        <v>4</v>
      </c>
    </row>
    <row r="2531" spans="1:9">
      <c r="A2531">
        <f>IF(MOD(ROW()-24,COUNTA(tblProducts[Description]))=0,A2530+1,A2530)</f>
        <v>22</v>
      </c>
      <c r="B2531">
        <f>MOD(ROW()-24,COUNTA(tblProducts[Description]))+1</f>
        <v>114</v>
      </c>
      <c r="C2531" t="str">
        <f>_xlfn.XLOOKUP(A2531,tblProducts[Column1],tblProducts[Description])</f>
        <v>ETHODUOMEEN T/25 BULK</v>
      </c>
      <c r="D2531" t="str">
        <f>_xlfn.XLOOKUP(B2531,tblProducts[Column1],tblProducts[Description])</f>
        <v>WITCONOL PT-1000 BULK</v>
      </c>
      <c r="E2531" t="s">
        <v>9</v>
      </c>
      <c r="F2531" t="s">
        <v>12</v>
      </c>
      <c r="G2531" t="s">
        <v>7</v>
      </c>
      <c r="H2531" t="s">
        <v>8</v>
      </c>
      <c r="I2531">
        <f t="shared" si="44"/>
        <v>2</v>
      </c>
    </row>
    <row r="2532" spans="1:9">
      <c r="A2532">
        <f>IF(MOD(ROW()-24,COUNTA(tblProducts[Description]))=0,A2531+1,A2531)</f>
        <v>23</v>
      </c>
      <c r="B2532">
        <f>MOD(ROW()-24,COUNTA(tblProducts[Description]))+1</f>
        <v>1</v>
      </c>
      <c r="C2532" t="str">
        <f>_xlfn.XLOOKUP(A2532,tblProducts[Column1],tblProducts[Description])</f>
        <v>ETHOFAT 242/25 BULK</v>
      </c>
      <c r="D2532" t="str">
        <f>_xlfn.XLOOKUP(B2532,tblProducts[Column1],tblProducts[Description])</f>
        <v>ADSEE 4130 BULK</v>
      </c>
      <c r="E2532" t="s">
        <v>9</v>
      </c>
      <c r="F2532" t="s">
        <v>12</v>
      </c>
      <c r="G2532" t="s">
        <v>7</v>
      </c>
      <c r="H2532" t="s">
        <v>8</v>
      </c>
      <c r="I2532">
        <f t="shared" si="44"/>
        <v>2</v>
      </c>
    </row>
    <row r="2533" spans="1:9">
      <c r="A2533">
        <f>IF(MOD(ROW()-24,COUNTA(tblProducts[Description]))=0,A2532+1,A2532)</f>
        <v>23</v>
      </c>
      <c r="B2533">
        <f>MOD(ROW()-24,COUNTA(tblProducts[Description]))+1</f>
        <v>2</v>
      </c>
      <c r="C2533" t="str">
        <f>_xlfn.XLOOKUP(A2533,tblProducts[Column1],tblProducts[Description])</f>
        <v>ETHOFAT 242/25 BULK</v>
      </c>
      <c r="D2533" t="str">
        <f>_xlfn.XLOOKUP(B2533,tblProducts[Column1],tblProducts[Description])</f>
        <v>ARMOSTAT 300 BULK</v>
      </c>
      <c r="E2533" t="s">
        <v>9</v>
      </c>
      <c r="F2533" t="s">
        <v>12</v>
      </c>
      <c r="G2533" t="s">
        <v>9</v>
      </c>
      <c r="H2533" t="s">
        <v>11</v>
      </c>
      <c r="I2533">
        <f t="shared" si="44"/>
        <v>4</v>
      </c>
    </row>
    <row r="2534" spans="1:9">
      <c r="A2534">
        <f>IF(MOD(ROW()-24,COUNTA(tblProducts[Description]))=0,A2533+1,A2533)</f>
        <v>23</v>
      </c>
      <c r="B2534">
        <f>MOD(ROW()-24,COUNTA(tblProducts[Description]))+1</f>
        <v>3</v>
      </c>
      <c r="C2534" t="str">
        <f>_xlfn.XLOOKUP(A2534,tblProducts[Column1],tblProducts[Description])</f>
        <v>ETHOFAT 242/25 BULK</v>
      </c>
      <c r="D2534" t="str">
        <f>_xlfn.XLOOKUP(B2534,tblProducts[Column1],tblProducts[Description])</f>
        <v>ARMOSTAT 400 BULK</v>
      </c>
      <c r="E2534" t="s">
        <v>9</v>
      </c>
      <c r="F2534" t="s">
        <v>12</v>
      </c>
      <c r="G2534" t="s">
        <v>9</v>
      </c>
      <c r="H2534" t="s">
        <v>11</v>
      </c>
      <c r="I2534">
        <f t="shared" si="44"/>
        <v>4</v>
      </c>
    </row>
    <row r="2535" spans="1:9">
      <c r="A2535">
        <f>IF(MOD(ROW()-24,COUNTA(tblProducts[Description]))=0,A2534+1,A2534)</f>
        <v>23</v>
      </c>
      <c r="B2535">
        <f>MOD(ROW()-24,COUNTA(tblProducts[Description]))+1</f>
        <v>4</v>
      </c>
      <c r="C2535" t="str">
        <f>_xlfn.XLOOKUP(A2535,tblProducts[Column1],tblProducts[Description])</f>
        <v>ETHOFAT 242/25 BULK</v>
      </c>
      <c r="D2535" t="str">
        <f>_xlfn.XLOOKUP(B2535,tblProducts[Column1],tblProducts[Description])</f>
        <v>ARMOSTAT 410 LM BULK</v>
      </c>
      <c r="E2535" t="s">
        <v>9</v>
      </c>
      <c r="F2535" t="s">
        <v>12</v>
      </c>
      <c r="G2535" t="s">
        <v>9</v>
      </c>
      <c r="H2535" t="s">
        <v>11</v>
      </c>
      <c r="I2535">
        <f t="shared" si="44"/>
        <v>4</v>
      </c>
    </row>
    <row r="2536" spans="1:9">
      <c r="A2536">
        <f>IF(MOD(ROW()-24,COUNTA(tblProducts[Description]))=0,A2535+1,A2535)</f>
        <v>23</v>
      </c>
      <c r="B2536">
        <f>MOD(ROW()-24,COUNTA(tblProducts[Description]))+1</f>
        <v>5</v>
      </c>
      <c r="C2536" t="str">
        <f>_xlfn.XLOOKUP(A2536,tblProducts[Column1],tblProducts[Description])</f>
        <v>ETHOFAT 242/25 BULK</v>
      </c>
      <c r="D2536" t="str">
        <f>_xlfn.XLOOKUP(B2536,tblProducts[Column1],tblProducts[Description])</f>
        <v>ARMUL HE 5070 BULK</v>
      </c>
      <c r="E2536" t="s">
        <v>9</v>
      </c>
      <c r="F2536" t="s">
        <v>12</v>
      </c>
      <c r="G2536" t="s">
        <v>7</v>
      </c>
      <c r="H2536" t="s">
        <v>8</v>
      </c>
      <c r="I2536">
        <f t="shared" si="44"/>
        <v>2</v>
      </c>
    </row>
    <row r="2537" spans="1:9">
      <c r="A2537">
        <f>IF(MOD(ROW()-24,COUNTA(tblProducts[Description]))=0,A2536+1,A2536)</f>
        <v>23</v>
      </c>
      <c r="B2537">
        <f>MOD(ROW()-24,COUNTA(tblProducts[Description]))+1</f>
        <v>6</v>
      </c>
      <c r="C2537" t="str">
        <f>_xlfn.XLOOKUP(A2537,tblProducts[Column1],tblProducts[Description])</f>
        <v>ETHOFAT 242/25 BULK</v>
      </c>
      <c r="D2537" t="str">
        <f>_xlfn.XLOOKUP(B2537,tblProducts[Column1],tblProducts[Description])</f>
        <v>BEROL 260 BULK</v>
      </c>
      <c r="E2537" t="s">
        <v>9</v>
      </c>
      <c r="F2537" t="s">
        <v>12</v>
      </c>
      <c r="G2537" t="s">
        <v>7</v>
      </c>
      <c r="H2537" t="s">
        <v>13</v>
      </c>
      <c r="I2537">
        <f t="shared" si="44"/>
        <v>2</v>
      </c>
    </row>
    <row r="2538" spans="1:9">
      <c r="A2538">
        <f>IF(MOD(ROW()-24,COUNTA(tblProducts[Description]))=0,A2537+1,A2537)</f>
        <v>23</v>
      </c>
      <c r="B2538">
        <f>MOD(ROW()-24,COUNTA(tblProducts[Description]))+1</f>
        <v>7</v>
      </c>
      <c r="C2538" t="str">
        <f>_xlfn.XLOOKUP(A2538,tblProducts[Column1],tblProducts[Description])</f>
        <v>ETHOFAT 242/25 BULK</v>
      </c>
      <c r="D2538" t="str">
        <f>_xlfn.XLOOKUP(B2538,tblProducts[Column1],tblProducts[Description])</f>
        <v>BEROL 266 BULK</v>
      </c>
      <c r="E2538" t="s">
        <v>9</v>
      </c>
      <c r="F2538" t="s">
        <v>12</v>
      </c>
      <c r="G2538" t="s">
        <v>7</v>
      </c>
      <c r="H2538" t="s">
        <v>13</v>
      </c>
      <c r="I2538">
        <f t="shared" si="44"/>
        <v>2</v>
      </c>
    </row>
    <row r="2539" spans="1:9">
      <c r="A2539">
        <f>IF(MOD(ROW()-24,COUNTA(tblProducts[Description]))=0,A2538+1,A2538)</f>
        <v>23</v>
      </c>
      <c r="B2539">
        <f>MOD(ROW()-24,COUNTA(tblProducts[Description]))+1</f>
        <v>8</v>
      </c>
      <c r="C2539" t="str">
        <f>_xlfn.XLOOKUP(A2539,tblProducts[Column1],tblProducts[Description])</f>
        <v>ETHOFAT 242/25 BULK</v>
      </c>
      <c r="D2539" t="str">
        <f>_xlfn.XLOOKUP(B2539,tblProducts[Column1],tblProducts[Description])</f>
        <v>BEROL 266V BULK</v>
      </c>
      <c r="E2539" t="s">
        <v>9</v>
      </c>
      <c r="F2539" t="s">
        <v>12</v>
      </c>
      <c r="G2539" t="s">
        <v>7</v>
      </c>
      <c r="H2539" t="s">
        <v>13</v>
      </c>
      <c r="I2539">
        <f t="shared" si="44"/>
        <v>2</v>
      </c>
    </row>
    <row r="2540" spans="1:9">
      <c r="A2540">
        <f>IF(MOD(ROW()-24,COUNTA(tblProducts[Description]))=0,A2539+1,A2539)</f>
        <v>23</v>
      </c>
      <c r="B2540">
        <f>MOD(ROW()-24,COUNTA(tblProducts[Description]))+1</f>
        <v>9</v>
      </c>
      <c r="C2540" t="str">
        <f>_xlfn.XLOOKUP(A2540,tblProducts[Column1],tblProducts[Description])</f>
        <v>ETHOFAT 242/25 BULK</v>
      </c>
      <c r="D2540" t="str">
        <f>_xlfn.XLOOKUP(B2540,tblProducts[Column1],tblProducts[Description])</f>
        <v>BEROL 467 BULK</v>
      </c>
      <c r="E2540" t="s">
        <v>9</v>
      </c>
      <c r="F2540" t="s">
        <v>12</v>
      </c>
      <c r="G2540" t="s">
        <v>7</v>
      </c>
      <c r="H2540" t="s">
        <v>8</v>
      </c>
      <c r="I2540">
        <f t="shared" si="44"/>
        <v>2</v>
      </c>
    </row>
    <row r="2541" spans="1:9">
      <c r="A2541">
        <f>IF(MOD(ROW()-24,COUNTA(tblProducts[Description]))=0,A2540+1,A2540)</f>
        <v>23</v>
      </c>
      <c r="B2541">
        <f>MOD(ROW()-24,COUNTA(tblProducts[Description]))+1</f>
        <v>10</v>
      </c>
      <c r="C2541" t="str">
        <f>_xlfn.XLOOKUP(A2541,tblProducts[Column1],tblProducts[Description])</f>
        <v>ETHOFAT 242/25 BULK</v>
      </c>
      <c r="D2541" t="str">
        <f>_xlfn.XLOOKUP(B2541,tblProducts[Column1],tblProducts[Description])</f>
        <v>BEROL OX 91-6 BULK</v>
      </c>
      <c r="E2541" t="s">
        <v>9</v>
      </c>
      <c r="F2541" t="s">
        <v>12</v>
      </c>
      <c r="G2541" t="s">
        <v>7</v>
      </c>
      <c r="H2541" t="s">
        <v>8</v>
      </c>
      <c r="I2541">
        <f t="shared" si="44"/>
        <v>2</v>
      </c>
    </row>
    <row r="2542" spans="1:9">
      <c r="A2542">
        <f>IF(MOD(ROW()-24,COUNTA(tblProducts[Description]))=0,A2541+1,A2541)</f>
        <v>23</v>
      </c>
      <c r="B2542">
        <f>MOD(ROW()-24,COUNTA(tblProducts[Description]))+1</f>
        <v>11</v>
      </c>
      <c r="C2542" t="str">
        <f>_xlfn.XLOOKUP(A2542,tblProducts[Column1],tblProducts[Description])</f>
        <v>ETHOFAT 242/25 BULK</v>
      </c>
      <c r="D2542" t="str">
        <f>_xlfn.XLOOKUP(B2542,tblProducts[Column1],tblProducts[Description])</f>
        <v>C-5635 BULK</v>
      </c>
      <c r="E2542" t="s">
        <v>9</v>
      </c>
      <c r="F2542" t="s">
        <v>12</v>
      </c>
      <c r="G2542" t="s">
        <v>7</v>
      </c>
      <c r="H2542" t="s">
        <v>8</v>
      </c>
      <c r="I2542">
        <f t="shared" si="44"/>
        <v>2</v>
      </c>
    </row>
    <row r="2543" spans="1:9">
      <c r="A2543">
        <f>IF(MOD(ROW()-24,COUNTA(tblProducts[Description]))=0,A2542+1,A2542)</f>
        <v>23</v>
      </c>
      <c r="B2543">
        <f>MOD(ROW()-24,COUNTA(tblProducts[Description]))+1</f>
        <v>12</v>
      </c>
      <c r="C2543" t="str">
        <f>_xlfn.XLOOKUP(A2543,tblProducts[Column1],tblProducts[Description])</f>
        <v>ETHOFAT 242/25 BULK</v>
      </c>
      <c r="D2543" t="str">
        <f>_xlfn.XLOOKUP(B2543,tblProducts[Column1],tblProducts[Description])</f>
        <v>C-6290 BULK</v>
      </c>
      <c r="E2543" t="s">
        <v>9</v>
      </c>
      <c r="F2543" t="s">
        <v>12</v>
      </c>
      <c r="G2543" t="s">
        <v>7</v>
      </c>
      <c r="H2543" t="s">
        <v>8</v>
      </c>
      <c r="I2543">
        <f t="shared" si="44"/>
        <v>2</v>
      </c>
    </row>
    <row r="2544" spans="1:9">
      <c r="A2544">
        <f>IF(MOD(ROW()-24,COUNTA(tblProducts[Description]))=0,A2543+1,A2543)</f>
        <v>23</v>
      </c>
      <c r="B2544">
        <f>MOD(ROW()-24,COUNTA(tblProducts[Description]))+1</f>
        <v>13</v>
      </c>
      <c r="C2544" t="str">
        <f>_xlfn.XLOOKUP(A2544,tblProducts[Column1],tblProducts[Description])</f>
        <v>ETHOFAT 242/25 BULK</v>
      </c>
      <c r="D2544" t="str">
        <f>_xlfn.XLOOKUP(B2544,tblProducts[Column1],tblProducts[Description])</f>
        <v>C-6385 BULK</v>
      </c>
      <c r="E2544" t="s">
        <v>9</v>
      </c>
      <c r="F2544" t="s">
        <v>12</v>
      </c>
      <c r="G2544" t="s">
        <v>7</v>
      </c>
      <c r="H2544" t="s">
        <v>8</v>
      </c>
      <c r="I2544">
        <f t="shared" si="44"/>
        <v>2</v>
      </c>
    </row>
    <row r="2545" spans="1:9">
      <c r="A2545">
        <f>IF(MOD(ROW()-24,COUNTA(tblProducts[Description]))=0,A2544+1,A2544)</f>
        <v>23</v>
      </c>
      <c r="B2545">
        <f>MOD(ROW()-24,COUNTA(tblProducts[Description]))+1</f>
        <v>14</v>
      </c>
      <c r="C2545" t="str">
        <f>_xlfn.XLOOKUP(A2545,tblProducts[Column1],tblProducts[Description])</f>
        <v>ETHOFAT 242/25 BULK</v>
      </c>
      <c r="D2545" t="str">
        <f>_xlfn.XLOOKUP(B2545,tblProducts[Column1],tblProducts[Description])</f>
        <v>C-6427 BULK</v>
      </c>
      <c r="E2545" t="s">
        <v>9</v>
      </c>
      <c r="F2545" t="s">
        <v>12</v>
      </c>
      <c r="G2545" t="s">
        <v>7</v>
      </c>
      <c r="H2545" t="s">
        <v>8</v>
      </c>
      <c r="I2545">
        <f t="shared" si="44"/>
        <v>2</v>
      </c>
    </row>
    <row r="2546" spans="1:9">
      <c r="A2546">
        <f>IF(MOD(ROW()-24,COUNTA(tblProducts[Description]))=0,A2545+1,A2545)</f>
        <v>23</v>
      </c>
      <c r="B2546">
        <f>MOD(ROW()-24,COUNTA(tblProducts[Description]))+1</f>
        <v>15</v>
      </c>
      <c r="C2546" t="str">
        <f>_xlfn.XLOOKUP(A2546,tblProducts[Column1],tblProducts[Description])</f>
        <v>ETHOFAT 242/25 BULK</v>
      </c>
      <c r="D2546" t="str">
        <f>_xlfn.XLOOKUP(B2546,tblProducts[Column1],tblProducts[Description])</f>
        <v>EMULPON CO-200 BULK</v>
      </c>
      <c r="E2546" t="s">
        <v>9</v>
      </c>
      <c r="F2546" t="s">
        <v>12</v>
      </c>
      <c r="G2546" t="s">
        <v>7</v>
      </c>
      <c r="H2546" t="s">
        <v>8</v>
      </c>
      <c r="I2546">
        <f t="shared" si="44"/>
        <v>2</v>
      </c>
    </row>
    <row r="2547" spans="1:9">
      <c r="A2547">
        <f>IF(MOD(ROW()-24,COUNTA(tblProducts[Description]))=0,A2546+1,A2546)</f>
        <v>23</v>
      </c>
      <c r="B2547">
        <f>MOD(ROW()-24,COUNTA(tblProducts[Description]))+1</f>
        <v>16</v>
      </c>
      <c r="C2547" t="str">
        <f>_xlfn.XLOOKUP(A2547,tblProducts[Column1],tblProducts[Description])</f>
        <v>ETHOFAT 242/25 BULK</v>
      </c>
      <c r="D2547" t="str">
        <f>_xlfn.XLOOKUP(B2547,tblProducts[Column1],tblProducts[Description])</f>
        <v>EMULPON CO-360 BULK</v>
      </c>
      <c r="E2547" t="s">
        <v>9</v>
      </c>
      <c r="F2547" t="s">
        <v>12</v>
      </c>
      <c r="G2547" t="s">
        <v>7</v>
      </c>
      <c r="H2547" t="s">
        <v>8</v>
      </c>
      <c r="I2547">
        <f t="shared" si="44"/>
        <v>2</v>
      </c>
    </row>
    <row r="2548" spans="1:9">
      <c r="A2548">
        <f>IF(MOD(ROW()-24,COUNTA(tblProducts[Description]))=0,A2547+1,A2547)</f>
        <v>23</v>
      </c>
      <c r="B2548">
        <f>MOD(ROW()-24,COUNTA(tblProducts[Description]))+1</f>
        <v>17</v>
      </c>
      <c r="C2548" t="str">
        <f>_xlfn.XLOOKUP(A2548,tblProducts[Column1],tblProducts[Description])</f>
        <v>ETHOFAT 242/25 BULK</v>
      </c>
      <c r="D2548" t="str">
        <f>_xlfn.XLOOKUP(B2548,tblProducts[Column1],tblProducts[Description])</f>
        <v>EMULPON CO-550 BULK</v>
      </c>
      <c r="E2548" t="s">
        <v>9</v>
      </c>
      <c r="F2548" t="s">
        <v>12</v>
      </c>
      <c r="G2548" t="s">
        <v>7</v>
      </c>
      <c r="H2548" t="s">
        <v>8</v>
      </c>
      <c r="I2548">
        <f t="shared" si="44"/>
        <v>2</v>
      </c>
    </row>
    <row r="2549" spans="1:9">
      <c r="A2549">
        <f>IF(MOD(ROW()-24,COUNTA(tblProducts[Description]))=0,A2548+1,A2548)</f>
        <v>23</v>
      </c>
      <c r="B2549">
        <f>MOD(ROW()-24,COUNTA(tblProducts[Description]))+1</f>
        <v>18</v>
      </c>
      <c r="C2549" t="str">
        <f>_xlfn.XLOOKUP(A2549,tblProducts[Column1],tblProducts[Description])</f>
        <v>ETHOFAT 242/25 BULK</v>
      </c>
      <c r="D2549" t="str">
        <f>_xlfn.XLOOKUP(B2549,tblProducts[Column1],tblProducts[Description])</f>
        <v>ETHODUOMEEN HT/13 BULK</v>
      </c>
      <c r="E2549" t="s">
        <v>9</v>
      </c>
      <c r="F2549" t="s">
        <v>12</v>
      </c>
      <c r="G2549" t="s">
        <v>7</v>
      </c>
      <c r="H2549" t="s">
        <v>8</v>
      </c>
      <c r="I2549">
        <f t="shared" si="44"/>
        <v>2</v>
      </c>
    </row>
    <row r="2550" spans="1:9">
      <c r="A2550">
        <f>IF(MOD(ROW()-24,COUNTA(tblProducts[Description]))=0,A2549+1,A2549)</f>
        <v>23</v>
      </c>
      <c r="B2550">
        <f>MOD(ROW()-24,COUNTA(tblProducts[Description]))+1</f>
        <v>19</v>
      </c>
      <c r="C2550" t="str">
        <f>_xlfn.XLOOKUP(A2550,tblProducts[Column1],tblProducts[Description])</f>
        <v>ETHOFAT 242/25 BULK</v>
      </c>
      <c r="D2550" t="str">
        <f>_xlfn.XLOOKUP(B2550,tblProducts[Column1],tblProducts[Description])</f>
        <v>ETHODUOMEEN T/13 BULK</v>
      </c>
      <c r="E2550" t="s">
        <v>9</v>
      </c>
      <c r="F2550" t="s">
        <v>12</v>
      </c>
      <c r="G2550" t="s">
        <v>7</v>
      </c>
      <c r="H2550" t="s">
        <v>8</v>
      </c>
      <c r="I2550">
        <f t="shared" si="44"/>
        <v>2</v>
      </c>
    </row>
    <row r="2551" spans="1:9">
      <c r="A2551">
        <f>IF(MOD(ROW()-24,COUNTA(tblProducts[Description]))=0,A2550+1,A2550)</f>
        <v>23</v>
      </c>
      <c r="B2551">
        <f>MOD(ROW()-24,COUNTA(tblProducts[Description]))+1</f>
        <v>20</v>
      </c>
      <c r="C2551" t="str">
        <f>_xlfn.XLOOKUP(A2551,tblProducts[Column1],tblProducts[Description])</f>
        <v>ETHOFAT 242/25 BULK</v>
      </c>
      <c r="D2551" t="str">
        <f>_xlfn.XLOOKUP(B2551,tblProducts[Column1],tblProducts[Description])</f>
        <v>ETHODUOMEEN T/13N BULK</v>
      </c>
      <c r="E2551" t="s">
        <v>9</v>
      </c>
      <c r="F2551" t="s">
        <v>12</v>
      </c>
      <c r="G2551" t="s">
        <v>7</v>
      </c>
      <c r="H2551" t="s">
        <v>8</v>
      </c>
      <c r="I2551">
        <f t="shared" si="44"/>
        <v>2</v>
      </c>
    </row>
    <row r="2552" spans="1:9">
      <c r="A2552">
        <f>IF(MOD(ROW()-24,COUNTA(tblProducts[Description]))=0,A2551+1,A2551)</f>
        <v>23</v>
      </c>
      <c r="B2552">
        <f>MOD(ROW()-24,COUNTA(tblProducts[Description]))+1</f>
        <v>21</v>
      </c>
      <c r="C2552" t="str">
        <f>_xlfn.XLOOKUP(A2552,tblProducts[Column1],tblProducts[Description])</f>
        <v>ETHOFAT 242/25 BULK</v>
      </c>
      <c r="D2552" t="str">
        <f>_xlfn.XLOOKUP(B2552,tblProducts[Column1],tblProducts[Description])</f>
        <v>ETHODUOMEEN T/20 BULK</v>
      </c>
      <c r="E2552" t="s">
        <v>9</v>
      </c>
      <c r="F2552" t="s">
        <v>12</v>
      </c>
      <c r="G2552" t="s">
        <v>7</v>
      </c>
      <c r="H2552" t="s">
        <v>8</v>
      </c>
      <c r="I2552">
        <f t="shared" si="44"/>
        <v>2</v>
      </c>
    </row>
    <row r="2553" spans="1:9">
      <c r="A2553">
        <f>IF(MOD(ROW()-24,COUNTA(tblProducts[Description]))=0,A2552+1,A2552)</f>
        <v>23</v>
      </c>
      <c r="B2553">
        <f>MOD(ROW()-24,COUNTA(tblProducts[Description]))+1</f>
        <v>22</v>
      </c>
      <c r="C2553" t="str">
        <f>_xlfn.XLOOKUP(A2553,tblProducts[Column1],tblProducts[Description])</f>
        <v>ETHOFAT 242/25 BULK</v>
      </c>
      <c r="D2553" t="str">
        <f>_xlfn.XLOOKUP(B2553,tblProducts[Column1],tblProducts[Description])</f>
        <v>ETHODUOMEEN T/25 BULK</v>
      </c>
      <c r="E2553" t="s">
        <v>9</v>
      </c>
      <c r="F2553" t="s">
        <v>12</v>
      </c>
      <c r="G2553" t="s">
        <v>7</v>
      </c>
      <c r="H2553" t="s">
        <v>8</v>
      </c>
      <c r="I2553">
        <f t="shared" si="44"/>
        <v>2</v>
      </c>
    </row>
    <row r="2554" spans="1:9">
      <c r="A2554">
        <f>IF(MOD(ROW()-24,COUNTA(tblProducts[Description]))=0,A2553+1,A2553)</f>
        <v>23</v>
      </c>
      <c r="B2554">
        <f>MOD(ROW()-24,COUNTA(tblProducts[Description]))+1</f>
        <v>23</v>
      </c>
      <c r="C2554" t="str">
        <f>_xlfn.XLOOKUP(A2554,tblProducts[Column1],tblProducts[Description])</f>
        <v>ETHOFAT 242/25 BULK</v>
      </c>
      <c r="D2554" t="str">
        <f>_xlfn.XLOOKUP(B2554,tblProducts[Column1],tblProducts[Description])</f>
        <v>ETHOFAT 242/25 BULK</v>
      </c>
      <c r="E2554" t="s">
        <v>7</v>
      </c>
      <c r="G2554" t="s">
        <v>7</v>
      </c>
      <c r="H2554" t="s">
        <v>8</v>
      </c>
      <c r="I2554">
        <f t="shared" si="44"/>
        <v>0</v>
      </c>
    </row>
    <row r="2555" spans="1:9">
      <c r="A2555">
        <f>IF(MOD(ROW()-24,COUNTA(tblProducts[Description]))=0,A2554+1,A2554)</f>
        <v>23</v>
      </c>
      <c r="B2555">
        <f>MOD(ROW()-24,COUNTA(tblProducts[Description]))+1</f>
        <v>24</v>
      </c>
      <c r="C2555" t="str">
        <f>_xlfn.XLOOKUP(A2555,tblProducts[Column1],tblProducts[Description])</f>
        <v>ETHOFAT 242/25 BULK</v>
      </c>
      <c r="D2555" t="str">
        <f>_xlfn.XLOOKUP(B2555,tblProducts[Column1],tblProducts[Description])</f>
        <v>ETHOMEEN C/12S BULK</v>
      </c>
      <c r="E2555" t="s">
        <v>9</v>
      </c>
      <c r="F2555" t="s">
        <v>12</v>
      </c>
      <c r="G2555" t="s">
        <v>9</v>
      </c>
      <c r="H2555" t="s">
        <v>8</v>
      </c>
      <c r="I2555">
        <f t="shared" si="44"/>
        <v>4</v>
      </c>
    </row>
    <row r="2556" spans="1:9">
      <c r="A2556">
        <f>IF(MOD(ROW()-24,COUNTA(tblProducts[Description]))=0,A2555+1,A2555)</f>
        <v>23</v>
      </c>
      <c r="B2556">
        <f>MOD(ROW()-24,COUNTA(tblProducts[Description]))+1</f>
        <v>25</v>
      </c>
      <c r="C2556" t="str">
        <f>_xlfn.XLOOKUP(A2556,tblProducts[Column1],tblProducts[Description])</f>
        <v>ETHOFAT 242/25 BULK</v>
      </c>
      <c r="D2556" t="str">
        <f>_xlfn.XLOOKUP(B2556,tblProducts[Column1],tblProducts[Description])</f>
        <v>ETHOMEEN 18/12 BULK</v>
      </c>
      <c r="E2556" t="s">
        <v>9</v>
      </c>
      <c r="F2556" t="s">
        <v>12</v>
      </c>
      <c r="G2556" t="s">
        <v>9</v>
      </c>
      <c r="H2556" t="s">
        <v>8</v>
      </c>
      <c r="I2556">
        <f t="shared" si="44"/>
        <v>4</v>
      </c>
    </row>
    <row r="2557" spans="1:9">
      <c r="A2557">
        <f>IF(MOD(ROW()-24,COUNTA(tblProducts[Description]))=0,A2556+1,A2556)</f>
        <v>23</v>
      </c>
      <c r="B2557">
        <f>MOD(ROW()-24,COUNTA(tblProducts[Description]))+1</f>
        <v>26</v>
      </c>
      <c r="C2557" t="str">
        <f>_xlfn.XLOOKUP(A2557,tblProducts[Column1],tblProducts[Description])</f>
        <v>ETHOFAT 242/25 BULK</v>
      </c>
      <c r="D2557" t="str">
        <f>_xlfn.XLOOKUP(B2557,tblProducts[Column1],tblProducts[Description])</f>
        <v>ETHOMEEN 18/25 BULK</v>
      </c>
      <c r="E2557" t="s">
        <v>9</v>
      </c>
      <c r="F2557" t="s">
        <v>12</v>
      </c>
      <c r="G2557" t="s">
        <v>7</v>
      </c>
      <c r="H2557" t="s">
        <v>8</v>
      </c>
      <c r="I2557">
        <f t="shared" si="44"/>
        <v>2</v>
      </c>
    </row>
    <row r="2558" spans="1:9">
      <c r="A2558">
        <f>IF(MOD(ROW()-24,COUNTA(tblProducts[Description]))=0,A2557+1,A2557)</f>
        <v>23</v>
      </c>
      <c r="B2558">
        <f>MOD(ROW()-24,COUNTA(tblProducts[Description]))+1</f>
        <v>27</v>
      </c>
      <c r="C2558" t="str">
        <f>_xlfn.XLOOKUP(A2558,tblProducts[Column1],tblProducts[Description])</f>
        <v>ETHOFAT 242/25 BULK</v>
      </c>
      <c r="D2558" t="str">
        <f>_xlfn.XLOOKUP(B2558,tblProducts[Column1],tblProducts[Description])</f>
        <v>ETHOMEEN C/12 BULK</v>
      </c>
      <c r="E2558" t="s">
        <v>9</v>
      </c>
      <c r="F2558" t="s">
        <v>12</v>
      </c>
      <c r="G2558" t="s">
        <v>9</v>
      </c>
      <c r="H2558" t="s">
        <v>8</v>
      </c>
      <c r="I2558">
        <f t="shared" si="44"/>
        <v>4</v>
      </c>
    </row>
    <row r="2559" spans="1:9">
      <c r="A2559">
        <f>IF(MOD(ROW()-24,COUNTA(tblProducts[Description]))=0,A2558+1,A2558)</f>
        <v>23</v>
      </c>
      <c r="B2559">
        <f>MOD(ROW()-24,COUNTA(tblProducts[Description]))+1</f>
        <v>28</v>
      </c>
      <c r="C2559" t="str">
        <f>_xlfn.XLOOKUP(A2559,tblProducts[Column1],tblProducts[Description])</f>
        <v>ETHOFAT 242/25 BULK</v>
      </c>
      <c r="D2559" t="str">
        <f>_xlfn.XLOOKUP(B2559,tblProducts[Column1],tblProducts[Description])</f>
        <v>ETHOMEEN C/12 M BULK</v>
      </c>
      <c r="E2559" t="s">
        <v>9</v>
      </c>
      <c r="F2559" t="s">
        <v>12</v>
      </c>
      <c r="G2559" t="s">
        <v>9</v>
      </c>
      <c r="H2559" t="s">
        <v>8</v>
      </c>
      <c r="I2559">
        <f t="shared" si="44"/>
        <v>4</v>
      </c>
    </row>
    <row r="2560" spans="1:9">
      <c r="A2560">
        <f>IF(MOD(ROW()-24,COUNTA(tblProducts[Description]))=0,A2559+1,A2559)</f>
        <v>23</v>
      </c>
      <c r="B2560">
        <f>MOD(ROW()-24,COUNTA(tblProducts[Description]))+1</f>
        <v>29</v>
      </c>
      <c r="C2560" t="str">
        <f>_xlfn.XLOOKUP(A2560,tblProducts[Column1],tblProducts[Description])</f>
        <v>ETHOFAT 242/25 BULK</v>
      </c>
      <c r="D2560" t="str">
        <f>_xlfn.XLOOKUP(B2560,tblProducts[Column1],tblProducts[Description])</f>
        <v>ETHOMEEN C/12 SUN BULK</v>
      </c>
      <c r="E2560" t="s">
        <v>9</v>
      </c>
      <c r="F2560" t="s">
        <v>12</v>
      </c>
      <c r="G2560" t="s">
        <v>9</v>
      </c>
      <c r="H2560" t="s">
        <v>8</v>
      </c>
      <c r="I2560">
        <f t="shared" si="44"/>
        <v>4</v>
      </c>
    </row>
    <row r="2561" spans="1:9">
      <c r="A2561">
        <f>IF(MOD(ROW()-24,COUNTA(tblProducts[Description]))=0,A2560+1,A2560)</f>
        <v>23</v>
      </c>
      <c r="B2561">
        <f>MOD(ROW()-24,COUNTA(tblProducts[Description]))+1</f>
        <v>30</v>
      </c>
      <c r="C2561" t="str">
        <f>_xlfn.XLOOKUP(A2561,tblProducts[Column1],tblProducts[Description])</f>
        <v>ETHOFAT 242/25 BULK</v>
      </c>
      <c r="D2561" t="str">
        <f>_xlfn.XLOOKUP(B2561,tblProducts[Column1],tblProducts[Description])</f>
        <v>ETHOMEEN C/12 UN BULK</v>
      </c>
      <c r="E2561" t="s">
        <v>9</v>
      </c>
      <c r="F2561" t="s">
        <v>12</v>
      </c>
      <c r="G2561" t="s">
        <v>9</v>
      </c>
      <c r="H2561" t="s">
        <v>8</v>
      </c>
      <c r="I2561">
        <f t="shared" si="44"/>
        <v>4</v>
      </c>
    </row>
    <row r="2562" spans="1:9">
      <c r="A2562">
        <f>IF(MOD(ROW()-24,COUNTA(tblProducts[Description]))=0,A2561+1,A2561)</f>
        <v>23</v>
      </c>
      <c r="B2562">
        <f>MOD(ROW()-24,COUNTA(tblProducts[Description]))+1</f>
        <v>31</v>
      </c>
      <c r="C2562" t="str">
        <f>_xlfn.XLOOKUP(A2562,tblProducts[Column1],tblProducts[Description])</f>
        <v>ETHOFAT 242/25 BULK</v>
      </c>
      <c r="D2562" t="str">
        <f>_xlfn.XLOOKUP(B2562,tblProducts[Column1],tblProducts[Description])</f>
        <v>ETHOMEEN C/15 BULK</v>
      </c>
      <c r="E2562" t="s">
        <v>9</v>
      </c>
      <c r="F2562" t="s">
        <v>12</v>
      </c>
      <c r="G2562" t="s">
        <v>7</v>
      </c>
      <c r="H2562" t="s">
        <v>8</v>
      </c>
      <c r="I2562">
        <f t="shared" si="44"/>
        <v>2</v>
      </c>
    </row>
    <row r="2563" spans="1:9">
      <c r="A2563">
        <f>IF(MOD(ROW()-24,COUNTA(tblProducts[Description]))=0,A2562+1,A2562)</f>
        <v>23</v>
      </c>
      <c r="B2563">
        <f>MOD(ROW()-24,COUNTA(tblProducts[Description]))+1</f>
        <v>32</v>
      </c>
      <c r="C2563" t="str">
        <f>_xlfn.XLOOKUP(A2563,tblProducts[Column1],tblProducts[Description])</f>
        <v>ETHOFAT 242/25 BULK</v>
      </c>
      <c r="D2563" t="str">
        <f>_xlfn.XLOOKUP(B2563,tblProducts[Column1],tblProducts[Description])</f>
        <v>ETHOMEEN C/17 BULK</v>
      </c>
      <c r="E2563" t="s">
        <v>9</v>
      </c>
      <c r="F2563" t="s">
        <v>12</v>
      </c>
      <c r="G2563" t="s">
        <v>7</v>
      </c>
      <c r="H2563" t="s">
        <v>8</v>
      </c>
      <c r="I2563">
        <f t="shared" si="44"/>
        <v>2</v>
      </c>
    </row>
    <row r="2564" spans="1:9">
      <c r="A2564">
        <f>IF(MOD(ROW()-24,COUNTA(tblProducts[Description]))=0,A2563+1,A2563)</f>
        <v>23</v>
      </c>
      <c r="B2564">
        <f>MOD(ROW()-24,COUNTA(tblProducts[Description]))+1</f>
        <v>33</v>
      </c>
      <c r="C2564" t="str">
        <f>_xlfn.XLOOKUP(A2564,tblProducts[Column1],tblProducts[Description])</f>
        <v>ETHOFAT 242/25 BULK</v>
      </c>
      <c r="D2564" t="str">
        <f>_xlfn.XLOOKUP(B2564,tblProducts[Column1],tblProducts[Description])</f>
        <v>ETHOMEEN C/25A BULK</v>
      </c>
      <c r="E2564" t="s">
        <v>9</v>
      </c>
      <c r="F2564" t="s">
        <v>12</v>
      </c>
      <c r="G2564" t="s">
        <v>7</v>
      </c>
      <c r="H2564" t="s">
        <v>8</v>
      </c>
      <c r="I2564">
        <f t="shared" si="44"/>
        <v>2</v>
      </c>
    </row>
    <row r="2565" spans="1:9">
      <c r="A2565">
        <f>IF(MOD(ROW()-24,COUNTA(tblProducts[Description]))=0,A2564+1,A2564)</f>
        <v>23</v>
      </c>
      <c r="B2565">
        <f>MOD(ROW()-24,COUNTA(tblProducts[Description]))+1</f>
        <v>34</v>
      </c>
      <c r="C2565" t="str">
        <f>_xlfn.XLOOKUP(A2565,tblProducts[Column1],tblProducts[Description])</f>
        <v>ETHOFAT 242/25 BULK</v>
      </c>
      <c r="D2565" t="str">
        <f>_xlfn.XLOOKUP(B2565,tblProducts[Column1],tblProducts[Description])</f>
        <v>ETHOMEEN C/25A S BULK</v>
      </c>
      <c r="E2565" t="s">
        <v>9</v>
      </c>
      <c r="F2565" t="s">
        <v>12</v>
      </c>
      <c r="G2565" t="s">
        <v>9</v>
      </c>
      <c r="H2565" t="s">
        <v>8</v>
      </c>
      <c r="I2565">
        <f t="shared" si="44"/>
        <v>4</v>
      </c>
    </row>
    <row r="2566" spans="1:9">
      <c r="A2566">
        <f>IF(MOD(ROW()-24,COUNTA(tblProducts[Description]))=0,A2565+1,A2565)</f>
        <v>23</v>
      </c>
      <c r="B2566">
        <f>MOD(ROW()-24,COUNTA(tblProducts[Description]))+1</f>
        <v>35</v>
      </c>
      <c r="C2566" t="str">
        <f>_xlfn.XLOOKUP(A2566,tblProducts[Column1],tblProducts[Description])</f>
        <v>ETHOFAT 242/25 BULK</v>
      </c>
      <c r="D2566" t="str">
        <f>_xlfn.XLOOKUP(B2566,tblProducts[Column1],tblProducts[Description])</f>
        <v>ETHOMEEN O/12LC BULK</v>
      </c>
      <c r="E2566" t="s">
        <v>9</v>
      </c>
      <c r="F2566" t="s">
        <v>12</v>
      </c>
      <c r="G2566" t="s">
        <v>9</v>
      </c>
      <c r="H2566" t="s">
        <v>8</v>
      </c>
      <c r="I2566">
        <f t="shared" si="44"/>
        <v>4</v>
      </c>
    </row>
    <row r="2567" spans="1:9">
      <c r="A2567">
        <f>IF(MOD(ROW()-24,COUNTA(tblProducts[Description]))=0,A2566+1,A2566)</f>
        <v>23</v>
      </c>
      <c r="B2567">
        <f>MOD(ROW()-24,COUNTA(tblProducts[Description]))+1</f>
        <v>36</v>
      </c>
      <c r="C2567" t="str">
        <f>_xlfn.XLOOKUP(A2567,tblProducts[Column1],tblProducts[Description])</f>
        <v>ETHOFAT 242/25 BULK</v>
      </c>
      <c r="D2567" t="str">
        <f>_xlfn.XLOOKUP(B2567,tblProducts[Column1],tblProducts[Description])</f>
        <v>ETHOMEEN SV/12 BULK</v>
      </c>
      <c r="E2567" t="s">
        <v>9</v>
      </c>
      <c r="F2567" t="s">
        <v>12</v>
      </c>
      <c r="G2567" t="s">
        <v>9</v>
      </c>
      <c r="H2567" t="s">
        <v>8</v>
      </c>
      <c r="I2567">
        <f t="shared" si="44"/>
        <v>4</v>
      </c>
    </row>
    <row r="2568" spans="1:9">
      <c r="A2568">
        <f>IF(MOD(ROW()-24,COUNTA(tblProducts[Description]))=0,A2567+1,A2567)</f>
        <v>23</v>
      </c>
      <c r="B2568">
        <f>MOD(ROW()-24,COUNTA(tblProducts[Description]))+1</f>
        <v>37</v>
      </c>
      <c r="C2568" t="str">
        <f>_xlfn.XLOOKUP(A2568,tblProducts[Column1],tblProducts[Description])</f>
        <v>ETHOFAT 242/25 BULK</v>
      </c>
      <c r="D2568" t="str">
        <f>_xlfn.XLOOKUP(B2568,tblProducts[Column1],tblProducts[Description])</f>
        <v>ETHOMEEN SV/15 BULK</v>
      </c>
      <c r="E2568" t="s">
        <v>9</v>
      </c>
      <c r="F2568" t="s">
        <v>12</v>
      </c>
      <c r="G2568" t="s">
        <v>7</v>
      </c>
      <c r="H2568" t="s">
        <v>8</v>
      </c>
      <c r="I2568">
        <f t="shared" si="44"/>
        <v>2</v>
      </c>
    </row>
    <row r="2569" spans="1:9">
      <c r="A2569">
        <f>IF(MOD(ROW()-24,COUNTA(tblProducts[Description]))=0,A2568+1,A2568)</f>
        <v>23</v>
      </c>
      <c r="B2569">
        <f>MOD(ROW()-24,COUNTA(tblProducts[Description]))+1</f>
        <v>38</v>
      </c>
      <c r="C2569" t="str">
        <f>_xlfn.XLOOKUP(A2569,tblProducts[Column1],tblProducts[Description])</f>
        <v>ETHOFAT 242/25 BULK</v>
      </c>
      <c r="D2569" t="str">
        <f>_xlfn.XLOOKUP(B2569,tblProducts[Column1],tblProducts[Description])</f>
        <v>ETHOMEEN SV/15C BULK</v>
      </c>
      <c r="E2569" t="s">
        <v>9</v>
      </c>
      <c r="F2569" t="s">
        <v>12</v>
      </c>
      <c r="G2569" t="s">
        <v>7</v>
      </c>
      <c r="H2569" t="s">
        <v>8</v>
      </c>
      <c r="I2569">
        <f t="shared" si="44"/>
        <v>2</v>
      </c>
    </row>
    <row r="2570" spans="1:9">
      <c r="A2570">
        <f>IF(MOD(ROW()-24,COUNTA(tblProducts[Description]))=0,A2569+1,A2569)</f>
        <v>23</v>
      </c>
      <c r="B2570">
        <f>MOD(ROW()-24,COUNTA(tblProducts[Description]))+1</f>
        <v>39</v>
      </c>
      <c r="C2570" t="str">
        <f>_xlfn.XLOOKUP(A2570,tblProducts[Column1],tblProducts[Description])</f>
        <v>ETHOFAT 242/25 BULK</v>
      </c>
      <c r="D2570" t="str">
        <f>_xlfn.XLOOKUP(B2570,tblProducts[Column1],tblProducts[Description])</f>
        <v>ETHOMEEN SV/25 BULK</v>
      </c>
      <c r="E2570" t="s">
        <v>9</v>
      </c>
      <c r="F2570" t="s">
        <v>12</v>
      </c>
      <c r="G2570" t="s">
        <v>7</v>
      </c>
      <c r="H2570" t="s">
        <v>8</v>
      </c>
      <c r="I2570">
        <f t="shared" si="44"/>
        <v>2</v>
      </c>
    </row>
    <row r="2571" spans="1:9">
      <c r="A2571">
        <f>IF(MOD(ROW()-24,COUNTA(tblProducts[Description]))=0,A2570+1,A2570)</f>
        <v>23</v>
      </c>
      <c r="B2571">
        <f>MOD(ROW()-24,COUNTA(tblProducts[Description]))+1</f>
        <v>40</v>
      </c>
      <c r="C2571" t="str">
        <f>_xlfn.XLOOKUP(A2571,tblProducts[Column1],tblProducts[Description])</f>
        <v>ETHOFAT 242/25 BULK</v>
      </c>
      <c r="D2571" t="str">
        <f>_xlfn.XLOOKUP(B2571,tblProducts[Column1],tblProducts[Description])</f>
        <v>ETHOMEEN T/12 BULK</v>
      </c>
      <c r="E2571" t="s">
        <v>9</v>
      </c>
      <c r="F2571" t="s">
        <v>12</v>
      </c>
      <c r="G2571" t="s">
        <v>9</v>
      </c>
      <c r="H2571" t="s">
        <v>8</v>
      </c>
      <c r="I2571">
        <f t="shared" si="44"/>
        <v>4</v>
      </c>
    </row>
    <row r="2572" spans="1:9">
      <c r="A2572">
        <f>IF(MOD(ROW()-24,COUNTA(tblProducts[Description]))=0,A2571+1,A2571)</f>
        <v>23</v>
      </c>
      <c r="B2572">
        <f>MOD(ROW()-24,COUNTA(tblProducts[Description]))+1</f>
        <v>41</v>
      </c>
      <c r="C2572" t="str">
        <f>_xlfn.XLOOKUP(A2572,tblProducts[Column1],tblProducts[Description])</f>
        <v>ETHOFAT 242/25 BULK</v>
      </c>
      <c r="D2572" t="str">
        <f>_xlfn.XLOOKUP(B2572,tblProducts[Column1],tblProducts[Description])</f>
        <v>ETHOMEEN T/13.5 BULK</v>
      </c>
      <c r="E2572" t="s">
        <v>9</v>
      </c>
      <c r="F2572" t="s">
        <v>12</v>
      </c>
      <c r="G2572" t="s">
        <v>7</v>
      </c>
      <c r="H2572" t="s">
        <v>8</v>
      </c>
      <c r="I2572">
        <f t="shared" si="44"/>
        <v>2</v>
      </c>
    </row>
    <row r="2573" spans="1:9">
      <c r="A2573">
        <f>IF(MOD(ROW()-24,COUNTA(tblProducts[Description]))=0,A2572+1,A2572)</f>
        <v>23</v>
      </c>
      <c r="B2573">
        <f>MOD(ROW()-24,COUNTA(tblProducts[Description]))+1</f>
        <v>42</v>
      </c>
      <c r="C2573" t="str">
        <f>_xlfn.XLOOKUP(A2573,tblProducts[Column1],tblProducts[Description])</f>
        <v>ETHOFAT 242/25 BULK</v>
      </c>
      <c r="D2573" t="str">
        <f>_xlfn.XLOOKUP(B2573,tblProducts[Column1],tblProducts[Description])</f>
        <v>ETHOMEEN T/15 BULK</v>
      </c>
      <c r="E2573" t="s">
        <v>9</v>
      </c>
      <c r="F2573" t="s">
        <v>12</v>
      </c>
      <c r="G2573" t="s">
        <v>7</v>
      </c>
      <c r="H2573" t="s">
        <v>8</v>
      </c>
      <c r="I2573">
        <f t="shared" si="44"/>
        <v>2</v>
      </c>
    </row>
    <row r="2574" spans="1:9">
      <c r="A2574">
        <f>IF(MOD(ROW()-24,COUNTA(tblProducts[Description]))=0,A2573+1,A2573)</f>
        <v>23</v>
      </c>
      <c r="B2574">
        <f>MOD(ROW()-24,COUNTA(tblProducts[Description]))+1</f>
        <v>43</v>
      </c>
      <c r="C2574" t="str">
        <f>_xlfn.XLOOKUP(A2574,tblProducts[Column1],tblProducts[Description])</f>
        <v>ETHOFAT 242/25 BULK</v>
      </c>
      <c r="D2574" t="str">
        <f>_xlfn.XLOOKUP(B2574,tblProducts[Column1],tblProducts[Description])</f>
        <v>ETHOMEEN T/17 BULK</v>
      </c>
      <c r="E2574" t="s">
        <v>9</v>
      </c>
      <c r="F2574" t="s">
        <v>12</v>
      </c>
      <c r="G2574" t="s">
        <v>7</v>
      </c>
      <c r="H2574" t="s">
        <v>8</v>
      </c>
      <c r="I2574">
        <f t="shared" si="44"/>
        <v>2</v>
      </c>
    </row>
    <row r="2575" spans="1:9">
      <c r="A2575">
        <f>IF(MOD(ROW()-24,COUNTA(tblProducts[Description]))=0,A2574+1,A2574)</f>
        <v>23</v>
      </c>
      <c r="B2575">
        <f>MOD(ROW()-24,COUNTA(tblProducts[Description]))+1</f>
        <v>44</v>
      </c>
      <c r="C2575" t="str">
        <f>_xlfn.XLOOKUP(A2575,tblProducts[Column1],tblProducts[Description])</f>
        <v>ETHOFAT 242/25 BULK</v>
      </c>
      <c r="D2575" t="str">
        <f>_xlfn.XLOOKUP(B2575,tblProducts[Column1],tblProducts[Description])</f>
        <v>ETHOMEEN T/18 BULK</v>
      </c>
      <c r="E2575" t="s">
        <v>9</v>
      </c>
      <c r="F2575" t="s">
        <v>12</v>
      </c>
      <c r="G2575" t="s">
        <v>7</v>
      </c>
      <c r="H2575" t="s">
        <v>8</v>
      </c>
      <c r="I2575">
        <f t="shared" si="44"/>
        <v>2</v>
      </c>
    </row>
    <row r="2576" spans="1:9">
      <c r="A2576">
        <f>IF(MOD(ROW()-24,COUNTA(tblProducts[Description]))=0,A2575+1,A2575)</f>
        <v>23</v>
      </c>
      <c r="B2576">
        <f>MOD(ROW()-24,COUNTA(tblProducts[Description]))+1</f>
        <v>45</v>
      </c>
      <c r="C2576" t="str">
        <f>_xlfn.XLOOKUP(A2576,tblProducts[Column1],tblProducts[Description])</f>
        <v>ETHOFAT 242/25 BULK</v>
      </c>
      <c r="D2576" t="str">
        <f>_xlfn.XLOOKUP(B2576,tblProducts[Column1],tblProducts[Description])</f>
        <v>ETHOMEEN T/19 BULK</v>
      </c>
      <c r="E2576" t="s">
        <v>9</v>
      </c>
      <c r="F2576" t="s">
        <v>12</v>
      </c>
      <c r="G2576" t="s">
        <v>7</v>
      </c>
      <c r="H2576" t="s">
        <v>8</v>
      </c>
      <c r="I2576">
        <f t="shared" si="44"/>
        <v>2</v>
      </c>
    </row>
    <row r="2577" spans="1:9">
      <c r="A2577">
        <f>IF(MOD(ROW()-24,COUNTA(tblProducts[Description]))=0,A2576+1,A2576)</f>
        <v>23</v>
      </c>
      <c r="B2577">
        <f>MOD(ROW()-24,COUNTA(tblProducts[Description]))+1</f>
        <v>46</v>
      </c>
      <c r="C2577" t="str">
        <f>_xlfn.XLOOKUP(A2577,tblProducts[Column1],tblProducts[Description])</f>
        <v>ETHOFAT 242/25 BULK</v>
      </c>
      <c r="D2577" t="str">
        <f>_xlfn.XLOOKUP(B2577,tblProducts[Column1],tblProducts[Description])</f>
        <v>ETHOMEEN T/20 BULK</v>
      </c>
      <c r="E2577" t="s">
        <v>9</v>
      </c>
      <c r="F2577" t="s">
        <v>12</v>
      </c>
      <c r="G2577" t="s">
        <v>7</v>
      </c>
      <c r="H2577" t="s">
        <v>8</v>
      </c>
      <c r="I2577">
        <f t="shared" si="44"/>
        <v>2</v>
      </c>
    </row>
    <row r="2578" spans="1:9">
      <c r="A2578">
        <f>IF(MOD(ROW()-24,COUNTA(tblProducts[Description]))=0,A2577+1,A2577)</f>
        <v>23</v>
      </c>
      <c r="B2578">
        <f>MOD(ROW()-24,COUNTA(tblProducts[Description]))+1</f>
        <v>47</v>
      </c>
      <c r="C2578" t="str">
        <f>_xlfn.XLOOKUP(A2578,tblProducts[Column1],tblProducts[Description])</f>
        <v>ETHOFAT 242/25 BULK</v>
      </c>
      <c r="D2578" t="str">
        <f>_xlfn.XLOOKUP(B2578,tblProducts[Column1],tblProducts[Description])</f>
        <v>ETHOMEEN T/20S BULK</v>
      </c>
      <c r="E2578" t="s">
        <v>9</v>
      </c>
      <c r="F2578" t="s">
        <v>12</v>
      </c>
      <c r="G2578" t="s">
        <v>7</v>
      </c>
      <c r="H2578" t="s">
        <v>8</v>
      </c>
      <c r="I2578">
        <f t="shared" si="44"/>
        <v>2</v>
      </c>
    </row>
    <row r="2579" spans="1:9">
      <c r="A2579">
        <f>IF(MOD(ROW()-24,COUNTA(tblProducts[Description]))=0,A2578+1,A2578)</f>
        <v>23</v>
      </c>
      <c r="B2579">
        <f>MOD(ROW()-24,COUNTA(tblProducts[Description]))+1</f>
        <v>48</v>
      </c>
      <c r="C2579" t="str">
        <f>_xlfn.XLOOKUP(A2579,tblProducts[Column1],tblProducts[Description])</f>
        <v>ETHOFAT 242/25 BULK</v>
      </c>
      <c r="D2579" t="str">
        <f>_xlfn.XLOOKUP(B2579,tblProducts[Column1],tblProducts[Description])</f>
        <v>ETHOMEEN T/24 BULK</v>
      </c>
      <c r="E2579" t="s">
        <v>9</v>
      </c>
      <c r="F2579" t="s">
        <v>12</v>
      </c>
      <c r="G2579" t="s">
        <v>7</v>
      </c>
      <c r="H2579" t="s">
        <v>8</v>
      </c>
      <c r="I2579">
        <f t="shared" si="44"/>
        <v>2</v>
      </c>
    </row>
    <row r="2580" spans="1:9">
      <c r="A2580">
        <f>IF(MOD(ROW()-24,COUNTA(tblProducts[Description]))=0,A2579+1,A2579)</f>
        <v>23</v>
      </c>
      <c r="B2580">
        <f>MOD(ROW()-24,COUNTA(tblProducts[Description]))+1</f>
        <v>49</v>
      </c>
      <c r="C2580" t="str">
        <f>_xlfn.XLOOKUP(A2580,tblProducts[Column1],tblProducts[Description])</f>
        <v>ETHOFAT 242/25 BULK</v>
      </c>
      <c r="D2580" t="str">
        <f>_xlfn.XLOOKUP(B2580,tblProducts[Column1],tblProducts[Description])</f>
        <v>ETHOMEEN T/25 BULK</v>
      </c>
      <c r="E2580" t="s">
        <v>9</v>
      </c>
      <c r="F2580" t="s">
        <v>12</v>
      </c>
      <c r="G2580" t="s">
        <v>7</v>
      </c>
      <c r="H2580" t="s">
        <v>8</v>
      </c>
      <c r="I2580">
        <f t="shared" si="44"/>
        <v>2</v>
      </c>
    </row>
    <row r="2581" spans="1:9">
      <c r="A2581">
        <f>IF(MOD(ROW()-24,COUNTA(tblProducts[Description]))=0,A2580+1,A2580)</f>
        <v>23</v>
      </c>
      <c r="B2581">
        <f>MOD(ROW()-24,COUNTA(tblProducts[Description]))+1</f>
        <v>50</v>
      </c>
      <c r="C2581" t="str">
        <f>_xlfn.XLOOKUP(A2581,tblProducts[Column1],tblProducts[Description])</f>
        <v>ETHOFAT 242/25 BULK</v>
      </c>
      <c r="D2581" t="str">
        <f>_xlfn.XLOOKUP(B2581,tblProducts[Column1],tblProducts[Description])</f>
        <v>ETHOMEEN T/28 BULK</v>
      </c>
      <c r="E2581" t="s">
        <v>9</v>
      </c>
      <c r="F2581" t="s">
        <v>12</v>
      </c>
      <c r="G2581" t="s">
        <v>7</v>
      </c>
      <c r="H2581" t="s">
        <v>8</v>
      </c>
      <c r="I2581">
        <f t="shared" si="44"/>
        <v>2</v>
      </c>
    </row>
    <row r="2582" spans="1:9">
      <c r="A2582">
        <f>IF(MOD(ROW()-24,COUNTA(tblProducts[Description]))=0,A2581+1,A2581)</f>
        <v>23</v>
      </c>
      <c r="B2582">
        <f>MOD(ROW()-24,COUNTA(tblProducts[Description]))+1</f>
        <v>51</v>
      </c>
      <c r="C2582" t="str">
        <f>_xlfn.XLOOKUP(A2582,tblProducts[Column1],tblProducts[Description])</f>
        <v>ETHOFAT 242/25 BULK</v>
      </c>
      <c r="D2582" t="str">
        <f>_xlfn.XLOOKUP(B2582,tblProducts[Column1],tblProducts[Description])</f>
        <v>ETHYLAN 1008 SA BULK</v>
      </c>
      <c r="E2582" t="s">
        <v>9</v>
      </c>
      <c r="F2582" t="s">
        <v>12</v>
      </c>
      <c r="G2582" t="s">
        <v>7</v>
      </c>
      <c r="H2582" t="s">
        <v>8</v>
      </c>
      <c r="I2582">
        <f t="shared" si="44"/>
        <v>2</v>
      </c>
    </row>
    <row r="2583" spans="1:9">
      <c r="A2583">
        <f>IF(MOD(ROW()-24,COUNTA(tblProducts[Description]))=0,A2582+1,A2582)</f>
        <v>23</v>
      </c>
      <c r="B2583">
        <f>MOD(ROW()-24,COUNTA(tblProducts[Description]))+1</f>
        <v>52</v>
      </c>
      <c r="C2583" t="str">
        <f>_xlfn.XLOOKUP(A2583,tblProducts[Column1],tblProducts[Description])</f>
        <v>ETHOFAT 242/25 BULK</v>
      </c>
      <c r="D2583" t="str">
        <f>_xlfn.XLOOKUP(B2583,tblProducts[Column1],tblProducts[Description])</f>
        <v>ETHYLAN 325 BULK</v>
      </c>
      <c r="E2583" t="s">
        <v>9</v>
      </c>
      <c r="F2583" t="s">
        <v>12</v>
      </c>
      <c r="G2583" t="s">
        <v>7</v>
      </c>
      <c r="H2583" t="s">
        <v>8</v>
      </c>
      <c r="I2583">
        <f t="shared" si="44"/>
        <v>2</v>
      </c>
    </row>
    <row r="2584" spans="1:9">
      <c r="A2584">
        <f>IF(MOD(ROW()-24,COUNTA(tblProducts[Description]))=0,A2583+1,A2583)</f>
        <v>23</v>
      </c>
      <c r="B2584">
        <f>MOD(ROW()-24,COUNTA(tblProducts[Description]))+1</f>
        <v>53</v>
      </c>
      <c r="C2584" t="str">
        <f>_xlfn.XLOOKUP(A2584,tblProducts[Column1],tblProducts[Description])</f>
        <v>ETHOFAT 242/25 BULK</v>
      </c>
      <c r="D2584" t="str">
        <f>_xlfn.XLOOKUP(B2584,tblProducts[Column1],tblProducts[Description])</f>
        <v>ETHYLAN NS-500LQ BULK</v>
      </c>
      <c r="E2584" t="s">
        <v>9</v>
      </c>
      <c r="F2584" t="s">
        <v>12</v>
      </c>
      <c r="G2584" t="s">
        <v>7</v>
      </c>
      <c r="H2584" t="s">
        <v>8</v>
      </c>
      <c r="I2584">
        <f t="shared" si="44"/>
        <v>2</v>
      </c>
    </row>
    <row r="2585" spans="1:9">
      <c r="A2585">
        <f>IF(MOD(ROW()-24,COUNTA(tblProducts[Description]))=0,A2584+1,A2584)</f>
        <v>23</v>
      </c>
      <c r="B2585">
        <f>MOD(ROW()-24,COUNTA(tblProducts[Description]))+1</f>
        <v>54</v>
      </c>
      <c r="C2585" t="str">
        <f>_xlfn.XLOOKUP(A2585,tblProducts[Column1],tblProducts[Description])</f>
        <v>ETHOFAT 242/25 BULK</v>
      </c>
      <c r="D2585" t="str">
        <f>_xlfn.XLOOKUP(B2585,tblProducts[Column1],tblProducts[Description])</f>
        <v>ETHYLAN PRE NS-505 K BULK</v>
      </c>
      <c r="E2585" t="s">
        <v>9</v>
      </c>
      <c r="F2585" t="s">
        <v>12</v>
      </c>
      <c r="G2585" t="s">
        <v>7</v>
      </c>
      <c r="H2585" t="s">
        <v>8</v>
      </c>
      <c r="I2585">
        <f t="shared" ref="I2585:I2648" si="45">IF(E2585="NO",0,IF(F2585="HEEL WASH",1.5,2))+IF(G2585="NO",0,2)</f>
        <v>2</v>
      </c>
    </row>
    <row r="2586" spans="1:9">
      <c r="A2586">
        <f>IF(MOD(ROW()-24,COUNTA(tblProducts[Description]))=0,A2585+1,A2585)</f>
        <v>23</v>
      </c>
      <c r="B2586">
        <f>MOD(ROW()-24,COUNTA(tblProducts[Description]))+1</f>
        <v>55</v>
      </c>
      <c r="C2586" t="str">
        <f>_xlfn.XLOOKUP(A2586,tblProducts[Column1],tblProducts[Description])</f>
        <v>ETHOFAT 242/25 BULK</v>
      </c>
      <c r="D2586" t="str">
        <f>_xlfn.XLOOKUP(B2586,tblProducts[Column1],tblProducts[Description])</f>
        <v>ETHYLAN SN-90 BULK</v>
      </c>
      <c r="E2586" t="s">
        <v>9</v>
      </c>
      <c r="F2586" t="s">
        <v>12</v>
      </c>
      <c r="G2586" t="s">
        <v>7</v>
      </c>
      <c r="H2586" t="s">
        <v>8</v>
      </c>
      <c r="I2586">
        <f t="shared" si="45"/>
        <v>2</v>
      </c>
    </row>
    <row r="2587" spans="1:9">
      <c r="A2587">
        <f>IF(MOD(ROW()-24,COUNTA(tblProducts[Description]))=0,A2586+1,A2586)</f>
        <v>23</v>
      </c>
      <c r="B2587">
        <f>MOD(ROW()-24,COUNTA(tblProducts[Description]))+1</f>
        <v>56</v>
      </c>
      <c r="C2587" t="str">
        <f>_xlfn.XLOOKUP(A2587,tblProducts[Column1],tblProducts[Description])</f>
        <v>ETHOFAT 242/25 BULK</v>
      </c>
      <c r="D2587" t="str">
        <f>_xlfn.XLOOKUP(B2587,tblProducts[Column1],tblProducts[Description])</f>
        <v>ETHYLAN TD-100 BULK</v>
      </c>
      <c r="E2587" t="s">
        <v>9</v>
      </c>
      <c r="F2587" t="s">
        <v>12</v>
      </c>
      <c r="G2587" t="s">
        <v>7</v>
      </c>
      <c r="H2587" t="s">
        <v>8</v>
      </c>
      <c r="I2587">
        <f t="shared" si="45"/>
        <v>2</v>
      </c>
    </row>
    <row r="2588" spans="1:9">
      <c r="A2588">
        <f>IF(MOD(ROW()-24,COUNTA(tblProducts[Description]))=0,A2587+1,A2587)</f>
        <v>23</v>
      </c>
      <c r="B2588">
        <f>MOD(ROW()-24,COUNTA(tblProducts[Description]))+1</f>
        <v>57</v>
      </c>
      <c r="C2588" t="str">
        <f>_xlfn.XLOOKUP(A2588,tblProducts[Column1],tblProducts[Description])</f>
        <v>ETHOFAT 242/25 BULK</v>
      </c>
      <c r="D2588" t="str">
        <f>_xlfn.XLOOKUP(B2588,tblProducts[Column1],tblProducts[Description])</f>
        <v>ETHYLAN TD-120 BULK</v>
      </c>
      <c r="E2588" t="s">
        <v>9</v>
      </c>
      <c r="F2588" t="s">
        <v>12</v>
      </c>
      <c r="G2588" t="s">
        <v>7</v>
      </c>
      <c r="H2588" t="s">
        <v>8</v>
      </c>
      <c r="I2588">
        <f t="shared" si="45"/>
        <v>2</v>
      </c>
    </row>
    <row r="2589" spans="1:9">
      <c r="A2589">
        <f>IF(MOD(ROW()-24,COUNTA(tblProducts[Description]))=0,A2588+1,A2588)</f>
        <v>23</v>
      </c>
      <c r="B2589">
        <f>MOD(ROW()-24,COUNTA(tblProducts[Description]))+1</f>
        <v>58</v>
      </c>
      <c r="C2589" t="str">
        <f>_xlfn.XLOOKUP(A2589,tblProducts[Column1],tblProducts[Description])</f>
        <v>ETHOFAT 242/25 BULK</v>
      </c>
      <c r="D2589" t="str">
        <f>_xlfn.XLOOKUP(B2589,tblProducts[Column1],tblProducts[Description])</f>
        <v>ETHYLAN TD-1407 BULK</v>
      </c>
      <c r="E2589" t="s">
        <v>9</v>
      </c>
      <c r="F2589" t="s">
        <v>12</v>
      </c>
      <c r="G2589" t="s">
        <v>7</v>
      </c>
      <c r="H2589" t="s">
        <v>8</v>
      </c>
      <c r="I2589">
        <f t="shared" si="45"/>
        <v>2</v>
      </c>
    </row>
    <row r="2590" spans="1:9">
      <c r="A2590">
        <f>IF(MOD(ROW()-24,COUNTA(tblProducts[Description]))=0,A2589+1,A2589)</f>
        <v>23</v>
      </c>
      <c r="B2590">
        <f>MOD(ROW()-24,COUNTA(tblProducts[Description]))+1</f>
        <v>59</v>
      </c>
      <c r="C2590" t="str">
        <f>_xlfn.XLOOKUP(A2590,tblProducts[Column1],tblProducts[Description])</f>
        <v>ETHOFAT 242/25 BULK</v>
      </c>
      <c r="D2590" t="str">
        <f>_xlfn.XLOOKUP(B2590,tblProducts[Column1],tblProducts[Description])</f>
        <v>ETHYLAN TD-40 BULK</v>
      </c>
      <c r="E2590" t="s">
        <v>9</v>
      </c>
      <c r="F2590" t="s">
        <v>12</v>
      </c>
      <c r="G2590" t="s">
        <v>7</v>
      </c>
      <c r="H2590" t="s">
        <v>8</v>
      </c>
      <c r="I2590">
        <f t="shared" si="45"/>
        <v>2</v>
      </c>
    </row>
    <row r="2591" spans="1:9">
      <c r="A2591">
        <f>IF(MOD(ROW()-24,COUNTA(tblProducts[Description]))=0,A2590+1,A2590)</f>
        <v>23</v>
      </c>
      <c r="B2591">
        <f>MOD(ROW()-24,COUNTA(tblProducts[Description]))+1</f>
        <v>60</v>
      </c>
      <c r="C2591" t="str">
        <f>_xlfn.XLOOKUP(A2591,tblProducts[Column1],tblProducts[Description])</f>
        <v>ETHOFAT 242/25 BULK</v>
      </c>
      <c r="D2591" t="str">
        <f>_xlfn.XLOOKUP(B2591,tblProducts[Column1],tblProducts[Description])</f>
        <v>ETHYLAN TD-60 BULK</v>
      </c>
      <c r="E2591" t="s">
        <v>9</v>
      </c>
      <c r="F2591" t="s">
        <v>12</v>
      </c>
      <c r="G2591" t="s">
        <v>7</v>
      </c>
      <c r="H2591" t="s">
        <v>8</v>
      </c>
      <c r="I2591">
        <f t="shared" si="45"/>
        <v>2</v>
      </c>
    </row>
    <row r="2592" spans="1:9">
      <c r="A2592">
        <f>IF(MOD(ROW()-24,COUNTA(tblProducts[Description]))=0,A2591+1,A2591)</f>
        <v>23</v>
      </c>
      <c r="B2592">
        <f>MOD(ROW()-24,COUNTA(tblProducts[Description]))+1</f>
        <v>61</v>
      </c>
      <c r="C2592" t="str">
        <f>_xlfn.XLOOKUP(A2592,tblProducts[Column1],tblProducts[Description])</f>
        <v>ETHOFAT 242/25 BULK</v>
      </c>
      <c r="D2592" t="str">
        <f>_xlfn.XLOOKUP(B2592,tblProducts[Column1],tblProducts[Description])</f>
        <v>INTERMEDIATE BE-110L BULK</v>
      </c>
      <c r="E2592" t="s">
        <v>9</v>
      </c>
      <c r="F2592" t="s">
        <v>12</v>
      </c>
      <c r="G2592" t="s">
        <v>7</v>
      </c>
      <c r="H2592" t="s">
        <v>8</v>
      </c>
      <c r="I2592">
        <f t="shared" si="45"/>
        <v>2</v>
      </c>
    </row>
    <row r="2593" spans="1:9">
      <c r="A2593">
        <f>IF(MOD(ROW()-24,COUNTA(tblProducts[Description]))=0,A2592+1,A2592)</f>
        <v>23</v>
      </c>
      <c r="B2593">
        <f>MOD(ROW()-24,COUNTA(tblProducts[Description]))+1</f>
        <v>62</v>
      </c>
      <c r="C2593" t="str">
        <f>_xlfn.XLOOKUP(A2593,tblProducts[Column1],tblProducts[Description])</f>
        <v>ETHOFAT 242/25 BULK</v>
      </c>
      <c r="D2593" t="str">
        <f>_xlfn.XLOOKUP(B2593,tblProducts[Column1],tblProducts[Description])</f>
        <v>INTERMEDIATE DPG-415 BULK</v>
      </c>
      <c r="E2593" t="s">
        <v>9</v>
      </c>
      <c r="F2593" t="s">
        <v>12</v>
      </c>
      <c r="G2593" t="s">
        <v>7</v>
      </c>
      <c r="H2593" t="s">
        <v>8</v>
      </c>
      <c r="I2593">
        <f t="shared" si="45"/>
        <v>2</v>
      </c>
    </row>
    <row r="2594" spans="1:9">
      <c r="A2594">
        <f>IF(MOD(ROW()-24,COUNTA(tblProducts[Description]))=0,A2593+1,A2593)</f>
        <v>23</v>
      </c>
      <c r="B2594">
        <f>MOD(ROW()-24,COUNTA(tblProducts[Description]))+1</f>
        <v>63</v>
      </c>
      <c r="C2594" t="str">
        <f>_xlfn.XLOOKUP(A2594,tblProducts[Column1],tblProducts[Description])</f>
        <v>ETHOFAT 242/25 BULK</v>
      </c>
      <c r="D2594" t="str">
        <f>_xlfn.XLOOKUP(B2594,tblProducts[Column1],tblProducts[Description])</f>
        <v>PROPODUOMEEN T/12 BULK</v>
      </c>
      <c r="E2594" t="s">
        <v>9</v>
      </c>
      <c r="F2594" t="s">
        <v>12</v>
      </c>
      <c r="G2594" t="s">
        <v>9</v>
      </c>
      <c r="H2594" t="s">
        <v>8</v>
      </c>
      <c r="I2594">
        <f t="shared" si="45"/>
        <v>4</v>
      </c>
    </row>
    <row r="2595" spans="1:9">
      <c r="A2595">
        <f>IF(MOD(ROW()-24,COUNTA(tblProducts[Description]))=0,A2594+1,A2594)</f>
        <v>23</v>
      </c>
      <c r="B2595">
        <f>MOD(ROW()-24,COUNTA(tblProducts[Description]))+1</f>
        <v>64</v>
      </c>
      <c r="C2595" t="str">
        <f>_xlfn.XLOOKUP(A2595,tblProducts[Column1],tblProducts[Description])</f>
        <v>ETHOFAT 242/25 BULK</v>
      </c>
      <c r="D2595" t="str">
        <f>_xlfn.XLOOKUP(B2595,tblProducts[Column1],tblProducts[Description])</f>
        <v>PROPOMEEN T/12 BULK</v>
      </c>
      <c r="E2595" t="s">
        <v>9</v>
      </c>
      <c r="F2595" t="s">
        <v>12</v>
      </c>
      <c r="G2595" t="s">
        <v>9</v>
      </c>
      <c r="H2595" t="s">
        <v>8</v>
      </c>
      <c r="I2595">
        <f t="shared" si="45"/>
        <v>4</v>
      </c>
    </row>
    <row r="2596" spans="1:9">
      <c r="A2596">
        <f>IF(MOD(ROW()-24,COUNTA(tblProducts[Description]))=0,A2595+1,A2595)</f>
        <v>23</v>
      </c>
      <c r="B2596">
        <f>MOD(ROW()-24,COUNTA(tblProducts[Description]))+1</f>
        <v>65</v>
      </c>
      <c r="C2596" t="str">
        <f>_xlfn.XLOOKUP(A2596,tblProducts[Column1],tblProducts[Description])</f>
        <v>ETHOFAT 242/25 BULK</v>
      </c>
      <c r="D2596" t="str">
        <f>_xlfn.XLOOKUP(B2596,tblProducts[Column1],tblProducts[Description])</f>
        <v>TMP-420 BULK</v>
      </c>
      <c r="E2596" t="s">
        <v>9</v>
      </c>
      <c r="F2596" t="s">
        <v>12</v>
      </c>
      <c r="G2596" t="s">
        <v>7</v>
      </c>
      <c r="H2596" t="s">
        <v>8</v>
      </c>
      <c r="I2596">
        <f t="shared" si="45"/>
        <v>2</v>
      </c>
    </row>
    <row r="2597" spans="1:9">
      <c r="A2597">
        <f>IF(MOD(ROW()-24,COUNTA(tblProducts[Description]))=0,A2596+1,A2596)</f>
        <v>23</v>
      </c>
      <c r="B2597">
        <f>MOD(ROW()-24,COUNTA(tblProducts[Description]))+1</f>
        <v>66</v>
      </c>
      <c r="C2597" t="str">
        <f>_xlfn.XLOOKUP(A2597,tblProducts[Column1],tblProducts[Description])</f>
        <v>ETHOFAT 242/25 BULK</v>
      </c>
      <c r="D2597" t="str">
        <f>_xlfn.XLOOKUP(B2597,tblProducts[Column1],tblProducts[Description])</f>
        <v>TMP-80 BULK</v>
      </c>
      <c r="E2597" t="s">
        <v>9</v>
      </c>
      <c r="F2597" t="s">
        <v>12</v>
      </c>
      <c r="G2597" t="s">
        <v>7</v>
      </c>
      <c r="H2597" t="s">
        <v>8</v>
      </c>
      <c r="I2597">
        <f t="shared" si="45"/>
        <v>2</v>
      </c>
    </row>
    <row r="2598" spans="1:9">
      <c r="A2598">
        <f>IF(MOD(ROW()-24,COUNTA(tblProducts[Description]))=0,A2597+1,A2597)</f>
        <v>23</v>
      </c>
      <c r="B2598">
        <f>MOD(ROW()-24,COUNTA(tblProducts[Description]))+1</f>
        <v>67</v>
      </c>
      <c r="C2598" t="str">
        <f>_xlfn.XLOOKUP(A2598,tblProducts[Column1],tblProducts[Description])</f>
        <v>ETHOFAT 242/25 BULK</v>
      </c>
      <c r="D2598" t="str">
        <f>_xlfn.XLOOKUP(B2598,tblProducts[Column1],tblProducts[Description])</f>
        <v>VISCO 352 BULK</v>
      </c>
      <c r="E2598" t="s">
        <v>9</v>
      </c>
      <c r="F2598" t="s">
        <v>12</v>
      </c>
      <c r="G2598" t="s">
        <v>7</v>
      </c>
      <c r="H2598" t="s">
        <v>8</v>
      </c>
      <c r="I2598">
        <f t="shared" si="45"/>
        <v>2</v>
      </c>
    </row>
    <row r="2599" spans="1:9">
      <c r="A2599">
        <f>IF(MOD(ROW()-24,COUNTA(tblProducts[Description]))=0,A2598+1,A2598)</f>
        <v>23</v>
      </c>
      <c r="B2599">
        <f>MOD(ROW()-24,COUNTA(tblProducts[Description]))+1</f>
        <v>68</v>
      </c>
      <c r="C2599" t="str">
        <f>_xlfn.XLOOKUP(A2599,tblProducts[Column1],tblProducts[Description])</f>
        <v>ETHOFAT 242/25 BULK</v>
      </c>
      <c r="D2599" t="str">
        <f>_xlfn.XLOOKUP(B2599,tblProducts[Column1],tblProducts[Description])</f>
        <v>WITBREAK DPG-25 BULK</v>
      </c>
      <c r="E2599" t="s">
        <v>9</v>
      </c>
      <c r="F2599" t="s">
        <v>12</v>
      </c>
      <c r="G2599" t="s">
        <v>7</v>
      </c>
      <c r="H2599" t="s">
        <v>8</v>
      </c>
      <c r="I2599">
        <f t="shared" si="45"/>
        <v>2</v>
      </c>
    </row>
    <row r="2600" spans="1:9">
      <c r="A2600">
        <f>IF(MOD(ROW()-24,COUNTA(tblProducts[Description]))=0,A2599+1,A2599)</f>
        <v>23</v>
      </c>
      <c r="B2600">
        <f>MOD(ROW()-24,COUNTA(tblProducts[Description]))+1</f>
        <v>69</v>
      </c>
      <c r="C2600" t="str">
        <f>_xlfn.XLOOKUP(A2600,tblProducts[Column1],tblProducts[Description])</f>
        <v>ETHOFAT 242/25 BULK</v>
      </c>
      <c r="D2600" t="str">
        <f>_xlfn.XLOOKUP(B2600,tblProducts[Column1],tblProducts[Description])</f>
        <v>WITBREAK DPG-482 BULK</v>
      </c>
      <c r="E2600" t="s">
        <v>9</v>
      </c>
      <c r="F2600" t="s">
        <v>12</v>
      </c>
      <c r="G2600" t="s">
        <v>7</v>
      </c>
      <c r="H2600" t="s">
        <v>8</v>
      </c>
      <c r="I2600">
        <f t="shared" si="45"/>
        <v>2</v>
      </c>
    </row>
    <row r="2601" spans="1:9">
      <c r="A2601">
        <f>IF(MOD(ROW()-24,COUNTA(tblProducts[Description]))=0,A2600+1,A2600)</f>
        <v>23</v>
      </c>
      <c r="B2601">
        <f>MOD(ROW()-24,COUNTA(tblProducts[Description]))+1</f>
        <v>70</v>
      </c>
      <c r="C2601" t="str">
        <f>_xlfn.XLOOKUP(A2601,tblProducts[Column1],tblProducts[Description])</f>
        <v>ETHOFAT 242/25 BULK</v>
      </c>
      <c r="D2601" t="str">
        <f>_xlfn.XLOOKUP(B2601,tblProducts[Column1],tblProducts[Description])</f>
        <v>WITBREAK DPG-818 BULK</v>
      </c>
      <c r="E2601" t="s">
        <v>9</v>
      </c>
      <c r="F2601" t="s">
        <v>12</v>
      </c>
      <c r="G2601" t="s">
        <v>7</v>
      </c>
      <c r="H2601" t="s">
        <v>8</v>
      </c>
      <c r="I2601">
        <f t="shared" si="45"/>
        <v>2</v>
      </c>
    </row>
    <row r="2602" spans="1:9">
      <c r="A2602">
        <f>IF(MOD(ROW()-24,COUNTA(tblProducts[Description]))=0,A2601+1,A2601)</f>
        <v>23</v>
      </c>
      <c r="B2602">
        <f>MOD(ROW()-24,COUNTA(tblProducts[Description]))+1</f>
        <v>71</v>
      </c>
      <c r="C2602" t="str">
        <f>_xlfn.XLOOKUP(A2602,tblProducts[Column1],tblProducts[Description])</f>
        <v>ETHOFAT 242/25 BULK</v>
      </c>
      <c r="D2602" t="str">
        <f>_xlfn.XLOOKUP(B2602,tblProducts[Column1],tblProducts[Description])</f>
        <v>WITBREAK DTG-62 BULK</v>
      </c>
      <c r="E2602" t="s">
        <v>9</v>
      </c>
      <c r="F2602" t="s">
        <v>12</v>
      </c>
      <c r="G2602" t="s">
        <v>7</v>
      </c>
      <c r="H2602" t="s">
        <v>8</v>
      </c>
      <c r="I2602">
        <f t="shared" si="45"/>
        <v>2</v>
      </c>
    </row>
    <row r="2603" spans="1:9">
      <c r="A2603">
        <f>IF(MOD(ROW()-24,COUNTA(tblProducts[Description]))=0,A2602+1,A2602)</f>
        <v>23</v>
      </c>
      <c r="B2603">
        <f>MOD(ROW()-24,COUNTA(tblProducts[Description]))+1</f>
        <v>72</v>
      </c>
      <c r="C2603" t="str">
        <f>_xlfn.XLOOKUP(A2603,tblProducts[Column1],tblProducts[Description])</f>
        <v>ETHOFAT 242/25 BULK</v>
      </c>
      <c r="D2603" t="str">
        <f>_xlfn.XLOOKUP(B2603,tblProducts[Column1],tblProducts[Description])</f>
        <v>WITCOMUL 1844 BULK</v>
      </c>
      <c r="E2603" t="s">
        <v>9</v>
      </c>
      <c r="F2603" t="s">
        <v>12</v>
      </c>
      <c r="G2603" t="s">
        <v>7</v>
      </c>
      <c r="H2603" t="s">
        <v>8</v>
      </c>
      <c r="I2603">
        <f t="shared" si="45"/>
        <v>2</v>
      </c>
    </row>
    <row r="2604" spans="1:9">
      <c r="A2604">
        <f>IF(MOD(ROW()-24,COUNTA(tblProducts[Description]))=0,A2603+1,A2603)</f>
        <v>23</v>
      </c>
      <c r="B2604">
        <f>MOD(ROW()-24,COUNTA(tblProducts[Description]))+1</f>
        <v>73</v>
      </c>
      <c r="C2604" t="str">
        <f>_xlfn.XLOOKUP(A2604,tblProducts[Column1],tblProducts[Description])</f>
        <v>ETHOFAT 242/25 BULK</v>
      </c>
      <c r="D2604" t="str">
        <f>_xlfn.XLOOKUP(B2604,tblProducts[Column1],tblProducts[Description])</f>
        <v>WITCONOL 2690 BULK</v>
      </c>
      <c r="E2604" t="s">
        <v>9</v>
      </c>
      <c r="F2604" t="s">
        <v>12</v>
      </c>
      <c r="G2604" t="s">
        <v>7</v>
      </c>
      <c r="H2604" t="s">
        <v>8</v>
      </c>
      <c r="I2604">
        <f t="shared" si="45"/>
        <v>2</v>
      </c>
    </row>
    <row r="2605" spans="1:9">
      <c r="A2605">
        <f>IF(MOD(ROW()-24,COUNTA(tblProducts[Description]))=0,A2604+1,A2604)</f>
        <v>23</v>
      </c>
      <c r="B2605">
        <f>MOD(ROW()-24,COUNTA(tblProducts[Description]))+1</f>
        <v>74</v>
      </c>
      <c r="C2605" t="str">
        <f>_xlfn.XLOOKUP(A2605,tblProducts[Column1],tblProducts[Description])</f>
        <v>ETHOFAT 242/25 BULK</v>
      </c>
      <c r="D2605" t="str">
        <f>_xlfn.XLOOKUP(B2605,tblProducts[Column1],tblProducts[Description])</f>
        <v>ETHYLAN 324 BULK</v>
      </c>
      <c r="E2605" t="s">
        <v>9</v>
      </c>
      <c r="F2605" t="s">
        <v>12</v>
      </c>
      <c r="G2605" t="s">
        <v>7</v>
      </c>
      <c r="H2605" t="s">
        <v>8</v>
      </c>
      <c r="I2605">
        <f t="shared" si="45"/>
        <v>2</v>
      </c>
    </row>
    <row r="2606" spans="1:9">
      <c r="A2606">
        <f>IF(MOD(ROW()-24,COUNTA(tblProducts[Description]))=0,A2605+1,A2605)</f>
        <v>23</v>
      </c>
      <c r="B2606">
        <f>MOD(ROW()-24,COUNTA(tblProducts[Description]))+1</f>
        <v>75</v>
      </c>
      <c r="C2606" t="str">
        <f>_xlfn.XLOOKUP(A2606,tblProducts[Column1],tblProducts[Description])</f>
        <v>ETHOFAT 242/25 BULK</v>
      </c>
      <c r="D2606" t="str">
        <f>_xlfn.XLOOKUP(B2606,tblProducts[Column1],tblProducts[Description])</f>
        <v>WITCONOL NP-120 BULK</v>
      </c>
      <c r="E2606" t="s">
        <v>9</v>
      </c>
      <c r="F2606" t="s">
        <v>12</v>
      </c>
      <c r="G2606" t="s">
        <v>7</v>
      </c>
      <c r="H2606" t="s">
        <v>8</v>
      </c>
      <c r="I2606">
        <f t="shared" si="45"/>
        <v>2</v>
      </c>
    </row>
    <row r="2607" spans="1:9">
      <c r="A2607">
        <f>IF(MOD(ROW()-24,COUNTA(tblProducts[Description]))=0,A2606+1,A2606)</f>
        <v>23</v>
      </c>
      <c r="B2607">
        <f>MOD(ROW()-24,COUNTA(tblProducts[Description]))+1</f>
        <v>76</v>
      </c>
      <c r="C2607" t="str">
        <f>_xlfn.XLOOKUP(A2607,tblProducts[Column1],tblProducts[Description])</f>
        <v>ETHOFAT 242/25 BULK</v>
      </c>
      <c r="D2607" t="str">
        <f>_xlfn.XLOOKUP(B2607,tblProducts[Column1],tblProducts[Description])</f>
        <v>WITCONOL NP-130 BULK</v>
      </c>
      <c r="E2607" t="s">
        <v>9</v>
      </c>
      <c r="F2607" t="s">
        <v>12</v>
      </c>
      <c r="G2607" t="s">
        <v>7</v>
      </c>
      <c r="H2607" t="s">
        <v>8</v>
      </c>
      <c r="I2607">
        <f t="shared" si="45"/>
        <v>2</v>
      </c>
    </row>
    <row r="2608" spans="1:9">
      <c r="A2608">
        <f>IF(MOD(ROW()-24,COUNTA(tblProducts[Description]))=0,A2607+1,A2607)</f>
        <v>23</v>
      </c>
      <c r="B2608">
        <f>MOD(ROW()-24,COUNTA(tblProducts[Description]))+1</f>
        <v>77</v>
      </c>
      <c r="C2608" t="str">
        <f>_xlfn.XLOOKUP(A2608,tblProducts[Column1],tblProducts[Description])</f>
        <v>ETHOFAT 242/25 BULK</v>
      </c>
      <c r="D2608" t="str">
        <f>_xlfn.XLOOKUP(B2608,tblProducts[Column1],tblProducts[Description])</f>
        <v>WITCONOL NP-20 BULK</v>
      </c>
      <c r="E2608" t="s">
        <v>9</v>
      </c>
      <c r="F2608" t="s">
        <v>12</v>
      </c>
      <c r="G2608" t="s">
        <v>7</v>
      </c>
      <c r="H2608" t="s">
        <v>8</v>
      </c>
      <c r="I2608">
        <f t="shared" si="45"/>
        <v>2</v>
      </c>
    </row>
    <row r="2609" spans="1:9">
      <c r="A2609">
        <f>IF(MOD(ROW()-24,COUNTA(tblProducts[Description]))=0,A2608+1,A2608)</f>
        <v>23</v>
      </c>
      <c r="B2609">
        <f>MOD(ROW()-24,COUNTA(tblProducts[Description]))+1</f>
        <v>78</v>
      </c>
      <c r="C2609" t="str">
        <f>_xlfn.XLOOKUP(A2609,tblProducts[Column1],tblProducts[Description])</f>
        <v>ETHOFAT 242/25 BULK</v>
      </c>
      <c r="D2609" t="str">
        <f>_xlfn.XLOOKUP(B2609,tblProducts[Column1],tblProducts[Description])</f>
        <v>WITCONOL NP-330 BULK</v>
      </c>
      <c r="E2609" t="s">
        <v>9</v>
      </c>
      <c r="F2609" t="s">
        <v>12</v>
      </c>
      <c r="G2609" t="s">
        <v>7</v>
      </c>
      <c r="H2609" t="s">
        <v>8</v>
      </c>
      <c r="I2609">
        <f t="shared" si="45"/>
        <v>2</v>
      </c>
    </row>
    <row r="2610" spans="1:9">
      <c r="A2610">
        <f>IF(MOD(ROW()-24,COUNTA(tblProducts[Description]))=0,A2609+1,A2609)</f>
        <v>23</v>
      </c>
      <c r="B2610">
        <f>MOD(ROW()-24,COUNTA(tblProducts[Description]))+1</f>
        <v>79</v>
      </c>
      <c r="C2610" t="str">
        <f>_xlfn.XLOOKUP(A2610,tblProducts[Column1],tblProducts[Description])</f>
        <v>ETHOFAT 242/25 BULK</v>
      </c>
      <c r="D2610" t="str">
        <f>_xlfn.XLOOKUP(B2610,tblProducts[Column1],tblProducts[Description])</f>
        <v>WITCONOL NP-40 BULK</v>
      </c>
      <c r="E2610" t="s">
        <v>9</v>
      </c>
      <c r="F2610" t="s">
        <v>12</v>
      </c>
      <c r="G2610" t="s">
        <v>7</v>
      </c>
      <c r="H2610" t="s">
        <v>8</v>
      </c>
      <c r="I2610">
        <f t="shared" si="45"/>
        <v>2</v>
      </c>
    </row>
    <row r="2611" spans="1:9">
      <c r="A2611">
        <f>IF(MOD(ROW()-24,COUNTA(tblProducts[Description]))=0,A2610+1,A2610)</f>
        <v>23</v>
      </c>
      <c r="B2611">
        <f>MOD(ROW()-24,COUNTA(tblProducts[Description]))+1</f>
        <v>80</v>
      </c>
      <c r="C2611" t="str">
        <f>_xlfn.XLOOKUP(A2611,tblProducts[Column1],tblProducts[Description])</f>
        <v>ETHOFAT 242/25 BULK</v>
      </c>
      <c r="D2611" t="str">
        <f>_xlfn.XLOOKUP(B2611,tblProducts[Column1],tblProducts[Description])</f>
        <v>WITCONOL NP-60 BULK</v>
      </c>
      <c r="E2611" t="s">
        <v>9</v>
      </c>
      <c r="F2611" t="s">
        <v>12</v>
      </c>
      <c r="G2611" t="s">
        <v>7</v>
      </c>
      <c r="H2611" t="s">
        <v>8</v>
      </c>
      <c r="I2611">
        <f t="shared" si="45"/>
        <v>2</v>
      </c>
    </row>
    <row r="2612" spans="1:9">
      <c r="A2612">
        <f>IF(MOD(ROW()-24,COUNTA(tblProducts[Description]))=0,A2611+1,A2611)</f>
        <v>23</v>
      </c>
      <c r="B2612">
        <f>MOD(ROW()-24,COUNTA(tblProducts[Description]))+1</f>
        <v>81</v>
      </c>
      <c r="C2612" t="str">
        <f>_xlfn.XLOOKUP(A2612,tblProducts[Column1],tblProducts[Description])</f>
        <v>ETHOFAT 242/25 BULK</v>
      </c>
      <c r="D2612" t="str">
        <f>_xlfn.XLOOKUP(B2612,tblProducts[Column1],tblProducts[Description])</f>
        <v>WITCONOL NP-80 BULK</v>
      </c>
      <c r="E2612" t="s">
        <v>9</v>
      </c>
      <c r="F2612" t="s">
        <v>12</v>
      </c>
      <c r="G2612" t="s">
        <v>7</v>
      </c>
      <c r="H2612" t="s">
        <v>8</v>
      </c>
      <c r="I2612">
        <f t="shared" si="45"/>
        <v>2</v>
      </c>
    </row>
    <row r="2613" spans="1:9">
      <c r="A2613">
        <f>IF(MOD(ROW()-24,COUNTA(tblProducts[Description]))=0,A2612+1,A2612)</f>
        <v>23</v>
      </c>
      <c r="B2613">
        <f>MOD(ROW()-24,COUNTA(tblProducts[Description]))+1</f>
        <v>82</v>
      </c>
      <c r="C2613" t="str">
        <f>_xlfn.XLOOKUP(A2613,tblProducts[Column1],tblProducts[Description])</f>
        <v>ETHOFAT 242/25 BULK</v>
      </c>
      <c r="D2613" t="str">
        <f>_xlfn.XLOOKUP(B2613,tblProducts[Column1],tblProducts[Description])</f>
        <v>WITCONOL NP-90 BULK</v>
      </c>
      <c r="E2613" t="s">
        <v>9</v>
      </c>
      <c r="F2613" t="s">
        <v>12</v>
      </c>
      <c r="G2613" t="s">
        <v>7</v>
      </c>
      <c r="H2613" t="s">
        <v>8</v>
      </c>
      <c r="I2613">
        <f t="shared" si="45"/>
        <v>2</v>
      </c>
    </row>
    <row r="2614" spans="1:9">
      <c r="A2614">
        <f>IF(MOD(ROW()-24,COUNTA(tblProducts[Description]))=0,A2613+1,A2613)</f>
        <v>23</v>
      </c>
      <c r="B2614">
        <f>MOD(ROW()-24,COUNTA(tblProducts[Description]))+1</f>
        <v>83</v>
      </c>
      <c r="C2614" t="str">
        <f>_xlfn.XLOOKUP(A2614,tblProducts[Column1],tblProducts[Description])</f>
        <v>ETHOFAT 242/25 BULK</v>
      </c>
      <c r="D2614" t="str">
        <f>_xlfn.XLOOKUP(B2614,tblProducts[Column1],tblProducts[Description])</f>
        <v>WITCONOL NS-108 PO BULK</v>
      </c>
      <c r="E2614" t="s">
        <v>9</v>
      </c>
      <c r="F2614" t="s">
        <v>12</v>
      </c>
      <c r="G2614" t="s">
        <v>7</v>
      </c>
      <c r="H2614" t="s">
        <v>8</v>
      </c>
      <c r="I2614">
        <f t="shared" si="45"/>
        <v>2</v>
      </c>
    </row>
    <row r="2615" spans="1:9">
      <c r="A2615">
        <f>IF(MOD(ROW()-24,COUNTA(tblProducts[Description]))=0,A2614+1,A2614)</f>
        <v>23</v>
      </c>
      <c r="B2615">
        <f>MOD(ROW()-24,COUNTA(tblProducts[Description]))+1</f>
        <v>84</v>
      </c>
      <c r="C2615" t="str">
        <f>_xlfn.XLOOKUP(A2615,tblProducts[Column1],tblProducts[Description])</f>
        <v>ETHOFAT 242/25 BULK</v>
      </c>
      <c r="D2615" t="str">
        <f>_xlfn.XLOOKUP(B2615,tblProducts[Column1],tblProducts[Description])</f>
        <v>WITCONOL NS-505K BULK</v>
      </c>
      <c r="E2615" t="s">
        <v>9</v>
      </c>
      <c r="F2615" t="s">
        <v>12</v>
      </c>
      <c r="G2615" t="s">
        <v>7</v>
      </c>
      <c r="H2615" t="s">
        <v>8</v>
      </c>
      <c r="I2615">
        <f t="shared" si="45"/>
        <v>2</v>
      </c>
    </row>
    <row r="2616" spans="1:9">
      <c r="A2616">
        <f>IF(MOD(ROW()-24,COUNTA(tblProducts[Description]))=0,A2615+1,A2615)</f>
        <v>23</v>
      </c>
      <c r="B2616">
        <f>MOD(ROW()-24,COUNTA(tblProducts[Description]))+1</f>
        <v>85</v>
      </c>
      <c r="C2616" t="str">
        <f>_xlfn.XLOOKUP(A2616,tblProducts[Column1],tblProducts[Description])</f>
        <v>ETHOFAT 242/25 BULK</v>
      </c>
      <c r="D2616" t="str">
        <f>_xlfn.XLOOKUP(B2616,tblProducts[Column1],tblProducts[Description])</f>
        <v>WITCONOL NS-817 BULK</v>
      </c>
      <c r="E2616" t="s">
        <v>9</v>
      </c>
      <c r="F2616" t="s">
        <v>12</v>
      </c>
      <c r="G2616" t="s">
        <v>7</v>
      </c>
      <c r="H2616" t="s">
        <v>8</v>
      </c>
      <c r="I2616">
        <f t="shared" si="45"/>
        <v>2</v>
      </c>
    </row>
    <row r="2617" spans="1:9">
      <c r="A2617">
        <f>IF(MOD(ROW()-24,COUNTA(tblProducts[Description]))=0,A2616+1,A2616)</f>
        <v>23</v>
      </c>
      <c r="B2617">
        <f>MOD(ROW()-24,COUNTA(tblProducts[Description]))+1</f>
        <v>86</v>
      </c>
      <c r="C2617" t="str">
        <f>_xlfn.XLOOKUP(A2617,tblProducts[Column1],tblProducts[Description])</f>
        <v>ETHOFAT 242/25 BULK</v>
      </c>
      <c r="D2617" t="str">
        <f>_xlfn.XLOOKUP(B2617,tblProducts[Column1],tblProducts[Description])</f>
        <v>WITCONOL PD-375 BULK</v>
      </c>
      <c r="E2617" t="s">
        <v>9</v>
      </c>
      <c r="F2617" t="s">
        <v>12</v>
      </c>
      <c r="G2617" t="s">
        <v>7</v>
      </c>
      <c r="H2617" t="s">
        <v>8</v>
      </c>
      <c r="I2617">
        <f t="shared" si="45"/>
        <v>2</v>
      </c>
    </row>
    <row r="2618" spans="1:9">
      <c r="A2618">
        <f>IF(MOD(ROW()-24,COUNTA(tblProducts[Description]))=0,A2617+1,A2617)</f>
        <v>23</v>
      </c>
      <c r="B2618">
        <f>MOD(ROW()-24,COUNTA(tblProducts[Description]))+1</f>
        <v>87</v>
      </c>
      <c r="C2618" t="str">
        <f>_xlfn.XLOOKUP(A2618,tblProducts[Column1],tblProducts[Description])</f>
        <v>ETHOFAT 242/25 BULK</v>
      </c>
      <c r="D2618" t="str">
        <f>_xlfn.XLOOKUP(B2618,tblProducts[Column1],tblProducts[Description])</f>
        <v>WITCONOL PD-4085 BULK</v>
      </c>
      <c r="E2618" t="s">
        <v>9</v>
      </c>
      <c r="F2618" t="s">
        <v>12</v>
      </c>
      <c r="G2618" t="s">
        <v>7</v>
      </c>
      <c r="H2618" t="s">
        <v>8</v>
      </c>
      <c r="I2618">
        <f t="shared" si="45"/>
        <v>2</v>
      </c>
    </row>
    <row r="2619" spans="1:9">
      <c r="A2619">
        <f>IF(MOD(ROW()-24,COUNTA(tblProducts[Description]))=0,A2618+1,A2618)</f>
        <v>23</v>
      </c>
      <c r="B2619">
        <f>MOD(ROW()-24,COUNTA(tblProducts[Description]))+1</f>
        <v>88</v>
      </c>
      <c r="C2619" t="str">
        <f>_xlfn.XLOOKUP(A2619,tblProducts[Column1],tblProducts[Description])</f>
        <v>ETHOFAT 242/25 BULK</v>
      </c>
      <c r="D2619" t="str">
        <f>_xlfn.XLOOKUP(B2619,tblProducts[Column1],tblProducts[Description])</f>
        <v>WITCONOL PD-500 BULK</v>
      </c>
      <c r="E2619" t="s">
        <v>9</v>
      </c>
      <c r="F2619" t="s">
        <v>12</v>
      </c>
      <c r="G2619" t="s">
        <v>7</v>
      </c>
      <c r="H2619" t="s">
        <v>8</v>
      </c>
      <c r="I2619">
        <f t="shared" si="45"/>
        <v>2</v>
      </c>
    </row>
    <row r="2620" spans="1:9">
      <c r="A2620">
        <f>IF(MOD(ROW()-24,COUNTA(tblProducts[Description]))=0,A2619+1,A2619)</f>
        <v>23</v>
      </c>
      <c r="B2620">
        <f>MOD(ROW()-24,COUNTA(tblProducts[Description]))+1</f>
        <v>89</v>
      </c>
      <c r="C2620" t="str">
        <f>_xlfn.XLOOKUP(A2620,tblProducts[Column1],tblProducts[Description])</f>
        <v>ETHOFAT 242/25 BULK</v>
      </c>
      <c r="D2620" t="str">
        <f>_xlfn.XLOOKUP(B2620,tblProducts[Column1],tblProducts[Description])</f>
        <v>WITCONOL PEG-200 BULK</v>
      </c>
      <c r="E2620" t="s">
        <v>9</v>
      </c>
      <c r="F2620" t="s">
        <v>12</v>
      </c>
      <c r="G2620" t="s">
        <v>7</v>
      </c>
      <c r="H2620" t="s">
        <v>8</v>
      </c>
      <c r="I2620">
        <f t="shared" si="45"/>
        <v>2</v>
      </c>
    </row>
    <row r="2621" spans="1:9">
      <c r="A2621">
        <f>IF(MOD(ROW()-24,COUNTA(tblProducts[Description]))=0,A2620+1,A2620)</f>
        <v>23</v>
      </c>
      <c r="B2621">
        <f>MOD(ROW()-24,COUNTA(tblProducts[Description]))+1</f>
        <v>90</v>
      </c>
      <c r="C2621" t="str">
        <f>_xlfn.XLOOKUP(A2621,tblProducts[Column1],tblProducts[Description])</f>
        <v>ETHOFAT 242/25 BULK</v>
      </c>
      <c r="D2621" t="str">
        <f>_xlfn.XLOOKUP(B2621,tblProducts[Column1],tblProducts[Description])</f>
        <v>WITCONOL PEG-400 BULK</v>
      </c>
      <c r="E2621" t="s">
        <v>9</v>
      </c>
      <c r="F2621" t="s">
        <v>12</v>
      </c>
      <c r="G2621" t="s">
        <v>7</v>
      </c>
      <c r="H2621" t="s">
        <v>8</v>
      </c>
      <c r="I2621">
        <f t="shared" si="45"/>
        <v>2</v>
      </c>
    </row>
    <row r="2622" spans="1:9">
      <c r="A2622">
        <f>IF(MOD(ROW()-24,COUNTA(tblProducts[Description]))=0,A2621+1,A2621)</f>
        <v>23</v>
      </c>
      <c r="B2622">
        <f>MOD(ROW()-24,COUNTA(tblProducts[Description]))+1</f>
        <v>91</v>
      </c>
      <c r="C2622" t="str">
        <f>_xlfn.XLOOKUP(A2622,tblProducts[Column1],tblProducts[Description])</f>
        <v>ETHOFAT 242/25 BULK</v>
      </c>
      <c r="D2622" t="str">
        <f>_xlfn.XLOOKUP(B2622,tblProducts[Column1],tblProducts[Description])</f>
        <v>WITCONOL PEG-500 BULK</v>
      </c>
      <c r="E2622" t="s">
        <v>9</v>
      </c>
      <c r="F2622" t="s">
        <v>12</v>
      </c>
      <c r="G2622" t="s">
        <v>7</v>
      </c>
      <c r="H2622" t="s">
        <v>8</v>
      </c>
      <c r="I2622">
        <f t="shared" si="45"/>
        <v>2</v>
      </c>
    </row>
    <row r="2623" spans="1:9">
      <c r="A2623">
        <f>IF(MOD(ROW()-24,COUNTA(tblProducts[Description]))=0,A2622+1,A2622)</f>
        <v>23</v>
      </c>
      <c r="B2623">
        <f>MOD(ROW()-24,COUNTA(tblProducts[Description]))+1</f>
        <v>92</v>
      </c>
      <c r="C2623" t="str">
        <f>_xlfn.XLOOKUP(A2623,tblProducts[Column1],tblProducts[Description])</f>
        <v>ETHOFAT 242/25 BULK</v>
      </c>
      <c r="D2623" t="str">
        <f>_xlfn.XLOOKUP(B2623,tblProducts[Column1],tblProducts[Description])</f>
        <v>WITCONOL PEG-600 BULK</v>
      </c>
      <c r="E2623" t="s">
        <v>9</v>
      </c>
      <c r="F2623" t="s">
        <v>12</v>
      </c>
      <c r="G2623" t="s">
        <v>7</v>
      </c>
      <c r="H2623" t="s">
        <v>8</v>
      </c>
      <c r="I2623">
        <f t="shared" si="45"/>
        <v>2</v>
      </c>
    </row>
    <row r="2624" spans="1:9">
      <c r="A2624">
        <f>IF(MOD(ROW()-24,COUNTA(tblProducts[Description]))=0,A2623+1,A2623)</f>
        <v>23</v>
      </c>
      <c r="B2624">
        <f>MOD(ROW()-24,COUNTA(tblProducts[Description]))+1</f>
        <v>93</v>
      </c>
      <c r="C2624" t="str">
        <f>_xlfn.XLOOKUP(A2624,tblProducts[Column1],tblProducts[Description])</f>
        <v>ETHOFAT 242/25 BULK</v>
      </c>
      <c r="D2624" t="str">
        <f>_xlfn.XLOOKUP(B2624,tblProducts[Column1],tblProducts[Description])</f>
        <v>WITCONOL PH-70 BULK</v>
      </c>
      <c r="E2624" t="s">
        <v>9</v>
      </c>
      <c r="F2624" t="s">
        <v>12</v>
      </c>
      <c r="G2624" t="s">
        <v>7</v>
      </c>
      <c r="H2624" t="s">
        <v>8</v>
      </c>
      <c r="I2624">
        <f t="shared" si="45"/>
        <v>2</v>
      </c>
    </row>
    <row r="2625" spans="1:9">
      <c r="A2625">
        <f>IF(MOD(ROW()-24,COUNTA(tblProducts[Description]))=0,A2624+1,A2624)</f>
        <v>23</v>
      </c>
      <c r="B2625">
        <f>MOD(ROW()-24,COUNTA(tblProducts[Description]))+1</f>
        <v>94</v>
      </c>
      <c r="C2625" t="str">
        <f>_xlfn.XLOOKUP(A2625,tblProducts[Column1],tblProducts[Description])</f>
        <v>ETHOFAT 242/25 BULK</v>
      </c>
      <c r="D2625" t="str">
        <f>_xlfn.XLOOKUP(B2625,tblProducts[Column1],tblProducts[Description])</f>
        <v>WITCONOL SN-50 BULK</v>
      </c>
      <c r="E2625" t="s">
        <v>9</v>
      </c>
      <c r="F2625" t="s">
        <v>12</v>
      </c>
      <c r="G2625" t="s">
        <v>7</v>
      </c>
      <c r="H2625" t="s">
        <v>8</v>
      </c>
      <c r="I2625">
        <f t="shared" si="45"/>
        <v>2</v>
      </c>
    </row>
    <row r="2626" spans="1:9">
      <c r="A2626">
        <f>IF(MOD(ROW()-24,COUNTA(tblProducts[Description]))=0,A2625+1,A2625)</f>
        <v>23</v>
      </c>
      <c r="B2626">
        <f>MOD(ROW()-24,COUNTA(tblProducts[Description]))+1</f>
        <v>95</v>
      </c>
      <c r="C2626" t="str">
        <f>_xlfn.XLOOKUP(A2626,tblProducts[Column1],tblProducts[Description])</f>
        <v>ETHOFAT 242/25 BULK</v>
      </c>
      <c r="D2626" t="str">
        <f>_xlfn.XLOOKUP(B2626,tblProducts[Column1],tblProducts[Description])</f>
        <v>WITCONOL SN-70 BULK</v>
      </c>
      <c r="E2626" t="s">
        <v>9</v>
      </c>
      <c r="F2626" t="s">
        <v>12</v>
      </c>
      <c r="G2626" t="s">
        <v>7</v>
      </c>
      <c r="H2626" t="s">
        <v>8</v>
      </c>
      <c r="I2626">
        <f t="shared" si="45"/>
        <v>2</v>
      </c>
    </row>
    <row r="2627" spans="1:9">
      <c r="A2627">
        <f>IF(MOD(ROW()-24,COUNTA(tblProducts[Description]))=0,A2626+1,A2626)</f>
        <v>23</v>
      </c>
      <c r="B2627">
        <f>MOD(ROW()-24,COUNTA(tblProducts[Description]))+1</f>
        <v>96</v>
      </c>
      <c r="C2627" t="str">
        <f>_xlfn.XLOOKUP(A2627,tblProducts[Column1],tblProducts[Description])</f>
        <v>ETHOFAT 242/25 BULK</v>
      </c>
      <c r="D2627" t="str">
        <f>_xlfn.XLOOKUP(B2627,tblProducts[Column1],tblProducts[Description])</f>
        <v>REDICOTE E-47 NPF BULK</v>
      </c>
      <c r="E2627" t="s">
        <v>9</v>
      </c>
      <c r="F2627" t="s">
        <v>12</v>
      </c>
      <c r="G2627" t="s">
        <v>7</v>
      </c>
      <c r="H2627" t="s">
        <v>8</v>
      </c>
      <c r="I2627">
        <f t="shared" si="45"/>
        <v>2</v>
      </c>
    </row>
    <row r="2628" spans="1:9">
      <c r="A2628">
        <f>IF(MOD(ROW()-24,COUNTA(tblProducts[Description]))=0,A2627+1,A2627)</f>
        <v>23</v>
      </c>
      <c r="B2628">
        <f>MOD(ROW()-24,COUNTA(tblProducts[Description]))+1</f>
        <v>97</v>
      </c>
      <c r="C2628" t="str">
        <f>_xlfn.XLOOKUP(A2628,tblProducts[Column1],tblProducts[Description])</f>
        <v>ETHOFAT 242/25 BULK</v>
      </c>
      <c r="D2628" t="str">
        <f>_xlfn.XLOOKUP(B2628,tblProducts[Column1],tblProducts[Description])</f>
        <v>EMULPON CO-25 BULK</v>
      </c>
      <c r="E2628" t="s">
        <v>9</v>
      </c>
      <c r="F2628" t="s">
        <v>12</v>
      </c>
      <c r="G2628" t="s">
        <v>7</v>
      </c>
      <c r="H2628" t="s">
        <v>8</v>
      </c>
      <c r="I2628">
        <f t="shared" si="45"/>
        <v>2</v>
      </c>
    </row>
    <row r="2629" spans="1:9">
      <c r="A2629">
        <f>IF(MOD(ROW()-24,COUNTA(tblProducts[Description]))=0,A2628+1,A2628)</f>
        <v>23</v>
      </c>
      <c r="B2629">
        <f>MOD(ROW()-24,COUNTA(tblProducts[Description]))+1</f>
        <v>98</v>
      </c>
      <c r="C2629" t="str">
        <f>_xlfn.XLOOKUP(A2629,tblProducts[Column1],tblProducts[Description])</f>
        <v>ETHOFAT 242/25 BULK</v>
      </c>
      <c r="D2629" t="str">
        <f>_xlfn.XLOOKUP(B2629,tblProducts[Column1],tblProducts[Description])</f>
        <v>EMULPON CO-30 BULK</v>
      </c>
      <c r="E2629" t="s">
        <v>9</v>
      </c>
      <c r="F2629" t="s">
        <v>12</v>
      </c>
      <c r="G2629" t="s">
        <v>7</v>
      </c>
      <c r="H2629" t="s">
        <v>8</v>
      </c>
      <c r="I2629">
        <f t="shared" si="45"/>
        <v>2</v>
      </c>
    </row>
    <row r="2630" spans="1:9">
      <c r="A2630">
        <f>IF(MOD(ROW()-24,COUNTA(tblProducts[Description]))=0,A2629+1,A2629)</f>
        <v>23</v>
      </c>
      <c r="B2630">
        <f>MOD(ROW()-24,COUNTA(tblProducts[Description]))+1</f>
        <v>99</v>
      </c>
      <c r="C2630" t="str">
        <f>_xlfn.XLOOKUP(A2630,tblProducts[Column1],tblProducts[Description])</f>
        <v>ETHOFAT 242/25 BULK</v>
      </c>
      <c r="D2630" t="str">
        <f>_xlfn.XLOOKUP(B2630,tblProducts[Column1],tblProducts[Description])</f>
        <v>EMULPON CO-40 BULK</v>
      </c>
      <c r="E2630" t="s">
        <v>9</v>
      </c>
      <c r="F2630" t="s">
        <v>12</v>
      </c>
      <c r="G2630" t="s">
        <v>7</v>
      </c>
      <c r="H2630" t="s">
        <v>8</v>
      </c>
      <c r="I2630">
        <f t="shared" si="45"/>
        <v>2</v>
      </c>
    </row>
    <row r="2631" spans="1:9">
      <c r="A2631">
        <f>IF(MOD(ROW()-24,COUNTA(tblProducts[Description]))=0,A2630+1,A2630)</f>
        <v>23</v>
      </c>
      <c r="B2631">
        <f>MOD(ROW()-24,COUNTA(tblProducts[Description]))+1</f>
        <v>100</v>
      </c>
      <c r="C2631" t="str">
        <f>_xlfn.XLOOKUP(A2631,tblProducts[Column1],tblProducts[Description])</f>
        <v>ETHOFAT 242/25 BULK</v>
      </c>
      <c r="D2631" t="str">
        <f>_xlfn.XLOOKUP(B2631,tblProducts[Column1],tblProducts[Description])</f>
        <v>EMULPON CO-36 BULK</v>
      </c>
      <c r="E2631" t="s">
        <v>9</v>
      </c>
      <c r="F2631" t="s">
        <v>12</v>
      </c>
      <c r="G2631" t="s">
        <v>7</v>
      </c>
      <c r="H2631" t="s">
        <v>8</v>
      </c>
      <c r="I2631">
        <f t="shared" si="45"/>
        <v>2</v>
      </c>
    </row>
    <row r="2632" spans="1:9">
      <c r="A2632">
        <f>IF(MOD(ROW()-24,COUNTA(tblProducts[Description]))=0,A2631+1,A2631)</f>
        <v>23</v>
      </c>
      <c r="B2632">
        <f>MOD(ROW()-24,COUNTA(tblProducts[Description]))+1</f>
        <v>101</v>
      </c>
      <c r="C2632" t="str">
        <f>_xlfn.XLOOKUP(A2632,tblProducts[Column1],tblProducts[Description])</f>
        <v>ETHOFAT 242/25 BULK</v>
      </c>
      <c r="D2632" t="str">
        <f>_xlfn.XLOOKUP(B2632,tblProducts[Column1],tblProducts[Description])</f>
        <v>REDICOTE E-4819 BULK</v>
      </c>
      <c r="E2632" t="s">
        <v>9</v>
      </c>
      <c r="F2632" t="s">
        <v>12</v>
      </c>
      <c r="G2632" t="s">
        <v>7</v>
      </c>
      <c r="H2632" t="s">
        <v>8</v>
      </c>
      <c r="I2632">
        <f t="shared" si="45"/>
        <v>2</v>
      </c>
    </row>
    <row r="2633" spans="1:9">
      <c r="A2633">
        <f>IF(MOD(ROW()-24,COUNTA(tblProducts[Description]))=0,A2632+1,A2632)</f>
        <v>23</v>
      </c>
      <c r="B2633">
        <f>MOD(ROW()-24,COUNTA(tblProducts[Description]))+1</f>
        <v>102</v>
      </c>
      <c r="C2633" t="str">
        <f>_xlfn.XLOOKUP(A2633,tblProducts[Column1],tblProducts[Description])</f>
        <v>ETHOFAT 242/25 BULK</v>
      </c>
      <c r="D2633" t="str">
        <f>_xlfn.XLOOKUP(B2633,tblProducts[Column1],tblProducts[Description])</f>
        <v>ETHYLAN 1005 SA  BULK</v>
      </c>
      <c r="E2633" t="s">
        <v>9</v>
      </c>
      <c r="F2633" t="s">
        <v>12</v>
      </c>
      <c r="G2633" t="s">
        <v>7</v>
      </c>
      <c r="H2633" t="s">
        <v>13</v>
      </c>
      <c r="I2633">
        <f t="shared" si="45"/>
        <v>2</v>
      </c>
    </row>
    <row r="2634" spans="1:9">
      <c r="A2634">
        <f>IF(MOD(ROW()-24,COUNTA(tblProducts[Description]))=0,A2633+1,A2633)</f>
        <v>23</v>
      </c>
      <c r="B2634">
        <f>MOD(ROW()-24,COUNTA(tblProducts[Description]))+1</f>
        <v>103</v>
      </c>
      <c r="C2634" t="str">
        <f>_xlfn.XLOOKUP(A2634,tblProducts[Column1],tblProducts[Description])</f>
        <v>ETHOFAT 242/25 BULK</v>
      </c>
      <c r="D2634" t="str">
        <f>_xlfn.XLOOKUP(B2634,tblProducts[Column1],tblProducts[Description])</f>
        <v>ETHODUOMEEN T/15 BULK</v>
      </c>
      <c r="E2634" t="s">
        <v>9</v>
      </c>
      <c r="F2634" t="s">
        <v>12</v>
      </c>
      <c r="G2634" t="s">
        <v>7</v>
      </c>
      <c r="H2634" t="s">
        <v>8</v>
      </c>
      <c r="I2634">
        <f t="shared" si="45"/>
        <v>2</v>
      </c>
    </row>
    <row r="2635" spans="1:9">
      <c r="A2635">
        <f>IF(MOD(ROW()-24,COUNTA(tblProducts[Description]))=0,A2634+1,A2634)</f>
        <v>23</v>
      </c>
      <c r="B2635">
        <f>MOD(ROW()-24,COUNTA(tblProducts[Description]))+1</f>
        <v>104</v>
      </c>
      <c r="C2635" t="str">
        <f>_xlfn.XLOOKUP(A2635,tblProducts[Column1],tblProducts[Description])</f>
        <v>ETHOFAT 242/25 BULK</v>
      </c>
      <c r="D2635" t="str">
        <f>_xlfn.XLOOKUP(B2635,tblProducts[Column1],tblProducts[Description])</f>
        <v>C-6442 BULK</v>
      </c>
      <c r="E2635" t="s">
        <v>9</v>
      </c>
      <c r="F2635" t="s">
        <v>12</v>
      </c>
      <c r="G2635" t="s">
        <v>7</v>
      </c>
      <c r="H2635" t="s">
        <v>8</v>
      </c>
      <c r="I2635">
        <f t="shared" si="45"/>
        <v>2</v>
      </c>
    </row>
    <row r="2636" spans="1:9">
      <c r="A2636">
        <f>IF(MOD(ROW()-24,COUNTA(tblProducts[Description]))=0,A2635+1,A2635)</f>
        <v>23</v>
      </c>
      <c r="B2636">
        <f>MOD(ROW()-24,COUNTA(tblProducts[Description]))+1</f>
        <v>105</v>
      </c>
      <c r="C2636" t="str">
        <f>_xlfn.XLOOKUP(A2636,tblProducts[Column1],tblProducts[Description])</f>
        <v>ETHOFAT 242/25 BULK</v>
      </c>
      <c r="D2636" t="str">
        <f>_xlfn.XLOOKUP(B2636,tblProducts[Column1],tblProducts[Description])</f>
        <v>ETHODUOMEEN T/25  BULK</v>
      </c>
      <c r="E2636" t="s">
        <v>9</v>
      </c>
      <c r="F2636" t="s">
        <v>12</v>
      </c>
      <c r="G2636" t="s">
        <v>7</v>
      </c>
      <c r="H2636" t="s">
        <v>8</v>
      </c>
      <c r="I2636">
        <f t="shared" si="45"/>
        <v>2</v>
      </c>
    </row>
    <row r="2637" spans="1:9">
      <c r="A2637">
        <f>IF(MOD(ROW()-24,COUNTA(tblProducts[Description]))=0,A2636+1,A2636)</f>
        <v>23</v>
      </c>
      <c r="B2637">
        <f>MOD(ROW()-24,COUNTA(tblProducts[Description]))+1</f>
        <v>106</v>
      </c>
      <c r="C2637" t="str">
        <f>_xlfn.XLOOKUP(A2637,tblProducts[Column1],tblProducts[Description])</f>
        <v>ETHOFAT 242/25 BULK</v>
      </c>
      <c r="D2637" t="str">
        <f>_xlfn.XLOOKUP(B2637,tblProducts[Column1],tblProducts[Description])</f>
        <v>WITCONOL PD-2000 BULK</v>
      </c>
      <c r="E2637" t="s">
        <v>9</v>
      </c>
      <c r="F2637" t="s">
        <v>12</v>
      </c>
      <c r="G2637" t="s">
        <v>7</v>
      </c>
      <c r="H2637" t="s">
        <v>8</v>
      </c>
      <c r="I2637">
        <f t="shared" si="45"/>
        <v>2</v>
      </c>
    </row>
    <row r="2638" spans="1:9">
      <c r="A2638">
        <f>IF(MOD(ROW()-24,COUNTA(tblProducts[Description]))=0,A2637+1,A2637)</f>
        <v>23</v>
      </c>
      <c r="B2638">
        <f>MOD(ROW()-24,COUNTA(tblProducts[Description]))+1</f>
        <v>107</v>
      </c>
      <c r="C2638" t="str">
        <f>_xlfn.XLOOKUP(A2638,tblProducts[Column1],tblProducts[Description])</f>
        <v>ETHOFAT 242/25 BULK</v>
      </c>
      <c r="D2638" t="str">
        <f>_xlfn.XLOOKUP(B2638,tblProducts[Column1],tblProducts[Description])</f>
        <v>BEROL 347 BULK</v>
      </c>
      <c r="E2638" t="s">
        <v>9</v>
      </c>
      <c r="F2638" t="s">
        <v>12</v>
      </c>
      <c r="G2638" t="s">
        <v>7</v>
      </c>
      <c r="H2638" t="s">
        <v>8</v>
      </c>
      <c r="I2638">
        <f t="shared" si="45"/>
        <v>2</v>
      </c>
    </row>
    <row r="2639" spans="1:9">
      <c r="A2639">
        <f>IF(MOD(ROW()-24,COUNTA(tblProducts[Description]))=0,A2638+1,A2638)</f>
        <v>23</v>
      </c>
      <c r="B2639">
        <f>MOD(ROW()-24,COUNTA(tblProducts[Description]))+1</f>
        <v>108</v>
      </c>
      <c r="C2639" t="str">
        <f>_xlfn.XLOOKUP(A2639,tblProducts[Column1],tblProducts[Description])</f>
        <v>ETHOFAT 242/25 BULK</v>
      </c>
      <c r="D2639" t="str">
        <f>_xlfn.XLOOKUP(B2639,tblProducts[Column1],tblProducts[Description])</f>
        <v>ETHYLAN PT-3000 BULK</v>
      </c>
      <c r="E2639" t="s">
        <v>9</v>
      </c>
      <c r="F2639" t="s">
        <v>12</v>
      </c>
      <c r="G2639" t="s">
        <v>7</v>
      </c>
      <c r="H2639" t="s">
        <v>8</v>
      </c>
      <c r="I2639">
        <f t="shared" si="45"/>
        <v>2</v>
      </c>
    </row>
    <row r="2640" spans="1:9">
      <c r="A2640">
        <f>IF(MOD(ROW()-24,COUNTA(tblProducts[Description]))=0,A2639+1,A2639)</f>
        <v>23</v>
      </c>
      <c r="B2640">
        <f>MOD(ROW()-24,COUNTA(tblProducts[Description]))+1</f>
        <v>109</v>
      </c>
      <c r="C2640" t="str">
        <f>_xlfn.XLOOKUP(A2640,tblProducts[Column1],tblProducts[Description])</f>
        <v>ETHOFAT 242/25 BULK</v>
      </c>
      <c r="D2640" t="str">
        <f>_xlfn.XLOOKUP(B2640,tblProducts[Column1],tblProducts[Description])</f>
        <v>ETHYLAN HB4/BULK</v>
      </c>
      <c r="E2640" t="s">
        <v>9</v>
      </c>
      <c r="F2640" t="s">
        <v>12</v>
      </c>
      <c r="G2640" t="s">
        <v>7</v>
      </c>
      <c r="H2640" t="s">
        <v>8</v>
      </c>
      <c r="I2640">
        <f t="shared" si="45"/>
        <v>2</v>
      </c>
    </row>
    <row r="2641" spans="1:9">
      <c r="A2641">
        <f>IF(MOD(ROW()-24,COUNTA(tblProducts[Description]))=0,A2640+1,A2640)</f>
        <v>23</v>
      </c>
      <c r="B2641">
        <f>MOD(ROW()-24,COUNTA(tblProducts[Description]))+1</f>
        <v>110</v>
      </c>
      <c r="C2641" t="str">
        <f>_xlfn.XLOOKUP(A2641,tblProducts[Column1],tblProducts[Description])</f>
        <v>ETHOFAT 242/25 BULK</v>
      </c>
      <c r="D2641" t="str">
        <f>_xlfn.XLOOKUP(B2641,tblProducts[Column1],tblProducts[Description])</f>
        <v>ADSEE AB 600 BULK</v>
      </c>
      <c r="E2641" t="s">
        <v>9</v>
      </c>
      <c r="F2641" t="s">
        <v>12</v>
      </c>
      <c r="G2641" t="s">
        <v>7</v>
      </c>
      <c r="H2641" t="s">
        <v>8</v>
      </c>
      <c r="I2641">
        <f t="shared" si="45"/>
        <v>2</v>
      </c>
    </row>
    <row r="2642" spans="1:9">
      <c r="A2642">
        <f>IF(MOD(ROW()-24,COUNTA(tblProducts[Description]))=0,A2641+1,A2641)</f>
        <v>23</v>
      </c>
      <c r="B2642">
        <f>MOD(ROW()-24,COUNTA(tblProducts[Description]))+1</f>
        <v>111</v>
      </c>
      <c r="C2642" t="str">
        <f>_xlfn.XLOOKUP(A2642,tblProducts[Column1],tblProducts[Description])</f>
        <v>ETHOFAT 242/25 BULK</v>
      </c>
      <c r="D2642" t="str">
        <f>_xlfn.XLOOKUP(B2642,tblProducts[Column1],tblProducts[Description])</f>
        <v>WITCONOL PT-320  BULK</v>
      </c>
      <c r="E2642" t="s">
        <v>9</v>
      </c>
      <c r="F2642" t="s">
        <v>12</v>
      </c>
      <c r="G2642" t="s">
        <v>7</v>
      </c>
      <c r="H2642" t="s">
        <v>8</v>
      </c>
      <c r="I2642">
        <f t="shared" si="45"/>
        <v>2</v>
      </c>
    </row>
    <row r="2643" spans="1:9">
      <c r="A2643">
        <f>IF(MOD(ROW()-24,COUNTA(tblProducts[Description]))=0,A2642+1,A2642)</f>
        <v>23</v>
      </c>
      <c r="B2643">
        <f>MOD(ROW()-24,COUNTA(tblProducts[Description]))+1</f>
        <v>112</v>
      </c>
      <c r="C2643" t="str">
        <f>_xlfn.XLOOKUP(A2643,tblProducts[Column1],tblProducts[Description])</f>
        <v>ETHOFAT 242/25 BULK</v>
      </c>
      <c r="D2643" t="str">
        <f>_xlfn.XLOOKUP(B2643,tblProducts[Column1],tblProducts[Description])</f>
        <v>ETHYLAN DA-3 BULK</v>
      </c>
      <c r="E2643" t="s">
        <v>9</v>
      </c>
      <c r="F2643" t="s">
        <v>12</v>
      </c>
      <c r="G2643" t="s">
        <v>7</v>
      </c>
      <c r="H2643" t="s">
        <v>8</v>
      </c>
      <c r="I2643">
        <f t="shared" si="45"/>
        <v>2</v>
      </c>
    </row>
    <row r="2644" spans="1:9">
      <c r="A2644">
        <f>IF(MOD(ROW()-24,COUNTA(tblProducts[Description]))=0,A2643+1,A2643)</f>
        <v>23</v>
      </c>
      <c r="B2644">
        <f>MOD(ROW()-24,COUNTA(tblProducts[Description]))+1</f>
        <v>113</v>
      </c>
      <c r="C2644" t="str">
        <f>_xlfn.XLOOKUP(A2644,tblProducts[Column1],tblProducts[Description])</f>
        <v>ETHOFAT 242/25 BULK</v>
      </c>
      <c r="D2644" t="str">
        <f>_xlfn.XLOOKUP(B2644,tblProducts[Column1],tblProducts[Description])</f>
        <v>ETHOMEEN O/12 BULK</v>
      </c>
      <c r="E2644" t="s">
        <v>9</v>
      </c>
      <c r="F2644" t="s">
        <v>12</v>
      </c>
      <c r="G2644" t="s">
        <v>9</v>
      </c>
      <c r="H2644" t="s">
        <v>8</v>
      </c>
      <c r="I2644">
        <f t="shared" si="45"/>
        <v>4</v>
      </c>
    </row>
    <row r="2645" spans="1:9">
      <c r="A2645">
        <f>IF(MOD(ROW()-24,COUNTA(tblProducts[Description]))=0,A2644+1,A2644)</f>
        <v>23</v>
      </c>
      <c r="B2645">
        <f>MOD(ROW()-24,COUNTA(tblProducts[Description]))+1</f>
        <v>114</v>
      </c>
      <c r="C2645" t="str">
        <f>_xlfn.XLOOKUP(A2645,tblProducts[Column1],tblProducts[Description])</f>
        <v>ETHOFAT 242/25 BULK</v>
      </c>
      <c r="D2645" t="str">
        <f>_xlfn.XLOOKUP(B2645,tblProducts[Column1],tblProducts[Description])</f>
        <v>WITCONOL PT-1000 BULK</v>
      </c>
      <c r="E2645" t="s">
        <v>9</v>
      </c>
      <c r="F2645" t="s">
        <v>12</v>
      </c>
      <c r="G2645" t="s">
        <v>7</v>
      </c>
      <c r="H2645" t="s">
        <v>8</v>
      </c>
      <c r="I2645">
        <f t="shared" si="45"/>
        <v>2</v>
      </c>
    </row>
    <row r="2646" spans="1:9">
      <c r="A2646">
        <f>IF(MOD(ROW()-24,COUNTA(tblProducts[Description]))=0,A2645+1,A2645)</f>
        <v>24</v>
      </c>
      <c r="B2646">
        <f>MOD(ROW()-24,COUNTA(tblProducts[Description]))+1</f>
        <v>1</v>
      </c>
      <c r="C2646" t="str">
        <f>_xlfn.XLOOKUP(A2646,tblProducts[Column1],tblProducts[Description])</f>
        <v>ETHOMEEN C/12S BULK</v>
      </c>
      <c r="D2646" t="str">
        <f>_xlfn.XLOOKUP(B2646,tblProducts[Column1],tblProducts[Description])</f>
        <v>ADSEE 4130 BULK</v>
      </c>
      <c r="E2646" t="s">
        <v>9</v>
      </c>
      <c r="F2646" t="s">
        <v>10</v>
      </c>
      <c r="G2646" t="s">
        <v>7</v>
      </c>
      <c r="H2646" t="s">
        <v>8</v>
      </c>
      <c r="I2646">
        <f t="shared" si="45"/>
        <v>1.5</v>
      </c>
    </row>
    <row r="2647" spans="1:9">
      <c r="A2647">
        <f>IF(MOD(ROW()-24,COUNTA(tblProducts[Description]))=0,A2646+1,A2646)</f>
        <v>24</v>
      </c>
      <c r="B2647">
        <f>MOD(ROW()-24,COUNTA(tblProducts[Description]))+1</f>
        <v>2</v>
      </c>
      <c r="C2647" t="str">
        <f>_xlfn.XLOOKUP(A2647,tblProducts[Column1],tblProducts[Description])</f>
        <v>ETHOMEEN C/12S BULK</v>
      </c>
      <c r="D2647" t="str">
        <f>_xlfn.XLOOKUP(B2647,tblProducts[Column1],tblProducts[Description])</f>
        <v>ARMOSTAT 300 BULK</v>
      </c>
      <c r="E2647" t="s">
        <v>9</v>
      </c>
      <c r="F2647" t="s">
        <v>10</v>
      </c>
      <c r="G2647" t="s">
        <v>9</v>
      </c>
      <c r="H2647" t="s">
        <v>11</v>
      </c>
      <c r="I2647">
        <f t="shared" si="45"/>
        <v>3.5</v>
      </c>
    </row>
    <row r="2648" spans="1:9">
      <c r="A2648">
        <f>IF(MOD(ROW()-24,COUNTA(tblProducts[Description]))=0,A2647+1,A2647)</f>
        <v>24</v>
      </c>
      <c r="B2648">
        <f>MOD(ROW()-24,COUNTA(tblProducts[Description]))+1</f>
        <v>3</v>
      </c>
      <c r="C2648" t="str">
        <f>_xlfn.XLOOKUP(A2648,tblProducts[Column1],tblProducts[Description])</f>
        <v>ETHOMEEN C/12S BULK</v>
      </c>
      <c r="D2648" t="str">
        <f>_xlfn.XLOOKUP(B2648,tblProducts[Column1],tblProducts[Description])</f>
        <v>ARMOSTAT 400 BULK</v>
      </c>
      <c r="E2648" t="s">
        <v>7</v>
      </c>
      <c r="G2648" t="s">
        <v>9</v>
      </c>
      <c r="H2648" t="s">
        <v>11</v>
      </c>
      <c r="I2648">
        <f t="shared" si="45"/>
        <v>2</v>
      </c>
    </row>
    <row r="2649" spans="1:9">
      <c r="A2649">
        <f>IF(MOD(ROW()-24,COUNTA(tblProducts[Description]))=0,A2648+1,A2648)</f>
        <v>24</v>
      </c>
      <c r="B2649">
        <f>MOD(ROW()-24,COUNTA(tblProducts[Description]))+1</f>
        <v>4</v>
      </c>
      <c r="C2649" t="str">
        <f>_xlfn.XLOOKUP(A2649,tblProducts[Column1],tblProducts[Description])</f>
        <v>ETHOMEEN C/12S BULK</v>
      </c>
      <c r="D2649" t="str">
        <f>_xlfn.XLOOKUP(B2649,tblProducts[Column1],tblProducts[Description])</f>
        <v>ARMOSTAT 410 LM BULK</v>
      </c>
      <c r="E2649" t="s">
        <v>7</v>
      </c>
      <c r="G2649" t="s">
        <v>9</v>
      </c>
      <c r="H2649" t="s">
        <v>11</v>
      </c>
      <c r="I2649">
        <f t="shared" ref="I2649:I2712" si="46">IF(E2649="NO",0,IF(F2649="HEEL WASH",1.5,2))+IF(G2649="NO",0,2)</f>
        <v>2</v>
      </c>
    </row>
    <row r="2650" spans="1:9">
      <c r="A2650">
        <f>IF(MOD(ROW()-24,COUNTA(tblProducts[Description]))=0,A2649+1,A2649)</f>
        <v>24</v>
      </c>
      <c r="B2650">
        <f>MOD(ROW()-24,COUNTA(tblProducts[Description]))+1</f>
        <v>5</v>
      </c>
      <c r="C2650" t="str">
        <f>_xlfn.XLOOKUP(A2650,tblProducts[Column1],tblProducts[Description])</f>
        <v>ETHOMEEN C/12S BULK</v>
      </c>
      <c r="D2650" t="str">
        <f>_xlfn.XLOOKUP(B2650,tblProducts[Column1],tblProducts[Description])</f>
        <v>ARMUL HE 5070 BULK</v>
      </c>
      <c r="E2650" t="s">
        <v>9</v>
      </c>
      <c r="F2650" t="s">
        <v>12</v>
      </c>
      <c r="G2650" t="s">
        <v>7</v>
      </c>
      <c r="H2650" t="s">
        <v>8</v>
      </c>
      <c r="I2650">
        <f t="shared" si="46"/>
        <v>2</v>
      </c>
    </row>
    <row r="2651" spans="1:9">
      <c r="A2651">
        <f>IF(MOD(ROW()-24,COUNTA(tblProducts[Description]))=0,A2650+1,A2650)</f>
        <v>24</v>
      </c>
      <c r="B2651">
        <f>MOD(ROW()-24,COUNTA(tblProducts[Description]))+1</f>
        <v>6</v>
      </c>
      <c r="C2651" t="str">
        <f>_xlfn.XLOOKUP(A2651,tblProducts[Column1],tblProducts[Description])</f>
        <v>ETHOMEEN C/12S BULK</v>
      </c>
      <c r="D2651" t="str">
        <f>_xlfn.XLOOKUP(B2651,tblProducts[Column1],tblProducts[Description])</f>
        <v>BEROL 260 BULK</v>
      </c>
      <c r="E2651" t="s">
        <v>9</v>
      </c>
      <c r="F2651" t="s">
        <v>12</v>
      </c>
      <c r="G2651" t="s">
        <v>7</v>
      </c>
      <c r="H2651" t="s">
        <v>13</v>
      </c>
      <c r="I2651">
        <f t="shared" si="46"/>
        <v>2</v>
      </c>
    </row>
    <row r="2652" spans="1:9">
      <c r="A2652">
        <f>IF(MOD(ROW()-24,COUNTA(tblProducts[Description]))=0,A2651+1,A2651)</f>
        <v>24</v>
      </c>
      <c r="B2652">
        <f>MOD(ROW()-24,COUNTA(tblProducts[Description]))+1</f>
        <v>7</v>
      </c>
      <c r="C2652" t="str">
        <f>_xlfn.XLOOKUP(A2652,tblProducts[Column1],tblProducts[Description])</f>
        <v>ETHOMEEN C/12S BULK</v>
      </c>
      <c r="D2652" t="str">
        <f>_xlfn.XLOOKUP(B2652,tblProducts[Column1],tblProducts[Description])</f>
        <v>BEROL 266 BULK</v>
      </c>
      <c r="E2652" t="s">
        <v>9</v>
      </c>
      <c r="F2652" t="s">
        <v>12</v>
      </c>
      <c r="G2652" t="s">
        <v>7</v>
      </c>
      <c r="H2652" t="s">
        <v>13</v>
      </c>
      <c r="I2652">
        <f t="shared" si="46"/>
        <v>2</v>
      </c>
    </row>
    <row r="2653" spans="1:9">
      <c r="A2653">
        <f>IF(MOD(ROW()-24,COUNTA(tblProducts[Description]))=0,A2652+1,A2652)</f>
        <v>24</v>
      </c>
      <c r="B2653">
        <f>MOD(ROW()-24,COUNTA(tblProducts[Description]))+1</f>
        <v>8</v>
      </c>
      <c r="C2653" t="str">
        <f>_xlfn.XLOOKUP(A2653,tblProducts[Column1],tblProducts[Description])</f>
        <v>ETHOMEEN C/12S BULK</v>
      </c>
      <c r="D2653" t="str">
        <f>_xlfn.XLOOKUP(B2653,tblProducts[Column1],tblProducts[Description])</f>
        <v>BEROL 266V BULK</v>
      </c>
      <c r="E2653" t="s">
        <v>9</v>
      </c>
      <c r="F2653" t="s">
        <v>12</v>
      </c>
      <c r="G2653" t="s">
        <v>7</v>
      </c>
      <c r="H2653" t="s">
        <v>13</v>
      </c>
      <c r="I2653">
        <f t="shared" si="46"/>
        <v>2</v>
      </c>
    </row>
    <row r="2654" spans="1:9">
      <c r="A2654">
        <f>IF(MOD(ROW()-24,COUNTA(tblProducts[Description]))=0,A2653+1,A2653)</f>
        <v>24</v>
      </c>
      <c r="B2654">
        <f>MOD(ROW()-24,COUNTA(tblProducts[Description]))+1</f>
        <v>9</v>
      </c>
      <c r="C2654" t="str">
        <f>_xlfn.XLOOKUP(A2654,tblProducts[Column1],tblProducts[Description])</f>
        <v>ETHOMEEN C/12S BULK</v>
      </c>
      <c r="D2654" t="str">
        <f>_xlfn.XLOOKUP(B2654,tblProducts[Column1],tblProducts[Description])</f>
        <v>BEROL 467 BULK</v>
      </c>
      <c r="E2654" t="s">
        <v>9</v>
      </c>
      <c r="F2654" t="s">
        <v>12</v>
      </c>
      <c r="G2654" t="s">
        <v>7</v>
      </c>
      <c r="H2654" t="s">
        <v>8</v>
      </c>
      <c r="I2654">
        <f t="shared" si="46"/>
        <v>2</v>
      </c>
    </row>
    <row r="2655" spans="1:9">
      <c r="A2655">
        <f>IF(MOD(ROW()-24,COUNTA(tblProducts[Description]))=0,A2654+1,A2654)</f>
        <v>24</v>
      </c>
      <c r="B2655">
        <f>MOD(ROW()-24,COUNTA(tblProducts[Description]))+1</f>
        <v>10</v>
      </c>
      <c r="C2655" t="str">
        <f>_xlfn.XLOOKUP(A2655,tblProducts[Column1],tblProducts[Description])</f>
        <v>ETHOMEEN C/12S BULK</v>
      </c>
      <c r="D2655" t="str">
        <f>_xlfn.XLOOKUP(B2655,tblProducts[Column1],tblProducts[Description])</f>
        <v>BEROL OX 91-6 BULK</v>
      </c>
      <c r="E2655" t="s">
        <v>9</v>
      </c>
      <c r="F2655" t="s">
        <v>12</v>
      </c>
      <c r="G2655" t="s">
        <v>7</v>
      </c>
      <c r="H2655" t="s">
        <v>8</v>
      </c>
      <c r="I2655">
        <f t="shared" si="46"/>
        <v>2</v>
      </c>
    </row>
    <row r="2656" spans="1:9">
      <c r="A2656">
        <f>IF(MOD(ROW()-24,COUNTA(tblProducts[Description]))=0,A2655+1,A2655)</f>
        <v>24</v>
      </c>
      <c r="B2656">
        <f>MOD(ROW()-24,COUNTA(tblProducts[Description]))+1</f>
        <v>11</v>
      </c>
      <c r="C2656" t="str">
        <f>_xlfn.XLOOKUP(A2656,tblProducts[Column1],tblProducts[Description])</f>
        <v>ETHOMEEN C/12S BULK</v>
      </c>
      <c r="D2656" t="str">
        <f>_xlfn.XLOOKUP(B2656,tblProducts[Column1],tblProducts[Description])</f>
        <v>C-5635 BULK</v>
      </c>
      <c r="E2656" t="s">
        <v>9</v>
      </c>
      <c r="F2656" t="s">
        <v>12</v>
      </c>
      <c r="G2656" t="s">
        <v>7</v>
      </c>
      <c r="H2656" t="s">
        <v>8</v>
      </c>
      <c r="I2656">
        <f t="shared" si="46"/>
        <v>2</v>
      </c>
    </row>
    <row r="2657" spans="1:9">
      <c r="A2657">
        <f>IF(MOD(ROW()-24,COUNTA(tblProducts[Description]))=0,A2656+1,A2656)</f>
        <v>24</v>
      </c>
      <c r="B2657">
        <f>MOD(ROW()-24,COUNTA(tblProducts[Description]))+1</f>
        <v>12</v>
      </c>
      <c r="C2657" t="str">
        <f>_xlfn.XLOOKUP(A2657,tblProducts[Column1],tblProducts[Description])</f>
        <v>ETHOMEEN C/12S BULK</v>
      </c>
      <c r="D2657" t="str">
        <f>_xlfn.XLOOKUP(B2657,tblProducts[Column1],tblProducts[Description])</f>
        <v>C-6290 BULK</v>
      </c>
      <c r="E2657" t="s">
        <v>9</v>
      </c>
      <c r="F2657" t="s">
        <v>12</v>
      </c>
      <c r="G2657" t="s">
        <v>7</v>
      </c>
      <c r="H2657" t="s">
        <v>8</v>
      </c>
      <c r="I2657">
        <f t="shared" si="46"/>
        <v>2</v>
      </c>
    </row>
    <row r="2658" spans="1:9">
      <c r="A2658">
        <f>IF(MOD(ROW()-24,COUNTA(tblProducts[Description]))=0,A2657+1,A2657)</f>
        <v>24</v>
      </c>
      <c r="B2658">
        <f>MOD(ROW()-24,COUNTA(tblProducts[Description]))+1</f>
        <v>13</v>
      </c>
      <c r="C2658" t="str">
        <f>_xlfn.XLOOKUP(A2658,tblProducts[Column1],tblProducts[Description])</f>
        <v>ETHOMEEN C/12S BULK</v>
      </c>
      <c r="D2658" t="str">
        <f>_xlfn.XLOOKUP(B2658,tblProducts[Column1],tblProducts[Description])</f>
        <v>C-6385 BULK</v>
      </c>
      <c r="E2658" t="s">
        <v>9</v>
      </c>
      <c r="F2658" t="s">
        <v>12</v>
      </c>
      <c r="G2658" t="s">
        <v>7</v>
      </c>
      <c r="H2658" t="s">
        <v>8</v>
      </c>
      <c r="I2658">
        <f t="shared" si="46"/>
        <v>2</v>
      </c>
    </row>
    <row r="2659" spans="1:9">
      <c r="A2659">
        <f>IF(MOD(ROW()-24,COUNTA(tblProducts[Description]))=0,A2658+1,A2658)</f>
        <v>24</v>
      </c>
      <c r="B2659">
        <f>MOD(ROW()-24,COUNTA(tblProducts[Description]))+1</f>
        <v>14</v>
      </c>
      <c r="C2659" t="str">
        <f>_xlfn.XLOOKUP(A2659,tblProducts[Column1],tblProducts[Description])</f>
        <v>ETHOMEEN C/12S BULK</v>
      </c>
      <c r="D2659" t="str">
        <f>_xlfn.XLOOKUP(B2659,tblProducts[Column1],tblProducts[Description])</f>
        <v>C-6427 BULK</v>
      </c>
      <c r="E2659" t="s">
        <v>9</v>
      </c>
      <c r="F2659" t="s">
        <v>12</v>
      </c>
      <c r="G2659" t="s">
        <v>7</v>
      </c>
      <c r="H2659" t="s">
        <v>8</v>
      </c>
      <c r="I2659">
        <f t="shared" si="46"/>
        <v>2</v>
      </c>
    </row>
    <row r="2660" spans="1:9">
      <c r="A2660">
        <f>IF(MOD(ROW()-24,COUNTA(tblProducts[Description]))=0,A2659+1,A2659)</f>
        <v>24</v>
      </c>
      <c r="B2660">
        <f>MOD(ROW()-24,COUNTA(tblProducts[Description]))+1</f>
        <v>15</v>
      </c>
      <c r="C2660" t="str">
        <f>_xlfn.XLOOKUP(A2660,tblProducts[Column1],tblProducts[Description])</f>
        <v>ETHOMEEN C/12S BULK</v>
      </c>
      <c r="D2660" t="str">
        <f>_xlfn.XLOOKUP(B2660,tblProducts[Column1],tblProducts[Description])</f>
        <v>EMULPON CO-200 BULK</v>
      </c>
      <c r="E2660" t="s">
        <v>9</v>
      </c>
      <c r="F2660" t="s">
        <v>12</v>
      </c>
      <c r="G2660" t="s">
        <v>7</v>
      </c>
      <c r="H2660" t="s">
        <v>8</v>
      </c>
      <c r="I2660">
        <f t="shared" si="46"/>
        <v>2</v>
      </c>
    </row>
    <row r="2661" spans="1:9">
      <c r="A2661">
        <f>IF(MOD(ROW()-24,COUNTA(tblProducts[Description]))=0,A2660+1,A2660)</f>
        <v>24</v>
      </c>
      <c r="B2661">
        <f>MOD(ROW()-24,COUNTA(tblProducts[Description]))+1</f>
        <v>16</v>
      </c>
      <c r="C2661" t="str">
        <f>_xlfn.XLOOKUP(A2661,tblProducts[Column1],tblProducts[Description])</f>
        <v>ETHOMEEN C/12S BULK</v>
      </c>
      <c r="D2661" t="str">
        <f>_xlfn.XLOOKUP(B2661,tblProducts[Column1],tblProducts[Description])</f>
        <v>EMULPON CO-360 BULK</v>
      </c>
      <c r="E2661" t="s">
        <v>9</v>
      </c>
      <c r="F2661" t="s">
        <v>12</v>
      </c>
      <c r="G2661" t="s">
        <v>7</v>
      </c>
      <c r="H2661" t="s">
        <v>8</v>
      </c>
      <c r="I2661">
        <f t="shared" si="46"/>
        <v>2</v>
      </c>
    </row>
    <row r="2662" spans="1:9">
      <c r="A2662">
        <f>IF(MOD(ROW()-24,COUNTA(tblProducts[Description]))=0,A2661+1,A2661)</f>
        <v>24</v>
      </c>
      <c r="B2662">
        <f>MOD(ROW()-24,COUNTA(tblProducts[Description]))+1</f>
        <v>17</v>
      </c>
      <c r="C2662" t="str">
        <f>_xlfn.XLOOKUP(A2662,tblProducts[Column1],tblProducts[Description])</f>
        <v>ETHOMEEN C/12S BULK</v>
      </c>
      <c r="D2662" t="str">
        <f>_xlfn.XLOOKUP(B2662,tblProducts[Column1],tblProducts[Description])</f>
        <v>EMULPON CO-550 BULK</v>
      </c>
      <c r="E2662" t="s">
        <v>9</v>
      </c>
      <c r="F2662" t="s">
        <v>12</v>
      </c>
      <c r="G2662" t="s">
        <v>7</v>
      </c>
      <c r="H2662" t="s">
        <v>8</v>
      </c>
      <c r="I2662">
        <f t="shared" si="46"/>
        <v>2</v>
      </c>
    </row>
    <row r="2663" spans="1:9">
      <c r="A2663">
        <f>IF(MOD(ROW()-24,COUNTA(tblProducts[Description]))=0,A2662+1,A2662)</f>
        <v>24</v>
      </c>
      <c r="B2663">
        <f>MOD(ROW()-24,COUNTA(tblProducts[Description]))+1</f>
        <v>18</v>
      </c>
      <c r="C2663" t="str">
        <f>_xlfn.XLOOKUP(A2663,tblProducts[Column1],tblProducts[Description])</f>
        <v>ETHOMEEN C/12S BULK</v>
      </c>
      <c r="D2663" t="str">
        <f>_xlfn.XLOOKUP(B2663,tblProducts[Column1],tblProducts[Description])</f>
        <v>ETHODUOMEEN HT/13 BULK</v>
      </c>
      <c r="E2663" t="s">
        <v>9</v>
      </c>
      <c r="F2663" t="s">
        <v>12</v>
      </c>
      <c r="G2663" t="s">
        <v>7</v>
      </c>
      <c r="H2663" t="s">
        <v>8</v>
      </c>
      <c r="I2663">
        <f t="shared" si="46"/>
        <v>2</v>
      </c>
    </row>
    <row r="2664" spans="1:9">
      <c r="A2664">
        <f>IF(MOD(ROW()-24,COUNTA(tblProducts[Description]))=0,A2663+1,A2663)</f>
        <v>24</v>
      </c>
      <c r="B2664">
        <f>MOD(ROW()-24,COUNTA(tblProducts[Description]))+1</f>
        <v>19</v>
      </c>
      <c r="C2664" t="str">
        <f>_xlfn.XLOOKUP(A2664,tblProducts[Column1],tblProducts[Description])</f>
        <v>ETHOMEEN C/12S BULK</v>
      </c>
      <c r="D2664" t="str">
        <f>_xlfn.XLOOKUP(B2664,tblProducts[Column1],tblProducts[Description])</f>
        <v>ETHODUOMEEN T/13 BULK</v>
      </c>
      <c r="E2664" t="s">
        <v>9</v>
      </c>
      <c r="F2664" t="s">
        <v>10</v>
      </c>
      <c r="G2664" t="s">
        <v>7</v>
      </c>
      <c r="H2664" t="s">
        <v>8</v>
      </c>
      <c r="I2664">
        <f t="shared" si="46"/>
        <v>1.5</v>
      </c>
    </row>
    <row r="2665" spans="1:9">
      <c r="A2665">
        <f>IF(MOD(ROW()-24,COUNTA(tblProducts[Description]))=0,A2664+1,A2664)</f>
        <v>24</v>
      </c>
      <c r="B2665">
        <f>MOD(ROW()-24,COUNTA(tblProducts[Description]))+1</f>
        <v>20</v>
      </c>
      <c r="C2665" t="str">
        <f>_xlfn.XLOOKUP(A2665,tblProducts[Column1],tblProducts[Description])</f>
        <v>ETHOMEEN C/12S BULK</v>
      </c>
      <c r="D2665" t="str">
        <f>_xlfn.XLOOKUP(B2665,tblProducts[Column1],tblProducts[Description])</f>
        <v>ETHODUOMEEN T/13N BULK</v>
      </c>
      <c r="E2665" t="s">
        <v>9</v>
      </c>
      <c r="F2665" t="s">
        <v>10</v>
      </c>
      <c r="G2665" t="s">
        <v>7</v>
      </c>
      <c r="H2665" t="s">
        <v>8</v>
      </c>
      <c r="I2665">
        <f t="shared" si="46"/>
        <v>1.5</v>
      </c>
    </row>
    <row r="2666" spans="1:9">
      <c r="A2666">
        <f>IF(MOD(ROW()-24,COUNTA(tblProducts[Description]))=0,A2665+1,A2665)</f>
        <v>24</v>
      </c>
      <c r="B2666">
        <f>MOD(ROW()-24,COUNTA(tblProducts[Description]))+1</f>
        <v>21</v>
      </c>
      <c r="C2666" t="str">
        <f>_xlfn.XLOOKUP(A2666,tblProducts[Column1],tblProducts[Description])</f>
        <v>ETHOMEEN C/12S BULK</v>
      </c>
      <c r="D2666" t="str">
        <f>_xlfn.XLOOKUP(B2666,tblProducts[Column1],tblProducts[Description])</f>
        <v>ETHODUOMEEN T/20 BULK</v>
      </c>
      <c r="E2666" t="s">
        <v>9</v>
      </c>
      <c r="F2666" t="s">
        <v>10</v>
      </c>
      <c r="G2666" t="s">
        <v>7</v>
      </c>
      <c r="H2666" t="s">
        <v>8</v>
      </c>
      <c r="I2666">
        <f t="shared" si="46"/>
        <v>1.5</v>
      </c>
    </row>
    <row r="2667" spans="1:9">
      <c r="A2667">
        <f>IF(MOD(ROW()-24,COUNTA(tblProducts[Description]))=0,A2666+1,A2666)</f>
        <v>24</v>
      </c>
      <c r="B2667">
        <f>MOD(ROW()-24,COUNTA(tblProducts[Description]))+1</f>
        <v>22</v>
      </c>
      <c r="C2667" t="str">
        <f>_xlfn.XLOOKUP(A2667,tblProducts[Column1],tblProducts[Description])</f>
        <v>ETHOMEEN C/12S BULK</v>
      </c>
      <c r="D2667" t="str">
        <f>_xlfn.XLOOKUP(B2667,tblProducts[Column1],tblProducts[Description])</f>
        <v>ETHODUOMEEN T/25 BULK</v>
      </c>
      <c r="E2667" t="s">
        <v>9</v>
      </c>
      <c r="F2667" t="s">
        <v>10</v>
      </c>
      <c r="G2667" t="s">
        <v>7</v>
      </c>
      <c r="H2667" t="s">
        <v>8</v>
      </c>
      <c r="I2667">
        <f t="shared" si="46"/>
        <v>1.5</v>
      </c>
    </row>
    <row r="2668" spans="1:9">
      <c r="A2668">
        <f>IF(MOD(ROW()-24,COUNTA(tblProducts[Description]))=0,A2667+1,A2667)</f>
        <v>24</v>
      </c>
      <c r="B2668">
        <f>MOD(ROW()-24,COUNTA(tblProducts[Description]))+1</f>
        <v>23</v>
      </c>
      <c r="C2668" t="str">
        <f>_xlfn.XLOOKUP(A2668,tblProducts[Column1],tblProducts[Description])</f>
        <v>ETHOMEEN C/12S BULK</v>
      </c>
      <c r="D2668" t="str">
        <f>_xlfn.XLOOKUP(B2668,tblProducts[Column1],tblProducts[Description])</f>
        <v>ETHOFAT 242/25 BULK</v>
      </c>
      <c r="E2668" t="s">
        <v>9</v>
      </c>
      <c r="F2668" t="s">
        <v>12</v>
      </c>
      <c r="G2668" t="s">
        <v>7</v>
      </c>
      <c r="H2668" t="s">
        <v>8</v>
      </c>
      <c r="I2668">
        <f t="shared" si="46"/>
        <v>2</v>
      </c>
    </row>
    <row r="2669" spans="1:9">
      <c r="A2669">
        <f>IF(MOD(ROW()-24,COUNTA(tblProducts[Description]))=0,A2668+1,A2668)</f>
        <v>24</v>
      </c>
      <c r="B2669">
        <f>MOD(ROW()-24,COUNTA(tblProducts[Description]))+1</f>
        <v>24</v>
      </c>
      <c r="C2669" t="str">
        <f>_xlfn.XLOOKUP(A2669,tblProducts[Column1],tblProducts[Description])</f>
        <v>ETHOMEEN C/12S BULK</v>
      </c>
      <c r="D2669" t="str">
        <f>_xlfn.XLOOKUP(B2669,tblProducts[Column1],tblProducts[Description])</f>
        <v>ETHOMEEN C/12S BULK</v>
      </c>
      <c r="E2669" t="s">
        <v>7</v>
      </c>
      <c r="G2669" t="s">
        <v>7</v>
      </c>
      <c r="H2669" t="s">
        <v>8</v>
      </c>
      <c r="I2669">
        <f t="shared" si="46"/>
        <v>0</v>
      </c>
    </row>
    <row r="2670" spans="1:9">
      <c r="A2670">
        <f>IF(MOD(ROW()-24,COUNTA(tblProducts[Description]))=0,A2669+1,A2669)</f>
        <v>24</v>
      </c>
      <c r="B2670">
        <f>MOD(ROW()-24,COUNTA(tblProducts[Description]))+1</f>
        <v>25</v>
      </c>
      <c r="C2670" t="str">
        <f>_xlfn.XLOOKUP(A2670,tblProducts[Column1],tblProducts[Description])</f>
        <v>ETHOMEEN C/12S BULK</v>
      </c>
      <c r="D2670" t="str">
        <f>_xlfn.XLOOKUP(B2670,tblProducts[Column1],tblProducts[Description])</f>
        <v>ETHOMEEN 18/12 BULK</v>
      </c>
      <c r="E2670" t="s">
        <v>9</v>
      </c>
      <c r="F2670" t="s">
        <v>10</v>
      </c>
      <c r="G2670" t="s">
        <v>7</v>
      </c>
      <c r="H2670" t="s">
        <v>8</v>
      </c>
      <c r="I2670">
        <f t="shared" si="46"/>
        <v>1.5</v>
      </c>
    </row>
    <row r="2671" spans="1:9">
      <c r="A2671">
        <f>IF(MOD(ROW()-24,COUNTA(tblProducts[Description]))=0,A2670+1,A2670)</f>
        <v>24</v>
      </c>
      <c r="B2671">
        <f>MOD(ROW()-24,COUNTA(tblProducts[Description]))+1</f>
        <v>26</v>
      </c>
      <c r="C2671" t="str">
        <f>_xlfn.XLOOKUP(A2671,tblProducts[Column1],tblProducts[Description])</f>
        <v>ETHOMEEN C/12S BULK</v>
      </c>
      <c r="D2671" t="str">
        <f>_xlfn.XLOOKUP(B2671,tblProducts[Column1],tblProducts[Description])</f>
        <v>ETHOMEEN 18/25 BULK</v>
      </c>
      <c r="E2671" t="s">
        <v>9</v>
      </c>
      <c r="F2671" t="s">
        <v>10</v>
      </c>
      <c r="G2671" t="s">
        <v>7</v>
      </c>
      <c r="H2671" t="s">
        <v>8</v>
      </c>
      <c r="I2671">
        <f t="shared" si="46"/>
        <v>1.5</v>
      </c>
    </row>
    <row r="2672" spans="1:9">
      <c r="A2672">
        <f>IF(MOD(ROW()-24,COUNTA(tblProducts[Description]))=0,A2671+1,A2671)</f>
        <v>24</v>
      </c>
      <c r="B2672">
        <f>MOD(ROW()-24,COUNTA(tblProducts[Description]))+1</f>
        <v>27</v>
      </c>
      <c r="C2672" t="str">
        <f>_xlfn.XLOOKUP(A2672,tblProducts[Column1],tblProducts[Description])</f>
        <v>ETHOMEEN C/12S BULK</v>
      </c>
      <c r="D2672" t="str">
        <f>_xlfn.XLOOKUP(B2672,tblProducts[Column1],tblProducts[Description])</f>
        <v>ETHOMEEN C/12 BULK</v>
      </c>
      <c r="E2672" t="s">
        <v>7</v>
      </c>
      <c r="G2672" t="s">
        <v>7</v>
      </c>
      <c r="H2672" t="s">
        <v>8</v>
      </c>
      <c r="I2672">
        <f t="shared" si="46"/>
        <v>0</v>
      </c>
    </row>
    <row r="2673" spans="1:9">
      <c r="A2673">
        <f>IF(MOD(ROW()-24,COUNTA(tblProducts[Description]))=0,A2672+1,A2672)</f>
        <v>24</v>
      </c>
      <c r="B2673">
        <f>MOD(ROW()-24,COUNTA(tblProducts[Description]))+1</f>
        <v>28</v>
      </c>
      <c r="C2673" t="str">
        <f>_xlfn.XLOOKUP(A2673,tblProducts[Column1],tblProducts[Description])</f>
        <v>ETHOMEEN C/12S BULK</v>
      </c>
      <c r="D2673" t="str">
        <f>_xlfn.XLOOKUP(B2673,tblProducts[Column1],tblProducts[Description])</f>
        <v>ETHOMEEN C/12 M BULK</v>
      </c>
      <c r="E2673" t="s">
        <v>9</v>
      </c>
      <c r="F2673" t="s">
        <v>12</v>
      </c>
      <c r="G2673" t="s">
        <v>7</v>
      </c>
      <c r="H2673" t="s">
        <v>8</v>
      </c>
      <c r="I2673">
        <f t="shared" si="46"/>
        <v>2</v>
      </c>
    </row>
    <row r="2674" spans="1:9">
      <c r="A2674">
        <f>IF(MOD(ROW()-24,COUNTA(tblProducts[Description]))=0,A2673+1,A2673)</f>
        <v>24</v>
      </c>
      <c r="B2674">
        <f>MOD(ROW()-24,COUNTA(tblProducts[Description]))+1</f>
        <v>29</v>
      </c>
      <c r="C2674" t="str">
        <f>_xlfn.XLOOKUP(A2674,tblProducts[Column1],tblProducts[Description])</f>
        <v>ETHOMEEN C/12S BULK</v>
      </c>
      <c r="D2674" t="str">
        <f>_xlfn.XLOOKUP(B2674,tblProducts[Column1],tblProducts[Description])</f>
        <v>ETHOMEEN C/12 SUN BULK</v>
      </c>
      <c r="E2674" t="s">
        <v>9</v>
      </c>
      <c r="F2674" t="s">
        <v>12</v>
      </c>
      <c r="G2674" t="s">
        <v>7</v>
      </c>
      <c r="H2674" t="s">
        <v>8</v>
      </c>
      <c r="I2674">
        <f t="shared" si="46"/>
        <v>2</v>
      </c>
    </row>
    <row r="2675" spans="1:9">
      <c r="A2675">
        <f>IF(MOD(ROW()-24,COUNTA(tblProducts[Description]))=0,A2674+1,A2674)</f>
        <v>24</v>
      </c>
      <c r="B2675">
        <f>MOD(ROW()-24,COUNTA(tblProducts[Description]))+1</f>
        <v>30</v>
      </c>
      <c r="C2675" t="str">
        <f>_xlfn.XLOOKUP(A2675,tblProducts[Column1],tblProducts[Description])</f>
        <v>ETHOMEEN C/12S BULK</v>
      </c>
      <c r="D2675" t="str">
        <f>_xlfn.XLOOKUP(B2675,tblProducts[Column1],tblProducts[Description])</f>
        <v>ETHOMEEN C/12 UN BULK</v>
      </c>
      <c r="E2675" t="s">
        <v>9</v>
      </c>
      <c r="F2675" t="s">
        <v>12</v>
      </c>
      <c r="G2675" t="s">
        <v>7</v>
      </c>
      <c r="H2675" t="s">
        <v>8</v>
      </c>
      <c r="I2675">
        <f t="shared" si="46"/>
        <v>2</v>
      </c>
    </row>
    <row r="2676" spans="1:9">
      <c r="A2676">
        <f>IF(MOD(ROW()-24,COUNTA(tblProducts[Description]))=0,A2675+1,A2675)</f>
        <v>24</v>
      </c>
      <c r="B2676">
        <f>MOD(ROW()-24,COUNTA(tblProducts[Description]))+1</f>
        <v>31</v>
      </c>
      <c r="C2676" t="str">
        <f>_xlfn.XLOOKUP(A2676,tblProducts[Column1],tblProducts[Description])</f>
        <v>ETHOMEEN C/12S BULK</v>
      </c>
      <c r="D2676" t="str">
        <f>_xlfn.XLOOKUP(B2676,tblProducts[Column1],tblProducts[Description])</f>
        <v>ETHOMEEN C/15 BULK</v>
      </c>
      <c r="E2676" t="s">
        <v>7</v>
      </c>
      <c r="G2676" t="s">
        <v>7</v>
      </c>
      <c r="H2676" t="s">
        <v>8</v>
      </c>
      <c r="I2676">
        <f t="shared" si="46"/>
        <v>0</v>
      </c>
    </row>
    <row r="2677" spans="1:9">
      <c r="A2677">
        <f>IF(MOD(ROW()-24,COUNTA(tblProducts[Description]))=0,A2676+1,A2676)</f>
        <v>24</v>
      </c>
      <c r="B2677">
        <f>MOD(ROW()-24,COUNTA(tblProducts[Description]))+1</f>
        <v>32</v>
      </c>
      <c r="C2677" t="str">
        <f>_xlfn.XLOOKUP(A2677,tblProducts[Column1],tblProducts[Description])</f>
        <v>ETHOMEEN C/12S BULK</v>
      </c>
      <c r="D2677" t="str">
        <f>_xlfn.XLOOKUP(B2677,tblProducts[Column1],tblProducts[Description])</f>
        <v>ETHOMEEN C/17 BULK</v>
      </c>
      <c r="E2677" t="s">
        <v>7</v>
      </c>
      <c r="G2677" t="s">
        <v>7</v>
      </c>
      <c r="H2677" t="s">
        <v>8</v>
      </c>
      <c r="I2677">
        <f t="shared" si="46"/>
        <v>0</v>
      </c>
    </row>
    <row r="2678" spans="1:9">
      <c r="A2678">
        <f>IF(MOD(ROW()-24,COUNTA(tblProducts[Description]))=0,A2677+1,A2677)</f>
        <v>24</v>
      </c>
      <c r="B2678">
        <f>MOD(ROW()-24,COUNTA(tblProducts[Description]))+1</f>
        <v>33</v>
      </c>
      <c r="C2678" t="str">
        <f>_xlfn.XLOOKUP(A2678,tblProducts[Column1],tblProducts[Description])</f>
        <v>ETHOMEEN C/12S BULK</v>
      </c>
      <c r="D2678" t="str">
        <f>_xlfn.XLOOKUP(B2678,tblProducts[Column1],tblProducts[Description])</f>
        <v>ETHOMEEN C/25A BULK</v>
      </c>
      <c r="E2678" t="s">
        <v>7</v>
      </c>
      <c r="G2678" t="s">
        <v>7</v>
      </c>
      <c r="H2678" t="s">
        <v>8</v>
      </c>
      <c r="I2678">
        <f t="shared" si="46"/>
        <v>0</v>
      </c>
    </row>
    <row r="2679" spans="1:9">
      <c r="A2679">
        <f>IF(MOD(ROW()-24,COUNTA(tblProducts[Description]))=0,A2678+1,A2678)</f>
        <v>24</v>
      </c>
      <c r="B2679">
        <f>MOD(ROW()-24,COUNTA(tblProducts[Description]))+1</f>
        <v>34</v>
      </c>
      <c r="C2679" t="str">
        <f>_xlfn.XLOOKUP(A2679,tblProducts[Column1],tblProducts[Description])</f>
        <v>ETHOMEEN C/12S BULK</v>
      </c>
      <c r="D2679" t="str">
        <f>_xlfn.XLOOKUP(B2679,tblProducts[Column1],tblProducts[Description])</f>
        <v>ETHOMEEN C/25A S BULK</v>
      </c>
      <c r="E2679" t="s">
        <v>7</v>
      </c>
      <c r="G2679" t="s">
        <v>7</v>
      </c>
      <c r="H2679" t="s">
        <v>8</v>
      </c>
      <c r="I2679">
        <f t="shared" si="46"/>
        <v>0</v>
      </c>
    </row>
    <row r="2680" spans="1:9">
      <c r="A2680">
        <f>IF(MOD(ROW()-24,COUNTA(tblProducts[Description]))=0,A2679+1,A2679)</f>
        <v>24</v>
      </c>
      <c r="B2680">
        <f>MOD(ROW()-24,COUNTA(tblProducts[Description]))+1</f>
        <v>35</v>
      </c>
      <c r="C2680" t="str">
        <f>_xlfn.XLOOKUP(A2680,tblProducts[Column1],tblProducts[Description])</f>
        <v>ETHOMEEN C/12S BULK</v>
      </c>
      <c r="D2680" t="str">
        <f>_xlfn.XLOOKUP(B2680,tblProducts[Column1],tblProducts[Description])</f>
        <v>ETHOMEEN O/12LC BULK</v>
      </c>
      <c r="E2680" t="s">
        <v>9</v>
      </c>
      <c r="F2680" t="s">
        <v>10</v>
      </c>
      <c r="G2680" t="s">
        <v>7</v>
      </c>
      <c r="H2680" t="s">
        <v>8</v>
      </c>
      <c r="I2680">
        <f t="shared" si="46"/>
        <v>1.5</v>
      </c>
    </row>
    <row r="2681" spans="1:9">
      <c r="A2681">
        <f>IF(MOD(ROW()-24,COUNTA(tblProducts[Description]))=0,A2680+1,A2680)</f>
        <v>24</v>
      </c>
      <c r="B2681">
        <f>MOD(ROW()-24,COUNTA(tblProducts[Description]))+1</f>
        <v>36</v>
      </c>
      <c r="C2681" t="str">
        <f>_xlfn.XLOOKUP(A2681,tblProducts[Column1],tblProducts[Description])</f>
        <v>ETHOMEEN C/12S BULK</v>
      </c>
      <c r="D2681" t="str">
        <f>_xlfn.XLOOKUP(B2681,tblProducts[Column1],tblProducts[Description])</f>
        <v>ETHOMEEN SV/12 BULK</v>
      </c>
      <c r="E2681" t="s">
        <v>9</v>
      </c>
      <c r="F2681" t="s">
        <v>10</v>
      </c>
      <c r="G2681" t="s">
        <v>7</v>
      </c>
      <c r="H2681" t="s">
        <v>8</v>
      </c>
      <c r="I2681">
        <f t="shared" si="46"/>
        <v>1.5</v>
      </c>
    </row>
    <row r="2682" spans="1:9">
      <c r="A2682">
        <f>IF(MOD(ROW()-24,COUNTA(tblProducts[Description]))=0,A2681+1,A2681)</f>
        <v>24</v>
      </c>
      <c r="B2682">
        <f>MOD(ROW()-24,COUNTA(tblProducts[Description]))+1</f>
        <v>37</v>
      </c>
      <c r="C2682" t="str">
        <f>_xlfn.XLOOKUP(A2682,tblProducts[Column1],tblProducts[Description])</f>
        <v>ETHOMEEN C/12S BULK</v>
      </c>
      <c r="D2682" t="str">
        <f>_xlfn.XLOOKUP(B2682,tblProducts[Column1],tblProducts[Description])</f>
        <v>ETHOMEEN SV/15 BULK</v>
      </c>
      <c r="E2682" t="s">
        <v>9</v>
      </c>
      <c r="F2682" t="s">
        <v>10</v>
      </c>
      <c r="G2682" t="s">
        <v>7</v>
      </c>
      <c r="H2682" t="s">
        <v>8</v>
      </c>
      <c r="I2682">
        <f t="shared" si="46"/>
        <v>1.5</v>
      </c>
    </row>
    <row r="2683" spans="1:9">
      <c r="A2683">
        <f>IF(MOD(ROW()-24,COUNTA(tblProducts[Description]))=0,A2682+1,A2682)</f>
        <v>24</v>
      </c>
      <c r="B2683">
        <f>MOD(ROW()-24,COUNTA(tblProducts[Description]))+1</f>
        <v>38</v>
      </c>
      <c r="C2683" t="str">
        <f>_xlfn.XLOOKUP(A2683,tblProducts[Column1],tblProducts[Description])</f>
        <v>ETHOMEEN C/12S BULK</v>
      </c>
      <c r="D2683" t="str">
        <f>_xlfn.XLOOKUP(B2683,tblProducts[Column1],tblProducts[Description])</f>
        <v>ETHOMEEN SV/15C BULK</v>
      </c>
      <c r="E2683" t="s">
        <v>9</v>
      </c>
      <c r="F2683" t="s">
        <v>10</v>
      </c>
      <c r="G2683" t="s">
        <v>7</v>
      </c>
      <c r="H2683" t="s">
        <v>8</v>
      </c>
      <c r="I2683">
        <f t="shared" si="46"/>
        <v>1.5</v>
      </c>
    </row>
    <row r="2684" spans="1:9">
      <c r="A2684">
        <f>IF(MOD(ROW()-24,COUNTA(tblProducts[Description]))=0,A2683+1,A2683)</f>
        <v>24</v>
      </c>
      <c r="B2684">
        <f>MOD(ROW()-24,COUNTA(tblProducts[Description]))+1</f>
        <v>39</v>
      </c>
      <c r="C2684" t="str">
        <f>_xlfn.XLOOKUP(A2684,tblProducts[Column1],tblProducts[Description])</f>
        <v>ETHOMEEN C/12S BULK</v>
      </c>
      <c r="D2684" t="str">
        <f>_xlfn.XLOOKUP(B2684,tblProducts[Column1],tblProducts[Description])</f>
        <v>ETHOMEEN SV/25 BULK</v>
      </c>
      <c r="E2684" t="s">
        <v>9</v>
      </c>
      <c r="F2684" t="s">
        <v>10</v>
      </c>
      <c r="G2684" t="s">
        <v>7</v>
      </c>
      <c r="H2684" t="s">
        <v>8</v>
      </c>
      <c r="I2684">
        <f t="shared" si="46"/>
        <v>1.5</v>
      </c>
    </row>
    <row r="2685" spans="1:9">
      <c r="A2685">
        <f>IF(MOD(ROW()-24,COUNTA(tblProducts[Description]))=0,A2684+1,A2684)</f>
        <v>24</v>
      </c>
      <c r="B2685">
        <f>MOD(ROW()-24,COUNTA(tblProducts[Description]))+1</f>
        <v>40</v>
      </c>
      <c r="C2685" t="str">
        <f>_xlfn.XLOOKUP(A2685,tblProducts[Column1],tblProducts[Description])</f>
        <v>ETHOMEEN C/12S BULK</v>
      </c>
      <c r="D2685" t="str">
        <f>_xlfn.XLOOKUP(B2685,tblProducts[Column1],tblProducts[Description])</f>
        <v>ETHOMEEN T/12 BULK</v>
      </c>
      <c r="E2685" t="s">
        <v>9</v>
      </c>
      <c r="F2685" t="s">
        <v>10</v>
      </c>
      <c r="G2685" t="s">
        <v>7</v>
      </c>
      <c r="H2685" t="s">
        <v>8</v>
      </c>
      <c r="I2685">
        <f t="shared" si="46"/>
        <v>1.5</v>
      </c>
    </row>
    <row r="2686" spans="1:9">
      <c r="A2686">
        <f>IF(MOD(ROW()-24,COUNTA(tblProducts[Description]))=0,A2685+1,A2685)</f>
        <v>24</v>
      </c>
      <c r="B2686">
        <f>MOD(ROW()-24,COUNTA(tblProducts[Description]))+1</f>
        <v>41</v>
      </c>
      <c r="C2686" t="str">
        <f>_xlfn.XLOOKUP(A2686,tblProducts[Column1],tblProducts[Description])</f>
        <v>ETHOMEEN C/12S BULK</v>
      </c>
      <c r="D2686" t="str">
        <f>_xlfn.XLOOKUP(B2686,tblProducts[Column1],tblProducts[Description])</f>
        <v>ETHOMEEN T/13.5 BULK</v>
      </c>
      <c r="E2686" t="s">
        <v>9</v>
      </c>
      <c r="F2686" t="s">
        <v>10</v>
      </c>
      <c r="G2686" t="s">
        <v>7</v>
      </c>
      <c r="H2686" t="s">
        <v>8</v>
      </c>
      <c r="I2686">
        <f t="shared" si="46"/>
        <v>1.5</v>
      </c>
    </row>
    <row r="2687" spans="1:9">
      <c r="A2687">
        <f>IF(MOD(ROW()-24,COUNTA(tblProducts[Description]))=0,A2686+1,A2686)</f>
        <v>24</v>
      </c>
      <c r="B2687">
        <f>MOD(ROW()-24,COUNTA(tblProducts[Description]))+1</f>
        <v>42</v>
      </c>
      <c r="C2687" t="str">
        <f>_xlfn.XLOOKUP(A2687,tblProducts[Column1],tblProducts[Description])</f>
        <v>ETHOMEEN C/12S BULK</v>
      </c>
      <c r="D2687" t="str">
        <f>_xlfn.XLOOKUP(B2687,tblProducts[Column1],tblProducts[Description])</f>
        <v>ETHOMEEN T/15 BULK</v>
      </c>
      <c r="E2687" t="s">
        <v>9</v>
      </c>
      <c r="F2687" t="s">
        <v>10</v>
      </c>
      <c r="G2687" t="s">
        <v>7</v>
      </c>
      <c r="H2687" t="s">
        <v>8</v>
      </c>
      <c r="I2687">
        <f t="shared" si="46"/>
        <v>1.5</v>
      </c>
    </row>
    <row r="2688" spans="1:9">
      <c r="A2688">
        <f>IF(MOD(ROW()-24,COUNTA(tblProducts[Description]))=0,A2687+1,A2687)</f>
        <v>24</v>
      </c>
      <c r="B2688">
        <f>MOD(ROW()-24,COUNTA(tblProducts[Description]))+1</f>
        <v>43</v>
      </c>
      <c r="C2688" t="str">
        <f>_xlfn.XLOOKUP(A2688,tblProducts[Column1],tblProducts[Description])</f>
        <v>ETHOMEEN C/12S BULK</v>
      </c>
      <c r="D2688" t="str">
        <f>_xlfn.XLOOKUP(B2688,tblProducts[Column1],tblProducts[Description])</f>
        <v>ETHOMEEN T/17 BULK</v>
      </c>
      <c r="E2688" t="s">
        <v>9</v>
      </c>
      <c r="F2688" t="s">
        <v>10</v>
      </c>
      <c r="G2688" t="s">
        <v>7</v>
      </c>
      <c r="H2688" t="s">
        <v>8</v>
      </c>
      <c r="I2688">
        <f t="shared" si="46"/>
        <v>1.5</v>
      </c>
    </row>
    <row r="2689" spans="1:9">
      <c r="A2689">
        <f>IF(MOD(ROW()-24,COUNTA(tblProducts[Description]))=0,A2688+1,A2688)</f>
        <v>24</v>
      </c>
      <c r="B2689">
        <f>MOD(ROW()-24,COUNTA(tblProducts[Description]))+1</f>
        <v>44</v>
      </c>
      <c r="C2689" t="str">
        <f>_xlfn.XLOOKUP(A2689,tblProducts[Column1],tblProducts[Description])</f>
        <v>ETHOMEEN C/12S BULK</v>
      </c>
      <c r="D2689" t="str">
        <f>_xlfn.XLOOKUP(B2689,tblProducts[Column1],tblProducts[Description])</f>
        <v>ETHOMEEN T/18 BULK</v>
      </c>
      <c r="E2689" t="s">
        <v>9</v>
      </c>
      <c r="F2689" t="s">
        <v>10</v>
      </c>
      <c r="G2689" t="s">
        <v>7</v>
      </c>
      <c r="H2689" t="s">
        <v>8</v>
      </c>
      <c r="I2689">
        <f t="shared" si="46"/>
        <v>1.5</v>
      </c>
    </row>
    <row r="2690" spans="1:9">
      <c r="A2690">
        <f>IF(MOD(ROW()-24,COUNTA(tblProducts[Description]))=0,A2689+1,A2689)</f>
        <v>24</v>
      </c>
      <c r="B2690">
        <f>MOD(ROW()-24,COUNTA(tblProducts[Description]))+1</f>
        <v>45</v>
      </c>
      <c r="C2690" t="str">
        <f>_xlfn.XLOOKUP(A2690,tblProducts[Column1],tblProducts[Description])</f>
        <v>ETHOMEEN C/12S BULK</v>
      </c>
      <c r="D2690" t="str">
        <f>_xlfn.XLOOKUP(B2690,tblProducts[Column1],tblProducts[Description])</f>
        <v>ETHOMEEN T/19 BULK</v>
      </c>
      <c r="E2690" t="s">
        <v>9</v>
      </c>
      <c r="F2690" t="s">
        <v>10</v>
      </c>
      <c r="G2690" t="s">
        <v>7</v>
      </c>
      <c r="H2690" t="s">
        <v>8</v>
      </c>
      <c r="I2690">
        <f t="shared" si="46"/>
        <v>1.5</v>
      </c>
    </row>
    <row r="2691" spans="1:9">
      <c r="A2691">
        <f>IF(MOD(ROW()-24,COUNTA(tblProducts[Description]))=0,A2690+1,A2690)</f>
        <v>24</v>
      </c>
      <c r="B2691">
        <f>MOD(ROW()-24,COUNTA(tblProducts[Description]))+1</f>
        <v>46</v>
      </c>
      <c r="C2691" t="str">
        <f>_xlfn.XLOOKUP(A2691,tblProducts[Column1],tblProducts[Description])</f>
        <v>ETHOMEEN C/12S BULK</v>
      </c>
      <c r="D2691" t="str">
        <f>_xlfn.XLOOKUP(B2691,tblProducts[Column1],tblProducts[Description])</f>
        <v>ETHOMEEN T/20 BULK</v>
      </c>
      <c r="E2691" t="s">
        <v>9</v>
      </c>
      <c r="F2691" t="s">
        <v>10</v>
      </c>
      <c r="G2691" t="s">
        <v>7</v>
      </c>
      <c r="H2691" t="s">
        <v>8</v>
      </c>
      <c r="I2691">
        <f t="shared" si="46"/>
        <v>1.5</v>
      </c>
    </row>
    <row r="2692" spans="1:9">
      <c r="A2692">
        <f>IF(MOD(ROW()-24,COUNTA(tblProducts[Description]))=0,A2691+1,A2691)</f>
        <v>24</v>
      </c>
      <c r="B2692">
        <f>MOD(ROW()-24,COUNTA(tblProducts[Description]))+1</f>
        <v>47</v>
      </c>
      <c r="C2692" t="str">
        <f>_xlfn.XLOOKUP(A2692,tblProducts[Column1],tblProducts[Description])</f>
        <v>ETHOMEEN C/12S BULK</v>
      </c>
      <c r="D2692" t="str">
        <f>_xlfn.XLOOKUP(B2692,tblProducts[Column1],tblProducts[Description])</f>
        <v>ETHOMEEN T/20S BULK</v>
      </c>
      <c r="E2692" t="s">
        <v>9</v>
      </c>
      <c r="F2692" t="s">
        <v>10</v>
      </c>
      <c r="G2692" t="s">
        <v>7</v>
      </c>
      <c r="H2692" t="s">
        <v>8</v>
      </c>
      <c r="I2692">
        <f t="shared" si="46"/>
        <v>1.5</v>
      </c>
    </row>
    <row r="2693" spans="1:9">
      <c r="A2693">
        <f>IF(MOD(ROW()-24,COUNTA(tblProducts[Description]))=0,A2692+1,A2692)</f>
        <v>24</v>
      </c>
      <c r="B2693">
        <f>MOD(ROW()-24,COUNTA(tblProducts[Description]))+1</f>
        <v>48</v>
      </c>
      <c r="C2693" t="str">
        <f>_xlfn.XLOOKUP(A2693,tblProducts[Column1],tblProducts[Description])</f>
        <v>ETHOMEEN C/12S BULK</v>
      </c>
      <c r="D2693" t="str">
        <f>_xlfn.XLOOKUP(B2693,tblProducts[Column1],tblProducts[Description])</f>
        <v>ETHOMEEN T/24 BULK</v>
      </c>
      <c r="E2693" t="s">
        <v>9</v>
      </c>
      <c r="F2693" t="s">
        <v>10</v>
      </c>
      <c r="G2693" t="s">
        <v>7</v>
      </c>
      <c r="H2693" t="s">
        <v>8</v>
      </c>
      <c r="I2693">
        <f t="shared" si="46"/>
        <v>1.5</v>
      </c>
    </row>
    <row r="2694" spans="1:9">
      <c r="A2694">
        <f>IF(MOD(ROW()-24,COUNTA(tblProducts[Description]))=0,A2693+1,A2693)</f>
        <v>24</v>
      </c>
      <c r="B2694">
        <f>MOD(ROW()-24,COUNTA(tblProducts[Description]))+1</f>
        <v>49</v>
      </c>
      <c r="C2694" t="str">
        <f>_xlfn.XLOOKUP(A2694,tblProducts[Column1],tblProducts[Description])</f>
        <v>ETHOMEEN C/12S BULK</v>
      </c>
      <c r="D2694" t="str">
        <f>_xlfn.XLOOKUP(B2694,tblProducts[Column1],tblProducts[Description])</f>
        <v>ETHOMEEN T/25 BULK</v>
      </c>
      <c r="E2694" t="s">
        <v>9</v>
      </c>
      <c r="F2694" t="s">
        <v>10</v>
      </c>
      <c r="G2694" t="s">
        <v>7</v>
      </c>
      <c r="H2694" t="s">
        <v>8</v>
      </c>
      <c r="I2694">
        <f t="shared" si="46"/>
        <v>1.5</v>
      </c>
    </row>
    <row r="2695" spans="1:9">
      <c r="A2695">
        <f>IF(MOD(ROW()-24,COUNTA(tblProducts[Description]))=0,A2694+1,A2694)</f>
        <v>24</v>
      </c>
      <c r="B2695">
        <f>MOD(ROW()-24,COUNTA(tblProducts[Description]))+1</f>
        <v>50</v>
      </c>
      <c r="C2695" t="str">
        <f>_xlfn.XLOOKUP(A2695,tblProducts[Column1],tblProducts[Description])</f>
        <v>ETHOMEEN C/12S BULK</v>
      </c>
      <c r="D2695" t="str">
        <f>_xlfn.XLOOKUP(B2695,tblProducts[Column1],tblProducts[Description])</f>
        <v>ETHOMEEN T/28 BULK</v>
      </c>
      <c r="E2695" t="s">
        <v>9</v>
      </c>
      <c r="F2695" t="s">
        <v>10</v>
      </c>
      <c r="G2695" t="s">
        <v>7</v>
      </c>
      <c r="H2695" t="s">
        <v>8</v>
      </c>
      <c r="I2695">
        <f t="shared" si="46"/>
        <v>1.5</v>
      </c>
    </row>
    <row r="2696" spans="1:9">
      <c r="A2696">
        <f>IF(MOD(ROW()-24,COUNTA(tblProducts[Description]))=0,A2695+1,A2695)</f>
        <v>24</v>
      </c>
      <c r="B2696">
        <f>MOD(ROW()-24,COUNTA(tblProducts[Description]))+1</f>
        <v>51</v>
      </c>
      <c r="C2696" t="str">
        <f>_xlfn.XLOOKUP(A2696,tblProducts[Column1],tblProducts[Description])</f>
        <v>ETHOMEEN C/12S BULK</v>
      </c>
      <c r="D2696" t="str">
        <f>_xlfn.XLOOKUP(B2696,tblProducts[Column1],tblProducts[Description])</f>
        <v>ETHYLAN 1008 SA BULK</v>
      </c>
      <c r="E2696" t="s">
        <v>9</v>
      </c>
      <c r="F2696" t="s">
        <v>12</v>
      </c>
      <c r="G2696" t="s">
        <v>7</v>
      </c>
      <c r="H2696" t="s">
        <v>8</v>
      </c>
      <c r="I2696">
        <f t="shared" si="46"/>
        <v>2</v>
      </c>
    </row>
    <row r="2697" spans="1:9">
      <c r="A2697">
        <f>IF(MOD(ROW()-24,COUNTA(tblProducts[Description]))=0,A2696+1,A2696)</f>
        <v>24</v>
      </c>
      <c r="B2697">
        <f>MOD(ROW()-24,COUNTA(tblProducts[Description]))+1</f>
        <v>52</v>
      </c>
      <c r="C2697" t="str">
        <f>_xlfn.XLOOKUP(A2697,tblProducts[Column1],tblProducts[Description])</f>
        <v>ETHOMEEN C/12S BULK</v>
      </c>
      <c r="D2697" t="str">
        <f>_xlfn.XLOOKUP(B2697,tblProducts[Column1],tblProducts[Description])</f>
        <v>ETHYLAN 325 BULK</v>
      </c>
      <c r="E2697" t="s">
        <v>9</v>
      </c>
      <c r="F2697" t="s">
        <v>12</v>
      </c>
      <c r="G2697" t="s">
        <v>7</v>
      </c>
      <c r="H2697" t="s">
        <v>8</v>
      </c>
      <c r="I2697">
        <f t="shared" si="46"/>
        <v>2</v>
      </c>
    </row>
    <row r="2698" spans="1:9">
      <c r="A2698">
        <f>IF(MOD(ROW()-24,COUNTA(tblProducts[Description]))=0,A2697+1,A2697)</f>
        <v>24</v>
      </c>
      <c r="B2698">
        <f>MOD(ROW()-24,COUNTA(tblProducts[Description]))+1</f>
        <v>53</v>
      </c>
      <c r="C2698" t="str">
        <f>_xlfn.XLOOKUP(A2698,tblProducts[Column1],tblProducts[Description])</f>
        <v>ETHOMEEN C/12S BULK</v>
      </c>
      <c r="D2698" t="str">
        <f>_xlfn.XLOOKUP(B2698,tblProducts[Column1],tblProducts[Description])</f>
        <v>ETHYLAN NS-500LQ BULK</v>
      </c>
      <c r="E2698" t="s">
        <v>9</v>
      </c>
      <c r="F2698" t="s">
        <v>12</v>
      </c>
      <c r="G2698" t="s">
        <v>7</v>
      </c>
      <c r="H2698" t="s">
        <v>8</v>
      </c>
      <c r="I2698">
        <f t="shared" si="46"/>
        <v>2</v>
      </c>
    </row>
    <row r="2699" spans="1:9">
      <c r="A2699">
        <f>IF(MOD(ROW()-24,COUNTA(tblProducts[Description]))=0,A2698+1,A2698)</f>
        <v>24</v>
      </c>
      <c r="B2699">
        <f>MOD(ROW()-24,COUNTA(tblProducts[Description]))+1</f>
        <v>54</v>
      </c>
      <c r="C2699" t="str">
        <f>_xlfn.XLOOKUP(A2699,tblProducts[Column1],tblProducts[Description])</f>
        <v>ETHOMEEN C/12S BULK</v>
      </c>
      <c r="D2699" t="str">
        <f>_xlfn.XLOOKUP(B2699,tblProducts[Column1],tblProducts[Description])</f>
        <v>ETHYLAN PRE NS-505 K BULK</v>
      </c>
      <c r="E2699" t="s">
        <v>9</v>
      </c>
      <c r="F2699" t="s">
        <v>12</v>
      </c>
      <c r="G2699" t="s">
        <v>7</v>
      </c>
      <c r="H2699" t="s">
        <v>8</v>
      </c>
      <c r="I2699">
        <f t="shared" si="46"/>
        <v>2</v>
      </c>
    </row>
    <row r="2700" spans="1:9">
      <c r="A2700">
        <f>IF(MOD(ROW()-24,COUNTA(tblProducts[Description]))=0,A2699+1,A2699)</f>
        <v>24</v>
      </c>
      <c r="B2700">
        <f>MOD(ROW()-24,COUNTA(tblProducts[Description]))+1</f>
        <v>55</v>
      </c>
      <c r="C2700" t="str">
        <f>_xlfn.XLOOKUP(A2700,tblProducts[Column1],tblProducts[Description])</f>
        <v>ETHOMEEN C/12S BULK</v>
      </c>
      <c r="D2700" t="str">
        <f>_xlfn.XLOOKUP(B2700,tblProducts[Column1],tblProducts[Description])</f>
        <v>ETHYLAN SN-90 BULK</v>
      </c>
      <c r="E2700" t="s">
        <v>9</v>
      </c>
      <c r="F2700" t="s">
        <v>12</v>
      </c>
      <c r="G2700" t="s">
        <v>7</v>
      </c>
      <c r="H2700" t="s">
        <v>8</v>
      </c>
      <c r="I2700">
        <f t="shared" si="46"/>
        <v>2</v>
      </c>
    </row>
    <row r="2701" spans="1:9">
      <c r="A2701">
        <f>IF(MOD(ROW()-24,COUNTA(tblProducts[Description]))=0,A2700+1,A2700)</f>
        <v>24</v>
      </c>
      <c r="B2701">
        <f>MOD(ROW()-24,COUNTA(tblProducts[Description]))+1</f>
        <v>56</v>
      </c>
      <c r="C2701" t="str">
        <f>_xlfn.XLOOKUP(A2701,tblProducts[Column1],tblProducts[Description])</f>
        <v>ETHOMEEN C/12S BULK</v>
      </c>
      <c r="D2701" t="str">
        <f>_xlfn.XLOOKUP(B2701,tblProducts[Column1],tblProducts[Description])</f>
        <v>ETHYLAN TD-100 BULK</v>
      </c>
      <c r="E2701" t="s">
        <v>9</v>
      </c>
      <c r="F2701" t="s">
        <v>12</v>
      </c>
      <c r="G2701" t="s">
        <v>7</v>
      </c>
      <c r="H2701" t="s">
        <v>8</v>
      </c>
      <c r="I2701">
        <f t="shared" si="46"/>
        <v>2</v>
      </c>
    </row>
    <row r="2702" spans="1:9">
      <c r="A2702">
        <f>IF(MOD(ROW()-24,COUNTA(tblProducts[Description]))=0,A2701+1,A2701)</f>
        <v>24</v>
      </c>
      <c r="B2702">
        <f>MOD(ROW()-24,COUNTA(tblProducts[Description]))+1</f>
        <v>57</v>
      </c>
      <c r="C2702" t="str">
        <f>_xlfn.XLOOKUP(A2702,tblProducts[Column1],tblProducts[Description])</f>
        <v>ETHOMEEN C/12S BULK</v>
      </c>
      <c r="D2702" t="str">
        <f>_xlfn.XLOOKUP(B2702,tblProducts[Column1],tblProducts[Description])</f>
        <v>ETHYLAN TD-120 BULK</v>
      </c>
      <c r="E2702" t="s">
        <v>9</v>
      </c>
      <c r="F2702" t="s">
        <v>12</v>
      </c>
      <c r="G2702" t="s">
        <v>7</v>
      </c>
      <c r="H2702" t="s">
        <v>8</v>
      </c>
      <c r="I2702">
        <f t="shared" si="46"/>
        <v>2</v>
      </c>
    </row>
    <row r="2703" spans="1:9">
      <c r="A2703">
        <f>IF(MOD(ROW()-24,COUNTA(tblProducts[Description]))=0,A2702+1,A2702)</f>
        <v>24</v>
      </c>
      <c r="B2703">
        <f>MOD(ROW()-24,COUNTA(tblProducts[Description]))+1</f>
        <v>58</v>
      </c>
      <c r="C2703" t="str">
        <f>_xlfn.XLOOKUP(A2703,tblProducts[Column1],tblProducts[Description])</f>
        <v>ETHOMEEN C/12S BULK</v>
      </c>
      <c r="D2703" t="str">
        <f>_xlfn.XLOOKUP(B2703,tblProducts[Column1],tblProducts[Description])</f>
        <v>ETHYLAN TD-1407 BULK</v>
      </c>
      <c r="E2703" t="s">
        <v>9</v>
      </c>
      <c r="F2703" t="s">
        <v>12</v>
      </c>
      <c r="G2703" t="s">
        <v>7</v>
      </c>
      <c r="H2703" t="s">
        <v>8</v>
      </c>
      <c r="I2703">
        <f t="shared" si="46"/>
        <v>2</v>
      </c>
    </row>
    <row r="2704" spans="1:9">
      <c r="A2704">
        <f>IF(MOD(ROW()-24,COUNTA(tblProducts[Description]))=0,A2703+1,A2703)</f>
        <v>24</v>
      </c>
      <c r="B2704">
        <f>MOD(ROW()-24,COUNTA(tblProducts[Description]))+1</f>
        <v>59</v>
      </c>
      <c r="C2704" t="str">
        <f>_xlfn.XLOOKUP(A2704,tblProducts[Column1],tblProducts[Description])</f>
        <v>ETHOMEEN C/12S BULK</v>
      </c>
      <c r="D2704" t="str">
        <f>_xlfn.XLOOKUP(B2704,tblProducts[Column1],tblProducts[Description])</f>
        <v>ETHYLAN TD-40 BULK</v>
      </c>
      <c r="E2704" t="s">
        <v>9</v>
      </c>
      <c r="F2704" t="s">
        <v>12</v>
      </c>
      <c r="G2704" t="s">
        <v>7</v>
      </c>
      <c r="H2704" t="s">
        <v>8</v>
      </c>
      <c r="I2704">
        <f t="shared" si="46"/>
        <v>2</v>
      </c>
    </row>
    <row r="2705" spans="1:9">
      <c r="A2705">
        <f>IF(MOD(ROW()-24,COUNTA(tblProducts[Description]))=0,A2704+1,A2704)</f>
        <v>24</v>
      </c>
      <c r="B2705">
        <f>MOD(ROW()-24,COUNTA(tblProducts[Description]))+1</f>
        <v>60</v>
      </c>
      <c r="C2705" t="str">
        <f>_xlfn.XLOOKUP(A2705,tblProducts[Column1],tblProducts[Description])</f>
        <v>ETHOMEEN C/12S BULK</v>
      </c>
      <c r="D2705" t="str">
        <f>_xlfn.XLOOKUP(B2705,tblProducts[Column1],tblProducts[Description])</f>
        <v>ETHYLAN TD-60 BULK</v>
      </c>
      <c r="E2705" t="s">
        <v>9</v>
      </c>
      <c r="F2705" t="s">
        <v>12</v>
      </c>
      <c r="G2705" t="s">
        <v>7</v>
      </c>
      <c r="H2705" t="s">
        <v>8</v>
      </c>
      <c r="I2705">
        <f t="shared" si="46"/>
        <v>2</v>
      </c>
    </row>
    <row r="2706" spans="1:9">
      <c r="A2706">
        <f>IF(MOD(ROW()-24,COUNTA(tblProducts[Description]))=0,A2705+1,A2705)</f>
        <v>24</v>
      </c>
      <c r="B2706">
        <f>MOD(ROW()-24,COUNTA(tblProducts[Description]))+1</f>
        <v>61</v>
      </c>
      <c r="C2706" t="str">
        <f>_xlfn.XLOOKUP(A2706,tblProducts[Column1],tblProducts[Description])</f>
        <v>ETHOMEEN C/12S BULK</v>
      </c>
      <c r="D2706" t="str">
        <f>_xlfn.XLOOKUP(B2706,tblProducts[Column1],tblProducts[Description])</f>
        <v>INTERMEDIATE BE-110L BULK</v>
      </c>
      <c r="E2706" t="s">
        <v>9</v>
      </c>
      <c r="F2706" t="s">
        <v>12</v>
      </c>
      <c r="G2706" t="s">
        <v>7</v>
      </c>
      <c r="H2706" t="s">
        <v>8</v>
      </c>
      <c r="I2706">
        <f t="shared" si="46"/>
        <v>2</v>
      </c>
    </row>
    <row r="2707" spans="1:9">
      <c r="A2707">
        <f>IF(MOD(ROW()-24,COUNTA(tblProducts[Description]))=0,A2706+1,A2706)</f>
        <v>24</v>
      </c>
      <c r="B2707">
        <f>MOD(ROW()-24,COUNTA(tblProducts[Description]))+1</f>
        <v>62</v>
      </c>
      <c r="C2707" t="str">
        <f>_xlfn.XLOOKUP(A2707,tblProducts[Column1],tblProducts[Description])</f>
        <v>ETHOMEEN C/12S BULK</v>
      </c>
      <c r="D2707" t="str">
        <f>_xlfn.XLOOKUP(B2707,tblProducts[Column1],tblProducts[Description])</f>
        <v>INTERMEDIATE DPG-415 BULK</v>
      </c>
      <c r="E2707" t="s">
        <v>9</v>
      </c>
      <c r="F2707" t="s">
        <v>12</v>
      </c>
      <c r="G2707" t="s">
        <v>7</v>
      </c>
      <c r="H2707" t="s">
        <v>8</v>
      </c>
      <c r="I2707">
        <f t="shared" si="46"/>
        <v>2</v>
      </c>
    </row>
    <row r="2708" spans="1:9">
      <c r="A2708">
        <f>IF(MOD(ROW()-24,COUNTA(tblProducts[Description]))=0,A2707+1,A2707)</f>
        <v>24</v>
      </c>
      <c r="B2708">
        <f>MOD(ROW()-24,COUNTA(tblProducts[Description]))+1</f>
        <v>63</v>
      </c>
      <c r="C2708" t="str">
        <f>_xlfn.XLOOKUP(A2708,tblProducts[Column1],tblProducts[Description])</f>
        <v>ETHOMEEN C/12S BULK</v>
      </c>
      <c r="D2708" t="str">
        <f>_xlfn.XLOOKUP(B2708,tblProducts[Column1],tblProducts[Description])</f>
        <v>PROPODUOMEEN T/12 BULK</v>
      </c>
      <c r="E2708" t="s">
        <v>9</v>
      </c>
      <c r="F2708" t="s">
        <v>12</v>
      </c>
      <c r="G2708" t="s">
        <v>9</v>
      </c>
      <c r="H2708" t="s">
        <v>8</v>
      </c>
      <c r="I2708">
        <f t="shared" si="46"/>
        <v>4</v>
      </c>
    </row>
    <row r="2709" spans="1:9">
      <c r="A2709">
        <f>IF(MOD(ROW()-24,COUNTA(tblProducts[Description]))=0,A2708+1,A2708)</f>
        <v>24</v>
      </c>
      <c r="B2709">
        <f>MOD(ROW()-24,COUNTA(tblProducts[Description]))+1</f>
        <v>64</v>
      </c>
      <c r="C2709" t="str">
        <f>_xlfn.XLOOKUP(A2709,tblProducts[Column1],tblProducts[Description])</f>
        <v>ETHOMEEN C/12S BULK</v>
      </c>
      <c r="D2709" t="str">
        <f>_xlfn.XLOOKUP(B2709,tblProducts[Column1],tblProducts[Description])</f>
        <v>PROPOMEEN T/12 BULK</v>
      </c>
      <c r="E2709" t="s">
        <v>9</v>
      </c>
      <c r="F2709" t="s">
        <v>12</v>
      </c>
      <c r="G2709" t="s">
        <v>9</v>
      </c>
      <c r="H2709" t="s">
        <v>8</v>
      </c>
      <c r="I2709">
        <f t="shared" si="46"/>
        <v>4</v>
      </c>
    </row>
    <row r="2710" spans="1:9">
      <c r="A2710">
        <f>IF(MOD(ROW()-24,COUNTA(tblProducts[Description]))=0,A2709+1,A2709)</f>
        <v>24</v>
      </c>
      <c r="B2710">
        <f>MOD(ROW()-24,COUNTA(tblProducts[Description]))+1</f>
        <v>65</v>
      </c>
      <c r="C2710" t="str">
        <f>_xlfn.XLOOKUP(A2710,tblProducts[Column1],tblProducts[Description])</f>
        <v>ETHOMEEN C/12S BULK</v>
      </c>
      <c r="D2710" t="str">
        <f>_xlfn.XLOOKUP(B2710,tblProducts[Column1],tblProducts[Description])</f>
        <v>TMP-420 BULK</v>
      </c>
      <c r="E2710" t="s">
        <v>9</v>
      </c>
      <c r="F2710" t="s">
        <v>12</v>
      </c>
      <c r="G2710" t="s">
        <v>7</v>
      </c>
      <c r="H2710" t="s">
        <v>8</v>
      </c>
      <c r="I2710">
        <f t="shared" si="46"/>
        <v>2</v>
      </c>
    </row>
    <row r="2711" spans="1:9">
      <c r="A2711">
        <f>IF(MOD(ROW()-24,COUNTA(tblProducts[Description]))=0,A2710+1,A2710)</f>
        <v>24</v>
      </c>
      <c r="B2711">
        <f>MOD(ROW()-24,COUNTA(tblProducts[Description]))+1</f>
        <v>66</v>
      </c>
      <c r="C2711" t="str">
        <f>_xlfn.XLOOKUP(A2711,tblProducts[Column1],tblProducts[Description])</f>
        <v>ETHOMEEN C/12S BULK</v>
      </c>
      <c r="D2711" t="str">
        <f>_xlfn.XLOOKUP(B2711,tblProducts[Column1],tblProducts[Description])</f>
        <v>TMP-80 BULK</v>
      </c>
      <c r="E2711" t="s">
        <v>9</v>
      </c>
      <c r="F2711" t="s">
        <v>12</v>
      </c>
      <c r="G2711" t="s">
        <v>7</v>
      </c>
      <c r="H2711" t="s">
        <v>8</v>
      </c>
      <c r="I2711">
        <f t="shared" si="46"/>
        <v>2</v>
      </c>
    </row>
    <row r="2712" spans="1:9">
      <c r="A2712">
        <f>IF(MOD(ROW()-24,COUNTA(tblProducts[Description]))=0,A2711+1,A2711)</f>
        <v>24</v>
      </c>
      <c r="B2712">
        <f>MOD(ROW()-24,COUNTA(tblProducts[Description]))+1</f>
        <v>67</v>
      </c>
      <c r="C2712" t="str">
        <f>_xlfn.XLOOKUP(A2712,tblProducts[Column1],tblProducts[Description])</f>
        <v>ETHOMEEN C/12S BULK</v>
      </c>
      <c r="D2712" t="str">
        <f>_xlfn.XLOOKUP(B2712,tblProducts[Column1],tblProducts[Description])</f>
        <v>VISCO 352 BULK</v>
      </c>
      <c r="E2712" t="s">
        <v>9</v>
      </c>
      <c r="F2712" t="s">
        <v>12</v>
      </c>
      <c r="G2712" t="s">
        <v>7</v>
      </c>
      <c r="H2712" t="s">
        <v>8</v>
      </c>
      <c r="I2712">
        <f t="shared" si="46"/>
        <v>2</v>
      </c>
    </row>
    <row r="2713" spans="1:9">
      <c r="A2713">
        <f>IF(MOD(ROW()-24,COUNTA(tblProducts[Description]))=0,A2712+1,A2712)</f>
        <v>24</v>
      </c>
      <c r="B2713">
        <f>MOD(ROW()-24,COUNTA(tblProducts[Description]))+1</f>
        <v>68</v>
      </c>
      <c r="C2713" t="str">
        <f>_xlfn.XLOOKUP(A2713,tblProducts[Column1],tblProducts[Description])</f>
        <v>ETHOMEEN C/12S BULK</v>
      </c>
      <c r="D2713" t="str">
        <f>_xlfn.XLOOKUP(B2713,tblProducts[Column1],tblProducts[Description])</f>
        <v>WITBREAK DPG-25 BULK</v>
      </c>
      <c r="E2713" t="s">
        <v>9</v>
      </c>
      <c r="F2713" t="s">
        <v>12</v>
      </c>
      <c r="G2713" t="s">
        <v>7</v>
      </c>
      <c r="H2713" t="s">
        <v>8</v>
      </c>
      <c r="I2713">
        <f t="shared" ref="I2713:I2776" si="47">IF(E2713="NO",0,IF(F2713="HEEL WASH",1.5,2))+IF(G2713="NO",0,2)</f>
        <v>2</v>
      </c>
    </row>
    <row r="2714" spans="1:9">
      <c r="A2714">
        <f>IF(MOD(ROW()-24,COUNTA(tblProducts[Description]))=0,A2713+1,A2713)</f>
        <v>24</v>
      </c>
      <c r="B2714">
        <f>MOD(ROW()-24,COUNTA(tblProducts[Description]))+1</f>
        <v>69</v>
      </c>
      <c r="C2714" t="str">
        <f>_xlfn.XLOOKUP(A2714,tblProducts[Column1],tblProducts[Description])</f>
        <v>ETHOMEEN C/12S BULK</v>
      </c>
      <c r="D2714" t="str">
        <f>_xlfn.XLOOKUP(B2714,tblProducts[Column1],tblProducts[Description])</f>
        <v>WITBREAK DPG-482 BULK</v>
      </c>
      <c r="E2714" t="s">
        <v>9</v>
      </c>
      <c r="F2714" t="s">
        <v>12</v>
      </c>
      <c r="G2714" t="s">
        <v>7</v>
      </c>
      <c r="H2714" t="s">
        <v>8</v>
      </c>
      <c r="I2714">
        <f t="shared" si="47"/>
        <v>2</v>
      </c>
    </row>
    <row r="2715" spans="1:9">
      <c r="A2715">
        <f>IF(MOD(ROW()-24,COUNTA(tblProducts[Description]))=0,A2714+1,A2714)</f>
        <v>24</v>
      </c>
      <c r="B2715">
        <f>MOD(ROW()-24,COUNTA(tblProducts[Description]))+1</f>
        <v>70</v>
      </c>
      <c r="C2715" t="str">
        <f>_xlfn.XLOOKUP(A2715,tblProducts[Column1],tblProducts[Description])</f>
        <v>ETHOMEEN C/12S BULK</v>
      </c>
      <c r="D2715" t="str">
        <f>_xlfn.XLOOKUP(B2715,tblProducts[Column1],tblProducts[Description])</f>
        <v>WITBREAK DPG-818 BULK</v>
      </c>
      <c r="E2715" t="s">
        <v>9</v>
      </c>
      <c r="F2715" t="s">
        <v>12</v>
      </c>
      <c r="G2715" t="s">
        <v>7</v>
      </c>
      <c r="H2715" t="s">
        <v>8</v>
      </c>
      <c r="I2715">
        <f t="shared" si="47"/>
        <v>2</v>
      </c>
    </row>
    <row r="2716" spans="1:9">
      <c r="A2716">
        <f>IF(MOD(ROW()-24,COUNTA(tblProducts[Description]))=0,A2715+1,A2715)</f>
        <v>24</v>
      </c>
      <c r="B2716">
        <f>MOD(ROW()-24,COUNTA(tblProducts[Description]))+1</f>
        <v>71</v>
      </c>
      <c r="C2716" t="str">
        <f>_xlfn.XLOOKUP(A2716,tblProducts[Column1],tblProducts[Description])</f>
        <v>ETHOMEEN C/12S BULK</v>
      </c>
      <c r="D2716" t="str">
        <f>_xlfn.XLOOKUP(B2716,tblProducts[Column1],tblProducts[Description])</f>
        <v>WITBREAK DTG-62 BULK</v>
      </c>
      <c r="E2716" t="s">
        <v>9</v>
      </c>
      <c r="F2716" t="s">
        <v>12</v>
      </c>
      <c r="G2716" t="s">
        <v>7</v>
      </c>
      <c r="H2716" t="s">
        <v>8</v>
      </c>
      <c r="I2716">
        <f t="shared" si="47"/>
        <v>2</v>
      </c>
    </row>
    <row r="2717" spans="1:9">
      <c r="A2717">
        <f>IF(MOD(ROW()-24,COUNTA(tblProducts[Description]))=0,A2716+1,A2716)</f>
        <v>24</v>
      </c>
      <c r="B2717">
        <f>MOD(ROW()-24,COUNTA(tblProducts[Description]))+1</f>
        <v>72</v>
      </c>
      <c r="C2717" t="str">
        <f>_xlfn.XLOOKUP(A2717,tblProducts[Column1],tblProducts[Description])</f>
        <v>ETHOMEEN C/12S BULK</v>
      </c>
      <c r="D2717" t="str">
        <f>_xlfn.XLOOKUP(B2717,tblProducts[Column1],tblProducts[Description])</f>
        <v>WITCOMUL 1844 BULK</v>
      </c>
      <c r="E2717" t="s">
        <v>9</v>
      </c>
      <c r="F2717" t="s">
        <v>12</v>
      </c>
      <c r="G2717" t="s">
        <v>7</v>
      </c>
      <c r="H2717" t="s">
        <v>8</v>
      </c>
      <c r="I2717">
        <f t="shared" si="47"/>
        <v>2</v>
      </c>
    </row>
    <row r="2718" spans="1:9">
      <c r="A2718">
        <f>IF(MOD(ROW()-24,COUNTA(tblProducts[Description]))=0,A2717+1,A2717)</f>
        <v>24</v>
      </c>
      <c r="B2718">
        <f>MOD(ROW()-24,COUNTA(tblProducts[Description]))+1</f>
        <v>73</v>
      </c>
      <c r="C2718" t="str">
        <f>_xlfn.XLOOKUP(A2718,tblProducts[Column1],tblProducts[Description])</f>
        <v>ETHOMEEN C/12S BULK</v>
      </c>
      <c r="D2718" t="str">
        <f>_xlfn.XLOOKUP(B2718,tblProducts[Column1],tblProducts[Description])</f>
        <v>WITCONOL 2690 BULK</v>
      </c>
      <c r="E2718" t="s">
        <v>9</v>
      </c>
      <c r="F2718" t="s">
        <v>12</v>
      </c>
      <c r="G2718" t="s">
        <v>7</v>
      </c>
      <c r="H2718" t="s">
        <v>8</v>
      </c>
      <c r="I2718">
        <f t="shared" si="47"/>
        <v>2</v>
      </c>
    </row>
    <row r="2719" spans="1:9">
      <c r="A2719">
        <f>IF(MOD(ROW()-24,COUNTA(tblProducts[Description]))=0,A2718+1,A2718)</f>
        <v>24</v>
      </c>
      <c r="B2719">
        <f>MOD(ROW()-24,COUNTA(tblProducts[Description]))+1</f>
        <v>74</v>
      </c>
      <c r="C2719" t="str">
        <f>_xlfn.XLOOKUP(A2719,tblProducts[Column1],tblProducts[Description])</f>
        <v>ETHOMEEN C/12S BULK</v>
      </c>
      <c r="D2719" t="str">
        <f>_xlfn.XLOOKUP(B2719,tblProducts[Column1],tblProducts[Description])</f>
        <v>ETHYLAN 324 BULK</v>
      </c>
      <c r="E2719" t="s">
        <v>9</v>
      </c>
      <c r="F2719" t="s">
        <v>12</v>
      </c>
      <c r="G2719" t="s">
        <v>7</v>
      </c>
      <c r="H2719" t="s">
        <v>8</v>
      </c>
      <c r="I2719">
        <f t="shared" si="47"/>
        <v>2</v>
      </c>
    </row>
    <row r="2720" spans="1:9">
      <c r="A2720">
        <f>IF(MOD(ROW()-24,COUNTA(tblProducts[Description]))=0,A2719+1,A2719)</f>
        <v>24</v>
      </c>
      <c r="B2720">
        <f>MOD(ROW()-24,COUNTA(tblProducts[Description]))+1</f>
        <v>75</v>
      </c>
      <c r="C2720" t="str">
        <f>_xlfn.XLOOKUP(A2720,tblProducts[Column1],tblProducts[Description])</f>
        <v>ETHOMEEN C/12S BULK</v>
      </c>
      <c r="D2720" t="str">
        <f>_xlfn.XLOOKUP(B2720,tblProducts[Column1],tblProducts[Description])</f>
        <v>WITCONOL NP-120 BULK</v>
      </c>
      <c r="E2720" t="s">
        <v>9</v>
      </c>
      <c r="F2720" t="s">
        <v>12</v>
      </c>
      <c r="G2720" t="s">
        <v>7</v>
      </c>
      <c r="H2720" t="s">
        <v>8</v>
      </c>
      <c r="I2720">
        <f t="shared" si="47"/>
        <v>2</v>
      </c>
    </row>
    <row r="2721" spans="1:9">
      <c r="A2721">
        <f>IF(MOD(ROW()-24,COUNTA(tblProducts[Description]))=0,A2720+1,A2720)</f>
        <v>24</v>
      </c>
      <c r="B2721">
        <f>MOD(ROW()-24,COUNTA(tblProducts[Description]))+1</f>
        <v>76</v>
      </c>
      <c r="C2721" t="str">
        <f>_xlfn.XLOOKUP(A2721,tblProducts[Column1],tblProducts[Description])</f>
        <v>ETHOMEEN C/12S BULK</v>
      </c>
      <c r="D2721" t="str">
        <f>_xlfn.XLOOKUP(B2721,tblProducts[Column1],tblProducts[Description])</f>
        <v>WITCONOL NP-130 BULK</v>
      </c>
      <c r="E2721" t="s">
        <v>9</v>
      </c>
      <c r="F2721" t="s">
        <v>12</v>
      </c>
      <c r="G2721" t="s">
        <v>7</v>
      </c>
      <c r="H2721" t="s">
        <v>8</v>
      </c>
      <c r="I2721">
        <f t="shared" si="47"/>
        <v>2</v>
      </c>
    </row>
    <row r="2722" spans="1:9">
      <c r="A2722">
        <f>IF(MOD(ROW()-24,COUNTA(tblProducts[Description]))=0,A2721+1,A2721)</f>
        <v>24</v>
      </c>
      <c r="B2722">
        <f>MOD(ROW()-24,COUNTA(tblProducts[Description]))+1</f>
        <v>77</v>
      </c>
      <c r="C2722" t="str">
        <f>_xlfn.XLOOKUP(A2722,tblProducts[Column1],tblProducts[Description])</f>
        <v>ETHOMEEN C/12S BULK</v>
      </c>
      <c r="D2722" t="str">
        <f>_xlfn.XLOOKUP(B2722,tblProducts[Column1],tblProducts[Description])</f>
        <v>WITCONOL NP-20 BULK</v>
      </c>
      <c r="E2722" t="s">
        <v>9</v>
      </c>
      <c r="F2722" t="s">
        <v>12</v>
      </c>
      <c r="G2722" t="s">
        <v>7</v>
      </c>
      <c r="H2722" t="s">
        <v>8</v>
      </c>
      <c r="I2722">
        <f t="shared" si="47"/>
        <v>2</v>
      </c>
    </row>
    <row r="2723" spans="1:9">
      <c r="A2723">
        <f>IF(MOD(ROW()-24,COUNTA(tblProducts[Description]))=0,A2722+1,A2722)</f>
        <v>24</v>
      </c>
      <c r="B2723">
        <f>MOD(ROW()-24,COUNTA(tblProducts[Description]))+1</f>
        <v>78</v>
      </c>
      <c r="C2723" t="str">
        <f>_xlfn.XLOOKUP(A2723,tblProducts[Column1],tblProducts[Description])</f>
        <v>ETHOMEEN C/12S BULK</v>
      </c>
      <c r="D2723" t="str">
        <f>_xlfn.XLOOKUP(B2723,tblProducts[Column1],tblProducts[Description])</f>
        <v>WITCONOL NP-330 BULK</v>
      </c>
      <c r="E2723" t="s">
        <v>9</v>
      </c>
      <c r="F2723" t="s">
        <v>12</v>
      </c>
      <c r="G2723" t="s">
        <v>7</v>
      </c>
      <c r="H2723" t="s">
        <v>8</v>
      </c>
      <c r="I2723">
        <f t="shared" si="47"/>
        <v>2</v>
      </c>
    </row>
    <row r="2724" spans="1:9">
      <c r="A2724">
        <f>IF(MOD(ROW()-24,COUNTA(tblProducts[Description]))=0,A2723+1,A2723)</f>
        <v>24</v>
      </c>
      <c r="B2724">
        <f>MOD(ROW()-24,COUNTA(tblProducts[Description]))+1</f>
        <v>79</v>
      </c>
      <c r="C2724" t="str">
        <f>_xlfn.XLOOKUP(A2724,tblProducts[Column1],tblProducts[Description])</f>
        <v>ETHOMEEN C/12S BULK</v>
      </c>
      <c r="D2724" t="str">
        <f>_xlfn.XLOOKUP(B2724,tblProducts[Column1],tblProducts[Description])</f>
        <v>WITCONOL NP-40 BULK</v>
      </c>
      <c r="E2724" t="s">
        <v>9</v>
      </c>
      <c r="F2724" t="s">
        <v>12</v>
      </c>
      <c r="G2724" t="s">
        <v>7</v>
      </c>
      <c r="H2724" t="s">
        <v>8</v>
      </c>
      <c r="I2724">
        <f t="shared" si="47"/>
        <v>2</v>
      </c>
    </row>
    <row r="2725" spans="1:9">
      <c r="A2725">
        <f>IF(MOD(ROW()-24,COUNTA(tblProducts[Description]))=0,A2724+1,A2724)</f>
        <v>24</v>
      </c>
      <c r="B2725">
        <f>MOD(ROW()-24,COUNTA(tblProducts[Description]))+1</f>
        <v>80</v>
      </c>
      <c r="C2725" t="str">
        <f>_xlfn.XLOOKUP(A2725,tblProducts[Column1],tblProducts[Description])</f>
        <v>ETHOMEEN C/12S BULK</v>
      </c>
      <c r="D2725" t="str">
        <f>_xlfn.XLOOKUP(B2725,tblProducts[Column1],tblProducts[Description])</f>
        <v>WITCONOL NP-60 BULK</v>
      </c>
      <c r="E2725" t="s">
        <v>9</v>
      </c>
      <c r="F2725" t="s">
        <v>12</v>
      </c>
      <c r="G2725" t="s">
        <v>7</v>
      </c>
      <c r="H2725" t="s">
        <v>8</v>
      </c>
      <c r="I2725">
        <f t="shared" si="47"/>
        <v>2</v>
      </c>
    </row>
    <row r="2726" spans="1:9">
      <c r="A2726">
        <f>IF(MOD(ROW()-24,COUNTA(tblProducts[Description]))=0,A2725+1,A2725)</f>
        <v>24</v>
      </c>
      <c r="B2726">
        <f>MOD(ROW()-24,COUNTA(tblProducts[Description]))+1</f>
        <v>81</v>
      </c>
      <c r="C2726" t="str">
        <f>_xlfn.XLOOKUP(A2726,tblProducts[Column1],tblProducts[Description])</f>
        <v>ETHOMEEN C/12S BULK</v>
      </c>
      <c r="D2726" t="str">
        <f>_xlfn.XLOOKUP(B2726,tblProducts[Column1],tblProducts[Description])</f>
        <v>WITCONOL NP-80 BULK</v>
      </c>
      <c r="E2726" t="s">
        <v>9</v>
      </c>
      <c r="F2726" t="s">
        <v>12</v>
      </c>
      <c r="G2726" t="s">
        <v>7</v>
      </c>
      <c r="H2726" t="s">
        <v>8</v>
      </c>
      <c r="I2726">
        <f t="shared" si="47"/>
        <v>2</v>
      </c>
    </row>
    <row r="2727" spans="1:9">
      <c r="A2727">
        <f>IF(MOD(ROW()-24,COUNTA(tblProducts[Description]))=0,A2726+1,A2726)</f>
        <v>24</v>
      </c>
      <c r="B2727">
        <f>MOD(ROW()-24,COUNTA(tblProducts[Description]))+1</f>
        <v>82</v>
      </c>
      <c r="C2727" t="str">
        <f>_xlfn.XLOOKUP(A2727,tblProducts[Column1],tblProducts[Description])</f>
        <v>ETHOMEEN C/12S BULK</v>
      </c>
      <c r="D2727" t="str">
        <f>_xlfn.XLOOKUP(B2727,tblProducts[Column1],tblProducts[Description])</f>
        <v>WITCONOL NP-90 BULK</v>
      </c>
      <c r="E2727" t="s">
        <v>9</v>
      </c>
      <c r="F2727" t="s">
        <v>12</v>
      </c>
      <c r="G2727" t="s">
        <v>7</v>
      </c>
      <c r="H2727" t="s">
        <v>8</v>
      </c>
      <c r="I2727">
        <f t="shared" si="47"/>
        <v>2</v>
      </c>
    </row>
    <row r="2728" spans="1:9">
      <c r="A2728">
        <f>IF(MOD(ROW()-24,COUNTA(tblProducts[Description]))=0,A2727+1,A2727)</f>
        <v>24</v>
      </c>
      <c r="B2728">
        <f>MOD(ROW()-24,COUNTA(tblProducts[Description]))+1</f>
        <v>83</v>
      </c>
      <c r="C2728" t="str">
        <f>_xlfn.XLOOKUP(A2728,tblProducts[Column1],tblProducts[Description])</f>
        <v>ETHOMEEN C/12S BULK</v>
      </c>
      <c r="D2728" t="str">
        <f>_xlfn.XLOOKUP(B2728,tblProducts[Column1],tblProducts[Description])</f>
        <v>WITCONOL NS-108 PO BULK</v>
      </c>
      <c r="E2728" t="s">
        <v>9</v>
      </c>
      <c r="F2728" t="s">
        <v>12</v>
      </c>
      <c r="G2728" t="s">
        <v>7</v>
      </c>
      <c r="H2728" t="s">
        <v>8</v>
      </c>
      <c r="I2728">
        <f t="shared" si="47"/>
        <v>2</v>
      </c>
    </row>
    <row r="2729" spans="1:9">
      <c r="A2729">
        <f>IF(MOD(ROW()-24,COUNTA(tblProducts[Description]))=0,A2728+1,A2728)</f>
        <v>24</v>
      </c>
      <c r="B2729">
        <f>MOD(ROW()-24,COUNTA(tblProducts[Description]))+1</f>
        <v>84</v>
      </c>
      <c r="C2729" t="str">
        <f>_xlfn.XLOOKUP(A2729,tblProducts[Column1],tblProducts[Description])</f>
        <v>ETHOMEEN C/12S BULK</v>
      </c>
      <c r="D2729" t="str">
        <f>_xlfn.XLOOKUP(B2729,tblProducts[Column1],tblProducts[Description])</f>
        <v>WITCONOL NS-505K BULK</v>
      </c>
      <c r="E2729" t="s">
        <v>9</v>
      </c>
      <c r="F2729" t="s">
        <v>12</v>
      </c>
      <c r="G2729" t="s">
        <v>7</v>
      </c>
      <c r="H2729" t="s">
        <v>8</v>
      </c>
      <c r="I2729">
        <f t="shared" si="47"/>
        <v>2</v>
      </c>
    </row>
    <row r="2730" spans="1:9">
      <c r="A2730">
        <f>IF(MOD(ROW()-24,COUNTA(tblProducts[Description]))=0,A2729+1,A2729)</f>
        <v>24</v>
      </c>
      <c r="B2730">
        <f>MOD(ROW()-24,COUNTA(tblProducts[Description]))+1</f>
        <v>85</v>
      </c>
      <c r="C2730" t="str">
        <f>_xlfn.XLOOKUP(A2730,tblProducts[Column1],tblProducts[Description])</f>
        <v>ETHOMEEN C/12S BULK</v>
      </c>
      <c r="D2730" t="str">
        <f>_xlfn.XLOOKUP(B2730,tblProducts[Column1],tblProducts[Description])</f>
        <v>WITCONOL NS-817 BULK</v>
      </c>
      <c r="E2730" t="s">
        <v>9</v>
      </c>
      <c r="F2730" t="s">
        <v>12</v>
      </c>
      <c r="G2730" t="s">
        <v>7</v>
      </c>
      <c r="H2730" t="s">
        <v>8</v>
      </c>
      <c r="I2730">
        <f t="shared" si="47"/>
        <v>2</v>
      </c>
    </row>
    <row r="2731" spans="1:9">
      <c r="A2731">
        <f>IF(MOD(ROW()-24,COUNTA(tblProducts[Description]))=0,A2730+1,A2730)</f>
        <v>24</v>
      </c>
      <c r="B2731">
        <f>MOD(ROW()-24,COUNTA(tblProducts[Description]))+1</f>
        <v>86</v>
      </c>
      <c r="C2731" t="str">
        <f>_xlfn.XLOOKUP(A2731,tblProducts[Column1],tblProducts[Description])</f>
        <v>ETHOMEEN C/12S BULK</v>
      </c>
      <c r="D2731" t="str">
        <f>_xlfn.XLOOKUP(B2731,tblProducts[Column1],tblProducts[Description])</f>
        <v>WITCONOL PD-375 BULK</v>
      </c>
      <c r="E2731" t="s">
        <v>9</v>
      </c>
      <c r="F2731" t="s">
        <v>12</v>
      </c>
      <c r="G2731" t="s">
        <v>7</v>
      </c>
      <c r="H2731" t="s">
        <v>8</v>
      </c>
      <c r="I2731">
        <f t="shared" si="47"/>
        <v>2</v>
      </c>
    </row>
    <row r="2732" spans="1:9">
      <c r="A2732">
        <f>IF(MOD(ROW()-24,COUNTA(tblProducts[Description]))=0,A2731+1,A2731)</f>
        <v>24</v>
      </c>
      <c r="B2732">
        <f>MOD(ROW()-24,COUNTA(tblProducts[Description]))+1</f>
        <v>87</v>
      </c>
      <c r="C2732" t="str">
        <f>_xlfn.XLOOKUP(A2732,tblProducts[Column1],tblProducts[Description])</f>
        <v>ETHOMEEN C/12S BULK</v>
      </c>
      <c r="D2732" t="str">
        <f>_xlfn.XLOOKUP(B2732,tblProducts[Column1],tblProducts[Description])</f>
        <v>WITCONOL PD-4085 BULK</v>
      </c>
      <c r="E2732" t="s">
        <v>9</v>
      </c>
      <c r="F2732" t="s">
        <v>12</v>
      </c>
      <c r="G2732" t="s">
        <v>7</v>
      </c>
      <c r="H2732" t="s">
        <v>8</v>
      </c>
      <c r="I2732">
        <f t="shared" si="47"/>
        <v>2</v>
      </c>
    </row>
    <row r="2733" spans="1:9">
      <c r="A2733">
        <f>IF(MOD(ROW()-24,COUNTA(tblProducts[Description]))=0,A2732+1,A2732)</f>
        <v>24</v>
      </c>
      <c r="B2733">
        <f>MOD(ROW()-24,COUNTA(tblProducts[Description]))+1</f>
        <v>88</v>
      </c>
      <c r="C2733" t="str">
        <f>_xlfn.XLOOKUP(A2733,tblProducts[Column1],tblProducts[Description])</f>
        <v>ETHOMEEN C/12S BULK</v>
      </c>
      <c r="D2733" t="str">
        <f>_xlfn.XLOOKUP(B2733,tblProducts[Column1],tblProducts[Description])</f>
        <v>WITCONOL PD-500 BULK</v>
      </c>
      <c r="E2733" t="s">
        <v>9</v>
      </c>
      <c r="F2733" t="s">
        <v>12</v>
      </c>
      <c r="G2733" t="s">
        <v>7</v>
      </c>
      <c r="H2733" t="s">
        <v>8</v>
      </c>
      <c r="I2733">
        <f t="shared" si="47"/>
        <v>2</v>
      </c>
    </row>
    <row r="2734" spans="1:9">
      <c r="A2734">
        <f>IF(MOD(ROW()-24,COUNTA(tblProducts[Description]))=0,A2733+1,A2733)</f>
        <v>24</v>
      </c>
      <c r="B2734">
        <f>MOD(ROW()-24,COUNTA(tblProducts[Description]))+1</f>
        <v>89</v>
      </c>
      <c r="C2734" t="str">
        <f>_xlfn.XLOOKUP(A2734,tblProducts[Column1],tblProducts[Description])</f>
        <v>ETHOMEEN C/12S BULK</v>
      </c>
      <c r="D2734" t="str">
        <f>_xlfn.XLOOKUP(B2734,tblProducts[Column1],tblProducts[Description])</f>
        <v>WITCONOL PEG-200 BULK</v>
      </c>
      <c r="E2734" t="s">
        <v>9</v>
      </c>
      <c r="F2734" t="s">
        <v>12</v>
      </c>
      <c r="G2734" t="s">
        <v>7</v>
      </c>
      <c r="H2734" t="s">
        <v>8</v>
      </c>
      <c r="I2734">
        <f t="shared" si="47"/>
        <v>2</v>
      </c>
    </row>
    <row r="2735" spans="1:9">
      <c r="A2735">
        <f>IF(MOD(ROW()-24,COUNTA(tblProducts[Description]))=0,A2734+1,A2734)</f>
        <v>24</v>
      </c>
      <c r="B2735">
        <f>MOD(ROW()-24,COUNTA(tblProducts[Description]))+1</f>
        <v>90</v>
      </c>
      <c r="C2735" t="str">
        <f>_xlfn.XLOOKUP(A2735,tblProducts[Column1],tblProducts[Description])</f>
        <v>ETHOMEEN C/12S BULK</v>
      </c>
      <c r="D2735" t="str">
        <f>_xlfn.XLOOKUP(B2735,tblProducts[Column1],tblProducts[Description])</f>
        <v>WITCONOL PEG-400 BULK</v>
      </c>
      <c r="E2735" t="s">
        <v>9</v>
      </c>
      <c r="F2735" t="s">
        <v>12</v>
      </c>
      <c r="G2735" t="s">
        <v>7</v>
      </c>
      <c r="H2735" t="s">
        <v>8</v>
      </c>
      <c r="I2735">
        <f t="shared" si="47"/>
        <v>2</v>
      </c>
    </row>
    <row r="2736" spans="1:9">
      <c r="A2736">
        <f>IF(MOD(ROW()-24,COUNTA(tblProducts[Description]))=0,A2735+1,A2735)</f>
        <v>24</v>
      </c>
      <c r="B2736">
        <f>MOD(ROW()-24,COUNTA(tblProducts[Description]))+1</f>
        <v>91</v>
      </c>
      <c r="C2736" t="str">
        <f>_xlfn.XLOOKUP(A2736,tblProducts[Column1],tblProducts[Description])</f>
        <v>ETHOMEEN C/12S BULK</v>
      </c>
      <c r="D2736" t="str">
        <f>_xlfn.XLOOKUP(B2736,tblProducts[Column1],tblProducts[Description])</f>
        <v>WITCONOL PEG-500 BULK</v>
      </c>
      <c r="E2736" t="s">
        <v>9</v>
      </c>
      <c r="F2736" t="s">
        <v>12</v>
      </c>
      <c r="G2736" t="s">
        <v>7</v>
      </c>
      <c r="H2736" t="s">
        <v>8</v>
      </c>
      <c r="I2736">
        <f t="shared" si="47"/>
        <v>2</v>
      </c>
    </row>
    <row r="2737" spans="1:9">
      <c r="A2737">
        <f>IF(MOD(ROW()-24,COUNTA(tblProducts[Description]))=0,A2736+1,A2736)</f>
        <v>24</v>
      </c>
      <c r="B2737">
        <f>MOD(ROW()-24,COUNTA(tblProducts[Description]))+1</f>
        <v>92</v>
      </c>
      <c r="C2737" t="str">
        <f>_xlfn.XLOOKUP(A2737,tblProducts[Column1],tblProducts[Description])</f>
        <v>ETHOMEEN C/12S BULK</v>
      </c>
      <c r="D2737" t="str">
        <f>_xlfn.XLOOKUP(B2737,tblProducts[Column1],tblProducts[Description])</f>
        <v>WITCONOL PEG-600 BULK</v>
      </c>
      <c r="E2737" t="s">
        <v>9</v>
      </c>
      <c r="F2737" t="s">
        <v>12</v>
      </c>
      <c r="G2737" t="s">
        <v>7</v>
      </c>
      <c r="H2737" t="s">
        <v>8</v>
      </c>
      <c r="I2737">
        <f t="shared" si="47"/>
        <v>2</v>
      </c>
    </row>
    <row r="2738" spans="1:9">
      <c r="A2738">
        <f>IF(MOD(ROW()-24,COUNTA(tblProducts[Description]))=0,A2737+1,A2737)</f>
        <v>24</v>
      </c>
      <c r="B2738">
        <f>MOD(ROW()-24,COUNTA(tblProducts[Description]))+1</f>
        <v>93</v>
      </c>
      <c r="C2738" t="str">
        <f>_xlfn.XLOOKUP(A2738,tblProducts[Column1],tblProducts[Description])</f>
        <v>ETHOMEEN C/12S BULK</v>
      </c>
      <c r="D2738" t="str">
        <f>_xlfn.XLOOKUP(B2738,tblProducts[Column1],tblProducts[Description])</f>
        <v>WITCONOL PH-70 BULK</v>
      </c>
      <c r="E2738" t="s">
        <v>9</v>
      </c>
      <c r="F2738" t="s">
        <v>12</v>
      </c>
      <c r="G2738" t="s">
        <v>7</v>
      </c>
      <c r="H2738" t="s">
        <v>8</v>
      </c>
      <c r="I2738">
        <f t="shared" si="47"/>
        <v>2</v>
      </c>
    </row>
    <row r="2739" spans="1:9">
      <c r="A2739">
        <f>IF(MOD(ROW()-24,COUNTA(tblProducts[Description]))=0,A2738+1,A2738)</f>
        <v>24</v>
      </c>
      <c r="B2739">
        <f>MOD(ROW()-24,COUNTA(tblProducts[Description]))+1</f>
        <v>94</v>
      </c>
      <c r="C2739" t="str">
        <f>_xlfn.XLOOKUP(A2739,tblProducts[Column1],tblProducts[Description])</f>
        <v>ETHOMEEN C/12S BULK</v>
      </c>
      <c r="D2739" t="str">
        <f>_xlfn.XLOOKUP(B2739,tblProducts[Column1],tblProducts[Description])</f>
        <v>WITCONOL SN-50 BULK</v>
      </c>
      <c r="E2739" t="s">
        <v>9</v>
      </c>
      <c r="F2739" t="s">
        <v>12</v>
      </c>
      <c r="G2739" t="s">
        <v>7</v>
      </c>
      <c r="H2739" t="s">
        <v>8</v>
      </c>
      <c r="I2739">
        <f t="shared" si="47"/>
        <v>2</v>
      </c>
    </row>
    <row r="2740" spans="1:9">
      <c r="A2740">
        <f>IF(MOD(ROW()-24,COUNTA(tblProducts[Description]))=0,A2739+1,A2739)</f>
        <v>24</v>
      </c>
      <c r="B2740">
        <f>MOD(ROW()-24,COUNTA(tblProducts[Description]))+1</f>
        <v>95</v>
      </c>
      <c r="C2740" t="str">
        <f>_xlfn.XLOOKUP(A2740,tblProducts[Column1],tblProducts[Description])</f>
        <v>ETHOMEEN C/12S BULK</v>
      </c>
      <c r="D2740" t="str">
        <f>_xlfn.XLOOKUP(B2740,tblProducts[Column1],tblProducts[Description])</f>
        <v>WITCONOL SN-70 BULK</v>
      </c>
      <c r="E2740" t="s">
        <v>9</v>
      </c>
      <c r="F2740" t="s">
        <v>12</v>
      </c>
      <c r="G2740" t="s">
        <v>7</v>
      </c>
      <c r="H2740" t="s">
        <v>8</v>
      </c>
      <c r="I2740">
        <f t="shared" si="47"/>
        <v>2</v>
      </c>
    </row>
    <row r="2741" spans="1:9">
      <c r="A2741">
        <f>IF(MOD(ROW()-24,COUNTA(tblProducts[Description]))=0,A2740+1,A2740)</f>
        <v>24</v>
      </c>
      <c r="B2741">
        <f>MOD(ROW()-24,COUNTA(tblProducts[Description]))+1</f>
        <v>96</v>
      </c>
      <c r="C2741" t="str">
        <f>_xlfn.XLOOKUP(A2741,tblProducts[Column1],tblProducts[Description])</f>
        <v>ETHOMEEN C/12S BULK</v>
      </c>
      <c r="D2741" t="str">
        <f>_xlfn.XLOOKUP(B2741,tblProducts[Column1],tblProducts[Description])</f>
        <v>REDICOTE E-47 NPF BULK</v>
      </c>
      <c r="E2741" t="s">
        <v>9</v>
      </c>
      <c r="F2741" t="s">
        <v>12</v>
      </c>
      <c r="G2741" t="s">
        <v>7</v>
      </c>
      <c r="H2741" t="s">
        <v>8</v>
      </c>
      <c r="I2741">
        <f t="shared" si="47"/>
        <v>2</v>
      </c>
    </row>
    <row r="2742" spans="1:9">
      <c r="A2742">
        <f>IF(MOD(ROW()-24,COUNTA(tblProducts[Description]))=0,A2741+1,A2741)</f>
        <v>24</v>
      </c>
      <c r="B2742">
        <f>MOD(ROW()-24,COUNTA(tblProducts[Description]))+1</f>
        <v>97</v>
      </c>
      <c r="C2742" t="str">
        <f>_xlfn.XLOOKUP(A2742,tblProducts[Column1],tblProducts[Description])</f>
        <v>ETHOMEEN C/12S BULK</v>
      </c>
      <c r="D2742" t="str">
        <f>_xlfn.XLOOKUP(B2742,tblProducts[Column1],tblProducts[Description])</f>
        <v>EMULPON CO-25 BULK</v>
      </c>
      <c r="E2742" t="s">
        <v>9</v>
      </c>
      <c r="F2742" t="s">
        <v>12</v>
      </c>
      <c r="G2742" t="s">
        <v>7</v>
      </c>
      <c r="H2742" t="s">
        <v>8</v>
      </c>
      <c r="I2742">
        <f t="shared" si="47"/>
        <v>2</v>
      </c>
    </row>
    <row r="2743" spans="1:9">
      <c r="A2743">
        <f>IF(MOD(ROW()-24,COUNTA(tblProducts[Description]))=0,A2742+1,A2742)</f>
        <v>24</v>
      </c>
      <c r="B2743">
        <f>MOD(ROW()-24,COUNTA(tblProducts[Description]))+1</f>
        <v>98</v>
      </c>
      <c r="C2743" t="str">
        <f>_xlfn.XLOOKUP(A2743,tblProducts[Column1],tblProducts[Description])</f>
        <v>ETHOMEEN C/12S BULK</v>
      </c>
      <c r="D2743" t="str">
        <f>_xlfn.XLOOKUP(B2743,tblProducts[Column1],tblProducts[Description])</f>
        <v>EMULPON CO-30 BULK</v>
      </c>
      <c r="E2743" t="s">
        <v>9</v>
      </c>
      <c r="F2743" t="s">
        <v>12</v>
      </c>
      <c r="G2743" t="s">
        <v>7</v>
      </c>
      <c r="H2743" t="s">
        <v>8</v>
      </c>
      <c r="I2743">
        <f t="shared" si="47"/>
        <v>2</v>
      </c>
    </row>
    <row r="2744" spans="1:9">
      <c r="A2744">
        <f>IF(MOD(ROW()-24,COUNTA(tblProducts[Description]))=0,A2743+1,A2743)</f>
        <v>24</v>
      </c>
      <c r="B2744">
        <f>MOD(ROW()-24,COUNTA(tblProducts[Description]))+1</f>
        <v>99</v>
      </c>
      <c r="C2744" t="str">
        <f>_xlfn.XLOOKUP(A2744,tblProducts[Column1],tblProducts[Description])</f>
        <v>ETHOMEEN C/12S BULK</v>
      </c>
      <c r="D2744" t="str">
        <f>_xlfn.XLOOKUP(B2744,tblProducts[Column1],tblProducts[Description])</f>
        <v>EMULPON CO-40 BULK</v>
      </c>
      <c r="E2744" t="s">
        <v>9</v>
      </c>
      <c r="F2744" t="s">
        <v>12</v>
      </c>
      <c r="G2744" t="s">
        <v>7</v>
      </c>
      <c r="H2744" t="s">
        <v>8</v>
      </c>
      <c r="I2744">
        <f t="shared" si="47"/>
        <v>2</v>
      </c>
    </row>
    <row r="2745" spans="1:9">
      <c r="A2745">
        <f>IF(MOD(ROW()-24,COUNTA(tblProducts[Description]))=0,A2744+1,A2744)</f>
        <v>24</v>
      </c>
      <c r="B2745">
        <f>MOD(ROW()-24,COUNTA(tblProducts[Description]))+1</f>
        <v>100</v>
      </c>
      <c r="C2745" t="str">
        <f>_xlfn.XLOOKUP(A2745,tblProducts[Column1],tblProducts[Description])</f>
        <v>ETHOMEEN C/12S BULK</v>
      </c>
      <c r="D2745" t="str">
        <f>_xlfn.XLOOKUP(B2745,tblProducts[Column1],tblProducts[Description])</f>
        <v>EMULPON CO-36 BULK</v>
      </c>
      <c r="E2745" t="s">
        <v>9</v>
      </c>
      <c r="F2745" t="s">
        <v>12</v>
      </c>
      <c r="G2745" t="s">
        <v>7</v>
      </c>
      <c r="H2745" t="s">
        <v>8</v>
      </c>
      <c r="I2745">
        <f t="shared" si="47"/>
        <v>2</v>
      </c>
    </row>
    <row r="2746" spans="1:9">
      <c r="A2746">
        <f>IF(MOD(ROW()-24,COUNTA(tblProducts[Description]))=0,A2745+1,A2745)</f>
        <v>24</v>
      </c>
      <c r="B2746">
        <f>MOD(ROW()-24,COUNTA(tblProducts[Description]))+1</f>
        <v>101</v>
      </c>
      <c r="C2746" t="str">
        <f>_xlfn.XLOOKUP(A2746,tblProducts[Column1],tblProducts[Description])</f>
        <v>ETHOMEEN C/12S BULK</v>
      </c>
      <c r="D2746" t="str">
        <f>_xlfn.XLOOKUP(B2746,tblProducts[Column1],tblProducts[Description])</f>
        <v>REDICOTE E-4819 BULK</v>
      </c>
      <c r="E2746" t="s">
        <v>9</v>
      </c>
      <c r="F2746" t="s">
        <v>12</v>
      </c>
      <c r="G2746" t="s">
        <v>7</v>
      </c>
      <c r="H2746" t="s">
        <v>8</v>
      </c>
      <c r="I2746">
        <f t="shared" si="47"/>
        <v>2</v>
      </c>
    </row>
    <row r="2747" spans="1:9">
      <c r="A2747">
        <f>IF(MOD(ROW()-24,COUNTA(tblProducts[Description]))=0,A2746+1,A2746)</f>
        <v>24</v>
      </c>
      <c r="B2747">
        <f>MOD(ROW()-24,COUNTA(tblProducts[Description]))+1</f>
        <v>102</v>
      </c>
      <c r="C2747" t="str">
        <f>_xlfn.XLOOKUP(A2747,tblProducts[Column1],tblProducts[Description])</f>
        <v>ETHOMEEN C/12S BULK</v>
      </c>
      <c r="D2747" t="str">
        <f>_xlfn.XLOOKUP(B2747,tblProducts[Column1],tblProducts[Description])</f>
        <v>ETHYLAN 1005 SA  BULK</v>
      </c>
      <c r="E2747" t="s">
        <v>9</v>
      </c>
      <c r="F2747" t="s">
        <v>12</v>
      </c>
      <c r="G2747" t="s">
        <v>7</v>
      </c>
      <c r="H2747" t="s">
        <v>13</v>
      </c>
      <c r="I2747">
        <f t="shared" si="47"/>
        <v>2</v>
      </c>
    </row>
    <row r="2748" spans="1:9">
      <c r="A2748">
        <f>IF(MOD(ROW()-24,COUNTA(tblProducts[Description]))=0,A2747+1,A2747)</f>
        <v>24</v>
      </c>
      <c r="B2748">
        <f>MOD(ROW()-24,COUNTA(tblProducts[Description]))+1</f>
        <v>103</v>
      </c>
      <c r="C2748" t="str">
        <f>_xlfn.XLOOKUP(A2748,tblProducts[Column1],tblProducts[Description])</f>
        <v>ETHOMEEN C/12S BULK</v>
      </c>
      <c r="D2748" t="str">
        <f>_xlfn.XLOOKUP(B2748,tblProducts[Column1],tblProducts[Description])</f>
        <v>ETHODUOMEEN T/15 BULK</v>
      </c>
      <c r="E2748" t="s">
        <v>9</v>
      </c>
      <c r="F2748" t="s">
        <v>10</v>
      </c>
      <c r="G2748" t="s">
        <v>7</v>
      </c>
      <c r="H2748" t="s">
        <v>8</v>
      </c>
      <c r="I2748">
        <f t="shared" si="47"/>
        <v>1.5</v>
      </c>
    </row>
    <row r="2749" spans="1:9">
      <c r="A2749">
        <f>IF(MOD(ROW()-24,COUNTA(tblProducts[Description]))=0,A2748+1,A2748)</f>
        <v>24</v>
      </c>
      <c r="B2749">
        <f>MOD(ROW()-24,COUNTA(tblProducts[Description]))+1</f>
        <v>104</v>
      </c>
      <c r="C2749" t="str">
        <f>_xlfn.XLOOKUP(A2749,tblProducts[Column1],tblProducts[Description])</f>
        <v>ETHOMEEN C/12S BULK</v>
      </c>
      <c r="D2749" t="str">
        <f>_xlfn.XLOOKUP(B2749,tblProducts[Column1],tblProducts[Description])</f>
        <v>C-6442 BULK</v>
      </c>
      <c r="E2749" t="s">
        <v>9</v>
      </c>
      <c r="F2749" t="s">
        <v>10</v>
      </c>
      <c r="G2749" t="s">
        <v>7</v>
      </c>
      <c r="H2749" t="s">
        <v>8</v>
      </c>
      <c r="I2749">
        <f t="shared" si="47"/>
        <v>1.5</v>
      </c>
    </row>
    <row r="2750" spans="1:9">
      <c r="A2750">
        <f>IF(MOD(ROW()-24,COUNTA(tblProducts[Description]))=0,A2749+1,A2749)</f>
        <v>24</v>
      </c>
      <c r="B2750">
        <f>MOD(ROW()-24,COUNTA(tblProducts[Description]))+1</f>
        <v>105</v>
      </c>
      <c r="C2750" t="str">
        <f>_xlfn.XLOOKUP(A2750,tblProducts[Column1],tblProducts[Description])</f>
        <v>ETHOMEEN C/12S BULK</v>
      </c>
      <c r="D2750" t="str">
        <f>_xlfn.XLOOKUP(B2750,tblProducts[Column1],tblProducts[Description])</f>
        <v>ETHODUOMEEN T/25  BULK</v>
      </c>
      <c r="E2750" t="s">
        <v>9</v>
      </c>
      <c r="F2750" t="s">
        <v>10</v>
      </c>
      <c r="G2750" t="s">
        <v>7</v>
      </c>
      <c r="H2750" t="s">
        <v>8</v>
      </c>
      <c r="I2750">
        <f t="shared" si="47"/>
        <v>1.5</v>
      </c>
    </row>
    <row r="2751" spans="1:9">
      <c r="A2751">
        <f>IF(MOD(ROW()-24,COUNTA(tblProducts[Description]))=0,A2750+1,A2750)</f>
        <v>24</v>
      </c>
      <c r="B2751">
        <f>MOD(ROW()-24,COUNTA(tblProducts[Description]))+1</f>
        <v>106</v>
      </c>
      <c r="C2751" t="str">
        <f>_xlfn.XLOOKUP(A2751,tblProducts[Column1],tblProducts[Description])</f>
        <v>ETHOMEEN C/12S BULK</v>
      </c>
      <c r="D2751" t="str">
        <f>_xlfn.XLOOKUP(B2751,tblProducts[Column1],tblProducts[Description])</f>
        <v>WITCONOL PD-2000 BULK</v>
      </c>
      <c r="E2751" t="s">
        <v>9</v>
      </c>
      <c r="F2751" t="s">
        <v>12</v>
      </c>
      <c r="G2751" t="s">
        <v>7</v>
      </c>
      <c r="H2751" t="s">
        <v>8</v>
      </c>
      <c r="I2751">
        <f t="shared" si="47"/>
        <v>2</v>
      </c>
    </row>
    <row r="2752" spans="1:9">
      <c r="A2752">
        <f>IF(MOD(ROW()-24,COUNTA(tblProducts[Description]))=0,A2751+1,A2751)</f>
        <v>24</v>
      </c>
      <c r="B2752">
        <f>MOD(ROW()-24,COUNTA(tblProducts[Description]))+1</f>
        <v>107</v>
      </c>
      <c r="C2752" t="str">
        <f>_xlfn.XLOOKUP(A2752,tblProducts[Column1],tblProducts[Description])</f>
        <v>ETHOMEEN C/12S BULK</v>
      </c>
      <c r="D2752" t="str">
        <f>_xlfn.XLOOKUP(B2752,tblProducts[Column1],tblProducts[Description])</f>
        <v>BEROL 347 BULK</v>
      </c>
      <c r="E2752" t="s">
        <v>9</v>
      </c>
      <c r="F2752" t="s">
        <v>12</v>
      </c>
      <c r="G2752" t="s">
        <v>7</v>
      </c>
      <c r="H2752" t="s">
        <v>8</v>
      </c>
      <c r="I2752">
        <f t="shared" si="47"/>
        <v>2</v>
      </c>
    </row>
    <row r="2753" spans="1:9">
      <c r="A2753">
        <f>IF(MOD(ROW()-24,COUNTA(tblProducts[Description]))=0,A2752+1,A2752)</f>
        <v>24</v>
      </c>
      <c r="B2753">
        <f>MOD(ROW()-24,COUNTA(tblProducts[Description]))+1</f>
        <v>108</v>
      </c>
      <c r="C2753" t="str">
        <f>_xlfn.XLOOKUP(A2753,tblProducts[Column1],tblProducts[Description])</f>
        <v>ETHOMEEN C/12S BULK</v>
      </c>
      <c r="D2753" t="str">
        <f>_xlfn.XLOOKUP(B2753,tblProducts[Column1],tblProducts[Description])</f>
        <v>ETHYLAN PT-3000 BULK</v>
      </c>
      <c r="E2753" t="s">
        <v>9</v>
      </c>
      <c r="F2753" t="s">
        <v>12</v>
      </c>
      <c r="G2753" t="s">
        <v>7</v>
      </c>
      <c r="H2753" t="s">
        <v>8</v>
      </c>
      <c r="I2753">
        <f t="shared" si="47"/>
        <v>2</v>
      </c>
    </row>
    <row r="2754" spans="1:9">
      <c r="A2754">
        <f>IF(MOD(ROW()-24,COUNTA(tblProducts[Description]))=0,A2753+1,A2753)</f>
        <v>24</v>
      </c>
      <c r="B2754">
        <f>MOD(ROW()-24,COUNTA(tblProducts[Description]))+1</f>
        <v>109</v>
      </c>
      <c r="C2754" t="str">
        <f>_xlfn.XLOOKUP(A2754,tblProducts[Column1],tblProducts[Description])</f>
        <v>ETHOMEEN C/12S BULK</v>
      </c>
      <c r="D2754" t="str">
        <f>_xlfn.XLOOKUP(B2754,tblProducts[Column1],tblProducts[Description])</f>
        <v>ETHYLAN HB4/BULK</v>
      </c>
      <c r="E2754" t="s">
        <v>9</v>
      </c>
      <c r="F2754" t="s">
        <v>12</v>
      </c>
      <c r="G2754" t="s">
        <v>7</v>
      </c>
      <c r="H2754" t="s">
        <v>8</v>
      </c>
      <c r="I2754">
        <f t="shared" si="47"/>
        <v>2</v>
      </c>
    </row>
    <row r="2755" spans="1:9">
      <c r="A2755">
        <f>IF(MOD(ROW()-24,COUNTA(tblProducts[Description]))=0,A2754+1,A2754)</f>
        <v>24</v>
      </c>
      <c r="B2755">
        <f>MOD(ROW()-24,COUNTA(tblProducts[Description]))+1</f>
        <v>110</v>
      </c>
      <c r="C2755" t="str">
        <f>_xlfn.XLOOKUP(A2755,tblProducts[Column1],tblProducts[Description])</f>
        <v>ETHOMEEN C/12S BULK</v>
      </c>
      <c r="D2755" t="str">
        <f>_xlfn.XLOOKUP(B2755,tblProducts[Column1],tblProducts[Description])</f>
        <v>ADSEE AB 600 BULK</v>
      </c>
      <c r="E2755" t="s">
        <v>9</v>
      </c>
      <c r="F2755" t="s">
        <v>10</v>
      </c>
      <c r="G2755" t="s">
        <v>7</v>
      </c>
      <c r="H2755" t="s">
        <v>8</v>
      </c>
      <c r="I2755">
        <f t="shared" si="47"/>
        <v>1.5</v>
      </c>
    </row>
    <row r="2756" spans="1:9">
      <c r="A2756">
        <f>IF(MOD(ROW()-24,COUNTA(tblProducts[Description]))=0,A2755+1,A2755)</f>
        <v>24</v>
      </c>
      <c r="B2756">
        <f>MOD(ROW()-24,COUNTA(tblProducts[Description]))+1</f>
        <v>111</v>
      </c>
      <c r="C2756" t="str">
        <f>_xlfn.XLOOKUP(A2756,tblProducts[Column1],tblProducts[Description])</f>
        <v>ETHOMEEN C/12S BULK</v>
      </c>
      <c r="D2756" t="str">
        <f>_xlfn.XLOOKUP(B2756,tblProducts[Column1],tblProducts[Description])</f>
        <v>WITCONOL PT-320  BULK</v>
      </c>
      <c r="E2756" t="s">
        <v>9</v>
      </c>
      <c r="F2756" t="s">
        <v>12</v>
      </c>
      <c r="G2756" t="s">
        <v>7</v>
      </c>
      <c r="H2756" t="s">
        <v>8</v>
      </c>
      <c r="I2756">
        <f t="shared" si="47"/>
        <v>2</v>
      </c>
    </row>
    <row r="2757" spans="1:9">
      <c r="A2757">
        <f>IF(MOD(ROW()-24,COUNTA(tblProducts[Description]))=0,A2756+1,A2756)</f>
        <v>24</v>
      </c>
      <c r="B2757">
        <f>MOD(ROW()-24,COUNTA(tblProducts[Description]))+1</f>
        <v>112</v>
      </c>
      <c r="C2757" t="str">
        <f>_xlfn.XLOOKUP(A2757,tblProducts[Column1],tblProducts[Description])</f>
        <v>ETHOMEEN C/12S BULK</v>
      </c>
      <c r="D2757" t="str">
        <f>_xlfn.XLOOKUP(B2757,tblProducts[Column1],tblProducts[Description])</f>
        <v>ETHYLAN DA-3 BULK</v>
      </c>
      <c r="E2757" t="s">
        <v>9</v>
      </c>
      <c r="F2757" t="s">
        <v>12</v>
      </c>
      <c r="G2757" t="s">
        <v>7</v>
      </c>
      <c r="H2757" t="s">
        <v>8</v>
      </c>
      <c r="I2757">
        <f t="shared" si="47"/>
        <v>2</v>
      </c>
    </row>
    <row r="2758" spans="1:9">
      <c r="A2758">
        <f>IF(MOD(ROW()-24,COUNTA(tblProducts[Description]))=0,A2757+1,A2757)</f>
        <v>24</v>
      </c>
      <c r="B2758">
        <f>MOD(ROW()-24,COUNTA(tblProducts[Description]))+1</f>
        <v>113</v>
      </c>
      <c r="C2758" t="str">
        <f>_xlfn.XLOOKUP(A2758,tblProducts[Column1],tblProducts[Description])</f>
        <v>ETHOMEEN C/12S BULK</v>
      </c>
      <c r="D2758" t="str">
        <f>_xlfn.XLOOKUP(B2758,tblProducts[Column1],tblProducts[Description])</f>
        <v>ETHOMEEN O/12 BULK</v>
      </c>
      <c r="E2758" t="s">
        <v>9</v>
      </c>
      <c r="F2758" t="s">
        <v>10</v>
      </c>
      <c r="G2758" t="s">
        <v>7</v>
      </c>
      <c r="H2758" t="s">
        <v>8</v>
      </c>
      <c r="I2758">
        <f t="shared" si="47"/>
        <v>1.5</v>
      </c>
    </row>
    <row r="2759" spans="1:9">
      <c r="A2759">
        <f>IF(MOD(ROW()-24,COUNTA(tblProducts[Description]))=0,A2758+1,A2758)</f>
        <v>24</v>
      </c>
      <c r="B2759">
        <f>MOD(ROW()-24,COUNTA(tblProducts[Description]))+1</f>
        <v>114</v>
      </c>
      <c r="C2759" t="str">
        <f>_xlfn.XLOOKUP(A2759,tblProducts[Column1],tblProducts[Description])</f>
        <v>ETHOMEEN C/12S BULK</v>
      </c>
      <c r="D2759" t="str">
        <f>_xlfn.XLOOKUP(B2759,tblProducts[Column1],tblProducts[Description])</f>
        <v>WITCONOL PT-1000 BULK</v>
      </c>
      <c r="E2759" t="s">
        <v>9</v>
      </c>
      <c r="F2759" t="s">
        <v>12</v>
      </c>
      <c r="G2759" t="s">
        <v>7</v>
      </c>
      <c r="H2759" t="s">
        <v>8</v>
      </c>
      <c r="I2759">
        <f t="shared" si="47"/>
        <v>2</v>
      </c>
    </row>
    <row r="2760" spans="1:9">
      <c r="A2760">
        <f>IF(MOD(ROW()-24,COUNTA(tblProducts[Description]))=0,A2759+1,A2759)</f>
        <v>25</v>
      </c>
      <c r="B2760">
        <f>MOD(ROW()-24,COUNTA(tblProducts[Description]))+1</f>
        <v>1</v>
      </c>
      <c r="C2760" t="str">
        <f>_xlfn.XLOOKUP(A2760,tblProducts[Column1],tblProducts[Description])</f>
        <v>ETHOMEEN 18/12 BULK</v>
      </c>
      <c r="D2760" t="str">
        <f>_xlfn.XLOOKUP(B2760,tblProducts[Column1],tblProducts[Description])</f>
        <v>ADSEE 4130 BULK</v>
      </c>
      <c r="E2760" t="s">
        <v>9</v>
      </c>
      <c r="F2760" t="s">
        <v>10</v>
      </c>
      <c r="G2760" t="s">
        <v>7</v>
      </c>
      <c r="H2760" t="s">
        <v>8</v>
      </c>
      <c r="I2760">
        <f t="shared" si="47"/>
        <v>1.5</v>
      </c>
    </row>
    <row r="2761" spans="1:9">
      <c r="A2761">
        <f>IF(MOD(ROW()-24,COUNTA(tblProducts[Description]))=0,A2760+1,A2760)</f>
        <v>25</v>
      </c>
      <c r="B2761">
        <f>MOD(ROW()-24,COUNTA(tblProducts[Description]))+1</f>
        <v>2</v>
      </c>
      <c r="C2761" t="str">
        <f>_xlfn.XLOOKUP(A2761,tblProducts[Column1],tblProducts[Description])</f>
        <v>ETHOMEEN 18/12 BULK</v>
      </c>
      <c r="D2761" t="str">
        <f>_xlfn.XLOOKUP(B2761,tblProducts[Column1],tblProducts[Description])</f>
        <v>ARMOSTAT 300 BULK</v>
      </c>
      <c r="E2761" t="s">
        <v>9</v>
      </c>
      <c r="F2761" t="s">
        <v>10</v>
      </c>
      <c r="G2761" t="s">
        <v>9</v>
      </c>
      <c r="H2761" t="s">
        <v>11</v>
      </c>
      <c r="I2761">
        <f t="shared" si="47"/>
        <v>3.5</v>
      </c>
    </row>
    <row r="2762" spans="1:9">
      <c r="A2762">
        <f>IF(MOD(ROW()-24,COUNTA(tblProducts[Description]))=0,A2761+1,A2761)</f>
        <v>25</v>
      </c>
      <c r="B2762">
        <f>MOD(ROW()-24,COUNTA(tblProducts[Description]))+1</f>
        <v>3</v>
      </c>
      <c r="C2762" t="str">
        <f>_xlfn.XLOOKUP(A2762,tblProducts[Column1],tblProducts[Description])</f>
        <v>ETHOMEEN 18/12 BULK</v>
      </c>
      <c r="D2762" t="str">
        <f>_xlfn.XLOOKUP(B2762,tblProducts[Column1],tblProducts[Description])</f>
        <v>ARMOSTAT 400 BULK</v>
      </c>
      <c r="E2762" t="s">
        <v>9</v>
      </c>
      <c r="F2762" t="s">
        <v>12</v>
      </c>
      <c r="G2762" t="s">
        <v>9</v>
      </c>
      <c r="H2762" t="s">
        <v>11</v>
      </c>
      <c r="I2762">
        <f t="shared" si="47"/>
        <v>4</v>
      </c>
    </row>
    <row r="2763" spans="1:9">
      <c r="A2763">
        <f>IF(MOD(ROW()-24,COUNTA(tblProducts[Description]))=0,A2762+1,A2762)</f>
        <v>25</v>
      </c>
      <c r="B2763">
        <f>MOD(ROW()-24,COUNTA(tblProducts[Description]))+1</f>
        <v>4</v>
      </c>
      <c r="C2763" t="str">
        <f>_xlfn.XLOOKUP(A2763,tblProducts[Column1],tblProducts[Description])</f>
        <v>ETHOMEEN 18/12 BULK</v>
      </c>
      <c r="D2763" t="str">
        <f>_xlfn.XLOOKUP(B2763,tblProducts[Column1],tblProducts[Description])</f>
        <v>ARMOSTAT 410 LM BULK</v>
      </c>
      <c r="E2763" t="s">
        <v>9</v>
      </c>
      <c r="F2763" t="s">
        <v>12</v>
      </c>
      <c r="G2763" t="s">
        <v>9</v>
      </c>
      <c r="H2763" t="s">
        <v>11</v>
      </c>
      <c r="I2763">
        <f t="shared" si="47"/>
        <v>4</v>
      </c>
    </row>
    <row r="2764" spans="1:9">
      <c r="A2764">
        <f>IF(MOD(ROW()-24,COUNTA(tblProducts[Description]))=0,A2763+1,A2763)</f>
        <v>25</v>
      </c>
      <c r="B2764">
        <f>MOD(ROW()-24,COUNTA(tblProducts[Description]))+1</f>
        <v>5</v>
      </c>
      <c r="C2764" t="str">
        <f>_xlfn.XLOOKUP(A2764,tblProducts[Column1],tblProducts[Description])</f>
        <v>ETHOMEEN 18/12 BULK</v>
      </c>
      <c r="D2764" t="str">
        <f>_xlfn.XLOOKUP(B2764,tblProducts[Column1],tblProducts[Description])</f>
        <v>ARMUL HE 5070 BULK</v>
      </c>
      <c r="E2764" t="s">
        <v>9</v>
      </c>
      <c r="F2764" t="s">
        <v>12</v>
      </c>
      <c r="G2764" t="s">
        <v>7</v>
      </c>
      <c r="H2764" t="s">
        <v>8</v>
      </c>
      <c r="I2764">
        <f t="shared" si="47"/>
        <v>2</v>
      </c>
    </row>
    <row r="2765" spans="1:9">
      <c r="A2765">
        <f>IF(MOD(ROW()-24,COUNTA(tblProducts[Description]))=0,A2764+1,A2764)</f>
        <v>25</v>
      </c>
      <c r="B2765">
        <f>MOD(ROW()-24,COUNTA(tblProducts[Description]))+1</f>
        <v>6</v>
      </c>
      <c r="C2765" t="str">
        <f>_xlfn.XLOOKUP(A2765,tblProducts[Column1],tblProducts[Description])</f>
        <v>ETHOMEEN 18/12 BULK</v>
      </c>
      <c r="D2765" t="str">
        <f>_xlfn.XLOOKUP(B2765,tblProducts[Column1],tblProducts[Description])</f>
        <v>BEROL 260 BULK</v>
      </c>
      <c r="E2765" t="s">
        <v>9</v>
      </c>
      <c r="F2765" t="s">
        <v>12</v>
      </c>
      <c r="G2765" t="s">
        <v>7</v>
      </c>
      <c r="H2765" t="s">
        <v>13</v>
      </c>
      <c r="I2765">
        <f t="shared" si="47"/>
        <v>2</v>
      </c>
    </row>
    <row r="2766" spans="1:9">
      <c r="A2766">
        <f>IF(MOD(ROW()-24,COUNTA(tblProducts[Description]))=0,A2765+1,A2765)</f>
        <v>25</v>
      </c>
      <c r="B2766">
        <f>MOD(ROW()-24,COUNTA(tblProducts[Description]))+1</f>
        <v>7</v>
      </c>
      <c r="C2766" t="str">
        <f>_xlfn.XLOOKUP(A2766,tblProducts[Column1],tblProducts[Description])</f>
        <v>ETHOMEEN 18/12 BULK</v>
      </c>
      <c r="D2766" t="str">
        <f>_xlfn.XLOOKUP(B2766,tblProducts[Column1],tblProducts[Description])</f>
        <v>BEROL 266 BULK</v>
      </c>
      <c r="E2766" t="s">
        <v>9</v>
      </c>
      <c r="F2766" t="s">
        <v>12</v>
      </c>
      <c r="G2766" t="s">
        <v>7</v>
      </c>
      <c r="H2766" t="s">
        <v>13</v>
      </c>
      <c r="I2766">
        <f t="shared" si="47"/>
        <v>2</v>
      </c>
    </row>
    <row r="2767" spans="1:9">
      <c r="A2767">
        <f>IF(MOD(ROW()-24,COUNTA(tblProducts[Description]))=0,A2766+1,A2766)</f>
        <v>25</v>
      </c>
      <c r="B2767">
        <f>MOD(ROW()-24,COUNTA(tblProducts[Description]))+1</f>
        <v>8</v>
      </c>
      <c r="C2767" t="str">
        <f>_xlfn.XLOOKUP(A2767,tblProducts[Column1],tblProducts[Description])</f>
        <v>ETHOMEEN 18/12 BULK</v>
      </c>
      <c r="D2767" t="str">
        <f>_xlfn.XLOOKUP(B2767,tblProducts[Column1],tblProducts[Description])</f>
        <v>BEROL 266V BULK</v>
      </c>
      <c r="E2767" t="s">
        <v>9</v>
      </c>
      <c r="F2767" t="s">
        <v>12</v>
      </c>
      <c r="G2767" t="s">
        <v>7</v>
      </c>
      <c r="H2767" t="s">
        <v>13</v>
      </c>
      <c r="I2767">
        <f t="shared" si="47"/>
        <v>2</v>
      </c>
    </row>
    <row r="2768" spans="1:9">
      <c r="A2768">
        <f>IF(MOD(ROW()-24,COUNTA(tblProducts[Description]))=0,A2767+1,A2767)</f>
        <v>25</v>
      </c>
      <c r="B2768">
        <f>MOD(ROW()-24,COUNTA(tblProducts[Description]))+1</f>
        <v>9</v>
      </c>
      <c r="C2768" t="str">
        <f>_xlfn.XLOOKUP(A2768,tblProducts[Column1],tblProducts[Description])</f>
        <v>ETHOMEEN 18/12 BULK</v>
      </c>
      <c r="D2768" t="str">
        <f>_xlfn.XLOOKUP(B2768,tblProducts[Column1],tblProducts[Description])</f>
        <v>BEROL 467 BULK</v>
      </c>
      <c r="E2768" t="s">
        <v>9</v>
      </c>
      <c r="F2768" t="s">
        <v>12</v>
      </c>
      <c r="G2768" t="s">
        <v>7</v>
      </c>
      <c r="H2768" t="s">
        <v>8</v>
      </c>
      <c r="I2768">
        <f t="shared" si="47"/>
        <v>2</v>
      </c>
    </row>
    <row r="2769" spans="1:9">
      <c r="A2769">
        <f>IF(MOD(ROW()-24,COUNTA(tblProducts[Description]))=0,A2768+1,A2768)</f>
        <v>25</v>
      </c>
      <c r="B2769">
        <f>MOD(ROW()-24,COUNTA(tblProducts[Description]))+1</f>
        <v>10</v>
      </c>
      <c r="C2769" t="str">
        <f>_xlfn.XLOOKUP(A2769,tblProducts[Column1],tblProducts[Description])</f>
        <v>ETHOMEEN 18/12 BULK</v>
      </c>
      <c r="D2769" t="str">
        <f>_xlfn.XLOOKUP(B2769,tblProducts[Column1],tblProducts[Description])</f>
        <v>BEROL OX 91-6 BULK</v>
      </c>
      <c r="E2769" t="s">
        <v>9</v>
      </c>
      <c r="F2769" t="s">
        <v>12</v>
      </c>
      <c r="G2769" t="s">
        <v>7</v>
      </c>
      <c r="H2769" t="s">
        <v>8</v>
      </c>
      <c r="I2769">
        <f t="shared" si="47"/>
        <v>2</v>
      </c>
    </row>
    <row r="2770" spans="1:9">
      <c r="A2770">
        <f>IF(MOD(ROW()-24,COUNTA(tblProducts[Description]))=0,A2769+1,A2769)</f>
        <v>25</v>
      </c>
      <c r="B2770">
        <f>MOD(ROW()-24,COUNTA(tblProducts[Description]))+1</f>
        <v>11</v>
      </c>
      <c r="C2770" t="str">
        <f>_xlfn.XLOOKUP(A2770,tblProducts[Column1],tblProducts[Description])</f>
        <v>ETHOMEEN 18/12 BULK</v>
      </c>
      <c r="D2770" t="str">
        <f>_xlfn.XLOOKUP(B2770,tblProducts[Column1],tblProducts[Description])</f>
        <v>C-5635 BULK</v>
      </c>
      <c r="E2770" t="s">
        <v>9</v>
      </c>
      <c r="F2770" t="s">
        <v>12</v>
      </c>
      <c r="G2770" t="s">
        <v>7</v>
      </c>
      <c r="H2770" t="s">
        <v>8</v>
      </c>
      <c r="I2770">
        <f t="shared" si="47"/>
        <v>2</v>
      </c>
    </row>
    <row r="2771" spans="1:9">
      <c r="A2771">
        <f>IF(MOD(ROW()-24,COUNTA(tblProducts[Description]))=0,A2770+1,A2770)</f>
        <v>25</v>
      </c>
      <c r="B2771">
        <f>MOD(ROW()-24,COUNTA(tblProducts[Description]))+1</f>
        <v>12</v>
      </c>
      <c r="C2771" t="str">
        <f>_xlfn.XLOOKUP(A2771,tblProducts[Column1],tblProducts[Description])</f>
        <v>ETHOMEEN 18/12 BULK</v>
      </c>
      <c r="D2771" t="str">
        <f>_xlfn.XLOOKUP(B2771,tblProducts[Column1],tblProducts[Description])</f>
        <v>C-6290 BULK</v>
      </c>
      <c r="E2771" t="s">
        <v>9</v>
      </c>
      <c r="F2771" t="s">
        <v>12</v>
      </c>
      <c r="G2771" t="s">
        <v>7</v>
      </c>
      <c r="H2771" t="s">
        <v>8</v>
      </c>
      <c r="I2771">
        <f t="shared" si="47"/>
        <v>2</v>
      </c>
    </row>
    <row r="2772" spans="1:9">
      <c r="A2772">
        <f>IF(MOD(ROW()-24,COUNTA(tblProducts[Description]))=0,A2771+1,A2771)</f>
        <v>25</v>
      </c>
      <c r="B2772">
        <f>MOD(ROW()-24,COUNTA(tblProducts[Description]))+1</f>
        <v>13</v>
      </c>
      <c r="C2772" t="str">
        <f>_xlfn.XLOOKUP(A2772,tblProducts[Column1],tblProducts[Description])</f>
        <v>ETHOMEEN 18/12 BULK</v>
      </c>
      <c r="D2772" t="str">
        <f>_xlfn.XLOOKUP(B2772,tblProducts[Column1],tblProducts[Description])</f>
        <v>C-6385 BULK</v>
      </c>
      <c r="E2772" t="s">
        <v>9</v>
      </c>
      <c r="F2772" t="s">
        <v>12</v>
      </c>
      <c r="G2772" t="s">
        <v>7</v>
      </c>
      <c r="H2772" t="s">
        <v>8</v>
      </c>
      <c r="I2772">
        <f t="shared" si="47"/>
        <v>2</v>
      </c>
    </row>
    <row r="2773" spans="1:9">
      <c r="A2773">
        <f>IF(MOD(ROW()-24,COUNTA(tblProducts[Description]))=0,A2772+1,A2772)</f>
        <v>25</v>
      </c>
      <c r="B2773">
        <f>MOD(ROW()-24,COUNTA(tblProducts[Description]))+1</f>
        <v>14</v>
      </c>
      <c r="C2773" t="str">
        <f>_xlfn.XLOOKUP(A2773,tblProducts[Column1],tblProducts[Description])</f>
        <v>ETHOMEEN 18/12 BULK</v>
      </c>
      <c r="D2773" t="str">
        <f>_xlfn.XLOOKUP(B2773,tblProducts[Column1],tblProducts[Description])</f>
        <v>C-6427 BULK</v>
      </c>
      <c r="E2773" t="s">
        <v>9</v>
      </c>
      <c r="F2773" t="s">
        <v>12</v>
      </c>
      <c r="G2773" t="s">
        <v>7</v>
      </c>
      <c r="H2773" t="s">
        <v>8</v>
      </c>
      <c r="I2773">
        <f t="shared" si="47"/>
        <v>2</v>
      </c>
    </row>
    <row r="2774" spans="1:9">
      <c r="A2774">
        <f>IF(MOD(ROW()-24,COUNTA(tblProducts[Description]))=0,A2773+1,A2773)</f>
        <v>25</v>
      </c>
      <c r="B2774">
        <f>MOD(ROW()-24,COUNTA(tblProducts[Description]))+1</f>
        <v>15</v>
      </c>
      <c r="C2774" t="str">
        <f>_xlfn.XLOOKUP(A2774,tblProducts[Column1],tblProducts[Description])</f>
        <v>ETHOMEEN 18/12 BULK</v>
      </c>
      <c r="D2774" t="str">
        <f>_xlfn.XLOOKUP(B2774,tblProducts[Column1],tblProducts[Description])</f>
        <v>EMULPON CO-200 BULK</v>
      </c>
      <c r="E2774" t="s">
        <v>9</v>
      </c>
      <c r="F2774" t="s">
        <v>12</v>
      </c>
      <c r="G2774" t="s">
        <v>7</v>
      </c>
      <c r="H2774" t="s">
        <v>8</v>
      </c>
      <c r="I2774">
        <f t="shared" si="47"/>
        <v>2</v>
      </c>
    </row>
    <row r="2775" spans="1:9">
      <c r="A2775">
        <f>IF(MOD(ROW()-24,COUNTA(tblProducts[Description]))=0,A2774+1,A2774)</f>
        <v>25</v>
      </c>
      <c r="B2775">
        <f>MOD(ROW()-24,COUNTA(tblProducts[Description]))+1</f>
        <v>16</v>
      </c>
      <c r="C2775" t="str">
        <f>_xlfn.XLOOKUP(A2775,tblProducts[Column1],tblProducts[Description])</f>
        <v>ETHOMEEN 18/12 BULK</v>
      </c>
      <c r="D2775" t="str">
        <f>_xlfn.XLOOKUP(B2775,tblProducts[Column1],tblProducts[Description])</f>
        <v>EMULPON CO-360 BULK</v>
      </c>
      <c r="E2775" t="s">
        <v>9</v>
      </c>
      <c r="F2775" t="s">
        <v>12</v>
      </c>
      <c r="G2775" t="s">
        <v>7</v>
      </c>
      <c r="H2775" t="s">
        <v>8</v>
      </c>
      <c r="I2775">
        <f t="shared" si="47"/>
        <v>2</v>
      </c>
    </row>
    <row r="2776" spans="1:9">
      <c r="A2776">
        <f>IF(MOD(ROW()-24,COUNTA(tblProducts[Description]))=0,A2775+1,A2775)</f>
        <v>25</v>
      </c>
      <c r="B2776">
        <f>MOD(ROW()-24,COUNTA(tblProducts[Description]))+1</f>
        <v>17</v>
      </c>
      <c r="C2776" t="str">
        <f>_xlfn.XLOOKUP(A2776,tblProducts[Column1],tblProducts[Description])</f>
        <v>ETHOMEEN 18/12 BULK</v>
      </c>
      <c r="D2776" t="str">
        <f>_xlfn.XLOOKUP(B2776,tblProducts[Column1],tblProducts[Description])</f>
        <v>EMULPON CO-550 BULK</v>
      </c>
      <c r="E2776" t="s">
        <v>9</v>
      </c>
      <c r="F2776" t="s">
        <v>12</v>
      </c>
      <c r="G2776" t="s">
        <v>7</v>
      </c>
      <c r="H2776" t="s">
        <v>8</v>
      </c>
      <c r="I2776">
        <f t="shared" si="47"/>
        <v>2</v>
      </c>
    </row>
    <row r="2777" spans="1:9">
      <c r="A2777">
        <f>IF(MOD(ROW()-24,COUNTA(tblProducts[Description]))=0,A2776+1,A2776)</f>
        <v>25</v>
      </c>
      <c r="B2777">
        <f>MOD(ROW()-24,COUNTA(tblProducts[Description]))+1</f>
        <v>18</v>
      </c>
      <c r="C2777" t="str">
        <f>_xlfn.XLOOKUP(A2777,tblProducts[Column1],tblProducts[Description])</f>
        <v>ETHOMEEN 18/12 BULK</v>
      </c>
      <c r="D2777" t="str">
        <f>_xlfn.XLOOKUP(B2777,tblProducts[Column1],tblProducts[Description])</f>
        <v>ETHODUOMEEN HT/13 BULK</v>
      </c>
      <c r="E2777" t="s">
        <v>9</v>
      </c>
      <c r="F2777" t="s">
        <v>12</v>
      </c>
      <c r="G2777" t="s">
        <v>7</v>
      </c>
      <c r="H2777" t="s">
        <v>8</v>
      </c>
      <c r="I2777">
        <f t="shared" ref="I2777:I2840" si="48">IF(E2777="NO",0,IF(F2777="HEEL WASH",1.5,2))+IF(G2777="NO",0,2)</f>
        <v>2</v>
      </c>
    </row>
    <row r="2778" spans="1:9">
      <c r="A2778">
        <f>IF(MOD(ROW()-24,COUNTA(tblProducts[Description]))=0,A2777+1,A2777)</f>
        <v>25</v>
      </c>
      <c r="B2778">
        <f>MOD(ROW()-24,COUNTA(tblProducts[Description]))+1</f>
        <v>19</v>
      </c>
      <c r="C2778" t="str">
        <f>_xlfn.XLOOKUP(A2778,tblProducts[Column1],tblProducts[Description])</f>
        <v>ETHOMEEN 18/12 BULK</v>
      </c>
      <c r="D2778" t="str">
        <f>_xlfn.XLOOKUP(B2778,tblProducts[Column1],tblProducts[Description])</f>
        <v>ETHODUOMEEN T/13 BULK</v>
      </c>
      <c r="E2778" t="s">
        <v>9</v>
      </c>
      <c r="F2778" t="s">
        <v>10</v>
      </c>
      <c r="G2778" t="s">
        <v>7</v>
      </c>
      <c r="H2778" t="s">
        <v>8</v>
      </c>
      <c r="I2778">
        <f t="shared" si="48"/>
        <v>1.5</v>
      </c>
    </row>
    <row r="2779" spans="1:9">
      <c r="A2779">
        <f>IF(MOD(ROW()-24,COUNTA(tblProducts[Description]))=0,A2778+1,A2778)</f>
        <v>25</v>
      </c>
      <c r="B2779">
        <f>MOD(ROW()-24,COUNTA(tblProducts[Description]))+1</f>
        <v>20</v>
      </c>
      <c r="C2779" t="str">
        <f>_xlfn.XLOOKUP(A2779,tblProducts[Column1],tblProducts[Description])</f>
        <v>ETHOMEEN 18/12 BULK</v>
      </c>
      <c r="D2779" t="str">
        <f>_xlfn.XLOOKUP(B2779,tblProducts[Column1],tblProducts[Description])</f>
        <v>ETHODUOMEEN T/13N BULK</v>
      </c>
      <c r="E2779" t="s">
        <v>9</v>
      </c>
      <c r="F2779" t="s">
        <v>10</v>
      </c>
      <c r="G2779" t="s">
        <v>7</v>
      </c>
      <c r="H2779" t="s">
        <v>8</v>
      </c>
      <c r="I2779">
        <f t="shared" si="48"/>
        <v>1.5</v>
      </c>
    </row>
    <row r="2780" spans="1:9">
      <c r="A2780">
        <f>IF(MOD(ROW()-24,COUNTA(tblProducts[Description]))=0,A2779+1,A2779)</f>
        <v>25</v>
      </c>
      <c r="B2780">
        <f>MOD(ROW()-24,COUNTA(tblProducts[Description]))+1</f>
        <v>21</v>
      </c>
      <c r="C2780" t="str">
        <f>_xlfn.XLOOKUP(A2780,tblProducts[Column1],tblProducts[Description])</f>
        <v>ETHOMEEN 18/12 BULK</v>
      </c>
      <c r="D2780" t="str">
        <f>_xlfn.XLOOKUP(B2780,tblProducts[Column1],tblProducts[Description])</f>
        <v>ETHODUOMEEN T/20 BULK</v>
      </c>
      <c r="E2780" t="s">
        <v>9</v>
      </c>
      <c r="F2780" t="s">
        <v>10</v>
      </c>
      <c r="G2780" t="s">
        <v>7</v>
      </c>
      <c r="H2780" t="s">
        <v>8</v>
      </c>
      <c r="I2780">
        <f t="shared" si="48"/>
        <v>1.5</v>
      </c>
    </row>
    <row r="2781" spans="1:9">
      <c r="A2781">
        <f>IF(MOD(ROW()-24,COUNTA(tblProducts[Description]))=0,A2780+1,A2780)</f>
        <v>25</v>
      </c>
      <c r="B2781">
        <f>MOD(ROW()-24,COUNTA(tblProducts[Description]))+1</f>
        <v>22</v>
      </c>
      <c r="C2781" t="str">
        <f>_xlfn.XLOOKUP(A2781,tblProducts[Column1],tblProducts[Description])</f>
        <v>ETHOMEEN 18/12 BULK</v>
      </c>
      <c r="D2781" t="str">
        <f>_xlfn.XLOOKUP(B2781,tblProducts[Column1],tblProducts[Description])</f>
        <v>ETHODUOMEEN T/25 BULK</v>
      </c>
      <c r="E2781" t="s">
        <v>9</v>
      </c>
      <c r="F2781" t="s">
        <v>10</v>
      </c>
      <c r="G2781" t="s">
        <v>7</v>
      </c>
      <c r="H2781" t="s">
        <v>8</v>
      </c>
      <c r="I2781">
        <f t="shared" si="48"/>
        <v>1.5</v>
      </c>
    </row>
    <row r="2782" spans="1:9">
      <c r="A2782">
        <f>IF(MOD(ROW()-24,COUNTA(tblProducts[Description]))=0,A2781+1,A2781)</f>
        <v>25</v>
      </c>
      <c r="B2782">
        <f>MOD(ROW()-24,COUNTA(tblProducts[Description]))+1</f>
        <v>23</v>
      </c>
      <c r="C2782" t="str">
        <f>_xlfn.XLOOKUP(A2782,tblProducts[Column1],tblProducts[Description])</f>
        <v>ETHOMEEN 18/12 BULK</v>
      </c>
      <c r="D2782" t="str">
        <f>_xlfn.XLOOKUP(B2782,tblProducts[Column1],tblProducts[Description])</f>
        <v>ETHOFAT 242/25 BULK</v>
      </c>
      <c r="E2782" t="s">
        <v>9</v>
      </c>
      <c r="F2782" t="s">
        <v>12</v>
      </c>
      <c r="G2782" t="s">
        <v>7</v>
      </c>
      <c r="H2782" t="s">
        <v>8</v>
      </c>
      <c r="I2782">
        <f t="shared" si="48"/>
        <v>2</v>
      </c>
    </row>
    <row r="2783" spans="1:9">
      <c r="A2783">
        <f>IF(MOD(ROW()-24,COUNTA(tblProducts[Description]))=0,A2782+1,A2782)</f>
        <v>25</v>
      </c>
      <c r="B2783">
        <f>MOD(ROW()-24,COUNTA(tblProducts[Description]))+1</f>
        <v>24</v>
      </c>
      <c r="C2783" t="str">
        <f>_xlfn.XLOOKUP(A2783,tblProducts[Column1],tblProducts[Description])</f>
        <v>ETHOMEEN 18/12 BULK</v>
      </c>
      <c r="D2783" t="str">
        <f>_xlfn.XLOOKUP(B2783,tblProducts[Column1],tblProducts[Description])</f>
        <v>ETHOMEEN C/12S BULK</v>
      </c>
      <c r="E2783" t="s">
        <v>9</v>
      </c>
      <c r="F2783" t="s">
        <v>12</v>
      </c>
      <c r="G2783" t="s">
        <v>7</v>
      </c>
      <c r="H2783" t="s">
        <v>8</v>
      </c>
      <c r="I2783">
        <f t="shared" si="48"/>
        <v>2</v>
      </c>
    </row>
    <row r="2784" spans="1:9">
      <c r="A2784">
        <f>IF(MOD(ROW()-24,COUNTA(tblProducts[Description]))=0,A2783+1,A2783)</f>
        <v>25</v>
      </c>
      <c r="B2784">
        <f>MOD(ROW()-24,COUNTA(tblProducts[Description]))+1</f>
        <v>25</v>
      </c>
      <c r="C2784" t="str">
        <f>_xlfn.XLOOKUP(A2784,tblProducts[Column1],tblProducts[Description])</f>
        <v>ETHOMEEN 18/12 BULK</v>
      </c>
      <c r="D2784" t="str">
        <f>_xlfn.XLOOKUP(B2784,tblProducts[Column1],tblProducts[Description])</f>
        <v>ETHOMEEN 18/12 BULK</v>
      </c>
      <c r="E2784" t="s">
        <v>7</v>
      </c>
      <c r="G2784" t="s">
        <v>7</v>
      </c>
      <c r="H2784" t="s">
        <v>8</v>
      </c>
      <c r="I2784">
        <f t="shared" si="48"/>
        <v>0</v>
      </c>
    </row>
    <row r="2785" spans="1:9">
      <c r="A2785">
        <f>IF(MOD(ROW()-24,COUNTA(tblProducts[Description]))=0,A2784+1,A2784)</f>
        <v>25</v>
      </c>
      <c r="B2785">
        <f>MOD(ROW()-24,COUNTA(tblProducts[Description]))+1</f>
        <v>26</v>
      </c>
      <c r="C2785" t="str">
        <f>_xlfn.XLOOKUP(A2785,tblProducts[Column1],tblProducts[Description])</f>
        <v>ETHOMEEN 18/12 BULK</v>
      </c>
      <c r="D2785" t="str">
        <f>_xlfn.XLOOKUP(B2785,tblProducts[Column1],tblProducts[Description])</f>
        <v>ETHOMEEN 18/25 BULK</v>
      </c>
      <c r="E2785" t="s">
        <v>7</v>
      </c>
      <c r="G2785" t="s">
        <v>7</v>
      </c>
      <c r="H2785" t="s">
        <v>8</v>
      </c>
      <c r="I2785">
        <f t="shared" si="48"/>
        <v>0</v>
      </c>
    </row>
    <row r="2786" spans="1:9">
      <c r="A2786">
        <f>IF(MOD(ROW()-24,COUNTA(tblProducts[Description]))=0,A2785+1,A2785)</f>
        <v>25</v>
      </c>
      <c r="B2786">
        <f>MOD(ROW()-24,COUNTA(tblProducts[Description]))+1</f>
        <v>27</v>
      </c>
      <c r="C2786" t="str">
        <f>_xlfn.XLOOKUP(A2786,tblProducts[Column1],tblProducts[Description])</f>
        <v>ETHOMEEN 18/12 BULK</v>
      </c>
      <c r="D2786" t="str">
        <f>_xlfn.XLOOKUP(B2786,tblProducts[Column1],tblProducts[Description])</f>
        <v>ETHOMEEN C/12 BULK</v>
      </c>
      <c r="E2786" t="s">
        <v>9</v>
      </c>
      <c r="F2786" t="s">
        <v>12</v>
      </c>
      <c r="G2786" t="s">
        <v>7</v>
      </c>
      <c r="H2786" t="s">
        <v>8</v>
      </c>
      <c r="I2786">
        <f t="shared" si="48"/>
        <v>2</v>
      </c>
    </row>
    <row r="2787" spans="1:9">
      <c r="A2787">
        <f>IF(MOD(ROW()-24,COUNTA(tblProducts[Description]))=0,A2786+1,A2786)</f>
        <v>25</v>
      </c>
      <c r="B2787">
        <f>MOD(ROW()-24,COUNTA(tblProducts[Description]))+1</f>
        <v>28</v>
      </c>
      <c r="C2787" t="str">
        <f>_xlfn.XLOOKUP(A2787,tblProducts[Column1],tblProducts[Description])</f>
        <v>ETHOMEEN 18/12 BULK</v>
      </c>
      <c r="D2787" t="str">
        <f>_xlfn.XLOOKUP(B2787,tblProducts[Column1],tblProducts[Description])</f>
        <v>ETHOMEEN C/12 M BULK</v>
      </c>
      <c r="E2787" t="s">
        <v>9</v>
      </c>
      <c r="F2787" t="s">
        <v>12</v>
      </c>
      <c r="G2787" t="s">
        <v>7</v>
      </c>
      <c r="H2787" t="s">
        <v>8</v>
      </c>
      <c r="I2787">
        <f t="shared" si="48"/>
        <v>2</v>
      </c>
    </row>
    <row r="2788" spans="1:9">
      <c r="A2788">
        <f>IF(MOD(ROW()-24,COUNTA(tblProducts[Description]))=0,A2787+1,A2787)</f>
        <v>25</v>
      </c>
      <c r="B2788">
        <f>MOD(ROW()-24,COUNTA(tblProducts[Description]))+1</f>
        <v>29</v>
      </c>
      <c r="C2788" t="str">
        <f>_xlfn.XLOOKUP(A2788,tblProducts[Column1],tblProducts[Description])</f>
        <v>ETHOMEEN 18/12 BULK</v>
      </c>
      <c r="D2788" t="str">
        <f>_xlfn.XLOOKUP(B2788,tblProducts[Column1],tblProducts[Description])</f>
        <v>ETHOMEEN C/12 SUN BULK</v>
      </c>
      <c r="E2788" t="s">
        <v>9</v>
      </c>
      <c r="F2788" t="s">
        <v>12</v>
      </c>
      <c r="G2788" t="s">
        <v>7</v>
      </c>
      <c r="H2788" t="s">
        <v>8</v>
      </c>
      <c r="I2788">
        <f t="shared" si="48"/>
        <v>2</v>
      </c>
    </row>
    <row r="2789" spans="1:9">
      <c r="A2789">
        <f>IF(MOD(ROW()-24,COUNTA(tblProducts[Description]))=0,A2788+1,A2788)</f>
        <v>25</v>
      </c>
      <c r="B2789">
        <f>MOD(ROW()-24,COUNTA(tblProducts[Description]))+1</f>
        <v>30</v>
      </c>
      <c r="C2789" t="str">
        <f>_xlfn.XLOOKUP(A2789,tblProducts[Column1],tblProducts[Description])</f>
        <v>ETHOMEEN 18/12 BULK</v>
      </c>
      <c r="D2789" t="str">
        <f>_xlfn.XLOOKUP(B2789,tblProducts[Column1],tblProducts[Description])</f>
        <v>ETHOMEEN C/12 UN BULK</v>
      </c>
      <c r="E2789" t="s">
        <v>9</v>
      </c>
      <c r="F2789" t="s">
        <v>12</v>
      </c>
      <c r="G2789" t="s">
        <v>7</v>
      </c>
      <c r="H2789" t="s">
        <v>8</v>
      </c>
      <c r="I2789">
        <f t="shared" si="48"/>
        <v>2</v>
      </c>
    </row>
    <row r="2790" spans="1:9">
      <c r="A2790">
        <f>IF(MOD(ROW()-24,COUNTA(tblProducts[Description]))=0,A2789+1,A2789)</f>
        <v>25</v>
      </c>
      <c r="B2790">
        <f>MOD(ROW()-24,COUNTA(tblProducts[Description]))+1</f>
        <v>31</v>
      </c>
      <c r="C2790" t="str">
        <f>_xlfn.XLOOKUP(A2790,tblProducts[Column1],tblProducts[Description])</f>
        <v>ETHOMEEN 18/12 BULK</v>
      </c>
      <c r="D2790" t="str">
        <f>_xlfn.XLOOKUP(B2790,tblProducts[Column1],tblProducts[Description])</f>
        <v>ETHOMEEN C/15 BULK</v>
      </c>
      <c r="E2790" t="s">
        <v>9</v>
      </c>
      <c r="F2790" t="s">
        <v>12</v>
      </c>
      <c r="G2790" t="s">
        <v>7</v>
      </c>
      <c r="H2790" t="s">
        <v>8</v>
      </c>
      <c r="I2790">
        <f t="shared" si="48"/>
        <v>2</v>
      </c>
    </row>
    <row r="2791" spans="1:9">
      <c r="A2791">
        <f>IF(MOD(ROW()-24,COUNTA(tblProducts[Description]))=0,A2790+1,A2790)</f>
        <v>25</v>
      </c>
      <c r="B2791">
        <f>MOD(ROW()-24,COUNTA(tblProducts[Description]))+1</f>
        <v>32</v>
      </c>
      <c r="C2791" t="str">
        <f>_xlfn.XLOOKUP(A2791,tblProducts[Column1],tblProducts[Description])</f>
        <v>ETHOMEEN 18/12 BULK</v>
      </c>
      <c r="D2791" t="str">
        <f>_xlfn.XLOOKUP(B2791,tblProducts[Column1],tblProducts[Description])</f>
        <v>ETHOMEEN C/17 BULK</v>
      </c>
      <c r="E2791" t="s">
        <v>9</v>
      </c>
      <c r="F2791" t="s">
        <v>12</v>
      </c>
      <c r="G2791" t="s">
        <v>7</v>
      </c>
      <c r="H2791" t="s">
        <v>8</v>
      </c>
      <c r="I2791">
        <f t="shared" si="48"/>
        <v>2</v>
      </c>
    </row>
    <row r="2792" spans="1:9">
      <c r="A2792">
        <f>IF(MOD(ROW()-24,COUNTA(tblProducts[Description]))=0,A2791+1,A2791)</f>
        <v>25</v>
      </c>
      <c r="B2792">
        <f>MOD(ROW()-24,COUNTA(tblProducts[Description]))+1</f>
        <v>33</v>
      </c>
      <c r="C2792" t="str">
        <f>_xlfn.XLOOKUP(A2792,tblProducts[Column1],tblProducts[Description])</f>
        <v>ETHOMEEN 18/12 BULK</v>
      </c>
      <c r="D2792" t="str">
        <f>_xlfn.XLOOKUP(B2792,tblProducts[Column1],tblProducts[Description])</f>
        <v>ETHOMEEN C/25A BULK</v>
      </c>
      <c r="E2792" t="s">
        <v>9</v>
      </c>
      <c r="F2792" t="s">
        <v>12</v>
      </c>
      <c r="G2792" t="s">
        <v>7</v>
      </c>
      <c r="H2792" t="s">
        <v>8</v>
      </c>
      <c r="I2792">
        <f t="shared" si="48"/>
        <v>2</v>
      </c>
    </row>
    <row r="2793" spans="1:9">
      <c r="A2793">
        <f>IF(MOD(ROW()-24,COUNTA(tblProducts[Description]))=0,A2792+1,A2792)</f>
        <v>25</v>
      </c>
      <c r="B2793">
        <f>MOD(ROW()-24,COUNTA(tblProducts[Description]))+1</f>
        <v>34</v>
      </c>
      <c r="C2793" t="str">
        <f>_xlfn.XLOOKUP(A2793,tblProducts[Column1],tblProducts[Description])</f>
        <v>ETHOMEEN 18/12 BULK</v>
      </c>
      <c r="D2793" t="str">
        <f>_xlfn.XLOOKUP(B2793,tblProducts[Column1],tblProducts[Description])</f>
        <v>ETHOMEEN C/25A S BULK</v>
      </c>
      <c r="E2793" t="s">
        <v>9</v>
      </c>
      <c r="F2793" t="s">
        <v>12</v>
      </c>
      <c r="G2793" t="s">
        <v>7</v>
      </c>
      <c r="H2793" t="s">
        <v>8</v>
      </c>
      <c r="I2793">
        <f t="shared" si="48"/>
        <v>2</v>
      </c>
    </row>
    <row r="2794" spans="1:9">
      <c r="A2794">
        <f>IF(MOD(ROW()-24,COUNTA(tblProducts[Description]))=0,A2793+1,A2793)</f>
        <v>25</v>
      </c>
      <c r="B2794">
        <f>MOD(ROW()-24,COUNTA(tblProducts[Description]))+1</f>
        <v>35</v>
      </c>
      <c r="C2794" t="str">
        <f>_xlfn.XLOOKUP(A2794,tblProducts[Column1],tblProducts[Description])</f>
        <v>ETHOMEEN 18/12 BULK</v>
      </c>
      <c r="D2794" t="str">
        <f>_xlfn.XLOOKUP(B2794,tblProducts[Column1],tblProducts[Description])</f>
        <v>ETHOMEEN O/12LC BULK</v>
      </c>
      <c r="E2794" t="s">
        <v>9</v>
      </c>
      <c r="F2794" t="s">
        <v>10</v>
      </c>
      <c r="G2794" t="s">
        <v>7</v>
      </c>
      <c r="H2794" t="s">
        <v>8</v>
      </c>
      <c r="I2794">
        <f t="shared" si="48"/>
        <v>1.5</v>
      </c>
    </row>
    <row r="2795" spans="1:9">
      <c r="A2795">
        <f>IF(MOD(ROW()-24,COUNTA(tblProducts[Description]))=0,A2794+1,A2794)</f>
        <v>25</v>
      </c>
      <c r="B2795">
        <f>MOD(ROW()-24,COUNTA(tblProducts[Description]))+1</f>
        <v>36</v>
      </c>
      <c r="C2795" t="str">
        <f>_xlfn.XLOOKUP(A2795,tblProducts[Column1],tblProducts[Description])</f>
        <v>ETHOMEEN 18/12 BULK</v>
      </c>
      <c r="D2795" t="str">
        <f>_xlfn.XLOOKUP(B2795,tblProducts[Column1],tblProducts[Description])</f>
        <v>ETHOMEEN SV/12 BULK</v>
      </c>
      <c r="E2795" t="s">
        <v>9</v>
      </c>
      <c r="F2795" t="s">
        <v>12</v>
      </c>
      <c r="G2795" t="s">
        <v>7</v>
      </c>
      <c r="H2795" t="s">
        <v>8</v>
      </c>
      <c r="I2795">
        <f t="shared" si="48"/>
        <v>2</v>
      </c>
    </row>
    <row r="2796" spans="1:9">
      <c r="A2796">
        <f>IF(MOD(ROW()-24,COUNTA(tblProducts[Description]))=0,A2795+1,A2795)</f>
        <v>25</v>
      </c>
      <c r="B2796">
        <f>MOD(ROW()-24,COUNTA(tblProducts[Description]))+1</f>
        <v>37</v>
      </c>
      <c r="C2796" t="str">
        <f>_xlfn.XLOOKUP(A2796,tblProducts[Column1],tblProducts[Description])</f>
        <v>ETHOMEEN 18/12 BULK</v>
      </c>
      <c r="D2796" t="str">
        <f>_xlfn.XLOOKUP(B2796,tblProducts[Column1],tblProducts[Description])</f>
        <v>ETHOMEEN SV/15 BULK</v>
      </c>
      <c r="E2796" t="s">
        <v>9</v>
      </c>
      <c r="F2796" t="s">
        <v>12</v>
      </c>
      <c r="G2796" t="s">
        <v>7</v>
      </c>
      <c r="H2796" t="s">
        <v>8</v>
      </c>
      <c r="I2796">
        <f t="shared" si="48"/>
        <v>2</v>
      </c>
    </row>
    <row r="2797" spans="1:9">
      <c r="A2797">
        <f>IF(MOD(ROW()-24,COUNTA(tblProducts[Description]))=0,A2796+1,A2796)</f>
        <v>25</v>
      </c>
      <c r="B2797">
        <f>MOD(ROW()-24,COUNTA(tblProducts[Description]))+1</f>
        <v>38</v>
      </c>
      <c r="C2797" t="str">
        <f>_xlfn.XLOOKUP(A2797,tblProducts[Column1],tblProducts[Description])</f>
        <v>ETHOMEEN 18/12 BULK</v>
      </c>
      <c r="D2797" t="str">
        <f>_xlfn.XLOOKUP(B2797,tblProducts[Column1],tblProducts[Description])</f>
        <v>ETHOMEEN SV/15C BULK</v>
      </c>
      <c r="E2797" t="s">
        <v>9</v>
      </c>
      <c r="F2797" t="s">
        <v>12</v>
      </c>
      <c r="G2797" t="s">
        <v>7</v>
      </c>
      <c r="H2797" t="s">
        <v>8</v>
      </c>
      <c r="I2797">
        <f t="shared" si="48"/>
        <v>2</v>
      </c>
    </row>
    <row r="2798" spans="1:9">
      <c r="A2798">
        <f>IF(MOD(ROW()-24,COUNTA(tblProducts[Description]))=0,A2797+1,A2797)</f>
        <v>25</v>
      </c>
      <c r="B2798">
        <f>MOD(ROW()-24,COUNTA(tblProducts[Description]))+1</f>
        <v>39</v>
      </c>
      <c r="C2798" t="str">
        <f>_xlfn.XLOOKUP(A2798,tblProducts[Column1],tblProducts[Description])</f>
        <v>ETHOMEEN 18/12 BULK</v>
      </c>
      <c r="D2798" t="str">
        <f>_xlfn.XLOOKUP(B2798,tblProducts[Column1],tblProducts[Description])</f>
        <v>ETHOMEEN SV/25 BULK</v>
      </c>
      <c r="E2798" t="s">
        <v>9</v>
      </c>
      <c r="F2798" t="s">
        <v>12</v>
      </c>
      <c r="G2798" t="s">
        <v>7</v>
      </c>
      <c r="H2798" t="s">
        <v>8</v>
      </c>
      <c r="I2798">
        <f t="shared" si="48"/>
        <v>2</v>
      </c>
    </row>
    <row r="2799" spans="1:9">
      <c r="A2799">
        <f>IF(MOD(ROW()-24,COUNTA(tblProducts[Description]))=0,A2798+1,A2798)</f>
        <v>25</v>
      </c>
      <c r="B2799">
        <f>MOD(ROW()-24,COUNTA(tblProducts[Description]))+1</f>
        <v>40</v>
      </c>
      <c r="C2799" t="str">
        <f>_xlfn.XLOOKUP(A2799,tblProducts[Column1],tblProducts[Description])</f>
        <v>ETHOMEEN 18/12 BULK</v>
      </c>
      <c r="D2799" t="str">
        <f>_xlfn.XLOOKUP(B2799,tblProducts[Column1],tblProducts[Description])</f>
        <v>ETHOMEEN T/12 BULK</v>
      </c>
      <c r="E2799" t="s">
        <v>9</v>
      </c>
      <c r="F2799" t="s">
        <v>10</v>
      </c>
      <c r="G2799" t="s">
        <v>7</v>
      </c>
      <c r="H2799" t="s">
        <v>8</v>
      </c>
      <c r="I2799">
        <f t="shared" si="48"/>
        <v>1.5</v>
      </c>
    </row>
    <row r="2800" spans="1:9">
      <c r="A2800">
        <f>IF(MOD(ROW()-24,COUNTA(tblProducts[Description]))=0,A2799+1,A2799)</f>
        <v>25</v>
      </c>
      <c r="B2800">
        <f>MOD(ROW()-24,COUNTA(tblProducts[Description]))+1</f>
        <v>41</v>
      </c>
      <c r="C2800" t="str">
        <f>_xlfn.XLOOKUP(A2800,tblProducts[Column1],tblProducts[Description])</f>
        <v>ETHOMEEN 18/12 BULK</v>
      </c>
      <c r="D2800" t="str">
        <f>_xlfn.XLOOKUP(B2800,tblProducts[Column1],tblProducts[Description])</f>
        <v>ETHOMEEN T/13.5 BULK</v>
      </c>
      <c r="E2800" t="s">
        <v>9</v>
      </c>
      <c r="F2800" t="s">
        <v>10</v>
      </c>
      <c r="G2800" t="s">
        <v>7</v>
      </c>
      <c r="H2800" t="s">
        <v>8</v>
      </c>
      <c r="I2800">
        <f t="shared" si="48"/>
        <v>1.5</v>
      </c>
    </row>
    <row r="2801" spans="1:9">
      <c r="A2801">
        <f>IF(MOD(ROW()-24,COUNTA(tblProducts[Description]))=0,A2800+1,A2800)</f>
        <v>25</v>
      </c>
      <c r="B2801">
        <f>MOD(ROW()-24,COUNTA(tblProducts[Description]))+1</f>
        <v>42</v>
      </c>
      <c r="C2801" t="str">
        <f>_xlfn.XLOOKUP(A2801,tblProducts[Column1],tblProducts[Description])</f>
        <v>ETHOMEEN 18/12 BULK</v>
      </c>
      <c r="D2801" t="str">
        <f>_xlfn.XLOOKUP(B2801,tblProducts[Column1],tblProducts[Description])</f>
        <v>ETHOMEEN T/15 BULK</v>
      </c>
      <c r="E2801" t="s">
        <v>9</v>
      </c>
      <c r="F2801" t="s">
        <v>10</v>
      </c>
      <c r="G2801" t="s">
        <v>7</v>
      </c>
      <c r="H2801" t="s">
        <v>8</v>
      </c>
      <c r="I2801">
        <f t="shared" si="48"/>
        <v>1.5</v>
      </c>
    </row>
    <row r="2802" spans="1:9">
      <c r="A2802">
        <f>IF(MOD(ROW()-24,COUNTA(tblProducts[Description]))=0,A2801+1,A2801)</f>
        <v>25</v>
      </c>
      <c r="B2802">
        <f>MOD(ROW()-24,COUNTA(tblProducts[Description]))+1</f>
        <v>43</v>
      </c>
      <c r="C2802" t="str">
        <f>_xlfn.XLOOKUP(A2802,tblProducts[Column1],tblProducts[Description])</f>
        <v>ETHOMEEN 18/12 BULK</v>
      </c>
      <c r="D2802" t="str">
        <f>_xlfn.XLOOKUP(B2802,tblProducts[Column1],tblProducts[Description])</f>
        <v>ETHOMEEN T/17 BULK</v>
      </c>
      <c r="E2802" t="s">
        <v>9</v>
      </c>
      <c r="F2802" t="s">
        <v>10</v>
      </c>
      <c r="G2802" t="s">
        <v>7</v>
      </c>
      <c r="H2802" t="s">
        <v>8</v>
      </c>
      <c r="I2802">
        <f t="shared" si="48"/>
        <v>1.5</v>
      </c>
    </row>
    <row r="2803" spans="1:9">
      <c r="A2803">
        <f>IF(MOD(ROW()-24,COUNTA(tblProducts[Description]))=0,A2802+1,A2802)</f>
        <v>25</v>
      </c>
      <c r="B2803">
        <f>MOD(ROW()-24,COUNTA(tblProducts[Description]))+1</f>
        <v>44</v>
      </c>
      <c r="C2803" t="str">
        <f>_xlfn.XLOOKUP(A2803,tblProducts[Column1],tblProducts[Description])</f>
        <v>ETHOMEEN 18/12 BULK</v>
      </c>
      <c r="D2803" t="str">
        <f>_xlfn.XLOOKUP(B2803,tblProducts[Column1],tblProducts[Description])</f>
        <v>ETHOMEEN T/18 BULK</v>
      </c>
      <c r="E2803" t="s">
        <v>9</v>
      </c>
      <c r="F2803" t="s">
        <v>10</v>
      </c>
      <c r="G2803" t="s">
        <v>7</v>
      </c>
      <c r="H2803" t="s">
        <v>8</v>
      </c>
      <c r="I2803">
        <f t="shared" si="48"/>
        <v>1.5</v>
      </c>
    </row>
    <row r="2804" spans="1:9">
      <c r="A2804">
        <f>IF(MOD(ROW()-24,COUNTA(tblProducts[Description]))=0,A2803+1,A2803)</f>
        <v>25</v>
      </c>
      <c r="B2804">
        <f>MOD(ROW()-24,COUNTA(tblProducts[Description]))+1</f>
        <v>45</v>
      </c>
      <c r="C2804" t="str">
        <f>_xlfn.XLOOKUP(A2804,tblProducts[Column1],tblProducts[Description])</f>
        <v>ETHOMEEN 18/12 BULK</v>
      </c>
      <c r="D2804" t="str">
        <f>_xlfn.XLOOKUP(B2804,tblProducts[Column1],tblProducts[Description])</f>
        <v>ETHOMEEN T/19 BULK</v>
      </c>
      <c r="E2804" t="s">
        <v>9</v>
      </c>
      <c r="F2804" t="s">
        <v>10</v>
      </c>
      <c r="G2804" t="s">
        <v>7</v>
      </c>
      <c r="H2804" t="s">
        <v>8</v>
      </c>
      <c r="I2804">
        <f t="shared" si="48"/>
        <v>1.5</v>
      </c>
    </row>
    <row r="2805" spans="1:9">
      <c r="A2805">
        <f>IF(MOD(ROW()-24,COUNTA(tblProducts[Description]))=0,A2804+1,A2804)</f>
        <v>25</v>
      </c>
      <c r="B2805">
        <f>MOD(ROW()-24,COUNTA(tblProducts[Description]))+1</f>
        <v>46</v>
      </c>
      <c r="C2805" t="str">
        <f>_xlfn.XLOOKUP(A2805,tblProducts[Column1],tblProducts[Description])</f>
        <v>ETHOMEEN 18/12 BULK</v>
      </c>
      <c r="D2805" t="str">
        <f>_xlfn.XLOOKUP(B2805,tblProducts[Column1],tblProducts[Description])</f>
        <v>ETHOMEEN T/20 BULK</v>
      </c>
      <c r="E2805" t="s">
        <v>9</v>
      </c>
      <c r="F2805" t="s">
        <v>10</v>
      </c>
      <c r="G2805" t="s">
        <v>7</v>
      </c>
      <c r="H2805" t="s">
        <v>8</v>
      </c>
      <c r="I2805">
        <f t="shared" si="48"/>
        <v>1.5</v>
      </c>
    </row>
    <row r="2806" spans="1:9">
      <c r="A2806">
        <f>IF(MOD(ROW()-24,COUNTA(tblProducts[Description]))=0,A2805+1,A2805)</f>
        <v>25</v>
      </c>
      <c r="B2806">
        <f>MOD(ROW()-24,COUNTA(tblProducts[Description]))+1</f>
        <v>47</v>
      </c>
      <c r="C2806" t="str">
        <f>_xlfn.XLOOKUP(A2806,tblProducts[Column1],tblProducts[Description])</f>
        <v>ETHOMEEN 18/12 BULK</v>
      </c>
      <c r="D2806" t="str">
        <f>_xlfn.XLOOKUP(B2806,tblProducts[Column1],tblProducts[Description])</f>
        <v>ETHOMEEN T/20S BULK</v>
      </c>
      <c r="E2806" t="s">
        <v>9</v>
      </c>
      <c r="F2806" t="s">
        <v>10</v>
      </c>
      <c r="G2806" t="s">
        <v>7</v>
      </c>
      <c r="H2806" t="s">
        <v>8</v>
      </c>
      <c r="I2806">
        <f t="shared" si="48"/>
        <v>1.5</v>
      </c>
    </row>
    <row r="2807" spans="1:9">
      <c r="A2807">
        <f>IF(MOD(ROW()-24,COUNTA(tblProducts[Description]))=0,A2806+1,A2806)</f>
        <v>25</v>
      </c>
      <c r="B2807">
        <f>MOD(ROW()-24,COUNTA(tblProducts[Description]))+1</f>
        <v>48</v>
      </c>
      <c r="C2807" t="str">
        <f>_xlfn.XLOOKUP(A2807,tblProducts[Column1],tblProducts[Description])</f>
        <v>ETHOMEEN 18/12 BULK</v>
      </c>
      <c r="D2807" t="str">
        <f>_xlfn.XLOOKUP(B2807,tblProducts[Column1],tblProducts[Description])</f>
        <v>ETHOMEEN T/24 BULK</v>
      </c>
      <c r="E2807" t="s">
        <v>9</v>
      </c>
      <c r="F2807" t="s">
        <v>10</v>
      </c>
      <c r="G2807" t="s">
        <v>7</v>
      </c>
      <c r="H2807" t="s">
        <v>8</v>
      </c>
      <c r="I2807">
        <f t="shared" si="48"/>
        <v>1.5</v>
      </c>
    </row>
    <row r="2808" spans="1:9">
      <c r="A2808">
        <f>IF(MOD(ROW()-24,COUNTA(tblProducts[Description]))=0,A2807+1,A2807)</f>
        <v>25</v>
      </c>
      <c r="B2808">
        <f>MOD(ROW()-24,COUNTA(tblProducts[Description]))+1</f>
        <v>49</v>
      </c>
      <c r="C2808" t="str">
        <f>_xlfn.XLOOKUP(A2808,tblProducts[Column1],tblProducts[Description])</f>
        <v>ETHOMEEN 18/12 BULK</v>
      </c>
      <c r="D2808" t="str">
        <f>_xlfn.XLOOKUP(B2808,tblProducts[Column1],tblProducts[Description])</f>
        <v>ETHOMEEN T/25 BULK</v>
      </c>
      <c r="E2808" t="s">
        <v>9</v>
      </c>
      <c r="F2808" t="s">
        <v>10</v>
      </c>
      <c r="G2808" t="s">
        <v>7</v>
      </c>
      <c r="H2808" t="s">
        <v>8</v>
      </c>
      <c r="I2808">
        <f t="shared" si="48"/>
        <v>1.5</v>
      </c>
    </row>
    <row r="2809" spans="1:9">
      <c r="A2809">
        <f>IF(MOD(ROW()-24,COUNTA(tblProducts[Description]))=0,A2808+1,A2808)</f>
        <v>25</v>
      </c>
      <c r="B2809">
        <f>MOD(ROW()-24,COUNTA(tblProducts[Description]))+1</f>
        <v>50</v>
      </c>
      <c r="C2809" t="str">
        <f>_xlfn.XLOOKUP(A2809,tblProducts[Column1],tblProducts[Description])</f>
        <v>ETHOMEEN 18/12 BULK</v>
      </c>
      <c r="D2809" t="str">
        <f>_xlfn.XLOOKUP(B2809,tblProducts[Column1],tblProducts[Description])</f>
        <v>ETHOMEEN T/28 BULK</v>
      </c>
      <c r="E2809" t="s">
        <v>9</v>
      </c>
      <c r="F2809" t="s">
        <v>10</v>
      </c>
      <c r="G2809" t="s">
        <v>7</v>
      </c>
      <c r="H2809" t="s">
        <v>8</v>
      </c>
      <c r="I2809">
        <f t="shared" si="48"/>
        <v>1.5</v>
      </c>
    </row>
    <row r="2810" spans="1:9">
      <c r="A2810">
        <f>IF(MOD(ROW()-24,COUNTA(tblProducts[Description]))=0,A2809+1,A2809)</f>
        <v>25</v>
      </c>
      <c r="B2810">
        <f>MOD(ROW()-24,COUNTA(tblProducts[Description]))+1</f>
        <v>51</v>
      </c>
      <c r="C2810" t="str">
        <f>_xlfn.XLOOKUP(A2810,tblProducts[Column1],tblProducts[Description])</f>
        <v>ETHOMEEN 18/12 BULK</v>
      </c>
      <c r="D2810" t="str">
        <f>_xlfn.XLOOKUP(B2810,tblProducts[Column1],tblProducts[Description])</f>
        <v>ETHYLAN 1008 SA BULK</v>
      </c>
      <c r="E2810" t="s">
        <v>9</v>
      </c>
      <c r="F2810" t="s">
        <v>12</v>
      </c>
      <c r="G2810" t="s">
        <v>7</v>
      </c>
      <c r="H2810" t="s">
        <v>8</v>
      </c>
      <c r="I2810">
        <f t="shared" si="48"/>
        <v>2</v>
      </c>
    </row>
    <row r="2811" spans="1:9">
      <c r="A2811">
        <f>IF(MOD(ROW()-24,COUNTA(tblProducts[Description]))=0,A2810+1,A2810)</f>
        <v>25</v>
      </c>
      <c r="B2811">
        <f>MOD(ROW()-24,COUNTA(tblProducts[Description]))+1</f>
        <v>52</v>
      </c>
      <c r="C2811" t="str">
        <f>_xlfn.XLOOKUP(A2811,tblProducts[Column1],tblProducts[Description])</f>
        <v>ETHOMEEN 18/12 BULK</v>
      </c>
      <c r="D2811" t="str">
        <f>_xlfn.XLOOKUP(B2811,tblProducts[Column1],tblProducts[Description])</f>
        <v>ETHYLAN 325 BULK</v>
      </c>
      <c r="E2811" t="s">
        <v>9</v>
      </c>
      <c r="F2811" t="s">
        <v>12</v>
      </c>
      <c r="G2811" t="s">
        <v>7</v>
      </c>
      <c r="H2811" t="s">
        <v>8</v>
      </c>
      <c r="I2811">
        <f t="shared" si="48"/>
        <v>2</v>
      </c>
    </row>
    <row r="2812" spans="1:9">
      <c r="A2812">
        <f>IF(MOD(ROW()-24,COUNTA(tblProducts[Description]))=0,A2811+1,A2811)</f>
        <v>25</v>
      </c>
      <c r="B2812">
        <f>MOD(ROW()-24,COUNTA(tblProducts[Description]))+1</f>
        <v>53</v>
      </c>
      <c r="C2812" t="str">
        <f>_xlfn.XLOOKUP(A2812,tblProducts[Column1],tblProducts[Description])</f>
        <v>ETHOMEEN 18/12 BULK</v>
      </c>
      <c r="D2812" t="str">
        <f>_xlfn.XLOOKUP(B2812,tblProducts[Column1],tblProducts[Description])</f>
        <v>ETHYLAN NS-500LQ BULK</v>
      </c>
      <c r="E2812" t="s">
        <v>9</v>
      </c>
      <c r="F2812" t="s">
        <v>12</v>
      </c>
      <c r="G2812" t="s">
        <v>7</v>
      </c>
      <c r="H2812" t="s">
        <v>8</v>
      </c>
      <c r="I2812">
        <f t="shared" si="48"/>
        <v>2</v>
      </c>
    </row>
    <row r="2813" spans="1:9">
      <c r="A2813">
        <f>IF(MOD(ROW()-24,COUNTA(tblProducts[Description]))=0,A2812+1,A2812)</f>
        <v>25</v>
      </c>
      <c r="B2813">
        <f>MOD(ROW()-24,COUNTA(tblProducts[Description]))+1</f>
        <v>54</v>
      </c>
      <c r="C2813" t="str">
        <f>_xlfn.XLOOKUP(A2813,tblProducts[Column1],tblProducts[Description])</f>
        <v>ETHOMEEN 18/12 BULK</v>
      </c>
      <c r="D2813" t="str">
        <f>_xlfn.XLOOKUP(B2813,tblProducts[Column1],tblProducts[Description])</f>
        <v>ETHYLAN PRE NS-505 K BULK</v>
      </c>
      <c r="E2813" t="s">
        <v>9</v>
      </c>
      <c r="F2813" t="s">
        <v>12</v>
      </c>
      <c r="G2813" t="s">
        <v>7</v>
      </c>
      <c r="H2813" t="s">
        <v>8</v>
      </c>
      <c r="I2813">
        <f t="shared" si="48"/>
        <v>2</v>
      </c>
    </row>
    <row r="2814" spans="1:9">
      <c r="A2814">
        <f>IF(MOD(ROW()-24,COUNTA(tblProducts[Description]))=0,A2813+1,A2813)</f>
        <v>25</v>
      </c>
      <c r="B2814">
        <f>MOD(ROW()-24,COUNTA(tblProducts[Description]))+1</f>
        <v>55</v>
      </c>
      <c r="C2814" t="str">
        <f>_xlfn.XLOOKUP(A2814,tblProducts[Column1],tblProducts[Description])</f>
        <v>ETHOMEEN 18/12 BULK</v>
      </c>
      <c r="D2814" t="str">
        <f>_xlfn.XLOOKUP(B2814,tblProducts[Column1],tblProducts[Description])</f>
        <v>ETHYLAN SN-90 BULK</v>
      </c>
      <c r="E2814" t="s">
        <v>9</v>
      </c>
      <c r="F2814" t="s">
        <v>12</v>
      </c>
      <c r="G2814" t="s">
        <v>7</v>
      </c>
      <c r="H2814" t="s">
        <v>8</v>
      </c>
      <c r="I2814">
        <f t="shared" si="48"/>
        <v>2</v>
      </c>
    </row>
    <row r="2815" spans="1:9">
      <c r="A2815">
        <f>IF(MOD(ROW()-24,COUNTA(tblProducts[Description]))=0,A2814+1,A2814)</f>
        <v>25</v>
      </c>
      <c r="B2815">
        <f>MOD(ROW()-24,COUNTA(tblProducts[Description]))+1</f>
        <v>56</v>
      </c>
      <c r="C2815" t="str">
        <f>_xlfn.XLOOKUP(A2815,tblProducts[Column1],tblProducts[Description])</f>
        <v>ETHOMEEN 18/12 BULK</v>
      </c>
      <c r="D2815" t="str">
        <f>_xlfn.XLOOKUP(B2815,tblProducts[Column1],tblProducts[Description])</f>
        <v>ETHYLAN TD-100 BULK</v>
      </c>
      <c r="E2815" t="s">
        <v>9</v>
      </c>
      <c r="F2815" t="s">
        <v>12</v>
      </c>
      <c r="G2815" t="s">
        <v>7</v>
      </c>
      <c r="H2815" t="s">
        <v>8</v>
      </c>
      <c r="I2815">
        <f t="shared" si="48"/>
        <v>2</v>
      </c>
    </row>
    <row r="2816" spans="1:9">
      <c r="A2816">
        <f>IF(MOD(ROW()-24,COUNTA(tblProducts[Description]))=0,A2815+1,A2815)</f>
        <v>25</v>
      </c>
      <c r="B2816">
        <f>MOD(ROW()-24,COUNTA(tblProducts[Description]))+1</f>
        <v>57</v>
      </c>
      <c r="C2816" t="str">
        <f>_xlfn.XLOOKUP(A2816,tblProducts[Column1],tblProducts[Description])</f>
        <v>ETHOMEEN 18/12 BULK</v>
      </c>
      <c r="D2816" t="str">
        <f>_xlfn.XLOOKUP(B2816,tblProducts[Column1],tblProducts[Description])</f>
        <v>ETHYLAN TD-120 BULK</v>
      </c>
      <c r="E2816" t="s">
        <v>9</v>
      </c>
      <c r="F2816" t="s">
        <v>12</v>
      </c>
      <c r="G2816" t="s">
        <v>7</v>
      </c>
      <c r="H2816" t="s">
        <v>8</v>
      </c>
      <c r="I2816">
        <f t="shared" si="48"/>
        <v>2</v>
      </c>
    </row>
    <row r="2817" spans="1:9">
      <c r="A2817">
        <f>IF(MOD(ROW()-24,COUNTA(tblProducts[Description]))=0,A2816+1,A2816)</f>
        <v>25</v>
      </c>
      <c r="B2817">
        <f>MOD(ROW()-24,COUNTA(tblProducts[Description]))+1</f>
        <v>58</v>
      </c>
      <c r="C2817" t="str">
        <f>_xlfn.XLOOKUP(A2817,tblProducts[Column1],tblProducts[Description])</f>
        <v>ETHOMEEN 18/12 BULK</v>
      </c>
      <c r="D2817" t="str">
        <f>_xlfn.XLOOKUP(B2817,tblProducts[Column1],tblProducts[Description])</f>
        <v>ETHYLAN TD-1407 BULK</v>
      </c>
      <c r="E2817" t="s">
        <v>9</v>
      </c>
      <c r="F2817" t="s">
        <v>12</v>
      </c>
      <c r="G2817" t="s">
        <v>7</v>
      </c>
      <c r="H2817" t="s">
        <v>8</v>
      </c>
      <c r="I2817">
        <f t="shared" si="48"/>
        <v>2</v>
      </c>
    </row>
    <row r="2818" spans="1:9">
      <c r="A2818">
        <f>IF(MOD(ROW()-24,COUNTA(tblProducts[Description]))=0,A2817+1,A2817)</f>
        <v>25</v>
      </c>
      <c r="B2818">
        <f>MOD(ROW()-24,COUNTA(tblProducts[Description]))+1</f>
        <v>59</v>
      </c>
      <c r="C2818" t="str">
        <f>_xlfn.XLOOKUP(A2818,tblProducts[Column1],tblProducts[Description])</f>
        <v>ETHOMEEN 18/12 BULK</v>
      </c>
      <c r="D2818" t="str">
        <f>_xlfn.XLOOKUP(B2818,tblProducts[Column1],tblProducts[Description])</f>
        <v>ETHYLAN TD-40 BULK</v>
      </c>
      <c r="E2818" t="s">
        <v>9</v>
      </c>
      <c r="F2818" t="s">
        <v>12</v>
      </c>
      <c r="G2818" t="s">
        <v>7</v>
      </c>
      <c r="H2818" t="s">
        <v>8</v>
      </c>
      <c r="I2818">
        <f t="shared" si="48"/>
        <v>2</v>
      </c>
    </row>
    <row r="2819" spans="1:9">
      <c r="A2819">
        <f>IF(MOD(ROW()-24,COUNTA(tblProducts[Description]))=0,A2818+1,A2818)</f>
        <v>25</v>
      </c>
      <c r="B2819">
        <f>MOD(ROW()-24,COUNTA(tblProducts[Description]))+1</f>
        <v>60</v>
      </c>
      <c r="C2819" t="str">
        <f>_xlfn.XLOOKUP(A2819,tblProducts[Column1],tblProducts[Description])</f>
        <v>ETHOMEEN 18/12 BULK</v>
      </c>
      <c r="D2819" t="str">
        <f>_xlfn.XLOOKUP(B2819,tblProducts[Column1],tblProducts[Description])</f>
        <v>ETHYLAN TD-60 BULK</v>
      </c>
      <c r="E2819" t="s">
        <v>9</v>
      </c>
      <c r="F2819" t="s">
        <v>12</v>
      </c>
      <c r="G2819" t="s">
        <v>7</v>
      </c>
      <c r="H2819" t="s">
        <v>8</v>
      </c>
      <c r="I2819">
        <f t="shared" si="48"/>
        <v>2</v>
      </c>
    </row>
    <row r="2820" spans="1:9">
      <c r="A2820">
        <f>IF(MOD(ROW()-24,COUNTA(tblProducts[Description]))=0,A2819+1,A2819)</f>
        <v>25</v>
      </c>
      <c r="B2820">
        <f>MOD(ROW()-24,COUNTA(tblProducts[Description]))+1</f>
        <v>61</v>
      </c>
      <c r="C2820" t="str">
        <f>_xlfn.XLOOKUP(A2820,tblProducts[Column1],tblProducts[Description])</f>
        <v>ETHOMEEN 18/12 BULK</v>
      </c>
      <c r="D2820" t="str">
        <f>_xlfn.XLOOKUP(B2820,tblProducts[Column1],tblProducts[Description])</f>
        <v>INTERMEDIATE BE-110L BULK</v>
      </c>
      <c r="E2820" t="s">
        <v>9</v>
      </c>
      <c r="F2820" t="s">
        <v>12</v>
      </c>
      <c r="G2820" t="s">
        <v>7</v>
      </c>
      <c r="H2820" t="s">
        <v>8</v>
      </c>
      <c r="I2820">
        <f t="shared" si="48"/>
        <v>2</v>
      </c>
    </row>
    <row r="2821" spans="1:9">
      <c r="A2821">
        <f>IF(MOD(ROW()-24,COUNTA(tblProducts[Description]))=0,A2820+1,A2820)</f>
        <v>25</v>
      </c>
      <c r="B2821">
        <f>MOD(ROW()-24,COUNTA(tblProducts[Description]))+1</f>
        <v>62</v>
      </c>
      <c r="C2821" t="str">
        <f>_xlfn.XLOOKUP(A2821,tblProducts[Column1],tblProducts[Description])</f>
        <v>ETHOMEEN 18/12 BULK</v>
      </c>
      <c r="D2821" t="str">
        <f>_xlfn.XLOOKUP(B2821,tblProducts[Column1],tblProducts[Description])</f>
        <v>INTERMEDIATE DPG-415 BULK</v>
      </c>
      <c r="E2821" t="s">
        <v>9</v>
      </c>
      <c r="F2821" t="s">
        <v>12</v>
      </c>
      <c r="G2821" t="s">
        <v>7</v>
      </c>
      <c r="H2821" t="s">
        <v>8</v>
      </c>
      <c r="I2821">
        <f t="shared" si="48"/>
        <v>2</v>
      </c>
    </row>
    <row r="2822" spans="1:9">
      <c r="A2822">
        <f>IF(MOD(ROW()-24,COUNTA(tblProducts[Description]))=0,A2821+1,A2821)</f>
        <v>25</v>
      </c>
      <c r="B2822">
        <f>MOD(ROW()-24,COUNTA(tblProducts[Description]))+1</f>
        <v>63</v>
      </c>
      <c r="C2822" t="str">
        <f>_xlfn.XLOOKUP(A2822,tblProducts[Column1],tblProducts[Description])</f>
        <v>ETHOMEEN 18/12 BULK</v>
      </c>
      <c r="D2822" t="str">
        <f>_xlfn.XLOOKUP(B2822,tblProducts[Column1],tblProducts[Description])</f>
        <v>PROPODUOMEEN T/12 BULK</v>
      </c>
      <c r="E2822" t="s">
        <v>9</v>
      </c>
      <c r="F2822" t="s">
        <v>12</v>
      </c>
      <c r="G2822" t="s">
        <v>9</v>
      </c>
      <c r="H2822" t="s">
        <v>8</v>
      </c>
      <c r="I2822">
        <f t="shared" si="48"/>
        <v>4</v>
      </c>
    </row>
    <row r="2823" spans="1:9">
      <c r="A2823">
        <f>IF(MOD(ROW()-24,COUNTA(tblProducts[Description]))=0,A2822+1,A2822)</f>
        <v>25</v>
      </c>
      <c r="B2823">
        <f>MOD(ROW()-24,COUNTA(tblProducts[Description]))+1</f>
        <v>64</v>
      </c>
      <c r="C2823" t="str">
        <f>_xlfn.XLOOKUP(A2823,tblProducts[Column1],tblProducts[Description])</f>
        <v>ETHOMEEN 18/12 BULK</v>
      </c>
      <c r="D2823" t="str">
        <f>_xlfn.XLOOKUP(B2823,tblProducts[Column1],tblProducts[Description])</f>
        <v>PROPOMEEN T/12 BULK</v>
      </c>
      <c r="E2823" t="s">
        <v>9</v>
      </c>
      <c r="F2823" t="s">
        <v>12</v>
      </c>
      <c r="G2823" t="s">
        <v>9</v>
      </c>
      <c r="H2823" t="s">
        <v>8</v>
      </c>
      <c r="I2823">
        <f t="shared" si="48"/>
        <v>4</v>
      </c>
    </row>
    <row r="2824" spans="1:9">
      <c r="A2824">
        <f>IF(MOD(ROW()-24,COUNTA(tblProducts[Description]))=0,A2823+1,A2823)</f>
        <v>25</v>
      </c>
      <c r="B2824">
        <f>MOD(ROW()-24,COUNTA(tblProducts[Description]))+1</f>
        <v>65</v>
      </c>
      <c r="C2824" t="str">
        <f>_xlfn.XLOOKUP(A2824,tblProducts[Column1],tblProducts[Description])</f>
        <v>ETHOMEEN 18/12 BULK</v>
      </c>
      <c r="D2824" t="str">
        <f>_xlfn.XLOOKUP(B2824,tblProducts[Column1],tblProducts[Description])</f>
        <v>TMP-420 BULK</v>
      </c>
      <c r="E2824" t="s">
        <v>9</v>
      </c>
      <c r="F2824" t="s">
        <v>12</v>
      </c>
      <c r="G2824" t="s">
        <v>7</v>
      </c>
      <c r="H2824" t="s">
        <v>8</v>
      </c>
      <c r="I2824">
        <f t="shared" si="48"/>
        <v>2</v>
      </c>
    </row>
    <row r="2825" spans="1:9">
      <c r="A2825">
        <f>IF(MOD(ROW()-24,COUNTA(tblProducts[Description]))=0,A2824+1,A2824)</f>
        <v>25</v>
      </c>
      <c r="B2825">
        <f>MOD(ROW()-24,COUNTA(tblProducts[Description]))+1</f>
        <v>66</v>
      </c>
      <c r="C2825" t="str">
        <f>_xlfn.XLOOKUP(A2825,tblProducts[Column1],tblProducts[Description])</f>
        <v>ETHOMEEN 18/12 BULK</v>
      </c>
      <c r="D2825" t="str">
        <f>_xlfn.XLOOKUP(B2825,tblProducts[Column1],tblProducts[Description])</f>
        <v>TMP-80 BULK</v>
      </c>
      <c r="E2825" t="s">
        <v>9</v>
      </c>
      <c r="F2825" t="s">
        <v>12</v>
      </c>
      <c r="G2825" t="s">
        <v>7</v>
      </c>
      <c r="H2825" t="s">
        <v>8</v>
      </c>
      <c r="I2825">
        <f t="shared" si="48"/>
        <v>2</v>
      </c>
    </row>
    <row r="2826" spans="1:9">
      <c r="A2826">
        <f>IF(MOD(ROW()-24,COUNTA(tblProducts[Description]))=0,A2825+1,A2825)</f>
        <v>25</v>
      </c>
      <c r="B2826">
        <f>MOD(ROW()-24,COUNTA(tblProducts[Description]))+1</f>
        <v>67</v>
      </c>
      <c r="C2826" t="str">
        <f>_xlfn.XLOOKUP(A2826,tblProducts[Column1],tblProducts[Description])</f>
        <v>ETHOMEEN 18/12 BULK</v>
      </c>
      <c r="D2826" t="str">
        <f>_xlfn.XLOOKUP(B2826,tblProducts[Column1],tblProducts[Description])</f>
        <v>VISCO 352 BULK</v>
      </c>
      <c r="E2826" t="s">
        <v>9</v>
      </c>
      <c r="F2826" t="s">
        <v>12</v>
      </c>
      <c r="G2826" t="s">
        <v>7</v>
      </c>
      <c r="H2826" t="s">
        <v>8</v>
      </c>
      <c r="I2826">
        <f t="shared" si="48"/>
        <v>2</v>
      </c>
    </row>
    <row r="2827" spans="1:9">
      <c r="A2827">
        <f>IF(MOD(ROW()-24,COUNTA(tblProducts[Description]))=0,A2826+1,A2826)</f>
        <v>25</v>
      </c>
      <c r="B2827">
        <f>MOD(ROW()-24,COUNTA(tblProducts[Description]))+1</f>
        <v>68</v>
      </c>
      <c r="C2827" t="str">
        <f>_xlfn.XLOOKUP(A2827,tblProducts[Column1],tblProducts[Description])</f>
        <v>ETHOMEEN 18/12 BULK</v>
      </c>
      <c r="D2827" t="str">
        <f>_xlfn.XLOOKUP(B2827,tblProducts[Column1],tblProducts[Description])</f>
        <v>WITBREAK DPG-25 BULK</v>
      </c>
      <c r="E2827" t="s">
        <v>9</v>
      </c>
      <c r="F2827" t="s">
        <v>12</v>
      </c>
      <c r="G2827" t="s">
        <v>7</v>
      </c>
      <c r="H2827" t="s">
        <v>8</v>
      </c>
      <c r="I2827">
        <f t="shared" si="48"/>
        <v>2</v>
      </c>
    </row>
    <row r="2828" spans="1:9">
      <c r="A2828">
        <f>IF(MOD(ROW()-24,COUNTA(tblProducts[Description]))=0,A2827+1,A2827)</f>
        <v>25</v>
      </c>
      <c r="B2828">
        <f>MOD(ROW()-24,COUNTA(tblProducts[Description]))+1</f>
        <v>69</v>
      </c>
      <c r="C2828" t="str">
        <f>_xlfn.XLOOKUP(A2828,tblProducts[Column1],tblProducts[Description])</f>
        <v>ETHOMEEN 18/12 BULK</v>
      </c>
      <c r="D2828" t="str">
        <f>_xlfn.XLOOKUP(B2828,tblProducts[Column1],tblProducts[Description])</f>
        <v>WITBREAK DPG-482 BULK</v>
      </c>
      <c r="E2828" t="s">
        <v>9</v>
      </c>
      <c r="F2828" t="s">
        <v>12</v>
      </c>
      <c r="G2828" t="s">
        <v>7</v>
      </c>
      <c r="H2828" t="s">
        <v>8</v>
      </c>
      <c r="I2828">
        <f t="shared" si="48"/>
        <v>2</v>
      </c>
    </row>
    <row r="2829" spans="1:9">
      <c r="A2829">
        <f>IF(MOD(ROW()-24,COUNTA(tblProducts[Description]))=0,A2828+1,A2828)</f>
        <v>25</v>
      </c>
      <c r="B2829">
        <f>MOD(ROW()-24,COUNTA(tblProducts[Description]))+1</f>
        <v>70</v>
      </c>
      <c r="C2829" t="str">
        <f>_xlfn.XLOOKUP(A2829,tblProducts[Column1],tblProducts[Description])</f>
        <v>ETHOMEEN 18/12 BULK</v>
      </c>
      <c r="D2829" t="str">
        <f>_xlfn.XLOOKUP(B2829,tblProducts[Column1],tblProducts[Description])</f>
        <v>WITBREAK DPG-818 BULK</v>
      </c>
      <c r="E2829" t="s">
        <v>9</v>
      </c>
      <c r="F2829" t="s">
        <v>12</v>
      </c>
      <c r="G2829" t="s">
        <v>7</v>
      </c>
      <c r="H2829" t="s">
        <v>8</v>
      </c>
      <c r="I2829">
        <f t="shared" si="48"/>
        <v>2</v>
      </c>
    </row>
    <row r="2830" spans="1:9">
      <c r="A2830">
        <f>IF(MOD(ROW()-24,COUNTA(tblProducts[Description]))=0,A2829+1,A2829)</f>
        <v>25</v>
      </c>
      <c r="B2830">
        <f>MOD(ROW()-24,COUNTA(tblProducts[Description]))+1</f>
        <v>71</v>
      </c>
      <c r="C2830" t="str">
        <f>_xlfn.XLOOKUP(A2830,tblProducts[Column1],tblProducts[Description])</f>
        <v>ETHOMEEN 18/12 BULK</v>
      </c>
      <c r="D2830" t="str">
        <f>_xlfn.XLOOKUP(B2830,tblProducts[Column1],tblProducts[Description])</f>
        <v>WITBREAK DTG-62 BULK</v>
      </c>
      <c r="E2830" t="s">
        <v>9</v>
      </c>
      <c r="F2830" t="s">
        <v>12</v>
      </c>
      <c r="G2830" t="s">
        <v>7</v>
      </c>
      <c r="H2830" t="s">
        <v>8</v>
      </c>
      <c r="I2830">
        <f t="shared" si="48"/>
        <v>2</v>
      </c>
    </row>
    <row r="2831" spans="1:9">
      <c r="A2831">
        <f>IF(MOD(ROW()-24,COUNTA(tblProducts[Description]))=0,A2830+1,A2830)</f>
        <v>25</v>
      </c>
      <c r="B2831">
        <f>MOD(ROW()-24,COUNTA(tblProducts[Description]))+1</f>
        <v>72</v>
      </c>
      <c r="C2831" t="str">
        <f>_xlfn.XLOOKUP(A2831,tblProducts[Column1],tblProducts[Description])</f>
        <v>ETHOMEEN 18/12 BULK</v>
      </c>
      <c r="D2831" t="str">
        <f>_xlfn.XLOOKUP(B2831,tblProducts[Column1],tblProducts[Description])</f>
        <v>WITCOMUL 1844 BULK</v>
      </c>
      <c r="E2831" t="s">
        <v>9</v>
      </c>
      <c r="F2831" t="s">
        <v>12</v>
      </c>
      <c r="G2831" t="s">
        <v>7</v>
      </c>
      <c r="H2831" t="s">
        <v>8</v>
      </c>
      <c r="I2831">
        <f t="shared" si="48"/>
        <v>2</v>
      </c>
    </row>
    <row r="2832" spans="1:9">
      <c r="A2832">
        <f>IF(MOD(ROW()-24,COUNTA(tblProducts[Description]))=0,A2831+1,A2831)</f>
        <v>25</v>
      </c>
      <c r="B2832">
        <f>MOD(ROW()-24,COUNTA(tblProducts[Description]))+1</f>
        <v>73</v>
      </c>
      <c r="C2832" t="str">
        <f>_xlfn.XLOOKUP(A2832,tblProducts[Column1],tblProducts[Description])</f>
        <v>ETHOMEEN 18/12 BULK</v>
      </c>
      <c r="D2832" t="str">
        <f>_xlfn.XLOOKUP(B2832,tblProducts[Column1],tblProducts[Description])</f>
        <v>WITCONOL 2690 BULK</v>
      </c>
      <c r="E2832" t="s">
        <v>9</v>
      </c>
      <c r="F2832" t="s">
        <v>12</v>
      </c>
      <c r="G2832" t="s">
        <v>7</v>
      </c>
      <c r="H2832" t="s">
        <v>8</v>
      </c>
      <c r="I2832">
        <f t="shared" si="48"/>
        <v>2</v>
      </c>
    </row>
    <row r="2833" spans="1:9">
      <c r="A2833">
        <f>IF(MOD(ROW()-24,COUNTA(tblProducts[Description]))=0,A2832+1,A2832)</f>
        <v>25</v>
      </c>
      <c r="B2833">
        <f>MOD(ROW()-24,COUNTA(tblProducts[Description]))+1</f>
        <v>74</v>
      </c>
      <c r="C2833" t="str">
        <f>_xlfn.XLOOKUP(A2833,tblProducts[Column1],tblProducts[Description])</f>
        <v>ETHOMEEN 18/12 BULK</v>
      </c>
      <c r="D2833" t="str">
        <f>_xlfn.XLOOKUP(B2833,tblProducts[Column1],tblProducts[Description])</f>
        <v>ETHYLAN 324 BULK</v>
      </c>
      <c r="E2833" t="s">
        <v>9</v>
      </c>
      <c r="F2833" t="s">
        <v>12</v>
      </c>
      <c r="G2833" t="s">
        <v>7</v>
      </c>
      <c r="H2833" t="s">
        <v>8</v>
      </c>
      <c r="I2833">
        <f t="shared" si="48"/>
        <v>2</v>
      </c>
    </row>
    <row r="2834" spans="1:9">
      <c r="A2834">
        <f>IF(MOD(ROW()-24,COUNTA(tblProducts[Description]))=0,A2833+1,A2833)</f>
        <v>25</v>
      </c>
      <c r="B2834">
        <f>MOD(ROW()-24,COUNTA(tblProducts[Description]))+1</f>
        <v>75</v>
      </c>
      <c r="C2834" t="str">
        <f>_xlfn.XLOOKUP(A2834,tblProducts[Column1],tblProducts[Description])</f>
        <v>ETHOMEEN 18/12 BULK</v>
      </c>
      <c r="D2834" t="str">
        <f>_xlfn.XLOOKUP(B2834,tblProducts[Column1],tblProducts[Description])</f>
        <v>WITCONOL NP-120 BULK</v>
      </c>
      <c r="E2834" t="s">
        <v>9</v>
      </c>
      <c r="F2834" t="s">
        <v>12</v>
      </c>
      <c r="G2834" t="s">
        <v>7</v>
      </c>
      <c r="H2834" t="s">
        <v>8</v>
      </c>
      <c r="I2834">
        <f t="shared" si="48"/>
        <v>2</v>
      </c>
    </row>
    <row r="2835" spans="1:9">
      <c r="A2835">
        <f>IF(MOD(ROW()-24,COUNTA(tblProducts[Description]))=0,A2834+1,A2834)</f>
        <v>25</v>
      </c>
      <c r="B2835">
        <f>MOD(ROW()-24,COUNTA(tblProducts[Description]))+1</f>
        <v>76</v>
      </c>
      <c r="C2835" t="str">
        <f>_xlfn.XLOOKUP(A2835,tblProducts[Column1],tblProducts[Description])</f>
        <v>ETHOMEEN 18/12 BULK</v>
      </c>
      <c r="D2835" t="str">
        <f>_xlfn.XLOOKUP(B2835,tblProducts[Column1],tblProducts[Description])</f>
        <v>WITCONOL NP-130 BULK</v>
      </c>
      <c r="E2835" t="s">
        <v>9</v>
      </c>
      <c r="F2835" t="s">
        <v>12</v>
      </c>
      <c r="G2835" t="s">
        <v>7</v>
      </c>
      <c r="H2835" t="s">
        <v>8</v>
      </c>
      <c r="I2835">
        <f t="shared" si="48"/>
        <v>2</v>
      </c>
    </row>
    <row r="2836" spans="1:9">
      <c r="A2836">
        <f>IF(MOD(ROW()-24,COUNTA(tblProducts[Description]))=0,A2835+1,A2835)</f>
        <v>25</v>
      </c>
      <c r="B2836">
        <f>MOD(ROW()-24,COUNTA(tblProducts[Description]))+1</f>
        <v>77</v>
      </c>
      <c r="C2836" t="str">
        <f>_xlfn.XLOOKUP(A2836,tblProducts[Column1],tblProducts[Description])</f>
        <v>ETHOMEEN 18/12 BULK</v>
      </c>
      <c r="D2836" t="str">
        <f>_xlfn.XLOOKUP(B2836,tblProducts[Column1],tblProducts[Description])</f>
        <v>WITCONOL NP-20 BULK</v>
      </c>
      <c r="E2836" t="s">
        <v>9</v>
      </c>
      <c r="F2836" t="s">
        <v>12</v>
      </c>
      <c r="G2836" t="s">
        <v>7</v>
      </c>
      <c r="H2836" t="s">
        <v>8</v>
      </c>
      <c r="I2836">
        <f t="shared" si="48"/>
        <v>2</v>
      </c>
    </row>
    <row r="2837" spans="1:9">
      <c r="A2837">
        <f>IF(MOD(ROW()-24,COUNTA(tblProducts[Description]))=0,A2836+1,A2836)</f>
        <v>25</v>
      </c>
      <c r="B2837">
        <f>MOD(ROW()-24,COUNTA(tblProducts[Description]))+1</f>
        <v>78</v>
      </c>
      <c r="C2837" t="str">
        <f>_xlfn.XLOOKUP(A2837,tblProducts[Column1],tblProducts[Description])</f>
        <v>ETHOMEEN 18/12 BULK</v>
      </c>
      <c r="D2837" t="str">
        <f>_xlfn.XLOOKUP(B2837,tblProducts[Column1],tblProducts[Description])</f>
        <v>WITCONOL NP-330 BULK</v>
      </c>
      <c r="E2837" t="s">
        <v>9</v>
      </c>
      <c r="F2837" t="s">
        <v>12</v>
      </c>
      <c r="G2837" t="s">
        <v>7</v>
      </c>
      <c r="H2837" t="s">
        <v>8</v>
      </c>
      <c r="I2837">
        <f t="shared" si="48"/>
        <v>2</v>
      </c>
    </row>
    <row r="2838" spans="1:9">
      <c r="A2838">
        <f>IF(MOD(ROW()-24,COUNTA(tblProducts[Description]))=0,A2837+1,A2837)</f>
        <v>25</v>
      </c>
      <c r="B2838">
        <f>MOD(ROW()-24,COUNTA(tblProducts[Description]))+1</f>
        <v>79</v>
      </c>
      <c r="C2838" t="str">
        <f>_xlfn.XLOOKUP(A2838,tblProducts[Column1],tblProducts[Description])</f>
        <v>ETHOMEEN 18/12 BULK</v>
      </c>
      <c r="D2838" t="str">
        <f>_xlfn.XLOOKUP(B2838,tblProducts[Column1],tblProducts[Description])</f>
        <v>WITCONOL NP-40 BULK</v>
      </c>
      <c r="E2838" t="s">
        <v>9</v>
      </c>
      <c r="F2838" t="s">
        <v>12</v>
      </c>
      <c r="G2838" t="s">
        <v>7</v>
      </c>
      <c r="H2838" t="s">
        <v>8</v>
      </c>
      <c r="I2838">
        <f t="shared" si="48"/>
        <v>2</v>
      </c>
    </row>
    <row r="2839" spans="1:9">
      <c r="A2839">
        <f>IF(MOD(ROW()-24,COUNTA(tblProducts[Description]))=0,A2838+1,A2838)</f>
        <v>25</v>
      </c>
      <c r="B2839">
        <f>MOD(ROW()-24,COUNTA(tblProducts[Description]))+1</f>
        <v>80</v>
      </c>
      <c r="C2839" t="str">
        <f>_xlfn.XLOOKUP(A2839,tblProducts[Column1],tblProducts[Description])</f>
        <v>ETHOMEEN 18/12 BULK</v>
      </c>
      <c r="D2839" t="str">
        <f>_xlfn.XLOOKUP(B2839,tblProducts[Column1],tblProducts[Description])</f>
        <v>WITCONOL NP-60 BULK</v>
      </c>
      <c r="E2839" t="s">
        <v>9</v>
      </c>
      <c r="F2839" t="s">
        <v>12</v>
      </c>
      <c r="G2839" t="s">
        <v>7</v>
      </c>
      <c r="H2839" t="s">
        <v>8</v>
      </c>
      <c r="I2839">
        <f t="shared" si="48"/>
        <v>2</v>
      </c>
    </row>
    <row r="2840" spans="1:9">
      <c r="A2840">
        <f>IF(MOD(ROW()-24,COUNTA(tblProducts[Description]))=0,A2839+1,A2839)</f>
        <v>25</v>
      </c>
      <c r="B2840">
        <f>MOD(ROW()-24,COUNTA(tblProducts[Description]))+1</f>
        <v>81</v>
      </c>
      <c r="C2840" t="str">
        <f>_xlfn.XLOOKUP(A2840,tblProducts[Column1],tblProducts[Description])</f>
        <v>ETHOMEEN 18/12 BULK</v>
      </c>
      <c r="D2840" t="str">
        <f>_xlfn.XLOOKUP(B2840,tblProducts[Column1],tblProducts[Description])</f>
        <v>WITCONOL NP-80 BULK</v>
      </c>
      <c r="E2840" t="s">
        <v>9</v>
      </c>
      <c r="F2840" t="s">
        <v>12</v>
      </c>
      <c r="G2840" t="s">
        <v>7</v>
      </c>
      <c r="H2840" t="s">
        <v>8</v>
      </c>
      <c r="I2840">
        <f t="shared" si="48"/>
        <v>2</v>
      </c>
    </row>
    <row r="2841" spans="1:9">
      <c r="A2841">
        <f>IF(MOD(ROW()-24,COUNTA(tblProducts[Description]))=0,A2840+1,A2840)</f>
        <v>25</v>
      </c>
      <c r="B2841">
        <f>MOD(ROW()-24,COUNTA(tblProducts[Description]))+1</f>
        <v>82</v>
      </c>
      <c r="C2841" t="str">
        <f>_xlfn.XLOOKUP(A2841,tblProducts[Column1],tblProducts[Description])</f>
        <v>ETHOMEEN 18/12 BULK</v>
      </c>
      <c r="D2841" t="str">
        <f>_xlfn.XLOOKUP(B2841,tblProducts[Column1],tblProducts[Description])</f>
        <v>WITCONOL NP-90 BULK</v>
      </c>
      <c r="E2841" t="s">
        <v>9</v>
      </c>
      <c r="F2841" t="s">
        <v>12</v>
      </c>
      <c r="G2841" t="s">
        <v>7</v>
      </c>
      <c r="H2841" t="s">
        <v>8</v>
      </c>
      <c r="I2841">
        <f t="shared" ref="I2841:I2904" si="49">IF(E2841="NO",0,IF(F2841="HEEL WASH",1.5,2))+IF(G2841="NO",0,2)</f>
        <v>2</v>
      </c>
    </row>
    <row r="2842" spans="1:9">
      <c r="A2842">
        <f>IF(MOD(ROW()-24,COUNTA(tblProducts[Description]))=0,A2841+1,A2841)</f>
        <v>25</v>
      </c>
      <c r="B2842">
        <f>MOD(ROW()-24,COUNTA(tblProducts[Description]))+1</f>
        <v>83</v>
      </c>
      <c r="C2842" t="str">
        <f>_xlfn.XLOOKUP(A2842,tblProducts[Column1],tblProducts[Description])</f>
        <v>ETHOMEEN 18/12 BULK</v>
      </c>
      <c r="D2842" t="str">
        <f>_xlfn.XLOOKUP(B2842,tblProducts[Column1],tblProducts[Description])</f>
        <v>WITCONOL NS-108 PO BULK</v>
      </c>
      <c r="E2842" t="s">
        <v>9</v>
      </c>
      <c r="F2842" t="s">
        <v>12</v>
      </c>
      <c r="G2842" t="s">
        <v>7</v>
      </c>
      <c r="H2842" t="s">
        <v>8</v>
      </c>
      <c r="I2842">
        <f t="shared" si="49"/>
        <v>2</v>
      </c>
    </row>
    <row r="2843" spans="1:9">
      <c r="A2843">
        <f>IF(MOD(ROW()-24,COUNTA(tblProducts[Description]))=0,A2842+1,A2842)</f>
        <v>25</v>
      </c>
      <c r="B2843">
        <f>MOD(ROW()-24,COUNTA(tblProducts[Description]))+1</f>
        <v>84</v>
      </c>
      <c r="C2843" t="str">
        <f>_xlfn.XLOOKUP(A2843,tblProducts[Column1],tblProducts[Description])</f>
        <v>ETHOMEEN 18/12 BULK</v>
      </c>
      <c r="D2843" t="str">
        <f>_xlfn.XLOOKUP(B2843,tblProducts[Column1],tblProducts[Description])</f>
        <v>WITCONOL NS-505K BULK</v>
      </c>
      <c r="E2843" t="s">
        <v>9</v>
      </c>
      <c r="F2843" t="s">
        <v>12</v>
      </c>
      <c r="G2843" t="s">
        <v>7</v>
      </c>
      <c r="H2843" t="s">
        <v>8</v>
      </c>
      <c r="I2843">
        <f t="shared" si="49"/>
        <v>2</v>
      </c>
    </row>
    <row r="2844" spans="1:9">
      <c r="A2844">
        <f>IF(MOD(ROW()-24,COUNTA(tblProducts[Description]))=0,A2843+1,A2843)</f>
        <v>25</v>
      </c>
      <c r="B2844">
        <f>MOD(ROW()-24,COUNTA(tblProducts[Description]))+1</f>
        <v>85</v>
      </c>
      <c r="C2844" t="str">
        <f>_xlfn.XLOOKUP(A2844,tblProducts[Column1],tblProducts[Description])</f>
        <v>ETHOMEEN 18/12 BULK</v>
      </c>
      <c r="D2844" t="str">
        <f>_xlfn.XLOOKUP(B2844,tblProducts[Column1],tblProducts[Description])</f>
        <v>WITCONOL NS-817 BULK</v>
      </c>
      <c r="E2844" t="s">
        <v>9</v>
      </c>
      <c r="F2844" t="s">
        <v>12</v>
      </c>
      <c r="G2844" t="s">
        <v>7</v>
      </c>
      <c r="H2844" t="s">
        <v>8</v>
      </c>
      <c r="I2844">
        <f t="shared" si="49"/>
        <v>2</v>
      </c>
    </row>
    <row r="2845" spans="1:9">
      <c r="A2845">
        <f>IF(MOD(ROW()-24,COUNTA(tblProducts[Description]))=0,A2844+1,A2844)</f>
        <v>25</v>
      </c>
      <c r="B2845">
        <f>MOD(ROW()-24,COUNTA(tblProducts[Description]))+1</f>
        <v>86</v>
      </c>
      <c r="C2845" t="str">
        <f>_xlfn.XLOOKUP(A2845,tblProducts[Column1],tblProducts[Description])</f>
        <v>ETHOMEEN 18/12 BULK</v>
      </c>
      <c r="D2845" t="str">
        <f>_xlfn.XLOOKUP(B2845,tblProducts[Column1],tblProducts[Description])</f>
        <v>WITCONOL PD-375 BULK</v>
      </c>
      <c r="E2845" t="s">
        <v>9</v>
      </c>
      <c r="F2845" t="s">
        <v>12</v>
      </c>
      <c r="G2845" t="s">
        <v>7</v>
      </c>
      <c r="H2845" t="s">
        <v>8</v>
      </c>
      <c r="I2845">
        <f t="shared" si="49"/>
        <v>2</v>
      </c>
    </row>
    <row r="2846" spans="1:9">
      <c r="A2846">
        <f>IF(MOD(ROW()-24,COUNTA(tblProducts[Description]))=0,A2845+1,A2845)</f>
        <v>25</v>
      </c>
      <c r="B2846">
        <f>MOD(ROW()-24,COUNTA(tblProducts[Description]))+1</f>
        <v>87</v>
      </c>
      <c r="C2846" t="str">
        <f>_xlfn.XLOOKUP(A2846,tblProducts[Column1],tblProducts[Description])</f>
        <v>ETHOMEEN 18/12 BULK</v>
      </c>
      <c r="D2846" t="str">
        <f>_xlfn.XLOOKUP(B2846,tblProducts[Column1],tblProducts[Description])</f>
        <v>WITCONOL PD-4085 BULK</v>
      </c>
      <c r="E2846" t="s">
        <v>9</v>
      </c>
      <c r="F2846" t="s">
        <v>12</v>
      </c>
      <c r="G2846" t="s">
        <v>7</v>
      </c>
      <c r="H2846" t="s">
        <v>8</v>
      </c>
      <c r="I2846">
        <f t="shared" si="49"/>
        <v>2</v>
      </c>
    </row>
    <row r="2847" spans="1:9">
      <c r="A2847">
        <f>IF(MOD(ROW()-24,COUNTA(tblProducts[Description]))=0,A2846+1,A2846)</f>
        <v>25</v>
      </c>
      <c r="B2847">
        <f>MOD(ROW()-24,COUNTA(tblProducts[Description]))+1</f>
        <v>88</v>
      </c>
      <c r="C2847" t="str">
        <f>_xlfn.XLOOKUP(A2847,tblProducts[Column1],tblProducts[Description])</f>
        <v>ETHOMEEN 18/12 BULK</v>
      </c>
      <c r="D2847" t="str">
        <f>_xlfn.XLOOKUP(B2847,tblProducts[Column1],tblProducts[Description])</f>
        <v>WITCONOL PD-500 BULK</v>
      </c>
      <c r="E2847" t="s">
        <v>9</v>
      </c>
      <c r="F2847" t="s">
        <v>12</v>
      </c>
      <c r="G2847" t="s">
        <v>7</v>
      </c>
      <c r="H2847" t="s">
        <v>8</v>
      </c>
      <c r="I2847">
        <f t="shared" si="49"/>
        <v>2</v>
      </c>
    </row>
    <row r="2848" spans="1:9">
      <c r="A2848">
        <f>IF(MOD(ROW()-24,COUNTA(tblProducts[Description]))=0,A2847+1,A2847)</f>
        <v>25</v>
      </c>
      <c r="B2848">
        <f>MOD(ROW()-24,COUNTA(tblProducts[Description]))+1</f>
        <v>89</v>
      </c>
      <c r="C2848" t="str">
        <f>_xlfn.XLOOKUP(A2848,tblProducts[Column1],tblProducts[Description])</f>
        <v>ETHOMEEN 18/12 BULK</v>
      </c>
      <c r="D2848" t="str">
        <f>_xlfn.XLOOKUP(B2848,tblProducts[Column1],tblProducts[Description])</f>
        <v>WITCONOL PEG-200 BULK</v>
      </c>
      <c r="E2848" t="s">
        <v>9</v>
      </c>
      <c r="F2848" t="s">
        <v>12</v>
      </c>
      <c r="G2848" t="s">
        <v>7</v>
      </c>
      <c r="H2848" t="s">
        <v>8</v>
      </c>
      <c r="I2848">
        <f t="shared" si="49"/>
        <v>2</v>
      </c>
    </row>
    <row r="2849" spans="1:9">
      <c r="A2849">
        <f>IF(MOD(ROW()-24,COUNTA(tblProducts[Description]))=0,A2848+1,A2848)</f>
        <v>25</v>
      </c>
      <c r="B2849">
        <f>MOD(ROW()-24,COUNTA(tblProducts[Description]))+1</f>
        <v>90</v>
      </c>
      <c r="C2849" t="str">
        <f>_xlfn.XLOOKUP(A2849,tblProducts[Column1],tblProducts[Description])</f>
        <v>ETHOMEEN 18/12 BULK</v>
      </c>
      <c r="D2849" t="str">
        <f>_xlfn.XLOOKUP(B2849,tblProducts[Column1],tblProducts[Description])</f>
        <v>WITCONOL PEG-400 BULK</v>
      </c>
      <c r="E2849" t="s">
        <v>9</v>
      </c>
      <c r="F2849" t="s">
        <v>12</v>
      </c>
      <c r="G2849" t="s">
        <v>7</v>
      </c>
      <c r="H2849" t="s">
        <v>8</v>
      </c>
      <c r="I2849">
        <f t="shared" si="49"/>
        <v>2</v>
      </c>
    </row>
    <row r="2850" spans="1:9">
      <c r="A2850">
        <f>IF(MOD(ROW()-24,COUNTA(tblProducts[Description]))=0,A2849+1,A2849)</f>
        <v>25</v>
      </c>
      <c r="B2850">
        <f>MOD(ROW()-24,COUNTA(tblProducts[Description]))+1</f>
        <v>91</v>
      </c>
      <c r="C2850" t="str">
        <f>_xlfn.XLOOKUP(A2850,tblProducts[Column1],tblProducts[Description])</f>
        <v>ETHOMEEN 18/12 BULK</v>
      </c>
      <c r="D2850" t="str">
        <f>_xlfn.XLOOKUP(B2850,tblProducts[Column1],tblProducts[Description])</f>
        <v>WITCONOL PEG-500 BULK</v>
      </c>
      <c r="E2850" t="s">
        <v>9</v>
      </c>
      <c r="F2850" t="s">
        <v>12</v>
      </c>
      <c r="G2850" t="s">
        <v>7</v>
      </c>
      <c r="H2850" t="s">
        <v>8</v>
      </c>
      <c r="I2850">
        <f t="shared" si="49"/>
        <v>2</v>
      </c>
    </row>
    <row r="2851" spans="1:9">
      <c r="A2851">
        <f>IF(MOD(ROW()-24,COUNTA(tblProducts[Description]))=0,A2850+1,A2850)</f>
        <v>25</v>
      </c>
      <c r="B2851">
        <f>MOD(ROW()-24,COUNTA(tblProducts[Description]))+1</f>
        <v>92</v>
      </c>
      <c r="C2851" t="str">
        <f>_xlfn.XLOOKUP(A2851,tblProducts[Column1],tblProducts[Description])</f>
        <v>ETHOMEEN 18/12 BULK</v>
      </c>
      <c r="D2851" t="str">
        <f>_xlfn.XLOOKUP(B2851,tblProducts[Column1],tblProducts[Description])</f>
        <v>WITCONOL PEG-600 BULK</v>
      </c>
      <c r="E2851" t="s">
        <v>9</v>
      </c>
      <c r="F2851" t="s">
        <v>12</v>
      </c>
      <c r="G2851" t="s">
        <v>7</v>
      </c>
      <c r="H2851" t="s">
        <v>8</v>
      </c>
      <c r="I2851">
        <f t="shared" si="49"/>
        <v>2</v>
      </c>
    </row>
    <row r="2852" spans="1:9">
      <c r="A2852">
        <f>IF(MOD(ROW()-24,COUNTA(tblProducts[Description]))=0,A2851+1,A2851)</f>
        <v>25</v>
      </c>
      <c r="B2852">
        <f>MOD(ROW()-24,COUNTA(tblProducts[Description]))+1</f>
        <v>93</v>
      </c>
      <c r="C2852" t="str">
        <f>_xlfn.XLOOKUP(A2852,tblProducts[Column1],tblProducts[Description])</f>
        <v>ETHOMEEN 18/12 BULK</v>
      </c>
      <c r="D2852" t="str">
        <f>_xlfn.XLOOKUP(B2852,tblProducts[Column1],tblProducts[Description])</f>
        <v>WITCONOL PH-70 BULK</v>
      </c>
      <c r="E2852" t="s">
        <v>9</v>
      </c>
      <c r="F2852" t="s">
        <v>12</v>
      </c>
      <c r="G2852" t="s">
        <v>7</v>
      </c>
      <c r="H2852" t="s">
        <v>8</v>
      </c>
      <c r="I2852">
        <f t="shared" si="49"/>
        <v>2</v>
      </c>
    </row>
    <row r="2853" spans="1:9">
      <c r="A2853">
        <f>IF(MOD(ROW()-24,COUNTA(tblProducts[Description]))=0,A2852+1,A2852)</f>
        <v>25</v>
      </c>
      <c r="B2853">
        <f>MOD(ROW()-24,COUNTA(tblProducts[Description]))+1</f>
        <v>94</v>
      </c>
      <c r="C2853" t="str">
        <f>_xlfn.XLOOKUP(A2853,tblProducts[Column1],tblProducts[Description])</f>
        <v>ETHOMEEN 18/12 BULK</v>
      </c>
      <c r="D2853" t="str">
        <f>_xlfn.XLOOKUP(B2853,tblProducts[Column1],tblProducts[Description])</f>
        <v>WITCONOL SN-50 BULK</v>
      </c>
      <c r="E2853" t="s">
        <v>9</v>
      </c>
      <c r="F2853" t="s">
        <v>12</v>
      </c>
      <c r="G2853" t="s">
        <v>7</v>
      </c>
      <c r="H2853" t="s">
        <v>8</v>
      </c>
      <c r="I2853">
        <f t="shared" si="49"/>
        <v>2</v>
      </c>
    </row>
    <row r="2854" spans="1:9">
      <c r="A2854">
        <f>IF(MOD(ROW()-24,COUNTA(tblProducts[Description]))=0,A2853+1,A2853)</f>
        <v>25</v>
      </c>
      <c r="B2854">
        <f>MOD(ROW()-24,COUNTA(tblProducts[Description]))+1</f>
        <v>95</v>
      </c>
      <c r="C2854" t="str">
        <f>_xlfn.XLOOKUP(A2854,tblProducts[Column1],tblProducts[Description])</f>
        <v>ETHOMEEN 18/12 BULK</v>
      </c>
      <c r="D2854" t="str">
        <f>_xlfn.XLOOKUP(B2854,tblProducts[Column1],tblProducts[Description])</f>
        <v>WITCONOL SN-70 BULK</v>
      </c>
      <c r="E2854" t="s">
        <v>9</v>
      </c>
      <c r="F2854" t="s">
        <v>12</v>
      </c>
      <c r="G2854" t="s">
        <v>7</v>
      </c>
      <c r="H2854" t="s">
        <v>8</v>
      </c>
      <c r="I2854">
        <f t="shared" si="49"/>
        <v>2</v>
      </c>
    </row>
    <row r="2855" spans="1:9">
      <c r="A2855">
        <f>IF(MOD(ROW()-24,COUNTA(tblProducts[Description]))=0,A2854+1,A2854)</f>
        <v>25</v>
      </c>
      <c r="B2855">
        <f>MOD(ROW()-24,COUNTA(tblProducts[Description]))+1</f>
        <v>96</v>
      </c>
      <c r="C2855" t="str">
        <f>_xlfn.XLOOKUP(A2855,tblProducts[Column1],tblProducts[Description])</f>
        <v>ETHOMEEN 18/12 BULK</v>
      </c>
      <c r="D2855" t="str">
        <f>_xlfn.XLOOKUP(B2855,tblProducts[Column1],tblProducts[Description])</f>
        <v>REDICOTE E-47 NPF BULK</v>
      </c>
      <c r="E2855" t="s">
        <v>9</v>
      </c>
      <c r="F2855" t="s">
        <v>12</v>
      </c>
      <c r="G2855" t="s">
        <v>7</v>
      </c>
      <c r="H2855" t="s">
        <v>8</v>
      </c>
      <c r="I2855">
        <f t="shared" si="49"/>
        <v>2</v>
      </c>
    </row>
    <row r="2856" spans="1:9">
      <c r="A2856">
        <f>IF(MOD(ROW()-24,COUNTA(tblProducts[Description]))=0,A2855+1,A2855)</f>
        <v>25</v>
      </c>
      <c r="B2856">
        <f>MOD(ROW()-24,COUNTA(tblProducts[Description]))+1</f>
        <v>97</v>
      </c>
      <c r="C2856" t="str">
        <f>_xlfn.XLOOKUP(A2856,tblProducts[Column1],tblProducts[Description])</f>
        <v>ETHOMEEN 18/12 BULK</v>
      </c>
      <c r="D2856" t="str">
        <f>_xlfn.XLOOKUP(B2856,tblProducts[Column1],tblProducts[Description])</f>
        <v>EMULPON CO-25 BULK</v>
      </c>
      <c r="E2856" t="s">
        <v>9</v>
      </c>
      <c r="F2856" t="s">
        <v>12</v>
      </c>
      <c r="G2856" t="s">
        <v>7</v>
      </c>
      <c r="H2856" t="s">
        <v>8</v>
      </c>
      <c r="I2856">
        <f t="shared" si="49"/>
        <v>2</v>
      </c>
    </row>
    <row r="2857" spans="1:9">
      <c r="A2857">
        <f>IF(MOD(ROW()-24,COUNTA(tblProducts[Description]))=0,A2856+1,A2856)</f>
        <v>25</v>
      </c>
      <c r="B2857">
        <f>MOD(ROW()-24,COUNTA(tblProducts[Description]))+1</f>
        <v>98</v>
      </c>
      <c r="C2857" t="str">
        <f>_xlfn.XLOOKUP(A2857,tblProducts[Column1],tblProducts[Description])</f>
        <v>ETHOMEEN 18/12 BULK</v>
      </c>
      <c r="D2857" t="str">
        <f>_xlfn.XLOOKUP(B2857,tblProducts[Column1],tblProducts[Description])</f>
        <v>EMULPON CO-30 BULK</v>
      </c>
      <c r="E2857" t="s">
        <v>9</v>
      </c>
      <c r="F2857" t="s">
        <v>12</v>
      </c>
      <c r="G2857" t="s">
        <v>7</v>
      </c>
      <c r="H2857" t="s">
        <v>8</v>
      </c>
      <c r="I2857">
        <f t="shared" si="49"/>
        <v>2</v>
      </c>
    </row>
    <row r="2858" spans="1:9">
      <c r="A2858">
        <f>IF(MOD(ROW()-24,COUNTA(tblProducts[Description]))=0,A2857+1,A2857)</f>
        <v>25</v>
      </c>
      <c r="B2858">
        <f>MOD(ROW()-24,COUNTA(tblProducts[Description]))+1</f>
        <v>99</v>
      </c>
      <c r="C2858" t="str">
        <f>_xlfn.XLOOKUP(A2858,tblProducts[Column1],tblProducts[Description])</f>
        <v>ETHOMEEN 18/12 BULK</v>
      </c>
      <c r="D2858" t="str">
        <f>_xlfn.XLOOKUP(B2858,tblProducts[Column1],tblProducts[Description])</f>
        <v>EMULPON CO-40 BULK</v>
      </c>
      <c r="E2858" t="s">
        <v>9</v>
      </c>
      <c r="F2858" t="s">
        <v>12</v>
      </c>
      <c r="G2858" t="s">
        <v>7</v>
      </c>
      <c r="H2858" t="s">
        <v>8</v>
      </c>
      <c r="I2858">
        <f t="shared" si="49"/>
        <v>2</v>
      </c>
    </row>
    <row r="2859" spans="1:9">
      <c r="A2859">
        <f>IF(MOD(ROW()-24,COUNTA(tblProducts[Description]))=0,A2858+1,A2858)</f>
        <v>25</v>
      </c>
      <c r="B2859">
        <f>MOD(ROW()-24,COUNTA(tblProducts[Description]))+1</f>
        <v>100</v>
      </c>
      <c r="C2859" t="str">
        <f>_xlfn.XLOOKUP(A2859,tblProducts[Column1],tblProducts[Description])</f>
        <v>ETHOMEEN 18/12 BULK</v>
      </c>
      <c r="D2859" t="str">
        <f>_xlfn.XLOOKUP(B2859,tblProducts[Column1],tblProducts[Description])</f>
        <v>EMULPON CO-36 BULK</v>
      </c>
      <c r="E2859" t="s">
        <v>9</v>
      </c>
      <c r="F2859" t="s">
        <v>12</v>
      </c>
      <c r="G2859" t="s">
        <v>7</v>
      </c>
      <c r="H2859" t="s">
        <v>8</v>
      </c>
      <c r="I2859">
        <f t="shared" si="49"/>
        <v>2</v>
      </c>
    </row>
    <row r="2860" spans="1:9">
      <c r="A2860">
        <f>IF(MOD(ROW()-24,COUNTA(tblProducts[Description]))=0,A2859+1,A2859)</f>
        <v>25</v>
      </c>
      <c r="B2860">
        <f>MOD(ROW()-24,COUNTA(tblProducts[Description]))+1</f>
        <v>101</v>
      </c>
      <c r="C2860" t="str">
        <f>_xlfn.XLOOKUP(A2860,tblProducts[Column1],tblProducts[Description])</f>
        <v>ETHOMEEN 18/12 BULK</v>
      </c>
      <c r="D2860" t="str">
        <f>_xlfn.XLOOKUP(B2860,tblProducts[Column1],tblProducts[Description])</f>
        <v>REDICOTE E-4819 BULK</v>
      </c>
      <c r="E2860" t="s">
        <v>9</v>
      </c>
      <c r="F2860" t="s">
        <v>12</v>
      </c>
      <c r="G2860" t="s">
        <v>7</v>
      </c>
      <c r="H2860" t="s">
        <v>8</v>
      </c>
      <c r="I2860">
        <f t="shared" si="49"/>
        <v>2</v>
      </c>
    </row>
    <row r="2861" spans="1:9">
      <c r="A2861">
        <f>IF(MOD(ROW()-24,COUNTA(tblProducts[Description]))=0,A2860+1,A2860)</f>
        <v>25</v>
      </c>
      <c r="B2861">
        <f>MOD(ROW()-24,COUNTA(tblProducts[Description]))+1</f>
        <v>102</v>
      </c>
      <c r="C2861" t="str">
        <f>_xlfn.XLOOKUP(A2861,tblProducts[Column1],tblProducts[Description])</f>
        <v>ETHOMEEN 18/12 BULK</v>
      </c>
      <c r="D2861" t="str">
        <f>_xlfn.XLOOKUP(B2861,tblProducts[Column1],tblProducts[Description])</f>
        <v>ETHYLAN 1005 SA  BULK</v>
      </c>
      <c r="E2861" t="s">
        <v>9</v>
      </c>
      <c r="F2861" t="s">
        <v>12</v>
      </c>
      <c r="G2861" t="s">
        <v>7</v>
      </c>
      <c r="H2861" t="s">
        <v>13</v>
      </c>
      <c r="I2861">
        <f t="shared" si="49"/>
        <v>2</v>
      </c>
    </row>
    <row r="2862" spans="1:9">
      <c r="A2862">
        <f>IF(MOD(ROW()-24,COUNTA(tblProducts[Description]))=0,A2861+1,A2861)</f>
        <v>25</v>
      </c>
      <c r="B2862">
        <f>MOD(ROW()-24,COUNTA(tblProducts[Description]))+1</f>
        <v>103</v>
      </c>
      <c r="C2862" t="str">
        <f>_xlfn.XLOOKUP(A2862,tblProducts[Column1],tblProducts[Description])</f>
        <v>ETHOMEEN 18/12 BULK</v>
      </c>
      <c r="D2862" t="str">
        <f>_xlfn.XLOOKUP(B2862,tblProducts[Column1],tblProducts[Description])</f>
        <v>ETHODUOMEEN T/15 BULK</v>
      </c>
      <c r="E2862" t="s">
        <v>9</v>
      </c>
      <c r="F2862" t="s">
        <v>10</v>
      </c>
      <c r="G2862" t="s">
        <v>7</v>
      </c>
      <c r="H2862" t="s">
        <v>8</v>
      </c>
      <c r="I2862">
        <f t="shared" si="49"/>
        <v>1.5</v>
      </c>
    </row>
    <row r="2863" spans="1:9">
      <c r="A2863">
        <f>IF(MOD(ROW()-24,COUNTA(tblProducts[Description]))=0,A2862+1,A2862)</f>
        <v>25</v>
      </c>
      <c r="B2863">
        <f>MOD(ROW()-24,COUNTA(tblProducts[Description]))+1</f>
        <v>104</v>
      </c>
      <c r="C2863" t="str">
        <f>_xlfn.XLOOKUP(A2863,tblProducts[Column1],tblProducts[Description])</f>
        <v>ETHOMEEN 18/12 BULK</v>
      </c>
      <c r="D2863" t="str">
        <f>_xlfn.XLOOKUP(B2863,tblProducts[Column1],tblProducts[Description])</f>
        <v>C-6442 BULK</v>
      </c>
      <c r="E2863" t="s">
        <v>9</v>
      </c>
      <c r="F2863" t="s">
        <v>10</v>
      </c>
      <c r="G2863" t="s">
        <v>7</v>
      </c>
      <c r="H2863" t="s">
        <v>8</v>
      </c>
      <c r="I2863">
        <f t="shared" si="49"/>
        <v>1.5</v>
      </c>
    </row>
    <row r="2864" spans="1:9">
      <c r="A2864">
        <f>IF(MOD(ROW()-24,COUNTA(tblProducts[Description]))=0,A2863+1,A2863)</f>
        <v>25</v>
      </c>
      <c r="B2864">
        <f>MOD(ROW()-24,COUNTA(tblProducts[Description]))+1</f>
        <v>105</v>
      </c>
      <c r="C2864" t="str">
        <f>_xlfn.XLOOKUP(A2864,tblProducts[Column1],tblProducts[Description])</f>
        <v>ETHOMEEN 18/12 BULK</v>
      </c>
      <c r="D2864" t="str">
        <f>_xlfn.XLOOKUP(B2864,tblProducts[Column1],tblProducts[Description])</f>
        <v>ETHODUOMEEN T/25  BULK</v>
      </c>
      <c r="E2864" t="s">
        <v>9</v>
      </c>
      <c r="F2864" t="s">
        <v>10</v>
      </c>
      <c r="G2864" t="s">
        <v>7</v>
      </c>
      <c r="H2864" t="s">
        <v>8</v>
      </c>
      <c r="I2864">
        <f t="shared" si="49"/>
        <v>1.5</v>
      </c>
    </row>
    <row r="2865" spans="1:9">
      <c r="A2865">
        <f>IF(MOD(ROW()-24,COUNTA(tblProducts[Description]))=0,A2864+1,A2864)</f>
        <v>25</v>
      </c>
      <c r="B2865">
        <f>MOD(ROW()-24,COUNTA(tblProducts[Description]))+1</f>
        <v>106</v>
      </c>
      <c r="C2865" t="str">
        <f>_xlfn.XLOOKUP(A2865,tblProducts[Column1],tblProducts[Description])</f>
        <v>ETHOMEEN 18/12 BULK</v>
      </c>
      <c r="D2865" t="str">
        <f>_xlfn.XLOOKUP(B2865,tblProducts[Column1],tblProducts[Description])</f>
        <v>WITCONOL PD-2000 BULK</v>
      </c>
      <c r="E2865" t="s">
        <v>9</v>
      </c>
      <c r="F2865" t="s">
        <v>12</v>
      </c>
      <c r="G2865" t="s">
        <v>7</v>
      </c>
      <c r="H2865" t="s">
        <v>8</v>
      </c>
      <c r="I2865">
        <f t="shared" si="49"/>
        <v>2</v>
      </c>
    </row>
    <row r="2866" spans="1:9">
      <c r="A2866">
        <f>IF(MOD(ROW()-24,COUNTA(tblProducts[Description]))=0,A2865+1,A2865)</f>
        <v>25</v>
      </c>
      <c r="B2866">
        <f>MOD(ROW()-24,COUNTA(tblProducts[Description]))+1</f>
        <v>107</v>
      </c>
      <c r="C2866" t="str">
        <f>_xlfn.XLOOKUP(A2866,tblProducts[Column1],tblProducts[Description])</f>
        <v>ETHOMEEN 18/12 BULK</v>
      </c>
      <c r="D2866" t="str">
        <f>_xlfn.XLOOKUP(B2866,tblProducts[Column1],tblProducts[Description])</f>
        <v>BEROL 347 BULK</v>
      </c>
      <c r="E2866" t="s">
        <v>9</v>
      </c>
      <c r="F2866" t="s">
        <v>12</v>
      </c>
      <c r="G2866" t="s">
        <v>7</v>
      </c>
      <c r="H2866" t="s">
        <v>8</v>
      </c>
      <c r="I2866">
        <f t="shared" si="49"/>
        <v>2</v>
      </c>
    </row>
    <row r="2867" spans="1:9">
      <c r="A2867">
        <f>IF(MOD(ROW()-24,COUNTA(tblProducts[Description]))=0,A2866+1,A2866)</f>
        <v>25</v>
      </c>
      <c r="B2867">
        <f>MOD(ROW()-24,COUNTA(tblProducts[Description]))+1</f>
        <v>108</v>
      </c>
      <c r="C2867" t="str">
        <f>_xlfn.XLOOKUP(A2867,tblProducts[Column1],tblProducts[Description])</f>
        <v>ETHOMEEN 18/12 BULK</v>
      </c>
      <c r="D2867" t="str">
        <f>_xlfn.XLOOKUP(B2867,tblProducts[Column1],tblProducts[Description])</f>
        <v>ETHYLAN PT-3000 BULK</v>
      </c>
      <c r="E2867" t="s">
        <v>9</v>
      </c>
      <c r="F2867" t="s">
        <v>12</v>
      </c>
      <c r="G2867" t="s">
        <v>7</v>
      </c>
      <c r="H2867" t="s">
        <v>8</v>
      </c>
      <c r="I2867">
        <f t="shared" si="49"/>
        <v>2</v>
      </c>
    </row>
    <row r="2868" spans="1:9">
      <c r="A2868">
        <f>IF(MOD(ROW()-24,COUNTA(tblProducts[Description]))=0,A2867+1,A2867)</f>
        <v>25</v>
      </c>
      <c r="B2868">
        <f>MOD(ROW()-24,COUNTA(tblProducts[Description]))+1</f>
        <v>109</v>
      </c>
      <c r="C2868" t="str">
        <f>_xlfn.XLOOKUP(A2868,tblProducts[Column1],tblProducts[Description])</f>
        <v>ETHOMEEN 18/12 BULK</v>
      </c>
      <c r="D2868" t="str">
        <f>_xlfn.XLOOKUP(B2868,tblProducts[Column1],tblProducts[Description])</f>
        <v>ETHYLAN HB4/BULK</v>
      </c>
      <c r="E2868" t="s">
        <v>9</v>
      </c>
      <c r="F2868" t="s">
        <v>12</v>
      </c>
      <c r="G2868" t="s">
        <v>7</v>
      </c>
      <c r="H2868" t="s">
        <v>8</v>
      </c>
      <c r="I2868">
        <f t="shared" si="49"/>
        <v>2</v>
      </c>
    </row>
    <row r="2869" spans="1:9">
      <c r="A2869">
        <f>IF(MOD(ROW()-24,COUNTA(tblProducts[Description]))=0,A2868+1,A2868)</f>
        <v>25</v>
      </c>
      <c r="B2869">
        <f>MOD(ROW()-24,COUNTA(tblProducts[Description]))+1</f>
        <v>110</v>
      </c>
      <c r="C2869" t="str">
        <f>_xlfn.XLOOKUP(A2869,tblProducts[Column1],tblProducts[Description])</f>
        <v>ETHOMEEN 18/12 BULK</v>
      </c>
      <c r="D2869" t="str">
        <f>_xlfn.XLOOKUP(B2869,tblProducts[Column1],tblProducts[Description])</f>
        <v>ADSEE AB 600 BULK</v>
      </c>
      <c r="E2869" t="s">
        <v>9</v>
      </c>
      <c r="F2869" t="s">
        <v>10</v>
      </c>
      <c r="G2869" t="s">
        <v>7</v>
      </c>
      <c r="H2869" t="s">
        <v>8</v>
      </c>
      <c r="I2869">
        <f t="shared" si="49"/>
        <v>1.5</v>
      </c>
    </row>
    <row r="2870" spans="1:9">
      <c r="A2870">
        <f>IF(MOD(ROW()-24,COUNTA(tblProducts[Description]))=0,A2869+1,A2869)</f>
        <v>25</v>
      </c>
      <c r="B2870">
        <f>MOD(ROW()-24,COUNTA(tblProducts[Description]))+1</f>
        <v>111</v>
      </c>
      <c r="C2870" t="str">
        <f>_xlfn.XLOOKUP(A2870,tblProducts[Column1],tblProducts[Description])</f>
        <v>ETHOMEEN 18/12 BULK</v>
      </c>
      <c r="D2870" t="str">
        <f>_xlfn.XLOOKUP(B2870,tblProducts[Column1],tblProducts[Description])</f>
        <v>WITCONOL PT-320  BULK</v>
      </c>
      <c r="E2870" t="s">
        <v>9</v>
      </c>
      <c r="F2870" t="s">
        <v>12</v>
      </c>
      <c r="G2870" t="s">
        <v>7</v>
      </c>
      <c r="H2870" t="s">
        <v>8</v>
      </c>
      <c r="I2870">
        <f t="shared" si="49"/>
        <v>2</v>
      </c>
    </row>
    <row r="2871" spans="1:9">
      <c r="A2871">
        <f>IF(MOD(ROW()-24,COUNTA(tblProducts[Description]))=0,A2870+1,A2870)</f>
        <v>25</v>
      </c>
      <c r="B2871">
        <f>MOD(ROW()-24,COUNTA(tblProducts[Description]))+1</f>
        <v>112</v>
      </c>
      <c r="C2871" t="str">
        <f>_xlfn.XLOOKUP(A2871,tblProducts[Column1],tblProducts[Description])</f>
        <v>ETHOMEEN 18/12 BULK</v>
      </c>
      <c r="D2871" t="str">
        <f>_xlfn.XLOOKUP(B2871,tblProducts[Column1],tblProducts[Description])</f>
        <v>ETHYLAN DA-3 BULK</v>
      </c>
      <c r="E2871" t="s">
        <v>9</v>
      </c>
      <c r="F2871" t="s">
        <v>12</v>
      </c>
      <c r="G2871" t="s">
        <v>7</v>
      </c>
      <c r="H2871" t="s">
        <v>8</v>
      </c>
      <c r="I2871">
        <f t="shared" si="49"/>
        <v>2</v>
      </c>
    </row>
    <row r="2872" spans="1:9">
      <c r="A2872">
        <f>IF(MOD(ROW()-24,COUNTA(tblProducts[Description]))=0,A2871+1,A2871)</f>
        <v>25</v>
      </c>
      <c r="B2872">
        <f>MOD(ROW()-24,COUNTA(tblProducts[Description]))+1</f>
        <v>113</v>
      </c>
      <c r="C2872" t="str">
        <f>_xlfn.XLOOKUP(A2872,tblProducts[Column1],tblProducts[Description])</f>
        <v>ETHOMEEN 18/12 BULK</v>
      </c>
      <c r="D2872" t="str">
        <f>_xlfn.XLOOKUP(B2872,tblProducts[Column1],tblProducts[Description])</f>
        <v>ETHOMEEN O/12 BULK</v>
      </c>
      <c r="E2872" t="s">
        <v>9</v>
      </c>
      <c r="F2872" t="s">
        <v>10</v>
      </c>
      <c r="G2872" t="s">
        <v>7</v>
      </c>
      <c r="H2872" t="s">
        <v>8</v>
      </c>
      <c r="I2872">
        <f t="shared" si="49"/>
        <v>1.5</v>
      </c>
    </row>
    <row r="2873" spans="1:9">
      <c r="A2873">
        <f>IF(MOD(ROW()-24,COUNTA(tblProducts[Description]))=0,A2872+1,A2872)</f>
        <v>25</v>
      </c>
      <c r="B2873">
        <f>MOD(ROW()-24,COUNTA(tblProducts[Description]))+1</f>
        <v>114</v>
      </c>
      <c r="C2873" t="str">
        <f>_xlfn.XLOOKUP(A2873,tblProducts[Column1],tblProducts[Description])</f>
        <v>ETHOMEEN 18/12 BULK</v>
      </c>
      <c r="D2873" t="str">
        <f>_xlfn.XLOOKUP(B2873,tblProducts[Column1],tblProducts[Description])</f>
        <v>WITCONOL PT-1000 BULK</v>
      </c>
      <c r="E2873" t="s">
        <v>9</v>
      </c>
      <c r="F2873" t="s">
        <v>12</v>
      </c>
      <c r="G2873" t="s">
        <v>7</v>
      </c>
      <c r="H2873" t="s">
        <v>8</v>
      </c>
      <c r="I2873">
        <f t="shared" si="49"/>
        <v>2</v>
      </c>
    </row>
    <row r="2874" spans="1:9">
      <c r="A2874">
        <f>IF(MOD(ROW()-24,COUNTA(tblProducts[Description]))=0,A2873+1,A2873)</f>
        <v>26</v>
      </c>
      <c r="B2874">
        <f>MOD(ROW()-24,COUNTA(tblProducts[Description]))+1</f>
        <v>1</v>
      </c>
      <c r="C2874" t="str">
        <f>_xlfn.XLOOKUP(A2874,tblProducts[Column1],tblProducts[Description])</f>
        <v>ETHOMEEN 18/25 BULK</v>
      </c>
      <c r="D2874" t="str">
        <f>_xlfn.XLOOKUP(B2874,tblProducts[Column1],tblProducts[Description])</f>
        <v>ADSEE 4130 BULK</v>
      </c>
      <c r="E2874" t="s">
        <v>9</v>
      </c>
      <c r="F2874" t="s">
        <v>10</v>
      </c>
      <c r="G2874" t="s">
        <v>7</v>
      </c>
      <c r="H2874" t="s">
        <v>8</v>
      </c>
      <c r="I2874">
        <f t="shared" si="49"/>
        <v>1.5</v>
      </c>
    </row>
    <row r="2875" spans="1:9">
      <c r="A2875">
        <f>IF(MOD(ROW()-24,COUNTA(tblProducts[Description]))=0,A2874+1,A2874)</f>
        <v>26</v>
      </c>
      <c r="B2875">
        <f>MOD(ROW()-24,COUNTA(tblProducts[Description]))+1</f>
        <v>2</v>
      </c>
      <c r="C2875" t="str">
        <f>_xlfn.XLOOKUP(A2875,tblProducts[Column1],tblProducts[Description])</f>
        <v>ETHOMEEN 18/25 BULK</v>
      </c>
      <c r="D2875" t="str">
        <f>_xlfn.XLOOKUP(B2875,tblProducts[Column1],tblProducts[Description])</f>
        <v>ARMOSTAT 300 BULK</v>
      </c>
      <c r="E2875" t="s">
        <v>9</v>
      </c>
      <c r="F2875" t="s">
        <v>12</v>
      </c>
      <c r="G2875" t="s">
        <v>9</v>
      </c>
      <c r="H2875" t="s">
        <v>11</v>
      </c>
      <c r="I2875">
        <f t="shared" si="49"/>
        <v>4</v>
      </c>
    </row>
    <row r="2876" spans="1:9">
      <c r="A2876">
        <f>IF(MOD(ROW()-24,COUNTA(tblProducts[Description]))=0,A2875+1,A2875)</f>
        <v>26</v>
      </c>
      <c r="B2876">
        <f>MOD(ROW()-24,COUNTA(tblProducts[Description]))+1</f>
        <v>3</v>
      </c>
      <c r="C2876" t="str">
        <f>_xlfn.XLOOKUP(A2876,tblProducts[Column1],tblProducts[Description])</f>
        <v>ETHOMEEN 18/25 BULK</v>
      </c>
      <c r="D2876" t="str">
        <f>_xlfn.XLOOKUP(B2876,tblProducts[Column1],tblProducts[Description])</f>
        <v>ARMOSTAT 400 BULK</v>
      </c>
      <c r="E2876" t="s">
        <v>9</v>
      </c>
      <c r="F2876" t="s">
        <v>12</v>
      </c>
      <c r="G2876" t="s">
        <v>9</v>
      </c>
      <c r="H2876" t="s">
        <v>11</v>
      </c>
      <c r="I2876">
        <f t="shared" si="49"/>
        <v>4</v>
      </c>
    </row>
    <row r="2877" spans="1:9">
      <c r="A2877">
        <f>IF(MOD(ROW()-24,COUNTA(tblProducts[Description]))=0,A2876+1,A2876)</f>
        <v>26</v>
      </c>
      <c r="B2877">
        <f>MOD(ROW()-24,COUNTA(tblProducts[Description]))+1</f>
        <v>4</v>
      </c>
      <c r="C2877" t="str">
        <f>_xlfn.XLOOKUP(A2877,tblProducts[Column1],tblProducts[Description])</f>
        <v>ETHOMEEN 18/25 BULK</v>
      </c>
      <c r="D2877" t="str">
        <f>_xlfn.XLOOKUP(B2877,tblProducts[Column1],tblProducts[Description])</f>
        <v>ARMOSTAT 410 LM BULK</v>
      </c>
      <c r="E2877" t="s">
        <v>9</v>
      </c>
      <c r="F2877" t="s">
        <v>12</v>
      </c>
      <c r="G2877" t="s">
        <v>9</v>
      </c>
      <c r="H2877" t="s">
        <v>11</v>
      </c>
      <c r="I2877">
        <f t="shared" si="49"/>
        <v>4</v>
      </c>
    </row>
    <row r="2878" spans="1:9">
      <c r="A2878">
        <f>IF(MOD(ROW()-24,COUNTA(tblProducts[Description]))=0,A2877+1,A2877)</f>
        <v>26</v>
      </c>
      <c r="B2878">
        <f>MOD(ROW()-24,COUNTA(tblProducts[Description]))+1</f>
        <v>5</v>
      </c>
      <c r="C2878" t="str">
        <f>_xlfn.XLOOKUP(A2878,tblProducts[Column1],tblProducts[Description])</f>
        <v>ETHOMEEN 18/25 BULK</v>
      </c>
      <c r="D2878" t="str">
        <f>_xlfn.XLOOKUP(B2878,tblProducts[Column1],tblProducts[Description])</f>
        <v>ARMUL HE 5070 BULK</v>
      </c>
      <c r="E2878" t="s">
        <v>9</v>
      </c>
      <c r="F2878" t="s">
        <v>12</v>
      </c>
      <c r="G2878" t="s">
        <v>7</v>
      </c>
      <c r="H2878" t="s">
        <v>8</v>
      </c>
      <c r="I2878">
        <f t="shared" si="49"/>
        <v>2</v>
      </c>
    </row>
    <row r="2879" spans="1:9">
      <c r="A2879">
        <f>IF(MOD(ROW()-24,COUNTA(tblProducts[Description]))=0,A2878+1,A2878)</f>
        <v>26</v>
      </c>
      <c r="B2879">
        <f>MOD(ROW()-24,COUNTA(tblProducts[Description]))+1</f>
        <v>6</v>
      </c>
      <c r="C2879" t="str">
        <f>_xlfn.XLOOKUP(A2879,tblProducts[Column1],tblProducts[Description])</f>
        <v>ETHOMEEN 18/25 BULK</v>
      </c>
      <c r="D2879" t="str">
        <f>_xlfn.XLOOKUP(B2879,tblProducts[Column1],tblProducts[Description])</f>
        <v>BEROL 260 BULK</v>
      </c>
      <c r="E2879" t="s">
        <v>9</v>
      </c>
      <c r="F2879" t="s">
        <v>12</v>
      </c>
      <c r="G2879" t="s">
        <v>7</v>
      </c>
      <c r="H2879" t="s">
        <v>13</v>
      </c>
      <c r="I2879">
        <f t="shared" si="49"/>
        <v>2</v>
      </c>
    </row>
    <row r="2880" spans="1:9">
      <c r="A2880">
        <f>IF(MOD(ROW()-24,COUNTA(tblProducts[Description]))=0,A2879+1,A2879)</f>
        <v>26</v>
      </c>
      <c r="B2880">
        <f>MOD(ROW()-24,COUNTA(tblProducts[Description]))+1</f>
        <v>7</v>
      </c>
      <c r="C2880" t="str">
        <f>_xlfn.XLOOKUP(A2880,tblProducts[Column1],tblProducts[Description])</f>
        <v>ETHOMEEN 18/25 BULK</v>
      </c>
      <c r="D2880" t="str">
        <f>_xlfn.XLOOKUP(B2880,tblProducts[Column1],tblProducts[Description])</f>
        <v>BEROL 266 BULK</v>
      </c>
      <c r="E2880" t="s">
        <v>9</v>
      </c>
      <c r="F2880" t="s">
        <v>12</v>
      </c>
      <c r="G2880" t="s">
        <v>7</v>
      </c>
      <c r="H2880" t="s">
        <v>13</v>
      </c>
      <c r="I2880">
        <f t="shared" si="49"/>
        <v>2</v>
      </c>
    </row>
    <row r="2881" spans="1:9">
      <c r="A2881">
        <f>IF(MOD(ROW()-24,COUNTA(tblProducts[Description]))=0,A2880+1,A2880)</f>
        <v>26</v>
      </c>
      <c r="B2881">
        <f>MOD(ROW()-24,COUNTA(tblProducts[Description]))+1</f>
        <v>8</v>
      </c>
      <c r="C2881" t="str">
        <f>_xlfn.XLOOKUP(A2881,tblProducts[Column1],tblProducts[Description])</f>
        <v>ETHOMEEN 18/25 BULK</v>
      </c>
      <c r="D2881" t="str">
        <f>_xlfn.XLOOKUP(B2881,tblProducts[Column1],tblProducts[Description])</f>
        <v>BEROL 266V BULK</v>
      </c>
      <c r="E2881" t="s">
        <v>9</v>
      </c>
      <c r="F2881" t="s">
        <v>12</v>
      </c>
      <c r="G2881" t="s">
        <v>7</v>
      </c>
      <c r="H2881" t="s">
        <v>13</v>
      </c>
      <c r="I2881">
        <f t="shared" si="49"/>
        <v>2</v>
      </c>
    </row>
    <row r="2882" spans="1:9">
      <c r="A2882">
        <f>IF(MOD(ROW()-24,COUNTA(tblProducts[Description]))=0,A2881+1,A2881)</f>
        <v>26</v>
      </c>
      <c r="B2882">
        <f>MOD(ROW()-24,COUNTA(tblProducts[Description]))+1</f>
        <v>9</v>
      </c>
      <c r="C2882" t="str">
        <f>_xlfn.XLOOKUP(A2882,tblProducts[Column1],tblProducts[Description])</f>
        <v>ETHOMEEN 18/25 BULK</v>
      </c>
      <c r="D2882" t="str">
        <f>_xlfn.XLOOKUP(B2882,tblProducts[Column1],tblProducts[Description])</f>
        <v>BEROL 467 BULK</v>
      </c>
      <c r="E2882" t="s">
        <v>9</v>
      </c>
      <c r="F2882" t="s">
        <v>12</v>
      </c>
      <c r="G2882" t="s">
        <v>7</v>
      </c>
      <c r="H2882" t="s">
        <v>8</v>
      </c>
      <c r="I2882">
        <f t="shared" si="49"/>
        <v>2</v>
      </c>
    </row>
    <row r="2883" spans="1:9">
      <c r="A2883">
        <f>IF(MOD(ROW()-24,COUNTA(tblProducts[Description]))=0,A2882+1,A2882)</f>
        <v>26</v>
      </c>
      <c r="B2883">
        <f>MOD(ROW()-24,COUNTA(tblProducts[Description]))+1</f>
        <v>10</v>
      </c>
      <c r="C2883" t="str">
        <f>_xlfn.XLOOKUP(A2883,tblProducts[Column1],tblProducts[Description])</f>
        <v>ETHOMEEN 18/25 BULK</v>
      </c>
      <c r="D2883" t="str">
        <f>_xlfn.XLOOKUP(B2883,tblProducts[Column1],tblProducts[Description])</f>
        <v>BEROL OX 91-6 BULK</v>
      </c>
      <c r="E2883" t="s">
        <v>9</v>
      </c>
      <c r="F2883" t="s">
        <v>12</v>
      </c>
      <c r="G2883" t="s">
        <v>7</v>
      </c>
      <c r="H2883" t="s">
        <v>8</v>
      </c>
      <c r="I2883">
        <f t="shared" si="49"/>
        <v>2</v>
      </c>
    </row>
    <row r="2884" spans="1:9">
      <c r="A2884">
        <f>IF(MOD(ROW()-24,COUNTA(tblProducts[Description]))=0,A2883+1,A2883)</f>
        <v>26</v>
      </c>
      <c r="B2884">
        <f>MOD(ROW()-24,COUNTA(tblProducts[Description]))+1</f>
        <v>11</v>
      </c>
      <c r="C2884" t="str">
        <f>_xlfn.XLOOKUP(A2884,tblProducts[Column1],tblProducts[Description])</f>
        <v>ETHOMEEN 18/25 BULK</v>
      </c>
      <c r="D2884" t="str">
        <f>_xlfn.XLOOKUP(B2884,tblProducts[Column1],tblProducts[Description])</f>
        <v>C-5635 BULK</v>
      </c>
      <c r="E2884" t="s">
        <v>9</v>
      </c>
      <c r="F2884" t="s">
        <v>12</v>
      </c>
      <c r="G2884" t="s">
        <v>7</v>
      </c>
      <c r="H2884" t="s">
        <v>8</v>
      </c>
      <c r="I2884">
        <f t="shared" si="49"/>
        <v>2</v>
      </c>
    </row>
    <row r="2885" spans="1:9">
      <c r="A2885">
        <f>IF(MOD(ROW()-24,COUNTA(tblProducts[Description]))=0,A2884+1,A2884)</f>
        <v>26</v>
      </c>
      <c r="B2885">
        <f>MOD(ROW()-24,COUNTA(tblProducts[Description]))+1</f>
        <v>12</v>
      </c>
      <c r="C2885" t="str">
        <f>_xlfn.XLOOKUP(A2885,tblProducts[Column1],tblProducts[Description])</f>
        <v>ETHOMEEN 18/25 BULK</v>
      </c>
      <c r="D2885" t="str">
        <f>_xlfn.XLOOKUP(B2885,tblProducts[Column1],tblProducts[Description])</f>
        <v>C-6290 BULK</v>
      </c>
      <c r="E2885" t="s">
        <v>9</v>
      </c>
      <c r="F2885" t="s">
        <v>12</v>
      </c>
      <c r="G2885" t="s">
        <v>7</v>
      </c>
      <c r="H2885" t="s">
        <v>8</v>
      </c>
      <c r="I2885">
        <f t="shared" si="49"/>
        <v>2</v>
      </c>
    </row>
    <row r="2886" spans="1:9">
      <c r="A2886">
        <f>IF(MOD(ROW()-24,COUNTA(tblProducts[Description]))=0,A2885+1,A2885)</f>
        <v>26</v>
      </c>
      <c r="B2886">
        <f>MOD(ROW()-24,COUNTA(tblProducts[Description]))+1</f>
        <v>13</v>
      </c>
      <c r="C2886" t="str">
        <f>_xlfn.XLOOKUP(A2886,tblProducts[Column1],tblProducts[Description])</f>
        <v>ETHOMEEN 18/25 BULK</v>
      </c>
      <c r="D2886" t="str">
        <f>_xlfn.XLOOKUP(B2886,tblProducts[Column1],tblProducts[Description])</f>
        <v>C-6385 BULK</v>
      </c>
      <c r="E2886" t="s">
        <v>9</v>
      </c>
      <c r="F2886" t="s">
        <v>12</v>
      </c>
      <c r="G2886" t="s">
        <v>7</v>
      </c>
      <c r="H2886" t="s">
        <v>8</v>
      </c>
      <c r="I2886">
        <f t="shared" si="49"/>
        <v>2</v>
      </c>
    </row>
    <row r="2887" spans="1:9">
      <c r="A2887">
        <f>IF(MOD(ROW()-24,COUNTA(tblProducts[Description]))=0,A2886+1,A2886)</f>
        <v>26</v>
      </c>
      <c r="B2887">
        <f>MOD(ROW()-24,COUNTA(tblProducts[Description]))+1</f>
        <v>14</v>
      </c>
      <c r="C2887" t="str">
        <f>_xlfn.XLOOKUP(A2887,tblProducts[Column1],tblProducts[Description])</f>
        <v>ETHOMEEN 18/25 BULK</v>
      </c>
      <c r="D2887" t="str">
        <f>_xlfn.XLOOKUP(B2887,tblProducts[Column1],tblProducts[Description])</f>
        <v>C-6427 BULK</v>
      </c>
      <c r="E2887" t="s">
        <v>9</v>
      </c>
      <c r="F2887" t="s">
        <v>12</v>
      </c>
      <c r="G2887" t="s">
        <v>7</v>
      </c>
      <c r="H2887" t="s">
        <v>8</v>
      </c>
      <c r="I2887">
        <f t="shared" si="49"/>
        <v>2</v>
      </c>
    </row>
    <row r="2888" spans="1:9">
      <c r="A2888">
        <f>IF(MOD(ROW()-24,COUNTA(tblProducts[Description]))=0,A2887+1,A2887)</f>
        <v>26</v>
      </c>
      <c r="B2888">
        <f>MOD(ROW()-24,COUNTA(tblProducts[Description]))+1</f>
        <v>15</v>
      </c>
      <c r="C2888" t="str">
        <f>_xlfn.XLOOKUP(A2888,tblProducts[Column1],tblProducts[Description])</f>
        <v>ETHOMEEN 18/25 BULK</v>
      </c>
      <c r="D2888" t="str">
        <f>_xlfn.XLOOKUP(B2888,tblProducts[Column1],tblProducts[Description])</f>
        <v>EMULPON CO-200 BULK</v>
      </c>
      <c r="E2888" t="s">
        <v>9</v>
      </c>
      <c r="F2888" t="s">
        <v>12</v>
      </c>
      <c r="G2888" t="s">
        <v>7</v>
      </c>
      <c r="H2888" t="s">
        <v>8</v>
      </c>
      <c r="I2888">
        <f t="shared" si="49"/>
        <v>2</v>
      </c>
    </row>
    <row r="2889" spans="1:9">
      <c r="A2889">
        <f>IF(MOD(ROW()-24,COUNTA(tblProducts[Description]))=0,A2888+1,A2888)</f>
        <v>26</v>
      </c>
      <c r="B2889">
        <f>MOD(ROW()-24,COUNTA(tblProducts[Description]))+1</f>
        <v>16</v>
      </c>
      <c r="C2889" t="str">
        <f>_xlfn.XLOOKUP(A2889,tblProducts[Column1],tblProducts[Description])</f>
        <v>ETHOMEEN 18/25 BULK</v>
      </c>
      <c r="D2889" t="str">
        <f>_xlfn.XLOOKUP(B2889,tblProducts[Column1],tblProducts[Description])</f>
        <v>EMULPON CO-360 BULK</v>
      </c>
      <c r="E2889" t="s">
        <v>9</v>
      </c>
      <c r="F2889" t="s">
        <v>12</v>
      </c>
      <c r="G2889" t="s">
        <v>7</v>
      </c>
      <c r="H2889" t="s">
        <v>8</v>
      </c>
      <c r="I2889">
        <f t="shared" si="49"/>
        <v>2</v>
      </c>
    </row>
    <row r="2890" spans="1:9">
      <c r="A2890">
        <f>IF(MOD(ROW()-24,COUNTA(tblProducts[Description]))=0,A2889+1,A2889)</f>
        <v>26</v>
      </c>
      <c r="B2890">
        <f>MOD(ROW()-24,COUNTA(tblProducts[Description]))+1</f>
        <v>17</v>
      </c>
      <c r="C2890" t="str">
        <f>_xlfn.XLOOKUP(A2890,tblProducts[Column1],tblProducts[Description])</f>
        <v>ETHOMEEN 18/25 BULK</v>
      </c>
      <c r="D2890" t="str">
        <f>_xlfn.XLOOKUP(B2890,tblProducts[Column1],tblProducts[Description])</f>
        <v>EMULPON CO-550 BULK</v>
      </c>
      <c r="E2890" t="s">
        <v>9</v>
      </c>
      <c r="F2890" t="s">
        <v>12</v>
      </c>
      <c r="G2890" t="s">
        <v>7</v>
      </c>
      <c r="H2890" t="s">
        <v>8</v>
      </c>
      <c r="I2890">
        <f t="shared" si="49"/>
        <v>2</v>
      </c>
    </row>
    <row r="2891" spans="1:9">
      <c r="A2891">
        <f>IF(MOD(ROW()-24,COUNTA(tblProducts[Description]))=0,A2890+1,A2890)</f>
        <v>26</v>
      </c>
      <c r="B2891">
        <f>MOD(ROW()-24,COUNTA(tblProducts[Description]))+1</f>
        <v>18</v>
      </c>
      <c r="C2891" t="str">
        <f>_xlfn.XLOOKUP(A2891,tblProducts[Column1],tblProducts[Description])</f>
        <v>ETHOMEEN 18/25 BULK</v>
      </c>
      <c r="D2891" t="str">
        <f>_xlfn.XLOOKUP(B2891,tblProducts[Column1],tblProducts[Description])</f>
        <v>ETHODUOMEEN HT/13 BULK</v>
      </c>
      <c r="E2891" t="s">
        <v>9</v>
      </c>
      <c r="F2891" t="s">
        <v>12</v>
      </c>
      <c r="G2891" t="s">
        <v>7</v>
      </c>
      <c r="H2891" t="s">
        <v>8</v>
      </c>
      <c r="I2891">
        <f t="shared" si="49"/>
        <v>2</v>
      </c>
    </row>
    <row r="2892" spans="1:9">
      <c r="A2892">
        <f>IF(MOD(ROW()-24,COUNTA(tblProducts[Description]))=0,A2891+1,A2891)</f>
        <v>26</v>
      </c>
      <c r="B2892">
        <f>MOD(ROW()-24,COUNTA(tblProducts[Description]))+1</f>
        <v>19</v>
      </c>
      <c r="C2892" t="str">
        <f>_xlfn.XLOOKUP(A2892,tblProducts[Column1],tblProducts[Description])</f>
        <v>ETHOMEEN 18/25 BULK</v>
      </c>
      <c r="D2892" t="str">
        <f>_xlfn.XLOOKUP(B2892,tblProducts[Column1],tblProducts[Description])</f>
        <v>ETHODUOMEEN T/13 BULK</v>
      </c>
      <c r="E2892" t="s">
        <v>9</v>
      </c>
      <c r="F2892" t="s">
        <v>12</v>
      </c>
      <c r="G2892" t="s">
        <v>7</v>
      </c>
      <c r="H2892" t="s">
        <v>8</v>
      </c>
      <c r="I2892">
        <f t="shared" si="49"/>
        <v>2</v>
      </c>
    </row>
    <row r="2893" spans="1:9">
      <c r="A2893">
        <f>IF(MOD(ROW()-24,COUNTA(tblProducts[Description]))=0,A2892+1,A2892)</f>
        <v>26</v>
      </c>
      <c r="B2893">
        <f>MOD(ROW()-24,COUNTA(tblProducts[Description]))+1</f>
        <v>20</v>
      </c>
      <c r="C2893" t="str">
        <f>_xlfn.XLOOKUP(A2893,tblProducts[Column1],tblProducts[Description])</f>
        <v>ETHOMEEN 18/25 BULK</v>
      </c>
      <c r="D2893" t="str">
        <f>_xlfn.XLOOKUP(B2893,tblProducts[Column1],tblProducts[Description])</f>
        <v>ETHODUOMEEN T/13N BULK</v>
      </c>
      <c r="E2893" t="s">
        <v>9</v>
      </c>
      <c r="F2893" t="s">
        <v>12</v>
      </c>
      <c r="G2893" t="s">
        <v>7</v>
      </c>
      <c r="H2893" t="s">
        <v>8</v>
      </c>
      <c r="I2893">
        <f t="shared" si="49"/>
        <v>2</v>
      </c>
    </row>
    <row r="2894" spans="1:9">
      <c r="A2894">
        <f>IF(MOD(ROW()-24,COUNTA(tblProducts[Description]))=0,A2893+1,A2893)</f>
        <v>26</v>
      </c>
      <c r="B2894">
        <f>MOD(ROW()-24,COUNTA(tblProducts[Description]))+1</f>
        <v>21</v>
      </c>
      <c r="C2894" t="str">
        <f>_xlfn.XLOOKUP(A2894,tblProducts[Column1],tblProducts[Description])</f>
        <v>ETHOMEEN 18/25 BULK</v>
      </c>
      <c r="D2894" t="str">
        <f>_xlfn.XLOOKUP(B2894,tblProducts[Column1],tblProducts[Description])</f>
        <v>ETHODUOMEEN T/20 BULK</v>
      </c>
      <c r="E2894" t="s">
        <v>9</v>
      </c>
      <c r="F2894" t="s">
        <v>12</v>
      </c>
      <c r="G2894" t="s">
        <v>7</v>
      </c>
      <c r="H2894" t="s">
        <v>8</v>
      </c>
      <c r="I2894">
        <f t="shared" si="49"/>
        <v>2</v>
      </c>
    </row>
    <row r="2895" spans="1:9">
      <c r="A2895">
        <f>IF(MOD(ROW()-24,COUNTA(tblProducts[Description]))=0,A2894+1,A2894)</f>
        <v>26</v>
      </c>
      <c r="B2895">
        <f>MOD(ROW()-24,COUNTA(tblProducts[Description]))+1</f>
        <v>22</v>
      </c>
      <c r="C2895" t="str">
        <f>_xlfn.XLOOKUP(A2895,tblProducts[Column1],tblProducts[Description])</f>
        <v>ETHOMEEN 18/25 BULK</v>
      </c>
      <c r="D2895" t="str">
        <f>_xlfn.XLOOKUP(B2895,tblProducts[Column1],tblProducts[Description])</f>
        <v>ETHODUOMEEN T/25 BULK</v>
      </c>
      <c r="E2895" t="s">
        <v>9</v>
      </c>
      <c r="F2895" t="s">
        <v>12</v>
      </c>
      <c r="G2895" t="s">
        <v>7</v>
      </c>
      <c r="H2895" t="s">
        <v>8</v>
      </c>
      <c r="I2895">
        <f t="shared" si="49"/>
        <v>2</v>
      </c>
    </row>
    <row r="2896" spans="1:9">
      <c r="A2896">
        <f>IF(MOD(ROW()-24,COUNTA(tblProducts[Description]))=0,A2895+1,A2895)</f>
        <v>26</v>
      </c>
      <c r="B2896">
        <f>MOD(ROW()-24,COUNTA(tblProducts[Description]))+1</f>
        <v>23</v>
      </c>
      <c r="C2896" t="str">
        <f>_xlfn.XLOOKUP(A2896,tblProducts[Column1],tblProducts[Description])</f>
        <v>ETHOMEEN 18/25 BULK</v>
      </c>
      <c r="D2896" t="str">
        <f>_xlfn.XLOOKUP(B2896,tblProducts[Column1],tblProducts[Description])</f>
        <v>ETHOFAT 242/25 BULK</v>
      </c>
      <c r="E2896" t="s">
        <v>9</v>
      </c>
      <c r="F2896" t="s">
        <v>12</v>
      </c>
      <c r="G2896" t="s">
        <v>7</v>
      </c>
      <c r="H2896" t="s">
        <v>8</v>
      </c>
      <c r="I2896">
        <f t="shared" si="49"/>
        <v>2</v>
      </c>
    </row>
    <row r="2897" spans="1:9">
      <c r="A2897">
        <f>IF(MOD(ROW()-24,COUNTA(tblProducts[Description]))=0,A2896+1,A2896)</f>
        <v>26</v>
      </c>
      <c r="B2897">
        <f>MOD(ROW()-24,COUNTA(tblProducts[Description]))+1</f>
        <v>24</v>
      </c>
      <c r="C2897" t="str">
        <f>_xlfn.XLOOKUP(A2897,tblProducts[Column1],tblProducts[Description])</f>
        <v>ETHOMEEN 18/25 BULK</v>
      </c>
      <c r="D2897" t="str">
        <f>_xlfn.XLOOKUP(B2897,tblProducts[Column1],tblProducts[Description])</f>
        <v>ETHOMEEN C/12S BULK</v>
      </c>
      <c r="E2897" t="s">
        <v>9</v>
      </c>
      <c r="F2897" t="s">
        <v>12</v>
      </c>
      <c r="G2897" t="s">
        <v>9</v>
      </c>
      <c r="H2897" t="s">
        <v>8</v>
      </c>
      <c r="I2897">
        <f t="shared" si="49"/>
        <v>4</v>
      </c>
    </row>
    <row r="2898" spans="1:9">
      <c r="A2898">
        <f>IF(MOD(ROW()-24,COUNTA(tblProducts[Description]))=0,A2897+1,A2897)</f>
        <v>26</v>
      </c>
      <c r="B2898">
        <f>MOD(ROW()-24,COUNTA(tblProducts[Description]))+1</f>
        <v>25</v>
      </c>
      <c r="C2898" t="str">
        <f>_xlfn.XLOOKUP(A2898,tblProducts[Column1],tblProducts[Description])</f>
        <v>ETHOMEEN 18/25 BULK</v>
      </c>
      <c r="D2898" t="str">
        <f>_xlfn.XLOOKUP(B2898,tblProducts[Column1],tblProducts[Description])</f>
        <v>ETHOMEEN 18/12 BULK</v>
      </c>
      <c r="E2898" t="s">
        <v>9</v>
      </c>
      <c r="F2898" t="s">
        <v>10</v>
      </c>
      <c r="G2898" t="s">
        <v>9</v>
      </c>
      <c r="H2898" t="s">
        <v>8</v>
      </c>
      <c r="I2898">
        <f t="shared" si="49"/>
        <v>3.5</v>
      </c>
    </row>
    <row r="2899" spans="1:9">
      <c r="A2899">
        <f>IF(MOD(ROW()-24,COUNTA(tblProducts[Description]))=0,A2898+1,A2898)</f>
        <v>26</v>
      </c>
      <c r="B2899">
        <f>MOD(ROW()-24,COUNTA(tblProducts[Description]))+1</f>
        <v>26</v>
      </c>
      <c r="C2899" t="str">
        <f>_xlfn.XLOOKUP(A2899,tblProducts[Column1],tblProducts[Description])</f>
        <v>ETHOMEEN 18/25 BULK</v>
      </c>
      <c r="D2899" t="str">
        <f>_xlfn.XLOOKUP(B2899,tblProducts[Column1],tblProducts[Description])</f>
        <v>ETHOMEEN 18/25 BULK</v>
      </c>
      <c r="E2899" t="s">
        <v>9</v>
      </c>
      <c r="F2899" t="s">
        <v>10</v>
      </c>
      <c r="G2899" t="s">
        <v>7</v>
      </c>
      <c r="H2899" t="s">
        <v>8</v>
      </c>
      <c r="I2899">
        <f t="shared" si="49"/>
        <v>1.5</v>
      </c>
    </row>
    <row r="2900" spans="1:9">
      <c r="A2900">
        <f>IF(MOD(ROW()-24,COUNTA(tblProducts[Description]))=0,A2899+1,A2899)</f>
        <v>26</v>
      </c>
      <c r="B2900">
        <f>MOD(ROW()-24,COUNTA(tblProducts[Description]))+1</f>
        <v>27</v>
      </c>
      <c r="C2900" t="str">
        <f>_xlfn.XLOOKUP(A2900,tblProducts[Column1],tblProducts[Description])</f>
        <v>ETHOMEEN 18/25 BULK</v>
      </c>
      <c r="D2900" t="str">
        <f>_xlfn.XLOOKUP(B2900,tblProducts[Column1],tblProducts[Description])</f>
        <v>ETHOMEEN C/12 BULK</v>
      </c>
      <c r="E2900" t="s">
        <v>9</v>
      </c>
      <c r="F2900" t="s">
        <v>12</v>
      </c>
      <c r="G2900" t="s">
        <v>9</v>
      </c>
      <c r="H2900" t="s">
        <v>8</v>
      </c>
      <c r="I2900">
        <f t="shared" si="49"/>
        <v>4</v>
      </c>
    </row>
    <row r="2901" spans="1:9">
      <c r="A2901">
        <f>IF(MOD(ROW()-24,COUNTA(tblProducts[Description]))=0,A2900+1,A2900)</f>
        <v>26</v>
      </c>
      <c r="B2901">
        <f>MOD(ROW()-24,COUNTA(tblProducts[Description]))+1</f>
        <v>28</v>
      </c>
      <c r="C2901" t="str">
        <f>_xlfn.XLOOKUP(A2901,tblProducts[Column1],tblProducts[Description])</f>
        <v>ETHOMEEN 18/25 BULK</v>
      </c>
      <c r="D2901" t="str">
        <f>_xlfn.XLOOKUP(B2901,tblProducts[Column1],tblProducts[Description])</f>
        <v>ETHOMEEN C/12 M BULK</v>
      </c>
      <c r="E2901" t="s">
        <v>9</v>
      </c>
      <c r="F2901" t="s">
        <v>12</v>
      </c>
      <c r="G2901" t="s">
        <v>9</v>
      </c>
      <c r="H2901" t="s">
        <v>8</v>
      </c>
      <c r="I2901">
        <f t="shared" si="49"/>
        <v>4</v>
      </c>
    </row>
    <row r="2902" spans="1:9">
      <c r="A2902">
        <f>IF(MOD(ROW()-24,COUNTA(tblProducts[Description]))=0,A2901+1,A2901)</f>
        <v>26</v>
      </c>
      <c r="B2902">
        <f>MOD(ROW()-24,COUNTA(tblProducts[Description]))+1</f>
        <v>29</v>
      </c>
      <c r="C2902" t="str">
        <f>_xlfn.XLOOKUP(A2902,tblProducts[Column1],tblProducts[Description])</f>
        <v>ETHOMEEN 18/25 BULK</v>
      </c>
      <c r="D2902" t="str">
        <f>_xlfn.XLOOKUP(B2902,tblProducts[Column1],tblProducts[Description])</f>
        <v>ETHOMEEN C/12 SUN BULK</v>
      </c>
      <c r="E2902" t="s">
        <v>9</v>
      </c>
      <c r="F2902" t="s">
        <v>12</v>
      </c>
      <c r="G2902" t="s">
        <v>9</v>
      </c>
      <c r="H2902" t="s">
        <v>8</v>
      </c>
      <c r="I2902">
        <f t="shared" si="49"/>
        <v>4</v>
      </c>
    </row>
    <row r="2903" spans="1:9">
      <c r="A2903">
        <f>IF(MOD(ROW()-24,COUNTA(tblProducts[Description]))=0,A2902+1,A2902)</f>
        <v>26</v>
      </c>
      <c r="B2903">
        <f>MOD(ROW()-24,COUNTA(tblProducts[Description]))+1</f>
        <v>30</v>
      </c>
      <c r="C2903" t="str">
        <f>_xlfn.XLOOKUP(A2903,tblProducts[Column1],tblProducts[Description])</f>
        <v>ETHOMEEN 18/25 BULK</v>
      </c>
      <c r="D2903" t="str">
        <f>_xlfn.XLOOKUP(B2903,tblProducts[Column1],tblProducts[Description])</f>
        <v>ETHOMEEN C/12 UN BULK</v>
      </c>
      <c r="E2903" t="s">
        <v>9</v>
      </c>
      <c r="F2903" t="s">
        <v>12</v>
      </c>
      <c r="G2903" t="s">
        <v>9</v>
      </c>
      <c r="H2903" t="s">
        <v>8</v>
      </c>
      <c r="I2903">
        <f t="shared" si="49"/>
        <v>4</v>
      </c>
    </row>
    <row r="2904" spans="1:9">
      <c r="A2904">
        <f>IF(MOD(ROW()-24,COUNTA(tblProducts[Description]))=0,A2903+1,A2903)</f>
        <v>26</v>
      </c>
      <c r="B2904">
        <f>MOD(ROW()-24,COUNTA(tblProducts[Description]))+1</f>
        <v>31</v>
      </c>
      <c r="C2904" t="str">
        <f>_xlfn.XLOOKUP(A2904,tblProducts[Column1],tblProducts[Description])</f>
        <v>ETHOMEEN 18/25 BULK</v>
      </c>
      <c r="D2904" t="str">
        <f>_xlfn.XLOOKUP(B2904,tblProducts[Column1],tblProducts[Description])</f>
        <v>ETHOMEEN C/15 BULK</v>
      </c>
      <c r="E2904" t="s">
        <v>9</v>
      </c>
      <c r="F2904" t="s">
        <v>12</v>
      </c>
      <c r="G2904" t="s">
        <v>7</v>
      </c>
      <c r="H2904" t="s">
        <v>8</v>
      </c>
      <c r="I2904">
        <f t="shared" si="49"/>
        <v>2</v>
      </c>
    </row>
    <row r="2905" spans="1:9">
      <c r="A2905">
        <f>IF(MOD(ROW()-24,COUNTA(tblProducts[Description]))=0,A2904+1,A2904)</f>
        <v>26</v>
      </c>
      <c r="B2905">
        <f>MOD(ROW()-24,COUNTA(tblProducts[Description]))+1</f>
        <v>32</v>
      </c>
      <c r="C2905" t="str">
        <f>_xlfn.XLOOKUP(A2905,tblProducts[Column1],tblProducts[Description])</f>
        <v>ETHOMEEN 18/25 BULK</v>
      </c>
      <c r="D2905" t="str">
        <f>_xlfn.XLOOKUP(B2905,tblProducts[Column1],tblProducts[Description])</f>
        <v>ETHOMEEN C/17 BULK</v>
      </c>
      <c r="E2905" t="s">
        <v>9</v>
      </c>
      <c r="F2905" t="s">
        <v>12</v>
      </c>
      <c r="G2905" t="s">
        <v>7</v>
      </c>
      <c r="H2905" t="s">
        <v>8</v>
      </c>
      <c r="I2905">
        <f t="shared" ref="I2905:I2968" si="50">IF(E2905="NO",0,IF(F2905="HEEL WASH",1.5,2))+IF(G2905="NO",0,2)</f>
        <v>2</v>
      </c>
    </row>
    <row r="2906" spans="1:9">
      <c r="A2906">
        <f>IF(MOD(ROW()-24,COUNTA(tblProducts[Description]))=0,A2905+1,A2905)</f>
        <v>26</v>
      </c>
      <c r="B2906">
        <f>MOD(ROW()-24,COUNTA(tblProducts[Description]))+1</f>
        <v>33</v>
      </c>
      <c r="C2906" t="str">
        <f>_xlfn.XLOOKUP(A2906,tblProducts[Column1],tblProducts[Description])</f>
        <v>ETHOMEEN 18/25 BULK</v>
      </c>
      <c r="D2906" t="str">
        <f>_xlfn.XLOOKUP(B2906,tblProducts[Column1],tblProducts[Description])</f>
        <v>ETHOMEEN C/25A BULK</v>
      </c>
      <c r="E2906" t="s">
        <v>9</v>
      </c>
      <c r="F2906" t="s">
        <v>12</v>
      </c>
      <c r="G2906" t="s">
        <v>7</v>
      </c>
      <c r="H2906" t="s">
        <v>8</v>
      </c>
      <c r="I2906">
        <f t="shared" si="50"/>
        <v>2</v>
      </c>
    </row>
    <row r="2907" spans="1:9">
      <c r="A2907">
        <f>IF(MOD(ROW()-24,COUNTA(tblProducts[Description]))=0,A2906+1,A2906)</f>
        <v>26</v>
      </c>
      <c r="B2907">
        <f>MOD(ROW()-24,COUNTA(tblProducts[Description]))+1</f>
        <v>34</v>
      </c>
      <c r="C2907" t="str">
        <f>_xlfn.XLOOKUP(A2907,tblProducts[Column1],tblProducts[Description])</f>
        <v>ETHOMEEN 18/25 BULK</v>
      </c>
      <c r="D2907" t="str">
        <f>_xlfn.XLOOKUP(B2907,tblProducts[Column1],tblProducts[Description])</f>
        <v>ETHOMEEN C/25A S BULK</v>
      </c>
      <c r="E2907" t="s">
        <v>9</v>
      </c>
      <c r="F2907" t="s">
        <v>12</v>
      </c>
      <c r="G2907" t="s">
        <v>9</v>
      </c>
      <c r="H2907" t="s">
        <v>8</v>
      </c>
      <c r="I2907">
        <f t="shared" si="50"/>
        <v>4</v>
      </c>
    </row>
    <row r="2908" spans="1:9">
      <c r="A2908">
        <f>IF(MOD(ROW()-24,COUNTA(tblProducts[Description]))=0,A2907+1,A2907)</f>
        <v>26</v>
      </c>
      <c r="B2908">
        <f>MOD(ROW()-24,COUNTA(tblProducts[Description]))+1</f>
        <v>35</v>
      </c>
      <c r="C2908" t="str">
        <f>_xlfn.XLOOKUP(A2908,tblProducts[Column1],tblProducts[Description])</f>
        <v>ETHOMEEN 18/25 BULK</v>
      </c>
      <c r="D2908" t="str">
        <f>_xlfn.XLOOKUP(B2908,tblProducts[Column1],tblProducts[Description])</f>
        <v>ETHOMEEN O/12LC BULK</v>
      </c>
      <c r="E2908" t="s">
        <v>9</v>
      </c>
      <c r="F2908" t="s">
        <v>12</v>
      </c>
      <c r="G2908" t="s">
        <v>9</v>
      </c>
      <c r="H2908" t="s">
        <v>8</v>
      </c>
      <c r="I2908">
        <f t="shared" si="50"/>
        <v>4</v>
      </c>
    </row>
    <row r="2909" spans="1:9">
      <c r="A2909">
        <f>IF(MOD(ROW()-24,COUNTA(tblProducts[Description]))=0,A2908+1,A2908)</f>
        <v>26</v>
      </c>
      <c r="B2909">
        <f>MOD(ROW()-24,COUNTA(tblProducts[Description]))+1</f>
        <v>36</v>
      </c>
      <c r="C2909" t="str">
        <f>_xlfn.XLOOKUP(A2909,tblProducts[Column1],tblProducts[Description])</f>
        <v>ETHOMEEN 18/25 BULK</v>
      </c>
      <c r="D2909" t="str">
        <f>_xlfn.XLOOKUP(B2909,tblProducts[Column1],tblProducts[Description])</f>
        <v>ETHOMEEN SV/12 BULK</v>
      </c>
      <c r="E2909" t="s">
        <v>9</v>
      </c>
      <c r="F2909" t="s">
        <v>12</v>
      </c>
      <c r="G2909" t="s">
        <v>9</v>
      </c>
      <c r="H2909" t="s">
        <v>8</v>
      </c>
      <c r="I2909">
        <f t="shared" si="50"/>
        <v>4</v>
      </c>
    </row>
    <row r="2910" spans="1:9">
      <c r="A2910">
        <f>IF(MOD(ROW()-24,COUNTA(tblProducts[Description]))=0,A2909+1,A2909)</f>
        <v>26</v>
      </c>
      <c r="B2910">
        <f>MOD(ROW()-24,COUNTA(tblProducts[Description]))+1</f>
        <v>37</v>
      </c>
      <c r="C2910" t="str">
        <f>_xlfn.XLOOKUP(A2910,tblProducts[Column1],tblProducts[Description])</f>
        <v>ETHOMEEN 18/25 BULK</v>
      </c>
      <c r="D2910" t="str">
        <f>_xlfn.XLOOKUP(B2910,tblProducts[Column1],tblProducts[Description])</f>
        <v>ETHOMEEN SV/15 BULK</v>
      </c>
      <c r="E2910" t="s">
        <v>9</v>
      </c>
      <c r="F2910" t="s">
        <v>10</v>
      </c>
      <c r="G2910" t="s">
        <v>7</v>
      </c>
      <c r="H2910" t="s">
        <v>8</v>
      </c>
      <c r="I2910">
        <f t="shared" si="50"/>
        <v>1.5</v>
      </c>
    </row>
    <row r="2911" spans="1:9">
      <c r="A2911">
        <f>IF(MOD(ROW()-24,COUNTA(tblProducts[Description]))=0,A2910+1,A2910)</f>
        <v>26</v>
      </c>
      <c r="B2911">
        <f>MOD(ROW()-24,COUNTA(tblProducts[Description]))+1</f>
        <v>38</v>
      </c>
      <c r="C2911" t="str">
        <f>_xlfn.XLOOKUP(A2911,tblProducts[Column1],tblProducts[Description])</f>
        <v>ETHOMEEN 18/25 BULK</v>
      </c>
      <c r="D2911" t="str">
        <f>_xlfn.XLOOKUP(B2911,tblProducts[Column1],tblProducts[Description])</f>
        <v>ETHOMEEN SV/15C BULK</v>
      </c>
      <c r="E2911" t="s">
        <v>9</v>
      </c>
      <c r="F2911" t="s">
        <v>10</v>
      </c>
      <c r="G2911" t="s">
        <v>7</v>
      </c>
      <c r="H2911" t="s">
        <v>8</v>
      </c>
      <c r="I2911">
        <f t="shared" si="50"/>
        <v>1.5</v>
      </c>
    </row>
    <row r="2912" spans="1:9">
      <c r="A2912">
        <f>IF(MOD(ROW()-24,COUNTA(tblProducts[Description]))=0,A2911+1,A2911)</f>
        <v>26</v>
      </c>
      <c r="B2912">
        <f>MOD(ROW()-24,COUNTA(tblProducts[Description]))+1</f>
        <v>39</v>
      </c>
      <c r="C2912" t="str">
        <f>_xlfn.XLOOKUP(A2912,tblProducts[Column1],tblProducts[Description])</f>
        <v>ETHOMEEN 18/25 BULK</v>
      </c>
      <c r="D2912" t="str">
        <f>_xlfn.XLOOKUP(B2912,tblProducts[Column1],tblProducts[Description])</f>
        <v>ETHOMEEN SV/25 BULK</v>
      </c>
      <c r="E2912" t="s">
        <v>9</v>
      </c>
      <c r="F2912" t="s">
        <v>10</v>
      </c>
      <c r="G2912" t="s">
        <v>7</v>
      </c>
      <c r="H2912" t="s">
        <v>8</v>
      </c>
      <c r="I2912">
        <f t="shared" si="50"/>
        <v>1.5</v>
      </c>
    </row>
    <row r="2913" spans="1:9">
      <c r="A2913">
        <f>IF(MOD(ROW()-24,COUNTA(tblProducts[Description]))=0,A2912+1,A2912)</f>
        <v>26</v>
      </c>
      <c r="B2913">
        <f>MOD(ROW()-24,COUNTA(tblProducts[Description]))+1</f>
        <v>40</v>
      </c>
      <c r="C2913" t="str">
        <f>_xlfn.XLOOKUP(A2913,tblProducts[Column1],tblProducts[Description])</f>
        <v>ETHOMEEN 18/25 BULK</v>
      </c>
      <c r="D2913" t="str">
        <f>_xlfn.XLOOKUP(B2913,tblProducts[Column1],tblProducts[Description])</f>
        <v>ETHOMEEN T/12 BULK</v>
      </c>
      <c r="E2913" t="s">
        <v>9</v>
      </c>
      <c r="F2913" t="s">
        <v>12</v>
      </c>
      <c r="G2913" t="s">
        <v>9</v>
      </c>
      <c r="H2913" t="s">
        <v>8</v>
      </c>
      <c r="I2913">
        <f t="shared" si="50"/>
        <v>4</v>
      </c>
    </row>
    <row r="2914" spans="1:9">
      <c r="A2914">
        <f>IF(MOD(ROW()-24,COUNTA(tblProducts[Description]))=0,A2913+1,A2913)</f>
        <v>26</v>
      </c>
      <c r="B2914">
        <f>MOD(ROW()-24,COUNTA(tblProducts[Description]))+1</f>
        <v>41</v>
      </c>
      <c r="C2914" t="str">
        <f>_xlfn.XLOOKUP(A2914,tblProducts[Column1],tblProducts[Description])</f>
        <v>ETHOMEEN 18/25 BULK</v>
      </c>
      <c r="D2914" t="str">
        <f>_xlfn.XLOOKUP(B2914,tblProducts[Column1],tblProducts[Description])</f>
        <v>ETHOMEEN T/13.5 BULK</v>
      </c>
      <c r="E2914" t="s">
        <v>9</v>
      </c>
      <c r="F2914" t="s">
        <v>10</v>
      </c>
      <c r="G2914" t="s">
        <v>7</v>
      </c>
      <c r="H2914" t="s">
        <v>8</v>
      </c>
      <c r="I2914">
        <f t="shared" si="50"/>
        <v>1.5</v>
      </c>
    </row>
    <row r="2915" spans="1:9">
      <c r="A2915">
        <f>IF(MOD(ROW()-24,COUNTA(tblProducts[Description]))=0,A2914+1,A2914)</f>
        <v>26</v>
      </c>
      <c r="B2915">
        <f>MOD(ROW()-24,COUNTA(tblProducts[Description]))+1</f>
        <v>42</v>
      </c>
      <c r="C2915" t="str">
        <f>_xlfn.XLOOKUP(A2915,tblProducts[Column1],tblProducts[Description])</f>
        <v>ETHOMEEN 18/25 BULK</v>
      </c>
      <c r="D2915" t="str">
        <f>_xlfn.XLOOKUP(B2915,tblProducts[Column1],tblProducts[Description])</f>
        <v>ETHOMEEN T/15 BULK</v>
      </c>
      <c r="E2915" t="s">
        <v>9</v>
      </c>
      <c r="F2915" t="s">
        <v>10</v>
      </c>
      <c r="G2915" t="s">
        <v>7</v>
      </c>
      <c r="H2915" t="s">
        <v>8</v>
      </c>
      <c r="I2915">
        <f t="shared" si="50"/>
        <v>1.5</v>
      </c>
    </row>
    <row r="2916" spans="1:9">
      <c r="A2916">
        <f>IF(MOD(ROW()-24,COUNTA(tblProducts[Description]))=0,A2915+1,A2915)</f>
        <v>26</v>
      </c>
      <c r="B2916">
        <f>MOD(ROW()-24,COUNTA(tblProducts[Description]))+1</f>
        <v>43</v>
      </c>
      <c r="C2916" t="str">
        <f>_xlfn.XLOOKUP(A2916,tblProducts[Column1],tblProducts[Description])</f>
        <v>ETHOMEEN 18/25 BULK</v>
      </c>
      <c r="D2916" t="str">
        <f>_xlfn.XLOOKUP(B2916,tblProducts[Column1],tblProducts[Description])</f>
        <v>ETHOMEEN T/17 BULK</v>
      </c>
      <c r="E2916" t="s">
        <v>9</v>
      </c>
      <c r="F2916" t="s">
        <v>10</v>
      </c>
      <c r="G2916" t="s">
        <v>7</v>
      </c>
      <c r="H2916" t="s">
        <v>8</v>
      </c>
      <c r="I2916">
        <f t="shared" si="50"/>
        <v>1.5</v>
      </c>
    </row>
    <row r="2917" spans="1:9">
      <c r="A2917">
        <f>IF(MOD(ROW()-24,COUNTA(tblProducts[Description]))=0,A2916+1,A2916)</f>
        <v>26</v>
      </c>
      <c r="B2917">
        <f>MOD(ROW()-24,COUNTA(tblProducts[Description]))+1</f>
        <v>44</v>
      </c>
      <c r="C2917" t="str">
        <f>_xlfn.XLOOKUP(A2917,tblProducts[Column1],tblProducts[Description])</f>
        <v>ETHOMEEN 18/25 BULK</v>
      </c>
      <c r="D2917" t="str">
        <f>_xlfn.XLOOKUP(B2917,tblProducts[Column1],tblProducts[Description])</f>
        <v>ETHOMEEN T/18 BULK</v>
      </c>
      <c r="E2917" t="s">
        <v>9</v>
      </c>
      <c r="F2917" t="s">
        <v>10</v>
      </c>
      <c r="G2917" t="s">
        <v>7</v>
      </c>
      <c r="H2917" t="s">
        <v>8</v>
      </c>
      <c r="I2917">
        <f t="shared" si="50"/>
        <v>1.5</v>
      </c>
    </row>
    <row r="2918" spans="1:9">
      <c r="A2918">
        <f>IF(MOD(ROW()-24,COUNTA(tblProducts[Description]))=0,A2917+1,A2917)</f>
        <v>26</v>
      </c>
      <c r="B2918">
        <f>MOD(ROW()-24,COUNTA(tblProducts[Description]))+1</f>
        <v>45</v>
      </c>
      <c r="C2918" t="str">
        <f>_xlfn.XLOOKUP(A2918,tblProducts[Column1],tblProducts[Description])</f>
        <v>ETHOMEEN 18/25 BULK</v>
      </c>
      <c r="D2918" t="str">
        <f>_xlfn.XLOOKUP(B2918,tblProducts[Column1],tblProducts[Description])</f>
        <v>ETHOMEEN T/19 BULK</v>
      </c>
      <c r="E2918" t="s">
        <v>9</v>
      </c>
      <c r="F2918" t="s">
        <v>10</v>
      </c>
      <c r="G2918" t="s">
        <v>7</v>
      </c>
      <c r="H2918" t="s">
        <v>8</v>
      </c>
      <c r="I2918">
        <f t="shared" si="50"/>
        <v>1.5</v>
      </c>
    </row>
    <row r="2919" spans="1:9">
      <c r="A2919">
        <f>IF(MOD(ROW()-24,COUNTA(tblProducts[Description]))=0,A2918+1,A2918)</f>
        <v>26</v>
      </c>
      <c r="B2919">
        <f>MOD(ROW()-24,COUNTA(tblProducts[Description]))+1</f>
        <v>46</v>
      </c>
      <c r="C2919" t="str">
        <f>_xlfn.XLOOKUP(A2919,tblProducts[Column1],tblProducts[Description])</f>
        <v>ETHOMEEN 18/25 BULK</v>
      </c>
      <c r="D2919" t="str">
        <f>_xlfn.XLOOKUP(B2919,tblProducts[Column1],tblProducts[Description])</f>
        <v>ETHOMEEN T/20 BULK</v>
      </c>
      <c r="E2919" t="s">
        <v>9</v>
      </c>
      <c r="F2919" t="s">
        <v>10</v>
      </c>
      <c r="G2919" t="s">
        <v>7</v>
      </c>
      <c r="H2919" t="s">
        <v>8</v>
      </c>
      <c r="I2919">
        <f t="shared" si="50"/>
        <v>1.5</v>
      </c>
    </row>
    <row r="2920" spans="1:9">
      <c r="A2920">
        <f>IF(MOD(ROW()-24,COUNTA(tblProducts[Description]))=0,A2919+1,A2919)</f>
        <v>26</v>
      </c>
      <c r="B2920">
        <f>MOD(ROW()-24,COUNTA(tblProducts[Description]))+1</f>
        <v>47</v>
      </c>
      <c r="C2920" t="str">
        <f>_xlfn.XLOOKUP(A2920,tblProducts[Column1],tblProducts[Description])</f>
        <v>ETHOMEEN 18/25 BULK</v>
      </c>
      <c r="D2920" t="str">
        <f>_xlfn.XLOOKUP(B2920,tblProducts[Column1],tblProducts[Description])</f>
        <v>ETHOMEEN T/20S BULK</v>
      </c>
      <c r="E2920" t="s">
        <v>9</v>
      </c>
      <c r="F2920" t="s">
        <v>10</v>
      </c>
      <c r="G2920" t="s">
        <v>7</v>
      </c>
      <c r="H2920" t="s">
        <v>8</v>
      </c>
      <c r="I2920">
        <f t="shared" si="50"/>
        <v>1.5</v>
      </c>
    </row>
    <row r="2921" spans="1:9">
      <c r="A2921">
        <f>IF(MOD(ROW()-24,COUNTA(tblProducts[Description]))=0,A2920+1,A2920)</f>
        <v>26</v>
      </c>
      <c r="B2921">
        <f>MOD(ROW()-24,COUNTA(tblProducts[Description]))+1</f>
        <v>48</v>
      </c>
      <c r="C2921" t="str">
        <f>_xlfn.XLOOKUP(A2921,tblProducts[Column1],tblProducts[Description])</f>
        <v>ETHOMEEN 18/25 BULK</v>
      </c>
      <c r="D2921" t="str">
        <f>_xlfn.XLOOKUP(B2921,tblProducts[Column1],tblProducts[Description])</f>
        <v>ETHOMEEN T/24 BULK</v>
      </c>
      <c r="E2921" t="s">
        <v>9</v>
      </c>
      <c r="F2921" t="s">
        <v>10</v>
      </c>
      <c r="G2921" t="s">
        <v>7</v>
      </c>
      <c r="H2921" t="s">
        <v>8</v>
      </c>
      <c r="I2921">
        <f t="shared" si="50"/>
        <v>1.5</v>
      </c>
    </row>
    <row r="2922" spans="1:9">
      <c r="A2922">
        <f>IF(MOD(ROW()-24,COUNTA(tblProducts[Description]))=0,A2921+1,A2921)</f>
        <v>26</v>
      </c>
      <c r="B2922">
        <f>MOD(ROW()-24,COUNTA(tblProducts[Description]))+1</f>
        <v>49</v>
      </c>
      <c r="C2922" t="str">
        <f>_xlfn.XLOOKUP(A2922,tblProducts[Column1],tblProducts[Description])</f>
        <v>ETHOMEEN 18/25 BULK</v>
      </c>
      <c r="D2922" t="str">
        <f>_xlfn.XLOOKUP(B2922,tblProducts[Column1],tblProducts[Description])</f>
        <v>ETHOMEEN T/25 BULK</v>
      </c>
      <c r="E2922" t="s">
        <v>9</v>
      </c>
      <c r="F2922" t="s">
        <v>10</v>
      </c>
      <c r="G2922" t="s">
        <v>7</v>
      </c>
      <c r="H2922" t="s">
        <v>8</v>
      </c>
      <c r="I2922">
        <f t="shared" si="50"/>
        <v>1.5</v>
      </c>
    </row>
    <row r="2923" spans="1:9">
      <c r="A2923">
        <f>IF(MOD(ROW()-24,COUNTA(tblProducts[Description]))=0,A2922+1,A2922)</f>
        <v>26</v>
      </c>
      <c r="B2923">
        <f>MOD(ROW()-24,COUNTA(tblProducts[Description]))+1</f>
        <v>50</v>
      </c>
      <c r="C2923" t="str">
        <f>_xlfn.XLOOKUP(A2923,tblProducts[Column1],tblProducts[Description])</f>
        <v>ETHOMEEN 18/25 BULK</v>
      </c>
      <c r="D2923" t="str">
        <f>_xlfn.XLOOKUP(B2923,tblProducts[Column1],tblProducts[Description])</f>
        <v>ETHOMEEN T/28 BULK</v>
      </c>
      <c r="E2923" t="s">
        <v>9</v>
      </c>
      <c r="F2923" t="s">
        <v>10</v>
      </c>
      <c r="G2923" t="s">
        <v>7</v>
      </c>
      <c r="H2923" t="s">
        <v>8</v>
      </c>
      <c r="I2923">
        <f t="shared" si="50"/>
        <v>1.5</v>
      </c>
    </row>
    <row r="2924" spans="1:9">
      <c r="A2924">
        <f>IF(MOD(ROW()-24,COUNTA(tblProducts[Description]))=0,A2923+1,A2923)</f>
        <v>26</v>
      </c>
      <c r="B2924">
        <f>MOD(ROW()-24,COUNTA(tblProducts[Description]))+1</f>
        <v>51</v>
      </c>
      <c r="C2924" t="str">
        <f>_xlfn.XLOOKUP(A2924,tblProducts[Column1],tblProducts[Description])</f>
        <v>ETHOMEEN 18/25 BULK</v>
      </c>
      <c r="D2924" t="str">
        <f>_xlfn.XLOOKUP(B2924,tblProducts[Column1],tblProducts[Description])</f>
        <v>ETHYLAN 1008 SA BULK</v>
      </c>
      <c r="E2924" t="s">
        <v>9</v>
      </c>
      <c r="F2924" t="s">
        <v>12</v>
      </c>
      <c r="G2924" t="s">
        <v>7</v>
      </c>
      <c r="H2924" t="s">
        <v>8</v>
      </c>
      <c r="I2924">
        <f t="shared" si="50"/>
        <v>2</v>
      </c>
    </row>
    <row r="2925" spans="1:9">
      <c r="A2925">
        <f>IF(MOD(ROW()-24,COUNTA(tblProducts[Description]))=0,A2924+1,A2924)</f>
        <v>26</v>
      </c>
      <c r="B2925">
        <f>MOD(ROW()-24,COUNTA(tblProducts[Description]))+1</f>
        <v>52</v>
      </c>
      <c r="C2925" t="str">
        <f>_xlfn.XLOOKUP(A2925,tblProducts[Column1],tblProducts[Description])</f>
        <v>ETHOMEEN 18/25 BULK</v>
      </c>
      <c r="D2925" t="str">
        <f>_xlfn.XLOOKUP(B2925,tblProducts[Column1],tblProducts[Description])</f>
        <v>ETHYLAN 325 BULK</v>
      </c>
      <c r="E2925" t="s">
        <v>9</v>
      </c>
      <c r="F2925" t="s">
        <v>12</v>
      </c>
      <c r="G2925" t="s">
        <v>7</v>
      </c>
      <c r="H2925" t="s">
        <v>8</v>
      </c>
      <c r="I2925">
        <f t="shared" si="50"/>
        <v>2</v>
      </c>
    </row>
    <row r="2926" spans="1:9">
      <c r="A2926">
        <f>IF(MOD(ROW()-24,COUNTA(tblProducts[Description]))=0,A2925+1,A2925)</f>
        <v>26</v>
      </c>
      <c r="B2926">
        <f>MOD(ROW()-24,COUNTA(tblProducts[Description]))+1</f>
        <v>53</v>
      </c>
      <c r="C2926" t="str">
        <f>_xlfn.XLOOKUP(A2926,tblProducts[Column1],tblProducts[Description])</f>
        <v>ETHOMEEN 18/25 BULK</v>
      </c>
      <c r="D2926" t="str">
        <f>_xlfn.XLOOKUP(B2926,tblProducts[Column1],tblProducts[Description])</f>
        <v>ETHYLAN NS-500LQ BULK</v>
      </c>
      <c r="E2926" t="s">
        <v>9</v>
      </c>
      <c r="F2926" t="s">
        <v>12</v>
      </c>
      <c r="G2926" t="s">
        <v>7</v>
      </c>
      <c r="H2926" t="s">
        <v>8</v>
      </c>
      <c r="I2926">
        <f t="shared" si="50"/>
        <v>2</v>
      </c>
    </row>
    <row r="2927" spans="1:9">
      <c r="A2927">
        <f>IF(MOD(ROW()-24,COUNTA(tblProducts[Description]))=0,A2926+1,A2926)</f>
        <v>26</v>
      </c>
      <c r="B2927">
        <f>MOD(ROW()-24,COUNTA(tblProducts[Description]))+1</f>
        <v>54</v>
      </c>
      <c r="C2927" t="str">
        <f>_xlfn.XLOOKUP(A2927,tblProducts[Column1],tblProducts[Description])</f>
        <v>ETHOMEEN 18/25 BULK</v>
      </c>
      <c r="D2927" t="str">
        <f>_xlfn.XLOOKUP(B2927,tblProducts[Column1],tblProducts[Description])</f>
        <v>ETHYLAN PRE NS-505 K BULK</v>
      </c>
      <c r="E2927" t="s">
        <v>9</v>
      </c>
      <c r="F2927" t="s">
        <v>12</v>
      </c>
      <c r="G2927" t="s">
        <v>7</v>
      </c>
      <c r="H2927" t="s">
        <v>8</v>
      </c>
      <c r="I2927">
        <f t="shared" si="50"/>
        <v>2</v>
      </c>
    </row>
    <row r="2928" spans="1:9">
      <c r="A2928">
        <f>IF(MOD(ROW()-24,COUNTA(tblProducts[Description]))=0,A2927+1,A2927)</f>
        <v>26</v>
      </c>
      <c r="B2928">
        <f>MOD(ROW()-24,COUNTA(tblProducts[Description]))+1</f>
        <v>55</v>
      </c>
      <c r="C2928" t="str">
        <f>_xlfn.XLOOKUP(A2928,tblProducts[Column1],tblProducts[Description])</f>
        <v>ETHOMEEN 18/25 BULK</v>
      </c>
      <c r="D2928" t="str">
        <f>_xlfn.XLOOKUP(B2928,tblProducts[Column1],tblProducts[Description])</f>
        <v>ETHYLAN SN-90 BULK</v>
      </c>
      <c r="E2928" t="s">
        <v>9</v>
      </c>
      <c r="F2928" t="s">
        <v>12</v>
      </c>
      <c r="G2928" t="s">
        <v>7</v>
      </c>
      <c r="H2928" t="s">
        <v>8</v>
      </c>
      <c r="I2928">
        <f t="shared" si="50"/>
        <v>2</v>
      </c>
    </row>
    <row r="2929" spans="1:9">
      <c r="A2929">
        <f>IF(MOD(ROW()-24,COUNTA(tblProducts[Description]))=0,A2928+1,A2928)</f>
        <v>26</v>
      </c>
      <c r="B2929">
        <f>MOD(ROW()-24,COUNTA(tblProducts[Description]))+1</f>
        <v>56</v>
      </c>
      <c r="C2929" t="str">
        <f>_xlfn.XLOOKUP(A2929,tblProducts[Column1],tblProducts[Description])</f>
        <v>ETHOMEEN 18/25 BULK</v>
      </c>
      <c r="D2929" t="str">
        <f>_xlfn.XLOOKUP(B2929,tblProducts[Column1],tblProducts[Description])</f>
        <v>ETHYLAN TD-100 BULK</v>
      </c>
      <c r="E2929" t="s">
        <v>9</v>
      </c>
      <c r="F2929" t="s">
        <v>12</v>
      </c>
      <c r="G2929" t="s">
        <v>7</v>
      </c>
      <c r="H2929" t="s">
        <v>8</v>
      </c>
      <c r="I2929">
        <f t="shared" si="50"/>
        <v>2</v>
      </c>
    </row>
    <row r="2930" spans="1:9">
      <c r="A2930">
        <f>IF(MOD(ROW()-24,COUNTA(tblProducts[Description]))=0,A2929+1,A2929)</f>
        <v>26</v>
      </c>
      <c r="B2930">
        <f>MOD(ROW()-24,COUNTA(tblProducts[Description]))+1</f>
        <v>57</v>
      </c>
      <c r="C2930" t="str">
        <f>_xlfn.XLOOKUP(A2930,tblProducts[Column1],tblProducts[Description])</f>
        <v>ETHOMEEN 18/25 BULK</v>
      </c>
      <c r="D2930" t="str">
        <f>_xlfn.XLOOKUP(B2930,tblProducts[Column1],tblProducts[Description])</f>
        <v>ETHYLAN TD-120 BULK</v>
      </c>
      <c r="E2930" t="s">
        <v>9</v>
      </c>
      <c r="F2930" t="s">
        <v>12</v>
      </c>
      <c r="G2930" t="s">
        <v>7</v>
      </c>
      <c r="H2930" t="s">
        <v>8</v>
      </c>
      <c r="I2930">
        <f t="shared" si="50"/>
        <v>2</v>
      </c>
    </row>
    <row r="2931" spans="1:9">
      <c r="A2931">
        <f>IF(MOD(ROW()-24,COUNTA(tblProducts[Description]))=0,A2930+1,A2930)</f>
        <v>26</v>
      </c>
      <c r="B2931">
        <f>MOD(ROW()-24,COUNTA(tblProducts[Description]))+1</f>
        <v>58</v>
      </c>
      <c r="C2931" t="str">
        <f>_xlfn.XLOOKUP(A2931,tblProducts[Column1],tblProducts[Description])</f>
        <v>ETHOMEEN 18/25 BULK</v>
      </c>
      <c r="D2931" t="str">
        <f>_xlfn.XLOOKUP(B2931,tblProducts[Column1],tblProducts[Description])</f>
        <v>ETHYLAN TD-1407 BULK</v>
      </c>
      <c r="E2931" t="s">
        <v>9</v>
      </c>
      <c r="F2931" t="s">
        <v>12</v>
      </c>
      <c r="G2931" t="s">
        <v>7</v>
      </c>
      <c r="H2931" t="s">
        <v>8</v>
      </c>
      <c r="I2931">
        <f t="shared" si="50"/>
        <v>2</v>
      </c>
    </row>
    <row r="2932" spans="1:9">
      <c r="A2932">
        <f>IF(MOD(ROW()-24,COUNTA(tblProducts[Description]))=0,A2931+1,A2931)</f>
        <v>26</v>
      </c>
      <c r="B2932">
        <f>MOD(ROW()-24,COUNTA(tblProducts[Description]))+1</f>
        <v>59</v>
      </c>
      <c r="C2932" t="str">
        <f>_xlfn.XLOOKUP(A2932,tblProducts[Column1],tblProducts[Description])</f>
        <v>ETHOMEEN 18/25 BULK</v>
      </c>
      <c r="D2932" t="str">
        <f>_xlfn.XLOOKUP(B2932,tblProducts[Column1],tblProducts[Description])</f>
        <v>ETHYLAN TD-40 BULK</v>
      </c>
      <c r="E2932" t="s">
        <v>9</v>
      </c>
      <c r="F2932" t="s">
        <v>12</v>
      </c>
      <c r="G2932" t="s">
        <v>7</v>
      </c>
      <c r="H2932" t="s">
        <v>8</v>
      </c>
      <c r="I2932">
        <f t="shared" si="50"/>
        <v>2</v>
      </c>
    </row>
    <row r="2933" spans="1:9">
      <c r="A2933">
        <f>IF(MOD(ROW()-24,COUNTA(tblProducts[Description]))=0,A2932+1,A2932)</f>
        <v>26</v>
      </c>
      <c r="B2933">
        <f>MOD(ROW()-24,COUNTA(tblProducts[Description]))+1</f>
        <v>60</v>
      </c>
      <c r="C2933" t="str">
        <f>_xlfn.XLOOKUP(A2933,tblProducts[Column1],tblProducts[Description])</f>
        <v>ETHOMEEN 18/25 BULK</v>
      </c>
      <c r="D2933" t="str">
        <f>_xlfn.XLOOKUP(B2933,tblProducts[Column1],tblProducts[Description])</f>
        <v>ETHYLAN TD-60 BULK</v>
      </c>
      <c r="E2933" t="s">
        <v>9</v>
      </c>
      <c r="F2933" t="s">
        <v>12</v>
      </c>
      <c r="G2933" t="s">
        <v>7</v>
      </c>
      <c r="H2933" t="s">
        <v>8</v>
      </c>
      <c r="I2933">
        <f t="shared" si="50"/>
        <v>2</v>
      </c>
    </row>
    <row r="2934" spans="1:9">
      <c r="A2934">
        <f>IF(MOD(ROW()-24,COUNTA(tblProducts[Description]))=0,A2933+1,A2933)</f>
        <v>26</v>
      </c>
      <c r="B2934">
        <f>MOD(ROW()-24,COUNTA(tblProducts[Description]))+1</f>
        <v>61</v>
      </c>
      <c r="C2934" t="str">
        <f>_xlfn.XLOOKUP(A2934,tblProducts[Column1],tblProducts[Description])</f>
        <v>ETHOMEEN 18/25 BULK</v>
      </c>
      <c r="D2934" t="str">
        <f>_xlfn.XLOOKUP(B2934,tblProducts[Column1],tblProducts[Description])</f>
        <v>INTERMEDIATE BE-110L BULK</v>
      </c>
      <c r="E2934" t="s">
        <v>9</v>
      </c>
      <c r="F2934" t="s">
        <v>12</v>
      </c>
      <c r="G2934" t="s">
        <v>7</v>
      </c>
      <c r="H2934" t="s">
        <v>8</v>
      </c>
      <c r="I2934">
        <f t="shared" si="50"/>
        <v>2</v>
      </c>
    </row>
    <row r="2935" spans="1:9">
      <c r="A2935">
        <f>IF(MOD(ROW()-24,COUNTA(tblProducts[Description]))=0,A2934+1,A2934)</f>
        <v>26</v>
      </c>
      <c r="B2935">
        <f>MOD(ROW()-24,COUNTA(tblProducts[Description]))+1</f>
        <v>62</v>
      </c>
      <c r="C2935" t="str">
        <f>_xlfn.XLOOKUP(A2935,tblProducts[Column1],tblProducts[Description])</f>
        <v>ETHOMEEN 18/25 BULK</v>
      </c>
      <c r="D2935" t="str">
        <f>_xlfn.XLOOKUP(B2935,tblProducts[Column1],tblProducts[Description])</f>
        <v>INTERMEDIATE DPG-415 BULK</v>
      </c>
      <c r="E2935" t="s">
        <v>9</v>
      </c>
      <c r="F2935" t="s">
        <v>12</v>
      </c>
      <c r="G2935" t="s">
        <v>7</v>
      </c>
      <c r="H2935" t="s">
        <v>8</v>
      </c>
      <c r="I2935">
        <f t="shared" si="50"/>
        <v>2</v>
      </c>
    </row>
    <row r="2936" spans="1:9">
      <c r="A2936">
        <f>IF(MOD(ROW()-24,COUNTA(tblProducts[Description]))=0,A2935+1,A2935)</f>
        <v>26</v>
      </c>
      <c r="B2936">
        <f>MOD(ROW()-24,COUNTA(tblProducts[Description]))+1</f>
        <v>63</v>
      </c>
      <c r="C2936" t="str">
        <f>_xlfn.XLOOKUP(A2936,tblProducts[Column1],tblProducts[Description])</f>
        <v>ETHOMEEN 18/25 BULK</v>
      </c>
      <c r="D2936" t="str">
        <f>_xlfn.XLOOKUP(B2936,tblProducts[Column1],tblProducts[Description])</f>
        <v>PROPODUOMEEN T/12 BULK</v>
      </c>
      <c r="E2936" t="s">
        <v>9</v>
      </c>
      <c r="F2936" t="s">
        <v>12</v>
      </c>
      <c r="G2936" t="s">
        <v>9</v>
      </c>
      <c r="H2936" t="s">
        <v>8</v>
      </c>
      <c r="I2936">
        <f t="shared" si="50"/>
        <v>4</v>
      </c>
    </row>
    <row r="2937" spans="1:9">
      <c r="A2937">
        <f>IF(MOD(ROW()-24,COUNTA(tblProducts[Description]))=0,A2936+1,A2936)</f>
        <v>26</v>
      </c>
      <c r="B2937">
        <f>MOD(ROW()-24,COUNTA(tblProducts[Description]))+1</f>
        <v>64</v>
      </c>
      <c r="C2937" t="str">
        <f>_xlfn.XLOOKUP(A2937,tblProducts[Column1],tblProducts[Description])</f>
        <v>ETHOMEEN 18/25 BULK</v>
      </c>
      <c r="D2937" t="str">
        <f>_xlfn.XLOOKUP(B2937,tblProducts[Column1],tblProducts[Description])</f>
        <v>PROPOMEEN T/12 BULK</v>
      </c>
      <c r="E2937" t="s">
        <v>9</v>
      </c>
      <c r="F2937" t="s">
        <v>12</v>
      </c>
      <c r="G2937" t="s">
        <v>9</v>
      </c>
      <c r="H2937" t="s">
        <v>8</v>
      </c>
      <c r="I2937">
        <f t="shared" si="50"/>
        <v>4</v>
      </c>
    </row>
    <row r="2938" spans="1:9">
      <c r="A2938">
        <f>IF(MOD(ROW()-24,COUNTA(tblProducts[Description]))=0,A2937+1,A2937)</f>
        <v>26</v>
      </c>
      <c r="B2938">
        <f>MOD(ROW()-24,COUNTA(tblProducts[Description]))+1</f>
        <v>65</v>
      </c>
      <c r="C2938" t="str">
        <f>_xlfn.XLOOKUP(A2938,tblProducts[Column1],tblProducts[Description])</f>
        <v>ETHOMEEN 18/25 BULK</v>
      </c>
      <c r="D2938" t="str">
        <f>_xlfn.XLOOKUP(B2938,tblProducts[Column1],tblProducts[Description])</f>
        <v>TMP-420 BULK</v>
      </c>
      <c r="E2938" t="s">
        <v>9</v>
      </c>
      <c r="F2938" t="s">
        <v>12</v>
      </c>
      <c r="G2938" t="s">
        <v>7</v>
      </c>
      <c r="H2938" t="s">
        <v>8</v>
      </c>
      <c r="I2938">
        <f t="shared" si="50"/>
        <v>2</v>
      </c>
    </row>
    <row r="2939" spans="1:9">
      <c r="A2939">
        <f>IF(MOD(ROW()-24,COUNTA(tblProducts[Description]))=0,A2938+1,A2938)</f>
        <v>26</v>
      </c>
      <c r="B2939">
        <f>MOD(ROW()-24,COUNTA(tblProducts[Description]))+1</f>
        <v>66</v>
      </c>
      <c r="C2939" t="str">
        <f>_xlfn.XLOOKUP(A2939,tblProducts[Column1],tblProducts[Description])</f>
        <v>ETHOMEEN 18/25 BULK</v>
      </c>
      <c r="D2939" t="str">
        <f>_xlfn.XLOOKUP(B2939,tblProducts[Column1],tblProducts[Description])</f>
        <v>TMP-80 BULK</v>
      </c>
      <c r="E2939" t="s">
        <v>9</v>
      </c>
      <c r="F2939" t="s">
        <v>12</v>
      </c>
      <c r="G2939" t="s">
        <v>7</v>
      </c>
      <c r="H2939" t="s">
        <v>8</v>
      </c>
      <c r="I2939">
        <f t="shared" si="50"/>
        <v>2</v>
      </c>
    </row>
    <row r="2940" spans="1:9">
      <c r="A2940">
        <f>IF(MOD(ROW()-24,COUNTA(tblProducts[Description]))=0,A2939+1,A2939)</f>
        <v>26</v>
      </c>
      <c r="B2940">
        <f>MOD(ROW()-24,COUNTA(tblProducts[Description]))+1</f>
        <v>67</v>
      </c>
      <c r="C2940" t="str">
        <f>_xlfn.XLOOKUP(A2940,tblProducts[Column1],tblProducts[Description])</f>
        <v>ETHOMEEN 18/25 BULK</v>
      </c>
      <c r="D2940" t="str">
        <f>_xlfn.XLOOKUP(B2940,tblProducts[Column1],tblProducts[Description])</f>
        <v>VISCO 352 BULK</v>
      </c>
      <c r="E2940" t="s">
        <v>9</v>
      </c>
      <c r="F2940" t="s">
        <v>12</v>
      </c>
      <c r="G2940" t="s">
        <v>7</v>
      </c>
      <c r="H2940" t="s">
        <v>8</v>
      </c>
      <c r="I2940">
        <f t="shared" si="50"/>
        <v>2</v>
      </c>
    </row>
    <row r="2941" spans="1:9">
      <c r="A2941">
        <f>IF(MOD(ROW()-24,COUNTA(tblProducts[Description]))=0,A2940+1,A2940)</f>
        <v>26</v>
      </c>
      <c r="B2941">
        <f>MOD(ROW()-24,COUNTA(tblProducts[Description]))+1</f>
        <v>68</v>
      </c>
      <c r="C2941" t="str">
        <f>_xlfn.XLOOKUP(A2941,tblProducts[Column1],tblProducts[Description])</f>
        <v>ETHOMEEN 18/25 BULK</v>
      </c>
      <c r="D2941" t="str">
        <f>_xlfn.XLOOKUP(B2941,tblProducts[Column1],tblProducts[Description])</f>
        <v>WITBREAK DPG-25 BULK</v>
      </c>
      <c r="E2941" t="s">
        <v>9</v>
      </c>
      <c r="F2941" t="s">
        <v>12</v>
      </c>
      <c r="G2941" t="s">
        <v>7</v>
      </c>
      <c r="H2941" t="s">
        <v>8</v>
      </c>
      <c r="I2941">
        <f t="shared" si="50"/>
        <v>2</v>
      </c>
    </row>
    <row r="2942" spans="1:9">
      <c r="A2942">
        <f>IF(MOD(ROW()-24,COUNTA(tblProducts[Description]))=0,A2941+1,A2941)</f>
        <v>26</v>
      </c>
      <c r="B2942">
        <f>MOD(ROW()-24,COUNTA(tblProducts[Description]))+1</f>
        <v>69</v>
      </c>
      <c r="C2942" t="str">
        <f>_xlfn.XLOOKUP(A2942,tblProducts[Column1],tblProducts[Description])</f>
        <v>ETHOMEEN 18/25 BULK</v>
      </c>
      <c r="D2942" t="str">
        <f>_xlfn.XLOOKUP(B2942,tblProducts[Column1],tblProducts[Description])</f>
        <v>WITBREAK DPG-482 BULK</v>
      </c>
      <c r="E2942" t="s">
        <v>9</v>
      </c>
      <c r="F2942" t="s">
        <v>12</v>
      </c>
      <c r="G2942" t="s">
        <v>7</v>
      </c>
      <c r="H2942" t="s">
        <v>8</v>
      </c>
      <c r="I2942">
        <f t="shared" si="50"/>
        <v>2</v>
      </c>
    </row>
    <row r="2943" spans="1:9">
      <c r="A2943">
        <f>IF(MOD(ROW()-24,COUNTA(tblProducts[Description]))=0,A2942+1,A2942)</f>
        <v>26</v>
      </c>
      <c r="B2943">
        <f>MOD(ROW()-24,COUNTA(tblProducts[Description]))+1</f>
        <v>70</v>
      </c>
      <c r="C2943" t="str">
        <f>_xlfn.XLOOKUP(A2943,tblProducts[Column1],tblProducts[Description])</f>
        <v>ETHOMEEN 18/25 BULK</v>
      </c>
      <c r="D2943" t="str">
        <f>_xlfn.XLOOKUP(B2943,tblProducts[Column1],tblProducts[Description])</f>
        <v>WITBREAK DPG-818 BULK</v>
      </c>
      <c r="E2943" t="s">
        <v>9</v>
      </c>
      <c r="F2943" t="s">
        <v>12</v>
      </c>
      <c r="G2943" t="s">
        <v>7</v>
      </c>
      <c r="H2943" t="s">
        <v>8</v>
      </c>
      <c r="I2943">
        <f t="shared" si="50"/>
        <v>2</v>
      </c>
    </row>
    <row r="2944" spans="1:9">
      <c r="A2944">
        <f>IF(MOD(ROW()-24,COUNTA(tblProducts[Description]))=0,A2943+1,A2943)</f>
        <v>26</v>
      </c>
      <c r="B2944">
        <f>MOD(ROW()-24,COUNTA(tblProducts[Description]))+1</f>
        <v>71</v>
      </c>
      <c r="C2944" t="str">
        <f>_xlfn.XLOOKUP(A2944,tblProducts[Column1],tblProducts[Description])</f>
        <v>ETHOMEEN 18/25 BULK</v>
      </c>
      <c r="D2944" t="str">
        <f>_xlfn.XLOOKUP(B2944,tblProducts[Column1],tblProducts[Description])</f>
        <v>WITBREAK DTG-62 BULK</v>
      </c>
      <c r="E2944" t="s">
        <v>9</v>
      </c>
      <c r="F2944" t="s">
        <v>12</v>
      </c>
      <c r="G2944" t="s">
        <v>7</v>
      </c>
      <c r="H2944" t="s">
        <v>8</v>
      </c>
      <c r="I2944">
        <f t="shared" si="50"/>
        <v>2</v>
      </c>
    </row>
    <row r="2945" spans="1:9">
      <c r="A2945">
        <f>IF(MOD(ROW()-24,COUNTA(tblProducts[Description]))=0,A2944+1,A2944)</f>
        <v>26</v>
      </c>
      <c r="B2945">
        <f>MOD(ROW()-24,COUNTA(tblProducts[Description]))+1</f>
        <v>72</v>
      </c>
      <c r="C2945" t="str">
        <f>_xlfn.XLOOKUP(A2945,tblProducts[Column1],tblProducts[Description])</f>
        <v>ETHOMEEN 18/25 BULK</v>
      </c>
      <c r="D2945" t="str">
        <f>_xlfn.XLOOKUP(B2945,tblProducts[Column1],tblProducts[Description])</f>
        <v>WITCOMUL 1844 BULK</v>
      </c>
      <c r="E2945" t="s">
        <v>9</v>
      </c>
      <c r="F2945" t="s">
        <v>12</v>
      </c>
      <c r="G2945" t="s">
        <v>7</v>
      </c>
      <c r="H2945" t="s">
        <v>8</v>
      </c>
      <c r="I2945">
        <f t="shared" si="50"/>
        <v>2</v>
      </c>
    </row>
    <row r="2946" spans="1:9">
      <c r="A2946">
        <f>IF(MOD(ROW()-24,COUNTA(tblProducts[Description]))=0,A2945+1,A2945)</f>
        <v>26</v>
      </c>
      <c r="B2946">
        <f>MOD(ROW()-24,COUNTA(tblProducts[Description]))+1</f>
        <v>73</v>
      </c>
      <c r="C2946" t="str">
        <f>_xlfn.XLOOKUP(A2946,tblProducts[Column1],tblProducts[Description])</f>
        <v>ETHOMEEN 18/25 BULK</v>
      </c>
      <c r="D2946" t="str">
        <f>_xlfn.XLOOKUP(B2946,tblProducts[Column1],tblProducts[Description])</f>
        <v>WITCONOL 2690 BULK</v>
      </c>
      <c r="E2946" t="s">
        <v>9</v>
      </c>
      <c r="F2946" t="s">
        <v>12</v>
      </c>
      <c r="G2946" t="s">
        <v>7</v>
      </c>
      <c r="H2946" t="s">
        <v>8</v>
      </c>
      <c r="I2946">
        <f t="shared" si="50"/>
        <v>2</v>
      </c>
    </row>
    <row r="2947" spans="1:9">
      <c r="A2947">
        <f>IF(MOD(ROW()-24,COUNTA(tblProducts[Description]))=0,A2946+1,A2946)</f>
        <v>26</v>
      </c>
      <c r="B2947">
        <f>MOD(ROW()-24,COUNTA(tblProducts[Description]))+1</f>
        <v>74</v>
      </c>
      <c r="C2947" t="str">
        <f>_xlfn.XLOOKUP(A2947,tblProducts[Column1],tblProducts[Description])</f>
        <v>ETHOMEEN 18/25 BULK</v>
      </c>
      <c r="D2947" t="str">
        <f>_xlfn.XLOOKUP(B2947,tblProducts[Column1],tblProducts[Description])</f>
        <v>ETHYLAN 324 BULK</v>
      </c>
      <c r="E2947" t="s">
        <v>9</v>
      </c>
      <c r="F2947" t="s">
        <v>12</v>
      </c>
      <c r="G2947" t="s">
        <v>7</v>
      </c>
      <c r="H2947" t="s">
        <v>8</v>
      </c>
      <c r="I2947">
        <f t="shared" si="50"/>
        <v>2</v>
      </c>
    </row>
    <row r="2948" spans="1:9">
      <c r="A2948">
        <f>IF(MOD(ROW()-24,COUNTA(tblProducts[Description]))=0,A2947+1,A2947)</f>
        <v>26</v>
      </c>
      <c r="B2948">
        <f>MOD(ROW()-24,COUNTA(tblProducts[Description]))+1</f>
        <v>75</v>
      </c>
      <c r="C2948" t="str">
        <f>_xlfn.XLOOKUP(A2948,tblProducts[Column1],tblProducts[Description])</f>
        <v>ETHOMEEN 18/25 BULK</v>
      </c>
      <c r="D2948" t="str">
        <f>_xlfn.XLOOKUP(B2948,tblProducts[Column1],tblProducts[Description])</f>
        <v>WITCONOL NP-120 BULK</v>
      </c>
      <c r="E2948" t="s">
        <v>9</v>
      </c>
      <c r="F2948" t="s">
        <v>12</v>
      </c>
      <c r="G2948" t="s">
        <v>7</v>
      </c>
      <c r="H2948" t="s">
        <v>8</v>
      </c>
      <c r="I2948">
        <f t="shared" si="50"/>
        <v>2</v>
      </c>
    </row>
    <row r="2949" spans="1:9">
      <c r="A2949">
        <f>IF(MOD(ROW()-24,COUNTA(tblProducts[Description]))=0,A2948+1,A2948)</f>
        <v>26</v>
      </c>
      <c r="B2949">
        <f>MOD(ROW()-24,COUNTA(tblProducts[Description]))+1</f>
        <v>76</v>
      </c>
      <c r="C2949" t="str">
        <f>_xlfn.XLOOKUP(A2949,tblProducts[Column1],tblProducts[Description])</f>
        <v>ETHOMEEN 18/25 BULK</v>
      </c>
      <c r="D2949" t="str">
        <f>_xlfn.XLOOKUP(B2949,tblProducts[Column1],tblProducts[Description])</f>
        <v>WITCONOL NP-130 BULK</v>
      </c>
      <c r="E2949" t="s">
        <v>9</v>
      </c>
      <c r="F2949" t="s">
        <v>12</v>
      </c>
      <c r="G2949" t="s">
        <v>7</v>
      </c>
      <c r="H2949" t="s">
        <v>8</v>
      </c>
      <c r="I2949">
        <f t="shared" si="50"/>
        <v>2</v>
      </c>
    </row>
    <row r="2950" spans="1:9">
      <c r="A2950">
        <f>IF(MOD(ROW()-24,COUNTA(tblProducts[Description]))=0,A2949+1,A2949)</f>
        <v>26</v>
      </c>
      <c r="B2950">
        <f>MOD(ROW()-24,COUNTA(tblProducts[Description]))+1</f>
        <v>77</v>
      </c>
      <c r="C2950" t="str">
        <f>_xlfn.XLOOKUP(A2950,tblProducts[Column1],tblProducts[Description])</f>
        <v>ETHOMEEN 18/25 BULK</v>
      </c>
      <c r="D2950" t="str">
        <f>_xlfn.XLOOKUP(B2950,tblProducts[Column1],tblProducts[Description])</f>
        <v>WITCONOL NP-20 BULK</v>
      </c>
      <c r="E2950" t="s">
        <v>9</v>
      </c>
      <c r="F2950" t="s">
        <v>12</v>
      </c>
      <c r="G2950" t="s">
        <v>7</v>
      </c>
      <c r="H2950" t="s">
        <v>8</v>
      </c>
      <c r="I2950">
        <f t="shared" si="50"/>
        <v>2</v>
      </c>
    </row>
    <row r="2951" spans="1:9">
      <c r="A2951">
        <f>IF(MOD(ROW()-24,COUNTA(tblProducts[Description]))=0,A2950+1,A2950)</f>
        <v>26</v>
      </c>
      <c r="B2951">
        <f>MOD(ROW()-24,COUNTA(tblProducts[Description]))+1</f>
        <v>78</v>
      </c>
      <c r="C2951" t="str">
        <f>_xlfn.XLOOKUP(A2951,tblProducts[Column1],tblProducts[Description])</f>
        <v>ETHOMEEN 18/25 BULK</v>
      </c>
      <c r="D2951" t="str">
        <f>_xlfn.XLOOKUP(B2951,tblProducts[Column1],tblProducts[Description])</f>
        <v>WITCONOL NP-330 BULK</v>
      </c>
      <c r="E2951" t="s">
        <v>9</v>
      </c>
      <c r="F2951" t="s">
        <v>12</v>
      </c>
      <c r="G2951" t="s">
        <v>7</v>
      </c>
      <c r="H2951" t="s">
        <v>8</v>
      </c>
      <c r="I2951">
        <f t="shared" si="50"/>
        <v>2</v>
      </c>
    </row>
    <row r="2952" spans="1:9">
      <c r="A2952">
        <f>IF(MOD(ROW()-24,COUNTA(tblProducts[Description]))=0,A2951+1,A2951)</f>
        <v>26</v>
      </c>
      <c r="B2952">
        <f>MOD(ROW()-24,COUNTA(tblProducts[Description]))+1</f>
        <v>79</v>
      </c>
      <c r="C2952" t="str">
        <f>_xlfn.XLOOKUP(A2952,tblProducts[Column1],tblProducts[Description])</f>
        <v>ETHOMEEN 18/25 BULK</v>
      </c>
      <c r="D2952" t="str">
        <f>_xlfn.XLOOKUP(B2952,tblProducts[Column1],tblProducts[Description])</f>
        <v>WITCONOL NP-40 BULK</v>
      </c>
      <c r="E2952" t="s">
        <v>9</v>
      </c>
      <c r="F2952" t="s">
        <v>12</v>
      </c>
      <c r="G2952" t="s">
        <v>7</v>
      </c>
      <c r="H2952" t="s">
        <v>8</v>
      </c>
      <c r="I2952">
        <f t="shared" si="50"/>
        <v>2</v>
      </c>
    </row>
    <row r="2953" spans="1:9">
      <c r="A2953">
        <f>IF(MOD(ROW()-24,COUNTA(tblProducts[Description]))=0,A2952+1,A2952)</f>
        <v>26</v>
      </c>
      <c r="B2953">
        <f>MOD(ROW()-24,COUNTA(tblProducts[Description]))+1</f>
        <v>80</v>
      </c>
      <c r="C2953" t="str">
        <f>_xlfn.XLOOKUP(A2953,tblProducts[Column1],tblProducts[Description])</f>
        <v>ETHOMEEN 18/25 BULK</v>
      </c>
      <c r="D2953" t="str">
        <f>_xlfn.XLOOKUP(B2953,tblProducts[Column1],tblProducts[Description])</f>
        <v>WITCONOL NP-60 BULK</v>
      </c>
      <c r="E2953" t="s">
        <v>9</v>
      </c>
      <c r="F2953" t="s">
        <v>12</v>
      </c>
      <c r="G2953" t="s">
        <v>7</v>
      </c>
      <c r="H2953" t="s">
        <v>8</v>
      </c>
      <c r="I2953">
        <f t="shared" si="50"/>
        <v>2</v>
      </c>
    </row>
    <row r="2954" spans="1:9">
      <c r="A2954">
        <f>IF(MOD(ROW()-24,COUNTA(tblProducts[Description]))=0,A2953+1,A2953)</f>
        <v>26</v>
      </c>
      <c r="B2954">
        <f>MOD(ROW()-24,COUNTA(tblProducts[Description]))+1</f>
        <v>81</v>
      </c>
      <c r="C2954" t="str">
        <f>_xlfn.XLOOKUP(A2954,tblProducts[Column1],tblProducts[Description])</f>
        <v>ETHOMEEN 18/25 BULK</v>
      </c>
      <c r="D2954" t="str">
        <f>_xlfn.XLOOKUP(B2954,tblProducts[Column1],tblProducts[Description])</f>
        <v>WITCONOL NP-80 BULK</v>
      </c>
      <c r="E2954" t="s">
        <v>9</v>
      </c>
      <c r="F2954" t="s">
        <v>12</v>
      </c>
      <c r="G2954" t="s">
        <v>7</v>
      </c>
      <c r="H2954" t="s">
        <v>8</v>
      </c>
      <c r="I2954">
        <f t="shared" si="50"/>
        <v>2</v>
      </c>
    </row>
    <row r="2955" spans="1:9">
      <c r="A2955">
        <f>IF(MOD(ROW()-24,COUNTA(tblProducts[Description]))=0,A2954+1,A2954)</f>
        <v>26</v>
      </c>
      <c r="B2955">
        <f>MOD(ROW()-24,COUNTA(tblProducts[Description]))+1</f>
        <v>82</v>
      </c>
      <c r="C2955" t="str">
        <f>_xlfn.XLOOKUP(A2955,tblProducts[Column1],tblProducts[Description])</f>
        <v>ETHOMEEN 18/25 BULK</v>
      </c>
      <c r="D2955" t="str">
        <f>_xlfn.XLOOKUP(B2955,tblProducts[Column1],tblProducts[Description])</f>
        <v>WITCONOL NP-90 BULK</v>
      </c>
      <c r="E2955" t="s">
        <v>9</v>
      </c>
      <c r="F2955" t="s">
        <v>12</v>
      </c>
      <c r="G2955" t="s">
        <v>7</v>
      </c>
      <c r="H2955" t="s">
        <v>8</v>
      </c>
      <c r="I2955">
        <f t="shared" si="50"/>
        <v>2</v>
      </c>
    </row>
    <row r="2956" spans="1:9">
      <c r="A2956">
        <f>IF(MOD(ROW()-24,COUNTA(tblProducts[Description]))=0,A2955+1,A2955)</f>
        <v>26</v>
      </c>
      <c r="B2956">
        <f>MOD(ROW()-24,COUNTA(tblProducts[Description]))+1</f>
        <v>83</v>
      </c>
      <c r="C2956" t="str">
        <f>_xlfn.XLOOKUP(A2956,tblProducts[Column1],tblProducts[Description])</f>
        <v>ETHOMEEN 18/25 BULK</v>
      </c>
      <c r="D2956" t="str">
        <f>_xlfn.XLOOKUP(B2956,tblProducts[Column1],tblProducts[Description])</f>
        <v>WITCONOL NS-108 PO BULK</v>
      </c>
      <c r="E2956" t="s">
        <v>9</v>
      </c>
      <c r="F2956" t="s">
        <v>12</v>
      </c>
      <c r="G2956" t="s">
        <v>7</v>
      </c>
      <c r="H2956" t="s">
        <v>8</v>
      </c>
      <c r="I2956">
        <f t="shared" si="50"/>
        <v>2</v>
      </c>
    </row>
    <row r="2957" spans="1:9">
      <c r="A2957">
        <f>IF(MOD(ROW()-24,COUNTA(tblProducts[Description]))=0,A2956+1,A2956)</f>
        <v>26</v>
      </c>
      <c r="B2957">
        <f>MOD(ROW()-24,COUNTA(tblProducts[Description]))+1</f>
        <v>84</v>
      </c>
      <c r="C2957" t="str">
        <f>_xlfn.XLOOKUP(A2957,tblProducts[Column1],tblProducts[Description])</f>
        <v>ETHOMEEN 18/25 BULK</v>
      </c>
      <c r="D2957" t="str">
        <f>_xlfn.XLOOKUP(B2957,tblProducts[Column1],tblProducts[Description])</f>
        <v>WITCONOL NS-505K BULK</v>
      </c>
      <c r="E2957" t="s">
        <v>9</v>
      </c>
      <c r="F2957" t="s">
        <v>12</v>
      </c>
      <c r="G2957" t="s">
        <v>7</v>
      </c>
      <c r="H2957" t="s">
        <v>8</v>
      </c>
      <c r="I2957">
        <f t="shared" si="50"/>
        <v>2</v>
      </c>
    </row>
    <row r="2958" spans="1:9">
      <c r="A2958">
        <f>IF(MOD(ROW()-24,COUNTA(tblProducts[Description]))=0,A2957+1,A2957)</f>
        <v>26</v>
      </c>
      <c r="B2958">
        <f>MOD(ROW()-24,COUNTA(tblProducts[Description]))+1</f>
        <v>85</v>
      </c>
      <c r="C2958" t="str">
        <f>_xlfn.XLOOKUP(A2958,tblProducts[Column1],tblProducts[Description])</f>
        <v>ETHOMEEN 18/25 BULK</v>
      </c>
      <c r="D2958" t="str">
        <f>_xlfn.XLOOKUP(B2958,tblProducts[Column1],tblProducts[Description])</f>
        <v>WITCONOL NS-817 BULK</v>
      </c>
      <c r="E2958" t="s">
        <v>9</v>
      </c>
      <c r="F2958" t="s">
        <v>12</v>
      </c>
      <c r="G2958" t="s">
        <v>7</v>
      </c>
      <c r="H2958" t="s">
        <v>8</v>
      </c>
      <c r="I2958">
        <f t="shared" si="50"/>
        <v>2</v>
      </c>
    </row>
    <row r="2959" spans="1:9">
      <c r="A2959">
        <f>IF(MOD(ROW()-24,COUNTA(tblProducts[Description]))=0,A2958+1,A2958)</f>
        <v>26</v>
      </c>
      <c r="B2959">
        <f>MOD(ROW()-24,COUNTA(tblProducts[Description]))+1</f>
        <v>86</v>
      </c>
      <c r="C2959" t="str">
        <f>_xlfn.XLOOKUP(A2959,tblProducts[Column1],tblProducts[Description])</f>
        <v>ETHOMEEN 18/25 BULK</v>
      </c>
      <c r="D2959" t="str">
        <f>_xlfn.XLOOKUP(B2959,tblProducts[Column1],tblProducts[Description])</f>
        <v>WITCONOL PD-375 BULK</v>
      </c>
      <c r="E2959" t="s">
        <v>9</v>
      </c>
      <c r="F2959" t="s">
        <v>12</v>
      </c>
      <c r="G2959" t="s">
        <v>7</v>
      </c>
      <c r="H2959" t="s">
        <v>8</v>
      </c>
      <c r="I2959">
        <f t="shared" si="50"/>
        <v>2</v>
      </c>
    </row>
    <row r="2960" spans="1:9">
      <c r="A2960">
        <f>IF(MOD(ROW()-24,COUNTA(tblProducts[Description]))=0,A2959+1,A2959)</f>
        <v>26</v>
      </c>
      <c r="B2960">
        <f>MOD(ROW()-24,COUNTA(tblProducts[Description]))+1</f>
        <v>87</v>
      </c>
      <c r="C2960" t="str">
        <f>_xlfn.XLOOKUP(A2960,tblProducts[Column1],tblProducts[Description])</f>
        <v>ETHOMEEN 18/25 BULK</v>
      </c>
      <c r="D2960" t="str">
        <f>_xlfn.XLOOKUP(B2960,tblProducts[Column1],tblProducts[Description])</f>
        <v>WITCONOL PD-4085 BULK</v>
      </c>
      <c r="E2960" t="s">
        <v>9</v>
      </c>
      <c r="F2960" t="s">
        <v>12</v>
      </c>
      <c r="G2960" t="s">
        <v>7</v>
      </c>
      <c r="H2960" t="s">
        <v>8</v>
      </c>
      <c r="I2960">
        <f t="shared" si="50"/>
        <v>2</v>
      </c>
    </row>
    <row r="2961" spans="1:9">
      <c r="A2961">
        <f>IF(MOD(ROW()-24,COUNTA(tblProducts[Description]))=0,A2960+1,A2960)</f>
        <v>26</v>
      </c>
      <c r="B2961">
        <f>MOD(ROW()-24,COUNTA(tblProducts[Description]))+1</f>
        <v>88</v>
      </c>
      <c r="C2961" t="str">
        <f>_xlfn.XLOOKUP(A2961,tblProducts[Column1],tblProducts[Description])</f>
        <v>ETHOMEEN 18/25 BULK</v>
      </c>
      <c r="D2961" t="str">
        <f>_xlfn.XLOOKUP(B2961,tblProducts[Column1],tblProducts[Description])</f>
        <v>WITCONOL PD-500 BULK</v>
      </c>
      <c r="E2961" t="s">
        <v>9</v>
      </c>
      <c r="F2961" t="s">
        <v>12</v>
      </c>
      <c r="G2961" t="s">
        <v>7</v>
      </c>
      <c r="H2961" t="s">
        <v>8</v>
      </c>
      <c r="I2961">
        <f t="shared" si="50"/>
        <v>2</v>
      </c>
    </row>
    <row r="2962" spans="1:9">
      <c r="A2962">
        <f>IF(MOD(ROW()-24,COUNTA(tblProducts[Description]))=0,A2961+1,A2961)</f>
        <v>26</v>
      </c>
      <c r="B2962">
        <f>MOD(ROW()-24,COUNTA(tblProducts[Description]))+1</f>
        <v>89</v>
      </c>
      <c r="C2962" t="str">
        <f>_xlfn.XLOOKUP(A2962,tblProducts[Column1],tblProducts[Description])</f>
        <v>ETHOMEEN 18/25 BULK</v>
      </c>
      <c r="D2962" t="str">
        <f>_xlfn.XLOOKUP(B2962,tblProducts[Column1],tblProducts[Description])</f>
        <v>WITCONOL PEG-200 BULK</v>
      </c>
      <c r="E2962" t="s">
        <v>9</v>
      </c>
      <c r="F2962" t="s">
        <v>12</v>
      </c>
      <c r="G2962" t="s">
        <v>7</v>
      </c>
      <c r="H2962" t="s">
        <v>8</v>
      </c>
      <c r="I2962">
        <f t="shared" si="50"/>
        <v>2</v>
      </c>
    </row>
    <row r="2963" spans="1:9">
      <c r="A2963">
        <f>IF(MOD(ROW()-24,COUNTA(tblProducts[Description]))=0,A2962+1,A2962)</f>
        <v>26</v>
      </c>
      <c r="B2963">
        <f>MOD(ROW()-24,COUNTA(tblProducts[Description]))+1</f>
        <v>90</v>
      </c>
      <c r="C2963" t="str">
        <f>_xlfn.XLOOKUP(A2963,tblProducts[Column1],tblProducts[Description])</f>
        <v>ETHOMEEN 18/25 BULK</v>
      </c>
      <c r="D2963" t="str">
        <f>_xlfn.XLOOKUP(B2963,tblProducts[Column1],tblProducts[Description])</f>
        <v>WITCONOL PEG-400 BULK</v>
      </c>
      <c r="E2963" t="s">
        <v>9</v>
      </c>
      <c r="F2963" t="s">
        <v>12</v>
      </c>
      <c r="G2963" t="s">
        <v>7</v>
      </c>
      <c r="H2963" t="s">
        <v>8</v>
      </c>
      <c r="I2963">
        <f t="shared" si="50"/>
        <v>2</v>
      </c>
    </row>
    <row r="2964" spans="1:9">
      <c r="A2964">
        <f>IF(MOD(ROW()-24,COUNTA(tblProducts[Description]))=0,A2963+1,A2963)</f>
        <v>26</v>
      </c>
      <c r="B2964">
        <f>MOD(ROW()-24,COUNTA(tblProducts[Description]))+1</f>
        <v>91</v>
      </c>
      <c r="C2964" t="str">
        <f>_xlfn.XLOOKUP(A2964,tblProducts[Column1],tblProducts[Description])</f>
        <v>ETHOMEEN 18/25 BULK</v>
      </c>
      <c r="D2964" t="str">
        <f>_xlfn.XLOOKUP(B2964,tblProducts[Column1],tblProducts[Description])</f>
        <v>WITCONOL PEG-500 BULK</v>
      </c>
      <c r="E2964" t="s">
        <v>9</v>
      </c>
      <c r="F2964" t="s">
        <v>12</v>
      </c>
      <c r="G2964" t="s">
        <v>7</v>
      </c>
      <c r="H2964" t="s">
        <v>8</v>
      </c>
      <c r="I2964">
        <f t="shared" si="50"/>
        <v>2</v>
      </c>
    </row>
    <row r="2965" spans="1:9">
      <c r="A2965">
        <f>IF(MOD(ROW()-24,COUNTA(tblProducts[Description]))=0,A2964+1,A2964)</f>
        <v>26</v>
      </c>
      <c r="B2965">
        <f>MOD(ROW()-24,COUNTA(tblProducts[Description]))+1</f>
        <v>92</v>
      </c>
      <c r="C2965" t="str">
        <f>_xlfn.XLOOKUP(A2965,tblProducts[Column1],tblProducts[Description])</f>
        <v>ETHOMEEN 18/25 BULK</v>
      </c>
      <c r="D2965" t="str">
        <f>_xlfn.XLOOKUP(B2965,tblProducts[Column1],tblProducts[Description])</f>
        <v>WITCONOL PEG-600 BULK</v>
      </c>
      <c r="E2965" t="s">
        <v>9</v>
      </c>
      <c r="F2965" t="s">
        <v>12</v>
      </c>
      <c r="G2965" t="s">
        <v>7</v>
      </c>
      <c r="H2965" t="s">
        <v>8</v>
      </c>
      <c r="I2965">
        <f t="shared" si="50"/>
        <v>2</v>
      </c>
    </row>
    <row r="2966" spans="1:9">
      <c r="A2966">
        <f>IF(MOD(ROW()-24,COUNTA(tblProducts[Description]))=0,A2965+1,A2965)</f>
        <v>26</v>
      </c>
      <c r="B2966">
        <f>MOD(ROW()-24,COUNTA(tblProducts[Description]))+1</f>
        <v>93</v>
      </c>
      <c r="C2966" t="str">
        <f>_xlfn.XLOOKUP(A2966,tblProducts[Column1],tblProducts[Description])</f>
        <v>ETHOMEEN 18/25 BULK</v>
      </c>
      <c r="D2966" t="str">
        <f>_xlfn.XLOOKUP(B2966,tblProducts[Column1],tblProducts[Description])</f>
        <v>WITCONOL PH-70 BULK</v>
      </c>
      <c r="E2966" t="s">
        <v>9</v>
      </c>
      <c r="F2966" t="s">
        <v>12</v>
      </c>
      <c r="G2966" t="s">
        <v>7</v>
      </c>
      <c r="H2966" t="s">
        <v>8</v>
      </c>
      <c r="I2966">
        <f t="shared" si="50"/>
        <v>2</v>
      </c>
    </row>
    <row r="2967" spans="1:9">
      <c r="A2967">
        <f>IF(MOD(ROW()-24,COUNTA(tblProducts[Description]))=0,A2966+1,A2966)</f>
        <v>26</v>
      </c>
      <c r="B2967">
        <f>MOD(ROW()-24,COUNTA(tblProducts[Description]))+1</f>
        <v>94</v>
      </c>
      <c r="C2967" t="str">
        <f>_xlfn.XLOOKUP(A2967,tblProducts[Column1],tblProducts[Description])</f>
        <v>ETHOMEEN 18/25 BULK</v>
      </c>
      <c r="D2967" t="str">
        <f>_xlfn.XLOOKUP(B2967,tblProducts[Column1],tblProducts[Description])</f>
        <v>WITCONOL SN-50 BULK</v>
      </c>
      <c r="E2967" t="s">
        <v>9</v>
      </c>
      <c r="F2967" t="s">
        <v>12</v>
      </c>
      <c r="G2967" t="s">
        <v>7</v>
      </c>
      <c r="H2967" t="s">
        <v>8</v>
      </c>
      <c r="I2967">
        <f t="shared" si="50"/>
        <v>2</v>
      </c>
    </row>
    <row r="2968" spans="1:9">
      <c r="A2968">
        <f>IF(MOD(ROW()-24,COUNTA(tblProducts[Description]))=0,A2967+1,A2967)</f>
        <v>26</v>
      </c>
      <c r="B2968">
        <f>MOD(ROW()-24,COUNTA(tblProducts[Description]))+1</f>
        <v>95</v>
      </c>
      <c r="C2968" t="str">
        <f>_xlfn.XLOOKUP(A2968,tblProducts[Column1],tblProducts[Description])</f>
        <v>ETHOMEEN 18/25 BULK</v>
      </c>
      <c r="D2968" t="str">
        <f>_xlfn.XLOOKUP(B2968,tblProducts[Column1],tblProducts[Description])</f>
        <v>WITCONOL SN-70 BULK</v>
      </c>
      <c r="E2968" t="s">
        <v>9</v>
      </c>
      <c r="F2968" t="s">
        <v>12</v>
      </c>
      <c r="G2968" t="s">
        <v>7</v>
      </c>
      <c r="H2968" t="s">
        <v>8</v>
      </c>
      <c r="I2968">
        <f t="shared" si="50"/>
        <v>2</v>
      </c>
    </row>
    <row r="2969" spans="1:9">
      <c r="A2969">
        <f>IF(MOD(ROW()-24,COUNTA(tblProducts[Description]))=0,A2968+1,A2968)</f>
        <v>26</v>
      </c>
      <c r="B2969">
        <f>MOD(ROW()-24,COUNTA(tblProducts[Description]))+1</f>
        <v>96</v>
      </c>
      <c r="C2969" t="str">
        <f>_xlfn.XLOOKUP(A2969,tblProducts[Column1],tblProducts[Description])</f>
        <v>ETHOMEEN 18/25 BULK</v>
      </c>
      <c r="D2969" t="str">
        <f>_xlfn.XLOOKUP(B2969,tblProducts[Column1],tblProducts[Description])</f>
        <v>REDICOTE E-47 NPF BULK</v>
      </c>
      <c r="E2969" t="s">
        <v>9</v>
      </c>
      <c r="F2969" t="s">
        <v>12</v>
      </c>
      <c r="G2969" t="s">
        <v>7</v>
      </c>
      <c r="H2969" t="s">
        <v>8</v>
      </c>
      <c r="I2969">
        <f t="shared" ref="I2969:I3032" si="51">IF(E2969="NO",0,IF(F2969="HEEL WASH",1.5,2))+IF(G2969="NO",0,2)</f>
        <v>2</v>
      </c>
    </row>
    <row r="2970" spans="1:9">
      <c r="A2970">
        <f>IF(MOD(ROW()-24,COUNTA(tblProducts[Description]))=0,A2969+1,A2969)</f>
        <v>26</v>
      </c>
      <c r="B2970">
        <f>MOD(ROW()-24,COUNTA(tblProducts[Description]))+1</f>
        <v>97</v>
      </c>
      <c r="C2970" t="str">
        <f>_xlfn.XLOOKUP(A2970,tblProducts[Column1],tblProducts[Description])</f>
        <v>ETHOMEEN 18/25 BULK</v>
      </c>
      <c r="D2970" t="str">
        <f>_xlfn.XLOOKUP(B2970,tblProducts[Column1],tblProducts[Description])</f>
        <v>EMULPON CO-25 BULK</v>
      </c>
      <c r="E2970" t="s">
        <v>9</v>
      </c>
      <c r="F2970" t="s">
        <v>12</v>
      </c>
      <c r="G2970" t="s">
        <v>7</v>
      </c>
      <c r="H2970" t="s">
        <v>8</v>
      </c>
      <c r="I2970">
        <f t="shared" si="51"/>
        <v>2</v>
      </c>
    </row>
    <row r="2971" spans="1:9">
      <c r="A2971">
        <f>IF(MOD(ROW()-24,COUNTA(tblProducts[Description]))=0,A2970+1,A2970)</f>
        <v>26</v>
      </c>
      <c r="B2971">
        <f>MOD(ROW()-24,COUNTA(tblProducts[Description]))+1</f>
        <v>98</v>
      </c>
      <c r="C2971" t="str">
        <f>_xlfn.XLOOKUP(A2971,tblProducts[Column1],tblProducts[Description])</f>
        <v>ETHOMEEN 18/25 BULK</v>
      </c>
      <c r="D2971" t="str">
        <f>_xlfn.XLOOKUP(B2971,tblProducts[Column1],tblProducts[Description])</f>
        <v>EMULPON CO-30 BULK</v>
      </c>
      <c r="E2971" t="s">
        <v>9</v>
      </c>
      <c r="F2971" t="s">
        <v>12</v>
      </c>
      <c r="G2971" t="s">
        <v>7</v>
      </c>
      <c r="H2971" t="s">
        <v>8</v>
      </c>
      <c r="I2971">
        <f t="shared" si="51"/>
        <v>2</v>
      </c>
    </row>
    <row r="2972" spans="1:9">
      <c r="A2972">
        <f>IF(MOD(ROW()-24,COUNTA(tblProducts[Description]))=0,A2971+1,A2971)</f>
        <v>26</v>
      </c>
      <c r="B2972">
        <f>MOD(ROW()-24,COUNTA(tblProducts[Description]))+1</f>
        <v>99</v>
      </c>
      <c r="C2972" t="str">
        <f>_xlfn.XLOOKUP(A2972,tblProducts[Column1],tblProducts[Description])</f>
        <v>ETHOMEEN 18/25 BULK</v>
      </c>
      <c r="D2972" t="str">
        <f>_xlfn.XLOOKUP(B2972,tblProducts[Column1],tblProducts[Description])</f>
        <v>EMULPON CO-40 BULK</v>
      </c>
      <c r="E2972" t="s">
        <v>9</v>
      </c>
      <c r="F2972" t="s">
        <v>12</v>
      </c>
      <c r="G2972" t="s">
        <v>7</v>
      </c>
      <c r="H2972" t="s">
        <v>8</v>
      </c>
      <c r="I2972">
        <f t="shared" si="51"/>
        <v>2</v>
      </c>
    </row>
    <row r="2973" spans="1:9">
      <c r="A2973">
        <f>IF(MOD(ROW()-24,COUNTA(tblProducts[Description]))=0,A2972+1,A2972)</f>
        <v>26</v>
      </c>
      <c r="B2973">
        <f>MOD(ROW()-24,COUNTA(tblProducts[Description]))+1</f>
        <v>100</v>
      </c>
      <c r="C2973" t="str">
        <f>_xlfn.XLOOKUP(A2973,tblProducts[Column1],tblProducts[Description])</f>
        <v>ETHOMEEN 18/25 BULK</v>
      </c>
      <c r="D2973" t="str">
        <f>_xlfn.XLOOKUP(B2973,tblProducts[Column1],tblProducts[Description])</f>
        <v>EMULPON CO-36 BULK</v>
      </c>
      <c r="E2973" t="s">
        <v>9</v>
      </c>
      <c r="F2973" t="s">
        <v>12</v>
      </c>
      <c r="G2973" t="s">
        <v>7</v>
      </c>
      <c r="H2973" t="s">
        <v>8</v>
      </c>
      <c r="I2973">
        <f t="shared" si="51"/>
        <v>2</v>
      </c>
    </row>
    <row r="2974" spans="1:9">
      <c r="A2974">
        <f>IF(MOD(ROW()-24,COUNTA(tblProducts[Description]))=0,A2973+1,A2973)</f>
        <v>26</v>
      </c>
      <c r="B2974">
        <f>MOD(ROW()-24,COUNTA(tblProducts[Description]))+1</f>
        <v>101</v>
      </c>
      <c r="C2974" t="str">
        <f>_xlfn.XLOOKUP(A2974,tblProducts[Column1],tblProducts[Description])</f>
        <v>ETHOMEEN 18/25 BULK</v>
      </c>
      <c r="D2974" t="str">
        <f>_xlfn.XLOOKUP(B2974,tblProducts[Column1],tblProducts[Description])</f>
        <v>REDICOTE E-4819 BULK</v>
      </c>
      <c r="E2974" t="s">
        <v>9</v>
      </c>
      <c r="F2974" t="s">
        <v>12</v>
      </c>
      <c r="G2974" t="s">
        <v>7</v>
      </c>
      <c r="H2974" t="s">
        <v>8</v>
      </c>
      <c r="I2974">
        <f t="shared" si="51"/>
        <v>2</v>
      </c>
    </row>
    <row r="2975" spans="1:9">
      <c r="A2975">
        <f>IF(MOD(ROW()-24,COUNTA(tblProducts[Description]))=0,A2974+1,A2974)</f>
        <v>26</v>
      </c>
      <c r="B2975">
        <f>MOD(ROW()-24,COUNTA(tblProducts[Description]))+1</f>
        <v>102</v>
      </c>
      <c r="C2975" t="str">
        <f>_xlfn.XLOOKUP(A2975,tblProducts[Column1],tblProducts[Description])</f>
        <v>ETHOMEEN 18/25 BULK</v>
      </c>
      <c r="D2975" t="str">
        <f>_xlfn.XLOOKUP(B2975,tblProducts[Column1],tblProducts[Description])</f>
        <v>ETHYLAN 1005 SA  BULK</v>
      </c>
      <c r="E2975" t="s">
        <v>9</v>
      </c>
      <c r="F2975" t="s">
        <v>12</v>
      </c>
      <c r="G2975" t="s">
        <v>7</v>
      </c>
      <c r="H2975" t="s">
        <v>13</v>
      </c>
      <c r="I2975">
        <f t="shared" si="51"/>
        <v>2</v>
      </c>
    </row>
    <row r="2976" spans="1:9">
      <c r="A2976">
        <f>IF(MOD(ROW()-24,COUNTA(tblProducts[Description]))=0,A2975+1,A2975)</f>
        <v>26</v>
      </c>
      <c r="B2976">
        <f>MOD(ROW()-24,COUNTA(tblProducts[Description]))+1</f>
        <v>103</v>
      </c>
      <c r="C2976" t="str">
        <f>_xlfn.XLOOKUP(A2976,tblProducts[Column1],tblProducts[Description])</f>
        <v>ETHOMEEN 18/25 BULK</v>
      </c>
      <c r="D2976" t="str">
        <f>_xlfn.XLOOKUP(B2976,tblProducts[Column1],tblProducts[Description])</f>
        <v>ETHODUOMEEN T/15 BULK</v>
      </c>
      <c r="E2976" t="s">
        <v>9</v>
      </c>
      <c r="F2976" t="s">
        <v>12</v>
      </c>
      <c r="G2976" t="s">
        <v>7</v>
      </c>
      <c r="H2976" t="s">
        <v>8</v>
      </c>
      <c r="I2976">
        <f t="shared" si="51"/>
        <v>2</v>
      </c>
    </row>
    <row r="2977" spans="1:9">
      <c r="A2977">
        <f>IF(MOD(ROW()-24,COUNTA(tblProducts[Description]))=0,A2976+1,A2976)</f>
        <v>26</v>
      </c>
      <c r="B2977">
        <f>MOD(ROW()-24,COUNTA(tblProducts[Description]))+1</f>
        <v>104</v>
      </c>
      <c r="C2977" t="str">
        <f>_xlfn.XLOOKUP(A2977,tblProducts[Column1],tblProducts[Description])</f>
        <v>ETHOMEEN 18/25 BULK</v>
      </c>
      <c r="D2977" t="str">
        <f>_xlfn.XLOOKUP(B2977,tblProducts[Column1],tblProducts[Description])</f>
        <v>C-6442 BULK</v>
      </c>
      <c r="E2977" t="s">
        <v>9</v>
      </c>
      <c r="F2977" t="s">
        <v>10</v>
      </c>
      <c r="G2977" t="s">
        <v>7</v>
      </c>
      <c r="H2977" t="s">
        <v>8</v>
      </c>
      <c r="I2977">
        <f t="shared" si="51"/>
        <v>1.5</v>
      </c>
    </row>
    <row r="2978" spans="1:9">
      <c r="A2978">
        <f>IF(MOD(ROW()-24,COUNTA(tblProducts[Description]))=0,A2977+1,A2977)</f>
        <v>26</v>
      </c>
      <c r="B2978">
        <f>MOD(ROW()-24,COUNTA(tblProducts[Description]))+1</f>
        <v>105</v>
      </c>
      <c r="C2978" t="str">
        <f>_xlfn.XLOOKUP(A2978,tblProducts[Column1],tblProducts[Description])</f>
        <v>ETHOMEEN 18/25 BULK</v>
      </c>
      <c r="D2978" t="str">
        <f>_xlfn.XLOOKUP(B2978,tblProducts[Column1],tblProducts[Description])</f>
        <v>ETHODUOMEEN T/25  BULK</v>
      </c>
      <c r="E2978" t="s">
        <v>9</v>
      </c>
      <c r="F2978" t="s">
        <v>12</v>
      </c>
      <c r="G2978" t="s">
        <v>7</v>
      </c>
      <c r="H2978" t="s">
        <v>8</v>
      </c>
      <c r="I2978">
        <f t="shared" si="51"/>
        <v>2</v>
      </c>
    </row>
    <row r="2979" spans="1:9">
      <c r="A2979">
        <f>IF(MOD(ROW()-24,COUNTA(tblProducts[Description]))=0,A2978+1,A2978)</f>
        <v>26</v>
      </c>
      <c r="B2979">
        <f>MOD(ROW()-24,COUNTA(tblProducts[Description]))+1</f>
        <v>106</v>
      </c>
      <c r="C2979" t="str">
        <f>_xlfn.XLOOKUP(A2979,tblProducts[Column1],tblProducts[Description])</f>
        <v>ETHOMEEN 18/25 BULK</v>
      </c>
      <c r="D2979" t="str">
        <f>_xlfn.XLOOKUP(B2979,tblProducts[Column1],tblProducts[Description])</f>
        <v>WITCONOL PD-2000 BULK</v>
      </c>
      <c r="E2979" t="s">
        <v>9</v>
      </c>
      <c r="F2979" t="s">
        <v>12</v>
      </c>
      <c r="G2979" t="s">
        <v>7</v>
      </c>
      <c r="H2979" t="s">
        <v>8</v>
      </c>
      <c r="I2979">
        <f t="shared" si="51"/>
        <v>2</v>
      </c>
    </row>
    <row r="2980" spans="1:9">
      <c r="A2980">
        <f>IF(MOD(ROW()-24,COUNTA(tblProducts[Description]))=0,A2979+1,A2979)</f>
        <v>26</v>
      </c>
      <c r="B2980">
        <f>MOD(ROW()-24,COUNTA(tblProducts[Description]))+1</f>
        <v>107</v>
      </c>
      <c r="C2980" t="str">
        <f>_xlfn.XLOOKUP(A2980,tblProducts[Column1],tblProducts[Description])</f>
        <v>ETHOMEEN 18/25 BULK</v>
      </c>
      <c r="D2980" t="str">
        <f>_xlfn.XLOOKUP(B2980,tblProducts[Column1],tblProducts[Description])</f>
        <v>BEROL 347 BULK</v>
      </c>
      <c r="E2980" t="s">
        <v>9</v>
      </c>
      <c r="F2980" t="s">
        <v>12</v>
      </c>
      <c r="G2980" t="s">
        <v>7</v>
      </c>
      <c r="H2980" t="s">
        <v>8</v>
      </c>
      <c r="I2980">
        <f t="shared" si="51"/>
        <v>2</v>
      </c>
    </row>
    <row r="2981" spans="1:9">
      <c r="A2981">
        <f>IF(MOD(ROW()-24,COUNTA(tblProducts[Description]))=0,A2980+1,A2980)</f>
        <v>26</v>
      </c>
      <c r="B2981">
        <f>MOD(ROW()-24,COUNTA(tblProducts[Description]))+1</f>
        <v>108</v>
      </c>
      <c r="C2981" t="str">
        <f>_xlfn.XLOOKUP(A2981,tblProducts[Column1],tblProducts[Description])</f>
        <v>ETHOMEEN 18/25 BULK</v>
      </c>
      <c r="D2981" t="str">
        <f>_xlfn.XLOOKUP(B2981,tblProducts[Column1],tblProducts[Description])</f>
        <v>ETHYLAN PT-3000 BULK</v>
      </c>
      <c r="E2981" t="s">
        <v>9</v>
      </c>
      <c r="F2981" t="s">
        <v>12</v>
      </c>
      <c r="G2981" t="s">
        <v>7</v>
      </c>
      <c r="H2981" t="s">
        <v>8</v>
      </c>
      <c r="I2981">
        <f t="shared" si="51"/>
        <v>2</v>
      </c>
    </row>
    <row r="2982" spans="1:9">
      <c r="A2982">
        <f>IF(MOD(ROW()-24,COUNTA(tblProducts[Description]))=0,A2981+1,A2981)</f>
        <v>26</v>
      </c>
      <c r="B2982">
        <f>MOD(ROW()-24,COUNTA(tblProducts[Description]))+1</f>
        <v>109</v>
      </c>
      <c r="C2982" t="str">
        <f>_xlfn.XLOOKUP(A2982,tblProducts[Column1],tblProducts[Description])</f>
        <v>ETHOMEEN 18/25 BULK</v>
      </c>
      <c r="D2982" t="str">
        <f>_xlfn.XLOOKUP(B2982,tblProducts[Column1],tblProducts[Description])</f>
        <v>ETHYLAN HB4/BULK</v>
      </c>
      <c r="E2982" t="s">
        <v>9</v>
      </c>
      <c r="F2982" t="s">
        <v>12</v>
      </c>
      <c r="G2982" t="s">
        <v>7</v>
      </c>
      <c r="H2982" t="s">
        <v>8</v>
      </c>
      <c r="I2982">
        <f t="shared" si="51"/>
        <v>2</v>
      </c>
    </row>
    <row r="2983" spans="1:9">
      <c r="A2983">
        <f>IF(MOD(ROW()-24,COUNTA(tblProducts[Description]))=0,A2982+1,A2982)</f>
        <v>26</v>
      </c>
      <c r="B2983">
        <f>MOD(ROW()-24,COUNTA(tblProducts[Description]))+1</f>
        <v>110</v>
      </c>
      <c r="C2983" t="str">
        <f>_xlfn.XLOOKUP(A2983,tblProducts[Column1],tblProducts[Description])</f>
        <v>ETHOMEEN 18/25 BULK</v>
      </c>
      <c r="D2983" t="str">
        <f>_xlfn.XLOOKUP(B2983,tblProducts[Column1],tblProducts[Description])</f>
        <v>ADSEE AB 600 BULK</v>
      </c>
      <c r="E2983" t="s">
        <v>9</v>
      </c>
      <c r="F2983" t="s">
        <v>10</v>
      </c>
      <c r="G2983" t="s">
        <v>7</v>
      </c>
      <c r="H2983" t="s">
        <v>8</v>
      </c>
      <c r="I2983">
        <f t="shared" si="51"/>
        <v>1.5</v>
      </c>
    </row>
    <row r="2984" spans="1:9">
      <c r="A2984">
        <f>IF(MOD(ROW()-24,COUNTA(tblProducts[Description]))=0,A2983+1,A2983)</f>
        <v>26</v>
      </c>
      <c r="B2984">
        <f>MOD(ROW()-24,COUNTA(tblProducts[Description]))+1</f>
        <v>111</v>
      </c>
      <c r="C2984" t="str">
        <f>_xlfn.XLOOKUP(A2984,tblProducts[Column1],tblProducts[Description])</f>
        <v>ETHOMEEN 18/25 BULK</v>
      </c>
      <c r="D2984" t="str">
        <f>_xlfn.XLOOKUP(B2984,tblProducts[Column1],tblProducts[Description])</f>
        <v>WITCONOL PT-320  BULK</v>
      </c>
      <c r="E2984" t="s">
        <v>9</v>
      </c>
      <c r="F2984" t="s">
        <v>12</v>
      </c>
      <c r="G2984" t="s">
        <v>7</v>
      </c>
      <c r="H2984" t="s">
        <v>8</v>
      </c>
      <c r="I2984">
        <f t="shared" si="51"/>
        <v>2</v>
      </c>
    </row>
    <row r="2985" spans="1:9">
      <c r="A2985">
        <f>IF(MOD(ROW()-24,COUNTA(tblProducts[Description]))=0,A2984+1,A2984)</f>
        <v>26</v>
      </c>
      <c r="B2985">
        <f>MOD(ROW()-24,COUNTA(tblProducts[Description]))+1</f>
        <v>112</v>
      </c>
      <c r="C2985" t="str">
        <f>_xlfn.XLOOKUP(A2985,tblProducts[Column1],tblProducts[Description])</f>
        <v>ETHOMEEN 18/25 BULK</v>
      </c>
      <c r="D2985" t="str">
        <f>_xlfn.XLOOKUP(B2985,tblProducts[Column1],tblProducts[Description])</f>
        <v>ETHYLAN DA-3 BULK</v>
      </c>
      <c r="E2985" t="s">
        <v>9</v>
      </c>
      <c r="F2985" t="s">
        <v>12</v>
      </c>
      <c r="G2985" t="s">
        <v>7</v>
      </c>
      <c r="H2985" t="s">
        <v>8</v>
      </c>
      <c r="I2985">
        <f t="shared" si="51"/>
        <v>2</v>
      </c>
    </row>
    <row r="2986" spans="1:9">
      <c r="A2986">
        <f>IF(MOD(ROW()-24,COUNTA(tblProducts[Description]))=0,A2985+1,A2985)</f>
        <v>26</v>
      </c>
      <c r="B2986">
        <f>MOD(ROW()-24,COUNTA(tblProducts[Description]))+1</f>
        <v>113</v>
      </c>
      <c r="C2986" t="str">
        <f>_xlfn.XLOOKUP(A2986,tblProducts[Column1],tblProducts[Description])</f>
        <v>ETHOMEEN 18/25 BULK</v>
      </c>
      <c r="D2986" t="str">
        <f>_xlfn.XLOOKUP(B2986,tblProducts[Column1],tblProducts[Description])</f>
        <v>ETHOMEEN O/12 BULK</v>
      </c>
      <c r="E2986" t="s">
        <v>9</v>
      </c>
      <c r="F2986" t="s">
        <v>12</v>
      </c>
      <c r="G2986" t="s">
        <v>9</v>
      </c>
      <c r="H2986" t="s">
        <v>8</v>
      </c>
      <c r="I2986">
        <f t="shared" si="51"/>
        <v>4</v>
      </c>
    </row>
    <row r="2987" spans="1:9">
      <c r="A2987">
        <f>IF(MOD(ROW()-24,COUNTA(tblProducts[Description]))=0,A2986+1,A2986)</f>
        <v>26</v>
      </c>
      <c r="B2987">
        <f>MOD(ROW()-24,COUNTA(tblProducts[Description]))+1</f>
        <v>114</v>
      </c>
      <c r="C2987" t="str">
        <f>_xlfn.XLOOKUP(A2987,tblProducts[Column1],tblProducts[Description])</f>
        <v>ETHOMEEN 18/25 BULK</v>
      </c>
      <c r="D2987" t="str">
        <f>_xlfn.XLOOKUP(B2987,tblProducts[Column1],tblProducts[Description])</f>
        <v>WITCONOL PT-1000 BULK</v>
      </c>
      <c r="E2987" t="s">
        <v>9</v>
      </c>
      <c r="F2987" t="s">
        <v>12</v>
      </c>
      <c r="G2987" t="s">
        <v>7</v>
      </c>
      <c r="H2987" t="s">
        <v>8</v>
      </c>
      <c r="I2987">
        <f t="shared" si="51"/>
        <v>2</v>
      </c>
    </row>
    <row r="2988" spans="1:9">
      <c r="A2988">
        <f>IF(MOD(ROW()-24,COUNTA(tblProducts[Description]))=0,A2987+1,A2987)</f>
        <v>27</v>
      </c>
      <c r="B2988">
        <f>MOD(ROW()-24,COUNTA(tblProducts[Description]))+1</f>
        <v>1</v>
      </c>
      <c r="C2988" t="str">
        <f>_xlfn.XLOOKUP(A2988,tblProducts[Column1],tblProducts[Description])</f>
        <v>ETHOMEEN C/12 BULK</v>
      </c>
      <c r="D2988" t="str">
        <f>_xlfn.XLOOKUP(B2988,tblProducts[Column1],tblProducts[Description])</f>
        <v>ADSEE 4130 BULK</v>
      </c>
      <c r="E2988" t="s">
        <v>9</v>
      </c>
      <c r="F2988" t="s">
        <v>10</v>
      </c>
      <c r="G2988" t="s">
        <v>7</v>
      </c>
      <c r="H2988" t="s">
        <v>8</v>
      </c>
      <c r="I2988">
        <f t="shared" si="51"/>
        <v>1.5</v>
      </c>
    </row>
    <row r="2989" spans="1:9">
      <c r="A2989">
        <f>IF(MOD(ROW()-24,COUNTA(tblProducts[Description]))=0,A2988+1,A2988)</f>
        <v>27</v>
      </c>
      <c r="B2989">
        <f>MOD(ROW()-24,COUNTA(tblProducts[Description]))+1</f>
        <v>2</v>
      </c>
      <c r="C2989" t="str">
        <f>_xlfn.XLOOKUP(A2989,tblProducts[Column1],tblProducts[Description])</f>
        <v>ETHOMEEN C/12 BULK</v>
      </c>
      <c r="D2989" t="str">
        <f>_xlfn.XLOOKUP(B2989,tblProducts[Column1],tblProducts[Description])</f>
        <v>ARMOSTAT 300 BULK</v>
      </c>
      <c r="E2989" t="s">
        <v>9</v>
      </c>
      <c r="F2989" t="s">
        <v>10</v>
      </c>
      <c r="G2989" t="s">
        <v>9</v>
      </c>
      <c r="H2989" t="s">
        <v>11</v>
      </c>
      <c r="I2989">
        <f t="shared" si="51"/>
        <v>3.5</v>
      </c>
    </row>
    <row r="2990" spans="1:9">
      <c r="A2990">
        <f>IF(MOD(ROW()-24,COUNTA(tblProducts[Description]))=0,A2989+1,A2989)</f>
        <v>27</v>
      </c>
      <c r="B2990">
        <f>MOD(ROW()-24,COUNTA(tblProducts[Description]))+1</f>
        <v>3</v>
      </c>
      <c r="C2990" t="str">
        <f>_xlfn.XLOOKUP(A2990,tblProducts[Column1],tblProducts[Description])</f>
        <v>ETHOMEEN C/12 BULK</v>
      </c>
      <c r="D2990" t="str">
        <f>_xlfn.XLOOKUP(B2990,tblProducts[Column1],tblProducts[Description])</f>
        <v>ARMOSTAT 400 BULK</v>
      </c>
      <c r="E2990" t="s">
        <v>7</v>
      </c>
      <c r="G2990" t="s">
        <v>9</v>
      </c>
      <c r="H2990" t="s">
        <v>11</v>
      </c>
      <c r="I2990">
        <f t="shared" si="51"/>
        <v>2</v>
      </c>
    </row>
    <row r="2991" spans="1:9">
      <c r="A2991">
        <f>IF(MOD(ROW()-24,COUNTA(tblProducts[Description]))=0,A2990+1,A2990)</f>
        <v>27</v>
      </c>
      <c r="B2991">
        <f>MOD(ROW()-24,COUNTA(tblProducts[Description]))+1</f>
        <v>4</v>
      </c>
      <c r="C2991" t="str">
        <f>_xlfn.XLOOKUP(A2991,tblProducts[Column1],tblProducts[Description])</f>
        <v>ETHOMEEN C/12 BULK</v>
      </c>
      <c r="D2991" t="str">
        <f>_xlfn.XLOOKUP(B2991,tblProducts[Column1],tblProducts[Description])</f>
        <v>ARMOSTAT 410 LM BULK</v>
      </c>
      <c r="E2991" t="s">
        <v>7</v>
      </c>
      <c r="G2991" t="s">
        <v>9</v>
      </c>
      <c r="H2991" t="s">
        <v>11</v>
      </c>
      <c r="I2991">
        <f t="shared" si="51"/>
        <v>2</v>
      </c>
    </row>
    <row r="2992" spans="1:9">
      <c r="A2992">
        <f>IF(MOD(ROW()-24,COUNTA(tblProducts[Description]))=0,A2991+1,A2991)</f>
        <v>27</v>
      </c>
      <c r="B2992">
        <f>MOD(ROW()-24,COUNTA(tblProducts[Description]))+1</f>
        <v>5</v>
      </c>
      <c r="C2992" t="str">
        <f>_xlfn.XLOOKUP(A2992,tblProducts[Column1],tblProducts[Description])</f>
        <v>ETHOMEEN C/12 BULK</v>
      </c>
      <c r="D2992" t="str">
        <f>_xlfn.XLOOKUP(B2992,tblProducts[Column1],tblProducts[Description])</f>
        <v>ARMUL HE 5070 BULK</v>
      </c>
      <c r="E2992" t="s">
        <v>9</v>
      </c>
      <c r="F2992" t="s">
        <v>12</v>
      </c>
      <c r="G2992" t="s">
        <v>7</v>
      </c>
      <c r="H2992" t="s">
        <v>8</v>
      </c>
      <c r="I2992">
        <f t="shared" si="51"/>
        <v>2</v>
      </c>
    </row>
    <row r="2993" spans="1:9">
      <c r="A2993">
        <f>IF(MOD(ROW()-24,COUNTA(tblProducts[Description]))=0,A2992+1,A2992)</f>
        <v>27</v>
      </c>
      <c r="B2993">
        <f>MOD(ROW()-24,COUNTA(tblProducts[Description]))+1</f>
        <v>6</v>
      </c>
      <c r="C2993" t="str">
        <f>_xlfn.XLOOKUP(A2993,tblProducts[Column1],tblProducts[Description])</f>
        <v>ETHOMEEN C/12 BULK</v>
      </c>
      <c r="D2993" t="str">
        <f>_xlfn.XLOOKUP(B2993,tblProducts[Column1],tblProducts[Description])</f>
        <v>BEROL 260 BULK</v>
      </c>
      <c r="E2993" t="s">
        <v>9</v>
      </c>
      <c r="F2993" t="s">
        <v>12</v>
      </c>
      <c r="G2993" t="s">
        <v>7</v>
      </c>
      <c r="H2993" t="s">
        <v>13</v>
      </c>
      <c r="I2993">
        <f t="shared" si="51"/>
        <v>2</v>
      </c>
    </row>
    <row r="2994" spans="1:9">
      <c r="A2994">
        <f>IF(MOD(ROW()-24,COUNTA(tblProducts[Description]))=0,A2993+1,A2993)</f>
        <v>27</v>
      </c>
      <c r="B2994">
        <f>MOD(ROW()-24,COUNTA(tblProducts[Description]))+1</f>
        <v>7</v>
      </c>
      <c r="C2994" t="str">
        <f>_xlfn.XLOOKUP(A2994,tblProducts[Column1],tblProducts[Description])</f>
        <v>ETHOMEEN C/12 BULK</v>
      </c>
      <c r="D2994" t="str">
        <f>_xlfn.XLOOKUP(B2994,tblProducts[Column1],tblProducts[Description])</f>
        <v>BEROL 266 BULK</v>
      </c>
      <c r="E2994" t="s">
        <v>9</v>
      </c>
      <c r="F2994" t="s">
        <v>12</v>
      </c>
      <c r="G2994" t="s">
        <v>7</v>
      </c>
      <c r="H2994" t="s">
        <v>13</v>
      </c>
      <c r="I2994">
        <f t="shared" si="51"/>
        <v>2</v>
      </c>
    </row>
    <row r="2995" spans="1:9">
      <c r="A2995">
        <f>IF(MOD(ROW()-24,COUNTA(tblProducts[Description]))=0,A2994+1,A2994)</f>
        <v>27</v>
      </c>
      <c r="B2995">
        <f>MOD(ROW()-24,COUNTA(tblProducts[Description]))+1</f>
        <v>8</v>
      </c>
      <c r="C2995" t="str">
        <f>_xlfn.XLOOKUP(A2995,tblProducts[Column1],tblProducts[Description])</f>
        <v>ETHOMEEN C/12 BULK</v>
      </c>
      <c r="D2995" t="str">
        <f>_xlfn.XLOOKUP(B2995,tblProducts[Column1],tblProducts[Description])</f>
        <v>BEROL 266V BULK</v>
      </c>
      <c r="E2995" t="s">
        <v>9</v>
      </c>
      <c r="F2995" t="s">
        <v>12</v>
      </c>
      <c r="G2995" t="s">
        <v>7</v>
      </c>
      <c r="H2995" t="s">
        <v>13</v>
      </c>
      <c r="I2995">
        <f t="shared" si="51"/>
        <v>2</v>
      </c>
    </row>
    <row r="2996" spans="1:9">
      <c r="A2996">
        <f>IF(MOD(ROW()-24,COUNTA(tblProducts[Description]))=0,A2995+1,A2995)</f>
        <v>27</v>
      </c>
      <c r="B2996">
        <f>MOD(ROW()-24,COUNTA(tblProducts[Description]))+1</f>
        <v>9</v>
      </c>
      <c r="C2996" t="str">
        <f>_xlfn.XLOOKUP(A2996,tblProducts[Column1],tblProducts[Description])</f>
        <v>ETHOMEEN C/12 BULK</v>
      </c>
      <c r="D2996" t="str">
        <f>_xlfn.XLOOKUP(B2996,tblProducts[Column1],tblProducts[Description])</f>
        <v>BEROL 467 BULK</v>
      </c>
      <c r="E2996" t="s">
        <v>9</v>
      </c>
      <c r="F2996" t="s">
        <v>12</v>
      </c>
      <c r="G2996" t="s">
        <v>7</v>
      </c>
      <c r="H2996" t="s">
        <v>8</v>
      </c>
      <c r="I2996">
        <f t="shared" si="51"/>
        <v>2</v>
      </c>
    </row>
    <row r="2997" spans="1:9">
      <c r="A2997">
        <f>IF(MOD(ROW()-24,COUNTA(tblProducts[Description]))=0,A2996+1,A2996)</f>
        <v>27</v>
      </c>
      <c r="B2997">
        <f>MOD(ROW()-24,COUNTA(tblProducts[Description]))+1</f>
        <v>10</v>
      </c>
      <c r="C2997" t="str">
        <f>_xlfn.XLOOKUP(A2997,tblProducts[Column1],tblProducts[Description])</f>
        <v>ETHOMEEN C/12 BULK</v>
      </c>
      <c r="D2997" t="str">
        <f>_xlfn.XLOOKUP(B2997,tblProducts[Column1],tblProducts[Description])</f>
        <v>BEROL OX 91-6 BULK</v>
      </c>
      <c r="E2997" t="s">
        <v>9</v>
      </c>
      <c r="F2997" t="s">
        <v>12</v>
      </c>
      <c r="G2997" t="s">
        <v>7</v>
      </c>
      <c r="H2997" t="s">
        <v>8</v>
      </c>
      <c r="I2997">
        <f t="shared" si="51"/>
        <v>2</v>
      </c>
    </row>
    <row r="2998" spans="1:9">
      <c r="A2998">
        <f>IF(MOD(ROW()-24,COUNTA(tblProducts[Description]))=0,A2997+1,A2997)</f>
        <v>27</v>
      </c>
      <c r="B2998">
        <f>MOD(ROW()-24,COUNTA(tblProducts[Description]))+1</f>
        <v>11</v>
      </c>
      <c r="C2998" t="str">
        <f>_xlfn.XLOOKUP(A2998,tblProducts[Column1],tblProducts[Description])</f>
        <v>ETHOMEEN C/12 BULK</v>
      </c>
      <c r="D2998" t="str">
        <f>_xlfn.XLOOKUP(B2998,tblProducts[Column1],tblProducts[Description])</f>
        <v>C-5635 BULK</v>
      </c>
      <c r="E2998" t="s">
        <v>9</v>
      </c>
      <c r="F2998" t="s">
        <v>12</v>
      </c>
      <c r="G2998" t="s">
        <v>7</v>
      </c>
      <c r="H2998" t="s">
        <v>8</v>
      </c>
      <c r="I2998">
        <f t="shared" si="51"/>
        <v>2</v>
      </c>
    </row>
    <row r="2999" spans="1:9">
      <c r="A2999">
        <f>IF(MOD(ROW()-24,COUNTA(tblProducts[Description]))=0,A2998+1,A2998)</f>
        <v>27</v>
      </c>
      <c r="B2999">
        <f>MOD(ROW()-24,COUNTA(tblProducts[Description]))+1</f>
        <v>12</v>
      </c>
      <c r="C2999" t="str">
        <f>_xlfn.XLOOKUP(A2999,tblProducts[Column1],tblProducts[Description])</f>
        <v>ETHOMEEN C/12 BULK</v>
      </c>
      <c r="D2999" t="str">
        <f>_xlfn.XLOOKUP(B2999,tblProducts[Column1],tblProducts[Description])</f>
        <v>C-6290 BULK</v>
      </c>
      <c r="E2999" t="s">
        <v>9</v>
      </c>
      <c r="F2999" t="s">
        <v>12</v>
      </c>
      <c r="G2999" t="s">
        <v>7</v>
      </c>
      <c r="H2999" t="s">
        <v>8</v>
      </c>
      <c r="I2999">
        <f t="shared" si="51"/>
        <v>2</v>
      </c>
    </row>
    <row r="3000" spans="1:9">
      <c r="A3000">
        <f>IF(MOD(ROW()-24,COUNTA(tblProducts[Description]))=0,A2999+1,A2999)</f>
        <v>27</v>
      </c>
      <c r="B3000">
        <f>MOD(ROW()-24,COUNTA(tblProducts[Description]))+1</f>
        <v>13</v>
      </c>
      <c r="C3000" t="str">
        <f>_xlfn.XLOOKUP(A3000,tblProducts[Column1],tblProducts[Description])</f>
        <v>ETHOMEEN C/12 BULK</v>
      </c>
      <c r="D3000" t="str">
        <f>_xlfn.XLOOKUP(B3000,tblProducts[Column1],tblProducts[Description])</f>
        <v>C-6385 BULK</v>
      </c>
      <c r="E3000" t="s">
        <v>9</v>
      </c>
      <c r="F3000" t="s">
        <v>12</v>
      </c>
      <c r="G3000" t="s">
        <v>7</v>
      </c>
      <c r="H3000" t="s">
        <v>8</v>
      </c>
      <c r="I3000">
        <f t="shared" si="51"/>
        <v>2</v>
      </c>
    </row>
    <row r="3001" spans="1:9">
      <c r="A3001">
        <f>IF(MOD(ROW()-24,COUNTA(tblProducts[Description]))=0,A3000+1,A3000)</f>
        <v>27</v>
      </c>
      <c r="B3001">
        <f>MOD(ROW()-24,COUNTA(tblProducts[Description]))+1</f>
        <v>14</v>
      </c>
      <c r="C3001" t="str">
        <f>_xlfn.XLOOKUP(A3001,tblProducts[Column1],tblProducts[Description])</f>
        <v>ETHOMEEN C/12 BULK</v>
      </c>
      <c r="D3001" t="str">
        <f>_xlfn.XLOOKUP(B3001,tblProducts[Column1],tblProducts[Description])</f>
        <v>C-6427 BULK</v>
      </c>
      <c r="E3001" t="s">
        <v>9</v>
      </c>
      <c r="F3001" t="s">
        <v>12</v>
      </c>
      <c r="G3001" t="s">
        <v>7</v>
      </c>
      <c r="H3001" t="s">
        <v>8</v>
      </c>
      <c r="I3001">
        <f t="shared" si="51"/>
        <v>2</v>
      </c>
    </row>
    <row r="3002" spans="1:9">
      <c r="A3002">
        <f>IF(MOD(ROW()-24,COUNTA(tblProducts[Description]))=0,A3001+1,A3001)</f>
        <v>27</v>
      </c>
      <c r="B3002">
        <f>MOD(ROW()-24,COUNTA(tblProducts[Description]))+1</f>
        <v>15</v>
      </c>
      <c r="C3002" t="str">
        <f>_xlfn.XLOOKUP(A3002,tblProducts[Column1],tblProducts[Description])</f>
        <v>ETHOMEEN C/12 BULK</v>
      </c>
      <c r="D3002" t="str">
        <f>_xlfn.XLOOKUP(B3002,tblProducts[Column1],tblProducts[Description])</f>
        <v>EMULPON CO-200 BULK</v>
      </c>
      <c r="E3002" t="s">
        <v>9</v>
      </c>
      <c r="F3002" t="s">
        <v>12</v>
      </c>
      <c r="G3002" t="s">
        <v>7</v>
      </c>
      <c r="H3002" t="s">
        <v>8</v>
      </c>
      <c r="I3002">
        <f t="shared" si="51"/>
        <v>2</v>
      </c>
    </row>
    <row r="3003" spans="1:9">
      <c r="A3003">
        <f>IF(MOD(ROW()-24,COUNTA(tblProducts[Description]))=0,A3002+1,A3002)</f>
        <v>27</v>
      </c>
      <c r="B3003">
        <f>MOD(ROW()-24,COUNTA(tblProducts[Description]))+1</f>
        <v>16</v>
      </c>
      <c r="C3003" t="str">
        <f>_xlfn.XLOOKUP(A3003,tblProducts[Column1],tblProducts[Description])</f>
        <v>ETHOMEEN C/12 BULK</v>
      </c>
      <c r="D3003" t="str">
        <f>_xlfn.XLOOKUP(B3003,tblProducts[Column1],tblProducts[Description])</f>
        <v>EMULPON CO-360 BULK</v>
      </c>
      <c r="E3003" t="s">
        <v>9</v>
      </c>
      <c r="F3003" t="s">
        <v>12</v>
      </c>
      <c r="G3003" t="s">
        <v>7</v>
      </c>
      <c r="H3003" t="s">
        <v>8</v>
      </c>
      <c r="I3003">
        <f t="shared" si="51"/>
        <v>2</v>
      </c>
    </row>
    <row r="3004" spans="1:9">
      <c r="A3004">
        <f>IF(MOD(ROW()-24,COUNTA(tblProducts[Description]))=0,A3003+1,A3003)</f>
        <v>27</v>
      </c>
      <c r="B3004">
        <f>MOD(ROW()-24,COUNTA(tblProducts[Description]))+1</f>
        <v>17</v>
      </c>
      <c r="C3004" t="str">
        <f>_xlfn.XLOOKUP(A3004,tblProducts[Column1],tblProducts[Description])</f>
        <v>ETHOMEEN C/12 BULK</v>
      </c>
      <c r="D3004" t="str">
        <f>_xlfn.XLOOKUP(B3004,tblProducts[Column1],tblProducts[Description])</f>
        <v>EMULPON CO-550 BULK</v>
      </c>
      <c r="E3004" t="s">
        <v>9</v>
      </c>
      <c r="F3004" t="s">
        <v>12</v>
      </c>
      <c r="G3004" t="s">
        <v>7</v>
      </c>
      <c r="H3004" t="s">
        <v>8</v>
      </c>
      <c r="I3004">
        <f t="shared" si="51"/>
        <v>2</v>
      </c>
    </row>
    <row r="3005" spans="1:9">
      <c r="A3005">
        <f>IF(MOD(ROW()-24,COUNTA(tblProducts[Description]))=0,A3004+1,A3004)</f>
        <v>27</v>
      </c>
      <c r="B3005">
        <f>MOD(ROW()-24,COUNTA(tblProducts[Description]))+1</f>
        <v>18</v>
      </c>
      <c r="C3005" t="str">
        <f>_xlfn.XLOOKUP(A3005,tblProducts[Column1],tblProducts[Description])</f>
        <v>ETHOMEEN C/12 BULK</v>
      </c>
      <c r="D3005" t="str">
        <f>_xlfn.XLOOKUP(B3005,tblProducts[Column1],tblProducts[Description])</f>
        <v>ETHODUOMEEN HT/13 BULK</v>
      </c>
      <c r="E3005" t="s">
        <v>9</v>
      </c>
      <c r="F3005" t="s">
        <v>12</v>
      </c>
      <c r="G3005" t="s">
        <v>7</v>
      </c>
      <c r="H3005" t="s">
        <v>8</v>
      </c>
      <c r="I3005">
        <f t="shared" si="51"/>
        <v>2</v>
      </c>
    </row>
    <row r="3006" spans="1:9">
      <c r="A3006">
        <f>IF(MOD(ROW()-24,COUNTA(tblProducts[Description]))=0,A3005+1,A3005)</f>
        <v>27</v>
      </c>
      <c r="B3006">
        <f>MOD(ROW()-24,COUNTA(tblProducts[Description]))+1</f>
        <v>19</v>
      </c>
      <c r="C3006" t="str">
        <f>_xlfn.XLOOKUP(A3006,tblProducts[Column1],tblProducts[Description])</f>
        <v>ETHOMEEN C/12 BULK</v>
      </c>
      <c r="D3006" t="str">
        <f>_xlfn.XLOOKUP(B3006,tblProducts[Column1],tblProducts[Description])</f>
        <v>ETHODUOMEEN T/13 BULK</v>
      </c>
      <c r="E3006" t="s">
        <v>9</v>
      </c>
      <c r="F3006" t="s">
        <v>10</v>
      </c>
      <c r="G3006" t="s">
        <v>7</v>
      </c>
      <c r="H3006" t="s">
        <v>8</v>
      </c>
      <c r="I3006">
        <f t="shared" si="51"/>
        <v>1.5</v>
      </c>
    </row>
    <row r="3007" spans="1:9">
      <c r="A3007">
        <f>IF(MOD(ROW()-24,COUNTA(tblProducts[Description]))=0,A3006+1,A3006)</f>
        <v>27</v>
      </c>
      <c r="B3007">
        <f>MOD(ROW()-24,COUNTA(tblProducts[Description]))+1</f>
        <v>20</v>
      </c>
      <c r="C3007" t="str">
        <f>_xlfn.XLOOKUP(A3007,tblProducts[Column1],tblProducts[Description])</f>
        <v>ETHOMEEN C/12 BULK</v>
      </c>
      <c r="D3007" t="str">
        <f>_xlfn.XLOOKUP(B3007,tblProducts[Column1],tblProducts[Description])</f>
        <v>ETHODUOMEEN T/13N BULK</v>
      </c>
      <c r="E3007" t="s">
        <v>9</v>
      </c>
      <c r="F3007" t="s">
        <v>10</v>
      </c>
      <c r="G3007" t="s">
        <v>7</v>
      </c>
      <c r="H3007" t="s">
        <v>8</v>
      </c>
      <c r="I3007">
        <f t="shared" si="51"/>
        <v>1.5</v>
      </c>
    </row>
    <row r="3008" spans="1:9">
      <c r="A3008">
        <f>IF(MOD(ROW()-24,COUNTA(tblProducts[Description]))=0,A3007+1,A3007)</f>
        <v>27</v>
      </c>
      <c r="B3008">
        <f>MOD(ROW()-24,COUNTA(tblProducts[Description]))+1</f>
        <v>21</v>
      </c>
      <c r="C3008" t="str">
        <f>_xlfn.XLOOKUP(A3008,tblProducts[Column1],tblProducts[Description])</f>
        <v>ETHOMEEN C/12 BULK</v>
      </c>
      <c r="D3008" t="str">
        <f>_xlfn.XLOOKUP(B3008,tblProducts[Column1],tblProducts[Description])</f>
        <v>ETHODUOMEEN T/20 BULK</v>
      </c>
      <c r="E3008" t="s">
        <v>9</v>
      </c>
      <c r="F3008" t="s">
        <v>10</v>
      </c>
      <c r="G3008" t="s">
        <v>7</v>
      </c>
      <c r="H3008" t="s">
        <v>8</v>
      </c>
      <c r="I3008">
        <f t="shared" si="51"/>
        <v>1.5</v>
      </c>
    </row>
    <row r="3009" spans="1:9">
      <c r="A3009">
        <f>IF(MOD(ROW()-24,COUNTA(tblProducts[Description]))=0,A3008+1,A3008)</f>
        <v>27</v>
      </c>
      <c r="B3009">
        <f>MOD(ROW()-24,COUNTA(tblProducts[Description]))+1</f>
        <v>22</v>
      </c>
      <c r="C3009" t="str">
        <f>_xlfn.XLOOKUP(A3009,tblProducts[Column1],tblProducts[Description])</f>
        <v>ETHOMEEN C/12 BULK</v>
      </c>
      <c r="D3009" t="str">
        <f>_xlfn.XLOOKUP(B3009,tblProducts[Column1],tblProducts[Description])</f>
        <v>ETHODUOMEEN T/25 BULK</v>
      </c>
      <c r="E3009" t="s">
        <v>9</v>
      </c>
      <c r="F3009" t="s">
        <v>10</v>
      </c>
      <c r="G3009" t="s">
        <v>7</v>
      </c>
      <c r="H3009" t="s">
        <v>8</v>
      </c>
      <c r="I3009">
        <f t="shared" si="51"/>
        <v>1.5</v>
      </c>
    </row>
    <row r="3010" spans="1:9">
      <c r="A3010">
        <f>IF(MOD(ROW()-24,COUNTA(tblProducts[Description]))=0,A3009+1,A3009)</f>
        <v>27</v>
      </c>
      <c r="B3010">
        <f>MOD(ROW()-24,COUNTA(tblProducts[Description]))+1</f>
        <v>23</v>
      </c>
      <c r="C3010" t="str">
        <f>_xlfn.XLOOKUP(A3010,tblProducts[Column1],tblProducts[Description])</f>
        <v>ETHOMEEN C/12 BULK</v>
      </c>
      <c r="D3010" t="str">
        <f>_xlfn.XLOOKUP(B3010,tblProducts[Column1],tblProducts[Description])</f>
        <v>ETHOFAT 242/25 BULK</v>
      </c>
      <c r="E3010" t="s">
        <v>9</v>
      </c>
      <c r="F3010" t="s">
        <v>12</v>
      </c>
      <c r="G3010" t="s">
        <v>7</v>
      </c>
      <c r="H3010" t="s">
        <v>8</v>
      </c>
      <c r="I3010">
        <f t="shared" si="51"/>
        <v>2</v>
      </c>
    </row>
    <row r="3011" spans="1:9">
      <c r="A3011">
        <f>IF(MOD(ROW()-24,COUNTA(tblProducts[Description]))=0,A3010+1,A3010)</f>
        <v>27</v>
      </c>
      <c r="B3011">
        <f>MOD(ROW()-24,COUNTA(tblProducts[Description]))+1</f>
        <v>24</v>
      </c>
      <c r="C3011" t="str">
        <f>_xlfn.XLOOKUP(A3011,tblProducts[Column1],tblProducts[Description])</f>
        <v>ETHOMEEN C/12 BULK</v>
      </c>
      <c r="D3011" t="str">
        <f>_xlfn.XLOOKUP(B3011,tblProducts[Column1],tblProducts[Description])</f>
        <v>ETHOMEEN C/12S BULK</v>
      </c>
      <c r="E3011" t="s">
        <v>7</v>
      </c>
      <c r="G3011" t="s">
        <v>7</v>
      </c>
      <c r="H3011" t="s">
        <v>8</v>
      </c>
      <c r="I3011">
        <f t="shared" si="51"/>
        <v>0</v>
      </c>
    </row>
    <row r="3012" spans="1:9">
      <c r="A3012">
        <f>IF(MOD(ROW()-24,COUNTA(tblProducts[Description]))=0,A3011+1,A3011)</f>
        <v>27</v>
      </c>
      <c r="B3012">
        <f>MOD(ROW()-24,COUNTA(tblProducts[Description]))+1</f>
        <v>25</v>
      </c>
      <c r="C3012" t="str">
        <f>_xlfn.XLOOKUP(A3012,tblProducts[Column1],tblProducts[Description])</f>
        <v>ETHOMEEN C/12 BULK</v>
      </c>
      <c r="D3012" t="str">
        <f>_xlfn.XLOOKUP(B3012,tblProducts[Column1],tblProducts[Description])</f>
        <v>ETHOMEEN 18/12 BULK</v>
      </c>
      <c r="E3012" t="s">
        <v>9</v>
      </c>
      <c r="F3012" t="s">
        <v>10</v>
      </c>
      <c r="G3012" t="s">
        <v>7</v>
      </c>
      <c r="H3012" t="s">
        <v>8</v>
      </c>
      <c r="I3012">
        <f t="shared" si="51"/>
        <v>1.5</v>
      </c>
    </row>
    <row r="3013" spans="1:9">
      <c r="A3013">
        <f>IF(MOD(ROW()-24,COUNTA(tblProducts[Description]))=0,A3012+1,A3012)</f>
        <v>27</v>
      </c>
      <c r="B3013">
        <f>MOD(ROW()-24,COUNTA(tblProducts[Description]))+1</f>
        <v>26</v>
      </c>
      <c r="C3013" t="str">
        <f>_xlfn.XLOOKUP(A3013,tblProducts[Column1],tblProducts[Description])</f>
        <v>ETHOMEEN C/12 BULK</v>
      </c>
      <c r="D3013" t="str">
        <f>_xlfn.XLOOKUP(B3013,tblProducts[Column1],tblProducts[Description])</f>
        <v>ETHOMEEN 18/25 BULK</v>
      </c>
      <c r="E3013" t="s">
        <v>9</v>
      </c>
      <c r="F3013" t="s">
        <v>10</v>
      </c>
      <c r="G3013" t="s">
        <v>7</v>
      </c>
      <c r="H3013" t="s">
        <v>8</v>
      </c>
      <c r="I3013">
        <f t="shared" si="51"/>
        <v>1.5</v>
      </c>
    </row>
    <row r="3014" spans="1:9">
      <c r="A3014">
        <f>IF(MOD(ROW()-24,COUNTA(tblProducts[Description]))=0,A3013+1,A3013)</f>
        <v>27</v>
      </c>
      <c r="B3014">
        <f>MOD(ROW()-24,COUNTA(tblProducts[Description]))+1</f>
        <v>27</v>
      </c>
      <c r="C3014" t="str">
        <f>_xlfn.XLOOKUP(A3014,tblProducts[Column1],tblProducts[Description])</f>
        <v>ETHOMEEN C/12 BULK</v>
      </c>
      <c r="D3014" t="str">
        <f>_xlfn.XLOOKUP(B3014,tblProducts[Column1],tblProducts[Description])</f>
        <v>ETHOMEEN C/12 BULK</v>
      </c>
      <c r="E3014" t="s">
        <v>7</v>
      </c>
      <c r="G3014" t="s">
        <v>7</v>
      </c>
      <c r="H3014" t="s">
        <v>8</v>
      </c>
      <c r="I3014">
        <f t="shared" si="51"/>
        <v>0</v>
      </c>
    </row>
    <row r="3015" spans="1:9">
      <c r="A3015">
        <f>IF(MOD(ROW()-24,COUNTA(tblProducts[Description]))=0,A3014+1,A3014)</f>
        <v>27</v>
      </c>
      <c r="B3015">
        <f>MOD(ROW()-24,COUNTA(tblProducts[Description]))+1</f>
        <v>28</v>
      </c>
      <c r="C3015" t="str">
        <f>_xlfn.XLOOKUP(A3015,tblProducts[Column1],tblProducts[Description])</f>
        <v>ETHOMEEN C/12 BULK</v>
      </c>
      <c r="D3015" t="str">
        <f>_xlfn.XLOOKUP(B3015,tblProducts[Column1],tblProducts[Description])</f>
        <v>ETHOMEEN C/12 M BULK</v>
      </c>
      <c r="E3015" t="s">
        <v>9</v>
      </c>
      <c r="F3015" t="s">
        <v>12</v>
      </c>
      <c r="G3015" t="s">
        <v>7</v>
      </c>
      <c r="H3015" t="s">
        <v>8</v>
      </c>
      <c r="I3015">
        <f t="shared" si="51"/>
        <v>2</v>
      </c>
    </row>
    <row r="3016" spans="1:9">
      <c r="A3016">
        <f>IF(MOD(ROW()-24,COUNTA(tblProducts[Description]))=0,A3015+1,A3015)</f>
        <v>27</v>
      </c>
      <c r="B3016">
        <f>MOD(ROW()-24,COUNTA(tblProducts[Description]))+1</f>
        <v>29</v>
      </c>
      <c r="C3016" t="str">
        <f>_xlfn.XLOOKUP(A3016,tblProducts[Column1],tblProducts[Description])</f>
        <v>ETHOMEEN C/12 BULK</v>
      </c>
      <c r="D3016" t="str">
        <f>_xlfn.XLOOKUP(B3016,tblProducts[Column1],tblProducts[Description])</f>
        <v>ETHOMEEN C/12 SUN BULK</v>
      </c>
      <c r="E3016" t="s">
        <v>9</v>
      </c>
      <c r="F3016" t="s">
        <v>12</v>
      </c>
      <c r="G3016" t="s">
        <v>7</v>
      </c>
      <c r="H3016" t="s">
        <v>8</v>
      </c>
      <c r="I3016">
        <f t="shared" si="51"/>
        <v>2</v>
      </c>
    </row>
    <row r="3017" spans="1:9">
      <c r="A3017">
        <f>IF(MOD(ROW()-24,COUNTA(tblProducts[Description]))=0,A3016+1,A3016)</f>
        <v>27</v>
      </c>
      <c r="B3017">
        <f>MOD(ROW()-24,COUNTA(tblProducts[Description]))+1</f>
        <v>30</v>
      </c>
      <c r="C3017" t="str">
        <f>_xlfn.XLOOKUP(A3017,tblProducts[Column1],tblProducts[Description])</f>
        <v>ETHOMEEN C/12 BULK</v>
      </c>
      <c r="D3017" t="str">
        <f>_xlfn.XLOOKUP(B3017,tblProducts[Column1],tblProducts[Description])</f>
        <v>ETHOMEEN C/12 UN BULK</v>
      </c>
      <c r="E3017" t="s">
        <v>9</v>
      </c>
      <c r="F3017" t="s">
        <v>12</v>
      </c>
      <c r="G3017" t="s">
        <v>7</v>
      </c>
      <c r="H3017" t="s">
        <v>8</v>
      </c>
      <c r="I3017">
        <f t="shared" si="51"/>
        <v>2</v>
      </c>
    </row>
    <row r="3018" spans="1:9">
      <c r="A3018">
        <f>IF(MOD(ROW()-24,COUNTA(tblProducts[Description]))=0,A3017+1,A3017)</f>
        <v>27</v>
      </c>
      <c r="B3018">
        <f>MOD(ROW()-24,COUNTA(tblProducts[Description]))+1</f>
        <v>31</v>
      </c>
      <c r="C3018" t="str">
        <f>_xlfn.XLOOKUP(A3018,tblProducts[Column1],tblProducts[Description])</f>
        <v>ETHOMEEN C/12 BULK</v>
      </c>
      <c r="D3018" t="str">
        <f>_xlfn.XLOOKUP(B3018,tblProducts[Column1],tblProducts[Description])</f>
        <v>ETHOMEEN C/15 BULK</v>
      </c>
      <c r="E3018" t="s">
        <v>7</v>
      </c>
      <c r="G3018" t="s">
        <v>7</v>
      </c>
      <c r="H3018" t="s">
        <v>8</v>
      </c>
      <c r="I3018">
        <f t="shared" si="51"/>
        <v>0</v>
      </c>
    </row>
    <row r="3019" spans="1:9">
      <c r="A3019">
        <f>IF(MOD(ROW()-24,COUNTA(tblProducts[Description]))=0,A3018+1,A3018)</f>
        <v>27</v>
      </c>
      <c r="B3019">
        <f>MOD(ROW()-24,COUNTA(tblProducts[Description]))+1</f>
        <v>32</v>
      </c>
      <c r="C3019" t="str">
        <f>_xlfn.XLOOKUP(A3019,tblProducts[Column1],tblProducts[Description])</f>
        <v>ETHOMEEN C/12 BULK</v>
      </c>
      <c r="D3019" t="str">
        <f>_xlfn.XLOOKUP(B3019,tblProducts[Column1],tblProducts[Description])</f>
        <v>ETHOMEEN C/17 BULK</v>
      </c>
      <c r="E3019" t="s">
        <v>7</v>
      </c>
      <c r="G3019" t="s">
        <v>7</v>
      </c>
      <c r="H3019" t="s">
        <v>8</v>
      </c>
      <c r="I3019">
        <f t="shared" si="51"/>
        <v>0</v>
      </c>
    </row>
    <row r="3020" spans="1:9">
      <c r="A3020">
        <f>IF(MOD(ROW()-24,COUNTA(tblProducts[Description]))=0,A3019+1,A3019)</f>
        <v>27</v>
      </c>
      <c r="B3020">
        <f>MOD(ROW()-24,COUNTA(tblProducts[Description]))+1</f>
        <v>33</v>
      </c>
      <c r="C3020" t="str">
        <f>_xlfn.XLOOKUP(A3020,tblProducts[Column1],tblProducts[Description])</f>
        <v>ETHOMEEN C/12 BULK</v>
      </c>
      <c r="D3020" t="str">
        <f>_xlfn.XLOOKUP(B3020,tblProducts[Column1],tblProducts[Description])</f>
        <v>ETHOMEEN C/25A BULK</v>
      </c>
      <c r="E3020" t="s">
        <v>7</v>
      </c>
      <c r="G3020" t="s">
        <v>7</v>
      </c>
      <c r="H3020" t="s">
        <v>8</v>
      </c>
      <c r="I3020">
        <f t="shared" si="51"/>
        <v>0</v>
      </c>
    </row>
    <row r="3021" spans="1:9">
      <c r="A3021">
        <f>IF(MOD(ROW()-24,COUNTA(tblProducts[Description]))=0,A3020+1,A3020)</f>
        <v>27</v>
      </c>
      <c r="B3021">
        <f>MOD(ROW()-24,COUNTA(tblProducts[Description]))+1</f>
        <v>34</v>
      </c>
      <c r="C3021" t="str">
        <f>_xlfn.XLOOKUP(A3021,tblProducts[Column1],tblProducts[Description])</f>
        <v>ETHOMEEN C/12 BULK</v>
      </c>
      <c r="D3021" t="str">
        <f>_xlfn.XLOOKUP(B3021,tblProducts[Column1],tblProducts[Description])</f>
        <v>ETHOMEEN C/25A S BULK</v>
      </c>
      <c r="E3021" t="s">
        <v>7</v>
      </c>
      <c r="G3021" t="s">
        <v>7</v>
      </c>
      <c r="H3021" t="s">
        <v>8</v>
      </c>
      <c r="I3021">
        <f t="shared" si="51"/>
        <v>0</v>
      </c>
    </row>
    <row r="3022" spans="1:9">
      <c r="A3022">
        <f>IF(MOD(ROW()-24,COUNTA(tblProducts[Description]))=0,A3021+1,A3021)</f>
        <v>27</v>
      </c>
      <c r="B3022">
        <f>MOD(ROW()-24,COUNTA(tblProducts[Description]))+1</f>
        <v>35</v>
      </c>
      <c r="C3022" t="str">
        <f>_xlfn.XLOOKUP(A3022,tblProducts[Column1],tblProducts[Description])</f>
        <v>ETHOMEEN C/12 BULK</v>
      </c>
      <c r="D3022" t="str">
        <f>_xlfn.XLOOKUP(B3022,tblProducts[Column1],tblProducts[Description])</f>
        <v>ETHOMEEN O/12LC BULK</v>
      </c>
      <c r="E3022" t="s">
        <v>9</v>
      </c>
      <c r="F3022" t="s">
        <v>10</v>
      </c>
      <c r="G3022" t="s">
        <v>7</v>
      </c>
      <c r="H3022" t="s">
        <v>8</v>
      </c>
      <c r="I3022">
        <f t="shared" si="51"/>
        <v>1.5</v>
      </c>
    </row>
    <row r="3023" spans="1:9">
      <c r="A3023">
        <f>IF(MOD(ROW()-24,COUNTA(tblProducts[Description]))=0,A3022+1,A3022)</f>
        <v>27</v>
      </c>
      <c r="B3023">
        <f>MOD(ROW()-24,COUNTA(tblProducts[Description]))+1</f>
        <v>36</v>
      </c>
      <c r="C3023" t="str">
        <f>_xlfn.XLOOKUP(A3023,tblProducts[Column1],tblProducts[Description])</f>
        <v>ETHOMEEN C/12 BULK</v>
      </c>
      <c r="D3023" t="str">
        <f>_xlfn.XLOOKUP(B3023,tblProducts[Column1],tblProducts[Description])</f>
        <v>ETHOMEEN SV/12 BULK</v>
      </c>
      <c r="E3023" t="s">
        <v>9</v>
      </c>
      <c r="F3023" t="s">
        <v>10</v>
      </c>
      <c r="G3023" t="s">
        <v>7</v>
      </c>
      <c r="H3023" t="s">
        <v>8</v>
      </c>
      <c r="I3023">
        <f t="shared" si="51"/>
        <v>1.5</v>
      </c>
    </row>
    <row r="3024" spans="1:9">
      <c r="A3024">
        <f>IF(MOD(ROW()-24,COUNTA(tblProducts[Description]))=0,A3023+1,A3023)</f>
        <v>27</v>
      </c>
      <c r="B3024">
        <f>MOD(ROW()-24,COUNTA(tblProducts[Description]))+1</f>
        <v>37</v>
      </c>
      <c r="C3024" t="str">
        <f>_xlfn.XLOOKUP(A3024,tblProducts[Column1],tblProducts[Description])</f>
        <v>ETHOMEEN C/12 BULK</v>
      </c>
      <c r="D3024" t="str">
        <f>_xlfn.XLOOKUP(B3024,tblProducts[Column1],tblProducts[Description])</f>
        <v>ETHOMEEN SV/15 BULK</v>
      </c>
      <c r="E3024" t="s">
        <v>9</v>
      </c>
      <c r="F3024" t="s">
        <v>10</v>
      </c>
      <c r="G3024" t="s">
        <v>7</v>
      </c>
      <c r="H3024" t="s">
        <v>8</v>
      </c>
      <c r="I3024">
        <f t="shared" si="51"/>
        <v>1.5</v>
      </c>
    </row>
    <row r="3025" spans="1:9">
      <c r="A3025">
        <f>IF(MOD(ROW()-24,COUNTA(tblProducts[Description]))=0,A3024+1,A3024)</f>
        <v>27</v>
      </c>
      <c r="B3025">
        <f>MOD(ROW()-24,COUNTA(tblProducts[Description]))+1</f>
        <v>38</v>
      </c>
      <c r="C3025" t="str">
        <f>_xlfn.XLOOKUP(A3025,tblProducts[Column1],tblProducts[Description])</f>
        <v>ETHOMEEN C/12 BULK</v>
      </c>
      <c r="D3025" t="str">
        <f>_xlfn.XLOOKUP(B3025,tblProducts[Column1],tblProducts[Description])</f>
        <v>ETHOMEEN SV/15C BULK</v>
      </c>
      <c r="E3025" t="s">
        <v>9</v>
      </c>
      <c r="F3025" t="s">
        <v>10</v>
      </c>
      <c r="G3025" t="s">
        <v>7</v>
      </c>
      <c r="H3025" t="s">
        <v>8</v>
      </c>
      <c r="I3025">
        <f t="shared" si="51"/>
        <v>1.5</v>
      </c>
    </row>
    <row r="3026" spans="1:9">
      <c r="A3026">
        <f>IF(MOD(ROW()-24,COUNTA(tblProducts[Description]))=0,A3025+1,A3025)</f>
        <v>27</v>
      </c>
      <c r="B3026">
        <f>MOD(ROW()-24,COUNTA(tblProducts[Description]))+1</f>
        <v>39</v>
      </c>
      <c r="C3026" t="str">
        <f>_xlfn.XLOOKUP(A3026,tblProducts[Column1],tblProducts[Description])</f>
        <v>ETHOMEEN C/12 BULK</v>
      </c>
      <c r="D3026" t="str">
        <f>_xlfn.XLOOKUP(B3026,tblProducts[Column1],tblProducts[Description])</f>
        <v>ETHOMEEN SV/25 BULK</v>
      </c>
      <c r="E3026" t="s">
        <v>9</v>
      </c>
      <c r="F3026" t="s">
        <v>10</v>
      </c>
      <c r="G3026" t="s">
        <v>7</v>
      </c>
      <c r="H3026" t="s">
        <v>8</v>
      </c>
      <c r="I3026">
        <f t="shared" si="51"/>
        <v>1.5</v>
      </c>
    </row>
    <row r="3027" spans="1:9">
      <c r="A3027">
        <f>IF(MOD(ROW()-24,COUNTA(tblProducts[Description]))=0,A3026+1,A3026)</f>
        <v>27</v>
      </c>
      <c r="B3027">
        <f>MOD(ROW()-24,COUNTA(tblProducts[Description]))+1</f>
        <v>40</v>
      </c>
      <c r="C3027" t="str">
        <f>_xlfn.XLOOKUP(A3027,tblProducts[Column1],tblProducts[Description])</f>
        <v>ETHOMEEN C/12 BULK</v>
      </c>
      <c r="D3027" t="str">
        <f>_xlfn.XLOOKUP(B3027,tblProducts[Column1],tblProducts[Description])</f>
        <v>ETHOMEEN T/12 BULK</v>
      </c>
      <c r="E3027" t="s">
        <v>9</v>
      </c>
      <c r="F3027" t="s">
        <v>10</v>
      </c>
      <c r="G3027" t="s">
        <v>7</v>
      </c>
      <c r="H3027" t="s">
        <v>8</v>
      </c>
      <c r="I3027">
        <f t="shared" si="51"/>
        <v>1.5</v>
      </c>
    </row>
    <row r="3028" spans="1:9">
      <c r="A3028">
        <f>IF(MOD(ROW()-24,COUNTA(tblProducts[Description]))=0,A3027+1,A3027)</f>
        <v>27</v>
      </c>
      <c r="B3028">
        <f>MOD(ROW()-24,COUNTA(tblProducts[Description]))+1</f>
        <v>41</v>
      </c>
      <c r="C3028" t="str">
        <f>_xlfn.XLOOKUP(A3028,tblProducts[Column1],tblProducts[Description])</f>
        <v>ETHOMEEN C/12 BULK</v>
      </c>
      <c r="D3028" t="str">
        <f>_xlfn.XLOOKUP(B3028,tblProducts[Column1],tblProducts[Description])</f>
        <v>ETHOMEEN T/13.5 BULK</v>
      </c>
      <c r="E3028" t="s">
        <v>9</v>
      </c>
      <c r="F3028" t="s">
        <v>10</v>
      </c>
      <c r="G3028" t="s">
        <v>7</v>
      </c>
      <c r="H3028" t="s">
        <v>8</v>
      </c>
      <c r="I3028">
        <f t="shared" si="51"/>
        <v>1.5</v>
      </c>
    </row>
    <row r="3029" spans="1:9">
      <c r="A3029">
        <f>IF(MOD(ROW()-24,COUNTA(tblProducts[Description]))=0,A3028+1,A3028)</f>
        <v>27</v>
      </c>
      <c r="B3029">
        <f>MOD(ROW()-24,COUNTA(tblProducts[Description]))+1</f>
        <v>42</v>
      </c>
      <c r="C3029" t="str">
        <f>_xlfn.XLOOKUP(A3029,tblProducts[Column1],tblProducts[Description])</f>
        <v>ETHOMEEN C/12 BULK</v>
      </c>
      <c r="D3029" t="str">
        <f>_xlfn.XLOOKUP(B3029,tblProducts[Column1],tblProducts[Description])</f>
        <v>ETHOMEEN T/15 BULK</v>
      </c>
      <c r="E3029" t="s">
        <v>9</v>
      </c>
      <c r="F3029" t="s">
        <v>10</v>
      </c>
      <c r="G3029" t="s">
        <v>7</v>
      </c>
      <c r="H3029" t="s">
        <v>8</v>
      </c>
      <c r="I3029">
        <f t="shared" si="51"/>
        <v>1.5</v>
      </c>
    </row>
    <row r="3030" spans="1:9">
      <c r="A3030">
        <f>IF(MOD(ROW()-24,COUNTA(tblProducts[Description]))=0,A3029+1,A3029)</f>
        <v>27</v>
      </c>
      <c r="B3030">
        <f>MOD(ROW()-24,COUNTA(tblProducts[Description]))+1</f>
        <v>43</v>
      </c>
      <c r="C3030" t="str">
        <f>_xlfn.XLOOKUP(A3030,tblProducts[Column1],tblProducts[Description])</f>
        <v>ETHOMEEN C/12 BULK</v>
      </c>
      <c r="D3030" t="str">
        <f>_xlfn.XLOOKUP(B3030,tblProducts[Column1],tblProducts[Description])</f>
        <v>ETHOMEEN T/17 BULK</v>
      </c>
      <c r="E3030" t="s">
        <v>9</v>
      </c>
      <c r="F3030" t="s">
        <v>10</v>
      </c>
      <c r="G3030" t="s">
        <v>7</v>
      </c>
      <c r="H3030" t="s">
        <v>8</v>
      </c>
      <c r="I3030">
        <f t="shared" si="51"/>
        <v>1.5</v>
      </c>
    </row>
    <row r="3031" spans="1:9">
      <c r="A3031">
        <f>IF(MOD(ROW()-24,COUNTA(tblProducts[Description]))=0,A3030+1,A3030)</f>
        <v>27</v>
      </c>
      <c r="B3031">
        <f>MOD(ROW()-24,COUNTA(tblProducts[Description]))+1</f>
        <v>44</v>
      </c>
      <c r="C3031" t="str">
        <f>_xlfn.XLOOKUP(A3031,tblProducts[Column1],tblProducts[Description])</f>
        <v>ETHOMEEN C/12 BULK</v>
      </c>
      <c r="D3031" t="str">
        <f>_xlfn.XLOOKUP(B3031,tblProducts[Column1],tblProducts[Description])</f>
        <v>ETHOMEEN T/18 BULK</v>
      </c>
      <c r="E3031" t="s">
        <v>9</v>
      </c>
      <c r="F3031" t="s">
        <v>10</v>
      </c>
      <c r="G3031" t="s">
        <v>7</v>
      </c>
      <c r="H3031" t="s">
        <v>8</v>
      </c>
      <c r="I3031">
        <f t="shared" si="51"/>
        <v>1.5</v>
      </c>
    </row>
    <row r="3032" spans="1:9">
      <c r="A3032">
        <f>IF(MOD(ROW()-24,COUNTA(tblProducts[Description]))=0,A3031+1,A3031)</f>
        <v>27</v>
      </c>
      <c r="B3032">
        <f>MOD(ROW()-24,COUNTA(tblProducts[Description]))+1</f>
        <v>45</v>
      </c>
      <c r="C3032" t="str">
        <f>_xlfn.XLOOKUP(A3032,tblProducts[Column1],tblProducts[Description])</f>
        <v>ETHOMEEN C/12 BULK</v>
      </c>
      <c r="D3032" t="str">
        <f>_xlfn.XLOOKUP(B3032,tblProducts[Column1],tblProducts[Description])</f>
        <v>ETHOMEEN T/19 BULK</v>
      </c>
      <c r="E3032" t="s">
        <v>9</v>
      </c>
      <c r="F3032" t="s">
        <v>10</v>
      </c>
      <c r="G3032" t="s">
        <v>7</v>
      </c>
      <c r="H3032" t="s">
        <v>8</v>
      </c>
      <c r="I3032">
        <f t="shared" si="51"/>
        <v>1.5</v>
      </c>
    </row>
    <row r="3033" spans="1:9">
      <c r="A3033">
        <f>IF(MOD(ROW()-24,COUNTA(tblProducts[Description]))=0,A3032+1,A3032)</f>
        <v>27</v>
      </c>
      <c r="B3033">
        <f>MOD(ROW()-24,COUNTA(tblProducts[Description]))+1</f>
        <v>46</v>
      </c>
      <c r="C3033" t="str">
        <f>_xlfn.XLOOKUP(A3033,tblProducts[Column1],tblProducts[Description])</f>
        <v>ETHOMEEN C/12 BULK</v>
      </c>
      <c r="D3033" t="str">
        <f>_xlfn.XLOOKUP(B3033,tblProducts[Column1],tblProducts[Description])</f>
        <v>ETHOMEEN T/20 BULK</v>
      </c>
      <c r="E3033" t="s">
        <v>9</v>
      </c>
      <c r="F3033" t="s">
        <v>10</v>
      </c>
      <c r="G3033" t="s">
        <v>7</v>
      </c>
      <c r="H3033" t="s">
        <v>8</v>
      </c>
      <c r="I3033">
        <f t="shared" ref="I3033:I3096" si="52">IF(E3033="NO",0,IF(F3033="HEEL WASH",1.5,2))+IF(G3033="NO",0,2)</f>
        <v>1.5</v>
      </c>
    </row>
    <row r="3034" spans="1:9">
      <c r="A3034">
        <f>IF(MOD(ROW()-24,COUNTA(tblProducts[Description]))=0,A3033+1,A3033)</f>
        <v>27</v>
      </c>
      <c r="B3034">
        <f>MOD(ROW()-24,COUNTA(tblProducts[Description]))+1</f>
        <v>47</v>
      </c>
      <c r="C3034" t="str">
        <f>_xlfn.XLOOKUP(A3034,tblProducts[Column1],tblProducts[Description])</f>
        <v>ETHOMEEN C/12 BULK</v>
      </c>
      <c r="D3034" t="str">
        <f>_xlfn.XLOOKUP(B3034,tblProducts[Column1],tblProducts[Description])</f>
        <v>ETHOMEEN T/20S BULK</v>
      </c>
      <c r="E3034" t="s">
        <v>9</v>
      </c>
      <c r="F3034" t="s">
        <v>10</v>
      </c>
      <c r="G3034" t="s">
        <v>7</v>
      </c>
      <c r="H3034" t="s">
        <v>8</v>
      </c>
      <c r="I3034">
        <f t="shared" si="52"/>
        <v>1.5</v>
      </c>
    </row>
    <row r="3035" spans="1:9">
      <c r="A3035">
        <f>IF(MOD(ROW()-24,COUNTA(tblProducts[Description]))=0,A3034+1,A3034)</f>
        <v>27</v>
      </c>
      <c r="B3035">
        <f>MOD(ROW()-24,COUNTA(tblProducts[Description]))+1</f>
        <v>48</v>
      </c>
      <c r="C3035" t="str">
        <f>_xlfn.XLOOKUP(A3035,tblProducts[Column1],tblProducts[Description])</f>
        <v>ETHOMEEN C/12 BULK</v>
      </c>
      <c r="D3035" t="str">
        <f>_xlfn.XLOOKUP(B3035,tblProducts[Column1],tblProducts[Description])</f>
        <v>ETHOMEEN T/24 BULK</v>
      </c>
      <c r="E3035" t="s">
        <v>9</v>
      </c>
      <c r="F3035" t="s">
        <v>10</v>
      </c>
      <c r="G3035" t="s">
        <v>7</v>
      </c>
      <c r="H3035" t="s">
        <v>8</v>
      </c>
      <c r="I3035">
        <f t="shared" si="52"/>
        <v>1.5</v>
      </c>
    </row>
    <row r="3036" spans="1:9">
      <c r="A3036">
        <f>IF(MOD(ROW()-24,COUNTA(tblProducts[Description]))=0,A3035+1,A3035)</f>
        <v>27</v>
      </c>
      <c r="B3036">
        <f>MOD(ROW()-24,COUNTA(tblProducts[Description]))+1</f>
        <v>49</v>
      </c>
      <c r="C3036" t="str">
        <f>_xlfn.XLOOKUP(A3036,tblProducts[Column1],tblProducts[Description])</f>
        <v>ETHOMEEN C/12 BULK</v>
      </c>
      <c r="D3036" t="str">
        <f>_xlfn.XLOOKUP(B3036,tblProducts[Column1],tblProducts[Description])</f>
        <v>ETHOMEEN T/25 BULK</v>
      </c>
      <c r="E3036" t="s">
        <v>9</v>
      </c>
      <c r="F3036" t="s">
        <v>10</v>
      </c>
      <c r="G3036" t="s">
        <v>7</v>
      </c>
      <c r="H3036" t="s">
        <v>8</v>
      </c>
      <c r="I3036">
        <f t="shared" si="52"/>
        <v>1.5</v>
      </c>
    </row>
    <row r="3037" spans="1:9">
      <c r="A3037">
        <f>IF(MOD(ROW()-24,COUNTA(tblProducts[Description]))=0,A3036+1,A3036)</f>
        <v>27</v>
      </c>
      <c r="B3037">
        <f>MOD(ROW()-24,COUNTA(tblProducts[Description]))+1</f>
        <v>50</v>
      </c>
      <c r="C3037" t="str">
        <f>_xlfn.XLOOKUP(A3037,tblProducts[Column1],tblProducts[Description])</f>
        <v>ETHOMEEN C/12 BULK</v>
      </c>
      <c r="D3037" t="str">
        <f>_xlfn.XLOOKUP(B3037,tblProducts[Column1],tblProducts[Description])</f>
        <v>ETHOMEEN T/28 BULK</v>
      </c>
      <c r="E3037" t="s">
        <v>9</v>
      </c>
      <c r="F3037" t="s">
        <v>10</v>
      </c>
      <c r="G3037" t="s">
        <v>7</v>
      </c>
      <c r="H3037" t="s">
        <v>8</v>
      </c>
      <c r="I3037">
        <f t="shared" si="52"/>
        <v>1.5</v>
      </c>
    </row>
    <row r="3038" spans="1:9">
      <c r="A3038">
        <f>IF(MOD(ROW()-24,COUNTA(tblProducts[Description]))=0,A3037+1,A3037)</f>
        <v>27</v>
      </c>
      <c r="B3038">
        <f>MOD(ROW()-24,COUNTA(tblProducts[Description]))+1</f>
        <v>51</v>
      </c>
      <c r="C3038" t="str">
        <f>_xlfn.XLOOKUP(A3038,tblProducts[Column1],tblProducts[Description])</f>
        <v>ETHOMEEN C/12 BULK</v>
      </c>
      <c r="D3038" t="str">
        <f>_xlfn.XLOOKUP(B3038,tblProducts[Column1],tblProducts[Description])</f>
        <v>ETHYLAN 1008 SA BULK</v>
      </c>
      <c r="E3038" t="s">
        <v>9</v>
      </c>
      <c r="F3038" t="s">
        <v>12</v>
      </c>
      <c r="G3038" t="s">
        <v>7</v>
      </c>
      <c r="H3038" t="s">
        <v>8</v>
      </c>
      <c r="I3038">
        <f t="shared" si="52"/>
        <v>2</v>
      </c>
    </row>
    <row r="3039" spans="1:9">
      <c r="A3039">
        <f>IF(MOD(ROW()-24,COUNTA(tblProducts[Description]))=0,A3038+1,A3038)</f>
        <v>27</v>
      </c>
      <c r="B3039">
        <f>MOD(ROW()-24,COUNTA(tblProducts[Description]))+1</f>
        <v>52</v>
      </c>
      <c r="C3039" t="str">
        <f>_xlfn.XLOOKUP(A3039,tblProducts[Column1],tblProducts[Description])</f>
        <v>ETHOMEEN C/12 BULK</v>
      </c>
      <c r="D3039" t="str">
        <f>_xlfn.XLOOKUP(B3039,tblProducts[Column1],tblProducts[Description])</f>
        <v>ETHYLAN 325 BULK</v>
      </c>
      <c r="E3039" t="s">
        <v>9</v>
      </c>
      <c r="F3039" t="s">
        <v>12</v>
      </c>
      <c r="G3039" t="s">
        <v>7</v>
      </c>
      <c r="H3039" t="s">
        <v>8</v>
      </c>
      <c r="I3039">
        <f t="shared" si="52"/>
        <v>2</v>
      </c>
    </row>
    <row r="3040" spans="1:9">
      <c r="A3040">
        <f>IF(MOD(ROW()-24,COUNTA(tblProducts[Description]))=0,A3039+1,A3039)</f>
        <v>27</v>
      </c>
      <c r="B3040">
        <f>MOD(ROW()-24,COUNTA(tblProducts[Description]))+1</f>
        <v>53</v>
      </c>
      <c r="C3040" t="str">
        <f>_xlfn.XLOOKUP(A3040,tblProducts[Column1],tblProducts[Description])</f>
        <v>ETHOMEEN C/12 BULK</v>
      </c>
      <c r="D3040" t="str">
        <f>_xlfn.XLOOKUP(B3040,tblProducts[Column1],tblProducts[Description])</f>
        <v>ETHYLAN NS-500LQ BULK</v>
      </c>
      <c r="E3040" t="s">
        <v>9</v>
      </c>
      <c r="F3040" t="s">
        <v>12</v>
      </c>
      <c r="G3040" t="s">
        <v>7</v>
      </c>
      <c r="H3040" t="s">
        <v>8</v>
      </c>
      <c r="I3040">
        <f t="shared" si="52"/>
        <v>2</v>
      </c>
    </row>
    <row r="3041" spans="1:9">
      <c r="A3041">
        <f>IF(MOD(ROW()-24,COUNTA(tblProducts[Description]))=0,A3040+1,A3040)</f>
        <v>27</v>
      </c>
      <c r="B3041">
        <f>MOD(ROW()-24,COUNTA(tblProducts[Description]))+1</f>
        <v>54</v>
      </c>
      <c r="C3041" t="str">
        <f>_xlfn.XLOOKUP(A3041,tblProducts[Column1],tblProducts[Description])</f>
        <v>ETHOMEEN C/12 BULK</v>
      </c>
      <c r="D3041" t="str">
        <f>_xlfn.XLOOKUP(B3041,tblProducts[Column1],tblProducts[Description])</f>
        <v>ETHYLAN PRE NS-505 K BULK</v>
      </c>
      <c r="E3041" t="s">
        <v>9</v>
      </c>
      <c r="F3041" t="s">
        <v>12</v>
      </c>
      <c r="G3041" t="s">
        <v>7</v>
      </c>
      <c r="H3041" t="s">
        <v>8</v>
      </c>
      <c r="I3041">
        <f t="shared" si="52"/>
        <v>2</v>
      </c>
    </row>
    <row r="3042" spans="1:9">
      <c r="A3042">
        <f>IF(MOD(ROW()-24,COUNTA(tblProducts[Description]))=0,A3041+1,A3041)</f>
        <v>27</v>
      </c>
      <c r="B3042">
        <f>MOD(ROW()-24,COUNTA(tblProducts[Description]))+1</f>
        <v>55</v>
      </c>
      <c r="C3042" t="str">
        <f>_xlfn.XLOOKUP(A3042,tblProducts[Column1],tblProducts[Description])</f>
        <v>ETHOMEEN C/12 BULK</v>
      </c>
      <c r="D3042" t="str">
        <f>_xlfn.XLOOKUP(B3042,tblProducts[Column1],tblProducts[Description])</f>
        <v>ETHYLAN SN-90 BULK</v>
      </c>
      <c r="E3042" t="s">
        <v>9</v>
      </c>
      <c r="F3042" t="s">
        <v>12</v>
      </c>
      <c r="G3042" t="s">
        <v>7</v>
      </c>
      <c r="H3042" t="s">
        <v>8</v>
      </c>
      <c r="I3042">
        <f t="shared" si="52"/>
        <v>2</v>
      </c>
    </row>
    <row r="3043" spans="1:9">
      <c r="A3043">
        <f>IF(MOD(ROW()-24,COUNTA(tblProducts[Description]))=0,A3042+1,A3042)</f>
        <v>27</v>
      </c>
      <c r="B3043">
        <f>MOD(ROW()-24,COUNTA(tblProducts[Description]))+1</f>
        <v>56</v>
      </c>
      <c r="C3043" t="str">
        <f>_xlfn.XLOOKUP(A3043,tblProducts[Column1],tblProducts[Description])</f>
        <v>ETHOMEEN C/12 BULK</v>
      </c>
      <c r="D3043" t="str">
        <f>_xlfn.XLOOKUP(B3043,tblProducts[Column1],tblProducts[Description])</f>
        <v>ETHYLAN TD-100 BULK</v>
      </c>
      <c r="E3043" t="s">
        <v>9</v>
      </c>
      <c r="F3043" t="s">
        <v>12</v>
      </c>
      <c r="G3043" t="s">
        <v>7</v>
      </c>
      <c r="H3043" t="s">
        <v>8</v>
      </c>
      <c r="I3043">
        <f t="shared" si="52"/>
        <v>2</v>
      </c>
    </row>
    <row r="3044" spans="1:9">
      <c r="A3044">
        <f>IF(MOD(ROW()-24,COUNTA(tblProducts[Description]))=0,A3043+1,A3043)</f>
        <v>27</v>
      </c>
      <c r="B3044">
        <f>MOD(ROW()-24,COUNTA(tblProducts[Description]))+1</f>
        <v>57</v>
      </c>
      <c r="C3044" t="str">
        <f>_xlfn.XLOOKUP(A3044,tblProducts[Column1],tblProducts[Description])</f>
        <v>ETHOMEEN C/12 BULK</v>
      </c>
      <c r="D3044" t="str">
        <f>_xlfn.XLOOKUP(B3044,tblProducts[Column1],tblProducts[Description])</f>
        <v>ETHYLAN TD-120 BULK</v>
      </c>
      <c r="E3044" t="s">
        <v>9</v>
      </c>
      <c r="F3044" t="s">
        <v>12</v>
      </c>
      <c r="G3044" t="s">
        <v>7</v>
      </c>
      <c r="H3044" t="s">
        <v>8</v>
      </c>
      <c r="I3044">
        <f t="shared" si="52"/>
        <v>2</v>
      </c>
    </row>
    <row r="3045" spans="1:9">
      <c r="A3045">
        <f>IF(MOD(ROW()-24,COUNTA(tblProducts[Description]))=0,A3044+1,A3044)</f>
        <v>27</v>
      </c>
      <c r="B3045">
        <f>MOD(ROW()-24,COUNTA(tblProducts[Description]))+1</f>
        <v>58</v>
      </c>
      <c r="C3045" t="str">
        <f>_xlfn.XLOOKUP(A3045,tblProducts[Column1],tblProducts[Description])</f>
        <v>ETHOMEEN C/12 BULK</v>
      </c>
      <c r="D3045" t="str">
        <f>_xlfn.XLOOKUP(B3045,tblProducts[Column1],tblProducts[Description])</f>
        <v>ETHYLAN TD-1407 BULK</v>
      </c>
      <c r="E3045" t="s">
        <v>9</v>
      </c>
      <c r="F3045" t="s">
        <v>12</v>
      </c>
      <c r="G3045" t="s">
        <v>7</v>
      </c>
      <c r="H3045" t="s">
        <v>8</v>
      </c>
      <c r="I3045">
        <f t="shared" si="52"/>
        <v>2</v>
      </c>
    </row>
    <row r="3046" spans="1:9">
      <c r="A3046">
        <f>IF(MOD(ROW()-24,COUNTA(tblProducts[Description]))=0,A3045+1,A3045)</f>
        <v>27</v>
      </c>
      <c r="B3046">
        <f>MOD(ROW()-24,COUNTA(tblProducts[Description]))+1</f>
        <v>59</v>
      </c>
      <c r="C3046" t="str">
        <f>_xlfn.XLOOKUP(A3046,tblProducts[Column1],tblProducts[Description])</f>
        <v>ETHOMEEN C/12 BULK</v>
      </c>
      <c r="D3046" t="str">
        <f>_xlfn.XLOOKUP(B3046,tblProducts[Column1],tblProducts[Description])</f>
        <v>ETHYLAN TD-40 BULK</v>
      </c>
      <c r="E3046" t="s">
        <v>9</v>
      </c>
      <c r="F3046" t="s">
        <v>12</v>
      </c>
      <c r="G3046" t="s">
        <v>7</v>
      </c>
      <c r="H3046" t="s">
        <v>8</v>
      </c>
      <c r="I3046">
        <f t="shared" si="52"/>
        <v>2</v>
      </c>
    </row>
    <row r="3047" spans="1:9">
      <c r="A3047">
        <f>IF(MOD(ROW()-24,COUNTA(tblProducts[Description]))=0,A3046+1,A3046)</f>
        <v>27</v>
      </c>
      <c r="B3047">
        <f>MOD(ROW()-24,COUNTA(tblProducts[Description]))+1</f>
        <v>60</v>
      </c>
      <c r="C3047" t="str">
        <f>_xlfn.XLOOKUP(A3047,tblProducts[Column1],tblProducts[Description])</f>
        <v>ETHOMEEN C/12 BULK</v>
      </c>
      <c r="D3047" t="str">
        <f>_xlfn.XLOOKUP(B3047,tblProducts[Column1],tblProducts[Description])</f>
        <v>ETHYLAN TD-60 BULK</v>
      </c>
      <c r="E3047" t="s">
        <v>9</v>
      </c>
      <c r="F3047" t="s">
        <v>12</v>
      </c>
      <c r="G3047" t="s">
        <v>7</v>
      </c>
      <c r="H3047" t="s">
        <v>8</v>
      </c>
      <c r="I3047">
        <f t="shared" si="52"/>
        <v>2</v>
      </c>
    </row>
    <row r="3048" spans="1:9">
      <c r="A3048">
        <f>IF(MOD(ROW()-24,COUNTA(tblProducts[Description]))=0,A3047+1,A3047)</f>
        <v>27</v>
      </c>
      <c r="B3048">
        <f>MOD(ROW()-24,COUNTA(tblProducts[Description]))+1</f>
        <v>61</v>
      </c>
      <c r="C3048" t="str">
        <f>_xlfn.XLOOKUP(A3048,tblProducts[Column1],tblProducts[Description])</f>
        <v>ETHOMEEN C/12 BULK</v>
      </c>
      <c r="D3048" t="str">
        <f>_xlfn.XLOOKUP(B3048,tblProducts[Column1],tblProducts[Description])</f>
        <v>INTERMEDIATE BE-110L BULK</v>
      </c>
      <c r="E3048" t="s">
        <v>9</v>
      </c>
      <c r="F3048" t="s">
        <v>12</v>
      </c>
      <c r="G3048" t="s">
        <v>7</v>
      </c>
      <c r="H3048" t="s">
        <v>8</v>
      </c>
      <c r="I3048">
        <f t="shared" si="52"/>
        <v>2</v>
      </c>
    </row>
    <row r="3049" spans="1:9">
      <c r="A3049">
        <f>IF(MOD(ROW()-24,COUNTA(tblProducts[Description]))=0,A3048+1,A3048)</f>
        <v>27</v>
      </c>
      <c r="B3049">
        <f>MOD(ROW()-24,COUNTA(tblProducts[Description]))+1</f>
        <v>62</v>
      </c>
      <c r="C3049" t="str">
        <f>_xlfn.XLOOKUP(A3049,tblProducts[Column1],tblProducts[Description])</f>
        <v>ETHOMEEN C/12 BULK</v>
      </c>
      <c r="D3049" t="str">
        <f>_xlfn.XLOOKUP(B3049,tblProducts[Column1],tblProducts[Description])</f>
        <v>INTERMEDIATE DPG-415 BULK</v>
      </c>
      <c r="E3049" t="s">
        <v>9</v>
      </c>
      <c r="F3049" t="s">
        <v>12</v>
      </c>
      <c r="G3049" t="s">
        <v>7</v>
      </c>
      <c r="H3049" t="s">
        <v>8</v>
      </c>
      <c r="I3049">
        <f t="shared" si="52"/>
        <v>2</v>
      </c>
    </row>
    <row r="3050" spans="1:9">
      <c r="A3050">
        <f>IF(MOD(ROW()-24,COUNTA(tblProducts[Description]))=0,A3049+1,A3049)</f>
        <v>27</v>
      </c>
      <c r="B3050">
        <f>MOD(ROW()-24,COUNTA(tblProducts[Description]))+1</f>
        <v>63</v>
      </c>
      <c r="C3050" t="str">
        <f>_xlfn.XLOOKUP(A3050,tblProducts[Column1],tblProducts[Description])</f>
        <v>ETHOMEEN C/12 BULK</v>
      </c>
      <c r="D3050" t="str">
        <f>_xlfn.XLOOKUP(B3050,tblProducts[Column1],tblProducts[Description])</f>
        <v>PROPODUOMEEN T/12 BULK</v>
      </c>
      <c r="E3050" t="s">
        <v>9</v>
      </c>
      <c r="F3050" t="s">
        <v>12</v>
      </c>
      <c r="G3050" t="s">
        <v>9</v>
      </c>
      <c r="H3050" t="s">
        <v>8</v>
      </c>
      <c r="I3050">
        <f t="shared" si="52"/>
        <v>4</v>
      </c>
    </row>
    <row r="3051" spans="1:9">
      <c r="A3051">
        <f>IF(MOD(ROW()-24,COUNTA(tblProducts[Description]))=0,A3050+1,A3050)</f>
        <v>27</v>
      </c>
      <c r="B3051">
        <f>MOD(ROW()-24,COUNTA(tblProducts[Description]))+1</f>
        <v>64</v>
      </c>
      <c r="C3051" t="str">
        <f>_xlfn.XLOOKUP(A3051,tblProducts[Column1],tblProducts[Description])</f>
        <v>ETHOMEEN C/12 BULK</v>
      </c>
      <c r="D3051" t="str">
        <f>_xlfn.XLOOKUP(B3051,tblProducts[Column1],tblProducts[Description])</f>
        <v>PROPOMEEN T/12 BULK</v>
      </c>
      <c r="E3051" t="s">
        <v>9</v>
      </c>
      <c r="F3051" t="s">
        <v>12</v>
      </c>
      <c r="G3051" t="s">
        <v>9</v>
      </c>
      <c r="H3051" t="s">
        <v>8</v>
      </c>
      <c r="I3051">
        <f t="shared" si="52"/>
        <v>4</v>
      </c>
    </row>
    <row r="3052" spans="1:9">
      <c r="A3052">
        <f>IF(MOD(ROW()-24,COUNTA(tblProducts[Description]))=0,A3051+1,A3051)</f>
        <v>27</v>
      </c>
      <c r="B3052">
        <f>MOD(ROW()-24,COUNTA(tblProducts[Description]))+1</f>
        <v>65</v>
      </c>
      <c r="C3052" t="str">
        <f>_xlfn.XLOOKUP(A3052,tblProducts[Column1],tblProducts[Description])</f>
        <v>ETHOMEEN C/12 BULK</v>
      </c>
      <c r="D3052" t="str">
        <f>_xlfn.XLOOKUP(B3052,tblProducts[Column1],tblProducts[Description])</f>
        <v>TMP-420 BULK</v>
      </c>
      <c r="E3052" t="s">
        <v>9</v>
      </c>
      <c r="F3052" t="s">
        <v>12</v>
      </c>
      <c r="G3052" t="s">
        <v>7</v>
      </c>
      <c r="H3052" t="s">
        <v>8</v>
      </c>
      <c r="I3052">
        <f t="shared" si="52"/>
        <v>2</v>
      </c>
    </row>
    <row r="3053" spans="1:9">
      <c r="A3053">
        <f>IF(MOD(ROW()-24,COUNTA(tblProducts[Description]))=0,A3052+1,A3052)</f>
        <v>27</v>
      </c>
      <c r="B3053">
        <f>MOD(ROW()-24,COUNTA(tblProducts[Description]))+1</f>
        <v>66</v>
      </c>
      <c r="C3053" t="str">
        <f>_xlfn.XLOOKUP(A3053,tblProducts[Column1],tblProducts[Description])</f>
        <v>ETHOMEEN C/12 BULK</v>
      </c>
      <c r="D3053" t="str">
        <f>_xlfn.XLOOKUP(B3053,tblProducts[Column1],tblProducts[Description])</f>
        <v>TMP-80 BULK</v>
      </c>
      <c r="E3053" t="s">
        <v>9</v>
      </c>
      <c r="F3053" t="s">
        <v>12</v>
      </c>
      <c r="G3053" t="s">
        <v>7</v>
      </c>
      <c r="H3053" t="s">
        <v>8</v>
      </c>
      <c r="I3053">
        <f t="shared" si="52"/>
        <v>2</v>
      </c>
    </row>
    <row r="3054" spans="1:9">
      <c r="A3054">
        <f>IF(MOD(ROW()-24,COUNTA(tblProducts[Description]))=0,A3053+1,A3053)</f>
        <v>27</v>
      </c>
      <c r="B3054">
        <f>MOD(ROW()-24,COUNTA(tblProducts[Description]))+1</f>
        <v>67</v>
      </c>
      <c r="C3054" t="str">
        <f>_xlfn.XLOOKUP(A3054,tblProducts[Column1],tblProducts[Description])</f>
        <v>ETHOMEEN C/12 BULK</v>
      </c>
      <c r="D3054" t="str">
        <f>_xlfn.XLOOKUP(B3054,tblProducts[Column1],tblProducts[Description])</f>
        <v>VISCO 352 BULK</v>
      </c>
      <c r="E3054" t="s">
        <v>9</v>
      </c>
      <c r="F3054" t="s">
        <v>12</v>
      </c>
      <c r="G3054" t="s">
        <v>7</v>
      </c>
      <c r="H3054" t="s">
        <v>8</v>
      </c>
      <c r="I3054">
        <f t="shared" si="52"/>
        <v>2</v>
      </c>
    </row>
    <row r="3055" spans="1:9">
      <c r="A3055">
        <f>IF(MOD(ROW()-24,COUNTA(tblProducts[Description]))=0,A3054+1,A3054)</f>
        <v>27</v>
      </c>
      <c r="B3055">
        <f>MOD(ROW()-24,COUNTA(tblProducts[Description]))+1</f>
        <v>68</v>
      </c>
      <c r="C3055" t="str">
        <f>_xlfn.XLOOKUP(A3055,tblProducts[Column1],tblProducts[Description])</f>
        <v>ETHOMEEN C/12 BULK</v>
      </c>
      <c r="D3055" t="str">
        <f>_xlfn.XLOOKUP(B3055,tblProducts[Column1],tblProducts[Description])</f>
        <v>WITBREAK DPG-25 BULK</v>
      </c>
      <c r="E3055" t="s">
        <v>9</v>
      </c>
      <c r="F3055" t="s">
        <v>12</v>
      </c>
      <c r="G3055" t="s">
        <v>7</v>
      </c>
      <c r="H3055" t="s">
        <v>8</v>
      </c>
      <c r="I3055">
        <f t="shared" si="52"/>
        <v>2</v>
      </c>
    </row>
    <row r="3056" spans="1:9">
      <c r="A3056">
        <f>IF(MOD(ROW()-24,COUNTA(tblProducts[Description]))=0,A3055+1,A3055)</f>
        <v>27</v>
      </c>
      <c r="B3056">
        <f>MOD(ROW()-24,COUNTA(tblProducts[Description]))+1</f>
        <v>69</v>
      </c>
      <c r="C3056" t="str">
        <f>_xlfn.XLOOKUP(A3056,tblProducts[Column1],tblProducts[Description])</f>
        <v>ETHOMEEN C/12 BULK</v>
      </c>
      <c r="D3056" t="str">
        <f>_xlfn.XLOOKUP(B3056,tblProducts[Column1],tblProducts[Description])</f>
        <v>WITBREAK DPG-482 BULK</v>
      </c>
      <c r="E3056" t="s">
        <v>9</v>
      </c>
      <c r="F3056" t="s">
        <v>12</v>
      </c>
      <c r="G3056" t="s">
        <v>7</v>
      </c>
      <c r="H3056" t="s">
        <v>8</v>
      </c>
      <c r="I3056">
        <f t="shared" si="52"/>
        <v>2</v>
      </c>
    </row>
    <row r="3057" spans="1:9">
      <c r="A3057">
        <f>IF(MOD(ROW()-24,COUNTA(tblProducts[Description]))=0,A3056+1,A3056)</f>
        <v>27</v>
      </c>
      <c r="B3057">
        <f>MOD(ROW()-24,COUNTA(tblProducts[Description]))+1</f>
        <v>70</v>
      </c>
      <c r="C3057" t="str">
        <f>_xlfn.XLOOKUP(A3057,tblProducts[Column1],tblProducts[Description])</f>
        <v>ETHOMEEN C/12 BULK</v>
      </c>
      <c r="D3057" t="str">
        <f>_xlfn.XLOOKUP(B3057,tblProducts[Column1],tblProducts[Description])</f>
        <v>WITBREAK DPG-818 BULK</v>
      </c>
      <c r="E3057" t="s">
        <v>9</v>
      </c>
      <c r="F3057" t="s">
        <v>12</v>
      </c>
      <c r="G3057" t="s">
        <v>7</v>
      </c>
      <c r="H3057" t="s">
        <v>8</v>
      </c>
      <c r="I3057">
        <f t="shared" si="52"/>
        <v>2</v>
      </c>
    </row>
    <row r="3058" spans="1:9">
      <c r="A3058">
        <f>IF(MOD(ROW()-24,COUNTA(tblProducts[Description]))=0,A3057+1,A3057)</f>
        <v>27</v>
      </c>
      <c r="B3058">
        <f>MOD(ROW()-24,COUNTA(tblProducts[Description]))+1</f>
        <v>71</v>
      </c>
      <c r="C3058" t="str">
        <f>_xlfn.XLOOKUP(A3058,tblProducts[Column1],tblProducts[Description])</f>
        <v>ETHOMEEN C/12 BULK</v>
      </c>
      <c r="D3058" t="str">
        <f>_xlfn.XLOOKUP(B3058,tblProducts[Column1],tblProducts[Description])</f>
        <v>WITBREAK DTG-62 BULK</v>
      </c>
      <c r="E3058" t="s">
        <v>9</v>
      </c>
      <c r="F3058" t="s">
        <v>12</v>
      </c>
      <c r="G3058" t="s">
        <v>7</v>
      </c>
      <c r="H3058" t="s">
        <v>8</v>
      </c>
      <c r="I3058">
        <f t="shared" si="52"/>
        <v>2</v>
      </c>
    </row>
    <row r="3059" spans="1:9">
      <c r="A3059">
        <f>IF(MOD(ROW()-24,COUNTA(tblProducts[Description]))=0,A3058+1,A3058)</f>
        <v>27</v>
      </c>
      <c r="B3059">
        <f>MOD(ROW()-24,COUNTA(tblProducts[Description]))+1</f>
        <v>72</v>
      </c>
      <c r="C3059" t="str">
        <f>_xlfn.XLOOKUP(A3059,tblProducts[Column1],tblProducts[Description])</f>
        <v>ETHOMEEN C/12 BULK</v>
      </c>
      <c r="D3059" t="str">
        <f>_xlfn.XLOOKUP(B3059,tblProducts[Column1],tblProducts[Description])</f>
        <v>WITCOMUL 1844 BULK</v>
      </c>
      <c r="E3059" t="s">
        <v>9</v>
      </c>
      <c r="F3059" t="s">
        <v>12</v>
      </c>
      <c r="G3059" t="s">
        <v>7</v>
      </c>
      <c r="H3059" t="s">
        <v>8</v>
      </c>
      <c r="I3059">
        <f t="shared" si="52"/>
        <v>2</v>
      </c>
    </row>
    <row r="3060" spans="1:9">
      <c r="A3060">
        <f>IF(MOD(ROW()-24,COUNTA(tblProducts[Description]))=0,A3059+1,A3059)</f>
        <v>27</v>
      </c>
      <c r="B3060">
        <f>MOD(ROW()-24,COUNTA(tblProducts[Description]))+1</f>
        <v>73</v>
      </c>
      <c r="C3060" t="str">
        <f>_xlfn.XLOOKUP(A3060,tblProducts[Column1],tblProducts[Description])</f>
        <v>ETHOMEEN C/12 BULK</v>
      </c>
      <c r="D3060" t="str">
        <f>_xlfn.XLOOKUP(B3060,tblProducts[Column1],tblProducts[Description])</f>
        <v>WITCONOL 2690 BULK</v>
      </c>
      <c r="E3060" t="s">
        <v>9</v>
      </c>
      <c r="F3060" t="s">
        <v>12</v>
      </c>
      <c r="G3060" t="s">
        <v>7</v>
      </c>
      <c r="H3060" t="s">
        <v>8</v>
      </c>
      <c r="I3060">
        <f t="shared" si="52"/>
        <v>2</v>
      </c>
    </row>
    <row r="3061" spans="1:9">
      <c r="A3061">
        <f>IF(MOD(ROW()-24,COUNTA(tblProducts[Description]))=0,A3060+1,A3060)</f>
        <v>27</v>
      </c>
      <c r="B3061">
        <f>MOD(ROW()-24,COUNTA(tblProducts[Description]))+1</f>
        <v>74</v>
      </c>
      <c r="C3061" t="str">
        <f>_xlfn.XLOOKUP(A3061,tblProducts[Column1],tblProducts[Description])</f>
        <v>ETHOMEEN C/12 BULK</v>
      </c>
      <c r="D3061" t="str">
        <f>_xlfn.XLOOKUP(B3061,tblProducts[Column1],tblProducts[Description])</f>
        <v>ETHYLAN 324 BULK</v>
      </c>
      <c r="E3061" t="s">
        <v>9</v>
      </c>
      <c r="F3061" t="s">
        <v>12</v>
      </c>
      <c r="G3061" t="s">
        <v>7</v>
      </c>
      <c r="H3061" t="s">
        <v>8</v>
      </c>
      <c r="I3061">
        <f t="shared" si="52"/>
        <v>2</v>
      </c>
    </row>
    <row r="3062" spans="1:9">
      <c r="A3062">
        <f>IF(MOD(ROW()-24,COUNTA(tblProducts[Description]))=0,A3061+1,A3061)</f>
        <v>27</v>
      </c>
      <c r="B3062">
        <f>MOD(ROW()-24,COUNTA(tblProducts[Description]))+1</f>
        <v>75</v>
      </c>
      <c r="C3062" t="str">
        <f>_xlfn.XLOOKUP(A3062,tblProducts[Column1],tblProducts[Description])</f>
        <v>ETHOMEEN C/12 BULK</v>
      </c>
      <c r="D3062" t="str">
        <f>_xlfn.XLOOKUP(B3062,tblProducts[Column1],tblProducts[Description])</f>
        <v>WITCONOL NP-120 BULK</v>
      </c>
      <c r="E3062" t="s">
        <v>9</v>
      </c>
      <c r="F3062" t="s">
        <v>12</v>
      </c>
      <c r="G3062" t="s">
        <v>7</v>
      </c>
      <c r="H3062" t="s">
        <v>8</v>
      </c>
      <c r="I3062">
        <f t="shared" si="52"/>
        <v>2</v>
      </c>
    </row>
    <row r="3063" spans="1:9">
      <c r="A3063">
        <f>IF(MOD(ROW()-24,COUNTA(tblProducts[Description]))=0,A3062+1,A3062)</f>
        <v>27</v>
      </c>
      <c r="B3063">
        <f>MOD(ROW()-24,COUNTA(tblProducts[Description]))+1</f>
        <v>76</v>
      </c>
      <c r="C3063" t="str">
        <f>_xlfn.XLOOKUP(A3063,tblProducts[Column1],tblProducts[Description])</f>
        <v>ETHOMEEN C/12 BULK</v>
      </c>
      <c r="D3063" t="str">
        <f>_xlfn.XLOOKUP(B3063,tblProducts[Column1],tblProducts[Description])</f>
        <v>WITCONOL NP-130 BULK</v>
      </c>
      <c r="E3063" t="s">
        <v>9</v>
      </c>
      <c r="F3063" t="s">
        <v>12</v>
      </c>
      <c r="G3063" t="s">
        <v>7</v>
      </c>
      <c r="H3063" t="s">
        <v>8</v>
      </c>
      <c r="I3063">
        <f t="shared" si="52"/>
        <v>2</v>
      </c>
    </row>
    <row r="3064" spans="1:9">
      <c r="A3064">
        <f>IF(MOD(ROW()-24,COUNTA(tblProducts[Description]))=0,A3063+1,A3063)</f>
        <v>27</v>
      </c>
      <c r="B3064">
        <f>MOD(ROW()-24,COUNTA(tblProducts[Description]))+1</f>
        <v>77</v>
      </c>
      <c r="C3064" t="str">
        <f>_xlfn.XLOOKUP(A3064,tblProducts[Column1],tblProducts[Description])</f>
        <v>ETHOMEEN C/12 BULK</v>
      </c>
      <c r="D3064" t="str">
        <f>_xlfn.XLOOKUP(B3064,tblProducts[Column1],tblProducts[Description])</f>
        <v>WITCONOL NP-20 BULK</v>
      </c>
      <c r="E3064" t="s">
        <v>9</v>
      </c>
      <c r="F3064" t="s">
        <v>12</v>
      </c>
      <c r="G3064" t="s">
        <v>7</v>
      </c>
      <c r="H3064" t="s">
        <v>8</v>
      </c>
      <c r="I3064">
        <f t="shared" si="52"/>
        <v>2</v>
      </c>
    </row>
    <row r="3065" spans="1:9">
      <c r="A3065">
        <f>IF(MOD(ROW()-24,COUNTA(tblProducts[Description]))=0,A3064+1,A3064)</f>
        <v>27</v>
      </c>
      <c r="B3065">
        <f>MOD(ROW()-24,COUNTA(tblProducts[Description]))+1</f>
        <v>78</v>
      </c>
      <c r="C3065" t="str">
        <f>_xlfn.XLOOKUP(A3065,tblProducts[Column1],tblProducts[Description])</f>
        <v>ETHOMEEN C/12 BULK</v>
      </c>
      <c r="D3065" t="str">
        <f>_xlfn.XLOOKUP(B3065,tblProducts[Column1],tblProducts[Description])</f>
        <v>WITCONOL NP-330 BULK</v>
      </c>
      <c r="E3065" t="s">
        <v>9</v>
      </c>
      <c r="F3065" t="s">
        <v>12</v>
      </c>
      <c r="G3065" t="s">
        <v>7</v>
      </c>
      <c r="H3065" t="s">
        <v>8</v>
      </c>
      <c r="I3065">
        <f t="shared" si="52"/>
        <v>2</v>
      </c>
    </row>
    <row r="3066" spans="1:9">
      <c r="A3066">
        <f>IF(MOD(ROW()-24,COUNTA(tblProducts[Description]))=0,A3065+1,A3065)</f>
        <v>27</v>
      </c>
      <c r="B3066">
        <f>MOD(ROW()-24,COUNTA(tblProducts[Description]))+1</f>
        <v>79</v>
      </c>
      <c r="C3066" t="str">
        <f>_xlfn.XLOOKUP(A3066,tblProducts[Column1],tblProducts[Description])</f>
        <v>ETHOMEEN C/12 BULK</v>
      </c>
      <c r="D3066" t="str">
        <f>_xlfn.XLOOKUP(B3066,tblProducts[Column1],tblProducts[Description])</f>
        <v>WITCONOL NP-40 BULK</v>
      </c>
      <c r="E3066" t="s">
        <v>9</v>
      </c>
      <c r="F3066" t="s">
        <v>12</v>
      </c>
      <c r="G3066" t="s">
        <v>7</v>
      </c>
      <c r="H3066" t="s">
        <v>8</v>
      </c>
      <c r="I3066">
        <f t="shared" si="52"/>
        <v>2</v>
      </c>
    </row>
    <row r="3067" spans="1:9">
      <c r="A3067">
        <f>IF(MOD(ROW()-24,COUNTA(tblProducts[Description]))=0,A3066+1,A3066)</f>
        <v>27</v>
      </c>
      <c r="B3067">
        <f>MOD(ROW()-24,COUNTA(tblProducts[Description]))+1</f>
        <v>80</v>
      </c>
      <c r="C3067" t="str">
        <f>_xlfn.XLOOKUP(A3067,tblProducts[Column1],tblProducts[Description])</f>
        <v>ETHOMEEN C/12 BULK</v>
      </c>
      <c r="D3067" t="str">
        <f>_xlfn.XLOOKUP(B3067,tblProducts[Column1],tblProducts[Description])</f>
        <v>WITCONOL NP-60 BULK</v>
      </c>
      <c r="E3067" t="s">
        <v>9</v>
      </c>
      <c r="F3067" t="s">
        <v>12</v>
      </c>
      <c r="G3067" t="s">
        <v>7</v>
      </c>
      <c r="H3067" t="s">
        <v>8</v>
      </c>
      <c r="I3067">
        <f t="shared" si="52"/>
        <v>2</v>
      </c>
    </row>
    <row r="3068" spans="1:9">
      <c r="A3068">
        <f>IF(MOD(ROW()-24,COUNTA(tblProducts[Description]))=0,A3067+1,A3067)</f>
        <v>27</v>
      </c>
      <c r="B3068">
        <f>MOD(ROW()-24,COUNTA(tblProducts[Description]))+1</f>
        <v>81</v>
      </c>
      <c r="C3068" t="str">
        <f>_xlfn.XLOOKUP(A3068,tblProducts[Column1],tblProducts[Description])</f>
        <v>ETHOMEEN C/12 BULK</v>
      </c>
      <c r="D3068" t="str">
        <f>_xlfn.XLOOKUP(B3068,tblProducts[Column1],tblProducts[Description])</f>
        <v>WITCONOL NP-80 BULK</v>
      </c>
      <c r="E3068" t="s">
        <v>9</v>
      </c>
      <c r="F3068" t="s">
        <v>12</v>
      </c>
      <c r="G3068" t="s">
        <v>7</v>
      </c>
      <c r="H3068" t="s">
        <v>8</v>
      </c>
      <c r="I3068">
        <f t="shared" si="52"/>
        <v>2</v>
      </c>
    </row>
    <row r="3069" spans="1:9">
      <c r="A3069">
        <f>IF(MOD(ROW()-24,COUNTA(tblProducts[Description]))=0,A3068+1,A3068)</f>
        <v>27</v>
      </c>
      <c r="B3069">
        <f>MOD(ROW()-24,COUNTA(tblProducts[Description]))+1</f>
        <v>82</v>
      </c>
      <c r="C3069" t="str">
        <f>_xlfn.XLOOKUP(A3069,tblProducts[Column1],tblProducts[Description])</f>
        <v>ETHOMEEN C/12 BULK</v>
      </c>
      <c r="D3069" t="str">
        <f>_xlfn.XLOOKUP(B3069,tblProducts[Column1],tblProducts[Description])</f>
        <v>WITCONOL NP-90 BULK</v>
      </c>
      <c r="E3069" t="s">
        <v>9</v>
      </c>
      <c r="F3069" t="s">
        <v>12</v>
      </c>
      <c r="G3069" t="s">
        <v>7</v>
      </c>
      <c r="H3069" t="s">
        <v>8</v>
      </c>
      <c r="I3069">
        <f t="shared" si="52"/>
        <v>2</v>
      </c>
    </row>
    <row r="3070" spans="1:9">
      <c r="A3070">
        <f>IF(MOD(ROW()-24,COUNTA(tblProducts[Description]))=0,A3069+1,A3069)</f>
        <v>27</v>
      </c>
      <c r="B3070">
        <f>MOD(ROW()-24,COUNTA(tblProducts[Description]))+1</f>
        <v>83</v>
      </c>
      <c r="C3070" t="str">
        <f>_xlfn.XLOOKUP(A3070,tblProducts[Column1],tblProducts[Description])</f>
        <v>ETHOMEEN C/12 BULK</v>
      </c>
      <c r="D3070" t="str">
        <f>_xlfn.XLOOKUP(B3070,tblProducts[Column1],tblProducts[Description])</f>
        <v>WITCONOL NS-108 PO BULK</v>
      </c>
      <c r="E3070" t="s">
        <v>9</v>
      </c>
      <c r="F3070" t="s">
        <v>12</v>
      </c>
      <c r="G3070" t="s">
        <v>7</v>
      </c>
      <c r="H3070" t="s">
        <v>8</v>
      </c>
      <c r="I3070">
        <f t="shared" si="52"/>
        <v>2</v>
      </c>
    </row>
    <row r="3071" spans="1:9">
      <c r="A3071">
        <f>IF(MOD(ROW()-24,COUNTA(tblProducts[Description]))=0,A3070+1,A3070)</f>
        <v>27</v>
      </c>
      <c r="B3071">
        <f>MOD(ROW()-24,COUNTA(tblProducts[Description]))+1</f>
        <v>84</v>
      </c>
      <c r="C3071" t="str">
        <f>_xlfn.XLOOKUP(A3071,tblProducts[Column1],tblProducts[Description])</f>
        <v>ETHOMEEN C/12 BULK</v>
      </c>
      <c r="D3071" t="str">
        <f>_xlfn.XLOOKUP(B3071,tblProducts[Column1],tblProducts[Description])</f>
        <v>WITCONOL NS-505K BULK</v>
      </c>
      <c r="E3071" t="s">
        <v>9</v>
      </c>
      <c r="F3071" t="s">
        <v>12</v>
      </c>
      <c r="G3071" t="s">
        <v>7</v>
      </c>
      <c r="H3071" t="s">
        <v>8</v>
      </c>
      <c r="I3071">
        <f t="shared" si="52"/>
        <v>2</v>
      </c>
    </row>
    <row r="3072" spans="1:9">
      <c r="A3072">
        <f>IF(MOD(ROW()-24,COUNTA(tblProducts[Description]))=0,A3071+1,A3071)</f>
        <v>27</v>
      </c>
      <c r="B3072">
        <f>MOD(ROW()-24,COUNTA(tblProducts[Description]))+1</f>
        <v>85</v>
      </c>
      <c r="C3072" t="str">
        <f>_xlfn.XLOOKUP(A3072,tblProducts[Column1],tblProducts[Description])</f>
        <v>ETHOMEEN C/12 BULK</v>
      </c>
      <c r="D3072" t="str">
        <f>_xlfn.XLOOKUP(B3072,tblProducts[Column1],tblProducts[Description])</f>
        <v>WITCONOL NS-817 BULK</v>
      </c>
      <c r="E3072" t="s">
        <v>9</v>
      </c>
      <c r="F3072" t="s">
        <v>12</v>
      </c>
      <c r="G3072" t="s">
        <v>7</v>
      </c>
      <c r="H3072" t="s">
        <v>8</v>
      </c>
      <c r="I3072">
        <f t="shared" si="52"/>
        <v>2</v>
      </c>
    </row>
    <row r="3073" spans="1:9">
      <c r="A3073">
        <f>IF(MOD(ROW()-24,COUNTA(tblProducts[Description]))=0,A3072+1,A3072)</f>
        <v>27</v>
      </c>
      <c r="B3073">
        <f>MOD(ROW()-24,COUNTA(tblProducts[Description]))+1</f>
        <v>86</v>
      </c>
      <c r="C3073" t="str">
        <f>_xlfn.XLOOKUP(A3073,tblProducts[Column1],tblProducts[Description])</f>
        <v>ETHOMEEN C/12 BULK</v>
      </c>
      <c r="D3073" t="str">
        <f>_xlfn.XLOOKUP(B3073,tblProducts[Column1],tblProducts[Description])</f>
        <v>WITCONOL PD-375 BULK</v>
      </c>
      <c r="E3073" t="s">
        <v>9</v>
      </c>
      <c r="F3073" t="s">
        <v>12</v>
      </c>
      <c r="G3073" t="s">
        <v>7</v>
      </c>
      <c r="H3073" t="s">
        <v>8</v>
      </c>
      <c r="I3073">
        <f t="shared" si="52"/>
        <v>2</v>
      </c>
    </row>
    <row r="3074" spans="1:9">
      <c r="A3074">
        <f>IF(MOD(ROW()-24,COUNTA(tblProducts[Description]))=0,A3073+1,A3073)</f>
        <v>27</v>
      </c>
      <c r="B3074">
        <f>MOD(ROW()-24,COUNTA(tblProducts[Description]))+1</f>
        <v>87</v>
      </c>
      <c r="C3074" t="str">
        <f>_xlfn.XLOOKUP(A3074,tblProducts[Column1],tblProducts[Description])</f>
        <v>ETHOMEEN C/12 BULK</v>
      </c>
      <c r="D3074" t="str">
        <f>_xlfn.XLOOKUP(B3074,tblProducts[Column1],tblProducts[Description])</f>
        <v>WITCONOL PD-4085 BULK</v>
      </c>
      <c r="E3074" t="s">
        <v>9</v>
      </c>
      <c r="F3074" t="s">
        <v>12</v>
      </c>
      <c r="G3074" t="s">
        <v>7</v>
      </c>
      <c r="H3074" t="s">
        <v>8</v>
      </c>
      <c r="I3074">
        <f t="shared" si="52"/>
        <v>2</v>
      </c>
    </row>
    <row r="3075" spans="1:9">
      <c r="A3075">
        <f>IF(MOD(ROW()-24,COUNTA(tblProducts[Description]))=0,A3074+1,A3074)</f>
        <v>27</v>
      </c>
      <c r="B3075">
        <f>MOD(ROW()-24,COUNTA(tblProducts[Description]))+1</f>
        <v>88</v>
      </c>
      <c r="C3075" t="str">
        <f>_xlfn.XLOOKUP(A3075,tblProducts[Column1],tblProducts[Description])</f>
        <v>ETHOMEEN C/12 BULK</v>
      </c>
      <c r="D3075" t="str">
        <f>_xlfn.XLOOKUP(B3075,tblProducts[Column1],tblProducts[Description])</f>
        <v>WITCONOL PD-500 BULK</v>
      </c>
      <c r="E3075" t="s">
        <v>9</v>
      </c>
      <c r="F3075" t="s">
        <v>12</v>
      </c>
      <c r="G3075" t="s">
        <v>7</v>
      </c>
      <c r="H3075" t="s">
        <v>8</v>
      </c>
      <c r="I3075">
        <f t="shared" si="52"/>
        <v>2</v>
      </c>
    </row>
    <row r="3076" spans="1:9">
      <c r="A3076">
        <f>IF(MOD(ROW()-24,COUNTA(tblProducts[Description]))=0,A3075+1,A3075)</f>
        <v>27</v>
      </c>
      <c r="B3076">
        <f>MOD(ROW()-24,COUNTA(tblProducts[Description]))+1</f>
        <v>89</v>
      </c>
      <c r="C3076" t="str">
        <f>_xlfn.XLOOKUP(A3076,tblProducts[Column1],tblProducts[Description])</f>
        <v>ETHOMEEN C/12 BULK</v>
      </c>
      <c r="D3076" t="str">
        <f>_xlfn.XLOOKUP(B3076,tblProducts[Column1],tblProducts[Description])</f>
        <v>WITCONOL PEG-200 BULK</v>
      </c>
      <c r="E3076" t="s">
        <v>9</v>
      </c>
      <c r="F3076" t="s">
        <v>12</v>
      </c>
      <c r="G3076" t="s">
        <v>7</v>
      </c>
      <c r="H3076" t="s">
        <v>8</v>
      </c>
      <c r="I3076">
        <f t="shared" si="52"/>
        <v>2</v>
      </c>
    </row>
    <row r="3077" spans="1:9">
      <c r="A3077">
        <f>IF(MOD(ROW()-24,COUNTA(tblProducts[Description]))=0,A3076+1,A3076)</f>
        <v>27</v>
      </c>
      <c r="B3077">
        <f>MOD(ROW()-24,COUNTA(tblProducts[Description]))+1</f>
        <v>90</v>
      </c>
      <c r="C3077" t="str">
        <f>_xlfn.XLOOKUP(A3077,tblProducts[Column1],tblProducts[Description])</f>
        <v>ETHOMEEN C/12 BULK</v>
      </c>
      <c r="D3077" t="str">
        <f>_xlfn.XLOOKUP(B3077,tblProducts[Column1],tblProducts[Description])</f>
        <v>WITCONOL PEG-400 BULK</v>
      </c>
      <c r="E3077" t="s">
        <v>9</v>
      </c>
      <c r="F3077" t="s">
        <v>12</v>
      </c>
      <c r="G3077" t="s">
        <v>7</v>
      </c>
      <c r="H3077" t="s">
        <v>8</v>
      </c>
      <c r="I3077">
        <f t="shared" si="52"/>
        <v>2</v>
      </c>
    </row>
    <row r="3078" spans="1:9">
      <c r="A3078">
        <f>IF(MOD(ROW()-24,COUNTA(tblProducts[Description]))=0,A3077+1,A3077)</f>
        <v>27</v>
      </c>
      <c r="B3078">
        <f>MOD(ROW()-24,COUNTA(tblProducts[Description]))+1</f>
        <v>91</v>
      </c>
      <c r="C3078" t="str">
        <f>_xlfn.XLOOKUP(A3078,tblProducts[Column1],tblProducts[Description])</f>
        <v>ETHOMEEN C/12 BULK</v>
      </c>
      <c r="D3078" t="str">
        <f>_xlfn.XLOOKUP(B3078,tblProducts[Column1],tblProducts[Description])</f>
        <v>WITCONOL PEG-500 BULK</v>
      </c>
      <c r="E3078" t="s">
        <v>9</v>
      </c>
      <c r="F3078" t="s">
        <v>12</v>
      </c>
      <c r="G3078" t="s">
        <v>7</v>
      </c>
      <c r="H3078" t="s">
        <v>8</v>
      </c>
      <c r="I3078">
        <f t="shared" si="52"/>
        <v>2</v>
      </c>
    </row>
    <row r="3079" spans="1:9">
      <c r="A3079">
        <f>IF(MOD(ROW()-24,COUNTA(tblProducts[Description]))=0,A3078+1,A3078)</f>
        <v>27</v>
      </c>
      <c r="B3079">
        <f>MOD(ROW()-24,COUNTA(tblProducts[Description]))+1</f>
        <v>92</v>
      </c>
      <c r="C3079" t="str">
        <f>_xlfn.XLOOKUP(A3079,tblProducts[Column1],tblProducts[Description])</f>
        <v>ETHOMEEN C/12 BULK</v>
      </c>
      <c r="D3079" t="str">
        <f>_xlfn.XLOOKUP(B3079,tblProducts[Column1],tblProducts[Description])</f>
        <v>WITCONOL PEG-600 BULK</v>
      </c>
      <c r="E3079" t="s">
        <v>9</v>
      </c>
      <c r="F3079" t="s">
        <v>12</v>
      </c>
      <c r="G3079" t="s">
        <v>7</v>
      </c>
      <c r="H3079" t="s">
        <v>8</v>
      </c>
      <c r="I3079">
        <f t="shared" si="52"/>
        <v>2</v>
      </c>
    </row>
    <row r="3080" spans="1:9">
      <c r="A3080">
        <f>IF(MOD(ROW()-24,COUNTA(tblProducts[Description]))=0,A3079+1,A3079)</f>
        <v>27</v>
      </c>
      <c r="B3080">
        <f>MOD(ROW()-24,COUNTA(tblProducts[Description]))+1</f>
        <v>93</v>
      </c>
      <c r="C3080" t="str">
        <f>_xlfn.XLOOKUP(A3080,tblProducts[Column1],tblProducts[Description])</f>
        <v>ETHOMEEN C/12 BULK</v>
      </c>
      <c r="D3080" t="str">
        <f>_xlfn.XLOOKUP(B3080,tblProducts[Column1],tblProducts[Description])</f>
        <v>WITCONOL PH-70 BULK</v>
      </c>
      <c r="E3080" t="s">
        <v>9</v>
      </c>
      <c r="F3080" t="s">
        <v>12</v>
      </c>
      <c r="G3080" t="s">
        <v>7</v>
      </c>
      <c r="H3080" t="s">
        <v>8</v>
      </c>
      <c r="I3080">
        <f t="shared" si="52"/>
        <v>2</v>
      </c>
    </row>
    <row r="3081" spans="1:9">
      <c r="A3081">
        <f>IF(MOD(ROW()-24,COUNTA(tblProducts[Description]))=0,A3080+1,A3080)</f>
        <v>27</v>
      </c>
      <c r="B3081">
        <f>MOD(ROW()-24,COUNTA(tblProducts[Description]))+1</f>
        <v>94</v>
      </c>
      <c r="C3081" t="str">
        <f>_xlfn.XLOOKUP(A3081,tblProducts[Column1],tblProducts[Description])</f>
        <v>ETHOMEEN C/12 BULK</v>
      </c>
      <c r="D3081" t="str">
        <f>_xlfn.XLOOKUP(B3081,tblProducts[Column1],tblProducts[Description])</f>
        <v>WITCONOL SN-50 BULK</v>
      </c>
      <c r="E3081" t="s">
        <v>9</v>
      </c>
      <c r="F3081" t="s">
        <v>12</v>
      </c>
      <c r="G3081" t="s">
        <v>7</v>
      </c>
      <c r="H3081" t="s">
        <v>8</v>
      </c>
      <c r="I3081">
        <f t="shared" si="52"/>
        <v>2</v>
      </c>
    </row>
    <row r="3082" spans="1:9">
      <c r="A3082">
        <f>IF(MOD(ROW()-24,COUNTA(tblProducts[Description]))=0,A3081+1,A3081)</f>
        <v>27</v>
      </c>
      <c r="B3082">
        <f>MOD(ROW()-24,COUNTA(tblProducts[Description]))+1</f>
        <v>95</v>
      </c>
      <c r="C3082" t="str">
        <f>_xlfn.XLOOKUP(A3082,tblProducts[Column1],tblProducts[Description])</f>
        <v>ETHOMEEN C/12 BULK</v>
      </c>
      <c r="D3082" t="str">
        <f>_xlfn.XLOOKUP(B3082,tblProducts[Column1],tblProducts[Description])</f>
        <v>WITCONOL SN-70 BULK</v>
      </c>
      <c r="E3082" t="s">
        <v>9</v>
      </c>
      <c r="F3082" t="s">
        <v>12</v>
      </c>
      <c r="G3082" t="s">
        <v>7</v>
      </c>
      <c r="H3082" t="s">
        <v>8</v>
      </c>
      <c r="I3082">
        <f t="shared" si="52"/>
        <v>2</v>
      </c>
    </row>
    <row r="3083" spans="1:9">
      <c r="A3083">
        <f>IF(MOD(ROW()-24,COUNTA(tblProducts[Description]))=0,A3082+1,A3082)</f>
        <v>27</v>
      </c>
      <c r="B3083">
        <f>MOD(ROW()-24,COUNTA(tblProducts[Description]))+1</f>
        <v>96</v>
      </c>
      <c r="C3083" t="str">
        <f>_xlfn.XLOOKUP(A3083,tblProducts[Column1],tblProducts[Description])</f>
        <v>ETHOMEEN C/12 BULK</v>
      </c>
      <c r="D3083" t="str">
        <f>_xlfn.XLOOKUP(B3083,tblProducts[Column1],tblProducts[Description])</f>
        <v>REDICOTE E-47 NPF BULK</v>
      </c>
      <c r="E3083" t="s">
        <v>9</v>
      </c>
      <c r="F3083" t="s">
        <v>12</v>
      </c>
      <c r="G3083" t="s">
        <v>7</v>
      </c>
      <c r="H3083" t="s">
        <v>8</v>
      </c>
      <c r="I3083">
        <f t="shared" si="52"/>
        <v>2</v>
      </c>
    </row>
    <row r="3084" spans="1:9">
      <c r="A3084">
        <f>IF(MOD(ROW()-24,COUNTA(tblProducts[Description]))=0,A3083+1,A3083)</f>
        <v>27</v>
      </c>
      <c r="B3084">
        <f>MOD(ROW()-24,COUNTA(tblProducts[Description]))+1</f>
        <v>97</v>
      </c>
      <c r="C3084" t="str">
        <f>_xlfn.XLOOKUP(A3084,tblProducts[Column1],tblProducts[Description])</f>
        <v>ETHOMEEN C/12 BULK</v>
      </c>
      <c r="D3084" t="str">
        <f>_xlfn.XLOOKUP(B3084,tblProducts[Column1],tblProducts[Description])</f>
        <v>EMULPON CO-25 BULK</v>
      </c>
      <c r="E3084" t="s">
        <v>9</v>
      </c>
      <c r="F3084" t="s">
        <v>12</v>
      </c>
      <c r="G3084" t="s">
        <v>7</v>
      </c>
      <c r="H3084" t="s">
        <v>8</v>
      </c>
      <c r="I3084">
        <f t="shared" si="52"/>
        <v>2</v>
      </c>
    </row>
    <row r="3085" spans="1:9">
      <c r="A3085">
        <f>IF(MOD(ROW()-24,COUNTA(tblProducts[Description]))=0,A3084+1,A3084)</f>
        <v>27</v>
      </c>
      <c r="B3085">
        <f>MOD(ROW()-24,COUNTA(tblProducts[Description]))+1</f>
        <v>98</v>
      </c>
      <c r="C3085" t="str">
        <f>_xlfn.XLOOKUP(A3085,tblProducts[Column1],tblProducts[Description])</f>
        <v>ETHOMEEN C/12 BULK</v>
      </c>
      <c r="D3085" t="str">
        <f>_xlfn.XLOOKUP(B3085,tblProducts[Column1],tblProducts[Description])</f>
        <v>EMULPON CO-30 BULK</v>
      </c>
      <c r="E3085" t="s">
        <v>9</v>
      </c>
      <c r="F3085" t="s">
        <v>12</v>
      </c>
      <c r="G3085" t="s">
        <v>7</v>
      </c>
      <c r="H3085" t="s">
        <v>8</v>
      </c>
      <c r="I3085">
        <f t="shared" si="52"/>
        <v>2</v>
      </c>
    </row>
    <row r="3086" spans="1:9">
      <c r="A3086">
        <f>IF(MOD(ROW()-24,COUNTA(tblProducts[Description]))=0,A3085+1,A3085)</f>
        <v>27</v>
      </c>
      <c r="B3086">
        <f>MOD(ROW()-24,COUNTA(tblProducts[Description]))+1</f>
        <v>99</v>
      </c>
      <c r="C3086" t="str">
        <f>_xlfn.XLOOKUP(A3086,tblProducts[Column1],tblProducts[Description])</f>
        <v>ETHOMEEN C/12 BULK</v>
      </c>
      <c r="D3086" t="str">
        <f>_xlfn.XLOOKUP(B3086,tblProducts[Column1],tblProducts[Description])</f>
        <v>EMULPON CO-40 BULK</v>
      </c>
      <c r="E3086" t="s">
        <v>9</v>
      </c>
      <c r="F3086" t="s">
        <v>12</v>
      </c>
      <c r="G3086" t="s">
        <v>7</v>
      </c>
      <c r="H3086" t="s">
        <v>8</v>
      </c>
      <c r="I3086">
        <f t="shared" si="52"/>
        <v>2</v>
      </c>
    </row>
    <row r="3087" spans="1:9">
      <c r="A3087">
        <f>IF(MOD(ROW()-24,COUNTA(tblProducts[Description]))=0,A3086+1,A3086)</f>
        <v>27</v>
      </c>
      <c r="B3087">
        <f>MOD(ROW()-24,COUNTA(tblProducts[Description]))+1</f>
        <v>100</v>
      </c>
      <c r="C3087" t="str">
        <f>_xlfn.XLOOKUP(A3087,tblProducts[Column1],tblProducts[Description])</f>
        <v>ETHOMEEN C/12 BULK</v>
      </c>
      <c r="D3087" t="str">
        <f>_xlfn.XLOOKUP(B3087,tblProducts[Column1],tblProducts[Description])</f>
        <v>EMULPON CO-36 BULK</v>
      </c>
      <c r="E3087" t="s">
        <v>9</v>
      </c>
      <c r="F3087" t="s">
        <v>12</v>
      </c>
      <c r="G3087" t="s">
        <v>7</v>
      </c>
      <c r="H3087" t="s">
        <v>8</v>
      </c>
      <c r="I3087">
        <f t="shared" si="52"/>
        <v>2</v>
      </c>
    </row>
    <row r="3088" spans="1:9">
      <c r="A3088">
        <f>IF(MOD(ROW()-24,COUNTA(tblProducts[Description]))=0,A3087+1,A3087)</f>
        <v>27</v>
      </c>
      <c r="B3088">
        <f>MOD(ROW()-24,COUNTA(tblProducts[Description]))+1</f>
        <v>101</v>
      </c>
      <c r="C3088" t="str">
        <f>_xlfn.XLOOKUP(A3088,tblProducts[Column1],tblProducts[Description])</f>
        <v>ETHOMEEN C/12 BULK</v>
      </c>
      <c r="D3088" t="str">
        <f>_xlfn.XLOOKUP(B3088,tblProducts[Column1],tblProducts[Description])</f>
        <v>REDICOTE E-4819 BULK</v>
      </c>
      <c r="E3088" t="s">
        <v>9</v>
      </c>
      <c r="F3088" t="s">
        <v>12</v>
      </c>
      <c r="G3088" t="s">
        <v>7</v>
      </c>
      <c r="H3088" t="s">
        <v>8</v>
      </c>
      <c r="I3088">
        <f t="shared" si="52"/>
        <v>2</v>
      </c>
    </row>
    <row r="3089" spans="1:9">
      <c r="A3089">
        <f>IF(MOD(ROW()-24,COUNTA(tblProducts[Description]))=0,A3088+1,A3088)</f>
        <v>27</v>
      </c>
      <c r="B3089">
        <f>MOD(ROW()-24,COUNTA(tblProducts[Description]))+1</f>
        <v>102</v>
      </c>
      <c r="C3089" t="str">
        <f>_xlfn.XLOOKUP(A3089,tblProducts[Column1],tblProducts[Description])</f>
        <v>ETHOMEEN C/12 BULK</v>
      </c>
      <c r="D3089" t="str">
        <f>_xlfn.XLOOKUP(B3089,tblProducts[Column1],tblProducts[Description])</f>
        <v>ETHYLAN 1005 SA  BULK</v>
      </c>
      <c r="E3089" t="s">
        <v>9</v>
      </c>
      <c r="F3089" t="s">
        <v>12</v>
      </c>
      <c r="G3089" t="s">
        <v>7</v>
      </c>
      <c r="H3089" t="s">
        <v>13</v>
      </c>
      <c r="I3089">
        <f t="shared" si="52"/>
        <v>2</v>
      </c>
    </row>
    <row r="3090" spans="1:9">
      <c r="A3090">
        <f>IF(MOD(ROW()-24,COUNTA(tblProducts[Description]))=0,A3089+1,A3089)</f>
        <v>27</v>
      </c>
      <c r="B3090">
        <f>MOD(ROW()-24,COUNTA(tblProducts[Description]))+1</f>
        <v>103</v>
      </c>
      <c r="C3090" t="str">
        <f>_xlfn.XLOOKUP(A3090,tblProducts[Column1],tblProducts[Description])</f>
        <v>ETHOMEEN C/12 BULK</v>
      </c>
      <c r="D3090" t="str">
        <f>_xlfn.XLOOKUP(B3090,tblProducts[Column1],tblProducts[Description])</f>
        <v>ETHODUOMEEN T/15 BULK</v>
      </c>
      <c r="E3090" t="s">
        <v>9</v>
      </c>
      <c r="F3090" t="s">
        <v>10</v>
      </c>
      <c r="G3090" t="s">
        <v>7</v>
      </c>
      <c r="H3090" t="s">
        <v>8</v>
      </c>
      <c r="I3090">
        <f t="shared" si="52"/>
        <v>1.5</v>
      </c>
    </row>
    <row r="3091" spans="1:9">
      <c r="A3091">
        <f>IF(MOD(ROW()-24,COUNTA(tblProducts[Description]))=0,A3090+1,A3090)</f>
        <v>27</v>
      </c>
      <c r="B3091">
        <f>MOD(ROW()-24,COUNTA(tblProducts[Description]))+1</f>
        <v>104</v>
      </c>
      <c r="C3091" t="str">
        <f>_xlfn.XLOOKUP(A3091,tblProducts[Column1],tblProducts[Description])</f>
        <v>ETHOMEEN C/12 BULK</v>
      </c>
      <c r="D3091" t="str">
        <f>_xlfn.XLOOKUP(B3091,tblProducts[Column1],tblProducts[Description])</f>
        <v>C-6442 BULK</v>
      </c>
      <c r="E3091" t="s">
        <v>9</v>
      </c>
      <c r="F3091" t="s">
        <v>10</v>
      </c>
      <c r="G3091" t="s">
        <v>7</v>
      </c>
      <c r="H3091" t="s">
        <v>8</v>
      </c>
      <c r="I3091">
        <f t="shared" si="52"/>
        <v>1.5</v>
      </c>
    </row>
    <row r="3092" spans="1:9">
      <c r="A3092">
        <f>IF(MOD(ROW()-24,COUNTA(tblProducts[Description]))=0,A3091+1,A3091)</f>
        <v>27</v>
      </c>
      <c r="B3092">
        <f>MOD(ROW()-24,COUNTA(tblProducts[Description]))+1</f>
        <v>105</v>
      </c>
      <c r="C3092" t="str">
        <f>_xlfn.XLOOKUP(A3092,tblProducts[Column1],tblProducts[Description])</f>
        <v>ETHOMEEN C/12 BULK</v>
      </c>
      <c r="D3092" t="str">
        <f>_xlfn.XLOOKUP(B3092,tblProducts[Column1],tblProducts[Description])</f>
        <v>ETHODUOMEEN T/25  BULK</v>
      </c>
      <c r="E3092" t="s">
        <v>9</v>
      </c>
      <c r="F3092" t="s">
        <v>10</v>
      </c>
      <c r="G3092" t="s">
        <v>7</v>
      </c>
      <c r="H3092" t="s">
        <v>8</v>
      </c>
      <c r="I3092">
        <f t="shared" si="52"/>
        <v>1.5</v>
      </c>
    </row>
    <row r="3093" spans="1:9">
      <c r="A3093">
        <f>IF(MOD(ROW()-24,COUNTA(tblProducts[Description]))=0,A3092+1,A3092)</f>
        <v>27</v>
      </c>
      <c r="B3093">
        <f>MOD(ROW()-24,COUNTA(tblProducts[Description]))+1</f>
        <v>106</v>
      </c>
      <c r="C3093" t="str">
        <f>_xlfn.XLOOKUP(A3093,tblProducts[Column1],tblProducts[Description])</f>
        <v>ETHOMEEN C/12 BULK</v>
      </c>
      <c r="D3093" t="str">
        <f>_xlfn.XLOOKUP(B3093,tblProducts[Column1],tblProducts[Description])</f>
        <v>WITCONOL PD-2000 BULK</v>
      </c>
      <c r="E3093" t="s">
        <v>9</v>
      </c>
      <c r="F3093" t="s">
        <v>12</v>
      </c>
      <c r="G3093" t="s">
        <v>7</v>
      </c>
      <c r="H3093" t="s">
        <v>8</v>
      </c>
      <c r="I3093">
        <f t="shared" si="52"/>
        <v>2</v>
      </c>
    </row>
    <row r="3094" spans="1:9">
      <c r="A3094">
        <f>IF(MOD(ROW()-24,COUNTA(tblProducts[Description]))=0,A3093+1,A3093)</f>
        <v>27</v>
      </c>
      <c r="B3094">
        <f>MOD(ROW()-24,COUNTA(tblProducts[Description]))+1</f>
        <v>107</v>
      </c>
      <c r="C3094" t="str">
        <f>_xlfn.XLOOKUP(A3094,tblProducts[Column1],tblProducts[Description])</f>
        <v>ETHOMEEN C/12 BULK</v>
      </c>
      <c r="D3094" t="str">
        <f>_xlfn.XLOOKUP(B3094,tblProducts[Column1],tblProducts[Description])</f>
        <v>BEROL 347 BULK</v>
      </c>
      <c r="E3094" t="s">
        <v>9</v>
      </c>
      <c r="F3094" t="s">
        <v>12</v>
      </c>
      <c r="G3094" t="s">
        <v>7</v>
      </c>
      <c r="H3094" t="s">
        <v>8</v>
      </c>
      <c r="I3094">
        <f t="shared" si="52"/>
        <v>2</v>
      </c>
    </row>
    <row r="3095" spans="1:9">
      <c r="A3095">
        <f>IF(MOD(ROW()-24,COUNTA(tblProducts[Description]))=0,A3094+1,A3094)</f>
        <v>27</v>
      </c>
      <c r="B3095">
        <f>MOD(ROW()-24,COUNTA(tblProducts[Description]))+1</f>
        <v>108</v>
      </c>
      <c r="C3095" t="str">
        <f>_xlfn.XLOOKUP(A3095,tblProducts[Column1],tblProducts[Description])</f>
        <v>ETHOMEEN C/12 BULK</v>
      </c>
      <c r="D3095" t="str">
        <f>_xlfn.XLOOKUP(B3095,tblProducts[Column1],tblProducts[Description])</f>
        <v>ETHYLAN PT-3000 BULK</v>
      </c>
      <c r="E3095" t="s">
        <v>9</v>
      </c>
      <c r="F3095" t="s">
        <v>12</v>
      </c>
      <c r="G3095" t="s">
        <v>7</v>
      </c>
      <c r="H3095" t="s">
        <v>8</v>
      </c>
      <c r="I3095">
        <f t="shared" si="52"/>
        <v>2</v>
      </c>
    </row>
    <row r="3096" spans="1:9">
      <c r="A3096">
        <f>IF(MOD(ROW()-24,COUNTA(tblProducts[Description]))=0,A3095+1,A3095)</f>
        <v>27</v>
      </c>
      <c r="B3096">
        <f>MOD(ROW()-24,COUNTA(tblProducts[Description]))+1</f>
        <v>109</v>
      </c>
      <c r="C3096" t="str">
        <f>_xlfn.XLOOKUP(A3096,tblProducts[Column1],tblProducts[Description])</f>
        <v>ETHOMEEN C/12 BULK</v>
      </c>
      <c r="D3096" t="str">
        <f>_xlfn.XLOOKUP(B3096,tblProducts[Column1],tblProducts[Description])</f>
        <v>ETHYLAN HB4/BULK</v>
      </c>
      <c r="E3096" t="s">
        <v>9</v>
      </c>
      <c r="F3096" t="s">
        <v>12</v>
      </c>
      <c r="G3096" t="s">
        <v>7</v>
      </c>
      <c r="H3096" t="s">
        <v>8</v>
      </c>
      <c r="I3096">
        <f t="shared" si="52"/>
        <v>2</v>
      </c>
    </row>
    <row r="3097" spans="1:9">
      <c r="A3097">
        <f>IF(MOD(ROW()-24,COUNTA(tblProducts[Description]))=0,A3096+1,A3096)</f>
        <v>27</v>
      </c>
      <c r="B3097">
        <f>MOD(ROW()-24,COUNTA(tblProducts[Description]))+1</f>
        <v>110</v>
      </c>
      <c r="C3097" t="str">
        <f>_xlfn.XLOOKUP(A3097,tblProducts[Column1],tblProducts[Description])</f>
        <v>ETHOMEEN C/12 BULK</v>
      </c>
      <c r="D3097" t="str">
        <f>_xlfn.XLOOKUP(B3097,tblProducts[Column1],tblProducts[Description])</f>
        <v>ADSEE AB 600 BULK</v>
      </c>
      <c r="E3097" t="s">
        <v>9</v>
      </c>
      <c r="F3097" t="s">
        <v>10</v>
      </c>
      <c r="G3097" t="s">
        <v>7</v>
      </c>
      <c r="H3097" t="s">
        <v>8</v>
      </c>
      <c r="I3097">
        <f t="shared" ref="I3097:I3160" si="53">IF(E3097="NO",0,IF(F3097="HEEL WASH",1.5,2))+IF(G3097="NO",0,2)</f>
        <v>1.5</v>
      </c>
    </row>
    <row r="3098" spans="1:9">
      <c r="A3098">
        <f>IF(MOD(ROW()-24,COUNTA(tblProducts[Description]))=0,A3097+1,A3097)</f>
        <v>27</v>
      </c>
      <c r="B3098">
        <f>MOD(ROW()-24,COUNTA(tblProducts[Description]))+1</f>
        <v>111</v>
      </c>
      <c r="C3098" t="str">
        <f>_xlfn.XLOOKUP(A3098,tblProducts[Column1],tblProducts[Description])</f>
        <v>ETHOMEEN C/12 BULK</v>
      </c>
      <c r="D3098" t="str">
        <f>_xlfn.XLOOKUP(B3098,tblProducts[Column1],tblProducts[Description])</f>
        <v>WITCONOL PT-320  BULK</v>
      </c>
      <c r="E3098" t="s">
        <v>9</v>
      </c>
      <c r="F3098" t="s">
        <v>12</v>
      </c>
      <c r="G3098" t="s">
        <v>7</v>
      </c>
      <c r="H3098" t="s">
        <v>8</v>
      </c>
      <c r="I3098">
        <f t="shared" si="53"/>
        <v>2</v>
      </c>
    </row>
    <row r="3099" spans="1:9">
      <c r="A3099">
        <f>IF(MOD(ROW()-24,COUNTA(tblProducts[Description]))=0,A3098+1,A3098)</f>
        <v>27</v>
      </c>
      <c r="B3099">
        <f>MOD(ROW()-24,COUNTA(tblProducts[Description]))+1</f>
        <v>112</v>
      </c>
      <c r="C3099" t="str">
        <f>_xlfn.XLOOKUP(A3099,tblProducts[Column1],tblProducts[Description])</f>
        <v>ETHOMEEN C/12 BULK</v>
      </c>
      <c r="D3099" t="str">
        <f>_xlfn.XLOOKUP(B3099,tblProducts[Column1],tblProducts[Description])</f>
        <v>ETHYLAN DA-3 BULK</v>
      </c>
      <c r="E3099" t="s">
        <v>9</v>
      </c>
      <c r="F3099" t="s">
        <v>12</v>
      </c>
      <c r="G3099" t="s">
        <v>7</v>
      </c>
      <c r="H3099" t="s">
        <v>8</v>
      </c>
      <c r="I3099">
        <f t="shared" si="53"/>
        <v>2</v>
      </c>
    </row>
    <row r="3100" spans="1:9">
      <c r="A3100">
        <f>IF(MOD(ROW()-24,COUNTA(tblProducts[Description]))=0,A3099+1,A3099)</f>
        <v>27</v>
      </c>
      <c r="B3100">
        <f>MOD(ROW()-24,COUNTA(tblProducts[Description]))+1</f>
        <v>113</v>
      </c>
      <c r="C3100" t="str">
        <f>_xlfn.XLOOKUP(A3100,tblProducts[Column1],tblProducts[Description])</f>
        <v>ETHOMEEN C/12 BULK</v>
      </c>
      <c r="D3100" t="str">
        <f>_xlfn.XLOOKUP(B3100,tblProducts[Column1],tblProducts[Description])</f>
        <v>ETHOMEEN O/12 BULK</v>
      </c>
      <c r="E3100" t="s">
        <v>9</v>
      </c>
      <c r="F3100" t="s">
        <v>10</v>
      </c>
      <c r="G3100" t="s">
        <v>7</v>
      </c>
      <c r="H3100" t="s">
        <v>8</v>
      </c>
      <c r="I3100">
        <f t="shared" si="53"/>
        <v>1.5</v>
      </c>
    </row>
    <row r="3101" spans="1:9">
      <c r="A3101">
        <f>IF(MOD(ROW()-24,COUNTA(tblProducts[Description]))=0,A3100+1,A3100)</f>
        <v>27</v>
      </c>
      <c r="B3101">
        <f>MOD(ROW()-24,COUNTA(tblProducts[Description]))+1</f>
        <v>114</v>
      </c>
      <c r="C3101" t="str">
        <f>_xlfn.XLOOKUP(A3101,tblProducts[Column1],tblProducts[Description])</f>
        <v>ETHOMEEN C/12 BULK</v>
      </c>
      <c r="D3101" t="str">
        <f>_xlfn.XLOOKUP(B3101,tblProducts[Column1],tblProducts[Description])</f>
        <v>WITCONOL PT-1000 BULK</v>
      </c>
      <c r="E3101" t="s">
        <v>9</v>
      </c>
      <c r="F3101" t="s">
        <v>12</v>
      </c>
      <c r="G3101" t="s">
        <v>7</v>
      </c>
      <c r="H3101" t="s">
        <v>8</v>
      </c>
      <c r="I3101">
        <f t="shared" si="53"/>
        <v>2</v>
      </c>
    </row>
    <row r="3102" spans="1:9">
      <c r="A3102">
        <f>IF(MOD(ROW()-24,COUNTA(tblProducts[Description]))=0,A3101+1,A3101)</f>
        <v>28</v>
      </c>
      <c r="B3102">
        <f>MOD(ROW()-24,COUNTA(tblProducts[Description]))+1</f>
        <v>1</v>
      </c>
      <c r="C3102" t="str">
        <f>_xlfn.XLOOKUP(A3102,tblProducts[Column1],tblProducts[Description])</f>
        <v>ETHOMEEN C/12 M BULK</v>
      </c>
      <c r="D3102" t="str">
        <f>_xlfn.XLOOKUP(B3102,tblProducts[Column1],tblProducts[Description])</f>
        <v>ADSEE 4130 BULK</v>
      </c>
      <c r="E3102" t="s">
        <v>9</v>
      </c>
      <c r="F3102" t="s">
        <v>10</v>
      </c>
      <c r="G3102" t="s">
        <v>7</v>
      </c>
      <c r="H3102" t="s">
        <v>8</v>
      </c>
      <c r="I3102">
        <f t="shared" si="53"/>
        <v>1.5</v>
      </c>
    </row>
    <row r="3103" spans="1:9">
      <c r="A3103">
        <f>IF(MOD(ROW()-24,COUNTA(tblProducts[Description]))=0,A3102+1,A3102)</f>
        <v>28</v>
      </c>
      <c r="B3103">
        <f>MOD(ROW()-24,COUNTA(tblProducts[Description]))+1</f>
        <v>2</v>
      </c>
      <c r="C3103" t="str">
        <f>_xlfn.XLOOKUP(A3103,tblProducts[Column1],tblProducts[Description])</f>
        <v>ETHOMEEN C/12 M BULK</v>
      </c>
      <c r="D3103" t="str">
        <f>_xlfn.XLOOKUP(B3103,tblProducts[Column1],tblProducts[Description])</f>
        <v>ARMOSTAT 300 BULK</v>
      </c>
      <c r="E3103" t="s">
        <v>9</v>
      </c>
      <c r="F3103" t="s">
        <v>10</v>
      </c>
      <c r="G3103" t="s">
        <v>9</v>
      </c>
      <c r="H3103" t="s">
        <v>11</v>
      </c>
      <c r="I3103">
        <f t="shared" si="53"/>
        <v>3.5</v>
      </c>
    </row>
    <row r="3104" spans="1:9">
      <c r="A3104">
        <f>IF(MOD(ROW()-24,COUNTA(tblProducts[Description]))=0,A3103+1,A3103)</f>
        <v>28</v>
      </c>
      <c r="B3104">
        <f>MOD(ROW()-24,COUNTA(tblProducts[Description]))+1</f>
        <v>3</v>
      </c>
      <c r="C3104" t="str">
        <f>_xlfn.XLOOKUP(A3104,tblProducts[Column1],tblProducts[Description])</f>
        <v>ETHOMEEN C/12 M BULK</v>
      </c>
      <c r="D3104" t="str">
        <f>_xlfn.XLOOKUP(B3104,tblProducts[Column1],tblProducts[Description])</f>
        <v>ARMOSTAT 400 BULK</v>
      </c>
      <c r="E3104" t="s">
        <v>9</v>
      </c>
      <c r="F3104" t="s">
        <v>12</v>
      </c>
      <c r="G3104" t="s">
        <v>9</v>
      </c>
      <c r="H3104" t="s">
        <v>11</v>
      </c>
      <c r="I3104">
        <f t="shared" si="53"/>
        <v>4</v>
      </c>
    </row>
    <row r="3105" spans="1:9">
      <c r="A3105">
        <f>IF(MOD(ROW()-24,COUNTA(tblProducts[Description]))=0,A3104+1,A3104)</f>
        <v>28</v>
      </c>
      <c r="B3105">
        <f>MOD(ROW()-24,COUNTA(tblProducts[Description]))+1</f>
        <v>4</v>
      </c>
      <c r="C3105" t="str">
        <f>_xlfn.XLOOKUP(A3105,tblProducts[Column1],tblProducts[Description])</f>
        <v>ETHOMEEN C/12 M BULK</v>
      </c>
      <c r="D3105" t="str">
        <f>_xlfn.XLOOKUP(B3105,tblProducts[Column1],tblProducts[Description])</f>
        <v>ARMOSTAT 410 LM BULK</v>
      </c>
      <c r="E3105" t="s">
        <v>9</v>
      </c>
      <c r="F3105" t="s">
        <v>12</v>
      </c>
      <c r="G3105" t="s">
        <v>9</v>
      </c>
      <c r="H3105" t="s">
        <v>11</v>
      </c>
      <c r="I3105">
        <f t="shared" si="53"/>
        <v>4</v>
      </c>
    </row>
    <row r="3106" spans="1:9">
      <c r="A3106">
        <f>IF(MOD(ROW()-24,COUNTA(tblProducts[Description]))=0,A3105+1,A3105)</f>
        <v>28</v>
      </c>
      <c r="B3106">
        <f>MOD(ROW()-24,COUNTA(tblProducts[Description]))+1</f>
        <v>5</v>
      </c>
      <c r="C3106" t="str">
        <f>_xlfn.XLOOKUP(A3106,tblProducts[Column1],tblProducts[Description])</f>
        <v>ETHOMEEN C/12 M BULK</v>
      </c>
      <c r="D3106" t="str">
        <f>_xlfn.XLOOKUP(B3106,tblProducts[Column1],tblProducts[Description])</f>
        <v>ARMUL HE 5070 BULK</v>
      </c>
      <c r="E3106" t="s">
        <v>9</v>
      </c>
      <c r="F3106" t="s">
        <v>12</v>
      </c>
      <c r="G3106" t="s">
        <v>7</v>
      </c>
      <c r="H3106" t="s">
        <v>8</v>
      </c>
      <c r="I3106">
        <f t="shared" si="53"/>
        <v>2</v>
      </c>
    </row>
    <row r="3107" spans="1:9">
      <c r="A3107">
        <f>IF(MOD(ROW()-24,COUNTA(tblProducts[Description]))=0,A3106+1,A3106)</f>
        <v>28</v>
      </c>
      <c r="B3107">
        <f>MOD(ROW()-24,COUNTA(tblProducts[Description]))+1</f>
        <v>6</v>
      </c>
      <c r="C3107" t="str">
        <f>_xlfn.XLOOKUP(A3107,tblProducts[Column1],tblProducts[Description])</f>
        <v>ETHOMEEN C/12 M BULK</v>
      </c>
      <c r="D3107" t="str">
        <f>_xlfn.XLOOKUP(B3107,tblProducts[Column1],tblProducts[Description])</f>
        <v>BEROL 260 BULK</v>
      </c>
      <c r="E3107" t="s">
        <v>9</v>
      </c>
      <c r="F3107" t="s">
        <v>12</v>
      </c>
      <c r="G3107" t="s">
        <v>7</v>
      </c>
      <c r="H3107" t="s">
        <v>13</v>
      </c>
      <c r="I3107">
        <f t="shared" si="53"/>
        <v>2</v>
      </c>
    </row>
    <row r="3108" spans="1:9">
      <c r="A3108">
        <f>IF(MOD(ROW()-24,COUNTA(tblProducts[Description]))=0,A3107+1,A3107)</f>
        <v>28</v>
      </c>
      <c r="B3108">
        <f>MOD(ROW()-24,COUNTA(tblProducts[Description]))+1</f>
        <v>7</v>
      </c>
      <c r="C3108" t="str">
        <f>_xlfn.XLOOKUP(A3108,tblProducts[Column1],tblProducts[Description])</f>
        <v>ETHOMEEN C/12 M BULK</v>
      </c>
      <c r="D3108" t="str">
        <f>_xlfn.XLOOKUP(B3108,tblProducts[Column1],tblProducts[Description])</f>
        <v>BEROL 266 BULK</v>
      </c>
      <c r="E3108" t="s">
        <v>9</v>
      </c>
      <c r="F3108" t="s">
        <v>12</v>
      </c>
      <c r="G3108" t="s">
        <v>7</v>
      </c>
      <c r="H3108" t="s">
        <v>13</v>
      </c>
      <c r="I3108">
        <f t="shared" si="53"/>
        <v>2</v>
      </c>
    </row>
    <row r="3109" spans="1:9">
      <c r="A3109">
        <f>IF(MOD(ROW()-24,COUNTA(tblProducts[Description]))=0,A3108+1,A3108)</f>
        <v>28</v>
      </c>
      <c r="B3109">
        <f>MOD(ROW()-24,COUNTA(tblProducts[Description]))+1</f>
        <v>8</v>
      </c>
      <c r="C3109" t="str">
        <f>_xlfn.XLOOKUP(A3109,tblProducts[Column1],tblProducts[Description])</f>
        <v>ETHOMEEN C/12 M BULK</v>
      </c>
      <c r="D3109" t="str">
        <f>_xlfn.XLOOKUP(B3109,tblProducts[Column1],tblProducts[Description])</f>
        <v>BEROL 266V BULK</v>
      </c>
      <c r="E3109" t="s">
        <v>9</v>
      </c>
      <c r="F3109" t="s">
        <v>12</v>
      </c>
      <c r="G3109" t="s">
        <v>7</v>
      </c>
      <c r="H3109" t="s">
        <v>13</v>
      </c>
      <c r="I3109">
        <f t="shared" si="53"/>
        <v>2</v>
      </c>
    </row>
    <row r="3110" spans="1:9">
      <c r="A3110">
        <f>IF(MOD(ROW()-24,COUNTA(tblProducts[Description]))=0,A3109+1,A3109)</f>
        <v>28</v>
      </c>
      <c r="B3110">
        <f>MOD(ROW()-24,COUNTA(tblProducts[Description]))+1</f>
        <v>9</v>
      </c>
      <c r="C3110" t="str">
        <f>_xlfn.XLOOKUP(A3110,tblProducts[Column1],tblProducts[Description])</f>
        <v>ETHOMEEN C/12 M BULK</v>
      </c>
      <c r="D3110" t="str">
        <f>_xlfn.XLOOKUP(B3110,tblProducts[Column1],tblProducts[Description])</f>
        <v>BEROL 467 BULK</v>
      </c>
      <c r="E3110" t="s">
        <v>9</v>
      </c>
      <c r="F3110" t="s">
        <v>12</v>
      </c>
      <c r="G3110" t="s">
        <v>7</v>
      </c>
      <c r="H3110" t="s">
        <v>8</v>
      </c>
      <c r="I3110">
        <f t="shared" si="53"/>
        <v>2</v>
      </c>
    </row>
    <row r="3111" spans="1:9">
      <c r="A3111">
        <f>IF(MOD(ROW()-24,COUNTA(tblProducts[Description]))=0,A3110+1,A3110)</f>
        <v>28</v>
      </c>
      <c r="B3111">
        <f>MOD(ROW()-24,COUNTA(tblProducts[Description]))+1</f>
        <v>10</v>
      </c>
      <c r="C3111" t="str">
        <f>_xlfn.XLOOKUP(A3111,tblProducts[Column1],tblProducts[Description])</f>
        <v>ETHOMEEN C/12 M BULK</v>
      </c>
      <c r="D3111" t="str">
        <f>_xlfn.XLOOKUP(B3111,tblProducts[Column1],tblProducts[Description])</f>
        <v>BEROL OX 91-6 BULK</v>
      </c>
      <c r="E3111" t="s">
        <v>9</v>
      </c>
      <c r="F3111" t="s">
        <v>12</v>
      </c>
      <c r="G3111" t="s">
        <v>7</v>
      </c>
      <c r="H3111" t="s">
        <v>8</v>
      </c>
      <c r="I3111">
        <f t="shared" si="53"/>
        <v>2</v>
      </c>
    </row>
    <row r="3112" spans="1:9">
      <c r="A3112">
        <f>IF(MOD(ROW()-24,COUNTA(tblProducts[Description]))=0,A3111+1,A3111)</f>
        <v>28</v>
      </c>
      <c r="B3112">
        <f>MOD(ROW()-24,COUNTA(tblProducts[Description]))+1</f>
        <v>11</v>
      </c>
      <c r="C3112" t="str">
        <f>_xlfn.XLOOKUP(A3112,tblProducts[Column1],tblProducts[Description])</f>
        <v>ETHOMEEN C/12 M BULK</v>
      </c>
      <c r="D3112" t="str">
        <f>_xlfn.XLOOKUP(B3112,tblProducts[Column1],tblProducts[Description])</f>
        <v>C-5635 BULK</v>
      </c>
      <c r="E3112" t="s">
        <v>9</v>
      </c>
      <c r="F3112" t="s">
        <v>12</v>
      </c>
      <c r="G3112" t="s">
        <v>7</v>
      </c>
      <c r="H3112" t="s">
        <v>8</v>
      </c>
      <c r="I3112">
        <f t="shared" si="53"/>
        <v>2</v>
      </c>
    </row>
    <row r="3113" spans="1:9">
      <c r="A3113">
        <f>IF(MOD(ROW()-24,COUNTA(tblProducts[Description]))=0,A3112+1,A3112)</f>
        <v>28</v>
      </c>
      <c r="B3113">
        <f>MOD(ROW()-24,COUNTA(tblProducts[Description]))+1</f>
        <v>12</v>
      </c>
      <c r="C3113" t="str">
        <f>_xlfn.XLOOKUP(A3113,tblProducts[Column1],tblProducts[Description])</f>
        <v>ETHOMEEN C/12 M BULK</v>
      </c>
      <c r="D3113" t="str">
        <f>_xlfn.XLOOKUP(B3113,tblProducts[Column1],tblProducts[Description])</f>
        <v>C-6290 BULK</v>
      </c>
      <c r="E3113" t="s">
        <v>9</v>
      </c>
      <c r="F3113" t="s">
        <v>12</v>
      </c>
      <c r="G3113" t="s">
        <v>7</v>
      </c>
      <c r="H3113" t="s">
        <v>8</v>
      </c>
      <c r="I3113">
        <f t="shared" si="53"/>
        <v>2</v>
      </c>
    </row>
    <row r="3114" spans="1:9">
      <c r="A3114">
        <f>IF(MOD(ROW()-24,COUNTA(tblProducts[Description]))=0,A3113+1,A3113)</f>
        <v>28</v>
      </c>
      <c r="B3114">
        <f>MOD(ROW()-24,COUNTA(tblProducts[Description]))+1</f>
        <v>13</v>
      </c>
      <c r="C3114" t="str">
        <f>_xlfn.XLOOKUP(A3114,tblProducts[Column1],tblProducts[Description])</f>
        <v>ETHOMEEN C/12 M BULK</v>
      </c>
      <c r="D3114" t="str">
        <f>_xlfn.XLOOKUP(B3114,tblProducts[Column1],tblProducts[Description])</f>
        <v>C-6385 BULK</v>
      </c>
      <c r="E3114" t="s">
        <v>9</v>
      </c>
      <c r="F3114" t="s">
        <v>12</v>
      </c>
      <c r="G3114" t="s">
        <v>7</v>
      </c>
      <c r="H3114" t="s">
        <v>8</v>
      </c>
      <c r="I3114">
        <f t="shared" si="53"/>
        <v>2</v>
      </c>
    </row>
    <row r="3115" spans="1:9">
      <c r="A3115">
        <f>IF(MOD(ROW()-24,COUNTA(tblProducts[Description]))=0,A3114+1,A3114)</f>
        <v>28</v>
      </c>
      <c r="B3115">
        <f>MOD(ROW()-24,COUNTA(tblProducts[Description]))+1</f>
        <v>14</v>
      </c>
      <c r="C3115" t="str">
        <f>_xlfn.XLOOKUP(A3115,tblProducts[Column1],tblProducts[Description])</f>
        <v>ETHOMEEN C/12 M BULK</v>
      </c>
      <c r="D3115" t="str">
        <f>_xlfn.XLOOKUP(B3115,tblProducts[Column1],tblProducts[Description])</f>
        <v>C-6427 BULK</v>
      </c>
      <c r="E3115" t="s">
        <v>9</v>
      </c>
      <c r="F3115" t="s">
        <v>12</v>
      </c>
      <c r="G3115" t="s">
        <v>7</v>
      </c>
      <c r="H3115" t="s">
        <v>8</v>
      </c>
      <c r="I3115">
        <f t="shared" si="53"/>
        <v>2</v>
      </c>
    </row>
    <row r="3116" spans="1:9">
      <c r="A3116">
        <f>IF(MOD(ROW()-24,COUNTA(tblProducts[Description]))=0,A3115+1,A3115)</f>
        <v>28</v>
      </c>
      <c r="B3116">
        <f>MOD(ROW()-24,COUNTA(tblProducts[Description]))+1</f>
        <v>15</v>
      </c>
      <c r="C3116" t="str">
        <f>_xlfn.XLOOKUP(A3116,tblProducts[Column1],tblProducts[Description])</f>
        <v>ETHOMEEN C/12 M BULK</v>
      </c>
      <c r="D3116" t="str">
        <f>_xlfn.XLOOKUP(B3116,tblProducts[Column1],tblProducts[Description])</f>
        <v>EMULPON CO-200 BULK</v>
      </c>
      <c r="E3116" t="s">
        <v>9</v>
      </c>
      <c r="F3116" t="s">
        <v>12</v>
      </c>
      <c r="G3116" t="s">
        <v>7</v>
      </c>
      <c r="H3116" t="s">
        <v>8</v>
      </c>
      <c r="I3116">
        <f t="shared" si="53"/>
        <v>2</v>
      </c>
    </row>
    <row r="3117" spans="1:9">
      <c r="A3117">
        <f>IF(MOD(ROW()-24,COUNTA(tblProducts[Description]))=0,A3116+1,A3116)</f>
        <v>28</v>
      </c>
      <c r="B3117">
        <f>MOD(ROW()-24,COUNTA(tblProducts[Description]))+1</f>
        <v>16</v>
      </c>
      <c r="C3117" t="str">
        <f>_xlfn.XLOOKUP(A3117,tblProducts[Column1],tblProducts[Description])</f>
        <v>ETHOMEEN C/12 M BULK</v>
      </c>
      <c r="D3117" t="str">
        <f>_xlfn.XLOOKUP(B3117,tblProducts[Column1],tblProducts[Description])</f>
        <v>EMULPON CO-360 BULK</v>
      </c>
      <c r="E3117" t="s">
        <v>9</v>
      </c>
      <c r="F3117" t="s">
        <v>12</v>
      </c>
      <c r="G3117" t="s">
        <v>7</v>
      </c>
      <c r="H3117" t="s">
        <v>8</v>
      </c>
      <c r="I3117">
        <f t="shared" si="53"/>
        <v>2</v>
      </c>
    </row>
    <row r="3118" spans="1:9">
      <c r="A3118">
        <f>IF(MOD(ROW()-24,COUNTA(tblProducts[Description]))=0,A3117+1,A3117)</f>
        <v>28</v>
      </c>
      <c r="B3118">
        <f>MOD(ROW()-24,COUNTA(tblProducts[Description]))+1</f>
        <v>17</v>
      </c>
      <c r="C3118" t="str">
        <f>_xlfn.XLOOKUP(A3118,tblProducts[Column1],tblProducts[Description])</f>
        <v>ETHOMEEN C/12 M BULK</v>
      </c>
      <c r="D3118" t="str">
        <f>_xlfn.XLOOKUP(B3118,tblProducts[Column1],tblProducts[Description])</f>
        <v>EMULPON CO-550 BULK</v>
      </c>
      <c r="E3118" t="s">
        <v>9</v>
      </c>
      <c r="F3118" t="s">
        <v>12</v>
      </c>
      <c r="G3118" t="s">
        <v>7</v>
      </c>
      <c r="H3118" t="s">
        <v>8</v>
      </c>
      <c r="I3118">
        <f t="shared" si="53"/>
        <v>2</v>
      </c>
    </row>
    <row r="3119" spans="1:9">
      <c r="A3119">
        <f>IF(MOD(ROW()-24,COUNTA(tblProducts[Description]))=0,A3118+1,A3118)</f>
        <v>28</v>
      </c>
      <c r="B3119">
        <f>MOD(ROW()-24,COUNTA(tblProducts[Description]))+1</f>
        <v>18</v>
      </c>
      <c r="C3119" t="str">
        <f>_xlfn.XLOOKUP(A3119,tblProducts[Column1],tblProducts[Description])</f>
        <v>ETHOMEEN C/12 M BULK</v>
      </c>
      <c r="D3119" t="str">
        <f>_xlfn.XLOOKUP(B3119,tblProducts[Column1],tblProducts[Description])</f>
        <v>ETHODUOMEEN HT/13 BULK</v>
      </c>
      <c r="E3119" t="s">
        <v>9</v>
      </c>
      <c r="F3119" t="s">
        <v>12</v>
      </c>
      <c r="G3119" t="s">
        <v>7</v>
      </c>
      <c r="H3119" t="s">
        <v>8</v>
      </c>
      <c r="I3119">
        <f t="shared" si="53"/>
        <v>2</v>
      </c>
    </row>
    <row r="3120" spans="1:9">
      <c r="A3120">
        <f>IF(MOD(ROW()-24,COUNTA(tblProducts[Description]))=0,A3119+1,A3119)</f>
        <v>28</v>
      </c>
      <c r="B3120">
        <f>MOD(ROW()-24,COUNTA(tblProducts[Description]))+1</f>
        <v>19</v>
      </c>
      <c r="C3120" t="str">
        <f>_xlfn.XLOOKUP(A3120,tblProducts[Column1],tblProducts[Description])</f>
        <v>ETHOMEEN C/12 M BULK</v>
      </c>
      <c r="D3120" t="str">
        <f>_xlfn.XLOOKUP(B3120,tblProducts[Column1],tblProducts[Description])</f>
        <v>ETHODUOMEEN T/13 BULK</v>
      </c>
      <c r="E3120" t="s">
        <v>9</v>
      </c>
      <c r="F3120" t="s">
        <v>10</v>
      </c>
      <c r="G3120" t="s">
        <v>7</v>
      </c>
      <c r="H3120" t="s">
        <v>8</v>
      </c>
      <c r="I3120">
        <f t="shared" si="53"/>
        <v>1.5</v>
      </c>
    </row>
    <row r="3121" spans="1:9">
      <c r="A3121">
        <f>IF(MOD(ROW()-24,COUNTA(tblProducts[Description]))=0,A3120+1,A3120)</f>
        <v>28</v>
      </c>
      <c r="B3121">
        <f>MOD(ROW()-24,COUNTA(tblProducts[Description]))+1</f>
        <v>20</v>
      </c>
      <c r="C3121" t="str">
        <f>_xlfn.XLOOKUP(A3121,tblProducts[Column1],tblProducts[Description])</f>
        <v>ETHOMEEN C/12 M BULK</v>
      </c>
      <c r="D3121" t="str">
        <f>_xlfn.XLOOKUP(B3121,tblProducts[Column1],tblProducts[Description])</f>
        <v>ETHODUOMEEN T/13N BULK</v>
      </c>
      <c r="E3121" t="s">
        <v>9</v>
      </c>
      <c r="F3121" t="s">
        <v>10</v>
      </c>
      <c r="G3121" t="s">
        <v>7</v>
      </c>
      <c r="H3121" t="s">
        <v>8</v>
      </c>
      <c r="I3121">
        <f t="shared" si="53"/>
        <v>1.5</v>
      </c>
    </row>
    <row r="3122" spans="1:9">
      <c r="A3122">
        <f>IF(MOD(ROW()-24,COUNTA(tblProducts[Description]))=0,A3121+1,A3121)</f>
        <v>28</v>
      </c>
      <c r="B3122">
        <f>MOD(ROW()-24,COUNTA(tblProducts[Description]))+1</f>
        <v>21</v>
      </c>
      <c r="C3122" t="str">
        <f>_xlfn.XLOOKUP(A3122,tblProducts[Column1],tblProducts[Description])</f>
        <v>ETHOMEEN C/12 M BULK</v>
      </c>
      <c r="D3122" t="str">
        <f>_xlfn.XLOOKUP(B3122,tblProducts[Column1],tblProducts[Description])</f>
        <v>ETHODUOMEEN T/20 BULK</v>
      </c>
      <c r="E3122" t="s">
        <v>9</v>
      </c>
      <c r="F3122" t="s">
        <v>10</v>
      </c>
      <c r="G3122" t="s">
        <v>7</v>
      </c>
      <c r="H3122" t="s">
        <v>8</v>
      </c>
      <c r="I3122">
        <f t="shared" si="53"/>
        <v>1.5</v>
      </c>
    </row>
    <row r="3123" spans="1:9">
      <c r="A3123">
        <f>IF(MOD(ROW()-24,COUNTA(tblProducts[Description]))=0,A3122+1,A3122)</f>
        <v>28</v>
      </c>
      <c r="B3123">
        <f>MOD(ROW()-24,COUNTA(tblProducts[Description]))+1</f>
        <v>22</v>
      </c>
      <c r="C3123" t="str">
        <f>_xlfn.XLOOKUP(A3123,tblProducts[Column1],tblProducts[Description])</f>
        <v>ETHOMEEN C/12 M BULK</v>
      </c>
      <c r="D3123" t="str">
        <f>_xlfn.XLOOKUP(B3123,tblProducts[Column1],tblProducts[Description])</f>
        <v>ETHODUOMEEN T/25 BULK</v>
      </c>
      <c r="E3123" t="s">
        <v>9</v>
      </c>
      <c r="F3123" t="s">
        <v>10</v>
      </c>
      <c r="G3123" t="s">
        <v>7</v>
      </c>
      <c r="H3123" t="s">
        <v>8</v>
      </c>
      <c r="I3123">
        <f t="shared" si="53"/>
        <v>1.5</v>
      </c>
    </row>
    <row r="3124" spans="1:9">
      <c r="A3124">
        <f>IF(MOD(ROW()-24,COUNTA(tblProducts[Description]))=0,A3123+1,A3123)</f>
        <v>28</v>
      </c>
      <c r="B3124">
        <f>MOD(ROW()-24,COUNTA(tblProducts[Description]))+1</f>
        <v>23</v>
      </c>
      <c r="C3124" t="str">
        <f>_xlfn.XLOOKUP(A3124,tblProducts[Column1],tblProducts[Description])</f>
        <v>ETHOMEEN C/12 M BULK</v>
      </c>
      <c r="D3124" t="str">
        <f>_xlfn.XLOOKUP(B3124,tblProducts[Column1],tblProducts[Description])</f>
        <v>ETHOFAT 242/25 BULK</v>
      </c>
      <c r="E3124" t="s">
        <v>9</v>
      </c>
      <c r="F3124" t="s">
        <v>12</v>
      </c>
      <c r="G3124" t="s">
        <v>7</v>
      </c>
      <c r="H3124" t="s">
        <v>8</v>
      </c>
      <c r="I3124">
        <f t="shared" si="53"/>
        <v>2</v>
      </c>
    </row>
    <row r="3125" spans="1:9">
      <c r="A3125">
        <f>IF(MOD(ROW()-24,COUNTA(tblProducts[Description]))=0,A3124+1,A3124)</f>
        <v>28</v>
      </c>
      <c r="B3125">
        <f>MOD(ROW()-24,COUNTA(tblProducts[Description]))+1</f>
        <v>24</v>
      </c>
      <c r="C3125" t="str">
        <f>_xlfn.XLOOKUP(A3125,tblProducts[Column1],tblProducts[Description])</f>
        <v>ETHOMEEN C/12 M BULK</v>
      </c>
      <c r="D3125" t="str">
        <f>_xlfn.XLOOKUP(B3125,tblProducts[Column1],tblProducts[Description])</f>
        <v>ETHOMEEN C/12S BULK</v>
      </c>
      <c r="E3125" t="s">
        <v>9</v>
      </c>
      <c r="F3125" t="s">
        <v>12</v>
      </c>
      <c r="G3125" t="s">
        <v>7</v>
      </c>
      <c r="H3125" t="s">
        <v>8</v>
      </c>
      <c r="I3125">
        <f t="shared" si="53"/>
        <v>2</v>
      </c>
    </row>
    <row r="3126" spans="1:9">
      <c r="A3126">
        <f>IF(MOD(ROW()-24,COUNTA(tblProducts[Description]))=0,A3125+1,A3125)</f>
        <v>28</v>
      </c>
      <c r="B3126">
        <f>MOD(ROW()-24,COUNTA(tblProducts[Description]))+1</f>
        <v>25</v>
      </c>
      <c r="C3126" t="str">
        <f>_xlfn.XLOOKUP(A3126,tblProducts[Column1],tblProducts[Description])</f>
        <v>ETHOMEEN C/12 M BULK</v>
      </c>
      <c r="D3126" t="str">
        <f>_xlfn.XLOOKUP(B3126,tblProducts[Column1],tblProducts[Description])</f>
        <v>ETHOMEEN 18/12 BULK</v>
      </c>
      <c r="E3126" t="s">
        <v>9</v>
      </c>
      <c r="F3126" t="s">
        <v>10</v>
      </c>
      <c r="G3126" t="s">
        <v>7</v>
      </c>
      <c r="H3126" t="s">
        <v>8</v>
      </c>
      <c r="I3126">
        <f t="shared" si="53"/>
        <v>1.5</v>
      </c>
    </row>
    <row r="3127" spans="1:9">
      <c r="A3127">
        <f>IF(MOD(ROW()-24,COUNTA(tblProducts[Description]))=0,A3126+1,A3126)</f>
        <v>28</v>
      </c>
      <c r="B3127">
        <f>MOD(ROW()-24,COUNTA(tblProducts[Description]))+1</f>
        <v>26</v>
      </c>
      <c r="C3127" t="str">
        <f>_xlfn.XLOOKUP(A3127,tblProducts[Column1],tblProducts[Description])</f>
        <v>ETHOMEEN C/12 M BULK</v>
      </c>
      <c r="D3127" t="str">
        <f>_xlfn.XLOOKUP(B3127,tblProducts[Column1],tblProducts[Description])</f>
        <v>ETHOMEEN 18/25 BULK</v>
      </c>
      <c r="E3127" t="s">
        <v>9</v>
      </c>
      <c r="F3127" t="s">
        <v>10</v>
      </c>
      <c r="G3127" t="s">
        <v>7</v>
      </c>
      <c r="H3127" t="s">
        <v>8</v>
      </c>
      <c r="I3127">
        <f t="shared" si="53"/>
        <v>1.5</v>
      </c>
    </row>
    <row r="3128" spans="1:9">
      <c r="A3128">
        <f>IF(MOD(ROW()-24,COUNTA(tblProducts[Description]))=0,A3127+1,A3127)</f>
        <v>28</v>
      </c>
      <c r="B3128">
        <f>MOD(ROW()-24,COUNTA(tblProducts[Description]))+1</f>
        <v>27</v>
      </c>
      <c r="C3128" t="str">
        <f>_xlfn.XLOOKUP(A3128,tblProducts[Column1],tblProducts[Description])</f>
        <v>ETHOMEEN C/12 M BULK</v>
      </c>
      <c r="D3128" t="str">
        <f>_xlfn.XLOOKUP(B3128,tblProducts[Column1],tblProducts[Description])</f>
        <v>ETHOMEEN C/12 BULK</v>
      </c>
      <c r="E3128" t="s">
        <v>9</v>
      </c>
      <c r="F3128" t="s">
        <v>12</v>
      </c>
      <c r="G3128" t="s">
        <v>7</v>
      </c>
      <c r="H3128" t="s">
        <v>8</v>
      </c>
      <c r="I3128">
        <f t="shared" si="53"/>
        <v>2</v>
      </c>
    </row>
    <row r="3129" spans="1:9">
      <c r="A3129">
        <f>IF(MOD(ROW()-24,COUNTA(tblProducts[Description]))=0,A3128+1,A3128)</f>
        <v>28</v>
      </c>
      <c r="B3129">
        <f>MOD(ROW()-24,COUNTA(tblProducts[Description]))+1</f>
        <v>28</v>
      </c>
      <c r="C3129" t="str">
        <f>_xlfn.XLOOKUP(A3129,tblProducts[Column1],tblProducts[Description])</f>
        <v>ETHOMEEN C/12 M BULK</v>
      </c>
      <c r="D3129" t="str">
        <f>_xlfn.XLOOKUP(B3129,tblProducts[Column1],tblProducts[Description])</f>
        <v>ETHOMEEN C/12 M BULK</v>
      </c>
      <c r="E3129" t="s">
        <v>7</v>
      </c>
      <c r="G3129" t="s">
        <v>7</v>
      </c>
      <c r="H3129" t="s">
        <v>8</v>
      </c>
      <c r="I3129">
        <f t="shared" si="53"/>
        <v>0</v>
      </c>
    </row>
    <row r="3130" spans="1:9">
      <c r="A3130">
        <f>IF(MOD(ROW()-24,COUNTA(tblProducts[Description]))=0,A3129+1,A3129)</f>
        <v>28</v>
      </c>
      <c r="B3130">
        <f>MOD(ROW()-24,COUNTA(tblProducts[Description]))+1</f>
        <v>29</v>
      </c>
      <c r="C3130" t="str">
        <f>_xlfn.XLOOKUP(A3130,tblProducts[Column1],tblProducts[Description])</f>
        <v>ETHOMEEN C/12 M BULK</v>
      </c>
      <c r="D3130" t="str">
        <f>_xlfn.XLOOKUP(B3130,tblProducts[Column1],tblProducts[Description])</f>
        <v>ETHOMEEN C/12 SUN BULK</v>
      </c>
      <c r="E3130" t="s">
        <v>9</v>
      </c>
      <c r="F3130" t="s">
        <v>12</v>
      </c>
      <c r="G3130" t="s">
        <v>7</v>
      </c>
      <c r="H3130" t="s">
        <v>8</v>
      </c>
      <c r="I3130">
        <f t="shared" si="53"/>
        <v>2</v>
      </c>
    </row>
    <row r="3131" spans="1:9">
      <c r="A3131">
        <f>IF(MOD(ROW()-24,COUNTA(tblProducts[Description]))=0,A3130+1,A3130)</f>
        <v>28</v>
      </c>
      <c r="B3131">
        <f>MOD(ROW()-24,COUNTA(tblProducts[Description]))+1</f>
        <v>30</v>
      </c>
      <c r="C3131" t="str">
        <f>_xlfn.XLOOKUP(A3131,tblProducts[Column1],tblProducts[Description])</f>
        <v>ETHOMEEN C/12 M BULK</v>
      </c>
      <c r="D3131" t="str">
        <f>_xlfn.XLOOKUP(B3131,tblProducts[Column1],tblProducts[Description])</f>
        <v>ETHOMEEN C/12 UN BULK</v>
      </c>
      <c r="E3131" t="s">
        <v>9</v>
      </c>
      <c r="F3131" t="s">
        <v>12</v>
      </c>
      <c r="G3131" t="s">
        <v>7</v>
      </c>
      <c r="H3131" t="s">
        <v>8</v>
      </c>
      <c r="I3131">
        <f t="shared" si="53"/>
        <v>2</v>
      </c>
    </row>
    <row r="3132" spans="1:9">
      <c r="A3132">
        <f>IF(MOD(ROW()-24,COUNTA(tblProducts[Description]))=0,A3131+1,A3131)</f>
        <v>28</v>
      </c>
      <c r="B3132">
        <f>MOD(ROW()-24,COUNTA(tblProducts[Description]))+1</f>
        <v>31</v>
      </c>
      <c r="C3132" t="str">
        <f>_xlfn.XLOOKUP(A3132,tblProducts[Column1],tblProducts[Description])</f>
        <v>ETHOMEEN C/12 M BULK</v>
      </c>
      <c r="D3132" t="str">
        <f>_xlfn.XLOOKUP(B3132,tblProducts[Column1],tblProducts[Description])</f>
        <v>ETHOMEEN C/15 BULK</v>
      </c>
      <c r="E3132" t="s">
        <v>9</v>
      </c>
      <c r="F3132" t="s">
        <v>12</v>
      </c>
      <c r="G3132" t="s">
        <v>7</v>
      </c>
      <c r="H3132" t="s">
        <v>8</v>
      </c>
      <c r="I3132">
        <f t="shared" si="53"/>
        <v>2</v>
      </c>
    </row>
    <row r="3133" spans="1:9">
      <c r="A3133">
        <f>IF(MOD(ROW()-24,COUNTA(tblProducts[Description]))=0,A3132+1,A3132)</f>
        <v>28</v>
      </c>
      <c r="B3133">
        <f>MOD(ROW()-24,COUNTA(tblProducts[Description]))+1</f>
        <v>32</v>
      </c>
      <c r="C3133" t="str">
        <f>_xlfn.XLOOKUP(A3133,tblProducts[Column1],tblProducts[Description])</f>
        <v>ETHOMEEN C/12 M BULK</v>
      </c>
      <c r="D3133" t="str">
        <f>_xlfn.XLOOKUP(B3133,tblProducts[Column1],tblProducts[Description])</f>
        <v>ETHOMEEN C/17 BULK</v>
      </c>
      <c r="E3133" t="s">
        <v>9</v>
      </c>
      <c r="F3133" t="s">
        <v>12</v>
      </c>
      <c r="G3133" t="s">
        <v>7</v>
      </c>
      <c r="H3133" t="s">
        <v>8</v>
      </c>
      <c r="I3133">
        <f t="shared" si="53"/>
        <v>2</v>
      </c>
    </row>
    <row r="3134" spans="1:9">
      <c r="A3134">
        <f>IF(MOD(ROW()-24,COUNTA(tblProducts[Description]))=0,A3133+1,A3133)</f>
        <v>28</v>
      </c>
      <c r="B3134">
        <f>MOD(ROW()-24,COUNTA(tblProducts[Description]))+1</f>
        <v>33</v>
      </c>
      <c r="C3134" t="str">
        <f>_xlfn.XLOOKUP(A3134,tblProducts[Column1],tblProducts[Description])</f>
        <v>ETHOMEEN C/12 M BULK</v>
      </c>
      <c r="D3134" t="str">
        <f>_xlfn.XLOOKUP(B3134,tblProducts[Column1],tblProducts[Description])</f>
        <v>ETHOMEEN C/25A BULK</v>
      </c>
      <c r="E3134" t="s">
        <v>9</v>
      </c>
      <c r="F3134" t="s">
        <v>12</v>
      </c>
      <c r="G3134" t="s">
        <v>7</v>
      </c>
      <c r="H3134" t="s">
        <v>8</v>
      </c>
      <c r="I3134">
        <f t="shared" si="53"/>
        <v>2</v>
      </c>
    </row>
    <row r="3135" spans="1:9">
      <c r="A3135">
        <f>IF(MOD(ROW()-24,COUNTA(tblProducts[Description]))=0,A3134+1,A3134)</f>
        <v>28</v>
      </c>
      <c r="B3135">
        <f>MOD(ROW()-24,COUNTA(tblProducts[Description]))+1</f>
        <v>34</v>
      </c>
      <c r="C3135" t="str">
        <f>_xlfn.XLOOKUP(A3135,tblProducts[Column1],tblProducts[Description])</f>
        <v>ETHOMEEN C/12 M BULK</v>
      </c>
      <c r="D3135" t="str">
        <f>_xlfn.XLOOKUP(B3135,tblProducts[Column1],tblProducts[Description])</f>
        <v>ETHOMEEN C/25A S BULK</v>
      </c>
      <c r="E3135" t="s">
        <v>9</v>
      </c>
      <c r="F3135" t="s">
        <v>12</v>
      </c>
      <c r="G3135" t="s">
        <v>7</v>
      </c>
      <c r="H3135" t="s">
        <v>8</v>
      </c>
      <c r="I3135">
        <f t="shared" si="53"/>
        <v>2</v>
      </c>
    </row>
    <row r="3136" spans="1:9">
      <c r="A3136">
        <f>IF(MOD(ROW()-24,COUNTA(tblProducts[Description]))=0,A3135+1,A3135)</f>
        <v>28</v>
      </c>
      <c r="B3136">
        <f>MOD(ROW()-24,COUNTA(tblProducts[Description]))+1</f>
        <v>35</v>
      </c>
      <c r="C3136" t="str">
        <f>_xlfn.XLOOKUP(A3136,tblProducts[Column1],tblProducts[Description])</f>
        <v>ETHOMEEN C/12 M BULK</v>
      </c>
      <c r="D3136" t="str">
        <f>_xlfn.XLOOKUP(B3136,tblProducts[Column1],tblProducts[Description])</f>
        <v>ETHOMEEN O/12LC BULK</v>
      </c>
      <c r="E3136" t="s">
        <v>9</v>
      </c>
      <c r="F3136" t="s">
        <v>10</v>
      </c>
      <c r="G3136" t="s">
        <v>7</v>
      </c>
      <c r="H3136" t="s">
        <v>8</v>
      </c>
      <c r="I3136">
        <f t="shared" si="53"/>
        <v>1.5</v>
      </c>
    </row>
    <row r="3137" spans="1:9">
      <c r="A3137">
        <f>IF(MOD(ROW()-24,COUNTA(tblProducts[Description]))=0,A3136+1,A3136)</f>
        <v>28</v>
      </c>
      <c r="B3137">
        <f>MOD(ROW()-24,COUNTA(tblProducts[Description]))+1</f>
        <v>36</v>
      </c>
      <c r="C3137" t="str">
        <f>_xlfn.XLOOKUP(A3137,tblProducts[Column1],tblProducts[Description])</f>
        <v>ETHOMEEN C/12 M BULK</v>
      </c>
      <c r="D3137" t="str">
        <f>_xlfn.XLOOKUP(B3137,tblProducts[Column1],tblProducts[Description])</f>
        <v>ETHOMEEN SV/12 BULK</v>
      </c>
      <c r="E3137" t="s">
        <v>9</v>
      </c>
      <c r="F3137" t="s">
        <v>10</v>
      </c>
      <c r="G3137" t="s">
        <v>7</v>
      </c>
      <c r="H3137" t="s">
        <v>8</v>
      </c>
      <c r="I3137">
        <f t="shared" si="53"/>
        <v>1.5</v>
      </c>
    </row>
    <row r="3138" spans="1:9">
      <c r="A3138">
        <f>IF(MOD(ROW()-24,COUNTA(tblProducts[Description]))=0,A3137+1,A3137)</f>
        <v>28</v>
      </c>
      <c r="B3138">
        <f>MOD(ROW()-24,COUNTA(tblProducts[Description]))+1</f>
        <v>37</v>
      </c>
      <c r="C3138" t="str">
        <f>_xlfn.XLOOKUP(A3138,tblProducts[Column1],tblProducts[Description])</f>
        <v>ETHOMEEN C/12 M BULK</v>
      </c>
      <c r="D3138" t="str">
        <f>_xlfn.XLOOKUP(B3138,tblProducts[Column1],tblProducts[Description])</f>
        <v>ETHOMEEN SV/15 BULK</v>
      </c>
      <c r="E3138" t="s">
        <v>9</v>
      </c>
      <c r="F3138" t="s">
        <v>10</v>
      </c>
      <c r="G3138" t="s">
        <v>7</v>
      </c>
      <c r="H3138" t="s">
        <v>8</v>
      </c>
      <c r="I3138">
        <f t="shared" si="53"/>
        <v>1.5</v>
      </c>
    </row>
    <row r="3139" spans="1:9">
      <c r="A3139">
        <f>IF(MOD(ROW()-24,COUNTA(tblProducts[Description]))=0,A3138+1,A3138)</f>
        <v>28</v>
      </c>
      <c r="B3139">
        <f>MOD(ROW()-24,COUNTA(tblProducts[Description]))+1</f>
        <v>38</v>
      </c>
      <c r="C3139" t="str">
        <f>_xlfn.XLOOKUP(A3139,tblProducts[Column1],tblProducts[Description])</f>
        <v>ETHOMEEN C/12 M BULK</v>
      </c>
      <c r="D3139" t="str">
        <f>_xlfn.XLOOKUP(B3139,tblProducts[Column1],tblProducts[Description])</f>
        <v>ETHOMEEN SV/15C BULK</v>
      </c>
      <c r="E3139" t="s">
        <v>9</v>
      </c>
      <c r="F3139" t="s">
        <v>10</v>
      </c>
      <c r="G3139" t="s">
        <v>7</v>
      </c>
      <c r="H3139" t="s">
        <v>8</v>
      </c>
      <c r="I3139">
        <f t="shared" si="53"/>
        <v>1.5</v>
      </c>
    </row>
    <row r="3140" spans="1:9">
      <c r="A3140">
        <f>IF(MOD(ROW()-24,COUNTA(tblProducts[Description]))=0,A3139+1,A3139)</f>
        <v>28</v>
      </c>
      <c r="B3140">
        <f>MOD(ROW()-24,COUNTA(tblProducts[Description]))+1</f>
        <v>39</v>
      </c>
      <c r="C3140" t="str">
        <f>_xlfn.XLOOKUP(A3140,tblProducts[Column1],tblProducts[Description])</f>
        <v>ETHOMEEN C/12 M BULK</v>
      </c>
      <c r="D3140" t="str">
        <f>_xlfn.XLOOKUP(B3140,tblProducts[Column1],tblProducts[Description])</f>
        <v>ETHOMEEN SV/25 BULK</v>
      </c>
      <c r="E3140" t="s">
        <v>9</v>
      </c>
      <c r="F3140" t="s">
        <v>10</v>
      </c>
      <c r="G3140" t="s">
        <v>7</v>
      </c>
      <c r="H3140" t="s">
        <v>8</v>
      </c>
      <c r="I3140">
        <f t="shared" si="53"/>
        <v>1.5</v>
      </c>
    </row>
    <row r="3141" spans="1:9">
      <c r="A3141">
        <f>IF(MOD(ROW()-24,COUNTA(tblProducts[Description]))=0,A3140+1,A3140)</f>
        <v>28</v>
      </c>
      <c r="B3141">
        <f>MOD(ROW()-24,COUNTA(tblProducts[Description]))+1</f>
        <v>40</v>
      </c>
      <c r="C3141" t="str">
        <f>_xlfn.XLOOKUP(A3141,tblProducts[Column1],tblProducts[Description])</f>
        <v>ETHOMEEN C/12 M BULK</v>
      </c>
      <c r="D3141" t="str">
        <f>_xlfn.XLOOKUP(B3141,tblProducts[Column1],tblProducts[Description])</f>
        <v>ETHOMEEN T/12 BULK</v>
      </c>
      <c r="E3141" t="s">
        <v>9</v>
      </c>
      <c r="F3141" t="s">
        <v>10</v>
      </c>
      <c r="G3141" t="s">
        <v>7</v>
      </c>
      <c r="H3141" t="s">
        <v>8</v>
      </c>
      <c r="I3141">
        <f t="shared" si="53"/>
        <v>1.5</v>
      </c>
    </row>
    <row r="3142" spans="1:9">
      <c r="A3142">
        <f>IF(MOD(ROW()-24,COUNTA(tblProducts[Description]))=0,A3141+1,A3141)</f>
        <v>28</v>
      </c>
      <c r="B3142">
        <f>MOD(ROW()-24,COUNTA(tblProducts[Description]))+1</f>
        <v>41</v>
      </c>
      <c r="C3142" t="str">
        <f>_xlfn.XLOOKUP(A3142,tblProducts[Column1],tblProducts[Description])</f>
        <v>ETHOMEEN C/12 M BULK</v>
      </c>
      <c r="D3142" t="str">
        <f>_xlfn.XLOOKUP(B3142,tblProducts[Column1],tblProducts[Description])</f>
        <v>ETHOMEEN T/13.5 BULK</v>
      </c>
      <c r="E3142" t="s">
        <v>9</v>
      </c>
      <c r="F3142" t="s">
        <v>10</v>
      </c>
      <c r="G3142" t="s">
        <v>7</v>
      </c>
      <c r="H3142" t="s">
        <v>8</v>
      </c>
      <c r="I3142">
        <f t="shared" si="53"/>
        <v>1.5</v>
      </c>
    </row>
    <row r="3143" spans="1:9">
      <c r="A3143">
        <f>IF(MOD(ROW()-24,COUNTA(tblProducts[Description]))=0,A3142+1,A3142)</f>
        <v>28</v>
      </c>
      <c r="B3143">
        <f>MOD(ROW()-24,COUNTA(tblProducts[Description]))+1</f>
        <v>42</v>
      </c>
      <c r="C3143" t="str">
        <f>_xlfn.XLOOKUP(A3143,tblProducts[Column1],tblProducts[Description])</f>
        <v>ETHOMEEN C/12 M BULK</v>
      </c>
      <c r="D3143" t="str">
        <f>_xlfn.XLOOKUP(B3143,tblProducts[Column1],tblProducts[Description])</f>
        <v>ETHOMEEN T/15 BULK</v>
      </c>
      <c r="E3143" t="s">
        <v>9</v>
      </c>
      <c r="F3143" t="s">
        <v>10</v>
      </c>
      <c r="G3143" t="s">
        <v>7</v>
      </c>
      <c r="H3143" t="s">
        <v>8</v>
      </c>
      <c r="I3143">
        <f t="shared" si="53"/>
        <v>1.5</v>
      </c>
    </row>
    <row r="3144" spans="1:9">
      <c r="A3144">
        <f>IF(MOD(ROW()-24,COUNTA(tblProducts[Description]))=0,A3143+1,A3143)</f>
        <v>28</v>
      </c>
      <c r="B3144">
        <f>MOD(ROW()-24,COUNTA(tblProducts[Description]))+1</f>
        <v>43</v>
      </c>
      <c r="C3144" t="str">
        <f>_xlfn.XLOOKUP(A3144,tblProducts[Column1],tblProducts[Description])</f>
        <v>ETHOMEEN C/12 M BULK</v>
      </c>
      <c r="D3144" t="str">
        <f>_xlfn.XLOOKUP(B3144,tblProducts[Column1],tblProducts[Description])</f>
        <v>ETHOMEEN T/17 BULK</v>
      </c>
      <c r="E3144" t="s">
        <v>9</v>
      </c>
      <c r="F3144" t="s">
        <v>10</v>
      </c>
      <c r="G3144" t="s">
        <v>7</v>
      </c>
      <c r="H3144" t="s">
        <v>8</v>
      </c>
      <c r="I3144">
        <f t="shared" si="53"/>
        <v>1.5</v>
      </c>
    </row>
    <row r="3145" spans="1:9">
      <c r="A3145">
        <f>IF(MOD(ROW()-24,COUNTA(tblProducts[Description]))=0,A3144+1,A3144)</f>
        <v>28</v>
      </c>
      <c r="B3145">
        <f>MOD(ROW()-24,COUNTA(tblProducts[Description]))+1</f>
        <v>44</v>
      </c>
      <c r="C3145" t="str">
        <f>_xlfn.XLOOKUP(A3145,tblProducts[Column1],tblProducts[Description])</f>
        <v>ETHOMEEN C/12 M BULK</v>
      </c>
      <c r="D3145" t="str">
        <f>_xlfn.XLOOKUP(B3145,tblProducts[Column1],tblProducts[Description])</f>
        <v>ETHOMEEN T/18 BULK</v>
      </c>
      <c r="E3145" t="s">
        <v>9</v>
      </c>
      <c r="F3145" t="s">
        <v>10</v>
      </c>
      <c r="G3145" t="s">
        <v>7</v>
      </c>
      <c r="H3145" t="s">
        <v>8</v>
      </c>
      <c r="I3145">
        <f t="shared" si="53"/>
        <v>1.5</v>
      </c>
    </row>
    <row r="3146" spans="1:9">
      <c r="A3146">
        <f>IF(MOD(ROW()-24,COUNTA(tblProducts[Description]))=0,A3145+1,A3145)</f>
        <v>28</v>
      </c>
      <c r="B3146">
        <f>MOD(ROW()-24,COUNTA(tblProducts[Description]))+1</f>
        <v>45</v>
      </c>
      <c r="C3146" t="str">
        <f>_xlfn.XLOOKUP(A3146,tblProducts[Column1],tblProducts[Description])</f>
        <v>ETHOMEEN C/12 M BULK</v>
      </c>
      <c r="D3146" t="str">
        <f>_xlfn.XLOOKUP(B3146,tblProducts[Column1],tblProducts[Description])</f>
        <v>ETHOMEEN T/19 BULK</v>
      </c>
      <c r="E3146" t="s">
        <v>9</v>
      </c>
      <c r="F3146" t="s">
        <v>10</v>
      </c>
      <c r="G3146" t="s">
        <v>7</v>
      </c>
      <c r="H3146" t="s">
        <v>8</v>
      </c>
      <c r="I3146">
        <f t="shared" si="53"/>
        <v>1.5</v>
      </c>
    </row>
    <row r="3147" spans="1:9">
      <c r="A3147">
        <f>IF(MOD(ROW()-24,COUNTA(tblProducts[Description]))=0,A3146+1,A3146)</f>
        <v>28</v>
      </c>
      <c r="B3147">
        <f>MOD(ROW()-24,COUNTA(tblProducts[Description]))+1</f>
        <v>46</v>
      </c>
      <c r="C3147" t="str">
        <f>_xlfn.XLOOKUP(A3147,tblProducts[Column1],tblProducts[Description])</f>
        <v>ETHOMEEN C/12 M BULK</v>
      </c>
      <c r="D3147" t="str">
        <f>_xlfn.XLOOKUP(B3147,tblProducts[Column1],tblProducts[Description])</f>
        <v>ETHOMEEN T/20 BULK</v>
      </c>
      <c r="E3147" t="s">
        <v>9</v>
      </c>
      <c r="F3147" t="s">
        <v>10</v>
      </c>
      <c r="G3147" t="s">
        <v>7</v>
      </c>
      <c r="H3147" t="s">
        <v>8</v>
      </c>
      <c r="I3147">
        <f t="shared" si="53"/>
        <v>1.5</v>
      </c>
    </row>
    <row r="3148" spans="1:9">
      <c r="A3148">
        <f>IF(MOD(ROW()-24,COUNTA(tblProducts[Description]))=0,A3147+1,A3147)</f>
        <v>28</v>
      </c>
      <c r="B3148">
        <f>MOD(ROW()-24,COUNTA(tblProducts[Description]))+1</f>
        <v>47</v>
      </c>
      <c r="C3148" t="str">
        <f>_xlfn.XLOOKUP(A3148,tblProducts[Column1],tblProducts[Description])</f>
        <v>ETHOMEEN C/12 M BULK</v>
      </c>
      <c r="D3148" t="str">
        <f>_xlfn.XLOOKUP(B3148,tblProducts[Column1],tblProducts[Description])</f>
        <v>ETHOMEEN T/20S BULK</v>
      </c>
      <c r="E3148" t="s">
        <v>9</v>
      </c>
      <c r="F3148" t="s">
        <v>10</v>
      </c>
      <c r="G3148" t="s">
        <v>7</v>
      </c>
      <c r="H3148" t="s">
        <v>8</v>
      </c>
      <c r="I3148">
        <f t="shared" si="53"/>
        <v>1.5</v>
      </c>
    </row>
    <row r="3149" spans="1:9">
      <c r="A3149">
        <f>IF(MOD(ROW()-24,COUNTA(tblProducts[Description]))=0,A3148+1,A3148)</f>
        <v>28</v>
      </c>
      <c r="B3149">
        <f>MOD(ROW()-24,COUNTA(tblProducts[Description]))+1</f>
        <v>48</v>
      </c>
      <c r="C3149" t="str">
        <f>_xlfn.XLOOKUP(A3149,tblProducts[Column1],tblProducts[Description])</f>
        <v>ETHOMEEN C/12 M BULK</v>
      </c>
      <c r="D3149" t="str">
        <f>_xlfn.XLOOKUP(B3149,tblProducts[Column1],tblProducts[Description])</f>
        <v>ETHOMEEN T/24 BULK</v>
      </c>
      <c r="E3149" t="s">
        <v>9</v>
      </c>
      <c r="F3149" t="s">
        <v>10</v>
      </c>
      <c r="G3149" t="s">
        <v>7</v>
      </c>
      <c r="H3149" t="s">
        <v>8</v>
      </c>
      <c r="I3149">
        <f t="shared" si="53"/>
        <v>1.5</v>
      </c>
    </row>
    <row r="3150" spans="1:9">
      <c r="A3150">
        <f>IF(MOD(ROW()-24,COUNTA(tblProducts[Description]))=0,A3149+1,A3149)</f>
        <v>28</v>
      </c>
      <c r="B3150">
        <f>MOD(ROW()-24,COUNTA(tblProducts[Description]))+1</f>
        <v>49</v>
      </c>
      <c r="C3150" t="str">
        <f>_xlfn.XLOOKUP(A3150,tblProducts[Column1],tblProducts[Description])</f>
        <v>ETHOMEEN C/12 M BULK</v>
      </c>
      <c r="D3150" t="str">
        <f>_xlfn.XLOOKUP(B3150,tblProducts[Column1],tblProducts[Description])</f>
        <v>ETHOMEEN T/25 BULK</v>
      </c>
      <c r="E3150" t="s">
        <v>9</v>
      </c>
      <c r="F3150" t="s">
        <v>10</v>
      </c>
      <c r="G3150" t="s">
        <v>7</v>
      </c>
      <c r="H3150" t="s">
        <v>8</v>
      </c>
      <c r="I3150">
        <f t="shared" si="53"/>
        <v>1.5</v>
      </c>
    </row>
    <row r="3151" spans="1:9">
      <c r="A3151">
        <f>IF(MOD(ROW()-24,COUNTA(tblProducts[Description]))=0,A3150+1,A3150)</f>
        <v>28</v>
      </c>
      <c r="B3151">
        <f>MOD(ROW()-24,COUNTA(tblProducts[Description]))+1</f>
        <v>50</v>
      </c>
      <c r="C3151" t="str">
        <f>_xlfn.XLOOKUP(A3151,tblProducts[Column1],tblProducts[Description])</f>
        <v>ETHOMEEN C/12 M BULK</v>
      </c>
      <c r="D3151" t="str">
        <f>_xlfn.XLOOKUP(B3151,tblProducts[Column1],tblProducts[Description])</f>
        <v>ETHOMEEN T/28 BULK</v>
      </c>
      <c r="E3151" t="s">
        <v>9</v>
      </c>
      <c r="F3151" t="s">
        <v>10</v>
      </c>
      <c r="G3151" t="s">
        <v>7</v>
      </c>
      <c r="H3151" t="s">
        <v>8</v>
      </c>
      <c r="I3151">
        <f t="shared" si="53"/>
        <v>1.5</v>
      </c>
    </row>
    <row r="3152" spans="1:9">
      <c r="A3152">
        <f>IF(MOD(ROW()-24,COUNTA(tblProducts[Description]))=0,A3151+1,A3151)</f>
        <v>28</v>
      </c>
      <c r="B3152">
        <f>MOD(ROW()-24,COUNTA(tblProducts[Description]))+1</f>
        <v>51</v>
      </c>
      <c r="C3152" t="str">
        <f>_xlfn.XLOOKUP(A3152,tblProducts[Column1],tblProducts[Description])</f>
        <v>ETHOMEEN C/12 M BULK</v>
      </c>
      <c r="D3152" t="str">
        <f>_xlfn.XLOOKUP(B3152,tblProducts[Column1],tblProducts[Description])</f>
        <v>ETHYLAN 1008 SA BULK</v>
      </c>
      <c r="E3152" t="s">
        <v>9</v>
      </c>
      <c r="F3152" t="s">
        <v>12</v>
      </c>
      <c r="G3152" t="s">
        <v>7</v>
      </c>
      <c r="H3152" t="s">
        <v>8</v>
      </c>
      <c r="I3152">
        <f t="shared" si="53"/>
        <v>2</v>
      </c>
    </row>
    <row r="3153" spans="1:9">
      <c r="A3153">
        <f>IF(MOD(ROW()-24,COUNTA(tblProducts[Description]))=0,A3152+1,A3152)</f>
        <v>28</v>
      </c>
      <c r="B3153">
        <f>MOD(ROW()-24,COUNTA(tblProducts[Description]))+1</f>
        <v>52</v>
      </c>
      <c r="C3153" t="str">
        <f>_xlfn.XLOOKUP(A3153,tblProducts[Column1],tblProducts[Description])</f>
        <v>ETHOMEEN C/12 M BULK</v>
      </c>
      <c r="D3153" t="str">
        <f>_xlfn.XLOOKUP(B3153,tblProducts[Column1],tblProducts[Description])</f>
        <v>ETHYLAN 325 BULK</v>
      </c>
      <c r="E3153" t="s">
        <v>9</v>
      </c>
      <c r="F3153" t="s">
        <v>12</v>
      </c>
      <c r="G3153" t="s">
        <v>7</v>
      </c>
      <c r="H3153" t="s">
        <v>8</v>
      </c>
      <c r="I3153">
        <f t="shared" si="53"/>
        <v>2</v>
      </c>
    </row>
    <row r="3154" spans="1:9">
      <c r="A3154">
        <f>IF(MOD(ROW()-24,COUNTA(tblProducts[Description]))=0,A3153+1,A3153)</f>
        <v>28</v>
      </c>
      <c r="B3154">
        <f>MOD(ROW()-24,COUNTA(tblProducts[Description]))+1</f>
        <v>53</v>
      </c>
      <c r="C3154" t="str">
        <f>_xlfn.XLOOKUP(A3154,tblProducts[Column1],tblProducts[Description])</f>
        <v>ETHOMEEN C/12 M BULK</v>
      </c>
      <c r="D3154" t="str">
        <f>_xlfn.XLOOKUP(B3154,tblProducts[Column1],tblProducts[Description])</f>
        <v>ETHYLAN NS-500LQ BULK</v>
      </c>
      <c r="E3154" t="s">
        <v>9</v>
      </c>
      <c r="F3154" t="s">
        <v>12</v>
      </c>
      <c r="G3154" t="s">
        <v>7</v>
      </c>
      <c r="H3154" t="s">
        <v>8</v>
      </c>
      <c r="I3154">
        <f t="shared" si="53"/>
        <v>2</v>
      </c>
    </row>
    <row r="3155" spans="1:9">
      <c r="A3155">
        <f>IF(MOD(ROW()-24,COUNTA(tblProducts[Description]))=0,A3154+1,A3154)</f>
        <v>28</v>
      </c>
      <c r="B3155">
        <f>MOD(ROW()-24,COUNTA(tblProducts[Description]))+1</f>
        <v>54</v>
      </c>
      <c r="C3155" t="str">
        <f>_xlfn.XLOOKUP(A3155,tblProducts[Column1],tblProducts[Description])</f>
        <v>ETHOMEEN C/12 M BULK</v>
      </c>
      <c r="D3155" t="str">
        <f>_xlfn.XLOOKUP(B3155,tblProducts[Column1],tblProducts[Description])</f>
        <v>ETHYLAN PRE NS-505 K BULK</v>
      </c>
      <c r="E3155" t="s">
        <v>9</v>
      </c>
      <c r="F3155" t="s">
        <v>12</v>
      </c>
      <c r="G3155" t="s">
        <v>7</v>
      </c>
      <c r="H3155" t="s">
        <v>8</v>
      </c>
      <c r="I3155">
        <f t="shared" si="53"/>
        <v>2</v>
      </c>
    </row>
    <row r="3156" spans="1:9">
      <c r="A3156">
        <f>IF(MOD(ROW()-24,COUNTA(tblProducts[Description]))=0,A3155+1,A3155)</f>
        <v>28</v>
      </c>
      <c r="B3156">
        <f>MOD(ROW()-24,COUNTA(tblProducts[Description]))+1</f>
        <v>55</v>
      </c>
      <c r="C3156" t="str">
        <f>_xlfn.XLOOKUP(A3156,tblProducts[Column1],tblProducts[Description])</f>
        <v>ETHOMEEN C/12 M BULK</v>
      </c>
      <c r="D3156" t="str">
        <f>_xlfn.XLOOKUP(B3156,tblProducts[Column1],tblProducts[Description])</f>
        <v>ETHYLAN SN-90 BULK</v>
      </c>
      <c r="E3156" t="s">
        <v>9</v>
      </c>
      <c r="F3156" t="s">
        <v>12</v>
      </c>
      <c r="G3156" t="s">
        <v>7</v>
      </c>
      <c r="H3156" t="s">
        <v>8</v>
      </c>
      <c r="I3156">
        <f t="shared" si="53"/>
        <v>2</v>
      </c>
    </row>
    <row r="3157" spans="1:9">
      <c r="A3157">
        <f>IF(MOD(ROW()-24,COUNTA(tblProducts[Description]))=0,A3156+1,A3156)</f>
        <v>28</v>
      </c>
      <c r="B3157">
        <f>MOD(ROW()-24,COUNTA(tblProducts[Description]))+1</f>
        <v>56</v>
      </c>
      <c r="C3157" t="str">
        <f>_xlfn.XLOOKUP(A3157,tblProducts[Column1],tblProducts[Description])</f>
        <v>ETHOMEEN C/12 M BULK</v>
      </c>
      <c r="D3157" t="str">
        <f>_xlfn.XLOOKUP(B3157,tblProducts[Column1],tblProducts[Description])</f>
        <v>ETHYLAN TD-100 BULK</v>
      </c>
      <c r="E3157" t="s">
        <v>9</v>
      </c>
      <c r="F3157" t="s">
        <v>12</v>
      </c>
      <c r="G3157" t="s">
        <v>7</v>
      </c>
      <c r="H3157" t="s">
        <v>8</v>
      </c>
      <c r="I3157">
        <f t="shared" si="53"/>
        <v>2</v>
      </c>
    </row>
    <row r="3158" spans="1:9">
      <c r="A3158">
        <f>IF(MOD(ROW()-24,COUNTA(tblProducts[Description]))=0,A3157+1,A3157)</f>
        <v>28</v>
      </c>
      <c r="B3158">
        <f>MOD(ROW()-24,COUNTA(tblProducts[Description]))+1</f>
        <v>57</v>
      </c>
      <c r="C3158" t="str">
        <f>_xlfn.XLOOKUP(A3158,tblProducts[Column1],tblProducts[Description])</f>
        <v>ETHOMEEN C/12 M BULK</v>
      </c>
      <c r="D3158" t="str">
        <f>_xlfn.XLOOKUP(B3158,tblProducts[Column1],tblProducts[Description])</f>
        <v>ETHYLAN TD-120 BULK</v>
      </c>
      <c r="E3158" t="s">
        <v>9</v>
      </c>
      <c r="F3158" t="s">
        <v>12</v>
      </c>
      <c r="G3158" t="s">
        <v>7</v>
      </c>
      <c r="H3158" t="s">
        <v>8</v>
      </c>
      <c r="I3158">
        <f t="shared" si="53"/>
        <v>2</v>
      </c>
    </row>
    <row r="3159" spans="1:9">
      <c r="A3159">
        <f>IF(MOD(ROW()-24,COUNTA(tblProducts[Description]))=0,A3158+1,A3158)</f>
        <v>28</v>
      </c>
      <c r="B3159">
        <f>MOD(ROW()-24,COUNTA(tblProducts[Description]))+1</f>
        <v>58</v>
      </c>
      <c r="C3159" t="str">
        <f>_xlfn.XLOOKUP(A3159,tblProducts[Column1],tblProducts[Description])</f>
        <v>ETHOMEEN C/12 M BULK</v>
      </c>
      <c r="D3159" t="str">
        <f>_xlfn.XLOOKUP(B3159,tblProducts[Column1],tblProducts[Description])</f>
        <v>ETHYLAN TD-1407 BULK</v>
      </c>
      <c r="E3159" t="s">
        <v>9</v>
      </c>
      <c r="F3159" t="s">
        <v>12</v>
      </c>
      <c r="G3159" t="s">
        <v>7</v>
      </c>
      <c r="H3159" t="s">
        <v>8</v>
      </c>
      <c r="I3159">
        <f t="shared" si="53"/>
        <v>2</v>
      </c>
    </row>
    <row r="3160" spans="1:9">
      <c r="A3160">
        <f>IF(MOD(ROW()-24,COUNTA(tblProducts[Description]))=0,A3159+1,A3159)</f>
        <v>28</v>
      </c>
      <c r="B3160">
        <f>MOD(ROW()-24,COUNTA(tblProducts[Description]))+1</f>
        <v>59</v>
      </c>
      <c r="C3160" t="str">
        <f>_xlfn.XLOOKUP(A3160,tblProducts[Column1],tblProducts[Description])</f>
        <v>ETHOMEEN C/12 M BULK</v>
      </c>
      <c r="D3160" t="str">
        <f>_xlfn.XLOOKUP(B3160,tblProducts[Column1],tblProducts[Description])</f>
        <v>ETHYLAN TD-40 BULK</v>
      </c>
      <c r="E3160" t="s">
        <v>9</v>
      </c>
      <c r="F3160" t="s">
        <v>12</v>
      </c>
      <c r="G3160" t="s">
        <v>7</v>
      </c>
      <c r="H3160" t="s">
        <v>8</v>
      </c>
      <c r="I3160">
        <f t="shared" si="53"/>
        <v>2</v>
      </c>
    </row>
    <row r="3161" spans="1:9">
      <c r="A3161">
        <f>IF(MOD(ROW()-24,COUNTA(tblProducts[Description]))=0,A3160+1,A3160)</f>
        <v>28</v>
      </c>
      <c r="B3161">
        <f>MOD(ROW()-24,COUNTA(tblProducts[Description]))+1</f>
        <v>60</v>
      </c>
      <c r="C3161" t="str">
        <f>_xlfn.XLOOKUP(A3161,tblProducts[Column1],tblProducts[Description])</f>
        <v>ETHOMEEN C/12 M BULK</v>
      </c>
      <c r="D3161" t="str">
        <f>_xlfn.XLOOKUP(B3161,tblProducts[Column1],tblProducts[Description])</f>
        <v>ETHYLAN TD-60 BULK</v>
      </c>
      <c r="E3161" t="s">
        <v>9</v>
      </c>
      <c r="F3161" t="s">
        <v>12</v>
      </c>
      <c r="G3161" t="s">
        <v>7</v>
      </c>
      <c r="H3161" t="s">
        <v>8</v>
      </c>
      <c r="I3161">
        <f t="shared" ref="I3161:I3224" si="54">IF(E3161="NO",0,IF(F3161="HEEL WASH",1.5,2))+IF(G3161="NO",0,2)</f>
        <v>2</v>
      </c>
    </row>
    <row r="3162" spans="1:9">
      <c r="A3162">
        <f>IF(MOD(ROW()-24,COUNTA(tblProducts[Description]))=0,A3161+1,A3161)</f>
        <v>28</v>
      </c>
      <c r="B3162">
        <f>MOD(ROW()-24,COUNTA(tblProducts[Description]))+1</f>
        <v>61</v>
      </c>
      <c r="C3162" t="str">
        <f>_xlfn.XLOOKUP(A3162,tblProducts[Column1],tblProducts[Description])</f>
        <v>ETHOMEEN C/12 M BULK</v>
      </c>
      <c r="D3162" t="str">
        <f>_xlfn.XLOOKUP(B3162,tblProducts[Column1],tblProducts[Description])</f>
        <v>INTERMEDIATE BE-110L BULK</v>
      </c>
      <c r="E3162" t="s">
        <v>9</v>
      </c>
      <c r="F3162" t="s">
        <v>12</v>
      </c>
      <c r="G3162" t="s">
        <v>7</v>
      </c>
      <c r="H3162" t="s">
        <v>8</v>
      </c>
      <c r="I3162">
        <f t="shared" si="54"/>
        <v>2</v>
      </c>
    </row>
    <row r="3163" spans="1:9">
      <c r="A3163">
        <f>IF(MOD(ROW()-24,COUNTA(tblProducts[Description]))=0,A3162+1,A3162)</f>
        <v>28</v>
      </c>
      <c r="B3163">
        <f>MOD(ROW()-24,COUNTA(tblProducts[Description]))+1</f>
        <v>62</v>
      </c>
      <c r="C3163" t="str">
        <f>_xlfn.XLOOKUP(A3163,tblProducts[Column1],tblProducts[Description])</f>
        <v>ETHOMEEN C/12 M BULK</v>
      </c>
      <c r="D3163" t="str">
        <f>_xlfn.XLOOKUP(B3163,tblProducts[Column1],tblProducts[Description])</f>
        <v>INTERMEDIATE DPG-415 BULK</v>
      </c>
      <c r="E3163" t="s">
        <v>9</v>
      </c>
      <c r="F3163" t="s">
        <v>12</v>
      </c>
      <c r="G3163" t="s">
        <v>7</v>
      </c>
      <c r="H3163" t="s">
        <v>8</v>
      </c>
      <c r="I3163">
        <f t="shared" si="54"/>
        <v>2</v>
      </c>
    </row>
    <row r="3164" spans="1:9">
      <c r="A3164">
        <f>IF(MOD(ROW()-24,COUNTA(tblProducts[Description]))=0,A3163+1,A3163)</f>
        <v>28</v>
      </c>
      <c r="B3164">
        <f>MOD(ROW()-24,COUNTA(tblProducts[Description]))+1</f>
        <v>63</v>
      </c>
      <c r="C3164" t="str">
        <f>_xlfn.XLOOKUP(A3164,tblProducts[Column1],tblProducts[Description])</f>
        <v>ETHOMEEN C/12 M BULK</v>
      </c>
      <c r="D3164" t="str">
        <f>_xlfn.XLOOKUP(B3164,tblProducts[Column1],tblProducts[Description])</f>
        <v>PROPODUOMEEN T/12 BULK</v>
      </c>
      <c r="E3164" t="s">
        <v>9</v>
      </c>
      <c r="F3164" t="s">
        <v>12</v>
      </c>
      <c r="G3164" t="s">
        <v>9</v>
      </c>
      <c r="H3164" t="s">
        <v>8</v>
      </c>
      <c r="I3164">
        <f t="shared" si="54"/>
        <v>4</v>
      </c>
    </row>
    <row r="3165" spans="1:9">
      <c r="A3165">
        <f>IF(MOD(ROW()-24,COUNTA(tblProducts[Description]))=0,A3164+1,A3164)</f>
        <v>28</v>
      </c>
      <c r="B3165">
        <f>MOD(ROW()-24,COUNTA(tblProducts[Description]))+1</f>
        <v>64</v>
      </c>
      <c r="C3165" t="str">
        <f>_xlfn.XLOOKUP(A3165,tblProducts[Column1],tblProducts[Description])</f>
        <v>ETHOMEEN C/12 M BULK</v>
      </c>
      <c r="D3165" t="str">
        <f>_xlfn.XLOOKUP(B3165,tblProducts[Column1],tblProducts[Description])</f>
        <v>PROPOMEEN T/12 BULK</v>
      </c>
      <c r="E3165" t="s">
        <v>9</v>
      </c>
      <c r="F3165" t="s">
        <v>12</v>
      </c>
      <c r="G3165" t="s">
        <v>9</v>
      </c>
      <c r="H3165" t="s">
        <v>8</v>
      </c>
      <c r="I3165">
        <f t="shared" si="54"/>
        <v>4</v>
      </c>
    </row>
    <row r="3166" spans="1:9">
      <c r="A3166">
        <f>IF(MOD(ROW()-24,COUNTA(tblProducts[Description]))=0,A3165+1,A3165)</f>
        <v>28</v>
      </c>
      <c r="B3166">
        <f>MOD(ROW()-24,COUNTA(tblProducts[Description]))+1</f>
        <v>65</v>
      </c>
      <c r="C3166" t="str">
        <f>_xlfn.XLOOKUP(A3166,tblProducts[Column1],tblProducts[Description])</f>
        <v>ETHOMEEN C/12 M BULK</v>
      </c>
      <c r="D3166" t="str">
        <f>_xlfn.XLOOKUP(B3166,tblProducts[Column1],tblProducts[Description])</f>
        <v>TMP-420 BULK</v>
      </c>
      <c r="E3166" t="s">
        <v>9</v>
      </c>
      <c r="F3166" t="s">
        <v>12</v>
      </c>
      <c r="G3166" t="s">
        <v>7</v>
      </c>
      <c r="H3166" t="s">
        <v>8</v>
      </c>
      <c r="I3166">
        <f t="shared" si="54"/>
        <v>2</v>
      </c>
    </row>
    <row r="3167" spans="1:9">
      <c r="A3167">
        <f>IF(MOD(ROW()-24,COUNTA(tblProducts[Description]))=0,A3166+1,A3166)</f>
        <v>28</v>
      </c>
      <c r="B3167">
        <f>MOD(ROW()-24,COUNTA(tblProducts[Description]))+1</f>
        <v>66</v>
      </c>
      <c r="C3167" t="str">
        <f>_xlfn.XLOOKUP(A3167,tblProducts[Column1],tblProducts[Description])</f>
        <v>ETHOMEEN C/12 M BULK</v>
      </c>
      <c r="D3167" t="str">
        <f>_xlfn.XLOOKUP(B3167,tblProducts[Column1],tblProducts[Description])</f>
        <v>TMP-80 BULK</v>
      </c>
      <c r="E3167" t="s">
        <v>9</v>
      </c>
      <c r="F3167" t="s">
        <v>12</v>
      </c>
      <c r="G3167" t="s">
        <v>7</v>
      </c>
      <c r="H3167" t="s">
        <v>8</v>
      </c>
      <c r="I3167">
        <f t="shared" si="54"/>
        <v>2</v>
      </c>
    </row>
    <row r="3168" spans="1:9">
      <c r="A3168">
        <f>IF(MOD(ROW()-24,COUNTA(tblProducts[Description]))=0,A3167+1,A3167)</f>
        <v>28</v>
      </c>
      <c r="B3168">
        <f>MOD(ROW()-24,COUNTA(tblProducts[Description]))+1</f>
        <v>67</v>
      </c>
      <c r="C3168" t="str">
        <f>_xlfn.XLOOKUP(A3168,tblProducts[Column1],tblProducts[Description])</f>
        <v>ETHOMEEN C/12 M BULK</v>
      </c>
      <c r="D3168" t="str">
        <f>_xlfn.XLOOKUP(B3168,tblProducts[Column1],tblProducts[Description])</f>
        <v>VISCO 352 BULK</v>
      </c>
      <c r="E3168" t="s">
        <v>9</v>
      </c>
      <c r="F3168" t="s">
        <v>12</v>
      </c>
      <c r="G3168" t="s">
        <v>7</v>
      </c>
      <c r="H3168" t="s">
        <v>8</v>
      </c>
      <c r="I3168">
        <f t="shared" si="54"/>
        <v>2</v>
      </c>
    </row>
    <row r="3169" spans="1:9">
      <c r="A3169">
        <f>IF(MOD(ROW()-24,COUNTA(tblProducts[Description]))=0,A3168+1,A3168)</f>
        <v>28</v>
      </c>
      <c r="B3169">
        <f>MOD(ROW()-24,COUNTA(tblProducts[Description]))+1</f>
        <v>68</v>
      </c>
      <c r="C3169" t="str">
        <f>_xlfn.XLOOKUP(A3169,tblProducts[Column1],tblProducts[Description])</f>
        <v>ETHOMEEN C/12 M BULK</v>
      </c>
      <c r="D3169" t="str">
        <f>_xlfn.XLOOKUP(B3169,tblProducts[Column1],tblProducts[Description])</f>
        <v>WITBREAK DPG-25 BULK</v>
      </c>
      <c r="E3169" t="s">
        <v>9</v>
      </c>
      <c r="F3169" t="s">
        <v>12</v>
      </c>
      <c r="G3169" t="s">
        <v>7</v>
      </c>
      <c r="H3169" t="s">
        <v>8</v>
      </c>
      <c r="I3169">
        <f t="shared" si="54"/>
        <v>2</v>
      </c>
    </row>
    <row r="3170" spans="1:9">
      <c r="A3170">
        <f>IF(MOD(ROW()-24,COUNTA(tblProducts[Description]))=0,A3169+1,A3169)</f>
        <v>28</v>
      </c>
      <c r="B3170">
        <f>MOD(ROW()-24,COUNTA(tblProducts[Description]))+1</f>
        <v>69</v>
      </c>
      <c r="C3170" t="str">
        <f>_xlfn.XLOOKUP(A3170,tblProducts[Column1],tblProducts[Description])</f>
        <v>ETHOMEEN C/12 M BULK</v>
      </c>
      <c r="D3170" t="str">
        <f>_xlfn.XLOOKUP(B3170,tblProducts[Column1],tblProducts[Description])</f>
        <v>WITBREAK DPG-482 BULK</v>
      </c>
      <c r="E3170" t="s">
        <v>9</v>
      </c>
      <c r="F3170" t="s">
        <v>12</v>
      </c>
      <c r="G3170" t="s">
        <v>7</v>
      </c>
      <c r="H3170" t="s">
        <v>8</v>
      </c>
      <c r="I3170">
        <f t="shared" si="54"/>
        <v>2</v>
      </c>
    </row>
    <row r="3171" spans="1:9">
      <c r="A3171">
        <f>IF(MOD(ROW()-24,COUNTA(tblProducts[Description]))=0,A3170+1,A3170)</f>
        <v>28</v>
      </c>
      <c r="B3171">
        <f>MOD(ROW()-24,COUNTA(tblProducts[Description]))+1</f>
        <v>70</v>
      </c>
      <c r="C3171" t="str">
        <f>_xlfn.XLOOKUP(A3171,tblProducts[Column1],tblProducts[Description])</f>
        <v>ETHOMEEN C/12 M BULK</v>
      </c>
      <c r="D3171" t="str">
        <f>_xlfn.XLOOKUP(B3171,tblProducts[Column1],tblProducts[Description])</f>
        <v>WITBREAK DPG-818 BULK</v>
      </c>
      <c r="E3171" t="s">
        <v>9</v>
      </c>
      <c r="F3171" t="s">
        <v>12</v>
      </c>
      <c r="G3171" t="s">
        <v>7</v>
      </c>
      <c r="H3171" t="s">
        <v>8</v>
      </c>
      <c r="I3171">
        <f t="shared" si="54"/>
        <v>2</v>
      </c>
    </row>
    <row r="3172" spans="1:9">
      <c r="A3172">
        <f>IF(MOD(ROW()-24,COUNTA(tblProducts[Description]))=0,A3171+1,A3171)</f>
        <v>28</v>
      </c>
      <c r="B3172">
        <f>MOD(ROW()-24,COUNTA(tblProducts[Description]))+1</f>
        <v>71</v>
      </c>
      <c r="C3172" t="str">
        <f>_xlfn.XLOOKUP(A3172,tblProducts[Column1],tblProducts[Description])</f>
        <v>ETHOMEEN C/12 M BULK</v>
      </c>
      <c r="D3172" t="str">
        <f>_xlfn.XLOOKUP(B3172,tblProducts[Column1],tblProducts[Description])</f>
        <v>WITBREAK DTG-62 BULK</v>
      </c>
      <c r="E3172" t="s">
        <v>9</v>
      </c>
      <c r="F3172" t="s">
        <v>12</v>
      </c>
      <c r="G3172" t="s">
        <v>7</v>
      </c>
      <c r="H3172" t="s">
        <v>8</v>
      </c>
      <c r="I3172">
        <f t="shared" si="54"/>
        <v>2</v>
      </c>
    </row>
    <row r="3173" spans="1:9">
      <c r="A3173">
        <f>IF(MOD(ROW()-24,COUNTA(tblProducts[Description]))=0,A3172+1,A3172)</f>
        <v>28</v>
      </c>
      <c r="B3173">
        <f>MOD(ROW()-24,COUNTA(tblProducts[Description]))+1</f>
        <v>72</v>
      </c>
      <c r="C3173" t="str">
        <f>_xlfn.XLOOKUP(A3173,tblProducts[Column1],tblProducts[Description])</f>
        <v>ETHOMEEN C/12 M BULK</v>
      </c>
      <c r="D3173" t="str">
        <f>_xlfn.XLOOKUP(B3173,tblProducts[Column1],tblProducts[Description])</f>
        <v>WITCOMUL 1844 BULK</v>
      </c>
      <c r="E3173" t="s">
        <v>9</v>
      </c>
      <c r="F3173" t="s">
        <v>12</v>
      </c>
      <c r="G3173" t="s">
        <v>7</v>
      </c>
      <c r="H3173" t="s">
        <v>8</v>
      </c>
      <c r="I3173">
        <f t="shared" si="54"/>
        <v>2</v>
      </c>
    </row>
    <row r="3174" spans="1:9">
      <c r="A3174">
        <f>IF(MOD(ROW()-24,COUNTA(tblProducts[Description]))=0,A3173+1,A3173)</f>
        <v>28</v>
      </c>
      <c r="B3174">
        <f>MOD(ROW()-24,COUNTA(tblProducts[Description]))+1</f>
        <v>73</v>
      </c>
      <c r="C3174" t="str">
        <f>_xlfn.XLOOKUP(A3174,tblProducts[Column1],tblProducts[Description])</f>
        <v>ETHOMEEN C/12 M BULK</v>
      </c>
      <c r="D3174" t="str">
        <f>_xlfn.XLOOKUP(B3174,tblProducts[Column1],tblProducts[Description])</f>
        <v>WITCONOL 2690 BULK</v>
      </c>
      <c r="E3174" t="s">
        <v>9</v>
      </c>
      <c r="F3174" t="s">
        <v>12</v>
      </c>
      <c r="G3174" t="s">
        <v>7</v>
      </c>
      <c r="H3174" t="s">
        <v>8</v>
      </c>
      <c r="I3174">
        <f t="shared" si="54"/>
        <v>2</v>
      </c>
    </row>
    <row r="3175" spans="1:9">
      <c r="A3175">
        <f>IF(MOD(ROW()-24,COUNTA(tblProducts[Description]))=0,A3174+1,A3174)</f>
        <v>28</v>
      </c>
      <c r="B3175">
        <f>MOD(ROW()-24,COUNTA(tblProducts[Description]))+1</f>
        <v>74</v>
      </c>
      <c r="C3175" t="str">
        <f>_xlfn.XLOOKUP(A3175,tblProducts[Column1],tblProducts[Description])</f>
        <v>ETHOMEEN C/12 M BULK</v>
      </c>
      <c r="D3175" t="str">
        <f>_xlfn.XLOOKUP(B3175,tblProducts[Column1],tblProducts[Description])</f>
        <v>ETHYLAN 324 BULK</v>
      </c>
      <c r="E3175" t="s">
        <v>9</v>
      </c>
      <c r="F3175" t="s">
        <v>12</v>
      </c>
      <c r="G3175" t="s">
        <v>7</v>
      </c>
      <c r="H3175" t="s">
        <v>8</v>
      </c>
      <c r="I3175">
        <f t="shared" si="54"/>
        <v>2</v>
      </c>
    </row>
    <row r="3176" spans="1:9">
      <c r="A3176">
        <f>IF(MOD(ROW()-24,COUNTA(tblProducts[Description]))=0,A3175+1,A3175)</f>
        <v>28</v>
      </c>
      <c r="B3176">
        <f>MOD(ROW()-24,COUNTA(tblProducts[Description]))+1</f>
        <v>75</v>
      </c>
      <c r="C3176" t="str">
        <f>_xlfn.XLOOKUP(A3176,tblProducts[Column1],tblProducts[Description])</f>
        <v>ETHOMEEN C/12 M BULK</v>
      </c>
      <c r="D3176" t="str">
        <f>_xlfn.XLOOKUP(B3176,tblProducts[Column1],tblProducts[Description])</f>
        <v>WITCONOL NP-120 BULK</v>
      </c>
      <c r="E3176" t="s">
        <v>9</v>
      </c>
      <c r="F3176" t="s">
        <v>12</v>
      </c>
      <c r="G3176" t="s">
        <v>7</v>
      </c>
      <c r="H3176" t="s">
        <v>8</v>
      </c>
      <c r="I3176">
        <f t="shared" si="54"/>
        <v>2</v>
      </c>
    </row>
    <row r="3177" spans="1:9">
      <c r="A3177">
        <f>IF(MOD(ROW()-24,COUNTA(tblProducts[Description]))=0,A3176+1,A3176)</f>
        <v>28</v>
      </c>
      <c r="B3177">
        <f>MOD(ROW()-24,COUNTA(tblProducts[Description]))+1</f>
        <v>76</v>
      </c>
      <c r="C3177" t="str">
        <f>_xlfn.XLOOKUP(A3177,tblProducts[Column1],tblProducts[Description])</f>
        <v>ETHOMEEN C/12 M BULK</v>
      </c>
      <c r="D3177" t="str">
        <f>_xlfn.XLOOKUP(B3177,tblProducts[Column1],tblProducts[Description])</f>
        <v>WITCONOL NP-130 BULK</v>
      </c>
      <c r="E3177" t="s">
        <v>9</v>
      </c>
      <c r="F3177" t="s">
        <v>12</v>
      </c>
      <c r="G3177" t="s">
        <v>7</v>
      </c>
      <c r="H3177" t="s">
        <v>8</v>
      </c>
      <c r="I3177">
        <f t="shared" si="54"/>
        <v>2</v>
      </c>
    </row>
    <row r="3178" spans="1:9">
      <c r="A3178">
        <f>IF(MOD(ROW()-24,COUNTA(tblProducts[Description]))=0,A3177+1,A3177)</f>
        <v>28</v>
      </c>
      <c r="B3178">
        <f>MOD(ROW()-24,COUNTA(tblProducts[Description]))+1</f>
        <v>77</v>
      </c>
      <c r="C3178" t="str">
        <f>_xlfn.XLOOKUP(A3178,tblProducts[Column1],tblProducts[Description])</f>
        <v>ETHOMEEN C/12 M BULK</v>
      </c>
      <c r="D3178" t="str">
        <f>_xlfn.XLOOKUP(B3178,tblProducts[Column1],tblProducts[Description])</f>
        <v>WITCONOL NP-20 BULK</v>
      </c>
      <c r="E3178" t="s">
        <v>9</v>
      </c>
      <c r="F3178" t="s">
        <v>12</v>
      </c>
      <c r="G3178" t="s">
        <v>7</v>
      </c>
      <c r="H3178" t="s">
        <v>8</v>
      </c>
      <c r="I3178">
        <f t="shared" si="54"/>
        <v>2</v>
      </c>
    </row>
    <row r="3179" spans="1:9">
      <c r="A3179">
        <f>IF(MOD(ROW()-24,COUNTA(tblProducts[Description]))=0,A3178+1,A3178)</f>
        <v>28</v>
      </c>
      <c r="B3179">
        <f>MOD(ROW()-24,COUNTA(tblProducts[Description]))+1</f>
        <v>78</v>
      </c>
      <c r="C3179" t="str">
        <f>_xlfn.XLOOKUP(A3179,tblProducts[Column1],tblProducts[Description])</f>
        <v>ETHOMEEN C/12 M BULK</v>
      </c>
      <c r="D3179" t="str">
        <f>_xlfn.XLOOKUP(B3179,tblProducts[Column1],tblProducts[Description])</f>
        <v>WITCONOL NP-330 BULK</v>
      </c>
      <c r="E3179" t="s">
        <v>9</v>
      </c>
      <c r="F3179" t="s">
        <v>12</v>
      </c>
      <c r="G3179" t="s">
        <v>7</v>
      </c>
      <c r="H3179" t="s">
        <v>8</v>
      </c>
      <c r="I3179">
        <f t="shared" si="54"/>
        <v>2</v>
      </c>
    </row>
    <row r="3180" spans="1:9">
      <c r="A3180">
        <f>IF(MOD(ROW()-24,COUNTA(tblProducts[Description]))=0,A3179+1,A3179)</f>
        <v>28</v>
      </c>
      <c r="B3180">
        <f>MOD(ROW()-24,COUNTA(tblProducts[Description]))+1</f>
        <v>79</v>
      </c>
      <c r="C3180" t="str">
        <f>_xlfn.XLOOKUP(A3180,tblProducts[Column1],tblProducts[Description])</f>
        <v>ETHOMEEN C/12 M BULK</v>
      </c>
      <c r="D3180" t="str">
        <f>_xlfn.XLOOKUP(B3180,tblProducts[Column1],tblProducts[Description])</f>
        <v>WITCONOL NP-40 BULK</v>
      </c>
      <c r="E3180" t="s">
        <v>9</v>
      </c>
      <c r="F3180" t="s">
        <v>12</v>
      </c>
      <c r="G3180" t="s">
        <v>7</v>
      </c>
      <c r="H3180" t="s">
        <v>8</v>
      </c>
      <c r="I3180">
        <f t="shared" si="54"/>
        <v>2</v>
      </c>
    </row>
    <row r="3181" spans="1:9">
      <c r="A3181">
        <f>IF(MOD(ROW()-24,COUNTA(tblProducts[Description]))=0,A3180+1,A3180)</f>
        <v>28</v>
      </c>
      <c r="B3181">
        <f>MOD(ROW()-24,COUNTA(tblProducts[Description]))+1</f>
        <v>80</v>
      </c>
      <c r="C3181" t="str">
        <f>_xlfn.XLOOKUP(A3181,tblProducts[Column1],tblProducts[Description])</f>
        <v>ETHOMEEN C/12 M BULK</v>
      </c>
      <c r="D3181" t="str">
        <f>_xlfn.XLOOKUP(B3181,tblProducts[Column1],tblProducts[Description])</f>
        <v>WITCONOL NP-60 BULK</v>
      </c>
      <c r="E3181" t="s">
        <v>9</v>
      </c>
      <c r="F3181" t="s">
        <v>12</v>
      </c>
      <c r="G3181" t="s">
        <v>7</v>
      </c>
      <c r="H3181" t="s">
        <v>8</v>
      </c>
      <c r="I3181">
        <f t="shared" si="54"/>
        <v>2</v>
      </c>
    </row>
    <row r="3182" spans="1:9">
      <c r="A3182">
        <f>IF(MOD(ROW()-24,COUNTA(tblProducts[Description]))=0,A3181+1,A3181)</f>
        <v>28</v>
      </c>
      <c r="B3182">
        <f>MOD(ROW()-24,COUNTA(tblProducts[Description]))+1</f>
        <v>81</v>
      </c>
      <c r="C3182" t="str">
        <f>_xlfn.XLOOKUP(A3182,tblProducts[Column1],tblProducts[Description])</f>
        <v>ETHOMEEN C/12 M BULK</v>
      </c>
      <c r="D3182" t="str">
        <f>_xlfn.XLOOKUP(B3182,tblProducts[Column1],tblProducts[Description])</f>
        <v>WITCONOL NP-80 BULK</v>
      </c>
      <c r="E3182" t="s">
        <v>9</v>
      </c>
      <c r="F3182" t="s">
        <v>12</v>
      </c>
      <c r="G3182" t="s">
        <v>7</v>
      </c>
      <c r="H3182" t="s">
        <v>8</v>
      </c>
      <c r="I3182">
        <f t="shared" si="54"/>
        <v>2</v>
      </c>
    </row>
    <row r="3183" spans="1:9">
      <c r="A3183">
        <f>IF(MOD(ROW()-24,COUNTA(tblProducts[Description]))=0,A3182+1,A3182)</f>
        <v>28</v>
      </c>
      <c r="B3183">
        <f>MOD(ROW()-24,COUNTA(tblProducts[Description]))+1</f>
        <v>82</v>
      </c>
      <c r="C3183" t="str">
        <f>_xlfn.XLOOKUP(A3183,tblProducts[Column1],tblProducts[Description])</f>
        <v>ETHOMEEN C/12 M BULK</v>
      </c>
      <c r="D3183" t="str">
        <f>_xlfn.XLOOKUP(B3183,tblProducts[Column1],tblProducts[Description])</f>
        <v>WITCONOL NP-90 BULK</v>
      </c>
      <c r="E3183" t="s">
        <v>9</v>
      </c>
      <c r="F3183" t="s">
        <v>12</v>
      </c>
      <c r="G3183" t="s">
        <v>7</v>
      </c>
      <c r="H3183" t="s">
        <v>8</v>
      </c>
      <c r="I3183">
        <f t="shared" si="54"/>
        <v>2</v>
      </c>
    </row>
    <row r="3184" spans="1:9">
      <c r="A3184">
        <f>IF(MOD(ROW()-24,COUNTA(tblProducts[Description]))=0,A3183+1,A3183)</f>
        <v>28</v>
      </c>
      <c r="B3184">
        <f>MOD(ROW()-24,COUNTA(tblProducts[Description]))+1</f>
        <v>83</v>
      </c>
      <c r="C3184" t="str">
        <f>_xlfn.XLOOKUP(A3184,tblProducts[Column1],tblProducts[Description])</f>
        <v>ETHOMEEN C/12 M BULK</v>
      </c>
      <c r="D3184" t="str">
        <f>_xlfn.XLOOKUP(B3184,tblProducts[Column1],tblProducts[Description])</f>
        <v>WITCONOL NS-108 PO BULK</v>
      </c>
      <c r="E3184" t="s">
        <v>9</v>
      </c>
      <c r="F3184" t="s">
        <v>12</v>
      </c>
      <c r="G3184" t="s">
        <v>7</v>
      </c>
      <c r="H3184" t="s">
        <v>8</v>
      </c>
      <c r="I3184">
        <f t="shared" si="54"/>
        <v>2</v>
      </c>
    </row>
    <row r="3185" spans="1:9">
      <c r="A3185">
        <f>IF(MOD(ROW()-24,COUNTA(tblProducts[Description]))=0,A3184+1,A3184)</f>
        <v>28</v>
      </c>
      <c r="B3185">
        <f>MOD(ROW()-24,COUNTA(tblProducts[Description]))+1</f>
        <v>84</v>
      </c>
      <c r="C3185" t="str">
        <f>_xlfn.XLOOKUP(A3185,tblProducts[Column1],tblProducts[Description])</f>
        <v>ETHOMEEN C/12 M BULK</v>
      </c>
      <c r="D3185" t="str">
        <f>_xlfn.XLOOKUP(B3185,tblProducts[Column1],tblProducts[Description])</f>
        <v>WITCONOL NS-505K BULK</v>
      </c>
      <c r="E3185" t="s">
        <v>9</v>
      </c>
      <c r="F3185" t="s">
        <v>12</v>
      </c>
      <c r="G3185" t="s">
        <v>7</v>
      </c>
      <c r="H3185" t="s">
        <v>8</v>
      </c>
      <c r="I3185">
        <f t="shared" si="54"/>
        <v>2</v>
      </c>
    </row>
    <row r="3186" spans="1:9">
      <c r="A3186">
        <f>IF(MOD(ROW()-24,COUNTA(tblProducts[Description]))=0,A3185+1,A3185)</f>
        <v>28</v>
      </c>
      <c r="B3186">
        <f>MOD(ROW()-24,COUNTA(tblProducts[Description]))+1</f>
        <v>85</v>
      </c>
      <c r="C3186" t="str">
        <f>_xlfn.XLOOKUP(A3186,tblProducts[Column1],tblProducts[Description])</f>
        <v>ETHOMEEN C/12 M BULK</v>
      </c>
      <c r="D3186" t="str">
        <f>_xlfn.XLOOKUP(B3186,tblProducts[Column1],tblProducts[Description])</f>
        <v>WITCONOL NS-817 BULK</v>
      </c>
      <c r="E3186" t="s">
        <v>9</v>
      </c>
      <c r="F3186" t="s">
        <v>12</v>
      </c>
      <c r="G3186" t="s">
        <v>7</v>
      </c>
      <c r="H3186" t="s">
        <v>8</v>
      </c>
      <c r="I3186">
        <f t="shared" si="54"/>
        <v>2</v>
      </c>
    </row>
    <row r="3187" spans="1:9">
      <c r="A3187">
        <f>IF(MOD(ROW()-24,COUNTA(tblProducts[Description]))=0,A3186+1,A3186)</f>
        <v>28</v>
      </c>
      <c r="B3187">
        <f>MOD(ROW()-24,COUNTA(tblProducts[Description]))+1</f>
        <v>86</v>
      </c>
      <c r="C3187" t="str">
        <f>_xlfn.XLOOKUP(A3187,tblProducts[Column1],tblProducts[Description])</f>
        <v>ETHOMEEN C/12 M BULK</v>
      </c>
      <c r="D3187" t="str">
        <f>_xlfn.XLOOKUP(B3187,tblProducts[Column1],tblProducts[Description])</f>
        <v>WITCONOL PD-375 BULK</v>
      </c>
      <c r="E3187" t="s">
        <v>9</v>
      </c>
      <c r="F3187" t="s">
        <v>12</v>
      </c>
      <c r="G3187" t="s">
        <v>7</v>
      </c>
      <c r="H3187" t="s">
        <v>8</v>
      </c>
      <c r="I3187">
        <f t="shared" si="54"/>
        <v>2</v>
      </c>
    </row>
    <row r="3188" spans="1:9">
      <c r="A3188">
        <f>IF(MOD(ROW()-24,COUNTA(tblProducts[Description]))=0,A3187+1,A3187)</f>
        <v>28</v>
      </c>
      <c r="B3188">
        <f>MOD(ROW()-24,COUNTA(tblProducts[Description]))+1</f>
        <v>87</v>
      </c>
      <c r="C3188" t="str">
        <f>_xlfn.XLOOKUP(A3188,tblProducts[Column1],tblProducts[Description])</f>
        <v>ETHOMEEN C/12 M BULK</v>
      </c>
      <c r="D3188" t="str">
        <f>_xlfn.XLOOKUP(B3188,tblProducts[Column1],tblProducts[Description])</f>
        <v>WITCONOL PD-4085 BULK</v>
      </c>
      <c r="E3188" t="s">
        <v>9</v>
      </c>
      <c r="F3188" t="s">
        <v>12</v>
      </c>
      <c r="G3188" t="s">
        <v>7</v>
      </c>
      <c r="H3188" t="s">
        <v>8</v>
      </c>
      <c r="I3188">
        <f t="shared" si="54"/>
        <v>2</v>
      </c>
    </row>
    <row r="3189" spans="1:9">
      <c r="A3189">
        <f>IF(MOD(ROW()-24,COUNTA(tblProducts[Description]))=0,A3188+1,A3188)</f>
        <v>28</v>
      </c>
      <c r="B3189">
        <f>MOD(ROW()-24,COUNTA(tblProducts[Description]))+1</f>
        <v>88</v>
      </c>
      <c r="C3189" t="str">
        <f>_xlfn.XLOOKUP(A3189,tblProducts[Column1],tblProducts[Description])</f>
        <v>ETHOMEEN C/12 M BULK</v>
      </c>
      <c r="D3189" t="str">
        <f>_xlfn.XLOOKUP(B3189,tblProducts[Column1],tblProducts[Description])</f>
        <v>WITCONOL PD-500 BULK</v>
      </c>
      <c r="E3189" t="s">
        <v>9</v>
      </c>
      <c r="F3189" t="s">
        <v>12</v>
      </c>
      <c r="G3189" t="s">
        <v>7</v>
      </c>
      <c r="H3189" t="s">
        <v>8</v>
      </c>
      <c r="I3189">
        <f t="shared" si="54"/>
        <v>2</v>
      </c>
    </row>
    <row r="3190" spans="1:9">
      <c r="A3190">
        <f>IF(MOD(ROW()-24,COUNTA(tblProducts[Description]))=0,A3189+1,A3189)</f>
        <v>28</v>
      </c>
      <c r="B3190">
        <f>MOD(ROW()-24,COUNTA(tblProducts[Description]))+1</f>
        <v>89</v>
      </c>
      <c r="C3190" t="str">
        <f>_xlfn.XLOOKUP(A3190,tblProducts[Column1],tblProducts[Description])</f>
        <v>ETHOMEEN C/12 M BULK</v>
      </c>
      <c r="D3190" t="str">
        <f>_xlfn.XLOOKUP(B3190,tblProducts[Column1],tblProducts[Description])</f>
        <v>WITCONOL PEG-200 BULK</v>
      </c>
      <c r="E3190" t="s">
        <v>9</v>
      </c>
      <c r="F3190" t="s">
        <v>12</v>
      </c>
      <c r="G3190" t="s">
        <v>7</v>
      </c>
      <c r="H3190" t="s">
        <v>8</v>
      </c>
      <c r="I3190">
        <f t="shared" si="54"/>
        <v>2</v>
      </c>
    </row>
    <row r="3191" spans="1:9">
      <c r="A3191">
        <f>IF(MOD(ROW()-24,COUNTA(tblProducts[Description]))=0,A3190+1,A3190)</f>
        <v>28</v>
      </c>
      <c r="B3191">
        <f>MOD(ROW()-24,COUNTA(tblProducts[Description]))+1</f>
        <v>90</v>
      </c>
      <c r="C3191" t="str">
        <f>_xlfn.XLOOKUP(A3191,tblProducts[Column1],tblProducts[Description])</f>
        <v>ETHOMEEN C/12 M BULK</v>
      </c>
      <c r="D3191" t="str">
        <f>_xlfn.XLOOKUP(B3191,tblProducts[Column1],tblProducts[Description])</f>
        <v>WITCONOL PEG-400 BULK</v>
      </c>
      <c r="E3191" t="s">
        <v>9</v>
      </c>
      <c r="F3191" t="s">
        <v>12</v>
      </c>
      <c r="G3191" t="s">
        <v>7</v>
      </c>
      <c r="H3191" t="s">
        <v>8</v>
      </c>
      <c r="I3191">
        <f t="shared" si="54"/>
        <v>2</v>
      </c>
    </row>
    <row r="3192" spans="1:9">
      <c r="A3192">
        <f>IF(MOD(ROW()-24,COUNTA(tblProducts[Description]))=0,A3191+1,A3191)</f>
        <v>28</v>
      </c>
      <c r="B3192">
        <f>MOD(ROW()-24,COUNTA(tblProducts[Description]))+1</f>
        <v>91</v>
      </c>
      <c r="C3192" t="str">
        <f>_xlfn.XLOOKUP(A3192,tblProducts[Column1],tblProducts[Description])</f>
        <v>ETHOMEEN C/12 M BULK</v>
      </c>
      <c r="D3192" t="str">
        <f>_xlfn.XLOOKUP(B3192,tblProducts[Column1],tblProducts[Description])</f>
        <v>WITCONOL PEG-500 BULK</v>
      </c>
      <c r="E3192" t="s">
        <v>9</v>
      </c>
      <c r="F3192" t="s">
        <v>12</v>
      </c>
      <c r="G3192" t="s">
        <v>7</v>
      </c>
      <c r="H3192" t="s">
        <v>8</v>
      </c>
      <c r="I3192">
        <f t="shared" si="54"/>
        <v>2</v>
      </c>
    </row>
    <row r="3193" spans="1:9">
      <c r="A3193">
        <f>IF(MOD(ROW()-24,COUNTA(tblProducts[Description]))=0,A3192+1,A3192)</f>
        <v>28</v>
      </c>
      <c r="B3193">
        <f>MOD(ROW()-24,COUNTA(tblProducts[Description]))+1</f>
        <v>92</v>
      </c>
      <c r="C3193" t="str">
        <f>_xlfn.XLOOKUP(A3193,tblProducts[Column1],tblProducts[Description])</f>
        <v>ETHOMEEN C/12 M BULK</v>
      </c>
      <c r="D3193" t="str">
        <f>_xlfn.XLOOKUP(B3193,tblProducts[Column1],tblProducts[Description])</f>
        <v>WITCONOL PEG-600 BULK</v>
      </c>
      <c r="E3193" t="s">
        <v>9</v>
      </c>
      <c r="F3193" t="s">
        <v>12</v>
      </c>
      <c r="G3193" t="s">
        <v>7</v>
      </c>
      <c r="H3193" t="s">
        <v>8</v>
      </c>
      <c r="I3193">
        <f t="shared" si="54"/>
        <v>2</v>
      </c>
    </row>
    <row r="3194" spans="1:9">
      <c r="A3194">
        <f>IF(MOD(ROW()-24,COUNTA(tblProducts[Description]))=0,A3193+1,A3193)</f>
        <v>28</v>
      </c>
      <c r="B3194">
        <f>MOD(ROW()-24,COUNTA(tblProducts[Description]))+1</f>
        <v>93</v>
      </c>
      <c r="C3194" t="str">
        <f>_xlfn.XLOOKUP(A3194,tblProducts[Column1],tblProducts[Description])</f>
        <v>ETHOMEEN C/12 M BULK</v>
      </c>
      <c r="D3194" t="str">
        <f>_xlfn.XLOOKUP(B3194,tblProducts[Column1],tblProducts[Description])</f>
        <v>WITCONOL PH-70 BULK</v>
      </c>
      <c r="E3194" t="s">
        <v>9</v>
      </c>
      <c r="F3194" t="s">
        <v>12</v>
      </c>
      <c r="G3194" t="s">
        <v>7</v>
      </c>
      <c r="H3194" t="s">
        <v>8</v>
      </c>
      <c r="I3194">
        <f t="shared" si="54"/>
        <v>2</v>
      </c>
    </row>
    <row r="3195" spans="1:9">
      <c r="A3195">
        <f>IF(MOD(ROW()-24,COUNTA(tblProducts[Description]))=0,A3194+1,A3194)</f>
        <v>28</v>
      </c>
      <c r="B3195">
        <f>MOD(ROW()-24,COUNTA(tblProducts[Description]))+1</f>
        <v>94</v>
      </c>
      <c r="C3195" t="str">
        <f>_xlfn.XLOOKUP(A3195,tblProducts[Column1],tblProducts[Description])</f>
        <v>ETHOMEEN C/12 M BULK</v>
      </c>
      <c r="D3195" t="str">
        <f>_xlfn.XLOOKUP(B3195,tblProducts[Column1],tblProducts[Description])</f>
        <v>WITCONOL SN-50 BULK</v>
      </c>
      <c r="E3195" t="s">
        <v>9</v>
      </c>
      <c r="F3195" t="s">
        <v>12</v>
      </c>
      <c r="G3195" t="s">
        <v>7</v>
      </c>
      <c r="H3195" t="s">
        <v>8</v>
      </c>
      <c r="I3195">
        <f t="shared" si="54"/>
        <v>2</v>
      </c>
    </row>
    <row r="3196" spans="1:9">
      <c r="A3196">
        <f>IF(MOD(ROW()-24,COUNTA(tblProducts[Description]))=0,A3195+1,A3195)</f>
        <v>28</v>
      </c>
      <c r="B3196">
        <f>MOD(ROW()-24,COUNTA(tblProducts[Description]))+1</f>
        <v>95</v>
      </c>
      <c r="C3196" t="str">
        <f>_xlfn.XLOOKUP(A3196,tblProducts[Column1],tblProducts[Description])</f>
        <v>ETHOMEEN C/12 M BULK</v>
      </c>
      <c r="D3196" t="str">
        <f>_xlfn.XLOOKUP(B3196,tblProducts[Column1],tblProducts[Description])</f>
        <v>WITCONOL SN-70 BULK</v>
      </c>
      <c r="E3196" t="s">
        <v>9</v>
      </c>
      <c r="F3196" t="s">
        <v>12</v>
      </c>
      <c r="G3196" t="s">
        <v>7</v>
      </c>
      <c r="H3196" t="s">
        <v>8</v>
      </c>
      <c r="I3196">
        <f t="shared" si="54"/>
        <v>2</v>
      </c>
    </row>
    <row r="3197" spans="1:9">
      <c r="A3197">
        <f>IF(MOD(ROW()-24,COUNTA(tblProducts[Description]))=0,A3196+1,A3196)</f>
        <v>28</v>
      </c>
      <c r="B3197">
        <f>MOD(ROW()-24,COUNTA(tblProducts[Description]))+1</f>
        <v>96</v>
      </c>
      <c r="C3197" t="str">
        <f>_xlfn.XLOOKUP(A3197,tblProducts[Column1],tblProducts[Description])</f>
        <v>ETHOMEEN C/12 M BULK</v>
      </c>
      <c r="D3197" t="str">
        <f>_xlfn.XLOOKUP(B3197,tblProducts[Column1],tblProducts[Description])</f>
        <v>REDICOTE E-47 NPF BULK</v>
      </c>
      <c r="E3197" t="s">
        <v>9</v>
      </c>
      <c r="F3197" t="s">
        <v>12</v>
      </c>
      <c r="G3197" t="s">
        <v>7</v>
      </c>
      <c r="H3197" t="s">
        <v>8</v>
      </c>
      <c r="I3197">
        <f t="shared" si="54"/>
        <v>2</v>
      </c>
    </row>
    <row r="3198" spans="1:9">
      <c r="A3198">
        <f>IF(MOD(ROW()-24,COUNTA(tblProducts[Description]))=0,A3197+1,A3197)</f>
        <v>28</v>
      </c>
      <c r="B3198">
        <f>MOD(ROW()-24,COUNTA(tblProducts[Description]))+1</f>
        <v>97</v>
      </c>
      <c r="C3198" t="str">
        <f>_xlfn.XLOOKUP(A3198,tblProducts[Column1],tblProducts[Description])</f>
        <v>ETHOMEEN C/12 M BULK</v>
      </c>
      <c r="D3198" t="str">
        <f>_xlfn.XLOOKUP(B3198,tblProducts[Column1],tblProducts[Description])</f>
        <v>EMULPON CO-25 BULK</v>
      </c>
      <c r="E3198" t="s">
        <v>9</v>
      </c>
      <c r="F3198" t="s">
        <v>12</v>
      </c>
      <c r="G3198" t="s">
        <v>7</v>
      </c>
      <c r="H3198" t="s">
        <v>8</v>
      </c>
      <c r="I3198">
        <f t="shared" si="54"/>
        <v>2</v>
      </c>
    </row>
    <row r="3199" spans="1:9">
      <c r="A3199">
        <f>IF(MOD(ROW()-24,COUNTA(tblProducts[Description]))=0,A3198+1,A3198)</f>
        <v>28</v>
      </c>
      <c r="B3199">
        <f>MOD(ROW()-24,COUNTA(tblProducts[Description]))+1</f>
        <v>98</v>
      </c>
      <c r="C3199" t="str">
        <f>_xlfn.XLOOKUP(A3199,tblProducts[Column1],tblProducts[Description])</f>
        <v>ETHOMEEN C/12 M BULK</v>
      </c>
      <c r="D3199" t="str">
        <f>_xlfn.XLOOKUP(B3199,tblProducts[Column1],tblProducts[Description])</f>
        <v>EMULPON CO-30 BULK</v>
      </c>
      <c r="E3199" t="s">
        <v>9</v>
      </c>
      <c r="F3199" t="s">
        <v>12</v>
      </c>
      <c r="G3199" t="s">
        <v>7</v>
      </c>
      <c r="H3199" t="s">
        <v>8</v>
      </c>
      <c r="I3199">
        <f t="shared" si="54"/>
        <v>2</v>
      </c>
    </row>
    <row r="3200" spans="1:9">
      <c r="A3200">
        <f>IF(MOD(ROW()-24,COUNTA(tblProducts[Description]))=0,A3199+1,A3199)</f>
        <v>28</v>
      </c>
      <c r="B3200">
        <f>MOD(ROW()-24,COUNTA(tblProducts[Description]))+1</f>
        <v>99</v>
      </c>
      <c r="C3200" t="str">
        <f>_xlfn.XLOOKUP(A3200,tblProducts[Column1],tblProducts[Description])</f>
        <v>ETHOMEEN C/12 M BULK</v>
      </c>
      <c r="D3200" t="str">
        <f>_xlfn.XLOOKUP(B3200,tblProducts[Column1],tblProducts[Description])</f>
        <v>EMULPON CO-40 BULK</v>
      </c>
      <c r="E3200" t="s">
        <v>9</v>
      </c>
      <c r="F3200" t="s">
        <v>12</v>
      </c>
      <c r="G3200" t="s">
        <v>7</v>
      </c>
      <c r="H3200" t="s">
        <v>8</v>
      </c>
      <c r="I3200">
        <f t="shared" si="54"/>
        <v>2</v>
      </c>
    </row>
    <row r="3201" spans="1:9">
      <c r="A3201">
        <f>IF(MOD(ROW()-24,COUNTA(tblProducts[Description]))=0,A3200+1,A3200)</f>
        <v>28</v>
      </c>
      <c r="B3201">
        <f>MOD(ROW()-24,COUNTA(tblProducts[Description]))+1</f>
        <v>100</v>
      </c>
      <c r="C3201" t="str">
        <f>_xlfn.XLOOKUP(A3201,tblProducts[Column1],tblProducts[Description])</f>
        <v>ETHOMEEN C/12 M BULK</v>
      </c>
      <c r="D3201" t="str">
        <f>_xlfn.XLOOKUP(B3201,tblProducts[Column1],tblProducts[Description])</f>
        <v>EMULPON CO-36 BULK</v>
      </c>
      <c r="E3201" t="s">
        <v>9</v>
      </c>
      <c r="F3201" t="s">
        <v>12</v>
      </c>
      <c r="G3201" t="s">
        <v>7</v>
      </c>
      <c r="H3201" t="s">
        <v>8</v>
      </c>
      <c r="I3201">
        <f t="shared" si="54"/>
        <v>2</v>
      </c>
    </row>
    <row r="3202" spans="1:9">
      <c r="A3202">
        <f>IF(MOD(ROW()-24,COUNTA(tblProducts[Description]))=0,A3201+1,A3201)</f>
        <v>28</v>
      </c>
      <c r="B3202">
        <f>MOD(ROW()-24,COUNTA(tblProducts[Description]))+1</f>
        <v>101</v>
      </c>
      <c r="C3202" t="str">
        <f>_xlfn.XLOOKUP(A3202,tblProducts[Column1],tblProducts[Description])</f>
        <v>ETHOMEEN C/12 M BULK</v>
      </c>
      <c r="D3202" t="str">
        <f>_xlfn.XLOOKUP(B3202,tblProducts[Column1],tblProducts[Description])</f>
        <v>REDICOTE E-4819 BULK</v>
      </c>
      <c r="E3202" t="s">
        <v>9</v>
      </c>
      <c r="F3202" t="s">
        <v>12</v>
      </c>
      <c r="G3202" t="s">
        <v>7</v>
      </c>
      <c r="H3202" t="s">
        <v>8</v>
      </c>
      <c r="I3202">
        <f t="shared" si="54"/>
        <v>2</v>
      </c>
    </row>
    <row r="3203" spans="1:9">
      <c r="A3203">
        <f>IF(MOD(ROW()-24,COUNTA(tblProducts[Description]))=0,A3202+1,A3202)</f>
        <v>28</v>
      </c>
      <c r="B3203">
        <f>MOD(ROW()-24,COUNTA(tblProducts[Description]))+1</f>
        <v>102</v>
      </c>
      <c r="C3203" t="str">
        <f>_xlfn.XLOOKUP(A3203,tblProducts[Column1],tblProducts[Description])</f>
        <v>ETHOMEEN C/12 M BULK</v>
      </c>
      <c r="D3203" t="str">
        <f>_xlfn.XLOOKUP(B3203,tblProducts[Column1],tblProducts[Description])</f>
        <v>ETHYLAN 1005 SA  BULK</v>
      </c>
      <c r="E3203" t="s">
        <v>9</v>
      </c>
      <c r="F3203" t="s">
        <v>12</v>
      </c>
      <c r="G3203" t="s">
        <v>7</v>
      </c>
      <c r="H3203" t="s">
        <v>13</v>
      </c>
      <c r="I3203">
        <f t="shared" si="54"/>
        <v>2</v>
      </c>
    </row>
    <row r="3204" spans="1:9">
      <c r="A3204">
        <f>IF(MOD(ROW()-24,COUNTA(tblProducts[Description]))=0,A3203+1,A3203)</f>
        <v>28</v>
      </c>
      <c r="B3204">
        <f>MOD(ROW()-24,COUNTA(tblProducts[Description]))+1</f>
        <v>103</v>
      </c>
      <c r="C3204" t="str">
        <f>_xlfn.XLOOKUP(A3204,tblProducts[Column1],tblProducts[Description])</f>
        <v>ETHOMEEN C/12 M BULK</v>
      </c>
      <c r="D3204" t="str">
        <f>_xlfn.XLOOKUP(B3204,tblProducts[Column1],tblProducts[Description])</f>
        <v>ETHODUOMEEN T/15 BULK</v>
      </c>
      <c r="E3204" t="s">
        <v>9</v>
      </c>
      <c r="F3204" t="s">
        <v>10</v>
      </c>
      <c r="G3204" t="s">
        <v>7</v>
      </c>
      <c r="H3204" t="s">
        <v>8</v>
      </c>
      <c r="I3204">
        <f t="shared" si="54"/>
        <v>1.5</v>
      </c>
    </row>
    <row r="3205" spans="1:9">
      <c r="A3205">
        <f>IF(MOD(ROW()-24,COUNTA(tblProducts[Description]))=0,A3204+1,A3204)</f>
        <v>28</v>
      </c>
      <c r="B3205">
        <f>MOD(ROW()-24,COUNTA(tblProducts[Description]))+1</f>
        <v>104</v>
      </c>
      <c r="C3205" t="str">
        <f>_xlfn.XLOOKUP(A3205,tblProducts[Column1],tblProducts[Description])</f>
        <v>ETHOMEEN C/12 M BULK</v>
      </c>
      <c r="D3205" t="str">
        <f>_xlfn.XLOOKUP(B3205,tblProducts[Column1],tblProducts[Description])</f>
        <v>C-6442 BULK</v>
      </c>
      <c r="E3205" t="s">
        <v>9</v>
      </c>
      <c r="F3205" t="s">
        <v>10</v>
      </c>
      <c r="G3205" t="s">
        <v>7</v>
      </c>
      <c r="H3205" t="s">
        <v>8</v>
      </c>
      <c r="I3205">
        <f t="shared" si="54"/>
        <v>1.5</v>
      </c>
    </row>
    <row r="3206" spans="1:9">
      <c r="A3206">
        <f>IF(MOD(ROW()-24,COUNTA(tblProducts[Description]))=0,A3205+1,A3205)</f>
        <v>28</v>
      </c>
      <c r="B3206">
        <f>MOD(ROW()-24,COUNTA(tblProducts[Description]))+1</f>
        <v>105</v>
      </c>
      <c r="C3206" t="str">
        <f>_xlfn.XLOOKUP(A3206,tblProducts[Column1],tblProducts[Description])</f>
        <v>ETHOMEEN C/12 M BULK</v>
      </c>
      <c r="D3206" t="str">
        <f>_xlfn.XLOOKUP(B3206,tblProducts[Column1],tblProducts[Description])</f>
        <v>ETHODUOMEEN T/25  BULK</v>
      </c>
      <c r="E3206" t="s">
        <v>9</v>
      </c>
      <c r="F3206" t="s">
        <v>10</v>
      </c>
      <c r="G3206" t="s">
        <v>7</v>
      </c>
      <c r="H3206" t="s">
        <v>8</v>
      </c>
      <c r="I3206">
        <f t="shared" si="54"/>
        <v>1.5</v>
      </c>
    </row>
    <row r="3207" spans="1:9">
      <c r="A3207">
        <f>IF(MOD(ROW()-24,COUNTA(tblProducts[Description]))=0,A3206+1,A3206)</f>
        <v>28</v>
      </c>
      <c r="B3207">
        <f>MOD(ROW()-24,COUNTA(tblProducts[Description]))+1</f>
        <v>106</v>
      </c>
      <c r="C3207" t="str">
        <f>_xlfn.XLOOKUP(A3207,tblProducts[Column1],tblProducts[Description])</f>
        <v>ETHOMEEN C/12 M BULK</v>
      </c>
      <c r="D3207" t="str">
        <f>_xlfn.XLOOKUP(B3207,tblProducts[Column1],tblProducts[Description])</f>
        <v>WITCONOL PD-2000 BULK</v>
      </c>
      <c r="E3207" t="s">
        <v>9</v>
      </c>
      <c r="F3207" t="s">
        <v>12</v>
      </c>
      <c r="G3207" t="s">
        <v>7</v>
      </c>
      <c r="H3207" t="s">
        <v>8</v>
      </c>
      <c r="I3207">
        <f t="shared" si="54"/>
        <v>2</v>
      </c>
    </row>
    <row r="3208" spans="1:9">
      <c r="A3208">
        <f>IF(MOD(ROW()-24,COUNTA(tblProducts[Description]))=0,A3207+1,A3207)</f>
        <v>28</v>
      </c>
      <c r="B3208">
        <f>MOD(ROW()-24,COUNTA(tblProducts[Description]))+1</f>
        <v>107</v>
      </c>
      <c r="C3208" t="str">
        <f>_xlfn.XLOOKUP(A3208,tblProducts[Column1],tblProducts[Description])</f>
        <v>ETHOMEEN C/12 M BULK</v>
      </c>
      <c r="D3208" t="str">
        <f>_xlfn.XLOOKUP(B3208,tblProducts[Column1],tblProducts[Description])</f>
        <v>BEROL 347 BULK</v>
      </c>
      <c r="E3208" t="s">
        <v>9</v>
      </c>
      <c r="F3208" t="s">
        <v>12</v>
      </c>
      <c r="G3208" t="s">
        <v>7</v>
      </c>
      <c r="H3208" t="s">
        <v>8</v>
      </c>
      <c r="I3208">
        <f t="shared" si="54"/>
        <v>2</v>
      </c>
    </row>
    <row r="3209" spans="1:9">
      <c r="A3209">
        <f>IF(MOD(ROW()-24,COUNTA(tblProducts[Description]))=0,A3208+1,A3208)</f>
        <v>28</v>
      </c>
      <c r="B3209">
        <f>MOD(ROW()-24,COUNTA(tblProducts[Description]))+1</f>
        <v>108</v>
      </c>
      <c r="C3209" t="str">
        <f>_xlfn.XLOOKUP(A3209,tblProducts[Column1],tblProducts[Description])</f>
        <v>ETHOMEEN C/12 M BULK</v>
      </c>
      <c r="D3209" t="str">
        <f>_xlfn.XLOOKUP(B3209,tblProducts[Column1],tblProducts[Description])</f>
        <v>ETHYLAN PT-3000 BULK</v>
      </c>
      <c r="E3209" t="s">
        <v>9</v>
      </c>
      <c r="F3209" t="s">
        <v>12</v>
      </c>
      <c r="G3209" t="s">
        <v>7</v>
      </c>
      <c r="H3209" t="s">
        <v>8</v>
      </c>
      <c r="I3209">
        <f t="shared" si="54"/>
        <v>2</v>
      </c>
    </row>
    <row r="3210" spans="1:9">
      <c r="A3210">
        <f>IF(MOD(ROW()-24,COUNTA(tblProducts[Description]))=0,A3209+1,A3209)</f>
        <v>28</v>
      </c>
      <c r="B3210">
        <f>MOD(ROW()-24,COUNTA(tblProducts[Description]))+1</f>
        <v>109</v>
      </c>
      <c r="C3210" t="str">
        <f>_xlfn.XLOOKUP(A3210,tblProducts[Column1],tblProducts[Description])</f>
        <v>ETHOMEEN C/12 M BULK</v>
      </c>
      <c r="D3210" t="str">
        <f>_xlfn.XLOOKUP(B3210,tblProducts[Column1],tblProducts[Description])</f>
        <v>ETHYLAN HB4/BULK</v>
      </c>
      <c r="E3210" t="s">
        <v>9</v>
      </c>
      <c r="F3210" t="s">
        <v>12</v>
      </c>
      <c r="G3210" t="s">
        <v>7</v>
      </c>
      <c r="H3210" t="s">
        <v>8</v>
      </c>
      <c r="I3210">
        <f t="shared" si="54"/>
        <v>2</v>
      </c>
    </row>
    <row r="3211" spans="1:9">
      <c r="A3211">
        <f>IF(MOD(ROW()-24,COUNTA(tblProducts[Description]))=0,A3210+1,A3210)</f>
        <v>28</v>
      </c>
      <c r="B3211">
        <f>MOD(ROW()-24,COUNTA(tblProducts[Description]))+1</f>
        <v>110</v>
      </c>
      <c r="C3211" t="str">
        <f>_xlfn.XLOOKUP(A3211,tblProducts[Column1],tblProducts[Description])</f>
        <v>ETHOMEEN C/12 M BULK</v>
      </c>
      <c r="D3211" t="str">
        <f>_xlfn.XLOOKUP(B3211,tblProducts[Column1],tblProducts[Description])</f>
        <v>ADSEE AB 600 BULK</v>
      </c>
      <c r="E3211" t="s">
        <v>9</v>
      </c>
      <c r="F3211" t="s">
        <v>10</v>
      </c>
      <c r="G3211" t="s">
        <v>7</v>
      </c>
      <c r="H3211" t="s">
        <v>8</v>
      </c>
      <c r="I3211">
        <f t="shared" si="54"/>
        <v>1.5</v>
      </c>
    </row>
    <row r="3212" spans="1:9">
      <c r="A3212">
        <f>IF(MOD(ROW()-24,COUNTA(tblProducts[Description]))=0,A3211+1,A3211)</f>
        <v>28</v>
      </c>
      <c r="B3212">
        <f>MOD(ROW()-24,COUNTA(tblProducts[Description]))+1</f>
        <v>111</v>
      </c>
      <c r="C3212" t="str">
        <f>_xlfn.XLOOKUP(A3212,tblProducts[Column1],tblProducts[Description])</f>
        <v>ETHOMEEN C/12 M BULK</v>
      </c>
      <c r="D3212" t="str">
        <f>_xlfn.XLOOKUP(B3212,tblProducts[Column1],tblProducts[Description])</f>
        <v>WITCONOL PT-320  BULK</v>
      </c>
      <c r="E3212" t="s">
        <v>9</v>
      </c>
      <c r="F3212" t="s">
        <v>12</v>
      </c>
      <c r="G3212" t="s">
        <v>7</v>
      </c>
      <c r="H3212" t="s">
        <v>8</v>
      </c>
      <c r="I3212">
        <f t="shared" si="54"/>
        <v>2</v>
      </c>
    </row>
    <row r="3213" spans="1:9">
      <c r="A3213">
        <f>IF(MOD(ROW()-24,COUNTA(tblProducts[Description]))=0,A3212+1,A3212)</f>
        <v>28</v>
      </c>
      <c r="B3213">
        <f>MOD(ROW()-24,COUNTA(tblProducts[Description]))+1</f>
        <v>112</v>
      </c>
      <c r="C3213" t="str">
        <f>_xlfn.XLOOKUP(A3213,tblProducts[Column1],tblProducts[Description])</f>
        <v>ETHOMEEN C/12 M BULK</v>
      </c>
      <c r="D3213" t="str">
        <f>_xlfn.XLOOKUP(B3213,tblProducts[Column1],tblProducts[Description])</f>
        <v>ETHYLAN DA-3 BULK</v>
      </c>
      <c r="E3213" t="s">
        <v>9</v>
      </c>
      <c r="F3213" t="s">
        <v>12</v>
      </c>
      <c r="G3213" t="s">
        <v>7</v>
      </c>
      <c r="H3213" t="s">
        <v>8</v>
      </c>
      <c r="I3213">
        <f t="shared" si="54"/>
        <v>2</v>
      </c>
    </row>
    <row r="3214" spans="1:9">
      <c r="A3214">
        <f>IF(MOD(ROW()-24,COUNTA(tblProducts[Description]))=0,A3213+1,A3213)</f>
        <v>28</v>
      </c>
      <c r="B3214">
        <f>MOD(ROW()-24,COUNTA(tblProducts[Description]))+1</f>
        <v>113</v>
      </c>
      <c r="C3214" t="str">
        <f>_xlfn.XLOOKUP(A3214,tblProducts[Column1],tblProducts[Description])</f>
        <v>ETHOMEEN C/12 M BULK</v>
      </c>
      <c r="D3214" t="str">
        <f>_xlfn.XLOOKUP(B3214,tblProducts[Column1],tblProducts[Description])</f>
        <v>ETHOMEEN O/12 BULK</v>
      </c>
      <c r="E3214" t="s">
        <v>9</v>
      </c>
      <c r="F3214" t="s">
        <v>10</v>
      </c>
      <c r="G3214" t="s">
        <v>7</v>
      </c>
      <c r="H3214" t="s">
        <v>8</v>
      </c>
      <c r="I3214">
        <f t="shared" si="54"/>
        <v>1.5</v>
      </c>
    </row>
    <row r="3215" spans="1:9">
      <c r="A3215">
        <f>IF(MOD(ROW()-24,COUNTA(tblProducts[Description]))=0,A3214+1,A3214)</f>
        <v>28</v>
      </c>
      <c r="B3215">
        <f>MOD(ROW()-24,COUNTA(tblProducts[Description]))+1</f>
        <v>114</v>
      </c>
      <c r="C3215" t="str">
        <f>_xlfn.XLOOKUP(A3215,tblProducts[Column1],tblProducts[Description])</f>
        <v>ETHOMEEN C/12 M BULK</v>
      </c>
      <c r="D3215" t="str">
        <f>_xlfn.XLOOKUP(B3215,tblProducts[Column1],tblProducts[Description])</f>
        <v>WITCONOL PT-1000 BULK</v>
      </c>
      <c r="E3215" t="s">
        <v>9</v>
      </c>
      <c r="F3215" t="s">
        <v>12</v>
      </c>
      <c r="G3215" t="s">
        <v>7</v>
      </c>
      <c r="H3215" t="s">
        <v>8</v>
      </c>
      <c r="I3215">
        <f t="shared" si="54"/>
        <v>2</v>
      </c>
    </row>
    <row r="3216" spans="1:9">
      <c r="A3216">
        <f>IF(MOD(ROW()-24,COUNTA(tblProducts[Description]))=0,A3215+1,A3215)</f>
        <v>29</v>
      </c>
      <c r="B3216">
        <f>MOD(ROW()-24,COUNTA(tblProducts[Description]))+1</f>
        <v>1</v>
      </c>
      <c r="C3216" t="str">
        <f>_xlfn.XLOOKUP(A3216,tblProducts[Column1],tblProducts[Description])</f>
        <v>ETHOMEEN C/12 SUN BULK</v>
      </c>
      <c r="D3216" t="str">
        <f>_xlfn.XLOOKUP(B3216,tblProducts[Column1],tblProducts[Description])</f>
        <v>ADSEE 4130 BULK</v>
      </c>
      <c r="E3216" t="s">
        <v>9</v>
      </c>
      <c r="F3216" t="s">
        <v>10</v>
      </c>
      <c r="G3216" t="s">
        <v>7</v>
      </c>
      <c r="H3216" t="s">
        <v>8</v>
      </c>
      <c r="I3216">
        <f t="shared" si="54"/>
        <v>1.5</v>
      </c>
    </row>
    <row r="3217" spans="1:9">
      <c r="A3217">
        <f>IF(MOD(ROW()-24,COUNTA(tblProducts[Description]))=0,A3216+1,A3216)</f>
        <v>29</v>
      </c>
      <c r="B3217">
        <f>MOD(ROW()-24,COUNTA(tblProducts[Description]))+1</f>
        <v>2</v>
      </c>
      <c r="C3217" t="str">
        <f>_xlfn.XLOOKUP(A3217,tblProducts[Column1],tblProducts[Description])</f>
        <v>ETHOMEEN C/12 SUN BULK</v>
      </c>
      <c r="D3217" t="str">
        <f>_xlfn.XLOOKUP(B3217,tblProducts[Column1],tblProducts[Description])</f>
        <v>ARMOSTAT 300 BULK</v>
      </c>
      <c r="E3217" t="s">
        <v>9</v>
      </c>
      <c r="F3217" t="s">
        <v>10</v>
      </c>
      <c r="G3217" t="s">
        <v>9</v>
      </c>
      <c r="H3217" t="s">
        <v>11</v>
      </c>
      <c r="I3217">
        <f t="shared" si="54"/>
        <v>3.5</v>
      </c>
    </row>
    <row r="3218" spans="1:9">
      <c r="A3218">
        <f>IF(MOD(ROW()-24,COUNTA(tblProducts[Description]))=0,A3217+1,A3217)</f>
        <v>29</v>
      </c>
      <c r="B3218">
        <f>MOD(ROW()-24,COUNTA(tblProducts[Description]))+1</f>
        <v>3</v>
      </c>
      <c r="C3218" t="str">
        <f>_xlfn.XLOOKUP(A3218,tblProducts[Column1],tblProducts[Description])</f>
        <v>ETHOMEEN C/12 SUN BULK</v>
      </c>
      <c r="D3218" t="str">
        <f>_xlfn.XLOOKUP(B3218,tblProducts[Column1],tblProducts[Description])</f>
        <v>ARMOSTAT 400 BULK</v>
      </c>
      <c r="E3218" t="s">
        <v>9</v>
      </c>
      <c r="F3218" t="s">
        <v>12</v>
      </c>
      <c r="G3218" t="s">
        <v>9</v>
      </c>
      <c r="H3218" t="s">
        <v>11</v>
      </c>
      <c r="I3218">
        <f t="shared" si="54"/>
        <v>4</v>
      </c>
    </row>
    <row r="3219" spans="1:9">
      <c r="A3219">
        <f>IF(MOD(ROW()-24,COUNTA(tblProducts[Description]))=0,A3218+1,A3218)</f>
        <v>29</v>
      </c>
      <c r="B3219">
        <f>MOD(ROW()-24,COUNTA(tblProducts[Description]))+1</f>
        <v>4</v>
      </c>
      <c r="C3219" t="str">
        <f>_xlfn.XLOOKUP(A3219,tblProducts[Column1],tblProducts[Description])</f>
        <v>ETHOMEEN C/12 SUN BULK</v>
      </c>
      <c r="D3219" t="str">
        <f>_xlfn.XLOOKUP(B3219,tblProducts[Column1],tblProducts[Description])</f>
        <v>ARMOSTAT 410 LM BULK</v>
      </c>
      <c r="E3219" t="s">
        <v>9</v>
      </c>
      <c r="F3219" t="s">
        <v>12</v>
      </c>
      <c r="G3219" t="s">
        <v>9</v>
      </c>
      <c r="H3219" t="s">
        <v>11</v>
      </c>
      <c r="I3219">
        <f t="shared" si="54"/>
        <v>4</v>
      </c>
    </row>
    <row r="3220" spans="1:9">
      <c r="A3220">
        <f>IF(MOD(ROW()-24,COUNTA(tblProducts[Description]))=0,A3219+1,A3219)</f>
        <v>29</v>
      </c>
      <c r="B3220">
        <f>MOD(ROW()-24,COUNTA(tblProducts[Description]))+1</f>
        <v>5</v>
      </c>
      <c r="C3220" t="str">
        <f>_xlfn.XLOOKUP(A3220,tblProducts[Column1],tblProducts[Description])</f>
        <v>ETHOMEEN C/12 SUN BULK</v>
      </c>
      <c r="D3220" t="str">
        <f>_xlfn.XLOOKUP(B3220,tblProducts[Column1],tblProducts[Description])</f>
        <v>ARMUL HE 5070 BULK</v>
      </c>
      <c r="E3220" t="s">
        <v>9</v>
      </c>
      <c r="F3220" t="s">
        <v>12</v>
      </c>
      <c r="G3220" t="s">
        <v>7</v>
      </c>
      <c r="H3220" t="s">
        <v>8</v>
      </c>
      <c r="I3220">
        <f t="shared" si="54"/>
        <v>2</v>
      </c>
    </row>
    <row r="3221" spans="1:9">
      <c r="A3221">
        <f>IF(MOD(ROW()-24,COUNTA(tblProducts[Description]))=0,A3220+1,A3220)</f>
        <v>29</v>
      </c>
      <c r="B3221">
        <f>MOD(ROW()-24,COUNTA(tblProducts[Description]))+1</f>
        <v>6</v>
      </c>
      <c r="C3221" t="str">
        <f>_xlfn.XLOOKUP(A3221,tblProducts[Column1],tblProducts[Description])</f>
        <v>ETHOMEEN C/12 SUN BULK</v>
      </c>
      <c r="D3221" t="str">
        <f>_xlfn.XLOOKUP(B3221,tblProducts[Column1],tblProducts[Description])</f>
        <v>BEROL 260 BULK</v>
      </c>
      <c r="E3221" t="s">
        <v>9</v>
      </c>
      <c r="F3221" t="s">
        <v>12</v>
      </c>
      <c r="G3221" t="s">
        <v>7</v>
      </c>
      <c r="H3221" t="s">
        <v>13</v>
      </c>
      <c r="I3221">
        <f t="shared" si="54"/>
        <v>2</v>
      </c>
    </row>
    <row r="3222" spans="1:9">
      <c r="A3222">
        <f>IF(MOD(ROW()-24,COUNTA(tblProducts[Description]))=0,A3221+1,A3221)</f>
        <v>29</v>
      </c>
      <c r="B3222">
        <f>MOD(ROW()-24,COUNTA(tblProducts[Description]))+1</f>
        <v>7</v>
      </c>
      <c r="C3222" t="str">
        <f>_xlfn.XLOOKUP(A3222,tblProducts[Column1],tblProducts[Description])</f>
        <v>ETHOMEEN C/12 SUN BULK</v>
      </c>
      <c r="D3222" t="str">
        <f>_xlfn.XLOOKUP(B3222,tblProducts[Column1],tblProducts[Description])</f>
        <v>BEROL 266 BULK</v>
      </c>
      <c r="E3222" t="s">
        <v>9</v>
      </c>
      <c r="F3222" t="s">
        <v>12</v>
      </c>
      <c r="G3222" t="s">
        <v>7</v>
      </c>
      <c r="H3222" t="s">
        <v>13</v>
      </c>
      <c r="I3222">
        <f t="shared" si="54"/>
        <v>2</v>
      </c>
    </row>
    <row r="3223" spans="1:9">
      <c r="A3223">
        <f>IF(MOD(ROW()-24,COUNTA(tblProducts[Description]))=0,A3222+1,A3222)</f>
        <v>29</v>
      </c>
      <c r="B3223">
        <f>MOD(ROW()-24,COUNTA(tblProducts[Description]))+1</f>
        <v>8</v>
      </c>
      <c r="C3223" t="str">
        <f>_xlfn.XLOOKUP(A3223,tblProducts[Column1],tblProducts[Description])</f>
        <v>ETHOMEEN C/12 SUN BULK</v>
      </c>
      <c r="D3223" t="str">
        <f>_xlfn.XLOOKUP(B3223,tblProducts[Column1],tblProducts[Description])</f>
        <v>BEROL 266V BULK</v>
      </c>
      <c r="E3223" t="s">
        <v>9</v>
      </c>
      <c r="F3223" t="s">
        <v>12</v>
      </c>
      <c r="G3223" t="s">
        <v>7</v>
      </c>
      <c r="H3223" t="s">
        <v>13</v>
      </c>
      <c r="I3223">
        <f t="shared" si="54"/>
        <v>2</v>
      </c>
    </row>
    <row r="3224" spans="1:9">
      <c r="A3224">
        <f>IF(MOD(ROW()-24,COUNTA(tblProducts[Description]))=0,A3223+1,A3223)</f>
        <v>29</v>
      </c>
      <c r="B3224">
        <f>MOD(ROW()-24,COUNTA(tblProducts[Description]))+1</f>
        <v>9</v>
      </c>
      <c r="C3224" t="str">
        <f>_xlfn.XLOOKUP(A3224,tblProducts[Column1],tblProducts[Description])</f>
        <v>ETHOMEEN C/12 SUN BULK</v>
      </c>
      <c r="D3224" t="str">
        <f>_xlfn.XLOOKUP(B3224,tblProducts[Column1],tblProducts[Description])</f>
        <v>BEROL 467 BULK</v>
      </c>
      <c r="E3224" t="s">
        <v>9</v>
      </c>
      <c r="F3224" t="s">
        <v>12</v>
      </c>
      <c r="G3224" t="s">
        <v>7</v>
      </c>
      <c r="H3224" t="s">
        <v>8</v>
      </c>
      <c r="I3224">
        <f t="shared" si="54"/>
        <v>2</v>
      </c>
    </row>
    <row r="3225" spans="1:9">
      <c r="A3225">
        <f>IF(MOD(ROW()-24,COUNTA(tblProducts[Description]))=0,A3224+1,A3224)</f>
        <v>29</v>
      </c>
      <c r="B3225">
        <f>MOD(ROW()-24,COUNTA(tblProducts[Description]))+1</f>
        <v>10</v>
      </c>
      <c r="C3225" t="str">
        <f>_xlfn.XLOOKUP(A3225,tblProducts[Column1],tblProducts[Description])</f>
        <v>ETHOMEEN C/12 SUN BULK</v>
      </c>
      <c r="D3225" t="str">
        <f>_xlfn.XLOOKUP(B3225,tblProducts[Column1],tblProducts[Description])</f>
        <v>BEROL OX 91-6 BULK</v>
      </c>
      <c r="E3225" t="s">
        <v>9</v>
      </c>
      <c r="F3225" t="s">
        <v>12</v>
      </c>
      <c r="G3225" t="s">
        <v>7</v>
      </c>
      <c r="H3225" t="s">
        <v>8</v>
      </c>
      <c r="I3225">
        <f t="shared" ref="I3225:I3288" si="55">IF(E3225="NO",0,IF(F3225="HEEL WASH",1.5,2))+IF(G3225="NO",0,2)</f>
        <v>2</v>
      </c>
    </row>
    <row r="3226" spans="1:9">
      <c r="A3226">
        <f>IF(MOD(ROW()-24,COUNTA(tblProducts[Description]))=0,A3225+1,A3225)</f>
        <v>29</v>
      </c>
      <c r="B3226">
        <f>MOD(ROW()-24,COUNTA(tblProducts[Description]))+1</f>
        <v>11</v>
      </c>
      <c r="C3226" t="str">
        <f>_xlfn.XLOOKUP(A3226,tblProducts[Column1],tblProducts[Description])</f>
        <v>ETHOMEEN C/12 SUN BULK</v>
      </c>
      <c r="D3226" t="str">
        <f>_xlfn.XLOOKUP(B3226,tblProducts[Column1],tblProducts[Description])</f>
        <v>C-5635 BULK</v>
      </c>
      <c r="E3226" t="s">
        <v>9</v>
      </c>
      <c r="F3226" t="s">
        <v>12</v>
      </c>
      <c r="G3226" t="s">
        <v>7</v>
      </c>
      <c r="H3226" t="s">
        <v>8</v>
      </c>
      <c r="I3226">
        <f t="shared" si="55"/>
        <v>2</v>
      </c>
    </row>
    <row r="3227" spans="1:9">
      <c r="A3227">
        <f>IF(MOD(ROW()-24,COUNTA(tblProducts[Description]))=0,A3226+1,A3226)</f>
        <v>29</v>
      </c>
      <c r="B3227">
        <f>MOD(ROW()-24,COUNTA(tblProducts[Description]))+1</f>
        <v>12</v>
      </c>
      <c r="C3227" t="str">
        <f>_xlfn.XLOOKUP(A3227,tblProducts[Column1],tblProducts[Description])</f>
        <v>ETHOMEEN C/12 SUN BULK</v>
      </c>
      <c r="D3227" t="str">
        <f>_xlfn.XLOOKUP(B3227,tblProducts[Column1],tblProducts[Description])</f>
        <v>C-6290 BULK</v>
      </c>
      <c r="E3227" t="s">
        <v>9</v>
      </c>
      <c r="F3227" t="s">
        <v>12</v>
      </c>
      <c r="G3227" t="s">
        <v>7</v>
      </c>
      <c r="H3227" t="s">
        <v>8</v>
      </c>
      <c r="I3227">
        <f t="shared" si="55"/>
        <v>2</v>
      </c>
    </row>
    <row r="3228" spans="1:9">
      <c r="A3228">
        <f>IF(MOD(ROW()-24,COUNTA(tblProducts[Description]))=0,A3227+1,A3227)</f>
        <v>29</v>
      </c>
      <c r="B3228">
        <f>MOD(ROW()-24,COUNTA(tblProducts[Description]))+1</f>
        <v>13</v>
      </c>
      <c r="C3228" t="str">
        <f>_xlfn.XLOOKUP(A3228,tblProducts[Column1],tblProducts[Description])</f>
        <v>ETHOMEEN C/12 SUN BULK</v>
      </c>
      <c r="D3228" t="str">
        <f>_xlfn.XLOOKUP(B3228,tblProducts[Column1],tblProducts[Description])</f>
        <v>C-6385 BULK</v>
      </c>
      <c r="E3228" t="s">
        <v>9</v>
      </c>
      <c r="F3228" t="s">
        <v>12</v>
      </c>
      <c r="G3228" t="s">
        <v>7</v>
      </c>
      <c r="H3228" t="s">
        <v>8</v>
      </c>
      <c r="I3228">
        <f t="shared" si="55"/>
        <v>2</v>
      </c>
    </row>
    <row r="3229" spans="1:9">
      <c r="A3229">
        <f>IF(MOD(ROW()-24,COUNTA(tblProducts[Description]))=0,A3228+1,A3228)</f>
        <v>29</v>
      </c>
      <c r="B3229">
        <f>MOD(ROW()-24,COUNTA(tblProducts[Description]))+1</f>
        <v>14</v>
      </c>
      <c r="C3229" t="str">
        <f>_xlfn.XLOOKUP(A3229,tblProducts[Column1],tblProducts[Description])</f>
        <v>ETHOMEEN C/12 SUN BULK</v>
      </c>
      <c r="D3229" t="str">
        <f>_xlfn.XLOOKUP(B3229,tblProducts[Column1],tblProducts[Description])</f>
        <v>C-6427 BULK</v>
      </c>
      <c r="E3229" t="s">
        <v>9</v>
      </c>
      <c r="F3229" t="s">
        <v>12</v>
      </c>
      <c r="G3229" t="s">
        <v>7</v>
      </c>
      <c r="H3229" t="s">
        <v>8</v>
      </c>
      <c r="I3229">
        <f t="shared" si="55"/>
        <v>2</v>
      </c>
    </row>
    <row r="3230" spans="1:9">
      <c r="A3230">
        <f>IF(MOD(ROW()-24,COUNTA(tblProducts[Description]))=0,A3229+1,A3229)</f>
        <v>29</v>
      </c>
      <c r="B3230">
        <f>MOD(ROW()-24,COUNTA(tblProducts[Description]))+1</f>
        <v>15</v>
      </c>
      <c r="C3230" t="str">
        <f>_xlfn.XLOOKUP(A3230,tblProducts[Column1],tblProducts[Description])</f>
        <v>ETHOMEEN C/12 SUN BULK</v>
      </c>
      <c r="D3230" t="str">
        <f>_xlfn.XLOOKUP(B3230,tblProducts[Column1],tblProducts[Description])</f>
        <v>EMULPON CO-200 BULK</v>
      </c>
      <c r="E3230" t="s">
        <v>9</v>
      </c>
      <c r="F3230" t="s">
        <v>12</v>
      </c>
      <c r="G3230" t="s">
        <v>7</v>
      </c>
      <c r="H3230" t="s">
        <v>8</v>
      </c>
      <c r="I3230">
        <f t="shared" si="55"/>
        <v>2</v>
      </c>
    </row>
    <row r="3231" spans="1:9">
      <c r="A3231">
        <f>IF(MOD(ROW()-24,COUNTA(tblProducts[Description]))=0,A3230+1,A3230)</f>
        <v>29</v>
      </c>
      <c r="B3231">
        <f>MOD(ROW()-24,COUNTA(tblProducts[Description]))+1</f>
        <v>16</v>
      </c>
      <c r="C3231" t="str">
        <f>_xlfn.XLOOKUP(A3231,tblProducts[Column1],tblProducts[Description])</f>
        <v>ETHOMEEN C/12 SUN BULK</v>
      </c>
      <c r="D3231" t="str">
        <f>_xlfn.XLOOKUP(B3231,tblProducts[Column1],tblProducts[Description])</f>
        <v>EMULPON CO-360 BULK</v>
      </c>
      <c r="E3231" t="s">
        <v>9</v>
      </c>
      <c r="F3231" t="s">
        <v>12</v>
      </c>
      <c r="G3231" t="s">
        <v>7</v>
      </c>
      <c r="H3231" t="s">
        <v>8</v>
      </c>
      <c r="I3231">
        <f t="shared" si="55"/>
        <v>2</v>
      </c>
    </row>
    <row r="3232" spans="1:9">
      <c r="A3232">
        <f>IF(MOD(ROW()-24,COUNTA(tblProducts[Description]))=0,A3231+1,A3231)</f>
        <v>29</v>
      </c>
      <c r="B3232">
        <f>MOD(ROW()-24,COUNTA(tblProducts[Description]))+1</f>
        <v>17</v>
      </c>
      <c r="C3232" t="str">
        <f>_xlfn.XLOOKUP(A3232,tblProducts[Column1],tblProducts[Description])</f>
        <v>ETHOMEEN C/12 SUN BULK</v>
      </c>
      <c r="D3232" t="str">
        <f>_xlfn.XLOOKUP(B3232,tblProducts[Column1],tblProducts[Description])</f>
        <v>EMULPON CO-550 BULK</v>
      </c>
      <c r="E3232" t="s">
        <v>9</v>
      </c>
      <c r="F3232" t="s">
        <v>12</v>
      </c>
      <c r="G3232" t="s">
        <v>7</v>
      </c>
      <c r="H3232" t="s">
        <v>8</v>
      </c>
      <c r="I3232">
        <f t="shared" si="55"/>
        <v>2</v>
      </c>
    </row>
    <row r="3233" spans="1:9">
      <c r="A3233">
        <f>IF(MOD(ROW()-24,COUNTA(tblProducts[Description]))=0,A3232+1,A3232)</f>
        <v>29</v>
      </c>
      <c r="B3233">
        <f>MOD(ROW()-24,COUNTA(tblProducts[Description]))+1</f>
        <v>18</v>
      </c>
      <c r="C3233" t="str">
        <f>_xlfn.XLOOKUP(A3233,tblProducts[Column1],tblProducts[Description])</f>
        <v>ETHOMEEN C/12 SUN BULK</v>
      </c>
      <c r="D3233" t="str">
        <f>_xlfn.XLOOKUP(B3233,tblProducts[Column1],tblProducts[Description])</f>
        <v>ETHODUOMEEN HT/13 BULK</v>
      </c>
      <c r="E3233" t="s">
        <v>9</v>
      </c>
      <c r="F3233" t="s">
        <v>12</v>
      </c>
      <c r="G3233" t="s">
        <v>7</v>
      </c>
      <c r="H3233" t="s">
        <v>8</v>
      </c>
      <c r="I3233">
        <f t="shared" si="55"/>
        <v>2</v>
      </c>
    </row>
    <row r="3234" spans="1:9">
      <c r="A3234">
        <f>IF(MOD(ROW()-24,COUNTA(tblProducts[Description]))=0,A3233+1,A3233)</f>
        <v>29</v>
      </c>
      <c r="B3234">
        <f>MOD(ROW()-24,COUNTA(tblProducts[Description]))+1</f>
        <v>19</v>
      </c>
      <c r="C3234" t="str">
        <f>_xlfn.XLOOKUP(A3234,tblProducts[Column1],tblProducts[Description])</f>
        <v>ETHOMEEN C/12 SUN BULK</v>
      </c>
      <c r="D3234" t="str">
        <f>_xlfn.XLOOKUP(B3234,tblProducts[Column1],tblProducts[Description])</f>
        <v>ETHODUOMEEN T/13 BULK</v>
      </c>
      <c r="E3234" t="s">
        <v>9</v>
      </c>
      <c r="F3234" t="s">
        <v>10</v>
      </c>
      <c r="G3234" t="s">
        <v>7</v>
      </c>
      <c r="H3234" t="s">
        <v>8</v>
      </c>
      <c r="I3234">
        <f t="shared" si="55"/>
        <v>1.5</v>
      </c>
    </row>
    <row r="3235" spans="1:9">
      <c r="A3235">
        <f>IF(MOD(ROW()-24,COUNTA(tblProducts[Description]))=0,A3234+1,A3234)</f>
        <v>29</v>
      </c>
      <c r="B3235">
        <f>MOD(ROW()-24,COUNTA(tblProducts[Description]))+1</f>
        <v>20</v>
      </c>
      <c r="C3235" t="str">
        <f>_xlfn.XLOOKUP(A3235,tblProducts[Column1],tblProducts[Description])</f>
        <v>ETHOMEEN C/12 SUN BULK</v>
      </c>
      <c r="D3235" t="str">
        <f>_xlfn.XLOOKUP(B3235,tblProducts[Column1],tblProducts[Description])</f>
        <v>ETHODUOMEEN T/13N BULK</v>
      </c>
      <c r="E3235" t="s">
        <v>9</v>
      </c>
      <c r="F3235" t="s">
        <v>10</v>
      </c>
      <c r="G3235" t="s">
        <v>7</v>
      </c>
      <c r="H3235" t="s">
        <v>8</v>
      </c>
      <c r="I3235">
        <f t="shared" si="55"/>
        <v>1.5</v>
      </c>
    </row>
    <row r="3236" spans="1:9">
      <c r="A3236">
        <f>IF(MOD(ROW()-24,COUNTA(tblProducts[Description]))=0,A3235+1,A3235)</f>
        <v>29</v>
      </c>
      <c r="B3236">
        <f>MOD(ROW()-24,COUNTA(tblProducts[Description]))+1</f>
        <v>21</v>
      </c>
      <c r="C3236" t="str">
        <f>_xlfn.XLOOKUP(A3236,tblProducts[Column1],tblProducts[Description])</f>
        <v>ETHOMEEN C/12 SUN BULK</v>
      </c>
      <c r="D3236" t="str">
        <f>_xlfn.XLOOKUP(B3236,tblProducts[Column1],tblProducts[Description])</f>
        <v>ETHODUOMEEN T/20 BULK</v>
      </c>
      <c r="E3236" t="s">
        <v>9</v>
      </c>
      <c r="F3236" t="s">
        <v>10</v>
      </c>
      <c r="G3236" t="s">
        <v>7</v>
      </c>
      <c r="H3236" t="s">
        <v>8</v>
      </c>
      <c r="I3236">
        <f t="shared" si="55"/>
        <v>1.5</v>
      </c>
    </row>
    <row r="3237" spans="1:9">
      <c r="A3237">
        <f>IF(MOD(ROW()-24,COUNTA(tblProducts[Description]))=0,A3236+1,A3236)</f>
        <v>29</v>
      </c>
      <c r="B3237">
        <f>MOD(ROW()-24,COUNTA(tblProducts[Description]))+1</f>
        <v>22</v>
      </c>
      <c r="C3237" t="str">
        <f>_xlfn.XLOOKUP(A3237,tblProducts[Column1],tblProducts[Description])</f>
        <v>ETHOMEEN C/12 SUN BULK</v>
      </c>
      <c r="D3237" t="str">
        <f>_xlfn.XLOOKUP(B3237,tblProducts[Column1],tblProducts[Description])</f>
        <v>ETHODUOMEEN T/25 BULK</v>
      </c>
      <c r="E3237" t="s">
        <v>9</v>
      </c>
      <c r="F3237" t="s">
        <v>10</v>
      </c>
      <c r="G3237" t="s">
        <v>7</v>
      </c>
      <c r="H3237" t="s">
        <v>8</v>
      </c>
      <c r="I3237">
        <f t="shared" si="55"/>
        <v>1.5</v>
      </c>
    </row>
    <row r="3238" spans="1:9">
      <c r="A3238">
        <f>IF(MOD(ROW()-24,COUNTA(tblProducts[Description]))=0,A3237+1,A3237)</f>
        <v>29</v>
      </c>
      <c r="B3238">
        <f>MOD(ROW()-24,COUNTA(tblProducts[Description]))+1</f>
        <v>23</v>
      </c>
      <c r="C3238" t="str">
        <f>_xlfn.XLOOKUP(A3238,tblProducts[Column1],tblProducts[Description])</f>
        <v>ETHOMEEN C/12 SUN BULK</v>
      </c>
      <c r="D3238" t="str">
        <f>_xlfn.XLOOKUP(B3238,tblProducts[Column1],tblProducts[Description])</f>
        <v>ETHOFAT 242/25 BULK</v>
      </c>
      <c r="E3238" t="s">
        <v>9</v>
      </c>
      <c r="F3238" t="s">
        <v>12</v>
      </c>
      <c r="G3238" t="s">
        <v>7</v>
      </c>
      <c r="H3238" t="s">
        <v>8</v>
      </c>
      <c r="I3238">
        <f t="shared" si="55"/>
        <v>2</v>
      </c>
    </row>
    <row r="3239" spans="1:9">
      <c r="A3239">
        <f>IF(MOD(ROW()-24,COUNTA(tblProducts[Description]))=0,A3238+1,A3238)</f>
        <v>29</v>
      </c>
      <c r="B3239">
        <f>MOD(ROW()-24,COUNTA(tblProducts[Description]))+1</f>
        <v>24</v>
      </c>
      <c r="C3239" t="str">
        <f>_xlfn.XLOOKUP(A3239,tblProducts[Column1],tblProducts[Description])</f>
        <v>ETHOMEEN C/12 SUN BULK</v>
      </c>
      <c r="D3239" t="str">
        <f>_xlfn.XLOOKUP(B3239,tblProducts[Column1],tblProducts[Description])</f>
        <v>ETHOMEEN C/12S BULK</v>
      </c>
      <c r="E3239" t="s">
        <v>9</v>
      </c>
      <c r="F3239" t="s">
        <v>12</v>
      </c>
      <c r="G3239" t="s">
        <v>7</v>
      </c>
      <c r="H3239" t="s">
        <v>8</v>
      </c>
      <c r="I3239">
        <f t="shared" si="55"/>
        <v>2</v>
      </c>
    </row>
    <row r="3240" spans="1:9">
      <c r="A3240">
        <f>IF(MOD(ROW()-24,COUNTA(tblProducts[Description]))=0,A3239+1,A3239)</f>
        <v>29</v>
      </c>
      <c r="B3240">
        <f>MOD(ROW()-24,COUNTA(tblProducts[Description]))+1</f>
        <v>25</v>
      </c>
      <c r="C3240" t="str">
        <f>_xlfn.XLOOKUP(A3240,tblProducts[Column1],tblProducts[Description])</f>
        <v>ETHOMEEN C/12 SUN BULK</v>
      </c>
      <c r="D3240" t="str">
        <f>_xlfn.XLOOKUP(B3240,tblProducts[Column1],tblProducts[Description])</f>
        <v>ETHOMEEN 18/12 BULK</v>
      </c>
      <c r="E3240" t="s">
        <v>9</v>
      </c>
      <c r="F3240" t="s">
        <v>10</v>
      </c>
      <c r="G3240" t="s">
        <v>7</v>
      </c>
      <c r="H3240" t="s">
        <v>8</v>
      </c>
      <c r="I3240">
        <f t="shared" si="55"/>
        <v>1.5</v>
      </c>
    </row>
    <row r="3241" spans="1:9">
      <c r="A3241">
        <f>IF(MOD(ROW()-24,COUNTA(tblProducts[Description]))=0,A3240+1,A3240)</f>
        <v>29</v>
      </c>
      <c r="B3241">
        <f>MOD(ROW()-24,COUNTA(tblProducts[Description]))+1</f>
        <v>26</v>
      </c>
      <c r="C3241" t="str">
        <f>_xlfn.XLOOKUP(A3241,tblProducts[Column1],tblProducts[Description])</f>
        <v>ETHOMEEN C/12 SUN BULK</v>
      </c>
      <c r="D3241" t="str">
        <f>_xlfn.XLOOKUP(B3241,tblProducts[Column1],tblProducts[Description])</f>
        <v>ETHOMEEN 18/25 BULK</v>
      </c>
      <c r="E3241" t="s">
        <v>9</v>
      </c>
      <c r="F3241" t="s">
        <v>10</v>
      </c>
      <c r="G3241" t="s">
        <v>7</v>
      </c>
      <c r="H3241" t="s">
        <v>8</v>
      </c>
      <c r="I3241">
        <f t="shared" si="55"/>
        <v>1.5</v>
      </c>
    </row>
    <row r="3242" spans="1:9">
      <c r="A3242">
        <f>IF(MOD(ROW()-24,COUNTA(tblProducts[Description]))=0,A3241+1,A3241)</f>
        <v>29</v>
      </c>
      <c r="B3242">
        <f>MOD(ROW()-24,COUNTA(tblProducts[Description]))+1</f>
        <v>27</v>
      </c>
      <c r="C3242" t="str">
        <f>_xlfn.XLOOKUP(A3242,tblProducts[Column1],tblProducts[Description])</f>
        <v>ETHOMEEN C/12 SUN BULK</v>
      </c>
      <c r="D3242" t="str">
        <f>_xlfn.XLOOKUP(B3242,tblProducts[Column1],tblProducts[Description])</f>
        <v>ETHOMEEN C/12 BULK</v>
      </c>
      <c r="E3242" t="s">
        <v>9</v>
      </c>
      <c r="F3242" t="s">
        <v>12</v>
      </c>
      <c r="G3242" t="s">
        <v>7</v>
      </c>
      <c r="H3242" t="s">
        <v>8</v>
      </c>
      <c r="I3242">
        <f t="shared" si="55"/>
        <v>2</v>
      </c>
    </row>
    <row r="3243" spans="1:9">
      <c r="A3243">
        <f>IF(MOD(ROW()-24,COUNTA(tblProducts[Description]))=0,A3242+1,A3242)</f>
        <v>29</v>
      </c>
      <c r="B3243">
        <f>MOD(ROW()-24,COUNTA(tblProducts[Description]))+1</f>
        <v>28</v>
      </c>
      <c r="C3243" t="str">
        <f>_xlfn.XLOOKUP(A3243,tblProducts[Column1],tblProducts[Description])</f>
        <v>ETHOMEEN C/12 SUN BULK</v>
      </c>
      <c r="D3243" t="str">
        <f>_xlfn.XLOOKUP(B3243,tblProducts[Column1],tblProducts[Description])</f>
        <v>ETHOMEEN C/12 M BULK</v>
      </c>
      <c r="E3243" t="s">
        <v>9</v>
      </c>
      <c r="F3243" t="s">
        <v>12</v>
      </c>
      <c r="G3243" t="s">
        <v>7</v>
      </c>
      <c r="H3243" t="s">
        <v>8</v>
      </c>
      <c r="I3243">
        <f t="shared" si="55"/>
        <v>2</v>
      </c>
    </row>
    <row r="3244" spans="1:9">
      <c r="A3244">
        <f>IF(MOD(ROW()-24,COUNTA(tblProducts[Description]))=0,A3243+1,A3243)</f>
        <v>29</v>
      </c>
      <c r="B3244">
        <f>MOD(ROW()-24,COUNTA(tblProducts[Description]))+1</f>
        <v>29</v>
      </c>
      <c r="C3244" t="str">
        <f>_xlfn.XLOOKUP(A3244,tblProducts[Column1],tblProducts[Description])</f>
        <v>ETHOMEEN C/12 SUN BULK</v>
      </c>
      <c r="D3244" t="str">
        <f>_xlfn.XLOOKUP(B3244,tblProducts[Column1],tblProducts[Description])</f>
        <v>ETHOMEEN C/12 SUN BULK</v>
      </c>
      <c r="E3244" t="s">
        <v>7</v>
      </c>
      <c r="G3244" t="s">
        <v>7</v>
      </c>
      <c r="H3244" t="s">
        <v>8</v>
      </c>
      <c r="I3244">
        <f t="shared" si="55"/>
        <v>0</v>
      </c>
    </row>
    <row r="3245" spans="1:9">
      <c r="A3245">
        <f>IF(MOD(ROW()-24,COUNTA(tblProducts[Description]))=0,A3244+1,A3244)</f>
        <v>29</v>
      </c>
      <c r="B3245">
        <f>MOD(ROW()-24,COUNTA(tblProducts[Description]))+1</f>
        <v>30</v>
      </c>
      <c r="C3245" t="str">
        <f>_xlfn.XLOOKUP(A3245,tblProducts[Column1],tblProducts[Description])</f>
        <v>ETHOMEEN C/12 SUN BULK</v>
      </c>
      <c r="D3245" t="str">
        <f>_xlfn.XLOOKUP(B3245,tblProducts[Column1],tblProducts[Description])</f>
        <v>ETHOMEEN C/12 UN BULK</v>
      </c>
      <c r="E3245" t="s">
        <v>7</v>
      </c>
      <c r="G3245" t="s">
        <v>7</v>
      </c>
      <c r="H3245" t="s">
        <v>8</v>
      </c>
      <c r="I3245">
        <f t="shared" si="55"/>
        <v>0</v>
      </c>
    </row>
    <row r="3246" spans="1:9">
      <c r="A3246">
        <f>IF(MOD(ROW()-24,COUNTA(tblProducts[Description]))=0,A3245+1,A3245)</f>
        <v>29</v>
      </c>
      <c r="B3246">
        <f>MOD(ROW()-24,COUNTA(tblProducts[Description]))+1</f>
        <v>31</v>
      </c>
      <c r="C3246" t="str">
        <f>_xlfn.XLOOKUP(A3246,tblProducts[Column1],tblProducts[Description])</f>
        <v>ETHOMEEN C/12 SUN BULK</v>
      </c>
      <c r="D3246" t="str">
        <f>_xlfn.XLOOKUP(B3246,tblProducts[Column1],tblProducts[Description])</f>
        <v>ETHOMEEN C/15 BULK</v>
      </c>
      <c r="E3246" t="s">
        <v>9</v>
      </c>
      <c r="F3246" t="s">
        <v>12</v>
      </c>
      <c r="G3246" t="s">
        <v>7</v>
      </c>
      <c r="H3246" t="s">
        <v>8</v>
      </c>
      <c r="I3246">
        <f t="shared" si="55"/>
        <v>2</v>
      </c>
    </row>
    <row r="3247" spans="1:9">
      <c r="A3247">
        <f>IF(MOD(ROW()-24,COUNTA(tblProducts[Description]))=0,A3246+1,A3246)</f>
        <v>29</v>
      </c>
      <c r="B3247">
        <f>MOD(ROW()-24,COUNTA(tblProducts[Description]))+1</f>
        <v>32</v>
      </c>
      <c r="C3247" t="str">
        <f>_xlfn.XLOOKUP(A3247,tblProducts[Column1],tblProducts[Description])</f>
        <v>ETHOMEEN C/12 SUN BULK</v>
      </c>
      <c r="D3247" t="str">
        <f>_xlfn.XLOOKUP(B3247,tblProducts[Column1],tblProducts[Description])</f>
        <v>ETHOMEEN C/17 BULK</v>
      </c>
      <c r="E3247" t="s">
        <v>9</v>
      </c>
      <c r="F3247" t="s">
        <v>12</v>
      </c>
      <c r="G3247" t="s">
        <v>7</v>
      </c>
      <c r="H3247" t="s">
        <v>8</v>
      </c>
      <c r="I3247">
        <f t="shared" si="55"/>
        <v>2</v>
      </c>
    </row>
    <row r="3248" spans="1:9">
      <c r="A3248">
        <f>IF(MOD(ROW()-24,COUNTA(tblProducts[Description]))=0,A3247+1,A3247)</f>
        <v>29</v>
      </c>
      <c r="B3248">
        <f>MOD(ROW()-24,COUNTA(tblProducts[Description]))+1</f>
        <v>33</v>
      </c>
      <c r="C3248" t="str">
        <f>_xlfn.XLOOKUP(A3248,tblProducts[Column1],tblProducts[Description])</f>
        <v>ETHOMEEN C/12 SUN BULK</v>
      </c>
      <c r="D3248" t="str">
        <f>_xlfn.XLOOKUP(B3248,tblProducts[Column1],tblProducts[Description])</f>
        <v>ETHOMEEN C/25A BULK</v>
      </c>
      <c r="E3248" t="s">
        <v>9</v>
      </c>
      <c r="F3248" t="s">
        <v>12</v>
      </c>
      <c r="G3248" t="s">
        <v>7</v>
      </c>
      <c r="H3248" t="s">
        <v>8</v>
      </c>
      <c r="I3248">
        <f t="shared" si="55"/>
        <v>2</v>
      </c>
    </row>
    <row r="3249" spans="1:9">
      <c r="A3249">
        <f>IF(MOD(ROW()-24,COUNTA(tblProducts[Description]))=0,A3248+1,A3248)</f>
        <v>29</v>
      </c>
      <c r="B3249">
        <f>MOD(ROW()-24,COUNTA(tblProducts[Description]))+1</f>
        <v>34</v>
      </c>
      <c r="C3249" t="str">
        <f>_xlfn.XLOOKUP(A3249,tblProducts[Column1],tblProducts[Description])</f>
        <v>ETHOMEEN C/12 SUN BULK</v>
      </c>
      <c r="D3249" t="str">
        <f>_xlfn.XLOOKUP(B3249,tblProducts[Column1],tblProducts[Description])</f>
        <v>ETHOMEEN C/25A S BULK</v>
      </c>
      <c r="E3249" t="s">
        <v>9</v>
      </c>
      <c r="F3249" t="s">
        <v>12</v>
      </c>
      <c r="G3249" t="s">
        <v>7</v>
      </c>
      <c r="H3249" t="s">
        <v>8</v>
      </c>
      <c r="I3249">
        <f t="shared" si="55"/>
        <v>2</v>
      </c>
    </row>
    <row r="3250" spans="1:9">
      <c r="A3250">
        <f>IF(MOD(ROW()-24,COUNTA(tblProducts[Description]))=0,A3249+1,A3249)</f>
        <v>29</v>
      </c>
      <c r="B3250">
        <f>MOD(ROW()-24,COUNTA(tblProducts[Description]))+1</f>
        <v>35</v>
      </c>
      <c r="C3250" t="str">
        <f>_xlfn.XLOOKUP(A3250,tblProducts[Column1],tblProducts[Description])</f>
        <v>ETHOMEEN C/12 SUN BULK</v>
      </c>
      <c r="D3250" t="str">
        <f>_xlfn.XLOOKUP(B3250,tblProducts[Column1],tblProducts[Description])</f>
        <v>ETHOMEEN O/12LC BULK</v>
      </c>
      <c r="E3250" t="s">
        <v>9</v>
      </c>
      <c r="F3250" t="s">
        <v>10</v>
      </c>
      <c r="G3250" t="s">
        <v>7</v>
      </c>
      <c r="H3250" t="s">
        <v>8</v>
      </c>
      <c r="I3250">
        <f t="shared" si="55"/>
        <v>1.5</v>
      </c>
    </row>
    <row r="3251" spans="1:9">
      <c r="A3251">
        <f>IF(MOD(ROW()-24,COUNTA(tblProducts[Description]))=0,A3250+1,A3250)</f>
        <v>29</v>
      </c>
      <c r="B3251">
        <f>MOD(ROW()-24,COUNTA(tblProducts[Description]))+1</f>
        <v>36</v>
      </c>
      <c r="C3251" t="str">
        <f>_xlfn.XLOOKUP(A3251,tblProducts[Column1],tblProducts[Description])</f>
        <v>ETHOMEEN C/12 SUN BULK</v>
      </c>
      <c r="D3251" t="str">
        <f>_xlfn.XLOOKUP(B3251,tblProducts[Column1],tblProducts[Description])</f>
        <v>ETHOMEEN SV/12 BULK</v>
      </c>
      <c r="E3251" t="s">
        <v>9</v>
      </c>
      <c r="F3251" t="s">
        <v>10</v>
      </c>
      <c r="G3251" t="s">
        <v>7</v>
      </c>
      <c r="H3251" t="s">
        <v>8</v>
      </c>
      <c r="I3251">
        <f t="shared" si="55"/>
        <v>1.5</v>
      </c>
    </row>
    <row r="3252" spans="1:9">
      <c r="A3252">
        <f>IF(MOD(ROW()-24,COUNTA(tblProducts[Description]))=0,A3251+1,A3251)</f>
        <v>29</v>
      </c>
      <c r="B3252">
        <f>MOD(ROW()-24,COUNTA(tblProducts[Description]))+1</f>
        <v>37</v>
      </c>
      <c r="C3252" t="str">
        <f>_xlfn.XLOOKUP(A3252,tblProducts[Column1],tblProducts[Description])</f>
        <v>ETHOMEEN C/12 SUN BULK</v>
      </c>
      <c r="D3252" t="str">
        <f>_xlfn.XLOOKUP(B3252,tblProducts[Column1],tblProducts[Description])</f>
        <v>ETHOMEEN SV/15 BULK</v>
      </c>
      <c r="E3252" t="s">
        <v>9</v>
      </c>
      <c r="F3252" t="s">
        <v>10</v>
      </c>
      <c r="G3252" t="s">
        <v>7</v>
      </c>
      <c r="H3252" t="s">
        <v>8</v>
      </c>
      <c r="I3252">
        <f t="shared" si="55"/>
        <v>1.5</v>
      </c>
    </row>
    <row r="3253" spans="1:9">
      <c r="A3253">
        <f>IF(MOD(ROW()-24,COUNTA(tblProducts[Description]))=0,A3252+1,A3252)</f>
        <v>29</v>
      </c>
      <c r="B3253">
        <f>MOD(ROW()-24,COUNTA(tblProducts[Description]))+1</f>
        <v>38</v>
      </c>
      <c r="C3253" t="str">
        <f>_xlfn.XLOOKUP(A3253,tblProducts[Column1],tblProducts[Description])</f>
        <v>ETHOMEEN C/12 SUN BULK</v>
      </c>
      <c r="D3253" t="str">
        <f>_xlfn.XLOOKUP(B3253,tblProducts[Column1],tblProducts[Description])</f>
        <v>ETHOMEEN SV/15C BULK</v>
      </c>
      <c r="E3253" t="s">
        <v>9</v>
      </c>
      <c r="F3253" t="s">
        <v>10</v>
      </c>
      <c r="G3253" t="s">
        <v>7</v>
      </c>
      <c r="H3253" t="s">
        <v>8</v>
      </c>
      <c r="I3253">
        <f t="shared" si="55"/>
        <v>1.5</v>
      </c>
    </row>
    <row r="3254" spans="1:9">
      <c r="A3254">
        <f>IF(MOD(ROW()-24,COUNTA(tblProducts[Description]))=0,A3253+1,A3253)</f>
        <v>29</v>
      </c>
      <c r="B3254">
        <f>MOD(ROW()-24,COUNTA(tblProducts[Description]))+1</f>
        <v>39</v>
      </c>
      <c r="C3254" t="str">
        <f>_xlfn.XLOOKUP(A3254,tblProducts[Column1],tblProducts[Description])</f>
        <v>ETHOMEEN C/12 SUN BULK</v>
      </c>
      <c r="D3254" t="str">
        <f>_xlfn.XLOOKUP(B3254,tblProducts[Column1],tblProducts[Description])</f>
        <v>ETHOMEEN SV/25 BULK</v>
      </c>
      <c r="E3254" t="s">
        <v>9</v>
      </c>
      <c r="F3254" t="s">
        <v>10</v>
      </c>
      <c r="G3254" t="s">
        <v>7</v>
      </c>
      <c r="H3254" t="s">
        <v>8</v>
      </c>
      <c r="I3254">
        <f t="shared" si="55"/>
        <v>1.5</v>
      </c>
    </row>
    <row r="3255" spans="1:9">
      <c r="A3255">
        <f>IF(MOD(ROW()-24,COUNTA(tblProducts[Description]))=0,A3254+1,A3254)</f>
        <v>29</v>
      </c>
      <c r="B3255">
        <f>MOD(ROW()-24,COUNTA(tblProducts[Description]))+1</f>
        <v>40</v>
      </c>
      <c r="C3255" t="str">
        <f>_xlfn.XLOOKUP(A3255,tblProducts[Column1],tblProducts[Description])</f>
        <v>ETHOMEEN C/12 SUN BULK</v>
      </c>
      <c r="D3255" t="str">
        <f>_xlfn.XLOOKUP(B3255,tblProducts[Column1],tblProducts[Description])</f>
        <v>ETHOMEEN T/12 BULK</v>
      </c>
      <c r="E3255" t="s">
        <v>9</v>
      </c>
      <c r="F3255" t="s">
        <v>10</v>
      </c>
      <c r="G3255" t="s">
        <v>7</v>
      </c>
      <c r="H3255" t="s">
        <v>8</v>
      </c>
      <c r="I3255">
        <f t="shared" si="55"/>
        <v>1.5</v>
      </c>
    </row>
    <row r="3256" spans="1:9">
      <c r="A3256">
        <f>IF(MOD(ROW()-24,COUNTA(tblProducts[Description]))=0,A3255+1,A3255)</f>
        <v>29</v>
      </c>
      <c r="B3256">
        <f>MOD(ROW()-24,COUNTA(tblProducts[Description]))+1</f>
        <v>41</v>
      </c>
      <c r="C3256" t="str">
        <f>_xlfn.XLOOKUP(A3256,tblProducts[Column1],tblProducts[Description])</f>
        <v>ETHOMEEN C/12 SUN BULK</v>
      </c>
      <c r="D3256" t="str">
        <f>_xlfn.XLOOKUP(B3256,tblProducts[Column1],tblProducts[Description])</f>
        <v>ETHOMEEN T/13.5 BULK</v>
      </c>
      <c r="E3256" t="s">
        <v>9</v>
      </c>
      <c r="F3256" t="s">
        <v>10</v>
      </c>
      <c r="G3256" t="s">
        <v>7</v>
      </c>
      <c r="H3256" t="s">
        <v>8</v>
      </c>
      <c r="I3256">
        <f t="shared" si="55"/>
        <v>1.5</v>
      </c>
    </row>
    <row r="3257" spans="1:9">
      <c r="A3257">
        <f>IF(MOD(ROW()-24,COUNTA(tblProducts[Description]))=0,A3256+1,A3256)</f>
        <v>29</v>
      </c>
      <c r="B3257">
        <f>MOD(ROW()-24,COUNTA(tblProducts[Description]))+1</f>
        <v>42</v>
      </c>
      <c r="C3257" t="str">
        <f>_xlfn.XLOOKUP(A3257,tblProducts[Column1],tblProducts[Description])</f>
        <v>ETHOMEEN C/12 SUN BULK</v>
      </c>
      <c r="D3257" t="str">
        <f>_xlfn.XLOOKUP(B3257,tblProducts[Column1],tblProducts[Description])</f>
        <v>ETHOMEEN T/15 BULK</v>
      </c>
      <c r="E3257" t="s">
        <v>9</v>
      </c>
      <c r="F3257" t="s">
        <v>10</v>
      </c>
      <c r="G3257" t="s">
        <v>7</v>
      </c>
      <c r="H3257" t="s">
        <v>8</v>
      </c>
      <c r="I3257">
        <f t="shared" si="55"/>
        <v>1.5</v>
      </c>
    </row>
    <row r="3258" spans="1:9">
      <c r="A3258">
        <f>IF(MOD(ROW()-24,COUNTA(tblProducts[Description]))=0,A3257+1,A3257)</f>
        <v>29</v>
      </c>
      <c r="B3258">
        <f>MOD(ROW()-24,COUNTA(tblProducts[Description]))+1</f>
        <v>43</v>
      </c>
      <c r="C3258" t="str">
        <f>_xlfn.XLOOKUP(A3258,tblProducts[Column1],tblProducts[Description])</f>
        <v>ETHOMEEN C/12 SUN BULK</v>
      </c>
      <c r="D3258" t="str">
        <f>_xlfn.XLOOKUP(B3258,tblProducts[Column1],tblProducts[Description])</f>
        <v>ETHOMEEN T/17 BULK</v>
      </c>
      <c r="E3258" t="s">
        <v>9</v>
      </c>
      <c r="F3258" t="s">
        <v>10</v>
      </c>
      <c r="G3258" t="s">
        <v>7</v>
      </c>
      <c r="H3258" t="s">
        <v>8</v>
      </c>
      <c r="I3258">
        <f t="shared" si="55"/>
        <v>1.5</v>
      </c>
    </row>
    <row r="3259" spans="1:9">
      <c r="A3259">
        <f>IF(MOD(ROW()-24,COUNTA(tblProducts[Description]))=0,A3258+1,A3258)</f>
        <v>29</v>
      </c>
      <c r="B3259">
        <f>MOD(ROW()-24,COUNTA(tblProducts[Description]))+1</f>
        <v>44</v>
      </c>
      <c r="C3259" t="str">
        <f>_xlfn.XLOOKUP(A3259,tblProducts[Column1],tblProducts[Description])</f>
        <v>ETHOMEEN C/12 SUN BULK</v>
      </c>
      <c r="D3259" t="str">
        <f>_xlfn.XLOOKUP(B3259,tblProducts[Column1],tblProducts[Description])</f>
        <v>ETHOMEEN T/18 BULK</v>
      </c>
      <c r="E3259" t="s">
        <v>9</v>
      </c>
      <c r="F3259" t="s">
        <v>10</v>
      </c>
      <c r="G3259" t="s">
        <v>7</v>
      </c>
      <c r="H3259" t="s">
        <v>8</v>
      </c>
      <c r="I3259">
        <f t="shared" si="55"/>
        <v>1.5</v>
      </c>
    </row>
    <row r="3260" spans="1:9">
      <c r="A3260">
        <f>IF(MOD(ROW()-24,COUNTA(tblProducts[Description]))=0,A3259+1,A3259)</f>
        <v>29</v>
      </c>
      <c r="B3260">
        <f>MOD(ROW()-24,COUNTA(tblProducts[Description]))+1</f>
        <v>45</v>
      </c>
      <c r="C3260" t="str">
        <f>_xlfn.XLOOKUP(A3260,tblProducts[Column1],tblProducts[Description])</f>
        <v>ETHOMEEN C/12 SUN BULK</v>
      </c>
      <c r="D3260" t="str">
        <f>_xlfn.XLOOKUP(B3260,tblProducts[Column1],tblProducts[Description])</f>
        <v>ETHOMEEN T/19 BULK</v>
      </c>
      <c r="E3260" t="s">
        <v>9</v>
      </c>
      <c r="F3260" t="s">
        <v>10</v>
      </c>
      <c r="G3260" t="s">
        <v>7</v>
      </c>
      <c r="H3260" t="s">
        <v>8</v>
      </c>
      <c r="I3260">
        <f t="shared" si="55"/>
        <v>1.5</v>
      </c>
    </row>
    <row r="3261" spans="1:9">
      <c r="A3261">
        <f>IF(MOD(ROW()-24,COUNTA(tblProducts[Description]))=0,A3260+1,A3260)</f>
        <v>29</v>
      </c>
      <c r="B3261">
        <f>MOD(ROW()-24,COUNTA(tblProducts[Description]))+1</f>
        <v>46</v>
      </c>
      <c r="C3261" t="str">
        <f>_xlfn.XLOOKUP(A3261,tblProducts[Column1],tblProducts[Description])</f>
        <v>ETHOMEEN C/12 SUN BULK</v>
      </c>
      <c r="D3261" t="str">
        <f>_xlfn.XLOOKUP(B3261,tblProducts[Column1],tblProducts[Description])</f>
        <v>ETHOMEEN T/20 BULK</v>
      </c>
      <c r="E3261" t="s">
        <v>9</v>
      </c>
      <c r="F3261" t="s">
        <v>10</v>
      </c>
      <c r="G3261" t="s">
        <v>7</v>
      </c>
      <c r="H3261" t="s">
        <v>8</v>
      </c>
      <c r="I3261">
        <f t="shared" si="55"/>
        <v>1.5</v>
      </c>
    </row>
    <row r="3262" spans="1:9">
      <c r="A3262">
        <f>IF(MOD(ROW()-24,COUNTA(tblProducts[Description]))=0,A3261+1,A3261)</f>
        <v>29</v>
      </c>
      <c r="B3262">
        <f>MOD(ROW()-24,COUNTA(tblProducts[Description]))+1</f>
        <v>47</v>
      </c>
      <c r="C3262" t="str">
        <f>_xlfn.XLOOKUP(A3262,tblProducts[Column1],tblProducts[Description])</f>
        <v>ETHOMEEN C/12 SUN BULK</v>
      </c>
      <c r="D3262" t="str">
        <f>_xlfn.XLOOKUP(B3262,tblProducts[Column1],tblProducts[Description])</f>
        <v>ETHOMEEN T/20S BULK</v>
      </c>
      <c r="E3262" t="s">
        <v>9</v>
      </c>
      <c r="F3262" t="s">
        <v>10</v>
      </c>
      <c r="G3262" t="s">
        <v>7</v>
      </c>
      <c r="H3262" t="s">
        <v>8</v>
      </c>
      <c r="I3262">
        <f t="shared" si="55"/>
        <v>1.5</v>
      </c>
    </row>
    <row r="3263" spans="1:9">
      <c r="A3263">
        <f>IF(MOD(ROW()-24,COUNTA(tblProducts[Description]))=0,A3262+1,A3262)</f>
        <v>29</v>
      </c>
      <c r="B3263">
        <f>MOD(ROW()-24,COUNTA(tblProducts[Description]))+1</f>
        <v>48</v>
      </c>
      <c r="C3263" t="str">
        <f>_xlfn.XLOOKUP(A3263,tblProducts[Column1],tblProducts[Description])</f>
        <v>ETHOMEEN C/12 SUN BULK</v>
      </c>
      <c r="D3263" t="str">
        <f>_xlfn.XLOOKUP(B3263,tblProducts[Column1],tblProducts[Description])</f>
        <v>ETHOMEEN T/24 BULK</v>
      </c>
      <c r="E3263" t="s">
        <v>9</v>
      </c>
      <c r="F3263" t="s">
        <v>10</v>
      </c>
      <c r="G3263" t="s">
        <v>7</v>
      </c>
      <c r="H3263" t="s">
        <v>8</v>
      </c>
      <c r="I3263">
        <f t="shared" si="55"/>
        <v>1.5</v>
      </c>
    </row>
    <row r="3264" spans="1:9">
      <c r="A3264">
        <f>IF(MOD(ROW()-24,COUNTA(tblProducts[Description]))=0,A3263+1,A3263)</f>
        <v>29</v>
      </c>
      <c r="B3264">
        <f>MOD(ROW()-24,COUNTA(tblProducts[Description]))+1</f>
        <v>49</v>
      </c>
      <c r="C3264" t="str">
        <f>_xlfn.XLOOKUP(A3264,tblProducts[Column1],tblProducts[Description])</f>
        <v>ETHOMEEN C/12 SUN BULK</v>
      </c>
      <c r="D3264" t="str">
        <f>_xlfn.XLOOKUP(B3264,tblProducts[Column1],tblProducts[Description])</f>
        <v>ETHOMEEN T/25 BULK</v>
      </c>
      <c r="E3264" t="s">
        <v>9</v>
      </c>
      <c r="F3264" t="s">
        <v>10</v>
      </c>
      <c r="G3264" t="s">
        <v>7</v>
      </c>
      <c r="H3264" t="s">
        <v>8</v>
      </c>
      <c r="I3264">
        <f t="shared" si="55"/>
        <v>1.5</v>
      </c>
    </row>
    <row r="3265" spans="1:9">
      <c r="A3265">
        <f>IF(MOD(ROW()-24,COUNTA(tblProducts[Description]))=0,A3264+1,A3264)</f>
        <v>29</v>
      </c>
      <c r="B3265">
        <f>MOD(ROW()-24,COUNTA(tblProducts[Description]))+1</f>
        <v>50</v>
      </c>
      <c r="C3265" t="str">
        <f>_xlfn.XLOOKUP(A3265,tblProducts[Column1],tblProducts[Description])</f>
        <v>ETHOMEEN C/12 SUN BULK</v>
      </c>
      <c r="D3265" t="str">
        <f>_xlfn.XLOOKUP(B3265,tblProducts[Column1],tblProducts[Description])</f>
        <v>ETHOMEEN T/28 BULK</v>
      </c>
      <c r="E3265" t="s">
        <v>9</v>
      </c>
      <c r="F3265" t="s">
        <v>10</v>
      </c>
      <c r="G3265" t="s">
        <v>7</v>
      </c>
      <c r="H3265" t="s">
        <v>8</v>
      </c>
      <c r="I3265">
        <f t="shared" si="55"/>
        <v>1.5</v>
      </c>
    </row>
    <row r="3266" spans="1:9">
      <c r="A3266">
        <f>IF(MOD(ROW()-24,COUNTA(tblProducts[Description]))=0,A3265+1,A3265)</f>
        <v>29</v>
      </c>
      <c r="B3266">
        <f>MOD(ROW()-24,COUNTA(tblProducts[Description]))+1</f>
        <v>51</v>
      </c>
      <c r="C3266" t="str">
        <f>_xlfn.XLOOKUP(A3266,tblProducts[Column1],tblProducts[Description])</f>
        <v>ETHOMEEN C/12 SUN BULK</v>
      </c>
      <c r="D3266" t="str">
        <f>_xlfn.XLOOKUP(B3266,tblProducts[Column1],tblProducts[Description])</f>
        <v>ETHYLAN 1008 SA BULK</v>
      </c>
      <c r="E3266" t="s">
        <v>9</v>
      </c>
      <c r="F3266" t="s">
        <v>12</v>
      </c>
      <c r="G3266" t="s">
        <v>7</v>
      </c>
      <c r="H3266" t="s">
        <v>8</v>
      </c>
      <c r="I3266">
        <f t="shared" si="55"/>
        <v>2</v>
      </c>
    </row>
    <row r="3267" spans="1:9">
      <c r="A3267">
        <f>IF(MOD(ROW()-24,COUNTA(tblProducts[Description]))=0,A3266+1,A3266)</f>
        <v>29</v>
      </c>
      <c r="B3267">
        <f>MOD(ROW()-24,COUNTA(tblProducts[Description]))+1</f>
        <v>52</v>
      </c>
      <c r="C3267" t="str">
        <f>_xlfn.XLOOKUP(A3267,tblProducts[Column1],tblProducts[Description])</f>
        <v>ETHOMEEN C/12 SUN BULK</v>
      </c>
      <c r="D3267" t="str">
        <f>_xlfn.XLOOKUP(B3267,tblProducts[Column1],tblProducts[Description])</f>
        <v>ETHYLAN 325 BULK</v>
      </c>
      <c r="E3267" t="s">
        <v>9</v>
      </c>
      <c r="F3267" t="s">
        <v>12</v>
      </c>
      <c r="G3267" t="s">
        <v>7</v>
      </c>
      <c r="H3267" t="s">
        <v>8</v>
      </c>
      <c r="I3267">
        <f t="shared" si="55"/>
        <v>2</v>
      </c>
    </row>
    <row r="3268" spans="1:9">
      <c r="A3268">
        <f>IF(MOD(ROW()-24,COUNTA(tblProducts[Description]))=0,A3267+1,A3267)</f>
        <v>29</v>
      </c>
      <c r="B3268">
        <f>MOD(ROW()-24,COUNTA(tblProducts[Description]))+1</f>
        <v>53</v>
      </c>
      <c r="C3268" t="str">
        <f>_xlfn.XLOOKUP(A3268,tblProducts[Column1],tblProducts[Description])</f>
        <v>ETHOMEEN C/12 SUN BULK</v>
      </c>
      <c r="D3268" t="str">
        <f>_xlfn.XLOOKUP(B3268,tblProducts[Column1],tblProducts[Description])</f>
        <v>ETHYLAN NS-500LQ BULK</v>
      </c>
      <c r="E3268" t="s">
        <v>9</v>
      </c>
      <c r="F3268" t="s">
        <v>12</v>
      </c>
      <c r="G3268" t="s">
        <v>7</v>
      </c>
      <c r="H3268" t="s">
        <v>8</v>
      </c>
      <c r="I3268">
        <f t="shared" si="55"/>
        <v>2</v>
      </c>
    </row>
    <row r="3269" spans="1:9">
      <c r="A3269">
        <f>IF(MOD(ROW()-24,COUNTA(tblProducts[Description]))=0,A3268+1,A3268)</f>
        <v>29</v>
      </c>
      <c r="B3269">
        <f>MOD(ROW()-24,COUNTA(tblProducts[Description]))+1</f>
        <v>54</v>
      </c>
      <c r="C3269" t="str">
        <f>_xlfn.XLOOKUP(A3269,tblProducts[Column1],tblProducts[Description])</f>
        <v>ETHOMEEN C/12 SUN BULK</v>
      </c>
      <c r="D3269" t="str">
        <f>_xlfn.XLOOKUP(B3269,tblProducts[Column1],tblProducts[Description])</f>
        <v>ETHYLAN PRE NS-505 K BULK</v>
      </c>
      <c r="E3269" t="s">
        <v>9</v>
      </c>
      <c r="F3269" t="s">
        <v>12</v>
      </c>
      <c r="G3269" t="s">
        <v>7</v>
      </c>
      <c r="H3269" t="s">
        <v>8</v>
      </c>
      <c r="I3269">
        <f t="shared" si="55"/>
        <v>2</v>
      </c>
    </row>
    <row r="3270" spans="1:9">
      <c r="A3270">
        <f>IF(MOD(ROW()-24,COUNTA(tblProducts[Description]))=0,A3269+1,A3269)</f>
        <v>29</v>
      </c>
      <c r="B3270">
        <f>MOD(ROW()-24,COUNTA(tblProducts[Description]))+1</f>
        <v>55</v>
      </c>
      <c r="C3270" t="str">
        <f>_xlfn.XLOOKUP(A3270,tblProducts[Column1],tblProducts[Description])</f>
        <v>ETHOMEEN C/12 SUN BULK</v>
      </c>
      <c r="D3270" t="str">
        <f>_xlfn.XLOOKUP(B3270,tblProducts[Column1],tblProducts[Description])</f>
        <v>ETHYLAN SN-90 BULK</v>
      </c>
      <c r="E3270" t="s">
        <v>9</v>
      </c>
      <c r="F3270" t="s">
        <v>12</v>
      </c>
      <c r="G3270" t="s">
        <v>7</v>
      </c>
      <c r="H3270" t="s">
        <v>8</v>
      </c>
      <c r="I3270">
        <f t="shared" si="55"/>
        <v>2</v>
      </c>
    </row>
    <row r="3271" spans="1:9">
      <c r="A3271">
        <f>IF(MOD(ROW()-24,COUNTA(tblProducts[Description]))=0,A3270+1,A3270)</f>
        <v>29</v>
      </c>
      <c r="B3271">
        <f>MOD(ROW()-24,COUNTA(tblProducts[Description]))+1</f>
        <v>56</v>
      </c>
      <c r="C3271" t="str">
        <f>_xlfn.XLOOKUP(A3271,tblProducts[Column1],tblProducts[Description])</f>
        <v>ETHOMEEN C/12 SUN BULK</v>
      </c>
      <c r="D3271" t="str">
        <f>_xlfn.XLOOKUP(B3271,tblProducts[Column1],tblProducts[Description])</f>
        <v>ETHYLAN TD-100 BULK</v>
      </c>
      <c r="E3271" t="s">
        <v>9</v>
      </c>
      <c r="F3271" t="s">
        <v>12</v>
      </c>
      <c r="G3271" t="s">
        <v>7</v>
      </c>
      <c r="H3271" t="s">
        <v>8</v>
      </c>
      <c r="I3271">
        <f t="shared" si="55"/>
        <v>2</v>
      </c>
    </row>
    <row r="3272" spans="1:9">
      <c r="A3272">
        <f>IF(MOD(ROW()-24,COUNTA(tblProducts[Description]))=0,A3271+1,A3271)</f>
        <v>29</v>
      </c>
      <c r="B3272">
        <f>MOD(ROW()-24,COUNTA(tblProducts[Description]))+1</f>
        <v>57</v>
      </c>
      <c r="C3272" t="str">
        <f>_xlfn.XLOOKUP(A3272,tblProducts[Column1],tblProducts[Description])</f>
        <v>ETHOMEEN C/12 SUN BULK</v>
      </c>
      <c r="D3272" t="str">
        <f>_xlfn.XLOOKUP(B3272,tblProducts[Column1],tblProducts[Description])</f>
        <v>ETHYLAN TD-120 BULK</v>
      </c>
      <c r="E3272" t="s">
        <v>9</v>
      </c>
      <c r="F3272" t="s">
        <v>12</v>
      </c>
      <c r="G3272" t="s">
        <v>7</v>
      </c>
      <c r="H3272" t="s">
        <v>8</v>
      </c>
      <c r="I3272">
        <f t="shared" si="55"/>
        <v>2</v>
      </c>
    </row>
    <row r="3273" spans="1:9">
      <c r="A3273">
        <f>IF(MOD(ROW()-24,COUNTA(tblProducts[Description]))=0,A3272+1,A3272)</f>
        <v>29</v>
      </c>
      <c r="B3273">
        <f>MOD(ROW()-24,COUNTA(tblProducts[Description]))+1</f>
        <v>58</v>
      </c>
      <c r="C3273" t="str">
        <f>_xlfn.XLOOKUP(A3273,tblProducts[Column1],tblProducts[Description])</f>
        <v>ETHOMEEN C/12 SUN BULK</v>
      </c>
      <c r="D3273" t="str">
        <f>_xlfn.XLOOKUP(B3273,tblProducts[Column1],tblProducts[Description])</f>
        <v>ETHYLAN TD-1407 BULK</v>
      </c>
      <c r="E3273" t="s">
        <v>9</v>
      </c>
      <c r="F3273" t="s">
        <v>12</v>
      </c>
      <c r="G3273" t="s">
        <v>7</v>
      </c>
      <c r="H3273" t="s">
        <v>8</v>
      </c>
      <c r="I3273">
        <f t="shared" si="55"/>
        <v>2</v>
      </c>
    </row>
    <row r="3274" spans="1:9">
      <c r="A3274">
        <f>IF(MOD(ROW()-24,COUNTA(tblProducts[Description]))=0,A3273+1,A3273)</f>
        <v>29</v>
      </c>
      <c r="B3274">
        <f>MOD(ROW()-24,COUNTA(tblProducts[Description]))+1</f>
        <v>59</v>
      </c>
      <c r="C3274" t="str">
        <f>_xlfn.XLOOKUP(A3274,tblProducts[Column1],tblProducts[Description])</f>
        <v>ETHOMEEN C/12 SUN BULK</v>
      </c>
      <c r="D3274" t="str">
        <f>_xlfn.XLOOKUP(B3274,tblProducts[Column1],tblProducts[Description])</f>
        <v>ETHYLAN TD-40 BULK</v>
      </c>
      <c r="E3274" t="s">
        <v>9</v>
      </c>
      <c r="F3274" t="s">
        <v>12</v>
      </c>
      <c r="G3274" t="s">
        <v>7</v>
      </c>
      <c r="H3274" t="s">
        <v>8</v>
      </c>
      <c r="I3274">
        <f t="shared" si="55"/>
        <v>2</v>
      </c>
    </row>
    <row r="3275" spans="1:9">
      <c r="A3275">
        <f>IF(MOD(ROW()-24,COUNTA(tblProducts[Description]))=0,A3274+1,A3274)</f>
        <v>29</v>
      </c>
      <c r="B3275">
        <f>MOD(ROW()-24,COUNTA(tblProducts[Description]))+1</f>
        <v>60</v>
      </c>
      <c r="C3275" t="str">
        <f>_xlfn.XLOOKUP(A3275,tblProducts[Column1],tblProducts[Description])</f>
        <v>ETHOMEEN C/12 SUN BULK</v>
      </c>
      <c r="D3275" t="str">
        <f>_xlfn.XLOOKUP(B3275,tblProducts[Column1],tblProducts[Description])</f>
        <v>ETHYLAN TD-60 BULK</v>
      </c>
      <c r="E3275" t="s">
        <v>9</v>
      </c>
      <c r="F3275" t="s">
        <v>12</v>
      </c>
      <c r="G3275" t="s">
        <v>7</v>
      </c>
      <c r="H3275" t="s">
        <v>8</v>
      </c>
      <c r="I3275">
        <f t="shared" si="55"/>
        <v>2</v>
      </c>
    </row>
    <row r="3276" spans="1:9">
      <c r="A3276">
        <f>IF(MOD(ROW()-24,COUNTA(tblProducts[Description]))=0,A3275+1,A3275)</f>
        <v>29</v>
      </c>
      <c r="B3276">
        <f>MOD(ROW()-24,COUNTA(tblProducts[Description]))+1</f>
        <v>61</v>
      </c>
      <c r="C3276" t="str">
        <f>_xlfn.XLOOKUP(A3276,tblProducts[Column1],tblProducts[Description])</f>
        <v>ETHOMEEN C/12 SUN BULK</v>
      </c>
      <c r="D3276" t="str">
        <f>_xlfn.XLOOKUP(B3276,tblProducts[Column1],tblProducts[Description])</f>
        <v>INTERMEDIATE BE-110L BULK</v>
      </c>
      <c r="E3276" t="s">
        <v>9</v>
      </c>
      <c r="F3276" t="s">
        <v>12</v>
      </c>
      <c r="G3276" t="s">
        <v>7</v>
      </c>
      <c r="H3276" t="s">
        <v>8</v>
      </c>
      <c r="I3276">
        <f t="shared" si="55"/>
        <v>2</v>
      </c>
    </row>
    <row r="3277" spans="1:9">
      <c r="A3277">
        <f>IF(MOD(ROW()-24,COUNTA(tblProducts[Description]))=0,A3276+1,A3276)</f>
        <v>29</v>
      </c>
      <c r="B3277">
        <f>MOD(ROW()-24,COUNTA(tblProducts[Description]))+1</f>
        <v>62</v>
      </c>
      <c r="C3277" t="str">
        <f>_xlfn.XLOOKUP(A3277,tblProducts[Column1],tblProducts[Description])</f>
        <v>ETHOMEEN C/12 SUN BULK</v>
      </c>
      <c r="D3277" t="str">
        <f>_xlfn.XLOOKUP(B3277,tblProducts[Column1],tblProducts[Description])</f>
        <v>INTERMEDIATE DPG-415 BULK</v>
      </c>
      <c r="E3277" t="s">
        <v>9</v>
      </c>
      <c r="F3277" t="s">
        <v>12</v>
      </c>
      <c r="G3277" t="s">
        <v>7</v>
      </c>
      <c r="H3277" t="s">
        <v>8</v>
      </c>
      <c r="I3277">
        <f t="shared" si="55"/>
        <v>2</v>
      </c>
    </row>
    <row r="3278" spans="1:9">
      <c r="A3278">
        <f>IF(MOD(ROW()-24,COUNTA(tblProducts[Description]))=0,A3277+1,A3277)</f>
        <v>29</v>
      </c>
      <c r="B3278">
        <f>MOD(ROW()-24,COUNTA(tblProducts[Description]))+1</f>
        <v>63</v>
      </c>
      <c r="C3278" t="str">
        <f>_xlfn.XLOOKUP(A3278,tblProducts[Column1],tblProducts[Description])</f>
        <v>ETHOMEEN C/12 SUN BULK</v>
      </c>
      <c r="D3278" t="str">
        <f>_xlfn.XLOOKUP(B3278,tblProducts[Column1],tblProducts[Description])</f>
        <v>PROPODUOMEEN T/12 BULK</v>
      </c>
      <c r="E3278" t="s">
        <v>9</v>
      </c>
      <c r="F3278" t="s">
        <v>12</v>
      </c>
      <c r="G3278" t="s">
        <v>9</v>
      </c>
      <c r="H3278" t="s">
        <v>8</v>
      </c>
      <c r="I3278">
        <f t="shared" si="55"/>
        <v>4</v>
      </c>
    </row>
    <row r="3279" spans="1:9">
      <c r="A3279">
        <f>IF(MOD(ROW()-24,COUNTA(tblProducts[Description]))=0,A3278+1,A3278)</f>
        <v>29</v>
      </c>
      <c r="B3279">
        <f>MOD(ROW()-24,COUNTA(tblProducts[Description]))+1</f>
        <v>64</v>
      </c>
      <c r="C3279" t="str">
        <f>_xlfn.XLOOKUP(A3279,tblProducts[Column1],tblProducts[Description])</f>
        <v>ETHOMEEN C/12 SUN BULK</v>
      </c>
      <c r="D3279" t="str">
        <f>_xlfn.XLOOKUP(B3279,tblProducts[Column1],tblProducts[Description])</f>
        <v>PROPOMEEN T/12 BULK</v>
      </c>
      <c r="E3279" t="s">
        <v>9</v>
      </c>
      <c r="F3279" t="s">
        <v>12</v>
      </c>
      <c r="G3279" t="s">
        <v>9</v>
      </c>
      <c r="H3279" t="s">
        <v>8</v>
      </c>
      <c r="I3279">
        <f t="shared" si="55"/>
        <v>4</v>
      </c>
    </row>
    <row r="3280" spans="1:9">
      <c r="A3280">
        <f>IF(MOD(ROW()-24,COUNTA(tblProducts[Description]))=0,A3279+1,A3279)</f>
        <v>29</v>
      </c>
      <c r="B3280">
        <f>MOD(ROW()-24,COUNTA(tblProducts[Description]))+1</f>
        <v>65</v>
      </c>
      <c r="C3280" t="str">
        <f>_xlfn.XLOOKUP(A3280,tblProducts[Column1],tblProducts[Description])</f>
        <v>ETHOMEEN C/12 SUN BULK</v>
      </c>
      <c r="D3280" t="str">
        <f>_xlfn.XLOOKUP(B3280,tblProducts[Column1],tblProducts[Description])</f>
        <v>TMP-420 BULK</v>
      </c>
      <c r="E3280" t="s">
        <v>9</v>
      </c>
      <c r="F3280" t="s">
        <v>12</v>
      </c>
      <c r="G3280" t="s">
        <v>7</v>
      </c>
      <c r="H3280" t="s">
        <v>8</v>
      </c>
      <c r="I3280">
        <f t="shared" si="55"/>
        <v>2</v>
      </c>
    </row>
    <row r="3281" spans="1:9">
      <c r="A3281">
        <f>IF(MOD(ROW()-24,COUNTA(tblProducts[Description]))=0,A3280+1,A3280)</f>
        <v>29</v>
      </c>
      <c r="B3281">
        <f>MOD(ROW()-24,COUNTA(tblProducts[Description]))+1</f>
        <v>66</v>
      </c>
      <c r="C3281" t="str">
        <f>_xlfn.XLOOKUP(A3281,tblProducts[Column1],tblProducts[Description])</f>
        <v>ETHOMEEN C/12 SUN BULK</v>
      </c>
      <c r="D3281" t="str">
        <f>_xlfn.XLOOKUP(B3281,tblProducts[Column1],tblProducts[Description])</f>
        <v>TMP-80 BULK</v>
      </c>
      <c r="E3281" t="s">
        <v>9</v>
      </c>
      <c r="F3281" t="s">
        <v>12</v>
      </c>
      <c r="G3281" t="s">
        <v>7</v>
      </c>
      <c r="H3281" t="s">
        <v>8</v>
      </c>
      <c r="I3281">
        <f t="shared" si="55"/>
        <v>2</v>
      </c>
    </row>
    <row r="3282" spans="1:9">
      <c r="A3282">
        <f>IF(MOD(ROW()-24,COUNTA(tblProducts[Description]))=0,A3281+1,A3281)</f>
        <v>29</v>
      </c>
      <c r="B3282">
        <f>MOD(ROW()-24,COUNTA(tblProducts[Description]))+1</f>
        <v>67</v>
      </c>
      <c r="C3282" t="str">
        <f>_xlfn.XLOOKUP(A3282,tblProducts[Column1],tblProducts[Description])</f>
        <v>ETHOMEEN C/12 SUN BULK</v>
      </c>
      <c r="D3282" t="str">
        <f>_xlfn.XLOOKUP(B3282,tblProducts[Column1],tblProducts[Description])</f>
        <v>VISCO 352 BULK</v>
      </c>
      <c r="E3282" t="s">
        <v>9</v>
      </c>
      <c r="F3282" t="s">
        <v>12</v>
      </c>
      <c r="G3282" t="s">
        <v>7</v>
      </c>
      <c r="H3282" t="s">
        <v>8</v>
      </c>
      <c r="I3282">
        <f t="shared" si="55"/>
        <v>2</v>
      </c>
    </row>
    <row r="3283" spans="1:9">
      <c r="A3283">
        <f>IF(MOD(ROW()-24,COUNTA(tblProducts[Description]))=0,A3282+1,A3282)</f>
        <v>29</v>
      </c>
      <c r="B3283">
        <f>MOD(ROW()-24,COUNTA(tblProducts[Description]))+1</f>
        <v>68</v>
      </c>
      <c r="C3283" t="str">
        <f>_xlfn.XLOOKUP(A3283,tblProducts[Column1],tblProducts[Description])</f>
        <v>ETHOMEEN C/12 SUN BULK</v>
      </c>
      <c r="D3283" t="str">
        <f>_xlfn.XLOOKUP(B3283,tblProducts[Column1],tblProducts[Description])</f>
        <v>WITBREAK DPG-25 BULK</v>
      </c>
      <c r="E3283" t="s">
        <v>9</v>
      </c>
      <c r="F3283" t="s">
        <v>12</v>
      </c>
      <c r="G3283" t="s">
        <v>7</v>
      </c>
      <c r="H3283" t="s">
        <v>8</v>
      </c>
      <c r="I3283">
        <f t="shared" si="55"/>
        <v>2</v>
      </c>
    </row>
    <row r="3284" spans="1:9">
      <c r="A3284">
        <f>IF(MOD(ROW()-24,COUNTA(tblProducts[Description]))=0,A3283+1,A3283)</f>
        <v>29</v>
      </c>
      <c r="B3284">
        <f>MOD(ROW()-24,COUNTA(tblProducts[Description]))+1</f>
        <v>69</v>
      </c>
      <c r="C3284" t="str">
        <f>_xlfn.XLOOKUP(A3284,tblProducts[Column1],tblProducts[Description])</f>
        <v>ETHOMEEN C/12 SUN BULK</v>
      </c>
      <c r="D3284" t="str">
        <f>_xlfn.XLOOKUP(B3284,tblProducts[Column1],tblProducts[Description])</f>
        <v>WITBREAK DPG-482 BULK</v>
      </c>
      <c r="E3284" t="s">
        <v>9</v>
      </c>
      <c r="F3284" t="s">
        <v>12</v>
      </c>
      <c r="G3284" t="s">
        <v>7</v>
      </c>
      <c r="H3284" t="s">
        <v>8</v>
      </c>
      <c r="I3284">
        <f t="shared" si="55"/>
        <v>2</v>
      </c>
    </row>
    <row r="3285" spans="1:9">
      <c r="A3285">
        <f>IF(MOD(ROW()-24,COUNTA(tblProducts[Description]))=0,A3284+1,A3284)</f>
        <v>29</v>
      </c>
      <c r="B3285">
        <f>MOD(ROW()-24,COUNTA(tblProducts[Description]))+1</f>
        <v>70</v>
      </c>
      <c r="C3285" t="str">
        <f>_xlfn.XLOOKUP(A3285,tblProducts[Column1],tblProducts[Description])</f>
        <v>ETHOMEEN C/12 SUN BULK</v>
      </c>
      <c r="D3285" t="str">
        <f>_xlfn.XLOOKUP(B3285,tblProducts[Column1],tblProducts[Description])</f>
        <v>WITBREAK DPG-818 BULK</v>
      </c>
      <c r="E3285" t="s">
        <v>9</v>
      </c>
      <c r="F3285" t="s">
        <v>12</v>
      </c>
      <c r="G3285" t="s">
        <v>7</v>
      </c>
      <c r="H3285" t="s">
        <v>8</v>
      </c>
      <c r="I3285">
        <f t="shared" si="55"/>
        <v>2</v>
      </c>
    </row>
    <row r="3286" spans="1:9">
      <c r="A3286">
        <f>IF(MOD(ROW()-24,COUNTA(tblProducts[Description]))=0,A3285+1,A3285)</f>
        <v>29</v>
      </c>
      <c r="B3286">
        <f>MOD(ROW()-24,COUNTA(tblProducts[Description]))+1</f>
        <v>71</v>
      </c>
      <c r="C3286" t="str">
        <f>_xlfn.XLOOKUP(A3286,tblProducts[Column1],tblProducts[Description])</f>
        <v>ETHOMEEN C/12 SUN BULK</v>
      </c>
      <c r="D3286" t="str">
        <f>_xlfn.XLOOKUP(B3286,tblProducts[Column1],tblProducts[Description])</f>
        <v>WITBREAK DTG-62 BULK</v>
      </c>
      <c r="E3286" t="s">
        <v>9</v>
      </c>
      <c r="F3286" t="s">
        <v>12</v>
      </c>
      <c r="G3286" t="s">
        <v>7</v>
      </c>
      <c r="H3286" t="s">
        <v>8</v>
      </c>
      <c r="I3286">
        <f t="shared" si="55"/>
        <v>2</v>
      </c>
    </row>
    <row r="3287" spans="1:9">
      <c r="A3287">
        <f>IF(MOD(ROW()-24,COUNTA(tblProducts[Description]))=0,A3286+1,A3286)</f>
        <v>29</v>
      </c>
      <c r="B3287">
        <f>MOD(ROW()-24,COUNTA(tblProducts[Description]))+1</f>
        <v>72</v>
      </c>
      <c r="C3287" t="str">
        <f>_xlfn.XLOOKUP(A3287,tblProducts[Column1],tblProducts[Description])</f>
        <v>ETHOMEEN C/12 SUN BULK</v>
      </c>
      <c r="D3287" t="str">
        <f>_xlfn.XLOOKUP(B3287,tblProducts[Column1],tblProducts[Description])</f>
        <v>WITCOMUL 1844 BULK</v>
      </c>
      <c r="E3287" t="s">
        <v>9</v>
      </c>
      <c r="F3287" t="s">
        <v>12</v>
      </c>
      <c r="G3287" t="s">
        <v>7</v>
      </c>
      <c r="H3287" t="s">
        <v>8</v>
      </c>
      <c r="I3287">
        <f t="shared" si="55"/>
        <v>2</v>
      </c>
    </row>
    <row r="3288" spans="1:9">
      <c r="A3288">
        <f>IF(MOD(ROW()-24,COUNTA(tblProducts[Description]))=0,A3287+1,A3287)</f>
        <v>29</v>
      </c>
      <c r="B3288">
        <f>MOD(ROW()-24,COUNTA(tblProducts[Description]))+1</f>
        <v>73</v>
      </c>
      <c r="C3288" t="str">
        <f>_xlfn.XLOOKUP(A3288,tblProducts[Column1],tblProducts[Description])</f>
        <v>ETHOMEEN C/12 SUN BULK</v>
      </c>
      <c r="D3288" t="str">
        <f>_xlfn.XLOOKUP(B3288,tblProducts[Column1],tblProducts[Description])</f>
        <v>WITCONOL 2690 BULK</v>
      </c>
      <c r="E3288" t="s">
        <v>9</v>
      </c>
      <c r="F3288" t="s">
        <v>12</v>
      </c>
      <c r="G3288" t="s">
        <v>7</v>
      </c>
      <c r="H3288" t="s">
        <v>8</v>
      </c>
      <c r="I3288">
        <f t="shared" si="55"/>
        <v>2</v>
      </c>
    </row>
    <row r="3289" spans="1:9">
      <c r="A3289">
        <f>IF(MOD(ROW()-24,COUNTA(tblProducts[Description]))=0,A3288+1,A3288)</f>
        <v>29</v>
      </c>
      <c r="B3289">
        <f>MOD(ROW()-24,COUNTA(tblProducts[Description]))+1</f>
        <v>74</v>
      </c>
      <c r="C3289" t="str">
        <f>_xlfn.XLOOKUP(A3289,tblProducts[Column1],tblProducts[Description])</f>
        <v>ETHOMEEN C/12 SUN BULK</v>
      </c>
      <c r="D3289" t="str">
        <f>_xlfn.XLOOKUP(B3289,tblProducts[Column1],tblProducts[Description])</f>
        <v>ETHYLAN 324 BULK</v>
      </c>
      <c r="E3289" t="s">
        <v>9</v>
      </c>
      <c r="F3289" t="s">
        <v>12</v>
      </c>
      <c r="G3289" t="s">
        <v>7</v>
      </c>
      <c r="H3289" t="s">
        <v>8</v>
      </c>
      <c r="I3289">
        <f t="shared" ref="I3289:I3352" si="56">IF(E3289="NO",0,IF(F3289="HEEL WASH",1.5,2))+IF(G3289="NO",0,2)</f>
        <v>2</v>
      </c>
    </row>
    <row r="3290" spans="1:9">
      <c r="A3290">
        <f>IF(MOD(ROW()-24,COUNTA(tblProducts[Description]))=0,A3289+1,A3289)</f>
        <v>29</v>
      </c>
      <c r="B3290">
        <f>MOD(ROW()-24,COUNTA(tblProducts[Description]))+1</f>
        <v>75</v>
      </c>
      <c r="C3290" t="str">
        <f>_xlfn.XLOOKUP(A3290,tblProducts[Column1],tblProducts[Description])</f>
        <v>ETHOMEEN C/12 SUN BULK</v>
      </c>
      <c r="D3290" t="str">
        <f>_xlfn.XLOOKUP(B3290,tblProducts[Column1],tblProducts[Description])</f>
        <v>WITCONOL NP-120 BULK</v>
      </c>
      <c r="E3290" t="s">
        <v>9</v>
      </c>
      <c r="F3290" t="s">
        <v>12</v>
      </c>
      <c r="G3290" t="s">
        <v>7</v>
      </c>
      <c r="H3290" t="s">
        <v>8</v>
      </c>
      <c r="I3290">
        <f t="shared" si="56"/>
        <v>2</v>
      </c>
    </row>
    <row r="3291" spans="1:9">
      <c r="A3291">
        <f>IF(MOD(ROW()-24,COUNTA(tblProducts[Description]))=0,A3290+1,A3290)</f>
        <v>29</v>
      </c>
      <c r="B3291">
        <f>MOD(ROW()-24,COUNTA(tblProducts[Description]))+1</f>
        <v>76</v>
      </c>
      <c r="C3291" t="str">
        <f>_xlfn.XLOOKUP(A3291,tblProducts[Column1],tblProducts[Description])</f>
        <v>ETHOMEEN C/12 SUN BULK</v>
      </c>
      <c r="D3291" t="str">
        <f>_xlfn.XLOOKUP(B3291,tblProducts[Column1],tblProducts[Description])</f>
        <v>WITCONOL NP-130 BULK</v>
      </c>
      <c r="E3291" t="s">
        <v>9</v>
      </c>
      <c r="F3291" t="s">
        <v>12</v>
      </c>
      <c r="G3291" t="s">
        <v>7</v>
      </c>
      <c r="H3291" t="s">
        <v>8</v>
      </c>
      <c r="I3291">
        <f t="shared" si="56"/>
        <v>2</v>
      </c>
    </row>
    <row r="3292" spans="1:9">
      <c r="A3292">
        <f>IF(MOD(ROW()-24,COUNTA(tblProducts[Description]))=0,A3291+1,A3291)</f>
        <v>29</v>
      </c>
      <c r="B3292">
        <f>MOD(ROW()-24,COUNTA(tblProducts[Description]))+1</f>
        <v>77</v>
      </c>
      <c r="C3292" t="str">
        <f>_xlfn.XLOOKUP(A3292,tblProducts[Column1],tblProducts[Description])</f>
        <v>ETHOMEEN C/12 SUN BULK</v>
      </c>
      <c r="D3292" t="str">
        <f>_xlfn.XLOOKUP(B3292,tblProducts[Column1],tblProducts[Description])</f>
        <v>WITCONOL NP-20 BULK</v>
      </c>
      <c r="E3292" t="s">
        <v>9</v>
      </c>
      <c r="F3292" t="s">
        <v>12</v>
      </c>
      <c r="G3292" t="s">
        <v>7</v>
      </c>
      <c r="H3292" t="s">
        <v>8</v>
      </c>
      <c r="I3292">
        <f t="shared" si="56"/>
        <v>2</v>
      </c>
    </row>
    <row r="3293" spans="1:9">
      <c r="A3293">
        <f>IF(MOD(ROW()-24,COUNTA(tblProducts[Description]))=0,A3292+1,A3292)</f>
        <v>29</v>
      </c>
      <c r="B3293">
        <f>MOD(ROW()-24,COUNTA(tblProducts[Description]))+1</f>
        <v>78</v>
      </c>
      <c r="C3293" t="str">
        <f>_xlfn.XLOOKUP(A3293,tblProducts[Column1],tblProducts[Description])</f>
        <v>ETHOMEEN C/12 SUN BULK</v>
      </c>
      <c r="D3293" t="str">
        <f>_xlfn.XLOOKUP(B3293,tblProducts[Column1],tblProducts[Description])</f>
        <v>WITCONOL NP-330 BULK</v>
      </c>
      <c r="E3293" t="s">
        <v>9</v>
      </c>
      <c r="F3293" t="s">
        <v>12</v>
      </c>
      <c r="G3293" t="s">
        <v>7</v>
      </c>
      <c r="H3293" t="s">
        <v>8</v>
      </c>
      <c r="I3293">
        <f t="shared" si="56"/>
        <v>2</v>
      </c>
    </row>
    <row r="3294" spans="1:9">
      <c r="A3294">
        <f>IF(MOD(ROW()-24,COUNTA(tblProducts[Description]))=0,A3293+1,A3293)</f>
        <v>29</v>
      </c>
      <c r="B3294">
        <f>MOD(ROW()-24,COUNTA(tblProducts[Description]))+1</f>
        <v>79</v>
      </c>
      <c r="C3294" t="str">
        <f>_xlfn.XLOOKUP(A3294,tblProducts[Column1],tblProducts[Description])</f>
        <v>ETHOMEEN C/12 SUN BULK</v>
      </c>
      <c r="D3294" t="str">
        <f>_xlfn.XLOOKUP(B3294,tblProducts[Column1],tblProducts[Description])</f>
        <v>WITCONOL NP-40 BULK</v>
      </c>
      <c r="E3294" t="s">
        <v>9</v>
      </c>
      <c r="F3294" t="s">
        <v>12</v>
      </c>
      <c r="G3294" t="s">
        <v>7</v>
      </c>
      <c r="H3294" t="s">
        <v>8</v>
      </c>
      <c r="I3294">
        <f t="shared" si="56"/>
        <v>2</v>
      </c>
    </row>
    <row r="3295" spans="1:9">
      <c r="A3295">
        <f>IF(MOD(ROW()-24,COUNTA(tblProducts[Description]))=0,A3294+1,A3294)</f>
        <v>29</v>
      </c>
      <c r="B3295">
        <f>MOD(ROW()-24,COUNTA(tblProducts[Description]))+1</f>
        <v>80</v>
      </c>
      <c r="C3295" t="str">
        <f>_xlfn.XLOOKUP(A3295,tblProducts[Column1],tblProducts[Description])</f>
        <v>ETHOMEEN C/12 SUN BULK</v>
      </c>
      <c r="D3295" t="str">
        <f>_xlfn.XLOOKUP(B3295,tblProducts[Column1],tblProducts[Description])</f>
        <v>WITCONOL NP-60 BULK</v>
      </c>
      <c r="E3295" t="s">
        <v>9</v>
      </c>
      <c r="F3295" t="s">
        <v>12</v>
      </c>
      <c r="G3295" t="s">
        <v>7</v>
      </c>
      <c r="H3295" t="s">
        <v>8</v>
      </c>
      <c r="I3295">
        <f t="shared" si="56"/>
        <v>2</v>
      </c>
    </row>
    <row r="3296" spans="1:9">
      <c r="A3296">
        <f>IF(MOD(ROW()-24,COUNTA(tblProducts[Description]))=0,A3295+1,A3295)</f>
        <v>29</v>
      </c>
      <c r="B3296">
        <f>MOD(ROW()-24,COUNTA(tblProducts[Description]))+1</f>
        <v>81</v>
      </c>
      <c r="C3296" t="str">
        <f>_xlfn.XLOOKUP(A3296,tblProducts[Column1],tblProducts[Description])</f>
        <v>ETHOMEEN C/12 SUN BULK</v>
      </c>
      <c r="D3296" t="str">
        <f>_xlfn.XLOOKUP(B3296,tblProducts[Column1],tblProducts[Description])</f>
        <v>WITCONOL NP-80 BULK</v>
      </c>
      <c r="E3296" t="s">
        <v>9</v>
      </c>
      <c r="F3296" t="s">
        <v>12</v>
      </c>
      <c r="G3296" t="s">
        <v>7</v>
      </c>
      <c r="H3296" t="s">
        <v>8</v>
      </c>
      <c r="I3296">
        <f t="shared" si="56"/>
        <v>2</v>
      </c>
    </row>
    <row r="3297" spans="1:9">
      <c r="A3297">
        <f>IF(MOD(ROW()-24,COUNTA(tblProducts[Description]))=0,A3296+1,A3296)</f>
        <v>29</v>
      </c>
      <c r="B3297">
        <f>MOD(ROW()-24,COUNTA(tblProducts[Description]))+1</f>
        <v>82</v>
      </c>
      <c r="C3297" t="str">
        <f>_xlfn.XLOOKUP(A3297,tblProducts[Column1],tblProducts[Description])</f>
        <v>ETHOMEEN C/12 SUN BULK</v>
      </c>
      <c r="D3297" t="str">
        <f>_xlfn.XLOOKUP(B3297,tblProducts[Column1],tblProducts[Description])</f>
        <v>WITCONOL NP-90 BULK</v>
      </c>
      <c r="E3297" t="s">
        <v>9</v>
      </c>
      <c r="F3297" t="s">
        <v>12</v>
      </c>
      <c r="G3297" t="s">
        <v>7</v>
      </c>
      <c r="H3297" t="s">
        <v>8</v>
      </c>
      <c r="I3297">
        <f t="shared" si="56"/>
        <v>2</v>
      </c>
    </row>
    <row r="3298" spans="1:9">
      <c r="A3298">
        <f>IF(MOD(ROW()-24,COUNTA(tblProducts[Description]))=0,A3297+1,A3297)</f>
        <v>29</v>
      </c>
      <c r="B3298">
        <f>MOD(ROW()-24,COUNTA(tblProducts[Description]))+1</f>
        <v>83</v>
      </c>
      <c r="C3298" t="str">
        <f>_xlfn.XLOOKUP(A3298,tblProducts[Column1],tblProducts[Description])</f>
        <v>ETHOMEEN C/12 SUN BULK</v>
      </c>
      <c r="D3298" t="str">
        <f>_xlfn.XLOOKUP(B3298,tblProducts[Column1],tblProducts[Description])</f>
        <v>WITCONOL NS-108 PO BULK</v>
      </c>
      <c r="E3298" t="s">
        <v>9</v>
      </c>
      <c r="F3298" t="s">
        <v>12</v>
      </c>
      <c r="G3298" t="s">
        <v>7</v>
      </c>
      <c r="H3298" t="s">
        <v>8</v>
      </c>
      <c r="I3298">
        <f t="shared" si="56"/>
        <v>2</v>
      </c>
    </row>
    <row r="3299" spans="1:9">
      <c r="A3299">
        <f>IF(MOD(ROW()-24,COUNTA(tblProducts[Description]))=0,A3298+1,A3298)</f>
        <v>29</v>
      </c>
      <c r="B3299">
        <f>MOD(ROW()-24,COUNTA(tblProducts[Description]))+1</f>
        <v>84</v>
      </c>
      <c r="C3299" t="str">
        <f>_xlfn.XLOOKUP(A3299,tblProducts[Column1],tblProducts[Description])</f>
        <v>ETHOMEEN C/12 SUN BULK</v>
      </c>
      <c r="D3299" t="str">
        <f>_xlfn.XLOOKUP(B3299,tblProducts[Column1],tblProducts[Description])</f>
        <v>WITCONOL NS-505K BULK</v>
      </c>
      <c r="E3299" t="s">
        <v>9</v>
      </c>
      <c r="F3299" t="s">
        <v>12</v>
      </c>
      <c r="G3299" t="s">
        <v>7</v>
      </c>
      <c r="H3299" t="s">
        <v>8</v>
      </c>
      <c r="I3299">
        <f t="shared" si="56"/>
        <v>2</v>
      </c>
    </row>
    <row r="3300" spans="1:9">
      <c r="A3300">
        <f>IF(MOD(ROW()-24,COUNTA(tblProducts[Description]))=0,A3299+1,A3299)</f>
        <v>29</v>
      </c>
      <c r="B3300">
        <f>MOD(ROW()-24,COUNTA(tblProducts[Description]))+1</f>
        <v>85</v>
      </c>
      <c r="C3300" t="str">
        <f>_xlfn.XLOOKUP(A3300,tblProducts[Column1],tblProducts[Description])</f>
        <v>ETHOMEEN C/12 SUN BULK</v>
      </c>
      <c r="D3300" t="str">
        <f>_xlfn.XLOOKUP(B3300,tblProducts[Column1],tblProducts[Description])</f>
        <v>WITCONOL NS-817 BULK</v>
      </c>
      <c r="E3300" t="s">
        <v>9</v>
      </c>
      <c r="F3300" t="s">
        <v>12</v>
      </c>
      <c r="G3300" t="s">
        <v>7</v>
      </c>
      <c r="H3300" t="s">
        <v>8</v>
      </c>
      <c r="I3300">
        <f t="shared" si="56"/>
        <v>2</v>
      </c>
    </row>
    <row r="3301" spans="1:9">
      <c r="A3301">
        <f>IF(MOD(ROW()-24,COUNTA(tblProducts[Description]))=0,A3300+1,A3300)</f>
        <v>29</v>
      </c>
      <c r="B3301">
        <f>MOD(ROW()-24,COUNTA(tblProducts[Description]))+1</f>
        <v>86</v>
      </c>
      <c r="C3301" t="str">
        <f>_xlfn.XLOOKUP(A3301,tblProducts[Column1],tblProducts[Description])</f>
        <v>ETHOMEEN C/12 SUN BULK</v>
      </c>
      <c r="D3301" t="str">
        <f>_xlfn.XLOOKUP(B3301,tblProducts[Column1],tblProducts[Description])</f>
        <v>WITCONOL PD-375 BULK</v>
      </c>
      <c r="E3301" t="s">
        <v>9</v>
      </c>
      <c r="F3301" t="s">
        <v>12</v>
      </c>
      <c r="G3301" t="s">
        <v>7</v>
      </c>
      <c r="H3301" t="s">
        <v>8</v>
      </c>
      <c r="I3301">
        <f t="shared" si="56"/>
        <v>2</v>
      </c>
    </row>
    <row r="3302" spans="1:9">
      <c r="A3302">
        <f>IF(MOD(ROW()-24,COUNTA(tblProducts[Description]))=0,A3301+1,A3301)</f>
        <v>29</v>
      </c>
      <c r="B3302">
        <f>MOD(ROW()-24,COUNTA(tblProducts[Description]))+1</f>
        <v>87</v>
      </c>
      <c r="C3302" t="str">
        <f>_xlfn.XLOOKUP(A3302,tblProducts[Column1],tblProducts[Description])</f>
        <v>ETHOMEEN C/12 SUN BULK</v>
      </c>
      <c r="D3302" t="str">
        <f>_xlfn.XLOOKUP(B3302,tblProducts[Column1],tblProducts[Description])</f>
        <v>WITCONOL PD-4085 BULK</v>
      </c>
      <c r="E3302" t="s">
        <v>9</v>
      </c>
      <c r="F3302" t="s">
        <v>12</v>
      </c>
      <c r="G3302" t="s">
        <v>7</v>
      </c>
      <c r="H3302" t="s">
        <v>8</v>
      </c>
      <c r="I3302">
        <f t="shared" si="56"/>
        <v>2</v>
      </c>
    </row>
    <row r="3303" spans="1:9">
      <c r="A3303">
        <f>IF(MOD(ROW()-24,COUNTA(tblProducts[Description]))=0,A3302+1,A3302)</f>
        <v>29</v>
      </c>
      <c r="B3303">
        <f>MOD(ROW()-24,COUNTA(tblProducts[Description]))+1</f>
        <v>88</v>
      </c>
      <c r="C3303" t="str">
        <f>_xlfn.XLOOKUP(A3303,tblProducts[Column1],tblProducts[Description])</f>
        <v>ETHOMEEN C/12 SUN BULK</v>
      </c>
      <c r="D3303" t="str">
        <f>_xlfn.XLOOKUP(B3303,tblProducts[Column1],tblProducts[Description])</f>
        <v>WITCONOL PD-500 BULK</v>
      </c>
      <c r="E3303" t="s">
        <v>9</v>
      </c>
      <c r="F3303" t="s">
        <v>12</v>
      </c>
      <c r="G3303" t="s">
        <v>7</v>
      </c>
      <c r="H3303" t="s">
        <v>8</v>
      </c>
      <c r="I3303">
        <f t="shared" si="56"/>
        <v>2</v>
      </c>
    </row>
    <row r="3304" spans="1:9">
      <c r="A3304">
        <f>IF(MOD(ROW()-24,COUNTA(tblProducts[Description]))=0,A3303+1,A3303)</f>
        <v>29</v>
      </c>
      <c r="B3304">
        <f>MOD(ROW()-24,COUNTA(tblProducts[Description]))+1</f>
        <v>89</v>
      </c>
      <c r="C3304" t="str">
        <f>_xlfn.XLOOKUP(A3304,tblProducts[Column1],tblProducts[Description])</f>
        <v>ETHOMEEN C/12 SUN BULK</v>
      </c>
      <c r="D3304" t="str">
        <f>_xlfn.XLOOKUP(B3304,tblProducts[Column1],tblProducts[Description])</f>
        <v>WITCONOL PEG-200 BULK</v>
      </c>
      <c r="E3304" t="s">
        <v>9</v>
      </c>
      <c r="F3304" t="s">
        <v>12</v>
      </c>
      <c r="G3304" t="s">
        <v>7</v>
      </c>
      <c r="H3304" t="s">
        <v>8</v>
      </c>
      <c r="I3304">
        <f t="shared" si="56"/>
        <v>2</v>
      </c>
    </row>
    <row r="3305" spans="1:9">
      <c r="A3305">
        <f>IF(MOD(ROW()-24,COUNTA(tblProducts[Description]))=0,A3304+1,A3304)</f>
        <v>29</v>
      </c>
      <c r="B3305">
        <f>MOD(ROW()-24,COUNTA(tblProducts[Description]))+1</f>
        <v>90</v>
      </c>
      <c r="C3305" t="str">
        <f>_xlfn.XLOOKUP(A3305,tblProducts[Column1],tblProducts[Description])</f>
        <v>ETHOMEEN C/12 SUN BULK</v>
      </c>
      <c r="D3305" t="str">
        <f>_xlfn.XLOOKUP(B3305,tblProducts[Column1],tblProducts[Description])</f>
        <v>WITCONOL PEG-400 BULK</v>
      </c>
      <c r="E3305" t="s">
        <v>9</v>
      </c>
      <c r="F3305" t="s">
        <v>12</v>
      </c>
      <c r="G3305" t="s">
        <v>7</v>
      </c>
      <c r="H3305" t="s">
        <v>8</v>
      </c>
      <c r="I3305">
        <f t="shared" si="56"/>
        <v>2</v>
      </c>
    </row>
    <row r="3306" spans="1:9">
      <c r="A3306">
        <f>IF(MOD(ROW()-24,COUNTA(tblProducts[Description]))=0,A3305+1,A3305)</f>
        <v>29</v>
      </c>
      <c r="B3306">
        <f>MOD(ROW()-24,COUNTA(tblProducts[Description]))+1</f>
        <v>91</v>
      </c>
      <c r="C3306" t="str">
        <f>_xlfn.XLOOKUP(A3306,tblProducts[Column1],tblProducts[Description])</f>
        <v>ETHOMEEN C/12 SUN BULK</v>
      </c>
      <c r="D3306" t="str">
        <f>_xlfn.XLOOKUP(B3306,tblProducts[Column1],tblProducts[Description])</f>
        <v>WITCONOL PEG-500 BULK</v>
      </c>
      <c r="E3306" t="s">
        <v>9</v>
      </c>
      <c r="F3306" t="s">
        <v>12</v>
      </c>
      <c r="G3306" t="s">
        <v>7</v>
      </c>
      <c r="H3306" t="s">
        <v>8</v>
      </c>
      <c r="I3306">
        <f t="shared" si="56"/>
        <v>2</v>
      </c>
    </row>
    <row r="3307" spans="1:9">
      <c r="A3307">
        <f>IF(MOD(ROW()-24,COUNTA(tblProducts[Description]))=0,A3306+1,A3306)</f>
        <v>29</v>
      </c>
      <c r="B3307">
        <f>MOD(ROW()-24,COUNTA(tblProducts[Description]))+1</f>
        <v>92</v>
      </c>
      <c r="C3307" t="str">
        <f>_xlfn.XLOOKUP(A3307,tblProducts[Column1],tblProducts[Description])</f>
        <v>ETHOMEEN C/12 SUN BULK</v>
      </c>
      <c r="D3307" t="str">
        <f>_xlfn.XLOOKUP(B3307,tblProducts[Column1],tblProducts[Description])</f>
        <v>WITCONOL PEG-600 BULK</v>
      </c>
      <c r="E3307" t="s">
        <v>9</v>
      </c>
      <c r="F3307" t="s">
        <v>12</v>
      </c>
      <c r="G3307" t="s">
        <v>7</v>
      </c>
      <c r="H3307" t="s">
        <v>8</v>
      </c>
      <c r="I3307">
        <f t="shared" si="56"/>
        <v>2</v>
      </c>
    </row>
    <row r="3308" spans="1:9">
      <c r="A3308">
        <f>IF(MOD(ROW()-24,COUNTA(tblProducts[Description]))=0,A3307+1,A3307)</f>
        <v>29</v>
      </c>
      <c r="B3308">
        <f>MOD(ROW()-24,COUNTA(tblProducts[Description]))+1</f>
        <v>93</v>
      </c>
      <c r="C3308" t="str">
        <f>_xlfn.XLOOKUP(A3308,tblProducts[Column1],tblProducts[Description])</f>
        <v>ETHOMEEN C/12 SUN BULK</v>
      </c>
      <c r="D3308" t="str">
        <f>_xlfn.XLOOKUP(B3308,tblProducts[Column1],tblProducts[Description])</f>
        <v>WITCONOL PH-70 BULK</v>
      </c>
      <c r="E3308" t="s">
        <v>9</v>
      </c>
      <c r="F3308" t="s">
        <v>12</v>
      </c>
      <c r="G3308" t="s">
        <v>7</v>
      </c>
      <c r="H3308" t="s">
        <v>8</v>
      </c>
      <c r="I3308">
        <f t="shared" si="56"/>
        <v>2</v>
      </c>
    </row>
    <row r="3309" spans="1:9">
      <c r="A3309">
        <f>IF(MOD(ROW()-24,COUNTA(tblProducts[Description]))=0,A3308+1,A3308)</f>
        <v>29</v>
      </c>
      <c r="B3309">
        <f>MOD(ROW()-24,COUNTA(tblProducts[Description]))+1</f>
        <v>94</v>
      </c>
      <c r="C3309" t="str">
        <f>_xlfn.XLOOKUP(A3309,tblProducts[Column1],tblProducts[Description])</f>
        <v>ETHOMEEN C/12 SUN BULK</v>
      </c>
      <c r="D3309" t="str">
        <f>_xlfn.XLOOKUP(B3309,tblProducts[Column1],tblProducts[Description])</f>
        <v>WITCONOL SN-50 BULK</v>
      </c>
      <c r="E3309" t="s">
        <v>9</v>
      </c>
      <c r="F3309" t="s">
        <v>12</v>
      </c>
      <c r="G3309" t="s">
        <v>7</v>
      </c>
      <c r="H3309" t="s">
        <v>8</v>
      </c>
      <c r="I3309">
        <f t="shared" si="56"/>
        <v>2</v>
      </c>
    </row>
    <row r="3310" spans="1:9">
      <c r="A3310">
        <f>IF(MOD(ROW()-24,COUNTA(tblProducts[Description]))=0,A3309+1,A3309)</f>
        <v>29</v>
      </c>
      <c r="B3310">
        <f>MOD(ROW()-24,COUNTA(tblProducts[Description]))+1</f>
        <v>95</v>
      </c>
      <c r="C3310" t="str">
        <f>_xlfn.XLOOKUP(A3310,tblProducts[Column1],tblProducts[Description])</f>
        <v>ETHOMEEN C/12 SUN BULK</v>
      </c>
      <c r="D3310" t="str">
        <f>_xlfn.XLOOKUP(B3310,tblProducts[Column1],tblProducts[Description])</f>
        <v>WITCONOL SN-70 BULK</v>
      </c>
      <c r="E3310" t="s">
        <v>9</v>
      </c>
      <c r="F3310" t="s">
        <v>12</v>
      </c>
      <c r="G3310" t="s">
        <v>7</v>
      </c>
      <c r="H3310" t="s">
        <v>8</v>
      </c>
      <c r="I3310">
        <f t="shared" si="56"/>
        <v>2</v>
      </c>
    </row>
    <row r="3311" spans="1:9">
      <c r="A3311">
        <f>IF(MOD(ROW()-24,COUNTA(tblProducts[Description]))=0,A3310+1,A3310)</f>
        <v>29</v>
      </c>
      <c r="B3311">
        <f>MOD(ROW()-24,COUNTA(tblProducts[Description]))+1</f>
        <v>96</v>
      </c>
      <c r="C3311" t="str">
        <f>_xlfn.XLOOKUP(A3311,tblProducts[Column1],tblProducts[Description])</f>
        <v>ETHOMEEN C/12 SUN BULK</v>
      </c>
      <c r="D3311" t="str">
        <f>_xlfn.XLOOKUP(B3311,tblProducts[Column1],tblProducts[Description])</f>
        <v>REDICOTE E-47 NPF BULK</v>
      </c>
      <c r="E3311" t="s">
        <v>9</v>
      </c>
      <c r="F3311" t="s">
        <v>12</v>
      </c>
      <c r="G3311" t="s">
        <v>7</v>
      </c>
      <c r="H3311" t="s">
        <v>8</v>
      </c>
      <c r="I3311">
        <f t="shared" si="56"/>
        <v>2</v>
      </c>
    </row>
    <row r="3312" spans="1:9">
      <c r="A3312">
        <f>IF(MOD(ROW()-24,COUNTA(tblProducts[Description]))=0,A3311+1,A3311)</f>
        <v>29</v>
      </c>
      <c r="B3312">
        <f>MOD(ROW()-24,COUNTA(tblProducts[Description]))+1</f>
        <v>97</v>
      </c>
      <c r="C3312" t="str">
        <f>_xlfn.XLOOKUP(A3312,tblProducts[Column1],tblProducts[Description])</f>
        <v>ETHOMEEN C/12 SUN BULK</v>
      </c>
      <c r="D3312" t="str">
        <f>_xlfn.XLOOKUP(B3312,tblProducts[Column1],tblProducts[Description])</f>
        <v>EMULPON CO-25 BULK</v>
      </c>
      <c r="E3312" t="s">
        <v>9</v>
      </c>
      <c r="F3312" t="s">
        <v>12</v>
      </c>
      <c r="G3312" t="s">
        <v>7</v>
      </c>
      <c r="H3312" t="s">
        <v>8</v>
      </c>
      <c r="I3312">
        <f t="shared" si="56"/>
        <v>2</v>
      </c>
    </row>
    <row r="3313" spans="1:9">
      <c r="A3313">
        <f>IF(MOD(ROW()-24,COUNTA(tblProducts[Description]))=0,A3312+1,A3312)</f>
        <v>29</v>
      </c>
      <c r="B3313">
        <f>MOD(ROW()-24,COUNTA(tblProducts[Description]))+1</f>
        <v>98</v>
      </c>
      <c r="C3313" t="str">
        <f>_xlfn.XLOOKUP(A3313,tblProducts[Column1],tblProducts[Description])</f>
        <v>ETHOMEEN C/12 SUN BULK</v>
      </c>
      <c r="D3313" t="str">
        <f>_xlfn.XLOOKUP(B3313,tblProducts[Column1],tblProducts[Description])</f>
        <v>EMULPON CO-30 BULK</v>
      </c>
      <c r="E3313" t="s">
        <v>9</v>
      </c>
      <c r="F3313" t="s">
        <v>12</v>
      </c>
      <c r="G3313" t="s">
        <v>7</v>
      </c>
      <c r="H3313" t="s">
        <v>8</v>
      </c>
      <c r="I3313">
        <f t="shared" si="56"/>
        <v>2</v>
      </c>
    </row>
    <row r="3314" spans="1:9">
      <c r="A3314">
        <f>IF(MOD(ROW()-24,COUNTA(tblProducts[Description]))=0,A3313+1,A3313)</f>
        <v>29</v>
      </c>
      <c r="B3314">
        <f>MOD(ROW()-24,COUNTA(tblProducts[Description]))+1</f>
        <v>99</v>
      </c>
      <c r="C3314" t="str">
        <f>_xlfn.XLOOKUP(A3314,tblProducts[Column1],tblProducts[Description])</f>
        <v>ETHOMEEN C/12 SUN BULK</v>
      </c>
      <c r="D3314" t="str">
        <f>_xlfn.XLOOKUP(B3314,tblProducts[Column1],tblProducts[Description])</f>
        <v>EMULPON CO-40 BULK</v>
      </c>
      <c r="E3314" t="s">
        <v>9</v>
      </c>
      <c r="F3314" t="s">
        <v>12</v>
      </c>
      <c r="G3314" t="s">
        <v>7</v>
      </c>
      <c r="H3314" t="s">
        <v>8</v>
      </c>
      <c r="I3314">
        <f t="shared" si="56"/>
        <v>2</v>
      </c>
    </row>
    <row r="3315" spans="1:9">
      <c r="A3315">
        <f>IF(MOD(ROW()-24,COUNTA(tblProducts[Description]))=0,A3314+1,A3314)</f>
        <v>29</v>
      </c>
      <c r="B3315">
        <f>MOD(ROW()-24,COUNTA(tblProducts[Description]))+1</f>
        <v>100</v>
      </c>
      <c r="C3315" t="str">
        <f>_xlfn.XLOOKUP(A3315,tblProducts[Column1],tblProducts[Description])</f>
        <v>ETHOMEEN C/12 SUN BULK</v>
      </c>
      <c r="D3315" t="str">
        <f>_xlfn.XLOOKUP(B3315,tblProducts[Column1],tblProducts[Description])</f>
        <v>EMULPON CO-36 BULK</v>
      </c>
      <c r="E3315" t="s">
        <v>9</v>
      </c>
      <c r="F3315" t="s">
        <v>12</v>
      </c>
      <c r="G3315" t="s">
        <v>7</v>
      </c>
      <c r="H3315" t="s">
        <v>8</v>
      </c>
      <c r="I3315">
        <f t="shared" si="56"/>
        <v>2</v>
      </c>
    </row>
    <row r="3316" spans="1:9">
      <c r="A3316">
        <f>IF(MOD(ROW()-24,COUNTA(tblProducts[Description]))=0,A3315+1,A3315)</f>
        <v>29</v>
      </c>
      <c r="B3316">
        <f>MOD(ROW()-24,COUNTA(tblProducts[Description]))+1</f>
        <v>101</v>
      </c>
      <c r="C3316" t="str">
        <f>_xlfn.XLOOKUP(A3316,tblProducts[Column1],tblProducts[Description])</f>
        <v>ETHOMEEN C/12 SUN BULK</v>
      </c>
      <c r="D3316" t="str">
        <f>_xlfn.XLOOKUP(B3316,tblProducts[Column1],tblProducts[Description])</f>
        <v>REDICOTE E-4819 BULK</v>
      </c>
      <c r="E3316" t="s">
        <v>9</v>
      </c>
      <c r="F3316" t="s">
        <v>12</v>
      </c>
      <c r="G3316" t="s">
        <v>7</v>
      </c>
      <c r="H3316" t="s">
        <v>8</v>
      </c>
      <c r="I3316">
        <f t="shared" si="56"/>
        <v>2</v>
      </c>
    </row>
    <row r="3317" spans="1:9">
      <c r="A3317">
        <f>IF(MOD(ROW()-24,COUNTA(tblProducts[Description]))=0,A3316+1,A3316)</f>
        <v>29</v>
      </c>
      <c r="B3317">
        <f>MOD(ROW()-24,COUNTA(tblProducts[Description]))+1</f>
        <v>102</v>
      </c>
      <c r="C3317" t="str">
        <f>_xlfn.XLOOKUP(A3317,tblProducts[Column1],tblProducts[Description])</f>
        <v>ETHOMEEN C/12 SUN BULK</v>
      </c>
      <c r="D3317" t="str">
        <f>_xlfn.XLOOKUP(B3317,tblProducts[Column1],tblProducts[Description])</f>
        <v>ETHYLAN 1005 SA  BULK</v>
      </c>
      <c r="E3317" t="s">
        <v>9</v>
      </c>
      <c r="F3317" t="s">
        <v>12</v>
      </c>
      <c r="G3317" t="s">
        <v>7</v>
      </c>
      <c r="H3317" t="s">
        <v>13</v>
      </c>
      <c r="I3317">
        <f t="shared" si="56"/>
        <v>2</v>
      </c>
    </row>
    <row r="3318" spans="1:9">
      <c r="A3318">
        <f>IF(MOD(ROW()-24,COUNTA(tblProducts[Description]))=0,A3317+1,A3317)</f>
        <v>29</v>
      </c>
      <c r="B3318">
        <f>MOD(ROW()-24,COUNTA(tblProducts[Description]))+1</f>
        <v>103</v>
      </c>
      <c r="C3318" t="str">
        <f>_xlfn.XLOOKUP(A3318,tblProducts[Column1],tblProducts[Description])</f>
        <v>ETHOMEEN C/12 SUN BULK</v>
      </c>
      <c r="D3318" t="str">
        <f>_xlfn.XLOOKUP(B3318,tblProducts[Column1],tblProducts[Description])</f>
        <v>ETHODUOMEEN T/15 BULK</v>
      </c>
      <c r="E3318" t="s">
        <v>9</v>
      </c>
      <c r="F3318" t="s">
        <v>10</v>
      </c>
      <c r="G3318" t="s">
        <v>7</v>
      </c>
      <c r="H3318" t="s">
        <v>8</v>
      </c>
      <c r="I3318">
        <f t="shared" si="56"/>
        <v>1.5</v>
      </c>
    </row>
    <row r="3319" spans="1:9">
      <c r="A3319">
        <f>IF(MOD(ROW()-24,COUNTA(tblProducts[Description]))=0,A3318+1,A3318)</f>
        <v>29</v>
      </c>
      <c r="B3319">
        <f>MOD(ROW()-24,COUNTA(tblProducts[Description]))+1</f>
        <v>104</v>
      </c>
      <c r="C3319" t="str">
        <f>_xlfn.XLOOKUP(A3319,tblProducts[Column1],tblProducts[Description])</f>
        <v>ETHOMEEN C/12 SUN BULK</v>
      </c>
      <c r="D3319" t="str">
        <f>_xlfn.XLOOKUP(B3319,tblProducts[Column1],tblProducts[Description])</f>
        <v>C-6442 BULK</v>
      </c>
      <c r="E3319" t="s">
        <v>9</v>
      </c>
      <c r="F3319" t="s">
        <v>10</v>
      </c>
      <c r="G3319" t="s">
        <v>7</v>
      </c>
      <c r="H3319" t="s">
        <v>8</v>
      </c>
      <c r="I3319">
        <f t="shared" si="56"/>
        <v>1.5</v>
      </c>
    </row>
    <row r="3320" spans="1:9">
      <c r="A3320">
        <f>IF(MOD(ROW()-24,COUNTA(tblProducts[Description]))=0,A3319+1,A3319)</f>
        <v>29</v>
      </c>
      <c r="B3320">
        <f>MOD(ROW()-24,COUNTA(tblProducts[Description]))+1</f>
        <v>105</v>
      </c>
      <c r="C3320" t="str">
        <f>_xlfn.XLOOKUP(A3320,tblProducts[Column1],tblProducts[Description])</f>
        <v>ETHOMEEN C/12 SUN BULK</v>
      </c>
      <c r="D3320" t="str">
        <f>_xlfn.XLOOKUP(B3320,tblProducts[Column1],tblProducts[Description])</f>
        <v>ETHODUOMEEN T/25  BULK</v>
      </c>
      <c r="E3320" t="s">
        <v>9</v>
      </c>
      <c r="F3320" t="s">
        <v>10</v>
      </c>
      <c r="G3320" t="s">
        <v>7</v>
      </c>
      <c r="H3320" t="s">
        <v>8</v>
      </c>
      <c r="I3320">
        <f t="shared" si="56"/>
        <v>1.5</v>
      </c>
    </row>
    <row r="3321" spans="1:9">
      <c r="A3321">
        <f>IF(MOD(ROW()-24,COUNTA(tblProducts[Description]))=0,A3320+1,A3320)</f>
        <v>29</v>
      </c>
      <c r="B3321">
        <f>MOD(ROW()-24,COUNTA(tblProducts[Description]))+1</f>
        <v>106</v>
      </c>
      <c r="C3321" t="str">
        <f>_xlfn.XLOOKUP(A3321,tblProducts[Column1],tblProducts[Description])</f>
        <v>ETHOMEEN C/12 SUN BULK</v>
      </c>
      <c r="D3321" t="str">
        <f>_xlfn.XLOOKUP(B3321,tblProducts[Column1],tblProducts[Description])</f>
        <v>WITCONOL PD-2000 BULK</v>
      </c>
      <c r="E3321" t="s">
        <v>9</v>
      </c>
      <c r="F3321" t="s">
        <v>12</v>
      </c>
      <c r="G3321" t="s">
        <v>7</v>
      </c>
      <c r="H3321" t="s">
        <v>8</v>
      </c>
      <c r="I3321">
        <f t="shared" si="56"/>
        <v>2</v>
      </c>
    </row>
    <row r="3322" spans="1:9">
      <c r="A3322">
        <f>IF(MOD(ROW()-24,COUNTA(tblProducts[Description]))=0,A3321+1,A3321)</f>
        <v>29</v>
      </c>
      <c r="B3322">
        <f>MOD(ROW()-24,COUNTA(tblProducts[Description]))+1</f>
        <v>107</v>
      </c>
      <c r="C3322" t="str">
        <f>_xlfn.XLOOKUP(A3322,tblProducts[Column1],tblProducts[Description])</f>
        <v>ETHOMEEN C/12 SUN BULK</v>
      </c>
      <c r="D3322" t="str">
        <f>_xlfn.XLOOKUP(B3322,tblProducts[Column1],tblProducts[Description])</f>
        <v>BEROL 347 BULK</v>
      </c>
      <c r="E3322" t="s">
        <v>9</v>
      </c>
      <c r="F3322" t="s">
        <v>12</v>
      </c>
      <c r="G3322" t="s">
        <v>7</v>
      </c>
      <c r="H3322" t="s">
        <v>8</v>
      </c>
      <c r="I3322">
        <f t="shared" si="56"/>
        <v>2</v>
      </c>
    </row>
    <row r="3323" spans="1:9">
      <c r="A3323">
        <f>IF(MOD(ROW()-24,COUNTA(tblProducts[Description]))=0,A3322+1,A3322)</f>
        <v>29</v>
      </c>
      <c r="B3323">
        <f>MOD(ROW()-24,COUNTA(tblProducts[Description]))+1</f>
        <v>108</v>
      </c>
      <c r="C3323" t="str">
        <f>_xlfn.XLOOKUP(A3323,tblProducts[Column1],tblProducts[Description])</f>
        <v>ETHOMEEN C/12 SUN BULK</v>
      </c>
      <c r="D3323" t="str">
        <f>_xlfn.XLOOKUP(B3323,tblProducts[Column1],tblProducts[Description])</f>
        <v>ETHYLAN PT-3000 BULK</v>
      </c>
      <c r="E3323" t="s">
        <v>9</v>
      </c>
      <c r="F3323" t="s">
        <v>12</v>
      </c>
      <c r="G3323" t="s">
        <v>7</v>
      </c>
      <c r="H3323" t="s">
        <v>8</v>
      </c>
      <c r="I3323">
        <f t="shared" si="56"/>
        <v>2</v>
      </c>
    </row>
    <row r="3324" spans="1:9">
      <c r="A3324">
        <f>IF(MOD(ROW()-24,COUNTA(tblProducts[Description]))=0,A3323+1,A3323)</f>
        <v>29</v>
      </c>
      <c r="B3324">
        <f>MOD(ROW()-24,COUNTA(tblProducts[Description]))+1</f>
        <v>109</v>
      </c>
      <c r="C3324" t="str">
        <f>_xlfn.XLOOKUP(A3324,tblProducts[Column1],tblProducts[Description])</f>
        <v>ETHOMEEN C/12 SUN BULK</v>
      </c>
      <c r="D3324" t="str">
        <f>_xlfn.XLOOKUP(B3324,tblProducts[Column1],tblProducts[Description])</f>
        <v>ETHYLAN HB4/BULK</v>
      </c>
      <c r="E3324" t="s">
        <v>9</v>
      </c>
      <c r="F3324" t="s">
        <v>12</v>
      </c>
      <c r="G3324" t="s">
        <v>7</v>
      </c>
      <c r="H3324" t="s">
        <v>8</v>
      </c>
      <c r="I3324">
        <f t="shared" si="56"/>
        <v>2</v>
      </c>
    </row>
    <row r="3325" spans="1:9">
      <c r="A3325">
        <f>IF(MOD(ROW()-24,COUNTA(tblProducts[Description]))=0,A3324+1,A3324)</f>
        <v>29</v>
      </c>
      <c r="B3325">
        <f>MOD(ROW()-24,COUNTA(tblProducts[Description]))+1</f>
        <v>110</v>
      </c>
      <c r="C3325" t="str">
        <f>_xlfn.XLOOKUP(A3325,tblProducts[Column1],tblProducts[Description])</f>
        <v>ETHOMEEN C/12 SUN BULK</v>
      </c>
      <c r="D3325" t="str">
        <f>_xlfn.XLOOKUP(B3325,tblProducts[Column1],tblProducts[Description])</f>
        <v>ADSEE AB 600 BULK</v>
      </c>
      <c r="E3325" t="s">
        <v>9</v>
      </c>
      <c r="F3325" t="s">
        <v>10</v>
      </c>
      <c r="G3325" t="s">
        <v>7</v>
      </c>
      <c r="H3325" t="s">
        <v>8</v>
      </c>
      <c r="I3325">
        <f t="shared" si="56"/>
        <v>1.5</v>
      </c>
    </row>
    <row r="3326" spans="1:9">
      <c r="A3326">
        <f>IF(MOD(ROW()-24,COUNTA(tblProducts[Description]))=0,A3325+1,A3325)</f>
        <v>29</v>
      </c>
      <c r="B3326">
        <f>MOD(ROW()-24,COUNTA(tblProducts[Description]))+1</f>
        <v>111</v>
      </c>
      <c r="C3326" t="str">
        <f>_xlfn.XLOOKUP(A3326,tblProducts[Column1],tblProducts[Description])</f>
        <v>ETHOMEEN C/12 SUN BULK</v>
      </c>
      <c r="D3326" t="str">
        <f>_xlfn.XLOOKUP(B3326,tblProducts[Column1],tblProducts[Description])</f>
        <v>WITCONOL PT-320  BULK</v>
      </c>
      <c r="E3326" t="s">
        <v>9</v>
      </c>
      <c r="F3326" t="s">
        <v>12</v>
      </c>
      <c r="G3326" t="s">
        <v>7</v>
      </c>
      <c r="H3326" t="s">
        <v>8</v>
      </c>
      <c r="I3326">
        <f t="shared" si="56"/>
        <v>2</v>
      </c>
    </row>
    <row r="3327" spans="1:9">
      <c r="A3327">
        <f>IF(MOD(ROW()-24,COUNTA(tblProducts[Description]))=0,A3326+1,A3326)</f>
        <v>29</v>
      </c>
      <c r="B3327">
        <f>MOD(ROW()-24,COUNTA(tblProducts[Description]))+1</f>
        <v>112</v>
      </c>
      <c r="C3327" t="str">
        <f>_xlfn.XLOOKUP(A3327,tblProducts[Column1],tblProducts[Description])</f>
        <v>ETHOMEEN C/12 SUN BULK</v>
      </c>
      <c r="D3327" t="str">
        <f>_xlfn.XLOOKUP(B3327,tblProducts[Column1],tblProducts[Description])</f>
        <v>ETHYLAN DA-3 BULK</v>
      </c>
      <c r="E3327" t="s">
        <v>9</v>
      </c>
      <c r="F3327" t="s">
        <v>12</v>
      </c>
      <c r="G3327" t="s">
        <v>7</v>
      </c>
      <c r="H3327" t="s">
        <v>8</v>
      </c>
      <c r="I3327">
        <f t="shared" si="56"/>
        <v>2</v>
      </c>
    </row>
    <row r="3328" spans="1:9">
      <c r="A3328">
        <f>IF(MOD(ROW()-24,COUNTA(tblProducts[Description]))=0,A3327+1,A3327)</f>
        <v>29</v>
      </c>
      <c r="B3328">
        <f>MOD(ROW()-24,COUNTA(tblProducts[Description]))+1</f>
        <v>113</v>
      </c>
      <c r="C3328" t="str">
        <f>_xlfn.XLOOKUP(A3328,tblProducts[Column1],tblProducts[Description])</f>
        <v>ETHOMEEN C/12 SUN BULK</v>
      </c>
      <c r="D3328" t="str">
        <f>_xlfn.XLOOKUP(B3328,tblProducts[Column1],tblProducts[Description])</f>
        <v>ETHOMEEN O/12 BULK</v>
      </c>
      <c r="E3328" t="s">
        <v>9</v>
      </c>
      <c r="F3328" t="s">
        <v>10</v>
      </c>
      <c r="G3328" t="s">
        <v>7</v>
      </c>
      <c r="H3328" t="s">
        <v>8</v>
      </c>
      <c r="I3328">
        <f t="shared" si="56"/>
        <v>1.5</v>
      </c>
    </row>
    <row r="3329" spans="1:9">
      <c r="A3329">
        <f>IF(MOD(ROW()-24,COUNTA(tblProducts[Description]))=0,A3328+1,A3328)</f>
        <v>29</v>
      </c>
      <c r="B3329">
        <f>MOD(ROW()-24,COUNTA(tblProducts[Description]))+1</f>
        <v>114</v>
      </c>
      <c r="C3329" t="str">
        <f>_xlfn.XLOOKUP(A3329,tblProducts[Column1],tblProducts[Description])</f>
        <v>ETHOMEEN C/12 SUN BULK</v>
      </c>
      <c r="D3329" t="str">
        <f>_xlfn.XLOOKUP(B3329,tblProducts[Column1],tblProducts[Description])</f>
        <v>WITCONOL PT-1000 BULK</v>
      </c>
      <c r="E3329" t="s">
        <v>9</v>
      </c>
      <c r="F3329" t="s">
        <v>12</v>
      </c>
      <c r="G3329" t="s">
        <v>7</v>
      </c>
      <c r="H3329" t="s">
        <v>8</v>
      </c>
      <c r="I3329">
        <f t="shared" si="56"/>
        <v>2</v>
      </c>
    </row>
    <row r="3330" spans="1:9">
      <c r="A3330">
        <f>IF(MOD(ROW()-24,COUNTA(tblProducts[Description]))=0,A3329+1,A3329)</f>
        <v>30</v>
      </c>
      <c r="B3330">
        <f>MOD(ROW()-24,COUNTA(tblProducts[Description]))+1</f>
        <v>1</v>
      </c>
      <c r="C3330" t="str">
        <f>_xlfn.XLOOKUP(A3330,tblProducts[Column1],tblProducts[Description])</f>
        <v>ETHOMEEN C/12 UN BULK</v>
      </c>
      <c r="D3330" t="str">
        <f>_xlfn.XLOOKUP(B3330,tblProducts[Column1],tblProducts[Description])</f>
        <v>ADSEE 4130 BULK</v>
      </c>
      <c r="E3330" t="s">
        <v>9</v>
      </c>
      <c r="F3330" t="s">
        <v>10</v>
      </c>
      <c r="G3330" t="s">
        <v>7</v>
      </c>
      <c r="H3330" t="s">
        <v>8</v>
      </c>
      <c r="I3330">
        <f t="shared" si="56"/>
        <v>1.5</v>
      </c>
    </row>
    <row r="3331" spans="1:9">
      <c r="A3331">
        <f>IF(MOD(ROW()-24,COUNTA(tblProducts[Description]))=0,A3330+1,A3330)</f>
        <v>30</v>
      </c>
      <c r="B3331">
        <f>MOD(ROW()-24,COUNTA(tblProducts[Description]))+1</f>
        <v>2</v>
      </c>
      <c r="C3331" t="str">
        <f>_xlfn.XLOOKUP(A3331,tblProducts[Column1],tblProducts[Description])</f>
        <v>ETHOMEEN C/12 UN BULK</v>
      </c>
      <c r="D3331" t="str">
        <f>_xlfn.XLOOKUP(B3331,tblProducts[Column1],tblProducts[Description])</f>
        <v>ARMOSTAT 300 BULK</v>
      </c>
      <c r="E3331" t="s">
        <v>9</v>
      </c>
      <c r="F3331" t="s">
        <v>10</v>
      </c>
      <c r="G3331" t="s">
        <v>9</v>
      </c>
      <c r="H3331" t="s">
        <v>11</v>
      </c>
      <c r="I3331">
        <f t="shared" si="56"/>
        <v>3.5</v>
      </c>
    </row>
    <row r="3332" spans="1:9">
      <c r="A3332">
        <f>IF(MOD(ROW()-24,COUNTA(tblProducts[Description]))=0,A3331+1,A3331)</f>
        <v>30</v>
      </c>
      <c r="B3332">
        <f>MOD(ROW()-24,COUNTA(tblProducts[Description]))+1</f>
        <v>3</v>
      </c>
      <c r="C3332" t="str">
        <f>_xlfn.XLOOKUP(A3332,tblProducts[Column1],tblProducts[Description])</f>
        <v>ETHOMEEN C/12 UN BULK</v>
      </c>
      <c r="D3332" t="str">
        <f>_xlfn.XLOOKUP(B3332,tblProducts[Column1],tblProducts[Description])</f>
        <v>ARMOSTAT 400 BULK</v>
      </c>
      <c r="E3332" t="s">
        <v>9</v>
      </c>
      <c r="F3332" t="s">
        <v>12</v>
      </c>
      <c r="G3332" t="s">
        <v>9</v>
      </c>
      <c r="H3332" t="s">
        <v>11</v>
      </c>
      <c r="I3332">
        <f t="shared" si="56"/>
        <v>4</v>
      </c>
    </row>
    <row r="3333" spans="1:9">
      <c r="A3333">
        <f>IF(MOD(ROW()-24,COUNTA(tblProducts[Description]))=0,A3332+1,A3332)</f>
        <v>30</v>
      </c>
      <c r="B3333">
        <f>MOD(ROW()-24,COUNTA(tblProducts[Description]))+1</f>
        <v>4</v>
      </c>
      <c r="C3333" t="str">
        <f>_xlfn.XLOOKUP(A3333,tblProducts[Column1],tblProducts[Description])</f>
        <v>ETHOMEEN C/12 UN BULK</v>
      </c>
      <c r="D3333" t="str">
        <f>_xlfn.XLOOKUP(B3333,tblProducts[Column1],tblProducts[Description])</f>
        <v>ARMOSTAT 410 LM BULK</v>
      </c>
      <c r="E3333" t="s">
        <v>9</v>
      </c>
      <c r="F3333" t="s">
        <v>12</v>
      </c>
      <c r="G3333" t="s">
        <v>9</v>
      </c>
      <c r="H3333" t="s">
        <v>11</v>
      </c>
      <c r="I3333">
        <f t="shared" si="56"/>
        <v>4</v>
      </c>
    </row>
    <row r="3334" spans="1:9">
      <c r="A3334">
        <f>IF(MOD(ROW()-24,COUNTA(tblProducts[Description]))=0,A3333+1,A3333)</f>
        <v>30</v>
      </c>
      <c r="B3334">
        <f>MOD(ROW()-24,COUNTA(tblProducts[Description]))+1</f>
        <v>5</v>
      </c>
      <c r="C3334" t="str">
        <f>_xlfn.XLOOKUP(A3334,tblProducts[Column1],tblProducts[Description])</f>
        <v>ETHOMEEN C/12 UN BULK</v>
      </c>
      <c r="D3334" t="str">
        <f>_xlfn.XLOOKUP(B3334,tblProducts[Column1],tblProducts[Description])</f>
        <v>ARMUL HE 5070 BULK</v>
      </c>
      <c r="E3334" t="s">
        <v>9</v>
      </c>
      <c r="F3334" t="s">
        <v>12</v>
      </c>
      <c r="G3334" t="s">
        <v>7</v>
      </c>
      <c r="H3334" t="s">
        <v>8</v>
      </c>
      <c r="I3334">
        <f t="shared" si="56"/>
        <v>2</v>
      </c>
    </row>
    <row r="3335" spans="1:9">
      <c r="A3335">
        <f>IF(MOD(ROW()-24,COUNTA(tblProducts[Description]))=0,A3334+1,A3334)</f>
        <v>30</v>
      </c>
      <c r="B3335">
        <f>MOD(ROW()-24,COUNTA(tblProducts[Description]))+1</f>
        <v>6</v>
      </c>
      <c r="C3335" t="str">
        <f>_xlfn.XLOOKUP(A3335,tblProducts[Column1],tblProducts[Description])</f>
        <v>ETHOMEEN C/12 UN BULK</v>
      </c>
      <c r="D3335" t="str">
        <f>_xlfn.XLOOKUP(B3335,tblProducts[Column1],tblProducts[Description])</f>
        <v>BEROL 260 BULK</v>
      </c>
      <c r="E3335" t="s">
        <v>9</v>
      </c>
      <c r="F3335" t="s">
        <v>12</v>
      </c>
      <c r="G3335" t="s">
        <v>7</v>
      </c>
      <c r="H3335" t="s">
        <v>13</v>
      </c>
      <c r="I3335">
        <f t="shared" si="56"/>
        <v>2</v>
      </c>
    </row>
    <row r="3336" spans="1:9">
      <c r="A3336">
        <f>IF(MOD(ROW()-24,COUNTA(tblProducts[Description]))=0,A3335+1,A3335)</f>
        <v>30</v>
      </c>
      <c r="B3336">
        <f>MOD(ROW()-24,COUNTA(tblProducts[Description]))+1</f>
        <v>7</v>
      </c>
      <c r="C3336" t="str">
        <f>_xlfn.XLOOKUP(A3336,tblProducts[Column1],tblProducts[Description])</f>
        <v>ETHOMEEN C/12 UN BULK</v>
      </c>
      <c r="D3336" t="str">
        <f>_xlfn.XLOOKUP(B3336,tblProducts[Column1],tblProducts[Description])</f>
        <v>BEROL 266 BULK</v>
      </c>
      <c r="E3336" t="s">
        <v>9</v>
      </c>
      <c r="F3336" t="s">
        <v>12</v>
      </c>
      <c r="G3336" t="s">
        <v>7</v>
      </c>
      <c r="H3336" t="s">
        <v>13</v>
      </c>
      <c r="I3336">
        <f t="shared" si="56"/>
        <v>2</v>
      </c>
    </row>
    <row r="3337" spans="1:9">
      <c r="A3337">
        <f>IF(MOD(ROW()-24,COUNTA(tblProducts[Description]))=0,A3336+1,A3336)</f>
        <v>30</v>
      </c>
      <c r="B3337">
        <f>MOD(ROW()-24,COUNTA(tblProducts[Description]))+1</f>
        <v>8</v>
      </c>
      <c r="C3337" t="str">
        <f>_xlfn.XLOOKUP(A3337,tblProducts[Column1],tblProducts[Description])</f>
        <v>ETHOMEEN C/12 UN BULK</v>
      </c>
      <c r="D3337" t="str">
        <f>_xlfn.XLOOKUP(B3337,tblProducts[Column1],tblProducts[Description])</f>
        <v>BEROL 266V BULK</v>
      </c>
      <c r="E3337" t="s">
        <v>9</v>
      </c>
      <c r="F3337" t="s">
        <v>12</v>
      </c>
      <c r="G3337" t="s">
        <v>7</v>
      </c>
      <c r="H3337" t="s">
        <v>13</v>
      </c>
      <c r="I3337">
        <f t="shared" si="56"/>
        <v>2</v>
      </c>
    </row>
    <row r="3338" spans="1:9">
      <c r="A3338">
        <f>IF(MOD(ROW()-24,COUNTA(tblProducts[Description]))=0,A3337+1,A3337)</f>
        <v>30</v>
      </c>
      <c r="B3338">
        <f>MOD(ROW()-24,COUNTA(tblProducts[Description]))+1</f>
        <v>9</v>
      </c>
      <c r="C3338" t="str">
        <f>_xlfn.XLOOKUP(A3338,tblProducts[Column1],tblProducts[Description])</f>
        <v>ETHOMEEN C/12 UN BULK</v>
      </c>
      <c r="D3338" t="str">
        <f>_xlfn.XLOOKUP(B3338,tblProducts[Column1],tblProducts[Description])</f>
        <v>BEROL 467 BULK</v>
      </c>
      <c r="E3338" t="s">
        <v>9</v>
      </c>
      <c r="F3338" t="s">
        <v>12</v>
      </c>
      <c r="G3338" t="s">
        <v>7</v>
      </c>
      <c r="H3338" t="s">
        <v>8</v>
      </c>
      <c r="I3338">
        <f t="shared" si="56"/>
        <v>2</v>
      </c>
    </row>
    <row r="3339" spans="1:9">
      <c r="A3339">
        <f>IF(MOD(ROW()-24,COUNTA(tblProducts[Description]))=0,A3338+1,A3338)</f>
        <v>30</v>
      </c>
      <c r="B3339">
        <f>MOD(ROW()-24,COUNTA(tblProducts[Description]))+1</f>
        <v>10</v>
      </c>
      <c r="C3339" t="str">
        <f>_xlfn.XLOOKUP(A3339,tblProducts[Column1],tblProducts[Description])</f>
        <v>ETHOMEEN C/12 UN BULK</v>
      </c>
      <c r="D3339" t="str">
        <f>_xlfn.XLOOKUP(B3339,tblProducts[Column1],tblProducts[Description])</f>
        <v>BEROL OX 91-6 BULK</v>
      </c>
      <c r="E3339" t="s">
        <v>9</v>
      </c>
      <c r="F3339" t="s">
        <v>12</v>
      </c>
      <c r="G3339" t="s">
        <v>7</v>
      </c>
      <c r="H3339" t="s">
        <v>8</v>
      </c>
      <c r="I3339">
        <f t="shared" si="56"/>
        <v>2</v>
      </c>
    </row>
    <row r="3340" spans="1:9">
      <c r="A3340">
        <f>IF(MOD(ROW()-24,COUNTA(tblProducts[Description]))=0,A3339+1,A3339)</f>
        <v>30</v>
      </c>
      <c r="B3340">
        <f>MOD(ROW()-24,COUNTA(tblProducts[Description]))+1</f>
        <v>11</v>
      </c>
      <c r="C3340" t="str">
        <f>_xlfn.XLOOKUP(A3340,tblProducts[Column1],tblProducts[Description])</f>
        <v>ETHOMEEN C/12 UN BULK</v>
      </c>
      <c r="D3340" t="str">
        <f>_xlfn.XLOOKUP(B3340,tblProducts[Column1],tblProducts[Description])</f>
        <v>C-5635 BULK</v>
      </c>
      <c r="E3340" t="s">
        <v>9</v>
      </c>
      <c r="F3340" t="s">
        <v>12</v>
      </c>
      <c r="G3340" t="s">
        <v>7</v>
      </c>
      <c r="H3340" t="s">
        <v>8</v>
      </c>
      <c r="I3340">
        <f t="shared" si="56"/>
        <v>2</v>
      </c>
    </row>
    <row r="3341" spans="1:9">
      <c r="A3341">
        <f>IF(MOD(ROW()-24,COUNTA(tblProducts[Description]))=0,A3340+1,A3340)</f>
        <v>30</v>
      </c>
      <c r="B3341">
        <f>MOD(ROW()-24,COUNTA(tblProducts[Description]))+1</f>
        <v>12</v>
      </c>
      <c r="C3341" t="str">
        <f>_xlfn.XLOOKUP(A3341,tblProducts[Column1],tblProducts[Description])</f>
        <v>ETHOMEEN C/12 UN BULK</v>
      </c>
      <c r="D3341" t="str">
        <f>_xlfn.XLOOKUP(B3341,tblProducts[Column1],tblProducts[Description])</f>
        <v>C-6290 BULK</v>
      </c>
      <c r="E3341" t="s">
        <v>9</v>
      </c>
      <c r="F3341" t="s">
        <v>12</v>
      </c>
      <c r="G3341" t="s">
        <v>7</v>
      </c>
      <c r="H3341" t="s">
        <v>8</v>
      </c>
      <c r="I3341">
        <f t="shared" si="56"/>
        <v>2</v>
      </c>
    </row>
    <row r="3342" spans="1:9">
      <c r="A3342">
        <f>IF(MOD(ROW()-24,COUNTA(tblProducts[Description]))=0,A3341+1,A3341)</f>
        <v>30</v>
      </c>
      <c r="B3342">
        <f>MOD(ROW()-24,COUNTA(tblProducts[Description]))+1</f>
        <v>13</v>
      </c>
      <c r="C3342" t="str">
        <f>_xlfn.XLOOKUP(A3342,tblProducts[Column1],tblProducts[Description])</f>
        <v>ETHOMEEN C/12 UN BULK</v>
      </c>
      <c r="D3342" t="str">
        <f>_xlfn.XLOOKUP(B3342,tblProducts[Column1],tblProducts[Description])</f>
        <v>C-6385 BULK</v>
      </c>
      <c r="E3342" t="s">
        <v>9</v>
      </c>
      <c r="F3342" t="s">
        <v>12</v>
      </c>
      <c r="G3342" t="s">
        <v>7</v>
      </c>
      <c r="H3342" t="s">
        <v>8</v>
      </c>
      <c r="I3342">
        <f t="shared" si="56"/>
        <v>2</v>
      </c>
    </row>
    <row r="3343" spans="1:9">
      <c r="A3343">
        <f>IF(MOD(ROW()-24,COUNTA(tblProducts[Description]))=0,A3342+1,A3342)</f>
        <v>30</v>
      </c>
      <c r="B3343">
        <f>MOD(ROW()-24,COUNTA(tblProducts[Description]))+1</f>
        <v>14</v>
      </c>
      <c r="C3343" t="str">
        <f>_xlfn.XLOOKUP(A3343,tblProducts[Column1],tblProducts[Description])</f>
        <v>ETHOMEEN C/12 UN BULK</v>
      </c>
      <c r="D3343" t="str">
        <f>_xlfn.XLOOKUP(B3343,tblProducts[Column1],tblProducts[Description])</f>
        <v>C-6427 BULK</v>
      </c>
      <c r="E3343" t="s">
        <v>9</v>
      </c>
      <c r="F3343" t="s">
        <v>12</v>
      </c>
      <c r="G3343" t="s">
        <v>7</v>
      </c>
      <c r="H3343" t="s">
        <v>8</v>
      </c>
      <c r="I3343">
        <f t="shared" si="56"/>
        <v>2</v>
      </c>
    </row>
    <row r="3344" spans="1:9">
      <c r="A3344">
        <f>IF(MOD(ROW()-24,COUNTA(tblProducts[Description]))=0,A3343+1,A3343)</f>
        <v>30</v>
      </c>
      <c r="B3344">
        <f>MOD(ROW()-24,COUNTA(tblProducts[Description]))+1</f>
        <v>15</v>
      </c>
      <c r="C3344" t="str">
        <f>_xlfn.XLOOKUP(A3344,tblProducts[Column1],tblProducts[Description])</f>
        <v>ETHOMEEN C/12 UN BULK</v>
      </c>
      <c r="D3344" t="str">
        <f>_xlfn.XLOOKUP(B3344,tblProducts[Column1],tblProducts[Description])</f>
        <v>EMULPON CO-200 BULK</v>
      </c>
      <c r="E3344" t="s">
        <v>9</v>
      </c>
      <c r="F3344" t="s">
        <v>12</v>
      </c>
      <c r="G3344" t="s">
        <v>7</v>
      </c>
      <c r="H3344" t="s">
        <v>8</v>
      </c>
      <c r="I3344">
        <f t="shared" si="56"/>
        <v>2</v>
      </c>
    </row>
    <row r="3345" spans="1:9">
      <c r="A3345">
        <f>IF(MOD(ROW()-24,COUNTA(tblProducts[Description]))=0,A3344+1,A3344)</f>
        <v>30</v>
      </c>
      <c r="B3345">
        <f>MOD(ROW()-24,COUNTA(tblProducts[Description]))+1</f>
        <v>16</v>
      </c>
      <c r="C3345" t="str">
        <f>_xlfn.XLOOKUP(A3345,tblProducts[Column1],tblProducts[Description])</f>
        <v>ETHOMEEN C/12 UN BULK</v>
      </c>
      <c r="D3345" t="str">
        <f>_xlfn.XLOOKUP(B3345,tblProducts[Column1],tblProducts[Description])</f>
        <v>EMULPON CO-360 BULK</v>
      </c>
      <c r="E3345" t="s">
        <v>9</v>
      </c>
      <c r="F3345" t="s">
        <v>12</v>
      </c>
      <c r="G3345" t="s">
        <v>7</v>
      </c>
      <c r="H3345" t="s">
        <v>8</v>
      </c>
      <c r="I3345">
        <f t="shared" si="56"/>
        <v>2</v>
      </c>
    </row>
    <row r="3346" spans="1:9">
      <c r="A3346">
        <f>IF(MOD(ROW()-24,COUNTA(tblProducts[Description]))=0,A3345+1,A3345)</f>
        <v>30</v>
      </c>
      <c r="B3346">
        <f>MOD(ROW()-24,COUNTA(tblProducts[Description]))+1</f>
        <v>17</v>
      </c>
      <c r="C3346" t="str">
        <f>_xlfn.XLOOKUP(A3346,tblProducts[Column1],tblProducts[Description])</f>
        <v>ETHOMEEN C/12 UN BULK</v>
      </c>
      <c r="D3346" t="str">
        <f>_xlfn.XLOOKUP(B3346,tblProducts[Column1],tblProducts[Description])</f>
        <v>EMULPON CO-550 BULK</v>
      </c>
      <c r="E3346" t="s">
        <v>9</v>
      </c>
      <c r="F3346" t="s">
        <v>12</v>
      </c>
      <c r="G3346" t="s">
        <v>7</v>
      </c>
      <c r="H3346" t="s">
        <v>8</v>
      </c>
      <c r="I3346">
        <f t="shared" si="56"/>
        <v>2</v>
      </c>
    </row>
    <row r="3347" spans="1:9">
      <c r="A3347">
        <f>IF(MOD(ROW()-24,COUNTA(tblProducts[Description]))=0,A3346+1,A3346)</f>
        <v>30</v>
      </c>
      <c r="B3347">
        <f>MOD(ROW()-24,COUNTA(tblProducts[Description]))+1</f>
        <v>18</v>
      </c>
      <c r="C3347" t="str">
        <f>_xlfn.XLOOKUP(A3347,tblProducts[Column1],tblProducts[Description])</f>
        <v>ETHOMEEN C/12 UN BULK</v>
      </c>
      <c r="D3347" t="str">
        <f>_xlfn.XLOOKUP(B3347,tblProducts[Column1],tblProducts[Description])</f>
        <v>ETHODUOMEEN HT/13 BULK</v>
      </c>
      <c r="E3347" t="s">
        <v>9</v>
      </c>
      <c r="F3347" t="s">
        <v>12</v>
      </c>
      <c r="G3347" t="s">
        <v>7</v>
      </c>
      <c r="H3347" t="s">
        <v>8</v>
      </c>
      <c r="I3347">
        <f t="shared" si="56"/>
        <v>2</v>
      </c>
    </row>
    <row r="3348" spans="1:9">
      <c r="A3348">
        <f>IF(MOD(ROW()-24,COUNTA(tblProducts[Description]))=0,A3347+1,A3347)</f>
        <v>30</v>
      </c>
      <c r="B3348">
        <f>MOD(ROW()-24,COUNTA(tblProducts[Description]))+1</f>
        <v>19</v>
      </c>
      <c r="C3348" t="str">
        <f>_xlfn.XLOOKUP(A3348,tblProducts[Column1],tblProducts[Description])</f>
        <v>ETHOMEEN C/12 UN BULK</v>
      </c>
      <c r="D3348" t="str">
        <f>_xlfn.XLOOKUP(B3348,tblProducts[Column1],tblProducts[Description])</f>
        <v>ETHODUOMEEN T/13 BULK</v>
      </c>
      <c r="E3348" t="s">
        <v>9</v>
      </c>
      <c r="F3348" t="s">
        <v>10</v>
      </c>
      <c r="G3348" t="s">
        <v>7</v>
      </c>
      <c r="H3348" t="s">
        <v>8</v>
      </c>
      <c r="I3348">
        <f t="shared" si="56"/>
        <v>1.5</v>
      </c>
    </row>
    <row r="3349" spans="1:9">
      <c r="A3349">
        <f>IF(MOD(ROW()-24,COUNTA(tblProducts[Description]))=0,A3348+1,A3348)</f>
        <v>30</v>
      </c>
      <c r="B3349">
        <f>MOD(ROW()-24,COUNTA(tblProducts[Description]))+1</f>
        <v>20</v>
      </c>
      <c r="C3349" t="str">
        <f>_xlfn.XLOOKUP(A3349,tblProducts[Column1],tblProducts[Description])</f>
        <v>ETHOMEEN C/12 UN BULK</v>
      </c>
      <c r="D3349" t="str">
        <f>_xlfn.XLOOKUP(B3349,tblProducts[Column1],tblProducts[Description])</f>
        <v>ETHODUOMEEN T/13N BULK</v>
      </c>
      <c r="E3349" t="s">
        <v>9</v>
      </c>
      <c r="F3349" t="s">
        <v>10</v>
      </c>
      <c r="G3349" t="s">
        <v>7</v>
      </c>
      <c r="H3349" t="s">
        <v>8</v>
      </c>
      <c r="I3349">
        <f t="shared" si="56"/>
        <v>1.5</v>
      </c>
    </row>
    <row r="3350" spans="1:9">
      <c r="A3350">
        <f>IF(MOD(ROW()-24,COUNTA(tblProducts[Description]))=0,A3349+1,A3349)</f>
        <v>30</v>
      </c>
      <c r="B3350">
        <f>MOD(ROW()-24,COUNTA(tblProducts[Description]))+1</f>
        <v>21</v>
      </c>
      <c r="C3350" t="str">
        <f>_xlfn.XLOOKUP(A3350,tblProducts[Column1],tblProducts[Description])</f>
        <v>ETHOMEEN C/12 UN BULK</v>
      </c>
      <c r="D3350" t="str">
        <f>_xlfn.XLOOKUP(B3350,tblProducts[Column1],tblProducts[Description])</f>
        <v>ETHODUOMEEN T/20 BULK</v>
      </c>
      <c r="E3350" t="s">
        <v>9</v>
      </c>
      <c r="F3350" t="s">
        <v>10</v>
      </c>
      <c r="G3350" t="s">
        <v>7</v>
      </c>
      <c r="H3350" t="s">
        <v>8</v>
      </c>
      <c r="I3350">
        <f t="shared" si="56"/>
        <v>1.5</v>
      </c>
    </row>
    <row r="3351" spans="1:9">
      <c r="A3351">
        <f>IF(MOD(ROW()-24,COUNTA(tblProducts[Description]))=0,A3350+1,A3350)</f>
        <v>30</v>
      </c>
      <c r="B3351">
        <f>MOD(ROW()-24,COUNTA(tblProducts[Description]))+1</f>
        <v>22</v>
      </c>
      <c r="C3351" t="str">
        <f>_xlfn.XLOOKUP(A3351,tblProducts[Column1],tblProducts[Description])</f>
        <v>ETHOMEEN C/12 UN BULK</v>
      </c>
      <c r="D3351" t="str">
        <f>_xlfn.XLOOKUP(B3351,tblProducts[Column1],tblProducts[Description])</f>
        <v>ETHODUOMEEN T/25 BULK</v>
      </c>
      <c r="E3351" t="s">
        <v>9</v>
      </c>
      <c r="F3351" t="s">
        <v>10</v>
      </c>
      <c r="G3351" t="s">
        <v>7</v>
      </c>
      <c r="H3351" t="s">
        <v>8</v>
      </c>
      <c r="I3351">
        <f t="shared" si="56"/>
        <v>1.5</v>
      </c>
    </row>
    <row r="3352" spans="1:9">
      <c r="A3352">
        <f>IF(MOD(ROW()-24,COUNTA(tblProducts[Description]))=0,A3351+1,A3351)</f>
        <v>30</v>
      </c>
      <c r="B3352">
        <f>MOD(ROW()-24,COUNTA(tblProducts[Description]))+1</f>
        <v>23</v>
      </c>
      <c r="C3352" t="str">
        <f>_xlfn.XLOOKUP(A3352,tblProducts[Column1],tblProducts[Description])</f>
        <v>ETHOMEEN C/12 UN BULK</v>
      </c>
      <c r="D3352" t="str">
        <f>_xlfn.XLOOKUP(B3352,tblProducts[Column1],tblProducts[Description])</f>
        <v>ETHOFAT 242/25 BULK</v>
      </c>
      <c r="E3352" t="s">
        <v>9</v>
      </c>
      <c r="F3352" t="s">
        <v>12</v>
      </c>
      <c r="G3352" t="s">
        <v>7</v>
      </c>
      <c r="H3352" t="s">
        <v>8</v>
      </c>
      <c r="I3352">
        <f t="shared" si="56"/>
        <v>2</v>
      </c>
    </row>
    <row r="3353" spans="1:9">
      <c r="A3353">
        <f>IF(MOD(ROW()-24,COUNTA(tblProducts[Description]))=0,A3352+1,A3352)</f>
        <v>30</v>
      </c>
      <c r="B3353">
        <f>MOD(ROW()-24,COUNTA(tblProducts[Description]))+1</f>
        <v>24</v>
      </c>
      <c r="C3353" t="str">
        <f>_xlfn.XLOOKUP(A3353,tblProducts[Column1],tblProducts[Description])</f>
        <v>ETHOMEEN C/12 UN BULK</v>
      </c>
      <c r="D3353" t="str">
        <f>_xlfn.XLOOKUP(B3353,tblProducts[Column1],tblProducts[Description])</f>
        <v>ETHOMEEN C/12S BULK</v>
      </c>
      <c r="E3353" t="s">
        <v>9</v>
      </c>
      <c r="F3353" t="s">
        <v>12</v>
      </c>
      <c r="G3353" t="s">
        <v>7</v>
      </c>
      <c r="H3353" t="s">
        <v>8</v>
      </c>
      <c r="I3353">
        <f t="shared" ref="I3353:I3416" si="57">IF(E3353="NO",0,IF(F3353="HEEL WASH",1.5,2))+IF(G3353="NO",0,2)</f>
        <v>2</v>
      </c>
    </row>
    <row r="3354" spans="1:9">
      <c r="A3354">
        <f>IF(MOD(ROW()-24,COUNTA(tblProducts[Description]))=0,A3353+1,A3353)</f>
        <v>30</v>
      </c>
      <c r="B3354">
        <f>MOD(ROW()-24,COUNTA(tblProducts[Description]))+1</f>
        <v>25</v>
      </c>
      <c r="C3354" t="str">
        <f>_xlfn.XLOOKUP(A3354,tblProducts[Column1],tblProducts[Description])</f>
        <v>ETHOMEEN C/12 UN BULK</v>
      </c>
      <c r="D3354" t="str">
        <f>_xlfn.XLOOKUP(B3354,tblProducts[Column1],tblProducts[Description])</f>
        <v>ETHOMEEN 18/12 BULK</v>
      </c>
      <c r="E3354" t="s">
        <v>9</v>
      </c>
      <c r="F3354" t="s">
        <v>10</v>
      </c>
      <c r="G3354" t="s">
        <v>7</v>
      </c>
      <c r="H3354" t="s">
        <v>8</v>
      </c>
      <c r="I3354">
        <f t="shared" si="57"/>
        <v>1.5</v>
      </c>
    </row>
    <row r="3355" spans="1:9">
      <c r="A3355">
        <f>IF(MOD(ROW()-24,COUNTA(tblProducts[Description]))=0,A3354+1,A3354)</f>
        <v>30</v>
      </c>
      <c r="B3355">
        <f>MOD(ROW()-24,COUNTA(tblProducts[Description]))+1</f>
        <v>26</v>
      </c>
      <c r="C3355" t="str">
        <f>_xlfn.XLOOKUP(A3355,tblProducts[Column1],tblProducts[Description])</f>
        <v>ETHOMEEN C/12 UN BULK</v>
      </c>
      <c r="D3355" t="str">
        <f>_xlfn.XLOOKUP(B3355,tblProducts[Column1],tblProducts[Description])</f>
        <v>ETHOMEEN 18/25 BULK</v>
      </c>
      <c r="E3355" t="s">
        <v>9</v>
      </c>
      <c r="F3355" t="s">
        <v>10</v>
      </c>
      <c r="G3355" t="s">
        <v>7</v>
      </c>
      <c r="H3355" t="s">
        <v>8</v>
      </c>
      <c r="I3355">
        <f t="shared" si="57"/>
        <v>1.5</v>
      </c>
    </row>
    <row r="3356" spans="1:9">
      <c r="A3356">
        <f>IF(MOD(ROW()-24,COUNTA(tblProducts[Description]))=0,A3355+1,A3355)</f>
        <v>30</v>
      </c>
      <c r="B3356">
        <f>MOD(ROW()-24,COUNTA(tblProducts[Description]))+1</f>
        <v>27</v>
      </c>
      <c r="C3356" t="str">
        <f>_xlfn.XLOOKUP(A3356,tblProducts[Column1],tblProducts[Description])</f>
        <v>ETHOMEEN C/12 UN BULK</v>
      </c>
      <c r="D3356" t="str">
        <f>_xlfn.XLOOKUP(B3356,tblProducts[Column1],tblProducts[Description])</f>
        <v>ETHOMEEN C/12 BULK</v>
      </c>
      <c r="E3356" t="s">
        <v>9</v>
      </c>
      <c r="F3356" t="s">
        <v>12</v>
      </c>
      <c r="G3356" t="s">
        <v>7</v>
      </c>
      <c r="H3356" t="s">
        <v>8</v>
      </c>
      <c r="I3356">
        <f t="shared" si="57"/>
        <v>2</v>
      </c>
    </row>
    <row r="3357" spans="1:9">
      <c r="A3357">
        <f>IF(MOD(ROW()-24,COUNTA(tblProducts[Description]))=0,A3356+1,A3356)</f>
        <v>30</v>
      </c>
      <c r="B3357">
        <f>MOD(ROW()-24,COUNTA(tblProducts[Description]))+1</f>
        <v>28</v>
      </c>
      <c r="C3357" t="str">
        <f>_xlfn.XLOOKUP(A3357,tblProducts[Column1],tblProducts[Description])</f>
        <v>ETHOMEEN C/12 UN BULK</v>
      </c>
      <c r="D3357" t="str">
        <f>_xlfn.XLOOKUP(B3357,tblProducts[Column1],tblProducts[Description])</f>
        <v>ETHOMEEN C/12 M BULK</v>
      </c>
      <c r="E3357" t="s">
        <v>9</v>
      </c>
      <c r="F3357" t="s">
        <v>12</v>
      </c>
      <c r="G3357" t="s">
        <v>7</v>
      </c>
      <c r="H3357" t="s">
        <v>8</v>
      </c>
      <c r="I3357">
        <f t="shared" si="57"/>
        <v>2</v>
      </c>
    </row>
    <row r="3358" spans="1:9">
      <c r="A3358">
        <f>IF(MOD(ROW()-24,COUNTA(tblProducts[Description]))=0,A3357+1,A3357)</f>
        <v>30</v>
      </c>
      <c r="B3358">
        <f>MOD(ROW()-24,COUNTA(tblProducts[Description]))+1</f>
        <v>29</v>
      </c>
      <c r="C3358" t="str">
        <f>_xlfn.XLOOKUP(A3358,tblProducts[Column1],tblProducts[Description])</f>
        <v>ETHOMEEN C/12 UN BULK</v>
      </c>
      <c r="D3358" t="str">
        <f>_xlfn.XLOOKUP(B3358,tblProducts[Column1],tblProducts[Description])</f>
        <v>ETHOMEEN C/12 SUN BULK</v>
      </c>
      <c r="E3358" t="s">
        <v>7</v>
      </c>
      <c r="G3358" t="s">
        <v>7</v>
      </c>
      <c r="H3358" t="s">
        <v>8</v>
      </c>
      <c r="I3358">
        <f t="shared" si="57"/>
        <v>0</v>
      </c>
    </row>
    <row r="3359" spans="1:9">
      <c r="A3359">
        <f>IF(MOD(ROW()-24,COUNTA(tblProducts[Description]))=0,A3358+1,A3358)</f>
        <v>30</v>
      </c>
      <c r="B3359">
        <f>MOD(ROW()-24,COUNTA(tblProducts[Description]))+1</f>
        <v>30</v>
      </c>
      <c r="C3359" t="str">
        <f>_xlfn.XLOOKUP(A3359,tblProducts[Column1],tblProducts[Description])</f>
        <v>ETHOMEEN C/12 UN BULK</v>
      </c>
      <c r="D3359" t="str">
        <f>_xlfn.XLOOKUP(B3359,tblProducts[Column1],tblProducts[Description])</f>
        <v>ETHOMEEN C/12 UN BULK</v>
      </c>
      <c r="E3359" t="s">
        <v>7</v>
      </c>
      <c r="G3359" t="s">
        <v>7</v>
      </c>
      <c r="H3359" t="s">
        <v>8</v>
      </c>
      <c r="I3359">
        <f t="shared" si="57"/>
        <v>0</v>
      </c>
    </row>
    <row r="3360" spans="1:9">
      <c r="A3360">
        <f>IF(MOD(ROW()-24,COUNTA(tblProducts[Description]))=0,A3359+1,A3359)</f>
        <v>30</v>
      </c>
      <c r="B3360">
        <f>MOD(ROW()-24,COUNTA(tblProducts[Description]))+1</f>
        <v>31</v>
      </c>
      <c r="C3360" t="str">
        <f>_xlfn.XLOOKUP(A3360,tblProducts[Column1],tblProducts[Description])</f>
        <v>ETHOMEEN C/12 UN BULK</v>
      </c>
      <c r="D3360" t="str">
        <f>_xlfn.XLOOKUP(B3360,tblProducts[Column1],tblProducts[Description])</f>
        <v>ETHOMEEN C/15 BULK</v>
      </c>
      <c r="E3360" t="s">
        <v>9</v>
      </c>
      <c r="F3360" t="s">
        <v>12</v>
      </c>
      <c r="G3360" t="s">
        <v>7</v>
      </c>
      <c r="H3360" t="s">
        <v>8</v>
      </c>
      <c r="I3360">
        <f t="shared" si="57"/>
        <v>2</v>
      </c>
    </row>
    <row r="3361" spans="1:9">
      <c r="A3361">
        <f>IF(MOD(ROW()-24,COUNTA(tblProducts[Description]))=0,A3360+1,A3360)</f>
        <v>30</v>
      </c>
      <c r="B3361">
        <f>MOD(ROW()-24,COUNTA(tblProducts[Description]))+1</f>
        <v>32</v>
      </c>
      <c r="C3361" t="str">
        <f>_xlfn.XLOOKUP(A3361,tblProducts[Column1],tblProducts[Description])</f>
        <v>ETHOMEEN C/12 UN BULK</v>
      </c>
      <c r="D3361" t="str">
        <f>_xlfn.XLOOKUP(B3361,tblProducts[Column1],tblProducts[Description])</f>
        <v>ETHOMEEN C/17 BULK</v>
      </c>
      <c r="E3361" t="s">
        <v>9</v>
      </c>
      <c r="F3361" t="s">
        <v>12</v>
      </c>
      <c r="G3361" t="s">
        <v>7</v>
      </c>
      <c r="H3361" t="s">
        <v>8</v>
      </c>
      <c r="I3361">
        <f t="shared" si="57"/>
        <v>2</v>
      </c>
    </row>
    <row r="3362" spans="1:9">
      <c r="A3362">
        <f>IF(MOD(ROW()-24,COUNTA(tblProducts[Description]))=0,A3361+1,A3361)</f>
        <v>30</v>
      </c>
      <c r="B3362">
        <f>MOD(ROW()-24,COUNTA(tblProducts[Description]))+1</f>
        <v>33</v>
      </c>
      <c r="C3362" t="str">
        <f>_xlfn.XLOOKUP(A3362,tblProducts[Column1],tblProducts[Description])</f>
        <v>ETHOMEEN C/12 UN BULK</v>
      </c>
      <c r="D3362" t="str">
        <f>_xlfn.XLOOKUP(B3362,tblProducts[Column1],tblProducts[Description])</f>
        <v>ETHOMEEN C/25A BULK</v>
      </c>
      <c r="E3362" t="s">
        <v>9</v>
      </c>
      <c r="F3362" t="s">
        <v>12</v>
      </c>
      <c r="G3362" t="s">
        <v>7</v>
      </c>
      <c r="H3362" t="s">
        <v>8</v>
      </c>
      <c r="I3362">
        <f t="shared" si="57"/>
        <v>2</v>
      </c>
    </row>
    <row r="3363" spans="1:9">
      <c r="A3363">
        <f>IF(MOD(ROW()-24,COUNTA(tblProducts[Description]))=0,A3362+1,A3362)</f>
        <v>30</v>
      </c>
      <c r="B3363">
        <f>MOD(ROW()-24,COUNTA(tblProducts[Description]))+1</f>
        <v>34</v>
      </c>
      <c r="C3363" t="str">
        <f>_xlfn.XLOOKUP(A3363,tblProducts[Column1],tblProducts[Description])</f>
        <v>ETHOMEEN C/12 UN BULK</v>
      </c>
      <c r="D3363" t="str">
        <f>_xlfn.XLOOKUP(B3363,tblProducts[Column1],tblProducts[Description])</f>
        <v>ETHOMEEN C/25A S BULK</v>
      </c>
      <c r="E3363" t="s">
        <v>9</v>
      </c>
      <c r="F3363" t="s">
        <v>12</v>
      </c>
      <c r="G3363" t="s">
        <v>7</v>
      </c>
      <c r="H3363" t="s">
        <v>8</v>
      </c>
      <c r="I3363">
        <f t="shared" si="57"/>
        <v>2</v>
      </c>
    </row>
    <row r="3364" spans="1:9">
      <c r="A3364">
        <f>IF(MOD(ROW()-24,COUNTA(tblProducts[Description]))=0,A3363+1,A3363)</f>
        <v>30</v>
      </c>
      <c r="B3364">
        <f>MOD(ROW()-24,COUNTA(tblProducts[Description]))+1</f>
        <v>35</v>
      </c>
      <c r="C3364" t="str">
        <f>_xlfn.XLOOKUP(A3364,tblProducts[Column1],tblProducts[Description])</f>
        <v>ETHOMEEN C/12 UN BULK</v>
      </c>
      <c r="D3364" t="str">
        <f>_xlfn.XLOOKUP(B3364,tblProducts[Column1],tblProducts[Description])</f>
        <v>ETHOMEEN O/12LC BULK</v>
      </c>
      <c r="E3364" t="s">
        <v>9</v>
      </c>
      <c r="F3364" t="s">
        <v>10</v>
      </c>
      <c r="G3364" t="s">
        <v>7</v>
      </c>
      <c r="H3364" t="s">
        <v>8</v>
      </c>
      <c r="I3364">
        <f t="shared" si="57"/>
        <v>1.5</v>
      </c>
    </row>
    <row r="3365" spans="1:9">
      <c r="A3365">
        <f>IF(MOD(ROW()-24,COUNTA(tblProducts[Description]))=0,A3364+1,A3364)</f>
        <v>30</v>
      </c>
      <c r="B3365">
        <f>MOD(ROW()-24,COUNTA(tblProducts[Description]))+1</f>
        <v>36</v>
      </c>
      <c r="C3365" t="str">
        <f>_xlfn.XLOOKUP(A3365,tblProducts[Column1],tblProducts[Description])</f>
        <v>ETHOMEEN C/12 UN BULK</v>
      </c>
      <c r="D3365" t="str">
        <f>_xlfn.XLOOKUP(B3365,tblProducts[Column1],tblProducts[Description])</f>
        <v>ETHOMEEN SV/12 BULK</v>
      </c>
      <c r="E3365" t="s">
        <v>9</v>
      </c>
      <c r="F3365" t="s">
        <v>10</v>
      </c>
      <c r="G3365" t="s">
        <v>7</v>
      </c>
      <c r="H3365" t="s">
        <v>8</v>
      </c>
      <c r="I3365">
        <f t="shared" si="57"/>
        <v>1.5</v>
      </c>
    </row>
    <row r="3366" spans="1:9">
      <c r="A3366">
        <f>IF(MOD(ROW()-24,COUNTA(tblProducts[Description]))=0,A3365+1,A3365)</f>
        <v>30</v>
      </c>
      <c r="B3366">
        <f>MOD(ROW()-24,COUNTA(tblProducts[Description]))+1</f>
        <v>37</v>
      </c>
      <c r="C3366" t="str">
        <f>_xlfn.XLOOKUP(A3366,tblProducts[Column1],tblProducts[Description])</f>
        <v>ETHOMEEN C/12 UN BULK</v>
      </c>
      <c r="D3366" t="str">
        <f>_xlfn.XLOOKUP(B3366,tblProducts[Column1],tblProducts[Description])</f>
        <v>ETHOMEEN SV/15 BULK</v>
      </c>
      <c r="E3366" t="s">
        <v>9</v>
      </c>
      <c r="F3366" t="s">
        <v>10</v>
      </c>
      <c r="G3366" t="s">
        <v>7</v>
      </c>
      <c r="H3366" t="s">
        <v>8</v>
      </c>
      <c r="I3366">
        <f t="shared" si="57"/>
        <v>1.5</v>
      </c>
    </row>
    <row r="3367" spans="1:9">
      <c r="A3367">
        <f>IF(MOD(ROW()-24,COUNTA(tblProducts[Description]))=0,A3366+1,A3366)</f>
        <v>30</v>
      </c>
      <c r="B3367">
        <f>MOD(ROW()-24,COUNTA(tblProducts[Description]))+1</f>
        <v>38</v>
      </c>
      <c r="C3367" t="str">
        <f>_xlfn.XLOOKUP(A3367,tblProducts[Column1],tblProducts[Description])</f>
        <v>ETHOMEEN C/12 UN BULK</v>
      </c>
      <c r="D3367" t="str">
        <f>_xlfn.XLOOKUP(B3367,tblProducts[Column1],tblProducts[Description])</f>
        <v>ETHOMEEN SV/15C BULK</v>
      </c>
      <c r="E3367" t="s">
        <v>9</v>
      </c>
      <c r="F3367" t="s">
        <v>10</v>
      </c>
      <c r="G3367" t="s">
        <v>7</v>
      </c>
      <c r="H3367" t="s">
        <v>8</v>
      </c>
      <c r="I3367">
        <f t="shared" si="57"/>
        <v>1.5</v>
      </c>
    </row>
    <row r="3368" spans="1:9">
      <c r="A3368">
        <f>IF(MOD(ROW()-24,COUNTA(tblProducts[Description]))=0,A3367+1,A3367)</f>
        <v>30</v>
      </c>
      <c r="B3368">
        <f>MOD(ROW()-24,COUNTA(tblProducts[Description]))+1</f>
        <v>39</v>
      </c>
      <c r="C3368" t="str">
        <f>_xlfn.XLOOKUP(A3368,tblProducts[Column1],tblProducts[Description])</f>
        <v>ETHOMEEN C/12 UN BULK</v>
      </c>
      <c r="D3368" t="str">
        <f>_xlfn.XLOOKUP(B3368,tblProducts[Column1],tblProducts[Description])</f>
        <v>ETHOMEEN SV/25 BULK</v>
      </c>
      <c r="E3368" t="s">
        <v>9</v>
      </c>
      <c r="F3368" t="s">
        <v>10</v>
      </c>
      <c r="G3368" t="s">
        <v>7</v>
      </c>
      <c r="H3368" t="s">
        <v>8</v>
      </c>
      <c r="I3368">
        <f t="shared" si="57"/>
        <v>1.5</v>
      </c>
    </row>
    <row r="3369" spans="1:9">
      <c r="A3369">
        <f>IF(MOD(ROW()-24,COUNTA(tblProducts[Description]))=0,A3368+1,A3368)</f>
        <v>30</v>
      </c>
      <c r="B3369">
        <f>MOD(ROW()-24,COUNTA(tblProducts[Description]))+1</f>
        <v>40</v>
      </c>
      <c r="C3369" t="str">
        <f>_xlfn.XLOOKUP(A3369,tblProducts[Column1],tblProducts[Description])</f>
        <v>ETHOMEEN C/12 UN BULK</v>
      </c>
      <c r="D3369" t="str">
        <f>_xlfn.XLOOKUP(B3369,tblProducts[Column1],tblProducts[Description])</f>
        <v>ETHOMEEN T/12 BULK</v>
      </c>
      <c r="E3369" t="s">
        <v>9</v>
      </c>
      <c r="F3369" t="s">
        <v>10</v>
      </c>
      <c r="G3369" t="s">
        <v>7</v>
      </c>
      <c r="H3369" t="s">
        <v>8</v>
      </c>
      <c r="I3369">
        <f t="shared" si="57"/>
        <v>1.5</v>
      </c>
    </row>
    <row r="3370" spans="1:9">
      <c r="A3370">
        <f>IF(MOD(ROW()-24,COUNTA(tblProducts[Description]))=0,A3369+1,A3369)</f>
        <v>30</v>
      </c>
      <c r="B3370">
        <f>MOD(ROW()-24,COUNTA(tblProducts[Description]))+1</f>
        <v>41</v>
      </c>
      <c r="C3370" t="str">
        <f>_xlfn.XLOOKUP(A3370,tblProducts[Column1],tblProducts[Description])</f>
        <v>ETHOMEEN C/12 UN BULK</v>
      </c>
      <c r="D3370" t="str">
        <f>_xlfn.XLOOKUP(B3370,tblProducts[Column1],tblProducts[Description])</f>
        <v>ETHOMEEN T/13.5 BULK</v>
      </c>
      <c r="E3370" t="s">
        <v>9</v>
      </c>
      <c r="F3370" t="s">
        <v>10</v>
      </c>
      <c r="G3370" t="s">
        <v>7</v>
      </c>
      <c r="H3370" t="s">
        <v>8</v>
      </c>
      <c r="I3370">
        <f t="shared" si="57"/>
        <v>1.5</v>
      </c>
    </row>
    <row r="3371" spans="1:9">
      <c r="A3371">
        <f>IF(MOD(ROW()-24,COUNTA(tblProducts[Description]))=0,A3370+1,A3370)</f>
        <v>30</v>
      </c>
      <c r="B3371">
        <f>MOD(ROW()-24,COUNTA(tblProducts[Description]))+1</f>
        <v>42</v>
      </c>
      <c r="C3371" t="str">
        <f>_xlfn.XLOOKUP(A3371,tblProducts[Column1],tblProducts[Description])</f>
        <v>ETHOMEEN C/12 UN BULK</v>
      </c>
      <c r="D3371" t="str">
        <f>_xlfn.XLOOKUP(B3371,tblProducts[Column1],tblProducts[Description])</f>
        <v>ETHOMEEN T/15 BULK</v>
      </c>
      <c r="E3371" t="s">
        <v>9</v>
      </c>
      <c r="F3371" t="s">
        <v>10</v>
      </c>
      <c r="G3371" t="s">
        <v>7</v>
      </c>
      <c r="H3371" t="s">
        <v>8</v>
      </c>
      <c r="I3371">
        <f t="shared" si="57"/>
        <v>1.5</v>
      </c>
    </row>
    <row r="3372" spans="1:9">
      <c r="A3372">
        <f>IF(MOD(ROW()-24,COUNTA(tblProducts[Description]))=0,A3371+1,A3371)</f>
        <v>30</v>
      </c>
      <c r="B3372">
        <f>MOD(ROW()-24,COUNTA(tblProducts[Description]))+1</f>
        <v>43</v>
      </c>
      <c r="C3372" t="str">
        <f>_xlfn.XLOOKUP(A3372,tblProducts[Column1],tblProducts[Description])</f>
        <v>ETHOMEEN C/12 UN BULK</v>
      </c>
      <c r="D3372" t="str">
        <f>_xlfn.XLOOKUP(B3372,tblProducts[Column1],tblProducts[Description])</f>
        <v>ETHOMEEN T/17 BULK</v>
      </c>
      <c r="E3372" t="s">
        <v>9</v>
      </c>
      <c r="F3372" t="s">
        <v>10</v>
      </c>
      <c r="G3372" t="s">
        <v>7</v>
      </c>
      <c r="H3372" t="s">
        <v>8</v>
      </c>
      <c r="I3372">
        <f t="shared" si="57"/>
        <v>1.5</v>
      </c>
    </row>
    <row r="3373" spans="1:9">
      <c r="A3373">
        <f>IF(MOD(ROW()-24,COUNTA(tblProducts[Description]))=0,A3372+1,A3372)</f>
        <v>30</v>
      </c>
      <c r="B3373">
        <f>MOD(ROW()-24,COUNTA(tblProducts[Description]))+1</f>
        <v>44</v>
      </c>
      <c r="C3373" t="str">
        <f>_xlfn.XLOOKUP(A3373,tblProducts[Column1],tblProducts[Description])</f>
        <v>ETHOMEEN C/12 UN BULK</v>
      </c>
      <c r="D3373" t="str">
        <f>_xlfn.XLOOKUP(B3373,tblProducts[Column1],tblProducts[Description])</f>
        <v>ETHOMEEN T/18 BULK</v>
      </c>
      <c r="E3373" t="s">
        <v>9</v>
      </c>
      <c r="F3373" t="s">
        <v>10</v>
      </c>
      <c r="G3373" t="s">
        <v>7</v>
      </c>
      <c r="H3373" t="s">
        <v>8</v>
      </c>
      <c r="I3373">
        <f t="shared" si="57"/>
        <v>1.5</v>
      </c>
    </row>
    <row r="3374" spans="1:9">
      <c r="A3374">
        <f>IF(MOD(ROW()-24,COUNTA(tblProducts[Description]))=0,A3373+1,A3373)</f>
        <v>30</v>
      </c>
      <c r="B3374">
        <f>MOD(ROW()-24,COUNTA(tblProducts[Description]))+1</f>
        <v>45</v>
      </c>
      <c r="C3374" t="str">
        <f>_xlfn.XLOOKUP(A3374,tblProducts[Column1],tblProducts[Description])</f>
        <v>ETHOMEEN C/12 UN BULK</v>
      </c>
      <c r="D3374" t="str">
        <f>_xlfn.XLOOKUP(B3374,tblProducts[Column1],tblProducts[Description])</f>
        <v>ETHOMEEN T/19 BULK</v>
      </c>
      <c r="E3374" t="s">
        <v>9</v>
      </c>
      <c r="F3374" t="s">
        <v>10</v>
      </c>
      <c r="G3374" t="s">
        <v>7</v>
      </c>
      <c r="H3374" t="s">
        <v>8</v>
      </c>
      <c r="I3374">
        <f t="shared" si="57"/>
        <v>1.5</v>
      </c>
    </row>
    <row r="3375" spans="1:9">
      <c r="A3375">
        <f>IF(MOD(ROW()-24,COUNTA(tblProducts[Description]))=0,A3374+1,A3374)</f>
        <v>30</v>
      </c>
      <c r="B3375">
        <f>MOD(ROW()-24,COUNTA(tblProducts[Description]))+1</f>
        <v>46</v>
      </c>
      <c r="C3375" t="str">
        <f>_xlfn.XLOOKUP(A3375,tblProducts[Column1],tblProducts[Description])</f>
        <v>ETHOMEEN C/12 UN BULK</v>
      </c>
      <c r="D3375" t="str">
        <f>_xlfn.XLOOKUP(B3375,tblProducts[Column1],tblProducts[Description])</f>
        <v>ETHOMEEN T/20 BULK</v>
      </c>
      <c r="E3375" t="s">
        <v>9</v>
      </c>
      <c r="F3375" t="s">
        <v>10</v>
      </c>
      <c r="G3375" t="s">
        <v>7</v>
      </c>
      <c r="H3375" t="s">
        <v>8</v>
      </c>
      <c r="I3375">
        <f t="shared" si="57"/>
        <v>1.5</v>
      </c>
    </row>
    <row r="3376" spans="1:9">
      <c r="A3376">
        <f>IF(MOD(ROW()-24,COUNTA(tblProducts[Description]))=0,A3375+1,A3375)</f>
        <v>30</v>
      </c>
      <c r="B3376">
        <f>MOD(ROW()-24,COUNTA(tblProducts[Description]))+1</f>
        <v>47</v>
      </c>
      <c r="C3376" t="str">
        <f>_xlfn.XLOOKUP(A3376,tblProducts[Column1],tblProducts[Description])</f>
        <v>ETHOMEEN C/12 UN BULK</v>
      </c>
      <c r="D3376" t="str">
        <f>_xlfn.XLOOKUP(B3376,tblProducts[Column1],tblProducts[Description])</f>
        <v>ETHOMEEN T/20S BULK</v>
      </c>
      <c r="E3376" t="s">
        <v>9</v>
      </c>
      <c r="F3376" t="s">
        <v>10</v>
      </c>
      <c r="G3376" t="s">
        <v>7</v>
      </c>
      <c r="H3376" t="s">
        <v>8</v>
      </c>
      <c r="I3376">
        <f t="shared" si="57"/>
        <v>1.5</v>
      </c>
    </row>
    <row r="3377" spans="1:9">
      <c r="A3377">
        <f>IF(MOD(ROW()-24,COUNTA(tblProducts[Description]))=0,A3376+1,A3376)</f>
        <v>30</v>
      </c>
      <c r="B3377">
        <f>MOD(ROW()-24,COUNTA(tblProducts[Description]))+1</f>
        <v>48</v>
      </c>
      <c r="C3377" t="str">
        <f>_xlfn.XLOOKUP(A3377,tblProducts[Column1],tblProducts[Description])</f>
        <v>ETHOMEEN C/12 UN BULK</v>
      </c>
      <c r="D3377" t="str">
        <f>_xlfn.XLOOKUP(B3377,tblProducts[Column1],tblProducts[Description])</f>
        <v>ETHOMEEN T/24 BULK</v>
      </c>
      <c r="E3377" t="s">
        <v>9</v>
      </c>
      <c r="F3377" t="s">
        <v>10</v>
      </c>
      <c r="G3377" t="s">
        <v>7</v>
      </c>
      <c r="H3377" t="s">
        <v>8</v>
      </c>
      <c r="I3377">
        <f t="shared" si="57"/>
        <v>1.5</v>
      </c>
    </row>
    <row r="3378" spans="1:9">
      <c r="A3378">
        <f>IF(MOD(ROW()-24,COUNTA(tblProducts[Description]))=0,A3377+1,A3377)</f>
        <v>30</v>
      </c>
      <c r="B3378">
        <f>MOD(ROW()-24,COUNTA(tblProducts[Description]))+1</f>
        <v>49</v>
      </c>
      <c r="C3378" t="str">
        <f>_xlfn.XLOOKUP(A3378,tblProducts[Column1],tblProducts[Description])</f>
        <v>ETHOMEEN C/12 UN BULK</v>
      </c>
      <c r="D3378" t="str">
        <f>_xlfn.XLOOKUP(B3378,tblProducts[Column1],tblProducts[Description])</f>
        <v>ETHOMEEN T/25 BULK</v>
      </c>
      <c r="E3378" t="s">
        <v>9</v>
      </c>
      <c r="F3378" t="s">
        <v>10</v>
      </c>
      <c r="G3378" t="s">
        <v>7</v>
      </c>
      <c r="H3378" t="s">
        <v>8</v>
      </c>
      <c r="I3378">
        <f t="shared" si="57"/>
        <v>1.5</v>
      </c>
    </row>
    <row r="3379" spans="1:9">
      <c r="A3379">
        <f>IF(MOD(ROW()-24,COUNTA(tblProducts[Description]))=0,A3378+1,A3378)</f>
        <v>30</v>
      </c>
      <c r="B3379">
        <f>MOD(ROW()-24,COUNTA(tblProducts[Description]))+1</f>
        <v>50</v>
      </c>
      <c r="C3379" t="str">
        <f>_xlfn.XLOOKUP(A3379,tblProducts[Column1],tblProducts[Description])</f>
        <v>ETHOMEEN C/12 UN BULK</v>
      </c>
      <c r="D3379" t="str">
        <f>_xlfn.XLOOKUP(B3379,tblProducts[Column1],tblProducts[Description])</f>
        <v>ETHOMEEN T/28 BULK</v>
      </c>
      <c r="E3379" t="s">
        <v>9</v>
      </c>
      <c r="F3379" t="s">
        <v>10</v>
      </c>
      <c r="G3379" t="s">
        <v>7</v>
      </c>
      <c r="H3379" t="s">
        <v>8</v>
      </c>
      <c r="I3379">
        <f t="shared" si="57"/>
        <v>1.5</v>
      </c>
    </row>
    <row r="3380" spans="1:9">
      <c r="A3380">
        <f>IF(MOD(ROW()-24,COUNTA(tblProducts[Description]))=0,A3379+1,A3379)</f>
        <v>30</v>
      </c>
      <c r="B3380">
        <f>MOD(ROW()-24,COUNTA(tblProducts[Description]))+1</f>
        <v>51</v>
      </c>
      <c r="C3380" t="str">
        <f>_xlfn.XLOOKUP(A3380,tblProducts[Column1],tblProducts[Description])</f>
        <v>ETHOMEEN C/12 UN BULK</v>
      </c>
      <c r="D3380" t="str">
        <f>_xlfn.XLOOKUP(B3380,tblProducts[Column1],tblProducts[Description])</f>
        <v>ETHYLAN 1008 SA BULK</v>
      </c>
      <c r="E3380" t="s">
        <v>9</v>
      </c>
      <c r="F3380" t="s">
        <v>12</v>
      </c>
      <c r="G3380" t="s">
        <v>7</v>
      </c>
      <c r="H3380" t="s">
        <v>8</v>
      </c>
      <c r="I3380">
        <f t="shared" si="57"/>
        <v>2</v>
      </c>
    </row>
    <row r="3381" spans="1:9">
      <c r="A3381">
        <f>IF(MOD(ROW()-24,COUNTA(tblProducts[Description]))=0,A3380+1,A3380)</f>
        <v>30</v>
      </c>
      <c r="B3381">
        <f>MOD(ROW()-24,COUNTA(tblProducts[Description]))+1</f>
        <v>52</v>
      </c>
      <c r="C3381" t="str">
        <f>_xlfn.XLOOKUP(A3381,tblProducts[Column1],tblProducts[Description])</f>
        <v>ETHOMEEN C/12 UN BULK</v>
      </c>
      <c r="D3381" t="str">
        <f>_xlfn.XLOOKUP(B3381,tblProducts[Column1],tblProducts[Description])</f>
        <v>ETHYLAN 325 BULK</v>
      </c>
      <c r="E3381" t="s">
        <v>9</v>
      </c>
      <c r="F3381" t="s">
        <v>12</v>
      </c>
      <c r="G3381" t="s">
        <v>7</v>
      </c>
      <c r="H3381" t="s">
        <v>8</v>
      </c>
      <c r="I3381">
        <f t="shared" si="57"/>
        <v>2</v>
      </c>
    </row>
    <row r="3382" spans="1:9">
      <c r="A3382">
        <f>IF(MOD(ROW()-24,COUNTA(tblProducts[Description]))=0,A3381+1,A3381)</f>
        <v>30</v>
      </c>
      <c r="B3382">
        <f>MOD(ROW()-24,COUNTA(tblProducts[Description]))+1</f>
        <v>53</v>
      </c>
      <c r="C3382" t="str">
        <f>_xlfn.XLOOKUP(A3382,tblProducts[Column1],tblProducts[Description])</f>
        <v>ETHOMEEN C/12 UN BULK</v>
      </c>
      <c r="D3382" t="str">
        <f>_xlfn.XLOOKUP(B3382,tblProducts[Column1],tblProducts[Description])</f>
        <v>ETHYLAN NS-500LQ BULK</v>
      </c>
      <c r="E3382" t="s">
        <v>9</v>
      </c>
      <c r="F3382" t="s">
        <v>12</v>
      </c>
      <c r="G3382" t="s">
        <v>7</v>
      </c>
      <c r="H3382" t="s">
        <v>8</v>
      </c>
      <c r="I3382">
        <f t="shared" si="57"/>
        <v>2</v>
      </c>
    </row>
    <row r="3383" spans="1:9">
      <c r="A3383">
        <f>IF(MOD(ROW()-24,COUNTA(tblProducts[Description]))=0,A3382+1,A3382)</f>
        <v>30</v>
      </c>
      <c r="B3383">
        <f>MOD(ROW()-24,COUNTA(tblProducts[Description]))+1</f>
        <v>54</v>
      </c>
      <c r="C3383" t="str">
        <f>_xlfn.XLOOKUP(A3383,tblProducts[Column1],tblProducts[Description])</f>
        <v>ETHOMEEN C/12 UN BULK</v>
      </c>
      <c r="D3383" t="str">
        <f>_xlfn.XLOOKUP(B3383,tblProducts[Column1],tblProducts[Description])</f>
        <v>ETHYLAN PRE NS-505 K BULK</v>
      </c>
      <c r="E3383" t="s">
        <v>9</v>
      </c>
      <c r="F3383" t="s">
        <v>12</v>
      </c>
      <c r="G3383" t="s">
        <v>7</v>
      </c>
      <c r="H3383" t="s">
        <v>8</v>
      </c>
      <c r="I3383">
        <f t="shared" si="57"/>
        <v>2</v>
      </c>
    </row>
    <row r="3384" spans="1:9">
      <c r="A3384">
        <f>IF(MOD(ROW()-24,COUNTA(tblProducts[Description]))=0,A3383+1,A3383)</f>
        <v>30</v>
      </c>
      <c r="B3384">
        <f>MOD(ROW()-24,COUNTA(tblProducts[Description]))+1</f>
        <v>55</v>
      </c>
      <c r="C3384" t="str">
        <f>_xlfn.XLOOKUP(A3384,tblProducts[Column1],tblProducts[Description])</f>
        <v>ETHOMEEN C/12 UN BULK</v>
      </c>
      <c r="D3384" t="str">
        <f>_xlfn.XLOOKUP(B3384,tblProducts[Column1],tblProducts[Description])</f>
        <v>ETHYLAN SN-90 BULK</v>
      </c>
      <c r="E3384" t="s">
        <v>9</v>
      </c>
      <c r="F3384" t="s">
        <v>12</v>
      </c>
      <c r="G3384" t="s">
        <v>7</v>
      </c>
      <c r="H3384" t="s">
        <v>8</v>
      </c>
      <c r="I3384">
        <f t="shared" si="57"/>
        <v>2</v>
      </c>
    </row>
    <row r="3385" spans="1:9">
      <c r="A3385">
        <f>IF(MOD(ROW()-24,COUNTA(tblProducts[Description]))=0,A3384+1,A3384)</f>
        <v>30</v>
      </c>
      <c r="B3385">
        <f>MOD(ROW()-24,COUNTA(tblProducts[Description]))+1</f>
        <v>56</v>
      </c>
      <c r="C3385" t="str">
        <f>_xlfn.XLOOKUP(A3385,tblProducts[Column1],tblProducts[Description])</f>
        <v>ETHOMEEN C/12 UN BULK</v>
      </c>
      <c r="D3385" t="str">
        <f>_xlfn.XLOOKUP(B3385,tblProducts[Column1],tblProducts[Description])</f>
        <v>ETHYLAN TD-100 BULK</v>
      </c>
      <c r="E3385" t="s">
        <v>9</v>
      </c>
      <c r="F3385" t="s">
        <v>12</v>
      </c>
      <c r="G3385" t="s">
        <v>7</v>
      </c>
      <c r="H3385" t="s">
        <v>8</v>
      </c>
      <c r="I3385">
        <f t="shared" si="57"/>
        <v>2</v>
      </c>
    </row>
    <row r="3386" spans="1:9">
      <c r="A3386">
        <f>IF(MOD(ROW()-24,COUNTA(tblProducts[Description]))=0,A3385+1,A3385)</f>
        <v>30</v>
      </c>
      <c r="B3386">
        <f>MOD(ROW()-24,COUNTA(tblProducts[Description]))+1</f>
        <v>57</v>
      </c>
      <c r="C3386" t="str">
        <f>_xlfn.XLOOKUP(A3386,tblProducts[Column1],tblProducts[Description])</f>
        <v>ETHOMEEN C/12 UN BULK</v>
      </c>
      <c r="D3386" t="str">
        <f>_xlfn.XLOOKUP(B3386,tblProducts[Column1],tblProducts[Description])</f>
        <v>ETHYLAN TD-120 BULK</v>
      </c>
      <c r="E3386" t="s">
        <v>9</v>
      </c>
      <c r="F3386" t="s">
        <v>12</v>
      </c>
      <c r="G3386" t="s">
        <v>7</v>
      </c>
      <c r="H3386" t="s">
        <v>8</v>
      </c>
      <c r="I3386">
        <f t="shared" si="57"/>
        <v>2</v>
      </c>
    </row>
    <row r="3387" spans="1:9">
      <c r="A3387">
        <f>IF(MOD(ROW()-24,COUNTA(tblProducts[Description]))=0,A3386+1,A3386)</f>
        <v>30</v>
      </c>
      <c r="B3387">
        <f>MOD(ROW()-24,COUNTA(tblProducts[Description]))+1</f>
        <v>58</v>
      </c>
      <c r="C3387" t="str">
        <f>_xlfn.XLOOKUP(A3387,tblProducts[Column1],tblProducts[Description])</f>
        <v>ETHOMEEN C/12 UN BULK</v>
      </c>
      <c r="D3387" t="str">
        <f>_xlfn.XLOOKUP(B3387,tblProducts[Column1],tblProducts[Description])</f>
        <v>ETHYLAN TD-1407 BULK</v>
      </c>
      <c r="E3387" t="s">
        <v>9</v>
      </c>
      <c r="F3387" t="s">
        <v>12</v>
      </c>
      <c r="G3387" t="s">
        <v>7</v>
      </c>
      <c r="H3387" t="s">
        <v>8</v>
      </c>
      <c r="I3387">
        <f t="shared" si="57"/>
        <v>2</v>
      </c>
    </row>
    <row r="3388" spans="1:9">
      <c r="A3388">
        <f>IF(MOD(ROW()-24,COUNTA(tblProducts[Description]))=0,A3387+1,A3387)</f>
        <v>30</v>
      </c>
      <c r="B3388">
        <f>MOD(ROW()-24,COUNTA(tblProducts[Description]))+1</f>
        <v>59</v>
      </c>
      <c r="C3388" t="str">
        <f>_xlfn.XLOOKUP(A3388,tblProducts[Column1],tblProducts[Description])</f>
        <v>ETHOMEEN C/12 UN BULK</v>
      </c>
      <c r="D3388" t="str">
        <f>_xlfn.XLOOKUP(B3388,tblProducts[Column1],tblProducts[Description])</f>
        <v>ETHYLAN TD-40 BULK</v>
      </c>
      <c r="E3388" t="s">
        <v>9</v>
      </c>
      <c r="F3388" t="s">
        <v>12</v>
      </c>
      <c r="G3388" t="s">
        <v>7</v>
      </c>
      <c r="H3388" t="s">
        <v>8</v>
      </c>
      <c r="I3388">
        <f t="shared" si="57"/>
        <v>2</v>
      </c>
    </row>
    <row r="3389" spans="1:9">
      <c r="A3389">
        <f>IF(MOD(ROW()-24,COUNTA(tblProducts[Description]))=0,A3388+1,A3388)</f>
        <v>30</v>
      </c>
      <c r="B3389">
        <f>MOD(ROW()-24,COUNTA(tblProducts[Description]))+1</f>
        <v>60</v>
      </c>
      <c r="C3389" t="str">
        <f>_xlfn.XLOOKUP(A3389,tblProducts[Column1],tblProducts[Description])</f>
        <v>ETHOMEEN C/12 UN BULK</v>
      </c>
      <c r="D3389" t="str">
        <f>_xlfn.XLOOKUP(B3389,tblProducts[Column1],tblProducts[Description])</f>
        <v>ETHYLAN TD-60 BULK</v>
      </c>
      <c r="E3389" t="s">
        <v>9</v>
      </c>
      <c r="F3389" t="s">
        <v>12</v>
      </c>
      <c r="G3389" t="s">
        <v>7</v>
      </c>
      <c r="H3389" t="s">
        <v>8</v>
      </c>
      <c r="I3389">
        <f t="shared" si="57"/>
        <v>2</v>
      </c>
    </row>
    <row r="3390" spans="1:9">
      <c r="A3390">
        <f>IF(MOD(ROW()-24,COUNTA(tblProducts[Description]))=0,A3389+1,A3389)</f>
        <v>30</v>
      </c>
      <c r="B3390">
        <f>MOD(ROW()-24,COUNTA(tblProducts[Description]))+1</f>
        <v>61</v>
      </c>
      <c r="C3390" t="str">
        <f>_xlfn.XLOOKUP(A3390,tblProducts[Column1],tblProducts[Description])</f>
        <v>ETHOMEEN C/12 UN BULK</v>
      </c>
      <c r="D3390" t="str">
        <f>_xlfn.XLOOKUP(B3390,tblProducts[Column1],tblProducts[Description])</f>
        <v>INTERMEDIATE BE-110L BULK</v>
      </c>
      <c r="E3390" t="s">
        <v>9</v>
      </c>
      <c r="F3390" t="s">
        <v>12</v>
      </c>
      <c r="G3390" t="s">
        <v>7</v>
      </c>
      <c r="H3390" t="s">
        <v>8</v>
      </c>
      <c r="I3390">
        <f t="shared" si="57"/>
        <v>2</v>
      </c>
    </row>
    <row r="3391" spans="1:9">
      <c r="A3391">
        <f>IF(MOD(ROW()-24,COUNTA(tblProducts[Description]))=0,A3390+1,A3390)</f>
        <v>30</v>
      </c>
      <c r="B3391">
        <f>MOD(ROW()-24,COUNTA(tblProducts[Description]))+1</f>
        <v>62</v>
      </c>
      <c r="C3391" t="str">
        <f>_xlfn.XLOOKUP(A3391,tblProducts[Column1],tblProducts[Description])</f>
        <v>ETHOMEEN C/12 UN BULK</v>
      </c>
      <c r="D3391" t="str">
        <f>_xlfn.XLOOKUP(B3391,tblProducts[Column1],tblProducts[Description])</f>
        <v>INTERMEDIATE DPG-415 BULK</v>
      </c>
      <c r="E3391" t="s">
        <v>9</v>
      </c>
      <c r="F3391" t="s">
        <v>12</v>
      </c>
      <c r="G3391" t="s">
        <v>7</v>
      </c>
      <c r="H3391" t="s">
        <v>8</v>
      </c>
      <c r="I3391">
        <f t="shared" si="57"/>
        <v>2</v>
      </c>
    </row>
    <row r="3392" spans="1:9">
      <c r="A3392">
        <f>IF(MOD(ROW()-24,COUNTA(tblProducts[Description]))=0,A3391+1,A3391)</f>
        <v>30</v>
      </c>
      <c r="B3392">
        <f>MOD(ROW()-24,COUNTA(tblProducts[Description]))+1</f>
        <v>63</v>
      </c>
      <c r="C3392" t="str">
        <f>_xlfn.XLOOKUP(A3392,tblProducts[Column1],tblProducts[Description])</f>
        <v>ETHOMEEN C/12 UN BULK</v>
      </c>
      <c r="D3392" t="str">
        <f>_xlfn.XLOOKUP(B3392,tblProducts[Column1],tblProducts[Description])</f>
        <v>PROPODUOMEEN T/12 BULK</v>
      </c>
      <c r="E3392" t="s">
        <v>9</v>
      </c>
      <c r="F3392" t="s">
        <v>12</v>
      </c>
      <c r="G3392" t="s">
        <v>9</v>
      </c>
      <c r="H3392" t="s">
        <v>8</v>
      </c>
      <c r="I3392">
        <f t="shared" si="57"/>
        <v>4</v>
      </c>
    </row>
    <row r="3393" spans="1:9">
      <c r="A3393">
        <f>IF(MOD(ROW()-24,COUNTA(tblProducts[Description]))=0,A3392+1,A3392)</f>
        <v>30</v>
      </c>
      <c r="B3393">
        <f>MOD(ROW()-24,COUNTA(tblProducts[Description]))+1</f>
        <v>64</v>
      </c>
      <c r="C3393" t="str">
        <f>_xlfn.XLOOKUP(A3393,tblProducts[Column1],tblProducts[Description])</f>
        <v>ETHOMEEN C/12 UN BULK</v>
      </c>
      <c r="D3393" t="str">
        <f>_xlfn.XLOOKUP(B3393,tblProducts[Column1],tblProducts[Description])</f>
        <v>PROPOMEEN T/12 BULK</v>
      </c>
      <c r="E3393" t="s">
        <v>9</v>
      </c>
      <c r="F3393" t="s">
        <v>12</v>
      </c>
      <c r="G3393" t="s">
        <v>9</v>
      </c>
      <c r="H3393" t="s">
        <v>8</v>
      </c>
      <c r="I3393">
        <f t="shared" si="57"/>
        <v>4</v>
      </c>
    </row>
    <row r="3394" spans="1:9">
      <c r="A3394">
        <f>IF(MOD(ROW()-24,COUNTA(tblProducts[Description]))=0,A3393+1,A3393)</f>
        <v>30</v>
      </c>
      <c r="B3394">
        <f>MOD(ROW()-24,COUNTA(tblProducts[Description]))+1</f>
        <v>65</v>
      </c>
      <c r="C3394" t="str">
        <f>_xlfn.XLOOKUP(A3394,tblProducts[Column1],tblProducts[Description])</f>
        <v>ETHOMEEN C/12 UN BULK</v>
      </c>
      <c r="D3394" t="str">
        <f>_xlfn.XLOOKUP(B3394,tblProducts[Column1],tblProducts[Description])</f>
        <v>TMP-420 BULK</v>
      </c>
      <c r="E3394" t="s">
        <v>9</v>
      </c>
      <c r="F3394" t="s">
        <v>12</v>
      </c>
      <c r="G3394" t="s">
        <v>7</v>
      </c>
      <c r="H3394" t="s">
        <v>8</v>
      </c>
      <c r="I3394">
        <f t="shared" si="57"/>
        <v>2</v>
      </c>
    </row>
    <row r="3395" spans="1:9">
      <c r="A3395">
        <f>IF(MOD(ROW()-24,COUNTA(tblProducts[Description]))=0,A3394+1,A3394)</f>
        <v>30</v>
      </c>
      <c r="B3395">
        <f>MOD(ROW()-24,COUNTA(tblProducts[Description]))+1</f>
        <v>66</v>
      </c>
      <c r="C3395" t="str">
        <f>_xlfn.XLOOKUP(A3395,tblProducts[Column1],tblProducts[Description])</f>
        <v>ETHOMEEN C/12 UN BULK</v>
      </c>
      <c r="D3395" t="str">
        <f>_xlfn.XLOOKUP(B3395,tblProducts[Column1],tblProducts[Description])</f>
        <v>TMP-80 BULK</v>
      </c>
      <c r="E3395" t="s">
        <v>9</v>
      </c>
      <c r="F3395" t="s">
        <v>12</v>
      </c>
      <c r="G3395" t="s">
        <v>7</v>
      </c>
      <c r="H3395" t="s">
        <v>8</v>
      </c>
      <c r="I3395">
        <f t="shared" si="57"/>
        <v>2</v>
      </c>
    </row>
    <row r="3396" spans="1:9">
      <c r="A3396">
        <f>IF(MOD(ROW()-24,COUNTA(tblProducts[Description]))=0,A3395+1,A3395)</f>
        <v>30</v>
      </c>
      <c r="B3396">
        <f>MOD(ROW()-24,COUNTA(tblProducts[Description]))+1</f>
        <v>67</v>
      </c>
      <c r="C3396" t="str">
        <f>_xlfn.XLOOKUP(A3396,tblProducts[Column1],tblProducts[Description])</f>
        <v>ETHOMEEN C/12 UN BULK</v>
      </c>
      <c r="D3396" t="str">
        <f>_xlfn.XLOOKUP(B3396,tblProducts[Column1],tblProducts[Description])</f>
        <v>VISCO 352 BULK</v>
      </c>
      <c r="E3396" t="s">
        <v>9</v>
      </c>
      <c r="F3396" t="s">
        <v>12</v>
      </c>
      <c r="G3396" t="s">
        <v>7</v>
      </c>
      <c r="H3396" t="s">
        <v>8</v>
      </c>
      <c r="I3396">
        <f t="shared" si="57"/>
        <v>2</v>
      </c>
    </row>
    <row r="3397" spans="1:9">
      <c r="A3397">
        <f>IF(MOD(ROW()-24,COUNTA(tblProducts[Description]))=0,A3396+1,A3396)</f>
        <v>30</v>
      </c>
      <c r="B3397">
        <f>MOD(ROW()-24,COUNTA(tblProducts[Description]))+1</f>
        <v>68</v>
      </c>
      <c r="C3397" t="str">
        <f>_xlfn.XLOOKUP(A3397,tblProducts[Column1],tblProducts[Description])</f>
        <v>ETHOMEEN C/12 UN BULK</v>
      </c>
      <c r="D3397" t="str">
        <f>_xlfn.XLOOKUP(B3397,tblProducts[Column1],tblProducts[Description])</f>
        <v>WITBREAK DPG-25 BULK</v>
      </c>
      <c r="E3397" t="s">
        <v>9</v>
      </c>
      <c r="F3397" t="s">
        <v>12</v>
      </c>
      <c r="G3397" t="s">
        <v>7</v>
      </c>
      <c r="H3397" t="s">
        <v>8</v>
      </c>
      <c r="I3397">
        <f t="shared" si="57"/>
        <v>2</v>
      </c>
    </row>
    <row r="3398" spans="1:9">
      <c r="A3398">
        <f>IF(MOD(ROW()-24,COUNTA(tblProducts[Description]))=0,A3397+1,A3397)</f>
        <v>30</v>
      </c>
      <c r="B3398">
        <f>MOD(ROW()-24,COUNTA(tblProducts[Description]))+1</f>
        <v>69</v>
      </c>
      <c r="C3398" t="str">
        <f>_xlfn.XLOOKUP(A3398,tblProducts[Column1],tblProducts[Description])</f>
        <v>ETHOMEEN C/12 UN BULK</v>
      </c>
      <c r="D3398" t="str">
        <f>_xlfn.XLOOKUP(B3398,tblProducts[Column1],tblProducts[Description])</f>
        <v>WITBREAK DPG-482 BULK</v>
      </c>
      <c r="E3398" t="s">
        <v>9</v>
      </c>
      <c r="F3398" t="s">
        <v>12</v>
      </c>
      <c r="G3398" t="s">
        <v>7</v>
      </c>
      <c r="H3398" t="s">
        <v>8</v>
      </c>
      <c r="I3398">
        <f t="shared" si="57"/>
        <v>2</v>
      </c>
    </row>
    <row r="3399" spans="1:9">
      <c r="A3399">
        <f>IF(MOD(ROW()-24,COUNTA(tblProducts[Description]))=0,A3398+1,A3398)</f>
        <v>30</v>
      </c>
      <c r="B3399">
        <f>MOD(ROW()-24,COUNTA(tblProducts[Description]))+1</f>
        <v>70</v>
      </c>
      <c r="C3399" t="str">
        <f>_xlfn.XLOOKUP(A3399,tblProducts[Column1],tblProducts[Description])</f>
        <v>ETHOMEEN C/12 UN BULK</v>
      </c>
      <c r="D3399" t="str">
        <f>_xlfn.XLOOKUP(B3399,tblProducts[Column1],tblProducts[Description])</f>
        <v>WITBREAK DPG-818 BULK</v>
      </c>
      <c r="E3399" t="s">
        <v>9</v>
      </c>
      <c r="F3399" t="s">
        <v>12</v>
      </c>
      <c r="G3399" t="s">
        <v>7</v>
      </c>
      <c r="H3399" t="s">
        <v>8</v>
      </c>
      <c r="I3399">
        <f t="shared" si="57"/>
        <v>2</v>
      </c>
    </row>
    <row r="3400" spans="1:9">
      <c r="A3400">
        <f>IF(MOD(ROW()-24,COUNTA(tblProducts[Description]))=0,A3399+1,A3399)</f>
        <v>30</v>
      </c>
      <c r="B3400">
        <f>MOD(ROW()-24,COUNTA(tblProducts[Description]))+1</f>
        <v>71</v>
      </c>
      <c r="C3400" t="str">
        <f>_xlfn.XLOOKUP(A3400,tblProducts[Column1],tblProducts[Description])</f>
        <v>ETHOMEEN C/12 UN BULK</v>
      </c>
      <c r="D3400" t="str">
        <f>_xlfn.XLOOKUP(B3400,tblProducts[Column1],tblProducts[Description])</f>
        <v>WITBREAK DTG-62 BULK</v>
      </c>
      <c r="E3400" t="s">
        <v>9</v>
      </c>
      <c r="F3400" t="s">
        <v>12</v>
      </c>
      <c r="G3400" t="s">
        <v>7</v>
      </c>
      <c r="H3400" t="s">
        <v>8</v>
      </c>
      <c r="I3400">
        <f t="shared" si="57"/>
        <v>2</v>
      </c>
    </row>
    <row r="3401" spans="1:9">
      <c r="A3401">
        <f>IF(MOD(ROW()-24,COUNTA(tblProducts[Description]))=0,A3400+1,A3400)</f>
        <v>30</v>
      </c>
      <c r="B3401">
        <f>MOD(ROW()-24,COUNTA(tblProducts[Description]))+1</f>
        <v>72</v>
      </c>
      <c r="C3401" t="str">
        <f>_xlfn.XLOOKUP(A3401,tblProducts[Column1],tblProducts[Description])</f>
        <v>ETHOMEEN C/12 UN BULK</v>
      </c>
      <c r="D3401" t="str">
        <f>_xlfn.XLOOKUP(B3401,tblProducts[Column1],tblProducts[Description])</f>
        <v>WITCOMUL 1844 BULK</v>
      </c>
      <c r="E3401" t="s">
        <v>9</v>
      </c>
      <c r="F3401" t="s">
        <v>12</v>
      </c>
      <c r="G3401" t="s">
        <v>7</v>
      </c>
      <c r="H3401" t="s">
        <v>8</v>
      </c>
      <c r="I3401">
        <f t="shared" si="57"/>
        <v>2</v>
      </c>
    </row>
    <row r="3402" spans="1:9">
      <c r="A3402">
        <f>IF(MOD(ROW()-24,COUNTA(tblProducts[Description]))=0,A3401+1,A3401)</f>
        <v>30</v>
      </c>
      <c r="B3402">
        <f>MOD(ROW()-24,COUNTA(tblProducts[Description]))+1</f>
        <v>73</v>
      </c>
      <c r="C3402" t="str">
        <f>_xlfn.XLOOKUP(A3402,tblProducts[Column1],tblProducts[Description])</f>
        <v>ETHOMEEN C/12 UN BULK</v>
      </c>
      <c r="D3402" t="str">
        <f>_xlfn.XLOOKUP(B3402,tblProducts[Column1],tblProducts[Description])</f>
        <v>WITCONOL 2690 BULK</v>
      </c>
      <c r="E3402" t="s">
        <v>9</v>
      </c>
      <c r="F3402" t="s">
        <v>12</v>
      </c>
      <c r="G3402" t="s">
        <v>7</v>
      </c>
      <c r="H3402" t="s">
        <v>8</v>
      </c>
      <c r="I3402">
        <f t="shared" si="57"/>
        <v>2</v>
      </c>
    </row>
    <row r="3403" spans="1:9">
      <c r="A3403">
        <f>IF(MOD(ROW()-24,COUNTA(tblProducts[Description]))=0,A3402+1,A3402)</f>
        <v>30</v>
      </c>
      <c r="B3403">
        <f>MOD(ROW()-24,COUNTA(tblProducts[Description]))+1</f>
        <v>74</v>
      </c>
      <c r="C3403" t="str">
        <f>_xlfn.XLOOKUP(A3403,tblProducts[Column1],tblProducts[Description])</f>
        <v>ETHOMEEN C/12 UN BULK</v>
      </c>
      <c r="D3403" t="str">
        <f>_xlfn.XLOOKUP(B3403,tblProducts[Column1],tblProducts[Description])</f>
        <v>ETHYLAN 324 BULK</v>
      </c>
      <c r="E3403" t="s">
        <v>9</v>
      </c>
      <c r="F3403" t="s">
        <v>12</v>
      </c>
      <c r="G3403" t="s">
        <v>7</v>
      </c>
      <c r="H3403" t="s">
        <v>8</v>
      </c>
      <c r="I3403">
        <f t="shared" si="57"/>
        <v>2</v>
      </c>
    </row>
    <row r="3404" spans="1:9">
      <c r="A3404">
        <f>IF(MOD(ROW()-24,COUNTA(tblProducts[Description]))=0,A3403+1,A3403)</f>
        <v>30</v>
      </c>
      <c r="B3404">
        <f>MOD(ROW()-24,COUNTA(tblProducts[Description]))+1</f>
        <v>75</v>
      </c>
      <c r="C3404" t="str">
        <f>_xlfn.XLOOKUP(A3404,tblProducts[Column1],tblProducts[Description])</f>
        <v>ETHOMEEN C/12 UN BULK</v>
      </c>
      <c r="D3404" t="str">
        <f>_xlfn.XLOOKUP(B3404,tblProducts[Column1],tblProducts[Description])</f>
        <v>WITCONOL NP-120 BULK</v>
      </c>
      <c r="E3404" t="s">
        <v>9</v>
      </c>
      <c r="F3404" t="s">
        <v>12</v>
      </c>
      <c r="G3404" t="s">
        <v>7</v>
      </c>
      <c r="H3404" t="s">
        <v>8</v>
      </c>
      <c r="I3404">
        <f t="shared" si="57"/>
        <v>2</v>
      </c>
    </row>
    <row r="3405" spans="1:9">
      <c r="A3405">
        <f>IF(MOD(ROW()-24,COUNTA(tblProducts[Description]))=0,A3404+1,A3404)</f>
        <v>30</v>
      </c>
      <c r="B3405">
        <f>MOD(ROW()-24,COUNTA(tblProducts[Description]))+1</f>
        <v>76</v>
      </c>
      <c r="C3405" t="str">
        <f>_xlfn.XLOOKUP(A3405,tblProducts[Column1],tblProducts[Description])</f>
        <v>ETHOMEEN C/12 UN BULK</v>
      </c>
      <c r="D3405" t="str">
        <f>_xlfn.XLOOKUP(B3405,tblProducts[Column1],tblProducts[Description])</f>
        <v>WITCONOL NP-130 BULK</v>
      </c>
      <c r="E3405" t="s">
        <v>9</v>
      </c>
      <c r="F3405" t="s">
        <v>12</v>
      </c>
      <c r="G3405" t="s">
        <v>7</v>
      </c>
      <c r="H3405" t="s">
        <v>8</v>
      </c>
      <c r="I3405">
        <f t="shared" si="57"/>
        <v>2</v>
      </c>
    </row>
    <row r="3406" spans="1:9">
      <c r="A3406">
        <f>IF(MOD(ROW()-24,COUNTA(tblProducts[Description]))=0,A3405+1,A3405)</f>
        <v>30</v>
      </c>
      <c r="B3406">
        <f>MOD(ROW()-24,COUNTA(tblProducts[Description]))+1</f>
        <v>77</v>
      </c>
      <c r="C3406" t="str">
        <f>_xlfn.XLOOKUP(A3406,tblProducts[Column1],tblProducts[Description])</f>
        <v>ETHOMEEN C/12 UN BULK</v>
      </c>
      <c r="D3406" t="str">
        <f>_xlfn.XLOOKUP(B3406,tblProducts[Column1],tblProducts[Description])</f>
        <v>WITCONOL NP-20 BULK</v>
      </c>
      <c r="E3406" t="s">
        <v>9</v>
      </c>
      <c r="F3406" t="s">
        <v>12</v>
      </c>
      <c r="G3406" t="s">
        <v>7</v>
      </c>
      <c r="H3406" t="s">
        <v>8</v>
      </c>
      <c r="I3406">
        <f t="shared" si="57"/>
        <v>2</v>
      </c>
    </row>
    <row r="3407" spans="1:9">
      <c r="A3407">
        <f>IF(MOD(ROW()-24,COUNTA(tblProducts[Description]))=0,A3406+1,A3406)</f>
        <v>30</v>
      </c>
      <c r="B3407">
        <f>MOD(ROW()-24,COUNTA(tblProducts[Description]))+1</f>
        <v>78</v>
      </c>
      <c r="C3407" t="str">
        <f>_xlfn.XLOOKUP(A3407,tblProducts[Column1],tblProducts[Description])</f>
        <v>ETHOMEEN C/12 UN BULK</v>
      </c>
      <c r="D3407" t="str">
        <f>_xlfn.XLOOKUP(B3407,tblProducts[Column1],tblProducts[Description])</f>
        <v>WITCONOL NP-330 BULK</v>
      </c>
      <c r="E3407" t="s">
        <v>9</v>
      </c>
      <c r="F3407" t="s">
        <v>12</v>
      </c>
      <c r="G3407" t="s">
        <v>7</v>
      </c>
      <c r="H3407" t="s">
        <v>8</v>
      </c>
      <c r="I3407">
        <f t="shared" si="57"/>
        <v>2</v>
      </c>
    </row>
    <row r="3408" spans="1:9">
      <c r="A3408">
        <f>IF(MOD(ROW()-24,COUNTA(tblProducts[Description]))=0,A3407+1,A3407)</f>
        <v>30</v>
      </c>
      <c r="B3408">
        <f>MOD(ROW()-24,COUNTA(tblProducts[Description]))+1</f>
        <v>79</v>
      </c>
      <c r="C3408" t="str">
        <f>_xlfn.XLOOKUP(A3408,tblProducts[Column1],tblProducts[Description])</f>
        <v>ETHOMEEN C/12 UN BULK</v>
      </c>
      <c r="D3408" t="str">
        <f>_xlfn.XLOOKUP(B3408,tblProducts[Column1],tblProducts[Description])</f>
        <v>WITCONOL NP-40 BULK</v>
      </c>
      <c r="E3408" t="s">
        <v>9</v>
      </c>
      <c r="F3408" t="s">
        <v>12</v>
      </c>
      <c r="G3408" t="s">
        <v>7</v>
      </c>
      <c r="H3408" t="s">
        <v>8</v>
      </c>
      <c r="I3408">
        <f t="shared" si="57"/>
        <v>2</v>
      </c>
    </row>
    <row r="3409" spans="1:9">
      <c r="A3409">
        <f>IF(MOD(ROW()-24,COUNTA(tblProducts[Description]))=0,A3408+1,A3408)</f>
        <v>30</v>
      </c>
      <c r="B3409">
        <f>MOD(ROW()-24,COUNTA(tblProducts[Description]))+1</f>
        <v>80</v>
      </c>
      <c r="C3409" t="str">
        <f>_xlfn.XLOOKUP(A3409,tblProducts[Column1],tblProducts[Description])</f>
        <v>ETHOMEEN C/12 UN BULK</v>
      </c>
      <c r="D3409" t="str">
        <f>_xlfn.XLOOKUP(B3409,tblProducts[Column1],tblProducts[Description])</f>
        <v>WITCONOL NP-60 BULK</v>
      </c>
      <c r="E3409" t="s">
        <v>9</v>
      </c>
      <c r="F3409" t="s">
        <v>12</v>
      </c>
      <c r="G3409" t="s">
        <v>7</v>
      </c>
      <c r="H3409" t="s">
        <v>8</v>
      </c>
      <c r="I3409">
        <f t="shared" si="57"/>
        <v>2</v>
      </c>
    </row>
    <row r="3410" spans="1:9">
      <c r="A3410">
        <f>IF(MOD(ROW()-24,COUNTA(tblProducts[Description]))=0,A3409+1,A3409)</f>
        <v>30</v>
      </c>
      <c r="B3410">
        <f>MOD(ROW()-24,COUNTA(tblProducts[Description]))+1</f>
        <v>81</v>
      </c>
      <c r="C3410" t="str">
        <f>_xlfn.XLOOKUP(A3410,tblProducts[Column1],tblProducts[Description])</f>
        <v>ETHOMEEN C/12 UN BULK</v>
      </c>
      <c r="D3410" t="str">
        <f>_xlfn.XLOOKUP(B3410,tblProducts[Column1],tblProducts[Description])</f>
        <v>WITCONOL NP-80 BULK</v>
      </c>
      <c r="E3410" t="s">
        <v>9</v>
      </c>
      <c r="F3410" t="s">
        <v>12</v>
      </c>
      <c r="G3410" t="s">
        <v>7</v>
      </c>
      <c r="H3410" t="s">
        <v>8</v>
      </c>
      <c r="I3410">
        <f t="shared" si="57"/>
        <v>2</v>
      </c>
    </row>
    <row r="3411" spans="1:9">
      <c r="A3411">
        <f>IF(MOD(ROW()-24,COUNTA(tblProducts[Description]))=0,A3410+1,A3410)</f>
        <v>30</v>
      </c>
      <c r="B3411">
        <f>MOD(ROW()-24,COUNTA(tblProducts[Description]))+1</f>
        <v>82</v>
      </c>
      <c r="C3411" t="str">
        <f>_xlfn.XLOOKUP(A3411,tblProducts[Column1],tblProducts[Description])</f>
        <v>ETHOMEEN C/12 UN BULK</v>
      </c>
      <c r="D3411" t="str">
        <f>_xlfn.XLOOKUP(B3411,tblProducts[Column1],tblProducts[Description])</f>
        <v>WITCONOL NP-90 BULK</v>
      </c>
      <c r="E3411" t="s">
        <v>9</v>
      </c>
      <c r="F3411" t="s">
        <v>12</v>
      </c>
      <c r="G3411" t="s">
        <v>7</v>
      </c>
      <c r="H3411" t="s">
        <v>8</v>
      </c>
      <c r="I3411">
        <f t="shared" si="57"/>
        <v>2</v>
      </c>
    </row>
    <row r="3412" spans="1:9">
      <c r="A3412">
        <f>IF(MOD(ROW()-24,COUNTA(tblProducts[Description]))=0,A3411+1,A3411)</f>
        <v>30</v>
      </c>
      <c r="B3412">
        <f>MOD(ROW()-24,COUNTA(tblProducts[Description]))+1</f>
        <v>83</v>
      </c>
      <c r="C3412" t="str">
        <f>_xlfn.XLOOKUP(A3412,tblProducts[Column1],tblProducts[Description])</f>
        <v>ETHOMEEN C/12 UN BULK</v>
      </c>
      <c r="D3412" t="str">
        <f>_xlfn.XLOOKUP(B3412,tblProducts[Column1],tblProducts[Description])</f>
        <v>WITCONOL NS-108 PO BULK</v>
      </c>
      <c r="E3412" t="s">
        <v>9</v>
      </c>
      <c r="F3412" t="s">
        <v>12</v>
      </c>
      <c r="G3412" t="s">
        <v>7</v>
      </c>
      <c r="H3412" t="s">
        <v>8</v>
      </c>
      <c r="I3412">
        <f t="shared" si="57"/>
        <v>2</v>
      </c>
    </row>
    <row r="3413" spans="1:9">
      <c r="A3413">
        <f>IF(MOD(ROW()-24,COUNTA(tblProducts[Description]))=0,A3412+1,A3412)</f>
        <v>30</v>
      </c>
      <c r="B3413">
        <f>MOD(ROW()-24,COUNTA(tblProducts[Description]))+1</f>
        <v>84</v>
      </c>
      <c r="C3413" t="str">
        <f>_xlfn.XLOOKUP(A3413,tblProducts[Column1],tblProducts[Description])</f>
        <v>ETHOMEEN C/12 UN BULK</v>
      </c>
      <c r="D3413" t="str">
        <f>_xlfn.XLOOKUP(B3413,tblProducts[Column1],tblProducts[Description])</f>
        <v>WITCONOL NS-505K BULK</v>
      </c>
      <c r="E3413" t="s">
        <v>9</v>
      </c>
      <c r="F3413" t="s">
        <v>12</v>
      </c>
      <c r="G3413" t="s">
        <v>7</v>
      </c>
      <c r="H3413" t="s">
        <v>8</v>
      </c>
      <c r="I3413">
        <f t="shared" si="57"/>
        <v>2</v>
      </c>
    </row>
    <row r="3414" spans="1:9">
      <c r="A3414">
        <f>IF(MOD(ROW()-24,COUNTA(tblProducts[Description]))=0,A3413+1,A3413)</f>
        <v>30</v>
      </c>
      <c r="B3414">
        <f>MOD(ROW()-24,COUNTA(tblProducts[Description]))+1</f>
        <v>85</v>
      </c>
      <c r="C3414" t="str">
        <f>_xlfn.XLOOKUP(A3414,tblProducts[Column1],tblProducts[Description])</f>
        <v>ETHOMEEN C/12 UN BULK</v>
      </c>
      <c r="D3414" t="str">
        <f>_xlfn.XLOOKUP(B3414,tblProducts[Column1],tblProducts[Description])</f>
        <v>WITCONOL NS-817 BULK</v>
      </c>
      <c r="E3414" t="s">
        <v>9</v>
      </c>
      <c r="F3414" t="s">
        <v>12</v>
      </c>
      <c r="G3414" t="s">
        <v>7</v>
      </c>
      <c r="H3414" t="s">
        <v>8</v>
      </c>
      <c r="I3414">
        <f t="shared" si="57"/>
        <v>2</v>
      </c>
    </row>
    <row r="3415" spans="1:9">
      <c r="A3415">
        <f>IF(MOD(ROW()-24,COUNTA(tblProducts[Description]))=0,A3414+1,A3414)</f>
        <v>30</v>
      </c>
      <c r="B3415">
        <f>MOD(ROW()-24,COUNTA(tblProducts[Description]))+1</f>
        <v>86</v>
      </c>
      <c r="C3415" t="str">
        <f>_xlfn.XLOOKUP(A3415,tblProducts[Column1],tblProducts[Description])</f>
        <v>ETHOMEEN C/12 UN BULK</v>
      </c>
      <c r="D3415" t="str">
        <f>_xlfn.XLOOKUP(B3415,tblProducts[Column1],tblProducts[Description])</f>
        <v>WITCONOL PD-375 BULK</v>
      </c>
      <c r="E3415" t="s">
        <v>9</v>
      </c>
      <c r="F3415" t="s">
        <v>12</v>
      </c>
      <c r="G3415" t="s">
        <v>7</v>
      </c>
      <c r="H3415" t="s">
        <v>8</v>
      </c>
      <c r="I3415">
        <f t="shared" si="57"/>
        <v>2</v>
      </c>
    </row>
    <row r="3416" spans="1:9">
      <c r="A3416">
        <f>IF(MOD(ROW()-24,COUNTA(tblProducts[Description]))=0,A3415+1,A3415)</f>
        <v>30</v>
      </c>
      <c r="B3416">
        <f>MOD(ROW()-24,COUNTA(tblProducts[Description]))+1</f>
        <v>87</v>
      </c>
      <c r="C3416" t="str">
        <f>_xlfn.XLOOKUP(A3416,tblProducts[Column1],tblProducts[Description])</f>
        <v>ETHOMEEN C/12 UN BULK</v>
      </c>
      <c r="D3416" t="str">
        <f>_xlfn.XLOOKUP(B3416,tblProducts[Column1],tblProducts[Description])</f>
        <v>WITCONOL PD-4085 BULK</v>
      </c>
      <c r="E3416" t="s">
        <v>9</v>
      </c>
      <c r="F3416" t="s">
        <v>12</v>
      </c>
      <c r="G3416" t="s">
        <v>7</v>
      </c>
      <c r="H3416" t="s">
        <v>8</v>
      </c>
      <c r="I3416">
        <f t="shared" si="57"/>
        <v>2</v>
      </c>
    </row>
    <row r="3417" spans="1:9">
      <c r="A3417">
        <f>IF(MOD(ROW()-24,COUNTA(tblProducts[Description]))=0,A3416+1,A3416)</f>
        <v>30</v>
      </c>
      <c r="B3417">
        <f>MOD(ROW()-24,COUNTA(tblProducts[Description]))+1</f>
        <v>88</v>
      </c>
      <c r="C3417" t="str">
        <f>_xlfn.XLOOKUP(A3417,tblProducts[Column1],tblProducts[Description])</f>
        <v>ETHOMEEN C/12 UN BULK</v>
      </c>
      <c r="D3417" t="str">
        <f>_xlfn.XLOOKUP(B3417,tblProducts[Column1],tblProducts[Description])</f>
        <v>WITCONOL PD-500 BULK</v>
      </c>
      <c r="E3417" t="s">
        <v>9</v>
      </c>
      <c r="F3417" t="s">
        <v>12</v>
      </c>
      <c r="G3417" t="s">
        <v>7</v>
      </c>
      <c r="H3417" t="s">
        <v>8</v>
      </c>
      <c r="I3417">
        <f t="shared" ref="I3417:I3480" si="58">IF(E3417="NO",0,IF(F3417="HEEL WASH",1.5,2))+IF(G3417="NO",0,2)</f>
        <v>2</v>
      </c>
    </row>
    <row r="3418" spans="1:9">
      <c r="A3418">
        <f>IF(MOD(ROW()-24,COUNTA(tblProducts[Description]))=0,A3417+1,A3417)</f>
        <v>30</v>
      </c>
      <c r="B3418">
        <f>MOD(ROW()-24,COUNTA(tblProducts[Description]))+1</f>
        <v>89</v>
      </c>
      <c r="C3418" t="str">
        <f>_xlfn.XLOOKUP(A3418,tblProducts[Column1],tblProducts[Description])</f>
        <v>ETHOMEEN C/12 UN BULK</v>
      </c>
      <c r="D3418" t="str">
        <f>_xlfn.XLOOKUP(B3418,tblProducts[Column1],tblProducts[Description])</f>
        <v>WITCONOL PEG-200 BULK</v>
      </c>
      <c r="E3418" t="s">
        <v>9</v>
      </c>
      <c r="F3418" t="s">
        <v>12</v>
      </c>
      <c r="G3418" t="s">
        <v>7</v>
      </c>
      <c r="H3418" t="s">
        <v>8</v>
      </c>
      <c r="I3418">
        <f t="shared" si="58"/>
        <v>2</v>
      </c>
    </row>
    <row r="3419" spans="1:9">
      <c r="A3419">
        <f>IF(MOD(ROW()-24,COUNTA(tblProducts[Description]))=0,A3418+1,A3418)</f>
        <v>30</v>
      </c>
      <c r="B3419">
        <f>MOD(ROW()-24,COUNTA(tblProducts[Description]))+1</f>
        <v>90</v>
      </c>
      <c r="C3419" t="str">
        <f>_xlfn.XLOOKUP(A3419,tblProducts[Column1],tblProducts[Description])</f>
        <v>ETHOMEEN C/12 UN BULK</v>
      </c>
      <c r="D3419" t="str">
        <f>_xlfn.XLOOKUP(B3419,tblProducts[Column1],tblProducts[Description])</f>
        <v>WITCONOL PEG-400 BULK</v>
      </c>
      <c r="E3419" t="s">
        <v>9</v>
      </c>
      <c r="F3419" t="s">
        <v>12</v>
      </c>
      <c r="G3419" t="s">
        <v>7</v>
      </c>
      <c r="H3419" t="s">
        <v>8</v>
      </c>
      <c r="I3419">
        <f t="shared" si="58"/>
        <v>2</v>
      </c>
    </row>
    <row r="3420" spans="1:9">
      <c r="A3420">
        <f>IF(MOD(ROW()-24,COUNTA(tblProducts[Description]))=0,A3419+1,A3419)</f>
        <v>30</v>
      </c>
      <c r="B3420">
        <f>MOD(ROW()-24,COUNTA(tblProducts[Description]))+1</f>
        <v>91</v>
      </c>
      <c r="C3420" t="str">
        <f>_xlfn.XLOOKUP(A3420,tblProducts[Column1],tblProducts[Description])</f>
        <v>ETHOMEEN C/12 UN BULK</v>
      </c>
      <c r="D3420" t="str">
        <f>_xlfn.XLOOKUP(B3420,tblProducts[Column1],tblProducts[Description])</f>
        <v>WITCONOL PEG-500 BULK</v>
      </c>
      <c r="E3420" t="s">
        <v>9</v>
      </c>
      <c r="F3420" t="s">
        <v>12</v>
      </c>
      <c r="G3420" t="s">
        <v>7</v>
      </c>
      <c r="H3420" t="s">
        <v>8</v>
      </c>
      <c r="I3420">
        <f t="shared" si="58"/>
        <v>2</v>
      </c>
    </row>
    <row r="3421" spans="1:9">
      <c r="A3421">
        <f>IF(MOD(ROW()-24,COUNTA(tblProducts[Description]))=0,A3420+1,A3420)</f>
        <v>30</v>
      </c>
      <c r="B3421">
        <f>MOD(ROW()-24,COUNTA(tblProducts[Description]))+1</f>
        <v>92</v>
      </c>
      <c r="C3421" t="str">
        <f>_xlfn.XLOOKUP(A3421,tblProducts[Column1],tblProducts[Description])</f>
        <v>ETHOMEEN C/12 UN BULK</v>
      </c>
      <c r="D3421" t="str">
        <f>_xlfn.XLOOKUP(B3421,tblProducts[Column1],tblProducts[Description])</f>
        <v>WITCONOL PEG-600 BULK</v>
      </c>
      <c r="E3421" t="s">
        <v>9</v>
      </c>
      <c r="F3421" t="s">
        <v>10</v>
      </c>
      <c r="G3421" t="s">
        <v>7</v>
      </c>
      <c r="H3421" t="s">
        <v>8</v>
      </c>
      <c r="I3421">
        <f t="shared" si="58"/>
        <v>1.5</v>
      </c>
    </row>
    <row r="3422" spans="1:9">
      <c r="A3422">
        <f>IF(MOD(ROW()-24,COUNTA(tblProducts[Description]))=0,A3421+1,A3421)</f>
        <v>30</v>
      </c>
      <c r="B3422">
        <f>MOD(ROW()-24,COUNTA(tblProducts[Description]))+1</f>
        <v>93</v>
      </c>
      <c r="C3422" t="str">
        <f>_xlfn.XLOOKUP(A3422,tblProducts[Column1],tblProducts[Description])</f>
        <v>ETHOMEEN C/12 UN BULK</v>
      </c>
      <c r="D3422" t="str">
        <f>_xlfn.XLOOKUP(B3422,tblProducts[Column1],tblProducts[Description])</f>
        <v>WITCONOL PH-70 BULK</v>
      </c>
      <c r="E3422" t="s">
        <v>9</v>
      </c>
      <c r="F3422" t="s">
        <v>10</v>
      </c>
      <c r="G3422" t="s">
        <v>7</v>
      </c>
      <c r="H3422" t="s">
        <v>8</v>
      </c>
      <c r="I3422">
        <f t="shared" si="58"/>
        <v>1.5</v>
      </c>
    </row>
    <row r="3423" spans="1:9">
      <c r="A3423">
        <f>IF(MOD(ROW()-24,COUNTA(tblProducts[Description]))=0,A3422+1,A3422)</f>
        <v>30</v>
      </c>
      <c r="B3423">
        <f>MOD(ROW()-24,COUNTA(tblProducts[Description]))+1</f>
        <v>94</v>
      </c>
      <c r="C3423" t="str">
        <f>_xlfn.XLOOKUP(A3423,tblProducts[Column1],tblProducts[Description])</f>
        <v>ETHOMEEN C/12 UN BULK</v>
      </c>
      <c r="D3423" t="str">
        <f>_xlfn.XLOOKUP(B3423,tblProducts[Column1],tblProducts[Description])</f>
        <v>WITCONOL SN-50 BULK</v>
      </c>
      <c r="E3423" t="s">
        <v>9</v>
      </c>
      <c r="F3423" t="s">
        <v>10</v>
      </c>
      <c r="G3423" t="s">
        <v>7</v>
      </c>
      <c r="H3423" t="s">
        <v>8</v>
      </c>
      <c r="I3423">
        <f t="shared" si="58"/>
        <v>1.5</v>
      </c>
    </row>
    <row r="3424" spans="1:9">
      <c r="A3424">
        <f>IF(MOD(ROW()-24,COUNTA(tblProducts[Description]))=0,A3423+1,A3423)</f>
        <v>30</v>
      </c>
      <c r="B3424">
        <f>MOD(ROW()-24,COUNTA(tblProducts[Description]))+1</f>
        <v>95</v>
      </c>
      <c r="C3424" t="str">
        <f>_xlfn.XLOOKUP(A3424,tblProducts[Column1],tblProducts[Description])</f>
        <v>ETHOMEEN C/12 UN BULK</v>
      </c>
      <c r="D3424" t="str">
        <f>_xlfn.XLOOKUP(B3424,tblProducts[Column1],tblProducts[Description])</f>
        <v>WITCONOL SN-70 BULK</v>
      </c>
      <c r="E3424" t="s">
        <v>9</v>
      </c>
      <c r="F3424" t="s">
        <v>10</v>
      </c>
      <c r="G3424" t="s">
        <v>7</v>
      </c>
      <c r="H3424" t="s">
        <v>8</v>
      </c>
      <c r="I3424">
        <f t="shared" si="58"/>
        <v>1.5</v>
      </c>
    </row>
    <row r="3425" spans="1:9">
      <c r="A3425">
        <f>IF(MOD(ROW()-24,COUNTA(tblProducts[Description]))=0,A3424+1,A3424)</f>
        <v>30</v>
      </c>
      <c r="B3425">
        <f>MOD(ROW()-24,COUNTA(tblProducts[Description]))+1</f>
        <v>96</v>
      </c>
      <c r="C3425" t="str">
        <f>_xlfn.XLOOKUP(A3425,tblProducts[Column1],tblProducts[Description])</f>
        <v>ETHOMEEN C/12 UN BULK</v>
      </c>
      <c r="D3425" t="str">
        <f>_xlfn.XLOOKUP(B3425,tblProducts[Column1],tblProducts[Description])</f>
        <v>REDICOTE E-47 NPF BULK</v>
      </c>
      <c r="E3425" t="s">
        <v>9</v>
      </c>
      <c r="F3425" t="s">
        <v>12</v>
      </c>
      <c r="G3425" t="s">
        <v>7</v>
      </c>
      <c r="H3425" t="s">
        <v>8</v>
      </c>
      <c r="I3425">
        <f t="shared" si="58"/>
        <v>2</v>
      </c>
    </row>
    <row r="3426" spans="1:9">
      <c r="A3426">
        <f>IF(MOD(ROW()-24,COUNTA(tblProducts[Description]))=0,A3425+1,A3425)</f>
        <v>30</v>
      </c>
      <c r="B3426">
        <f>MOD(ROW()-24,COUNTA(tblProducts[Description]))+1</f>
        <v>97</v>
      </c>
      <c r="C3426" t="str">
        <f>_xlfn.XLOOKUP(A3426,tblProducts[Column1],tblProducts[Description])</f>
        <v>ETHOMEEN C/12 UN BULK</v>
      </c>
      <c r="D3426" t="str">
        <f>_xlfn.XLOOKUP(B3426,tblProducts[Column1],tblProducts[Description])</f>
        <v>EMULPON CO-25 BULK</v>
      </c>
      <c r="E3426" t="s">
        <v>9</v>
      </c>
      <c r="F3426" t="s">
        <v>10</v>
      </c>
      <c r="G3426" t="s">
        <v>9</v>
      </c>
      <c r="H3426" t="s">
        <v>8</v>
      </c>
      <c r="I3426">
        <f t="shared" si="58"/>
        <v>3.5</v>
      </c>
    </row>
    <row r="3427" spans="1:9">
      <c r="A3427">
        <f>IF(MOD(ROW()-24,COUNTA(tblProducts[Description]))=0,A3426+1,A3426)</f>
        <v>30</v>
      </c>
      <c r="B3427">
        <f>MOD(ROW()-24,COUNTA(tblProducts[Description]))+1</f>
        <v>98</v>
      </c>
      <c r="C3427" t="str">
        <f>_xlfn.XLOOKUP(A3427,tblProducts[Column1],tblProducts[Description])</f>
        <v>ETHOMEEN C/12 UN BULK</v>
      </c>
      <c r="D3427" t="str">
        <f>_xlfn.XLOOKUP(B3427,tblProducts[Column1],tblProducts[Description])</f>
        <v>EMULPON CO-30 BULK</v>
      </c>
      <c r="E3427" t="s">
        <v>9</v>
      </c>
      <c r="F3427" t="s">
        <v>12</v>
      </c>
      <c r="G3427" t="s">
        <v>9</v>
      </c>
      <c r="H3427" t="s">
        <v>8</v>
      </c>
      <c r="I3427">
        <f t="shared" si="58"/>
        <v>4</v>
      </c>
    </row>
    <row r="3428" spans="1:9">
      <c r="A3428">
        <f>IF(MOD(ROW()-24,COUNTA(tblProducts[Description]))=0,A3427+1,A3427)</f>
        <v>30</v>
      </c>
      <c r="B3428">
        <f>MOD(ROW()-24,COUNTA(tblProducts[Description]))+1</f>
        <v>99</v>
      </c>
      <c r="C3428" t="str">
        <f>_xlfn.XLOOKUP(A3428,tblProducts[Column1],tblProducts[Description])</f>
        <v>ETHOMEEN C/12 UN BULK</v>
      </c>
      <c r="D3428" t="str">
        <f>_xlfn.XLOOKUP(B3428,tblProducts[Column1],tblProducts[Description])</f>
        <v>EMULPON CO-40 BULK</v>
      </c>
      <c r="E3428" t="s">
        <v>9</v>
      </c>
      <c r="F3428" t="s">
        <v>12</v>
      </c>
      <c r="G3428" t="s">
        <v>7</v>
      </c>
      <c r="H3428" t="s">
        <v>8</v>
      </c>
      <c r="I3428">
        <f t="shared" si="58"/>
        <v>2</v>
      </c>
    </row>
    <row r="3429" spans="1:9">
      <c r="A3429">
        <f>IF(MOD(ROW()-24,COUNTA(tblProducts[Description]))=0,A3428+1,A3428)</f>
        <v>30</v>
      </c>
      <c r="B3429">
        <f>MOD(ROW()-24,COUNTA(tblProducts[Description]))+1</f>
        <v>100</v>
      </c>
      <c r="C3429" t="str">
        <f>_xlfn.XLOOKUP(A3429,tblProducts[Column1],tblProducts[Description])</f>
        <v>ETHOMEEN C/12 UN BULK</v>
      </c>
      <c r="D3429" t="str">
        <f>_xlfn.XLOOKUP(B3429,tblProducts[Column1],tblProducts[Description])</f>
        <v>EMULPON CO-36 BULK</v>
      </c>
      <c r="E3429" t="s">
        <v>9</v>
      </c>
      <c r="F3429" t="s">
        <v>10</v>
      </c>
      <c r="G3429" t="s">
        <v>9</v>
      </c>
      <c r="H3429" t="s">
        <v>8</v>
      </c>
      <c r="I3429">
        <f t="shared" si="58"/>
        <v>3.5</v>
      </c>
    </row>
    <row r="3430" spans="1:9">
      <c r="A3430">
        <f>IF(MOD(ROW()-24,COUNTA(tblProducts[Description]))=0,A3429+1,A3429)</f>
        <v>30</v>
      </c>
      <c r="B3430">
        <f>MOD(ROW()-24,COUNTA(tblProducts[Description]))+1</f>
        <v>101</v>
      </c>
      <c r="C3430" t="str">
        <f>_xlfn.XLOOKUP(A3430,tblProducts[Column1],tblProducts[Description])</f>
        <v>ETHOMEEN C/12 UN BULK</v>
      </c>
      <c r="D3430" t="str">
        <f>_xlfn.XLOOKUP(B3430,tblProducts[Column1],tblProducts[Description])</f>
        <v>REDICOTE E-4819 BULK</v>
      </c>
      <c r="E3430" t="s">
        <v>9</v>
      </c>
      <c r="F3430" t="s">
        <v>10</v>
      </c>
      <c r="G3430" t="s">
        <v>9</v>
      </c>
      <c r="H3430" t="s">
        <v>8</v>
      </c>
      <c r="I3430">
        <f t="shared" si="58"/>
        <v>3.5</v>
      </c>
    </row>
    <row r="3431" spans="1:9">
      <c r="A3431">
        <f>IF(MOD(ROW()-24,COUNTA(tblProducts[Description]))=0,A3430+1,A3430)</f>
        <v>30</v>
      </c>
      <c r="B3431">
        <f>MOD(ROW()-24,COUNTA(tblProducts[Description]))+1</f>
        <v>102</v>
      </c>
      <c r="C3431" t="str">
        <f>_xlfn.XLOOKUP(A3431,tblProducts[Column1],tblProducts[Description])</f>
        <v>ETHOMEEN C/12 UN BULK</v>
      </c>
      <c r="D3431" t="str">
        <f>_xlfn.XLOOKUP(B3431,tblProducts[Column1],tblProducts[Description])</f>
        <v>ETHYLAN 1005 SA  BULK</v>
      </c>
      <c r="E3431" t="s">
        <v>9</v>
      </c>
      <c r="F3431" t="s">
        <v>10</v>
      </c>
      <c r="G3431" t="s">
        <v>9</v>
      </c>
      <c r="H3431" t="s">
        <v>8</v>
      </c>
      <c r="I3431">
        <f t="shared" si="58"/>
        <v>3.5</v>
      </c>
    </row>
    <row r="3432" spans="1:9">
      <c r="A3432">
        <f>IF(MOD(ROW()-24,COUNTA(tblProducts[Description]))=0,A3431+1,A3431)</f>
        <v>30</v>
      </c>
      <c r="B3432">
        <f>MOD(ROW()-24,COUNTA(tblProducts[Description]))+1</f>
        <v>103</v>
      </c>
      <c r="C3432" t="str">
        <f>_xlfn.XLOOKUP(A3432,tblProducts[Column1],tblProducts[Description])</f>
        <v>ETHOMEEN C/12 UN BULK</v>
      </c>
      <c r="D3432" t="str">
        <f>_xlfn.XLOOKUP(B3432,tblProducts[Column1],tblProducts[Description])</f>
        <v>ETHODUOMEEN T/15 BULK</v>
      </c>
      <c r="E3432" t="s">
        <v>9</v>
      </c>
      <c r="F3432" t="s">
        <v>10</v>
      </c>
      <c r="G3432" t="s">
        <v>9</v>
      </c>
      <c r="H3432" t="s">
        <v>8</v>
      </c>
      <c r="I3432">
        <f t="shared" si="58"/>
        <v>3.5</v>
      </c>
    </row>
    <row r="3433" spans="1:9">
      <c r="A3433">
        <f>IF(MOD(ROW()-24,COUNTA(tblProducts[Description]))=0,A3432+1,A3432)</f>
        <v>30</v>
      </c>
      <c r="B3433">
        <f>MOD(ROW()-24,COUNTA(tblProducts[Description]))+1</f>
        <v>104</v>
      </c>
      <c r="C3433" t="str">
        <f>_xlfn.XLOOKUP(A3433,tblProducts[Column1],tblProducts[Description])</f>
        <v>ETHOMEEN C/12 UN BULK</v>
      </c>
      <c r="D3433" t="str">
        <f>_xlfn.XLOOKUP(B3433,tblProducts[Column1],tblProducts[Description])</f>
        <v>C-6442 BULK</v>
      </c>
      <c r="E3433" t="s">
        <v>9</v>
      </c>
      <c r="F3433" t="s">
        <v>10</v>
      </c>
      <c r="G3433" t="s">
        <v>7</v>
      </c>
      <c r="H3433" t="s">
        <v>8</v>
      </c>
      <c r="I3433">
        <f t="shared" si="58"/>
        <v>1.5</v>
      </c>
    </row>
    <row r="3434" spans="1:9">
      <c r="A3434">
        <f>IF(MOD(ROW()-24,COUNTA(tblProducts[Description]))=0,A3433+1,A3433)</f>
        <v>30</v>
      </c>
      <c r="B3434">
        <f>MOD(ROW()-24,COUNTA(tblProducts[Description]))+1</f>
        <v>105</v>
      </c>
      <c r="C3434" t="str">
        <f>_xlfn.XLOOKUP(A3434,tblProducts[Column1],tblProducts[Description])</f>
        <v>ETHOMEEN C/12 UN BULK</v>
      </c>
      <c r="D3434" t="str">
        <f>_xlfn.XLOOKUP(B3434,tblProducts[Column1],tblProducts[Description])</f>
        <v>ETHODUOMEEN T/25  BULK</v>
      </c>
      <c r="E3434" t="s">
        <v>9</v>
      </c>
      <c r="F3434" t="s">
        <v>10</v>
      </c>
      <c r="G3434" t="s">
        <v>7</v>
      </c>
      <c r="H3434" t="s">
        <v>8</v>
      </c>
      <c r="I3434">
        <f t="shared" si="58"/>
        <v>1.5</v>
      </c>
    </row>
    <row r="3435" spans="1:9">
      <c r="A3435">
        <f>IF(MOD(ROW()-24,COUNTA(tblProducts[Description]))=0,A3434+1,A3434)</f>
        <v>30</v>
      </c>
      <c r="B3435">
        <f>MOD(ROW()-24,COUNTA(tblProducts[Description]))+1</f>
        <v>106</v>
      </c>
      <c r="C3435" t="str">
        <f>_xlfn.XLOOKUP(A3435,tblProducts[Column1],tblProducts[Description])</f>
        <v>ETHOMEEN C/12 UN BULK</v>
      </c>
      <c r="D3435" t="str">
        <f>_xlfn.XLOOKUP(B3435,tblProducts[Column1],tblProducts[Description])</f>
        <v>WITCONOL PD-2000 BULK</v>
      </c>
      <c r="E3435" t="s">
        <v>9</v>
      </c>
      <c r="F3435" t="s">
        <v>10</v>
      </c>
      <c r="G3435" t="s">
        <v>7</v>
      </c>
      <c r="H3435" t="s">
        <v>8</v>
      </c>
      <c r="I3435">
        <f t="shared" si="58"/>
        <v>1.5</v>
      </c>
    </row>
    <row r="3436" spans="1:9">
      <c r="A3436">
        <f>IF(MOD(ROW()-24,COUNTA(tblProducts[Description]))=0,A3435+1,A3435)</f>
        <v>30</v>
      </c>
      <c r="B3436">
        <f>MOD(ROW()-24,COUNTA(tblProducts[Description]))+1</f>
        <v>107</v>
      </c>
      <c r="C3436" t="str">
        <f>_xlfn.XLOOKUP(A3436,tblProducts[Column1],tblProducts[Description])</f>
        <v>ETHOMEEN C/12 UN BULK</v>
      </c>
      <c r="D3436" t="str">
        <f>_xlfn.XLOOKUP(B3436,tblProducts[Column1],tblProducts[Description])</f>
        <v>BEROL 347 BULK</v>
      </c>
      <c r="E3436" t="s">
        <v>9</v>
      </c>
      <c r="F3436" t="s">
        <v>10</v>
      </c>
      <c r="G3436" t="s">
        <v>9</v>
      </c>
      <c r="H3436" t="s">
        <v>8</v>
      </c>
      <c r="I3436">
        <f t="shared" si="58"/>
        <v>3.5</v>
      </c>
    </row>
    <row r="3437" spans="1:9">
      <c r="A3437">
        <f>IF(MOD(ROW()-24,COUNTA(tblProducts[Description]))=0,A3436+1,A3436)</f>
        <v>30</v>
      </c>
      <c r="B3437">
        <f>MOD(ROW()-24,COUNTA(tblProducts[Description]))+1</f>
        <v>108</v>
      </c>
      <c r="C3437" t="str">
        <f>_xlfn.XLOOKUP(A3437,tblProducts[Column1],tblProducts[Description])</f>
        <v>ETHOMEEN C/12 UN BULK</v>
      </c>
      <c r="D3437" t="str">
        <f>_xlfn.XLOOKUP(B3437,tblProducts[Column1],tblProducts[Description])</f>
        <v>ETHYLAN PT-3000 BULK</v>
      </c>
      <c r="E3437" t="s">
        <v>9</v>
      </c>
      <c r="F3437" t="s">
        <v>12</v>
      </c>
      <c r="G3437" t="s">
        <v>9</v>
      </c>
      <c r="H3437" t="s">
        <v>8</v>
      </c>
      <c r="I3437">
        <f t="shared" si="58"/>
        <v>4</v>
      </c>
    </row>
    <row r="3438" spans="1:9">
      <c r="A3438">
        <f>IF(MOD(ROW()-24,COUNTA(tblProducts[Description]))=0,A3437+1,A3437)</f>
        <v>30</v>
      </c>
      <c r="B3438">
        <f>MOD(ROW()-24,COUNTA(tblProducts[Description]))+1</f>
        <v>109</v>
      </c>
      <c r="C3438" t="str">
        <f>_xlfn.XLOOKUP(A3438,tblProducts[Column1],tblProducts[Description])</f>
        <v>ETHOMEEN C/12 UN BULK</v>
      </c>
      <c r="D3438" t="str">
        <f>_xlfn.XLOOKUP(B3438,tblProducts[Column1],tblProducts[Description])</f>
        <v>ETHYLAN HB4/BULK</v>
      </c>
      <c r="E3438" t="s">
        <v>9</v>
      </c>
      <c r="F3438" t="s">
        <v>12</v>
      </c>
      <c r="G3438" t="s">
        <v>9</v>
      </c>
      <c r="H3438" t="s">
        <v>8</v>
      </c>
      <c r="I3438">
        <f t="shared" si="58"/>
        <v>4</v>
      </c>
    </row>
    <row r="3439" spans="1:9">
      <c r="A3439">
        <f>IF(MOD(ROW()-24,COUNTA(tblProducts[Description]))=0,A3438+1,A3438)</f>
        <v>30</v>
      </c>
      <c r="B3439">
        <f>MOD(ROW()-24,COUNTA(tblProducts[Description]))+1</f>
        <v>110</v>
      </c>
      <c r="C3439" t="str">
        <f>_xlfn.XLOOKUP(A3439,tblProducts[Column1],tblProducts[Description])</f>
        <v>ETHOMEEN C/12 UN BULK</v>
      </c>
      <c r="D3439" t="str">
        <f>_xlfn.XLOOKUP(B3439,tblProducts[Column1],tblProducts[Description])</f>
        <v>ADSEE AB 600 BULK</v>
      </c>
      <c r="E3439" t="s">
        <v>9</v>
      </c>
      <c r="F3439" t="s">
        <v>10</v>
      </c>
      <c r="G3439" t="s">
        <v>7</v>
      </c>
      <c r="H3439" t="s">
        <v>8</v>
      </c>
      <c r="I3439">
        <f t="shared" si="58"/>
        <v>1.5</v>
      </c>
    </row>
    <row r="3440" spans="1:9">
      <c r="A3440">
        <f>IF(MOD(ROW()-24,COUNTA(tblProducts[Description]))=0,A3439+1,A3439)</f>
        <v>30</v>
      </c>
      <c r="B3440">
        <f>MOD(ROW()-24,COUNTA(tblProducts[Description]))+1</f>
        <v>111</v>
      </c>
      <c r="C3440" t="str">
        <f>_xlfn.XLOOKUP(A3440,tblProducts[Column1],tblProducts[Description])</f>
        <v>ETHOMEEN C/12 UN BULK</v>
      </c>
      <c r="D3440" t="str">
        <f>_xlfn.XLOOKUP(B3440,tblProducts[Column1],tblProducts[Description])</f>
        <v>WITCONOL PT-320  BULK</v>
      </c>
      <c r="E3440" t="s">
        <v>9</v>
      </c>
      <c r="F3440" t="s">
        <v>10</v>
      </c>
      <c r="G3440" t="s">
        <v>7</v>
      </c>
      <c r="H3440" t="s">
        <v>8</v>
      </c>
      <c r="I3440">
        <f t="shared" si="58"/>
        <v>1.5</v>
      </c>
    </row>
    <row r="3441" spans="1:9">
      <c r="A3441">
        <f>IF(MOD(ROW()-24,COUNTA(tblProducts[Description]))=0,A3440+1,A3440)</f>
        <v>30</v>
      </c>
      <c r="B3441">
        <f>MOD(ROW()-24,COUNTA(tblProducts[Description]))+1</f>
        <v>112</v>
      </c>
      <c r="C3441" t="str">
        <f>_xlfn.XLOOKUP(A3441,tblProducts[Column1],tblProducts[Description])</f>
        <v>ETHOMEEN C/12 UN BULK</v>
      </c>
      <c r="D3441" t="str">
        <f>_xlfn.XLOOKUP(B3441,tblProducts[Column1],tblProducts[Description])</f>
        <v>ETHYLAN DA-3 BULK</v>
      </c>
      <c r="E3441" t="s">
        <v>9</v>
      </c>
      <c r="F3441" t="s">
        <v>10</v>
      </c>
      <c r="G3441" t="s">
        <v>7</v>
      </c>
      <c r="H3441" t="s">
        <v>8</v>
      </c>
      <c r="I3441">
        <f t="shared" si="58"/>
        <v>1.5</v>
      </c>
    </row>
    <row r="3442" spans="1:9">
      <c r="A3442">
        <f>IF(MOD(ROW()-24,COUNTA(tblProducts[Description]))=0,A3441+1,A3441)</f>
        <v>30</v>
      </c>
      <c r="B3442">
        <f>MOD(ROW()-24,COUNTA(tblProducts[Description]))+1</f>
        <v>113</v>
      </c>
      <c r="C3442" t="str">
        <f>_xlfn.XLOOKUP(A3442,tblProducts[Column1],tblProducts[Description])</f>
        <v>ETHOMEEN C/12 UN BULK</v>
      </c>
      <c r="D3442" t="str">
        <f>_xlfn.XLOOKUP(B3442,tblProducts[Column1],tblProducts[Description])</f>
        <v>ETHOMEEN O/12 BULK</v>
      </c>
      <c r="E3442" t="s">
        <v>9</v>
      </c>
      <c r="F3442" t="s">
        <v>12</v>
      </c>
      <c r="G3442" t="s">
        <v>9</v>
      </c>
      <c r="H3442" t="s">
        <v>8</v>
      </c>
      <c r="I3442">
        <f t="shared" si="58"/>
        <v>4</v>
      </c>
    </row>
    <row r="3443" spans="1:9">
      <c r="A3443">
        <f>IF(MOD(ROW()-24,COUNTA(tblProducts[Description]))=0,A3442+1,A3442)</f>
        <v>30</v>
      </c>
      <c r="B3443">
        <f>MOD(ROW()-24,COUNTA(tblProducts[Description]))+1</f>
        <v>114</v>
      </c>
      <c r="C3443" t="str">
        <f>_xlfn.XLOOKUP(A3443,tblProducts[Column1],tblProducts[Description])</f>
        <v>ETHOMEEN C/12 UN BULK</v>
      </c>
      <c r="D3443" t="str">
        <f>_xlfn.XLOOKUP(B3443,tblProducts[Column1],tblProducts[Description])</f>
        <v>WITCONOL PT-1000 BULK</v>
      </c>
      <c r="E3443" t="s">
        <v>9</v>
      </c>
      <c r="F3443" t="s">
        <v>10</v>
      </c>
      <c r="G3443" t="s">
        <v>7</v>
      </c>
      <c r="H3443" t="s">
        <v>8</v>
      </c>
      <c r="I3443">
        <f t="shared" si="58"/>
        <v>1.5</v>
      </c>
    </row>
    <row r="3444" spans="1:9">
      <c r="A3444">
        <f>IF(MOD(ROW()-24,COUNTA(tblProducts[Description]))=0,A3443+1,A3443)</f>
        <v>31</v>
      </c>
      <c r="B3444">
        <f>MOD(ROW()-24,COUNTA(tblProducts[Description]))+1</f>
        <v>1</v>
      </c>
      <c r="C3444" t="str">
        <f>_xlfn.XLOOKUP(A3444,tblProducts[Column1],tblProducts[Description])</f>
        <v>ETHOMEEN C/15 BULK</v>
      </c>
      <c r="D3444" t="str">
        <f>_xlfn.XLOOKUP(B3444,tblProducts[Column1],tblProducts[Description])</f>
        <v>ADSEE 4130 BULK</v>
      </c>
      <c r="E3444" t="s">
        <v>9</v>
      </c>
      <c r="F3444" t="s">
        <v>10</v>
      </c>
      <c r="G3444" t="s">
        <v>7</v>
      </c>
      <c r="H3444" t="s">
        <v>8</v>
      </c>
      <c r="I3444">
        <f t="shared" si="58"/>
        <v>1.5</v>
      </c>
    </row>
    <row r="3445" spans="1:9">
      <c r="A3445">
        <f>IF(MOD(ROW()-24,COUNTA(tblProducts[Description]))=0,A3444+1,A3444)</f>
        <v>31</v>
      </c>
      <c r="B3445">
        <f>MOD(ROW()-24,COUNTA(tblProducts[Description]))+1</f>
        <v>2</v>
      </c>
      <c r="C3445" t="str">
        <f>_xlfn.XLOOKUP(A3445,tblProducts[Column1],tblProducts[Description])</f>
        <v>ETHOMEEN C/15 BULK</v>
      </c>
      <c r="D3445" t="str">
        <f>_xlfn.XLOOKUP(B3445,tblProducts[Column1],tblProducts[Description])</f>
        <v>ARMOSTAT 300 BULK</v>
      </c>
      <c r="E3445" t="s">
        <v>9</v>
      </c>
      <c r="F3445" t="s">
        <v>10</v>
      </c>
      <c r="G3445" t="s">
        <v>7</v>
      </c>
      <c r="H3445" t="s">
        <v>8</v>
      </c>
      <c r="I3445">
        <f t="shared" si="58"/>
        <v>1.5</v>
      </c>
    </row>
    <row r="3446" spans="1:9">
      <c r="A3446">
        <f>IF(MOD(ROW()-24,COUNTA(tblProducts[Description]))=0,A3445+1,A3445)</f>
        <v>31</v>
      </c>
      <c r="B3446">
        <f>MOD(ROW()-24,COUNTA(tblProducts[Description]))+1</f>
        <v>3</v>
      </c>
      <c r="C3446" t="str">
        <f>_xlfn.XLOOKUP(A3446,tblProducts[Column1],tblProducts[Description])</f>
        <v>ETHOMEEN C/15 BULK</v>
      </c>
      <c r="D3446" t="str">
        <f>_xlfn.XLOOKUP(B3446,tblProducts[Column1],tblProducts[Description])</f>
        <v>ARMOSTAT 400 BULK</v>
      </c>
      <c r="E3446" t="s">
        <v>9</v>
      </c>
      <c r="F3446" t="s">
        <v>10</v>
      </c>
      <c r="G3446" t="s">
        <v>7</v>
      </c>
      <c r="H3446" t="s">
        <v>8</v>
      </c>
      <c r="I3446">
        <f t="shared" si="58"/>
        <v>1.5</v>
      </c>
    </row>
    <row r="3447" spans="1:9">
      <c r="A3447">
        <f>IF(MOD(ROW()-24,COUNTA(tblProducts[Description]))=0,A3446+1,A3446)</f>
        <v>31</v>
      </c>
      <c r="B3447">
        <f>MOD(ROW()-24,COUNTA(tblProducts[Description]))+1</f>
        <v>4</v>
      </c>
      <c r="C3447" t="str">
        <f>_xlfn.XLOOKUP(A3447,tblProducts[Column1],tblProducts[Description])</f>
        <v>ETHOMEEN C/15 BULK</v>
      </c>
      <c r="D3447" t="str">
        <f>_xlfn.XLOOKUP(B3447,tblProducts[Column1],tblProducts[Description])</f>
        <v>ARMOSTAT 410 LM BULK</v>
      </c>
      <c r="E3447" t="s">
        <v>9</v>
      </c>
      <c r="F3447" t="s">
        <v>10</v>
      </c>
      <c r="G3447" t="s">
        <v>7</v>
      </c>
      <c r="H3447" t="s">
        <v>8</v>
      </c>
      <c r="I3447">
        <f t="shared" si="58"/>
        <v>1.5</v>
      </c>
    </row>
    <row r="3448" spans="1:9">
      <c r="A3448">
        <f>IF(MOD(ROW()-24,COUNTA(tblProducts[Description]))=0,A3447+1,A3447)</f>
        <v>31</v>
      </c>
      <c r="B3448">
        <f>MOD(ROW()-24,COUNTA(tblProducts[Description]))+1</f>
        <v>5</v>
      </c>
      <c r="C3448" t="str">
        <f>_xlfn.XLOOKUP(A3448,tblProducts[Column1],tblProducts[Description])</f>
        <v>ETHOMEEN C/15 BULK</v>
      </c>
      <c r="D3448" t="str">
        <f>_xlfn.XLOOKUP(B3448,tblProducts[Column1],tblProducts[Description])</f>
        <v>ARMUL HE 5070 BULK</v>
      </c>
      <c r="E3448" t="s">
        <v>9</v>
      </c>
      <c r="F3448" t="s">
        <v>10</v>
      </c>
      <c r="G3448" t="s">
        <v>7</v>
      </c>
      <c r="H3448" t="s">
        <v>8</v>
      </c>
      <c r="I3448">
        <f t="shared" si="58"/>
        <v>1.5</v>
      </c>
    </row>
    <row r="3449" spans="1:9">
      <c r="A3449">
        <f>IF(MOD(ROW()-24,COUNTA(tblProducts[Description]))=0,A3448+1,A3448)</f>
        <v>31</v>
      </c>
      <c r="B3449">
        <f>MOD(ROW()-24,COUNTA(tblProducts[Description]))+1</f>
        <v>6</v>
      </c>
      <c r="C3449" t="str">
        <f>_xlfn.XLOOKUP(A3449,tblProducts[Column1],tblProducts[Description])</f>
        <v>ETHOMEEN C/15 BULK</v>
      </c>
      <c r="D3449" t="str">
        <f>_xlfn.XLOOKUP(B3449,tblProducts[Column1],tblProducts[Description])</f>
        <v>BEROL 260 BULK</v>
      </c>
      <c r="E3449" t="s">
        <v>9</v>
      </c>
      <c r="F3449" t="s">
        <v>10</v>
      </c>
      <c r="G3449" t="s">
        <v>7</v>
      </c>
      <c r="H3449" t="s">
        <v>8</v>
      </c>
      <c r="I3449">
        <f t="shared" si="58"/>
        <v>1.5</v>
      </c>
    </row>
    <row r="3450" spans="1:9">
      <c r="A3450">
        <f>IF(MOD(ROW()-24,COUNTA(tblProducts[Description]))=0,A3449+1,A3449)</f>
        <v>31</v>
      </c>
      <c r="B3450">
        <f>MOD(ROW()-24,COUNTA(tblProducts[Description]))+1</f>
        <v>7</v>
      </c>
      <c r="C3450" t="str">
        <f>_xlfn.XLOOKUP(A3450,tblProducts[Column1],tblProducts[Description])</f>
        <v>ETHOMEEN C/15 BULK</v>
      </c>
      <c r="D3450" t="str">
        <f>_xlfn.XLOOKUP(B3450,tblProducts[Column1],tblProducts[Description])</f>
        <v>BEROL 266 BULK</v>
      </c>
      <c r="E3450" t="s">
        <v>9</v>
      </c>
      <c r="F3450" t="s">
        <v>10</v>
      </c>
      <c r="G3450" t="s">
        <v>7</v>
      </c>
      <c r="H3450" t="s">
        <v>8</v>
      </c>
      <c r="I3450">
        <f t="shared" si="58"/>
        <v>1.5</v>
      </c>
    </row>
    <row r="3451" spans="1:9">
      <c r="A3451">
        <f>IF(MOD(ROW()-24,COUNTA(tblProducts[Description]))=0,A3450+1,A3450)</f>
        <v>31</v>
      </c>
      <c r="B3451">
        <f>MOD(ROW()-24,COUNTA(tblProducts[Description]))+1</f>
        <v>8</v>
      </c>
      <c r="C3451" t="str">
        <f>_xlfn.XLOOKUP(A3451,tblProducts[Column1],tblProducts[Description])</f>
        <v>ETHOMEEN C/15 BULK</v>
      </c>
      <c r="D3451" t="str">
        <f>_xlfn.XLOOKUP(B3451,tblProducts[Column1],tblProducts[Description])</f>
        <v>BEROL 266V BULK</v>
      </c>
      <c r="E3451" t="s">
        <v>9</v>
      </c>
      <c r="F3451" t="s">
        <v>10</v>
      </c>
      <c r="G3451" t="s">
        <v>7</v>
      </c>
      <c r="H3451" t="s">
        <v>8</v>
      </c>
      <c r="I3451">
        <f t="shared" si="58"/>
        <v>1.5</v>
      </c>
    </row>
    <row r="3452" spans="1:9">
      <c r="A3452">
        <f>IF(MOD(ROW()-24,COUNTA(tblProducts[Description]))=0,A3451+1,A3451)</f>
        <v>31</v>
      </c>
      <c r="B3452">
        <f>MOD(ROW()-24,COUNTA(tblProducts[Description]))+1</f>
        <v>9</v>
      </c>
      <c r="C3452" t="str">
        <f>_xlfn.XLOOKUP(A3452,tblProducts[Column1],tblProducts[Description])</f>
        <v>ETHOMEEN C/15 BULK</v>
      </c>
      <c r="D3452" t="str">
        <f>_xlfn.XLOOKUP(B3452,tblProducts[Column1],tblProducts[Description])</f>
        <v>BEROL 467 BULK</v>
      </c>
      <c r="E3452" t="s">
        <v>9</v>
      </c>
      <c r="F3452" t="s">
        <v>10</v>
      </c>
      <c r="G3452" t="s">
        <v>7</v>
      </c>
      <c r="H3452" t="s">
        <v>8</v>
      </c>
      <c r="I3452">
        <f t="shared" si="58"/>
        <v>1.5</v>
      </c>
    </row>
    <row r="3453" spans="1:9">
      <c r="A3453">
        <f>IF(MOD(ROW()-24,COUNTA(tblProducts[Description]))=0,A3452+1,A3452)</f>
        <v>31</v>
      </c>
      <c r="B3453">
        <f>MOD(ROW()-24,COUNTA(tblProducts[Description]))+1</f>
        <v>10</v>
      </c>
      <c r="C3453" t="str">
        <f>_xlfn.XLOOKUP(A3453,tblProducts[Column1],tblProducts[Description])</f>
        <v>ETHOMEEN C/15 BULK</v>
      </c>
      <c r="D3453" t="str">
        <f>_xlfn.XLOOKUP(B3453,tblProducts[Column1],tblProducts[Description])</f>
        <v>BEROL OX 91-6 BULK</v>
      </c>
      <c r="E3453" t="s">
        <v>9</v>
      </c>
      <c r="F3453" t="s">
        <v>12</v>
      </c>
      <c r="G3453" t="s">
        <v>7</v>
      </c>
      <c r="H3453" t="s">
        <v>8</v>
      </c>
      <c r="I3453">
        <f t="shared" si="58"/>
        <v>2</v>
      </c>
    </row>
    <row r="3454" spans="1:9">
      <c r="A3454">
        <f>IF(MOD(ROW()-24,COUNTA(tblProducts[Description]))=0,A3453+1,A3453)</f>
        <v>31</v>
      </c>
      <c r="B3454">
        <f>MOD(ROW()-24,COUNTA(tblProducts[Description]))+1</f>
        <v>11</v>
      </c>
      <c r="C3454" t="str">
        <f>_xlfn.XLOOKUP(A3454,tblProducts[Column1],tblProducts[Description])</f>
        <v>ETHOMEEN C/15 BULK</v>
      </c>
      <c r="D3454" t="str">
        <f>_xlfn.XLOOKUP(B3454,tblProducts[Column1],tblProducts[Description])</f>
        <v>C-5635 BULK</v>
      </c>
      <c r="E3454" t="s">
        <v>9</v>
      </c>
      <c r="F3454" t="s">
        <v>12</v>
      </c>
      <c r="G3454" t="s">
        <v>7</v>
      </c>
      <c r="H3454" t="s">
        <v>8</v>
      </c>
      <c r="I3454">
        <f t="shared" si="58"/>
        <v>2</v>
      </c>
    </row>
    <row r="3455" spans="1:9">
      <c r="A3455">
        <f>IF(MOD(ROW()-24,COUNTA(tblProducts[Description]))=0,A3454+1,A3454)</f>
        <v>31</v>
      </c>
      <c r="B3455">
        <f>MOD(ROW()-24,COUNTA(tblProducts[Description]))+1</f>
        <v>12</v>
      </c>
      <c r="C3455" t="str">
        <f>_xlfn.XLOOKUP(A3455,tblProducts[Column1],tblProducts[Description])</f>
        <v>ETHOMEEN C/15 BULK</v>
      </c>
      <c r="D3455" t="str">
        <f>_xlfn.XLOOKUP(B3455,tblProducts[Column1],tblProducts[Description])</f>
        <v>C-6290 BULK</v>
      </c>
      <c r="E3455" t="s">
        <v>9</v>
      </c>
      <c r="F3455" t="s">
        <v>12</v>
      </c>
      <c r="G3455" t="s">
        <v>7</v>
      </c>
      <c r="H3455" t="s">
        <v>8</v>
      </c>
      <c r="I3455">
        <f t="shared" si="58"/>
        <v>2</v>
      </c>
    </row>
    <row r="3456" spans="1:9">
      <c r="A3456">
        <f>IF(MOD(ROW()-24,COUNTA(tblProducts[Description]))=0,A3455+1,A3455)</f>
        <v>31</v>
      </c>
      <c r="B3456">
        <f>MOD(ROW()-24,COUNTA(tblProducts[Description]))+1</f>
        <v>13</v>
      </c>
      <c r="C3456" t="str">
        <f>_xlfn.XLOOKUP(A3456,tblProducts[Column1],tblProducts[Description])</f>
        <v>ETHOMEEN C/15 BULK</v>
      </c>
      <c r="D3456" t="str">
        <f>_xlfn.XLOOKUP(B3456,tblProducts[Column1],tblProducts[Description])</f>
        <v>C-6385 BULK</v>
      </c>
      <c r="E3456" t="s">
        <v>9</v>
      </c>
      <c r="F3456" t="s">
        <v>12</v>
      </c>
      <c r="G3456" t="s">
        <v>7</v>
      </c>
      <c r="H3456" t="s">
        <v>8</v>
      </c>
      <c r="I3456">
        <f t="shared" si="58"/>
        <v>2</v>
      </c>
    </row>
    <row r="3457" spans="1:9">
      <c r="A3457">
        <f>IF(MOD(ROW()-24,COUNTA(tblProducts[Description]))=0,A3456+1,A3456)</f>
        <v>31</v>
      </c>
      <c r="B3457">
        <f>MOD(ROW()-24,COUNTA(tblProducts[Description]))+1</f>
        <v>14</v>
      </c>
      <c r="C3457" t="str">
        <f>_xlfn.XLOOKUP(A3457,tblProducts[Column1],tblProducts[Description])</f>
        <v>ETHOMEEN C/15 BULK</v>
      </c>
      <c r="D3457" t="str">
        <f>_xlfn.XLOOKUP(B3457,tblProducts[Column1],tblProducts[Description])</f>
        <v>C-6427 BULK</v>
      </c>
      <c r="E3457" t="s">
        <v>9</v>
      </c>
      <c r="F3457" t="s">
        <v>12</v>
      </c>
      <c r="G3457" t="s">
        <v>7</v>
      </c>
      <c r="H3457" t="s">
        <v>8</v>
      </c>
      <c r="I3457">
        <f t="shared" si="58"/>
        <v>2</v>
      </c>
    </row>
    <row r="3458" spans="1:9">
      <c r="A3458">
        <f>IF(MOD(ROW()-24,COUNTA(tblProducts[Description]))=0,A3457+1,A3457)</f>
        <v>31</v>
      </c>
      <c r="B3458">
        <f>MOD(ROW()-24,COUNTA(tblProducts[Description]))+1</f>
        <v>15</v>
      </c>
      <c r="C3458" t="str">
        <f>_xlfn.XLOOKUP(A3458,tblProducts[Column1],tblProducts[Description])</f>
        <v>ETHOMEEN C/15 BULK</v>
      </c>
      <c r="D3458" t="str">
        <f>_xlfn.XLOOKUP(B3458,tblProducts[Column1],tblProducts[Description])</f>
        <v>EMULPON CO-200 BULK</v>
      </c>
      <c r="E3458" t="s">
        <v>9</v>
      </c>
      <c r="F3458" t="s">
        <v>12</v>
      </c>
      <c r="G3458" t="s">
        <v>7</v>
      </c>
      <c r="H3458" t="s">
        <v>8</v>
      </c>
      <c r="I3458">
        <f t="shared" si="58"/>
        <v>2</v>
      </c>
    </row>
    <row r="3459" spans="1:9">
      <c r="A3459">
        <f>IF(MOD(ROW()-24,COUNTA(tblProducts[Description]))=0,A3458+1,A3458)</f>
        <v>31</v>
      </c>
      <c r="B3459">
        <f>MOD(ROW()-24,COUNTA(tblProducts[Description]))+1</f>
        <v>16</v>
      </c>
      <c r="C3459" t="str">
        <f>_xlfn.XLOOKUP(A3459,tblProducts[Column1],tblProducts[Description])</f>
        <v>ETHOMEEN C/15 BULK</v>
      </c>
      <c r="D3459" t="str">
        <f>_xlfn.XLOOKUP(B3459,tblProducts[Column1],tblProducts[Description])</f>
        <v>EMULPON CO-360 BULK</v>
      </c>
      <c r="E3459" t="s">
        <v>9</v>
      </c>
      <c r="F3459" t="s">
        <v>12</v>
      </c>
      <c r="G3459" t="s">
        <v>7</v>
      </c>
      <c r="H3459" t="s">
        <v>8</v>
      </c>
      <c r="I3459">
        <f t="shared" si="58"/>
        <v>2</v>
      </c>
    </row>
    <row r="3460" spans="1:9">
      <c r="A3460">
        <f>IF(MOD(ROW()-24,COUNTA(tblProducts[Description]))=0,A3459+1,A3459)</f>
        <v>31</v>
      </c>
      <c r="B3460">
        <f>MOD(ROW()-24,COUNTA(tblProducts[Description]))+1</f>
        <v>17</v>
      </c>
      <c r="C3460" t="str">
        <f>_xlfn.XLOOKUP(A3460,tblProducts[Column1],tblProducts[Description])</f>
        <v>ETHOMEEN C/15 BULK</v>
      </c>
      <c r="D3460" t="str">
        <f>_xlfn.XLOOKUP(B3460,tblProducts[Column1],tblProducts[Description])</f>
        <v>EMULPON CO-550 BULK</v>
      </c>
      <c r="E3460" t="s">
        <v>9</v>
      </c>
      <c r="F3460" t="s">
        <v>12</v>
      </c>
      <c r="G3460" t="s">
        <v>7</v>
      </c>
      <c r="H3460" t="s">
        <v>8</v>
      </c>
      <c r="I3460">
        <f t="shared" si="58"/>
        <v>2</v>
      </c>
    </row>
    <row r="3461" spans="1:9">
      <c r="A3461">
        <f>IF(MOD(ROW()-24,COUNTA(tblProducts[Description]))=0,A3460+1,A3460)</f>
        <v>31</v>
      </c>
      <c r="B3461">
        <f>MOD(ROW()-24,COUNTA(tblProducts[Description]))+1</f>
        <v>18</v>
      </c>
      <c r="C3461" t="str">
        <f>_xlfn.XLOOKUP(A3461,tblProducts[Column1],tblProducts[Description])</f>
        <v>ETHOMEEN C/15 BULK</v>
      </c>
      <c r="D3461" t="str">
        <f>_xlfn.XLOOKUP(B3461,tblProducts[Column1],tblProducts[Description])</f>
        <v>ETHODUOMEEN HT/13 BULK</v>
      </c>
      <c r="E3461" t="s">
        <v>9</v>
      </c>
      <c r="F3461" t="s">
        <v>12</v>
      </c>
      <c r="G3461" t="s">
        <v>7</v>
      </c>
      <c r="H3461" t="s">
        <v>8</v>
      </c>
      <c r="I3461">
        <f t="shared" si="58"/>
        <v>2</v>
      </c>
    </row>
    <row r="3462" spans="1:9">
      <c r="A3462">
        <f>IF(MOD(ROW()-24,COUNTA(tblProducts[Description]))=0,A3461+1,A3461)</f>
        <v>31</v>
      </c>
      <c r="B3462">
        <f>MOD(ROW()-24,COUNTA(tblProducts[Description]))+1</f>
        <v>19</v>
      </c>
      <c r="C3462" t="str">
        <f>_xlfn.XLOOKUP(A3462,tblProducts[Column1],tblProducts[Description])</f>
        <v>ETHOMEEN C/15 BULK</v>
      </c>
      <c r="D3462" t="str">
        <f>_xlfn.XLOOKUP(B3462,tblProducts[Column1],tblProducts[Description])</f>
        <v>ETHODUOMEEN T/13 BULK</v>
      </c>
      <c r="E3462" t="s">
        <v>9</v>
      </c>
      <c r="F3462" t="s">
        <v>12</v>
      </c>
      <c r="G3462" t="s">
        <v>7</v>
      </c>
      <c r="H3462" t="s">
        <v>8</v>
      </c>
      <c r="I3462">
        <f t="shared" si="58"/>
        <v>2</v>
      </c>
    </row>
    <row r="3463" spans="1:9">
      <c r="A3463">
        <f>IF(MOD(ROW()-24,COUNTA(tblProducts[Description]))=0,A3462+1,A3462)</f>
        <v>31</v>
      </c>
      <c r="B3463">
        <f>MOD(ROW()-24,COUNTA(tblProducts[Description]))+1</f>
        <v>20</v>
      </c>
      <c r="C3463" t="str">
        <f>_xlfn.XLOOKUP(A3463,tblProducts[Column1],tblProducts[Description])</f>
        <v>ETHOMEEN C/15 BULK</v>
      </c>
      <c r="D3463" t="str">
        <f>_xlfn.XLOOKUP(B3463,tblProducts[Column1],tblProducts[Description])</f>
        <v>ETHODUOMEEN T/13N BULK</v>
      </c>
      <c r="E3463" t="s">
        <v>9</v>
      </c>
      <c r="F3463" t="s">
        <v>12</v>
      </c>
      <c r="G3463" t="s">
        <v>7</v>
      </c>
      <c r="H3463" t="s">
        <v>8</v>
      </c>
      <c r="I3463">
        <f t="shared" si="58"/>
        <v>2</v>
      </c>
    </row>
    <row r="3464" spans="1:9">
      <c r="A3464">
        <f>IF(MOD(ROW()-24,COUNTA(tblProducts[Description]))=0,A3463+1,A3463)</f>
        <v>31</v>
      </c>
      <c r="B3464">
        <f>MOD(ROW()-24,COUNTA(tblProducts[Description]))+1</f>
        <v>21</v>
      </c>
      <c r="C3464" t="str">
        <f>_xlfn.XLOOKUP(A3464,tblProducts[Column1],tblProducts[Description])</f>
        <v>ETHOMEEN C/15 BULK</v>
      </c>
      <c r="D3464" t="str">
        <f>_xlfn.XLOOKUP(B3464,tblProducts[Column1],tblProducts[Description])</f>
        <v>ETHODUOMEEN T/20 BULK</v>
      </c>
      <c r="E3464" t="s">
        <v>9</v>
      </c>
      <c r="F3464" t="s">
        <v>12</v>
      </c>
      <c r="G3464" t="s">
        <v>7</v>
      </c>
      <c r="H3464" t="s">
        <v>8</v>
      </c>
      <c r="I3464">
        <f t="shared" si="58"/>
        <v>2</v>
      </c>
    </row>
    <row r="3465" spans="1:9">
      <c r="A3465">
        <f>IF(MOD(ROW()-24,COUNTA(tblProducts[Description]))=0,A3464+1,A3464)</f>
        <v>31</v>
      </c>
      <c r="B3465">
        <f>MOD(ROW()-24,COUNTA(tblProducts[Description]))+1</f>
        <v>22</v>
      </c>
      <c r="C3465" t="str">
        <f>_xlfn.XLOOKUP(A3465,tblProducts[Column1],tblProducts[Description])</f>
        <v>ETHOMEEN C/15 BULK</v>
      </c>
      <c r="D3465" t="str">
        <f>_xlfn.XLOOKUP(B3465,tblProducts[Column1],tblProducts[Description])</f>
        <v>ETHODUOMEEN T/25 BULK</v>
      </c>
      <c r="E3465" t="s">
        <v>9</v>
      </c>
      <c r="F3465" t="s">
        <v>12</v>
      </c>
      <c r="G3465" t="s">
        <v>9</v>
      </c>
      <c r="H3465" t="s">
        <v>8</v>
      </c>
      <c r="I3465">
        <f t="shared" si="58"/>
        <v>4</v>
      </c>
    </row>
    <row r="3466" spans="1:9">
      <c r="A3466">
        <f>IF(MOD(ROW()-24,COUNTA(tblProducts[Description]))=0,A3465+1,A3465)</f>
        <v>31</v>
      </c>
      <c r="B3466">
        <f>MOD(ROW()-24,COUNTA(tblProducts[Description]))+1</f>
        <v>23</v>
      </c>
      <c r="C3466" t="str">
        <f>_xlfn.XLOOKUP(A3466,tblProducts[Column1],tblProducts[Description])</f>
        <v>ETHOMEEN C/15 BULK</v>
      </c>
      <c r="D3466" t="str">
        <f>_xlfn.XLOOKUP(B3466,tblProducts[Column1],tblProducts[Description])</f>
        <v>ETHOFAT 242/25 BULK</v>
      </c>
      <c r="E3466" t="s">
        <v>9</v>
      </c>
      <c r="F3466" t="s">
        <v>12</v>
      </c>
      <c r="G3466" t="s">
        <v>9</v>
      </c>
      <c r="H3466" t="s">
        <v>8</v>
      </c>
      <c r="I3466">
        <f t="shared" si="58"/>
        <v>4</v>
      </c>
    </row>
    <row r="3467" spans="1:9">
      <c r="A3467">
        <f>IF(MOD(ROW()-24,COUNTA(tblProducts[Description]))=0,A3466+1,A3466)</f>
        <v>31</v>
      </c>
      <c r="B3467">
        <f>MOD(ROW()-24,COUNTA(tblProducts[Description]))+1</f>
        <v>24</v>
      </c>
      <c r="C3467" t="str">
        <f>_xlfn.XLOOKUP(A3467,tblProducts[Column1],tblProducts[Description])</f>
        <v>ETHOMEEN C/15 BULK</v>
      </c>
      <c r="D3467" t="str">
        <f>_xlfn.XLOOKUP(B3467,tblProducts[Column1],tblProducts[Description])</f>
        <v>ETHOMEEN C/12S BULK</v>
      </c>
      <c r="E3467" t="s">
        <v>9</v>
      </c>
      <c r="F3467" t="s">
        <v>12</v>
      </c>
      <c r="G3467" t="s">
        <v>7</v>
      </c>
      <c r="H3467" t="s">
        <v>8</v>
      </c>
      <c r="I3467">
        <f t="shared" si="58"/>
        <v>2</v>
      </c>
    </row>
    <row r="3468" spans="1:9">
      <c r="A3468">
        <f>IF(MOD(ROW()-24,COUNTA(tblProducts[Description]))=0,A3467+1,A3467)</f>
        <v>31</v>
      </c>
      <c r="B3468">
        <f>MOD(ROW()-24,COUNTA(tblProducts[Description]))+1</f>
        <v>25</v>
      </c>
      <c r="C3468" t="str">
        <f>_xlfn.XLOOKUP(A3468,tblProducts[Column1],tblProducts[Description])</f>
        <v>ETHOMEEN C/15 BULK</v>
      </c>
      <c r="D3468" t="str">
        <f>_xlfn.XLOOKUP(B3468,tblProducts[Column1],tblProducts[Description])</f>
        <v>ETHOMEEN 18/12 BULK</v>
      </c>
      <c r="E3468" t="s">
        <v>9</v>
      </c>
      <c r="F3468" t="s">
        <v>12</v>
      </c>
      <c r="G3468" t="s">
        <v>7</v>
      </c>
      <c r="H3468" t="s">
        <v>8</v>
      </c>
      <c r="I3468">
        <f t="shared" si="58"/>
        <v>2</v>
      </c>
    </row>
    <row r="3469" spans="1:9">
      <c r="A3469">
        <f>IF(MOD(ROW()-24,COUNTA(tblProducts[Description]))=0,A3468+1,A3468)</f>
        <v>31</v>
      </c>
      <c r="B3469">
        <f>MOD(ROW()-24,COUNTA(tblProducts[Description]))+1</f>
        <v>26</v>
      </c>
      <c r="C3469" t="str">
        <f>_xlfn.XLOOKUP(A3469,tblProducts[Column1],tblProducts[Description])</f>
        <v>ETHOMEEN C/15 BULK</v>
      </c>
      <c r="D3469" t="str">
        <f>_xlfn.XLOOKUP(B3469,tblProducts[Column1],tblProducts[Description])</f>
        <v>ETHOMEEN 18/25 BULK</v>
      </c>
      <c r="E3469" t="s">
        <v>9</v>
      </c>
      <c r="F3469" t="s">
        <v>12</v>
      </c>
      <c r="G3469" t="s">
        <v>7</v>
      </c>
      <c r="H3469" t="s">
        <v>8</v>
      </c>
      <c r="I3469">
        <f t="shared" si="58"/>
        <v>2</v>
      </c>
    </row>
    <row r="3470" spans="1:9">
      <c r="A3470">
        <f>IF(MOD(ROW()-24,COUNTA(tblProducts[Description]))=0,A3469+1,A3469)</f>
        <v>31</v>
      </c>
      <c r="B3470">
        <f>MOD(ROW()-24,COUNTA(tblProducts[Description]))+1</f>
        <v>27</v>
      </c>
      <c r="C3470" t="str">
        <f>_xlfn.XLOOKUP(A3470,tblProducts[Column1],tblProducts[Description])</f>
        <v>ETHOMEEN C/15 BULK</v>
      </c>
      <c r="D3470" t="str">
        <f>_xlfn.XLOOKUP(B3470,tblProducts[Column1],tblProducts[Description])</f>
        <v>ETHOMEEN C/12 BULK</v>
      </c>
      <c r="E3470" t="s">
        <v>9</v>
      </c>
      <c r="F3470" t="s">
        <v>12</v>
      </c>
      <c r="G3470" t="s">
        <v>7</v>
      </c>
      <c r="H3470" t="s">
        <v>8</v>
      </c>
      <c r="I3470">
        <f t="shared" si="58"/>
        <v>2</v>
      </c>
    </row>
    <row r="3471" spans="1:9">
      <c r="A3471">
        <f>IF(MOD(ROW()-24,COUNTA(tblProducts[Description]))=0,A3470+1,A3470)</f>
        <v>31</v>
      </c>
      <c r="B3471">
        <f>MOD(ROW()-24,COUNTA(tblProducts[Description]))+1</f>
        <v>28</v>
      </c>
      <c r="C3471" t="str">
        <f>_xlfn.XLOOKUP(A3471,tblProducts[Column1],tblProducts[Description])</f>
        <v>ETHOMEEN C/15 BULK</v>
      </c>
      <c r="D3471" t="str">
        <f>_xlfn.XLOOKUP(B3471,tblProducts[Column1],tblProducts[Description])</f>
        <v>ETHOMEEN C/12 M BULK</v>
      </c>
      <c r="E3471" t="s">
        <v>9</v>
      </c>
      <c r="F3471" t="s">
        <v>12</v>
      </c>
      <c r="G3471" t="s">
        <v>7</v>
      </c>
      <c r="H3471" t="s">
        <v>8</v>
      </c>
      <c r="I3471">
        <f t="shared" si="58"/>
        <v>2</v>
      </c>
    </row>
    <row r="3472" spans="1:9">
      <c r="A3472">
        <f>IF(MOD(ROW()-24,COUNTA(tblProducts[Description]))=0,A3471+1,A3471)</f>
        <v>31</v>
      </c>
      <c r="B3472">
        <f>MOD(ROW()-24,COUNTA(tblProducts[Description]))+1</f>
        <v>29</v>
      </c>
      <c r="C3472" t="str">
        <f>_xlfn.XLOOKUP(A3472,tblProducts[Column1],tblProducts[Description])</f>
        <v>ETHOMEEN C/15 BULK</v>
      </c>
      <c r="D3472" t="str">
        <f>_xlfn.XLOOKUP(B3472,tblProducts[Column1],tblProducts[Description])</f>
        <v>ETHOMEEN C/12 SUN BULK</v>
      </c>
      <c r="E3472" t="s">
        <v>9</v>
      </c>
      <c r="F3472" t="s">
        <v>12</v>
      </c>
      <c r="G3472" t="s">
        <v>7</v>
      </c>
      <c r="H3472" t="s">
        <v>8</v>
      </c>
      <c r="I3472">
        <f t="shared" si="58"/>
        <v>2</v>
      </c>
    </row>
    <row r="3473" spans="1:9">
      <c r="A3473">
        <f>IF(MOD(ROW()-24,COUNTA(tblProducts[Description]))=0,A3472+1,A3472)</f>
        <v>31</v>
      </c>
      <c r="B3473">
        <f>MOD(ROW()-24,COUNTA(tblProducts[Description]))+1</f>
        <v>30</v>
      </c>
      <c r="C3473" t="str">
        <f>_xlfn.XLOOKUP(A3473,tblProducts[Column1],tblProducts[Description])</f>
        <v>ETHOMEEN C/15 BULK</v>
      </c>
      <c r="D3473" t="str">
        <f>_xlfn.XLOOKUP(B3473,tblProducts[Column1],tblProducts[Description])</f>
        <v>ETHOMEEN C/12 UN BULK</v>
      </c>
      <c r="E3473" t="s">
        <v>9</v>
      </c>
      <c r="F3473" t="s">
        <v>12</v>
      </c>
      <c r="G3473" t="s">
        <v>7</v>
      </c>
      <c r="H3473" t="s">
        <v>8</v>
      </c>
      <c r="I3473">
        <f t="shared" si="58"/>
        <v>2</v>
      </c>
    </row>
    <row r="3474" spans="1:9">
      <c r="A3474">
        <f>IF(MOD(ROW()-24,COUNTA(tblProducts[Description]))=0,A3473+1,A3473)</f>
        <v>31</v>
      </c>
      <c r="B3474">
        <f>MOD(ROW()-24,COUNTA(tblProducts[Description]))+1</f>
        <v>31</v>
      </c>
      <c r="C3474" t="str">
        <f>_xlfn.XLOOKUP(A3474,tblProducts[Column1],tblProducts[Description])</f>
        <v>ETHOMEEN C/15 BULK</v>
      </c>
      <c r="D3474" t="str">
        <f>_xlfn.XLOOKUP(B3474,tblProducts[Column1],tblProducts[Description])</f>
        <v>ETHOMEEN C/15 BULK</v>
      </c>
      <c r="E3474" t="s">
        <v>9</v>
      </c>
      <c r="F3474" t="s">
        <v>12</v>
      </c>
      <c r="G3474" t="s">
        <v>7</v>
      </c>
      <c r="H3474" t="s">
        <v>8</v>
      </c>
      <c r="I3474">
        <f t="shared" si="58"/>
        <v>2</v>
      </c>
    </row>
    <row r="3475" spans="1:9">
      <c r="A3475">
        <f>IF(MOD(ROW()-24,COUNTA(tblProducts[Description]))=0,A3474+1,A3474)</f>
        <v>31</v>
      </c>
      <c r="B3475">
        <f>MOD(ROW()-24,COUNTA(tblProducts[Description]))+1</f>
        <v>32</v>
      </c>
      <c r="C3475" t="str">
        <f>_xlfn.XLOOKUP(A3475,tblProducts[Column1],tblProducts[Description])</f>
        <v>ETHOMEEN C/15 BULK</v>
      </c>
      <c r="D3475" t="str">
        <f>_xlfn.XLOOKUP(B3475,tblProducts[Column1],tblProducts[Description])</f>
        <v>ETHOMEEN C/17 BULK</v>
      </c>
      <c r="E3475" t="s">
        <v>9</v>
      </c>
      <c r="F3475" t="s">
        <v>12</v>
      </c>
      <c r="G3475" t="s">
        <v>7</v>
      </c>
      <c r="H3475" t="s">
        <v>8</v>
      </c>
      <c r="I3475">
        <f t="shared" si="58"/>
        <v>2</v>
      </c>
    </row>
    <row r="3476" spans="1:9">
      <c r="A3476">
        <f>IF(MOD(ROW()-24,COUNTA(tblProducts[Description]))=0,A3475+1,A3475)</f>
        <v>31</v>
      </c>
      <c r="B3476">
        <f>MOD(ROW()-24,COUNTA(tblProducts[Description]))+1</f>
        <v>33</v>
      </c>
      <c r="C3476" t="str">
        <f>_xlfn.XLOOKUP(A3476,tblProducts[Column1],tblProducts[Description])</f>
        <v>ETHOMEEN C/15 BULK</v>
      </c>
      <c r="D3476" t="str">
        <f>_xlfn.XLOOKUP(B3476,tblProducts[Column1],tblProducts[Description])</f>
        <v>ETHOMEEN C/25A BULK</v>
      </c>
      <c r="E3476" t="s">
        <v>9</v>
      </c>
      <c r="F3476" t="s">
        <v>12</v>
      </c>
      <c r="G3476" t="s">
        <v>7</v>
      </c>
      <c r="H3476" t="s">
        <v>8</v>
      </c>
      <c r="I3476">
        <f t="shared" si="58"/>
        <v>2</v>
      </c>
    </row>
    <row r="3477" spans="1:9">
      <c r="A3477">
        <f>IF(MOD(ROW()-24,COUNTA(tblProducts[Description]))=0,A3476+1,A3476)</f>
        <v>31</v>
      </c>
      <c r="B3477">
        <f>MOD(ROW()-24,COUNTA(tblProducts[Description]))+1</f>
        <v>34</v>
      </c>
      <c r="C3477" t="str">
        <f>_xlfn.XLOOKUP(A3477,tblProducts[Column1],tblProducts[Description])</f>
        <v>ETHOMEEN C/15 BULK</v>
      </c>
      <c r="D3477" t="str">
        <f>_xlfn.XLOOKUP(B3477,tblProducts[Column1],tblProducts[Description])</f>
        <v>ETHOMEEN C/25A S BULK</v>
      </c>
      <c r="E3477" t="s">
        <v>9</v>
      </c>
      <c r="F3477" t="s">
        <v>12</v>
      </c>
      <c r="G3477" t="s">
        <v>7</v>
      </c>
      <c r="H3477" t="s">
        <v>8</v>
      </c>
      <c r="I3477">
        <f t="shared" si="58"/>
        <v>2</v>
      </c>
    </row>
    <row r="3478" spans="1:9">
      <c r="A3478">
        <f>IF(MOD(ROW()-24,COUNTA(tblProducts[Description]))=0,A3477+1,A3477)</f>
        <v>31</v>
      </c>
      <c r="B3478">
        <f>MOD(ROW()-24,COUNTA(tblProducts[Description]))+1</f>
        <v>35</v>
      </c>
      <c r="C3478" t="str">
        <f>_xlfn.XLOOKUP(A3478,tblProducts[Column1],tblProducts[Description])</f>
        <v>ETHOMEEN C/15 BULK</v>
      </c>
      <c r="D3478" t="str">
        <f>_xlfn.XLOOKUP(B3478,tblProducts[Column1],tblProducts[Description])</f>
        <v>ETHOMEEN O/12LC BULK</v>
      </c>
      <c r="E3478" t="s">
        <v>9</v>
      </c>
      <c r="F3478" t="s">
        <v>12</v>
      </c>
      <c r="G3478" t="s">
        <v>7</v>
      </c>
      <c r="H3478" t="s">
        <v>8</v>
      </c>
      <c r="I3478">
        <f t="shared" si="58"/>
        <v>2</v>
      </c>
    </row>
    <row r="3479" spans="1:9">
      <c r="A3479">
        <f>IF(MOD(ROW()-24,COUNTA(tblProducts[Description]))=0,A3478+1,A3478)</f>
        <v>31</v>
      </c>
      <c r="B3479">
        <f>MOD(ROW()-24,COUNTA(tblProducts[Description]))+1</f>
        <v>36</v>
      </c>
      <c r="C3479" t="str">
        <f>_xlfn.XLOOKUP(A3479,tblProducts[Column1],tblProducts[Description])</f>
        <v>ETHOMEEN C/15 BULK</v>
      </c>
      <c r="D3479" t="str">
        <f>_xlfn.XLOOKUP(B3479,tblProducts[Column1],tblProducts[Description])</f>
        <v>ETHOMEEN SV/12 BULK</v>
      </c>
      <c r="E3479" t="s">
        <v>9</v>
      </c>
      <c r="F3479" t="s">
        <v>12</v>
      </c>
      <c r="G3479" t="s">
        <v>7</v>
      </c>
      <c r="H3479" t="s">
        <v>8</v>
      </c>
      <c r="I3479">
        <f t="shared" si="58"/>
        <v>2</v>
      </c>
    </row>
    <row r="3480" spans="1:9">
      <c r="A3480">
        <f>IF(MOD(ROW()-24,COUNTA(tblProducts[Description]))=0,A3479+1,A3479)</f>
        <v>31</v>
      </c>
      <c r="B3480">
        <f>MOD(ROW()-24,COUNTA(tblProducts[Description]))+1</f>
        <v>37</v>
      </c>
      <c r="C3480" t="str">
        <f>_xlfn.XLOOKUP(A3480,tblProducts[Column1],tblProducts[Description])</f>
        <v>ETHOMEEN C/15 BULK</v>
      </c>
      <c r="D3480" t="str">
        <f>_xlfn.XLOOKUP(B3480,tblProducts[Column1],tblProducts[Description])</f>
        <v>ETHOMEEN SV/15 BULK</v>
      </c>
      <c r="E3480" t="s">
        <v>9</v>
      </c>
      <c r="F3480" t="s">
        <v>12</v>
      </c>
      <c r="G3480" t="s">
        <v>7</v>
      </c>
      <c r="H3480" t="s">
        <v>8</v>
      </c>
      <c r="I3480">
        <f t="shared" si="58"/>
        <v>2</v>
      </c>
    </row>
    <row r="3481" spans="1:9">
      <c r="A3481">
        <f>IF(MOD(ROW()-24,COUNTA(tblProducts[Description]))=0,A3480+1,A3480)</f>
        <v>31</v>
      </c>
      <c r="B3481">
        <f>MOD(ROW()-24,COUNTA(tblProducts[Description]))+1</f>
        <v>38</v>
      </c>
      <c r="C3481" t="str">
        <f>_xlfn.XLOOKUP(A3481,tblProducts[Column1],tblProducts[Description])</f>
        <v>ETHOMEEN C/15 BULK</v>
      </c>
      <c r="D3481" t="str">
        <f>_xlfn.XLOOKUP(B3481,tblProducts[Column1],tblProducts[Description])</f>
        <v>ETHOMEEN SV/15C BULK</v>
      </c>
      <c r="E3481" t="s">
        <v>9</v>
      </c>
      <c r="F3481" t="s">
        <v>12</v>
      </c>
      <c r="G3481" t="s">
        <v>7</v>
      </c>
      <c r="H3481" t="s">
        <v>8</v>
      </c>
      <c r="I3481">
        <f t="shared" ref="I3481:I3544" si="59">IF(E3481="NO",0,IF(F3481="HEEL WASH",1.5,2))+IF(G3481="NO",0,2)</f>
        <v>2</v>
      </c>
    </row>
    <row r="3482" spans="1:9">
      <c r="A3482">
        <f>IF(MOD(ROW()-24,COUNTA(tblProducts[Description]))=0,A3481+1,A3481)</f>
        <v>31</v>
      </c>
      <c r="B3482">
        <f>MOD(ROW()-24,COUNTA(tblProducts[Description]))+1</f>
        <v>39</v>
      </c>
      <c r="C3482" t="str">
        <f>_xlfn.XLOOKUP(A3482,tblProducts[Column1],tblProducts[Description])</f>
        <v>ETHOMEEN C/15 BULK</v>
      </c>
      <c r="D3482" t="str">
        <f>_xlfn.XLOOKUP(B3482,tblProducts[Column1],tblProducts[Description])</f>
        <v>ETHOMEEN SV/25 BULK</v>
      </c>
      <c r="E3482" t="s">
        <v>9</v>
      </c>
      <c r="F3482" t="s">
        <v>12</v>
      </c>
      <c r="G3482" t="s">
        <v>7</v>
      </c>
      <c r="H3482" t="s">
        <v>8</v>
      </c>
      <c r="I3482">
        <f t="shared" si="59"/>
        <v>2</v>
      </c>
    </row>
    <row r="3483" spans="1:9">
      <c r="A3483">
        <f>IF(MOD(ROW()-24,COUNTA(tblProducts[Description]))=0,A3482+1,A3482)</f>
        <v>31</v>
      </c>
      <c r="B3483">
        <f>MOD(ROW()-24,COUNTA(tblProducts[Description]))+1</f>
        <v>40</v>
      </c>
      <c r="C3483" t="str">
        <f>_xlfn.XLOOKUP(A3483,tblProducts[Column1],tblProducts[Description])</f>
        <v>ETHOMEEN C/15 BULK</v>
      </c>
      <c r="D3483" t="str">
        <f>_xlfn.XLOOKUP(B3483,tblProducts[Column1],tblProducts[Description])</f>
        <v>ETHOMEEN T/12 BULK</v>
      </c>
      <c r="E3483" t="s">
        <v>9</v>
      </c>
      <c r="F3483" t="s">
        <v>12</v>
      </c>
      <c r="G3483" t="s">
        <v>7</v>
      </c>
      <c r="H3483" t="s">
        <v>8</v>
      </c>
      <c r="I3483">
        <f t="shared" si="59"/>
        <v>2</v>
      </c>
    </row>
    <row r="3484" spans="1:9">
      <c r="A3484">
        <f>IF(MOD(ROW()-24,COUNTA(tblProducts[Description]))=0,A3483+1,A3483)</f>
        <v>31</v>
      </c>
      <c r="B3484">
        <f>MOD(ROW()-24,COUNTA(tblProducts[Description]))+1</f>
        <v>41</v>
      </c>
      <c r="C3484" t="str">
        <f>_xlfn.XLOOKUP(A3484,tblProducts[Column1],tblProducts[Description])</f>
        <v>ETHOMEEN C/15 BULK</v>
      </c>
      <c r="D3484" t="str">
        <f>_xlfn.XLOOKUP(B3484,tblProducts[Column1],tblProducts[Description])</f>
        <v>ETHOMEEN T/13.5 BULK</v>
      </c>
      <c r="E3484" t="s">
        <v>9</v>
      </c>
      <c r="F3484" t="s">
        <v>12</v>
      </c>
      <c r="G3484" t="s">
        <v>7</v>
      </c>
      <c r="H3484" t="s">
        <v>8</v>
      </c>
      <c r="I3484">
        <f t="shared" si="59"/>
        <v>2</v>
      </c>
    </row>
    <row r="3485" spans="1:9">
      <c r="A3485">
        <f>IF(MOD(ROW()-24,COUNTA(tblProducts[Description]))=0,A3484+1,A3484)</f>
        <v>31</v>
      </c>
      <c r="B3485">
        <f>MOD(ROW()-24,COUNTA(tblProducts[Description]))+1</f>
        <v>42</v>
      </c>
      <c r="C3485" t="str">
        <f>_xlfn.XLOOKUP(A3485,tblProducts[Column1],tblProducts[Description])</f>
        <v>ETHOMEEN C/15 BULK</v>
      </c>
      <c r="D3485" t="str">
        <f>_xlfn.XLOOKUP(B3485,tblProducts[Column1],tblProducts[Description])</f>
        <v>ETHOMEEN T/15 BULK</v>
      </c>
      <c r="E3485" t="s">
        <v>9</v>
      </c>
      <c r="F3485" t="s">
        <v>12</v>
      </c>
      <c r="G3485" t="s">
        <v>7</v>
      </c>
      <c r="H3485" t="s">
        <v>8</v>
      </c>
      <c r="I3485">
        <f t="shared" si="59"/>
        <v>2</v>
      </c>
    </row>
    <row r="3486" spans="1:9">
      <c r="A3486">
        <f>IF(MOD(ROW()-24,COUNTA(tblProducts[Description]))=0,A3485+1,A3485)</f>
        <v>31</v>
      </c>
      <c r="B3486">
        <f>MOD(ROW()-24,COUNTA(tblProducts[Description]))+1</f>
        <v>43</v>
      </c>
      <c r="C3486" t="str">
        <f>_xlfn.XLOOKUP(A3486,tblProducts[Column1],tblProducts[Description])</f>
        <v>ETHOMEEN C/15 BULK</v>
      </c>
      <c r="D3486" t="str">
        <f>_xlfn.XLOOKUP(B3486,tblProducts[Column1],tblProducts[Description])</f>
        <v>ETHOMEEN T/17 BULK</v>
      </c>
      <c r="E3486" t="s">
        <v>9</v>
      </c>
      <c r="F3486" t="s">
        <v>12</v>
      </c>
      <c r="G3486" t="s">
        <v>7</v>
      </c>
      <c r="H3486" t="s">
        <v>8</v>
      </c>
      <c r="I3486">
        <f t="shared" si="59"/>
        <v>2</v>
      </c>
    </row>
    <row r="3487" spans="1:9">
      <c r="A3487">
        <f>IF(MOD(ROW()-24,COUNTA(tblProducts[Description]))=0,A3486+1,A3486)</f>
        <v>31</v>
      </c>
      <c r="B3487">
        <f>MOD(ROW()-24,COUNTA(tblProducts[Description]))+1</f>
        <v>44</v>
      </c>
      <c r="C3487" t="str">
        <f>_xlfn.XLOOKUP(A3487,tblProducts[Column1],tblProducts[Description])</f>
        <v>ETHOMEEN C/15 BULK</v>
      </c>
      <c r="D3487" t="str">
        <f>_xlfn.XLOOKUP(B3487,tblProducts[Column1],tblProducts[Description])</f>
        <v>ETHOMEEN T/18 BULK</v>
      </c>
      <c r="E3487" t="s">
        <v>9</v>
      </c>
      <c r="F3487" t="s">
        <v>12</v>
      </c>
      <c r="G3487" t="s">
        <v>7</v>
      </c>
      <c r="H3487" t="s">
        <v>8</v>
      </c>
      <c r="I3487">
        <f t="shared" si="59"/>
        <v>2</v>
      </c>
    </row>
    <row r="3488" spans="1:9">
      <c r="A3488">
        <f>IF(MOD(ROW()-24,COUNTA(tblProducts[Description]))=0,A3487+1,A3487)</f>
        <v>31</v>
      </c>
      <c r="B3488">
        <f>MOD(ROW()-24,COUNTA(tblProducts[Description]))+1</f>
        <v>45</v>
      </c>
      <c r="C3488" t="str">
        <f>_xlfn.XLOOKUP(A3488,tblProducts[Column1],tblProducts[Description])</f>
        <v>ETHOMEEN C/15 BULK</v>
      </c>
      <c r="D3488" t="str">
        <f>_xlfn.XLOOKUP(B3488,tblProducts[Column1],tblProducts[Description])</f>
        <v>ETHOMEEN T/19 BULK</v>
      </c>
      <c r="E3488" t="s">
        <v>9</v>
      </c>
      <c r="F3488" t="s">
        <v>12</v>
      </c>
      <c r="G3488" t="s">
        <v>7</v>
      </c>
      <c r="H3488" t="s">
        <v>8</v>
      </c>
      <c r="I3488">
        <f t="shared" si="59"/>
        <v>2</v>
      </c>
    </row>
    <row r="3489" spans="1:9">
      <c r="A3489">
        <f>IF(MOD(ROW()-24,COUNTA(tblProducts[Description]))=0,A3488+1,A3488)</f>
        <v>31</v>
      </c>
      <c r="B3489">
        <f>MOD(ROW()-24,COUNTA(tblProducts[Description]))+1</f>
        <v>46</v>
      </c>
      <c r="C3489" t="str">
        <f>_xlfn.XLOOKUP(A3489,tblProducts[Column1],tblProducts[Description])</f>
        <v>ETHOMEEN C/15 BULK</v>
      </c>
      <c r="D3489" t="str">
        <f>_xlfn.XLOOKUP(B3489,tblProducts[Column1],tblProducts[Description])</f>
        <v>ETHOMEEN T/20 BULK</v>
      </c>
      <c r="E3489" t="s">
        <v>9</v>
      </c>
      <c r="F3489" t="s">
        <v>12</v>
      </c>
      <c r="G3489" t="s">
        <v>7</v>
      </c>
      <c r="H3489" t="s">
        <v>8</v>
      </c>
      <c r="I3489">
        <f t="shared" si="59"/>
        <v>2</v>
      </c>
    </row>
    <row r="3490" spans="1:9">
      <c r="A3490">
        <f>IF(MOD(ROW()-24,COUNTA(tblProducts[Description]))=0,A3489+1,A3489)</f>
        <v>31</v>
      </c>
      <c r="B3490">
        <f>MOD(ROW()-24,COUNTA(tblProducts[Description]))+1</f>
        <v>47</v>
      </c>
      <c r="C3490" t="str">
        <f>_xlfn.XLOOKUP(A3490,tblProducts[Column1],tblProducts[Description])</f>
        <v>ETHOMEEN C/15 BULK</v>
      </c>
      <c r="D3490" t="str">
        <f>_xlfn.XLOOKUP(B3490,tblProducts[Column1],tblProducts[Description])</f>
        <v>ETHOMEEN T/20S BULK</v>
      </c>
      <c r="E3490" t="s">
        <v>9</v>
      </c>
      <c r="F3490" t="s">
        <v>12</v>
      </c>
      <c r="G3490" t="s">
        <v>7</v>
      </c>
      <c r="H3490" t="s">
        <v>8</v>
      </c>
      <c r="I3490">
        <f t="shared" si="59"/>
        <v>2</v>
      </c>
    </row>
    <row r="3491" spans="1:9">
      <c r="A3491">
        <f>IF(MOD(ROW()-24,COUNTA(tblProducts[Description]))=0,A3490+1,A3490)</f>
        <v>31</v>
      </c>
      <c r="B3491">
        <f>MOD(ROW()-24,COUNTA(tblProducts[Description]))+1</f>
        <v>48</v>
      </c>
      <c r="C3491" t="str">
        <f>_xlfn.XLOOKUP(A3491,tblProducts[Column1],tblProducts[Description])</f>
        <v>ETHOMEEN C/15 BULK</v>
      </c>
      <c r="D3491" t="str">
        <f>_xlfn.XLOOKUP(B3491,tblProducts[Column1],tblProducts[Description])</f>
        <v>ETHOMEEN T/24 BULK</v>
      </c>
      <c r="E3491" t="s">
        <v>9</v>
      </c>
      <c r="F3491" t="s">
        <v>12</v>
      </c>
      <c r="G3491" t="s">
        <v>7</v>
      </c>
      <c r="H3491" t="s">
        <v>8</v>
      </c>
      <c r="I3491">
        <f t="shared" si="59"/>
        <v>2</v>
      </c>
    </row>
    <row r="3492" spans="1:9">
      <c r="A3492">
        <f>IF(MOD(ROW()-24,COUNTA(tblProducts[Description]))=0,A3491+1,A3491)</f>
        <v>31</v>
      </c>
      <c r="B3492">
        <f>MOD(ROW()-24,COUNTA(tblProducts[Description]))+1</f>
        <v>49</v>
      </c>
      <c r="C3492" t="str">
        <f>_xlfn.XLOOKUP(A3492,tblProducts[Column1],tblProducts[Description])</f>
        <v>ETHOMEEN C/15 BULK</v>
      </c>
      <c r="D3492" t="str">
        <f>_xlfn.XLOOKUP(B3492,tblProducts[Column1],tblProducts[Description])</f>
        <v>ETHOMEEN T/25 BULK</v>
      </c>
      <c r="E3492" t="s">
        <v>9</v>
      </c>
      <c r="F3492" t="s">
        <v>12</v>
      </c>
      <c r="G3492" t="s">
        <v>7</v>
      </c>
      <c r="H3492" t="s">
        <v>8</v>
      </c>
      <c r="I3492">
        <f t="shared" si="59"/>
        <v>2</v>
      </c>
    </row>
    <row r="3493" spans="1:9">
      <c r="A3493">
        <f>IF(MOD(ROW()-24,COUNTA(tblProducts[Description]))=0,A3492+1,A3492)</f>
        <v>31</v>
      </c>
      <c r="B3493">
        <f>MOD(ROW()-24,COUNTA(tblProducts[Description]))+1</f>
        <v>50</v>
      </c>
      <c r="C3493" t="str">
        <f>_xlfn.XLOOKUP(A3493,tblProducts[Column1],tblProducts[Description])</f>
        <v>ETHOMEEN C/15 BULK</v>
      </c>
      <c r="D3493" t="str">
        <f>_xlfn.XLOOKUP(B3493,tblProducts[Column1],tblProducts[Description])</f>
        <v>ETHOMEEN T/28 BULK</v>
      </c>
      <c r="E3493" t="s">
        <v>9</v>
      </c>
      <c r="F3493" t="s">
        <v>12</v>
      </c>
      <c r="G3493" t="s">
        <v>7</v>
      </c>
      <c r="H3493" t="s">
        <v>8</v>
      </c>
      <c r="I3493">
        <f t="shared" si="59"/>
        <v>2</v>
      </c>
    </row>
    <row r="3494" spans="1:9">
      <c r="A3494">
        <f>IF(MOD(ROW()-24,COUNTA(tblProducts[Description]))=0,A3493+1,A3493)</f>
        <v>31</v>
      </c>
      <c r="B3494">
        <f>MOD(ROW()-24,COUNTA(tblProducts[Description]))+1</f>
        <v>51</v>
      </c>
      <c r="C3494" t="str">
        <f>_xlfn.XLOOKUP(A3494,tblProducts[Column1],tblProducts[Description])</f>
        <v>ETHOMEEN C/15 BULK</v>
      </c>
      <c r="D3494" t="str">
        <f>_xlfn.XLOOKUP(B3494,tblProducts[Column1],tblProducts[Description])</f>
        <v>ETHYLAN 1008 SA BULK</v>
      </c>
      <c r="E3494" t="s">
        <v>9</v>
      </c>
      <c r="F3494" t="s">
        <v>12</v>
      </c>
      <c r="G3494" t="s">
        <v>7</v>
      </c>
      <c r="H3494" t="s">
        <v>8</v>
      </c>
      <c r="I3494">
        <f t="shared" si="59"/>
        <v>2</v>
      </c>
    </row>
    <row r="3495" spans="1:9">
      <c r="A3495">
        <f>IF(MOD(ROW()-24,COUNTA(tblProducts[Description]))=0,A3494+1,A3494)</f>
        <v>31</v>
      </c>
      <c r="B3495">
        <f>MOD(ROW()-24,COUNTA(tblProducts[Description]))+1</f>
        <v>52</v>
      </c>
      <c r="C3495" t="str">
        <f>_xlfn.XLOOKUP(A3495,tblProducts[Column1],tblProducts[Description])</f>
        <v>ETHOMEEN C/15 BULK</v>
      </c>
      <c r="D3495" t="str">
        <f>_xlfn.XLOOKUP(B3495,tblProducts[Column1],tblProducts[Description])</f>
        <v>ETHYLAN 325 BULK</v>
      </c>
      <c r="E3495" t="s">
        <v>9</v>
      </c>
      <c r="F3495" t="s">
        <v>12</v>
      </c>
      <c r="G3495" t="s">
        <v>7</v>
      </c>
      <c r="H3495" t="s">
        <v>8</v>
      </c>
      <c r="I3495">
        <f t="shared" si="59"/>
        <v>2</v>
      </c>
    </row>
    <row r="3496" spans="1:9">
      <c r="A3496">
        <f>IF(MOD(ROW()-24,COUNTA(tblProducts[Description]))=0,A3495+1,A3495)</f>
        <v>31</v>
      </c>
      <c r="B3496">
        <f>MOD(ROW()-24,COUNTA(tblProducts[Description]))+1</f>
        <v>53</v>
      </c>
      <c r="C3496" t="str">
        <f>_xlfn.XLOOKUP(A3496,tblProducts[Column1],tblProducts[Description])</f>
        <v>ETHOMEEN C/15 BULK</v>
      </c>
      <c r="D3496" t="str">
        <f>_xlfn.XLOOKUP(B3496,tblProducts[Column1],tblProducts[Description])</f>
        <v>ETHYLAN NS-500LQ BULK</v>
      </c>
      <c r="E3496" t="s">
        <v>9</v>
      </c>
      <c r="F3496" t="s">
        <v>12</v>
      </c>
      <c r="G3496" t="s">
        <v>7</v>
      </c>
      <c r="H3496" t="s">
        <v>8</v>
      </c>
      <c r="I3496">
        <f t="shared" si="59"/>
        <v>2</v>
      </c>
    </row>
    <row r="3497" spans="1:9">
      <c r="A3497">
        <f>IF(MOD(ROW()-24,COUNTA(tblProducts[Description]))=0,A3496+1,A3496)</f>
        <v>31</v>
      </c>
      <c r="B3497">
        <f>MOD(ROW()-24,COUNTA(tblProducts[Description]))+1</f>
        <v>54</v>
      </c>
      <c r="C3497" t="str">
        <f>_xlfn.XLOOKUP(A3497,tblProducts[Column1],tblProducts[Description])</f>
        <v>ETHOMEEN C/15 BULK</v>
      </c>
      <c r="D3497" t="str">
        <f>_xlfn.XLOOKUP(B3497,tblProducts[Column1],tblProducts[Description])</f>
        <v>ETHYLAN PRE NS-505 K BULK</v>
      </c>
      <c r="E3497" t="s">
        <v>9</v>
      </c>
      <c r="F3497" t="s">
        <v>12</v>
      </c>
      <c r="G3497" t="s">
        <v>7</v>
      </c>
      <c r="H3497" t="s">
        <v>8</v>
      </c>
      <c r="I3497">
        <f t="shared" si="59"/>
        <v>2</v>
      </c>
    </row>
    <row r="3498" spans="1:9">
      <c r="A3498">
        <f>IF(MOD(ROW()-24,COUNTA(tblProducts[Description]))=0,A3497+1,A3497)</f>
        <v>31</v>
      </c>
      <c r="B3498">
        <f>MOD(ROW()-24,COUNTA(tblProducts[Description]))+1</f>
        <v>55</v>
      </c>
      <c r="C3498" t="str">
        <f>_xlfn.XLOOKUP(A3498,tblProducts[Column1],tblProducts[Description])</f>
        <v>ETHOMEEN C/15 BULK</v>
      </c>
      <c r="D3498" t="str">
        <f>_xlfn.XLOOKUP(B3498,tblProducts[Column1],tblProducts[Description])</f>
        <v>ETHYLAN SN-90 BULK</v>
      </c>
      <c r="E3498" t="s">
        <v>9</v>
      </c>
      <c r="F3498" t="s">
        <v>12</v>
      </c>
      <c r="G3498" t="s">
        <v>7</v>
      </c>
      <c r="H3498" t="s">
        <v>8</v>
      </c>
      <c r="I3498">
        <f t="shared" si="59"/>
        <v>2</v>
      </c>
    </row>
    <row r="3499" spans="1:9">
      <c r="A3499">
        <f>IF(MOD(ROW()-24,COUNTA(tblProducts[Description]))=0,A3498+1,A3498)</f>
        <v>31</v>
      </c>
      <c r="B3499">
        <f>MOD(ROW()-24,COUNTA(tblProducts[Description]))+1</f>
        <v>56</v>
      </c>
      <c r="C3499" t="str">
        <f>_xlfn.XLOOKUP(A3499,tblProducts[Column1],tblProducts[Description])</f>
        <v>ETHOMEEN C/15 BULK</v>
      </c>
      <c r="D3499" t="str">
        <f>_xlfn.XLOOKUP(B3499,tblProducts[Column1],tblProducts[Description])</f>
        <v>ETHYLAN TD-100 BULK</v>
      </c>
      <c r="E3499" t="s">
        <v>9</v>
      </c>
      <c r="F3499" t="s">
        <v>12</v>
      </c>
      <c r="G3499" t="s">
        <v>7</v>
      </c>
      <c r="H3499" t="s">
        <v>8</v>
      </c>
      <c r="I3499">
        <f t="shared" si="59"/>
        <v>2</v>
      </c>
    </row>
    <row r="3500" spans="1:9">
      <c r="A3500">
        <f>IF(MOD(ROW()-24,COUNTA(tblProducts[Description]))=0,A3499+1,A3499)</f>
        <v>31</v>
      </c>
      <c r="B3500">
        <f>MOD(ROW()-24,COUNTA(tblProducts[Description]))+1</f>
        <v>57</v>
      </c>
      <c r="C3500" t="str">
        <f>_xlfn.XLOOKUP(A3500,tblProducts[Column1],tblProducts[Description])</f>
        <v>ETHOMEEN C/15 BULK</v>
      </c>
      <c r="D3500" t="str">
        <f>_xlfn.XLOOKUP(B3500,tblProducts[Column1],tblProducts[Description])</f>
        <v>ETHYLAN TD-120 BULK</v>
      </c>
      <c r="E3500" t="s">
        <v>9</v>
      </c>
      <c r="F3500" t="s">
        <v>12</v>
      </c>
      <c r="G3500" t="s">
        <v>7</v>
      </c>
      <c r="H3500" t="s">
        <v>8</v>
      </c>
      <c r="I3500">
        <f t="shared" si="59"/>
        <v>2</v>
      </c>
    </row>
    <row r="3501" spans="1:9">
      <c r="A3501">
        <f>IF(MOD(ROW()-24,COUNTA(tblProducts[Description]))=0,A3500+1,A3500)</f>
        <v>31</v>
      </c>
      <c r="B3501">
        <f>MOD(ROW()-24,COUNTA(tblProducts[Description]))+1</f>
        <v>58</v>
      </c>
      <c r="C3501" t="str">
        <f>_xlfn.XLOOKUP(A3501,tblProducts[Column1],tblProducts[Description])</f>
        <v>ETHOMEEN C/15 BULK</v>
      </c>
      <c r="D3501" t="str">
        <f>_xlfn.XLOOKUP(B3501,tblProducts[Column1],tblProducts[Description])</f>
        <v>ETHYLAN TD-1407 BULK</v>
      </c>
      <c r="E3501" t="s">
        <v>9</v>
      </c>
      <c r="F3501" t="s">
        <v>12</v>
      </c>
      <c r="G3501" t="s">
        <v>7</v>
      </c>
      <c r="H3501" t="s">
        <v>8</v>
      </c>
      <c r="I3501">
        <f t="shared" si="59"/>
        <v>2</v>
      </c>
    </row>
    <row r="3502" spans="1:9">
      <c r="A3502">
        <f>IF(MOD(ROW()-24,COUNTA(tblProducts[Description]))=0,A3501+1,A3501)</f>
        <v>31</v>
      </c>
      <c r="B3502">
        <f>MOD(ROW()-24,COUNTA(tblProducts[Description]))+1</f>
        <v>59</v>
      </c>
      <c r="C3502" t="str">
        <f>_xlfn.XLOOKUP(A3502,tblProducts[Column1],tblProducts[Description])</f>
        <v>ETHOMEEN C/15 BULK</v>
      </c>
      <c r="D3502" t="str">
        <f>_xlfn.XLOOKUP(B3502,tblProducts[Column1],tblProducts[Description])</f>
        <v>ETHYLAN TD-40 BULK</v>
      </c>
      <c r="E3502" t="s">
        <v>9</v>
      </c>
      <c r="F3502" t="s">
        <v>12</v>
      </c>
      <c r="G3502" t="s">
        <v>7</v>
      </c>
      <c r="H3502" t="s">
        <v>8</v>
      </c>
      <c r="I3502">
        <f t="shared" si="59"/>
        <v>2</v>
      </c>
    </row>
    <row r="3503" spans="1:9">
      <c r="A3503">
        <f>IF(MOD(ROW()-24,COUNTA(tblProducts[Description]))=0,A3502+1,A3502)</f>
        <v>31</v>
      </c>
      <c r="B3503">
        <f>MOD(ROW()-24,COUNTA(tblProducts[Description]))+1</f>
        <v>60</v>
      </c>
      <c r="C3503" t="str">
        <f>_xlfn.XLOOKUP(A3503,tblProducts[Column1],tblProducts[Description])</f>
        <v>ETHOMEEN C/15 BULK</v>
      </c>
      <c r="D3503" t="str">
        <f>_xlfn.XLOOKUP(B3503,tblProducts[Column1],tblProducts[Description])</f>
        <v>ETHYLAN TD-60 BULK</v>
      </c>
      <c r="E3503" t="s">
        <v>9</v>
      </c>
      <c r="F3503" t="s">
        <v>12</v>
      </c>
      <c r="G3503" t="s">
        <v>7</v>
      </c>
      <c r="H3503" t="s">
        <v>8</v>
      </c>
      <c r="I3503">
        <f t="shared" si="59"/>
        <v>2</v>
      </c>
    </row>
    <row r="3504" spans="1:9">
      <c r="A3504">
        <f>IF(MOD(ROW()-24,COUNTA(tblProducts[Description]))=0,A3503+1,A3503)</f>
        <v>31</v>
      </c>
      <c r="B3504">
        <f>MOD(ROW()-24,COUNTA(tblProducts[Description]))+1</f>
        <v>61</v>
      </c>
      <c r="C3504" t="str">
        <f>_xlfn.XLOOKUP(A3504,tblProducts[Column1],tblProducts[Description])</f>
        <v>ETHOMEEN C/15 BULK</v>
      </c>
      <c r="D3504" t="str">
        <f>_xlfn.XLOOKUP(B3504,tblProducts[Column1],tblProducts[Description])</f>
        <v>INTERMEDIATE BE-110L BULK</v>
      </c>
      <c r="E3504" t="s">
        <v>9</v>
      </c>
      <c r="F3504" t="s">
        <v>12</v>
      </c>
      <c r="G3504" t="s">
        <v>7</v>
      </c>
      <c r="H3504" t="s">
        <v>13</v>
      </c>
      <c r="I3504">
        <f t="shared" si="59"/>
        <v>2</v>
      </c>
    </row>
    <row r="3505" spans="1:9">
      <c r="A3505">
        <f>IF(MOD(ROW()-24,COUNTA(tblProducts[Description]))=0,A3504+1,A3504)</f>
        <v>31</v>
      </c>
      <c r="B3505">
        <f>MOD(ROW()-24,COUNTA(tblProducts[Description]))+1</f>
        <v>62</v>
      </c>
      <c r="C3505" t="str">
        <f>_xlfn.XLOOKUP(A3505,tblProducts[Column1],tblProducts[Description])</f>
        <v>ETHOMEEN C/15 BULK</v>
      </c>
      <c r="D3505" t="str">
        <f>_xlfn.XLOOKUP(B3505,tblProducts[Column1],tblProducts[Description])</f>
        <v>INTERMEDIATE DPG-415 BULK</v>
      </c>
      <c r="E3505" t="s">
        <v>9</v>
      </c>
      <c r="F3505" t="s">
        <v>10</v>
      </c>
      <c r="G3505" t="s">
        <v>7</v>
      </c>
      <c r="H3505" t="s">
        <v>8</v>
      </c>
      <c r="I3505">
        <f t="shared" si="59"/>
        <v>1.5</v>
      </c>
    </row>
    <row r="3506" spans="1:9">
      <c r="A3506">
        <f>IF(MOD(ROW()-24,COUNTA(tblProducts[Description]))=0,A3505+1,A3505)</f>
        <v>31</v>
      </c>
      <c r="B3506">
        <f>MOD(ROW()-24,COUNTA(tblProducts[Description]))+1</f>
        <v>63</v>
      </c>
      <c r="C3506" t="str">
        <f>_xlfn.XLOOKUP(A3506,tblProducts[Column1],tblProducts[Description])</f>
        <v>ETHOMEEN C/15 BULK</v>
      </c>
      <c r="D3506" t="str">
        <f>_xlfn.XLOOKUP(B3506,tblProducts[Column1],tblProducts[Description])</f>
        <v>PROPODUOMEEN T/12 BULK</v>
      </c>
      <c r="E3506" t="s">
        <v>9</v>
      </c>
      <c r="F3506" t="s">
        <v>10</v>
      </c>
      <c r="G3506" t="s">
        <v>7</v>
      </c>
      <c r="H3506" t="s">
        <v>8</v>
      </c>
      <c r="I3506">
        <f t="shared" si="59"/>
        <v>1.5</v>
      </c>
    </row>
    <row r="3507" spans="1:9">
      <c r="A3507">
        <f>IF(MOD(ROW()-24,COUNTA(tblProducts[Description]))=0,A3506+1,A3506)</f>
        <v>31</v>
      </c>
      <c r="B3507">
        <f>MOD(ROW()-24,COUNTA(tblProducts[Description]))+1</f>
        <v>64</v>
      </c>
      <c r="C3507" t="str">
        <f>_xlfn.XLOOKUP(A3507,tblProducts[Column1],tblProducts[Description])</f>
        <v>ETHOMEEN C/15 BULK</v>
      </c>
      <c r="D3507" t="str">
        <f>_xlfn.XLOOKUP(B3507,tblProducts[Column1],tblProducts[Description])</f>
        <v>PROPOMEEN T/12 BULK</v>
      </c>
      <c r="E3507" t="s">
        <v>9</v>
      </c>
      <c r="F3507" t="s">
        <v>10</v>
      </c>
      <c r="G3507" t="s">
        <v>7</v>
      </c>
      <c r="H3507" t="s">
        <v>8</v>
      </c>
      <c r="I3507">
        <f t="shared" si="59"/>
        <v>1.5</v>
      </c>
    </row>
    <row r="3508" spans="1:9">
      <c r="A3508">
        <f>IF(MOD(ROW()-24,COUNTA(tblProducts[Description]))=0,A3507+1,A3507)</f>
        <v>31</v>
      </c>
      <c r="B3508">
        <f>MOD(ROW()-24,COUNTA(tblProducts[Description]))+1</f>
        <v>65</v>
      </c>
      <c r="C3508" t="str">
        <f>_xlfn.XLOOKUP(A3508,tblProducts[Column1],tblProducts[Description])</f>
        <v>ETHOMEEN C/15 BULK</v>
      </c>
      <c r="D3508" t="str">
        <f>_xlfn.XLOOKUP(B3508,tblProducts[Column1],tblProducts[Description])</f>
        <v>TMP-420 BULK</v>
      </c>
      <c r="E3508" t="s">
        <v>9</v>
      </c>
      <c r="F3508" t="s">
        <v>12</v>
      </c>
      <c r="G3508" t="s">
        <v>7</v>
      </c>
      <c r="H3508" t="s">
        <v>8</v>
      </c>
      <c r="I3508">
        <f t="shared" si="59"/>
        <v>2</v>
      </c>
    </row>
    <row r="3509" spans="1:9">
      <c r="A3509">
        <f>IF(MOD(ROW()-24,COUNTA(tblProducts[Description]))=0,A3508+1,A3508)</f>
        <v>31</v>
      </c>
      <c r="B3509">
        <f>MOD(ROW()-24,COUNTA(tblProducts[Description]))+1</f>
        <v>66</v>
      </c>
      <c r="C3509" t="str">
        <f>_xlfn.XLOOKUP(A3509,tblProducts[Column1],tblProducts[Description])</f>
        <v>ETHOMEEN C/15 BULK</v>
      </c>
      <c r="D3509" t="str">
        <f>_xlfn.XLOOKUP(B3509,tblProducts[Column1],tblProducts[Description])</f>
        <v>TMP-80 BULK</v>
      </c>
      <c r="E3509" t="s">
        <v>9</v>
      </c>
      <c r="F3509" t="s">
        <v>12</v>
      </c>
      <c r="G3509" t="s">
        <v>7</v>
      </c>
      <c r="H3509" t="s">
        <v>8</v>
      </c>
      <c r="I3509">
        <f t="shared" si="59"/>
        <v>2</v>
      </c>
    </row>
    <row r="3510" spans="1:9">
      <c r="A3510">
        <f>IF(MOD(ROW()-24,COUNTA(tblProducts[Description]))=0,A3509+1,A3509)</f>
        <v>31</v>
      </c>
      <c r="B3510">
        <f>MOD(ROW()-24,COUNTA(tblProducts[Description]))+1</f>
        <v>67</v>
      </c>
      <c r="C3510" t="str">
        <f>_xlfn.XLOOKUP(A3510,tblProducts[Column1],tblProducts[Description])</f>
        <v>ETHOMEEN C/15 BULK</v>
      </c>
      <c r="D3510" t="str">
        <f>_xlfn.XLOOKUP(B3510,tblProducts[Column1],tblProducts[Description])</f>
        <v>VISCO 352 BULK</v>
      </c>
      <c r="E3510" t="s">
        <v>9</v>
      </c>
      <c r="F3510" t="s">
        <v>12</v>
      </c>
      <c r="G3510" t="s">
        <v>7</v>
      </c>
      <c r="H3510" t="s">
        <v>8</v>
      </c>
      <c r="I3510">
        <f t="shared" si="59"/>
        <v>2</v>
      </c>
    </row>
    <row r="3511" spans="1:9">
      <c r="A3511">
        <f>IF(MOD(ROW()-24,COUNTA(tblProducts[Description]))=0,A3510+1,A3510)</f>
        <v>31</v>
      </c>
      <c r="B3511">
        <f>MOD(ROW()-24,COUNTA(tblProducts[Description]))+1</f>
        <v>68</v>
      </c>
      <c r="C3511" t="str">
        <f>_xlfn.XLOOKUP(A3511,tblProducts[Column1],tblProducts[Description])</f>
        <v>ETHOMEEN C/15 BULK</v>
      </c>
      <c r="D3511" t="str">
        <f>_xlfn.XLOOKUP(B3511,tblProducts[Column1],tblProducts[Description])</f>
        <v>WITBREAK DPG-25 BULK</v>
      </c>
      <c r="E3511" t="s">
        <v>9</v>
      </c>
      <c r="F3511" t="s">
        <v>12</v>
      </c>
      <c r="G3511" t="s">
        <v>7</v>
      </c>
      <c r="H3511" t="s">
        <v>8</v>
      </c>
      <c r="I3511">
        <f t="shared" si="59"/>
        <v>2</v>
      </c>
    </row>
    <row r="3512" spans="1:9">
      <c r="A3512">
        <f>IF(MOD(ROW()-24,COUNTA(tblProducts[Description]))=0,A3511+1,A3511)</f>
        <v>31</v>
      </c>
      <c r="B3512">
        <f>MOD(ROW()-24,COUNTA(tblProducts[Description]))+1</f>
        <v>69</v>
      </c>
      <c r="C3512" t="str">
        <f>_xlfn.XLOOKUP(A3512,tblProducts[Column1],tblProducts[Description])</f>
        <v>ETHOMEEN C/15 BULK</v>
      </c>
      <c r="D3512" t="str">
        <f>_xlfn.XLOOKUP(B3512,tblProducts[Column1],tblProducts[Description])</f>
        <v>WITBREAK DPG-482 BULK</v>
      </c>
      <c r="E3512" t="s">
        <v>9</v>
      </c>
      <c r="F3512" t="s">
        <v>10</v>
      </c>
      <c r="G3512" t="s">
        <v>7</v>
      </c>
      <c r="H3512" t="s">
        <v>8</v>
      </c>
      <c r="I3512">
        <f t="shared" si="59"/>
        <v>1.5</v>
      </c>
    </row>
    <row r="3513" spans="1:9">
      <c r="A3513">
        <f>IF(MOD(ROW()-24,COUNTA(tblProducts[Description]))=0,A3512+1,A3512)</f>
        <v>31</v>
      </c>
      <c r="B3513">
        <f>MOD(ROW()-24,COUNTA(tblProducts[Description]))+1</f>
        <v>70</v>
      </c>
      <c r="C3513" t="str">
        <f>_xlfn.XLOOKUP(A3513,tblProducts[Column1],tblProducts[Description])</f>
        <v>ETHOMEEN C/15 BULK</v>
      </c>
      <c r="D3513" t="str">
        <f>_xlfn.XLOOKUP(B3513,tblProducts[Column1],tblProducts[Description])</f>
        <v>WITBREAK DPG-818 BULK</v>
      </c>
      <c r="E3513" t="s">
        <v>9</v>
      </c>
      <c r="F3513" t="s">
        <v>12</v>
      </c>
      <c r="G3513" t="s">
        <v>9</v>
      </c>
      <c r="H3513" t="s">
        <v>11</v>
      </c>
      <c r="I3513">
        <f t="shared" si="59"/>
        <v>4</v>
      </c>
    </row>
    <row r="3514" spans="1:9">
      <c r="A3514">
        <f>IF(MOD(ROW()-24,COUNTA(tblProducts[Description]))=0,A3513+1,A3513)</f>
        <v>31</v>
      </c>
      <c r="B3514">
        <f>MOD(ROW()-24,COUNTA(tblProducts[Description]))+1</f>
        <v>71</v>
      </c>
      <c r="C3514" t="str">
        <f>_xlfn.XLOOKUP(A3514,tblProducts[Column1],tblProducts[Description])</f>
        <v>ETHOMEEN C/15 BULK</v>
      </c>
      <c r="D3514" t="str">
        <f>_xlfn.XLOOKUP(B3514,tblProducts[Column1],tblProducts[Description])</f>
        <v>WITBREAK DTG-62 BULK</v>
      </c>
      <c r="E3514" t="s">
        <v>9</v>
      </c>
      <c r="F3514" t="s">
        <v>10</v>
      </c>
      <c r="G3514" t="s">
        <v>9</v>
      </c>
      <c r="H3514" t="s">
        <v>11</v>
      </c>
      <c r="I3514">
        <f t="shared" si="59"/>
        <v>3.5</v>
      </c>
    </row>
    <row r="3515" spans="1:9">
      <c r="A3515">
        <f>IF(MOD(ROW()-24,COUNTA(tblProducts[Description]))=0,A3514+1,A3514)</f>
        <v>31</v>
      </c>
      <c r="B3515">
        <f>MOD(ROW()-24,COUNTA(tblProducts[Description]))+1</f>
        <v>72</v>
      </c>
      <c r="C3515" t="str">
        <f>_xlfn.XLOOKUP(A3515,tblProducts[Column1],tblProducts[Description])</f>
        <v>ETHOMEEN C/15 BULK</v>
      </c>
      <c r="D3515" t="str">
        <f>_xlfn.XLOOKUP(B3515,tblProducts[Column1],tblProducts[Description])</f>
        <v>WITCOMUL 1844 BULK</v>
      </c>
      <c r="E3515" t="s">
        <v>9</v>
      </c>
      <c r="F3515" t="s">
        <v>10</v>
      </c>
      <c r="G3515" t="s">
        <v>9</v>
      </c>
      <c r="H3515" t="s">
        <v>11</v>
      </c>
      <c r="I3515">
        <f t="shared" si="59"/>
        <v>3.5</v>
      </c>
    </row>
    <row r="3516" spans="1:9">
      <c r="A3516">
        <f>IF(MOD(ROW()-24,COUNTA(tblProducts[Description]))=0,A3515+1,A3515)</f>
        <v>31</v>
      </c>
      <c r="B3516">
        <f>MOD(ROW()-24,COUNTA(tblProducts[Description]))+1</f>
        <v>73</v>
      </c>
      <c r="C3516" t="str">
        <f>_xlfn.XLOOKUP(A3516,tblProducts[Column1],tblProducts[Description])</f>
        <v>ETHOMEEN C/15 BULK</v>
      </c>
      <c r="D3516" t="str">
        <f>_xlfn.XLOOKUP(B3516,tblProducts[Column1],tblProducts[Description])</f>
        <v>WITCONOL 2690 BULK</v>
      </c>
      <c r="E3516" t="s">
        <v>9</v>
      </c>
      <c r="F3516" t="s">
        <v>12</v>
      </c>
      <c r="G3516" t="s">
        <v>7</v>
      </c>
      <c r="H3516" t="s">
        <v>8</v>
      </c>
      <c r="I3516">
        <f t="shared" si="59"/>
        <v>2</v>
      </c>
    </row>
    <row r="3517" spans="1:9">
      <c r="A3517">
        <f>IF(MOD(ROW()-24,COUNTA(tblProducts[Description]))=0,A3516+1,A3516)</f>
        <v>31</v>
      </c>
      <c r="B3517">
        <f>MOD(ROW()-24,COUNTA(tblProducts[Description]))+1</f>
        <v>74</v>
      </c>
      <c r="C3517" t="str">
        <f>_xlfn.XLOOKUP(A3517,tblProducts[Column1],tblProducts[Description])</f>
        <v>ETHOMEEN C/15 BULK</v>
      </c>
      <c r="D3517" t="str">
        <f>_xlfn.XLOOKUP(B3517,tblProducts[Column1],tblProducts[Description])</f>
        <v>ETHYLAN 324 BULK</v>
      </c>
      <c r="E3517" t="s">
        <v>9</v>
      </c>
      <c r="F3517" t="s">
        <v>12</v>
      </c>
      <c r="G3517" t="s">
        <v>7</v>
      </c>
      <c r="H3517" t="s">
        <v>13</v>
      </c>
      <c r="I3517">
        <f t="shared" si="59"/>
        <v>2</v>
      </c>
    </row>
    <row r="3518" spans="1:9">
      <c r="A3518">
        <f>IF(MOD(ROW()-24,COUNTA(tblProducts[Description]))=0,A3517+1,A3517)</f>
        <v>31</v>
      </c>
      <c r="B3518">
        <f>MOD(ROW()-24,COUNTA(tblProducts[Description]))+1</f>
        <v>75</v>
      </c>
      <c r="C3518" t="str">
        <f>_xlfn.XLOOKUP(A3518,tblProducts[Column1],tblProducts[Description])</f>
        <v>ETHOMEEN C/15 BULK</v>
      </c>
      <c r="D3518" t="str">
        <f>_xlfn.XLOOKUP(B3518,tblProducts[Column1],tblProducts[Description])</f>
        <v>WITCONOL NP-120 BULK</v>
      </c>
      <c r="E3518" t="s">
        <v>9</v>
      </c>
      <c r="F3518" t="s">
        <v>12</v>
      </c>
      <c r="G3518" t="s">
        <v>7</v>
      </c>
      <c r="H3518" t="s">
        <v>13</v>
      </c>
      <c r="I3518">
        <f t="shared" si="59"/>
        <v>2</v>
      </c>
    </row>
    <row r="3519" spans="1:9">
      <c r="A3519">
        <f>IF(MOD(ROW()-24,COUNTA(tblProducts[Description]))=0,A3518+1,A3518)</f>
        <v>31</v>
      </c>
      <c r="B3519">
        <f>MOD(ROW()-24,COUNTA(tblProducts[Description]))+1</f>
        <v>76</v>
      </c>
      <c r="C3519" t="str">
        <f>_xlfn.XLOOKUP(A3519,tblProducts[Column1],tblProducts[Description])</f>
        <v>ETHOMEEN C/15 BULK</v>
      </c>
      <c r="D3519" t="str">
        <f>_xlfn.XLOOKUP(B3519,tblProducts[Column1],tblProducts[Description])</f>
        <v>WITCONOL NP-130 BULK</v>
      </c>
      <c r="E3519" t="s">
        <v>9</v>
      </c>
      <c r="F3519" t="s">
        <v>12</v>
      </c>
      <c r="G3519" t="s">
        <v>7</v>
      </c>
      <c r="H3519" t="s">
        <v>13</v>
      </c>
      <c r="I3519">
        <f t="shared" si="59"/>
        <v>2</v>
      </c>
    </row>
    <row r="3520" spans="1:9">
      <c r="A3520">
        <f>IF(MOD(ROW()-24,COUNTA(tblProducts[Description]))=0,A3519+1,A3519)</f>
        <v>31</v>
      </c>
      <c r="B3520">
        <f>MOD(ROW()-24,COUNTA(tblProducts[Description]))+1</f>
        <v>77</v>
      </c>
      <c r="C3520" t="str">
        <f>_xlfn.XLOOKUP(A3520,tblProducts[Column1],tblProducts[Description])</f>
        <v>ETHOMEEN C/15 BULK</v>
      </c>
      <c r="D3520" t="str">
        <f>_xlfn.XLOOKUP(B3520,tblProducts[Column1],tblProducts[Description])</f>
        <v>WITCONOL NP-20 BULK</v>
      </c>
      <c r="E3520" t="s">
        <v>9</v>
      </c>
      <c r="F3520" t="s">
        <v>12</v>
      </c>
      <c r="G3520" t="s">
        <v>7</v>
      </c>
      <c r="H3520" t="s">
        <v>8</v>
      </c>
      <c r="I3520">
        <f t="shared" si="59"/>
        <v>2</v>
      </c>
    </row>
    <row r="3521" spans="1:9">
      <c r="A3521">
        <f>IF(MOD(ROW()-24,COUNTA(tblProducts[Description]))=0,A3520+1,A3520)</f>
        <v>31</v>
      </c>
      <c r="B3521">
        <f>MOD(ROW()-24,COUNTA(tblProducts[Description]))+1</f>
        <v>78</v>
      </c>
      <c r="C3521" t="str">
        <f>_xlfn.XLOOKUP(A3521,tblProducts[Column1],tblProducts[Description])</f>
        <v>ETHOMEEN C/15 BULK</v>
      </c>
      <c r="D3521" t="str">
        <f>_xlfn.XLOOKUP(B3521,tblProducts[Column1],tblProducts[Description])</f>
        <v>WITCONOL NP-330 BULK</v>
      </c>
      <c r="E3521" t="s">
        <v>9</v>
      </c>
      <c r="F3521" t="s">
        <v>12</v>
      </c>
      <c r="G3521" t="s">
        <v>7</v>
      </c>
      <c r="H3521" t="s">
        <v>8</v>
      </c>
      <c r="I3521">
        <f t="shared" si="59"/>
        <v>2</v>
      </c>
    </row>
    <row r="3522" spans="1:9">
      <c r="A3522">
        <f>IF(MOD(ROW()-24,COUNTA(tblProducts[Description]))=0,A3521+1,A3521)</f>
        <v>31</v>
      </c>
      <c r="B3522">
        <f>MOD(ROW()-24,COUNTA(tblProducts[Description]))+1</f>
        <v>79</v>
      </c>
      <c r="C3522" t="str">
        <f>_xlfn.XLOOKUP(A3522,tblProducts[Column1],tblProducts[Description])</f>
        <v>ETHOMEEN C/15 BULK</v>
      </c>
      <c r="D3522" t="str">
        <f>_xlfn.XLOOKUP(B3522,tblProducts[Column1],tblProducts[Description])</f>
        <v>WITCONOL NP-40 BULK</v>
      </c>
      <c r="E3522" t="s">
        <v>9</v>
      </c>
      <c r="F3522" t="s">
        <v>12</v>
      </c>
      <c r="G3522" t="s">
        <v>7</v>
      </c>
      <c r="H3522" t="s">
        <v>8</v>
      </c>
      <c r="I3522">
        <f t="shared" si="59"/>
        <v>2</v>
      </c>
    </row>
    <row r="3523" spans="1:9">
      <c r="A3523">
        <f>IF(MOD(ROW()-24,COUNTA(tblProducts[Description]))=0,A3522+1,A3522)</f>
        <v>31</v>
      </c>
      <c r="B3523">
        <f>MOD(ROW()-24,COUNTA(tblProducts[Description]))+1</f>
        <v>80</v>
      </c>
      <c r="C3523" t="str">
        <f>_xlfn.XLOOKUP(A3523,tblProducts[Column1],tblProducts[Description])</f>
        <v>ETHOMEEN C/15 BULK</v>
      </c>
      <c r="D3523" t="str">
        <f>_xlfn.XLOOKUP(B3523,tblProducts[Column1],tblProducts[Description])</f>
        <v>WITCONOL NP-60 BULK</v>
      </c>
      <c r="E3523" t="s">
        <v>9</v>
      </c>
      <c r="F3523" t="s">
        <v>12</v>
      </c>
      <c r="G3523" t="s">
        <v>7</v>
      </c>
      <c r="H3523" t="s">
        <v>8</v>
      </c>
      <c r="I3523">
        <f t="shared" si="59"/>
        <v>2</v>
      </c>
    </row>
    <row r="3524" spans="1:9">
      <c r="A3524">
        <f>IF(MOD(ROW()-24,COUNTA(tblProducts[Description]))=0,A3523+1,A3523)</f>
        <v>31</v>
      </c>
      <c r="B3524">
        <f>MOD(ROW()-24,COUNTA(tblProducts[Description]))+1</f>
        <v>81</v>
      </c>
      <c r="C3524" t="str">
        <f>_xlfn.XLOOKUP(A3524,tblProducts[Column1],tblProducts[Description])</f>
        <v>ETHOMEEN C/15 BULK</v>
      </c>
      <c r="D3524" t="str">
        <f>_xlfn.XLOOKUP(B3524,tblProducts[Column1],tblProducts[Description])</f>
        <v>WITCONOL NP-80 BULK</v>
      </c>
      <c r="E3524" t="s">
        <v>9</v>
      </c>
      <c r="F3524" t="s">
        <v>12</v>
      </c>
      <c r="G3524" t="s">
        <v>7</v>
      </c>
      <c r="H3524" t="s">
        <v>8</v>
      </c>
      <c r="I3524">
        <f t="shared" si="59"/>
        <v>2</v>
      </c>
    </row>
    <row r="3525" spans="1:9">
      <c r="A3525">
        <f>IF(MOD(ROW()-24,COUNTA(tblProducts[Description]))=0,A3524+1,A3524)</f>
        <v>31</v>
      </c>
      <c r="B3525">
        <f>MOD(ROW()-24,COUNTA(tblProducts[Description]))+1</f>
        <v>82</v>
      </c>
      <c r="C3525" t="str">
        <f>_xlfn.XLOOKUP(A3525,tblProducts[Column1],tblProducts[Description])</f>
        <v>ETHOMEEN C/15 BULK</v>
      </c>
      <c r="D3525" t="str">
        <f>_xlfn.XLOOKUP(B3525,tblProducts[Column1],tblProducts[Description])</f>
        <v>WITCONOL NP-90 BULK</v>
      </c>
      <c r="E3525" t="s">
        <v>9</v>
      </c>
      <c r="F3525" t="s">
        <v>12</v>
      </c>
      <c r="G3525" t="s">
        <v>7</v>
      </c>
      <c r="H3525" t="s">
        <v>8</v>
      </c>
      <c r="I3525">
        <f t="shared" si="59"/>
        <v>2</v>
      </c>
    </row>
    <row r="3526" spans="1:9">
      <c r="A3526">
        <f>IF(MOD(ROW()-24,COUNTA(tblProducts[Description]))=0,A3525+1,A3525)</f>
        <v>31</v>
      </c>
      <c r="B3526">
        <f>MOD(ROW()-24,COUNTA(tblProducts[Description]))+1</f>
        <v>83</v>
      </c>
      <c r="C3526" t="str">
        <f>_xlfn.XLOOKUP(A3526,tblProducts[Column1],tblProducts[Description])</f>
        <v>ETHOMEEN C/15 BULK</v>
      </c>
      <c r="D3526" t="str">
        <f>_xlfn.XLOOKUP(B3526,tblProducts[Column1],tblProducts[Description])</f>
        <v>WITCONOL NS-108 PO BULK</v>
      </c>
      <c r="E3526" t="s">
        <v>9</v>
      </c>
      <c r="F3526" t="s">
        <v>12</v>
      </c>
      <c r="G3526" t="s">
        <v>7</v>
      </c>
      <c r="H3526" t="s">
        <v>8</v>
      </c>
      <c r="I3526">
        <f t="shared" si="59"/>
        <v>2</v>
      </c>
    </row>
    <row r="3527" spans="1:9">
      <c r="A3527">
        <f>IF(MOD(ROW()-24,COUNTA(tblProducts[Description]))=0,A3526+1,A3526)</f>
        <v>31</v>
      </c>
      <c r="B3527">
        <f>MOD(ROW()-24,COUNTA(tblProducts[Description]))+1</f>
        <v>84</v>
      </c>
      <c r="C3527" t="str">
        <f>_xlfn.XLOOKUP(A3527,tblProducts[Column1],tblProducts[Description])</f>
        <v>ETHOMEEN C/15 BULK</v>
      </c>
      <c r="D3527" t="str">
        <f>_xlfn.XLOOKUP(B3527,tblProducts[Column1],tblProducts[Description])</f>
        <v>WITCONOL NS-505K BULK</v>
      </c>
      <c r="E3527" t="s">
        <v>9</v>
      </c>
      <c r="F3527" t="s">
        <v>12</v>
      </c>
      <c r="G3527" t="s">
        <v>7</v>
      </c>
      <c r="H3527" t="s">
        <v>8</v>
      </c>
      <c r="I3527">
        <f t="shared" si="59"/>
        <v>2</v>
      </c>
    </row>
    <row r="3528" spans="1:9">
      <c r="A3528">
        <f>IF(MOD(ROW()-24,COUNTA(tblProducts[Description]))=0,A3527+1,A3527)</f>
        <v>31</v>
      </c>
      <c r="B3528">
        <f>MOD(ROW()-24,COUNTA(tblProducts[Description]))+1</f>
        <v>85</v>
      </c>
      <c r="C3528" t="str">
        <f>_xlfn.XLOOKUP(A3528,tblProducts[Column1],tblProducts[Description])</f>
        <v>ETHOMEEN C/15 BULK</v>
      </c>
      <c r="D3528" t="str">
        <f>_xlfn.XLOOKUP(B3528,tblProducts[Column1],tblProducts[Description])</f>
        <v>WITCONOL NS-817 BULK</v>
      </c>
      <c r="E3528" t="s">
        <v>9</v>
      </c>
      <c r="F3528" t="s">
        <v>12</v>
      </c>
      <c r="G3528" t="s">
        <v>7</v>
      </c>
      <c r="H3528" t="s">
        <v>8</v>
      </c>
      <c r="I3528">
        <f t="shared" si="59"/>
        <v>2</v>
      </c>
    </row>
    <row r="3529" spans="1:9">
      <c r="A3529">
        <f>IF(MOD(ROW()-24,COUNTA(tblProducts[Description]))=0,A3528+1,A3528)</f>
        <v>31</v>
      </c>
      <c r="B3529">
        <f>MOD(ROW()-24,COUNTA(tblProducts[Description]))+1</f>
        <v>86</v>
      </c>
      <c r="C3529" t="str">
        <f>_xlfn.XLOOKUP(A3529,tblProducts[Column1],tblProducts[Description])</f>
        <v>ETHOMEEN C/15 BULK</v>
      </c>
      <c r="D3529" t="str">
        <f>_xlfn.XLOOKUP(B3529,tblProducts[Column1],tblProducts[Description])</f>
        <v>WITCONOL PD-375 BULK</v>
      </c>
      <c r="E3529" t="s">
        <v>9</v>
      </c>
      <c r="F3529" t="s">
        <v>12</v>
      </c>
      <c r="G3529" t="s">
        <v>7</v>
      </c>
      <c r="H3529" t="s">
        <v>8</v>
      </c>
      <c r="I3529">
        <f t="shared" si="59"/>
        <v>2</v>
      </c>
    </row>
    <row r="3530" spans="1:9">
      <c r="A3530">
        <f>IF(MOD(ROW()-24,COUNTA(tblProducts[Description]))=0,A3529+1,A3529)</f>
        <v>31</v>
      </c>
      <c r="B3530">
        <f>MOD(ROW()-24,COUNTA(tblProducts[Description]))+1</f>
        <v>87</v>
      </c>
      <c r="C3530" t="str">
        <f>_xlfn.XLOOKUP(A3530,tblProducts[Column1],tblProducts[Description])</f>
        <v>ETHOMEEN C/15 BULK</v>
      </c>
      <c r="D3530" t="str">
        <f>_xlfn.XLOOKUP(B3530,tblProducts[Column1],tblProducts[Description])</f>
        <v>WITCONOL PD-4085 BULK</v>
      </c>
      <c r="E3530" t="s">
        <v>9</v>
      </c>
      <c r="F3530" t="s">
        <v>10</v>
      </c>
      <c r="G3530" t="s">
        <v>7</v>
      </c>
      <c r="H3530" t="s">
        <v>8</v>
      </c>
      <c r="I3530">
        <f t="shared" si="59"/>
        <v>1.5</v>
      </c>
    </row>
    <row r="3531" spans="1:9">
      <c r="A3531">
        <f>IF(MOD(ROW()-24,COUNTA(tblProducts[Description]))=0,A3530+1,A3530)</f>
        <v>31</v>
      </c>
      <c r="B3531">
        <f>MOD(ROW()-24,COUNTA(tblProducts[Description]))+1</f>
        <v>88</v>
      </c>
      <c r="C3531" t="str">
        <f>_xlfn.XLOOKUP(A3531,tblProducts[Column1],tblProducts[Description])</f>
        <v>ETHOMEEN C/15 BULK</v>
      </c>
      <c r="D3531" t="str">
        <f>_xlfn.XLOOKUP(B3531,tblProducts[Column1],tblProducts[Description])</f>
        <v>WITCONOL PD-500 BULK</v>
      </c>
      <c r="E3531" t="s">
        <v>9</v>
      </c>
      <c r="F3531" t="s">
        <v>10</v>
      </c>
      <c r="G3531" t="s">
        <v>7</v>
      </c>
      <c r="H3531" t="s">
        <v>8</v>
      </c>
      <c r="I3531">
        <f t="shared" si="59"/>
        <v>1.5</v>
      </c>
    </row>
    <row r="3532" spans="1:9">
      <c r="A3532">
        <f>IF(MOD(ROW()-24,COUNTA(tblProducts[Description]))=0,A3531+1,A3531)</f>
        <v>31</v>
      </c>
      <c r="B3532">
        <f>MOD(ROW()-24,COUNTA(tblProducts[Description]))+1</f>
        <v>89</v>
      </c>
      <c r="C3532" t="str">
        <f>_xlfn.XLOOKUP(A3532,tblProducts[Column1],tblProducts[Description])</f>
        <v>ETHOMEEN C/15 BULK</v>
      </c>
      <c r="D3532" t="str">
        <f>_xlfn.XLOOKUP(B3532,tblProducts[Column1],tblProducts[Description])</f>
        <v>WITCONOL PEG-200 BULK</v>
      </c>
      <c r="E3532" t="s">
        <v>9</v>
      </c>
      <c r="F3532" t="s">
        <v>10</v>
      </c>
      <c r="G3532" t="s">
        <v>7</v>
      </c>
      <c r="H3532" t="s">
        <v>8</v>
      </c>
      <c r="I3532">
        <f t="shared" si="59"/>
        <v>1.5</v>
      </c>
    </row>
    <row r="3533" spans="1:9">
      <c r="A3533">
        <f>IF(MOD(ROW()-24,COUNTA(tblProducts[Description]))=0,A3532+1,A3532)</f>
        <v>31</v>
      </c>
      <c r="B3533">
        <f>MOD(ROW()-24,COUNTA(tblProducts[Description]))+1</f>
        <v>90</v>
      </c>
      <c r="C3533" t="str">
        <f>_xlfn.XLOOKUP(A3533,tblProducts[Column1],tblProducts[Description])</f>
        <v>ETHOMEEN C/15 BULK</v>
      </c>
      <c r="D3533" t="str">
        <f>_xlfn.XLOOKUP(B3533,tblProducts[Column1],tblProducts[Description])</f>
        <v>WITCONOL PEG-400 BULK</v>
      </c>
      <c r="E3533" t="s">
        <v>9</v>
      </c>
      <c r="F3533" t="s">
        <v>10</v>
      </c>
      <c r="G3533" t="s">
        <v>7</v>
      </c>
      <c r="H3533" t="s">
        <v>8</v>
      </c>
      <c r="I3533">
        <f t="shared" si="59"/>
        <v>1.5</v>
      </c>
    </row>
    <row r="3534" spans="1:9">
      <c r="A3534">
        <f>IF(MOD(ROW()-24,COUNTA(tblProducts[Description]))=0,A3533+1,A3533)</f>
        <v>31</v>
      </c>
      <c r="B3534">
        <f>MOD(ROW()-24,COUNTA(tblProducts[Description]))+1</f>
        <v>91</v>
      </c>
      <c r="C3534" t="str">
        <f>_xlfn.XLOOKUP(A3534,tblProducts[Column1],tblProducts[Description])</f>
        <v>ETHOMEEN C/15 BULK</v>
      </c>
      <c r="D3534" t="str">
        <f>_xlfn.XLOOKUP(B3534,tblProducts[Column1],tblProducts[Description])</f>
        <v>WITCONOL PEG-500 BULK</v>
      </c>
      <c r="E3534" t="s">
        <v>9</v>
      </c>
      <c r="F3534" t="s">
        <v>12</v>
      </c>
      <c r="G3534" t="s">
        <v>7</v>
      </c>
      <c r="H3534" t="s">
        <v>8</v>
      </c>
      <c r="I3534">
        <f t="shared" si="59"/>
        <v>2</v>
      </c>
    </row>
    <row r="3535" spans="1:9">
      <c r="A3535">
        <f>IF(MOD(ROW()-24,COUNTA(tblProducts[Description]))=0,A3534+1,A3534)</f>
        <v>31</v>
      </c>
      <c r="B3535">
        <f>MOD(ROW()-24,COUNTA(tblProducts[Description]))+1</f>
        <v>92</v>
      </c>
      <c r="C3535" t="str">
        <f>_xlfn.XLOOKUP(A3535,tblProducts[Column1],tblProducts[Description])</f>
        <v>ETHOMEEN C/15 BULK</v>
      </c>
      <c r="D3535" t="str">
        <f>_xlfn.XLOOKUP(B3535,tblProducts[Column1],tblProducts[Description])</f>
        <v>WITCONOL PEG-600 BULK</v>
      </c>
      <c r="E3535" t="s">
        <v>9</v>
      </c>
      <c r="F3535" t="s">
        <v>10</v>
      </c>
      <c r="G3535" t="s">
        <v>9</v>
      </c>
      <c r="H3535" t="s">
        <v>8</v>
      </c>
      <c r="I3535">
        <f t="shared" si="59"/>
        <v>3.5</v>
      </c>
    </row>
    <row r="3536" spans="1:9">
      <c r="A3536">
        <f>IF(MOD(ROW()-24,COUNTA(tblProducts[Description]))=0,A3535+1,A3535)</f>
        <v>31</v>
      </c>
      <c r="B3536">
        <f>MOD(ROW()-24,COUNTA(tblProducts[Description]))+1</f>
        <v>93</v>
      </c>
      <c r="C3536" t="str">
        <f>_xlfn.XLOOKUP(A3536,tblProducts[Column1],tblProducts[Description])</f>
        <v>ETHOMEEN C/15 BULK</v>
      </c>
      <c r="D3536" t="str">
        <f>_xlfn.XLOOKUP(B3536,tblProducts[Column1],tblProducts[Description])</f>
        <v>WITCONOL PH-70 BULK</v>
      </c>
      <c r="E3536" t="s">
        <v>9</v>
      </c>
      <c r="F3536" t="s">
        <v>12</v>
      </c>
      <c r="G3536" t="s">
        <v>9</v>
      </c>
      <c r="H3536" t="s">
        <v>8</v>
      </c>
      <c r="I3536">
        <f t="shared" si="59"/>
        <v>4</v>
      </c>
    </row>
    <row r="3537" spans="1:9">
      <c r="A3537">
        <f>IF(MOD(ROW()-24,COUNTA(tblProducts[Description]))=0,A3536+1,A3536)</f>
        <v>31</v>
      </c>
      <c r="B3537">
        <f>MOD(ROW()-24,COUNTA(tblProducts[Description]))+1</f>
        <v>94</v>
      </c>
      <c r="C3537" t="str">
        <f>_xlfn.XLOOKUP(A3537,tblProducts[Column1],tblProducts[Description])</f>
        <v>ETHOMEEN C/15 BULK</v>
      </c>
      <c r="D3537" t="str">
        <f>_xlfn.XLOOKUP(B3537,tblProducts[Column1],tblProducts[Description])</f>
        <v>WITCONOL SN-50 BULK</v>
      </c>
      <c r="E3537" t="s">
        <v>9</v>
      </c>
      <c r="F3537" t="s">
        <v>12</v>
      </c>
      <c r="G3537" t="s">
        <v>7</v>
      </c>
      <c r="H3537" t="s">
        <v>8</v>
      </c>
      <c r="I3537">
        <f t="shared" si="59"/>
        <v>2</v>
      </c>
    </row>
    <row r="3538" spans="1:9">
      <c r="A3538">
        <f>IF(MOD(ROW()-24,COUNTA(tblProducts[Description]))=0,A3537+1,A3537)</f>
        <v>31</v>
      </c>
      <c r="B3538">
        <f>MOD(ROW()-24,COUNTA(tblProducts[Description]))+1</f>
        <v>95</v>
      </c>
      <c r="C3538" t="str">
        <f>_xlfn.XLOOKUP(A3538,tblProducts[Column1],tblProducts[Description])</f>
        <v>ETHOMEEN C/15 BULK</v>
      </c>
      <c r="D3538" t="str">
        <f>_xlfn.XLOOKUP(B3538,tblProducts[Column1],tblProducts[Description])</f>
        <v>WITCONOL SN-70 BULK</v>
      </c>
      <c r="E3538" t="s">
        <v>9</v>
      </c>
      <c r="F3538" t="s">
        <v>10</v>
      </c>
      <c r="G3538" t="s">
        <v>9</v>
      </c>
      <c r="H3538" t="s">
        <v>8</v>
      </c>
      <c r="I3538">
        <f t="shared" si="59"/>
        <v>3.5</v>
      </c>
    </row>
    <row r="3539" spans="1:9">
      <c r="A3539">
        <f>IF(MOD(ROW()-24,COUNTA(tblProducts[Description]))=0,A3538+1,A3538)</f>
        <v>31</v>
      </c>
      <c r="B3539">
        <f>MOD(ROW()-24,COUNTA(tblProducts[Description]))+1</f>
        <v>96</v>
      </c>
      <c r="C3539" t="str">
        <f>_xlfn.XLOOKUP(A3539,tblProducts[Column1],tblProducts[Description])</f>
        <v>ETHOMEEN C/15 BULK</v>
      </c>
      <c r="D3539" t="str">
        <f>_xlfn.XLOOKUP(B3539,tblProducts[Column1],tblProducts[Description])</f>
        <v>REDICOTE E-47 NPF BULK</v>
      </c>
      <c r="E3539" t="s">
        <v>9</v>
      </c>
      <c r="F3539" t="s">
        <v>10</v>
      </c>
      <c r="G3539" t="s">
        <v>9</v>
      </c>
      <c r="H3539" t="s">
        <v>8</v>
      </c>
      <c r="I3539">
        <f t="shared" si="59"/>
        <v>3.5</v>
      </c>
    </row>
    <row r="3540" spans="1:9">
      <c r="A3540">
        <f>IF(MOD(ROW()-24,COUNTA(tblProducts[Description]))=0,A3539+1,A3539)</f>
        <v>31</v>
      </c>
      <c r="B3540">
        <f>MOD(ROW()-24,COUNTA(tblProducts[Description]))+1</f>
        <v>97</v>
      </c>
      <c r="C3540" t="str">
        <f>_xlfn.XLOOKUP(A3540,tblProducts[Column1],tblProducts[Description])</f>
        <v>ETHOMEEN C/15 BULK</v>
      </c>
      <c r="D3540" t="str">
        <f>_xlfn.XLOOKUP(B3540,tblProducts[Column1],tblProducts[Description])</f>
        <v>EMULPON CO-25 BULK</v>
      </c>
      <c r="E3540" t="s">
        <v>9</v>
      </c>
      <c r="F3540" t="s">
        <v>10</v>
      </c>
      <c r="G3540" t="s">
        <v>9</v>
      </c>
      <c r="H3540" t="s">
        <v>8</v>
      </c>
      <c r="I3540">
        <f t="shared" si="59"/>
        <v>3.5</v>
      </c>
    </row>
    <row r="3541" spans="1:9">
      <c r="A3541">
        <f>IF(MOD(ROW()-24,COUNTA(tblProducts[Description]))=0,A3540+1,A3540)</f>
        <v>31</v>
      </c>
      <c r="B3541">
        <f>MOD(ROW()-24,COUNTA(tblProducts[Description]))+1</f>
        <v>98</v>
      </c>
      <c r="C3541" t="str">
        <f>_xlfn.XLOOKUP(A3541,tblProducts[Column1],tblProducts[Description])</f>
        <v>ETHOMEEN C/15 BULK</v>
      </c>
      <c r="D3541" t="str">
        <f>_xlfn.XLOOKUP(B3541,tblProducts[Column1],tblProducts[Description])</f>
        <v>EMULPON CO-30 BULK</v>
      </c>
      <c r="E3541" t="s">
        <v>9</v>
      </c>
      <c r="F3541" t="s">
        <v>10</v>
      </c>
      <c r="G3541" t="s">
        <v>9</v>
      </c>
      <c r="H3541" t="s">
        <v>8</v>
      </c>
      <c r="I3541">
        <f t="shared" si="59"/>
        <v>3.5</v>
      </c>
    </row>
    <row r="3542" spans="1:9">
      <c r="A3542">
        <f>IF(MOD(ROW()-24,COUNTA(tblProducts[Description]))=0,A3541+1,A3541)</f>
        <v>31</v>
      </c>
      <c r="B3542">
        <f>MOD(ROW()-24,COUNTA(tblProducts[Description]))+1</f>
        <v>99</v>
      </c>
      <c r="C3542" t="str">
        <f>_xlfn.XLOOKUP(A3542,tblProducts[Column1],tblProducts[Description])</f>
        <v>ETHOMEEN C/15 BULK</v>
      </c>
      <c r="D3542" t="str">
        <f>_xlfn.XLOOKUP(B3542,tblProducts[Column1],tblProducts[Description])</f>
        <v>EMULPON CO-40 BULK</v>
      </c>
      <c r="E3542" t="s">
        <v>9</v>
      </c>
      <c r="F3542" t="s">
        <v>10</v>
      </c>
      <c r="G3542" t="s">
        <v>7</v>
      </c>
      <c r="H3542" t="s">
        <v>8</v>
      </c>
      <c r="I3542">
        <f t="shared" si="59"/>
        <v>1.5</v>
      </c>
    </row>
    <row r="3543" spans="1:9">
      <c r="A3543">
        <f>IF(MOD(ROW()-24,COUNTA(tblProducts[Description]))=0,A3542+1,A3542)</f>
        <v>31</v>
      </c>
      <c r="B3543">
        <f>MOD(ROW()-24,COUNTA(tblProducts[Description]))+1</f>
        <v>100</v>
      </c>
      <c r="C3543" t="str">
        <f>_xlfn.XLOOKUP(A3543,tblProducts[Column1],tblProducts[Description])</f>
        <v>ETHOMEEN C/15 BULK</v>
      </c>
      <c r="D3543" t="str">
        <f>_xlfn.XLOOKUP(B3543,tblProducts[Column1],tblProducts[Description])</f>
        <v>EMULPON CO-36 BULK</v>
      </c>
      <c r="E3543" t="s">
        <v>9</v>
      </c>
      <c r="F3543" t="s">
        <v>10</v>
      </c>
      <c r="G3543" t="s">
        <v>7</v>
      </c>
      <c r="H3543" t="s">
        <v>8</v>
      </c>
      <c r="I3543">
        <f t="shared" si="59"/>
        <v>1.5</v>
      </c>
    </row>
    <row r="3544" spans="1:9">
      <c r="A3544">
        <f>IF(MOD(ROW()-24,COUNTA(tblProducts[Description]))=0,A3543+1,A3543)</f>
        <v>31</v>
      </c>
      <c r="B3544">
        <f>MOD(ROW()-24,COUNTA(tblProducts[Description]))+1</f>
        <v>101</v>
      </c>
      <c r="C3544" t="str">
        <f>_xlfn.XLOOKUP(A3544,tblProducts[Column1],tblProducts[Description])</f>
        <v>ETHOMEEN C/15 BULK</v>
      </c>
      <c r="D3544" t="str">
        <f>_xlfn.XLOOKUP(B3544,tblProducts[Column1],tblProducts[Description])</f>
        <v>REDICOTE E-4819 BULK</v>
      </c>
      <c r="E3544" t="s">
        <v>9</v>
      </c>
      <c r="F3544" t="s">
        <v>10</v>
      </c>
      <c r="G3544" t="s">
        <v>7</v>
      </c>
      <c r="H3544" t="s">
        <v>8</v>
      </c>
      <c r="I3544">
        <f t="shared" si="59"/>
        <v>1.5</v>
      </c>
    </row>
    <row r="3545" spans="1:9">
      <c r="A3545">
        <f>IF(MOD(ROW()-24,COUNTA(tblProducts[Description]))=0,A3544+1,A3544)</f>
        <v>31</v>
      </c>
      <c r="B3545">
        <f>MOD(ROW()-24,COUNTA(tblProducts[Description]))+1</f>
        <v>102</v>
      </c>
      <c r="C3545" t="str">
        <f>_xlfn.XLOOKUP(A3545,tblProducts[Column1],tblProducts[Description])</f>
        <v>ETHOMEEN C/15 BULK</v>
      </c>
      <c r="D3545" t="str">
        <f>_xlfn.XLOOKUP(B3545,tblProducts[Column1],tblProducts[Description])</f>
        <v>ETHYLAN 1005 SA  BULK</v>
      </c>
      <c r="E3545" t="s">
        <v>9</v>
      </c>
      <c r="F3545" t="s">
        <v>10</v>
      </c>
      <c r="G3545" t="s">
        <v>9</v>
      </c>
      <c r="H3545" t="s">
        <v>8</v>
      </c>
      <c r="I3545">
        <f t="shared" ref="I3545:I3608" si="60">IF(E3545="NO",0,IF(F3545="HEEL WASH",1.5,2))+IF(G3545="NO",0,2)</f>
        <v>3.5</v>
      </c>
    </row>
    <row r="3546" spans="1:9">
      <c r="A3546">
        <f>IF(MOD(ROW()-24,COUNTA(tblProducts[Description]))=0,A3545+1,A3545)</f>
        <v>31</v>
      </c>
      <c r="B3546">
        <f>MOD(ROW()-24,COUNTA(tblProducts[Description]))+1</f>
        <v>103</v>
      </c>
      <c r="C3546" t="str">
        <f>_xlfn.XLOOKUP(A3546,tblProducts[Column1],tblProducts[Description])</f>
        <v>ETHOMEEN C/15 BULK</v>
      </c>
      <c r="D3546" t="str">
        <f>_xlfn.XLOOKUP(B3546,tblProducts[Column1],tblProducts[Description])</f>
        <v>ETHODUOMEEN T/15 BULK</v>
      </c>
      <c r="E3546" t="s">
        <v>9</v>
      </c>
      <c r="F3546" t="s">
        <v>12</v>
      </c>
      <c r="G3546" t="s">
        <v>9</v>
      </c>
      <c r="H3546" t="s">
        <v>8</v>
      </c>
      <c r="I3546">
        <f t="shared" si="60"/>
        <v>4</v>
      </c>
    </row>
    <row r="3547" spans="1:9">
      <c r="A3547">
        <f>IF(MOD(ROW()-24,COUNTA(tblProducts[Description]))=0,A3546+1,A3546)</f>
        <v>31</v>
      </c>
      <c r="B3547">
        <f>MOD(ROW()-24,COUNTA(tblProducts[Description]))+1</f>
        <v>104</v>
      </c>
      <c r="C3547" t="str">
        <f>_xlfn.XLOOKUP(A3547,tblProducts[Column1],tblProducts[Description])</f>
        <v>ETHOMEEN C/15 BULK</v>
      </c>
      <c r="D3547" t="str">
        <f>_xlfn.XLOOKUP(B3547,tblProducts[Column1],tblProducts[Description])</f>
        <v>C-6442 BULK</v>
      </c>
      <c r="E3547" t="s">
        <v>9</v>
      </c>
      <c r="F3547" t="s">
        <v>12</v>
      </c>
      <c r="G3547" t="s">
        <v>9</v>
      </c>
      <c r="H3547" t="s">
        <v>8</v>
      </c>
      <c r="I3547">
        <f t="shared" si="60"/>
        <v>4</v>
      </c>
    </row>
    <row r="3548" spans="1:9">
      <c r="A3548">
        <f>IF(MOD(ROW()-24,COUNTA(tblProducts[Description]))=0,A3547+1,A3547)</f>
        <v>31</v>
      </c>
      <c r="B3548">
        <f>MOD(ROW()-24,COUNTA(tblProducts[Description]))+1</f>
        <v>105</v>
      </c>
      <c r="C3548" t="str">
        <f>_xlfn.XLOOKUP(A3548,tblProducts[Column1],tblProducts[Description])</f>
        <v>ETHOMEEN C/15 BULK</v>
      </c>
      <c r="D3548" t="str">
        <f>_xlfn.XLOOKUP(B3548,tblProducts[Column1],tblProducts[Description])</f>
        <v>ETHODUOMEEN T/25  BULK</v>
      </c>
      <c r="E3548" t="s">
        <v>9</v>
      </c>
      <c r="F3548" t="s">
        <v>10</v>
      </c>
      <c r="G3548" t="s">
        <v>7</v>
      </c>
      <c r="H3548" t="s">
        <v>8</v>
      </c>
      <c r="I3548">
        <f t="shared" si="60"/>
        <v>1.5</v>
      </c>
    </row>
    <row r="3549" spans="1:9">
      <c r="A3549">
        <f>IF(MOD(ROW()-24,COUNTA(tblProducts[Description]))=0,A3548+1,A3548)</f>
        <v>31</v>
      </c>
      <c r="B3549">
        <f>MOD(ROW()-24,COUNTA(tblProducts[Description]))+1</f>
        <v>106</v>
      </c>
      <c r="C3549" t="str">
        <f>_xlfn.XLOOKUP(A3549,tblProducts[Column1],tblProducts[Description])</f>
        <v>ETHOMEEN C/15 BULK</v>
      </c>
      <c r="D3549" t="str">
        <f>_xlfn.XLOOKUP(B3549,tblProducts[Column1],tblProducts[Description])</f>
        <v>WITCONOL PD-2000 BULK</v>
      </c>
      <c r="E3549" t="s">
        <v>9</v>
      </c>
      <c r="F3549" t="s">
        <v>10</v>
      </c>
      <c r="G3549" t="s">
        <v>7</v>
      </c>
      <c r="H3549" t="s">
        <v>8</v>
      </c>
      <c r="I3549">
        <f t="shared" si="60"/>
        <v>1.5</v>
      </c>
    </row>
    <row r="3550" spans="1:9">
      <c r="A3550">
        <f>IF(MOD(ROW()-24,COUNTA(tblProducts[Description]))=0,A3549+1,A3549)</f>
        <v>31</v>
      </c>
      <c r="B3550">
        <f>MOD(ROW()-24,COUNTA(tblProducts[Description]))+1</f>
        <v>107</v>
      </c>
      <c r="C3550" t="str">
        <f>_xlfn.XLOOKUP(A3550,tblProducts[Column1],tblProducts[Description])</f>
        <v>ETHOMEEN C/15 BULK</v>
      </c>
      <c r="D3550" t="str">
        <f>_xlfn.XLOOKUP(B3550,tblProducts[Column1],tblProducts[Description])</f>
        <v>BEROL 347 BULK</v>
      </c>
      <c r="E3550" t="s">
        <v>9</v>
      </c>
      <c r="F3550" t="s">
        <v>10</v>
      </c>
      <c r="G3550" t="s">
        <v>7</v>
      </c>
      <c r="H3550" t="s">
        <v>8</v>
      </c>
      <c r="I3550">
        <f t="shared" si="60"/>
        <v>1.5</v>
      </c>
    </row>
    <row r="3551" spans="1:9">
      <c r="A3551">
        <f>IF(MOD(ROW()-24,COUNTA(tblProducts[Description]))=0,A3550+1,A3550)</f>
        <v>31</v>
      </c>
      <c r="B3551">
        <f>MOD(ROW()-24,COUNTA(tblProducts[Description]))+1</f>
        <v>108</v>
      </c>
      <c r="C3551" t="str">
        <f>_xlfn.XLOOKUP(A3551,tblProducts[Column1],tblProducts[Description])</f>
        <v>ETHOMEEN C/15 BULK</v>
      </c>
      <c r="D3551" t="str">
        <f>_xlfn.XLOOKUP(B3551,tblProducts[Column1],tblProducts[Description])</f>
        <v>ETHYLAN PT-3000 BULK</v>
      </c>
      <c r="E3551" t="s">
        <v>9</v>
      </c>
      <c r="F3551" t="s">
        <v>12</v>
      </c>
      <c r="G3551" t="s">
        <v>9</v>
      </c>
      <c r="H3551" t="s">
        <v>8</v>
      </c>
      <c r="I3551">
        <f t="shared" si="60"/>
        <v>4</v>
      </c>
    </row>
    <row r="3552" spans="1:9">
      <c r="A3552">
        <f>IF(MOD(ROW()-24,COUNTA(tblProducts[Description]))=0,A3551+1,A3551)</f>
        <v>31</v>
      </c>
      <c r="B3552">
        <f>MOD(ROW()-24,COUNTA(tblProducts[Description]))+1</f>
        <v>109</v>
      </c>
      <c r="C3552" t="str">
        <f>_xlfn.XLOOKUP(A3552,tblProducts[Column1],tblProducts[Description])</f>
        <v>ETHOMEEN C/15 BULK</v>
      </c>
      <c r="D3552" t="str">
        <f>_xlfn.XLOOKUP(B3552,tblProducts[Column1],tblProducts[Description])</f>
        <v>ETHYLAN HB4/BULK</v>
      </c>
      <c r="E3552" t="s">
        <v>9</v>
      </c>
      <c r="F3552" t="s">
        <v>10</v>
      </c>
      <c r="G3552" t="s">
        <v>7</v>
      </c>
      <c r="H3552" t="s">
        <v>8</v>
      </c>
      <c r="I3552">
        <f t="shared" si="60"/>
        <v>1.5</v>
      </c>
    </row>
    <row r="3553" spans="1:9">
      <c r="A3553">
        <f>IF(MOD(ROW()-24,COUNTA(tblProducts[Description]))=0,A3552+1,A3552)</f>
        <v>31</v>
      </c>
      <c r="B3553">
        <f>MOD(ROW()-24,COUNTA(tblProducts[Description]))+1</f>
        <v>110</v>
      </c>
      <c r="C3553" t="str">
        <f>_xlfn.XLOOKUP(A3553,tblProducts[Column1],tblProducts[Description])</f>
        <v>ETHOMEEN C/15 BULK</v>
      </c>
      <c r="D3553" t="str">
        <f>_xlfn.XLOOKUP(B3553,tblProducts[Column1],tblProducts[Description])</f>
        <v>ADSEE AB 600 BULK</v>
      </c>
      <c r="E3553" t="s">
        <v>9</v>
      </c>
      <c r="F3553" t="s">
        <v>10</v>
      </c>
      <c r="G3553" t="s">
        <v>7</v>
      </c>
      <c r="H3553" t="s">
        <v>8</v>
      </c>
      <c r="I3553">
        <f t="shared" si="60"/>
        <v>1.5</v>
      </c>
    </row>
    <row r="3554" spans="1:9">
      <c r="A3554">
        <f>IF(MOD(ROW()-24,COUNTA(tblProducts[Description]))=0,A3553+1,A3553)</f>
        <v>31</v>
      </c>
      <c r="B3554">
        <f>MOD(ROW()-24,COUNTA(tblProducts[Description]))+1</f>
        <v>111</v>
      </c>
      <c r="C3554" t="str">
        <f>_xlfn.XLOOKUP(A3554,tblProducts[Column1],tblProducts[Description])</f>
        <v>ETHOMEEN C/15 BULK</v>
      </c>
      <c r="D3554" t="str">
        <f>_xlfn.XLOOKUP(B3554,tblProducts[Column1],tblProducts[Description])</f>
        <v>WITCONOL PT-320  BULK</v>
      </c>
      <c r="E3554" t="s">
        <v>9</v>
      </c>
      <c r="F3554" t="s">
        <v>10</v>
      </c>
      <c r="G3554" t="s">
        <v>7</v>
      </c>
      <c r="H3554" t="s">
        <v>8</v>
      </c>
      <c r="I3554">
        <f t="shared" si="60"/>
        <v>1.5</v>
      </c>
    </row>
    <row r="3555" spans="1:9">
      <c r="A3555">
        <f>IF(MOD(ROW()-24,COUNTA(tblProducts[Description]))=0,A3554+1,A3554)</f>
        <v>31</v>
      </c>
      <c r="B3555">
        <f>MOD(ROW()-24,COUNTA(tblProducts[Description]))+1</f>
        <v>112</v>
      </c>
      <c r="C3555" t="str">
        <f>_xlfn.XLOOKUP(A3555,tblProducts[Column1],tblProducts[Description])</f>
        <v>ETHOMEEN C/15 BULK</v>
      </c>
      <c r="D3555" t="str">
        <f>_xlfn.XLOOKUP(B3555,tblProducts[Column1],tblProducts[Description])</f>
        <v>ETHYLAN DA-3 BULK</v>
      </c>
      <c r="E3555" t="s">
        <v>9</v>
      </c>
      <c r="F3555" t="s">
        <v>10</v>
      </c>
      <c r="G3555" t="s">
        <v>7</v>
      </c>
      <c r="H3555" t="s">
        <v>8</v>
      </c>
      <c r="I3555">
        <f t="shared" si="60"/>
        <v>1.5</v>
      </c>
    </row>
    <row r="3556" spans="1:9">
      <c r="A3556">
        <f>IF(MOD(ROW()-24,COUNTA(tblProducts[Description]))=0,A3555+1,A3555)</f>
        <v>31</v>
      </c>
      <c r="B3556">
        <f>MOD(ROW()-24,COUNTA(tblProducts[Description]))+1</f>
        <v>113</v>
      </c>
      <c r="C3556" t="str">
        <f>_xlfn.XLOOKUP(A3556,tblProducts[Column1],tblProducts[Description])</f>
        <v>ETHOMEEN C/15 BULK</v>
      </c>
      <c r="D3556" t="str">
        <f>_xlfn.XLOOKUP(B3556,tblProducts[Column1],tblProducts[Description])</f>
        <v>ETHOMEEN O/12 BULK</v>
      </c>
      <c r="E3556" t="s">
        <v>9</v>
      </c>
      <c r="F3556" t="s">
        <v>10</v>
      </c>
      <c r="G3556" t="s">
        <v>7</v>
      </c>
      <c r="H3556" t="s">
        <v>8</v>
      </c>
      <c r="I3556">
        <f t="shared" si="60"/>
        <v>1.5</v>
      </c>
    </row>
    <row r="3557" spans="1:9">
      <c r="A3557">
        <f>IF(MOD(ROW()-24,COUNTA(tblProducts[Description]))=0,A3556+1,A3556)</f>
        <v>31</v>
      </c>
      <c r="B3557">
        <f>MOD(ROW()-24,COUNTA(tblProducts[Description]))+1</f>
        <v>114</v>
      </c>
      <c r="C3557" t="str">
        <f>_xlfn.XLOOKUP(A3557,tblProducts[Column1],tblProducts[Description])</f>
        <v>ETHOMEEN C/15 BULK</v>
      </c>
      <c r="D3557" t="str">
        <f>_xlfn.XLOOKUP(B3557,tblProducts[Column1],tblProducts[Description])</f>
        <v>WITCONOL PT-1000 BULK</v>
      </c>
      <c r="E3557" t="s">
        <v>9</v>
      </c>
      <c r="F3557" t="s">
        <v>10</v>
      </c>
      <c r="G3557" t="s">
        <v>7</v>
      </c>
      <c r="H3557" t="s">
        <v>8</v>
      </c>
      <c r="I3557">
        <f t="shared" si="60"/>
        <v>1.5</v>
      </c>
    </row>
    <row r="3558" spans="1:9">
      <c r="A3558">
        <f>IF(MOD(ROW()-24,COUNTA(tblProducts[Description]))=0,A3557+1,A3557)</f>
        <v>32</v>
      </c>
      <c r="B3558">
        <f>MOD(ROW()-24,COUNTA(tblProducts[Description]))+1</f>
        <v>1</v>
      </c>
      <c r="C3558" t="str">
        <f>_xlfn.XLOOKUP(A3558,tblProducts[Column1],tblProducts[Description])</f>
        <v>ETHOMEEN C/17 BULK</v>
      </c>
      <c r="D3558" t="str">
        <f>_xlfn.XLOOKUP(B3558,tblProducts[Column1],tblProducts[Description])</f>
        <v>ADSEE 4130 BULK</v>
      </c>
      <c r="E3558" t="s">
        <v>9</v>
      </c>
      <c r="F3558" t="s">
        <v>10</v>
      </c>
      <c r="G3558" t="s">
        <v>7</v>
      </c>
      <c r="H3558" t="s">
        <v>8</v>
      </c>
      <c r="I3558">
        <f t="shared" si="60"/>
        <v>1.5</v>
      </c>
    </row>
    <row r="3559" spans="1:9">
      <c r="A3559">
        <f>IF(MOD(ROW()-24,COUNTA(tblProducts[Description]))=0,A3558+1,A3558)</f>
        <v>32</v>
      </c>
      <c r="B3559">
        <f>MOD(ROW()-24,COUNTA(tblProducts[Description]))+1</f>
        <v>2</v>
      </c>
      <c r="C3559" t="str">
        <f>_xlfn.XLOOKUP(A3559,tblProducts[Column1],tblProducts[Description])</f>
        <v>ETHOMEEN C/17 BULK</v>
      </c>
      <c r="D3559" t="str">
        <f>_xlfn.XLOOKUP(B3559,tblProducts[Column1],tblProducts[Description])</f>
        <v>ARMOSTAT 300 BULK</v>
      </c>
      <c r="E3559" t="s">
        <v>9</v>
      </c>
      <c r="F3559" t="s">
        <v>10</v>
      </c>
      <c r="G3559" t="s">
        <v>7</v>
      </c>
      <c r="H3559" t="s">
        <v>8</v>
      </c>
      <c r="I3559">
        <f t="shared" si="60"/>
        <v>1.5</v>
      </c>
    </row>
    <row r="3560" spans="1:9">
      <c r="A3560">
        <f>IF(MOD(ROW()-24,COUNTA(tblProducts[Description]))=0,A3559+1,A3559)</f>
        <v>32</v>
      </c>
      <c r="B3560">
        <f>MOD(ROW()-24,COUNTA(tblProducts[Description]))+1</f>
        <v>3</v>
      </c>
      <c r="C3560" t="str">
        <f>_xlfn.XLOOKUP(A3560,tblProducts[Column1],tblProducts[Description])</f>
        <v>ETHOMEEN C/17 BULK</v>
      </c>
      <c r="D3560" t="str">
        <f>_xlfn.XLOOKUP(B3560,tblProducts[Column1],tblProducts[Description])</f>
        <v>ARMOSTAT 400 BULK</v>
      </c>
      <c r="E3560" t="s">
        <v>9</v>
      </c>
      <c r="F3560" t="s">
        <v>10</v>
      </c>
      <c r="G3560" t="s">
        <v>7</v>
      </c>
      <c r="H3560" t="s">
        <v>8</v>
      </c>
      <c r="I3560">
        <f t="shared" si="60"/>
        <v>1.5</v>
      </c>
    </row>
    <row r="3561" spans="1:9">
      <c r="A3561">
        <f>IF(MOD(ROW()-24,COUNTA(tblProducts[Description]))=0,A3560+1,A3560)</f>
        <v>32</v>
      </c>
      <c r="B3561">
        <f>MOD(ROW()-24,COUNTA(tblProducts[Description]))+1</f>
        <v>4</v>
      </c>
      <c r="C3561" t="str">
        <f>_xlfn.XLOOKUP(A3561,tblProducts[Column1],tblProducts[Description])</f>
        <v>ETHOMEEN C/17 BULK</v>
      </c>
      <c r="D3561" t="str">
        <f>_xlfn.XLOOKUP(B3561,tblProducts[Column1],tblProducts[Description])</f>
        <v>ARMOSTAT 410 LM BULK</v>
      </c>
      <c r="E3561" t="s">
        <v>9</v>
      </c>
      <c r="F3561" t="s">
        <v>10</v>
      </c>
      <c r="G3561" t="s">
        <v>7</v>
      </c>
      <c r="H3561" t="s">
        <v>8</v>
      </c>
      <c r="I3561">
        <f t="shared" si="60"/>
        <v>1.5</v>
      </c>
    </row>
    <row r="3562" spans="1:9">
      <c r="A3562">
        <f>IF(MOD(ROW()-24,COUNTA(tblProducts[Description]))=0,A3561+1,A3561)</f>
        <v>32</v>
      </c>
      <c r="B3562">
        <f>MOD(ROW()-24,COUNTA(tblProducts[Description]))+1</f>
        <v>5</v>
      </c>
      <c r="C3562" t="str">
        <f>_xlfn.XLOOKUP(A3562,tblProducts[Column1],tblProducts[Description])</f>
        <v>ETHOMEEN C/17 BULK</v>
      </c>
      <c r="D3562" t="str">
        <f>_xlfn.XLOOKUP(B3562,tblProducts[Column1],tblProducts[Description])</f>
        <v>ARMUL HE 5070 BULK</v>
      </c>
      <c r="E3562" t="s">
        <v>9</v>
      </c>
      <c r="F3562" t="s">
        <v>12</v>
      </c>
      <c r="G3562" t="s">
        <v>7</v>
      </c>
      <c r="H3562" t="s">
        <v>8</v>
      </c>
      <c r="I3562">
        <f t="shared" si="60"/>
        <v>2</v>
      </c>
    </row>
    <row r="3563" spans="1:9">
      <c r="A3563">
        <f>IF(MOD(ROW()-24,COUNTA(tblProducts[Description]))=0,A3562+1,A3562)</f>
        <v>32</v>
      </c>
      <c r="B3563">
        <f>MOD(ROW()-24,COUNTA(tblProducts[Description]))+1</f>
        <v>6</v>
      </c>
      <c r="C3563" t="str">
        <f>_xlfn.XLOOKUP(A3563,tblProducts[Column1],tblProducts[Description])</f>
        <v>ETHOMEEN C/17 BULK</v>
      </c>
      <c r="D3563" t="str">
        <f>_xlfn.XLOOKUP(B3563,tblProducts[Column1],tblProducts[Description])</f>
        <v>BEROL 260 BULK</v>
      </c>
      <c r="E3563" t="s">
        <v>9</v>
      </c>
      <c r="F3563" t="s">
        <v>12</v>
      </c>
      <c r="G3563" t="s">
        <v>7</v>
      </c>
      <c r="H3563" t="s">
        <v>8</v>
      </c>
      <c r="I3563">
        <f t="shared" si="60"/>
        <v>2</v>
      </c>
    </row>
    <row r="3564" spans="1:9">
      <c r="A3564">
        <f>IF(MOD(ROW()-24,COUNTA(tblProducts[Description]))=0,A3563+1,A3563)</f>
        <v>32</v>
      </c>
      <c r="B3564">
        <f>MOD(ROW()-24,COUNTA(tblProducts[Description]))+1</f>
        <v>7</v>
      </c>
      <c r="C3564" t="str">
        <f>_xlfn.XLOOKUP(A3564,tblProducts[Column1],tblProducts[Description])</f>
        <v>ETHOMEEN C/17 BULK</v>
      </c>
      <c r="D3564" t="str">
        <f>_xlfn.XLOOKUP(B3564,tblProducts[Column1],tblProducts[Description])</f>
        <v>BEROL 266 BULK</v>
      </c>
      <c r="E3564" t="s">
        <v>9</v>
      </c>
      <c r="F3564" t="s">
        <v>12</v>
      </c>
      <c r="G3564" t="s">
        <v>7</v>
      </c>
      <c r="H3564" t="s">
        <v>8</v>
      </c>
      <c r="I3564">
        <f t="shared" si="60"/>
        <v>2</v>
      </c>
    </row>
    <row r="3565" spans="1:9">
      <c r="A3565">
        <f>IF(MOD(ROW()-24,COUNTA(tblProducts[Description]))=0,A3564+1,A3564)</f>
        <v>32</v>
      </c>
      <c r="B3565">
        <f>MOD(ROW()-24,COUNTA(tblProducts[Description]))+1</f>
        <v>8</v>
      </c>
      <c r="C3565" t="str">
        <f>_xlfn.XLOOKUP(A3565,tblProducts[Column1],tblProducts[Description])</f>
        <v>ETHOMEEN C/17 BULK</v>
      </c>
      <c r="D3565" t="str">
        <f>_xlfn.XLOOKUP(B3565,tblProducts[Column1],tblProducts[Description])</f>
        <v>BEROL 266V BULK</v>
      </c>
      <c r="E3565" t="s">
        <v>9</v>
      </c>
      <c r="F3565" t="s">
        <v>12</v>
      </c>
      <c r="G3565" t="s">
        <v>7</v>
      </c>
      <c r="H3565" t="s">
        <v>8</v>
      </c>
      <c r="I3565">
        <f t="shared" si="60"/>
        <v>2</v>
      </c>
    </row>
    <row r="3566" spans="1:9">
      <c r="A3566">
        <f>IF(MOD(ROW()-24,COUNTA(tblProducts[Description]))=0,A3565+1,A3565)</f>
        <v>32</v>
      </c>
      <c r="B3566">
        <f>MOD(ROW()-24,COUNTA(tblProducts[Description]))+1</f>
        <v>9</v>
      </c>
      <c r="C3566" t="str">
        <f>_xlfn.XLOOKUP(A3566,tblProducts[Column1],tblProducts[Description])</f>
        <v>ETHOMEEN C/17 BULK</v>
      </c>
      <c r="D3566" t="str">
        <f>_xlfn.XLOOKUP(B3566,tblProducts[Column1],tblProducts[Description])</f>
        <v>BEROL 467 BULK</v>
      </c>
      <c r="E3566" t="s">
        <v>9</v>
      </c>
      <c r="F3566" t="s">
        <v>12</v>
      </c>
      <c r="G3566" t="s">
        <v>7</v>
      </c>
      <c r="H3566" t="s">
        <v>8</v>
      </c>
      <c r="I3566">
        <f t="shared" si="60"/>
        <v>2</v>
      </c>
    </row>
    <row r="3567" spans="1:9">
      <c r="A3567">
        <f>IF(MOD(ROW()-24,COUNTA(tblProducts[Description]))=0,A3566+1,A3566)</f>
        <v>32</v>
      </c>
      <c r="B3567">
        <f>MOD(ROW()-24,COUNTA(tblProducts[Description]))+1</f>
        <v>10</v>
      </c>
      <c r="C3567" t="str">
        <f>_xlfn.XLOOKUP(A3567,tblProducts[Column1],tblProducts[Description])</f>
        <v>ETHOMEEN C/17 BULK</v>
      </c>
      <c r="D3567" t="str">
        <f>_xlfn.XLOOKUP(B3567,tblProducts[Column1],tblProducts[Description])</f>
        <v>BEROL OX 91-6 BULK</v>
      </c>
      <c r="E3567" t="s">
        <v>9</v>
      </c>
      <c r="F3567" t="s">
        <v>12</v>
      </c>
      <c r="G3567" t="s">
        <v>7</v>
      </c>
      <c r="H3567" t="s">
        <v>8</v>
      </c>
      <c r="I3567">
        <f t="shared" si="60"/>
        <v>2</v>
      </c>
    </row>
    <row r="3568" spans="1:9">
      <c r="A3568">
        <f>IF(MOD(ROW()-24,COUNTA(tblProducts[Description]))=0,A3567+1,A3567)</f>
        <v>32</v>
      </c>
      <c r="B3568">
        <f>MOD(ROW()-24,COUNTA(tblProducts[Description]))+1</f>
        <v>11</v>
      </c>
      <c r="C3568" t="str">
        <f>_xlfn.XLOOKUP(A3568,tblProducts[Column1],tblProducts[Description])</f>
        <v>ETHOMEEN C/17 BULK</v>
      </c>
      <c r="D3568" t="str">
        <f>_xlfn.XLOOKUP(B3568,tblProducts[Column1],tblProducts[Description])</f>
        <v>C-5635 BULK</v>
      </c>
      <c r="E3568" t="s">
        <v>9</v>
      </c>
      <c r="F3568" t="s">
        <v>12</v>
      </c>
      <c r="G3568" t="s">
        <v>7</v>
      </c>
      <c r="H3568" t="s">
        <v>8</v>
      </c>
      <c r="I3568">
        <f t="shared" si="60"/>
        <v>2</v>
      </c>
    </row>
    <row r="3569" spans="1:9">
      <c r="A3569">
        <f>IF(MOD(ROW()-24,COUNTA(tblProducts[Description]))=0,A3568+1,A3568)</f>
        <v>32</v>
      </c>
      <c r="B3569">
        <f>MOD(ROW()-24,COUNTA(tblProducts[Description]))+1</f>
        <v>12</v>
      </c>
      <c r="C3569" t="str">
        <f>_xlfn.XLOOKUP(A3569,tblProducts[Column1],tblProducts[Description])</f>
        <v>ETHOMEEN C/17 BULK</v>
      </c>
      <c r="D3569" t="str">
        <f>_xlfn.XLOOKUP(B3569,tblProducts[Column1],tblProducts[Description])</f>
        <v>C-6290 BULK</v>
      </c>
      <c r="E3569" t="s">
        <v>9</v>
      </c>
      <c r="F3569" t="s">
        <v>12</v>
      </c>
      <c r="G3569" t="s">
        <v>7</v>
      </c>
      <c r="H3569" t="s">
        <v>8</v>
      </c>
      <c r="I3569">
        <f t="shared" si="60"/>
        <v>2</v>
      </c>
    </row>
    <row r="3570" spans="1:9">
      <c r="A3570">
        <f>IF(MOD(ROW()-24,COUNTA(tblProducts[Description]))=0,A3569+1,A3569)</f>
        <v>32</v>
      </c>
      <c r="B3570">
        <f>MOD(ROW()-24,COUNTA(tblProducts[Description]))+1</f>
        <v>13</v>
      </c>
      <c r="C3570" t="str">
        <f>_xlfn.XLOOKUP(A3570,tblProducts[Column1],tblProducts[Description])</f>
        <v>ETHOMEEN C/17 BULK</v>
      </c>
      <c r="D3570" t="str">
        <f>_xlfn.XLOOKUP(B3570,tblProducts[Column1],tblProducts[Description])</f>
        <v>C-6385 BULK</v>
      </c>
      <c r="E3570" t="s">
        <v>9</v>
      </c>
      <c r="F3570" t="s">
        <v>12</v>
      </c>
      <c r="G3570" t="s">
        <v>7</v>
      </c>
      <c r="H3570" t="s">
        <v>8</v>
      </c>
      <c r="I3570">
        <f t="shared" si="60"/>
        <v>2</v>
      </c>
    </row>
    <row r="3571" spans="1:9">
      <c r="A3571">
        <f>IF(MOD(ROW()-24,COUNTA(tblProducts[Description]))=0,A3570+1,A3570)</f>
        <v>32</v>
      </c>
      <c r="B3571">
        <f>MOD(ROW()-24,COUNTA(tblProducts[Description]))+1</f>
        <v>14</v>
      </c>
      <c r="C3571" t="str">
        <f>_xlfn.XLOOKUP(A3571,tblProducts[Column1],tblProducts[Description])</f>
        <v>ETHOMEEN C/17 BULK</v>
      </c>
      <c r="D3571" t="str">
        <f>_xlfn.XLOOKUP(B3571,tblProducts[Column1],tblProducts[Description])</f>
        <v>C-6427 BULK</v>
      </c>
      <c r="E3571" t="s">
        <v>9</v>
      </c>
      <c r="F3571" t="s">
        <v>12</v>
      </c>
      <c r="G3571" t="s">
        <v>7</v>
      </c>
      <c r="H3571" t="s">
        <v>8</v>
      </c>
      <c r="I3571">
        <f t="shared" si="60"/>
        <v>2</v>
      </c>
    </row>
    <row r="3572" spans="1:9">
      <c r="A3572">
        <f>IF(MOD(ROW()-24,COUNTA(tblProducts[Description]))=0,A3571+1,A3571)</f>
        <v>32</v>
      </c>
      <c r="B3572">
        <f>MOD(ROW()-24,COUNTA(tblProducts[Description]))+1</f>
        <v>15</v>
      </c>
      <c r="C3572" t="str">
        <f>_xlfn.XLOOKUP(A3572,tblProducts[Column1],tblProducts[Description])</f>
        <v>ETHOMEEN C/17 BULK</v>
      </c>
      <c r="D3572" t="str">
        <f>_xlfn.XLOOKUP(B3572,tblProducts[Column1],tblProducts[Description])</f>
        <v>EMULPON CO-200 BULK</v>
      </c>
      <c r="E3572" t="s">
        <v>9</v>
      </c>
      <c r="F3572" t="s">
        <v>12</v>
      </c>
      <c r="G3572" t="s">
        <v>7</v>
      </c>
      <c r="H3572" t="s">
        <v>8</v>
      </c>
      <c r="I3572">
        <f t="shared" si="60"/>
        <v>2</v>
      </c>
    </row>
    <row r="3573" spans="1:9">
      <c r="A3573">
        <f>IF(MOD(ROW()-24,COUNTA(tblProducts[Description]))=0,A3572+1,A3572)</f>
        <v>32</v>
      </c>
      <c r="B3573">
        <f>MOD(ROW()-24,COUNTA(tblProducts[Description]))+1</f>
        <v>16</v>
      </c>
      <c r="C3573" t="str">
        <f>_xlfn.XLOOKUP(A3573,tblProducts[Column1],tblProducts[Description])</f>
        <v>ETHOMEEN C/17 BULK</v>
      </c>
      <c r="D3573" t="str">
        <f>_xlfn.XLOOKUP(B3573,tblProducts[Column1],tblProducts[Description])</f>
        <v>EMULPON CO-360 BULK</v>
      </c>
      <c r="E3573" t="s">
        <v>9</v>
      </c>
      <c r="F3573" t="s">
        <v>12</v>
      </c>
      <c r="G3573" t="s">
        <v>7</v>
      </c>
      <c r="H3573" t="s">
        <v>8</v>
      </c>
      <c r="I3573">
        <f t="shared" si="60"/>
        <v>2</v>
      </c>
    </row>
    <row r="3574" spans="1:9">
      <c r="A3574">
        <f>IF(MOD(ROW()-24,COUNTA(tblProducts[Description]))=0,A3573+1,A3573)</f>
        <v>32</v>
      </c>
      <c r="B3574">
        <f>MOD(ROW()-24,COUNTA(tblProducts[Description]))+1</f>
        <v>17</v>
      </c>
      <c r="C3574" t="str">
        <f>_xlfn.XLOOKUP(A3574,tblProducts[Column1],tblProducts[Description])</f>
        <v>ETHOMEEN C/17 BULK</v>
      </c>
      <c r="D3574" t="str">
        <f>_xlfn.XLOOKUP(B3574,tblProducts[Column1],tblProducts[Description])</f>
        <v>EMULPON CO-550 BULK</v>
      </c>
      <c r="E3574" t="s">
        <v>9</v>
      </c>
      <c r="F3574" t="s">
        <v>12</v>
      </c>
      <c r="G3574" t="s">
        <v>9</v>
      </c>
      <c r="H3574" t="s">
        <v>8</v>
      </c>
      <c r="I3574">
        <f t="shared" si="60"/>
        <v>4</v>
      </c>
    </row>
    <row r="3575" spans="1:9">
      <c r="A3575">
        <f>IF(MOD(ROW()-24,COUNTA(tblProducts[Description]))=0,A3574+1,A3574)</f>
        <v>32</v>
      </c>
      <c r="B3575">
        <f>MOD(ROW()-24,COUNTA(tblProducts[Description]))+1</f>
        <v>18</v>
      </c>
      <c r="C3575" t="str">
        <f>_xlfn.XLOOKUP(A3575,tblProducts[Column1],tblProducts[Description])</f>
        <v>ETHOMEEN C/17 BULK</v>
      </c>
      <c r="D3575" t="str">
        <f>_xlfn.XLOOKUP(B3575,tblProducts[Column1],tblProducts[Description])</f>
        <v>ETHODUOMEEN HT/13 BULK</v>
      </c>
      <c r="E3575" t="s">
        <v>9</v>
      </c>
      <c r="F3575" t="s">
        <v>12</v>
      </c>
      <c r="G3575" t="s">
        <v>9</v>
      </c>
      <c r="H3575" t="s">
        <v>8</v>
      </c>
      <c r="I3575">
        <f t="shared" si="60"/>
        <v>4</v>
      </c>
    </row>
    <row r="3576" spans="1:9">
      <c r="A3576">
        <f>IF(MOD(ROW()-24,COUNTA(tblProducts[Description]))=0,A3575+1,A3575)</f>
        <v>32</v>
      </c>
      <c r="B3576">
        <f>MOD(ROW()-24,COUNTA(tblProducts[Description]))+1</f>
        <v>19</v>
      </c>
      <c r="C3576" t="str">
        <f>_xlfn.XLOOKUP(A3576,tblProducts[Column1],tblProducts[Description])</f>
        <v>ETHOMEEN C/17 BULK</v>
      </c>
      <c r="D3576" t="str">
        <f>_xlfn.XLOOKUP(B3576,tblProducts[Column1],tblProducts[Description])</f>
        <v>ETHODUOMEEN T/13 BULK</v>
      </c>
      <c r="E3576" t="s">
        <v>9</v>
      </c>
      <c r="F3576" t="s">
        <v>12</v>
      </c>
      <c r="G3576" t="s">
        <v>7</v>
      </c>
      <c r="H3576" t="s">
        <v>8</v>
      </c>
      <c r="I3576">
        <f t="shared" si="60"/>
        <v>2</v>
      </c>
    </row>
    <row r="3577" spans="1:9">
      <c r="A3577">
        <f>IF(MOD(ROW()-24,COUNTA(tblProducts[Description]))=0,A3576+1,A3576)</f>
        <v>32</v>
      </c>
      <c r="B3577">
        <f>MOD(ROW()-24,COUNTA(tblProducts[Description]))+1</f>
        <v>20</v>
      </c>
      <c r="C3577" t="str">
        <f>_xlfn.XLOOKUP(A3577,tblProducts[Column1],tblProducts[Description])</f>
        <v>ETHOMEEN C/17 BULK</v>
      </c>
      <c r="D3577" t="str">
        <f>_xlfn.XLOOKUP(B3577,tblProducts[Column1],tblProducts[Description])</f>
        <v>ETHODUOMEEN T/13N BULK</v>
      </c>
      <c r="E3577" t="s">
        <v>9</v>
      </c>
      <c r="F3577" t="s">
        <v>12</v>
      </c>
      <c r="G3577" t="s">
        <v>7</v>
      </c>
      <c r="H3577" t="s">
        <v>8</v>
      </c>
      <c r="I3577">
        <f t="shared" si="60"/>
        <v>2</v>
      </c>
    </row>
    <row r="3578" spans="1:9">
      <c r="A3578">
        <f>IF(MOD(ROW()-24,COUNTA(tblProducts[Description]))=0,A3577+1,A3577)</f>
        <v>32</v>
      </c>
      <c r="B3578">
        <f>MOD(ROW()-24,COUNTA(tblProducts[Description]))+1</f>
        <v>21</v>
      </c>
      <c r="C3578" t="str">
        <f>_xlfn.XLOOKUP(A3578,tblProducts[Column1],tblProducts[Description])</f>
        <v>ETHOMEEN C/17 BULK</v>
      </c>
      <c r="D3578" t="str">
        <f>_xlfn.XLOOKUP(B3578,tblProducts[Column1],tblProducts[Description])</f>
        <v>ETHODUOMEEN T/20 BULK</v>
      </c>
      <c r="E3578" t="s">
        <v>9</v>
      </c>
      <c r="F3578" t="s">
        <v>12</v>
      </c>
      <c r="G3578" t="s">
        <v>7</v>
      </c>
      <c r="H3578" t="s">
        <v>8</v>
      </c>
      <c r="I3578">
        <f t="shared" si="60"/>
        <v>2</v>
      </c>
    </row>
    <row r="3579" spans="1:9">
      <c r="A3579">
        <f>IF(MOD(ROW()-24,COUNTA(tblProducts[Description]))=0,A3578+1,A3578)</f>
        <v>32</v>
      </c>
      <c r="B3579">
        <f>MOD(ROW()-24,COUNTA(tblProducts[Description]))+1</f>
        <v>22</v>
      </c>
      <c r="C3579" t="str">
        <f>_xlfn.XLOOKUP(A3579,tblProducts[Column1],tblProducts[Description])</f>
        <v>ETHOMEEN C/17 BULK</v>
      </c>
      <c r="D3579" t="str">
        <f>_xlfn.XLOOKUP(B3579,tblProducts[Column1],tblProducts[Description])</f>
        <v>ETHODUOMEEN T/25 BULK</v>
      </c>
      <c r="E3579" t="s">
        <v>9</v>
      </c>
      <c r="F3579" t="s">
        <v>12</v>
      </c>
      <c r="G3579" t="s">
        <v>7</v>
      </c>
      <c r="H3579" t="s">
        <v>8</v>
      </c>
      <c r="I3579">
        <f t="shared" si="60"/>
        <v>2</v>
      </c>
    </row>
    <row r="3580" spans="1:9">
      <c r="A3580">
        <f>IF(MOD(ROW()-24,COUNTA(tblProducts[Description]))=0,A3579+1,A3579)</f>
        <v>32</v>
      </c>
      <c r="B3580">
        <f>MOD(ROW()-24,COUNTA(tblProducts[Description]))+1</f>
        <v>23</v>
      </c>
      <c r="C3580" t="str">
        <f>_xlfn.XLOOKUP(A3580,tblProducts[Column1],tblProducts[Description])</f>
        <v>ETHOMEEN C/17 BULK</v>
      </c>
      <c r="D3580" t="str">
        <f>_xlfn.XLOOKUP(B3580,tblProducts[Column1],tblProducts[Description])</f>
        <v>ETHOFAT 242/25 BULK</v>
      </c>
      <c r="E3580" t="s">
        <v>9</v>
      </c>
      <c r="F3580" t="s">
        <v>12</v>
      </c>
      <c r="G3580" t="s">
        <v>7</v>
      </c>
      <c r="H3580" t="s">
        <v>8</v>
      </c>
      <c r="I3580">
        <f t="shared" si="60"/>
        <v>2</v>
      </c>
    </row>
    <row r="3581" spans="1:9">
      <c r="A3581">
        <f>IF(MOD(ROW()-24,COUNTA(tblProducts[Description]))=0,A3580+1,A3580)</f>
        <v>32</v>
      </c>
      <c r="B3581">
        <f>MOD(ROW()-24,COUNTA(tblProducts[Description]))+1</f>
        <v>24</v>
      </c>
      <c r="C3581" t="str">
        <f>_xlfn.XLOOKUP(A3581,tblProducts[Column1],tblProducts[Description])</f>
        <v>ETHOMEEN C/17 BULK</v>
      </c>
      <c r="D3581" t="str">
        <f>_xlfn.XLOOKUP(B3581,tblProducts[Column1],tblProducts[Description])</f>
        <v>ETHOMEEN C/12S BULK</v>
      </c>
      <c r="E3581" t="s">
        <v>9</v>
      </c>
      <c r="F3581" t="s">
        <v>12</v>
      </c>
      <c r="G3581" t="s">
        <v>7</v>
      </c>
      <c r="H3581" t="s">
        <v>8</v>
      </c>
      <c r="I3581">
        <f t="shared" si="60"/>
        <v>2</v>
      </c>
    </row>
    <row r="3582" spans="1:9">
      <c r="A3582">
        <f>IF(MOD(ROW()-24,COUNTA(tblProducts[Description]))=0,A3581+1,A3581)</f>
        <v>32</v>
      </c>
      <c r="B3582">
        <f>MOD(ROW()-24,COUNTA(tblProducts[Description]))+1</f>
        <v>25</v>
      </c>
      <c r="C3582" t="str">
        <f>_xlfn.XLOOKUP(A3582,tblProducts[Column1],tblProducts[Description])</f>
        <v>ETHOMEEN C/17 BULK</v>
      </c>
      <c r="D3582" t="str">
        <f>_xlfn.XLOOKUP(B3582,tblProducts[Column1],tblProducts[Description])</f>
        <v>ETHOMEEN 18/12 BULK</v>
      </c>
      <c r="E3582" t="s">
        <v>9</v>
      </c>
      <c r="F3582" t="s">
        <v>12</v>
      </c>
      <c r="G3582" t="s">
        <v>7</v>
      </c>
      <c r="H3582" t="s">
        <v>8</v>
      </c>
      <c r="I3582">
        <f t="shared" si="60"/>
        <v>2</v>
      </c>
    </row>
    <row r="3583" spans="1:9">
      <c r="A3583">
        <f>IF(MOD(ROW()-24,COUNTA(tblProducts[Description]))=0,A3582+1,A3582)</f>
        <v>32</v>
      </c>
      <c r="B3583">
        <f>MOD(ROW()-24,COUNTA(tblProducts[Description]))+1</f>
        <v>26</v>
      </c>
      <c r="C3583" t="str">
        <f>_xlfn.XLOOKUP(A3583,tblProducts[Column1],tblProducts[Description])</f>
        <v>ETHOMEEN C/17 BULK</v>
      </c>
      <c r="D3583" t="str">
        <f>_xlfn.XLOOKUP(B3583,tblProducts[Column1],tblProducts[Description])</f>
        <v>ETHOMEEN 18/25 BULK</v>
      </c>
      <c r="E3583" t="s">
        <v>9</v>
      </c>
      <c r="F3583" t="s">
        <v>12</v>
      </c>
      <c r="G3583" t="s">
        <v>7</v>
      </c>
      <c r="H3583" t="s">
        <v>8</v>
      </c>
      <c r="I3583">
        <f t="shared" si="60"/>
        <v>2</v>
      </c>
    </row>
    <row r="3584" spans="1:9">
      <c r="A3584">
        <f>IF(MOD(ROW()-24,COUNTA(tblProducts[Description]))=0,A3583+1,A3583)</f>
        <v>32</v>
      </c>
      <c r="B3584">
        <f>MOD(ROW()-24,COUNTA(tblProducts[Description]))+1</f>
        <v>27</v>
      </c>
      <c r="C3584" t="str">
        <f>_xlfn.XLOOKUP(A3584,tblProducts[Column1],tblProducts[Description])</f>
        <v>ETHOMEEN C/17 BULK</v>
      </c>
      <c r="D3584" t="str">
        <f>_xlfn.XLOOKUP(B3584,tblProducts[Column1],tblProducts[Description])</f>
        <v>ETHOMEEN C/12 BULK</v>
      </c>
      <c r="E3584" t="s">
        <v>9</v>
      </c>
      <c r="F3584" t="s">
        <v>12</v>
      </c>
      <c r="G3584" t="s">
        <v>7</v>
      </c>
      <c r="H3584" t="s">
        <v>8</v>
      </c>
      <c r="I3584">
        <f t="shared" si="60"/>
        <v>2</v>
      </c>
    </row>
    <row r="3585" spans="1:9">
      <c r="A3585">
        <f>IF(MOD(ROW()-24,COUNTA(tblProducts[Description]))=0,A3584+1,A3584)</f>
        <v>32</v>
      </c>
      <c r="B3585">
        <f>MOD(ROW()-24,COUNTA(tblProducts[Description]))+1</f>
        <v>28</v>
      </c>
      <c r="C3585" t="str">
        <f>_xlfn.XLOOKUP(A3585,tblProducts[Column1],tblProducts[Description])</f>
        <v>ETHOMEEN C/17 BULK</v>
      </c>
      <c r="D3585" t="str">
        <f>_xlfn.XLOOKUP(B3585,tblProducts[Column1],tblProducts[Description])</f>
        <v>ETHOMEEN C/12 M BULK</v>
      </c>
      <c r="E3585" t="s">
        <v>9</v>
      </c>
      <c r="F3585" t="s">
        <v>12</v>
      </c>
      <c r="G3585" t="s">
        <v>7</v>
      </c>
      <c r="H3585" t="s">
        <v>8</v>
      </c>
      <c r="I3585">
        <f t="shared" si="60"/>
        <v>2</v>
      </c>
    </row>
    <row r="3586" spans="1:9">
      <c r="A3586">
        <f>IF(MOD(ROW()-24,COUNTA(tblProducts[Description]))=0,A3585+1,A3585)</f>
        <v>32</v>
      </c>
      <c r="B3586">
        <f>MOD(ROW()-24,COUNTA(tblProducts[Description]))+1</f>
        <v>29</v>
      </c>
      <c r="C3586" t="str">
        <f>_xlfn.XLOOKUP(A3586,tblProducts[Column1],tblProducts[Description])</f>
        <v>ETHOMEEN C/17 BULK</v>
      </c>
      <c r="D3586" t="str">
        <f>_xlfn.XLOOKUP(B3586,tblProducts[Column1],tblProducts[Description])</f>
        <v>ETHOMEEN C/12 SUN BULK</v>
      </c>
      <c r="E3586" t="s">
        <v>9</v>
      </c>
      <c r="F3586" t="s">
        <v>12</v>
      </c>
      <c r="G3586" t="s">
        <v>7</v>
      </c>
      <c r="H3586" t="s">
        <v>8</v>
      </c>
      <c r="I3586">
        <f t="shared" si="60"/>
        <v>2</v>
      </c>
    </row>
    <row r="3587" spans="1:9">
      <c r="A3587">
        <f>IF(MOD(ROW()-24,COUNTA(tblProducts[Description]))=0,A3586+1,A3586)</f>
        <v>32</v>
      </c>
      <c r="B3587">
        <f>MOD(ROW()-24,COUNTA(tblProducts[Description]))+1</f>
        <v>30</v>
      </c>
      <c r="C3587" t="str">
        <f>_xlfn.XLOOKUP(A3587,tblProducts[Column1],tblProducts[Description])</f>
        <v>ETHOMEEN C/17 BULK</v>
      </c>
      <c r="D3587" t="str">
        <f>_xlfn.XLOOKUP(B3587,tblProducts[Column1],tblProducts[Description])</f>
        <v>ETHOMEEN C/12 UN BULK</v>
      </c>
      <c r="E3587" t="s">
        <v>9</v>
      </c>
      <c r="F3587" t="s">
        <v>12</v>
      </c>
      <c r="G3587" t="s">
        <v>7</v>
      </c>
      <c r="H3587" t="s">
        <v>8</v>
      </c>
      <c r="I3587">
        <f t="shared" si="60"/>
        <v>2</v>
      </c>
    </row>
    <row r="3588" spans="1:9">
      <c r="A3588">
        <f>IF(MOD(ROW()-24,COUNTA(tblProducts[Description]))=0,A3587+1,A3587)</f>
        <v>32</v>
      </c>
      <c r="B3588">
        <f>MOD(ROW()-24,COUNTA(tblProducts[Description]))+1</f>
        <v>31</v>
      </c>
      <c r="C3588" t="str">
        <f>_xlfn.XLOOKUP(A3588,tblProducts[Column1],tblProducts[Description])</f>
        <v>ETHOMEEN C/17 BULK</v>
      </c>
      <c r="D3588" t="str">
        <f>_xlfn.XLOOKUP(B3588,tblProducts[Column1],tblProducts[Description])</f>
        <v>ETHOMEEN C/15 BULK</v>
      </c>
      <c r="E3588" t="s">
        <v>9</v>
      </c>
      <c r="F3588" t="s">
        <v>12</v>
      </c>
      <c r="G3588" t="s">
        <v>7</v>
      </c>
      <c r="H3588" t="s">
        <v>8</v>
      </c>
      <c r="I3588">
        <f t="shared" si="60"/>
        <v>2</v>
      </c>
    </row>
    <row r="3589" spans="1:9">
      <c r="A3589">
        <f>IF(MOD(ROW()-24,COUNTA(tblProducts[Description]))=0,A3588+1,A3588)</f>
        <v>32</v>
      </c>
      <c r="B3589">
        <f>MOD(ROW()-24,COUNTA(tblProducts[Description]))+1</f>
        <v>32</v>
      </c>
      <c r="C3589" t="str">
        <f>_xlfn.XLOOKUP(A3589,tblProducts[Column1],tblProducts[Description])</f>
        <v>ETHOMEEN C/17 BULK</v>
      </c>
      <c r="D3589" t="str">
        <f>_xlfn.XLOOKUP(B3589,tblProducts[Column1],tblProducts[Description])</f>
        <v>ETHOMEEN C/17 BULK</v>
      </c>
      <c r="E3589" t="s">
        <v>9</v>
      </c>
      <c r="F3589" t="s">
        <v>12</v>
      </c>
      <c r="G3589" t="s">
        <v>7</v>
      </c>
      <c r="H3589" t="s">
        <v>8</v>
      </c>
      <c r="I3589">
        <f t="shared" si="60"/>
        <v>2</v>
      </c>
    </row>
    <row r="3590" spans="1:9">
      <c r="A3590">
        <f>IF(MOD(ROW()-24,COUNTA(tblProducts[Description]))=0,A3589+1,A3589)</f>
        <v>32</v>
      </c>
      <c r="B3590">
        <f>MOD(ROW()-24,COUNTA(tblProducts[Description]))+1</f>
        <v>33</v>
      </c>
      <c r="C3590" t="str">
        <f>_xlfn.XLOOKUP(A3590,tblProducts[Column1],tblProducts[Description])</f>
        <v>ETHOMEEN C/17 BULK</v>
      </c>
      <c r="D3590" t="str">
        <f>_xlfn.XLOOKUP(B3590,tblProducts[Column1],tblProducts[Description])</f>
        <v>ETHOMEEN C/25A BULK</v>
      </c>
      <c r="E3590" t="s">
        <v>9</v>
      </c>
      <c r="F3590" t="s">
        <v>12</v>
      </c>
      <c r="G3590" t="s">
        <v>7</v>
      </c>
      <c r="H3590" t="s">
        <v>8</v>
      </c>
      <c r="I3590">
        <f t="shared" si="60"/>
        <v>2</v>
      </c>
    </row>
    <row r="3591" spans="1:9">
      <c r="A3591">
        <f>IF(MOD(ROW()-24,COUNTA(tblProducts[Description]))=0,A3590+1,A3590)</f>
        <v>32</v>
      </c>
      <c r="B3591">
        <f>MOD(ROW()-24,COUNTA(tblProducts[Description]))+1</f>
        <v>34</v>
      </c>
      <c r="C3591" t="str">
        <f>_xlfn.XLOOKUP(A3591,tblProducts[Column1],tblProducts[Description])</f>
        <v>ETHOMEEN C/17 BULK</v>
      </c>
      <c r="D3591" t="str">
        <f>_xlfn.XLOOKUP(B3591,tblProducts[Column1],tblProducts[Description])</f>
        <v>ETHOMEEN C/25A S BULK</v>
      </c>
      <c r="E3591" t="s">
        <v>9</v>
      </c>
      <c r="F3591" t="s">
        <v>12</v>
      </c>
      <c r="G3591" t="s">
        <v>7</v>
      </c>
      <c r="H3591" t="s">
        <v>8</v>
      </c>
      <c r="I3591">
        <f t="shared" si="60"/>
        <v>2</v>
      </c>
    </row>
    <row r="3592" spans="1:9">
      <c r="A3592">
        <f>IF(MOD(ROW()-24,COUNTA(tblProducts[Description]))=0,A3591+1,A3591)</f>
        <v>32</v>
      </c>
      <c r="B3592">
        <f>MOD(ROW()-24,COUNTA(tblProducts[Description]))+1</f>
        <v>35</v>
      </c>
      <c r="C3592" t="str">
        <f>_xlfn.XLOOKUP(A3592,tblProducts[Column1],tblProducts[Description])</f>
        <v>ETHOMEEN C/17 BULK</v>
      </c>
      <c r="D3592" t="str">
        <f>_xlfn.XLOOKUP(B3592,tblProducts[Column1],tblProducts[Description])</f>
        <v>ETHOMEEN O/12LC BULK</v>
      </c>
      <c r="E3592" t="s">
        <v>9</v>
      </c>
      <c r="F3592" t="s">
        <v>12</v>
      </c>
      <c r="G3592" t="s">
        <v>7</v>
      </c>
      <c r="H3592" t="s">
        <v>8</v>
      </c>
      <c r="I3592">
        <f t="shared" si="60"/>
        <v>2</v>
      </c>
    </row>
    <row r="3593" spans="1:9">
      <c r="A3593">
        <f>IF(MOD(ROW()-24,COUNTA(tblProducts[Description]))=0,A3592+1,A3592)</f>
        <v>32</v>
      </c>
      <c r="B3593">
        <f>MOD(ROW()-24,COUNTA(tblProducts[Description]))+1</f>
        <v>36</v>
      </c>
      <c r="C3593" t="str">
        <f>_xlfn.XLOOKUP(A3593,tblProducts[Column1],tblProducts[Description])</f>
        <v>ETHOMEEN C/17 BULK</v>
      </c>
      <c r="D3593" t="str">
        <f>_xlfn.XLOOKUP(B3593,tblProducts[Column1],tblProducts[Description])</f>
        <v>ETHOMEEN SV/12 BULK</v>
      </c>
      <c r="E3593" t="s">
        <v>9</v>
      </c>
      <c r="F3593" t="s">
        <v>12</v>
      </c>
      <c r="G3593" t="s">
        <v>7</v>
      </c>
      <c r="H3593" t="s">
        <v>8</v>
      </c>
      <c r="I3593">
        <f t="shared" si="60"/>
        <v>2</v>
      </c>
    </row>
    <row r="3594" spans="1:9">
      <c r="A3594">
        <f>IF(MOD(ROW()-24,COUNTA(tblProducts[Description]))=0,A3593+1,A3593)</f>
        <v>32</v>
      </c>
      <c r="B3594">
        <f>MOD(ROW()-24,COUNTA(tblProducts[Description]))+1</f>
        <v>37</v>
      </c>
      <c r="C3594" t="str">
        <f>_xlfn.XLOOKUP(A3594,tblProducts[Column1],tblProducts[Description])</f>
        <v>ETHOMEEN C/17 BULK</v>
      </c>
      <c r="D3594" t="str">
        <f>_xlfn.XLOOKUP(B3594,tblProducts[Column1],tblProducts[Description])</f>
        <v>ETHOMEEN SV/15 BULK</v>
      </c>
      <c r="E3594" t="s">
        <v>9</v>
      </c>
      <c r="F3594" t="s">
        <v>12</v>
      </c>
      <c r="G3594" t="s">
        <v>7</v>
      </c>
      <c r="H3594" t="s">
        <v>8</v>
      </c>
      <c r="I3594">
        <f t="shared" si="60"/>
        <v>2</v>
      </c>
    </row>
    <row r="3595" spans="1:9">
      <c r="A3595">
        <f>IF(MOD(ROW()-24,COUNTA(tblProducts[Description]))=0,A3594+1,A3594)</f>
        <v>32</v>
      </c>
      <c r="B3595">
        <f>MOD(ROW()-24,COUNTA(tblProducts[Description]))+1</f>
        <v>38</v>
      </c>
      <c r="C3595" t="str">
        <f>_xlfn.XLOOKUP(A3595,tblProducts[Column1],tblProducts[Description])</f>
        <v>ETHOMEEN C/17 BULK</v>
      </c>
      <c r="D3595" t="str">
        <f>_xlfn.XLOOKUP(B3595,tblProducts[Column1],tblProducts[Description])</f>
        <v>ETHOMEEN SV/15C BULK</v>
      </c>
      <c r="E3595" t="s">
        <v>9</v>
      </c>
      <c r="F3595" t="s">
        <v>12</v>
      </c>
      <c r="G3595" t="s">
        <v>7</v>
      </c>
      <c r="H3595" t="s">
        <v>8</v>
      </c>
      <c r="I3595">
        <f t="shared" si="60"/>
        <v>2</v>
      </c>
    </row>
    <row r="3596" spans="1:9">
      <c r="A3596">
        <f>IF(MOD(ROW()-24,COUNTA(tblProducts[Description]))=0,A3595+1,A3595)</f>
        <v>32</v>
      </c>
      <c r="B3596">
        <f>MOD(ROW()-24,COUNTA(tblProducts[Description]))+1</f>
        <v>39</v>
      </c>
      <c r="C3596" t="str">
        <f>_xlfn.XLOOKUP(A3596,tblProducts[Column1],tblProducts[Description])</f>
        <v>ETHOMEEN C/17 BULK</v>
      </c>
      <c r="D3596" t="str">
        <f>_xlfn.XLOOKUP(B3596,tblProducts[Column1],tblProducts[Description])</f>
        <v>ETHOMEEN SV/25 BULK</v>
      </c>
      <c r="E3596" t="s">
        <v>9</v>
      </c>
      <c r="F3596" t="s">
        <v>12</v>
      </c>
      <c r="G3596" t="s">
        <v>7</v>
      </c>
      <c r="H3596" t="s">
        <v>8</v>
      </c>
      <c r="I3596">
        <f t="shared" si="60"/>
        <v>2</v>
      </c>
    </row>
    <row r="3597" spans="1:9">
      <c r="A3597">
        <f>IF(MOD(ROW()-24,COUNTA(tblProducts[Description]))=0,A3596+1,A3596)</f>
        <v>32</v>
      </c>
      <c r="B3597">
        <f>MOD(ROW()-24,COUNTA(tblProducts[Description]))+1</f>
        <v>40</v>
      </c>
      <c r="C3597" t="str">
        <f>_xlfn.XLOOKUP(A3597,tblProducts[Column1],tblProducts[Description])</f>
        <v>ETHOMEEN C/17 BULK</v>
      </c>
      <c r="D3597" t="str">
        <f>_xlfn.XLOOKUP(B3597,tblProducts[Column1],tblProducts[Description])</f>
        <v>ETHOMEEN T/12 BULK</v>
      </c>
      <c r="E3597" t="s">
        <v>9</v>
      </c>
      <c r="F3597" t="s">
        <v>12</v>
      </c>
      <c r="G3597" t="s">
        <v>7</v>
      </c>
      <c r="H3597" t="s">
        <v>8</v>
      </c>
      <c r="I3597">
        <f t="shared" si="60"/>
        <v>2</v>
      </c>
    </row>
    <row r="3598" spans="1:9">
      <c r="A3598">
        <f>IF(MOD(ROW()-24,COUNTA(tblProducts[Description]))=0,A3597+1,A3597)</f>
        <v>32</v>
      </c>
      <c r="B3598">
        <f>MOD(ROW()-24,COUNTA(tblProducts[Description]))+1</f>
        <v>41</v>
      </c>
      <c r="C3598" t="str">
        <f>_xlfn.XLOOKUP(A3598,tblProducts[Column1],tblProducts[Description])</f>
        <v>ETHOMEEN C/17 BULK</v>
      </c>
      <c r="D3598" t="str">
        <f>_xlfn.XLOOKUP(B3598,tblProducts[Column1],tblProducts[Description])</f>
        <v>ETHOMEEN T/13.5 BULK</v>
      </c>
      <c r="E3598" t="s">
        <v>9</v>
      </c>
      <c r="F3598" t="s">
        <v>12</v>
      </c>
      <c r="G3598" t="s">
        <v>7</v>
      </c>
      <c r="H3598" t="s">
        <v>8</v>
      </c>
      <c r="I3598">
        <f t="shared" si="60"/>
        <v>2</v>
      </c>
    </row>
    <row r="3599" spans="1:9">
      <c r="A3599">
        <f>IF(MOD(ROW()-24,COUNTA(tblProducts[Description]))=0,A3598+1,A3598)</f>
        <v>32</v>
      </c>
      <c r="B3599">
        <f>MOD(ROW()-24,COUNTA(tblProducts[Description]))+1</f>
        <v>42</v>
      </c>
      <c r="C3599" t="str">
        <f>_xlfn.XLOOKUP(A3599,tblProducts[Column1],tblProducts[Description])</f>
        <v>ETHOMEEN C/17 BULK</v>
      </c>
      <c r="D3599" t="str">
        <f>_xlfn.XLOOKUP(B3599,tblProducts[Column1],tblProducts[Description])</f>
        <v>ETHOMEEN T/15 BULK</v>
      </c>
      <c r="E3599" t="s">
        <v>9</v>
      </c>
      <c r="F3599" t="s">
        <v>12</v>
      </c>
      <c r="G3599" t="s">
        <v>7</v>
      </c>
      <c r="H3599" t="s">
        <v>8</v>
      </c>
      <c r="I3599">
        <f t="shared" si="60"/>
        <v>2</v>
      </c>
    </row>
    <row r="3600" spans="1:9">
      <c r="A3600">
        <f>IF(MOD(ROW()-24,COUNTA(tblProducts[Description]))=0,A3599+1,A3599)</f>
        <v>32</v>
      </c>
      <c r="B3600">
        <f>MOD(ROW()-24,COUNTA(tblProducts[Description]))+1</f>
        <v>43</v>
      </c>
      <c r="C3600" t="str">
        <f>_xlfn.XLOOKUP(A3600,tblProducts[Column1],tblProducts[Description])</f>
        <v>ETHOMEEN C/17 BULK</v>
      </c>
      <c r="D3600" t="str">
        <f>_xlfn.XLOOKUP(B3600,tblProducts[Column1],tblProducts[Description])</f>
        <v>ETHOMEEN T/17 BULK</v>
      </c>
      <c r="E3600" t="s">
        <v>9</v>
      </c>
      <c r="F3600" t="s">
        <v>12</v>
      </c>
      <c r="G3600" t="s">
        <v>7</v>
      </c>
      <c r="H3600" t="s">
        <v>8</v>
      </c>
      <c r="I3600">
        <f t="shared" si="60"/>
        <v>2</v>
      </c>
    </row>
    <row r="3601" spans="1:9">
      <c r="A3601">
        <f>IF(MOD(ROW()-24,COUNTA(tblProducts[Description]))=0,A3600+1,A3600)</f>
        <v>32</v>
      </c>
      <c r="B3601">
        <f>MOD(ROW()-24,COUNTA(tblProducts[Description]))+1</f>
        <v>44</v>
      </c>
      <c r="C3601" t="str">
        <f>_xlfn.XLOOKUP(A3601,tblProducts[Column1],tblProducts[Description])</f>
        <v>ETHOMEEN C/17 BULK</v>
      </c>
      <c r="D3601" t="str">
        <f>_xlfn.XLOOKUP(B3601,tblProducts[Column1],tblProducts[Description])</f>
        <v>ETHOMEEN T/18 BULK</v>
      </c>
      <c r="E3601" t="s">
        <v>9</v>
      </c>
      <c r="F3601" t="s">
        <v>12</v>
      </c>
      <c r="G3601" t="s">
        <v>7</v>
      </c>
      <c r="H3601" t="s">
        <v>8</v>
      </c>
      <c r="I3601">
        <f t="shared" si="60"/>
        <v>2</v>
      </c>
    </row>
    <row r="3602" spans="1:9">
      <c r="A3602">
        <f>IF(MOD(ROW()-24,COUNTA(tblProducts[Description]))=0,A3601+1,A3601)</f>
        <v>32</v>
      </c>
      <c r="B3602">
        <f>MOD(ROW()-24,COUNTA(tblProducts[Description]))+1</f>
        <v>45</v>
      </c>
      <c r="C3602" t="str">
        <f>_xlfn.XLOOKUP(A3602,tblProducts[Column1],tblProducts[Description])</f>
        <v>ETHOMEEN C/17 BULK</v>
      </c>
      <c r="D3602" t="str">
        <f>_xlfn.XLOOKUP(B3602,tblProducts[Column1],tblProducts[Description])</f>
        <v>ETHOMEEN T/19 BULK</v>
      </c>
      <c r="E3602" t="s">
        <v>9</v>
      </c>
      <c r="F3602" t="s">
        <v>12</v>
      </c>
      <c r="G3602" t="s">
        <v>7</v>
      </c>
      <c r="H3602" t="s">
        <v>8</v>
      </c>
      <c r="I3602">
        <f t="shared" si="60"/>
        <v>2</v>
      </c>
    </row>
    <row r="3603" spans="1:9">
      <c r="A3603">
        <f>IF(MOD(ROW()-24,COUNTA(tblProducts[Description]))=0,A3602+1,A3602)</f>
        <v>32</v>
      </c>
      <c r="B3603">
        <f>MOD(ROW()-24,COUNTA(tblProducts[Description]))+1</f>
        <v>46</v>
      </c>
      <c r="C3603" t="str">
        <f>_xlfn.XLOOKUP(A3603,tblProducts[Column1],tblProducts[Description])</f>
        <v>ETHOMEEN C/17 BULK</v>
      </c>
      <c r="D3603" t="str">
        <f>_xlfn.XLOOKUP(B3603,tblProducts[Column1],tblProducts[Description])</f>
        <v>ETHOMEEN T/20 BULK</v>
      </c>
      <c r="E3603" t="s">
        <v>9</v>
      </c>
      <c r="F3603" t="s">
        <v>12</v>
      </c>
      <c r="G3603" t="s">
        <v>7</v>
      </c>
      <c r="H3603" t="s">
        <v>8</v>
      </c>
      <c r="I3603">
        <f t="shared" si="60"/>
        <v>2</v>
      </c>
    </row>
    <row r="3604" spans="1:9">
      <c r="A3604">
        <f>IF(MOD(ROW()-24,COUNTA(tblProducts[Description]))=0,A3603+1,A3603)</f>
        <v>32</v>
      </c>
      <c r="B3604">
        <f>MOD(ROW()-24,COUNTA(tblProducts[Description]))+1</f>
        <v>47</v>
      </c>
      <c r="C3604" t="str">
        <f>_xlfn.XLOOKUP(A3604,tblProducts[Column1],tblProducts[Description])</f>
        <v>ETHOMEEN C/17 BULK</v>
      </c>
      <c r="D3604" t="str">
        <f>_xlfn.XLOOKUP(B3604,tblProducts[Column1],tblProducts[Description])</f>
        <v>ETHOMEEN T/20S BULK</v>
      </c>
      <c r="E3604" t="s">
        <v>9</v>
      </c>
      <c r="F3604" t="s">
        <v>12</v>
      </c>
      <c r="G3604" t="s">
        <v>7</v>
      </c>
      <c r="H3604" t="s">
        <v>8</v>
      </c>
      <c r="I3604">
        <f t="shared" si="60"/>
        <v>2</v>
      </c>
    </row>
    <row r="3605" spans="1:9">
      <c r="A3605">
        <f>IF(MOD(ROW()-24,COUNTA(tblProducts[Description]))=0,A3604+1,A3604)</f>
        <v>32</v>
      </c>
      <c r="B3605">
        <f>MOD(ROW()-24,COUNTA(tblProducts[Description]))+1</f>
        <v>48</v>
      </c>
      <c r="C3605" t="str">
        <f>_xlfn.XLOOKUP(A3605,tblProducts[Column1],tblProducts[Description])</f>
        <v>ETHOMEEN C/17 BULK</v>
      </c>
      <c r="D3605" t="str">
        <f>_xlfn.XLOOKUP(B3605,tblProducts[Column1],tblProducts[Description])</f>
        <v>ETHOMEEN T/24 BULK</v>
      </c>
      <c r="E3605" t="s">
        <v>9</v>
      </c>
      <c r="F3605" t="s">
        <v>12</v>
      </c>
      <c r="G3605" t="s">
        <v>7</v>
      </c>
      <c r="H3605" t="s">
        <v>8</v>
      </c>
      <c r="I3605">
        <f t="shared" si="60"/>
        <v>2</v>
      </c>
    </row>
    <row r="3606" spans="1:9">
      <c r="A3606">
        <f>IF(MOD(ROW()-24,COUNTA(tblProducts[Description]))=0,A3605+1,A3605)</f>
        <v>32</v>
      </c>
      <c r="B3606">
        <f>MOD(ROW()-24,COUNTA(tblProducts[Description]))+1</f>
        <v>49</v>
      </c>
      <c r="C3606" t="str">
        <f>_xlfn.XLOOKUP(A3606,tblProducts[Column1],tblProducts[Description])</f>
        <v>ETHOMEEN C/17 BULK</v>
      </c>
      <c r="D3606" t="str">
        <f>_xlfn.XLOOKUP(B3606,tblProducts[Column1],tblProducts[Description])</f>
        <v>ETHOMEEN T/25 BULK</v>
      </c>
      <c r="E3606" t="s">
        <v>9</v>
      </c>
      <c r="F3606" t="s">
        <v>12</v>
      </c>
      <c r="G3606" t="s">
        <v>7</v>
      </c>
      <c r="H3606" t="s">
        <v>8</v>
      </c>
      <c r="I3606">
        <f t="shared" si="60"/>
        <v>2</v>
      </c>
    </row>
    <row r="3607" spans="1:9">
      <c r="A3607">
        <f>IF(MOD(ROW()-24,COUNTA(tblProducts[Description]))=0,A3606+1,A3606)</f>
        <v>32</v>
      </c>
      <c r="B3607">
        <f>MOD(ROW()-24,COUNTA(tblProducts[Description]))+1</f>
        <v>50</v>
      </c>
      <c r="C3607" t="str">
        <f>_xlfn.XLOOKUP(A3607,tblProducts[Column1],tblProducts[Description])</f>
        <v>ETHOMEEN C/17 BULK</v>
      </c>
      <c r="D3607" t="str">
        <f>_xlfn.XLOOKUP(B3607,tblProducts[Column1],tblProducts[Description])</f>
        <v>ETHOMEEN T/28 BULK</v>
      </c>
      <c r="E3607" t="s">
        <v>9</v>
      </c>
      <c r="F3607" t="s">
        <v>12</v>
      </c>
      <c r="G3607" t="s">
        <v>7</v>
      </c>
      <c r="H3607" t="s">
        <v>8</v>
      </c>
      <c r="I3607">
        <f t="shared" si="60"/>
        <v>2</v>
      </c>
    </row>
    <row r="3608" spans="1:9">
      <c r="A3608">
        <f>IF(MOD(ROW()-24,COUNTA(tblProducts[Description]))=0,A3607+1,A3607)</f>
        <v>32</v>
      </c>
      <c r="B3608">
        <f>MOD(ROW()-24,COUNTA(tblProducts[Description]))+1</f>
        <v>51</v>
      </c>
      <c r="C3608" t="str">
        <f>_xlfn.XLOOKUP(A3608,tblProducts[Column1],tblProducts[Description])</f>
        <v>ETHOMEEN C/17 BULK</v>
      </c>
      <c r="D3608" t="str">
        <f>_xlfn.XLOOKUP(B3608,tblProducts[Column1],tblProducts[Description])</f>
        <v>ETHYLAN 1008 SA BULK</v>
      </c>
      <c r="E3608" t="s">
        <v>9</v>
      </c>
      <c r="F3608" t="s">
        <v>12</v>
      </c>
      <c r="G3608" t="s">
        <v>7</v>
      </c>
      <c r="H3608" t="s">
        <v>8</v>
      </c>
      <c r="I3608">
        <f t="shared" si="60"/>
        <v>2</v>
      </c>
    </row>
    <row r="3609" spans="1:9">
      <c r="A3609">
        <f>IF(MOD(ROW()-24,COUNTA(tblProducts[Description]))=0,A3608+1,A3608)</f>
        <v>32</v>
      </c>
      <c r="B3609">
        <f>MOD(ROW()-24,COUNTA(tblProducts[Description]))+1</f>
        <v>52</v>
      </c>
      <c r="C3609" t="str">
        <f>_xlfn.XLOOKUP(A3609,tblProducts[Column1],tblProducts[Description])</f>
        <v>ETHOMEEN C/17 BULK</v>
      </c>
      <c r="D3609" t="str">
        <f>_xlfn.XLOOKUP(B3609,tblProducts[Column1],tblProducts[Description])</f>
        <v>ETHYLAN 325 BULK</v>
      </c>
      <c r="E3609" t="s">
        <v>9</v>
      </c>
      <c r="F3609" t="s">
        <v>12</v>
      </c>
      <c r="G3609" t="s">
        <v>7</v>
      </c>
      <c r="H3609" t="s">
        <v>8</v>
      </c>
      <c r="I3609">
        <f t="shared" ref="I3609:I3672" si="61">IF(E3609="NO",0,IF(F3609="HEEL WASH",1.5,2))+IF(G3609="NO",0,2)</f>
        <v>2</v>
      </c>
    </row>
    <row r="3610" spans="1:9">
      <c r="A3610">
        <f>IF(MOD(ROW()-24,COUNTA(tblProducts[Description]))=0,A3609+1,A3609)</f>
        <v>32</v>
      </c>
      <c r="B3610">
        <f>MOD(ROW()-24,COUNTA(tblProducts[Description]))+1</f>
        <v>53</v>
      </c>
      <c r="C3610" t="str">
        <f>_xlfn.XLOOKUP(A3610,tblProducts[Column1],tblProducts[Description])</f>
        <v>ETHOMEEN C/17 BULK</v>
      </c>
      <c r="D3610" t="str">
        <f>_xlfn.XLOOKUP(B3610,tblProducts[Column1],tblProducts[Description])</f>
        <v>ETHYLAN NS-500LQ BULK</v>
      </c>
      <c r="E3610" t="s">
        <v>9</v>
      </c>
      <c r="F3610" t="s">
        <v>12</v>
      </c>
      <c r="G3610" t="s">
        <v>7</v>
      </c>
      <c r="H3610" t="s">
        <v>8</v>
      </c>
      <c r="I3610">
        <f t="shared" si="61"/>
        <v>2</v>
      </c>
    </row>
    <row r="3611" spans="1:9">
      <c r="A3611">
        <f>IF(MOD(ROW()-24,COUNTA(tblProducts[Description]))=0,A3610+1,A3610)</f>
        <v>32</v>
      </c>
      <c r="B3611">
        <f>MOD(ROW()-24,COUNTA(tblProducts[Description]))+1</f>
        <v>54</v>
      </c>
      <c r="C3611" t="str">
        <f>_xlfn.XLOOKUP(A3611,tblProducts[Column1],tblProducts[Description])</f>
        <v>ETHOMEEN C/17 BULK</v>
      </c>
      <c r="D3611" t="str">
        <f>_xlfn.XLOOKUP(B3611,tblProducts[Column1],tblProducts[Description])</f>
        <v>ETHYLAN PRE NS-505 K BULK</v>
      </c>
      <c r="E3611" t="s">
        <v>9</v>
      </c>
      <c r="F3611" t="s">
        <v>12</v>
      </c>
      <c r="G3611" t="s">
        <v>7</v>
      </c>
      <c r="H3611" t="s">
        <v>8</v>
      </c>
      <c r="I3611">
        <f t="shared" si="61"/>
        <v>2</v>
      </c>
    </row>
    <row r="3612" spans="1:9">
      <c r="A3612">
        <f>IF(MOD(ROW()-24,COUNTA(tblProducts[Description]))=0,A3611+1,A3611)</f>
        <v>32</v>
      </c>
      <c r="B3612">
        <f>MOD(ROW()-24,COUNTA(tblProducts[Description]))+1</f>
        <v>55</v>
      </c>
      <c r="C3612" t="str">
        <f>_xlfn.XLOOKUP(A3612,tblProducts[Column1],tblProducts[Description])</f>
        <v>ETHOMEEN C/17 BULK</v>
      </c>
      <c r="D3612" t="str">
        <f>_xlfn.XLOOKUP(B3612,tblProducts[Column1],tblProducts[Description])</f>
        <v>ETHYLAN SN-90 BULK</v>
      </c>
      <c r="E3612" t="s">
        <v>9</v>
      </c>
      <c r="F3612" t="s">
        <v>12</v>
      </c>
      <c r="G3612" t="s">
        <v>7</v>
      </c>
      <c r="H3612" t="s">
        <v>8</v>
      </c>
      <c r="I3612">
        <f t="shared" si="61"/>
        <v>2</v>
      </c>
    </row>
    <row r="3613" spans="1:9">
      <c r="A3613">
        <f>IF(MOD(ROW()-24,COUNTA(tblProducts[Description]))=0,A3612+1,A3612)</f>
        <v>32</v>
      </c>
      <c r="B3613">
        <f>MOD(ROW()-24,COUNTA(tblProducts[Description]))+1</f>
        <v>56</v>
      </c>
      <c r="C3613" t="str">
        <f>_xlfn.XLOOKUP(A3613,tblProducts[Column1],tblProducts[Description])</f>
        <v>ETHOMEEN C/17 BULK</v>
      </c>
      <c r="D3613" t="str">
        <f>_xlfn.XLOOKUP(B3613,tblProducts[Column1],tblProducts[Description])</f>
        <v>ETHYLAN TD-100 BULK</v>
      </c>
      <c r="E3613" t="s">
        <v>9</v>
      </c>
      <c r="F3613" t="s">
        <v>12</v>
      </c>
      <c r="G3613" t="s">
        <v>7</v>
      </c>
      <c r="H3613" t="s">
        <v>13</v>
      </c>
      <c r="I3613">
        <f t="shared" si="61"/>
        <v>2</v>
      </c>
    </row>
    <row r="3614" spans="1:9">
      <c r="A3614">
        <f>IF(MOD(ROW()-24,COUNTA(tblProducts[Description]))=0,A3613+1,A3613)</f>
        <v>32</v>
      </c>
      <c r="B3614">
        <f>MOD(ROW()-24,COUNTA(tblProducts[Description]))+1</f>
        <v>57</v>
      </c>
      <c r="C3614" t="str">
        <f>_xlfn.XLOOKUP(A3614,tblProducts[Column1],tblProducts[Description])</f>
        <v>ETHOMEEN C/17 BULK</v>
      </c>
      <c r="D3614" t="str">
        <f>_xlfn.XLOOKUP(B3614,tblProducts[Column1],tblProducts[Description])</f>
        <v>ETHYLAN TD-120 BULK</v>
      </c>
      <c r="E3614" t="s">
        <v>9</v>
      </c>
      <c r="F3614" t="s">
        <v>10</v>
      </c>
      <c r="G3614" t="s">
        <v>7</v>
      </c>
      <c r="H3614" t="s">
        <v>8</v>
      </c>
      <c r="I3614">
        <f t="shared" si="61"/>
        <v>1.5</v>
      </c>
    </row>
    <row r="3615" spans="1:9">
      <c r="A3615">
        <f>IF(MOD(ROW()-24,COUNTA(tblProducts[Description]))=0,A3614+1,A3614)</f>
        <v>32</v>
      </c>
      <c r="B3615">
        <f>MOD(ROW()-24,COUNTA(tblProducts[Description]))+1</f>
        <v>58</v>
      </c>
      <c r="C3615" t="str">
        <f>_xlfn.XLOOKUP(A3615,tblProducts[Column1],tblProducts[Description])</f>
        <v>ETHOMEEN C/17 BULK</v>
      </c>
      <c r="D3615" t="str">
        <f>_xlfn.XLOOKUP(B3615,tblProducts[Column1],tblProducts[Description])</f>
        <v>ETHYLAN TD-1407 BULK</v>
      </c>
      <c r="E3615" t="s">
        <v>9</v>
      </c>
      <c r="F3615" t="s">
        <v>10</v>
      </c>
      <c r="G3615" t="s">
        <v>7</v>
      </c>
      <c r="H3615" t="s">
        <v>8</v>
      </c>
      <c r="I3615">
        <f t="shared" si="61"/>
        <v>1.5</v>
      </c>
    </row>
    <row r="3616" spans="1:9">
      <c r="A3616">
        <f>IF(MOD(ROW()-24,COUNTA(tblProducts[Description]))=0,A3615+1,A3615)</f>
        <v>32</v>
      </c>
      <c r="B3616">
        <f>MOD(ROW()-24,COUNTA(tblProducts[Description]))+1</f>
        <v>59</v>
      </c>
      <c r="C3616" t="str">
        <f>_xlfn.XLOOKUP(A3616,tblProducts[Column1],tblProducts[Description])</f>
        <v>ETHOMEEN C/17 BULK</v>
      </c>
      <c r="D3616" t="str">
        <f>_xlfn.XLOOKUP(B3616,tblProducts[Column1],tblProducts[Description])</f>
        <v>ETHYLAN TD-40 BULK</v>
      </c>
      <c r="E3616" t="s">
        <v>9</v>
      </c>
      <c r="F3616" t="s">
        <v>10</v>
      </c>
      <c r="G3616" t="s">
        <v>7</v>
      </c>
      <c r="H3616" t="s">
        <v>8</v>
      </c>
      <c r="I3616">
        <f t="shared" si="61"/>
        <v>1.5</v>
      </c>
    </row>
    <row r="3617" spans="1:9">
      <c r="A3617">
        <f>IF(MOD(ROW()-24,COUNTA(tblProducts[Description]))=0,A3616+1,A3616)</f>
        <v>32</v>
      </c>
      <c r="B3617">
        <f>MOD(ROW()-24,COUNTA(tblProducts[Description]))+1</f>
        <v>60</v>
      </c>
      <c r="C3617" t="str">
        <f>_xlfn.XLOOKUP(A3617,tblProducts[Column1],tblProducts[Description])</f>
        <v>ETHOMEEN C/17 BULK</v>
      </c>
      <c r="D3617" t="str">
        <f>_xlfn.XLOOKUP(B3617,tblProducts[Column1],tblProducts[Description])</f>
        <v>ETHYLAN TD-60 BULK</v>
      </c>
      <c r="E3617" t="s">
        <v>9</v>
      </c>
      <c r="F3617" t="s">
        <v>12</v>
      </c>
      <c r="G3617" t="s">
        <v>7</v>
      </c>
      <c r="H3617" t="s">
        <v>8</v>
      </c>
      <c r="I3617">
        <f t="shared" si="61"/>
        <v>2</v>
      </c>
    </row>
    <row r="3618" spans="1:9">
      <c r="A3618">
        <f>IF(MOD(ROW()-24,COUNTA(tblProducts[Description]))=0,A3617+1,A3617)</f>
        <v>32</v>
      </c>
      <c r="B3618">
        <f>MOD(ROW()-24,COUNTA(tblProducts[Description]))+1</f>
        <v>61</v>
      </c>
      <c r="C3618" t="str">
        <f>_xlfn.XLOOKUP(A3618,tblProducts[Column1],tblProducts[Description])</f>
        <v>ETHOMEEN C/17 BULK</v>
      </c>
      <c r="D3618" t="str">
        <f>_xlfn.XLOOKUP(B3618,tblProducts[Column1],tblProducts[Description])</f>
        <v>INTERMEDIATE BE-110L BULK</v>
      </c>
      <c r="E3618" t="s">
        <v>9</v>
      </c>
      <c r="F3618" t="s">
        <v>12</v>
      </c>
      <c r="G3618" t="s">
        <v>7</v>
      </c>
      <c r="H3618" t="s">
        <v>8</v>
      </c>
      <c r="I3618">
        <f t="shared" si="61"/>
        <v>2</v>
      </c>
    </row>
    <row r="3619" spans="1:9">
      <c r="A3619">
        <f>IF(MOD(ROW()-24,COUNTA(tblProducts[Description]))=0,A3618+1,A3618)</f>
        <v>32</v>
      </c>
      <c r="B3619">
        <f>MOD(ROW()-24,COUNTA(tblProducts[Description]))+1</f>
        <v>62</v>
      </c>
      <c r="C3619" t="str">
        <f>_xlfn.XLOOKUP(A3619,tblProducts[Column1],tblProducts[Description])</f>
        <v>ETHOMEEN C/17 BULK</v>
      </c>
      <c r="D3619" t="str">
        <f>_xlfn.XLOOKUP(B3619,tblProducts[Column1],tblProducts[Description])</f>
        <v>INTERMEDIATE DPG-415 BULK</v>
      </c>
      <c r="E3619" t="s">
        <v>9</v>
      </c>
      <c r="F3619" t="s">
        <v>12</v>
      </c>
      <c r="G3619" t="s">
        <v>7</v>
      </c>
      <c r="H3619" t="s">
        <v>8</v>
      </c>
      <c r="I3619">
        <f t="shared" si="61"/>
        <v>2</v>
      </c>
    </row>
    <row r="3620" spans="1:9">
      <c r="A3620">
        <f>IF(MOD(ROW()-24,COUNTA(tblProducts[Description]))=0,A3619+1,A3619)</f>
        <v>32</v>
      </c>
      <c r="B3620">
        <f>MOD(ROW()-24,COUNTA(tblProducts[Description]))+1</f>
        <v>63</v>
      </c>
      <c r="C3620" t="str">
        <f>_xlfn.XLOOKUP(A3620,tblProducts[Column1],tblProducts[Description])</f>
        <v>ETHOMEEN C/17 BULK</v>
      </c>
      <c r="D3620" t="str">
        <f>_xlfn.XLOOKUP(B3620,tblProducts[Column1],tblProducts[Description])</f>
        <v>PROPODUOMEEN T/12 BULK</v>
      </c>
      <c r="E3620" t="s">
        <v>9</v>
      </c>
      <c r="F3620" t="s">
        <v>12</v>
      </c>
      <c r="G3620" t="s">
        <v>7</v>
      </c>
      <c r="H3620" t="s">
        <v>8</v>
      </c>
      <c r="I3620">
        <f t="shared" si="61"/>
        <v>2</v>
      </c>
    </row>
    <row r="3621" spans="1:9">
      <c r="A3621">
        <f>IF(MOD(ROW()-24,COUNTA(tblProducts[Description]))=0,A3620+1,A3620)</f>
        <v>32</v>
      </c>
      <c r="B3621">
        <f>MOD(ROW()-24,COUNTA(tblProducts[Description]))+1</f>
        <v>64</v>
      </c>
      <c r="C3621" t="str">
        <f>_xlfn.XLOOKUP(A3621,tblProducts[Column1],tblProducts[Description])</f>
        <v>ETHOMEEN C/17 BULK</v>
      </c>
      <c r="D3621" t="str">
        <f>_xlfn.XLOOKUP(B3621,tblProducts[Column1],tblProducts[Description])</f>
        <v>PROPOMEEN T/12 BULK</v>
      </c>
      <c r="E3621" t="s">
        <v>9</v>
      </c>
      <c r="F3621" t="s">
        <v>10</v>
      </c>
      <c r="G3621" t="s">
        <v>7</v>
      </c>
      <c r="H3621" t="s">
        <v>8</v>
      </c>
      <c r="I3621">
        <f t="shared" si="61"/>
        <v>1.5</v>
      </c>
    </row>
    <row r="3622" spans="1:9">
      <c r="A3622">
        <f>IF(MOD(ROW()-24,COUNTA(tblProducts[Description]))=0,A3621+1,A3621)</f>
        <v>32</v>
      </c>
      <c r="B3622">
        <f>MOD(ROW()-24,COUNTA(tblProducts[Description]))+1</f>
        <v>65</v>
      </c>
      <c r="C3622" t="str">
        <f>_xlfn.XLOOKUP(A3622,tblProducts[Column1],tblProducts[Description])</f>
        <v>ETHOMEEN C/17 BULK</v>
      </c>
      <c r="D3622" t="str">
        <f>_xlfn.XLOOKUP(B3622,tblProducts[Column1],tblProducts[Description])</f>
        <v>TMP-420 BULK</v>
      </c>
      <c r="E3622" t="s">
        <v>9</v>
      </c>
      <c r="F3622" t="s">
        <v>12</v>
      </c>
      <c r="G3622" t="s">
        <v>9</v>
      </c>
      <c r="H3622" t="s">
        <v>11</v>
      </c>
      <c r="I3622">
        <f t="shared" si="61"/>
        <v>4</v>
      </c>
    </row>
    <row r="3623" spans="1:9">
      <c r="A3623">
        <f>IF(MOD(ROW()-24,COUNTA(tblProducts[Description]))=0,A3622+1,A3622)</f>
        <v>32</v>
      </c>
      <c r="B3623">
        <f>MOD(ROW()-24,COUNTA(tblProducts[Description]))+1</f>
        <v>66</v>
      </c>
      <c r="C3623" t="str">
        <f>_xlfn.XLOOKUP(A3623,tblProducts[Column1],tblProducts[Description])</f>
        <v>ETHOMEEN C/17 BULK</v>
      </c>
      <c r="D3623" t="str">
        <f>_xlfn.XLOOKUP(B3623,tblProducts[Column1],tblProducts[Description])</f>
        <v>TMP-80 BULK</v>
      </c>
      <c r="E3623" t="s">
        <v>9</v>
      </c>
      <c r="F3623" t="s">
        <v>10</v>
      </c>
      <c r="G3623" t="s">
        <v>9</v>
      </c>
      <c r="H3623" t="s">
        <v>11</v>
      </c>
      <c r="I3623">
        <f t="shared" si="61"/>
        <v>3.5</v>
      </c>
    </row>
    <row r="3624" spans="1:9">
      <c r="A3624">
        <f>IF(MOD(ROW()-24,COUNTA(tblProducts[Description]))=0,A3623+1,A3623)</f>
        <v>32</v>
      </c>
      <c r="B3624">
        <f>MOD(ROW()-24,COUNTA(tblProducts[Description]))+1</f>
        <v>67</v>
      </c>
      <c r="C3624" t="str">
        <f>_xlfn.XLOOKUP(A3624,tblProducts[Column1],tblProducts[Description])</f>
        <v>ETHOMEEN C/17 BULK</v>
      </c>
      <c r="D3624" t="str">
        <f>_xlfn.XLOOKUP(B3624,tblProducts[Column1],tblProducts[Description])</f>
        <v>VISCO 352 BULK</v>
      </c>
      <c r="E3624" t="s">
        <v>9</v>
      </c>
      <c r="F3624" t="s">
        <v>10</v>
      </c>
      <c r="G3624" t="s">
        <v>9</v>
      </c>
      <c r="H3624" t="s">
        <v>11</v>
      </c>
      <c r="I3624">
        <f t="shared" si="61"/>
        <v>3.5</v>
      </c>
    </row>
    <row r="3625" spans="1:9">
      <c r="A3625">
        <f>IF(MOD(ROW()-24,COUNTA(tblProducts[Description]))=0,A3624+1,A3624)</f>
        <v>32</v>
      </c>
      <c r="B3625">
        <f>MOD(ROW()-24,COUNTA(tblProducts[Description]))+1</f>
        <v>68</v>
      </c>
      <c r="C3625" t="str">
        <f>_xlfn.XLOOKUP(A3625,tblProducts[Column1],tblProducts[Description])</f>
        <v>ETHOMEEN C/17 BULK</v>
      </c>
      <c r="D3625" t="str">
        <f>_xlfn.XLOOKUP(B3625,tblProducts[Column1],tblProducts[Description])</f>
        <v>WITBREAK DPG-25 BULK</v>
      </c>
      <c r="E3625" t="s">
        <v>9</v>
      </c>
      <c r="F3625" t="s">
        <v>12</v>
      </c>
      <c r="G3625" t="s">
        <v>7</v>
      </c>
      <c r="H3625" t="s">
        <v>8</v>
      </c>
      <c r="I3625">
        <f t="shared" si="61"/>
        <v>2</v>
      </c>
    </row>
    <row r="3626" spans="1:9">
      <c r="A3626">
        <f>IF(MOD(ROW()-24,COUNTA(tblProducts[Description]))=0,A3625+1,A3625)</f>
        <v>32</v>
      </c>
      <c r="B3626">
        <f>MOD(ROW()-24,COUNTA(tblProducts[Description]))+1</f>
        <v>69</v>
      </c>
      <c r="C3626" t="str">
        <f>_xlfn.XLOOKUP(A3626,tblProducts[Column1],tblProducts[Description])</f>
        <v>ETHOMEEN C/17 BULK</v>
      </c>
      <c r="D3626" t="str">
        <f>_xlfn.XLOOKUP(B3626,tblProducts[Column1],tblProducts[Description])</f>
        <v>WITBREAK DPG-482 BULK</v>
      </c>
      <c r="E3626" t="s">
        <v>9</v>
      </c>
      <c r="F3626" t="s">
        <v>12</v>
      </c>
      <c r="G3626" t="s">
        <v>7</v>
      </c>
      <c r="H3626" t="s">
        <v>13</v>
      </c>
      <c r="I3626">
        <f t="shared" si="61"/>
        <v>2</v>
      </c>
    </row>
    <row r="3627" spans="1:9">
      <c r="A3627">
        <f>IF(MOD(ROW()-24,COUNTA(tblProducts[Description]))=0,A3626+1,A3626)</f>
        <v>32</v>
      </c>
      <c r="B3627">
        <f>MOD(ROW()-24,COUNTA(tblProducts[Description]))+1</f>
        <v>70</v>
      </c>
      <c r="C3627" t="str">
        <f>_xlfn.XLOOKUP(A3627,tblProducts[Column1],tblProducts[Description])</f>
        <v>ETHOMEEN C/17 BULK</v>
      </c>
      <c r="D3627" t="str">
        <f>_xlfn.XLOOKUP(B3627,tblProducts[Column1],tblProducts[Description])</f>
        <v>WITBREAK DPG-818 BULK</v>
      </c>
      <c r="E3627" t="s">
        <v>9</v>
      </c>
      <c r="F3627" t="s">
        <v>12</v>
      </c>
      <c r="G3627" t="s">
        <v>7</v>
      </c>
      <c r="H3627" t="s">
        <v>13</v>
      </c>
      <c r="I3627">
        <f t="shared" si="61"/>
        <v>2</v>
      </c>
    </row>
    <row r="3628" spans="1:9">
      <c r="A3628">
        <f>IF(MOD(ROW()-24,COUNTA(tblProducts[Description]))=0,A3627+1,A3627)</f>
        <v>32</v>
      </c>
      <c r="B3628">
        <f>MOD(ROW()-24,COUNTA(tblProducts[Description]))+1</f>
        <v>71</v>
      </c>
      <c r="C3628" t="str">
        <f>_xlfn.XLOOKUP(A3628,tblProducts[Column1],tblProducts[Description])</f>
        <v>ETHOMEEN C/17 BULK</v>
      </c>
      <c r="D3628" t="str">
        <f>_xlfn.XLOOKUP(B3628,tblProducts[Column1],tblProducts[Description])</f>
        <v>WITBREAK DTG-62 BULK</v>
      </c>
      <c r="E3628" t="s">
        <v>9</v>
      </c>
      <c r="F3628" t="s">
        <v>12</v>
      </c>
      <c r="G3628" t="s">
        <v>7</v>
      </c>
      <c r="H3628" t="s">
        <v>13</v>
      </c>
      <c r="I3628">
        <f t="shared" si="61"/>
        <v>2</v>
      </c>
    </row>
    <row r="3629" spans="1:9">
      <c r="A3629">
        <f>IF(MOD(ROW()-24,COUNTA(tblProducts[Description]))=0,A3628+1,A3628)</f>
        <v>32</v>
      </c>
      <c r="B3629">
        <f>MOD(ROW()-24,COUNTA(tblProducts[Description]))+1</f>
        <v>72</v>
      </c>
      <c r="C3629" t="str">
        <f>_xlfn.XLOOKUP(A3629,tblProducts[Column1],tblProducts[Description])</f>
        <v>ETHOMEEN C/17 BULK</v>
      </c>
      <c r="D3629" t="str">
        <f>_xlfn.XLOOKUP(B3629,tblProducts[Column1],tblProducts[Description])</f>
        <v>WITCOMUL 1844 BULK</v>
      </c>
      <c r="E3629" t="s">
        <v>9</v>
      </c>
      <c r="F3629" t="s">
        <v>12</v>
      </c>
      <c r="G3629" t="s">
        <v>7</v>
      </c>
      <c r="H3629" t="s">
        <v>8</v>
      </c>
      <c r="I3629">
        <f t="shared" si="61"/>
        <v>2</v>
      </c>
    </row>
    <row r="3630" spans="1:9">
      <c r="A3630">
        <f>IF(MOD(ROW()-24,COUNTA(tblProducts[Description]))=0,A3629+1,A3629)</f>
        <v>32</v>
      </c>
      <c r="B3630">
        <f>MOD(ROW()-24,COUNTA(tblProducts[Description]))+1</f>
        <v>73</v>
      </c>
      <c r="C3630" t="str">
        <f>_xlfn.XLOOKUP(A3630,tblProducts[Column1],tblProducts[Description])</f>
        <v>ETHOMEEN C/17 BULK</v>
      </c>
      <c r="D3630" t="str">
        <f>_xlfn.XLOOKUP(B3630,tblProducts[Column1],tblProducts[Description])</f>
        <v>WITCONOL 2690 BULK</v>
      </c>
      <c r="E3630" t="s">
        <v>9</v>
      </c>
      <c r="F3630" t="s">
        <v>12</v>
      </c>
      <c r="G3630" t="s">
        <v>7</v>
      </c>
      <c r="H3630" t="s">
        <v>8</v>
      </c>
      <c r="I3630">
        <f t="shared" si="61"/>
        <v>2</v>
      </c>
    </row>
    <row r="3631" spans="1:9">
      <c r="A3631">
        <f>IF(MOD(ROW()-24,COUNTA(tblProducts[Description]))=0,A3630+1,A3630)</f>
        <v>32</v>
      </c>
      <c r="B3631">
        <f>MOD(ROW()-24,COUNTA(tblProducts[Description]))+1</f>
        <v>74</v>
      </c>
      <c r="C3631" t="str">
        <f>_xlfn.XLOOKUP(A3631,tblProducts[Column1],tblProducts[Description])</f>
        <v>ETHOMEEN C/17 BULK</v>
      </c>
      <c r="D3631" t="str">
        <f>_xlfn.XLOOKUP(B3631,tblProducts[Column1],tblProducts[Description])</f>
        <v>ETHYLAN 324 BULK</v>
      </c>
      <c r="E3631" t="s">
        <v>9</v>
      </c>
      <c r="F3631" t="s">
        <v>12</v>
      </c>
      <c r="G3631" t="s">
        <v>7</v>
      </c>
      <c r="H3631" t="s">
        <v>8</v>
      </c>
      <c r="I3631">
        <f t="shared" si="61"/>
        <v>2</v>
      </c>
    </row>
    <row r="3632" spans="1:9">
      <c r="A3632">
        <f>IF(MOD(ROW()-24,COUNTA(tblProducts[Description]))=0,A3631+1,A3631)</f>
        <v>32</v>
      </c>
      <c r="B3632">
        <f>MOD(ROW()-24,COUNTA(tblProducts[Description]))+1</f>
        <v>75</v>
      </c>
      <c r="C3632" t="str">
        <f>_xlfn.XLOOKUP(A3632,tblProducts[Column1],tblProducts[Description])</f>
        <v>ETHOMEEN C/17 BULK</v>
      </c>
      <c r="D3632" t="str">
        <f>_xlfn.XLOOKUP(B3632,tblProducts[Column1],tblProducts[Description])</f>
        <v>WITCONOL NP-120 BULK</v>
      </c>
      <c r="E3632" t="s">
        <v>9</v>
      </c>
      <c r="F3632" t="s">
        <v>12</v>
      </c>
      <c r="G3632" t="s">
        <v>7</v>
      </c>
      <c r="H3632" t="s">
        <v>8</v>
      </c>
      <c r="I3632">
        <f t="shared" si="61"/>
        <v>2</v>
      </c>
    </row>
    <row r="3633" spans="1:9">
      <c r="A3633">
        <f>IF(MOD(ROW()-24,COUNTA(tblProducts[Description]))=0,A3632+1,A3632)</f>
        <v>32</v>
      </c>
      <c r="B3633">
        <f>MOD(ROW()-24,COUNTA(tblProducts[Description]))+1</f>
        <v>76</v>
      </c>
      <c r="C3633" t="str">
        <f>_xlfn.XLOOKUP(A3633,tblProducts[Column1],tblProducts[Description])</f>
        <v>ETHOMEEN C/17 BULK</v>
      </c>
      <c r="D3633" t="str">
        <f>_xlfn.XLOOKUP(B3633,tblProducts[Column1],tblProducts[Description])</f>
        <v>WITCONOL NP-130 BULK</v>
      </c>
      <c r="E3633" t="s">
        <v>9</v>
      </c>
      <c r="F3633" t="s">
        <v>12</v>
      </c>
      <c r="G3633" t="s">
        <v>7</v>
      </c>
      <c r="H3633" t="s">
        <v>8</v>
      </c>
      <c r="I3633">
        <f t="shared" si="61"/>
        <v>2</v>
      </c>
    </row>
    <row r="3634" spans="1:9">
      <c r="A3634">
        <f>IF(MOD(ROW()-24,COUNTA(tblProducts[Description]))=0,A3633+1,A3633)</f>
        <v>32</v>
      </c>
      <c r="B3634">
        <f>MOD(ROW()-24,COUNTA(tblProducts[Description]))+1</f>
        <v>77</v>
      </c>
      <c r="C3634" t="str">
        <f>_xlfn.XLOOKUP(A3634,tblProducts[Column1],tblProducts[Description])</f>
        <v>ETHOMEEN C/17 BULK</v>
      </c>
      <c r="D3634" t="str">
        <f>_xlfn.XLOOKUP(B3634,tblProducts[Column1],tblProducts[Description])</f>
        <v>WITCONOL NP-20 BULK</v>
      </c>
      <c r="E3634" t="s">
        <v>9</v>
      </c>
      <c r="F3634" t="s">
        <v>12</v>
      </c>
      <c r="G3634" t="s">
        <v>7</v>
      </c>
      <c r="H3634" t="s">
        <v>8</v>
      </c>
      <c r="I3634">
        <f t="shared" si="61"/>
        <v>2</v>
      </c>
    </row>
    <row r="3635" spans="1:9">
      <c r="A3635">
        <f>IF(MOD(ROW()-24,COUNTA(tblProducts[Description]))=0,A3634+1,A3634)</f>
        <v>32</v>
      </c>
      <c r="B3635">
        <f>MOD(ROW()-24,COUNTA(tblProducts[Description]))+1</f>
        <v>78</v>
      </c>
      <c r="C3635" t="str">
        <f>_xlfn.XLOOKUP(A3635,tblProducts[Column1],tblProducts[Description])</f>
        <v>ETHOMEEN C/17 BULK</v>
      </c>
      <c r="D3635" t="str">
        <f>_xlfn.XLOOKUP(B3635,tblProducts[Column1],tblProducts[Description])</f>
        <v>WITCONOL NP-330 BULK</v>
      </c>
      <c r="E3635" t="s">
        <v>9</v>
      </c>
      <c r="F3635" t="s">
        <v>12</v>
      </c>
      <c r="G3635" t="s">
        <v>7</v>
      </c>
      <c r="H3635" t="s">
        <v>8</v>
      </c>
      <c r="I3635">
        <f t="shared" si="61"/>
        <v>2</v>
      </c>
    </row>
    <row r="3636" spans="1:9">
      <c r="A3636">
        <f>IF(MOD(ROW()-24,COUNTA(tblProducts[Description]))=0,A3635+1,A3635)</f>
        <v>32</v>
      </c>
      <c r="B3636">
        <f>MOD(ROW()-24,COUNTA(tblProducts[Description]))+1</f>
        <v>79</v>
      </c>
      <c r="C3636" t="str">
        <f>_xlfn.XLOOKUP(A3636,tblProducts[Column1],tblProducts[Description])</f>
        <v>ETHOMEEN C/17 BULK</v>
      </c>
      <c r="D3636" t="str">
        <f>_xlfn.XLOOKUP(B3636,tblProducts[Column1],tblProducts[Description])</f>
        <v>WITCONOL NP-40 BULK</v>
      </c>
      <c r="E3636" t="s">
        <v>9</v>
      </c>
      <c r="F3636" t="s">
        <v>12</v>
      </c>
      <c r="G3636" t="s">
        <v>7</v>
      </c>
      <c r="H3636" t="s">
        <v>8</v>
      </c>
      <c r="I3636">
        <f t="shared" si="61"/>
        <v>2</v>
      </c>
    </row>
    <row r="3637" spans="1:9">
      <c r="A3637">
        <f>IF(MOD(ROW()-24,COUNTA(tblProducts[Description]))=0,A3636+1,A3636)</f>
        <v>32</v>
      </c>
      <c r="B3637">
        <f>MOD(ROW()-24,COUNTA(tblProducts[Description]))+1</f>
        <v>80</v>
      </c>
      <c r="C3637" t="str">
        <f>_xlfn.XLOOKUP(A3637,tblProducts[Column1],tblProducts[Description])</f>
        <v>ETHOMEEN C/17 BULK</v>
      </c>
      <c r="D3637" t="str">
        <f>_xlfn.XLOOKUP(B3637,tblProducts[Column1],tblProducts[Description])</f>
        <v>WITCONOL NP-60 BULK</v>
      </c>
      <c r="E3637" t="s">
        <v>9</v>
      </c>
      <c r="F3637" t="s">
        <v>12</v>
      </c>
      <c r="G3637" t="s">
        <v>7</v>
      </c>
      <c r="H3637" t="s">
        <v>8</v>
      </c>
      <c r="I3637">
        <f t="shared" si="61"/>
        <v>2</v>
      </c>
    </row>
    <row r="3638" spans="1:9">
      <c r="A3638">
        <f>IF(MOD(ROW()-24,COUNTA(tblProducts[Description]))=0,A3637+1,A3637)</f>
        <v>32</v>
      </c>
      <c r="B3638">
        <f>MOD(ROW()-24,COUNTA(tblProducts[Description]))+1</f>
        <v>81</v>
      </c>
      <c r="C3638" t="str">
        <f>_xlfn.XLOOKUP(A3638,tblProducts[Column1],tblProducts[Description])</f>
        <v>ETHOMEEN C/17 BULK</v>
      </c>
      <c r="D3638" t="str">
        <f>_xlfn.XLOOKUP(B3638,tblProducts[Column1],tblProducts[Description])</f>
        <v>WITCONOL NP-80 BULK</v>
      </c>
      <c r="E3638" t="s">
        <v>9</v>
      </c>
      <c r="F3638" t="s">
        <v>12</v>
      </c>
      <c r="G3638" t="s">
        <v>7</v>
      </c>
      <c r="H3638" t="s">
        <v>8</v>
      </c>
      <c r="I3638">
        <f t="shared" si="61"/>
        <v>2</v>
      </c>
    </row>
    <row r="3639" spans="1:9">
      <c r="A3639">
        <f>IF(MOD(ROW()-24,COUNTA(tblProducts[Description]))=0,A3638+1,A3638)</f>
        <v>32</v>
      </c>
      <c r="B3639">
        <f>MOD(ROW()-24,COUNTA(tblProducts[Description]))+1</f>
        <v>82</v>
      </c>
      <c r="C3639" t="str">
        <f>_xlfn.XLOOKUP(A3639,tblProducts[Column1],tblProducts[Description])</f>
        <v>ETHOMEEN C/17 BULK</v>
      </c>
      <c r="D3639" t="str">
        <f>_xlfn.XLOOKUP(B3639,tblProducts[Column1],tblProducts[Description])</f>
        <v>WITCONOL NP-90 BULK</v>
      </c>
      <c r="E3639" t="s">
        <v>9</v>
      </c>
      <c r="F3639" t="s">
        <v>10</v>
      </c>
      <c r="G3639" t="s">
        <v>7</v>
      </c>
      <c r="H3639" t="s">
        <v>8</v>
      </c>
      <c r="I3639">
        <f t="shared" si="61"/>
        <v>1.5</v>
      </c>
    </row>
    <row r="3640" spans="1:9">
      <c r="A3640">
        <f>IF(MOD(ROW()-24,COUNTA(tblProducts[Description]))=0,A3639+1,A3639)</f>
        <v>32</v>
      </c>
      <c r="B3640">
        <f>MOD(ROW()-24,COUNTA(tblProducts[Description]))+1</f>
        <v>83</v>
      </c>
      <c r="C3640" t="str">
        <f>_xlfn.XLOOKUP(A3640,tblProducts[Column1],tblProducts[Description])</f>
        <v>ETHOMEEN C/17 BULK</v>
      </c>
      <c r="D3640" t="str">
        <f>_xlfn.XLOOKUP(B3640,tblProducts[Column1],tblProducts[Description])</f>
        <v>WITCONOL NS-108 PO BULK</v>
      </c>
      <c r="E3640" t="s">
        <v>9</v>
      </c>
      <c r="F3640" t="s">
        <v>10</v>
      </c>
      <c r="G3640" t="s">
        <v>7</v>
      </c>
      <c r="H3640" t="s">
        <v>8</v>
      </c>
      <c r="I3640">
        <f t="shared" si="61"/>
        <v>1.5</v>
      </c>
    </row>
    <row r="3641" spans="1:9">
      <c r="A3641">
        <f>IF(MOD(ROW()-24,COUNTA(tblProducts[Description]))=0,A3640+1,A3640)</f>
        <v>32</v>
      </c>
      <c r="B3641">
        <f>MOD(ROW()-24,COUNTA(tblProducts[Description]))+1</f>
        <v>84</v>
      </c>
      <c r="C3641" t="str">
        <f>_xlfn.XLOOKUP(A3641,tblProducts[Column1],tblProducts[Description])</f>
        <v>ETHOMEEN C/17 BULK</v>
      </c>
      <c r="D3641" t="str">
        <f>_xlfn.XLOOKUP(B3641,tblProducts[Column1],tblProducts[Description])</f>
        <v>WITCONOL NS-505K BULK</v>
      </c>
      <c r="E3641" t="s">
        <v>9</v>
      </c>
      <c r="F3641" t="s">
        <v>10</v>
      </c>
      <c r="G3641" t="s">
        <v>7</v>
      </c>
      <c r="H3641" t="s">
        <v>8</v>
      </c>
      <c r="I3641">
        <f t="shared" si="61"/>
        <v>1.5</v>
      </c>
    </row>
    <row r="3642" spans="1:9">
      <c r="A3642">
        <f>IF(MOD(ROW()-24,COUNTA(tblProducts[Description]))=0,A3641+1,A3641)</f>
        <v>32</v>
      </c>
      <c r="B3642">
        <f>MOD(ROW()-24,COUNTA(tblProducts[Description]))+1</f>
        <v>85</v>
      </c>
      <c r="C3642" t="str">
        <f>_xlfn.XLOOKUP(A3642,tblProducts[Column1],tblProducts[Description])</f>
        <v>ETHOMEEN C/17 BULK</v>
      </c>
      <c r="D3642" t="str">
        <f>_xlfn.XLOOKUP(B3642,tblProducts[Column1],tblProducts[Description])</f>
        <v>WITCONOL NS-817 BULK</v>
      </c>
      <c r="E3642" t="s">
        <v>9</v>
      </c>
      <c r="F3642" t="s">
        <v>10</v>
      </c>
      <c r="G3642" t="s">
        <v>7</v>
      </c>
      <c r="H3642" t="s">
        <v>8</v>
      </c>
      <c r="I3642">
        <f t="shared" si="61"/>
        <v>1.5</v>
      </c>
    </row>
    <row r="3643" spans="1:9">
      <c r="A3643">
        <f>IF(MOD(ROW()-24,COUNTA(tblProducts[Description]))=0,A3642+1,A3642)</f>
        <v>32</v>
      </c>
      <c r="B3643">
        <f>MOD(ROW()-24,COUNTA(tblProducts[Description]))+1</f>
        <v>86</v>
      </c>
      <c r="C3643" t="str">
        <f>_xlfn.XLOOKUP(A3643,tblProducts[Column1],tblProducts[Description])</f>
        <v>ETHOMEEN C/17 BULK</v>
      </c>
      <c r="D3643" t="str">
        <f>_xlfn.XLOOKUP(B3643,tblProducts[Column1],tblProducts[Description])</f>
        <v>WITCONOL PD-375 BULK</v>
      </c>
      <c r="E3643" t="s">
        <v>9</v>
      </c>
      <c r="F3643" t="s">
        <v>12</v>
      </c>
      <c r="G3643" t="s">
        <v>7</v>
      </c>
      <c r="H3643" t="s">
        <v>8</v>
      </c>
      <c r="I3643">
        <f t="shared" si="61"/>
        <v>2</v>
      </c>
    </row>
    <row r="3644" spans="1:9">
      <c r="A3644">
        <f>IF(MOD(ROW()-24,COUNTA(tblProducts[Description]))=0,A3643+1,A3643)</f>
        <v>32</v>
      </c>
      <c r="B3644">
        <f>MOD(ROW()-24,COUNTA(tblProducts[Description]))+1</f>
        <v>87</v>
      </c>
      <c r="C3644" t="str">
        <f>_xlfn.XLOOKUP(A3644,tblProducts[Column1],tblProducts[Description])</f>
        <v>ETHOMEEN C/17 BULK</v>
      </c>
      <c r="D3644" t="str">
        <f>_xlfn.XLOOKUP(B3644,tblProducts[Column1],tblProducts[Description])</f>
        <v>WITCONOL PD-4085 BULK</v>
      </c>
      <c r="E3644" t="s">
        <v>9</v>
      </c>
      <c r="F3644" t="s">
        <v>10</v>
      </c>
      <c r="G3644" t="s">
        <v>7</v>
      </c>
      <c r="H3644" t="s">
        <v>8</v>
      </c>
      <c r="I3644">
        <f t="shared" si="61"/>
        <v>1.5</v>
      </c>
    </row>
    <row r="3645" spans="1:9">
      <c r="A3645">
        <f>IF(MOD(ROW()-24,COUNTA(tblProducts[Description]))=0,A3644+1,A3644)</f>
        <v>32</v>
      </c>
      <c r="B3645">
        <f>MOD(ROW()-24,COUNTA(tblProducts[Description]))+1</f>
        <v>88</v>
      </c>
      <c r="C3645" t="str">
        <f>_xlfn.XLOOKUP(A3645,tblProducts[Column1],tblProducts[Description])</f>
        <v>ETHOMEEN C/17 BULK</v>
      </c>
      <c r="D3645" t="str">
        <f>_xlfn.XLOOKUP(B3645,tblProducts[Column1],tblProducts[Description])</f>
        <v>WITCONOL PD-500 BULK</v>
      </c>
      <c r="E3645" t="s">
        <v>9</v>
      </c>
      <c r="F3645" t="s">
        <v>12</v>
      </c>
      <c r="G3645" t="s">
        <v>7</v>
      </c>
      <c r="H3645" t="s">
        <v>8</v>
      </c>
      <c r="I3645">
        <f t="shared" si="61"/>
        <v>2</v>
      </c>
    </row>
    <row r="3646" spans="1:9">
      <c r="A3646">
        <f>IF(MOD(ROW()-24,COUNTA(tblProducts[Description]))=0,A3645+1,A3645)</f>
        <v>32</v>
      </c>
      <c r="B3646">
        <f>MOD(ROW()-24,COUNTA(tblProducts[Description]))+1</f>
        <v>89</v>
      </c>
      <c r="C3646" t="str">
        <f>_xlfn.XLOOKUP(A3646,tblProducts[Column1],tblProducts[Description])</f>
        <v>ETHOMEEN C/17 BULK</v>
      </c>
      <c r="D3646" t="str">
        <f>_xlfn.XLOOKUP(B3646,tblProducts[Column1],tblProducts[Description])</f>
        <v>WITCONOL PEG-200 BULK</v>
      </c>
      <c r="E3646" t="s">
        <v>9</v>
      </c>
      <c r="F3646" t="s">
        <v>12</v>
      </c>
      <c r="G3646" t="s">
        <v>7</v>
      </c>
      <c r="H3646" t="s">
        <v>8</v>
      </c>
      <c r="I3646">
        <f t="shared" si="61"/>
        <v>2</v>
      </c>
    </row>
    <row r="3647" spans="1:9">
      <c r="A3647">
        <f>IF(MOD(ROW()-24,COUNTA(tblProducts[Description]))=0,A3646+1,A3646)</f>
        <v>32</v>
      </c>
      <c r="B3647">
        <f>MOD(ROW()-24,COUNTA(tblProducts[Description]))+1</f>
        <v>90</v>
      </c>
      <c r="C3647" t="str">
        <f>_xlfn.XLOOKUP(A3647,tblProducts[Column1],tblProducts[Description])</f>
        <v>ETHOMEEN C/17 BULK</v>
      </c>
      <c r="D3647" t="str">
        <f>_xlfn.XLOOKUP(B3647,tblProducts[Column1],tblProducts[Description])</f>
        <v>WITCONOL PEG-400 BULK</v>
      </c>
      <c r="E3647" t="s">
        <v>9</v>
      </c>
      <c r="F3647" t="s">
        <v>10</v>
      </c>
      <c r="G3647" t="s">
        <v>7</v>
      </c>
      <c r="H3647" t="s">
        <v>8</v>
      </c>
      <c r="I3647">
        <f t="shared" si="61"/>
        <v>1.5</v>
      </c>
    </row>
    <row r="3648" spans="1:9">
      <c r="A3648">
        <f>IF(MOD(ROW()-24,COUNTA(tblProducts[Description]))=0,A3647+1,A3647)</f>
        <v>32</v>
      </c>
      <c r="B3648">
        <f>MOD(ROW()-24,COUNTA(tblProducts[Description]))+1</f>
        <v>91</v>
      </c>
      <c r="C3648" t="str">
        <f>_xlfn.XLOOKUP(A3648,tblProducts[Column1],tblProducts[Description])</f>
        <v>ETHOMEEN C/17 BULK</v>
      </c>
      <c r="D3648" t="str">
        <f>_xlfn.XLOOKUP(B3648,tblProducts[Column1],tblProducts[Description])</f>
        <v>WITCONOL PEG-500 BULK</v>
      </c>
      <c r="E3648" t="s">
        <v>9</v>
      </c>
      <c r="F3648" t="s">
        <v>10</v>
      </c>
      <c r="G3648" t="s">
        <v>7</v>
      </c>
      <c r="H3648" t="s">
        <v>8</v>
      </c>
      <c r="I3648">
        <f t="shared" si="61"/>
        <v>1.5</v>
      </c>
    </row>
    <row r="3649" spans="1:9">
      <c r="A3649">
        <f>IF(MOD(ROW()-24,COUNTA(tblProducts[Description]))=0,A3648+1,A3648)</f>
        <v>32</v>
      </c>
      <c r="B3649">
        <f>MOD(ROW()-24,COUNTA(tblProducts[Description]))+1</f>
        <v>92</v>
      </c>
      <c r="C3649" t="str">
        <f>_xlfn.XLOOKUP(A3649,tblProducts[Column1],tblProducts[Description])</f>
        <v>ETHOMEEN C/17 BULK</v>
      </c>
      <c r="D3649" t="str">
        <f>_xlfn.XLOOKUP(B3649,tblProducts[Column1],tblProducts[Description])</f>
        <v>WITCONOL PEG-600 BULK</v>
      </c>
      <c r="E3649" t="s">
        <v>9</v>
      </c>
      <c r="F3649" t="s">
        <v>10</v>
      </c>
      <c r="G3649" t="s">
        <v>7</v>
      </c>
      <c r="H3649" t="s">
        <v>8</v>
      </c>
      <c r="I3649">
        <f t="shared" si="61"/>
        <v>1.5</v>
      </c>
    </row>
    <row r="3650" spans="1:9">
      <c r="A3650">
        <f>IF(MOD(ROW()-24,COUNTA(tblProducts[Description]))=0,A3649+1,A3649)</f>
        <v>32</v>
      </c>
      <c r="B3650">
        <f>MOD(ROW()-24,COUNTA(tblProducts[Description]))+1</f>
        <v>93</v>
      </c>
      <c r="C3650" t="str">
        <f>_xlfn.XLOOKUP(A3650,tblProducts[Column1],tblProducts[Description])</f>
        <v>ETHOMEEN C/17 BULK</v>
      </c>
      <c r="D3650" t="str">
        <f>_xlfn.XLOOKUP(B3650,tblProducts[Column1],tblProducts[Description])</f>
        <v>WITCONOL PH-70 BULK</v>
      </c>
      <c r="E3650" t="s">
        <v>9</v>
      </c>
      <c r="F3650" t="s">
        <v>10</v>
      </c>
      <c r="G3650" t="s">
        <v>7</v>
      </c>
      <c r="H3650" t="s">
        <v>8</v>
      </c>
      <c r="I3650">
        <f t="shared" si="61"/>
        <v>1.5</v>
      </c>
    </row>
    <row r="3651" spans="1:9">
      <c r="A3651">
        <f>IF(MOD(ROW()-24,COUNTA(tblProducts[Description]))=0,A3650+1,A3650)</f>
        <v>32</v>
      </c>
      <c r="B3651">
        <f>MOD(ROW()-24,COUNTA(tblProducts[Description]))+1</f>
        <v>94</v>
      </c>
      <c r="C3651" t="str">
        <f>_xlfn.XLOOKUP(A3651,tblProducts[Column1],tblProducts[Description])</f>
        <v>ETHOMEEN C/17 BULK</v>
      </c>
      <c r="D3651" t="str">
        <f>_xlfn.XLOOKUP(B3651,tblProducts[Column1],tblProducts[Description])</f>
        <v>WITCONOL SN-50 BULK</v>
      </c>
      <c r="E3651" t="s">
        <v>9</v>
      </c>
      <c r="F3651" t="s">
        <v>10</v>
      </c>
      <c r="G3651" t="s">
        <v>7</v>
      </c>
      <c r="H3651" t="s">
        <v>8</v>
      </c>
      <c r="I3651">
        <f t="shared" si="61"/>
        <v>1.5</v>
      </c>
    </row>
    <row r="3652" spans="1:9">
      <c r="A3652">
        <f>IF(MOD(ROW()-24,COUNTA(tblProducts[Description]))=0,A3651+1,A3651)</f>
        <v>32</v>
      </c>
      <c r="B3652">
        <f>MOD(ROW()-24,COUNTA(tblProducts[Description]))+1</f>
        <v>95</v>
      </c>
      <c r="C3652" t="str">
        <f>_xlfn.XLOOKUP(A3652,tblProducts[Column1],tblProducts[Description])</f>
        <v>ETHOMEEN C/17 BULK</v>
      </c>
      <c r="D3652" t="str">
        <f>_xlfn.XLOOKUP(B3652,tblProducts[Column1],tblProducts[Description])</f>
        <v>WITCONOL SN-70 BULK</v>
      </c>
      <c r="E3652" t="s">
        <v>9</v>
      </c>
      <c r="F3652" t="s">
        <v>10</v>
      </c>
      <c r="G3652" t="s">
        <v>7</v>
      </c>
      <c r="H3652" t="s">
        <v>8</v>
      </c>
      <c r="I3652">
        <f t="shared" si="61"/>
        <v>1.5</v>
      </c>
    </row>
    <row r="3653" spans="1:9">
      <c r="A3653">
        <f>IF(MOD(ROW()-24,COUNTA(tblProducts[Description]))=0,A3652+1,A3652)</f>
        <v>32</v>
      </c>
      <c r="B3653">
        <f>MOD(ROW()-24,COUNTA(tblProducts[Description]))+1</f>
        <v>96</v>
      </c>
      <c r="C3653" t="str">
        <f>_xlfn.XLOOKUP(A3653,tblProducts[Column1],tblProducts[Description])</f>
        <v>ETHOMEEN C/17 BULK</v>
      </c>
      <c r="D3653" t="str">
        <f>_xlfn.XLOOKUP(B3653,tblProducts[Column1],tblProducts[Description])</f>
        <v>REDICOTE E-47 NPF BULK</v>
      </c>
      <c r="E3653" t="s">
        <v>9</v>
      </c>
      <c r="F3653" t="s">
        <v>10</v>
      </c>
      <c r="G3653" t="s">
        <v>7</v>
      </c>
      <c r="H3653" t="s">
        <v>8</v>
      </c>
      <c r="I3653">
        <f t="shared" si="61"/>
        <v>1.5</v>
      </c>
    </row>
    <row r="3654" spans="1:9">
      <c r="A3654">
        <f>IF(MOD(ROW()-24,COUNTA(tblProducts[Description]))=0,A3653+1,A3653)</f>
        <v>32</v>
      </c>
      <c r="B3654">
        <f>MOD(ROW()-24,COUNTA(tblProducts[Description]))+1</f>
        <v>97</v>
      </c>
      <c r="C3654" t="str">
        <f>_xlfn.XLOOKUP(A3654,tblProducts[Column1],tblProducts[Description])</f>
        <v>ETHOMEEN C/17 BULK</v>
      </c>
      <c r="D3654" t="str">
        <f>_xlfn.XLOOKUP(B3654,tblProducts[Column1],tblProducts[Description])</f>
        <v>EMULPON CO-25 BULK</v>
      </c>
      <c r="E3654" t="s">
        <v>9</v>
      </c>
      <c r="F3654" t="s">
        <v>10</v>
      </c>
      <c r="G3654" t="s">
        <v>7</v>
      </c>
      <c r="H3654" t="s">
        <v>8</v>
      </c>
      <c r="I3654">
        <f t="shared" si="61"/>
        <v>1.5</v>
      </c>
    </row>
    <row r="3655" spans="1:9">
      <c r="A3655">
        <f>IF(MOD(ROW()-24,COUNTA(tblProducts[Description]))=0,A3654+1,A3654)</f>
        <v>32</v>
      </c>
      <c r="B3655">
        <f>MOD(ROW()-24,COUNTA(tblProducts[Description]))+1</f>
        <v>98</v>
      </c>
      <c r="C3655" t="str">
        <f>_xlfn.XLOOKUP(A3655,tblProducts[Column1],tblProducts[Description])</f>
        <v>ETHOMEEN C/17 BULK</v>
      </c>
      <c r="D3655" t="str">
        <f>_xlfn.XLOOKUP(B3655,tblProducts[Column1],tblProducts[Description])</f>
        <v>EMULPON CO-30 BULK</v>
      </c>
      <c r="E3655" t="s">
        <v>9</v>
      </c>
      <c r="F3655" t="s">
        <v>12</v>
      </c>
      <c r="G3655" t="s">
        <v>7</v>
      </c>
      <c r="H3655" t="s">
        <v>8</v>
      </c>
      <c r="I3655">
        <f t="shared" si="61"/>
        <v>2</v>
      </c>
    </row>
    <row r="3656" spans="1:9">
      <c r="A3656">
        <f>IF(MOD(ROW()-24,COUNTA(tblProducts[Description]))=0,A3655+1,A3655)</f>
        <v>32</v>
      </c>
      <c r="B3656">
        <f>MOD(ROW()-24,COUNTA(tblProducts[Description]))+1</f>
        <v>99</v>
      </c>
      <c r="C3656" t="str">
        <f>_xlfn.XLOOKUP(A3656,tblProducts[Column1],tblProducts[Description])</f>
        <v>ETHOMEEN C/17 BULK</v>
      </c>
      <c r="D3656" t="str">
        <f>_xlfn.XLOOKUP(B3656,tblProducts[Column1],tblProducts[Description])</f>
        <v>EMULPON CO-40 BULK</v>
      </c>
      <c r="E3656" t="s">
        <v>9</v>
      </c>
      <c r="F3656" t="s">
        <v>12</v>
      </c>
      <c r="G3656" t="s">
        <v>7</v>
      </c>
      <c r="H3656" t="s">
        <v>8</v>
      </c>
      <c r="I3656">
        <f t="shared" si="61"/>
        <v>2</v>
      </c>
    </row>
    <row r="3657" spans="1:9">
      <c r="A3657">
        <f>IF(MOD(ROW()-24,COUNTA(tblProducts[Description]))=0,A3656+1,A3656)</f>
        <v>32</v>
      </c>
      <c r="B3657">
        <f>MOD(ROW()-24,COUNTA(tblProducts[Description]))+1</f>
        <v>100</v>
      </c>
      <c r="C3657" t="str">
        <f>_xlfn.XLOOKUP(A3657,tblProducts[Column1],tblProducts[Description])</f>
        <v>ETHOMEEN C/17 BULK</v>
      </c>
      <c r="D3657" t="str">
        <f>_xlfn.XLOOKUP(B3657,tblProducts[Column1],tblProducts[Description])</f>
        <v>EMULPON CO-36 BULK</v>
      </c>
      <c r="E3657" t="s">
        <v>9</v>
      </c>
      <c r="F3657" t="s">
        <v>10</v>
      </c>
      <c r="G3657" t="s">
        <v>7</v>
      </c>
      <c r="H3657" t="s">
        <v>8</v>
      </c>
      <c r="I3657">
        <f t="shared" si="61"/>
        <v>1.5</v>
      </c>
    </row>
    <row r="3658" spans="1:9">
      <c r="A3658">
        <f>IF(MOD(ROW()-24,COUNTA(tblProducts[Description]))=0,A3657+1,A3657)</f>
        <v>32</v>
      </c>
      <c r="B3658">
        <f>MOD(ROW()-24,COUNTA(tblProducts[Description]))+1</f>
        <v>101</v>
      </c>
      <c r="C3658" t="str">
        <f>_xlfn.XLOOKUP(A3658,tblProducts[Column1],tblProducts[Description])</f>
        <v>ETHOMEEN C/17 BULK</v>
      </c>
      <c r="D3658" t="str">
        <f>_xlfn.XLOOKUP(B3658,tblProducts[Column1],tblProducts[Description])</f>
        <v>REDICOTE E-4819 BULK</v>
      </c>
      <c r="E3658" t="s">
        <v>9</v>
      </c>
      <c r="F3658" t="s">
        <v>10</v>
      </c>
      <c r="G3658" t="s">
        <v>7</v>
      </c>
      <c r="H3658" t="s">
        <v>8</v>
      </c>
      <c r="I3658">
        <f t="shared" si="61"/>
        <v>1.5</v>
      </c>
    </row>
    <row r="3659" spans="1:9">
      <c r="A3659">
        <f>IF(MOD(ROW()-24,COUNTA(tblProducts[Description]))=0,A3658+1,A3658)</f>
        <v>32</v>
      </c>
      <c r="B3659">
        <f>MOD(ROW()-24,COUNTA(tblProducts[Description]))+1</f>
        <v>102</v>
      </c>
      <c r="C3659" t="str">
        <f>_xlfn.XLOOKUP(A3659,tblProducts[Column1],tblProducts[Description])</f>
        <v>ETHOMEEN C/17 BULK</v>
      </c>
      <c r="D3659" t="str">
        <f>_xlfn.XLOOKUP(B3659,tblProducts[Column1],tblProducts[Description])</f>
        <v>ETHYLAN 1005 SA  BULK</v>
      </c>
      <c r="E3659" t="s">
        <v>9</v>
      </c>
      <c r="F3659" t="s">
        <v>10</v>
      </c>
      <c r="G3659" t="s">
        <v>7</v>
      </c>
      <c r="H3659" t="s">
        <v>8</v>
      </c>
      <c r="I3659">
        <f t="shared" si="61"/>
        <v>1.5</v>
      </c>
    </row>
    <row r="3660" spans="1:9">
      <c r="A3660">
        <f>IF(MOD(ROW()-24,COUNTA(tblProducts[Description]))=0,A3659+1,A3659)</f>
        <v>32</v>
      </c>
      <c r="B3660">
        <f>MOD(ROW()-24,COUNTA(tblProducts[Description]))+1</f>
        <v>103</v>
      </c>
      <c r="C3660" t="str">
        <f>_xlfn.XLOOKUP(A3660,tblProducts[Column1],tblProducts[Description])</f>
        <v>ETHOMEEN C/17 BULK</v>
      </c>
      <c r="D3660" t="str">
        <f>_xlfn.XLOOKUP(B3660,tblProducts[Column1],tblProducts[Description])</f>
        <v>ETHODUOMEEN T/15 BULK</v>
      </c>
      <c r="E3660" t="s">
        <v>9</v>
      </c>
      <c r="F3660" t="s">
        <v>12</v>
      </c>
      <c r="G3660" t="s">
        <v>7</v>
      </c>
      <c r="H3660" t="s">
        <v>8</v>
      </c>
      <c r="I3660">
        <f t="shared" si="61"/>
        <v>2</v>
      </c>
    </row>
    <row r="3661" spans="1:9">
      <c r="A3661">
        <f>IF(MOD(ROW()-24,COUNTA(tblProducts[Description]))=0,A3660+1,A3660)</f>
        <v>32</v>
      </c>
      <c r="B3661">
        <f>MOD(ROW()-24,COUNTA(tblProducts[Description]))+1</f>
        <v>104</v>
      </c>
      <c r="C3661" t="str">
        <f>_xlfn.XLOOKUP(A3661,tblProducts[Column1],tblProducts[Description])</f>
        <v>ETHOMEEN C/17 BULK</v>
      </c>
      <c r="D3661" t="str">
        <f>_xlfn.XLOOKUP(B3661,tblProducts[Column1],tblProducts[Description])</f>
        <v>C-6442 BULK</v>
      </c>
      <c r="E3661" t="s">
        <v>9</v>
      </c>
      <c r="F3661" t="s">
        <v>10</v>
      </c>
      <c r="G3661" t="s">
        <v>7</v>
      </c>
      <c r="H3661" t="s">
        <v>8</v>
      </c>
      <c r="I3661">
        <f t="shared" si="61"/>
        <v>1.5</v>
      </c>
    </row>
    <row r="3662" spans="1:9">
      <c r="A3662">
        <f>IF(MOD(ROW()-24,COUNTA(tblProducts[Description]))=0,A3661+1,A3661)</f>
        <v>32</v>
      </c>
      <c r="B3662">
        <f>MOD(ROW()-24,COUNTA(tblProducts[Description]))+1</f>
        <v>105</v>
      </c>
      <c r="C3662" t="str">
        <f>_xlfn.XLOOKUP(A3662,tblProducts[Column1],tblProducts[Description])</f>
        <v>ETHOMEEN C/17 BULK</v>
      </c>
      <c r="D3662" t="str">
        <f>_xlfn.XLOOKUP(B3662,tblProducts[Column1],tblProducts[Description])</f>
        <v>ETHODUOMEEN T/25  BULK</v>
      </c>
      <c r="E3662" t="s">
        <v>9</v>
      </c>
      <c r="F3662" t="s">
        <v>10</v>
      </c>
      <c r="G3662" t="s">
        <v>7</v>
      </c>
      <c r="H3662" t="s">
        <v>8</v>
      </c>
      <c r="I3662">
        <f t="shared" si="61"/>
        <v>1.5</v>
      </c>
    </row>
    <row r="3663" spans="1:9">
      <c r="A3663">
        <f>IF(MOD(ROW()-24,COUNTA(tblProducts[Description]))=0,A3662+1,A3662)</f>
        <v>32</v>
      </c>
      <c r="B3663">
        <f>MOD(ROW()-24,COUNTA(tblProducts[Description]))+1</f>
        <v>106</v>
      </c>
      <c r="C3663" t="str">
        <f>_xlfn.XLOOKUP(A3663,tblProducts[Column1],tblProducts[Description])</f>
        <v>ETHOMEEN C/17 BULK</v>
      </c>
      <c r="D3663" t="str">
        <f>_xlfn.XLOOKUP(B3663,tblProducts[Column1],tblProducts[Description])</f>
        <v>WITCONOL PD-2000 BULK</v>
      </c>
      <c r="E3663" t="s">
        <v>9</v>
      </c>
      <c r="F3663" t="s">
        <v>10</v>
      </c>
      <c r="G3663" t="s">
        <v>7</v>
      </c>
      <c r="H3663" t="s">
        <v>8</v>
      </c>
      <c r="I3663">
        <f t="shared" si="61"/>
        <v>1.5</v>
      </c>
    </row>
    <row r="3664" spans="1:9">
      <c r="A3664">
        <f>IF(MOD(ROW()-24,COUNTA(tblProducts[Description]))=0,A3663+1,A3663)</f>
        <v>32</v>
      </c>
      <c r="B3664">
        <f>MOD(ROW()-24,COUNTA(tblProducts[Description]))+1</f>
        <v>107</v>
      </c>
      <c r="C3664" t="str">
        <f>_xlfn.XLOOKUP(A3664,tblProducts[Column1],tblProducts[Description])</f>
        <v>ETHOMEEN C/17 BULK</v>
      </c>
      <c r="D3664" t="str">
        <f>_xlfn.XLOOKUP(B3664,tblProducts[Column1],tblProducts[Description])</f>
        <v>BEROL 347 BULK</v>
      </c>
      <c r="E3664" t="s">
        <v>9</v>
      </c>
      <c r="F3664" t="s">
        <v>10</v>
      </c>
      <c r="G3664" t="s">
        <v>7</v>
      </c>
      <c r="H3664" t="s">
        <v>8</v>
      </c>
      <c r="I3664">
        <f t="shared" si="61"/>
        <v>1.5</v>
      </c>
    </row>
    <row r="3665" spans="1:9">
      <c r="A3665">
        <f>IF(MOD(ROW()-24,COUNTA(tblProducts[Description]))=0,A3664+1,A3664)</f>
        <v>32</v>
      </c>
      <c r="B3665">
        <f>MOD(ROW()-24,COUNTA(tblProducts[Description]))+1</f>
        <v>108</v>
      </c>
      <c r="C3665" t="str">
        <f>_xlfn.XLOOKUP(A3665,tblProducts[Column1],tblProducts[Description])</f>
        <v>ETHOMEEN C/17 BULK</v>
      </c>
      <c r="D3665" t="str">
        <f>_xlfn.XLOOKUP(B3665,tblProducts[Column1],tblProducts[Description])</f>
        <v>ETHYLAN PT-3000 BULK</v>
      </c>
      <c r="E3665" t="s">
        <v>9</v>
      </c>
      <c r="F3665" t="s">
        <v>10</v>
      </c>
      <c r="G3665" t="s">
        <v>7</v>
      </c>
      <c r="H3665" t="s">
        <v>8</v>
      </c>
      <c r="I3665">
        <f t="shared" si="61"/>
        <v>1.5</v>
      </c>
    </row>
    <row r="3666" spans="1:9">
      <c r="A3666">
        <f>IF(MOD(ROW()-24,COUNTA(tblProducts[Description]))=0,A3665+1,A3665)</f>
        <v>32</v>
      </c>
      <c r="B3666">
        <f>MOD(ROW()-24,COUNTA(tblProducts[Description]))+1</f>
        <v>109</v>
      </c>
      <c r="C3666" t="str">
        <f>_xlfn.XLOOKUP(A3666,tblProducts[Column1],tblProducts[Description])</f>
        <v>ETHOMEEN C/17 BULK</v>
      </c>
      <c r="D3666" t="str">
        <f>_xlfn.XLOOKUP(B3666,tblProducts[Column1],tblProducts[Description])</f>
        <v>ETHYLAN HB4/BULK</v>
      </c>
      <c r="E3666" t="s">
        <v>9</v>
      </c>
      <c r="F3666" t="s">
        <v>10</v>
      </c>
      <c r="G3666" t="s">
        <v>7</v>
      </c>
      <c r="H3666" t="s">
        <v>8</v>
      </c>
      <c r="I3666">
        <f t="shared" si="61"/>
        <v>1.5</v>
      </c>
    </row>
    <row r="3667" spans="1:9">
      <c r="A3667">
        <f>IF(MOD(ROW()-24,COUNTA(tblProducts[Description]))=0,A3666+1,A3666)</f>
        <v>32</v>
      </c>
      <c r="B3667">
        <f>MOD(ROW()-24,COUNTA(tblProducts[Description]))+1</f>
        <v>110</v>
      </c>
      <c r="C3667" t="str">
        <f>_xlfn.XLOOKUP(A3667,tblProducts[Column1],tblProducts[Description])</f>
        <v>ETHOMEEN C/17 BULK</v>
      </c>
      <c r="D3667" t="str">
        <f>_xlfn.XLOOKUP(B3667,tblProducts[Column1],tblProducts[Description])</f>
        <v>ADSEE AB 600 BULK</v>
      </c>
      <c r="E3667" t="s">
        <v>9</v>
      </c>
      <c r="F3667" t="s">
        <v>10</v>
      </c>
      <c r="G3667" t="s">
        <v>7</v>
      </c>
      <c r="H3667" t="s">
        <v>8</v>
      </c>
      <c r="I3667">
        <f t="shared" si="61"/>
        <v>1.5</v>
      </c>
    </row>
    <row r="3668" spans="1:9">
      <c r="A3668">
        <f>IF(MOD(ROW()-24,COUNTA(tblProducts[Description]))=0,A3667+1,A3667)</f>
        <v>32</v>
      </c>
      <c r="B3668">
        <f>MOD(ROW()-24,COUNTA(tblProducts[Description]))+1</f>
        <v>111</v>
      </c>
      <c r="C3668" t="str">
        <f>_xlfn.XLOOKUP(A3668,tblProducts[Column1],tblProducts[Description])</f>
        <v>ETHOMEEN C/17 BULK</v>
      </c>
      <c r="D3668" t="str">
        <f>_xlfn.XLOOKUP(B3668,tblProducts[Column1],tblProducts[Description])</f>
        <v>WITCONOL PT-320  BULK</v>
      </c>
      <c r="E3668" t="s">
        <v>9</v>
      </c>
      <c r="F3668" t="s">
        <v>10</v>
      </c>
      <c r="G3668" t="s">
        <v>7</v>
      </c>
      <c r="H3668" t="s">
        <v>8</v>
      </c>
      <c r="I3668">
        <f t="shared" si="61"/>
        <v>1.5</v>
      </c>
    </row>
    <row r="3669" spans="1:9">
      <c r="A3669">
        <f>IF(MOD(ROW()-24,COUNTA(tblProducts[Description]))=0,A3668+1,A3668)</f>
        <v>32</v>
      </c>
      <c r="B3669">
        <f>MOD(ROW()-24,COUNTA(tblProducts[Description]))+1</f>
        <v>112</v>
      </c>
      <c r="C3669" t="str">
        <f>_xlfn.XLOOKUP(A3669,tblProducts[Column1],tblProducts[Description])</f>
        <v>ETHOMEEN C/17 BULK</v>
      </c>
      <c r="D3669" t="str">
        <f>_xlfn.XLOOKUP(B3669,tblProducts[Column1],tblProducts[Description])</f>
        <v>ETHYLAN DA-3 BULK</v>
      </c>
      <c r="E3669" t="s">
        <v>9</v>
      </c>
      <c r="F3669" t="s">
        <v>10</v>
      </c>
      <c r="G3669" t="s">
        <v>7</v>
      </c>
      <c r="H3669" t="s">
        <v>8</v>
      </c>
      <c r="I3669">
        <f t="shared" si="61"/>
        <v>1.5</v>
      </c>
    </row>
    <row r="3670" spans="1:9">
      <c r="A3670">
        <f>IF(MOD(ROW()-24,COUNTA(tblProducts[Description]))=0,A3669+1,A3669)</f>
        <v>32</v>
      </c>
      <c r="B3670">
        <f>MOD(ROW()-24,COUNTA(tblProducts[Description]))+1</f>
        <v>113</v>
      </c>
      <c r="C3670" t="str">
        <f>_xlfn.XLOOKUP(A3670,tblProducts[Column1],tblProducts[Description])</f>
        <v>ETHOMEEN C/17 BULK</v>
      </c>
      <c r="D3670" t="str">
        <f>_xlfn.XLOOKUP(B3670,tblProducts[Column1],tblProducts[Description])</f>
        <v>ETHOMEEN O/12 BULK</v>
      </c>
      <c r="E3670" t="s">
        <v>9</v>
      </c>
      <c r="F3670" t="s">
        <v>10</v>
      </c>
      <c r="G3670" t="s">
        <v>7</v>
      </c>
      <c r="H3670" t="s">
        <v>8</v>
      </c>
      <c r="I3670">
        <f t="shared" si="61"/>
        <v>1.5</v>
      </c>
    </row>
    <row r="3671" spans="1:9">
      <c r="A3671">
        <f>IF(MOD(ROW()-24,COUNTA(tblProducts[Description]))=0,A3670+1,A3670)</f>
        <v>32</v>
      </c>
      <c r="B3671">
        <f>MOD(ROW()-24,COUNTA(tblProducts[Description]))+1</f>
        <v>114</v>
      </c>
      <c r="C3671" t="str">
        <f>_xlfn.XLOOKUP(A3671,tblProducts[Column1],tblProducts[Description])</f>
        <v>ETHOMEEN C/17 BULK</v>
      </c>
      <c r="D3671" t="str">
        <f>_xlfn.XLOOKUP(B3671,tblProducts[Column1],tblProducts[Description])</f>
        <v>WITCONOL PT-1000 BULK</v>
      </c>
      <c r="E3671" t="s">
        <v>9</v>
      </c>
      <c r="F3671" t="s">
        <v>12</v>
      </c>
      <c r="G3671" t="s">
        <v>7</v>
      </c>
      <c r="H3671" t="s">
        <v>8</v>
      </c>
      <c r="I3671">
        <f t="shared" si="61"/>
        <v>2</v>
      </c>
    </row>
    <row r="3672" spans="1:9">
      <c r="A3672">
        <f>IF(MOD(ROW()-24,COUNTA(tblProducts[Description]))=0,A3671+1,A3671)</f>
        <v>33</v>
      </c>
      <c r="B3672">
        <f>MOD(ROW()-24,COUNTA(tblProducts[Description]))+1</f>
        <v>1</v>
      </c>
      <c r="C3672" t="str">
        <f>_xlfn.XLOOKUP(A3672,tblProducts[Column1],tblProducts[Description])</f>
        <v>ETHOMEEN C/25A BULK</v>
      </c>
      <c r="D3672" t="str">
        <f>_xlfn.XLOOKUP(B3672,tblProducts[Column1],tblProducts[Description])</f>
        <v>ADSEE 4130 BULK</v>
      </c>
      <c r="E3672" t="s">
        <v>9</v>
      </c>
      <c r="F3672" t="s">
        <v>12</v>
      </c>
      <c r="G3672" t="s">
        <v>7</v>
      </c>
      <c r="H3672" t="s">
        <v>8</v>
      </c>
      <c r="I3672">
        <f t="shared" si="61"/>
        <v>2</v>
      </c>
    </row>
    <row r="3673" spans="1:9">
      <c r="A3673">
        <f>IF(MOD(ROW()-24,COUNTA(tblProducts[Description]))=0,A3672+1,A3672)</f>
        <v>33</v>
      </c>
      <c r="B3673">
        <f>MOD(ROW()-24,COUNTA(tblProducts[Description]))+1</f>
        <v>2</v>
      </c>
      <c r="C3673" t="str">
        <f>_xlfn.XLOOKUP(A3673,tblProducts[Column1],tblProducts[Description])</f>
        <v>ETHOMEEN C/25A BULK</v>
      </c>
      <c r="D3673" t="str">
        <f>_xlfn.XLOOKUP(B3673,tblProducts[Column1],tblProducts[Description])</f>
        <v>ARMOSTAT 300 BULK</v>
      </c>
      <c r="E3673" t="s">
        <v>9</v>
      </c>
      <c r="F3673" t="s">
        <v>12</v>
      </c>
      <c r="G3673" t="s">
        <v>7</v>
      </c>
      <c r="H3673" t="s">
        <v>8</v>
      </c>
      <c r="I3673">
        <f t="shared" ref="I3673:I3736" si="62">IF(E3673="NO",0,IF(F3673="HEEL WASH",1.5,2))+IF(G3673="NO",0,2)</f>
        <v>2</v>
      </c>
    </row>
    <row r="3674" spans="1:9">
      <c r="A3674">
        <f>IF(MOD(ROW()-24,COUNTA(tblProducts[Description]))=0,A3673+1,A3673)</f>
        <v>33</v>
      </c>
      <c r="B3674">
        <f>MOD(ROW()-24,COUNTA(tblProducts[Description]))+1</f>
        <v>3</v>
      </c>
      <c r="C3674" t="str">
        <f>_xlfn.XLOOKUP(A3674,tblProducts[Column1],tblProducts[Description])</f>
        <v>ETHOMEEN C/25A BULK</v>
      </c>
      <c r="D3674" t="str">
        <f>_xlfn.XLOOKUP(B3674,tblProducts[Column1],tblProducts[Description])</f>
        <v>ARMOSTAT 400 BULK</v>
      </c>
      <c r="E3674" t="s">
        <v>9</v>
      </c>
      <c r="F3674" t="s">
        <v>12</v>
      </c>
      <c r="G3674" t="s">
        <v>7</v>
      </c>
      <c r="H3674" t="s">
        <v>8</v>
      </c>
      <c r="I3674">
        <f t="shared" si="62"/>
        <v>2</v>
      </c>
    </row>
    <row r="3675" spans="1:9">
      <c r="A3675">
        <f>IF(MOD(ROW()-24,COUNTA(tblProducts[Description]))=0,A3674+1,A3674)</f>
        <v>33</v>
      </c>
      <c r="B3675">
        <f>MOD(ROW()-24,COUNTA(tblProducts[Description]))+1</f>
        <v>4</v>
      </c>
      <c r="C3675" t="str">
        <f>_xlfn.XLOOKUP(A3675,tblProducts[Column1],tblProducts[Description])</f>
        <v>ETHOMEEN C/25A BULK</v>
      </c>
      <c r="D3675" t="str">
        <f>_xlfn.XLOOKUP(B3675,tblProducts[Column1],tblProducts[Description])</f>
        <v>ARMOSTAT 410 LM BULK</v>
      </c>
      <c r="E3675" t="s">
        <v>9</v>
      </c>
      <c r="F3675" t="s">
        <v>12</v>
      </c>
      <c r="G3675" t="s">
        <v>7</v>
      </c>
      <c r="H3675" t="s">
        <v>8</v>
      </c>
      <c r="I3675">
        <f t="shared" si="62"/>
        <v>2</v>
      </c>
    </row>
    <row r="3676" spans="1:9">
      <c r="A3676">
        <f>IF(MOD(ROW()-24,COUNTA(tblProducts[Description]))=0,A3675+1,A3675)</f>
        <v>33</v>
      </c>
      <c r="B3676">
        <f>MOD(ROW()-24,COUNTA(tblProducts[Description]))+1</f>
        <v>5</v>
      </c>
      <c r="C3676" t="str">
        <f>_xlfn.XLOOKUP(A3676,tblProducts[Column1],tblProducts[Description])</f>
        <v>ETHOMEEN C/25A BULK</v>
      </c>
      <c r="D3676" t="str">
        <f>_xlfn.XLOOKUP(B3676,tblProducts[Column1],tblProducts[Description])</f>
        <v>ARMUL HE 5070 BULK</v>
      </c>
      <c r="E3676" t="s">
        <v>9</v>
      </c>
      <c r="F3676" t="s">
        <v>12</v>
      </c>
      <c r="G3676" t="s">
        <v>7</v>
      </c>
      <c r="H3676" t="s">
        <v>8</v>
      </c>
      <c r="I3676">
        <f t="shared" si="62"/>
        <v>2</v>
      </c>
    </row>
    <row r="3677" spans="1:9">
      <c r="A3677">
        <f>IF(MOD(ROW()-24,COUNTA(tblProducts[Description]))=0,A3676+1,A3676)</f>
        <v>33</v>
      </c>
      <c r="B3677">
        <f>MOD(ROW()-24,COUNTA(tblProducts[Description]))+1</f>
        <v>6</v>
      </c>
      <c r="C3677" t="str">
        <f>_xlfn.XLOOKUP(A3677,tblProducts[Column1],tblProducts[Description])</f>
        <v>ETHOMEEN C/25A BULK</v>
      </c>
      <c r="D3677" t="str">
        <f>_xlfn.XLOOKUP(B3677,tblProducts[Column1],tblProducts[Description])</f>
        <v>BEROL 260 BULK</v>
      </c>
      <c r="E3677" t="s">
        <v>9</v>
      </c>
      <c r="F3677" t="s">
        <v>12</v>
      </c>
      <c r="G3677" t="s">
        <v>7</v>
      </c>
      <c r="H3677" t="s">
        <v>8</v>
      </c>
      <c r="I3677">
        <f t="shared" si="62"/>
        <v>2</v>
      </c>
    </row>
    <row r="3678" spans="1:9">
      <c r="A3678">
        <f>IF(MOD(ROW()-24,COUNTA(tblProducts[Description]))=0,A3677+1,A3677)</f>
        <v>33</v>
      </c>
      <c r="B3678">
        <f>MOD(ROW()-24,COUNTA(tblProducts[Description]))+1</f>
        <v>7</v>
      </c>
      <c r="C3678" t="str">
        <f>_xlfn.XLOOKUP(A3678,tblProducts[Column1],tblProducts[Description])</f>
        <v>ETHOMEEN C/25A BULK</v>
      </c>
      <c r="D3678" t="str">
        <f>_xlfn.XLOOKUP(B3678,tblProducts[Column1],tblProducts[Description])</f>
        <v>BEROL 266 BULK</v>
      </c>
      <c r="E3678" t="s">
        <v>9</v>
      </c>
      <c r="F3678" t="s">
        <v>12</v>
      </c>
      <c r="G3678" t="s">
        <v>7</v>
      </c>
      <c r="H3678" t="s">
        <v>8</v>
      </c>
      <c r="I3678">
        <f t="shared" si="62"/>
        <v>2</v>
      </c>
    </row>
    <row r="3679" spans="1:9">
      <c r="A3679">
        <f>IF(MOD(ROW()-24,COUNTA(tblProducts[Description]))=0,A3678+1,A3678)</f>
        <v>33</v>
      </c>
      <c r="B3679">
        <f>MOD(ROW()-24,COUNTA(tblProducts[Description]))+1</f>
        <v>8</v>
      </c>
      <c r="C3679" t="str">
        <f>_xlfn.XLOOKUP(A3679,tblProducts[Column1],tblProducts[Description])</f>
        <v>ETHOMEEN C/25A BULK</v>
      </c>
      <c r="D3679" t="str">
        <f>_xlfn.XLOOKUP(B3679,tblProducts[Column1],tblProducts[Description])</f>
        <v>BEROL 266V BULK</v>
      </c>
      <c r="E3679" t="s">
        <v>9</v>
      </c>
      <c r="F3679" t="s">
        <v>12</v>
      </c>
      <c r="G3679" t="s">
        <v>7</v>
      </c>
      <c r="H3679" t="s">
        <v>8</v>
      </c>
      <c r="I3679">
        <f t="shared" si="62"/>
        <v>2</v>
      </c>
    </row>
    <row r="3680" spans="1:9">
      <c r="A3680">
        <f>IF(MOD(ROW()-24,COUNTA(tblProducts[Description]))=0,A3679+1,A3679)</f>
        <v>33</v>
      </c>
      <c r="B3680">
        <f>MOD(ROW()-24,COUNTA(tblProducts[Description]))+1</f>
        <v>9</v>
      </c>
      <c r="C3680" t="str">
        <f>_xlfn.XLOOKUP(A3680,tblProducts[Column1],tblProducts[Description])</f>
        <v>ETHOMEEN C/25A BULK</v>
      </c>
      <c r="D3680" t="str">
        <f>_xlfn.XLOOKUP(B3680,tblProducts[Column1],tblProducts[Description])</f>
        <v>BEROL 467 BULK</v>
      </c>
      <c r="E3680" t="s">
        <v>9</v>
      </c>
      <c r="F3680" t="s">
        <v>12</v>
      </c>
      <c r="G3680" t="s">
        <v>7</v>
      </c>
      <c r="H3680" t="s">
        <v>8</v>
      </c>
      <c r="I3680">
        <f t="shared" si="62"/>
        <v>2</v>
      </c>
    </row>
    <row r="3681" spans="1:9">
      <c r="A3681">
        <f>IF(MOD(ROW()-24,COUNTA(tblProducts[Description]))=0,A3680+1,A3680)</f>
        <v>33</v>
      </c>
      <c r="B3681">
        <f>MOD(ROW()-24,COUNTA(tblProducts[Description]))+1</f>
        <v>10</v>
      </c>
      <c r="C3681" t="str">
        <f>_xlfn.XLOOKUP(A3681,tblProducts[Column1],tblProducts[Description])</f>
        <v>ETHOMEEN C/25A BULK</v>
      </c>
      <c r="D3681" t="str">
        <f>_xlfn.XLOOKUP(B3681,tblProducts[Column1],tblProducts[Description])</f>
        <v>BEROL OX 91-6 BULK</v>
      </c>
      <c r="E3681" t="s">
        <v>9</v>
      </c>
      <c r="F3681" t="s">
        <v>12</v>
      </c>
      <c r="G3681" t="s">
        <v>7</v>
      </c>
      <c r="H3681" t="s">
        <v>8</v>
      </c>
      <c r="I3681">
        <f t="shared" si="62"/>
        <v>2</v>
      </c>
    </row>
    <row r="3682" spans="1:9">
      <c r="A3682">
        <f>IF(MOD(ROW()-24,COUNTA(tblProducts[Description]))=0,A3681+1,A3681)</f>
        <v>33</v>
      </c>
      <c r="B3682">
        <f>MOD(ROW()-24,COUNTA(tblProducts[Description]))+1</f>
        <v>11</v>
      </c>
      <c r="C3682" t="str">
        <f>_xlfn.XLOOKUP(A3682,tblProducts[Column1],tblProducts[Description])</f>
        <v>ETHOMEEN C/25A BULK</v>
      </c>
      <c r="D3682" t="str">
        <f>_xlfn.XLOOKUP(B3682,tblProducts[Column1],tblProducts[Description])</f>
        <v>C-5635 BULK</v>
      </c>
      <c r="E3682" t="s">
        <v>9</v>
      </c>
      <c r="F3682" t="s">
        <v>12</v>
      </c>
      <c r="G3682" t="s">
        <v>7</v>
      </c>
      <c r="H3682" t="s">
        <v>8</v>
      </c>
      <c r="I3682">
        <f t="shared" si="62"/>
        <v>2</v>
      </c>
    </row>
    <row r="3683" spans="1:9">
      <c r="A3683">
        <f>IF(MOD(ROW()-24,COUNTA(tblProducts[Description]))=0,A3682+1,A3682)</f>
        <v>33</v>
      </c>
      <c r="B3683">
        <f>MOD(ROW()-24,COUNTA(tblProducts[Description]))+1</f>
        <v>12</v>
      </c>
      <c r="C3683" t="str">
        <f>_xlfn.XLOOKUP(A3683,tblProducts[Column1],tblProducts[Description])</f>
        <v>ETHOMEEN C/25A BULK</v>
      </c>
      <c r="D3683" t="str">
        <f>_xlfn.XLOOKUP(B3683,tblProducts[Column1],tblProducts[Description])</f>
        <v>C-6290 BULK</v>
      </c>
      <c r="E3683" t="s">
        <v>9</v>
      </c>
      <c r="F3683" t="s">
        <v>12</v>
      </c>
      <c r="G3683" t="s">
        <v>9</v>
      </c>
      <c r="H3683" t="s">
        <v>8</v>
      </c>
      <c r="I3683">
        <f t="shared" si="62"/>
        <v>4</v>
      </c>
    </row>
    <row r="3684" spans="1:9">
      <c r="A3684">
        <f>IF(MOD(ROW()-24,COUNTA(tblProducts[Description]))=0,A3683+1,A3683)</f>
        <v>33</v>
      </c>
      <c r="B3684">
        <f>MOD(ROW()-24,COUNTA(tblProducts[Description]))+1</f>
        <v>13</v>
      </c>
      <c r="C3684" t="str">
        <f>_xlfn.XLOOKUP(A3684,tblProducts[Column1],tblProducts[Description])</f>
        <v>ETHOMEEN C/25A BULK</v>
      </c>
      <c r="D3684" t="str">
        <f>_xlfn.XLOOKUP(B3684,tblProducts[Column1],tblProducts[Description])</f>
        <v>C-6385 BULK</v>
      </c>
      <c r="E3684" t="s">
        <v>9</v>
      </c>
      <c r="F3684" t="s">
        <v>12</v>
      </c>
      <c r="G3684" t="s">
        <v>9</v>
      </c>
      <c r="H3684" t="s">
        <v>8</v>
      </c>
      <c r="I3684">
        <f t="shared" si="62"/>
        <v>4</v>
      </c>
    </row>
    <row r="3685" spans="1:9">
      <c r="A3685">
        <f>IF(MOD(ROW()-24,COUNTA(tblProducts[Description]))=0,A3684+1,A3684)</f>
        <v>33</v>
      </c>
      <c r="B3685">
        <f>MOD(ROW()-24,COUNTA(tblProducts[Description]))+1</f>
        <v>14</v>
      </c>
      <c r="C3685" t="str">
        <f>_xlfn.XLOOKUP(A3685,tblProducts[Column1],tblProducts[Description])</f>
        <v>ETHOMEEN C/25A BULK</v>
      </c>
      <c r="D3685" t="str">
        <f>_xlfn.XLOOKUP(B3685,tblProducts[Column1],tblProducts[Description])</f>
        <v>C-6427 BULK</v>
      </c>
      <c r="E3685" t="s">
        <v>9</v>
      </c>
      <c r="F3685" t="s">
        <v>12</v>
      </c>
      <c r="G3685" t="s">
        <v>7</v>
      </c>
      <c r="H3685" t="s">
        <v>8</v>
      </c>
      <c r="I3685">
        <f t="shared" si="62"/>
        <v>2</v>
      </c>
    </row>
    <row r="3686" spans="1:9">
      <c r="A3686">
        <f>IF(MOD(ROW()-24,COUNTA(tblProducts[Description]))=0,A3685+1,A3685)</f>
        <v>33</v>
      </c>
      <c r="B3686">
        <f>MOD(ROW()-24,COUNTA(tblProducts[Description]))+1</f>
        <v>15</v>
      </c>
      <c r="C3686" t="str">
        <f>_xlfn.XLOOKUP(A3686,tblProducts[Column1],tblProducts[Description])</f>
        <v>ETHOMEEN C/25A BULK</v>
      </c>
      <c r="D3686" t="str">
        <f>_xlfn.XLOOKUP(B3686,tblProducts[Column1],tblProducts[Description])</f>
        <v>EMULPON CO-200 BULK</v>
      </c>
      <c r="E3686" t="s">
        <v>9</v>
      </c>
      <c r="F3686" t="s">
        <v>12</v>
      </c>
      <c r="G3686" t="s">
        <v>7</v>
      </c>
      <c r="H3686" t="s">
        <v>8</v>
      </c>
      <c r="I3686">
        <f t="shared" si="62"/>
        <v>2</v>
      </c>
    </row>
    <row r="3687" spans="1:9">
      <c r="A3687">
        <f>IF(MOD(ROW()-24,COUNTA(tblProducts[Description]))=0,A3686+1,A3686)</f>
        <v>33</v>
      </c>
      <c r="B3687">
        <f>MOD(ROW()-24,COUNTA(tblProducts[Description]))+1</f>
        <v>16</v>
      </c>
      <c r="C3687" t="str">
        <f>_xlfn.XLOOKUP(A3687,tblProducts[Column1],tblProducts[Description])</f>
        <v>ETHOMEEN C/25A BULK</v>
      </c>
      <c r="D3687" t="str">
        <f>_xlfn.XLOOKUP(B3687,tblProducts[Column1],tblProducts[Description])</f>
        <v>EMULPON CO-360 BULK</v>
      </c>
      <c r="E3687" t="s">
        <v>9</v>
      </c>
      <c r="F3687" t="s">
        <v>12</v>
      </c>
      <c r="G3687" t="s">
        <v>7</v>
      </c>
      <c r="H3687" t="s">
        <v>8</v>
      </c>
      <c r="I3687">
        <f t="shared" si="62"/>
        <v>2</v>
      </c>
    </row>
    <row r="3688" spans="1:9">
      <c r="A3688">
        <f>IF(MOD(ROW()-24,COUNTA(tblProducts[Description]))=0,A3687+1,A3687)</f>
        <v>33</v>
      </c>
      <c r="B3688">
        <f>MOD(ROW()-24,COUNTA(tblProducts[Description]))+1</f>
        <v>17</v>
      </c>
      <c r="C3688" t="str">
        <f>_xlfn.XLOOKUP(A3688,tblProducts[Column1],tblProducts[Description])</f>
        <v>ETHOMEEN C/25A BULK</v>
      </c>
      <c r="D3688" t="str">
        <f>_xlfn.XLOOKUP(B3688,tblProducts[Column1],tblProducts[Description])</f>
        <v>EMULPON CO-550 BULK</v>
      </c>
      <c r="E3688" t="s">
        <v>9</v>
      </c>
      <c r="F3688" t="s">
        <v>12</v>
      </c>
      <c r="G3688" t="s">
        <v>7</v>
      </c>
      <c r="H3688" t="s">
        <v>8</v>
      </c>
      <c r="I3688">
        <f t="shared" si="62"/>
        <v>2</v>
      </c>
    </row>
    <row r="3689" spans="1:9">
      <c r="A3689">
        <f>IF(MOD(ROW()-24,COUNTA(tblProducts[Description]))=0,A3688+1,A3688)</f>
        <v>33</v>
      </c>
      <c r="B3689">
        <f>MOD(ROW()-24,COUNTA(tblProducts[Description]))+1</f>
        <v>18</v>
      </c>
      <c r="C3689" t="str">
        <f>_xlfn.XLOOKUP(A3689,tblProducts[Column1],tblProducts[Description])</f>
        <v>ETHOMEEN C/25A BULK</v>
      </c>
      <c r="D3689" t="str">
        <f>_xlfn.XLOOKUP(B3689,tblProducts[Column1],tblProducts[Description])</f>
        <v>ETHODUOMEEN HT/13 BULK</v>
      </c>
      <c r="E3689" t="s">
        <v>9</v>
      </c>
      <c r="F3689" t="s">
        <v>12</v>
      </c>
      <c r="G3689" t="s">
        <v>7</v>
      </c>
      <c r="H3689" t="s">
        <v>8</v>
      </c>
      <c r="I3689">
        <f t="shared" si="62"/>
        <v>2</v>
      </c>
    </row>
    <row r="3690" spans="1:9">
      <c r="A3690">
        <f>IF(MOD(ROW()-24,COUNTA(tblProducts[Description]))=0,A3689+1,A3689)</f>
        <v>33</v>
      </c>
      <c r="B3690">
        <f>MOD(ROW()-24,COUNTA(tblProducts[Description]))+1</f>
        <v>19</v>
      </c>
      <c r="C3690" t="str">
        <f>_xlfn.XLOOKUP(A3690,tblProducts[Column1],tblProducts[Description])</f>
        <v>ETHOMEEN C/25A BULK</v>
      </c>
      <c r="D3690" t="str">
        <f>_xlfn.XLOOKUP(B3690,tblProducts[Column1],tblProducts[Description])</f>
        <v>ETHODUOMEEN T/13 BULK</v>
      </c>
      <c r="E3690" t="s">
        <v>9</v>
      </c>
      <c r="F3690" t="s">
        <v>12</v>
      </c>
      <c r="G3690" t="s">
        <v>7</v>
      </c>
      <c r="H3690" t="s">
        <v>8</v>
      </c>
      <c r="I3690">
        <f t="shared" si="62"/>
        <v>2</v>
      </c>
    </row>
    <row r="3691" spans="1:9">
      <c r="A3691">
        <f>IF(MOD(ROW()-24,COUNTA(tblProducts[Description]))=0,A3690+1,A3690)</f>
        <v>33</v>
      </c>
      <c r="B3691">
        <f>MOD(ROW()-24,COUNTA(tblProducts[Description]))+1</f>
        <v>20</v>
      </c>
      <c r="C3691" t="str">
        <f>_xlfn.XLOOKUP(A3691,tblProducts[Column1],tblProducts[Description])</f>
        <v>ETHOMEEN C/25A BULK</v>
      </c>
      <c r="D3691" t="str">
        <f>_xlfn.XLOOKUP(B3691,tblProducts[Column1],tblProducts[Description])</f>
        <v>ETHODUOMEEN T/13N BULK</v>
      </c>
      <c r="E3691" t="s">
        <v>9</v>
      </c>
      <c r="F3691" t="s">
        <v>12</v>
      </c>
      <c r="G3691" t="s">
        <v>7</v>
      </c>
      <c r="H3691" t="s">
        <v>8</v>
      </c>
      <c r="I3691">
        <f t="shared" si="62"/>
        <v>2</v>
      </c>
    </row>
    <row r="3692" spans="1:9">
      <c r="A3692">
        <f>IF(MOD(ROW()-24,COUNTA(tblProducts[Description]))=0,A3691+1,A3691)</f>
        <v>33</v>
      </c>
      <c r="B3692">
        <f>MOD(ROW()-24,COUNTA(tblProducts[Description]))+1</f>
        <v>21</v>
      </c>
      <c r="C3692" t="str">
        <f>_xlfn.XLOOKUP(A3692,tblProducts[Column1],tblProducts[Description])</f>
        <v>ETHOMEEN C/25A BULK</v>
      </c>
      <c r="D3692" t="str">
        <f>_xlfn.XLOOKUP(B3692,tblProducts[Column1],tblProducts[Description])</f>
        <v>ETHODUOMEEN T/20 BULK</v>
      </c>
      <c r="E3692" t="s">
        <v>9</v>
      </c>
      <c r="F3692" t="s">
        <v>12</v>
      </c>
      <c r="G3692" t="s">
        <v>7</v>
      </c>
      <c r="H3692" t="s">
        <v>8</v>
      </c>
      <c r="I3692">
        <f t="shared" si="62"/>
        <v>2</v>
      </c>
    </row>
    <row r="3693" spans="1:9">
      <c r="A3693">
        <f>IF(MOD(ROW()-24,COUNTA(tblProducts[Description]))=0,A3692+1,A3692)</f>
        <v>33</v>
      </c>
      <c r="B3693">
        <f>MOD(ROW()-24,COUNTA(tblProducts[Description]))+1</f>
        <v>22</v>
      </c>
      <c r="C3693" t="str">
        <f>_xlfn.XLOOKUP(A3693,tblProducts[Column1],tblProducts[Description])</f>
        <v>ETHOMEEN C/25A BULK</v>
      </c>
      <c r="D3693" t="str">
        <f>_xlfn.XLOOKUP(B3693,tblProducts[Column1],tblProducts[Description])</f>
        <v>ETHODUOMEEN T/25 BULK</v>
      </c>
      <c r="E3693" t="s">
        <v>9</v>
      </c>
      <c r="F3693" t="s">
        <v>12</v>
      </c>
      <c r="G3693" t="s">
        <v>7</v>
      </c>
      <c r="H3693" t="s">
        <v>8</v>
      </c>
      <c r="I3693">
        <f t="shared" si="62"/>
        <v>2</v>
      </c>
    </row>
    <row r="3694" spans="1:9">
      <c r="A3694">
        <f>IF(MOD(ROW()-24,COUNTA(tblProducts[Description]))=0,A3693+1,A3693)</f>
        <v>33</v>
      </c>
      <c r="B3694">
        <f>MOD(ROW()-24,COUNTA(tblProducts[Description]))+1</f>
        <v>23</v>
      </c>
      <c r="C3694" t="str">
        <f>_xlfn.XLOOKUP(A3694,tblProducts[Column1],tblProducts[Description])</f>
        <v>ETHOMEEN C/25A BULK</v>
      </c>
      <c r="D3694" t="str">
        <f>_xlfn.XLOOKUP(B3694,tblProducts[Column1],tblProducts[Description])</f>
        <v>ETHOFAT 242/25 BULK</v>
      </c>
      <c r="E3694" t="s">
        <v>9</v>
      </c>
      <c r="F3694" t="s">
        <v>12</v>
      </c>
      <c r="G3694" t="s">
        <v>7</v>
      </c>
      <c r="H3694" t="s">
        <v>8</v>
      </c>
      <c r="I3694">
        <f t="shared" si="62"/>
        <v>2</v>
      </c>
    </row>
    <row r="3695" spans="1:9">
      <c r="A3695">
        <f>IF(MOD(ROW()-24,COUNTA(tblProducts[Description]))=0,A3694+1,A3694)</f>
        <v>33</v>
      </c>
      <c r="B3695">
        <f>MOD(ROW()-24,COUNTA(tblProducts[Description]))+1</f>
        <v>24</v>
      </c>
      <c r="C3695" t="str">
        <f>_xlfn.XLOOKUP(A3695,tblProducts[Column1],tblProducts[Description])</f>
        <v>ETHOMEEN C/25A BULK</v>
      </c>
      <c r="D3695" t="str">
        <f>_xlfn.XLOOKUP(B3695,tblProducts[Column1],tblProducts[Description])</f>
        <v>ETHOMEEN C/12S BULK</v>
      </c>
      <c r="E3695" t="s">
        <v>9</v>
      </c>
      <c r="F3695" t="s">
        <v>12</v>
      </c>
      <c r="G3695" t="s">
        <v>7</v>
      </c>
      <c r="H3695" t="s">
        <v>8</v>
      </c>
      <c r="I3695">
        <f t="shared" si="62"/>
        <v>2</v>
      </c>
    </row>
    <row r="3696" spans="1:9">
      <c r="A3696">
        <f>IF(MOD(ROW()-24,COUNTA(tblProducts[Description]))=0,A3695+1,A3695)</f>
        <v>33</v>
      </c>
      <c r="B3696">
        <f>MOD(ROW()-24,COUNTA(tblProducts[Description]))+1</f>
        <v>25</v>
      </c>
      <c r="C3696" t="str">
        <f>_xlfn.XLOOKUP(A3696,tblProducts[Column1],tblProducts[Description])</f>
        <v>ETHOMEEN C/25A BULK</v>
      </c>
      <c r="D3696" t="str">
        <f>_xlfn.XLOOKUP(B3696,tblProducts[Column1],tblProducts[Description])</f>
        <v>ETHOMEEN 18/12 BULK</v>
      </c>
      <c r="E3696" t="s">
        <v>9</v>
      </c>
      <c r="F3696" t="s">
        <v>12</v>
      </c>
      <c r="G3696" t="s">
        <v>7</v>
      </c>
      <c r="H3696" t="s">
        <v>8</v>
      </c>
      <c r="I3696">
        <f t="shared" si="62"/>
        <v>2</v>
      </c>
    </row>
    <row r="3697" spans="1:9">
      <c r="A3697">
        <f>IF(MOD(ROW()-24,COUNTA(tblProducts[Description]))=0,A3696+1,A3696)</f>
        <v>33</v>
      </c>
      <c r="B3697">
        <f>MOD(ROW()-24,COUNTA(tblProducts[Description]))+1</f>
        <v>26</v>
      </c>
      <c r="C3697" t="str">
        <f>_xlfn.XLOOKUP(A3697,tblProducts[Column1],tblProducts[Description])</f>
        <v>ETHOMEEN C/25A BULK</v>
      </c>
      <c r="D3697" t="str">
        <f>_xlfn.XLOOKUP(B3697,tblProducts[Column1],tblProducts[Description])</f>
        <v>ETHOMEEN 18/25 BULK</v>
      </c>
      <c r="E3697" t="s">
        <v>9</v>
      </c>
      <c r="F3697" t="s">
        <v>12</v>
      </c>
      <c r="G3697" t="s">
        <v>7</v>
      </c>
      <c r="H3697" t="s">
        <v>8</v>
      </c>
      <c r="I3697">
        <f t="shared" si="62"/>
        <v>2</v>
      </c>
    </row>
    <row r="3698" spans="1:9">
      <c r="A3698">
        <f>IF(MOD(ROW()-24,COUNTA(tblProducts[Description]))=0,A3697+1,A3697)</f>
        <v>33</v>
      </c>
      <c r="B3698">
        <f>MOD(ROW()-24,COUNTA(tblProducts[Description]))+1</f>
        <v>27</v>
      </c>
      <c r="C3698" t="str">
        <f>_xlfn.XLOOKUP(A3698,tblProducts[Column1],tblProducts[Description])</f>
        <v>ETHOMEEN C/25A BULK</v>
      </c>
      <c r="D3698" t="str">
        <f>_xlfn.XLOOKUP(B3698,tblProducts[Column1],tblProducts[Description])</f>
        <v>ETHOMEEN C/12 BULK</v>
      </c>
      <c r="E3698" t="s">
        <v>9</v>
      </c>
      <c r="F3698" t="s">
        <v>12</v>
      </c>
      <c r="G3698" t="s">
        <v>7</v>
      </c>
      <c r="H3698" t="s">
        <v>8</v>
      </c>
      <c r="I3698">
        <f t="shared" si="62"/>
        <v>2</v>
      </c>
    </row>
    <row r="3699" spans="1:9">
      <c r="A3699">
        <f>IF(MOD(ROW()-24,COUNTA(tblProducts[Description]))=0,A3698+1,A3698)</f>
        <v>33</v>
      </c>
      <c r="B3699">
        <f>MOD(ROW()-24,COUNTA(tblProducts[Description]))+1</f>
        <v>28</v>
      </c>
      <c r="C3699" t="str">
        <f>_xlfn.XLOOKUP(A3699,tblProducts[Column1],tblProducts[Description])</f>
        <v>ETHOMEEN C/25A BULK</v>
      </c>
      <c r="D3699" t="str">
        <f>_xlfn.XLOOKUP(B3699,tblProducts[Column1],tblProducts[Description])</f>
        <v>ETHOMEEN C/12 M BULK</v>
      </c>
      <c r="E3699" t="s">
        <v>9</v>
      </c>
      <c r="F3699" t="s">
        <v>12</v>
      </c>
      <c r="G3699" t="s">
        <v>7</v>
      </c>
      <c r="H3699" t="s">
        <v>8</v>
      </c>
      <c r="I3699">
        <f t="shared" si="62"/>
        <v>2</v>
      </c>
    </row>
    <row r="3700" spans="1:9">
      <c r="A3700">
        <f>IF(MOD(ROW()-24,COUNTA(tblProducts[Description]))=0,A3699+1,A3699)</f>
        <v>33</v>
      </c>
      <c r="B3700">
        <f>MOD(ROW()-24,COUNTA(tblProducts[Description]))+1</f>
        <v>29</v>
      </c>
      <c r="C3700" t="str">
        <f>_xlfn.XLOOKUP(A3700,tblProducts[Column1],tblProducts[Description])</f>
        <v>ETHOMEEN C/25A BULK</v>
      </c>
      <c r="D3700" t="str">
        <f>_xlfn.XLOOKUP(B3700,tblProducts[Column1],tblProducts[Description])</f>
        <v>ETHOMEEN C/12 SUN BULK</v>
      </c>
      <c r="E3700" t="s">
        <v>9</v>
      </c>
      <c r="F3700" t="s">
        <v>12</v>
      </c>
      <c r="G3700" t="s">
        <v>7</v>
      </c>
      <c r="H3700" t="s">
        <v>8</v>
      </c>
      <c r="I3700">
        <f t="shared" si="62"/>
        <v>2</v>
      </c>
    </row>
    <row r="3701" spans="1:9">
      <c r="A3701">
        <f>IF(MOD(ROW()-24,COUNTA(tblProducts[Description]))=0,A3700+1,A3700)</f>
        <v>33</v>
      </c>
      <c r="B3701">
        <f>MOD(ROW()-24,COUNTA(tblProducts[Description]))+1</f>
        <v>30</v>
      </c>
      <c r="C3701" t="str">
        <f>_xlfn.XLOOKUP(A3701,tblProducts[Column1],tblProducts[Description])</f>
        <v>ETHOMEEN C/25A BULK</v>
      </c>
      <c r="D3701" t="str">
        <f>_xlfn.XLOOKUP(B3701,tblProducts[Column1],tblProducts[Description])</f>
        <v>ETHOMEEN C/12 UN BULK</v>
      </c>
      <c r="E3701" t="s">
        <v>9</v>
      </c>
      <c r="F3701" t="s">
        <v>12</v>
      </c>
      <c r="G3701" t="s">
        <v>7</v>
      </c>
      <c r="H3701" t="s">
        <v>8</v>
      </c>
      <c r="I3701">
        <f t="shared" si="62"/>
        <v>2</v>
      </c>
    </row>
    <row r="3702" spans="1:9">
      <c r="A3702">
        <f>IF(MOD(ROW()-24,COUNTA(tblProducts[Description]))=0,A3701+1,A3701)</f>
        <v>33</v>
      </c>
      <c r="B3702">
        <f>MOD(ROW()-24,COUNTA(tblProducts[Description]))+1</f>
        <v>31</v>
      </c>
      <c r="C3702" t="str">
        <f>_xlfn.XLOOKUP(A3702,tblProducts[Column1],tblProducts[Description])</f>
        <v>ETHOMEEN C/25A BULK</v>
      </c>
      <c r="D3702" t="str">
        <f>_xlfn.XLOOKUP(B3702,tblProducts[Column1],tblProducts[Description])</f>
        <v>ETHOMEEN C/15 BULK</v>
      </c>
      <c r="E3702" t="s">
        <v>9</v>
      </c>
      <c r="F3702" t="s">
        <v>12</v>
      </c>
      <c r="G3702" t="s">
        <v>7</v>
      </c>
      <c r="H3702" t="s">
        <v>8</v>
      </c>
      <c r="I3702">
        <f t="shared" si="62"/>
        <v>2</v>
      </c>
    </row>
    <row r="3703" spans="1:9">
      <c r="A3703">
        <f>IF(MOD(ROW()-24,COUNTA(tblProducts[Description]))=0,A3702+1,A3702)</f>
        <v>33</v>
      </c>
      <c r="B3703">
        <f>MOD(ROW()-24,COUNTA(tblProducts[Description]))+1</f>
        <v>32</v>
      </c>
      <c r="C3703" t="str">
        <f>_xlfn.XLOOKUP(A3703,tblProducts[Column1],tblProducts[Description])</f>
        <v>ETHOMEEN C/25A BULK</v>
      </c>
      <c r="D3703" t="str">
        <f>_xlfn.XLOOKUP(B3703,tblProducts[Column1],tblProducts[Description])</f>
        <v>ETHOMEEN C/17 BULK</v>
      </c>
      <c r="E3703" t="s">
        <v>9</v>
      </c>
      <c r="F3703" t="s">
        <v>12</v>
      </c>
      <c r="G3703" t="s">
        <v>7</v>
      </c>
      <c r="H3703" t="s">
        <v>8</v>
      </c>
      <c r="I3703">
        <f t="shared" si="62"/>
        <v>2</v>
      </c>
    </row>
    <row r="3704" spans="1:9">
      <c r="A3704">
        <f>IF(MOD(ROW()-24,COUNTA(tblProducts[Description]))=0,A3703+1,A3703)</f>
        <v>33</v>
      </c>
      <c r="B3704">
        <f>MOD(ROW()-24,COUNTA(tblProducts[Description]))+1</f>
        <v>33</v>
      </c>
      <c r="C3704" t="str">
        <f>_xlfn.XLOOKUP(A3704,tblProducts[Column1],tblProducts[Description])</f>
        <v>ETHOMEEN C/25A BULK</v>
      </c>
      <c r="D3704" t="str">
        <f>_xlfn.XLOOKUP(B3704,tblProducts[Column1],tblProducts[Description])</f>
        <v>ETHOMEEN C/25A BULK</v>
      </c>
      <c r="E3704" t="s">
        <v>9</v>
      </c>
      <c r="F3704" t="s">
        <v>12</v>
      </c>
      <c r="G3704" t="s">
        <v>7</v>
      </c>
      <c r="H3704" t="s">
        <v>8</v>
      </c>
      <c r="I3704">
        <f t="shared" si="62"/>
        <v>2</v>
      </c>
    </row>
    <row r="3705" spans="1:9">
      <c r="A3705">
        <f>IF(MOD(ROW()-24,COUNTA(tblProducts[Description]))=0,A3704+1,A3704)</f>
        <v>33</v>
      </c>
      <c r="B3705">
        <f>MOD(ROW()-24,COUNTA(tblProducts[Description]))+1</f>
        <v>34</v>
      </c>
      <c r="C3705" t="str">
        <f>_xlfn.XLOOKUP(A3705,tblProducts[Column1],tblProducts[Description])</f>
        <v>ETHOMEEN C/25A BULK</v>
      </c>
      <c r="D3705" t="str">
        <f>_xlfn.XLOOKUP(B3705,tblProducts[Column1],tblProducts[Description])</f>
        <v>ETHOMEEN C/25A S BULK</v>
      </c>
      <c r="E3705" t="s">
        <v>9</v>
      </c>
      <c r="F3705" t="s">
        <v>12</v>
      </c>
      <c r="G3705" t="s">
        <v>7</v>
      </c>
      <c r="H3705" t="s">
        <v>8</v>
      </c>
      <c r="I3705">
        <f t="shared" si="62"/>
        <v>2</v>
      </c>
    </row>
    <row r="3706" spans="1:9">
      <c r="A3706">
        <f>IF(MOD(ROW()-24,COUNTA(tblProducts[Description]))=0,A3705+1,A3705)</f>
        <v>33</v>
      </c>
      <c r="B3706">
        <f>MOD(ROW()-24,COUNTA(tblProducts[Description]))+1</f>
        <v>35</v>
      </c>
      <c r="C3706" t="str">
        <f>_xlfn.XLOOKUP(A3706,tblProducts[Column1],tblProducts[Description])</f>
        <v>ETHOMEEN C/25A BULK</v>
      </c>
      <c r="D3706" t="str">
        <f>_xlfn.XLOOKUP(B3706,tblProducts[Column1],tblProducts[Description])</f>
        <v>ETHOMEEN O/12LC BULK</v>
      </c>
      <c r="E3706" t="s">
        <v>9</v>
      </c>
      <c r="F3706" t="s">
        <v>12</v>
      </c>
      <c r="G3706" t="s">
        <v>7</v>
      </c>
      <c r="H3706" t="s">
        <v>8</v>
      </c>
      <c r="I3706">
        <f t="shared" si="62"/>
        <v>2</v>
      </c>
    </row>
    <row r="3707" spans="1:9">
      <c r="A3707">
        <f>IF(MOD(ROW()-24,COUNTA(tblProducts[Description]))=0,A3706+1,A3706)</f>
        <v>33</v>
      </c>
      <c r="B3707">
        <f>MOD(ROW()-24,COUNTA(tblProducts[Description]))+1</f>
        <v>36</v>
      </c>
      <c r="C3707" t="str">
        <f>_xlfn.XLOOKUP(A3707,tblProducts[Column1],tblProducts[Description])</f>
        <v>ETHOMEEN C/25A BULK</v>
      </c>
      <c r="D3707" t="str">
        <f>_xlfn.XLOOKUP(B3707,tblProducts[Column1],tblProducts[Description])</f>
        <v>ETHOMEEN SV/12 BULK</v>
      </c>
      <c r="E3707" t="s">
        <v>9</v>
      </c>
      <c r="F3707" t="s">
        <v>12</v>
      </c>
      <c r="G3707" t="s">
        <v>7</v>
      </c>
      <c r="H3707" t="s">
        <v>8</v>
      </c>
      <c r="I3707">
        <f t="shared" si="62"/>
        <v>2</v>
      </c>
    </row>
    <row r="3708" spans="1:9">
      <c r="A3708">
        <f>IF(MOD(ROW()-24,COUNTA(tblProducts[Description]))=0,A3707+1,A3707)</f>
        <v>33</v>
      </c>
      <c r="B3708">
        <f>MOD(ROW()-24,COUNTA(tblProducts[Description]))+1</f>
        <v>37</v>
      </c>
      <c r="C3708" t="str">
        <f>_xlfn.XLOOKUP(A3708,tblProducts[Column1],tblProducts[Description])</f>
        <v>ETHOMEEN C/25A BULK</v>
      </c>
      <c r="D3708" t="str">
        <f>_xlfn.XLOOKUP(B3708,tblProducts[Column1],tblProducts[Description])</f>
        <v>ETHOMEEN SV/15 BULK</v>
      </c>
      <c r="E3708" t="s">
        <v>9</v>
      </c>
      <c r="F3708" t="s">
        <v>12</v>
      </c>
      <c r="G3708" t="s">
        <v>7</v>
      </c>
      <c r="H3708" t="s">
        <v>8</v>
      </c>
      <c r="I3708">
        <f t="shared" si="62"/>
        <v>2</v>
      </c>
    </row>
    <row r="3709" spans="1:9">
      <c r="A3709">
        <f>IF(MOD(ROW()-24,COUNTA(tblProducts[Description]))=0,A3708+1,A3708)</f>
        <v>33</v>
      </c>
      <c r="B3709">
        <f>MOD(ROW()-24,COUNTA(tblProducts[Description]))+1</f>
        <v>38</v>
      </c>
      <c r="C3709" t="str">
        <f>_xlfn.XLOOKUP(A3709,tblProducts[Column1],tblProducts[Description])</f>
        <v>ETHOMEEN C/25A BULK</v>
      </c>
      <c r="D3709" t="str">
        <f>_xlfn.XLOOKUP(B3709,tblProducts[Column1],tblProducts[Description])</f>
        <v>ETHOMEEN SV/15C BULK</v>
      </c>
      <c r="E3709" t="s">
        <v>9</v>
      </c>
      <c r="F3709" t="s">
        <v>12</v>
      </c>
      <c r="G3709" t="s">
        <v>7</v>
      </c>
      <c r="H3709" t="s">
        <v>8</v>
      </c>
      <c r="I3709">
        <f t="shared" si="62"/>
        <v>2</v>
      </c>
    </row>
    <row r="3710" spans="1:9">
      <c r="A3710">
        <f>IF(MOD(ROW()-24,COUNTA(tblProducts[Description]))=0,A3709+1,A3709)</f>
        <v>33</v>
      </c>
      <c r="B3710">
        <f>MOD(ROW()-24,COUNTA(tblProducts[Description]))+1</f>
        <v>39</v>
      </c>
      <c r="C3710" t="str">
        <f>_xlfn.XLOOKUP(A3710,tblProducts[Column1],tblProducts[Description])</f>
        <v>ETHOMEEN C/25A BULK</v>
      </c>
      <c r="D3710" t="str">
        <f>_xlfn.XLOOKUP(B3710,tblProducts[Column1],tblProducts[Description])</f>
        <v>ETHOMEEN SV/25 BULK</v>
      </c>
      <c r="E3710" t="s">
        <v>9</v>
      </c>
      <c r="F3710" t="s">
        <v>12</v>
      </c>
      <c r="G3710" t="s">
        <v>7</v>
      </c>
      <c r="H3710" t="s">
        <v>8</v>
      </c>
      <c r="I3710">
        <f t="shared" si="62"/>
        <v>2</v>
      </c>
    </row>
    <row r="3711" spans="1:9">
      <c r="A3711">
        <f>IF(MOD(ROW()-24,COUNTA(tblProducts[Description]))=0,A3710+1,A3710)</f>
        <v>33</v>
      </c>
      <c r="B3711">
        <f>MOD(ROW()-24,COUNTA(tblProducts[Description]))+1</f>
        <v>40</v>
      </c>
      <c r="C3711" t="str">
        <f>_xlfn.XLOOKUP(A3711,tblProducts[Column1],tblProducts[Description])</f>
        <v>ETHOMEEN C/25A BULK</v>
      </c>
      <c r="D3711" t="str">
        <f>_xlfn.XLOOKUP(B3711,tblProducts[Column1],tblProducts[Description])</f>
        <v>ETHOMEEN T/12 BULK</v>
      </c>
      <c r="E3711" t="s">
        <v>9</v>
      </c>
      <c r="F3711" t="s">
        <v>12</v>
      </c>
      <c r="G3711" t="s">
        <v>7</v>
      </c>
      <c r="H3711" t="s">
        <v>8</v>
      </c>
      <c r="I3711">
        <f t="shared" si="62"/>
        <v>2</v>
      </c>
    </row>
    <row r="3712" spans="1:9">
      <c r="A3712">
        <f>IF(MOD(ROW()-24,COUNTA(tblProducts[Description]))=0,A3711+1,A3711)</f>
        <v>33</v>
      </c>
      <c r="B3712">
        <f>MOD(ROW()-24,COUNTA(tblProducts[Description]))+1</f>
        <v>41</v>
      </c>
      <c r="C3712" t="str">
        <f>_xlfn.XLOOKUP(A3712,tblProducts[Column1],tblProducts[Description])</f>
        <v>ETHOMEEN C/25A BULK</v>
      </c>
      <c r="D3712" t="str">
        <f>_xlfn.XLOOKUP(B3712,tblProducts[Column1],tblProducts[Description])</f>
        <v>ETHOMEEN T/13.5 BULK</v>
      </c>
      <c r="E3712" t="s">
        <v>9</v>
      </c>
      <c r="F3712" t="s">
        <v>12</v>
      </c>
      <c r="G3712" t="s">
        <v>7</v>
      </c>
      <c r="H3712" t="s">
        <v>8</v>
      </c>
      <c r="I3712">
        <f t="shared" si="62"/>
        <v>2</v>
      </c>
    </row>
    <row r="3713" spans="1:9">
      <c r="A3713">
        <f>IF(MOD(ROW()-24,COUNTA(tblProducts[Description]))=0,A3712+1,A3712)</f>
        <v>33</v>
      </c>
      <c r="B3713">
        <f>MOD(ROW()-24,COUNTA(tblProducts[Description]))+1</f>
        <v>42</v>
      </c>
      <c r="C3713" t="str">
        <f>_xlfn.XLOOKUP(A3713,tblProducts[Column1],tblProducts[Description])</f>
        <v>ETHOMEEN C/25A BULK</v>
      </c>
      <c r="D3713" t="str">
        <f>_xlfn.XLOOKUP(B3713,tblProducts[Column1],tblProducts[Description])</f>
        <v>ETHOMEEN T/15 BULK</v>
      </c>
      <c r="E3713" t="s">
        <v>9</v>
      </c>
      <c r="F3713" t="s">
        <v>12</v>
      </c>
      <c r="G3713" t="s">
        <v>7</v>
      </c>
      <c r="H3713" t="s">
        <v>8</v>
      </c>
      <c r="I3713">
        <f t="shared" si="62"/>
        <v>2</v>
      </c>
    </row>
    <row r="3714" spans="1:9">
      <c r="A3714">
        <f>IF(MOD(ROW()-24,COUNTA(tblProducts[Description]))=0,A3713+1,A3713)</f>
        <v>33</v>
      </c>
      <c r="B3714">
        <f>MOD(ROW()-24,COUNTA(tblProducts[Description]))+1</f>
        <v>43</v>
      </c>
      <c r="C3714" t="str">
        <f>_xlfn.XLOOKUP(A3714,tblProducts[Column1],tblProducts[Description])</f>
        <v>ETHOMEEN C/25A BULK</v>
      </c>
      <c r="D3714" t="str">
        <f>_xlfn.XLOOKUP(B3714,tblProducts[Column1],tblProducts[Description])</f>
        <v>ETHOMEEN T/17 BULK</v>
      </c>
      <c r="E3714" t="s">
        <v>9</v>
      </c>
      <c r="F3714" t="s">
        <v>12</v>
      </c>
      <c r="G3714" t="s">
        <v>7</v>
      </c>
      <c r="H3714" t="s">
        <v>8</v>
      </c>
      <c r="I3714">
        <f t="shared" si="62"/>
        <v>2</v>
      </c>
    </row>
    <row r="3715" spans="1:9">
      <c r="A3715">
        <f>IF(MOD(ROW()-24,COUNTA(tblProducts[Description]))=0,A3714+1,A3714)</f>
        <v>33</v>
      </c>
      <c r="B3715">
        <f>MOD(ROW()-24,COUNTA(tblProducts[Description]))+1</f>
        <v>44</v>
      </c>
      <c r="C3715" t="str">
        <f>_xlfn.XLOOKUP(A3715,tblProducts[Column1],tblProducts[Description])</f>
        <v>ETHOMEEN C/25A BULK</v>
      </c>
      <c r="D3715" t="str">
        <f>_xlfn.XLOOKUP(B3715,tblProducts[Column1],tblProducts[Description])</f>
        <v>ETHOMEEN T/18 BULK</v>
      </c>
      <c r="E3715" t="s">
        <v>9</v>
      </c>
      <c r="F3715" t="s">
        <v>12</v>
      </c>
      <c r="G3715" t="s">
        <v>7</v>
      </c>
      <c r="H3715" t="s">
        <v>8</v>
      </c>
      <c r="I3715">
        <f t="shared" si="62"/>
        <v>2</v>
      </c>
    </row>
    <row r="3716" spans="1:9">
      <c r="A3716">
        <f>IF(MOD(ROW()-24,COUNTA(tblProducts[Description]))=0,A3715+1,A3715)</f>
        <v>33</v>
      </c>
      <c r="B3716">
        <f>MOD(ROW()-24,COUNTA(tblProducts[Description]))+1</f>
        <v>45</v>
      </c>
      <c r="C3716" t="str">
        <f>_xlfn.XLOOKUP(A3716,tblProducts[Column1],tblProducts[Description])</f>
        <v>ETHOMEEN C/25A BULK</v>
      </c>
      <c r="D3716" t="str">
        <f>_xlfn.XLOOKUP(B3716,tblProducts[Column1],tblProducts[Description])</f>
        <v>ETHOMEEN T/19 BULK</v>
      </c>
      <c r="E3716" t="s">
        <v>9</v>
      </c>
      <c r="F3716" t="s">
        <v>12</v>
      </c>
      <c r="G3716" t="s">
        <v>7</v>
      </c>
      <c r="H3716" t="s">
        <v>8</v>
      </c>
      <c r="I3716">
        <f t="shared" si="62"/>
        <v>2</v>
      </c>
    </row>
    <row r="3717" spans="1:9">
      <c r="A3717">
        <f>IF(MOD(ROW()-24,COUNTA(tblProducts[Description]))=0,A3716+1,A3716)</f>
        <v>33</v>
      </c>
      <c r="B3717">
        <f>MOD(ROW()-24,COUNTA(tblProducts[Description]))+1</f>
        <v>46</v>
      </c>
      <c r="C3717" t="str">
        <f>_xlfn.XLOOKUP(A3717,tblProducts[Column1],tblProducts[Description])</f>
        <v>ETHOMEEN C/25A BULK</v>
      </c>
      <c r="D3717" t="str">
        <f>_xlfn.XLOOKUP(B3717,tblProducts[Column1],tblProducts[Description])</f>
        <v>ETHOMEEN T/20 BULK</v>
      </c>
      <c r="E3717" t="s">
        <v>9</v>
      </c>
      <c r="F3717" t="s">
        <v>12</v>
      </c>
      <c r="G3717" t="s">
        <v>7</v>
      </c>
      <c r="H3717" t="s">
        <v>8</v>
      </c>
      <c r="I3717">
        <f t="shared" si="62"/>
        <v>2</v>
      </c>
    </row>
    <row r="3718" spans="1:9">
      <c r="A3718">
        <f>IF(MOD(ROW()-24,COUNTA(tblProducts[Description]))=0,A3717+1,A3717)</f>
        <v>33</v>
      </c>
      <c r="B3718">
        <f>MOD(ROW()-24,COUNTA(tblProducts[Description]))+1</f>
        <v>47</v>
      </c>
      <c r="C3718" t="str">
        <f>_xlfn.XLOOKUP(A3718,tblProducts[Column1],tblProducts[Description])</f>
        <v>ETHOMEEN C/25A BULK</v>
      </c>
      <c r="D3718" t="str">
        <f>_xlfn.XLOOKUP(B3718,tblProducts[Column1],tblProducts[Description])</f>
        <v>ETHOMEEN T/20S BULK</v>
      </c>
      <c r="E3718" t="s">
        <v>9</v>
      </c>
      <c r="F3718" t="s">
        <v>12</v>
      </c>
      <c r="G3718" t="s">
        <v>7</v>
      </c>
      <c r="H3718" t="s">
        <v>8</v>
      </c>
      <c r="I3718">
        <f t="shared" si="62"/>
        <v>2</v>
      </c>
    </row>
    <row r="3719" spans="1:9">
      <c r="A3719">
        <f>IF(MOD(ROW()-24,COUNTA(tblProducts[Description]))=0,A3718+1,A3718)</f>
        <v>33</v>
      </c>
      <c r="B3719">
        <f>MOD(ROW()-24,COUNTA(tblProducts[Description]))+1</f>
        <v>48</v>
      </c>
      <c r="C3719" t="str">
        <f>_xlfn.XLOOKUP(A3719,tblProducts[Column1],tblProducts[Description])</f>
        <v>ETHOMEEN C/25A BULK</v>
      </c>
      <c r="D3719" t="str">
        <f>_xlfn.XLOOKUP(B3719,tblProducts[Column1],tblProducts[Description])</f>
        <v>ETHOMEEN T/24 BULK</v>
      </c>
      <c r="E3719" t="s">
        <v>9</v>
      </c>
      <c r="F3719" t="s">
        <v>12</v>
      </c>
      <c r="G3719" t="s">
        <v>7</v>
      </c>
      <c r="H3719" t="s">
        <v>8</v>
      </c>
      <c r="I3719">
        <f t="shared" si="62"/>
        <v>2</v>
      </c>
    </row>
    <row r="3720" spans="1:9">
      <c r="A3720">
        <f>IF(MOD(ROW()-24,COUNTA(tblProducts[Description]))=0,A3719+1,A3719)</f>
        <v>33</v>
      </c>
      <c r="B3720">
        <f>MOD(ROW()-24,COUNTA(tblProducts[Description]))+1</f>
        <v>49</v>
      </c>
      <c r="C3720" t="str">
        <f>_xlfn.XLOOKUP(A3720,tblProducts[Column1],tblProducts[Description])</f>
        <v>ETHOMEEN C/25A BULK</v>
      </c>
      <c r="D3720" t="str">
        <f>_xlfn.XLOOKUP(B3720,tblProducts[Column1],tblProducts[Description])</f>
        <v>ETHOMEEN T/25 BULK</v>
      </c>
      <c r="E3720" t="s">
        <v>9</v>
      </c>
      <c r="F3720" t="s">
        <v>12</v>
      </c>
      <c r="G3720" t="s">
        <v>7</v>
      </c>
      <c r="H3720" t="s">
        <v>8</v>
      </c>
      <c r="I3720">
        <f t="shared" si="62"/>
        <v>2</v>
      </c>
    </row>
    <row r="3721" spans="1:9">
      <c r="A3721">
        <f>IF(MOD(ROW()-24,COUNTA(tblProducts[Description]))=0,A3720+1,A3720)</f>
        <v>33</v>
      </c>
      <c r="B3721">
        <f>MOD(ROW()-24,COUNTA(tblProducts[Description]))+1</f>
        <v>50</v>
      </c>
      <c r="C3721" t="str">
        <f>_xlfn.XLOOKUP(A3721,tblProducts[Column1],tblProducts[Description])</f>
        <v>ETHOMEEN C/25A BULK</v>
      </c>
      <c r="D3721" t="str">
        <f>_xlfn.XLOOKUP(B3721,tblProducts[Column1],tblProducts[Description])</f>
        <v>ETHOMEEN T/28 BULK</v>
      </c>
      <c r="E3721" t="s">
        <v>9</v>
      </c>
      <c r="F3721" t="s">
        <v>12</v>
      </c>
      <c r="G3721" t="s">
        <v>7</v>
      </c>
      <c r="H3721" t="s">
        <v>8</v>
      </c>
      <c r="I3721">
        <f t="shared" si="62"/>
        <v>2</v>
      </c>
    </row>
    <row r="3722" spans="1:9">
      <c r="A3722">
        <f>IF(MOD(ROW()-24,COUNTA(tblProducts[Description]))=0,A3721+1,A3721)</f>
        <v>33</v>
      </c>
      <c r="B3722">
        <f>MOD(ROW()-24,COUNTA(tblProducts[Description]))+1</f>
        <v>51</v>
      </c>
      <c r="C3722" t="str">
        <f>_xlfn.XLOOKUP(A3722,tblProducts[Column1],tblProducts[Description])</f>
        <v>ETHOMEEN C/25A BULK</v>
      </c>
      <c r="D3722" t="str">
        <f>_xlfn.XLOOKUP(B3722,tblProducts[Column1],tblProducts[Description])</f>
        <v>ETHYLAN 1008 SA BULK</v>
      </c>
      <c r="E3722" t="s">
        <v>9</v>
      </c>
      <c r="F3722" t="s">
        <v>12</v>
      </c>
      <c r="G3722" t="s">
        <v>7</v>
      </c>
      <c r="H3722" t="s">
        <v>13</v>
      </c>
      <c r="I3722">
        <f t="shared" si="62"/>
        <v>2</v>
      </c>
    </row>
    <row r="3723" spans="1:9">
      <c r="A3723">
        <f>IF(MOD(ROW()-24,COUNTA(tblProducts[Description]))=0,A3722+1,A3722)</f>
        <v>33</v>
      </c>
      <c r="B3723">
        <f>MOD(ROW()-24,COUNTA(tblProducts[Description]))+1</f>
        <v>52</v>
      </c>
      <c r="C3723" t="str">
        <f>_xlfn.XLOOKUP(A3723,tblProducts[Column1],tblProducts[Description])</f>
        <v>ETHOMEEN C/25A BULK</v>
      </c>
      <c r="D3723" t="str">
        <f>_xlfn.XLOOKUP(B3723,tblProducts[Column1],tblProducts[Description])</f>
        <v>ETHYLAN 325 BULK</v>
      </c>
      <c r="E3723" t="s">
        <v>9</v>
      </c>
      <c r="F3723" t="s">
        <v>10</v>
      </c>
      <c r="G3723" t="s">
        <v>7</v>
      </c>
      <c r="H3723" t="s">
        <v>8</v>
      </c>
      <c r="I3723">
        <f t="shared" si="62"/>
        <v>1.5</v>
      </c>
    </row>
    <row r="3724" spans="1:9">
      <c r="A3724">
        <f>IF(MOD(ROW()-24,COUNTA(tblProducts[Description]))=0,A3723+1,A3723)</f>
        <v>33</v>
      </c>
      <c r="B3724">
        <f>MOD(ROW()-24,COUNTA(tblProducts[Description]))+1</f>
        <v>53</v>
      </c>
      <c r="C3724" t="str">
        <f>_xlfn.XLOOKUP(A3724,tblProducts[Column1],tblProducts[Description])</f>
        <v>ETHOMEEN C/25A BULK</v>
      </c>
      <c r="D3724" t="str">
        <f>_xlfn.XLOOKUP(B3724,tblProducts[Column1],tblProducts[Description])</f>
        <v>ETHYLAN NS-500LQ BULK</v>
      </c>
      <c r="E3724" t="s">
        <v>9</v>
      </c>
      <c r="F3724" t="s">
        <v>10</v>
      </c>
      <c r="G3724" t="s">
        <v>7</v>
      </c>
      <c r="H3724" t="s">
        <v>8</v>
      </c>
      <c r="I3724">
        <f t="shared" si="62"/>
        <v>1.5</v>
      </c>
    </row>
    <row r="3725" spans="1:9">
      <c r="A3725">
        <f>IF(MOD(ROW()-24,COUNTA(tblProducts[Description]))=0,A3724+1,A3724)</f>
        <v>33</v>
      </c>
      <c r="B3725">
        <f>MOD(ROW()-24,COUNTA(tblProducts[Description]))+1</f>
        <v>54</v>
      </c>
      <c r="C3725" t="str">
        <f>_xlfn.XLOOKUP(A3725,tblProducts[Column1],tblProducts[Description])</f>
        <v>ETHOMEEN C/25A BULK</v>
      </c>
      <c r="D3725" t="str">
        <f>_xlfn.XLOOKUP(B3725,tblProducts[Column1],tblProducts[Description])</f>
        <v>ETHYLAN PRE NS-505 K BULK</v>
      </c>
      <c r="E3725" t="s">
        <v>9</v>
      </c>
      <c r="F3725" t="s">
        <v>10</v>
      </c>
      <c r="G3725" t="s">
        <v>7</v>
      </c>
      <c r="H3725" t="s">
        <v>8</v>
      </c>
      <c r="I3725">
        <f t="shared" si="62"/>
        <v>1.5</v>
      </c>
    </row>
    <row r="3726" spans="1:9">
      <c r="A3726">
        <f>IF(MOD(ROW()-24,COUNTA(tblProducts[Description]))=0,A3725+1,A3725)</f>
        <v>33</v>
      </c>
      <c r="B3726">
        <f>MOD(ROW()-24,COUNTA(tblProducts[Description]))+1</f>
        <v>55</v>
      </c>
      <c r="C3726" t="str">
        <f>_xlfn.XLOOKUP(A3726,tblProducts[Column1],tblProducts[Description])</f>
        <v>ETHOMEEN C/25A BULK</v>
      </c>
      <c r="D3726" t="str">
        <f>_xlfn.XLOOKUP(B3726,tblProducts[Column1],tblProducts[Description])</f>
        <v>ETHYLAN SN-90 BULK</v>
      </c>
      <c r="E3726" t="s">
        <v>9</v>
      </c>
      <c r="F3726" t="s">
        <v>12</v>
      </c>
      <c r="G3726" t="s">
        <v>7</v>
      </c>
      <c r="H3726" t="s">
        <v>8</v>
      </c>
      <c r="I3726">
        <f t="shared" si="62"/>
        <v>2</v>
      </c>
    </row>
    <row r="3727" spans="1:9">
      <c r="A3727">
        <f>IF(MOD(ROW()-24,COUNTA(tblProducts[Description]))=0,A3726+1,A3726)</f>
        <v>33</v>
      </c>
      <c r="B3727">
        <f>MOD(ROW()-24,COUNTA(tblProducts[Description]))+1</f>
        <v>56</v>
      </c>
      <c r="C3727" t="str">
        <f>_xlfn.XLOOKUP(A3727,tblProducts[Column1],tblProducts[Description])</f>
        <v>ETHOMEEN C/25A BULK</v>
      </c>
      <c r="D3727" t="str">
        <f>_xlfn.XLOOKUP(B3727,tblProducts[Column1],tblProducts[Description])</f>
        <v>ETHYLAN TD-100 BULK</v>
      </c>
      <c r="E3727" t="s">
        <v>9</v>
      </c>
      <c r="F3727" t="s">
        <v>12</v>
      </c>
      <c r="G3727" t="s">
        <v>7</v>
      </c>
      <c r="H3727" t="s">
        <v>8</v>
      </c>
      <c r="I3727">
        <f t="shared" si="62"/>
        <v>2</v>
      </c>
    </row>
    <row r="3728" spans="1:9">
      <c r="A3728">
        <f>IF(MOD(ROW()-24,COUNTA(tblProducts[Description]))=0,A3727+1,A3727)</f>
        <v>33</v>
      </c>
      <c r="B3728">
        <f>MOD(ROW()-24,COUNTA(tblProducts[Description]))+1</f>
        <v>57</v>
      </c>
      <c r="C3728" t="str">
        <f>_xlfn.XLOOKUP(A3728,tblProducts[Column1],tblProducts[Description])</f>
        <v>ETHOMEEN C/25A BULK</v>
      </c>
      <c r="D3728" t="str">
        <f>_xlfn.XLOOKUP(B3728,tblProducts[Column1],tblProducts[Description])</f>
        <v>ETHYLAN TD-120 BULK</v>
      </c>
      <c r="E3728" t="s">
        <v>9</v>
      </c>
      <c r="F3728" t="s">
        <v>12</v>
      </c>
      <c r="G3728" t="s">
        <v>7</v>
      </c>
      <c r="H3728" t="s">
        <v>8</v>
      </c>
      <c r="I3728">
        <f t="shared" si="62"/>
        <v>2</v>
      </c>
    </row>
    <row r="3729" spans="1:9">
      <c r="A3729">
        <f>IF(MOD(ROW()-24,COUNTA(tblProducts[Description]))=0,A3728+1,A3728)</f>
        <v>33</v>
      </c>
      <c r="B3729">
        <f>MOD(ROW()-24,COUNTA(tblProducts[Description]))+1</f>
        <v>58</v>
      </c>
      <c r="C3729" t="str">
        <f>_xlfn.XLOOKUP(A3729,tblProducts[Column1],tblProducts[Description])</f>
        <v>ETHOMEEN C/25A BULK</v>
      </c>
      <c r="D3729" t="str">
        <f>_xlfn.XLOOKUP(B3729,tblProducts[Column1],tblProducts[Description])</f>
        <v>ETHYLAN TD-1407 BULK</v>
      </c>
      <c r="E3729" t="s">
        <v>9</v>
      </c>
      <c r="F3729" t="s">
        <v>12</v>
      </c>
      <c r="G3729" t="s">
        <v>7</v>
      </c>
      <c r="H3729" t="s">
        <v>8</v>
      </c>
      <c r="I3729">
        <f t="shared" si="62"/>
        <v>2</v>
      </c>
    </row>
    <row r="3730" spans="1:9">
      <c r="A3730">
        <f>IF(MOD(ROW()-24,COUNTA(tblProducts[Description]))=0,A3729+1,A3729)</f>
        <v>33</v>
      </c>
      <c r="B3730">
        <f>MOD(ROW()-24,COUNTA(tblProducts[Description]))+1</f>
        <v>59</v>
      </c>
      <c r="C3730" t="str">
        <f>_xlfn.XLOOKUP(A3730,tblProducts[Column1],tblProducts[Description])</f>
        <v>ETHOMEEN C/25A BULK</v>
      </c>
      <c r="D3730" t="str">
        <f>_xlfn.XLOOKUP(B3730,tblProducts[Column1],tblProducts[Description])</f>
        <v>ETHYLAN TD-40 BULK</v>
      </c>
      <c r="E3730" t="s">
        <v>9</v>
      </c>
      <c r="F3730" t="s">
        <v>12</v>
      </c>
      <c r="G3730" t="s">
        <v>7</v>
      </c>
      <c r="H3730" t="s">
        <v>8</v>
      </c>
      <c r="I3730">
        <f t="shared" si="62"/>
        <v>2</v>
      </c>
    </row>
    <row r="3731" spans="1:9">
      <c r="A3731">
        <f>IF(MOD(ROW()-24,COUNTA(tblProducts[Description]))=0,A3730+1,A3730)</f>
        <v>33</v>
      </c>
      <c r="B3731">
        <f>MOD(ROW()-24,COUNTA(tblProducts[Description]))+1</f>
        <v>60</v>
      </c>
      <c r="C3731" t="str">
        <f>_xlfn.XLOOKUP(A3731,tblProducts[Column1],tblProducts[Description])</f>
        <v>ETHOMEEN C/25A BULK</v>
      </c>
      <c r="D3731" t="str">
        <f>_xlfn.XLOOKUP(B3731,tblProducts[Column1],tblProducts[Description])</f>
        <v>ETHYLAN TD-60 BULK</v>
      </c>
      <c r="E3731" t="s">
        <v>9</v>
      </c>
      <c r="F3731" t="s">
        <v>12</v>
      </c>
      <c r="G3731" t="s">
        <v>9</v>
      </c>
      <c r="H3731" t="s">
        <v>11</v>
      </c>
      <c r="I3731">
        <f t="shared" si="62"/>
        <v>4</v>
      </c>
    </row>
    <row r="3732" spans="1:9">
      <c r="A3732">
        <f>IF(MOD(ROW()-24,COUNTA(tblProducts[Description]))=0,A3731+1,A3731)</f>
        <v>33</v>
      </c>
      <c r="B3732">
        <f>MOD(ROW()-24,COUNTA(tblProducts[Description]))+1</f>
        <v>61</v>
      </c>
      <c r="C3732" t="str">
        <f>_xlfn.XLOOKUP(A3732,tblProducts[Column1],tblProducts[Description])</f>
        <v>ETHOMEEN C/25A BULK</v>
      </c>
      <c r="D3732" t="str">
        <f>_xlfn.XLOOKUP(B3732,tblProducts[Column1],tblProducts[Description])</f>
        <v>INTERMEDIATE BE-110L BULK</v>
      </c>
      <c r="E3732" t="s">
        <v>9</v>
      </c>
      <c r="F3732" t="s">
        <v>12</v>
      </c>
      <c r="G3732" t="s">
        <v>9</v>
      </c>
      <c r="H3732" t="s">
        <v>11</v>
      </c>
      <c r="I3732">
        <f t="shared" si="62"/>
        <v>4</v>
      </c>
    </row>
    <row r="3733" spans="1:9">
      <c r="A3733">
        <f>IF(MOD(ROW()-24,COUNTA(tblProducts[Description]))=0,A3732+1,A3732)</f>
        <v>33</v>
      </c>
      <c r="B3733">
        <f>MOD(ROW()-24,COUNTA(tblProducts[Description]))+1</f>
        <v>62</v>
      </c>
      <c r="C3733" t="str">
        <f>_xlfn.XLOOKUP(A3733,tblProducts[Column1],tblProducts[Description])</f>
        <v>ETHOMEEN C/25A BULK</v>
      </c>
      <c r="D3733" t="str">
        <f>_xlfn.XLOOKUP(B3733,tblProducts[Column1],tblProducts[Description])</f>
        <v>INTERMEDIATE DPG-415 BULK</v>
      </c>
      <c r="E3733" t="s">
        <v>9</v>
      </c>
      <c r="F3733" t="s">
        <v>12</v>
      </c>
      <c r="G3733" t="s">
        <v>9</v>
      </c>
      <c r="H3733" t="s">
        <v>11</v>
      </c>
      <c r="I3733">
        <f t="shared" si="62"/>
        <v>4</v>
      </c>
    </row>
    <row r="3734" spans="1:9">
      <c r="A3734">
        <f>IF(MOD(ROW()-24,COUNTA(tblProducts[Description]))=0,A3733+1,A3733)</f>
        <v>33</v>
      </c>
      <c r="B3734">
        <f>MOD(ROW()-24,COUNTA(tblProducts[Description]))+1</f>
        <v>63</v>
      </c>
      <c r="C3734" t="str">
        <f>_xlfn.XLOOKUP(A3734,tblProducts[Column1],tblProducts[Description])</f>
        <v>ETHOMEEN C/25A BULK</v>
      </c>
      <c r="D3734" t="str">
        <f>_xlfn.XLOOKUP(B3734,tblProducts[Column1],tblProducts[Description])</f>
        <v>PROPODUOMEEN T/12 BULK</v>
      </c>
      <c r="E3734" t="s">
        <v>9</v>
      </c>
      <c r="F3734" t="s">
        <v>12</v>
      </c>
      <c r="G3734" t="s">
        <v>7</v>
      </c>
      <c r="H3734" t="s">
        <v>8</v>
      </c>
      <c r="I3734">
        <f t="shared" si="62"/>
        <v>2</v>
      </c>
    </row>
    <row r="3735" spans="1:9">
      <c r="A3735">
        <f>IF(MOD(ROW()-24,COUNTA(tblProducts[Description]))=0,A3734+1,A3734)</f>
        <v>33</v>
      </c>
      <c r="B3735">
        <f>MOD(ROW()-24,COUNTA(tblProducts[Description]))+1</f>
        <v>64</v>
      </c>
      <c r="C3735" t="str">
        <f>_xlfn.XLOOKUP(A3735,tblProducts[Column1],tblProducts[Description])</f>
        <v>ETHOMEEN C/25A BULK</v>
      </c>
      <c r="D3735" t="str">
        <f>_xlfn.XLOOKUP(B3735,tblProducts[Column1],tblProducts[Description])</f>
        <v>PROPOMEEN T/12 BULK</v>
      </c>
      <c r="E3735" t="s">
        <v>9</v>
      </c>
      <c r="F3735" t="s">
        <v>12</v>
      </c>
      <c r="G3735" t="s">
        <v>7</v>
      </c>
      <c r="H3735" t="s">
        <v>13</v>
      </c>
      <c r="I3735">
        <f t="shared" si="62"/>
        <v>2</v>
      </c>
    </row>
    <row r="3736" spans="1:9">
      <c r="A3736">
        <f>IF(MOD(ROW()-24,COUNTA(tblProducts[Description]))=0,A3735+1,A3735)</f>
        <v>33</v>
      </c>
      <c r="B3736">
        <f>MOD(ROW()-24,COUNTA(tblProducts[Description]))+1</f>
        <v>65</v>
      </c>
      <c r="C3736" t="str">
        <f>_xlfn.XLOOKUP(A3736,tblProducts[Column1],tblProducts[Description])</f>
        <v>ETHOMEEN C/25A BULK</v>
      </c>
      <c r="D3736" t="str">
        <f>_xlfn.XLOOKUP(B3736,tblProducts[Column1],tblProducts[Description])</f>
        <v>TMP-420 BULK</v>
      </c>
      <c r="E3736" t="s">
        <v>9</v>
      </c>
      <c r="F3736" t="s">
        <v>12</v>
      </c>
      <c r="G3736" t="s">
        <v>7</v>
      </c>
      <c r="H3736" t="s">
        <v>13</v>
      </c>
      <c r="I3736">
        <f t="shared" si="62"/>
        <v>2</v>
      </c>
    </row>
    <row r="3737" spans="1:9">
      <c r="A3737">
        <f>IF(MOD(ROW()-24,COUNTA(tblProducts[Description]))=0,A3736+1,A3736)</f>
        <v>33</v>
      </c>
      <c r="B3737">
        <f>MOD(ROW()-24,COUNTA(tblProducts[Description]))+1</f>
        <v>66</v>
      </c>
      <c r="C3737" t="str">
        <f>_xlfn.XLOOKUP(A3737,tblProducts[Column1],tblProducts[Description])</f>
        <v>ETHOMEEN C/25A BULK</v>
      </c>
      <c r="D3737" t="str">
        <f>_xlfn.XLOOKUP(B3737,tblProducts[Column1],tblProducts[Description])</f>
        <v>TMP-80 BULK</v>
      </c>
      <c r="E3737" t="s">
        <v>9</v>
      </c>
      <c r="F3737" t="s">
        <v>12</v>
      </c>
      <c r="G3737" t="s">
        <v>7</v>
      </c>
      <c r="H3737" t="s">
        <v>13</v>
      </c>
      <c r="I3737">
        <f t="shared" ref="I3737:I3800" si="63">IF(E3737="NO",0,IF(F3737="HEEL WASH",1.5,2))+IF(G3737="NO",0,2)</f>
        <v>2</v>
      </c>
    </row>
    <row r="3738" spans="1:9">
      <c r="A3738">
        <f>IF(MOD(ROW()-24,COUNTA(tblProducts[Description]))=0,A3737+1,A3737)</f>
        <v>33</v>
      </c>
      <c r="B3738">
        <f>MOD(ROW()-24,COUNTA(tblProducts[Description]))+1</f>
        <v>67</v>
      </c>
      <c r="C3738" t="str">
        <f>_xlfn.XLOOKUP(A3738,tblProducts[Column1],tblProducts[Description])</f>
        <v>ETHOMEEN C/25A BULK</v>
      </c>
      <c r="D3738" t="str">
        <f>_xlfn.XLOOKUP(B3738,tblProducts[Column1],tblProducts[Description])</f>
        <v>VISCO 352 BULK</v>
      </c>
      <c r="E3738" t="s">
        <v>9</v>
      </c>
      <c r="F3738" t="s">
        <v>12</v>
      </c>
      <c r="G3738" t="s">
        <v>7</v>
      </c>
      <c r="H3738" t="s">
        <v>8</v>
      </c>
      <c r="I3738">
        <f t="shared" si="63"/>
        <v>2</v>
      </c>
    </row>
    <row r="3739" spans="1:9">
      <c r="A3739">
        <f>IF(MOD(ROW()-24,COUNTA(tblProducts[Description]))=0,A3738+1,A3738)</f>
        <v>33</v>
      </c>
      <c r="B3739">
        <f>MOD(ROW()-24,COUNTA(tblProducts[Description]))+1</f>
        <v>68</v>
      </c>
      <c r="C3739" t="str">
        <f>_xlfn.XLOOKUP(A3739,tblProducts[Column1],tblProducts[Description])</f>
        <v>ETHOMEEN C/25A BULK</v>
      </c>
      <c r="D3739" t="str">
        <f>_xlfn.XLOOKUP(B3739,tblProducts[Column1],tblProducts[Description])</f>
        <v>WITBREAK DPG-25 BULK</v>
      </c>
      <c r="E3739" t="s">
        <v>9</v>
      </c>
      <c r="F3739" t="s">
        <v>12</v>
      </c>
      <c r="G3739" t="s">
        <v>7</v>
      </c>
      <c r="H3739" t="s">
        <v>8</v>
      </c>
      <c r="I3739">
        <f t="shared" si="63"/>
        <v>2</v>
      </c>
    </row>
    <row r="3740" spans="1:9">
      <c r="A3740">
        <f>IF(MOD(ROW()-24,COUNTA(tblProducts[Description]))=0,A3739+1,A3739)</f>
        <v>33</v>
      </c>
      <c r="B3740">
        <f>MOD(ROW()-24,COUNTA(tblProducts[Description]))+1</f>
        <v>69</v>
      </c>
      <c r="C3740" t="str">
        <f>_xlfn.XLOOKUP(A3740,tblProducts[Column1],tblProducts[Description])</f>
        <v>ETHOMEEN C/25A BULK</v>
      </c>
      <c r="D3740" t="str">
        <f>_xlfn.XLOOKUP(B3740,tblProducts[Column1],tblProducts[Description])</f>
        <v>WITBREAK DPG-482 BULK</v>
      </c>
      <c r="E3740" t="s">
        <v>9</v>
      </c>
      <c r="F3740" t="s">
        <v>12</v>
      </c>
      <c r="G3740" t="s">
        <v>7</v>
      </c>
      <c r="H3740" t="s">
        <v>8</v>
      </c>
      <c r="I3740">
        <f t="shared" si="63"/>
        <v>2</v>
      </c>
    </row>
    <row r="3741" spans="1:9">
      <c r="A3741">
        <f>IF(MOD(ROW()-24,COUNTA(tblProducts[Description]))=0,A3740+1,A3740)</f>
        <v>33</v>
      </c>
      <c r="B3741">
        <f>MOD(ROW()-24,COUNTA(tblProducts[Description]))+1</f>
        <v>70</v>
      </c>
      <c r="C3741" t="str">
        <f>_xlfn.XLOOKUP(A3741,tblProducts[Column1],tblProducts[Description])</f>
        <v>ETHOMEEN C/25A BULK</v>
      </c>
      <c r="D3741" t="str">
        <f>_xlfn.XLOOKUP(B3741,tblProducts[Column1],tblProducts[Description])</f>
        <v>WITBREAK DPG-818 BULK</v>
      </c>
      <c r="E3741" t="s">
        <v>9</v>
      </c>
      <c r="F3741" t="s">
        <v>12</v>
      </c>
      <c r="G3741" t="s">
        <v>7</v>
      </c>
      <c r="H3741" t="s">
        <v>8</v>
      </c>
      <c r="I3741">
        <f t="shared" si="63"/>
        <v>2</v>
      </c>
    </row>
    <row r="3742" spans="1:9">
      <c r="A3742">
        <f>IF(MOD(ROW()-24,COUNTA(tblProducts[Description]))=0,A3741+1,A3741)</f>
        <v>33</v>
      </c>
      <c r="B3742">
        <f>MOD(ROW()-24,COUNTA(tblProducts[Description]))+1</f>
        <v>71</v>
      </c>
      <c r="C3742" t="str">
        <f>_xlfn.XLOOKUP(A3742,tblProducts[Column1],tblProducts[Description])</f>
        <v>ETHOMEEN C/25A BULK</v>
      </c>
      <c r="D3742" t="str">
        <f>_xlfn.XLOOKUP(B3742,tblProducts[Column1],tblProducts[Description])</f>
        <v>WITBREAK DTG-62 BULK</v>
      </c>
      <c r="E3742" t="s">
        <v>9</v>
      </c>
      <c r="F3742" t="s">
        <v>12</v>
      </c>
      <c r="G3742" t="s">
        <v>7</v>
      </c>
      <c r="H3742" t="s">
        <v>8</v>
      </c>
      <c r="I3742">
        <f t="shared" si="63"/>
        <v>2</v>
      </c>
    </row>
    <row r="3743" spans="1:9">
      <c r="A3743">
        <f>IF(MOD(ROW()-24,COUNTA(tblProducts[Description]))=0,A3742+1,A3742)</f>
        <v>33</v>
      </c>
      <c r="B3743">
        <f>MOD(ROW()-24,COUNTA(tblProducts[Description]))+1</f>
        <v>72</v>
      </c>
      <c r="C3743" t="str">
        <f>_xlfn.XLOOKUP(A3743,tblProducts[Column1],tblProducts[Description])</f>
        <v>ETHOMEEN C/25A BULK</v>
      </c>
      <c r="D3743" t="str">
        <f>_xlfn.XLOOKUP(B3743,tblProducts[Column1],tblProducts[Description])</f>
        <v>WITCOMUL 1844 BULK</v>
      </c>
      <c r="E3743" t="s">
        <v>9</v>
      </c>
      <c r="F3743" t="s">
        <v>12</v>
      </c>
      <c r="G3743" t="s">
        <v>7</v>
      </c>
      <c r="H3743" t="s">
        <v>8</v>
      </c>
      <c r="I3743">
        <f t="shared" si="63"/>
        <v>2</v>
      </c>
    </row>
    <row r="3744" spans="1:9">
      <c r="A3744">
        <f>IF(MOD(ROW()-24,COUNTA(tblProducts[Description]))=0,A3743+1,A3743)</f>
        <v>33</v>
      </c>
      <c r="B3744">
        <f>MOD(ROW()-24,COUNTA(tblProducts[Description]))+1</f>
        <v>73</v>
      </c>
      <c r="C3744" t="str">
        <f>_xlfn.XLOOKUP(A3744,tblProducts[Column1],tblProducts[Description])</f>
        <v>ETHOMEEN C/25A BULK</v>
      </c>
      <c r="D3744" t="str">
        <f>_xlfn.XLOOKUP(B3744,tblProducts[Column1],tblProducts[Description])</f>
        <v>WITCONOL 2690 BULK</v>
      </c>
      <c r="E3744" t="s">
        <v>9</v>
      </c>
      <c r="F3744" t="s">
        <v>12</v>
      </c>
      <c r="G3744" t="s">
        <v>7</v>
      </c>
      <c r="H3744" t="s">
        <v>8</v>
      </c>
      <c r="I3744">
        <f t="shared" si="63"/>
        <v>2</v>
      </c>
    </row>
    <row r="3745" spans="1:9">
      <c r="A3745">
        <f>IF(MOD(ROW()-24,COUNTA(tblProducts[Description]))=0,A3744+1,A3744)</f>
        <v>33</v>
      </c>
      <c r="B3745">
        <f>MOD(ROW()-24,COUNTA(tblProducts[Description]))+1</f>
        <v>74</v>
      </c>
      <c r="C3745" t="str">
        <f>_xlfn.XLOOKUP(A3745,tblProducts[Column1],tblProducts[Description])</f>
        <v>ETHOMEEN C/25A BULK</v>
      </c>
      <c r="D3745" t="str">
        <f>_xlfn.XLOOKUP(B3745,tblProducts[Column1],tblProducts[Description])</f>
        <v>ETHYLAN 324 BULK</v>
      </c>
      <c r="E3745" t="s">
        <v>9</v>
      </c>
      <c r="F3745" t="s">
        <v>12</v>
      </c>
      <c r="G3745" t="s">
        <v>7</v>
      </c>
      <c r="H3745" t="s">
        <v>8</v>
      </c>
      <c r="I3745">
        <f t="shared" si="63"/>
        <v>2</v>
      </c>
    </row>
    <row r="3746" spans="1:9">
      <c r="A3746">
        <f>IF(MOD(ROW()-24,COUNTA(tblProducts[Description]))=0,A3745+1,A3745)</f>
        <v>33</v>
      </c>
      <c r="B3746">
        <f>MOD(ROW()-24,COUNTA(tblProducts[Description]))+1</f>
        <v>75</v>
      </c>
      <c r="C3746" t="str">
        <f>_xlfn.XLOOKUP(A3746,tblProducts[Column1],tblProducts[Description])</f>
        <v>ETHOMEEN C/25A BULK</v>
      </c>
      <c r="D3746" t="str">
        <f>_xlfn.XLOOKUP(B3746,tblProducts[Column1],tblProducts[Description])</f>
        <v>WITCONOL NP-120 BULK</v>
      </c>
      <c r="E3746" t="s">
        <v>9</v>
      </c>
      <c r="F3746" t="s">
        <v>12</v>
      </c>
      <c r="G3746" t="s">
        <v>7</v>
      </c>
      <c r="H3746" t="s">
        <v>8</v>
      </c>
      <c r="I3746">
        <f t="shared" si="63"/>
        <v>2</v>
      </c>
    </row>
    <row r="3747" spans="1:9">
      <c r="A3747">
        <f>IF(MOD(ROW()-24,COUNTA(tblProducts[Description]))=0,A3746+1,A3746)</f>
        <v>33</v>
      </c>
      <c r="B3747">
        <f>MOD(ROW()-24,COUNTA(tblProducts[Description]))+1</f>
        <v>76</v>
      </c>
      <c r="C3747" t="str">
        <f>_xlfn.XLOOKUP(A3747,tblProducts[Column1],tblProducts[Description])</f>
        <v>ETHOMEEN C/25A BULK</v>
      </c>
      <c r="D3747" t="str">
        <f>_xlfn.XLOOKUP(B3747,tblProducts[Column1],tblProducts[Description])</f>
        <v>WITCONOL NP-130 BULK</v>
      </c>
      <c r="E3747" t="s">
        <v>9</v>
      </c>
      <c r="F3747" t="s">
        <v>12</v>
      </c>
      <c r="G3747" t="s">
        <v>7</v>
      </c>
      <c r="H3747" t="s">
        <v>8</v>
      </c>
      <c r="I3747">
        <f t="shared" si="63"/>
        <v>2</v>
      </c>
    </row>
    <row r="3748" spans="1:9">
      <c r="A3748">
        <f>IF(MOD(ROW()-24,COUNTA(tblProducts[Description]))=0,A3747+1,A3747)</f>
        <v>33</v>
      </c>
      <c r="B3748">
        <f>MOD(ROW()-24,COUNTA(tblProducts[Description]))+1</f>
        <v>77</v>
      </c>
      <c r="C3748" t="str">
        <f>_xlfn.XLOOKUP(A3748,tblProducts[Column1],tblProducts[Description])</f>
        <v>ETHOMEEN C/25A BULK</v>
      </c>
      <c r="D3748" t="str">
        <f>_xlfn.XLOOKUP(B3748,tblProducts[Column1],tblProducts[Description])</f>
        <v>WITCONOL NP-20 BULK</v>
      </c>
      <c r="E3748" t="s">
        <v>9</v>
      </c>
      <c r="F3748" t="s">
        <v>10</v>
      </c>
      <c r="G3748" t="s">
        <v>7</v>
      </c>
      <c r="H3748" t="s">
        <v>8</v>
      </c>
      <c r="I3748">
        <f t="shared" si="63"/>
        <v>1.5</v>
      </c>
    </row>
    <row r="3749" spans="1:9">
      <c r="A3749">
        <f>IF(MOD(ROW()-24,COUNTA(tblProducts[Description]))=0,A3748+1,A3748)</f>
        <v>33</v>
      </c>
      <c r="B3749">
        <f>MOD(ROW()-24,COUNTA(tblProducts[Description]))+1</f>
        <v>78</v>
      </c>
      <c r="C3749" t="str">
        <f>_xlfn.XLOOKUP(A3749,tblProducts[Column1],tblProducts[Description])</f>
        <v>ETHOMEEN C/25A BULK</v>
      </c>
      <c r="D3749" t="str">
        <f>_xlfn.XLOOKUP(B3749,tblProducts[Column1],tblProducts[Description])</f>
        <v>WITCONOL NP-330 BULK</v>
      </c>
      <c r="E3749" t="s">
        <v>9</v>
      </c>
      <c r="F3749" t="s">
        <v>10</v>
      </c>
      <c r="G3749" t="s">
        <v>7</v>
      </c>
      <c r="H3749" t="s">
        <v>8</v>
      </c>
      <c r="I3749">
        <f t="shared" si="63"/>
        <v>1.5</v>
      </c>
    </row>
    <row r="3750" spans="1:9">
      <c r="A3750">
        <f>IF(MOD(ROW()-24,COUNTA(tblProducts[Description]))=0,A3749+1,A3749)</f>
        <v>33</v>
      </c>
      <c r="B3750">
        <f>MOD(ROW()-24,COUNTA(tblProducts[Description]))+1</f>
        <v>79</v>
      </c>
      <c r="C3750" t="str">
        <f>_xlfn.XLOOKUP(A3750,tblProducts[Column1],tblProducts[Description])</f>
        <v>ETHOMEEN C/25A BULK</v>
      </c>
      <c r="D3750" t="str">
        <f>_xlfn.XLOOKUP(B3750,tblProducts[Column1],tblProducts[Description])</f>
        <v>WITCONOL NP-40 BULK</v>
      </c>
      <c r="E3750" t="s">
        <v>9</v>
      </c>
      <c r="F3750" t="s">
        <v>10</v>
      </c>
      <c r="G3750" t="s">
        <v>7</v>
      </c>
      <c r="H3750" t="s">
        <v>8</v>
      </c>
      <c r="I3750">
        <f t="shared" si="63"/>
        <v>1.5</v>
      </c>
    </row>
    <row r="3751" spans="1:9">
      <c r="A3751">
        <f>IF(MOD(ROW()-24,COUNTA(tblProducts[Description]))=0,A3750+1,A3750)</f>
        <v>33</v>
      </c>
      <c r="B3751">
        <f>MOD(ROW()-24,COUNTA(tblProducts[Description]))+1</f>
        <v>80</v>
      </c>
      <c r="C3751" t="str">
        <f>_xlfn.XLOOKUP(A3751,tblProducts[Column1],tblProducts[Description])</f>
        <v>ETHOMEEN C/25A BULK</v>
      </c>
      <c r="D3751" t="str">
        <f>_xlfn.XLOOKUP(B3751,tblProducts[Column1],tblProducts[Description])</f>
        <v>WITCONOL NP-60 BULK</v>
      </c>
      <c r="E3751" t="s">
        <v>9</v>
      </c>
      <c r="F3751" t="s">
        <v>10</v>
      </c>
      <c r="G3751" t="s">
        <v>7</v>
      </c>
      <c r="H3751" t="s">
        <v>8</v>
      </c>
      <c r="I3751">
        <f t="shared" si="63"/>
        <v>1.5</v>
      </c>
    </row>
    <row r="3752" spans="1:9">
      <c r="A3752">
        <f>IF(MOD(ROW()-24,COUNTA(tblProducts[Description]))=0,A3751+1,A3751)</f>
        <v>33</v>
      </c>
      <c r="B3752">
        <f>MOD(ROW()-24,COUNTA(tblProducts[Description]))+1</f>
        <v>81</v>
      </c>
      <c r="C3752" t="str">
        <f>_xlfn.XLOOKUP(A3752,tblProducts[Column1],tblProducts[Description])</f>
        <v>ETHOMEEN C/25A BULK</v>
      </c>
      <c r="D3752" t="str">
        <f>_xlfn.XLOOKUP(B3752,tblProducts[Column1],tblProducts[Description])</f>
        <v>WITCONOL NP-80 BULK</v>
      </c>
      <c r="E3752" t="s">
        <v>9</v>
      </c>
      <c r="F3752" t="s">
        <v>12</v>
      </c>
      <c r="G3752" t="s">
        <v>7</v>
      </c>
      <c r="H3752" t="s">
        <v>8</v>
      </c>
      <c r="I3752">
        <f t="shared" si="63"/>
        <v>2</v>
      </c>
    </row>
    <row r="3753" spans="1:9">
      <c r="A3753">
        <f>IF(MOD(ROW()-24,COUNTA(tblProducts[Description]))=0,A3752+1,A3752)</f>
        <v>33</v>
      </c>
      <c r="B3753">
        <f>MOD(ROW()-24,COUNTA(tblProducts[Description]))+1</f>
        <v>82</v>
      </c>
      <c r="C3753" t="str">
        <f>_xlfn.XLOOKUP(A3753,tblProducts[Column1],tblProducts[Description])</f>
        <v>ETHOMEEN C/25A BULK</v>
      </c>
      <c r="D3753" t="str">
        <f>_xlfn.XLOOKUP(B3753,tblProducts[Column1],tblProducts[Description])</f>
        <v>WITCONOL NP-90 BULK</v>
      </c>
      <c r="E3753" t="s">
        <v>9</v>
      </c>
      <c r="F3753" t="s">
        <v>12</v>
      </c>
      <c r="G3753" t="s">
        <v>7</v>
      </c>
      <c r="H3753" t="s">
        <v>8</v>
      </c>
      <c r="I3753">
        <f t="shared" si="63"/>
        <v>2</v>
      </c>
    </row>
    <row r="3754" spans="1:9">
      <c r="A3754">
        <f>IF(MOD(ROW()-24,COUNTA(tblProducts[Description]))=0,A3753+1,A3753)</f>
        <v>33</v>
      </c>
      <c r="B3754">
        <f>MOD(ROW()-24,COUNTA(tblProducts[Description]))+1</f>
        <v>83</v>
      </c>
      <c r="C3754" t="str">
        <f>_xlfn.XLOOKUP(A3754,tblProducts[Column1],tblProducts[Description])</f>
        <v>ETHOMEEN C/25A BULK</v>
      </c>
      <c r="D3754" t="str">
        <f>_xlfn.XLOOKUP(B3754,tblProducts[Column1],tblProducts[Description])</f>
        <v>WITCONOL NS-108 PO BULK</v>
      </c>
      <c r="E3754" t="s">
        <v>9</v>
      </c>
      <c r="F3754" t="s">
        <v>12</v>
      </c>
      <c r="G3754" t="s">
        <v>7</v>
      </c>
      <c r="H3754" t="s">
        <v>8</v>
      </c>
      <c r="I3754">
        <f t="shared" si="63"/>
        <v>2</v>
      </c>
    </row>
    <row r="3755" spans="1:9">
      <c r="A3755">
        <f>IF(MOD(ROW()-24,COUNTA(tblProducts[Description]))=0,A3754+1,A3754)</f>
        <v>33</v>
      </c>
      <c r="B3755">
        <f>MOD(ROW()-24,COUNTA(tblProducts[Description]))+1</f>
        <v>84</v>
      </c>
      <c r="C3755" t="str">
        <f>_xlfn.XLOOKUP(A3755,tblProducts[Column1],tblProducts[Description])</f>
        <v>ETHOMEEN C/25A BULK</v>
      </c>
      <c r="D3755" t="str">
        <f>_xlfn.XLOOKUP(B3755,tblProducts[Column1],tblProducts[Description])</f>
        <v>WITCONOL NS-505K BULK</v>
      </c>
      <c r="E3755" t="s">
        <v>9</v>
      </c>
      <c r="F3755" t="s">
        <v>10</v>
      </c>
      <c r="G3755" t="s">
        <v>7</v>
      </c>
      <c r="H3755" t="s">
        <v>8</v>
      </c>
      <c r="I3755">
        <f t="shared" si="63"/>
        <v>1.5</v>
      </c>
    </row>
    <row r="3756" spans="1:9">
      <c r="A3756">
        <f>IF(MOD(ROW()-24,COUNTA(tblProducts[Description]))=0,A3755+1,A3755)</f>
        <v>33</v>
      </c>
      <c r="B3756">
        <f>MOD(ROW()-24,COUNTA(tblProducts[Description]))+1</f>
        <v>85</v>
      </c>
      <c r="C3756" t="str">
        <f>_xlfn.XLOOKUP(A3756,tblProducts[Column1],tblProducts[Description])</f>
        <v>ETHOMEEN C/25A BULK</v>
      </c>
      <c r="D3756" t="str">
        <f>_xlfn.XLOOKUP(B3756,tblProducts[Column1],tblProducts[Description])</f>
        <v>WITCONOL NS-817 BULK</v>
      </c>
      <c r="E3756" t="s">
        <v>9</v>
      </c>
      <c r="F3756" t="s">
        <v>12</v>
      </c>
      <c r="G3756" t="s">
        <v>7</v>
      </c>
      <c r="H3756" t="s">
        <v>8</v>
      </c>
      <c r="I3756">
        <f t="shared" si="63"/>
        <v>2</v>
      </c>
    </row>
    <row r="3757" spans="1:9">
      <c r="A3757">
        <f>IF(MOD(ROW()-24,COUNTA(tblProducts[Description]))=0,A3756+1,A3756)</f>
        <v>33</v>
      </c>
      <c r="B3757">
        <f>MOD(ROW()-24,COUNTA(tblProducts[Description]))+1</f>
        <v>86</v>
      </c>
      <c r="C3757" t="str">
        <f>_xlfn.XLOOKUP(A3757,tblProducts[Column1],tblProducts[Description])</f>
        <v>ETHOMEEN C/25A BULK</v>
      </c>
      <c r="D3757" t="str">
        <f>_xlfn.XLOOKUP(B3757,tblProducts[Column1],tblProducts[Description])</f>
        <v>WITCONOL PD-375 BULK</v>
      </c>
      <c r="E3757" t="s">
        <v>9</v>
      </c>
      <c r="F3757" t="s">
        <v>12</v>
      </c>
      <c r="G3757" t="s">
        <v>7</v>
      </c>
      <c r="H3757" t="s">
        <v>8</v>
      </c>
      <c r="I3757">
        <f t="shared" si="63"/>
        <v>2</v>
      </c>
    </row>
    <row r="3758" spans="1:9">
      <c r="A3758">
        <f>IF(MOD(ROW()-24,COUNTA(tblProducts[Description]))=0,A3757+1,A3757)</f>
        <v>33</v>
      </c>
      <c r="B3758">
        <f>MOD(ROW()-24,COUNTA(tblProducts[Description]))+1</f>
        <v>87</v>
      </c>
      <c r="C3758" t="str">
        <f>_xlfn.XLOOKUP(A3758,tblProducts[Column1],tblProducts[Description])</f>
        <v>ETHOMEEN C/25A BULK</v>
      </c>
      <c r="D3758" t="str">
        <f>_xlfn.XLOOKUP(B3758,tblProducts[Column1],tblProducts[Description])</f>
        <v>WITCONOL PD-4085 BULK</v>
      </c>
      <c r="E3758" t="s">
        <v>9</v>
      </c>
      <c r="F3758" t="s">
        <v>12</v>
      </c>
      <c r="G3758" t="s">
        <v>7</v>
      </c>
      <c r="H3758" t="s">
        <v>8</v>
      </c>
      <c r="I3758">
        <f t="shared" si="63"/>
        <v>2</v>
      </c>
    </row>
    <row r="3759" spans="1:9">
      <c r="A3759">
        <f>IF(MOD(ROW()-24,COUNTA(tblProducts[Description]))=0,A3758+1,A3758)</f>
        <v>33</v>
      </c>
      <c r="B3759">
        <f>MOD(ROW()-24,COUNTA(tblProducts[Description]))+1</f>
        <v>88</v>
      </c>
      <c r="C3759" t="str">
        <f>_xlfn.XLOOKUP(A3759,tblProducts[Column1],tblProducts[Description])</f>
        <v>ETHOMEEN C/25A BULK</v>
      </c>
      <c r="D3759" t="str">
        <f>_xlfn.XLOOKUP(B3759,tblProducts[Column1],tblProducts[Description])</f>
        <v>WITCONOL PD-500 BULK</v>
      </c>
      <c r="E3759" t="s">
        <v>9</v>
      </c>
      <c r="F3759" t="s">
        <v>12</v>
      </c>
      <c r="G3759" t="s">
        <v>7</v>
      </c>
      <c r="H3759" t="s">
        <v>8</v>
      </c>
      <c r="I3759">
        <f t="shared" si="63"/>
        <v>2</v>
      </c>
    </row>
    <row r="3760" spans="1:9">
      <c r="A3760">
        <f>IF(MOD(ROW()-24,COUNTA(tblProducts[Description]))=0,A3759+1,A3759)</f>
        <v>33</v>
      </c>
      <c r="B3760">
        <f>MOD(ROW()-24,COUNTA(tblProducts[Description]))+1</f>
        <v>89</v>
      </c>
      <c r="C3760" t="str">
        <f>_xlfn.XLOOKUP(A3760,tblProducts[Column1],tblProducts[Description])</f>
        <v>ETHOMEEN C/25A BULK</v>
      </c>
      <c r="D3760" t="str">
        <f>_xlfn.XLOOKUP(B3760,tblProducts[Column1],tblProducts[Description])</f>
        <v>WITCONOL PEG-200 BULK</v>
      </c>
      <c r="E3760" t="s">
        <v>9</v>
      </c>
      <c r="F3760" t="s">
        <v>12</v>
      </c>
      <c r="G3760" t="s">
        <v>7</v>
      </c>
      <c r="H3760" t="s">
        <v>8</v>
      </c>
      <c r="I3760">
        <f t="shared" si="63"/>
        <v>2</v>
      </c>
    </row>
    <row r="3761" spans="1:9">
      <c r="A3761">
        <f>IF(MOD(ROW()-24,COUNTA(tblProducts[Description]))=0,A3760+1,A3760)</f>
        <v>33</v>
      </c>
      <c r="B3761">
        <f>MOD(ROW()-24,COUNTA(tblProducts[Description]))+1</f>
        <v>90</v>
      </c>
      <c r="C3761" t="str">
        <f>_xlfn.XLOOKUP(A3761,tblProducts[Column1],tblProducts[Description])</f>
        <v>ETHOMEEN C/25A BULK</v>
      </c>
      <c r="D3761" t="str">
        <f>_xlfn.XLOOKUP(B3761,tblProducts[Column1],tblProducts[Description])</f>
        <v>WITCONOL PEG-400 BULK</v>
      </c>
      <c r="E3761" t="s">
        <v>9</v>
      </c>
      <c r="F3761" t="s">
        <v>12</v>
      </c>
      <c r="G3761" t="s">
        <v>7</v>
      </c>
      <c r="H3761" t="s">
        <v>8</v>
      </c>
      <c r="I3761">
        <f t="shared" si="63"/>
        <v>2</v>
      </c>
    </row>
    <row r="3762" spans="1:9">
      <c r="A3762">
        <f>IF(MOD(ROW()-24,COUNTA(tblProducts[Description]))=0,A3761+1,A3761)</f>
        <v>33</v>
      </c>
      <c r="B3762">
        <f>MOD(ROW()-24,COUNTA(tblProducts[Description]))+1</f>
        <v>91</v>
      </c>
      <c r="C3762" t="str">
        <f>_xlfn.XLOOKUP(A3762,tblProducts[Column1],tblProducts[Description])</f>
        <v>ETHOMEEN C/25A BULK</v>
      </c>
      <c r="D3762" t="str">
        <f>_xlfn.XLOOKUP(B3762,tblProducts[Column1],tblProducts[Description])</f>
        <v>WITCONOL PEG-500 BULK</v>
      </c>
      <c r="E3762" t="s">
        <v>9</v>
      </c>
      <c r="F3762" t="s">
        <v>12</v>
      </c>
      <c r="G3762" t="s">
        <v>7</v>
      </c>
      <c r="H3762" t="s">
        <v>8</v>
      </c>
      <c r="I3762">
        <f t="shared" si="63"/>
        <v>2</v>
      </c>
    </row>
    <row r="3763" spans="1:9">
      <c r="A3763">
        <f>IF(MOD(ROW()-24,COUNTA(tblProducts[Description]))=0,A3762+1,A3762)</f>
        <v>33</v>
      </c>
      <c r="B3763">
        <f>MOD(ROW()-24,COUNTA(tblProducts[Description]))+1</f>
        <v>92</v>
      </c>
      <c r="C3763" t="str">
        <f>_xlfn.XLOOKUP(A3763,tblProducts[Column1],tblProducts[Description])</f>
        <v>ETHOMEEN C/25A BULK</v>
      </c>
      <c r="D3763" t="str">
        <f>_xlfn.XLOOKUP(B3763,tblProducts[Column1],tblProducts[Description])</f>
        <v>WITCONOL PEG-600 BULK</v>
      </c>
      <c r="E3763" t="s">
        <v>9</v>
      </c>
      <c r="F3763" t="s">
        <v>12</v>
      </c>
      <c r="G3763" t="s">
        <v>7</v>
      </c>
      <c r="H3763" t="s">
        <v>8</v>
      </c>
      <c r="I3763">
        <f t="shared" si="63"/>
        <v>2</v>
      </c>
    </row>
    <row r="3764" spans="1:9">
      <c r="A3764">
        <f>IF(MOD(ROW()-24,COUNTA(tblProducts[Description]))=0,A3763+1,A3763)</f>
        <v>33</v>
      </c>
      <c r="B3764">
        <f>MOD(ROW()-24,COUNTA(tblProducts[Description]))+1</f>
        <v>93</v>
      </c>
      <c r="C3764" t="str">
        <f>_xlfn.XLOOKUP(A3764,tblProducts[Column1],tblProducts[Description])</f>
        <v>ETHOMEEN C/25A BULK</v>
      </c>
      <c r="D3764" t="str">
        <f>_xlfn.XLOOKUP(B3764,tblProducts[Column1],tblProducts[Description])</f>
        <v>WITCONOL PH-70 BULK</v>
      </c>
      <c r="E3764" t="s">
        <v>7</v>
      </c>
      <c r="G3764" t="s">
        <v>7</v>
      </c>
      <c r="H3764" t="s">
        <v>8</v>
      </c>
      <c r="I3764">
        <f t="shared" si="63"/>
        <v>0</v>
      </c>
    </row>
    <row r="3765" spans="1:9">
      <c r="A3765">
        <f>IF(MOD(ROW()-24,COUNTA(tblProducts[Description]))=0,A3764+1,A3764)</f>
        <v>33</v>
      </c>
      <c r="B3765">
        <f>MOD(ROW()-24,COUNTA(tblProducts[Description]))+1</f>
        <v>94</v>
      </c>
      <c r="C3765" t="str">
        <f>_xlfn.XLOOKUP(A3765,tblProducts[Column1],tblProducts[Description])</f>
        <v>ETHOMEEN C/25A BULK</v>
      </c>
      <c r="D3765" t="str">
        <f>_xlfn.XLOOKUP(B3765,tblProducts[Column1],tblProducts[Description])</f>
        <v>WITCONOL SN-50 BULK</v>
      </c>
      <c r="E3765" t="s">
        <v>9</v>
      </c>
      <c r="F3765" t="s">
        <v>10</v>
      </c>
      <c r="G3765" t="s">
        <v>7</v>
      </c>
      <c r="H3765" t="s">
        <v>8</v>
      </c>
      <c r="I3765">
        <f t="shared" si="63"/>
        <v>1.5</v>
      </c>
    </row>
    <row r="3766" spans="1:9">
      <c r="A3766">
        <f>IF(MOD(ROW()-24,COUNTA(tblProducts[Description]))=0,A3765+1,A3765)</f>
        <v>33</v>
      </c>
      <c r="B3766">
        <f>MOD(ROW()-24,COUNTA(tblProducts[Description]))+1</f>
        <v>95</v>
      </c>
      <c r="C3766" t="str">
        <f>_xlfn.XLOOKUP(A3766,tblProducts[Column1],tblProducts[Description])</f>
        <v>ETHOMEEN C/25A BULK</v>
      </c>
      <c r="D3766" t="str">
        <f>_xlfn.XLOOKUP(B3766,tblProducts[Column1],tblProducts[Description])</f>
        <v>WITCONOL SN-70 BULK</v>
      </c>
      <c r="E3766" t="s">
        <v>9</v>
      </c>
      <c r="F3766" t="s">
        <v>10</v>
      </c>
      <c r="G3766" t="s">
        <v>7</v>
      </c>
      <c r="H3766" t="s">
        <v>8</v>
      </c>
      <c r="I3766">
        <f t="shared" si="63"/>
        <v>1.5</v>
      </c>
    </row>
    <row r="3767" spans="1:9">
      <c r="A3767">
        <f>IF(MOD(ROW()-24,COUNTA(tblProducts[Description]))=0,A3766+1,A3766)</f>
        <v>33</v>
      </c>
      <c r="B3767">
        <f>MOD(ROW()-24,COUNTA(tblProducts[Description]))+1</f>
        <v>96</v>
      </c>
      <c r="C3767" t="str">
        <f>_xlfn.XLOOKUP(A3767,tblProducts[Column1],tblProducts[Description])</f>
        <v>ETHOMEEN C/25A BULK</v>
      </c>
      <c r="D3767" t="str">
        <f>_xlfn.XLOOKUP(B3767,tblProducts[Column1],tblProducts[Description])</f>
        <v>REDICOTE E-47 NPF BULK</v>
      </c>
      <c r="E3767" t="s">
        <v>9</v>
      </c>
      <c r="F3767" t="s">
        <v>10</v>
      </c>
      <c r="G3767" t="s">
        <v>7</v>
      </c>
      <c r="H3767" t="s">
        <v>8</v>
      </c>
      <c r="I3767">
        <f t="shared" si="63"/>
        <v>1.5</v>
      </c>
    </row>
    <row r="3768" spans="1:9">
      <c r="A3768">
        <f>IF(MOD(ROW()-24,COUNTA(tblProducts[Description]))=0,A3767+1,A3767)</f>
        <v>33</v>
      </c>
      <c r="B3768">
        <f>MOD(ROW()-24,COUNTA(tblProducts[Description]))+1</f>
        <v>97</v>
      </c>
      <c r="C3768" t="str">
        <f>_xlfn.XLOOKUP(A3768,tblProducts[Column1],tblProducts[Description])</f>
        <v>ETHOMEEN C/25A BULK</v>
      </c>
      <c r="D3768" t="str">
        <f>_xlfn.XLOOKUP(B3768,tblProducts[Column1],tblProducts[Description])</f>
        <v>EMULPON CO-25 BULK</v>
      </c>
      <c r="E3768" t="s">
        <v>9</v>
      </c>
      <c r="F3768" t="s">
        <v>10</v>
      </c>
      <c r="G3768" t="s">
        <v>7</v>
      </c>
      <c r="H3768" t="s">
        <v>8</v>
      </c>
      <c r="I3768">
        <f t="shared" si="63"/>
        <v>1.5</v>
      </c>
    </row>
    <row r="3769" spans="1:9">
      <c r="A3769">
        <f>IF(MOD(ROW()-24,COUNTA(tblProducts[Description]))=0,A3768+1,A3768)</f>
        <v>33</v>
      </c>
      <c r="B3769">
        <f>MOD(ROW()-24,COUNTA(tblProducts[Description]))+1</f>
        <v>98</v>
      </c>
      <c r="C3769" t="str">
        <f>_xlfn.XLOOKUP(A3769,tblProducts[Column1],tblProducts[Description])</f>
        <v>ETHOMEEN C/25A BULK</v>
      </c>
      <c r="D3769" t="str">
        <f>_xlfn.XLOOKUP(B3769,tblProducts[Column1],tblProducts[Description])</f>
        <v>EMULPON CO-30 BULK</v>
      </c>
      <c r="E3769" t="s">
        <v>9</v>
      </c>
      <c r="F3769" t="s">
        <v>12</v>
      </c>
      <c r="G3769" t="s">
        <v>7</v>
      </c>
      <c r="H3769" t="s">
        <v>8</v>
      </c>
      <c r="I3769">
        <f t="shared" si="63"/>
        <v>2</v>
      </c>
    </row>
    <row r="3770" spans="1:9">
      <c r="A3770">
        <f>IF(MOD(ROW()-24,COUNTA(tblProducts[Description]))=0,A3769+1,A3769)</f>
        <v>33</v>
      </c>
      <c r="B3770">
        <f>MOD(ROW()-24,COUNTA(tblProducts[Description]))+1</f>
        <v>99</v>
      </c>
      <c r="C3770" t="str">
        <f>_xlfn.XLOOKUP(A3770,tblProducts[Column1],tblProducts[Description])</f>
        <v>ETHOMEEN C/25A BULK</v>
      </c>
      <c r="D3770" t="str">
        <f>_xlfn.XLOOKUP(B3770,tblProducts[Column1],tblProducts[Description])</f>
        <v>EMULPON CO-40 BULK</v>
      </c>
      <c r="E3770" t="s">
        <v>9</v>
      </c>
      <c r="F3770" t="s">
        <v>12</v>
      </c>
      <c r="G3770" t="s">
        <v>7</v>
      </c>
      <c r="H3770" t="s">
        <v>8</v>
      </c>
      <c r="I3770">
        <f t="shared" si="63"/>
        <v>2</v>
      </c>
    </row>
    <row r="3771" spans="1:9">
      <c r="A3771">
        <f>IF(MOD(ROW()-24,COUNTA(tblProducts[Description]))=0,A3770+1,A3770)</f>
        <v>33</v>
      </c>
      <c r="B3771">
        <f>MOD(ROW()-24,COUNTA(tblProducts[Description]))+1</f>
        <v>100</v>
      </c>
      <c r="C3771" t="str">
        <f>_xlfn.XLOOKUP(A3771,tblProducts[Column1],tblProducts[Description])</f>
        <v>ETHOMEEN C/25A BULK</v>
      </c>
      <c r="D3771" t="str">
        <f>_xlfn.XLOOKUP(B3771,tblProducts[Column1],tblProducts[Description])</f>
        <v>EMULPON CO-36 BULK</v>
      </c>
      <c r="E3771" t="s">
        <v>9</v>
      </c>
      <c r="F3771" t="s">
        <v>12</v>
      </c>
      <c r="G3771" t="s">
        <v>7</v>
      </c>
      <c r="H3771" t="s">
        <v>8</v>
      </c>
      <c r="I3771">
        <f t="shared" si="63"/>
        <v>2</v>
      </c>
    </row>
    <row r="3772" spans="1:9">
      <c r="A3772">
        <f>IF(MOD(ROW()-24,COUNTA(tblProducts[Description]))=0,A3771+1,A3771)</f>
        <v>33</v>
      </c>
      <c r="B3772">
        <f>MOD(ROW()-24,COUNTA(tblProducts[Description]))+1</f>
        <v>101</v>
      </c>
      <c r="C3772" t="str">
        <f>_xlfn.XLOOKUP(A3772,tblProducts[Column1],tblProducts[Description])</f>
        <v>ETHOMEEN C/25A BULK</v>
      </c>
      <c r="D3772" t="str">
        <f>_xlfn.XLOOKUP(B3772,tblProducts[Column1],tblProducts[Description])</f>
        <v>REDICOTE E-4819 BULK</v>
      </c>
      <c r="E3772" t="s">
        <v>9</v>
      </c>
      <c r="F3772" t="s">
        <v>12</v>
      </c>
      <c r="G3772" t="s">
        <v>7</v>
      </c>
      <c r="H3772" t="s">
        <v>8</v>
      </c>
      <c r="I3772">
        <f t="shared" si="63"/>
        <v>2</v>
      </c>
    </row>
    <row r="3773" spans="1:9">
      <c r="A3773">
        <f>IF(MOD(ROW()-24,COUNTA(tblProducts[Description]))=0,A3772+1,A3772)</f>
        <v>33</v>
      </c>
      <c r="B3773">
        <f>MOD(ROW()-24,COUNTA(tblProducts[Description]))+1</f>
        <v>102</v>
      </c>
      <c r="C3773" t="str">
        <f>_xlfn.XLOOKUP(A3773,tblProducts[Column1],tblProducts[Description])</f>
        <v>ETHOMEEN C/25A BULK</v>
      </c>
      <c r="D3773" t="str">
        <f>_xlfn.XLOOKUP(B3773,tblProducts[Column1],tblProducts[Description])</f>
        <v>ETHYLAN 1005 SA  BULK</v>
      </c>
      <c r="E3773" t="s">
        <v>9</v>
      </c>
      <c r="F3773" t="s">
        <v>12</v>
      </c>
      <c r="G3773" t="s">
        <v>7</v>
      </c>
      <c r="H3773" t="s">
        <v>8</v>
      </c>
      <c r="I3773">
        <f t="shared" si="63"/>
        <v>2</v>
      </c>
    </row>
    <row r="3774" spans="1:9">
      <c r="A3774">
        <f>IF(MOD(ROW()-24,COUNTA(tblProducts[Description]))=0,A3773+1,A3773)</f>
        <v>33</v>
      </c>
      <c r="B3774">
        <f>MOD(ROW()-24,COUNTA(tblProducts[Description]))+1</f>
        <v>103</v>
      </c>
      <c r="C3774" t="str">
        <f>_xlfn.XLOOKUP(A3774,tblProducts[Column1],tblProducts[Description])</f>
        <v>ETHOMEEN C/25A BULK</v>
      </c>
      <c r="D3774" t="str">
        <f>_xlfn.XLOOKUP(B3774,tblProducts[Column1],tblProducts[Description])</f>
        <v>ETHODUOMEEN T/15 BULK</v>
      </c>
      <c r="E3774" t="s">
        <v>9</v>
      </c>
      <c r="F3774" t="s">
        <v>12</v>
      </c>
      <c r="G3774" t="s">
        <v>7</v>
      </c>
      <c r="H3774" t="s">
        <v>8</v>
      </c>
      <c r="I3774">
        <f t="shared" si="63"/>
        <v>2</v>
      </c>
    </row>
    <row r="3775" spans="1:9">
      <c r="A3775">
        <f>IF(MOD(ROW()-24,COUNTA(tblProducts[Description]))=0,A3774+1,A3774)</f>
        <v>33</v>
      </c>
      <c r="B3775">
        <f>MOD(ROW()-24,COUNTA(tblProducts[Description]))+1</f>
        <v>104</v>
      </c>
      <c r="C3775" t="str">
        <f>_xlfn.XLOOKUP(A3775,tblProducts[Column1],tblProducts[Description])</f>
        <v>ETHOMEEN C/25A BULK</v>
      </c>
      <c r="D3775" t="str">
        <f>_xlfn.XLOOKUP(B3775,tblProducts[Column1],tblProducts[Description])</f>
        <v>C-6442 BULK</v>
      </c>
      <c r="E3775" t="s">
        <v>9</v>
      </c>
      <c r="F3775" t="s">
        <v>12</v>
      </c>
      <c r="G3775" t="s">
        <v>7</v>
      </c>
      <c r="H3775" t="s">
        <v>8</v>
      </c>
      <c r="I3775">
        <f t="shared" si="63"/>
        <v>2</v>
      </c>
    </row>
    <row r="3776" spans="1:9">
      <c r="A3776">
        <f>IF(MOD(ROW()-24,COUNTA(tblProducts[Description]))=0,A3775+1,A3775)</f>
        <v>33</v>
      </c>
      <c r="B3776">
        <f>MOD(ROW()-24,COUNTA(tblProducts[Description]))+1</f>
        <v>105</v>
      </c>
      <c r="C3776" t="str">
        <f>_xlfn.XLOOKUP(A3776,tblProducts[Column1],tblProducts[Description])</f>
        <v>ETHOMEEN C/25A BULK</v>
      </c>
      <c r="D3776" t="str">
        <f>_xlfn.XLOOKUP(B3776,tblProducts[Column1],tblProducts[Description])</f>
        <v>ETHODUOMEEN T/25  BULK</v>
      </c>
      <c r="E3776" t="s">
        <v>9</v>
      </c>
      <c r="F3776" t="s">
        <v>12</v>
      </c>
      <c r="G3776" t="s">
        <v>7</v>
      </c>
      <c r="H3776" t="s">
        <v>8</v>
      </c>
      <c r="I3776">
        <f t="shared" si="63"/>
        <v>2</v>
      </c>
    </row>
    <row r="3777" spans="1:9">
      <c r="A3777">
        <f>IF(MOD(ROW()-24,COUNTA(tblProducts[Description]))=0,A3776+1,A3776)</f>
        <v>33</v>
      </c>
      <c r="B3777">
        <f>MOD(ROW()-24,COUNTA(tblProducts[Description]))+1</f>
        <v>106</v>
      </c>
      <c r="C3777" t="str">
        <f>_xlfn.XLOOKUP(A3777,tblProducts[Column1],tblProducts[Description])</f>
        <v>ETHOMEEN C/25A BULK</v>
      </c>
      <c r="D3777" t="str">
        <f>_xlfn.XLOOKUP(B3777,tblProducts[Column1],tblProducts[Description])</f>
        <v>WITCONOL PD-2000 BULK</v>
      </c>
      <c r="E3777" t="s">
        <v>9</v>
      </c>
      <c r="F3777" t="s">
        <v>12</v>
      </c>
      <c r="G3777" t="s">
        <v>7</v>
      </c>
      <c r="H3777" t="s">
        <v>8</v>
      </c>
      <c r="I3777">
        <f t="shared" si="63"/>
        <v>2</v>
      </c>
    </row>
    <row r="3778" spans="1:9">
      <c r="A3778">
        <f>IF(MOD(ROW()-24,COUNTA(tblProducts[Description]))=0,A3777+1,A3777)</f>
        <v>33</v>
      </c>
      <c r="B3778">
        <f>MOD(ROW()-24,COUNTA(tblProducts[Description]))+1</f>
        <v>107</v>
      </c>
      <c r="C3778" t="str">
        <f>_xlfn.XLOOKUP(A3778,tblProducts[Column1],tblProducts[Description])</f>
        <v>ETHOMEEN C/25A BULK</v>
      </c>
      <c r="D3778" t="str">
        <f>_xlfn.XLOOKUP(B3778,tblProducts[Column1],tblProducts[Description])</f>
        <v>BEROL 347 BULK</v>
      </c>
      <c r="E3778" t="s">
        <v>9</v>
      </c>
      <c r="F3778" t="s">
        <v>12</v>
      </c>
      <c r="G3778" t="s">
        <v>7</v>
      </c>
      <c r="H3778" t="s">
        <v>8</v>
      </c>
      <c r="I3778">
        <f t="shared" si="63"/>
        <v>2</v>
      </c>
    </row>
    <row r="3779" spans="1:9">
      <c r="A3779">
        <f>IF(MOD(ROW()-24,COUNTA(tblProducts[Description]))=0,A3778+1,A3778)</f>
        <v>33</v>
      </c>
      <c r="B3779">
        <f>MOD(ROW()-24,COUNTA(tblProducts[Description]))+1</f>
        <v>108</v>
      </c>
      <c r="C3779" t="str">
        <f>_xlfn.XLOOKUP(A3779,tblProducts[Column1],tblProducts[Description])</f>
        <v>ETHOMEEN C/25A BULK</v>
      </c>
      <c r="D3779" t="str">
        <f>_xlfn.XLOOKUP(B3779,tblProducts[Column1],tblProducts[Description])</f>
        <v>ETHYLAN PT-3000 BULK</v>
      </c>
      <c r="E3779" t="s">
        <v>9</v>
      </c>
      <c r="F3779" t="s">
        <v>12</v>
      </c>
      <c r="G3779" t="s">
        <v>7</v>
      </c>
      <c r="H3779" t="s">
        <v>8</v>
      </c>
      <c r="I3779">
        <f t="shared" si="63"/>
        <v>2</v>
      </c>
    </row>
    <row r="3780" spans="1:9">
      <c r="A3780">
        <f>IF(MOD(ROW()-24,COUNTA(tblProducts[Description]))=0,A3779+1,A3779)</f>
        <v>33</v>
      </c>
      <c r="B3780">
        <f>MOD(ROW()-24,COUNTA(tblProducts[Description]))+1</f>
        <v>109</v>
      </c>
      <c r="C3780" t="str">
        <f>_xlfn.XLOOKUP(A3780,tblProducts[Column1],tblProducts[Description])</f>
        <v>ETHOMEEN C/25A BULK</v>
      </c>
      <c r="D3780" t="str">
        <f>_xlfn.XLOOKUP(B3780,tblProducts[Column1],tblProducts[Description])</f>
        <v>ETHYLAN HB4/BULK</v>
      </c>
      <c r="E3780" t="s">
        <v>9</v>
      </c>
      <c r="F3780" t="s">
        <v>12</v>
      </c>
      <c r="G3780" t="s">
        <v>7</v>
      </c>
      <c r="H3780" t="s">
        <v>8</v>
      </c>
      <c r="I3780">
        <f t="shared" si="63"/>
        <v>2</v>
      </c>
    </row>
    <row r="3781" spans="1:9">
      <c r="A3781">
        <f>IF(MOD(ROW()-24,COUNTA(tblProducts[Description]))=0,A3780+1,A3780)</f>
        <v>33</v>
      </c>
      <c r="B3781">
        <f>MOD(ROW()-24,COUNTA(tblProducts[Description]))+1</f>
        <v>110</v>
      </c>
      <c r="C3781" t="str">
        <f>_xlfn.XLOOKUP(A3781,tblProducts[Column1],tblProducts[Description])</f>
        <v>ETHOMEEN C/25A BULK</v>
      </c>
      <c r="D3781" t="str">
        <f>_xlfn.XLOOKUP(B3781,tblProducts[Column1],tblProducts[Description])</f>
        <v>ADSEE AB 600 BULK</v>
      </c>
      <c r="E3781" t="s">
        <v>9</v>
      </c>
      <c r="F3781" t="s">
        <v>12</v>
      </c>
      <c r="G3781" t="s">
        <v>7</v>
      </c>
      <c r="H3781" t="s">
        <v>8</v>
      </c>
      <c r="I3781">
        <f t="shared" si="63"/>
        <v>2</v>
      </c>
    </row>
    <row r="3782" spans="1:9">
      <c r="A3782">
        <f>IF(MOD(ROW()-24,COUNTA(tblProducts[Description]))=0,A3781+1,A3781)</f>
        <v>33</v>
      </c>
      <c r="B3782">
        <f>MOD(ROW()-24,COUNTA(tblProducts[Description]))+1</f>
        <v>111</v>
      </c>
      <c r="C3782" t="str">
        <f>_xlfn.XLOOKUP(A3782,tblProducts[Column1],tblProducts[Description])</f>
        <v>ETHOMEEN C/25A BULK</v>
      </c>
      <c r="D3782" t="str">
        <f>_xlfn.XLOOKUP(B3782,tblProducts[Column1],tblProducts[Description])</f>
        <v>WITCONOL PT-320  BULK</v>
      </c>
      <c r="E3782" t="s">
        <v>9</v>
      </c>
      <c r="F3782" t="s">
        <v>12</v>
      </c>
      <c r="G3782" t="s">
        <v>7</v>
      </c>
      <c r="H3782" t="s">
        <v>8</v>
      </c>
      <c r="I3782">
        <f t="shared" si="63"/>
        <v>2</v>
      </c>
    </row>
    <row r="3783" spans="1:9">
      <c r="A3783">
        <f>IF(MOD(ROW()-24,COUNTA(tblProducts[Description]))=0,A3782+1,A3782)</f>
        <v>33</v>
      </c>
      <c r="B3783">
        <f>MOD(ROW()-24,COUNTA(tblProducts[Description]))+1</f>
        <v>112</v>
      </c>
      <c r="C3783" t="str">
        <f>_xlfn.XLOOKUP(A3783,tblProducts[Column1],tblProducts[Description])</f>
        <v>ETHOMEEN C/25A BULK</v>
      </c>
      <c r="D3783" t="str">
        <f>_xlfn.XLOOKUP(B3783,tblProducts[Column1],tblProducts[Description])</f>
        <v>ETHYLAN DA-3 BULK</v>
      </c>
      <c r="E3783" t="s">
        <v>9</v>
      </c>
      <c r="F3783" t="s">
        <v>12</v>
      </c>
      <c r="G3783" t="s">
        <v>7</v>
      </c>
      <c r="H3783" t="s">
        <v>8</v>
      </c>
      <c r="I3783">
        <f t="shared" si="63"/>
        <v>2</v>
      </c>
    </row>
    <row r="3784" spans="1:9">
      <c r="A3784">
        <f>IF(MOD(ROW()-24,COUNTA(tblProducts[Description]))=0,A3783+1,A3783)</f>
        <v>33</v>
      </c>
      <c r="B3784">
        <f>MOD(ROW()-24,COUNTA(tblProducts[Description]))+1</f>
        <v>113</v>
      </c>
      <c r="C3784" t="str">
        <f>_xlfn.XLOOKUP(A3784,tblProducts[Column1],tblProducts[Description])</f>
        <v>ETHOMEEN C/25A BULK</v>
      </c>
      <c r="D3784" t="str">
        <f>_xlfn.XLOOKUP(B3784,tblProducts[Column1],tblProducts[Description])</f>
        <v>ETHOMEEN O/12 BULK</v>
      </c>
      <c r="E3784" t="s">
        <v>9</v>
      </c>
      <c r="F3784" t="s">
        <v>12</v>
      </c>
      <c r="G3784" t="s">
        <v>7</v>
      </c>
      <c r="H3784" t="s">
        <v>8</v>
      </c>
      <c r="I3784">
        <f t="shared" si="63"/>
        <v>2</v>
      </c>
    </row>
    <row r="3785" spans="1:9">
      <c r="A3785">
        <f>IF(MOD(ROW()-24,COUNTA(tblProducts[Description]))=0,A3784+1,A3784)</f>
        <v>33</v>
      </c>
      <c r="B3785">
        <f>MOD(ROW()-24,COUNTA(tblProducts[Description]))+1</f>
        <v>114</v>
      </c>
      <c r="C3785" t="str">
        <f>_xlfn.XLOOKUP(A3785,tblProducts[Column1],tblProducts[Description])</f>
        <v>ETHOMEEN C/25A BULK</v>
      </c>
      <c r="D3785" t="str">
        <f>_xlfn.XLOOKUP(B3785,tblProducts[Column1],tblProducts[Description])</f>
        <v>WITCONOL PT-1000 BULK</v>
      </c>
      <c r="E3785" t="s">
        <v>9</v>
      </c>
      <c r="F3785" t="s">
        <v>12</v>
      </c>
      <c r="G3785" t="s">
        <v>7</v>
      </c>
      <c r="H3785" t="s">
        <v>8</v>
      </c>
      <c r="I3785">
        <f t="shared" si="63"/>
        <v>2</v>
      </c>
    </row>
    <row r="3786" spans="1:9">
      <c r="A3786">
        <f>IF(MOD(ROW()-24,COUNTA(tblProducts[Description]))=0,A3785+1,A3785)</f>
        <v>34</v>
      </c>
      <c r="B3786">
        <f>MOD(ROW()-24,COUNTA(tblProducts[Description]))+1</f>
        <v>1</v>
      </c>
      <c r="C3786" t="str">
        <f>_xlfn.XLOOKUP(A3786,tblProducts[Column1],tblProducts[Description])</f>
        <v>ETHOMEEN C/25A S BULK</v>
      </c>
      <c r="D3786" t="str">
        <f>_xlfn.XLOOKUP(B3786,tblProducts[Column1],tblProducts[Description])</f>
        <v>ADSEE 4130 BULK</v>
      </c>
      <c r="E3786" t="s">
        <v>9</v>
      </c>
      <c r="F3786" t="s">
        <v>12</v>
      </c>
      <c r="G3786" t="s">
        <v>7</v>
      </c>
      <c r="H3786" t="s">
        <v>8</v>
      </c>
      <c r="I3786">
        <f t="shared" si="63"/>
        <v>2</v>
      </c>
    </row>
    <row r="3787" spans="1:9">
      <c r="A3787">
        <f>IF(MOD(ROW()-24,COUNTA(tblProducts[Description]))=0,A3786+1,A3786)</f>
        <v>34</v>
      </c>
      <c r="B3787">
        <f>MOD(ROW()-24,COUNTA(tblProducts[Description]))+1</f>
        <v>2</v>
      </c>
      <c r="C3787" t="str">
        <f>_xlfn.XLOOKUP(A3787,tblProducts[Column1],tblProducts[Description])</f>
        <v>ETHOMEEN C/25A S BULK</v>
      </c>
      <c r="D3787" t="str">
        <f>_xlfn.XLOOKUP(B3787,tblProducts[Column1],tblProducts[Description])</f>
        <v>ARMOSTAT 300 BULK</v>
      </c>
      <c r="E3787" t="s">
        <v>9</v>
      </c>
      <c r="F3787" t="s">
        <v>12</v>
      </c>
      <c r="G3787" t="s">
        <v>7</v>
      </c>
      <c r="H3787" t="s">
        <v>8</v>
      </c>
      <c r="I3787">
        <f t="shared" si="63"/>
        <v>2</v>
      </c>
    </row>
    <row r="3788" spans="1:9">
      <c r="A3788">
        <f>IF(MOD(ROW()-24,COUNTA(tblProducts[Description]))=0,A3787+1,A3787)</f>
        <v>34</v>
      </c>
      <c r="B3788">
        <f>MOD(ROW()-24,COUNTA(tblProducts[Description]))+1</f>
        <v>3</v>
      </c>
      <c r="C3788" t="str">
        <f>_xlfn.XLOOKUP(A3788,tblProducts[Column1],tblProducts[Description])</f>
        <v>ETHOMEEN C/25A S BULK</v>
      </c>
      <c r="D3788" t="str">
        <f>_xlfn.XLOOKUP(B3788,tblProducts[Column1],tblProducts[Description])</f>
        <v>ARMOSTAT 400 BULK</v>
      </c>
      <c r="E3788" t="s">
        <v>9</v>
      </c>
      <c r="F3788" t="s">
        <v>12</v>
      </c>
      <c r="G3788" t="s">
        <v>7</v>
      </c>
      <c r="H3788" t="s">
        <v>8</v>
      </c>
      <c r="I3788">
        <f t="shared" si="63"/>
        <v>2</v>
      </c>
    </row>
    <row r="3789" spans="1:9">
      <c r="A3789">
        <f>IF(MOD(ROW()-24,COUNTA(tblProducts[Description]))=0,A3788+1,A3788)</f>
        <v>34</v>
      </c>
      <c r="B3789">
        <f>MOD(ROW()-24,COUNTA(tblProducts[Description]))+1</f>
        <v>4</v>
      </c>
      <c r="C3789" t="str">
        <f>_xlfn.XLOOKUP(A3789,tblProducts[Column1],tblProducts[Description])</f>
        <v>ETHOMEEN C/25A S BULK</v>
      </c>
      <c r="D3789" t="str">
        <f>_xlfn.XLOOKUP(B3789,tblProducts[Column1],tblProducts[Description])</f>
        <v>ARMOSTAT 410 LM BULK</v>
      </c>
      <c r="E3789" t="s">
        <v>9</v>
      </c>
      <c r="F3789" t="s">
        <v>12</v>
      </c>
      <c r="G3789" t="s">
        <v>7</v>
      </c>
      <c r="H3789" t="s">
        <v>8</v>
      </c>
      <c r="I3789">
        <f t="shared" si="63"/>
        <v>2</v>
      </c>
    </row>
    <row r="3790" spans="1:9">
      <c r="A3790">
        <f>IF(MOD(ROW()-24,COUNTA(tblProducts[Description]))=0,A3789+1,A3789)</f>
        <v>34</v>
      </c>
      <c r="B3790">
        <f>MOD(ROW()-24,COUNTA(tblProducts[Description]))+1</f>
        <v>5</v>
      </c>
      <c r="C3790" t="str">
        <f>_xlfn.XLOOKUP(A3790,tblProducts[Column1],tblProducts[Description])</f>
        <v>ETHOMEEN C/25A S BULK</v>
      </c>
      <c r="D3790" t="str">
        <f>_xlfn.XLOOKUP(B3790,tblProducts[Column1],tblProducts[Description])</f>
        <v>ARMUL HE 5070 BULK</v>
      </c>
      <c r="E3790" t="s">
        <v>9</v>
      </c>
      <c r="F3790" t="s">
        <v>12</v>
      </c>
      <c r="G3790" t="s">
        <v>7</v>
      </c>
      <c r="H3790" t="s">
        <v>8</v>
      </c>
      <c r="I3790">
        <f t="shared" si="63"/>
        <v>2</v>
      </c>
    </row>
    <row r="3791" spans="1:9">
      <c r="A3791">
        <f>IF(MOD(ROW()-24,COUNTA(tblProducts[Description]))=0,A3790+1,A3790)</f>
        <v>34</v>
      </c>
      <c r="B3791">
        <f>MOD(ROW()-24,COUNTA(tblProducts[Description]))+1</f>
        <v>6</v>
      </c>
      <c r="C3791" t="str">
        <f>_xlfn.XLOOKUP(A3791,tblProducts[Column1],tblProducts[Description])</f>
        <v>ETHOMEEN C/25A S BULK</v>
      </c>
      <c r="D3791" t="str">
        <f>_xlfn.XLOOKUP(B3791,tblProducts[Column1],tblProducts[Description])</f>
        <v>BEROL 260 BULK</v>
      </c>
      <c r="E3791" t="s">
        <v>9</v>
      </c>
      <c r="F3791" t="s">
        <v>12</v>
      </c>
      <c r="G3791" t="s">
        <v>7</v>
      </c>
      <c r="H3791" t="s">
        <v>8</v>
      </c>
      <c r="I3791">
        <f t="shared" si="63"/>
        <v>2</v>
      </c>
    </row>
    <row r="3792" spans="1:9">
      <c r="A3792">
        <f>IF(MOD(ROW()-24,COUNTA(tblProducts[Description]))=0,A3791+1,A3791)</f>
        <v>34</v>
      </c>
      <c r="B3792">
        <f>MOD(ROW()-24,COUNTA(tblProducts[Description]))+1</f>
        <v>7</v>
      </c>
      <c r="C3792" t="str">
        <f>_xlfn.XLOOKUP(A3792,tblProducts[Column1],tblProducts[Description])</f>
        <v>ETHOMEEN C/25A S BULK</v>
      </c>
      <c r="D3792" t="str">
        <f>_xlfn.XLOOKUP(B3792,tblProducts[Column1],tblProducts[Description])</f>
        <v>BEROL 266 BULK</v>
      </c>
      <c r="E3792" t="s">
        <v>9</v>
      </c>
      <c r="F3792" t="s">
        <v>12</v>
      </c>
      <c r="G3792" t="s">
        <v>9</v>
      </c>
      <c r="H3792" t="s">
        <v>8</v>
      </c>
      <c r="I3792">
        <f t="shared" si="63"/>
        <v>4</v>
      </c>
    </row>
    <row r="3793" spans="1:9">
      <c r="A3793">
        <f>IF(MOD(ROW()-24,COUNTA(tblProducts[Description]))=0,A3792+1,A3792)</f>
        <v>34</v>
      </c>
      <c r="B3793">
        <f>MOD(ROW()-24,COUNTA(tblProducts[Description]))+1</f>
        <v>8</v>
      </c>
      <c r="C3793" t="str">
        <f>_xlfn.XLOOKUP(A3793,tblProducts[Column1],tblProducts[Description])</f>
        <v>ETHOMEEN C/25A S BULK</v>
      </c>
      <c r="D3793" t="str">
        <f>_xlfn.XLOOKUP(B3793,tblProducts[Column1],tblProducts[Description])</f>
        <v>BEROL 266V BULK</v>
      </c>
      <c r="E3793" t="s">
        <v>9</v>
      </c>
      <c r="F3793" t="s">
        <v>12</v>
      </c>
      <c r="G3793" t="s">
        <v>9</v>
      </c>
      <c r="H3793" t="s">
        <v>8</v>
      </c>
      <c r="I3793">
        <f t="shared" si="63"/>
        <v>4</v>
      </c>
    </row>
    <row r="3794" spans="1:9">
      <c r="A3794">
        <f>IF(MOD(ROW()-24,COUNTA(tblProducts[Description]))=0,A3793+1,A3793)</f>
        <v>34</v>
      </c>
      <c r="B3794">
        <f>MOD(ROW()-24,COUNTA(tblProducts[Description]))+1</f>
        <v>9</v>
      </c>
      <c r="C3794" t="str">
        <f>_xlfn.XLOOKUP(A3794,tblProducts[Column1],tblProducts[Description])</f>
        <v>ETHOMEEN C/25A S BULK</v>
      </c>
      <c r="D3794" t="str">
        <f>_xlfn.XLOOKUP(B3794,tblProducts[Column1],tblProducts[Description])</f>
        <v>BEROL 467 BULK</v>
      </c>
      <c r="E3794" t="s">
        <v>9</v>
      </c>
      <c r="F3794" t="s">
        <v>12</v>
      </c>
      <c r="G3794" t="s">
        <v>7</v>
      </c>
      <c r="H3794" t="s">
        <v>8</v>
      </c>
      <c r="I3794">
        <f t="shared" si="63"/>
        <v>2</v>
      </c>
    </row>
    <row r="3795" spans="1:9">
      <c r="A3795">
        <f>IF(MOD(ROW()-24,COUNTA(tblProducts[Description]))=0,A3794+1,A3794)</f>
        <v>34</v>
      </c>
      <c r="B3795">
        <f>MOD(ROW()-24,COUNTA(tblProducts[Description]))+1</f>
        <v>10</v>
      </c>
      <c r="C3795" t="str">
        <f>_xlfn.XLOOKUP(A3795,tblProducts[Column1],tblProducts[Description])</f>
        <v>ETHOMEEN C/25A S BULK</v>
      </c>
      <c r="D3795" t="str">
        <f>_xlfn.XLOOKUP(B3795,tblProducts[Column1],tblProducts[Description])</f>
        <v>BEROL OX 91-6 BULK</v>
      </c>
      <c r="E3795" t="s">
        <v>9</v>
      </c>
      <c r="F3795" t="s">
        <v>12</v>
      </c>
      <c r="G3795" t="s">
        <v>7</v>
      </c>
      <c r="H3795" t="s">
        <v>8</v>
      </c>
      <c r="I3795">
        <f t="shared" si="63"/>
        <v>2</v>
      </c>
    </row>
    <row r="3796" spans="1:9">
      <c r="A3796">
        <f>IF(MOD(ROW()-24,COUNTA(tblProducts[Description]))=0,A3795+1,A3795)</f>
        <v>34</v>
      </c>
      <c r="B3796">
        <f>MOD(ROW()-24,COUNTA(tblProducts[Description]))+1</f>
        <v>11</v>
      </c>
      <c r="C3796" t="str">
        <f>_xlfn.XLOOKUP(A3796,tblProducts[Column1],tblProducts[Description])</f>
        <v>ETHOMEEN C/25A S BULK</v>
      </c>
      <c r="D3796" t="str">
        <f>_xlfn.XLOOKUP(B3796,tblProducts[Column1],tblProducts[Description])</f>
        <v>C-5635 BULK</v>
      </c>
      <c r="E3796" t="s">
        <v>9</v>
      </c>
      <c r="F3796" t="s">
        <v>12</v>
      </c>
      <c r="G3796" t="s">
        <v>7</v>
      </c>
      <c r="H3796" t="s">
        <v>8</v>
      </c>
      <c r="I3796">
        <f t="shared" si="63"/>
        <v>2</v>
      </c>
    </row>
    <row r="3797" spans="1:9">
      <c r="A3797">
        <f>IF(MOD(ROW()-24,COUNTA(tblProducts[Description]))=0,A3796+1,A3796)</f>
        <v>34</v>
      </c>
      <c r="B3797">
        <f>MOD(ROW()-24,COUNTA(tblProducts[Description]))+1</f>
        <v>12</v>
      </c>
      <c r="C3797" t="str">
        <f>_xlfn.XLOOKUP(A3797,tblProducts[Column1],tblProducts[Description])</f>
        <v>ETHOMEEN C/25A S BULK</v>
      </c>
      <c r="D3797" t="str">
        <f>_xlfn.XLOOKUP(B3797,tblProducts[Column1],tblProducts[Description])</f>
        <v>C-6290 BULK</v>
      </c>
      <c r="E3797" t="s">
        <v>9</v>
      </c>
      <c r="F3797" t="s">
        <v>12</v>
      </c>
      <c r="G3797" t="s">
        <v>7</v>
      </c>
      <c r="H3797" t="s">
        <v>8</v>
      </c>
      <c r="I3797">
        <f t="shared" si="63"/>
        <v>2</v>
      </c>
    </row>
    <row r="3798" spans="1:9">
      <c r="A3798">
        <f>IF(MOD(ROW()-24,COUNTA(tblProducts[Description]))=0,A3797+1,A3797)</f>
        <v>34</v>
      </c>
      <c r="B3798">
        <f>MOD(ROW()-24,COUNTA(tblProducts[Description]))+1</f>
        <v>13</v>
      </c>
      <c r="C3798" t="str">
        <f>_xlfn.XLOOKUP(A3798,tblProducts[Column1],tblProducts[Description])</f>
        <v>ETHOMEEN C/25A S BULK</v>
      </c>
      <c r="D3798" t="str">
        <f>_xlfn.XLOOKUP(B3798,tblProducts[Column1],tblProducts[Description])</f>
        <v>C-6385 BULK</v>
      </c>
      <c r="E3798" t="s">
        <v>9</v>
      </c>
      <c r="F3798" t="s">
        <v>12</v>
      </c>
      <c r="G3798" t="s">
        <v>7</v>
      </c>
      <c r="H3798" t="s">
        <v>8</v>
      </c>
      <c r="I3798">
        <f t="shared" si="63"/>
        <v>2</v>
      </c>
    </row>
    <row r="3799" spans="1:9">
      <c r="A3799">
        <f>IF(MOD(ROW()-24,COUNTA(tblProducts[Description]))=0,A3798+1,A3798)</f>
        <v>34</v>
      </c>
      <c r="B3799">
        <f>MOD(ROW()-24,COUNTA(tblProducts[Description]))+1</f>
        <v>14</v>
      </c>
      <c r="C3799" t="str">
        <f>_xlfn.XLOOKUP(A3799,tblProducts[Column1],tblProducts[Description])</f>
        <v>ETHOMEEN C/25A S BULK</v>
      </c>
      <c r="D3799" t="str">
        <f>_xlfn.XLOOKUP(B3799,tblProducts[Column1],tblProducts[Description])</f>
        <v>C-6427 BULK</v>
      </c>
      <c r="E3799" t="s">
        <v>9</v>
      </c>
      <c r="F3799" t="s">
        <v>12</v>
      </c>
      <c r="G3799" t="s">
        <v>7</v>
      </c>
      <c r="H3799" t="s">
        <v>8</v>
      </c>
      <c r="I3799">
        <f t="shared" si="63"/>
        <v>2</v>
      </c>
    </row>
    <row r="3800" spans="1:9">
      <c r="A3800">
        <f>IF(MOD(ROW()-24,COUNTA(tblProducts[Description]))=0,A3799+1,A3799)</f>
        <v>34</v>
      </c>
      <c r="B3800">
        <f>MOD(ROW()-24,COUNTA(tblProducts[Description]))+1</f>
        <v>15</v>
      </c>
      <c r="C3800" t="str">
        <f>_xlfn.XLOOKUP(A3800,tblProducts[Column1],tblProducts[Description])</f>
        <v>ETHOMEEN C/25A S BULK</v>
      </c>
      <c r="D3800" t="str">
        <f>_xlfn.XLOOKUP(B3800,tblProducts[Column1],tblProducts[Description])</f>
        <v>EMULPON CO-200 BULK</v>
      </c>
      <c r="E3800" t="s">
        <v>9</v>
      </c>
      <c r="F3800" t="s">
        <v>12</v>
      </c>
      <c r="G3800" t="s">
        <v>7</v>
      </c>
      <c r="H3800" t="s">
        <v>8</v>
      </c>
      <c r="I3800">
        <f t="shared" si="63"/>
        <v>2</v>
      </c>
    </row>
    <row r="3801" spans="1:9">
      <c r="A3801">
        <f>IF(MOD(ROW()-24,COUNTA(tblProducts[Description]))=0,A3800+1,A3800)</f>
        <v>34</v>
      </c>
      <c r="B3801">
        <f>MOD(ROW()-24,COUNTA(tblProducts[Description]))+1</f>
        <v>16</v>
      </c>
      <c r="C3801" t="str">
        <f>_xlfn.XLOOKUP(A3801,tblProducts[Column1],tblProducts[Description])</f>
        <v>ETHOMEEN C/25A S BULK</v>
      </c>
      <c r="D3801" t="str">
        <f>_xlfn.XLOOKUP(B3801,tblProducts[Column1],tblProducts[Description])</f>
        <v>EMULPON CO-360 BULK</v>
      </c>
      <c r="E3801" t="s">
        <v>9</v>
      </c>
      <c r="F3801" t="s">
        <v>12</v>
      </c>
      <c r="G3801" t="s">
        <v>7</v>
      </c>
      <c r="H3801" t="s">
        <v>8</v>
      </c>
      <c r="I3801">
        <f t="shared" ref="I3801:I3864" si="64">IF(E3801="NO",0,IF(F3801="HEEL WASH",1.5,2))+IF(G3801="NO",0,2)</f>
        <v>2</v>
      </c>
    </row>
    <row r="3802" spans="1:9">
      <c r="A3802">
        <f>IF(MOD(ROW()-24,COUNTA(tblProducts[Description]))=0,A3801+1,A3801)</f>
        <v>34</v>
      </c>
      <c r="B3802">
        <f>MOD(ROW()-24,COUNTA(tblProducts[Description]))+1</f>
        <v>17</v>
      </c>
      <c r="C3802" t="str">
        <f>_xlfn.XLOOKUP(A3802,tblProducts[Column1],tblProducts[Description])</f>
        <v>ETHOMEEN C/25A S BULK</v>
      </c>
      <c r="D3802" t="str">
        <f>_xlfn.XLOOKUP(B3802,tblProducts[Column1],tblProducts[Description])</f>
        <v>EMULPON CO-550 BULK</v>
      </c>
      <c r="E3802" t="s">
        <v>9</v>
      </c>
      <c r="F3802" t="s">
        <v>12</v>
      </c>
      <c r="G3802" t="s">
        <v>7</v>
      </c>
      <c r="H3802" t="s">
        <v>8</v>
      </c>
      <c r="I3802">
        <f t="shared" si="64"/>
        <v>2</v>
      </c>
    </row>
    <row r="3803" spans="1:9">
      <c r="A3803">
        <f>IF(MOD(ROW()-24,COUNTA(tblProducts[Description]))=0,A3802+1,A3802)</f>
        <v>34</v>
      </c>
      <c r="B3803">
        <f>MOD(ROW()-24,COUNTA(tblProducts[Description]))+1</f>
        <v>18</v>
      </c>
      <c r="C3803" t="str">
        <f>_xlfn.XLOOKUP(A3803,tblProducts[Column1],tblProducts[Description])</f>
        <v>ETHOMEEN C/25A S BULK</v>
      </c>
      <c r="D3803" t="str">
        <f>_xlfn.XLOOKUP(B3803,tblProducts[Column1],tblProducts[Description])</f>
        <v>ETHODUOMEEN HT/13 BULK</v>
      </c>
      <c r="E3803" t="s">
        <v>9</v>
      </c>
      <c r="F3803" t="s">
        <v>12</v>
      </c>
      <c r="G3803" t="s">
        <v>7</v>
      </c>
      <c r="H3803" t="s">
        <v>8</v>
      </c>
      <c r="I3803">
        <f t="shared" si="64"/>
        <v>2</v>
      </c>
    </row>
    <row r="3804" spans="1:9">
      <c r="A3804">
        <f>IF(MOD(ROW()-24,COUNTA(tblProducts[Description]))=0,A3803+1,A3803)</f>
        <v>34</v>
      </c>
      <c r="B3804">
        <f>MOD(ROW()-24,COUNTA(tblProducts[Description]))+1</f>
        <v>19</v>
      </c>
      <c r="C3804" t="str">
        <f>_xlfn.XLOOKUP(A3804,tblProducts[Column1],tblProducts[Description])</f>
        <v>ETHOMEEN C/25A S BULK</v>
      </c>
      <c r="D3804" t="str">
        <f>_xlfn.XLOOKUP(B3804,tblProducts[Column1],tblProducts[Description])</f>
        <v>ETHODUOMEEN T/13 BULK</v>
      </c>
      <c r="E3804" t="s">
        <v>9</v>
      </c>
      <c r="F3804" t="s">
        <v>12</v>
      </c>
      <c r="G3804" t="s">
        <v>7</v>
      </c>
      <c r="H3804" t="s">
        <v>8</v>
      </c>
      <c r="I3804">
        <f t="shared" si="64"/>
        <v>2</v>
      </c>
    </row>
    <row r="3805" spans="1:9">
      <c r="A3805">
        <f>IF(MOD(ROW()-24,COUNTA(tblProducts[Description]))=0,A3804+1,A3804)</f>
        <v>34</v>
      </c>
      <c r="B3805">
        <f>MOD(ROW()-24,COUNTA(tblProducts[Description]))+1</f>
        <v>20</v>
      </c>
      <c r="C3805" t="str">
        <f>_xlfn.XLOOKUP(A3805,tblProducts[Column1],tblProducts[Description])</f>
        <v>ETHOMEEN C/25A S BULK</v>
      </c>
      <c r="D3805" t="str">
        <f>_xlfn.XLOOKUP(B3805,tblProducts[Column1],tblProducts[Description])</f>
        <v>ETHODUOMEEN T/13N BULK</v>
      </c>
      <c r="E3805" t="s">
        <v>9</v>
      </c>
      <c r="F3805" t="s">
        <v>12</v>
      </c>
      <c r="G3805" t="s">
        <v>7</v>
      </c>
      <c r="H3805" t="s">
        <v>8</v>
      </c>
      <c r="I3805">
        <f t="shared" si="64"/>
        <v>2</v>
      </c>
    </row>
    <row r="3806" spans="1:9">
      <c r="A3806">
        <f>IF(MOD(ROW()-24,COUNTA(tblProducts[Description]))=0,A3805+1,A3805)</f>
        <v>34</v>
      </c>
      <c r="B3806">
        <f>MOD(ROW()-24,COUNTA(tblProducts[Description]))+1</f>
        <v>21</v>
      </c>
      <c r="C3806" t="str">
        <f>_xlfn.XLOOKUP(A3806,tblProducts[Column1],tblProducts[Description])</f>
        <v>ETHOMEEN C/25A S BULK</v>
      </c>
      <c r="D3806" t="str">
        <f>_xlfn.XLOOKUP(B3806,tblProducts[Column1],tblProducts[Description])</f>
        <v>ETHODUOMEEN T/20 BULK</v>
      </c>
      <c r="E3806" t="s">
        <v>9</v>
      </c>
      <c r="F3806" t="s">
        <v>12</v>
      </c>
      <c r="G3806" t="s">
        <v>7</v>
      </c>
      <c r="H3806" t="s">
        <v>8</v>
      </c>
      <c r="I3806">
        <f t="shared" si="64"/>
        <v>2</v>
      </c>
    </row>
    <row r="3807" spans="1:9">
      <c r="A3807">
        <f>IF(MOD(ROW()-24,COUNTA(tblProducts[Description]))=0,A3806+1,A3806)</f>
        <v>34</v>
      </c>
      <c r="B3807">
        <f>MOD(ROW()-24,COUNTA(tblProducts[Description]))+1</f>
        <v>22</v>
      </c>
      <c r="C3807" t="str">
        <f>_xlfn.XLOOKUP(A3807,tblProducts[Column1],tblProducts[Description])</f>
        <v>ETHOMEEN C/25A S BULK</v>
      </c>
      <c r="D3807" t="str">
        <f>_xlfn.XLOOKUP(B3807,tblProducts[Column1],tblProducts[Description])</f>
        <v>ETHODUOMEEN T/25 BULK</v>
      </c>
      <c r="E3807" t="s">
        <v>9</v>
      </c>
      <c r="F3807" t="s">
        <v>12</v>
      </c>
      <c r="G3807" t="s">
        <v>7</v>
      </c>
      <c r="H3807" t="s">
        <v>8</v>
      </c>
      <c r="I3807">
        <f t="shared" si="64"/>
        <v>2</v>
      </c>
    </row>
    <row r="3808" spans="1:9">
      <c r="A3808">
        <f>IF(MOD(ROW()-24,COUNTA(tblProducts[Description]))=0,A3807+1,A3807)</f>
        <v>34</v>
      </c>
      <c r="B3808">
        <f>MOD(ROW()-24,COUNTA(tblProducts[Description]))+1</f>
        <v>23</v>
      </c>
      <c r="C3808" t="str">
        <f>_xlfn.XLOOKUP(A3808,tblProducts[Column1],tblProducts[Description])</f>
        <v>ETHOMEEN C/25A S BULK</v>
      </c>
      <c r="D3808" t="str">
        <f>_xlfn.XLOOKUP(B3808,tblProducts[Column1],tblProducts[Description])</f>
        <v>ETHOFAT 242/25 BULK</v>
      </c>
      <c r="E3808" t="s">
        <v>9</v>
      </c>
      <c r="F3808" t="s">
        <v>12</v>
      </c>
      <c r="G3808" t="s">
        <v>7</v>
      </c>
      <c r="H3808" t="s">
        <v>8</v>
      </c>
      <c r="I3808">
        <f t="shared" si="64"/>
        <v>2</v>
      </c>
    </row>
    <row r="3809" spans="1:9">
      <c r="A3809">
        <f>IF(MOD(ROW()-24,COUNTA(tblProducts[Description]))=0,A3808+1,A3808)</f>
        <v>34</v>
      </c>
      <c r="B3809">
        <f>MOD(ROW()-24,COUNTA(tblProducts[Description]))+1</f>
        <v>24</v>
      </c>
      <c r="C3809" t="str">
        <f>_xlfn.XLOOKUP(A3809,tblProducts[Column1],tblProducts[Description])</f>
        <v>ETHOMEEN C/25A S BULK</v>
      </c>
      <c r="D3809" t="str">
        <f>_xlfn.XLOOKUP(B3809,tblProducts[Column1],tblProducts[Description])</f>
        <v>ETHOMEEN C/12S BULK</v>
      </c>
      <c r="E3809" t="s">
        <v>9</v>
      </c>
      <c r="F3809" t="s">
        <v>12</v>
      </c>
      <c r="G3809" t="s">
        <v>7</v>
      </c>
      <c r="H3809" t="s">
        <v>8</v>
      </c>
      <c r="I3809">
        <f t="shared" si="64"/>
        <v>2</v>
      </c>
    </row>
    <row r="3810" spans="1:9">
      <c r="A3810">
        <f>IF(MOD(ROW()-24,COUNTA(tblProducts[Description]))=0,A3809+1,A3809)</f>
        <v>34</v>
      </c>
      <c r="B3810">
        <f>MOD(ROW()-24,COUNTA(tblProducts[Description]))+1</f>
        <v>25</v>
      </c>
      <c r="C3810" t="str">
        <f>_xlfn.XLOOKUP(A3810,tblProducts[Column1],tblProducts[Description])</f>
        <v>ETHOMEEN C/25A S BULK</v>
      </c>
      <c r="D3810" t="str">
        <f>_xlfn.XLOOKUP(B3810,tblProducts[Column1],tblProducts[Description])</f>
        <v>ETHOMEEN 18/12 BULK</v>
      </c>
      <c r="E3810" t="s">
        <v>9</v>
      </c>
      <c r="F3810" t="s">
        <v>12</v>
      </c>
      <c r="G3810" t="s">
        <v>7</v>
      </c>
      <c r="H3810" t="s">
        <v>8</v>
      </c>
      <c r="I3810">
        <f t="shared" si="64"/>
        <v>2</v>
      </c>
    </row>
    <row r="3811" spans="1:9">
      <c r="A3811">
        <f>IF(MOD(ROW()-24,COUNTA(tblProducts[Description]))=0,A3810+1,A3810)</f>
        <v>34</v>
      </c>
      <c r="B3811">
        <f>MOD(ROW()-24,COUNTA(tblProducts[Description]))+1</f>
        <v>26</v>
      </c>
      <c r="C3811" t="str">
        <f>_xlfn.XLOOKUP(A3811,tblProducts[Column1],tblProducts[Description])</f>
        <v>ETHOMEEN C/25A S BULK</v>
      </c>
      <c r="D3811" t="str">
        <f>_xlfn.XLOOKUP(B3811,tblProducts[Column1],tblProducts[Description])</f>
        <v>ETHOMEEN 18/25 BULK</v>
      </c>
      <c r="E3811" t="s">
        <v>9</v>
      </c>
      <c r="F3811" t="s">
        <v>12</v>
      </c>
      <c r="G3811" t="s">
        <v>7</v>
      </c>
      <c r="H3811" t="s">
        <v>8</v>
      </c>
      <c r="I3811">
        <f t="shared" si="64"/>
        <v>2</v>
      </c>
    </row>
    <row r="3812" spans="1:9">
      <c r="A3812">
        <f>IF(MOD(ROW()-24,COUNTA(tblProducts[Description]))=0,A3811+1,A3811)</f>
        <v>34</v>
      </c>
      <c r="B3812">
        <f>MOD(ROW()-24,COUNTA(tblProducts[Description]))+1</f>
        <v>27</v>
      </c>
      <c r="C3812" t="str">
        <f>_xlfn.XLOOKUP(A3812,tblProducts[Column1],tblProducts[Description])</f>
        <v>ETHOMEEN C/25A S BULK</v>
      </c>
      <c r="D3812" t="str">
        <f>_xlfn.XLOOKUP(B3812,tblProducts[Column1],tblProducts[Description])</f>
        <v>ETHOMEEN C/12 BULK</v>
      </c>
      <c r="E3812" t="s">
        <v>9</v>
      </c>
      <c r="F3812" t="s">
        <v>12</v>
      </c>
      <c r="G3812" t="s">
        <v>7</v>
      </c>
      <c r="H3812" t="s">
        <v>8</v>
      </c>
      <c r="I3812">
        <f t="shared" si="64"/>
        <v>2</v>
      </c>
    </row>
    <row r="3813" spans="1:9">
      <c r="A3813">
        <f>IF(MOD(ROW()-24,COUNTA(tblProducts[Description]))=0,A3812+1,A3812)</f>
        <v>34</v>
      </c>
      <c r="B3813">
        <f>MOD(ROW()-24,COUNTA(tblProducts[Description]))+1</f>
        <v>28</v>
      </c>
      <c r="C3813" t="str">
        <f>_xlfn.XLOOKUP(A3813,tblProducts[Column1],tblProducts[Description])</f>
        <v>ETHOMEEN C/25A S BULK</v>
      </c>
      <c r="D3813" t="str">
        <f>_xlfn.XLOOKUP(B3813,tblProducts[Column1],tblProducts[Description])</f>
        <v>ETHOMEEN C/12 M BULK</v>
      </c>
      <c r="E3813" t="s">
        <v>9</v>
      </c>
      <c r="F3813" t="s">
        <v>12</v>
      </c>
      <c r="G3813" t="s">
        <v>7</v>
      </c>
      <c r="H3813" t="s">
        <v>8</v>
      </c>
      <c r="I3813">
        <f t="shared" si="64"/>
        <v>2</v>
      </c>
    </row>
    <row r="3814" spans="1:9">
      <c r="A3814">
        <f>IF(MOD(ROW()-24,COUNTA(tblProducts[Description]))=0,A3813+1,A3813)</f>
        <v>34</v>
      </c>
      <c r="B3814">
        <f>MOD(ROW()-24,COUNTA(tblProducts[Description]))+1</f>
        <v>29</v>
      </c>
      <c r="C3814" t="str">
        <f>_xlfn.XLOOKUP(A3814,tblProducts[Column1],tblProducts[Description])</f>
        <v>ETHOMEEN C/25A S BULK</v>
      </c>
      <c r="D3814" t="str">
        <f>_xlfn.XLOOKUP(B3814,tblProducts[Column1],tblProducts[Description])</f>
        <v>ETHOMEEN C/12 SUN BULK</v>
      </c>
      <c r="E3814" t="s">
        <v>9</v>
      </c>
      <c r="F3814" t="s">
        <v>12</v>
      </c>
      <c r="G3814" t="s">
        <v>7</v>
      </c>
      <c r="H3814" t="s">
        <v>8</v>
      </c>
      <c r="I3814">
        <f t="shared" si="64"/>
        <v>2</v>
      </c>
    </row>
    <row r="3815" spans="1:9">
      <c r="A3815">
        <f>IF(MOD(ROW()-24,COUNTA(tblProducts[Description]))=0,A3814+1,A3814)</f>
        <v>34</v>
      </c>
      <c r="B3815">
        <f>MOD(ROW()-24,COUNTA(tblProducts[Description]))+1</f>
        <v>30</v>
      </c>
      <c r="C3815" t="str">
        <f>_xlfn.XLOOKUP(A3815,tblProducts[Column1],tblProducts[Description])</f>
        <v>ETHOMEEN C/25A S BULK</v>
      </c>
      <c r="D3815" t="str">
        <f>_xlfn.XLOOKUP(B3815,tblProducts[Column1],tblProducts[Description])</f>
        <v>ETHOMEEN C/12 UN BULK</v>
      </c>
      <c r="E3815" t="s">
        <v>9</v>
      </c>
      <c r="F3815" t="s">
        <v>12</v>
      </c>
      <c r="G3815" t="s">
        <v>7</v>
      </c>
      <c r="H3815" t="s">
        <v>8</v>
      </c>
      <c r="I3815">
        <f t="shared" si="64"/>
        <v>2</v>
      </c>
    </row>
    <row r="3816" spans="1:9">
      <c r="A3816">
        <f>IF(MOD(ROW()-24,COUNTA(tblProducts[Description]))=0,A3815+1,A3815)</f>
        <v>34</v>
      </c>
      <c r="B3816">
        <f>MOD(ROW()-24,COUNTA(tblProducts[Description]))+1</f>
        <v>31</v>
      </c>
      <c r="C3816" t="str">
        <f>_xlfn.XLOOKUP(A3816,tblProducts[Column1],tblProducts[Description])</f>
        <v>ETHOMEEN C/25A S BULK</v>
      </c>
      <c r="D3816" t="str">
        <f>_xlfn.XLOOKUP(B3816,tblProducts[Column1],tblProducts[Description])</f>
        <v>ETHOMEEN C/15 BULK</v>
      </c>
      <c r="E3816" t="s">
        <v>9</v>
      </c>
      <c r="F3816" t="s">
        <v>12</v>
      </c>
      <c r="G3816" t="s">
        <v>7</v>
      </c>
      <c r="H3816" t="s">
        <v>8</v>
      </c>
      <c r="I3816">
        <f t="shared" si="64"/>
        <v>2</v>
      </c>
    </row>
    <row r="3817" spans="1:9">
      <c r="A3817">
        <f>IF(MOD(ROW()-24,COUNTA(tblProducts[Description]))=0,A3816+1,A3816)</f>
        <v>34</v>
      </c>
      <c r="B3817">
        <f>MOD(ROW()-24,COUNTA(tblProducts[Description]))+1</f>
        <v>32</v>
      </c>
      <c r="C3817" t="str">
        <f>_xlfn.XLOOKUP(A3817,tblProducts[Column1],tblProducts[Description])</f>
        <v>ETHOMEEN C/25A S BULK</v>
      </c>
      <c r="D3817" t="str">
        <f>_xlfn.XLOOKUP(B3817,tblProducts[Column1],tblProducts[Description])</f>
        <v>ETHOMEEN C/17 BULK</v>
      </c>
      <c r="E3817" t="s">
        <v>9</v>
      </c>
      <c r="F3817" t="s">
        <v>12</v>
      </c>
      <c r="G3817" t="s">
        <v>7</v>
      </c>
      <c r="H3817" t="s">
        <v>8</v>
      </c>
      <c r="I3817">
        <f t="shared" si="64"/>
        <v>2</v>
      </c>
    </row>
    <row r="3818" spans="1:9">
      <c r="A3818">
        <f>IF(MOD(ROW()-24,COUNTA(tblProducts[Description]))=0,A3817+1,A3817)</f>
        <v>34</v>
      </c>
      <c r="B3818">
        <f>MOD(ROW()-24,COUNTA(tblProducts[Description]))+1</f>
        <v>33</v>
      </c>
      <c r="C3818" t="str">
        <f>_xlfn.XLOOKUP(A3818,tblProducts[Column1],tblProducts[Description])</f>
        <v>ETHOMEEN C/25A S BULK</v>
      </c>
      <c r="D3818" t="str">
        <f>_xlfn.XLOOKUP(B3818,tblProducts[Column1],tblProducts[Description])</f>
        <v>ETHOMEEN C/25A BULK</v>
      </c>
      <c r="E3818" t="s">
        <v>9</v>
      </c>
      <c r="F3818" t="s">
        <v>12</v>
      </c>
      <c r="G3818" t="s">
        <v>7</v>
      </c>
      <c r="H3818" t="s">
        <v>8</v>
      </c>
      <c r="I3818">
        <f t="shared" si="64"/>
        <v>2</v>
      </c>
    </row>
    <row r="3819" spans="1:9">
      <c r="A3819">
        <f>IF(MOD(ROW()-24,COUNTA(tblProducts[Description]))=0,A3818+1,A3818)</f>
        <v>34</v>
      </c>
      <c r="B3819">
        <f>MOD(ROW()-24,COUNTA(tblProducts[Description]))+1</f>
        <v>34</v>
      </c>
      <c r="C3819" t="str">
        <f>_xlfn.XLOOKUP(A3819,tblProducts[Column1],tblProducts[Description])</f>
        <v>ETHOMEEN C/25A S BULK</v>
      </c>
      <c r="D3819" t="str">
        <f>_xlfn.XLOOKUP(B3819,tblProducts[Column1],tblProducts[Description])</f>
        <v>ETHOMEEN C/25A S BULK</v>
      </c>
      <c r="E3819" t="s">
        <v>9</v>
      </c>
      <c r="F3819" t="s">
        <v>12</v>
      </c>
      <c r="G3819" t="s">
        <v>7</v>
      </c>
      <c r="H3819" t="s">
        <v>8</v>
      </c>
      <c r="I3819">
        <f t="shared" si="64"/>
        <v>2</v>
      </c>
    </row>
    <row r="3820" spans="1:9">
      <c r="A3820">
        <f>IF(MOD(ROW()-24,COUNTA(tblProducts[Description]))=0,A3819+1,A3819)</f>
        <v>34</v>
      </c>
      <c r="B3820">
        <f>MOD(ROW()-24,COUNTA(tblProducts[Description]))+1</f>
        <v>35</v>
      </c>
      <c r="C3820" t="str">
        <f>_xlfn.XLOOKUP(A3820,tblProducts[Column1],tblProducts[Description])</f>
        <v>ETHOMEEN C/25A S BULK</v>
      </c>
      <c r="D3820" t="str">
        <f>_xlfn.XLOOKUP(B3820,tblProducts[Column1],tblProducts[Description])</f>
        <v>ETHOMEEN O/12LC BULK</v>
      </c>
      <c r="E3820" t="s">
        <v>9</v>
      </c>
      <c r="F3820" t="s">
        <v>12</v>
      </c>
      <c r="G3820" t="s">
        <v>7</v>
      </c>
      <c r="H3820" t="s">
        <v>8</v>
      </c>
      <c r="I3820">
        <f t="shared" si="64"/>
        <v>2</v>
      </c>
    </row>
    <row r="3821" spans="1:9">
      <c r="A3821">
        <f>IF(MOD(ROW()-24,COUNTA(tblProducts[Description]))=0,A3820+1,A3820)</f>
        <v>34</v>
      </c>
      <c r="B3821">
        <f>MOD(ROW()-24,COUNTA(tblProducts[Description]))+1</f>
        <v>36</v>
      </c>
      <c r="C3821" t="str">
        <f>_xlfn.XLOOKUP(A3821,tblProducts[Column1],tblProducts[Description])</f>
        <v>ETHOMEEN C/25A S BULK</v>
      </c>
      <c r="D3821" t="str">
        <f>_xlfn.XLOOKUP(B3821,tblProducts[Column1],tblProducts[Description])</f>
        <v>ETHOMEEN SV/12 BULK</v>
      </c>
      <c r="E3821" t="s">
        <v>9</v>
      </c>
      <c r="F3821" t="s">
        <v>12</v>
      </c>
      <c r="G3821" t="s">
        <v>7</v>
      </c>
      <c r="H3821" t="s">
        <v>8</v>
      </c>
      <c r="I3821">
        <f t="shared" si="64"/>
        <v>2</v>
      </c>
    </row>
    <row r="3822" spans="1:9">
      <c r="A3822">
        <f>IF(MOD(ROW()-24,COUNTA(tblProducts[Description]))=0,A3821+1,A3821)</f>
        <v>34</v>
      </c>
      <c r="B3822">
        <f>MOD(ROW()-24,COUNTA(tblProducts[Description]))+1</f>
        <v>37</v>
      </c>
      <c r="C3822" t="str">
        <f>_xlfn.XLOOKUP(A3822,tblProducts[Column1],tblProducts[Description])</f>
        <v>ETHOMEEN C/25A S BULK</v>
      </c>
      <c r="D3822" t="str">
        <f>_xlfn.XLOOKUP(B3822,tblProducts[Column1],tblProducts[Description])</f>
        <v>ETHOMEEN SV/15 BULK</v>
      </c>
      <c r="E3822" t="s">
        <v>9</v>
      </c>
      <c r="F3822" t="s">
        <v>12</v>
      </c>
      <c r="G3822" t="s">
        <v>7</v>
      </c>
      <c r="H3822" t="s">
        <v>8</v>
      </c>
      <c r="I3822">
        <f t="shared" si="64"/>
        <v>2</v>
      </c>
    </row>
    <row r="3823" spans="1:9">
      <c r="A3823">
        <f>IF(MOD(ROW()-24,COUNTA(tblProducts[Description]))=0,A3822+1,A3822)</f>
        <v>34</v>
      </c>
      <c r="B3823">
        <f>MOD(ROW()-24,COUNTA(tblProducts[Description]))+1</f>
        <v>38</v>
      </c>
      <c r="C3823" t="str">
        <f>_xlfn.XLOOKUP(A3823,tblProducts[Column1],tblProducts[Description])</f>
        <v>ETHOMEEN C/25A S BULK</v>
      </c>
      <c r="D3823" t="str">
        <f>_xlfn.XLOOKUP(B3823,tblProducts[Column1],tblProducts[Description])</f>
        <v>ETHOMEEN SV/15C BULK</v>
      </c>
      <c r="E3823" t="s">
        <v>9</v>
      </c>
      <c r="F3823" t="s">
        <v>12</v>
      </c>
      <c r="G3823" t="s">
        <v>7</v>
      </c>
      <c r="H3823" t="s">
        <v>8</v>
      </c>
      <c r="I3823">
        <f t="shared" si="64"/>
        <v>2</v>
      </c>
    </row>
    <row r="3824" spans="1:9">
      <c r="A3824">
        <f>IF(MOD(ROW()-24,COUNTA(tblProducts[Description]))=0,A3823+1,A3823)</f>
        <v>34</v>
      </c>
      <c r="B3824">
        <f>MOD(ROW()-24,COUNTA(tblProducts[Description]))+1</f>
        <v>39</v>
      </c>
      <c r="C3824" t="str">
        <f>_xlfn.XLOOKUP(A3824,tblProducts[Column1],tblProducts[Description])</f>
        <v>ETHOMEEN C/25A S BULK</v>
      </c>
      <c r="D3824" t="str">
        <f>_xlfn.XLOOKUP(B3824,tblProducts[Column1],tblProducts[Description])</f>
        <v>ETHOMEEN SV/25 BULK</v>
      </c>
      <c r="E3824" t="s">
        <v>9</v>
      </c>
      <c r="F3824" t="s">
        <v>12</v>
      </c>
      <c r="G3824" t="s">
        <v>7</v>
      </c>
      <c r="H3824" t="s">
        <v>8</v>
      </c>
      <c r="I3824">
        <f t="shared" si="64"/>
        <v>2</v>
      </c>
    </row>
    <row r="3825" spans="1:9">
      <c r="A3825">
        <f>IF(MOD(ROW()-24,COUNTA(tblProducts[Description]))=0,A3824+1,A3824)</f>
        <v>34</v>
      </c>
      <c r="B3825">
        <f>MOD(ROW()-24,COUNTA(tblProducts[Description]))+1</f>
        <v>40</v>
      </c>
      <c r="C3825" t="str">
        <f>_xlfn.XLOOKUP(A3825,tblProducts[Column1],tblProducts[Description])</f>
        <v>ETHOMEEN C/25A S BULK</v>
      </c>
      <c r="D3825" t="str">
        <f>_xlfn.XLOOKUP(B3825,tblProducts[Column1],tblProducts[Description])</f>
        <v>ETHOMEEN T/12 BULK</v>
      </c>
      <c r="E3825" t="s">
        <v>9</v>
      </c>
      <c r="F3825" t="s">
        <v>12</v>
      </c>
      <c r="G3825" t="s">
        <v>7</v>
      </c>
      <c r="H3825" t="s">
        <v>8</v>
      </c>
      <c r="I3825">
        <f t="shared" si="64"/>
        <v>2</v>
      </c>
    </row>
    <row r="3826" spans="1:9">
      <c r="A3826">
        <f>IF(MOD(ROW()-24,COUNTA(tblProducts[Description]))=0,A3825+1,A3825)</f>
        <v>34</v>
      </c>
      <c r="B3826">
        <f>MOD(ROW()-24,COUNTA(tblProducts[Description]))+1</f>
        <v>41</v>
      </c>
      <c r="C3826" t="str">
        <f>_xlfn.XLOOKUP(A3826,tblProducts[Column1],tblProducts[Description])</f>
        <v>ETHOMEEN C/25A S BULK</v>
      </c>
      <c r="D3826" t="str">
        <f>_xlfn.XLOOKUP(B3826,tblProducts[Column1],tblProducts[Description])</f>
        <v>ETHOMEEN T/13.5 BULK</v>
      </c>
      <c r="E3826" t="s">
        <v>9</v>
      </c>
      <c r="F3826" t="s">
        <v>12</v>
      </c>
      <c r="G3826" t="s">
        <v>7</v>
      </c>
      <c r="H3826" t="s">
        <v>8</v>
      </c>
      <c r="I3826">
        <f t="shared" si="64"/>
        <v>2</v>
      </c>
    </row>
    <row r="3827" spans="1:9">
      <c r="A3827">
        <f>IF(MOD(ROW()-24,COUNTA(tblProducts[Description]))=0,A3826+1,A3826)</f>
        <v>34</v>
      </c>
      <c r="B3827">
        <f>MOD(ROW()-24,COUNTA(tblProducts[Description]))+1</f>
        <v>42</v>
      </c>
      <c r="C3827" t="str">
        <f>_xlfn.XLOOKUP(A3827,tblProducts[Column1],tblProducts[Description])</f>
        <v>ETHOMEEN C/25A S BULK</v>
      </c>
      <c r="D3827" t="str">
        <f>_xlfn.XLOOKUP(B3827,tblProducts[Column1],tblProducts[Description])</f>
        <v>ETHOMEEN T/15 BULK</v>
      </c>
      <c r="E3827" t="s">
        <v>9</v>
      </c>
      <c r="F3827" t="s">
        <v>12</v>
      </c>
      <c r="G3827" t="s">
        <v>7</v>
      </c>
      <c r="H3827" t="s">
        <v>8</v>
      </c>
      <c r="I3827">
        <f t="shared" si="64"/>
        <v>2</v>
      </c>
    </row>
    <row r="3828" spans="1:9">
      <c r="A3828">
        <f>IF(MOD(ROW()-24,COUNTA(tblProducts[Description]))=0,A3827+1,A3827)</f>
        <v>34</v>
      </c>
      <c r="B3828">
        <f>MOD(ROW()-24,COUNTA(tblProducts[Description]))+1</f>
        <v>43</v>
      </c>
      <c r="C3828" t="str">
        <f>_xlfn.XLOOKUP(A3828,tblProducts[Column1],tblProducts[Description])</f>
        <v>ETHOMEEN C/25A S BULK</v>
      </c>
      <c r="D3828" t="str">
        <f>_xlfn.XLOOKUP(B3828,tblProducts[Column1],tblProducts[Description])</f>
        <v>ETHOMEEN T/17 BULK</v>
      </c>
      <c r="E3828" t="s">
        <v>9</v>
      </c>
      <c r="F3828" t="s">
        <v>12</v>
      </c>
      <c r="G3828" t="s">
        <v>7</v>
      </c>
      <c r="H3828" t="s">
        <v>8</v>
      </c>
      <c r="I3828">
        <f t="shared" si="64"/>
        <v>2</v>
      </c>
    </row>
    <row r="3829" spans="1:9">
      <c r="A3829">
        <f>IF(MOD(ROW()-24,COUNTA(tblProducts[Description]))=0,A3828+1,A3828)</f>
        <v>34</v>
      </c>
      <c r="B3829">
        <f>MOD(ROW()-24,COUNTA(tblProducts[Description]))+1</f>
        <v>44</v>
      </c>
      <c r="C3829" t="str">
        <f>_xlfn.XLOOKUP(A3829,tblProducts[Column1],tblProducts[Description])</f>
        <v>ETHOMEEN C/25A S BULK</v>
      </c>
      <c r="D3829" t="str">
        <f>_xlfn.XLOOKUP(B3829,tblProducts[Column1],tblProducts[Description])</f>
        <v>ETHOMEEN T/18 BULK</v>
      </c>
      <c r="E3829" t="s">
        <v>9</v>
      </c>
      <c r="F3829" t="s">
        <v>12</v>
      </c>
      <c r="G3829" t="s">
        <v>7</v>
      </c>
      <c r="H3829" t="s">
        <v>8</v>
      </c>
      <c r="I3829">
        <f t="shared" si="64"/>
        <v>2</v>
      </c>
    </row>
    <row r="3830" spans="1:9">
      <c r="A3830">
        <f>IF(MOD(ROW()-24,COUNTA(tblProducts[Description]))=0,A3829+1,A3829)</f>
        <v>34</v>
      </c>
      <c r="B3830">
        <f>MOD(ROW()-24,COUNTA(tblProducts[Description]))+1</f>
        <v>45</v>
      </c>
      <c r="C3830" t="str">
        <f>_xlfn.XLOOKUP(A3830,tblProducts[Column1],tblProducts[Description])</f>
        <v>ETHOMEEN C/25A S BULK</v>
      </c>
      <c r="D3830" t="str">
        <f>_xlfn.XLOOKUP(B3830,tblProducts[Column1],tblProducts[Description])</f>
        <v>ETHOMEEN T/19 BULK</v>
      </c>
      <c r="E3830" t="s">
        <v>9</v>
      </c>
      <c r="F3830" t="s">
        <v>12</v>
      </c>
      <c r="G3830" t="s">
        <v>7</v>
      </c>
      <c r="H3830" t="s">
        <v>8</v>
      </c>
      <c r="I3830">
        <f t="shared" si="64"/>
        <v>2</v>
      </c>
    </row>
    <row r="3831" spans="1:9">
      <c r="A3831">
        <f>IF(MOD(ROW()-24,COUNTA(tblProducts[Description]))=0,A3830+1,A3830)</f>
        <v>34</v>
      </c>
      <c r="B3831">
        <f>MOD(ROW()-24,COUNTA(tblProducts[Description]))+1</f>
        <v>46</v>
      </c>
      <c r="C3831" t="str">
        <f>_xlfn.XLOOKUP(A3831,tblProducts[Column1],tblProducts[Description])</f>
        <v>ETHOMEEN C/25A S BULK</v>
      </c>
      <c r="D3831" t="str">
        <f>_xlfn.XLOOKUP(B3831,tblProducts[Column1],tblProducts[Description])</f>
        <v>ETHOMEEN T/20 BULK</v>
      </c>
      <c r="E3831" t="s">
        <v>9</v>
      </c>
      <c r="F3831" t="s">
        <v>12</v>
      </c>
      <c r="G3831" t="s">
        <v>7</v>
      </c>
      <c r="H3831" t="s">
        <v>13</v>
      </c>
      <c r="I3831">
        <f t="shared" si="64"/>
        <v>2</v>
      </c>
    </row>
    <row r="3832" spans="1:9">
      <c r="A3832">
        <f>IF(MOD(ROW()-24,COUNTA(tblProducts[Description]))=0,A3831+1,A3831)</f>
        <v>34</v>
      </c>
      <c r="B3832">
        <f>MOD(ROW()-24,COUNTA(tblProducts[Description]))+1</f>
        <v>47</v>
      </c>
      <c r="C3832" t="str">
        <f>_xlfn.XLOOKUP(A3832,tblProducts[Column1],tblProducts[Description])</f>
        <v>ETHOMEEN C/25A S BULK</v>
      </c>
      <c r="D3832" t="str">
        <f>_xlfn.XLOOKUP(B3832,tblProducts[Column1],tblProducts[Description])</f>
        <v>ETHOMEEN T/20S BULK</v>
      </c>
      <c r="E3832" t="s">
        <v>9</v>
      </c>
      <c r="F3832" t="s">
        <v>10</v>
      </c>
      <c r="G3832" t="s">
        <v>7</v>
      </c>
      <c r="H3832" t="s">
        <v>8</v>
      </c>
      <c r="I3832">
        <f t="shared" si="64"/>
        <v>1.5</v>
      </c>
    </row>
    <row r="3833" spans="1:9">
      <c r="A3833">
        <f>IF(MOD(ROW()-24,COUNTA(tblProducts[Description]))=0,A3832+1,A3832)</f>
        <v>34</v>
      </c>
      <c r="B3833">
        <f>MOD(ROW()-24,COUNTA(tblProducts[Description]))+1</f>
        <v>48</v>
      </c>
      <c r="C3833" t="str">
        <f>_xlfn.XLOOKUP(A3833,tblProducts[Column1],tblProducts[Description])</f>
        <v>ETHOMEEN C/25A S BULK</v>
      </c>
      <c r="D3833" t="str">
        <f>_xlfn.XLOOKUP(B3833,tblProducts[Column1],tblProducts[Description])</f>
        <v>ETHOMEEN T/24 BULK</v>
      </c>
      <c r="E3833" t="s">
        <v>9</v>
      </c>
      <c r="F3833" t="s">
        <v>12</v>
      </c>
      <c r="G3833" t="s">
        <v>7</v>
      </c>
      <c r="H3833" t="s">
        <v>8</v>
      </c>
      <c r="I3833">
        <f t="shared" si="64"/>
        <v>2</v>
      </c>
    </row>
    <row r="3834" spans="1:9">
      <c r="A3834">
        <f>IF(MOD(ROW()-24,COUNTA(tblProducts[Description]))=0,A3833+1,A3833)</f>
        <v>34</v>
      </c>
      <c r="B3834">
        <f>MOD(ROW()-24,COUNTA(tblProducts[Description]))+1</f>
        <v>49</v>
      </c>
      <c r="C3834" t="str">
        <f>_xlfn.XLOOKUP(A3834,tblProducts[Column1],tblProducts[Description])</f>
        <v>ETHOMEEN C/25A S BULK</v>
      </c>
      <c r="D3834" t="str">
        <f>_xlfn.XLOOKUP(B3834,tblProducts[Column1],tblProducts[Description])</f>
        <v>ETHOMEEN T/25 BULK</v>
      </c>
      <c r="E3834" t="s">
        <v>9</v>
      </c>
      <c r="F3834" t="s">
        <v>10</v>
      </c>
      <c r="G3834" t="s">
        <v>7</v>
      </c>
      <c r="H3834" t="s">
        <v>8</v>
      </c>
      <c r="I3834">
        <f t="shared" si="64"/>
        <v>1.5</v>
      </c>
    </row>
    <row r="3835" spans="1:9">
      <c r="A3835">
        <f>IF(MOD(ROW()-24,COUNTA(tblProducts[Description]))=0,A3834+1,A3834)</f>
        <v>34</v>
      </c>
      <c r="B3835">
        <f>MOD(ROW()-24,COUNTA(tblProducts[Description]))+1</f>
        <v>50</v>
      </c>
      <c r="C3835" t="str">
        <f>_xlfn.XLOOKUP(A3835,tblProducts[Column1],tblProducts[Description])</f>
        <v>ETHOMEEN C/25A S BULK</v>
      </c>
      <c r="D3835" t="str">
        <f>_xlfn.XLOOKUP(B3835,tblProducts[Column1],tblProducts[Description])</f>
        <v>ETHOMEEN T/28 BULK</v>
      </c>
      <c r="E3835" t="s">
        <v>9</v>
      </c>
      <c r="F3835" t="s">
        <v>12</v>
      </c>
      <c r="G3835" t="s">
        <v>7</v>
      </c>
      <c r="H3835" t="s">
        <v>8</v>
      </c>
      <c r="I3835">
        <f t="shared" si="64"/>
        <v>2</v>
      </c>
    </row>
    <row r="3836" spans="1:9">
      <c r="A3836">
        <f>IF(MOD(ROW()-24,COUNTA(tblProducts[Description]))=0,A3835+1,A3835)</f>
        <v>34</v>
      </c>
      <c r="B3836">
        <f>MOD(ROW()-24,COUNTA(tblProducts[Description]))+1</f>
        <v>51</v>
      </c>
      <c r="C3836" t="str">
        <f>_xlfn.XLOOKUP(A3836,tblProducts[Column1],tblProducts[Description])</f>
        <v>ETHOMEEN C/25A S BULK</v>
      </c>
      <c r="D3836" t="str">
        <f>_xlfn.XLOOKUP(B3836,tblProducts[Column1],tblProducts[Description])</f>
        <v>ETHYLAN 1008 SA BULK</v>
      </c>
      <c r="E3836" t="s">
        <v>9</v>
      </c>
      <c r="F3836" t="s">
        <v>12</v>
      </c>
      <c r="G3836" t="s">
        <v>7</v>
      </c>
      <c r="H3836" t="s">
        <v>8</v>
      </c>
      <c r="I3836">
        <f t="shared" si="64"/>
        <v>2</v>
      </c>
    </row>
    <row r="3837" spans="1:9">
      <c r="A3837">
        <f>IF(MOD(ROW()-24,COUNTA(tblProducts[Description]))=0,A3836+1,A3836)</f>
        <v>34</v>
      </c>
      <c r="B3837">
        <f>MOD(ROW()-24,COUNTA(tblProducts[Description]))+1</f>
        <v>52</v>
      </c>
      <c r="C3837" t="str">
        <f>_xlfn.XLOOKUP(A3837,tblProducts[Column1],tblProducts[Description])</f>
        <v>ETHOMEEN C/25A S BULK</v>
      </c>
      <c r="D3837" t="str">
        <f>_xlfn.XLOOKUP(B3837,tblProducts[Column1],tblProducts[Description])</f>
        <v>ETHYLAN 325 BULK</v>
      </c>
      <c r="E3837" t="s">
        <v>9</v>
      </c>
      <c r="F3837" t="s">
        <v>12</v>
      </c>
      <c r="G3837" t="s">
        <v>7</v>
      </c>
      <c r="H3837" t="s">
        <v>8</v>
      </c>
      <c r="I3837">
        <f t="shared" si="64"/>
        <v>2</v>
      </c>
    </row>
    <row r="3838" spans="1:9">
      <c r="A3838">
        <f>IF(MOD(ROW()-24,COUNTA(tblProducts[Description]))=0,A3837+1,A3837)</f>
        <v>34</v>
      </c>
      <c r="B3838">
        <f>MOD(ROW()-24,COUNTA(tblProducts[Description]))+1</f>
        <v>53</v>
      </c>
      <c r="C3838" t="str">
        <f>_xlfn.XLOOKUP(A3838,tblProducts[Column1],tblProducts[Description])</f>
        <v>ETHOMEEN C/25A S BULK</v>
      </c>
      <c r="D3838" t="str">
        <f>_xlfn.XLOOKUP(B3838,tblProducts[Column1],tblProducts[Description])</f>
        <v>ETHYLAN NS-500LQ BULK</v>
      </c>
      <c r="E3838" t="s">
        <v>9</v>
      </c>
      <c r="F3838" t="s">
        <v>12</v>
      </c>
      <c r="G3838" t="s">
        <v>7</v>
      </c>
      <c r="H3838" t="s">
        <v>8</v>
      </c>
      <c r="I3838">
        <f t="shared" si="64"/>
        <v>2</v>
      </c>
    </row>
    <row r="3839" spans="1:9">
      <c r="A3839">
        <f>IF(MOD(ROW()-24,COUNTA(tblProducts[Description]))=0,A3838+1,A3838)</f>
        <v>34</v>
      </c>
      <c r="B3839">
        <f>MOD(ROW()-24,COUNTA(tblProducts[Description]))+1</f>
        <v>54</v>
      </c>
      <c r="C3839" t="str">
        <f>_xlfn.XLOOKUP(A3839,tblProducts[Column1],tblProducts[Description])</f>
        <v>ETHOMEEN C/25A S BULK</v>
      </c>
      <c r="D3839" t="str">
        <f>_xlfn.XLOOKUP(B3839,tblProducts[Column1],tblProducts[Description])</f>
        <v>ETHYLAN PRE NS-505 K BULK</v>
      </c>
      <c r="E3839" t="s">
        <v>9</v>
      </c>
      <c r="F3839" t="s">
        <v>10</v>
      </c>
      <c r="G3839" t="s">
        <v>7</v>
      </c>
      <c r="H3839" t="s">
        <v>8</v>
      </c>
      <c r="I3839">
        <f t="shared" si="64"/>
        <v>1.5</v>
      </c>
    </row>
    <row r="3840" spans="1:9">
      <c r="A3840">
        <f>IF(MOD(ROW()-24,COUNTA(tblProducts[Description]))=0,A3839+1,A3839)</f>
        <v>34</v>
      </c>
      <c r="B3840">
        <f>MOD(ROW()-24,COUNTA(tblProducts[Description]))+1</f>
        <v>55</v>
      </c>
      <c r="C3840" t="str">
        <f>_xlfn.XLOOKUP(A3840,tblProducts[Column1],tblProducts[Description])</f>
        <v>ETHOMEEN C/25A S BULK</v>
      </c>
      <c r="D3840" t="str">
        <f>_xlfn.XLOOKUP(B3840,tblProducts[Column1],tblProducts[Description])</f>
        <v>ETHYLAN SN-90 BULK</v>
      </c>
      <c r="E3840" t="s">
        <v>9</v>
      </c>
      <c r="F3840" t="s">
        <v>10</v>
      </c>
      <c r="G3840" t="s">
        <v>9</v>
      </c>
      <c r="H3840" t="s">
        <v>11</v>
      </c>
      <c r="I3840">
        <f t="shared" si="64"/>
        <v>3.5</v>
      </c>
    </row>
    <row r="3841" spans="1:9">
      <c r="A3841">
        <f>IF(MOD(ROW()-24,COUNTA(tblProducts[Description]))=0,A3840+1,A3840)</f>
        <v>34</v>
      </c>
      <c r="B3841">
        <f>MOD(ROW()-24,COUNTA(tblProducts[Description]))+1</f>
        <v>56</v>
      </c>
      <c r="C3841" t="str">
        <f>_xlfn.XLOOKUP(A3841,tblProducts[Column1],tblProducts[Description])</f>
        <v>ETHOMEEN C/25A S BULK</v>
      </c>
      <c r="D3841" t="str">
        <f>_xlfn.XLOOKUP(B3841,tblProducts[Column1],tblProducts[Description])</f>
        <v>ETHYLAN TD-100 BULK</v>
      </c>
      <c r="E3841" t="s">
        <v>9</v>
      </c>
      <c r="F3841" t="s">
        <v>10</v>
      </c>
      <c r="G3841" t="s">
        <v>9</v>
      </c>
      <c r="H3841" t="s">
        <v>11</v>
      </c>
      <c r="I3841">
        <f t="shared" si="64"/>
        <v>3.5</v>
      </c>
    </row>
    <row r="3842" spans="1:9">
      <c r="A3842">
        <f>IF(MOD(ROW()-24,COUNTA(tblProducts[Description]))=0,A3841+1,A3841)</f>
        <v>34</v>
      </c>
      <c r="B3842">
        <f>MOD(ROW()-24,COUNTA(tblProducts[Description]))+1</f>
        <v>57</v>
      </c>
      <c r="C3842" t="str">
        <f>_xlfn.XLOOKUP(A3842,tblProducts[Column1],tblProducts[Description])</f>
        <v>ETHOMEEN C/25A S BULK</v>
      </c>
      <c r="D3842" t="str">
        <f>_xlfn.XLOOKUP(B3842,tblProducts[Column1],tblProducts[Description])</f>
        <v>ETHYLAN TD-120 BULK</v>
      </c>
      <c r="E3842" t="s">
        <v>9</v>
      </c>
      <c r="F3842" t="s">
        <v>10</v>
      </c>
      <c r="G3842" t="s">
        <v>9</v>
      </c>
      <c r="H3842" t="s">
        <v>11</v>
      </c>
      <c r="I3842">
        <f t="shared" si="64"/>
        <v>3.5</v>
      </c>
    </row>
    <row r="3843" spans="1:9">
      <c r="A3843">
        <f>IF(MOD(ROW()-24,COUNTA(tblProducts[Description]))=0,A3842+1,A3842)</f>
        <v>34</v>
      </c>
      <c r="B3843">
        <f>MOD(ROW()-24,COUNTA(tblProducts[Description]))+1</f>
        <v>58</v>
      </c>
      <c r="C3843" t="str">
        <f>_xlfn.XLOOKUP(A3843,tblProducts[Column1],tblProducts[Description])</f>
        <v>ETHOMEEN C/25A S BULK</v>
      </c>
      <c r="D3843" t="str">
        <f>_xlfn.XLOOKUP(B3843,tblProducts[Column1],tblProducts[Description])</f>
        <v>ETHYLAN TD-1407 BULK</v>
      </c>
      <c r="E3843" t="s">
        <v>9</v>
      </c>
      <c r="F3843" t="s">
        <v>12</v>
      </c>
      <c r="G3843" t="s">
        <v>7</v>
      </c>
      <c r="H3843" t="s">
        <v>8</v>
      </c>
      <c r="I3843">
        <f t="shared" si="64"/>
        <v>2</v>
      </c>
    </row>
    <row r="3844" spans="1:9">
      <c r="A3844">
        <f>IF(MOD(ROW()-24,COUNTA(tblProducts[Description]))=0,A3843+1,A3843)</f>
        <v>34</v>
      </c>
      <c r="B3844">
        <f>MOD(ROW()-24,COUNTA(tblProducts[Description]))+1</f>
        <v>59</v>
      </c>
      <c r="C3844" t="str">
        <f>_xlfn.XLOOKUP(A3844,tblProducts[Column1],tblProducts[Description])</f>
        <v>ETHOMEEN C/25A S BULK</v>
      </c>
      <c r="D3844" t="str">
        <f>_xlfn.XLOOKUP(B3844,tblProducts[Column1],tblProducts[Description])</f>
        <v>ETHYLAN TD-40 BULK</v>
      </c>
      <c r="E3844" t="s">
        <v>9</v>
      </c>
      <c r="F3844" t="s">
        <v>12</v>
      </c>
      <c r="G3844" t="s">
        <v>7</v>
      </c>
      <c r="H3844" t="s">
        <v>13</v>
      </c>
      <c r="I3844">
        <f t="shared" si="64"/>
        <v>2</v>
      </c>
    </row>
    <row r="3845" spans="1:9">
      <c r="A3845">
        <f>IF(MOD(ROW()-24,COUNTA(tblProducts[Description]))=0,A3844+1,A3844)</f>
        <v>34</v>
      </c>
      <c r="B3845">
        <f>MOD(ROW()-24,COUNTA(tblProducts[Description]))+1</f>
        <v>60</v>
      </c>
      <c r="C3845" t="str">
        <f>_xlfn.XLOOKUP(A3845,tblProducts[Column1],tblProducts[Description])</f>
        <v>ETHOMEEN C/25A S BULK</v>
      </c>
      <c r="D3845" t="str">
        <f>_xlfn.XLOOKUP(B3845,tblProducts[Column1],tblProducts[Description])</f>
        <v>ETHYLAN TD-60 BULK</v>
      </c>
      <c r="E3845" t="s">
        <v>9</v>
      </c>
      <c r="F3845" t="s">
        <v>12</v>
      </c>
      <c r="G3845" t="s">
        <v>7</v>
      </c>
      <c r="H3845" t="s">
        <v>13</v>
      </c>
      <c r="I3845">
        <f t="shared" si="64"/>
        <v>2</v>
      </c>
    </row>
    <row r="3846" spans="1:9">
      <c r="A3846">
        <f>IF(MOD(ROW()-24,COUNTA(tblProducts[Description]))=0,A3845+1,A3845)</f>
        <v>34</v>
      </c>
      <c r="B3846">
        <f>MOD(ROW()-24,COUNTA(tblProducts[Description]))+1</f>
        <v>61</v>
      </c>
      <c r="C3846" t="str">
        <f>_xlfn.XLOOKUP(A3846,tblProducts[Column1],tblProducts[Description])</f>
        <v>ETHOMEEN C/25A S BULK</v>
      </c>
      <c r="D3846" t="str">
        <f>_xlfn.XLOOKUP(B3846,tblProducts[Column1],tblProducts[Description])</f>
        <v>INTERMEDIATE BE-110L BULK</v>
      </c>
      <c r="E3846" t="s">
        <v>9</v>
      </c>
      <c r="F3846" t="s">
        <v>12</v>
      </c>
      <c r="G3846" t="s">
        <v>7</v>
      </c>
      <c r="H3846" t="s">
        <v>13</v>
      </c>
      <c r="I3846">
        <f t="shared" si="64"/>
        <v>2</v>
      </c>
    </row>
    <row r="3847" spans="1:9">
      <c r="A3847">
        <f>IF(MOD(ROW()-24,COUNTA(tblProducts[Description]))=0,A3846+1,A3846)</f>
        <v>34</v>
      </c>
      <c r="B3847">
        <f>MOD(ROW()-24,COUNTA(tblProducts[Description]))+1</f>
        <v>62</v>
      </c>
      <c r="C3847" t="str">
        <f>_xlfn.XLOOKUP(A3847,tblProducts[Column1],tblProducts[Description])</f>
        <v>ETHOMEEN C/25A S BULK</v>
      </c>
      <c r="D3847" t="str">
        <f>_xlfn.XLOOKUP(B3847,tblProducts[Column1],tblProducts[Description])</f>
        <v>INTERMEDIATE DPG-415 BULK</v>
      </c>
      <c r="E3847" t="s">
        <v>9</v>
      </c>
      <c r="F3847" t="s">
        <v>12</v>
      </c>
      <c r="G3847" t="s">
        <v>7</v>
      </c>
      <c r="H3847" t="s">
        <v>8</v>
      </c>
      <c r="I3847">
        <f t="shared" si="64"/>
        <v>2</v>
      </c>
    </row>
    <row r="3848" spans="1:9">
      <c r="A3848">
        <f>IF(MOD(ROW()-24,COUNTA(tblProducts[Description]))=0,A3847+1,A3847)</f>
        <v>34</v>
      </c>
      <c r="B3848">
        <f>MOD(ROW()-24,COUNTA(tblProducts[Description]))+1</f>
        <v>63</v>
      </c>
      <c r="C3848" t="str">
        <f>_xlfn.XLOOKUP(A3848,tblProducts[Column1],tblProducts[Description])</f>
        <v>ETHOMEEN C/25A S BULK</v>
      </c>
      <c r="D3848" t="str">
        <f>_xlfn.XLOOKUP(B3848,tblProducts[Column1],tblProducts[Description])</f>
        <v>PROPODUOMEEN T/12 BULK</v>
      </c>
      <c r="E3848" t="s">
        <v>9</v>
      </c>
      <c r="F3848" t="s">
        <v>12</v>
      </c>
      <c r="G3848" t="s">
        <v>7</v>
      </c>
      <c r="H3848" t="s">
        <v>8</v>
      </c>
      <c r="I3848">
        <f t="shared" si="64"/>
        <v>2</v>
      </c>
    </row>
    <row r="3849" spans="1:9">
      <c r="A3849">
        <f>IF(MOD(ROW()-24,COUNTA(tblProducts[Description]))=0,A3848+1,A3848)</f>
        <v>34</v>
      </c>
      <c r="B3849">
        <f>MOD(ROW()-24,COUNTA(tblProducts[Description]))+1</f>
        <v>64</v>
      </c>
      <c r="C3849" t="str">
        <f>_xlfn.XLOOKUP(A3849,tblProducts[Column1],tblProducts[Description])</f>
        <v>ETHOMEEN C/25A S BULK</v>
      </c>
      <c r="D3849" t="str">
        <f>_xlfn.XLOOKUP(B3849,tblProducts[Column1],tblProducts[Description])</f>
        <v>PROPOMEEN T/12 BULK</v>
      </c>
      <c r="E3849" t="s">
        <v>9</v>
      </c>
      <c r="F3849" t="s">
        <v>12</v>
      </c>
      <c r="G3849" t="s">
        <v>7</v>
      </c>
      <c r="H3849" t="s">
        <v>8</v>
      </c>
      <c r="I3849">
        <f t="shared" si="64"/>
        <v>2</v>
      </c>
    </row>
    <row r="3850" spans="1:9">
      <c r="A3850">
        <f>IF(MOD(ROW()-24,COUNTA(tblProducts[Description]))=0,A3849+1,A3849)</f>
        <v>34</v>
      </c>
      <c r="B3850">
        <f>MOD(ROW()-24,COUNTA(tblProducts[Description]))+1</f>
        <v>65</v>
      </c>
      <c r="C3850" t="str">
        <f>_xlfn.XLOOKUP(A3850,tblProducts[Column1],tblProducts[Description])</f>
        <v>ETHOMEEN C/25A S BULK</v>
      </c>
      <c r="D3850" t="str">
        <f>_xlfn.XLOOKUP(B3850,tblProducts[Column1],tblProducts[Description])</f>
        <v>TMP-420 BULK</v>
      </c>
      <c r="E3850" t="s">
        <v>9</v>
      </c>
      <c r="F3850" t="s">
        <v>12</v>
      </c>
      <c r="G3850" t="s">
        <v>7</v>
      </c>
      <c r="H3850" t="s">
        <v>8</v>
      </c>
      <c r="I3850">
        <f t="shared" si="64"/>
        <v>2</v>
      </c>
    </row>
    <row r="3851" spans="1:9">
      <c r="A3851">
        <f>IF(MOD(ROW()-24,COUNTA(tblProducts[Description]))=0,A3850+1,A3850)</f>
        <v>34</v>
      </c>
      <c r="B3851">
        <f>MOD(ROW()-24,COUNTA(tblProducts[Description]))+1</f>
        <v>66</v>
      </c>
      <c r="C3851" t="str">
        <f>_xlfn.XLOOKUP(A3851,tblProducts[Column1],tblProducts[Description])</f>
        <v>ETHOMEEN C/25A S BULK</v>
      </c>
      <c r="D3851" t="str">
        <f>_xlfn.XLOOKUP(B3851,tblProducts[Column1],tblProducts[Description])</f>
        <v>TMP-80 BULK</v>
      </c>
      <c r="E3851" t="s">
        <v>9</v>
      </c>
      <c r="F3851" t="s">
        <v>12</v>
      </c>
      <c r="G3851" t="s">
        <v>7</v>
      </c>
      <c r="H3851" t="s">
        <v>8</v>
      </c>
      <c r="I3851">
        <f t="shared" si="64"/>
        <v>2</v>
      </c>
    </row>
    <row r="3852" spans="1:9">
      <c r="A3852">
        <f>IF(MOD(ROW()-24,COUNTA(tblProducts[Description]))=0,A3851+1,A3851)</f>
        <v>34</v>
      </c>
      <c r="B3852">
        <f>MOD(ROW()-24,COUNTA(tblProducts[Description]))+1</f>
        <v>67</v>
      </c>
      <c r="C3852" t="str">
        <f>_xlfn.XLOOKUP(A3852,tblProducts[Column1],tblProducts[Description])</f>
        <v>ETHOMEEN C/25A S BULK</v>
      </c>
      <c r="D3852" t="str">
        <f>_xlfn.XLOOKUP(B3852,tblProducts[Column1],tblProducts[Description])</f>
        <v>VISCO 352 BULK</v>
      </c>
      <c r="E3852" t="s">
        <v>9</v>
      </c>
      <c r="F3852" t="s">
        <v>12</v>
      </c>
      <c r="G3852" t="s">
        <v>7</v>
      </c>
      <c r="H3852" t="s">
        <v>8</v>
      </c>
      <c r="I3852">
        <f t="shared" si="64"/>
        <v>2</v>
      </c>
    </row>
    <row r="3853" spans="1:9">
      <c r="A3853">
        <f>IF(MOD(ROW()-24,COUNTA(tblProducts[Description]))=0,A3852+1,A3852)</f>
        <v>34</v>
      </c>
      <c r="B3853">
        <f>MOD(ROW()-24,COUNTA(tblProducts[Description]))+1</f>
        <v>68</v>
      </c>
      <c r="C3853" t="str">
        <f>_xlfn.XLOOKUP(A3853,tblProducts[Column1],tblProducts[Description])</f>
        <v>ETHOMEEN C/25A S BULK</v>
      </c>
      <c r="D3853" t="str">
        <f>_xlfn.XLOOKUP(B3853,tblProducts[Column1],tblProducts[Description])</f>
        <v>WITBREAK DPG-25 BULK</v>
      </c>
      <c r="E3853" t="s">
        <v>9</v>
      </c>
      <c r="F3853" t="s">
        <v>12</v>
      </c>
      <c r="G3853" t="s">
        <v>7</v>
      </c>
      <c r="H3853" t="s">
        <v>8</v>
      </c>
      <c r="I3853">
        <f t="shared" si="64"/>
        <v>2</v>
      </c>
    </row>
    <row r="3854" spans="1:9">
      <c r="A3854">
        <f>IF(MOD(ROW()-24,COUNTA(tblProducts[Description]))=0,A3853+1,A3853)</f>
        <v>34</v>
      </c>
      <c r="B3854">
        <f>MOD(ROW()-24,COUNTA(tblProducts[Description]))+1</f>
        <v>69</v>
      </c>
      <c r="C3854" t="str">
        <f>_xlfn.XLOOKUP(A3854,tblProducts[Column1],tblProducts[Description])</f>
        <v>ETHOMEEN C/25A S BULK</v>
      </c>
      <c r="D3854" t="str">
        <f>_xlfn.XLOOKUP(B3854,tblProducts[Column1],tblProducts[Description])</f>
        <v>WITBREAK DPG-482 BULK</v>
      </c>
      <c r="E3854" t="s">
        <v>9</v>
      </c>
      <c r="F3854" t="s">
        <v>12</v>
      </c>
      <c r="G3854" t="s">
        <v>7</v>
      </c>
      <c r="H3854" t="s">
        <v>8</v>
      </c>
      <c r="I3854">
        <f t="shared" si="64"/>
        <v>2</v>
      </c>
    </row>
    <row r="3855" spans="1:9">
      <c r="A3855">
        <f>IF(MOD(ROW()-24,COUNTA(tblProducts[Description]))=0,A3854+1,A3854)</f>
        <v>34</v>
      </c>
      <c r="B3855">
        <f>MOD(ROW()-24,COUNTA(tblProducts[Description]))+1</f>
        <v>70</v>
      </c>
      <c r="C3855" t="str">
        <f>_xlfn.XLOOKUP(A3855,tblProducts[Column1],tblProducts[Description])</f>
        <v>ETHOMEEN C/25A S BULK</v>
      </c>
      <c r="D3855" t="str">
        <f>_xlfn.XLOOKUP(B3855,tblProducts[Column1],tblProducts[Description])</f>
        <v>WITBREAK DPG-818 BULK</v>
      </c>
      <c r="E3855" t="s">
        <v>9</v>
      </c>
      <c r="F3855" t="s">
        <v>12</v>
      </c>
      <c r="G3855" t="s">
        <v>7</v>
      </c>
      <c r="H3855" t="s">
        <v>8</v>
      </c>
      <c r="I3855">
        <f t="shared" si="64"/>
        <v>2</v>
      </c>
    </row>
    <row r="3856" spans="1:9">
      <c r="A3856">
        <f>IF(MOD(ROW()-24,COUNTA(tblProducts[Description]))=0,A3855+1,A3855)</f>
        <v>34</v>
      </c>
      <c r="B3856">
        <f>MOD(ROW()-24,COUNTA(tblProducts[Description]))+1</f>
        <v>71</v>
      </c>
      <c r="C3856" t="str">
        <f>_xlfn.XLOOKUP(A3856,tblProducts[Column1],tblProducts[Description])</f>
        <v>ETHOMEEN C/25A S BULK</v>
      </c>
      <c r="D3856" t="str">
        <f>_xlfn.XLOOKUP(B3856,tblProducts[Column1],tblProducts[Description])</f>
        <v>WITBREAK DTG-62 BULK</v>
      </c>
      <c r="E3856" t="s">
        <v>9</v>
      </c>
      <c r="F3856" t="s">
        <v>12</v>
      </c>
      <c r="G3856" t="s">
        <v>7</v>
      </c>
      <c r="H3856" t="s">
        <v>8</v>
      </c>
      <c r="I3856">
        <f t="shared" si="64"/>
        <v>2</v>
      </c>
    </row>
    <row r="3857" spans="1:9">
      <c r="A3857">
        <f>IF(MOD(ROW()-24,COUNTA(tblProducts[Description]))=0,A3856+1,A3856)</f>
        <v>34</v>
      </c>
      <c r="B3857">
        <f>MOD(ROW()-24,COUNTA(tblProducts[Description]))+1</f>
        <v>72</v>
      </c>
      <c r="C3857" t="str">
        <f>_xlfn.XLOOKUP(A3857,tblProducts[Column1],tblProducts[Description])</f>
        <v>ETHOMEEN C/25A S BULK</v>
      </c>
      <c r="D3857" t="str">
        <f>_xlfn.XLOOKUP(B3857,tblProducts[Column1],tblProducts[Description])</f>
        <v>WITCOMUL 1844 BULK</v>
      </c>
      <c r="E3857" t="s">
        <v>9</v>
      </c>
      <c r="F3857" t="s">
        <v>10</v>
      </c>
      <c r="G3857" t="s">
        <v>7</v>
      </c>
      <c r="H3857" t="s">
        <v>8</v>
      </c>
      <c r="I3857">
        <f t="shared" si="64"/>
        <v>1.5</v>
      </c>
    </row>
    <row r="3858" spans="1:9">
      <c r="A3858">
        <f>IF(MOD(ROW()-24,COUNTA(tblProducts[Description]))=0,A3857+1,A3857)</f>
        <v>34</v>
      </c>
      <c r="B3858">
        <f>MOD(ROW()-24,COUNTA(tblProducts[Description]))+1</f>
        <v>73</v>
      </c>
      <c r="C3858" t="str">
        <f>_xlfn.XLOOKUP(A3858,tblProducts[Column1],tblProducts[Description])</f>
        <v>ETHOMEEN C/25A S BULK</v>
      </c>
      <c r="D3858" t="str">
        <f>_xlfn.XLOOKUP(B3858,tblProducts[Column1],tblProducts[Description])</f>
        <v>WITCONOL 2690 BULK</v>
      </c>
      <c r="E3858" t="s">
        <v>9</v>
      </c>
      <c r="F3858" t="s">
        <v>10</v>
      </c>
      <c r="G3858" t="s">
        <v>7</v>
      </c>
      <c r="H3858" t="s">
        <v>8</v>
      </c>
      <c r="I3858">
        <f t="shared" si="64"/>
        <v>1.5</v>
      </c>
    </row>
    <row r="3859" spans="1:9">
      <c r="A3859">
        <f>IF(MOD(ROW()-24,COUNTA(tblProducts[Description]))=0,A3858+1,A3858)</f>
        <v>34</v>
      </c>
      <c r="B3859">
        <f>MOD(ROW()-24,COUNTA(tblProducts[Description]))+1</f>
        <v>74</v>
      </c>
      <c r="C3859" t="str">
        <f>_xlfn.XLOOKUP(A3859,tblProducts[Column1],tblProducts[Description])</f>
        <v>ETHOMEEN C/25A S BULK</v>
      </c>
      <c r="D3859" t="str">
        <f>_xlfn.XLOOKUP(B3859,tblProducts[Column1],tblProducts[Description])</f>
        <v>ETHYLAN 324 BULK</v>
      </c>
      <c r="E3859" t="s">
        <v>9</v>
      </c>
      <c r="F3859" t="s">
        <v>10</v>
      </c>
      <c r="G3859" t="s">
        <v>7</v>
      </c>
      <c r="H3859" t="s">
        <v>8</v>
      </c>
      <c r="I3859">
        <f t="shared" si="64"/>
        <v>1.5</v>
      </c>
    </row>
    <row r="3860" spans="1:9">
      <c r="A3860">
        <f>IF(MOD(ROW()-24,COUNTA(tblProducts[Description]))=0,A3859+1,A3859)</f>
        <v>34</v>
      </c>
      <c r="B3860">
        <f>MOD(ROW()-24,COUNTA(tblProducts[Description]))+1</f>
        <v>75</v>
      </c>
      <c r="C3860" t="str">
        <f>_xlfn.XLOOKUP(A3860,tblProducts[Column1],tblProducts[Description])</f>
        <v>ETHOMEEN C/25A S BULK</v>
      </c>
      <c r="D3860" t="str">
        <f>_xlfn.XLOOKUP(B3860,tblProducts[Column1],tblProducts[Description])</f>
        <v>WITCONOL NP-120 BULK</v>
      </c>
      <c r="E3860" t="s">
        <v>9</v>
      </c>
      <c r="F3860" t="s">
        <v>10</v>
      </c>
      <c r="G3860" t="s">
        <v>7</v>
      </c>
      <c r="H3860" t="s">
        <v>8</v>
      </c>
      <c r="I3860">
        <f t="shared" si="64"/>
        <v>1.5</v>
      </c>
    </row>
    <row r="3861" spans="1:9">
      <c r="A3861">
        <f>IF(MOD(ROW()-24,COUNTA(tblProducts[Description]))=0,A3860+1,A3860)</f>
        <v>34</v>
      </c>
      <c r="B3861">
        <f>MOD(ROW()-24,COUNTA(tblProducts[Description]))+1</f>
        <v>76</v>
      </c>
      <c r="C3861" t="str">
        <f>_xlfn.XLOOKUP(A3861,tblProducts[Column1],tblProducts[Description])</f>
        <v>ETHOMEEN C/25A S BULK</v>
      </c>
      <c r="D3861" t="str">
        <f>_xlfn.XLOOKUP(B3861,tblProducts[Column1],tblProducts[Description])</f>
        <v>WITCONOL NP-130 BULK</v>
      </c>
      <c r="E3861" t="s">
        <v>9</v>
      </c>
      <c r="F3861" t="s">
        <v>12</v>
      </c>
      <c r="G3861" t="s">
        <v>7</v>
      </c>
      <c r="H3861" t="s">
        <v>8</v>
      </c>
      <c r="I3861">
        <f t="shared" si="64"/>
        <v>2</v>
      </c>
    </row>
    <row r="3862" spans="1:9">
      <c r="A3862">
        <f>IF(MOD(ROW()-24,COUNTA(tblProducts[Description]))=0,A3861+1,A3861)</f>
        <v>34</v>
      </c>
      <c r="B3862">
        <f>MOD(ROW()-24,COUNTA(tblProducts[Description]))+1</f>
        <v>77</v>
      </c>
      <c r="C3862" t="str">
        <f>_xlfn.XLOOKUP(A3862,tblProducts[Column1],tblProducts[Description])</f>
        <v>ETHOMEEN C/25A S BULK</v>
      </c>
      <c r="D3862" t="str">
        <f>_xlfn.XLOOKUP(B3862,tblProducts[Column1],tblProducts[Description])</f>
        <v>WITCONOL NP-20 BULK</v>
      </c>
      <c r="E3862" t="s">
        <v>9</v>
      </c>
      <c r="F3862" t="s">
        <v>10</v>
      </c>
      <c r="G3862" t="s">
        <v>7</v>
      </c>
      <c r="H3862" t="s">
        <v>8</v>
      </c>
      <c r="I3862">
        <f t="shared" si="64"/>
        <v>1.5</v>
      </c>
    </row>
    <row r="3863" spans="1:9">
      <c r="A3863">
        <f>IF(MOD(ROW()-24,COUNTA(tblProducts[Description]))=0,A3862+1,A3862)</f>
        <v>34</v>
      </c>
      <c r="B3863">
        <f>MOD(ROW()-24,COUNTA(tblProducts[Description]))+1</f>
        <v>78</v>
      </c>
      <c r="C3863" t="str">
        <f>_xlfn.XLOOKUP(A3863,tblProducts[Column1],tblProducts[Description])</f>
        <v>ETHOMEEN C/25A S BULK</v>
      </c>
      <c r="D3863" t="str">
        <f>_xlfn.XLOOKUP(B3863,tblProducts[Column1],tblProducts[Description])</f>
        <v>WITCONOL NP-330 BULK</v>
      </c>
      <c r="E3863" t="s">
        <v>9</v>
      </c>
      <c r="F3863" t="s">
        <v>12</v>
      </c>
      <c r="G3863" t="s">
        <v>7</v>
      </c>
      <c r="H3863" t="s">
        <v>8</v>
      </c>
      <c r="I3863">
        <f t="shared" si="64"/>
        <v>2</v>
      </c>
    </row>
    <row r="3864" spans="1:9">
      <c r="A3864">
        <f>IF(MOD(ROW()-24,COUNTA(tblProducts[Description]))=0,A3863+1,A3863)</f>
        <v>34</v>
      </c>
      <c r="B3864">
        <f>MOD(ROW()-24,COUNTA(tblProducts[Description]))+1</f>
        <v>79</v>
      </c>
      <c r="C3864" t="str">
        <f>_xlfn.XLOOKUP(A3864,tblProducts[Column1],tblProducts[Description])</f>
        <v>ETHOMEEN C/25A S BULK</v>
      </c>
      <c r="D3864" t="str">
        <f>_xlfn.XLOOKUP(B3864,tblProducts[Column1],tblProducts[Description])</f>
        <v>WITCONOL NP-40 BULK</v>
      </c>
      <c r="E3864" t="s">
        <v>9</v>
      </c>
      <c r="F3864" t="s">
        <v>10</v>
      </c>
      <c r="G3864" t="s">
        <v>7</v>
      </c>
      <c r="H3864" t="s">
        <v>8</v>
      </c>
      <c r="I3864">
        <f t="shared" si="64"/>
        <v>1.5</v>
      </c>
    </row>
    <row r="3865" spans="1:9">
      <c r="A3865">
        <f>IF(MOD(ROW()-24,COUNTA(tblProducts[Description]))=0,A3864+1,A3864)</f>
        <v>34</v>
      </c>
      <c r="B3865">
        <f>MOD(ROW()-24,COUNTA(tblProducts[Description]))+1</f>
        <v>80</v>
      </c>
      <c r="C3865" t="str">
        <f>_xlfn.XLOOKUP(A3865,tblProducts[Column1],tblProducts[Description])</f>
        <v>ETHOMEEN C/25A S BULK</v>
      </c>
      <c r="D3865" t="str">
        <f>_xlfn.XLOOKUP(B3865,tblProducts[Column1],tblProducts[Description])</f>
        <v>WITCONOL NP-60 BULK</v>
      </c>
      <c r="E3865" t="s">
        <v>9</v>
      </c>
      <c r="F3865" t="s">
        <v>10</v>
      </c>
      <c r="G3865" t="s">
        <v>7</v>
      </c>
      <c r="H3865" t="s">
        <v>8</v>
      </c>
      <c r="I3865">
        <f t="shared" ref="I3865:I3928" si="65">IF(E3865="NO",0,IF(F3865="HEEL WASH",1.5,2))+IF(G3865="NO",0,2)</f>
        <v>1.5</v>
      </c>
    </row>
    <row r="3866" spans="1:9">
      <c r="A3866">
        <f>IF(MOD(ROW()-24,COUNTA(tblProducts[Description]))=0,A3865+1,A3865)</f>
        <v>34</v>
      </c>
      <c r="B3866">
        <f>MOD(ROW()-24,COUNTA(tblProducts[Description]))+1</f>
        <v>81</v>
      </c>
      <c r="C3866" t="str">
        <f>_xlfn.XLOOKUP(A3866,tblProducts[Column1],tblProducts[Description])</f>
        <v>ETHOMEEN C/25A S BULK</v>
      </c>
      <c r="D3866" t="str">
        <f>_xlfn.XLOOKUP(B3866,tblProducts[Column1],tblProducts[Description])</f>
        <v>WITCONOL NP-80 BULK</v>
      </c>
      <c r="E3866" t="s">
        <v>9</v>
      </c>
      <c r="F3866" t="s">
        <v>10</v>
      </c>
      <c r="G3866" t="s">
        <v>7</v>
      </c>
      <c r="H3866" t="s">
        <v>8</v>
      </c>
      <c r="I3866">
        <f t="shared" si="65"/>
        <v>1.5</v>
      </c>
    </row>
    <row r="3867" spans="1:9">
      <c r="A3867">
        <f>IF(MOD(ROW()-24,COUNTA(tblProducts[Description]))=0,A3866+1,A3866)</f>
        <v>34</v>
      </c>
      <c r="B3867">
        <f>MOD(ROW()-24,COUNTA(tblProducts[Description]))+1</f>
        <v>82</v>
      </c>
      <c r="C3867" t="str">
        <f>_xlfn.XLOOKUP(A3867,tblProducts[Column1],tblProducts[Description])</f>
        <v>ETHOMEEN C/25A S BULK</v>
      </c>
      <c r="D3867" t="str">
        <f>_xlfn.XLOOKUP(B3867,tblProducts[Column1],tblProducts[Description])</f>
        <v>WITCONOL NP-90 BULK</v>
      </c>
      <c r="E3867" t="s">
        <v>9</v>
      </c>
      <c r="F3867" t="s">
        <v>10</v>
      </c>
      <c r="G3867" t="s">
        <v>7</v>
      </c>
      <c r="H3867" t="s">
        <v>8</v>
      </c>
      <c r="I3867">
        <f t="shared" si="65"/>
        <v>1.5</v>
      </c>
    </row>
    <row r="3868" spans="1:9">
      <c r="A3868">
        <f>IF(MOD(ROW()-24,COUNTA(tblProducts[Description]))=0,A3867+1,A3867)</f>
        <v>34</v>
      </c>
      <c r="B3868">
        <f>MOD(ROW()-24,COUNTA(tblProducts[Description]))+1</f>
        <v>83</v>
      </c>
      <c r="C3868" t="str">
        <f>_xlfn.XLOOKUP(A3868,tblProducts[Column1],tblProducts[Description])</f>
        <v>ETHOMEEN C/25A S BULK</v>
      </c>
      <c r="D3868" t="str">
        <f>_xlfn.XLOOKUP(B3868,tblProducts[Column1],tblProducts[Description])</f>
        <v>WITCONOL NS-108 PO BULK</v>
      </c>
      <c r="E3868" t="s">
        <v>9</v>
      </c>
      <c r="F3868" t="s">
        <v>10</v>
      </c>
      <c r="G3868" t="s">
        <v>7</v>
      </c>
      <c r="H3868" t="s">
        <v>8</v>
      </c>
      <c r="I3868">
        <f t="shared" si="65"/>
        <v>1.5</v>
      </c>
    </row>
    <row r="3869" spans="1:9">
      <c r="A3869">
        <f>IF(MOD(ROW()-24,COUNTA(tblProducts[Description]))=0,A3868+1,A3868)</f>
        <v>34</v>
      </c>
      <c r="B3869">
        <f>MOD(ROW()-24,COUNTA(tblProducts[Description]))+1</f>
        <v>84</v>
      </c>
      <c r="C3869" t="str">
        <f>_xlfn.XLOOKUP(A3869,tblProducts[Column1],tblProducts[Description])</f>
        <v>ETHOMEEN C/25A S BULK</v>
      </c>
      <c r="D3869" t="str">
        <f>_xlfn.XLOOKUP(B3869,tblProducts[Column1],tblProducts[Description])</f>
        <v>WITCONOL NS-505K BULK</v>
      </c>
      <c r="E3869" t="s">
        <v>9</v>
      </c>
      <c r="F3869" t="s">
        <v>10</v>
      </c>
      <c r="G3869" t="s">
        <v>7</v>
      </c>
      <c r="H3869" t="s">
        <v>8</v>
      </c>
      <c r="I3869">
        <f t="shared" si="65"/>
        <v>1.5</v>
      </c>
    </row>
    <row r="3870" spans="1:9">
      <c r="A3870">
        <f>IF(MOD(ROW()-24,COUNTA(tblProducts[Description]))=0,A3869+1,A3869)</f>
        <v>34</v>
      </c>
      <c r="B3870">
        <f>MOD(ROW()-24,COUNTA(tblProducts[Description]))+1</f>
        <v>85</v>
      </c>
      <c r="C3870" t="str">
        <f>_xlfn.XLOOKUP(A3870,tblProducts[Column1],tblProducts[Description])</f>
        <v>ETHOMEEN C/25A S BULK</v>
      </c>
      <c r="D3870" t="str">
        <f>_xlfn.XLOOKUP(B3870,tblProducts[Column1],tblProducts[Description])</f>
        <v>WITCONOL NS-817 BULK</v>
      </c>
      <c r="E3870" t="s">
        <v>9</v>
      </c>
      <c r="F3870" t="s">
        <v>10</v>
      </c>
      <c r="G3870" t="s">
        <v>7</v>
      </c>
      <c r="H3870" t="s">
        <v>8</v>
      </c>
      <c r="I3870">
        <f t="shared" si="65"/>
        <v>1.5</v>
      </c>
    </row>
    <row r="3871" spans="1:9">
      <c r="A3871">
        <f>IF(MOD(ROW()-24,COUNTA(tblProducts[Description]))=0,A3870+1,A3870)</f>
        <v>34</v>
      </c>
      <c r="B3871">
        <f>MOD(ROW()-24,COUNTA(tblProducts[Description]))+1</f>
        <v>86</v>
      </c>
      <c r="C3871" t="str">
        <f>_xlfn.XLOOKUP(A3871,tblProducts[Column1],tblProducts[Description])</f>
        <v>ETHOMEEN C/25A S BULK</v>
      </c>
      <c r="D3871" t="str">
        <f>_xlfn.XLOOKUP(B3871,tblProducts[Column1],tblProducts[Description])</f>
        <v>WITCONOL PD-375 BULK</v>
      </c>
      <c r="E3871" t="s">
        <v>9</v>
      </c>
      <c r="F3871" t="s">
        <v>10</v>
      </c>
      <c r="G3871" t="s">
        <v>7</v>
      </c>
      <c r="H3871" t="s">
        <v>8</v>
      </c>
      <c r="I3871">
        <f t="shared" si="65"/>
        <v>1.5</v>
      </c>
    </row>
    <row r="3872" spans="1:9">
      <c r="A3872">
        <f>IF(MOD(ROW()-24,COUNTA(tblProducts[Description]))=0,A3871+1,A3871)</f>
        <v>34</v>
      </c>
      <c r="B3872">
        <f>MOD(ROW()-24,COUNTA(tblProducts[Description]))+1</f>
        <v>87</v>
      </c>
      <c r="C3872" t="str">
        <f>_xlfn.XLOOKUP(A3872,tblProducts[Column1],tblProducts[Description])</f>
        <v>ETHOMEEN C/25A S BULK</v>
      </c>
      <c r="D3872" t="str">
        <f>_xlfn.XLOOKUP(B3872,tblProducts[Column1],tblProducts[Description])</f>
        <v>WITCONOL PD-4085 BULK</v>
      </c>
      <c r="E3872" t="s">
        <v>9</v>
      </c>
      <c r="F3872" t="s">
        <v>10</v>
      </c>
      <c r="G3872" t="s">
        <v>7</v>
      </c>
      <c r="H3872" t="s">
        <v>8</v>
      </c>
      <c r="I3872">
        <f t="shared" si="65"/>
        <v>1.5</v>
      </c>
    </row>
    <row r="3873" spans="1:9">
      <c r="A3873">
        <f>IF(MOD(ROW()-24,COUNTA(tblProducts[Description]))=0,A3872+1,A3872)</f>
        <v>34</v>
      </c>
      <c r="B3873">
        <f>MOD(ROW()-24,COUNTA(tblProducts[Description]))+1</f>
        <v>88</v>
      </c>
      <c r="C3873" t="str">
        <f>_xlfn.XLOOKUP(A3873,tblProducts[Column1],tblProducts[Description])</f>
        <v>ETHOMEEN C/25A S BULK</v>
      </c>
      <c r="D3873" t="str">
        <f>_xlfn.XLOOKUP(B3873,tblProducts[Column1],tblProducts[Description])</f>
        <v>WITCONOL PD-500 BULK</v>
      </c>
      <c r="E3873" t="s">
        <v>9</v>
      </c>
      <c r="F3873" t="s">
        <v>10</v>
      </c>
      <c r="G3873" t="s">
        <v>7</v>
      </c>
      <c r="H3873" t="s">
        <v>8</v>
      </c>
      <c r="I3873">
        <f t="shared" si="65"/>
        <v>1.5</v>
      </c>
    </row>
    <row r="3874" spans="1:9">
      <c r="A3874">
        <f>IF(MOD(ROW()-24,COUNTA(tblProducts[Description]))=0,A3873+1,A3873)</f>
        <v>34</v>
      </c>
      <c r="B3874">
        <f>MOD(ROW()-24,COUNTA(tblProducts[Description]))+1</f>
        <v>89</v>
      </c>
      <c r="C3874" t="str">
        <f>_xlfn.XLOOKUP(A3874,tblProducts[Column1],tblProducts[Description])</f>
        <v>ETHOMEEN C/25A S BULK</v>
      </c>
      <c r="D3874" t="str">
        <f>_xlfn.XLOOKUP(B3874,tblProducts[Column1],tblProducts[Description])</f>
        <v>WITCONOL PEG-200 BULK</v>
      </c>
      <c r="E3874" t="s">
        <v>7</v>
      </c>
      <c r="G3874" t="s">
        <v>7</v>
      </c>
      <c r="H3874" t="s">
        <v>8</v>
      </c>
      <c r="I3874">
        <f t="shared" si="65"/>
        <v>0</v>
      </c>
    </row>
    <row r="3875" spans="1:9">
      <c r="A3875">
        <f>IF(MOD(ROW()-24,COUNTA(tblProducts[Description]))=0,A3874+1,A3874)</f>
        <v>34</v>
      </c>
      <c r="B3875">
        <f>MOD(ROW()-24,COUNTA(tblProducts[Description]))+1</f>
        <v>90</v>
      </c>
      <c r="C3875" t="str">
        <f>_xlfn.XLOOKUP(A3875,tblProducts[Column1],tblProducts[Description])</f>
        <v>ETHOMEEN C/25A S BULK</v>
      </c>
      <c r="D3875" t="str">
        <f>_xlfn.XLOOKUP(B3875,tblProducts[Column1],tblProducts[Description])</f>
        <v>WITCONOL PEG-400 BULK</v>
      </c>
      <c r="E3875" t="s">
        <v>7</v>
      </c>
      <c r="G3875" t="s">
        <v>7</v>
      </c>
      <c r="H3875" t="s">
        <v>8</v>
      </c>
      <c r="I3875">
        <f t="shared" si="65"/>
        <v>0</v>
      </c>
    </row>
    <row r="3876" spans="1:9">
      <c r="A3876">
        <f>IF(MOD(ROW()-24,COUNTA(tblProducts[Description]))=0,A3875+1,A3875)</f>
        <v>34</v>
      </c>
      <c r="B3876">
        <f>MOD(ROW()-24,COUNTA(tblProducts[Description]))+1</f>
        <v>91</v>
      </c>
      <c r="C3876" t="str">
        <f>_xlfn.XLOOKUP(A3876,tblProducts[Column1],tblProducts[Description])</f>
        <v>ETHOMEEN C/25A S BULK</v>
      </c>
      <c r="D3876" t="str">
        <f>_xlfn.XLOOKUP(B3876,tblProducts[Column1],tblProducts[Description])</f>
        <v>WITCONOL PEG-500 BULK</v>
      </c>
      <c r="E3876" t="s">
        <v>7</v>
      </c>
      <c r="G3876" t="s">
        <v>7</v>
      </c>
      <c r="H3876" t="s">
        <v>8</v>
      </c>
      <c r="I3876">
        <f t="shared" si="65"/>
        <v>0</v>
      </c>
    </row>
    <row r="3877" spans="1:9">
      <c r="A3877">
        <f>IF(MOD(ROW()-24,COUNTA(tblProducts[Description]))=0,A3876+1,A3876)</f>
        <v>34</v>
      </c>
      <c r="B3877">
        <f>MOD(ROW()-24,COUNTA(tblProducts[Description]))+1</f>
        <v>92</v>
      </c>
      <c r="C3877" t="str">
        <f>_xlfn.XLOOKUP(A3877,tblProducts[Column1],tblProducts[Description])</f>
        <v>ETHOMEEN C/25A S BULK</v>
      </c>
      <c r="D3877" t="str">
        <f>_xlfn.XLOOKUP(B3877,tblProducts[Column1],tblProducts[Description])</f>
        <v>WITCONOL PEG-600 BULK</v>
      </c>
      <c r="E3877" t="s">
        <v>7</v>
      </c>
      <c r="G3877" t="s">
        <v>7</v>
      </c>
      <c r="H3877" t="s">
        <v>8</v>
      </c>
      <c r="I3877">
        <f t="shared" si="65"/>
        <v>0</v>
      </c>
    </row>
    <row r="3878" spans="1:9">
      <c r="A3878">
        <f>IF(MOD(ROW()-24,COUNTA(tblProducts[Description]))=0,A3877+1,A3877)</f>
        <v>34</v>
      </c>
      <c r="B3878">
        <f>MOD(ROW()-24,COUNTA(tblProducts[Description]))+1</f>
        <v>93</v>
      </c>
      <c r="C3878" t="str">
        <f>_xlfn.XLOOKUP(A3878,tblProducts[Column1],tblProducts[Description])</f>
        <v>ETHOMEEN C/25A S BULK</v>
      </c>
      <c r="D3878" t="str">
        <f>_xlfn.XLOOKUP(B3878,tblProducts[Column1],tblProducts[Description])</f>
        <v>WITCONOL PH-70 BULK</v>
      </c>
      <c r="E3878" t="s">
        <v>9</v>
      </c>
      <c r="F3878" t="s">
        <v>10</v>
      </c>
      <c r="G3878" t="s">
        <v>7</v>
      </c>
      <c r="H3878" t="s">
        <v>8</v>
      </c>
      <c r="I3878">
        <f t="shared" si="65"/>
        <v>1.5</v>
      </c>
    </row>
    <row r="3879" spans="1:9">
      <c r="A3879">
        <f>IF(MOD(ROW()-24,COUNTA(tblProducts[Description]))=0,A3878+1,A3878)</f>
        <v>34</v>
      </c>
      <c r="B3879">
        <f>MOD(ROW()-24,COUNTA(tblProducts[Description]))+1</f>
        <v>94</v>
      </c>
      <c r="C3879" t="str">
        <f>_xlfn.XLOOKUP(A3879,tblProducts[Column1],tblProducts[Description])</f>
        <v>ETHOMEEN C/25A S BULK</v>
      </c>
      <c r="D3879" t="str">
        <f>_xlfn.XLOOKUP(B3879,tblProducts[Column1],tblProducts[Description])</f>
        <v>WITCONOL SN-50 BULK</v>
      </c>
      <c r="E3879" t="s">
        <v>9</v>
      </c>
      <c r="F3879" t="s">
        <v>10</v>
      </c>
      <c r="G3879" t="s">
        <v>7</v>
      </c>
      <c r="H3879" t="s">
        <v>8</v>
      </c>
      <c r="I3879">
        <f t="shared" si="65"/>
        <v>1.5</v>
      </c>
    </row>
    <row r="3880" spans="1:9">
      <c r="A3880">
        <f>IF(MOD(ROW()-24,COUNTA(tblProducts[Description]))=0,A3879+1,A3879)</f>
        <v>34</v>
      </c>
      <c r="B3880">
        <f>MOD(ROW()-24,COUNTA(tblProducts[Description]))+1</f>
        <v>95</v>
      </c>
      <c r="C3880" t="str">
        <f>_xlfn.XLOOKUP(A3880,tblProducts[Column1],tblProducts[Description])</f>
        <v>ETHOMEEN C/25A S BULK</v>
      </c>
      <c r="D3880" t="str">
        <f>_xlfn.XLOOKUP(B3880,tblProducts[Column1],tblProducts[Description])</f>
        <v>WITCONOL SN-70 BULK</v>
      </c>
      <c r="E3880" t="s">
        <v>9</v>
      </c>
      <c r="F3880" t="s">
        <v>10</v>
      </c>
      <c r="G3880" t="s">
        <v>7</v>
      </c>
      <c r="H3880" t="s">
        <v>8</v>
      </c>
      <c r="I3880">
        <f t="shared" si="65"/>
        <v>1.5</v>
      </c>
    </row>
    <row r="3881" spans="1:9">
      <c r="A3881">
        <f>IF(MOD(ROW()-24,COUNTA(tblProducts[Description]))=0,A3880+1,A3880)</f>
        <v>34</v>
      </c>
      <c r="B3881">
        <f>MOD(ROW()-24,COUNTA(tblProducts[Description]))+1</f>
        <v>96</v>
      </c>
      <c r="C3881" t="str">
        <f>_xlfn.XLOOKUP(A3881,tblProducts[Column1],tblProducts[Description])</f>
        <v>ETHOMEEN C/25A S BULK</v>
      </c>
      <c r="D3881" t="str">
        <f>_xlfn.XLOOKUP(B3881,tblProducts[Column1],tblProducts[Description])</f>
        <v>REDICOTE E-47 NPF BULK</v>
      </c>
      <c r="E3881" t="s">
        <v>9</v>
      </c>
      <c r="F3881" t="s">
        <v>10</v>
      </c>
      <c r="G3881" t="s">
        <v>7</v>
      </c>
      <c r="H3881" t="s">
        <v>8</v>
      </c>
      <c r="I3881">
        <f t="shared" si="65"/>
        <v>1.5</v>
      </c>
    </row>
    <row r="3882" spans="1:9">
      <c r="A3882">
        <f>IF(MOD(ROW()-24,COUNTA(tblProducts[Description]))=0,A3881+1,A3881)</f>
        <v>34</v>
      </c>
      <c r="B3882">
        <f>MOD(ROW()-24,COUNTA(tblProducts[Description]))+1</f>
        <v>97</v>
      </c>
      <c r="C3882" t="str">
        <f>_xlfn.XLOOKUP(A3882,tblProducts[Column1],tblProducts[Description])</f>
        <v>ETHOMEEN C/25A S BULK</v>
      </c>
      <c r="D3882" t="str">
        <f>_xlfn.XLOOKUP(B3882,tblProducts[Column1],tblProducts[Description])</f>
        <v>EMULPON CO-25 BULK</v>
      </c>
      <c r="E3882" t="s">
        <v>9</v>
      </c>
      <c r="F3882" t="s">
        <v>10</v>
      </c>
      <c r="G3882" t="s">
        <v>7</v>
      </c>
      <c r="H3882" t="s">
        <v>8</v>
      </c>
      <c r="I3882">
        <f t="shared" si="65"/>
        <v>1.5</v>
      </c>
    </row>
    <row r="3883" spans="1:9">
      <c r="A3883">
        <f>IF(MOD(ROW()-24,COUNTA(tblProducts[Description]))=0,A3882+1,A3882)</f>
        <v>34</v>
      </c>
      <c r="B3883">
        <f>MOD(ROW()-24,COUNTA(tblProducts[Description]))+1</f>
        <v>98</v>
      </c>
      <c r="C3883" t="str">
        <f>_xlfn.XLOOKUP(A3883,tblProducts[Column1],tblProducts[Description])</f>
        <v>ETHOMEEN C/25A S BULK</v>
      </c>
      <c r="D3883" t="str">
        <f>_xlfn.XLOOKUP(B3883,tblProducts[Column1],tblProducts[Description])</f>
        <v>EMULPON CO-30 BULK</v>
      </c>
      <c r="E3883" t="s">
        <v>9</v>
      </c>
      <c r="F3883" t="s">
        <v>10</v>
      </c>
      <c r="G3883" t="s">
        <v>7</v>
      </c>
      <c r="H3883" t="s">
        <v>8</v>
      </c>
      <c r="I3883">
        <f t="shared" si="65"/>
        <v>1.5</v>
      </c>
    </row>
    <row r="3884" spans="1:9">
      <c r="A3884">
        <f>IF(MOD(ROW()-24,COUNTA(tblProducts[Description]))=0,A3883+1,A3883)</f>
        <v>34</v>
      </c>
      <c r="B3884">
        <f>MOD(ROW()-24,COUNTA(tblProducts[Description]))+1</f>
        <v>99</v>
      </c>
      <c r="C3884" t="str">
        <f>_xlfn.XLOOKUP(A3884,tblProducts[Column1],tblProducts[Description])</f>
        <v>ETHOMEEN C/25A S BULK</v>
      </c>
      <c r="D3884" t="str">
        <f>_xlfn.XLOOKUP(B3884,tblProducts[Column1],tblProducts[Description])</f>
        <v>EMULPON CO-40 BULK</v>
      </c>
      <c r="E3884" t="s">
        <v>9</v>
      </c>
      <c r="F3884" t="s">
        <v>10</v>
      </c>
      <c r="G3884" t="s">
        <v>7</v>
      </c>
      <c r="H3884" t="s">
        <v>8</v>
      </c>
      <c r="I3884">
        <f t="shared" si="65"/>
        <v>1.5</v>
      </c>
    </row>
    <row r="3885" spans="1:9">
      <c r="A3885">
        <f>IF(MOD(ROW()-24,COUNTA(tblProducts[Description]))=0,A3884+1,A3884)</f>
        <v>34</v>
      </c>
      <c r="B3885">
        <f>MOD(ROW()-24,COUNTA(tblProducts[Description]))+1</f>
        <v>100</v>
      </c>
      <c r="C3885" t="str">
        <f>_xlfn.XLOOKUP(A3885,tblProducts[Column1],tblProducts[Description])</f>
        <v>ETHOMEEN C/25A S BULK</v>
      </c>
      <c r="D3885" t="str">
        <f>_xlfn.XLOOKUP(B3885,tblProducts[Column1],tblProducts[Description])</f>
        <v>EMULPON CO-36 BULK</v>
      </c>
      <c r="E3885" t="s">
        <v>9</v>
      </c>
      <c r="F3885" t="s">
        <v>10</v>
      </c>
      <c r="G3885" t="s">
        <v>7</v>
      </c>
      <c r="H3885" t="s">
        <v>8</v>
      </c>
      <c r="I3885">
        <f t="shared" si="65"/>
        <v>1.5</v>
      </c>
    </row>
    <row r="3886" spans="1:9">
      <c r="A3886">
        <f>IF(MOD(ROW()-24,COUNTA(tblProducts[Description]))=0,A3885+1,A3885)</f>
        <v>34</v>
      </c>
      <c r="B3886">
        <f>MOD(ROW()-24,COUNTA(tblProducts[Description]))+1</f>
        <v>101</v>
      </c>
      <c r="C3886" t="str">
        <f>_xlfn.XLOOKUP(A3886,tblProducts[Column1],tblProducts[Description])</f>
        <v>ETHOMEEN C/25A S BULK</v>
      </c>
      <c r="D3886" t="str">
        <f>_xlfn.XLOOKUP(B3886,tblProducts[Column1],tblProducts[Description])</f>
        <v>REDICOTE E-4819 BULK</v>
      </c>
      <c r="E3886" t="s">
        <v>9</v>
      </c>
      <c r="F3886" t="s">
        <v>10</v>
      </c>
      <c r="G3886" t="s">
        <v>7</v>
      </c>
      <c r="H3886" t="s">
        <v>8</v>
      </c>
      <c r="I3886">
        <f t="shared" si="65"/>
        <v>1.5</v>
      </c>
    </row>
    <row r="3887" spans="1:9">
      <c r="A3887">
        <f>IF(MOD(ROW()-24,COUNTA(tblProducts[Description]))=0,A3886+1,A3886)</f>
        <v>34</v>
      </c>
      <c r="B3887">
        <f>MOD(ROW()-24,COUNTA(tblProducts[Description]))+1</f>
        <v>102</v>
      </c>
      <c r="C3887" t="str">
        <f>_xlfn.XLOOKUP(A3887,tblProducts[Column1],tblProducts[Description])</f>
        <v>ETHOMEEN C/25A S BULK</v>
      </c>
      <c r="D3887" t="str">
        <f>_xlfn.XLOOKUP(B3887,tblProducts[Column1],tblProducts[Description])</f>
        <v>ETHYLAN 1005 SA  BULK</v>
      </c>
      <c r="E3887" t="s">
        <v>9</v>
      </c>
      <c r="F3887" t="s">
        <v>10</v>
      </c>
      <c r="G3887" t="s">
        <v>7</v>
      </c>
      <c r="H3887" t="s">
        <v>8</v>
      </c>
      <c r="I3887">
        <f t="shared" si="65"/>
        <v>1.5</v>
      </c>
    </row>
    <row r="3888" spans="1:9">
      <c r="A3888">
        <f>IF(MOD(ROW()-24,COUNTA(tblProducts[Description]))=0,A3887+1,A3887)</f>
        <v>34</v>
      </c>
      <c r="B3888">
        <f>MOD(ROW()-24,COUNTA(tblProducts[Description]))+1</f>
        <v>103</v>
      </c>
      <c r="C3888" t="str">
        <f>_xlfn.XLOOKUP(A3888,tblProducts[Column1],tblProducts[Description])</f>
        <v>ETHOMEEN C/25A S BULK</v>
      </c>
      <c r="D3888" t="str">
        <f>_xlfn.XLOOKUP(B3888,tblProducts[Column1],tblProducts[Description])</f>
        <v>ETHODUOMEEN T/15 BULK</v>
      </c>
      <c r="E3888" t="s">
        <v>9</v>
      </c>
      <c r="F3888" t="s">
        <v>10</v>
      </c>
      <c r="G3888" t="s">
        <v>7</v>
      </c>
      <c r="H3888" t="s">
        <v>8</v>
      </c>
      <c r="I3888">
        <f t="shared" si="65"/>
        <v>1.5</v>
      </c>
    </row>
    <row r="3889" spans="1:9">
      <c r="A3889">
        <f>IF(MOD(ROW()-24,COUNTA(tblProducts[Description]))=0,A3888+1,A3888)</f>
        <v>34</v>
      </c>
      <c r="B3889">
        <f>MOD(ROW()-24,COUNTA(tblProducts[Description]))+1</f>
        <v>104</v>
      </c>
      <c r="C3889" t="str">
        <f>_xlfn.XLOOKUP(A3889,tblProducts[Column1],tblProducts[Description])</f>
        <v>ETHOMEEN C/25A S BULK</v>
      </c>
      <c r="D3889" t="str">
        <f>_xlfn.XLOOKUP(B3889,tblProducts[Column1],tblProducts[Description])</f>
        <v>C-6442 BULK</v>
      </c>
      <c r="E3889" t="s">
        <v>9</v>
      </c>
      <c r="F3889" t="s">
        <v>12</v>
      </c>
      <c r="G3889" t="s">
        <v>7</v>
      </c>
      <c r="H3889" t="s">
        <v>8</v>
      </c>
      <c r="I3889">
        <f t="shared" si="65"/>
        <v>2</v>
      </c>
    </row>
    <row r="3890" spans="1:9">
      <c r="A3890">
        <f>IF(MOD(ROW()-24,COUNTA(tblProducts[Description]))=0,A3889+1,A3889)</f>
        <v>34</v>
      </c>
      <c r="B3890">
        <f>MOD(ROW()-24,COUNTA(tblProducts[Description]))+1</f>
        <v>105</v>
      </c>
      <c r="C3890" t="str">
        <f>_xlfn.XLOOKUP(A3890,tblProducts[Column1],tblProducts[Description])</f>
        <v>ETHOMEEN C/25A S BULK</v>
      </c>
      <c r="D3890" t="str">
        <f>_xlfn.XLOOKUP(B3890,tblProducts[Column1],tblProducts[Description])</f>
        <v>ETHODUOMEEN T/25  BULK</v>
      </c>
      <c r="E3890" t="s">
        <v>9</v>
      </c>
      <c r="F3890" t="s">
        <v>12</v>
      </c>
      <c r="G3890" t="s">
        <v>7</v>
      </c>
      <c r="H3890" t="s">
        <v>8</v>
      </c>
      <c r="I3890">
        <f t="shared" si="65"/>
        <v>2</v>
      </c>
    </row>
    <row r="3891" spans="1:9">
      <c r="A3891">
        <f>IF(MOD(ROW()-24,COUNTA(tblProducts[Description]))=0,A3890+1,A3890)</f>
        <v>34</v>
      </c>
      <c r="B3891">
        <f>MOD(ROW()-24,COUNTA(tblProducts[Description]))+1</f>
        <v>106</v>
      </c>
      <c r="C3891" t="str">
        <f>_xlfn.XLOOKUP(A3891,tblProducts[Column1],tblProducts[Description])</f>
        <v>ETHOMEEN C/25A S BULK</v>
      </c>
      <c r="D3891" t="str">
        <f>_xlfn.XLOOKUP(B3891,tblProducts[Column1],tblProducts[Description])</f>
        <v>WITCONOL PD-2000 BULK</v>
      </c>
      <c r="E3891" t="s">
        <v>9</v>
      </c>
      <c r="F3891" t="s">
        <v>12</v>
      </c>
      <c r="G3891" t="s">
        <v>7</v>
      </c>
      <c r="H3891" t="s">
        <v>8</v>
      </c>
      <c r="I3891">
        <f t="shared" si="65"/>
        <v>2</v>
      </c>
    </row>
    <row r="3892" spans="1:9">
      <c r="A3892">
        <f>IF(MOD(ROW()-24,COUNTA(tblProducts[Description]))=0,A3891+1,A3891)</f>
        <v>34</v>
      </c>
      <c r="B3892">
        <f>MOD(ROW()-24,COUNTA(tblProducts[Description]))+1</f>
        <v>107</v>
      </c>
      <c r="C3892" t="str">
        <f>_xlfn.XLOOKUP(A3892,tblProducts[Column1],tblProducts[Description])</f>
        <v>ETHOMEEN C/25A S BULK</v>
      </c>
      <c r="D3892" t="str">
        <f>_xlfn.XLOOKUP(B3892,tblProducts[Column1],tblProducts[Description])</f>
        <v>BEROL 347 BULK</v>
      </c>
      <c r="E3892" t="s">
        <v>9</v>
      </c>
      <c r="F3892" t="s">
        <v>12</v>
      </c>
      <c r="G3892" t="s">
        <v>7</v>
      </c>
      <c r="H3892" t="s">
        <v>8</v>
      </c>
      <c r="I3892">
        <f t="shared" si="65"/>
        <v>2</v>
      </c>
    </row>
    <row r="3893" spans="1:9">
      <c r="A3893">
        <f>IF(MOD(ROW()-24,COUNTA(tblProducts[Description]))=0,A3892+1,A3892)</f>
        <v>34</v>
      </c>
      <c r="B3893">
        <f>MOD(ROW()-24,COUNTA(tblProducts[Description]))+1</f>
        <v>108</v>
      </c>
      <c r="C3893" t="str">
        <f>_xlfn.XLOOKUP(A3893,tblProducts[Column1],tblProducts[Description])</f>
        <v>ETHOMEEN C/25A S BULK</v>
      </c>
      <c r="D3893" t="str">
        <f>_xlfn.XLOOKUP(B3893,tblProducts[Column1],tblProducts[Description])</f>
        <v>ETHYLAN PT-3000 BULK</v>
      </c>
      <c r="E3893" t="s">
        <v>9</v>
      </c>
      <c r="F3893" t="s">
        <v>12</v>
      </c>
      <c r="G3893" t="s">
        <v>7</v>
      </c>
      <c r="H3893" t="s">
        <v>8</v>
      </c>
      <c r="I3893">
        <f t="shared" si="65"/>
        <v>2</v>
      </c>
    </row>
    <row r="3894" spans="1:9">
      <c r="A3894">
        <f>IF(MOD(ROW()-24,COUNTA(tblProducts[Description]))=0,A3893+1,A3893)</f>
        <v>34</v>
      </c>
      <c r="B3894">
        <f>MOD(ROW()-24,COUNTA(tblProducts[Description]))+1</f>
        <v>109</v>
      </c>
      <c r="C3894" t="str">
        <f>_xlfn.XLOOKUP(A3894,tblProducts[Column1],tblProducts[Description])</f>
        <v>ETHOMEEN C/25A S BULK</v>
      </c>
      <c r="D3894" t="str">
        <f>_xlfn.XLOOKUP(B3894,tblProducts[Column1],tblProducts[Description])</f>
        <v>ETHYLAN HB4/BULK</v>
      </c>
      <c r="E3894" t="s">
        <v>9</v>
      </c>
      <c r="F3894" t="s">
        <v>12</v>
      </c>
      <c r="G3894" t="s">
        <v>7</v>
      </c>
      <c r="H3894" t="s">
        <v>8</v>
      </c>
      <c r="I3894">
        <f t="shared" si="65"/>
        <v>2</v>
      </c>
    </row>
    <row r="3895" spans="1:9">
      <c r="A3895">
        <f>IF(MOD(ROW()-24,COUNTA(tblProducts[Description]))=0,A3894+1,A3894)</f>
        <v>34</v>
      </c>
      <c r="B3895">
        <f>MOD(ROW()-24,COUNTA(tblProducts[Description]))+1</f>
        <v>110</v>
      </c>
      <c r="C3895" t="str">
        <f>_xlfn.XLOOKUP(A3895,tblProducts[Column1],tblProducts[Description])</f>
        <v>ETHOMEEN C/25A S BULK</v>
      </c>
      <c r="D3895" t="str">
        <f>_xlfn.XLOOKUP(B3895,tblProducts[Column1],tblProducts[Description])</f>
        <v>ADSEE AB 600 BULK</v>
      </c>
      <c r="E3895" t="s">
        <v>9</v>
      </c>
      <c r="F3895" t="s">
        <v>12</v>
      </c>
      <c r="G3895" t="s">
        <v>7</v>
      </c>
      <c r="H3895" t="s">
        <v>8</v>
      </c>
      <c r="I3895">
        <f t="shared" si="65"/>
        <v>2</v>
      </c>
    </row>
    <row r="3896" spans="1:9">
      <c r="A3896">
        <f>IF(MOD(ROW()-24,COUNTA(tblProducts[Description]))=0,A3895+1,A3895)</f>
        <v>34</v>
      </c>
      <c r="B3896">
        <f>MOD(ROW()-24,COUNTA(tblProducts[Description]))+1</f>
        <v>111</v>
      </c>
      <c r="C3896" t="str">
        <f>_xlfn.XLOOKUP(A3896,tblProducts[Column1],tblProducts[Description])</f>
        <v>ETHOMEEN C/25A S BULK</v>
      </c>
      <c r="D3896" t="str">
        <f>_xlfn.XLOOKUP(B3896,tblProducts[Column1],tblProducts[Description])</f>
        <v>WITCONOL PT-320  BULK</v>
      </c>
      <c r="E3896" t="s">
        <v>9</v>
      </c>
      <c r="F3896" t="s">
        <v>12</v>
      </c>
      <c r="G3896" t="s">
        <v>7</v>
      </c>
      <c r="H3896" t="s">
        <v>8</v>
      </c>
      <c r="I3896">
        <f t="shared" si="65"/>
        <v>2</v>
      </c>
    </row>
    <row r="3897" spans="1:9">
      <c r="A3897">
        <f>IF(MOD(ROW()-24,COUNTA(tblProducts[Description]))=0,A3896+1,A3896)</f>
        <v>34</v>
      </c>
      <c r="B3897">
        <f>MOD(ROW()-24,COUNTA(tblProducts[Description]))+1</f>
        <v>112</v>
      </c>
      <c r="C3897" t="str">
        <f>_xlfn.XLOOKUP(A3897,tblProducts[Column1],tblProducts[Description])</f>
        <v>ETHOMEEN C/25A S BULK</v>
      </c>
      <c r="D3897" t="str">
        <f>_xlfn.XLOOKUP(B3897,tblProducts[Column1],tblProducts[Description])</f>
        <v>ETHYLAN DA-3 BULK</v>
      </c>
      <c r="E3897" t="s">
        <v>9</v>
      </c>
      <c r="F3897" t="s">
        <v>12</v>
      </c>
      <c r="G3897" t="s">
        <v>7</v>
      </c>
      <c r="H3897" t="s">
        <v>8</v>
      </c>
      <c r="I3897">
        <f t="shared" si="65"/>
        <v>2</v>
      </c>
    </row>
    <row r="3898" spans="1:9">
      <c r="A3898">
        <f>IF(MOD(ROW()-24,COUNTA(tblProducts[Description]))=0,A3897+1,A3897)</f>
        <v>34</v>
      </c>
      <c r="B3898">
        <f>MOD(ROW()-24,COUNTA(tblProducts[Description]))+1</f>
        <v>113</v>
      </c>
      <c r="C3898" t="str">
        <f>_xlfn.XLOOKUP(A3898,tblProducts[Column1],tblProducts[Description])</f>
        <v>ETHOMEEN C/25A S BULK</v>
      </c>
      <c r="D3898" t="str">
        <f>_xlfn.XLOOKUP(B3898,tblProducts[Column1],tblProducts[Description])</f>
        <v>ETHOMEEN O/12 BULK</v>
      </c>
      <c r="E3898" t="s">
        <v>9</v>
      </c>
      <c r="F3898" t="s">
        <v>12</v>
      </c>
      <c r="G3898" t="s">
        <v>7</v>
      </c>
      <c r="H3898" t="s">
        <v>8</v>
      </c>
      <c r="I3898">
        <f t="shared" si="65"/>
        <v>2</v>
      </c>
    </row>
    <row r="3899" spans="1:9">
      <c r="A3899">
        <f>IF(MOD(ROW()-24,COUNTA(tblProducts[Description]))=0,A3898+1,A3898)</f>
        <v>34</v>
      </c>
      <c r="B3899">
        <f>MOD(ROW()-24,COUNTA(tblProducts[Description]))+1</f>
        <v>114</v>
      </c>
      <c r="C3899" t="str">
        <f>_xlfn.XLOOKUP(A3899,tblProducts[Column1],tblProducts[Description])</f>
        <v>ETHOMEEN C/25A S BULK</v>
      </c>
      <c r="D3899" t="str">
        <f>_xlfn.XLOOKUP(B3899,tblProducts[Column1],tblProducts[Description])</f>
        <v>WITCONOL PT-1000 BULK</v>
      </c>
      <c r="E3899" t="s">
        <v>9</v>
      </c>
      <c r="F3899" t="s">
        <v>12</v>
      </c>
      <c r="G3899" t="s">
        <v>7</v>
      </c>
      <c r="H3899" t="s">
        <v>8</v>
      </c>
      <c r="I3899">
        <f t="shared" si="65"/>
        <v>2</v>
      </c>
    </row>
    <row r="3900" spans="1:9">
      <c r="A3900">
        <f>IF(MOD(ROW()-24,COUNTA(tblProducts[Description]))=0,A3899+1,A3899)</f>
        <v>35</v>
      </c>
      <c r="B3900">
        <f>MOD(ROW()-24,COUNTA(tblProducts[Description]))+1</f>
        <v>1</v>
      </c>
      <c r="C3900" t="str">
        <f>_xlfn.XLOOKUP(A3900,tblProducts[Column1],tblProducts[Description])</f>
        <v>ETHOMEEN O/12LC BULK</v>
      </c>
      <c r="D3900" t="str">
        <f>_xlfn.XLOOKUP(B3900,tblProducts[Column1],tblProducts[Description])</f>
        <v>ADSEE 4130 BULK</v>
      </c>
      <c r="E3900" t="s">
        <v>9</v>
      </c>
      <c r="F3900" t="s">
        <v>12</v>
      </c>
      <c r="G3900" t="s">
        <v>7</v>
      </c>
      <c r="H3900" t="s">
        <v>8</v>
      </c>
      <c r="I3900">
        <f t="shared" si="65"/>
        <v>2</v>
      </c>
    </row>
    <row r="3901" spans="1:9">
      <c r="A3901">
        <f>IF(MOD(ROW()-24,COUNTA(tblProducts[Description]))=0,A3900+1,A3900)</f>
        <v>35</v>
      </c>
      <c r="B3901">
        <f>MOD(ROW()-24,COUNTA(tblProducts[Description]))+1</f>
        <v>2</v>
      </c>
      <c r="C3901" t="str">
        <f>_xlfn.XLOOKUP(A3901,tblProducts[Column1],tblProducts[Description])</f>
        <v>ETHOMEEN O/12LC BULK</v>
      </c>
      <c r="D3901" t="str">
        <f>_xlfn.XLOOKUP(B3901,tblProducts[Column1],tblProducts[Description])</f>
        <v>ARMOSTAT 300 BULK</v>
      </c>
      <c r="E3901" t="s">
        <v>9</v>
      </c>
      <c r="F3901" t="s">
        <v>12</v>
      </c>
      <c r="G3901" t="s">
        <v>9</v>
      </c>
      <c r="H3901" t="s">
        <v>8</v>
      </c>
      <c r="I3901">
        <f t="shared" si="65"/>
        <v>4</v>
      </c>
    </row>
    <row r="3902" spans="1:9">
      <c r="A3902">
        <f>IF(MOD(ROW()-24,COUNTA(tblProducts[Description]))=0,A3901+1,A3901)</f>
        <v>35</v>
      </c>
      <c r="B3902">
        <f>MOD(ROW()-24,COUNTA(tblProducts[Description]))+1</f>
        <v>3</v>
      </c>
      <c r="C3902" t="str">
        <f>_xlfn.XLOOKUP(A3902,tblProducts[Column1],tblProducts[Description])</f>
        <v>ETHOMEEN O/12LC BULK</v>
      </c>
      <c r="D3902" t="str">
        <f>_xlfn.XLOOKUP(B3902,tblProducts[Column1],tblProducts[Description])</f>
        <v>ARMOSTAT 400 BULK</v>
      </c>
      <c r="E3902" t="s">
        <v>9</v>
      </c>
      <c r="F3902" t="s">
        <v>12</v>
      </c>
      <c r="G3902" t="s">
        <v>9</v>
      </c>
      <c r="H3902" t="s">
        <v>8</v>
      </c>
      <c r="I3902">
        <f t="shared" si="65"/>
        <v>4</v>
      </c>
    </row>
    <row r="3903" spans="1:9">
      <c r="A3903">
        <f>IF(MOD(ROW()-24,COUNTA(tblProducts[Description]))=0,A3902+1,A3902)</f>
        <v>35</v>
      </c>
      <c r="B3903">
        <f>MOD(ROW()-24,COUNTA(tblProducts[Description]))+1</f>
        <v>4</v>
      </c>
      <c r="C3903" t="str">
        <f>_xlfn.XLOOKUP(A3903,tblProducts[Column1],tblProducts[Description])</f>
        <v>ETHOMEEN O/12LC BULK</v>
      </c>
      <c r="D3903" t="str">
        <f>_xlfn.XLOOKUP(B3903,tblProducts[Column1],tblProducts[Description])</f>
        <v>ARMOSTAT 410 LM BULK</v>
      </c>
      <c r="E3903" t="s">
        <v>9</v>
      </c>
      <c r="F3903" t="s">
        <v>12</v>
      </c>
      <c r="G3903" t="s">
        <v>7</v>
      </c>
      <c r="H3903" t="s">
        <v>8</v>
      </c>
      <c r="I3903">
        <f t="shared" si="65"/>
        <v>2</v>
      </c>
    </row>
    <row r="3904" spans="1:9">
      <c r="A3904">
        <f>IF(MOD(ROW()-24,COUNTA(tblProducts[Description]))=0,A3903+1,A3903)</f>
        <v>35</v>
      </c>
      <c r="B3904">
        <f>MOD(ROW()-24,COUNTA(tblProducts[Description]))+1</f>
        <v>5</v>
      </c>
      <c r="C3904" t="str">
        <f>_xlfn.XLOOKUP(A3904,tblProducts[Column1],tblProducts[Description])</f>
        <v>ETHOMEEN O/12LC BULK</v>
      </c>
      <c r="D3904" t="str">
        <f>_xlfn.XLOOKUP(B3904,tblProducts[Column1],tblProducts[Description])</f>
        <v>ARMUL HE 5070 BULK</v>
      </c>
      <c r="E3904" t="s">
        <v>9</v>
      </c>
      <c r="F3904" t="s">
        <v>12</v>
      </c>
      <c r="G3904" t="s">
        <v>7</v>
      </c>
      <c r="H3904" t="s">
        <v>8</v>
      </c>
      <c r="I3904">
        <f t="shared" si="65"/>
        <v>2</v>
      </c>
    </row>
    <row r="3905" spans="1:9">
      <c r="A3905">
        <f>IF(MOD(ROW()-24,COUNTA(tblProducts[Description]))=0,A3904+1,A3904)</f>
        <v>35</v>
      </c>
      <c r="B3905">
        <f>MOD(ROW()-24,COUNTA(tblProducts[Description]))+1</f>
        <v>6</v>
      </c>
      <c r="C3905" t="str">
        <f>_xlfn.XLOOKUP(A3905,tblProducts[Column1],tblProducts[Description])</f>
        <v>ETHOMEEN O/12LC BULK</v>
      </c>
      <c r="D3905" t="str">
        <f>_xlfn.XLOOKUP(B3905,tblProducts[Column1],tblProducts[Description])</f>
        <v>BEROL 260 BULK</v>
      </c>
      <c r="E3905" t="s">
        <v>9</v>
      </c>
      <c r="F3905" t="s">
        <v>12</v>
      </c>
      <c r="G3905" t="s">
        <v>7</v>
      </c>
      <c r="H3905" t="s">
        <v>8</v>
      </c>
      <c r="I3905">
        <f t="shared" si="65"/>
        <v>2</v>
      </c>
    </row>
    <row r="3906" spans="1:9">
      <c r="A3906">
        <f>IF(MOD(ROW()-24,COUNTA(tblProducts[Description]))=0,A3905+1,A3905)</f>
        <v>35</v>
      </c>
      <c r="B3906">
        <f>MOD(ROW()-24,COUNTA(tblProducts[Description]))+1</f>
        <v>7</v>
      </c>
      <c r="C3906" t="str">
        <f>_xlfn.XLOOKUP(A3906,tblProducts[Column1],tblProducts[Description])</f>
        <v>ETHOMEEN O/12LC BULK</v>
      </c>
      <c r="D3906" t="str">
        <f>_xlfn.XLOOKUP(B3906,tblProducts[Column1],tblProducts[Description])</f>
        <v>BEROL 266 BULK</v>
      </c>
      <c r="E3906" t="s">
        <v>9</v>
      </c>
      <c r="F3906" t="s">
        <v>12</v>
      </c>
      <c r="G3906" t="s">
        <v>7</v>
      </c>
      <c r="H3906" t="s">
        <v>8</v>
      </c>
      <c r="I3906">
        <f t="shared" si="65"/>
        <v>2</v>
      </c>
    </row>
    <row r="3907" spans="1:9">
      <c r="A3907">
        <f>IF(MOD(ROW()-24,COUNTA(tblProducts[Description]))=0,A3906+1,A3906)</f>
        <v>35</v>
      </c>
      <c r="B3907">
        <f>MOD(ROW()-24,COUNTA(tblProducts[Description]))+1</f>
        <v>8</v>
      </c>
      <c r="C3907" t="str">
        <f>_xlfn.XLOOKUP(A3907,tblProducts[Column1],tblProducts[Description])</f>
        <v>ETHOMEEN O/12LC BULK</v>
      </c>
      <c r="D3907" t="str">
        <f>_xlfn.XLOOKUP(B3907,tblProducts[Column1],tblProducts[Description])</f>
        <v>BEROL 266V BULK</v>
      </c>
      <c r="E3907" t="s">
        <v>9</v>
      </c>
      <c r="F3907" t="s">
        <v>12</v>
      </c>
      <c r="G3907" t="s">
        <v>7</v>
      </c>
      <c r="H3907" t="s">
        <v>8</v>
      </c>
      <c r="I3907">
        <f t="shared" si="65"/>
        <v>2</v>
      </c>
    </row>
    <row r="3908" spans="1:9">
      <c r="A3908">
        <f>IF(MOD(ROW()-24,COUNTA(tblProducts[Description]))=0,A3907+1,A3907)</f>
        <v>35</v>
      </c>
      <c r="B3908">
        <f>MOD(ROW()-24,COUNTA(tblProducts[Description]))+1</f>
        <v>9</v>
      </c>
      <c r="C3908" t="str">
        <f>_xlfn.XLOOKUP(A3908,tblProducts[Column1],tblProducts[Description])</f>
        <v>ETHOMEEN O/12LC BULK</v>
      </c>
      <c r="D3908" t="str">
        <f>_xlfn.XLOOKUP(B3908,tblProducts[Column1],tblProducts[Description])</f>
        <v>BEROL 467 BULK</v>
      </c>
      <c r="E3908" t="s">
        <v>9</v>
      </c>
      <c r="F3908" t="s">
        <v>12</v>
      </c>
      <c r="G3908" t="s">
        <v>7</v>
      </c>
      <c r="H3908" t="s">
        <v>8</v>
      </c>
      <c r="I3908">
        <f t="shared" si="65"/>
        <v>2</v>
      </c>
    </row>
    <row r="3909" spans="1:9">
      <c r="A3909">
        <f>IF(MOD(ROW()-24,COUNTA(tblProducts[Description]))=0,A3908+1,A3908)</f>
        <v>35</v>
      </c>
      <c r="B3909">
        <f>MOD(ROW()-24,COUNTA(tblProducts[Description]))+1</f>
        <v>10</v>
      </c>
      <c r="C3909" t="str">
        <f>_xlfn.XLOOKUP(A3909,tblProducts[Column1],tblProducts[Description])</f>
        <v>ETHOMEEN O/12LC BULK</v>
      </c>
      <c r="D3909" t="str">
        <f>_xlfn.XLOOKUP(B3909,tblProducts[Column1],tblProducts[Description])</f>
        <v>BEROL OX 91-6 BULK</v>
      </c>
      <c r="E3909" t="s">
        <v>9</v>
      </c>
      <c r="F3909" t="s">
        <v>12</v>
      </c>
      <c r="G3909" t="s">
        <v>7</v>
      </c>
      <c r="H3909" t="s">
        <v>8</v>
      </c>
      <c r="I3909">
        <f t="shared" si="65"/>
        <v>2</v>
      </c>
    </row>
    <row r="3910" spans="1:9">
      <c r="A3910">
        <f>IF(MOD(ROW()-24,COUNTA(tblProducts[Description]))=0,A3909+1,A3909)</f>
        <v>35</v>
      </c>
      <c r="B3910">
        <f>MOD(ROW()-24,COUNTA(tblProducts[Description]))+1</f>
        <v>11</v>
      </c>
      <c r="C3910" t="str">
        <f>_xlfn.XLOOKUP(A3910,tblProducts[Column1],tblProducts[Description])</f>
        <v>ETHOMEEN O/12LC BULK</v>
      </c>
      <c r="D3910" t="str">
        <f>_xlfn.XLOOKUP(B3910,tblProducts[Column1],tblProducts[Description])</f>
        <v>C-5635 BULK</v>
      </c>
      <c r="E3910" t="s">
        <v>9</v>
      </c>
      <c r="F3910" t="s">
        <v>12</v>
      </c>
      <c r="G3910" t="s">
        <v>7</v>
      </c>
      <c r="H3910" t="s">
        <v>8</v>
      </c>
      <c r="I3910">
        <f t="shared" si="65"/>
        <v>2</v>
      </c>
    </row>
    <row r="3911" spans="1:9">
      <c r="A3911">
        <f>IF(MOD(ROW()-24,COUNTA(tblProducts[Description]))=0,A3910+1,A3910)</f>
        <v>35</v>
      </c>
      <c r="B3911">
        <f>MOD(ROW()-24,COUNTA(tblProducts[Description]))+1</f>
        <v>12</v>
      </c>
      <c r="C3911" t="str">
        <f>_xlfn.XLOOKUP(A3911,tblProducts[Column1],tblProducts[Description])</f>
        <v>ETHOMEEN O/12LC BULK</v>
      </c>
      <c r="D3911" t="str">
        <f>_xlfn.XLOOKUP(B3911,tblProducts[Column1],tblProducts[Description])</f>
        <v>C-6290 BULK</v>
      </c>
      <c r="E3911" t="s">
        <v>9</v>
      </c>
      <c r="F3911" t="s">
        <v>12</v>
      </c>
      <c r="G3911" t="s">
        <v>7</v>
      </c>
      <c r="H3911" t="s">
        <v>8</v>
      </c>
      <c r="I3911">
        <f t="shared" si="65"/>
        <v>2</v>
      </c>
    </row>
    <row r="3912" spans="1:9">
      <c r="A3912">
        <f>IF(MOD(ROW()-24,COUNTA(tblProducts[Description]))=0,A3911+1,A3911)</f>
        <v>35</v>
      </c>
      <c r="B3912">
        <f>MOD(ROW()-24,COUNTA(tblProducts[Description]))+1</f>
        <v>13</v>
      </c>
      <c r="C3912" t="str">
        <f>_xlfn.XLOOKUP(A3912,tblProducts[Column1],tblProducts[Description])</f>
        <v>ETHOMEEN O/12LC BULK</v>
      </c>
      <c r="D3912" t="str">
        <f>_xlfn.XLOOKUP(B3912,tblProducts[Column1],tblProducts[Description])</f>
        <v>C-6385 BULK</v>
      </c>
      <c r="E3912" t="s">
        <v>9</v>
      </c>
      <c r="F3912" t="s">
        <v>12</v>
      </c>
      <c r="G3912" t="s">
        <v>7</v>
      </c>
      <c r="H3912" t="s">
        <v>8</v>
      </c>
      <c r="I3912">
        <f t="shared" si="65"/>
        <v>2</v>
      </c>
    </row>
    <row r="3913" spans="1:9">
      <c r="A3913">
        <f>IF(MOD(ROW()-24,COUNTA(tblProducts[Description]))=0,A3912+1,A3912)</f>
        <v>35</v>
      </c>
      <c r="B3913">
        <f>MOD(ROW()-24,COUNTA(tblProducts[Description]))+1</f>
        <v>14</v>
      </c>
      <c r="C3913" t="str">
        <f>_xlfn.XLOOKUP(A3913,tblProducts[Column1],tblProducts[Description])</f>
        <v>ETHOMEEN O/12LC BULK</v>
      </c>
      <c r="D3913" t="str">
        <f>_xlfn.XLOOKUP(B3913,tblProducts[Column1],tblProducts[Description])</f>
        <v>C-6427 BULK</v>
      </c>
      <c r="E3913" t="s">
        <v>9</v>
      </c>
      <c r="F3913" t="s">
        <v>12</v>
      </c>
      <c r="G3913" t="s">
        <v>7</v>
      </c>
      <c r="H3913" t="s">
        <v>8</v>
      </c>
      <c r="I3913">
        <f t="shared" si="65"/>
        <v>2</v>
      </c>
    </row>
    <row r="3914" spans="1:9">
      <c r="A3914">
        <f>IF(MOD(ROW()-24,COUNTA(tblProducts[Description]))=0,A3913+1,A3913)</f>
        <v>35</v>
      </c>
      <c r="B3914">
        <f>MOD(ROW()-24,COUNTA(tblProducts[Description]))+1</f>
        <v>15</v>
      </c>
      <c r="C3914" t="str">
        <f>_xlfn.XLOOKUP(A3914,tblProducts[Column1],tblProducts[Description])</f>
        <v>ETHOMEEN O/12LC BULK</v>
      </c>
      <c r="D3914" t="str">
        <f>_xlfn.XLOOKUP(B3914,tblProducts[Column1],tblProducts[Description])</f>
        <v>EMULPON CO-200 BULK</v>
      </c>
      <c r="E3914" t="s">
        <v>9</v>
      </c>
      <c r="F3914" t="s">
        <v>12</v>
      </c>
      <c r="G3914" t="s">
        <v>7</v>
      </c>
      <c r="H3914" t="s">
        <v>8</v>
      </c>
      <c r="I3914">
        <f t="shared" si="65"/>
        <v>2</v>
      </c>
    </row>
    <row r="3915" spans="1:9">
      <c r="A3915">
        <f>IF(MOD(ROW()-24,COUNTA(tblProducts[Description]))=0,A3914+1,A3914)</f>
        <v>35</v>
      </c>
      <c r="B3915">
        <f>MOD(ROW()-24,COUNTA(tblProducts[Description]))+1</f>
        <v>16</v>
      </c>
      <c r="C3915" t="str">
        <f>_xlfn.XLOOKUP(A3915,tblProducts[Column1],tblProducts[Description])</f>
        <v>ETHOMEEN O/12LC BULK</v>
      </c>
      <c r="D3915" t="str">
        <f>_xlfn.XLOOKUP(B3915,tblProducts[Column1],tblProducts[Description])</f>
        <v>EMULPON CO-360 BULK</v>
      </c>
      <c r="E3915" t="s">
        <v>9</v>
      </c>
      <c r="F3915" t="s">
        <v>12</v>
      </c>
      <c r="G3915" t="s">
        <v>7</v>
      </c>
      <c r="H3915" t="s">
        <v>8</v>
      </c>
      <c r="I3915">
        <f t="shared" si="65"/>
        <v>2</v>
      </c>
    </row>
    <row r="3916" spans="1:9">
      <c r="A3916">
        <f>IF(MOD(ROW()-24,COUNTA(tblProducts[Description]))=0,A3915+1,A3915)</f>
        <v>35</v>
      </c>
      <c r="B3916">
        <f>MOD(ROW()-24,COUNTA(tblProducts[Description]))+1</f>
        <v>17</v>
      </c>
      <c r="C3916" t="str">
        <f>_xlfn.XLOOKUP(A3916,tblProducts[Column1],tblProducts[Description])</f>
        <v>ETHOMEEN O/12LC BULK</v>
      </c>
      <c r="D3916" t="str">
        <f>_xlfn.XLOOKUP(B3916,tblProducts[Column1],tblProducts[Description])</f>
        <v>EMULPON CO-550 BULK</v>
      </c>
      <c r="E3916" t="s">
        <v>9</v>
      </c>
      <c r="F3916" t="s">
        <v>12</v>
      </c>
      <c r="G3916" t="s">
        <v>7</v>
      </c>
      <c r="H3916" t="s">
        <v>8</v>
      </c>
      <c r="I3916">
        <f t="shared" si="65"/>
        <v>2</v>
      </c>
    </row>
    <row r="3917" spans="1:9">
      <c r="A3917">
        <f>IF(MOD(ROW()-24,COUNTA(tblProducts[Description]))=0,A3916+1,A3916)</f>
        <v>35</v>
      </c>
      <c r="B3917">
        <f>MOD(ROW()-24,COUNTA(tblProducts[Description]))+1</f>
        <v>18</v>
      </c>
      <c r="C3917" t="str">
        <f>_xlfn.XLOOKUP(A3917,tblProducts[Column1],tblProducts[Description])</f>
        <v>ETHOMEEN O/12LC BULK</v>
      </c>
      <c r="D3917" t="str">
        <f>_xlfn.XLOOKUP(B3917,tblProducts[Column1],tblProducts[Description])</f>
        <v>ETHODUOMEEN HT/13 BULK</v>
      </c>
      <c r="E3917" t="s">
        <v>9</v>
      </c>
      <c r="F3917" t="s">
        <v>12</v>
      </c>
      <c r="G3917" t="s">
        <v>7</v>
      </c>
      <c r="H3917" t="s">
        <v>8</v>
      </c>
      <c r="I3917">
        <f t="shared" si="65"/>
        <v>2</v>
      </c>
    </row>
    <row r="3918" spans="1:9">
      <c r="A3918">
        <f>IF(MOD(ROW()-24,COUNTA(tblProducts[Description]))=0,A3917+1,A3917)</f>
        <v>35</v>
      </c>
      <c r="B3918">
        <f>MOD(ROW()-24,COUNTA(tblProducts[Description]))+1</f>
        <v>19</v>
      </c>
      <c r="C3918" t="str">
        <f>_xlfn.XLOOKUP(A3918,tblProducts[Column1],tblProducts[Description])</f>
        <v>ETHOMEEN O/12LC BULK</v>
      </c>
      <c r="D3918" t="str">
        <f>_xlfn.XLOOKUP(B3918,tblProducts[Column1],tblProducts[Description])</f>
        <v>ETHODUOMEEN T/13 BULK</v>
      </c>
      <c r="E3918" t="s">
        <v>9</v>
      </c>
      <c r="F3918" t="s">
        <v>12</v>
      </c>
      <c r="G3918" t="s">
        <v>7</v>
      </c>
      <c r="H3918" t="s">
        <v>8</v>
      </c>
      <c r="I3918">
        <f t="shared" si="65"/>
        <v>2</v>
      </c>
    </row>
    <row r="3919" spans="1:9">
      <c r="A3919">
        <f>IF(MOD(ROW()-24,COUNTA(tblProducts[Description]))=0,A3918+1,A3918)</f>
        <v>35</v>
      </c>
      <c r="B3919">
        <f>MOD(ROW()-24,COUNTA(tblProducts[Description]))+1</f>
        <v>20</v>
      </c>
      <c r="C3919" t="str">
        <f>_xlfn.XLOOKUP(A3919,tblProducts[Column1],tblProducts[Description])</f>
        <v>ETHOMEEN O/12LC BULK</v>
      </c>
      <c r="D3919" t="str">
        <f>_xlfn.XLOOKUP(B3919,tblProducts[Column1],tblProducts[Description])</f>
        <v>ETHODUOMEEN T/13N BULK</v>
      </c>
      <c r="E3919" t="s">
        <v>9</v>
      </c>
      <c r="F3919" t="s">
        <v>12</v>
      </c>
      <c r="G3919" t="s">
        <v>7</v>
      </c>
      <c r="H3919" t="s">
        <v>8</v>
      </c>
      <c r="I3919">
        <f t="shared" si="65"/>
        <v>2</v>
      </c>
    </row>
    <row r="3920" spans="1:9">
      <c r="A3920">
        <f>IF(MOD(ROW()-24,COUNTA(tblProducts[Description]))=0,A3919+1,A3919)</f>
        <v>35</v>
      </c>
      <c r="B3920">
        <f>MOD(ROW()-24,COUNTA(tblProducts[Description]))+1</f>
        <v>21</v>
      </c>
      <c r="C3920" t="str">
        <f>_xlfn.XLOOKUP(A3920,tblProducts[Column1],tblProducts[Description])</f>
        <v>ETHOMEEN O/12LC BULK</v>
      </c>
      <c r="D3920" t="str">
        <f>_xlfn.XLOOKUP(B3920,tblProducts[Column1],tblProducts[Description])</f>
        <v>ETHODUOMEEN T/20 BULK</v>
      </c>
      <c r="E3920" t="s">
        <v>9</v>
      </c>
      <c r="F3920" t="s">
        <v>12</v>
      </c>
      <c r="G3920" t="s">
        <v>7</v>
      </c>
      <c r="H3920" t="s">
        <v>8</v>
      </c>
      <c r="I3920">
        <f t="shared" si="65"/>
        <v>2</v>
      </c>
    </row>
    <row r="3921" spans="1:9">
      <c r="A3921">
        <f>IF(MOD(ROW()-24,COUNTA(tblProducts[Description]))=0,A3920+1,A3920)</f>
        <v>35</v>
      </c>
      <c r="B3921">
        <f>MOD(ROW()-24,COUNTA(tblProducts[Description]))+1</f>
        <v>22</v>
      </c>
      <c r="C3921" t="str">
        <f>_xlfn.XLOOKUP(A3921,tblProducts[Column1],tblProducts[Description])</f>
        <v>ETHOMEEN O/12LC BULK</v>
      </c>
      <c r="D3921" t="str">
        <f>_xlfn.XLOOKUP(B3921,tblProducts[Column1],tblProducts[Description])</f>
        <v>ETHODUOMEEN T/25 BULK</v>
      </c>
      <c r="E3921" t="s">
        <v>9</v>
      </c>
      <c r="F3921" t="s">
        <v>12</v>
      </c>
      <c r="G3921" t="s">
        <v>7</v>
      </c>
      <c r="H3921" t="s">
        <v>8</v>
      </c>
      <c r="I3921">
        <f t="shared" si="65"/>
        <v>2</v>
      </c>
    </row>
    <row r="3922" spans="1:9">
      <c r="A3922">
        <f>IF(MOD(ROW()-24,COUNTA(tblProducts[Description]))=0,A3921+1,A3921)</f>
        <v>35</v>
      </c>
      <c r="B3922">
        <f>MOD(ROW()-24,COUNTA(tblProducts[Description]))+1</f>
        <v>23</v>
      </c>
      <c r="C3922" t="str">
        <f>_xlfn.XLOOKUP(A3922,tblProducts[Column1],tblProducts[Description])</f>
        <v>ETHOMEEN O/12LC BULK</v>
      </c>
      <c r="D3922" t="str">
        <f>_xlfn.XLOOKUP(B3922,tblProducts[Column1],tblProducts[Description])</f>
        <v>ETHOFAT 242/25 BULK</v>
      </c>
      <c r="E3922" t="s">
        <v>9</v>
      </c>
      <c r="F3922" t="s">
        <v>12</v>
      </c>
      <c r="G3922" t="s">
        <v>7</v>
      </c>
      <c r="H3922" t="s">
        <v>8</v>
      </c>
      <c r="I3922">
        <f t="shared" si="65"/>
        <v>2</v>
      </c>
    </row>
    <row r="3923" spans="1:9">
      <c r="A3923">
        <f>IF(MOD(ROW()-24,COUNTA(tblProducts[Description]))=0,A3922+1,A3922)</f>
        <v>35</v>
      </c>
      <c r="B3923">
        <f>MOD(ROW()-24,COUNTA(tblProducts[Description]))+1</f>
        <v>24</v>
      </c>
      <c r="C3923" t="str">
        <f>_xlfn.XLOOKUP(A3923,tblProducts[Column1],tblProducts[Description])</f>
        <v>ETHOMEEN O/12LC BULK</v>
      </c>
      <c r="D3923" t="str">
        <f>_xlfn.XLOOKUP(B3923,tblProducts[Column1],tblProducts[Description])</f>
        <v>ETHOMEEN C/12S BULK</v>
      </c>
      <c r="E3923" t="s">
        <v>9</v>
      </c>
      <c r="F3923" t="s">
        <v>12</v>
      </c>
      <c r="G3923" t="s">
        <v>7</v>
      </c>
      <c r="H3923" t="s">
        <v>8</v>
      </c>
      <c r="I3923">
        <f t="shared" si="65"/>
        <v>2</v>
      </c>
    </row>
    <row r="3924" spans="1:9">
      <c r="A3924">
        <f>IF(MOD(ROW()-24,COUNTA(tblProducts[Description]))=0,A3923+1,A3923)</f>
        <v>35</v>
      </c>
      <c r="B3924">
        <f>MOD(ROW()-24,COUNTA(tblProducts[Description]))+1</f>
        <v>25</v>
      </c>
      <c r="C3924" t="str">
        <f>_xlfn.XLOOKUP(A3924,tblProducts[Column1],tblProducts[Description])</f>
        <v>ETHOMEEN O/12LC BULK</v>
      </c>
      <c r="D3924" t="str">
        <f>_xlfn.XLOOKUP(B3924,tblProducts[Column1],tblProducts[Description])</f>
        <v>ETHOMEEN 18/12 BULK</v>
      </c>
      <c r="E3924" t="s">
        <v>9</v>
      </c>
      <c r="F3924" t="s">
        <v>12</v>
      </c>
      <c r="G3924" t="s">
        <v>7</v>
      </c>
      <c r="H3924" t="s">
        <v>8</v>
      </c>
      <c r="I3924">
        <f t="shared" si="65"/>
        <v>2</v>
      </c>
    </row>
    <row r="3925" spans="1:9">
      <c r="A3925">
        <f>IF(MOD(ROW()-24,COUNTA(tblProducts[Description]))=0,A3924+1,A3924)</f>
        <v>35</v>
      </c>
      <c r="B3925">
        <f>MOD(ROW()-24,COUNTA(tblProducts[Description]))+1</f>
        <v>26</v>
      </c>
      <c r="C3925" t="str">
        <f>_xlfn.XLOOKUP(A3925,tblProducts[Column1],tblProducts[Description])</f>
        <v>ETHOMEEN O/12LC BULK</v>
      </c>
      <c r="D3925" t="str">
        <f>_xlfn.XLOOKUP(B3925,tblProducts[Column1],tblProducts[Description])</f>
        <v>ETHOMEEN 18/25 BULK</v>
      </c>
      <c r="E3925" t="s">
        <v>9</v>
      </c>
      <c r="F3925" t="s">
        <v>12</v>
      </c>
      <c r="G3925" t="s">
        <v>7</v>
      </c>
      <c r="H3925" t="s">
        <v>8</v>
      </c>
      <c r="I3925">
        <f t="shared" si="65"/>
        <v>2</v>
      </c>
    </row>
    <row r="3926" spans="1:9">
      <c r="A3926">
        <f>IF(MOD(ROW()-24,COUNTA(tblProducts[Description]))=0,A3925+1,A3925)</f>
        <v>35</v>
      </c>
      <c r="B3926">
        <f>MOD(ROW()-24,COUNTA(tblProducts[Description]))+1</f>
        <v>27</v>
      </c>
      <c r="C3926" t="str">
        <f>_xlfn.XLOOKUP(A3926,tblProducts[Column1],tblProducts[Description])</f>
        <v>ETHOMEEN O/12LC BULK</v>
      </c>
      <c r="D3926" t="str">
        <f>_xlfn.XLOOKUP(B3926,tblProducts[Column1],tblProducts[Description])</f>
        <v>ETHOMEEN C/12 BULK</v>
      </c>
      <c r="E3926" t="s">
        <v>9</v>
      </c>
      <c r="F3926" t="s">
        <v>12</v>
      </c>
      <c r="G3926" t="s">
        <v>7</v>
      </c>
      <c r="H3926" t="s">
        <v>8</v>
      </c>
      <c r="I3926">
        <f t="shared" si="65"/>
        <v>2</v>
      </c>
    </row>
    <row r="3927" spans="1:9">
      <c r="A3927">
        <f>IF(MOD(ROW()-24,COUNTA(tblProducts[Description]))=0,A3926+1,A3926)</f>
        <v>35</v>
      </c>
      <c r="B3927">
        <f>MOD(ROW()-24,COUNTA(tblProducts[Description]))+1</f>
        <v>28</v>
      </c>
      <c r="C3927" t="str">
        <f>_xlfn.XLOOKUP(A3927,tblProducts[Column1],tblProducts[Description])</f>
        <v>ETHOMEEN O/12LC BULK</v>
      </c>
      <c r="D3927" t="str">
        <f>_xlfn.XLOOKUP(B3927,tblProducts[Column1],tblProducts[Description])</f>
        <v>ETHOMEEN C/12 M BULK</v>
      </c>
      <c r="E3927" t="s">
        <v>9</v>
      </c>
      <c r="F3927" t="s">
        <v>12</v>
      </c>
      <c r="G3927" t="s">
        <v>7</v>
      </c>
      <c r="H3927" t="s">
        <v>8</v>
      </c>
      <c r="I3927">
        <f t="shared" si="65"/>
        <v>2</v>
      </c>
    </row>
    <row r="3928" spans="1:9">
      <c r="A3928">
        <f>IF(MOD(ROW()-24,COUNTA(tblProducts[Description]))=0,A3927+1,A3927)</f>
        <v>35</v>
      </c>
      <c r="B3928">
        <f>MOD(ROW()-24,COUNTA(tblProducts[Description]))+1</f>
        <v>29</v>
      </c>
      <c r="C3928" t="str">
        <f>_xlfn.XLOOKUP(A3928,tblProducts[Column1],tblProducts[Description])</f>
        <v>ETHOMEEN O/12LC BULK</v>
      </c>
      <c r="D3928" t="str">
        <f>_xlfn.XLOOKUP(B3928,tblProducts[Column1],tblProducts[Description])</f>
        <v>ETHOMEEN C/12 SUN BULK</v>
      </c>
      <c r="E3928" t="s">
        <v>9</v>
      </c>
      <c r="F3928" t="s">
        <v>12</v>
      </c>
      <c r="G3928" t="s">
        <v>7</v>
      </c>
      <c r="H3928" t="s">
        <v>8</v>
      </c>
      <c r="I3928">
        <f t="shared" si="65"/>
        <v>2</v>
      </c>
    </row>
    <row r="3929" spans="1:9">
      <c r="A3929">
        <f>IF(MOD(ROW()-24,COUNTA(tblProducts[Description]))=0,A3928+1,A3928)</f>
        <v>35</v>
      </c>
      <c r="B3929">
        <f>MOD(ROW()-24,COUNTA(tblProducts[Description]))+1</f>
        <v>30</v>
      </c>
      <c r="C3929" t="str">
        <f>_xlfn.XLOOKUP(A3929,tblProducts[Column1],tblProducts[Description])</f>
        <v>ETHOMEEN O/12LC BULK</v>
      </c>
      <c r="D3929" t="str">
        <f>_xlfn.XLOOKUP(B3929,tblProducts[Column1],tblProducts[Description])</f>
        <v>ETHOMEEN C/12 UN BULK</v>
      </c>
      <c r="E3929" t="s">
        <v>9</v>
      </c>
      <c r="F3929" t="s">
        <v>12</v>
      </c>
      <c r="G3929" t="s">
        <v>7</v>
      </c>
      <c r="H3929" t="s">
        <v>8</v>
      </c>
      <c r="I3929">
        <f t="shared" ref="I3929:I3992" si="66">IF(E3929="NO",0,IF(F3929="HEEL WASH",1.5,2))+IF(G3929="NO",0,2)</f>
        <v>2</v>
      </c>
    </row>
    <row r="3930" spans="1:9">
      <c r="A3930">
        <f>IF(MOD(ROW()-24,COUNTA(tblProducts[Description]))=0,A3929+1,A3929)</f>
        <v>35</v>
      </c>
      <c r="B3930">
        <f>MOD(ROW()-24,COUNTA(tblProducts[Description]))+1</f>
        <v>31</v>
      </c>
      <c r="C3930" t="str">
        <f>_xlfn.XLOOKUP(A3930,tblProducts[Column1],tblProducts[Description])</f>
        <v>ETHOMEEN O/12LC BULK</v>
      </c>
      <c r="D3930" t="str">
        <f>_xlfn.XLOOKUP(B3930,tblProducts[Column1],tblProducts[Description])</f>
        <v>ETHOMEEN C/15 BULK</v>
      </c>
      <c r="E3930" t="s">
        <v>9</v>
      </c>
      <c r="F3930" t="s">
        <v>12</v>
      </c>
      <c r="G3930" t="s">
        <v>7</v>
      </c>
      <c r="H3930" t="s">
        <v>8</v>
      </c>
      <c r="I3930">
        <f t="shared" si="66"/>
        <v>2</v>
      </c>
    </row>
    <row r="3931" spans="1:9">
      <c r="A3931">
        <f>IF(MOD(ROW()-24,COUNTA(tblProducts[Description]))=0,A3930+1,A3930)</f>
        <v>35</v>
      </c>
      <c r="B3931">
        <f>MOD(ROW()-24,COUNTA(tblProducts[Description]))+1</f>
        <v>32</v>
      </c>
      <c r="C3931" t="str">
        <f>_xlfn.XLOOKUP(A3931,tblProducts[Column1],tblProducts[Description])</f>
        <v>ETHOMEEN O/12LC BULK</v>
      </c>
      <c r="D3931" t="str">
        <f>_xlfn.XLOOKUP(B3931,tblProducts[Column1],tblProducts[Description])</f>
        <v>ETHOMEEN C/17 BULK</v>
      </c>
      <c r="E3931" t="s">
        <v>9</v>
      </c>
      <c r="F3931" t="s">
        <v>12</v>
      </c>
      <c r="G3931" t="s">
        <v>7</v>
      </c>
      <c r="H3931" t="s">
        <v>8</v>
      </c>
      <c r="I3931">
        <f t="shared" si="66"/>
        <v>2</v>
      </c>
    </row>
    <row r="3932" spans="1:9">
      <c r="A3932">
        <f>IF(MOD(ROW()-24,COUNTA(tblProducts[Description]))=0,A3931+1,A3931)</f>
        <v>35</v>
      </c>
      <c r="B3932">
        <f>MOD(ROW()-24,COUNTA(tblProducts[Description]))+1</f>
        <v>33</v>
      </c>
      <c r="C3932" t="str">
        <f>_xlfn.XLOOKUP(A3932,tblProducts[Column1],tblProducts[Description])</f>
        <v>ETHOMEEN O/12LC BULK</v>
      </c>
      <c r="D3932" t="str">
        <f>_xlfn.XLOOKUP(B3932,tblProducts[Column1],tblProducts[Description])</f>
        <v>ETHOMEEN C/25A BULK</v>
      </c>
      <c r="E3932" t="s">
        <v>9</v>
      </c>
      <c r="F3932" t="s">
        <v>12</v>
      </c>
      <c r="G3932" t="s">
        <v>7</v>
      </c>
      <c r="H3932" t="s">
        <v>8</v>
      </c>
      <c r="I3932">
        <f t="shared" si="66"/>
        <v>2</v>
      </c>
    </row>
    <row r="3933" spans="1:9">
      <c r="A3933">
        <f>IF(MOD(ROW()-24,COUNTA(tblProducts[Description]))=0,A3932+1,A3932)</f>
        <v>35</v>
      </c>
      <c r="B3933">
        <f>MOD(ROW()-24,COUNTA(tblProducts[Description]))+1</f>
        <v>34</v>
      </c>
      <c r="C3933" t="str">
        <f>_xlfn.XLOOKUP(A3933,tblProducts[Column1],tblProducts[Description])</f>
        <v>ETHOMEEN O/12LC BULK</v>
      </c>
      <c r="D3933" t="str">
        <f>_xlfn.XLOOKUP(B3933,tblProducts[Column1],tblProducts[Description])</f>
        <v>ETHOMEEN C/25A S BULK</v>
      </c>
      <c r="E3933" t="s">
        <v>9</v>
      </c>
      <c r="F3933" t="s">
        <v>12</v>
      </c>
      <c r="G3933" t="s">
        <v>7</v>
      </c>
      <c r="H3933" t="s">
        <v>8</v>
      </c>
      <c r="I3933">
        <f t="shared" si="66"/>
        <v>2</v>
      </c>
    </row>
    <row r="3934" spans="1:9">
      <c r="A3934">
        <f>IF(MOD(ROW()-24,COUNTA(tblProducts[Description]))=0,A3933+1,A3933)</f>
        <v>35</v>
      </c>
      <c r="B3934">
        <f>MOD(ROW()-24,COUNTA(tblProducts[Description]))+1</f>
        <v>35</v>
      </c>
      <c r="C3934" t="str">
        <f>_xlfn.XLOOKUP(A3934,tblProducts[Column1],tblProducts[Description])</f>
        <v>ETHOMEEN O/12LC BULK</v>
      </c>
      <c r="D3934" t="str">
        <f>_xlfn.XLOOKUP(B3934,tblProducts[Column1],tblProducts[Description])</f>
        <v>ETHOMEEN O/12LC BULK</v>
      </c>
      <c r="E3934" t="s">
        <v>9</v>
      </c>
      <c r="F3934" t="s">
        <v>12</v>
      </c>
      <c r="G3934" t="s">
        <v>7</v>
      </c>
      <c r="H3934" t="s">
        <v>8</v>
      </c>
      <c r="I3934">
        <f t="shared" si="66"/>
        <v>2</v>
      </c>
    </row>
    <row r="3935" spans="1:9">
      <c r="A3935">
        <f>IF(MOD(ROW()-24,COUNTA(tblProducts[Description]))=0,A3934+1,A3934)</f>
        <v>35</v>
      </c>
      <c r="B3935">
        <f>MOD(ROW()-24,COUNTA(tblProducts[Description]))+1</f>
        <v>36</v>
      </c>
      <c r="C3935" t="str">
        <f>_xlfn.XLOOKUP(A3935,tblProducts[Column1],tblProducts[Description])</f>
        <v>ETHOMEEN O/12LC BULK</v>
      </c>
      <c r="D3935" t="str">
        <f>_xlfn.XLOOKUP(B3935,tblProducts[Column1],tblProducts[Description])</f>
        <v>ETHOMEEN SV/12 BULK</v>
      </c>
      <c r="E3935" t="s">
        <v>9</v>
      </c>
      <c r="F3935" t="s">
        <v>12</v>
      </c>
      <c r="G3935" t="s">
        <v>7</v>
      </c>
      <c r="H3935" t="s">
        <v>8</v>
      </c>
      <c r="I3935">
        <f t="shared" si="66"/>
        <v>2</v>
      </c>
    </row>
    <row r="3936" spans="1:9">
      <c r="A3936">
        <f>IF(MOD(ROW()-24,COUNTA(tblProducts[Description]))=0,A3935+1,A3935)</f>
        <v>35</v>
      </c>
      <c r="B3936">
        <f>MOD(ROW()-24,COUNTA(tblProducts[Description]))+1</f>
        <v>37</v>
      </c>
      <c r="C3936" t="str">
        <f>_xlfn.XLOOKUP(A3936,tblProducts[Column1],tblProducts[Description])</f>
        <v>ETHOMEEN O/12LC BULK</v>
      </c>
      <c r="D3936" t="str">
        <f>_xlfn.XLOOKUP(B3936,tblProducts[Column1],tblProducts[Description])</f>
        <v>ETHOMEEN SV/15 BULK</v>
      </c>
      <c r="E3936" t="s">
        <v>9</v>
      </c>
      <c r="F3936" t="s">
        <v>12</v>
      </c>
      <c r="G3936" t="s">
        <v>7</v>
      </c>
      <c r="H3936" t="s">
        <v>8</v>
      </c>
      <c r="I3936">
        <f t="shared" si="66"/>
        <v>2</v>
      </c>
    </row>
    <row r="3937" spans="1:9">
      <c r="A3937">
        <f>IF(MOD(ROW()-24,COUNTA(tblProducts[Description]))=0,A3936+1,A3936)</f>
        <v>35</v>
      </c>
      <c r="B3937">
        <f>MOD(ROW()-24,COUNTA(tblProducts[Description]))+1</f>
        <v>38</v>
      </c>
      <c r="C3937" t="str">
        <f>_xlfn.XLOOKUP(A3937,tblProducts[Column1],tblProducts[Description])</f>
        <v>ETHOMEEN O/12LC BULK</v>
      </c>
      <c r="D3937" t="str">
        <f>_xlfn.XLOOKUP(B3937,tblProducts[Column1],tblProducts[Description])</f>
        <v>ETHOMEEN SV/15C BULK</v>
      </c>
      <c r="E3937" t="s">
        <v>9</v>
      </c>
      <c r="F3937" t="s">
        <v>12</v>
      </c>
      <c r="G3937" t="s">
        <v>7</v>
      </c>
      <c r="H3937" t="s">
        <v>8</v>
      </c>
      <c r="I3937">
        <f t="shared" si="66"/>
        <v>2</v>
      </c>
    </row>
    <row r="3938" spans="1:9">
      <c r="A3938">
        <f>IF(MOD(ROW()-24,COUNTA(tblProducts[Description]))=0,A3937+1,A3937)</f>
        <v>35</v>
      </c>
      <c r="B3938">
        <f>MOD(ROW()-24,COUNTA(tblProducts[Description]))+1</f>
        <v>39</v>
      </c>
      <c r="C3938" t="str">
        <f>_xlfn.XLOOKUP(A3938,tblProducts[Column1],tblProducts[Description])</f>
        <v>ETHOMEEN O/12LC BULK</v>
      </c>
      <c r="D3938" t="str">
        <f>_xlfn.XLOOKUP(B3938,tblProducts[Column1],tblProducts[Description])</f>
        <v>ETHOMEEN SV/25 BULK</v>
      </c>
      <c r="E3938" t="s">
        <v>9</v>
      </c>
      <c r="F3938" t="s">
        <v>12</v>
      </c>
      <c r="G3938" t="s">
        <v>7</v>
      </c>
      <c r="H3938" t="s">
        <v>8</v>
      </c>
      <c r="I3938">
        <f t="shared" si="66"/>
        <v>2</v>
      </c>
    </row>
    <row r="3939" spans="1:9">
      <c r="A3939">
        <f>IF(MOD(ROW()-24,COUNTA(tblProducts[Description]))=0,A3938+1,A3938)</f>
        <v>35</v>
      </c>
      <c r="B3939">
        <f>MOD(ROW()-24,COUNTA(tblProducts[Description]))+1</f>
        <v>40</v>
      </c>
      <c r="C3939" t="str">
        <f>_xlfn.XLOOKUP(A3939,tblProducts[Column1],tblProducts[Description])</f>
        <v>ETHOMEEN O/12LC BULK</v>
      </c>
      <c r="D3939" t="str">
        <f>_xlfn.XLOOKUP(B3939,tblProducts[Column1],tblProducts[Description])</f>
        <v>ETHOMEEN T/12 BULK</v>
      </c>
      <c r="E3939" t="s">
        <v>9</v>
      </c>
      <c r="F3939" t="s">
        <v>12</v>
      </c>
      <c r="G3939" t="s">
        <v>7</v>
      </c>
      <c r="H3939" t="s">
        <v>8</v>
      </c>
      <c r="I3939">
        <f t="shared" si="66"/>
        <v>2</v>
      </c>
    </row>
    <row r="3940" spans="1:9">
      <c r="A3940">
        <f>IF(MOD(ROW()-24,COUNTA(tblProducts[Description]))=0,A3939+1,A3939)</f>
        <v>35</v>
      </c>
      <c r="B3940">
        <f>MOD(ROW()-24,COUNTA(tblProducts[Description]))+1</f>
        <v>41</v>
      </c>
      <c r="C3940" t="str">
        <f>_xlfn.XLOOKUP(A3940,tblProducts[Column1],tblProducts[Description])</f>
        <v>ETHOMEEN O/12LC BULK</v>
      </c>
      <c r="D3940" t="str">
        <f>_xlfn.XLOOKUP(B3940,tblProducts[Column1],tblProducts[Description])</f>
        <v>ETHOMEEN T/13.5 BULK</v>
      </c>
      <c r="E3940" t="s">
        <v>9</v>
      </c>
      <c r="F3940" t="s">
        <v>12</v>
      </c>
      <c r="G3940" t="s">
        <v>7</v>
      </c>
      <c r="H3940" t="s">
        <v>13</v>
      </c>
      <c r="I3940">
        <f t="shared" si="66"/>
        <v>2</v>
      </c>
    </row>
    <row r="3941" spans="1:9">
      <c r="A3941">
        <f>IF(MOD(ROW()-24,COUNTA(tblProducts[Description]))=0,A3940+1,A3940)</f>
        <v>35</v>
      </c>
      <c r="B3941">
        <f>MOD(ROW()-24,COUNTA(tblProducts[Description]))+1</f>
        <v>42</v>
      </c>
      <c r="C3941" t="str">
        <f>_xlfn.XLOOKUP(A3941,tblProducts[Column1],tblProducts[Description])</f>
        <v>ETHOMEEN O/12LC BULK</v>
      </c>
      <c r="D3941" t="str">
        <f>_xlfn.XLOOKUP(B3941,tblProducts[Column1],tblProducts[Description])</f>
        <v>ETHOMEEN T/15 BULK</v>
      </c>
      <c r="E3941" t="s">
        <v>9</v>
      </c>
      <c r="F3941" t="s">
        <v>10</v>
      </c>
      <c r="G3941" t="s">
        <v>7</v>
      </c>
      <c r="H3941" t="s">
        <v>8</v>
      </c>
      <c r="I3941">
        <f t="shared" si="66"/>
        <v>1.5</v>
      </c>
    </row>
    <row r="3942" spans="1:9">
      <c r="A3942">
        <f>IF(MOD(ROW()-24,COUNTA(tblProducts[Description]))=0,A3941+1,A3941)</f>
        <v>35</v>
      </c>
      <c r="B3942">
        <f>MOD(ROW()-24,COUNTA(tblProducts[Description]))+1</f>
        <v>43</v>
      </c>
      <c r="C3942" t="str">
        <f>_xlfn.XLOOKUP(A3942,tblProducts[Column1],tblProducts[Description])</f>
        <v>ETHOMEEN O/12LC BULK</v>
      </c>
      <c r="D3942" t="str">
        <f>_xlfn.XLOOKUP(B3942,tblProducts[Column1],tblProducts[Description])</f>
        <v>ETHOMEEN T/17 BULK</v>
      </c>
      <c r="E3942" t="s">
        <v>9</v>
      </c>
      <c r="F3942" t="s">
        <v>10</v>
      </c>
      <c r="G3942" t="s">
        <v>7</v>
      </c>
      <c r="H3942" t="s">
        <v>8</v>
      </c>
      <c r="I3942">
        <f t="shared" si="66"/>
        <v>1.5</v>
      </c>
    </row>
    <row r="3943" spans="1:9">
      <c r="A3943">
        <f>IF(MOD(ROW()-24,COUNTA(tblProducts[Description]))=0,A3942+1,A3942)</f>
        <v>35</v>
      </c>
      <c r="B3943">
        <f>MOD(ROW()-24,COUNTA(tblProducts[Description]))+1</f>
        <v>44</v>
      </c>
      <c r="C3943" t="str">
        <f>_xlfn.XLOOKUP(A3943,tblProducts[Column1],tblProducts[Description])</f>
        <v>ETHOMEEN O/12LC BULK</v>
      </c>
      <c r="D3943" t="str">
        <f>_xlfn.XLOOKUP(B3943,tblProducts[Column1],tblProducts[Description])</f>
        <v>ETHOMEEN T/18 BULK</v>
      </c>
      <c r="E3943" t="s">
        <v>9</v>
      </c>
      <c r="F3943" t="s">
        <v>10</v>
      </c>
      <c r="G3943" t="s">
        <v>7</v>
      </c>
      <c r="H3943" t="s">
        <v>8</v>
      </c>
      <c r="I3943">
        <f t="shared" si="66"/>
        <v>1.5</v>
      </c>
    </row>
    <row r="3944" spans="1:9">
      <c r="A3944">
        <f>IF(MOD(ROW()-24,COUNTA(tblProducts[Description]))=0,A3943+1,A3943)</f>
        <v>35</v>
      </c>
      <c r="B3944">
        <f>MOD(ROW()-24,COUNTA(tblProducts[Description]))+1</f>
        <v>45</v>
      </c>
      <c r="C3944" t="str">
        <f>_xlfn.XLOOKUP(A3944,tblProducts[Column1],tblProducts[Description])</f>
        <v>ETHOMEEN O/12LC BULK</v>
      </c>
      <c r="D3944" t="str">
        <f>_xlfn.XLOOKUP(B3944,tblProducts[Column1],tblProducts[Description])</f>
        <v>ETHOMEEN T/19 BULK</v>
      </c>
      <c r="E3944" t="s">
        <v>9</v>
      </c>
      <c r="F3944" t="s">
        <v>12</v>
      </c>
      <c r="G3944" t="s">
        <v>7</v>
      </c>
      <c r="H3944" t="s">
        <v>8</v>
      </c>
      <c r="I3944">
        <f t="shared" si="66"/>
        <v>2</v>
      </c>
    </row>
    <row r="3945" spans="1:9">
      <c r="A3945">
        <f>IF(MOD(ROW()-24,COUNTA(tblProducts[Description]))=0,A3944+1,A3944)</f>
        <v>35</v>
      </c>
      <c r="B3945">
        <f>MOD(ROW()-24,COUNTA(tblProducts[Description]))+1</f>
        <v>46</v>
      </c>
      <c r="C3945" t="str">
        <f>_xlfn.XLOOKUP(A3945,tblProducts[Column1],tblProducts[Description])</f>
        <v>ETHOMEEN O/12LC BULK</v>
      </c>
      <c r="D3945" t="str">
        <f>_xlfn.XLOOKUP(B3945,tblProducts[Column1],tblProducts[Description])</f>
        <v>ETHOMEEN T/20 BULK</v>
      </c>
      <c r="E3945" t="s">
        <v>9</v>
      </c>
      <c r="F3945" t="s">
        <v>12</v>
      </c>
      <c r="G3945" t="s">
        <v>7</v>
      </c>
      <c r="H3945" t="s">
        <v>8</v>
      </c>
      <c r="I3945">
        <f t="shared" si="66"/>
        <v>2</v>
      </c>
    </row>
    <row r="3946" spans="1:9">
      <c r="A3946">
        <f>IF(MOD(ROW()-24,COUNTA(tblProducts[Description]))=0,A3945+1,A3945)</f>
        <v>35</v>
      </c>
      <c r="B3946">
        <f>MOD(ROW()-24,COUNTA(tblProducts[Description]))+1</f>
        <v>47</v>
      </c>
      <c r="C3946" t="str">
        <f>_xlfn.XLOOKUP(A3946,tblProducts[Column1],tblProducts[Description])</f>
        <v>ETHOMEEN O/12LC BULK</v>
      </c>
      <c r="D3946" t="str">
        <f>_xlfn.XLOOKUP(B3946,tblProducts[Column1],tblProducts[Description])</f>
        <v>ETHOMEEN T/20S BULK</v>
      </c>
      <c r="E3946" t="s">
        <v>9</v>
      </c>
      <c r="F3946" t="s">
        <v>12</v>
      </c>
      <c r="G3946" t="s">
        <v>7</v>
      </c>
      <c r="H3946" t="s">
        <v>8</v>
      </c>
      <c r="I3946">
        <f t="shared" si="66"/>
        <v>2</v>
      </c>
    </row>
    <row r="3947" spans="1:9">
      <c r="A3947">
        <f>IF(MOD(ROW()-24,COUNTA(tblProducts[Description]))=0,A3946+1,A3946)</f>
        <v>35</v>
      </c>
      <c r="B3947">
        <f>MOD(ROW()-24,COUNTA(tblProducts[Description]))+1</f>
        <v>48</v>
      </c>
      <c r="C3947" t="str">
        <f>_xlfn.XLOOKUP(A3947,tblProducts[Column1],tblProducts[Description])</f>
        <v>ETHOMEEN O/12LC BULK</v>
      </c>
      <c r="D3947" t="str">
        <f>_xlfn.XLOOKUP(B3947,tblProducts[Column1],tblProducts[Description])</f>
        <v>ETHOMEEN T/24 BULK</v>
      </c>
      <c r="E3947" t="s">
        <v>9</v>
      </c>
      <c r="F3947" t="s">
        <v>12</v>
      </c>
      <c r="G3947" t="s">
        <v>7</v>
      </c>
      <c r="H3947" t="s">
        <v>8</v>
      </c>
      <c r="I3947">
        <f t="shared" si="66"/>
        <v>2</v>
      </c>
    </row>
    <row r="3948" spans="1:9">
      <c r="A3948">
        <f>IF(MOD(ROW()-24,COUNTA(tblProducts[Description]))=0,A3947+1,A3947)</f>
        <v>35</v>
      </c>
      <c r="B3948">
        <f>MOD(ROW()-24,COUNTA(tblProducts[Description]))+1</f>
        <v>49</v>
      </c>
      <c r="C3948" t="str">
        <f>_xlfn.XLOOKUP(A3948,tblProducts[Column1],tblProducts[Description])</f>
        <v>ETHOMEEN O/12LC BULK</v>
      </c>
      <c r="D3948" t="str">
        <f>_xlfn.XLOOKUP(B3948,tblProducts[Column1],tblProducts[Description])</f>
        <v>ETHOMEEN T/25 BULK</v>
      </c>
      <c r="E3948" t="s">
        <v>9</v>
      </c>
      <c r="F3948" t="s">
        <v>10</v>
      </c>
      <c r="G3948" t="s">
        <v>7</v>
      </c>
      <c r="H3948" t="s">
        <v>8</v>
      </c>
      <c r="I3948">
        <f t="shared" si="66"/>
        <v>1.5</v>
      </c>
    </row>
    <row r="3949" spans="1:9">
      <c r="A3949">
        <f>IF(MOD(ROW()-24,COUNTA(tblProducts[Description]))=0,A3948+1,A3948)</f>
        <v>35</v>
      </c>
      <c r="B3949">
        <f>MOD(ROW()-24,COUNTA(tblProducts[Description]))+1</f>
        <v>50</v>
      </c>
      <c r="C3949" t="str">
        <f>_xlfn.XLOOKUP(A3949,tblProducts[Column1],tblProducts[Description])</f>
        <v>ETHOMEEN O/12LC BULK</v>
      </c>
      <c r="D3949" t="str">
        <f>_xlfn.XLOOKUP(B3949,tblProducts[Column1],tblProducts[Description])</f>
        <v>ETHOMEEN T/28 BULK</v>
      </c>
      <c r="E3949" t="s">
        <v>9</v>
      </c>
      <c r="F3949" t="s">
        <v>10</v>
      </c>
      <c r="G3949" t="s">
        <v>9</v>
      </c>
      <c r="H3949" t="s">
        <v>11</v>
      </c>
      <c r="I3949">
        <f t="shared" si="66"/>
        <v>3.5</v>
      </c>
    </row>
    <row r="3950" spans="1:9">
      <c r="A3950">
        <f>IF(MOD(ROW()-24,COUNTA(tblProducts[Description]))=0,A3949+1,A3949)</f>
        <v>35</v>
      </c>
      <c r="B3950">
        <f>MOD(ROW()-24,COUNTA(tblProducts[Description]))+1</f>
        <v>51</v>
      </c>
      <c r="C3950" t="str">
        <f>_xlfn.XLOOKUP(A3950,tblProducts[Column1],tblProducts[Description])</f>
        <v>ETHOMEEN O/12LC BULK</v>
      </c>
      <c r="D3950" t="str">
        <f>_xlfn.XLOOKUP(B3950,tblProducts[Column1],tblProducts[Description])</f>
        <v>ETHYLAN 1008 SA BULK</v>
      </c>
      <c r="E3950" t="s">
        <v>9</v>
      </c>
      <c r="F3950" t="s">
        <v>10</v>
      </c>
      <c r="G3950" t="s">
        <v>9</v>
      </c>
      <c r="H3950" t="s">
        <v>11</v>
      </c>
      <c r="I3950">
        <f t="shared" si="66"/>
        <v>3.5</v>
      </c>
    </row>
    <row r="3951" spans="1:9">
      <c r="A3951">
        <f>IF(MOD(ROW()-24,COUNTA(tblProducts[Description]))=0,A3950+1,A3950)</f>
        <v>35</v>
      </c>
      <c r="B3951">
        <f>MOD(ROW()-24,COUNTA(tblProducts[Description]))+1</f>
        <v>52</v>
      </c>
      <c r="C3951" t="str">
        <f>_xlfn.XLOOKUP(A3951,tblProducts[Column1],tblProducts[Description])</f>
        <v>ETHOMEEN O/12LC BULK</v>
      </c>
      <c r="D3951" t="str">
        <f>_xlfn.XLOOKUP(B3951,tblProducts[Column1],tblProducts[Description])</f>
        <v>ETHYLAN 325 BULK</v>
      </c>
      <c r="E3951" t="s">
        <v>9</v>
      </c>
      <c r="F3951" t="s">
        <v>10</v>
      </c>
      <c r="G3951" t="s">
        <v>9</v>
      </c>
      <c r="H3951" t="s">
        <v>11</v>
      </c>
      <c r="I3951">
        <f t="shared" si="66"/>
        <v>3.5</v>
      </c>
    </row>
    <row r="3952" spans="1:9">
      <c r="A3952">
        <f>IF(MOD(ROW()-24,COUNTA(tblProducts[Description]))=0,A3951+1,A3951)</f>
        <v>35</v>
      </c>
      <c r="B3952">
        <f>MOD(ROW()-24,COUNTA(tblProducts[Description]))+1</f>
        <v>53</v>
      </c>
      <c r="C3952" t="str">
        <f>_xlfn.XLOOKUP(A3952,tblProducts[Column1],tblProducts[Description])</f>
        <v>ETHOMEEN O/12LC BULK</v>
      </c>
      <c r="D3952" t="str">
        <f>_xlfn.XLOOKUP(B3952,tblProducts[Column1],tblProducts[Description])</f>
        <v>ETHYLAN NS-500LQ BULK</v>
      </c>
      <c r="E3952" t="s">
        <v>9</v>
      </c>
      <c r="F3952" t="s">
        <v>12</v>
      </c>
      <c r="G3952" t="s">
        <v>7</v>
      </c>
      <c r="H3952" t="s">
        <v>8</v>
      </c>
      <c r="I3952">
        <f t="shared" si="66"/>
        <v>2</v>
      </c>
    </row>
    <row r="3953" spans="1:9">
      <c r="A3953">
        <f>IF(MOD(ROW()-24,COUNTA(tblProducts[Description]))=0,A3952+1,A3952)</f>
        <v>35</v>
      </c>
      <c r="B3953">
        <f>MOD(ROW()-24,COUNTA(tblProducts[Description]))+1</f>
        <v>54</v>
      </c>
      <c r="C3953" t="str">
        <f>_xlfn.XLOOKUP(A3953,tblProducts[Column1],tblProducts[Description])</f>
        <v>ETHOMEEN O/12LC BULK</v>
      </c>
      <c r="D3953" t="str">
        <f>_xlfn.XLOOKUP(B3953,tblProducts[Column1],tblProducts[Description])</f>
        <v>ETHYLAN PRE NS-505 K BULK</v>
      </c>
      <c r="E3953" t="s">
        <v>9</v>
      </c>
      <c r="F3953" t="s">
        <v>12</v>
      </c>
      <c r="G3953" t="s">
        <v>7</v>
      </c>
      <c r="H3953" t="s">
        <v>13</v>
      </c>
      <c r="I3953">
        <f t="shared" si="66"/>
        <v>2</v>
      </c>
    </row>
    <row r="3954" spans="1:9">
      <c r="A3954">
        <f>IF(MOD(ROW()-24,COUNTA(tblProducts[Description]))=0,A3953+1,A3953)</f>
        <v>35</v>
      </c>
      <c r="B3954">
        <f>MOD(ROW()-24,COUNTA(tblProducts[Description]))+1</f>
        <v>55</v>
      </c>
      <c r="C3954" t="str">
        <f>_xlfn.XLOOKUP(A3954,tblProducts[Column1],tblProducts[Description])</f>
        <v>ETHOMEEN O/12LC BULK</v>
      </c>
      <c r="D3954" t="str">
        <f>_xlfn.XLOOKUP(B3954,tblProducts[Column1],tblProducts[Description])</f>
        <v>ETHYLAN SN-90 BULK</v>
      </c>
      <c r="E3954" t="s">
        <v>9</v>
      </c>
      <c r="F3954" t="s">
        <v>12</v>
      </c>
      <c r="G3954" t="s">
        <v>7</v>
      </c>
      <c r="H3954" t="s">
        <v>13</v>
      </c>
      <c r="I3954">
        <f t="shared" si="66"/>
        <v>2</v>
      </c>
    </row>
    <row r="3955" spans="1:9">
      <c r="A3955">
        <f>IF(MOD(ROW()-24,COUNTA(tblProducts[Description]))=0,A3954+1,A3954)</f>
        <v>35</v>
      </c>
      <c r="B3955">
        <f>MOD(ROW()-24,COUNTA(tblProducts[Description]))+1</f>
        <v>56</v>
      </c>
      <c r="C3955" t="str">
        <f>_xlfn.XLOOKUP(A3955,tblProducts[Column1],tblProducts[Description])</f>
        <v>ETHOMEEN O/12LC BULK</v>
      </c>
      <c r="D3955" t="str">
        <f>_xlfn.XLOOKUP(B3955,tblProducts[Column1],tblProducts[Description])</f>
        <v>ETHYLAN TD-100 BULK</v>
      </c>
      <c r="E3955" t="s">
        <v>9</v>
      </c>
      <c r="F3955" t="s">
        <v>12</v>
      </c>
      <c r="G3955" t="s">
        <v>7</v>
      </c>
      <c r="H3955" t="s">
        <v>13</v>
      </c>
      <c r="I3955">
        <f t="shared" si="66"/>
        <v>2</v>
      </c>
    </row>
    <row r="3956" spans="1:9">
      <c r="A3956">
        <f>IF(MOD(ROW()-24,COUNTA(tblProducts[Description]))=0,A3955+1,A3955)</f>
        <v>35</v>
      </c>
      <c r="B3956">
        <f>MOD(ROW()-24,COUNTA(tblProducts[Description]))+1</f>
        <v>57</v>
      </c>
      <c r="C3956" t="str">
        <f>_xlfn.XLOOKUP(A3956,tblProducts[Column1],tblProducts[Description])</f>
        <v>ETHOMEEN O/12LC BULK</v>
      </c>
      <c r="D3956" t="str">
        <f>_xlfn.XLOOKUP(B3956,tblProducts[Column1],tblProducts[Description])</f>
        <v>ETHYLAN TD-120 BULK</v>
      </c>
      <c r="E3956" t="s">
        <v>9</v>
      </c>
      <c r="F3956" t="s">
        <v>12</v>
      </c>
      <c r="G3956" t="s">
        <v>7</v>
      </c>
      <c r="H3956" t="s">
        <v>8</v>
      </c>
      <c r="I3956">
        <f t="shared" si="66"/>
        <v>2</v>
      </c>
    </row>
    <row r="3957" spans="1:9">
      <c r="A3957">
        <f>IF(MOD(ROW()-24,COUNTA(tblProducts[Description]))=0,A3956+1,A3956)</f>
        <v>35</v>
      </c>
      <c r="B3957">
        <f>MOD(ROW()-24,COUNTA(tblProducts[Description]))+1</f>
        <v>58</v>
      </c>
      <c r="C3957" t="str">
        <f>_xlfn.XLOOKUP(A3957,tblProducts[Column1],tblProducts[Description])</f>
        <v>ETHOMEEN O/12LC BULK</v>
      </c>
      <c r="D3957" t="str">
        <f>_xlfn.XLOOKUP(B3957,tblProducts[Column1],tblProducts[Description])</f>
        <v>ETHYLAN TD-1407 BULK</v>
      </c>
      <c r="E3957" t="s">
        <v>9</v>
      </c>
      <c r="F3957" t="s">
        <v>12</v>
      </c>
      <c r="G3957" t="s">
        <v>7</v>
      </c>
      <c r="H3957" t="s">
        <v>8</v>
      </c>
      <c r="I3957">
        <f t="shared" si="66"/>
        <v>2</v>
      </c>
    </row>
    <row r="3958" spans="1:9">
      <c r="A3958">
        <f>IF(MOD(ROW()-24,COUNTA(tblProducts[Description]))=0,A3957+1,A3957)</f>
        <v>35</v>
      </c>
      <c r="B3958">
        <f>MOD(ROW()-24,COUNTA(tblProducts[Description]))+1</f>
        <v>59</v>
      </c>
      <c r="C3958" t="str">
        <f>_xlfn.XLOOKUP(A3958,tblProducts[Column1],tblProducts[Description])</f>
        <v>ETHOMEEN O/12LC BULK</v>
      </c>
      <c r="D3958" t="str">
        <f>_xlfn.XLOOKUP(B3958,tblProducts[Column1],tblProducts[Description])</f>
        <v>ETHYLAN TD-40 BULK</v>
      </c>
      <c r="E3958" t="s">
        <v>9</v>
      </c>
      <c r="F3958" t="s">
        <v>12</v>
      </c>
      <c r="G3958" t="s">
        <v>7</v>
      </c>
      <c r="H3958" t="s">
        <v>8</v>
      </c>
      <c r="I3958">
        <f t="shared" si="66"/>
        <v>2</v>
      </c>
    </row>
    <row r="3959" spans="1:9">
      <c r="A3959">
        <f>IF(MOD(ROW()-24,COUNTA(tblProducts[Description]))=0,A3958+1,A3958)</f>
        <v>35</v>
      </c>
      <c r="B3959">
        <f>MOD(ROW()-24,COUNTA(tblProducts[Description]))+1</f>
        <v>60</v>
      </c>
      <c r="C3959" t="str">
        <f>_xlfn.XLOOKUP(A3959,tblProducts[Column1],tblProducts[Description])</f>
        <v>ETHOMEEN O/12LC BULK</v>
      </c>
      <c r="D3959" t="str">
        <f>_xlfn.XLOOKUP(B3959,tblProducts[Column1],tblProducts[Description])</f>
        <v>ETHYLAN TD-60 BULK</v>
      </c>
      <c r="E3959" t="s">
        <v>9</v>
      </c>
      <c r="F3959" t="s">
        <v>12</v>
      </c>
      <c r="G3959" t="s">
        <v>7</v>
      </c>
      <c r="H3959" t="s">
        <v>8</v>
      </c>
      <c r="I3959">
        <f t="shared" si="66"/>
        <v>2</v>
      </c>
    </row>
    <row r="3960" spans="1:9">
      <c r="A3960">
        <f>IF(MOD(ROW()-24,COUNTA(tblProducts[Description]))=0,A3959+1,A3959)</f>
        <v>35</v>
      </c>
      <c r="B3960">
        <f>MOD(ROW()-24,COUNTA(tblProducts[Description]))+1</f>
        <v>61</v>
      </c>
      <c r="C3960" t="str">
        <f>_xlfn.XLOOKUP(A3960,tblProducts[Column1],tblProducts[Description])</f>
        <v>ETHOMEEN O/12LC BULK</v>
      </c>
      <c r="D3960" t="str">
        <f>_xlfn.XLOOKUP(B3960,tblProducts[Column1],tblProducts[Description])</f>
        <v>INTERMEDIATE BE-110L BULK</v>
      </c>
      <c r="E3960" t="s">
        <v>9</v>
      </c>
      <c r="F3960" t="s">
        <v>12</v>
      </c>
      <c r="G3960" t="s">
        <v>7</v>
      </c>
      <c r="H3960" t="s">
        <v>8</v>
      </c>
      <c r="I3960">
        <f t="shared" si="66"/>
        <v>2</v>
      </c>
    </row>
    <row r="3961" spans="1:9">
      <c r="A3961">
        <f>IF(MOD(ROW()-24,COUNTA(tblProducts[Description]))=0,A3960+1,A3960)</f>
        <v>35</v>
      </c>
      <c r="B3961">
        <f>MOD(ROW()-24,COUNTA(tblProducts[Description]))+1</f>
        <v>62</v>
      </c>
      <c r="C3961" t="str">
        <f>_xlfn.XLOOKUP(A3961,tblProducts[Column1],tblProducts[Description])</f>
        <v>ETHOMEEN O/12LC BULK</v>
      </c>
      <c r="D3961" t="str">
        <f>_xlfn.XLOOKUP(B3961,tblProducts[Column1],tblProducts[Description])</f>
        <v>INTERMEDIATE DPG-415 BULK</v>
      </c>
      <c r="E3961" t="s">
        <v>9</v>
      </c>
      <c r="F3961" t="s">
        <v>12</v>
      </c>
      <c r="G3961" t="s">
        <v>7</v>
      </c>
      <c r="H3961" t="s">
        <v>8</v>
      </c>
      <c r="I3961">
        <f t="shared" si="66"/>
        <v>2</v>
      </c>
    </row>
    <row r="3962" spans="1:9">
      <c r="A3962">
        <f>IF(MOD(ROW()-24,COUNTA(tblProducts[Description]))=0,A3961+1,A3961)</f>
        <v>35</v>
      </c>
      <c r="B3962">
        <f>MOD(ROW()-24,COUNTA(tblProducts[Description]))+1</f>
        <v>63</v>
      </c>
      <c r="C3962" t="str">
        <f>_xlfn.XLOOKUP(A3962,tblProducts[Column1],tblProducts[Description])</f>
        <v>ETHOMEEN O/12LC BULK</v>
      </c>
      <c r="D3962" t="str">
        <f>_xlfn.XLOOKUP(B3962,tblProducts[Column1],tblProducts[Description])</f>
        <v>PROPODUOMEEN T/12 BULK</v>
      </c>
      <c r="E3962" t="s">
        <v>9</v>
      </c>
      <c r="F3962" t="s">
        <v>12</v>
      </c>
      <c r="G3962" t="s">
        <v>7</v>
      </c>
      <c r="H3962" t="s">
        <v>8</v>
      </c>
      <c r="I3962">
        <f t="shared" si="66"/>
        <v>2</v>
      </c>
    </row>
    <row r="3963" spans="1:9">
      <c r="A3963">
        <f>IF(MOD(ROW()-24,COUNTA(tblProducts[Description]))=0,A3962+1,A3962)</f>
        <v>35</v>
      </c>
      <c r="B3963">
        <f>MOD(ROW()-24,COUNTA(tblProducts[Description]))+1</f>
        <v>64</v>
      </c>
      <c r="C3963" t="str">
        <f>_xlfn.XLOOKUP(A3963,tblProducts[Column1],tblProducts[Description])</f>
        <v>ETHOMEEN O/12LC BULK</v>
      </c>
      <c r="D3963" t="str">
        <f>_xlfn.XLOOKUP(B3963,tblProducts[Column1],tblProducts[Description])</f>
        <v>PROPOMEEN T/12 BULK</v>
      </c>
      <c r="E3963" t="s">
        <v>9</v>
      </c>
      <c r="F3963" t="s">
        <v>12</v>
      </c>
      <c r="G3963" t="s">
        <v>7</v>
      </c>
      <c r="H3963" t="s">
        <v>8</v>
      </c>
      <c r="I3963">
        <f t="shared" si="66"/>
        <v>2</v>
      </c>
    </row>
    <row r="3964" spans="1:9">
      <c r="A3964">
        <f>IF(MOD(ROW()-24,COUNTA(tblProducts[Description]))=0,A3963+1,A3963)</f>
        <v>35</v>
      </c>
      <c r="B3964">
        <f>MOD(ROW()-24,COUNTA(tblProducts[Description]))+1</f>
        <v>65</v>
      </c>
      <c r="C3964" t="str">
        <f>_xlfn.XLOOKUP(A3964,tblProducts[Column1],tblProducts[Description])</f>
        <v>ETHOMEEN O/12LC BULK</v>
      </c>
      <c r="D3964" t="str">
        <f>_xlfn.XLOOKUP(B3964,tblProducts[Column1],tblProducts[Description])</f>
        <v>TMP-420 BULK</v>
      </c>
      <c r="E3964" t="s">
        <v>9</v>
      </c>
      <c r="F3964" t="s">
        <v>12</v>
      </c>
      <c r="G3964" t="s">
        <v>7</v>
      </c>
      <c r="H3964" t="s">
        <v>8</v>
      </c>
      <c r="I3964">
        <f t="shared" si="66"/>
        <v>2</v>
      </c>
    </row>
    <row r="3965" spans="1:9">
      <c r="A3965">
        <f>IF(MOD(ROW()-24,COUNTA(tblProducts[Description]))=0,A3964+1,A3964)</f>
        <v>35</v>
      </c>
      <c r="B3965">
        <f>MOD(ROW()-24,COUNTA(tblProducts[Description]))+1</f>
        <v>66</v>
      </c>
      <c r="C3965" t="str">
        <f>_xlfn.XLOOKUP(A3965,tblProducts[Column1],tblProducts[Description])</f>
        <v>ETHOMEEN O/12LC BULK</v>
      </c>
      <c r="D3965" t="str">
        <f>_xlfn.XLOOKUP(B3965,tblProducts[Column1],tblProducts[Description])</f>
        <v>TMP-80 BULK</v>
      </c>
      <c r="E3965" t="s">
        <v>9</v>
      </c>
      <c r="F3965" t="s">
        <v>12</v>
      </c>
      <c r="G3965" t="s">
        <v>7</v>
      </c>
      <c r="H3965" t="s">
        <v>8</v>
      </c>
      <c r="I3965">
        <f t="shared" si="66"/>
        <v>2</v>
      </c>
    </row>
    <row r="3966" spans="1:9">
      <c r="A3966">
        <f>IF(MOD(ROW()-24,COUNTA(tblProducts[Description]))=0,A3965+1,A3965)</f>
        <v>35</v>
      </c>
      <c r="B3966">
        <f>MOD(ROW()-24,COUNTA(tblProducts[Description]))+1</f>
        <v>67</v>
      </c>
      <c r="C3966" t="str">
        <f>_xlfn.XLOOKUP(A3966,tblProducts[Column1],tblProducts[Description])</f>
        <v>ETHOMEEN O/12LC BULK</v>
      </c>
      <c r="D3966" t="str">
        <f>_xlfn.XLOOKUP(B3966,tblProducts[Column1],tblProducts[Description])</f>
        <v>VISCO 352 BULK</v>
      </c>
      <c r="E3966" t="s">
        <v>9</v>
      </c>
      <c r="F3966" t="s">
        <v>10</v>
      </c>
      <c r="G3966" t="s">
        <v>7</v>
      </c>
      <c r="H3966" t="s">
        <v>8</v>
      </c>
      <c r="I3966">
        <f t="shared" si="66"/>
        <v>1.5</v>
      </c>
    </row>
    <row r="3967" spans="1:9">
      <c r="A3967">
        <f>IF(MOD(ROW()-24,COUNTA(tblProducts[Description]))=0,A3966+1,A3966)</f>
        <v>35</v>
      </c>
      <c r="B3967">
        <f>MOD(ROW()-24,COUNTA(tblProducts[Description]))+1</f>
        <v>68</v>
      </c>
      <c r="C3967" t="str">
        <f>_xlfn.XLOOKUP(A3967,tblProducts[Column1],tblProducts[Description])</f>
        <v>ETHOMEEN O/12LC BULK</v>
      </c>
      <c r="D3967" t="str">
        <f>_xlfn.XLOOKUP(B3967,tblProducts[Column1],tblProducts[Description])</f>
        <v>WITBREAK DPG-25 BULK</v>
      </c>
      <c r="E3967" t="s">
        <v>9</v>
      </c>
      <c r="F3967" t="s">
        <v>10</v>
      </c>
      <c r="G3967" t="s">
        <v>7</v>
      </c>
      <c r="H3967" t="s">
        <v>8</v>
      </c>
      <c r="I3967">
        <f t="shared" si="66"/>
        <v>1.5</v>
      </c>
    </row>
    <row r="3968" spans="1:9">
      <c r="A3968">
        <f>IF(MOD(ROW()-24,COUNTA(tblProducts[Description]))=0,A3967+1,A3967)</f>
        <v>35</v>
      </c>
      <c r="B3968">
        <f>MOD(ROW()-24,COUNTA(tblProducts[Description]))+1</f>
        <v>69</v>
      </c>
      <c r="C3968" t="str">
        <f>_xlfn.XLOOKUP(A3968,tblProducts[Column1],tblProducts[Description])</f>
        <v>ETHOMEEN O/12LC BULK</v>
      </c>
      <c r="D3968" t="str">
        <f>_xlfn.XLOOKUP(B3968,tblProducts[Column1],tblProducts[Description])</f>
        <v>WITBREAK DPG-482 BULK</v>
      </c>
      <c r="E3968" t="s">
        <v>9</v>
      </c>
      <c r="F3968" t="s">
        <v>10</v>
      </c>
      <c r="G3968" t="s">
        <v>7</v>
      </c>
      <c r="H3968" t="s">
        <v>8</v>
      </c>
      <c r="I3968">
        <f t="shared" si="66"/>
        <v>1.5</v>
      </c>
    </row>
    <row r="3969" spans="1:9">
      <c r="A3969">
        <f>IF(MOD(ROW()-24,COUNTA(tblProducts[Description]))=0,A3968+1,A3968)</f>
        <v>35</v>
      </c>
      <c r="B3969">
        <f>MOD(ROW()-24,COUNTA(tblProducts[Description]))+1</f>
        <v>70</v>
      </c>
      <c r="C3969" t="str">
        <f>_xlfn.XLOOKUP(A3969,tblProducts[Column1],tblProducts[Description])</f>
        <v>ETHOMEEN O/12LC BULK</v>
      </c>
      <c r="D3969" t="str">
        <f>_xlfn.XLOOKUP(B3969,tblProducts[Column1],tblProducts[Description])</f>
        <v>WITBREAK DPG-818 BULK</v>
      </c>
      <c r="E3969" t="s">
        <v>9</v>
      </c>
      <c r="F3969" t="s">
        <v>10</v>
      </c>
      <c r="G3969" t="s">
        <v>7</v>
      </c>
      <c r="H3969" t="s">
        <v>8</v>
      </c>
      <c r="I3969">
        <f t="shared" si="66"/>
        <v>1.5</v>
      </c>
    </row>
    <row r="3970" spans="1:9">
      <c r="A3970">
        <f>IF(MOD(ROW()-24,COUNTA(tblProducts[Description]))=0,A3969+1,A3969)</f>
        <v>35</v>
      </c>
      <c r="B3970">
        <f>MOD(ROW()-24,COUNTA(tblProducts[Description]))+1</f>
        <v>71</v>
      </c>
      <c r="C3970" t="str">
        <f>_xlfn.XLOOKUP(A3970,tblProducts[Column1],tblProducts[Description])</f>
        <v>ETHOMEEN O/12LC BULK</v>
      </c>
      <c r="D3970" t="str">
        <f>_xlfn.XLOOKUP(B3970,tblProducts[Column1],tblProducts[Description])</f>
        <v>WITBREAK DTG-62 BULK</v>
      </c>
      <c r="E3970" t="s">
        <v>9</v>
      </c>
      <c r="F3970" t="s">
        <v>12</v>
      </c>
      <c r="G3970" t="s">
        <v>7</v>
      </c>
      <c r="H3970" t="s">
        <v>8</v>
      </c>
      <c r="I3970">
        <f t="shared" si="66"/>
        <v>2</v>
      </c>
    </row>
    <row r="3971" spans="1:9">
      <c r="A3971">
        <f>IF(MOD(ROW()-24,COUNTA(tblProducts[Description]))=0,A3970+1,A3970)</f>
        <v>35</v>
      </c>
      <c r="B3971">
        <f>MOD(ROW()-24,COUNTA(tblProducts[Description]))+1</f>
        <v>72</v>
      </c>
      <c r="C3971" t="str">
        <f>_xlfn.XLOOKUP(A3971,tblProducts[Column1],tblProducts[Description])</f>
        <v>ETHOMEEN O/12LC BULK</v>
      </c>
      <c r="D3971" t="str">
        <f>_xlfn.XLOOKUP(B3971,tblProducts[Column1],tblProducts[Description])</f>
        <v>WITCOMUL 1844 BULK</v>
      </c>
      <c r="E3971" t="s">
        <v>9</v>
      </c>
      <c r="F3971" t="s">
        <v>10</v>
      </c>
      <c r="G3971" t="s">
        <v>9</v>
      </c>
      <c r="H3971" t="s">
        <v>8</v>
      </c>
      <c r="I3971">
        <f t="shared" si="66"/>
        <v>3.5</v>
      </c>
    </row>
    <row r="3972" spans="1:9">
      <c r="A3972">
        <f>IF(MOD(ROW()-24,COUNTA(tblProducts[Description]))=0,A3971+1,A3971)</f>
        <v>35</v>
      </c>
      <c r="B3972">
        <f>MOD(ROW()-24,COUNTA(tblProducts[Description]))+1</f>
        <v>73</v>
      </c>
      <c r="C3972" t="str">
        <f>_xlfn.XLOOKUP(A3972,tblProducts[Column1],tblProducts[Description])</f>
        <v>ETHOMEEN O/12LC BULK</v>
      </c>
      <c r="D3972" t="str">
        <f>_xlfn.XLOOKUP(B3972,tblProducts[Column1],tblProducts[Description])</f>
        <v>WITCONOL 2690 BULK</v>
      </c>
      <c r="E3972" t="s">
        <v>9</v>
      </c>
      <c r="F3972" t="s">
        <v>12</v>
      </c>
      <c r="G3972" t="s">
        <v>9</v>
      </c>
      <c r="H3972" t="s">
        <v>8</v>
      </c>
      <c r="I3972">
        <f t="shared" si="66"/>
        <v>4</v>
      </c>
    </row>
    <row r="3973" spans="1:9">
      <c r="A3973">
        <f>IF(MOD(ROW()-24,COUNTA(tblProducts[Description]))=0,A3972+1,A3972)</f>
        <v>35</v>
      </c>
      <c r="B3973">
        <f>MOD(ROW()-24,COUNTA(tblProducts[Description]))+1</f>
        <v>74</v>
      </c>
      <c r="C3973" t="str">
        <f>_xlfn.XLOOKUP(A3973,tblProducts[Column1],tblProducts[Description])</f>
        <v>ETHOMEEN O/12LC BULK</v>
      </c>
      <c r="D3973" t="str">
        <f>_xlfn.XLOOKUP(B3973,tblProducts[Column1],tblProducts[Description])</f>
        <v>ETHYLAN 324 BULK</v>
      </c>
      <c r="E3973" t="s">
        <v>9</v>
      </c>
      <c r="F3973" t="s">
        <v>10</v>
      </c>
      <c r="G3973" t="s">
        <v>7</v>
      </c>
      <c r="H3973" t="s">
        <v>8</v>
      </c>
      <c r="I3973">
        <f t="shared" si="66"/>
        <v>1.5</v>
      </c>
    </row>
    <row r="3974" spans="1:9">
      <c r="A3974">
        <f>IF(MOD(ROW()-24,COUNTA(tblProducts[Description]))=0,A3973+1,A3973)</f>
        <v>35</v>
      </c>
      <c r="B3974">
        <f>MOD(ROW()-24,COUNTA(tblProducts[Description]))+1</f>
        <v>75</v>
      </c>
      <c r="C3974" t="str">
        <f>_xlfn.XLOOKUP(A3974,tblProducts[Column1],tblProducts[Description])</f>
        <v>ETHOMEEN O/12LC BULK</v>
      </c>
      <c r="D3974" t="str">
        <f>_xlfn.XLOOKUP(B3974,tblProducts[Column1],tblProducts[Description])</f>
        <v>WITCONOL NP-120 BULK</v>
      </c>
      <c r="E3974" t="s">
        <v>9</v>
      </c>
      <c r="F3974" t="s">
        <v>10</v>
      </c>
      <c r="G3974" t="s">
        <v>9</v>
      </c>
      <c r="H3974" t="s">
        <v>8</v>
      </c>
      <c r="I3974">
        <f t="shared" si="66"/>
        <v>3.5</v>
      </c>
    </row>
    <row r="3975" spans="1:9">
      <c r="A3975">
        <f>IF(MOD(ROW()-24,COUNTA(tblProducts[Description]))=0,A3974+1,A3974)</f>
        <v>35</v>
      </c>
      <c r="B3975">
        <f>MOD(ROW()-24,COUNTA(tblProducts[Description]))+1</f>
        <v>76</v>
      </c>
      <c r="C3975" t="str">
        <f>_xlfn.XLOOKUP(A3975,tblProducts[Column1],tblProducts[Description])</f>
        <v>ETHOMEEN O/12LC BULK</v>
      </c>
      <c r="D3975" t="str">
        <f>_xlfn.XLOOKUP(B3975,tblProducts[Column1],tblProducts[Description])</f>
        <v>WITCONOL NP-130 BULK</v>
      </c>
      <c r="E3975" t="s">
        <v>9</v>
      </c>
      <c r="F3975" t="s">
        <v>10</v>
      </c>
      <c r="G3975" t="s">
        <v>9</v>
      </c>
      <c r="H3975" t="s">
        <v>8</v>
      </c>
      <c r="I3975">
        <f t="shared" si="66"/>
        <v>3.5</v>
      </c>
    </row>
    <row r="3976" spans="1:9">
      <c r="A3976">
        <f>IF(MOD(ROW()-24,COUNTA(tblProducts[Description]))=0,A3975+1,A3975)</f>
        <v>35</v>
      </c>
      <c r="B3976">
        <f>MOD(ROW()-24,COUNTA(tblProducts[Description]))+1</f>
        <v>77</v>
      </c>
      <c r="C3976" t="str">
        <f>_xlfn.XLOOKUP(A3976,tblProducts[Column1],tblProducts[Description])</f>
        <v>ETHOMEEN O/12LC BULK</v>
      </c>
      <c r="D3976" t="str">
        <f>_xlfn.XLOOKUP(B3976,tblProducts[Column1],tblProducts[Description])</f>
        <v>WITCONOL NP-20 BULK</v>
      </c>
      <c r="E3976" t="s">
        <v>9</v>
      </c>
      <c r="F3976" t="s">
        <v>10</v>
      </c>
      <c r="G3976" t="s">
        <v>9</v>
      </c>
      <c r="H3976" t="s">
        <v>8</v>
      </c>
      <c r="I3976">
        <f t="shared" si="66"/>
        <v>3.5</v>
      </c>
    </row>
    <row r="3977" spans="1:9">
      <c r="A3977">
        <f>IF(MOD(ROW()-24,COUNTA(tblProducts[Description]))=0,A3976+1,A3976)</f>
        <v>35</v>
      </c>
      <c r="B3977">
        <f>MOD(ROW()-24,COUNTA(tblProducts[Description]))+1</f>
        <v>78</v>
      </c>
      <c r="C3977" t="str">
        <f>_xlfn.XLOOKUP(A3977,tblProducts[Column1],tblProducts[Description])</f>
        <v>ETHOMEEN O/12LC BULK</v>
      </c>
      <c r="D3977" t="str">
        <f>_xlfn.XLOOKUP(B3977,tblProducts[Column1],tblProducts[Description])</f>
        <v>WITCONOL NP-330 BULK</v>
      </c>
      <c r="E3977" t="s">
        <v>9</v>
      </c>
      <c r="F3977" t="s">
        <v>10</v>
      </c>
      <c r="G3977" t="s">
        <v>9</v>
      </c>
      <c r="H3977" t="s">
        <v>8</v>
      </c>
      <c r="I3977">
        <f t="shared" si="66"/>
        <v>3.5</v>
      </c>
    </row>
    <row r="3978" spans="1:9">
      <c r="A3978">
        <f>IF(MOD(ROW()-24,COUNTA(tblProducts[Description]))=0,A3977+1,A3977)</f>
        <v>35</v>
      </c>
      <c r="B3978">
        <f>MOD(ROW()-24,COUNTA(tblProducts[Description]))+1</f>
        <v>79</v>
      </c>
      <c r="C3978" t="str">
        <f>_xlfn.XLOOKUP(A3978,tblProducts[Column1],tblProducts[Description])</f>
        <v>ETHOMEEN O/12LC BULK</v>
      </c>
      <c r="D3978" t="str">
        <f>_xlfn.XLOOKUP(B3978,tblProducts[Column1],tblProducts[Description])</f>
        <v>WITCONOL NP-40 BULK</v>
      </c>
      <c r="E3978" t="s">
        <v>9</v>
      </c>
      <c r="F3978" t="s">
        <v>10</v>
      </c>
      <c r="G3978" t="s">
        <v>7</v>
      </c>
      <c r="H3978" t="s">
        <v>8</v>
      </c>
      <c r="I3978">
        <f t="shared" si="66"/>
        <v>1.5</v>
      </c>
    </row>
    <row r="3979" spans="1:9">
      <c r="A3979">
        <f>IF(MOD(ROW()-24,COUNTA(tblProducts[Description]))=0,A3978+1,A3978)</f>
        <v>35</v>
      </c>
      <c r="B3979">
        <f>MOD(ROW()-24,COUNTA(tblProducts[Description]))+1</f>
        <v>80</v>
      </c>
      <c r="C3979" t="str">
        <f>_xlfn.XLOOKUP(A3979,tblProducts[Column1],tblProducts[Description])</f>
        <v>ETHOMEEN O/12LC BULK</v>
      </c>
      <c r="D3979" t="str">
        <f>_xlfn.XLOOKUP(B3979,tblProducts[Column1],tblProducts[Description])</f>
        <v>WITCONOL NP-60 BULK</v>
      </c>
      <c r="E3979" t="s">
        <v>9</v>
      </c>
      <c r="F3979" t="s">
        <v>10</v>
      </c>
      <c r="G3979" t="s">
        <v>7</v>
      </c>
      <c r="H3979" t="s">
        <v>8</v>
      </c>
      <c r="I3979">
        <f t="shared" si="66"/>
        <v>1.5</v>
      </c>
    </row>
    <row r="3980" spans="1:9">
      <c r="A3980">
        <f>IF(MOD(ROW()-24,COUNTA(tblProducts[Description]))=0,A3979+1,A3979)</f>
        <v>35</v>
      </c>
      <c r="B3980">
        <f>MOD(ROW()-24,COUNTA(tblProducts[Description]))+1</f>
        <v>81</v>
      </c>
      <c r="C3980" t="str">
        <f>_xlfn.XLOOKUP(A3980,tblProducts[Column1],tblProducts[Description])</f>
        <v>ETHOMEEN O/12LC BULK</v>
      </c>
      <c r="D3980" t="str">
        <f>_xlfn.XLOOKUP(B3980,tblProducts[Column1],tblProducts[Description])</f>
        <v>WITCONOL NP-80 BULK</v>
      </c>
      <c r="E3980" t="s">
        <v>9</v>
      </c>
      <c r="F3980" t="s">
        <v>10</v>
      </c>
      <c r="G3980" t="s">
        <v>7</v>
      </c>
      <c r="H3980" t="s">
        <v>8</v>
      </c>
      <c r="I3980">
        <f t="shared" si="66"/>
        <v>1.5</v>
      </c>
    </row>
    <row r="3981" spans="1:9">
      <c r="A3981">
        <f>IF(MOD(ROW()-24,COUNTA(tblProducts[Description]))=0,A3980+1,A3980)</f>
        <v>35</v>
      </c>
      <c r="B3981">
        <f>MOD(ROW()-24,COUNTA(tblProducts[Description]))+1</f>
        <v>82</v>
      </c>
      <c r="C3981" t="str">
        <f>_xlfn.XLOOKUP(A3981,tblProducts[Column1],tblProducts[Description])</f>
        <v>ETHOMEEN O/12LC BULK</v>
      </c>
      <c r="D3981" t="str">
        <f>_xlfn.XLOOKUP(B3981,tblProducts[Column1],tblProducts[Description])</f>
        <v>WITCONOL NP-90 BULK</v>
      </c>
      <c r="E3981" t="s">
        <v>9</v>
      </c>
      <c r="F3981" t="s">
        <v>10</v>
      </c>
      <c r="G3981" t="s">
        <v>9</v>
      </c>
      <c r="H3981" t="s">
        <v>8</v>
      </c>
      <c r="I3981">
        <f t="shared" si="66"/>
        <v>3.5</v>
      </c>
    </row>
    <row r="3982" spans="1:9">
      <c r="A3982">
        <f>IF(MOD(ROW()-24,COUNTA(tblProducts[Description]))=0,A3981+1,A3981)</f>
        <v>35</v>
      </c>
      <c r="B3982">
        <f>MOD(ROW()-24,COUNTA(tblProducts[Description]))+1</f>
        <v>83</v>
      </c>
      <c r="C3982" t="str">
        <f>_xlfn.XLOOKUP(A3982,tblProducts[Column1],tblProducts[Description])</f>
        <v>ETHOMEEN O/12LC BULK</v>
      </c>
      <c r="D3982" t="str">
        <f>_xlfn.XLOOKUP(B3982,tblProducts[Column1],tblProducts[Description])</f>
        <v>WITCONOL NS-108 PO BULK</v>
      </c>
      <c r="E3982" t="s">
        <v>9</v>
      </c>
      <c r="F3982" t="s">
        <v>10</v>
      </c>
      <c r="G3982" t="s">
        <v>9</v>
      </c>
      <c r="H3982" t="s">
        <v>8</v>
      </c>
      <c r="I3982">
        <f t="shared" si="66"/>
        <v>3.5</v>
      </c>
    </row>
    <row r="3983" spans="1:9">
      <c r="A3983">
        <f>IF(MOD(ROW()-24,COUNTA(tblProducts[Description]))=0,A3982+1,A3982)</f>
        <v>35</v>
      </c>
      <c r="B3983">
        <f>MOD(ROW()-24,COUNTA(tblProducts[Description]))+1</f>
        <v>84</v>
      </c>
      <c r="C3983" t="str">
        <f>_xlfn.XLOOKUP(A3983,tblProducts[Column1],tblProducts[Description])</f>
        <v>ETHOMEEN O/12LC BULK</v>
      </c>
      <c r="D3983" t="str">
        <f>_xlfn.XLOOKUP(B3983,tblProducts[Column1],tblProducts[Description])</f>
        <v>WITCONOL NS-505K BULK</v>
      </c>
      <c r="E3983" t="s">
        <v>9</v>
      </c>
      <c r="F3983" t="s">
        <v>10</v>
      </c>
      <c r="G3983" t="s">
        <v>9</v>
      </c>
      <c r="H3983" t="s">
        <v>8</v>
      </c>
      <c r="I3983">
        <f t="shared" si="66"/>
        <v>3.5</v>
      </c>
    </row>
    <row r="3984" spans="1:9">
      <c r="A3984">
        <f>IF(MOD(ROW()-24,COUNTA(tblProducts[Description]))=0,A3983+1,A3983)</f>
        <v>35</v>
      </c>
      <c r="B3984">
        <f>MOD(ROW()-24,COUNTA(tblProducts[Description]))+1</f>
        <v>85</v>
      </c>
      <c r="C3984" t="str">
        <f>_xlfn.XLOOKUP(A3984,tblProducts[Column1],tblProducts[Description])</f>
        <v>ETHOMEEN O/12LC BULK</v>
      </c>
      <c r="D3984" t="str">
        <f>_xlfn.XLOOKUP(B3984,tblProducts[Column1],tblProducts[Description])</f>
        <v>WITCONOL NS-817 BULK</v>
      </c>
      <c r="E3984" t="s">
        <v>9</v>
      </c>
      <c r="F3984" t="s">
        <v>10</v>
      </c>
      <c r="G3984" t="s">
        <v>7</v>
      </c>
      <c r="H3984" t="s">
        <v>8</v>
      </c>
      <c r="I3984">
        <f t="shared" si="66"/>
        <v>1.5</v>
      </c>
    </row>
    <row r="3985" spans="1:9">
      <c r="A3985">
        <f>IF(MOD(ROW()-24,COUNTA(tblProducts[Description]))=0,A3984+1,A3984)</f>
        <v>35</v>
      </c>
      <c r="B3985">
        <f>MOD(ROW()-24,COUNTA(tblProducts[Description]))+1</f>
        <v>86</v>
      </c>
      <c r="C3985" t="str">
        <f>_xlfn.XLOOKUP(A3985,tblProducts[Column1],tblProducts[Description])</f>
        <v>ETHOMEEN O/12LC BULK</v>
      </c>
      <c r="D3985" t="str">
        <f>_xlfn.XLOOKUP(B3985,tblProducts[Column1],tblProducts[Description])</f>
        <v>WITCONOL PD-375 BULK</v>
      </c>
      <c r="E3985" t="s">
        <v>9</v>
      </c>
      <c r="F3985" t="s">
        <v>10</v>
      </c>
      <c r="G3985" t="s">
        <v>7</v>
      </c>
      <c r="H3985" t="s">
        <v>8</v>
      </c>
      <c r="I3985">
        <f t="shared" si="66"/>
        <v>1.5</v>
      </c>
    </row>
    <row r="3986" spans="1:9">
      <c r="A3986">
        <f>IF(MOD(ROW()-24,COUNTA(tblProducts[Description]))=0,A3985+1,A3985)</f>
        <v>35</v>
      </c>
      <c r="B3986">
        <f>MOD(ROW()-24,COUNTA(tblProducts[Description]))+1</f>
        <v>87</v>
      </c>
      <c r="C3986" t="str">
        <f>_xlfn.XLOOKUP(A3986,tblProducts[Column1],tblProducts[Description])</f>
        <v>ETHOMEEN O/12LC BULK</v>
      </c>
      <c r="D3986" t="str">
        <f>_xlfn.XLOOKUP(B3986,tblProducts[Column1],tblProducts[Description])</f>
        <v>WITCONOL PD-4085 BULK</v>
      </c>
      <c r="E3986" t="s">
        <v>9</v>
      </c>
      <c r="F3986" t="s">
        <v>10</v>
      </c>
      <c r="G3986" t="s">
        <v>7</v>
      </c>
      <c r="H3986" t="s">
        <v>8</v>
      </c>
      <c r="I3986">
        <f t="shared" si="66"/>
        <v>1.5</v>
      </c>
    </row>
    <row r="3987" spans="1:9">
      <c r="A3987">
        <f>IF(MOD(ROW()-24,COUNTA(tblProducts[Description]))=0,A3986+1,A3986)</f>
        <v>35</v>
      </c>
      <c r="B3987">
        <f>MOD(ROW()-24,COUNTA(tblProducts[Description]))+1</f>
        <v>88</v>
      </c>
      <c r="C3987" t="str">
        <f>_xlfn.XLOOKUP(A3987,tblProducts[Column1],tblProducts[Description])</f>
        <v>ETHOMEEN O/12LC BULK</v>
      </c>
      <c r="D3987" t="str">
        <f>_xlfn.XLOOKUP(B3987,tblProducts[Column1],tblProducts[Description])</f>
        <v>WITCONOL PD-500 BULK</v>
      </c>
      <c r="E3987" t="s">
        <v>9</v>
      </c>
      <c r="F3987" t="s">
        <v>10</v>
      </c>
      <c r="G3987" t="s">
        <v>9</v>
      </c>
      <c r="H3987" t="s">
        <v>8</v>
      </c>
      <c r="I3987">
        <f t="shared" si="66"/>
        <v>3.5</v>
      </c>
    </row>
    <row r="3988" spans="1:9">
      <c r="A3988">
        <f>IF(MOD(ROW()-24,COUNTA(tblProducts[Description]))=0,A3987+1,A3987)</f>
        <v>35</v>
      </c>
      <c r="B3988">
        <f>MOD(ROW()-24,COUNTA(tblProducts[Description]))+1</f>
        <v>89</v>
      </c>
      <c r="C3988" t="str">
        <f>_xlfn.XLOOKUP(A3988,tblProducts[Column1],tblProducts[Description])</f>
        <v>ETHOMEEN O/12LC BULK</v>
      </c>
      <c r="D3988" t="str">
        <f>_xlfn.XLOOKUP(B3988,tblProducts[Column1],tblProducts[Description])</f>
        <v>WITCONOL PEG-200 BULK</v>
      </c>
      <c r="E3988" t="s">
        <v>9</v>
      </c>
      <c r="F3988" t="s">
        <v>10</v>
      </c>
      <c r="G3988" t="s">
        <v>7</v>
      </c>
      <c r="H3988" t="s">
        <v>8</v>
      </c>
      <c r="I3988">
        <f t="shared" si="66"/>
        <v>1.5</v>
      </c>
    </row>
    <row r="3989" spans="1:9">
      <c r="A3989">
        <f>IF(MOD(ROW()-24,COUNTA(tblProducts[Description]))=0,A3988+1,A3988)</f>
        <v>35</v>
      </c>
      <c r="B3989">
        <f>MOD(ROW()-24,COUNTA(tblProducts[Description]))+1</f>
        <v>90</v>
      </c>
      <c r="C3989" t="str">
        <f>_xlfn.XLOOKUP(A3989,tblProducts[Column1],tblProducts[Description])</f>
        <v>ETHOMEEN O/12LC BULK</v>
      </c>
      <c r="D3989" t="str">
        <f>_xlfn.XLOOKUP(B3989,tblProducts[Column1],tblProducts[Description])</f>
        <v>WITCONOL PEG-400 BULK</v>
      </c>
      <c r="E3989" t="s">
        <v>9</v>
      </c>
      <c r="F3989" t="s">
        <v>10</v>
      </c>
      <c r="G3989" t="s">
        <v>7</v>
      </c>
      <c r="H3989" t="s">
        <v>8</v>
      </c>
      <c r="I3989">
        <f t="shared" si="66"/>
        <v>1.5</v>
      </c>
    </row>
    <row r="3990" spans="1:9">
      <c r="A3990">
        <f>IF(MOD(ROW()-24,COUNTA(tblProducts[Description]))=0,A3989+1,A3989)</f>
        <v>35</v>
      </c>
      <c r="B3990">
        <f>MOD(ROW()-24,COUNTA(tblProducts[Description]))+1</f>
        <v>91</v>
      </c>
      <c r="C3990" t="str">
        <f>_xlfn.XLOOKUP(A3990,tblProducts[Column1],tblProducts[Description])</f>
        <v>ETHOMEEN O/12LC BULK</v>
      </c>
      <c r="D3990" t="str">
        <f>_xlfn.XLOOKUP(B3990,tblProducts[Column1],tblProducts[Description])</f>
        <v>WITCONOL PEG-500 BULK</v>
      </c>
      <c r="E3990" t="s">
        <v>9</v>
      </c>
      <c r="F3990" t="s">
        <v>10</v>
      </c>
      <c r="G3990" t="s">
        <v>7</v>
      </c>
      <c r="H3990" t="s">
        <v>8</v>
      </c>
      <c r="I3990">
        <f t="shared" si="66"/>
        <v>1.5</v>
      </c>
    </row>
    <row r="3991" spans="1:9">
      <c r="A3991">
        <f>IF(MOD(ROW()-24,COUNTA(tblProducts[Description]))=0,A3990+1,A3990)</f>
        <v>35</v>
      </c>
      <c r="B3991">
        <f>MOD(ROW()-24,COUNTA(tblProducts[Description]))+1</f>
        <v>92</v>
      </c>
      <c r="C3991" t="str">
        <f>_xlfn.XLOOKUP(A3991,tblProducts[Column1],tblProducts[Description])</f>
        <v>ETHOMEEN O/12LC BULK</v>
      </c>
      <c r="D3991" t="str">
        <f>_xlfn.XLOOKUP(B3991,tblProducts[Column1],tblProducts[Description])</f>
        <v>WITCONOL PEG-600 BULK</v>
      </c>
      <c r="E3991" t="s">
        <v>9</v>
      </c>
      <c r="F3991" t="s">
        <v>10</v>
      </c>
      <c r="G3991" t="s">
        <v>7</v>
      </c>
      <c r="H3991" t="s">
        <v>8</v>
      </c>
      <c r="I3991">
        <f t="shared" si="66"/>
        <v>1.5</v>
      </c>
    </row>
    <row r="3992" spans="1:9">
      <c r="A3992">
        <f>IF(MOD(ROW()-24,COUNTA(tblProducts[Description]))=0,A3991+1,A3991)</f>
        <v>35</v>
      </c>
      <c r="B3992">
        <f>MOD(ROW()-24,COUNTA(tblProducts[Description]))+1</f>
        <v>93</v>
      </c>
      <c r="C3992" t="str">
        <f>_xlfn.XLOOKUP(A3992,tblProducts[Column1],tblProducts[Description])</f>
        <v>ETHOMEEN O/12LC BULK</v>
      </c>
      <c r="D3992" t="str">
        <f>_xlfn.XLOOKUP(B3992,tblProducts[Column1],tblProducts[Description])</f>
        <v>WITCONOL PH-70 BULK</v>
      </c>
      <c r="E3992" t="s">
        <v>9</v>
      </c>
      <c r="F3992" t="s">
        <v>10</v>
      </c>
      <c r="G3992" t="s">
        <v>7</v>
      </c>
      <c r="H3992" t="s">
        <v>8</v>
      </c>
      <c r="I3992">
        <f t="shared" si="66"/>
        <v>1.5</v>
      </c>
    </row>
    <row r="3993" spans="1:9">
      <c r="A3993">
        <f>IF(MOD(ROW()-24,COUNTA(tblProducts[Description]))=0,A3992+1,A3992)</f>
        <v>35</v>
      </c>
      <c r="B3993">
        <f>MOD(ROW()-24,COUNTA(tblProducts[Description]))+1</f>
        <v>94</v>
      </c>
      <c r="C3993" t="str">
        <f>_xlfn.XLOOKUP(A3993,tblProducts[Column1],tblProducts[Description])</f>
        <v>ETHOMEEN O/12LC BULK</v>
      </c>
      <c r="D3993" t="str">
        <f>_xlfn.XLOOKUP(B3993,tblProducts[Column1],tblProducts[Description])</f>
        <v>WITCONOL SN-50 BULK</v>
      </c>
      <c r="E3993" t="s">
        <v>9</v>
      </c>
      <c r="F3993" t="s">
        <v>10</v>
      </c>
      <c r="G3993" t="s">
        <v>7</v>
      </c>
      <c r="H3993" t="s">
        <v>8</v>
      </c>
      <c r="I3993">
        <f t="shared" ref="I3993:I4056" si="67">IF(E3993="NO",0,IF(F3993="HEEL WASH",1.5,2))+IF(G3993="NO",0,2)</f>
        <v>1.5</v>
      </c>
    </row>
    <row r="3994" spans="1:9">
      <c r="A3994">
        <f>IF(MOD(ROW()-24,COUNTA(tblProducts[Description]))=0,A3993+1,A3993)</f>
        <v>35</v>
      </c>
      <c r="B3994">
        <f>MOD(ROW()-24,COUNTA(tblProducts[Description]))+1</f>
        <v>95</v>
      </c>
      <c r="C3994" t="str">
        <f>_xlfn.XLOOKUP(A3994,tblProducts[Column1],tblProducts[Description])</f>
        <v>ETHOMEEN O/12LC BULK</v>
      </c>
      <c r="D3994" t="str">
        <f>_xlfn.XLOOKUP(B3994,tblProducts[Column1],tblProducts[Description])</f>
        <v>WITCONOL SN-70 BULK</v>
      </c>
      <c r="E3994" t="s">
        <v>9</v>
      </c>
      <c r="F3994" t="s">
        <v>10</v>
      </c>
      <c r="G3994" t="s">
        <v>7</v>
      </c>
      <c r="H3994" t="s">
        <v>8</v>
      </c>
      <c r="I3994">
        <f t="shared" si="67"/>
        <v>1.5</v>
      </c>
    </row>
    <row r="3995" spans="1:9">
      <c r="A3995">
        <f>IF(MOD(ROW()-24,COUNTA(tblProducts[Description]))=0,A3994+1,A3994)</f>
        <v>35</v>
      </c>
      <c r="B3995">
        <f>MOD(ROW()-24,COUNTA(tblProducts[Description]))+1</f>
        <v>96</v>
      </c>
      <c r="C3995" t="str">
        <f>_xlfn.XLOOKUP(A3995,tblProducts[Column1],tblProducts[Description])</f>
        <v>ETHOMEEN O/12LC BULK</v>
      </c>
      <c r="D3995" t="str">
        <f>_xlfn.XLOOKUP(B3995,tblProducts[Column1],tblProducts[Description])</f>
        <v>REDICOTE E-47 NPF BULK</v>
      </c>
      <c r="E3995" t="s">
        <v>9</v>
      </c>
      <c r="F3995" t="s">
        <v>10</v>
      </c>
      <c r="G3995" t="s">
        <v>7</v>
      </c>
      <c r="H3995" t="s">
        <v>8</v>
      </c>
      <c r="I3995">
        <f t="shared" si="67"/>
        <v>1.5</v>
      </c>
    </row>
    <row r="3996" spans="1:9">
      <c r="A3996">
        <f>IF(MOD(ROW()-24,COUNTA(tblProducts[Description]))=0,A3995+1,A3995)</f>
        <v>35</v>
      </c>
      <c r="B3996">
        <f>MOD(ROW()-24,COUNTA(tblProducts[Description]))+1</f>
        <v>97</v>
      </c>
      <c r="C3996" t="str">
        <f>_xlfn.XLOOKUP(A3996,tblProducts[Column1],tblProducts[Description])</f>
        <v>ETHOMEEN O/12LC BULK</v>
      </c>
      <c r="D3996" t="str">
        <f>_xlfn.XLOOKUP(B3996,tblProducts[Column1],tblProducts[Description])</f>
        <v>EMULPON CO-25 BULK</v>
      </c>
      <c r="E3996" t="s">
        <v>9</v>
      </c>
      <c r="F3996" t="s">
        <v>10</v>
      </c>
      <c r="G3996" t="s">
        <v>7</v>
      </c>
      <c r="H3996" t="s">
        <v>8</v>
      </c>
      <c r="I3996">
        <f t="shared" si="67"/>
        <v>1.5</v>
      </c>
    </row>
    <row r="3997" spans="1:9">
      <c r="A3997">
        <f>IF(MOD(ROW()-24,COUNTA(tblProducts[Description]))=0,A3996+1,A3996)</f>
        <v>35</v>
      </c>
      <c r="B3997">
        <f>MOD(ROW()-24,COUNTA(tblProducts[Description]))+1</f>
        <v>98</v>
      </c>
      <c r="C3997" t="str">
        <f>_xlfn.XLOOKUP(A3997,tblProducts[Column1],tblProducts[Description])</f>
        <v>ETHOMEEN O/12LC BULK</v>
      </c>
      <c r="D3997" t="str">
        <f>_xlfn.XLOOKUP(B3997,tblProducts[Column1],tblProducts[Description])</f>
        <v>EMULPON CO-30 BULK</v>
      </c>
      <c r="E3997" t="s">
        <v>9</v>
      </c>
      <c r="F3997" t="s">
        <v>10</v>
      </c>
      <c r="G3997" t="s">
        <v>7</v>
      </c>
      <c r="H3997" t="s">
        <v>8</v>
      </c>
      <c r="I3997">
        <f t="shared" si="67"/>
        <v>1.5</v>
      </c>
    </row>
    <row r="3998" spans="1:9">
      <c r="A3998">
        <f>IF(MOD(ROW()-24,COUNTA(tblProducts[Description]))=0,A3997+1,A3997)</f>
        <v>35</v>
      </c>
      <c r="B3998">
        <f>MOD(ROW()-24,COUNTA(tblProducts[Description]))+1</f>
        <v>99</v>
      </c>
      <c r="C3998" t="str">
        <f>_xlfn.XLOOKUP(A3998,tblProducts[Column1],tblProducts[Description])</f>
        <v>ETHOMEEN O/12LC BULK</v>
      </c>
      <c r="D3998" t="str">
        <f>_xlfn.XLOOKUP(B3998,tblProducts[Column1],tblProducts[Description])</f>
        <v>EMULPON CO-40 BULK</v>
      </c>
      <c r="E3998" t="s">
        <v>9</v>
      </c>
      <c r="F3998" t="s">
        <v>12</v>
      </c>
      <c r="G3998" t="s">
        <v>7</v>
      </c>
      <c r="H3998" t="s">
        <v>8</v>
      </c>
      <c r="I3998">
        <f t="shared" si="67"/>
        <v>2</v>
      </c>
    </row>
    <row r="3999" spans="1:9">
      <c r="A3999">
        <f>IF(MOD(ROW()-24,COUNTA(tblProducts[Description]))=0,A3998+1,A3998)</f>
        <v>35</v>
      </c>
      <c r="B3999">
        <f>MOD(ROW()-24,COUNTA(tblProducts[Description]))+1</f>
        <v>100</v>
      </c>
      <c r="C3999" t="str">
        <f>_xlfn.XLOOKUP(A3999,tblProducts[Column1],tblProducts[Description])</f>
        <v>ETHOMEEN O/12LC BULK</v>
      </c>
      <c r="D3999" t="str">
        <f>_xlfn.XLOOKUP(B3999,tblProducts[Column1],tblProducts[Description])</f>
        <v>EMULPON CO-36 BULK</v>
      </c>
      <c r="E3999" t="s">
        <v>9</v>
      </c>
      <c r="F3999" t="s">
        <v>12</v>
      </c>
      <c r="G3999" t="s">
        <v>7</v>
      </c>
      <c r="H3999" t="s">
        <v>8</v>
      </c>
      <c r="I3999">
        <f t="shared" si="67"/>
        <v>2</v>
      </c>
    </row>
    <row r="4000" spans="1:9">
      <c r="A4000">
        <f>IF(MOD(ROW()-24,COUNTA(tblProducts[Description]))=0,A3999+1,A3999)</f>
        <v>35</v>
      </c>
      <c r="B4000">
        <f>MOD(ROW()-24,COUNTA(tblProducts[Description]))+1</f>
        <v>101</v>
      </c>
      <c r="C4000" t="str">
        <f>_xlfn.XLOOKUP(A4000,tblProducts[Column1],tblProducts[Description])</f>
        <v>ETHOMEEN O/12LC BULK</v>
      </c>
      <c r="D4000" t="str">
        <f>_xlfn.XLOOKUP(B4000,tblProducts[Column1],tblProducts[Description])</f>
        <v>REDICOTE E-4819 BULK</v>
      </c>
      <c r="E4000" t="s">
        <v>9</v>
      </c>
      <c r="F4000" t="s">
        <v>12</v>
      </c>
      <c r="G4000" t="s">
        <v>7</v>
      </c>
      <c r="H4000" t="s">
        <v>8</v>
      </c>
      <c r="I4000">
        <f t="shared" si="67"/>
        <v>2</v>
      </c>
    </row>
    <row r="4001" spans="1:9">
      <c r="A4001">
        <f>IF(MOD(ROW()-24,COUNTA(tblProducts[Description]))=0,A4000+1,A4000)</f>
        <v>35</v>
      </c>
      <c r="B4001">
        <f>MOD(ROW()-24,COUNTA(tblProducts[Description]))+1</f>
        <v>102</v>
      </c>
      <c r="C4001" t="str">
        <f>_xlfn.XLOOKUP(A4001,tblProducts[Column1],tblProducts[Description])</f>
        <v>ETHOMEEN O/12LC BULK</v>
      </c>
      <c r="D4001" t="str">
        <f>_xlfn.XLOOKUP(B4001,tblProducts[Column1],tblProducts[Description])</f>
        <v>ETHYLAN 1005 SA  BULK</v>
      </c>
      <c r="E4001" t="s">
        <v>9</v>
      </c>
      <c r="F4001" t="s">
        <v>12</v>
      </c>
      <c r="G4001" t="s">
        <v>7</v>
      </c>
      <c r="H4001" t="s">
        <v>8</v>
      </c>
      <c r="I4001">
        <f t="shared" si="67"/>
        <v>2</v>
      </c>
    </row>
    <row r="4002" spans="1:9">
      <c r="A4002">
        <f>IF(MOD(ROW()-24,COUNTA(tblProducts[Description]))=0,A4001+1,A4001)</f>
        <v>35</v>
      </c>
      <c r="B4002">
        <f>MOD(ROW()-24,COUNTA(tblProducts[Description]))+1</f>
        <v>103</v>
      </c>
      <c r="C4002" t="str">
        <f>_xlfn.XLOOKUP(A4002,tblProducts[Column1],tblProducts[Description])</f>
        <v>ETHOMEEN O/12LC BULK</v>
      </c>
      <c r="D4002" t="str">
        <f>_xlfn.XLOOKUP(B4002,tblProducts[Column1],tblProducts[Description])</f>
        <v>ETHODUOMEEN T/15 BULK</v>
      </c>
      <c r="E4002" t="s">
        <v>9</v>
      </c>
      <c r="F4002" t="s">
        <v>12</v>
      </c>
      <c r="G4002" t="s">
        <v>7</v>
      </c>
      <c r="H4002" t="s">
        <v>8</v>
      </c>
      <c r="I4002">
        <f t="shared" si="67"/>
        <v>2</v>
      </c>
    </row>
    <row r="4003" spans="1:9">
      <c r="A4003">
        <f>IF(MOD(ROW()-24,COUNTA(tblProducts[Description]))=0,A4002+1,A4002)</f>
        <v>35</v>
      </c>
      <c r="B4003">
        <f>MOD(ROW()-24,COUNTA(tblProducts[Description]))+1</f>
        <v>104</v>
      </c>
      <c r="C4003" t="str">
        <f>_xlfn.XLOOKUP(A4003,tblProducts[Column1],tblProducts[Description])</f>
        <v>ETHOMEEN O/12LC BULK</v>
      </c>
      <c r="D4003" t="str">
        <f>_xlfn.XLOOKUP(B4003,tblProducts[Column1],tblProducts[Description])</f>
        <v>C-6442 BULK</v>
      </c>
      <c r="E4003" t="s">
        <v>9</v>
      </c>
      <c r="F4003" t="s">
        <v>12</v>
      </c>
      <c r="G4003" t="s">
        <v>7</v>
      </c>
      <c r="H4003" t="s">
        <v>8</v>
      </c>
      <c r="I4003">
        <f t="shared" si="67"/>
        <v>2</v>
      </c>
    </row>
    <row r="4004" spans="1:9">
      <c r="A4004">
        <f>IF(MOD(ROW()-24,COUNTA(tblProducts[Description]))=0,A4003+1,A4003)</f>
        <v>35</v>
      </c>
      <c r="B4004">
        <f>MOD(ROW()-24,COUNTA(tblProducts[Description]))+1</f>
        <v>105</v>
      </c>
      <c r="C4004" t="str">
        <f>_xlfn.XLOOKUP(A4004,tblProducts[Column1],tblProducts[Description])</f>
        <v>ETHOMEEN O/12LC BULK</v>
      </c>
      <c r="D4004" t="str">
        <f>_xlfn.XLOOKUP(B4004,tblProducts[Column1],tblProducts[Description])</f>
        <v>ETHODUOMEEN T/25  BULK</v>
      </c>
      <c r="E4004" t="s">
        <v>9</v>
      </c>
      <c r="F4004" t="s">
        <v>12</v>
      </c>
      <c r="G4004" t="s">
        <v>7</v>
      </c>
      <c r="H4004" t="s">
        <v>8</v>
      </c>
      <c r="I4004">
        <f t="shared" si="67"/>
        <v>2</v>
      </c>
    </row>
    <row r="4005" spans="1:9">
      <c r="A4005">
        <f>IF(MOD(ROW()-24,COUNTA(tblProducts[Description]))=0,A4004+1,A4004)</f>
        <v>35</v>
      </c>
      <c r="B4005">
        <f>MOD(ROW()-24,COUNTA(tblProducts[Description]))+1</f>
        <v>106</v>
      </c>
      <c r="C4005" t="str">
        <f>_xlfn.XLOOKUP(A4005,tblProducts[Column1],tblProducts[Description])</f>
        <v>ETHOMEEN O/12LC BULK</v>
      </c>
      <c r="D4005" t="str">
        <f>_xlfn.XLOOKUP(B4005,tblProducts[Column1],tblProducts[Description])</f>
        <v>WITCONOL PD-2000 BULK</v>
      </c>
      <c r="E4005" t="s">
        <v>9</v>
      </c>
      <c r="F4005" t="s">
        <v>12</v>
      </c>
      <c r="G4005" t="s">
        <v>7</v>
      </c>
      <c r="H4005" t="s">
        <v>8</v>
      </c>
      <c r="I4005">
        <f t="shared" si="67"/>
        <v>2</v>
      </c>
    </row>
    <row r="4006" spans="1:9">
      <c r="A4006">
        <f>IF(MOD(ROW()-24,COUNTA(tblProducts[Description]))=0,A4005+1,A4005)</f>
        <v>35</v>
      </c>
      <c r="B4006">
        <f>MOD(ROW()-24,COUNTA(tblProducts[Description]))+1</f>
        <v>107</v>
      </c>
      <c r="C4006" t="str">
        <f>_xlfn.XLOOKUP(A4006,tblProducts[Column1],tblProducts[Description])</f>
        <v>ETHOMEEN O/12LC BULK</v>
      </c>
      <c r="D4006" t="str">
        <f>_xlfn.XLOOKUP(B4006,tblProducts[Column1],tblProducts[Description])</f>
        <v>BEROL 347 BULK</v>
      </c>
      <c r="E4006" t="s">
        <v>9</v>
      </c>
      <c r="F4006" t="s">
        <v>12</v>
      </c>
      <c r="G4006" t="s">
        <v>7</v>
      </c>
      <c r="H4006" t="s">
        <v>8</v>
      </c>
      <c r="I4006">
        <f t="shared" si="67"/>
        <v>2</v>
      </c>
    </row>
    <row r="4007" spans="1:9">
      <c r="A4007">
        <f>IF(MOD(ROW()-24,COUNTA(tblProducts[Description]))=0,A4006+1,A4006)</f>
        <v>35</v>
      </c>
      <c r="B4007">
        <f>MOD(ROW()-24,COUNTA(tblProducts[Description]))+1</f>
        <v>108</v>
      </c>
      <c r="C4007" t="str">
        <f>_xlfn.XLOOKUP(A4007,tblProducts[Column1],tblProducts[Description])</f>
        <v>ETHOMEEN O/12LC BULK</v>
      </c>
      <c r="D4007" t="str">
        <f>_xlfn.XLOOKUP(B4007,tblProducts[Column1],tblProducts[Description])</f>
        <v>ETHYLAN PT-3000 BULK</v>
      </c>
      <c r="E4007" t="s">
        <v>9</v>
      </c>
      <c r="F4007" t="s">
        <v>12</v>
      </c>
      <c r="G4007" t="s">
        <v>7</v>
      </c>
      <c r="H4007" t="s">
        <v>8</v>
      </c>
      <c r="I4007">
        <f t="shared" si="67"/>
        <v>2</v>
      </c>
    </row>
    <row r="4008" spans="1:9">
      <c r="A4008">
        <f>IF(MOD(ROW()-24,COUNTA(tblProducts[Description]))=0,A4007+1,A4007)</f>
        <v>35</v>
      </c>
      <c r="B4008">
        <f>MOD(ROW()-24,COUNTA(tblProducts[Description]))+1</f>
        <v>109</v>
      </c>
      <c r="C4008" t="str">
        <f>_xlfn.XLOOKUP(A4008,tblProducts[Column1],tblProducts[Description])</f>
        <v>ETHOMEEN O/12LC BULK</v>
      </c>
      <c r="D4008" t="str">
        <f>_xlfn.XLOOKUP(B4008,tblProducts[Column1],tblProducts[Description])</f>
        <v>ETHYLAN HB4/BULK</v>
      </c>
      <c r="E4008" t="s">
        <v>9</v>
      </c>
      <c r="F4008" t="s">
        <v>12</v>
      </c>
      <c r="G4008" t="s">
        <v>7</v>
      </c>
      <c r="H4008" t="s">
        <v>8</v>
      </c>
      <c r="I4008">
        <f t="shared" si="67"/>
        <v>2</v>
      </c>
    </row>
    <row r="4009" spans="1:9">
      <c r="A4009">
        <f>IF(MOD(ROW()-24,COUNTA(tblProducts[Description]))=0,A4008+1,A4008)</f>
        <v>35</v>
      </c>
      <c r="B4009">
        <f>MOD(ROW()-24,COUNTA(tblProducts[Description]))+1</f>
        <v>110</v>
      </c>
      <c r="C4009" t="str">
        <f>_xlfn.XLOOKUP(A4009,tblProducts[Column1],tblProducts[Description])</f>
        <v>ETHOMEEN O/12LC BULK</v>
      </c>
      <c r="D4009" t="str">
        <f>_xlfn.XLOOKUP(B4009,tblProducts[Column1],tblProducts[Description])</f>
        <v>ADSEE AB 600 BULK</v>
      </c>
      <c r="E4009" t="s">
        <v>9</v>
      </c>
      <c r="F4009" t="s">
        <v>12</v>
      </c>
      <c r="G4009" t="s">
        <v>7</v>
      </c>
      <c r="H4009" t="s">
        <v>8</v>
      </c>
      <c r="I4009">
        <f t="shared" si="67"/>
        <v>2</v>
      </c>
    </row>
    <row r="4010" spans="1:9">
      <c r="A4010">
        <f>IF(MOD(ROW()-24,COUNTA(tblProducts[Description]))=0,A4009+1,A4009)</f>
        <v>35</v>
      </c>
      <c r="B4010">
        <f>MOD(ROW()-24,COUNTA(tblProducts[Description]))+1</f>
        <v>111</v>
      </c>
      <c r="C4010" t="str">
        <f>_xlfn.XLOOKUP(A4010,tblProducts[Column1],tblProducts[Description])</f>
        <v>ETHOMEEN O/12LC BULK</v>
      </c>
      <c r="D4010" t="str">
        <f>_xlfn.XLOOKUP(B4010,tblProducts[Column1],tblProducts[Description])</f>
        <v>WITCONOL PT-320  BULK</v>
      </c>
      <c r="E4010" t="s">
        <v>9</v>
      </c>
      <c r="F4010" t="s">
        <v>12</v>
      </c>
      <c r="G4010" t="s">
        <v>9</v>
      </c>
      <c r="H4010" t="s">
        <v>8</v>
      </c>
      <c r="I4010">
        <f t="shared" si="67"/>
        <v>4</v>
      </c>
    </row>
    <row r="4011" spans="1:9">
      <c r="A4011">
        <f>IF(MOD(ROW()-24,COUNTA(tblProducts[Description]))=0,A4010+1,A4010)</f>
        <v>35</v>
      </c>
      <c r="B4011">
        <f>MOD(ROW()-24,COUNTA(tblProducts[Description]))+1</f>
        <v>112</v>
      </c>
      <c r="C4011" t="str">
        <f>_xlfn.XLOOKUP(A4011,tblProducts[Column1],tblProducts[Description])</f>
        <v>ETHOMEEN O/12LC BULK</v>
      </c>
      <c r="D4011" t="str">
        <f>_xlfn.XLOOKUP(B4011,tblProducts[Column1],tblProducts[Description])</f>
        <v>ETHYLAN DA-3 BULK</v>
      </c>
      <c r="E4011" t="s">
        <v>9</v>
      </c>
      <c r="F4011" t="s">
        <v>12</v>
      </c>
      <c r="G4011" t="s">
        <v>9</v>
      </c>
      <c r="H4011" t="s">
        <v>8</v>
      </c>
      <c r="I4011">
        <f t="shared" si="67"/>
        <v>4</v>
      </c>
    </row>
    <row r="4012" spans="1:9">
      <c r="A4012">
        <f>IF(MOD(ROW()-24,COUNTA(tblProducts[Description]))=0,A4011+1,A4011)</f>
        <v>35</v>
      </c>
      <c r="B4012">
        <f>MOD(ROW()-24,COUNTA(tblProducts[Description]))+1</f>
        <v>113</v>
      </c>
      <c r="C4012" t="str">
        <f>_xlfn.XLOOKUP(A4012,tblProducts[Column1],tblProducts[Description])</f>
        <v>ETHOMEEN O/12LC BULK</v>
      </c>
      <c r="D4012" t="str">
        <f>_xlfn.XLOOKUP(B4012,tblProducts[Column1],tblProducts[Description])</f>
        <v>ETHOMEEN O/12 BULK</v>
      </c>
      <c r="E4012" t="s">
        <v>9</v>
      </c>
      <c r="F4012" t="s">
        <v>12</v>
      </c>
      <c r="G4012" t="s">
        <v>7</v>
      </c>
      <c r="H4012" t="s">
        <v>8</v>
      </c>
      <c r="I4012">
        <f t="shared" si="67"/>
        <v>2</v>
      </c>
    </row>
    <row r="4013" spans="1:9">
      <c r="A4013">
        <f>IF(MOD(ROW()-24,COUNTA(tblProducts[Description]))=0,A4012+1,A4012)</f>
        <v>35</v>
      </c>
      <c r="B4013">
        <f>MOD(ROW()-24,COUNTA(tblProducts[Description]))+1</f>
        <v>114</v>
      </c>
      <c r="C4013" t="str">
        <f>_xlfn.XLOOKUP(A4013,tblProducts[Column1],tblProducts[Description])</f>
        <v>ETHOMEEN O/12LC BULK</v>
      </c>
      <c r="D4013" t="str">
        <f>_xlfn.XLOOKUP(B4013,tblProducts[Column1],tblProducts[Description])</f>
        <v>WITCONOL PT-1000 BULK</v>
      </c>
      <c r="E4013" t="s">
        <v>9</v>
      </c>
      <c r="F4013" t="s">
        <v>12</v>
      </c>
      <c r="G4013" t="s">
        <v>7</v>
      </c>
      <c r="H4013" t="s">
        <v>8</v>
      </c>
      <c r="I4013">
        <f t="shared" si="67"/>
        <v>2</v>
      </c>
    </row>
    <row r="4014" spans="1:9">
      <c r="A4014">
        <f>IF(MOD(ROW()-24,COUNTA(tblProducts[Description]))=0,A4013+1,A4013)</f>
        <v>36</v>
      </c>
      <c r="B4014">
        <f>MOD(ROW()-24,COUNTA(tblProducts[Description]))+1</f>
        <v>1</v>
      </c>
      <c r="C4014" t="str">
        <f>_xlfn.XLOOKUP(A4014,tblProducts[Column1],tblProducts[Description])</f>
        <v>ETHOMEEN SV/12 BULK</v>
      </c>
      <c r="D4014" t="str">
        <f>_xlfn.XLOOKUP(B4014,tblProducts[Column1],tblProducts[Description])</f>
        <v>ADSEE 4130 BULK</v>
      </c>
      <c r="E4014" t="s">
        <v>9</v>
      </c>
      <c r="F4014" t="s">
        <v>12</v>
      </c>
      <c r="G4014" t="s">
        <v>7</v>
      </c>
      <c r="H4014" t="s">
        <v>8</v>
      </c>
      <c r="I4014">
        <f t="shared" si="67"/>
        <v>2</v>
      </c>
    </row>
    <row r="4015" spans="1:9">
      <c r="A4015">
        <f>IF(MOD(ROW()-24,COUNTA(tblProducts[Description]))=0,A4014+1,A4014)</f>
        <v>36</v>
      </c>
      <c r="B4015">
        <f>MOD(ROW()-24,COUNTA(tblProducts[Description]))+1</f>
        <v>2</v>
      </c>
      <c r="C4015" t="str">
        <f>_xlfn.XLOOKUP(A4015,tblProducts[Column1],tblProducts[Description])</f>
        <v>ETHOMEEN SV/12 BULK</v>
      </c>
      <c r="D4015" t="str">
        <f>_xlfn.XLOOKUP(B4015,tblProducts[Column1],tblProducts[Description])</f>
        <v>ARMOSTAT 300 BULK</v>
      </c>
      <c r="E4015" t="s">
        <v>9</v>
      </c>
      <c r="F4015" t="s">
        <v>12</v>
      </c>
      <c r="G4015" t="s">
        <v>7</v>
      </c>
      <c r="H4015" t="s">
        <v>8</v>
      </c>
      <c r="I4015">
        <f t="shared" si="67"/>
        <v>2</v>
      </c>
    </row>
    <row r="4016" spans="1:9">
      <c r="A4016">
        <f>IF(MOD(ROW()-24,COUNTA(tblProducts[Description]))=0,A4015+1,A4015)</f>
        <v>36</v>
      </c>
      <c r="B4016">
        <f>MOD(ROW()-24,COUNTA(tblProducts[Description]))+1</f>
        <v>3</v>
      </c>
      <c r="C4016" t="str">
        <f>_xlfn.XLOOKUP(A4016,tblProducts[Column1],tblProducts[Description])</f>
        <v>ETHOMEEN SV/12 BULK</v>
      </c>
      <c r="D4016" t="str">
        <f>_xlfn.XLOOKUP(B4016,tblProducts[Column1],tblProducts[Description])</f>
        <v>ARMOSTAT 400 BULK</v>
      </c>
      <c r="E4016" t="s">
        <v>9</v>
      </c>
      <c r="F4016" t="s">
        <v>12</v>
      </c>
      <c r="G4016" t="s">
        <v>7</v>
      </c>
      <c r="H4016" t="s">
        <v>8</v>
      </c>
      <c r="I4016">
        <f t="shared" si="67"/>
        <v>2</v>
      </c>
    </row>
    <row r="4017" spans="1:9">
      <c r="A4017">
        <f>IF(MOD(ROW()-24,COUNTA(tblProducts[Description]))=0,A4016+1,A4016)</f>
        <v>36</v>
      </c>
      <c r="B4017">
        <f>MOD(ROW()-24,COUNTA(tblProducts[Description]))+1</f>
        <v>4</v>
      </c>
      <c r="C4017" t="str">
        <f>_xlfn.XLOOKUP(A4017,tblProducts[Column1],tblProducts[Description])</f>
        <v>ETHOMEEN SV/12 BULK</v>
      </c>
      <c r="D4017" t="str">
        <f>_xlfn.XLOOKUP(B4017,tblProducts[Column1],tblProducts[Description])</f>
        <v>ARMOSTAT 410 LM BULK</v>
      </c>
      <c r="E4017" t="s">
        <v>9</v>
      </c>
      <c r="F4017" t="s">
        <v>12</v>
      </c>
      <c r="G4017" t="s">
        <v>7</v>
      </c>
      <c r="H4017" t="s">
        <v>8</v>
      </c>
      <c r="I4017">
        <f t="shared" si="67"/>
        <v>2</v>
      </c>
    </row>
    <row r="4018" spans="1:9">
      <c r="A4018">
        <f>IF(MOD(ROW()-24,COUNTA(tblProducts[Description]))=0,A4017+1,A4017)</f>
        <v>36</v>
      </c>
      <c r="B4018">
        <f>MOD(ROW()-24,COUNTA(tblProducts[Description]))+1</f>
        <v>5</v>
      </c>
      <c r="C4018" t="str">
        <f>_xlfn.XLOOKUP(A4018,tblProducts[Column1],tblProducts[Description])</f>
        <v>ETHOMEEN SV/12 BULK</v>
      </c>
      <c r="D4018" t="str">
        <f>_xlfn.XLOOKUP(B4018,tblProducts[Column1],tblProducts[Description])</f>
        <v>ARMUL HE 5070 BULK</v>
      </c>
      <c r="E4018" t="s">
        <v>9</v>
      </c>
      <c r="F4018" t="s">
        <v>12</v>
      </c>
      <c r="G4018" t="s">
        <v>7</v>
      </c>
      <c r="H4018" t="s">
        <v>8</v>
      </c>
      <c r="I4018">
        <f t="shared" si="67"/>
        <v>2</v>
      </c>
    </row>
    <row r="4019" spans="1:9">
      <c r="A4019">
        <f>IF(MOD(ROW()-24,COUNTA(tblProducts[Description]))=0,A4018+1,A4018)</f>
        <v>36</v>
      </c>
      <c r="B4019">
        <f>MOD(ROW()-24,COUNTA(tblProducts[Description]))+1</f>
        <v>6</v>
      </c>
      <c r="C4019" t="str">
        <f>_xlfn.XLOOKUP(A4019,tblProducts[Column1],tblProducts[Description])</f>
        <v>ETHOMEEN SV/12 BULK</v>
      </c>
      <c r="D4019" t="str">
        <f>_xlfn.XLOOKUP(B4019,tblProducts[Column1],tblProducts[Description])</f>
        <v>BEROL 260 BULK</v>
      </c>
      <c r="E4019" t="s">
        <v>9</v>
      </c>
      <c r="F4019" t="s">
        <v>12</v>
      </c>
      <c r="G4019" t="s">
        <v>7</v>
      </c>
      <c r="H4019" t="s">
        <v>8</v>
      </c>
      <c r="I4019">
        <f t="shared" si="67"/>
        <v>2</v>
      </c>
    </row>
    <row r="4020" spans="1:9">
      <c r="A4020">
        <f>IF(MOD(ROW()-24,COUNTA(tblProducts[Description]))=0,A4019+1,A4019)</f>
        <v>36</v>
      </c>
      <c r="B4020">
        <f>MOD(ROW()-24,COUNTA(tblProducts[Description]))+1</f>
        <v>7</v>
      </c>
      <c r="C4020" t="str">
        <f>_xlfn.XLOOKUP(A4020,tblProducts[Column1],tblProducts[Description])</f>
        <v>ETHOMEEN SV/12 BULK</v>
      </c>
      <c r="D4020" t="str">
        <f>_xlfn.XLOOKUP(B4020,tblProducts[Column1],tblProducts[Description])</f>
        <v>BEROL 266 BULK</v>
      </c>
      <c r="E4020" t="s">
        <v>9</v>
      </c>
      <c r="F4020" t="s">
        <v>12</v>
      </c>
      <c r="G4020" t="s">
        <v>7</v>
      </c>
      <c r="H4020" t="s">
        <v>8</v>
      </c>
      <c r="I4020">
        <f t="shared" si="67"/>
        <v>2</v>
      </c>
    </row>
    <row r="4021" spans="1:9">
      <c r="A4021">
        <f>IF(MOD(ROW()-24,COUNTA(tblProducts[Description]))=0,A4020+1,A4020)</f>
        <v>36</v>
      </c>
      <c r="B4021">
        <f>MOD(ROW()-24,COUNTA(tblProducts[Description]))+1</f>
        <v>8</v>
      </c>
      <c r="C4021" t="str">
        <f>_xlfn.XLOOKUP(A4021,tblProducts[Column1],tblProducts[Description])</f>
        <v>ETHOMEEN SV/12 BULK</v>
      </c>
      <c r="D4021" t="str">
        <f>_xlfn.XLOOKUP(B4021,tblProducts[Column1],tblProducts[Description])</f>
        <v>BEROL 266V BULK</v>
      </c>
      <c r="E4021" t="s">
        <v>9</v>
      </c>
      <c r="F4021" t="s">
        <v>12</v>
      </c>
      <c r="G4021" t="s">
        <v>7</v>
      </c>
      <c r="H4021" t="s">
        <v>8</v>
      </c>
      <c r="I4021">
        <f t="shared" si="67"/>
        <v>2</v>
      </c>
    </row>
    <row r="4022" spans="1:9">
      <c r="A4022">
        <f>IF(MOD(ROW()-24,COUNTA(tblProducts[Description]))=0,A4021+1,A4021)</f>
        <v>36</v>
      </c>
      <c r="B4022">
        <f>MOD(ROW()-24,COUNTA(tblProducts[Description]))+1</f>
        <v>9</v>
      </c>
      <c r="C4022" t="str">
        <f>_xlfn.XLOOKUP(A4022,tblProducts[Column1],tblProducts[Description])</f>
        <v>ETHOMEEN SV/12 BULK</v>
      </c>
      <c r="D4022" t="str">
        <f>_xlfn.XLOOKUP(B4022,tblProducts[Column1],tblProducts[Description])</f>
        <v>BEROL 467 BULK</v>
      </c>
      <c r="E4022" t="s">
        <v>9</v>
      </c>
      <c r="F4022" t="s">
        <v>12</v>
      </c>
      <c r="G4022" t="s">
        <v>7</v>
      </c>
      <c r="H4022" t="s">
        <v>8</v>
      </c>
      <c r="I4022">
        <f t="shared" si="67"/>
        <v>2</v>
      </c>
    </row>
    <row r="4023" spans="1:9">
      <c r="A4023">
        <f>IF(MOD(ROW()-24,COUNTA(tblProducts[Description]))=0,A4022+1,A4022)</f>
        <v>36</v>
      </c>
      <c r="B4023">
        <f>MOD(ROW()-24,COUNTA(tblProducts[Description]))+1</f>
        <v>10</v>
      </c>
      <c r="C4023" t="str">
        <f>_xlfn.XLOOKUP(A4023,tblProducts[Column1],tblProducts[Description])</f>
        <v>ETHOMEEN SV/12 BULK</v>
      </c>
      <c r="D4023" t="str">
        <f>_xlfn.XLOOKUP(B4023,tblProducts[Column1],tblProducts[Description])</f>
        <v>BEROL OX 91-6 BULK</v>
      </c>
      <c r="E4023" t="s">
        <v>9</v>
      </c>
      <c r="F4023" t="s">
        <v>12</v>
      </c>
      <c r="G4023" t="s">
        <v>7</v>
      </c>
      <c r="H4023" t="s">
        <v>8</v>
      </c>
      <c r="I4023">
        <f t="shared" si="67"/>
        <v>2</v>
      </c>
    </row>
    <row r="4024" spans="1:9">
      <c r="A4024">
        <f>IF(MOD(ROW()-24,COUNTA(tblProducts[Description]))=0,A4023+1,A4023)</f>
        <v>36</v>
      </c>
      <c r="B4024">
        <f>MOD(ROW()-24,COUNTA(tblProducts[Description]))+1</f>
        <v>11</v>
      </c>
      <c r="C4024" t="str">
        <f>_xlfn.XLOOKUP(A4024,tblProducts[Column1],tblProducts[Description])</f>
        <v>ETHOMEEN SV/12 BULK</v>
      </c>
      <c r="D4024" t="str">
        <f>_xlfn.XLOOKUP(B4024,tblProducts[Column1],tblProducts[Description])</f>
        <v>C-5635 BULK</v>
      </c>
      <c r="E4024" t="s">
        <v>9</v>
      </c>
      <c r="F4024" t="s">
        <v>12</v>
      </c>
      <c r="G4024" t="s">
        <v>7</v>
      </c>
      <c r="H4024" t="s">
        <v>8</v>
      </c>
      <c r="I4024">
        <f t="shared" si="67"/>
        <v>2</v>
      </c>
    </row>
    <row r="4025" spans="1:9">
      <c r="A4025">
        <f>IF(MOD(ROW()-24,COUNTA(tblProducts[Description]))=0,A4024+1,A4024)</f>
        <v>36</v>
      </c>
      <c r="B4025">
        <f>MOD(ROW()-24,COUNTA(tblProducts[Description]))+1</f>
        <v>12</v>
      </c>
      <c r="C4025" t="str">
        <f>_xlfn.XLOOKUP(A4025,tblProducts[Column1],tblProducts[Description])</f>
        <v>ETHOMEEN SV/12 BULK</v>
      </c>
      <c r="D4025" t="str">
        <f>_xlfn.XLOOKUP(B4025,tblProducts[Column1],tblProducts[Description])</f>
        <v>C-6290 BULK</v>
      </c>
      <c r="E4025" t="s">
        <v>9</v>
      </c>
      <c r="F4025" t="s">
        <v>12</v>
      </c>
      <c r="G4025" t="s">
        <v>7</v>
      </c>
      <c r="H4025" t="s">
        <v>8</v>
      </c>
      <c r="I4025">
        <f t="shared" si="67"/>
        <v>2</v>
      </c>
    </row>
    <row r="4026" spans="1:9">
      <c r="A4026">
        <f>IF(MOD(ROW()-24,COUNTA(tblProducts[Description]))=0,A4025+1,A4025)</f>
        <v>36</v>
      </c>
      <c r="B4026">
        <f>MOD(ROW()-24,COUNTA(tblProducts[Description]))+1</f>
        <v>13</v>
      </c>
      <c r="C4026" t="str">
        <f>_xlfn.XLOOKUP(A4026,tblProducts[Column1],tblProducts[Description])</f>
        <v>ETHOMEEN SV/12 BULK</v>
      </c>
      <c r="D4026" t="str">
        <f>_xlfn.XLOOKUP(B4026,tblProducts[Column1],tblProducts[Description])</f>
        <v>C-6385 BULK</v>
      </c>
      <c r="E4026" t="s">
        <v>9</v>
      </c>
      <c r="F4026" t="s">
        <v>12</v>
      </c>
      <c r="G4026" t="s">
        <v>7</v>
      </c>
      <c r="H4026" t="s">
        <v>8</v>
      </c>
      <c r="I4026">
        <f t="shared" si="67"/>
        <v>2</v>
      </c>
    </row>
    <row r="4027" spans="1:9">
      <c r="A4027">
        <f>IF(MOD(ROW()-24,COUNTA(tblProducts[Description]))=0,A4026+1,A4026)</f>
        <v>36</v>
      </c>
      <c r="B4027">
        <f>MOD(ROW()-24,COUNTA(tblProducts[Description]))+1</f>
        <v>14</v>
      </c>
      <c r="C4027" t="str">
        <f>_xlfn.XLOOKUP(A4027,tblProducts[Column1],tblProducts[Description])</f>
        <v>ETHOMEEN SV/12 BULK</v>
      </c>
      <c r="D4027" t="str">
        <f>_xlfn.XLOOKUP(B4027,tblProducts[Column1],tblProducts[Description])</f>
        <v>C-6427 BULK</v>
      </c>
      <c r="E4027" t="s">
        <v>9</v>
      </c>
      <c r="F4027" t="s">
        <v>12</v>
      </c>
      <c r="G4027" t="s">
        <v>7</v>
      </c>
      <c r="H4027" t="s">
        <v>8</v>
      </c>
      <c r="I4027">
        <f t="shared" si="67"/>
        <v>2</v>
      </c>
    </row>
    <row r="4028" spans="1:9">
      <c r="A4028">
        <f>IF(MOD(ROW()-24,COUNTA(tblProducts[Description]))=0,A4027+1,A4027)</f>
        <v>36</v>
      </c>
      <c r="B4028">
        <f>MOD(ROW()-24,COUNTA(tblProducts[Description]))+1</f>
        <v>15</v>
      </c>
      <c r="C4028" t="str">
        <f>_xlfn.XLOOKUP(A4028,tblProducts[Column1],tblProducts[Description])</f>
        <v>ETHOMEEN SV/12 BULK</v>
      </c>
      <c r="D4028" t="str">
        <f>_xlfn.XLOOKUP(B4028,tblProducts[Column1],tblProducts[Description])</f>
        <v>EMULPON CO-200 BULK</v>
      </c>
      <c r="E4028" t="s">
        <v>9</v>
      </c>
      <c r="F4028" t="s">
        <v>12</v>
      </c>
      <c r="G4028" t="s">
        <v>7</v>
      </c>
      <c r="H4028" t="s">
        <v>8</v>
      </c>
      <c r="I4028">
        <f t="shared" si="67"/>
        <v>2</v>
      </c>
    </row>
    <row r="4029" spans="1:9">
      <c r="A4029">
        <f>IF(MOD(ROW()-24,COUNTA(tblProducts[Description]))=0,A4028+1,A4028)</f>
        <v>36</v>
      </c>
      <c r="B4029">
        <f>MOD(ROW()-24,COUNTA(tblProducts[Description]))+1</f>
        <v>16</v>
      </c>
      <c r="C4029" t="str">
        <f>_xlfn.XLOOKUP(A4029,tblProducts[Column1],tblProducts[Description])</f>
        <v>ETHOMEEN SV/12 BULK</v>
      </c>
      <c r="D4029" t="str">
        <f>_xlfn.XLOOKUP(B4029,tblProducts[Column1],tblProducts[Description])</f>
        <v>EMULPON CO-360 BULK</v>
      </c>
      <c r="E4029" t="s">
        <v>9</v>
      </c>
      <c r="F4029" t="s">
        <v>12</v>
      </c>
      <c r="G4029" t="s">
        <v>7</v>
      </c>
      <c r="H4029" t="s">
        <v>8</v>
      </c>
      <c r="I4029">
        <f t="shared" si="67"/>
        <v>2</v>
      </c>
    </row>
    <row r="4030" spans="1:9">
      <c r="A4030">
        <f>IF(MOD(ROW()-24,COUNTA(tblProducts[Description]))=0,A4029+1,A4029)</f>
        <v>36</v>
      </c>
      <c r="B4030">
        <f>MOD(ROW()-24,COUNTA(tblProducts[Description]))+1</f>
        <v>17</v>
      </c>
      <c r="C4030" t="str">
        <f>_xlfn.XLOOKUP(A4030,tblProducts[Column1],tblProducts[Description])</f>
        <v>ETHOMEEN SV/12 BULK</v>
      </c>
      <c r="D4030" t="str">
        <f>_xlfn.XLOOKUP(B4030,tblProducts[Column1],tblProducts[Description])</f>
        <v>EMULPON CO-550 BULK</v>
      </c>
      <c r="E4030" t="s">
        <v>9</v>
      </c>
      <c r="F4030" t="s">
        <v>12</v>
      </c>
      <c r="G4030" t="s">
        <v>7</v>
      </c>
      <c r="H4030" t="s">
        <v>8</v>
      </c>
      <c r="I4030">
        <f t="shared" si="67"/>
        <v>2</v>
      </c>
    </row>
    <row r="4031" spans="1:9">
      <c r="A4031">
        <f>IF(MOD(ROW()-24,COUNTA(tblProducts[Description]))=0,A4030+1,A4030)</f>
        <v>36</v>
      </c>
      <c r="B4031">
        <f>MOD(ROW()-24,COUNTA(tblProducts[Description]))+1</f>
        <v>18</v>
      </c>
      <c r="C4031" t="str">
        <f>_xlfn.XLOOKUP(A4031,tblProducts[Column1],tblProducts[Description])</f>
        <v>ETHOMEEN SV/12 BULK</v>
      </c>
      <c r="D4031" t="str">
        <f>_xlfn.XLOOKUP(B4031,tblProducts[Column1],tblProducts[Description])</f>
        <v>ETHODUOMEEN HT/13 BULK</v>
      </c>
      <c r="E4031" t="s">
        <v>9</v>
      </c>
      <c r="F4031" t="s">
        <v>12</v>
      </c>
      <c r="G4031" t="s">
        <v>7</v>
      </c>
      <c r="H4031" t="s">
        <v>8</v>
      </c>
      <c r="I4031">
        <f t="shared" si="67"/>
        <v>2</v>
      </c>
    </row>
    <row r="4032" spans="1:9">
      <c r="A4032">
        <f>IF(MOD(ROW()-24,COUNTA(tblProducts[Description]))=0,A4031+1,A4031)</f>
        <v>36</v>
      </c>
      <c r="B4032">
        <f>MOD(ROW()-24,COUNTA(tblProducts[Description]))+1</f>
        <v>19</v>
      </c>
      <c r="C4032" t="str">
        <f>_xlfn.XLOOKUP(A4032,tblProducts[Column1],tblProducts[Description])</f>
        <v>ETHOMEEN SV/12 BULK</v>
      </c>
      <c r="D4032" t="str">
        <f>_xlfn.XLOOKUP(B4032,tblProducts[Column1],tblProducts[Description])</f>
        <v>ETHODUOMEEN T/13 BULK</v>
      </c>
      <c r="E4032" t="s">
        <v>9</v>
      </c>
      <c r="F4032" t="s">
        <v>12</v>
      </c>
      <c r="G4032" t="s">
        <v>7</v>
      </c>
      <c r="H4032" t="s">
        <v>8</v>
      </c>
      <c r="I4032">
        <f t="shared" si="67"/>
        <v>2</v>
      </c>
    </row>
    <row r="4033" spans="1:9">
      <c r="A4033">
        <f>IF(MOD(ROW()-24,COUNTA(tblProducts[Description]))=0,A4032+1,A4032)</f>
        <v>36</v>
      </c>
      <c r="B4033">
        <f>MOD(ROW()-24,COUNTA(tblProducts[Description]))+1</f>
        <v>20</v>
      </c>
      <c r="C4033" t="str">
        <f>_xlfn.XLOOKUP(A4033,tblProducts[Column1],tblProducts[Description])</f>
        <v>ETHOMEEN SV/12 BULK</v>
      </c>
      <c r="D4033" t="str">
        <f>_xlfn.XLOOKUP(B4033,tblProducts[Column1],tblProducts[Description])</f>
        <v>ETHODUOMEEN T/13N BULK</v>
      </c>
      <c r="E4033" t="s">
        <v>9</v>
      </c>
      <c r="F4033" t="s">
        <v>12</v>
      </c>
      <c r="G4033" t="s">
        <v>7</v>
      </c>
      <c r="H4033" t="s">
        <v>8</v>
      </c>
      <c r="I4033">
        <f t="shared" si="67"/>
        <v>2</v>
      </c>
    </row>
    <row r="4034" spans="1:9">
      <c r="A4034">
        <f>IF(MOD(ROW()-24,COUNTA(tblProducts[Description]))=0,A4033+1,A4033)</f>
        <v>36</v>
      </c>
      <c r="B4034">
        <f>MOD(ROW()-24,COUNTA(tblProducts[Description]))+1</f>
        <v>21</v>
      </c>
      <c r="C4034" t="str">
        <f>_xlfn.XLOOKUP(A4034,tblProducts[Column1],tblProducts[Description])</f>
        <v>ETHOMEEN SV/12 BULK</v>
      </c>
      <c r="D4034" t="str">
        <f>_xlfn.XLOOKUP(B4034,tblProducts[Column1],tblProducts[Description])</f>
        <v>ETHODUOMEEN T/20 BULK</v>
      </c>
      <c r="E4034" t="s">
        <v>9</v>
      </c>
      <c r="F4034" t="s">
        <v>12</v>
      </c>
      <c r="G4034" t="s">
        <v>7</v>
      </c>
      <c r="H4034" t="s">
        <v>8</v>
      </c>
      <c r="I4034">
        <f t="shared" si="67"/>
        <v>2</v>
      </c>
    </row>
    <row r="4035" spans="1:9">
      <c r="A4035">
        <f>IF(MOD(ROW()-24,COUNTA(tblProducts[Description]))=0,A4034+1,A4034)</f>
        <v>36</v>
      </c>
      <c r="B4035">
        <f>MOD(ROW()-24,COUNTA(tblProducts[Description]))+1</f>
        <v>22</v>
      </c>
      <c r="C4035" t="str">
        <f>_xlfn.XLOOKUP(A4035,tblProducts[Column1],tblProducts[Description])</f>
        <v>ETHOMEEN SV/12 BULK</v>
      </c>
      <c r="D4035" t="str">
        <f>_xlfn.XLOOKUP(B4035,tblProducts[Column1],tblProducts[Description])</f>
        <v>ETHODUOMEEN T/25 BULK</v>
      </c>
      <c r="E4035" t="s">
        <v>9</v>
      </c>
      <c r="F4035" t="s">
        <v>12</v>
      </c>
      <c r="G4035" t="s">
        <v>7</v>
      </c>
      <c r="H4035" t="s">
        <v>8</v>
      </c>
      <c r="I4035">
        <f t="shared" si="67"/>
        <v>2</v>
      </c>
    </row>
    <row r="4036" spans="1:9">
      <c r="A4036">
        <f>IF(MOD(ROW()-24,COUNTA(tblProducts[Description]))=0,A4035+1,A4035)</f>
        <v>36</v>
      </c>
      <c r="B4036">
        <f>MOD(ROW()-24,COUNTA(tblProducts[Description]))+1</f>
        <v>23</v>
      </c>
      <c r="C4036" t="str">
        <f>_xlfn.XLOOKUP(A4036,tblProducts[Column1],tblProducts[Description])</f>
        <v>ETHOMEEN SV/12 BULK</v>
      </c>
      <c r="D4036" t="str">
        <f>_xlfn.XLOOKUP(B4036,tblProducts[Column1],tblProducts[Description])</f>
        <v>ETHOFAT 242/25 BULK</v>
      </c>
      <c r="E4036" t="s">
        <v>9</v>
      </c>
      <c r="F4036" t="s">
        <v>12</v>
      </c>
      <c r="G4036" t="s">
        <v>7</v>
      </c>
      <c r="H4036" t="s">
        <v>8</v>
      </c>
      <c r="I4036">
        <f t="shared" si="67"/>
        <v>2</v>
      </c>
    </row>
    <row r="4037" spans="1:9">
      <c r="A4037">
        <f>IF(MOD(ROW()-24,COUNTA(tblProducts[Description]))=0,A4036+1,A4036)</f>
        <v>36</v>
      </c>
      <c r="B4037">
        <f>MOD(ROW()-24,COUNTA(tblProducts[Description]))+1</f>
        <v>24</v>
      </c>
      <c r="C4037" t="str">
        <f>_xlfn.XLOOKUP(A4037,tblProducts[Column1],tblProducts[Description])</f>
        <v>ETHOMEEN SV/12 BULK</v>
      </c>
      <c r="D4037" t="str">
        <f>_xlfn.XLOOKUP(B4037,tblProducts[Column1],tblProducts[Description])</f>
        <v>ETHOMEEN C/12S BULK</v>
      </c>
      <c r="E4037" t="s">
        <v>9</v>
      </c>
      <c r="F4037" t="s">
        <v>12</v>
      </c>
      <c r="G4037" t="s">
        <v>7</v>
      </c>
      <c r="H4037" t="s">
        <v>8</v>
      </c>
      <c r="I4037">
        <f t="shared" si="67"/>
        <v>2</v>
      </c>
    </row>
    <row r="4038" spans="1:9">
      <c r="A4038">
        <f>IF(MOD(ROW()-24,COUNTA(tblProducts[Description]))=0,A4037+1,A4037)</f>
        <v>36</v>
      </c>
      <c r="B4038">
        <f>MOD(ROW()-24,COUNTA(tblProducts[Description]))+1</f>
        <v>25</v>
      </c>
      <c r="C4038" t="str">
        <f>_xlfn.XLOOKUP(A4038,tblProducts[Column1],tblProducts[Description])</f>
        <v>ETHOMEEN SV/12 BULK</v>
      </c>
      <c r="D4038" t="str">
        <f>_xlfn.XLOOKUP(B4038,tblProducts[Column1],tblProducts[Description])</f>
        <v>ETHOMEEN 18/12 BULK</v>
      </c>
      <c r="E4038" t="s">
        <v>9</v>
      </c>
      <c r="F4038" t="s">
        <v>12</v>
      </c>
      <c r="G4038" t="s">
        <v>7</v>
      </c>
      <c r="H4038" t="s">
        <v>8</v>
      </c>
      <c r="I4038">
        <f t="shared" si="67"/>
        <v>2</v>
      </c>
    </row>
    <row r="4039" spans="1:9">
      <c r="A4039">
        <f>IF(MOD(ROW()-24,COUNTA(tblProducts[Description]))=0,A4038+1,A4038)</f>
        <v>36</v>
      </c>
      <c r="B4039">
        <f>MOD(ROW()-24,COUNTA(tblProducts[Description]))+1</f>
        <v>26</v>
      </c>
      <c r="C4039" t="str">
        <f>_xlfn.XLOOKUP(A4039,tblProducts[Column1],tblProducts[Description])</f>
        <v>ETHOMEEN SV/12 BULK</v>
      </c>
      <c r="D4039" t="str">
        <f>_xlfn.XLOOKUP(B4039,tblProducts[Column1],tblProducts[Description])</f>
        <v>ETHOMEEN 18/25 BULK</v>
      </c>
      <c r="E4039" t="s">
        <v>9</v>
      </c>
      <c r="F4039" t="s">
        <v>12</v>
      </c>
      <c r="G4039" t="s">
        <v>7</v>
      </c>
      <c r="H4039" t="s">
        <v>8</v>
      </c>
      <c r="I4039">
        <f t="shared" si="67"/>
        <v>2</v>
      </c>
    </row>
    <row r="4040" spans="1:9">
      <c r="A4040">
        <f>IF(MOD(ROW()-24,COUNTA(tblProducts[Description]))=0,A4039+1,A4039)</f>
        <v>36</v>
      </c>
      <c r="B4040">
        <f>MOD(ROW()-24,COUNTA(tblProducts[Description]))+1</f>
        <v>27</v>
      </c>
      <c r="C4040" t="str">
        <f>_xlfn.XLOOKUP(A4040,tblProducts[Column1],tblProducts[Description])</f>
        <v>ETHOMEEN SV/12 BULK</v>
      </c>
      <c r="D4040" t="str">
        <f>_xlfn.XLOOKUP(B4040,tblProducts[Column1],tblProducts[Description])</f>
        <v>ETHOMEEN C/12 BULK</v>
      </c>
      <c r="E4040" t="s">
        <v>9</v>
      </c>
      <c r="F4040" t="s">
        <v>12</v>
      </c>
      <c r="G4040" t="s">
        <v>7</v>
      </c>
      <c r="H4040" t="s">
        <v>8</v>
      </c>
      <c r="I4040">
        <f t="shared" si="67"/>
        <v>2</v>
      </c>
    </row>
    <row r="4041" spans="1:9">
      <c r="A4041">
        <f>IF(MOD(ROW()-24,COUNTA(tblProducts[Description]))=0,A4040+1,A4040)</f>
        <v>36</v>
      </c>
      <c r="B4041">
        <f>MOD(ROW()-24,COUNTA(tblProducts[Description]))+1</f>
        <v>28</v>
      </c>
      <c r="C4041" t="str">
        <f>_xlfn.XLOOKUP(A4041,tblProducts[Column1],tblProducts[Description])</f>
        <v>ETHOMEEN SV/12 BULK</v>
      </c>
      <c r="D4041" t="str">
        <f>_xlfn.XLOOKUP(B4041,tblProducts[Column1],tblProducts[Description])</f>
        <v>ETHOMEEN C/12 M BULK</v>
      </c>
      <c r="E4041" t="s">
        <v>9</v>
      </c>
      <c r="F4041" t="s">
        <v>12</v>
      </c>
      <c r="G4041" t="s">
        <v>7</v>
      </c>
      <c r="H4041" t="s">
        <v>8</v>
      </c>
      <c r="I4041">
        <f t="shared" si="67"/>
        <v>2</v>
      </c>
    </row>
    <row r="4042" spans="1:9">
      <c r="A4042">
        <f>IF(MOD(ROW()-24,COUNTA(tblProducts[Description]))=0,A4041+1,A4041)</f>
        <v>36</v>
      </c>
      <c r="B4042">
        <f>MOD(ROW()-24,COUNTA(tblProducts[Description]))+1</f>
        <v>29</v>
      </c>
      <c r="C4042" t="str">
        <f>_xlfn.XLOOKUP(A4042,tblProducts[Column1],tblProducts[Description])</f>
        <v>ETHOMEEN SV/12 BULK</v>
      </c>
      <c r="D4042" t="str">
        <f>_xlfn.XLOOKUP(B4042,tblProducts[Column1],tblProducts[Description])</f>
        <v>ETHOMEEN C/12 SUN BULK</v>
      </c>
      <c r="E4042" t="s">
        <v>9</v>
      </c>
      <c r="F4042" t="s">
        <v>12</v>
      </c>
      <c r="G4042" t="s">
        <v>7</v>
      </c>
      <c r="H4042" t="s">
        <v>8</v>
      </c>
      <c r="I4042">
        <f t="shared" si="67"/>
        <v>2</v>
      </c>
    </row>
    <row r="4043" spans="1:9">
      <c r="A4043">
        <f>IF(MOD(ROW()-24,COUNTA(tblProducts[Description]))=0,A4042+1,A4042)</f>
        <v>36</v>
      </c>
      <c r="B4043">
        <f>MOD(ROW()-24,COUNTA(tblProducts[Description]))+1</f>
        <v>30</v>
      </c>
      <c r="C4043" t="str">
        <f>_xlfn.XLOOKUP(A4043,tblProducts[Column1],tblProducts[Description])</f>
        <v>ETHOMEEN SV/12 BULK</v>
      </c>
      <c r="D4043" t="str">
        <f>_xlfn.XLOOKUP(B4043,tblProducts[Column1],tblProducts[Description])</f>
        <v>ETHOMEEN C/12 UN BULK</v>
      </c>
      <c r="E4043" t="s">
        <v>9</v>
      </c>
      <c r="F4043" t="s">
        <v>12</v>
      </c>
      <c r="G4043" t="s">
        <v>7</v>
      </c>
      <c r="H4043" t="s">
        <v>8</v>
      </c>
      <c r="I4043">
        <f t="shared" si="67"/>
        <v>2</v>
      </c>
    </row>
    <row r="4044" spans="1:9">
      <c r="A4044">
        <f>IF(MOD(ROW()-24,COUNTA(tblProducts[Description]))=0,A4043+1,A4043)</f>
        <v>36</v>
      </c>
      <c r="B4044">
        <f>MOD(ROW()-24,COUNTA(tblProducts[Description]))+1</f>
        <v>31</v>
      </c>
      <c r="C4044" t="str">
        <f>_xlfn.XLOOKUP(A4044,tblProducts[Column1],tblProducts[Description])</f>
        <v>ETHOMEEN SV/12 BULK</v>
      </c>
      <c r="D4044" t="str">
        <f>_xlfn.XLOOKUP(B4044,tblProducts[Column1],tblProducts[Description])</f>
        <v>ETHOMEEN C/15 BULK</v>
      </c>
      <c r="E4044" t="s">
        <v>9</v>
      </c>
      <c r="F4044" t="s">
        <v>12</v>
      </c>
      <c r="G4044" t="s">
        <v>7</v>
      </c>
      <c r="H4044" t="s">
        <v>8</v>
      </c>
      <c r="I4044">
        <f t="shared" si="67"/>
        <v>2</v>
      </c>
    </row>
    <row r="4045" spans="1:9">
      <c r="A4045">
        <f>IF(MOD(ROW()-24,COUNTA(tblProducts[Description]))=0,A4044+1,A4044)</f>
        <v>36</v>
      </c>
      <c r="B4045">
        <f>MOD(ROW()-24,COUNTA(tblProducts[Description]))+1</f>
        <v>32</v>
      </c>
      <c r="C4045" t="str">
        <f>_xlfn.XLOOKUP(A4045,tblProducts[Column1],tblProducts[Description])</f>
        <v>ETHOMEEN SV/12 BULK</v>
      </c>
      <c r="D4045" t="str">
        <f>_xlfn.XLOOKUP(B4045,tblProducts[Column1],tblProducts[Description])</f>
        <v>ETHOMEEN C/17 BULK</v>
      </c>
      <c r="E4045" t="s">
        <v>9</v>
      </c>
      <c r="F4045" t="s">
        <v>12</v>
      </c>
      <c r="G4045" t="s">
        <v>7</v>
      </c>
      <c r="H4045" t="s">
        <v>8</v>
      </c>
      <c r="I4045">
        <f t="shared" si="67"/>
        <v>2</v>
      </c>
    </row>
    <row r="4046" spans="1:9">
      <c r="A4046">
        <f>IF(MOD(ROW()-24,COUNTA(tblProducts[Description]))=0,A4045+1,A4045)</f>
        <v>36</v>
      </c>
      <c r="B4046">
        <f>MOD(ROW()-24,COUNTA(tblProducts[Description]))+1</f>
        <v>33</v>
      </c>
      <c r="C4046" t="str">
        <f>_xlfn.XLOOKUP(A4046,tblProducts[Column1],tblProducts[Description])</f>
        <v>ETHOMEEN SV/12 BULK</v>
      </c>
      <c r="D4046" t="str">
        <f>_xlfn.XLOOKUP(B4046,tblProducts[Column1],tblProducts[Description])</f>
        <v>ETHOMEEN C/25A BULK</v>
      </c>
      <c r="E4046" t="s">
        <v>9</v>
      </c>
      <c r="F4046" t="s">
        <v>12</v>
      </c>
      <c r="G4046" t="s">
        <v>7</v>
      </c>
      <c r="H4046" t="s">
        <v>8</v>
      </c>
      <c r="I4046">
        <f t="shared" si="67"/>
        <v>2</v>
      </c>
    </row>
    <row r="4047" spans="1:9">
      <c r="A4047">
        <f>IF(MOD(ROW()-24,COUNTA(tblProducts[Description]))=0,A4046+1,A4046)</f>
        <v>36</v>
      </c>
      <c r="B4047">
        <f>MOD(ROW()-24,COUNTA(tblProducts[Description]))+1</f>
        <v>34</v>
      </c>
      <c r="C4047" t="str">
        <f>_xlfn.XLOOKUP(A4047,tblProducts[Column1],tblProducts[Description])</f>
        <v>ETHOMEEN SV/12 BULK</v>
      </c>
      <c r="D4047" t="str">
        <f>_xlfn.XLOOKUP(B4047,tblProducts[Column1],tblProducts[Description])</f>
        <v>ETHOMEEN C/25A S BULK</v>
      </c>
      <c r="E4047" t="s">
        <v>9</v>
      </c>
      <c r="F4047" t="s">
        <v>12</v>
      </c>
      <c r="G4047" t="s">
        <v>7</v>
      </c>
      <c r="H4047" t="s">
        <v>8</v>
      </c>
      <c r="I4047">
        <f t="shared" si="67"/>
        <v>2</v>
      </c>
    </row>
    <row r="4048" spans="1:9">
      <c r="A4048">
        <f>IF(MOD(ROW()-24,COUNTA(tblProducts[Description]))=0,A4047+1,A4047)</f>
        <v>36</v>
      </c>
      <c r="B4048">
        <f>MOD(ROW()-24,COUNTA(tblProducts[Description]))+1</f>
        <v>35</v>
      </c>
      <c r="C4048" t="str">
        <f>_xlfn.XLOOKUP(A4048,tblProducts[Column1],tblProducts[Description])</f>
        <v>ETHOMEEN SV/12 BULK</v>
      </c>
      <c r="D4048" t="str">
        <f>_xlfn.XLOOKUP(B4048,tblProducts[Column1],tblProducts[Description])</f>
        <v>ETHOMEEN O/12LC BULK</v>
      </c>
      <c r="E4048" t="s">
        <v>9</v>
      </c>
      <c r="F4048" t="s">
        <v>12</v>
      </c>
      <c r="G4048" t="s">
        <v>7</v>
      </c>
      <c r="H4048" t="s">
        <v>8</v>
      </c>
      <c r="I4048">
        <f t="shared" si="67"/>
        <v>2</v>
      </c>
    </row>
    <row r="4049" spans="1:9">
      <c r="A4049">
        <f>IF(MOD(ROW()-24,COUNTA(tblProducts[Description]))=0,A4048+1,A4048)</f>
        <v>36</v>
      </c>
      <c r="B4049">
        <f>MOD(ROW()-24,COUNTA(tblProducts[Description]))+1</f>
        <v>36</v>
      </c>
      <c r="C4049" t="str">
        <f>_xlfn.XLOOKUP(A4049,tblProducts[Column1],tblProducts[Description])</f>
        <v>ETHOMEEN SV/12 BULK</v>
      </c>
      <c r="D4049" t="str">
        <f>_xlfn.XLOOKUP(B4049,tblProducts[Column1],tblProducts[Description])</f>
        <v>ETHOMEEN SV/12 BULK</v>
      </c>
      <c r="E4049" t="s">
        <v>9</v>
      </c>
      <c r="F4049" t="s">
        <v>12</v>
      </c>
      <c r="G4049" t="s">
        <v>7</v>
      </c>
      <c r="H4049" t="s">
        <v>13</v>
      </c>
      <c r="I4049">
        <f t="shared" si="67"/>
        <v>2</v>
      </c>
    </row>
    <row r="4050" spans="1:9">
      <c r="A4050">
        <f>IF(MOD(ROW()-24,COUNTA(tblProducts[Description]))=0,A4049+1,A4049)</f>
        <v>36</v>
      </c>
      <c r="B4050">
        <f>MOD(ROW()-24,COUNTA(tblProducts[Description]))+1</f>
        <v>37</v>
      </c>
      <c r="C4050" t="str">
        <f>_xlfn.XLOOKUP(A4050,tblProducts[Column1],tblProducts[Description])</f>
        <v>ETHOMEEN SV/12 BULK</v>
      </c>
      <c r="D4050" t="str">
        <f>_xlfn.XLOOKUP(B4050,tblProducts[Column1],tblProducts[Description])</f>
        <v>ETHOMEEN SV/15 BULK</v>
      </c>
      <c r="E4050" t="s">
        <v>9</v>
      </c>
      <c r="F4050" t="s">
        <v>10</v>
      </c>
      <c r="G4050" t="s">
        <v>7</v>
      </c>
      <c r="H4050" t="s">
        <v>8</v>
      </c>
      <c r="I4050">
        <f t="shared" si="67"/>
        <v>1.5</v>
      </c>
    </row>
    <row r="4051" spans="1:9">
      <c r="A4051">
        <f>IF(MOD(ROW()-24,COUNTA(tblProducts[Description]))=0,A4050+1,A4050)</f>
        <v>36</v>
      </c>
      <c r="B4051">
        <f>MOD(ROW()-24,COUNTA(tblProducts[Description]))+1</f>
        <v>38</v>
      </c>
      <c r="C4051" t="str">
        <f>_xlfn.XLOOKUP(A4051,tblProducts[Column1],tblProducts[Description])</f>
        <v>ETHOMEEN SV/12 BULK</v>
      </c>
      <c r="D4051" t="str">
        <f>_xlfn.XLOOKUP(B4051,tblProducts[Column1],tblProducts[Description])</f>
        <v>ETHOMEEN SV/15C BULK</v>
      </c>
      <c r="E4051" t="s">
        <v>9</v>
      </c>
      <c r="F4051" t="s">
        <v>10</v>
      </c>
      <c r="G4051" t="s">
        <v>7</v>
      </c>
      <c r="H4051" t="s">
        <v>8</v>
      </c>
      <c r="I4051">
        <f t="shared" si="67"/>
        <v>1.5</v>
      </c>
    </row>
    <row r="4052" spans="1:9">
      <c r="A4052">
        <f>IF(MOD(ROW()-24,COUNTA(tblProducts[Description]))=0,A4051+1,A4051)</f>
        <v>36</v>
      </c>
      <c r="B4052">
        <f>MOD(ROW()-24,COUNTA(tblProducts[Description]))+1</f>
        <v>39</v>
      </c>
      <c r="C4052" t="str">
        <f>_xlfn.XLOOKUP(A4052,tblProducts[Column1],tblProducts[Description])</f>
        <v>ETHOMEEN SV/12 BULK</v>
      </c>
      <c r="D4052" t="str">
        <f>_xlfn.XLOOKUP(B4052,tblProducts[Column1],tblProducts[Description])</f>
        <v>ETHOMEEN SV/25 BULK</v>
      </c>
      <c r="E4052" t="s">
        <v>9</v>
      </c>
      <c r="F4052" t="s">
        <v>10</v>
      </c>
      <c r="G4052" t="s">
        <v>7</v>
      </c>
      <c r="H4052" t="s">
        <v>8</v>
      </c>
      <c r="I4052">
        <f t="shared" si="67"/>
        <v>1.5</v>
      </c>
    </row>
    <row r="4053" spans="1:9">
      <c r="A4053">
        <f>IF(MOD(ROW()-24,COUNTA(tblProducts[Description]))=0,A4052+1,A4052)</f>
        <v>36</v>
      </c>
      <c r="B4053">
        <f>MOD(ROW()-24,COUNTA(tblProducts[Description]))+1</f>
        <v>40</v>
      </c>
      <c r="C4053" t="str">
        <f>_xlfn.XLOOKUP(A4053,tblProducts[Column1],tblProducts[Description])</f>
        <v>ETHOMEEN SV/12 BULK</v>
      </c>
      <c r="D4053" t="str">
        <f>_xlfn.XLOOKUP(B4053,tblProducts[Column1],tblProducts[Description])</f>
        <v>ETHOMEEN T/12 BULK</v>
      </c>
      <c r="E4053" t="s">
        <v>9</v>
      </c>
      <c r="F4053" t="s">
        <v>12</v>
      </c>
      <c r="G4053" t="s">
        <v>7</v>
      </c>
      <c r="H4053" t="s">
        <v>8</v>
      </c>
      <c r="I4053">
        <f t="shared" si="67"/>
        <v>2</v>
      </c>
    </row>
    <row r="4054" spans="1:9">
      <c r="A4054">
        <f>IF(MOD(ROW()-24,COUNTA(tblProducts[Description]))=0,A4053+1,A4053)</f>
        <v>36</v>
      </c>
      <c r="B4054">
        <f>MOD(ROW()-24,COUNTA(tblProducts[Description]))+1</f>
        <v>41</v>
      </c>
      <c r="C4054" t="str">
        <f>_xlfn.XLOOKUP(A4054,tblProducts[Column1],tblProducts[Description])</f>
        <v>ETHOMEEN SV/12 BULK</v>
      </c>
      <c r="D4054" t="str">
        <f>_xlfn.XLOOKUP(B4054,tblProducts[Column1],tblProducts[Description])</f>
        <v>ETHOMEEN T/13.5 BULK</v>
      </c>
      <c r="E4054" t="s">
        <v>9</v>
      </c>
      <c r="F4054" t="s">
        <v>12</v>
      </c>
      <c r="G4054" t="s">
        <v>7</v>
      </c>
      <c r="H4054" t="s">
        <v>8</v>
      </c>
      <c r="I4054">
        <f t="shared" si="67"/>
        <v>2</v>
      </c>
    </row>
    <row r="4055" spans="1:9">
      <c r="A4055">
        <f>IF(MOD(ROW()-24,COUNTA(tblProducts[Description]))=0,A4054+1,A4054)</f>
        <v>36</v>
      </c>
      <c r="B4055">
        <f>MOD(ROW()-24,COUNTA(tblProducts[Description]))+1</f>
        <v>42</v>
      </c>
      <c r="C4055" t="str">
        <f>_xlfn.XLOOKUP(A4055,tblProducts[Column1],tblProducts[Description])</f>
        <v>ETHOMEEN SV/12 BULK</v>
      </c>
      <c r="D4055" t="str">
        <f>_xlfn.XLOOKUP(B4055,tblProducts[Column1],tblProducts[Description])</f>
        <v>ETHOMEEN T/15 BULK</v>
      </c>
      <c r="E4055" t="s">
        <v>9</v>
      </c>
      <c r="F4055" t="s">
        <v>12</v>
      </c>
      <c r="G4055" t="s">
        <v>7</v>
      </c>
      <c r="H4055" t="s">
        <v>8</v>
      </c>
      <c r="I4055">
        <f t="shared" si="67"/>
        <v>2</v>
      </c>
    </row>
    <row r="4056" spans="1:9">
      <c r="A4056">
        <f>IF(MOD(ROW()-24,COUNTA(tblProducts[Description]))=0,A4055+1,A4055)</f>
        <v>36</v>
      </c>
      <c r="B4056">
        <f>MOD(ROW()-24,COUNTA(tblProducts[Description]))+1</f>
        <v>43</v>
      </c>
      <c r="C4056" t="str">
        <f>_xlfn.XLOOKUP(A4056,tblProducts[Column1],tblProducts[Description])</f>
        <v>ETHOMEEN SV/12 BULK</v>
      </c>
      <c r="D4056" t="str">
        <f>_xlfn.XLOOKUP(B4056,tblProducts[Column1],tblProducts[Description])</f>
        <v>ETHOMEEN T/17 BULK</v>
      </c>
      <c r="E4056" t="s">
        <v>9</v>
      </c>
      <c r="F4056" t="s">
        <v>12</v>
      </c>
      <c r="G4056" t="s">
        <v>7</v>
      </c>
      <c r="H4056" t="s">
        <v>8</v>
      </c>
      <c r="I4056">
        <f t="shared" si="67"/>
        <v>2</v>
      </c>
    </row>
    <row r="4057" spans="1:9">
      <c r="A4057">
        <f>IF(MOD(ROW()-24,COUNTA(tblProducts[Description]))=0,A4056+1,A4056)</f>
        <v>36</v>
      </c>
      <c r="B4057">
        <f>MOD(ROW()-24,COUNTA(tblProducts[Description]))+1</f>
        <v>44</v>
      </c>
      <c r="C4057" t="str">
        <f>_xlfn.XLOOKUP(A4057,tblProducts[Column1],tblProducts[Description])</f>
        <v>ETHOMEEN SV/12 BULK</v>
      </c>
      <c r="D4057" t="str">
        <f>_xlfn.XLOOKUP(B4057,tblProducts[Column1],tblProducts[Description])</f>
        <v>ETHOMEEN T/18 BULK</v>
      </c>
      <c r="E4057" t="s">
        <v>9</v>
      </c>
      <c r="F4057" t="s">
        <v>10</v>
      </c>
      <c r="G4057" t="s">
        <v>7</v>
      </c>
      <c r="H4057" t="s">
        <v>8</v>
      </c>
      <c r="I4057">
        <f t="shared" ref="I4057:I4120" si="68">IF(E4057="NO",0,IF(F4057="HEEL WASH",1.5,2))+IF(G4057="NO",0,2)</f>
        <v>1.5</v>
      </c>
    </row>
    <row r="4058" spans="1:9">
      <c r="A4058">
        <f>IF(MOD(ROW()-24,COUNTA(tblProducts[Description]))=0,A4057+1,A4057)</f>
        <v>36</v>
      </c>
      <c r="B4058">
        <f>MOD(ROW()-24,COUNTA(tblProducts[Description]))+1</f>
        <v>45</v>
      </c>
      <c r="C4058" t="str">
        <f>_xlfn.XLOOKUP(A4058,tblProducts[Column1],tblProducts[Description])</f>
        <v>ETHOMEEN SV/12 BULK</v>
      </c>
      <c r="D4058" t="str">
        <f>_xlfn.XLOOKUP(B4058,tblProducts[Column1],tblProducts[Description])</f>
        <v>ETHOMEEN T/19 BULK</v>
      </c>
      <c r="E4058" t="s">
        <v>9</v>
      </c>
      <c r="F4058" t="s">
        <v>10</v>
      </c>
      <c r="G4058" t="s">
        <v>9</v>
      </c>
      <c r="H4058" t="s">
        <v>11</v>
      </c>
      <c r="I4058">
        <f t="shared" si="68"/>
        <v>3.5</v>
      </c>
    </row>
    <row r="4059" spans="1:9">
      <c r="A4059">
        <f>IF(MOD(ROW()-24,COUNTA(tblProducts[Description]))=0,A4058+1,A4058)</f>
        <v>36</v>
      </c>
      <c r="B4059">
        <f>MOD(ROW()-24,COUNTA(tblProducts[Description]))+1</f>
        <v>46</v>
      </c>
      <c r="C4059" t="str">
        <f>_xlfn.XLOOKUP(A4059,tblProducts[Column1],tblProducts[Description])</f>
        <v>ETHOMEEN SV/12 BULK</v>
      </c>
      <c r="D4059" t="str">
        <f>_xlfn.XLOOKUP(B4059,tblProducts[Column1],tblProducts[Description])</f>
        <v>ETHOMEEN T/20 BULK</v>
      </c>
      <c r="E4059" t="s">
        <v>9</v>
      </c>
      <c r="F4059" t="s">
        <v>10</v>
      </c>
      <c r="G4059" t="s">
        <v>9</v>
      </c>
      <c r="H4059" t="s">
        <v>11</v>
      </c>
      <c r="I4059">
        <f t="shared" si="68"/>
        <v>3.5</v>
      </c>
    </row>
    <row r="4060" spans="1:9">
      <c r="A4060">
        <f>IF(MOD(ROW()-24,COUNTA(tblProducts[Description]))=0,A4059+1,A4059)</f>
        <v>36</v>
      </c>
      <c r="B4060">
        <f>MOD(ROW()-24,COUNTA(tblProducts[Description]))+1</f>
        <v>47</v>
      </c>
      <c r="C4060" t="str">
        <f>_xlfn.XLOOKUP(A4060,tblProducts[Column1],tblProducts[Description])</f>
        <v>ETHOMEEN SV/12 BULK</v>
      </c>
      <c r="D4060" t="str">
        <f>_xlfn.XLOOKUP(B4060,tblProducts[Column1],tblProducts[Description])</f>
        <v>ETHOMEEN T/20S BULK</v>
      </c>
      <c r="E4060" t="s">
        <v>9</v>
      </c>
      <c r="F4060" t="s">
        <v>10</v>
      </c>
      <c r="G4060" t="s">
        <v>9</v>
      </c>
      <c r="H4060" t="s">
        <v>11</v>
      </c>
      <c r="I4060">
        <f t="shared" si="68"/>
        <v>3.5</v>
      </c>
    </row>
    <row r="4061" spans="1:9">
      <c r="A4061">
        <f>IF(MOD(ROW()-24,COUNTA(tblProducts[Description]))=0,A4060+1,A4060)</f>
        <v>36</v>
      </c>
      <c r="B4061">
        <f>MOD(ROW()-24,COUNTA(tblProducts[Description]))+1</f>
        <v>48</v>
      </c>
      <c r="C4061" t="str">
        <f>_xlfn.XLOOKUP(A4061,tblProducts[Column1],tblProducts[Description])</f>
        <v>ETHOMEEN SV/12 BULK</v>
      </c>
      <c r="D4061" t="str">
        <f>_xlfn.XLOOKUP(B4061,tblProducts[Column1],tblProducts[Description])</f>
        <v>ETHOMEEN T/24 BULK</v>
      </c>
      <c r="E4061" t="s">
        <v>9</v>
      </c>
      <c r="F4061" t="s">
        <v>12</v>
      </c>
      <c r="G4061" t="s">
        <v>7</v>
      </c>
      <c r="H4061" t="s">
        <v>8</v>
      </c>
      <c r="I4061">
        <f t="shared" si="68"/>
        <v>2</v>
      </c>
    </row>
    <row r="4062" spans="1:9">
      <c r="A4062">
        <f>IF(MOD(ROW()-24,COUNTA(tblProducts[Description]))=0,A4061+1,A4061)</f>
        <v>36</v>
      </c>
      <c r="B4062">
        <f>MOD(ROW()-24,COUNTA(tblProducts[Description]))+1</f>
        <v>49</v>
      </c>
      <c r="C4062" t="str">
        <f>_xlfn.XLOOKUP(A4062,tblProducts[Column1],tblProducts[Description])</f>
        <v>ETHOMEEN SV/12 BULK</v>
      </c>
      <c r="D4062" t="str">
        <f>_xlfn.XLOOKUP(B4062,tblProducts[Column1],tblProducts[Description])</f>
        <v>ETHOMEEN T/25 BULK</v>
      </c>
      <c r="E4062" t="s">
        <v>9</v>
      </c>
      <c r="F4062" t="s">
        <v>12</v>
      </c>
      <c r="G4062" t="s">
        <v>7</v>
      </c>
      <c r="H4062" t="s">
        <v>13</v>
      </c>
      <c r="I4062">
        <f t="shared" si="68"/>
        <v>2</v>
      </c>
    </row>
    <row r="4063" spans="1:9">
      <c r="A4063">
        <f>IF(MOD(ROW()-24,COUNTA(tblProducts[Description]))=0,A4062+1,A4062)</f>
        <v>36</v>
      </c>
      <c r="B4063">
        <f>MOD(ROW()-24,COUNTA(tblProducts[Description]))+1</f>
        <v>50</v>
      </c>
      <c r="C4063" t="str">
        <f>_xlfn.XLOOKUP(A4063,tblProducts[Column1],tblProducts[Description])</f>
        <v>ETHOMEEN SV/12 BULK</v>
      </c>
      <c r="D4063" t="str">
        <f>_xlfn.XLOOKUP(B4063,tblProducts[Column1],tblProducts[Description])</f>
        <v>ETHOMEEN T/28 BULK</v>
      </c>
      <c r="E4063" t="s">
        <v>9</v>
      </c>
      <c r="F4063" t="s">
        <v>12</v>
      </c>
      <c r="G4063" t="s">
        <v>7</v>
      </c>
      <c r="H4063" t="s">
        <v>13</v>
      </c>
      <c r="I4063">
        <f t="shared" si="68"/>
        <v>2</v>
      </c>
    </row>
    <row r="4064" spans="1:9">
      <c r="A4064">
        <f>IF(MOD(ROW()-24,COUNTA(tblProducts[Description]))=0,A4063+1,A4063)</f>
        <v>36</v>
      </c>
      <c r="B4064">
        <f>MOD(ROW()-24,COUNTA(tblProducts[Description]))+1</f>
        <v>51</v>
      </c>
      <c r="C4064" t="str">
        <f>_xlfn.XLOOKUP(A4064,tblProducts[Column1],tblProducts[Description])</f>
        <v>ETHOMEEN SV/12 BULK</v>
      </c>
      <c r="D4064" t="str">
        <f>_xlfn.XLOOKUP(B4064,tblProducts[Column1],tblProducts[Description])</f>
        <v>ETHYLAN 1008 SA BULK</v>
      </c>
      <c r="E4064" t="s">
        <v>9</v>
      </c>
      <c r="F4064" t="s">
        <v>12</v>
      </c>
      <c r="G4064" t="s">
        <v>7</v>
      </c>
      <c r="H4064" t="s">
        <v>13</v>
      </c>
      <c r="I4064">
        <f t="shared" si="68"/>
        <v>2</v>
      </c>
    </row>
    <row r="4065" spans="1:9">
      <c r="A4065">
        <f>IF(MOD(ROW()-24,COUNTA(tblProducts[Description]))=0,A4064+1,A4064)</f>
        <v>36</v>
      </c>
      <c r="B4065">
        <f>MOD(ROW()-24,COUNTA(tblProducts[Description]))+1</f>
        <v>52</v>
      </c>
      <c r="C4065" t="str">
        <f>_xlfn.XLOOKUP(A4065,tblProducts[Column1],tblProducts[Description])</f>
        <v>ETHOMEEN SV/12 BULK</v>
      </c>
      <c r="D4065" t="str">
        <f>_xlfn.XLOOKUP(B4065,tblProducts[Column1],tblProducts[Description])</f>
        <v>ETHYLAN 325 BULK</v>
      </c>
      <c r="E4065" t="s">
        <v>9</v>
      </c>
      <c r="F4065" t="s">
        <v>12</v>
      </c>
      <c r="G4065" t="s">
        <v>7</v>
      </c>
      <c r="H4065" t="s">
        <v>8</v>
      </c>
      <c r="I4065">
        <f t="shared" si="68"/>
        <v>2</v>
      </c>
    </row>
    <row r="4066" spans="1:9">
      <c r="A4066">
        <f>IF(MOD(ROW()-24,COUNTA(tblProducts[Description]))=0,A4065+1,A4065)</f>
        <v>36</v>
      </c>
      <c r="B4066">
        <f>MOD(ROW()-24,COUNTA(tblProducts[Description]))+1</f>
        <v>53</v>
      </c>
      <c r="C4066" t="str">
        <f>_xlfn.XLOOKUP(A4066,tblProducts[Column1],tblProducts[Description])</f>
        <v>ETHOMEEN SV/12 BULK</v>
      </c>
      <c r="D4066" t="str">
        <f>_xlfn.XLOOKUP(B4066,tblProducts[Column1],tblProducts[Description])</f>
        <v>ETHYLAN NS-500LQ BULK</v>
      </c>
      <c r="E4066" t="s">
        <v>9</v>
      </c>
      <c r="F4066" t="s">
        <v>12</v>
      </c>
      <c r="G4066" t="s">
        <v>7</v>
      </c>
      <c r="H4066" t="s">
        <v>8</v>
      </c>
      <c r="I4066">
        <f t="shared" si="68"/>
        <v>2</v>
      </c>
    </row>
    <row r="4067" spans="1:9">
      <c r="A4067">
        <f>IF(MOD(ROW()-24,COUNTA(tblProducts[Description]))=0,A4066+1,A4066)</f>
        <v>36</v>
      </c>
      <c r="B4067">
        <f>MOD(ROW()-24,COUNTA(tblProducts[Description]))+1</f>
        <v>54</v>
      </c>
      <c r="C4067" t="str">
        <f>_xlfn.XLOOKUP(A4067,tblProducts[Column1],tblProducts[Description])</f>
        <v>ETHOMEEN SV/12 BULK</v>
      </c>
      <c r="D4067" t="str">
        <f>_xlfn.XLOOKUP(B4067,tblProducts[Column1],tblProducts[Description])</f>
        <v>ETHYLAN PRE NS-505 K BULK</v>
      </c>
      <c r="E4067" t="s">
        <v>9</v>
      </c>
      <c r="F4067" t="s">
        <v>12</v>
      </c>
      <c r="G4067" t="s">
        <v>7</v>
      </c>
      <c r="H4067" t="s">
        <v>8</v>
      </c>
      <c r="I4067">
        <f t="shared" si="68"/>
        <v>2</v>
      </c>
    </row>
    <row r="4068" spans="1:9">
      <c r="A4068">
        <f>IF(MOD(ROW()-24,COUNTA(tblProducts[Description]))=0,A4067+1,A4067)</f>
        <v>36</v>
      </c>
      <c r="B4068">
        <f>MOD(ROW()-24,COUNTA(tblProducts[Description]))+1</f>
        <v>55</v>
      </c>
      <c r="C4068" t="str">
        <f>_xlfn.XLOOKUP(A4068,tblProducts[Column1],tblProducts[Description])</f>
        <v>ETHOMEEN SV/12 BULK</v>
      </c>
      <c r="D4068" t="str">
        <f>_xlfn.XLOOKUP(B4068,tblProducts[Column1],tblProducts[Description])</f>
        <v>ETHYLAN SN-90 BULK</v>
      </c>
      <c r="E4068" t="s">
        <v>9</v>
      </c>
      <c r="F4068" t="s">
        <v>12</v>
      </c>
      <c r="G4068" t="s">
        <v>7</v>
      </c>
      <c r="H4068" t="s">
        <v>8</v>
      </c>
      <c r="I4068">
        <f t="shared" si="68"/>
        <v>2</v>
      </c>
    </row>
    <row r="4069" spans="1:9">
      <c r="A4069">
        <f>IF(MOD(ROW()-24,COUNTA(tblProducts[Description]))=0,A4068+1,A4068)</f>
        <v>36</v>
      </c>
      <c r="B4069">
        <f>MOD(ROW()-24,COUNTA(tblProducts[Description]))+1</f>
        <v>56</v>
      </c>
      <c r="C4069" t="str">
        <f>_xlfn.XLOOKUP(A4069,tblProducts[Column1],tblProducts[Description])</f>
        <v>ETHOMEEN SV/12 BULK</v>
      </c>
      <c r="D4069" t="str">
        <f>_xlfn.XLOOKUP(B4069,tblProducts[Column1],tblProducts[Description])</f>
        <v>ETHYLAN TD-100 BULK</v>
      </c>
      <c r="E4069" t="s">
        <v>9</v>
      </c>
      <c r="F4069" t="s">
        <v>12</v>
      </c>
      <c r="G4069" t="s">
        <v>7</v>
      </c>
      <c r="H4069" t="s">
        <v>8</v>
      </c>
      <c r="I4069">
        <f t="shared" si="68"/>
        <v>2</v>
      </c>
    </row>
    <row r="4070" spans="1:9">
      <c r="A4070">
        <f>IF(MOD(ROW()-24,COUNTA(tblProducts[Description]))=0,A4069+1,A4069)</f>
        <v>36</v>
      </c>
      <c r="B4070">
        <f>MOD(ROW()-24,COUNTA(tblProducts[Description]))+1</f>
        <v>57</v>
      </c>
      <c r="C4070" t="str">
        <f>_xlfn.XLOOKUP(A4070,tblProducts[Column1],tblProducts[Description])</f>
        <v>ETHOMEEN SV/12 BULK</v>
      </c>
      <c r="D4070" t="str">
        <f>_xlfn.XLOOKUP(B4070,tblProducts[Column1],tblProducts[Description])</f>
        <v>ETHYLAN TD-120 BULK</v>
      </c>
      <c r="E4070" t="s">
        <v>9</v>
      </c>
      <c r="F4070" t="s">
        <v>12</v>
      </c>
      <c r="G4070" t="s">
        <v>7</v>
      </c>
      <c r="H4070" t="s">
        <v>8</v>
      </c>
      <c r="I4070">
        <f t="shared" si="68"/>
        <v>2</v>
      </c>
    </row>
    <row r="4071" spans="1:9">
      <c r="A4071">
        <f>IF(MOD(ROW()-24,COUNTA(tblProducts[Description]))=0,A4070+1,A4070)</f>
        <v>36</v>
      </c>
      <c r="B4071">
        <f>MOD(ROW()-24,COUNTA(tblProducts[Description]))+1</f>
        <v>58</v>
      </c>
      <c r="C4071" t="str">
        <f>_xlfn.XLOOKUP(A4071,tblProducts[Column1],tblProducts[Description])</f>
        <v>ETHOMEEN SV/12 BULK</v>
      </c>
      <c r="D4071" t="str">
        <f>_xlfn.XLOOKUP(B4071,tblProducts[Column1],tblProducts[Description])</f>
        <v>ETHYLAN TD-1407 BULK</v>
      </c>
      <c r="E4071" t="s">
        <v>9</v>
      </c>
      <c r="F4071" t="s">
        <v>12</v>
      </c>
      <c r="G4071" t="s">
        <v>7</v>
      </c>
      <c r="H4071" t="s">
        <v>8</v>
      </c>
      <c r="I4071">
        <f t="shared" si="68"/>
        <v>2</v>
      </c>
    </row>
    <row r="4072" spans="1:9">
      <c r="A4072">
        <f>IF(MOD(ROW()-24,COUNTA(tblProducts[Description]))=0,A4071+1,A4071)</f>
        <v>36</v>
      </c>
      <c r="B4072">
        <f>MOD(ROW()-24,COUNTA(tblProducts[Description]))+1</f>
        <v>59</v>
      </c>
      <c r="C4072" t="str">
        <f>_xlfn.XLOOKUP(A4072,tblProducts[Column1],tblProducts[Description])</f>
        <v>ETHOMEEN SV/12 BULK</v>
      </c>
      <c r="D4072" t="str">
        <f>_xlfn.XLOOKUP(B4072,tblProducts[Column1],tblProducts[Description])</f>
        <v>ETHYLAN TD-40 BULK</v>
      </c>
      <c r="E4072" t="s">
        <v>9</v>
      </c>
      <c r="F4072" t="s">
        <v>12</v>
      </c>
      <c r="G4072" t="s">
        <v>7</v>
      </c>
      <c r="H4072" t="s">
        <v>8</v>
      </c>
      <c r="I4072">
        <f t="shared" si="68"/>
        <v>2</v>
      </c>
    </row>
    <row r="4073" spans="1:9">
      <c r="A4073">
        <f>IF(MOD(ROW()-24,COUNTA(tblProducts[Description]))=0,A4072+1,A4072)</f>
        <v>36</v>
      </c>
      <c r="B4073">
        <f>MOD(ROW()-24,COUNTA(tblProducts[Description]))+1</f>
        <v>60</v>
      </c>
      <c r="C4073" t="str">
        <f>_xlfn.XLOOKUP(A4073,tblProducts[Column1],tblProducts[Description])</f>
        <v>ETHOMEEN SV/12 BULK</v>
      </c>
      <c r="D4073" t="str">
        <f>_xlfn.XLOOKUP(B4073,tblProducts[Column1],tblProducts[Description])</f>
        <v>ETHYLAN TD-60 BULK</v>
      </c>
      <c r="E4073" t="s">
        <v>9</v>
      </c>
      <c r="F4073" t="s">
        <v>12</v>
      </c>
      <c r="G4073" t="s">
        <v>7</v>
      </c>
      <c r="H4073" t="s">
        <v>8</v>
      </c>
      <c r="I4073">
        <f t="shared" si="68"/>
        <v>2</v>
      </c>
    </row>
    <row r="4074" spans="1:9">
      <c r="A4074">
        <f>IF(MOD(ROW()-24,COUNTA(tblProducts[Description]))=0,A4073+1,A4073)</f>
        <v>36</v>
      </c>
      <c r="B4074">
        <f>MOD(ROW()-24,COUNTA(tblProducts[Description]))+1</f>
        <v>61</v>
      </c>
      <c r="C4074" t="str">
        <f>_xlfn.XLOOKUP(A4074,tblProducts[Column1],tblProducts[Description])</f>
        <v>ETHOMEEN SV/12 BULK</v>
      </c>
      <c r="D4074" t="str">
        <f>_xlfn.XLOOKUP(B4074,tblProducts[Column1],tblProducts[Description])</f>
        <v>INTERMEDIATE BE-110L BULK</v>
      </c>
      <c r="E4074" t="s">
        <v>9</v>
      </c>
      <c r="F4074" t="s">
        <v>12</v>
      </c>
      <c r="G4074" t="s">
        <v>7</v>
      </c>
      <c r="H4074" t="s">
        <v>8</v>
      </c>
      <c r="I4074">
        <f t="shared" si="68"/>
        <v>2</v>
      </c>
    </row>
    <row r="4075" spans="1:9">
      <c r="A4075">
        <f>IF(MOD(ROW()-24,COUNTA(tblProducts[Description]))=0,A4074+1,A4074)</f>
        <v>36</v>
      </c>
      <c r="B4075">
        <f>MOD(ROW()-24,COUNTA(tblProducts[Description]))+1</f>
        <v>62</v>
      </c>
      <c r="C4075" t="str">
        <f>_xlfn.XLOOKUP(A4075,tblProducts[Column1],tblProducts[Description])</f>
        <v>ETHOMEEN SV/12 BULK</v>
      </c>
      <c r="D4075" t="str">
        <f>_xlfn.XLOOKUP(B4075,tblProducts[Column1],tblProducts[Description])</f>
        <v>INTERMEDIATE DPG-415 BULK</v>
      </c>
      <c r="E4075" t="s">
        <v>9</v>
      </c>
      <c r="F4075" t="s">
        <v>10</v>
      </c>
      <c r="G4075" t="s">
        <v>7</v>
      </c>
      <c r="H4075" t="s">
        <v>8</v>
      </c>
      <c r="I4075">
        <f t="shared" si="68"/>
        <v>1.5</v>
      </c>
    </row>
    <row r="4076" spans="1:9">
      <c r="A4076">
        <f>IF(MOD(ROW()-24,COUNTA(tblProducts[Description]))=0,A4075+1,A4075)</f>
        <v>36</v>
      </c>
      <c r="B4076">
        <f>MOD(ROW()-24,COUNTA(tblProducts[Description]))+1</f>
        <v>63</v>
      </c>
      <c r="C4076" t="str">
        <f>_xlfn.XLOOKUP(A4076,tblProducts[Column1],tblProducts[Description])</f>
        <v>ETHOMEEN SV/12 BULK</v>
      </c>
      <c r="D4076" t="str">
        <f>_xlfn.XLOOKUP(B4076,tblProducts[Column1],tblProducts[Description])</f>
        <v>PROPODUOMEEN T/12 BULK</v>
      </c>
      <c r="E4076" t="s">
        <v>9</v>
      </c>
      <c r="F4076" t="s">
        <v>10</v>
      </c>
      <c r="G4076" t="s">
        <v>7</v>
      </c>
      <c r="H4076" t="s">
        <v>8</v>
      </c>
      <c r="I4076">
        <f t="shared" si="68"/>
        <v>1.5</v>
      </c>
    </row>
    <row r="4077" spans="1:9">
      <c r="A4077">
        <f>IF(MOD(ROW()-24,COUNTA(tblProducts[Description]))=0,A4076+1,A4076)</f>
        <v>36</v>
      </c>
      <c r="B4077">
        <f>MOD(ROW()-24,COUNTA(tblProducts[Description]))+1</f>
        <v>64</v>
      </c>
      <c r="C4077" t="str">
        <f>_xlfn.XLOOKUP(A4077,tblProducts[Column1],tblProducts[Description])</f>
        <v>ETHOMEEN SV/12 BULK</v>
      </c>
      <c r="D4077" t="str">
        <f>_xlfn.XLOOKUP(B4077,tblProducts[Column1],tblProducts[Description])</f>
        <v>PROPOMEEN T/12 BULK</v>
      </c>
      <c r="E4077" t="s">
        <v>9</v>
      </c>
      <c r="F4077" t="s">
        <v>10</v>
      </c>
      <c r="G4077" t="s">
        <v>7</v>
      </c>
      <c r="H4077" t="s">
        <v>8</v>
      </c>
      <c r="I4077">
        <f t="shared" si="68"/>
        <v>1.5</v>
      </c>
    </row>
    <row r="4078" spans="1:9">
      <c r="A4078">
        <f>IF(MOD(ROW()-24,COUNTA(tblProducts[Description]))=0,A4077+1,A4077)</f>
        <v>36</v>
      </c>
      <c r="B4078">
        <f>MOD(ROW()-24,COUNTA(tblProducts[Description]))+1</f>
        <v>65</v>
      </c>
      <c r="C4078" t="str">
        <f>_xlfn.XLOOKUP(A4078,tblProducts[Column1],tblProducts[Description])</f>
        <v>ETHOMEEN SV/12 BULK</v>
      </c>
      <c r="D4078" t="str">
        <f>_xlfn.XLOOKUP(B4078,tblProducts[Column1],tblProducts[Description])</f>
        <v>TMP-420 BULK</v>
      </c>
      <c r="E4078" t="s">
        <v>9</v>
      </c>
      <c r="F4078" t="s">
        <v>10</v>
      </c>
      <c r="G4078" t="s">
        <v>7</v>
      </c>
      <c r="H4078" t="s">
        <v>8</v>
      </c>
      <c r="I4078">
        <f t="shared" si="68"/>
        <v>1.5</v>
      </c>
    </row>
    <row r="4079" spans="1:9">
      <c r="A4079">
        <f>IF(MOD(ROW()-24,COUNTA(tblProducts[Description]))=0,A4078+1,A4078)</f>
        <v>36</v>
      </c>
      <c r="B4079">
        <f>MOD(ROW()-24,COUNTA(tblProducts[Description]))+1</f>
        <v>66</v>
      </c>
      <c r="C4079" t="str">
        <f>_xlfn.XLOOKUP(A4079,tblProducts[Column1],tblProducts[Description])</f>
        <v>ETHOMEEN SV/12 BULK</v>
      </c>
      <c r="D4079" t="str">
        <f>_xlfn.XLOOKUP(B4079,tblProducts[Column1],tblProducts[Description])</f>
        <v>TMP-80 BULK</v>
      </c>
      <c r="E4079" t="s">
        <v>9</v>
      </c>
      <c r="F4079" t="s">
        <v>12</v>
      </c>
      <c r="G4079" t="s">
        <v>7</v>
      </c>
      <c r="H4079" t="s">
        <v>8</v>
      </c>
      <c r="I4079">
        <f t="shared" si="68"/>
        <v>2</v>
      </c>
    </row>
    <row r="4080" spans="1:9">
      <c r="A4080">
        <f>IF(MOD(ROW()-24,COUNTA(tblProducts[Description]))=0,A4079+1,A4079)</f>
        <v>36</v>
      </c>
      <c r="B4080">
        <f>MOD(ROW()-24,COUNTA(tblProducts[Description]))+1</f>
        <v>67</v>
      </c>
      <c r="C4080" t="str">
        <f>_xlfn.XLOOKUP(A4080,tblProducts[Column1],tblProducts[Description])</f>
        <v>ETHOMEEN SV/12 BULK</v>
      </c>
      <c r="D4080" t="str">
        <f>_xlfn.XLOOKUP(B4080,tblProducts[Column1],tblProducts[Description])</f>
        <v>VISCO 352 BULK</v>
      </c>
      <c r="E4080" t="s">
        <v>9</v>
      </c>
      <c r="F4080" t="s">
        <v>10</v>
      </c>
      <c r="G4080" t="s">
        <v>9</v>
      </c>
      <c r="H4080" t="s">
        <v>8</v>
      </c>
      <c r="I4080">
        <f t="shared" si="68"/>
        <v>3.5</v>
      </c>
    </row>
    <row r="4081" spans="1:9">
      <c r="A4081">
        <f>IF(MOD(ROW()-24,COUNTA(tblProducts[Description]))=0,A4080+1,A4080)</f>
        <v>36</v>
      </c>
      <c r="B4081">
        <f>MOD(ROW()-24,COUNTA(tblProducts[Description]))+1</f>
        <v>68</v>
      </c>
      <c r="C4081" t="str">
        <f>_xlfn.XLOOKUP(A4081,tblProducts[Column1],tblProducts[Description])</f>
        <v>ETHOMEEN SV/12 BULK</v>
      </c>
      <c r="D4081" t="str">
        <f>_xlfn.XLOOKUP(B4081,tblProducts[Column1],tblProducts[Description])</f>
        <v>WITBREAK DPG-25 BULK</v>
      </c>
      <c r="E4081" t="s">
        <v>9</v>
      </c>
      <c r="F4081" t="s">
        <v>12</v>
      </c>
      <c r="G4081" t="s">
        <v>9</v>
      </c>
      <c r="H4081" t="s">
        <v>8</v>
      </c>
      <c r="I4081">
        <f t="shared" si="68"/>
        <v>4</v>
      </c>
    </row>
    <row r="4082" spans="1:9">
      <c r="A4082">
        <f>IF(MOD(ROW()-24,COUNTA(tblProducts[Description]))=0,A4081+1,A4081)</f>
        <v>36</v>
      </c>
      <c r="B4082">
        <f>MOD(ROW()-24,COUNTA(tblProducts[Description]))+1</f>
        <v>69</v>
      </c>
      <c r="C4082" t="str">
        <f>_xlfn.XLOOKUP(A4082,tblProducts[Column1],tblProducts[Description])</f>
        <v>ETHOMEEN SV/12 BULK</v>
      </c>
      <c r="D4082" t="str">
        <f>_xlfn.XLOOKUP(B4082,tblProducts[Column1],tblProducts[Description])</f>
        <v>WITBREAK DPG-482 BULK</v>
      </c>
      <c r="E4082" t="s">
        <v>9</v>
      </c>
      <c r="F4082" t="s">
        <v>10</v>
      </c>
      <c r="G4082" t="s">
        <v>7</v>
      </c>
      <c r="H4082" t="s">
        <v>8</v>
      </c>
      <c r="I4082">
        <f t="shared" si="68"/>
        <v>1.5</v>
      </c>
    </row>
    <row r="4083" spans="1:9">
      <c r="A4083">
        <f>IF(MOD(ROW()-24,COUNTA(tblProducts[Description]))=0,A4082+1,A4082)</f>
        <v>36</v>
      </c>
      <c r="B4083">
        <f>MOD(ROW()-24,COUNTA(tblProducts[Description]))+1</f>
        <v>70</v>
      </c>
      <c r="C4083" t="str">
        <f>_xlfn.XLOOKUP(A4083,tblProducts[Column1],tblProducts[Description])</f>
        <v>ETHOMEEN SV/12 BULK</v>
      </c>
      <c r="D4083" t="str">
        <f>_xlfn.XLOOKUP(B4083,tblProducts[Column1],tblProducts[Description])</f>
        <v>WITBREAK DPG-818 BULK</v>
      </c>
      <c r="E4083" t="s">
        <v>9</v>
      </c>
      <c r="F4083" t="s">
        <v>10</v>
      </c>
      <c r="G4083" t="s">
        <v>9</v>
      </c>
      <c r="H4083" t="s">
        <v>8</v>
      </c>
      <c r="I4083">
        <f t="shared" si="68"/>
        <v>3.5</v>
      </c>
    </row>
    <row r="4084" spans="1:9">
      <c r="A4084">
        <f>IF(MOD(ROW()-24,COUNTA(tblProducts[Description]))=0,A4083+1,A4083)</f>
        <v>36</v>
      </c>
      <c r="B4084">
        <f>MOD(ROW()-24,COUNTA(tblProducts[Description]))+1</f>
        <v>71</v>
      </c>
      <c r="C4084" t="str">
        <f>_xlfn.XLOOKUP(A4084,tblProducts[Column1],tblProducts[Description])</f>
        <v>ETHOMEEN SV/12 BULK</v>
      </c>
      <c r="D4084" t="str">
        <f>_xlfn.XLOOKUP(B4084,tblProducts[Column1],tblProducts[Description])</f>
        <v>WITBREAK DTG-62 BULK</v>
      </c>
      <c r="E4084" t="s">
        <v>9</v>
      </c>
      <c r="F4084" t="s">
        <v>10</v>
      </c>
      <c r="G4084" t="s">
        <v>9</v>
      </c>
      <c r="H4084" t="s">
        <v>8</v>
      </c>
      <c r="I4084">
        <f t="shared" si="68"/>
        <v>3.5</v>
      </c>
    </row>
    <row r="4085" spans="1:9">
      <c r="A4085">
        <f>IF(MOD(ROW()-24,COUNTA(tblProducts[Description]))=0,A4084+1,A4084)</f>
        <v>36</v>
      </c>
      <c r="B4085">
        <f>MOD(ROW()-24,COUNTA(tblProducts[Description]))+1</f>
        <v>72</v>
      </c>
      <c r="C4085" t="str">
        <f>_xlfn.XLOOKUP(A4085,tblProducts[Column1],tblProducts[Description])</f>
        <v>ETHOMEEN SV/12 BULK</v>
      </c>
      <c r="D4085" t="str">
        <f>_xlfn.XLOOKUP(B4085,tblProducts[Column1],tblProducts[Description])</f>
        <v>WITCOMUL 1844 BULK</v>
      </c>
      <c r="E4085" t="s">
        <v>9</v>
      </c>
      <c r="F4085" t="s">
        <v>10</v>
      </c>
      <c r="G4085" t="s">
        <v>9</v>
      </c>
      <c r="H4085" t="s">
        <v>8</v>
      </c>
      <c r="I4085">
        <f t="shared" si="68"/>
        <v>3.5</v>
      </c>
    </row>
    <row r="4086" spans="1:9">
      <c r="A4086">
        <f>IF(MOD(ROW()-24,COUNTA(tblProducts[Description]))=0,A4085+1,A4085)</f>
        <v>36</v>
      </c>
      <c r="B4086">
        <f>MOD(ROW()-24,COUNTA(tblProducts[Description]))+1</f>
        <v>73</v>
      </c>
      <c r="C4086" t="str">
        <f>_xlfn.XLOOKUP(A4086,tblProducts[Column1],tblProducts[Description])</f>
        <v>ETHOMEEN SV/12 BULK</v>
      </c>
      <c r="D4086" t="str">
        <f>_xlfn.XLOOKUP(B4086,tblProducts[Column1],tblProducts[Description])</f>
        <v>WITCONOL 2690 BULK</v>
      </c>
      <c r="E4086" t="s">
        <v>9</v>
      </c>
      <c r="F4086" t="s">
        <v>10</v>
      </c>
      <c r="G4086" t="s">
        <v>9</v>
      </c>
      <c r="H4086" t="s">
        <v>8</v>
      </c>
      <c r="I4086">
        <f t="shared" si="68"/>
        <v>3.5</v>
      </c>
    </row>
    <row r="4087" spans="1:9">
      <c r="A4087">
        <f>IF(MOD(ROW()-24,COUNTA(tblProducts[Description]))=0,A4086+1,A4086)</f>
        <v>36</v>
      </c>
      <c r="B4087">
        <f>MOD(ROW()-24,COUNTA(tblProducts[Description]))+1</f>
        <v>74</v>
      </c>
      <c r="C4087" t="str">
        <f>_xlfn.XLOOKUP(A4087,tblProducts[Column1],tblProducts[Description])</f>
        <v>ETHOMEEN SV/12 BULK</v>
      </c>
      <c r="D4087" t="str">
        <f>_xlfn.XLOOKUP(B4087,tblProducts[Column1],tblProducts[Description])</f>
        <v>ETHYLAN 324 BULK</v>
      </c>
      <c r="E4087" t="s">
        <v>9</v>
      </c>
      <c r="F4087" t="s">
        <v>10</v>
      </c>
      <c r="G4087" t="s">
        <v>7</v>
      </c>
      <c r="H4087" t="s">
        <v>8</v>
      </c>
      <c r="I4087">
        <f t="shared" si="68"/>
        <v>1.5</v>
      </c>
    </row>
    <row r="4088" spans="1:9">
      <c r="A4088">
        <f>IF(MOD(ROW()-24,COUNTA(tblProducts[Description]))=0,A4087+1,A4087)</f>
        <v>36</v>
      </c>
      <c r="B4088">
        <f>MOD(ROW()-24,COUNTA(tblProducts[Description]))+1</f>
        <v>75</v>
      </c>
      <c r="C4088" t="str">
        <f>_xlfn.XLOOKUP(A4088,tblProducts[Column1],tblProducts[Description])</f>
        <v>ETHOMEEN SV/12 BULK</v>
      </c>
      <c r="D4088" t="str">
        <f>_xlfn.XLOOKUP(B4088,tblProducts[Column1],tblProducts[Description])</f>
        <v>WITCONOL NP-120 BULK</v>
      </c>
      <c r="E4088" t="s">
        <v>9</v>
      </c>
      <c r="F4088" t="s">
        <v>10</v>
      </c>
      <c r="G4088" t="s">
        <v>7</v>
      </c>
      <c r="H4088" t="s">
        <v>8</v>
      </c>
      <c r="I4088">
        <f t="shared" si="68"/>
        <v>1.5</v>
      </c>
    </row>
    <row r="4089" spans="1:9">
      <c r="A4089">
        <f>IF(MOD(ROW()-24,COUNTA(tblProducts[Description]))=0,A4088+1,A4088)</f>
        <v>36</v>
      </c>
      <c r="B4089">
        <f>MOD(ROW()-24,COUNTA(tblProducts[Description]))+1</f>
        <v>76</v>
      </c>
      <c r="C4089" t="str">
        <f>_xlfn.XLOOKUP(A4089,tblProducts[Column1],tblProducts[Description])</f>
        <v>ETHOMEEN SV/12 BULK</v>
      </c>
      <c r="D4089" t="str">
        <f>_xlfn.XLOOKUP(B4089,tblProducts[Column1],tblProducts[Description])</f>
        <v>WITCONOL NP-130 BULK</v>
      </c>
      <c r="E4089" t="s">
        <v>9</v>
      </c>
      <c r="F4089" t="s">
        <v>10</v>
      </c>
      <c r="G4089" t="s">
        <v>7</v>
      </c>
      <c r="H4089" t="s">
        <v>8</v>
      </c>
      <c r="I4089">
        <f t="shared" si="68"/>
        <v>1.5</v>
      </c>
    </row>
    <row r="4090" spans="1:9">
      <c r="A4090">
        <f>IF(MOD(ROW()-24,COUNTA(tblProducts[Description]))=0,A4089+1,A4089)</f>
        <v>36</v>
      </c>
      <c r="B4090">
        <f>MOD(ROW()-24,COUNTA(tblProducts[Description]))+1</f>
        <v>77</v>
      </c>
      <c r="C4090" t="str">
        <f>_xlfn.XLOOKUP(A4090,tblProducts[Column1],tblProducts[Description])</f>
        <v>ETHOMEEN SV/12 BULK</v>
      </c>
      <c r="D4090" t="str">
        <f>_xlfn.XLOOKUP(B4090,tblProducts[Column1],tblProducts[Description])</f>
        <v>WITCONOL NP-20 BULK</v>
      </c>
      <c r="E4090" t="s">
        <v>9</v>
      </c>
      <c r="F4090" t="s">
        <v>10</v>
      </c>
      <c r="G4090" t="s">
        <v>9</v>
      </c>
      <c r="H4090" t="s">
        <v>8</v>
      </c>
      <c r="I4090">
        <f t="shared" si="68"/>
        <v>3.5</v>
      </c>
    </row>
    <row r="4091" spans="1:9">
      <c r="A4091">
        <f>IF(MOD(ROW()-24,COUNTA(tblProducts[Description]))=0,A4090+1,A4090)</f>
        <v>36</v>
      </c>
      <c r="B4091">
        <f>MOD(ROW()-24,COUNTA(tblProducts[Description]))+1</f>
        <v>78</v>
      </c>
      <c r="C4091" t="str">
        <f>_xlfn.XLOOKUP(A4091,tblProducts[Column1],tblProducts[Description])</f>
        <v>ETHOMEEN SV/12 BULK</v>
      </c>
      <c r="D4091" t="str">
        <f>_xlfn.XLOOKUP(B4091,tblProducts[Column1],tblProducts[Description])</f>
        <v>WITCONOL NP-330 BULK</v>
      </c>
      <c r="E4091" t="s">
        <v>9</v>
      </c>
      <c r="F4091" t="s">
        <v>10</v>
      </c>
      <c r="G4091" t="s">
        <v>9</v>
      </c>
      <c r="H4091" t="s">
        <v>8</v>
      </c>
      <c r="I4091">
        <f t="shared" si="68"/>
        <v>3.5</v>
      </c>
    </row>
    <row r="4092" spans="1:9">
      <c r="A4092">
        <f>IF(MOD(ROW()-24,COUNTA(tblProducts[Description]))=0,A4091+1,A4091)</f>
        <v>36</v>
      </c>
      <c r="B4092">
        <f>MOD(ROW()-24,COUNTA(tblProducts[Description]))+1</f>
        <v>79</v>
      </c>
      <c r="C4092" t="str">
        <f>_xlfn.XLOOKUP(A4092,tblProducts[Column1],tblProducts[Description])</f>
        <v>ETHOMEEN SV/12 BULK</v>
      </c>
      <c r="D4092" t="str">
        <f>_xlfn.XLOOKUP(B4092,tblProducts[Column1],tblProducts[Description])</f>
        <v>WITCONOL NP-40 BULK</v>
      </c>
      <c r="E4092" t="s">
        <v>9</v>
      </c>
      <c r="F4092" t="s">
        <v>10</v>
      </c>
      <c r="G4092" t="s">
        <v>9</v>
      </c>
      <c r="H4092" t="s">
        <v>8</v>
      </c>
      <c r="I4092">
        <f t="shared" si="68"/>
        <v>3.5</v>
      </c>
    </row>
    <row r="4093" spans="1:9">
      <c r="A4093">
        <f>IF(MOD(ROW()-24,COUNTA(tblProducts[Description]))=0,A4092+1,A4092)</f>
        <v>36</v>
      </c>
      <c r="B4093">
        <f>MOD(ROW()-24,COUNTA(tblProducts[Description]))+1</f>
        <v>80</v>
      </c>
      <c r="C4093" t="str">
        <f>_xlfn.XLOOKUP(A4093,tblProducts[Column1],tblProducts[Description])</f>
        <v>ETHOMEEN SV/12 BULK</v>
      </c>
      <c r="D4093" t="str">
        <f>_xlfn.XLOOKUP(B4093,tblProducts[Column1],tblProducts[Description])</f>
        <v>WITCONOL NP-60 BULK</v>
      </c>
      <c r="E4093" t="s">
        <v>9</v>
      </c>
      <c r="F4093" t="s">
        <v>10</v>
      </c>
      <c r="G4093" t="s">
        <v>7</v>
      </c>
      <c r="H4093" t="s">
        <v>8</v>
      </c>
      <c r="I4093">
        <f t="shared" si="68"/>
        <v>1.5</v>
      </c>
    </row>
    <row r="4094" spans="1:9">
      <c r="A4094">
        <f>IF(MOD(ROW()-24,COUNTA(tblProducts[Description]))=0,A4093+1,A4093)</f>
        <v>36</v>
      </c>
      <c r="B4094">
        <f>MOD(ROW()-24,COUNTA(tblProducts[Description]))+1</f>
        <v>81</v>
      </c>
      <c r="C4094" t="str">
        <f>_xlfn.XLOOKUP(A4094,tblProducts[Column1],tblProducts[Description])</f>
        <v>ETHOMEEN SV/12 BULK</v>
      </c>
      <c r="D4094" t="str">
        <f>_xlfn.XLOOKUP(B4094,tblProducts[Column1],tblProducts[Description])</f>
        <v>WITCONOL NP-80 BULK</v>
      </c>
      <c r="E4094" t="s">
        <v>9</v>
      </c>
      <c r="F4094" t="s">
        <v>10</v>
      </c>
      <c r="G4094" t="s">
        <v>7</v>
      </c>
      <c r="H4094" t="s">
        <v>8</v>
      </c>
      <c r="I4094">
        <f t="shared" si="68"/>
        <v>1.5</v>
      </c>
    </row>
    <row r="4095" spans="1:9">
      <c r="A4095">
        <f>IF(MOD(ROW()-24,COUNTA(tblProducts[Description]))=0,A4094+1,A4094)</f>
        <v>36</v>
      </c>
      <c r="B4095">
        <f>MOD(ROW()-24,COUNTA(tblProducts[Description]))+1</f>
        <v>82</v>
      </c>
      <c r="C4095" t="str">
        <f>_xlfn.XLOOKUP(A4095,tblProducts[Column1],tblProducts[Description])</f>
        <v>ETHOMEEN SV/12 BULK</v>
      </c>
      <c r="D4095" t="str">
        <f>_xlfn.XLOOKUP(B4095,tblProducts[Column1],tblProducts[Description])</f>
        <v>WITCONOL NP-90 BULK</v>
      </c>
      <c r="E4095" t="s">
        <v>9</v>
      </c>
      <c r="F4095" t="s">
        <v>10</v>
      </c>
      <c r="G4095" t="s">
        <v>7</v>
      </c>
      <c r="H4095" t="s">
        <v>8</v>
      </c>
      <c r="I4095">
        <f t="shared" si="68"/>
        <v>1.5</v>
      </c>
    </row>
    <row r="4096" spans="1:9">
      <c r="A4096">
        <f>IF(MOD(ROW()-24,COUNTA(tblProducts[Description]))=0,A4095+1,A4095)</f>
        <v>36</v>
      </c>
      <c r="B4096">
        <f>MOD(ROW()-24,COUNTA(tblProducts[Description]))+1</f>
        <v>83</v>
      </c>
      <c r="C4096" t="str">
        <f>_xlfn.XLOOKUP(A4096,tblProducts[Column1],tblProducts[Description])</f>
        <v>ETHOMEEN SV/12 BULK</v>
      </c>
      <c r="D4096" t="str">
        <f>_xlfn.XLOOKUP(B4096,tblProducts[Column1],tblProducts[Description])</f>
        <v>WITCONOL NS-108 PO BULK</v>
      </c>
      <c r="E4096" t="s">
        <v>9</v>
      </c>
      <c r="F4096" t="s">
        <v>10</v>
      </c>
      <c r="G4096" t="s">
        <v>9</v>
      </c>
      <c r="H4096" t="s">
        <v>8</v>
      </c>
      <c r="I4096">
        <f t="shared" si="68"/>
        <v>3.5</v>
      </c>
    </row>
    <row r="4097" spans="1:9">
      <c r="A4097">
        <f>IF(MOD(ROW()-24,COUNTA(tblProducts[Description]))=0,A4096+1,A4096)</f>
        <v>36</v>
      </c>
      <c r="B4097">
        <f>MOD(ROW()-24,COUNTA(tblProducts[Description]))+1</f>
        <v>84</v>
      </c>
      <c r="C4097" t="str">
        <f>_xlfn.XLOOKUP(A4097,tblProducts[Column1],tblProducts[Description])</f>
        <v>ETHOMEEN SV/12 BULK</v>
      </c>
      <c r="D4097" t="str">
        <f>_xlfn.XLOOKUP(B4097,tblProducts[Column1],tblProducts[Description])</f>
        <v>WITCONOL NS-505K BULK</v>
      </c>
      <c r="E4097" t="s">
        <v>9</v>
      </c>
      <c r="F4097" t="s">
        <v>10</v>
      </c>
      <c r="G4097" t="s">
        <v>7</v>
      </c>
      <c r="H4097" t="s">
        <v>8</v>
      </c>
      <c r="I4097">
        <f t="shared" si="68"/>
        <v>1.5</v>
      </c>
    </row>
    <row r="4098" spans="1:9">
      <c r="A4098">
        <f>IF(MOD(ROW()-24,COUNTA(tblProducts[Description]))=0,A4097+1,A4097)</f>
        <v>36</v>
      </c>
      <c r="B4098">
        <f>MOD(ROW()-24,COUNTA(tblProducts[Description]))+1</f>
        <v>85</v>
      </c>
      <c r="C4098" t="str">
        <f>_xlfn.XLOOKUP(A4098,tblProducts[Column1],tblProducts[Description])</f>
        <v>ETHOMEEN SV/12 BULK</v>
      </c>
      <c r="D4098" t="str">
        <f>_xlfn.XLOOKUP(B4098,tblProducts[Column1],tblProducts[Description])</f>
        <v>WITCONOL NS-817 BULK</v>
      </c>
      <c r="E4098" t="s">
        <v>9</v>
      </c>
      <c r="F4098" t="s">
        <v>10</v>
      </c>
      <c r="G4098" t="s">
        <v>7</v>
      </c>
      <c r="H4098" t="s">
        <v>8</v>
      </c>
      <c r="I4098">
        <f t="shared" si="68"/>
        <v>1.5</v>
      </c>
    </row>
    <row r="4099" spans="1:9">
      <c r="A4099">
        <f>IF(MOD(ROW()-24,COUNTA(tblProducts[Description]))=0,A4098+1,A4098)</f>
        <v>36</v>
      </c>
      <c r="B4099">
        <f>MOD(ROW()-24,COUNTA(tblProducts[Description]))+1</f>
        <v>86</v>
      </c>
      <c r="C4099" t="str">
        <f>_xlfn.XLOOKUP(A4099,tblProducts[Column1],tblProducts[Description])</f>
        <v>ETHOMEEN SV/12 BULK</v>
      </c>
      <c r="D4099" t="str">
        <f>_xlfn.XLOOKUP(B4099,tblProducts[Column1],tblProducts[Description])</f>
        <v>WITCONOL PD-375 BULK</v>
      </c>
      <c r="E4099" t="s">
        <v>9</v>
      </c>
      <c r="F4099" t="s">
        <v>10</v>
      </c>
      <c r="G4099" t="s">
        <v>7</v>
      </c>
      <c r="H4099" t="s">
        <v>8</v>
      </c>
      <c r="I4099">
        <f t="shared" si="68"/>
        <v>1.5</v>
      </c>
    </row>
    <row r="4100" spans="1:9">
      <c r="A4100">
        <f>IF(MOD(ROW()-24,COUNTA(tblProducts[Description]))=0,A4099+1,A4099)</f>
        <v>36</v>
      </c>
      <c r="B4100">
        <f>MOD(ROW()-24,COUNTA(tblProducts[Description]))+1</f>
        <v>87</v>
      </c>
      <c r="C4100" t="str">
        <f>_xlfn.XLOOKUP(A4100,tblProducts[Column1],tblProducts[Description])</f>
        <v>ETHOMEEN SV/12 BULK</v>
      </c>
      <c r="D4100" t="str">
        <f>_xlfn.XLOOKUP(B4100,tblProducts[Column1],tblProducts[Description])</f>
        <v>WITCONOL PD-4085 BULK</v>
      </c>
      <c r="E4100" t="s">
        <v>9</v>
      </c>
      <c r="F4100" t="s">
        <v>10</v>
      </c>
      <c r="G4100" t="s">
        <v>7</v>
      </c>
      <c r="H4100" t="s">
        <v>8</v>
      </c>
      <c r="I4100">
        <f t="shared" si="68"/>
        <v>1.5</v>
      </c>
    </row>
    <row r="4101" spans="1:9">
      <c r="A4101">
        <f>IF(MOD(ROW()-24,COUNTA(tblProducts[Description]))=0,A4100+1,A4100)</f>
        <v>36</v>
      </c>
      <c r="B4101">
        <f>MOD(ROW()-24,COUNTA(tblProducts[Description]))+1</f>
        <v>88</v>
      </c>
      <c r="C4101" t="str">
        <f>_xlfn.XLOOKUP(A4101,tblProducts[Column1],tblProducts[Description])</f>
        <v>ETHOMEEN SV/12 BULK</v>
      </c>
      <c r="D4101" t="str">
        <f>_xlfn.XLOOKUP(B4101,tblProducts[Column1],tblProducts[Description])</f>
        <v>WITCONOL PD-500 BULK</v>
      </c>
      <c r="E4101" t="s">
        <v>9</v>
      </c>
      <c r="F4101" t="s">
        <v>10</v>
      </c>
      <c r="G4101" t="s">
        <v>7</v>
      </c>
      <c r="H4101" t="s">
        <v>8</v>
      </c>
      <c r="I4101">
        <f t="shared" si="68"/>
        <v>1.5</v>
      </c>
    </row>
    <row r="4102" spans="1:9">
      <c r="A4102">
        <f>IF(MOD(ROW()-24,COUNTA(tblProducts[Description]))=0,A4101+1,A4101)</f>
        <v>36</v>
      </c>
      <c r="B4102">
        <f>MOD(ROW()-24,COUNTA(tblProducts[Description]))+1</f>
        <v>89</v>
      </c>
      <c r="C4102" t="str">
        <f>_xlfn.XLOOKUP(A4102,tblProducts[Column1],tblProducts[Description])</f>
        <v>ETHOMEEN SV/12 BULK</v>
      </c>
      <c r="D4102" t="str">
        <f>_xlfn.XLOOKUP(B4102,tblProducts[Column1],tblProducts[Description])</f>
        <v>WITCONOL PEG-200 BULK</v>
      </c>
      <c r="E4102" t="s">
        <v>9</v>
      </c>
      <c r="F4102" t="s">
        <v>10</v>
      </c>
      <c r="G4102" t="s">
        <v>7</v>
      </c>
      <c r="H4102" t="s">
        <v>8</v>
      </c>
      <c r="I4102">
        <f t="shared" si="68"/>
        <v>1.5</v>
      </c>
    </row>
    <row r="4103" spans="1:9">
      <c r="A4103">
        <f>IF(MOD(ROW()-24,COUNTA(tblProducts[Description]))=0,A4102+1,A4102)</f>
        <v>36</v>
      </c>
      <c r="B4103">
        <f>MOD(ROW()-24,COUNTA(tblProducts[Description]))+1</f>
        <v>90</v>
      </c>
      <c r="C4103" t="str">
        <f>_xlfn.XLOOKUP(A4103,tblProducts[Column1],tblProducts[Description])</f>
        <v>ETHOMEEN SV/12 BULK</v>
      </c>
      <c r="D4103" t="str">
        <f>_xlfn.XLOOKUP(B4103,tblProducts[Column1],tblProducts[Description])</f>
        <v>WITCONOL PEG-400 BULK</v>
      </c>
      <c r="E4103" t="s">
        <v>9</v>
      </c>
      <c r="F4103" t="s">
        <v>10</v>
      </c>
      <c r="G4103" t="s">
        <v>7</v>
      </c>
      <c r="H4103" t="s">
        <v>8</v>
      </c>
      <c r="I4103">
        <f t="shared" si="68"/>
        <v>1.5</v>
      </c>
    </row>
    <row r="4104" spans="1:9">
      <c r="A4104">
        <f>IF(MOD(ROW()-24,COUNTA(tblProducts[Description]))=0,A4103+1,A4103)</f>
        <v>36</v>
      </c>
      <c r="B4104">
        <f>MOD(ROW()-24,COUNTA(tblProducts[Description]))+1</f>
        <v>91</v>
      </c>
      <c r="C4104" t="str">
        <f>_xlfn.XLOOKUP(A4104,tblProducts[Column1],tblProducts[Description])</f>
        <v>ETHOMEEN SV/12 BULK</v>
      </c>
      <c r="D4104" t="str">
        <f>_xlfn.XLOOKUP(B4104,tblProducts[Column1],tblProducts[Description])</f>
        <v>WITCONOL PEG-500 BULK</v>
      </c>
      <c r="E4104" t="s">
        <v>9</v>
      </c>
      <c r="F4104" t="s">
        <v>10</v>
      </c>
      <c r="G4104" t="s">
        <v>7</v>
      </c>
      <c r="H4104" t="s">
        <v>8</v>
      </c>
      <c r="I4104">
        <f t="shared" si="68"/>
        <v>1.5</v>
      </c>
    </row>
    <row r="4105" spans="1:9">
      <c r="A4105">
        <f>IF(MOD(ROW()-24,COUNTA(tblProducts[Description]))=0,A4104+1,A4104)</f>
        <v>36</v>
      </c>
      <c r="B4105">
        <f>MOD(ROW()-24,COUNTA(tblProducts[Description]))+1</f>
        <v>92</v>
      </c>
      <c r="C4105" t="str">
        <f>_xlfn.XLOOKUP(A4105,tblProducts[Column1],tblProducts[Description])</f>
        <v>ETHOMEEN SV/12 BULK</v>
      </c>
      <c r="D4105" t="str">
        <f>_xlfn.XLOOKUP(B4105,tblProducts[Column1],tblProducts[Description])</f>
        <v>WITCONOL PEG-600 BULK</v>
      </c>
      <c r="E4105" t="s">
        <v>9</v>
      </c>
      <c r="F4105" t="s">
        <v>10</v>
      </c>
      <c r="G4105" t="s">
        <v>7</v>
      </c>
      <c r="H4105" t="s">
        <v>8</v>
      </c>
      <c r="I4105">
        <f t="shared" si="68"/>
        <v>1.5</v>
      </c>
    </row>
    <row r="4106" spans="1:9">
      <c r="A4106">
        <f>IF(MOD(ROW()-24,COUNTA(tblProducts[Description]))=0,A4105+1,A4105)</f>
        <v>36</v>
      </c>
      <c r="B4106">
        <f>MOD(ROW()-24,COUNTA(tblProducts[Description]))+1</f>
        <v>93</v>
      </c>
      <c r="C4106" t="str">
        <f>_xlfn.XLOOKUP(A4106,tblProducts[Column1],tblProducts[Description])</f>
        <v>ETHOMEEN SV/12 BULK</v>
      </c>
      <c r="D4106" t="str">
        <f>_xlfn.XLOOKUP(B4106,tblProducts[Column1],tblProducts[Description])</f>
        <v>WITCONOL PH-70 BULK</v>
      </c>
      <c r="E4106" t="s">
        <v>9</v>
      </c>
      <c r="F4106" t="s">
        <v>10</v>
      </c>
      <c r="G4106" t="s">
        <v>7</v>
      </c>
      <c r="H4106" t="s">
        <v>8</v>
      </c>
      <c r="I4106">
        <f t="shared" si="68"/>
        <v>1.5</v>
      </c>
    </row>
    <row r="4107" spans="1:9">
      <c r="A4107">
        <f>IF(MOD(ROW()-24,COUNTA(tblProducts[Description]))=0,A4106+1,A4106)</f>
        <v>36</v>
      </c>
      <c r="B4107">
        <f>MOD(ROW()-24,COUNTA(tblProducts[Description]))+1</f>
        <v>94</v>
      </c>
      <c r="C4107" t="str">
        <f>_xlfn.XLOOKUP(A4107,tblProducts[Column1],tblProducts[Description])</f>
        <v>ETHOMEEN SV/12 BULK</v>
      </c>
      <c r="D4107" t="str">
        <f>_xlfn.XLOOKUP(B4107,tblProducts[Column1],tblProducts[Description])</f>
        <v>WITCONOL SN-50 BULK</v>
      </c>
      <c r="E4107" t="s">
        <v>9</v>
      </c>
      <c r="F4107" t="s">
        <v>12</v>
      </c>
      <c r="G4107" t="s">
        <v>7</v>
      </c>
      <c r="H4107" t="s">
        <v>8</v>
      </c>
      <c r="I4107">
        <f t="shared" si="68"/>
        <v>2</v>
      </c>
    </row>
    <row r="4108" spans="1:9">
      <c r="A4108">
        <f>IF(MOD(ROW()-24,COUNTA(tblProducts[Description]))=0,A4107+1,A4107)</f>
        <v>36</v>
      </c>
      <c r="B4108">
        <f>MOD(ROW()-24,COUNTA(tblProducts[Description]))+1</f>
        <v>95</v>
      </c>
      <c r="C4108" t="str">
        <f>_xlfn.XLOOKUP(A4108,tblProducts[Column1],tblProducts[Description])</f>
        <v>ETHOMEEN SV/12 BULK</v>
      </c>
      <c r="D4108" t="str">
        <f>_xlfn.XLOOKUP(B4108,tblProducts[Column1],tblProducts[Description])</f>
        <v>WITCONOL SN-70 BULK</v>
      </c>
      <c r="E4108" t="s">
        <v>9</v>
      </c>
      <c r="F4108" t="s">
        <v>12</v>
      </c>
      <c r="G4108" t="s">
        <v>7</v>
      </c>
      <c r="H4108" t="s">
        <v>8</v>
      </c>
      <c r="I4108">
        <f t="shared" si="68"/>
        <v>2</v>
      </c>
    </row>
    <row r="4109" spans="1:9">
      <c r="A4109">
        <f>IF(MOD(ROW()-24,COUNTA(tblProducts[Description]))=0,A4108+1,A4108)</f>
        <v>36</v>
      </c>
      <c r="B4109">
        <f>MOD(ROW()-24,COUNTA(tblProducts[Description]))+1</f>
        <v>96</v>
      </c>
      <c r="C4109" t="str">
        <f>_xlfn.XLOOKUP(A4109,tblProducts[Column1],tblProducts[Description])</f>
        <v>ETHOMEEN SV/12 BULK</v>
      </c>
      <c r="D4109" t="str">
        <f>_xlfn.XLOOKUP(B4109,tblProducts[Column1],tblProducts[Description])</f>
        <v>REDICOTE E-47 NPF BULK</v>
      </c>
      <c r="E4109" t="s">
        <v>9</v>
      </c>
      <c r="F4109" t="s">
        <v>12</v>
      </c>
      <c r="G4109" t="s">
        <v>7</v>
      </c>
      <c r="H4109" t="s">
        <v>8</v>
      </c>
      <c r="I4109">
        <f t="shared" si="68"/>
        <v>2</v>
      </c>
    </row>
    <row r="4110" spans="1:9">
      <c r="A4110">
        <f>IF(MOD(ROW()-24,COUNTA(tblProducts[Description]))=0,A4109+1,A4109)</f>
        <v>36</v>
      </c>
      <c r="B4110">
        <f>MOD(ROW()-24,COUNTA(tblProducts[Description]))+1</f>
        <v>97</v>
      </c>
      <c r="C4110" t="str">
        <f>_xlfn.XLOOKUP(A4110,tblProducts[Column1],tblProducts[Description])</f>
        <v>ETHOMEEN SV/12 BULK</v>
      </c>
      <c r="D4110" t="str">
        <f>_xlfn.XLOOKUP(B4110,tblProducts[Column1],tblProducts[Description])</f>
        <v>EMULPON CO-25 BULK</v>
      </c>
      <c r="E4110" t="s">
        <v>9</v>
      </c>
      <c r="F4110" t="s">
        <v>12</v>
      </c>
      <c r="G4110" t="s">
        <v>7</v>
      </c>
      <c r="H4110" t="s">
        <v>8</v>
      </c>
      <c r="I4110">
        <f t="shared" si="68"/>
        <v>2</v>
      </c>
    </row>
    <row r="4111" spans="1:9">
      <c r="A4111">
        <f>IF(MOD(ROW()-24,COUNTA(tblProducts[Description]))=0,A4110+1,A4110)</f>
        <v>36</v>
      </c>
      <c r="B4111">
        <f>MOD(ROW()-24,COUNTA(tblProducts[Description]))+1</f>
        <v>98</v>
      </c>
      <c r="C4111" t="str">
        <f>_xlfn.XLOOKUP(A4111,tblProducts[Column1],tblProducts[Description])</f>
        <v>ETHOMEEN SV/12 BULK</v>
      </c>
      <c r="D4111" t="str">
        <f>_xlfn.XLOOKUP(B4111,tblProducts[Column1],tblProducts[Description])</f>
        <v>EMULPON CO-30 BULK</v>
      </c>
      <c r="E4111" t="s">
        <v>9</v>
      </c>
      <c r="F4111" t="s">
        <v>12</v>
      </c>
      <c r="G4111" t="s">
        <v>7</v>
      </c>
      <c r="H4111" t="s">
        <v>8</v>
      </c>
      <c r="I4111">
        <f t="shared" si="68"/>
        <v>2</v>
      </c>
    </row>
    <row r="4112" spans="1:9">
      <c r="A4112">
        <f>IF(MOD(ROW()-24,COUNTA(tblProducts[Description]))=0,A4111+1,A4111)</f>
        <v>36</v>
      </c>
      <c r="B4112">
        <f>MOD(ROW()-24,COUNTA(tblProducts[Description]))+1</f>
        <v>99</v>
      </c>
      <c r="C4112" t="str">
        <f>_xlfn.XLOOKUP(A4112,tblProducts[Column1],tblProducts[Description])</f>
        <v>ETHOMEEN SV/12 BULK</v>
      </c>
      <c r="D4112" t="str">
        <f>_xlfn.XLOOKUP(B4112,tblProducts[Column1],tblProducts[Description])</f>
        <v>EMULPON CO-40 BULK</v>
      </c>
      <c r="E4112" t="s">
        <v>9</v>
      </c>
      <c r="F4112" t="s">
        <v>12</v>
      </c>
      <c r="G4112" t="s">
        <v>7</v>
      </c>
      <c r="H4112" t="s">
        <v>8</v>
      </c>
      <c r="I4112">
        <f t="shared" si="68"/>
        <v>2</v>
      </c>
    </row>
    <row r="4113" spans="1:9">
      <c r="A4113">
        <f>IF(MOD(ROW()-24,COUNTA(tblProducts[Description]))=0,A4112+1,A4112)</f>
        <v>36</v>
      </c>
      <c r="B4113">
        <f>MOD(ROW()-24,COUNTA(tblProducts[Description]))+1</f>
        <v>100</v>
      </c>
      <c r="C4113" t="str">
        <f>_xlfn.XLOOKUP(A4113,tblProducts[Column1],tblProducts[Description])</f>
        <v>ETHOMEEN SV/12 BULK</v>
      </c>
      <c r="D4113" t="str">
        <f>_xlfn.XLOOKUP(B4113,tblProducts[Column1],tblProducts[Description])</f>
        <v>EMULPON CO-36 BULK</v>
      </c>
      <c r="E4113" t="s">
        <v>9</v>
      </c>
      <c r="F4113" t="s">
        <v>12</v>
      </c>
      <c r="G4113" t="s">
        <v>7</v>
      </c>
      <c r="H4113" t="s">
        <v>8</v>
      </c>
      <c r="I4113">
        <f t="shared" si="68"/>
        <v>2</v>
      </c>
    </row>
    <row r="4114" spans="1:9">
      <c r="A4114">
        <f>IF(MOD(ROW()-24,COUNTA(tblProducts[Description]))=0,A4113+1,A4113)</f>
        <v>36</v>
      </c>
      <c r="B4114">
        <f>MOD(ROW()-24,COUNTA(tblProducts[Description]))+1</f>
        <v>101</v>
      </c>
      <c r="C4114" t="str">
        <f>_xlfn.XLOOKUP(A4114,tblProducts[Column1],tblProducts[Description])</f>
        <v>ETHOMEEN SV/12 BULK</v>
      </c>
      <c r="D4114" t="str">
        <f>_xlfn.XLOOKUP(B4114,tblProducts[Column1],tblProducts[Description])</f>
        <v>REDICOTE E-4819 BULK</v>
      </c>
      <c r="E4114" t="s">
        <v>9</v>
      </c>
      <c r="F4114" t="s">
        <v>12</v>
      </c>
      <c r="G4114" t="s">
        <v>7</v>
      </c>
      <c r="H4114" t="s">
        <v>8</v>
      </c>
      <c r="I4114">
        <f t="shared" si="68"/>
        <v>2</v>
      </c>
    </row>
    <row r="4115" spans="1:9">
      <c r="A4115">
        <f>IF(MOD(ROW()-24,COUNTA(tblProducts[Description]))=0,A4114+1,A4114)</f>
        <v>36</v>
      </c>
      <c r="B4115">
        <f>MOD(ROW()-24,COUNTA(tblProducts[Description]))+1</f>
        <v>102</v>
      </c>
      <c r="C4115" t="str">
        <f>_xlfn.XLOOKUP(A4115,tblProducts[Column1],tblProducts[Description])</f>
        <v>ETHOMEEN SV/12 BULK</v>
      </c>
      <c r="D4115" t="str">
        <f>_xlfn.XLOOKUP(B4115,tblProducts[Column1],tblProducts[Description])</f>
        <v>ETHYLAN 1005 SA  BULK</v>
      </c>
      <c r="E4115" t="s">
        <v>9</v>
      </c>
      <c r="F4115" t="s">
        <v>12</v>
      </c>
      <c r="G4115" t="s">
        <v>7</v>
      </c>
      <c r="H4115" t="s">
        <v>8</v>
      </c>
      <c r="I4115">
        <f t="shared" si="68"/>
        <v>2</v>
      </c>
    </row>
    <row r="4116" spans="1:9">
      <c r="A4116">
        <f>IF(MOD(ROW()-24,COUNTA(tblProducts[Description]))=0,A4115+1,A4115)</f>
        <v>36</v>
      </c>
      <c r="B4116">
        <f>MOD(ROW()-24,COUNTA(tblProducts[Description]))+1</f>
        <v>103</v>
      </c>
      <c r="C4116" t="str">
        <f>_xlfn.XLOOKUP(A4116,tblProducts[Column1],tblProducts[Description])</f>
        <v>ETHOMEEN SV/12 BULK</v>
      </c>
      <c r="D4116" t="str">
        <f>_xlfn.XLOOKUP(B4116,tblProducts[Column1],tblProducts[Description])</f>
        <v>ETHODUOMEEN T/15 BULK</v>
      </c>
      <c r="E4116" t="s">
        <v>9</v>
      </c>
      <c r="F4116" t="s">
        <v>12</v>
      </c>
      <c r="G4116" t="s">
        <v>7</v>
      </c>
      <c r="H4116" t="s">
        <v>8</v>
      </c>
      <c r="I4116">
        <f t="shared" si="68"/>
        <v>2</v>
      </c>
    </row>
    <row r="4117" spans="1:9">
      <c r="A4117">
        <f>IF(MOD(ROW()-24,COUNTA(tblProducts[Description]))=0,A4116+1,A4116)</f>
        <v>36</v>
      </c>
      <c r="B4117">
        <f>MOD(ROW()-24,COUNTA(tblProducts[Description]))+1</f>
        <v>104</v>
      </c>
      <c r="C4117" t="str">
        <f>_xlfn.XLOOKUP(A4117,tblProducts[Column1],tblProducts[Description])</f>
        <v>ETHOMEEN SV/12 BULK</v>
      </c>
      <c r="D4117" t="str">
        <f>_xlfn.XLOOKUP(B4117,tblProducts[Column1],tblProducts[Description])</f>
        <v>C-6442 BULK</v>
      </c>
      <c r="E4117" t="s">
        <v>9</v>
      </c>
      <c r="F4117" t="s">
        <v>12</v>
      </c>
      <c r="G4117" t="s">
        <v>7</v>
      </c>
      <c r="H4117" t="s">
        <v>8</v>
      </c>
      <c r="I4117">
        <f t="shared" si="68"/>
        <v>2</v>
      </c>
    </row>
    <row r="4118" spans="1:9">
      <c r="A4118">
        <f>IF(MOD(ROW()-24,COUNTA(tblProducts[Description]))=0,A4117+1,A4117)</f>
        <v>36</v>
      </c>
      <c r="B4118">
        <f>MOD(ROW()-24,COUNTA(tblProducts[Description]))+1</f>
        <v>105</v>
      </c>
      <c r="C4118" t="str">
        <f>_xlfn.XLOOKUP(A4118,tblProducts[Column1],tblProducts[Description])</f>
        <v>ETHOMEEN SV/12 BULK</v>
      </c>
      <c r="D4118" t="str">
        <f>_xlfn.XLOOKUP(B4118,tblProducts[Column1],tblProducts[Description])</f>
        <v>ETHODUOMEEN T/25  BULK</v>
      </c>
      <c r="E4118" t="s">
        <v>9</v>
      </c>
      <c r="F4118" t="s">
        <v>12</v>
      </c>
      <c r="G4118" t="s">
        <v>7</v>
      </c>
      <c r="H4118" t="s">
        <v>8</v>
      </c>
      <c r="I4118">
        <f t="shared" si="68"/>
        <v>2</v>
      </c>
    </row>
    <row r="4119" spans="1:9">
      <c r="A4119">
        <f>IF(MOD(ROW()-24,COUNTA(tblProducts[Description]))=0,A4118+1,A4118)</f>
        <v>36</v>
      </c>
      <c r="B4119">
        <f>MOD(ROW()-24,COUNTA(tblProducts[Description]))+1</f>
        <v>106</v>
      </c>
      <c r="C4119" t="str">
        <f>_xlfn.XLOOKUP(A4119,tblProducts[Column1],tblProducts[Description])</f>
        <v>ETHOMEEN SV/12 BULK</v>
      </c>
      <c r="D4119" t="str">
        <f>_xlfn.XLOOKUP(B4119,tblProducts[Column1],tblProducts[Description])</f>
        <v>WITCONOL PD-2000 BULK</v>
      </c>
      <c r="E4119" t="s">
        <v>9</v>
      </c>
      <c r="F4119" t="s">
        <v>12</v>
      </c>
      <c r="G4119" t="s">
        <v>9</v>
      </c>
      <c r="H4119" t="s">
        <v>8</v>
      </c>
      <c r="I4119">
        <f t="shared" si="68"/>
        <v>4</v>
      </c>
    </row>
    <row r="4120" spans="1:9">
      <c r="A4120">
        <f>IF(MOD(ROW()-24,COUNTA(tblProducts[Description]))=0,A4119+1,A4119)</f>
        <v>36</v>
      </c>
      <c r="B4120">
        <f>MOD(ROW()-24,COUNTA(tblProducts[Description]))+1</f>
        <v>107</v>
      </c>
      <c r="C4120" t="str">
        <f>_xlfn.XLOOKUP(A4120,tblProducts[Column1],tblProducts[Description])</f>
        <v>ETHOMEEN SV/12 BULK</v>
      </c>
      <c r="D4120" t="str">
        <f>_xlfn.XLOOKUP(B4120,tblProducts[Column1],tblProducts[Description])</f>
        <v>BEROL 347 BULK</v>
      </c>
      <c r="E4120" t="s">
        <v>9</v>
      </c>
      <c r="F4120" t="s">
        <v>12</v>
      </c>
      <c r="G4120" t="s">
        <v>9</v>
      </c>
      <c r="H4120" t="s">
        <v>8</v>
      </c>
      <c r="I4120">
        <f t="shared" si="68"/>
        <v>4</v>
      </c>
    </row>
    <row r="4121" spans="1:9">
      <c r="A4121">
        <f>IF(MOD(ROW()-24,COUNTA(tblProducts[Description]))=0,A4120+1,A4120)</f>
        <v>36</v>
      </c>
      <c r="B4121">
        <f>MOD(ROW()-24,COUNTA(tblProducts[Description]))+1</f>
        <v>108</v>
      </c>
      <c r="C4121" t="str">
        <f>_xlfn.XLOOKUP(A4121,tblProducts[Column1],tblProducts[Description])</f>
        <v>ETHOMEEN SV/12 BULK</v>
      </c>
      <c r="D4121" t="str">
        <f>_xlfn.XLOOKUP(B4121,tblProducts[Column1],tblProducts[Description])</f>
        <v>ETHYLAN PT-3000 BULK</v>
      </c>
      <c r="E4121" t="s">
        <v>9</v>
      </c>
      <c r="F4121" t="s">
        <v>12</v>
      </c>
      <c r="G4121" t="s">
        <v>7</v>
      </c>
      <c r="H4121" t="s">
        <v>8</v>
      </c>
      <c r="I4121">
        <f t="shared" ref="I4121:I4184" si="69">IF(E4121="NO",0,IF(F4121="HEEL WASH",1.5,2))+IF(G4121="NO",0,2)</f>
        <v>2</v>
      </c>
    </row>
    <row r="4122" spans="1:9">
      <c r="A4122">
        <f>IF(MOD(ROW()-24,COUNTA(tblProducts[Description]))=0,A4121+1,A4121)</f>
        <v>36</v>
      </c>
      <c r="B4122">
        <f>MOD(ROW()-24,COUNTA(tblProducts[Description]))+1</f>
        <v>109</v>
      </c>
      <c r="C4122" t="str">
        <f>_xlfn.XLOOKUP(A4122,tblProducts[Column1],tblProducts[Description])</f>
        <v>ETHOMEEN SV/12 BULK</v>
      </c>
      <c r="D4122" t="str">
        <f>_xlfn.XLOOKUP(B4122,tblProducts[Column1],tblProducts[Description])</f>
        <v>ETHYLAN HB4/BULK</v>
      </c>
      <c r="E4122" t="s">
        <v>9</v>
      </c>
      <c r="F4122" t="s">
        <v>12</v>
      </c>
      <c r="G4122" t="s">
        <v>7</v>
      </c>
      <c r="H4122" t="s">
        <v>8</v>
      </c>
      <c r="I4122">
        <f t="shared" si="69"/>
        <v>2</v>
      </c>
    </row>
    <row r="4123" spans="1:9">
      <c r="A4123">
        <f>IF(MOD(ROW()-24,COUNTA(tblProducts[Description]))=0,A4122+1,A4122)</f>
        <v>36</v>
      </c>
      <c r="B4123">
        <f>MOD(ROW()-24,COUNTA(tblProducts[Description]))+1</f>
        <v>110</v>
      </c>
      <c r="C4123" t="str">
        <f>_xlfn.XLOOKUP(A4123,tblProducts[Column1],tblProducts[Description])</f>
        <v>ETHOMEEN SV/12 BULK</v>
      </c>
      <c r="D4123" t="str">
        <f>_xlfn.XLOOKUP(B4123,tblProducts[Column1],tblProducts[Description])</f>
        <v>ADSEE AB 600 BULK</v>
      </c>
      <c r="E4123" t="s">
        <v>9</v>
      </c>
      <c r="F4123" t="s">
        <v>12</v>
      </c>
      <c r="G4123" t="s">
        <v>7</v>
      </c>
      <c r="H4123" t="s">
        <v>8</v>
      </c>
      <c r="I4123">
        <f t="shared" si="69"/>
        <v>2</v>
      </c>
    </row>
    <row r="4124" spans="1:9">
      <c r="A4124">
        <f>IF(MOD(ROW()-24,COUNTA(tblProducts[Description]))=0,A4123+1,A4123)</f>
        <v>36</v>
      </c>
      <c r="B4124">
        <f>MOD(ROW()-24,COUNTA(tblProducts[Description]))+1</f>
        <v>111</v>
      </c>
      <c r="C4124" t="str">
        <f>_xlfn.XLOOKUP(A4124,tblProducts[Column1],tblProducts[Description])</f>
        <v>ETHOMEEN SV/12 BULK</v>
      </c>
      <c r="D4124" t="str">
        <f>_xlfn.XLOOKUP(B4124,tblProducts[Column1],tblProducts[Description])</f>
        <v>WITCONOL PT-320  BULK</v>
      </c>
      <c r="E4124" t="s">
        <v>9</v>
      </c>
      <c r="F4124" t="s">
        <v>12</v>
      </c>
      <c r="G4124" t="s">
        <v>7</v>
      </c>
      <c r="H4124" t="s">
        <v>8</v>
      </c>
      <c r="I4124">
        <f t="shared" si="69"/>
        <v>2</v>
      </c>
    </row>
    <row r="4125" spans="1:9">
      <c r="A4125">
        <f>IF(MOD(ROW()-24,COUNTA(tblProducts[Description]))=0,A4124+1,A4124)</f>
        <v>36</v>
      </c>
      <c r="B4125">
        <f>MOD(ROW()-24,COUNTA(tblProducts[Description]))+1</f>
        <v>112</v>
      </c>
      <c r="C4125" t="str">
        <f>_xlfn.XLOOKUP(A4125,tblProducts[Column1],tblProducts[Description])</f>
        <v>ETHOMEEN SV/12 BULK</v>
      </c>
      <c r="D4125" t="str">
        <f>_xlfn.XLOOKUP(B4125,tblProducts[Column1],tblProducts[Description])</f>
        <v>ETHYLAN DA-3 BULK</v>
      </c>
      <c r="E4125" t="s">
        <v>9</v>
      </c>
      <c r="F4125" t="s">
        <v>12</v>
      </c>
      <c r="G4125" t="s">
        <v>7</v>
      </c>
      <c r="H4125" t="s">
        <v>8</v>
      </c>
      <c r="I4125">
        <f t="shared" si="69"/>
        <v>2</v>
      </c>
    </row>
    <row r="4126" spans="1:9">
      <c r="A4126">
        <f>IF(MOD(ROW()-24,COUNTA(tblProducts[Description]))=0,A4125+1,A4125)</f>
        <v>36</v>
      </c>
      <c r="B4126">
        <f>MOD(ROW()-24,COUNTA(tblProducts[Description]))+1</f>
        <v>113</v>
      </c>
      <c r="C4126" t="str">
        <f>_xlfn.XLOOKUP(A4126,tblProducts[Column1],tblProducts[Description])</f>
        <v>ETHOMEEN SV/12 BULK</v>
      </c>
      <c r="D4126" t="str">
        <f>_xlfn.XLOOKUP(B4126,tblProducts[Column1],tblProducts[Description])</f>
        <v>ETHOMEEN O/12 BULK</v>
      </c>
      <c r="E4126" t="s">
        <v>9</v>
      </c>
      <c r="F4126" t="s">
        <v>12</v>
      </c>
      <c r="G4126" t="s">
        <v>7</v>
      </c>
      <c r="H4126" t="s">
        <v>8</v>
      </c>
      <c r="I4126">
        <f t="shared" si="69"/>
        <v>2</v>
      </c>
    </row>
    <row r="4127" spans="1:9">
      <c r="A4127">
        <f>IF(MOD(ROW()-24,COUNTA(tblProducts[Description]))=0,A4126+1,A4126)</f>
        <v>36</v>
      </c>
      <c r="B4127">
        <f>MOD(ROW()-24,COUNTA(tblProducts[Description]))+1</f>
        <v>114</v>
      </c>
      <c r="C4127" t="str">
        <f>_xlfn.XLOOKUP(A4127,tblProducts[Column1],tblProducts[Description])</f>
        <v>ETHOMEEN SV/12 BULK</v>
      </c>
      <c r="D4127" t="str">
        <f>_xlfn.XLOOKUP(B4127,tblProducts[Column1],tblProducts[Description])</f>
        <v>WITCONOL PT-1000 BULK</v>
      </c>
      <c r="E4127" t="s">
        <v>9</v>
      </c>
      <c r="F4127" t="s">
        <v>12</v>
      </c>
      <c r="G4127" t="s">
        <v>7</v>
      </c>
      <c r="H4127" t="s">
        <v>8</v>
      </c>
      <c r="I4127">
        <f t="shared" si="69"/>
        <v>2</v>
      </c>
    </row>
    <row r="4128" spans="1:9">
      <c r="A4128">
        <f>IF(MOD(ROW()-24,COUNTA(tblProducts[Description]))=0,A4127+1,A4127)</f>
        <v>37</v>
      </c>
      <c r="B4128">
        <f>MOD(ROW()-24,COUNTA(tblProducts[Description]))+1</f>
        <v>1</v>
      </c>
      <c r="C4128" t="str">
        <f>_xlfn.XLOOKUP(A4128,tblProducts[Column1],tblProducts[Description])</f>
        <v>ETHOMEEN SV/15 BULK</v>
      </c>
      <c r="D4128" t="str">
        <f>_xlfn.XLOOKUP(B4128,tblProducts[Column1],tblProducts[Description])</f>
        <v>ADSEE 4130 BULK</v>
      </c>
      <c r="E4128" t="s">
        <v>9</v>
      </c>
      <c r="F4128" t="s">
        <v>12</v>
      </c>
      <c r="G4128" t="s">
        <v>7</v>
      </c>
      <c r="H4128" t="s">
        <v>8</v>
      </c>
      <c r="I4128">
        <f t="shared" si="69"/>
        <v>2</v>
      </c>
    </row>
    <row r="4129" spans="1:9">
      <c r="A4129">
        <f>IF(MOD(ROW()-24,COUNTA(tblProducts[Description]))=0,A4128+1,A4128)</f>
        <v>37</v>
      </c>
      <c r="B4129">
        <f>MOD(ROW()-24,COUNTA(tblProducts[Description]))+1</f>
        <v>2</v>
      </c>
      <c r="C4129" t="str">
        <f>_xlfn.XLOOKUP(A4129,tblProducts[Column1],tblProducts[Description])</f>
        <v>ETHOMEEN SV/15 BULK</v>
      </c>
      <c r="D4129" t="str">
        <f>_xlfn.XLOOKUP(B4129,tblProducts[Column1],tblProducts[Description])</f>
        <v>ARMOSTAT 300 BULK</v>
      </c>
      <c r="E4129" t="s">
        <v>9</v>
      </c>
      <c r="F4129" t="s">
        <v>12</v>
      </c>
      <c r="G4129" t="s">
        <v>7</v>
      </c>
      <c r="H4129" t="s">
        <v>8</v>
      </c>
      <c r="I4129">
        <f t="shared" si="69"/>
        <v>2</v>
      </c>
    </row>
    <row r="4130" spans="1:9">
      <c r="A4130">
        <f>IF(MOD(ROW()-24,COUNTA(tblProducts[Description]))=0,A4129+1,A4129)</f>
        <v>37</v>
      </c>
      <c r="B4130">
        <f>MOD(ROW()-24,COUNTA(tblProducts[Description]))+1</f>
        <v>3</v>
      </c>
      <c r="C4130" t="str">
        <f>_xlfn.XLOOKUP(A4130,tblProducts[Column1],tblProducts[Description])</f>
        <v>ETHOMEEN SV/15 BULK</v>
      </c>
      <c r="D4130" t="str">
        <f>_xlfn.XLOOKUP(B4130,tblProducts[Column1],tblProducts[Description])</f>
        <v>ARMOSTAT 400 BULK</v>
      </c>
      <c r="E4130" t="s">
        <v>9</v>
      </c>
      <c r="F4130" t="s">
        <v>12</v>
      </c>
      <c r="G4130" t="s">
        <v>7</v>
      </c>
      <c r="H4130" t="s">
        <v>8</v>
      </c>
      <c r="I4130">
        <f t="shared" si="69"/>
        <v>2</v>
      </c>
    </row>
    <row r="4131" spans="1:9">
      <c r="A4131">
        <f>IF(MOD(ROW()-24,COUNTA(tblProducts[Description]))=0,A4130+1,A4130)</f>
        <v>37</v>
      </c>
      <c r="B4131">
        <f>MOD(ROW()-24,COUNTA(tblProducts[Description]))+1</f>
        <v>4</v>
      </c>
      <c r="C4131" t="str">
        <f>_xlfn.XLOOKUP(A4131,tblProducts[Column1],tblProducts[Description])</f>
        <v>ETHOMEEN SV/15 BULK</v>
      </c>
      <c r="D4131" t="str">
        <f>_xlfn.XLOOKUP(B4131,tblProducts[Column1],tblProducts[Description])</f>
        <v>ARMOSTAT 410 LM BULK</v>
      </c>
      <c r="E4131" t="s">
        <v>9</v>
      </c>
      <c r="F4131" t="s">
        <v>12</v>
      </c>
      <c r="G4131" t="s">
        <v>7</v>
      </c>
      <c r="H4131" t="s">
        <v>8</v>
      </c>
      <c r="I4131">
        <f t="shared" si="69"/>
        <v>2</v>
      </c>
    </row>
    <row r="4132" spans="1:9">
      <c r="A4132">
        <f>IF(MOD(ROW()-24,COUNTA(tblProducts[Description]))=0,A4131+1,A4131)</f>
        <v>37</v>
      </c>
      <c r="B4132">
        <f>MOD(ROW()-24,COUNTA(tblProducts[Description]))+1</f>
        <v>5</v>
      </c>
      <c r="C4132" t="str">
        <f>_xlfn.XLOOKUP(A4132,tblProducts[Column1],tblProducts[Description])</f>
        <v>ETHOMEEN SV/15 BULK</v>
      </c>
      <c r="D4132" t="str">
        <f>_xlfn.XLOOKUP(B4132,tblProducts[Column1],tblProducts[Description])</f>
        <v>ARMUL HE 5070 BULK</v>
      </c>
      <c r="E4132" t="s">
        <v>9</v>
      </c>
      <c r="F4132" t="s">
        <v>12</v>
      </c>
      <c r="G4132" t="s">
        <v>7</v>
      </c>
      <c r="H4132" t="s">
        <v>8</v>
      </c>
      <c r="I4132">
        <f t="shared" si="69"/>
        <v>2</v>
      </c>
    </row>
    <row r="4133" spans="1:9">
      <c r="A4133">
        <f>IF(MOD(ROW()-24,COUNTA(tblProducts[Description]))=0,A4132+1,A4132)</f>
        <v>37</v>
      </c>
      <c r="B4133">
        <f>MOD(ROW()-24,COUNTA(tblProducts[Description]))+1</f>
        <v>6</v>
      </c>
      <c r="C4133" t="str">
        <f>_xlfn.XLOOKUP(A4133,tblProducts[Column1],tblProducts[Description])</f>
        <v>ETHOMEEN SV/15 BULK</v>
      </c>
      <c r="D4133" t="str">
        <f>_xlfn.XLOOKUP(B4133,tblProducts[Column1],tblProducts[Description])</f>
        <v>BEROL 260 BULK</v>
      </c>
      <c r="E4133" t="s">
        <v>9</v>
      </c>
      <c r="F4133" t="s">
        <v>12</v>
      </c>
      <c r="G4133" t="s">
        <v>7</v>
      </c>
      <c r="H4133" t="s">
        <v>8</v>
      </c>
      <c r="I4133">
        <f t="shared" si="69"/>
        <v>2</v>
      </c>
    </row>
    <row r="4134" spans="1:9">
      <c r="A4134">
        <f>IF(MOD(ROW()-24,COUNTA(tblProducts[Description]))=0,A4133+1,A4133)</f>
        <v>37</v>
      </c>
      <c r="B4134">
        <f>MOD(ROW()-24,COUNTA(tblProducts[Description]))+1</f>
        <v>7</v>
      </c>
      <c r="C4134" t="str">
        <f>_xlfn.XLOOKUP(A4134,tblProducts[Column1],tblProducts[Description])</f>
        <v>ETHOMEEN SV/15 BULK</v>
      </c>
      <c r="D4134" t="str">
        <f>_xlfn.XLOOKUP(B4134,tblProducts[Column1],tblProducts[Description])</f>
        <v>BEROL 266 BULK</v>
      </c>
      <c r="E4134" t="s">
        <v>9</v>
      </c>
      <c r="F4134" t="s">
        <v>12</v>
      </c>
      <c r="G4134" t="s">
        <v>7</v>
      </c>
      <c r="H4134" t="s">
        <v>8</v>
      </c>
      <c r="I4134">
        <f t="shared" si="69"/>
        <v>2</v>
      </c>
    </row>
    <row r="4135" spans="1:9">
      <c r="A4135">
        <f>IF(MOD(ROW()-24,COUNTA(tblProducts[Description]))=0,A4134+1,A4134)</f>
        <v>37</v>
      </c>
      <c r="B4135">
        <f>MOD(ROW()-24,COUNTA(tblProducts[Description]))+1</f>
        <v>8</v>
      </c>
      <c r="C4135" t="str">
        <f>_xlfn.XLOOKUP(A4135,tblProducts[Column1],tblProducts[Description])</f>
        <v>ETHOMEEN SV/15 BULK</v>
      </c>
      <c r="D4135" t="str">
        <f>_xlfn.XLOOKUP(B4135,tblProducts[Column1],tblProducts[Description])</f>
        <v>BEROL 266V BULK</v>
      </c>
      <c r="E4135" t="s">
        <v>9</v>
      </c>
      <c r="F4135" t="s">
        <v>12</v>
      </c>
      <c r="G4135" t="s">
        <v>7</v>
      </c>
      <c r="H4135" t="s">
        <v>8</v>
      </c>
      <c r="I4135">
        <f t="shared" si="69"/>
        <v>2</v>
      </c>
    </row>
    <row r="4136" spans="1:9">
      <c r="A4136">
        <f>IF(MOD(ROW()-24,COUNTA(tblProducts[Description]))=0,A4135+1,A4135)</f>
        <v>37</v>
      </c>
      <c r="B4136">
        <f>MOD(ROW()-24,COUNTA(tblProducts[Description]))+1</f>
        <v>9</v>
      </c>
      <c r="C4136" t="str">
        <f>_xlfn.XLOOKUP(A4136,tblProducts[Column1],tblProducts[Description])</f>
        <v>ETHOMEEN SV/15 BULK</v>
      </c>
      <c r="D4136" t="str">
        <f>_xlfn.XLOOKUP(B4136,tblProducts[Column1],tblProducts[Description])</f>
        <v>BEROL 467 BULK</v>
      </c>
      <c r="E4136" t="s">
        <v>9</v>
      </c>
      <c r="F4136" t="s">
        <v>12</v>
      </c>
      <c r="G4136" t="s">
        <v>7</v>
      </c>
      <c r="H4136" t="s">
        <v>8</v>
      </c>
      <c r="I4136">
        <f t="shared" si="69"/>
        <v>2</v>
      </c>
    </row>
    <row r="4137" spans="1:9">
      <c r="A4137">
        <f>IF(MOD(ROW()-24,COUNTA(tblProducts[Description]))=0,A4136+1,A4136)</f>
        <v>37</v>
      </c>
      <c r="B4137">
        <f>MOD(ROW()-24,COUNTA(tblProducts[Description]))+1</f>
        <v>10</v>
      </c>
      <c r="C4137" t="str">
        <f>_xlfn.XLOOKUP(A4137,tblProducts[Column1],tblProducts[Description])</f>
        <v>ETHOMEEN SV/15 BULK</v>
      </c>
      <c r="D4137" t="str">
        <f>_xlfn.XLOOKUP(B4137,tblProducts[Column1],tblProducts[Description])</f>
        <v>BEROL OX 91-6 BULK</v>
      </c>
      <c r="E4137" t="s">
        <v>9</v>
      </c>
      <c r="F4137" t="s">
        <v>12</v>
      </c>
      <c r="G4137" t="s">
        <v>7</v>
      </c>
      <c r="H4137" t="s">
        <v>8</v>
      </c>
      <c r="I4137">
        <f t="shared" si="69"/>
        <v>2</v>
      </c>
    </row>
    <row r="4138" spans="1:9">
      <c r="A4138">
        <f>IF(MOD(ROW()-24,COUNTA(tblProducts[Description]))=0,A4137+1,A4137)</f>
        <v>37</v>
      </c>
      <c r="B4138">
        <f>MOD(ROW()-24,COUNTA(tblProducts[Description]))+1</f>
        <v>11</v>
      </c>
      <c r="C4138" t="str">
        <f>_xlfn.XLOOKUP(A4138,tblProducts[Column1],tblProducts[Description])</f>
        <v>ETHOMEEN SV/15 BULK</v>
      </c>
      <c r="D4138" t="str">
        <f>_xlfn.XLOOKUP(B4138,tblProducts[Column1],tblProducts[Description])</f>
        <v>C-5635 BULK</v>
      </c>
      <c r="E4138" t="s">
        <v>9</v>
      </c>
      <c r="F4138" t="s">
        <v>12</v>
      </c>
      <c r="G4138" t="s">
        <v>7</v>
      </c>
      <c r="H4138" t="s">
        <v>8</v>
      </c>
      <c r="I4138">
        <f t="shared" si="69"/>
        <v>2</v>
      </c>
    </row>
    <row r="4139" spans="1:9">
      <c r="A4139">
        <f>IF(MOD(ROW()-24,COUNTA(tblProducts[Description]))=0,A4138+1,A4138)</f>
        <v>37</v>
      </c>
      <c r="B4139">
        <f>MOD(ROW()-24,COUNTA(tblProducts[Description]))+1</f>
        <v>12</v>
      </c>
      <c r="C4139" t="str">
        <f>_xlfn.XLOOKUP(A4139,tblProducts[Column1],tblProducts[Description])</f>
        <v>ETHOMEEN SV/15 BULK</v>
      </c>
      <c r="D4139" t="str">
        <f>_xlfn.XLOOKUP(B4139,tblProducts[Column1],tblProducts[Description])</f>
        <v>C-6290 BULK</v>
      </c>
      <c r="E4139" t="s">
        <v>9</v>
      </c>
      <c r="F4139" t="s">
        <v>12</v>
      </c>
      <c r="G4139" t="s">
        <v>7</v>
      </c>
      <c r="H4139" t="s">
        <v>8</v>
      </c>
      <c r="I4139">
        <f t="shared" si="69"/>
        <v>2</v>
      </c>
    </row>
    <row r="4140" spans="1:9">
      <c r="A4140">
        <f>IF(MOD(ROW()-24,COUNTA(tblProducts[Description]))=0,A4139+1,A4139)</f>
        <v>37</v>
      </c>
      <c r="B4140">
        <f>MOD(ROW()-24,COUNTA(tblProducts[Description]))+1</f>
        <v>13</v>
      </c>
      <c r="C4140" t="str">
        <f>_xlfn.XLOOKUP(A4140,tblProducts[Column1],tblProducts[Description])</f>
        <v>ETHOMEEN SV/15 BULK</v>
      </c>
      <c r="D4140" t="str">
        <f>_xlfn.XLOOKUP(B4140,tblProducts[Column1],tblProducts[Description])</f>
        <v>C-6385 BULK</v>
      </c>
      <c r="E4140" t="s">
        <v>9</v>
      </c>
      <c r="F4140" t="s">
        <v>12</v>
      </c>
      <c r="G4140" t="s">
        <v>7</v>
      </c>
      <c r="H4140" t="s">
        <v>8</v>
      </c>
      <c r="I4140">
        <f t="shared" si="69"/>
        <v>2</v>
      </c>
    </row>
    <row r="4141" spans="1:9">
      <c r="A4141">
        <f>IF(MOD(ROW()-24,COUNTA(tblProducts[Description]))=0,A4140+1,A4140)</f>
        <v>37</v>
      </c>
      <c r="B4141">
        <f>MOD(ROW()-24,COUNTA(tblProducts[Description]))+1</f>
        <v>14</v>
      </c>
      <c r="C4141" t="str">
        <f>_xlfn.XLOOKUP(A4141,tblProducts[Column1],tblProducts[Description])</f>
        <v>ETHOMEEN SV/15 BULK</v>
      </c>
      <c r="D4141" t="str">
        <f>_xlfn.XLOOKUP(B4141,tblProducts[Column1],tblProducts[Description])</f>
        <v>C-6427 BULK</v>
      </c>
      <c r="E4141" t="s">
        <v>9</v>
      </c>
      <c r="F4141" t="s">
        <v>12</v>
      </c>
      <c r="G4141" t="s">
        <v>7</v>
      </c>
      <c r="H4141" t="s">
        <v>8</v>
      </c>
      <c r="I4141">
        <f t="shared" si="69"/>
        <v>2</v>
      </c>
    </row>
    <row r="4142" spans="1:9">
      <c r="A4142">
        <f>IF(MOD(ROW()-24,COUNTA(tblProducts[Description]))=0,A4141+1,A4141)</f>
        <v>37</v>
      </c>
      <c r="B4142">
        <f>MOD(ROW()-24,COUNTA(tblProducts[Description]))+1</f>
        <v>15</v>
      </c>
      <c r="C4142" t="str">
        <f>_xlfn.XLOOKUP(A4142,tblProducts[Column1],tblProducts[Description])</f>
        <v>ETHOMEEN SV/15 BULK</v>
      </c>
      <c r="D4142" t="str">
        <f>_xlfn.XLOOKUP(B4142,tblProducts[Column1],tblProducts[Description])</f>
        <v>EMULPON CO-200 BULK</v>
      </c>
      <c r="E4142" t="s">
        <v>9</v>
      </c>
      <c r="F4142" t="s">
        <v>12</v>
      </c>
      <c r="G4142" t="s">
        <v>7</v>
      </c>
      <c r="H4142" t="s">
        <v>8</v>
      </c>
      <c r="I4142">
        <f t="shared" si="69"/>
        <v>2</v>
      </c>
    </row>
    <row r="4143" spans="1:9">
      <c r="A4143">
        <f>IF(MOD(ROW()-24,COUNTA(tblProducts[Description]))=0,A4142+1,A4142)</f>
        <v>37</v>
      </c>
      <c r="B4143">
        <f>MOD(ROW()-24,COUNTA(tblProducts[Description]))+1</f>
        <v>16</v>
      </c>
      <c r="C4143" t="str">
        <f>_xlfn.XLOOKUP(A4143,tblProducts[Column1],tblProducts[Description])</f>
        <v>ETHOMEEN SV/15 BULK</v>
      </c>
      <c r="D4143" t="str">
        <f>_xlfn.XLOOKUP(B4143,tblProducts[Column1],tblProducts[Description])</f>
        <v>EMULPON CO-360 BULK</v>
      </c>
      <c r="E4143" t="s">
        <v>9</v>
      </c>
      <c r="F4143" t="s">
        <v>12</v>
      </c>
      <c r="G4143" t="s">
        <v>7</v>
      </c>
      <c r="H4143" t="s">
        <v>8</v>
      </c>
      <c r="I4143">
        <f t="shared" si="69"/>
        <v>2</v>
      </c>
    </row>
    <row r="4144" spans="1:9">
      <c r="A4144">
        <f>IF(MOD(ROW()-24,COUNTA(tblProducts[Description]))=0,A4143+1,A4143)</f>
        <v>37</v>
      </c>
      <c r="B4144">
        <f>MOD(ROW()-24,COUNTA(tblProducts[Description]))+1</f>
        <v>17</v>
      </c>
      <c r="C4144" t="str">
        <f>_xlfn.XLOOKUP(A4144,tblProducts[Column1],tblProducts[Description])</f>
        <v>ETHOMEEN SV/15 BULK</v>
      </c>
      <c r="D4144" t="str">
        <f>_xlfn.XLOOKUP(B4144,tblProducts[Column1],tblProducts[Description])</f>
        <v>EMULPON CO-550 BULK</v>
      </c>
      <c r="E4144" t="s">
        <v>9</v>
      </c>
      <c r="F4144" t="s">
        <v>12</v>
      </c>
      <c r="G4144" t="s">
        <v>7</v>
      </c>
      <c r="H4144" t="s">
        <v>8</v>
      </c>
      <c r="I4144">
        <f t="shared" si="69"/>
        <v>2</v>
      </c>
    </row>
    <row r="4145" spans="1:9">
      <c r="A4145">
        <f>IF(MOD(ROW()-24,COUNTA(tblProducts[Description]))=0,A4144+1,A4144)</f>
        <v>37</v>
      </c>
      <c r="B4145">
        <f>MOD(ROW()-24,COUNTA(tblProducts[Description]))+1</f>
        <v>18</v>
      </c>
      <c r="C4145" t="str">
        <f>_xlfn.XLOOKUP(A4145,tblProducts[Column1],tblProducts[Description])</f>
        <v>ETHOMEEN SV/15 BULK</v>
      </c>
      <c r="D4145" t="str">
        <f>_xlfn.XLOOKUP(B4145,tblProducts[Column1],tblProducts[Description])</f>
        <v>ETHODUOMEEN HT/13 BULK</v>
      </c>
      <c r="E4145" t="s">
        <v>9</v>
      </c>
      <c r="F4145" t="s">
        <v>12</v>
      </c>
      <c r="G4145" t="s">
        <v>7</v>
      </c>
      <c r="H4145" t="s">
        <v>8</v>
      </c>
      <c r="I4145">
        <f t="shared" si="69"/>
        <v>2</v>
      </c>
    </row>
    <row r="4146" spans="1:9">
      <c r="A4146">
        <f>IF(MOD(ROW()-24,COUNTA(tblProducts[Description]))=0,A4145+1,A4145)</f>
        <v>37</v>
      </c>
      <c r="B4146">
        <f>MOD(ROW()-24,COUNTA(tblProducts[Description]))+1</f>
        <v>19</v>
      </c>
      <c r="C4146" t="str">
        <f>_xlfn.XLOOKUP(A4146,tblProducts[Column1],tblProducts[Description])</f>
        <v>ETHOMEEN SV/15 BULK</v>
      </c>
      <c r="D4146" t="str">
        <f>_xlfn.XLOOKUP(B4146,tblProducts[Column1],tblProducts[Description])</f>
        <v>ETHODUOMEEN T/13 BULK</v>
      </c>
      <c r="E4146" t="s">
        <v>9</v>
      </c>
      <c r="F4146" t="s">
        <v>12</v>
      </c>
      <c r="G4146" t="s">
        <v>7</v>
      </c>
      <c r="H4146" t="s">
        <v>8</v>
      </c>
      <c r="I4146">
        <f t="shared" si="69"/>
        <v>2</v>
      </c>
    </row>
    <row r="4147" spans="1:9">
      <c r="A4147">
        <f>IF(MOD(ROW()-24,COUNTA(tblProducts[Description]))=0,A4146+1,A4146)</f>
        <v>37</v>
      </c>
      <c r="B4147">
        <f>MOD(ROW()-24,COUNTA(tblProducts[Description]))+1</f>
        <v>20</v>
      </c>
      <c r="C4147" t="str">
        <f>_xlfn.XLOOKUP(A4147,tblProducts[Column1],tblProducts[Description])</f>
        <v>ETHOMEEN SV/15 BULK</v>
      </c>
      <c r="D4147" t="str">
        <f>_xlfn.XLOOKUP(B4147,tblProducts[Column1],tblProducts[Description])</f>
        <v>ETHODUOMEEN T/13N BULK</v>
      </c>
      <c r="E4147" t="s">
        <v>9</v>
      </c>
      <c r="F4147" t="s">
        <v>12</v>
      </c>
      <c r="G4147" t="s">
        <v>7</v>
      </c>
      <c r="H4147" t="s">
        <v>8</v>
      </c>
      <c r="I4147">
        <f t="shared" si="69"/>
        <v>2</v>
      </c>
    </row>
    <row r="4148" spans="1:9">
      <c r="A4148">
        <f>IF(MOD(ROW()-24,COUNTA(tblProducts[Description]))=0,A4147+1,A4147)</f>
        <v>37</v>
      </c>
      <c r="B4148">
        <f>MOD(ROW()-24,COUNTA(tblProducts[Description]))+1</f>
        <v>21</v>
      </c>
      <c r="C4148" t="str">
        <f>_xlfn.XLOOKUP(A4148,tblProducts[Column1],tblProducts[Description])</f>
        <v>ETHOMEEN SV/15 BULK</v>
      </c>
      <c r="D4148" t="str">
        <f>_xlfn.XLOOKUP(B4148,tblProducts[Column1],tblProducts[Description])</f>
        <v>ETHODUOMEEN T/20 BULK</v>
      </c>
      <c r="E4148" t="s">
        <v>9</v>
      </c>
      <c r="F4148" t="s">
        <v>12</v>
      </c>
      <c r="G4148" t="s">
        <v>7</v>
      </c>
      <c r="H4148" t="s">
        <v>8</v>
      </c>
      <c r="I4148">
        <f t="shared" si="69"/>
        <v>2</v>
      </c>
    </row>
    <row r="4149" spans="1:9">
      <c r="A4149">
        <f>IF(MOD(ROW()-24,COUNTA(tblProducts[Description]))=0,A4148+1,A4148)</f>
        <v>37</v>
      </c>
      <c r="B4149">
        <f>MOD(ROW()-24,COUNTA(tblProducts[Description]))+1</f>
        <v>22</v>
      </c>
      <c r="C4149" t="str">
        <f>_xlfn.XLOOKUP(A4149,tblProducts[Column1],tblProducts[Description])</f>
        <v>ETHOMEEN SV/15 BULK</v>
      </c>
      <c r="D4149" t="str">
        <f>_xlfn.XLOOKUP(B4149,tblProducts[Column1],tblProducts[Description])</f>
        <v>ETHODUOMEEN T/25 BULK</v>
      </c>
      <c r="E4149" t="s">
        <v>9</v>
      </c>
      <c r="F4149" t="s">
        <v>12</v>
      </c>
      <c r="G4149" t="s">
        <v>7</v>
      </c>
      <c r="H4149" t="s">
        <v>8</v>
      </c>
      <c r="I4149">
        <f t="shared" si="69"/>
        <v>2</v>
      </c>
    </row>
    <row r="4150" spans="1:9">
      <c r="A4150">
        <f>IF(MOD(ROW()-24,COUNTA(tblProducts[Description]))=0,A4149+1,A4149)</f>
        <v>37</v>
      </c>
      <c r="B4150">
        <f>MOD(ROW()-24,COUNTA(tblProducts[Description]))+1</f>
        <v>23</v>
      </c>
      <c r="C4150" t="str">
        <f>_xlfn.XLOOKUP(A4150,tblProducts[Column1],tblProducts[Description])</f>
        <v>ETHOMEEN SV/15 BULK</v>
      </c>
      <c r="D4150" t="str">
        <f>_xlfn.XLOOKUP(B4150,tblProducts[Column1],tblProducts[Description])</f>
        <v>ETHOFAT 242/25 BULK</v>
      </c>
      <c r="E4150" t="s">
        <v>9</v>
      </c>
      <c r="F4150" t="s">
        <v>12</v>
      </c>
      <c r="G4150" t="s">
        <v>7</v>
      </c>
      <c r="H4150" t="s">
        <v>8</v>
      </c>
      <c r="I4150">
        <f t="shared" si="69"/>
        <v>2</v>
      </c>
    </row>
    <row r="4151" spans="1:9">
      <c r="A4151">
        <f>IF(MOD(ROW()-24,COUNTA(tblProducts[Description]))=0,A4150+1,A4150)</f>
        <v>37</v>
      </c>
      <c r="B4151">
        <f>MOD(ROW()-24,COUNTA(tblProducts[Description]))+1</f>
        <v>24</v>
      </c>
      <c r="C4151" t="str">
        <f>_xlfn.XLOOKUP(A4151,tblProducts[Column1],tblProducts[Description])</f>
        <v>ETHOMEEN SV/15 BULK</v>
      </c>
      <c r="D4151" t="str">
        <f>_xlfn.XLOOKUP(B4151,tblProducts[Column1],tblProducts[Description])</f>
        <v>ETHOMEEN C/12S BULK</v>
      </c>
      <c r="E4151" t="s">
        <v>9</v>
      </c>
      <c r="F4151" t="s">
        <v>12</v>
      </c>
      <c r="G4151" t="s">
        <v>7</v>
      </c>
      <c r="H4151" t="s">
        <v>8</v>
      </c>
      <c r="I4151">
        <f t="shared" si="69"/>
        <v>2</v>
      </c>
    </row>
    <row r="4152" spans="1:9">
      <c r="A4152">
        <f>IF(MOD(ROW()-24,COUNTA(tblProducts[Description]))=0,A4151+1,A4151)</f>
        <v>37</v>
      </c>
      <c r="B4152">
        <f>MOD(ROW()-24,COUNTA(tblProducts[Description]))+1</f>
        <v>25</v>
      </c>
      <c r="C4152" t="str">
        <f>_xlfn.XLOOKUP(A4152,tblProducts[Column1],tblProducts[Description])</f>
        <v>ETHOMEEN SV/15 BULK</v>
      </c>
      <c r="D4152" t="str">
        <f>_xlfn.XLOOKUP(B4152,tblProducts[Column1],tblProducts[Description])</f>
        <v>ETHOMEEN 18/12 BULK</v>
      </c>
      <c r="E4152" t="s">
        <v>9</v>
      </c>
      <c r="F4152" t="s">
        <v>12</v>
      </c>
      <c r="G4152" t="s">
        <v>7</v>
      </c>
      <c r="H4152" t="s">
        <v>8</v>
      </c>
      <c r="I4152">
        <f t="shared" si="69"/>
        <v>2</v>
      </c>
    </row>
    <row r="4153" spans="1:9">
      <c r="A4153">
        <f>IF(MOD(ROW()-24,COUNTA(tblProducts[Description]))=0,A4152+1,A4152)</f>
        <v>37</v>
      </c>
      <c r="B4153">
        <f>MOD(ROW()-24,COUNTA(tblProducts[Description]))+1</f>
        <v>26</v>
      </c>
      <c r="C4153" t="str">
        <f>_xlfn.XLOOKUP(A4153,tblProducts[Column1],tblProducts[Description])</f>
        <v>ETHOMEEN SV/15 BULK</v>
      </c>
      <c r="D4153" t="str">
        <f>_xlfn.XLOOKUP(B4153,tblProducts[Column1],tblProducts[Description])</f>
        <v>ETHOMEEN 18/25 BULK</v>
      </c>
      <c r="E4153" t="s">
        <v>9</v>
      </c>
      <c r="F4153" t="s">
        <v>12</v>
      </c>
      <c r="G4153" t="s">
        <v>7</v>
      </c>
      <c r="H4153" t="s">
        <v>8</v>
      </c>
      <c r="I4153">
        <f t="shared" si="69"/>
        <v>2</v>
      </c>
    </row>
    <row r="4154" spans="1:9">
      <c r="A4154">
        <f>IF(MOD(ROW()-24,COUNTA(tblProducts[Description]))=0,A4153+1,A4153)</f>
        <v>37</v>
      </c>
      <c r="B4154">
        <f>MOD(ROW()-24,COUNTA(tblProducts[Description]))+1</f>
        <v>27</v>
      </c>
      <c r="C4154" t="str">
        <f>_xlfn.XLOOKUP(A4154,tblProducts[Column1],tblProducts[Description])</f>
        <v>ETHOMEEN SV/15 BULK</v>
      </c>
      <c r="D4154" t="str">
        <f>_xlfn.XLOOKUP(B4154,tblProducts[Column1],tblProducts[Description])</f>
        <v>ETHOMEEN C/12 BULK</v>
      </c>
      <c r="E4154" t="s">
        <v>9</v>
      </c>
      <c r="F4154" t="s">
        <v>12</v>
      </c>
      <c r="G4154" t="s">
        <v>7</v>
      </c>
      <c r="H4154" t="s">
        <v>8</v>
      </c>
      <c r="I4154">
        <f t="shared" si="69"/>
        <v>2</v>
      </c>
    </row>
    <row r="4155" spans="1:9">
      <c r="A4155">
        <f>IF(MOD(ROW()-24,COUNTA(tblProducts[Description]))=0,A4154+1,A4154)</f>
        <v>37</v>
      </c>
      <c r="B4155">
        <f>MOD(ROW()-24,COUNTA(tblProducts[Description]))+1</f>
        <v>28</v>
      </c>
      <c r="C4155" t="str">
        <f>_xlfn.XLOOKUP(A4155,tblProducts[Column1],tblProducts[Description])</f>
        <v>ETHOMEEN SV/15 BULK</v>
      </c>
      <c r="D4155" t="str">
        <f>_xlfn.XLOOKUP(B4155,tblProducts[Column1],tblProducts[Description])</f>
        <v>ETHOMEEN C/12 M BULK</v>
      </c>
      <c r="E4155" t="s">
        <v>9</v>
      </c>
      <c r="F4155" t="s">
        <v>12</v>
      </c>
      <c r="G4155" t="s">
        <v>7</v>
      </c>
      <c r="H4155" t="s">
        <v>8</v>
      </c>
      <c r="I4155">
        <f t="shared" si="69"/>
        <v>2</v>
      </c>
    </row>
    <row r="4156" spans="1:9">
      <c r="A4156">
        <f>IF(MOD(ROW()-24,COUNTA(tblProducts[Description]))=0,A4155+1,A4155)</f>
        <v>37</v>
      </c>
      <c r="B4156">
        <f>MOD(ROW()-24,COUNTA(tblProducts[Description]))+1</f>
        <v>29</v>
      </c>
      <c r="C4156" t="str">
        <f>_xlfn.XLOOKUP(A4156,tblProducts[Column1],tblProducts[Description])</f>
        <v>ETHOMEEN SV/15 BULK</v>
      </c>
      <c r="D4156" t="str">
        <f>_xlfn.XLOOKUP(B4156,tblProducts[Column1],tblProducts[Description])</f>
        <v>ETHOMEEN C/12 SUN BULK</v>
      </c>
      <c r="E4156" t="s">
        <v>9</v>
      </c>
      <c r="F4156" t="s">
        <v>12</v>
      </c>
      <c r="G4156" t="s">
        <v>7</v>
      </c>
      <c r="H4156" t="s">
        <v>8</v>
      </c>
      <c r="I4156">
        <f t="shared" si="69"/>
        <v>2</v>
      </c>
    </row>
    <row r="4157" spans="1:9">
      <c r="A4157">
        <f>IF(MOD(ROW()-24,COUNTA(tblProducts[Description]))=0,A4156+1,A4156)</f>
        <v>37</v>
      </c>
      <c r="B4157">
        <f>MOD(ROW()-24,COUNTA(tblProducts[Description]))+1</f>
        <v>30</v>
      </c>
      <c r="C4157" t="str">
        <f>_xlfn.XLOOKUP(A4157,tblProducts[Column1],tblProducts[Description])</f>
        <v>ETHOMEEN SV/15 BULK</v>
      </c>
      <c r="D4157" t="str">
        <f>_xlfn.XLOOKUP(B4157,tblProducts[Column1],tblProducts[Description])</f>
        <v>ETHOMEEN C/12 UN BULK</v>
      </c>
      <c r="E4157" t="s">
        <v>9</v>
      </c>
      <c r="F4157" t="s">
        <v>12</v>
      </c>
      <c r="G4157" t="s">
        <v>7</v>
      </c>
      <c r="H4157" t="s">
        <v>8</v>
      </c>
      <c r="I4157">
        <f t="shared" si="69"/>
        <v>2</v>
      </c>
    </row>
    <row r="4158" spans="1:9">
      <c r="A4158">
        <f>IF(MOD(ROW()-24,COUNTA(tblProducts[Description]))=0,A4157+1,A4157)</f>
        <v>37</v>
      </c>
      <c r="B4158">
        <f>MOD(ROW()-24,COUNTA(tblProducts[Description]))+1</f>
        <v>31</v>
      </c>
      <c r="C4158" t="str">
        <f>_xlfn.XLOOKUP(A4158,tblProducts[Column1],tblProducts[Description])</f>
        <v>ETHOMEEN SV/15 BULK</v>
      </c>
      <c r="D4158" t="str">
        <f>_xlfn.XLOOKUP(B4158,tblProducts[Column1],tblProducts[Description])</f>
        <v>ETHOMEEN C/15 BULK</v>
      </c>
      <c r="E4158" t="s">
        <v>9</v>
      </c>
      <c r="F4158" t="s">
        <v>12</v>
      </c>
      <c r="G4158" t="s">
        <v>7</v>
      </c>
      <c r="H4158" t="s">
        <v>13</v>
      </c>
      <c r="I4158">
        <f t="shared" si="69"/>
        <v>2</v>
      </c>
    </row>
    <row r="4159" spans="1:9">
      <c r="A4159">
        <f>IF(MOD(ROW()-24,COUNTA(tblProducts[Description]))=0,A4158+1,A4158)</f>
        <v>37</v>
      </c>
      <c r="B4159">
        <f>MOD(ROW()-24,COUNTA(tblProducts[Description]))+1</f>
        <v>32</v>
      </c>
      <c r="C4159" t="str">
        <f>_xlfn.XLOOKUP(A4159,tblProducts[Column1],tblProducts[Description])</f>
        <v>ETHOMEEN SV/15 BULK</v>
      </c>
      <c r="D4159" t="str">
        <f>_xlfn.XLOOKUP(B4159,tblProducts[Column1],tblProducts[Description])</f>
        <v>ETHOMEEN C/17 BULK</v>
      </c>
      <c r="E4159" t="s">
        <v>9</v>
      </c>
      <c r="F4159" t="s">
        <v>10</v>
      </c>
      <c r="G4159" t="s">
        <v>7</v>
      </c>
      <c r="H4159" t="s">
        <v>8</v>
      </c>
      <c r="I4159">
        <f t="shared" si="69"/>
        <v>1.5</v>
      </c>
    </row>
    <row r="4160" spans="1:9">
      <c r="A4160">
        <f>IF(MOD(ROW()-24,COUNTA(tblProducts[Description]))=0,A4159+1,A4159)</f>
        <v>37</v>
      </c>
      <c r="B4160">
        <f>MOD(ROW()-24,COUNTA(tblProducts[Description]))+1</f>
        <v>33</v>
      </c>
      <c r="C4160" t="str">
        <f>_xlfn.XLOOKUP(A4160,tblProducts[Column1],tblProducts[Description])</f>
        <v>ETHOMEEN SV/15 BULK</v>
      </c>
      <c r="D4160" t="str">
        <f>_xlfn.XLOOKUP(B4160,tblProducts[Column1],tblProducts[Description])</f>
        <v>ETHOMEEN C/25A BULK</v>
      </c>
      <c r="E4160" t="s">
        <v>9</v>
      </c>
      <c r="F4160" t="s">
        <v>10</v>
      </c>
      <c r="G4160" t="s">
        <v>7</v>
      </c>
      <c r="H4160" t="s">
        <v>8</v>
      </c>
      <c r="I4160">
        <f t="shared" si="69"/>
        <v>1.5</v>
      </c>
    </row>
    <row r="4161" spans="1:9">
      <c r="A4161">
        <f>IF(MOD(ROW()-24,COUNTA(tblProducts[Description]))=0,A4160+1,A4160)</f>
        <v>37</v>
      </c>
      <c r="B4161">
        <f>MOD(ROW()-24,COUNTA(tblProducts[Description]))+1</f>
        <v>34</v>
      </c>
      <c r="C4161" t="str">
        <f>_xlfn.XLOOKUP(A4161,tblProducts[Column1],tblProducts[Description])</f>
        <v>ETHOMEEN SV/15 BULK</v>
      </c>
      <c r="D4161" t="str">
        <f>_xlfn.XLOOKUP(B4161,tblProducts[Column1],tblProducts[Description])</f>
        <v>ETHOMEEN C/25A S BULK</v>
      </c>
      <c r="E4161" t="s">
        <v>9</v>
      </c>
      <c r="F4161" t="s">
        <v>10</v>
      </c>
      <c r="G4161" t="s">
        <v>7</v>
      </c>
      <c r="H4161" t="s">
        <v>8</v>
      </c>
      <c r="I4161">
        <f t="shared" si="69"/>
        <v>1.5</v>
      </c>
    </row>
    <row r="4162" spans="1:9">
      <c r="A4162">
        <f>IF(MOD(ROW()-24,COUNTA(tblProducts[Description]))=0,A4161+1,A4161)</f>
        <v>37</v>
      </c>
      <c r="B4162">
        <f>MOD(ROW()-24,COUNTA(tblProducts[Description]))+1</f>
        <v>35</v>
      </c>
      <c r="C4162" t="str">
        <f>_xlfn.XLOOKUP(A4162,tblProducts[Column1],tblProducts[Description])</f>
        <v>ETHOMEEN SV/15 BULK</v>
      </c>
      <c r="D4162" t="str">
        <f>_xlfn.XLOOKUP(B4162,tblProducts[Column1],tblProducts[Description])</f>
        <v>ETHOMEEN O/12LC BULK</v>
      </c>
      <c r="E4162" t="s">
        <v>9</v>
      </c>
      <c r="F4162" t="s">
        <v>12</v>
      </c>
      <c r="G4162" t="s">
        <v>7</v>
      </c>
      <c r="H4162" t="s">
        <v>8</v>
      </c>
      <c r="I4162">
        <f t="shared" si="69"/>
        <v>2</v>
      </c>
    </row>
    <row r="4163" spans="1:9">
      <c r="A4163">
        <f>IF(MOD(ROW()-24,COUNTA(tblProducts[Description]))=0,A4162+1,A4162)</f>
        <v>37</v>
      </c>
      <c r="B4163">
        <f>MOD(ROW()-24,COUNTA(tblProducts[Description]))+1</f>
        <v>36</v>
      </c>
      <c r="C4163" t="str">
        <f>_xlfn.XLOOKUP(A4163,tblProducts[Column1],tblProducts[Description])</f>
        <v>ETHOMEEN SV/15 BULK</v>
      </c>
      <c r="D4163" t="str">
        <f>_xlfn.XLOOKUP(B4163,tblProducts[Column1],tblProducts[Description])</f>
        <v>ETHOMEEN SV/12 BULK</v>
      </c>
      <c r="E4163" t="s">
        <v>9</v>
      </c>
      <c r="F4163" t="s">
        <v>12</v>
      </c>
      <c r="G4163" t="s">
        <v>7</v>
      </c>
      <c r="H4163" t="s">
        <v>8</v>
      </c>
      <c r="I4163">
        <f t="shared" si="69"/>
        <v>2</v>
      </c>
    </row>
    <row r="4164" spans="1:9">
      <c r="A4164">
        <f>IF(MOD(ROW()-24,COUNTA(tblProducts[Description]))=0,A4163+1,A4163)</f>
        <v>37</v>
      </c>
      <c r="B4164">
        <f>MOD(ROW()-24,COUNTA(tblProducts[Description]))+1</f>
        <v>37</v>
      </c>
      <c r="C4164" t="str">
        <f>_xlfn.XLOOKUP(A4164,tblProducts[Column1],tblProducts[Description])</f>
        <v>ETHOMEEN SV/15 BULK</v>
      </c>
      <c r="D4164" t="str">
        <f>_xlfn.XLOOKUP(B4164,tblProducts[Column1],tblProducts[Description])</f>
        <v>ETHOMEEN SV/15 BULK</v>
      </c>
      <c r="E4164" t="s">
        <v>9</v>
      </c>
      <c r="F4164" t="s">
        <v>12</v>
      </c>
      <c r="G4164" t="s">
        <v>7</v>
      </c>
      <c r="H4164" t="s">
        <v>8</v>
      </c>
      <c r="I4164">
        <f t="shared" si="69"/>
        <v>2</v>
      </c>
    </row>
    <row r="4165" spans="1:9">
      <c r="A4165">
        <f>IF(MOD(ROW()-24,COUNTA(tblProducts[Description]))=0,A4164+1,A4164)</f>
        <v>37</v>
      </c>
      <c r="B4165">
        <f>MOD(ROW()-24,COUNTA(tblProducts[Description]))+1</f>
        <v>38</v>
      </c>
      <c r="C4165" t="str">
        <f>_xlfn.XLOOKUP(A4165,tblProducts[Column1],tblProducts[Description])</f>
        <v>ETHOMEEN SV/15 BULK</v>
      </c>
      <c r="D4165" t="str">
        <f>_xlfn.XLOOKUP(B4165,tblProducts[Column1],tblProducts[Description])</f>
        <v>ETHOMEEN SV/15C BULK</v>
      </c>
      <c r="E4165" t="s">
        <v>9</v>
      </c>
      <c r="F4165" t="s">
        <v>12</v>
      </c>
      <c r="G4165" t="s">
        <v>7</v>
      </c>
      <c r="H4165" t="s">
        <v>8</v>
      </c>
      <c r="I4165">
        <f t="shared" si="69"/>
        <v>2</v>
      </c>
    </row>
    <row r="4166" spans="1:9">
      <c r="A4166">
        <f>IF(MOD(ROW()-24,COUNTA(tblProducts[Description]))=0,A4165+1,A4165)</f>
        <v>37</v>
      </c>
      <c r="B4166">
        <f>MOD(ROW()-24,COUNTA(tblProducts[Description]))+1</f>
        <v>39</v>
      </c>
      <c r="C4166" t="str">
        <f>_xlfn.XLOOKUP(A4166,tblProducts[Column1],tblProducts[Description])</f>
        <v>ETHOMEEN SV/15 BULK</v>
      </c>
      <c r="D4166" t="str">
        <f>_xlfn.XLOOKUP(B4166,tblProducts[Column1],tblProducts[Description])</f>
        <v>ETHOMEEN SV/25 BULK</v>
      </c>
      <c r="E4166" t="s">
        <v>9</v>
      </c>
      <c r="F4166" t="s">
        <v>10</v>
      </c>
      <c r="G4166" t="s">
        <v>7</v>
      </c>
      <c r="H4166" t="s">
        <v>8</v>
      </c>
      <c r="I4166">
        <f t="shared" si="69"/>
        <v>1.5</v>
      </c>
    </row>
    <row r="4167" spans="1:9">
      <c r="A4167">
        <f>IF(MOD(ROW()-24,COUNTA(tblProducts[Description]))=0,A4166+1,A4166)</f>
        <v>37</v>
      </c>
      <c r="B4167">
        <f>MOD(ROW()-24,COUNTA(tblProducts[Description]))+1</f>
        <v>40</v>
      </c>
      <c r="C4167" t="str">
        <f>_xlfn.XLOOKUP(A4167,tblProducts[Column1],tblProducts[Description])</f>
        <v>ETHOMEEN SV/15 BULK</v>
      </c>
      <c r="D4167" t="str">
        <f>_xlfn.XLOOKUP(B4167,tblProducts[Column1],tblProducts[Description])</f>
        <v>ETHOMEEN T/12 BULK</v>
      </c>
      <c r="E4167" t="s">
        <v>9</v>
      </c>
      <c r="F4167" t="s">
        <v>10</v>
      </c>
      <c r="G4167" t="s">
        <v>9</v>
      </c>
      <c r="H4167" t="s">
        <v>11</v>
      </c>
      <c r="I4167">
        <f t="shared" si="69"/>
        <v>3.5</v>
      </c>
    </row>
    <row r="4168" spans="1:9">
      <c r="A4168">
        <f>IF(MOD(ROW()-24,COUNTA(tblProducts[Description]))=0,A4167+1,A4167)</f>
        <v>37</v>
      </c>
      <c r="B4168">
        <f>MOD(ROW()-24,COUNTA(tblProducts[Description]))+1</f>
        <v>41</v>
      </c>
      <c r="C4168" t="str">
        <f>_xlfn.XLOOKUP(A4168,tblProducts[Column1],tblProducts[Description])</f>
        <v>ETHOMEEN SV/15 BULK</v>
      </c>
      <c r="D4168" t="str">
        <f>_xlfn.XLOOKUP(B4168,tblProducts[Column1],tblProducts[Description])</f>
        <v>ETHOMEEN T/13.5 BULK</v>
      </c>
      <c r="E4168" t="s">
        <v>9</v>
      </c>
      <c r="F4168" t="s">
        <v>10</v>
      </c>
      <c r="G4168" t="s">
        <v>9</v>
      </c>
      <c r="H4168" t="s">
        <v>11</v>
      </c>
      <c r="I4168">
        <f t="shared" si="69"/>
        <v>3.5</v>
      </c>
    </row>
    <row r="4169" spans="1:9">
      <c r="A4169">
        <f>IF(MOD(ROW()-24,COUNTA(tblProducts[Description]))=0,A4168+1,A4168)</f>
        <v>37</v>
      </c>
      <c r="B4169">
        <f>MOD(ROW()-24,COUNTA(tblProducts[Description]))+1</f>
        <v>42</v>
      </c>
      <c r="C4169" t="str">
        <f>_xlfn.XLOOKUP(A4169,tblProducts[Column1],tblProducts[Description])</f>
        <v>ETHOMEEN SV/15 BULK</v>
      </c>
      <c r="D4169" t="str">
        <f>_xlfn.XLOOKUP(B4169,tblProducts[Column1],tblProducts[Description])</f>
        <v>ETHOMEEN T/15 BULK</v>
      </c>
      <c r="E4169" t="s">
        <v>9</v>
      </c>
      <c r="F4169" t="s">
        <v>10</v>
      </c>
      <c r="G4169" t="s">
        <v>9</v>
      </c>
      <c r="H4169" t="s">
        <v>11</v>
      </c>
      <c r="I4169">
        <f t="shared" si="69"/>
        <v>3.5</v>
      </c>
    </row>
    <row r="4170" spans="1:9">
      <c r="A4170">
        <f>IF(MOD(ROW()-24,COUNTA(tblProducts[Description]))=0,A4169+1,A4169)</f>
        <v>37</v>
      </c>
      <c r="B4170">
        <f>MOD(ROW()-24,COUNTA(tblProducts[Description]))+1</f>
        <v>43</v>
      </c>
      <c r="C4170" t="str">
        <f>_xlfn.XLOOKUP(A4170,tblProducts[Column1],tblProducts[Description])</f>
        <v>ETHOMEEN SV/15 BULK</v>
      </c>
      <c r="D4170" t="str">
        <f>_xlfn.XLOOKUP(B4170,tblProducts[Column1],tblProducts[Description])</f>
        <v>ETHOMEEN T/17 BULK</v>
      </c>
      <c r="E4170" t="s">
        <v>9</v>
      </c>
      <c r="F4170" t="s">
        <v>12</v>
      </c>
      <c r="G4170" t="s">
        <v>7</v>
      </c>
      <c r="H4170" t="s">
        <v>8</v>
      </c>
      <c r="I4170">
        <f t="shared" si="69"/>
        <v>2</v>
      </c>
    </row>
    <row r="4171" spans="1:9">
      <c r="A4171">
        <f>IF(MOD(ROW()-24,COUNTA(tblProducts[Description]))=0,A4170+1,A4170)</f>
        <v>37</v>
      </c>
      <c r="B4171">
        <f>MOD(ROW()-24,COUNTA(tblProducts[Description]))+1</f>
        <v>44</v>
      </c>
      <c r="C4171" t="str">
        <f>_xlfn.XLOOKUP(A4171,tblProducts[Column1],tblProducts[Description])</f>
        <v>ETHOMEEN SV/15 BULK</v>
      </c>
      <c r="D4171" t="str">
        <f>_xlfn.XLOOKUP(B4171,tblProducts[Column1],tblProducts[Description])</f>
        <v>ETHOMEEN T/18 BULK</v>
      </c>
      <c r="E4171" t="s">
        <v>9</v>
      </c>
      <c r="F4171" t="s">
        <v>12</v>
      </c>
      <c r="G4171" t="s">
        <v>7</v>
      </c>
      <c r="H4171" t="s">
        <v>13</v>
      </c>
      <c r="I4171">
        <f t="shared" si="69"/>
        <v>2</v>
      </c>
    </row>
    <row r="4172" spans="1:9">
      <c r="A4172">
        <f>IF(MOD(ROW()-24,COUNTA(tblProducts[Description]))=0,A4171+1,A4171)</f>
        <v>37</v>
      </c>
      <c r="B4172">
        <f>MOD(ROW()-24,COUNTA(tblProducts[Description]))+1</f>
        <v>45</v>
      </c>
      <c r="C4172" t="str">
        <f>_xlfn.XLOOKUP(A4172,tblProducts[Column1],tblProducts[Description])</f>
        <v>ETHOMEEN SV/15 BULK</v>
      </c>
      <c r="D4172" t="str">
        <f>_xlfn.XLOOKUP(B4172,tblProducts[Column1],tblProducts[Description])</f>
        <v>ETHOMEEN T/19 BULK</v>
      </c>
      <c r="E4172" t="s">
        <v>9</v>
      </c>
      <c r="F4172" t="s">
        <v>12</v>
      </c>
      <c r="G4172" t="s">
        <v>7</v>
      </c>
      <c r="H4172" t="s">
        <v>13</v>
      </c>
      <c r="I4172">
        <f t="shared" si="69"/>
        <v>2</v>
      </c>
    </row>
    <row r="4173" spans="1:9">
      <c r="A4173">
        <f>IF(MOD(ROW()-24,COUNTA(tblProducts[Description]))=0,A4172+1,A4172)</f>
        <v>37</v>
      </c>
      <c r="B4173">
        <f>MOD(ROW()-24,COUNTA(tblProducts[Description]))+1</f>
        <v>46</v>
      </c>
      <c r="C4173" t="str">
        <f>_xlfn.XLOOKUP(A4173,tblProducts[Column1],tblProducts[Description])</f>
        <v>ETHOMEEN SV/15 BULK</v>
      </c>
      <c r="D4173" t="str">
        <f>_xlfn.XLOOKUP(B4173,tblProducts[Column1],tblProducts[Description])</f>
        <v>ETHOMEEN T/20 BULK</v>
      </c>
      <c r="E4173" t="s">
        <v>9</v>
      </c>
      <c r="F4173" t="s">
        <v>12</v>
      </c>
      <c r="G4173" t="s">
        <v>7</v>
      </c>
      <c r="H4173" t="s">
        <v>13</v>
      </c>
      <c r="I4173">
        <f t="shared" si="69"/>
        <v>2</v>
      </c>
    </row>
    <row r="4174" spans="1:9">
      <c r="A4174">
        <f>IF(MOD(ROW()-24,COUNTA(tblProducts[Description]))=0,A4173+1,A4173)</f>
        <v>37</v>
      </c>
      <c r="B4174">
        <f>MOD(ROW()-24,COUNTA(tblProducts[Description]))+1</f>
        <v>47</v>
      </c>
      <c r="C4174" t="str">
        <f>_xlfn.XLOOKUP(A4174,tblProducts[Column1],tblProducts[Description])</f>
        <v>ETHOMEEN SV/15 BULK</v>
      </c>
      <c r="D4174" t="str">
        <f>_xlfn.XLOOKUP(B4174,tblProducts[Column1],tblProducts[Description])</f>
        <v>ETHOMEEN T/20S BULK</v>
      </c>
      <c r="E4174" t="s">
        <v>9</v>
      </c>
      <c r="F4174" t="s">
        <v>12</v>
      </c>
      <c r="G4174" t="s">
        <v>7</v>
      </c>
      <c r="H4174" t="s">
        <v>8</v>
      </c>
      <c r="I4174">
        <f t="shared" si="69"/>
        <v>2</v>
      </c>
    </row>
    <row r="4175" spans="1:9">
      <c r="A4175">
        <f>IF(MOD(ROW()-24,COUNTA(tblProducts[Description]))=0,A4174+1,A4174)</f>
        <v>37</v>
      </c>
      <c r="B4175">
        <f>MOD(ROW()-24,COUNTA(tblProducts[Description]))+1</f>
        <v>48</v>
      </c>
      <c r="C4175" t="str">
        <f>_xlfn.XLOOKUP(A4175,tblProducts[Column1],tblProducts[Description])</f>
        <v>ETHOMEEN SV/15 BULK</v>
      </c>
      <c r="D4175" t="str">
        <f>_xlfn.XLOOKUP(B4175,tblProducts[Column1],tblProducts[Description])</f>
        <v>ETHOMEEN T/24 BULK</v>
      </c>
      <c r="E4175" t="s">
        <v>9</v>
      </c>
      <c r="F4175" t="s">
        <v>12</v>
      </c>
      <c r="G4175" t="s">
        <v>7</v>
      </c>
      <c r="H4175" t="s">
        <v>8</v>
      </c>
      <c r="I4175">
        <f t="shared" si="69"/>
        <v>2</v>
      </c>
    </row>
    <row r="4176" spans="1:9">
      <c r="A4176">
        <f>IF(MOD(ROW()-24,COUNTA(tblProducts[Description]))=0,A4175+1,A4175)</f>
        <v>37</v>
      </c>
      <c r="B4176">
        <f>MOD(ROW()-24,COUNTA(tblProducts[Description]))+1</f>
        <v>49</v>
      </c>
      <c r="C4176" t="str">
        <f>_xlfn.XLOOKUP(A4176,tblProducts[Column1],tblProducts[Description])</f>
        <v>ETHOMEEN SV/15 BULK</v>
      </c>
      <c r="D4176" t="str">
        <f>_xlfn.XLOOKUP(B4176,tblProducts[Column1],tblProducts[Description])</f>
        <v>ETHOMEEN T/25 BULK</v>
      </c>
      <c r="E4176" t="s">
        <v>9</v>
      </c>
      <c r="F4176" t="s">
        <v>12</v>
      </c>
      <c r="G4176" t="s">
        <v>7</v>
      </c>
      <c r="H4176" t="s">
        <v>8</v>
      </c>
      <c r="I4176">
        <f t="shared" si="69"/>
        <v>2</v>
      </c>
    </row>
    <row r="4177" spans="1:9">
      <c r="A4177">
        <f>IF(MOD(ROW()-24,COUNTA(tblProducts[Description]))=0,A4176+1,A4176)</f>
        <v>37</v>
      </c>
      <c r="B4177">
        <f>MOD(ROW()-24,COUNTA(tblProducts[Description]))+1</f>
        <v>50</v>
      </c>
      <c r="C4177" t="str">
        <f>_xlfn.XLOOKUP(A4177,tblProducts[Column1],tblProducts[Description])</f>
        <v>ETHOMEEN SV/15 BULK</v>
      </c>
      <c r="D4177" t="str">
        <f>_xlfn.XLOOKUP(B4177,tblProducts[Column1],tblProducts[Description])</f>
        <v>ETHOMEEN T/28 BULK</v>
      </c>
      <c r="E4177" t="s">
        <v>9</v>
      </c>
      <c r="F4177" t="s">
        <v>12</v>
      </c>
      <c r="G4177" t="s">
        <v>7</v>
      </c>
      <c r="H4177" t="s">
        <v>8</v>
      </c>
      <c r="I4177">
        <f t="shared" si="69"/>
        <v>2</v>
      </c>
    </row>
    <row r="4178" spans="1:9">
      <c r="A4178">
        <f>IF(MOD(ROW()-24,COUNTA(tblProducts[Description]))=0,A4177+1,A4177)</f>
        <v>37</v>
      </c>
      <c r="B4178">
        <f>MOD(ROW()-24,COUNTA(tblProducts[Description]))+1</f>
        <v>51</v>
      </c>
      <c r="C4178" t="str">
        <f>_xlfn.XLOOKUP(A4178,tblProducts[Column1],tblProducts[Description])</f>
        <v>ETHOMEEN SV/15 BULK</v>
      </c>
      <c r="D4178" t="str">
        <f>_xlfn.XLOOKUP(B4178,tblProducts[Column1],tblProducts[Description])</f>
        <v>ETHYLAN 1008 SA BULK</v>
      </c>
      <c r="E4178" t="s">
        <v>9</v>
      </c>
      <c r="F4178" t="s">
        <v>12</v>
      </c>
      <c r="G4178" t="s">
        <v>7</v>
      </c>
      <c r="H4178" t="s">
        <v>8</v>
      </c>
      <c r="I4178">
        <f t="shared" si="69"/>
        <v>2</v>
      </c>
    </row>
    <row r="4179" spans="1:9">
      <c r="A4179">
        <f>IF(MOD(ROW()-24,COUNTA(tblProducts[Description]))=0,A4178+1,A4178)</f>
        <v>37</v>
      </c>
      <c r="B4179">
        <f>MOD(ROW()-24,COUNTA(tblProducts[Description]))+1</f>
        <v>52</v>
      </c>
      <c r="C4179" t="str">
        <f>_xlfn.XLOOKUP(A4179,tblProducts[Column1],tblProducts[Description])</f>
        <v>ETHOMEEN SV/15 BULK</v>
      </c>
      <c r="D4179" t="str">
        <f>_xlfn.XLOOKUP(B4179,tblProducts[Column1],tblProducts[Description])</f>
        <v>ETHYLAN 325 BULK</v>
      </c>
      <c r="E4179" t="s">
        <v>9</v>
      </c>
      <c r="F4179" t="s">
        <v>12</v>
      </c>
      <c r="G4179" t="s">
        <v>7</v>
      </c>
      <c r="H4179" t="s">
        <v>8</v>
      </c>
      <c r="I4179">
        <f t="shared" si="69"/>
        <v>2</v>
      </c>
    </row>
    <row r="4180" spans="1:9">
      <c r="A4180">
        <f>IF(MOD(ROW()-24,COUNTA(tblProducts[Description]))=0,A4179+1,A4179)</f>
        <v>37</v>
      </c>
      <c r="B4180">
        <f>MOD(ROW()-24,COUNTA(tblProducts[Description]))+1</f>
        <v>53</v>
      </c>
      <c r="C4180" t="str">
        <f>_xlfn.XLOOKUP(A4180,tblProducts[Column1],tblProducts[Description])</f>
        <v>ETHOMEEN SV/15 BULK</v>
      </c>
      <c r="D4180" t="str">
        <f>_xlfn.XLOOKUP(B4180,tblProducts[Column1],tblProducts[Description])</f>
        <v>ETHYLAN NS-500LQ BULK</v>
      </c>
      <c r="E4180" t="s">
        <v>9</v>
      </c>
      <c r="F4180" t="s">
        <v>12</v>
      </c>
      <c r="G4180" t="s">
        <v>7</v>
      </c>
      <c r="H4180" t="s">
        <v>8</v>
      </c>
      <c r="I4180">
        <f t="shared" si="69"/>
        <v>2</v>
      </c>
    </row>
    <row r="4181" spans="1:9">
      <c r="A4181">
        <f>IF(MOD(ROW()-24,COUNTA(tblProducts[Description]))=0,A4180+1,A4180)</f>
        <v>37</v>
      </c>
      <c r="B4181">
        <f>MOD(ROW()-24,COUNTA(tblProducts[Description]))+1</f>
        <v>54</v>
      </c>
      <c r="C4181" t="str">
        <f>_xlfn.XLOOKUP(A4181,tblProducts[Column1],tblProducts[Description])</f>
        <v>ETHOMEEN SV/15 BULK</v>
      </c>
      <c r="D4181" t="str">
        <f>_xlfn.XLOOKUP(B4181,tblProducts[Column1],tblProducts[Description])</f>
        <v>ETHYLAN PRE NS-505 K BULK</v>
      </c>
      <c r="E4181" t="s">
        <v>9</v>
      </c>
      <c r="F4181" t="s">
        <v>12</v>
      </c>
      <c r="G4181" t="s">
        <v>7</v>
      </c>
      <c r="H4181" t="s">
        <v>8</v>
      </c>
      <c r="I4181">
        <f t="shared" si="69"/>
        <v>2</v>
      </c>
    </row>
    <row r="4182" spans="1:9">
      <c r="A4182">
        <f>IF(MOD(ROW()-24,COUNTA(tblProducts[Description]))=0,A4181+1,A4181)</f>
        <v>37</v>
      </c>
      <c r="B4182">
        <f>MOD(ROW()-24,COUNTA(tblProducts[Description]))+1</f>
        <v>55</v>
      </c>
      <c r="C4182" t="str">
        <f>_xlfn.XLOOKUP(A4182,tblProducts[Column1],tblProducts[Description])</f>
        <v>ETHOMEEN SV/15 BULK</v>
      </c>
      <c r="D4182" t="str">
        <f>_xlfn.XLOOKUP(B4182,tblProducts[Column1],tblProducts[Description])</f>
        <v>ETHYLAN SN-90 BULK</v>
      </c>
      <c r="E4182" t="s">
        <v>9</v>
      </c>
      <c r="F4182" t="s">
        <v>12</v>
      </c>
      <c r="G4182" t="s">
        <v>7</v>
      </c>
      <c r="H4182" t="s">
        <v>8</v>
      </c>
      <c r="I4182">
        <f t="shared" si="69"/>
        <v>2</v>
      </c>
    </row>
    <row r="4183" spans="1:9">
      <c r="A4183">
        <f>IF(MOD(ROW()-24,COUNTA(tblProducts[Description]))=0,A4182+1,A4182)</f>
        <v>37</v>
      </c>
      <c r="B4183">
        <f>MOD(ROW()-24,COUNTA(tblProducts[Description]))+1</f>
        <v>56</v>
      </c>
      <c r="C4183" t="str">
        <f>_xlfn.XLOOKUP(A4183,tblProducts[Column1],tblProducts[Description])</f>
        <v>ETHOMEEN SV/15 BULK</v>
      </c>
      <c r="D4183" t="str">
        <f>_xlfn.XLOOKUP(B4183,tblProducts[Column1],tblProducts[Description])</f>
        <v>ETHYLAN TD-100 BULK</v>
      </c>
      <c r="E4183" t="s">
        <v>9</v>
      </c>
      <c r="F4183" t="s">
        <v>12</v>
      </c>
      <c r="G4183" t="s">
        <v>7</v>
      </c>
      <c r="H4183" t="s">
        <v>8</v>
      </c>
      <c r="I4183">
        <f t="shared" si="69"/>
        <v>2</v>
      </c>
    </row>
    <row r="4184" spans="1:9">
      <c r="A4184">
        <f>IF(MOD(ROW()-24,COUNTA(tblProducts[Description]))=0,A4183+1,A4183)</f>
        <v>37</v>
      </c>
      <c r="B4184">
        <f>MOD(ROW()-24,COUNTA(tblProducts[Description]))+1</f>
        <v>57</v>
      </c>
      <c r="C4184" t="str">
        <f>_xlfn.XLOOKUP(A4184,tblProducts[Column1],tblProducts[Description])</f>
        <v>ETHOMEEN SV/15 BULK</v>
      </c>
      <c r="D4184" t="str">
        <f>_xlfn.XLOOKUP(B4184,tblProducts[Column1],tblProducts[Description])</f>
        <v>ETHYLAN TD-120 BULK</v>
      </c>
      <c r="E4184" t="s">
        <v>9</v>
      </c>
      <c r="F4184" t="s">
        <v>10</v>
      </c>
      <c r="G4184" t="s">
        <v>7</v>
      </c>
      <c r="H4184" t="s">
        <v>8</v>
      </c>
      <c r="I4184">
        <f t="shared" si="69"/>
        <v>1.5</v>
      </c>
    </row>
    <row r="4185" spans="1:9">
      <c r="A4185">
        <f>IF(MOD(ROW()-24,COUNTA(tblProducts[Description]))=0,A4184+1,A4184)</f>
        <v>37</v>
      </c>
      <c r="B4185">
        <f>MOD(ROW()-24,COUNTA(tblProducts[Description]))+1</f>
        <v>58</v>
      </c>
      <c r="C4185" t="str">
        <f>_xlfn.XLOOKUP(A4185,tblProducts[Column1],tblProducts[Description])</f>
        <v>ETHOMEEN SV/15 BULK</v>
      </c>
      <c r="D4185" t="str">
        <f>_xlfn.XLOOKUP(B4185,tblProducts[Column1],tblProducts[Description])</f>
        <v>ETHYLAN TD-1407 BULK</v>
      </c>
      <c r="E4185" t="s">
        <v>9</v>
      </c>
      <c r="F4185" t="s">
        <v>10</v>
      </c>
      <c r="G4185" t="s">
        <v>7</v>
      </c>
      <c r="H4185" t="s">
        <v>8</v>
      </c>
      <c r="I4185">
        <f t="shared" ref="I4185:I4248" si="70">IF(E4185="NO",0,IF(F4185="HEEL WASH",1.5,2))+IF(G4185="NO",0,2)</f>
        <v>1.5</v>
      </c>
    </row>
    <row r="4186" spans="1:9">
      <c r="A4186">
        <f>IF(MOD(ROW()-24,COUNTA(tblProducts[Description]))=0,A4185+1,A4185)</f>
        <v>37</v>
      </c>
      <c r="B4186">
        <f>MOD(ROW()-24,COUNTA(tblProducts[Description]))+1</f>
        <v>59</v>
      </c>
      <c r="C4186" t="str">
        <f>_xlfn.XLOOKUP(A4186,tblProducts[Column1],tblProducts[Description])</f>
        <v>ETHOMEEN SV/15 BULK</v>
      </c>
      <c r="D4186" t="str">
        <f>_xlfn.XLOOKUP(B4186,tblProducts[Column1],tblProducts[Description])</f>
        <v>ETHYLAN TD-40 BULK</v>
      </c>
      <c r="E4186" t="s">
        <v>9</v>
      </c>
      <c r="F4186" t="s">
        <v>10</v>
      </c>
      <c r="G4186" t="s">
        <v>7</v>
      </c>
      <c r="H4186" t="s">
        <v>8</v>
      </c>
      <c r="I4186">
        <f t="shared" si="70"/>
        <v>1.5</v>
      </c>
    </row>
    <row r="4187" spans="1:9">
      <c r="A4187">
        <f>IF(MOD(ROW()-24,COUNTA(tblProducts[Description]))=0,A4186+1,A4186)</f>
        <v>37</v>
      </c>
      <c r="B4187">
        <f>MOD(ROW()-24,COUNTA(tblProducts[Description]))+1</f>
        <v>60</v>
      </c>
      <c r="C4187" t="str">
        <f>_xlfn.XLOOKUP(A4187,tblProducts[Column1],tblProducts[Description])</f>
        <v>ETHOMEEN SV/15 BULK</v>
      </c>
      <c r="D4187" t="str">
        <f>_xlfn.XLOOKUP(B4187,tblProducts[Column1],tblProducts[Description])</f>
        <v>ETHYLAN TD-60 BULK</v>
      </c>
      <c r="E4187" t="s">
        <v>9</v>
      </c>
      <c r="F4187" t="s">
        <v>10</v>
      </c>
      <c r="G4187" t="s">
        <v>7</v>
      </c>
      <c r="H4187" t="s">
        <v>8</v>
      </c>
      <c r="I4187">
        <f t="shared" si="70"/>
        <v>1.5</v>
      </c>
    </row>
    <row r="4188" spans="1:9">
      <c r="A4188">
        <f>IF(MOD(ROW()-24,COUNTA(tblProducts[Description]))=0,A4187+1,A4187)</f>
        <v>37</v>
      </c>
      <c r="B4188">
        <f>MOD(ROW()-24,COUNTA(tblProducts[Description]))+1</f>
        <v>61</v>
      </c>
      <c r="C4188" t="str">
        <f>_xlfn.XLOOKUP(A4188,tblProducts[Column1],tblProducts[Description])</f>
        <v>ETHOMEEN SV/15 BULK</v>
      </c>
      <c r="D4188" t="str">
        <f>_xlfn.XLOOKUP(B4188,tblProducts[Column1],tblProducts[Description])</f>
        <v>INTERMEDIATE BE-110L BULK</v>
      </c>
      <c r="E4188" t="s">
        <v>9</v>
      </c>
      <c r="F4188" t="s">
        <v>12</v>
      </c>
      <c r="G4188" t="s">
        <v>7</v>
      </c>
      <c r="H4188" t="s">
        <v>8</v>
      </c>
      <c r="I4188">
        <f t="shared" si="70"/>
        <v>2</v>
      </c>
    </row>
    <row r="4189" spans="1:9">
      <c r="A4189">
        <f>IF(MOD(ROW()-24,COUNTA(tblProducts[Description]))=0,A4188+1,A4188)</f>
        <v>37</v>
      </c>
      <c r="B4189">
        <f>MOD(ROW()-24,COUNTA(tblProducts[Description]))+1</f>
        <v>62</v>
      </c>
      <c r="C4189" t="str">
        <f>_xlfn.XLOOKUP(A4189,tblProducts[Column1],tblProducts[Description])</f>
        <v>ETHOMEEN SV/15 BULK</v>
      </c>
      <c r="D4189" t="str">
        <f>_xlfn.XLOOKUP(B4189,tblProducts[Column1],tblProducts[Description])</f>
        <v>INTERMEDIATE DPG-415 BULK</v>
      </c>
      <c r="E4189" t="s">
        <v>9</v>
      </c>
      <c r="F4189" t="s">
        <v>10</v>
      </c>
      <c r="G4189" t="s">
        <v>9</v>
      </c>
      <c r="H4189" t="s">
        <v>8</v>
      </c>
      <c r="I4189">
        <f t="shared" si="70"/>
        <v>3.5</v>
      </c>
    </row>
    <row r="4190" spans="1:9">
      <c r="A4190">
        <f>IF(MOD(ROW()-24,COUNTA(tblProducts[Description]))=0,A4189+1,A4189)</f>
        <v>37</v>
      </c>
      <c r="B4190">
        <f>MOD(ROW()-24,COUNTA(tblProducts[Description]))+1</f>
        <v>63</v>
      </c>
      <c r="C4190" t="str">
        <f>_xlfn.XLOOKUP(A4190,tblProducts[Column1],tblProducts[Description])</f>
        <v>ETHOMEEN SV/15 BULK</v>
      </c>
      <c r="D4190" t="str">
        <f>_xlfn.XLOOKUP(B4190,tblProducts[Column1],tblProducts[Description])</f>
        <v>PROPODUOMEEN T/12 BULK</v>
      </c>
      <c r="E4190" t="s">
        <v>9</v>
      </c>
      <c r="F4190" t="s">
        <v>12</v>
      </c>
      <c r="G4190" t="s">
        <v>9</v>
      </c>
      <c r="H4190" t="s">
        <v>8</v>
      </c>
      <c r="I4190">
        <f t="shared" si="70"/>
        <v>4</v>
      </c>
    </row>
    <row r="4191" spans="1:9">
      <c r="A4191">
        <f>IF(MOD(ROW()-24,COUNTA(tblProducts[Description]))=0,A4190+1,A4190)</f>
        <v>37</v>
      </c>
      <c r="B4191">
        <f>MOD(ROW()-24,COUNTA(tblProducts[Description]))+1</f>
        <v>64</v>
      </c>
      <c r="C4191" t="str">
        <f>_xlfn.XLOOKUP(A4191,tblProducts[Column1],tblProducts[Description])</f>
        <v>ETHOMEEN SV/15 BULK</v>
      </c>
      <c r="D4191" t="str">
        <f>_xlfn.XLOOKUP(B4191,tblProducts[Column1],tblProducts[Description])</f>
        <v>PROPOMEEN T/12 BULK</v>
      </c>
      <c r="E4191" t="s">
        <v>9</v>
      </c>
      <c r="F4191" t="s">
        <v>10</v>
      </c>
      <c r="G4191" t="s">
        <v>7</v>
      </c>
      <c r="H4191" t="s">
        <v>8</v>
      </c>
      <c r="I4191">
        <f t="shared" si="70"/>
        <v>1.5</v>
      </c>
    </row>
    <row r="4192" spans="1:9">
      <c r="A4192">
        <f>IF(MOD(ROW()-24,COUNTA(tblProducts[Description]))=0,A4191+1,A4191)</f>
        <v>37</v>
      </c>
      <c r="B4192">
        <f>MOD(ROW()-24,COUNTA(tblProducts[Description]))+1</f>
        <v>65</v>
      </c>
      <c r="C4192" t="str">
        <f>_xlfn.XLOOKUP(A4192,tblProducts[Column1],tblProducts[Description])</f>
        <v>ETHOMEEN SV/15 BULK</v>
      </c>
      <c r="D4192" t="str">
        <f>_xlfn.XLOOKUP(B4192,tblProducts[Column1],tblProducts[Description])</f>
        <v>TMP-420 BULK</v>
      </c>
      <c r="E4192" t="s">
        <v>9</v>
      </c>
      <c r="F4192" t="s">
        <v>10</v>
      </c>
      <c r="G4192" t="s">
        <v>9</v>
      </c>
      <c r="H4192" t="s">
        <v>8</v>
      </c>
      <c r="I4192">
        <f t="shared" si="70"/>
        <v>3.5</v>
      </c>
    </row>
    <row r="4193" spans="1:9">
      <c r="A4193">
        <f>IF(MOD(ROW()-24,COUNTA(tblProducts[Description]))=0,A4192+1,A4192)</f>
        <v>37</v>
      </c>
      <c r="B4193">
        <f>MOD(ROW()-24,COUNTA(tblProducts[Description]))+1</f>
        <v>66</v>
      </c>
      <c r="C4193" t="str">
        <f>_xlfn.XLOOKUP(A4193,tblProducts[Column1],tblProducts[Description])</f>
        <v>ETHOMEEN SV/15 BULK</v>
      </c>
      <c r="D4193" t="str">
        <f>_xlfn.XLOOKUP(B4193,tblProducts[Column1],tblProducts[Description])</f>
        <v>TMP-80 BULK</v>
      </c>
      <c r="E4193" t="s">
        <v>9</v>
      </c>
      <c r="F4193" t="s">
        <v>10</v>
      </c>
      <c r="G4193" t="s">
        <v>9</v>
      </c>
      <c r="H4193" t="s">
        <v>8</v>
      </c>
      <c r="I4193">
        <f t="shared" si="70"/>
        <v>3.5</v>
      </c>
    </row>
    <row r="4194" spans="1:9">
      <c r="A4194">
        <f>IF(MOD(ROW()-24,COUNTA(tblProducts[Description]))=0,A4193+1,A4193)</f>
        <v>37</v>
      </c>
      <c r="B4194">
        <f>MOD(ROW()-24,COUNTA(tblProducts[Description]))+1</f>
        <v>67</v>
      </c>
      <c r="C4194" t="str">
        <f>_xlfn.XLOOKUP(A4194,tblProducts[Column1],tblProducts[Description])</f>
        <v>ETHOMEEN SV/15 BULK</v>
      </c>
      <c r="D4194" t="str">
        <f>_xlfn.XLOOKUP(B4194,tblProducts[Column1],tblProducts[Description])</f>
        <v>VISCO 352 BULK</v>
      </c>
      <c r="E4194" t="s">
        <v>9</v>
      </c>
      <c r="F4194" t="s">
        <v>10</v>
      </c>
      <c r="G4194" t="s">
        <v>9</v>
      </c>
      <c r="H4194" t="s">
        <v>8</v>
      </c>
      <c r="I4194">
        <f t="shared" si="70"/>
        <v>3.5</v>
      </c>
    </row>
    <row r="4195" spans="1:9">
      <c r="A4195">
        <f>IF(MOD(ROW()-24,COUNTA(tblProducts[Description]))=0,A4194+1,A4194)</f>
        <v>37</v>
      </c>
      <c r="B4195">
        <f>MOD(ROW()-24,COUNTA(tblProducts[Description]))+1</f>
        <v>68</v>
      </c>
      <c r="C4195" t="str">
        <f>_xlfn.XLOOKUP(A4195,tblProducts[Column1],tblProducts[Description])</f>
        <v>ETHOMEEN SV/15 BULK</v>
      </c>
      <c r="D4195" t="str">
        <f>_xlfn.XLOOKUP(B4195,tblProducts[Column1],tblProducts[Description])</f>
        <v>WITBREAK DPG-25 BULK</v>
      </c>
      <c r="E4195" t="s">
        <v>9</v>
      </c>
      <c r="F4195" t="s">
        <v>10</v>
      </c>
      <c r="G4195" t="s">
        <v>9</v>
      </c>
      <c r="H4195" t="s">
        <v>8</v>
      </c>
      <c r="I4195">
        <f t="shared" si="70"/>
        <v>3.5</v>
      </c>
    </row>
    <row r="4196" spans="1:9">
      <c r="A4196">
        <f>IF(MOD(ROW()-24,COUNTA(tblProducts[Description]))=0,A4195+1,A4195)</f>
        <v>37</v>
      </c>
      <c r="B4196">
        <f>MOD(ROW()-24,COUNTA(tblProducts[Description]))+1</f>
        <v>69</v>
      </c>
      <c r="C4196" t="str">
        <f>_xlfn.XLOOKUP(A4196,tblProducts[Column1],tblProducts[Description])</f>
        <v>ETHOMEEN SV/15 BULK</v>
      </c>
      <c r="D4196" t="str">
        <f>_xlfn.XLOOKUP(B4196,tblProducts[Column1],tblProducts[Description])</f>
        <v>WITBREAK DPG-482 BULK</v>
      </c>
      <c r="E4196" t="s">
        <v>9</v>
      </c>
      <c r="F4196" t="s">
        <v>10</v>
      </c>
      <c r="G4196" t="s">
        <v>7</v>
      </c>
      <c r="H4196" t="s">
        <v>8</v>
      </c>
      <c r="I4196">
        <f t="shared" si="70"/>
        <v>1.5</v>
      </c>
    </row>
    <row r="4197" spans="1:9">
      <c r="A4197">
        <f>IF(MOD(ROW()-24,COUNTA(tblProducts[Description]))=0,A4196+1,A4196)</f>
        <v>37</v>
      </c>
      <c r="B4197">
        <f>MOD(ROW()-24,COUNTA(tblProducts[Description]))+1</f>
        <v>70</v>
      </c>
      <c r="C4197" t="str">
        <f>_xlfn.XLOOKUP(A4197,tblProducts[Column1],tblProducts[Description])</f>
        <v>ETHOMEEN SV/15 BULK</v>
      </c>
      <c r="D4197" t="str">
        <f>_xlfn.XLOOKUP(B4197,tblProducts[Column1],tblProducts[Description])</f>
        <v>WITBREAK DPG-818 BULK</v>
      </c>
      <c r="E4197" t="s">
        <v>9</v>
      </c>
      <c r="F4197" t="s">
        <v>10</v>
      </c>
      <c r="G4197" t="s">
        <v>7</v>
      </c>
      <c r="H4197" t="s">
        <v>8</v>
      </c>
      <c r="I4197">
        <f t="shared" si="70"/>
        <v>1.5</v>
      </c>
    </row>
    <row r="4198" spans="1:9">
      <c r="A4198">
        <f>IF(MOD(ROW()-24,COUNTA(tblProducts[Description]))=0,A4197+1,A4197)</f>
        <v>37</v>
      </c>
      <c r="B4198">
        <f>MOD(ROW()-24,COUNTA(tblProducts[Description]))+1</f>
        <v>71</v>
      </c>
      <c r="C4198" t="str">
        <f>_xlfn.XLOOKUP(A4198,tblProducts[Column1],tblProducts[Description])</f>
        <v>ETHOMEEN SV/15 BULK</v>
      </c>
      <c r="D4198" t="str">
        <f>_xlfn.XLOOKUP(B4198,tblProducts[Column1],tblProducts[Description])</f>
        <v>WITBREAK DTG-62 BULK</v>
      </c>
      <c r="E4198" t="s">
        <v>9</v>
      </c>
      <c r="F4198" t="s">
        <v>10</v>
      </c>
      <c r="G4198" t="s">
        <v>7</v>
      </c>
      <c r="H4198" t="s">
        <v>8</v>
      </c>
      <c r="I4198">
        <f t="shared" si="70"/>
        <v>1.5</v>
      </c>
    </row>
    <row r="4199" spans="1:9">
      <c r="A4199">
        <f>IF(MOD(ROW()-24,COUNTA(tblProducts[Description]))=0,A4198+1,A4198)</f>
        <v>37</v>
      </c>
      <c r="B4199">
        <f>MOD(ROW()-24,COUNTA(tblProducts[Description]))+1</f>
        <v>72</v>
      </c>
      <c r="C4199" t="str">
        <f>_xlfn.XLOOKUP(A4199,tblProducts[Column1],tblProducts[Description])</f>
        <v>ETHOMEEN SV/15 BULK</v>
      </c>
      <c r="D4199" t="str">
        <f>_xlfn.XLOOKUP(B4199,tblProducts[Column1],tblProducts[Description])</f>
        <v>WITCOMUL 1844 BULK</v>
      </c>
      <c r="E4199" t="s">
        <v>9</v>
      </c>
      <c r="F4199" t="s">
        <v>10</v>
      </c>
      <c r="G4199" t="s">
        <v>9</v>
      </c>
      <c r="H4199" t="s">
        <v>8</v>
      </c>
      <c r="I4199">
        <f t="shared" si="70"/>
        <v>3.5</v>
      </c>
    </row>
    <row r="4200" spans="1:9">
      <c r="A4200">
        <f>IF(MOD(ROW()-24,COUNTA(tblProducts[Description]))=0,A4199+1,A4199)</f>
        <v>37</v>
      </c>
      <c r="B4200">
        <f>MOD(ROW()-24,COUNTA(tblProducts[Description]))+1</f>
        <v>73</v>
      </c>
      <c r="C4200" t="str">
        <f>_xlfn.XLOOKUP(A4200,tblProducts[Column1],tblProducts[Description])</f>
        <v>ETHOMEEN SV/15 BULK</v>
      </c>
      <c r="D4200" t="str">
        <f>_xlfn.XLOOKUP(B4200,tblProducts[Column1],tblProducts[Description])</f>
        <v>WITCONOL 2690 BULK</v>
      </c>
      <c r="E4200" t="s">
        <v>9</v>
      </c>
      <c r="F4200" t="s">
        <v>10</v>
      </c>
      <c r="G4200" t="s">
        <v>9</v>
      </c>
      <c r="H4200" t="s">
        <v>8</v>
      </c>
      <c r="I4200">
        <f t="shared" si="70"/>
        <v>3.5</v>
      </c>
    </row>
    <row r="4201" spans="1:9">
      <c r="A4201">
        <f>IF(MOD(ROW()-24,COUNTA(tblProducts[Description]))=0,A4200+1,A4200)</f>
        <v>37</v>
      </c>
      <c r="B4201">
        <f>MOD(ROW()-24,COUNTA(tblProducts[Description]))+1</f>
        <v>74</v>
      </c>
      <c r="C4201" t="str">
        <f>_xlfn.XLOOKUP(A4201,tblProducts[Column1],tblProducts[Description])</f>
        <v>ETHOMEEN SV/15 BULK</v>
      </c>
      <c r="D4201" t="str">
        <f>_xlfn.XLOOKUP(B4201,tblProducts[Column1],tblProducts[Description])</f>
        <v>ETHYLAN 324 BULK</v>
      </c>
      <c r="E4201" t="s">
        <v>9</v>
      </c>
      <c r="F4201" t="s">
        <v>10</v>
      </c>
      <c r="G4201" t="s">
        <v>9</v>
      </c>
      <c r="H4201" t="s">
        <v>8</v>
      </c>
      <c r="I4201">
        <f t="shared" si="70"/>
        <v>3.5</v>
      </c>
    </row>
    <row r="4202" spans="1:9">
      <c r="A4202">
        <f>IF(MOD(ROW()-24,COUNTA(tblProducts[Description]))=0,A4201+1,A4201)</f>
        <v>37</v>
      </c>
      <c r="B4202">
        <f>MOD(ROW()-24,COUNTA(tblProducts[Description]))+1</f>
        <v>75</v>
      </c>
      <c r="C4202" t="str">
        <f>_xlfn.XLOOKUP(A4202,tblProducts[Column1],tblProducts[Description])</f>
        <v>ETHOMEEN SV/15 BULK</v>
      </c>
      <c r="D4202" t="str">
        <f>_xlfn.XLOOKUP(B4202,tblProducts[Column1],tblProducts[Description])</f>
        <v>WITCONOL NP-120 BULK</v>
      </c>
      <c r="E4202" t="s">
        <v>9</v>
      </c>
      <c r="F4202" t="s">
        <v>10</v>
      </c>
      <c r="G4202" t="s">
        <v>7</v>
      </c>
      <c r="H4202" t="s">
        <v>8</v>
      </c>
      <c r="I4202">
        <f t="shared" si="70"/>
        <v>1.5</v>
      </c>
    </row>
    <row r="4203" spans="1:9">
      <c r="A4203">
        <f>IF(MOD(ROW()-24,COUNTA(tblProducts[Description]))=0,A4202+1,A4202)</f>
        <v>37</v>
      </c>
      <c r="B4203">
        <f>MOD(ROW()-24,COUNTA(tblProducts[Description]))+1</f>
        <v>76</v>
      </c>
      <c r="C4203" t="str">
        <f>_xlfn.XLOOKUP(A4203,tblProducts[Column1],tblProducts[Description])</f>
        <v>ETHOMEEN SV/15 BULK</v>
      </c>
      <c r="D4203" t="str">
        <f>_xlfn.XLOOKUP(B4203,tblProducts[Column1],tblProducts[Description])</f>
        <v>WITCONOL NP-130 BULK</v>
      </c>
      <c r="E4203" t="s">
        <v>9</v>
      </c>
      <c r="F4203" t="s">
        <v>10</v>
      </c>
      <c r="G4203" t="s">
        <v>7</v>
      </c>
      <c r="H4203" t="s">
        <v>8</v>
      </c>
      <c r="I4203">
        <f t="shared" si="70"/>
        <v>1.5</v>
      </c>
    </row>
    <row r="4204" spans="1:9">
      <c r="A4204">
        <f>IF(MOD(ROW()-24,COUNTA(tblProducts[Description]))=0,A4203+1,A4203)</f>
        <v>37</v>
      </c>
      <c r="B4204">
        <f>MOD(ROW()-24,COUNTA(tblProducts[Description]))+1</f>
        <v>77</v>
      </c>
      <c r="C4204" t="str">
        <f>_xlfn.XLOOKUP(A4204,tblProducts[Column1],tblProducts[Description])</f>
        <v>ETHOMEEN SV/15 BULK</v>
      </c>
      <c r="D4204" t="str">
        <f>_xlfn.XLOOKUP(B4204,tblProducts[Column1],tblProducts[Description])</f>
        <v>WITCONOL NP-20 BULK</v>
      </c>
      <c r="E4204" t="s">
        <v>9</v>
      </c>
      <c r="F4204" t="s">
        <v>10</v>
      </c>
      <c r="G4204" t="s">
        <v>7</v>
      </c>
      <c r="H4204" t="s">
        <v>8</v>
      </c>
      <c r="I4204">
        <f t="shared" si="70"/>
        <v>1.5</v>
      </c>
    </row>
    <row r="4205" spans="1:9">
      <c r="A4205">
        <f>IF(MOD(ROW()-24,COUNTA(tblProducts[Description]))=0,A4204+1,A4204)</f>
        <v>37</v>
      </c>
      <c r="B4205">
        <f>MOD(ROW()-24,COUNTA(tblProducts[Description]))+1</f>
        <v>78</v>
      </c>
      <c r="C4205" t="str">
        <f>_xlfn.XLOOKUP(A4205,tblProducts[Column1],tblProducts[Description])</f>
        <v>ETHOMEEN SV/15 BULK</v>
      </c>
      <c r="D4205" t="str">
        <f>_xlfn.XLOOKUP(B4205,tblProducts[Column1],tblProducts[Description])</f>
        <v>WITCONOL NP-330 BULK</v>
      </c>
      <c r="E4205" t="s">
        <v>9</v>
      </c>
      <c r="F4205" t="s">
        <v>10</v>
      </c>
      <c r="G4205" t="s">
        <v>9</v>
      </c>
      <c r="H4205" t="s">
        <v>8</v>
      </c>
      <c r="I4205">
        <f t="shared" si="70"/>
        <v>3.5</v>
      </c>
    </row>
    <row r="4206" spans="1:9">
      <c r="A4206">
        <f>IF(MOD(ROW()-24,COUNTA(tblProducts[Description]))=0,A4205+1,A4205)</f>
        <v>37</v>
      </c>
      <c r="B4206">
        <f>MOD(ROW()-24,COUNTA(tblProducts[Description]))+1</f>
        <v>79</v>
      </c>
      <c r="C4206" t="str">
        <f>_xlfn.XLOOKUP(A4206,tblProducts[Column1],tblProducts[Description])</f>
        <v>ETHOMEEN SV/15 BULK</v>
      </c>
      <c r="D4206" t="str">
        <f>_xlfn.XLOOKUP(B4206,tblProducts[Column1],tblProducts[Description])</f>
        <v>WITCONOL NP-40 BULK</v>
      </c>
      <c r="E4206" t="s">
        <v>9</v>
      </c>
      <c r="F4206" t="s">
        <v>10</v>
      </c>
      <c r="G4206" t="s">
        <v>7</v>
      </c>
      <c r="H4206" t="s">
        <v>8</v>
      </c>
      <c r="I4206">
        <f t="shared" si="70"/>
        <v>1.5</v>
      </c>
    </row>
    <row r="4207" spans="1:9">
      <c r="A4207">
        <f>IF(MOD(ROW()-24,COUNTA(tblProducts[Description]))=0,A4206+1,A4206)</f>
        <v>37</v>
      </c>
      <c r="B4207">
        <f>MOD(ROW()-24,COUNTA(tblProducts[Description]))+1</f>
        <v>80</v>
      </c>
      <c r="C4207" t="str">
        <f>_xlfn.XLOOKUP(A4207,tblProducts[Column1],tblProducts[Description])</f>
        <v>ETHOMEEN SV/15 BULK</v>
      </c>
      <c r="D4207" t="str">
        <f>_xlfn.XLOOKUP(B4207,tblProducts[Column1],tblProducts[Description])</f>
        <v>WITCONOL NP-60 BULK</v>
      </c>
      <c r="E4207" t="s">
        <v>9</v>
      </c>
      <c r="F4207" t="s">
        <v>10</v>
      </c>
      <c r="G4207" t="s">
        <v>7</v>
      </c>
      <c r="H4207" t="s">
        <v>8</v>
      </c>
      <c r="I4207">
        <f t="shared" si="70"/>
        <v>1.5</v>
      </c>
    </row>
    <row r="4208" spans="1:9">
      <c r="A4208">
        <f>IF(MOD(ROW()-24,COUNTA(tblProducts[Description]))=0,A4207+1,A4207)</f>
        <v>37</v>
      </c>
      <c r="B4208">
        <f>MOD(ROW()-24,COUNTA(tblProducts[Description]))+1</f>
        <v>81</v>
      </c>
      <c r="C4208" t="str">
        <f>_xlfn.XLOOKUP(A4208,tblProducts[Column1],tblProducts[Description])</f>
        <v>ETHOMEEN SV/15 BULK</v>
      </c>
      <c r="D4208" t="str">
        <f>_xlfn.XLOOKUP(B4208,tblProducts[Column1],tblProducts[Description])</f>
        <v>WITCONOL NP-80 BULK</v>
      </c>
      <c r="E4208" t="s">
        <v>9</v>
      </c>
      <c r="F4208" t="s">
        <v>10</v>
      </c>
      <c r="G4208" t="s">
        <v>7</v>
      </c>
      <c r="H4208" t="s">
        <v>8</v>
      </c>
      <c r="I4208">
        <f t="shared" si="70"/>
        <v>1.5</v>
      </c>
    </row>
    <row r="4209" spans="1:9">
      <c r="A4209">
        <f>IF(MOD(ROW()-24,COUNTA(tblProducts[Description]))=0,A4208+1,A4208)</f>
        <v>37</v>
      </c>
      <c r="B4209">
        <f>MOD(ROW()-24,COUNTA(tblProducts[Description]))+1</f>
        <v>82</v>
      </c>
      <c r="C4209" t="str">
        <f>_xlfn.XLOOKUP(A4209,tblProducts[Column1],tblProducts[Description])</f>
        <v>ETHOMEEN SV/15 BULK</v>
      </c>
      <c r="D4209" t="str">
        <f>_xlfn.XLOOKUP(B4209,tblProducts[Column1],tblProducts[Description])</f>
        <v>WITCONOL NP-90 BULK</v>
      </c>
      <c r="E4209" t="s">
        <v>9</v>
      </c>
      <c r="F4209" t="s">
        <v>10</v>
      </c>
      <c r="G4209" t="s">
        <v>7</v>
      </c>
      <c r="H4209" t="s">
        <v>8</v>
      </c>
      <c r="I4209">
        <f t="shared" si="70"/>
        <v>1.5</v>
      </c>
    </row>
    <row r="4210" spans="1:9">
      <c r="A4210">
        <f>IF(MOD(ROW()-24,COUNTA(tblProducts[Description]))=0,A4209+1,A4209)</f>
        <v>37</v>
      </c>
      <c r="B4210">
        <f>MOD(ROW()-24,COUNTA(tblProducts[Description]))+1</f>
        <v>83</v>
      </c>
      <c r="C4210" t="str">
        <f>_xlfn.XLOOKUP(A4210,tblProducts[Column1],tblProducts[Description])</f>
        <v>ETHOMEEN SV/15 BULK</v>
      </c>
      <c r="D4210" t="str">
        <f>_xlfn.XLOOKUP(B4210,tblProducts[Column1],tblProducts[Description])</f>
        <v>WITCONOL NS-108 PO BULK</v>
      </c>
      <c r="E4210" t="s">
        <v>9</v>
      </c>
      <c r="F4210" t="s">
        <v>10</v>
      </c>
      <c r="G4210" t="s">
        <v>7</v>
      </c>
      <c r="H4210" t="s">
        <v>8</v>
      </c>
      <c r="I4210">
        <f t="shared" si="70"/>
        <v>1.5</v>
      </c>
    </row>
    <row r="4211" spans="1:9">
      <c r="A4211">
        <f>IF(MOD(ROW()-24,COUNTA(tblProducts[Description]))=0,A4210+1,A4210)</f>
        <v>37</v>
      </c>
      <c r="B4211">
        <f>MOD(ROW()-24,COUNTA(tblProducts[Description]))+1</f>
        <v>84</v>
      </c>
      <c r="C4211" t="str">
        <f>_xlfn.XLOOKUP(A4211,tblProducts[Column1],tblProducts[Description])</f>
        <v>ETHOMEEN SV/15 BULK</v>
      </c>
      <c r="D4211" t="str">
        <f>_xlfn.XLOOKUP(B4211,tblProducts[Column1],tblProducts[Description])</f>
        <v>WITCONOL NS-505K BULK</v>
      </c>
      <c r="E4211" t="s">
        <v>9</v>
      </c>
      <c r="F4211" t="s">
        <v>10</v>
      </c>
      <c r="G4211" t="s">
        <v>7</v>
      </c>
      <c r="H4211" t="s">
        <v>8</v>
      </c>
      <c r="I4211">
        <f t="shared" si="70"/>
        <v>1.5</v>
      </c>
    </row>
    <row r="4212" spans="1:9">
      <c r="A4212">
        <f>IF(MOD(ROW()-24,COUNTA(tblProducts[Description]))=0,A4211+1,A4211)</f>
        <v>37</v>
      </c>
      <c r="B4212">
        <f>MOD(ROW()-24,COUNTA(tblProducts[Description]))+1</f>
        <v>85</v>
      </c>
      <c r="C4212" t="str">
        <f>_xlfn.XLOOKUP(A4212,tblProducts[Column1],tblProducts[Description])</f>
        <v>ETHOMEEN SV/15 BULK</v>
      </c>
      <c r="D4212" t="str">
        <f>_xlfn.XLOOKUP(B4212,tblProducts[Column1],tblProducts[Description])</f>
        <v>WITCONOL NS-817 BULK</v>
      </c>
      <c r="E4212" t="s">
        <v>9</v>
      </c>
      <c r="F4212" t="s">
        <v>10</v>
      </c>
      <c r="G4212" t="s">
        <v>7</v>
      </c>
      <c r="H4212" t="s">
        <v>8</v>
      </c>
      <c r="I4212">
        <f t="shared" si="70"/>
        <v>1.5</v>
      </c>
    </row>
    <row r="4213" spans="1:9">
      <c r="A4213">
        <f>IF(MOD(ROW()-24,COUNTA(tblProducts[Description]))=0,A4212+1,A4212)</f>
        <v>37</v>
      </c>
      <c r="B4213">
        <f>MOD(ROW()-24,COUNTA(tblProducts[Description]))+1</f>
        <v>86</v>
      </c>
      <c r="C4213" t="str">
        <f>_xlfn.XLOOKUP(A4213,tblProducts[Column1],tblProducts[Description])</f>
        <v>ETHOMEEN SV/15 BULK</v>
      </c>
      <c r="D4213" t="str">
        <f>_xlfn.XLOOKUP(B4213,tblProducts[Column1],tblProducts[Description])</f>
        <v>WITCONOL PD-375 BULK</v>
      </c>
      <c r="E4213" t="s">
        <v>9</v>
      </c>
      <c r="F4213" t="s">
        <v>10</v>
      </c>
      <c r="G4213" t="s">
        <v>7</v>
      </c>
      <c r="H4213" t="s">
        <v>8</v>
      </c>
      <c r="I4213">
        <f t="shared" si="70"/>
        <v>1.5</v>
      </c>
    </row>
    <row r="4214" spans="1:9">
      <c r="A4214">
        <f>IF(MOD(ROW()-24,COUNTA(tblProducts[Description]))=0,A4213+1,A4213)</f>
        <v>37</v>
      </c>
      <c r="B4214">
        <f>MOD(ROW()-24,COUNTA(tblProducts[Description]))+1</f>
        <v>87</v>
      </c>
      <c r="C4214" t="str">
        <f>_xlfn.XLOOKUP(A4214,tblProducts[Column1],tblProducts[Description])</f>
        <v>ETHOMEEN SV/15 BULK</v>
      </c>
      <c r="D4214" t="str">
        <f>_xlfn.XLOOKUP(B4214,tblProducts[Column1],tblProducts[Description])</f>
        <v>WITCONOL PD-4085 BULK</v>
      </c>
      <c r="E4214" t="s">
        <v>9</v>
      </c>
      <c r="F4214" t="s">
        <v>10</v>
      </c>
      <c r="G4214" t="s">
        <v>7</v>
      </c>
      <c r="H4214" t="s">
        <v>8</v>
      </c>
      <c r="I4214">
        <f t="shared" si="70"/>
        <v>1.5</v>
      </c>
    </row>
    <row r="4215" spans="1:9">
      <c r="A4215">
        <f>IF(MOD(ROW()-24,COUNTA(tblProducts[Description]))=0,A4214+1,A4214)</f>
        <v>37</v>
      </c>
      <c r="B4215">
        <f>MOD(ROW()-24,COUNTA(tblProducts[Description]))+1</f>
        <v>88</v>
      </c>
      <c r="C4215" t="str">
        <f>_xlfn.XLOOKUP(A4215,tblProducts[Column1],tblProducts[Description])</f>
        <v>ETHOMEEN SV/15 BULK</v>
      </c>
      <c r="D4215" t="str">
        <f>_xlfn.XLOOKUP(B4215,tblProducts[Column1],tblProducts[Description])</f>
        <v>WITCONOL PD-500 BULK</v>
      </c>
      <c r="E4215" t="s">
        <v>9</v>
      </c>
      <c r="F4215" t="s">
        <v>10</v>
      </c>
      <c r="G4215" t="s">
        <v>7</v>
      </c>
      <c r="H4215" t="s">
        <v>8</v>
      </c>
      <c r="I4215">
        <f t="shared" si="70"/>
        <v>1.5</v>
      </c>
    </row>
    <row r="4216" spans="1:9">
      <c r="A4216">
        <f>IF(MOD(ROW()-24,COUNTA(tblProducts[Description]))=0,A4215+1,A4215)</f>
        <v>37</v>
      </c>
      <c r="B4216">
        <f>MOD(ROW()-24,COUNTA(tblProducts[Description]))+1</f>
        <v>89</v>
      </c>
      <c r="C4216" t="str">
        <f>_xlfn.XLOOKUP(A4216,tblProducts[Column1],tblProducts[Description])</f>
        <v>ETHOMEEN SV/15 BULK</v>
      </c>
      <c r="D4216" t="str">
        <f>_xlfn.XLOOKUP(B4216,tblProducts[Column1],tblProducts[Description])</f>
        <v>WITCONOL PEG-200 BULK</v>
      </c>
      <c r="E4216" t="s">
        <v>9</v>
      </c>
      <c r="F4216" t="s">
        <v>12</v>
      </c>
      <c r="G4216" t="s">
        <v>7</v>
      </c>
      <c r="H4216" t="s">
        <v>8</v>
      </c>
      <c r="I4216">
        <f t="shared" si="70"/>
        <v>2</v>
      </c>
    </row>
    <row r="4217" spans="1:9">
      <c r="A4217">
        <f>IF(MOD(ROW()-24,COUNTA(tblProducts[Description]))=0,A4216+1,A4216)</f>
        <v>37</v>
      </c>
      <c r="B4217">
        <f>MOD(ROW()-24,COUNTA(tblProducts[Description]))+1</f>
        <v>90</v>
      </c>
      <c r="C4217" t="str">
        <f>_xlfn.XLOOKUP(A4217,tblProducts[Column1],tblProducts[Description])</f>
        <v>ETHOMEEN SV/15 BULK</v>
      </c>
      <c r="D4217" t="str">
        <f>_xlfn.XLOOKUP(B4217,tblProducts[Column1],tblProducts[Description])</f>
        <v>WITCONOL PEG-400 BULK</v>
      </c>
      <c r="E4217" t="s">
        <v>9</v>
      </c>
      <c r="F4217" t="s">
        <v>12</v>
      </c>
      <c r="G4217" t="s">
        <v>7</v>
      </c>
      <c r="H4217" t="s">
        <v>8</v>
      </c>
      <c r="I4217">
        <f t="shared" si="70"/>
        <v>2</v>
      </c>
    </row>
    <row r="4218" spans="1:9">
      <c r="A4218">
        <f>IF(MOD(ROW()-24,COUNTA(tblProducts[Description]))=0,A4217+1,A4217)</f>
        <v>37</v>
      </c>
      <c r="B4218">
        <f>MOD(ROW()-24,COUNTA(tblProducts[Description]))+1</f>
        <v>91</v>
      </c>
      <c r="C4218" t="str">
        <f>_xlfn.XLOOKUP(A4218,tblProducts[Column1],tblProducts[Description])</f>
        <v>ETHOMEEN SV/15 BULK</v>
      </c>
      <c r="D4218" t="str">
        <f>_xlfn.XLOOKUP(B4218,tblProducts[Column1],tblProducts[Description])</f>
        <v>WITCONOL PEG-500 BULK</v>
      </c>
      <c r="E4218" t="s">
        <v>9</v>
      </c>
      <c r="F4218" t="s">
        <v>12</v>
      </c>
      <c r="G4218" t="s">
        <v>7</v>
      </c>
      <c r="H4218" t="s">
        <v>8</v>
      </c>
      <c r="I4218">
        <f t="shared" si="70"/>
        <v>2</v>
      </c>
    </row>
    <row r="4219" spans="1:9">
      <c r="A4219">
        <f>IF(MOD(ROW()-24,COUNTA(tblProducts[Description]))=0,A4218+1,A4218)</f>
        <v>37</v>
      </c>
      <c r="B4219">
        <f>MOD(ROW()-24,COUNTA(tblProducts[Description]))+1</f>
        <v>92</v>
      </c>
      <c r="C4219" t="str">
        <f>_xlfn.XLOOKUP(A4219,tblProducts[Column1],tblProducts[Description])</f>
        <v>ETHOMEEN SV/15 BULK</v>
      </c>
      <c r="D4219" t="str">
        <f>_xlfn.XLOOKUP(B4219,tblProducts[Column1],tblProducts[Description])</f>
        <v>WITCONOL PEG-600 BULK</v>
      </c>
      <c r="E4219" t="s">
        <v>9</v>
      </c>
      <c r="F4219" t="s">
        <v>12</v>
      </c>
      <c r="G4219" t="s">
        <v>7</v>
      </c>
      <c r="H4219" t="s">
        <v>8</v>
      </c>
      <c r="I4219">
        <f t="shared" si="70"/>
        <v>2</v>
      </c>
    </row>
    <row r="4220" spans="1:9">
      <c r="A4220">
        <f>IF(MOD(ROW()-24,COUNTA(tblProducts[Description]))=0,A4219+1,A4219)</f>
        <v>37</v>
      </c>
      <c r="B4220">
        <f>MOD(ROW()-24,COUNTA(tblProducts[Description]))+1</f>
        <v>93</v>
      </c>
      <c r="C4220" t="str">
        <f>_xlfn.XLOOKUP(A4220,tblProducts[Column1],tblProducts[Description])</f>
        <v>ETHOMEEN SV/15 BULK</v>
      </c>
      <c r="D4220" t="str">
        <f>_xlfn.XLOOKUP(B4220,tblProducts[Column1],tblProducts[Description])</f>
        <v>WITCONOL PH-70 BULK</v>
      </c>
      <c r="E4220" t="s">
        <v>9</v>
      </c>
      <c r="F4220" t="s">
        <v>12</v>
      </c>
      <c r="G4220" t="s">
        <v>7</v>
      </c>
      <c r="H4220" t="s">
        <v>8</v>
      </c>
      <c r="I4220">
        <f t="shared" si="70"/>
        <v>2</v>
      </c>
    </row>
    <row r="4221" spans="1:9">
      <c r="A4221">
        <f>IF(MOD(ROW()-24,COUNTA(tblProducts[Description]))=0,A4220+1,A4220)</f>
        <v>37</v>
      </c>
      <c r="B4221">
        <f>MOD(ROW()-24,COUNTA(tblProducts[Description]))+1</f>
        <v>94</v>
      </c>
      <c r="C4221" t="str">
        <f>_xlfn.XLOOKUP(A4221,tblProducts[Column1],tblProducts[Description])</f>
        <v>ETHOMEEN SV/15 BULK</v>
      </c>
      <c r="D4221" t="str">
        <f>_xlfn.XLOOKUP(B4221,tblProducts[Column1],tblProducts[Description])</f>
        <v>WITCONOL SN-50 BULK</v>
      </c>
      <c r="E4221" t="s">
        <v>9</v>
      </c>
      <c r="F4221" t="s">
        <v>12</v>
      </c>
      <c r="G4221" t="s">
        <v>7</v>
      </c>
      <c r="H4221" t="s">
        <v>8</v>
      </c>
      <c r="I4221">
        <f t="shared" si="70"/>
        <v>2</v>
      </c>
    </row>
    <row r="4222" spans="1:9">
      <c r="A4222">
        <f>IF(MOD(ROW()-24,COUNTA(tblProducts[Description]))=0,A4221+1,A4221)</f>
        <v>37</v>
      </c>
      <c r="B4222">
        <f>MOD(ROW()-24,COUNTA(tblProducts[Description]))+1</f>
        <v>95</v>
      </c>
      <c r="C4222" t="str">
        <f>_xlfn.XLOOKUP(A4222,tblProducts[Column1],tblProducts[Description])</f>
        <v>ETHOMEEN SV/15 BULK</v>
      </c>
      <c r="D4222" t="str">
        <f>_xlfn.XLOOKUP(B4222,tblProducts[Column1],tblProducts[Description])</f>
        <v>WITCONOL SN-70 BULK</v>
      </c>
      <c r="E4222" t="s">
        <v>9</v>
      </c>
      <c r="F4222" t="s">
        <v>12</v>
      </c>
      <c r="G4222" t="s">
        <v>7</v>
      </c>
      <c r="H4222" t="s">
        <v>8</v>
      </c>
      <c r="I4222">
        <f t="shared" si="70"/>
        <v>2</v>
      </c>
    </row>
    <row r="4223" spans="1:9">
      <c r="A4223">
        <f>IF(MOD(ROW()-24,COUNTA(tblProducts[Description]))=0,A4222+1,A4222)</f>
        <v>37</v>
      </c>
      <c r="B4223">
        <f>MOD(ROW()-24,COUNTA(tblProducts[Description]))+1</f>
        <v>96</v>
      </c>
      <c r="C4223" t="str">
        <f>_xlfn.XLOOKUP(A4223,tblProducts[Column1],tblProducts[Description])</f>
        <v>ETHOMEEN SV/15 BULK</v>
      </c>
      <c r="D4223" t="str">
        <f>_xlfn.XLOOKUP(B4223,tblProducts[Column1],tblProducts[Description])</f>
        <v>REDICOTE E-47 NPF BULK</v>
      </c>
      <c r="E4223" t="s">
        <v>9</v>
      </c>
      <c r="F4223" t="s">
        <v>12</v>
      </c>
      <c r="G4223" t="s">
        <v>7</v>
      </c>
      <c r="H4223" t="s">
        <v>8</v>
      </c>
      <c r="I4223">
        <f t="shared" si="70"/>
        <v>2</v>
      </c>
    </row>
    <row r="4224" spans="1:9">
      <c r="A4224">
        <f>IF(MOD(ROW()-24,COUNTA(tblProducts[Description]))=0,A4223+1,A4223)</f>
        <v>37</v>
      </c>
      <c r="B4224">
        <f>MOD(ROW()-24,COUNTA(tblProducts[Description]))+1</f>
        <v>97</v>
      </c>
      <c r="C4224" t="str">
        <f>_xlfn.XLOOKUP(A4224,tblProducts[Column1],tblProducts[Description])</f>
        <v>ETHOMEEN SV/15 BULK</v>
      </c>
      <c r="D4224" t="str">
        <f>_xlfn.XLOOKUP(B4224,tblProducts[Column1],tblProducts[Description])</f>
        <v>EMULPON CO-25 BULK</v>
      </c>
      <c r="E4224" t="s">
        <v>9</v>
      </c>
      <c r="F4224" t="s">
        <v>12</v>
      </c>
      <c r="G4224" t="s">
        <v>7</v>
      </c>
      <c r="H4224" t="s">
        <v>8</v>
      </c>
      <c r="I4224">
        <f t="shared" si="70"/>
        <v>2</v>
      </c>
    </row>
    <row r="4225" spans="1:9">
      <c r="A4225">
        <f>IF(MOD(ROW()-24,COUNTA(tblProducts[Description]))=0,A4224+1,A4224)</f>
        <v>37</v>
      </c>
      <c r="B4225">
        <f>MOD(ROW()-24,COUNTA(tblProducts[Description]))+1</f>
        <v>98</v>
      </c>
      <c r="C4225" t="str">
        <f>_xlfn.XLOOKUP(A4225,tblProducts[Column1],tblProducts[Description])</f>
        <v>ETHOMEEN SV/15 BULK</v>
      </c>
      <c r="D4225" t="str">
        <f>_xlfn.XLOOKUP(B4225,tblProducts[Column1],tblProducts[Description])</f>
        <v>EMULPON CO-30 BULK</v>
      </c>
      <c r="E4225" t="s">
        <v>9</v>
      </c>
      <c r="F4225" t="s">
        <v>12</v>
      </c>
      <c r="G4225" t="s">
        <v>7</v>
      </c>
      <c r="H4225" t="s">
        <v>8</v>
      </c>
      <c r="I4225">
        <f t="shared" si="70"/>
        <v>2</v>
      </c>
    </row>
    <row r="4226" spans="1:9">
      <c r="A4226">
        <f>IF(MOD(ROW()-24,COUNTA(tblProducts[Description]))=0,A4225+1,A4225)</f>
        <v>37</v>
      </c>
      <c r="B4226">
        <f>MOD(ROW()-24,COUNTA(tblProducts[Description]))+1</f>
        <v>99</v>
      </c>
      <c r="C4226" t="str">
        <f>_xlfn.XLOOKUP(A4226,tblProducts[Column1],tblProducts[Description])</f>
        <v>ETHOMEEN SV/15 BULK</v>
      </c>
      <c r="D4226" t="str">
        <f>_xlfn.XLOOKUP(B4226,tblProducts[Column1],tblProducts[Description])</f>
        <v>EMULPON CO-40 BULK</v>
      </c>
      <c r="E4226" t="s">
        <v>9</v>
      </c>
      <c r="F4226" t="s">
        <v>12</v>
      </c>
      <c r="G4226" t="s">
        <v>7</v>
      </c>
      <c r="H4226" t="s">
        <v>8</v>
      </c>
      <c r="I4226">
        <f t="shared" si="70"/>
        <v>2</v>
      </c>
    </row>
    <row r="4227" spans="1:9">
      <c r="A4227">
        <f>IF(MOD(ROW()-24,COUNTA(tblProducts[Description]))=0,A4226+1,A4226)</f>
        <v>37</v>
      </c>
      <c r="B4227">
        <f>MOD(ROW()-24,COUNTA(tblProducts[Description]))+1</f>
        <v>100</v>
      </c>
      <c r="C4227" t="str">
        <f>_xlfn.XLOOKUP(A4227,tblProducts[Column1],tblProducts[Description])</f>
        <v>ETHOMEEN SV/15 BULK</v>
      </c>
      <c r="D4227" t="str">
        <f>_xlfn.XLOOKUP(B4227,tblProducts[Column1],tblProducts[Description])</f>
        <v>EMULPON CO-36 BULK</v>
      </c>
      <c r="E4227" t="s">
        <v>9</v>
      </c>
      <c r="F4227" t="s">
        <v>12</v>
      </c>
      <c r="G4227" t="s">
        <v>7</v>
      </c>
      <c r="H4227" t="s">
        <v>8</v>
      </c>
      <c r="I4227">
        <f t="shared" si="70"/>
        <v>2</v>
      </c>
    </row>
    <row r="4228" spans="1:9">
      <c r="A4228">
        <f>IF(MOD(ROW()-24,COUNTA(tblProducts[Description]))=0,A4227+1,A4227)</f>
        <v>37</v>
      </c>
      <c r="B4228">
        <f>MOD(ROW()-24,COUNTA(tblProducts[Description]))+1</f>
        <v>101</v>
      </c>
      <c r="C4228" t="str">
        <f>_xlfn.XLOOKUP(A4228,tblProducts[Column1],tblProducts[Description])</f>
        <v>ETHOMEEN SV/15 BULK</v>
      </c>
      <c r="D4228" t="str">
        <f>_xlfn.XLOOKUP(B4228,tblProducts[Column1],tblProducts[Description])</f>
        <v>REDICOTE E-4819 BULK</v>
      </c>
      <c r="E4228" t="s">
        <v>9</v>
      </c>
      <c r="F4228" t="s">
        <v>12</v>
      </c>
      <c r="G4228" t="s">
        <v>9</v>
      </c>
      <c r="H4228" t="s">
        <v>8</v>
      </c>
      <c r="I4228">
        <f t="shared" si="70"/>
        <v>4</v>
      </c>
    </row>
    <row r="4229" spans="1:9">
      <c r="A4229">
        <f>IF(MOD(ROW()-24,COUNTA(tblProducts[Description]))=0,A4228+1,A4228)</f>
        <v>37</v>
      </c>
      <c r="B4229">
        <f>MOD(ROW()-24,COUNTA(tblProducts[Description]))+1</f>
        <v>102</v>
      </c>
      <c r="C4229" t="str">
        <f>_xlfn.XLOOKUP(A4229,tblProducts[Column1],tblProducts[Description])</f>
        <v>ETHOMEEN SV/15 BULK</v>
      </c>
      <c r="D4229" t="str">
        <f>_xlfn.XLOOKUP(B4229,tblProducts[Column1],tblProducts[Description])</f>
        <v>ETHYLAN 1005 SA  BULK</v>
      </c>
      <c r="E4229" t="s">
        <v>9</v>
      </c>
      <c r="F4229" t="s">
        <v>12</v>
      </c>
      <c r="G4229" t="s">
        <v>9</v>
      </c>
      <c r="H4229" t="s">
        <v>8</v>
      </c>
      <c r="I4229">
        <f t="shared" si="70"/>
        <v>4</v>
      </c>
    </row>
    <row r="4230" spans="1:9">
      <c r="A4230">
        <f>IF(MOD(ROW()-24,COUNTA(tblProducts[Description]))=0,A4229+1,A4229)</f>
        <v>37</v>
      </c>
      <c r="B4230">
        <f>MOD(ROW()-24,COUNTA(tblProducts[Description]))+1</f>
        <v>103</v>
      </c>
      <c r="C4230" t="str">
        <f>_xlfn.XLOOKUP(A4230,tblProducts[Column1],tblProducts[Description])</f>
        <v>ETHOMEEN SV/15 BULK</v>
      </c>
      <c r="D4230" t="str">
        <f>_xlfn.XLOOKUP(B4230,tblProducts[Column1],tblProducts[Description])</f>
        <v>ETHODUOMEEN T/15 BULK</v>
      </c>
      <c r="E4230" t="s">
        <v>9</v>
      </c>
      <c r="F4230" t="s">
        <v>12</v>
      </c>
      <c r="G4230" t="s">
        <v>7</v>
      </c>
      <c r="H4230" t="s">
        <v>8</v>
      </c>
      <c r="I4230">
        <f t="shared" si="70"/>
        <v>2</v>
      </c>
    </row>
    <row r="4231" spans="1:9">
      <c r="A4231">
        <f>IF(MOD(ROW()-24,COUNTA(tblProducts[Description]))=0,A4230+1,A4230)</f>
        <v>37</v>
      </c>
      <c r="B4231">
        <f>MOD(ROW()-24,COUNTA(tblProducts[Description]))+1</f>
        <v>104</v>
      </c>
      <c r="C4231" t="str">
        <f>_xlfn.XLOOKUP(A4231,tblProducts[Column1],tblProducts[Description])</f>
        <v>ETHOMEEN SV/15 BULK</v>
      </c>
      <c r="D4231" t="str">
        <f>_xlfn.XLOOKUP(B4231,tblProducts[Column1],tblProducts[Description])</f>
        <v>C-6442 BULK</v>
      </c>
      <c r="E4231" t="s">
        <v>9</v>
      </c>
      <c r="F4231" t="s">
        <v>12</v>
      </c>
      <c r="G4231" t="s">
        <v>7</v>
      </c>
      <c r="H4231" t="s">
        <v>8</v>
      </c>
      <c r="I4231">
        <f t="shared" si="70"/>
        <v>2</v>
      </c>
    </row>
    <row r="4232" spans="1:9">
      <c r="A4232">
        <f>IF(MOD(ROW()-24,COUNTA(tblProducts[Description]))=0,A4231+1,A4231)</f>
        <v>37</v>
      </c>
      <c r="B4232">
        <f>MOD(ROW()-24,COUNTA(tblProducts[Description]))+1</f>
        <v>105</v>
      </c>
      <c r="C4232" t="str">
        <f>_xlfn.XLOOKUP(A4232,tblProducts[Column1],tblProducts[Description])</f>
        <v>ETHOMEEN SV/15 BULK</v>
      </c>
      <c r="D4232" t="str">
        <f>_xlfn.XLOOKUP(B4232,tblProducts[Column1],tblProducts[Description])</f>
        <v>ETHODUOMEEN T/25  BULK</v>
      </c>
      <c r="E4232" t="s">
        <v>9</v>
      </c>
      <c r="F4232" t="s">
        <v>12</v>
      </c>
      <c r="G4232" t="s">
        <v>7</v>
      </c>
      <c r="H4232" t="s">
        <v>8</v>
      </c>
      <c r="I4232">
        <f t="shared" si="70"/>
        <v>2</v>
      </c>
    </row>
    <row r="4233" spans="1:9">
      <c r="A4233">
        <f>IF(MOD(ROW()-24,COUNTA(tblProducts[Description]))=0,A4232+1,A4232)</f>
        <v>37</v>
      </c>
      <c r="B4233">
        <f>MOD(ROW()-24,COUNTA(tblProducts[Description]))+1</f>
        <v>106</v>
      </c>
      <c r="C4233" t="str">
        <f>_xlfn.XLOOKUP(A4233,tblProducts[Column1],tblProducts[Description])</f>
        <v>ETHOMEEN SV/15 BULK</v>
      </c>
      <c r="D4233" t="str">
        <f>_xlfn.XLOOKUP(B4233,tblProducts[Column1],tblProducts[Description])</f>
        <v>WITCONOL PD-2000 BULK</v>
      </c>
      <c r="E4233" t="s">
        <v>9</v>
      </c>
      <c r="F4233" t="s">
        <v>12</v>
      </c>
      <c r="G4233" t="s">
        <v>7</v>
      </c>
      <c r="H4233" t="s">
        <v>8</v>
      </c>
      <c r="I4233">
        <f t="shared" si="70"/>
        <v>2</v>
      </c>
    </row>
    <row r="4234" spans="1:9">
      <c r="A4234">
        <f>IF(MOD(ROW()-24,COUNTA(tblProducts[Description]))=0,A4233+1,A4233)</f>
        <v>37</v>
      </c>
      <c r="B4234">
        <f>MOD(ROW()-24,COUNTA(tblProducts[Description]))+1</f>
        <v>107</v>
      </c>
      <c r="C4234" t="str">
        <f>_xlfn.XLOOKUP(A4234,tblProducts[Column1],tblProducts[Description])</f>
        <v>ETHOMEEN SV/15 BULK</v>
      </c>
      <c r="D4234" t="str">
        <f>_xlfn.XLOOKUP(B4234,tblProducts[Column1],tblProducts[Description])</f>
        <v>BEROL 347 BULK</v>
      </c>
      <c r="E4234" t="s">
        <v>9</v>
      </c>
      <c r="F4234" t="s">
        <v>12</v>
      </c>
      <c r="G4234" t="s">
        <v>7</v>
      </c>
      <c r="H4234" t="s">
        <v>8</v>
      </c>
      <c r="I4234">
        <f t="shared" si="70"/>
        <v>2</v>
      </c>
    </row>
    <row r="4235" spans="1:9">
      <c r="A4235">
        <f>IF(MOD(ROW()-24,COUNTA(tblProducts[Description]))=0,A4234+1,A4234)</f>
        <v>37</v>
      </c>
      <c r="B4235">
        <f>MOD(ROW()-24,COUNTA(tblProducts[Description]))+1</f>
        <v>108</v>
      </c>
      <c r="C4235" t="str">
        <f>_xlfn.XLOOKUP(A4235,tblProducts[Column1],tblProducts[Description])</f>
        <v>ETHOMEEN SV/15 BULK</v>
      </c>
      <c r="D4235" t="str">
        <f>_xlfn.XLOOKUP(B4235,tblProducts[Column1],tblProducts[Description])</f>
        <v>ETHYLAN PT-3000 BULK</v>
      </c>
      <c r="E4235" t="s">
        <v>9</v>
      </c>
      <c r="F4235" t="s">
        <v>12</v>
      </c>
      <c r="G4235" t="s">
        <v>7</v>
      </c>
      <c r="H4235" t="s">
        <v>8</v>
      </c>
      <c r="I4235">
        <f t="shared" si="70"/>
        <v>2</v>
      </c>
    </row>
    <row r="4236" spans="1:9">
      <c r="A4236">
        <f>IF(MOD(ROW()-24,COUNTA(tblProducts[Description]))=0,A4235+1,A4235)</f>
        <v>37</v>
      </c>
      <c r="B4236">
        <f>MOD(ROW()-24,COUNTA(tblProducts[Description]))+1</f>
        <v>109</v>
      </c>
      <c r="C4236" t="str">
        <f>_xlfn.XLOOKUP(A4236,tblProducts[Column1],tblProducts[Description])</f>
        <v>ETHOMEEN SV/15 BULK</v>
      </c>
      <c r="D4236" t="str">
        <f>_xlfn.XLOOKUP(B4236,tblProducts[Column1],tblProducts[Description])</f>
        <v>ETHYLAN HB4/BULK</v>
      </c>
      <c r="E4236" t="s">
        <v>9</v>
      </c>
      <c r="F4236" t="s">
        <v>12</v>
      </c>
      <c r="G4236" t="s">
        <v>7</v>
      </c>
      <c r="H4236" t="s">
        <v>8</v>
      </c>
      <c r="I4236">
        <f t="shared" si="70"/>
        <v>2</v>
      </c>
    </row>
    <row r="4237" spans="1:9">
      <c r="A4237">
        <f>IF(MOD(ROW()-24,COUNTA(tblProducts[Description]))=0,A4236+1,A4236)</f>
        <v>37</v>
      </c>
      <c r="B4237">
        <f>MOD(ROW()-24,COUNTA(tblProducts[Description]))+1</f>
        <v>110</v>
      </c>
      <c r="C4237" t="str">
        <f>_xlfn.XLOOKUP(A4237,tblProducts[Column1],tblProducts[Description])</f>
        <v>ETHOMEEN SV/15 BULK</v>
      </c>
      <c r="D4237" t="str">
        <f>_xlfn.XLOOKUP(B4237,tblProducts[Column1],tblProducts[Description])</f>
        <v>ADSEE AB 600 BULK</v>
      </c>
      <c r="E4237" t="s">
        <v>9</v>
      </c>
      <c r="F4237" t="s">
        <v>12</v>
      </c>
      <c r="G4237" t="s">
        <v>7</v>
      </c>
      <c r="H4237" t="s">
        <v>8</v>
      </c>
      <c r="I4237">
        <f t="shared" si="70"/>
        <v>2</v>
      </c>
    </row>
    <row r="4238" spans="1:9">
      <c r="A4238">
        <f>IF(MOD(ROW()-24,COUNTA(tblProducts[Description]))=0,A4237+1,A4237)</f>
        <v>37</v>
      </c>
      <c r="B4238">
        <f>MOD(ROW()-24,COUNTA(tblProducts[Description]))+1</f>
        <v>111</v>
      </c>
      <c r="C4238" t="str">
        <f>_xlfn.XLOOKUP(A4238,tblProducts[Column1],tblProducts[Description])</f>
        <v>ETHOMEEN SV/15 BULK</v>
      </c>
      <c r="D4238" t="str">
        <f>_xlfn.XLOOKUP(B4238,tblProducts[Column1],tblProducts[Description])</f>
        <v>WITCONOL PT-320  BULK</v>
      </c>
      <c r="E4238" t="s">
        <v>9</v>
      </c>
      <c r="F4238" t="s">
        <v>12</v>
      </c>
      <c r="G4238" t="s">
        <v>7</v>
      </c>
      <c r="H4238" t="s">
        <v>8</v>
      </c>
      <c r="I4238">
        <f t="shared" si="70"/>
        <v>2</v>
      </c>
    </row>
    <row r="4239" spans="1:9">
      <c r="A4239">
        <f>IF(MOD(ROW()-24,COUNTA(tblProducts[Description]))=0,A4238+1,A4238)</f>
        <v>37</v>
      </c>
      <c r="B4239">
        <f>MOD(ROW()-24,COUNTA(tblProducts[Description]))+1</f>
        <v>112</v>
      </c>
      <c r="C4239" t="str">
        <f>_xlfn.XLOOKUP(A4239,tblProducts[Column1],tblProducts[Description])</f>
        <v>ETHOMEEN SV/15 BULK</v>
      </c>
      <c r="D4239" t="str">
        <f>_xlfn.XLOOKUP(B4239,tblProducts[Column1],tblProducts[Description])</f>
        <v>ETHYLAN DA-3 BULK</v>
      </c>
      <c r="E4239" t="s">
        <v>9</v>
      </c>
      <c r="F4239" t="s">
        <v>12</v>
      </c>
      <c r="G4239" t="s">
        <v>7</v>
      </c>
      <c r="H4239" t="s">
        <v>8</v>
      </c>
      <c r="I4239">
        <f t="shared" si="70"/>
        <v>2</v>
      </c>
    </row>
    <row r="4240" spans="1:9">
      <c r="A4240">
        <f>IF(MOD(ROW()-24,COUNTA(tblProducts[Description]))=0,A4239+1,A4239)</f>
        <v>37</v>
      </c>
      <c r="B4240">
        <f>MOD(ROW()-24,COUNTA(tblProducts[Description]))+1</f>
        <v>113</v>
      </c>
      <c r="C4240" t="str">
        <f>_xlfn.XLOOKUP(A4240,tblProducts[Column1],tblProducts[Description])</f>
        <v>ETHOMEEN SV/15 BULK</v>
      </c>
      <c r="D4240" t="str">
        <f>_xlfn.XLOOKUP(B4240,tblProducts[Column1],tblProducts[Description])</f>
        <v>ETHOMEEN O/12 BULK</v>
      </c>
      <c r="E4240" t="s">
        <v>9</v>
      </c>
      <c r="F4240" t="s">
        <v>12</v>
      </c>
      <c r="G4240" t="s">
        <v>7</v>
      </c>
      <c r="H4240" t="s">
        <v>8</v>
      </c>
      <c r="I4240">
        <f t="shared" si="70"/>
        <v>2</v>
      </c>
    </row>
    <row r="4241" spans="1:9">
      <c r="A4241">
        <f>IF(MOD(ROW()-24,COUNTA(tblProducts[Description]))=0,A4240+1,A4240)</f>
        <v>37</v>
      </c>
      <c r="B4241">
        <f>MOD(ROW()-24,COUNTA(tblProducts[Description]))+1</f>
        <v>114</v>
      </c>
      <c r="C4241" t="str">
        <f>_xlfn.XLOOKUP(A4241,tblProducts[Column1],tblProducts[Description])</f>
        <v>ETHOMEEN SV/15 BULK</v>
      </c>
      <c r="D4241" t="str">
        <f>_xlfn.XLOOKUP(B4241,tblProducts[Column1],tblProducts[Description])</f>
        <v>WITCONOL PT-1000 BULK</v>
      </c>
      <c r="E4241" t="s">
        <v>9</v>
      </c>
      <c r="F4241" t="s">
        <v>12</v>
      </c>
      <c r="G4241" t="s">
        <v>7</v>
      </c>
      <c r="H4241" t="s">
        <v>8</v>
      </c>
      <c r="I4241">
        <f t="shared" si="70"/>
        <v>2</v>
      </c>
    </row>
    <row r="4242" spans="1:9">
      <c r="A4242">
        <f>IF(MOD(ROW()-24,COUNTA(tblProducts[Description]))=0,A4241+1,A4241)</f>
        <v>38</v>
      </c>
      <c r="B4242">
        <f>MOD(ROW()-24,COUNTA(tblProducts[Description]))+1</f>
        <v>1</v>
      </c>
      <c r="C4242" t="str">
        <f>_xlfn.XLOOKUP(A4242,tblProducts[Column1],tblProducts[Description])</f>
        <v>ETHOMEEN SV/15C BULK</v>
      </c>
      <c r="D4242" t="str">
        <f>_xlfn.XLOOKUP(B4242,tblProducts[Column1],tblProducts[Description])</f>
        <v>ADSEE 4130 BULK</v>
      </c>
      <c r="E4242" t="s">
        <v>9</v>
      </c>
      <c r="F4242" t="s">
        <v>12</v>
      </c>
      <c r="G4242" t="s">
        <v>7</v>
      </c>
      <c r="H4242" t="s">
        <v>8</v>
      </c>
      <c r="I4242">
        <f t="shared" si="70"/>
        <v>2</v>
      </c>
    </row>
    <row r="4243" spans="1:9">
      <c r="A4243">
        <f>IF(MOD(ROW()-24,COUNTA(tblProducts[Description]))=0,A4242+1,A4242)</f>
        <v>38</v>
      </c>
      <c r="B4243">
        <f>MOD(ROW()-24,COUNTA(tblProducts[Description]))+1</f>
        <v>2</v>
      </c>
      <c r="C4243" t="str">
        <f>_xlfn.XLOOKUP(A4243,tblProducts[Column1],tblProducts[Description])</f>
        <v>ETHOMEEN SV/15C BULK</v>
      </c>
      <c r="D4243" t="str">
        <f>_xlfn.XLOOKUP(B4243,tblProducts[Column1],tblProducts[Description])</f>
        <v>ARMOSTAT 300 BULK</v>
      </c>
      <c r="E4243" t="s">
        <v>9</v>
      </c>
      <c r="F4243" t="s">
        <v>12</v>
      </c>
      <c r="G4243" t="s">
        <v>7</v>
      </c>
      <c r="H4243" t="s">
        <v>8</v>
      </c>
      <c r="I4243">
        <f t="shared" si="70"/>
        <v>2</v>
      </c>
    </row>
    <row r="4244" spans="1:9">
      <c r="A4244">
        <f>IF(MOD(ROW()-24,COUNTA(tblProducts[Description]))=0,A4243+1,A4243)</f>
        <v>38</v>
      </c>
      <c r="B4244">
        <f>MOD(ROW()-24,COUNTA(tblProducts[Description]))+1</f>
        <v>3</v>
      </c>
      <c r="C4244" t="str">
        <f>_xlfn.XLOOKUP(A4244,tblProducts[Column1],tblProducts[Description])</f>
        <v>ETHOMEEN SV/15C BULK</v>
      </c>
      <c r="D4244" t="str">
        <f>_xlfn.XLOOKUP(B4244,tblProducts[Column1],tblProducts[Description])</f>
        <v>ARMOSTAT 400 BULK</v>
      </c>
      <c r="E4244" t="s">
        <v>9</v>
      </c>
      <c r="F4244" t="s">
        <v>12</v>
      </c>
      <c r="G4244" t="s">
        <v>7</v>
      </c>
      <c r="H4244" t="s">
        <v>8</v>
      </c>
      <c r="I4244">
        <f t="shared" si="70"/>
        <v>2</v>
      </c>
    </row>
    <row r="4245" spans="1:9">
      <c r="A4245">
        <f>IF(MOD(ROW()-24,COUNTA(tblProducts[Description]))=0,A4244+1,A4244)</f>
        <v>38</v>
      </c>
      <c r="B4245">
        <f>MOD(ROW()-24,COUNTA(tblProducts[Description]))+1</f>
        <v>4</v>
      </c>
      <c r="C4245" t="str">
        <f>_xlfn.XLOOKUP(A4245,tblProducts[Column1],tblProducts[Description])</f>
        <v>ETHOMEEN SV/15C BULK</v>
      </c>
      <c r="D4245" t="str">
        <f>_xlfn.XLOOKUP(B4245,tblProducts[Column1],tblProducts[Description])</f>
        <v>ARMOSTAT 410 LM BULK</v>
      </c>
      <c r="E4245" t="s">
        <v>9</v>
      </c>
      <c r="F4245" t="s">
        <v>12</v>
      </c>
      <c r="G4245" t="s">
        <v>7</v>
      </c>
      <c r="H4245" t="s">
        <v>8</v>
      </c>
      <c r="I4245">
        <f t="shared" si="70"/>
        <v>2</v>
      </c>
    </row>
    <row r="4246" spans="1:9">
      <c r="A4246">
        <f>IF(MOD(ROW()-24,COUNTA(tblProducts[Description]))=0,A4245+1,A4245)</f>
        <v>38</v>
      </c>
      <c r="B4246">
        <f>MOD(ROW()-24,COUNTA(tblProducts[Description]))+1</f>
        <v>5</v>
      </c>
      <c r="C4246" t="str">
        <f>_xlfn.XLOOKUP(A4246,tblProducts[Column1],tblProducts[Description])</f>
        <v>ETHOMEEN SV/15C BULK</v>
      </c>
      <c r="D4246" t="str">
        <f>_xlfn.XLOOKUP(B4246,tblProducts[Column1],tblProducts[Description])</f>
        <v>ARMUL HE 5070 BULK</v>
      </c>
      <c r="E4246" t="s">
        <v>9</v>
      </c>
      <c r="F4246" t="s">
        <v>12</v>
      </c>
      <c r="G4246" t="s">
        <v>7</v>
      </c>
      <c r="H4246" t="s">
        <v>8</v>
      </c>
      <c r="I4246">
        <f t="shared" si="70"/>
        <v>2</v>
      </c>
    </row>
    <row r="4247" spans="1:9">
      <c r="A4247">
        <f>IF(MOD(ROW()-24,COUNTA(tblProducts[Description]))=0,A4246+1,A4246)</f>
        <v>38</v>
      </c>
      <c r="B4247">
        <f>MOD(ROW()-24,COUNTA(tblProducts[Description]))+1</f>
        <v>6</v>
      </c>
      <c r="C4247" t="str">
        <f>_xlfn.XLOOKUP(A4247,tblProducts[Column1],tblProducts[Description])</f>
        <v>ETHOMEEN SV/15C BULK</v>
      </c>
      <c r="D4247" t="str">
        <f>_xlfn.XLOOKUP(B4247,tblProducts[Column1],tblProducts[Description])</f>
        <v>BEROL 260 BULK</v>
      </c>
      <c r="E4247" t="s">
        <v>9</v>
      </c>
      <c r="F4247" t="s">
        <v>12</v>
      </c>
      <c r="G4247" t="s">
        <v>7</v>
      </c>
      <c r="H4247" t="s">
        <v>8</v>
      </c>
      <c r="I4247">
        <f t="shared" si="70"/>
        <v>2</v>
      </c>
    </row>
    <row r="4248" spans="1:9">
      <c r="A4248">
        <f>IF(MOD(ROW()-24,COUNTA(tblProducts[Description]))=0,A4247+1,A4247)</f>
        <v>38</v>
      </c>
      <c r="B4248">
        <f>MOD(ROW()-24,COUNTA(tblProducts[Description]))+1</f>
        <v>7</v>
      </c>
      <c r="C4248" t="str">
        <f>_xlfn.XLOOKUP(A4248,tblProducts[Column1],tblProducts[Description])</f>
        <v>ETHOMEEN SV/15C BULK</v>
      </c>
      <c r="D4248" t="str">
        <f>_xlfn.XLOOKUP(B4248,tblProducts[Column1],tblProducts[Description])</f>
        <v>BEROL 266 BULK</v>
      </c>
      <c r="E4248" t="s">
        <v>9</v>
      </c>
      <c r="F4248" t="s">
        <v>12</v>
      </c>
      <c r="G4248" t="s">
        <v>7</v>
      </c>
      <c r="H4248" t="s">
        <v>8</v>
      </c>
      <c r="I4248">
        <f t="shared" si="70"/>
        <v>2</v>
      </c>
    </row>
    <row r="4249" spans="1:9">
      <c r="A4249">
        <f>IF(MOD(ROW()-24,COUNTA(tblProducts[Description]))=0,A4248+1,A4248)</f>
        <v>38</v>
      </c>
      <c r="B4249">
        <f>MOD(ROW()-24,COUNTA(tblProducts[Description]))+1</f>
        <v>8</v>
      </c>
      <c r="C4249" t="str">
        <f>_xlfn.XLOOKUP(A4249,tblProducts[Column1],tblProducts[Description])</f>
        <v>ETHOMEEN SV/15C BULK</v>
      </c>
      <c r="D4249" t="str">
        <f>_xlfn.XLOOKUP(B4249,tblProducts[Column1],tblProducts[Description])</f>
        <v>BEROL 266V BULK</v>
      </c>
      <c r="E4249" t="s">
        <v>9</v>
      </c>
      <c r="F4249" t="s">
        <v>12</v>
      </c>
      <c r="G4249" t="s">
        <v>7</v>
      </c>
      <c r="H4249" t="s">
        <v>8</v>
      </c>
      <c r="I4249">
        <f t="shared" ref="I4249:I4312" si="71">IF(E4249="NO",0,IF(F4249="HEEL WASH",1.5,2))+IF(G4249="NO",0,2)</f>
        <v>2</v>
      </c>
    </row>
    <row r="4250" spans="1:9">
      <c r="A4250">
        <f>IF(MOD(ROW()-24,COUNTA(tblProducts[Description]))=0,A4249+1,A4249)</f>
        <v>38</v>
      </c>
      <c r="B4250">
        <f>MOD(ROW()-24,COUNTA(tblProducts[Description]))+1</f>
        <v>9</v>
      </c>
      <c r="C4250" t="str">
        <f>_xlfn.XLOOKUP(A4250,tblProducts[Column1],tblProducts[Description])</f>
        <v>ETHOMEEN SV/15C BULK</v>
      </c>
      <c r="D4250" t="str">
        <f>_xlfn.XLOOKUP(B4250,tblProducts[Column1],tblProducts[Description])</f>
        <v>BEROL 467 BULK</v>
      </c>
      <c r="E4250" t="s">
        <v>9</v>
      </c>
      <c r="F4250" t="s">
        <v>12</v>
      </c>
      <c r="G4250" t="s">
        <v>7</v>
      </c>
      <c r="H4250" t="s">
        <v>8</v>
      </c>
      <c r="I4250">
        <f t="shared" si="71"/>
        <v>2</v>
      </c>
    </row>
    <row r="4251" spans="1:9">
      <c r="A4251">
        <f>IF(MOD(ROW()-24,COUNTA(tblProducts[Description]))=0,A4250+1,A4250)</f>
        <v>38</v>
      </c>
      <c r="B4251">
        <f>MOD(ROW()-24,COUNTA(tblProducts[Description]))+1</f>
        <v>10</v>
      </c>
      <c r="C4251" t="str">
        <f>_xlfn.XLOOKUP(A4251,tblProducts[Column1],tblProducts[Description])</f>
        <v>ETHOMEEN SV/15C BULK</v>
      </c>
      <c r="D4251" t="str">
        <f>_xlfn.XLOOKUP(B4251,tblProducts[Column1],tblProducts[Description])</f>
        <v>BEROL OX 91-6 BULK</v>
      </c>
      <c r="E4251" t="s">
        <v>9</v>
      </c>
      <c r="F4251" t="s">
        <v>12</v>
      </c>
      <c r="G4251" t="s">
        <v>7</v>
      </c>
      <c r="H4251" t="s">
        <v>8</v>
      </c>
      <c r="I4251">
        <f t="shared" si="71"/>
        <v>2</v>
      </c>
    </row>
    <row r="4252" spans="1:9">
      <c r="A4252">
        <f>IF(MOD(ROW()-24,COUNTA(tblProducts[Description]))=0,A4251+1,A4251)</f>
        <v>38</v>
      </c>
      <c r="B4252">
        <f>MOD(ROW()-24,COUNTA(tblProducts[Description]))+1</f>
        <v>11</v>
      </c>
      <c r="C4252" t="str">
        <f>_xlfn.XLOOKUP(A4252,tblProducts[Column1],tblProducts[Description])</f>
        <v>ETHOMEEN SV/15C BULK</v>
      </c>
      <c r="D4252" t="str">
        <f>_xlfn.XLOOKUP(B4252,tblProducts[Column1],tblProducts[Description])</f>
        <v>C-5635 BULK</v>
      </c>
      <c r="E4252" t="s">
        <v>9</v>
      </c>
      <c r="F4252" t="s">
        <v>12</v>
      </c>
      <c r="G4252" t="s">
        <v>7</v>
      </c>
      <c r="H4252" t="s">
        <v>8</v>
      </c>
      <c r="I4252">
        <f t="shared" si="71"/>
        <v>2</v>
      </c>
    </row>
    <row r="4253" spans="1:9">
      <c r="A4253">
        <f>IF(MOD(ROW()-24,COUNTA(tblProducts[Description]))=0,A4252+1,A4252)</f>
        <v>38</v>
      </c>
      <c r="B4253">
        <f>MOD(ROW()-24,COUNTA(tblProducts[Description]))+1</f>
        <v>12</v>
      </c>
      <c r="C4253" t="str">
        <f>_xlfn.XLOOKUP(A4253,tblProducts[Column1],tblProducts[Description])</f>
        <v>ETHOMEEN SV/15C BULK</v>
      </c>
      <c r="D4253" t="str">
        <f>_xlfn.XLOOKUP(B4253,tblProducts[Column1],tblProducts[Description])</f>
        <v>C-6290 BULK</v>
      </c>
      <c r="E4253" t="s">
        <v>9</v>
      </c>
      <c r="F4253" t="s">
        <v>12</v>
      </c>
      <c r="G4253" t="s">
        <v>7</v>
      </c>
      <c r="H4253" t="s">
        <v>8</v>
      </c>
      <c r="I4253">
        <f t="shared" si="71"/>
        <v>2</v>
      </c>
    </row>
    <row r="4254" spans="1:9">
      <c r="A4254">
        <f>IF(MOD(ROW()-24,COUNTA(tblProducts[Description]))=0,A4253+1,A4253)</f>
        <v>38</v>
      </c>
      <c r="B4254">
        <f>MOD(ROW()-24,COUNTA(tblProducts[Description]))+1</f>
        <v>13</v>
      </c>
      <c r="C4254" t="str">
        <f>_xlfn.XLOOKUP(A4254,tblProducts[Column1],tblProducts[Description])</f>
        <v>ETHOMEEN SV/15C BULK</v>
      </c>
      <c r="D4254" t="str">
        <f>_xlfn.XLOOKUP(B4254,tblProducts[Column1],tblProducts[Description])</f>
        <v>C-6385 BULK</v>
      </c>
      <c r="E4254" t="s">
        <v>9</v>
      </c>
      <c r="F4254" t="s">
        <v>12</v>
      </c>
      <c r="G4254" t="s">
        <v>7</v>
      </c>
      <c r="H4254" t="s">
        <v>8</v>
      </c>
      <c r="I4254">
        <f t="shared" si="71"/>
        <v>2</v>
      </c>
    </row>
    <row r="4255" spans="1:9">
      <c r="A4255">
        <f>IF(MOD(ROW()-24,COUNTA(tblProducts[Description]))=0,A4254+1,A4254)</f>
        <v>38</v>
      </c>
      <c r="B4255">
        <f>MOD(ROW()-24,COUNTA(tblProducts[Description]))+1</f>
        <v>14</v>
      </c>
      <c r="C4255" t="str">
        <f>_xlfn.XLOOKUP(A4255,tblProducts[Column1],tblProducts[Description])</f>
        <v>ETHOMEEN SV/15C BULK</v>
      </c>
      <c r="D4255" t="str">
        <f>_xlfn.XLOOKUP(B4255,tblProducts[Column1],tblProducts[Description])</f>
        <v>C-6427 BULK</v>
      </c>
      <c r="E4255" t="s">
        <v>9</v>
      </c>
      <c r="F4255" t="s">
        <v>12</v>
      </c>
      <c r="G4255" t="s">
        <v>7</v>
      </c>
      <c r="H4255" t="s">
        <v>8</v>
      </c>
      <c r="I4255">
        <f t="shared" si="71"/>
        <v>2</v>
      </c>
    </row>
    <row r="4256" spans="1:9">
      <c r="A4256">
        <f>IF(MOD(ROW()-24,COUNTA(tblProducts[Description]))=0,A4255+1,A4255)</f>
        <v>38</v>
      </c>
      <c r="B4256">
        <f>MOD(ROW()-24,COUNTA(tblProducts[Description]))+1</f>
        <v>15</v>
      </c>
      <c r="C4256" t="str">
        <f>_xlfn.XLOOKUP(A4256,tblProducts[Column1],tblProducts[Description])</f>
        <v>ETHOMEEN SV/15C BULK</v>
      </c>
      <c r="D4256" t="str">
        <f>_xlfn.XLOOKUP(B4256,tblProducts[Column1],tblProducts[Description])</f>
        <v>EMULPON CO-200 BULK</v>
      </c>
      <c r="E4256" t="s">
        <v>9</v>
      </c>
      <c r="F4256" t="s">
        <v>12</v>
      </c>
      <c r="G4256" t="s">
        <v>7</v>
      </c>
      <c r="H4256" t="s">
        <v>8</v>
      </c>
      <c r="I4256">
        <f t="shared" si="71"/>
        <v>2</v>
      </c>
    </row>
    <row r="4257" spans="1:9">
      <c r="A4257">
        <f>IF(MOD(ROW()-24,COUNTA(tblProducts[Description]))=0,A4256+1,A4256)</f>
        <v>38</v>
      </c>
      <c r="B4257">
        <f>MOD(ROW()-24,COUNTA(tblProducts[Description]))+1</f>
        <v>16</v>
      </c>
      <c r="C4257" t="str">
        <f>_xlfn.XLOOKUP(A4257,tblProducts[Column1],tblProducts[Description])</f>
        <v>ETHOMEEN SV/15C BULK</v>
      </c>
      <c r="D4257" t="str">
        <f>_xlfn.XLOOKUP(B4257,tblProducts[Column1],tblProducts[Description])</f>
        <v>EMULPON CO-360 BULK</v>
      </c>
      <c r="E4257" t="s">
        <v>9</v>
      </c>
      <c r="F4257" t="s">
        <v>12</v>
      </c>
      <c r="G4257" t="s">
        <v>7</v>
      </c>
      <c r="H4257" t="s">
        <v>8</v>
      </c>
      <c r="I4257">
        <f t="shared" si="71"/>
        <v>2</v>
      </c>
    </row>
    <row r="4258" spans="1:9">
      <c r="A4258">
        <f>IF(MOD(ROW()-24,COUNTA(tblProducts[Description]))=0,A4257+1,A4257)</f>
        <v>38</v>
      </c>
      <c r="B4258">
        <f>MOD(ROW()-24,COUNTA(tblProducts[Description]))+1</f>
        <v>17</v>
      </c>
      <c r="C4258" t="str">
        <f>_xlfn.XLOOKUP(A4258,tblProducts[Column1],tblProducts[Description])</f>
        <v>ETHOMEEN SV/15C BULK</v>
      </c>
      <c r="D4258" t="str">
        <f>_xlfn.XLOOKUP(B4258,tblProducts[Column1],tblProducts[Description])</f>
        <v>EMULPON CO-550 BULK</v>
      </c>
      <c r="E4258" t="s">
        <v>9</v>
      </c>
      <c r="F4258" t="s">
        <v>12</v>
      </c>
      <c r="G4258" t="s">
        <v>7</v>
      </c>
      <c r="H4258" t="s">
        <v>8</v>
      </c>
      <c r="I4258">
        <f t="shared" si="71"/>
        <v>2</v>
      </c>
    </row>
    <row r="4259" spans="1:9">
      <c r="A4259">
        <f>IF(MOD(ROW()-24,COUNTA(tblProducts[Description]))=0,A4258+1,A4258)</f>
        <v>38</v>
      </c>
      <c r="B4259">
        <f>MOD(ROW()-24,COUNTA(tblProducts[Description]))+1</f>
        <v>18</v>
      </c>
      <c r="C4259" t="str">
        <f>_xlfn.XLOOKUP(A4259,tblProducts[Column1],tblProducts[Description])</f>
        <v>ETHOMEEN SV/15C BULK</v>
      </c>
      <c r="D4259" t="str">
        <f>_xlfn.XLOOKUP(B4259,tblProducts[Column1],tblProducts[Description])</f>
        <v>ETHODUOMEEN HT/13 BULK</v>
      </c>
      <c r="E4259" t="s">
        <v>9</v>
      </c>
      <c r="F4259" t="s">
        <v>12</v>
      </c>
      <c r="G4259" t="s">
        <v>7</v>
      </c>
      <c r="H4259" t="s">
        <v>8</v>
      </c>
      <c r="I4259">
        <f t="shared" si="71"/>
        <v>2</v>
      </c>
    </row>
    <row r="4260" spans="1:9">
      <c r="A4260">
        <f>IF(MOD(ROW()-24,COUNTA(tblProducts[Description]))=0,A4259+1,A4259)</f>
        <v>38</v>
      </c>
      <c r="B4260">
        <f>MOD(ROW()-24,COUNTA(tblProducts[Description]))+1</f>
        <v>19</v>
      </c>
      <c r="C4260" t="str">
        <f>_xlfn.XLOOKUP(A4260,tblProducts[Column1],tblProducts[Description])</f>
        <v>ETHOMEEN SV/15C BULK</v>
      </c>
      <c r="D4260" t="str">
        <f>_xlfn.XLOOKUP(B4260,tblProducts[Column1],tblProducts[Description])</f>
        <v>ETHODUOMEEN T/13 BULK</v>
      </c>
      <c r="E4260" t="s">
        <v>9</v>
      </c>
      <c r="F4260" t="s">
        <v>12</v>
      </c>
      <c r="G4260" t="s">
        <v>7</v>
      </c>
      <c r="H4260" t="s">
        <v>8</v>
      </c>
      <c r="I4260">
        <f t="shared" si="71"/>
        <v>2</v>
      </c>
    </row>
    <row r="4261" spans="1:9">
      <c r="A4261">
        <f>IF(MOD(ROW()-24,COUNTA(tblProducts[Description]))=0,A4260+1,A4260)</f>
        <v>38</v>
      </c>
      <c r="B4261">
        <f>MOD(ROW()-24,COUNTA(tblProducts[Description]))+1</f>
        <v>20</v>
      </c>
      <c r="C4261" t="str">
        <f>_xlfn.XLOOKUP(A4261,tblProducts[Column1],tblProducts[Description])</f>
        <v>ETHOMEEN SV/15C BULK</v>
      </c>
      <c r="D4261" t="str">
        <f>_xlfn.XLOOKUP(B4261,tblProducts[Column1],tblProducts[Description])</f>
        <v>ETHODUOMEEN T/13N BULK</v>
      </c>
      <c r="E4261" t="s">
        <v>9</v>
      </c>
      <c r="F4261" t="s">
        <v>12</v>
      </c>
      <c r="G4261" t="s">
        <v>7</v>
      </c>
      <c r="H4261" t="s">
        <v>8</v>
      </c>
      <c r="I4261">
        <f t="shared" si="71"/>
        <v>2</v>
      </c>
    </row>
    <row r="4262" spans="1:9">
      <c r="A4262">
        <f>IF(MOD(ROW()-24,COUNTA(tblProducts[Description]))=0,A4261+1,A4261)</f>
        <v>38</v>
      </c>
      <c r="B4262">
        <f>MOD(ROW()-24,COUNTA(tblProducts[Description]))+1</f>
        <v>21</v>
      </c>
      <c r="C4262" t="str">
        <f>_xlfn.XLOOKUP(A4262,tblProducts[Column1],tblProducts[Description])</f>
        <v>ETHOMEEN SV/15C BULK</v>
      </c>
      <c r="D4262" t="str">
        <f>_xlfn.XLOOKUP(B4262,tblProducts[Column1],tblProducts[Description])</f>
        <v>ETHODUOMEEN T/20 BULK</v>
      </c>
      <c r="E4262" t="s">
        <v>9</v>
      </c>
      <c r="F4262" t="s">
        <v>12</v>
      </c>
      <c r="G4262" t="s">
        <v>7</v>
      </c>
      <c r="H4262" t="s">
        <v>8</v>
      </c>
      <c r="I4262">
        <f t="shared" si="71"/>
        <v>2</v>
      </c>
    </row>
    <row r="4263" spans="1:9">
      <c r="A4263">
        <f>IF(MOD(ROW()-24,COUNTA(tblProducts[Description]))=0,A4262+1,A4262)</f>
        <v>38</v>
      </c>
      <c r="B4263">
        <f>MOD(ROW()-24,COUNTA(tblProducts[Description]))+1</f>
        <v>22</v>
      </c>
      <c r="C4263" t="str">
        <f>_xlfn.XLOOKUP(A4263,tblProducts[Column1],tblProducts[Description])</f>
        <v>ETHOMEEN SV/15C BULK</v>
      </c>
      <c r="D4263" t="str">
        <f>_xlfn.XLOOKUP(B4263,tblProducts[Column1],tblProducts[Description])</f>
        <v>ETHODUOMEEN T/25 BULK</v>
      </c>
      <c r="E4263" t="s">
        <v>9</v>
      </c>
      <c r="F4263" t="s">
        <v>12</v>
      </c>
      <c r="G4263" t="s">
        <v>7</v>
      </c>
      <c r="H4263" t="s">
        <v>8</v>
      </c>
      <c r="I4263">
        <f t="shared" si="71"/>
        <v>2</v>
      </c>
    </row>
    <row r="4264" spans="1:9">
      <c r="A4264">
        <f>IF(MOD(ROW()-24,COUNTA(tblProducts[Description]))=0,A4263+1,A4263)</f>
        <v>38</v>
      </c>
      <c r="B4264">
        <f>MOD(ROW()-24,COUNTA(tblProducts[Description]))+1</f>
        <v>23</v>
      </c>
      <c r="C4264" t="str">
        <f>_xlfn.XLOOKUP(A4264,tblProducts[Column1],tblProducts[Description])</f>
        <v>ETHOMEEN SV/15C BULK</v>
      </c>
      <c r="D4264" t="str">
        <f>_xlfn.XLOOKUP(B4264,tblProducts[Column1],tblProducts[Description])</f>
        <v>ETHOFAT 242/25 BULK</v>
      </c>
      <c r="E4264" t="s">
        <v>9</v>
      </c>
      <c r="F4264" t="s">
        <v>12</v>
      </c>
      <c r="G4264" t="s">
        <v>7</v>
      </c>
      <c r="H4264" t="s">
        <v>8</v>
      </c>
      <c r="I4264">
        <f t="shared" si="71"/>
        <v>2</v>
      </c>
    </row>
    <row r="4265" spans="1:9">
      <c r="A4265">
        <f>IF(MOD(ROW()-24,COUNTA(tblProducts[Description]))=0,A4264+1,A4264)</f>
        <v>38</v>
      </c>
      <c r="B4265">
        <f>MOD(ROW()-24,COUNTA(tblProducts[Description]))+1</f>
        <v>24</v>
      </c>
      <c r="C4265" t="str">
        <f>_xlfn.XLOOKUP(A4265,tblProducts[Column1],tblProducts[Description])</f>
        <v>ETHOMEEN SV/15C BULK</v>
      </c>
      <c r="D4265" t="str">
        <f>_xlfn.XLOOKUP(B4265,tblProducts[Column1],tblProducts[Description])</f>
        <v>ETHOMEEN C/12S BULK</v>
      </c>
      <c r="E4265" t="s">
        <v>9</v>
      </c>
      <c r="F4265" t="s">
        <v>12</v>
      </c>
      <c r="G4265" t="s">
        <v>7</v>
      </c>
      <c r="H4265" t="s">
        <v>8</v>
      </c>
      <c r="I4265">
        <f t="shared" si="71"/>
        <v>2</v>
      </c>
    </row>
    <row r="4266" spans="1:9">
      <c r="A4266">
        <f>IF(MOD(ROW()-24,COUNTA(tblProducts[Description]))=0,A4265+1,A4265)</f>
        <v>38</v>
      </c>
      <c r="B4266">
        <f>MOD(ROW()-24,COUNTA(tblProducts[Description]))+1</f>
        <v>25</v>
      </c>
      <c r="C4266" t="str">
        <f>_xlfn.XLOOKUP(A4266,tblProducts[Column1],tblProducts[Description])</f>
        <v>ETHOMEEN SV/15C BULK</v>
      </c>
      <c r="D4266" t="str">
        <f>_xlfn.XLOOKUP(B4266,tblProducts[Column1],tblProducts[Description])</f>
        <v>ETHOMEEN 18/12 BULK</v>
      </c>
      <c r="E4266" t="s">
        <v>9</v>
      </c>
      <c r="F4266" t="s">
        <v>12</v>
      </c>
      <c r="G4266" t="s">
        <v>7</v>
      </c>
      <c r="H4266" t="s">
        <v>8</v>
      </c>
      <c r="I4266">
        <f t="shared" si="71"/>
        <v>2</v>
      </c>
    </row>
    <row r="4267" spans="1:9">
      <c r="A4267">
        <f>IF(MOD(ROW()-24,COUNTA(tblProducts[Description]))=0,A4266+1,A4266)</f>
        <v>38</v>
      </c>
      <c r="B4267">
        <f>MOD(ROW()-24,COUNTA(tblProducts[Description]))+1</f>
        <v>26</v>
      </c>
      <c r="C4267" t="str">
        <f>_xlfn.XLOOKUP(A4267,tblProducts[Column1],tblProducts[Description])</f>
        <v>ETHOMEEN SV/15C BULK</v>
      </c>
      <c r="D4267" t="str">
        <f>_xlfn.XLOOKUP(B4267,tblProducts[Column1],tblProducts[Description])</f>
        <v>ETHOMEEN 18/25 BULK</v>
      </c>
      <c r="E4267" t="s">
        <v>9</v>
      </c>
      <c r="F4267" t="s">
        <v>12</v>
      </c>
      <c r="G4267" t="s">
        <v>7</v>
      </c>
      <c r="H4267" t="s">
        <v>13</v>
      </c>
      <c r="I4267">
        <f t="shared" si="71"/>
        <v>2</v>
      </c>
    </row>
    <row r="4268" spans="1:9">
      <c r="A4268">
        <f>IF(MOD(ROW()-24,COUNTA(tblProducts[Description]))=0,A4267+1,A4267)</f>
        <v>38</v>
      </c>
      <c r="B4268">
        <f>MOD(ROW()-24,COUNTA(tblProducts[Description]))+1</f>
        <v>27</v>
      </c>
      <c r="C4268" t="str">
        <f>_xlfn.XLOOKUP(A4268,tblProducts[Column1],tblProducts[Description])</f>
        <v>ETHOMEEN SV/15C BULK</v>
      </c>
      <c r="D4268" t="str">
        <f>_xlfn.XLOOKUP(B4268,tblProducts[Column1],tblProducts[Description])</f>
        <v>ETHOMEEN C/12 BULK</v>
      </c>
      <c r="E4268" t="s">
        <v>9</v>
      </c>
      <c r="F4268" t="s">
        <v>10</v>
      </c>
      <c r="G4268" t="s">
        <v>7</v>
      </c>
      <c r="H4268" t="s">
        <v>8</v>
      </c>
      <c r="I4268">
        <f t="shared" si="71"/>
        <v>1.5</v>
      </c>
    </row>
    <row r="4269" spans="1:9">
      <c r="A4269">
        <f>IF(MOD(ROW()-24,COUNTA(tblProducts[Description]))=0,A4268+1,A4268)</f>
        <v>38</v>
      </c>
      <c r="B4269">
        <f>MOD(ROW()-24,COUNTA(tblProducts[Description]))+1</f>
        <v>28</v>
      </c>
      <c r="C4269" t="str">
        <f>_xlfn.XLOOKUP(A4269,tblProducts[Column1],tblProducts[Description])</f>
        <v>ETHOMEEN SV/15C BULK</v>
      </c>
      <c r="D4269" t="str">
        <f>_xlfn.XLOOKUP(B4269,tblProducts[Column1],tblProducts[Description])</f>
        <v>ETHOMEEN C/12 M BULK</v>
      </c>
      <c r="E4269" t="s">
        <v>9</v>
      </c>
      <c r="F4269" t="s">
        <v>10</v>
      </c>
      <c r="G4269" t="s">
        <v>7</v>
      </c>
      <c r="H4269" t="s">
        <v>8</v>
      </c>
      <c r="I4269">
        <f t="shared" si="71"/>
        <v>1.5</v>
      </c>
    </row>
    <row r="4270" spans="1:9">
      <c r="A4270">
        <f>IF(MOD(ROW()-24,COUNTA(tblProducts[Description]))=0,A4269+1,A4269)</f>
        <v>38</v>
      </c>
      <c r="B4270">
        <f>MOD(ROW()-24,COUNTA(tblProducts[Description]))+1</f>
        <v>29</v>
      </c>
      <c r="C4270" t="str">
        <f>_xlfn.XLOOKUP(A4270,tblProducts[Column1],tblProducts[Description])</f>
        <v>ETHOMEEN SV/15C BULK</v>
      </c>
      <c r="D4270" t="str">
        <f>_xlfn.XLOOKUP(B4270,tblProducts[Column1],tblProducts[Description])</f>
        <v>ETHOMEEN C/12 SUN BULK</v>
      </c>
      <c r="E4270" t="s">
        <v>9</v>
      </c>
      <c r="F4270" t="s">
        <v>10</v>
      </c>
      <c r="G4270" t="s">
        <v>7</v>
      </c>
      <c r="H4270" t="s">
        <v>8</v>
      </c>
      <c r="I4270">
        <f t="shared" si="71"/>
        <v>1.5</v>
      </c>
    </row>
    <row r="4271" spans="1:9">
      <c r="A4271">
        <f>IF(MOD(ROW()-24,COUNTA(tblProducts[Description]))=0,A4270+1,A4270)</f>
        <v>38</v>
      </c>
      <c r="B4271">
        <f>MOD(ROW()-24,COUNTA(tblProducts[Description]))+1</f>
        <v>30</v>
      </c>
      <c r="C4271" t="str">
        <f>_xlfn.XLOOKUP(A4271,tblProducts[Column1],tblProducts[Description])</f>
        <v>ETHOMEEN SV/15C BULK</v>
      </c>
      <c r="D4271" t="str">
        <f>_xlfn.XLOOKUP(B4271,tblProducts[Column1],tblProducts[Description])</f>
        <v>ETHOMEEN C/12 UN BULK</v>
      </c>
      <c r="E4271" t="s">
        <v>9</v>
      </c>
      <c r="F4271" t="s">
        <v>12</v>
      </c>
      <c r="G4271" t="s">
        <v>7</v>
      </c>
      <c r="H4271" t="s">
        <v>8</v>
      </c>
      <c r="I4271">
        <f t="shared" si="71"/>
        <v>2</v>
      </c>
    </row>
    <row r="4272" spans="1:9">
      <c r="A4272">
        <f>IF(MOD(ROW()-24,COUNTA(tblProducts[Description]))=0,A4271+1,A4271)</f>
        <v>38</v>
      </c>
      <c r="B4272">
        <f>MOD(ROW()-24,COUNTA(tblProducts[Description]))+1</f>
        <v>31</v>
      </c>
      <c r="C4272" t="str">
        <f>_xlfn.XLOOKUP(A4272,tblProducts[Column1],tblProducts[Description])</f>
        <v>ETHOMEEN SV/15C BULK</v>
      </c>
      <c r="D4272" t="str">
        <f>_xlfn.XLOOKUP(B4272,tblProducts[Column1],tblProducts[Description])</f>
        <v>ETHOMEEN C/15 BULK</v>
      </c>
      <c r="E4272" t="s">
        <v>9</v>
      </c>
      <c r="F4272" t="s">
        <v>12</v>
      </c>
      <c r="G4272" t="s">
        <v>7</v>
      </c>
      <c r="H4272" t="s">
        <v>8</v>
      </c>
      <c r="I4272">
        <f t="shared" si="71"/>
        <v>2</v>
      </c>
    </row>
    <row r="4273" spans="1:9">
      <c r="A4273">
        <f>IF(MOD(ROW()-24,COUNTA(tblProducts[Description]))=0,A4272+1,A4272)</f>
        <v>38</v>
      </c>
      <c r="B4273">
        <f>MOD(ROW()-24,COUNTA(tblProducts[Description]))+1</f>
        <v>32</v>
      </c>
      <c r="C4273" t="str">
        <f>_xlfn.XLOOKUP(A4273,tblProducts[Column1],tblProducts[Description])</f>
        <v>ETHOMEEN SV/15C BULK</v>
      </c>
      <c r="D4273" t="str">
        <f>_xlfn.XLOOKUP(B4273,tblProducts[Column1],tblProducts[Description])</f>
        <v>ETHOMEEN C/17 BULK</v>
      </c>
      <c r="E4273" t="s">
        <v>9</v>
      </c>
      <c r="F4273" t="s">
        <v>12</v>
      </c>
      <c r="G4273" t="s">
        <v>7</v>
      </c>
      <c r="H4273" t="s">
        <v>8</v>
      </c>
      <c r="I4273">
        <f t="shared" si="71"/>
        <v>2</v>
      </c>
    </row>
    <row r="4274" spans="1:9">
      <c r="A4274">
        <f>IF(MOD(ROW()-24,COUNTA(tblProducts[Description]))=0,A4273+1,A4273)</f>
        <v>38</v>
      </c>
      <c r="B4274">
        <f>MOD(ROW()-24,COUNTA(tblProducts[Description]))+1</f>
        <v>33</v>
      </c>
      <c r="C4274" t="str">
        <f>_xlfn.XLOOKUP(A4274,tblProducts[Column1],tblProducts[Description])</f>
        <v>ETHOMEEN SV/15C BULK</v>
      </c>
      <c r="D4274" t="str">
        <f>_xlfn.XLOOKUP(B4274,tblProducts[Column1],tblProducts[Description])</f>
        <v>ETHOMEEN C/25A BULK</v>
      </c>
      <c r="E4274" t="s">
        <v>9</v>
      </c>
      <c r="F4274" t="s">
        <v>12</v>
      </c>
      <c r="G4274" t="s">
        <v>7</v>
      </c>
      <c r="H4274" t="s">
        <v>8</v>
      </c>
      <c r="I4274">
        <f t="shared" si="71"/>
        <v>2</v>
      </c>
    </row>
    <row r="4275" spans="1:9">
      <c r="A4275">
        <f>IF(MOD(ROW()-24,COUNTA(tblProducts[Description]))=0,A4274+1,A4274)</f>
        <v>38</v>
      </c>
      <c r="B4275">
        <f>MOD(ROW()-24,COUNTA(tblProducts[Description]))+1</f>
        <v>34</v>
      </c>
      <c r="C4275" t="str">
        <f>_xlfn.XLOOKUP(A4275,tblProducts[Column1],tblProducts[Description])</f>
        <v>ETHOMEEN SV/15C BULK</v>
      </c>
      <c r="D4275" t="str">
        <f>_xlfn.XLOOKUP(B4275,tblProducts[Column1],tblProducts[Description])</f>
        <v>ETHOMEEN C/25A S BULK</v>
      </c>
      <c r="E4275" t="s">
        <v>7</v>
      </c>
      <c r="G4275" t="s">
        <v>7</v>
      </c>
      <c r="H4275" t="s">
        <v>8</v>
      </c>
      <c r="I4275">
        <f t="shared" si="71"/>
        <v>0</v>
      </c>
    </row>
    <row r="4276" spans="1:9">
      <c r="A4276">
        <f>IF(MOD(ROW()-24,COUNTA(tblProducts[Description]))=0,A4275+1,A4275)</f>
        <v>38</v>
      </c>
      <c r="B4276">
        <f>MOD(ROW()-24,COUNTA(tblProducts[Description]))+1</f>
        <v>35</v>
      </c>
      <c r="C4276" t="str">
        <f>_xlfn.XLOOKUP(A4276,tblProducts[Column1],tblProducts[Description])</f>
        <v>ETHOMEEN SV/15C BULK</v>
      </c>
      <c r="D4276" t="str">
        <f>_xlfn.XLOOKUP(B4276,tblProducts[Column1],tblProducts[Description])</f>
        <v>ETHOMEEN O/12LC BULK</v>
      </c>
      <c r="E4276" t="s">
        <v>9</v>
      </c>
      <c r="F4276" t="s">
        <v>12</v>
      </c>
      <c r="G4276" t="s">
        <v>9</v>
      </c>
      <c r="H4276" t="s">
        <v>11</v>
      </c>
      <c r="I4276">
        <f t="shared" si="71"/>
        <v>4</v>
      </c>
    </row>
    <row r="4277" spans="1:9">
      <c r="A4277">
        <f>IF(MOD(ROW()-24,COUNTA(tblProducts[Description]))=0,A4276+1,A4276)</f>
        <v>38</v>
      </c>
      <c r="B4277">
        <f>MOD(ROW()-24,COUNTA(tblProducts[Description]))+1</f>
        <v>36</v>
      </c>
      <c r="C4277" t="str">
        <f>_xlfn.XLOOKUP(A4277,tblProducts[Column1],tblProducts[Description])</f>
        <v>ETHOMEEN SV/15C BULK</v>
      </c>
      <c r="D4277" t="str">
        <f>_xlfn.XLOOKUP(B4277,tblProducts[Column1],tblProducts[Description])</f>
        <v>ETHOMEEN SV/12 BULK</v>
      </c>
      <c r="E4277" t="s">
        <v>9</v>
      </c>
      <c r="F4277" t="s">
        <v>12</v>
      </c>
      <c r="G4277" t="s">
        <v>9</v>
      </c>
      <c r="H4277" t="s">
        <v>11</v>
      </c>
      <c r="I4277">
        <f t="shared" si="71"/>
        <v>4</v>
      </c>
    </row>
    <row r="4278" spans="1:9">
      <c r="A4278">
        <f>IF(MOD(ROW()-24,COUNTA(tblProducts[Description]))=0,A4277+1,A4277)</f>
        <v>38</v>
      </c>
      <c r="B4278">
        <f>MOD(ROW()-24,COUNTA(tblProducts[Description]))+1</f>
        <v>37</v>
      </c>
      <c r="C4278" t="str">
        <f>_xlfn.XLOOKUP(A4278,tblProducts[Column1],tblProducts[Description])</f>
        <v>ETHOMEEN SV/15C BULK</v>
      </c>
      <c r="D4278" t="str">
        <f>_xlfn.XLOOKUP(B4278,tblProducts[Column1],tblProducts[Description])</f>
        <v>ETHOMEEN SV/15 BULK</v>
      </c>
      <c r="E4278" t="s">
        <v>9</v>
      </c>
      <c r="F4278" t="s">
        <v>12</v>
      </c>
      <c r="G4278" t="s">
        <v>9</v>
      </c>
      <c r="H4278" t="s">
        <v>11</v>
      </c>
      <c r="I4278">
        <f t="shared" si="71"/>
        <v>4</v>
      </c>
    </row>
    <row r="4279" spans="1:9">
      <c r="A4279">
        <f>IF(MOD(ROW()-24,COUNTA(tblProducts[Description]))=0,A4278+1,A4278)</f>
        <v>38</v>
      </c>
      <c r="B4279">
        <f>MOD(ROW()-24,COUNTA(tblProducts[Description]))+1</f>
        <v>38</v>
      </c>
      <c r="C4279" t="str">
        <f>_xlfn.XLOOKUP(A4279,tblProducts[Column1],tblProducts[Description])</f>
        <v>ETHOMEEN SV/15C BULK</v>
      </c>
      <c r="D4279" t="str">
        <f>_xlfn.XLOOKUP(B4279,tblProducts[Column1],tblProducts[Description])</f>
        <v>ETHOMEEN SV/15C BULK</v>
      </c>
      <c r="E4279" t="s">
        <v>9</v>
      </c>
      <c r="F4279" t="s">
        <v>12</v>
      </c>
      <c r="G4279" t="s">
        <v>7</v>
      </c>
      <c r="H4279" t="s">
        <v>8</v>
      </c>
      <c r="I4279">
        <f t="shared" si="71"/>
        <v>2</v>
      </c>
    </row>
    <row r="4280" spans="1:9">
      <c r="A4280">
        <f>IF(MOD(ROW()-24,COUNTA(tblProducts[Description]))=0,A4279+1,A4279)</f>
        <v>38</v>
      </c>
      <c r="B4280">
        <f>MOD(ROW()-24,COUNTA(tblProducts[Description]))+1</f>
        <v>39</v>
      </c>
      <c r="C4280" t="str">
        <f>_xlfn.XLOOKUP(A4280,tblProducts[Column1],tblProducts[Description])</f>
        <v>ETHOMEEN SV/15C BULK</v>
      </c>
      <c r="D4280" t="str">
        <f>_xlfn.XLOOKUP(B4280,tblProducts[Column1],tblProducts[Description])</f>
        <v>ETHOMEEN SV/25 BULK</v>
      </c>
      <c r="E4280" t="s">
        <v>9</v>
      </c>
      <c r="F4280" t="s">
        <v>12</v>
      </c>
      <c r="G4280" t="s">
        <v>7</v>
      </c>
      <c r="H4280" t="s">
        <v>13</v>
      </c>
      <c r="I4280">
        <f t="shared" si="71"/>
        <v>2</v>
      </c>
    </row>
    <row r="4281" spans="1:9">
      <c r="A4281">
        <f>IF(MOD(ROW()-24,COUNTA(tblProducts[Description]))=0,A4280+1,A4280)</f>
        <v>38</v>
      </c>
      <c r="B4281">
        <f>MOD(ROW()-24,COUNTA(tblProducts[Description]))+1</f>
        <v>40</v>
      </c>
      <c r="C4281" t="str">
        <f>_xlfn.XLOOKUP(A4281,tblProducts[Column1],tblProducts[Description])</f>
        <v>ETHOMEEN SV/15C BULK</v>
      </c>
      <c r="D4281" t="str">
        <f>_xlfn.XLOOKUP(B4281,tblProducts[Column1],tblProducts[Description])</f>
        <v>ETHOMEEN T/12 BULK</v>
      </c>
      <c r="E4281" t="s">
        <v>9</v>
      </c>
      <c r="F4281" t="s">
        <v>12</v>
      </c>
      <c r="G4281" t="s">
        <v>7</v>
      </c>
      <c r="H4281" t="s">
        <v>13</v>
      </c>
      <c r="I4281">
        <f t="shared" si="71"/>
        <v>2</v>
      </c>
    </row>
    <row r="4282" spans="1:9">
      <c r="A4282">
        <f>IF(MOD(ROW()-24,COUNTA(tblProducts[Description]))=0,A4281+1,A4281)</f>
        <v>38</v>
      </c>
      <c r="B4282">
        <f>MOD(ROW()-24,COUNTA(tblProducts[Description]))+1</f>
        <v>41</v>
      </c>
      <c r="C4282" t="str">
        <f>_xlfn.XLOOKUP(A4282,tblProducts[Column1],tblProducts[Description])</f>
        <v>ETHOMEEN SV/15C BULK</v>
      </c>
      <c r="D4282" t="str">
        <f>_xlfn.XLOOKUP(B4282,tblProducts[Column1],tblProducts[Description])</f>
        <v>ETHOMEEN T/13.5 BULK</v>
      </c>
      <c r="E4282" t="s">
        <v>9</v>
      </c>
      <c r="F4282" t="s">
        <v>12</v>
      </c>
      <c r="G4282" t="s">
        <v>7</v>
      </c>
      <c r="H4282" t="s">
        <v>13</v>
      </c>
      <c r="I4282">
        <f t="shared" si="71"/>
        <v>2</v>
      </c>
    </row>
    <row r="4283" spans="1:9">
      <c r="A4283">
        <f>IF(MOD(ROW()-24,COUNTA(tblProducts[Description]))=0,A4282+1,A4282)</f>
        <v>38</v>
      </c>
      <c r="B4283">
        <f>MOD(ROW()-24,COUNTA(tblProducts[Description]))+1</f>
        <v>42</v>
      </c>
      <c r="C4283" t="str">
        <f>_xlfn.XLOOKUP(A4283,tblProducts[Column1],tblProducts[Description])</f>
        <v>ETHOMEEN SV/15C BULK</v>
      </c>
      <c r="D4283" t="str">
        <f>_xlfn.XLOOKUP(B4283,tblProducts[Column1],tblProducts[Description])</f>
        <v>ETHOMEEN T/15 BULK</v>
      </c>
      <c r="E4283" t="s">
        <v>7</v>
      </c>
      <c r="G4283" t="s">
        <v>7</v>
      </c>
      <c r="H4283" t="s">
        <v>8</v>
      </c>
      <c r="I4283">
        <f t="shared" si="71"/>
        <v>0</v>
      </c>
    </row>
    <row r="4284" spans="1:9">
      <c r="A4284">
        <f>IF(MOD(ROW()-24,COUNTA(tblProducts[Description]))=0,A4283+1,A4283)</f>
        <v>38</v>
      </c>
      <c r="B4284">
        <f>MOD(ROW()-24,COUNTA(tblProducts[Description]))+1</f>
        <v>43</v>
      </c>
      <c r="C4284" t="str">
        <f>_xlfn.XLOOKUP(A4284,tblProducts[Column1],tblProducts[Description])</f>
        <v>ETHOMEEN SV/15C BULK</v>
      </c>
      <c r="D4284" t="str">
        <f>_xlfn.XLOOKUP(B4284,tblProducts[Column1],tblProducts[Description])</f>
        <v>ETHOMEEN T/17 BULK</v>
      </c>
      <c r="E4284" t="s">
        <v>9</v>
      </c>
      <c r="F4284" t="s">
        <v>12</v>
      </c>
      <c r="G4284" t="s">
        <v>7</v>
      </c>
      <c r="H4284" t="s">
        <v>8</v>
      </c>
      <c r="I4284">
        <f t="shared" si="71"/>
        <v>2</v>
      </c>
    </row>
    <row r="4285" spans="1:9">
      <c r="A4285">
        <f>IF(MOD(ROW()-24,COUNTA(tblProducts[Description]))=0,A4284+1,A4284)</f>
        <v>38</v>
      </c>
      <c r="B4285">
        <f>MOD(ROW()-24,COUNTA(tblProducts[Description]))+1</f>
        <v>44</v>
      </c>
      <c r="C4285" t="str">
        <f>_xlfn.XLOOKUP(A4285,tblProducts[Column1],tblProducts[Description])</f>
        <v>ETHOMEEN SV/15C BULK</v>
      </c>
      <c r="D4285" t="str">
        <f>_xlfn.XLOOKUP(B4285,tblProducts[Column1],tblProducts[Description])</f>
        <v>ETHOMEEN T/18 BULK</v>
      </c>
      <c r="E4285" t="s">
        <v>9</v>
      </c>
      <c r="F4285" t="s">
        <v>12</v>
      </c>
      <c r="G4285" t="s">
        <v>7</v>
      </c>
      <c r="H4285" t="s">
        <v>8</v>
      </c>
      <c r="I4285">
        <f t="shared" si="71"/>
        <v>2</v>
      </c>
    </row>
    <row r="4286" spans="1:9">
      <c r="A4286">
        <f>IF(MOD(ROW()-24,COUNTA(tblProducts[Description]))=0,A4285+1,A4285)</f>
        <v>38</v>
      </c>
      <c r="B4286">
        <f>MOD(ROW()-24,COUNTA(tblProducts[Description]))+1</f>
        <v>45</v>
      </c>
      <c r="C4286" t="str">
        <f>_xlfn.XLOOKUP(A4286,tblProducts[Column1],tblProducts[Description])</f>
        <v>ETHOMEEN SV/15C BULK</v>
      </c>
      <c r="D4286" t="str">
        <f>_xlfn.XLOOKUP(B4286,tblProducts[Column1],tblProducts[Description])</f>
        <v>ETHOMEEN T/19 BULK</v>
      </c>
      <c r="E4286" t="s">
        <v>7</v>
      </c>
      <c r="G4286" t="s">
        <v>7</v>
      </c>
      <c r="H4286" t="s">
        <v>8</v>
      </c>
      <c r="I4286">
        <f t="shared" si="71"/>
        <v>0</v>
      </c>
    </row>
    <row r="4287" spans="1:9">
      <c r="A4287">
        <f>IF(MOD(ROW()-24,COUNTA(tblProducts[Description]))=0,A4286+1,A4286)</f>
        <v>38</v>
      </c>
      <c r="B4287">
        <f>MOD(ROW()-24,COUNTA(tblProducts[Description]))+1</f>
        <v>46</v>
      </c>
      <c r="C4287" t="str">
        <f>_xlfn.XLOOKUP(A4287,tblProducts[Column1],tblProducts[Description])</f>
        <v>ETHOMEEN SV/15C BULK</v>
      </c>
      <c r="D4287" t="str">
        <f>_xlfn.XLOOKUP(B4287,tblProducts[Column1],tblProducts[Description])</f>
        <v>ETHOMEEN T/20 BULK</v>
      </c>
      <c r="E4287" t="s">
        <v>7</v>
      </c>
      <c r="G4287" t="s">
        <v>7</v>
      </c>
      <c r="H4287" t="s">
        <v>8</v>
      </c>
      <c r="I4287">
        <f t="shared" si="71"/>
        <v>0</v>
      </c>
    </row>
    <row r="4288" spans="1:9">
      <c r="A4288">
        <f>IF(MOD(ROW()-24,COUNTA(tblProducts[Description]))=0,A4287+1,A4287)</f>
        <v>38</v>
      </c>
      <c r="B4288">
        <f>MOD(ROW()-24,COUNTA(tblProducts[Description]))+1</f>
        <v>47</v>
      </c>
      <c r="C4288" t="str">
        <f>_xlfn.XLOOKUP(A4288,tblProducts[Column1],tblProducts[Description])</f>
        <v>ETHOMEEN SV/15C BULK</v>
      </c>
      <c r="D4288" t="str">
        <f>_xlfn.XLOOKUP(B4288,tblProducts[Column1],tblProducts[Description])</f>
        <v>ETHOMEEN T/20S BULK</v>
      </c>
      <c r="E4288" t="s">
        <v>9</v>
      </c>
      <c r="F4288" t="s">
        <v>12</v>
      </c>
      <c r="G4288" t="s">
        <v>7</v>
      </c>
      <c r="H4288" t="s">
        <v>8</v>
      </c>
      <c r="I4288">
        <f t="shared" si="71"/>
        <v>2</v>
      </c>
    </row>
    <row r="4289" spans="1:9">
      <c r="A4289">
        <f>IF(MOD(ROW()-24,COUNTA(tblProducts[Description]))=0,A4288+1,A4288)</f>
        <v>38</v>
      </c>
      <c r="B4289">
        <f>MOD(ROW()-24,COUNTA(tblProducts[Description]))+1</f>
        <v>48</v>
      </c>
      <c r="C4289" t="str">
        <f>_xlfn.XLOOKUP(A4289,tblProducts[Column1],tblProducts[Description])</f>
        <v>ETHOMEEN SV/15C BULK</v>
      </c>
      <c r="D4289" t="str">
        <f>_xlfn.XLOOKUP(B4289,tblProducts[Column1],tblProducts[Description])</f>
        <v>ETHOMEEN T/24 BULK</v>
      </c>
      <c r="E4289" t="s">
        <v>9</v>
      </c>
      <c r="F4289" t="s">
        <v>12</v>
      </c>
      <c r="G4289" t="s">
        <v>7</v>
      </c>
      <c r="H4289" t="s">
        <v>8</v>
      </c>
      <c r="I4289">
        <f t="shared" si="71"/>
        <v>2</v>
      </c>
    </row>
    <row r="4290" spans="1:9">
      <c r="A4290">
        <f>IF(MOD(ROW()-24,COUNTA(tblProducts[Description]))=0,A4289+1,A4289)</f>
        <v>38</v>
      </c>
      <c r="B4290">
        <f>MOD(ROW()-24,COUNTA(tblProducts[Description]))+1</f>
        <v>49</v>
      </c>
      <c r="C4290" t="str">
        <f>_xlfn.XLOOKUP(A4290,tblProducts[Column1],tblProducts[Description])</f>
        <v>ETHOMEEN SV/15C BULK</v>
      </c>
      <c r="D4290" t="str">
        <f>_xlfn.XLOOKUP(B4290,tblProducts[Column1],tblProducts[Description])</f>
        <v>ETHOMEEN T/25 BULK</v>
      </c>
      <c r="E4290" t="s">
        <v>9</v>
      </c>
      <c r="F4290" t="s">
        <v>12</v>
      </c>
      <c r="G4290" t="s">
        <v>7</v>
      </c>
      <c r="H4290" t="s">
        <v>8</v>
      </c>
      <c r="I4290">
        <f t="shared" si="71"/>
        <v>2</v>
      </c>
    </row>
    <row r="4291" spans="1:9">
      <c r="A4291">
        <f>IF(MOD(ROW()-24,COUNTA(tblProducts[Description]))=0,A4290+1,A4290)</f>
        <v>38</v>
      </c>
      <c r="B4291">
        <f>MOD(ROW()-24,COUNTA(tblProducts[Description]))+1</f>
        <v>50</v>
      </c>
      <c r="C4291" t="str">
        <f>_xlfn.XLOOKUP(A4291,tblProducts[Column1],tblProducts[Description])</f>
        <v>ETHOMEEN SV/15C BULK</v>
      </c>
      <c r="D4291" t="str">
        <f>_xlfn.XLOOKUP(B4291,tblProducts[Column1],tblProducts[Description])</f>
        <v>ETHOMEEN T/28 BULK</v>
      </c>
      <c r="E4291" t="s">
        <v>9</v>
      </c>
      <c r="F4291" t="s">
        <v>12</v>
      </c>
      <c r="G4291" t="s">
        <v>7</v>
      </c>
      <c r="H4291" t="s">
        <v>8</v>
      </c>
      <c r="I4291">
        <f t="shared" si="71"/>
        <v>2</v>
      </c>
    </row>
    <row r="4292" spans="1:9">
      <c r="A4292">
        <f>IF(MOD(ROW()-24,COUNTA(tblProducts[Description]))=0,A4291+1,A4291)</f>
        <v>38</v>
      </c>
      <c r="B4292">
        <f>MOD(ROW()-24,COUNTA(tblProducts[Description]))+1</f>
        <v>51</v>
      </c>
      <c r="C4292" t="str">
        <f>_xlfn.XLOOKUP(A4292,tblProducts[Column1],tblProducts[Description])</f>
        <v>ETHOMEEN SV/15C BULK</v>
      </c>
      <c r="D4292" t="str">
        <f>_xlfn.XLOOKUP(B4292,tblProducts[Column1],tblProducts[Description])</f>
        <v>ETHYLAN 1008 SA BULK</v>
      </c>
      <c r="E4292" t="s">
        <v>9</v>
      </c>
      <c r="F4292" t="s">
        <v>12</v>
      </c>
      <c r="G4292" t="s">
        <v>7</v>
      </c>
      <c r="H4292" t="s">
        <v>8</v>
      </c>
      <c r="I4292">
        <f t="shared" si="71"/>
        <v>2</v>
      </c>
    </row>
    <row r="4293" spans="1:9">
      <c r="A4293">
        <f>IF(MOD(ROW()-24,COUNTA(tblProducts[Description]))=0,A4292+1,A4292)</f>
        <v>38</v>
      </c>
      <c r="B4293">
        <f>MOD(ROW()-24,COUNTA(tblProducts[Description]))+1</f>
        <v>52</v>
      </c>
      <c r="C4293" t="str">
        <f>_xlfn.XLOOKUP(A4293,tblProducts[Column1],tblProducts[Description])</f>
        <v>ETHOMEEN SV/15C BULK</v>
      </c>
      <c r="D4293" t="str">
        <f>_xlfn.XLOOKUP(B4293,tblProducts[Column1],tblProducts[Description])</f>
        <v>ETHYLAN 325 BULK</v>
      </c>
      <c r="E4293" t="s">
        <v>9</v>
      </c>
      <c r="F4293" t="s">
        <v>10</v>
      </c>
      <c r="G4293" t="s">
        <v>7</v>
      </c>
      <c r="H4293" t="s">
        <v>8</v>
      </c>
      <c r="I4293">
        <f t="shared" si="71"/>
        <v>1.5</v>
      </c>
    </row>
    <row r="4294" spans="1:9">
      <c r="A4294">
        <f>IF(MOD(ROW()-24,COUNTA(tblProducts[Description]))=0,A4293+1,A4293)</f>
        <v>38</v>
      </c>
      <c r="B4294">
        <f>MOD(ROW()-24,COUNTA(tblProducts[Description]))+1</f>
        <v>53</v>
      </c>
      <c r="C4294" t="str">
        <f>_xlfn.XLOOKUP(A4294,tblProducts[Column1],tblProducts[Description])</f>
        <v>ETHOMEEN SV/15C BULK</v>
      </c>
      <c r="D4294" t="str">
        <f>_xlfn.XLOOKUP(B4294,tblProducts[Column1],tblProducts[Description])</f>
        <v>ETHYLAN NS-500LQ BULK</v>
      </c>
      <c r="E4294" t="s">
        <v>9</v>
      </c>
      <c r="F4294" t="s">
        <v>10</v>
      </c>
      <c r="G4294" t="s">
        <v>7</v>
      </c>
      <c r="H4294" t="s">
        <v>8</v>
      </c>
      <c r="I4294">
        <f t="shared" si="71"/>
        <v>1.5</v>
      </c>
    </row>
    <row r="4295" spans="1:9">
      <c r="A4295">
        <f>IF(MOD(ROW()-24,COUNTA(tblProducts[Description]))=0,A4294+1,A4294)</f>
        <v>38</v>
      </c>
      <c r="B4295">
        <f>MOD(ROW()-24,COUNTA(tblProducts[Description]))+1</f>
        <v>54</v>
      </c>
      <c r="C4295" t="str">
        <f>_xlfn.XLOOKUP(A4295,tblProducts[Column1],tblProducts[Description])</f>
        <v>ETHOMEEN SV/15C BULK</v>
      </c>
      <c r="D4295" t="str">
        <f>_xlfn.XLOOKUP(B4295,tblProducts[Column1],tblProducts[Description])</f>
        <v>ETHYLAN PRE NS-505 K BULK</v>
      </c>
      <c r="E4295" t="s">
        <v>9</v>
      </c>
      <c r="F4295" t="s">
        <v>10</v>
      </c>
      <c r="G4295" t="s">
        <v>7</v>
      </c>
      <c r="H4295" t="s">
        <v>8</v>
      </c>
      <c r="I4295">
        <f t="shared" si="71"/>
        <v>1.5</v>
      </c>
    </row>
    <row r="4296" spans="1:9">
      <c r="A4296">
        <f>IF(MOD(ROW()-24,COUNTA(tblProducts[Description]))=0,A4295+1,A4295)</f>
        <v>38</v>
      </c>
      <c r="B4296">
        <f>MOD(ROW()-24,COUNTA(tblProducts[Description]))+1</f>
        <v>55</v>
      </c>
      <c r="C4296" t="str">
        <f>_xlfn.XLOOKUP(A4296,tblProducts[Column1],tblProducts[Description])</f>
        <v>ETHOMEEN SV/15C BULK</v>
      </c>
      <c r="D4296" t="str">
        <f>_xlfn.XLOOKUP(B4296,tblProducts[Column1],tblProducts[Description])</f>
        <v>ETHYLAN SN-90 BULK</v>
      </c>
      <c r="E4296" t="s">
        <v>9</v>
      </c>
      <c r="F4296" t="s">
        <v>10</v>
      </c>
      <c r="G4296" t="s">
        <v>7</v>
      </c>
      <c r="H4296" t="s">
        <v>8</v>
      </c>
      <c r="I4296">
        <f t="shared" si="71"/>
        <v>1.5</v>
      </c>
    </row>
    <row r="4297" spans="1:9">
      <c r="A4297">
        <f>IF(MOD(ROW()-24,COUNTA(tblProducts[Description]))=0,A4296+1,A4296)</f>
        <v>38</v>
      </c>
      <c r="B4297">
        <f>MOD(ROW()-24,COUNTA(tblProducts[Description]))+1</f>
        <v>56</v>
      </c>
      <c r="C4297" t="str">
        <f>_xlfn.XLOOKUP(A4297,tblProducts[Column1],tblProducts[Description])</f>
        <v>ETHOMEEN SV/15C BULK</v>
      </c>
      <c r="D4297" t="str">
        <f>_xlfn.XLOOKUP(B4297,tblProducts[Column1],tblProducts[Description])</f>
        <v>ETHYLAN TD-100 BULK</v>
      </c>
      <c r="E4297" t="s">
        <v>9</v>
      </c>
      <c r="F4297" t="s">
        <v>12</v>
      </c>
      <c r="G4297" t="s">
        <v>7</v>
      </c>
      <c r="H4297" t="s">
        <v>8</v>
      </c>
      <c r="I4297">
        <f t="shared" si="71"/>
        <v>2</v>
      </c>
    </row>
    <row r="4298" spans="1:9">
      <c r="A4298">
        <f>IF(MOD(ROW()-24,COUNTA(tblProducts[Description]))=0,A4297+1,A4297)</f>
        <v>38</v>
      </c>
      <c r="B4298">
        <f>MOD(ROW()-24,COUNTA(tblProducts[Description]))+1</f>
        <v>57</v>
      </c>
      <c r="C4298" t="str">
        <f>_xlfn.XLOOKUP(A4298,tblProducts[Column1],tblProducts[Description])</f>
        <v>ETHOMEEN SV/15C BULK</v>
      </c>
      <c r="D4298" t="str">
        <f>_xlfn.XLOOKUP(B4298,tblProducts[Column1],tblProducts[Description])</f>
        <v>ETHYLAN TD-120 BULK</v>
      </c>
      <c r="E4298" t="s">
        <v>9</v>
      </c>
      <c r="F4298" t="s">
        <v>12</v>
      </c>
      <c r="G4298" t="s">
        <v>7</v>
      </c>
      <c r="H4298" t="s">
        <v>8</v>
      </c>
      <c r="I4298">
        <f t="shared" si="71"/>
        <v>2</v>
      </c>
    </row>
    <row r="4299" spans="1:9">
      <c r="A4299">
        <f>IF(MOD(ROW()-24,COUNTA(tblProducts[Description]))=0,A4298+1,A4298)</f>
        <v>38</v>
      </c>
      <c r="B4299">
        <f>MOD(ROW()-24,COUNTA(tblProducts[Description]))+1</f>
        <v>58</v>
      </c>
      <c r="C4299" t="str">
        <f>_xlfn.XLOOKUP(A4299,tblProducts[Column1],tblProducts[Description])</f>
        <v>ETHOMEEN SV/15C BULK</v>
      </c>
      <c r="D4299" t="str">
        <f>_xlfn.XLOOKUP(B4299,tblProducts[Column1],tblProducts[Description])</f>
        <v>ETHYLAN TD-1407 BULK</v>
      </c>
      <c r="E4299" t="s">
        <v>9</v>
      </c>
      <c r="F4299" t="s">
        <v>12</v>
      </c>
      <c r="G4299" t="s">
        <v>7</v>
      </c>
      <c r="H4299" t="s">
        <v>8</v>
      </c>
      <c r="I4299">
        <f t="shared" si="71"/>
        <v>2</v>
      </c>
    </row>
    <row r="4300" spans="1:9">
      <c r="A4300">
        <f>IF(MOD(ROW()-24,COUNTA(tblProducts[Description]))=0,A4299+1,A4299)</f>
        <v>38</v>
      </c>
      <c r="B4300">
        <f>MOD(ROW()-24,COUNTA(tblProducts[Description]))+1</f>
        <v>59</v>
      </c>
      <c r="C4300" t="str">
        <f>_xlfn.XLOOKUP(A4300,tblProducts[Column1],tblProducts[Description])</f>
        <v>ETHOMEEN SV/15C BULK</v>
      </c>
      <c r="D4300" t="str">
        <f>_xlfn.XLOOKUP(B4300,tblProducts[Column1],tblProducts[Description])</f>
        <v>ETHYLAN TD-40 BULK</v>
      </c>
      <c r="E4300" t="s">
        <v>9</v>
      </c>
      <c r="F4300" t="s">
        <v>10</v>
      </c>
      <c r="G4300" t="s">
        <v>7</v>
      </c>
      <c r="H4300" t="s">
        <v>8</v>
      </c>
      <c r="I4300">
        <f t="shared" si="71"/>
        <v>1.5</v>
      </c>
    </row>
    <row r="4301" spans="1:9">
      <c r="A4301">
        <f>IF(MOD(ROW()-24,COUNTA(tblProducts[Description]))=0,A4300+1,A4300)</f>
        <v>38</v>
      </c>
      <c r="B4301">
        <f>MOD(ROW()-24,COUNTA(tblProducts[Description]))+1</f>
        <v>60</v>
      </c>
      <c r="C4301" t="str">
        <f>_xlfn.XLOOKUP(A4301,tblProducts[Column1],tblProducts[Description])</f>
        <v>ETHOMEEN SV/15C BULK</v>
      </c>
      <c r="D4301" t="str">
        <f>_xlfn.XLOOKUP(B4301,tblProducts[Column1],tblProducts[Description])</f>
        <v>ETHYLAN TD-60 BULK</v>
      </c>
      <c r="E4301" t="s">
        <v>9</v>
      </c>
      <c r="F4301" t="s">
        <v>12</v>
      </c>
      <c r="G4301" t="s">
        <v>7</v>
      </c>
      <c r="H4301" t="s">
        <v>8</v>
      </c>
      <c r="I4301">
        <f t="shared" si="71"/>
        <v>2</v>
      </c>
    </row>
    <row r="4302" spans="1:9">
      <c r="A4302">
        <f>IF(MOD(ROW()-24,COUNTA(tblProducts[Description]))=0,A4301+1,A4301)</f>
        <v>38</v>
      </c>
      <c r="B4302">
        <f>MOD(ROW()-24,COUNTA(tblProducts[Description]))+1</f>
        <v>61</v>
      </c>
      <c r="C4302" t="str">
        <f>_xlfn.XLOOKUP(A4302,tblProducts[Column1],tblProducts[Description])</f>
        <v>ETHOMEEN SV/15C BULK</v>
      </c>
      <c r="D4302" t="str">
        <f>_xlfn.XLOOKUP(B4302,tblProducts[Column1],tblProducts[Description])</f>
        <v>INTERMEDIATE BE-110L BULK</v>
      </c>
      <c r="E4302" t="s">
        <v>9</v>
      </c>
      <c r="F4302" t="s">
        <v>12</v>
      </c>
      <c r="G4302" t="s">
        <v>7</v>
      </c>
      <c r="H4302" t="s">
        <v>8</v>
      </c>
      <c r="I4302">
        <f t="shared" si="71"/>
        <v>2</v>
      </c>
    </row>
    <row r="4303" spans="1:9">
      <c r="A4303">
        <f>IF(MOD(ROW()-24,COUNTA(tblProducts[Description]))=0,A4302+1,A4302)</f>
        <v>38</v>
      </c>
      <c r="B4303">
        <f>MOD(ROW()-24,COUNTA(tblProducts[Description]))+1</f>
        <v>62</v>
      </c>
      <c r="C4303" t="str">
        <f>_xlfn.XLOOKUP(A4303,tblProducts[Column1],tblProducts[Description])</f>
        <v>ETHOMEEN SV/15C BULK</v>
      </c>
      <c r="D4303" t="str">
        <f>_xlfn.XLOOKUP(B4303,tblProducts[Column1],tblProducts[Description])</f>
        <v>INTERMEDIATE DPG-415 BULK</v>
      </c>
      <c r="E4303" t="s">
        <v>9</v>
      </c>
      <c r="F4303" t="s">
        <v>12</v>
      </c>
      <c r="G4303" t="s">
        <v>7</v>
      </c>
      <c r="H4303" t="s">
        <v>8</v>
      </c>
      <c r="I4303">
        <f t="shared" si="71"/>
        <v>2</v>
      </c>
    </row>
    <row r="4304" spans="1:9">
      <c r="A4304">
        <f>IF(MOD(ROW()-24,COUNTA(tblProducts[Description]))=0,A4303+1,A4303)</f>
        <v>38</v>
      </c>
      <c r="B4304">
        <f>MOD(ROW()-24,COUNTA(tblProducts[Description]))+1</f>
        <v>63</v>
      </c>
      <c r="C4304" t="str">
        <f>_xlfn.XLOOKUP(A4304,tblProducts[Column1],tblProducts[Description])</f>
        <v>ETHOMEEN SV/15C BULK</v>
      </c>
      <c r="D4304" t="str">
        <f>_xlfn.XLOOKUP(B4304,tblProducts[Column1],tblProducts[Description])</f>
        <v>PROPODUOMEEN T/12 BULK</v>
      </c>
      <c r="E4304" t="s">
        <v>9</v>
      </c>
      <c r="F4304" t="s">
        <v>12</v>
      </c>
      <c r="G4304" t="s">
        <v>7</v>
      </c>
      <c r="H4304" t="s">
        <v>8</v>
      </c>
      <c r="I4304">
        <f t="shared" si="71"/>
        <v>2</v>
      </c>
    </row>
    <row r="4305" spans="1:9">
      <c r="A4305">
        <f>IF(MOD(ROW()-24,COUNTA(tblProducts[Description]))=0,A4304+1,A4304)</f>
        <v>38</v>
      </c>
      <c r="B4305">
        <f>MOD(ROW()-24,COUNTA(tblProducts[Description]))+1</f>
        <v>64</v>
      </c>
      <c r="C4305" t="str">
        <f>_xlfn.XLOOKUP(A4305,tblProducts[Column1],tblProducts[Description])</f>
        <v>ETHOMEEN SV/15C BULK</v>
      </c>
      <c r="D4305" t="str">
        <f>_xlfn.XLOOKUP(B4305,tblProducts[Column1],tblProducts[Description])</f>
        <v>PROPOMEEN T/12 BULK</v>
      </c>
      <c r="E4305" t="s">
        <v>9</v>
      </c>
      <c r="F4305" t="s">
        <v>12</v>
      </c>
      <c r="G4305" t="s">
        <v>7</v>
      </c>
      <c r="H4305" t="s">
        <v>8</v>
      </c>
      <c r="I4305">
        <f t="shared" si="71"/>
        <v>2</v>
      </c>
    </row>
    <row r="4306" spans="1:9">
      <c r="A4306">
        <f>IF(MOD(ROW()-24,COUNTA(tblProducts[Description]))=0,A4305+1,A4305)</f>
        <v>38</v>
      </c>
      <c r="B4306">
        <f>MOD(ROW()-24,COUNTA(tblProducts[Description]))+1</f>
        <v>65</v>
      </c>
      <c r="C4306" t="str">
        <f>_xlfn.XLOOKUP(A4306,tblProducts[Column1],tblProducts[Description])</f>
        <v>ETHOMEEN SV/15C BULK</v>
      </c>
      <c r="D4306" t="str">
        <f>_xlfn.XLOOKUP(B4306,tblProducts[Column1],tblProducts[Description])</f>
        <v>TMP-420 BULK</v>
      </c>
      <c r="E4306" t="s">
        <v>9</v>
      </c>
      <c r="F4306" t="s">
        <v>12</v>
      </c>
      <c r="G4306" t="s">
        <v>7</v>
      </c>
      <c r="H4306" t="s">
        <v>8</v>
      </c>
      <c r="I4306">
        <f t="shared" si="71"/>
        <v>2</v>
      </c>
    </row>
    <row r="4307" spans="1:9">
      <c r="A4307">
        <f>IF(MOD(ROW()-24,COUNTA(tblProducts[Description]))=0,A4306+1,A4306)</f>
        <v>38</v>
      </c>
      <c r="B4307">
        <f>MOD(ROW()-24,COUNTA(tblProducts[Description]))+1</f>
        <v>66</v>
      </c>
      <c r="C4307" t="str">
        <f>_xlfn.XLOOKUP(A4307,tblProducts[Column1],tblProducts[Description])</f>
        <v>ETHOMEEN SV/15C BULK</v>
      </c>
      <c r="D4307" t="str">
        <f>_xlfn.XLOOKUP(B4307,tblProducts[Column1],tblProducts[Description])</f>
        <v>TMP-80 BULK</v>
      </c>
      <c r="E4307" t="s">
        <v>9</v>
      </c>
      <c r="F4307" t="s">
        <v>12</v>
      </c>
      <c r="G4307" t="s">
        <v>7</v>
      </c>
      <c r="H4307" t="s">
        <v>8</v>
      </c>
      <c r="I4307">
        <f t="shared" si="71"/>
        <v>2</v>
      </c>
    </row>
    <row r="4308" spans="1:9">
      <c r="A4308">
        <f>IF(MOD(ROW()-24,COUNTA(tblProducts[Description]))=0,A4307+1,A4307)</f>
        <v>38</v>
      </c>
      <c r="B4308">
        <f>MOD(ROW()-24,COUNTA(tblProducts[Description]))+1</f>
        <v>67</v>
      </c>
      <c r="C4308" t="str">
        <f>_xlfn.XLOOKUP(A4308,tblProducts[Column1],tblProducts[Description])</f>
        <v>ETHOMEEN SV/15C BULK</v>
      </c>
      <c r="D4308" t="str">
        <f>_xlfn.XLOOKUP(B4308,tblProducts[Column1],tblProducts[Description])</f>
        <v>VISCO 352 BULK</v>
      </c>
      <c r="E4308" t="s">
        <v>9</v>
      </c>
      <c r="F4308" t="s">
        <v>12</v>
      </c>
      <c r="G4308" t="s">
        <v>7</v>
      </c>
      <c r="H4308" t="s">
        <v>8</v>
      </c>
      <c r="I4308">
        <f t="shared" si="71"/>
        <v>2</v>
      </c>
    </row>
    <row r="4309" spans="1:9">
      <c r="A4309">
        <f>IF(MOD(ROW()-24,COUNTA(tblProducts[Description]))=0,A4308+1,A4308)</f>
        <v>38</v>
      </c>
      <c r="B4309">
        <f>MOD(ROW()-24,COUNTA(tblProducts[Description]))+1</f>
        <v>68</v>
      </c>
      <c r="C4309" t="str">
        <f>_xlfn.XLOOKUP(A4309,tblProducts[Column1],tblProducts[Description])</f>
        <v>ETHOMEEN SV/15C BULK</v>
      </c>
      <c r="D4309" t="str">
        <f>_xlfn.XLOOKUP(B4309,tblProducts[Column1],tblProducts[Description])</f>
        <v>WITBREAK DPG-25 BULK</v>
      </c>
      <c r="E4309" t="s">
        <v>9</v>
      </c>
      <c r="F4309" t="s">
        <v>12</v>
      </c>
      <c r="G4309" t="s">
        <v>7</v>
      </c>
      <c r="H4309" t="s">
        <v>8</v>
      </c>
      <c r="I4309">
        <f t="shared" si="71"/>
        <v>2</v>
      </c>
    </row>
    <row r="4310" spans="1:9">
      <c r="A4310">
        <f>IF(MOD(ROW()-24,COUNTA(tblProducts[Description]))=0,A4309+1,A4309)</f>
        <v>38</v>
      </c>
      <c r="B4310">
        <f>MOD(ROW()-24,COUNTA(tblProducts[Description]))+1</f>
        <v>69</v>
      </c>
      <c r="C4310" t="str">
        <f>_xlfn.XLOOKUP(A4310,tblProducts[Column1],tblProducts[Description])</f>
        <v>ETHOMEEN SV/15C BULK</v>
      </c>
      <c r="D4310" t="str">
        <f>_xlfn.XLOOKUP(B4310,tblProducts[Column1],tblProducts[Description])</f>
        <v>WITBREAK DPG-482 BULK</v>
      </c>
      <c r="E4310" t="s">
        <v>9</v>
      </c>
      <c r="F4310" t="s">
        <v>10</v>
      </c>
      <c r="G4310" t="s">
        <v>7</v>
      </c>
      <c r="H4310" t="s">
        <v>8</v>
      </c>
      <c r="I4310">
        <f t="shared" si="71"/>
        <v>1.5</v>
      </c>
    </row>
    <row r="4311" spans="1:9">
      <c r="A4311">
        <f>IF(MOD(ROW()-24,COUNTA(tblProducts[Description]))=0,A4310+1,A4310)</f>
        <v>38</v>
      </c>
      <c r="B4311">
        <f>MOD(ROW()-24,COUNTA(tblProducts[Description]))+1</f>
        <v>70</v>
      </c>
      <c r="C4311" t="str">
        <f>_xlfn.XLOOKUP(A4311,tblProducts[Column1],tblProducts[Description])</f>
        <v>ETHOMEEN SV/15C BULK</v>
      </c>
      <c r="D4311" t="str">
        <f>_xlfn.XLOOKUP(B4311,tblProducts[Column1],tblProducts[Description])</f>
        <v>WITBREAK DPG-818 BULK</v>
      </c>
      <c r="E4311" t="s">
        <v>9</v>
      </c>
      <c r="F4311" t="s">
        <v>10</v>
      </c>
      <c r="G4311" t="s">
        <v>7</v>
      </c>
      <c r="H4311" t="s">
        <v>8</v>
      </c>
      <c r="I4311">
        <f t="shared" si="71"/>
        <v>1.5</v>
      </c>
    </row>
    <row r="4312" spans="1:9">
      <c r="A4312">
        <f>IF(MOD(ROW()-24,COUNTA(tblProducts[Description]))=0,A4311+1,A4311)</f>
        <v>38</v>
      </c>
      <c r="B4312">
        <f>MOD(ROW()-24,COUNTA(tblProducts[Description]))+1</f>
        <v>71</v>
      </c>
      <c r="C4312" t="str">
        <f>_xlfn.XLOOKUP(A4312,tblProducts[Column1],tblProducts[Description])</f>
        <v>ETHOMEEN SV/15C BULK</v>
      </c>
      <c r="D4312" t="str">
        <f>_xlfn.XLOOKUP(B4312,tblProducts[Column1],tblProducts[Description])</f>
        <v>WITBREAK DTG-62 BULK</v>
      </c>
      <c r="E4312" t="s">
        <v>9</v>
      </c>
      <c r="F4312" t="s">
        <v>10</v>
      </c>
      <c r="G4312" t="s">
        <v>7</v>
      </c>
      <c r="H4312" t="s">
        <v>8</v>
      </c>
      <c r="I4312">
        <f t="shared" si="71"/>
        <v>1.5</v>
      </c>
    </row>
    <row r="4313" spans="1:9">
      <c r="A4313">
        <f>IF(MOD(ROW()-24,COUNTA(tblProducts[Description]))=0,A4312+1,A4312)</f>
        <v>38</v>
      </c>
      <c r="B4313">
        <f>MOD(ROW()-24,COUNTA(tblProducts[Description]))+1</f>
        <v>72</v>
      </c>
      <c r="C4313" t="str">
        <f>_xlfn.XLOOKUP(A4313,tblProducts[Column1],tblProducts[Description])</f>
        <v>ETHOMEEN SV/15C BULK</v>
      </c>
      <c r="D4313" t="str">
        <f>_xlfn.XLOOKUP(B4313,tblProducts[Column1],tblProducts[Description])</f>
        <v>WITCOMUL 1844 BULK</v>
      </c>
      <c r="E4313" t="s">
        <v>9</v>
      </c>
      <c r="F4313" t="s">
        <v>10</v>
      </c>
      <c r="G4313" t="s">
        <v>7</v>
      </c>
      <c r="H4313" t="s">
        <v>8</v>
      </c>
      <c r="I4313">
        <f t="shared" ref="I4313:I4376" si="72">IF(E4313="NO",0,IF(F4313="HEEL WASH",1.5,2))+IF(G4313="NO",0,2)</f>
        <v>1.5</v>
      </c>
    </row>
    <row r="4314" spans="1:9">
      <c r="A4314">
        <f>IF(MOD(ROW()-24,COUNTA(tblProducts[Description]))=0,A4313+1,A4313)</f>
        <v>38</v>
      </c>
      <c r="B4314">
        <f>MOD(ROW()-24,COUNTA(tblProducts[Description]))+1</f>
        <v>73</v>
      </c>
      <c r="C4314" t="str">
        <f>_xlfn.XLOOKUP(A4314,tblProducts[Column1],tblProducts[Description])</f>
        <v>ETHOMEEN SV/15C BULK</v>
      </c>
      <c r="D4314" t="str">
        <f>_xlfn.XLOOKUP(B4314,tblProducts[Column1],tblProducts[Description])</f>
        <v>WITCONOL 2690 BULK</v>
      </c>
      <c r="E4314" t="s">
        <v>7</v>
      </c>
      <c r="G4314" t="s">
        <v>7</v>
      </c>
      <c r="H4314" t="s">
        <v>8</v>
      </c>
      <c r="I4314">
        <f t="shared" si="72"/>
        <v>0</v>
      </c>
    </row>
    <row r="4315" spans="1:9">
      <c r="A4315">
        <f>IF(MOD(ROW()-24,COUNTA(tblProducts[Description]))=0,A4314+1,A4314)</f>
        <v>38</v>
      </c>
      <c r="B4315">
        <f>MOD(ROW()-24,COUNTA(tblProducts[Description]))+1</f>
        <v>74</v>
      </c>
      <c r="C4315" t="str">
        <f>_xlfn.XLOOKUP(A4315,tblProducts[Column1],tblProducts[Description])</f>
        <v>ETHOMEEN SV/15C BULK</v>
      </c>
      <c r="D4315" t="str">
        <f>_xlfn.XLOOKUP(B4315,tblProducts[Column1],tblProducts[Description])</f>
        <v>ETHYLAN 324 BULK</v>
      </c>
      <c r="E4315" t="s">
        <v>7</v>
      </c>
      <c r="G4315" t="s">
        <v>7</v>
      </c>
      <c r="H4315" t="s">
        <v>8</v>
      </c>
      <c r="I4315">
        <f t="shared" si="72"/>
        <v>0</v>
      </c>
    </row>
    <row r="4316" spans="1:9">
      <c r="A4316">
        <f>IF(MOD(ROW()-24,COUNTA(tblProducts[Description]))=0,A4315+1,A4315)</f>
        <v>38</v>
      </c>
      <c r="B4316">
        <f>MOD(ROW()-24,COUNTA(tblProducts[Description]))+1</f>
        <v>75</v>
      </c>
      <c r="C4316" t="str">
        <f>_xlfn.XLOOKUP(A4316,tblProducts[Column1],tblProducts[Description])</f>
        <v>ETHOMEEN SV/15C BULK</v>
      </c>
      <c r="D4316" t="str">
        <f>_xlfn.XLOOKUP(B4316,tblProducts[Column1],tblProducts[Description])</f>
        <v>WITCONOL NP-120 BULK</v>
      </c>
      <c r="E4316" t="s">
        <v>7</v>
      </c>
      <c r="G4316" t="s">
        <v>7</v>
      </c>
      <c r="H4316" t="s">
        <v>8</v>
      </c>
      <c r="I4316">
        <f t="shared" si="72"/>
        <v>0</v>
      </c>
    </row>
    <row r="4317" spans="1:9">
      <c r="A4317">
        <f>IF(MOD(ROW()-24,COUNTA(tblProducts[Description]))=0,A4316+1,A4316)</f>
        <v>38</v>
      </c>
      <c r="B4317">
        <f>MOD(ROW()-24,COUNTA(tblProducts[Description]))+1</f>
        <v>76</v>
      </c>
      <c r="C4317" t="str">
        <f>_xlfn.XLOOKUP(A4317,tblProducts[Column1],tblProducts[Description])</f>
        <v>ETHOMEEN SV/15C BULK</v>
      </c>
      <c r="D4317" t="str">
        <f>_xlfn.XLOOKUP(B4317,tblProducts[Column1],tblProducts[Description])</f>
        <v>WITCONOL NP-130 BULK</v>
      </c>
      <c r="E4317" t="s">
        <v>7</v>
      </c>
      <c r="G4317" t="s">
        <v>7</v>
      </c>
      <c r="H4317" t="s">
        <v>8</v>
      </c>
      <c r="I4317">
        <f t="shared" si="72"/>
        <v>0</v>
      </c>
    </row>
    <row r="4318" spans="1:9">
      <c r="A4318">
        <f>IF(MOD(ROW()-24,COUNTA(tblProducts[Description]))=0,A4317+1,A4317)</f>
        <v>38</v>
      </c>
      <c r="B4318">
        <f>MOD(ROW()-24,COUNTA(tblProducts[Description]))+1</f>
        <v>77</v>
      </c>
      <c r="C4318" t="str">
        <f>_xlfn.XLOOKUP(A4318,tblProducts[Column1],tblProducts[Description])</f>
        <v>ETHOMEEN SV/15C BULK</v>
      </c>
      <c r="D4318" t="str">
        <f>_xlfn.XLOOKUP(B4318,tblProducts[Column1],tblProducts[Description])</f>
        <v>WITCONOL NP-20 BULK</v>
      </c>
      <c r="E4318" t="s">
        <v>7</v>
      </c>
      <c r="G4318" t="s">
        <v>7</v>
      </c>
      <c r="H4318" t="s">
        <v>8</v>
      </c>
      <c r="I4318">
        <f t="shared" si="72"/>
        <v>0</v>
      </c>
    </row>
    <row r="4319" spans="1:9">
      <c r="A4319">
        <f>IF(MOD(ROW()-24,COUNTA(tblProducts[Description]))=0,A4318+1,A4318)</f>
        <v>38</v>
      </c>
      <c r="B4319">
        <f>MOD(ROW()-24,COUNTA(tblProducts[Description]))+1</f>
        <v>78</v>
      </c>
      <c r="C4319" t="str">
        <f>_xlfn.XLOOKUP(A4319,tblProducts[Column1],tblProducts[Description])</f>
        <v>ETHOMEEN SV/15C BULK</v>
      </c>
      <c r="D4319" t="str">
        <f>_xlfn.XLOOKUP(B4319,tblProducts[Column1],tblProducts[Description])</f>
        <v>WITCONOL NP-330 BULK</v>
      </c>
      <c r="E4319" t="s">
        <v>7</v>
      </c>
      <c r="G4319" t="s">
        <v>7</v>
      </c>
      <c r="H4319" t="s">
        <v>8</v>
      </c>
      <c r="I4319">
        <f t="shared" si="72"/>
        <v>0</v>
      </c>
    </row>
    <row r="4320" spans="1:9">
      <c r="A4320">
        <f>IF(MOD(ROW()-24,COUNTA(tblProducts[Description]))=0,A4319+1,A4319)</f>
        <v>38</v>
      </c>
      <c r="B4320">
        <f>MOD(ROW()-24,COUNTA(tblProducts[Description]))+1</f>
        <v>79</v>
      </c>
      <c r="C4320" t="str">
        <f>_xlfn.XLOOKUP(A4320,tblProducts[Column1],tblProducts[Description])</f>
        <v>ETHOMEEN SV/15C BULK</v>
      </c>
      <c r="D4320" t="str">
        <f>_xlfn.XLOOKUP(B4320,tblProducts[Column1],tblProducts[Description])</f>
        <v>WITCONOL NP-40 BULK</v>
      </c>
      <c r="E4320" t="s">
        <v>7</v>
      </c>
      <c r="G4320" t="s">
        <v>7</v>
      </c>
      <c r="H4320" t="s">
        <v>8</v>
      </c>
      <c r="I4320">
        <f t="shared" si="72"/>
        <v>0</v>
      </c>
    </row>
    <row r="4321" spans="1:9">
      <c r="A4321">
        <f>IF(MOD(ROW()-24,COUNTA(tblProducts[Description]))=0,A4320+1,A4320)</f>
        <v>38</v>
      </c>
      <c r="B4321">
        <f>MOD(ROW()-24,COUNTA(tblProducts[Description]))+1</f>
        <v>80</v>
      </c>
      <c r="C4321" t="str">
        <f>_xlfn.XLOOKUP(A4321,tblProducts[Column1],tblProducts[Description])</f>
        <v>ETHOMEEN SV/15C BULK</v>
      </c>
      <c r="D4321" t="str">
        <f>_xlfn.XLOOKUP(B4321,tblProducts[Column1],tblProducts[Description])</f>
        <v>WITCONOL NP-60 BULK</v>
      </c>
      <c r="E4321" t="s">
        <v>7</v>
      </c>
      <c r="G4321" t="s">
        <v>7</v>
      </c>
      <c r="H4321" t="s">
        <v>8</v>
      </c>
      <c r="I4321">
        <f t="shared" si="72"/>
        <v>0</v>
      </c>
    </row>
    <row r="4322" spans="1:9">
      <c r="A4322">
        <f>IF(MOD(ROW()-24,COUNTA(tblProducts[Description]))=0,A4321+1,A4321)</f>
        <v>38</v>
      </c>
      <c r="B4322">
        <f>MOD(ROW()-24,COUNTA(tblProducts[Description]))+1</f>
        <v>81</v>
      </c>
      <c r="C4322" t="str">
        <f>_xlfn.XLOOKUP(A4322,tblProducts[Column1],tblProducts[Description])</f>
        <v>ETHOMEEN SV/15C BULK</v>
      </c>
      <c r="D4322" t="str">
        <f>_xlfn.XLOOKUP(B4322,tblProducts[Column1],tblProducts[Description])</f>
        <v>WITCONOL NP-80 BULK</v>
      </c>
      <c r="E4322" t="s">
        <v>7</v>
      </c>
      <c r="G4322" t="s">
        <v>7</v>
      </c>
      <c r="H4322" t="s">
        <v>8</v>
      </c>
      <c r="I4322">
        <f t="shared" si="72"/>
        <v>0</v>
      </c>
    </row>
    <row r="4323" spans="1:9">
      <c r="A4323">
        <f>IF(MOD(ROW()-24,COUNTA(tblProducts[Description]))=0,A4322+1,A4322)</f>
        <v>38</v>
      </c>
      <c r="B4323">
        <f>MOD(ROW()-24,COUNTA(tblProducts[Description]))+1</f>
        <v>82</v>
      </c>
      <c r="C4323" t="str">
        <f>_xlfn.XLOOKUP(A4323,tblProducts[Column1],tblProducts[Description])</f>
        <v>ETHOMEEN SV/15C BULK</v>
      </c>
      <c r="D4323" t="str">
        <f>_xlfn.XLOOKUP(B4323,tblProducts[Column1],tblProducts[Description])</f>
        <v>WITCONOL NP-90 BULK</v>
      </c>
      <c r="E4323" t="s">
        <v>7</v>
      </c>
      <c r="G4323" t="s">
        <v>7</v>
      </c>
      <c r="H4323" t="s">
        <v>8</v>
      </c>
      <c r="I4323">
        <f t="shared" si="72"/>
        <v>0</v>
      </c>
    </row>
    <row r="4324" spans="1:9">
      <c r="A4324">
        <f>IF(MOD(ROW()-24,COUNTA(tblProducts[Description]))=0,A4323+1,A4323)</f>
        <v>38</v>
      </c>
      <c r="B4324">
        <f>MOD(ROW()-24,COUNTA(tblProducts[Description]))+1</f>
        <v>83</v>
      </c>
      <c r="C4324" t="str">
        <f>_xlfn.XLOOKUP(A4324,tblProducts[Column1],tblProducts[Description])</f>
        <v>ETHOMEEN SV/15C BULK</v>
      </c>
      <c r="D4324" t="str">
        <f>_xlfn.XLOOKUP(B4324,tblProducts[Column1],tblProducts[Description])</f>
        <v>WITCONOL NS-108 PO BULK</v>
      </c>
      <c r="E4324" t="s">
        <v>7</v>
      </c>
      <c r="G4324" t="s">
        <v>7</v>
      </c>
      <c r="H4324" t="s">
        <v>8</v>
      </c>
      <c r="I4324">
        <f t="shared" si="72"/>
        <v>0</v>
      </c>
    </row>
    <row r="4325" spans="1:9">
      <c r="A4325">
        <f>IF(MOD(ROW()-24,COUNTA(tblProducts[Description]))=0,A4324+1,A4324)</f>
        <v>38</v>
      </c>
      <c r="B4325">
        <f>MOD(ROW()-24,COUNTA(tblProducts[Description]))+1</f>
        <v>84</v>
      </c>
      <c r="C4325" t="str">
        <f>_xlfn.XLOOKUP(A4325,tblProducts[Column1],tblProducts[Description])</f>
        <v>ETHOMEEN SV/15C BULK</v>
      </c>
      <c r="D4325" t="str">
        <f>_xlfn.XLOOKUP(B4325,tblProducts[Column1],tblProducts[Description])</f>
        <v>WITCONOL NS-505K BULK</v>
      </c>
      <c r="E4325" t="s">
        <v>9</v>
      </c>
      <c r="F4325" t="s">
        <v>12</v>
      </c>
      <c r="G4325" t="s">
        <v>7</v>
      </c>
      <c r="H4325" t="s">
        <v>8</v>
      </c>
      <c r="I4325">
        <f t="shared" si="72"/>
        <v>2</v>
      </c>
    </row>
    <row r="4326" spans="1:9">
      <c r="A4326">
        <f>IF(MOD(ROW()-24,COUNTA(tblProducts[Description]))=0,A4325+1,A4325)</f>
        <v>38</v>
      </c>
      <c r="B4326">
        <f>MOD(ROW()-24,COUNTA(tblProducts[Description]))+1</f>
        <v>85</v>
      </c>
      <c r="C4326" t="str">
        <f>_xlfn.XLOOKUP(A4326,tblProducts[Column1],tblProducts[Description])</f>
        <v>ETHOMEEN SV/15C BULK</v>
      </c>
      <c r="D4326" t="str">
        <f>_xlfn.XLOOKUP(B4326,tblProducts[Column1],tblProducts[Description])</f>
        <v>WITCONOL NS-817 BULK</v>
      </c>
      <c r="E4326" t="s">
        <v>9</v>
      </c>
      <c r="F4326" t="s">
        <v>12</v>
      </c>
      <c r="G4326" t="s">
        <v>7</v>
      </c>
      <c r="H4326" t="s">
        <v>8</v>
      </c>
      <c r="I4326">
        <f t="shared" si="72"/>
        <v>2</v>
      </c>
    </row>
    <row r="4327" spans="1:9">
      <c r="A4327">
        <f>IF(MOD(ROW()-24,COUNTA(tblProducts[Description]))=0,A4326+1,A4326)</f>
        <v>38</v>
      </c>
      <c r="B4327">
        <f>MOD(ROW()-24,COUNTA(tblProducts[Description]))+1</f>
        <v>86</v>
      </c>
      <c r="C4327" t="str">
        <f>_xlfn.XLOOKUP(A4327,tblProducts[Column1],tblProducts[Description])</f>
        <v>ETHOMEEN SV/15C BULK</v>
      </c>
      <c r="D4327" t="str">
        <f>_xlfn.XLOOKUP(B4327,tblProducts[Column1],tblProducts[Description])</f>
        <v>WITCONOL PD-375 BULK</v>
      </c>
      <c r="E4327" t="s">
        <v>9</v>
      </c>
      <c r="F4327" t="s">
        <v>12</v>
      </c>
      <c r="G4327" t="s">
        <v>7</v>
      </c>
      <c r="H4327" t="s">
        <v>8</v>
      </c>
      <c r="I4327">
        <f t="shared" si="72"/>
        <v>2</v>
      </c>
    </row>
    <row r="4328" spans="1:9">
      <c r="A4328">
        <f>IF(MOD(ROW()-24,COUNTA(tblProducts[Description]))=0,A4327+1,A4327)</f>
        <v>38</v>
      </c>
      <c r="B4328">
        <f>MOD(ROW()-24,COUNTA(tblProducts[Description]))+1</f>
        <v>87</v>
      </c>
      <c r="C4328" t="str">
        <f>_xlfn.XLOOKUP(A4328,tblProducts[Column1],tblProducts[Description])</f>
        <v>ETHOMEEN SV/15C BULK</v>
      </c>
      <c r="D4328" t="str">
        <f>_xlfn.XLOOKUP(B4328,tblProducts[Column1],tblProducts[Description])</f>
        <v>WITCONOL PD-4085 BULK</v>
      </c>
      <c r="E4328" t="s">
        <v>9</v>
      </c>
      <c r="F4328" t="s">
        <v>12</v>
      </c>
      <c r="G4328" t="s">
        <v>7</v>
      </c>
      <c r="H4328" t="s">
        <v>8</v>
      </c>
      <c r="I4328">
        <f t="shared" si="72"/>
        <v>2</v>
      </c>
    </row>
    <row r="4329" spans="1:9">
      <c r="A4329">
        <f>IF(MOD(ROW()-24,COUNTA(tblProducts[Description]))=0,A4328+1,A4328)</f>
        <v>38</v>
      </c>
      <c r="B4329">
        <f>MOD(ROW()-24,COUNTA(tblProducts[Description]))+1</f>
        <v>88</v>
      </c>
      <c r="C4329" t="str">
        <f>_xlfn.XLOOKUP(A4329,tblProducts[Column1],tblProducts[Description])</f>
        <v>ETHOMEEN SV/15C BULK</v>
      </c>
      <c r="D4329" t="str">
        <f>_xlfn.XLOOKUP(B4329,tblProducts[Column1],tblProducts[Description])</f>
        <v>WITCONOL PD-500 BULK</v>
      </c>
      <c r="E4329" t="s">
        <v>9</v>
      </c>
      <c r="F4329" t="s">
        <v>12</v>
      </c>
      <c r="G4329" t="s">
        <v>7</v>
      </c>
      <c r="H4329" t="s">
        <v>8</v>
      </c>
      <c r="I4329">
        <f t="shared" si="72"/>
        <v>2</v>
      </c>
    </row>
    <row r="4330" spans="1:9">
      <c r="A4330">
        <f>IF(MOD(ROW()-24,COUNTA(tblProducts[Description]))=0,A4329+1,A4329)</f>
        <v>38</v>
      </c>
      <c r="B4330">
        <f>MOD(ROW()-24,COUNTA(tblProducts[Description]))+1</f>
        <v>89</v>
      </c>
      <c r="C4330" t="str">
        <f>_xlfn.XLOOKUP(A4330,tblProducts[Column1],tblProducts[Description])</f>
        <v>ETHOMEEN SV/15C BULK</v>
      </c>
      <c r="D4330" t="str">
        <f>_xlfn.XLOOKUP(B4330,tblProducts[Column1],tblProducts[Description])</f>
        <v>WITCONOL PEG-200 BULK</v>
      </c>
      <c r="E4330" t="s">
        <v>9</v>
      </c>
      <c r="F4330" t="s">
        <v>12</v>
      </c>
      <c r="G4330" t="s">
        <v>7</v>
      </c>
      <c r="H4330" t="s">
        <v>8</v>
      </c>
      <c r="I4330">
        <f t="shared" si="72"/>
        <v>2</v>
      </c>
    </row>
    <row r="4331" spans="1:9">
      <c r="A4331">
        <f>IF(MOD(ROW()-24,COUNTA(tblProducts[Description]))=0,A4330+1,A4330)</f>
        <v>38</v>
      </c>
      <c r="B4331">
        <f>MOD(ROW()-24,COUNTA(tblProducts[Description]))+1</f>
        <v>90</v>
      </c>
      <c r="C4331" t="str">
        <f>_xlfn.XLOOKUP(A4331,tblProducts[Column1],tblProducts[Description])</f>
        <v>ETHOMEEN SV/15C BULK</v>
      </c>
      <c r="D4331" t="str">
        <f>_xlfn.XLOOKUP(B4331,tblProducts[Column1],tblProducts[Description])</f>
        <v>WITCONOL PEG-400 BULK</v>
      </c>
      <c r="E4331" t="s">
        <v>9</v>
      </c>
      <c r="F4331" t="s">
        <v>12</v>
      </c>
      <c r="G4331" t="s">
        <v>7</v>
      </c>
      <c r="H4331" t="s">
        <v>8</v>
      </c>
      <c r="I4331">
        <f t="shared" si="72"/>
        <v>2</v>
      </c>
    </row>
    <row r="4332" spans="1:9">
      <c r="A4332">
        <f>IF(MOD(ROW()-24,COUNTA(tblProducts[Description]))=0,A4331+1,A4331)</f>
        <v>38</v>
      </c>
      <c r="B4332">
        <f>MOD(ROW()-24,COUNTA(tblProducts[Description]))+1</f>
        <v>91</v>
      </c>
      <c r="C4332" t="str">
        <f>_xlfn.XLOOKUP(A4332,tblProducts[Column1],tblProducts[Description])</f>
        <v>ETHOMEEN SV/15C BULK</v>
      </c>
      <c r="D4332" t="str">
        <f>_xlfn.XLOOKUP(B4332,tblProducts[Column1],tblProducts[Description])</f>
        <v>WITCONOL PEG-500 BULK</v>
      </c>
      <c r="E4332" t="s">
        <v>9</v>
      </c>
      <c r="F4332" t="s">
        <v>12</v>
      </c>
      <c r="G4332" t="s">
        <v>7</v>
      </c>
      <c r="H4332" t="s">
        <v>8</v>
      </c>
      <c r="I4332">
        <f t="shared" si="72"/>
        <v>2</v>
      </c>
    </row>
    <row r="4333" spans="1:9">
      <c r="A4333">
        <f>IF(MOD(ROW()-24,COUNTA(tblProducts[Description]))=0,A4332+1,A4332)</f>
        <v>38</v>
      </c>
      <c r="B4333">
        <f>MOD(ROW()-24,COUNTA(tblProducts[Description]))+1</f>
        <v>92</v>
      </c>
      <c r="C4333" t="str">
        <f>_xlfn.XLOOKUP(A4333,tblProducts[Column1],tblProducts[Description])</f>
        <v>ETHOMEEN SV/15C BULK</v>
      </c>
      <c r="D4333" t="str">
        <f>_xlfn.XLOOKUP(B4333,tblProducts[Column1],tblProducts[Description])</f>
        <v>WITCONOL PEG-600 BULK</v>
      </c>
      <c r="E4333" t="s">
        <v>9</v>
      </c>
      <c r="F4333" t="s">
        <v>12</v>
      </c>
      <c r="G4333" t="s">
        <v>7</v>
      </c>
      <c r="H4333" t="s">
        <v>8</v>
      </c>
      <c r="I4333">
        <f t="shared" si="72"/>
        <v>2</v>
      </c>
    </row>
    <row r="4334" spans="1:9">
      <c r="A4334">
        <f>IF(MOD(ROW()-24,COUNTA(tblProducts[Description]))=0,A4333+1,A4333)</f>
        <v>38</v>
      </c>
      <c r="B4334">
        <f>MOD(ROW()-24,COUNTA(tblProducts[Description]))+1</f>
        <v>93</v>
      </c>
      <c r="C4334" t="str">
        <f>_xlfn.XLOOKUP(A4334,tblProducts[Column1],tblProducts[Description])</f>
        <v>ETHOMEEN SV/15C BULK</v>
      </c>
      <c r="D4334" t="str">
        <f>_xlfn.XLOOKUP(B4334,tblProducts[Column1],tblProducts[Description])</f>
        <v>WITCONOL PH-70 BULK</v>
      </c>
      <c r="E4334" t="s">
        <v>9</v>
      </c>
      <c r="F4334" t="s">
        <v>12</v>
      </c>
      <c r="G4334" t="s">
        <v>7</v>
      </c>
      <c r="H4334" t="s">
        <v>8</v>
      </c>
      <c r="I4334">
        <f t="shared" si="72"/>
        <v>2</v>
      </c>
    </row>
    <row r="4335" spans="1:9">
      <c r="A4335">
        <f>IF(MOD(ROW()-24,COUNTA(tblProducts[Description]))=0,A4334+1,A4334)</f>
        <v>38</v>
      </c>
      <c r="B4335">
        <f>MOD(ROW()-24,COUNTA(tblProducts[Description]))+1</f>
        <v>94</v>
      </c>
      <c r="C4335" t="str">
        <f>_xlfn.XLOOKUP(A4335,tblProducts[Column1],tblProducts[Description])</f>
        <v>ETHOMEEN SV/15C BULK</v>
      </c>
      <c r="D4335" t="str">
        <f>_xlfn.XLOOKUP(B4335,tblProducts[Column1],tblProducts[Description])</f>
        <v>WITCONOL SN-50 BULK</v>
      </c>
      <c r="E4335" t="s">
        <v>9</v>
      </c>
      <c r="F4335" t="s">
        <v>12</v>
      </c>
      <c r="G4335" t="s">
        <v>7</v>
      </c>
      <c r="H4335" t="s">
        <v>8</v>
      </c>
      <c r="I4335">
        <f t="shared" si="72"/>
        <v>2</v>
      </c>
    </row>
    <row r="4336" spans="1:9">
      <c r="A4336">
        <f>IF(MOD(ROW()-24,COUNTA(tblProducts[Description]))=0,A4335+1,A4335)</f>
        <v>38</v>
      </c>
      <c r="B4336">
        <f>MOD(ROW()-24,COUNTA(tblProducts[Description]))+1</f>
        <v>95</v>
      </c>
      <c r="C4336" t="str">
        <f>_xlfn.XLOOKUP(A4336,tblProducts[Column1],tblProducts[Description])</f>
        <v>ETHOMEEN SV/15C BULK</v>
      </c>
      <c r="D4336" t="str">
        <f>_xlfn.XLOOKUP(B4336,tblProducts[Column1],tblProducts[Description])</f>
        <v>WITCONOL SN-70 BULK</v>
      </c>
      <c r="E4336" t="s">
        <v>9</v>
      </c>
      <c r="F4336" t="s">
        <v>12</v>
      </c>
      <c r="G4336" t="s">
        <v>7</v>
      </c>
      <c r="H4336" t="s">
        <v>8</v>
      </c>
      <c r="I4336">
        <f t="shared" si="72"/>
        <v>2</v>
      </c>
    </row>
    <row r="4337" spans="1:9">
      <c r="A4337">
        <f>IF(MOD(ROW()-24,COUNTA(tblProducts[Description]))=0,A4336+1,A4336)</f>
        <v>38</v>
      </c>
      <c r="B4337">
        <f>MOD(ROW()-24,COUNTA(tblProducts[Description]))+1</f>
        <v>96</v>
      </c>
      <c r="C4337" t="str">
        <f>_xlfn.XLOOKUP(A4337,tblProducts[Column1],tblProducts[Description])</f>
        <v>ETHOMEEN SV/15C BULK</v>
      </c>
      <c r="D4337" t="str">
        <f>_xlfn.XLOOKUP(B4337,tblProducts[Column1],tblProducts[Description])</f>
        <v>REDICOTE E-47 NPF BULK</v>
      </c>
      <c r="E4337" t="s">
        <v>9</v>
      </c>
      <c r="F4337" t="s">
        <v>12</v>
      </c>
      <c r="G4337" t="s">
        <v>9</v>
      </c>
      <c r="H4337" t="s">
        <v>8</v>
      </c>
      <c r="I4337">
        <f t="shared" si="72"/>
        <v>4</v>
      </c>
    </row>
    <row r="4338" spans="1:9">
      <c r="A4338">
        <f>IF(MOD(ROW()-24,COUNTA(tblProducts[Description]))=0,A4337+1,A4337)</f>
        <v>38</v>
      </c>
      <c r="B4338">
        <f>MOD(ROW()-24,COUNTA(tblProducts[Description]))+1</f>
        <v>97</v>
      </c>
      <c r="C4338" t="str">
        <f>_xlfn.XLOOKUP(A4338,tblProducts[Column1],tblProducts[Description])</f>
        <v>ETHOMEEN SV/15C BULK</v>
      </c>
      <c r="D4338" t="str">
        <f>_xlfn.XLOOKUP(B4338,tblProducts[Column1],tblProducts[Description])</f>
        <v>EMULPON CO-25 BULK</v>
      </c>
      <c r="E4338" t="s">
        <v>9</v>
      </c>
      <c r="F4338" t="s">
        <v>10</v>
      </c>
      <c r="G4338" t="s">
        <v>9</v>
      </c>
      <c r="H4338" t="s">
        <v>8</v>
      </c>
      <c r="I4338">
        <f t="shared" si="72"/>
        <v>3.5</v>
      </c>
    </row>
    <row r="4339" spans="1:9">
      <c r="A4339">
        <f>IF(MOD(ROW()-24,COUNTA(tblProducts[Description]))=0,A4338+1,A4338)</f>
        <v>38</v>
      </c>
      <c r="B4339">
        <f>MOD(ROW()-24,COUNTA(tblProducts[Description]))+1</f>
        <v>98</v>
      </c>
      <c r="C4339" t="str">
        <f>_xlfn.XLOOKUP(A4339,tblProducts[Column1],tblProducts[Description])</f>
        <v>ETHOMEEN SV/15C BULK</v>
      </c>
      <c r="D4339" t="str">
        <f>_xlfn.XLOOKUP(B4339,tblProducts[Column1],tblProducts[Description])</f>
        <v>EMULPON CO-30 BULK</v>
      </c>
      <c r="E4339" t="s">
        <v>9</v>
      </c>
      <c r="F4339" t="s">
        <v>12</v>
      </c>
      <c r="G4339" t="s">
        <v>7</v>
      </c>
      <c r="H4339" t="s">
        <v>8</v>
      </c>
      <c r="I4339">
        <f t="shared" si="72"/>
        <v>2</v>
      </c>
    </row>
    <row r="4340" spans="1:9">
      <c r="A4340">
        <f>IF(MOD(ROW()-24,COUNTA(tblProducts[Description]))=0,A4339+1,A4339)</f>
        <v>38</v>
      </c>
      <c r="B4340">
        <f>MOD(ROW()-24,COUNTA(tblProducts[Description]))+1</f>
        <v>99</v>
      </c>
      <c r="C4340" t="str">
        <f>_xlfn.XLOOKUP(A4340,tblProducts[Column1],tblProducts[Description])</f>
        <v>ETHOMEEN SV/15C BULK</v>
      </c>
      <c r="D4340" t="str">
        <f>_xlfn.XLOOKUP(B4340,tblProducts[Column1],tblProducts[Description])</f>
        <v>EMULPON CO-40 BULK</v>
      </c>
      <c r="E4340" t="s">
        <v>9</v>
      </c>
      <c r="F4340" t="s">
        <v>12</v>
      </c>
      <c r="G4340" t="s">
        <v>7</v>
      </c>
      <c r="H4340" t="s">
        <v>8</v>
      </c>
      <c r="I4340">
        <f t="shared" si="72"/>
        <v>2</v>
      </c>
    </row>
    <row r="4341" spans="1:9">
      <c r="A4341">
        <f>IF(MOD(ROW()-24,COUNTA(tblProducts[Description]))=0,A4340+1,A4340)</f>
        <v>38</v>
      </c>
      <c r="B4341">
        <f>MOD(ROW()-24,COUNTA(tblProducts[Description]))+1</f>
        <v>100</v>
      </c>
      <c r="C4341" t="str">
        <f>_xlfn.XLOOKUP(A4341,tblProducts[Column1],tblProducts[Description])</f>
        <v>ETHOMEEN SV/15C BULK</v>
      </c>
      <c r="D4341" t="str">
        <f>_xlfn.XLOOKUP(B4341,tblProducts[Column1],tblProducts[Description])</f>
        <v>EMULPON CO-36 BULK</v>
      </c>
      <c r="E4341" t="s">
        <v>9</v>
      </c>
      <c r="F4341" t="s">
        <v>12</v>
      </c>
      <c r="G4341" t="s">
        <v>7</v>
      </c>
      <c r="H4341" t="s">
        <v>8</v>
      </c>
      <c r="I4341">
        <f t="shared" si="72"/>
        <v>2</v>
      </c>
    </row>
    <row r="4342" spans="1:9">
      <c r="A4342">
        <f>IF(MOD(ROW()-24,COUNTA(tblProducts[Description]))=0,A4341+1,A4341)</f>
        <v>38</v>
      </c>
      <c r="B4342">
        <f>MOD(ROW()-24,COUNTA(tblProducts[Description]))+1</f>
        <v>101</v>
      </c>
      <c r="C4342" t="str">
        <f>_xlfn.XLOOKUP(A4342,tblProducts[Column1],tblProducts[Description])</f>
        <v>ETHOMEEN SV/15C BULK</v>
      </c>
      <c r="D4342" t="str">
        <f>_xlfn.XLOOKUP(B4342,tblProducts[Column1],tblProducts[Description])</f>
        <v>REDICOTE E-4819 BULK</v>
      </c>
      <c r="E4342" t="s">
        <v>9</v>
      </c>
      <c r="F4342" t="s">
        <v>12</v>
      </c>
      <c r="G4342" t="s">
        <v>7</v>
      </c>
      <c r="H4342" t="s">
        <v>8</v>
      </c>
      <c r="I4342">
        <f t="shared" si="72"/>
        <v>2</v>
      </c>
    </row>
    <row r="4343" spans="1:9">
      <c r="A4343">
        <f>IF(MOD(ROW()-24,COUNTA(tblProducts[Description]))=0,A4342+1,A4342)</f>
        <v>38</v>
      </c>
      <c r="B4343">
        <f>MOD(ROW()-24,COUNTA(tblProducts[Description]))+1</f>
        <v>102</v>
      </c>
      <c r="C4343" t="str">
        <f>_xlfn.XLOOKUP(A4343,tblProducts[Column1],tblProducts[Description])</f>
        <v>ETHOMEEN SV/15C BULK</v>
      </c>
      <c r="D4343" t="str">
        <f>_xlfn.XLOOKUP(B4343,tblProducts[Column1],tblProducts[Description])</f>
        <v>ETHYLAN 1005 SA  BULK</v>
      </c>
      <c r="E4343" t="s">
        <v>9</v>
      </c>
      <c r="F4343" t="s">
        <v>12</v>
      </c>
      <c r="G4343" t="s">
        <v>7</v>
      </c>
      <c r="H4343" t="s">
        <v>8</v>
      </c>
      <c r="I4343">
        <f t="shared" si="72"/>
        <v>2</v>
      </c>
    </row>
    <row r="4344" spans="1:9">
      <c r="A4344">
        <f>IF(MOD(ROW()-24,COUNTA(tblProducts[Description]))=0,A4343+1,A4343)</f>
        <v>38</v>
      </c>
      <c r="B4344">
        <f>MOD(ROW()-24,COUNTA(tblProducts[Description]))+1</f>
        <v>103</v>
      </c>
      <c r="C4344" t="str">
        <f>_xlfn.XLOOKUP(A4344,tblProducts[Column1],tblProducts[Description])</f>
        <v>ETHOMEEN SV/15C BULK</v>
      </c>
      <c r="D4344" t="str">
        <f>_xlfn.XLOOKUP(B4344,tblProducts[Column1],tblProducts[Description])</f>
        <v>ETHODUOMEEN T/15 BULK</v>
      </c>
      <c r="E4344" t="s">
        <v>9</v>
      </c>
      <c r="F4344" t="s">
        <v>12</v>
      </c>
      <c r="G4344" t="s">
        <v>7</v>
      </c>
      <c r="H4344" t="s">
        <v>8</v>
      </c>
      <c r="I4344">
        <f t="shared" si="72"/>
        <v>2</v>
      </c>
    </row>
    <row r="4345" spans="1:9">
      <c r="A4345">
        <f>IF(MOD(ROW()-24,COUNTA(tblProducts[Description]))=0,A4344+1,A4344)</f>
        <v>38</v>
      </c>
      <c r="B4345">
        <f>MOD(ROW()-24,COUNTA(tblProducts[Description]))+1</f>
        <v>104</v>
      </c>
      <c r="C4345" t="str">
        <f>_xlfn.XLOOKUP(A4345,tblProducts[Column1],tblProducts[Description])</f>
        <v>ETHOMEEN SV/15C BULK</v>
      </c>
      <c r="D4345" t="str">
        <f>_xlfn.XLOOKUP(B4345,tblProducts[Column1],tblProducts[Description])</f>
        <v>C-6442 BULK</v>
      </c>
      <c r="E4345" t="s">
        <v>9</v>
      </c>
      <c r="F4345" t="s">
        <v>12</v>
      </c>
      <c r="G4345" t="s">
        <v>7</v>
      </c>
      <c r="H4345" t="s">
        <v>8</v>
      </c>
      <c r="I4345">
        <f t="shared" si="72"/>
        <v>2</v>
      </c>
    </row>
    <row r="4346" spans="1:9">
      <c r="A4346">
        <f>IF(MOD(ROW()-24,COUNTA(tblProducts[Description]))=0,A4345+1,A4345)</f>
        <v>38</v>
      </c>
      <c r="B4346">
        <f>MOD(ROW()-24,COUNTA(tblProducts[Description]))+1</f>
        <v>105</v>
      </c>
      <c r="C4346" t="str">
        <f>_xlfn.XLOOKUP(A4346,tblProducts[Column1],tblProducts[Description])</f>
        <v>ETHOMEEN SV/15C BULK</v>
      </c>
      <c r="D4346" t="str">
        <f>_xlfn.XLOOKUP(B4346,tblProducts[Column1],tblProducts[Description])</f>
        <v>ETHODUOMEEN T/25  BULK</v>
      </c>
      <c r="E4346" t="s">
        <v>9</v>
      </c>
      <c r="F4346" t="s">
        <v>12</v>
      </c>
      <c r="G4346" t="s">
        <v>7</v>
      </c>
      <c r="H4346" t="s">
        <v>8</v>
      </c>
      <c r="I4346">
        <f t="shared" si="72"/>
        <v>2</v>
      </c>
    </row>
    <row r="4347" spans="1:9">
      <c r="A4347">
        <f>IF(MOD(ROW()-24,COUNTA(tblProducts[Description]))=0,A4346+1,A4346)</f>
        <v>38</v>
      </c>
      <c r="B4347">
        <f>MOD(ROW()-24,COUNTA(tblProducts[Description]))+1</f>
        <v>106</v>
      </c>
      <c r="C4347" t="str">
        <f>_xlfn.XLOOKUP(A4347,tblProducts[Column1],tblProducts[Description])</f>
        <v>ETHOMEEN SV/15C BULK</v>
      </c>
      <c r="D4347" t="str">
        <f>_xlfn.XLOOKUP(B4347,tblProducts[Column1],tblProducts[Description])</f>
        <v>WITCONOL PD-2000 BULK</v>
      </c>
      <c r="E4347" t="s">
        <v>9</v>
      </c>
      <c r="F4347" t="s">
        <v>12</v>
      </c>
      <c r="G4347" t="s">
        <v>7</v>
      </c>
      <c r="H4347" t="s">
        <v>8</v>
      </c>
      <c r="I4347">
        <f t="shared" si="72"/>
        <v>2</v>
      </c>
    </row>
    <row r="4348" spans="1:9">
      <c r="A4348">
        <f>IF(MOD(ROW()-24,COUNTA(tblProducts[Description]))=0,A4347+1,A4347)</f>
        <v>38</v>
      </c>
      <c r="B4348">
        <f>MOD(ROW()-24,COUNTA(tblProducts[Description]))+1</f>
        <v>107</v>
      </c>
      <c r="C4348" t="str">
        <f>_xlfn.XLOOKUP(A4348,tblProducts[Column1],tblProducts[Description])</f>
        <v>ETHOMEEN SV/15C BULK</v>
      </c>
      <c r="D4348" t="str">
        <f>_xlfn.XLOOKUP(B4348,tblProducts[Column1],tblProducts[Description])</f>
        <v>BEROL 347 BULK</v>
      </c>
      <c r="E4348" t="s">
        <v>9</v>
      </c>
      <c r="F4348" t="s">
        <v>12</v>
      </c>
      <c r="G4348" t="s">
        <v>7</v>
      </c>
      <c r="H4348" t="s">
        <v>8</v>
      </c>
      <c r="I4348">
        <f t="shared" si="72"/>
        <v>2</v>
      </c>
    </row>
    <row r="4349" spans="1:9">
      <c r="A4349">
        <f>IF(MOD(ROW()-24,COUNTA(tblProducts[Description]))=0,A4348+1,A4348)</f>
        <v>38</v>
      </c>
      <c r="B4349">
        <f>MOD(ROW()-24,COUNTA(tblProducts[Description]))+1</f>
        <v>108</v>
      </c>
      <c r="C4349" t="str">
        <f>_xlfn.XLOOKUP(A4349,tblProducts[Column1],tblProducts[Description])</f>
        <v>ETHOMEEN SV/15C BULK</v>
      </c>
      <c r="D4349" t="str">
        <f>_xlfn.XLOOKUP(B4349,tblProducts[Column1],tblProducts[Description])</f>
        <v>ETHYLAN PT-3000 BULK</v>
      </c>
      <c r="E4349" t="s">
        <v>9</v>
      </c>
      <c r="F4349" t="s">
        <v>12</v>
      </c>
      <c r="G4349" t="s">
        <v>7</v>
      </c>
      <c r="H4349" t="s">
        <v>8</v>
      </c>
      <c r="I4349">
        <f t="shared" si="72"/>
        <v>2</v>
      </c>
    </row>
    <row r="4350" spans="1:9">
      <c r="A4350">
        <f>IF(MOD(ROW()-24,COUNTA(tblProducts[Description]))=0,A4349+1,A4349)</f>
        <v>38</v>
      </c>
      <c r="B4350">
        <f>MOD(ROW()-24,COUNTA(tblProducts[Description]))+1</f>
        <v>109</v>
      </c>
      <c r="C4350" t="str">
        <f>_xlfn.XLOOKUP(A4350,tblProducts[Column1],tblProducts[Description])</f>
        <v>ETHOMEEN SV/15C BULK</v>
      </c>
      <c r="D4350" t="str">
        <f>_xlfn.XLOOKUP(B4350,tblProducts[Column1],tblProducts[Description])</f>
        <v>ETHYLAN HB4/BULK</v>
      </c>
      <c r="E4350" t="s">
        <v>9</v>
      </c>
      <c r="F4350" t="s">
        <v>12</v>
      </c>
      <c r="G4350" t="s">
        <v>7</v>
      </c>
      <c r="H4350" t="s">
        <v>8</v>
      </c>
      <c r="I4350">
        <f t="shared" si="72"/>
        <v>2</v>
      </c>
    </row>
    <row r="4351" spans="1:9">
      <c r="A4351">
        <f>IF(MOD(ROW()-24,COUNTA(tblProducts[Description]))=0,A4350+1,A4350)</f>
        <v>38</v>
      </c>
      <c r="B4351">
        <f>MOD(ROW()-24,COUNTA(tblProducts[Description]))+1</f>
        <v>110</v>
      </c>
      <c r="C4351" t="str">
        <f>_xlfn.XLOOKUP(A4351,tblProducts[Column1],tblProducts[Description])</f>
        <v>ETHOMEEN SV/15C BULK</v>
      </c>
      <c r="D4351" t="str">
        <f>_xlfn.XLOOKUP(B4351,tblProducts[Column1],tblProducts[Description])</f>
        <v>ADSEE AB 600 BULK</v>
      </c>
      <c r="E4351" t="s">
        <v>9</v>
      </c>
      <c r="F4351" t="s">
        <v>12</v>
      </c>
      <c r="G4351" t="s">
        <v>7</v>
      </c>
      <c r="H4351" t="s">
        <v>8</v>
      </c>
      <c r="I4351">
        <f t="shared" si="72"/>
        <v>2</v>
      </c>
    </row>
    <row r="4352" spans="1:9">
      <c r="A4352">
        <f>IF(MOD(ROW()-24,COUNTA(tblProducts[Description]))=0,A4351+1,A4351)</f>
        <v>38</v>
      </c>
      <c r="B4352">
        <f>MOD(ROW()-24,COUNTA(tblProducts[Description]))+1</f>
        <v>111</v>
      </c>
      <c r="C4352" t="str">
        <f>_xlfn.XLOOKUP(A4352,tblProducts[Column1],tblProducts[Description])</f>
        <v>ETHOMEEN SV/15C BULK</v>
      </c>
      <c r="D4352" t="str">
        <f>_xlfn.XLOOKUP(B4352,tblProducts[Column1],tblProducts[Description])</f>
        <v>WITCONOL PT-320  BULK</v>
      </c>
      <c r="E4352" t="s">
        <v>9</v>
      </c>
      <c r="F4352" t="s">
        <v>12</v>
      </c>
      <c r="G4352" t="s">
        <v>7</v>
      </c>
      <c r="H4352" t="s">
        <v>8</v>
      </c>
      <c r="I4352">
        <f t="shared" si="72"/>
        <v>2</v>
      </c>
    </row>
    <row r="4353" spans="1:9">
      <c r="A4353">
        <f>IF(MOD(ROW()-24,COUNTA(tblProducts[Description]))=0,A4352+1,A4352)</f>
        <v>38</v>
      </c>
      <c r="B4353">
        <f>MOD(ROW()-24,COUNTA(tblProducts[Description]))+1</f>
        <v>112</v>
      </c>
      <c r="C4353" t="str">
        <f>_xlfn.XLOOKUP(A4353,tblProducts[Column1],tblProducts[Description])</f>
        <v>ETHOMEEN SV/15C BULK</v>
      </c>
      <c r="D4353" t="str">
        <f>_xlfn.XLOOKUP(B4353,tblProducts[Column1],tblProducts[Description])</f>
        <v>ETHYLAN DA-3 BULK</v>
      </c>
      <c r="E4353" t="s">
        <v>9</v>
      </c>
      <c r="F4353" t="s">
        <v>12</v>
      </c>
      <c r="G4353" t="s">
        <v>7</v>
      </c>
      <c r="H4353" t="s">
        <v>8</v>
      </c>
      <c r="I4353">
        <f t="shared" si="72"/>
        <v>2</v>
      </c>
    </row>
    <row r="4354" spans="1:9">
      <c r="A4354">
        <f>IF(MOD(ROW()-24,COUNTA(tblProducts[Description]))=0,A4353+1,A4353)</f>
        <v>38</v>
      </c>
      <c r="B4354">
        <f>MOD(ROW()-24,COUNTA(tblProducts[Description]))+1</f>
        <v>113</v>
      </c>
      <c r="C4354" t="str">
        <f>_xlfn.XLOOKUP(A4354,tblProducts[Column1],tblProducts[Description])</f>
        <v>ETHOMEEN SV/15C BULK</v>
      </c>
      <c r="D4354" t="str">
        <f>_xlfn.XLOOKUP(B4354,tblProducts[Column1],tblProducts[Description])</f>
        <v>ETHOMEEN O/12 BULK</v>
      </c>
      <c r="E4354" t="s">
        <v>9</v>
      </c>
      <c r="F4354" t="s">
        <v>12</v>
      </c>
      <c r="G4354" t="s">
        <v>7</v>
      </c>
      <c r="H4354" t="s">
        <v>8</v>
      </c>
      <c r="I4354">
        <f t="shared" si="72"/>
        <v>2</v>
      </c>
    </row>
    <row r="4355" spans="1:9">
      <c r="A4355">
        <f>IF(MOD(ROW()-24,COUNTA(tblProducts[Description]))=0,A4354+1,A4354)</f>
        <v>38</v>
      </c>
      <c r="B4355">
        <f>MOD(ROW()-24,COUNTA(tblProducts[Description]))+1</f>
        <v>114</v>
      </c>
      <c r="C4355" t="str">
        <f>_xlfn.XLOOKUP(A4355,tblProducts[Column1],tblProducts[Description])</f>
        <v>ETHOMEEN SV/15C BULK</v>
      </c>
      <c r="D4355" t="str">
        <f>_xlfn.XLOOKUP(B4355,tblProducts[Column1],tblProducts[Description])</f>
        <v>WITCONOL PT-1000 BULK</v>
      </c>
      <c r="E4355" t="s">
        <v>9</v>
      </c>
      <c r="F4355" t="s">
        <v>12</v>
      </c>
      <c r="G4355" t="s">
        <v>7</v>
      </c>
      <c r="H4355" t="s">
        <v>8</v>
      </c>
      <c r="I4355">
        <f t="shared" si="72"/>
        <v>2</v>
      </c>
    </row>
    <row r="4356" spans="1:9">
      <c r="A4356">
        <f>IF(MOD(ROW()-24,COUNTA(tblProducts[Description]))=0,A4355+1,A4355)</f>
        <v>39</v>
      </c>
      <c r="B4356">
        <f>MOD(ROW()-24,COUNTA(tblProducts[Description]))+1</f>
        <v>1</v>
      </c>
      <c r="C4356" t="str">
        <f>_xlfn.XLOOKUP(A4356,tblProducts[Column1],tblProducts[Description])</f>
        <v>ETHOMEEN SV/25 BULK</v>
      </c>
      <c r="D4356" t="str">
        <f>_xlfn.XLOOKUP(B4356,tblProducts[Column1],tblProducts[Description])</f>
        <v>ADSEE 4130 BULK</v>
      </c>
      <c r="E4356" t="s">
        <v>9</v>
      </c>
      <c r="F4356" t="s">
        <v>12</v>
      </c>
      <c r="G4356" t="s">
        <v>7</v>
      </c>
      <c r="H4356" t="s">
        <v>8</v>
      </c>
      <c r="I4356">
        <f t="shared" si="72"/>
        <v>2</v>
      </c>
    </row>
    <row r="4357" spans="1:9">
      <c r="A4357">
        <f>IF(MOD(ROW()-24,COUNTA(tblProducts[Description]))=0,A4356+1,A4356)</f>
        <v>39</v>
      </c>
      <c r="B4357">
        <f>MOD(ROW()-24,COUNTA(tblProducts[Description]))+1</f>
        <v>2</v>
      </c>
      <c r="C4357" t="str">
        <f>_xlfn.XLOOKUP(A4357,tblProducts[Column1],tblProducts[Description])</f>
        <v>ETHOMEEN SV/25 BULK</v>
      </c>
      <c r="D4357" t="str">
        <f>_xlfn.XLOOKUP(B4357,tblProducts[Column1],tblProducts[Description])</f>
        <v>ARMOSTAT 300 BULK</v>
      </c>
      <c r="E4357" t="s">
        <v>9</v>
      </c>
      <c r="F4357" t="s">
        <v>12</v>
      </c>
      <c r="G4357" t="s">
        <v>7</v>
      </c>
      <c r="H4357" t="s">
        <v>8</v>
      </c>
      <c r="I4357">
        <f t="shared" si="72"/>
        <v>2</v>
      </c>
    </row>
    <row r="4358" spans="1:9">
      <c r="A4358">
        <f>IF(MOD(ROW()-24,COUNTA(tblProducts[Description]))=0,A4357+1,A4357)</f>
        <v>39</v>
      </c>
      <c r="B4358">
        <f>MOD(ROW()-24,COUNTA(tblProducts[Description]))+1</f>
        <v>3</v>
      </c>
      <c r="C4358" t="str">
        <f>_xlfn.XLOOKUP(A4358,tblProducts[Column1],tblProducts[Description])</f>
        <v>ETHOMEEN SV/25 BULK</v>
      </c>
      <c r="D4358" t="str">
        <f>_xlfn.XLOOKUP(B4358,tblProducts[Column1],tblProducts[Description])</f>
        <v>ARMOSTAT 400 BULK</v>
      </c>
      <c r="E4358" t="s">
        <v>9</v>
      </c>
      <c r="F4358" t="s">
        <v>12</v>
      </c>
      <c r="G4358" t="s">
        <v>7</v>
      </c>
      <c r="H4358" t="s">
        <v>8</v>
      </c>
      <c r="I4358">
        <f t="shared" si="72"/>
        <v>2</v>
      </c>
    </row>
    <row r="4359" spans="1:9">
      <c r="A4359">
        <f>IF(MOD(ROW()-24,COUNTA(tblProducts[Description]))=0,A4358+1,A4358)</f>
        <v>39</v>
      </c>
      <c r="B4359">
        <f>MOD(ROW()-24,COUNTA(tblProducts[Description]))+1</f>
        <v>4</v>
      </c>
      <c r="C4359" t="str">
        <f>_xlfn.XLOOKUP(A4359,tblProducts[Column1],tblProducts[Description])</f>
        <v>ETHOMEEN SV/25 BULK</v>
      </c>
      <c r="D4359" t="str">
        <f>_xlfn.XLOOKUP(B4359,tblProducts[Column1],tblProducts[Description])</f>
        <v>ARMOSTAT 410 LM BULK</v>
      </c>
      <c r="E4359" t="s">
        <v>9</v>
      </c>
      <c r="F4359" t="s">
        <v>12</v>
      </c>
      <c r="G4359" t="s">
        <v>7</v>
      </c>
      <c r="H4359" t="s">
        <v>8</v>
      </c>
      <c r="I4359">
        <f t="shared" si="72"/>
        <v>2</v>
      </c>
    </row>
    <row r="4360" spans="1:9">
      <c r="A4360">
        <f>IF(MOD(ROW()-24,COUNTA(tblProducts[Description]))=0,A4359+1,A4359)</f>
        <v>39</v>
      </c>
      <c r="B4360">
        <f>MOD(ROW()-24,COUNTA(tblProducts[Description]))+1</f>
        <v>5</v>
      </c>
      <c r="C4360" t="str">
        <f>_xlfn.XLOOKUP(A4360,tblProducts[Column1],tblProducts[Description])</f>
        <v>ETHOMEEN SV/25 BULK</v>
      </c>
      <c r="D4360" t="str">
        <f>_xlfn.XLOOKUP(B4360,tblProducts[Column1],tblProducts[Description])</f>
        <v>ARMUL HE 5070 BULK</v>
      </c>
      <c r="E4360" t="s">
        <v>9</v>
      </c>
      <c r="F4360" t="s">
        <v>12</v>
      </c>
      <c r="G4360" t="s">
        <v>7</v>
      </c>
      <c r="H4360" t="s">
        <v>8</v>
      </c>
      <c r="I4360">
        <f t="shared" si="72"/>
        <v>2</v>
      </c>
    </row>
    <row r="4361" spans="1:9">
      <c r="A4361">
        <f>IF(MOD(ROW()-24,COUNTA(tblProducts[Description]))=0,A4360+1,A4360)</f>
        <v>39</v>
      </c>
      <c r="B4361">
        <f>MOD(ROW()-24,COUNTA(tblProducts[Description]))+1</f>
        <v>6</v>
      </c>
      <c r="C4361" t="str">
        <f>_xlfn.XLOOKUP(A4361,tblProducts[Column1],tblProducts[Description])</f>
        <v>ETHOMEEN SV/25 BULK</v>
      </c>
      <c r="D4361" t="str">
        <f>_xlfn.XLOOKUP(B4361,tblProducts[Column1],tblProducts[Description])</f>
        <v>BEROL 260 BULK</v>
      </c>
      <c r="E4361" t="s">
        <v>9</v>
      </c>
      <c r="F4361" t="s">
        <v>12</v>
      </c>
      <c r="G4361" t="s">
        <v>7</v>
      </c>
      <c r="H4361" t="s">
        <v>8</v>
      </c>
      <c r="I4361">
        <f t="shared" si="72"/>
        <v>2</v>
      </c>
    </row>
    <row r="4362" spans="1:9">
      <c r="A4362">
        <f>IF(MOD(ROW()-24,COUNTA(tblProducts[Description]))=0,A4361+1,A4361)</f>
        <v>39</v>
      </c>
      <c r="B4362">
        <f>MOD(ROW()-24,COUNTA(tblProducts[Description]))+1</f>
        <v>7</v>
      </c>
      <c r="C4362" t="str">
        <f>_xlfn.XLOOKUP(A4362,tblProducts[Column1],tblProducts[Description])</f>
        <v>ETHOMEEN SV/25 BULK</v>
      </c>
      <c r="D4362" t="str">
        <f>_xlfn.XLOOKUP(B4362,tblProducts[Column1],tblProducts[Description])</f>
        <v>BEROL 266 BULK</v>
      </c>
      <c r="E4362" t="s">
        <v>9</v>
      </c>
      <c r="F4362" t="s">
        <v>12</v>
      </c>
      <c r="G4362" t="s">
        <v>7</v>
      </c>
      <c r="H4362" t="s">
        <v>8</v>
      </c>
      <c r="I4362">
        <f t="shared" si="72"/>
        <v>2</v>
      </c>
    </row>
    <row r="4363" spans="1:9">
      <c r="A4363">
        <f>IF(MOD(ROW()-24,COUNTA(tblProducts[Description]))=0,A4362+1,A4362)</f>
        <v>39</v>
      </c>
      <c r="B4363">
        <f>MOD(ROW()-24,COUNTA(tblProducts[Description]))+1</f>
        <v>8</v>
      </c>
      <c r="C4363" t="str">
        <f>_xlfn.XLOOKUP(A4363,tblProducts[Column1],tblProducts[Description])</f>
        <v>ETHOMEEN SV/25 BULK</v>
      </c>
      <c r="D4363" t="str">
        <f>_xlfn.XLOOKUP(B4363,tblProducts[Column1],tblProducts[Description])</f>
        <v>BEROL 266V BULK</v>
      </c>
      <c r="E4363" t="s">
        <v>9</v>
      </c>
      <c r="F4363" t="s">
        <v>12</v>
      </c>
      <c r="G4363" t="s">
        <v>7</v>
      </c>
      <c r="H4363" t="s">
        <v>8</v>
      </c>
      <c r="I4363">
        <f t="shared" si="72"/>
        <v>2</v>
      </c>
    </row>
    <row r="4364" spans="1:9">
      <c r="A4364">
        <f>IF(MOD(ROW()-24,COUNTA(tblProducts[Description]))=0,A4363+1,A4363)</f>
        <v>39</v>
      </c>
      <c r="B4364">
        <f>MOD(ROW()-24,COUNTA(tblProducts[Description]))+1</f>
        <v>9</v>
      </c>
      <c r="C4364" t="str">
        <f>_xlfn.XLOOKUP(A4364,tblProducts[Column1],tblProducts[Description])</f>
        <v>ETHOMEEN SV/25 BULK</v>
      </c>
      <c r="D4364" t="str">
        <f>_xlfn.XLOOKUP(B4364,tblProducts[Column1],tblProducts[Description])</f>
        <v>BEROL 467 BULK</v>
      </c>
      <c r="E4364" t="s">
        <v>9</v>
      </c>
      <c r="F4364" t="s">
        <v>12</v>
      </c>
      <c r="G4364" t="s">
        <v>7</v>
      </c>
      <c r="H4364" t="s">
        <v>8</v>
      </c>
      <c r="I4364">
        <f t="shared" si="72"/>
        <v>2</v>
      </c>
    </row>
    <row r="4365" spans="1:9">
      <c r="A4365">
        <f>IF(MOD(ROW()-24,COUNTA(tblProducts[Description]))=0,A4364+1,A4364)</f>
        <v>39</v>
      </c>
      <c r="B4365">
        <f>MOD(ROW()-24,COUNTA(tblProducts[Description]))+1</f>
        <v>10</v>
      </c>
      <c r="C4365" t="str">
        <f>_xlfn.XLOOKUP(A4365,tblProducts[Column1],tblProducts[Description])</f>
        <v>ETHOMEEN SV/25 BULK</v>
      </c>
      <c r="D4365" t="str">
        <f>_xlfn.XLOOKUP(B4365,tblProducts[Column1],tblProducts[Description])</f>
        <v>BEROL OX 91-6 BULK</v>
      </c>
      <c r="E4365" t="s">
        <v>9</v>
      </c>
      <c r="F4365" t="s">
        <v>12</v>
      </c>
      <c r="G4365" t="s">
        <v>7</v>
      </c>
      <c r="H4365" t="s">
        <v>8</v>
      </c>
      <c r="I4365">
        <f t="shared" si="72"/>
        <v>2</v>
      </c>
    </row>
    <row r="4366" spans="1:9">
      <c r="A4366">
        <f>IF(MOD(ROW()-24,COUNTA(tblProducts[Description]))=0,A4365+1,A4365)</f>
        <v>39</v>
      </c>
      <c r="B4366">
        <f>MOD(ROW()-24,COUNTA(tblProducts[Description]))+1</f>
        <v>11</v>
      </c>
      <c r="C4366" t="str">
        <f>_xlfn.XLOOKUP(A4366,tblProducts[Column1],tblProducts[Description])</f>
        <v>ETHOMEEN SV/25 BULK</v>
      </c>
      <c r="D4366" t="str">
        <f>_xlfn.XLOOKUP(B4366,tblProducts[Column1],tblProducts[Description])</f>
        <v>C-5635 BULK</v>
      </c>
      <c r="E4366" t="s">
        <v>9</v>
      </c>
      <c r="F4366" t="s">
        <v>12</v>
      </c>
      <c r="G4366" t="s">
        <v>7</v>
      </c>
      <c r="H4366" t="s">
        <v>8</v>
      </c>
      <c r="I4366">
        <f t="shared" si="72"/>
        <v>2</v>
      </c>
    </row>
    <row r="4367" spans="1:9">
      <c r="A4367">
        <f>IF(MOD(ROW()-24,COUNTA(tblProducts[Description]))=0,A4366+1,A4366)</f>
        <v>39</v>
      </c>
      <c r="B4367">
        <f>MOD(ROW()-24,COUNTA(tblProducts[Description]))+1</f>
        <v>12</v>
      </c>
      <c r="C4367" t="str">
        <f>_xlfn.XLOOKUP(A4367,tblProducts[Column1],tblProducts[Description])</f>
        <v>ETHOMEEN SV/25 BULK</v>
      </c>
      <c r="D4367" t="str">
        <f>_xlfn.XLOOKUP(B4367,tblProducts[Column1],tblProducts[Description])</f>
        <v>C-6290 BULK</v>
      </c>
      <c r="E4367" t="s">
        <v>9</v>
      </c>
      <c r="F4367" t="s">
        <v>12</v>
      </c>
      <c r="G4367" t="s">
        <v>7</v>
      </c>
      <c r="H4367" t="s">
        <v>8</v>
      </c>
      <c r="I4367">
        <f t="shared" si="72"/>
        <v>2</v>
      </c>
    </row>
    <row r="4368" spans="1:9">
      <c r="A4368">
        <f>IF(MOD(ROW()-24,COUNTA(tblProducts[Description]))=0,A4367+1,A4367)</f>
        <v>39</v>
      </c>
      <c r="B4368">
        <f>MOD(ROW()-24,COUNTA(tblProducts[Description]))+1</f>
        <v>13</v>
      </c>
      <c r="C4368" t="str">
        <f>_xlfn.XLOOKUP(A4368,tblProducts[Column1],tblProducts[Description])</f>
        <v>ETHOMEEN SV/25 BULK</v>
      </c>
      <c r="D4368" t="str">
        <f>_xlfn.XLOOKUP(B4368,tblProducts[Column1],tblProducts[Description])</f>
        <v>C-6385 BULK</v>
      </c>
      <c r="E4368" t="s">
        <v>9</v>
      </c>
      <c r="F4368" t="s">
        <v>12</v>
      </c>
      <c r="G4368" t="s">
        <v>7</v>
      </c>
      <c r="H4368" t="s">
        <v>8</v>
      </c>
      <c r="I4368">
        <f t="shared" si="72"/>
        <v>2</v>
      </c>
    </row>
    <row r="4369" spans="1:9">
      <c r="A4369">
        <f>IF(MOD(ROW()-24,COUNTA(tblProducts[Description]))=0,A4368+1,A4368)</f>
        <v>39</v>
      </c>
      <c r="B4369">
        <f>MOD(ROW()-24,COUNTA(tblProducts[Description]))+1</f>
        <v>14</v>
      </c>
      <c r="C4369" t="str">
        <f>_xlfn.XLOOKUP(A4369,tblProducts[Column1],tblProducts[Description])</f>
        <v>ETHOMEEN SV/25 BULK</v>
      </c>
      <c r="D4369" t="str">
        <f>_xlfn.XLOOKUP(B4369,tblProducts[Column1],tblProducts[Description])</f>
        <v>C-6427 BULK</v>
      </c>
      <c r="E4369" t="s">
        <v>9</v>
      </c>
      <c r="F4369" t="s">
        <v>12</v>
      </c>
      <c r="G4369" t="s">
        <v>7</v>
      </c>
      <c r="H4369" t="s">
        <v>8</v>
      </c>
      <c r="I4369">
        <f t="shared" si="72"/>
        <v>2</v>
      </c>
    </row>
    <row r="4370" spans="1:9">
      <c r="A4370">
        <f>IF(MOD(ROW()-24,COUNTA(tblProducts[Description]))=0,A4369+1,A4369)</f>
        <v>39</v>
      </c>
      <c r="B4370">
        <f>MOD(ROW()-24,COUNTA(tblProducts[Description]))+1</f>
        <v>15</v>
      </c>
      <c r="C4370" t="str">
        <f>_xlfn.XLOOKUP(A4370,tblProducts[Column1],tblProducts[Description])</f>
        <v>ETHOMEEN SV/25 BULK</v>
      </c>
      <c r="D4370" t="str">
        <f>_xlfn.XLOOKUP(B4370,tblProducts[Column1],tblProducts[Description])</f>
        <v>EMULPON CO-200 BULK</v>
      </c>
      <c r="E4370" t="s">
        <v>9</v>
      </c>
      <c r="F4370" t="s">
        <v>12</v>
      </c>
      <c r="G4370" t="s">
        <v>7</v>
      </c>
      <c r="H4370" t="s">
        <v>8</v>
      </c>
      <c r="I4370">
        <f t="shared" si="72"/>
        <v>2</v>
      </c>
    </row>
    <row r="4371" spans="1:9">
      <c r="A4371">
        <f>IF(MOD(ROW()-24,COUNTA(tblProducts[Description]))=0,A4370+1,A4370)</f>
        <v>39</v>
      </c>
      <c r="B4371">
        <f>MOD(ROW()-24,COUNTA(tblProducts[Description]))+1</f>
        <v>16</v>
      </c>
      <c r="C4371" t="str">
        <f>_xlfn.XLOOKUP(A4371,tblProducts[Column1],tblProducts[Description])</f>
        <v>ETHOMEEN SV/25 BULK</v>
      </c>
      <c r="D4371" t="str">
        <f>_xlfn.XLOOKUP(B4371,tblProducts[Column1],tblProducts[Description])</f>
        <v>EMULPON CO-360 BULK</v>
      </c>
      <c r="E4371" t="s">
        <v>9</v>
      </c>
      <c r="F4371" t="s">
        <v>12</v>
      </c>
      <c r="G4371" t="s">
        <v>7</v>
      </c>
      <c r="H4371" t="s">
        <v>8</v>
      </c>
      <c r="I4371">
        <f t="shared" si="72"/>
        <v>2</v>
      </c>
    </row>
    <row r="4372" spans="1:9">
      <c r="A4372">
        <f>IF(MOD(ROW()-24,COUNTA(tblProducts[Description]))=0,A4371+1,A4371)</f>
        <v>39</v>
      </c>
      <c r="B4372">
        <f>MOD(ROW()-24,COUNTA(tblProducts[Description]))+1</f>
        <v>17</v>
      </c>
      <c r="C4372" t="str">
        <f>_xlfn.XLOOKUP(A4372,tblProducts[Column1],tblProducts[Description])</f>
        <v>ETHOMEEN SV/25 BULK</v>
      </c>
      <c r="D4372" t="str">
        <f>_xlfn.XLOOKUP(B4372,tblProducts[Column1],tblProducts[Description])</f>
        <v>EMULPON CO-550 BULK</v>
      </c>
      <c r="E4372" t="s">
        <v>9</v>
      </c>
      <c r="F4372" t="s">
        <v>12</v>
      </c>
      <c r="G4372" t="s">
        <v>7</v>
      </c>
      <c r="H4372" t="s">
        <v>8</v>
      </c>
      <c r="I4372">
        <f t="shared" si="72"/>
        <v>2</v>
      </c>
    </row>
    <row r="4373" spans="1:9">
      <c r="A4373">
        <f>IF(MOD(ROW()-24,COUNTA(tblProducts[Description]))=0,A4372+1,A4372)</f>
        <v>39</v>
      </c>
      <c r="B4373">
        <f>MOD(ROW()-24,COUNTA(tblProducts[Description]))+1</f>
        <v>18</v>
      </c>
      <c r="C4373" t="str">
        <f>_xlfn.XLOOKUP(A4373,tblProducts[Column1],tblProducts[Description])</f>
        <v>ETHOMEEN SV/25 BULK</v>
      </c>
      <c r="D4373" t="str">
        <f>_xlfn.XLOOKUP(B4373,tblProducts[Column1],tblProducts[Description])</f>
        <v>ETHODUOMEEN HT/13 BULK</v>
      </c>
      <c r="E4373" t="s">
        <v>9</v>
      </c>
      <c r="F4373" t="s">
        <v>12</v>
      </c>
      <c r="G4373" t="s">
        <v>7</v>
      </c>
      <c r="H4373" t="s">
        <v>8</v>
      </c>
      <c r="I4373">
        <f t="shared" si="72"/>
        <v>2</v>
      </c>
    </row>
    <row r="4374" spans="1:9">
      <c r="A4374">
        <f>IF(MOD(ROW()-24,COUNTA(tblProducts[Description]))=0,A4373+1,A4373)</f>
        <v>39</v>
      </c>
      <c r="B4374">
        <f>MOD(ROW()-24,COUNTA(tblProducts[Description]))+1</f>
        <v>19</v>
      </c>
      <c r="C4374" t="str">
        <f>_xlfn.XLOOKUP(A4374,tblProducts[Column1],tblProducts[Description])</f>
        <v>ETHOMEEN SV/25 BULK</v>
      </c>
      <c r="D4374" t="str">
        <f>_xlfn.XLOOKUP(B4374,tblProducts[Column1],tblProducts[Description])</f>
        <v>ETHODUOMEEN T/13 BULK</v>
      </c>
      <c r="E4374" t="s">
        <v>9</v>
      </c>
      <c r="F4374" t="s">
        <v>12</v>
      </c>
      <c r="G4374" t="s">
        <v>7</v>
      </c>
      <c r="H4374" t="s">
        <v>8</v>
      </c>
      <c r="I4374">
        <f t="shared" si="72"/>
        <v>2</v>
      </c>
    </row>
    <row r="4375" spans="1:9">
      <c r="A4375">
        <f>IF(MOD(ROW()-24,COUNTA(tblProducts[Description]))=0,A4374+1,A4374)</f>
        <v>39</v>
      </c>
      <c r="B4375">
        <f>MOD(ROW()-24,COUNTA(tblProducts[Description]))+1</f>
        <v>20</v>
      </c>
      <c r="C4375" t="str">
        <f>_xlfn.XLOOKUP(A4375,tblProducts[Column1],tblProducts[Description])</f>
        <v>ETHOMEEN SV/25 BULK</v>
      </c>
      <c r="D4375" t="str">
        <f>_xlfn.XLOOKUP(B4375,tblProducts[Column1],tblProducts[Description])</f>
        <v>ETHODUOMEEN T/13N BULK</v>
      </c>
      <c r="E4375" t="s">
        <v>9</v>
      </c>
      <c r="F4375" t="s">
        <v>12</v>
      </c>
      <c r="G4375" t="s">
        <v>7</v>
      </c>
      <c r="H4375" t="s">
        <v>8</v>
      </c>
      <c r="I4375">
        <f t="shared" si="72"/>
        <v>2</v>
      </c>
    </row>
    <row r="4376" spans="1:9">
      <c r="A4376">
        <f>IF(MOD(ROW()-24,COUNTA(tblProducts[Description]))=0,A4375+1,A4375)</f>
        <v>39</v>
      </c>
      <c r="B4376">
        <f>MOD(ROW()-24,COUNTA(tblProducts[Description]))+1</f>
        <v>21</v>
      </c>
      <c r="C4376" t="str">
        <f>_xlfn.XLOOKUP(A4376,tblProducts[Column1],tblProducts[Description])</f>
        <v>ETHOMEEN SV/25 BULK</v>
      </c>
      <c r="D4376" t="str">
        <f>_xlfn.XLOOKUP(B4376,tblProducts[Column1],tblProducts[Description])</f>
        <v>ETHODUOMEEN T/20 BULK</v>
      </c>
      <c r="E4376" t="s">
        <v>9</v>
      </c>
      <c r="F4376" t="s">
        <v>12</v>
      </c>
      <c r="G4376" t="s">
        <v>7</v>
      </c>
      <c r="H4376" t="s">
        <v>13</v>
      </c>
      <c r="I4376">
        <f t="shared" si="72"/>
        <v>2</v>
      </c>
    </row>
    <row r="4377" spans="1:9">
      <c r="A4377">
        <f>IF(MOD(ROW()-24,COUNTA(tblProducts[Description]))=0,A4376+1,A4376)</f>
        <v>39</v>
      </c>
      <c r="B4377">
        <f>MOD(ROW()-24,COUNTA(tblProducts[Description]))+1</f>
        <v>22</v>
      </c>
      <c r="C4377" t="str">
        <f>_xlfn.XLOOKUP(A4377,tblProducts[Column1],tblProducts[Description])</f>
        <v>ETHOMEEN SV/25 BULK</v>
      </c>
      <c r="D4377" t="str">
        <f>_xlfn.XLOOKUP(B4377,tblProducts[Column1],tblProducts[Description])</f>
        <v>ETHODUOMEEN T/25 BULK</v>
      </c>
      <c r="E4377" t="s">
        <v>9</v>
      </c>
      <c r="F4377" t="s">
        <v>10</v>
      </c>
      <c r="G4377" t="s">
        <v>7</v>
      </c>
      <c r="H4377" t="s">
        <v>8</v>
      </c>
      <c r="I4377">
        <f t="shared" ref="I4377:I4440" si="73">IF(E4377="NO",0,IF(F4377="HEEL WASH",1.5,2))+IF(G4377="NO",0,2)</f>
        <v>1.5</v>
      </c>
    </row>
    <row r="4378" spans="1:9">
      <c r="A4378">
        <f>IF(MOD(ROW()-24,COUNTA(tblProducts[Description]))=0,A4377+1,A4377)</f>
        <v>39</v>
      </c>
      <c r="B4378">
        <f>MOD(ROW()-24,COUNTA(tblProducts[Description]))+1</f>
        <v>23</v>
      </c>
      <c r="C4378" t="str">
        <f>_xlfn.XLOOKUP(A4378,tblProducts[Column1],tblProducts[Description])</f>
        <v>ETHOMEEN SV/25 BULK</v>
      </c>
      <c r="D4378" t="str">
        <f>_xlfn.XLOOKUP(B4378,tblProducts[Column1],tblProducts[Description])</f>
        <v>ETHOFAT 242/25 BULK</v>
      </c>
      <c r="E4378" t="s">
        <v>7</v>
      </c>
      <c r="G4378" t="s">
        <v>7</v>
      </c>
      <c r="H4378" t="s">
        <v>8</v>
      </c>
      <c r="I4378">
        <f t="shared" si="73"/>
        <v>0</v>
      </c>
    </row>
    <row r="4379" spans="1:9">
      <c r="A4379">
        <f>IF(MOD(ROW()-24,COUNTA(tblProducts[Description]))=0,A4378+1,A4378)</f>
        <v>39</v>
      </c>
      <c r="B4379">
        <f>MOD(ROW()-24,COUNTA(tblProducts[Description]))+1</f>
        <v>24</v>
      </c>
      <c r="C4379" t="str">
        <f>_xlfn.XLOOKUP(A4379,tblProducts[Column1],tblProducts[Description])</f>
        <v>ETHOMEEN SV/25 BULK</v>
      </c>
      <c r="D4379" t="str">
        <f>_xlfn.XLOOKUP(B4379,tblProducts[Column1],tblProducts[Description])</f>
        <v>ETHOMEEN C/12S BULK</v>
      </c>
      <c r="E4379" t="s">
        <v>9</v>
      </c>
      <c r="F4379" t="s">
        <v>10</v>
      </c>
      <c r="G4379" t="s">
        <v>7</v>
      </c>
      <c r="H4379" t="s">
        <v>8</v>
      </c>
      <c r="I4379">
        <f t="shared" si="73"/>
        <v>1.5</v>
      </c>
    </row>
    <row r="4380" spans="1:9">
      <c r="A4380">
        <f>IF(MOD(ROW()-24,COUNTA(tblProducts[Description]))=0,A4379+1,A4379)</f>
        <v>39</v>
      </c>
      <c r="B4380">
        <f>MOD(ROW()-24,COUNTA(tblProducts[Description]))+1</f>
        <v>25</v>
      </c>
      <c r="C4380" t="str">
        <f>_xlfn.XLOOKUP(A4380,tblProducts[Column1],tblProducts[Description])</f>
        <v>ETHOMEEN SV/25 BULK</v>
      </c>
      <c r="D4380" t="str">
        <f>_xlfn.XLOOKUP(B4380,tblProducts[Column1],tblProducts[Description])</f>
        <v>ETHOMEEN 18/12 BULK</v>
      </c>
      <c r="E4380" t="s">
        <v>9</v>
      </c>
      <c r="F4380" t="s">
        <v>12</v>
      </c>
      <c r="G4380" t="s">
        <v>7</v>
      </c>
      <c r="H4380" t="s">
        <v>8</v>
      </c>
      <c r="I4380">
        <f t="shared" si="73"/>
        <v>2</v>
      </c>
    </row>
    <row r="4381" spans="1:9">
      <c r="A4381">
        <f>IF(MOD(ROW()-24,COUNTA(tblProducts[Description]))=0,A4380+1,A4380)</f>
        <v>39</v>
      </c>
      <c r="B4381">
        <f>MOD(ROW()-24,COUNTA(tblProducts[Description]))+1</f>
        <v>26</v>
      </c>
      <c r="C4381" t="str">
        <f>_xlfn.XLOOKUP(A4381,tblProducts[Column1],tblProducts[Description])</f>
        <v>ETHOMEEN SV/25 BULK</v>
      </c>
      <c r="D4381" t="str">
        <f>_xlfn.XLOOKUP(B4381,tblProducts[Column1],tblProducts[Description])</f>
        <v>ETHOMEEN 18/25 BULK</v>
      </c>
      <c r="E4381" t="s">
        <v>9</v>
      </c>
      <c r="F4381" t="s">
        <v>12</v>
      </c>
      <c r="G4381" t="s">
        <v>7</v>
      </c>
      <c r="H4381" t="s">
        <v>8</v>
      </c>
      <c r="I4381">
        <f t="shared" si="73"/>
        <v>2</v>
      </c>
    </row>
    <row r="4382" spans="1:9">
      <c r="A4382">
        <f>IF(MOD(ROW()-24,COUNTA(tblProducts[Description]))=0,A4381+1,A4381)</f>
        <v>39</v>
      </c>
      <c r="B4382">
        <f>MOD(ROW()-24,COUNTA(tblProducts[Description]))+1</f>
        <v>27</v>
      </c>
      <c r="C4382" t="str">
        <f>_xlfn.XLOOKUP(A4382,tblProducts[Column1],tblProducts[Description])</f>
        <v>ETHOMEEN SV/25 BULK</v>
      </c>
      <c r="D4382" t="str">
        <f>_xlfn.XLOOKUP(B4382,tblProducts[Column1],tblProducts[Description])</f>
        <v>ETHOMEEN C/12 BULK</v>
      </c>
      <c r="E4382" t="s">
        <v>9</v>
      </c>
      <c r="F4382" t="s">
        <v>12</v>
      </c>
      <c r="G4382" t="s">
        <v>7</v>
      </c>
      <c r="H4382" t="s">
        <v>8</v>
      </c>
      <c r="I4382">
        <f t="shared" si="73"/>
        <v>2</v>
      </c>
    </row>
    <row r="4383" spans="1:9">
      <c r="A4383">
        <f>IF(MOD(ROW()-24,COUNTA(tblProducts[Description]))=0,A4382+1,A4382)</f>
        <v>39</v>
      </c>
      <c r="B4383">
        <f>MOD(ROW()-24,COUNTA(tblProducts[Description]))+1</f>
        <v>28</v>
      </c>
      <c r="C4383" t="str">
        <f>_xlfn.XLOOKUP(A4383,tblProducts[Column1],tblProducts[Description])</f>
        <v>ETHOMEEN SV/25 BULK</v>
      </c>
      <c r="D4383" t="str">
        <f>_xlfn.XLOOKUP(B4383,tblProducts[Column1],tblProducts[Description])</f>
        <v>ETHOMEEN C/12 M BULK</v>
      </c>
      <c r="E4383" t="s">
        <v>9</v>
      </c>
      <c r="F4383" t="s">
        <v>12</v>
      </c>
      <c r="G4383" t="s">
        <v>7</v>
      </c>
      <c r="H4383" t="s">
        <v>8</v>
      </c>
      <c r="I4383">
        <f t="shared" si="73"/>
        <v>2</v>
      </c>
    </row>
    <row r="4384" spans="1:9">
      <c r="A4384">
        <f>IF(MOD(ROW()-24,COUNTA(tblProducts[Description]))=0,A4383+1,A4383)</f>
        <v>39</v>
      </c>
      <c r="B4384">
        <f>MOD(ROW()-24,COUNTA(tblProducts[Description]))+1</f>
        <v>29</v>
      </c>
      <c r="C4384" t="str">
        <f>_xlfn.XLOOKUP(A4384,tblProducts[Column1],tblProducts[Description])</f>
        <v>ETHOMEEN SV/25 BULK</v>
      </c>
      <c r="D4384" t="str">
        <f>_xlfn.XLOOKUP(B4384,tblProducts[Column1],tblProducts[Description])</f>
        <v>ETHOMEEN C/12 SUN BULK</v>
      </c>
      <c r="E4384" t="s">
        <v>7</v>
      </c>
      <c r="G4384" t="s">
        <v>7</v>
      </c>
      <c r="H4384" t="s">
        <v>8</v>
      </c>
      <c r="I4384">
        <f t="shared" si="73"/>
        <v>0</v>
      </c>
    </row>
    <row r="4385" spans="1:9">
      <c r="A4385">
        <f>IF(MOD(ROW()-24,COUNTA(tblProducts[Description]))=0,A4384+1,A4384)</f>
        <v>39</v>
      </c>
      <c r="B4385">
        <f>MOD(ROW()-24,COUNTA(tblProducts[Description]))+1</f>
        <v>30</v>
      </c>
      <c r="C4385" t="str">
        <f>_xlfn.XLOOKUP(A4385,tblProducts[Column1],tblProducts[Description])</f>
        <v>ETHOMEEN SV/25 BULK</v>
      </c>
      <c r="D4385" t="str">
        <f>_xlfn.XLOOKUP(B4385,tblProducts[Column1],tblProducts[Description])</f>
        <v>ETHOMEEN C/12 UN BULK</v>
      </c>
      <c r="E4385" t="s">
        <v>9</v>
      </c>
      <c r="F4385" t="s">
        <v>10</v>
      </c>
      <c r="G4385" t="s">
        <v>9</v>
      </c>
      <c r="H4385" t="s">
        <v>11</v>
      </c>
      <c r="I4385">
        <f t="shared" si="73"/>
        <v>3.5</v>
      </c>
    </row>
    <row r="4386" spans="1:9">
      <c r="A4386">
        <f>IF(MOD(ROW()-24,COUNTA(tblProducts[Description]))=0,A4385+1,A4385)</f>
        <v>39</v>
      </c>
      <c r="B4386">
        <f>MOD(ROW()-24,COUNTA(tblProducts[Description]))+1</f>
        <v>31</v>
      </c>
      <c r="C4386" t="str">
        <f>_xlfn.XLOOKUP(A4386,tblProducts[Column1],tblProducts[Description])</f>
        <v>ETHOMEEN SV/25 BULK</v>
      </c>
      <c r="D4386" t="str">
        <f>_xlfn.XLOOKUP(B4386,tblProducts[Column1],tblProducts[Description])</f>
        <v>ETHOMEEN C/15 BULK</v>
      </c>
      <c r="E4386" t="s">
        <v>9</v>
      </c>
      <c r="F4386" t="s">
        <v>12</v>
      </c>
      <c r="G4386" t="s">
        <v>9</v>
      </c>
      <c r="H4386" t="s">
        <v>11</v>
      </c>
      <c r="I4386">
        <f t="shared" si="73"/>
        <v>4</v>
      </c>
    </row>
    <row r="4387" spans="1:9">
      <c r="A4387">
        <f>IF(MOD(ROW()-24,COUNTA(tblProducts[Description]))=0,A4386+1,A4386)</f>
        <v>39</v>
      </c>
      <c r="B4387">
        <f>MOD(ROW()-24,COUNTA(tblProducts[Description]))+1</f>
        <v>32</v>
      </c>
      <c r="C4387" t="str">
        <f>_xlfn.XLOOKUP(A4387,tblProducts[Column1],tblProducts[Description])</f>
        <v>ETHOMEEN SV/25 BULK</v>
      </c>
      <c r="D4387" t="str">
        <f>_xlfn.XLOOKUP(B4387,tblProducts[Column1],tblProducts[Description])</f>
        <v>ETHOMEEN C/17 BULK</v>
      </c>
      <c r="E4387" t="s">
        <v>9</v>
      </c>
      <c r="F4387" t="s">
        <v>12</v>
      </c>
      <c r="G4387" t="s">
        <v>9</v>
      </c>
      <c r="H4387" t="s">
        <v>11</v>
      </c>
      <c r="I4387">
        <f t="shared" si="73"/>
        <v>4</v>
      </c>
    </row>
    <row r="4388" spans="1:9">
      <c r="A4388">
        <f>IF(MOD(ROW()-24,COUNTA(tblProducts[Description]))=0,A4387+1,A4387)</f>
        <v>39</v>
      </c>
      <c r="B4388">
        <f>MOD(ROW()-24,COUNTA(tblProducts[Description]))+1</f>
        <v>33</v>
      </c>
      <c r="C4388" t="str">
        <f>_xlfn.XLOOKUP(A4388,tblProducts[Column1],tblProducts[Description])</f>
        <v>ETHOMEEN SV/25 BULK</v>
      </c>
      <c r="D4388" t="str">
        <f>_xlfn.XLOOKUP(B4388,tblProducts[Column1],tblProducts[Description])</f>
        <v>ETHOMEEN C/25A BULK</v>
      </c>
      <c r="E4388" t="s">
        <v>9</v>
      </c>
      <c r="F4388" t="s">
        <v>12</v>
      </c>
      <c r="G4388" t="s">
        <v>7</v>
      </c>
      <c r="H4388" t="s">
        <v>8</v>
      </c>
      <c r="I4388">
        <f t="shared" si="73"/>
        <v>2</v>
      </c>
    </row>
    <row r="4389" spans="1:9">
      <c r="A4389">
        <f>IF(MOD(ROW()-24,COUNTA(tblProducts[Description]))=0,A4388+1,A4388)</f>
        <v>39</v>
      </c>
      <c r="B4389">
        <f>MOD(ROW()-24,COUNTA(tblProducts[Description]))+1</f>
        <v>34</v>
      </c>
      <c r="C4389" t="str">
        <f>_xlfn.XLOOKUP(A4389,tblProducts[Column1],tblProducts[Description])</f>
        <v>ETHOMEEN SV/25 BULK</v>
      </c>
      <c r="D4389" t="str">
        <f>_xlfn.XLOOKUP(B4389,tblProducts[Column1],tblProducts[Description])</f>
        <v>ETHOMEEN C/25A S BULK</v>
      </c>
      <c r="E4389" t="s">
        <v>9</v>
      </c>
      <c r="F4389" t="s">
        <v>12</v>
      </c>
      <c r="G4389" t="s">
        <v>7</v>
      </c>
      <c r="H4389" t="s">
        <v>13</v>
      </c>
      <c r="I4389">
        <f t="shared" si="73"/>
        <v>2</v>
      </c>
    </row>
    <row r="4390" spans="1:9">
      <c r="A4390">
        <f>IF(MOD(ROW()-24,COUNTA(tblProducts[Description]))=0,A4389+1,A4389)</f>
        <v>39</v>
      </c>
      <c r="B4390">
        <f>MOD(ROW()-24,COUNTA(tblProducts[Description]))+1</f>
        <v>35</v>
      </c>
      <c r="C4390" t="str">
        <f>_xlfn.XLOOKUP(A4390,tblProducts[Column1],tblProducts[Description])</f>
        <v>ETHOMEEN SV/25 BULK</v>
      </c>
      <c r="D4390" t="str">
        <f>_xlfn.XLOOKUP(B4390,tblProducts[Column1],tblProducts[Description])</f>
        <v>ETHOMEEN O/12LC BULK</v>
      </c>
      <c r="E4390" t="s">
        <v>9</v>
      </c>
      <c r="F4390" t="s">
        <v>12</v>
      </c>
      <c r="G4390" t="s">
        <v>7</v>
      </c>
      <c r="H4390" t="s">
        <v>13</v>
      </c>
      <c r="I4390">
        <f t="shared" si="73"/>
        <v>2</v>
      </c>
    </row>
    <row r="4391" spans="1:9">
      <c r="A4391">
        <f>IF(MOD(ROW()-24,COUNTA(tblProducts[Description]))=0,A4390+1,A4390)</f>
        <v>39</v>
      </c>
      <c r="B4391">
        <f>MOD(ROW()-24,COUNTA(tblProducts[Description]))+1</f>
        <v>36</v>
      </c>
      <c r="C4391" t="str">
        <f>_xlfn.XLOOKUP(A4391,tblProducts[Column1],tblProducts[Description])</f>
        <v>ETHOMEEN SV/25 BULK</v>
      </c>
      <c r="D4391" t="str">
        <f>_xlfn.XLOOKUP(B4391,tblProducts[Column1],tblProducts[Description])</f>
        <v>ETHOMEEN SV/12 BULK</v>
      </c>
      <c r="E4391" t="s">
        <v>9</v>
      </c>
      <c r="F4391" t="s">
        <v>12</v>
      </c>
      <c r="G4391" t="s">
        <v>7</v>
      </c>
      <c r="H4391" t="s">
        <v>13</v>
      </c>
      <c r="I4391">
        <f t="shared" si="73"/>
        <v>2</v>
      </c>
    </row>
    <row r="4392" spans="1:9">
      <c r="A4392">
        <f>IF(MOD(ROW()-24,COUNTA(tblProducts[Description]))=0,A4391+1,A4391)</f>
        <v>39</v>
      </c>
      <c r="B4392">
        <f>MOD(ROW()-24,COUNTA(tblProducts[Description]))+1</f>
        <v>37</v>
      </c>
      <c r="C4392" t="str">
        <f>_xlfn.XLOOKUP(A4392,tblProducts[Column1],tblProducts[Description])</f>
        <v>ETHOMEEN SV/25 BULK</v>
      </c>
      <c r="D4392" t="str">
        <f>_xlfn.XLOOKUP(B4392,tblProducts[Column1],tblProducts[Description])</f>
        <v>ETHOMEEN SV/15 BULK</v>
      </c>
      <c r="E4392" t="s">
        <v>7</v>
      </c>
      <c r="G4392" t="s">
        <v>7</v>
      </c>
      <c r="H4392" t="s">
        <v>8</v>
      </c>
      <c r="I4392">
        <f t="shared" si="73"/>
        <v>0</v>
      </c>
    </row>
    <row r="4393" spans="1:9">
      <c r="A4393">
        <f>IF(MOD(ROW()-24,COUNTA(tblProducts[Description]))=0,A4392+1,A4392)</f>
        <v>39</v>
      </c>
      <c r="B4393">
        <f>MOD(ROW()-24,COUNTA(tblProducts[Description]))+1</f>
        <v>38</v>
      </c>
      <c r="C4393" t="str">
        <f>_xlfn.XLOOKUP(A4393,tblProducts[Column1],tblProducts[Description])</f>
        <v>ETHOMEEN SV/25 BULK</v>
      </c>
      <c r="D4393" t="str">
        <f>_xlfn.XLOOKUP(B4393,tblProducts[Column1],tblProducts[Description])</f>
        <v>ETHOMEEN SV/15C BULK</v>
      </c>
      <c r="E4393" t="s">
        <v>9</v>
      </c>
      <c r="F4393" t="s">
        <v>12</v>
      </c>
      <c r="G4393" t="s">
        <v>7</v>
      </c>
      <c r="H4393" t="s">
        <v>8</v>
      </c>
      <c r="I4393">
        <f t="shared" si="73"/>
        <v>2</v>
      </c>
    </row>
    <row r="4394" spans="1:9">
      <c r="A4394">
        <f>IF(MOD(ROW()-24,COUNTA(tblProducts[Description]))=0,A4393+1,A4393)</f>
        <v>39</v>
      </c>
      <c r="B4394">
        <f>MOD(ROW()-24,COUNTA(tblProducts[Description]))+1</f>
        <v>39</v>
      </c>
      <c r="C4394" t="str">
        <f>_xlfn.XLOOKUP(A4394,tblProducts[Column1],tblProducts[Description])</f>
        <v>ETHOMEEN SV/25 BULK</v>
      </c>
      <c r="D4394" t="str">
        <f>_xlfn.XLOOKUP(B4394,tblProducts[Column1],tblProducts[Description])</f>
        <v>ETHOMEEN SV/25 BULK</v>
      </c>
      <c r="E4394" t="s">
        <v>9</v>
      </c>
      <c r="F4394" t="s">
        <v>12</v>
      </c>
      <c r="G4394" t="s">
        <v>7</v>
      </c>
      <c r="H4394" t="s">
        <v>8</v>
      </c>
      <c r="I4394">
        <f t="shared" si="73"/>
        <v>2</v>
      </c>
    </row>
    <row r="4395" spans="1:9">
      <c r="A4395">
        <f>IF(MOD(ROW()-24,COUNTA(tblProducts[Description]))=0,A4394+1,A4394)</f>
        <v>39</v>
      </c>
      <c r="B4395">
        <f>MOD(ROW()-24,COUNTA(tblProducts[Description]))+1</f>
        <v>40</v>
      </c>
      <c r="C4395" t="str">
        <f>_xlfn.XLOOKUP(A4395,tblProducts[Column1],tblProducts[Description])</f>
        <v>ETHOMEEN SV/25 BULK</v>
      </c>
      <c r="D4395" t="str">
        <f>_xlfn.XLOOKUP(B4395,tblProducts[Column1],tblProducts[Description])</f>
        <v>ETHOMEEN T/12 BULK</v>
      </c>
      <c r="E4395" t="s">
        <v>7</v>
      </c>
      <c r="G4395" t="s">
        <v>7</v>
      </c>
      <c r="H4395" t="s">
        <v>8</v>
      </c>
      <c r="I4395">
        <f t="shared" si="73"/>
        <v>0</v>
      </c>
    </row>
    <row r="4396" spans="1:9">
      <c r="A4396">
        <f>IF(MOD(ROW()-24,COUNTA(tblProducts[Description]))=0,A4395+1,A4395)</f>
        <v>39</v>
      </c>
      <c r="B4396">
        <f>MOD(ROW()-24,COUNTA(tblProducts[Description]))+1</f>
        <v>41</v>
      </c>
      <c r="C4396" t="str">
        <f>_xlfn.XLOOKUP(A4396,tblProducts[Column1],tblProducts[Description])</f>
        <v>ETHOMEEN SV/25 BULK</v>
      </c>
      <c r="D4396" t="str">
        <f>_xlfn.XLOOKUP(B4396,tblProducts[Column1],tblProducts[Description])</f>
        <v>ETHOMEEN T/13.5 BULK</v>
      </c>
      <c r="E4396" t="s">
        <v>7</v>
      </c>
      <c r="G4396" t="s">
        <v>7</v>
      </c>
      <c r="H4396" t="s">
        <v>8</v>
      </c>
      <c r="I4396">
        <f t="shared" si="73"/>
        <v>0</v>
      </c>
    </row>
    <row r="4397" spans="1:9">
      <c r="A4397">
        <f>IF(MOD(ROW()-24,COUNTA(tblProducts[Description]))=0,A4396+1,A4396)</f>
        <v>39</v>
      </c>
      <c r="B4397">
        <f>MOD(ROW()-24,COUNTA(tblProducts[Description]))+1</f>
        <v>42</v>
      </c>
      <c r="C4397" t="str">
        <f>_xlfn.XLOOKUP(A4397,tblProducts[Column1],tblProducts[Description])</f>
        <v>ETHOMEEN SV/25 BULK</v>
      </c>
      <c r="D4397" t="str">
        <f>_xlfn.XLOOKUP(B4397,tblProducts[Column1],tblProducts[Description])</f>
        <v>ETHOMEEN T/15 BULK</v>
      </c>
      <c r="E4397" t="s">
        <v>9</v>
      </c>
      <c r="F4397" t="s">
        <v>12</v>
      </c>
      <c r="G4397" t="s">
        <v>7</v>
      </c>
      <c r="H4397" t="s">
        <v>8</v>
      </c>
      <c r="I4397">
        <f t="shared" si="73"/>
        <v>2</v>
      </c>
    </row>
    <row r="4398" spans="1:9">
      <c r="A4398">
        <f>IF(MOD(ROW()-24,COUNTA(tblProducts[Description]))=0,A4397+1,A4397)</f>
        <v>39</v>
      </c>
      <c r="B4398">
        <f>MOD(ROW()-24,COUNTA(tblProducts[Description]))+1</f>
        <v>43</v>
      </c>
      <c r="C4398" t="str">
        <f>_xlfn.XLOOKUP(A4398,tblProducts[Column1],tblProducts[Description])</f>
        <v>ETHOMEEN SV/25 BULK</v>
      </c>
      <c r="D4398" t="str">
        <f>_xlfn.XLOOKUP(B4398,tblProducts[Column1],tblProducts[Description])</f>
        <v>ETHOMEEN T/17 BULK</v>
      </c>
      <c r="E4398" t="s">
        <v>9</v>
      </c>
      <c r="F4398" t="s">
        <v>12</v>
      </c>
      <c r="G4398" t="s">
        <v>7</v>
      </c>
      <c r="H4398" t="s">
        <v>8</v>
      </c>
      <c r="I4398">
        <f t="shared" si="73"/>
        <v>2</v>
      </c>
    </row>
    <row r="4399" spans="1:9">
      <c r="A4399">
        <f>IF(MOD(ROW()-24,COUNTA(tblProducts[Description]))=0,A4398+1,A4398)</f>
        <v>39</v>
      </c>
      <c r="B4399">
        <f>MOD(ROW()-24,COUNTA(tblProducts[Description]))+1</f>
        <v>44</v>
      </c>
      <c r="C4399" t="str">
        <f>_xlfn.XLOOKUP(A4399,tblProducts[Column1],tblProducts[Description])</f>
        <v>ETHOMEEN SV/25 BULK</v>
      </c>
      <c r="D4399" t="str">
        <f>_xlfn.XLOOKUP(B4399,tblProducts[Column1],tblProducts[Description])</f>
        <v>ETHOMEEN T/18 BULK</v>
      </c>
      <c r="E4399" t="s">
        <v>9</v>
      </c>
      <c r="F4399" t="s">
        <v>12</v>
      </c>
      <c r="G4399" t="s">
        <v>7</v>
      </c>
      <c r="H4399" t="s">
        <v>8</v>
      </c>
      <c r="I4399">
        <f t="shared" si="73"/>
        <v>2</v>
      </c>
    </row>
    <row r="4400" spans="1:9">
      <c r="A4400">
        <f>IF(MOD(ROW()-24,COUNTA(tblProducts[Description]))=0,A4399+1,A4399)</f>
        <v>39</v>
      </c>
      <c r="B4400">
        <f>MOD(ROW()-24,COUNTA(tblProducts[Description]))+1</f>
        <v>45</v>
      </c>
      <c r="C4400" t="str">
        <f>_xlfn.XLOOKUP(A4400,tblProducts[Column1],tblProducts[Description])</f>
        <v>ETHOMEEN SV/25 BULK</v>
      </c>
      <c r="D4400" t="str">
        <f>_xlfn.XLOOKUP(B4400,tblProducts[Column1],tblProducts[Description])</f>
        <v>ETHOMEEN T/19 BULK</v>
      </c>
      <c r="E4400" t="s">
        <v>9</v>
      </c>
      <c r="F4400" t="s">
        <v>12</v>
      </c>
      <c r="G4400" t="s">
        <v>7</v>
      </c>
      <c r="H4400" t="s">
        <v>8</v>
      </c>
      <c r="I4400">
        <f t="shared" si="73"/>
        <v>2</v>
      </c>
    </row>
    <row r="4401" spans="1:9">
      <c r="A4401">
        <f>IF(MOD(ROW()-24,COUNTA(tblProducts[Description]))=0,A4400+1,A4400)</f>
        <v>39</v>
      </c>
      <c r="B4401">
        <f>MOD(ROW()-24,COUNTA(tblProducts[Description]))+1</f>
        <v>46</v>
      </c>
      <c r="C4401" t="str">
        <f>_xlfn.XLOOKUP(A4401,tblProducts[Column1],tblProducts[Description])</f>
        <v>ETHOMEEN SV/25 BULK</v>
      </c>
      <c r="D4401" t="str">
        <f>_xlfn.XLOOKUP(B4401,tblProducts[Column1],tblProducts[Description])</f>
        <v>ETHOMEEN T/20 BULK</v>
      </c>
      <c r="E4401" t="s">
        <v>9</v>
      </c>
      <c r="F4401" t="s">
        <v>12</v>
      </c>
      <c r="G4401" t="s">
        <v>7</v>
      </c>
      <c r="H4401" t="s">
        <v>8</v>
      </c>
      <c r="I4401">
        <f t="shared" si="73"/>
        <v>2</v>
      </c>
    </row>
    <row r="4402" spans="1:9">
      <c r="A4402">
        <f>IF(MOD(ROW()-24,COUNTA(tblProducts[Description]))=0,A4401+1,A4401)</f>
        <v>39</v>
      </c>
      <c r="B4402">
        <f>MOD(ROW()-24,COUNTA(tblProducts[Description]))+1</f>
        <v>47</v>
      </c>
      <c r="C4402" t="str">
        <f>_xlfn.XLOOKUP(A4402,tblProducts[Column1],tblProducts[Description])</f>
        <v>ETHOMEEN SV/25 BULK</v>
      </c>
      <c r="D4402" t="str">
        <f>_xlfn.XLOOKUP(B4402,tblProducts[Column1],tblProducts[Description])</f>
        <v>ETHOMEEN T/20S BULK</v>
      </c>
      <c r="E4402" t="s">
        <v>9</v>
      </c>
      <c r="F4402" t="s">
        <v>10</v>
      </c>
      <c r="G4402" t="s">
        <v>7</v>
      </c>
      <c r="H4402" t="s">
        <v>8</v>
      </c>
      <c r="I4402">
        <f t="shared" si="73"/>
        <v>1.5</v>
      </c>
    </row>
    <row r="4403" spans="1:9">
      <c r="A4403">
        <f>IF(MOD(ROW()-24,COUNTA(tblProducts[Description]))=0,A4402+1,A4402)</f>
        <v>39</v>
      </c>
      <c r="B4403">
        <f>MOD(ROW()-24,COUNTA(tblProducts[Description]))+1</f>
        <v>48</v>
      </c>
      <c r="C4403" t="str">
        <f>_xlfn.XLOOKUP(A4403,tblProducts[Column1],tblProducts[Description])</f>
        <v>ETHOMEEN SV/25 BULK</v>
      </c>
      <c r="D4403" t="str">
        <f>_xlfn.XLOOKUP(B4403,tblProducts[Column1],tblProducts[Description])</f>
        <v>ETHOMEEN T/24 BULK</v>
      </c>
      <c r="E4403" t="s">
        <v>9</v>
      </c>
      <c r="F4403" t="s">
        <v>10</v>
      </c>
      <c r="G4403" t="s">
        <v>7</v>
      </c>
      <c r="H4403" t="s">
        <v>8</v>
      </c>
      <c r="I4403">
        <f t="shared" si="73"/>
        <v>1.5</v>
      </c>
    </row>
    <row r="4404" spans="1:9">
      <c r="A4404">
        <f>IF(MOD(ROW()-24,COUNTA(tblProducts[Description]))=0,A4403+1,A4403)</f>
        <v>39</v>
      </c>
      <c r="B4404">
        <f>MOD(ROW()-24,COUNTA(tblProducts[Description]))+1</f>
        <v>49</v>
      </c>
      <c r="C4404" t="str">
        <f>_xlfn.XLOOKUP(A4404,tblProducts[Column1],tblProducts[Description])</f>
        <v>ETHOMEEN SV/25 BULK</v>
      </c>
      <c r="D4404" t="str">
        <f>_xlfn.XLOOKUP(B4404,tblProducts[Column1],tblProducts[Description])</f>
        <v>ETHOMEEN T/25 BULK</v>
      </c>
      <c r="E4404" t="s">
        <v>9</v>
      </c>
      <c r="F4404" t="s">
        <v>10</v>
      </c>
      <c r="G4404" t="s">
        <v>7</v>
      </c>
      <c r="H4404" t="s">
        <v>8</v>
      </c>
      <c r="I4404">
        <f t="shared" si="73"/>
        <v>1.5</v>
      </c>
    </row>
    <row r="4405" spans="1:9">
      <c r="A4405">
        <f>IF(MOD(ROW()-24,COUNTA(tblProducts[Description]))=0,A4404+1,A4404)</f>
        <v>39</v>
      </c>
      <c r="B4405">
        <f>MOD(ROW()-24,COUNTA(tblProducts[Description]))+1</f>
        <v>50</v>
      </c>
      <c r="C4405" t="str">
        <f>_xlfn.XLOOKUP(A4405,tblProducts[Column1],tblProducts[Description])</f>
        <v>ETHOMEEN SV/25 BULK</v>
      </c>
      <c r="D4405" t="str">
        <f>_xlfn.XLOOKUP(B4405,tblProducts[Column1],tblProducts[Description])</f>
        <v>ETHOMEEN T/28 BULK</v>
      </c>
      <c r="E4405" t="s">
        <v>9</v>
      </c>
      <c r="F4405" t="s">
        <v>10</v>
      </c>
      <c r="G4405" t="s">
        <v>7</v>
      </c>
      <c r="H4405" t="s">
        <v>8</v>
      </c>
      <c r="I4405">
        <f t="shared" si="73"/>
        <v>1.5</v>
      </c>
    </row>
    <row r="4406" spans="1:9">
      <c r="A4406">
        <f>IF(MOD(ROW()-24,COUNTA(tblProducts[Description]))=0,A4405+1,A4405)</f>
        <v>39</v>
      </c>
      <c r="B4406">
        <f>MOD(ROW()-24,COUNTA(tblProducts[Description]))+1</f>
        <v>51</v>
      </c>
      <c r="C4406" t="str">
        <f>_xlfn.XLOOKUP(A4406,tblProducts[Column1],tblProducts[Description])</f>
        <v>ETHOMEEN SV/25 BULK</v>
      </c>
      <c r="D4406" t="str">
        <f>_xlfn.XLOOKUP(B4406,tblProducts[Column1],tblProducts[Description])</f>
        <v>ETHYLAN 1008 SA BULK</v>
      </c>
      <c r="E4406" t="s">
        <v>9</v>
      </c>
      <c r="F4406" t="s">
        <v>12</v>
      </c>
      <c r="G4406" t="s">
        <v>7</v>
      </c>
      <c r="H4406" t="s">
        <v>8</v>
      </c>
      <c r="I4406">
        <f t="shared" si="73"/>
        <v>2</v>
      </c>
    </row>
    <row r="4407" spans="1:9">
      <c r="A4407">
        <f>IF(MOD(ROW()-24,COUNTA(tblProducts[Description]))=0,A4406+1,A4406)</f>
        <v>39</v>
      </c>
      <c r="B4407">
        <f>MOD(ROW()-24,COUNTA(tblProducts[Description]))+1</f>
        <v>52</v>
      </c>
      <c r="C4407" t="str">
        <f>_xlfn.XLOOKUP(A4407,tblProducts[Column1],tblProducts[Description])</f>
        <v>ETHOMEEN SV/25 BULK</v>
      </c>
      <c r="D4407" t="str">
        <f>_xlfn.XLOOKUP(B4407,tblProducts[Column1],tblProducts[Description])</f>
        <v>ETHYLAN 325 BULK</v>
      </c>
      <c r="E4407" t="s">
        <v>9</v>
      </c>
      <c r="F4407" t="s">
        <v>12</v>
      </c>
      <c r="G4407" t="s">
        <v>9</v>
      </c>
      <c r="H4407" t="s">
        <v>8</v>
      </c>
      <c r="I4407">
        <f t="shared" si="73"/>
        <v>4</v>
      </c>
    </row>
    <row r="4408" spans="1:9">
      <c r="A4408">
        <f>IF(MOD(ROW()-24,COUNTA(tblProducts[Description]))=0,A4407+1,A4407)</f>
        <v>39</v>
      </c>
      <c r="B4408">
        <f>MOD(ROW()-24,COUNTA(tblProducts[Description]))+1</f>
        <v>53</v>
      </c>
      <c r="C4408" t="str">
        <f>_xlfn.XLOOKUP(A4408,tblProducts[Column1],tblProducts[Description])</f>
        <v>ETHOMEEN SV/25 BULK</v>
      </c>
      <c r="D4408" t="str">
        <f>_xlfn.XLOOKUP(B4408,tblProducts[Column1],tblProducts[Description])</f>
        <v>ETHYLAN NS-500LQ BULK</v>
      </c>
      <c r="E4408" t="s">
        <v>9</v>
      </c>
      <c r="F4408" t="s">
        <v>12</v>
      </c>
      <c r="G4408" t="s">
        <v>9</v>
      </c>
      <c r="H4408" t="s">
        <v>8</v>
      </c>
      <c r="I4408">
        <f t="shared" si="73"/>
        <v>4</v>
      </c>
    </row>
    <row r="4409" spans="1:9">
      <c r="A4409">
        <f>IF(MOD(ROW()-24,COUNTA(tblProducts[Description]))=0,A4408+1,A4408)</f>
        <v>39</v>
      </c>
      <c r="B4409">
        <f>MOD(ROW()-24,COUNTA(tblProducts[Description]))+1</f>
        <v>54</v>
      </c>
      <c r="C4409" t="str">
        <f>_xlfn.XLOOKUP(A4409,tblProducts[Column1],tblProducts[Description])</f>
        <v>ETHOMEEN SV/25 BULK</v>
      </c>
      <c r="D4409" t="str">
        <f>_xlfn.XLOOKUP(B4409,tblProducts[Column1],tblProducts[Description])</f>
        <v>ETHYLAN PRE NS-505 K BULK</v>
      </c>
      <c r="E4409" t="s">
        <v>9</v>
      </c>
      <c r="F4409" t="s">
        <v>10</v>
      </c>
      <c r="G4409" t="s">
        <v>7</v>
      </c>
      <c r="H4409" t="s">
        <v>8</v>
      </c>
      <c r="I4409">
        <f t="shared" si="73"/>
        <v>1.5</v>
      </c>
    </row>
    <row r="4410" spans="1:9">
      <c r="A4410">
        <f>IF(MOD(ROW()-24,COUNTA(tblProducts[Description]))=0,A4409+1,A4409)</f>
        <v>39</v>
      </c>
      <c r="B4410">
        <f>MOD(ROW()-24,COUNTA(tblProducts[Description]))+1</f>
        <v>55</v>
      </c>
      <c r="C4410" t="str">
        <f>_xlfn.XLOOKUP(A4410,tblProducts[Column1],tblProducts[Description])</f>
        <v>ETHOMEEN SV/25 BULK</v>
      </c>
      <c r="D4410" t="str">
        <f>_xlfn.XLOOKUP(B4410,tblProducts[Column1],tblProducts[Description])</f>
        <v>ETHYLAN SN-90 BULK</v>
      </c>
      <c r="E4410" t="s">
        <v>9</v>
      </c>
      <c r="F4410" t="s">
        <v>12</v>
      </c>
      <c r="G4410" t="s">
        <v>9</v>
      </c>
      <c r="H4410" t="s">
        <v>8</v>
      </c>
      <c r="I4410">
        <f t="shared" si="73"/>
        <v>4</v>
      </c>
    </row>
    <row r="4411" spans="1:9">
      <c r="A4411">
        <f>IF(MOD(ROW()-24,COUNTA(tblProducts[Description]))=0,A4410+1,A4410)</f>
        <v>39</v>
      </c>
      <c r="B4411">
        <f>MOD(ROW()-24,COUNTA(tblProducts[Description]))+1</f>
        <v>56</v>
      </c>
      <c r="C4411" t="str">
        <f>_xlfn.XLOOKUP(A4411,tblProducts[Column1],tblProducts[Description])</f>
        <v>ETHOMEEN SV/25 BULK</v>
      </c>
      <c r="D4411" t="str">
        <f>_xlfn.XLOOKUP(B4411,tblProducts[Column1],tblProducts[Description])</f>
        <v>ETHYLAN TD-100 BULK</v>
      </c>
      <c r="E4411" t="s">
        <v>9</v>
      </c>
      <c r="F4411" t="s">
        <v>12</v>
      </c>
      <c r="G4411" t="s">
        <v>9</v>
      </c>
      <c r="H4411" t="s">
        <v>8</v>
      </c>
      <c r="I4411">
        <f t="shared" si="73"/>
        <v>4</v>
      </c>
    </row>
    <row r="4412" spans="1:9">
      <c r="A4412">
        <f>IF(MOD(ROW()-24,COUNTA(tblProducts[Description]))=0,A4411+1,A4411)</f>
        <v>39</v>
      </c>
      <c r="B4412">
        <f>MOD(ROW()-24,COUNTA(tblProducts[Description]))+1</f>
        <v>57</v>
      </c>
      <c r="C4412" t="str">
        <f>_xlfn.XLOOKUP(A4412,tblProducts[Column1],tblProducts[Description])</f>
        <v>ETHOMEEN SV/25 BULK</v>
      </c>
      <c r="D4412" t="str">
        <f>_xlfn.XLOOKUP(B4412,tblProducts[Column1],tblProducts[Description])</f>
        <v>ETHYLAN TD-120 BULK</v>
      </c>
      <c r="E4412" t="s">
        <v>9</v>
      </c>
      <c r="F4412" t="s">
        <v>12</v>
      </c>
      <c r="G4412" t="s">
        <v>9</v>
      </c>
      <c r="H4412" t="s">
        <v>8</v>
      </c>
      <c r="I4412">
        <f t="shared" si="73"/>
        <v>4</v>
      </c>
    </row>
    <row r="4413" spans="1:9">
      <c r="A4413">
        <f>IF(MOD(ROW()-24,COUNTA(tblProducts[Description]))=0,A4412+1,A4412)</f>
        <v>39</v>
      </c>
      <c r="B4413">
        <f>MOD(ROW()-24,COUNTA(tblProducts[Description]))+1</f>
        <v>58</v>
      </c>
      <c r="C4413" t="str">
        <f>_xlfn.XLOOKUP(A4413,tblProducts[Column1],tblProducts[Description])</f>
        <v>ETHOMEEN SV/25 BULK</v>
      </c>
      <c r="D4413" t="str">
        <f>_xlfn.XLOOKUP(B4413,tblProducts[Column1],tblProducts[Description])</f>
        <v>ETHYLAN TD-1407 BULK</v>
      </c>
      <c r="E4413" t="s">
        <v>9</v>
      </c>
      <c r="F4413" t="s">
        <v>12</v>
      </c>
      <c r="G4413" t="s">
        <v>9</v>
      </c>
      <c r="H4413" t="s">
        <v>8</v>
      </c>
      <c r="I4413">
        <f t="shared" si="73"/>
        <v>4</v>
      </c>
    </row>
    <row r="4414" spans="1:9">
      <c r="A4414">
        <f>IF(MOD(ROW()-24,COUNTA(tblProducts[Description]))=0,A4413+1,A4413)</f>
        <v>39</v>
      </c>
      <c r="B4414">
        <f>MOD(ROW()-24,COUNTA(tblProducts[Description]))+1</f>
        <v>59</v>
      </c>
      <c r="C4414" t="str">
        <f>_xlfn.XLOOKUP(A4414,tblProducts[Column1],tblProducts[Description])</f>
        <v>ETHOMEEN SV/25 BULK</v>
      </c>
      <c r="D4414" t="str">
        <f>_xlfn.XLOOKUP(B4414,tblProducts[Column1],tblProducts[Description])</f>
        <v>ETHYLAN TD-40 BULK</v>
      </c>
      <c r="E4414" t="s">
        <v>9</v>
      </c>
      <c r="F4414" t="s">
        <v>12</v>
      </c>
      <c r="G4414" t="s">
        <v>7</v>
      </c>
      <c r="H4414" t="s">
        <v>8</v>
      </c>
      <c r="I4414">
        <f t="shared" si="73"/>
        <v>2</v>
      </c>
    </row>
    <row r="4415" spans="1:9">
      <c r="A4415">
        <f>IF(MOD(ROW()-24,COUNTA(tblProducts[Description]))=0,A4414+1,A4414)</f>
        <v>39</v>
      </c>
      <c r="B4415">
        <f>MOD(ROW()-24,COUNTA(tblProducts[Description]))+1</f>
        <v>60</v>
      </c>
      <c r="C4415" t="str">
        <f>_xlfn.XLOOKUP(A4415,tblProducts[Column1],tblProducts[Description])</f>
        <v>ETHOMEEN SV/25 BULK</v>
      </c>
      <c r="D4415" t="str">
        <f>_xlfn.XLOOKUP(B4415,tblProducts[Column1],tblProducts[Description])</f>
        <v>ETHYLAN TD-60 BULK</v>
      </c>
      <c r="E4415" t="s">
        <v>9</v>
      </c>
      <c r="F4415" t="s">
        <v>12</v>
      </c>
      <c r="G4415" t="s">
        <v>7</v>
      </c>
      <c r="H4415" t="s">
        <v>8</v>
      </c>
      <c r="I4415">
        <f t="shared" si="73"/>
        <v>2</v>
      </c>
    </row>
    <row r="4416" spans="1:9">
      <c r="A4416">
        <f>IF(MOD(ROW()-24,COUNTA(tblProducts[Description]))=0,A4415+1,A4415)</f>
        <v>39</v>
      </c>
      <c r="B4416">
        <f>MOD(ROW()-24,COUNTA(tblProducts[Description]))+1</f>
        <v>61</v>
      </c>
      <c r="C4416" t="str">
        <f>_xlfn.XLOOKUP(A4416,tblProducts[Column1],tblProducts[Description])</f>
        <v>ETHOMEEN SV/25 BULK</v>
      </c>
      <c r="D4416" t="str">
        <f>_xlfn.XLOOKUP(B4416,tblProducts[Column1],tblProducts[Description])</f>
        <v>INTERMEDIATE BE-110L BULK</v>
      </c>
      <c r="E4416" t="s">
        <v>9</v>
      </c>
      <c r="F4416" t="s">
        <v>12</v>
      </c>
      <c r="G4416" t="s">
        <v>7</v>
      </c>
      <c r="H4416" t="s">
        <v>8</v>
      </c>
      <c r="I4416">
        <f t="shared" si="73"/>
        <v>2</v>
      </c>
    </row>
    <row r="4417" spans="1:9">
      <c r="A4417">
        <f>IF(MOD(ROW()-24,COUNTA(tblProducts[Description]))=0,A4416+1,A4416)</f>
        <v>39</v>
      </c>
      <c r="B4417">
        <f>MOD(ROW()-24,COUNTA(tblProducts[Description]))+1</f>
        <v>62</v>
      </c>
      <c r="C4417" t="str">
        <f>_xlfn.XLOOKUP(A4417,tblProducts[Column1],tblProducts[Description])</f>
        <v>ETHOMEEN SV/25 BULK</v>
      </c>
      <c r="D4417" t="str">
        <f>_xlfn.XLOOKUP(B4417,tblProducts[Column1],tblProducts[Description])</f>
        <v>INTERMEDIATE DPG-415 BULK</v>
      </c>
      <c r="E4417" t="s">
        <v>9</v>
      </c>
      <c r="F4417" t="s">
        <v>12</v>
      </c>
      <c r="G4417" t="s">
        <v>9</v>
      </c>
      <c r="H4417" t="s">
        <v>8</v>
      </c>
      <c r="I4417">
        <f t="shared" si="73"/>
        <v>4</v>
      </c>
    </row>
    <row r="4418" spans="1:9">
      <c r="A4418">
        <f>IF(MOD(ROW()-24,COUNTA(tblProducts[Description]))=0,A4417+1,A4417)</f>
        <v>39</v>
      </c>
      <c r="B4418">
        <f>MOD(ROW()-24,COUNTA(tblProducts[Description]))+1</f>
        <v>63</v>
      </c>
      <c r="C4418" t="str">
        <f>_xlfn.XLOOKUP(A4418,tblProducts[Column1],tblProducts[Description])</f>
        <v>ETHOMEEN SV/25 BULK</v>
      </c>
      <c r="D4418" t="str">
        <f>_xlfn.XLOOKUP(B4418,tblProducts[Column1],tblProducts[Description])</f>
        <v>PROPODUOMEEN T/12 BULK</v>
      </c>
      <c r="E4418" t="s">
        <v>9</v>
      </c>
      <c r="F4418" t="s">
        <v>10</v>
      </c>
      <c r="G4418" t="s">
        <v>9</v>
      </c>
      <c r="H4418" t="s">
        <v>8</v>
      </c>
      <c r="I4418">
        <f t="shared" si="73"/>
        <v>3.5</v>
      </c>
    </row>
    <row r="4419" spans="1:9">
      <c r="A4419">
        <f>IF(MOD(ROW()-24,COUNTA(tblProducts[Description]))=0,A4418+1,A4418)</f>
        <v>39</v>
      </c>
      <c r="B4419">
        <f>MOD(ROW()-24,COUNTA(tblProducts[Description]))+1</f>
        <v>64</v>
      </c>
      <c r="C4419" t="str">
        <f>_xlfn.XLOOKUP(A4419,tblProducts[Column1],tblProducts[Description])</f>
        <v>ETHOMEEN SV/25 BULK</v>
      </c>
      <c r="D4419" t="str">
        <f>_xlfn.XLOOKUP(B4419,tblProducts[Column1],tblProducts[Description])</f>
        <v>PROPOMEEN T/12 BULK</v>
      </c>
      <c r="E4419" t="s">
        <v>9</v>
      </c>
      <c r="F4419" t="s">
        <v>12</v>
      </c>
      <c r="G4419" t="s">
        <v>9</v>
      </c>
      <c r="H4419" t="s">
        <v>8</v>
      </c>
      <c r="I4419">
        <f t="shared" si="73"/>
        <v>4</v>
      </c>
    </row>
    <row r="4420" spans="1:9">
      <c r="A4420">
        <f>IF(MOD(ROW()-24,COUNTA(tblProducts[Description]))=0,A4419+1,A4419)</f>
        <v>39</v>
      </c>
      <c r="B4420">
        <f>MOD(ROW()-24,COUNTA(tblProducts[Description]))+1</f>
        <v>65</v>
      </c>
      <c r="C4420" t="str">
        <f>_xlfn.XLOOKUP(A4420,tblProducts[Column1],tblProducts[Description])</f>
        <v>ETHOMEEN SV/25 BULK</v>
      </c>
      <c r="D4420" t="str">
        <f>_xlfn.XLOOKUP(B4420,tblProducts[Column1],tblProducts[Description])</f>
        <v>TMP-420 BULK</v>
      </c>
      <c r="E4420" t="s">
        <v>9</v>
      </c>
      <c r="F4420" t="s">
        <v>10</v>
      </c>
      <c r="G4420" t="s">
        <v>7</v>
      </c>
      <c r="H4420" t="s">
        <v>8</v>
      </c>
      <c r="I4420">
        <f t="shared" si="73"/>
        <v>1.5</v>
      </c>
    </row>
    <row r="4421" spans="1:9">
      <c r="A4421">
        <f>IF(MOD(ROW()-24,COUNTA(tblProducts[Description]))=0,A4420+1,A4420)</f>
        <v>39</v>
      </c>
      <c r="B4421">
        <f>MOD(ROW()-24,COUNTA(tblProducts[Description]))+1</f>
        <v>66</v>
      </c>
      <c r="C4421" t="str">
        <f>_xlfn.XLOOKUP(A4421,tblProducts[Column1],tblProducts[Description])</f>
        <v>ETHOMEEN SV/25 BULK</v>
      </c>
      <c r="D4421" t="str">
        <f>_xlfn.XLOOKUP(B4421,tblProducts[Column1],tblProducts[Description])</f>
        <v>TMP-80 BULK</v>
      </c>
      <c r="E4421" t="s">
        <v>9</v>
      </c>
      <c r="F4421" t="s">
        <v>10</v>
      </c>
      <c r="G4421" t="s">
        <v>7</v>
      </c>
      <c r="H4421" t="s">
        <v>8</v>
      </c>
      <c r="I4421">
        <f t="shared" si="73"/>
        <v>1.5</v>
      </c>
    </row>
    <row r="4422" spans="1:9">
      <c r="A4422">
        <f>IF(MOD(ROW()-24,COUNTA(tblProducts[Description]))=0,A4421+1,A4421)</f>
        <v>39</v>
      </c>
      <c r="B4422">
        <f>MOD(ROW()-24,COUNTA(tblProducts[Description]))+1</f>
        <v>67</v>
      </c>
      <c r="C4422" t="str">
        <f>_xlfn.XLOOKUP(A4422,tblProducts[Column1],tblProducts[Description])</f>
        <v>ETHOMEEN SV/25 BULK</v>
      </c>
      <c r="D4422" t="str">
        <f>_xlfn.XLOOKUP(B4422,tblProducts[Column1],tblProducts[Description])</f>
        <v>VISCO 352 BULK</v>
      </c>
      <c r="E4422" t="s">
        <v>9</v>
      </c>
      <c r="F4422" t="s">
        <v>10</v>
      </c>
      <c r="G4422" t="s">
        <v>7</v>
      </c>
      <c r="H4422" t="s">
        <v>8</v>
      </c>
      <c r="I4422">
        <f t="shared" si="73"/>
        <v>1.5</v>
      </c>
    </row>
    <row r="4423" spans="1:9">
      <c r="A4423">
        <f>IF(MOD(ROW()-24,COUNTA(tblProducts[Description]))=0,A4422+1,A4422)</f>
        <v>39</v>
      </c>
      <c r="B4423">
        <f>MOD(ROW()-24,COUNTA(tblProducts[Description]))+1</f>
        <v>68</v>
      </c>
      <c r="C4423" t="str">
        <f>_xlfn.XLOOKUP(A4423,tblProducts[Column1],tblProducts[Description])</f>
        <v>ETHOMEEN SV/25 BULK</v>
      </c>
      <c r="D4423" t="str">
        <f>_xlfn.XLOOKUP(B4423,tblProducts[Column1],tblProducts[Description])</f>
        <v>WITBREAK DPG-25 BULK</v>
      </c>
      <c r="E4423" t="s">
        <v>9</v>
      </c>
      <c r="F4423" t="s">
        <v>10</v>
      </c>
      <c r="G4423" t="s">
        <v>9</v>
      </c>
      <c r="H4423" t="s">
        <v>8</v>
      </c>
      <c r="I4423">
        <f t="shared" si="73"/>
        <v>3.5</v>
      </c>
    </row>
    <row r="4424" spans="1:9">
      <c r="A4424">
        <f>IF(MOD(ROW()-24,COUNTA(tblProducts[Description]))=0,A4423+1,A4423)</f>
        <v>39</v>
      </c>
      <c r="B4424">
        <f>MOD(ROW()-24,COUNTA(tblProducts[Description]))+1</f>
        <v>69</v>
      </c>
      <c r="C4424" t="str">
        <f>_xlfn.XLOOKUP(A4424,tblProducts[Column1],tblProducts[Description])</f>
        <v>ETHOMEEN SV/25 BULK</v>
      </c>
      <c r="D4424" t="str">
        <f>_xlfn.XLOOKUP(B4424,tblProducts[Column1],tblProducts[Description])</f>
        <v>WITBREAK DPG-482 BULK</v>
      </c>
      <c r="E4424" t="s">
        <v>7</v>
      </c>
      <c r="G4424" t="s">
        <v>7</v>
      </c>
      <c r="H4424" t="s">
        <v>8</v>
      </c>
      <c r="I4424">
        <f t="shared" si="73"/>
        <v>0</v>
      </c>
    </row>
    <row r="4425" spans="1:9">
      <c r="A4425">
        <f>IF(MOD(ROW()-24,COUNTA(tblProducts[Description]))=0,A4424+1,A4424)</f>
        <v>39</v>
      </c>
      <c r="B4425">
        <f>MOD(ROW()-24,COUNTA(tblProducts[Description]))+1</f>
        <v>70</v>
      </c>
      <c r="C4425" t="str">
        <f>_xlfn.XLOOKUP(A4425,tblProducts[Column1],tblProducts[Description])</f>
        <v>ETHOMEEN SV/25 BULK</v>
      </c>
      <c r="D4425" t="str">
        <f>_xlfn.XLOOKUP(B4425,tblProducts[Column1],tblProducts[Description])</f>
        <v>WITBREAK DPG-818 BULK</v>
      </c>
      <c r="E4425" t="s">
        <v>7</v>
      </c>
      <c r="G4425" t="s">
        <v>7</v>
      </c>
      <c r="H4425" t="s">
        <v>8</v>
      </c>
      <c r="I4425">
        <f t="shared" si="73"/>
        <v>0</v>
      </c>
    </row>
    <row r="4426" spans="1:9">
      <c r="A4426">
        <f>IF(MOD(ROW()-24,COUNTA(tblProducts[Description]))=0,A4425+1,A4425)</f>
        <v>39</v>
      </c>
      <c r="B4426">
        <f>MOD(ROW()-24,COUNTA(tblProducts[Description]))+1</f>
        <v>71</v>
      </c>
      <c r="C4426" t="str">
        <f>_xlfn.XLOOKUP(A4426,tblProducts[Column1],tblProducts[Description])</f>
        <v>ETHOMEEN SV/25 BULK</v>
      </c>
      <c r="D4426" t="str">
        <f>_xlfn.XLOOKUP(B4426,tblProducts[Column1],tblProducts[Description])</f>
        <v>WITBREAK DTG-62 BULK</v>
      </c>
      <c r="E4426" t="s">
        <v>7</v>
      </c>
      <c r="G4426" t="s">
        <v>7</v>
      </c>
      <c r="H4426" t="s">
        <v>8</v>
      </c>
      <c r="I4426">
        <f t="shared" si="73"/>
        <v>0</v>
      </c>
    </row>
    <row r="4427" spans="1:9">
      <c r="A4427">
        <f>IF(MOD(ROW()-24,COUNTA(tblProducts[Description]))=0,A4426+1,A4426)</f>
        <v>39</v>
      </c>
      <c r="B4427">
        <f>MOD(ROW()-24,COUNTA(tblProducts[Description]))+1</f>
        <v>72</v>
      </c>
      <c r="C4427" t="str">
        <f>_xlfn.XLOOKUP(A4427,tblProducts[Column1],tblProducts[Description])</f>
        <v>ETHOMEEN SV/25 BULK</v>
      </c>
      <c r="D4427" t="str">
        <f>_xlfn.XLOOKUP(B4427,tblProducts[Column1],tblProducts[Description])</f>
        <v>WITCOMUL 1844 BULK</v>
      </c>
      <c r="E4427" t="s">
        <v>7</v>
      </c>
      <c r="G4427" t="s">
        <v>7</v>
      </c>
      <c r="H4427" t="s">
        <v>8</v>
      </c>
      <c r="I4427">
        <f t="shared" si="73"/>
        <v>0</v>
      </c>
    </row>
    <row r="4428" spans="1:9">
      <c r="A4428">
        <f>IF(MOD(ROW()-24,COUNTA(tblProducts[Description]))=0,A4427+1,A4427)</f>
        <v>39</v>
      </c>
      <c r="B4428">
        <f>MOD(ROW()-24,COUNTA(tblProducts[Description]))+1</f>
        <v>73</v>
      </c>
      <c r="C4428" t="str">
        <f>_xlfn.XLOOKUP(A4428,tblProducts[Column1],tblProducts[Description])</f>
        <v>ETHOMEEN SV/25 BULK</v>
      </c>
      <c r="D4428" t="str">
        <f>_xlfn.XLOOKUP(B4428,tblProducts[Column1],tblProducts[Description])</f>
        <v>WITCONOL 2690 BULK</v>
      </c>
      <c r="E4428" t="s">
        <v>7</v>
      </c>
      <c r="G4428" t="s">
        <v>7</v>
      </c>
      <c r="H4428" t="s">
        <v>8</v>
      </c>
      <c r="I4428">
        <f t="shared" si="73"/>
        <v>0</v>
      </c>
    </row>
    <row r="4429" spans="1:9">
      <c r="A4429">
        <f>IF(MOD(ROW()-24,COUNTA(tblProducts[Description]))=0,A4428+1,A4428)</f>
        <v>39</v>
      </c>
      <c r="B4429">
        <f>MOD(ROW()-24,COUNTA(tblProducts[Description]))+1</f>
        <v>74</v>
      </c>
      <c r="C4429" t="str">
        <f>_xlfn.XLOOKUP(A4429,tblProducts[Column1],tblProducts[Description])</f>
        <v>ETHOMEEN SV/25 BULK</v>
      </c>
      <c r="D4429" t="str">
        <f>_xlfn.XLOOKUP(B4429,tblProducts[Column1],tblProducts[Description])</f>
        <v>ETHYLAN 324 BULK</v>
      </c>
      <c r="E4429" t="s">
        <v>7</v>
      </c>
      <c r="G4429" t="s">
        <v>7</v>
      </c>
      <c r="H4429" t="s">
        <v>8</v>
      </c>
      <c r="I4429">
        <f t="shared" si="73"/>
        <v>0</v>
      </c>
    </row>
    <row r="4430" spans="1:9">
      <c r="A4430">
        <f>IF(MOD(ROW()-24,COUNTA(tblProducts[Description]))=0,A4429+1,A4429)</f>
        <v>39</v>
      </c>
      <c r="B4430">
        <f>MOD(ROW()-24,COUNTA(tblProducts[Description]))+1</f>
        <v>75</v>
      </c>
      <c r="C4430" t="str">
        <f>_xlfn.XLOOKUP(A4430,tblProducts[Column1],tblProducts[Description])</f>
        <v>ETHOMEEN SV/25 BULK</v>
      </c>
      <c r="D4430" t="str">
        <f>_xlfn.XLOOKUP(B4430,tblProducts[Column1],tblProducts[Description])</f>
        <v>WITCONOL NP-120 BULK</v>
      </c>
      <c r="E4430" t="s">
        <v>7</v>
      </c>
      <c r="G4430" t="s">
        <v>7</v>
      </c>
      <c r="H4430" t="s">
        <v>8</v>
      </c>
      <c r="I4430">
        <f t="shared" si="73"/>
        <v>0</v>
      </c>
    </row>
    <row r="4431" spans="1:9">
      <c r="A4431">
        <f>IF(MOD(ROW()-24,COUNTA(tblProducts[Description]))=0,A4430+1,A4430)</f>
        <v>39</v>
      </c>
      <c r="B4431">
        <f>MOD(ROW()-24,COUNTA(tblProducts[Description]))+1</f>
        <v>76</v>
      </c>
      <c r="C4431" t="str">
        <f>_xlfn.XLOOKUP(A4431,tblProducts[Column1],tblProducts[Description])</f>
        <v>ETHOMEEN SV/25 BULK</v>
      </c>
      <c r="D4431" t="str">
        <f>_xlfn.XLOOKUP(B4431,tblProducts[Column1],tblProducts[Description])</f>
        <v>WITCONOL NP-130 BULK</v>
      </c>
      <c r="E4431" t="s">
        <v>7</v>
      </c>
      <c r="G4431" t="s">
        <v>7</v>
      </c>
      <c r="H4431" t="s">
        <v>8</v>
      </c>
      <c r="I4431">
        <f t="shared" si="73"/>
        <v>0</v>
      </c>
    </row>
    <row r="4432" spans="1:9">
      <c r="A4432">
        <f>IF(MOD(ROW()-24,COUNTA(tblProducts[Description]))=0,A4431+1,A4431)</f>
        <v>39</v>
      </c>
      <c r="B4432">
        <f>MOD(ROW()-24,COUNTA(tblProducts[Description]))+1</f>
        <v>77</v>
      </c>
      <c r="C4432" t="str">
        <f>_xlfn.XLOOKUP(A4432,tblProducts[Column1],tblProducts[Description])</f>
        <v>ETHOMEEN SV/25 BULK</v>
      </c>
      <c r="D4432" t="str">
        <f>_xlfn.XLOOKUP(B4432,tblProducts[Column1],tblProducts[Description])</f>
        <v>WITCONOL NP-20 BULK</v>
      </c>
      <c r="E4432" t="s">
        <v>7</v>
      </c>
      <c r="G4432" t="s">
        <v>7</v>
      </c>
      <c r="H4432" t="s">
        <v>8</v>
      </c>
      <c r="I4432">
        <f t="shared" si="73"/>
        <v>0</v>
      </c>
    </row>
    <row r="4433" spans="1:9">
      <c r="A4433">
        <f>IF(MOD(ROW()-24,COUNTA(tblProducts[Description]))=0,A4432+1,A4432)</f>
        <v>39</v>
      </c>
      <c r="B4433">
        <f>MOD(ROW()-24,COUNTA(tblProducts[Description]))+1</f>
        <v>78</v>
      </c>
      <c r="C4433" t="str">
        <f>_xlfn.XLOOKUP(A4433,tblProducts[Column1],tblProducts[Description])</f>
        <v>ETHOMEEN SV/25 BULK</v>
      </c>
      <c r="D4433" t="str">
        <f>_xlfn.XLOOKUP(B4433,tblProducts[Column1],tblProducts[Description])</f>
        <v>WITCONOL NP-330 BULK</v>
      </c>
      <c r="E4433" t="s">
        <v>7</v>
      </c>
      <c r="G4433" t="s">
        <v>7</v>
      </c>
      <c r="H4433" t="s">
        <v>8</v>
      </c>
      <c r="I4433">
        <f t="shared" si="73"/>
        <v>0</v>
      </c>
    </row>
    <row r="4434" spans="1:9">
      <c r="A4434">
        <f>IF(MOD(ROW()-24,COUNTA(tblProducts[Description]))=0,A4433+1,A4433)</f>
        <v>39</v>
      </c>
      <c r="B4434">
        <f>MOD(ROW()-24,COUNTA(tblProducts[Description]))+1</f>
        <v>79</v>
      </c>
      <c r="C4434" t="str">
        <f>_xlfn.XLOOKUP(A4434,tblProducts[Column1],tblProducts[Description])</f>
        <v>ETHOMEEN SV/25 BULK</v>
      </c>
      <c r="D4434" t="str">
        <f>_xlfn.XLOOKUP(B4434,tblProducts[Column1],tblProducts[Description])</f>
        <v>WITCONOL NP-40 BULK</v>
      </c>
      <c r="E4434" t="s">
        <v>9</v>
      </c>
      <c r="F4434" t="s">
        <v>12</v>
      </c>
      <c r="G4434" t="s">
        <v>7</v>
      </c>
      <c r="H4434" t="s">
        <v>8</v>
      </c>
      <c r="I4434">
        <f t="shared" si="73"/>
        <v>2</v>
      </c>
    </row>
    <row r="4435" spans="1:9">
      <c r="A4435">
        <f>IF(MOD(ROW()-24,COUNTA(tblProducts[Description]))=0,A4434+1,A4434)</f>
        <v>39</v>
      </c>
      <c r="B4435">
        <f>MOD(ROW()-24,COUNTA(tblProducts[Description]))+1</f>
        <v>80</v>
      </c>
      <c r="C4435" t="str">
        <f>_xlfn.XLOOKUP(A4435,tblProducts[Column1],tblProducts[Description])</f>
        <v>ETHOMEEN SV/25 BULK</v>
      </c>
      <c r="D4435" t="str">
        <f>_xlfn.XLOOKUP(B4435,tblProducts[Column1],tblProducts[Description])</f>
        <v>WITCONOL NP-60 BULK</v>
      </c>
      <c r="E4435" t="s">
        <v>9</v>
      </c>
      <c r="F4435" t="s">
        <v>12</v>
      </c>
      <c r="G4435" t="s">
        <v>7</v>
      </c>
      <c r="H4435" t="s">
        <v>8</v>
      </c>
      <c r="I4435">
        <f t="shared" si="73"/>
        <v>2</v>
      </c>
    </row>
    <row r="4436" spans="1:9">
      <c r="A4436">
        <f>IF(MOD(ROW()-24,COUNTA(tblProducts[Description]))=0,A4435+1,A4435)</f>
        <v>39</v>
      </c>
      <c r="B4436">
        <f>MOD(ROW()-24,COUNTA(tblProducts[Description]))+1</f>
        <v>81</v>
      </c>
      <c r="C4436" t="str">
        <f>_xlfn.XLOOKUP(A4436,tblProducts[Column1],tblProducts[Description])</f>
        <v>ETHOMEEN SV/25 BULK</v>
      </c>
      <c r="D4436" t="str">
        <f>_xlfn.XLOOKUP(B4436,tblProducts[Column1],tblProducts[Description])</f>
        <v>WITCONOL NP-80 BULK</v>
      </c>
      <c r="E4436" t="s">
        <v>9</v>
      </c>
      <c r="F4436" t="s">
        <v>12</v>
      </c>
      <c r="G4436" t="s">
        <v>7</v>
      </c>
      <c r="H4436" t="s">
        <v>8</v>
      </c>
      <c r="I4436">
        <f t="shared" si="73"/>
        <v>2</v>
      </c>
    </row>
    <row r="4437" spans="1:9">
      <c r="A4437">
        <f>IF(MOD(ROW()-24,COUNTA(tblProducts[Description]))=0,A4436+1,A4436)</f>
        <v>39</v>
      </c>
      <c r="B4437">
        <f>MOD(ROW()-24,COUNTA(tblProducts[Description]))+1</f>
        <v>82</v>
      </c>
      <c r="C4437" t="str">
        <f>_xlfn.XLOOKUP(A4437,tblProducts[Column1],tblProducts[Description])</f>
        <v>ETHOMEEN SV/25 BULK</v>
      </c>
      <c r="D4437" t="str">
        <f>_xlfn.XLOOKUP(B4437,tblProducts[Column1],tblProducts[Description])</f>
        <v>WITCONOL NP-90 BULK</v>
      </c>
      <c r="E4437" t="s">
        <v>9</v>
      </c>
      <c r="F4437" t="s">
        <v>12</v>
      </c>
      <c r="G4437" t="s">
        <v>7</v>
      </c>
      <c r="H4437" t="s">
        <v>8</v>
      </c>
      <c r="I4437">
        <f t="shared" si="73"/>
        <v>2</v>
      </c>
    </row>
    <row r="4438" spans="1:9">
      <c r="A4438">
        <f>IF(MOD(ROW()-24,COUNTA(tblProducts[Description]))=0,A4437+1,A4437)</f>
        <v>39</v>
      </c>
      <c r="B4438">
        <f>MOD(ROW()-24,COUNTA(tblProducts[Description]))+1</f>
        <v>83</v>
      </c>
      <c r="C4438" t="str">
        <f>_xlfn.XLOOKUP(A4438,tblProducts[Column1],tblProducts[Description])</f>
        <v>ETHOMEEN SV/25 BULK</v>
      </c>
      <c r="D4438" t="str">
        <f>_xlfn.XLOOKUP(B4438,tblProducts[Column1],tblProducts[Description])</f>
        <v>WITCONOL NS-108 PO BULK</v>
      </c>
      <c r="E4438" t="s">
        <v>9</v>
      </c>
      <c r="F4438" t="s">
        <v>12</v>
      </c>
      <c r="G4438" t="s">
        <v>7</v>
      </c>
      <c r="H4438" t="s">
        <v>8</v>
      </c>
      <c r="I4438">
        <f t="shared" si="73"/>
        <v>2</v>
      </c>
    </row>
    <row r="4439" spans="1:9">
      <c r="A4439">
        <f>IF(MOD(ROW()-24,COUNTA(tblProducts[Description]))=0,A4438+1,A4438)</f>
        <v>39</v>
      </c>
      <c r="B4439">
        <f>MOD(ROW()-24,COUNTA(tblProducts[Description]))+1</f>
        <v>84</v>
      </c>
      <c r="C4439" t="str">
        <f>_xlfn.XLOOKUP(A4439,tblProducts[Column1],tblProducts[Description])</f>
        <v>ETHOMEEN SV/25 BULK</v>
      </c>
      <c r="D4439" t="str">
        <f>_xlfn.XLOOKUP(B4439,tblProducts[Column1],tblProducts[Description])</f>
        <v>WITCONOL NS-505K BULK</v>
      </c>
      <c r="E4439" t="s">
        <v>9</v>
      </c>
      <c r="F4439" t="s">
        <v>12</v>
      </c>
      <c r="G4439" t="s">
        <v>7</v>
      </c>
      <c r="H4439" t="s">
        <v>8</v>
      </c>
      <c r="I4439">
        <f t="shared" si="73"/>
        <v>2</v>
      </c>
    </row>
    <row r="4440" spans="1:9">
      <c r="A4440">
        <f>IF(MOD(ROW()-24,COUNTA(tblProducts[Description]))=0,A4439+1,A4439)</f>
        <v>39</v>
      </c>
      <c r="B4440">
        <f>MOD(ROW()-24,COUNTA(tblProducts[Description]))+1</f>
        <v>85</v>
      </c>
      <c r="C4440" t="str">
        <f>_xlfn.XLOOKUP(A4440,tblProducts[Column1],tblProducts[Description])</f>
        <v>ETHOMEEN SV/25 BULK</v>
      </c>
      <c r="D4440" t="str">
        <f>_xlfn.XLOOKUP(B4440,tblProducts[Column1],tblProducts[Description])</f>
        <v>WITCONOL NS-817 BULK</v>
      </c>
      <c r="E4440" t="s">
        <v>9</v>
      </c>
      <c r="F4440" t="s">
        <v>12</v>
      </c>
      <c r="G4440" t="s">
        <v>7</v>
      </c>
      <c r="H4440" t="s">
        <v>8</v>
      </c>
      <c r="I4440">
        <f t="shared" si="73"/>
        <v>2</v>
      </c>
    </row>
    <row r="4441" spans="1:9">
      <c r="A4441">
        <f>IF(MOD(ROW()-24,COUNTA(tblProducts[Description]))=0,A4440+1,A4440)</f>
        <v>39</v>
      </c>
      <c r="B4441">
        <f>MOD(ROW()-24,COUNTA(tblProducts[Description]))+1</f>
        <v>86</v>
      </c>
      <c r="C4441" t="str">
        <f>_xlfn.XLOOKUP(A4441,tblProducts[Column1],tblProducts[Description])</f>
        <v>ETHOMEEN SV/25 BULK</v>
      </c>
      <c r="D4441" t="str">
        <f>_xlfn.XLOOKUP(B4441,tblProducts[Column1],tblProducts[Description])</f>
        <v>WITCONOL PD-375 BULK</v>
      </c>
      <c r="E4441" t="s">
        <v>9</v>
      </c>
      <c r="F4441" t="s">
        <v>12</v>
      </c>
      <c r="G4441" t="s">
        <v>7</v>
      </c>
      <c r="H4441" t="s">
        <v>8</v>
      </c>
      <c r="I4441">
        <f t="shared" ref="I4441:I4504" si="74">IF(E4441="NO",0,IF(F4441="HEEL WASH",1.5,2))+IF(G4441="NO",0,2)</f>
        <v>2</v>
      </c>
    </row>
    <row r="4442" spans="1:9">
      <c r="A4442">
        <f>IF(MOD(ROW()-24,COUNTA(tblProducts[Description]))=0,A4441+1,A4441)</f>
        <v>39</v>
      </c>
      <c r="B4442">
        <f>MOD(ROW()-24,COUNTA(tblProducts[Description]))+1</f>
        <v>87</v>
      </c>
      <c r="C4442" t="str">
        <f>_xlfn.XLOOKUP(A4442,tblProducts[Column1],tblProducts[Description])</f>
        <v>ETHOMEEN SV/25 BULK</v>
      </c>
      <c r="D4442" t="str">
        <f>_xlfn.XLOOKUP(B4442,tblProducts[Column1],tblProducts[Description])</f>
        <v>WITCONOL PD-4085 BULK</v>
      </c>
      <c r="E4442" t="s">
        <v>9</v>
      </c>
      <c r="F4442" t="s">
        <v>12</v>
      </c>
      <c r="G4442" t="s">
        <v>7</v>
      </c>
      <c r="H4442" t="s">
        <v>8</v>
      </c>
      <c r="I4442">
        <f t="shared" si="74"/>
        <v>2</v>
      </c>
    </row>
    <row r="4443" spans="1:9">
      <c r="A4443">
        <f>IF(MOD(ROW()-24,COUNTA(tblProducts[Description]))=0,A4442+1,A4442)</f>
        <v>39</v>
      </c>
      <c r="B4443">
        <f>MOD(ROW()-24,COUNTA(tblProducts[Description]))+1</f>
        <v>88</v>
      </c>
      <c r="C4443" t="str">
        <f>_xlfn.XLOOKUP(A4443,tblProducts[Column1],tblProducts[Description])</f>
        <v>ETHOMEEN SV/25 BULK</v>
      </c>
      <c r="D4443" t="str">
        <f>_xlfn.XLOOKUP(B4443,tblProducts[Column1],tblProducts[Description])</f>
        <v>WITCONOL PD-500 BULK</v>
      </c>
      <c r="E4443" t="s">
        <v>9</v>
      </c>
      <c r="F4443" t="s">
        <v>12</v>
      </c>
      <c r="G4443" t="s">
        <v>7</v>
      </c>
      <c r="H4443" t="s">
        <v>8</v>
      </c>
      <c r="I4443">
        <f t="shared" si="74"/>
        <v>2</v>
      </c>
    </row>
    <row r="4444" spans="1:9">
      <c r="A4444">
        <f>IF(MOD(ROW()-24,COUNTA(tblProducts[Description]))=0,A4443+1,A4443)</f>
        <v>39</v>
      </c>
      <c r="B4444">
        <f>MOD(ROW()-24,COUNTA(tblProducts[Description]))+1</f>
        <v>89</v>
      </c>
      <c r="C4444" t="str">
        <f>_xlfn.XLOOKUP(A4444,tblProducts[Column1],tblProducts[Description])</f>
        <v>ETHOMEEN SV/25 BULK</v>
      </c>
      <c r="D4444" t="str">
        <f>_xlfn.XLOOKUP(B4444,tblProducts[Column1],tblProducts[Description])</f>
        <v>WITCONOL PEG-200 BULK</v>
      </c>
      <c r="E4444" t="s">
        <v>9</v>
      </c>
      <c r="F4444" t="s">
        <v>12</v>
      </c>
      <c r="G4444" t="s">
        <v>7</v>
      </c>
      <c r="H4444" t="s">
        <v>8</v>
      </c>
      <c r="I4444">
        <f t="shared" si="74"/>
        <v>2</v>
      </c>
    </row>
    <row r="4445" spans="1:9">
      <c r="A4445">
        <f>IF(MOD(ROW()-24,COUNTA(tblProducts[Description]))=0,A4444+1,A4444)</f>
        <v>39</v>
      </c>
      <c r="B4445">
        <f>MOD(ROW()-24,COUNTA(tblProducts[Description]))+1</f>
        <v>90</v>
      </c>
      <c r="C4445" t="str">
        <f>_xlfn.XLOOKUP(A4445,tblProducts[Column1],tblProducts[Description])</f>
        <v>ETHOMEEN SV/25 BULK</v>
      </c>
      <c r="D4445" t="str">
        <f>_xlfn.XLOOKUP(B4445,tblProducts[Column1],tblProducts[Description])</f>
        <v>WITCONOL PEG-400 BULK</v>
      </c>
      <c r="E4445" t="s">
        <v>9</v>
      </c>
      <c r="F4445" t="s">
        <v>12</v>
      </c>
      <c r="G4445" t="s">
        <v>7</v>
      </c>
      <c r="H4445" t="s">
        <v>8</v>
      </c>
      <c r="I4445">
        <f t="shared" si="74"/>
        <v>2</v>
      </c>
    </row>
    <row r="4446" spans="1:9">
      <c r="A4446">
        <f>IF(MOD(ROW()-24,COUNTA(tblProducts[Description]))=0,A4445+1,A4445)</f>
        <v>39</v>
      </c>
      <c r="B4446">
        <f>MOD(ROW()-24,COUNTA(tblProducts[Description]))+1</f>
        <v>91</v>
      </c>
      <c r="C4446" t="str">
        <f>_xlfn.XLOOKUP(A4446,tblProducts[Column1],tblProducts[Description])</f>
        <v>ETHOMEEN SV/25 BULK</v>
      </c>
      <c r="D4446" t="str">
        <f>_xlfn.XLOOKUP(B4446,tblProducts[Column1],tblProducts[Description])</f>
        <v>WITCONOL PEG-500 BULK</v>
      </c>
      <c r="E4446" t="s">
        <v>9</v>
      </c>
      <c r="F4446" t="s">
        <v>12</v>
      </c>
      <c r="G4446" t="s">
        <v>9</v>
      </c>
      <c r="H4446" t="s">
        <v>8</v>
      </c>
      <c r="I4446">
        <f t="shared" si="74"/>
        <v>4</v>
      </c>
    </row>
    <row r="4447" spans="1:9">
      <c r="A4447">
        <f>IF(MOD(ROW()-24,COUNTA(tblProducts[Description]))=0,A4446+1,A4446)</f>
        <v>39</v>
      </c>
      <c r="B4447">
        <f>MOD(ROW()-24,COUNTA(tblProducts[Description]))+1</f>
        <v>92</v>
      </c>
      <c r="C4447" t="str">
        <f>_xlfn.XLOOKUP(A4447,tblProducts[Column1],tblProducts[Description])</f>
        <v>ETHOMEEN SV/25 BULK</v>
      </c>
      <c r="D4447" t="str">
        <f>_xlfn.XLOOKUP(B4447,tblProducts[Column1],tblProducts[Description])</f>
        <v>WITCONOL PEG-600 BULK</v>
      </c>
      <c r="E4447" t="s">
        <v>9</v>
      </c>
      <c r="F4447" t="s">
        <v>12</v>
      </c>
      <c r="G4447" t="s">
        <v>9</v>
      </c>
      <c r="H4447" t="s">
        <v>8</v>
      </c>
      <c r="I4447">
        <f t="shared" si="74"/>
        <v>4</v>
      </c>
    </row>
    <row r="4448" spans="1:9">
      <c r="A4448">
        <f>IF(MOD(ROW()-24,COUNTA(tblProducts[Description]))=0,A4447+1,A4447)</f>
        <v>39</v>
      </c>
      <c r="B4448">
        <f>MOD(ROW()-24,COUNTA(tblProducts[Description]))+1</f>
        <v>93</v>
      </c>
      <c r="C4448" t="str">
        <f>_xlfn.XLOOKUP(A4448,tblProducts[Column1],tblProducts[Description])</f>
        <v>ETHOMEEN SV/25 BULK</v>
      </c>
      <c r="D4448" t="str">
        <f>_xlfn.XLOOKUP(B4448,tblProducts[Column1],tblProducts[Description])</f>
        <v>WITCONOL PH-70 BULK</v>
      </c>
      <c r="E4448" t="s">
        <v>9</v>
      </c>
      <c r="F4448" t="s">
        <v>12</v>
      </c>
      <c r="G4448" t="s">
        <v>7</v>
      </c>
      <c r="H4448" t="s">
        <v>8</v>
      </c>
      <c r="I4448">
        <f t="shared" si="74"/>
        <v>2</v>
      </c>
    </row>
    <row r="4449" spans="1:9">
      <c r="A4449">
        <f>IF(MOD(ROW()-24,COUNTA(tblProducts[Description]))=0,A4448+1,A4448)</f>
        <v>39</v>
      </c>
      <c r="B4449">
        <f>MOD(ROW()-24,COUNTA(tblProducts[Description]))+1</f>
        <v>94</v>
      </c>
      <c r="C4449" t="str">
        <f>_xlfn.XLOOKUP(A4449,tblProducts[Column1],tblProducts[Description])</f>
        <v>ETHOMEEN SV/25 BULK</v>
      </c>
      <c r="D4449" t="str">
        <f>_xlfn.XLOOKUP(B4449,tblProducts[Column1],tblProducts[Description])</f>
        <v>WITCONOL SN-50 BULK</v>
      </c>
      <c r="E4449" t="s">
        <v>9</v>
      </c>
      <c r="F4449" t="s">
        <v>12</v>
      </c>
      <c r="G4449" t="s">
        <v>7</v>
      </c>
      <c r="H4449" t="s">
        <v>8</v>
      </c>
      <c r="I4449">
        <f t="shared" si="74"/>
        <v>2</v>
      </c>
    </row>
    <row r="4450" spans="1:9">
      <c r="A4450">
        <f>IF(MOD(ROW()-24,COUNTA(tblProducts[Description]))=0,A4449+1,A4449)</f>
        <v>39</v>
      </c>
      <c r="B4450">
        <f>MOD(ROW()-24,COUNTA(tblProducts[Description]))+1</f>
        <v>95</v>
      </c>
      <c r="C4450" t="str">
        <f>_xlfn.XLOOKUP(A4450,tblProducts[Column1],tblProducts[Description])</f>
        <v>ETHOMEEN SV/25 BULK</v>
      </c>
      <c r="D4450" t="str">
        <f>_xlfn.XLOOKUP(B4450,tblProducts[Column1],tblProducts[Description])</f>
        <v>WITCONOL SN-70 BULK</v>
      </c>
      <c r="E4450" t="s">
        <v>9</v>
      </c>
      <c r="F4450" t="s">
        <v>12</v>
      </c>
      <c r="G4450" t="s">
        <v>7</v>
      </c>
      <c r="H4450" t="s">
        <v>8</v>
      </c>
      <c r="I4450">
        <f t="shared" si="74"/>
        <v>2</v>
      </c>
    </row>
    <row r="4451" spans="1:9">
      <c r="A4451">
        <f>IF(MOD(ROW()-24,COUNTA(tblProducts[Description]))=0,A4450+1,A4450)</f>
        <v>39</v>
      </c>
      <c r="B4451">
        <f>MOD(ROW()-24,COUNTA(tblProducts[Description]))+1</f>
        <v>96</v>
      </c>
      <c r="C4451" t="str">
        <f>_xlfn.XLOOKUP(A4451,tblProducts[Column1],tblProducts[Description])</f>
        <v>ETHOMEEN SV/25 BULK</v>
      </c>
      <c r="D4451" t="str">
        <f>_xlfn.XLOOKUP(B4451,tblProducts[Column1],tblProducts[Description])</f>
        <v>REDICOTE E-47 NPF BULK</v>
      </c>
      <c r="E4451" t="s">
        <v>9</v>
      </c>
      <c r="F4451" t="s">
        <v>12</v>
      </c>
      <c r="G4451" t="s">
        <v>7</v>
      </c>
      <c r="H4451" t="s">
        <v>8</v>
      </c>
      <c r="I4451">
        <f t="shared" si="74"/>
        <v>2</v>
      </c>
    </row>
    <row r="4452" spans="1:9">
      <c r="A4452">
        <f>IF(MOD(ROW()-24,COUNTA(tblProducts[Description]))=0,A4451+1,A4451)</f>
        <v>39</v>
      </c>
      <c r="B4452">
        <f>MOD(ROW()-24,COUNTA(tblProducts[Description]))+1</f>
        <v>97</v>
      </c>
      <c r="C4452" t="str">
        <f>_xlfn.XLOOKUP(A4452,tblProducts[Column1],tblProducts[Description])</f>
        <v>ETHOMEEN SV/25 BULK</v>
      </c>
      <c r="D4452" t="str">
        <f>_xlfn.XLOOKUP(B4452,tblProducts[Column1],tblProducts[Description])</f>
        <v>EMULPON CO-25 BULK</v>
      </c>
      <c r="E4452" t="s">
        <v>9</v>
      </c>
      <c r="F4452" t="s">
        <v>12</v>
      </c>
      <c r="G4452" t="s">
        <v>7</v>
      </c>
      <c r="H4452" t="s">
        <v>8</v>
      </c>
      <c r="I4452">
        <f t="shared" si="74"/>
        <v>2</v>
      </c>
    </row>
    <row r="4453" spans="1:9">
      <c r="A4453">
        <f>IF(MOD(ROW()-24,COUNTA(tblProducts[Description]))=0,A4452+1,A4452)</f>
        <v>39</v>
      </c>
      <c r="B4453">
        <f>MOD(ROW()-24,COUNTA(tblProducts[Description]))+1</f>
        <v>98</v>
      </c>
      <c r="C4453" t="str">
        <f>_xlfn.XLOOKUP(A4453,tblProducts[Column1],tblProducts[Description])</f>
        <v>ETHOMEEN SV/25 BULK</v>
      </c>
      <c r="D4453" t="str">
        <f>_xlfn.XLOOKUP(B4453,tblProducts[Column1],tblProducts[Description])</f>
        <v>EMULPON CO-30 BULK</v>
      </c>
      <c r="E4453" t="s">
        <v>9</v>
      </c>
      <c r="F4453" t="s">
        <v>12</v>
      </c>
      <c r="G4453" t="s">
        <v>7</v>
      </c>
      <c r="H4453" t="s">
        <v>8</v>
      </c>
      <c r="I4453">
        <f t="shared" si="74"/>
        <v>2</v>
      </c>
    </row>
    <row r="4454" spans="1:9">
      <c r="A4454">
        <f>IF(MOD(ROW()-24,COUNTA(tblProducts[Description]))=0,A4453+1,A4453)</f>
        <v>39</v>
      </c>
      <c r="B4454">
        <f>MOD(ROW()-24,COUNTA(tblProducts[Description]))+1</f>
        <v>99</v>
      </c>
      <c r="C4454" t="str">
        <f>_xlfn.XLOOKUP(A4454,tblProducts[Column1],tblProducts[Description])</f>
        <v>ETHOMEEN SV/25 BULK</v>
      </c>
      <c r="D4454" t="str">
        <f>_xlfn.XLOOKUP(B4454,tblProducts[Column1],tblProducts[Description])</f>
        <v>EMULPON CO-40 BULK</v>
      </c>
      <c r="E4454" t="s">
        <v>9</v>
      </c>
      <c r="F4454" t="s">
        <v>12</v>
      </c>
      <c r="G4454" t="s">
        <v>7</v>
      </c>
      <c r="H4454" t="s">
        <v>8</v>
      </c>
      <c r="I4454">
        <f t="shared" si="74"/>
        <v>2</v>
      </c>
    </row>
    <row r="4455" spans="1:9">
      <c r="A4455">
        <f>IF(MOD(ROW()-24,COUNTA(tblProducts[Description]))=0,A4454+1,A4454)</f>
        <v>39</v>
      </c>
      <c r="B4455">
        <f>MOD(ROW()-24,COUNTA(tblProducts[Description]))+1</f>
        <v>100</v>
      </c>
      <c r="C4455" t="str">
        <f>_xlfn.XLOOKUP(A4455,tblProducts[Column1],tblProducts[Description])</f>
        <v>ETHOMEEN SV/25 BULK</v>
      </c>
      <c r="D4455" t="str">
        <f>_xlfn.XLOOKUP(B4455,tblProducts[Column1],tblProducts[Description])</f>
        <v>EMULPON CO-36 BULK</v>
      </c>
      <c r="E4455" t="s">
        <v>9</v>
      </c>
      <c r="F4455" t="s">
        <v>12</v>
      </c>
      <c r="G4455" t="s">
        <v>7</v>
      </c>
      <c r="H4455" t="s">
        <v>8</v>
      </c>
      <c r="I4455">
        <f t="shared" si="74"/>
        <v>2</v>
      </c>
    </row>
    <row r="4456" spans="1:9">
      <c r="A4456">
        <f>IF(MOD(ROW()-24,COUNTA(tblProducts[Description]))=0,A4455+1,A4455)</f>
        <v>39</v>
      </c>
      <c r="B4456">
        <f>MOD(ROW()-24,COUNTA(tblProducts[Description]))+1</f>
        <v>101</v>
      </c>
      <c r="C4456" t="str">
        <f>_xlfn.XLOOKUP(A4456,tblProducts[Column1],tblProducts[Description])</f>
        <v>ETHOMEEN SV/25 BULK</v>
      </c>
      <c r="D4456" t="str">
        <f>_xlfn.XLOOKUP(B4456,tblProducts[Column1],tblProducts[Description])</f>
        <v>REDICOTE E-4819 BULK</v>
      </c>
      <c r="E4456" t="s">
        <v>9</v>
      </c>
      <c r="F4456" t="s">
        <v>12</v>
      </c>
      <c r="G4456" t="s">
        <v>7</v>
      </c>
      <c r="H4456" t="s">
        <v>8</v>
      </c>
      <c r="I4456">
        <f t="shared" si="74"/>
        <v>2</v>
      </c>
    </row>
    <row r="4457" spans="1:9">
      <c r="A4457">
        <f>IF(MOD(ROW()-24,COUNTA(tblProducts[Description]))=0,A4456+1,A4456)</f>
        <v>39</v>
      </c>
      <c r="B4457">
        <f>MOD(ROW()-24,COUNTA(tblProducts[Description]))+1</f>
        <v>102</v>
      </c>
      <c r="C4457" t="str">
        <f>_xlfn.XLOOKUP(A4457,tblProducts[Column1],tblProducts[Description])</f>
        <v>ETHOMEEN SV/25 BULK</v>
      </c>
      <c r="D4457" t="str">
        <f>_xlfn.XLOOKUP(B4457,tblProducts[Column1],tblProducts[Description])</f>
        <v>ETHYLAN 1005 SA  BULK</v>
      </c>
      <c r="E4457" t="s">
        <v>9</v>
      </c>
      <c r="F4457" t="s">
        <v>12</v>
      </c>
      <c r="G4457" t="s">
        <v>7</v>
      </c>
      <c r="H4457" t="s">
        <v>8</v>
      </c>
      <c r="I4457">
        <f t="shared" si="74"/>
        <v>2</v>
      </c>
    </row>
    <row r="4458" spans="1:9">
      <c r="A4458">
        <f>IF(MOD(ROW()-24,COUNTA(tblProducts[Description]))=0,A4457+1,A4457)</f>
        <v>39</v>
      </c>
      <c r="B4458">
        <f>MOD(ROW()-24,COUNTA(tblProducts[Description]))+1</f>
        <v>103</v>
      </c>
      <c r="C4458" t="str">
        <f>_xlfn.XLOOKUP(A4458,tblProducts[Column1],tblProducts[Description])</f>
        <v>ETHOMEEN SV/25 BULK</v>
      </c>
      <c r="D4458" t="str">
        <f>_xlfn.XLOOKUP(B4458,tblProducts[Column1],tblProducts[Description])</f>
        <v>ETHODUOMEEN T/15 BULK</v>
      </c>
      <c r="E4458" t="s">
        <v>9</v>
      </c>
      <c r="F4458" t="s">
        <v>12</v>
      </c>
      <c r="G4458" t="s">
        <v>7</v>
      </c>
      <c r="H4458" t="s">
        <v>8</v>
      </c>
      <c r="I4458">
        <f t="shared" si="74"/>
        <v>2</v>
      </c>
    </row>
    <row r="4459" spans="1:9">
      <c r="A4459">
        <f>IF(MOD(ROW()-24,COUNTA(tblProducts[Description]))=0,A4458+1,A4458)</f>
        <v>39</v>
      </c>
      <c r="B4459">
        <f>MOD(ROW()-24,COUNTA(tblProducts[Description]))+1</f>
        <v>104</v>
      </c>
      <c r="C4459" t="str">
        <f>_xlfn.XLOOKUP(A4459,tblProducts[Column1],tblProducts[Description])</f>
        <v>ETHOMEEN SV/25 BULK</v>
      </c>
      <c r="D4459" t="str">
        <f>_xlfn.XLOOKUP(B4459,tblProducts[Column1],tblProducts[Description])</f>
        <v>C-6442 BULK</v>
      </c>
      <c r="E4459" t="s">
        <v>9</v>
      </c>
      <c r="F4459" t="s">
        <v>12</v>
      </c>
      <c r="G4459" t="s">
        <v>7</v>
      </c>
      <c r="H4459" t="s">
        <v>8</v>
      </c>
      <c r="I4459">
        <f t="shared" si="74"/>
        <v>2</v>
      </c>
    </row>
    <row r="4460" spans="1:9">
      <c r="A4460">
        <f>IF(MOD(ROW()-24,COUNTA(tblProducts[Description]))=0,A4459+1,A4459)</f>
        <v>39</v>
      </c>
      <c r="B4460">
        <f>MOD(ROW()-24,COUNTA(tblProducts[Description]))+1</f>
        <v>105</v>
      </c>
      <c r="C4460" t="str">
        <f>_xlfn.XLOOKUP(A4460,tblProducts[Column1],tblProducts[Description])</f>
        <v>ETHOMEEN SV/25 BULK</v>
      </c>
      <c r="D4460" t="str">
        <f>_xlfn.XLOOKUP(B4460,tblProducts[Column1],tblProducts[Description])</f>
        <v>ETHODUOMEEN T/25  BULK</v>
      </c>
      <c r="E4460" t="s">
        <v>9</v>
      </c>
      <c r="F4460" t="s">
        <v>12</v>
      </c>
      <c r="G4460" t="s">
        <v>7</v>
      </c>
      <c r="H4460" t="s">
        <v>8</v>
      </c>
      <c r="I4460">
        <f t="shared" si="74"/>
        <v>2</v>
      </c>
    </row>
    <row r="4461" spans="1:9">
      <c r="A4461">
        <f>IF(MOD(ROW()-24,COUNTA(tblProducts[Description]))=0,A4460+1,A4460)</f>
        <v>39</v>
      </c>
      <c r="B4461">
        <f>MOD(ROW()-24,COUNTA(tblProducts[Description]))+1</f>
        <v>106</v>
      </c>
      <c r="C4461" t="str">
        <f>_xlfn.XLOOKUP(A4461,tblProducts[Column1],tblProducts[Description])</f>
        <v>ETHOMEEN SV/25 BULK</v>
      </c>
      <c r="D4461" t="str">
        <f>_xlfn.XLOOKUP(B4461,tblProducts[Column1],tblProducts[Description])</f>
        <v>WITCONOL PD-2000 BULK</v>
      </c>
      <c r="E4461" t="s">
        <v>9</v>
      </c>
      <c r="F4461" t="s">
        <v>12</v>
      </c>
      <c r="G4461" t="s">
        <v>7</v>
      </c>
      <c r="H4461" t="s">
        <v>8</v>
      </c>
      <c r="I4461">
        <f t="shared" si="74"/>
        <v>2</v>
      </c>
    </row>
    <row r="4462" spans="1:9">
      <c r="A4462">
        <f>IF(MOD(ROW()-24,COUNTA(tblProducts[Description]))=0,A4461+1,A4461)</f>
        <v>39</v>
      </c>
      <c r="B4462">
        <f>MOD(ROW()-24,COUNTA(tblProducts[Description]))+1</f>
        <v>107</v>
      </c>
      <c r="C4462" t="str">
        <f>_xlfn.XLOOKUP(A4462,tblProducts[Column1],tblProducts[Description])</f>
        <v>ETHOMEEN SV/25 BULK</v>
      </c>
      <c r="D4462" t="str">
        <f>_xlfn.XLOOKUP(B4462,tblProducts[Column1],tblProducts[Description])</f>
        <v>BEROL 347 BULK</v>
      </c>
      <c r="E4462" t="s">
        <v>9</v>
      </c>
      <c r="F4462" t="s">
        <v>12</v>
      </c>
      <c r="G4462" t="s">
        <v>7</v>
      </c>
      <c r="H4462" t="s">
        <v>8</v>
      </c>
      <c r="I4462">
        <f t="shared" si="74"/>
        <v>2</v>
      </c>
    </row>
    <row r="4463" spans="1:9">
      <c r="A4463">
        <f>IF(MOD(ROW()-24,COUNTA(tblProducts[Description]))=0,A4462+1,A4462)</f>
        <v>39</v>
      </c>
      <c r="B4463">
        <f>MOD(ROW()-24,COUNTA(tblProducts[Description]))+1</f>
        <v>108</v>
      </c>
      <c r="C4463" t="str">
        <f>_xlfn.XLOOKUP(A4463,tblProducts[Column1],tblProducts[Description])</f>
        <v>ETHOMEEN SV/25 BULK</v>
      </c>
      <c r="D4463" t="str">
        <f>_xlfn.XLOOKUP(B4463,tblProducts[Column1],tblProducts[Description])</f>
        <v>ETHYLAN PT-3000 BULK</v>
      </c>
      <c r="E4463" t="s">
        <v>9</v>
      </c>
      <c r="F4463" t="s">
        <v>12</v>
      </c>
      <c r="G4463" t="s">
        <v>7</v>
      </c>
      <c r="H4463" t="s">
        <v>8</v>
      </c>
      <c r="I4463">
        <f t="shared" si="74"/>
        <v>2</v>
      </c>
    </row>
    <row r="4464" spans="1:9">
      <c r="A4464">
        <f>IF(MOD(ROW()-24,COUNTA(tblProducts[Description]))=0,A4463+1,A4463)</f>
        <v>39</v>
      </c>
      <c r="B4464">
        <f>MOD(ROW()-24,COUNTA(tblProducts[Description]))+1</f>
        <v>109</v>
      </c>
      <c r="C4464" t="str">
        <f>_xlfn.XLOOKUP(A4464,tblProducts[Column1],tblProducts[Description])</f>
        <v>ETHOMEEN SV/25 BULK</v>
      </c>
      <c r="D4464" t="str">
        <f>_xlfn.XLOOKUP(B4464,tblProducts[Column1],tblProducts[Description])</f>
        <v>ETHYLAN HB4/BULK</v>
      </c>
      <c r="E4464" t="s">
        <v>9</v>
      </c>
      <c r="F4464" t="s">
        <v>12</v>
      </c>
      <c r="G4464" t="s">
        <v>7</v>
      </c>
      <c r="H4464" t="s">
        <v>8</v>
      </c>
      <c r="I4464">
        <f t="shared" si="74"/>
        <v>2</v>
      </c>
    </row>
    <row r="4465" spans="1:9">
      <c r="A4465">
        <f>IF(MOD(ROW()-24,COUNTA(tblProducts[Description]))=0,A4464+1,A4464)</f>
        <v>39</v>
      </c>
      <c r="B4465">
        <f>MOD(ROW()-24,COUNTA(tblProducts[Description]))+1</f>
        <v>110</v>
      </c>
      <c r="C4465" t="str">
        <f>_xlfn.XLOOKUP(A4465,tblProducts[Column1],tblProducts[Description])</f>
        <v>ETHOMEEN SV/25 BULK</v>
      </c>
      <c r="D4465" t="str">
        <f>_xlfn.XLOOKUP(B4465,tblProducts[Column1],tblProducts[Description])</f>
        <v>ADSEE AB 600 BULK</v>
      </c>
      <c r="E4465" t="s">
        <v>9</v>
      </c>
      <c r="F4465" t="s">
        <v>12</v>
      </c>
      <c r="G4465" t="s">
        <v>7</v>
      </c>
      <c r="H4465" t="s">
        <v>8</v>
      </c>
      <c r="I4465">
        <f t="shared" si="74"/>
        <v>2</v>
      </c>
    </row>
    <row r="4466" spans="1:9">
      <c r="A4466">
        <f>IF(MOD(ROW()-24,COUNTA(tblProducts[Description]))=0,A4465+1,A4465)</f>
        <v>39</v>
      </c>
      <c r="B4466">
        <f>MOD(ROW()-24,COUNTA(tblProducts[Description]))+1</f>
        <v>111</v>
      </c>
      <c r="C4466" t="str">
        <f>_xlfn.XLOOKUP(A4466,tblProducts[Column1],tblProducts[Description])</f>
        <v>ETHOMEEN SV/25 BULK</v>
      </c>
      <c r="D4466" t="str">
        <f>_xlfn.XLOOKUP(B4466,tblProducts[Column1],tblProducts[Description])</f>
        <v>WITCONOL PT-320  BULK</v>
      </c>
      <c r="E4466" t="s">
        <v>9</v>
      </c>
      <c r="F4466" t="s">
        <v>12</v>
      </c>
      <c r="G4466" t="s">
        <v>7</v>
      </c>
      <c r="H4466" t="s">
        <v>8</v>
      </c>
      <c r="I4466">
        <f t="shared" si="74"/>
        <v>2</v>
      </c>
    </row>
    <row r="4467" spans="1:9">
      <c r="A4467">
        <f>IF(MOD(ROW()-24,COUNTA(tblProducts[Description]))=0,A4466+1,A4466)</f>
        <v>39</v>
      </c>
      <c r="B4467">
        <f>MOD(ROW()-24,COUNTA(tblProducts[Description]))+1</f>
        <v>112</v>
      </c>
      <c r="C4467" t="str">
        <f>_xlfn.XLOOKUP(A4467,tblProducts[Column1],tblProducts[Description])</f>
        <v>ETHOMEEN SV/25 BULK</v>
      </c>
      <c r="D4467" t="str">
        <f>_xlfn.XLOOKUP(B4467,tblProducts[Column1],tblProducts[Description])</f>
        <v>ETHYLAN DA-3 BULK</v>
      </c>
      <c r="E4467" t="s">
        <v>9</v>
      </c>
      <c r="F4467" t="s">
        <v>12</v>
      </c>
      <c r="G4467" t="s">
        <v>7</v>
      </c>
      <c r="H4467" t="s">
        <v>8</v>
      </c>
      <c r="I4467">
        <f t="shared" si="74"/>
        <v>2</v>
      </c>
    </row>
    <row r="4468" spans="1:9">
      <c r="A4468">
        <f>IF(MOD(ROW()-24,COUNTA(tblProducts[Description]))=0,A4467+1,A4467)</f>
        <v>39</v>
      </c>
      <c r="B4468">
        <f>MOD(ROW()-24,COUNTA(tblProducts[Description]))+1</f>
        <v>113</v>
      </c>
      <c r="C4468" t="str">
        <f>_xlfn.XLOOKUP(A4468,tblProducts[Column1],tblProducts[Description])</f>
        <v>ETHOMEEN SV/25 BULK</v>
      </c>
      <c r="D4468" t="str">
        <f>_xlfn.XLOOKUP(B4468,tblProducts[Column1],tblProducts[Description])</f>
        <v>ETHOMEEN O/12 BULK</v>
      </c>
      <c r="E4468" t="s">
        <v>9</v>
      </c>
      <c r="F4468" t="s">
        <v>12</v>
      </c>
      <c r="G4468" t="s">
        <v>7</v>
      </c>
      <c r="H4468" t="s">
        <v>8</v>
      </c>
      <c r="I4468">
        <f t="shared" si="74"/>
        <v>2</v>
      </c>
    </row>
    <row r="4469" spans="1:9">
      <c r="A4469">
        <f>IF(MOD(ROW()-24,COUNTA(tblProducts[Description]))=0,A4468+1,A4468)</f>
        <v>39</v>
      </c>
      <c r="B4469">
        <f>MOD(ROW()-24,COUNTA(tblProducts[Description]))+1</f>
        <v>114</v>
      </c>
      <c r="C4469" t="str">
        <f>_xlfn.XLOOKUP(A4469,tblProducts[Column1],tblProducts[Description])</f>
        <v>ETHOMEEN SV/25 BULK</v>
      </c>
      <c r="D4469" t="str">
        <f>_xlfn.XLOOKUP(B4469,tblProducts[Column1],tblProducts[Description])</f>
        <v>WITCONOL PT-1000 BULK</v>
      </c>
      <c r="E4469" t="s">
        <v>9</v>
      </c>
      <c r="F4469" t="s">
        <v>12</v>
      </c>
      <c r="G4469" t="s">
        <v>7</v>
      </c>
      <c r="H4469" t="s">
        <v>8</v>
      </c>
      <c r="I4469">
        <f t="shared" si="74"/>
        <v>2</v>
      </c>
    </row>
    <row r="4470" spans="1:9">
      <c r="A4470">
        <f>IF(MOD(ROW()-24,COUNTA(tblProducts[Description]))=0,A4469+1,A4469)</f>
        <v>40</v>
      </c>
      <c r="B4470">
        <f>MOD(ROW()-24,COUNTA(tblProducts[Description]))+1</f>
        <v>1</v>
      </c>
      <c r="C4470" t="str">
        <f>_xlfn.XLOOKUP(A4470,tblProducts[Column1],tblProducts[Description])</f>
        <v>ETHOMEEN T/12 BULK</v>
      </c>
      <c r="D4470" t="str">
        <f>_xlfn.XLOOKUP(B4470,tblProducts[Column1],tblProducts[Description])</f>
        <v>ADSEE 4130 BULK</v>
      </c>
      <c r="E4470" t="s">
        <v>9</v>
      </c>
      <c r="F4470" t="s">
        <v>12</v>
      </c>
      <c r="G4470" t="s">
        <v>7</v>
      </c>
      <c r="H4470" t="s">
        <v>8</v>
      </c>
      <c r="I4470">
        <f t="shared" si="74"/>
        <v>2</v>
      </c>
    </row>
    <row r="4471" spans="1:9">
      <c r="A4471">
        <f>IF(MOD(ROW()-24,COUNTA(tblProducts[Description]))=0,A4470+1,A4470)</f>
        <v>40</v>
      </c>
      <c r="B4471">
        <f>MOD(ROW()-24,COUNTA(tblProducts[Description]))+1</f>
        <v>2</v>
      </c>
      <c r="C4471" t="str">
        <f>_xlfn.XLOOKUP(A4471,tblProducts[Column1],tblProducts[Description])</f>
        <v>ETHOMEEN T/12 BULK</v>
      </c>
      <c r="D4471" t="str">
        <f>_xlfn.XLOOKUP(B4471,tblProducts[Column1],tblProducts[Description])</f>
        <v>ARMOSTAT 300 BULK</v>
      </c>
      <c r="E4471" t="s">
        <v>9</v>
      </c>
      <c r="F4471" t="s">
        <v>12</v>
      </c>
      <c r="G4471" t="s">
        <v>7</v>
      </c>
      <c r="H4471" t="s">
        <v>8</v>
      </c>
      <c r="I4471">
        <f t="shared" si="74"/>
        <v>2</v>
      </c>
    </row>
    <row r="4472" spans="1:9">
      <c r="A4472">
        <f>IF(MOD(ROW()-24,COUNTA(tblProducts[Description]))=0,A4471+1,A4471)</f>
        <v>40</v>
      </c>
      <c r="B4472">
        <f>MOD(ROW()-24,COUNTA(tblProducts[Description]))+1</f>
        <v>3</v>
      </c>
      <c r="C4472" t="str">
        <f>_xlfn.XLOOKUP(A4472,tblProducts[Column1],tblProducts[Description])</f>
        <v>ETHOMEEN T/12 BULK</v>
      </c>
      <c r="D4472" t="str">
        <f>_xlfn.XLOOKUP(B4472,tblProducts[Column1],tblProducts[Description])</f>
        <v>ARMOSTAT 400 BULK</v>
      </c>
      <c r="E4472" t="s">
        <v>9</v>
      </c>
      <c r="F4472" t="s">
        <v>12</v>
      </c>
      <c r="G4472" t="s">
        <v>7</v>
      </c>
      <c r="H4472" t="s">
        <v>8</v>
      </c>
      <c r="I4472">
        <f t="shared" si="74"/>
        <v>2</v>
      </c>
    </row>
    <row r="4473" spans="1:9">
      <c r="A4473">
        <f>IF(MOD(ROW()-24,COUNTA(tblProducts[Description]))=0,A4472+1,A4472)</f>
        <v>40</v>
      </c>
      <c r="B4473">
        <f>MOD(ROW()-24,COUNTA(tblProducts[Description]))+1</f>
        <v>4</v>
      </c>
      <c r="C4473" t="str">
        <f>_xlfn.XLOOKUP(A4473,tblProducts[Column1],tblProducts[Description])</f>
        <v>ETHOMEEN T/12 BULK</v>
      </c>
      <c r="D4473" t="str">
        <f>_xlfn.XLOOKUP(B4473,tblProducts[Column1],tblProducts[Description])</f>
        <v>ARMOSTAT 410 LM BULK</v>
      </c>
      <c r="E4473" t="s">
        <v>9</v>
      </c>
      <c r="F4473" t="s">
        <v>12</v>
      </c>
      <c r="G4473" t="s">
        <v>7</v>
      </c>
      <c r="H4473" t="s">
        <v>8</v>
      </c>
      <c r="I4473">
        <f t="shared" si="74"/>
        <v>2</v>
      </c>
    </row>
    <row r="4474" spans="1:9">
      <c r="A4474">
        <f>IF(MOD(ROW()-24,COUNTA(tblProducts[Description]))=0,A4473+1,A4473)</f>
        <v>40</v>
      </c>
      <c r="B4474">
        <f>MOD(ROW()-24,COUNTA(tblProducts[Description]))+1</f>
        <v>5</v>
      </c>
      <c r="C4474" t="str">
        <f>_xlfn.XLOOKUP(A4474,tblProducts[Column1],tblProducts[Description])</f>
        <v>ETHOMEEN T/12 BULK</v>
      </c>
      <c r="D4474" t="str">
        <f>_xlfn.XLOOKUP(B4474,tblProducts[Column1],tblProducts[Description])</f>
        <v>ARMUL HE 5070 BULK</v>
      </c>
      <c r="E4474" t="s">
        <v>9</v>
      </c>
      <c r="F4474" t="s">
        <v>12</v>
      </c>
      <c r="G4474" t="s">
        <v>7</v>
      </c>
      <c r="H4474" t="s">
        <v>8</v>
      </c>
      <c r="I4474">
        <f t="shared" si="74"/>
        <v>2</v>
      </c>
    </row>
    <row r="4475" spans="1:9">
      <c r="A4475">
        <f>IF(MOD(ROW()-24,COUNTA(tblProducts[Description]))=0,A4474+1,A4474)</f>
        <v>40</v>
      </c>
      <c r="B4475">
        <f>MOD(ROW()-24,COUNTA(tblProducts[Description]))+1</f>
        <v>6</v>
      </c>
      <c r="C4475" t="str">
        <f>_xlfn.XLOOKUP(A4475,tblProducts[Column1],tblProducts[Description])</f>
        <v>ETHOMEEN T/12 BULK</v>
      </c>
      <c r="D4475" t="str">
        <f>_xlfn.XLOOKUP(B4475,tblProducts[Column1],tblProducts[Description])</f>
        <v>BEROL 260 BULK</v>
      </c>
      <c r="E4475" t="s">
        <v>9</v>
      </c>
      <c r="F4475" t="s">
        <v>12</v>
      </c>
      <c r="G4475" t="s">
        <v>7</v>
      </c>
      <c r="H4475" t="s">
        <v>8</v>
      </c>
      <c r="I4475">
        <f t="shared" si="74"/>
        <v>2</v>
      </c>
    </row>
    <row r="4476" spans="1:9">
      <c r="A4476">
        <f>IF(MOD(ROW()-24,COUNTA(tblProducts[Description]))=0,A4475+1,A4475)</f>
        <v>40</v>
      </c>
      <c r="B4476">
        <f>MOD(ROW()-24,COUNTA(tblProducts[Description]))+1</f>
        <v>7</v>
      </c>
      <c r="C4476" t="str">
        <f>_xlfn.XLOOKUP(A4476,tblProducts[Column1],tblProducts[Description])</f>
        <v>ETHOMEEN T/12 BULK</v>
      </c>
      <c r="D4476" t="str">
        <f>_xlfn.XLOOKUP(B4476,tblProducts[Column1],tblProducts[Description])</f>
        <v>BEROL 266 BULK</v>
      </c>
      <c r="E4476" t="s">
        <v>9</v>
      </c>
      <c r="F4476" t="s">
        <v>12</v>
      </c>
      <c r="G4476" t="s">
        <v>7</v>
      </c>
      <c r="H4476" t="s">
        <v>8</v>
      </c>
      <c r="I4476">
        <f t="shared" si="74"/>
        <v>2</v>
      </c>
    </row>
    <row r="4477" spans="1:9">
      <c r="A4477">
        <f>IF(MOD(ROW()-24,COUNTA(tblProducts[Description]))=0,A4476+1,A4476)</f>
        <v>40</v>
      </c>
      <c r="B4477">
        <f>MOD(ROW()-24,COUNTA(tblProducts[Description]))+1</f>
        <v>8</v>
      </c>
      <c r="C4477" t="str">
        <f>_xlfn.XLOOKUP(A4477,tblProducts[Column1],tblProducts[Description])</f>
        <v>ETHOMEEN T/12 BULK</v>
      </c>
      <c r="D4477" t="str">
        <f>_xlfn.XLOOKUP(B4477,tblProducts[Column1],tblProducts[Description])</f>
        <v>BEROL 266V BULK</v>
      </c>
      <c r="E4477" t="s">
        <v>9</v>
      </c>
      <c r="F4477" t="s">
        <v>12</v>
      </c>
      <c r="G4477" t="s">
        <v>7</v>
      </c>
      <c r="H4477" t="s">
        <v>8</v>
      </c>
      <c r="I4477">
        <f t="shared" si="74"/>
        <v>2</v>
      </c>
    </row>
    <row r="4478" spans="1:9">
      <c r="A4478">
        <f>IF(MOD(ROW()-24,COUNTA(tblProducts[Description]))=0,A4477+1,A4477)</f>
        <v>40</v>
      </c>
      <c r="B4478">
        <f>MOD(ROW()-24,COUNTA(tblProducts[Description]))+1</f>
        <v>9</v>
      </c>
      <c r="C4478" t="str">
        <f>_xlfn.XLOOKUP(A4478,tblProducts[Column1],tblProducts[Description])</f>
        <v>ETHOMEEN T/12 BULK</v>
      </c>
      <c r="D4478" t="str">
        <f>_xlfn.XLOOKUP(B4478,tblProducts[Column1],tblProducts[Description])</f>
        <v>BEROL 467 BULK</v>
      </c>
      <c r="E4478" t="s">
        <v>9</v>
      </c>
      <c r="F4478" t="s">
        <v>12</v>
      </c>
      <c r="G4478" t="s">
        <v>7</v>
      </c>
      <c r="H4478" t="s">
        <v>8</v>
      </c>
      <c r="I4478">
        <f t="shared" si="74"/>
        <v>2</v>
      </c>
    </row>
    <row r="4479" spans="1:9">
      <c r="A4479">
        <f>IF(MOD(ROW()-24,COUNTA(tblProducts[Description]))=0,A4478+1,A4478)</f>
        <v>40</v>
      </c>
      <c r="B4479">
        <f>MOD(ROW()-24,COUNTA(tblProducts[Description]))+1</f>
        <v>10</v>
      </c>
      <c r="C4479" t="str">
        <f>_xlfn.XLOOKUP(A4479,tblProducts[Column1],tblProducts[Description])</f>
        <v>ETHOMEEN T/12 BULK</v>
      </c>
      <c r="D4479" t="str">
        <f>_xlfn.XLOOKUP(B4479,tblProducts[Column1],tblProducts[Description])</f>
        <v>BEROL OX 91-6 BULK</v>
      </c>
      <c r="E4479" t="s">
        <v>9</v>
      </c>
      <c r="F4479" t="s">
        <v>12</v>
      </c>
      <c r="G4479" t="s">
        <v>7</v>
      </c>
      <c r="H4479" t="s">
        <v>8</v>
      </c>
      <c r="I4479">
        <f t="shared" si="74"/>
        <v>2</v>
      </c>
    </row>
    <row r="4480" spans="1:9">
      <c r="A4480">
        <f>IF(MOD(ROW()-24,COUNTA(tblProducts[Description]))=0,A4479+1,A4479)</f>
        <v>40</v>
      </c>
      <c r="B4480">
        <f>MOD(ROW()-24,COUNTA(tblProducts[Description]))+1</f>
        <v>11</v>
      </c>
      <c r="C4480" t="str">
        <f>_xlfn.XLOOKUP(A4480,tblProducts[Column1],tblProducts[Description])</f>
        <v>ETHOMEEN T/12 BULK</v>
      </c>
      <c r="D4480" t="str">
        <f>_xlfn.XLOOKUP(B4480,tblProducts[Column1],tblProducts[Description])</f>
        <v>C-5635 BULK</v>
      </c>
      <c r="E4480" t="s">
        <v>9</v>
      </c>
      <c r="F4480" t="s">
        <v>12</v>
      </c>
      <c r="G4480" t="s">
        <v>7</v>
      </c>
      <c r="H4480" t="s">
        <v>8</v>
      </c>
      <c r="I4480">
        <f t="shared" si="74"/>
        <v>2</v>
      </c>
    </row>
    <row r="4481" spans="1:9">
      <c r="A4481">
        <f>IF(MOD(ROW()-24,COUNTA(tblProducts[Description]))=0,A4480+1,A4480)</f>
        <v>40</v>
      </c>
      <c r="B4481">
        <f>MOD(ROW()-24,COUNTA(tblProducts[Description]))+1</f>
        <v>12</v>
      </c>
      <c r="C4481" t="str">
        <f>_xlfn.XLOOKUP(A4481,tblProducts[Column1],tblProducts[Description])</f>
        <v>ETHOMEEN T/12 BULK</v>
      </c>
      <c r="D4481" t="str">
        <f>_xlfn.XLOOKUP(B4481,tblProducts[Column1],tblProducts[Description])</f>
        <v>C-6290 BULK</v>
      </c>
      <c r="E4481" t="s">
        <v>9</v>
      </c>
      <c r="F4481" t="s">
        <v>12</v>
      </c>
      <c r="G4481" t="s">
        <v>7</v>
      </c>
      <c r="H4481" t="s">
        <v>8</v>
      </c>
      <c r="I4481">
        <f t="shared" si="74"/>
        <v>2</v>
      </c>
    </row>
    <row r="4482" spans="1:9">
      <c r="A4482">
        <f>IF(MOD(ROW()-24,COUNTA(tblProducts[Description]))=0,A4481+1,A4481)</f>
        <v>40</v>
      </c>
      <c r="B4482">
        <f>MOD(ROW()-24,COUNTA(tblProducts[Description]))+1</f>
        <v>13</v>
      </c>
      <c r="C4482" t="str">
        <f>_xlfn.XLOOKUP(A4482,tblProducts[Column1],tblProducts[Description])</f>
        <v>ETHOMEEN T/12 BULK</v>
      </c>
      <c r="D4482" t="str">
        <f>_xlfn.XLOOKUP(B4482,tblProducts[Column1],tblProducts[Description])</f>
        <v>C-6385 BULK</v>
      </c>
      <c r="E4482" t="s">
        <v>9</v>
      </c>
      <c r="F4482" t="s">
        <v>12</v>
      </c>
      <c r="G4482" t="s">
        <v>7</v>
      </c>
      <c r="H4482" t="s">
        <v>8</v>
      </c>
      <c r="I4482">
        <f t="shared" si="74"/>
        <v>2</v>
      </c>
    </row>
    <row r="4483" spans="1:9">
      <c r="A4483">
        <f>IF(MOD(ROW()-24,COUNTA(tblProducts[Description]))=0,A4482+1,A4482)</f>
        <v>40</v>
      </c>
      <c r="B4483">
        <f>MOD(ROW()-24,COUNTA(tblProducts[Description]))+1</f>
        <v>14</v>
      </c>
      <c r="C4483" t="str">
        <f>_xlfn.XLOOKUP(A4483,tblProducts[Column1],tblProducts[Description])</f>
        <v>ETHOMEEN T/12 BULK</v>
      </c>
      <c r="D4483" t="str">
        <f>_xlfn.XLOOKUP(B4483,tblProducts[Column1],tblProducts[Description])</f>
        <v>C-6427 BULK</v>
      </c>
      <c r="E4483" t="s">
        <v>9</v>
      </c>
      <c r="F4483" t="s">
        <v>12</v>
      </c>
      <c r="G4483" t="s">
        <v>7</v>
      </c>
      <c r="H4483" t="s">
        <v>8</v>
      </c>
      <c r="I4483">
        <f t="shared" si="74"/>
        <v>2</v>
      </c>
    </row>
    <row r="4484" spans="1:9">
      <c r="A4484">
        <f>IF(MOD(ROW()-24,COUNTA(tblProducts[Description]))=0,A4483+1,A4483)</f>
        <v>40</v>
      </c>
      <c r="B4484">
        <f>MOD(ROW()-24,COUNTA(tblProducts[Description]))+1</f>
        <v>15</v>
      </c>
      <c r="C4484" t="str">
        <f>_xlfn.XLOOKUP(A4484,tblProducts[Column1],tblProducts[Description])</f>
        <v>ETHOMEEN T/12 BULK</v>
      </c>
      <c r="D4484" t="str">
        <f>_xlfn.XLOOKUP(B4484,tblProducts[Column1],tblProducts[Description])</f>
        <v>EMULPON CO-200 BULK</v>
      </c>
      <c r="E4484" t="s">
        <v>9</v>
      </c>
      <c r="F4484" t="s">
        <v>12</v>
      </c>
      <c r="G4484" t="s">
        <v>7</v>
      </c>
      <c r="H4484" t="s">
        <v>8</v>
      </c>
      <c r="I4484">
        <f t="shared" si="74"/>
        <v>2</v>
      </c>
    </row>
    <row r="4485" spans="1:9">
      <c r="A4485">
        <f>IF(MOD(ROW()-24,COUNTA(tblProducts[Description]))=0,A4484+1,A4484)</f>
        <v>40</v>
      </c>
      <c r="B4485">
        <f>MOD(ROW()-24,COUNTA(tblProducts[Description]))+1</f>
        <v>16</v>
      </c>
      <c r="C4485" t="str">
        <f>_xlfn.XLOOKUP(A4485,tblProducts[Column1],tblProducts[Description])</f>
        <v>ETHOMEEN T/12 BULK</v>
      </c>
      <c r="D4485" t="str">
        <f>_xlfn.XLOOKUP(B4485,tblProducts[Column1],tblProducts[Description])</f>
        <v>EMULPON CO-360 BULK</v>
      </c>
      <c r="E4485" t="s">
        <v>9</v>
      </c>
      <c r="F4485" t="s">
        <v>12</v>
      </c>
      <c r="G4485" t="s">
        <v>7</v>
      </c>
      <c r="H4485" t="s">
        <v>13</v>
      </c>
      <c r="I4485">
        <f t="shared" si="74"/>
        <v>2</v>
      </c>
    </row>
    <row r="4486" spans="1:9">
      <c r="A4486">
        <f>IF(MOD(ROW()-24,COUNTA(tblProducts[Description]))=0,A4485+1,A4485)</f>
        <v>40</v>
      </c>
      <c r="B4486">
        <f>MOD(ROW()-24,COUNTA(tblProducts[Description]))+1</f>
        <v>17</v>
      </c>
      <c r="C4486" t="str">
        <f>_xlfn.XLOOKUP(A4486,tblProducts[Column1],tblProducts[Description])</f>
        <v>ETHOMEEN T/12 BULK</v>
      </c>
      <c r="D4486" t="str">
        <f>_xlfn.XLOOKUP(B4486,tblProducts[Column1],tblProducts[Description])</f>
        <v>EMULPON CO-550 BULK</v>
      </c>
      <c r="E4486" t="s">
        <v>9</v>
      </c>
      <c r="F4486" t="s">
        <v>10</v>
      </c>
      <c r="G4486" t="s">
        <v>7</v>
      </c>
      <c r="H4486" t="s">
        <v>8</v>
      </c>
      <c r="I4486">
        <f t="shared" si="74"/>
        <v>1.5</v>
      </c>
    </row>
    <row r="4487" spans="1:9">
      <c r="A4487">
        <f>IF(MOD(ROW()-24,COUNTA(tblProducts[Description]))=0,A4486+1,A4486)</f>
        <v>40</v>
      </c>
      <c r="B4487">
        <f>MOD(ROW()-24,COUNTA(tblProducts[Description]))+1</f>
        <v>18</v>
      </c>
      <c r="C4487" t="str">
        <f>_xlfn.XLOOKUP(A4487,tblProducts[Column1],tblProducts[Description])</f>
        <v>ETHOMEEN T/12 BULK</v>
      </c>
      <c r="D4487" t="str">
        <f>_xlfn.XLOOKUP(B4487,tblProducts[Column1],tblProducts[Description])</f>
        <v>ETHODUOMEEN HT/13 BULK</v>
      </c>
      <c r="E4487" t="s">
        <v>7</v>
      </c>
      <c r="G4487" t="s">
        <v>7</v>
      </c>
      <c r="H4487" t="s">
        <v>8</v>
      </c>
      <c r="I4487">
        <f t="shared" si="74"/>
        <v>0</v>
      </c>
    </row>
    <row r="4488" spans="1:9">
      <c r="A4488">
        <f>IF(MOD(ROW()-24,COUNTA(tblProducts[Description]))=0,A4487+1,A4487)</f>
        <v>40</v>
      </c>
      <c r="B4488">
        <f>MOD(ROW()-24,COUNTA(tblProducts[Description]))+1</f>
        <v>19</v>
      </c>
      <c r="C4488" t="str">
        <f>_xlfn.XLOOKUP(A4488,tblProducts[Column1],tblProducts[Description])</f>
        <v>ETHOMEEN T/12 BULK</v>
      </c>
      <c r="D4488" t="str">
        <f>_xlfn.XLOOKUP(B4488,tblProducts[Column1],tblProducts[Description])</f>
        <v>ETHODUOMEEN T/13 BULK</v>
      </c>
      <c r="E4488" t="s">
        <v>9</v>
      </c>
      <c r="F4488" t="s">
        <v>10</v>
      </c>
      <c r="G4488" t="s">
        <v>7</v>
      </c>
      <c r="H4488" t="s">
        <v>8</v>
      </c>
      <c r="I4488">
        <f t="shared" si="74"/>
        <v>1.5</v>
      </c>
    </row>
    <row r="4489" spans="1:9">
      <c r="A4489">
        <f>IF(MOD(ROW()-24,COUNTA(tblProducts[Description]))=0,A4488+1,A4488)</f>
        <v>40</v>
      </c>
      <c r="B4489">
        <f>MOD(ROW()-24,COUNTA(tblProducts[Description]))+1</f>
        <v>20</v>
      </c>
      <c r="C4489" t="str">
        <f>_xlfn.XLOOKUP(A4489,tblProducts[Column1],tblProducts[Description])</f>
        <v>ETHOMEEN T/12 BULK</v>
      </c>
      <c r="D4489" t="str">
        <f>_xlfn.XLOOKUP(B4489,tblProducts[Column1],tblProducts[Description])</f>
        <v>ETHODUOMEEN T/13N BULK</v>
      </c>
      <c r="E4489" t="s">
        <v>9</v>
      </c>
      <c r="F4489" t="s">
        <v>12</v>
      </c>
      <c r="G4489" t="s">
        <v>7</v>
      </c>
      <c r="H4489" t="s">
        <v>8</v>
      </c>
      <c r="I4489">
        <f t="shared" si="74"/>
        <v>2</v>
      </c>
    </row>
    <row r="4490" spans="1:9">
      <c r="A4490">
        <f>IF(MOD(ROW()-24,COUNTA(tblProducts[Description]))=0,A4489+1,A4489)</f>
        <v>40</v>
      </c>
      <c r="B4490">
        <f>MOD(ROW()-24,COUNTA(tblProducts[Description]))+1</f>
        <v>21</v>
      </c>
      <c r="C4490" t="str">
        <f>_xlfn.XLOOKUP(A4490,tblProducts[Column1],tblProducts[Description])</f>
        <v>ETHOMEEN T/12 BULK</v>
      </c>
      <c r="D4490" t="str">
        <f>_xlfn.XLOOKUP(B4490,tblProducts[Column1],tblProducts[Description])</f>
        <v>ETHODUOMEEN T/20 BULK</v>
      </c>
      <c r="E4490" t="s">
        <v>9</v>
      </c>
      <c r="F4490" t="s">
        <v>12</v>
      </c>
      <c r="G4490" t="s">
        <v>7</v>
      </c>
      <c r="H4490" t="s">
        <v>8</v>
      </c>
      <c r="I4490">
        <f t="shared" si="74"/>
        <v>2</v>
      </c>
    </row>
    <row r="4491" spans="1:9">
      <c r="A4491">
        <f>IF(MOD(ROW()-24,COUNTA(tblProducts[Description]))=0,A4490+1,A4490)</f>
        <v>40</v>
      </c>
      <c r="B4491">
        <f>MOD(ROW()-24,COUNTA(tblProducts[Description]))+1</f>
        <v>22</v>
      </c>
      <c r="C4491" t="str">
        <f>_xlfn.XLOOKUP(A4491,tblProducts[Column1],tblProducts[Description])</f>
        <v>ETHOMEEN T/12 BULK</v>
      </c>
      <c r="D4491" t="str">
        <f>_xlfn.XLOOKUP(B4491,tblProducts[Column1],tblProducts[Description])</f>
        <v>ETHODUOMEEN T/25 BULK</v>
      </c>
      <c r="E4491" t="s">
        <v>9</v>
      </c>
      <c r="F4491" t="s">
        <v>12</v>
      </c>
      <c r="G4491" t="s">
        <v>7</v>
      </c>
      <c r="H4491" t="s">
        <v>8</v>
      </c>
      <c r="I4491">
        <f t="shared" si="74"/>
        <v>2</v>
      </c>
    </row>
    <row r="4492" spans="1:9">
      <c r="A4492">
        <f>IF(MOD(ROW()-24,COUNTA(tblProducts[Description]))=0,A4491+1,A4491)</f>
        <v>40</v>
      </c>
      <c r="B4492">
        <f>MOD(ROW()-24,COUNTA(tblProducts[Description]))+1</f>
        <v>23</v>
      </c>
      <c r="C4492" t="str">
        <f>_xlfn.XLOOKUP(A4492,tblProducts[Column1],tblProducts[Description])</f>
        <v>ETHOMEEN T/12 BULK</v>
      </c>
      <c r="D4492" t="str">
        <f>_xlfn.XLOOKUP(B4492,tblProducts[Column1],tblProducts[Description])</f>
        <v>ETHOFAT 242/25 BULK</v>
      </c>
      <c r="E4492" t="s">
        <v>9</v>
      </c>
      <c r="F4492" t="s">
        <v>12</v>
      </c>
      <c r="G4492" t="s">
        <v>7</v>
      </c>
      <c r="H4492" t="s">
        <v>8</v>
      </c>
      <c r="I4492">
        <f t="shared" si="74"/>
        <v>2</v>
      </c>
    </row>
    <row r="4493" spans="1:9">
      <c r="A4493">
        <f>IF(MOD(ROW()-24,COUNTA(tblProducts[Description]))=0,A4492+1,A4492)</f>
        <v>40</v>
      </c>
      <c r="B4493">
        <f>MOD(ROW()-24,COUNTA(tblProducts[Description]))+1</f>
        <v>24</v>
      </c>
      <c r="C4493" t="str">
        <f>_xlfn.XLOOKUP(A4493,tblProducts[Column1],tblProducts[Description])</f>
        <v>ETHOMEEN T/12 BULK</v>
      </c>
      <c r="D4493" t="str">
        <f>_xlfn.XLOOKUP(B4493,tblProducts[Column1],tblProducts[Description])</f>
        <v>ETHOMEEN C/12S BULK</v>
      </c>
      <c r="E4493" t="s">
        <v>9</v>
      </c>
      <c r="F4493" t="s">
        <v>10</v>
      </c>
      <c r="G4493" t="s">
        <v>7</v>
      </c>
      <c r="H4493" t="s">
        <v>8</v>
      </c>
      <c r="I4493">
        <f t="shared" si="74"/>
        <v>1.5</v>
      </c>
    </row>
    <row r="4494" spans="1:9">
      <c r="A4494">
        <f>IF(MOD(ROW()-24,COUNTA(tblProducts[Description]))=0,A4493+1,A4493)</f>
        <v>40</v>
      </c>
      <c r="B4494">
        <f>MOD(ROW()-24,COUNTA(tblProducts[Description]))+1</f>
        <v>25</v>
      </c>
      <c r="C4494" t="str">
        <f>_xlfn.XLOOKUP(A4494,tblProducts[Column1],tblProducts[Description])</f>
        <v>ETHOMEEN T/12 BULK</v>
      </c>
      <c r="D4494" t="str">
        <f>_xlfn.XLOOKUP(B4494,tblProducts[Column1],tblProducts[Description])</f>
        <v>ETHOMEEN 18/12 BULK</v>
      </c>
      <c r="E4494" t="s">
        <v>9</v>
      </c>
      <c r="F4494" t="s">
        <v>10</v>
      </c>
      <c r="G4494" t="s">
        <v>9</v>
      </c>
      <c r="H4494" t="s">
        <v>11</v>
      </c>
      <c r="I4494">
        <f t="shared" si="74"/>
        <v>3.5</v>
      </c>
    </row>
    <row r="4495" spans="1:9">
      <c r="A4495">
        <f>IF(MOD(ROW()-24,COUNTA(tblProducts[Description]))=0,A4494+1,A4494)</f>
        <v>40</v>
      </c>
      <c r="B4495">
        <f>MOD(ROW()-24,COUNTA(tblProducts[Description]))+1</f>
        <v>26</v>
      </c>
      <c r="C4495" t="str">
        <f>_xlfn.XLOOKUP(A4495,tblProducts[Column1],tblProducts[Description])</f>
        <v>ETHOMEEN T/12 BULK</v>
      </c>
      <c r="D4495" t="str">
        <f>_xlfn.XLOOKUP(B4495,tblProducts[Column1],tblProducts[Description])</f>
        <v>ETHOMEEN 18/25 BULK</v>
      </c>
      <c r="E4495" t="s">
        <v>9</v>
      </c>
      <c r="F4495" t="s">
        <v>12</v>
      </c>
      <c r="G4495" t="s">
        <v>9</v>
      </c>
      <c r="H4495" t="s">
        <v>11</v>
      </c>
      <c r="I4495">
        <f t="shared" si="74"/>
        <v>4</v>
      </c>
    </row>
    <row r="4496" spans="1:9">
      <c r="A4496">
        <f>IF(MOD(ROW()-24,COUNTA(tblProducts[Description]))=0,A4495+1,A4495)</f>
        <v>40</v>
      </c>
      <c r="B4496">
        <f>MOD(ROW()-24,COUNTA(tblProducts[Description]))+1</f>
        <v>27</v>
      </c>
      <c r="C4496" t="str">
        <f>_xlfn.XLOOKUP(A4496,tblProducts[Column1],tblProducts[Description])</f>
        <v>ETHOMEEN T/12 BULK</v>
      </c>
      <c r="D4496" t="str">
        <f>_xlfn.XLOOKUP(B4496,tblProducts[Column1],tblProducts[Description])</f>
        <v>ETHOMEEN C/12 BULK</v>
      </c>
      <c r="E4496" t="s">
        <v>9</v>
      </c>
      <c r="F4496" t="s">
        <v>12</v>
      </c>
      <c r="G4496" t="s">
        <v>9</v>
      </c>
      <c r="H4496" t="s">
        <v>11</v>
      </c>
      <c r="I4496">
        <f t="shared" si="74"/>
        <v>4</v>
      </c>
    </row>
    <row r="4497" spans="1:9">
      <c r="A4497">
        <f>IF(MOD(ROW()-24,COUNTA(tblProducts[Description]))=0,A4496+1,A4496)</f>
        <v>40</v>
      </c>
      <c r="B4497">
        <f>MOD(ROW()-24,COUNTA(tblProducts[Description]))+1</f>
        <v>28</v>
      </c>
      <c r="C4497" t="str">
        <f>_xlfn.XLOOKUP(A4497,tblProducts[Column1],tblProducts[Description])</f>
        <v>ETHOMEEN T/12 BULK</v>
      </c>
      <c r="D4497" t="str">
        <f>_xlfn.XLOOKUP(B4497,tblProducts[Column1],tblProducts[Description])</f>
        <v>ETHOMEEN C/12 M BULK</v>
      </c>
      <c r="E4497" t="s">
        <v>9</v>
      </c>
      <c r="F4497" t="s">
        <v>12</v>
      </c>
      <c r="G4497" t="s">
        <v>7</v>
      </c>
      <c r="H4497" t="s">
        <v>8</v>
      </c>
      <c r="I4497">
        <f t="shared" si="74"/>
        <v>2</v>
      </c>
    </row>
    <row r="4498" spans="1:9">
      <c r="A4498">
        <f>IF(MOD(ROW()-24,COUNTA(tblProducts[Description]))=0,A4497+1,A4497)</f>
        <v>40</v>
      </c>
      <c r="B4498">
        <f>MOD(ROW()-24,COUNTA(tblProducts[Description]))+1</f>
        <v>29</v>
      </c>
      <c r="C4498" t="str">
        <f>_xlfn.XLOOKUP(A4498,tblProducts[Column1],tblProducts[Description])</f>
        <v>ETHOMEEN T/12 BULK</v>
      </c>
      <c r="D4498" t="str">
        <f>_xlfn.XLOOKUP(B4498,tblProducts[Column1],tblProducts[Description])</f>
        <v>ETHOMEEN C/12 SUN BULK</v>
      </c>
      <c r="E4498" t="s">
        <v>9</v>
      </c>
      <c r="F4498" t="s">
        <v>12</v>
      </c>
      <c r="G4498" t="s">
        <v>7</v>
      </c>
      <c r="H4498" t="s">
        <v>13</v>
      </c>
      <c r="I4498">
        <f t="shared" si="74"/>
        <v>2</v>
      </c>
    </row>
    <row r="4499" spans="1:9">
      <c r="A4499">
        <f>IF(MOD(ROW()-24,COUNTA(tblProducts[Description]))=0,A4498+1,A4498)</f>
        <v>40</v>
      </c>
      <c r="B4499">
        <f>MOD(ROW()-24,COUNTA(tblProducts[Description]))+1</f>
        <v>30</v>
      </c>
      <c r="C4499" t="str">
        <f>_xlfn.XLOOKUP(A4499,tblProducts[Column1],tblProducts[Description])</f>
        <v>ETHOMEEN T/12 BULK</v>
      </c>
      <c r="D4499" t="str">
        <f>_xlfn.XLOOKUP(B4499,tblProducts[Column1],tblProducts[Description])</f>
        <v>ETHOMEEN C/12 UN BULK</v>
      </c>
      <c r="E4499" t="s">
        <v>9</v>
      </c>
      <c r="F4499" t="s">
        <v>12</v>
      </c>
      <c r="G4499" t="s">
        <v>7</v>
      </c>
      <c r="H4499" t="s">
        <v>13</v>
      </c>
      <c r="I4499">
        <f t="shared" si="74"/>
        <v>2</v>
      </c>
    </row>
    <row r="4500" spans="1:9">
      <c r="A4500">
        <f>IF(MOD(ROW()-24,COUNTA(tblProducts[Description]))=0,A4499+1,A4499)</f>
        <v>40</v>
      </c>
      <c r="B4500">
        <f>MOD(ROW()-24,COUNTA(tblProducts[Description]))+1</f>
        <v>31</v>
      </c>
      <c r="C4500" t="str">
        <f>_xlfn.XLOOKUP(A4500,tblProducts[Column1],tblProducts[Description])</f>
        <v>ETHOMEEN T/12 BULK</v>
      </c>
      <c r="D4500" t="str">
        <f>_xlfn.XLOOKUP(B4500,tblProducts[Column1],tblProducts[Description])</f>
        <v>ETHOMEEN C/15 BULK</v>
      </c>
      <c r="E4500" t="s">
        <v>9</v>
      </c>
      <c r="F4500" t="s">
        <v>12</v>
      </c>
      <c r="G4500" t="s">
        <v>7</v>
      </c>
      <c r="H4500" t="s">
        <v>13</v>
      </c>
      <c r="I4500">
        <f t="shared" si="74"/>
        <v>2</v>
      </c>
    </row>
    <row r="4501" spans="1:9">
      <c r="A4501">
        <f>IF(MOD(ROW()-24,COUNTA(tblProducts[Description]))=0,A4500+1,A4500)</f>
        <v>40</v>
      </c>
      <c r="B4501">
        <f>MOD(ROW()-24,COUNTA(tblProducts[Description]))+1</f>
        <v>32</v>
      </c>
      <c r="C4501" t="str">
        <f>_xlfn.XLOOKUP(A4501,tblProducts[Column1],tblProducts[Description])</f>
        <v>ETHOMEEN T/12 BULK</v>
      </c>
      <c r="D4501" t="str">
        <f>_xlfn.XLOOKUP(B4501,tblProducts[Column1],tblProducts[Description])</f>
        <v>ETHOMEEN C/17 BULK</v>
      </c>
      <c r="E4501" t="s">
        <v>9</v>
      </c>
      <c r="F4501" t="s">
        <v>10</v>
      </c>
      <c r="G4501" t="s">
        <v>7</v>
      </c>
      <c r="H4501" t="s">
        <v>8</v>
      </c>
      <c r="I4501">
        <f t="shared" si="74"/>
        <v>1.5</v>
      </c>
    </row>
    <row r="4502" spans="1:9">
      <c r="A4502">
        <f>IF(MOD(ROW()-24,COUNTA(tblProducts[Description]))=0,A4501+1,A4501)</f>
        <v>40</v>
      </c>
      <c r="B4502">
        <f>MOD(ROW()-24,COUNTA(tblProducts[Description]))+1</f>
        <v>33</v>
      </c>
      <c r="C4502" t="str">
        <f>_xlfn.XLOOKUP(A4502,tblProducts[Column1],tblProducts[Description])</f>
        <v>ETHOMEEN T/12 BULK</v>
      </c>
      <c r="D4502" t="str">
        <f>_xlfn.XLOOKUP(B4502,tblProducts[Column1],tblProducts[Description])</f>
        <v>ETHOMEEN C/25A BULK</v>
      </c>
      <c r="E4502" t="s">
        <v>9</v>
      </c>
      <c r="F4502" t="s">
        <v>12</v>
      </c>
      <c r="G4502" t="s">
        <v>7</v>
      </c>
      <c r="H4502" t="s">
        <v>8</v>
      </c>
      <c r="I4502">
        <f t="shared" si="74"/>
        <v>2</v>
      </c>
    </row>
    <row r="4503" spans="1:9">
      <c r="A4503">
        <f>IF(MOD(ROW()-24,COUNTA(tblProducts[Description]))=0,A4502+1,A4502)</f>
        <v>40</v>
      </c>
      <c r="B4503">
        <f>MOD(ROW()-24,COUNTA(tblProducts[Description]))+1</f>
        <v>34</v>
      </c>
      <c r="C4503" t="str">
        <f>_xlfn.XLOOKUP(A4503,tblProducts[Column1],tblProducts[Description])</f>
        <v>ETHOMEEN T/12 BULK</v>
      </c>
      <c r="D4503" t="str">
        <f>_xlfn.XLOOKUP(B4503,tblProducts[Column1],tblProducts[Description])</f>
        <v>ETHOMEEN C/25A S BULK</v>
      </c>
      <c r="E4503" t="s">
        <v>9</v>
      </c>
      <c r="F4503" t="s">
        <v>12</v>
      </c>
      <c r="G4503" t="s">
        <v>7</v>
      </c>
      <c r="H4503" t="s">
        <v>8</v>
      </c>
      <c r="I4503">
        <f t="shared" si="74"/>
        <v>2</v>
      </c>
    </row>
    <row r="4504" spans="1:9">
      <c r="A4504">
        <f>IF(MOD(ROW()-24,COUNTA(tblProducts[Description]))=0,A4503+1,A4503)</f>
        <v>40</v>
      </c>
      <c r="B4504">
        <f>MOD(ROW()-24,COUNTA(tblProducts[Description]))+1</f>
        <v>35</v>
      </c>
      <c r="C4504" t="str">
        <f>_xlfn.XLOOKUP(A4504,tblProducts[Column1],tblProducts[Description])</f>
        <v>ETHOMEEN T/12 BULK</v>
      </c>
      <c r="D4504" t="str">
        <f>_xlfn.XLOOKUP(B4504,tblProducts[Column1],tblProducts[Description])</f>
        <v>ETHOMEEN O/12LC BULK</v>
      </c>
      <c r="E4504" t="s">
        <v>9</v>
      </c>
      <c r="F4504" t="s">
        <v>10</v>
      </c>
      <c r="G4504" t="s">
        <v>7</v>
      </c>
      <c r="H4504" t="s">
        <v>8</v>
      </c>
      <c r="I4504">
        <f t="shared" si="74"/>
        <v>1.5</v>
      </c>
    </row>
    <row r="4505" spans="1:9">
      <c r="A4505">
        <f>IF(MOD(ROW()-24,COUNTA(tblProducts[Description]))=0,A4504+1,A4504)</f>
        <v>40</v>
      </c>
      <c r="B4505">
        <f>MOD(ROW()-24,COUNTA(tblProducts[Description]))+1</f>
        <v>36</v>
      </c>
      <c r="C4505" t="str">
        <f>_xlfn.XLOOKUP(A4505,tblProducts[Column1],tblProducts[Description])</f>
        <v>ETHOMEEN T/12 BULK</v>
      </c>
      <c r="D4505" t="str">
        <f>_xlfn.XLOOKUP(B4505,tblProducts[Column1],tblProducts[Description])</f>
        <v>ETHOMEEN SV/12 BULK</v>
      </c>
      <c r="E4505" t="s">
        <v>9</v>
      </c>
      <c r="F4505" t="s">
        <v>10</v>
      </c>
      <c r="G4505" t="s">
        <v>7</v>
      </c>
      <c r="H4505" t="s">
        <v>8</v>
      </c>
      <c r="I4505">
        <f t="shared" ref="I4505:I4568" si="75">IF(E4505="NO",0,IF(F4505="HEEL WASH",1.5,2))+IF(G4505="NO",0,2)</f>
        <v>1.5</v>
      </c>
    </row>
    <row r="4506" spans="1:9">
      <c r="A4506">
        <f>IF(MOD(ROW()-24,COUNTA(tblProducts[Description]))=0,A4505+1,A4505)</f>
        <v>40</v>
      </c>
      <c r="B4506">
        <f>MOD(ROW()-24,COUNTA(tblProducts[Description]))+1</f>
        <v>37</v>
      </c>
      <c r="C4506" t="str">
        <f>_xlfn.XLOOKUP(A4506,tblProducts[Column1],tblProducts[Description])</f>
        <v>ETHOMEEN T/12 BULK</v>
      </c>
      <c r="D4506" t="str">
        <f>_xlfn.XLOOKUP(B4506,tblProducts[Column1],tblProducts[Description])</f>
        <v>ETHOMEEN SV/15 BULK</v>
      </c>
      <c r="E4506" t="s">
        <v>9</v>
      </c>
      <c r="F4506" t="s">
        <v>12</v>
      </c>
      <c r="G4506" t="s">
        <v>7</v>
      </c>
      <c r="H4506" t="s">
        <v>8</v>
      </c>
      <c r="I4506">
        <f t="shared" si="75"/>
        <v>2</v>
      </c>
    </row>
    <row r="4507" spans="1:9">
      <c r="A4507">
        <f>IF(MOD(ROW()-24,COUNTA(tblProducts[Description]))=0,A4506+1,A4506)</f>
        <v>40</v>
      </c>
      <c r="B4507">
        <f>MOD(ROW()-24,COUNTA(tblProducts[Description]))+1</f>
        <v>38</v>
      </c>
      <c r="C4507" t="str">
        <f>_xlfn.XLOOKUP(A4507,tblProducts[Column1],tblProducts[Description])</f>
        <v>ETHOMEEN T/12 BULK</v>
      </c>
      <c r="D4507" t="str">
        <f>_xlfn.XLOOKUP(B4507,tblProducts[Column1],tblProducts[Description])</f>
        <v>ETHOMEEN SV/15C BULK</v>
      </c>
      <c r="E4507" t="s">
        <v>9</v>
      </c>
      <c r="F4507" t="s">
        <v>12</v>
      </c>
      <c r="G4507" t="s">
        <v>7</v>
      </c>
      <c r="H4507" t="s">
        <v>8</v>
      </c>
      <c r="I4507">
        <f t="shared" si="75"/>
        <v>2</v>
      </c>
    </row>
    <row r="4508" spans="1:9">
      <c r="A4508">
        <f>IF(MOD(ROW()-24,COUNTA(tblProducts[Description]))=0,A4507+1,A4507)</f>
        <v>40</v>
      </c>
      <c r="B4508">
        <f>MOD(ROW()-24,COUNTA(tblProducts[Description]))+1</f>
        <v>39</v>
      </c>
      <c r="C4508" t="str">
        <f>_xlfn.XLOOKUP(A4508,tblProducts[Column1],tblProducts[Description])</f>
        <v>ETHOMEEN T/12 BULK</v>
      </c>
      <c r="D4508" t="str">
        <f>_xlfn.XLOOKUP(B4508,tblProducts[Column1],tblProducts[Description])</f>
        <v>ETHOMEEN SV/25 BULK</v>
      </c>
      <c r="E4508" t="s">
        <v>9</v>
      </c>
      <c r="F4508" t="s">
        <v>12</v>
      </c>
      <c r="G4508" t="s">
        <v>7</v>
      </c>
      <c r="H4508" t="s">
        <v>8</v>
      </c>
      <c r="I4508">
        <f t="shared" si="75"/>
        <v>2</v>
      </c>
    </row>
    <row r="4509" spans="1:9">
      <c r="A4509">
        <f>IF(MOD(ROW()-24,COUNTA(tblProducts[Description]))=0,A4508+1,A4508)</f>
        <v>40</v>
      </c>
      <c r="B4509">
        <f>MOD(ROW()-24,COUNTA(tblProducts[Description]))+1</f>
        <v>40</v>
      </c>
      <c r="C4509" t="str">
        <f>_xlfn.XLOOKUP(A4509,tblProducts[Column1],tblProducts[Description])</f>
        <v>ETHOMEEN T/12 BULK</v>
      </c>
      <c r="D4509" t="str">
        <f>_xlfn.XLOOKUP(B4509,tblProducts[Column1],tblProducts[Description])</f>
        <v>ETHOMEEN T/12 BULK</v>
      </c>
      <c r="E4509" t="s">
        <v>9</v>
      </c>
      <c r="F4509" t="s">
        <v>12</v>
      </c>
      <c r="G4509" t="s">
        <v>7</v>
      </c>
      <c r="H4509" t="s">
        <v>8</v>
      </c>
      <c r="I4509">
        <f t="shared" si="75"/>
        <v>2</v>
      </c>
    </row>
    <row r="4510" spans="1:9">
      <c r="A4510">
        <f>IF(MOD(ROW()-24,COUNTA(tblProducts[Description]))=0,A4509+1,A4509)</f>
        <v>40</v>
      </c>
      <c r="B4510">
        <f>MOD(ROW()-24,COUNTA(tblProducts[Description]))+1</f>
        <v>41</v>
      </c>
      <c r="C4510" t="str">
        <f>_xlfn.XLOOKUP(A4510,tblProducts[Column1],tblProducts[Description])</f>
        <v>ETHOMEEN T/12 BULK</v>
      </c>
      <c r="D4510" t="str">
        <f>_xlfn.XLOOKUP(B4510,tblProducts[Column1],tblProducts[Description])</f>
        <v>ETHOMEEN T/13.5 BULK</v>
      </c>
      <c r="E4510" t="s">
        <v>9</v>
      </c>
      <c r="F4510" t="s">
        <v>12</v>
      </c>
      <c r="G4510" t="s">
        <v>7</v>
      </c>
      <c r="H4510" t="s">
        <v>8</v>
      </c>
      <c r="I4510">
        <f t="shared" si="75"/>
        <v>2</v>
      </c>
    </row>
    <row r="4511" spans="1:9">
      <c r="A4511">
        <f>IF(MOD(ROW()-24,COUNTA(tblProducts[Description]))=0,A4510+1,A4510)</f>
        <v>40</v>
      </c>
      <c r="B4511">
        <f>MOD(ROW()-24,COUNTA(tblProducts[Description]))+1</f>
        <v>42</v>
      </c>
      <c r="C4511" t="str">
        <f>_xlfn.XLOOKUP(A4511,tblProducts[Column1],tblProducts[Description])</f>
        <v>ETHOMEEN T/12 BULK</v>
      </c>
      <c r="D4511" t="str">
        <f>_xlfn.XLOOKUP(B4511,tblProducts[Column1],tblProducts[Description])</f>
        <v>ETHOMEEN T/15 BULK</v>
      </c>
      <c r="E4511" t="s">
        <v>9</v>
      </c>
      <c r="F4511" t="s">
        <v>10</v>
      </c>
      <c r="G4511" t="s">
        <v>7</v>
      </c>
      <c r="H4511" t="s">
        <v>8</v>
      </c>
      <c r="I4511">
        <f t="shared" si="75"/>
        <v>1.5</v>
      </c>
    </row>
    <row r="4512" spans="1:9">
      <c r="A4512">
        <f>IF(MOD(ROW()-24,COUNTA(tblProducts[Description]))=0,A4511+1,A4511)</f>
        <v>40</v>
      </c>
      <c r="B4512">
        <f>MOD(ROW()-24,COUNTA(tblProducts[Description]))+1</f>
        <v>43</v>
      </c>
      <c r="C4512" t="str">
        <f>_xlfn.XLOOKUP(A4512,tblProducts[Column1],tblProducts[Description])</f>
        <v>ETHOMEEN T/12 BULK</v>
      </c>
      <c r="D4512" t="str">
        <f>_xlfn.XLOOKUP(B4512,tblProducts[Column1],tblProducts[Description])</f>
        <v>ETHOMEEN T/17 BULK</v>
      </c>
      <c r="E4512" t="s">
        <v>9</v>
      </c>
      <c r="F4512" t="s">
        <v>10</v>
      </c>
      <c r="G4512" t="s">
        <v>7</v>
      </c>
      <c r="H4512" t="s">
        <v>8</v>
      </c>
      <c r="I4512">
        <f t="shared" si="75"/>
        <v>1.5</v>
      </c>
    </row>
    <row r="4513" spans="1:9">
      <c r="A4513">
        <f>IF(MOD(ROW()-24,COUNTA(tblProducts[Description]))=0,A4512+1,A4512)</f>
        <v>40</v>
      </c>
      <c r="B4513">
        <f>MOD(ROW()-24,COUNTA(tblProducts[Description]))+1</f>
        <v>44</v>
      </c>
      <c r="C4513" t="str">
        <f>_xlfn.XLOOKUP(A4513,tblProducts[Column1],tblProducts[Description])</f>
        <v>ETHOMEEN T/12 BULK</v>
      </c>
      <c r="D4513" t="str">
        <f>_xlfn.XLOOKUP(B4513,tblProducts[Column1],tblProducts[Description])</f>
        <v>ETHOMEEN T/18 BULK</v>
      </c>
      <c r="E4513" t="s">
        <v>9</v>
      </c>
      <c r="F4513" t="s">
        <v>10</v>
      </c>
      <c r="G4513" t="s">
        <v>7</v>
      </c>
      <c r="H4513" t="s">
        <v>8</v>
      </c>
      <c r="I4513">
        <f t="shared" si="75"/>
        <v>1.5</v>
      </c>
    </row>
    <row r="4514" spans="1:9">
      <c r="A4514">
        <f>IF(MOD(ROW()-24,COUNTA(tblProducts[Description]))=0,A4513+1,A4513)</f>
        <v>40</v>
      </c>
      <c r="B4514">
        <f>MOD(ROW()-24,COUNTA(tblProducts[Description]))+1</f>
        <v>45</v>
      </c>
      <c r="C4514" t="str">
        <f>_xlfn.XLOOKUP(A4514,tblProducts[Column1],tblProducts[Description])</f>
        <v>ETHOMEEN T/12 BULK</v>
      </c>
      <c r="D4514" t="str">
        <f>_xlfn.XLOOKUP(B4514,tblProducts[Column1],tblProducts[Description])</f>
        <v>ETHOMEEN T/19 BULK</v>
      </c>
      <c r="E4514" t="s">
        <v>9</v>
      </c>
      <c r="F4514" t="s">
        <v>10</v>
      </c>
      <c r="G4514" t="s">
        <v>7</v>
      </c>
      <c r="H4514" t="s">
        <v>8</v>
      </c>
      <c r="I4514">
        <f t="shared" si="75"/>
        <v>1.5</v>
      </c>
    </row>
    <row r="4515" spans="1:9">
      <c r="A4515">
        <f>IF(MOD(ROW()-24,COUNTA(tblProducts[Description]))=0,A4514+1,A4514)</f>
        <v>40</v>
      </c>
      <c r="B4515">
        <f>MOD(ROW()-24,COUNTA(tblProducts[Description]))+1</f>
        <v>46</v>
      </c>
      <c r="C4515" t="str">
        <f>_xlfn.XLOOKUP(A4515,tblProducts[Column1],tblProducts[Description])</f>
        <v>ETHOMEEN T/12 BULK</v>
      </c>
      <c r="D4515" t="str">
        <f>_xlfn.XLOOKUP(B4515,tblProducts[Column1],tblProducts[Description])</f>
        <v>ETHOMEEN T/20 BULK</v>
      </c>
      <c r="E4515" t="s">
        <v>9</v>
      </c>
      <c r="F4515" t="s">
        <v>12</v>
      </c>
      <c r="G4515" t="s">
        <v>7</v>
      </c>
      <c r="H4515" t="s">
        <v>8</v>
      </c>
      <c r="I4515">
        <f t="shared" si="75"/>
        <v>2</v>
      </c>
    </row>
    <row r="4516" spans="1:9">
      <c r="A4516">
        <f>IF(MOD(ROW()-24,COUNTA(tblProducts[Description]))=0,A4515+1,A4515)</f>
        <v>40</v>
      </c>
      <c r="B4516">
        <f>MOD(ROW()-24,COUNTA(tblProducts[Description]))+1</f>
        <v>47</v>
      </c>
      <c r="C4516" t="str">
        <f>_xlfn.XLOOKUP(A4516,tblProducts[Column1],tblProducts[Description])</f>
        <v>ETHOMEEN T/12 BULK</v>
      </c>
      <c r="D4516" t="str">
        <f>_xlfn.XLOOKUP(B4516,tblProducts[Column1],tblProducts[Description])</f>
        <v>ETHOMEEN T/20S BULK</v>
      </c>
      <c r="E4516" t="s">
        <v>9</v>
      </c>
      <c r="F4516" t="s">
        <v>12</v>
      </c>
      <c r="G4516" t="s">
        <v>9</v>
      </c>
      <c r="H4516" t="s">
        <v>8</v>
      </c>
      <c r="I4516">
        <f t="shared" si="75"/>
        <v>4</v>
      </c>
    </row>
    <row r="4517" spans="1:9">
      <c r="A4517">
        <f>IF(MOD(ROW()-24,COUNTA(tblProducts[Description]))=0,A4516+1,A4516)</f>
        <v>40</v>
      </c>
      <c r="B4517">
        <f>MOD(ROW()-24,COUNTA(tblProducts[Description]))+1</f>
        <v>48</v>
      </c>
      <c r="C4517" t="str">
        <f>_xlfn.XLOOKUP(A4517,tblProducts[Column1],tblProducts[Description])</f>
        <v>ETHOMEEN T/12 BULK</v>
      </c>
      <c r="D4517" t="str">
        <f>_xlfn.XLOOKUP(B4517,tblProducts[Column1],tblProducts[Description])</f>
        <v>ETHOMEEN T/24 BULK</v>
      </c>
      <c r="E4517" t="s">
        <v>9</v>
      </c>
      <c r="F4517" t="s">
        <v>12</v>
      </c>
      <c r="G4517" t="s">
        <v>9</v>
      </c>
      <c r="H4517" t="s">
        <v>8</v>
      </c>
      <c r="I4517">
        <f t="shared" si="75"/>
        <v>4</v>
      </c>
    </row>
    <row r="4518" spans="1:9">
      <c r="A4518">
        <f>IF(MOD(ROW()-24,COUNTA(tblProducts[Description]))=0,A4517+1,A4517)</f>
        <v>40</v>
      </c>
      <c r="B4518">
        <f>MOD(ROW()-24,COUNTA(tblProducts[Description]))+1</f>
        <v>49</v>
      </c>
      <c r="C4518" t="str">
        <f>_xlfn.XLOOKUP(A4518,tblProducts[Column1],tblProducts[Description])</f>
        <v>ETHOMEEN T/12 BULK</v>
      </c>
      <c r="D4518" t="str">
        <f>_xlfn.XLOOKUP(B4518,tblProducts[Column1],tblProducts[Description])</f>
        <v>ETHOMEEN T/25 BULK</v>
      </c>
      <c r="E4518" t="s">
        <v>9</v>
      </c>
      <c r="F4518" t="s">
        <v>10</v>
      </c>
      <c r="G4518" t="s">
        <v>7</v>
      </c>
      <c r="H4518" t="s">
        <v>8</v>
      </c>
      <c r="I4518">
        <f t="shared" si="75"/>
        <v>1.5</v>
      </c>
    </row>
    <row r="4519" spans="1:9">
      <c r="A4519">
        <f>IF(MOD(ROW()-24,COUNTA(tblProducts[Description]))=0,A4518+1,A4518)</f>
        <v>40</v>
      </c>
      <c r="B4519">
        <f>MOD(ROW()-24,COUNTA(tblProducts[Description]))+1</f>
        <v>50</v>
      </c>
      <c r="C4519" t="str">
        <f>_xlfn.XLOOKUP(A4519,tblProducts[Column1],tblProducts[Description])</f>
        <v>ETHOMEEN T/12 BULK</v>
      </c>
      <c r="D4519" t="str">
        <f>_xlfn.XLOOKUP(B4519,tblProducts[Column1],tblProducts[Description])</f>
        <v>ETHOMEEN T/28 BULK</v>
      </c>
      <c r="E4519" t="s">
        <v>9</v>
      </c>
      <c r="F4519" t="s">
        <v>12</v>
      </c>
      <c r="G4519" t="s">
        <v>9</v>
      </c>
      <c r="H4519" t="s">
        <v>8</v>
      </c>
      <c r="I4519">
        <f t="shared" si="75"/>
        <v>4</v>
      </c>
    </row>
    <row r="4520" spans="1:9">
      <c r="A4520">
        <f>IF(MOD(ROW()-24,COUNTA(tblProducts[Description]))=0,A4519+1,A4519)</f>
        <v>40</v>
      </c>
      <c r="B4520">
        <f>MOD(ROW()-24,COUNTA(tblProducts[Description]))+1</f>
        <v>51</v>
      </c>
      <c r="C4520" t="str">
        <f>_xlfn.XLOOKUP(A4520,tblProducts[Column1],tblProducts[Description])</f>
        <v>ETHOMEEN T/12 BULK</v>
      </c>
      <c r="D4520" t="str">
        <f>_xlfn.XLOOKUP(B4520,tblProducts[Column1],tblProducts[Description])</f>
        <v>ETHYLAN 1008 SA BULK</v>
      </c>
      <c r="E4520" t="s">
        <v>9</v>
      </c>
      <c r="F4520" t="s">
        <v>12</v>
      </c>
      <c r="G4520" t="s">
        <v>9</v>
      </c>
      <c r="H4520" t="s">
        <v>8</v>
      </c>
      <c r="I4520">
        <f t="shared" si="75"/>
        <v>4</v>
      </c>
    </row>
    <row r="4521" spans="1:9">
      <c r="A4521">
        <f>IF(MOD(ROW()-24,COUNTA(tblProducts[Description]))=0,A4520+1,A4520)</f>
        <v>40</v>
      </c>
      <c r="B4521">
        <f>MOD(ROW()-24,COUNTA(tblProducts[Description]))+1</f>
        <v>52</v>
      </c>
      <c r="C4521" t="str">
        <f>_xlfn.XLOOKUP(A4521,tblProducts[Column1],tblProducts[Description])</f>
        <v>ETHOMEEN T/12 BULK</v>
      </c>
      <c r="D4521" t="str">
        <f>_xlfn.XLOOKUP(B4521,tblProducts[Column1],tblProducts[Description])</f>
        <v>ETHYLAN 325 BULK</v>
      </c>
      <c r="E4521" t="s">
        <v>9</v>
      </c>
      <c r="F4521" t="s">
        <v>12</v>
      </c>
      <c r="G4521" t="s">
        <v>9</v>
      </c>
      <c r="H4521" t="s">
        <v>8</v>
      </c>
      <c r="I4521">
        <f t="shared" si="75"/>
        <v>4</v>
      </c>
    </row>
    <row r="4522" spans="1:9">
      <c r="A4522">
        <f>IF(MOD(ROW()-24,COUNTA(tblProducts[Description]))=0,A4521+1,A4521)</f>
        <v>40</v>
      </c>
      <c r="B4522">
        <f>MOD(ROW()-24,COUNTA(tblProducts[Description]))+1</f>
        <v>53</v>
      </c>
      <c r="C4522" t="str">
        <f>_xlfn.XLOOKUP(A4522,tblProducts[Column1],tblProducts[Description])</f>
        <v>ETHOMEEN T/12 BULK</v>
      </c>
      <c r="D4522" t="str">
        <f>_xlfn.XLOOKUP(B4522,tblProducts[Column1],tblProducts[Description])</f>
        <v>ETHYLAN NS-500LQ BULK</v>
      </c>
      <c r="E4522" t="s">
        <v>9</v>
      </c>
      <c r="F4522" t="s">
        <v>12</v>
      </c>
      <c r="G4522" t="s">
        <v>9</v>
      </c>
      <c r="H4522" t="s">
        <v>8</v>
      </c>
      <c r="I4522">
        <f t="shared" si="75"/>
        <v>4</v>
      </c>
    </row>
    <row r="4523" spans="1:9">
      <c r="A4523">
        <f>IF(MOD(ROW()-24,COUNTA(tblProducts[Description]))=0,A4522+1,A4522)</f>
        <v>40</v>
      </c>
      <c r="B4523">
        <f>MOD(ROW()-24,COUNTA(tblProducts[Description]))+1</f>
        <v>54</v>
      </c>
      <c r="C4523" t="str">
        <f>_xlfn.XLOOKUP(A4523,tblProducts[Column1],tblProducts[Description])</f>
        <v>ETHOMEEN T/12 BULK</v>
      </c>
      <c r="D4523" t="str">
        <f>_xlfn.XLOOKUP(B4523,tblProducts[Column1],tblProducts[Description])</f>
        <v>ETHYLAN PRE NS-505 K BULK</v>
      </c>
      <c r="E4523" t="s">
        <v>9</v>
      </c>
      <c r="F4523" t="s">
        <v>12</v>
      </c>
      <c r="G4523" t="s">
        <v>7</v>
      </c>
      <c r="H4523" t="s">
        <v>8</v>
      </c>
      <c r="I4523">
        <f t="shared" si="75"/>
        <v>2</v>
      </c>
    </row>
    <row r="4524" spans="1:9">
      <c r="A4524">
        <f>IF(MOD(ROW()-24,COUNTA(tblProducts[Description]))=0,A4523+1,A4523)</f>
        <v>40</v>
      </c>
      <c r="B4524">
        <f>MOD(ROW()-24,COUNTA(tblProducts[Description]))+1</f>
        <v>55</v>
      </c>
      <c r="C4524" t="str">
        <f>_xlfn.XLOOKUP(A4524,tblProducts[Column1],tblProducts[Description])</f>
        <v>ETHOMEEN T/12 BULK</v>
      </c>
      <c r="D4524" t="str">
        <f>_xlfn.XLOOKUP(B4524,tblProducts[Column1],tblProducts[Description])</f>
        <v>ETHYLAN SN-90 BULK</v>
      </c>
      <c r="E4524" t="s">
        <v>9</v>
      </c>
      <c r="F4524" t="s">
        <v>12</v>
      </c>
      <c r="G4524" t="s">
        <v>7</v>
      </c>
      <c r="H4524" t="s">
        <v>8</v>
      </c>
      <c r="I4524">
        <f t="shared" si="75"/>
        <v>2</v>
      </c>
    </row>
    <row r="4525" spans="1:9">
      <c r="A4525">
        <f>IF(MOD(ROW()-24,COUNTA(tblProducts[Description]))=0,A4524+1,A4524)</f>
        <v>40</v>
      </c>
      <c r="B4525">
        <f>MOD(ROW()-24,COUNTA(tblProducts[Description]))+1</f>
        <v>56</v>
      </c>
      <c r="C4525" t="str">
        <f>_xlfn.XLOOKUP(A4525,tblProducts[Column1],tblProducts[Description])</f>
        <v>ETHOMEEN T/12 BULK</v>
      </c>
      <c r="D4525" t="str">
        <f>_xlfn.XLOOKUP(B4525,tblProducts[Column1],tblProducts[Description])</f>
        <v>ETHYLAN TD-100 BULK</v>
      </c>
      <c r="E4525" t="s">
        <v>9</v>
      </c>
      <c r="F4525" t="s">
        <v>12</v>
      </c>
      <c r="G4525" t="s">
        <v>7</v>
      </c>
      <c r="H4525" t="s">
        <v>8</v>
      </c>
      <c r="I4525">
        <f t="shared" si="75"/>
        <v>2</v>
      </c>
    </row>
    <row r="4526" spans="1:9">
      <c r="A4526">
        <f>IF(MOD(ROW()-24,COUNTA(tblProducts[Description]))=0,A4525+1,A4525)</f>
        <v>40</v>
      </c>
      <c r="B4526">
        <f>MOD(ROW()-24,COUNTA(tblProducts[Description]))+1</f>
        <v>57</v>
      </c>
      <c r="C4526" t="str">
        <f>_xlfn.XLOOKUP(A4526,tblProducts[Column1],tblProducts[Description])</f>
        <v>ETHOMEEN T/12 BULK</v>
      </c>
      <c r="D4526" t="str">
        <f>_xlfn.XLOOKUP(B4526,tblProducts[Column1],tblProducts[Description])</f>
        <v>ETHYLAN TD-120 BULK</v>
      </c>
      <c r="E4526" t="s">
        <v>9</v>
      </c>
      <c r="F4526" t="s">
        <v>12</v>
      </c>
      <c r="G4526" t="s">
        <v>9</v>
      </c>
      <c r="H4526" t="s">
        <v>8</v>
      </c>
      <c r="I4526">
        <f t="shared" si="75"/>
        <v>4</v>
      </c>
    </row>
    <row r="4527" spans="1:9">
      <c r="A4527">
        <f>IF(MOD(ROW()-24,COUNTA(tblProducts[Description]))=0,A4526+1,A4526)</f>
        <v>40</v>
      </c>
      <c r="B4527">
        <f>MOD(ROW()-24,COUNTA(tblProducts[Description]))+1</f>
        <v>58</v>
      </c>
      <c r="C4527" t="str">
        <f>_xlfn.XLOOKUP(A4527,tblProducts[Column1],tblProducts[Description])</f>
        <v>ETHOMEEN T/12 BULK</v>
      </c>
      <c r="D4527" t="str">
        <f>_xlfn.XLOOKUP(B4527,tblProducts[Column1],tblProducts[Description])</f>
        <v>ETHYLAN TD-1407 BULK</v>
      </c>
      <c r="E4527" t="s">
        <v>9</v>
      </c>
      <c r="F4527" t="s">
        <v>10</v>
      </c>
      <c r="G4527" t="s">
        <v>9</v>
      </c>
      <c r="H4527" t="s">
        <v>8</v>
      </c>
      <c r="I4527">
        <f t="shared" si="75"/>
        <v>3.5</v>
      </c>
    </row>
    <row r="4528" spans="1:9">
      <c r="A4528">
        <f>IF(MOD(ROW()-24,COUNTA(tblProducts[Description]))=0,A4527+1,A4527)</f>
        <v>40</v>
      </c>
      <c r="B4528">
        <f>MOD(ROW()-24,COUNTA(tblProducts[Description]))+1</f>
        <v>59</v>
      </c>
      <c r="C4528" t="str">
        <f>_xlfn.XLOOKUP(A4528,tblProducts[Column1],tblProducts[Description])</f>
        <v>ETHOMEEN T/12 BULK</v>
      </c>
      <c r="D4528" t="str">
        <f>_xlfn.XLOOKUP(B4528,tblProducts[Column1],tblProducts[Description])</f>
        <v>ETHYLAN TD-40 BULK</v>
      </c>
      <c r="E4528" t="s">
        <v>9</v>
      </c>
      <c r="F4528" t="s">
        <v>12</v>
      </c>
      <c r="G4528" t="s">
        <v>9</v>
      </c>
      <c r="H4528" t="s">
        <v>8</v>
      </c>
      <c r="I4528">
        <f t="shared" si="75"/>
        <v>4</v>
      </c>
    </row>
    <row r="4529" spans="1:9">
      <c r="A4529">
        <f>IF(MOD(ROW()-24,COUNTA(tblProducts[Description]))=0,A4528+1,A4528)</f>
        <v>40</v>
      </c>
      <c r="B4529">
        <f>MOD(ROW()-24,COUNTA(tblProducts[Description]))+1</f>
        <v>60</v>
      </c>
      <c r="C4529" t="str">
        <f>_xlfn.XLOOKUP(A4529,tblProducts[Column1],tblProducts[Description])</f>
        <v>ETHOMEEN T/12 BULK</v>
      </c>
      <c r="D4529" t="str">
        <f>_xlfn.XLOOKUP(B4529,tblProducts[Column1],tblProducts[Description])</f>
        <v>ETHYLAN TD-60 BULK</v>
      </c>
      <c r="E4529" t="s">
        <v>9</v>
      </c>
      <c r="F4529" t="s">
        <v>10</v>
      </c>
      <c r="G4529" t="s">
        <v>7</v>
      </c>
      <c r="H4529" t="s">
        <v>8</v>
      </c>
      <c r="I4529">
        <f t="shared" si="75"/>
        <v>1.5</v>
      </c>
    </row>
    <row r="4530" spans="1:9">
      <c r="A4530">
        <f>IF(MOD(ROW()-24,COUNTA(tblProducts[Description]))=0,A4529+1,A4529)</f>
        <v>40</v>
      </c>
      <c r="B4530">
        <f>MOD(ROW()-24,COUNTA(tblProducts[Description]))+1</f>
        <v>61</v>
      </c>
      <c r="C4530" t="str">
        <f>_xlfn.XLOOKUP(A4530,tblProducts[Column1],tblProducts[Description])</f>
        <v>ETHOMEEN T/12 BULK</v>
      </c>
      <c r="D4530" t="str">
        <f>_xlfn.XLOOKUP(B4530,tblProducts[Column1],tblProducts[Description])</f>
        <v>INTERMEDIATE BE-110L BULK</v>
      </c>
      <c r="E4530" t="s">
        <v>9</v>
      </c>
      <c r="F4530" t="s">
        <v>10</v>
      </c>
      <c r="G4530" t="s">
        <v>7</v>
      </c>
      <c r="H4530" t="s">
        <v>8</v>
      </c>
      <c r="I4530">
        <f t="shared" si="75"/>
        <v>1.5</v>
      </c>
    </row>
    <row r="4531" spans="1:9">
      <c r="A4531">
        <f>IF(MOD(ROW()-24,COUNTA(tblProducts[Description]))=0,A4530+1,A4530)</f>
        <v>40</v>
      </c>
      <c r="B4531">
        <f>MOD(ROW()-24,COUNTA(tblProducts[Description]))+1</f>
        <v>62</v>
      </c>
      <c r="C4531" t="str">
        <f>_xlfn.XLOOKUP(A4531,tblProducts[Column1],tblProducts[Description])</f>
        <v>ETHOMEEN T/12 BULK</v>
      </c>
      <c r="D4531" t="str">
        <f>_xlfn.XLOOKUP(B4531,tblProducts[Column1],tblProducts[Description])</f>
        <v>INTERMEDIATE DPG-415 BULK</v>
      </c>
      <c r="E4531" t="s">
        <v>9</v>
      </c>
      <c r="F4531" t="s">
        <v>10</v>
      </c>
      <c r="G4531" t="s">
        <v>7</v>
      </c>
      <c r="H4531" t="s">
        <v>8</v>
      </c>
      <c r="I4531">
        <f t="shared" si="75"/>
        <v>1.5</v>
      </c>
    </row>
    <row r="4532" spans="1:9">
      <c r="A4532">
        <f>IF(MOD(ROW()-24,COUNTA(tblProducts[Description]))=0,A4531+1,A4531)</f>
        <v>40</v>
      </c>
      <c r="B4532">
        <f>MOD(ROW()-24,COUNTA(tblProducts[Description]))+1</f>
        <v>63</v>
      </c>
      <c r="C4532" t="str">
        <f>_xlfn.XLOOKUP(A4532,tblProducts[Column1],tblProducts[Description])</f>
        <v>ETHOMEEN T/12 BULK</v>
      </c>
      <c r="D4532" t="str">
        <f>_xlfn.XLOOKUP(B4532,tblProducts[Column1],tblProducts[Description])</f>
        <v>PROPODUOMEEN T/12 BULK</v>
      </c>
      <c r="E4532" t="s">
        <v>9</v>
      </c>
      <c r="F4532" t="s">
        <v>10</v>
      </c>
      <c r="G4532" t="s">
        <v>9</v>
      </c>
      <c r="H4532" t="s">
        <v>8</v>
      </c>
      <c r="I4532">
        <f t="shared" si="75"/>
        <v>3.5</v>
      </c>
    </row>
    <row r="4533" spans="1:9">
      <c r="A4533">
        <f>IF(MOD(ROW()-24,COUNTA(tblProducts[Description]))=0,A4532+1,A4532)</f>
        <v>40</v>
      </c>
      <c r="B4533">
        <f>MOD(ROW()-24,COUNTA(tblProducts[Description]))+1</f>
        <v>64</v>
      </c>
      <c r="C4533" t="str">
        <f>_xlfn.XLOOKUP(A4533,tblProducts[Column1],tblProducts[Description])</f>
        <v>ETHOMEEN T/12 BULK</v>
      </c>
      <c r="D4533" t="str">
        <f>_xlfn.XLOOKUP(B4533,tblProducts[Column1],tblProducts[Description])</f>
        <v>PROPOMEEN T/12 BULK</v>
      </c>
      <c r="E4533" t="s">
        <v>9</v>
      </c>
      <c r="F4533" t="s">
        <v>10</v>
      </c>
      <c r="G4533" t="s">
        <v>7</v>
      </c>
      <c r="H4533" t="s">
        <v>8</v>
      </c>
      <c r="I4533">
        <f t="shared" si="75"/>
        <v>1.5</v>
      </c>
    </row>
    <row r="4534" spans="1:9">
      <c r="A4534">
        <f>IF(MOD(ROW()-24,COUNTA(tblProducts[Description]))=0,A4533+1,A4533)</f>
        <v>40</v>
      </c>
      <c r="B4534">
        <f>MOD(ROW()-24,COUNTA(tblProducts[Description]))+1</f>
        <v>65</v>
      </c>
      <c r="C4534" t="str">
        <f>_xlfn.XLOOKUP(A4534,tblProducts[Column1],tblProducts[Description])</f>
        <v>ETHOMEEN T/12 BULK</v>
      </c>
      <c r="D4534" t="str">
        <f>_xlfn.XLOOKUP(B4534,tblProducts[Column1],tblProducts[Description])</f>
        <v>TMP-420 BULK</v>
      </c>
      <c r="E4534" t="s">
        <v>9</v>
      </c>
      <c r="F4534" t="s">
        <v>10</v>
      </c>
      <c r="G4534" t="s">
        <v>7</v>
      </c>
      <c r="H4534" t="s">
        <v>8</v>
      </c>
      <c r="I4534">
        <f t="shared" si="75"/>
        <v>1.5</v>
      </c>
    </row>
    <row r="4535" spans="1:9">
      <c r="A4535">
        <f>IF(MOD(ROW()-24,COUNTA(tblProducts[Description]))=0,A4534+1,A4534)</f>
        <v>40</v>
      </c>
      <c r="B4535">
        <f>MOD(ROW()-24,COUNTA(tblProducts[Description]))+1</f>
        <v>66</v>
      </c>
      <c r="C4535" t="str">
        <f>_xlfn.XLOOKUP(A4535,tblProducts[Column1],tblProducts[Description])</f>
        <v>ETHOMEEN T/12 BULK</v>
      </c>
      <c r="D4535" t="str">
        <f>_xlfn.XLOOKUP(B4535,tblProducts[Column1],tblProducts[Description])</f>
        <v>TMP-80 BULK</v>
      </c>
      <c r="E4535" t="s">
        <v>9</v>
      </c>
      <c r="F4535" t="s">
        <v>10</v>
      </c>
      <c r="G4535" t="s">
        <v>7</v>
      </c>
      <c r="H4535" t="s">
        <v>8</v>
      </c>
      <c r="I4535">
        <f t="shared" si="75"/>
        <v>1.5</v>
      </c>
    </row>
    <row r="4536" spans="1:9">
      <c r="A4536">
        <f>IF(MOD(ROW()-24,COUNTA(tblProducts[Description]))=0,A4535+1,A4535)</f>
        <v>40</v>
      </c>
      <c r="B4536">
        <f>MOD(ROW()-24,COUNTA(tblProducts[Description]))+1</f>
        <v>67</v>
      </c>
      <c r="C4536" t="str">
        <f>_xlfn.XLOOKUP(A4536,tblProducts[Column1],tblProducts[Description])</f>
        <v>ETHOMEEN T/12 BULK</v>
      </c>
      <c r="D4536" t="str">
        <f>_xlfn.XLOOKUP(B4536,tblProducts[Column1],tblProducts[Description])</f>
        <v>VISCO 352 BULK</v>
      </c>
      <c r="E4536" t="s">
        <v>9</v>
      </c>
      <c r="F4536" t="s">
        <v>10</v>
      </c>
      <c r="G4536" t="s">
        <v>7</v>
      </c>
      <c r="H4536" t="s">
        <v>8</v>
      </c>
      <c r="I4536">
        <f t="shared" si="75"/>
        <v>1.5</v>
      </c>
    </row>
    <row r="4537" spans="1:9">
      <c r="A4537">
        <f>IF(MOD(ROW()-24,COUNTA(tblProducts[Description]))=0,A4536+1,A4536)</f>
        <v>40</v>
      </c>
      <c r="B4537">
        <f>MOD(ROW()-24,COUNTA(tblProducts[Description]))+1</f>
        <v>68</v>
      </c>
      <c r="C4537" t="str">
        <f>_xlfn.XLOOKUP(A4537,tblProducts[Column1],tblProducts[Description])</f>
        <v>ETHOMEEN T/12 BULK</v>
      </c>
      <c r="D4537" t="str">
        <f>_xlfn.XLOOKUP(B4537,tblProducts[Column1],tblProducts[Description])</f>
        <v>WITBREAK DPG-25 BULK</v>
      </c>
      <c r="E4537" t="s">
        <v>9</v>
      </c>
      <c r="F4537" t="s">
        <v>10</v>
      </c>
      <c r="G4537" t="s">
        <v>7</v>
      </c>
      <c r="H4537" t="s">
        <v>8</v>
      </c>
      <c r="I4537">
        <f t="shared" si="75"/>
        <v>1.5</v>
      </c>
    </row>
    <row r="4538" spans="1:9">
      <c r="A4538">
        <f>IF(MOD(ROW()-24,COUNTA(tblProducts[Description]))=0,A4537+1,A4537)</f>
        <v>40</v>
      </c>
      <c r="B4538">
        <f>MOD(ROW()-24,COUNTA(tblProducts[Description]))+1</f>
        <v>69</v>
      </c>
      <c r="C4538" t="str">
        <f>_xlfn.XLOOKUP(A4538,tblProducts[Column1],tblProducts[Description])</f>
        <v>ETHOMEEN T/12 BULK</v>
      </c>
      <c r="D4538" t="str">
        <f>_xlfn.XLOOKUP(B4538,tblProducts[Column1],tblProducts[Description])</f>
        <v>WITBREAK DPG-482 BULK</v>
      </c>
      <c r="E4538" t="s">
        <v>9</v>
      </c>
      <c r="F4538" t="s">
        <v>10</v>
      </c>
      <c r="G4538" t="s">
        <v>7</v>
      </c>
      <c r="H4538" t="s">
        <v>8</v>
      </c>
      <c r="I4538">
        <f t="shared" si="75"/>
        <v>1.5</v>
      </c>
    </row>
    <row r="4539" spans="1:9">
      <c r="A4539">
        <f>IF(MOD(ROW()-24,COUNTA(tblProducts[Description]))=0,A4538+1,A4538)</f>
        <v>40</v>
      </c>
      <c r="B4539">
        <f>MOD(ROW()-24,COUNTA(tblProducts[Description]))+1</f>
        <v>70</v>
      </c>
      <c r="C4539" t="str">
        <f>_xlfn.XLOOKUP(A4539,tblProducts[Column1],tblProducts[Description])</f>
        <v>ETHOMEEN T/12 BULK</v>
      </c>
      <c r="D4539" t="str">
        <f>_xlfn.XLOOKUP(B4539,tblProducts[Column1],tblProducts[Description])</f>
        <v>WITBREAK DPG-818 BULK</v>
      </c>
      <c r="E4539" t="s">
        <v>9</v>
      </c>
      <c r="F4539" t="s">
        <v>10</v>
      </c>
      <c r="G4539" t="s">
        <v>7</v>
      </c>
      <c r="H4539" t="s">
        <v>8</v>
      </c>
      <c r="I4539">
        <f t="shared" si="75"/>
        <v>1.5</v>
      </c>
    </row>
    <row r="4540" spans="1:9">
      <c r="A4540">
        <f>IF(MOD(ROW()-24,COUNTA(tblProducts[Description]))=0,A4539+1,A4539)</f>
        <v>40</v>
      </c>
      <c r="B4540">
        <f>MOD(ROW()-24,COUNTA(tblProducts[Description]))+1</f>
        <v>71</v>
      </c>
      <c r="C4540" t="str">
        <f>_xlfn.XLOOKUP(A4540,tblProducts[Column1],tblProducts[Description])</f>
        <v>ETHOMEEN T/12 BULK</v>
      </c>
      <c r="D4540" t="str">
        <f>_xlfn.XLOOKUP(B4540,tblProducts[Column1],tblProducts[Description])</f>
        <v>WITBREAK DTG-62 BULK</v>
      </c>
      <c r="E4540" t="s">
        <v>9</v>
      </c>
      <c r="F4540" t="s">
        <v>10</v>
      </c>
      <c r="G4540" t="s">
        <v>7</v>
      </c>
      <c r="H4540" t="s">
        <v>8</v>
      </c>
      <c r="I4540">
        <f t="shared" si="75"/>
        <v>1.5</v>
      </c>
    </row>
    <row r="4541" spans="1:9">
      <c r="A4541">
        <f>IF(MOD(ROW()-24,COUNTA(tblProducts[Description]))=0,A4540+1,A4540)</f>
        <v>40</v>
      </c>
      <c r="B4541">
        <f>MOD(ROW()-24,COUNTA(tblProducts[Description]))+1</f>
        <v>72</v>
      </c>
      <c r="C4541" t="str">
        <f>_xlfn.XLOOKUP(A4541,tblProducts[Column1],tblProducts[Description])</f>
        <v>ETHOMEEN T/12 BULK</v>
      </c>
      <c r="D4541" t="str">
        <f>_xlfn.XLOOKUP(B4541,tblProducts[Column1],tblProducts[Description])</f>
        <v>WITCOMUL 1844 BULK</v>
      </c>
      <c r="E4541" t="s">
        <v>9</v>
      </c>
      <c r="F4541" t="s">
        <v>10</v>
      </c>
      <c r="G4541" t="s">
        <v>7</v>
      </c>
      <c r="H4541" t="s">
        <v>8</v>
      </c>
      <c r="I4541">
        <f t="shared" si="75"/>
        <v>1.5</v>
      </c>
    </row>
    <row r="4542" spans="1:9">
      <c r="A4542">
        <f>IF(MOD(ROW()-24,COUNTA(tblProducts[Description]))=0,A4541+1,A4541)</f>
        <v>40</v>
      </c>
      <c r="B4542">
        <f>MOD(ROW()-24,COUNTA(tblProducts[Description]))+1</f>
        <v>73</v>
      </c>
      <c r="C4542" t="str">
        <f>_xlfn.XLOOKUP(A4542,tblProducts[Column1],tblProducts[Description])</f>
        <v>ETHOMEEN T/12 BULK</v>
      </c>
      <c r="D4542" t="str">
        <f>_xlfn.XLOOKUP(B4542,tblProducts[Column1],tblProducts[Description])</f>
        <v>WITCONOL 2690 BULK</v>
      </c>
      <c r="E4542" t="s">
        <v>9</v>
      </c>
      <c r="F4542" t="s">
        <v>10</v>
      </c>
      <c r="G4542" t="s">
        <v>7</v>
      </c>
      <c r="H4542" t="s">
        <v>8</v>
      </c>
      <c r="I4542">
        <f t="shared" si="75"/>
        <v>1.5</v>
      </c>
    </row>
    <row r="4543" spans="1:9">
      <c r="A4543">
        <f>IF(MOD(ROW()-24,COUNTA(tblProducts[Description]))=0,A4542+1,A4542)</f>
        <v>40</v>
      </c>
      <c r="B4543">
        <f>MOD(ROW()-24,COUNTA(tblProducts[Description]))+1</f>
        <v>74</v>
      </c>
      <c r="C4543" t="str">
        <f>_xlfn.XLOOKUP(A4543,tblProducts[Column1],tblProducts[Description])</f>
        <v>ETHOMEEN T/12 BULK</v>
      </c>
      <c r="D4543" t="str">
        <f>_xlfn.XLOOKUP(B4543,tblProducts[Column1],tblProducts[Description])</f>
        <v>ETHYLAN 324 BULK</v>
      </c>
      <c r="E4543" t="s">
        <v>9</v>
      </c>
      <c r="F4543" t="s">
        <v>12</v>
      </c>
      <c r="G4543" t="s">
        <v>7</v>
      </c>
      <c r="H4543" t="s">
        <v>8</v>
      </c>
      <c r="I4543">
        <f t="shared" si="75"/>
        <v>2</v>
      </c>
    </row>
    <row r="4544" spans="1:9">
      <c r="A4544">
        <f>IF(MOD(ROW()-24,COUNTA(tblProducts[Description]))=0,A4543+1,A4543)</f>
        <v>40</v>
      </c>
      <c r="B4544">
        <f>MOD(ROW()-24,COUNTA(tblProducts[Description]))+1</f>
        <v>75</v>
      </c>
      <c r="C4544" t="str">
        <f>_xlfn.XLOOKUP(A4544,tblProducts[Column1],tblProducts[Description])</f>
        <v>ETHOMEEN T/12 BULK</v>
      </c>
      <c r="D4544" t="str">
        <f>_xlfn.XLOOKUP(B4544,tblProducts[Column1],tblProducts[Description])</f>
        <v>WITCONOL NP-120 BULK</v>
      </c>
      <c r="E4544" t="s">
        <v>9</v>
      </c>
      <c r="F4544" t="s">
        <v>12</v>
      </c>
      <c r="G4544" t="s">
        <v>7</v>
      </c>
      <c r="H4544" t="s">
        <v>8</v>
      </c>
      <c r="I4544">
        <f t="shared" si="75"/>
        <v>2</v>
      </c>
    </row>
    <row r="4545" spans="1:9">
      <c r="A4545">
        <f>IF(MOD(ROW()-24,COUNTA(tblProducts[Description]))=0,A4544+1,A4544)</f>
        <v>40</v>
      </c>
      <c r="B4545">
        <f>MOD(ROW()-24,COUNTA(tblProducts[Description]))+1</f>
        <v>76</v>
      </c>
      <c r="C4545" t="str">
        <f>_xlfn.XLOOKUP(A4545,tblProducts[Column1],tblProducts[Description])</f>
        <v>ETHOMEEN T/12 BULK</v>
      </c>
      <c r="D4545" t="str">
        <f>_xlfn.XLOOKUP(B4545,tblProducts[Column1],tblProducts[Description])</f>
        <v>WITCONOL NP-130 BULK</v>
      </c>
      <c r="E4545" t="s">
        <v>9</v>
      </c>
      <c r="F4545" t="s">
        <v>12</v>
      </c>
      <c r="G4545" t="s">
        <v>7</v>
      </c>
      <c r="H4545" t="s">
        <v>8</v>
      </c>
      <c r="I4545">
        <f t="shared" si="75"/>
        <v>2</v>
      </c>
    </row>
    <row r="4546" spans="1:9">
      <c r="A4546">
        <f>IF(MOD(ROW()-24,COUNTA(tblProducts[Description]))=0,A4545+1,A4545)</f>
        <v>40</v>
      </c>
      <c r="B4546">
        <f>MOD(ROW()-24,COUNTA(tblProducts[Description]))+1</f>
        <v>77</v>
      </c>
      <c r="C4546" t="str">
        <f>_xlfn.XLOOKUP(A4546,tblProducts[Column1],tblProducts[Description])</f>
        <v>ETHOMEEN T/12 BULK</v>
      </c>
      <c r="D4546" t="str">
        <f>_xlfn.XLOOKUP(B4546,tblProducts[Column1],tblProducts[Description])</f>
        <v>WITCONOL NP-20 BULK</v>
      </c>
      <c r="E4546" t="s">
        <v>9</v>
      </c>
      <c r="F4546" t="s">
        <v>12</v>
      </c>
      <c r="G4546" t="s">
        <v>7</v>
      </c>
      <c r="H4546" t="s">
        <v>8</v>
      </c>
      <c r="I4546">
        <f t="shared" si="75"/>
        <v>2</v>
      </c>
    </row>
    <row r="4547" spans="1:9">
      <c r="A4547">
        <f>IF(MOD(ROW()-24,COUNTA(tblProducts[Description]))=0,A4546+1,A4546)</f>
        <v>40</v>
      </c>
      <c r="B4547">
        <f>MOD(ROW()-24,COUNTA(tblProducts[Description]))+1</f>
        <v>78</v>
      </c>
      <c r="C4547" t="str">
        <f>_xlfn.XLOOKUP(A4547,tblProducts[Column1],tblProducts[Description])</f>
        <v>ETHOMEEN T/12 BULK</v>
      </c>
      <c r="D4547" t="str">
        <f>_xlfn.XLOOKUP(B4547,tblProducts[Column1],tblProducts[Description])</f>
        <v>WITCONOL NP-330 BULK</v>
      </c>
      <c r="E4547" t="s">
        <v>9</v>
      </c>
      <c r="F4547" t="s">
        <v>12</v>
      </c>
      <c r="G4547" t="s">
        <v>7</v>
      </c>
      <c r="H4547" t="s">
        <v>8</v>
      </c>
      <c r="I4547">
        <f t="shared" si="75"/>
        <v>2</v>
      </c>
    </row>
    <row r="4548" spans="1:9">
      <c r="A4548">
        <f>IF(MOD(ROW()-24,COUNTA(tblProducts[Description]))=0,A4547+1,A4547)</f>
        <v>40</v>
      </c>
      <c r="B4548">
        <f>MOD(ROW()-24,COUNTA(tblProducts[Description]))+1</f>
        <v>79</v>
      </c>
      <c r="C4548" t="str">
        <f>_xlfn.XLOOKUP(A4548,tblProducts[Column1],tblProducts[Description])</f>
        <v>ETHOMEEN T/12 BULK</v>
      </c>
      <c r="D4548" t="str">
        <f>_xlfn.XLOOKUP(B4548,tblProducts[Column1],tblProducts[Description])</f>
        <v>WITCONOL NP-40 BULK</v>
      </c>
      <c r="E4548" t="s">
        <v>9</v>
      </c>
      <c r="F4548" t="s">
        <v>12</v>
      </c>
      <c r="G4548" t="s">
        <v>7</v>
      </c>
      <c r="H4548" t="s">
        <v>8</v>
      </c>
      <c r="I4548">
        <f t="shared" si="75"/>
        <v>2</v>
      </c>
    </row>
    <row r="4549" spans="1:9">
      <c r="A4549">
        <f>IF(MOD(ROW()-24,COUNTA(tblProducts[Description]))=0,A4548+1,A4548)</f>
        <v>40</v>
      </c>
      <c r="B4549">
        <f>MOD(ROW()-24,COUNTA(tblProducts[Description]))+1</f>
        <v>80</v>
      </c>
      <c r="C4549" t="str">
        <f>_xlfn.XLOOKUP(A4549,tblProducts[Column1],tblProducts[Description])</f>
        <v>ETHOMEEN T/12 BULK</v>
      </c>
      <c r="D4549" t="str">
        <f>_xlfn.XLOOKUP(B4549,tblProducts[Column1],tblProducts[Description])</f>
        <v>WITCONOL NP-60 BULK</v>
      </c>
      <c r="E4549" t="s">
        <v>9</v>
      </c>
      <c r="F4549" t="s">
        <v>12</v>
      </c>
      <c r="G4549" t="s">
        <v>7</v>
      </c>
      <c r="H4549" t="s">
        <v>8</v>
      </c>
      <c r="I4549">
        <f t="shared" si="75"/>
        <v>2</v>
      </c>
    </row>
    <row r="4550" spans="1:9">
      <c r="A4550">
        <f>IF(MOD(ROW()-24,COUNTA(tblProducts[Description]))=0,A4549+1,A4549)</f>
        <v>40</v>
      </c>
      <c r="B4550">
        <f>MOD(ROW()-24,COUNTA(tblProducts[Description]))+1</f>
        <v>81</v>
      </c>
      <c r="C4550" t="str">
        <f>_xlfn.XLOOKUP(A4550,tblProducts[Column1],tblProducts[Description])</f>
        <v>ETHOMEEN T/12 BULK</v>
      </c>
      <c r="D4550" t="str">
        <f>_xlfn.XLOOKUP(B4550,tblProducts[Column1],tblProducts[Description])</f>
        <v>WITCONOL NP-80 BULK</v>
      </c>
      <c r="E4550" t="s">
        <v>9</v>
      </c>
      <c r="F4550" t="s">
        <v>12</v>
      </c>
      <c r="G4550" t="s">
        <v>7</v>
      </c>
      <c r="H4550" t="s">
        <v>8</v>
      </c>
      <c r="I4550">
        <f t="shared" si="75"/>
        <v>2</v>
      </c>
    </row>
    <row r="4551" spans="1:9">
      <c r="A4551">
        <f>IF(MOD(ROW()-24,COUNTA(tblProducts[Description]))=0,A4550+1,A4550)</f>
        <v>40</v>
      </c>
      <c r="B4551">
        <f>MOD(ROW()-24,COUNTA(tblProducts[Description]))+1</f>
        <v>82</v>
      </c>
      <c r="C4551" t="str">
        <f>_xlfn.XLOOKUP(A4551,tblProducts[Column1],tblProducts[Description])</f>
        <v>ETHOMEEN T/12 BULK</v>
      </c>
      <c r="D4551" t="str">
        <f>_xlfn.XLOOKUP(B4551,tblProducts[Column1],tblProducts[Description])</f>
        <v>WITCONOL NP-90 BULK</v>
      </c>
      <c r="E4551" t="s">
        <v>9</v>
      </c>
      <c r="F4551" t="s">
        <v>12</v>
      </c>
      <c r="G4551" t="s">
        <v>7</v>
      </c>
      <c r="H4551" t="s">
        <v>8</v>
      </c>
      <c r="I4551">
        <f t="shared" si="75"/>
        <v>2</v>
      </c>
    </row>
    <row r="4552" spans="1:9">
      <c r="A4552">
        <f>IF(MOD(ROW()-24,COUNTA(tblProducts[Description]))=0,A4551+1,A4551)</f>
        <v>40</v>
      </c>
      <c r="B4552">
        <f>MOD(ROW()-24,COUNTA(tblProducts[Description]))+1</f>
        <v>83</v>
      </c>
      <c r="C4552" t="str">
        <f>_xlfn.XLOOKUP(A4552,tblProducts[Column1],tblProducts[Description])</f>
        <v>ETHOMEEN T/12 BULK</v>
      </c>
      <c r="D4552" t="str">
        <f>_xlfn.XLOOKUP(B4552,tblProducts[Column1],tblProducts[Description])</f>
        <v>WITCONOL NS-108 PO BULK</v>
      </c>
      <c r="E4552" t="s">
        <v>9</v>
      </c>
      <c r="F4552" t="s">
        <v>12</v>
      </c>
      <c r="G4552" t="s">
        <v>7</v>
      </c>
      <c r="H4552" t="s">
        <v>8</v>
      </c>
      <c r="I4552">
        <f t="shared" si="75"/>
        <v>2</v>
      </c>
    </row>
    <row r="4553" spans="1:9">
      <c r="A4553">
        <f>IF(MOD(ROW()-24,COUNTA(tblProducts[Description]))=0,A4552+1,A4552)</f>
        <v>40</v>
      </c>
      <c r="B4553">
        <f>MOD(ROW()-24,COUNTA(tblProducts[Description]))+1</f>
        <v>84</v>
      </c>
      <c r="C4553" t="str">
        <f>_xlfn.XLOOKUP(A4553,tblProducts[Column1],tblProducts[Description])</f>
        <v>ETHOMEEN T/12 BULK</v>
      </c>
      <c r="D4553" t="str">
        <f>_xlfn.XLOOKUP(B4553,tblProducts[Column1],tblProducts[Description])</f>
        <v>WITCONOL NS-505K BULK</v>
      </c>
      <c r="E4553" t="s">
        <v>9</v>
      </c>
      <c r="F4553" t="s">
        <v>12</v>
      </c>
      <c r="G4553" t="s">
        <v>7</v>
      </c>
      <c r="H4553" t="s">
        <v>8</v>
      </c>
      <c r="I4553">
        <f t="shared" si="75"/>
        <v>2</v>
      </c>
    </row>
    <row r="4554" spans="1:9">
      <c r="A4554">
        <f>IF(MOD(ROW()-24,COUNTA(tblProducts[Description]))=0,A4553+1,A4553)</f>
        <v>40</v>
      </c>
      <c r="B4554">
        <f>MOD(ROW()-24,COUNTA(tblProducts[Description]))+1</f>
        <v>85</v>
      </c>
      <c r="C4554" t="str">
        <f>_xlfn.XLOOKUP(A4554,tblProducts[Column1],tblProducts[Description])</f>
        <v>ETHOMEEN T/12 BULK</v>
      </c>
      <c r="D4554" t="str">
        <f>_xlfn.XLOOKUP(B4554,tblProducts[Column1],tblProducts[Description])</f>
        <v>WITCONOL NS-817 BULK</v>
      </c>
      <c r="E4554" t="s">
        <v>9</v>
      </c>
      <c r="F4554" t="s">
        <v>12</v>
      </c>
      <c r="G4554" t="s">
        <v>7</v>
      </c>
      <c r="H4554" t="s">
        <v>8</v>
      </c>
      <c r="I4554">
        <f t="shared" si="75"/>
        <v>2</v>
      </c>
    </row>
    <row r="4555" spans="1:9">
      <c r="A4555">
        <f>IF(MOD(ROW()-24,COUNTA(tblProducts[Description]))=0,A4554+1,A4554)</f>
        <v>40</v>
      </c>
      <c r="B4555">
        <f>MOD(ROW()-24,COUNTA(tblProducts[Description]))+1</f>
        <v>86</v>
      </c>
      <c r="C4555" t="str">
        <f>_xlfn.XLOOKUP(A4555,tblProducts[Column1],tblProducts[Description])</f>
        <v>ETHOMEEN T/12 BULK</v>
      </c>
      <c r="D4555" t="str">
        <f>_xlfn.XLOOKUP(B4555,tblProducts[Column1],tblProducts[Description])</f>
        <v>WITCONOL PD-375 BULK</v>
      </c>
      <c r="E4555" t="s">
        <v>9</v>
      </c>
      <c r="F4555" t="s">
        <v>12</v>
      </c>
      <c r="G4555" t="s">
        <v>9</v>
      </c>
      <c r="H4555" t="s">
        <v>8</v>
      </c>
      <c r="I4555">
        <f t="shared" si="75"/>
        <v>4</v>
      </c>
    </row>
    <row r="4556" spans="1:9">
      <c r="A4556">
        <f>IF(MOD(ROW()-24,COUNTA(tblProducts[Description]))=0,A4555+1,A4555)</f>
        <v>40</v>
      </c>
      <c r="B4556">
        <f>MOD(ROW()-24,COUNTA(tblProducts[Description]))+1</f>
        <v>87</v>
      </c>
      <c r="C4556" t="str">
        <f>_xlfn.XLOOKUP(A4556,tblProducts[Column1],tblProducts[Description])</f>
        <v>ETHOMEEN T/12 BULK</v>
      </c>
      <c r="D4556" t="str">
        <f>_xlfn.XLOOKUP(B4556,tblProducts[Column1],tblProducts[Description])</f>
        <v>WITCONOL PD-4085 BULK</v>
      </c>
      <c r="E4556" t="s">
        <v>9</v>
      </c>
      <c r="F4556" t="s">
        <v>12</v>
      </c>
      <c r="G4556" t="s">
        <v>9</v>
      </c>
      <c r="H4556" t="s">
        <v>8</v>
      </c>
      <c r="I4556">
        <f t="shared" si="75"/>
        <v>4</v>
      </c>
    </row>
    <row r="4557" spans="1:9">
      <c r="A4557">
        <f>IF(MOD(ROW()-24,COUNTA(tblProducts[Description]))=0,A4556+1,A4556)</f>
        <v>40</v>
      </c>
      <c r="B4557">
        <f>MOD(ROW()-24,COUNTA(tblProducts[Description]))+1</f>
        <v>88</v>
      </c>
      <c r="C4557" t="str">
        <f>_xlfn.XLOOKUP(A4557,tblProducts[Column1],tblProducts[Description])</f>
        <v>ETHOMEEN T/12 BULK</v>
      </c>
      <c r="D4557" t="str">
        <f>_xlfn.XLOOKUP(B4557,tblProducts[Column1],tblProducts[Description])</f>
        <v>WITCONOL PD-500 BULK</v>
      </c>
      <c r="E4557" t="s">
        <v>9</v>
      </c>
      <c r="F4557" t="s">
        <v>12</v>
      </c>
      <c r="G4557" t="s">
        <v>7</v>
      </c>
      <c r="H4557" t="s">
        <v>8</v>
      </c>
      <c r="I4557">
        <f t="shared" si="75"/>
        <v>2</v>
      </c>
    </row>
    <row r="4558" spans="1:9">
      <c r="A4558">
        <f>IF(MOD(ROW()-24,COUNTA(tblProducts[Description]))=0,A4557+1,A4557)</f>
        <v>40</v>
      </c>
      <c r="B4558">
        <f>MOD(ROW()-24,COUNTA(tblProducts[Description]))+1</f>
        <v>89</v>
      </c>
      <c r="C4558" t="str">
        <f>_xlfn.XLOOKUP(A4558,tblProducts[Column1],tblProducts[Description])</f>
        <v>ETHOMEEN T/12 BULK</v>
      </c>
      <c r="D4558" t="str">
        <f>_xlfn.XLOOKUP(B4558,tblProducts[Column1],tblProducts[Description])</f>
        <v>WITCONOL PEG-200 BULK</v>
      </c>
      <c r="E4558" t="s">
        <v>9</v>
      </c>
      <c r="F4558" t="s">
        <v>12</v>
      </c>
      <c r="G4558" t="s">
        <v>7</v>
      </c>
      <c r="H4558" t="s">
        <v>8</v>
      </c>
      <c r="I4558">
        <f t="shared" si="75"/>
        <v>2</v>
      </c>
    </row>
    <row r="4559" spans="1:9">
      <c r="A4559">
        <f>IF(MOD(ROW()-24,COUNTA(tblProducts[Description]))=0,A4558+1,A4558)</f>
        <v>40</v>
      </c>
      <c r="B4559">
        <f>MOD(ROW()-24,COUNTA(tblProducts[Description]))+1</f>
        <v>90</v>
      </c>
      <c r="C4559" t="str">
        <f>_xlfn.XLOOKUP(A4559,tblProducts[Column1],tblProducts[Description])</f>
        <v>ETHOMEEN T/12 BULK</v>
      </c>
      <c r="D4559" t="str">
        <f>_xlfn.XLOOKUP(B4559,tblProducts[Column1],tblProducts[Description])</f>
        <v>WITCONOL PEG-400 BULK</v>
      </c>
      <c r="E4559" t="s">
        <v>9</v>
      </c>
      <c r="F4559" t="s">
        <v>12</v>
      </c>
      <c r="G4559" t="s">
        <v>7</v>
      </c>
      <c r="H4559" t="s">
        <v>8</v>
      </c>
      <c r="I4559">
        <f t="shared" si="75"/>
        <v>2</v>
      </c>
    </row>
    <row r="4560" spans="1:9">
      <c r="A4560">
        <f>IF(MOD(ROW()-24,COUNTA(tblProducts[Description]))=0,A4559+1,A4559)</f>
        <v>40</v>
      </c>
      <c r="B4560">
        <f>MOD(ROW()-24,COUNTA(tblProducts[Description]))+1</f>
        <v>91</v>
      </c>
      <c r="C4560" t="str">
        <f>_xlfn.XLOOKUP(A4560,tblProducts[Column1],tblProducts[Description])</f>
        <v>ETHOMEEN T/12 BULK</v>
      </c>
      <c r="D4560" t="str">
        <f>_xlfn.XLOOKUP(B4560,tblProducts[Column1],tblProducts[Description])</f>
        <v>WITCONOL PEG-500 BULK</v>
      </c>
      <c r="E4560" t="s">
        <v>9</v>
      </c>
      <c r="F4560" t="s">
        <v>12</v>
      </c>
      <c r="G4560" t="s">
        <v>7</v>
      </c>
      <c r="H4560" t="s">
        <v>8</v>
      </c>
      <c r="I4560">
        <f t="shared" si="75"/>
        <v>2</v>
      </c>
    </row>
    <row r="4561" spans="1:9">
      <c r="A4561">
        <f>IF(MOD(ROW()-24,COUNTA(tblProducts[Description]))=0,A4560+1,A4560)</f>
        <v>40</v>
      </c>
      <c r="B4561">
        <f>MOD(ROW()-24,COUNTA(tblProducts[Description]))+1</f>
        <v>92</v>
      </c>
      <c r="C4561" t="str">
        <f>_xlfn.XLOOKUP(A4561,tblProducts[Column1],tblProducts[Description])</f>
        <v>ETHOMEEN T/12 BULK</v>
      </c>
      <c r="D4561" t="str">
        <f>_xlfn.XLOOKUP(B4561,tblProducts[Column1],tblProducts[Description])</f>
        <v>WITCONOL PEG-600 BULK</v>
      </c>
      <c r="E4561" t="s">
        <v>9</v>
      </c>
      <c r="F4561" t="s">
        <v>12</v>
      </c>
      <c r="G4561" t="s">
        <v>7</v>
      </c>
      <c r="H4561" t="s">
        <v>8</v>
      </c>
      <c r="I4561">
        <f t="shared" si="75"/>
        <v>2</v>
      </c>
    </row>
    <row r="4562" spans="1:9">
      <c r="A4562">
        <f>IF(MOD(ROW()-24,COUNTA(tblProducts[Description]))=0,A4561+1,A4561)</f>
        <v>40</v>
      </c>
      <c r="B4562">
        <f>MOD(ROW()-24,COUNTA(tblProducts[Description]))+1</f>
        <v>93</v>
      </c>
      <c r="C4562" t="str">
        <f>_xlfn.XLOOKUP(A4562,tblProducts[Column1],tblProducts[Description])</f>
        <v>ETHOMEEN T/12 BULK</v>
      </c>
      <c r="D4562" t="str">
        <f>_xlfn.XLOOKUP(B4562,tblProducts[Column1],tblProducts[Description])</f>
        <v>WITCONOL PH-70 BULK</v>
      </c>
      <c r="E4562" t="s">
        <v>9</v>
      </c>
      <c r="F4562" t="s">
        <v>12</v>
      </c>
      <c r="G4562" t="s">
        <v>7</v>
      </c>
      <c r="H4562" t="s">
        <v>8</v>
      </c>
      <c r="I4562">
        <f t="shared" si="75"/>
        <v>2</v>
      </c>
    </row>
    <row r="4563" spans="1:9">
      <c r="A4563">
        <f>IF(MOD(ROW()-24,COUNTA(tblProducts[Description]))=0,A4562+1,A4562)</f>
        <v>40</v>
      </c>
      <c r="B4563">
        <f>MOD(ROW()-24,COUNTA(tblProducts[Description]))+1</f>
        <v>94</v>
      </c>
      <c r="C4563" t="str">
        <f>_xlfn.XLOOKUP(A4563,tblProducts[Column1],tblProducts[Description])</f>
        <v>ETHOMEEN T/12 BULK</v>
      </c>
      <c r="D4563" t="str">
        <f>_xlfn.XLOOKUP(B4563,tblProducts[Column1],tblProducts[Description])</f>
        <v>WITCONOL SN-50 BULK</v>
      </c>
      <c r="E4563" t="s">
        <v>9</v>
      </c>
      <c r="F4563" t="s">
        <v>12</v>
      </c>
      <c r="G4563" t="s">
        <v>7</v>
      </c>
      <c r="H4563" t="s">
        <v>8</v>
      </c>
      <c r="I4563">
        <f t="shared" si="75"/>
        <v>2</v>
      </c>
    </row>
    <row r="4564" spans="1:9">
      <c r="A4564">
        <f>IF(MOD(ROW()-24,COUNTA(tblProducts[Description]))=0,A4563+1,A4563)</f>
        <v>40</v>
      </c>
      <c r="B4564">
        <f>MOD(ROW()-24,COUNTA(tblProducts[Description]))+1</f>
        <v>95</v>
      </c>
      <c r="C4564" t="str">
        <f>_xlfn.XLOOKUP(A4564,tblProducts[Column1],tblProducts[Description])</f>
        <v>ETHOMEEN T/12 BULK</v>
      </c>
      <c r="D4564" t="str">
        <f>_xlfn.XLOOKUP(B4564,tblProducts[Column1],tblProducts[Description])</f>
        <v>WITCONOL SN-70 BULK</v>
      </c>
      <c r="E4564" t="s">
        <v>9</v>
      </c>
      <c r="F4564" t="s">
        <v>12</v>
      </c>
      <c r="G4564" t="s">
        <v>7</v>
      </c>
      <c r="H4564" t="s">
        <v>8</v>
      </c>
      <c r="I4564">
        <f t="shared" si="75"/>
        <v>2</v>
      </c>
    </row>
    <row r="4565" spans="1:9">
      <c r="A4565">
        <f>IF(MOD(ROW()-24,COUNTA(tblProducts[Description]))=0,A4564+1,A4564)</f>
        <v>40</v>
      </c>
      <c r="B4565">
        <f>MOD(ROW()-24,COUNTA(tblProducts[Description]))+1</f>
        <v>96</v>
      </c>
      <c r="C4565" t="str">
        <f>_xlfn.XLOOKUP(A4565,tblProducts[Column1],tblProducts[Description])</f>
        <v>ETHOMEEN T/12 BULK</v>
      </c>
      <c r="D4565" t="str">
        <f>_xlfn.XLOOKUP(B4565,tblProducts[Column1],tblProducts[Description])</f>
        <v>REDICOTE E-47 NPF BULK</v>
      </c>
      <c r="E4565" t="s">
        <v>9</v>
      </c>
      <c r="F4565" t="s">
        <v>12</v>
      </c>
      <c r="G4565" t="s">
        <v>7</v>
      </c>
      <c r="H4565" t="s">
        <v>8</v>
      </c>
      <c r="I4565">
        <f t="shared" si="75"/>
        <v>2</v>
      </c>
    </row>
    <row r="4566" spans="1:9">
      <c r="A4566">
        <f>IF(MOD(ROW()-24,COUNTA(tblProducts[Description]))=0,A4565+1,A4565)</f>
        <v>40</v>
      </c>
      <c r="B4566">
        <f>MOD(ROW()-24,COUNTA(tblProducts[Description]))+1</f>
        <v>97</v>
      </c>
      <c r="C4566" t="str">
        <f>_xlfn.XLOOKUP(A4566,tblProducts[Column1],tblProducts[Description])</f>
        <v>ETHOMEEN T/12 BULK</v>
      </c>
      <c r="D4566" t="str">
        <f>_xlfn.XLOOKUP(B4566,tblProducts[Column1],tblProducts[Description])</f>
        <v>EMULPON CO-25 BULK</v>
      </c>
      <c r="E4566" t="s">
        <v>9</v>
      </c>
      <c r="F4566" t="s">
        <v>12</v>
      </c>
      <c r="G4566" t="s">
        <v>7</v>
      </c>
      <c r="H4566" t="s">
        <v>8</v>
      </c>
      <c r="I4566">
        <f t="shared" si="75"/>
        <v>2</v>
      </c>
    </row>
    <row r="4567" spans="1:9">
      <c r="A4567">
        <f>IF(MOD(ROW()-24,COUNTA(tblProducts[Description]))=0,A4566+1,A4566)</f>
        <v>40</v>
      </c>
      <c r="B4567">
        <f>MOD(ROW()-24,COUNTA(tblProducts[Description]))+1</f>
        <v>98</v>
      </c>
      <c r="C4567" t="str">
        <f>_xlfn.XLOOKUP(A4567,tblProducts[Column1],tblProducts[Description])</f>
        <v>ETHOMEEN T/12 BULK</v>
      </c>
      <c r="D4567" t="str">
        <f>_xlfn.XLOOKUP(B4567,tblProducts[Column1],tblProducts[Description])</f>
        <v>EMULPON CO-30 BULK</v>
      </c>
      <c r="E4567" t="s">
        <v>9</v>
      </c>
      <c r="F4567" t="s">
        <v>12</v>
      </c>
      <c r="G4567" t="s">
        <v>7</v>
      </c>
      <c r="H4567" t="s">
        <v>8</v>
      </c>
      <c r="I4567">
        <f t="shared" si="75"/>
        <v>2</v>
      </c>
    </row>
    <row r="4568" spans="1:9">
      <c r="A4568">
        <f>IF(MOD(ROW()-24,COUNTA(tblProducts[Description]))=0,A4567+1,A4567)</f>
        <v>40</v>
      </c>
      <c r="B4568">
        <f>MOD(ROW()-24,COUNTA(tblProducts[Description]))+1</f>
        <v>99</v>
      </c>
      <c r="C4568" t="str">
        <f>_xlfn.XLOOKUP(A4568,tblProducts[Column1],tblProducts[Description])</f>
        <v>ETHOMEEN T/12 BULK</v>
      </c>
      <c r="D4568" t="str">
        <f>_xlfn.XLOOKUP(B4568,tblProducts[Column1],tblProducts[Description])</f>
        <v>EMULPON CO-40 BULK</v>
      </c>
      <c r="E4568" t="s">
        <v>9</v>
      </c>
      <c r="F4568" t="s">
        <v>12</v>
      </c>
      <c r="G4568" t="s">
        <v>7</v>
      </c>
      <c r="H4568" t="s">
        <v>8</v>
      </c>
      <c r="I4568">
        <f t="shared" si="75"/>
        <v>2</v>
      </c>
    </row>
    <row r="4569" spans="1:9">
      <c r="A4569">
        <f>IF(MOD(ROW()-24,COUNTA(tblProducts[Description]))=0,A4568+1,A4568)</f>
        <v>40</v>
      </c>
      <c r="B4569">
        <f>MOD(ROW()-24,COUNTA(tblProducts[Description]))+1</f>
        <v>100</v>
      </c>
      <c r="C4569" t="str">
        <f>_xlfn.XLOOKUP(A4569,tblProducts[Column1],tblProducts[Description])</f>
        <v>ETHOMEEN T/12 BULK</v>
      </c>
      <c r="D4569" t="str">
        <f>_xlfn.XLOOKUP(B4569,tblProducts[Column1],tblProducts[Description])</f>
        <v>EMULPON CO-36 BULK</v>
      </c>
      <c r="E4569" t="s">
        <v>9</v>
      </c>
      <c r="F4569" t="s">
        <v>12</v>
      </c>
      <c r="G4569" t="s">
        <v>7</v>
      </c>
      <c r="H4569" t="s">
        <v>8</v>
      </c>
      <c r="I4569">
        <f t="shared" ref="I4569:I4632" si="76">IF(E4569="NO",0,IF(F4569="HEEL WASH",1.5,2))+IF(G4569="NO",0,2)</f>
        <v>2</v>
      </c>
    </row>
    <row r="4570" spans="1:9">
      <c r="A4570">
        <f>IF(MOD(ROW()-24,COUNTA(tblProducts[Description]))=0,A4569+1,A4569)</f>
        <v>40</v>
      </c>
      <c r="B4570">
        <f>MOD(ROW()-24,COUNTA(tblProducts[Description]))+1</f>
        <v>101</v>
      </c>
      <c r="C4570" t="str">
        <f>_xlfn.XLOOKUP(A4570,tblProducts[Column1],tblProducts[Description])</f>
        <v>ETHOMEEN T/12 BULK</v>
      </c>
      <c r="D4570" t="str">
        <f>_xlfn.XLOOKUP(B4570,tblProducts[Column1],tblProducts[Description])</f>
        <v>REDICOTE E-4819 BULK</v>
      </c>
      <c r="E4570" t="s">
        <v>9</v>
      </c>
      <c r="F4570" t="s">
        <v>12</v>
      </c>
      <c r="G4570" t="s">
        <v>7</v>
      </c>
      <c r="H4570" t="s">
        <v>8</v>
      </c>
      <c r="I4570">
        <f t="shared" si="76"/>
        <v>2</v>
      </c>
    </row>
    <row r="4571" spans="1:9">
      <c r="A4571">
        <f>IF(MOD(ROW()-24,COUNTA(tblProducts[Description]))=0,A4570+1,A4570)</f>
        <v>40</v>
      </c>
      <c r="B4571">
        <f>MOD(ROW()-24,COUNTA(tblProducts[Description]))+1</f>
        <v>102</v>
      </c>
      <c r="C4571" t="str">
        <f>_xlfn.XLOOKUP(A4571,tblProducts[Column1],tblProducts[Description])</f>
        <v>ETHOMEEN T/12 BULK</v>
      </c>
      <c r="D4571" t="str">
        <f>_xlfn.XLOOKUP(B4571,tblProducts[Column1],tblProducts[Description])</f>
        <v>ETHYLAN 1005 SA  BULK</v>
      </c>
      <c r="E4571" t="s">
        <v>9</v>
      </c>
      <c r="F4571" t="s">
        <v>12</v>
      </c>
      <c r="G4571" t="s">
        <v>7</v>
      </c>
      <c r="H4571" t="s">
        <v>8</v>
      </c>
      <c r="I4571">
        <f t="shared" si="76"/>
        <v>2</v>
      </c>
    </row>
    <row r="4572" spans="1:9">
      <c r="A4572">
        <f>IF(MOD(ROW()-24,COUNTA(tblProducts[Description]))=0,A4571+1,A4571)</f>
        <v>40</v>
      </c>
      <c r="B4572">
        <f>MOD(ROW()-24,COUNTA(tblProducts[Description]))+1</f>
        <v>103</v>
      </c>
      <c r="C4572" t="str">
        <f>_xlfn.XLOOKUP(A4572,tblProducts[Column1],tblProducts[Description])</f>
        <v>ETHOMEEN T/12 BULK</v>
      </c>
      <c r="D4572" t="str">
        <f>_xlfn.XLOOKUP(B4572,tblProducts[Column1],tblProducts[Description])</f>
        <v>ETHODUOMEEN T/15 BULK</v>
      </c>
      <c r="E4572" t="s">
        <v>9</v>
      </c>
      <c r="F4572" t="s">
        <v>12</v>
      </c>
      <c r="G4572" t="s">
        <v>7</v>
      </c>
      <c r="H4572" t="s">
        <v>8</v>
      </c>
      <c r="I4572">
        <f t="shared" si="76"/>
        <v>2</v>
      </c>
    </row>
    <row r="4573" spans="1:9">
      <c r="A4573">
        <f>IF(MOD(ROW()-24,COUNTA(tblProducts[Description]))=0,A4572+1,A4572)</f>
        <v>40</v>
      </c>
      <c r="B4573">
        <f>MOD(ROW()-24,COUNTA(tblProducts[Description]))+1</f>
        <v>104</v>
      </c>
      <c r="C4573" t="str">
        <f>_xlfn.XLOOKUP(A4573,tblProducts[Column1],tblProducts[Description])</f>
        <v>ETHOMEEN T/12 BULK</v>
      </c>
      <c r="D4573" t="str">
        <f>_xlfn.XLOOKUP(B4573,tblProducts[Column1],tblProducts[Description])</f>
        <v>C-6442 BULK</v>
      </c>
      <c r="E4573" t="s">
        <v>9</v>
      </c>
      <c r="F4573" t="s">
        <v>12</v>
      </c>
      <c r="G4573" t="s">
        <v>7</v>
      </c>
      <c r="H4573" t="s">
        <v>8</v>
      </c>
      <c r="I4573">
        <f t="shared" si="76"/>
        <v>2</v>
      </c>
    </row>
    <row r="4574" spans="1:9">
      <c r="A4574">
        <f>IF(MOD(ROW()-24,COUNTA(tblProducts[Description]))=0,A4573+1,A4573)</f>
        <v>40</v>
      </c>
      <c r="B4574">
        <f>MOD(ROW()-24,COUNTA(tblProducts[Description]))+1</f>
        <v>105</v>
      </c>
      <c r="C4574" t="str">
        <f>_xlfn.XLOOKUP(A4574,tblProducts[Column1],tblProducts[Description])</f>
        <v>ETHOMEEN T/12 BULK</v>
      </c>
      <c r="D4574" t="str">
        <f>_xlfn.XLOOKUP(B4574,tblProducts[Column1],tblProducts[Description])</f>
        <v>ETHODUOMEEN T/25  BULK</v>
      </c>
      <c r="E4574" t="s">
        <v>9</v>
      </c>
      <c r="F4574" t="s">
        <v>12</v>
      </c>
      <c r="G4574" t="s">
        <v>7</v>
      </c>
      <c r="H4574" t="s">
        <v>8</v>
      </c>
      <c r="I4574">
        <f t="shared" si="76"/>
        <v>2</v>
      </c>
    </row>
    <row r="4575" spans="1:9">
      <c r="A4575">
        <f>IF(MOD(ROW()-24,COUNTA(tblProducts[Description]))=0,A4574+1,A4574)</f>
        <v>40</v>
      </c>
      <c r="B4575">
        <f>MOD(ROW()-24,COUNTA(tblProducts[Description]))+1</f>
        <v>106</v>
      </c>
      <c r="C4575" t="str">
        <f>_xlfn.XLOOKUP(A4575,tblProducts[Column1],tblProducts[Description])</f>
        <v>ETHOMEEN T/12 BULK</v>
      </c>
      <c r="D4575" t="str">
        <f>_xlfn.XLOOKUP(B4575,tblProducts[Column1],tblProducts[Description])</f>
        <v>WITCONOL PD-2000 BULK</v>
      </c>
      <c r="E4575" t="s">
        <v>9</v>
      </c>
      <c r="F4575" t="s">
        <v>12</v>
      </c>
      <c r="G4575" t="s">
        <v>7</v>
      </c>
      <c r="H4575" t="s">
        <v>8</v>
      </c>
      <c r="I4575">
        <f t="shared" si="76"/>
        <v>2</v>
      </c>
    </row>
    <row r="4576" spans="1:9">
      <c r="A4576">
        <f>IF(MOD(ROW()-24,COUNTA(tblProducts[Description]))=0,A4575+1,A4575)</f>
        <v>40</v>
      </c>
      <c r="B4576">
        <f>MOD(ROW()-24,COUNTA(tblProducts[Description]))+1</f>
        <v>107</v>
      </c>
      <c r="C4576" t="str">
        <f>_xlfn.XLOOKUP(A4576,tblProducts[Column1],tblProducts[Description])</f>
        <v>ETHOMEEN T/12 BULK</v>
      </c>
      <c r="D4576" t="str">
        <f>_xlfn.XLOOKUP(B4576,tblProducts[Column1],tblProducts[Description])</f>
        <v>BEROL 347 BULK</v>
      </c>
      <c r="E4576" t="s">
        <v>9</v>
      </c>
      <c r="F4576" t="s">
        <v>12</v>
      </c>
      <c r="G4576" t="s">
        <v>7</v>
      </c>
      <c r="H4576" t="s">
        <v>8</v>
      </c>
      <c r="I4576">
        <f t="shared" si="76"/>
        <v>2</v>
      </c>
    </row>
    <row r="4577" spans="1:9">
      <c r="A4577">
        <f>IF(MOD(ROW()-24,COUNTA(tblProducts[Description]))=0,A4576+1,A4576)</f>
        <v>40</v>
      </c>
      <c r="B4577">
        <f>MOD(ROW()-24,COUNTA(tblProducts[Description]))+1</f>
        <v>108</v>
      </c>
      <c r="C4577" t="str">
        <f>_xlfn.XLOOKUP(A4577,tblProducts[Column1],tblProducts[Description])</f>
        <v>ETHOMEEN T/12 BULK</v>
      </c>
      <c r="D4577" t="str">
        <f>_xlfn.XLOOKUP(B4577,tblProducts[Column1],tblProducts[Description])</f>
        <v>ETHYLAN PT-3000 BULK</v>
      </c>
      <c r="E4577" t="s">
        <v>9</v>
      </c>
      <c r="F4577" t="s">
        <v>12</v>
      </c>
      <c r="G4577" t="s">
        <v>7</v>
      </c>
      <c r="H4577" t="s">
        <v>8</v>
      </c>
      <c r="I4577">
        <f t="shared" si="76"/>
        <v>2</v>
      </c>
    </row>
    <row r="4578" spans="1:9">
      <c r="A4578">
        <f>IF(MOD(ROW()-24,COUNTA(tblProducts[Description]))=0,A4577+1,A4577)</f>
        <v>40</v>
      </c>
      <c r="B4578">
        <f>MOD(ROW()-24,COUNTA(tblProducts[Description]))+1</f>
        <v>109</v>
      </c>
      <c r="C4578" t="str">
        <f>_xlfn.XLOOKUP(A4578,tblProducts[Column1],tblProducts[Description])</f>
        <v>ETHOMEEN T/12 BULK</v>
      </c>
      <c r="D4578" t="str">
        <f>_xlfn.XLOOKUP(B4578,tblProducts[Column1],tblProducts[Description])</f>
        <v>ETHYLAN HB4/BULK</v>
      </c>
      <c r="E4578" t="s">
        <v>9</v>
      </c>
      <c r="F4578" t="s">
        <v>12</v>
      </c>
      <c r="G4578" t="s">
        <v>7</v>
      </c>
      <c r="H4578" t="s">
        <v>8</v>
      </c>
      <c r="I4578">
        <f t="shared" si="76"/>
        <v>2</v>
      </c>
    </row>
    <row r="4579" spans="1:9">
      <c r="A4579">
        <f>IF(MOD(ROW()-24,COUNTA(tblProducts[Description]))=0,A4578+1,A4578)</f>
        <v>40</v>
      </c>
      <c r="B4579">
        <f>MOD(ROW()-24,COUNTA(tblProducts[Description]))+1</f>
        <v>110</v>
      </c>
      <c r="C4579" t="str">
        <f>_xlfn.XLOOKUP(A4579,tblProducts[Column1],tblProducts[Description])</f>
        <v>ETHOMEEN T/12 BULK</v>
      </c>
      <c r="D4579" t="str">
        <f>_xlfn.XLOOKUP(B4579,tblProducts[Column1],tblProducts[Description])</f>
        <v>ADSEE AB 600 BULK</v>
      </c>
      <c r="E4579" t="s">
        <v>9</v>
      </c>
      <c r="F4579" t="s">
        <v>12</v>
      </c>
      <c r="G4579" t="s">
        <v>7</v>
      </c>
      <c r="H4579" t="s">
        <v>8</v>
      </c>
      <c r="I4579">
        <f t="shared" si="76"/>
        <v>2</v>
      </c>
    </row>
    <row r="4580" spans="1:9">
      <c r="A4580">
        <f>IF(MOD(ROW()-24,COUNTA(tblProducts[Description]))=0,A4579+1,A4579)</f>
        <v>40</v>
      </c>
      <c r="B4580">
        <f>MOD(ROW()-24,COUNTA(tblProducts[Description]))+1</f>
        <v>111</v>
      </c>
      <c r="C4580" t="str">
        <f>_xlfn.XLOOKUP(A4580,tblProducts[Column1],tblProducts[Description])</f>
        <v>ETHOMEEN T/12 BULK</v>
      </c>
      <c r="D4580" t="str">
        <f>_xlfn.XLOOKUP(B4580,tblProducts[Column1],tblProducts[Description])</f>
        <v>WITCONOL PT-320  BULK</v>
      </c>
      <c r="E4580" t="s">
        <v>9</v>
      </c>
      <c r="F4580" t="s">
        <v>12</v>
      </c>
      <c r="G4580" t="s">
        <v>7</v>
      </c>
      <c r="H4580" t="s">
        <v>8</v>
      </c>
      <c r="I4580">
        <f t="shared" si="76"/>
        <v>2</v>
      </c>
    </row>
    <row r="4581" spans="1:9">
      <c r="A4581">
        <f>IF(MOD(ROW()-24,COUNTA(tblProducts[Description]))=0,A4580+1,A4580)</f>
        <v>40</v>
      </c>
      <c r="B4581">
        <f>MOD(ROW()-24,COUNTA(tblProducts[Description]))+1</f>
        <v>112</v>
      </c>
      <c r="C4581" t="str">
        <f>_xlfn.XLOOKUP(A4581,tblProducts[Column1],tblProducts[Description])</f>
        <v>ETHOMEEN T/12 BULK</v>
      </c>
      <c r="D4581" t="str">
        <f>_xlfn.XLOOKUP(B4581,tblProducts[Column1],tblProducts[Description])</f>
        <v>ETHYLAN DA-3 BULK</v>
      </c>
      <c r="E4581" t="s">
        <v>9</v>
      </c>
      <c r="F4581" t="s">
        <v>12</v>
      </c>
      <c r="G4581" t="s">
        <v>7</v>
      </c>
      <c r="H4581" t="s">
        <v>8</v>
      </c>
      <c r="I4581">
        <f t="shared" si="76"/>
        <v>2</v>
      </c>
    </row>
    <row r="4582" spans="1:9">
      <c r="A4582">
        <f>IF(MOD(ROW()-24,COUNTA(tblProducts[Description]))=0,A4581+1,A4581)</f>
        <v>40</v>
      </c>
      <c r="B4582">
        <f>MOD(ROW()-24,COUNTA(tblProducts[Description]))+1</f>
        <v>113</v>
      </c>
      <c r="C4582" t="str">
        <f>_xlfn.XLOOKUP(A4582,tblProducts[Column1],tblProducts[Description])</f>
        <v>ETHOMEEN T/12 BULK</v>
      </c>
      <c r="D4582" t="str">
        <f>_xlfn.XLOOKUP(B4582,tblProducts[Column1],tblProducts[Description])</f>
        <v>ETHOMEEN O/12 BULK</v>
      </c>
      <c r="E4582" t="s">
        <v>9</v>
      </c>
      <c r="F4582" t="s">
        <v>12</v>
      </c>
      <c r="G4582" t="s">
        <v>7</v>
      </c>
      <c r="H4582" t="s">
        <v>8</v>
      </c>
      <c r="I4582">
        <f t="shared" si="76"/>
        <v>2</v>
      </c>
    </row>
    <row r="4583" spans="1:9">
      <c r="A4583">
        <f>IF(MOD(ROW()-24,COUNTA(tblProducts[Description]))=0,A4582+1,A4582)</f>
        <v>40</v>
      </c>
      <c r="B4583">
        <f>MOD(ROW()-24,COUNTA(tblProducts[Description]))+1</f>
        <v>114</v>
      </c>
      <c r="C4583" t="str">
        <f>_xlfn.XLOOKUP(A4583,tblProducts[Column1],tblProducts[Description])</f>
        <v>ETHOMEEN T/12 BULK</v>
      </c>
      <c r="D4583" t="str">
        <f>_xlfn.XLOOKUP(B4583,tblProducts[Column1],tblProducts[Description])</f>
        <v>WITCONOL PT-1000 BULK</v>
      </c>
      <c r="E4583" t="s">
        <v>9</v>
      </c>
      <c r="F4583" t="s">
        <v>12</v>
      </c>
      <c r="G4583" t="s">
        <v>7</v>
      </c>
      <c r="H4583" t="s">
        <v>8</v>
      </c>
      <c r="I4583">
        <f t="shared" si="76"/>
        <v>2</v>
      </c>
    </row>
    <row r="4584" spans="1:9">
      <c r="A4584">
        <f>IF(MOD(ROW()-24,COUNTA(tblProducts[Description]))=0,A4583+1,A4583)</f>
        <v>41</v>
      </c>
      <c r="B4584">
        <f>MOD(ROW()-24,COUNTA(tblProducts[Description]))+1</f>
        <v>1</v>
      </c>
      <c r="C4584" t="str">
        <f>_xlfn.XLOOKUP(A4584,tblProducts[Column1],tblProducts[Description])</f>
        <v>ETHOMEEN T/13.5 BULK</v>
      </c>
      <c r="D4584" t="str">
        <f>_xlfn.XLOOKUP(B4584,tblProducts[Column1],tblProducts[Description])</f>
        <v>ADSEE 4130 BULK</v>
      </c>
      <c r="E4584" t="s">
        <v>9</v>
      </c>
      <c r="F4584" t="s">
        <v>12</v>
      </c>
      <c r="G4584" t="s">
        <v>7</v>
      </c>
      <c r="H4584" t="s">
        <v>8</v>
      </c>
      <c r="I4584">
        <f t="shared" si="76"/>
        <v>2</v>
      </c>
    </row>
    <row r="4585" spans="1:9">
      <c r="A4585">
        <f>IF(MOD(ROW()-24,COUNTA(tblProducts[Description]))=0,A4584+1,A4584)</f>
        <v>41</v>
      </c>
      <c r="B4585">
        <f>MOD(ROW()-24,COUNTA(tblProducts[Description]))+1</f>
        <v>2</v>
      </c>
      <c r="C4585" t="str">
        <f>_xlfn.XLOOKUP(A4585,tblProducts[Column1],tblProducts[Description])</f>
        <v>ETHOMEEN T/13.5 BULK</v>
      </c>
      <c r="D4585" t="str">
        <f>_xlfn.XLOOKUP(B4585,tblProducts[Column1],tblProducts[Description])</f>
        <v>ARMOSTAT 300 BULK</v>
      </c>
      <c r="E4585" t="s">
        <v>9</v>
      </c>
      <c r="F4585" t="s">
        <v>12</v>
      </c>
      <c r="G4585" t="s">
        <v>7</v>
      </c>
      <c r="H4585" t="s">
        <v>8</v>
      </c>
      <c r="I4585">
        <f t="shared" si="76"/>
        <v>2</v>
      </c>
    </row>
    <row r="4586" spans="1:9">
      <c r="A4586">
        <f>IF(MOD(ROW()-24,COUNTA(tblProducts[Description]))=0,A4585+1,A4585)</f>
        <v>41</v>
      </c>
      <c r="B4586">
        <f>MOD(ROW()-24,COUNTA(tblProducts[Description]))+1</f>
        <v>3</v>
      </c>
      <c r="C4586" t="str">
        <f>_xlfn.XLOOKUP(A4586,tblProducts[Column1],tblProducts[Description])</f>
        <v>ETHOMEEN T/13.5 BULK</v>
      </c>
      <c r="D4586" t="str">
        <f>_xlfn.XLOOKUP(B4586,tblProducts[Column1],tblProducts[Description])</f>
        <v>ARMOSTAT 400 BULK</v>
      </c>
      <c r="E4586" t="s">
        <v>9</v>
      </c>
      <c r="F4586" t="s">
        <v>12</v>
      </c>
      <c r="G4586" t="s">
        <v>7</v>
      </c>
      <c r="H4586" t="s">
        <v>8</v>
      </c>
      <c r="I4586">
        <f t="shared" si="76"/>
        <v>2</v>
      </c>
    </row>
    <row r="4587" spans="1:9">
      <c r="A4587">
        <f>IF(MOD(ROW()-24,COUNTA(tblProducts[Description]))=0,A4586+1,A4586)</f>
        <v>41</v>
      </c>
      <c r="B4587">
        <f>MOD(ROW()-24,COUNTA(tblProducts[Description]))+1</f>
        <v>4</v>
      </c>
      <c r="C4587" t="str">
        <f>_xlfn.XLOOKUP(A4587,tblProducts[Column1],tblProducts[Description])</f>
        <v>ETHOMEEN T/13.5 BULK</v>
      </c>
      <c r="D4587" t="str">
        <f>_xlfn.XLOOKUP(B4587,tblProducts[Column1],tblProducts[Description])</f>
        <v>ARMOSTAT 410 LM BULK</v>
      </c>
      <c r="E4587" t="s">
        <v>9</v>
      </c>
      <c r="F4587" t="s">
        <v>12</v>
      </c>
      <c r="G4587" t="s">
        <v>7</v>
      </c>
      <c r="H4587" t="s">
        <v>8</v>
      </c>
      <c r="I4587">
        <f t="shared" si="76"/>
        <v>2</v>
      </c>
    </row>
    <row r="4588" spans="1:9">
      <c r="A4588">
        <f>IF(MOD(ROW()-24,COUNTA(tblProducts[Description]))=0,A4587+1,A4587)</f>
        <v>41</v>
      </c>
      <c r="B4588">
        <f>MOD(ROW()-24,COUNTA(tblProducts[Description]))+1</f>
        <v>5</v>
      </c>
      <c r="C4588" t="str">
        <f>_xlfn.XLOOKUP(A4588,tblProducts[Column1],tblProducts[Description])</f>
        <v>ETHOMEEN T/13.5 BULK</v>
      </c>
      <c r="D4588" t="str">
        <f>_xlfn.XLOOKUP(B4588,tblProducts[Column1],tblProducts[Description])</f>
        <v>ARMUL HE 5070 BULK</v>
      </c>
      <c r="E4588" t="s">
        <v>9</v>
      </c>
      <c r="F4588" t="s">
        <v>12</v>
      </c>
      <c r="G4588" t="s">
        <v>7</v>
      </c>
      <c r="H4588" t="s">
        <v>8</v>
      </c>
      <c r="I4588">
        <f t="shared" si="76"/>
        <v>2</v>
      </c>
    </row>
    <row r="4589" spans="1:9">
      <c r="A4589">
        <f>IF(MOD(ROW()-24,COUNTA(tblProducts[Description]))=0,A4588+1,A4588)</f>
        <v>41</v>
      </c>
      <c r="B4589">
        <f>MOD(ROW()-24,COUNTA(tblProducts[Description]))+1</f>
        <v>6</v>
      </c>
      <c r="C4589" t="str">
        <f>_xlfn.XLOOKUP(A4589,tblProducts[Column1],tblProducts[Description])</f>
        <v>ETHOMEEN T/13.5 BULK</v>
      </c>
      <c r="D4589" t="str">
        <f>_xlfn.XLOOKUP(B4589,tblProducts[Column1],tblProducts[Description])</f>
        <v>BEROL 260 BULK</v>
      </c>
      <c r="E4589" t="s">
        <v>9</v>
      </c>
      <c r="F4589" t="s">
        <v>12</v>
      </c>
      <c r="G4589" t="s">
        <v>7</v>
      </c>
      <c r="H4589" t="s">
        <v>8</v>
      </c>
      <c r="I4589">
        <f t="shared" si="76"/>
        <v>2</v>
      </c>
    </row>
    <row r="4590" spans="1:9">
      <c r="A4590">
        <f>IF(MOD(ROW()-24,COUNTA(tblProducts[Description]))=0,A4589+1,A4589)</f>
        <v>41</v>
      </c>
      <c r="B4590">
        <f>MOD(ROW()-24,COUNTA(tblProducts[Description]))+1</f>
        <v>7</v>
      </c>
      <c r="C4590" t="str">
        <f>_xlfn.XLOOKUP(A4590,tblProducts[Column1],tblProducts[Description])</f>
        <v>ETHOMEEN T/13.5 BULK</v>
      </c>
      <c r="D4590" t="str">
        <f>_xlfn.XLOOKUP(B4590,tblProducts[Column1],tblProducts[Description])</f>
        <v>BEROL 266 BULK</v>
      </c>
      <c r="E4590" t="s">
        <v>9</v>
      </c>
      <c r="F4590" t="s">
        <v>12</v>
      </c>
      <c r="G4590" t="s">
        <v>7</v>
      </c>
      <c r="H4590" t="s">
        <v>8</v>
      </c>
      <c r="I4590">
        <f t="shared" si="76"/>
        <v>2</v>
      </c>
    </row>
    <row r="4591" spans="1:9">
      <c r="A4591">
        <f>IF(MOD(ROW()-24,COUNTA(tblProducts[Description]))=0,A4590+1,A4590)</f>
        <v>41</v>
      </c>
      <c r="B4591">
        <f>MOD(ROW()-24,COUNTA(tblProducts[Description]))+1</f>
        <v>8</v>
      </c>
      <c r="C4591" t="str">
        <f>_xlfn.XLOOKUP(A4591,tblProducts[Column1],tblProducts[Description])</f>
        <v>ETHOMEEN T/13.5 BULK</v>
      </c>
      <c r="D4591" t="str">
        <f>_xlfn.XLOOKUP(B4591,tblProducts[Column1],tblProducts[Description])</f>
        <v>BEROL 266V BULK</v>
      </c>
      <c r="E4591" t="s">
        <v>9</v>
      </c>
      <c r="F4591" t="s">
        <v>12</v>
      </c>
      <c r="G4591" t="s">
        <v>7</v>
      </c>
      <c r="H4591" t="s">
        <v>8</v>
      </c>
      <c r="I4591">
        <f t="shared" si="76"/>
        <v>2</v>
      </c>
    </row>
    <row r="4592" spans="1:9">
      <c r="A4592">
        <f>IF(MOD(ROW()-24,COUNTA(tblProducts[Description]))=0,A4591+1,A4591)</f>
        <v>41</v>
      </c>
      <c r="B4592">
        <f>MOD(ROW()-24,COUNTA(tblProducts[Description]))+1</f>
        <v>9</v>
      </c>
      <c r="C4592" t="str">
        <f>_xlfn.XLOOKUP(A4592,tblProducts[Column1],tblProducts[Description])</f>
        <v>ETHOMEEN T/13.5 BULK</v>
      </c>
      <c r="D4592" t="str">
        <f>_xlfn.XLOOKUP(B4592,tblProducts[Column1],tblProducts[Description])</f>
        <v>BEROL 467 BULK</v>
      </c>
      <c r="E4592" t="s">
        <v>9</v>
      </c>
      <c r="F4592" t="s">
        <v>12</v>
      </c>
      <c r="G4592" t="s">
        <v>7</v>
      </c>
      <c r="H4592" t="s">
        <v>8</v>
      </c>
      <c r="I4592">
        <f t="shared" si="76"/>
        <v>2</v>
      </c>
    </row>
    <row r="4593" spans="1:9">
      <c r="A4593">
        <f>IF(MOD(ROW()-24,COUNTA(tblProducts[Description]))=0,A4592+1,A4592)</f>
        <v>41</v>
      </c>
      <c r="B4593">
        <f>MOD(ROW()-24,COUNTA(tblProducts[Description]))+1</f>
        <v>10</v>
      </c>
      <c r="C4593" t="str">
        <f>_xlfn.XLOOKUP(A4593,tblProducts[Column1],tblProducts[Description])</f>
        <v>ETHOMEEN T/13.5 BULK</v>
      </c>
      <c r="D4593" t="str">
        <f>_xlfn.XLOOKUP(B4593,tblProducts[Column1],tblProducts[Description])</f>
        <v>BEROL OX 91-6 BULK</v>
      </c>
      <c r="E4593" t="s">
        <v>9</v>
      </c>
      <c r="F4593" t="s">
        <v>12</v>
      </c>
      <c r="G4593" t="s">
        <v>7</v>
      </c>
      <c r="H4593" t="s">
        <v>8</v>
      </c>
      <c r="I4593">
        <f t="shared" si="76"/>
        <v>2</v>
      </c>
    </row>
    <row r="4594" spans="1:9">
      <c r="A4594">
        <f>IF(MOD(ROW()-24,COUNTA(tblProducts[Description]))=0,A4593+1,A4593)</f>
        <v>41</v>
      </c>
      <c r="B4594">
        <f>MOD(ROW()-24,COUNTA(tblProducts[Description]))+1</f>
        <v>11</v>
      </c>
      <c r="C4594" t="str">
        <f>_xlfn.XLOOKUP(A4594,tblProducts[Column1],tblProducts[Description])</f>
        <v>ETHOMEEN T/13.5 BULK</v>
      </c>
      <c r="D4594" t="str">
        <f>_xlfn.XLOOKUP(B4594,tblProducts[Column1],tblProducts[Description])</f>
        <v>C-5635 BULK</v>
      </c>
      <c r="E4594" t="s">
        <v>9</v>
      </c>
      <c r="F4594" t="s">
        <v>12</v>
      </c>
      <c r="G4594" t="s">
        <v>7</v>
      </c>
      <c r="H4594" t="s">
        <v>13</v>
      </c>
      <c r="I4594">
        <f t="shared" si="76"/>
        <v>2</v>
      </c>
    </row>
    <row r="4595" spans="1:9">
      <c r="A4595">
        <f>IF(MOD(ROW()-24,COUNTA(tblProducts[Description]))=0,A4594+1,A4594)</f>
        <v>41</v>
      </c>
      <c r="B4595">
        <f>MOD(ROW()-24,COUNTA(tblProducts[Description]))+1</f>
        <v>12</v>
      </c>
      <c r="C4595" t="str">
        <f>_xlfn.XLOOKUP(A4595,tblProducts[Column1],tblProducts[Description])</f>
        <v>ETHOMEEN T/13.5 BULK</v>
      </c>
      <c r="D4595" t="str">
        <f>_xlfn.XLOOKUP(B4595,tblProducts[Column1],tblProducts[Description])</f>
        <v>C-6290 BULK</v>
      </c>
      <c r="E4595" t="s">
        <v>9</v>
      </c>
      <c r="F4595" t="s">
        <v>10</v>
      </c>
      <c r="G4595" t="s">
        <v>7</v>
      </c>
      <c r="H4595" t="s">
        <v>8</v>
      </c>
      <c r="I4595">
        <f t="shared" si="76"/>
        <v>1.5</v>
      </c>
    </row>
    <row r="4596" spans="1:9">
      <c r="A4596">
        <f>IF(MOD(ROW()-24,COUNTA(tblProducts[Description]))=0,A4595+1,A4595)</f>
        <v>41</v>
      </c>
      <c r="B4596">
        <f>MOD(ROW()-24,COUNTA(tblProducts[Description]))+1</f>
        <v>13</v>
      </c>
      <c r="C4596" t="str">
        <f>_xlfn.XLOOKUP(A4596,tblProducts[Column1],tblProducts[Description])</f>
        <v>ETHOMEEN T/13.5 BULK</v>
      </c>
      <c r="D4596" t="str">
        <f>_xlfn.XLOOKUP(B4596,tblProducts[Column1],tblProducts[Description])</f>
        <v>C-6385 BULK</v>
      </c>
      <c r="E4596" t="s">
        <v>9</v>
      </c>
      <c r="F4596" t="s">
        <v>10</v>
      </c>
      <c r="G4596" t="s">
        <v>7</v>
      </c>
      <c r="H4596" t="s">
        <v>8</v>
      </c>
      <c r="I4596">
        <f t="shared" si="76"/>
        <v>1.5</v>
      </c>
    </row>
    <row r="4597" spans="1:9">
      <c r="A4597">
        <f>IF(MOD(ROW()-24,COUNTA(tblProducts[Description]))=0,A4596+1,A4596)</f>
        <v>41</v>
      </c>
      <c r="B4597">
        <f>MOD(ROW()-24,COUNTA(tblProducts[Description]))+1</f>
        <v>14</v>
      </c>
      <c r="C4597" t="str">
        <f>_xlfn.XLOOKUP(A4597,tblProducts[Column1],tblProducts[Description])</f>
        <v>ETHOMEEN T/13.5 BULK</v>
      </c>
      <c r="D4597" t="str">
        <f>_xlfn.XLOOKUP(B4597,tblProducts[Column1],tblProducts[Description])</f>
        <v>C-6427 BULK</v>
      </c>
      <c r="E4597" t="s">
        <v>9</v>
      </c>
      <c r="F4597" t="s">
        <v>10</v>
      </c>
      <c r="G4597" t="s">
        <v>7</v>
      </c>
      <c r="H4597" t="s">
        <v>8</v>
      </c>
      <c r="I4597">
        <f t="shared" si="76"/>
        <v>1.5</v>
      </c>
    </row>
    <row r="4598" spans="1:9">
      <c r="A4598">
        <f>IF(MOD(ROW()-24,COUNTA(tblProducts[Description]))=0,A4597+1,A4597)</f>
        <v>41</v>
      </c>
      <c r="B4598">
        <f>MOD(ROW()-24,COUNTA(tblProducts[Description]))+1</f>
        <v>15</v>
      </c>
      <c r="C4598" t="str">
        <f>_xlfn.XLOOKUP(A4598,tblProducts[Column1],tblProducts[Description])</f>
        <v>ETHOMEEN T/13.5 BULK</v>
      </c>
      <c r="D4598" t="str">
        <f>_xlfn.XLOOKUP(B4598,tblProducts[Column1],tblProducts[Description])</f>
        <v>EMULPON CO-200 BULK</v>
      </c>
      <c r="E4598" t="s">
        <v>9</v>
      </c>
      <c r="F4598" t="s">
        <v>12</v>
      </c>
      <c r="G4598" t="s">
        <v>7</v>
      </c>
      <c r="H4598" t="s">
        <v>8</v>
      </c>
      <c r="I4598">
        <f t="shared" si="76"/>
        <v>2</v>
      </c>
    </row>
    <row r="4599" spans="1:9">
      <c r="A4599">
        <f>IF(MOD(ROW()-24,COUNTA(tblProducts[Description]))=0,A4598+1,A4598)</f>
        <v>41</v>
      </c>
      <c r="B4599">
        <f>MOD(ROW()-24,COUNTA(tblProducts[Description]))+1</f>
        <v>16</v>
      </c>
      <c r="C4599" t="str">
        <f>_xlfn.XLOOKUP(A4599,tblProducts[Column1],tblProducts[Description])</f>
        <v>ETHOMEEN T/13.5 BULK</v>
      </c>
      <c r="D4599" t="str">
        <f>_xlfn.XLOOKUP(B4599,tblProducts[Column1],tblProducts[Description])</f>
        <v>EMULPON CO-360 BULK</v>
      </c>
      <c r="E4599" t="s">
        <v>9</v>
      </c>
      <c r="F4599" t="s">
        <v>12</v>
      </c>
      <c r="G4599" t="s">
        <v>7</v>
      </c>
      <c r="H4599" t="s">
        <v>8</v>
      </c>
      <c r="I4599">
        <f t="shared" si="76"/>
        <v>2</v>
      </c>
    </row>
    <row r="4600" spans="1:9">
      <c r="A4600">
        <f>IF(MOD(ROW()-24,COUNTA(tblProducts[Description]))=0,A4599+1,A4599)</f>
        <v>41</v>
      </c>
      <c r="B4600">
        <f>MOD(ROW()-24,COUNTA(tblProducts[Description]))+1</f>
        <v>17</v>
      </c>
      <c r="C4600" t="str">
        <f>_xlfn.XLOOKUP(A4600,tblProducts[Column1],tblProducts[Description])</f>
        <v>ETHOMEEN T/13.5 BULK</v>
      </c>
      <c r="D4600" t="str">
        <f>_xlfn.XLOOKUP(B4600,tblProducts[Column1],tblProducts[Description])</f>
        <v>EMULPON CO-550 BULK</v>
      </c>
      <c r="E4600" t="s">
        <v>9</v>
      </c>
      <c r="F4600" t="s">
        <v>12</v>
      </c>
      <c r="G4600" t="s">
        <v>7</v>
      </c>
      <c r="H4600" t="s">
        <v>8</v>
      </c>
      <c r="I4600">
        <f t="shared" si="76"/>
        <v>2</v>
      </c>
    </row>
    <row r="4601" spans="1:9">
      <c r="A4601">
        <f>IF(MOD(ROW()-24,COUNTA(tblProducts[Description]))=0,A4600+1,A4600)</f>
        <v>41</v>
      </c>
      <c r="B4601">
        <f>MOD(ROW()-24,COUNTA(tblProducts[Description]))+1</f>
        <v>18</v>
      </c>
      <c r="C4601" t="str">
        <f>_xlfn.XLOOKUP(A4601,tblProducts[Column1],tblProducts[Description])</f>
        <v>ETHOMEEN T/13.5 BULK</v>
      </c>
      <c r="D4601" t="str">
        <f>_xlfn.XLOOKUP(B4601,tblProducts[Column1],tblProducts[Description])</f>
        <v>ETHODUOMEEN HT/13 BULK</v>
      </c>
      <c r="E4601" t="s">
        <v>9</v>
      </c>
      <c r="F4601" t="s">
        <v>12</v>
      </c>
      <c r="G4601" t="s">
        <v>7</v>
      </c>
      <c r="H4601" t="s">
        <v>8</v>
      </c>
      <c r="I4601">
        <f t="shared" si="76"/>
        <v>2</v>
      </c>
    </row>
    <row r="4602" spans="1:9">
      <c r="A4602">
        <f>IF(MOD(ROW()-24,COUNTA(tblProducts[Description]))=0,A4601+1,A4601)</f>
        <v>41</v>
      </c>
      <c r="B4602">
        <f>MOD(ROW()-24,COUNTA(tblProducts[Description]))+1</f>
        <v>19</v>
      </c>
      <c r="C4602" t="str">
        <f>_xlfn.XLOOKUP(A4602,tblProducts[Column1],tblProducts[Description])</f>
        <v>ETHOMEEN T/13.5 BULK</v>
      </c>
      <c r="D4602" t="str">
        <f>_xlfn.XLOOKUP(B4602,tblProducts[Column1],tblProducts[Description])</f>
        <v>ETHODUOMEEN T/13 BULK</v>
      </c>
      <c r="E4602" t="s">
        <v>7</v>
      </c>
      <c r="G4602" t="s">
        <v>7</v>
      </c>
      <c r="H4602" t="s">
        <v>8</v>
      </c>
      <c r="I4602">
        <f t="shared" si="76"/>
        <v>0</v>
      </c>
    </row>
    <row r="4603" spans="1:9">
      <c r="A4603">
        <f>IF(MOD(ROW()-24,COUNTA(tblProducts[Description]))=0,A4602+1,A4602)</f>
        <v>41</v>
      </c>
      <c r="B4603">
        <f>MOD(ROW()-24,COUNTA(tblProducts[Description]))+1</f>
        <v>20</v>
      </c>
      <c r="C4603" t="str">
        <f>_xlfn.XLOOKUP(A4603,tblProducts[Column1],tblProducts[Description])</f>
        <v>ETHOMEEN T/13.5 BULK</v>
      </c>
      <c r="D4603" t="str">
        <f>_xlfn.XLOOKUP(B4603,tblProducts[Column1],tblProducts[Description])</f>
        <v>ETHODUOMEEN T/13N BULK</v>
      </c>
      <c r="E4603" t="s">
        <v>9</v>
      </c>
      <c r="F4603" t="s">
        <v>10</v>
      </c>
      <c r="G4603" t="s">
        <v>9</v>
      </c>
      <c r="H4603" t="s">
        <v>11</v>
      </c>
      <c r="I4603">
        <f t="shared" si="76"/>
        <v>3.5</v>
      </c>
    </row>
    <row r="4604" spans="1:9">
      <c r="A4604">
        <f>IF(MOD(ROW()-24,COUNTA(tblProducts[Description]))=0,A4603+1,A4603)</f>
        <v>41</v>
      </c>
      <c r="B4604">
        <f>MOD(ROW()-24,COUNTA(tblProducts[Description]))+1</f>
        <v>21</v>
      </c>
      <c r="C4604" t="str">
        <f>_xlfn.XLOOKUP(A4604,tblProducts[Column1],tblProducts[Description])</f>
        <v>ETHOMEEN T/13.5 BULK</v>
      </c>
      <c r="D4604" t="str">
        <f>_xlfn.XLOOKUP(B4604,tblProducts[Column1],tblProducts[Description])</f>
        <v>ETHODUOMEEN T/20 BULK</v>
      </c>
      <c r="E4604" t="s">
        <v>9</v>
      </c>
      <c r="F4604" t="s">
        <v>12</v>
      </c>
      <c r="G4604" t="s">
        <v>9</v>
      </c>
      <c r="H4604" t="s">
        <v>11</v>
      </c>
      <c r="I4604">
        <f t="shared" si="76"/>
        <v>4</v>
      </c>
    </row>
    <row r="4605" spans="1:9">
      <c r="A4605">
        <f>IF(MOD(ROW()-24,COUNTA(tblProducts[Description]))=0,A4604+1,A4604)</f>
        <v>41</v>
      </c>
      <c r="B4605">
        <f>MOD(ROW()-24,COUNTA(tblProducts[Description]))+1</f>
        <v>22</v>
      </c>
      <c r="C4605" t="str">
        <f>_xlfn.XLOOKUP(A4605,tblProducts[Column1],tblProducts[Description])</f>
        <v>ETHOMEEN T/13.5 BULK</v>
      </c>
      <c r="D4605" t="str">
        <f>_xlfn.XLOOKUP(B4605,tblProducts[Column1],tblProducts[Description])</f>
        <v>ETHODUOMEEN T/25 BULK</v>
      </c>
      <c r="E4605" t="s">
        <v>9</v>
      </c>
      <c r="F4605" t="s">
        <v>12</v>
      </c>
      <c r="G4605" t="s">
        <v>9</v>
      </c>
      <c r="H4605" t="s">
        <v>11</v>
      </c>
      <c r="I4605">
        <f t="shared" si="76"/>
        <v>4</v>
      </c>
    </row>
    <row r="4606" spans="1:9">
      <c r="A4606">
        <f>IF(MOD(ROW()-24,COUNTA(tblProducts[Description]))=0,A4605+1,A4605)</f>
        <v>41</v>
      </c>
      <c r="B4606">
        <f>MOD(ROW()-24,COUNTA(tblProducts[Description]))+1</f>
        <v>23</v>
      </c>
      <c r="C4606" t="str">
        <f>_xlfn.XLOOKUP(A4606,tblProducts[Column1],tblProducts[Description])</f>
        <v>ETHOMEEN T/13.5 BULK</v>
      </c>
      <c r="D4606" t="str">
        <f>_xlfn.XLOOKUP(B4606,tblProducts[Column1],tblProducts[Description])</f>
        <v>ETHOFAT 242/25 BULK</v>
      </c>
      <c r="E4606" t="s">
        <v>9</v>
      </c>
      <c r="F4606" t="s">
        <v>12</v>
      </c>
      <c r="G4606" t="s">
        <v>7</v>
      </c>
      <c r="H4606" t="s">
        <v>8</v>
      </c>
      <c r="I4606">
        <f t="shared" si="76"/>
        <v>2</v>
      </c>
    </row>
    <row r="4607" spans="1:9">
      <c r="A4607">
        <f>IF(MOD(ROW()-24,COUNTA(tblProducts[Description]))=0,A4606+1,A4606)</f>
        <v>41</v>
      </c>
      <c r="B4607">
        <f>MOD(ROW()-24,COUNTA(tblProducts[Description]))+1</f>
        <v>24</v>
      </c>
      <c r="C4607" t="str">
        <f>_xlfn.XLOOKUP(A4607,tblProducts[Column1],tblProducts[Description])</f>
        <v>ETHOMEEN T/13.5 BULK</v>
      </c>
      <c r="D4607" t="str">
        <f>_xlfn.XLOOKUP(B4607,tblProducts[Column1],tblProducts[Description])</f>
        <v>ETHOMEEN C/12S BULK</v>
      </c>
      <c r="E4607" t="s">
        <v>9</v>
      </c>
      <c r="F4607" t="s">
        <v>12</v>
      </c>
      <c r="G4607" t="s">
        <v>7</v>
      </c>
      <c r="H4607" t="s">
        <v>13</v>
      </c>
      <c r="I4607">
        <f t="shared" si="76"/>
        <v>2</v>
      </c>
    </row>
    <row r="4608" spans="1:9">
      <c r="A4608">
        <f>IF(MOD(ROW()-24,COUNTA(tblProducts[Description]))=0,A4607+1,A4607)</f>
        <v>41</v>
      </c>
      <c r="B4608">
        <f>MOD(ROW()-24,COUNTA(tblProducts[Description]))+1</f>
        <v>25</v>
      </c>
      <c r="C4608" t="str">
        <f>_xlfn.XLOOKUP(A4608,tblProducts[Column1],tblProducts[Description])</f>
        <v>ETHOMEEN T/13.5 BULK</v>
      </c>
      <c r="D4608" t="str">
        <f>_xlfn.XLOOKUP(B4608,tblProducts[Column1],tblProducts[Description])</f>
        <v>ETHOMEEN 18/12 BULK</v>
      </c>
      <c r="E4608" t="s">
        <v>9</v>
      </c>
      <c r="F4608" t="s">
        <v>12</v>
      </c>
      <c r="G4608" t="s">
        <v>7</v>
      </c>
      <c r="H4608" t="s">
        <v>13</v>
      </c>
      <c r="I4608">
        <f t="shared" si="76"/>
        <v>2</v>
      </c>
    </row>
    <row r="4609" spans="1:9">
      <c r="A4609">
        <f>IF(MOD(ROW()-24,COUNTA(tblProducts[Description]))=0,A4608+1,A4608)</f>
        <v>41</v>
      </c>
      <c r="B4609">
        <f>MOD(ROW()-24,COUNTA(tblProducts[Description]))+1</f>
        <v>26</v>
      </c>
      <c r="C4609" t="str">
        <f>_xlfn.XLOOKUP(A4609,tblProducts[Column1],tblProducts[Description])</f>
        <v>ETHOMEEN T/13.5 BULK</v>
      </c>
      <c r="D4609" t="str">
        <f>_xlfn.XLOOKUP(B4609,tblProducts[Column1],tblProducts[Description])</f>
        <v>ETHOMEEN 18/25 BULK</v>
      </c>
      <c r="E4609" t="s">
        <v>9</v>
      </c>
      <c r="F4609" t="s">
        <v>12</v>
      </c>
      <c r="G4609" t="s">
        <v>7</v>
      </c>
      <c r="H4609" t="s">
        <v>13</v>
      </c>
      <c r="I4609">
        <f t="shared" si="76"/>
        <v>2</v>
      </c>
    </row>
    <row r="4610" spans="1:9">
      <c r="A4610">
        <f>IF(MOD(ROW()-24,COUNTA(tblProducts[Description]))=0,A4609+1,A4609)</f>
        <v>41</v>
      </c>
      <c r="B4610">
        <f>MOD(ROW()-24,COUNTA(tblProducts[Description]))+1</f>
        <v>27</v>
      </c>
      <c r="C4610" t="str">
        <f>_xlfn.XLOOKUP(A4610,tblProducts[Column1],tblProducts[Description])</f>
        <v>ETHOMEEN T/13.5 BULK</v>
      </c>
      <c r="D4610" t="str">
        <f>_xlfn.XLOOKUP(B4610,tblProducts[Column1],tblProducts[Description])</f>
        <v>ETHOMEEN C/12 BULK</v>
      </c>
      <c r="E4610" t="s">
        <v>7</v>
      </c>
      <c r="G4610" t="s">
        <v>7</v>
      </c>
      <c r="H4610" t="s">
        <v>8</v>
      </c>
      <c r="I4610">
        <f t="shared" si="76"/>
        <v>0</v>
      </c>
    </row>
    <row r="4611" spans="1:9">
      <c r="A4611">
        <f>IF(MOD(ROW()-24,COUNTA(tblProducts[Description]))=0,A4610+1,A4610)</f>
        <v>41</v>
      </c>
      <c r="B4611">
        <f>MOD(ROW()-24,COUNTA(tblProducts[Description]))+1</f>
        <v>28</v>
      </c>
      <c r="C4611" t="str">
        <f>_xlfn.XLOOKUP(A4611,tblProducts[Column1],tblProducts[Description])</f>
        <v>ETHOMEEN T/13.5 BULK</v>
      </c>
      <c r="D4611" t="str">
        <f>_xlfn.XLOOKUP(B4611,tblProducts[Column1],tblProducts[Description])</f>
        <v>ETHOMEEN C/12 M BULK</v>
      </c>
      <c r="E4611" t="s">
        <v>9</v>
      </c>
      <c r="F4611" t="s">
        <v>12</v>
      </c>
      <c r="G4611" t="s">
        <v>7</v>
      </c>
      <c r="H4611" t="s">
        <v>8</v>
      </c>
      <c r="I4611">
        <f t="shared" si="76"/>
        <v>2</v>
      </c>
    </row>
    <row r="4612" spans="1:9">
      <c r="A4612">
        <f>IF(MOD(ROW()-24,COUNTA(tblProducts[Description]))=0,A4611+1,A4611)</f>
        <v>41</v>
      </c>
      <c r="B4612">
        <f>MOD(ROW()-24,COUNTA(tblProducts[Description]))+1</f>
        <v>29</v>
      </c>
      <c r="C4612" t="str">
        <f>_xlfn.XLOOKUP(A4612,tblProducts[Column1],tblProducts[Description])</f>
        <v>ETHOMEEN T/13.5 BULK</v>
      </c>
      <c r="D4612" t="str">
        <f>_xlfn.XLOOKUP(B4612,tblProducts[Column1],tblProducts[Description])</f>
        <v>ETHOMEEN C/12 SUN BULK</v>
      </c>
      <c r="E4612" t="s">
        <v>9</v>
      </c>
      <c r="F4612" t="s">
        <v>12</v>
      </c>
      <c r="G4612" t="s">
        <v>7</v>
      </c>
      <c r="H4612" t="s">
        <v>8</v>
      </c>
      <c r="I4612">
        <f t="shared" si="76"/>
        <v>2</v>
      </c>
    </row>
    <row r="4613" spans="1:9">
      <c r="A4613">
        <f>IF(MOD(ROW()-24,COUNTA(tblProducts[Description]))=0,A4612+1,A4612)</f>
        <v>41</v>
      </c>
      <c r="B4613">
        <f>MOD(ROW()-24,COUNTA(tblProducts[Description]))+1</f>
        <v>30</v>
      </c>
      <c r="C4613" t="str">
        <f>_xlfn.XLOOKUP(A4613,tblProducts[Column1],tblProducts[Description])</f>
        <v>ETHOMEEN T/13.5 BULK</v>
      </c>
      <c r="D4613" t="str">
        <f>_xlfn.XLOOKUP(B4613,tblProducts[Column1],tblProducts[Description])</f>
        <v>ETHOMEEN C/12 UN BULK</v>
      </c>
      <c r="E4613" t="s">
        <v>7</v>
      </c>
      <c r="G4613" t="s">
        <v>7</v>
      </c>
      <c r="H4613" t="s">
        <v>8</v>
      </c>
      <c r="I4613">
        <f t="shared" si="76"/>
        <v>0</v>
      </c>
    </row>
    <row r="4614" spans="1:9">
      <c r="A4614">
        <f>IF(MOD(ROW()-24,COUNTA(tblProducts[Description]))=0,A4613+1,A4613)</f>
        <v>41</v>
      </c>
      <c r="B4614">
        <f>MOD(ROW()-24,COUNTA(tblProducts[Description]))+1</f>
        <v>31</v>
      </c>
      <c r="C4614" t="str">
        <f>_xlfn.XLOOKUP(A4614,tblProducts[Column1],tblProducts[Description])</f>
        <v>ETHOMEEN T/13.5 BULK</v>
      </c>
      <c r="D4614" t="str">
        <f>_xlfn.XLOOKUP(B4614,tblProducts[Column1],tblProducts[Description])</f>
        <v>ETHOMEEN C/15 BULK</v>
      </c>
      <c r="E4614" t="s">
        <v>7</v>
      </c>
      <c r="G4614" t="s">
        <v>7</v>
      </c>
      <c r="H4614" t="s">
        <v>8</v>
      </c>
      <c r="I4614">
        <f t="shared" si="76"/>
        <v>0</v>
      </c>
    </row>
    <row r="4615" spans="1:9">
      <c r="A4615">
        <f>IF(MOD(ROW()-24,COUNTA(tblProducts[Description]))=0,A4614+1,A4614)</f>
        <v>41</v>
      </c>
      <c r="B4615">
        <f>MOD(ROW()-24,COUNTA(tblProducts[Description]))+1</f>
        <v>32</v>
      </c>
      <c r="C4615" t="str">
        <f>_xlfn.XLOOKUP(A4615,tblProducts[Column1],tblProducts[Description])</f>
        <v>ETHOMEEN T/13.5 BULK</v>
      </c>
      <c r="D4615" t="str">
        <f>_xlfn.XLOOKUP(B4615,tblProducts[Column1],tblProducts[Description])</f>
        <v>ETHOMEEN C/17 BULK</v>
      </c>
      <c r="E4615" t="s">
        <v>9</v>
      </c>
      <c r="F4615" t="s">
        <v>12</v>
      </c>
      <c r="G4615" t="s">
        <v>7</v>
      </c>
      <c r="H4615" t="s">
        <v>8</v>
      </c>
      <c r="I4615">
        <f t="shared" si="76"/>
        <v>2</v>
      </c>
    </row>
    <row r="4616" spans="1:9">
      <c r="A4616">
        <f>IF(MOD(ROW()-24,COUNTA(tblProducts[Description]))=0,A4615+1,A4615)</f>
        <v>41</v>
      </c>
      <c r="B4616">
        <f>MOD(ROW()-24,COUNTA(tblProducts[Description]))+1</f>
        <v>33</v>
      </c>
      <c r="C4616" t="str">
        <f>_xlfn.XLOOKUP(A4616,tblProducts[Column1],tblProducts[Description])</f>
        <v>ETHOMEEN T/13.5 BULK</v>
      </c>
      <c r="D4616" t="str">
        <f>_xlfn.XLOOKUP(B4616,tblProducts[Column1],tblProducts[Description])</f>
        <v>ETHOMEEN C/25A BULK</v>
      </c>
      <c r="E4616" t="s">
        <v>9</v>
      </c>
      <c r="F4616" t="s">
        <v>12</v>
      </c>
      <c r="G4616" t="s">
        <v>7</v>
      </c>
      <c r="H4616" t="s">
        <v>8</v>
      </c>
      <c r="I4616">
        <f t="shared" si="76"/>
        <v>2</v>
      </c>
    </row>
    <row r="4617" spans="1:9">
      <c r="A4617">
        <f>IF(MOD(ROW()-24,COUNTA(tblProducts[Description]))=0,A4616+1,A4616)</f>
        <v>41</v>
      </c>
      <c r="B4617">
        <f>MOD(ROW()-24,COUNTA(tblProducts[Description]))+1</f>
        <v>34</v>
      </c>
      <c r="C4617" t="str">
        <f>_xlfn.XLOOKUP(A4617,tblProducts[Column1],tblProducts[Description])</f>
        <v>ETHOMEEN T/13.5 BULK</v>
      </c>
      <c r="D4617" t="str">
        <f>_xlfn.XLOOKUP(B4617,tblProducts[Column1],tblProducts[Description])</f>
        <v>ETHOMEEN C/25A S BULK</v>
      </c>
      <c r="E4617" t="s">
        <v>9</v>
      </c>
      <c r="F4617" t="s">
        <v>12</v>
      </c>
      <c r="G4617" t="s">
        <v>7</v>
      </c>
      <c r="H4617" t="s">
        <v>8</v>
      </c>
      <c r="I4617">
        <f t="shared" si="76"/>
        <v>2</v>
      </c>
    </row>
    <row r="4618" spans="1:9">
      <c r="A4618">
        <f>IF(MOD(ROW()-24,COUNTA(tblProducts[Description]))=0,A4617+1,A4617)</f>
        <v>41</v>
      </c>
      <c r="B4618">
        <f>MOD(ROW()-24,COUNTA(tblProducts[Description]))+1</f>
        <v>35</v>
      </c>
      <c r="C4618" t="str">
        <f>_xlfn.XLOOKUP(A4618,tblProducts[Column1],tblProducts[Description])</f>
        <v>ETHOMEEN T/13.5 BULK</v>
      </c>
      <c r="D4618" t="str">
        <f>_xlfn.XLOOKUP(B4618,tblProducts[Column1],tblProducts[Description])</f>
        <v>ETHOMEEN O/12LC BULK</v>
      </c>
      <c r="E4618" t="s">
        <v>9</v>
      </c>
      <c r="F4618" t="s">
        <v>12</v>
      </c>
      <c r="G4618" t="s">
        <v>7</v>
      </c>
      <c r="H4618" t="s">
        <v>8</v>
      </c>
      <c r="I4618">
        <f t="shared" si="76"/>
        <v>2</v>
      </c>
    </row>
    <row r="4619" spans="1:9">
      <c r="A4619">
        <f>IF(MOD(ROW()-24,COUNTA(tblProducts[Description]))=0,A4618+1,A4618)</f>
        <v>41</v>
      </c>
      <c r="B4619">
        <f>MOD(ROW()-24,COUNTA(tblProducts[Description]))+1</f>
        <v>36</v>
      </c>
      <c r="C4619" t="str">
        <f>_xlfn.XLOOKUP(A4619,tblProducts[Column1],tblProducts[Description])</f>
        <v>ETHOMEEN T/13.5 BULK</v>
      </c>
      <c r="D4619" t="str">
        <f>_xlfn.XLOOKUP(B4619,tblProducts[Column1],tblProducts[Description])</f>
        <v>ETHOMEEN SV/12 BULK</v>
      </c>
      <c r="E4619" t="s">
        <v>9</v>
      </c>
      <c r="F4619" t="s">
        <v>12</v>
      </c>
      <c r="G4619" t="s">
        <v>7</v>
      </c>
      <c r="H4619" t="s">
        <v>8</v>
      </c>
      <c r="I4619">
        <f t="shared" si="76"/>
        <v>2</v>
      </c>
    </row>
    <row r="4620" spans="1:9">
      <c r="A4620">
        <f>IF(MOD(ROW()-24,COUNTA(tblProducts[Description]))=0,A4619+1,A4619)</f>
        <v>41</v>
      </c>
      <c r="B4620">
        <f>MOD(ROW()-24,COUNTA(tblProducts[Description]))+1</f>
        <v>37</v>
      </c>
      <c r="C4620" t="str">
        <f>_xlfn.XLOOKUP(A4620,tblProducts[Column1],tblProducts[Description])</f>
        <v>ETHOMEEN T/13.5 BULK</v>
      </c>
      <c r="D4620" t="str">
        <f>_xlfn.XLOOKUP(B4620,tblProducts[Column1],tblProducts[Description])</f>
        <v>ETHOMEEN SV/15 BULK</v>
      </c>
      <c r="E4620" t="s">
        <v>9</v>
      </c>
      <c r="F4620" t="s">
        <v>10</v>
      </c>
      <c r="G4620" t="s">
        <v>7</v>
      </c>
      <c r="H4620" t="s">
        <v>8</v>
      </c>
      <c r="I4620">
        <f t="shared" si="76"/>
        <v>1.5</v>
      </c>
    </row>
    <row r="4621" spans="1:9">
      <c r="A4621">
        <f>IF(MOD(ROW()-24,COUNTA(tblProducts[Description]))=0,A4620+1,A4620)</f>
        <v>41</v>
      </c>
      <c r="B4621">
        <f>MOD(ROW()-24,COUNTA(tblProducts[Description]))+1</f>
        <v>38</v>
      </c>
      <c r="C4621" t="str">
        <f>_xlfn.XLOOKUP(A4621,tblProducts[Column1],tblProducts[Description])</f>
        <v>ETHOMEEN T/13.5 BULK</v>
      </c>
      <c r="D4621" t="str">
        <f>_xlfn.XLOOKUP(B4621,tblProducts[Column1],tblProducts[Description])</f>
        <v>ETHOMEEN SV/15C BULK</v>
      </c>
      <c r="E4621" t="s">
        <v>9</v>
      </c>
      <c r="F4621" t="s">
        <v>10</v>
      </c>
      <c r="G4621" t="s">
        <v>7</v>
      </c>
      <c r="H4621" t="s">
        <v>8</v>
      </c>
      <c r="I4621">
        <f t="shared" si="76"/>
        <v>1.5</v>
      </c>
    </row>
    <row r="4622" spans="1:9">
      <c r="A4622">
        <f>IF(MOD(ROW()-24,COUNTA(tblProducts[Description]))=0,A4621+1,A4621)</f>
        <v>41</v>
      </c>
      <c r="B4622">
        <f>MOD(ROW()-24,COUNTA(tblProducts[Description]))+1</f>
        <v>39</v>
      </c>
      <c r="C4622" t="str">
        <f>_xlfn.XLOOKUP(A4622,tblProducts[Column1],tblProducts[Description])</f>
        <v>ETHOMEEN T/13.5 BULK</v>
      </c>
      <c r="D4622" t="str">
        <f>_xlfn.XLOOKUP(B4622,tblProducts[Column1],tblProducts[Description])</f>
        <v>ETHOMEEN SV/25 BULK</v>
      </c>
      <c r="E4622" t="s">
        <v>9</v>
      </c>
      <c r="F4622" t="s">
        <v>10</v>
      </c>
      <c r="G4622" t="s">
        <v>7</v>
      </c>
      <c r="H4622" t="s">
        <v>8</v>
      </c>
      <c r="I4622">
        <f t="shared" si="76"/>
        <v>1.5</v>
      </c>
    </row>
    <row r="4623" spans="1:9">
      <c r="A4623">
        <f>IF(MOD(ROW()-24,COUNTA(tblProducts[Description]))=0,A4622+1,A4622)</f>
        <v>41</v>
      </c>
      <c r="B4623">
        <f>MOD(ROW()-24,COUNTA(tblProducts[Description]))+1</f>
        <v>40</v>
      </c>
      <c r="C4623" t="str">
        <f>_xlfn.XLOOKUP(A4623,tblProducts[Column1],tblProducts[Description])</f>
        <v>ETHOMEEN T/13.5 BULK</v>
      </c>
      <c r="D4623" t="str">
        <f>_xlfn.XLOOKUP(B4623,tblProducts[Column1],tblProducts[Description])</f>
        <v>ETHOMEEN T/12 BULK</v>
      </c>
      <c r="E4623" t="s">
        <v>9</v>
      </c>
      <c r="F4623" t="s">
        <v>10</v>
      </c>
      <c r="G4623" t="s">
        <v>7</v>
      </c>
      <c r="H4623" t="s">
        <v>8</v>
      </c>
      <c r="I4623">
        <f t="shared" si="76"/>
        <v>1.5</v>
      </c>
    </row>
    <row r="4624" spans="1:9">
      <c r="A4624">
        <f>IF(MOD(ROW()-24,COUNTA(tblProducts[Description]))=0,A4623+1,A4623)</f>
        <v>41</v>
      </c>
      <c r="B4624">
        <f>MOD(ROW()-24,COUNTA(tblProducts[Description]))+1</f>
        <v>41</v>
      </c>
      <c r="C4624" t="str">
        <f>_xlfn.XLOOKUP(A4624,tblProducts[Column1],tblProducts[Description])</f>
        <v>ETHOMEEN T/13.5 BULK</v>
      </c>
      <c r="D4624" t="str">
        <f>_xlfn.XLOOKUP(B4624,tblProducts[Column1],tblProducts[Description])</f>
        <v>ETHOMEEN T/13.5 BULK</v>
      </c>
      <c r="E4624" t="s">
        <v>9</v>
      </c>
      <c r="F4624" t="s">
        <v>12</v>
      </c>
      <c r="G4624" t="s">
        <v>7</v>
      </c>
      <c r="H4624" t="s">
        <v>8</v>
      </c>
      <c r="I4624">
        <f t="shared" si="76"/>
        <v>2</v>
      </c>
    </row>
    <row r="4625" spans="1:9">
      <c r="A4625">
        <f>IF(MOD(ROW()-24,COUNTA(tblProducts[Description]))=0,A4624+1,A4624)</f>
        <v>41</v>
      </c>
      <c r="B4625">
        <f>MOD(ROW()-24,COUNTA(tblProducts[Description]))+1</f>
        <v>42</v>
      </c>
      <c r="C4625" t="str">
        <f>_xlfn.XLOOKUP(A4625,tblProducts[Column1],tblProducts[Description])</f>
        <v>ETHOMEEN T/13.5 BULK</v>
      </c>
      <c r="D4625" t="str">
        <f>_xlfn.XLOOKUP(B4625,tblProducts[Column1],tblProducts[Description])</f>
        <v>ETHOMEEN T/15 BULK</v>
      </c>
      <c r="E4625" t="s">
        <v>9</v>
      </c>
      <c r="F4625" t="s">
        <v>12</v>
      </c>
      <c r="G4625" t="s">
        <v>9</v>
      </c>
      <c r="H4625" t="s">
        <v>8</v>
      </c>
      <c r="I4625">
        <f t="shared" si="76"/>
        <v>4</v>
      </c>
    </row>
    <row r="4626" spans="1:9">
      <c r="A4626">
        <f>IF(MOD(ROW()-24,COUNTA(tblProducts[Description]))=0,A4625+1,A4625)</f>
        <v>41</v>
      </c>
      <c r="B4626">
        <f>MOD(ROW()-24,COUNTA(tblProducts[Description]))+1</f>
        <v>43</v>
      </c>
      <c r="C4626" t="str">
        <f>_xlfn.XLOOKUP(A4626,tblProducts[Column1],tblProducts[Description])</f>
        <v>ETHOMEEN T/13.5 BULK</v>
      </c>
      <c r="D4626" t="str">
        <f>_xlfn.XLOOKUP(B4626,tblProducts[Column1],tblProducts[Description])</f>
        <v>ETHOMEEN T/17 BULK</v>
      </c>
      <c r="E4626" t="s">
        <v>9</v>
      </c>
      <c r="F4626" t="s">
        <v>12</v>
      </c>
      <c r="G4626" t="s">
        <v>9</v>
      </c>
      <c r="H4626" t="s">
        <v>8</v>
      </c>
      <c r="I4626">
        <f t="shared" si="76"/>
        <v>4</v>
      </c>
    </row>
    <row r="4627" spans="1:9">
      <c r="A4627">
        <f>IF(MOD(ROW()-24,COUNTA(tblProducts[Description]))=0,A4626+1,A4626)</f>
        <v>41</v>
      </c>
      <c r="B4627">
        <f>MOD(ROW()-24,COUNTA(tblProducts[Description]))+1</f>
        <v>44</v>
      </c>
      <c r="C4627" t="str">
        <f>_xlfn.XLOOKUP(A4627,tblProducts[Column1],tblProducts[Description])</f>
        <v>ETHOMEEN T/13.5 BULK</v>
      </c>
      <c r="D4627" t="str">
        <f>_xlfn.XLOOKUP(B4627,tblProducts[Column1],tblProducts[Description])</f>
        <v>ETHOMEEN T/18 BULK</v>
      </c>
      <c r="E4627" t="s">
        <v>9</v>
      </c>
      <c r="F4627" t="s">
        <v>10</v>
      </c>
      <c r="G4627" t="s">
        <v>7</v>
      </c>
      <c r="H4627" t="s">
        <v>8</v>
      </c>
      <c r="I4627">
        <f t="shared" si="76"/>
        <v>1.5</v>
      </c>
    </row>
    <row r="4628" spans="1:9">
      <c r="A4628">
        <f>IF(MOD(ROW()-24,COUNTA(tblProducts[Description]))=0,A4627+1,A4627)</f>
        <v>41</v>
      </c>
      <c r="B4628">
        <f>MOD(ROW()-24,COUNTA(tblProducts[Description]))+1</f>
        <v>45</v>
      </c>
      <c r="C4628" t="str">
        <f>_xlfn.XLOOKUP(A4628,tblProducts[Column1],tblProducts[Description])</f>
        <v>ETHOMEEN T/13.5 BULK</v>
      </c>
      <c r="D4628" t="str">
        <f>_xlfn.XLOOKUP(B4628,tblProducts[Column1],tblProducts[Description])</f>
        <v>ETHOMEEN T/19 BULK</v>
      </c>
      <c r="E4628" t="s">
        <v>9</v>
      </c>
      <c r="F4628" t="s">
        <v>12</v>
      </c>
      <c r="G4628" t="s">
        <v>9</v>
      </c>
      <c r="H4628" t="s">
        <v>8</v>
      </c>
      <c r="I4628">
        <f t="shared" si="76"/>
        <v>4</v>
      </c>
    </row>
    <row r="4629" spans="1:9">
      <c r="A4629">
        <f>IF(MOD(ROW()-24,COUNTA(tblProducts[Description]))=0,A4628+1,A4628)</f>
        <v>41</v>
      </c>
      <c r="B4629">
        <f>MOD(ROW()-24,COUNTA(tblProducts[Description]))+1</f>
        <v>46</v>
      </c>
      <c r="C4629" t="str">
        <f>_xlfn.XLOOKUP(A4629,tblProducts[Column1],tblProducts[Description])</f>
        <v>ETHOMEEN T/13.5 BULK</v>
      </c>
      <c r="D4629" t="str">
        <f>_xlfn.XLOOKUP(B4629,tblProducts[Column1],tblProducts[Description])</f>
        <v>ETHOMEEN T/20 BULK</v>
      </c>
      <c r="E4629" t="s">
        <v>9</v>
      </c>
      <c r="F4629" t="s">
        <v>12</v>
      </c>
      <c r="G4629" t="s">
        <v>9</v>
      </c>
      <c r="H4629" t="s">
        <v>8</v>
      </c>
      <c r="I4629">
        <f t="shared" si="76"/>
        <v>4</v>
      </c>
    </row>
    <row r="4630" spans="1:9">
      <c r="A4630">
        <f>IF(MOD(ROW()-24,COUNTA(tblProducts[Description]))=0,A4629+1,A4629)</f>
        <v>41</v>
      </c>
      <c r="B4630">
        <f>MOD(ROW()-24,COUNTA(tblProducts[Description]))+1</f>
        <v>47</v>
      </c>
      <c r="C4630" t="str">
        <f>_xlfn.XLOOKUP(A4630,tblProducts[Column1],tblProducts[Description])</f>
        <v>ETHOMEEN T/13.5 BULK</v>
      </c>
      <c r="D4630" t="str">
        <f>_xlfn.XLOOKUP(B4630,tblProducts[Column1],tblProducts[Description])</f>
        <v>ETHOMEEN T/20S BULK</v>
      </c>
      <c r="E4630" t="s">
        <v>9</v>
      </c>
      <c r="F4630" t="s">
        <v>12</v>
      </c>
      <c r="G4630" t="s">
        <v>9</v>
      </c>
      <c r="H4630" t="s">
        <v>8</v>
      </c>
      <c r="I4630">
        <f t="shared" si="76"/>
        <v>4</v>
      </c>
    </row>
    <row r="4631" spans="1:9">
      <c r="A4631">
        <f>IF(MOD(ROW()-24,COUNTA(tblProducts[Description]))=0,A4630+1,A4630)</f>
        <v>41</v>
      </c>
      <c r="B4631">
        <f>MOD(ROW()-24,COUNTA(tblProducts[Description]))+1</f>
        <v>48</v>
      </c>
      <c r="C4631" t="str">
        <f>_xlfn.XLOOKUP(A4631,tblProducts[Column1],tblProducts[Description])</f>
        <v>ETHOMEEN T/13.5 BULK</v>
      </c>
      <c r="D4631" t="str">
        <f>_xlfn.XLOOKUP(B4631,tblProducts[Column1],tblProducts[Description])</f>
        <v>ETHOMEEN T/24 BULK</v>
      </c>
      <c r="E4631" t="s">
        <v>9</v>
      </c>
      <c r="F4631" t="s">
        <v>12</v>
      </c>
      <c r="G4631" t="s">
        <v>9</v>
      </c>
      <c r="H4631" t="s">
        <v>8</v>
      </c>
      <c r="I4631">
        <f t="shared" si="76"/>
        <v>4</v>
      </c>
    </row>
    <row r="4632" spans="1:9">
      <c r="A4632">
        <f>IF(MOD(ROW()-24,COUNTA(tblProducts[Description]))=0,A4631+1,A4631)</f>
        <v>41</v>
      </c>
      <c r="B4632">
        <f>MOD(ROW()-24,COUNTA(tblProducts[Description]))+1</f>
        <v>49</v>
      </c>
      <c r="C4632" t="str">
        <f>_xlfn.XLOOKUP(A4632,tblProducts[Column1],tblProducts[Description])</f>
        <v>ETHOMEEN T/13.5 BULK</v>
      </c>
      <c r="D4632" t="str">
        <f>_xlfn.XLOOKUP(B4632,tblProducts[Column1],tblProducts[Description])</f>
        <v>ETHOMEEN T/25 BULK</v>
      </c>
      <c r="E4632" t="s">
        <v>9</v>
      </c>
      <c r="F4632" t="s">
        <v>12</v>
      </c>
      <c r="G4632" t="s">
        <v>7</v>
      </c>
      <c r="H4632" t="s">
        <v>8</v>
      </c>
      <c r="I4632">
        <f t="shared" si="76"/>
        <v>2</v>
      </c>
    </row>
    <row r="4633" spans="1:9">
      <c r="A4633">
        <f>IF(MOD(ROW()-24,COUNTA(tblProducts[Description]))=0,A4632+1,A4632)</f>
        <v>41</v>
      </c>
      <c r="B4633">
        <f>MOD(ROW()-24,COUNTA(tblProducts[Description]))+1</f>
        <v>50</v>
      </c>
      <c r="C4633" t="str">
        <f>_xlfn.XLOOKUP(A4633,tblProducts[Column1],tblProducts[Description])</f>
        <v>ETHOMEEN T/13.5 BULK</v>
      </c>
      <c r="D4633" t="str">
        <f>_xlfn.XLOOKUP(B4633,tblProducts[Column1],tblProducts[Description])</f>
        <v>ETHOMEEN T/28 BULK</v>
      </c>
      <c r="E4633" t="s">
        <v>9</v>
      </c>
      <c r="F4633" t="s">
        <v>12</v>
      </c>
      <c r="G4633" t="s">
        <v>7</v>
      </c>
      <c r="H4633" t="s">
        <v>8</v>
      </c>
      <c r="I4633">
        <f t="shared" ref="I4633:I4696" si="77">IF(E4633="NO",0,IF(F4633="HEEL WASH",1.5,2))+IF(G4633="NO",0,2)</f>
        <v>2</v>
      </c>
    </row>
    <row r="4634" spans="1:9">
      <c r="A4634">
        <f>IF(MOD(ROW()-24,COUNTA(tblProducts[Description]))=0,A4633+1,A4633)</f>
        <v>41</v>
      </c>
      <c r="B4634">
        <f>MOD(ROW()-24,COUNTA(tblProducts[Description]))+1</f>
        <v>51</v>
      </c>
      <c r="C4634" t="str">
        <f>_xlfn.XLOOKUP(A4634,tblProducts[Column1],tblProducts[Description])</f>
        <v>ETHOMEEN T/13.5 BULK</v>
      </c>
      <c r="D4634" t="str">
        <f>_xlfn.XLOOKUP(B4634,tblProducts[Column1],tblProducts[Description])</f>
        <v>ETHYLAN 1008 SA BULK</v>
      </c>
      <c r="E4634" t="s">
        <v>9</v>
      </c>
      <c r="F4634" t="s">
        <v>12</v>
      </c>
      <c r="G4634" t="s">
        <v>7</v>
      </c>
      <c r="H4634" t="s">
        <v>8</v>
      </c>
      <c r="I4634">
        <f t="shared" si="77"/>
        <v>2</v>
      </c>
    </row>
    <row r="4635" spans="1:9">
      <c r="A4635">
        <f>IF(MOD(ROW()-24,COUNTA(tblProducts[Description]))=0,A4634+1,A4634)</f>
        <v>41</v>
      </c>
      <c r="B4635">
        <f>MOD(ROW()-24,COUNTA(tblProducts[Description]))+1</f>
        <v>52</v>
      </c>
      <c r="C4635" t="str">
        <f>_xlfn.XLOOKUP(A4635,tblProducts[Column1],tblProducts[Description])</f>
        <v>ETHOMEEN T/13.5 BULK</v>
      </c>
      <c r="D4635" t="str">
        <f>_xlfn.XLOOKUP(B4635,tblProducts[Column1],tblProducts[Description])</f>
        <v>ETHYLAN 325 BULK</v>
      </c>
      <c r="E4635" t="s">
        <v>9</v>
      </c>
      <c r="F4635" t="s">
        <v>12</v>
      </c>
      <c r="G4635" t="s">
        <v>9</v>
      </c>
      <c r="H4635" t="s">
        <v>8</v>
      </c>
      <c r="I4635">
        <f t="shared" si="77"/>
        <v>4</v>
      </c>
    </row>
    <row r="4636" spans="1:9">
      <c r="A4636">
        <f>IF(MOD(ROW()-24,COUNTA(tblProducts[Description]))=0,A4635+1,A4635)</f>
        <v>41</v>
      </c>
      <c r="B4636">
        <f>MOD(ROW()-24,COUNTA(tblProducts[Description]))+1</f>
        <v>53</v>
      </c>
      <c r="C4636" t="str">
        <f>_xlfn.XLOOKUP(A4636,tblProducts[Column1],tblProducts[Description])</f>
        <v>ETHOMEEN T/13.5 BULK</v>
      </c>
      <c r="D4636" t="str">
        <f>_xlfn.XLOOKUP(B4636,tblProducts[Column1],tblProducts[Description])</f>
        <v>ETHYLAN NS-500LQ BULK</v>
      </c>
      <c r="E4636" t="s">
        <v>9</v>
      </c>
      <c r="F4636" t="s">
        <v>10</v>
      </c>
      <c r="G4636" t="s">
        <v>9</v>
      </c>
      <c r="H4636" t="s">
        <v>8</v>
      </c>
      <c r="I4636">
        <f t="shared" si="77"/>
        <v>3.5</v>
      </c>
    </row>
    <row r="4637" spans="1:9">
      <c r="A4637">
        <f>IF(MOD(ROW()-24,COUNTA(tblProducts[Description]))=0,A4636+1,A4636)</f>
        <v>41</v>
      </c>
      <c r="B4637">
        <f>MOD(ROW()-24,COUNTA(tblProducts[Description]))+1</f>
        <v>54</v>
      </c>
      <c r="C4637" t="str">
        <f>_xlfn.XLOOKUP(A4637,tblProducts[Column1],tblProducts[Description])</f>
        <v>ETHOMEEN T/13.5 BULK</v>
      </c>
      <c r="D4637" t="str">
        <f>_xlfn.XLOOKUP(B4637,tblProducts[Column1],tblProducts[Description])</f>
        <v>ETHYLAN PRE NS-505 K BULK</v>
      </c>
      <c r="E4637" t="s">
        <v>9</v>
      </c>
      <c r="F4637" t="s">
        <v>12</v>
      </c>
      <c r="G4637" t="s">
        <v>9</v>
      </c>
      <c r="H4637" t="s">
        <v>8</v>
      </c>
      <c r="I4637">
        <f t="shared" si="77"/>
        <v>4</v>
      </c>
    </row>
    <row r="4638" spans="1:9">
      <c r="A4638">
        <f>IF(MOD(ROW()-24,COUNTA(tblProducts[Description]))=0,A4637+1,A4637)</f>
        <v>41</v>
      </c>
      <c r="B4638">
        <f>MOD(ROW()-24,COUNTA(tblProducts[Description]))+1</f>
        <v>55</v>
      </c>
      <c r="C4638" t="str">
        <f>_xlfn.XLOOKUP(A4638,tblProducts[Column1],tblProducts[Description])</f>
        <v>ETHOMEEN T/13.5 BULK</v>
      </c>
      <c r="D4638" t="str">
        <f>_xlfn.XLOOKUP(B4638,tblProducts[Column1],tblProducts[Description])</f>
        <v>ETHYLAN SN-90 BULK</v>
      </c>
      <c r="E4638" t="s">
        <v>9</v>
      </c>
      <c r="F4638" t="s">
        <v>10</v>
      </c>
      <c r="G4638" t="s">
        <v>7</v>
      </c>
      <c r="H4638" t="s">
        <v>8</v>
      </c>
      <c r="I4638">
        <f t="shared" si="77"/>
        <v>1.5</v>
      </c>
    </row>
    <row r="4639" spans="1:9">
      <c r="A4639">
        <f>IF(MOD(ROW()-24,COUNTA(tblProducts[Description]))=0,A4638+1,A4638)</f>
        <v>41</v>
      </c>
      <c r="B4639">
        <f>MOD(ROW()-24,COUNTA(tblProducts[Description]))+1</f>
        <v>56</v>
      </c>
      <c r="C4639" t="str">
        <f>_xlfn.XLOOKUP(A4639,tblProducts[Column1],tblProducts[Description])</f>
        <v>ETHOMEEN T/13.5 BULK</v>
      </c>
      <c r="D4639" t="str">
        <f>_xlfn.XLOOKUP(B4639,tblProducts[Column1],tblProducts[Description])</f>
        <v>ETHYLAN TD-100 BULK</v>
      </c>
      <c r="E4639" t="s">
        <v>9</v>
      </c>
      <c r="F4639" t="s">
        <v>10</v>
      </c>
      <c r="G4639" t="s">
        <v>7</v>
      </c>
      <c r="H4639" t="s">
        <v>8</v>
      </c>
      <c r="I4639">
        <f t="shared" si="77"/>
        <v>1.5</v>
      </c>
    </row>
    <row r="4640" spans="1:9">
      <c r="A4640">
        <f>IF(MOD(ROW()-24,COUNTA(tblProducts[Description]))=0,A4639+1,A4639)</f>
        <v>41</v>
      </c>
      <c r="B4640">
        <f>MOD(ROW()-24,COUNTA(tblProducts[Description]))+1</f>
        <v>57</v>
      </c>
      <c r="C4640" t="str">
        <f>_xlfn.XLOOKUP(A4640,tblProducts[Column1],tblProducts[Description])</f>
        <v>ETHOMEEN T/13.5 BULK</v>
      </c>
      <c r="D4640" t="str">
        <f>_xlfn.XLOOKUP(B4640,tblProducts[Column1],tblProducts[Description])</f>
        <v>ETHYLAN TD-120 BULK</v>
      </c>
      <c r="E4640" t="s">
        <v>9</v>
      </c>
      <c r="F4640" t="s">
        <v>10</v>
      </c>
      <c r="G4640" t="s">
        <v>7</v>
      </c>
      <c r="H4640" t="s">
        <v>8</v>
      </c>
      <c r="I4640">
        <f t="shared" si="77"/>
        <v>1.5</v>
      </c>
    </row>
    <row r="4641" spans="1:9">
      <c r="A4641">
        <f>IF(MOD(ROW()-24,COUNTA(tblProducts[Description]))=0,A4640+1,A4640)</f>
        <v>41</v>
      </c>
      <c r="B4641">
        <f>MOD(ROW()-24,COUNTA(tblProducts[Description]))+1</f>
        <v>58</v>
      </c>
      <c r="C4641" t="str">
        <f>_xlfn.XLOOKUP(A4641,tblProducts[Column1],tblProducts[Description])</f>
        <v>ETHOMEEN T/13.5 BULK</v>
      </c>
      <c r="D4641" t="str">
        <f>_xlfn.XLOOKUP(B4641,tblProducts[Column1],tblProducts[Description])</f>
        <v>ETHYLAN TD-1407 BULK</v>
      </c>
      <c r="E4641" t="s">
        <v>9</v>
      </c>
      <c r="F4641" t="s">
        <v>10</v>
      </c>
      <c r="G4641" t="s">
        <v>9</v>
      </c>
      <c r="H4641" t="s">
        <v>8</v>
      </c>
      <c r="I4641">
        <f t="shared" si="77"/>
        <v>3.5</v>
      </c>
    </row>
    <row r="4642" spans="1:9">
      <c r="A4642">
        <f>IF(MOD(ROW()-24,COUNTA(tblProducts[Description]))=0,A4641+1,A4641)</f>
        <v>41</v>
      </c>
      <c r="B4642">
        <f>MOD(ROW()-24,COUNTA(tblProducts[Description]))+1</f>
        <v>59</v>
      </c>
      <c r="C4642" t="str">
        <f>_xlfn.XLOOKUP(A4642,tblProducts[Column1],tblProducts[Description])</f>
        <v>ETHOMEEN T/13.5 BULK</v>
      </c>
      <c r="D4642" t="str">
        <f>_xlfn.XLOOKUP(B4642,tblProducts[Column1],tblProducts[Description])</f>
        <v>ETHYLAN TD-40 BULK</v>
      </c>
      <c r="E4642" t="s">
        <v>7</v>
      </c>
      <c r="G4642" t="s">
        <v>7</v>
      </c>
      <c r="H4642" t="s">
        <v>8</v>
      </c>
      <c r="I4642">
        <f t="shared" si="77"/>
        <v>0</v>
      </c>
    </row>
    <row r="4643" spans="1:9">
      <c r="A4643">
        <f>IF(MOD(ROW()-24,COUNTA(tblProducts[Description]))=0,A4642+1,A4642)</f>
        <v>41</v>
      </c>
      <c r="B4643">
        <f>MOD(ROW()-24,COUNTA(tblProducts[Description]))+1</f>
        <v>60</v>
      </c>
      <c r="C4643" t="str">
        <f>_xlfn.XLOOKUP(A4643,tblProducts[Column1],tblProducts[Description])</f>
        <v>ETHOMEEN T/13.5 BULK</v>
      </c>
      <c r="D4643" t="str">
        <f>_xlfn.XLOOKUP(B4643,tblProducts[Column1],tblProducts[Description])</f>
        <v>ETHYLAN TD-60 BULK</v>
      </c>
      <c r="E4643" t="s">
        <v>7</v>
      </c>
      <c r="G4643" t="s">
        <v>7</v>
      </c>
      <c r="H4643" t="s">
        <v>8</v>
      </c>
      <c r="I4643">
        <f t="shared" si="77"/>
        <v>0</v>
      </c>
    </row>
    <row r="4644" spans="1:9">
      <c r="A4644">
        <f>IF(MOD(ROW()-24,COUNTA(tblProducts[Description]))=0,A4643+1,A4643)</f>
        <v>41</v>
      </c>
      <c r="B4644">
        <f>MOD(ROW()-24,COUNTA(tblProducts[Description]))+1</f>
        <v>61</v>
      </c>
      <c r="C4644" t="str">
        <f>_xlfn.XLOOKUP(A4644,tblProducts[Column1],tblProducts[Description])</f>
        <v>ETHOMEEN T/13.5 BULK</v>
      </c>
      <c r="D4644" t="str">
        <f>_xlfn.XLOOKUP(B4644,tblProducts[Column1],tblProducts[Description])</f>
        <v>INTERMEDIATE BE-110L BULK</v>
      </c>
      <c r="E4644" t="s">
        <v>7</v>
      </c>
      <c r="G4644" t="s">
        <v>7</v>
      </c>
      <c r="H4644" t="s">
        <v>8</v>
      </c>
      <c r="I4644">
        <f t="shared" si="77"/>
        <v>0</v>
      </c>
    </row>
    <row r="4645" spans="1:9">
      <c r="A4645">
        <f>IF(MOD(ROW()-24,COUNTA(tblProducts[Description]))=0,A4644+1,A4644)</f>
        <v>41</v>
      </c>
      <c r="B4645">
        <f>MOD(ROW()-24,COUNTA(tblProducts[Description]))+1</f>
        <v>62</v>
      </c>
      <c r="C4645" t="str">
        <f>_xlfn.XLOOKUP(A4645,tblProducts[Column1],tblProducts[Description])</f>
        <v>ETHOMEEN T/13.5 BULK</v>
      </c>
      <c r="D4645" t="str">
        <f>_xlfn.XLOOKUP(B4645,tblProducts[Column1],tblProducts[Description])</f>
        <v>INTERMEDIATE DPG-415 BULK</v>
      </c>
      <c r="E4645" t="s">
        <v>7</v>
      </c>
      <c r="G4645" t="s">
        <v>7</v>
      </c>
      <c r="H4645" t="s">
        <v>8</v>
      </c>
      <c r="I4645">
        <f t="shared" si="77"/>
        <v>0</v>
      </c>
    </row>
    <row r="4646" spans="1:9">
      <c r="A4646">
        <f>IF(MOD(ROW()-24,COUNTA(tblProducts[Description]))=0,A4645+1,A4645)</f>
        <v>41</v>
      </c>
      <c r="B4646">
        <f>MOD(ROW()-24,COUNTA(tblProducts[Description]))+1</f>
        <v>63</v>
      </c>
      <c r="C4646" t="str">
        <f>_xlfn.XLOOKUP(A4646,tblProducts[Column1],tblProducts[Description])</f>
        <v>ETHOMEEN T/13.5 BULK</v>
      </c>
      <c r="D4646" t="str">
        <f>_xlfn.XLOOKUP(B4646,tblProducts[Column1],tblProducts[Description])</f>
        <v>PROPODUOMEEN T/12 BULK</v>
      </c>
      <c r="E4646" t="s">
        <v>7</v>
      </c>
      <c r="G4646" t="s">
        <v>7</v>
      </c>
      <c r="H4646" t="s">
        <v>8</v>
      </c>
      <c r="I4646">
        <f t="shared" si="77"/>
        <v>0</v>
      </c>
    </row>
    <row r="4647" spans="1:9">
      <c r="A4647">
        <f>IF(MOD(ROW()-24,COUNTA(tblProducts[Description]))=0,A4646+1,A4646)</f>
        <v>41</v>
      </c>
      <c r="B4647">
        <f>MOD(ROW()-24,COUNTA(tblProducts[Description]))+1</f>
        <v>64</v>
      </c>
      <c r="C4647" t="str">
        <f>_xlfn.XLOOKUP(A4647,tblProducts[Column1],tblProducts[Description])</f>
        <v>ETHOMEEN T/13.5 BULK</v>
      </c>
      <c r="D4647" t="str">
        <f>_xlfn.XLOOKUP(B4647,tblProducts[Column1],tblProducts[Description])</f>
        <v>PROPOMEEN T/12 BULK</v>
      </c>
      <c r="E4647" t="s">
        <v>7</v>
      </c>
      <c r="G4647" t="s">
        <v>7</v>
      </c>
      <c r="H4647" t="s">
        <v>8</v>
      </c>
      <c r="I4647">
        <f t="shared" si="77"/>
        <v>0</v>
      </c>
    </row>
    <row r="4648" spans="1:9">
      <c r="A4648">
        <f>IF(MOD(ROW()-24,COUNTA(tblProducts[Description]))=0,A4647+1,A4647)</f>
        <v>41</v>
      </c>
      <c r="B4648">
        <f>MOD(ROW()-24,COUNTA(tblProducts[Description]))+1</f>
        <v>65</v>
      </c>
      <c r="C4648" t="str">
        <f>_xlfn.XLOOKUP(A4648,tblProducts[Column1],tblProducts[Description])</f>
        <v>ETHOMEEN T/13.5 BULK</v>
      </c>
      <c r="D4648" t="str">
        <f>_xlfn.XLOOKUP(B4648,tblProducts[Column1],tblProducts[Description])</f>
        <v>TMP-420 BULK</v>
      </c>
      <c r="E4648" t="s">
        <v>7</v>
      </c>
      <c r="G4648" t="s">
        <v>7</v>
      </c>
      <c r="H4648" t="s">
        <v>8</v>
      </c>
      <c r="I4648">
        <f t="shared" si="77"/>
        <v>0</v>
      </c>
    </row>
    <row r="4649" spans="1:9">
      <c r="A4649">
        <f>IF(MOD(ROW()-24,COUNTA(tblProducts[Description]))=0,A4648+1,A4648)</f>
        <v>41</v>
      </c>
      <c r="B4649">
        <f>MOD(ROW()-24,COUNTA(tblProducts[Description]))+1</f>
        <v>66</v>
      </c>
      <c r="C4649" t="str">
        <f>_xlfn.XLOOKUP(A4649,tblProducts[Column1],tblProducts[Description])</f>
        <v>ETHOMEEN T/13.5 BULK</v>
      </c>
      <c r="D4649" t="str">
        <f>_xlfn.XLOOKUP(B4649,tblProducts[Column1],tblProducts[Description])</f>
        <v>TMP-80 BULK</v>
      </c>
      <c r="E4649" t="s">
        <v>7</v>
      </c>
      <c r="G4649" t="s">
        <v>7</v>
      </c>
      <c r="H4649" t="s">
        <v>8</v>
      </c>
      <c r="I4649">
        <f t="shared" si="77"/>
        <v>0</v>
      </c>
    </row>
    <row r="4650" spans="1:9">
      <c r="A4650">
        <f>IF(MOD(ROW()-24,COUNTA(tblProducts[Description]))=0,A4649+1,A4649)</f>
        <v>41</v>
      </c>
      <c r="B4650">
        <f>MOD(ROW()-24,COUNTA(tblProducts[Description]))+1</f>
        <v>67</v>
      </c>
      <c r="C4650" t="str">
        <f>_xlfn.XLOOKUP(A4650,tblProducts[Column1],tblProducts[Description])</f>
        <v>ETHOMEEN T/13.5 BULK</v>
      </c>
      <c r="D4650" t="str">
        <f>_xlfn.XLOOKUP(B4650,tblProducts[Column1],tblProducts[Description])</f>
        <v>VISCO 352 BULK</v>
      </c>
      <c r="E4650" t="s">
        <v>7</v>
      </c>
      <c r="G4650" t="s">
        <v>7</v>
      </c>
      <c r="H4650" t="s">
        <v>8</v>
      </c>
      <c r="I4650">
        <f t="shared" si="77"/>
        <v>0</v>
      </c>
    </row>
    <row r="4651" spans="1:9">
      <c r="A4651">
        <f>IF(MOD(ROW()-24,COUNTA(tblProducts[Description]))=0,A4650+1,A4650)</f>
        <v>41</v>
      </c>
      <c r="B4651">
        <f>MOD(ROW()-24,COUNTA(tblProducts[Description]))+1</f>
        <v>68</v>
      </c>
      <c r="C4651" t="str">
        <f>_xlfn.XLOOKUP(A4651,tblProducts[Column1],tblProducts[Description])</f>
        <v>ETHOMEEN T/13.5 BULK</v>
      </c>
      <c r="D4651" t="str">
        <f>_xlfn.XLOOKUP(B4651,tblProducts[Column1],tblProducts[Description])</f>
        <v>WITBREAK DPG-25 BULK</v>
      </c>
      <c r="E4651" t="s">
        <v>7</v>
      </c>
      <c r="G4651" t="s">
        <v>7</v>
      </c>
      <c r="H4651" t="s">
        <v>8</v>
      </c>
      <c r="I4651">
        <f t="shared" si="77"/>
        <v>0</v>
      </c>
    </row>
    <row r="4652" spans="1:9">
      <c r="A4652">
        <f>IF(MOD(ROW()-24,COUNTA(tblProducts[Description]))=0,A4651+1,A4651)</f>
        <v>41</v>
      </c>
      <c r="B4652">
        <f>MOD(ROW()-24,COUNTA(tblProducts[Description]))+1</f>
        <v>69</v>
      </c>
      <c r="C4652" t="str">
        <f>_xlfn.XLOOKUP(A4652,tblProducts[Column1],tblProducts[Description])</f>
        <v>ETHOMEEN T/13.5 BULK</v>
      </c>
      <c r="D4652" t="str">
        <f>_xlfn.XLOOKUP(B4652,tblProducts[Column1],tblProducts[Description])</f>
        <v>WITBREAK DPG-482 BULK</v>
      </c>
      <c r="E4652" t="s">
        <v>9</v>
      </c>
      <c r="F4652" t="s">
        <v>12</v>
      </c>
      <c r="G4652" t="s">
        <v>7</v>
      </c>
      <c r="H4652" t="s">
        <v>8</v>
      </c>
      <c r="I4652">
        <f t="shared" si="77"/>
        <v>2</v>
      </c>
    </row>
    <row r="4653" spans="1:9">
      <c r="A4653">
        <f>IF(MOD(ROW()-24,COUNTA(tblProducts[Description]))=0,A4652+1,A4652)</f>
        <v>41</v>
      </c>
      <c r="B4653">
        <f>MOD(ROW()-24,COUNTA(tblProducts[Description]))+1</f>
        <v>70</v>
      </c>
      <c r="C4653" t="str">
        <f>_xlfn.XLOOKUP(A4653,tblProducts[Column1],tblProducts[Description])</f>
        <v>ETHOMEEN T/13.5 BULK</v>
      </c>
      <c r="D4653" t="str">
        <f>_xlfn.XLOOKUP(B4653,tblProducts[Column1],tblProducts[Description])</f>
        <v>WITBREAK DPG-818 BULK</v>
      </c>
      <c r="E4653" t="s">
        <v>9</v>
      </c>
      <c r="F4653" t="s">
        <v>12</v>
      </c>
      <c r="G4653" t="s">
        <v>7</v>
      </c>
      <c r="H4653" t="s">
        <v>8</v>
      </c>
      <c r="I4653">
        <f t="shared" si="77"/>
        <v>2</v>
      </c>
    </row>
    <row r="4654" spans="1:9">
      <c r="A4654">
        <f>IF(MOD(ROW()-24,COUNTA(tblProducts[Description]))=0,A4653+1,A4653)</f>
        <v>41</v>
      </c>
      <c r="B4654">
        <f>MOD(ROW()-24,COUNTA(tblProducts[Description]))+1</f>
        <v>71</v>
      </c>
      <c r="C4654" t="str">
        <f>_xlfn.XLOOKUP(A4654,tblProducts[Column1],tblProducts[Description])</f>
        <v>ETHOMEEN T/13.5 BULK</v>
      </c>
      <c r="D4654" t="str">
        <f>_xlfn.XLOOKUP(B4654,tblProducts[Column1],tblProducts[Description])</f>
        <v>WITBREAK DTG-62 BULK</v>
      </c>
      <c r="E4654" t="s">
        <v>9</v>
      </c>
      <c r="F4654" t="s">
        <v>12</v>
      </c>
      <c r="G4654" t="s">
        <v>7</v>
      </c>
      <c r="H4654" t="s">
        <v>8</v>
      </c>
      <c r="I4654">
        <f t="shared" si="77"/>
        <v>2</v>
      </c>
    </row>
    <row r="4655" spans="1:9">
      <c r="A4655">
        <f>IF(MOD(ROW()-24,COUNTA(tblProducts[Description]))=0,A4654+1,A4654)</f>
        <v>41</v>
      </c>
      <c r="B4655">
        <f>MOD(ROW()-24,COUNTA(tblProducts[Description]))+1</f>
        <v>72</v>
      </c>
      <c r="C4655" t="str">
        <f>_xlfn.XLOOKUP(A4655,tblProducts[Column1],tblProducts[Description])</f>
        <v>ETHOMEEN T/13.5 BULK</v>
      </c>
      <c r="D4655" t="str">
        <f>_xlfn.XLOOKUP(B4655,tblProducts[Column1],tblProducts[Description])</f>
        <v>WITCOMUL 1844 BULK</v>
      </c>
      <c r="E4655" t="s">
        <v>9</v>
      </c>
      <c r="F4655" t="s">
        <v>12</v>
      </c>
      <c r="G4655" t="s">
        <v>7</v>
      </c>
      <c r="H4655" t="s">
        <v>8</v>
      </c>
      <c r="I4655">
        <f t="shared" si="77"/>
        <v>2</v>
      </c>
    </row>
    <row r="4656" spans="1:9">
      <c r="A4656">
        <f>IF(MOD(ROW()-24,COUNTA(tblProducts[Description]))=0,A4655+1,A4655)</f>
        <v>41</v>
      </c>
      <c r="B4656">
        <f>MOD(ROW()-24,COUNTA(tblProducts[Description]))+1</f>
        <v>73</v>
      </c>
      <c r="C4656" t="str">
        <f>_xlfn.XLOOKUP(A4656,tblProducts[Column1],tblProducts[Description])</f>
        <v>ETHOMEEN T/13.5 BULK</v>
      </c>
      <c r="D4656" t="str">
        <f>_xlfn.XLOOKUP(B4656,tblProducts[Column1],tblProducts[Description])</f>
        <v>WITCONOL 2690 BULK</v>
      </c>
      <c r="E4656" t="s">
        <v>9</v>
      </c>
      <c r="F4656" t="s">
        <v>12</v>
      </c>
      <c r="G4656" t="s">
        <v>7</v>
      </c>
      <c r="H4656" t="s">
        <v>8</v>
      </c>
      <c r="I4656">
        <f t="shared" si="77"/>
        <v>2</v>
      </c>
    </row>
    <row r="4657" spans="1:9">
      <c r="A4657">
        <f>IF(MOD(ROW()-24,COUNTA(tblProducts[Description]))=0,A4656+1,A4656)</f>
        <v>41</v>
      </c>
      <c r="B4657">
        <f>MOD(ROW()-24,COUNTA(tblProducts[Description]))+1</f>
        <v>74</v>
      </c>
      <c r="C4657" t="str">
        <f>_xlfn.XLOOKUP(A4657,tblProducts[Column1],tblProducts[Description])</f>
        <v>ETHOMEEN T/13.5 BULK</v>
      </c>
      <c r="D4657" t="str">
        <f>_xlfn.XLOOKUP(B4657,tblProducts[Column1],tblProducts[Description])</f>
        <v>ETHYLAN 324 BULK</v>
      </c>
      <c r="E4657" t="s">
        <v>9</v>
      </c>
      <c r="F4657" t="s">
        <v>12</v>
      </c>
      <c r="G4657" t="s">
        <v>7</v>
      </c>
      <c r="H4657" t="s">
        <v>8</v>
      </c>
      <c r="I4657">
        <f t="shared" si="77"/>
        <v>2</v>
      </c>
    </row>
    <row r="4658" spans="1:9">
      <c r="A4658">
        <f>IF(MOD(ROW()-24,COUNTA(tblProducts[Description]))=0,A4657+1,A4657)</f>
        <v>41</v>
      </c>
      <c r="B4658">
        <f>MOD(ROW()-24,COUNTA(tblProducts[Description]))+1</f>
        <v>75</v>
      </c>
      <c r="C4658" t="str">
        <f>_xlfn.XLOOKUP(A4658,tblProducts[Column1],tblProducts[Description])</f>
        <v>ETHOMEEN T/13.5 BULK</v>
      </c>
      <c r="D4658" t="str">
        <f>_xlfn.XLOOKUP(B4658,tblProducts[Column1],tblProducts[Description])</f>
        <v>WITCONOL NP-120 BULK</v>
      </c>
      <c r="E4658" t="s">
        <v>9</v>
      </c>
      <c r="F4658" t="s">
        <v>12</v>
      </c>
      <c r="G4658" t="s">
        <v>7</v>
      </c>
      <c r="H4658" t="s">
        <v>8</v>
      </c>
      <c r="I4658">
        <f t="shared" si="77"/>
        <v>2</v>
      </c>
    </row>
    <row r="4659" spans="1:9">
      <c r="A4659">
        <f>IF(MOD(ROW()-24,COUNTA(tblProducts[Description]))=0,A4658+1,A4658)</f>
        <v>41</v>
      </c>
      <c r="B4659">
        <f>MOD(ROW()-24,COUNTA(tblProducts[Description]))+1</f>
        <v>76</v>
      </c>
      <c r="C4659" t="str">
        <f>_xlfn.XLOOKUP(A4659,tblProducts[Column1],tblProducts[Description])</f>
        <v>ETHOMEEN T/13.5 BULK</v>
      </c>
      <c r="D4659" t="str">
        <f>_xlfn.XLOOKUP(B4659,tblProducts[Column1],tblProducts[Description])</f>
        <v>WITCONOL NP-130 BULK</v>
      </c>
      <c r="E4659" t="s">
        <v>9</v>
      </c>
      <c r="F4659" t="s">
        <v>12</v>
      </c>
      <c r="G4659" t="s">
        <v>7</v>
      </c>
      <c r="H4659" t="s">
        <v>8</v>
      </c>
      <c r="I4659">
        <f t="shared" si="77"/>
        <v>2</v>
      </c>
    </row>
    <row r="4660" spans="1:9">
      <c r="A4660">
        <f>IF(MOD(ROW()-24,COUNTA(tblProducts[Description]))=0,A4659+1,A4659)</f>
        <v>41</v>
      </c>
      <c r="B4660">
        <f>MOD(ROW()-24,COUNTA(tblProducts[Description]))+1</f>
        <v>77</v>
      </c>
      <c r="C4660" t="str">
        <f>_xlfn.XLOOKUP(A4660,tblProducts[Column1],tblProducts[Description])</f>
        <v>ETHOMEEN T/13.5 BULK</v>
      </c>
      <c r="D4660" t="str">
        <f>_xlfn.XLOOKUP(B4660,tblProducts[Column1],tblProducts[Description])</f>
        <v>WITCONOL NP-20 BULK</v>
      </c>
      <c r="E4660" t="s">
        <v>9</v>
      </c>
      <c r="F4660" t="s">
        <v>12</v>
      </c>
      <c r="G4660" t="s">
        <v>7</v>
      </c>
      <c r="H4660" t="s">
        <v>8</v>
      </c>
      <c r="I4660">
        <f t="shared" si="77"/>
        <v>2</v>
      </c>
    </row>
    <row r="4661" spans="1:9">
      <c r="A4661">
        <f>IF(MOD(ROW()-24,COUNTA(tblProducts[Description]))=0,A4660+1,A4660)</f>
        <v>41</v>
      </c>
      <c r="B4661">
        <f>MOD(ROW()-24,COUNTA(tblProducts[Description]))+1</f>
        <v>78</v>
      </c>
      <c r="C4661" t="str">
        <f>_xlfn.XLOOKUP(A4661,tblProducts[Column1],tblProducts[Description])</f>
        <v>ETHOMEEN T/13.5 BULK</v>
      </c>
      <c r="D4661" t="str">
        <f>_xlfn.XLOOKUP(B4661,tblProducts[Column1],tblProducts[Description])</f>
        <v>WITCONOL NP-330 BULK</v>
      </c>
      <c r="E4661" t="s">
        <v>9</v>
      </c>
      <c r="F4661" t="s">
        <v>12</v>
      </c>
      <c r="G4661" t="s">
        <v>7</v>
      </c>
      <c r="H4661" t="s">
        <v>8</v>
      </c>
      <c r="I4661">
        <f t="shared" si="77"/>
        <v>2</v>
      </c>
    </row>
    <row r="4662" spans="1:9">
      <c r="A4662">
        <f>IF(MOD(ROW()-24,COUNTA(tblProducts[Description]))=0,A4661+1,A4661)</f>
        <v>41</v>
      </c>
      <c r="B4662">
        <f>MOD(ROW()-24,COUNTA(tblProducts[Description]))+1</f>
        <v>79</v>
      </c>
      <c r="C4662" t="str">
        <f>_xlfn.XLOOKUP(A4662,tblProducts[Column1],tblProducts[Description])</f>
        <v>ETHOMEEN T/13.5 BULK</v>
      </c>
      <c r="D4662" t="str">
        <f>_xlfn.XLOOKUP(B4662,tblProducts[Column1],tblProducts[Description])</f>
        <v>WITCONOL NP-40 BULK</v>
      </c>
      <c r="E4662" t="s">
        <v>9</v>
      </c>
      <c r="F4662" t="s">
        <v>12</v>
      </c>
      <c r="G4662" t="s">
        <v>7</v>
      </c>
      <c r="H4662" t="s">
        <v>8</v>
      </c>
      <c r="I4662">
        <f t="shared" si="77"/>
        <v>2</v>
      </c>
    </row>
    <row r="4663" spans="1:9">
      <c r="A4663">
        <f>IF(MOD(ROW()-24,COUNTA(tblProducts[Description]))=0,A4662+1,A4662)</f>
        <v>41</v>
      </c>
      <c r="B4663">
        <f>MOD(ROW()-24,COUNTA(tblProducts[Description]))+1</f>
        <v>80</v>
      </c>
      <c r="C4663" t="str">
        <f>_xlfn.XLOOKUP(A4663,tblProducts[Column1],tblProducts[Description])</f>
        <v>ETHOMEEN T/13.5 BULK</v>
      </c>
      <c r="D4663" t="str">
        <f>_xlfn.XLOOKUP(B4663,tblProducts[Column1],tblProducts[Description])</f>
        <v>WITCONOL NP-60 BULK</v>
      </c>
      <c r="E4663" t="s">
        <v>9</v>
      </c>
      <c r="F4663" t="s">
        <v>12</v>
      </c>
      <c r="G4663" t="s">
        <v>7</v>
      </c>
      <c r="H4663" t="s">
        <v>8</v>
      </c>
      <c r="I4663">
        <f t="shared" si="77"/>
        <v>2</v>
      </c>
    </row>
    <row r="4664" spans="1:9">
      <c r="A4664">
        <f>IF(MOD(ROW()-24,COUNTA(tblProducts[Description]))=0,A4663+1,A4663)</f>
        <v>41</v>
      </c>
      <c r="B4664">
        <f>MOD(ROW()-24,COUNTA(tblProducts[Description]))+1</f>
        <v>81</v>
      </c>
      <c r="C4664" t="str">
        <f>_xlfn.XLOOKUP(A4664,tblProducts[Column1],tblProducts[Description])</f>
        <v>ETHOMEEN T/13.5 BULK</v>
      </c>
      <c r="D4664" t="str">
        <f>_xlfn.XLOOKUP(B4664,tblProducts[Column1],tblProducts[Description])</f>
        <v>WITCONOL NP-80 BULK</v>
      </c>
      <c r="E4664" t="s">
        <v>9</v>
      </c>
      <c r="F4664" t="s">
        <v>12</v>
      </c>
      <c r="G4664" t="s">
        <v>9</v>
      </c>
      <c r="H4664" t="s">
        <v>8</v>
      </c>
      <c r="I4664">
        <f t="shared" si="77"/>
        <v>4</v>
      </c>
    </row>
    <row r="4665" spans="1:9">
      <c r="A4665">
        <f>IF(MOD(ROW()-24,COUNTA(tblProducts[Description]))=0,A4664+1,A4664)</f>
        <v>41</v>
      </c>
      <c r="B4665">
        <f>MOD(ROW()-24,COUNTA(tblProducts[Description]))+1</f>
        <v>82</v>
      </c>
      <c r="C4665" t="str">
        <f>_xlfn.XLOOKUP(A4665,tblProducts[Column1],tblProducts[Description])</f>
        <v>ETHOMEEN T/13.5 BULK</v>
      </c>
      <c r="D4665" t="str">
        <f>_xlfn.XLOOKUP(B4665,tblProducts[Column1],tblProducts[Description])</f>
        <v>WITCONOL NP-90 BULK</v>
      </c>
      <c r="E4665" t="s">
        <v>9</v>
      </c>
      <c r="F4665" t="s">
        <v>12</v>
      </c>
      <c r="G4665" t="s">
        <v>9</v>
      </c>
      <c r="H4665" t="s">
        <v>8</v>
      </c>
      <c r="I4665">
        <f t="shared" si="77"/>
        <v>4</v>
      </c>
    </row>
    <row r="4666" spans="1:9">
      <c r="A4666">
        <f>IF(MOD(ROW()-24,COUNTA(tblProducts[Description]))=0,A4665+1,A4665)</f>
        <v>41</v>
      </c>
      <c r="B4666">
        <f>MOD(ROW()-24,COUNTA(tblProducts[Description]))+1</f>
        <v>83</v>
      </c>
      <c r="C4666" t="str">
        <f>_xlfn.XLOOKUP(A4666,tblProducts[Column1],tblProducts[Description])</f>
        <v>ETHOMEEN T/13.5 BULK</v>
      </c>
      <c r="D4666" t="str">
        <f>_xlfn.XLOOKUP(B4666,tblProducts[Column1],tblProducts[Description])</f>
        <v>WITCONOL NS-108 PO BULK</v>
      </c>
      <c r="E4666" t="s">
        <v>9</v>
      </c>
      <c r="F4666" t="s">
        <v>12</v>
      </c>
      <c r="G4666" t="s">
        <v>7</v>
      </c>
      <c r="H4666" t="s">
        <v>8</v>
      </c>
      <c r="I4666">
        <f t="shared" si="77"/>
        <v>2</v>
      </c>
    </row>
    <row r="4667" spans="1:9">
      <c r="A4667">
        <f>IF(MOD(ROW()-24,COUNTA(tblProducts[Description]))=0,A4666+1,A4666)</f>
        <v>41</v>
      </c>
      <c r="B4667">
        <f>MOD(ROW()-24,COUNTA(tblProducts[Description]))+1</f>
        <v>84</v>
      </c>
      <c r="C4667" t="str">
        <f>_xlfn.XLOOKUP(A4667,tblProducts[Column1],tblProducts[Description])</f>
        <v>ETHOMEEN T/13.5 BULK</v>
      </c>
      <c r="D4667" t="str">
        <f>_xlfn.XLOOKUP(B4667,tblProducts[Column1],tblProducts[Description])</f>
        <v>WITCONOL NS-505K BULK</v>
      </c>
      <c r="E4667" t="s">
        <v>9</v>
      </c>
      <c r="F4667" t="s">
        <v>12</v>
      </c>
      <c r="G4667" t="s">
        <v>7</v>
      </c>
      <c r="H4667" t="s">
        <v>8</v>
      </c>
      <c r="I4667">
        <f t="shared" si="77"/>
        <v>2</v>
      </c>
    </row>
    <row r="4668" spans="1:9">
      <c r="A4668">
        <f>IF(MOD(ROW()-24,COUNTA(tblProducts[Description]))=0,A4667+1,A4667)</f>
        <v>41</v>
      </c>
      <c r="B4668">
        <f>MOD(ROW()-24,COUNTA(tblProducts[Description]))+1</f>
        <v>85</v>
      </c>
      <c r="C4668" t="str">
        <f>_xlfn.XLOOKUP(A4668,tblProducts[Column1],tblProducts[Description])</f>
        <v>ETHOMEEN T/13.5 BULK</v>
      </c>
      <c r="D4668" t="str">
        <f>_xlfn.XLOOKUP(B4668,tblProducts[Column1],tblProducts[Description])</f>
        <v>WITCONOL NS-817 BULK</v>
      </c>
      <c r="E4668" t="s">
        <v>9</v>
      </c>
      <c r="F4668" t="s">
        <v>12</v>
      </c>
      <c r="G4668" t="s">
        <v>7</v>
      </c>
      <c r="H4668" t="s">
        <v>8</v>
      </c>
      <c r="I4668">
        <f t="shared" si="77"/>
        <v>2</v>
      </c>
    </row>
    <row r="4669" spans="1:9">
      <c r="A4669">
        <f>IF(MOD(ROW()-24,COUNTA(tblProducts[Description]))=0,A4668+1,A4668)</f>
        <v>41</v>
      </c>
      <c r="B4669">
        <f>MOD(ROW()-24,COUNTA(tblProducts[Description]))+1</f>
        <v>86</v>
      </c>
      <c r="C4669" t="str">
        <f>_xlfn.XLOOKUP(A4669,tblProducts[Column1],tblProducts[Description])</f>
        <v>ETHOMEEN T/13.5 BULK</v>
      </c>
      <c r="D4669" t="str">
        <f>_xlfn.XLOOKUP(B4669,tblProducts[Column1],tblProducts[Description])</f>
        <v>WITCONOL PD-375 BULK</v>
      </c>
      <c r="E4669" t="s">
        <v>9</v>
      </c>
      <c r="F4669" t="s">
        <v>12</v>
      </c>
      <c r="G4669" t="s">
        <v>7</v>
      </c>
      <c r="H4669" t="s">
        <v>8</v>
      </c>
      <c r="I4669">
        <f t="shared" si="77"/>
        <v>2</v>
      </c>
    </row>
    <row r="4670" spans="1:9">
      <c r="A4670">
        <f>IF(MOD(ROW()-24,COUNTA(tblProducts[Description]))=0,A4669+1,A4669)</f>
        <v>41</v>
      </c>
      <c r="B4670">
        <f>MOD(ROW()-24,COUNTA(tblProducts[Description]))+1</f>
        <v>87</v>
      </c>
      <c r="C4670" t="str">
        <f>_xlfn.XLOOKUP(A4670,tblProducts[Column1],tblProducts[Description])</f>
        <v>ETHOMEEN T/13.5 BULK</v>
      </c>
      <c r="D4670" t="str">
        <f>_xlfn.XLOOKUP(B4670,tblProducts[Column1],tblProducts[Description])</f>
        <v>WITCONOL PD-4085 BULK</v>
      </c>
      <c r="E4670" t="s">
        <v>9</v>
      </c>
      <c r="F4670" t="s">
        <v>12</v>
      </c>
      <c r="G4670" t="s">
        <v>7</v>
      </c>
      <c r="H4670" t="s">
        <v>8</v>
      </c>
      <c r="I4670">
        <f t="shared" si="77"/>
        <v>2</v>
      </c>
    </row>
    <row r="4671" spans="1:9">
      <c r="A4671">
        <f>IF(MOD(ROW()-24,COUNTA(tblProducts[Description]))=0,A4670+1,A4670)</f>
        <v>41</v>
      </c>
      <c r="B4671">
        <f>MOD(ROW()-24,COUNTA(tblProducts[Description]))+1</f>
        <v>88</v>
      </c>
      <c r="C4671" t="str">
        <f>_xlfn.XLOOKUP(A4671,tblProducts[Column1],tblProducts[Description])</f>
        <v>ETHOMEEN T/13.5 BULK</v>
      </c>
      <c r="D4671" t="str">
        <f>_xlfn.XLOOKUP(B4671,tblProducts[Column1],tblProducts[Description])</f>
        <v>WITCONOL PD-500 BULK</v>
      </c>
      <c r="E4671" t="s">
        <v>9</v>
      </c>
      <c r="F4671" t="s">
        <v>12</v>
      </c>
      <c r="G4671" t="s">
        <v>7</v>
      </c>
      <c r="H4671" t="s">
        <v>8</v>
      </c>
      <c r="I4671">
        <f t="shared" si="77"/>
        <v>2</v>
      </c>
    </row>
    <row r="4672" spans="1:9">
      <c r="A4672">
        <f>IF(MOD(ROW()-24,COUNTA(tblProducts[Description]))=0,A4671+1,A4671)</f>
        <v>41</v>
      </c>
      <c r="B4672">
        <f>MOD(ROW()-24,COUNTA(tblProducts[Description]))+1</f>
        <v>89</v>
      </c>
      <c r="C4672" t="str">
        <f>_xlfn.XLOOKUP(A4672,tblProducts[Column1],tblProducts[Description])</f>
        <v>ETHOMEEN T/13.5 BULK</v>
      </c>
      <c r="D4672" t="str">
        <f>_xlfn.XLOOKUP(B4672,tblProducts[Column1],tblProducts[Description])</f>
        <v>WITCONOL PEG-200 BULK</v>
      </c>
      <c r="E4672" t="s">
        <v>9</v>
      </c>
      <c r="F4672" t="s">
        <v>12</v>
      </c>
      <c r="G4672" t="s">
        <v>7</v>
      </c>
      <c r="H4672" t="s">
        <v>8</v>
      </c>
      <c r="I4672">
        <f t="shared" si="77"/>
        <v>2</v>
      </c>
    </row>
    <row r="4673" spans="1:9">
      <c r="A4673">
        <f>IF(MOD(ROW()-24,COUNTA(tblProducts[Description]))=0,A4672+1,A4672)</f>
        <v>41</v>
      </c>
      <c r="B4673">
        <f>MOD(ROW()-24,COUNTA(tblProducts[Description]))+1</f>
        <v>90</v>
      </c>
      <c r="C4673" t="str">
        <f>_xlfn.XLOOKUP(A4673,tblProducts[Column1],tblProducts[Description])</f>
        <v>ETHOMEEN T/13.5 BULK</v>
      </c>
      <c r="D4673" t="str">
        <f>_xlfn.XLOOKUP(B4673,tblProducts[Column1],tblProducts[Description])</f>
        <v>WITCONOL PEG-400 BULK</v>
      </c>
      <c r="E4673" t="s">
        <v>9</v>
      </c>
      <c r="F4673" t="s">
        <v>12</v>
      </c>
      <c r="G4673" t="s">
        <v>7</v>
      </c>
      <c r="H4673" t="s">
        <v>8</v>
      </c>
      <c r="I4673">
        <f t="shared" si="77"/>
        <v>2</v>
      </c>
    </row>
    <row r="4674" spans="1:9">
      <c r="A4674">
        <f>IF(MOD(ROW()-24,COUNTA(tblProducts[Description]))=0,A4673+1,A4673)</f>
        <v>41</v>
      </c>
      <c r="B4674">
        <f>MOD(ROW()-24,COUNTA(tblProducts[Description]))+1</f>
        <v>91</v>
      </c>
      <c r="C4674" t="str">
        <f>_xlfn.XLOOKUP(A4674,tblProducts[Column1],tblProducts[Description])</f>
        <v>ETHOMEEN T/13.5 BULK</v>
      </c>
      <c r="D4674" t="str">
        <f>_xlfn.XLOOKUP(B4674,tblProducts[Column1],tblProducts[Description])</f>
        <v>WITCONOL PEG-500 BULK</v>
      </c>
      <c r="E4674" t="s">
        <v>9</v>
      </c>
      <c r="F4674" t="s">
        <v>12</v>
      </c>
      <c r="G4674" t="s">
        <v>7</v>
      </c>
      <c r="H4674" t="s">
        <v>8</v>
      </c>
      <c r="I4674">
        <f t="shared" si="77"/>
        <v>2</v>
      </c>
    </row>
    <row r="4675" spans="1:9">
      <c r="A4675">
        <f>IF(MOD(ROW()-24,COUNTA(tblProducts[Description]))=0,A4674+1,A4674)</f>
        <v>41</v>
      </c>
      <c r="B4675">
        <f>MOD(ROW()-24,COUNTA(tblProducts[Description]))+1</f>
        <v>92</v>
      </c>
      <c r="C4675" t="str">
        <f>_xlfn.XLOOKUP(A4675,tblProducts[Column1],tblProducts[Description])</f>
        <v>ETHOMEEN T/13.5 BULK</v>
      </c>
      <c r="D4675" t="str">
        <f>_xlfn.XLOOKUP(B4675,tblProducts[Column1],tblProducts[Description])</f>
        <v>WITCONOL PEG-600 BULK</v>
      </c>
      <c r="E4675" t="s">
        <v>9</v>
      </c>
      <c r="F4675" t="s">
        <v>12</v>
      </c>
      <c r="G4675" t="s">
        <v>7</v>
      </c>
      <c r="H4675" t="s">
        <v>8</v>
      </c>
      <c r="I4675">
        <f t="shared" si="77"/>
        <v>2</v>
      </c>
    </row>
    <row r="4676" spans="1:9">
      <c r="A4676">
        <f>IF(MOD(ROW()-24,COUNTA(tblProducts[Description]))=0,A4675+1,A4675)</f>
        <v>41</v>
      </c>
      <c r="B4676">
        <f>MOD(ROW()-24,COUNTA(tblProducts[Description]))+1</f>
        <v>93</v>
      </c>
      <c r="C4676" t="str">
        <f>_xlfn.XLOOKUP(A4676,tblProducts[Column1],tblProducts[Description])</f>
        <v>ETHOMEEN T/13.5 BULK</v>
      </c>
      <c r="D4676" t="str">
        <f>_xlfn.XLOOKUP(B4676,tblProducts[Column1],tblProducts[Description])</f>
        <v>WITCONOL PH-70 BULK</v>
      </c>
      <c r="E4676" t="s">
        <v>9</v>
      </c>
      <c r="F4676" t="s">
        <v>12</v>
      </c>
      <c r="G4676" t="s">
        <v>7</v>
      </c>
      <c r="H4676" t="s">
        <v>8</v>
      </c>
      <c r="I4676">
        <f t="shared" si="77"/>
        <v>2</v>
      </c>
    </row>
    <row r="4677" spans="1:9">
      <c r="A4677">
        <f>IF(MOD(ROW()-24,COUNTA(tblProducts[Description]))=0,A4676+1,A4676)</f>
        <v>41</v>
      </c>
      <c r="B4677">
        <f>MOD(ROW()-24,COUNTA(tblProducts[Description]))+1</f>
        <v>94</v>
      </c>
      <c r="C4677" t="str">
        <f>_xlfn.XLOOKUP(A4677,tblProducts[Column1],tblProducts[Description])</f>
        <v>ETHOMEEN T/13.5 BULK</v>
      </c>
      <c r="D4677" t="str">
        <f>_xlfn.XLOOKUP(B4677,tblProducts[Column1],tblProducts[Description])</f>
        <v>WITCONOL SN-50 BULK</v>
      </c>
      <c r="E4677" t="s">
        <v>9</v>
      </c>
      <c r="F4677" t="s">
        <v>12</v>
      </c>
      <c r="G4677" t="s">
        <v>7</v>
      </c>
      <c r="H4677" t="s">
        <v>8</v>
      </c>
      <c r="I4677">
        <f t="shared" si="77"/>
        <v>2</v>
      </c>
    </row>
    <row r="4678" spans="1:9">
      <c r="A4678">
        <f>IF(MOD(ROW()-24,COUNTA(tblProducts[Description]))=0,A4677+1,A4677)</f>
        <v>41</v>
      </c>
      <c r="B4678">
        <f>MOD(ROW()-24,COUNTA(tblProducts[Description]))+1</f>
        <v>95</v>
      </c>
      <c r="C4678" t="str">
        <f>_xlfn.XLOOKUP(A4678,tblProducts[Column1],tblProducts[Description])</f>
        <v>ETHOMEEN T/13.5 BULK</v>
      </c>
      <c r="D4678" t="str">
        <f>_xlfn.XLOOKUP(B4678,tblProducts[Column1],tblProducts[Description])</f>
        <v>WITCONOL SN-70 BULK</v>
      </c>
      <c r="E4678" t="s">
        <v>9</v>
      </c>
      <c r="F4678" t="s">
        <v>12</v>
      </c>
      <c r="G4678" t="s">
        <v>7</v>
      </c>
      <c r="H4678" t="s">
        <v>8</v>
      </c>
      <c r="I4678">
        <f t="shared" si="77"/>
        <v>2</v>
      </c>
    </row>
    <row r="4679" spans="1:9">
      <c r="A4679">
        <f>IF(MOD(ROW()-24,COUNTA(tblProducts[Description]))=0,A4678+1,A4678)</f>
        <v>41</v>
      </c>
      <c r="B4679">
        <f>MOD(ROW()-24,COUNTA(tblProducts[Description]))+1</f>
        <v>96</v>
      </c>
      <c r="C4679" t="str">
        <f>_xlfn.XLOOKUP(A4679,tblProducts[Column1],tblProducts[Description])</f>
        <v>ETHOMEEN T/13.5 BULK</v>
      </c>
      <c r="D4679" t="str">
        <f>_xlfn.XLOOKUP(B4679,tblProducts[Column1],tblProducts[Description])</f>
        <v>REDICOTE E-47 NPF BULK</v>
      </c>
      <c r="E4679" t="s">
        <v>9</v>
      </c>
      <c r="F4679" t="s">
        <v>12</v>
      </c>
      <c r="G4679" t="s">
        <v>7</v>
      </c>
      <c r="H4679" t="s">
        <v>8</v>
      </c>
      <c r="I4679">
        <f t="shared" si="77"/>
        <v>2</v>
      </c>
    </row>
    <row r="4680" spans="1:9">
      <c r="A4680">
        <f>IF(MOD(ROW()-24,COUNTA(tblProducts[Description]))=0,A4679+1,A4679)</f>
        <v>41</v>
      </c>
      <c r="B4680">
        <f>MOD(ROW()-24,COUNTA(tblProducts[Description]))+1</f>
        <v>97</v>
      </c>
      <c r="C4680" t="str">
        <f>_xlfn.XLOOKUP(A4680,tblProducts[Column1],tblProducts[Description])</f>
        <v>ETHOMEEN T/13.5 BULK</v>
      </c>
      <c r="D4680" t="str">
        <f>_xlfn.XLOOKUP(B4680,tblProducts[Column1],tblProducts[Description])</f>
        <v>EMULPON CO-25 BULK</v>
      </c>
      <c r="E4680" t="s">
        <v>9</v>
      </c>
      <c r="F4680" t="s">
        <v>12</v>
      </c>
      <c r="G4680" t="s">
        <v>7</v>
      </c>
      <c r="H4680" t="s">
        <v>8</v>
      </c>
      <c r="I4680">
        <f t="shared" si="77"/>
        <v>2</v>
      </c>
    </row>
    <row r="4681" spans="1:9">
      <c r="A4681">
        <f>IF(MOD(ROW()-24,COUNTA(tblProducts[Description]))=0,A4680+1,A4680)</f>
        <v>41</v>
      </c>
      <c r="B4681">
        <f>MOD(ROW()-24,COUNTA(tblProducts[Description]))+1</f>
        <v>98</v>
      </c>
      <c r="C4681" t="str">
        <f>_xlfn.XLOOKUP(A4681,tblProducts[Column1],tblProducts[Description])</f>
        <v>ETHOMEEN T/13.5 BULK</v>
      </c>
      <c r="D4681" t="str">
        <f>_xlfn.XLOOKUP(B4681,tblProducts[Column1],tblProducts[Description])</f>
        <v>EMULPON CO-30 BULK</v>
      </c>
      <c r="E4681" t="s">
        <v>9</v>
      </c>
      <c r="F4681" t="s">
        <v>12</v>
      </c>
      <c r="G4681" t="s">
        <v>7</v>
      </c>
      <c r="H4681" t="s">
        <v>8</v>
      </c>
      <c r="I4681">
        <f t="shared" si="77"/>
        <v>2</v>
      </c>
    </row>
    <row r="4682" spans="1:9">
      <c r="A4682">
        <f>IF(MOD(ROW()-24,COUNTA(tblProducts[Description]))=0,A4681+1,A4681)</f>
        <v>41</v>
      </c>
      <c r="B4682">
        <f>MOD(ROW()-24,COUNTA(tblProducts[Description]))+1</f>
        <v>99</v>
      </c>
      <c r="C4682" t="str">
        <f>_xlfn.XLOOKUP(A4682,tblProducts[Column1],tblProducts[Description])</f>
        <v>ETHOMEEN T/13.5 BULK</v>
      </c>
      <c r="D4682" t="str">
        <f>_xlfn.XLOOKUP(B4682,tblProducts[Column1],tblProducts[Description])</f>
        <v>EMULPON CO-40 BULK</v>
      </c>
      <c r="E4682" t="s">
        <v>9</v>
      </c>
      <c r="F4682" t="s">
        <v>12</v>
      </c>
      <c r="G4682" t="s">
        <v>7</v>
      </c>
      <c r="H4682" t="s">
        <v>8</v>
      </c>
      <c r="I4682">
        <f t="shared" si="77"/>
        <v>2</v>
      </c>
    </row>
    <row r="4683" spans="1:9">
      <c r="A4683">
        <f>IF(MOD(ROW()-24,COUNTA(tblProducts[Description]))=0,A4682+1,A4682)</f>
        <v>41</v>
      </c>
      <c r="B4683">
        <f>MOD(ROW()-24,COUNTA(tblProducts[Description]))+1</f>
        <v>100</v>
      </c>
      <c r="C4683" t="str">
        <f>_xlfn.XLOOKUP(A4683,tblProducts[Column1],tblProducts[Description])</f>
        <v>ETHOMEEN T/13.5 BULK</v>
      </c>
      <c r="D4683" t="str">
        <f>_xlfn.XLOOKUP(B4683,tblProducts[Column1],tblProducts[Description])</f>
        <v>EMULPON CO-36 BULK</v>
      </c>
      <c r="E4683" t="s">
        <v>9</v>
      </c>
      <c r="F4683" t="s">
        <v>12</v>
      </c>
      <c r="G4683" t="s">
        <v>7</v>
      </c>
      <c r="H4683" t="s">
        <v>8</v>
      </c>
      <c r="I4683">
        <f t="shared" si="77"/>
        <v>2</v>
      </c>
    </row>
    <row r="4684" spans="1:9">
      <c r="A4684">
        <f>IF(MOD(ROW()-24,COUNTA(tblProducts[Description]))=0,A4683+1,A4683)</f>
        <v>41</v>
      </c>
      <c r="B4684">
        <f>MOD(ROW()-24,COUNTA(tblProducts[Description]))+1</f>
        <v>101</v>
      </c>
      <c r="C4684" t="str">
        <f>_xlfn.XLOOKUP(A4684,tblProducts[Column1],tblProducts[Description])</f>
        <v>ETHOMEEN T/13.5 BULK</v>
      </c>
      <c r="D4684" t="str">
        <f>_xlfn.XLOOKUP(B4684,tblProducts[Column1],tblProducts[Description])</f>
        <v>REDICOTE E-4819 BULK</v>
      </c>
      <c r="E4684" t="s">
        <v>9</v>
      </c>
      <c r="F4684" t="s">
        <v>12</v>
      </c>
      <c r="G4684" t="s">
        <v>7</v>
      </c>
      <c r="H4684" t="s">
        <v>8</v>
      </c>
      <c r="I4684">
        <f t="shared" si="77"/>
        <v>2</v>
      </c>
    </row>
    <row r="4685" spans="1:9">
      <c r="A4685">
        <f>IF(MOD(ROW()-24,COUNTA(tblProducts[Description]))=0,A4684+1,A4684)</f>
        <v>41</v>
      </c>
      <c r="B4685">
        <f>MOD(ROW()-24,COUNTA(tblProducts[Description]))+1</f>
        <v>102</v>
      </c>
      <c r="C4685" t="str">
        <f>_xlfn.XLOOKUP(A4685,tblProducts[Column1],tblProducts[Description])</f>
        <v>ETHOMEEN T/13.5 BULK</v>
      </c>
      <c r="D4685" t="str">
        <f>_xlfn.XLOOKUP(B4685,tblProducts[Column1],tblProducts[Description])</f>
        <v>ETHYLAN 1005 SA  BULK</v>
      </c>
      <c r="E4685" t="s">
        <v>9</v>
      </c>
      <c r="F4685" t="s">
        <v>12</v>
      </c>
      <c r="G4685" t="s">
        <v>7</v>
      </c>
      <c r="H4685" t="s">
        <v>8</v>
      </c>
      <c r="I4685">
        <f t="shared" si="77"/>
        <v>2</v>
      </c>
    </row>
    <row r="4686" spans="1:9">
      <c r="A4686">
        <f>IF(MOD(ROW()-24,COUNTA(tblProducts[Description]))=0,A4685+1,A4685)</f>
        <v>41</v>
      </c>
      <c r="B4686">
        <f>MOD(ROW()-24,COUNTA(tblProducts[Description]))+1</f>
        <v>103</v>
      </c>
      <c r="C4686" t="str">
        <f>_xlfn.XLOOKUP(A4686,tblProducts[Column1],tblProducts[Description])</f>
        <v>ETHOMEEN T/13.5 BULK</v>
      </c>
      <c r="D4686" t="str">
        <f>_xlfn.XLOOKUP(B4686,tblProducts[Column1],tblProducts[Description])</f>
        <v>ETHODUOMEEN T/15 BULK</v>
      </c>
      <c r="E4686" t="s">
        <v>9</v>
      </c>
      <c r="F4686" t="s">
        <v>12</v>
      </c>
      <c r="G4686" t="s">
        <v>7</v>
      </c>
      <c r="H4686" t="s">
        <v>8</v>
      </c>
      <c r="I4686">
        <f t="shared" si="77"/>
        <v>2</v>
      </c>
    </row>
    <row r="4687" spans="1:9">
      <c r="A4687">
        <f>IF(MOD(ROW()-24,COUNTA(tblProducts[Description]))=0,A4686+1,A4686)</f>
        <v>41</v>
      </c>
      <c r="B4687">
        <f>MOD(ROW()-24,COUNTA(tblProducts[Description]))+1</f>
        <v>104</v>
      </c>
      <c r="C4687" t="str">
        <f>_xlfn.XLOOKUP(A4687,tblProducts[Column1],tblProducts[Description])</f>
        <v>ETHOMEEN T/13.5 BULK</v>
      </c>
      <c r="D4687" t="str">
        <f>_xlfn.XLOOKUP(B4687,tblProducts[Column1],tblProducts[Description])</f>
        <v>C-6442 BULK</v>
      </c>
      <c r="E4687" t="s">
        <v>9</v>
      </c>
      <c r="F4687" t="s">
        <v>12</v>
      </c>
      <c r="G4687" t="s">
        <v>7</v>
      </c>
      <c r="H4687" t="s">
        <v>8</v>
      </c>
      <c r="I4687">
        <f t="shared" si="77"/>
        <v>2</v>
      </c>
    </row>
    <row r="4688" spans="1:9">
      <c r="A4688">
        <f>IF(MOD(ROW()-24,COUNTA(tblProducts[Description]))=0,A4687+1,A4687)</f>
        <v>41</v>
      </c>
      <c r="B4688">
        <f>MOD(ROW()-24,COUNTA(tblProducts[Description]))+1</f>
        <v>105</v>
      </c>
      <c r="C4688" t="str">
        <f>_xlfn.XLOOKUP(A4688,tblProducts[Column1],tblProducts[Description])</f>
        <v>ETHOMEEN T/13.5 BULK</v>
      </c>
      <c r="D4688" t="str">
        <f>_xlfn.XLOOKUP(B4688,tblProducts[Column1],tblProducts[Description])</f>
        <v>ETHODUOMEEN T/25  BULK</v>
      </c>
      <c r="E4688" t="s">
        <v>9</v>
      </c>
      <c r="F4688" t="s">
        <v>12</v>
      </c>
      <c r="G4688" t="s">
        <v>7</v>
      </c>
      <c r="H4688" t="s">
        <v>8</v>
      </c>
      <c r="I4688">
        <f t="shared" si="77"/>
        <v>2</v>
      </c>
    </row>
    <row r="4689" spans="1:9">
      <c r="A4689">
        <f>IF(MOD(ROW()-24,COUNTA(tblProducts[Description]))=0,A4688+1,A4688)</f>
        <v>41</v>
      </c>
      <c r="B4689">
        <f>MOD(ROW()-24,COUNTA(tblProducts[Description]))+1</f>
        <v>106</v>
      </c>
      <c r="C4689" t="str">
        <f>_xlfn.XLOOKUP(A4689,tblProducts[Column1],tblProducts[Description])</f>
        <v>ETHOMEEN T/13.5 BULK</v>
      </c>
      <c r="D4689" t="str">
        <f>_xlfn.XLOOKUP(B4689,tblProducts[Column1],tblProducts[Description])</f>
        <v>WITCONOL PD-2000 BULK</v>
      </c>
      <c r="E4689" t="s">
        <v>9</v>
      </c>
      <c r="F4689" t="s">
        <v>12</v>
      </c>
      <c r="G4689" t="s">
        <v>7</v>
      </c>
      <c r="H4689" t="s">
        <v>8</v>
      </c>
      <c r="I4689">
        <f t="shared" si="77"/>
        <v>2</v>
      </c>
    </row>
    <row r="4690" spans="1:9">
      <c r="A4690">
        <f>IF(MOD(ROW()-24,COUNTA(tblProducts[Description]))=0,A4689+1,A4689)</f>
        <v>41</v>
      </c>
      <c r="B4690">
        <f>MOD(ROW()-24,COUNTA(tblProducts[Description]))+1</f>
        <v>107</v>
      </c>
      <c r="C4690" t="str">
        <f>_xlfn.XLOOKUP(A4690,tblProducts[Column1],tblProducts[Description])</f>
        <v>ETHOMEEN T/13.5 BULK</v>
      </c>
      <c r="D4690" t="str">
        <f>_xlfn.XLOOKUP(B4690,tblProducts[Column1],tblProducts[Description])</f>
        <v>BEROL 347 BULK</v>
      </c>
      <c r="E4690" t="s">
        <v>9</v>
      </c>
      <c r="F4690" t="s">
        <v>12</v>
      </c>
      <c r="G4690" t="s">
        <v>7</v>
      </c>
      <c r="H4690" t="s">
        <v>8</v>
      </c>
      <c r="I4690">
        <f t="shared" si="77"/>
        <v>2</v>
      </c>
    </row>
    <row r="4691" spans="1:9">
      <c r="A4691">
        <f>IF(MOD(ROW()-24,COUNTA(tblProducts[Description]))=0,A4690+1,A4690)</f>
        <v>41</v>
      </c>
      <c r="B4691">
        <f>MOD(ROW()-24,COUNTA(tblProducts[Description]))+1</f>
        <v>108</v>
      </c>
      <c r="C4691" t="str">
        <f>_xlfn.XLOOKUP(A4691,tblProducts[Column1],tblProducts[Description])</f>
        <v>ETHOMEEN T/13.5 BULK</v>
      </c>
      <c r="D4691" t="str">
        <f>_xlfn.XLOOKUP(B4691,tblProducts[Column1],tblProducts[Description])</f>
        <v>ETHYLAN PT-3000 BULK</v>
      </c>
      <c r="E4691" t="s">
        <v>9</v>
      </c>
      <c r="F4691" t="s">
        <v>12</v>
      </c>
      <c r="G4691" t="s">
        <v>7</v>
      </c>
      <c r="H4691" t="s">
        <v>8</v>
      </c>
      <c r="I4691">
        <f t="shared" si="77"/>
        <v>2</v>
      </c>
    </row>
    <row r="4692" spans="1:9">
      <c r="A4692">
        <f>IF(MOD(ROW()-24,COUNTA(tblProducts[Description]))=0,A4691+1,A4691)</f>
        <v>41</v>
      </c>
      <c r="B4692">
        <f>MOD(ROW()-24,COUNTA(tblProducts[Description]))+1</f>
        <v>109</v>
      </c>
      <c r="C4692" t="str">
        <f>_xlfn.XLOOKUP(A4692,tblProducts[Column1],tblProducts[Description])</f>
        <v>ETHOMEEN T/13.5 BULK</v>
      </c>
      <c r="D4692" t="str">
        <f>_xlfn.XLOOKUP(B4692,tblProducts[Column1],tblProducts[Description])</f>
        <v>ETHYLAN HB4/BULK</v>
      </c>
      <c r="E4692" t="s">
        <v>9</v>
      </c>
      <c r="F4692" t="s">
        <v>12</v>
      </c>
      <c r="G4692" t="s">
        <v>7</v>
      </c>
      <c r="H4692" t="s">
        <v>8</v>
      </c>
      <c r="I4692">
        <f t="shared" si="77"/>
        <v>2</v>
      </c>
    </row>
    <row r="4693" spans="1:9">
      <c r="A4693">
        <f>IF(MOD(ROW()-24,COUNTA(tblProducts[Description]))=0,A4692+1,A4692)</f>
        <v>41</v>
      </c>
      <c r="B4693">
        <f>MOD(ROW()-24,COUNTA(tblProducts[Description]))+1</f>
        <v>110</v>
      </c>
      <c r="C4693" t="str">
        <f>_xlfn.XLOOKUP(A4693,tblProducts[Column1],tblProducts[Description])</f>
        <v>ETHOMEEN T/13.5 BULK</v>
      </c>
      <c r="D4693" t="str">
        <f>_xlfn.XLOOKUP(B4693,tblProducts[Column1],tblProducts[Description])</f>
        <v>ADSEE AB 600 BULK</v>
      </c>
      <c r="E4693" t="s">
        <v>9</v>
      </c>
      <c r="F4693" t="s">
        <v>12</v>
      </c>
      <c r="G4693" t="s">
        <v>7</v>
      </c>
      <c r="H4693" t="s">
        <v>8</v>
      </c>
      <c r="I4693">
        <f t="shared" si="77"/>
        <v>2</v>
      </c>
    </row>
    <row r="4694" spans="1:9">
      <c r="A4694">
        <f>IF(MOD(ROW()-24,COUNTA(tblProducts[Description]))=0,A4693+1,A4693)</f>
        <v>41</v>
      </c>
      <c r="B4694">
        <f>MOD(ROW()-24,COUNTA(tblProducts[Description]))+1</f>
        <v>111</v>
      </c>
      <c r="C4694" t="str">
        <f>_xlfn.XLOOKUP(A4694,tblProducts[Column1],tblProducts[Description])</f>
        <v>ETHOMEEN T/13.5 BULK</v>
      </c>
      <c r="D4694" t="str">
        <f>_xlfn.XLOOKUP(B4694,tblProducts[Column1],tblProducts[Description])</f>
        <v>WITCONOL PT-320  BULK</v>
      </c>
      <c r="E4694" t="s">
        <v>9</v>
      </c>
      <c r="F4694" t="s">
        <v>12</v>
      </c>
      <c r="G4694" t="s">
        <v>7</v>
      </c>
      <c r="H4694" t="s">
        <v>8</v>
      </c>
      <c r="I4694">
        <f t="shared" si="77"/>
        <v>2</v>
      </c>
    </row>
    <row r="4695" spans="1:9">
      <c r="A4695">
        <f>IF(MOD(ROW()-24,COUNTA(tblProducts[Description]))=0,A4694+1,A4694)</f>
        <v>41</v>
      </c>
      <c r="B4695">
        <f>MOD(ROW()-24,COUNTA(tblProducts[Description]))+1</f>
        <v>112</v>
      </c>
      <c r="C4695" t="str">
        <f>_xlfn.XLOOKUP(A4695,tblProducts[Column1],tblProducts[Description])</f>
        <v>ETHOMEEN T/13.5 BULK</v>
      </c>
      <c r="D4695" t="str">
        <f>_xlfn.XLOOKUP(B4695,tblProducts[Column1],tblProducts[Description])</f>
        <v>ETHYLAN DA-3 BULK</v>
      </c>
      <c r="E4695" t="s">
        <v>9</v>
      </c>
      <c r="F4695" t="s">
        <v>12</v>
      </c>
      <c r="G4695" t="s">
        <v>7</v>
      </c>
      <c r="H4695" t="s">
        <v>8</v>
      </c>
      <c r="I4695">
        <f t="shared" si="77"/>
        <v>2</v>
      </c>
    </row>
    <row r="4696" spans="1:9">
      <c r="A4696">
        <f>IF(MOD(ROW()-24,COUNTA(tblProducts[Description]))=0,A4695+1,A4695)</f>
        <v>41</v>
      </c>
      <c r="B4696">
        <f>MOD(ROW()-24,COUNTA(tblProducts[Description]))+1</f>
        <v>113</v>
      </c>
      <c r="C4696" t="str">
        <f>_xlfn.XLOOKUP(A4696,tblProducts[Column1],tblProducts[Description])</f>
        <v>ETHOMEEN T/13.5 BULK</v>
      </c>
      <c r="D4696" t="str">
        <f>_xlfn.XLOOKUP(B4696,tblProducts[Column1],tblProducts[Description])</f>
        <v>ETHOMEEN O/12 BULK</v>
      </c>
      <c r="E4696" t="s">
        <v>9</v>
      </c>
      <c r="F4696" t="s">
        <v>12</v>
      </c>
      <c r="G4696" t="s">
        <v>7</v>
      </c>
      <c r="H4696" t="s">
        <v>8</v>
      </c>
      <c r="I4696">
        <f t="shared" si="77"/>
        <v>2</v>
      </c>
    </row>
    <row r="4697" spans="1:9">
      <c r="A4697">
        <f>IF(MOD(ROW()-24,COUNTA(tblProducts[Description]))=0,A4696+1,A4696)</f>
        <v>41</v>
      </c>
      <c r="B4697">
        <f>MOD(ROW()-24,COUNTA(tblProducts[Description]))+1</f>
        <v>114</v>
      </c>
      <c r="C4697" t="str">
        <f>_xlfn.XLOOKUP(A4697,tblProducts[Column1],tblProducts[Description])</f>
        <v>ETHOMEEN T/13.5 BULK</v>
      </c>
      <c r="D4697" t="str">
        <f>_xlfn.XLOOKUP(B4697,tblProducts[Column1],tblProducts[Description])</f>
        <v>WITCONOL PT-1000 BULK</v>
      </c>
      <c r="E4697" t="s">
        <v>9</v>
      </c>
      <c r="F4697" t="s">
        <v>12</v>
      </c>
      <c r="G4697" t="s">
        <v>7</v>
      </c>
      <c r="H4697" t="s">
        <v>8</v>
      </c>
      <c r="I4697">
        <f t="shared" ref="I4697:I4760" si="78">IF(E4697="NO",0,IF(F4697="HEEL WASH",1.5,2))+IF(G4697="NO",0,2)</f>
        <v>2</v>
      </c>
    </row>
    <row r="4698" spans="1:9">
      <c r="A4698">
        <f>IF(MOD(ROW()-24,COUNTA(tblProducts[Description]))=0,A4697+1,A4697)</f>
        <v>42</v>
      </c>
      <c r="B4698">
        <f>MOD(ROW()-24,COUNTA(tblProducts[Description]))+1</f>
        <v>1</v>
      </c>
      <c r="C4698" t="str">
        <f>_xlfn.XLOOKUP(A4698,tblProducts[Column1],tblProducts[Description])</f>
        <v>ETHOMEEN T/15 BULK</v>
      </c>
      <c r="D4698" t="str">
        <f>_xlfn.XLOOKUP(B4698,tblProducts[Column1],tblProducts[Description])</f>
        <v>ADSEE 4130 BULK</v>
      </c>
      <c r="E4698" t="s">
        <v>9</v>
      </c>
      <c r="F4698" t="s">
        <v>12</v>
      </c>
      <c r="G4698" t="s">
        <v>7</v>
      </c>
      <c r="H4698" t="s">
        <v>8</v>
      </c>
      <c r="I4698">
        <f t="shared" si="78"/>
        <v>2</v>
      </c>
    </row>
    <row r="4699" spans="1:9">
      <c r="A4699">
        <f>IF(MOD(ROW()-24,COUNTA(tblProducts[Description]))=0,A4698+1,A4698)</f>
        <v>42</v>
      </c>
      <c r="B4699">
        <f>MOD(ROW()-24,COUNTA(tblProducts[Description]))+1</f>
        <v>2</v>
      </c>
      <c r="C4699" t="str">
        <f>_xlfn.XLOOKUP(A4699,tblProducts[Column1],tblProducts[Description])</f>
        <v>ETHOMEEN T/15 BULK</v>
      </c>
      <c r="D4699" t="str">
        <f>_xlfn.XLOOKUP(B4699,tblProducts[Column1],tblProducts[Description])</f>
        <v>ARMOSTAT 300 BULK</v>
      </c>
      <c r="E4699" t="s">
        <v>9</v>
      </c>
      <c r="F4699" t="s">
        <v>12</v>
      </c>
      <c r="G4699" t="s">
        <v>7</v>
      </c>
      <c r="H4699" t="s">
        <v>8</v>
      </c>
      <c r="I4699">
        <f t="shared" si="78"/>
        <v>2</v>
      </c>
    </row>
    <row r="4700" spans="1:9">
      <c r="A4700">
        <f>IF(MOD(ROW()-24,COUNTA(tblProducts[Description]))=0,A4699+1,A4699)</f>
        <v>42</v>
      </c>
      <c r="B4700">
        <f>MOD(ROW()-24,COUNTA(tblProducts[Description]))+1</f>
        <v>3</v>
      </c>
      <c r="C4700" t="str">
        <f>_xlfn.XLOOKUP(A4700,tblProducts[Column1],tblProducts[Description])</f>
        <v>ETHOMEEN T/15 BULK</v>
      </c>
      <c r="D4700" t="str">
        <f>_xlfn.XLOOKUP(B4700,tblProducts[Column1],tblProducts[Description])</f>
        <v>ARMOSTAT 400 BULK</v>
      </c>
      <c r="E4700" t="s">
        <v>9</v>
      </c>
      <c r="F4700" t="s">
        <v>12</v>
      </c>
      <c r="G4700" t="s">
        <v>7</v>
      </c>
      <c r="H4700" t="s">
        <v>8</v>
      </c>
      <c r="I4700">
        <f t="shared" si="78"/>
        <v>2</v>
      </c>
    </row>
    <row r="4701" spans="1:9">
      <c r="A4701">
        <f>IF(MOD(ROW()-24,COUNTA(tblProducts[Description]))=0,A4700+1,A4700)</f>
        <v>42</v>
      </c>
      <c r="B4701">
        <f>MOD(ROW()-24,COUNTA(tblProducts[Description]))+1</f>
        <v>4</v>
      </c>
      <c r="C4701" t="str">
        <f>_xlfn.XLOOKUP(A4701,tblProducts[Column1],tblProducts[Description])</f>
        <v>ETHOMEEN T/15 BULK</v>
      </c>
      <c r="D4701" t="str">
        <f>_xlfn.XLOOKUP(B4701,tblProducts[Column1],tblProducts[Description])</f>
        <v>ARMOSTAT 410 LM BULK</v>
      </c>
      <c r="E4701" t="s">
        <v>9</v>
      </c>
      <c r="F4701" t="s">
        <v>12</v>
      </c>
      <c r="G4701" t="s">
        <v>7</v>
      </c>
      <c r="H4701" t="s">
        <v>8</v>
      </c>
      <c r="I4701">
        <f t="shared" si="78"/>
        <v>2</v>
      </c>
    </row>
    <row r="4702" spans="1:9">
      <c r="A4702">
        <f>IF(MOD(ROW()-24,COUNTA(tblProducts[Description]))=0,A4701+1,A4701)</f>
        <v>42</v>
      </c>
      <c r="B4702">
        <f>MOD(ROW()-24,COUNTA(tblProducts[Description]))+1</f>
        <v>5</v>
      </c>
      <c r="C4702" t="str">
        <f>_xlfn.XLOOKUP(A4702,tblProducts[Column1],tblProducts[Description])</f>
        <v>ETHOMEEN T/15 BULK</v>
      </c>
      <c r="D4702" t="str">
        <f>_xlfn.XLOOKUP(B4702,tblProducts[Column1],tblProducts[Description])</f>
        <v>ARMUL HE 5070 BULK</v>
      </c>
      <c r="E4702" t="s">
        <v>9</v>
      </c>
      <c r="F4702" t="s">
        <v>12</v>
      </c>
      <c r="G4702" t="s">
        <v>7</v>
      </c>
      <c r="H4702" t="s">
        <v>8</v>
      </c>
      <c r="I4702">
        <f t="shared" si="78"/>
        <v>2</v>
      </c>
    </row>
    <row r="4703" spans="1:9">
      <c r="A4703">
        <f>IF(MOD(ROW()-24,COUNTA(tblProducts[Description]))=0,A4702+1,A4702)</f>
        <v>42</v>
      </c>
      <c r="B4703">
        <f>MOD(ROW()-24,COUNTA(tblProducts[Description]))+1</f>
        <v>6</v>
      </c>
      <c r="C4703" t="str">
        <f>_xlfn.XLOOKUP(A4703,tblProducts[Column1],tblProducts[Description])</f>
        <v>ETHOMEEN T/15 BULK</v>
      </c>
      <c r="D4703" t="str">
        <f>_xlfn.XLOOKUP(B4703,tblProducts[Column1],tblProducts[Description])</f>
        <v>BEROL 260 BULK</v>
      </c>
      <c r="E4703" t="s">
        <v>9</v>
      </c>
      <c r="F4703" t="s">
        <v>12</v>
      </c>
      <c r="G4703" t="s">
        <v>7</v>
      </c>
      <c r="H4703" t="s">
        <v>13</v>
      </c>
      <c r="I4703">
        <f t="shared" si="78"/>
        <v>2</v>
      </c>
    </row>
    <row r="4704" spans="1:9">
      <c r="A4704">
        <f>IF(MOD(ROW()-24,COUNTA(tblProducts[Description]))=0,A4703+1,A4703)</f>
        <v>42</v>
      </c>
      <c r="B4704">
        <f>MOD(ROW()-24,COUNTA(tblProducts[Description]))+1</f>
        <v>7</v>
      </c>
      <c r="C4704" t="str">
        <f>_xlfn.XLOOKUP(A4704,tblProducts[Column1],tblProducts[Description])</f>
        <v>ETHOMEEN T/15 BULK</v>
      </c>
      <c r="D4704" t="str">
        <f>_xlfn.XLOOKUP(B4704,tblProducts[Column1],tblProducts[Description])</f>
        <v>BEROL 266 BULK</v>
      </c>
      <c r="E4704" t="s">
        <v>9</v>
      </c>
      <c r="F4704" t="s">
        <v>10</v>
      </c>
      <c r="G4704" t="s">
        <v>7</v>
      </c>
      <c r="H4704" t="s">
        <v>8</v>
      </c>
      <c r="I4704">
        <f t="shared" si="78"/>
        <v>1.5</v>
      </c>
    </row>
    <row r="4705" spans="1:9">
      <c r="A4705">
        <f>IF(MOD(ROW()-24,COUNTA(tblProducts[Description]))=0,A4704+1,A4704)</f>
        <v>42</v>
      </c>
      <c r="B4705">
        <f>MOD(ROW()-24,COUNTA(tblProducts[Description]))+1</f>
        <v>8</v>
      </c>
      <c r="C4705" t="str">
        <f>_xlfn.XLOOKUP(A4705,tblProducts[Column1],tblProducts[Description])</f>
        <v>ETHOMEEN T/15 BULK</v>
      </c>
      <c r="D4705" t="str">
        <f>_xlfn.XLOOKUP(B4705,tblProducts[Column1],tblProducts[Description])</f>
        <v>BEROL 266V BULK</v>
      </c>
      <c r="E4705" t="s">
        <v>7</v>
      </c>
      <c r="G4705" t="s">
        <v>7</v>
      </c>
      <c r="H4705" t="s">
        <v>8</v>
      </c>
      <c r="I4705">
        <f t="shared" si="78"/>
        <v>0</v>
      </c>
    </row>
    <row r="4706" spans="1:9">
      <c r="A4706">
        <f>IF(MOD(ROW()-24,COUNTA(tblProducts[Description]))=0,A4705+1,A4705)</f>
        <v>42</v>
      </c>
      <c r="B4706">
        <f>MOD(ROW()-24,COUNTA(tblProducts[Description]))+1</f>
        <v>9</v>
      </c>
      <c r="C4706" t="str">
        <f>_xlfn.XLOOKUP(A4706,tblProducts[Column1],tblProducts[Description])</f>
        <v>ETHOMEEN T/15 BULK</v>
      </c>
      <c r="D4706" t="str">
        <f>_xlfn.XLOOKUP(B4706,tblProducts[Column1],tblProducts[Description])</f>
        <v>BEROL 467 BULK</v>
      </c>
      <c r="E4706" t="s">
        <v>9</v>
      </c>
      <c r="F4706" t="s">
        <v>10</v>
      </c>
      <c r="G4706" t="s">
        <v>7</v>
      </c>
      <c r="H4706" t="s">
        <v>8</v>
      </c>
      <c r="I4706">
        <f t="shared" si="78"/>
        <v>1.5</v>
      </c>
    </row>
    <row r="4707" spans="1:9">
      <c r="A4707">
        <f>IF(MOD(ROW()-24,COUNTA(tblProducts[Description]))=0,A4706+1,A4706)</f>
        <v>42</v>
      </c>
      <c r="B4707">
        <f>MOD(ROW()-24,COUNTA(tblProducts[Description]))+1</f>
        <v>10</v>
      </c>
      <c r="C4707" t="str">
        <f>_xlfn.XLOOKUP(A4707,tblProducts[Column1],tblProducts[Description])</f>
        <v>ETHOMEEN T/15 BULK</v>
      </c>
      <c r="D4707" t="str">
        <f>_xlfn.XLOOKUP(B4707,tblProducts[Column1],tblProducts[Description])</f>
        <v>BEROL OX 91-6 BULK</v>
      </c>
      <c r="E4707" t="s">
        <v>9</v>
      </c>
      <c r="F4707" t="s">
        <v>12</v>
      </c>
      <c r="G4707" t="s">
        <v>7</v>
      </c>
      <c r="H4707" t="s">
        <v>8</v>
      </c>
      <c r="I4707">
        <f t="shared" si="78"/>
        <v>2</v>
      </c>
    </row>
    <row r="4708" spans="1:9">
      <c r="A4708">
        <f>IF(MOD(ROW()-24,COUNTA(tblProducts[Description]))=0,A4707+1,A4707)</f>
        <v>42</v>
      </c>
      <c r="B4708">
        <f>MOD(ROW()-24,COUNTA(tblProducts[Description]))+1</f>
        <v>11</v>
      </c>
      <c r="C4708" t="str">
        <f>_xlfn.XLOOKUP(A4708,tblProducts[Column1],tblProducts[Description])</f>
        <v>ETHOMEEN T/15 BULK</v>
      </c>
      <c r="D4708" t="str">
        <f>_xlfn.XLOOKUP(B4708,tblProducts[Column1],tblProducts[Description])</f>
        <v>C-5635 BULK</v>
      </c>
      <c r="E4708" t="s">
        <v>9</v>
      </c>
      <c r="F4708" t="s">
        <v>12</v>
      </c>
      <c r="G4708" t="s">
        <v>7</v>
      </c>
      <c r="H4708" t="s">
        <v>8</v>
      </c>
      <c r="I4708">
        <f t="shared" si="78"/>
        <v>2</v>
      </c>
    </row>
    <row r="4709" spans="1:9">
      <c r="A4709">
        <f>IF(MOD(ROW()-24,COUNTA(tblProducts[Description]))=0,A4708+1,A4708)</f>
        <v>42</v>
      </c>
      <c r="B4709">
        <f>MOD(ROW()-24,COUNTA(tblProducts[Description]))+1</f>
        <v>12</v>
      </c>
      <c r="C4709" t="str">
        <f>_xlfn.XLOOKUP(A4709,tblProducts[Column1],tblProducts[Description])</f>
        <v>ETHOMEEN T/15 BULK</v>
      </c>
      <c r="D4709" t="str">
        <f>_xlfn.XLOOKUP(B4709,tblProducts[Column1],tblProducts[Description])</f>
        <v>C-6290 BULK</v>
      </c>
      <c r="E4709" t="s">
        <v>9</v>
      </c>
      <c r="F4709" t="s">
        <v>12</v>
      </c>
      <c r="G4709" t="s">
        <v>7</v>
      </c>
      <c r="H4709" t="s">
        <v>8</v>
      </c>
      <c r="I4709">
        <f t="shared" si="78"/>
        <v>2</v>
      </c>
    </row>
    <row r="4710" spans="1:9">
      <c r="A4710">
        <f>IF(MOD(ROW()-24,COUNTA(tblProducts[Description]))=0,A4709+1,A4709)</f>
        <v>42</v>
      </c>
      <c r="B4710">
        <f>MOD(ROW()-24,COUNTA(tblProducts[Description]))+1</f>
        <v>13</v>
      </c>
      <c r="C4710" t="str">
        <f>_xlfn.XLOOKUP(A4710,tblProducts[Column1],tblProducts[Description])</f>
        <v>ETHOMEEN T/15 BULK</v>
      </c>
      <c r="D4710" t="str">
        <f>_xlfn.XLOOKUP(B4710,tblProducts[Column1],tblProducts[Description])</f>
        <v>C-6385 BULK</v>
      </c>
      <c r="E4710" t="s">
        <v>9</v>
      </c>
      <c r="F4710" t="s">
        <v>12</v>
      </c>
      <c r="G4710" t="s">
        <v>7</v>
      </c>
      <c r="H4710" t="s">
        <v>8</v>
      </c>
      <c r="I4710">
        <f t="shared" si="78"/>
        <v>2</v>
      </c>
    </row>
    <row r="4711" spans="1:9">
      <c r="A4711">
        <f>IF(MOD(ROW()-24,COUNTA(tblProducts[Description]))=0,A4710+1,A4710)</f>
        <v>42</v>
      </c>
      <c r="B4711">
        <f>MOD(ROW()-24,COUNTA(tblProducts[Description]))+1</f>
        <v>14</v>
      </c>
      <c r="C4711" t="str">
        <f>_xlfn.XLOOKUP(A4711,tblProducts[Column1],tblProducts[Description])</f>
        <v>ETHOMEEN T/15 BULK</v>
      </c>
      <c r="D4711" t="str">
        <f>_xlfn.XLOOKUP(B4711,tblProducts[Column1],tblProducts[Description])</f>
        <v>C-6427 BULK</v>
      </c>
      <c r="E4711" t="s">
        <v>7</v>
      </c>
      <c r="G4711" t="s">
        <v>7</v>
      </c>
      <c r="H4711" t="s">
        <v>8</v>
      </c>
      <c r="I4711">
        <f t="shared" si="78"/>
        <v>0</v>
      </c>
    </row>
    <row r="4712" spans="1:9">
      <c r="A4712">
        <f>IF(MOD(ROW()-24,COUNTA(tblProducts[Description]))=0,A4711+1,A4711)</f>
        <v>42</v>
      </c>
      <c r="B4712">
        <f>MOD(ROW()-24,COUNTA(tblProducts[Description]))+1</f>
        <v>15</v>
      </c>
      <c r="C4712" t="str">
        <f>_xlfn.XLOOKUP(A4712,tblProducts[Column1],tblProducts[Description])</f>
        <v>ETHOMEEN T/15 BULK</v>
      </c>
      <c r="D4712" t="str">
        <f>_xlfn.XLOOKUP(B4712,tblProducts[Column1],tblProducts[Description])</f>
        <v>EMULPON CO-200 BULK</v>
      </c>
      <c r="E4712" t="s">
        <v>9</v>
      </c>
      <c r="F4712" t="s">
        <v>10</v>
      </c>
      <c r="G4712" t="s">
        <v>9</v>
      </c>
      <c r="H4712" t="s">
        <v>11</v>
      </c>
      <c r="I4712">
        <f t="shared" si="78"/>
        <v>3.5</v>
      </c>
    </row>
    <row r="4713" spans="1:9">
      <c r="A4713">
        <f>IF(MOD(ROW()-24,COUNTA(tblProducts[Description]))=0,A4712+1,A4712)</f>
        <v>42</v>
      </c>
      <c r="B4713">
        <f>MOD(ROW()-24,COUNTA(tblProducts[Description]))+1</f>
        <v>16</v>
      </c>
      <c r="C4713" t="str">
        <f>_xlfn.XLOOKUP(A4713,tblProducts[Column1],tblProducts[Description])</f>
        <v>ETHOMEEN T/15 BULK</v>
      </c>
      <c r="D4713" t="str">
        <f>_xlfn.XLOOKUP(B4713,tblProducts[Column1],tblProducts[Description])</f>
        <v>EMULPON CO-360 BULK</v>
      </c>
      <c r="E4713" t="s">
        <v>9</v>
      </c>
      <c r="F4713" t="s">
        <v>12</v>
      </c>
      <c r="G4713" t="s">
        <v>9</v>
      </c>
      <c r="H4713" t="s">
        <v>11</v>
      </c>
      <c r="I4713">
        <f t="shared" si="78"/>
        <v>4</v>
      </c>
    </row>
    <row r="4714" spans="1:9">
      <c r="A4714">
        <f>IF(MOD(ROW()-24,COUNTA(tblProducts[Description]))=0,A4713+1,A4713)</f>
        <v>42</v>
      </c>
      <c r="B4714">
        <f>MOD(ROW()-24,COUNTA(tblProducts[Description]))+1</f>
        <v>17</v>
      </c>
      <c r="C4714" t="str">
        <f>_xlfn.XLOOKUP(A4714,tblProducts[Column1],tblProducts[Description])</f>
        <v>ETHOMEEN T/15 BULK</v>
      </c>
      <c r="D4714" t="str">
        <f>_xlfn.XLOOKUP(B4714,tblProducts[Column1],tblProducts[Description])</f>
        <v>EMULPON CO-550 BULK</v>
      </c>
      <c r="E4714" t="s">
        <v>9</v>
      </c>
      <c r="F4714" t="s">
        <v>12</v>
      </c>
      <c r="G4714" t="s">
        <v>9</v>
      </c>
      <c r="H4714" t="s">
        <v>11</v>
      </c>
      <c r="I4714">
        <f t="shared" si="78"/>
        <v>4</v>
      </c>
    </row>
    <row r="4715" spans="1:9">
      <c r="A4715">
        <f>IF(MOD(ROW()-24,COUNTA(tblProducts[Description]))=0,A4714+1,A4714)</f>
        <v>42</v>
      </c>
      <c r="B4715">
        <f>MOD(ROW()-24,COUNTA(tblProducts[Description]))+1</f>
        <v>18</v>
      </c>
      <c r="C4715" t="str">
        <f>_xlfn.XLOOKUP(A4715,tblProducts[Column1],tblProducts[Description])</f>
        <v>ETHOMEEN T/15 BULK</v>
      </c>
      <c r="D4715" t="str">
        <f>_xlfn.XLOOKUP(B4715,tblProducts[Column1],tblProducts[Description])</f>
        <v>ETHODUOMEEN HT/13 BULK</v>
      </c>
      <c r="E4715" t="s">
        <v>9</v>
      </c>
      <c r="F4715" t="s">
        <v>12</v>
      </c>
      <c r="G4715" t="s">
        <v>7</v>
      </c>
      <c r="H4715" t="s">
        <v>8</v>
      </c>
      <c r="I4715">
        <f t="shared" si="78"/>
        <v>2</v>
      </c>
    </row>
    <row r="4716" spans="1:9">
      <c r="A4716">
        <f>IF(MOD(ROW()-24,COUNTA(tblProducts[Description]))=0,A4715+1,A4715)</f>
        <v>42</v>
      </c>
      <c r="B4716">
        <f>MOD(ROW()-24,COUNTA(tblProducts[Description]))+1</f>
        <v>19</v>
      </c>
      <c r="C4716" t="str">
        <f>_xlfn.XLOOKUP(A4716,tblProducts[Column1],tblProducts[Description])</f>
        <v>ETHOMEEN T/15 BULK</v>
      </c>
      <c r="D4716" t="str">
        <f>_xlfn.XLOOKUP(B4716,tblProducts[Column1],tblProducts[Description])</f>
        <v>ETHODUOMEEN T/13 BULK</v>
      </c>
      <c r="E4716" t="s">
        <v>9</v>
      </c>
      <c r="F4716" t="s">
        <v>12</v>
      </c>
      <c r="G4716" t="s">
        <v>7</v>
      </c>
      <c r="H4716" t="s">
        <v>13</v>
      </c>
      <c r="I4716">
        <f t="shared" si="78"/>
        <v>2</v>
      </c>
    </row>
    <row r="4717" spans="1:9">
      <c r="A4717">
        <f>IF(MOD(ROW()-24,COUNTA(tblProducts[Description]))=0,A4716+1,A4716)</f>
        <v>42</v>
      </c>
      <c r="B4717">
        <f>MOD(ROW()-24,COUNTA(tblProducts[Description]))+1</f>
        <v>20</v>
      </c>
      <c r="C4717" t="str">
        <f>_xlfn.XLOOKUP(A4717,tblProducts[Column1],tblProducts[Description])</f>
        <v>ETHOMEEN T/15 BULK</v>
      </c>
      <c r="D4717" t="str">
        <f>_xlfn.XLOOKUP(B4717,tblProducts[Column1],tblProducts[Description])</f>
        <v>ETHODUOMEEN T/13N BULK</v>
      </c>
      <c r="E4717" t="s">
        <v>9</v>
      </c>
      <c r="F4717" t="s">
        <v>12</v>
      </c>
      <c r="G4717" t="s">
        <v>7</v>
      </c>
      <c r="H4717" t="s">
        <v>13</v>
      </c>
      <c r="I4717">
        <f t="shared" si="78"/>
        <v>2</v>
      </c>
    </row>
    <row r="4718" spans="1:9">
      <c r="A4718">
        <f>IF(MOD(ROW()-24,COUNTA(tblProducts[Description]))=0,A4717+1,A4717)</f>
        <v>42</v>
      </c>
      <c r="B4718">
        <f>MOD(ROW()-24,COUNTA(tblProducts[Description]))+1</f>
        <v>21</v>
      </c>
      <c r="C4718" t="str">
        <f>_xlfn.XLOOKUP(A4718,tblProducts[Column1],tblProducts[Description])</f>
        <v>ETHOMEEN T/15 BULK</v>
      </c>
      <c r="D4718" t="str">
        <f>_xlfn.XLOOKUP(B4718,tblProducts[Column1],tblProducts[Description])</f>
        <v>ETHODUOMEEN T/20 BULK</v>
      </c>
      <c r="E4718" t="s">
        <v>9</v>
      </c>
      <c r="F4718" t="s">
        <v>12</v>
      </c>
      <c r="G4718" t="s">
        <v>7</v>
      </c>
      <c r="H4718" t="s">
        <v>13</v>
      </c>
      <c r="I4718">
        <f t="shared" si="78"/>
        <v>2</v>
      </c>
    </row>
    <row r="4719" spans="1:9">
      <c r="A4719">
        <f>IF(MOD(ROW()-24,COUNTA(tblProducts[Description]))=0,A4718+1,A4718)</f>
        <v>42</v>
      </c>
      <c r="B4719">
        <f>MOD(ROW()-24,COUNTA(tblProducts[Description]))+1</f>
        <v>22</v>
      </c>
      <c r="C4719" t="str">
        <f>_xlfn.XLOOKUP(A4719,tblProducts[Column1],tblProducts[Description])</f>
        <v>ETHOMEEN T/15 BULK</v>
      </c>
      <c r="D4719" t="str">
        <f>_xlfn.XLOOKUP(B4719,tblProducts[Column1],tblProducts[Description])</f>
        <v>ETHODUOMEEN T/25 BULK</v>
      </c>
      <c r="E4719" t="s">
        <v>7</v>
      </c>
      <c r="G4719" t="s">
        <v>7</v>
      </c>
      <c r="H4719" t="s">
        <v>8</v>
      </c>
      <c r="I4719">
        <f t="shared" si="78"/>
        <v>0</v>
      </c>
    </row>
    <row r="4720" spans="1:9">
      <c r="A4720">
        <f>IF(MOD(ROW()-24,COUNTA(tblProducts[Description]))=0,A4719+1,A4719)</f>
        <v>42</v>
      </c>
      <c r="B4720">
        <f>MOD(ROW()-24,COUNTA(tblProducts[Description]))+1</f>
        <v>23</v>
      </c>
      <c r="C4720" t="str">
        <f>_xlfn.XLOOKUP(A4720,tblProducts[Column1],tblProducts[Description])</f>
        <v>ETHOMEEN T/15 BULK</v>
      </c>
      <c r="D4720" t="str">
        <f>_xlfn.XLOOKUP(B4720,tblProducts[Column1],tblProducts[Description])</f>
        <v>ETHOFAT 242/25 BULK</v>
      </c>
      <c r="E4720" t="s">
        <v>9</v>
      </c>
      <c r="F4720" t="s">
        <v>12</v>
      </c>
      <c r="G4720" t="s">
        <v>7</v>
      </c>
      <c r="H4720" t="s">
        <v>8</v>
      </c>
      <c r="I4720">
        <f t="shared" si="78"/>
        <v>2</v>
      </c>
    </row>
    <row r="4721" spans="1:9">
      <c r="A4721">
        <f>IF(MOD(ROW()-24,COUNTA(tblProducts[Description]))=0,A4720+1,A4720)</f>
        <v>42</v>
      </c>
      <c r="B4721">
        <f>MOD(ROW()-24,COUNTA(tblProducts[Description]))+1</f>
        <v>24</v>
      </c>
      <c r="C4721" t="str">
        <f>_xlfn.XLOOKUP(A4721,tblProducts[Column1],tblProducts[Description])</f>
        <v>ETHOMEEN T/15 BULK</v>
      </c>
      <c r="D4721" t="str">
        <f>_xlfn.XLOOKUP(B4721,tblProducts[Column1],tblProducts[Description])</f>
        <v>ETHOMEEN C/12S BULK</v>
      </c>
      <c r="E4721" t="s">
        <v>9</v>
      </c>
      <c r="F4721" t="s">
        <v>12</v>
      </c>
      <c r="G4721" t="s">
        <v>7</v>
      </c>
      <c r="H4721" t="s">
        <v>8</v>
      </c>
      <c r="I4721">
        <f t="shared" si="78"/>
        <v>2</v>
      </c>
    </row>
    <row r="4722" spans="1:9">
      <c r="A4722">
        <f>IF(MOD(ROW()-24,COUNTA(tblProducts[Description]))=0,A4721+1,A4721)</f>
        <v>42</v>
      </c>
      <c r="B4722">
        <f>MOD(ROW()-24,COUNTA(tblProducts[Description]))+1</f>
        <v>25</v>
      </c>
      <c r="C4722" t="str">
        <f>_xlfn.XLOOKUP(A4722,tblProducts[Column1],tblProducts[Description])</f>
        <v>ETHOMEEN T/15 BULK</v>
      </c>
      <c r="D4722" t="str">
        <f>_xlfn.XLOOKUP(B4722,tblProducts[Column1],tblProducts[Description])</f>
        <v>ETHOMEEN 18/12 BULK</v>
      </c>
      <c r="E4722" t="s">
        <v>7</v>
      </c>
      <c r="G4722" t="s">
        <v>7</v>
      </c>
      <c r="H4722" t="s">
        <v>8</v>
      </c>
      <c r="I4722">
        <f t="shared" si="78"/>
        <v>0</v>
      </c>
    </row>
    <row r="4723" spans="1:9">
      <c r="A4723">
        <f>IF(MOD(ROW()-24,COUNTA(tblProducts[Description]))=0,A4722+1,A4722)</f>
        <v>42</v>
      </c>
      <c r="B4723">
        <f>MOD(ROW()-24,COUNTA(tblProducts[Description]))+1</f>
        <v>26</v>
      </c>
      <c r="C4723" t="str">
        <f>_xlfn.XLOOKUP(A4723,tblProducts[Column1],tblProducts[Description])</f>
        <v>ETHOMEEN T/15 BULK</v>
      </c>
      <c r="D4723" t="str">
        <f>_xlfn.XLOOKUP(B4723,tblProducts[Column1],tblProducts[Description])</f>
        <v>ETHOMEEN 18/25 BULK</v>
      </c>
      <c r="E4723" t="s">
        <v>7</v>
      </c>
      <c r="G4723" t="s">
        <v>7</v>
      </c>
      <c r="H4723" t="s">
        <v>8</v>
      </c>
      <c r="I4723">
        <f t="shared" si="78"/>
        <v>0</v>
      </c>
    </row>
    <row r="4724" spans="1:9">
      <c r="A4724">
        <f>IF(MOD(ROW()-24,COUNTA(tblProducts[Description]))=0,A4723+1,A4723)</f>
        <v>42</v>
      </c>
      <c r="B4724">
        <f>MOD(ROW()-24,COUNTA(tblProducts[Description]))+1</f>
        <v>27</v>
      </c>
      <c r="C4724" t="str">
        <f>_xlfn.XLOOKUP(A4724,tblProducts[Column1],tblProducts[Description])</f>
        <v>ETHOMEEN T/15 BULK</v>
      </c>
      <c r="D4724" t="str">
        <f>_xlfn.XLOOKUP(B4724,tblProducts[Column1],tblProducts[Description])</f>
        <v>ETHOMEEN C/12 BULK</v>
      </c>
      <c r="E4724" t="s">
        <v>9</v>
      </c>
      <c r="F4724" t="s">
        <v>12</v>
      </c>
      <c r="G4724" t="s">
        <v>7</v>
      </c>
      <c r="H4724" t="s">
        <v>8</v>
      </c>
      <c r="I4724">
        <f t="shared" si="78"/>
        <v>2</v>
      </c>
    </row>
    <row r="4725" spans="1:9">
      <c r="A4725">
        <f>IF(MOD(ROW()-24,COUNTA(tblProducts[Description]))=0,A4724+1,A4724)</f>
        <v>42</v>
      </c>
      <c r="B4725">
        <f>MOD(ROW()-24,COUNTA(tblProducts[Description]))+1</f>
        <v>28</v>
      </c>
      <c r="C4725" t="str">
        <f>_xlfn.XLOOKUP(A4725,tblProducts[Column1],tblProducts[Description])</f>
        <v>ETHOMEEN T/15 BULK</v>
      </c>
      <c r="D4725" t="str">
        <f>_xlfn.XLOOKUP(B4725,tblProducts[Column1],tblProducts[Description])</f>
        <v>ETHOMEEN C/12 M BULK</v>
      </c>
      <c r="E4725" t="s">
        <v>9</v>
      </c>
      <c r="F4725" t="s">
        <v>12</v>
      </c>
      <c r="G4725" t="s">
        <v>7</v>
      </c>
      <c r="H4725" t="s">
        <v>8</v>
      </c>
      <c r="I4725">
        <f t="shared" si="78"/>
        <v>2</v>
      </c>
    </row>
    <row r="4726" spans="1:9">
      <c r="A4726">
        <f>IF(MOD(ROW()-24,COUNTA(tblProducts[Description]))=0,A4725+1,A4725)</f>
        <v>42</v>
      </c>
      <c r="B4726">
        <f>MOD(ROW()-24,COUNTA(tblProducts[Description]))+1</f>
        <v>29</v>
      </c>
      <c r="C4726" t="str">
        <f>_xlfn.XLOOKUP(A4726,tblProducts[Column1],tblProducts[Description])</f>
        <v>ETHOMEEN T/15 BULK</v>
      </c>
      <c r="D4726" t="str">
        <f>_xlfn.XLOOKUP(B4726,tblProducts[Column1],tblProducts[Description])</f>
        <v>ETHOMEEN C/12 SUN BULK</v>
      </c>
      <c r="E4726" t="s">
        <v>9</v>
      </c>
      <c r="F4726" t="s">
        <v>12</v>
      </c>
      <c r="G4726" t="s">
        <v>7</v>
      </c>
      <c r="H4726" t="s">
        <v>8</v>
      </c>
      <c r="I4726">
        <f t="shared" si="78"/>
        <v>2</v>
      </c>
    </row>
    <row r="4727" spans="1:9">
      <c r="A4727">
        <f>IF(MOD(ROW()-24,COUNTA(tblProducts[Description]))=0,A4726+1,A4726)</f>
        <v>42</v>
      </c>
      <c r="B4727">
        <f>MOD(ROW()-24,COUNTA(tblProducts[Description]))+1</f>
        <v>30</v>
      </c>
      <c r="C4727" t="str">
        <f>_xlfn.XLOOKUP(A4727,tblProducts[Column1],tblProducts[Description])</f>
        <v>ETHOMEEN T/15 BULK</v>
      </c>
      <c r="D4727" t="str">
        <f>_xlfn.XLOOKUP(B4727,tblProducts[Column1],tblProducts[Description])</f>
        <v>ETHOMEEN C/12 UN BULK</v>
      </c>
      <c r="E4727" t="s">
        <v>9</v>
      </c>
      <c r="F4727" t="s">
        <v>12</v>
      </c>
      <c r="G4727" t="s">
        <v>7</v>
      </c>
      <c r="H4727" t="s">
        <v>8</v>
      </c>
      <c r="I4727">
        <f t="shared" si="78"/>
        <v>2</v>
      </c>
    </row>
    <row r="4728" spans="1:9">
      <c r="A4728">
        <f>IF(MOD(ROW()-24,COUNTA(tblProducts[Description]))=0,A4727+1,A4727)</f>
        <v>42</v>
      </c>
      <c r="B4728">
        <f>MOD(ROW()-24,COUNTA(tblProducts[Description]))+1</f>
        <v>31</v>
      </c>
      <c r="C4728" t="str">
        <f>_xlfn.XLOOKUP(A4728,tblProducts[Column1],tblProducts[Description])</f>
        <v>ETHOMEEN T/15 BULK</v>
      </c>
      <c r="D4728" t="str">
        <f>_xlfn.XLOOKUP(B4728,tblProducts[Column1],tblProducts[Description])</f>
        <v>ETHOMEEN C/15 BULK</v>
      </c>
      <c r="E4728" t="s">
        <v>9</v>
      </c>
      <c r="F4728" t="s">
        <v>12</v>
      </c>
      <c r="G4728" t="s">
        <v>7</v>
      </c>
      <c r="H4728" t="s">
        <v>8</v>
      </c>
      <c r="I4728">
        <f t="shared" si="78"/>
        <v>2</v>
      </c>
    </row>
    <row r="4729" spans="1:9">
      <c r="A4729">
        <f>IF(MOD(ROW()-24,COUNTA(tblProducts[Description]))=0,A4728+1,A4728)</f>
        <v>42</v>
      </c>
      <c r="B4729">
        <f>MOD(ROW()-24,COUNTA(tblProducts[Description]))+1</f>
        <v>32</v>
      </c>
      <c r="C4729" t="str">
        <f>_xlfn.XLOOKUP(A4729,tblProducts[Column1],tblProducts[Description])</f>
        <v>ETHOMEEN T/15 BULK</v>
      </c>
      <c r="D4729" t="str">
        <f>_xlfn.XLOOKUP(B4729,tblProducts[Column1],tblProducts[Description])</f>
        <v>ETHOMEEN C/17 BULK</v>
      </c>
      <c r="E4729" t="s">
        <v>9</v>
      </c>
      <c r="F4729" t="s">
        <v>10</v>
      </c>
      <c r="G4729" t="s">
        <v>7</v>
      </c>
      <c r="H4729" t="s">
        <v>8</v>
      </c>
      <c r="I4729">
        <f t="shared" si="78"/>
        <v>1.5</v>
      </c>
    </row>
    <row r="4730" spans="1:9">
      <c r="A4730">
        <f>IF(MOD(ROW()-24,COUNTA(tblProducts[Description]))=0,A4729+1,A4729)</f>
        <v>42</v>
      </c>
      <c r="B4730">
        <f>MOD(ROW()-24,COUNTA(tblProducts[Description]))+1</f>
        <v>33</v>
      </c>
      <c r="C4730" t="str">
        <f>_xlfn.XLOOKUP(A4730,tblProducts[Column1],tblProducts[Description])</f>
        <v>ETHOMEEN T/15 BULK</v>
      </c>
      <c r="D4730" t="str">
        <f>_xlfn.XLOOKUP(B4730,tblProducts[Column1],tblProducts[Description])</f>
        <v>ETHOMEEN C/25A BULK</v>
      </c>
      <c r="E4730" t="s">
        <v>9</v>
      </c>
      <c r="F4730" t="s">
        <v>10</v>
      </c>
      <c r="G4730" t="s">
        <v>7</v>
      </c>
      <c r="H4730" t="s">
        <v>8</v>
      </c>
      <c r="I4730">
        <f t="shared" si="78"/>
        <v>1.5</v>
      </c>
    </row>
    <row r="4731" spans="1:9">
      <c r="A4731">
        <f>IF(MOD(ROW()-24,COUNTA(tblProducts[Description]))=0,A4730+1,A4730)</f>
        <v>42</v>
      </c>
      <c r="B4731">
        <f>MOD(ROW()-24,COUNTA(tblProducts[Description]))+1</f>
        <v>34</v>
      </c>
      <c r="C4731" t="str">
        <f>_xlfn.XLOOKUP(A4731,tblProducts[Column1],tblProducts[Description])</f>
        <v>ETHOMEEN T/15 BULK</v>
      </c>
      <c r="D4731" t="str">
        <f>_xlfn.XLOOKUP(B4731,tblProducts[Column1],tblProducts[Description])</f>
        <v>ETHOMEEN C/25A S BULK</v>
      </c>
      <c r="E4731" t="s">
        <v>9</v>
      </c>
      <c r="F4731" t="s">
        <v>10</v>
      </c>
      <c r="G4731" t="s">
        <v>7</v>
      </c>
      <c r="H4731" t="s">
        <v>8</v>
      </c>
      <c r="I4731">
        <f t="shared" si="78"/>
        <v>1.5</v>
      </c>
    </row>
    <row r="4732" spans="1:9">
      <c r="A4732">
        <f>IF(MOD(ROW()-24,COUNTA(tblProducts[Description]))=0,A4731+1,A4731)</f>
        <v>42</v>
      </c>
      <c r="B4732">
        <f>MOD(ROW()-24,COUNTA(tblProducts[Description]))+1</f>
        <v>35</v>
      </c>
      <c r="C4732" t="str">
        <f>_xlfn.XLOOKUP(A4732,tblProducts[Column1],tblProducts[Description])</f>
        <v>ETHOMEEN T/15 BULK</v>
      </c>
      <c r="D4732" t="str">
        <f>_xlfn.XLOOKUP(B4732,tblProducts[Column1],tblProducts[Description])</f>
        <v>ETHOMEEN O/12LC BULK</v>
      </c>
      <c r="E4732" t="s">
        <v>9</v>
      </c>
      <c r="F4732" t="s">
        <v>10</v>
      </c>
      <c r="G4732" t="s">
        <v>7</v>
      </c>
      <c r="H4732" t="s">
        <v>8</v>
      </c>
      <c r="I4732">
        <f t="shared" si="78"/>
        <v>1.5</v>
      </c>
    </row>
    <row r="4733" spans="1:9">
      <c r="A4733">
        <f>IF(MOD(ROW()-24,COUNTA(tblProducts[Description]))=0,A4732+1,A4732)</f>
        <v>42</v>
      </c>
      <c r="B4733">
        <f>MOD(ROW()-24,COUNTA(tblProducts[Description]))+1</f>
        <v>36</v>
      </c>
      <c r="C4733" t="str">
        <f>_xlfn.XLOOKUP(A4733,tblProducts[Column1],tblProducts[Description])</f>
        <v>ETHOMEEN T/15 BULK</v>
      </c>
      <c r="D4733" t="str">
        <f>_xlfn.XLOOKUP(B4733,tblProducts[Column1],tblProducts[Description])</f>
        <v>ETHOMEEN SV/12 BULK</v>
      </c>
      <c r="E4733" t="s">
        <v>9</v>
      </c>
      <c r="F4733" t="s">
        <v>12</v>
      </c>
      <c r="G4733" t="s">
        <v>7</v>
      </c>
      <c r="H4733" t="s">
        <v>8</v>
      </c>
      <c r="I4733">
        <f t="shared" si="78"/>
        <v>2</v>
      </c>
    </row>
    <row r="4734" spans="1:9">
      <c r="A4734">
        <f>IF(MOD(ROW()-24,COUNTA(tblProducts[Description]))=0,A4733+1,A4733)</f>
        <v>42</v>
      </c>
      <c r="B4734">
        <f>MOD(ROW()-24,COUNTA(tblProducts[Description]))+1</f>
        <v>37</v>
      </c>
      <c r="C4734" t="str">
        <f>_xlfn.XLOOKUP(A4734,tblProducts[Column1],tblProducts[Description])</f>
        <v>ETHOMEEN T/15 BULK</v>
      </c>
      <c r="D4734" t="str">
        <f>_xlfn.XLOOKUP(B4734,tblProducts[Column1],tblProducts[Description])</f>
        <v>ETHOMEEN SV/15 BULK</v>
      </c>
      <c r="E4734" t="s">
        <v>9</v>
      </c>
      <c r="F4734" t="s">
        <v>12</v>
      </c>
      <c r="G4734" t="s">
        <v>9</v>
      </c>
      <c r="H4734" t="s">
        <v>8</v>
      </c>
      <c r="I4734">
        <f t="shared" si="78"/>
        <v>4</v>
      </c>
    </row>
    <row r="4735" spans="1:9">
      <c r="A4735">
        <f>IF(MOD(ROW()-24,COUNTA(tblProducts[Description]))=0,A4734+1,A4734)</f>
        <v>42</v>
      </c>
      <c r="B4735">
        <f>MOD(ROW()-24,COUNTA(tblProducts[Description]))+1</f>
        <v>38</v>
      </c>
      <c r="C4735" t="str">
        <f>_xlfn.XLOOKUP(A4735,tblProducts[Column1],tblProducts[Description])</f>
        <v>ETHOMEEN T/15 BULK</v>
      </c>
      <c r="D4735" t="str">
        <f>_xlfn.XLOOKUP(B4735,tblProducts[Column1],tblProducts[Description])</f>
        <v>ETHOMEEN SV/15C BULK</v>
      </c>
      <c r="E4735" t="s">
        <v>9</v>
      </c>
      <c r="F4735" t="s">
        <v>12</v>
      </c>
      <c r="G4735" t="s">
        <v>9</v>
      </c>
      <c r="H4735" t="s">
        <v>8</v>
      </c>
      <c r="I4735">
        <f t="shared" si="78"/>
        <v>4</v>
      </c>
    </row>
    <row r="4736" spans="1:9">
      <c r="A4736">
        <f>IF(MOD(ROW()-24,COUNTA(tblProducts[Description]))=0,A4735+1,A4735)</f>
        <v>42</v>
      </c>
      <c r="B4736">
        <f>MOD(ROW()-24,COUNTA(tblProducts[Description]))+1</f>
        <v>39</v>
      </c>
      <c r="C4736" t="str">
        <f>_xlfn.XLOOKUP(A4736,tblProducts[Column1],tblProducts[Description])</f>
        <v>ETHOMEEN T/15 BULK</v>
      </c>
      <c r="D4736" t="str">
        <f>_xlfn.XLOOKUP(B4736,tblProducts[Column1],tblProducts[Description])</f>
        <v>ETHOMEEN SV/25 BULK</v>
      </c>
      <c r="E4736" t="s">
        <v>9</v>
      </c>
      <c r="F4736" t="s">
        <v>10</v>
      </c>
      <c r="G4736" t="s">
        <v>7</v>
      </c>
      <c r="H4736" t="s">
        <v>8</v>
      </c>
      <c r="I4736">
        <f t="shared" si="78"/>
        <v>1.5</v>
      </c>
    </row>
    <row r="4737" spans="1:9">
      <c r="A4737">
        <f>IF(MOD(ROW()-24,COUNTA(tblProducts[Description]))=0,A4736+1,A4736)</f>
        <v>42</v>
      </c>
      <c r="B4737">
        <f>MOD(ROW()-24,COUNTA(tblProducts[Description]))+1</f>
        <v>40</v>
      </c>
      <c r="C4737" t="str">
        <f>_xlfn.XLOOKUP(A4737,tblProducts[Column1],tblProducts[Description])</f>
        <v>ETHOMEEN T/15 BULK</v>
      </c>
      <c r="D4737" t="str">
        <f>_xlfn.XLOOKUP(B4737,tblProducts[Column1],tblProducts[Description])</f>
        <v>ETHOMEEN T/12 BULK</v>
      </c>
      <c r="E4737" t="s">
        <v>9</v>
      </c>
      <c r="F4737" t="s">
        <v>12</v>
      </c>
      <c r="G4737" t="s">
        <v>9</v>
      </c>
      <c r="H4737" t="s">
        <v>8</v>
      </c>
      <c r="I4737">
        <f t="shared" si="78"/>
        <v>4</v>
      </c>
    </row>
    <row r="4738" spans="1:9">
      <c r="A4738">
        <f>IF(MOD(ROW()-24,COUNTA(tblProducts[Description]))=0,A4737+1,A4737)</f>
        <v>42</v>
      </c>
      <c r="B4738">
        <f>MOD(ROW()-24,COUNTA(tblProducts[Description]))+1</f>
        <v>41</v>
      </c>
      <c r="C4738" t="str">
        <f>_xlfn.XLOOKUP(A4738,tblProducts[Column1],tblProducts[Description])</f>
        <v>ETHOMEEN T/15 BULK</v>
      </c>
      <c r="D4738" t="str">
        <f>_xlfn.XLOOKUP(B4738,tblProducts[Column1],tblProducts[Description])</f>
        <v>ETHOMEEN T/13.5 BULK</v>
      </c>
      <c r="E4738" t="s">
        <v>9</v>
      </c>
      <c r="F4738" t="s">
        <v>12</v>
      </c>
      <c r="G4738" t="s">
        <v>9</v>
      </c>
      <c r="H4738" t="s">
        <v>8</v>
      </c>
      <c r="I4738">
        <f t="shared" si="78"/>
        <v>4</v>
      </c>
    </row>
    <row r="4739" spans="1:9">
      <c r="A4739">
        <f>IF(MOD(ROW()-24,COUNTA(tblProducts[Description]))=0,A4738+1,A4738)</f>
        <v>42</v>
      </c>
      <c r="B4739">
        <f>MOD(ROW()-24,COUNTA(tblProducts[Description]))+1</f>
        <v>42</v>
      </c>
      <c r="C4739" t="str">
        <f>_xlfn.XLOOKUP(A4739,tblProducts[Column1],tblProducts[Description])</f>
        <v>ETHOMEEN T/15 BULK</v>
      </c>
      <c r="D4739" t="str">
        <f>_xlfn.XLOOKUP(B4739,tblProducts[Column1],tblProducts[Description])</f>
        <v>ETHOMEEN T/15 BULK</v>
      </c>
      <c r="E4739" t="s">
        <v>9</v>
      </c>
      <c r="F4739" t="s">
        <v>12</v>
      </c>
      <c r="G4739" t="s">
        <v>9</v>
      </c>
      <c r="H4739" t="s">
        <v>8</v>
      </c>
      <c r="I4739">
        <f t="shared" si="78"/>
        <v>4</v>
      </c>
    </row>
    <row r="4740" spans="1:9">
      <c r="A4740">
        <f>IF(MOD(ROW()-24,COUNTA(tblProducts[Description]))=0,A4739+1,A4739)</f>
        <v>42</v>
      </c>
      <c r="B4740">
        <f>MOD(ROW()-24,COUNTA(tblProducts[Description]))+1</f>
        <v>43</v>
      </c>
      <c r="C4740" t="str">
        <f>_xlfn.XLOOKUP(A4740,tblProducts[Column1],tblProducts[Description])</f>
        <v>ETHOMEEN T/15 BULK</v>
      </c>
      <c r="D4740" t="str">
        <f>_xlfn.XLOOKUP(B4740,tblProducts[Column1],tblProducts[Description])</f>
        <v>ETHOMEEN T/17 BULK</v>
      </c>
      <c r="E4740" t="s">
        <v>9</v>
      </c>
      <c r="F4740" t="s">
        <v>12</v>
      </c>
      <c r="G4740" t="s">
        <v>9</v>
      </c>
      <c r="H4740" t="s">
        <v>8</v>
      </c>
      <c r="I4740">
        <f t="shared" si="78"/>
        <v>4</v>
      </c>
    </row>
    <row r="4741" spans="1:9">
      <c r="A4741">
        <f>IF(MOD(ROW()-24,COUNTA(tblProducts[Description]))=0,A4740+1,A4740)</f>
        <v>42</v>
      </c>
      <c r="B4741">
        <f>MOD(ROW()-24,COUNTA(tblProducts[Description]))+1</f>
        <v>44</v>
      </c>
      <c r="C4741" t="str">
        <f>_xlfn.XLOOKUP(A4741,tblProducts[Column1],tblProducts[Description])</f>
        <v>ETHOMEEN T/15 BULK</v>
      </c>
      <c r="D4741" t="str">
        <f>_xlfn.XLOOKUP(B4741,tblProducts[Column1],tblProducts[Description])</f>
        <v>ETHOMEEN T/18 BULK</v>
      </c>
      <c r="E4741" t="s">
        <v>9</v>
      </c>
      <c r="F4741" t="s">
        <v>12</v>
      </c>
      <c r="G4741" t="s">
        <v>7</v>
      </c>
      <c r="H4741" t="s">
        <v>8</v>
      </c>
      <c r="I4741">
        <f t="shared" si="78"/>
        <v>2</v>
      </c>
    </row>
    <row r="4742" spans="1:9">
      <c r="A4742">
        <f>IF(MOD(ROW()-24,COUNTA(tblProducts[Description]))=0,A4741+1,A4741)</f>
        <v>42</v>
      </c>
      <c r="B4742">
        <f>MOD(ROW()-24,COUNTA(tblProducts[Description]))+1</f>
        <v>45</v>
      </c>
      <c r="C4742" t="str">
        <f>_xlfn.XLOOKUP(A4742,tblProducts[Column1],tblProducts[Description])</f>
        <v>ETHOMEEN T/15 BULK</v>
      </c>
      <c r="D4742" t="str">
        <f>_xlfn.XLOOKUP(B4742,tblProducts[Column1],tblProducts[Description])</f>
        <v>ETHOMEEN T/19 BULK</v>
      </c>
      <c r="E4742" t="s">
        <v>9</v>
      </c>
      <c r="F4742" t="s">
        <v>12</v>
      </c>
      <c r="G4742" t="s">
        <v>7</v>
      </c>
      <c r="H4742" t="s">
        <v>8</v>
      </c>
      <c r="I4742">
        <f t="shared" si="78"/>
        <v>2</v>
      </c>
    </row>
    <row r="4743" spans="1:9">
      <c r="A4743">
        <f>IF(MOD(ROW()-24,COUNTA(tblProducts[Description]))=0,A4742+1,A4742)</f>
        <v>42</v>
      </c>
      <c r="B4743">
        <f>MOD(ROW()-24,COUNTA(tblProducts[Description]))+1</f>
        <v>46</v>
      </c>
      <c r="C4743" t="str">
        <f>_xlfn.XLOOKUP(A4743,tblProducts[Column1],tblProducts[Description])</f>
        <v>ETHOMEEN T/15 BULK</v>
      </c>
      <c r="D4743" t="str">
        <f>_xlfn.XLOOKUP(B4743,tblProducts[Column1],tblProducts[Description])</f>
        <v>ETHOMEEN T/20 BULK</v>
      </c>
      <c r="E4743" t="s">
        <v>9</v>
      </c>
      <c r="F4743" t="s">
        <v>12</v>
      </c>
      <c r="G4743" t="s">
        <v>7</v>
      </c>
      <c r="H4743" t="s">
        <v>8</v>
      </c>
      <c r="I4743">
        <f t="shared" si="78"/>
        <v>2</v>
      </c>
    </row>
    <row r="4744" spans="1:9">
      <c r="A4744">
        <f>IF(MOD(ROW()-24,COUNTA(tblProducts[Description]))=0,A4743+1,A4743)</f>
        <v>42</v>
      </c>
      <c r="B4744">
        <f>MOD(ROW()-24,COUNTA(tblProducts[Description]))+1</f>
        <v>47</v>
      </c>
      <c r="C4744" t="str">
        <f>_xlfn.XLOOKUP(A4744,tblProducts[Column1],tblProducts[Description])</f>
        <v>ETHOMEEN T/15 BULK</v>
      </c>
      <c r="D4744" t="str">
        <f>_xlfn.XLOOKUP(B4744,tblProducts[Column1],tblProducts[Description])</f>
        <v>ETHOMEEN T/20S BULK</v>
      </c>
      <c r="E4744" t="s">
        <v>9</v>
      </c>
      <c r="F4744" t="s">
        <v>12</v>
      </c>
      <c r="G4744" t="s">
        <v>9</v>
      </c>
      <c r="H4744" t="s">
        <v>8</v>
      </c>
      <c r="I4744">
        <f t="shared" si="78"/>
        <v>4</v>
      </c>
    </row>
    <row r="4745" spans="1:9">
      <c r="A4745">
        <f>IF(MOD(ROW()-24,COUNTA(tblProducts[Description]))=0,A4744+1,A4744)</f>
        <v>42</v>
      </c>
      <c r="B4745">
        <f>MOD(ROW()-24,COUNTA(tblProducts[Description]))+1</f>
        <v>48</v>
      </c>
      <c r="C4745" t="str">
        <f>_xlfn.XLOOKUP(A4745,tblProducts[Column1],tblProducts[Description])</f>
        <v>ETHOMEEN T/15 BULK</v>
      </c>
      <c r="D4745" t="str">
        <f>_xlfn.XLOOKUP(B4745,tblProducts[Column1],tblProducts[Description])</f>
        <v>ETHOMEEN T/24 BULK</v>
      </c>
      <c r="E4745" t="s">
        <v>9</v>
      </c>
      <c r="F4745" t="s">
        <v>10</v>
      </c>
      <c r="G4745" t="s">
        <v>9</v>
      </c>
      <c r="H4745" t="s">
        <v>8</v>
      </c>
      <c r="I4745">
        <f t="shared" si="78"/>
        <v>3.5</v>
      </c>
    </row>
    <row r="4746" spans="1:9">
      <c r="A4746">
        <f>IF(MOD(ROW()-24,COUNTA(tblProducts[Description]))=0,A4745+1,A4745)</f>
        <v>42</v>
      </c>
      <c r="B4746">
        <f>MOD(ROW()-24,COUNTA(tblProducts[Description]))+1</f>
        <v>49</v>
      </c>
      <c r="C4746" t="str">
        <f>_xlfn.XLOOKUP(A4746,tblProducts[Column1],tblProducts[Description])</f>
        <v>ETHOMEEN T/15 BULK</v>
      </c>
      <c r="D4746" t="str">
        <f>_xlfn.XLOOKUP(B4746,tblProducts[Column1],tblProducts[Description])</f>
        <v>ETHOMEEN T/25 BULK</v>
      </c>
      <c r="E4746" t="s">
        <v>9</v>
      </c>
      <c r="F4746" t="s">
        <v>12</v>
      </c>
      <c r="G4746" t="s">
        <v>9</v>
      </c>
      <c r="H4746" t="s">
        <v>8</v>
      </c>
      <c r="I4746">
        <f t="shared" si="78"/>
        <v>4</v>
      </c>
    </row>
    <row r="4747" spans="1:9">
      <c r="A4747">
        <f>IF(MOD(ROW()-24,COUNTA(tblProducts[Description]))=0,A4746+1,A4746)</f>
        <v>42</v>
      </c>
      <c r="B4747">
        <f>MOD(ROW()-24,COUNTA(tblProducts[Description]))+1</f>
        <v>50</v>
      </c>
      <c r="C4747" t="str">
        <f>_xlfn.XLOOKUP(A4747,tblProducts[Column1],tblProducts[Description])</f>
        <v>ETHOMEEN T/15 BULK</v>
      </c>
      <c r="D4747" t="str">
        <f>_xlfn.XLOOKUP(B4747,tblProducts[Column1],tblProducts[Description])</f>
        <v>ETHOMEEN T/28 BULK</v>
      </c>
      <c r="E4747" t="s">
        <v>9</v>
      </c>
      <c r="F4747" t="s">
        <v>10</v>
      </c>
      <c r="G4747" t="s">
        <v>7</v>
      </c>
      <c r="H4747" t="s">
        <v>8</v>
      </c>
      <c r="I4747">
        <f t="shared" si="78"/>
        <v>1.5</v>
      </c>
    </row>
    <row r="4748" spans="1:9">
      <c r="A4748">
        <f>IF(MOD(ROW()-24,COUNTA(tblProducts[Description]))=0,A4747+1,A4747)</f>
        <v>42</v>
      </c>
      <c r="B4748">
        <f>MOD(ROW()-24,COUNTA(tblProducts[Description]))+1</f>
        <v>51</v>
      </c>
      <c r="C4748" t="str">
        <f>_xlfn.XLOOKUP(A4748,tblProducts[Column1],tblProducts[Description])</f>
        <v>ETHOMEEN T/15 BULK</v>
      </c>
      <c r="D4748" t="str">
        <f>_xlfn.XLOOKUP(B4748,tblProducts[Column1],tblProducts[Description])</f>
        <v>ETHYLAN 1008 SA BULK</v>
      </c>
      <c r="E4748" t="s">
        <v>9</v>
      </c>
      <c r="F4748" t="s">
        <v>10</v>
      </c>
      <c r="G4748" t="s">
        <v>7</v>
      </c>
      <c r="H4748" t="s">
        <v>8</v>
      </c>
      <c r="I4748">
        <f t="shared" si="78"/>
        <v>1.5</v>
      </c>
    </row>
    <row r="4749" spans="1:9">
      <c r="A4749">
        <f>IF(MOD(ROW()-24,COUNTA(tblProducts[Description]))=0,A4748+1,A4748)</f>
        <v>42</v>
      </c>
      <c r="B4749">
        <f>MOD(ROW()-24,COUNTA(tblProducts[Description]))+1</f>
        <v>52</v>
      </c>
      <c r="C4749" t="str">
        <f>_xlfn.XLOOKUP(A4749,tblProducts[Column1],tblProducts[Description])</f>
        <v>ETHOMEEN T/15 BULK</v>
      </c>
      <c r="D4749" t="str">
        <f>_xlfn.XLOOKUP(B4749,tblProducts[Column1],tblProducts[Description])</f>
        <v>ETHYLAN 325 BULK</v>
      </c>
      <c r="E4749" t="s">
        <v>9</v>
      </c>
      <c r="F4749" t="s">
        <v>10</v>
      </c>
      <c r="G4749" t="s">
        <v>7</v>
      </c>
      <c r="H4749" t="s">
        <v>8</v>
      </c>
      <c r="I4749">
        <f t="shared" si="78"/>
        <v>1.5</v>
      </c>
    </row>
    <row r="4750" spans="1:9">
      <c r="A4750">
        <f>IF(MOD(ROW()-24,COUNTA(tblProducts[Description]))=0,A4749+1,A4749)</f>
        <v>42</v>
      </c>
      <c r="B4750">
        <f>MOD(ROW()-24,COUNTA(tblProducts[Description]))+1</f>
        <v>53</v>
      </c>
      <c r="C4750" t="str">
        <f>_xlfn.XLOOKUP(A4750,tblProducts[Column1],tblProducts[Description])</f>
        <v>ETHOMEEN T/15 BULK</v>
      </c>
      <c r="D4750" t="str">
        <f>_xlfn.XLOOKUP(B4750,tblProducts[Column1],tblProducts[Description])</f>
        <v>ETHYLAN NS-500LQ BULK</v>
      </c>
      <c r="E4750" t="s">
        <v>9</v>
      </c>
      <c r="F4750" t="s">
        <v>10</v>
      </c>
      <c r="G4750" t="s">
        <v>9</v>
      </c>
      <c r="H4750" t="s">
        <v>8</v>
      </c>
      <c r="I4750">
        <f t="shared" si="78"/>
        <v>3.5</v>
      </c>
    </row>
    <row r="4751" spans="1:9">
      <c r="A4751">
        <f>IF(MOD(ROW()-24,COUNTA(tblProducts[Description]))=0,A4750+1,A4750)</f>
        <v>42</v>
      </c>
      <c r="B4751">
        <f>MOD(ROW()-24,COUNTA(tblProducts[Description]))+1</f>
        <v>54</v>
      </c>
      <c r="C4751" t="str">
        <f>_xlfn.XLOOKUP(A4751,tblProducts[Column1],tblProducts[Description])</f>
        <v>ETHOMEEN T/15 BULK</v>
      </c>
      <c r="D4751" t="str">
        <f>_xlfn.XLOOKUP(B4751,tblProducts[Column1],tblProducts[Description])</f>
        <v>ETHYLAN PRE NS-505 K BULK</v>
      </c>
      <c r="E4751" t="s">
        <v>7</v>
      </c>
      <c r="G4751" t="s">
        <v>7</v>
      </c>
      <c r="H4751" t="s">
        <v>8</v>
      </c>
      <c r="I4751">
        <f t="shared" si="78"/>
        <v>0</v>
      </c>
    </row>
    <row r="4752" spans="1:9">
      <c r="A4752">
        <f>IF(MOD(ROW()-24,COUNTA(tblProducts[Description]))=0,A4751+1,A4751)</f>
        <v>42</v>
      </c>
      <c r="B4752">
        <f>MOD(ROW()-24,COUNTA(tblProducts[Description]))+1</f>
        <v>55</v>
      </c>
      <c r="C4752" t="str">
        <f>_xlfn.XLOOKUP(A4752,tblProducts[Column1],tblProducts[Description])</f>
        <v>ETHOMEEN T/15 BULK</v>
      </c>
      <c r="D4752" t="str">
        <f>_xlfn.XLOOKUP(B4752,tblProducts[Column1],tblProducts[Description])</f>
        <v>ETHYLAN SN-90 BULK</v>
      </c>
      <c r="E4752" t="s">
        <v>7</v>
      </c>
      <c r="G4752" t="s">
        <v>7</v>
      </c>
      <c r="H4752" t="s">
        <v>8</v>
      </c>
      <c r="I4752">
        <f t="shared" si="78"/>
        <v>0</v>
      </c>
    </row>
    <row r="4753" spans="1:9">
      <c r="A4753">
        <f>IF(MOD(ROW()-24,COUNTA(tblProducts[Description]))=0,A4752+1,A4752)</f>
        <v>42</v>
      </c>
      <c r="B4753">
        <f>MOD(ROW()-24,COUNTA(tblProducts[Description]))+1</f>
        <v>56</v>
      </c>
      <c r="C4753" t="str">
        <f>_xlfn.XLOOKUP(A4753,tblProducts[Column1],tblProducts[Description])</f>
        <v>ETHOMEEN T/15 BULK</v>
      </c>
      <c r="D4753" t="str">
        <f>_xlfn.XLOOKUP(B4753,tblProducts[Column1],tblProducts[Description])</f>
        <v>ETHYLAN TD-100 BULK</v>
      </c>
      <c r="E4753" t="s">
        <v>7</v>
      </c>
      <c r="G4753" t="s">
        <v>7</v>
      </c>
      <c r="H4753" t="s">
        <v>8</v>
      </c>
      <c r="I4753">
        <f t="shared" si="78"/>
        <v>0</v>
      </c>
    </row>
    <row r="4754" spans="1:9">
      <c r="A4754">
        <f>IF(MOD(ROW()-24,COUNTA(tblProducts[Description]))=0,A4753+1,A4753)</f>
        <v>42</v>
      </c>
      <c r="B4754">
        <f>MOD(ROW()-24,COUNTA(tblProducts[Description]))+1</f>
        <v>57</v>
      </c>
      <c r="C4754" t="str">
        <f>_xlfn.XLOOKUP(A4754,tblProducts[Column1],tblProducts[Description])</f>
        <v>ETHOMEEN T/15 BULK</v>
      </c>
      <c r="D4754" t="str">
        <f>_xlfn.XLOOKUP(B4754,tblProducts[Column1],tblProducts[Description])</f>
        <v>ETHYLAN TD-120 BULK</v>
      </c>
      <c r="E4754" t="s">
        <v>7</v>
      </c>
      <c r="G4754" t="s">
        <v>7</v>
      </c>
      <c r="H4754" t="s">
        <v>8</v>
      </c>
      <c r="I4754">
        <f t="shared" si="78"/>
        <v>0</v>
      </c>
    </row>
    <row r="4755" spans="1:9">
      <c r="A4755">
        <f>IF(MOD(ROW()-24,COUNTA(tblProducts[Description]))=0,A4754+1,A4754)</f>
        <v>42</v>
      </c>
      <c r="B4755">
        <f>MOD(ROW()-24,COUNTA(tblProducts[Description]))+1</f>
        <v>58</v>
      </c>
      <c r="C4755" t="str">
        <f>_xlfn.XLOOKUP(A4755,tblProducts[Column1],tblProducts[Description])</f>
        <v>ETHOMEEN T/15 BULK</v>
      </c>
      <c r="D4755" t="str">
        <f>_xlfn.XLOOKUP(B4755,tblProducts[Column1],tblProducts[Description])</f>
        <v>ETHYLAN TD-1407 BULK</v>
      </c>
      <c r="E4755" t="s">
        <v>7</v>
      </c>
      <c r="G4755" t="s">
        <v>7</v>
      </c>
      <c r="H4755" t="s">
        <v>8</v>
      </c>
      <c r="I4755">
        <f t="shared" si="78"/>
        <v>0</v>
      </c>
    </row>
    <row r="4756" spans="1:9">
      <c r="A4756">
        <f>IF(MOD(ROW()-24,COUNTA(tblProducts[Description]))=0,A4755+1,A4755)</f>
        <v>42</v>
      </c>
      <c r="B4756">
        <f>MOD(ROW()-24,COUNTA(tblProducts[Description]))+1</f>
        <v>59</v>
      </c>
      <c r="C4756" t="str">
        <f>_xlfn.XLOOKUP(A4756,tblProducts[Column1],tblProducts[Description])</f>
        <v>ETHOMEEN T/15 BULK</v>
      </c>
      <c r="D4756" t="str">
        <f>_xlfn.XLOOKUP(B4756,tblProducts[Column1],tblProducts[Description])</f>
        <v>ETHYLAN TD-40 BULK</v>
      </c>
      <c r="E4756" t="s">
        <v>7</v>
      </c>
      <c r="G4756" t="s">
        <v>7</v>
      </c>
      <c r="H4756" t="s">
        <v>8</v>
      </c>
      <c r="I4756">
        <f t="shared" si="78"/>
        <v>0</v>
      </c>
    </row>
    <row r="4757" spans="1:9">
      <c r="A4757">
        <f>IF(MOD(ROW()-24,COUNTA(tblProducts[Description]))=0,A4756+1,A4756)</f>
        <v>42</v>
      </c>
      <c r="B4757">
        <f>MOD(ROW()-24,COUNTA(tblProducts[Description]))+1</f>
        <v>60</v>
      </c>
      <c r="C4757" t="str">
        <f>_xlfn.XLOOKUP(A4757,tblProducts[Column1],tblProducts[Description])</f>
        <v>ETHOMEEN T/15 BULK</v>
      </c>
      <c r="D4757" t="str">
        <f>_xlfn.XLOOKUP(B4757,tblProducts[Column1],tblProducts[Description])</f>
        <v>ETHYLAN TD-60 BULK</v>
      </c>
      <c r="E4757" t="s">
        <v>7</v>
      </c>
      <c r="G4757" t="s">
        <v>7</v>
      </c>
      <c r="H4757" t="s">
        <v>8</v>
      </c>
      <c r="I4757">
        <f t="shared" si="78"/>
        <v>0</v>
      </c>
    </row>
    <row r="4758" spans="1:9">
      <c r="A4758">
        <f>IF(MOD(ROW()-24,COUNTA(tblProducts[Description]))=0,A4757+1,A4757)</f>
        <v>42</v>
      </c>
      <c r="B4758">
        <f>MOD(ROW()-24,COUNTA(tblProducts[Description]))+1</f>
        <v>61</v>
      </c>
      <c r="C4758" t="str">
        <f>_xlfn.XLOOKUP(A4758,tblProducts[Column1],tblProducts[Description])</f>
        <v>ETHOMEEN T/15 BULK</v>
      </c>
      <c r="D4758" t="str">
        <f>_xlfn.XLOOKUP(B4758,tblProducts[Column1],tblProducts[Description])</f>
        <v>INTERMEDIATE BE-110L BULK</v>
      </c>
      <c r="E4758" t="s">
        <v>7</v>
      </c>
      <c r="G4758" t="s">
        <v>7</v>
      </c>
      <c r="H4758" t="s">
        <v>8</v>
      </c>
      <c r="I4758">
        <f t="shared" si="78"/>
        <v>0</v>
      </c>
    </row>
    <row r="4759" spans="1:9">
      <c r="A4759">
        <f>IF(MOD(ROW()-24,COUNTA(tblProducts[Description]))=0,A4758+1,A4758)</f>
        <v>42</v>
      </c>
      <c r="B4759">
        <f>MOD(ROW()-24,COUNTA(tblProducts[Description]))+1</f>
        <v>62</v>
      </c>
      <c r="C4759" t="str">
        <f>_xlfn.XLOOKUP(A4759,tblProducts[Column1],tblProducts[Description])</f>
        <v>ETHOMEEN T/15 BULK</v>
      </c>
      <c r="D4759" t="str">
        <f>_xlfn.XLOOKUP(B4759,tblProducts[Column1],tblProducts[Description])</f>
        <v>INTERMEDIATE DPG-415 BULK</v>
      </c>
      <c r="E4759" t="s">
        <v>7</v>
      </c>
      <c r="G4759" t="s">
        <v>7</v>
      </c>
      <c r="H4759" t="s">
        <v>8</v>
      </c>
      <c r="I4759">
        <f t="shared" si="78"/>
        <v>0</v>
      </c>
    </row>
    <row r="4760" spans="1:9">
      <c r="A4760">
        <f>IF(MOD(ROW()-24,COUNTA(tblProducts[Description]))=0,A4759+1,A4759)</f>
        <v>42</v>
      </c>
      <c r="B4760">
        <f>MOD(ROW()-24,COUNTA(tblProducts[Description]))+1</f>
        <v>63</v>
      </c>
      <c r="C4760" t="str">
        <f>_xlfn.XLOOKUP(A4760,tblProducts[Column1],tblProducts[Description])</f>
        <v>ETHOMEEN T/15 BULK</v>
      </c>
      <c r="D4760" t="str">
        <f>_xlfn.XLOOKUP(B4760,tblProducts[Column1],tblProducts[Description])</f>
        <v>PROPODUOMEEN T/12 BULK</v>
      </c>
      <c r="E4760" t="s">
        <v>7</v>
      </c>
      <c r="G4760" t="s">
        <v>7</v>
      </c>
      <c r="H4760" t="s">
        <v>8</v>
      </c>
      <c r="I4760">
        <f t="shared" si="78"/>
        <v>0</v>
      </c>
    </row>
    <row r="4761" spans="1:9">
      <c r="A4761">
        <f>IF(MOD(ROW()-24,COUNTA(tblProducts[Description]))=0,A4760+1,A4760)</f>
        <v>42</v>
      </c>
      <c r="B4761">
        <f>MOD(ROW()-24,COUNTA(tblProducts[Description]))+1</f>
        <v>64</v>
      </c>
      <c r="C4761" t="str">
        <f>_xlfn.XLOOKUP(A4761,tblProducts[Column1],tblProducts[Description])</f>
        <v>ETHOMEEN T/15 BULK</v>
      </c>
      <c r="D4761" t="str">
        <f>_xlfn.XLOOKUP(B4761,tblProducts[Column1],tblProducts[Description])</f>
        <v>PROPOMEEN T/12 BULK</v>
      </c>
      <c r="E4761" t="s">
        <v>9</v>
      </c>
      <c r="F4761" t="s">
        <v>12</v>
      </c>
      <c r="G4761" t="s">
        <v>7</v>
      </c>
      <c r="H4761" t="s">
        <v>8</v>
      </c>
      <c r="I4761">
        <f t="shared" ref="I4761:I4824" si="79">IF(E4761="NO",0,IF(F4761="HEEL WASH",1.5,2))+IF(G4761="NO",0,2)</f>
        <v>2</v>
      </c>
    </row>
    <row r="4762" spans="1:9">
      <c r="A4762">
        <f>IF(MOD(ROW()-24,COUNTA(tblProducts[Description]))=0,A4761+1,A4761)</f>
        <v>42</v>
      </c>
      <c r="B4762">
        <f>MOD(ROW()-24,COUNTA(tblProducts[Description]))+1</f>
        <v>65</v>
      </c>
      <c r="C4762" t="str">
        <f>_xlfn.XLOOKUP(A4762,tblProducts[Column1],tblProducts[Description])</f>
        <v>ETHOMEEN T/15 BULK</v>
      </c>
      <c r="D4762" t="str">
        <f>_xlfn.XLOOKUP(B4762,tblProducts[Column1],tblProducts[Description])</f>
        <v>TMP-420 BULK</v>
      </c>
      <c r="E4762" t="s">
        <v>9</v>
      </c>
      <c r="F4762" t="s">
        <v>12</v>
      </c>
      <c r="G4762" t="s">
        <v>7</v>
      </c>
      <c r="H4762" t="s">
        <v>8</v>
      </c>
      <c r="I4762">
        <f t="shared" si="79"/>
        <v>2</v>
      </c>
    </row>
    <row r="4763" spans="1:9">
      <c r="A4763">
        <f>IF(MOD(ROW()-24,COUNTA(tblProducts[Description]))=0,A4762+1,A4762)</f>
        <v>42</v>
      </c>
      <c r="B4763">
        <f>MOD(ROW()-24,COUNTA(tblProducts[Description]))+1</f>
        <v>66</v>
      </c>
      <c r="C4763" t="str">
        <f>_xlfn.XLOOKUP(A4763,tblProducts[Column1],tblProducts[Description])</f>
        <v>ETHOMEEN T/15 BULK</v>
      </c>
      <c r="D4763" t="str">
        <f>_xlfn.XLOOKUP(B4763,tblProducts[Column1],tblProducts[Description])</f>
        <v>TMP-80 BULK</v>
      </c>
      <c r="E4763" t="s">
        <v>9</v>
      </c>
      <c r="F4763" t="s">
        <v>12</v>
      </c>
      <c r="G4763" t="s">
        <v>7</v>
      </c>
      <c r="H4763" t="s">
        <v>8</v>
      </c>
      <c r="I4763">
        <f t="shared" si="79"/>
        <v>2</v>
      </c>
    </row>
    <row r="4764" spans="1:9">
      <c r="A4764">
        <f>IF(MOD(ROW()-24,COUNTA(tblProducts[Description]))=0,A4763+1,A4763)</f>
        <v>42</v>
      </c>
      <c r="B4764">
        <f>MOD(ROW()-24,COUNTA(tblProducts[Description]))+1</f>
        <v>67</v>
      </c>
      <c r="C4764" t="str">
        <f>_xlfn.XLOOKUP(A4764,tblProducts[Column1],tblProducts[Description])</f>
        <v>ETHOMEEN T/15 BULK</v>
      </c>
      <c r="D4764" t="str">
        <f>_xlfn.XLOOKUP(B4764,tblProducts[Column1],tblProducts[Description])</f>
        <v>VISCO 352 BULK</v>
      </c>
      <c r="E4764" t="s">
        <v>9</v>
      </c>
      <c r="F4764" t="s">
        <v>12</v>
      </c>
      <c r="G4764" t="s">
        <v>7</v>
      </c>
      <c r="H4764" t="s">
        <v>8</v>
      </c>
      <c r="I4764">
        <f t="shared" si="79"/>
        <v>2</v>
      </c>
    </row>
    <row r="4765" spans="1:9">
      <c r="A4765">
        <f>IF(MOD(ROW()-24,COUNTA(tblProducts[Description]))=0,A4764+1,A4764)</f>
        <v>42</v>
      </c>
      <c r="B4765">
        <f>MOD(ROW()-24,COUNTA(tblProducts[Description]))+1</f>
        <v>68</v>
      </c>
      <c r="C4765" t="str">
        <f>_xlfn.XLOOKUP(A4765,tblProducts[Column1],tblProducts[Description])</f>
        <v>ETHOMEEN T/15 BULK</v>
      </c>
      <c r="D4765" t="str">
        <f>_xlfn.XLOOKUP(B4765,tblProducts[Column1],tblProducts[Description])</f>
        <v>WITBREAK DPG-25 BULK</v>
      </c>
      <c r="E4765" t="s">
        <v>9</v>
      </c>
      <c r="F4765" t="s">
        <v>12</v>
      </c>
      <c r="G4765" t="s">
        <v>7</v>
      </c>
      <c r="H4765" t="s">
        <v>8</v>
      </c>
      <c r="I4765">
        <f t="shared" si="79"/>
        <v>2</v>
      </c>
    </row>
    <row r="4766" spans="1:9">
      <c r="A4766">
        <f>IF(MOD(ROW()-24,COUNTA(tblProducts[Description]))=0,A4765+1,A4765)</f>
        <v>42</v>
      </c>
      <c r="B4766">
        <f>MOD(ROW()-24,COUNTA(tblProducts[Description]))+1</f>
        <v>69</v>
      </c>
      <c r="C4766" t="str">
        <f>_xlfn.XLOOKUP(A4766,tblProducts[Column1],tblProducts[Description])</f>
        <v>ETHOMEEN T/15 BULK</v>
      </c>
      <c r="D4766" t="str">
        <f>_xlfn.XLOOKUP(B4766,tblProducts[Column1],tblProducts[Description])</f>
        <v>WITBREAK DPG-482 BULK</v>
      </c>
      <c r="E4766" t="s">
        <v>9</v>
      </c>
      <c r="F4766" t="s">
        <v>12</v>
      </c>
      <c r="G4766" t="s">
        <v>7</v>
      </c>
      <c r="H4766" t="s">
        <v>8</v>
      </c>
      <c r="I4766">
        <f t="shared" si="79"/>
        <v>2</v>
      </c>
    </row>
    <row r="4767" spans="1:9">
      <c r="A4767">
        <f>IF(MOD(ROW()-24,COUNTA(tblProducts[Description]))=0,A4766+1,A4766)</f>
        <v>42</v>
      </c>
      <c r="B4767">
        <f>MOD(ROW()-24,COUNTA(tblProducts[Description]))+1</f>
        <v>70</v>
      </c>
      <c r="C4767" t="str">
        <f>_xlfn.XLOOKUP(A4767,tblProducts[Column1],tblProducts[Description])</f>
        <v>ETHOMEEN T/15 BULK</v>
      </c>
      <c r="D4767" t="str">
        <f>_xlfn.XLOOKUP(B4767,tblProducts[Column1],tblProducts[Description])</f>
        <v>WITBREAK DPG-818 BULK</v>
      </c>
      <c r="E4767" t="s">
        <v>9</v>
      </c>
      <c r="F4767" t="s">
        <v>12</v>
      </c>
      <c r="G4767" t="s">
        <v>7</v>
      </c>
      <c r="H4767" t="s">
        <v>8</v>
      </c>
      <c r="I4767">
        <f t="shared" si="79"/>
        <v>2</v>
      </c>
    </row>
    <row r="4768" spans="1:9">
      <c r="A4768">
        <f>IF(MOD(ROW()-24,COUNTA(tblProducts[Description]))=0,A4767+1,A4767)</f>
        <v>42</v>
      </c>
      <c r="B4768">
        <f>MOD(ROW()-24,COUNTA(tblProducts[Description]))+1</f>
        <v>71</v>
      </c>
      <c r="C4768" t="str">
        <f>_xlfn.XLOOKUP(A4768,tblProducts[Column1],tblProducts[Description])</f>
        <v>ETHOMEEN T/15 BULK</v>
      </c>
      <c r="D4768" t="str">
        <f>_xlfn.XLOOKUP(B4768,tblProducts[Column1],tblProducts[Description])</f>
        <v>WITBREAK DTG-62 BULK</v>
      </c>
      <c r="E4768" t="s">
        <v>9</v>
      </c>
      <c r="F4768" t="s">
        <v>12</v>
      </c>
      <c r="G4768" t="s">
        <v>7</v>
      </c>
      <c r="H4768" t="s">
        <v>8</v>
      </c>
      <c r="I4768">
        <f t="shared" si="79"/>
        <v>2</v>
      </c>
    </row>
    <row r="4769" spans="1:9">
      <c r="A4769">
        <f>IF(MOD(ROW()-24,COUNTA(tblProducts[Description]))=0,A4768+1,A4768)</f>
        <v>42</v>
      </c>
      <c r="B4769">
        <f>MOD(ROW()-24,COUNTA(tblProducts[Description]))+1</f>
        <v>72</v>
      </c>
      <c r="C4769" t="str">
        <f>_xlfn.XLOOKUP(A4769,tblProducts[Column1],tblProducts[Description])</f>
        <v>ETHOMEEN T/15 BULK</v>
      </c>
      <c r="D4769" t="str">
        <f>_xlfn.XLOOKUP(B4769,tblProducts[Column1],tblProducts[Description])</f>
        <v>WITCOMUL 1844 BULK</v>
      </c>
      <c r="E4769" t="s">
        <v>9</v>
      </c>
      <c r="F4769" t="s">
        <v>12</v>
      </c>
      <c r="G4769" t="s">
        <v>7</v>
      </c>
      <c r="H4769" t="s">
        <v>8</v>
      </c>
      <c r="I4769">
        <f t="shared" si="79"/>
        <v>2</v>
      </c>
    </row>
    <row r="4770" spans="1:9">
      <c r="A4770">
        <f>IF(MOD(ROW()-24,COUNTA(tblProducts[Description]))=0,A4769+1,A4769)</f>
        <v>42</v>
      </c>
      <c r="B4770">
        <f>MOD(ROW()-24,COUNTA(tblProducts[Description]))+1</f>
        <v>73</v>
      </c>
      <c r="C4770" t="str">
        <f>_xlfn.XLOOKUP(A4770,tblProducts[Column1],tblProducts[Description])</f>
        <v>ETHOMEEN T/15 BULK</v>
      </c>
      <c r="D4770" t="str">
        <f>_xlfn.XLOOKUP(B4770,tblProducts[Column1],tblProducts[Description])</f>
        <v>WITCONOL 2690 BULK</v>
      </c>
      <c r="E4770" t="s">
        <v>9</v>
      </c>
      <c r="F4770" t="s">
        <v>12</v>
      </c>
      <c r="G4770" t="s">
        <v>7</v>
      </c>
      <c r="H4770" t="s">
        <v>8</v>
      </c>
      <c r="I4770">
        <f t="shared" si="79"/>
        <v>2</v>
      </c>
    </row>
    <row r="4771" spans="1:9">
      <c r="A4771">
        <f>IF(MOD(ROW()-24,COUNTA(tblProducts[Description]))=0,A4770+1,A4770)</f>
        <v>42</v>
      </c>
      <c r="B4771">
        <f>MOD(ROW()-24,COUNTA(tblProducts[Description]))+1</f>
        <v>74</v>
      </c>
      <c r="C4771" t="str">
        <f>_xlfn.XLOOKUP(A4771,tblProducts[Column1],tblProducts[Description])</f>
        <v>ETHOMEEN T/15 BULK</v>
      </c>
      <c r="D4771" t="str">
        <f>_xlfn.XLOOKUP(B4771,tblProducts[Column1],tblProducts[Description])</f>
        <v>ETHYLAN 324 BULK</v>
      </c>
      <c r="E4771" t="s">
        <v>9</v>
      </c>
      <c r="F4771" t="s">
        <v>12</v>
      </c>
      <c r="G4771" t="s">
        <v>7</v>
      </c>
      <c r="H4771" t="s">
        <v>8</v>
      </c>
      <c r="I4771">
        <f t="shared" si="79"/>
        <v>2</v>
      </c>
    </row>
    <row r="4772" spans="1:9">
      <c r="A4772">
        <f>IF(MOD(ROW()-24,COUNTA(tblProducts[Description]))=0,A4771+1,A4771)</f>
        <v>42</v>
      </c>
      <c r="B4772">
        <f>MOD(ROW()-24,COUNTA(tblProducts[Description]))+1</f>
        <v>75</v>
      </c>
      <c r="C4772" t="str">
        <f>_xlfn.XLOOKUP(A4772,tblProducts[Column1],tblProducts[Description])</f>
        <v>ETHOMEEN T/15 BULK</v>
      </c>
      <c r="D4772" t="str">
        <f>_xlfn.XLOOKUP(B4772,tblProducts[Column1],tblProducts[Description])</f>
        <v>WITCONOL NP-120 BULK</v>
      </c>
      <c r="E4772" t="s">
        <v>9</v>
      </c>
      <c r="F4772" t="s">
        <v>12</v>
      </c>
      <c r="G4772" t="s">
        <v>7</v>
      </c>
      <c r="H4772" t="s">
        <v>8</v>
      </c>
      <c r="I4772">
        <f t="shared" si="79"/>
        <v>2</v>
      </c>
    </row>
    <row r="4773" spans="1:9">
      <c r="A4773">
        <f>IF(MOD(ROW()-24,COUNTA(tblProducts[Description]))=0,A4772+1,A4772)</f>
        <v>42</v>
      </c>
      <c r="B4773">
        <f>MOD(ROW()-24,COUNTA(tblProducts[Description]))+1</f>
        <v>76</v>
      </c>
      <c r="C4773" t="str">
        <f>_xlfn.XLOOKUP(A4773,tblProducts[Column1],tblProducts[Description])</f>
        <v>ETHOMEEN T/15 BULK</v>
      </c>
      <c r="D4773" t="str">
        <f>_xlfn.XLOOKUP(B4773,tblProducts[Column1],tblProducts[Description])</f>
        <v>WITCONOL NP-130 BULK</v>
      </c>
      <c r="E4773" t="s">
        <v>9</v>
      </c>
      <c r="F4773" t="s">
        <v>12</v>
      </c>
      <c r="G4773" t="s">
        <v>9</v>
      </c>
      <c r="H4773" t="s">
        <v>8</v>
      </c>
      <c r="I4773">
        <f t="shared" si="79"/>
        <v>4</v>
      </c>
    </row>
    <row r="4774" spans="1:9">
      <c r="A4774">
        <f>IF(MOD(ROW()-24,COUNTA(tblProducts[Description]))=0,A4773+1,A4773)</f>
        <v>42</v>
      </c>
      <c r="B4774">
        <f>MOD(ROW()-24,COUNTA(tblProducts[Description]))+1</f>
        <v>77</v>
      </c>
      <c r="C4774" t="str">
        <f>_xlfn.XLOOKUP(A4774,tblProducts[Column1],tblProducts[Description])</f>
        <v>ETHOMEEN T/15 BULK</v>
      </c>
      <c r="D4774" t="str">
        <f>_xlfn.XLOOKUP(B4774,tblProducts[Column1],tblProducts[Description])</f>
        <v>WITCONOL NP-20 BULK</v>
      </c>
      <c r="E4774" t="s">
        <v>9</v>
      </c>
      <c r="F4774" t="s">
        <v>12</v>
      </c>
      <c r="G4774" t="s">
        <v>9</v>
      </c>
      <c r="H4774" t="s">
        <v>8</v>
      </c>
      <c r="I4774">
        <f t="shared" si="79"/>
        <v>4</v>
      </c>
    </row>
    <row r="4775" spans="1:9">
      <c r="A4775">
        <f>IF(MOD(ROW()-24,COUNTA(tblProducts[Description]))=0,A4774+1,A4774)</f>
        <v>42</v>
      </c>
      <c r="B4775">
        <f>MOD(ROW()-24,COUNTA(tblProducts[Description]))+1</f>
        <v>78</v>
      </c>
      <c r="C4775" t="str">
        <f>_xlfn.XLOOKUP(A4775,tblProducts[Column1],tblProducts[Description])</f>
        <v>ETHOMEEN T/15 BULK</v>
      </c>
      <c r="D4775" t="str">
        <f>_xlfn.XLOOKUP(B4775,tblProducts[Column1],tblProducts[Description])</f>
        <v>WITCONOL NP-330 BULK</v>
      </c>
      <c r="E4775" t="s">
        <v>9</v>
      </c>
      <c r="F4775" t="s">
        <v>12</v>
      </c>
      <c r="G4775" t="s">
        <v>7</v>
      </c>
      <c r="H4775" t="s">
        <v>8</v>
      </c>
      <c r="I4775">
        <f t="shared" si="79"/>
        <v>2</v>
      </c>
    </row>
    <row r="4776" spans="1:9">
      <c r="A4776">
        <f>IF(MOD(ROW()-24,COUNTA(tblProducts[Description]))=0,A4775+1,A4775)</f>
        <v>42</v>
      </c>
      <c r="B4776">
        <f>MOD(ROW()-24,COUNTA(tblProducts[Description]))+1</f>
        <v>79</v>
      </c>
      <c r="C4776" t="str">
        <f>_xlfn.XLOOKUP(A4776,tblProducts[Column1],tblProducts[Description])</f>
        <v>ETHOMEEN T/15 BULK</v>
      </c>
      <c r="D4776" t="str">
        <f>_xlfn.XLOOKUP(B4776,tblProducts[Column1],tblProducts[Description])</f>
        <v>WITCONOL NP-40 BULK</v>
      </c>
      <c r="E4776" t="s">
        <v>9</v>
      </c>
      <c r="F4776" t="s">
        <v>12</v>
      </c>
      <c r="G4776" t="s">
        <v>7</v>
      </c>
      <c r="H4776" t="s">
        <v>8</v>
      </c>
      <c r="I4776">
        <f t="shared" si="79"/>
        <v>2</v>
      </c>
    </row>
    <row r="4777" spans="1:9">
      <c r="A4777">
        <f>IF(MOD(ROW()-24,COUNTA(tblProducts[Description]))=0,A4776+1,A4776)</f>
        <v>42</v>
      </c>
      <c r="B4777">
        <f>MOD(ROW()-24,COUNTA(tblProducts[Description]))+1</f>
        <v>80</v>
      </c>
      <c r="C4777" t="str">
        <f>_xlfn.XLOOKUP(A4777,tblProducts[Column1],tblProducts[Description])</f>
        <v>ETHOMEEN T/15 BULK</v>
      </c>
      <c r="D4777" t="str">
        <f>_xlfn.XLOOKUP(B4777,tblProducts[Column1],tblProducts[Description])</f>
        <v>WITCONOL NP-60 BULK</v>
      </c>
      <c r="E4777" t="s">
        <v>9</v>
      </c>
      <c r="F4777" t="s">
        <v>12</v>
      </c>
      <c r="G4777" t="s">
        <v>7</v>
      </c>
      <c r="H4777" t="s">
        <v>8</v>
      </c>
      <c r="I4777">
        <f t="shared" si="79"/>
        <v>2</v>
      </c>
    </row>
    <row r="4778" spans="1:9">
      <c r="A4778">
        <f>IF(MOD(ROW()-24,COUNTA(tblProducts[Description]))=0,A4777+1,A4777)</f>
        <v>42</v>
      </c>
      <c r="B4778">
        <f>MOD(ROW()-24,COUNTA(tblProducts[Description]))+1</f>
        <v>81</v>
      </c>
      <c r="C4778" t="str">
        <f>_xlfn.XLOOKUP(A4778,tblProducts[Column1],tblProducts[Description])</f>
        <v>ETHOMEEN T/15 BULK</v>
      </c>
      <c r="D4778" t="str">
        <f>_xlfn.XLOOKUP(B4778,tblProducts[Column1],tblProducts[Description])</f>
        <v>WITCONOL NP-80 BULK</v>
      </c>
      <c r="E4778" t="s">
        <v>9</v>
      </c>
      <c r="F4778" t="s">
        <v>12</v>
      </c>
      <c r="G4778" t="s">
        <v>7</v>
      </c>
      <c r="H4778" t="s">
        <v>8</v>
      </c>
      <c r="I4778">
        <f t="shared" si="79"/>
        <v>2</v>
      </c>
    </row>
    <row r="4779" spans="1:9">
      <c r="A4779">
        <f>IF(MOD(ROW()-24,COUNTA(tblProducts[Description]))=0,A4778+1,A4778)</f>
        <v>42</v>
      </c>
      <c r="B4779">
        <f>MOD(ROW()-24,COUNTA(tblProducts[Description]))+1</f>
        <v>82</v>
      </c>
      <c r="C4779" t="str">
        <f>_xlfn.XLOOKUP(A4779,tblProducts[Column1],tblProducts[Description])</f>
        <v>ETHOMEEN T/15 BULK</v>
      </c>
      <c r="D4779" t="str">
        <f>_xlfn.XLOOKUP(B4779,tblProducts[Column1],tblProducts[Description])</f>
        <v>WITCONOL NP-90 BULK</v>
      </c>
      <c r="E4779" t="s">
        <v>9</v>
      </c>
      <c r="F4779" t="s">
        <v>12</v>
      </c>
      <c r="G4779" t="s">
        <v>7</v>
      </c>
      <c r="H4779" t="s">
        <v>8</v>
      </c>
      <c r="I4779">
        <f t="shared" si="79"/>
        <v>2</v>
      </c>
    </row>
    <row r="4780" spans="1:9">
      <c r="A4780">
        <f>IF(MOD(ROW()-24,COUNTA(tblProducts[Description]))=0,A4779+1,A4779)</f>
        <v>42</v>
      </c>
      <c r="B4780">
        <f>MOD(ROW()-24,COUNTA(tblProducts[Description]))+1</f>
        <v>83</v>
      </c>
      <c r="C4780" t="str">
        <f>_xlfn.XLOOKUP(A4780,tblProducts[Column1],tblProducts[Description])</f>
        <v>ETHOMEEN T/15 BULK</v>
      </c>
      <c r="D4780" t="str">
        <f>_xlfn.XLOOKUP(B4780,tblProducts[Column1],tblProducts[Description])</f>
        <v>WITCONOL NS-108 PO BULK</v>
      </c>
      <c r="E4780" t="s">
        <v>9</v>
      </c>
      <c r="F4780" t="s">
        <v>12</v>
      </c>
      <c r="G4780" t="s">
        <v>7</v>
      </c>
      <c r="H4780" t="s">
        <v>8</v>
      </c>
      <c r="I4780">
        <f t="shared" si="79"/>
        <v>2</v>
      </c>
    </row>
    <row r="4781" spans="1:9">
      <c r="A4781">
        <f>IF(MOD(ROW()-24,COUNTA(tblProducts[Description]))=0,A4780+1,A4780)</f>
        <v>42</v>
      </c>
      <c r="B4781">
        <f>MOD(ROW()-24,COUNTA(tblProducts[Description]))+1</f>
        <v>84</v>
      </c>
      <c r="C4781" t="str">
        <f>_xlfn.XLOOKUP(A4781,tblProducts[Column1],tblProducts[Description])</f>
        <v>ETHOMEEN T/15 BULK</v>
      </c>
      <c r="D4781" t="str">
        <f>_xlfn.XLOOKUP(B4781,tblProducts[Column1],tblProducts[Description])</f>
        <v>WITCONOL NS-505K BULK</v>
      </c>
      <c r="E4781" t="s">
        <v>9</v>
      </c>
      <c r="F4781" t="s">
        <v>12</v>
      </c>
      <c r="G4781" t="s">
        <v>7</v>
      </c>
      <c r="H4781" t="s">
        <v>8</v>
      </c>
      <c r="I4781">
        <f t="shared" si="79"/>
        <v>2</v>
      </c>
    </row>
    <row r="4782" spans="1:9">
      <c r="A4782">
        <f>IF(MOD(ROW()-24,COUNTA(tblProducts[Description]))=0,A4781+1,A4781)</f>
        <v>42</v>
      </c>
      <c r="B4782">
        <f>MOD(ROW()-24,COUNTA(tblProducts[Description]))+1</f>
        <v>85</v>
      </c>
      <c r="C4782" t="str">
        <f>_xlfn.XLOOKUP(A4782,tblProducts[Column1],tblProducts[Description])</f>
        <v>ETHOMEEN T/15 BULK</v>
      </c>
      <c r="D4782" t="str">
        <f>_xlfn.XLOOKUP(B4782,tblProducts[Column1],tblProducts[Description])</f>
        <v>WITCONOL NS-817 BULK</v>
      </c>
      <c r="E4782" t="s">
        <v>9</v>
      </c>
      <c r="F4782" t="s">
        <v>12</v>
      </c>
      <c r="G4782" t="s">
        <v>7</v>
      </c>
      <c r="H4782" t="s">
        <v>8</v>
      </c>
      <c r="I4782">
        <f t="shared" si="79"/>
        <v>2</v>
      </c>
    </row>
    <row r="4783" spans="1:9">
      <c r="A4783">
        <f>IF(MOD(ROW()-24,COUNTA(tblProducts[Description]))=0,A4782+1,A4782)</f>
        <v>42</v>
      </c>
      <c r="B4783">
        <f>MOD(ROW()-24,COUNTA(tblProducts[Description]))+1</f>
        <v>86</v>
      </c>
      <c r="C4783" t="str">
        <f>_xlfn.XLOOKUP(A4783,tblProducts[Column1],tblProducts[Description])</f>
        <v>ETHOMEEN T/15 BULK</v>
      </c>
      <c r="D4783" t="str">
        <f>_xlfn.XLOOKUP(B4783,tblProducts[Column1],tblProducts[Description])</f>
        <v>WITCONOL PD-375 BULK</v>
      </c>
      <c r="E4783" t="s">
        <v>9</v>
      </c>
      <c r="F4783" t="s">
        <v>12</v>
      </c>
      <c r="G4783" t="s">
        <v>7</v>
      </c>
      <c r="H4783" t="s">
        <v>8</v>
      </c>
      <c r="I4783">
        <f t="shared" si="79"/>
        <v>2</v>
      </c>
    </row>
    <row r="4784" spans="1:9">
      <c r="A4784">
        <f>IF(MOD(ROW()-24,COUNTA(tblProducts[Description]))=0,A4783+1,A4783)</f>
        <v>42</v>
      </c>
      <c r="B4784">
        <f>MOD(ROW()-24,COUNTA(tblProducts[Description]))+1</f>
        <v>87</v>
      </c>
      <c r="C4784" t="str">
        <f>_xlfn.XLOOKUP(A4784,tblProducts[Column1],tblProducts[Description])</f>
        <v>ETHOMEEN T/15 BULK</v>
      </c>
      <c r="D4784" t="str">
        <f>_xlfn.XLOOKUP(B4784,tblProducts[Column1],tblProducts[Description])</f>
        <v>WITCONOL PD-4085 BULK</v>
      </c>
      <c r="E4784" t="s">
        <v>9</v>
      </c>
      <c r="F4784" t="s">
        <v>12</v>
      </c>
      <c r="G4784" t="s">
        <v>7</v>
      </c>
      <c r="H4784" t="s">
        <v>8</v>
      </c>
      <c r="I4784">
        <f t="shared" si="79"/>
        <v>2</v>
      </c>
    </row>
    <row r="4785" spans="1:9">
      <c r="A4785">
        <f>IF(MOD(ROW()-24,COUNTA(tblProducts[Description]))=0,A4784+1,A4784)</f>
        <v>42</v>
      </c>
      <c r="B4785">
        <f>MOD(ROW()-24,COUNTA(tblProducts[Description]))+1</f>
        <v>88</v>
      </c>
      <c r="C4785" t="str">
        <f>_xlfn.XLOOKUP(A4785,tblProducts[Column1],tblProducts[Description])</f>
        <v>ETHOMEEN T/15 BULK</v>
      </c>
      <c r="D4785" t="str">
        <f>_xlfn.XLOOKUP(B4785,tblProducts[Column1],tblProducts[Description])</f>
        <v>WITCONOL PD-500 BULK</v>
      </c>
      <c r="E4785" t="s">
        <v>9</v>
      </c>
      <c r="F4785" t="s">
        <v>12</v>
      </c>
      <c r="G4785" t="s">
        <v>7</v>
      </c>
      <c r="H4785" t="s">
        <v>8</v>
      </c>
      <c r="I4785">
        <f t="shared" si="79"/>
        <v>2</v>
      </c>
    </row>
    <row r="4786" spans="1:9">
      <c r="A4786">
        <f>IF(MOD(ROW()-24,COUNTA(tblProducts[Description]))=0,A4785+1,A4785)</f>
        <v>42</v>
      </c>
      <c r="B4786">
        <f>MOD(ROW()-24,COUNTA(tblProducts[Description]))+1</f>
        <v>89</v>
      </c>
      <c r="C4786" t="str">
        <f>_xlfn.XLOOKUP(A4786,tblProducts[Column1],tblProducts[Description])</f>
        <v>ETHOMEEN T/15 BULK</v>
      </c>
      <c r="D4786" t="str">
        <f>_xlfn.XLOOKUP(B4786,tblProducts[Column1],tblProducts[Description])</f>
        <v>WITCONOL PEG-200 BULK</v>
      </c>
      <c r="E4786" t="s">
        <v>9</v>
      </c>
      <c r="F4786" t="s">
        <v>12</v>
      </c>
      <c r="G4786" t="s">
        <v>7</v>
      </c>
      <c r="H4786" t="s">
        <v>8</v>
      </c>
      <c r="I4786">
        <f t="shared" si="79"/>
        <v>2</v>
      </c>
    </row>
    <row r="4787" spans="1:9">
      <c r="A4787">
        <f>IF(MOD(ROW()-24,COUNTA(tblProducts[Description]))=0,A4786+1,A4786)</f>
        <v>42</v>
      </c>
      <c r="B4787">
        <f>MOD(ROW()-24,COUNTA(tblProducts[Description]))+1</f>
        <v>90</v>
      </c>
      <c r="C4787" t="str">
        <f>_xlfn.XLOOKUP(A4787,tblProducts[Column1],tblProducts[Description])</f>
        <v>ETHOMEEN T/15 BULK</v>
      </c>
      <c r="D4787" t="str">
        <f>_xlfn.XLOOKUP(B4787,tblProducts[Column1],tblProducts[Description])</f>
        <v>WITCONOL PEG-400 BULK</v>
      </c>
      <c r="E4787" t="s">
        <v>9</v>
      </c>
      <c r="F4787" t="s">
        <v>12</v>
      </c>
      <c r="G4787" t="s">
        <v>7</v>
      </c>
      <c r="H4787" t="s">
        <v>8</v>
      </c>
      <c r="I4787">
        <f t="shared" si="79"/>
        <v>2</v>
      </c>
    </row>
    <row r="4788" spans="1:9">
      <c r="A4788">
        <f>IF(MOD(ROW()-24,COUNTA(tblProducts[Description]))=0,A4787+1,A4787)</f>
        <v>42</v>
      </c>
      <c r="B4788">
        <f>MOD(ROW()-24,COUNTA(tblProducts[Description]))+1</f>
        <v>91</v>
      </c>
      <c r="C4788" t="str">
        <f>_xlfn.XLOOKUP(A4788,tblProducts[Column1],tblProducts[Description])</f>
        <v>ETHOMEEN T/15 BULK</v>
      </c>
      <c r="D4788" t="str">
        <f>_xlfn.XLOOKUP(B4788,tblProducts[Column1],tblProducts[Description])</f>
        <v>WITCONOL PEG-500 BULK</v>
      </c>
      <c r="E4788" t="s">
        <v>9</v>
      </c>
      <c r="F4788" t="s">
        <v>12</v>
      </c>
      <c r="G4788" t="s">
        <v>7</v>
      </c>
      <c r="H4788" t="s">
        <v>8</v>
      </c>
      <c r="I4788">
        <f t="shared" si="79"/>
        <v>2</v>
      </c>
    </row>
    <row r="4789" spans="1:9">
      <c r="A4789">
        <f>IF(MOD(ROW()-24,COUNTA(tblProducts[Description]))=0,A4788+1,A4788)</f>
        <v>42</v>
      </c>
      <c r="B4789">
        <f>MOD(ROW()-24,COUNTA(tblProducts[Description]))+1</f>
        <v>92</v>
      </c>
      <c r="C4789" t="str">
        <f>_xlfn.XLOOKUP(A4789,tblProducts[Column1],tblProducts[Description])</f>
        <v>ETHOMEEN T/15 BULK</v>
      </c>
      <c r="D4789" t="str">
        <f>_xlfn.XLOOKUP(B4789,tblProducts[Column1],tblProducts[Description])</f>
        <v>WITCONOL PEG-600 BULK</v>
      </c>
      <c r="E4789" t="s">
        <v>9</v>
      </c>
      <c r="F4789" t="s">
        <v>12</v>
      </c>
      <c r="G4789" t="s">
        <v>7</v>
      </c>
      <c r="H4789" t="s">
        <v>8</v>
      </c>
      <c r="I4789">
        <f t="shared" si="79"/>
        <v>2</v>
      </c>
    </row>
    <row r="4790" spans="1:9">
      <c r="A4790">
        <f>IF(MOD(ROW()-24,COUNTA(tblProducts[Description]))=0,A4789+1,A4789)</f>
        <v>42</v>
      </c>
      <c r="B4790">
        <f>MOD(ROW()-24,COUNTA(tblProducts[Description]))+1</f>
        <v>93</v>
      </c>
      <c r="C4790" t="str">
        <f>_xlfn.XLOOKUP(A4790,tblProducts[Column1],tblProducts[Description])</f>
        <v>ETHOMEEN T/15 BULK</v>
      </c>
      <c r="D4790" t="str">
        <f>_xlfn.XLOOKUP(B4790,tblProducts[Column1],tblProducts[Description])</f>
        <v>WITCONOL PH-70 BULK</v>
      </c>
      <c r="E4790" t="s">
        <v>9</v>
      </c>
      <c r="F4790" t="s">
        <v>12</v>
      </c>
      <c r="G4790" t="s">
        <v>7</v>
      </c>
      <c r="H4790" t="s">
        <v>8</v>
      </c>
      <c r="I4790">
        <f t="shared" si="79"/>
        <v>2</v>
      </c>
    </row>
    <row r="4791" spans="1:9">
      <c r="A4791">
        <f>IF(MOD(ROW()-24,COUNTA(tblProducts[Description]))=0,A4790+1,A4790)</f>
        <v>42</v>
      </c>
      <c r="B4791">
        <f>MOD(ROW()-24,COUNTA(tblProducts[Description]))+1</f>
        <v>94</v>
      </c>
      <c r="C4791" t="str">
        <f>_xlfn.XLOOKUP(A4791,tblProducts[Column1],tblProducts[Description])</f>
        <v>ETHOMEEN T/15 BULK</v>
      </c>
      <c r="D4791" t="str">
        <f>_xlfn.XLOOKUP(B4791,tblProducts[Column1],tblProducts[Description])</f>
        <v>WITCONOL SN-50 BULK</v>
      </c>
      <c r="E4791" t="s">
        <v>9</v>
      </c>
      <c r="F4791" t="s">
        <v>12</v>
      </c>
      <c r="G4791" t="s">
        <v>7</v>
      </c>
      <c r="H4791" t="s">
        <v>8</v>
      </c>
      <c r="I4791">
        <f t="shared" si="79"/>
        <v>2</v>
      </c>
    </row>
    <row r="4792" spans="1:9">
      <c r="A4792">
        <f>IF(MOD(ROW()-24,COUNTA(tblProducts[Description]))=0,A4791+1,A4791)</f>
        <v>42</v>
      </c>
      <c r="B4792">
        <f>MOD(ROW()-24,COUNTA(tblProducts[Description]))+1</f>
        <v>95</v>
      </c>
      <c r="C4792" t="str">
        <f>_xlfn.XLOOKUP(A4792,tblProducts[Column1],tblProducts[Description])</f>
        <v>ETHOMEEN T/15 BULK</v>
      </c>
      <c r="D4792" t="str">
        <f>_xlfn.XLOOKUP(B4792,tblProducts[Column1],tblProducts[Description])</f>
        <v>WITCONOL SN-70 BULK</v>
      </c>
      <c r="E4792" t="s">
        <v>9</v>
      </c>
      <c r="F4792" t="s">
        <v>12</v>
      </c>
      <c r="G4792" t="s">
        <v>7</v>
      </c>
      <c r="H4792" t="s">
        <v>8</v>
      </c>
      <c r="I4792">
        <f t="shared" si="79"/>
        <v>2</v>
      </c>
    </row>
    <row r="4793" spans="1:9">
      <c r="A4793">
        <f>IF(MOD(ROW()-24,COUNTA(tblProducts[Description]))=0,A4792+1,A4792)</f>
        <v>42</v>
      </c>
      <c r="B4793">
        <f>MOD(ROW()-24,COUNTA(tblProducts[Description]))+1</f>
        <v>96</v>
      </c>
      <c r="C4793" t="str">
        <f>_xlfn.XLOOKUP(A4793,tblProducts[Column1],tblProducts[Description])</f>
        <v>ETHOMEEN T/15 BULK</v>
      </c>
      <c r="D4793" t="str">
        <f>_xlfn.XLOOKUP(B4793,tblProducts[Column1],tblProducts[Description])</f>
        <v>REDICOTE E-47 NPF BULK</v>
      </c>
      <c r="E4793" t="s">
        <v>9</v>
      </c>
      <c r="F4793" t="s">
        <v>12</v>
      </c>
      <c r="G4793" t="s">
        <v>7</v>
      </c>
      <c r="H4793" t="s">
        <v>8</v>
      </c>
      <c r="I4793">
        <f t="shared" si="79"/>
        <v>2</v>
      </c>
    </row>
    <row r="4794" spans="1:9">
      <c r="A4794">
        <f>IF(MOD(ROW()-24,COUNTA(tblProducts[Description]))=0,A4793+1,A4793)</f>
        <v>42</v>
      </c>
      <c r="B4794">
        <f>MOD(ROW()-24,COUNTA(tblProducts[Description]))+1</f>
        <v>97</v>
      </c>
      <c r="C4794" t="str">
        <f>_xlfn.XLOOKUP(A4794,tblProducts[Column1],tblProducts[Description])</f>
        <v>ETHOMEEN T/15 BULK</v>
      </c>
      <c r="D4794" t="str">
        <f>_xlfn.XLOOKUP(B4794,tblProducts[Column1],tblProducts[Description])</f>
        <v>EMULPON CO-25 BULK</v>
      </c>
      <c r="E4794" t="s">
        <v>9</v>
      </c>
      <c r="F4794" t="s">
        <v>12</v>
      </c>
      <c r="G4794" t="s">
        <v>7</v>
      </c>
      <c r="H4794" t="s">
        <v>8</v>
      </c>
      <c r="I4794">
        <f t="shared" si="79"/>
        <v>2</v>
      </c>
    </row>
    <row r="4795" spans="1:9">
      <c r="A4795">
        <f>IF(MOD(ROW()-24,COUNTA(tblProducts[Description]))=0,A4794+1,A4794)</f>
        <v>42</v>
      </c>
      <c r="B4795">
        <f>MOD(ROW()-24,COUNTA(tblProducts[Description]))+1</f>
        <v>98</v>
      </c>
      <c r="C4795" t="str">
        <f>_xlfn.XLOOKUP(A4795,tblProducts[Column1],tblProducts[Description])</f>
        <v>ETHOMEEN T/15 BULK</v>
      </c>
      <c r="D4795" t="str">
        <f>_xlfn.XLOOKUP(B4795,tblProducts[Column1],tblProducts[Description])</f>
        <v>EMULPON CO-30 BULK</v>
      </c>
      <c r="E4795" t="s">
        <v>9</v>
      </c>
      <c r="F4795" t="s">
        <v>12</v>
      </c>
      <c r="G4795" t="s">
        <v>7</v>
      </c>
      <c r="H4795" t="s">
        <v>8</v>
      </c>
      <c r="I4795">
        <f t="shared" si="79"/>
        <v>2</v>
      </c>
    </row>
    <row r="4796" spans="1:9">
      <c r="A4796">
        <f>IF(MOD(ROW()-24,COUNTA(tblProducts[Description]))=0,A4795+1,A4795)</f>
        <v>42</v>
      </c>
      <c r="B4796">
        <f>MOD(ROW()-24,COUNTA(tblProducts[Description]))+1</f>
        <v>99</v>
      </c>
      <c r="C4796" t="str">
        <f>_xlfn.XLOOKUP(A4796,tblProducts[Column1],tblProducts[Description])</f>
        <v>ETHOMEEN T/15 BULK</v>
      </c>
      <c r="D4796" t="str">
        <f>_xlfn.XLOOKUP(B4796,tblProducts[Column1],tblProducts[Description])</f>
        <v>EMULPON CO-40 BULK</v>
      </c>
      <c r="E4796" t="s">
        <v>9</v>
      </c>
      <c r="F4796" t="s">
        <v>12</v>
      </c>
      <c r="G4796" t="s">
        <v>7</v>
      </c>
      <c r="H4796" t="s">
        <v>8</v>
      </c>
      <c r="I4796">
        <f t="shared" si="79"/>
        <v>2</v>
      </c>
    </row>
    <row r="4797" spans="1:9">
      <c r="A4797">
        <f>IF(MOD(ROW()-24,COUNTA(tblProducts[Description]))=0,A4796+1,A4796)</f>
        <v>42</v>
      </c>
      <c r="B4797">
        <f>MOD(ROW()-24,COUNTA(tblProducts[Description]))+1</f>
        <v>100</v>
      </c>
      <c r="C4797" t="str">
        <f>_xlfn.XLOOKUP(A4797,tblProducts[Column1],tblProducts[Description])</f>
        <v>ETHOMEEN T/15 BULK</v>
      </c>
      <c r="D4797" t="str">
        <f>_xlfn.XLOOKUP(B4797,tblProducts[Column1],tblProducts[Description])</f>
        <v>EMULPON CO-36 BULK</v>
      </c>
      <c r="E4797" t="s">
        <v>9</v>
      </c>
      <c r="F4797" t="s">
        <v>12</v>
      </c>
      <c r="G4797" t="s">
        <v>7</v>
      </c>
      <c r="H4797" t="s">
        <v>8</v>
      </c>
      <c r="I4797">
        <f t="shared" si="79"/>
        <v>2</v>
      </c>
    </row>
    <row r="4798" spans="1:9">
      <c r="A4798">
        <f>IF(MOD(ROW()-24,COUNTA(tblProducts[Description]))=0,A4797+1,A4797)</f>
        <v>42</v>
      </c>
      <c r="B4798">
        <f>MOD(ROW()-24,COUNTA(tblProducts[Description]))+1</f>
        <v>101</v>
      </c>
      <c r="C4798" t="str">
        <f>_xlfn.XLOOKUP(A4798,tblProducts[Column1],tblProducts[Description])</f>
        <v>ETHOMEEN T/15 BULK</v>
      </c>
      <c r="D4798" t="str">
        <f>_xlfn.XLOOKUP(B4798,tblProducts[Column1],tblProducts[Description])</f>
        <v>REDICOTE E-4819 BULK</v>
      </c>
      <c r="E4798" t="s">
        <v>9</v>
      </c>
      <c r="F4798" t="s">
        <v>12</v>
      </c>
      <c r="G4798" t="s">
        <v>7</v>
      </c>
      <c r="H4798" t="s">
        <v>8</v>
      </c>
      <c r="I4798">
        <f t="shared" si="79"/>
        <v>2</v>
      </c>
    </row>
    <row r="4799" spans="1:9">
      <c r="A4799">
        <f>IF(MOD(ROW()-24,COUNTA(tblProducts[Description]))=0,A4798+1,A4798)</f>
        <v>42</v>
      </c>
      <c r="B4799">
        <f>MOD(ROW()-24,COUNTA(tblProducts[Description]))+1</f>
        <v>102</v>
      </c>
      <c r="C4799" t="str">
        <f>_xlfn.XLOOKUP(A4799,tblProducts[Column1],tblProducts[Description])</f>
        <v>ETHOMEEN T/15 BULK</v>
      </c>
      <c r="D4799" t="str">
        <f>_xlfn.XLOOKUP(B4799,tblProducts[Column1],tblProducts[Description])</f>
        <v>ETHYLAN 1005 SA  BULK</v>
      </c>
      <c r="E4799" t="s">
        <v>9</v>
      </c>
      <c r="F4799" t="s">
        <v>12</v>
      </c>
      <c r="G4799" t="s">
        <v>7</v>
      </c>
      <c r="H4799" t="s">
        <v>8</v>
      </c>
      <c r="I4799">
        <f t="shared" si="79"/>
        <v>2</v>
      </c>
    </row>
    <row r="4800" spans="1:9">
      <c r="A4800">
        <f>IF(MOD(ROW()-24,COUNTA(tblProducts[Description]))=0,A4799+1,A4799)</f>
        <v>42</v>
      </c>
      <c r="B4800">
        <f>MOD(ROW()-24,COUNTA(tblProducts[Description]))+1</f>
        <v>103</v>
      </c>
      <c r="C4800" t="str">
        <f>_xlfn.XLOOKUP(A4800,tblProducts[Column1],tblProducts[Description])</f>
        <v>ETHOMEEN T/15 BULK</v>
      </c>
      <c r="D4800" t="str">
        <f>_xlfn.XLOOKUP(B4800,tblProducts[Column1],tblProducts[Description])</f>
        <v>ETHODUOMEEN T/15 BULK</v>
      </c>
      <c r="E4800" t="s">
        <v>9</v>
      </c>
      <c r="F4800" t="s">
        <v>12</v>
      </c>
      <c r="G4800" t="s">
        <v>7</v>
      </c>
      <c r="H4800" t="s">
        <v>8</v>
      </c>
      <c r="I4800">
        <f t="shared" si="79"/>
        <v>2</v>
      </c>
    </row>
    <row r="4801" spans="1:9">
      <c r="A4801">
        <f>IF(MOD(ROW()-24,COUNTA(tblProducts[Description]))=0,A4800+1,A4800)</f>
        <v>42</v>
      </c>
      <c r="B4801">
        <f>MOD(ROW()-24,COUNTA(tblProducts[Description]))+1</f>
        <v>104</v>
      </c>
      <c r="C4801" t="str">
        <f>_xlfn.XLOOKUP(A4801,tblProducts[Column1],tblProducts[Description])</f>
        <v>ETHOMEEN T/15 BULK</v>
      </c>
      <c r="D4801" t="str">
        <f>_xlfn.XLOOKUP(B4801,tblProducts[Column1],tblProducts[Description])</f>
        <v>C-6442 BULK</v>
      </c>
      <c r="E4801" t="s">
        <v>9</v>
      </c>
      <c r="F4801" t="s">
        <v>12</v>
      </c>
      <c r="G4801" t="s">
        <v>7</v>
      </c>
      <c r="H4801" t="s">
        <v>8</v>
      </c>
      <c r="I4801">
        <f t="shared" si="79"/>
        <v>2</v>
      </c>
    </row>
    <row r="4802" spans="1:9">
      <c r="A4802">
        <f>IF(MOD(ROW()-24,COUNTA(tblProducts[Description]))=0,A4801+1,A4801)</f>
        <v>42</v>
      </c>
      <c r="B4802">
        <f>MOD(ROW()-24,COUNTA(tblProducts[Description]))+1</f>
        <v>105</v>
      </c>
      <c r="C4802" t="str">
        <f>_xlfn.XLOOKUP(A4802,tblProducts[Column1],tblProducts[Description])</f>
        <v>ETHOMEEN T/15 BULK</v>
      </c>
      <c r="D4802" t="str">
        <f>_xlfn.XLOOKUP(B4802,tblProducts[Column1],tblProducts[Description])</f>
        <v>ETHODUOMEEN T/25  BULK</v>
      </c>
      <c r="E4802" t="s">
        <v>9</v>
      </c>
      <c r="F4802" t="s">
        <v>12</v>
      </c>
      <c r="G4802" t="s">
        <v>7</v>
      </c>
      <c r="H4802" t="s">
        <v>8</v>
      </c>
      <c r="I4802">
        <f t="shared" si="79"/>
        <v>2</v>
      </c>
    </row>
    <row r="4803" spans="1:9">
      <c r="A4803">
        <f>IF(MOD(ROW()-24,COUNTA(tblProducts[Description]))=0,A4802+1,A4802)</f>
        <v>42</v>
      </c>
      <c r="B4803">
        <f>MOD(ROW()-24,COUNTA(tblProducts[Description]))+1</f>
        <v>106</v>
      </c>
      <c r="C4803" t="str">
        <f>_xlfn.XLOOKUP(A4803,tblProducts[Column1],tblProducts[Description])</f>
        <v>ETHOMEEN T/15 BULK</v>
      </c>
      <c r="D4803" t="str">
        <f>_xlfn.XLOOKUP(B4803,tblProducts[Column1],tblProducts[Description])</f>
        <v>WITCONOL PD-2000 BULK</v>
      </c>
      <c r="E4803" t="s">
        <v>9</v>
      </c>
      <c r="F4803" t="s">
        <v>12</v>
      </c>
      <c r="G4803" t="s">
        <v>7</v>
      </c>
      <c r="H4803" t="s">
        <v>8</v>
      </c>
      <c r="I4803">
        <f t="shared" si="79"/>
        <v>2</v>
      </c>
    </row>
    <row r="4804" spans="1:9">
      <c r="A4804">
        <f>IF(MOD(ROW()-24,COUNTA(tblProducts[Description]))=0,A4803+1,A4803)</f>
        <v>42</v>
      </c>
      <c r="B4804">
        <f>MOD(ROW()-24,COUNTA(tblProducts[Description]))+1</f>
        <v>107</v>
      </c>
      <c r="C4804" t="str">
        <f>_xlfn.XLOOKUP(A4804,tblProducts[Column1],tblProducts[Description])</f>
        <v>ETHOMEEN T/15 BULK</v>
      </c>
      <c r="D4804" t="str">
        <f>_xlfn.XLOOKUP(B4804,tblProducts[Column1],tblProducts[Description])</f>
        <v>BEROL 347 BULK</v>
      </c>
      <c r="E4804" t="s">
        <v>9</v>
      </c>
      <c r="F4804" t="s">
        <v>12</v>
      </c>
      <c r="G4804" t="s">
        <v>7</v>
      </c>
      <c r="H4804" t="s">
        <v>8</v>
      </c>
      <c r="I4804">
        <f t="shared" si="79"/>
        <v>2</v>
      </c>
    </row>
    <row r="4805" spans="1:9">
      <c r="A4805">
        <f>IF(MOD(ROW()-24,COUNTA(tblProducts[Description]))=0,A4804+1,A4804)</f>
        <v>42</v>
      </c>
      <c r="B4805">
        <f>MOD(ROW()-24,COUNTA(tblProducts[Description]))+1</f>
        <v>108</v>
      </c>
      <c r="C4805" t="str">
        <f>_xlfn.XLOOKUP(A4805,tblProducts[Column1],tblProducts[Description])</f>
        <v>ETHOMEEN T/15 BULK</v>
      </c>
      <c r="D4805" t="str">
        <f>_xlfn.XLOOKUP(B4805,tblProducts[Column1],tblProducts[Description])</f>
        <v>ETHYLAN PT-3000 BULK</v>
      </c>
      <c r="E4805" t="s">
        <v>9</v>
      </c>
      <c r="F4805" t="s">
        <v>12</v>
      </c>
      <c r="G4805" t="s">
        <v>7</v>
      </c>
      <c r="H4805" t="s">
        <v>8</v>
      </c>
      <c r="I4805">
        <f t="shared" si="79"/>
        <v>2</v>
      </c>
    </row>
    <row r="4806" spans="1:9">
      <c r="A4806">
        <f>IF(MOD(ROW()-24,COUNTA(tblProducts[Description]))=0,A4805+1,A4805)</f>
        <v>42</v>
      </c>
      <c r="B4806">
        <f>MOD(ROW()-24,COUNTA(tblProducts[Description]))+1</f>
        <v>109</v>
      </c>
      <c r="C4806" t="str">
        <f>_xlfn.XLOOKUP(A4806,tblProducts[Column1],tblProducts[Description])</f>
        <v>ETHOMEEN T/15 BULK</v>
      </c>
      <c r="D4806" t="str">
        <f>_xlfn.XLOOKUP(B4806,tblProducts[Column1],tblProducts[Description])</f>
        <v>ETHYLAN HB4/BULK</v>
      </c>
      <c r="E4806" t="s">
        <v>9</v>
      </c>
      <c r="F4806" t="s">
        <v>12</v>
      </c>
      <c r="G4806" t="s">
        <v>7</v>
      </c>
      <c r="H4806" t="s">
        <v>8</v>
      </c>
      <c r="I4806">
        <f t="shared" si="79"/>
        <v>2</v>
      </c>
    </row>
    <row r="4807" spans="1:9">
      <c r="A4807">
        <f>IF(MOD(ROW()-24,COUNTA(tblProducts[Description]))=0,A4806+1,A4806)</f>
        <v>42</v>
      </c>
      <c r="B4807">
        <f>MOD(ROW()-24,COUNTA(tblProducts[Description]))+1</f>
        <v>110</v>
      </c>
      <c r="C4807" t="str">
        <f>_xlfn.XLOOKUP(A4807,tblProducts[Column1],tblProducts[Description])</f>
        <v>ETHOMEEN T/15 BULK</v>
      </c>
      <c r="D4807" t="str">
        <f>_xlfn.XLOOKUP(B4807,tblProducts[Column1],tblProducts[Description])</f>
        <v>ADSEE AB 600 BULK</v>
      </c>
      <c r="E4807" t="s">
        <v>9</v>
      </c>
      <c r="F4807" t="s">
        <v>12</v>
      </c>
      <c r="G4807" t="s">
        <v>7</v>
      </c>
      <c r="H4807" t="s">
        <v>8</v>
      </c>
      <c r="I4807">
        <f t="shared" si="79"/>
        <v>2</v>
      </c>
    </row>
    <row r="4808" spans="1:9">
      <c r="A4808">
        <f>IF(MOD(ROW()-24,COUNTA(tblProducts[Description]))=0,A4807+1,A4807)</f>
        <v>42</v>
      </c>
      <c r="B4808">
        <f>MOD(ROW()-24,COUNTA(tblProducts[Description]))+1</f>
        <v>111</v>
      </c>
      <c r="C4808" t="str">
        <f>_xlfn.XLOOKUP(A4808,tblProducts[Column1],tblProducts[Description])</f>
        <v>ETHOMEEN T/15 BULK</v>
      </c>
      <c r="D4808" t="str">
        <f>_xlfn.XLOOKUP(B4808,tblProducts[Column1],tblProducts[Description])</f>
        <v>WITCONOL PT-320  BULK</v>
      </c>
      <c r="E4808" t="s">
        <v>9</v>
      </c>
      <c r="F4808" t="s">
        <v>12</v>
      </c>
      <c r="G4808" t="s">
        <v>7</v>
      </c>
      <c r="H4808" t="s">
        <v>8</v>
      </c>
      <c r="I4808">
        <f t="shared" si="79"/>
        <v>2</v>
      </c>
    </row>
    <row r="4809" spans="1:9">
      <c r="A4809">
        <f>IF(MOD(ROW()-24,COUNTA(tblProducts[Description]))=0,A4808+1,A4808)</f>
        <v>42</v>
      </c>
      <c r="B4809">
        <f>MOD(ROW()-24,COUNTA(tblProducts[Description]))+1</f>
        <v>112</v>
      </c>
      <c r="C4809" t="str">
        <f>_xlfn.XLOOKUP(A4809,tblProducts[Column1],tblProducts[Description])</f>
        <v>ETHOMEEN T/15 BULK</v>
      </c>
      <c r="D4809" t="str">
        <f>_xlfn.XLOOKUP(B4809,tblProducts[Column1],tblProducts[Description])</f>
        <v>ETHYLAN DA-3 BULK</v>
      </c>
      <c r="E4809" t="s">
        <v>9</v>
      </c>
      <c r="F4809" t="s">
        <v>12</v>
      </c>
      <c r="G4809" t="s">
        <v>7</v>
      </c>
      <c r="H4809" t="s">
        <v>8</v>
      </c>
      <c r="I4809">
        <f t="shared" si="79"/>
        <v>2</v>
      </c>
    </row>
    <row r="4810" spans="1:9">
      <c r="A4810">
        <f>IF(MOD(ROW()-24,COUNTA(tblProducts[Description]))=0,A4809+1,A4809)</f>
        <v>42</v>
      </c>
      <c r="B4810">
        <f>MOD(ROW()-24,COUNTA(tblProducts[Description]))+1</f>
        <v>113</v>
      </c>
      <c r="C4810" t="str">
        <f>_xlfn.XLOOKUP(A4810,tblProducts[Column1],tblProducts[Description])</f>
        <v>ETHOMEEN T/15 BULK</v>
      </c>
      <c r="D4810" t="str">
        <f>_xlfn.XLOOKUP(B4810,tblProducts[Column1],tblProducts[Description])</f>
        <v>ETHOMEEN O/12 BULK</v>
      </c>
      <c r="E4810" t="s">
        <v>9</v>
      </c>
      <c r="F4810" t="s">
        <v>12</v>
      </c>
      <c r="G4810" t="s">
        <v>7</v>
      </c>
      <c r="H4810" t="s">
        <v>8</v>
      </c>
      <c r="I4810">
        <f t="shared" si="79"/>
        <v>2</v>
      </c>
    </row>
    <row r="4811" spans="1:9">
      <c r="A4811">
        <f>IF(MOD(ROW()-24,COUNTA(tblProducts[Description]))=0,A4810+1,A4810)</f>
        <v>42</v>
      </c>
      <c r="B4811">
        <f>MOD(ROW()-24,COUNTA(tblProducts[Description]))+1</f>
        <v>114</v>
      </c>
      <c r="C4811" t="str">
        <f>_xlfn.XLOOKUP(A4811,tblProducts[Column1],tblProducts[Description])</f>
        <v>ETHOMEEN T/15 BULK</v>
      </c>
      <c r="D4811" t="str">
        <f>_xlfn.XLOOKUP(B4811,tblProducts[Column1],tblProducts[Description])</f>
        <v>WITCONOL PT-1000 BULK</v>
      </c>
      <c r="E4811" t="s">
        <v>9</v>
      </c>
      <c r="F4811" t="s">
        <v>12</v>
      </c>
      <c r="G4811" t="s">
        <v>7</v>
      </c>
      <c r="H4811" t="s">
        <v>8</v>
      </c>
      <c r="I4811">
        <f t="shared" si="79"/>
        <v>2</v>
      </c>
    </row>
    <row r="4812" spans="1:9">
      <c r="A4812">
        <f>IF(MOD(ROW()-24,COUNTA(tblProducts[Description]))=0,A4811+1,A4811)</f>
        <v>43</v>
      </c>
      <c r="B4812">
        <f>MOD(ROW()-24,COUNTA(tblProducts[Description]))+1</f>
        <v>1</v>
      </c>
      <c r="C4812" t="str">
        <f>_xlfn.XLOOKUP(A4812,tblProducts[Column1],tblProducts[Description])</f>
        <v>ETHOMEEN T/17 BULK</v>
      </c>
      <c r="D4812" t="str">
        <f>_xlfn.XLOOKUP(B4812,tblProducts[Column1],tblProducts[Description])</f>
        <v>ADSEE 4130 BULK</v>
      </c>
      <c r="E4812" t="s">
        <v>9</v>
      </c>
      <c r="F4812" t="s">
        <v>12</v>
      </c>
      <c r="G4812" t="s">
        <v>7</v>
      </c>
      <c r="H4812" t="s">
        <v>13</v>
      </c>
      <c r="I4812">
        <f t="shared" si="79"/>
        <v>2</v>
      </c>
    </row>
    <row r="4813" spans="1:9">
      <c r="A4813">
        <f>IF(MOD(ROW()-24,COUNTA(tblProducts[Description]))=0,A4812+1,A4812)</f>
        <v>43</v>
      </c>
      <c r="B4813">
        <f>MOD(ROW()-24,COUNTA(tblProducts[Description]))+1</f>
        <v>2</v>
      </c>
      <c r="C4813" t="str">
        <f>_xlfn.XLOOKUP(A4813,tblProducts[Column1],tblProducts[Description])</f>
        <v>ETHOMEEN T/17 BULK</v>
      </c>
      <c r="D4813" t="str">
        <f>_xlfn.XLOOKUP(B4813,tblProducts[Column1],tblProducts[Description])</f>
        <v>ARMOSTAT 300 BULK</v>
      </c>
      <c r="E4813" t="s">
        <v>9</v>
      </c>
      <c r="F4813" t="s">
        <v>10</v>
      </c>
      <c r="G4813" t="s">
        <v>7</v>
      </c>
      <c r="H4813" t="s">
        <v>8</v>
      </c>
      <c r="I4813">
        <f t="shared" si="79"/>
        <v>1.5</v>
      </c>
    </row>
    <row r="4814" spans="1:9">
      <c r="A4814">
        <f>IF(MOD(ROW()-24,COUNTA(tblProducts[Description]))=0,A4813+1,A4813)</f>
        <v>43</v>
      </c>
      <c r="B4814">
        <f>MOD(ROW()-24,COUNTA(tblProducts[Description]))+1</f>
        <v>3</v>
      </c>
      <c r="C4814" t="str">
        <f>_xlfn.XLOOKUP(A4814,tblProducts[Column1],tblProducts[Description])</f>
        <v>ETHOMEEN T/17 BULK</v>
      </c>
      <c r="D4814" t="str">
        <f>_xlfn.XLOOKUP(B4814,tblProducts[Column1],tblProducts[Description])</f>
        <v>ARMOSTAT 400 BULK</v>
      </c>
      <c r="E4814" t="s">
        <v>7</v>
      </c>
      <c r="G4814" t="s">
        <v>7</v>
      </c>
      <c r="H4814" t="s">
        <v>8</v>
      </c>
      <c r="I4814">
        <f t="shared" si="79"/>
        <v>0</v>
      </c>
    </row>
    <row r="4815" spans="1:9">
      <c r="A4815">
        <f>IF(MOD(ROW()-24,COUNTA(tblProducts[Description]))=0,A4814+1,A4814)</f>
        <v>43</v>
      </c>
      <c r="B4815">
        <f>MOD(ROW()-24,COUNTA(tblProducts[Description]))+1</f>
        <v>4</v>
      </c>
      <c r="C4815" t="str">
        <f>_xlfn.XLOOKUP(A4815,tblProducts[Column1],tblProducts[Description])</f>
        <v>ETHOMEEN T/17 BULK</v>
      </c>
      <c r="D4815" t="str">
        <f>_xlfn.XLOOKUP(B4815,tblProducts[Column1],tblProducts[Description])</f>
        <v>ARMOSTAT 410 LM BULK</v>
      </c>
      <c r="E4815" t="s">
        <v>9</v>
      </c>
      <c r="F4815" t="s">
        <v>10</v>
      </c>
      <c r="G4815" t="s">
        <v>7</v>
      </c>
      <c r="H4815" t="s">
        <v>8</v>
      </c>
      <c r="I4815">
        <f t="shared" si="79"/>
        <v>1.5</v>
      </c>
    </row>
    <row r="4816" spans="1:9">
      <c r="A4816">
        <f>IF(MOD(ROW()-24,COUNTA(tblProducts[Description]))=0,A4815+1,A4815)</f>
        <v>43</v>
      </c>
      <c r="B4816">
        <f>MOD(ROW()-24,COUNTA(tblProducts[Description]))+1</f>
        <v>5</v>
      </c>
      <c r="C4816" t="str">
        <f>_xlfn.XLOOKUP(A4816,tblProducts[Column1],tblProducts[Description])</f>
        <v>ETHOMEEN T/17 BULK</v>
      </c>
      <c r="D4816" t="str">
        <f>_xlfn.XLOOKUP(B4816,tblProducts[Column1],tblProducts[Description])</f>
        <v>ARMUL HE 5070 BULK</v>
      </c>
      <c r="E4816" t="s">
        <v>9</v>
      </c>
      <c r="F4816" t="s">
        <v>12</v>
      </c>
      <c r="G4816" t="s">
        <v>7</v>
      </c>
      <c r="H4816" t="s">
        <v>8</v>
      </c>
      <c r="I4816">
        <f t="shared" si="79"/>
        <v>2</v>
      </c>
    </row>
    <row r="4817" spans="1:9">
      <c r="A4817">
        <f>IF(MOD(ROW()-24,COUNTA(tblProducts[Description]))=0,A4816+1,A4816)</f>
        <v>43</v>
      </c>
      <c r="B4817">
        <f>MOD(ROW()-24,COUNTA(tblProducts[Description]))+1</f>
        <v>6</v>
      </c>
      <c r="C4817" t="str">
        <f>_xlfn.XLOOKUP(A4817,tblProducts[Column1],tblProducts[Description])</f>
        <v>ETHOMEEN T/17 BULK</v>
      </c>
      <c r="D4817" t="str">
        <f>_xlfn.XLOOKUP(B4817,tblProducts[Column1],tblProducts[Description])</f>
        <v>BEROL 260 BULK</v>
      </c>
      <c r="E4817" t="s">
        <v>9</v>
      </c>
      <c r="F4817" t="s">
        <v>12</v>
      </c>
      <c r="G4817" t="s">
        <v>7</v>
      </c>
      <c r="H4817" t="s">
        <v>8</v>
      </c>
      <c r="I4817">
        <f t="shared" si="79"/>
        <v>2</v>
      </c>
    </row>
    <row r="4818" spans="1:9">
      <c r="A4818">
        <f>IF(MOD(ROW()-24,COUNTA(tblProducts[Description]))=0,A4817+1,A4817)</f>
        <v>43</v>
      </c>
      <c r="B4818">
        <f>MOD(ROW()-24,COUNTA(tblProducts[Description]))+1</f>
        <v>7</v>
      </c>
      <c r="C4818" t="str">
        <f>_xlfn.XLOOKUP(A4818,tblProducts[Column1],tblProducts[Description])</f>
        <v>ETHOMEEN T/17 BULK</v>
      </c>
      <c r="D4818" t="str">
        <f>_xlfn.XLOOKUP(B4818,tblProducts[Column1],tblProducts[Description])</f>
        <v>BEROL 266 BULK</v>
      </c>
      <c r="E4818" t="s">
        <v>9</v>
      </c>
      <c r="F4818" t="s">
        <v>12</v>
      </c>
      <c r="G4818" t="s">
        <v>7</v>
      </c>
      <c r="H4818" t="s">
        <v>8</v>
      </c>
      <c r="I4818">
        <f t="shared" si="79"/>
        <v>2</v>
      </c>
    </row>
    <row r="4819" spans="1:9">
      <c r="A4819">
        <f>IF(MOD(ROW()-24,COUNTA(tblProducts[Description]))=0,A4818+1,A4818)</f>
        <v>43</v>
      </c>
      <c r="B4819">
        <f>MOD(ROW()-24,COUNTA(tblProducts[Description]))+1</f>
        <v>8</v>
      </c>
      <c r="C4819" t="str">
        <f>_xlfn.XLOOKUP(A4819,tblProducts[Column1],tblProducts[Description])</f>
        <v>ETHOMEEN T/17 BULK</v>
      </c>
      <c r="D4819" t="str">
        <f>_xlfn.XLOOKUP(B4819,tblProducts[Column1],tblProducts[Description])</f>
        <v>BEROL 266V BULK</v>
      </c>
      <c r="E4819" t="s">
        <v>9</v>
      </c>
      <c r="F4819" t="s">
        <v>12</v>
      </c>
      <c r="G4819" t="s">
        <v>7</v>
      </c>
      <c r="H4819" t="s">
        <v>8</v>
      </c>
      <c r="I4819">
        <f t="shared" si="79"/>
        <v>2</v>
      </c>
    </row>
    <row r="4820" spans="1:9">
      <c r="A4820">
        <f>IF(MOD(ROW()-24,COUNTA(tblProducts[Description]))=0,A4819+1,A4819)</f>
        <v>43</v>
      </c>
      <c r="B4820">
        <f>MOD(ROW()-24,COUNTA(tblProducts[Description]))+1</f>
        <v>9</v>
      </c>
      <c r="C4820" t="str">
        <f>_xlfn.XLOOKUP(A4820,tblProducts[Column1],tblProducts[Description])</f>
        <v>ETHOMEEN T/17 BULK</v>
      </c>
      <c r="D4820" t="str">
        <f>_xlfn.XLOOKUP(B4820,tblProducts[Column1],tblProducts[Description])</f>
        <v>BEROL 467 BULK</v>
      </c>
      <c r="E4820" t="s">
        <v>7</v>
      </c>
      <c r="G4820" t="s">
        <v>7</v>
      </c>
      <c r="H4820" t="s">
        <v>8</v>
      </c>
      <c r="I4820">
        <f t="shared" si="79"/>
        <v>0</v>
      </c>
    </row>
    <row r="4821" spans="1:9">
      <c r="A4821">
        <f>IF(MOD(ROW()-24,COUNTA(tblProducts[Description]))=0,A4820+1,A4820)</f>
        <v>43</v>
      </c>
      <c r="B4821">
        <f>MOD(ROW()-24,COUNTA(tblProducts[Description]))+1</f>
        <v>10</v>
      </c>
      <c r="C4821" t="str">
        <f>_xlfn.XLOOKUP(A4821,tblProducts[Column1],tblProducts[Description])</f>
        <v>ETHOMEEN T/17 BULK</v>
      </c>
      <c r="D4821" t="str">
        <f>_xlfn.XLOOKUP(B4821,tblProducts[Column1],tblProducts[Description])</f>
        <v>BEROL OX 91-6 BULK</v>
      </c>
      <c r="E4821" t="s">
        <v>9</v>
      </c>
      <c r="F4821" t="s">
        <v>10</v>
      </c>
      <c r="G4821" t="s">
        <v>9</v>
      </c>
      <c r="H4821" t="s">
        <v>11</v>
      </c>
      <c r="I4821">
        <f t="shared" si="79"/>
        <v>3.5</v>
      </c>
    </row>
    <row r="4822" spans="1:9">
      <c r="A4822">
        <f>IF(MOD(ROW()-24,COUNTA(tblProducts[Description]))=0,A4821+1,A4821)</f>
        <v>43</v>
      </c>
      <c r="B4822">
        <f>MOD(ROW()-24,COUNTA(tblProducts[Description]))+1</f>
        <v>11</v>
      </c>
      <c r="C4822" t="str">
        <f>_xlfn.XLOOKUP(A4822,tblProducts[Column1],tblProducts[Description])</f>
        <v>ETHOMEEN T/17 BULK</v>
      </c>
      <c r="D4822" t="str">
        <f>_xlfn.XLOOKUP(B4822,tblProducts[Column1],tblProducts[Description])</f>
        <v>C-5635 BULK</v>
      </c>
      <c r="E4822" t="s">
        <v>9</v>
      </c>
      <c r="F4822" t="s">
        <v>12</v>
      </c>
      <c r="G4822" t="s">
        <v>9</v>
      </c>
      <c r="H4822" t="s">
        <v>11</v>
      </c>
      <c r="I4822">
        <f t="shared" si="79"/>
        <v>4</v>
      </c>
    </row>
    <row r="4823" spans="1:9">
      <c r="A4823">
        <f>IF(MOD(ROW()-24,COUNTA(tblProducts[Description]))=0,A4822+1,A4822)</f>
        <v>43</v>
      </c>
      <c r="B4823">
        <f>MOD(ROW()-24,COUNTA(tblProducts[Description]))+1</f>
        <v>12</v>
      </c>
      <c r="C4823" t="str">
        <f>_xlfn.XLOOKUP(A4823,tblProducts[Column1],tblProducts[Description])</f>
        <v>ETHOMEEN T/17 BULK</v>
      </c>
      <c r="D4823" t="str">
        <f>_xlfn.XLOOKUP(B4823,tblProducts[Column1],tblProducts[Description])</f>
        <v>C-6290 BULK</v>
      </c>
      <c r="E4823" t="s">
        <v>9</v>
      </c>
      <c r="F4823" t="s">
        <v>12</v>
      </c>
      <c r="G4823" t="s">
        <v>9</v>
      </c>
      <c r="H4823" t="s">
        <v>11</v>
      </c>
      <c r="I4823">
        <f t="shared" si="79"/>
        <v>4</v>
      </c>
    </row>
    <row r="4824" spans="1:9">
      <c r="A4824">
        <f>IF(MOD(ROW()-24,COUNTA(tblProducts[Description]))=0,A4823+1,A4823)</f>
        <v>43</v>
      </c>
      <c r="B4824">
        <f>MOD(ROW()-24,COUNTA(tblProducts[Description]))+1</f>
        <v>13</v>
      </c>
      <c r="C4824" t="str">
        <f>_xlfn.XLOOKUP(A4824,tblProducts[Column1],tblProducts[Description])</f>
        <v>ETHOMEEN T/17 BULK</v>
      </c>
      <c r="D4824" t="str">
        <f>_xlfn.XLOOKUP(B4824,tblProducts[Column1],tblProducts[Description])</f>
        <v>C-6385 BULK</v>
      </c>
      <c r="E4824" t="s">
        <v>9</v>
      </c>
      <c r="F4824" t="s">
        <v>12</v>
      </c>
      <c r="G4824" t="s">
        <v>7</v>
      </c>
      <c r="H4824" t="s">
        <v>8</v>
      </c>
      <c r="I4824">
        <f t="shared" si="79"/>
        <v>2</v>
      </c>
    </row>
    <row r="4825" spans="1:9">
      <c r="A4825">
        <f>IF(MOD(ROW()-24,COUNTA(tblProducts[Description]))=0,A4824+1,A4824)</f>
        <v>43</v>
      </c>
      <c r="B4825">
        <f>MOD(ROW()-24,COUNTA(tblProducts[Description]))+1</f>
        <v>14</v>
      </c>
      <c r="C4825" t="str">
        <f>_xlfn.XLOOKUP(A4825,tblProducts[Column1],tblProducts[Description])</f>
        <v>ETHOMEEN T/17 BULK</v>
      </c>
      <c r="D4825" t="str">
        <f>_xlfn.XLOOKUP(B4825,tblProducts[Column1],tblProducts[Description])</f>
        <v>C-6427 BULK</v>
      </c>
      <c r="E4825" t="s">
        <v>9</v>
      </c>
      <c r="F4825" t="s">
        <v>12</v>
      </c>
      <c r="G4825" t="s">
        <v>7</v>
      </c>
      <c r="H4825" t="s">
        <v>13</v>
      </c>
      <c r="I4825">
        <f t="shared" ref="I4825:I4888" si="80">IF(E4825="NO",0,IF(F4825="HEEL WASH",1.5,2))+IF(G4825="NO",0,2)</f>
        <v>2</v>
      </c>
    </row>
    <row r="4826" spans="1:9">
      <c r="A4826">
        <f>IF(MOD(ROW()-24,COUNTA(tblProducts[Description]))=0,A4825+1,A4825)</f>
        <v>43</v>
      </c>
      <c r="B4826">
        <f>MOD(ROW()-24,COUNTA(tblProducts[Description]))+1</f>
        <v>15</v>
      </c>
      <c r="C4826" t="str">
        <f>_xlfn.XLOOKUP(A4826,tblProducts[Column1],tblProducts[Description])</f>
        <v>ETHOMEEN T/17 BULK</v>
      </c>
      <c r="D4826" t="str">
        <f>_xlfn.XLOOKUP(B4826,tblProducts[Column1],tblProducts[Description])</f>
        <v>EMULPON CO-200 BULK</v>
      </c>
      <c r="E4826" t="s">
        <v>9</v>
      </c>
      <c r="F4826" t="s">
        <v>12</v>
      </c>
      <c r="G4826" t="s">
        <v>7</v>
      </c>
      <c r="H4826" t="s">
        <v>13</v>
      </c>
      <c r="I4826">
        <f t="shared" si="80"/>
        <v>2</v>
      </c>
    </row>
    <row r="4827" spans="1:9">
      <c r="A4827">
        <f>IF(MOD(ROW()-24,COUNTA(tblProducts[Description]))=0,A4826+1,A4826)</f>
        <v>43</v>
      </c>
      <c r="B4827">
        <f>MOD(ROW()-24,COUNTA(tblProducts[Description]))+1</f>
        <v>16</v>
      </c>
      <c r="C4827" t="str">
        <f>_xlfn.XLOOKUP(A4827,tblProducts[Column1],tblProducts[Description])</f>
        <v>ETHOMEEN T/17 BULK</v>
      </c>
      <c r="D4827" t="str">
        <f>_xlfn.XLOOKUP(B4827,tblProducts[Column1],tblProducts[Description])</f>
        <v>EMULPON CO-360 BULK</v>
      </c>
      <c r="E4827" t="s">
        <v>9</v>
      </c>
      <c r="F4827" t="s">
        <v>12</v>
      </c>
      <c r="G4827" t="s">
        <v>7</v>
      </c>
      <c r="H4827" t="s">
        <v>13</v>
      </c>
      <c r="I4827">
        <f t="shared" si="80"/>
        <v>2</v>
      </c>
    </row>
    <row r="4828" spans="1:9">
      <c r="A4828">
        <f>IF(MOD(ROW()-24,COUNTA(tblProducts[Description]))=0,A4827+1,A4827)</f>
        <v>43</v>
      </c>
      <c r="B4828">
        <f>MOD(ROW()-24,COUNTA(tblProducts[Description]))+1</f>
        <v>17</v>
      </c>
      <c r="C4828" t="str">
        <f>_xlfn.XLOOKUP(A4828,tblProducts[Column1],tblProducts[Description])</f>
        <v>ETHOMEEN T/17 BULK</v>
      </c>
      <c r="D4828" t="str">
        <f>_xlfn.XLOOKUP(B4828,tblProducts[Column1],tblProducts[Description])</f>
        <v>EMULPON CO-550 BULK</v>
      </c>
      <c r="E4828" t="s">
        <v>7</v>
      </c>
      <c r="G4828" t="s">
        <v>7</v>
      </c>
      <c r="H4828" t="s">
        <v>8</v>
      </c>
      <c r="I4828">
        <f t="shared" si="80"/>
        <v>0</v>
      </c>
    </row>
    <row r="4829" spans="1:9">
      <c r="A4829">
        <f>IF(MOD(ROW()-24,COUNTA(tblProducts[Description]))=0,A4828+1,A4828)</f>
        <v>43</v>
      </c>
      <c r="B4829">
        <f>MOD(ROW()-24,COUNTA(tblProducts[Description]))+1</f>
        <v>18</v>
      </c>
      <c r="C4829" t="str">
        <f>_xlfn.XLOOKUP(A4829,tblProducts[Column1],tblProducts[Description])</f>
        <v>ETHOMEEN T/17 BULK</v>
      </c>
      <c r="D4829" t="str">
        <f>_xlfn.XLOOKUP(B4829,tblProducts[Column1],tblProducts[Description])</f>
        <v>ETHODUOMEEN HT/13 BULK</v>
      </c>
      <c r="E4829" t="s">
        <v>9</v>
      </c>
      <c r="F4829" t="s">
        <v>12</v>
      </c>
      <c r="G4829" t="s">
        <v>7</v>
      </c>
      <c r="H4829" t="s">
        <v>8</v>
      </c>
      <c r="I4829">
        <f t="shared" si="80"/>
        <v>2</v>
      </c>
    </row>
    <row r="4830" spans="1:9">
      <c r="A4830">
        <f>IF(MOD(ROW()-24,COUNTA(tblProducts[Description]))=0,A4829+1,A4829)</f>
        <v>43</v>
      </c>
      <c r="B4830">
        <f>MOD(ROW()-24,COUNTA(tblProducts[Description]))+1</f>
        <v>19</v>
      </c>
      <c r="C4830" t="str">
        <f>_xlfn.XLOOKUP(A4830,tblProducts[Column1],tblProducts[Description])</f>
        <v>ETHOMEEN T/17 BULK</v>
      </c>
      <c r="D4830" t="str">
        <f>_xlfn.XLOOKUP(B4830,tblProducts[Column1],tblProducts[Description])</f>
        <v>ETHODUOMEEN T/13 BULK</v>
      </c>
      <c r="E4830" t="s">
        <v>9</v>
      </c>
      <c r="F4830" t="s">
        <v>12</v>
      </c>
      <c r="G4830" t="s">
        <v>7</v>
      </c>
      <c r="H4830" t="s">
        <v>8</v>
      </c>
      <c r="I4830">
        <f t="shared" si="80"/>
        <v>2</v>
      </c>
    </row>
    <row r="4831" spans="1:9">
      <c r="A4831">
        <f>IF(MOD(ROW()-24,COUNTA(tblProducts[Description]))=0,A4830+1,A4830)</f>
        <v>43</v>
      </c>
      <c r="B4831">
        <f>MOD(ROW()-24,COUNTA(tblProducts[Description]))+1</f>
        <v>20</v>
      </c>
      <c r="C4831" t="str">
        <f>_xlfn.XLOOKUP(A4831,tblProducts[Column1],tblProducts[Description])</f>
        <v>ETHOMEEN T/17 BULK</v>
      </c>
      <c r="D4831" t="str">
        <f>_xlfn.XLOOKUP(B4831,tblProducts[Column1],tblProducts[Description])</f>
        <v>ETHODUOMEEN T/13N BULK</v>
      </c>
      <c r="E4831" t="s">
        <v>7</v>
      </c>
      <c r="G4831" t="s">
        <v>7</v>
      </c>
      <c r="H4831" t="s">
        <v>8</v>
      </c>
      <c r="I4831">
        <f t="shared" si="80"/>
        <v>0</v>
      </c>
    </row>
    <row r="4832" spans="1:9">
      <c r="A4832">
        <f>IF(MOD(ROW()-24,COUNTA(tblProducts[Description]))=0,A4831+1,A4831)</f>
        <v>43</v>
      </c>
      <c r="B4832">
        <f>MOD(ROW()-24,COUNTA(tblProducts[Description]))+1</f>
        <v>21</v>
      </c>
      <c r="C4832" t="str">
        <f>_xlfn.XLOOKUP(A4832,tblProducts[Column1],tblProducts[Description])</f>
        <v>ETHOMEEN T/17 BULK</v>
      </c>
      <c r="D4832" t="str">
        <f>_xlfn.XLOOKUP(B4832,tblProducts[Column1],tblProducts[Description])</f>
        <v>ETHODUOMEEN T/20 BULK</v>
      </c>
      <c r="E4832" t="s">
        <v>7</v>
      </c>
      <c r="G4832" t="s">
        <v>7</v>
      </c>
      <c r="H4832" t="s">
        <v>8</v>
      </c>
      <c r="I4832">
        <f t="shared" si="80"/>
        <v>0</v>
      </c>
    </row>
    <row r="4833" spans="1:9">
      <c r="A4833">
        <f>IF(MOD(ROW()-24,COUNTA(tblProducts[Description]))=0,A4832+1,A4832)</f>
        <v>43</v>
      </c>
      <c r="B4833">
        <f>MOD(ROW()-24,COUNTA(tblProducts[Description]))+1</f>
        <v>22</v>
      </c>
      <c r="C4833" t="str">
        <f>_xlfn.XLOOKUP(A4833,tblProducts[Column1],tblProducts[Description])</f>
        <v>ETHOMEEN T/17 BULK</v>
      </c>
      <c r="D4833" t="str">
        <f>_xlfn.XLOOKUP(B4833,tblProducts[Column1],tblProducts[Description])</f>
        <v>ETHODUOMEEN T/25 BULK</v>
      </c>
      <c r="E4833" t="s">
        <v>9</v>
      </c>
      <c r="F4833" t="s">
        <v>12</v>
      </c>
      <c r="G4833" t="s">
        <v>7</v>
      </c>
      <c r="H4833" t="s">
        <v>8</v>
      </c>
      <c r="I4833">
        <f t="shared" si="80"/>
        <v>2</v>
      </c>
    </row>
    <row r="4834" spans="1:9">
      <c r="A4834">
        <f>IF(MOD(ROW()-24,COUNTA(tblProducts[Description]))=0,A4833+1,A4833)</f>
        <v>43</v>
      </c>
      <c r="B4834">
        <f>MOD(ROW()-24,COUNTA(tblProducts[Description]))+1</f>
        <v>23</v>
      </c>
      <c r="C4834" t="str">
        <f>_xlfn.XLOOKUP(A4834,tblProducts[Column1],tblProducts[Description])</f>
        <v>ETHOMEEN T/17 BULK</v>
      </c>
      <c r="D4834" t="str">
        <f>_xlfn.XLOOKUP(B4834,tblProducts[Column1],tblProducts[Description])</f>
        <v>ETHOFAT 242/25 BULK</v>
      </c>
      <c r="E4834" t="s">
        <v>9</v>
      </c>
      <c r="F4834" t="s">
        <v>12</v>
      </c>
      <c r="G4834" t="s">
        <v>7</v>
      </c>
      <c r="H4834" t="s">
        <v>8</v>
      </c>
      <c r="I4834">
        <f t="shared" si="80"/>
        <v>2</v>
      </c>
    </row>
    <row r="4835" spans="1:9">
      <c r="A4835">
        <f>IF(MOD(ROW()-24,COUNTA(tblProducts[Description]))=0,A4834+1,A4834)</f>
        <v>43</v>
      </c>
      <c r="B4835">
        <f>MOD(ROW()-24,COUNTA(tblProducts[Description]))+1</f>
        <v>24</v>
      </c>
      <c r="C4835" t="str">
        <f>_xlfn.XLOOKUP(A4835,tblProducts[Column1],tblProducts[Description])</f>
        <v>ETHOMEEN T/17 BULK</v>
      </c>
      <c r="D4835" t="str">
        <f>_xlfn.XLOOKUP(B4835,tblProducts[Column1],tblProducts[Description])</f>
        <v>ETHOMEEN C/12S BULK</v>
      </c>
      <c r="E4835" t="s">
        <v>9</v>
      </c>
      <c r="F4835" t="s">
        <v>12</v>
      </c>
      <c r="G4835" t="s">
        <v>7</v>
      </c>
      <c r="H4835" t="s">
        <v>8</v>
      </c>
      <c r="I4835">
        <f t="shared" si="80"/>
        <v>2</v>
      </c>
    </row>
    <row r="4836" spans="1:9">
      <c r="A4836">
        <f>IF(MOD(ROW()-24,COUNTA(tblProducts[Description]))=0,A4835+1,A4835)</f>
        <v>43</v>
      </c>
      <c r="B4836">
        <f>MOD(ROW()-24,COUNTA(tblProducts[Description]))+1</f>
        <v>25</v>
      </c>
      <c r="C4836" t="str">
        <f>_xlfn.XLOOKUP(A4836,tblProducts[Column1],tblProducts[Description])</f>
        <v>ETHOMEEN T/17 BULK</v>
      </c>
      <c r="D4836" t="str">
        <f>_xlfn.XLOOKUP(B4836,tblProducts[Column1],tblProducts[Description])</f>
        <v>ETHOMEEN 18/12 BULK</v>
      </c>
      <c r="E4836" t="s">
        <v>9</v>
      </c>
      <c r="F4836" t="s">
        <v>12</v>
      </c>
      <c r="G4836" t="s">
        <v>7</v>
      </c>
      <c r="H4836" t="s">
        <v>8</v>
      </c>
      <c r="I4836">
        <f t="shared" si="80"/>
        <v>2</v>
      </c>
    </row>
    <row r="4837" spans="1:9">
      <c r="A4837">
        <f>IF(MOD(ROW()-24,COUNTA(tblProducts[Description]))=0,A4836+1,A4836)</f>
        <v>43</v>
      </c>
      <c r="B4837">
        <f>MOD(ROW()-24,COUNTA(tblProducts[Description]))+1</f>
        <v>26</v>
      </c>
      <c r="C4837" t="str">
        <f>_xlfn.XLOOKUP(A4837,tblProducts[Column1],tblProducts[Description])</f>
        <v>ETHOMEEN T/17 BULK</v>
      </c>
      <c r="D4837" t="str">
        <f>_xlfn.XLOOKUP(B4837,tblProducts[Column1],tblProducts[Description])</f>
        <v>ETHOMEEN 18/25 BULK</v>
      </c>
      <c r="E4837" t="s">
        <v>9</v>
      </c>
      <c r="F4837" t="s">
        <v>12</v>
      </c>
      <c r="G4837" t="s">
        <v>7</v>
      </c>
      <c r="H4837" t="s">
        <v>8</v>
      </c>
      <c r="I4837">
        <f t="shared" si="80"/>
        <v>2</v>
      </c>
    </row>
    <row r="4838" spans="1:9">
      <c r="A4838">
        <f>IF(MOD(ROW()-24,COUNTA(tblProducts[Description]))=0,A4837+1,A4837)</f>
        <v>43</v>
      </c>
      <c r="B4838">
        <f>MOD(ROW()-24,COUNTA(tblProducts[Description]))+1</f>
        <v>27</v>
      </c>
      <c r="C4838" t="str">
        <f>_xlfn.XLOOKUP(A4838,tblProducts[Column1],tblProducts[Description])</f>
        <v>ETHOMEEN T/17 BULK</v>
      </c>
      <c r="D4838" t="str">
        <f>_xlfn.XLOOKUP(B4838,tblProducts[Column1],tblProducts[Description])</f>
        <v>ETHOMEEN C/12 BULK</v>
      </c>
      <c r="E4838" t="s">
        <v>9</v>
      </c>
      <c r="F4838" t="s">
        <v>10</v>
      </c>
      <c r="G4838" t="s">
        <v>7</v>
      </c>
      <c r="H4838" t="s">
        <v>8</v>
      </c>
      <c r="I4838">
        <f t="shared" si="80"/>
        <v>1.5</v>
      </c>
    </row>
    <row r="4839" spans="1:9">
      <c r="A4839">
        <f>IF(MOD(ROW()-24,COUNTA(tblProducts[Description]))=0,A4838+1,A4838)</f>
        <v>43</v>
      </c>
      <c r="B4839">
        <f>MOD(ROW()-24,COUNTA(tblProducts[Description]))+1</f>
        <v>28</v>
      </c>
      <c r="C4839" t="str">
        <f>_xlfn.XLOOKUP(A4839,tblProducts[Column1],tblProducts[Description])</f>
        <v>ETHOMEEN T/17 BULK</v>
      </c>
      <c r="D4839" t="str">
        <f>_xlfn.XLOOKUP(B4839,tblProducts[Column1],tblProducts[Description])</f>
        <v>ETHOMEEN C/12 M BULK</v>
      </c>
      <c r="E4839" t="s">
        <v>9</v>
      </c>
      <c r="F4839" t="s">
        <v>10</v>
      </c>
      <c r="G4839" t="s">
        <v>7</v>
      </c>
      <c r="H4839" t="s">
        <v>8</v>
      </c>
      <c r="I4839">
        <f t="shared" si="80"/>
        <v>1.5</v>
      </c>
    </row>
    <row r="4840" spans="1:9">
      <c r="A4840">
        <f>IF(MOD(ROW()-24,COUNTA(tblProducts[Description]))=0,A4839+1,A4839)</f>
        <v>43</v>
      </c>
      <c r="B4840">
        <f>MOD(ROW()-24,COUNTA(tblProducts[Description]))+1</f>
        <v>29</v>
      </c>
      <c r="C4840" t="str">
        <f>_xlfn.XLOOKUP(A4840,tblProducts[Column1],tblProducts[Description])</f>
        <v>ETHOMEEN T/17 BULK</v>
      </c>
      <c r="D4840" t="str">
        <f>_xlfn.XLOOKUP(B4840,tblProducts[Column1],tblProducts[Description])</f>
        <v>ETHOMEEN C/12 SUN BULK</v>
      </c>
      <c r="E4840" t="s">
        <v>9</v>
      </c>
      <c r="F4840" t="s">
        <v>10</v>
      </c>
      <c r="G4840" t="s">
        <v>7</v>
      </c>
      <c r="H4840" t="s">
        <v>8</v>
      </c>
      <c r="I4840">
        <f t="shared" si="80"/>
        <v>1.5</v>
      </c>
    </row>
    <row r="4841" spans="1:9">
      <c r="A4841">
        <f>IF(MOD(ROW()-24,COUNTA(tblProducts[Description]))=0,A4840+1,A4840)</f>
        <v>43</v>
      </c>
      <c r="B4841">
        <f>MOD(ROW()-24,COUNTA(tblProducts[Description]))+1</f>
        <v>30</v>
      </c>
      <c r="C4841" t="str">
        <f>_xlfn.XLOOKUP(A4841,tblProducts[Column1],tblProducts[Description])</f>
        <v>ETHOMEEN T/17 BULK</v>
      </c>
      <c r="D4841" t="str">
        <f>_xlfn.XLOOKUP(B4841,tblProducts[Column1],tblProducts[Description])</f>
        <v>ETHOMEEN C/12 UN BULK</v>
      </c>
      <c r="E4841" t="s">
        <v>9</v>
      </c>
      <c r="F4841" t="s">
        <v>10</v>
      </c>
      <c r="G4841" t="s">
        <v>7</v>
      </c>
      <c r="H4841" t="s">
        <v>8</v>
      </c>
      <c r="I4841">
        <f t="shared" si="80"/>
        <v>1.5</v>
      </c>
    </row>
    <row r="4842" spans="1:9">
      <c r="A4842">
        <f>IF(MOD(ROW()-24,COUNTA(tblProducts[Description]))=0,A4841+1,A4841)</f>
        <v>43</v>
      </c>
      <c r="B4842">
        <f>MOD(ROW()-24,COUNTA(tblProducts[Description]))+1</f>
        <v>31</v>
      </c>
      <c r="C4842" t="str">
        <f>_xlfn.XLOOKUP(A4842,tblProducts[Column1],tblProducts[Description])</f>
        <v>ETHOMEEN T/17 BULK</v>
      </c>
      <c r="D4842" t="str">
        <f>_xlfn.XLOOKUP(B4842,tblProducts[Column1],tblProducts[Description])</f>
        <v>ETHOMEEN C/15 BULK</v>
      </c>
      <c r="E4842" t="s">
        <v>9</v>
      </c>
      <c r="F4842" t="s">
        <v>12</v>
      </c>
      <c r="G4842" t="s">
        <v>7</v>
      </c>
      <c r="H4842" t="s">
        <v>8</v>
      </c>
      <c r="I4842">
        <f t="shared" si="80"/>
        <v>2</v>
      </c>
    </row>
    <row r="4843" spans="1:9">
      <c r="A4843">
        <f>IF(MOD(ROW()-24,COUNTA(tblProducts[Description]))=0,A4842+1,A4842)</f>
        <v>43</v>
      </c>
      <c r="B4843">
        <f>MOD(ROW()-24,COUNTA(tblProducts[Description]))+1</f>
        <v>32</v>
      </c>
      <c r="C4843" t="str">
        <f>_xlfn.XLOOKUP(A4843,tblProducts[Column1],tblProducts[Description])</f>
        <v>ETHOMEEN T/17 BULK</v>
      </c>
      <c r="D4843" t="str">
        <f>_xlfn.XLOOKUP(B4843,tblProducts[Column1],tblProducts[Description])</f>
        <v>ETHOMEEN C/17 BULK</v>
      </c>
      <c r="E4843" t="s">
        <v>9</v>
      </c>
      <c r="F4843" t="s">
        <v>12</v>
      </c>
      <c r="G4843" t="s">
        <v>9</v>
      </c>
      <c r="H4843" t="s">
        <v>8</v>
      </c>
      <c r="I4843">
        <f t="shared" si="80"/>
        <v>4</v>
      </c>
    </row>
    <row r="4844" spans="1:9">
      <c r="A4844">
        <f>IF(MOD(ROW()-24,COUNTA(tblProducts[Description]))=0,A4843+1,A4843)</f>
        <v>43</v>
      </c>
      <c r="B4844">
        <f>MOD(ROW()-24,COUNTA(tblProducts[Description]))+1</f>
        <v>33</v>
      </c>
      <c r="C4844" t="str">
        <f>_xlfn.XLOOKUP(A4844,tblProducts[Column1],tblProducts[Description])</f>
        <v>ETHOMEEN T/17 BULK</v>
      </c>
      <c r="D4844" t="str">
        <f>_xlfn.XLOOKUP(B4844,tblProducts[Column1],tblProducts[Description])</f>
        <v>ETHOMEEN C/25A BULK</v>
      </c>
      <c r="E4844" t="s">
        <v>9</v>
      </c>
      <c r="F4844" t="s">
        <v>12</v>
      </c>
      <c r="G4844" t="s">
        <v>9</v>
      </c>
      <c r="H4844" t="s">
        <v>8</v>
      </c>
      <c r="I4844">
        <f t="shared" si="80"/>
        <v>4</v>
      </c>
    </row>
    <row r="4845" spans="1:9">
      <c r="A4845">
        <f>IF(MOD(ROW()-24,COUNTA(tblProducts[Description]))=0,A4844+1,A4844)</f>
        <v>43</v>
      </c>
      <c r="B4845">
        <f>MOD(ROW()-24,COUNTA(tblProducts[Description]))+1</f>
        <v>34</v>
      </c>
      <c r="C4845" t="str">
        <f>_xlfn.XLOOKUP(A4845,tblProducts[Column1],tblProducts[Description])</f>
        <v>ETHOMEEN T/17 BULK</v>
      </c>
      <c r="D4845" t="str">
        <f>_xlfn.XLOOKUP(B4845,tblProducts[Column1],tblProducts[Description])</f>
        <v>ETHOMEEN C/25A S BULK</v>
      </c>
      <c r="E4845" t="s">
        <v>9</v>
      </c>
      <c r="F4845" t="s">
        <v>10</v>
      </c>
      <c r="G4845" t="s">
        <v>7</v>
      </c>
      <c r="H4845" t="s">
        <v>8</v>
      </c>
      <c r="I4845">
        <f t="shared" si="80"/>
        <v>1.5</v>
      </c>
    </row>
    <row r="4846" spans="1:9">
      <c r="A4846">
        <f>IF(MOD(ROW()-24,COUNTA(tblProducts[Description]))=0,A4845+1,A4845)</f>
        <v>43</v>
      </c>
      <c r="B4846">
        <f>MOD(ROW()-24,COUNTA(tblProducts[Description]))+1</f>
        <v>35</v>
      </c>
      <c r="C4846" t="str">
        <f>_xlfn.XLOOKUP(A4846,tblProducts[Column1],tblProducts[Description])</f>
        <v>ETHOMEEN T/17 BULK</v>
      </c>
      <c r="D4846" t="str">
        <f>_xlfn.XLOOKUP(B4846,tblProducts[Column1],tblProducts[Description])</f>
        <v>ETHOMEEN O/12LC BULK</v>
      </c>
      <c r="E4846" t="s">
        <v>9</v>
      </c>
      <c r="F4846" t="s">
        <v>12</v>
      </c>
      <c r="G4846" t="s">
        <v>9</v>
      </c>
      <c r="H4846" t="s">
        <v>8</v>
      </c>
      <c r="I4846">
        <f t="shared" si="80"/>
        <v>4</v>
      </c>
    </row>
    <row r="4847" spans="1:9">
      <c r="A4847">
        <f>IF(MOD(ROW()-24,COUNTA(tblProducts[Description]))=0,A4846+1,A4846)</f>
        <v>43</v>
      </c>
      <c r="B4847">
        <f>MOD(ROW()-24,COUNTA(tblProducts[Description]))+1</f>
        <v>36</v>
      </c>
      <c r="C4847" t="str">
        <f>_xlfn.XLOOKUP(A4847,tblProducts[Column1],tblProducts[Description])</f>
        <v>ETHOMEEN T/17 BULK</v>
      </c>
      <c r="D4847" t="str">
        <f>_xlfn.XLOOKUP(B4847,tblProducts[Column1],tblProducts[Description])</f>
        <v>ETHOMEEN SV/12 BULK</v>
      </c>
      <c r="E4847" t="s">
        <v>9</v>
      </c>
      <c r="F4847" t="s">
        <v>12</v>
      </c>
      <c r="G4847" t="s">
        <v>9</v>
      </c>
      <c r="H4847" t="s">
        <v>8</v>
      </c>
      <c r="I4847">
        <f t="shared" si="80"/>
        <v>4</v>
      </c>
    </row>
    <row r="4848" spans="1:9">
      <c r="A4848">
        <f>IF(MOD(ROW()-24,COUNTA(tblProducts[Description]))=0,A4847+1,A4847)</f>
        <v>43</v>
      </c>
      <c r="B4848">
        <f>MOD(ROW()-24,COUNTA(tblProducts[Description]))+1</f>
        <v>37</v>
      </c>
      <c r="C4848" t="str">
        <f>_xlfn.XLOOKUP(A4848,tblProducts[Column1],tblProducts[Description])</f>
        <v>ETHOMEEN T/17 BULK</v>
      </c>
      <c r="D4848" t="str">
        <f>_xlfn.XLOOKUP(B4848,tblProducts[Column1],tblProducts[Description])</f>
        <v>ETHOMEEN SV/15 BULK</v>
      </c>
      <c r="E4848" t="s">
        <v>9</v>
      </c>
      <c r="F4848" t="s">
        <v>12</v>
      </c>
      <c r="G4848" t="s">
        <v>9</v>
      </c>
      <c r="H4848" t="s">
        <v>8</v>
      </c>
      <c r="I4848">
        <f t="shared" si="80"/>
        <v>4</v>
      </c>
    </row>
    <row r="4849" spans="1:9">
      <c r="A4849">
        <f>IF(MOD(ROW()-24,COUNTA(tblProducts[Description]))=0,A4848+1,A4848)</f>
        <v>43</v>
      </c>
      <c r="B4849">
        <f>MOD(ROW()-24,COUNTA(tblProducts[Description]))+1</f>
        <v>38</v>
      </c>
      <c r="C4849" t="str">
        <f>_xlfn.XLOOKUP(A4849,tblProducts[Column1],tblProducts[Description])</f>
        <v>ETHOMEEN T/17 BULK</v>
      </c>
      <c r="D4849" t="str">
        <f>_xlfn.XLOOKUP(B4849,tblProducts[Column1],tblProducts[Description])</f>
        <v>ETHOMEEN SV/15C BULK</v>
      </c>
      <c r="E4849" t="s">
        <v>9</v>
      </c>
      <c r="F4849" t="s">
        <v>12</v>
      </c>
      <c r="G4849" t="s">
        <v>9</v>
      </c>
      <c r="H4849" t="s">
        <v>8</v>
      </c>
      <c r="I4849">
        <f t="shared" si="80"/>
        <v>4</v>
      </c>
    </row>
    <row r="4850" spans="1:9">
      <c r="A4850">
        <f>IF(MOD(ROW()-24,COUNTA(tblProducts[Description]))=0,A4849+1,A4849)</f>
        <v>43</v>
      </c>
      <c r="B4850">
        <f>MOD(ROW()-24,COUNTA(tblProducts[Description]))+1</f>
        <v>39</v>
      </c>
      <c r="C4850" t="str">
        <f>_xlfn.XLOOKUP(A4850,tblProducts[Column1],tblProducts[Description])</f>
        <v>ETHOMEEN T/17 BULK</v>
      </c>
      <c r="D4850" t="str">
        <f>_xlfn.XLOOKUP(B4850,tblProducts[Column1],tblProducts[Description])</f>
        <v>ETHOMEEN SV/25 BULK</v>
      </c>
      <c r="E4850" t="s">
        <v>9</v>
      </c>
      <c r="F4850" t="s">
        <v>12</v>
      </c>
      <c r="G4850" t="s">
        <v>7</v>
      </c>
      <c r="H4850" t="s">
        <v>8</v>
      </c>
      <c r="I4850">
        <f t="shared" si="80"/>
        <v>2</v>
      </c>
    </row>
    <row r="4851" spans="1:9">
      <c r="A4851">
        <f>IF(MOD(ROW()-24,COUNTA(tblProducts[Description]))=0,A4850+1,A4850)</f>
        <v>43</v>
      </c>
      <c r="B4851">
        <f>MOD(ROW()-24,COUNTA(tblProducts[Description]))+1</f>
        <v>40</v>
      </c>
      <c r="C4851" t="str">
        <f>_xlfn.XLOOKUP(A4851,tblProducts[Column1],tblProducts[Description])</f>
        <v>ETHOMEEN T/17 BULK</v>
      </c>
      <c r="D4851" t="str">
        <f>_xlfn.XLOOKUP(B4851,tblProducts[Column1],tblProducts[Description])</f>
        <v>ETHOMEEN T/12 BULK</v>
      </c>
      <c r="E4851" t="s">
        <v>9</v>
      </c>
      <c r="F4851" t="s">
        <v>12</v>
      </c>
      <c r="G4851" t="s">
        <v>7</v>
      </c>
      <c r="H4851" t="s">
        <v>8</v>
      </c>
      <c r="I4851">
        <f t="shared" si="80"/>
        <v>2</v>
      </c>
    </row>
    <row r="4852" spans="1:9">
      <c r="A4852">
        <f>IF(MOD(ROW()-24,COUNTA(tblProducts[Description]))=0,A4851+1,A4851)</f>
        <v>43</v>
      </c>
      <c r="B4852">
        <f>MOD(ROW()-24,COUNTA(tblProducts[Description]))+1</f>
        <v>41</v>
      </c>
      <c r="C4852" t="str">
        <f>_xlfn.XLOOKUP(A4852,tblProducts[Column1],tblProducts[Description])</f>
        <v>ETHOMEEN T/17 BULK</v>
      </c>
      <c r="D4852" t="str">
        <f>_xlfn.XLOOKUP(B4852,tblProducts[Column1],tblProducts[Description])</f>
        <v>ETHOMEEN T/13.5 BULK</v>
      </c>
      <c r="E4852" t="s">
        <v>9</v>
      </c>
      <c r="F4852" t="s">
        <v>12</v>
      </c>
      <c r="G4852" t="s">
        <v>7</v>
      </c>
      <c r="H4852" t="s">
        <v>8</v>
      </c>
      <c r="I4852">
        <f t="shared" si="80"/>
        <v>2</v>
      </c>
    </row>
    <row r="4853" spans="1:9">
      <c r="A4853">
        <f>IF(MOD(ROW()-24,COUNTA(tblProducts[Description]))=0,A4852+1,A4852)</f>
        <v>43</v>
      </c>
      <c r="B4853">
        <f>MOD(ROW()-24,COUNTA(tblProducts[Description]))+1</f>
        <v>42</v>
      </c>
      <c r="C4853" t="str">
        <f>_xlfn.XLOOKUP(A4853,tblProducts[Column1],tblProducts[Description])</f>
        <v>ETHOMEEN T/17 BULK</v>
      </c>
      <c r="D4853" t="str">
        <f>_xlfn.XLOOKUP(B4853,tblProducts[Column1],tblProducts[Description])</f>
        <v>ETHOMEEN T/15 BULK</v>
      </c>
      <c r="E4853" t="s">
        <v>9</v>
      </c>
      <c r="F4853" t="s">
        <v>12</v>
      </c>
      <c r="G4853" t="s">
        <v>9</v>
      </c>
      <c r="H4853" t="s">
        <v>8</v>
      </c>
      <c r="I4853">
        <f t="shared" si="80"/>
        <v>4</v>
      </c>
    </row>
    <row r="4854" spans="1:9">
      <c r="A4854">
        <f>IF(MOD(ROW()-24,COUNTA(tblProducts[Description]))=0,A4853+1,A4853)</f>
        <v>43</v>
      </c>
      <c r="B4854">
        <f>MOD(ROW()-24,COUNTA(tblProducts[Description]))+1</f>
        <v>43</v>
      </c>
      <c r="C4854" t="str">
        <f>_xlfn.XLOOKUP(A4854,tblProducts[Column1],tblProducts[Description])</f>
        <v>ETHOMEEN T/17 BULK</v>
      </c>
      <c r="D4854" t="str">
        <f>_xlfn.XLOOKUP(B4854,tblProducts[Column1],tblProducts[Description])</f>
        <v>ETHOMEEN T/17 BULK</v>
      </c>
      <c r="E4854" t="s">
        <v>9</v>
      </c>
      <c r="F4854" t="s">
        <v>10</v>
      </c>
      <c r="G4854" t="s">
        <v>9</v>
      </c>
      <c r="H4854" t="s">
        <v>8</v>
      </c>
      <c r="I4854">
        <f t="shared" si="80"/>
        <v>3.5</v>
      </c>
    </row>
    <row r="4855" spans="1:9">
      <c r="A4855">
        <f>IF(MOD(ROW()-24,COUNTA(tblProducts[Description]))=0,A4854+1,A4854)</f>
        <v>43</v>
      </c>
      <c r="B4855">
        <f>MOD(ROW()-24,COUNTA(tblProducts[Description]))+1</f>
        <v>44</v>
      </c>
      <c r="C4855" t="str">
        <f>_xlfn.XLOOKUP(A4855,tblProducts[Column1],tblProducts[Description])</f>
        <v>ETHOMEEN T/17 BULK</v>
      </c>
      <c r="D4855" t="str">
        <f>_xlfn.XLOOKUP(B4855,tblProducts[Column1],tblProducts[Description])</f>
        <v>ETHOMEEN T/18 BULK</v>
      </c>
      <c r="E4855" t="s">
        <v>9</v>
      </c>
      <c r="F4855" t="s">
        <v>12</v>
      </c>
      <c r="G4855" t="s">
        <v>9</v>
      </c>
      <c r="H4855" t="s">
        <v>8</v>
      </c>
      <c r="I4855">
        <f t="shared" si="80"/>
        <v>4</v>
      </c>
    </row>
    <row r="4856" spans="1:9">
      <c r="A4856">
        <f>IF(MOD(ROW()-24,COUNTA(tblProducts[Description]))=0,A4855+1,A4855)</f>
        <v>43</v>
      </c>
      <c r="B4856">
        <f>MOD(ROW()-24,COUNTA(tblProducts[Description]))+1</f>
        <v>45</v>
      </c>
      <c r="C4856" t="str">
        <f>_xlfn.XLOOKUP(A4856,tblProducts[Column1],tblProducts[Description])</f>
        <v>ETHOMEEN T/17 BULK</v>
      </c>
      <c r="D4856" t="str">
        <f>_xlfn.XLOOKUP(B4856,tblProducts[Column1],tblProducts[Description])</f>
        <v>ETHOMEEN T/19 BULK</v>
      </c>
      <c r="E4856" t="s">
        <v>9</v>
      </c>
      <c r="F4856" t="s">
        <v>10</v>
      </c>
      <c r="G4856" t="s">
        <v>7</v>
      </c>
      <c r="H4856" t="s">
        <v>8</v>
      </c>
      <c r="I4856">
        <f t="shared" si="80"/>
        <v>1.5</v>
      </c>
    </row>
    <row r="4857" spans="1:9">
      <c r="A4857">
        <f>IF(MOD(ROW()-24,COUNTA(tblProducts[Description]))=0,A4856+1,A4856)</f>
        <v>43</v>
      </c>
      <c r="B4857">
        <f>MOD(ROW()-24,COUNTA(tblProducts[Description]))+1</f>
        <v>46</v>
      </c>
      <c r="C4857" t="str">
        <f>_xlfn.XLOOKUP(A4857,tblProducts[Column1],tblProducts[Description])</f>
        <v>ETHOMEEN T/17 BULK</v>
      </c>
      <c r="D4857" t="str">
        <f>_xlfn.XLOOKUP(B4857,tblProducts[Column1],tblProducts[Description])</f>
        <v>ETHOMEEN T/20 BULK</v>
      </c>
      <c r="E4857" t="s">
        <v>9</v>
      </c>
      <c r="F4857" t="s">
        <v>10</v>
      </c>
      <c r="G4857" t="s">
        <v>7</v>
      </c>
      <c r="H4857" t="s">
        <v>8</v>
      </c>
      <c r="I4857">
        <f t="shared" si="80"/>
        <v>1.5</v>
      </c>
    </row>
    <row r="4858" spans="1:9">
      <c r="A4858">
        <f>IF(MOD(ROW()-24,COUNTA(tblProducts[Description]))=0,A4857+1,A4857)</f>
        <v>43</v>
      </c>
      <c r="B4858">
        <f>MOD(ROW()-24,COUNTA(tblProducts[Description]))+1</f>
        <v>47</v>
      </c>
      <c r="C4858" t="str">
        <f>_xlfn.XLOOKUP(A4858,tblProducts[Column1],tblProducts[Description])</f>
        <v>ETHOMEEN T/17 BULK</v>
      </c>
      <c r="D4858" t="str">
        <f>_xlfn.XLOOKUP(B4858,tblProducts[Column1],tblProducts[Description])</f>
        <v>ETHOMEEN T/20S BULK</v>
      </c>
      <c r="E4858" t="s">
        <v>9</v>
      </c>
      <c r="F4858" t="s">
        <v>10</v>
      </c>
      <c r="G4858" t="s">
        <v>7</v>
      </c>
      <c r="H4858" t="s">
        <v>8</v>
      </c>
      <c r="I4858">
        <f t="shared" si="80"/>
        <v>1.5</v>
      </c>
    </row>
    <row r="4859" spans="1:9">
      <c r="A4859">
        <f>IF(MOD(ROW()-24,COUNTA(tblProducts[Description]))=0,A4858+1,A4858)</f>
        <v>43</v>
      </c>
      <c r="B4859">
        <f>MOD(ROW()-24,COUNTA(tblProducts[Description]))+1</f>
        <v>48</v>
      </c>
      <c r="C4859" t="str">
        <f>_xlfn.XLOOKUP(A4859,tblProducts[Column1],tblProducts[Description])</f>
        <v>ETHOMEEN T/17 BULK</v>
      </c>
      <c r="D4859" t="str">
        <f>_xlfn.XLOOKUP(B4859,tblProducts[Column1],tblProducts[Description])</f>
        <v>ETHOMEEN T/24 BULK</v>
      </c>
      <c r="E4859" t="s">
        <v>9</v>
      </c>
      <c r="F4859" t="s">
        <v>10</v>
      </c>
      <c r="G4859" t="s">
        <v>9</v>
      </c>
      <c r="H4859" t="s">
        <v>8</v>
      </c>
      <c r="I4859">
        <f t="shared" si="80"/>
        <v>3.5</v>
      </c>
    </row>
    <row r="4860" spans="1:9">
      <c r="A4860">
        <f>IF(MOD(ROW()-24,COUNTA(tblProducts[Description]))=0,A4859+1,A4859)</f>
        <v>43</v>
      </c>
      <c r="B4860">
        <f>MOD(ROW()-24,COUNTA(tblProducts[Description]))+1</f>
        <v>49</v>
      </c>
      <c r="C4860" t="str">
        <f>_xlfn.XLOOKUP(A4860,tblProducts[Column1],tblProducts[Description])</f>
        <v>ETHOMEEN T/17 BULK</v>
      </c>
      <c r="D4860" t="str">
        <f>_xlfn.XLOOKUP(B4860,tblProducts[Column1],tblProducts[Description])</f>
        <v>ETHOMEEN T/25 BULK</v>
      </c>
      <c r="E4860" t="s">
        <v>7</v>
      </c>
      <c r="G4860" t="s">
        <v>7</v>
      </c>
      <c r="H4860" t="s">
        <v>8</v>
      </c>
      <c r="I4860">
        <f t="shared" si="80"/>
        <v>0</v>
      </c>
    </row>
    <row r="4861" spans="1:9">
      <c r="A4861">
        <f>IF(MOD(ROW()-24,COUNTA(tblProducts[Description]))=0,A4860+1,A4860)</f>
        <v>43</v>
      </c>
      <c r="B4861">
        <f>MOD(ROW()-24,COUNTA(tblProducts[Description]))+1</f>
        <v>50</v>
      </c>
      <c r="C4861" t="str">
        <f>_xlfn.XLOOKUP(A4861,tblProducts[Column1],tblProducts[Description])</f>
        <v>ETHOMEEN T/17 BULK</v>
      </c>
      <c r="D4861" t="str">
        <f>_xlfn.XLOOKUP(B4861,tblProducts[Column1],tblProducts[Description])</f>
        <v>ETHOMEEN T/28 BULK</v>
      </c>
      <c r="E4861" t="s">
        <v>7</v>
      </c>
      <c r="G4861" t="s">
        <v>7</v>
      </c>
      <c r="H4861" t="s">
        <v>8</v>
      </c>
      <c r="I4861">
        <f t="shared" si="80"/>
        <v>0</v>
      </c>
    </row>
    <row r="4862" spans="1:9">
      <c r="A4862">
        <f>IF(MOD(ROW()-24,COUNTA(tblProducts[Description]))=0,A4861+1,A4861)</f>
        <v>43</v>
      </c>
      <c r="B4862">
        <f>MOD(ROW()-24,COUNTA(tblProducts[Description]))+1</f>
        <v>51</v>
      </c>
      <c r="C4862" t="str">
        <f>_xlfn.XLOOKUP(A4862,tblProducts[Column1],tblProducts[Description])</f>
        <v>ETHOMEEN T/17 BULK</v>
      </c>
      <c r="D4862" t="str">
        <f>_xlfn.XLOOKUP(B4862,tblProducts[Column1],tblProducts[Description])</f>
        <v>ETHYLAN 1008 SA BULK</v>
      </c>
      <c r="E4862" t="s">
        <v>7</v>
      </c>
      <c r="G4862" t="s">
        <v>7</v>
      </c>
      <c r="H4862" t="s">
        <v>8</v>
      </c>
      <c r="I4862">
        <f t="shared" si="80"/>
        <v>0</v>
      </c>
    </row>
    <row r="4863" spans="1:9">
      <c r="A4863">
        <f>IF(MOD(ROW()-24,COUNTA(tblProducts[Description]))=0,A4862+1,A4862)</f>
        <v>43</v>
      </c>
      <c r="B4863">
        <f>MOD(ROW()-24,COUNTA(tblProducts[Description]))+1</f>
        <v>52</v>
      </c>
      <c r="C4863" t="str">
        <f>_xlfn.XLOOKUP(A4863,tblProducts[Column1],tblProducts[Description])</f>
        <v>ETHOMEEN T/17 BULK</v>
      </c>
      <c r="D4863" t="str">
        <f>_xlfn.XLOOKUP(B4863,tblProducts[Column1],tblProducts[Description])</f>
        <v>ETHYLAN 325 BULK</v>
      </c>
      <c r="E4863" t="s">
        <v>7</v>
      </c>
      <c r="G4863" t="s">
        <v>7</v>
      </c>
      <c r="H4863" t="s">
        <v>8</v>
      </c>
      <c r="I4863">
        <f t="shared" si="80"/>
        <v>0</v>
      </c>
    </row>
    <row r="4864" spans="1:9">
      <c r="A4864">
        <f>IF(MOD(ROW()-24,COUNTA(tblProducts[Description]))=0,A4863+1,A4863)</f>
        <v>43</v>
      </c>
      <c r="B4864">
        <f>MOD(ROW()-24,COUNTA(tblProducts[Description]))+1</f>
        <v>53</v>
      </c>
      <c r="C4864" t="str">
        <f>_xlfn.XLOOKUP(A4864,tblProducts[Column1],tblProducts[Description])</f>
        <v>ETHOMEEN T/17 BULK</v>
      </c>
      <c r="D4864" t="str">
        <f>_xlfn.XLOOKUP(B4864,tblProducts[Column1],tblProducts[Description])</f>
        <v>ETHYLAN NS-500LQ BULK</v>
      </c>
      <c r="E4864" t="s">
        <v>7</v>
      </c>
      <c r="G4864" t="s">
        <v>7</v>
      </c>
      <c r="H4864" t="s">
        <v>8</v>
      </c>
      <c r="I4864">
        <f t="shared" si="80"/>
        <v>0</v>
      </c>
    </row>
    <row r="4865" spans="1:9">
      <c r="A4865">
        <f>IF(MOD(ROW()-24,COUNTA(tblProducts[Description]))=0,A4864+1,A4864)</f>
        <v>43</v>
      </c>
      <c r="B4865">
        <f>MOD(ROW()-24,COUNTA(tblProducts[Description]))+1</f>
        <v>54</v>
      </c>
      <c r="C4865" t="str">
        <f>_xlfn.XLOOKUP(A4865,tblProducts[Column1],tblProducts[Description])</f>
        <v>ETHOMEEN T/17 BULK</v>
      </c>
      <c r="D4865" t="str">
        <f>_xlfn.XLOOKUP(B4865,tblProducts[Column1],tblProducts[Description])</f>
        <v>ETHYLAN PRE NS-505 K BULK</v>
      </c>
      <c r="E4865" t="s">
        <v>7</v>
      </c>
      <c r="G4865" t="s">
        <v>7</v>
      </c>
      <c r="H4865" t="s">
        <v>8</v>
      </c>
      <c r="I4865">
        <f t="shared" si="80"/>
        <v>0</v>
      </c>
    </row>
    <row r="4866" spans="1:9">
      <c r="A4866">
        <f>IF(MOD(ROW()-24,COUNTA(tblProducts[Description]))=0,A4865+1,A4865)</f>
        <v>43</v>
      </c>
      <c r="B4866">
        <f>MOD(ROW()-24,COUNTA(tblProducts[Description]))+1</f>
        <v>55</v>
      </c>
      <c r="C4866" t="str">
        <f>_xlfn.XLOOKUP(A4866,tblProducts[Column1],tblProducts[Description])</f>
        <v>ETHOMEEN T/17 BULK</v>
      </c>
      <c r="D4866" t="str">
        <f>_xlfn.XLOOKUP(B4866,tblProducts[Column1],tblProducts[Description])</f>
        <v>ETHYLAN SN-90 BULK</v>
      </c>
      <c r="E4866" t="s">
        <v>7</v>
      </c>
      <c r="G4866" t="s">
        <v>7</v>
      </c>
      <c r="H4866" t="s">
        <v>8</v>
      </c>
      <c r="I4866">
        <f t="shared" si="80"/>
        <v>0</v>
      </c>
    </row>
    <row r="4867" spans="1:9">
      <c r="A4867">
        <f>IF(MOD(ROW()-24,COUNTA(tblProducts[Description]))=0,A4866+1,A4866)</f>
        <v>43</v>
      </c>
      <c r="B4867">
        <f>MOD(ROW()-24,COUNTA(tblProducts[Description]))+1</f>
        <v>56</v>
      </c>
      <c r="C4867" t="str">
        <f>_xlfn.XLOOKUP(A4867,tblProducts[Column1],tblProducts[Description])</f>
        <v>ETHOMEEN T/17 BULK</v>
      </c>
      <c r="D4867" t="str">
        <f>_xlfn.XLOOKUP(B4867,tblProducts[Column1],tblProducts[Description])</f>
        <v>ETHYLAN TD-100 BULK</v>
      </c>
      <c r="E4867" t="s">
        <v>7</v>
      </c>
      <c r="G4867" t="s">
        <v>7</v>
      </c>
      <c r="H4867" t="s">
        <v>8</v>
      </c>
      <c r="I4867">
        <f t="shared" si="80"/>
        <v>0</v>
      </c>
    </row>
    <row r="4868" spans="1:9">
      <c r="A4868">
        <f>IF(MOD(ROW()-24,COUNTA(tblProducts[Description]))=0,A4867+1,A4867)</f>
        <v>43</v>
      </c>
      <c r="B4868">
        <f>MOD(ROW()-24,COUNTA(tblProducts[Description]))+1</f>
        <v>57</v>
      </c>
      <c r="C4868" t="str">
        <f>_xlfn.XLOOKUP(A4868,tblProducts[Column1],tblProducts[Description])</f>
        <v>ETHOMEEN T/17 BULK</v>
      </c>
      <c r="D4868" t="str">
        <f>_xlfn.XLOOKUP(B4868,tblProducts[Column1],tblProducts[Description])</f>
        <v>ETHYLAN TD-120 BULK</v>
      </c>
      <c r="E4868" t="s">
        <v>7</v>
      </c>
      <c r="G4868" t="s">
        <v>7</v>
      </c>
      <c r="H4868" t="s">
        <v>8</v>
      </c>
      <c r="I4868">
        <f t="shared" si="80"/>
        <v>0</v>
      </c>
    </row>
    <row r="4869" spans="1:9">
      <c r="A4869">
        <f>IF(MOD(ROW()-24,COUNTA(tblProducts[Description]))=0,A4868+1,A4868)</f>
        <v>43</v>
      </c>
      <c r="B4869">
        <f>MOD(ROW()-24,COUNTA(tblProducts[Description]))+1</f>
        <v>58</v>
      </c>
      <c r="C4869" t="str">
        <f>_xlfn.XLOOKUP(A4869,tblProducts[Column1],tblProducts[Description])</f>
        <v>ETHOMEEN T/17 BULK</v>
      </c>
      <c r="D4869" t="str">
        <f>_xlfn.XLOOKUP(B4869,tblProducts[Column1],tblProducts[Description])</f>
        <v>ETHYLAN TD-1407 BULK</v>
      </c>
      <c r="E4869" t="s">
        <v>7</v>
      </c>
      <c r="G4869" t="s">
        <v>7</v>
      </c>
      <c r="H4869" t="s">
        <v>8</v>
      </c>
      <c r="I4869">
        <f t="shared" si="80"/>
        <v>0</v>
      </c>
    </row>
    <row r="4870" spans="1:9">
      <c r="A4870">
        <f>IF(MOD(ROW()-24,COUNTA(tblProducts[Description]))=0,A4869+1,A4869)</f>
        <v>43</v>
      </c>
      <c r="B4870">
        <f>MOD(ROW()-24,COUNTA(tblProducts[Description]))+1</f>
        <v>59</v>
      </c>
      <c r="C4870" t="str">
        <f>_xlfn.XLOOKUP(A4870,tblProducts[Column1],tblProducts[Description])</f>
        <v>ETHOMEEN T/17 BULK</v>
      </c>
      <c r="D4870" t="str">
        <f>_xlfn.XLOOKUP(B4870,tblProducts[Column1],tblProducts[Description])</f>
        <v>ETHYLAN TD-40 BULK</v>
      </c>
      <c r="E4870" t="s">
        <v>9</v>
      </c>
      <c r="F4870" t="s">
        <v>12</v>
      </c>
      <c r="G4870" t="s">
        <v>7</v>
      </c>
      <c r="H4870" t="s">
        <v>8</v>
      </c>
      <c r="I4870">
        <f t="shared" si="80"/>
        <v>2</v>
      </c>
    </row>
    <row r="4871" spans="1:9">
      <c r="A4871">
        <f>IF(MOD(ROW()-24,COUNTA(tblProducts[Description]))=0,A4870+1,A4870)</f>
        <v>43</v>
      </c>
      <c r="B4871">
        <f>MOD(ROW()-24,COUNTA(tblProducts[Description]))+1</f>
        <v>60</v>
      </c>
      <c r="C4871" t="str">
        <f>_xlfn.XLOOKUP(A4871,tblProducts[Column1],tblProducts[Description])</f>
        <v>ETHOMEEN T/17 BULK</v>
      </c>
      <c r="D4871" t="str">
        <f>_xlfn.XLOOKUP(B4871,tblProducts[Column1],tblProducts[Description])</f>
        <v>ETHYLAN TD-60 BULK</v>
      </c>
      <c r="E4871" t="s">
        <v>9</v>
      </c>
      <c r="F4871" t="s">
        <v>12</v>
      </c>
      <c r="G4871" t="s">
        <v>7</v>
      </c>
      <c r="H4871" t="s">
        <v>8</v>
      </c>
      <c r="I4871">
        <f t="shared" si="80"/>
        <v>2</v>
      </c>
    </row>
    <row r="4872" spans="1:9">
      <c r="A4872">
        <f>IF(MOD(ROW()-24,COUNTA(tblProducts[Description]))=0,A4871+1,A4871)</f>
        <v>43</v>
      </c>
      <c r="B4872">
        <f>MOD(ROW()-24,COUNTA(tblProducts[Description]))+1</f>
        <v>61</v>
      </c>
      <c r="C4872" t="str">
        <f>_xlfn.XLOOKUP(A4872,tblProducts[Column1],tblProducts[Description])</f>
        <v>ETHOMEEN T/17 BULK</v>
      </c>
      <c r="D4872" t="str">
        <f>_xlfn.XLOOKUP(B4872,tblProducts[Column1],tblProducts[Description])</f>
        <v>INTERMEDIATE BE-110L BULK</v>
      </c>
      <c r="E4872" t="s">
        <v>9</v>
      </c>
      <c r="F4872" t="s">
        <v>12</v>
      </c>
      <c r="G4872" t="s">
        <v>7</v>
      </c>
      <c r="H4872" t="s">
        <v>8</v>
      </c>
      <c r="I4872">
        <f t="shared" si="80"/>
        <v>2</v>
      </c>
    </row>
    <row r="4873" spans="1:9">
      <c r="A4873">
        <f>IF(MOD(ROW()-24,COUNTA(tblProducts[Description]))=0,A4872+1,A4872)</f>
        <v>43</v>
      </c>
      <c r="B4873">
        <f>MOD(ROW()-24,COUNTA(tblProducts[Description]))+1</f>
        <v>62</v>
      </c>
      <c r="C4873" t="str">
        <f>_xlfn.XLOOKUP(A4873,tblProducts[Column1],tblProducts[Description])</f>
        <v>ETHOMEEN T/17 BULK</v>
      </c>
      <c r="D4873" t="str">
        <f>_xlfn.XLOOKUP(B4873,tblProducts[Column1],tblProducts[Description])</f>
        <v>INTERMEDIATE DPG-415 BULK</v>
      </c>
      <c r="E4873" t="s">
        <v>9</v>
      </c>
      <c r="F4873" t="s">
        <v>12</v>
      </c>
      <c r="G4873" t="s">
        <v>7</v>
      </c>
      <c r="H4873" t="s">
        <v>8</v>
      </c>
      <c r="I4873">
        <f t="shared" si="80"/>
        <v>2</v>
      </c>
    </row>
    <row r="4874" spans="1:9">
      <c r="A4874">
        <f>IF(MOD(ROW()-24,COUNTA(tblProducts[Description]))=0,A4873+1,A4873)</f>
        <v>43</v>
      </c>
      <c r="B4874">
        <f>MOD(ROW()-24,COUNTA(tblProducts[Description]))+1</f>
        <v>63</v>
      </c>
      <c r="C4874" t="str">
        <f>_xlfn.XLOOKUP(A4874,tblProducts[Column1],tblProducts[Description])</f>
        <v>ETHOMEEN T/17 BULK</v>
      </c>
      <c r="D4874" t="str">
        <f>_xlfn.XLOOKUP(B4874,tblProducts[Column1],tblProducts[Description])</f>
        <v>PROPODUOMEEN T/12 BULK</v>
      </c>
      <c r="E4874" t="s">
        <v>9</v>
      </c>
      <c r="F4874" t="s">
        <v>12</v>
      </c>
      <c r="G4874" t="s">
        <v>7</v>
      </c>
      <c r="H4874" t="s">
        <v>8</v>
      </c>
      <c r="I4874">
        <f t="shared" si="80"/>
        <v>2</v>
      </c>
    </row>
    <row r="4875" spans="1:9">
      <c r="A4875">
        <f>IF(MOD(ROW()-24,COUNTA(tblProducts[Description]))=0,A4874+1,A4874)</f>
        <v>43</v>
      </c>
      <c r="B4875">
        <f>MOD(ROW()-24,COUNTA(tblProducts[Description]))+1</f>
        <v>64</v>
      </c>
      <c r="C4875" t="str">
        <f>_xlfn.XLOOKUP(A4875,tblProducts[Column1],tblProducts[Description])</f>
        <v>ETHOMEEN T/17 BULK</v>
      </c>
      <c r="D4875" t="str">
        <f>_xlfn.XLOOKUP(B4875,tblProducts[Column1],tblProducts[Description])</f>
        <v>PROPOMEEN T/12 BULK</v>
      </c>
      <c r="E4875" t="s">
        <v>9</v>
      </c>
      <c r="F4875" t="s">
        <v>12</v>
      </c>
      <c r="G4875" t="s">
        <v>7</v>
      </c>
      <c r="H4875" t="s">
        <v>8</v>
      </c>
      <c r="I4875">
        <f t="shared" si="80"/>
        <v>2</v>
      </c>
    </row>
    <row r="4876" spans="1:9">
      <c r="A4876">
        <f>IF(MOD(ROW()-24,COUNTA(tblProducts[Description]))=0,A4875+1,A4875)</f>
        <v>43</v>
      </c>
      <c r="B4876">
        <f>MOD(ROW()-24,COUNTA(tblProducts[Description]))+1</f>
        <v>65</v>
      </c>
      <c r="C4876" t="str">
        <f>_xlfn.XLOOKUP(A4876,tblProducts[Column1],tblProducts[Description])</f>
        <v>ETHOMEEN T/17 BULK</v>
      </c>
      <c r="D4876" t="str">
        <f>_xlfn.XLOOKUP(B4876,tblProducts[Column1],tblProducts[Description])</f>
        <v>TMP-420 BULK</v>
      </c>
      <c r="E4876" t="s">
        <v>9</v>
      </c>
      <c r="F4876" t="s">
        <v>12</v>
      </c>
      <c r="G4876" t="s">
        <v>7</v>
      </c>
      <c r="H4876" t="s">
        <v>8</v>
      </c>
      <c r="I4876">
        <f t="shared" si="80"/>
        <v>2</v>
      </c>
    </row>
    <row r="4877" spans="1:9">
      <c r="A4877">
        <f>IF(MOD(ROW()-24,COUNTA(tblProducts[Description]))=0,A4876+1,A4876)</f>
        <v>43</v>
      </c>
      <c r="B4877">
        <f>MOD(ROW()-24,COUNTA(tblProducts[Description]))+1</f>
        <v>66</v>
      </c>
      <c r="C4877" t="str">
        <f>_xlfn.XLOOKUP(A4877,tblProducts[Column1],tblProducts[Description])</f>
        <v>ETHOMEEN T/17 BULK</v>
      </c>
      <c r="D4877" t="str">
        <f>_xlfn.XLOOKUP(B4877,tblProducts[Column1],tblProducts[Description])</f>
        <v>TMP-80 BULK</v>
      </c>
      <c r="E4877" t="s">
        <v>9</v>
      </c>
      <c r="F4877" t="s">
        <v>12</v>
      </c>
      <c r="G4877" t="s">
        <v>7</v>
      </c>
      <c r="H4877" t="s">
        <v>8</v>
      </c>
      <c r="I4877">
        <f t="shared" si="80"/>
        <v>2</v>
      </c>
    </row>
    <row r="4878" spans="1:9">
      <c r="A4878">
        <f>IF(MOD(ROW()-24,COUNTA(tblProducts[Description]))=0,A4877+1,A4877)</f>
        <v>43</v>
      </c>
      <c r="B4878">
        <f>MOD(ROW()-24,COUNTA(tblProducts[Description]))+1</f>
        <v>67</v>
      </c>
      <c r="C4878" t="str">
        <f>_xlfn.XLOOKUP(A4878,tblProducts[Column1],tblProducts[Description])</f>
        <v>ETHOMEEN T/17 BULK</v>
      </c>
      <c r="D4878" t="str">
        <f>_xlfn.XLOOKUP(B4878,tblProducts[Column1],tblProducts[Description])</f>
        <v>VISCO 352 BULK</v>
      </c>
      <c r="E4878" t="s">
        <v>9</v>
      </c>
      <c r="F4878" t="s">
        <v>12</v>
      </c>
      <c r="G4878" t="s">
        <v>7</v>
      </c>
      <c r="H4878" t="s">
        <v>8</v>
      </c>
      <c r="I4878">
        <f t="shared" si="80"/>
        <v>2</v>
      </c>
    </row>
    <row r="4879" spans="1:9">
      <c r="A4879">
        <f>IF(MOD(ROW()-24,COUNTA(tblProducts[Description]))=0,A4878+1,A4878)</f>
        <v>43</v>
      </c>
      <c r="B4879">
        <f>MOD(ROW()-24,COUNTA(tblProducts[Description]))+1</f>
        <v>68</v>
      </c>
      <c r="C4879" t="str">
        <f>_xlfn.XLOOKUP(A4879,tblProducts[Column1],tblProducts[Description])</f>
        <v>ETHOMEEN T/17 BULK</v>
      </c>
      <c r="D4879" t="str">
        <f>_xlfn.XLOOKUP(B4879,tblProducts[Column1],tblProducts[Description])</f>
        <v>WITBREAK DPG-25 BULK</v>
      </c>
      <c r="E4879" t="s">
        <v>9</v>
      </c>
      <c r="F4879" t="s">
        <v>12</v>
      </c>
      <c r="G4879" t="s">
        <v>7</v>
      </c>
      <c r="H4879" t="s">
        <v>8</v>
      </c>
      <c r="I4879">
        <f t="shared" si="80"/>
        <v>2</v>
      </c>
    </row>
    <row r="4880" spans="1:9">
      <c r="A4880">
        <f>IF(MOD(ROW()-24,COUNTA(tblProducts[Description]))=0,A4879+1,A4879)</f>
        <v>43</v>
      </c>
      <c r="B4880">
        <f>MOD(ROW()-24,COUNTA(tblProducts[Description]))+1</f>
        <v>69</v>
      </c>
      <c r="C4880" t="str">
        <f>_xlfn.XLOOKUP(A4880,tblProducts[Column1],tblProducts[Description])</f>
        <v>ETHOMEEN T/17 BULK</v>
      </c>
      <c r="D4880" t="str">
        <f>_xlfn.XLOOKUP(B4880,tblProducts[Column1],tblProducts[Description])</f>
        <v>WITBREAK DPG-482 BULK</v>
      </c>
      <c r="E4880" t="s">
        <v>9</v>
      </c>
      <c r="F4880" t="s">
        <v>12</v>
      </c>
      <c r="G4880" t="s">
        <v>7</v>
      </c>
      <c r="H4880" t="s">
        <v>8</v>
      </c>
      <c r="I4880">
        <f t="shared" si="80"/>
        <v>2</v>
      </c>
    </row>
    <row r="4881" spans="1:9">
      <c r="A4881">
        <f>IF(MOD(ROW()-24,COUNTA(tblProducts[Description]))=0,A4880+1,A4880)</f>
        <v>43</v>
      </c>
      <c r="B4881">
        <f>MOD(ROW()-24,COUNTA(tblProducts[Description]))+1</f>
        <v>70</v>
      </c>
      <c r="C4881" t="str">
        <f>_xlfn.XLOOKUP(A4881,tblProducts[Column1],tblProducts[Description])</f>
        <v>ETHOMEEN T/17 BULK</v>
      </c>
      <c r="D4881" t="str">
        <f>_xlfn.XLOOKUP(B4881,tblProducts[Column1],tblProducts[Description])</f>
        <v>WITBREAK DPG-818 BULK</v>
      </c>
      <c r="E4881" t="s">
        <v>9</v>
      </c>
      <c r="F4881" t="s">
        <v>12</v>
      </c>
      <c r="G4881" t="s">
        <v>7</v>
      </c>
      <c r="H4881" t="s">
        <v>8</v>
      </c>
      <c r="I4881">
        <f t="shared" si="80"/>
        <v>2</v>
      </c>
    </row>
    <row r="4882" spans="1:9">
      <c r="A4882">
        <f>IF(MOD(ROW()-24,COUNTA(tblProducts[Description]))=0,A4881+1,A4881)</f>
        <v>43</v>
      </c>
      <c r="B4882">
        <f>MOD(ROW()-24,COUNTA(tblProducts[Description]))+1</f>
        <v>71</v>
      </c>
      <c r="C4882" t="str">
        <f>_xlfn.XLOOKUP(A4882,tblProducts[Column1],tblProducts[Description])</f>
        <v>ETHOMEEN T/17 BULK</v>
      </c>
      <c r="D4882" t="str">
        <f>_xlfn.XLOOKUP(B4882,tblProducts[Column1],tblProducts[Description])</f>
        <v>WITBREAK DTG-62 BULK</v>
      </c>
      <c r="E4882" t="s">
        <v>9</v>
      </c>
      <c r="F4882" t="s">
        <v>12</v>
      </c>
      <c r="G4882" t="s">
        <v>9</v>
      </c>
      <c r="H4882" t="s">
        <v>8</v>
      </c>
      <c r="I4882">
        <f t="shared" si="80"/>
        <v>4</v>
      </c>
    </row>
    <row r="4883" spans="1:9">
      <c r="A4883">
        <f>IF(MOD(ROW()-24,COUNTA(tblProducts[Description]))=0,A4882+1,A4882)</f>
        <v>43</v>
      </c>
      <c r="B4883">
        <f>MOD(ROW()-24,COUNTA(tblProducts[Description]))+1</f>
        <v>72</v>
      </c>
      <c r="C4883" t="str">
        <f>_xlfn.XLOOKUP(A4883,tblProducts[Column1],tblProducts[Description])</f>
        <v>ETHOMEEN T/17 BULK</v>
      </c>
      <c r="D4883" t="str">
        <f>_xlfn.XLOOKUP(B4883,tblProducts[Column1],tblProducts[Description])</f>
        <v>WITCOMUL 1844 BULK</v>
      </c>
      <c r="E4883" t="s">
        <v>9</v>
      </c>
      <c r="F4883" t="s">
        <v>12</v>
      </c>
      <c r="G4883" t="s">
        <v>9</v>
      </c>
      <c r="H4883" t="s">
        <v>8</v>
      </c>
      <c r="I4883">
        <f t="shared" si="80"/>
        <v>4</v>
      </c>
    </row>
    <row r="4884" spans="1:9">
      <c r="A4884">
        <f>IF(MOD(ROW()-24,COUNTA(tblProducts[Description]))=0,A4883+1,A4883)</f>
        <v>43</v>
      </c>
      <c r="B4884">
        <f>MOD(ROW()-24,COUNTA(tblProducts[Description]))+1</f>
        <v>73</v>
      </c>
      <c r="C4884" t="str">
        <f>_xlfn.XLOOKUP(A4884,tblProducts[Column1],tblProducts[Description])</f>
        <v>ETHOMEEN T/17 BULK</v>
      </c>
      <c r="D4884" t="str">
        <f>_xlfn.XLOOKUP(B4884,tblProducts[Column1],tblProducts[Description])</f>
        <v>WITCONOL 2690 BULK</v>
      </c>
      <c r="E4884" t="s">
        <v>9</v>
      </c>
      <c r="F4884" t="s">
        <v>12</v>
      </c>
      <c r="G4884" t="s">
        <v>7</v>
      </c>
      <c r="H4884" t="s">
        <v>8</v>
      </c>
      <c r="I4884">
        <f t="shared" si="80"/>
        <v>2</v>
      </c>
    </row>
    <row r="4885" spans="1:9">
      <c r="A4885">
        <f>IF(MOD(ROW()-24,COUNTA(tblProducts[Description]))=0,A4884+1,A4884)</f>
        <v>43</v>
      </c>
      <c r="B4885">
        <f>MOD(ROW()-24,COUNTA(tblProducts[Description]))+1</f>
        <v>74</v>
      </c>
      <c r="C4885" t="str">
        <f>_xlfn.XLOOKUP(A4885,tblProducts[Column1],tblProducts[Description])</f>
        <v>ETHOMEEN T/17 BULK</v>
      </c>
      <c r="D4885" t="str">
        <f>_xlfn.XLOOKUP(B4885,tblProducts[Column1],tblProducts[Description])</f>
        <v>ETHYLAN 324 BULK</v>
      </c>
      <c r="E4885" t="s">
        <v>9</v>
      </c>
      <c r="F4885" t="s">
        <v>12</v>
      </c>
      <c r="G4885" t="s">
        <v>7</v>
      </c>
      <c r="H4885" t="s">
        <v>8</v>
      </c>
      <c r="I4885">
        <f t="shared" si="80"/>
        <v>2</v>
      </c>
    </row>
    <row r="4886" spans="1:9">
      <c r="A4886">
        <f>IF(MOD(ROW()-24,COUNTA(tblProducts[Description]))=0,A4885+1,A4885)</f>
        <v>43</v>
      </c>
      <c r="B4886">
        <f>MOD(ROW()-24,COUNTA(tblProducts[Description]))+1</f>
        <v>75</v>
      </c>
      <c r="C4886" t="str">
        <f>_xlfn.XLOOKUP(A4886,tblProducts[Column1],tblProducts[Description])</f>
        <v>ETHOMEEN T/17 BULK</v>
      </c>
      <c r="D4886" t="str">
        <f>_xlfn.XLOOKUP(B4886,tblProducts[Column1],tblProducts[Description])</f>
        <v>WITCONOL NP-120 BULK</v>
      </c>
      <c r="E4886" t="s">
        <v>9</v>
      </c>
      <c r="F4886" t="s">
        <v>12</v>
      </c>
      <c r="G4886" t="s">
        <v>7</v>
      </c>
      <c r="H4886" t="s">
        <v>8</v>
      </c>
      <c r="I4886">
        <f t="shared" si="80"/>
        <v>2</v>
      </c>
    </row>
    <row r="4887" spans="1:9">
      <c r="A4887">
        <f>IF(MOD(ROW()-24,COUNTA(tblProducts[Description]))=0,A4886+1,A4886)</f>
        <v>43</v>
      </c>
      <c r="B4887">
        <f>MOD(ROW()-24,COUNTA(tblProducts[Description]))+1</f>
        <v>76</v>
      </c>
      <c r="C4887" t="str">
        <f>_xlfn.XLOOKUP(A4887,tblProducts[Column1],tblProducts[Description])</f>
        <v>ETHOMEEN T/17 BULK</v>
      </c>
      <c r="D4887" t="str">
        <f>_xlfn.XLOOKUP(B4887,tblProducts[Column1],tblProducts[Description])</f>
        <v>WITCONOL NP-130 BULK</v>
      </c>
      <c r="E4887" t="s">
        <v>9</v>
      </c>
      <c r="F4887" t="s">
        <v>12</v>
      </c>
      <c r="G4887" t="s">
        <v>7</v>
      </c>
      <c r="H4887" t="s">
        <v>8</v>
      </c>
      <c r="I4887">
        <f t="shared" si="80"/>
        <v>2</v>
      </c>
    </row>
    <row r="4888" spans="1:9">
      <c r="A4888">
        <f>IF(MOD(ROW()-24,COUNTA(tblProducts[Description]))=0,A4887+1,A4887)</f>
        <v>43</v>
      </c>
      <c r="B4888">
        <f>MOD(ROW()-24,COUNTA(tblProducts[Description]))+1</f>
        <v>77</v>
      </c>
      <c r="C4888" t="str">
        <f>_xlfn.XLOOKUP(A4888,tblProducts[Column1],tblProducts[Description])</f>
        <v>ETHOMEEN T/17 BULK</v>
      </c>
      <c r="D4888" t="str">
        <f>_xlfn.XLOOKUP(B4888,tblProducts[Column1],tblProducts[Description])</f>
        <v>WITCONOL NP-20 BULK</v>
      </c>
      <c r="E4888" t="s">
        <v>9</v>
      </c>
      <c r="F4888" t="s">
        <v>12</v>
      </c>
      <c r="G4888" t="s">
        <v>7</v>
      </c>
      <c r="H4888" t="s">
        <v>8</v>
      </c>
      <c r="I4888">
        <f t="shared" si="80"/>
        <v>2</v>
      </c>
    </row>
    <row r="4889" spans="1:9">
      <c r="A4889">
        <f>IF(MOD(ROW()-24,COUNTA(tblProducts[Description]))=0,A4888+1,A4888)</f>
        <v>43</v>
      </c>
      <c r="B4889">
        <f>MOD(ROW()-24,COUNTA(tblProducts[Description]))+1</f>
        <v>78</v>
      </c>
      <c r="C4889" t="str">
        <f>_xlfn.XLOOKUP(A4889,tblProducts[Column1],tblProducts[Description])</f>
        <v>ETHOMEEN T/17 BULK</v>
      </c>
      <c r="D4889" t="str">
        <f>_xlfn.XLOOKUP(B4889,tblProducts[Column1],tblProducts[Description])</f>
        <v>WITCONOL NP-330 BULK</v>
      </c>
      <c r="E4889" t="s">
        <v>9</v>
      </c>
      <c r="F4889" t="s">
        <v>12</v>
      </c>
      <c r="G4889" t="s">
        <v>7</v>
      </c>
      <c r="H4889" t="s">
        <v>8</v>
      </c>
      <c r="I4889">
        <f t="shared" ref="I4889:I4952" si="81">IF(E4889="NO",0,IF(F4889="HEEL WASH",1.5,2))+IF(G4889="NO",0,2)</f>
        <v>2</v>
      </c>
    </row>
    <row r="4890" spans="1:9">
      <c r="A4890">
        <f>IF(MOD(ROW()-24,COUNTA(tblProducts[Description]))=0,A4889+1,A4889)</f>
        <v>43</v>
      </c>
      <c r="B4890">
        <f>MOD(ROW()-24,COUNTA(tblProducts[Description]))+1</f>
        <v>79</v>
      </c>
      <c r="C4890" t="str">
        <f>_xlfn.XLOOKUP(A4890,tblProducts[Column1],tblProducts[Description])</f>
        <v>ETHOMEEN T/17 BULK</v>
      </c>
      <c r="D4890" t="str">
        <f>_xlfn.XLOOKUP(B4890,tblProducts[Column1],tblProducts[Description])</f>
        <v>WITCONOL NP-40 BULK</v>
      </c>
      <c r="E4890" t="s">
        <v>9</v>
      </c>
      <c r="F4890" t="s">
        <v>12</v>
      </c>
      <c r="G4890" t="s">
        <v>7</v>
      </c>
      <c r="H4890" t="s">
        <v>8</v>
      </c>
      <c r="I4890">
        <f t="shared" si="81"/>
        <v>2</v>
      </c>
    </row>
    <row r="4891" spans="1:9">
      <c r="A4891">
        <f>IF(MOD(ROW()-24,COUNTA(tblProducts[Description]))=0,A4890+1,A4890)</f>
        <v>43</v>
      </c>
      <c r="B4891">
        <f>MOD(ROW()-24,COUNTA(tblProducts[Description]))+1</f>
        <v>80</v>
      </c>
      <c r="C4891" t="str">
        <f>_xlfn.XLOOKUP(A4891,tblProducts[Column1],tblProducts[Description])</f>
        <v>ETHOMEEN T/17 BULK</v>
      </c>
      <c r="D4891" t="str">
        <f>_xlfn.XLOOKUP(B4891,tblProducts[Column1],tblProducts[Description])</f>
        <v>WITCONOL NP-60 BULK</v>
      </c>
      <c r="E4891" t="s">
        <v>9</v>
      </c>
      <c r="F4891" t="s">
        <v>12</v>
      </c>
      <c r="G4891" t="s">
        <v>7</v>
      </c>
      <c r="H4891" t="s">
        <v>8</v>
      </c>
      <c r="I4891">
        <f t="shared" si="81"/>
        <v>2</v>
      </c>
    </row>
    <row r="4892" spans="1:9">
      <c r="A4892">
        <f>IF(MOD(ROW()-24,COUNTA(tblProducts[Description]))=0,A4891+1,A4891)</f>
        <v>43</v>
      </c>
      <c r="B4892">
        <f>MOD(ROW()-24,COUNTA(tblProducts[Description]))+1</f>
        <v>81</v>
      </c>
      <c r="C4892" t="str">
        <f>_xlfn.XLOOKUP(A4892,tblProducts[Column1],tblProducts[Description])</f>
        <v>ETHOMEEN T/17 BULK</v>
      </c>
      <c r="D4892" t="str">
        <f>_xlfn.XLOOKUP(B4892,tblProducts[Column1],tblProducts[Description])</f>
        <v>WITCONOL NP-80 BULK</v>
      </c>
      <c r="E4892" t="s">
        <v>9</v>
      </c>
      <c r="F4892" t="s">
        <v>12</v>
      </c>
      <c r="G4892" t="s">
        <v>7</v>
      </c>
      <c r="H4892" t="s">
        <v>8</v>
      </c>
      <c r="I4892">
        <f t="shared" si="81"/>
        <v>2</v>
      </c>
    </row>
    <row r="4893" spans="1:9">
      <c r="A4893">
        <f>IF(MOD(ROW()-24,COUNTA(tblProducts[Description]))=0,A4892+1,A4892)</f>
        <v>43</v>
      </c>
      <c r="B4893">
        <f>MOD(ROW()-24,COUNTA(tblProducts[Description]))+1</f>
        <v>82</v>
      </c>
      <c r="C4893" t="str">
        <f>_xlfn.XLOOKUP(A4893,tblProducts[Column1],tblProducts[Description])</f>
        <v>ETHOMEEN T/17 BULK</v>
      </c>
      <c r="D4893" t="str">
        <f>_xlfn.XLOOKUP(B4893,tblProducts[Column1],tblProducts[Description])</f>
        <v>WITCONOL NP-90 BULK</v>
      </c>
      <c r="E4893" t="s">
        <v>9</v>
      </c>
      <c r="F4893" t="s">
        <v>12</v>
      </c>
      <c r="G4893" t="s">
        <v>7</v>
      </c>
      <c r="H4893" t="s">
        <v>8</v>
      </c>
      <c r="I4893">
        <f t="shared" si="81"/>
        <v>2</v>
      </c>
    </row>
    <row r="4894" spans="1:9">
      <c r="A4894">
        <f>IF(MOD(ROW()-24,COUNTA(tblProducts[Description]))=0,A4893+1,A4893)</f>
        <v>43</v>
      </c>
      <c r="B4894">
        <f>MOD(ROW()-24,COUNTA(tblProducts[Description]))+1</f>
        <v>83</v>
      </c>
      <c r="C4894" t="str">
        <f>_xlfn.XLOOKUP(A4894,tblProducts[Column1],tblProducts[Description])</f>
        <v>ETHOMEEN T/17 BULK</v>
      </c>
      <c r="D4894" t="str">
        <f>_xlfn.XLOOKUP(B4894,tblProducts[Column1],tblProducts[Description])</f>
        <v>WITCONOL NS-108 PO BULK</v>
      </c>
      <c r="E4894" t="s">
        <v>9</v>
      </c>
      <c r="F4894" t="s">
        <v>12</v>
      </c>
      <c r="G4894" t="s">
        <v>7</v>
      </c>
      <c r="H4894" t="s">
        <v>8</v>
      </c>
      <c r="I4894">
        <f t="shared" si="81"/>
        <v>2</v>
      </c>
    </row>
    <row r="4895" spans="1:9">
      <c r="A4895">
        <f>IF(MOD(ROW()-24,COUNTA(tblProducts[Description]))=0,A4894+1,A4894)</f>
        <v>43</v>
      </c>
      <c r="B4895">
        <f>MOD(ROW()-24,COUNTA(tblProducts[Description]))+1</f>
        <v>84</v>
      </c>
      <c r="C4895" t="str">
        <f>_xlfn.XLOOKUP(A4895,tblProducts[Column1],tblProducts[Description])</f>
        <v>ETHOMEEN T/17 BULK</v>
      </c>
      <c r="D4895" t="str">
        <f>_xlfn.XLOOKUP(B4895,tblProducts[Column1],tblProducts[Description])</f>
        <v>WITCONOL NS-505K BULK</v>
      </c>
      <c r="E4895" t="s">
        <v>9</v>
      </c>
      <c r="F4895" t="s">
        <v>12</v>
      </c>
      <c r="G4895" t="s">
        <v>7</v>
      </c>
      <c r="H4895" t="s">
        <v>8</v>
      </c>
      <c r="I4895">
        <f t="shared" si="81"/>
        <v>2</v>
      </c>
    </row>
    <row r="4896" spans="1:9">
      <c r="A4896">
        <f>IF(MOD(ROW()-24,COUNTA(tblProducts[Description]))=0,A4895+1,A4895)</f>
        <v>43</v>
      </c>
      <c r="B4896">
        <f>MOD(ROW()-24,COUNTA(tblProducts[Description]))+1</f>
        <v>85</v>
      </c>
      <c r="C4896" t="str">
        <f>_xlfn.XLOOKUP(A4896,tblProducts[Column1],tblProducts[Description])</f>
        <v>ETHOMEEN T/17 BULK</v>
      </c>
      <c r="D4896" t="str">
        <f>_xlfn.XLOOKUP(B4896,tblProducts[Column1],tblProducts[Description])</f>
        <v>WITCONOL NS-817 BULK</v>
      </c>
      <c r="E4896" t="s">
        <v>9</v>
      </c>
      <c r="F4896" t="s">
        <v>12</v>
      </c>
      <c r="G4896" t="s">
        <v>7</v>
      </c>
      <c r="H4896" t="s">
        <v>8</v>
      </c>
      <c r="I4896">
        <f t="shared" si="81"/>
        <v>2</v>
      </c>
    </row>
    <row r="4897" spans="1:9">
      <c r="A4897">
        <f>IF(MOD(ROW()-24,COUNTA(tblProducts[Description]))=0,A4896+1,A4896)</f>
        <v>43</v>
      </c>
      <c r="B4897">
        <f>MOD(ROW()-24,COUNTA(tblProducts[Description]))+1</f>
        <v>86</v>
      </c>
      <c r="C4897" t="str">
        <f>_xlfn.XLOOKUP(A4897,tblProducts[Column1],tblProducts[Description])</f>
        <v>ETHOMEEN T/17 BULK</v>
      </c>
      <c r="D4897" t="str">
        <f>_xlfn.XLOOKUP(B4897,tblProducts[Column1],tblProducts[Description])</f>
        <v>WITCONOL PD-375 BULK</v>
      </c>
      <c r="E4897" t="s">
        <v>9</v>
      </c>
      <c r="F4897" t="s">
        <v>12</v>
      </c>
      <c r="G4897" t="s">
        <v>7</v>
      </c>
      <c r="H4897" t="s">
        <v>8</v>
      </c>
      <c r="I4897">
        <f t="shared" si="81"/>
        <v>2</v>
      </c>
    </row>
    <row r="4898" spans="1:9">
      <c r="A4898">
        <f>IF(MOD(ROW()-24,COUNTA(tblProducts[Description]))=0,A4897+1,A4897)</f>
        <v>43</v>
      </c>
      <c r="B4898">
        <f>MOD(ROW()-24,COUNTA(tblProducts[Description]))+1</f>
        <v>87</v>
      </c>
      <c r="C4898" t="str">
        <f>_xlfn.XLOOKUP(A4898,tblProducts[Column1],tblProducts[Description])</f>
        <v>ETHOMEEN T/17 BULK</v>
      </c>
      <c r="D4898" t="str">
        <f>_xlfn.XLOOKUP(B4898,tblProducts[Column1],tblProducts[Description])</f>
        <v>WITCONOL PD-4085 BULK</v>
      </c>
      <c r="E4898" t="s">
        <v>9</v>
      </c>
      <c r="F4898" t="s">
        <v>12</v>
      </c>
      <c r="G4898" t="s">
        <v>7</v>
      </c>
      <c r="H4898" t="s">
        <v>8</v>
      </c>
      <c r="I4898">
        <f t="shared" si="81"/>
        <v>2</v>
      </c>
    </row>
    <row r="4899" spans="1:9">
      <c r="A4899">
        <f>IF(MOD(ROW()-24,COUNTA(tblProducts[Description]))=0,A4898+1,A4898)</f>
        <v>43</v>
      </c>
      <c r="B4899">
        <f>MOD(ROW()-24,COUNTA(tblProducts[Description]))+1</f>
        <v>88</v>
      </c>
      <c r="C4899" t="str">
        <f>_xlfn.XLOOKUP(A4899,tblProducts[Column1],tblProducts[Description])</f>
        <v>ETHOMEEN T/17 BULK</v>
      </c>
      <c r="D4899" t="str">
        <f>_xlfn.XLOOKUP(B4899,tblProducts[Column1],tblProducts[Description])</f>
        <v>WITCONOL PD-500 BULK</v>
      </c>
      <c r="E4899" t="s">
        <v>9</v>
      </c>
      <c r="F4899" t="s">
        <v>12</v>
      </c>
      <c r="G4899" t="s">
        <v>7</v>
      </c>
      <c r="H4899" t="s">
        <v>8</v>
      </c>
      <c r="I4899">
        <f t="shared" si="81"/>
        <v>2</v>
      </c>
    </row>
    <row r="4900" spans="1:9">
      <c r="A4900">
        <f>IF(MOD(ROW()-24,COUNTA(tblProducts[Description]))=0,A4899+1,A4899)</f>
        <v>43</v>
      </c>
      <c r="B4900">
        <f>MOD(ROW()-24,COUNTA(tblProducts[Description]))+1</f>
        <v>89</v>
      </c>
      <c r="C4900" t="str">
        <f>_xlfn.XLOOKUP(A4900,tblProducts[Column1],tblProducts[Description])</f>
        <v>ETHOMEEN T/17 BULK</v>
      </c>
      <c r="D4900" t="str">
        <f>_xlfn.XLOOKUP(B4900,tblProducts[Column1],tblProducts[Description])</f>
        <v>WITCONOL PEG-200 BULK</v>
      </c>
      <c r="E4900" t="s">
        <v>9</v>
      </c>
      <c r="F4900" t="s">
        <v>12</v>
      </c>
      <c r="G4900" t="s">
        <v>7</v>
      </c>
      <c r="H4900" t="s">
        <v>8</v>
      </c>
      <c r="I4900">
        <f t="shared" si="81"/>
        <v>2</v>
      </c>
    </row>
    <row r="4901" spans="1:9">
      <c r="A4901">
        <f>IF(MOD(ROW()-24,COUNTA(tblProducts[Description]))=0,A4900+1,A4900)</f>
        <v>43</v>
      </c>
      <c r="B4901">
        <f>MOD(ROW()-24,COUNTA(tblProducts[Description]))+1</f>
        <v>90</v>
      </c>
      <c r="C4901" t="str">
        <f>_xlfn.XLOOKUP(A4901,tblProducts[Column1],tblProducts[Description])</f>
        <v>ETHOMEEN T/17 BULK</v>
      </c>
      <c r="D4901" t="str">
        <f>_xlfn.XLOOKUP(B4901,tblProducts[Column1],tblProducts[Description])</f>
        <v>WITCONOL PEG-400 BULK</v>
      </c>
      <c r="E4901" t="s">
        <v>9</v>
      </c>
      <c r="F4901" t="s">
        <v>12</v>
      </c>
      <c r="G4901" t="s">
        <v>7</v>
      </c>
      <c r="H4901" t="s">
        <v>8</v>
      </c>
      <c r="I4901">
        <f t="shared" si="81"/>
        <v>2</v>
      </c>
    </row>
    <row r="4902" spans="1:9">
      <c r="A4902">
        <f>IF(MOD(ROW()-24,COUNTA(tblProducts[Description]))=0,A4901+1,A4901)</f>
        <v>43</v>
      </c>
      <c r="B4902">
        <f>MOD(ROW()-24,COUNTA(tblProducts[Description]))+1</f>
        <v>91</v>
      </c>
      <c r="C4902" t="str">
        <f>_xlfn.XLOOKUP(A4902,tblProducts[Column1],tblProducts[Description])</f>
        <v>ETHOMEEN T/17 BULK</v>
      </c>
      <c r="D4902" t="str">
        <f>_xlfn.XLOOKUP(B4902,tblProducts[Column1],tblProducts[Description])</f>
        <v>WITCONOL PEG-500 BULK</v>
      </c>
      <c r="E4902" t="s">
        <v>9</v>
      </c>
      <c r="F4902" t="s">
        <v>12</v>
      </c>
      <c r="G4902" t="s">
        <v>7</v>
      </c>
      <c r="H4902" t="s">
        <v>8</v>
      </c>
      <c r="I4902">
        <f t="shared" si="81"/>
        <v>2</v>
      </c>
    </row>
    <row r="4903" spans="1:9">
      <c r="A4903">
        <f>IF(MOD(ROW()-24,COUNTA(tblProducts[Description]))=0,A4902+1,A4902)</f>
        <v>43</v>
      </c>
      <c r="B4903">
        <f>MOD(ROW()-24,COUNTA(tblProducts[Description]))+1</f>
        <v>92</v>
      </c>
      <c r="C4903" t="str">
        <f>_xlfn.XLOOKUP(A4903,tblProducts[Column1],tblProducts[Description])</f>
        <v>ETHOMEEN T/17 BULK</v>
      </c>
      <c r="D4903" t="str">
        <f>_xlfn.XLOOKUP(B4903,tblProducts[Column1],tblProducts[Description])</f>
        <v>WITCONOL PEG-600 BULK</v>
      </c>
      <c r="E4903" t="s">
        <v>9</v>
      </c>
      <c r="F4903" t="s">
        <v>12</v>
      </c>
      <c r="G4903" t="s">
        <v>7</v>
      </c>
      <c r="H4903" t="s">
        <v>8</v>
      </c>
      <c r="I4903">
        <f t="shared" si="81"/>
        <v>2</v>
      </c>
    </row>
    <row r="4904" spans="1:9">
      <c r="A4904">
        <f>IF(MOD(ROW()-24,COUNTA(tblProducts[Description]))=0,A4903+1,A4903)</f>
        <v>43</v>
      </c>
      <c r="B4904">
        <f>MOD(ROW()-24,COUNTA(tblProducts[Description]))+1</f>
        <v>93</v>
      </c>
      <c r="C4904" t="str">
        <f>_xlfn.XLOOKUP(A4904,tblProducts[Column1],tblProducts[Description])</f>
        <v>ETHOMEEN T/17 BULK</v>
      </c>
      <c r="D4904" t="str">
        <f>_xlfn.XLOOKUP(B4904,tblProducts[Column1],tblProducts[Description])</f>
        <v>WITCONOL PH-70 BULK</v>
      </c>
      <c r="E4904" t="s">
        <v>9</v>
      </c>
      <c r="F4904" t="s">
        <v>12</v>
      </c>
      <c r="G4904" t="s">
        <v>7</v>
      </c>
      <c r="H4904" t="s">
        <v>8</v>
      </c>
      <c r="I4904">
        <f t="shared" si="81"/>
        <v>2</v>
      </c>
    </row>
    <row r="4905" spans="1:9">
      <c r="A4905">
        <f>IF(MOD(ROW()-24,COUNTA(tblProducts[Description]))=0,A4904+1,A4904)</f>
        <v>43</v>
      </c>
      <c r="B4905">
        <f>MOD(ROW()-24,COUNTA(tblProducts[Description]))+1</f>
        <v>94</v>
      </c>
      <c r="C4905" t="str">
        <f>_xlfn.XLOOKUP(A4905,tblProducts[Column1],tblProducts[Description])</f>
        <v>ETHOMEEN T/17 BULK</v>
      </c>
      <c r="D4905" t="str">
        <f>_xlfn.XLOOKUP(B4905,tblProducts[Column1],tblProducts[Description])</f>
        <v>WITCONOL SN-50 BULK</v>
      </c>
      <c r="E4905" t="s">
        <v>9</v>
      </c>
      <c r="F4905" t="s">
        <v>12</v>
      </c>
      <c r="G4905" t="s">
        <v>7</v>
      </c>
      <c r="H4905" t="s">
        <v>8</v>
      </c>
      <c r="I4905">
        <f t="shared" si="81"/>
        <v>2</v>
      </c>
    </row>
    <row r="4906" spans="1:9">
      <c r="A4906">
        <f>IF(MOD(ROW()-24,COUNTA(tblProducts[Description]))=0,A4905+1,A4905)</f>
        <v>43</v>
      </c>
      <c r="B4906">
        <f>MOD(ROW()-24,COUNTA(tblProducts[Description]))+1</f>
        <v>95</v>
      </c>
      <c r="C4906" t="str">
        <f>_xlfn.XLOOKUP(A4906,tblProducts[Column1],tblProducts[Description])</f>
        <v>ETHOMEEN T/17 BULK</v>
      </c>
      <c r="D4906" t="str">
        <f>_xlfn.XLOOKUP(B4906,tblProducts[Column1],tblProducts[Description])</f>
        <v>WITCONOL SN-70 BULK</v>
      </c>
      <c r="E4906" t="s">
        <v>9</v>
      </c>
      <c r="F4906" t="s">
        <v>12</v>
      </c>
      <c r="G4906" t="s">
        <v>7</v>
      </c>
      <c r="H4906" t="s">
        <v>8</v>
      </c>
      <c r="I4906">
        <f t="shared" si="81"/>
        <v>2</v>
      </c>
    </row>
    <row r="4907" spans="1:9">
      <c r="A4907">
        <f>IF(MOD(ROW()-24,COUNTA(tblProducts[Description]))=0,A4906+1,A4906)</f>
        <v>43</v>
      </c>
      <c r="B4907">
        <f>MOD(ROW()-24,COUNTA(tblProducts[Description]))+1</f>
        <v>96</v>
      </c>
      <c r="C4907" t="str">
        <f>_xlfn.XLOOKUP(A4907,tblProducts[Column1],tblProducts[Description])</f>
        <v>ETHOMEEN T/17 BULK</v>
      </c>
      <c r="D4907" t="str">
        <f>_xlfn.XLOOKUP(B4907,tblProducts[Column1],tblProducts[Description])</f>
        <v>REDICOTE E-47 NPF BULK</v>
      </c>
      <c r="E4907" t="s">
        <v>9</v>
      </c>
      <c r="F4907" t="s">
        <v>12</v>
      </c>
      <c r="G4907" t="s">
        <v>7</v>
      </c>
      <c r="H4907" t="s">
        <v>8</v>
      </c>
      <c r="I4907">
        <f t="shared" si="81"/>
        <v>2</v>
      </c>
    </row>
    <row r="4908" spans="1:9">
      <c r="A4908">
        <f>IF(MOD(ROW()-24,COUNTA(tblProducts[Description]))=0,A4907+1,A4907)</f>
        <v>43</v>
      </c>
      <c r="B4908">
        <f>MOD(ROW()-24,COUNTA(tblProducts[Description]))+1</f>
        <v>97</v>
      </c>
      <c r="C4908" t="str">
        <f>_xlfn.XLOOKUP(A4908,tblProducts[Column1],tblProducts[Description])</f>
        <v>ETHOMEEN T/17 BULK</v>
      </c>
      <c r="D4908" t="str">
        <f>_xlfn.XLOOKUP(B4908,tblProducts[Column1],tblProducts[Description])</f>
        <v>EMULPON CO-25 BULK</v>
      </c>
      <c r="E4908" t="s">
        <v>9</v>
      </c>
      <c r="F4908" t="s">
        <v>12</v>
      </c>
      <c r="G4908" t="s">
        <v>7</v>
      </c>
      <c r="H4908" t="s">
        <v>8</v>
      </c>
      <c r="I4908">
        <f t="shared" si="81"/>
        <v>2</v>
      </c>
    </row>
    <row r="4909" spans="1:9">
      <c r="A4909">
        <f>IF(MOD(ROW()-24,COUNTA(tblProducts[Description]))=0,A4908+1,A4908)</f>
        <v>43</v>
      </c>
      <c r="B4909">
        <f>MOD(ROW()-24,COUNTA(tblProducts[Description]))+1</f>
        <v>98</v>
      </c>
      <c r="C4909" t="str">
        <f>_xlfn.XLOOKUP(A4909,tblProducts[Column1],tblProducts[Description])</f>
        <v>ETHOMEEN T/17 BULK</v>
      </c>
      <c r="D4909" t="str">
        <f>_xlfn.XLOOKUP(B4909,tblProducts[Column1],tblProducts[Description])</f>
        <v>EMULPON CO-30 BULK</v>
      </c>
      <c r="E4909" t="s">
        <v>9</v>
      </c>
      <c r="F4909" t="s">
        <v>12</v>
      </c>
      <c r="G4909" t="s">
        <v>7</v>
      </c>
      <c r="H4909" t="s">
        <v>8</v>
      </c>
      <c r="I4909">
        <f t="shared" si="81"/>
        <v>2</v>
      </c>
    </row>
    <row r="4910" spans="1:9">
      <c r="A4910">
        <f>IF(MOD(ROW()-24,COUNTA(tblProducts[Description]))=0,A4909+1,A4909)</f>
        <v>43</v>
      </c>
      <c r="B4910">
        <f>MOD(ROW()-24,COUNTA(tblProducts[Description]))+1</f>
        <v>99</v>
      </c>
      <c r="C4910" t="str">
        <f>_xlfn.XLOOKUP(A4910,tblProducts[Column1],tblProducts[Description])</f>
        <v>ETHOMEEN T/17 BULK</v>
      </c>
      <c r="D4910" t="str">
        <f>_xlfn.XLOOKUP(B4910,tblProducts[Column1],tblProducts[Description])</f>
        <v>EMULPON CO-40 BULK</v>
      </c>
      <c r="E4910" t="s">
        <v>9</v>
      </c>
      <c r="F4910" t="s">
        <v>12</v>
      </c>
      <c r="G4910" t="s">
        <v>7</v>
      </c>
      <c r="H4910" t="s">
        <v>8</v>
      </c>
      <c r="I4910">
        <f t="shared" si="81"/>
        <v>2</v>
      </c>
    </row>
    <row r="4911" spans="1:9">
      <c r="A4911">
        <f>IF(MOD(ROW()-24,COUNTA(tblProducts[Description]))=0,A4910+1,A4910)</f>
        <v>43</v>
      </c>
      <c r="B4911">
        <f>MOD(ROW()-24,COUNTA(tblProducts[Description]))+1</f>
        <v>100</v>
      </c>
      <c r="C4911" t="str">
        <f>_xlfn.XLOOKUP(A4911,tblProducts[Column1],tblProducts[Description])</f>
        <v>ETHOMEEN T/17 BULK</v>
      </c>
      <c r="D4911" t="str">
        <f>_xlfn.XLOOKUP(B4911,tblProducts[Column1],tblProducts[Description])</f>
        <v>EMULPON CO-36 BULK</v>
      </c>
      <c r="E4911" t="s">
        <v>9</v>
      </c>
      <c r="F4911" t="s">
        <v>12</v>
      </c>
      <c r="G4911" t="s">
        <v>7</v>
      </c>
      <c r="H4911" t="s">
        <v>8</v>
      </c>
      <c r="I4911">
        <f t="shared" si="81"/>
        <v>2</v>
      </c>
    </row>
    <row r="4912" spans="1:9">
      <c r="A4912">
        <f>IF(MOD(ROW()-24,COUNTA(tblProducts[Description]))=0,A4911+1,A4911)</f>
        <v>43</v>
      </c>
      <c r="B4912">
        <f>MOD(ROW()-24,COUNTA(tblProducts[Description]))+1</f>
        <v>101</v>
      </c>
      <c r="C4912" t="str">
        <f>_xlfn.XLOOKUP(A4912,tblProducts[Column1],tblProducts[Description])</f>
        <v>ETHOMEEN T/17 BULK</v>
      </c>
      <c r="D4912" t="str">
        <f>_xlfn.XLOOKUP(B4912,tblProducts[Column1],tblProducts[Description])</f>
        <v>REDICOTE E-4819 BULK</v>
      </c>
      <c r="E4912" t="s">
        <v>9</v>
      </c>
      <c r="F4912" t="s">
        <v>12</v>
      </c>
      <c r="G4912" t="s">
        <v>7</v>
      </c>
      <c r="H4912" t="s">
        <v>8</v>
      </c>
      <c r="I4912">
        <f t="shared" si="81"/>
        <v>2</v>
      </c>
    </row>
    <row r="4913" spans="1:9">
      <c r="A4913">
        <f>IF(MOD(ROW()-24,COUNTA(tblProducts[Description]))=0,A4912+1,A4912)</f>
        <v>43</v>
      </c>
      <c r="B4913">
        <f>MOD(ROW()-24,COUNTA(tblProducts[Description]))+1</f>
        <v>102</v>
      </c>
      <c r="C4913" t="str">
        <f>_xlfn.XLOOKUP(A4913,tblProducts[Column1],tblProducts[Description])</f>
        <v>ETHOMEEN T/17 BULK</v>
      </c>
      <c r="D4913" t="str">
        <f>_xlfn.XLOOKUP(B4913,tblProducts[Column1],tblProducts[Description])</f>
        <v>ETHYLAN 1005 SA  BULK</v>
      </c>
      <c r="E4913" t="s">
        <v>9</v>
      </c>
      <c r="F4913" t="s">
        <v>12</v>
      </c>
      <c r="G4913" t="s">
        <v>7</v>
      </c>
      <c r="H4913" t="s">
        <v>8</v>
      </c>
      <c r="I4913">
        <f t="shared" si="81"/>
        <v>2</v>
      </c>
    </row>
    <row r="4914" spans="1:9">
      <c r="A4914">
        <f>IF(MOD(ROW()-24,COUNTA(tblProducts[Description]))=0,A4913+1,A4913)</f>
        <v>43</v>
      </c>
      <c r="B4914">
        <f>MOD(ROW()-24,COUNTA(tblProducts[Description]))+1</f>
        <v>103</v>
      </c>
      <c r="C4914" t="str">
        <f>_xlfn.XLOOKUP(A4914,tblProducts[Column1],tblProducts[Description])</f>
        <v>ETHOMEEN T/17 BULK</v>
      </c>
      <c r="D4914" t="str">
        <f>_xlfn.XLOOKUP(B4914,tblProducts[Column1],tblProducts[Description])</f>
        <v>ETHODUOMEEN T/15 BULK</v>
      </c>
      <c r="E4914" t="s">
        <v>9</v>
      </c>
      <c r="F4914" t="s">
        <v>12</v>
      </c>
      <c r="G4914" t="s">
        <v>7</v>
      </c>
      <c r="H4914" t="s">
        <v>8</v>
      </c>
      <c r="I4914">
        <f t="shared" si="81"/>
        <v>2</v>
      </c>
    </row>
    <row r="4915" spans="1:9">
      <c r="A4915">
        <f>IF(MOD(ROW()-24,COUNTA(tblProducts[Description]))=0,A4914+1,A4914)</f>
        <v>43</v>
      </c>
      <c r="B4915">
        <f>MOD(ROW()-24,COUNTA(tblProducts[Description]))+1</f>
        <v>104</v>
      </c>
      <c r="C4915" t="str">
        <f>_xlfn.XLOOKUP(A4915,tblProducts[Column1],tblProducts[Description])</f>
        <v>ETHOMEEN T/17 BULK</v>
      </c>
      <c r="D4915" t="str">
        <f>_xlfn.XLOOKUP(B4915,tblProducts[Column1],tblProducts[Description])</f>
        <v>C-6442 BULK</v>
      </c>
      <c r="E4915" t="s">
        <v>9</v>
      </c>
      <c r="F4915" t="s">
        <v>12</v>
      </c>
      <c r="G4915" t="s">
        <v>7</v>
      </c>
      <c r="H4915" t="s">
        <v>8</v>
      </c>
      <c r="I4915">
        <f t="shared" si="81"/>
        <v>2</v>
      </c>
    </row>
    <row r="4916" spans="1:9">
      <c r="A4916">
        <f>IF(MOD(ROW()-24,COUNTA(tblProducts[Description]))=0,A4915+1,A4915)</f>
        <v>43</v>
      </c>
      <c r="B4916">
        <f>MOD(ROW()-24,COUNTA(tblProducts[Description]))+1</f>
        <v>105</v>
      </c>
      <c r="C4916" t="str">
        <f>_xlfn.XLOOKUP(A4916,tblProducts[Column1],tblProducts[Description])</f>
        <v>ETHOMEEN T/17 BULK</v>
      </c>
      <c r="D4916" t="str">
        <f>_xlfn.XLOOKUP(B4916,tblProducts[Column1],tblProducts[Description])</f>
        <v>ETHODUOMEEN T/25  BULK</v>
      </c>
      <c r="E4916" t="s">
        <v>9</v>
      </c>
      <c r="F4916" t="s">
        <v>12</v>
      </c>
      <c r="G4916" t="s">
        <v>7</v>
      </c>
      <c r="H4916" t="s">
        <v>8</v>
      </c>
      <c r="I4916">
        <f t="shared" si="81"/>
        <v>2</v>
      </c>
    </row>
    <row r="4917" spans="1:9">
      <c r="A4917">
        <f>IF(MOD(ROW()-24,COUNTA(tblProducts[Description]))=0,A4916+1,A4916)</f>
        <v>43</v>
      </c>
      <c r="B4917">
        <f>MOD(ROW()-24,COUNTA(tblProducts[Description]))+1</f>
        <v>106</v>
      </c>
      <c r="C4917" t="str">
        <f>_xlfn.XLOOKUP(A4917,tblProducts[Column1],tblProducts[Description])</f>
        <v>ETHOMEEN T/17 BULK</v>
      </c>
      <c r="D4917" t="str">
        <f>_xlfn.XLOOKUP(B4917,tblProducts[Column1],tblProducts[Description])</f>
        <v>WITCONOL PD-2000 BULK</v>
      </c>
      <c r="E4917" t="s">
        <v>9</v>
      </c>
      <c r="F4917" t="s">
        <v>12</v>
      </c>
      <c r="G4917" t="s">
        <v>7</v>
      </c>
      <c r="H4917" t="s">
        <v>8</v>
      </c>
      <c r="I4917">
        <f t="shared" si="81"/>
        <v>2</v>
      </c>
    </row>
    <row r="4918" spans="1:9">
      <c r="A4918">
        <f>IF(MOD(ROW()-24,COUNTA(tblProducts[Description]))=0,A4917+1,A4917)</f>
        <v>43</v>
      </c>
      <c r="B4918">
        <f>MOD(ROW()-24,COUNTA(tblProducts[Description]))+1</f>
        <v>107</v>
      </c>
      <c r="C4918" t="str">
        <f>_xlfn.XLOOKUP(A4918,tblProducts[Column1],tblProducts[Description])</f>
        <v>ETHOMEEN T/17 BULK</v>
      </c>
      <c r="D4918" t="str">
        <f>_xlfn.XLOOKUP(B4918,tblProducts[Column1],tblProducts[Description])</f>
        <v>BEROL 347 BULK</v>
      </c>
      <c r="E4918" t="s">
        <v>9</v>
      </c>
      <c r="F4918" t="s">
        <v>12</v>
      </c>
      <c r="G4918" t="s">
        <v>7</v>
      </c>
      <c r="H4918" t="s">
        <v>8</v>
      </c>
      <c r="I4918">
        <f t="shared" si="81"/>
        <v>2</v>
      </c>
    </row>
    <row r="4919" spans="1:9">
      <c r="A4919">
        <f>IF(MOD(ROW()-24,COUNTA(tblProducts[Description]))=0,A4918+1,A4918)</f>
        <v>43</v>
      </c>
      <c r="B4919">
        <f>MOD(ROW()-24,COUNTA(tblProducts[Description]))+1</f>
        <v>108</v>
      </c>
      <c r="C4919" t="str">
        <f>_xlfn.XLOOKUP(A4919,tblProducts[Column1],tblProducts[Description])</f>
        <v>ETHOMEEN T/17 BULK</v>
      </c>
      <c r="D4919" t="str">
        <f>_xlfn.XLOOKUP(B4919,tblProducts[Column1],tblProducts[Description])</f>
        <v>ETHYLAN PT-3000 BULK</v>
      </c>
      <c r="E4919" t="s">
        <v>9</v>
      </c>
      <c r="F4919" t="s">
        <v>12</v>
      </c>
      <c r="G4919" t="s">
        <v>7</v>
      </c>
      <c r="H4919" t="s">
        <v>8</v>
      </c>
      <c r="I4919">
        <f t="shared" si="81"/>
        <v>2</v>
      </c>
    </row>
    <row r="4920" spans="1:9">
      <c r="A4920">
        <f>IF(MOD(ROW()-24,COUNTA(tblProducts[Description]))=0,A4919+1,A4919)</f>
        <v>43</v>
      </c>
      <c r="B4920">
        <f>MOD(ROW()-24,COUNTA(tblProducts[Description]))+1</f>
        <v>109</v>
      </c>
      <c r="C4920" t="str">
        <f>_xlfn.XLOOKUP(A4920,tblProducts[Column1],tblProducts[Description])</f>
        <v>ETHOMEEN T/17 BULK</v>
      </c>
      <c r="D4920" t="str">
        <f>_xlfn.XLOOKUP(B4920,tblProducts[Column1],tblProducts[Description])</f>
        <v>ETHYLAN HB4/BULK</v>
      </c>
      <c r="E4920" t="s">
        <v>9</v>
      </c>
      <c r="F4920" t="s">
        <v>12</v>
      </c>
      <c r="G4920" t="s">
        <v>7</v>
      </c>
      <c r="H4920" t="s">
        <v>8</v>
      </c>
      <c r="I4920">
        <f t="shared" si="81"/>
        <v>2</v>
      </c>
    </row>
    <row r="4921" spans="1:9">
      <c r="A4921">
        <f>IF(MOD(ROW()-24,COUNTA(tblProducts[Description]))=0,A4920+1,A4920)</f>
        <v>43</v>
      </c>
      <c r="B4921">
        <f>MOD(ROW()-24,COUNTA(tblProducts[Description]))+1</f>
        <v>110</v>
      </c>
      <c r="C4921" t="str">
        <f>_xlfn.XLOOKUP(A4921,tblProducts[Column1],tblProducts[Description])</f>
        <v>ETHOMEEN T/17 BULK</v>
      </c>
      <c r="D4921" t="str">
        <f>_xlfn.XLOOKUP(B4921,tblProducts[Column1],tblProducts[Description])</f>
        <v>ADSEE AB 600 BULK</v>
      </c>
      <c r="E4921" t="s">
        <v>9</v>
      </c>
      <c r="F4921" t="s">
        <v>12</v>
      </c>
      <c r="G4921" t="s">
        <v>7</v>
      </c>
      <c r="H4921" t="s">
        <v>13</v>
      </c>
      <c r="I4921">
        <f t="shared" si="81"/>
        <v>2</v>
      </c>
    </row>
    <row r="4922" spans="1:9">
      <c r="A4922">
        <f>IF(MOD(ROW()-24,COUNTA(tblProducts[Description]))=0,A4921+1,A4921)</f>
        <v>43</v>
      </c>
      <c r="B4922">
        <f>MOD(ROW()-24,COUNTA(tblProducts[Description]))+1</f>
        <v>111</v>
      </c>
      <c r="C4922" t="str">
        <f>_xlfn.XLOOKUP(A4922,tblProducts[Column1],tblProducts[Description])</f>
        <v>ETHOMEEN T/17 BULK</v>
      </c>
      <c r="D4922" t="str">
        <f>_xlfn.XLOOKUP(B4922,tblProducts[Column1],tblProducts[Description])</f>
        <v>WITCONOL PT-320  BULK</v>
      </c>
      <c r="E4922" t="s">
        <v>9</v>
      </c>
      <c r="F4922" t="s">
        <v>10</v>
      </c>
      <c r="G4922" t="s">
        <v>7</v>
      </c>
      <c r="H4922" t="s">
        <v>8</v>
      </c>
      <c r="I4922">
        <f t="shared" si="81"/>
        <v>1.5</v>
      </c>
    </row>
    <row r="4923" spans="1:9">
      <c r="A4923">
        <f>IF(MOD(ROW()-24,COUNTA(tblProducts[Description]))=0,A4922+1,A4922)</f>
        <v>43</v>
      </c>
      <c r="B4923">
        <f>MOD(ROW()-24,COUNTA(tblProducts[Description]))+1</f>
        <v>112</v>
      </c>
      <c r="C4923" t="str">
        <f>_xlfn.XLOOKUP(A4923,tblProducts[Column1],tblProducts[Description])</f>
        <v>ETHOMEEN T/17 BULK</v>
      </c>
      <c r="D4923" t="str">
        <f>_xlfn.XLOOKUP(B4923,tblProducts[Column1],tblProducts[Description])</f>
        <v>ETHYLAN DA-3 BULK</v>
      </c>
      <c r="E4923" t="s">
        <v>7</v>
      </c>
      <c r="G4923" t="s">
        <v>7</v>
      </c>
      <c r="H4923" t="s">
        <v>8</v>
      </c>
      <c r="I4923">
        <f t="shared" si="81"/>
        <v>0</v>
      </c>
    </row>
    <row r="4924" spans="1:9">
      <c r="A4924">
        <f>IF(MOD(ROW()-24,COUNTA(tblProducts[Description]))=0,A4923+1,A4923)</f>
        <v>43</v>
      </c>
      <c r="B4924">
        <f>MOD(ROW()-24,COUNTA(tblProducts[Description]))+1</f>
        <v>113</v>
      </c>
      <c r="C4924" t="str">
        <f>_xlfn.XLOOKUP(A4924,tblProducts[Column1],tblProducts[Description])</f>
        <v>ETHOMEEN T/17 BULK</v>
      </c>
      <c r="D4924" t="str">
        <f>_xlfn.XLOOKUP(B4924,tblProducts[Column1],tblProducts[Description])</f>
        <v>ETHOMEEN O/12 BULK</v>
      </c>
      <c r="E4924" t="s">
        <v>9</v>
      </c>
      <c r="F4924" t="s">
        <v>10</v>
      </c>
      <c r="G4924" t="s">
        <v>7</v>
      </c>
      <c r="H4924" t="s">
        <v>8</v>
      </c>
      <c r="I4924">
        <f t="shared" si="81"/>
        <v>1.5</v>
      </c>
    </row>
    <row r="4925" spans="1:9">
      <c r="A4925">
        <f>IF(MOD(ROW()-24,COUNTA(tblProducts[Description]))=0,A4924+1,A4924)</f>
        <v>43</v>
      </c>
      <c r="B4925">
        <f>MOD(ROW()-24,COUNTA(tblProducts[Description]))+1</f>
        <v>114</v>
      </c>
      <c r="C4925" t="str">
        <f>_xlfn.XLOOKUP(A4925,tblProducts[Column1],tblProducts[Description])</f>
        <v>ETHOMEEN T/17 BULK</v>
      </c>
      <c r="D4925" t="str">
        <f>_xlfn.XLOOKUP(B4925,tblProducts[Column1],tblProducts[Description])</f>
        <v>WITCONOL PT-1000 BULK</v>
      </c>
      <c r="E4925" t="s">
        <v>9</v>
      </c>
      <c r="F4925" t="s">
        <v>12</v>
      </c>
      <c r="G4925" t="s">
        <v>7</v>
      </c>
      <c r="H4925" t="s">
        <v>8</v>
      </c>
      <c r="I4925">
        <f t="shared" si="81"/>
        <v>2</v>
      </c>
    </row>
    <row r="4926" spans="1:9">
      <c r="A4926">
        <f>IF(MOD(ROW()-24,COUNTA(tblProducts[Description]))=0,A4925+1,A4925)</f>
        <v>44</v>
      </c>
      <c r="B4926">
        <f>MOD(ROW()-24,COUNTA(tblProducts[Description]))+1</f>
        <v>1</v>
      </c>
      <c r="C4926" t="str">
        <f>_xlfn.XLOOKUP(A4926,tblProducts[Column1],tblProducts[Description])</f>
        <v>ETHOMEEN T/18 BULK</v>
      </c>
      <c r="D4926" t="str">
        <f>_xlfn.XLOOKUP(B4926,tblProducts[Column1],tblProducts[Description])</f>
        <v>ADSEE 4130 BULK</v>
      </c>
      <c r="E4926" t="s">
        <v>9</v>
      </c>
      <c r="F4926" t="s">
        <v>12</v>
      </c>
      <c r="G4926" t="s">
        <v>7</v>
      </c>
      <c r="H4926" t="s">
        <v>8</v>
      </c>
      <c r="I4926">
        <f t="shared" si="81"/>
        <v>2</v>
      </c>
    </row>
    <row r="4927" spans="1:9">
      <c r="A4927">
        <f>IF(MOD(ROW()-24,COUNTA(tblProducts[Description]))=0,A4926+1,A4926)</f>
        <v>44</v>
      </c>
      <c r="B4927">
        <f>MOD(ROW()-24,COUNTA(tblProducts[Description]))+1</f>
        <v>2</v>
      </c>
      <c r="C4927" t="str">
        <f>_xlfn.XLOOKUP(A4927,tblProducts[Column1],tblProducts[Description])</f>
        <v>ETHOMEEN T/18 BULK</v>
      </c>
      <c r="D4927" t="str">
        <f>_xlfn.XLOOKUP(B4927,tblProducts[Column1],tblProducts[Description])</f>
        <v>ARMOSTAT 300 BULK</v>
      </c>
      <c r="E4927" t="s">
        <v>9</v>
      </c>
      <c r="F4927" t="s">
        <v>12</v>
      </c>
      <c r="G4927" t="s">
        <v>7</v>
      </c>
      <c r="H4927" t="s">
        <v>8</v>
      </c>
      <c r="I4927">
        <f t="shared" si="81"/>
        <v>2</v>
      </c>
    </row>
    <row r="4928" spans="1:9">
      <c r="A4928">
        <f>IF(MOD(ROW()-24,COUNTA(tblProducts[Description]))=0,A4927+1,A4927)</f>
        <v>44</v>
      </c>
      <c r="B4928">
        <f>MOD(ROW()-24,COUNTA(tblProducts[Description]))+1</f>
        <v>3</v>
      </c>
      <c r="C4928" t="str">
        <f>_xlfn.XLOOKUP(A4928,tblProducts[Column1],tblProducts[Description])</f>
        <v>ETHOMEEN T/18 BULK</v>
      </c>
      <c r="D4928" t="str">
        <f>_xlfn.XLOOKUP(B4928,tblProducts[Column1],tblProducts[Description])</f>
        <v>ARMOSTAT 400 BULK</v>
      </c>
      <c r="E4928" t="s">
        <v>9</v>
      </c>
      <c r="F4928" t="s">
        <v>12</v>
      </c>
      <c r="G4928" t="s">
        <v>7</v>
      </c>
      <c r="H4928" t="s">
        <v>8</v>
      </c>
      <c r="I4928">
        <f t="shared" si="81"/>
        <v>2</v>
      </c>
    </row>
    <row r="4929" spans="1:9">
      <c r="A4929">
        <f>IF(MOD(ROW()-24,COUNTA(tblProducts[Description]))=0,A4928+1,A4928)</f>
        <v>44</v>
      </c>
      <c r="B4929">
        <f>MOD(ROW()-24,COUNTA(tblProducts[Description]))+1</f>
        <v>4</v>
      </c>
      <c r="C4929" t="str">
        <f>_xlfn.XLOOKUP(A4929,tblProducts[Column1],tblProducts[Description])</f>
        <v>ETHOMEEN T/18 BULK</v>
      </c>
      <c r="D4929" t="str">
        <f>_xlfn.XLOOKUP(B4929,tblProducts[Column1],tblProducts[Description])</f>
        <v>ARMOSTAT 410 LM BULK</v>
      </c>
      <c r="E4929" t="s">
        <v>7</v>
      </c>
      <c r="G4929" t="s">
        <v>7</v>
      </c>
      <c r="H4929" t="s">
        <v>8</v>
      </c>
      <c r="I4929">
        <f t="shared" si="81"/>
        <v>0</v>
      </c>
    </row>
    <row r="4930" spans="1:9">
      <c r="A4930">
        <f>IF(MOD(ROW()-24,COUNTA(tblProducts[Description]))=0,A4929+1,A4929)</f>
        <v>44</v>
      </c>
      <c r="B4930">
        <f>MOD(ROW()-24,COUNTA(tblProducts[Description]))+1</f>
        <v>5</v>
      </c>
      <c r="C4930" t="str">
        <f>_xlfn.XLOOKUP(A4930,tblProducts[Column1],tblProducts[Description])</f>
        <v>ETHOMEEN T/18 BULK</v>
      </c>
      <c r="D4930" t="str">
        <f>_xlfn.XLOOKUP(B4930,tblProducts[Column1],tblProducts[Description])</f>
        <v>ARMUL HE 5070 BULK</v>
      </c>
      <c r="E4930" t="s">
        <v>9</v>
      </c>
      <c r="F4930" t="s">
        <v>10</v>
      </c>
      <c r="G4930" t="s">
        <v>9</v>
      </c>
      <c r="H4930" t="s">
        <v>11</v>
      </c>
      <c r="I4930">
        <f t="shared" si="81"/>
        <v>3.5</v>
      </c>
    </row>
    <row r="4931" spans="1:9">
      <c r="A4931">
        <f>IF(MOD(ROW()-24,COUNTA(tblProducts[Description]))=0,A4930+1,A4930)</f>
        <v>44</v>
      </c>
      <c r="B4931">
        <f>MOD(ROW()-24,COUNTA(tblProducts[Description]))+1</f>
        <v>6</v>
      </c>
      <c r="C4931" t="str">
        <f>_xlfn.XLOOKUP(A4931,tblProducts[Column1],tblProducts[Description])</f>
        <v>ETHOMEEN T/18 BULK</v>
      </c>
      <c r="D4931" t="str">
        <f>_xlfn.XLOOKUP(B4931,tblProducts[Column1],tblProducts[Description])</f>
        <v>BEROL 260 BULK</v>
      </c>
      <c r="E4931" t="s">
        <v>9</v>
      </c>
      <c r="F4931" t="s">
        <v>12</v>
      </c>
      <c r="G4931" t="s">
        <v>9</v>
      </c>
      <c r="H4931" t="s">
        <v>11</v>
      </c>
      <c r="I4931">
        <f t="shared" si="81"/>
        <v>4</v>
      </c>
    </row>
    <row r="4932" spans="1:9">
      <c r="A4932">
        <f>IF(MOD(ROW()-24,COUNTA(tblProducts[Description]))=0,A4931+1,A4931)</f>
        <v>44</v>
      </c>
      <c r="B4932">
        <f>MOD(ROW()-24,COUNTA(tblProducts[Description]))+1</f>
        <v>7</v>
      </c>
      <c r="C4932" t="str">
        <f>_xlfn.XLOOKUP(A4932,tblProducts[Column1],tblProducts[Description])</f>
        <v>ETHOMEEN T/18 BULK</v>
      </c>
      <c r="D4932" t="str">
        <f>_xlfn.XLOOKUP(B4932,tblProducts[Column1],tblProducts[Description])</f>
        <v>BEROL 266 BULK</v>
      </c>
      <c r="E4932" t="s">
        <v>9</v>
      </c>
      <c r="F4932" t="s">
        <v>12</v>
      </c>
      <c r="G4932" t="s">
        <v>9</v>
      </c>
      <c r="H4932" t="s">
        <v>11</v>
      </c>
      <c r="I4932">
        <f t="shared" si="81"/>
        <v>4</v>
      </c>
    </row>
    <row r="4933" spans="1:9">
      <c r="A4933">
        <f>IF(MOD(ROW()-24,COUNTA(tblProducts[Description]))=0,A4932+1,A4932)</f>
        <v>44</v>
      </c>
      <c r="B4933">
        <f>MOD(ROW()-24,COUNTA(tblProducts[Description]))+1</f>
        <v>8</v>
      </c>
      <c r="C4933" t="str">
        <f>_xlfn.XLOOKUP(A4933,tblProducts[Column1],tblProducts[Description])</f>
        <v>ETHOMEEN T/18 BULK</v>
      </c>
      <c r="D4933" t="str">
        <f>_xlfn.XLOOKUP(B4933,tblProducts[Column1],tblProducts[Description])</f>
        <v>BEROL 266V BULK</v>
      </c>
      <c r="E4933" t="s">
        <v>9</v>
      </c>
      <c r="F4933" t="s">
        <v>12</v>
      </c>
      <c r="G4933" t="s">
        <v>7</v>
      </c>
      <c r="H4933" t="s">
        <v>8</v>
      </c>
      <c r="I4933">
        <f t="shared" si="81"/>
        <v>2</v>
      </c>
    </row>
    <row r="4934" spans="1:9">
      <c r="A4934">
        <f>IF(MOD(ROW()-24,COUNTA(tblProducts[Description]))=0,A4933+1,A4933)</f>
        <v>44</v>
      </c>
      <c r="B4934">
        <f>MOD(ROW()-24,COUNTA(tblProducts[Description]))+1</f>
        <v>9</v>
      </c>
      <c r="C4934" t="str">
        <f>_xlfn.XLOOKUP(A4934,tblProducts[Column1],tblProducts[Description])</f>
        <v>ETHOMEEN T/18 BULK</v>
      </c>
      <c r="D4934" t="str">
        <f>_xlfn.XLOOKUP(B4934,tblProducts[Column1],tblProducts[Description])</f>
        <v>BEROL 467 BULK</v>
      </c>
      <c r="E4934" t="s">
        <v>9</v>
      </c>
      <c r="F4934" t="s">
        <v>12</v>
      </c>
      <c r="G4934" t="s">
        <v>7</v>
      </c>
      <c r="H4934" t="s">
        <v>13</v>
      </c>
      <c r="I4934">
        <f t="shared" si="81"/>
        <v>2</v>
      </c>
    </row>
    <row r="4935" spans="1:9">
      <c r="A4935">
        <f>IF(MOD(ROW()-24,COUNTA(tblProducts[Description]))=0,A4934+1,A4934)</f>
        <v>44</v>
      </c>
      <c r="B4935">
        <f>MOD(ROW()-24,COUNTA(tblProducts[Description]))+1</f>
        <v>10</v>
      </c>
      <c r="C4935" t="str">
        <f>_xlfn.XLOOKUP(A4935,tblProducts[Column1],tblProducts[Description])</f>
        <v>ETHOMEEN T/18 BULK</v>
      </c>
      <c r="D4935" t="str">
        <f>_xlfn.XLOOKUP(B4935,tblProducts[Column1],tblProducts[Description])</f>
        <v>BEROL OX 91-6 BULK</v>
      </c>
      <c r="E4935" t="s">
        <v>9</v>
      </c>
      <c r="F4935" t="s">
        <v>12</v>
      </c>
      <c r="G4935" t="s">
        <v>7</v>
      </c>
      <c r="H4935" t="s">
        <v>13</v>
      </c>
      <c r="I4935">
        <f t="shared" si="81"/>
        <v>2</v>
      </c>
    </row>
    <row r="4936" spans="1:9">
      <c r="A4936">
        <f>IF(MOD(ROW()-24,COUNTA(tblProducts[Description]))=0,A4935+1,A4935)</f>
        <v>44</v>
      </c>
      <c r="B4936">
        <f>MOD(ROW()-24,COUNTA(tblProducts[Description]))+1</f>
        <v>11</v>
      </c>
      <c r="C4936" t="str">
        <f>_xlfn.XLOOKUP(A4936,tblProducts[Column1],tblProducts[Description])</f>
        <v>ETHOMEEN T/18 BULK</v>
      </c>
      <c r="D4936" t="str">
        <f>_xlfn.XLOOKUP(B4936,tblProducts[Column1],tblProducts[Description])</f>
        <v>C-5635 BULK</v>
      </c>
      <c r="E4936" t="s">
        <v>9</v>
      </c>
      <c r="F4936" t="s">
        <v>12</v>
      </c>
      <c r="G4936" t="s">
        <v>7</v>
      </c>
      <c r="H4936" t="s">
        <v>13</v>
      </c>
      <c r="I4936">
        <f t="shared" si="81"/>
        <v>2</v>
      </c>
    </row>
    <row r="4937" spans="1:9">
      <c r="A4937">
        <f>IF(MOD(ROW()-24,COUNTA(tblProducts[Description]))=0,A4936+1,A4936)</f>
        <v>44</v>
      </c>
      <c r="B4937">
        <f>MOD(ROW()-24,COUNTA(tblProducts[Description]))+1</f>
        <v>12</v>
      </c>
      <c r="C4937" t="str">
        <f>_xlfn.XLOOKUP(A4937,tblProducts[Column1],tblProducts[Description])</f>
        <v>ETHOMEEN T/18 BULK</v>
      </c>
      <c r="D4937" t="str">
        <f>_xlfn.XLOOKUP(B4937,tblProducts[Column1],tblProducts[Description])</f>
        <v>C-6290 BULK</v>
      </c>
      <c r="E4937" t="s">
        <v>7</v>
      </c>
      <c r="G4937" t="s">
        <v>7</v>
      </c>
      <c r="H4937" t="s">
        <v>8</v>
      </c>
      <c r="I4937">
        <f t="shared" si="81"/>
        <v>0</v>
      </c>
    </row>
    <row r="4938" spans="1:9">
      <c r="A4938">
        <f>IF(MOD(ROW()-24,COUNTA(tblProducts[Description]))=0,A4937+1,A4937)</f>
        <v>44</v>
      </c>
      <c r="B4938">
        <f>MOD(ROW()-24,COUNTA(tblProducts[Description]))+1</f>
        <v>13</v>
      </c>
      <c r="C4938" t="str">
        <f>_xlfn.XLOOKUP(A4938,tblProducts[Column1],tblProducts[Description])</f>
        <v>ETHOMEEN T/18 BULK</v>
      </c>
      <c r="D4938" t="str">
        <f>_xlfn.XLOOKUP(B4938,tblProducts[Column1],tblProducts[Description])</f>
        <v>C-6385 BULK</v>
      </c>
      <c r="E4938" t="s">
        <v>9</v>
      </c>
      <c r="F4938" t="s">
        <v>12</v>
      </c>
      <c r="G4938" t="s">
        <v>7</v>
      </c>
      <c r="H4938" t="s">
        <v>8</v>
      </c>
      <c r="I4938">
        <f t="shared" si="81"/>
        <v>2</v>
      </c>
    </row>
    <row r="4939" spans="1:9">
      <c r="A4939">
        <f>IF(MOD(ROW()-24,COUNTA(tblProducts[Description]))=0,A4938+1,A4938)</f>
        <v>44</v>
      </c>
      <c r="B4939">
        <f>MOD(ROW()-24,COUNTA(tblProducts[Description]))+1</f>
        <v>14</v>
      </c>
      <c r="C4939" t="str">
        <f>_xlfn.XLOOKUP(A4939,tblProducts[Column1],tblProducts[Description])</f>
        <v>ETHOMEEN T/18 BULK</v>
      </c>
      <c r="D4939" t="str">
        <f>_xlfn.XLOOKUP(B4939,tblProducts[Column1],tblProducts[Description])</f>
        <v>C-6427 BULK</v>
      </c>
      <c r="E4939" t="s">
        <v>9</v>
      </c>
      <c r="F4939" t="s">
        <v>12</v>
      </c>
      <c r="G4939" t="s">
        <v>7</v>
      </c>
      <c r="H4939" t="s">
        <v>8</v>
      </c>
      <c r="I4939">
        <f t="shared" si="81"/>
        <v>2</v>
      </c>
    </row>
    <row r="4940" spans="1:9">
      <c r="A4940">
        <f>IF(MOD(ROW()-24,COUNTA(tblProducts[Description]))=0,A4939+1,A4939)</f>
        <v>44</v>
      </c>
      <c r="B4940">
        <f>MOD(ROW()-24,COUNTA(tblProducts[Description]))+1</f>
        <v>15</v>
      </c>
      <c r="C4940" t="str">
        <f>_xlfn.XLOOKUP(A4940,tblProducts[Column1],tblProducts[Description])</f>
        <v>ETHOMEEN T/18 BULK</v>
      </c>
      <c r="D4940" t="str">
        <f>_xlfn.XLOOKUP(B4940,tblProducts[Column1],tblProducts[Description])</f>
        <v>EMULPON CO-200 BULK</v>
      </c>
      <c r="E4940" t="s">
        <v>7</v>
      </c>
      <c r="G4940" t="s">
        <v>7</v>
      </c>
      <c r="H4940" t="s">
        <v>8</v>
      </c>
      <c r="I4940">
        <f t="shared" si="81"/>
        <v>0</v>
      </c>
    </row>
    <row r="4941" spans="1:9">
      <c r="A4941">
        <f>IF(MOD(ROW()-24,COUNTA(tblProducts[Description]))=0,A4940+1,A4940)</f>
        <v>44</v>
      </c>
      <c r="B4941">
        <f>MOD(ROW()-24,COUNTA(tblProducts[Description]))+1</f>
        <v>16</v>
      </c>
      <c r="C4941" t="str">
        <f>_xlfn.XLOOKUP(A4941,tblProducts[Column1],tblProducts[Description])</f>
        <v>ETHOMEEN T/18 BULK</v>
      </c>
      <c r="D4941" t="str">
        <f>_xlfn.XLOOKUP(B4941,tblProducts[Column1],tblProducts[Description])</f>
        <v>EMULPON CO-360 BULK</v>
      </c>
      <c r="E4941" t="s">
        <v>7</v>
      </c>
      <c r="G4941" t="s">
        <v>7</v>
      </c>
      <c r="H4941" t="s">
        <v>8</v>
      </c>
      <c r="I4941">
        <f t="shared" si="81"/>
        <v>0</v>
      </c>
    </row>
    <row r="4942" spans="1:9">
      <c r="A4942">
        <f>IF(MOD(ROW()-24,COUNTA(tblProducts[Description]))=0,A4941+1,A4941)</f>
        <v>44</v>
      </c>
      <c r="B4942">
        <f>MOD(ROW()-24,COUNTA(tblProducts[Description]))+1</f>
        <v>17</v>
      </c>
      <c r="C4942" t="str">
        <f>_xlfn.XLOOKUP(A4942,tblProducts[Column1],tblProducts[Description])</f>
        <v>ETHOMEEN T/18 BULK</v>
      </c>
      <c r="D4942" t="str">
        <f>_xlfn.XLOOKUP(B4942,tblProducts[Column1],tblProducts[Description])</f>
        <v>EMULPON CO-550 BULK</v>
      </c>
      <c r="E4942" t="s">
        <v>9</v>
      </c>
      <c r="F4942" t="s">
        <v>12</v>
      </c>
      <c r="G4942" t="s">
        <v>7</v>
      </c>
      <c r="H4942" t="s">
        <v>8</v>
      </c>
      <c r="I4942">
        <f t="shared" si="81"/>
        <v>2</v>
      </c>
    </row>
    <row r="4943" spans="1:9">
      <c r="A4943">
        <f>IF(MOD(ROW()-24,COUNTA(tblProducts[Description]))=0,A4942+1,A4942)</f>
        <v>44</v>
      </c>
      <c r="B4943">
        <f>MOD(ROW()-24,COUNTA(tblProducts[Description]))+1</f>
        <v>18</v>
      </c>
      <c r="C4943" t="str">
        <f>_xlfn.XLOOKUP(A4943,tblProducts[Column1],tblProducts[Description])</f>
        <v>ETHOMEEN T/18 BULK</v>
      </c>
      <c r="D4943" t="str">
        <f>_xlfn.XLOOKUP(B4943,tblProducts[Column1],tblProducts[Description])</f>
        <v>ETHODUOMEEN HT/13 BULK</v>
      </c>
      <c r="E4943" t="s">
        <v>9</v>
      </c>
      <c r="F4943" t="s">
        <v>12</v>
      </c>
      <c r="G4943" t="s">
        <v>7</v>
      </c>
      <c r="H4943" t="s">
        <v>8</v>
      </c>
      <c r="I4943">
        <f t="shared" si="81"/>
        <v>2</v>
      </c>
    </row>
    <row r="4944" spans="1:9">
      <c r="A4944">
        <f>IF(MOD(ROW()-24,COUNTA(tblProducts[Description]))=0,A4943+1,A4943)</f>
        <v>44</v>
      </c>
      <c r="B4944">
        <f>MOD(ROW()-24,COUNTA(tblProducts[Description]))+1</f>
        <v>19</v>
      </c>
      <c r="C4944" t="str">
        <f>_xlfn.XLOOKUP(A4944,tblProducts[Column1],tblProducts[Description])</f>
        <v>ETHOMEEN T/18 BULK</v>
      </c>
      <c r="D4944" t="str">
        <f>_xlfn.XLOOKUP(B4944,tblProducts[Column1],tblProducts[Description])</f>
        <v>ETHODUOMEEN T/13 BULK</v>
      </c>
      <c r="E4944" t="s">
        <v>9</v>
      </c>
      <c r="F4944" t="s">
        <v>12</v>
      </c>
      <c r="G4944" t="s">
        <v>7</v>
      </c>
      <c r="H4944" t="s">
        <v>8</v>
      </c>
      <c r="I4944">
        <f t="shared" si="81"/>
        <v>2</v>
      </c>
    </row>
    <row r="4945" spans="1:9">
      <c r="A4945">
        <f>IF(MOD(ROW()-24,COUNTA(tblProducts[Description]))=0,A4944+1,A4944)</f>
        <v>44</v>
      </c>
      <c r="B4945">
        <f>MOD(ROW()-24,COUNTA(tblProducts[Description]))+1</f>
        <v>20</v>
      </c>
      <c r="C4945" t="str">
        <f>_xlfn.XLOOKUP(A4945,tblProducts[Column1],tblProducts[Description])</f>
        <v>ETHOMEEN T/18 BULK</v>
      </c>
      <c r="D4945" t="str">
        <f>_xlfn.XLOOKUP(B4945,tblProducts[Column1],tblProducts[Description])</f>
        <v>ETHODUOMEEN T/13N BULK</v>
      </c>
      <c r="E4945" t="s">
        <v>9</v>
      </c>
      <c r="F4945" t="s">
        <v>12</v>
      </c>
      <c r="G4945" t="s">
        <v>7</v>
      </c>
      <c r="H4945" t="s">
        <v>8</v>
      </c>
      <c r="I4945">
        <f t="shared" si="81"/>
        <v>2</v>
      </c>
    </row>
    <row r="4946" spans="1:9">
      <c r="A4946">
        <f>IF(MOD(ROW()-24,COUNTA(tblProducts[Description]))=0,A4945+1,A4945)</f>
        <v>44</v>
      </c>
      <c r="B4946">
        <f>MOD(ROW()-24,COUNTA(tblProducts[Description]))+1</f>
        <v>21</v>
      </c>
      <c r="C4946" t="str">
        <f>_xlfn.XLOOKUP(A4946,tblProducts[Column1],tblProducts[Description])</f>
        <v>ETHOMEEN T/18 BULK</v>
      </c>
      <c r="D4946" t="str">
        <f>_xlfn.XLOOKUP(B4946,tblProducts[Column1],tblProducts[Description])</f>
        <v>ETHODUOMEEN T/20 BULK</v>
      </c>
      <c r="E4946" t="s">
        <v>9</v>
      </c>
      <c r="F4946" t="s">
        <v>12</v>
      </c>
      <c r="G4946" t="s">
        <v>7</v>
      </c>
      <c r="H4946" t="s">
        <v>8</v>
      </c>
      <c r="I4946">
        <f t="shared" si="81"/>
        <v>2</v>
      </c>
    </row>
    <row r="4947" spans="1:9">
      <c r="A4947">
        <f>IF(MOD(ROW()-24,COUNTA(tblProducts[Description]))=0,A4946+1,A4946)</f>
        <v>44</v>
      </c>
      <c r="B4947">
        <f>MOD(ROW()-24,COUNTA(tblProducts[Description]))+1</f>
        <v>22</v>
      </c>
      <c r="C4947" t="str">
        <f>_xlfn.XLOOKUP(A4947,tblProducts[Column1],tblProducts[Description])</f>
        <v>ETHOMEEN T/18 BULK</v>
      </c>
      <c r="D4947" t="str">
        <f>_xlfn.XLOOKUP(B4947,tblProducts[Column1],tblProducts[Description])</f>
        <v>ETHODUOMEEN T/25 BULK</v>
      </c>
      <c r="E4947" t="s">
        <v>9</v>
      </c>
      <c r="F4947" t="s">
        <v>10</v>
      </c>
      <c r="G4947" t="s">
        <v>7</v>
      </c>
      <c r="H4947" t="s">
        <v>8</v>
      </c>
      <c r="I4947">
        <f t="shared" si="81"/>
        <v>1.5</v>
      </c>
    </row>
    <row r="4948" spans="1:9">
      <c r="A4948">
        <f>IF(MOD(ROW()-24,COUNTA(tblProducts[Description]))=0,A4947+1,A4947)</f>
        <v>44</v>
      </c>
      <c r="B4948">
        <f>MOD(ROW()-24,COUNTA(tblProducts[Description]))+1</f>
        <v>23</v>
      </c>
      <c r="C4948" t="str">
        <f>_xlfn.XLOOKUP(A4948,tblProducts[Column1],tblProducts[Description])</f>
        <v>ETHOMEEN T/18 BULK</v>
      </c>
      <c r="D4948" t="str">
        <f>_xlfn.XLOOKUP(B4948,tblProducts[Column1],tblProducts[Description])</f>
        <v>ETHOFAT 242/25 BULK</v>
      </c>
      <c r="E4948" t="s">
        <v>9</v>
      </c>
      <c r="F4948" t="s">
        <v>10</v>
      </c>
      <c r="G4948" t="s">
        <v>7</v>
      </c>
      <c r="H4948" t="s">
        <v>8</v>
      </c>
      <c r="I4948">
        <f t="shared" si="81"/>
        <v>1.5</v>
      </c>
    </row>
    <row r="4949" spans="1:9">
      <c r="A4949">
        <f>IF(MOD(ROW()-24,COUNTA(tblProducts[Description]))=0,A4948+1,A4948)</f>
        <v>44</v>
      </c>
      <c r="B4949">
        <f>MOD(ROW()-24,COUNTA(tblProducts[Description]))+1</f>
        <v>24</v>
      </c>
      <c r="C4949" t="str">
        <f>_xlfn.XLOOKUP(A4949,tblProducts[Column1],tblProducts[Description])</f>
        <v>ETHOMEEN T/18 BULK</v>
      </c>
      <c r="D4949" t="str">
        <f>_xlfn.XLOOKUP(B4949,tblProducts[Column1],tblProducts[Description])</f>
        <v>ETHOMEEN C/12S BULK</v>
      </c>
      <c r="E4949" t="s">
        <v>9</v>
      </c>
      <c r="F4949" t="s">
        <v>10</v>
      </c>
      <c r="G4949" t="s">
        <v>7</v>
      </c>
      <c r="H4949" t="s">
        <v>8</v>
      </c>
      <c r="I4949">
        <f t="shared" si="81"/>
        <v>1.5</v>
      </c>
    </row>
    <row r="4950" spans="1:9">
      <c r="A4950">
        <f>IF(MOD(ROW()-24,COUNTA(tblProducts[Description]))=0,A4949+1,A4949)</f>
        <v>44</v>
      </c>
      <c r="B4950">
        <f>MOD(ROW()-24,COUNTA(tblProducts[Description]))+1</f>
        <v>25</v>
      </c>
      <c r="C4950" t="str">
        <f>_xlfn.XLOOKUP(A4950,tblProducts[Column1],tblProducts[Description])</f>
        <v>ETHOMEEN T/18 BULK</v>
      </c>
      <c r="D4950" t="str">
        <f>_xlfn.XLOOKUP(B4950,tblProducts[Column1],tblProducts[Description])</f>
        <v>ETHOMEEN 18/12 BULK</v>
      </c>
      <c r="E4950" t="s">
        <v>9</v>
      </c>
      <c r="F4950" t="s">
        <v>10</v>
      </c>
      <c r="G4950" t="s">
        <v>7</v>
      </c>
      <c r="H4950" t="s">
        <v>8</v>
      </c>
      <c r="I4950">
        <f t="shared" si="81"/>
        <v>1.5</v>
      </c>
    </row>
    <row r="4951" spans="1:9">
      <c r="A4951">
        <f>IF(MOD(ROW()-24,COUNTA(tblProducts[Description]))=0,A4950+1,A4950)</f>
        <v>44</v>
      </c>
      <c r="B4951">
        <f>MOD(ROW()-24,COUNTA(tblProducts[Description]))+1</f>
        <v>26</v>
      </c>
      <c r="C4951" t="str">
        <f>_xlfn.XLOOKUP(A4951,tblProducts[Column1],tblProducts[Description])</f>
        <v>ETHOMEEN T/18 BULK</v>
      </c>
      <c r="D4951" t="str">
        <f>_xlfn.XLOOKUP(B4951,tblProducts[Column1],tblProducts[Description])</f>
        <v>ETHOMEEN 18/25 BULK</v>
      </c>
      <c r="E4951" t="s">
        <v>9</v>
      </c>
      <c r="F4951" t="s">
        <v>12</v>
      </c>
      <c r="G4951" t="s">
        <v>7</v>
      </c>
      <c r="H4951" t="s">
        <v>8</v>
      </c>
      <c r="I4951">
        <f t="shared" si="81"/>
        <v>2</v>
      </c>
    </row>
    <row r="4952" spans="1:9">
      <c r="A4952">
        <f>IF(MOD(ROW()-24,COUNTA(tblProducts[Description]))=0,A4951+1,A4951)</f>
        <v>44</v>
      </c>
      <c r="B4952">
        <f>MOD(ROW()-24,COUNTA(tblProducts[Description]))+1</f>
        <v>27</v>
      </c>
      <c r="C4952" t="str">
        <f>_xlfn.XLOOKUP(A4952,tblProducts[Column1],tblProducts[Description])</f>
        <v>ETHOMEEN T/18 BULK</v>
      </c>
      <c r="D4952" t="str">
        <f>_xlfn.XLOOKUP(B4952,tblProducts[Column1],tblProducts[Description])</f>
        <v>ETHOMEEN C/12 BULK</v>
      </c>
      <c r="E4952" t="s">
        <v>9</v>
      </c>
      <c r="F4952" t="s">
        <v>12</v>
      </c>
      <c r="G4952" t="s">
        <v>9</v>
      </c>
      <c r="H4952" t="s">
        <v>8</v>
      </c>
      <c r="I4952">
        <f t="shared" si="81"/>
        <v>4</v>
      </c>
    </row>
    <row r="4953" spans="1:9">
      <c r="A4953">
        <f>IF(MOD(ROW()-24,COUNTA(tblProducts[Description]))=0,A4952+1,A4952)</f>
        <v>44</v>
      </c>
      <c r="B4953">
        <f>MOD(ROW()-24,COUNTA(tblProducts[Description]))+1</f>
        <v>28</v>
      </c>
      <c r="C4953" t="str">
        <f>_xlfn.XLOOKUP(A4953,tblProducts[Column1],tblProducts[Description])</f>
        <v>ETHOMEEN T/18 BULK</v>
      </c>
      <c r="D4953" t="str">
        <f>_xlfn.XLOOKUP(B4953,tblProducts[Column1],tblProducts[Description])</f>
        <v>ETHOMEEN C/12 M BULK</v>
      </c>
      <c r="E4953" t="s">
        <v>9</v>
      </c>
      <c r="F4953" t="s">
        <v>12</v>
      </c>
      <c r="G4953" t="s">
        <v>9</v>
      </c>
      <c r="H4953" t="s">
        <v>8</v>
      </c>
      <c r="I4953">
        <f t="shared" ref="I4953:I5016" si="82">IF(E4953="NO",0,IF(F4953="HEEL WASH",1.5,2))+IF(G4953="NO",0,2)</f>
        <v>4</v>
      </c>
    </row>
    <row r="4954" spans="1:9">
      <c r="A4954">
        <f>IF(MOD(ROW()-24,COUNTA(tblProducts[Description]))=0,A4953+1,A4953)</f>
        <v>44</v>
      </c>
      <c r="B4954">
        <f>MOD(ROW()-24,COUNTA(tblProducts[Description]))+1</f>
        <v>29</v>
      </c>
      <c r="C4954" t="str">
        <f>_xlfn.XLOOKUP(A4954,tblProducts[Column1],tblProducts[Description])</f>
        <v>ETHOMEEN T/18 BULK</v>
      </c>
      <c r="D4954" t="str">
        <f>_xlfn.XLOOKUP(B4954,tblProducts[Column1],tblProducts[Description])</f>
        <v>ETHOMEEN C/12 SUN BULK</v>
      </c>
      <c r="E4954" t="s">
        <v>9</v>
      </c>
      <c r="F4954" t="s">
        <v>10</v>
      </c>
      <c r="G4954" t="s">
        <v>7</v>
      </c>
      <c r="H4954" t="s">
        <v>8</v>
      </c>
      <c r="I4954">
        <f t="shared" si="82"/>
        <v>1.5</v>
      </c>
    </row>
    <row r="4955" spans="1:9">
      <c r="A4955">
        <f>IF(MOD(ROW()-24,COUNTA(tblProducts[Description]))=0,A4954+1,A4954)</f>
        <v>44</v>
      </c>
      <c r="B4955">
        <f>MOD(ROW()-24,COUNTA(tblProducts[Description]))+1</f>
        <v>30</v>
      </c>
      <c r="C4955" t="str">
        <f>_xlfn.XLOOKUP(A4955,tblProducts[Column1],tblProducts[Description])</f>
        <v>ETHOMEEN T/18 BULK</v>
      </c>
      <c r="D4955" t="str">
        <f>_xlfn.XLOOKUP(B4955,tblProducts[Column1],tblProducts[Description])</f>
        <v>ETHOMEEN C/12 UN BULK</v>
      </c>
      <c r="E4955" t="s">
        <v>9</v>
      </c>
      <c r="F4955" t="s">
        <v>12</v>
      </c>
      <c r="G4955" t="s">
        <v>9</v>
      </c>
      <c r="H4955" t="s">
        <v>8</v>
      </c>
      <c r="I4955">
        <f t="shared" si="82"/>
        <v>4</v>
      </c>
    </row>
    <row r="4956" spans="1:9">
      <c r="A4956">
        <f>IF(MOD(ROW()-24,COUNTA(tblProducts[Description]))=0,A4955+1,A4955)</f>
        <v>44</v>
      </c>
      <c r="B4956">
        <f>MOD(ROW()-24,COUNTA(tblProducts[Description]))+1</f>
        <v>31</v>
      </c>
      <c r="C4956" t="str">
        <f>_xlfn.XLOOKUP(A4956,tblProducts[Column1],tblProducts[Description])</f>
        <v>ETHOMEEN T/18 BULK</v>
      </c>
      <c r="D4956" t="str">
        <f>_xlfn.XLOOKUP(B4956,tblProducts[Column1],tblProducts[Description])</f>
        <v>ETHOMEEN C/15 BULK</v>
      </c>
      <c r="E4956" t="s">
        <v>9</v>
      </c>
      <c r="F4956" t="s">
        <v>12</v>
      </c>
      <c r="G4956" t="s">
        <v>9</v>
      </c>
      <c r="H4956" t="s">
        <v>8</v>
      </c>
      <c r="I4956">
        <f t="shared" si="82"/>
        <v>4</v>
      </c>
    </row>
    <row r="4957" spans="1:9">
      <c r="A4957">
        <f>IF(MOD(ROW()-24,COUNTA(tblProducts[Description]))=0,A4956+1,A4956)</f>
        <v>44</v>
      </c>
      <c r="B4957">
        <f>MOD(ROW()-24,COUNTA(tblProducts[Description]))+1</f>
        <v>32</v>
      </c>
      <c r="C4957" t="str">
        <f>_xlfn.XLOOKUP(A4957,tblProducts[Column1],tblProducts[Description])</f>
        <v>ETHOMEEN T/18 BULK</v>
      </c>
      <c r="D4957" t="str">
        <f>_xlfn.XLOOKUP(B4957,tblProducts[Column1],tblProducts[Description])</f>
        <v>ETHOMEEN C/17 BULK</v>
      </c>
      <c r="E4957" t="s">
        <v>9</v>
      </c>
      <c r="F4957" t="s">
        <v>12</v>
      </c>
      <c r="G4957" t="s">
        <v>9</v>
      </c>
      <c r="H4957" t="s">
        <v>8</v>
      </c>
      <c r="I4957">
        <f t="shared" si="82"/>
        <v>4</v>
      </c>
    </row>
    <row r="4958" spans="1:9">
      <c r="A4958">
        <f>IF(MOD(ROW()-24,COUNTA(tblProducts[Description]))=0,A4957+1,A4957)</f>
        <v>44</v>
      </c>
      <c r="B4958">
        <f>MOD(ROW()-24,COUNTA(tblProducts[Description]))+1</f>
        <v>33</v>
      </c>
      <c r="C4958" t="str">
        <f>_xlfn.XLOOKUP(A4958,tblProducts[Column1],tblProducts[Description])</f>
        <v>ETHOMEEN T/18 BULK</v>
      </c>
      <c r="D4958" t="str">
        <f>_xlfn.XLOOKUP(B4958,tblProducts[Column1],tblProducts[Description])</f>
        <v>ETHOMEEN C/25A BULK</v>
      </c>
      <c r="E4958" t="s">
        <v>9</v>
      </c>
      <c r="F4958" t="s">
        <v>12</v>
      </c>
      <c r="G4958" t="s">
        <v>9</v>
      </c>
      <c r="H4958" t="s">
        <v>8</v>
      </c>
      <c r="I4958">
        <f t="shared" si="82"/>
        <v>4</v>
      </c>
    </row>
    <row r="4959" spans="1:9">
      <c r="A4959">
        <f>IF(MOD(ROW()-24,COUNTA(tblProducts[Description]))=0,A4958+1,A4958)</f>
        <v>44</v>
      </c>
      <c r="B4959">
        <f>MOD(ROW()-24,COUNTA(tblProducts[Description]))+1</f>
        <v>34</v>
      </c>
      <c r="C4959" t="str">
        <f>_xlfn.XLOOKUP(A4959,tblProducts[Column1],tblProducts[Description])</f>
        <v>ETHOMEEN T/18 BULK</v>
      </c>
      <c r="D4959" t="str">
        <f>_xlfn.XLOOKUP(B4959,tblProducts[Column1],tblProducts[Description])</f>
        <v>ETHOMEEN C/25A S BULK</v>
      </c>
      <c r="E4959" t="s">
        <v>9</v>
      </c>
      <c r="F4959" t="s">
        <v>12</v>
      </c>
      <c r="G4959" t="s">
        <v>7</v>
      </c>
      <c r="H4959" t="s">
        <v>8</v>
      </c>
      <c r="I4959">
        <f t="shared" si="82"/>
        <v>2</v>
      </c>
    </row>
    <row r="4960" spans="1:9">
      <c r="A4960">
        <f>IF(MOD(ROW()-24,COUNTA(tblProducts[Description]))=0,A4959+1,A4959)</f>
        <v>44</v>
      </c>
      <c r="B4960">
        <f>MOD(ROW()-24,COUNTA(tblProducts[Description]))+1</f>
        <v>35</v>
      </c>
      <c r="C4960" t="str">
        <f>_xlfn.XLOOKUP(A4960,tblProducts[Column1],tblProducts[Description])</f>
        <v>ETHOMEEN T/18 BULK</v>
      </c>
      <c r="D4960" t="str">
        <f>_xlfn.XLOOKUP(B4960,tblProducts[Column1],tblProducts[Description])</f>
        <v>ETHOMEEN O/12LC BULK</v>
      </c>
      <c r="E4960" t="s">
        <v>9</v>
      </c>
      <c r="F4960" t="s">
        <v>12</v>
      </c>
      <c r="G4960" t="s">
        <v>7</v>
      </c>
      <c r="H4960" t="s">
        <v>8</v>
      </c>
      <c r="I4960">
        <f t="shared" si="82"/>
        <v>2</v>
      </c>
    </row>
    <row r="4961" spans="1:9">
      <c r="A4961">
        <f>IF(MOD(ROW()-24,COUNTA(tblProducts[Description]))=0,A4960+1,A4960)</f>
        <v>44</v>
      </c>
      <c r="B4961">
        <f>MOD(ROW()-24,COUNTA(tblProducts[Description]))+1</f>
        <v>36</v>
      </c>
      <c r="C4961" t="str">
        <f>_xlfn.XLOOKUP(A4961,tblProducts[Column1],tblProducts[Description])</f>
        <v>ETHOMEEN T/18 BULK</v>
      </c>
      <c r="D4961" t="str">
        <f>_xlfn.XLOOKUP(B4961,tblProducts[Column1],tblProducts[Description])</f>
        <v>ETHOMEEN SV/12 BULK</v>
      </c>
      <c r="E4961" t="s">
        <v>9</v>
      </c>
      <c r="F4961" t="s">
        <v>12</v>
      </c>
      <c r="G4961" t="s">
        <v>7</v>
      </c>
      <c r="H4961" t="s">
        <v>8</v>
      </c>
      <c r="I4961">
        <f t="shared" si="82"/>
        <v>2</v>
      </c>
    </row>
    <row r="4962" spans="1:9">
      <c r="A4962">
        <f>IF(MOD(ROW()-24,COUNTA(tblProducts[Description]))=0,A4961+1,A4961)</f>
        <v>44</v>
      </c>
      <c r="B4962">
        <f>MOD(ROW()-24,COUNTA(tblProducts[Description]))+1</f>
        <v>37</v>
      </c>
      <c r="C4962" t="str">
        <f>_xlfn.XLOOKUP(A4962,tblProducts[Column1],tblProducts[Description])</f>
        <v>ETHOMEEN T/18 BULK</v>
      </c>
      <c r="D4962" t="str">
        <f>_xlfn.XLOOKUP(B4962,tblProducts[Column1],tblProducts[Description])</f>
        <v>ETHOMEEN SV/15 BULK</v>
      </c>
      <c r="E4962" t="s">
        <v>9</v>
      </c>
      <c r="F4962" t="s">
        <v>12</v>
      </c>
      <c r="G4962" t="s">
        <v>9</v>
      </c>
      <c r="H4962" t="s">
        <v>8</v>
      </c>
      <c r="I4962">
        <f t="shared" si="82"/>
        <v>4</v>
      </c>
    </row>
    <row r="4963" spans="1:9">
      <c r="A4963">
        <f>IF(MOD(ROW()-24,COUNTA(tblProducts[Description]))=0,A4962+1,A4962)</f>
        <v>44</v>
      </c>
      <c r="B4963">
        <f>MOD(ROW()-24,COUNTA(tblProducts[Description]))+1</f>
        <v>38</v>
      </c>
      <c r="C4963" t="str">
        <f>_xlfn.XLOOKUP(A4963,tblProducts[Column1],tblProducts[Description])</f>
        <v>ETHOMEEN T/18 BULK</v>
      </c>
      <c r="D4963" t="str">
        <f>_xlfn.XLOOKUP(B4963,tblProducts[Column1],tblProducts[Description])</f>
        <v>ETHOMEEN SV/15C BULK</v>
      </c>
      <c r="E4963" t="s">
        <v>9</v>
      </c>
      <c r="F4963" t="s">
        <v>10</v>
      </c>
      <c r="G4963" t="s">
        <v>9</v>
      </c>
      <c r="H4963" t="s">
        <v>8</v>
      </c>
      <c r="I4963">
        <f t="shared" si="82"/>
        <v>3.5</v>
      </c>
    </row>
    <row r="4964" spans="1:9">
      <c r="A4964">
        <f>IF(MOD(ROW()-24,COUNTA(tblProducts[Description]))=0,A4963+1,A4963)</f>
        <v>44</v>
      </c>
      <c r="B4964">
        <f>MOD(ROW()-24,COUNTA(tblProducts[Description]))+1</f>
        <v>39</v>
      </c>
      <c r="C4964" t="str">
        <f>_xlfn.XLOOKUP(A4964,tblProducts[Column1],tblProducts[Description])</f>
        <v>ETHOMEEN T/18 BULK</v>
      </c>
      <c r="D4964" t="str">
        <f>_xlfn.XLOOKUP(B4964,tblProducts[Column1],tblProducts[Description])</f>
        <v>ETHOMEEN SV/25 BULK</v>
      </c>
      <c r="E4964" t="s">
        <v>9</v>
      </c>
      <c r="F4964" t="s">
        <v>12</v>
      </c>
      <c r="G4964" t="s">
        <v>9</v>
      </c>
      <c r="H4964" t="s">
        <v>8</v>
      </c>
      <c r="I4964">
        <f t="shared" si="82"/>
        <v>4</v>
      </c>
    </row>
    <row r="4965" spans="1:9">
      <c r="A4965">
        <f>IF(MOD(ROW()-24,COUNTA(tblProducts[Description]))=0,A4964+1,A4964)</f>
        <v>44</v>
      </c>
      <c r="B4965">
        <f>MOD(ROW()-24,COUNTA(tblProducts[Description]))+1</f>
        <v>40</v>
      </c>
      <c r="C4965" t="str">
        <f>_xlfn.XLOOKUP(A4965,tblProducts[Column1],tblProducts[Description])</f>
        <v>ETHOMEEN T/18 BULK</v>
      </c>
      <c r="D4965" t="str">
        <f>_xlfn.XLOOKUP(B4965,tblProducts[Column1],tblProducts[Description])</f>
        <v>ETHOMEEN T/12 BULK</v>
      </c>
      <c r="E4965" t="s">
        <v>9</v>
      </c>
      <c r="F4965" t="s">
        <v>10</v>
      </c>
      <c r="G4965" t="s">
        <v>7</v>
      </c>
      <c r="H4965" t="s">
        <v>8</v>
      </c>
      <c r="I4965">
        <f t="shared" si="82"/>
        <v>1.5</v>
      </c>
    </row>
    <row r="4966" spans="1:9">
      <c r="A4966">
        <f>IF(MOD(ROW()-24,COUNTA(tblProducts[Description]))=0,A4965+1,A4965)</f>
        <v>44</v>
      </c>
      <c r="B4966">
        <f>MOD(ROW()-24,COUNTA(tblProducts[Description]))+1</f>
        <v>41</v>
      </c>
      <c r="C4966" t="str">
        <f>_xlfn.XLOOKUP(A4966,tblProducts[Column1],tblProducts[Description])</f>
        <v>ETHOMEEN T/18 BULK</v>
      </c>
      <c r="D4966" t="str">
        <f>_xlfn.XLOOKUP(B4966,tblProducts[Column1],tblProducts[Description])</f>
        <v>ETHOMEEN T/13.5 BULK</v>
      </c>
      <c r="E4966" t="s">
        <v>9</v>
      </c>
      <c r="F4966" t="s">
        <v>10</v>
      </c>
      <c r="G4966" t="s">
        <v>7</v>
      </c>
      <c r="H4966" t="s">
        <v>8</v>
      </c>
      <c r="I4966">
        <f t="shared" si="82"/>
        <v>1.5</v>
      </c>
    </row>
    <row r="4967" spans="1:9">
      <c r="A4967">
        <f>IF(MOD(ROW()-24,COUNTA(tblProducts[Description]))=0,A4966+1,A4966)</f>
        <v>44</v>
      </c>
      <c r="B4967">
        <f>MOD(ROW()-24,COUNTA(tblProducts[Description]))+1</f>
        <v>42</v>
      </c>
      <c r="C4967" t="str">
        <f>_xlfn.XLOOKUP(A4967,tblProducts[Column1],tblProducts[Description])</f>
        <v>ETHOMEEN T/18 BULK</v>
      </c>
      <c r="D4967" t="str">
        <f>_xlfn.XLOOKUP(B4967,tblProducts[Column1],tblProducts[Description])</f>
        <v>ETHOMEEN T/15 BULK</v>
      </c>
      <c r="E4967" t="s">
        <v>9</v>
      </c>
      <c r="F4967" t="s">
        <v>10</v>
      </c>
      <c r="G4967" t="s">
        <v>7</v>
      </c>
      <c r="H4967" t="s">
        <v>8</v>
      </c>
      <c r="I4967">
        <f t="shared" si="82"/>
        <v>1.5</v>
      </c>
    </row>
    <row r="4968" spans="1:9">
      <c r="A4968">
        <f>IF(MOD(ROW()-24,COUNTA(tblProducts[Description]))=0,A4967+1,A4967)</f>
        <v>44</v>
      </c>
      <c r="B4968">
        <f>MOD(ROW()-24,COUNTA(tblProducts[Description]))+1</f>
        <v>43</v>
      </c>
      <c r="C4968" t="str">
        <f>_xlfn.XLOOKUP(A4968,tblProducts[Column1],tblProducts[Description])</f>
        <v>ETHOMEEN T/18 BULK</v>
      </c>
      <c r="D4968" t="str">
        <f>_xlfn.XLOOKUP(B4968,tblProducts[Column1],tblProducts[Description])</f>
        <v>ETHOMEEN T/17 BULK</v>
      </c>
      <c r="E4968" t="s">
        <v>9</v>
      </c>
      <c r="F4968" t="s">
        <v>10</v>
      </c>
      <c r="G4968" t="s">
        <v>9</v>
      </c>
      <c r="H4968" t="s">
        <v>8</v>
      </c>
      <c r="I4968">
        <f t="shared" si="82"/>
        <v>3.5</v>
      </c>
    </row>
    <row r="4969" spans="1:9">
      <c r="A4969">
        <f>IF(MOD(ROW()-24,COUNTA(tblProducts[Description]))=0,A4968+1,A4968)</f>
        <v>44</v>
      </c>
      <c r="B4969">
        <f>MOD(ROW()-24,COUNTA(tblProducts[Description]))+1</f>
        <v>44</v>
      </c>
      <c r="C4969" t="str">
        <f>_xlfn.XLOOKUP(A4969,tblProducts[Column1],tblProducts[Description])</f>
        <v>ETHOMEEN T/18 BULK</v>
      </c>
      <c r="D4969" t="str">
        <f>_xlfn.XLOOKUP(B4969,tblProducts[Column1],tblProducts[Description])</f>
        <v>ETHOMEEN T/18 BULK</v>
      </c>
      <c r="E4969" t="s">
        <v>7</v>
      </c>
      <c r="G4969" t="s">
        <v>7</v>
      </c>
      <c r="H4969" t="s">
        <v>8</v>
      </c>
      <c r="I4969">
        <f t="shared" si="82"/>
        <v>0</v>
      </c>
    </row>
    <row r="4970" spans="1:9">
      <c r="A4970">
        <f>IF(MOD(ROW()-24,COUNTA(tblProducts[Description]))=0,A4969+1,A4969)</f>
        <v>44</v>
      </c>
      <c r="B4970">
        <f>MOD(ROW()-24,COUNTA(tblProducts[Description]))+1</f>
        <v>45</v>
      </c>
      <c r="C4970" t="str">
        <f>_xlfn.XLOOKUP(A4970,tblProducts[Column1],tblProducts[Description])</f>
        <v>ETHOMEEN T/18 BULK</v>
      </c>
      <c r="D4970" t="str">
        <f>_xlfn.XLOOKUP(B4970,tblProducts[Column1],tblProducts[Description])</f>
        <v>ETHOMEEN T/19 BULK</v>
      </c>
      <c r="E4970" t="s">
        <v>7</v>
      </c>
      <c r="G4970" t="s">
        <v>7</v>
      </c>
      <c r="H4970" t="s">
        <v>8</v>
      </c>
      <c r="I4970">
        <f t="shared" si="82"/>
        <v>0</v>
      </c>
    </row>
    <row r="4971" spans="1:9">
      <c r="A4971">
        <f>IF(MOD(ROW()-24,COUNTA(tblProducts[Description]))=0,A4970+1,A4970)</f>
        <v>44</v>
      </c>
      <c r="B4971">
        <f>MOD(ROW()-24,COUNTA(tblProducts[Description]))+1</f>
        <v>46</v>
      </c>
      <c r="C4971" t="str">
        <f>_xlfn.XLOOKUP(A4971,tblProducts[Column1],tblProducts[Description])</f>
        <v>ETHOMEEN T/18 BULK</v>
      </c>
      <c r="D4971" t="str">
        <f>_xlfn.XLOOKUP(B4971,tblProducts[Column1],tblProducts[Description])</f>
        <v>ETHOMEEN T/20 BULK</v>
      </c>
      <c r="E4971" t="s">
        <v>7</v>
      </c>
      <c r="G4971" t="s">
        <v>7</v>
      </c>
      <c r="H4971" t="s">
        <v>8</v>
      </c>
      <c r="I4971">
        <f t="shared" si="82"/>
        <v>0</v>
      </c>
    </row>
    <row r="4972" spans="1:9">
      <c r="A4972">
        <f>IF(MOD(ROW()-24,COUNTA(tblProducts[Description]))=0,A4971+1,A4971)</f>
        <v>44</v>
      </c>
      <c r="B4972">
        <f>MOD(ROW()-24,COUNTA(tblProducts[Description]))+1</f>
        <v>47</v>
      </c>
      <c r="C4972" t="str">
        <f>_xlfn.XLOOKUP(A4972,tblProducts[Column1],tblProducts[Description])</f>
        <v>ETHOMEEN T/18 BULK</v>
      </c>
      <c r="D4972" t="str">
        <f>_xlfn.XLOOKUP(B4972,tblProducts[Column1],tblProducts[Description])</f>
        <v>ETHOMEEN T/20S BULK</v>
      </c>
      <c r="E4972" t="s">
        <v>7</v>
      </c>
      <c r="G4972" t="s">
        <v>7</v>
      </c>
      <c r="H4972" t="s">
        <v>8</v>
      </c>
      <c r="I4972">
        <f t="shared" si="82"/>
        <v>0</v>
      </c>
    </row>
    <row r="4973" spans="1:9">
      <c r="A4973">
        <f>IF(MOD(ROW()-24,COUNTA(tblProducts[Description]))=0,A4972+1,A4972)</f>
        <v>44</v>
      </c>
      <c r="B4973">
        <f>MOD(ROW()-24,COUNTA(tblProducts[Description]))+1</f>
        <v>48</v>
      </c>
      <c r="C4973" t="str">
        <f>_xlfn.XLOOKUP(A4973,tblProducts[Column1],tblProducts[Description])</f>
        <v>ETHOMEEN T/18 BULK</v>
      </c>
      <c r="D4973" t="str">
        <f>_xlfn.XLOOKUP(B4973,tblProducts[Column1],tblProducts[Description])</f>
        <v>ETHOMEEN T/24 BULK</v>
      </c>
      <c r="E4973" t="s">
        <v>7</v>
      </c>
      <c r="G4973" t="s">
        <v>7</v>
      </c>
      <c r="H4973" t="s">
        <v>8</v>
      </c>
      <c r="I4973">
        <f t="shared" si="82"/>
        <v>0</v>
      </c>
    </row>
    <row r="4974" spans="1:9">
      <c r="A4974">
        <f>IF(MOD(ROW()-24,COUNTA(tblProducts[Description]))=0,A4973+1,A4973)</f>
        <v>44</v>
      </c>
      <c r="B4974">
        <f>MOD(ROW()-24,COUNTA(tblProducts[Description]))+1</f>
        <v>49</v>
      </c>
      <c r="C4974" t="str">
        <f>_xlfn.XLOOKUP(A4974,tblProducts[Column1],tblProducts[Description])</f>
        <v>ETHOMEEN T/18 BULK</v>
      </c>
      <c r="D4974" t="str">
        <f>_xlfn.XLOOKUP(B4974,tblProducts[Column1],tblProducts[Description])</f>
        <v>ETHOMEEN T/25 BULK</v>
      </c>
      <c r="E4974" t="s">
        <v>7</v>
      </c>
      <c r="G4974" t="s">
        <v>7</v>
      </c>
      <c r="H4974" t="s">
        <v>8</v>
      </c>
      <c r="I4974">
        <f t="shared" si="82"/>
        <v>0</v>
      </c>
    </row>
    <row r="4975" spans="1:9">
      <c r="A4975">
        <f>IF(MOD(ROW()-24,COUNTA(tblProducts[Description]))=0,A4974+1,A4974)</f>
        <v>44</v>
      </c>
      <c r="B4975">
        <f>MOD(ROW()-24,COUNTA(tblProducts[Description]))+1</f>
        <v>50</v>
      </c>
      <c r="C4975" t="str">
        <f>_xlfn.XLOOKUP(A4975,tblProducts[Column1],tblProducts[Description])</f>
        <v>ETHOMEEN T/18 BULK</v>
      </c>
      <c r="D4975" t="str">
        <f>_xlfn.XLOOKUP(B4975,tblProducts[Column1],tblProducts[Description])</f>
        <v>ETHOMEEN T/28 BULK</v>
      </c>
      <c r="E4975" t="s">
        <v>7</v>
      </c>
      <c r="G4975" t="s">
        <v>7</v>
      </c>
      <c r="H4975" t="s">
        <v>8</v>
      </c>
      <c r="I4975">
        <f t="shared" si="82"/>
        <v>0</v>
      </c>
    </row>
    <row r="4976" spans="1:9">
      <c r="A4976">
        <f>IF(MOD(ROW()-24,COUNTA(tblProducts[Description]))=0,A4975+1,A4975)</f>
        <v>44</v>
      </c>
      <c r="B4976">
        <f>MOD(ROW()-24,COUNTA(tblProducts[Description]))+1</f>
        <v>51</v>
      </c>
      <c r="C4976" t="str">
        <f>_xlfn.XLOOKUP(A4976,tblProducts[Column1],tblProducts[Description])</f>
        <v>ETHOMEEN T/18 BULK</v>
      </c>
      <c r="D4976" t="str">
        <f>_xlfn.XLOOKUP(B4976,tblProducts[Column1],tblProducts[Description])</f>
        <v>ETHYLAN 1008 SA BULK</v>
      </c>
      <c r="E4976" t="s">
        <v>7</v>
      </c>
      <c r="G4976" t="s">
        <v>7</v>
      </c>
      <c r="H4976" t="s">
        <v>8</v>
      </c>
      <c r="I4976">
        <f t="shared" si="82"/>
        <v>0</v>
      </c>
    </row>
    <row r="4977" spans="1:9">
      <c r="A4977">
        <f>IF(MOD(ROW()-24,COUNTA(tblProducts[Description]))=0,A4976+1,A4976)</f>
        <v>44</v>
      </c>
      <c r="B4977">
        <f>MOD(ROW()-24,COUNTA(tblProducts[Description]))+1</f>
        <v>52</v>
      </c>
      <c r="C4977" t="str">
        <f>_xlfn.XLOOKUP(A4977,tblProducts[Column1],tblProducts[Description])</f>
        <v>ETHOMEEN T/18 BULK</v>
      </c>
      <c r="D4977" t="str">
        <f>_xlfn.XLOOKUP(B4977,tblProducts[Column1],tblProducts[Description])</f>
        <v>ETHYLAN 325 BULK</v>
      </c>
      <c r="E4977" t="s">
        <v>7</v>
      </c>
      <c r="G4977" t="s">
        <v>7</v>
      </c>
      <c r="H4977" t="s">
        <v>8</v>
      </c>
      <c r="I4977">
        <f t="shared" si="82"/>
        <v>0</v>
      </c>
    </row>
    <row r="4978" spans="1:9">
      <c r="A4978">
        <f>IF(MOD(ROW()-24,COUNTA(tblProducts[Description]))=0,A4977+1,A4977)</f>
        <v>44</v>
      </c>
      <c r="B4978">
        <f>MOD(ROW()-24,COUNTA(tblProducts[Description]))+1</f>
        <v>53</v>
      </c>
      <c r="C4978" t="str">
        <f>_xlfn.XLOOKUP(A4978,tblProducts[Column1],tblProducts[Description])</f>
        <v>ETHOMEEN T/18 BULK</v>
      </c>
      <c r="D4978" t="str">
        <f>_xlfn.XLOOKUP(B4978,tblProducts[Column1],tblProducts[Description])</f>
        <v>ETHYLAN NS-500LQ BULK</v>
      </c>
      <c r="E4978" t="s">
        <v>7</v>
      </c>
      <c r="G4978" t="s">
        <v>7</v>
      </c>
      <c r="H4978" t="s">
        <v>8</v>
      </c>
      <c r="I4978">
        <f t="shared" si="82"/>
        <v>0</v>
      </c>
    </row>
    <row r="4979" spans="1:9">
      <c r="A4979">
        <f>IF(MOD(ROW()-24,COUNTA(tblProducts[Description]))=0,A4978+1,A4978)</f>
        <v>44</v>
      </c>
      <c r="B4979">
        <f>MOD(ROW()-24,COUNTA(tblProducts[Description]))+1</f>
        <v>54</v>
      </c>
      <c r="C4979" t="str">
        <f>_xlfn.XLOOKUP(A4979,tblProducts[Column1],tblProducts[Description])</f>
        <v>ETHOMEEN T/18 BULK</v>
      </c>
      <c r="D4979" t="str">
        <f>_xlfn.XLOOKUP(B4979,tblProducts[Column1],tblProducts[Description])</f>
        <v>ETHYLAN PRE NS-505 K BULK</v>
      </c>
      <c r="E4979" t="s">
        <v>9</v>
      </c>
      <c r="F4979" t="s">
        <v>12</v>
      </c>
      <c r="G4979" t="s">
        <v>7</v>
      </c>
      <c r="H4979" t="s">
        <v>8</v>
      </c>
      <c r="I4979">
        <f t="shared" si="82"/>
        <v>2</v>
      </c>
    </row>
    <row r="4980" spans="1:9">
      <c r="A4980">
        <f>IF(MOD(ROW()-24,COUNTA(tblProducts[Description]))=0,A4979+1,A4979)</f>
        <v>44</v>
      </c>
      <c r="B4980">
        <f>MOD(ROW()-24,COUNTA(tblProducts[Description]))+1</f>
        <v>55</v>
      </c>
      <c r="C4980" t="str">
        <f>_xlfn.XLOOKUP(A4980,tblProducts[Column1],tblProducts[Description])</f>
        <v>ETHOMEEN T/18 BULK</v>
      </c>
      <c r="D4980" t="str">
        <f>_xlfn.XLOOKUP(B4980,tblProducts[Column1],tblProducts[Description])</f>
        <v>ETHYLAN SN-90 BULK</v>
      </c>
      <c r="E4980" t="s">
        <v>9</v>
      </c>
      <c r="F4980" t="s">
        <v>12</v>
      </c>
      <c r="G4980" t="s">
        <v>7</v>
      </c>
      <c r="H4980" t="s">
        <v>8</v>
      </c>
      <c r="I4980">
        <f t="shared" si="82"/>
        <v>2</v>
      </c>
    </row>
    <row r="4981" spans="1:9">
      <c r="A4981">
        <f>IF(MOD(ROW()-24,COUNTA(tblProducts[Description]))=0,A4980+1,A4980)</f>
        <v>44</v>
      </c>
      <c r="B4981">
        <f>MOD(ROW()-24,COUNTA(tblProducts[Description]))+1</f>
        <v>56</v>
      </c>
      <c r="C4981" t="str">
        <f>_xlfn.XLOOKUP(A4981,tblProducts[Column1],tblProducts[Description])</f>
        <v>ETHOMEEN T/18 BULK</v>
      </c>
      <c r="D4981" t="str">
        <f>_xlfn.XLOOKUP(B4981,tblProducts[Column1],tblProducts[Description])</f>
        <v>ETHYLAN TD-100 BULK</v>
      </c>
      <c r="E4981" t="s">
        <v>9</v>
      </c>
      <c r="F4981" t="s">
        <v>12</v>
      </c>
      <c r="G4981" t="s">
        <v>7</v>
      </c>
      <c r="H4981" t="s">
        <v>8</v>
      </c>
      <c r="I4981">
        <f t="shared" si="82"/>
        <v>2</v>
      </c>
    </row>
    <row r="4982" spans="1:9">
      <c r="A4982">
        <f>IF(MOD(ROW()-24,COUNTA(tblProducts[Description]))=0,A4981+1,A4981)</f>
        <v>44</v>
      </c>
      <c r="B4982">
        <f>MOD(ROW()-24,COUNTA(tblProducts[Description]))+1</f>
        <v>57</v>
      </c>
      <c r="C4982" t="str">
        <f>_xlfn.XLOOKUP(A4982,tblProducts[Column1],tblProducts[Description])</f>
        <v>ETHOMEEN T/18 BULK</v>
      </c>
      <c r="D4982" t="str">
        <f>_xlfn.XLOOKUP(B4982,tblProducts[Column1],tblProducts[Description])</f>
        <v>ETHYLAN TD-120 BULK</v>
      </c>
      <c r="E4982" t="s">
        <v>9</v>
      </c>
      <c r="F4982" t="s">
        <v>12</v>
      </c>
      <c r="G4982" t="s">
        <v>7</v>
      </c>
      <c r="H4982" t="s">
        <v>8</v>
      </c>
      <c r="I4982">
        <f t="shared" si="82"/>
        <v>2</v>
      </c>
    </row>
    <row r="4983" spans="1:9">
      <c r="A4983">
        <f>IF(MOD(ROW()-24,COUNTA(tblProducts[Description]))=0,A4982+1,A4982)</f>
        <v>44</v>
      </c>
      <c r="B4983">
        <f>MOD(ROW()-24,COUNTA(tblProducts[Description]))+1</f>
        <v>58</v>
      </c>
      <c r="C4983" t="str">
        <f>_xlfn.XLOOKUP(A4983,tblProducts[Column1],tblProducts[Description])</f>
        <v>ETHOMEEN T/18 BULK</v>
      </c>
      <c r="D4983" t="str">
        <f>_xlfn.XLOOKUP(B4983,tblProducts[Column1],tblProducts[Description])</f>
        <v>ETHYLAN TD-1407 BULK</v>
      </c>
      <c r="E4983" t="s">
        <v>9</v>
      </c>
      <c r="F4983" t="s">
        <v>12</v>
      </c>
      <c r="G4983" t="s">
        <v>7</v>
      </c>
      <c r="H4983" t="s">
        <v>8</v>
      </c>
      <c r="I4983">
        <f t="shared" si="82"/>
        <v>2</v>
      </c>
    </row>
    <row r="4984" spans="1:9">
      <c r="A4984">
        <f>IF(MOD(ROW()-24,COUNTA(tblProducts[Description]))=0,A4983+1,A4983)</f>
        <v>44</v>
      </c>
      <c r="B4984">
        <f>MOD(ROW()-24,COUNTA(tblProducts[Description]))+1</f>
        <v>59</v>
      </c>
      <c r="C4984" t="str">
        <f>_xlfn.XLOOKUP(A4984,tblProducts[Column1],tblProducts[Description])</f>
        <v>ETHOMEEN T/18 BULK</v>
      </c>
      <c r="D4984" t="str">
        <f>_xlfn.XLOOKUP(B4984,tblProducts[Column1],tblProducts[Description])</f>
        <v>ETHYLAN TD-40 BULK</v>
      </c>
      <c r="E4984" t="s">
        <v>9</v>
      </c>
      <c r="F4984" t="s">
        <v>12</v>
      </c>
      <c r="G4984" t="s">
        <v>7</v>
      </c>
      <c r="H4984" t="s">
        <v>8</v>
      </c>
      <c r="I4984">
        <f t="shared" si="82"/>
        <v>2</v>
      </c>
    </row>
    <row r="4985" spans="1:9">
      <c r="A4985">
        <f>IF(MOD(ROW()-24,COUNTA(tblProducts[Description]))=0,A4984+1,A4984)</f>
        <v>44</v>
      </c>
      <c r="B4985">
        <f>MOD(ROW()-24,COUNTA(tblProducts[Description]))+1</f>
        <v>60</v>
      </c>
      <c r="C4985" t="str">
        <f>_xlfn.XLOOKUP(A4985,tblProducts[Column1],tblProducts[Description])</f>
        <v>ETHOMEEN T/18 BULK</v>
      </c>
      <c r="D4985" t="str">
        <f>_xlfn.XLOOKUP(B4985,tblProducts[Column1],tblProducts[Description])</f>
        <v>ETHYLAN TD-60 BULK</v>
      </c>
      <c r="E4985" t="s">
        <v>9</v>
      </c>
      <c r="F4985" t="s">
        <v>12</v>
      </c>
      <c r="G4985" t="s">
        <v>7</v>
      </c>
      <c r="H4985" t="s">
        <v>8</v>
      </c>
      <c r="I4985">
        <f t="shared" si="82"/>
        <v>2</v>
      </c>
    </row>
    <row r="4986" spans="1:9">
      <c r="A4986">
        <f>IF(MOD(ROW()-24,COUNTA(tblProducts[Description]))=0,A4985+1,A4985)</f>
        <v>44</v>
      </c>
      <c r="B4986">
        <f>MOD(ROW()-24,COUNTA(tblProducts[Description]))+1</f>
        <v>61</v>
      </c>
      <c r="C4986" t="str">
        <f>_xlfn.XLOOKUP(A4986,tblProducts[Column1],tblProducts[Description])</f>
        <v>ETHOMEEN T/18 BULK</v>
      </c>
      <c r="D4986" t="str">
        <f>_xlfn.XLOOKUP(B4986,tblProducts[Column1],tblProducts[Description])</f>
        <v>INTERMEDIATE BE-110L BULK</v>
      </c>
      <c r="E4986" t="s">
        <v>9</v>
      </c>
      <c r="F4986" t="s">
        <v>12</v>
      </c>
      <c r="G4986" t="s">
        <v>7</v>
      </c>
      <c r="H4986" t="s">
        <v>8</v>
      </c>
      <c r="I4986">
        <f t="shared" si="82"/>
        <v>2</v>
      </c>
    </row>
    <row r="4987" spans="1:9">
      <c r="A4987">
        <f>IF(MOD(ROW()-24,COUNTA(tblProducts[Description]))=0,A4986+1,A4986)</f>
        <v>44</v>
      </c>
      <c r="B4987">
        <f>MOD(ROW()-24,COUNTA(tblProducts[Description]))+1</f>
        <v>62</v>
      </c>
      <c r="C4987" t="str">
        <f>_xlfn.XLOOKUP(A4987,tblProducts[Column1],tblProducts[Description])</f>
        <v>ETHOMEEN T/18 BULK</v>
      </c>
      <c r="D4987" t="str">
        <f>_xlfn.XLOOKUP(B4987,tblProducts[Column1],tblProducts[Description])</f>
        <v>INTERMEDIATE DPG-415 BULK</v>
      </c>
      <c r="E4987" t="s">
        <v>9</v>
      </c>
      <c r="F4987" t="s">
        <v>12</v>
      </c>
      <c r="G4987" t="s">
        <v>7</v>
      </c>
      <c r="H4987" t="s">
        <v>8</v>
      </c>
      <c r="I4987">
        <f t="shared" si="82"/>
        <v>2</v>
      </c>
    </row>
    <row r="4988" spans="1:9">
      <c r="A4988">
        <f>IF(MOD(ROW()-24,COUNTA(tblProducts[Description]))=0,A4987+1,A4987)</f>
        <v>44</v>
      </c>
      <c r="B4988">
        <f>MOD(ROW()-24,COUNTA(tblProducts[Description]))+1</f>
        <v>63</v>
      </c>
      <c r="C4988" t="str">
        <f>_xlfn.XLOOKUP(A4988,tblProducts[Column1],tblProducts[Description])</f>
        <v>ETHOMEEN T/18 BULK</v>
      </c>
      <c r="D4988" t="str">
        <f>_xlfn.XLOOKUP(B4988,tblProducts[Column1],tblProducts[Description])</f>
        <v>PROPODUOMEEN T/12 BULK</v>
      </c>
      <c r="E4988" t="s">
        <v>9</v>
      </c>
      <c r="F4988" t="s">
        <v>12</v>
      </c>
      <c r="G4988" t="s">
        <v>7</v>
      </c>
      <c r="H4988" t="s">
        <v>8</v>
      </c>
      <c r="I4988">
        <f t="shared" si="82"/>
        <v>2</v>
      </c>
    </row>
    <row r="4989" spans="1:9">
      <c r="A4989">
        <f>IF(MOD(ROW()-24,COUNTA(tblProducts[Description]))=0,A4988+1,A4988)</f>
        <v>44</v>
      </c>
      <c r="B4989">
        <f>MOD(ROW()-24,COUNTA(tblProducts[Description]))+1</f>
        <v>64</v>
      </c>
      <c r="C4989" t="str">
        <f>_xlfn.XLOOKUP(A4989,tblProducts[Column1],tblProducts[Description])</f>
        <v>ETHOMEEN T/18 BULK</v>
      </c>
      <c r="D4989" t="str">
        <f>_xlfn.XLOOKUP(B4989,tblProducts[Column1],tblProducts[Description])</f>
        <v>PROPOMEEN T/12 BULK</v>
      </c>
      <c r="E4989" t="s">
        <v>9</v>
      </c>
      <c r="F4989" t="s">
        <v>12</v>
      </c>
      <c r="G4989" t="s">
        <v>7</v>
      </c>
      <c r="H4989" t="s">
        <v>8</v>
      </c>
      <c r="I4989">
        <f t="shared" si="82"/>
        <v>2</v>
      </c>
    </row>
    <row r="4990" spans="1:9">
      <c r="A4990">
        <f>IF(MOD(ROW()-24,COUNTA(tblProducts[Description]))=0,A4989+1,A4989)</f>
        <v>44</v>
      </c>
      <c r="B4990">
        <f>MOD(ROW()-24,COUNTA(tblProducts[Description]))+1</f>
        <v>65</v>
      </c>
      <c r="C4990" t="str">
        <f>_xlfn.XLOOKUP(A4990,tblProducts[Column1],tblProducts[Description])</f>
        <v>ETHOMEEN T/18 BULK</v>
      </c>
      <c r="D4990" t="str">
        <f>_xlfn.XLOOKUP(B4990,tblProducts[Column1],tblProducts[Description])</f>
        <v>TMP-420 BULK</v>
      </c>
      <c r="E4990" t="s">
        <v>9</v>
      </c>
      <c r="F4990" t="s">
        <v>12</v>
      </c>
      <c r="G4990" t="s">
        <v>7</v>
      </c>
      <c r="H4990" t="s">
        <v>8</v>
      </c>
      <c r="I4990">
        <f t="shared" si="82"/>
        <v>2</v>
      </c>
    </row>
    <row r="4991" spans="1:9">
      <c r="A4991">
        <f>IF(MOD(ROW()-24,COUNTA(tblProducts[Description]))=0,A4990+1,A4990)</f>
        <v>44</v>
      </c>
      <c r="B4991">
        <f>MOD(ROW()-24,COUNTA(tblProducts[Description]))+1</f>
        <v>66</v>
      </c>
      <c r="C4991" t="str">
        <f>_xlfn.XLOOKUP(A4991,tblProducts[Column1],tblProducts[Description])</f>
        <v>ETHOMEEN T/18 BULK</v>
      </c>
      <c r="D4991" t="str">
        <f>_xlfn.XLOOKUP(B4991,tblProducts[Column1],tblProducts[Description])</f>
        <v>TMP-80 BULK</v>
      </c>
      <c r="E4991" t="s">
        <v>9</v>
      </c>
      <c r="F4991" t="s">
        <v>12</v>
      </c>
      <c r="G4991" t="s">
        <v>9</v>
      </c>
      <c r="H4991" t="s">
        <v>8</v>
      </c>
      <c r="I4991">
        <f t="shared" si="82"/>
        <v>4</v>
      </c>
    </row>
    <row r="4992" spans="1:9">
      <c r="A4992">
        <f>IF(MOD(ROW()-24,COUNTA(tblProducts[Description]))=0,A4991+1,A4991)</f>
        <v>44</v>
      </c>
      <c r="B4992">
        <f>MOD(ROW()-24,COUNTA(tblProducts[Description]))+1</f>
        <v>67</v>
      </c>
      <c r="C4992" t="str">
        <f>_xlfn.XLOOKUP(A4992,tblProducts[Column1],tblProducts[Description])</f>
        <v>ETHOMEEN T/18 BULK</v>
      </c>
      <c r="D4992" t="str">
        <f>_xlfn.XLOOKUP(B4992,tblProducts[Column1],tblProducts[Description])</f>
        <v>VISCO 352 BULK</v>
      </c>
      <c r="E4992" t="s">
        <v>9</v>
      </c>
      <c r="F4992" t="s">
        <v>12</v>
      </c>
      <c r="G4992" t="s">
        <v>9</v>
      </c>
      <c r="H4992" t="s">
        <v>8</v>
      </c>
      <c r="I4992">
        <f t="shared" si="82"/>
        <v>4</v>
      </c>
    </row>
    <row r="4993" spans="1:9">
      <c r="A4993">
        <f>IF(MOD(ROW()-24,COUNTA(tblProducts[Description]))=0,A4992+1,A4992)</f>
        <v>44</v>
      </c>
      <c r="B4993">
        <f>MOD(ROW()-24,COUNTA(tblProducts[Description]))+1</f>
        <v>68</v>
      </c>
      <c r="C4993" t="str">
        <f>_xlfn.XLOOKUP(A4993,tblProducts[Column1],tblProducts[Description])</f>
        <v>ETHOMEEN T/18 BULK</v>
      </c>
      <c r="D4993" t="str">
        <f>_xlfn.XLOOKUP(B4993,tblProducts[Column1],tblProducts[Description])</f>
        <v>WITBREAK DPG-25 BULK</v>
      </c>
      <c r="E4993" t="s">
        <v>9</v>
      </c>
      <c r="F4993" t="s">
        <v>12</v>
      </c>
      <c r="G4993" t="s">
        <v>7</v>
      </c>
      <c r="H4993" t="s">
        <v>8</v>
      </c>
      <c r="I4993">
        <f t="shared" si="82"/>
        <v>2</v>
      </c>
    </row>
    <row r="4994" spans="1:9">
      <c r="A4994">
        <f>IF(MOD(ROW()-24,COUNTA(tblProducts[Description]))=0,A4993+1,A4993)</f>
        <v>44</v>
      </c>
      <c r="B4994">
        <f>MOD(ROW()-24,COUNTA(tblProducts[Description]))+1</f>
        <v>69</v>
      </c>
      <c r="C4994" t="str">
        <f>_xlfn.XLOOKUP(A4994,tblProducts[Column1],tblProducts[Description])</f>
        <v>ETHOMEEN T/18 BULK</v>
      </c>
      <c r="D4994" t="str">
        <f>_xlfn.XLOOKUP(B4994,tblProducts[Column1],tblProducts[Description])</f>
        <v>WITBREAK DPG-482 BULK</v>
      </c>
      <c r="E4994" t="s">
        <v>9</v>
      </c>
      <c r="F4994" t="s">
        <v>12</v>
      </c>
      <c r="G4994" t="s">
        <v>7</v>
      </c>
      <c r="H4994" t="s">
        <v>8</v>
      </c>
      <c r="I4994">
        <f t="shared" si="82"/>
        <v>2</v>
      </c>
    </row>
    <row r="4995" spans="1:9">
      <c r="A4995">
        <f>IF(MOD(ROW()-24,COUNTA(tblProducts[Description]))=0,A4994+1,A4994)</f>
        <v>44</v>
      </c>
      <c r="B4995">
        <f>MOD(ROW()-24,COUNTA(tblProducts[Description]))+1</f>
        <v>70</v>
      </c>
      <c r="C4995" t="str">
        <f>_xlfn.XLOOKUP(A4995,tblProducts[Column1],tblProducts[Description])</f>
        <v>ETHOMEEN T/18 BULK</v>
      </c>
      <c r="D4995" t="str">
        <f>_xlfn.XLOOKUP(B4995,tblProducts[Column1],tblProducts[Description])</f>
        <v>WITBREAK DPG-818 BULK</v>
      </c>
      <c r="E4995" t="s">
        <v>9</v>
      </c>
      <c r="F4995" t="s">
        <v>12</v>
      </c>
      <c r="G4995" t="s">
        <v>7</v>
      </c>
      <c r="H4995" t="s">
        <v>8</v>
      </c>
      <c r="I4995">
        <f t="shared" si="82"/>
        <v>2</v>
      </c>
    </row>
    <row r="4996" spans="1:9">
      <c r="A4996">
        <f>IF(MOD(ROW()-24,COUNTA(tblProducts[Description]))=0,A4995+1,A4995)</f>
        <v>44</v>
      </c>
      <c r="B4996">
        <f>MOD(ROW()-24,COUNTA(tblProducts[Description]))+1</f>
        <v>71</v>
      </c>
      <c r="C4996" t="str">
        <f>_xlfn.XLOOKUP(A4996,tblProducts[Column1],tblProducts[Description])</f>
        <v>ETHOMEEN T/18 BULK</v>
      </c>
      <c r="D4996" t="str">
        <f>_xlfn.XLOOKUP(B4996,tblProducts[Column1],tblProducts[Description])</f>
        <v>WITBREAK DTG-62 BULK</v>
      </c>
      <c r="E4996" t="s">
        <v>9</v>
      </c>
      <c r="F4996" t="s">
        <v>12</v>
      </c>
      <c r="G4996" t="s">
        <v>7</v>
      </c>
      <c r="H4996" t="s">
        <v>8</v>
      </c>
      <c r="I4996">
        <f t="shared" si="82"/>
        <v>2</v>
      </c>
    </row>
    <row r="4997" spans="1:9">
      <c r="A4997">
        <f>IF(MOD(ROW()-24,COUNTA(tblProducts[Description]))=0,A4996+1,A4996)</f>
        <v>44</v>
      </c>
      <c r="B4997">
        <f>MOD(ROW()-24,COUNTA(tblProducts[Description]))+1</f>
        <v>72</v>
      </c>
      <c r="C4997" t="str">
        <f>_xlfn.XLOOKUP(A4997,tblProducts[Column1],tblProducts[Description])</f>
        <v>ETHOMEEN T/18 BULK</v>
      </c>
      <c r="D4997" t="str">
        <f>_xlfn.XLOOKUP(B4997,tblProducts[Column1],tblProducts[Description])</f>
        <v>WITCOMUL 1844 BULK</v>
      </c>
      <c r="E4997" t="s">
        <v>9</v>
      </c>
      <c r="F4997" t="s">
        <v>12</v>
      </c>
      <c r="G4997" t="s">
        <v>7</v>
      </c>
      <c r="H4997" t="s">
        <v>8</v>
      </c>
      <c r="I4997">
        <f t="shared" si="82"/>
        <v>2</v>
      </c>
    </row>
    <row r="4998" spans="1:9">
      <c r="A4998">
        <f>IF(MOD(ROW()-24,COUNTA(tblProducts[Description]))=0,A4997+1,A4997)</f>
        <v>44</v>
      </c>
      <c r="B4998">
        <f>MOD(ROW()-24,COUNTA(tblProducts[Description]))+1</f>
        <v>73</v>
      </c>
      <c r="C4998" t="str">
        <f>_xlfn.XLOOKUP(A4998,tblProducts[Column1],tblProducts[Description])</f>
        <v>ETHOMEEN T/18 BULK</v>
      </c>
      <c r="D4998" t="str">
        <f>_xlfn.XLOOKUP(B4998,tblProducts[Column1],tblProducts[Description])</f>
        <v>WITCONOL 2690 BULK</v>
      </c>
      <c r="E4998" t="s">
        <v>9</v>
      </c>
      <c r="F4998" t="s">
        <v>12</v>
      </c>
      <c r="G4998" t="s">
        <v>7</v>
      </c>
      <c r="H4998" t="s">
        <v>8</v>
      </c>
      <c r="I4998">
        <f t="shared" si="82"/>
        <v>2</v>
      </c>
    </row>
    <row r="4999" spans="1:9">
      <c r="A4999">
        <f>IF(MOD(ROW()-24,COUNTA(tblProducts[Description]))=0,A4998+1,A4998)</f>
        <v>44</v>
      </c>
      <c r="B4999">
        <f>MOD(ROW()-24,COUNTA(tblProducts[Description]))+1</f>
        <v>74</v>
      </c>
      <c r="C4999" t="str">
        <f>_xlfn.XLOOKUP(A4999,tblProducts[Column1],tblProducts[Description])</f>
        <v>ETHOMEEN T/18 BULK</v>
      </c>
      <c r="D4999" t="str">
        <f>_xlfn.XLOOKUP(B4999,tblProducts[Column1],tblProducts[Description])</f>
        <v>ETHYLAN 324 BULK</v>
      </c>
      <c r="E4999" t="s">
        <v>9</v>
      </c>
      <c r="F4999" t="s">
        <v>12</v>
      </c>
      <c r="G4999" t="s">
        <v>7</v>
      </c>
      <c r="H4999" t="s">
        <v>8</v>
      </c>
      <c r="I4999">
        <f t="shared" si="82"/>
        <v>2</v>
      </c>
    </row>
    <row r="5000" spans="1:9">
      <c r="A5000">
        <f>IF(MOD(ROW()-24,COUNTA(tblProducts[Description]))=0,A4999+1,A4999)</f>
        <v>44</v>
      </c>
      <c r="B5000">
        <f>MOD(ROW()-24,COUNTA(tblProducts[Description]))+1</f>
        <v>75</v>
      </c>
      <c r="C5000" t="str">
        <f>_xlfn.XLOOKUP(A5000,tblProducts[Column1],tblProducts[Description])</f>
        <v>ETHOMEEN T/18 BULK</v>
      </c>
      <c r="D5000" t="str">
        <f>_xlfn.XLOOKUP(B5000,tblProducts[Column1],tblProducts[Description])</f>
        <v>WITCONOL NP-120 BULK</v>
      </c>
      <c r="E5000" t="s">
        <v>9</v>
      </c>
      <c r="F5000" t="s">
        <v>12</v>
      </c>
      <c r="G5000" t="s">
        <v>7</v>
      </c>
      <c r="H5000" t="s">
        <v>8</v>
      </c>
      <c r="I5000">
        <f t="shared" si="82"/>
        <v>2</v>
      </c>
    </row>
    <row r="5001" spans="1:9">
      <c r="A5001">
        <f>IF(MOD(ROW()-24,COUNTA(tblProducts[Description]))=0,A5000+1,A5000)</f>
        <v>44</v>
      </c>
      <c r="B5001">
        <f>MOD(ROW()-24,COUNTA(tblProducts[Description]))+1</f>
        <v>76</v>
      </c>
      <c r="C5001" t="str">
        <f>_xlfn.XLOOKUP(A5001,tblProducts[Column1],tblProducts[Description])</f>
        <v>ETHOMEEN T/18 BULK</v>
      </c>
      <c r="D5001" t="str">
        <f>_xlfn.XLOOKUP(B5001,tblProducts[Column1],tblProducts[Description])</f>
        <v>WITCONOL NP-130 BULK</v>
      </c>
      <c r="E5001" t="s">
        <v>9</v>
      </c>
      <c r="F5001" t="s">
        <v>12</v>
      </c>
      <c r="G5001" t="s">
        <v>7</v>
      </c>
      <c r="H5001" t="s">
        <v>8</v>
      </c>
      <c r="I5001">
        <f t="shared" si="82"/>
        <v>2</v>
      </c>
    </row>
    <row r="5002" spans="1:9">
      <c r="A5002">
        <f>IF(MOD(ROW()-24,COUNTA(tblProducts[Description]))=0,A5001+1,A5001)</f>
        <v>44</v>
      </c>
      <c r="B5002">
        <f>MOD(ROW()-24,COUNTA(tblProducts[Description]))+1</f>
        <v>77</v>
      </c>
      <c r="C5002" t="str">
        <f>_xlfn.XLOOKUP(A5002,tblProducts[Column1],tblProducts[Description])</f>
        <v>ETHOMEEN T/18 BULK</v>
      </c>
      <c r="D5002" t="str">
        <f>_xlfn.XLOOKUP(B5002,tblProducts[Column1],tblProducts[Description])</f>
        <v>WITCONOL NP-20 BULK</v>
      </c>
      <c r="E5002" t="s">
        <v>9</v>
      </c>
      <c r="F5002" t="s">
        <v>12</v>
      </c>
      <c r="G5002" t="s">
        <v>7</v>
      </c>
      <c r="H5002" t="s">
        <v>8</v>
      </c>
      <c r="I5002">
        <f t="shared" si="82"/>
        <v>2</v>
      </c>
    </row>
    <row r="5003" spans="1:9">
      <c r="A5003">
        <f>IF(MOD(ROW()-24,COUNTA(tblProducts[Description]))=0,A5002+1,A5002)</f>
        <v>44</v>
      </c>
      <c r="B5003">
        <f>MOD(ROW()-24,COUNTA(tblProducts[Description]))+1</f>
        <v>78</v>
      </c>
      <c r="C5003" t="str">
        <f>_xlfn.XLOOKUP(A5003,tblProducts[Column1],tblProducts[Description])</f>
        <v>ETHOMEEN T/18 BULK</v>
      </c>
      <c r="D5003" t="str">
        <f>_xlfn.XLOOKUP(B5003,tblProducts[Column1],tblProducts[Description])</f>
        <v>WITCONOL NP-330 BULK</v>
      </c>
      <c r="E5003" t="s">
        <v>9</v>
      </c>
      <c r="F5003" t="s">
        <v>12</v>
      </c>
      <c r="G5003" t="s">
        <v>7</v>
      </c>
      <c r="H5003" t="s">
        <v>8</v>
      </c>
      <c r="I5003">
        <f t="shared" si="82"/>
        <v>2</v>
      </c>
    </row>
    <row r="5004" spans="1:9">
      <c r="A5004">
        <f>IF(MOD(ROW()-24,COUNTA(tblProducts[Description]))=0,A5003+1,A5003)</f>
        <v>44</v>
      </c>
      <c r="B5004">
        <f>MOD(ROW()-24,COUNTA(tblProducts[Description]))+1</f>
        <v>79</v>
      </c>
      <c r="C5004" t="str">
        <f>_xlfn.XLOOKUP(A5004,tblProducts[Column1],tblProducts[Description])</f>
        <v>ETHOMEEN T/18 BULK</v>
      </c>
      <c r="D5004" t="str">
        <f>_xlfn.XLOOKUP(B5004,tblProducts[Column1],tblProducts[Description])</f>
        <v>WITCONOL NP-40 BULK</v>
      </c>
      <c r="E5004" t="s">
        <v>9</v>
      </c>
      <c r="F5004" t="s">
        <v>12</v>
      </c>
      <c r="G5004" t="s">
        <v>7</v>
      </c>
      <c r="H5004" t="s">
        <v>8</v>
      </c>
      <c r="I5004">
        <f t="shared" si="82"/>
        <v>2</v>
      </c>
    </row>
    <row r="5005" spans="1:9">
      <c r="A5005">
        <f>IF(MOD(ROW()-24,COUNTA(tblProducts[Description]))=0,A5004+1,A5004)</f>
        <v>44</v>
      </c>
      <c r="B5005">
        <f>MOD(ROW()-24,COUNTA(tblProducts[Description]))+1</f>
        <v>80</v>
      </c>
      <c r="C5005" t="str">
        <f>_xlfn.XLOOKUP(A5005,tblProducts[Column1],tblProducts[Description])</f>
        <v>ETHOMEEN T/18 BULK</v>
      </c>
      <c r="D5005" t="str">
        <f>_xlfn.XLOOKUP(B5005,tblProducts[Column1],tblProducts[Description])</f>
        <v>WITCONOL NP-60 BULK</v>
      </c>
      <c r="E5005" t="s">
        <v>9</v>
      </c>
      <c r="F5005" t="s">
        <v>12</v>
      </c>
      <c r="G5005" t="s">
        <v>7</v>
      </c>
      <c r="H5005" t="s">
        <v>8</v>
      </c>
      <c r="I5005">
        <f t="shared" si="82"/>
        <v>2</v>
      </c>
    </row>
    <row r="5006" spans="1:9">
      <c r="A5006">
        <f>IF(MOD(ROW()-24,COUNTA(tblProducts[Description]))=0,A5005+1,A5005)</f>
        <v>44</v>
      </c>
      <c r="B5006">
        <f>MOD(ROW()-24,COUNTA(tblProducts[Description]))+1</f>
        <v>81</v>
      </c>
      <c r="C5006" t="str">
        <f>_xlfn.XLOOKUP(A5006,tblProducts[Column1],tblProducts[Description])</f>
        <v>ETHOMEEN T/18 BULK</v>
      </c>
      <c r="D5006" t="str">
        <f>_xlfn.XLOOKUP(B5006,tblProducts[Column1],tblProducts[Description])</f>
        <v>WITCONOL NP-80 BULK</v>
      </c>
      <c r="E5006" t="s">
        <v>9</v>
      </c>
      <c r="F5006" t="s">
        <v>12</v>
      </c>
      <c r="G5006" t="s">
        <v>7</v>
      </c>
      <c r="H5006" t="s">
        <v>8</v>
      </c>
      <c r="I5006">
        <f t="shared" si="82"/>
        <v>2</v>
      </c>
    </row>
    <row r="5007" spans="1:9">
      <c r="A5007">
        <f>IF(MOD(ROW()-24,COUNTA(tblProducts[Description]))=0,A5006+1,A5006)</f>
        <v>44</v>
      </c>
      <c r="B5007">
        <f>MOD(ROW()-24,COUNTA(tblProducts[Description]))+1</f>
        <v>82</v>
      </c>
      <c r="C5007" t="str">
        <f>_xlfn.XLOOKUP(A5007,tblProducts[Column1],tblProducts[Description])</f>
        <v>ETHOMEEN T/18 BULK</v>
      </c>
      <c r="D5007" t="str">
        <f>_xlfn.XLOOKUP(B5007,tblProducts[Column1],tblProducts[Description])</f>
        <v>WITCONOL NP-90 BULK</v>
      </c>
      <c r="E5007" t="s">
        <v>9</v>
      </c>
      <c r="F5007" t="s">
        <v>12</v>
      </c>
      <c r="G5007" t="s">
        <v>7</v>
      </c>
      <c r="H5007" t="s">
        <v>8</v>
      </c>
      <c r="I5007">
        <f t="shared" si="82"/>
        <v>2</v>
      </c>
    </row>
    <row r="5008" spans="1:9">
      <c r="A5008">
        <f>IF(MOD(ROW()-24,COUNTA(tblProducts[Description]))=0,A5007+1,A5007)</f>
        <v>44</v>
      </c>
      <c r="B5008">
        <f>MOD(ROW()-24,COUNTA(tblProducts[Description]))+1</f>
        <v>83</v>
      </c>
      <c r="C5008" t="str">
        <f>_xlfn.XLOOKUP(A5008,tblProducts[Column1],tblProducts[Description])</f>
        <v>ETHOMEEN T/18 BULK</v>
      </c>
      <c r="D5008" t="str">
        <f>_xlfn.XLOOKUP(B5008,tblProducts[Column1],tblProducts[Description])</f>
        <v>WITCONOL NS-108 PO BULK</v>
      </c>
      <c r="E5008" t="s">
        <v>9</v>
      </c>
      <c r="F5008" t="s">
        <v>12</v>
      </c>
      <c r="G5008" t="s">
        <v>7</v>
      </c>
      <c r="H5008" t="s">
        <v>8</v>
      </c>
      <c r="I5008">
        <f t="shared" si="82"/>
        <v>2</v>
      </c>
    </row>
    <row r="5009" spans="1:9">
      <c r="A5009">
        <f>IF(MOD(ROW()-24,COUNTA(tblProducts[Description]))=0,A5008+1,A5008)</f>
        <v>44</v>
      </c>
      <c r="B5009">
        <f>MOD(ROW()-24,COUNTA(tblProducts[Description]))+1</f>
        <v>84</v>
      </c>
      <c r="C5009" t="str">
        <f>_xlfn.XLOOKUP(A5009,tblProducts[Column1],tblProducts[Description])</f>
        <v>ETHOMEEN T/18 BULK</v>
      </c>
      <c r="D5009" t="str">
        <f>_xlfn.XLOOKUP(B5009,tblProducts[Column1],tblProducts[Description])</f>
        <v>WITCONOL NS-505K BULK</v>
      </c>
      <c r="E5009" t="s">
        <v>9</v>
      </c>
      <c r="F5009" t="s">
        <v>12</v>
      </c>
      <c r="G5009" t="s">
        <v>7</v>
      </c>
      <c r="H5009" t="s">
        <v>8</v>
      </c>
      <c r="I5009">
        <f t="shared" si="82"/>
        <v>2</v>
      </c>
    </row>
    <row r="5010" spans="1:9">
      <c r="A5010">
        <f>IF(MOD(ROW()-24,COUNTA(tblProducts[Description]))=0,A5009+1,A5009)</f>
        <v>44</v>
      </c>
      <c r="B5010">
        <f>MOD(ROW()-24,COUNTA(tblProducts[Description]))+1</f>
        <v>85</v>
      </c>
      <c r="C5010" t="str">
        <f>_xlfn.XLOOKUP(A5010,tblProducts[Column1],tblProducts[Description])</f>
        <v>ETHOMEEN T/18 BULK</v>
      </c>
      <c r="D5010" t="str">
        <f>_xlfn.XLOOKUP(B5010,tblProducts[Column1],tblProducts[Description])</f>
        <v>WITCONOL NS-817 BULK</v>
      </c>
      <c r="E5010" t="s">
        <v>9</v>
      </c>
      <c r="F5010" t="s">
        <v>12</v>
      </c>
      <c r="G5010" t="s">
        <v>7</v>
      </c>
      <c r="H5010" t="s">
        <v>8</v>
      </c>
      <c r="I5010">
        <f t="shared" si="82"/>
        <v>2</v>
      </c>
    </row>
    <row r="5011" spans="1:9">
      <c r="A5011">
        <f>IF(MOD(ROW()-24,COUNTA(tblProducts[Description]))=0,A5010+1,A5010)</f>
        <v>44</v>
      </c>
      <c r="B5011">
        <f>MOD(ROW()-24,COUNTA(tblProducts[Description]))+1</f>
        <v>86</v>
      </c>
      <c r="C5011" t="str">
        <f>_xlfn.XLOOKUP(A5011,tblProducts[Column1],tblProducts[Description])</f>
        <v>ETHOMEEN T/18 BULK</v>
      </c>
      <c r="D5011" t="str">
        <f>_xlfn.XLOOKUP(B5011,tblProducts[Column1],tblProducts[Description])</f>
        <v>WITCONOL PD-375 BULK</v>
      </c>
      <c r="E5011" t="s">
        <v>9</v>
      </c>
      <c r="F5011" t="s">
        <v>12</v>
      </c>
      <c r="G5011" t="s">
        <v>7</v>
      </c>
      <c r="H5011" t="s">
        <v>8</v>
      </c>
      <c r="I5011">
        <f t="shared" si="82"/>
        <v>2</v>
      </c>
    </row>
    <row r="5012" spans="1:9">
      <c r="A5012">
        <f>IF(MOD(ROW()-24,COUNTA(tblProducts[Description]))=0,A5011+1,A5011)</f>
        <v>44</v>
      </c>
      <c r="B5012">
        <f>MOD(ROW()-24,COUNTA(tblProducts[Description]))+1</f>
        <v>87</v>
      </c>
      <c r="C5012" t="str">
        <f>_xlfn.XLOOKUP(A5012,tblProducts[Column1],tblProducts[Description])</f>
        <v>ETHOMEEN T/18 BULK</v>
      </c>
      <c r="D5012" t="str">
        <f>_xlfn.XLOOKUP(B5012,tblProducts[Column1],tblProducts[Description])</f>
        <v>WITCONOL PD-4085 BULK</v>
      </c>
      <c r="E5012" t="s">
        <v>9</v>
      </c>
      <c r="F5012" t="s">
        <v>12</v>
      </c>
      <c r="G5012" t="s">
        <v>7</v>
      </c>
      <c r="H5012" t="s">
        <v>8</v>
      </c>
      <c r="I5012">
        <f t="shared" si="82"/>
        <v>2</v>
      </c>
    </row>
    <row r="5013" spans="1:9">
      <c r="A5013">
        <f>IF(MOD(ROW()-24,COUNTA(tblProducts[Description]))=0,A5012+1,A5012)</f>
        <v>44</v>
      </c>
      <c r="B5013">
        <f>MOD(ROW()-24,COUNTA(tblProducts[Description]))+1</f>
        <v>88</v>
      </c>
      <c r="C5013" t="str">
        <f>_xlfn.XLOOKUP(A5013,tblProducts[Column1],tblProducts[Description])</f>
        <v>ETHOMEEN T/18 BULK</v>
      </c>
      <c r="D5013" t="str">
        <f>_xlfn.XLOOKUP(B5013,tblProducts[Column1],tblProducts[Description])</f>
        <v>WITCONOL PD-500 BULK</v>
      </c>
      <c r="E5013" t="s">
        <v>9</v>
      </c>
      <c r="F5013" t="s">
        <v>12</v>
      </c>
      <c r="G5013" t="s">
        <v>7</v>
      </c>
      <c r="H5013" t="s">
        <v>8</v>
      </c>
      <c r="I5013">
        <f t="shared" si="82"/>
        <v>2</v>
      </c>
    </row>
    <row r="5014" spans="1:9">
      <c r="A5014">
        <f>IF(MOD(ROW()-24,COUNTA(tblProducts[Description]))=0,A5013+1,A5013)</f>
        <v>44</v>
      </c>
      <c r="B5014">
        <f>MOD(ROW()-24,COUNTA(tblProducts[Description]))+1</f>
        <v>89</v>
      </c>
      <c r="C5014" t="str">
        <f>_xlfn.XLOOKUP(A5014,tblProducts[Column1],tblProducts[Description])</f>
        <v>ETHOMEEN T/18 BULK</v>
      </c>
      <c r="D5014" t="str">
        <f>_xlfn.XLOOKUP(B5014,tblProducts[Column1],tblProducts[Description])</f>
        <v>WITCONOL PEG-200 BULK</v>
      </c>
      <c r="E5014" t="s">
        <v>9</v>
      </c>
      <c r="F5014" t="s">
        <v>12</v>
      </c>
      <c r="G5014" t="s">
        <v>7</v>
      </c>
      <c r="H5014" t="s">
        <v>8</v>
      </c>
      <c r="I5014">
        <f t="shared" si="82"/>
        <v>2</v>
      </c>
    </row>
    <row r="5015" spans="1:9">
      <c r="A5015">
        <f>IF(MOD(ROW()-24,COUNTA(tblProducts[Description]))=0,A5014+1,A5014)</f>
        <v>44</v>
      </c>
      <c r="B5015">
        <f>MOD(ROW()-24,COUNTA(tblProducts[Description]))+1</f>
        <v>90</v>
      </c>
      <c r="C5015" t="str">
        <f>_xlfn.XLOOKUP(A5015,tblProducts[Column1],tblProducts[Description])</f>
        <v>ETHOMEEN T/18 BULK</v>
      </c>
      <c r="D5015" t="str">
        <f>_xlfn.XLOOKUP(B5015,tblProducts[Column1],tblProducts[Description])</f>
        <v>WITCONOL PEG-400 BULK</v>
      </c>
      <c r="E5015" t="s">
        <v>9</v>
      </c>
      <c r="F5015" t="s">
        <v>12</v>
      </c>
      <c r="G5015" t="s">
        <v>7</v>
      </c>
      <c r="H5015" t="s">
        <v>8</v>
      </c>
      <c r="I5015">
        <f t="shared" si="82"/>
        <v>2</v>
      </c>
    </row>
    <row r="5016" spans="1:9">
      <c r="A5016">
        <f>IF(MOD(ROW()-24,COUNTA(tblProducts[Description]))=0,A5015+1,A5015)</f>
        <v>44</v>
      </c>
      <c r="B5016">
        <f>MOD(ROW()-24,COUNTA(tblProducts[Description]))+1</f>
        <v>91</v>
      </c>
      <c r="C5016" t="str">
        <f>_xlfn.XLOOKUP(A5016,tblProducts[Column1],tblProducts[Description])</f>
        <v>ETHOMEEN T/18 BULK</v>
      </c>
      <c r="D5016" t="str">
        <f>_xlfn.XLOOKUP(B5016,tblProducts[Column1],tblProducts[Description])</f>
        <v>WITCONOL PEG-500 BULK</v>
      </c>
      <c r="E5016" t="s">
        <v>9</v>
      </c>
      <c r="F5016" t="s">
        <v>12</v>
      </c>
      <c r="G5016" t="s">
        <v>7</v>
      </c>
      <c r="H5016" t="s">
        <v>8</v>
      </c>
      <c r="I5016">
        <f t="shared" si="82"/>
        <v>2</v>
      </c>
    </row>
    <row r="5017" spans="1:9">
      <c r="A5017">
        <f>IF(MOD(ROW()-24,COUNTA(tblProducts[Description]))=0,A5016+1,A5016)</f>
        <v>44</v>
      </c>
      <c r="B5017">
        <f>MOD(ROW()-24,COUNTA(tblProducts[Description]))+1</f>
        <v>92</v>
      </c>
      <c r="C5017" t="str">
        <f>_xlfn.XLOOKUP(A5017,tblProducts[Column1],tblProducts[Description])</f>
        <v>ETHOMEEN T/18 BULK</v>
      </c>
      <c r="D5017" t="str">
        <f>_xlfn.XLOOKUP(B5017,tblProducts[Column1],tblProducts[Description])</f>
        <v>WITCONOL PEG-600 BULK</v>
      </c>
      <c r="E5017" t="s">
        <v>9</v>
      </c>
      <c r="F5017" t="s">
        <v>12</v>
      </c>
      <c r="G5017" t="s">
        <v>7</v>
      </c>
      <c r="H5017" t="s">
        <v>8</v>
      </c>
      <c r="I5017">
        <f t="shared" ref="I5017:I5080" si="83">IF(E5017="NO",0,IF(F5017="HEEL WASH",1.5,2))+IF(G5017="NO",0,2)</f>
        <v>2</v>
      </c>
    </row>
    <row r="5018" spans="1:9">
      <c r="A5018">
        <f>IF(MOD(ROW()-24,COUNTA(tblProducts[Description]))=0,A5017+1,A5017)</f>
        <v>44</v>
      </c>
      <c r="B5018">
        <f>MOD(ROW()-24,COUNTA(tblProducts[Description]))+1</f>
        <v>93</v>
      </c>
      <c r="C5018" t="str">
        <f>_xlfn.XLOOKUP(A5018,tblProducts[Column1],tblProducts[Description])</f>
        <v>ETHOMEEN T/18 BULK</v>
      </c>
      <c r="D5018" t="str">
        <f>_xlfn.XLOOKUP(B5018,tblProducts[Column1],tblProducts[Description])</f>
        <v>WITCONOL PH-70 BULK</v>
      </c>
      <c r="E5018" t="s">
        <v>9</v>
      </c>
      <c r="F5018" t="s">
        <v>12</v>
      </c>
      <c r="G5018" t="s">
        <v>7</v>
      </c>
      <c r="H5018" t="s">
        <v>8</v>
      </c>
      <c r="I5018">
        <f t="shared" si="83"/>
        <v>2</v>
      </c>
    </row>
    <row r="5019" spans="1:9">
      <c r="A5019">
        <f>IF(MOD(ROW()-24,COUNTA(tblProducts[Description]))=0,A5018+1,A5018)</f>
        <v>44</v>
      </c>
      <c r="B5019">
        <f>MOD(ROW()-24,COUNTA(tblProducts[Description]))+1</f>
        <v>94</v>
      </c>
      <c r="C5019" t="str">
        <f>_xlfn.XLOOKUP(A5019,tblProducts[Column1],tblProducts[Description])</f>
        <v>ETHOMEEN T/18 BULK</v>
      </c>
      <c r="D5019" t="str">
        <f>_xlfn.XLOOKUP(B5019,tblProducts[Column1],tblProducts[Description])</f>
        <v>WITCONOL SN-50 BULK</v>
      </c>
      <c r="E5019" t="s">
        <v>9</v>
      </c>
      <c r="F5019" t="s">
        <v>12</v>
      </c>
      <c r="G5019" t="s">
        <v>7</v>
      </c>
      <c r="H5019" t="s">
        <v>8</v>
      </c>
      <c r="I5019">
        <f t="shared" si="83"/>
        <v>2</v>
      </c>
    </row>
    <row r="5020" spans="1:9">
      <c r="A5020">
        <f>IF(MOD(ROW()-24,COUNTA(tblProducts[Description]))=0,A5019+1,A5019)</f>
        <v>44</v>
      </c>
      <c r="B5020">
        <f>MOD(ROW()-24,COUNTA(tblProducts[Description]))+1</f>
        <v>95</v>
      </c>
      <c r="C5020" t="str">
        <f>_xlfn.XLOOKUP(A5020,tblProducts[Column1],tblProducts[Description])</f>
        <v>ETHOMEEN T/18 BULK</v>
      </c>
      <c r="D5020" t="str">
        <f>_xlfn.XLOOKUP(B5020,tblProducts[Column1],tblProducts[Description])</f>
        <v>WITCONOL SN-70 BULK</v>
      </c>
      <c r="E5020" t="s">
        <v>9</v>
      </c>
      <c r="F5020" t="s">
        <v>12</v>
      </c>
      <c r="G5020" t="s">
        <v>7</v>
      </c>
      <c r="H5020" t="s">
        <v>8</v>
      </c>
      <c r="I5020">
        <f t="shared" si="83"/>
        <v>2</v>
      </c>
    </row>
    <row r="5021" spans="1:9">
      <c r="A5021">
        <f>IF(MOD(ROW()-24,COUNTA(tblProducts[Description]))=0,A5020+1,A5020)</f>
        <v>44</v>
      </c>
      <c r="B5021">
        <f>MOD(ROW()-24,COUNTA(tblProducts[Description]))+1</f>
        <v>96</v>
      </c>
      <c r="C5021" t="str">
        <f>_xlfn.XLOOKUP(A5021,tblProducts[Column1],tblProducts[Description])</f>
        <v>ETHOMEEN T/18 BULK</v>
      </c>
      <c r="D5021" t="str">
        <f>_xlfn.XLOOKUP(B5021,tblProducts[Column1],tblProducts[Description])</f>
        <v>REDICOTE E-47 NPF BULK</v>
      </c>
      <c r="E5021" t="s">
        <v>9</v>
      </c>
      <c r="F5021" t="s">
        <v>12</v>
      </c>
      <c r="G5021" t="s">
        <v>7</v>
      </c>
      <c r="H5021" t="s">
        <v>8</v>
      </c>
      <c r="I5021">
        <f t="shared" si="83"/>
        <v>2</v>
      </c>
    </row>
    <row r="5022" spans="1:9">
      <c r="A5022">
        <f>IF(MOD(ROW()-24,COUNTA(tblProducts[Description]))=0,A5021+1,A5021)</f>
        <v>44</v>
      </c>
      <c r="B5022">
        <f>MOD(ROW()-24,COUNTA(tblProducts[Description]))+1</f>
        <v>97</v>
      </c>
      <c r="C5022" t="str">
        <f>_xlfn.XLOOKUP(A5022,tblProducts[Column1],tblProducts[Description])</f>
        <v>ETHOMEEN T/18 BULK</v>
      </c>
      <c r="D5022" t="str">
        <f>_xlfn.XLOOKUP(B5022,tblProducts[Column1],tblProducts[Description])</f>
        <v>EMULPON CO-25 BULK</v>
      </c>
      <c r="E5022" t="s">
        <v>9</v>
      </c>
      <c r="F5022" t="s">
        <v>12</v>
      </c>
      <c r="G5022" t="s">
        <v>7</v>
      </c>
      <c r="H5022" t="s">
        <v>8</v>
      </c>
      <c r="I5022">
        <f t="shared" si="83"/>
        <v>2</v>
      </c>
    </row>
    <row r="5023" spans="1:9">
      <c r="A5023">
        <f>IF(MOD(ROW()-24,COUNTA(tblProducts[Description]))=0,A5022+1,A5022)</f>
        <v>44</v>
      </c>
      <c r="B5023">
        <f>MOD(ROW()-24,COUNTA(tblProducts[Description]))+1</f>
        <v>98</v>
      </c>
      <c r="C5023" t="str">
        <f>_xlfn.XLOOKUP(A5023,tblProducts[Column1],tblProducts[Description])</f>
        <v>ETHOMEEN T/18 BULK</v>
      </c>
      <c r="D5023" t="str">
        <f>_xlfn.XLOOKUP(B5023,tblProducts[Column1],tblProducts[Description])</f>
        <v>EMULPON CO-30 BULK</v>
      </c>
      <c r="E5023" t="s">
        <v>9</v>
      </c>
      <c r="F5023" t="s">
        <v>12</v>
      </c>
      <c r="G5023" t="s">
        <v>7</v>
      </c>
      <c r="H5023" t="s">
        <v>8</v>
      </c>
      <c r="I5023">
        <f t="shared" si="83"/>
        <v>2</v>
      </c>
    </row>
    <row r="5024" spans="1:9">
      <c r="A5024">
        <f>IF(MOD(ROW()-24,COUNTA(tblProducts[Description]))=0,A5023+1,A5023)</f>
        <v>44</v>
      </c>
      <c r="B5024">
        <f>MOD(ROW()-24,COUNTA(tblProducts[Description]))+1</f>
        <v>99</v>
      </c>
      <c r="C5024" t="str">
        <f>_xlfn.XLOOKUP(A5024,tblProducts[Column1],tblProducts[Description])</f>
        <v>ETHOMEEN T/18 BULK</v>
      </c>
      <c r="D5024" t="str">
        <f>_xlfn.XLOOKUP(B5024,tblProducts[Column1],tblProducts[Description])</f>
        <v>EMULPON CO-40 BULK</v>
      </c>
      <c r="E5024" t="s">
        <v>9</v>
      </c>
      <c r="F5024" t="s">
        <v>12</v>
      </c>
      <c r="G5024" t="s">
        <v>7</v>
      </c>
      <c r="H5024" t="s">
        <v>8</v>
      </c>
      <c r="I5024">
        <f t="shared" si="83"/>
        <v>2</v>
      </c>
    </row>
    <row r="5025" spans="1:9">
      <c r="A5025">
        <f>IF(MOD(ROW()-24,COUNTA(tblProducts[Description]))=0,A5024+1,A5024)</f>
        <v>44</v>
      </c>
      <c r="B5025">
        <f>MOD(ROW()-24,COUNTA(tblProducts[Description]))+1</f>
        <v>100</v>
      </c>
      <c r="C5025" t="str">
        <f>_xlfn.XLOOKUP(A5025,tblProducts[Column1],tblProducts[Description])</f>
        <v>ETHOMEEN T/18 BULK</v>
      </c>
      <c r="D5025" t="str">
        <f>_xlfn.XLOOKUP(B5025,tblProducts[Column1],tblProducts[Description])</f>
        <v>EMULPON CO-36 BULK</v>
      </c>
      <c r="E5025" t="s">
        <v>9</v>
      </c>
      <c r="F5025" t="s">
        <v>12</v>
      </c>
      <c r="G5025" t="s">
        <v>7</v>
      </c>
      <c r="H5025" t="s">
        <v>8</v>
      </c>
      <c r="I5025">
        <f t="shared" si="83"/>
        <v>2</v>
      </c>
    </row>
    <row r="5026" spans="1:9">
      <c r="A5026">
        <f>IF(MOD(ROW()-24,COUNTA(tblProducts[Description]))=0,A5025+1,A5025)</f>
        <v>44</v>
      </c>
      <c r="B5026">
        <f>MOD(ROW()-24,COUNTA(tblProducts[Description]))+1</f>
        <v>101</v>
      </c>
      <c r="C5026" t="str">
        <f>_xlfn.XLOOKUP(A5026,tblProducts[Column1],tblProducts[Description])</f>
        <v>ETHOMEEN T/18 BULK</v>
      </c>
      <c r="D5026" t="str">
        <f>_xlfn.XLOOKUP(B5026,tblProducts[Column1],tblProducts[Description])</f>
        <v>REDICOTE E-4819 BULK</v>
      </c>
      <c r="E5026" t="s">
        <v>9</v>
      </c>
      <c r="F5026" t="s">
        <v>12</v>
      </c>
      <c r="G5026" t="s">
        <v>7</v>
      </c>
      <c r="H5026" t="s">
        <v>8</v>
      </c>
      <c r="I5026">
        <f t="shared" si="83"/>
        <v>2</v>
      </c>
    </row>
    <row r="5027" spans="1:9">
      <c r="A5027">
        <f>IF(MOD(ROW()-24,COUNTA(tblProducts[Description]))=0,A5026+1,A5026)</f>
        <v>44</v>
      </c>
      <c r="B5027">
        <f>MOD(ROW()-24,COUNTA(tblProducts[Description]))+1</f>
        <v>102</v>
      </c>
      <c r="C5027" t="str">
        <f>_xlfn.XLOOKUP(A5027,tblProducts[Column1],tblProducts[Description])</f>
        <v>ETHOMEEN T/18 BULK</v>
      </c>
      <c r="D5027" t="str">
        <f>_xlfn.XLOOKUP(B5027,tblProducts[Column1],tblProducts[Description])</f>
        <v>ETHYLAN 1005 SA  BULK</v>
      </c>
      <c r="E5027" t="s">
        <v>9</v>
      </c>
      <c r="F5027" t="s">
        <v>12</v>
      </c>
      <c r="G5027" t="s">
        <v>7</v>
      </c>
      <c r="H5027" t="s">
        <v>8</v>
      </c>
      <c r="I5027">
        <f t="shared" si="83"/>
        <v>2</v>
      </c>
    </row>
    <row r="5028" spans="1:9">
      <c r="A5028">
        <f>IF(MOD(ROW()-24,COUNTA(tblProducts[Description]))=0,A5027+1,A5027)</f>
        <v>44</v>
      </c>
      <c r="B5028">
        <f>MOD(ROW()-24,COUNTA(tblProducts[Description]))+1</f>
        <v>103</v>
      </c>
      <c r="C5028" t="str">
        <f>_xlfn.XLOOKUP(A5028,tblProducts[Column1],tblProducts[Description])</f>
        <v>ETHOMEEN T/18 BULK</v>
      </c>
      <c r="D5028" t="str">
        <f>_xlfn.XLOOKUP(B5028,tblProducts[Column1],tblProducts[Description])</f>
        <v>ETHODUOMEEN T/15 BULK</v>
      </c>
      <c r="E5028" t="s">
        <v>9</v>
      </c>
      <c r="F5028" t="s">
        <v>12</v>
      </c>
      <c r="G5028" t="s">
        <v>7</v>
      </c>
      <c r="H5028" t="s">
        <v>8</v>
      </c>
      <c r="I5028">
        <f t="shared" si="83"/>
        <v>2</v>
      </c>
    </row>
    <row r="5029" spans="1:9">
      <c r="A5029">
        <f>IF(MOD(ROW()-24,COUNTA(tblProducts[Description]))=0,A5028+1,A5028)</f>
        <v>44</v>
      </c>
      <c r="B5029">
        <f>MOD(ROW()-24,COUNTA(tblProducts[Description]))+1</f>
        <v>104</v>
      </c>
      <c r="C5029" t="str">
        <f>_xlfn.XLOOKUP(A5029,tblProducts[Column1],tblProducts[Description])</f>
        <v>ETHOMEEN T/18 BULK</v>
      </c>
      <c r="D5029" t="str">
        <f>_xlfn.XLOOKUP(B5029,tblProducts[Column1],tblProducts[Description])</f>
        <v>C-6442 BULK</v>
      </c>
      <c r="E5029" t="s">
        <v>9</v>
      </c>
      <c r="F5029" t="s">
        <v>12</v>
      </c>
      <c r="G5029" t="s">
        <v>7</v>
      </c>
      <c r="H5029" t="s">
        <v>8</v>
      </c>
      <c r="I5029">
        <f t="shared" si="83"/>
        <v>2</v>
      </c>
    </row>
    <row r="5030" spans="1:9">
      <c r="A5030">
        <f>IF(MOD(ROW()-24,COUNTA(tblProducts[Description]))=0,A5029+1,A5029)</f>
        <v>44</v>
      </c>
      <c r="B5030">
        <f>MOD(ROW()-24,COUNTA(tblProducts[Description]))+1</f>
        <v>105</v>
      </c>
      <c r="C5030" t="str">
        <f>_xlfn.XLOOKUP(A5030,tblProducts[Column1],tblProducts[Description])</f>
        <v>ETHOMEEN T/18 BULK</v>
      </c>
      <c r="D5030" t="str">
        <f>_xlfn.XLOOKUP(B5030,tblProducts[Column1],tblProducts[Description])</f>
        <v>ETHODUOMEEN T/25  BULK</v>
      </c>
      <c r="E5030" t="s">
        <v>9</v>
      </c>
      <c r="F5030" t="s">
        <v>12</v>
      </c>
      <c r="G5030" t="s">
        <v>7</v>
      </c>
      <c r="H5030" t="s">
        <v>13</v>
      </c>
      <c r="I5030">
        <f t="shared" si="83"/>
        <v>2</v>
      </c>
    </row>
    <row r="5031" spans="1:9">
      <c r="A5031">
        <f>IF(MOD(ROW()-24,COUNTA(tblProducts[Description]))=0,A5030+1,A5030)</f>
        <v>44</v>
      </c>
      <c r="B5031">
        <f>MOD(ROW()-24,COUNTA(tblProducts[Description]))+1</f>
        <v>106</v>
      </c>
      <c r="C5031" t="str">
        <f>_xlfn.XLOOKUP(A5031,tblProducts[Column1],tblProducts[Description])</f>
        <v>ETHOMEEN T/18 BULK</v>
      </c>
      <c r="D5031" t="str">
        <f>_xlfn.XLOOKUP(B5031,tblProducts[Column1],tblProducts[Description])</f>
        <v>WITCONOL PD-2000 BULK</v>
      </c>
      <c r="E5031" t="s">
        <v>9</v>
      </c>
      <c r="F5031" t="s">
        <v>10</v>
      </c>
      <c r="G5031" t="s">
        <v>7</v>
      </c>
      <c r="H5031" t="s">
        <v>8</v>
      </c>
      <c r="I5031">
        <f t="shared" si="83"/>
        <v>1.5</v>
      </c>
    </row>
    <row r="5032" spans="1:9">
      <c r="A5032">
        <f>IF(MOD(ROW()-24,COUNTA(tblProducts[Description]))=0,A5031+1,A5031)</f>
        <v>44</v>
      </c>
      <c r="B5032">
        <f>MOD(ROW()-24,COUNTA(tblProducts[Description]))+1</f>
        <v>107</v>
      </c>
      <c r="C5032" t="str">
        <f>_xlfn.XLOOKUP(A5032,tblProducts[Column1],tblProducts[Description])</f>
        <v>ETHOMEEN T/18 BULK</v>
      </c>
      <c r="D5032" t="str">
        <f>_xlfn.XLOOKUP(B5032,tblProducts[Column1],tblProducts[Description])</f>
        <v>BEROL 347 BULK</v>
      </c>
      <c r="E5032" t="s">
        <v>7</v>
      </c>
      <c r="G5032" t="s">
        <v>7</v>
      </c>
      <c r="H5032" t="s">
        <v>8</v>
      </c>
      <c r="I5032">
        <f t="shared" si="83"/>
        <v>0</v>
      </c>
    </row>
    <row r="5033" spans="1:9">
      <c r="A5033">
        <f>IF(MOD(ROW()-24,COUNTA(tblProducts[Description]))=0,A5032+1,A5032)</f>
        <v>44</v>
      </c>
      <c r="B5033">
        <f>MOD(ROW()-24,COUNTA(tblProducts[Description]))+1</f>
        <v>108</v>
      </c>
      <c r="C5033" t="str">
        <f>_xlfn.XLOOKUP(A5033,tblProducts[Column1],tblProducts[Description])</f>
        <v>ETHOMEEN T/18 BULK</v>
      </c>
      <c r="D5033" t="str">
        <f>_xlfn.XLOOKUP(B5033,tblProducts[Column1],tblProducts[Description])</f>
        <v>ETHYLAN PT-3000 BULK</v>
      </c>
      <c r="E5033" t="s">
        <v>9</v>
      </c>
      <c r="F5033" t="s">
        <v>10</v>
      </c>
      <c r="G5033" t="s">
        <v>7</v>
      </c>
      <c r="H5033" t="s">
        <v>8</v>
      </c>
      <c r="I5033">
        <f t="shared" si="83"/>
        <v>1.5</v>
      </c>
    </row>
    <row r="5034" spans="1:9">
      <c r="A5034">
        <f>IF(MOD(ROW()-24,COUNTA(tblProducts[Description]))=0,A5033+1,A5033)</f>
        <v>44</v>
      </c>
      <c r="B5034">
        <f>MOD(ROW()-24,COUNTA(tblProducts[Description]))+1</f>
        <v>109</v>
      </c>
      <c r="C5034" t="str">
        <f>_xlfn.XLOOKUP(A5034,tblProducts[Column1],tblProducts[Description])</f>
        <v>ETHOMEEN T/18 BULK</v>
      </c>
      <c r="D5034" t="str">
        <f>_xlfn.XLOOKUP(B5034,tblProducts[Column1],tblProducts[Description])</f>
        <v>ETHYLAN HB4/BULK</v>
      </c>
      <c r="E5034" t="s">
        <v>9</v>
      </c>
      <c r="F5034" t="s">
        <v>12</v>
      </c>
      <c r="G5034" t="s">
        <v>7</v>
      </c>
      <c r="H5034" t="s">
        <v>8</v>
      </c>
      <c r="I5034">
        <f t="shared" si="83"/>
        <v>2</v>
      </c>
    </row>
    <row r="5035" spans="1:9">
      <c r="A5035">
        <f>IF(MOD(ROW()-24,COUNTA(tblProducts[Description]))=0,A5034+1,A5034)</f>
        <v>44</v>
      </c>
      <c r="B5035">
        <f>MOD(ROW()-24,COUNTA(tblProducts[Description]))+1</f>
        <v>110</v>
      </c>
      <c r="C5035" t="str">
        <f>_xlfn.XLOOKUP(A5035,tblProducts[Column1],tblProducts[Description])</f>
        <v>ETHOMEEN T/18 BULK</v>
      </c>
      <c r="D5035" t="str">
        <f>_xlfn.XLOOKUP(B5035,tblProducts[Column1],tblProducts[Description])</f>
        <v>ADSEE AB 600 BULK</v>
      </c>
      <c r="E5035" t="s">
        <v>9</v>
      </c>
      <c r="F5035" t="s">
        <v>12</v>
      </c>
      <c r="G5035" t="s">
        <v>7</v>
      </c>
      <c r="H5035" t="s">
        <v>8</v>
      </c>
      <c r="I5035">
        <f t="shared" si="83"/>
        <v>2</v>
      </c>
    </row>
    <row r="5036" spans="1:9">
      <c r="A5036">
        <f>IF(MOD(ROW()-24,COUNTA(tblProducts[Description]))=0,A5035+1,A5035)</f>
        <v>44</v>
      </c>
      <c r="B5036">
        <f>MOD(ROW()-24,COUNTA(tblProducts[Description]))+1</f>
        <v>111</v>
      </c>
      <c r="C5036" t="str">
        <f>_xlfn.XLOOKUP(A5036,tblProducts[Column1],tblProducts[Description])</f>
        <v>ETHOMEEN T/18 BULK</v>
      </c>
      <c r="D5036" t="str">
        <f>_xlfn.XLOOKUP(B5036,tblProducts[Column1],tblProducts[Description])</f>
        <v>WITCONOL PT-320  BULK</v>
      </c>
      <c r="E5036" t="s">
        <v>9</v>
      </c>
      <c r="F5036" t="s">
        <v>12</v>
      </c>
      <c r="G5036" t="s">
        <v>7</v>
      </c>
      <c r="H5036" t="s">
        <v>8</v>
      </c>
      <c r="I5036">
        <f t="shared" si="83"/>
        <v>2</v>
      </c>
    </row>
    <row r="5037" spans="1:9">
      <c r="A5037">
        <f>IF(MOD(ROW()-24,COUNTA(tblProducts[Description]))=0,A5036+1,A5036)</f>
        <v>44</v>
      </c>
      <c r="B5037">
        <f>MOD(ROW()-24,COUNTA(tblProducts[Description]))+1</f>
        <v>112</v>
      </c>
      <c r="C5037" t="str">
        <f>_xlfn.XLOOKUP(A5037,tblProducts[Column1],tblProducts[Description])</f>
        <v>ETHOMEEN T/18 BULK</v>
      </c>
      <c r="D5037" t="str">
        <f>_xlfn.XLOOKUP(B5037,tblProducts[Column1],tblProducts[Description])</f>
        <v>ETHYLAN DA-3 BULK</v>
      </c>
      <c r="E5037" t="s">
        <v>9</v>
      </c>
      <c r="F5037" t="s">
        <v>12</v>
      </c>
      <c r="G5037" t="s">
        <v>7</v>
      </c>
      <c r="H5037" t="s">
        <v>8</v>
      </c>
      <c r="I5037">
        <f t="shared" si="83"/>
        <v>2</v>
      </c>
    </row>
    <row r="5038" spans="1:9">
      <c r="A5038">
        <f>IF(MOD(ROW()-24,COUNTA(tblProducts[Description]))=0,A5037+1,A5037)</f>
        <v>44</v>
      </c>
      <c r="B5038">
        <f>MOD(ROW()-24,COUNTA(tblProducts[Description]))+1</f>
        <v>113</v>
      </c>
      <c r="C5038" t="str">
        <f>_xlfn.XLOOKUP(A5038,tblProducts[Column1],tblProducts[Description])</f>
        <v>ETHOMEEN T/18 BULK</v>
      </c>
      <c r="D5038" t="str">
        <f>_xlfn.XLOOKUP(B5038,tblProducts[Column1],tblProducts[Description])</f>
        <v>ETHOMEEN O/12 BULK</v>
      </c>
      <c r="E5038" t="s">
        <v>7</v>
      </c>
      <c r="G5038" t="s">
        <v>7</v>
      </c>
      <c r="H5038" t="s">
        <v>8</v>
      </c>
      <c r="I5038">
        <f t="shared" si="83"/>
        <v>0</v>
      </c>
    </row>
    <row r="5039" spans="1:9">
      <c r="A5039">
        <f>IF(MOD(ROW()-24,COUNTA(tblProducts[Description]))=0,A5038+1,A5038)</f>
        <v>44</v>
      </c>
      <c r="B5039">
        <f>MOD(ROW()-24,COUNTA(tblProducts[Description]))+1</f>
        <v>114</v>
      </c>
      <c r="C5039" t="str">
        <f>_xlfn.XLOOKUP(A5039,tblProducts[Column1],tblProducts[Description])</f>
        <v>ETHOMEEN T/18 BULK</v>
      </c>
      <c r="D5039" t="str">
        <f>_xlfn.XLOOKUP(B5039,tblProducts[Column1],tblProducts[Description])</f>
        <v>WITCONOL PT-1000 BULK</v>
      </c>
      <c r="E5039" t="s">
        <v>9</v>
      </c>
      <c r="F5039" t="s">
        <v>10</v>
      </c>
      <c r="G5039" t="s">
        <v>9</v>
      </c>
      <c r="H5039" t="s">
        <v>11</v>
      </c>
      <c r="I5039">
        <f t="shared" si="83"/>
        <v>3.5</v>
      </c>
    </row>
    <row r="5040" spans="1:9">
      <c r="A5040">
        <f>IF(MOD(ROW()-24,COUNTA(tblProducts[Description]))=0,A5039+1,A5039)</f>
        <v>45</v>
      </c>
      <c r="B5040">
        <f>MOD(ROW()-24,COUNTA(tblProducts[Description]))+1</f>
        <v>1</v>
      </c>
      <c r="C5040" t="str">
        <f>_xlfn.XLOOKUP(A5040,tblProducts[Column1],tblProducts[Description])</f>
        <v>ETHOMEEN T/19 BULK</v>
      </c>
      <c r="D5040" t="str">
        <f>_xlfn.XLOOKUP(B5040,tblProducts[Column1],tblProducts[Description])</f>
        <v>ADSEE 4130 BULK</v>
      </c>
      <c r="E5040" t="s">
        <v>9</v>
      </c>
      <c r="F5040" t="s">
        <v>12</v>
      </c>
      <c r="G5040" t="s">
        <v>9</v>
      </c>
      <c r="H5040" t="s">
        <v>11</v>
      </c>
      <c r="I5040">
        <f t="shared" si="83"/>
        <v>4</v>
      </c>
    </row>
    <row r="5041" spans="1:9">
      <c r="A5041">
        <f>IF(MOD(ROW()-24,COUNTA(tblProducts[Description]))=0,A5040+1,A5040)</f>
        <v>45</v>
      </c>
      <c r="B5041">
        <f>MOD(ROW()-24,COUNTA(tblProducts[Description]))+1</f>
        <v>2</v>
      </c>
      <c r="C5041" t="str">
        <f>_xlfn.XLOOKUP(A5041,tblProducts[Column1],tblProducts[Description])</f>
        <v>ETHOMEEN T/19 BULK</v>
      </c>
      <c r="D5041" t="str">
        <f>_xlfn.XLOOKUP(B5041,tblProducts[Column1],tblProducts[Description])</f>
        <v>ARMOSTAT 300 BULK</v>
      </c>
      <c r="E5041" t="s">
        <v>9</v>
      </c>
      <c r="F5041" t="s">
        <v>12</v>
      </c>
      <c r="G5041" t="s">
        <v>9</v>
      </c>
      <c r="H5041" t="s">
        <v>11</v>
      </c>
      <c r="I5041">
        <f t="shared" si="83"/>
        <v>4</v>
      </c>
    </row>
    <row r="5042" spans="1:9">
      <c r="A5042">
        <f>IF(MOD(ROW()-24,COUNTA(tblProducts[Description]))=0,A5041+1,A5041)</f>
        <v>45</v>
      </c>
      <c r="B5042">
        <f>MOD(ROW()-24,COUNTA(tblProducts[Description]))+1</f>
        <v>3</v>
      </c>
      <c r="C5042" t="str">
        <f>_xlfn.XLOOKUP(A5042,tblProducts[Column1],tblProducts[Description])</f>
        <v>ETHOMEEN T/19 BULK</v>
      </c>
      <c r="D5042" t="str">
        <f>_xlfn.XLOOKUP(B5042,tblProducts[Column1],tblProducts[Description])</f>
        <v>ARMOSTAT 400 BULK</v>
      </c>
      <c r="E5042" t="s">
        <v>9</v>
      </c>
      <c r="F5042" t="s">
        <v>12</v>
      </c>
      <c r="G5042" t="s">
        <v>7</v>
      </c>
      <c r="H5042" t="s">
        <v>8</v>
      </c>
      <c r="I5042">
        <f t="shared" si="83"/>
        <v>2</v>
      </c>
    </row>
    <row r="5043" spans="1:9">
      <c r="A5043">
        <f>IF(MOD(ROW()-24,COUNTA(tblProducts[Description]))=0,A5042+1,A5042)</f>
        <v>45</v>
      </c>
      <c r="B5043">
        <f>MOD(ROW()-24,COUNTA(tblProducts[Description]))+1</f>
        <v>4</v>
      </c>
      <c r="C5043" t="str">
        <f>_xlfn.XLOOKUP(A5043,tblProducts[Column1],tblProducts[Description])</f>
        <v>ETHOMEEN T/19 BULK</v>
      </c>
      <c r="D5043" t="str">
        <f>_xlfn.XLOOKUP(B5043,tblProducts[Column1],tblProducts[Description])</f>
        <v>ARMOSTAT 410 LM BULK</v>
      </c>
      <c r="E5043" t="s">
        <v>9</v>
      </c>
      <c r="F5043" t="s">
        <v>12</v>
      </c>
      <c r="G5043" t="s">
        <v>7</v>
      </c>
      <c r="H5043" t="s">
        <v>13</v>
      </c>
      <c r="I5043">
        <f t="shared" si="83"/>
        <v>2</v>
      </c>
    </row>
    <row r="5044" spans="1:9">
      <c r="A5044">
        <f>IF(MOD(ROW()-24,COUNTA(tblProducts[Description]))=0,A5043+1,A5043)</f>
        <v>45</v>
      </c>
      <c r="B5044">
        <f>MOD(ROW()-24,COUNTA(tblProducts[Description]))+1</f>
        <v>5</v>
      </c>
      <c r="C5044" t="str">
        <f>_xlfn.XLOOKUP(A5044,tblProducts[Column1],tblProducts[Description])</f>
        <v>ETHOMEEN T/19 BULK</v>
      </c>
      <c r="D5044" t="str">
        <f>_xlfn.XLOOKUP(B5044,tblProducts[Column1],tblProducts[Description])</f>
        <v>ARMUL HE 5070 BULK</v>
      </c>
      <c r="E5044" t="s">
        <v>9</v>
      </c>
      <c r="F5044" t="s">
        <v>12</v>
      </c>
      <c r="G5044" t="s">
        <v>7</v>
      </c>
      <c r="H5044" t="s">
        <v>13</v>
      </c>
      <c r="I5044">
        <f t="shared" si="83"/>
        <v>2</v>
      </c>
    </row>
    <row r="5045" spans="1:9">
      <c r="A5045">
        <f>IF(MOD(ROW()-24,COUNTA(tblProducts[Description]))=0,A5044+1,A5044)</f>
        <v>45</v>
      </c>
      <c r="B5045">
        <f>MOD(ROW()-24,COUNTA(tblProducts[Description]))+1</f>
        <v>6</v>
      </c>
      <c r="C5045" t="str">
        <f>_xlfn.XLOOKUP(A5045,tblProducts[Column1],tblProducts[Description])</f>
        <v>ETHOMEEN T/19 BULK</v>
      </c>
      <c r="D5045" t="str">
        <f>_xlfn.XLOOKUP(B5045,tblProducts[Column1],tblProducts[Description])</f>
        <v>BEROL 260 BULK</v>
      </c>
      <c r="E5045" t="s">
        <v>9</v>
      </c>
      <c r="F5045" t="s">
        <v>12</v>
      </c>
      <c r="G5045" t="s">
        <v>7</v>
      </c>
      <c r="H5045" t="s">
        <v>13</v>
      </c>
      <c r="I5045">
        <f t="shared" si="83"/>
        <v>2</v>
      </c>
    </row>
    <row r="5046" spans="1:9">
      <c r="A5046">
        <f>IF(MOD(ROW()-24,COUNTA(tblProducts[Description]))=0,A5045+1,A5045)</f>
        <v>45</v>
      </c>
      <c r="B5046">
        <f>MOD(ROW()-24,COUNTA(tblProducts[Description]))+1</f>
        <v>7</v>
      </c>
      <c r="C5046" t="str">
        <f>_xlfn.XLOOKUP(A5046,tblProducts[Column1],tblProducts[Description])</f>
        <v>ETHOMEEN T/19 BULK</v>
      </c>
      <c r="D5046" t="str">
        <f>_xlfn.XLOOKUP(B5046,tblProducts[Column1],tblProducts[Description])</f>
        <v>BEROL 266 BULK</v>
      </c>
      <c r="E5046" t="s">
        <v>7</v>
      </c>
      <c r="G5046" t="s">
        <v>7</v>
      </c>
      <c r="H5046" t="s">
        <v>8</v>
      </c>
      <c r="I5046">
        <f t="shared" si="83"/>
        <v>0</v>
      </c>
    </row>
    <row r="5047" spans="1:9">
      <c r="A5047">
        <f>IF(MOD(ROW()-24,COUNTA(tblProducts[Description]))=0,A5046+1,A5046)</f>
        <v>45</v>
      </c>
      <c r="B5047">
        <f>MOD(ROW()-24,COUNTA(tblProducts[Description]))+1</f>
        <v>8</v>
      </c>
      <c r="C5047" t="str">
        <f>_xlfn.XLOOKUP(A5047,tblProducts[Column1],tblProducts[Description])</f>
        <v>ETHOMEEN T/19 BULK</v>
      </c>
      <c r="D5047" t="str">
        <f>_xlfn.XLOOKUP(B5047,tblProducts[Column1],tblProducts[Description])</f>
        <v>BEROL 266V BULK</v>
      </c>
      <c r="E5047" t="s">
        <v>9</v>
      </c>
      <c r="F5047" t="s">
        <v>12</v>
      </c>
      <c r="G5047" t="s">
        <v>7</v>
      </c>
      <c r="H5047" t="s">
        <v>8</v>
      </c>
      <c r="I5047">
        <f t="shared" si="83"/>
        <v>2</v>
      </c>
    </row>
    <row r="5048" spans="1:9">
      <c r="A5048">
        <f>IF(MOD(ROW()-24,COUNTA(tblProducts[Description]))=0,A5047+1,A5047)</f>
        <v>45</v>
      </c>
      <c r="B5048">
        <f>MOD(ROW()-24,COUNTA(tblProducts[Description]))+1</f>
        <v>9</v>
      </c>
      <c r="C5048" t="str">
        <f>_xlfn.XLOOKUP(A5048,tblProducts[Column1],tblProducts[Description])</f>
        <v>ETHOMEEN T/19 BULK</v>
      </c>
      <c r="D5048" t="str">
        <f>_xlfn.XLOOKUP(B5048,tblProducts[Column1],tblProducts[Description])</f>
        <v>BEROL 467 BULK</v>
      </c>
      <c r="E5048" t="s">
        <v>9</v>
      </c>
      <c r="F5048" t="s">
        <v>12</v>
      </c>
      <c r="G5048" t="s">
        <v>7</v>
      </c>
      <c r="H5048" t="s">
        <v>8</v>
      </c>
      <c r="I5048">
        <f t="shared" si="83"/>
        <v>2</v>
      </c>
    </row>
    <row r="5049" spans="1:9">
      <c r="A5049">
        <f>IF(MOD(ROW()-24,COUNTA(tblProducts[Description]))=0,A5048+1,A5048)</f>
        <v>45</v>
      </c>
      <c r="B5049">
        <f>MOD(ROW()-24,COUNTA(tblProducts[Description]))+1</f>
        <v>10</v>
      </c>
      <c r="C5049" t="str">
        <f>_xlfn.XLOOKUP(A5049,tblProducts[Column1],tblProducts[Description])</f>
        <v>ETHOMEEN T/19 BULK</v>
      </c>
      <c r="D5049" t="str">
        <f>_xlfn.XLOOKUP(B5049,tblProducts[Column1],tblProducts[Description])</f>
        <v>BEROL OX 91-6 BULK</v>
      </c>
      <c r="E5049" t="s">
        <v>7</v>
      </c>
      <c r="G5049" t="s">
        <v>7</v>
      </c>
      <c r="H5049" t="s">
        <v>8</v>
      </c>
      <c r="I5049">
        <f t="shared" si="83"/>
        <v>0</v>
      </c>
    </row>
    <row r="5050" spans="1:9">
      <c r="A5050">
        <f>IF(MOD(ROW()-24,COUNTA(tblProducts[Description]))=0,A5049+1,A5049)</f>
        <v>45</v>
      </c>
      <c r="B5050">
        <f>MOD(ROW()-24,COUNTA(tblProducts[Description]))+1</f>
        <v>11</v>
      </c>
      <c r="C5050" t="str">
        <f>_xlfn.XLOOKUP(A5050,tblProducts[Column1],tblProducts[Description])</f>
        <v>ETHOMEEN T/19 BULK</v>
      </c>
      <c r="D5050" t="str">
        <f>_xlfn.XLOOKUP(B5050,tblProducts[Column1],tblProducts[Description])</f>
        <v>C-5635 BULK</v>
      </c>
      <c r="E5050" t="s">
        <v>7</v>
      </c>
      <c r="G5050" t="s">
        <v>7</v>
      </c>
      <c r="H5050" t="s">
        <v>8</v>
      </c>
      <c r="I5050">
        <f t="shared" si="83"/>
        <v>0</v>
      </c>
    </row>
    <row r="5051" spans="1:9">
      <c r="A5051">
        <f>IF(MOD(ROW()-24,COUNTA(tblProducts[Description]))=0,A5050+1,A5050)</f>
        <v>45</v>
      </c>
      <c r="B5051">
        <f>MOD(ROW()-24,COUNTA(tblProducts[Description]))+1</f>
        <v>12</v>
      </c>
      <c r="C5051" t="str">
        <f>_xlfn.XLOOKUP(A5051,tblProducts[Column1],tblProducts[Description])</f>
        <v>ETHOMEEN T/19 BULK</v>
      </c>
      <c r="D5051" t="str">
        <f>_xlfn.XLOOKUP(B5051,tblProducts[Column1],tblProducts[Description])</f>
        <v>C-6290 BULK</v>
      </c>
      <c r="E5051" t="s">
        <v>9</v>
      </c>
      <c r="F5051" t="s">
        <v>12</v>
      </c>
      <c r="G5051" t="s">
        <v>7</v>
      </c>
      <c r="H5051" t="s">
        <v>8</v>
      </c>
      <c r="I5051">
        <f t="shared" si="83"/>
        <v>2</v>
      </c>
    </row>
    <row r="5052" spans="1:9">
      <c r="A5052">
        <f>IF(MOD(ROW()-24,COUNTA(tblProducts[Description]))=0,A5051+1,A5051)</f>
        <v>45</v>
      </c>
      <c r="B5052">
        <f>MOD(ROW()-24,COUNTA(tblProducts[Description]))+1</f>
        <v>13</v>
      </c>
      <c r="C5052" t="str">
        <f>_xlfn.XLOOKUP(A5052,tblProducts[Column1],tblProducts[Description])</f>
        <v>ETHOMEEN T/19 BULK</v>
      </c>
      <c r="D5052" t="str">
        <f>_xlfn.XLOOKUP(B5052,tblProducts[Column1],tblProducts[Description])</f>
        <v>C-6385 BULK</v>
      </c>
      <c r="E5052" t="s">
        <v>9</v>
      </c>
      <c r="F5052" t="s">
        <v>12</v>
      </c>
      <c r="G5052" t="s">
        <v>7</v>
      </c>
      <c r="H5052" t="s">
        <v>8</v>
      </c>
      <c r="I5052">
        <f t="shared" si="83"/>
        <v>2</v>
      </c>
    </row>
    <row r="5053" spans="1:9">
      <c r="A5053">
        <f>IF(MOD(ROW()-24,COUNTA(tblProducts[Description]))=0,A5052+1,A5052)</f>
        <v>45</v>
      </c>
      <c r="B5053">
        <f>MOD(ROW()-24,COUNTA(tblProducts[Description]))+1</f>
        <v>14</v>
      </c>
      <c r="C5053" t="str">
        <f>_xlfn.XLOOKUP(A5053,tblProducts[Column1],tblProducts[Description])</f>
        <v>ETHOMEEN T/19 BULK</v>
      </c>
      <c r="D5053" t="str">
        <f>_xlfn.XLOOKUP(B5053,tblProducts[Column1],tblProducts[Description])</f>
        <v>C-6427 BULK</v>
      </c>
      <c r="E5053" t="s">
        <v>9</v>
      </c>
      <c r="F5053" t="s">
        <v>12</v>
      </c>
      <c r="G5053" t="s">
        <v>7</v>
      </c>
      <c r="H5053" t="s">
        <v>8</v>
      </c>
      <c r="I5053">
        <f t="shared" si="83"/>
        <v>2</v>
      </c>
    </row>
    <row r="5054" spans="1:9">
      <c r="A5054">
        <f>IF(MOD(ROW()-24,COUNTA(tblProducts[Description]))=0,A5053+1,A5053)</f>
        <v>45</v>
      </c>
      <c r="B5054">
        <f>MOD(ROW()-24,COUNTA(tblProducts[Description]))+1</f>
        <v>15</v>
      </c>
      <c r="C5054" t="str">
        <f>_xlfn.XLOOKUP(A5054,tblProducts[Column1],tblProducts[Description])</f>
        <v>ETHOMEEN T/19 BULK</v>
      </c>
      <c r="D5054" t="str">
        <f>_xlfn.XLOOKUP(B5054,tblProducts[Column1],tblProducts[Description])</f>
        <v>EMULPON CO-200 BULK</v>
      </c>
      <c r="E5054" t="s">
        <v>9</v>
      </c>
      <c r="F5054" t="s">
        <v>12</v>
      </c>
      <c r="G5054" t="s">
        <v>7</v>
      </c>
      <c r="H5054" t="s">
        <v>8</v>
      </c>
      <c r="I5054">
        <f t="shared" si="83"/>
        <v>2</v>
      </c>
    </row>
    <row r="5055" spans="1:9">
      <c r="A5055">
        <f>IF(MOD(ROW()-24,COUNTA(tblProducts[Description]))=0,A5054+1,A5054)</f>
        <v>45</v>
      </c>
      <c r="B5055">
        <f>MOD(ROW()-24,COUNTA(tblProducts[Description]))+1</f>
        <v>16</v>
      </c>
      <c r="C5055" t="str">
        <f>_xlfn.XLOOKUP(A5055,tblProducts[Column1],tblProducts[Description])</f>
        <v>ETHOMEEN T/19 BULK</v>
      </c>
      <c r="D5055" t="str">
        <f>_xlfn.XLOOKUP(B5055,tblProducts[Column1],tblProducts[Description])</f>
        <v>EMULPON CO-360 BULK</v>
      </c>
      <c r="E5055" t="s">
        <v>9</v>
      </c>
      <c r="F5055" t="s">
        <v>12</v>
      </c>
      <c r="G5055" t="s">
        <v>7</v>
      </c>
      <c r="H5055" t="s">
        <v>8</v>
      </c>
      <c r="I5055">
        <f t="shared" si="83"/>
        <v>2</v>
      </c>
    </row>
    <row r="5056" spans="1:9">
      <c r="A5056">
        <f>IF(MOD(ROW()-24,COUNTA(tblProducts[Description]))=0,A5055+1,A5055)</f>
        <v>45</v>
      </c>
      <c r="B5056">
        <f>MOD(ROW()-24,COUNTA(tblProducts[Description]))+1</f>
        <v>17</v>
      </c>
      <c r="C5056" t="str">
        <f>_xlfn.XLOOKUP(A5056,tblProducts[Column1],tblProducts[Description])</f>
        <v>ETHOMEEN T/19 BULK</v>
      </c>
      <c r="D5056" t="str">
        <f>_xlfn.XLOOKUP(B5056,tblProducts[Column1],tblProducts[Description])</f>
        <v>EMULPON CO-550 BULK</v>
      </c>
      <c r="E5056" t="s">
        <v>9</v>
      </c>
      <c r="F5056" t="s">
        <v>10</v>
      </c>
      <c r="G5056" t="s">
        <v>7</v>
      </c>
      <c r="H5056" t="s">
        <v>8</v>
      </c>
      <c r="I5056">
        <f t="shared" si="83"/>
        <v>1.5</v>
      </c>
    </row>
    <row r="5057" spans="1:9">
      <c r="A5057">
        <f>IF(MOD(ROW()-24,COUNTA(tblProducts[Description]))=0,A5056+1,A5056)</f>
        <v>45</v>
      </c>
      <c r="B5057">
        <f>MOD(ROW()-24,COUNTA(tblProducts[Description]))+1</f>
        <v>18</v>
      </c>
      <c r="C5057" t="str">
        <f>_xlfn.XLOOKUP(A5057,tblProducts[Column1],tblProducts[Description])</f>
        <v>ETHOMEEN T/19 BULK</v>
      </c>
      <c r="D5057" t="str">
        <f>_xlfn.XLOOKUP(B5057,tblProducts[Column1],tblProducts[Description])</f>
        <v>ETHODUOMEEN HT/13 BULK</v>
      </c>
      <c r="E5057" t="s">
        <v>9</v>
      </c>
      <c r="F5057" t="s">
        <v>10</v>
      </c>
      <c r="G5057" t="s">
        <v>7</v>
      </c>
      <c r="H5057" t="s">
        <v>8</v>
      </c>
      <c r="I5057">
        <f t="shared" si="83"/>
        <v>1.5</v>
      </c>
    </row>
    <row r="5058" spans="1:9">
      <c r="A5058">
        <f>IF(MOD(ROW()-24,COUNTA(tblProducts[Description]))=0,A5057+1,A5057)</f>
        <v>45</v>
      </c>
      <c r="B5058">
        <f>MOD(ROW()-24,COUNTA(tblProducts[Description]))+1</f>
        <v>19</v>
      </c>
      <c r="C5058" t="str">
        <f>_xlfn.XLOOKUP(A5058,tblProducts[Column1],tblProducts[Description])</f>
        <v>ETHOMEEN T/19 BULK</v>
      </c>
      <c r="D5058" t="str">
        <f>_xlfn.XLOOKUP(B5058,tblProducts[Column1],tblProducts[Description])</f>
        <v>ETHODUOMEEN T/13 BULK</v>
      </c>
      <c r="E5058" t="s">
        <v>9</v>
      </c>
      <c r="F5058" t="s">
        <v>10</v>
      </c>
      <c r="G5058" t="s">
        <v>7</v>
      </c>
      <c r="H5058" t="s">
        <v>8</v>
      </c>
      <c r="I5058">
        <f t="shared" si="83"/>
        <v>1.5</v>
      </c>
    </row>
    <row r="5059" spans="1:9">
      <c r="A5059">
        <f>IF(MOD(ROW()-24,COUNTA(tblProducts[Description]))=0,A5058+1,A5058)</f>
        <v>45</v>
      </c>
      <c r="B5059">
        <f>MOD(ROW()-24,COUNTA(tblProducts[Description]))+1</f>
        <v>20</v>
      </c>
      <c r="C5059" t="str">
        <f>_xlfn.XLOOKUP(A5059,tblProducts[Column1],tblProducts[Description])</f>
        <v>ETHOMEEN T/19 BULK</v>
      </c>
      <c r="D5059" t="str">
        <f>_xlfn.XLOOKUP(B5059,tblProducts[Column1],tblProducts[Description])</f>
        <v>ETHODUOMEEN T/13N BULK</v>
      </c>
      <c r="E5059" t="s">
        <v>9</v>
      </c>
      <c r="F5059" t="s">
        <v>10</v>
      </c>
      <c r="G5059" t="s">
        <v>7</v>
      </c>
      <c r="H5059" t="s">
        <v>8</v>
      </c>
      <c r="I5059">
        <f t="shared" si="83"/>
        <v>1.5</v>
      </c>
    </row>
    <row r="5060" spans="1:9">
      <c r="A5060">
        <f>IF(MOD(ROW()-24,COUNTA(tblProducts[Description]))=0,A5059+1,A5059)</f>
        <v>45</v>
      </c>
      <c r="B5060">
        <f>MOD(ROW()-24,COUNTA(tblProducts[Description]))+1</f>
        <v>21</v>
      </c>
      <c r="C5060" t="str">
        <f>_xlfn.XLOOKUP(A5060,tblProducts[Column1],tblProducts[Description])</f>
        <v>ETHOMEEN T/19 BULK</v>
      </c>
      <c r="D5060" t="str">
        <f>_xlfn.XLOOKUP(B5060,tblProducts[Column1],tblProducts[Description])</f>
        <v>ETHODUOMEEN T/20 BULK</v>
      </c>
      <c r="E5060" t="s">
        <v>9</v>
      </c>
      <c r="F5060" t="s">
        <v>12</v>
      </c>
      <c r="G5060" t="s">
        <v>7</v>
      </c>
      <c r="H5060" t="s">
        <v>8</v>
      </c>
      <c r="I5060">
        <f t="shared" si="83"/>
        <v>2</v>
      </c>
    </row>
    <row r="5061" spans="1:9">
      <c r="A5061">
        <f>IF(MOD(ROW()-24,COUNTA(tblProducts[Description]))=0,A5060+1,A5060)</f>
        <v>45</v>
      </c>
      <c r="B5061">
        <f>MOD(ROW()-24,COUNTA(tblProducts[Description]))+1</f>
        <v>22</v>
      </c>
      <c r="C5061" t="str">
        <f>_xlfn.XLOOKUP(A5061,tblProducts[Column1],tblProducts[Description])</f>
        <v>ETHOMEEN T/19 BULK</v>
      </c>
      <c r="D5061" t="str">
        <f>_xlfn.XLOOKUP(B5061,tblProducts[Column1],tblProducts[Description])</f>
        <v>ETHODUOMEEN T/25 BULK</v>
      </c>
      <c r="E5061" t="s">
        <v>9</v>
      </c>
      <c r="F5061" t="s">
        <v>12</v>
      </c>
      <c r="G5061" t="s">
        <v>9</v>
      </c>
      <c r="H5061" t="s">
        <v>8</v>
      </c>
      <c r="I5061">
        <f t="shared" si="83"/>
        <v>4</v>
      </c>
    </row>
    <row r="5062" spans="1:9">
      <c r="A5062">
        <f>IF(MOD(ROW()-24,COUNTA(tblProducts[Description]))=0,A5061+1,A5061)</f>
        <v>45</v>
      </c>
      <c r="B5062">
        <f>MOD(ROW()-24,COUNTA(tblProducts[Description]))+1</f>
        <v>23</v>
      </c>
      <c r="C5062" t="str">
        <f>_xlfn.XLOOKUP(A5062,tblProducts[Column1],tblProducts[Description])</f>
        <v>ETHOMEEN T/19 BULK</v>
      </c>
      <c r="D5062" t="str">
        <f>_xlfn.XLOOKUP(B5062,tblProducts[Column1],tblProducts[Description])</f>
        <v>ETHOFAT 242/25 BULK</v>
      </c>
      <c r="E5062" t="s">
        <v>9</v>
      </c>
      <c r="F5062" t="s">
        <v>12</v>
      </c>
      <c r="G5062" t="s">
        <v>9</v>
      </c>
      <c r="H5062" t="s">
        <v>8</v>
      </c>
      <c r="I5062">
        <f t="shared" si="83"/>
        <v>4</v>
      </c>
    </row>
    <row r="5063" spans="1:9">
      <c r="A5063">
        <f>IF(MOD(ROW()-24,COUNTA(tblProducts[Description]))=0,A5062+1,A5062)</f>
        <v>45</v>
      </c>
      <c r="B5063">
        <f>MOD(ROW()-24,COUNTA(tblProducts[Description]))+1</f>
        <v>24</v>
      </c>
      <c r="C5063" t="str">
        <f>_xlfn.XLOOKUP(A5063,tblProducts[Column1],tblProducts[Description])</f>
        <v>ETHOMEEN T/19 BULK</v>
      </c>
      <c r="D5063" t="str">
        <f>_xlfn.XLOOKUP(B5063,tblProducts[Column1],tblProducts[Description])</f>
        <v>ETHOMEEN C/12S BULK</v>
      </c>
      <c r="E5063" t="s">
        <v>9</v>
      </c>
      <c r="F5063" t="s">
        <v>10</v>
      </c>
      <c r="G5063" t="s">
        <v>7</v>
      </c>
      <c r="H5063" t="s">
        <v>8</v>
      </c>
      <c r="I5063">
        <f t="shared" si="83"/>
        <v>1.5</v>
      </c>
    </row>
    <row r="5064" spans="1:9">
      <c r="A5064">
        <f>IF(MOD(ROW()-24,COUNTA(tblProducts[Description]))=0,A5063+1,A5063)</f>
        <v>45</v>
      </c>
      <c r="B5064">
        <f>MOD(ROW()-24,COUNTA(tblProducts[Description]))+1</f>
        <v>25</v>
      </c>
      <c r="C5064" t="str">
        <f>_xlfn.XLOOKUP(A5064,tblProducts[Column1],tblProducts[Description])</f>
        <v>ETHOMEEN T/19 BULK</v>
      </c>
      <c r="D5064" t="str">
        <f>_xlfn.XLOOKUP(B5064,tblProducts[Column1],tblProducts[Description])</f>
        <v>ETHOMEEN 18/12 BULK</v>
      </c>
      <c r="E5064" t="s">
        <v>9</v>
      </c>
      <c r="F5064" t="s">
        <v>12</v>
      </c>
      <c r="G5064" t="s">
        <v>9</v>
      </c>
      <c r="H5064" t="s">
        <v>8</v>
      </c>
      <c r="I5064">
        <f t="shared" si="83"/>
        <v>4</v>
      </c>
    </row>
    <row r="5065" spans="1:9">
      <c r="A5065">
        <f>IF(MOD(ROW()-24,COUNTA(tblProducts[Description]))=0,A5064+1,A5064)</f>
        <v>45</v>
      </c>
      <c r="B5065">
        <f>MOD(ROW()-24,COUNTA(tblProducts[Description]))+1</f>
        <v>26</v>
      </c>
      <c r="C5065" t="str">
        <f>_xlfn.XLOOKUP(A5065,tblProducts[Column1],tblProducts[Description])</f>
        <v>ETHOMEEN T/19 BULK</v>
      </c>
      <c r="D5065" t="str">
        <f>_xlfn.XLOOKUP(B5065,tblProducts[Column1],tblProducts[Description])</f>
        <v>ETHOMEEN 18/25 BULK</v>
      </c>
      <c r="E5065" t="s">
        <v>9</v>
      </c>
      <c r="F5065" t="s">
        <v>12</v>
      </c>
      <c r="G5065" t="s">
        <v>9</v>
      </c>
      <c r="H5065" t="s">
        <v>8</v>
      </c>
      <c r="I5065">
        <f t="shared" si="83"/>
        <v>4</v>
      </c>
    </row>
    <row r="5066" spans="1:9">
      <c r="A5066">
        <f>IF(MOD(ROW()-24,COUNTA(tblProducts[Description]))=0,A5065+1,A5065)</f>
        <v>45</v>
      </c>
      <c r="B5066">
        <f>MOD(ROW()-24,COUNTA(tblProducts[Description]))+1</f>
        <v>27</v>
      </c>
      <c r="C5066" t="str">
        <f>_xlfn.XLOOKUP(A5066,tblProducts[Column1],tblProducts[Description])</f>
        <v>ETHOMEEN T/19 BULK</v>
      </c>
      <c r="D5066" t="str">
        <f>_xlfn.XLOOKUP(B5066,tblProducts[Column1],tblProducts[Description])</f>
        <v>ETHOMEEN C/12 BULK</v>
      </c>
      <c r="E5066" t="s">
        <v>9</v>
      </c>
      <c r="F5066" t="s">
        <v>12</v>
      </c>
      <c r="G5066" t="s">
        <v>9</v>
      </c>
      <c r="H5066" t="s">
        <v>8</v>
      </c>
      <c r="I5066">
        <f t="shared" si="83"/>
        <v>4</v>
      </c>
    </row>
    <row r="5067" spans="1:9">
      <c r="A5067">
        <f>IF(MOD(ROW()-24,COUNTA(tblProducts[Description]))=0,A5066+1,A5066)</f>
        <v>45</v>
      </c>
      <c r="B5067">
        <f>MOD(ROW()-24,COUNTA(tblProducts[Description]))+1</f>
        <v>28</v>
      </c>
      <c r="C5067" t="str">
        <f>_xlfn.XLOOKUP(A5067,tblProducts[Column1],tblProducts[Description])</f>
        <v>ETHOMEEN T/19 BULK</v>
      </c>
      <c r="D5067" t="str">
        <f>_xlfn.XLOOKUP(B5067,tblProducts[Column1],tblProducts[Description])</f>
        <v>ETHOMEEN C/12 M BULK</v>
      </c>
      <c r="E5067" t="s">
        <v>9</v>
      </c>
      <c r="F5067" t="s">
        <v>12</v>
      </c>
      <c r="G5067" t="s">
        <v>9</v>
      </c>
      <c r="H5067" t="s">
        <v>8</v>
      </c>
      <c r="I5067">
        <f t="shared" si="83"/>
        <v>4</v>
      </c>
    </row>
    <row r="5068" spans="1:9">
      <c r="A5068">
        <f>IF(MOD(ROW()-24,COUNTA(tblProducts[Description]))=0,A5067+1,A5067)</f>
        <v>45</v>
      </c>
      <c r="B5068">
        <f>MOD(ROW()-24,COUNTA(tblProducts[Description]))+1</f>
        <v>29</v>
      </c>
      <c r="C5068" t="str">
        <f>_xlfn.XLOOKUP(A5068,tblProducts[Column1],tblProducts[Description])</f>
        <v>ETHOMEEN T/19 BULK</v>
      </c>
      <c r="D5068" t="str">
        <f>_xlfn.XLOOKUP(B5068,tblProducts[Column1],tblProducts[Description])</f>
        <v>ETHOMEEN C/12 SUN BULK</v>
      </c>
      <c r="E5068" t="s">
        <v>9</v>
      </c>
      <c r="F5068" t="s">
        <v>12</v>
      </c>
      <c r="G5068" t="s">
        <v>7</v>
      </c>
      <c r="H5068" t="s">
        <v>8</v>
      </c>
      <c r="I5068">
        <f t="shared" si="83"/>
        <v>2</v>
      </c>
    </row>
    <row r="5069" spans="1:9">
      <c r="A5069">
        <f>IF(MOD(ROW()-24,COUNTA(tblProducts[Description]))=0,A5068+1,A5068)</f>
        <v>45</v>
      </c>
      <c r="B5069">
        <f>MOD(ROW()-24,COUNTA(tblProducts[Description]))+1</f>
        <v>30</v>
      </c>
      <c r="C5069" t="str">
        <f>_xlfn.XLOOKUP(A5069,tblProducts[Column1],tblProducts[Description])</f>
        <v>ETHOMEEN T/19 BULK</v>
      </c>
      <c r="D5069" t="str">
        <f>_xlfn.XLOOKUP(B5069,tblProducts[Column1],tblProducts[Description])</f>
        <v>ETHOMEEN C/12 UN BULK</v>
      </c>
      <c r="E5069" t="s">
        <v>9</v>
      </c>
      <c r="F5069" t="s">
        <v>12</v>
      </c>
      <c r="G5069" t="s">
        <v>7</v>
      </c>
      <c r="H5069" t="s">
        <v>8</v>
      </c>
      <c r="I5069">
        <f t="shared" si="83"/>
        <v>2</v>
      </c>
    </row>
    <row r="5070" spans="1:9">
      <c r="A5070">
        <f>IF(MOD(ROW()-24,COUNTA(tblProducts[Description]))=0,A5069+1,A5069)</f>
        <v>45</v>
      </c>
      <c r="B5070">
        <f>MOD(ROW()-24,COUNTA(tblProducts[Description]))+1</f>
        <v>31</v>
      </c>
      <c r="C5070" t="str">
        <f>_xlfn.XLOOKUP(A5070,tblProducts[Column1],tblProducts[Description])</f>
        <v>ETHOMEEN T/19 BULK</v>
      </c>
      <c r="D5070" t="str">
        <f>_xlfn.XLOOKUP(B5070,tblProducts[Column1],tblProducts[Description])</f>
        <v>ETHOMEEN C/15 BULK</v>
      </c>
      <c r="E5070" t="s">
        <v>9</v>
      </c>
      <c r="F5070" t="s">
        <v>12</v>
      </c>
      <c r="G5070" t="s">
        <v>7</v>
      </c>
      <c r="H5070" t="s">
        <v>8</v>
      </c>
      <c r="I5070">
        <f t="shared" si="83"/>
        <v>2</v>
      </c>
    </row>
    <row r="5071" spans="1:9">
      <c r="A5071">
        <f>IF(MOD(ROW()-24,COUNTA(tblProducts[Description]))=0,A5070+1,A5070)</f>
        <v>45</v>
      </c>
      <c r="B5071">
        <f>MOD(ROW()-24,COUNTA(tblProducts[Description]))+1</f>
        <v>32</v>
      </c>
      <c r="C5071" t="str">
        <f>_xlfn.XLOOKUP(A5071,tblProducts[Column1],tblProducts[Description])</f>
        <v>ETHOMEEN T/19 BULK</v>
      </c>
      <c r="D5071" t="str">
        <f>_xlfn.XLOOKUP(B5071,tblProducts[Column1],tblProducts[Description])</f>
        <v>ETHOMEEN C/17 BULK</v>
      </c>
      <c r="E5071" t="s">
        <v>9</v>
      </c>
      <c r="F5071" t="s">
        <v>12</v>
      </c>
      <c r="G5071" t="s">
        <v>9</v>
      </c>
      <c r="H5071" t="s">
        <v>8</v>
      </c>
      <c r="I5071">
        <f t="shared" si="83"/>
        <v>4</v>
      </c>
    </row>
    <row r="5072" spans="1:9">
      <c r="A5072">
        <f>IF(MOD(ROW()-24,COUNTA(tblProducts[Description]))=0,A5071+1,A5071)</f>
        <v>45</v>
      </c>
      <c r="B5072">
        <f>MOD(ROW()-24,COUNTA(tblProducts[Description]))+1</f>
        <v>33</v>
      </c>
      <c r="C5072" t="str">
        <f>_xlfn.XLOOKUP(A5072,tblProducts[Column1],tblProducts[Description])</f>
        <v>ETHOMEEN T/19 BULK</v>
      </c>
      <c r="D5072" t="str">
        <f>_xlfn.XLOOKUP(B5072,tblProducts[Column1],tblProducts[Description])</f>
        <v>ETHOMEEN C/25A BULK</v>
      </c>
      <c r="E5072" t="s">
        <v>9</v>
      </c>
      <c r="F5072" t="s">
        <v>10</v>
      </c>
      <c r="G5072" t="s">
        <v>9</v>
      </c>
      <c r="H5072" t="s">
        <v>8</v>
      </c>
      <c r="I5072">
        <f t="shared" si="83"/>
        <v>3.5</v>
      </c>
    </row>
    <row r="5073" spans="1:9">
      <c r="A5073">
        <f>IF(MOD(ROW()-24,COUNTA(tblProducts[Description]))=0,A5072+1,A5072)</f>
        <v>45</v>
      </c>
      <c r="B5073">
        <f>MOD(ROW()-24,COUNTA(tblProducts[Description]))+1</f>
        <v>34</v>
      </c>
      <c r="C5073" t="str">
        <f>_xlfn.XLOOKUP(A5073,tblProducts[Column1],tblProducts[Description])</f>
        <v>ETHOMEEN T/19 BULK</v>
      </c>
      <c r="D5073" t="str">
        <f>_xlfn.XLOOKUP(B5073,tblProducts[Column1],tblProducts[Description])</f>
        <v>ETHOMEEN C/25A S BULK</v>
      </c>
      <c r="E5073" t="s">
        <v>9</v>
      </c>
      <c r="F5073" t="s">
        <v>12</v>
      </c>
      <c r="G5073" t="s">
        <v>9</v>
      </c>
      <c r="H5073" t="s">
        <v>8</v>
      </c>
      <c r="I5073">
        <f t="shared" si="83"/>
        <v>4</v>
      </c>
    </row>
    <row r="5074" spans="1:9">
      <c r="A5074">
        <f>IF(MOD(ROW()-24,COUNTA(tblProducts[Description]))=0,A5073+1,A5073)</f>
        <v>45</v>
      </c>
      <c r="B5074">
        <f>MOD(ROW()-24,COUNTA(tblProducts[Description]))+1</f>
        <v>35</v>
      </c>
      <c r="C5074" t="str">
        <f>_xlfn.XLOOKUP(A5074,tblProducts[Column1],tblProducts[Description])</f>
        <v>ETHOMEEN T/19 BULK</v>
      </c>
      <c r="D5074" t="str">
        <f>_xlfn.XLOOKUP(B5074,tblProducts[Column1],tblProducts[Description])</f>
        <v>ETHOMEEN O/12LC BULK</v>
      </c>
      <c r="E5074" t="s">
        <v>9</v>
      </c>
      <c r="F5074" t="s">
        <v>10</v>
      </c>
      <c r="G5074" t="s">
        <v>7</v>
      </c>
      <c r="H5074" t="s">
        <v>8</v>
      </c>
      <c r="I5074">
        <f t="shared" si="83"/>
        <v>1.5</v>
      </c>
    </row>
    <row r="5075" spans="1:9">
      <c r="A5075">
        <f>IF(MOD(ROW()-24,COUNTA(tblProducts[Description]))=0,A5074+1,A5074)</f>
        <v>45</v>
      </c>
      <c r="B5075">
        <f>MOD(ROW()-24,COUNTA(tblProducts[Description]))+1</f>
        <v>36</v>
      </c>
      <c r="C5075" t="str">
        <f>_xlfn.XLOOKUP(A5075,tblProducts[Column1],tblProducts[Description])</f>
        <v>ETHOMEEN T/19 BULK</v>
      </c>
      <c r="D5075" t="str">
        <f>_xlfn.XLOOKUP(B5075,tblProducts[Column1],tblProducts[Description])</f>
        <v>ETHOMEEN SV/12 BULK</v>
      </c>
      <c r="E5075" t="s">
        <v>9</v>
      </c>
      <c r="F5075" t="s">
        <v>10</v>
      </c>
      <c r="G5075" t="s">
        <v>7</v>
      </c>
      <c r="H5075" t="s">
        <v>8</v>
      </c>
      <c r="I5075">
        <f t="shared" si="83"/>
        <v>1.5</v>
      </c>
    </row>
    <row r="5076" spans="1:9">
      <c r="A5076">
        <f>IF(MOD(ROW()-24,COUNTA(tblProducts[Description]))=0,A5075+1,A5075)</f>
        <v>45</v>
      </c>
      <c r="B5076">
        <f>MOD(ROW()-24,COUNTA(tblProducts[Description]))+1</f>
        <v>37</v>
      </c>
      <c r="C5076" t="str">
        <f>_xlfn.XLOOKUP(A5076,tblProducts[Column1],tblProducts[Description])</f>
        <v>ETHOMEEN T/19 BULK</v>
      </c>
      <c r="D5076" t="str">
        <f>_xlfn.XLOOKUP(B5076,tblProducts[Column1],tblProducts[Description])</f>
        <v>ETHOMEEN SV/15 BULK</v>
      </c>
      <c r="E5076" t="s">
        <v>9</v>
      </c>
      <c r="F5076" t="s">
        <v>10</v>
      </c>
      <c r="G5076" t="s">
        <v>7</v>
      </c>
      <c r="H5076" t="s">
        <v>8</v>
      </c>
      <c r="I5076">
        <f t="shared" si="83"/>
        <v>1.5</v>
      </c>
    </row>
    <row r="5077" spans="1:9">
      <c r="A5077">
        <f>IF(MOD(ROW()-24,COUNTA(tblProducts[Description]))=0,A5076+1,A5076)</f>
        <v>45</v>
      </c>
      <c r="B5077">
        <f>MOD(ROW()-24,COUNTA(tblProducts[Description]))+1</f>
        <v>38</v>
      </c>
      <c r="C5077" t="str">
        <f>_xlfn.XLOOKUP(A5077,tblProducts[Column1],tblProducts[Description])</f>
        <v>ETHOMEEN T/19 BULK</v>
      </c>
      <c r="D5077" t="str">
        <f>_xlfn.XLOOKUP(B5077,tblProducts[Column1],tblProducts[Description])</f>
        <v>ETHOMEEN SV/15C BULK</v>
      </c>
      <c r="E5077" t="s">
        <v>9</v>
      </c>
      <c r="F5077" t="s">
        <v>10</v>
      </c>
      <c r="G5077" t="s">
        <v>9</v>
      </c>
      <c r="H5077" t="s">
        <v>8</v>
      </c>
      <c r="I5077">
        <f t="shared" si="83"/>
        <v>3.5</v>
      </c>
    </row>
    <row r="5078" spans="1:9">
      <c r="A5078">
        <f>IF(MOD(ROW()-24,COUNTA(tblProducts[Description]))=0,A5077+1,A5077)</f>
        <v>45</v>
      </c>
      <c r="B5078">
        <f>MOD(ROW()-24,COUNTA(tblProducts[Description]))+1</f>
        <v>39</v>
      </c>
      <c r="C5078" t="str">
        <f>_xlfn.XLOOKUP(A5078,tblProducts[Column1],tblProducts[Description])</f>
        <v>ETHOMEEN T/19 BULK</v>
      </c>
      <c r="D5078" t="str">
        <f>_xlfn.XLOOKUP(B5078,tblProducts[Column1],tblProducts[Description])</f>
        <v>ETHOMEEN SV/25 BULK</v>
      </c>
      <c r="E5078" t="s">
        <v>7</v>
      </c>
      <c r="G5078" t="s">
        <v>7</v>
      </c>
      <c r="H5078" t="s">
        <v>8</v>
      </c>
      <c r="I5078">
        <f t="shared" si="83"/>
        <v>0</v>
      </c>
    </row>
    <row r="5079" spans="1:9">
      <c r="A5079">
        <f>IF(MOD(ROW()-24,COUNTA(tblProducts[Description]))=0,A5078+1,A5078)</f>
        <v>45</v>
      </c>
      <c r="B5079">
        <f>MOD(ROW()-24,COUNTA(tblProducts[Description]))+1</f>
        <v>40</v>
      </c>
      <c r="C5079" t="str">
        <f>_xlfn.XLOOKUP(A5079,tblProducts[Column1],tblProducts[Description])</f>
        <v>ETHOMEEN T/19 BULK</v>
      </c>
      <c r="D5079" t="str">
        <f>_xlfn.XLOOKUP(B5079,tblProducts[Column1],tblProducts[Description])</f>
        <v>ETHOMEEN T/12 BULK</v>
      </c>
      <c r="E5079" t="s">
        <v>7</v>
      </c>
      <c r="G5079" t="s">
        <v>7</v>
      </c>
      <c r="H5079" t="s">
        <v>8</v>
      </c>
      <c r="I5079">
        <f t="shared" si="83"/>
        <v>0</v>
      </c>
    </row>
    <row r="5080" spans="1:9">
      <c r="A5080">
        <f>IF(MOD(ROW()-24,COUNTA(tblProducts[Description]))=0,A5079+1,A5079)</f>
        <v>45</v>
      </c>
      <c r="B5080">
        <f>MOD(ROW()-24,COUNTA(tblProducts[Description]))+1</f>
        <v>41</v>
      </c>
      <c r="C5080" t="str">
        <f>_xlfn.XLOOKUP(A5080,tblProducts[Column1],tblProducts[Description])</f>
        <v>ETHOMEEN T/19 BULK</v>
      </c>
      <c r="D5080" t="str">
        <f>_xlfn.XLOOKUP(B5080,tblProducts[Column1],tblProducts[Description])</f>
        <v>ETHOMEEN T/13.5 BULK</v>
      </c>
      <c r="E5080" t="s">
        <v>7</v>
      </c>
      <c r="G5080" t="s">
        <v>7</v>
      </c>
      <c r="H5080" t="s">
        <v>8</v>
      </c>
      <c r="I5080">
        <f t="shared" si="83"/>
        <v>0</v>
      </c>
    </row>
    <row r="5081" spans="1:9">
      <c r="A5081">
        <f>IF(MOD(ROW()-24,COUNTA(tblProducts[Description]))=0,A5080+1,A5080)</f>
        <v>45</v>
      </c>
      <c r="B5081">
        <f>MOD(ROW()-24,COUNTA(tblProducts[Description]))+1</f>
        <v>42</v>
      </c>
      <c r="C5081" t="str">
        <f>_xlfn.XLOOKUP(A5081,tblProducts[Column1],tblProducts[Description])</f>
        <v>ETHOMEEN T/19 BULK</v>
      </c>
      <c r="D5081" t="str">
        <f>_xlfn.XLOOKUP(B5081,tblProducts[Column1],tblProducts[Description])</f>
        <v>ETHOMEEN T/15 BULK</v>
      </c>
      <c r="E5081" t="s">
        <v>7</v>
      </c>
      <c r="G5081" t="s">
        <v>7</v>
      </c>
      <c r="H5081" t="s">
        <v>8</v>
      </c>
      <c r="I5081">
        <f t="shared" ref="I5081:I5144" si="84">IF(E5081="NO",0,IF(F5081="HEEL WASH",1.5,2))+IF(G5081="NO",0,2)</f>
        <v>0</v>
      </c>
    </row>
    <row r="5082" spans="1:9">
      <c r="A5082">
        <f>IF(MOD(ROW()-24,COUNTA(tblProducts[Description]))=0,A5081+1,A5081)</f>
        <v>45</v>
      </c>
      <c r="B5082">
        <f>MOD(ROW()-24,COUNTA(tblProducts[Description]))+1</f>
        <v>43</v>
      </c>
      <c r="C5082" t="str">
        <f>_xlfn.XLOOKUP(A5082,tblProducts[Column1],tblProducts[Description])</f>
        <v>ETHOMEEN T/19 BULK</v>
      </c>
      <c r="D5082" t="str">
        <f>_xlfn.XLOOKUP(B5082,tblProducts[Column1],tblProducts[Description])</f>
        <v>ETHOMEEN T/17 BULK</v>
      </c>
      <c r="E5082" t="s">
        <v>7</v>
      </c>
      <c r="G5082" t="s">
        <v>7</v>
      </c>
      <c r="H5082" t="s">
        <v>8</v>
      </c>
      <c r="I5082">
        <f t="shared" si="84"/>
        <v>0</v>
      </c>
    </row>
    <row r="5083" spans="1:9">
      <c r="A5083">
        <f>IF(MOD(ROW()-24,COUNTA(tblProducts[Description]))=0,A5082+1,A5082)</f>
        <v>45</v>
      </c>
      <c r="B5083">
        <f>MOD(ROW()-24,COUNTA(tblProducts[Description]))+1</f>
        <v>44</v>
      </c>
      <c r="C5083" t="str">
        <f>_xlfn.XLOOKUP(A5083,tblProducts[Column1],tblProducts[Description])</f>
        <v>ETHOMEEN T/19 BULK</v>
      </c>
      <c r="D5083" t="str">
        <f>_xlfn.XLOOKUP(B5083,tblProducts[Column1],tblProducts[Description])</f>
        <v>ETHOMEEN T/18 BULK</v>
      </c>
      <c r="E5083" t="s">
        <v>7</v>
      </c>
      <c r="G5083" t="s">
        <v>7</v>
      </c>
      <c r="H5083" t="s">
        <v>8</v>
      </c>
      <c r="I5083">
        <f t="shared" si="84"/>
        <v>0</v>
      </c>
    </row>
    <row r="5084" spans="1:9">
      <c r="A5084">
        <f>IF(MOD(ROW()-24,COUNTA(tblProducts[Description]))=0,A5083+1,A5083)</f>
        <v>45</v>
      </c>
      <c r="B5084">
        <f>MOD(ROW()-24,COUNTA(tblProducts[Description]))+1</f>
        <v>45</v>
      </c>
      <c r="C5084" t="str">
        <f>_xlfn.XLOOKUP(A5084,tblProducts[Column1],tblProducts[Description])</f>
        <v>ETHOMEEN T/19 BULK</v>
      </c>
      <c r="D5084" t="str">
        <f>_xlfn.XLOOKUP(B5084,tblProducts[Column1],tblProducts[Description])</f>
        <v>ETHOMEEN T/19 BULK</v>
      </c>
      <c r="E5084" t="s">
        <v>7</v>
      </c>
      <c r="G5084" t="s">
        <v>7</v>
      </c>
      <c r="H5084" t="s">
        <v>8</v>
      </c>
      <c r="I5084">
        <f t="shared" si="84"/>
        <v>0</v>
      </c>
    </row>
    <row r="5085" spans="1:9">
      <c r="A5085">
        <f>IF(MOD(ROW()-24,COUNTA(tblProducts[Description]))=0,A5084+1,A5084)</f>
        <v>45</v>
      </c>
      <c r="B5085">
        <f>MOD(ROW()-24,COUNTA(tblProducts[Description]))+1</f>
        <v>46</v>
      </c>
      <c r="C5085" t="str">
        <f>_xlfn.XLOOKUP(A5085,tblProducts[Column1],tblProducts[Description])</f>
        <v>ETHOMEEN T/19 BULK</v>
      </c>
      <c r="D5085" t="str">
        <f>_xlfn.XLOOKUP(B5085,tblProducts[Column1],tblProducts[Description])</f>
        <v>ETHOMEEN T/20 BULK</v>
      </c>
      <c r="E5085" t="s">
        <v>7</v>
      </c>
      <c r="G5085" t="s">
        <v>7</v>
      </c>
      <c r="H5085" t="s">
        <v>8</v>
      </c>
      <c r="I5085">
        <f t="shared" si="84"/>
        <v>0</v>
      </c>
    </row>
    <row r="5086" spans="1:9">
      <c r="A5086">
        <f>IF(MOD(ROW()-24,COUNTA(tblProducts[Description]))=0,A5085+1,A5085)</f>
        <v>45</v>
      </c>
      <c r="B5086">
        <f>MOD(ROW()-24,COUNTA(tblProducts[Description]))+1</f>
        <v>47</v>
      </c>
      <c r="C5086" t="str">
        <f>_xlfn.XLOOKUP(A5086,tblProducts[Column1],tblProducts[Description])</f>
        <v>ETHOMEEN T/19 BULK</v>
      </c>
      <c r="D5086" t="str">
        <f>_xlfn.XLOOKUP(B5086,tblProducts[Column1],tblProducts[Description])</f>
        <v>ETHOMEEN T/20S BULK</v>
      </c>
      <c r="E5086" t="s">
        <v>7</v>
      </c>
      <c r="G5086" t="s">
        <v>7</v>
      </c>
      <c r="H5086" t="s">
        <v>8</v>
      </c>
      <c r="I5086">
        <f t="shared" si="84"/>
        <v>0</v>
      </c>
    </row>
    <row r="5087" spans="1:9">
      <c r="A5087">
        <f>IF(MOD(ROW()-24,COUNTA(tblProducts[Description]))=0,A5086+1,A5086)</f>
        <v>45</v>
      </c>
      <c r="B5087">
        <f>MOD(ROW()-24,COUNTA(tblProducts[Description]))+1</f>
        <v>48</v>
      </c>
      <c r="C5087" t="str">
        <f>_xlfn.XLOOKUP(A5087,tblProducts[Column1],tblProducts[Description])</f>
        <v>ETHOMEEN T/19 BULK</v>
      </c>
      <c r="D5087" t="str">
        <f>_xlfn.XLOOKUP(B5087,tblProducts[Column1],tblProducts[Description])</f>
        <v>ETHOMEEN T/24 BULK</v>
      </c>
      <c r="E5087" t="s">
        <v>7</v>
      </c>
      <c r="G5087" t="s">
        <v>7</v>
      </c>
      <c r="H5087" t="s">
        <v>8</v>
      </c>
      <c r="I5087">
        <f t="shared" si="84"/>
        <v>0</v>
      </c>
    </row>
    <row r="5088" spans="1:9">
      <c r="A5088">
        <f>IF(MOD(ROW()-24,COUNTA(tblProducts[Description]))=0,A5087+1,A5087)</f>
        <v>45</v>
      </c>
      <c r="B5088">
        <f>MOD(ROW()-24,COUNTA(tblProducts[Description]))+1</f>
        <v>49</v>
      </c>
      <c r="C5088" t="str">
        <f>_xlfn.XLOOKUP(A5088,tblProducts[Column1],tblProducts[Description])</f>
        <v>ETHOMEEN T/19 BULK</v>
      </c>
      <c r="D5088" t="str">
        <f>_xlfn.XLOOKUP(B5088,tblProducts[Column1],tblProducts[Description])</f>
        <v>ETHOMEEN T/25 BULK</v>
      </c>
      <c r="E5088" t="s">
        <v>9</v>
      </c>
      <c r="F5088" t="s">
        <v>12</v>
      </c>
      <c r="G5088" t="s">
        <v>7</v>
      </c>
      <c r="H5088" t="s">
        <v>8</v>
      </c>
      <c r="I5088">
        <f t="shared" si="84"/>
        <v>2</v>
      </c>
    </row>
    <row r="5089" spans="1:9">
      <c r="A5089">
        <f>IF(MOD(ROW()-24,COUNTA(tblProducts[Description]))=0,A5088+1,A5088)</f>
        <v>45</v>
      </c>
      <c r="B5089">
        <f>MOD(ROW()-24,COUNTA(tblProducts[Description]))+1</f>
        <v>50</v>
      </c>
      <c r="C5089" t="str">
        <f>_xlfn.XLOOKUP(A5089,tblProducts[Column1],tblProducts[Description])</f>
        <v>ETHOMEEN T/19 BULK</v>
      </c>
      <c r="D5089" t="str">
        <f>_xlfn.XLOOKUP(B5089,tblProducts[Column1],tblProducts[Description])</f>
        <v>ETHOMEEN T/28 BULK</v>
      </c>
      <c r="E5089" t="s">
        <v>9</v>
      </c>
      <c r="F5089" t="s">
        <v>12</v>
      </c>
      <c r="G5089" t="s">
        <v>7</v>
      </c>
      <c r="H5089" t="s">
        <v>8</v>
      </c>
      <c r="I5089">
        <f t="shared" si="84"/>
        <v>2</v>
      </c>
    </row>
    <row r="5090" spans="1:9">
      <c r="A5090">
        <f>IF(MOD(ROW()-24,COUNTA(tblProducts[Description]))=0,A5089+1,A5089)</f>
        <v>45</v>
      </c>
      <c r="B5090">
        <f>MOD(ROW()-24,COUNTA(tblProducts[Description]))+1</f>
        <v>51</v>
      </c>
      <c r="C5090" t="str">
        <f>_xlfn.XLOOKUP(A5090,tblProducts[Column1],tblProducts[Description])</f>
        <v>ETHOMEEN T/19 BULK</v>
      </c>
      <c r="D5090" t="str">
        <f>_xlfn.XLOOKUP(B5090,tblProducts[Column1],tblProducts[Description])</f>
        <v>ETHYLAN 1008 SA BULK</v>
      </c>
      <c r="E5090" t="s">
        <v>9</v>
      </c>
      <c r="F5090" t="s">
        <v>12</v>
      </c>
      <c r="G5090" t="s">
        <v>7</v>
      </c>
      <c r="H5090" t="s">
        <v>8</v>
      </c>
      <c r="I5090">
        <f t="shared" si="84"/>
        <v>2</v>
      </c>
    </row>
    <row r="5091" spans="1:9">
      <c r="A5091">
        <f>IF(MOD(ROW()-24,COUNTA(tblProducts[Description]))=0,A5090+1,A5090)</f>
        <v>45</v>
      </c>
      <c r="B5091">
        <f>MOD(ROW()-24,COUNTA(tblProducts[Description]))+1</f>
        <v>52</v>
      </c>
      <c r="C5091" t="str">
        <f>_xlfn.XLOOKUP(A5091,tblProducts[Column1],tblProducts[Description])</f>
        <v>ETHOMEEN T/19 BULK</v>
      </c>
      <c r="D5091" t="str">
        <f>_xlfn.XLOOKUP(B5091,tblProducts[Column1],tblProducts[Description])</f>
        <v>ETHYLAN 325 BULK</v>
      </c>
      <c r="E5091" t="s">
        <v>9</v>
      </c>
      <c r="F5091" t="s">
        <v>12</v>
      </c>
      <c r="G5091" t="s">
        <v>7</v>
      </c>
      <c r="H5091" t="s">
        <v>8</v>
      </c>
      <c r="I5091">
        <f t="shared" si="84"/>
        <v>2</v>
      </c>
    </row>
    <row r="5092" spans="1:9">
      <c r="A5092">
        <f>IF(MOD(ROW()-24,COUNTA(tblProducts[Description]))=0,A5091+1,A5091)</f>
        <v>45</v>
      </c>
      <c r="B5092">
        <f>MOD(ROW()-24,COUNTA(tblProducts[Description]))+1</f>
        <v>53</v>
      </c>
      <c r="C5092" t="str">
        <f>_xlfn.XLOOKUP(A5092,tblProducts[Column1],tblProducts[Description])</f>
        <v>ETHOMEEN T/19 BULK</v>
      </c>
      <c r="D5092" t="str">
        <f>_xlfn.XLOOKUP(B5092,tblProducts[Column1],tblProducts[Description])</f>
        <v>ETHYLAN NS-500LQ BULK</v>
      </c>
      <c r="E5092" t="s">
        <v>9</v>
      </c>
      <c r="F5092" t="s">
        <v>12</v>
      </c>
      <c r="G5092" t="s">
        <v>7</v>
      </c>
      <c r="H5092" t="s">
        <v>8</v>
      </c>
      <c r="I5092">
        <f t="shared" si="84"/>
        <v>2</v>
      </c>
    </row>
    <row r="5093" spans="1:9">
      <c r="A5093">
        <f>IF(MOD(ROW()-24,COUNTA(tblProducts[Description]))=0,A5092+1,A5092)</f>
        <v>45</v>
      </c>
      <c r="B5093">
        <f>MOD(ROW()-24,COUNTA(tblProducts[Description]))+1</f>
        <v>54</v>
      </c>
      <c r="C5093" t="str">
        <f>_xlfn.XLOOKUP(A5093,tblProducts[Column1],tblProducts[Description])</f>
        <v>ETHOMEEN T/19 BULK</v>
      </c>
      <c r="D5093" t="str">
        <f>_xlfn.XLOOKUP(B5093,tblProducts[Column1],tblProducts[Description])</f>
        <v>ETHYLAN PRE NS-505 K BULK</v>
      </c>
      <c r="E5093" t="s">
        <v>9</v>
      </c>
      <c r="F5093" t="s">
        <v>12</v>
      </c>
      <c r="G5093" t="s">
        <v>7</v>
      </c>
      <c r="H5093" t="s">
        <v>8</v>
      </c>
      <c r="I5093">
        <f t="shared" si="84"/>
        <v>2</v>
      </c>
    </row>
    <row r="5094" spans="1:9">
      <c r="A5094">
        <f>IF(MOD(ROW()-24,COUNTA(tblProducts[Description]))=0,A5093+1,A5093)</f>
        <v>45</v>
      </c>
      <c r="B5094">
        <f>MOD(ROW()-24,COUNTA(tblProducts[Description]))+1</f>
        <v>55</v>
      </c>
      <c r="C5094" t="str">
        <f>_xlfn.XLOOKUP(A5094,tblProducts[Column1],tblProducts[Description])</f>
        <v>ETHOMEEN T/19 BULK</v>
      </c>
      <c r="D5094" t="str">
        <f>_xlfn.XLOOKUP(B5094,tblProducts[Column1],tblProducts[Description])</f>
        <v>ETHYLAN SN-90 BULK</v>
      </c>
      <c r="E5094" t="s">
        <v>9</v>
      </c>
      <c r="F5094" t="s">
        <v>12</v>
      </c>
      <c r="G5094" t="s">
        <v>7</v>
      </c>
      <c r="H5094" t="s">
        <v>8</v>
      </c>
      <c r="I5094">
        <f t="shared" si="84"/>
        <v>2</v>
      </c>
    </row>
    <row r="5095" spans="1:9">
      <c r="A5095">
        <f>IF(MOD(ROW()-24,COUNTA(tblProducts[Description]))=0,A5094+1,A5094)</f>
        <v>45</v>
      </c>
      <c r="B5095">
        <f>MOD(ROW()-24,COUNTA(tblProducts[Description]))+1</f>
        <v>56</v>
      </c>
      <c r="C5095" t="str">
        <f>_xlfn.XLOOKUP(A5095,tblProducts[Column1],tblProducts[Description])</f>
        <v>ETHOMEEN T/19 BULK</v>
      </c>
      <c r="D5095" t="str">
        <f>_xlfn.XLOOKUP(B5095,tblProducts[Column1],tblProducts[Description])</f>
        <v>ETHYLAN TD-100 BULK</v>
      </c>
      <c r="E5095" t="s">
        <v>9</v>
      </c>
      <c r="F5095" t="s">
        <v>12</v>
      </c>
      <c r="G5095" t="s">
        <v>7</v>
      </c>
      <c r="H5095" t="s">
        <v>8</v>
      </c>
      <c r="I5095">
        <f t="shared" si="84"/>
        <v>2</v>
      </c>
    </row>
    <row r="5096" spans="1:9">
      <c r="A5096">
        <f>IF(MOD(ROW()-24,COUNTA(tblProducts[Description]))=0,A5095+1,A5095)</f>
        <v>45</v>
      </c>
      <c r="B5096">
        <f>MOD(ROW()-24,COUNTA(tblProducts[Description]))+1</f>
        <v>57</v>
      </c>
      <c r="C5096" t="str">
        <f>_xlfn.XLOOKUP(A5096,tblProducts[Column1],tblProducts[Description])</f>
        <v>ETHOMEEN T/19 BULK</v>
      </c>
      <c r="D5096" t="str">
        <f>_xlfn.XLOOKUP(B5096,tblProducts[Column1],tblProducts[Description])</f>
        <v>ETHYLAN TD-120 BULK</v>
      </c>
      <c r="E5096" t="s">
        <v>9</v>
      </c>
      <c r="F5096" t="s">
        <v>12</v>
      </c>
      <c r="G5096" t="s">
        <v>7</v>
      </c>
      <c r="H5096" t="s">
        <v>8</v>
      </c>
      <c r="I5096">
        <f t="shared" si="84"/>
        <v>2</v>
      </c>
    </row>
    <row r="5097" spans="1:9">
      <c r="A5097">
        <f>IF(MOD(ROW()-24,COUNTA(tblProducts[Description]))=0,A5096+1,A5096)</f>
        <v>45</v>
      </c>
      <c r="B5097">
        <f>MOD(ROW()-24,COUNTA(tblProducts[Description]))+1</f>
        <v>58</v>
      </c>
      <c r="C5097" t="str">
        <f>_xlfn.XLOOKUP(A5097,tblProducts[Column1],tblProducts[Description])</f>
        <v>ETHOMEEN T/19 BULK</v>
      </c>
      <c r="D5097" t="str">
        <f>_xlfn.XLOOKUP(B5097,tblProducts[Column1],tblProducts[Description])</f>
        <v>ETHYLAN TD-1407 BULK</v>
      </c>
      <c r="E5097" t="s">
        <v>9</v>
      </c>
      <c r="F5097" t="s">
        <v>12</v>
      </c>
      <c r="G5097" t="s">
        <v>7</v>
      </c>
      <c r="H5097" t="s">
        <v>8</v>
      </c>
      <c r="I5097">
        <f t="shared" si="84"/>
        <v>2</v>
      </c>
    </row>
    <row r="5098" spans="1:9">
      <c r="A5098">
        <f>IF(MOD(ROW()-24,COUNTA(tblProducts[Description]))=0,A5097+1,A5097)</f>
        <v>45</v>
      </c>
      <c r="B5098">
        <f>MOD(ROW()-24,COUNTA(tblProducts[Description]))+1</f>
        <v>59</v>
      </c>
      <c r="C5098" t="str">
        <f>_xlfn.XLOOKUP(A5098,tblProducts[Column1],tblProducts[Description])</f>
        <v>ETHOMEEN T/19 BULK</v>
      </c>
      <c r="D5098" t="str">
        <f>_xlfn.XLOOKUP(B5098,tblProducts[Column1],tblProducts[Description])</f>
        <v>ETHYLAN TD-40 BULK</v>
      </c>
      <c r="E5098" t="s">
        <v>9</v>
      </c>
      <c r="F5098" t="s">
        <v>12</v>
      </c>
      <c r="G5098" t="s">
        <v>7</v>
      </c>
      <c r="H5098" t="s">
        <v>8</v>
      </c>
      <c r="I5098">
        <f t="shared" si="84"/>
        <v>2</v>
      </c>
    </row>
    <row r="5099" spans="1:9">
      <c r="A5099">
        <f>IF(MOD(ROW()-24,COUNTA(tblProducts[Description]))=0,A5098+1,A5098)</f>
        <v>45</v>
      </c>
      <c r="B5099">
        <f>MOD(ROW()-24,COUNTA(tblProducts[Description]))+1</f>
        <v>60</v>
      </c>
      <c r="C5099" t="str">
        <f>_xlfn.XLOOKUP(A5099,tblProducts[Column1],tblProducts[Description])</f>
        <v>ETHOMEEN T/19 BULK</v>
      </c>
      <c r="D5099" t="str">
        <f>_xlfn.XLOOKUP(B5099,tblProducts[Column1],tblProducts[Description])</f>
        <v>ETHYLAN TD-60 BULK</v>
      </c>
      <c r="E5099" t="s">
        <v>9</v>
      </c>
      <c r="F5099" t="s">
        <v>12</v>
      </c>
      <c r="G5099" t="s">
        <v>7</v>
      </c>
      <c r="H5099" t="s">
        <v>8</v>
      </c>
      <c r="I5099">
        <f t="shared" si="84"/>
        <v>2</v>
      </c>
    </row>
    <row r="5100" spans="1:9">
      <c r="A5100">
        <f>IF(MOD(ROW()-24,COUNTA(tblProducts[Description]))=0,A5099+1,A5099)</f>
        <v>45</v>
      </c>
      <c r="B5100">
        <f>MOD(ROW()-24,COUNTA(tblProducts[Description]))+1</f>
        <v>61</v>
      </c>
      <c r="C5100" t="str">
        <f>_xlfn.XLOOKUP(A5100,tblProducts[Column1],tblProducts[Description])</f>
        <v>ETHOMEEN T/19 BULK</v>
      </c>
      <c r="D5100" t="str">
        <f>_xlfn.XLOOKUP(B5100,tblProducts[Column1],tblProducts[Description])</f>
        <v>INTERMEDIATE BE-110L BULK</v>
      </c>
      <c r="E5100" t="s">
        <v>9</v>
      </c>
      <c r="F5100" t="s">
        <v>12</v>
      </c>
      <c r="G5100" t="s">
        <v>9</v>
      </c>
      <c r="H5100" t="s">
        <v>8</v>
      </c>
      <c r="I5100">
        <f t="shared" si="84"/>
        <v>4</v>
      </c>
    </row>
    <row r="5101" spans="1:9">
      <c r="A5101">
        <f>IF(MOD(ROW()-24,COUNTA(tblProducts[Description]))=0,A5100+1,A5100)</f>
        <v>45</v>
      </c>
      <c r="B5101">
        <f>MOD(ROW()-24,COUNTA(tblProducts[Description]))+1</f>
        <v>62</v>
      </c>
      <c r="C5101" t="str">
        <f>_xlfn.XLOOKUP(A5101,tblProducts[Column1],tblProducts[Description])</f>
        <v>ETHOMEEN T/19 BULK</v>
      </c>
      <c r="D5101" t="str">
        <f>_xlfn.XLOOKUP(B5101,tblProducts[Column1],tblProducts[Description])</f>
        <v>INTERMEDIATE DPG-415 BULK</v>
      </c>
      <c r="E5101" t="s">
        <v>9</v>
      </c>
      <c r="F5101" t="s">
        <v>12</v>
      </c>
      <c r="G5101" t="s">
        <v>9</v>
      </c>
      <c r="H5101" t="s">
        <v>8</v>
      </c>
      <c r="I5101">
        <f t="shared" si="84"/>
        <v>4</v>
      </c>
    </row>
    <row r="5102" spans="1:9">
      <c r="A5102">
        <f>IF(MOD(ROW()-24,COUNTA(tblProducts[Description]))=0,A5101+1,A5101)</f>
        <v>45</v>
      </c>
      <c r="B5102">
        <f>MOD(ROW()-24,COUNTA(tblProducts[Description]))+1</f>
        <v>63</v>
      </c>
      <c r="C5102" t="str">
        <f>_xlfn.XLOOKUP(A5102,tblProducts[Column1],tblProducts[Description])</f>
        <v>ETHOMEEN T/19 BULK</v>
      </c>
      <c r="D5102" t="str">
        <f>_xlfn.XLOOKUP(B5102,tblProducts[Column1],tblProducts[Description])</f>
        <v>PROPODUOMEEN T/12 BULK</v>
      </c>
      <c r="E5102" t="s">
        <v>9</v>
      </c>
      <c r="F5102" t="s">
        <v>12</v>
      </c>
      <c r="G5102" t="s">
        <v>7</v>
      </c>
      <c r="H5102" t="s">
        <v>8</v>
      </c>
      <c r="I5102">
        <f t="shared" si="84"/>
        <v>2</v>
      </c>
    </row>
    <row r="5103" spans="1:9">
      <c r="A5103">
        <f>IF(MOD(ROW()-24,COUNTA(tblProducts[Description]))=0,A5102+1,A5102)</f>
        <v>45</v>
      </c>
      <c r="B5103">
        <f>MOD(ROW()-24,COUNTA(tblProducts[Description]))+1</f>
        <v>64</v>
      </c>
      <c r="C5103" t="str">
        <f>_xlfn.XLOOKUP(A5103,tblProducts[Column1],tblProducts[Description])</f>
        <v>ETHOMEEN T/19 BULK</v>
      </c>
      <c r="D5103" t="str">
        <f>_xlfn.XLOOKUP(B5103,tblProducts[Column1],tblProducts[Description])</f>
        <v>PROPOMEEN T/12 BULK</v>
      </c>
      <c r="E5103" t="s">
        <v>9</v>
      </c>
      <c r="F5103" t="s">
        <v>12</v>
      </c>
      <c r="G5103" t="s">
        <v>7</v>
      </c>
      <c r="H5103" t="s">
        <v>8</v>
      </c>
      <c r="I5103">
        <f t="shared" si="84"/>
        <v>2</v>
      </c>
    </row>
    <row r="5104" spans="1:9">
      <c r="A5104">
        <f>IF(MOD(ROW()-24,COUNTA(tblProducts[Description]))=0,A5103+1,A5103)</f>
        <v>45</v>
      </c>
      <c r="B5104">
        <f>MOD(ROW()-24,COUNTA(tblProducts[Description]))+1</f>
        <v>65</v>
      </c>
      <c r="C5104" t="str">
        <f>_xlfn.XLOOKUP(A5104,tblProducts[Column1],tblProducts[Description])</f>
        <v>ETHOMEEN T/19 BULK</v>
      </c>
      <c r="D5104" t="str">
        <f>_xlfn.XLOOKUP(B5104,tblProducts[Column1],tblProducts[Description])</f>
        <v>TMP-420 BULK</v>
      </c>
      <c r="E5104" t="s">
        <v>9</v>
      </c>
      <c r="F5104" t="s">
        <v>12</v>
      </c>
      <c r="G5104" t="s">
        <v>7</v>
      </c>
      <c r="H5104" t="s">
        <v>8</v>
      </c>
      <c r="I5104">
        <f t="shared" si="84"/>
        <v>2</v>
      </c>
    </row>
    <row r="5105" spans="1:9">
      <c r="A5105">
        <f>IF(MOD(ROW()-24,COUNTA(tblProducts[Description]))=0,A5104+1,A5104)</f>
        <v>45</v>
      </c>
      <c r="B5105">
        <f>MOD(ROW()-24,COUNTA(tblProducts[Description]))+1</f>
        <v>66</v>
      </c>
      <c r="C5105" t="str">
        <f>_xlfn.XLOOKUP(A5105,tblProducts[Column1],tblProducts[Description])</f>
        <v>ETHOMEEN T/19 BULK</v>
      </c>
      <c r="D5105" t="str">
        <f>_xlfn.XLOOKUP(B5105,tblProducts[Column1],tblProducts[Description])</f>
        <v>TMP-80 BULK</v>
      </c>
      <c r="E5105" t="s">
        <v>9</v>
      </c>
      <c r="F5105" t="s">
        <v>12</v>
      </c>
      <c r="G5105" t="s">
        <v>7</v>
      </c>
      <c r="H5105" t="s">
        <v>8</v>
      </c>
      <c r="I5105">
        <f t="shared" si="84"/>
        <v>2</v>
      </c>
    </row>
    <row r="5106" spans="1:9">
      <c r="A5106">
        <f>IF(MOD(ROW()-24,COUNTA(tblProducts[Description]))=0,A5105+1,A5105)</f>
        <v>45</v>
      </c>
      <c r="B5106">
        <f>MOD(ROW()-24,COUNTA(tblProducts[Description]))+1</f>
        <v>67</v>
      </c>
      <c r="C5106" t="str">
        <f>_xlfn.XLOOKUP(A5106,tblProducts[Column1],tblProducts[Description])</f>
        <v>ETHOMEEN T/19 BULK</v>
      </c>
      <c r="D5106" t="str">
        <f>_xlfn.XLOOKUP(B5106,tblProducts[Column1],tblProducts[Description])</f>
        <v>VISCO 352 BULK</v>
      </c>
      <c r="E5106" t="s">
        <v>9</v>
      </c>
      <c r="F5106" t="s">
        <v>12</v>
      </c>
      <c r="G5106" t="s">
        <v>7</v>
      </c>
      <c r="H5106" t="s">
        <v>8</v>
      </c>
      <c r="I5106">
        <f t="shared" si="84"/>
        <v>2</v>
      </c>
    </row>
    <row r="5107" spans="1:9">
      <c r="A5107">
        <f>IF(MOD(ROW()-24,COUNTA(tblProducts[Description]))=0,A5106+1,A5106)</f>
        <v>45</v>
      </c>
      <c r="B5107">
        <f>MOD(ROW()-24,COUNTA(tblProducts[Description]))+1</f>
        <v>68</v>
      </c>
      <c r="C5107" t="str">
        <f>_xlfn.XLOOKUP(A5107,tblProducts[Column1],tblProducts[Description])</f>
        <v>ETHOMEEN T/19 BULK</v>
      </c>
      <c r="D5107" t="str">
        <f>_xlfn.XLOOKUP(B5107,tblProducts[Column1],tblProducts[Description])</f>
        <v>WITBREAK DPG-25 BULK</v>
      </c>
      <c r="E5107" t="s">
        <v>9</v>
      </c>
      <c r="F5107" t="s">
        <v>12</v>
      </c>
      <c r="G5107" t="s">
        <v>7</v>
      </c>
      <c r="H5107" t="s">
        <v>8</v>
      </c>
      <c r="I5107">
        <f t="shared" si="84"/>
        <v>2</v>
      </c>
    </row>
    <row r="5108" spans="1:9">
      <c r="A5108">
        <f>IF(MOD(ROW()-24,COUNTA(tblProducts[Description]))=0,A5107+1,A5107)</f>
        <v>45</v>
      </c>
      <c r="B5108">
        <f>MOD(ROW()-24,COUNTA(tblProducts[Description]))+1</f>
        <v>69</v>
      </c>
      <c r="C5108" t="str">
        <f>_xlfn.XLOOKUP(A5108,tblProducts[Column1],tblProducts[Description])</f>
        <v>ETHOMEEN T/19 BULK</v>
      </c>
      <c r="D5108" t="str">
        <f>_xlfn.XLOOKUP(B5108,tblProducts[Column1],tblProducts[Description])</f>
        <v>WITBREAK DPG-482 BULK</v>
      </c>
      <c r="E5108" t="s">
        <v>9</v>
      </c>
      <c r="F5108" t="s">
        <v>12</v>
      </c>
      <c r="G5108" t="s">
        <v>7</v>
      </c>
      <c r="H5108" t="s">
        <v>8</v>
      </c>
      <c r="I5108">
        <f t="shared" si="84"/>
        <v>2</v>
      </c>
    </row>
    <row r="5109" spans="1:9">
      <c r="A5109">
        <f>IF(MOD(ROW()-24,COUNTA(tblProducts[Description]))=0,A5108+1,A5108)</f>
        <v>45</v>
      </c>
      <c r="B5109">
        <f>MOD(ROW()-24,COUNTA(tblProducts[Description]))+1</f>
        <v>70</v>
      </c>
      <c r="C5109" t="str">
        <f>_xlfn.XLOOKUP(A5109,tblProducts[Column1],tblProducts[Description])</f>
        <v>ETHOMEEN T/19 BULK</v>
      </c>
      <c r="D5109" t="str">
        <f>_xlfn.XLOOKUP(B5109,tblProducts[Column1],tblProducts[Description])</f>
        <v>WITBREAK DPG-818 BULK</v>
      </c>
      <c r="E5109" t="s">
        <v>9</v>
      </c>
      <c r="F5109" t="s">
        <v>12</v>
      </c>
      <c r="G5109" t="s">
        <v>7</v>
      </c>
      <c r="H5109" t="s">
        <v>8</v>
      </c>
      <c r="I5109">
        <f t="shared" si="84"/>
        <v>2</v>
      </c>
    </row>
    <row r="5110" spans="1:9">
      <c r="A5110">
        <f>IF(MOD(ROW()-24,COUNTA(tblProducts[Description]))=0,A5109+1,A5109)</f>
        <v>45</v>
      </c>
      <c r="B5110">
        <f>MOD(ROW()-24,COUNTA(tblProducts[Description]))+1</f>
        <v>71</v>
      </c>
      <c r="C5110" t="str">
        <f>_xlfn.XLOOKUP(A5110,tblProducts[Column1],tblProducts[Description])</f>
        <v>ETHOMEEN T/19 BULK</v>
      </c>
      <c r="D5110" t="str">
        <f>_xlfn.XLOOKUP(B5110,tblProducts[Column1],tblProducts[Description])</f>
        <v>WITBREAK DTG-62 BULK</v>
      </c>
      <c r="E5110" t="s">
        <v>9</v>
      </c>
      <c r="F5110" t="s">
        <v>12</v>
      </c>
      <c r="G5110" t="s">
        <v>7</v>
      </c>
      <c r="H5110" t="s">
        <v>8</v>
      </c>
      <c r="I5110">
        <f t="shared" si="84"/>
        <v>2</v>
      </c>
    </row>
    <row r="5111" spans="1:9">
      <c r="A5111">
        <f>IF(MOD(ROW()-24,COUNTA(tblProducts[Description]))=0,A5110+1,A5110)</f>
        <v>45</v>
      </c>
      <c r="B5111">
        <f>MOD(ROW()-24,COUNTA(tblProducts[Description]))+1</f>
        <v>72</v>
      </c>
      <c r="C5111" t="str">
        <f>_xlfn.XLOOKUP(A5111,tblProducts[Column1],tblProducts[Description])</f>
        <v>ETHOMEEN T/19 BULK</v>
      </c>
      <c r="D5111" t="str">
        <f>_xlfn.XLOOKUP(B5111,tblProducts[Column1],tblProducts[Description])</f>
        <v>WITCOMUL 1844 BULK</v>
      </c>
      <c r="E5111" t="s">
        <v>9</v>
      </c>
      <c r="F5111" t="s">
        <v>12</v>
      </c>
      <c r="G5111" t="s">
        <v>7</v>
      </c>
      <c r="H5111" t="s">
        <v>8</v>
      </c>
      <c r="I5111">
        <f t="shared" si="84"/>
        <v>2</v>
      </c>
    </row>
    <row r="5112" spans="1:9">
      <c r="A5112">
        <f>IF(MOD(ROW()-24,COUNTA(tblProducts[Description]))=0,A5111+1,A5111)</f>
        <v>45</v>
      </c>
      <c r="B5112">
        <f>MOD(ROW()-24,COUNTA(tblProducts[Description]))+1</f>
        <v>73</v>
      </c>
      <c r="C5112" t="str">
        <f>_xlfn.XLOOKUP(A5112,tblProducts[Column1],tblProducts[Description])</f>
        <v>ETHOMEEN T/19 BULK</v>
      </c>
      <c r="D5112" t="str">
        <f>_xlfn.XLOOKUP(B5112,tblProducts[Column1],tblProducts[Description])</f>
        <v>WITCONOL 2690 BULK</v>
      </c>
      <c r="E5112" t="s">
        <v>9</v>
      </c>
      <c r="F5112" t="s">
        <v>12</v>
      </c>
      <c r="G5112" t="s">
        <v>7</v>
      </c>
      <c r="H5112" t="s">
        <v>8</v>
      </c>
      <c r="I5112">
        <f t="shared" si="84"/>
        <v>2</v>
      </c>
    </row>
    <row r="5113" spans="1:9">
      <c r="A5113">
        <f>IF(MOD(ROW()-24,COUNTA(tblProducts[Description]))=0,A5112+1,A5112)</f>
        <v>45</v>
      </c>
      <c r="B5113">
        <f>MOD(ROW()-24,COUNTA(tblProducts[Description]))+1</f>
        <v>74</v>
      </c>
      <c r="C5113" t="str">
        <f>_xlfn.XLOOKUP(A5113,tblProducts[Column1],tblProducts[Description])</f>
        <v>ETHOMEEN T/19 BULK</v>
      </c>
      <c r="D5113" t="str">
        <f>_xlfn.XLOOKUP(B5113,tblProducts[Column1],tblProducts[Description])</f>
        <v>ETHYLAN 324 BULK</v>
      </c>
      <c r="E5113" t="s">
        <v>9</v>
      </c>
      <c r="F5113" t="s">
        <v>12</v>
      </c>
      <c r="G5113" t="s">
        <v>7</v>
      </c>
      <c r="H5113" t="s">
        <v>8</v>
      </c>
      <c r="I5113">
        <f t="shared" si="84"/>
        <v>2</v>
      </c>
    </row>
    <row r="5114" spans="1:9">
      <c r="A5114">
        <f>IF(MOD(ROW()-24,COUNTA(tblProducts[Description]))=0,A5113+1,A5113)</f>
        <v>45</v>
      </c>
      <c r="B5114">
        <f>MOD(ROW()-24,COUNTA(tblProducts[Description]))+1</f>
        <v>75</v>
      </c>
      <c r="C5114" t="str">
        <f>_xlfn.XLOOKUP(A5114,tblProducts[Column1],tblProducts[Description])</f>
        <v>ETHOMEEN T/19 BULK</v>
      </c>
      <c r="D5114" t="str">
        <f>_xlfn.XLOOKUP(B5114,tblProducts[Column1],tblProducts[Description])</f>
        <v>WITCONOL NP-120 BULK</v>
      </c>
      <c r="E5114" t="s">
        <v>9</v>
      </c>
      <c r="F5114" t="s">
        <v>12</v>
      </c>
      <c r="G5114" t="s">
        <v>7</v>
      </c>
      <c r="H5114" t="s">
        <v>8</v>
      </c>
      <c r="I5114">
        <f t="shared" si="84"/>
        <v>2</v>
      </c>
    </row>
    <row r="5115" spans="1:9">
      <c r="A5115">
        <f>IF(MOD(ROW()-24,COUNTA(tblProducts[Description]))=0,A5114+1,A5114)</f>
        <v>45</v>
      </c>
      <c r="B5115">
        <f>MOD(ROW()-24,COUNTA(tblProducts[Description]))+1</f>
        <v>76</v>
      </c>
      <c r="C5115" t="str">
        <f>_xlfn.XLOOKUP(A5115,tblProducts[Column1],tblProducts[Description])</f>
        <v>ETHOMEEN T/19 BULK</v>
      </c>
      <c r="D5115" t="str">
        <f>_xlfn.XLOOKUP(B5115,tblProducts[Column1],tblProducts[Description])</f>
        <v>WITCONOL NP-130 BULK</v>
      </c>
      <c r="E5115" t="s">
        <v>9</v>
      </c>
      <c r="F5115" t="s">
        <v>12</v>
      </c>
      <c r="G5115" t="s">
        <v>7</v>
      </c>
      <c r="H5115" t="s">
        <v>8</v>
      </c>
      <c r="I5115">
        <f t="shared" si="84"/>
        <v>2</v>
      </c>
    </row>
    <row r="5116" spans="1:9">
      <c r="A5116">
        <f>IF(MOD(ROW()-24,COUNTA(tblProducts[Description]))=0,A5115+1,A5115)</f>
        <v>45</v>
      </c>
      <c r="B5116">
        <f>MOD(ROW()-24,COUNTA(tblProducts[Description]))+1</f>
        <v>77</v>
      </c>
      <c r="C5116" t="str">
        <f>_xlfn.XLOOKUP(A5116,tblProducts[Column1],tblProducts[Description])</f>
        <v>ETHOMEEN T/19 BULK</v>
      </c>
      <c r="D5116" t="str">
        <f>_xlfn.XLOOKUP(B5116,tblProducts[Column1],tblProducts[Description])</f>
        <v>WITCONOL NP-20 BULK</v>
      </c>
      <c r="E5116" t="s">
        <v>9</v>
      </c>
      <c r="F5116" t="s">
        <v>12</v>
      </c>
      <c r="G5116" t="s">
        <v>7</v>
      </c>
      <c r="H5116" t="s">
        <v>8</v>
      </c>
      <c r="I5116">
        <f t="shared" si="84"/>
        <v>2</v>
      </c>
    </row>
    <row r="5117" spans="1:9">
      <c r="A5117">
        <f>IF(MOD(ROW()-24,COUNTA(tblProducts[Description]))=0,A5116+1,A5116)</f>
        <v>45</v>
      </c>
      <c r="B5117">
        <f>MOD(ROW()-24,COUNTA(tblProducts[Description]))+1</f>
        <v>78</v>
      </c>
      <c r="C5117" t="str">
        <f>_xlfn.XLOOKUP(A5117,tblProducts[Column1],tblProducts[Description])</f>
        <v>ETHOMEEN T/19 BULK</v>
      </c>
      <c r="D5117" t="str">
        <f>_xlfn.XLOOKUP(B5117,tblProducts[Column1],tblProducts[Description])</f>
        <v>WITCONOL NP-330 BULK</v>
      </c>
      <c r="E5117" t="s">
        <v>9</v>
      </c>
      <c r="F5117" t="s">
        <v>12</v>
      </c>
      <c r="G5117" t="s">
        <v>7</v>
      </c>
      <c r="H5117" t="s">
        <v>8</v>
      </c>
      <c r="I5117">
        <f t="shared" si="84"/>
        <v>2</v>
      </c>
    </row>
    <row r="5118" spans="1:9">
      <c r="A5118">
        <f>IF(MOD(ROW()-24,COUNTA(tblProducts[Description]))=0,A5117+1,A5117)</f>
        <v>45</v>
      </c>
      <c r="B5118">
        <f>MOD(ROW()-24,COUNTA(tblProducts[Description]))+1</f>
        <v>79</v>
      </c>
      <c r="C5118" t="str">
        <f>_xlfn.XLOOKUP(A5118,tblProducts[Column1],tblProducts[Description])</f>
        <v>ETHOMEEN T/19 BULK</v>
      </c>
      <c r="D5118" t="str">
        <f>_xlfn.XLOOKUP(B5118,tblProducts[Column1],tblProducts[Description])</f>
        <v>WITCONOL NP-40 BULK</v>
      </c>
      <c r="E5118" t="s">
        <v>9</v>
      </c>
      <c r="F5118" t="s">
        <v>12</v>
      </c>
      <c r="G5118" t="s">
        <v>7</v>
      </c>
      <c r="H5118" t="s">
        <v>8</v>
      </c>
      <c r="I5118">
        <f t="shared" si="84"/>
        <v>2</v>
      </c>
    </row>
    <row r="5119" spans="1:9">
      <c r="A5119">
        <f>IF(MOD(ROW()-24,COUNTA(tblProducts[Description]))=0,A5118+1,A5118)</f>
        <v>45</v>
      </c>
      <c r="B5119">
        <f>MOD(ROW()-24,COUNTA(tblProducts[Description]))+1</f>
        <v>80</v>
      </c>
      <c r="C5119" t="str">
        <f>_xlfn.XLOOKUP(A5119,tblProducts[Column1],tblProducts[Description])</f>
        <v>ETHOMEEN T/19 BULK</v>
      </c>
      <c r="D5119" t="str">
        <f>_xlfn.XLOOKUP(B5119,tblProducts[Column1],tblProducts[Description])</f>
        <v>WITCONOL NP-60 BULK</v>
      </c>
      <c r="E5119" t="s">
        <v>9</v>
      </c>
      <c r="F5119" t="s">
        <v>12</v>
      </c>
      <c r="G5119" t="s">
        <v>7</v>
      </c>
      <c r="H5119" t="s">
        <v>8</v>
      </c>
      <c r="I5119">
        <f t="shared" si="84"/>
        <v>2</v>
      </c>
    </row>
    <row r="5120" spans="1:9">
      <c r="A5120">
        <f>IF(MOD(ROW()-24,COUNTA(tblProducts[Description]))=0,A5119+1,A5119)</f>
        <v>45</v>
      </c>
      <c r="B5120">
        <f>MOD(ROW()-24,COUNTA(tblProducts[Description]))+1</f>
        <v>81</v>
      </c>
      <c r="C5120" t="str">
        <f>_xlfn.XLOOKUP(A5120,tblProducts[Column1],tblProducts[Description])</f>
        <v>ETHOMEEN T/19 BULK</v>
      </c>
      <c r="D5120" t="str">
        <f>_xlfn.XLOOKUP(B5120,tblProducts[Column1],tblProducts[Description])</f>
        <v>WITCONOL NP-80 BULK</v>
      </c>
      <c r="E5120" t="s">
        <v>9</v>
      </c>
      <c r="F5120" t="s">
        <v>12</v>
      </c>
      <c r="G5120" t="s">
        <v>7</v>
      </c>
      <c r="H5120" t="s">
        <v>8</v>
      </c>
      <c r="I5120">
        <f t="shared" si="84"/>
        <v>2</v>
      </c>
    </row>
    <row r="5121" spans="1:9">
      <c r="A5121">
        <f>IF(MOD(ROW()-24,COUNTA(tblProducts[Description]))=0,A5120+1,A5120)</f>
        <v>45</v>
      </c>
      <c r="B5121">
        <f>MOD(ROW()-24,COUNTA(tblProducts[Description]))+1</f>
        <v>82</v>
      </c>
      <c r="C5121" t="str">
        <f>_xlfn.XLOOKUP(A5121,tblProducts[Column1],tblProducts[Description])</f>
        <v>ETHOMEEN T/19 BULK</v>
      </c>
      <c r="D5121" t="str">
        <f>_xlfn.XLOOKUP(B5121,tblProducts[Column1],tblProducts[Description])</f>
        <v>WITCONOL NP-90 BULK</v>
      </c>
      <c r="E5121" t="s">
        <v>9</v>
      </c>
      <c r="F5121" t="s">
        <v>12</v>
      </c>
      <c r="G5121" t="s">
        <v>7</v>
      </c>
      <c r="H5121" t="s">
        <v>8</v>
      </c>
      <c r="I5121">
        <f t="shared" si="84"/>
        <v>2</v>
      </c>
    </row>
    <row r="5122" spans="1:9">
      <c r="A5122">
        <f>IF(MOD(ROW()-24,COUNTA(tblProducts[Description]))=0,A5121+1,A5121)</f>
        <v>45</v>
      </c>
      <c r="B5122">
        <f>MOD(ROW()-24,COUNTA(tblProducts[Description]))+1</f>
        <v>83</v>
      </c>
      <c r="C5122" t="str">
        <f>_xlfn.XLOOKUP(A5122,tblProducts[Column1],tblProducts[Description])</f>
        <v>ETHOMEEN T/19 BULK</v>
      </c>
      <c r="D5122" t="str">
        <f>_xlfn.XLOOKUP(B5122,tblProducts[Column1],tblProducts[Description])</f>
        <v>WITCONOL NS-108 PO BULK</v>
      </c>
      <c r="E5122" t="s">
        <v>9</v>
      </c>
      <c r="F5122" t="s">
        <v>12</v>
      </c>
      <c r="G5122" t="s">
        <v>7</v>
      </c>
      <c r="H5122" t="s">
        <v>8</v>
      </c>
      <c r="I5122">
        <f t="shared" si="84"/>
        <v>2</v>
      </c>
    </row>
    <row r="5123" spans="1:9">
      <c r="A5123">
        <f>IF(MOD(ROW()-24,COUNTA(tblProducts[Description]))=0,A5122+1,A5122)</f>
        <v>45</v>
      </c>
      <c r="B5123">
        <f>MOD(ROW()-24,COUNTA(tblProducts[Description]))+1</f>
        <v>84</v>
      </c>
      <c r="C5123" t="str">
        <f>_xlfn.XLOOKUP(A5123,tblProducts[Column1],tblProducts[Description])</f>
        <v>ETHOMEEN T/19 BULK</v>
      </c>
      <c r="D5123" t="str">
        <f>_xlfn.XLOOKUP(B5123,tblProducts[Column1],tblProducts[Description])</f>
        <v>WITCONOL NS-505K BULK</v>
      </c>
      <c r="E5123" t="s">
        <v>9</v>
      </c>
      <c r="F5123" t="s">
        <v>12</v>
      </c>
      <c r="G5123" t="s">
        <v>7</v>
      </c>
      <c r="H5123" t="s">
        <v>8</v>
      </c>
      <c r="I5123">
        <f t="shared" si="84"/>
        <v>2</v>
      </c>
    </row>
    <row r="5124" spans="1:9">
      <c r="A5124">
        <f>IF(MOD(ROW()-24,COUNTA(tblProducts[Description]))=0,A5123+1,A5123)</f>
        <v>45</v>
      </c>
      <c r="B5124">
        <f>MOD(ROW()-24,COUNTA(tblProducts[Description]))+1</f>
        <v>85</v>
      </c>
      <c r="C5124" t="str">
        <f>_xlfn.XLOOKUP(A5124,tblProducts[Column1],tblProducts[Description])</f>
        <v>ETHOMEEN T/19 BULK</v>
      </c>
      <c r="D5124" t="str">
        <f>_xlfn.XLOOKUP(B5124,tblProducts[Column1],tblProducts[Description])</f>
        <v>WITCONOL NS-817 BULK</v>
      </c>
      <c r="E5124" t="s">
        <v>9</v>
      </c>
      <c r="F5124" t="s">
        <v>12</v>
      </c>
      <c r="G5124" t="s">
        <v>7</v>
      </c>
      <c r="H5124" t="s">
        <v>8</v>
      </c>
      <c r="I5124">
        <f t="shared" si="84"/>
        <v>2</v>
      </c>
    </row>
    <row r="5125" spans="1:9">
      <c r="A5125">
        <f>IF(MOD(ROW()-24,COUNTA(tblProducts[Description]))=0,A5124+1,A5124)</f>
        <v>45</v>
      </c>
      <c r="B5125">
        <f>MOD(ROW()-24,COUNTA(tblProducts[Description]))+1</f>
        <v>86</v>
      </c>
      <c r="C5125" t="str">
        <f>_xlfn.XLOOKUP(A5125,tblProducts[Column1],tblProducts[Description])</f>
        <v>ETHOMEEN T/19 BULK</v>
      </c>
      <c r="D5125" t="str">
        <f>_xlfn.XLOOKUP(B5125,tblProducts[Column1],tblProducts[Description])</f>
        <v>WITCONOL PD-375 BULK</v>
      </c>
      <c r="E5125" t="s">
        <v>9</v>
      </c>
      <c r="F5125" t="s">
        <v>12</v>
      </c>
      <c r="G5125" t="s">
        <v>7</v>
      </c>
      <c r="H5125" t="s">
        <v>8</v>
      </c>
      <c r="I5125">
        <f t="shared" si="84"/>
        <v>2</v>
      </c>
    </row>
    <row r="5126" spans="1:9">
      <c r="A5126">
        <f>IF(MOD(ROW()-24,COUNTA(tblProducts[Description]))=0,A5125+1,A5125)</f>
        <v>45</v>
      </c>
      <c r="B5126">
        <f>MOD(ROW()-24,COUNTA(tblProducts[Description]))+1</f>
        <v>87</v>
      </c>
      <c r="C5126" t="str">
        <f>_xlfn.XLOOKUP(A5126,tblProducts[Column1],tblProducts[Description])</f>
        <v>ETHOMEEN T/19 BULK</v>
      </c>
      <c r="D5126" t="str">
        <f>_xlfn.XLOOKUP(B5126,tblProducts[Column1],tblProducts[Description])</f>
        <v>WITCONOL PD-4085 BULK</v>
      </c>
      <c r="E5126" t="s">
        <v>9</v>
      </c>
      <c r="F5126" t="s">
        <v>12</v>
      </c>
      <c r="G5126" t="s">
        <v>7</v>
      </c>
      <c r="H5126" t="s">
        <v>8</v>
      </c>
      <c r="I5126">
        <f t="shared" si="84"/>
        <v>2</v>
      </c>
    </row>
    <row r="5127" spans="1:9">
      <c r="A5127">
        <f>IF(MOD(ROW()-24,COUNTA(tblProducts[Description]))=0,A5126+1,A5126)</f>
        <v>45</v>
      </c>
      <c r="B5127">
        <f>MOD(ROW()-24,COUNTA(tblProducts[Description]))+1</f>
        <v>88</v>
      </c>
      <c r="C5127" t="str">
        <f>_xlfn.XLOOKUP(A5127,tblProducts[Column1],tblProducts[Description])</f>
        <v>ETHOMEEN T/19 BULK</v>
      </c>
      <c r="D5127" t="str">
        <f>_xlfn.XLOOKUP(B5127,tblProducts[Column1],tblProducts[Description])</f>
        <v>WITCONOL PD-500 BULK</v>
      </c>
      <c r="E5127" t="s">
        <v>9</v>
      </c>
      <c r="F5127" t="s">
        <v>12</v>
      </c>
      <c r="G5127" t="s">
        <v>7</v>
      </c>
      <c r="H5127" t="s">
        <v>8</v>
      </c>
      <c r="I5127">
        <f t="shared" si="84"/>
        <v>2</v>
      </c>
    </row>
    <row r="5128" spans="1:9">
      <c r="A5128">
        <f>IF(MOD(ROW()-24,COUNTA(tblProducts[Description]))=0,A5127+1,A5127)</f>
        <v>45</v>
      </c>
      <c r="B5128">
        <f>MOD(ROW()-24,COUNTA(tblProducts[Description]))+1</f>
        <v>89</v>
      </c>
      <c r="C5128" t="str">
        <f>_xlfn.XLOOKUP(A5128,tblProducts[Column1],tblProducts[Description])</f>
        <v>ETHOMEEN T/19 BULK</v>
      </c>
      <c r="D5128" t="str">
        <f>_xlfn.XLOOKUP(B5128,tblProducts[Column1],tblProducts[Description])</f>
        <v>WITCONOL PEG-200 BULK</v>
      </c>
      <c r="E5128" t="s">
        <v>9</v>
      </c>
      <c r="F5128" t="s">
        <v>12</v>
      </c>
      <c r="G5128" t="s">
        <v>7</v>
      </c>
      <c r="H5128" t="s">
        <v>8</v>
      </c>
      <c r="I5128">
        <f t="shared" si="84"/>
        <v>2</v>
      </c>
    </row>
    <row r="5129" spans="1:9">
      <c r="A5129">
        <f>IF(MOD(ROW()-24,COUNTA(tblProducts[Description]))=0,A5128+1,A5128)</f>
        <v>45</v>
      </c>
      <c r="B5129">
        <f>MOD(ROW()-24,COUNTA(tblProducts[Description]))+1</f>
        <v>90</v>
      </c>
      <c r="C5129" t="str">
        <f>_xlfn.XLOOKUP(A5129,tblProducts[Column1],tblProducts[Description])</f>
        <v>ETHOMEEN T/19 BULK</v>
      </c>
      <c r="D5129" t="str">
        <f>_xlfn.XLOOKUP(B5129,tblProducts[Column1],tblProducts[Description])</f>
        <v>WITCONOL PEG-400 BULK</v>
      </c>
      <c r="E5129" t="s">
        <v>9</v>
      </c>
      <c r="F5129" t="s">
        <v>12</v>
      </c>
      <c r="G5129" t="s">
        <v>7</v>
      </c>
      <c r="H5129" t="s">
        <v>8</v>
      </c>
      <c r="I5129">
        <f t="shared" si="84"/>
        <v>2</v>
      </c>
    </row>
    <row r="5130" spans="1:9">
      <c r="A5130">
        <f>IF(MOD(ROW()-24,COUNTA(tblProducts[Description]))=0,A5129+1,A5129)</f>
        <v>45</v>
      </c>
      <c r="B5130">
        <f>MOD(ROW()-24,COUNTA(tblProducts[Description]))+1</f>
        <v>91</v>
      </c>
      <c r="C5130" t="str">
        <f>_xlfn.XLOOKUP(A5130,tblProducts[Column1],tblProducts[Description])</f>
        <v>ETHOMEEN T/19 BULK</v>
      </c>
      <c r="D5130" t="str">
        <f>_xlfn.XLOOKUP(B5130,tblProducts[Column1],tblProducts[Description])</f>
        <v>WITCONOL PEG-500 BULK</v>
      </c>
      <c r="E5130" t="s">
        <v>9</v>
      </c>
      <c r="F5130" t="s">
        <v>12</v>
      </c>
      <c r="G5130" t="s">
        <v>7</v>
      </c>
      <c r="H5130" t="s">
        <v>8</v>
      </c>
      <c r="I5130">
        <f t="shared" si="84"/>
        <v>2</v>
      </c>
    </row>
    <row r="5131" spans="1:9">
      <c r="A5131">
        <f>IF(MOD(ROW()-24,COUNTA(tblProducts[Description]))=0,A5130+1,A5130)</f>
        <v>45</v>
      </c>
      <c r="B5131">
        <f>MOD(ROW()-24,COUNTA(tblProducts[Description]))+1</f>
        <v>92</v>
      </c>
      <c r="C5131" t="str">
        <f>_xlfn.XLOOKUP(A5131,tblProducts[Column1],tblProducts[Description])</f>
        <v>ETHOMEEN T/19 BULK</v>
      </c>
      <c r="D5131" t="str">
        <f>_xlfn.XLOOKUP(B5131,tblProducts[Column1],tblProducts[Description])</f>
        <v>WITCONOL PEG-600 BULK</v>
      </c>
      <c r="E5131" t="s">
        <v>9</v>
      </c>
      <c r="F5131" t="s">
        <v>12</v>
      </c>
      <c r="G5131" t="s">
        <v>7</v>
      </c>
      <c r="H5131" t="s">
        <v>8</v>
      </c>
      <c r="I5131">
        <f t="shared" si="84"/>
        <v>2</v>
      </c>
    </row>
    <row r="5132" spans="1:9">
      <c r="A5132">
        <f>IF(MOD(ROW()-24,COUNTA(tblProducts[Description]))=0,A5131+1,A5131)</f>
        <v>45</v>
      </c>
      <c r="B5132">
        <f>MOD(ROW()-24,COUNTA(tblProducts[Description]))+1</f>
        <v>93</v>
      </c>
      <c r="C5132" t="str">
        <f>_xlfn.XLOOKUP(A5132,tblProducts[Column1],tblProducts[Description])</f>
        <v>ETHOMEEN T/19 BULK</v>
      </c>
      <c r="D5132" t="str">
        <f>_xlfn.XLOOKUP(B5132,tblProducts[Column1],tblProducts[Description])</f>
        <v>WITCONOL PH-70 BULK</v>
      </c>
      <c r="E5132" t="s">
        <v>9</v>
      </c>
      <c r="F5132" t="s">
        <v>12</v>
      </c>
      <c r="G5132" t="s">
        <v>7</v>
      </c>
      <c r="H5132" t="s">
        <v>8</v>
      </c>
      <c r="I5132">
        <f t="shared" si="84"/>
        <v>2</v>
      </c>
    </row>
    <row r="5133" spans="1:9">
      <c r="A5133">
        <f>IF(MOD(ROW()-24,COUNTA(tblProducts[Description]))=0,A5132+1,A5132)</f>
        <v>45</v>
      </c>
      <c r="B5133">
        <f>MOD(ROW()-24,COUNTA(tblProducts[Description]))+1</f>
        <v>94</v>
      </c>
      <c r="C5133" t="str">
        <f>_xlfn.XLOOKUP(A5133,tblProducts[Column1],tblProducts[Description])</f>
        <v>ETHOMEEN T/19 BULK</v>
      </c>
      <c r="D5133" t="str">
        <f>_xlfn.XLOOKUP(B5133,tblProducts[Column1],tblProducts[Description])</f>
        <v>WITCONOL SN-50 BULK</v>
      </c>
      <c r="E5133" t="s">
        <v>9</v>
      </c>
      <c r="F5133" t="s">
        <v>12</v>
      </c>
      <c r="G5133" t="s">
        <v>7</v>
      </c>
      <c r="H5133" t="s">
        <v>8</v>
      </c>
      <c r="I5133">
        <f t="shared" si="84"/>
        <v>2</v>
      </c>
    </row>
    <row r="5134" spans="1:9">
      <c r="A5134">
        <f>IF(MOD(ROW()-24,COUNTA(tblProducts[Description]))=0,A5133+1,A5133)</f>
        <v>45</v>
      </c>
      <c r="B5134">
        <f>MOD(ROW()-24,COUNTA(tblProducts[Description]))+1</f>
        <v>95</v>
      </c>
      <c r="C5134" t="str">
        <f>_xlfn.XLOOKUP(A5134,tblProducts[Column1],tblProducts[Description])</f>
        <v>ETHOMEEN T/19 BULK</v>
      </c>
      <c r="D5134" t="str">
        <f>_xlfn.XLOOKUP(B5134,tblProducts[Column1],tblProducts[Description])</f>
        <v>WITCONOL SN-70 BULK</v>
      </c>
      <c r="E5134" t="s">
        <v>9</v>
      </c>
      <c r="F5134" t="s">
        <v>12</v>
      </c>
      <c r="G5134" t="s">
        <v>7</v>
      </c>
      <c r="H5134" t="s">
        <v>8</v>
      </c>
      <c r="I5134">
        <f t="shared" si="84"/>
        <v>2</v>
      </c>
    </row>
    <row r="5135" spans="1:9">
      <c r="A5135">
        <f>IF(MOD(ROW()-24,COUNTA(tblProducts[Description]))=0,A5134+1,A5134)</f>
        <v>45</v>
      </c>
      <c r="B5135">
        <f>MOD(ROW()-24,COUNTA(tblProducts[Description]))+1</f>
        <v>96</v>
      </c>
      <c r="C5135" t="str">
        <f>_xlfn.XLOOKUP(A5135,tblProducts[Column1],tblProducts[Description])</f>
        <v>ETHOMEEN T/19 BULK</v>
      </c>
      <c r="D5135" t="str">
        <f>_xlfn.XLOOKUP(B5135,tblProducts[Column1],tblProducts[Description])</f>
        <v>REDICOTE E-47 NPF BULK</v>
      </c>
      <c r="E5135" t="s">
        <v>9</v>
      </c>
      <c r="F5135" t="s">
        <v>12</v>
      </c>
      <c r="G5135" t="s">
        <v>7</v>
      </c>
      <c r="H5135" t="s">
        <v>8</v>
      </c>
      <c r="I5135">
        <f t="shared" si="84"/>
        <v>2</v>
      </c>
    </row>
    <row r="5136" spans="1:9">
      <c r="A5136">
        <f>IF(MOD(ROW()-24,COUNTA(tblProducts[Description]))=0,A5135+1,A5135)</f>
        <v>45</v>
      </c>
      <c r="B5136">
        <f>MOD(ROW()-24,COUNTA(tblProducts[Description]))+1</f>
        <v>97</v>
      </c>
      <c r="C5136" t="str">
        <f>_xlfn.XLOOKUP(A5136,tblProducts[Column1],tblProducts[Description])</f>
        <v>ETHOMEEN T/19 BULK</v>
      </c>
      <c r="D5136" t="str">
        <f>_xlfn.XLOOKUP(B5136,tblProducts[Column1],tblProducts[Description])</f>
        <v>EMULPON CO-25 BULK</v>
      </c>
      <c r="E5136" t="s">
        <v>9</v>
      </c>
      <c r="F5136" t="s">
        <v>12</v>
      </c>
      <c r="G5136" t="s">
        <v>7</v>
      </c>
      <c r="H5136" t="s">
        <v>8</v>
      </c>
      <c r="I5136">
        <f t="shared" si="84"/>
        <v>2</v>
      </c>
    </row>
    <row r="5137" spans="1:9">
      <c r="A5137">
        <f>IF(MOD(ROW()-24,COUNTA(tblProducts[Description]))=0,A5136+1,A5136)</f>
        <v>45</v>
      </c>
      <c r="B5137">
        <f>MOD(ROW()-24,COUNTA(tblProducts[Description]))+1</f>
        <v>98</v>
      </c>
      <c r="C5137" t="str">
        <f>_xlfn.XLOOKUP(A5137,tblProducts[Column1],tblProducts[Description])</f>
        <v>ETHOMEEN T/19 BULK</v>
      </c>
      <c r="D5137" t="str">
        <f>_xlfn.XLOOKUP(B5137,tblProducts[Column1],tblProducts[Description])</f>
        <v>EMULPON CO-30 BULK</v>
      </c>
      <c r="E5137" t="s">
        <v>9</v>
      </c>
      <c r="F5137" t="s">
        <v>12</v>
      </c>
      <c r="G5137" t="s">
        <v>7</v>
      </c>
      <c r="H5137" t="s">
        <v>8</v>
      </c>
      <c r="I5137">
        <f t="shared" si="84"/>
        <v>2</v>
      </c>
    </row>
    <row r="5138" spans="1:9">
      <c r="A5138">
        <f>IF(MOD(ROW()-24,COUNTA(tblProducts[Description]))=0,A5137+1,A5137)</f>
        <v>45</v>
      </c>
      <c r="B5138">
        <f>MOD(ROW()-24,COUNTA(tblProducts[Description]))+1</f>
        <v>99</v>
      </c>
      <c r="C5138" t="str">
        <f>_xlfn.XLOOKUP(A5138,tblProducts[Column1],tblProducts[Description])</f>
        <v>ETHOMEEN T/19 BULK</v>
      </c>
      <c r="D5138" t="str">
        <f>_xlfn.XLOOKUP(B5138,tblProducts[Column1],tblProducts[Description])</f>
        <v>EMULPON CO-40 BULK</v>
      </c>
      <c r="E5138" t="s">
        <v>9</v>
      </c>
      <c r="F5138" t="s">
        <v>12</v>
      </c>
      <c r="G5138" t="s">
        <v>7</v>
      </c>
      <c r="H5138" t="s">
        <v>8</v>
      </c>
      <c r="I5138">
        <f t="shared" si="84"/>
        <v>2</v>
      </c>
    </row>
    <row r="5139" spans="1:9">
      <c r="A5139">
        <f>IF(MOD(ROW()-24,COUNTA(tblProducts[Description]))=0,A5138+1,A5138)</f>
        <v>45</v>
      </c>
      <c r="B5139">
        <f>MOD(ROW()-24,COUNTA(tblProducts[Description]))+1</f>
        <v>100</v>
      </c>
      <c r="C5139" t="str">
        <f>_xlfn.XLOOKUP(A5139,tblProducts[Column1],tblProducts[Description])</f>
        <v>ETHOMEEN T/19 BULK</v>
      </c>
      <c r="D5139" t="str">
        <f>_xlfn.XLOOKUP(B5139,tblProducts[Column1],tblProducts[Description])</f>
        <v>EMULPON CO-36 BULK</v>
      </c>
      <c r="E5139" t="s">
        <v>9</v>
      </c>
      <c r="F5139" t="s">
        <v>12</v>
      </c>
      <c r="G5139" t="s">
        <v>7</v>
      </c>
      <c r="H5139" t="s">
        <v>13</v>
      </c>
      <c r="I5139">
        <f t="shared" si="84"/>
        <v>2</v>
      </c>
    </row>
    <row r="5140" spans="1:9">
      <c r="A5140">
        <f>IF(MOD(ROW()-24,COUNTA(tblProducts[Description]))=0,A5139+1,A5139)</f>
        <v>45</v>
      </c>
      <c r="B5140">
        <f>MOD(ROW()-24,COUNTA(tblProducts[Description]))+1</f>
        <v>101</v>
      </c>
      <c r="C5140" t="str">
        <f>_xlfn.XLOOKUP(A5140,tblProducts[Column1],tblProducts[Description])</f>
        <v>ETHOMEEN T/19 BULK</v>
      </c>
      <c r="D5140" t="str">
        <f>_xlfn.XLOOKUP(B5140,tblProducts[Column1],tblProducts[Description])</f>
        <v>REDICOTE E-4819 BULK</v>
      </c>
      <c r="E5140" t="s">
        <v>9</v>
      </c>
      <c r="F5140" t="s">
        <v>10</v>
      </c>
      <c r="G5140" t="s">
        <v>7</v>
      </c>
      <c r="H5140" t="s">
        <v>8</v>
      </c>
      <c r="I5140">
        <f t="shared" si="84"/>
        <v>1.5</v>
      </c>
    </row>
    <row r="5141" spans="1:9">
      <c r="A5141">
        <f>IF(MOD(ROW()-24,COUNTA(tblProducts[Description]))=0,A5140+1,A5140)</f>
        <v>45</v>
      </c>
      <c r="B5141">
        <f>MOD(ROW()-24,COUNTA(tblProducts[Description]))+1</f>
        <v>102</v>
      </c>
      <c r="C5141" t="str">
        <f>_xlfn.XLOOKUP(A5141,tblProducts[Column1],tblProducts[Description])</f>
        <v>ETHOMEEN T/19 BULK</v>
      </c>
      <c r="D5141" t="str">
        <f>_xlfn.XLOOKUP(B5141,tblProducts[Column1],tblProducts[Description])</f>
        <v>ETHYLAN 1005 SA  BULK</v>
      </c>
      <c r="E5141" t="s">
        <v>7</v>
      </c>
      <c r="G5141" t="s">
        <v>7</v>
      </c>
      <c r="H5141" t="s">
        <v>8</v>
      </c>
      <c r="I5141">
        <f t="shared" si="84"/>
        <v>0</v>
      </c>
    </row>
    <row r="5142" spans="1:9">
      <c r="A5142">
        <f>IF(MOD(ROW()-24,COUNTA(tblProducts[Description]))=0,A5141+1,A5141)</f>
        <v>45</v>
      </c>
      <c r="B5142">
        <f>MOD(ROW()-24,COUNTA(tblProducts[Description]))+1</f>
        <v>103</v>
      </c>
      <c r="C5142" t="str">
        <f>_xlfn.XLOOKUP(A5142,tblProducts[Column1],tblProducts[Description])</f>
        <v>ETHOMEEN T/19 BULK</v>
      </c>
      <c r="D5142" t="str">
        <f>_xlfn.XLOOKUP(B5142,tblProducts[Column1],tblProducts[Description])</f>
        <v>ETHODUOMEEN T/15 BULK</v>
      </c>
      <c r="E5142" t="s">
        <v>9</v>
      </c>
      <c r="F5142" t="s">
        <v>10</v>
      </c>
      <c r="G5142" t="s">
        <v>7</v>
      </c>
      <c r="H5142" t="s">
        <v>8</v>
      </c>
      <c r="I5142">
        <f t="shared" si="84"/>
        <v>1.5</v>
      </c>
    </row>
    <row r="5143" spans="1:9">
      <c r="A5143">
        <f>IF(MOD(ROW()-24,COUNTA(tblProducts[Description]))=0,A5142+1,A5142)</f>
        <v>45</v>
      </c>
      <c r="B5143">
        <f>MOD(ROW()-24,COUNTA(tblProducts[Description]))+1</f>
        <v>104</v>
      </c>
      <c r="C5143" t="str">
        <f>_xlfn.XLOOKUP(A5143,tblProducts[Column1],tblProducts[Description])</f>
        <v>ETHOMEEN T/19 BULK</v>
      </c>
      <c r="D5143" t="str">
        <f>_xlfn.XLOOKUP(B5143,tblProducts[Column1],tblProducts[Description])</f>
        <v>C-6442 BULK</v>
      </c>
      <c r="E5143" t="s">
        <v>9</v>
      </c>
      <c r="F5143" t="s">
        <v>12</v>
      </c>
      <c r="G5143" t="s">
        <v>7</v>
      </c>
      <c r="H5143" t="s">
        <v>8</v>
      </c>
      <c r="I5143">
        <f t="shared" si="84"/>
        <v>2</v>
      </c>
    </row>
    <row r="5144" spans="1:9">
      <c r="A5144">
        <f>IF(MOD(ROW()-24,COUNTA(tblProducts[Description]))=0,A5143+1,A5143)</f>
        <v>45</v>
      </c>
      <c r="B5144">
        <f>MOD(ROW()-24,COUNTA(tblProducts[Description]))+1</f>
        <v>105</v>
      </c>
      <c r="C5144" t="str">
        <f>_xlfn.XLOOKUP(A5144,tblProducts[Column1],tblProducts[Description])</f>
        <v>ETHOMEEN T/19 BULK</v>
      </c>
      <c r="D5144" t="str">
        <f>_xlfn.XLOOKUP(B5144,tblProducts[Column1],tblProducts[Description])</f>
        <v>ETHODUOMEEN T/25  BULK</v>
      </c>
      <c r="E5144" t="s">
        <v>9</v>
      </c>
      <c r="F5144" t="s">
        <v>12</v>
      </c>
      <c r="G5144" t="s">
        <v>7</v>
      </c>
      <c r="H5144" t="s">
        <v>8</v>
      </c>
      <c r="I5144">
        <f t="shared" si="84"/>
        <v>2</v>
      </c>
    </row>
    <row r="5145" spans="1:9">
      <c r="A5145">
        <f>IF(MOD(ROW()-24,COUNTA(tblProducts[Description]))=0,A5144+1,A5144)</f>
        <v>45</v>
      </c>
      <c r="B5145">
        <f>MOD(ROW()-24,COUNTA(tblProducts[Description]))+1</f>
        <v>106</v>
      </c>
      <c r="C5145" t="str">
        <f>_xlfn.XLOOKUP(A5145,tblProducts[Column1],tblProducts[Description])</f>
        <v>ETHOMEEN T/19 BULK</v>
      </c>
      <c r="D5145" t="str">
        <f>_xlfn.XLOOKUP(B5145,tblProducts[Column1],tblProducts[Description])</f>
        <v>WITCONOL PD-2000 BULK</v>
      </c>
      <c r="E5145" t="s">
        <v>9</v>
      </c>
      <c r="F5145" t="s">
        <v>12</v>
      </c>
      <c r="G5145" t="s">
        <v>7</v>
      </c>
      <c r="H5145" t="s">
        <v>8</v>
      </c>
      <c r="I5145">
        <f t="shared" ref="I5145:I5208" si="85">IF(E5145="NO",0,IF(F5145="HEEL WASH",1.5,2))+IF(G5145="NO",0,2)</f>
        <v>2</v>
      </c>
    </row>
    <row r="5146" spans="1:9">
      <c r="A5146">
        <f>IF(MOD(ROW()-24,COUNTA(tblProducts[Description]))=0,A5145+1,A5145)</f>
        <v>45</v>
      </c>
      <c r="B5146">
        <f>MOD(ROW()-24,COUNTA(tblProducts[Description]))+1</f>
        <v>107</v>
      </c>
      <c r="C5146" t="str">
        <f>_xlfn.XLOOKUP(A5146,tblProducts[Column1],tblProducts[Description])</f>
        <v>ETHOMEEN T/19 BULK</v>
      </c>
      <c r="D5146" t="str">
        <f>_xlfn.XLOOKUP(B5146,tblProducts[Column1],tblProducts[Description])</f>
        <v>BEROL 347 BULK</v>
      </c>
      <c r="E5146" t="s">
        <v>9</v>
      </c>
      <c r="F5146" t="s">
        <v>12</v>
      </c>
      <c r="G5146" t="s">
        <v>7</v>
      </c>
      <c r="H5146" t="s">
        <v>8</v>
      </c>
      <c r="I5146">
        <f t="shared" si="85"/>
        <v>2</v>
      </c>
    </row>
    <row r="5147" spans="1:9">
      <c r="A5147">
        <f>IF(MOD(ROW()-24,COUNTA(tblProducts[Description]))=0,A5146+1,A5146)</f>
        <v>45</v>
      </c>
      <c r="B5147">
        <f>MOD(ROW()-24,COUNTA(tblProducts[Description]))+1</f>
        <v>108</v>
      </c>
      <c r="C5147" t="str">
        <f>_xlfn.XLOOKUP(A5147,tblProducts[Column1],tblProducts[Description])</f>
        <v>ETHOMEEN T/19 BULK</v>
      </c>
      <c r="D5147" t="str">
        <f>_xlfn.XLOOKUP(B5147,tblProducts[Column1],tblProducts[Description])</f>
        <v>ETHYLAN PT-3000 BULK</v>
      </c>
      <c r="E5147" t="s">
        <v>7</v>
      </c>
      <c r="G5147" t="s">
        <v>7</v>
      </c>
      <c r="H5147" t="s">
        <v>8</v>
      </c>
      <c r="I5147">
        <f t="shared" si="85"/>
        <v>0</v>
      </c>
    </row>
    <row r="5148" spans="1:9">
      <c r="A5148">
        <f>IF(MOD(ROW()-24,COUNTA(tblProducts[Description]))=0,A5147+1,A5147)</f>
        <v>45</v>
      </c>
      <c r="B5148">
        <f>MOD(ROW()-24,COUNTA(tblProducts[Description]))+1</f>
        <v>109</v>
      </c>
      <c r="C5148" t="str">
        <f>_xlfn.XLOOKUP(A5148,tblProducts[Column1],tblProducts[Description])</f>
        <v>ETHOMEEN T/19 BULK</v>
      </c>
      <c r="D5148" t="str">
        <f>_xlfn.XLOOKUP(B5148,tblProducts[Column1],tblProducts[Description])</f>
        <v>ETHYLAN HB4/BULK</v>
      </c>
      <c r="E5148" t="s">
        <v>9</v>
      </c>
      <c r="F5148" t="s">
        <v>10</v>
      </c>
      <c r="G5148" t="s">
        <v>9</v>
      </c>
      <c r="H5148" t="s">
        <v>11</v>
      </c>
      <c r="I5148">
        <f t="shared" si="85"/>
        <v>3.5</v>
      </c>
    </row>
    <row r="5149" spans="1:9">
      <c r="A5149">
        <f>IF(MOD(ROW()-24,COUNTA(tblProducts[Description]))=0,A5148+1,A5148)</f>
        <v>45</v>
      </c>
      <c r="B5149">
        <f>MOD(ROW()-24,COUNTA(tblProducts[Description]))+1</f>
        <v>110</v>
      </c>
      <c r="C5149" t="str">
        <f>_xlfn.XLOOKUP(A5149,tblProducts[Column1],tblProducts[Description])</f>
        <v>ETHOMEEN T/19 BULK</v>
      </c>
      <c r="D5149" t="str">
        <f>_xlfn.XLOOKUP(B5149,tblProducts[Column1],tblProducts[Description])</f>
        <v>ADSEE AB 600 BULK</v>
      </c>
      <c r="E5149" t="s">
        <v>9</v>
      </c>
      <c r="F5149" t="s">
        <v>12</v>
      </c>
      <c r="G5149" t="s">
        <v>9</v>
      </c>
      <c r="H5149" t="s">
        <v>11</v>
      </c>
      <c r="I5149">
        <f t="shared" si="85"/>
        <v>4</v>
      </c>
    </row>
    <row r="5150" spans="1:9">
      <c r="A5150">
        <f>IF(MOD(ROW()-24,COUNTA(tblProducts[Description]))=0,A5149+1,A5149)</f>
        <v>45</v>
      </c>
      <c r="B5150">
        <f>MOD(ROW()-24,COUNTA(tblProducts[Description]))+1</f>
        <v>111</v>
      </c>
      <c r="C5150" t="str">
        <f>_xlfn.XLOOKUP(A5150,tblProducts[Column1],tblProducts[Description])</f>
        <v>ETHOMEEN T/19 BULK</v>
      </c>
      <c r="D5150" t="str">
        <f>_xlfn.XLOOKUP(B5150,tblProducts[Column1],tblProducts[Description])</f>
        <v>WITCONOL PT-320  BULK</v>
      </c>
      <c r="E5150" t="s">
        <v>9</v>
      </c>
      <c r="F5150" t="s">
        <v>12</v>
      </c>
      <c r="G5150" t="s">
        <v>9</v>
      </c>
      <c r="H5150" t="s">
        <v>11</v>
      </c>
      <c r="I5150">
        <f t="shared" si="85"/>
        <v>4</v>
      </c>
    </row>
    <row r="5151" spans="1:9">
      <c r="A5151">
        <f>IF(MOD(ROW()-24,COUNTA(tblProducts[Description]))=0,A5150+1,A5150)</f>
        <v>45</v>
      </c>
      <c r="B5151">
        <f>MOD(ROW()-24,COUNTA(tblProducts[Description]))+1</f>
        <v>112</v>
      </c>
      <c r="C5151" t="str">
        <f>_xlfn.XLOOKUP(A5151,tblProducts[Column1],tblProducts[Description])</f>
        <v>ETHOMEEN T/19 BULK</v>
      </c>
      <c r="D5151" t="str">
        <f>_xlfn.XLOOKUP(B5151,tblProducts[Column1],tblProducts[Description])</f>
        <v>ETHYLAN DA-3 BULK</v>
      </c>
      <c r="E5151" t="s">
        <v>9</v>
      </c>
      <c r="F5151" t="s">
        <v>12</v>
      </c>
      <c r="G5151" t="s">
        <v>7</v>
      </c>
      <c r="H5151" t="s">
        <v>8</v>
      </c>
      <c r="I5151">
        <f t="shared" si="85"/>
        <v>2</v>
      </c>
    </row>
    <row r="5152" spans="1:9">
      <c r="A5152">
        <f>IF(MOD(ROW()-24,COUNTA(tblProducts[Description]))=0,A5151+1,A5151)</f>
        <v>45</v>
      </c>
      <c r="B5152">
        <f>MOD(ROW()-24,COUNTA(tblProducts[Description]))+1</f>
        <v>113</v>
      </c>
      <c r="C5152" t="str">
        <f>_xlfn.XLOOKUP(A5152,tblProducts[Column1],tblProducts[Description])</f>
        <v>ETHOMEEN T/19 BULK</v>
      </c>
      <c r="D5152" t="str">
        <f>_xlfn.XLOOKUP(B5152,tblProducts[Column1],tblProducts[Description])</f>
        <v>ETHOMEEN O/12 BULK</v>
      </c>
      <c r="E5152" t="s">
        <v>9</v>
      </c>
      <c r="F5152" t="s">
        <v>12</v>
      </c>
      <c r="G5152" t="s">
        <v>7</v>
      </c>
      <c r="H5152" t="s">
        <v>13</v>
      </c>
      <c r="I5152">
        <f t="shared" si="85"/>
        <v>2</v>
      </c>
    </row>
    <row r="5153" spans="1:9">
      <c r="A5153">
        <f>IF(MOD(ROW()-24,COUNTA(tblProducts[Description]))=0,A5152+1,A5152)</f>
        <v>45</v>
      </c>
      <c r="B5153">
        <f>MOD(ROW()-24,COUNTA(tblProducts[Description]))+1</f>
        <v>114</v>
      </c>
      <c r="C5153" t="str">
        <f>_xlfn.XLOOKUP(A5153,tblProducts[Column1],tblProducts[Description])</f>
        <v>ETHOMEEN T/19 BULK</v>
      </c>
      <c r="D5153" t="str">
        <f>_xlfn.XLOOKUP(B5153,tblProducts[Column1],tblProducts[Description])</f>
        <v>WITCONOL PT-1000 BULK</v>
      </c>
      <c r="E5153" t="s">
        <v>9</v>
      </c>
      <c r="F5153" t="s">
        <v>12</v>
      </c>
      <c r="G5153" t="s">
        <v>7</v>
      </c>
      <c r="H5153" t="s">
        <v>13</v>
      </c>
      <c r="I5153">
        <f t="shared" si="85"/>
        <v>2</v>
      </c>
    </row>
    <row r="5154" spans="1:9">
      <c r="A5154">
        <f>IF(MOD(ROW()-24,COUNTA(tblProducts[Description]))=0,A5153+1,A5153)</f>
        <v>46</v>
      </c>
      <c r="B5154">
        <f>MOD(ROW()-24,COUNTA(tblProducts[Description]))+1</f>
        <v>1</v>
      </c>
      <c r="C5154" t="str">
        <f>_xlfn.XLOOKUP(A5154,tblProducts[Column1],tblProducts[Description])</f>
        <v>ETHOMEEN T/20 BULK</v>
      </c>
      <c r="D5154" t="str">
        <f>_xlfn.XLOOKUP(B5154,tblProducts[Column1],tblProducts[Description])</f>
        <v>ADSEE 4130 BULK</v>
      </c>
      <c r="E5154" t="s">
        <v>9</v>
      </c>
      <c r="F5154" t="s">
        <v>12</v>
      </c>
      <c r="G5154" t="s">
        <v>7</v>
      </c>
      <c r="H5154" t="s">
        <v>13</v>
      </c>
      <c r="I5154">
        <f t="shared" si="85"/>
        <v>2</v>
      </c>
    </row>
    <row r="5155" spans="1:9">
      <c r="A5155">
        <f>IF(MOD(ROW()-24,COUNTA(tblProducts[Description]))=0,A5154+1,A5154)</f>
        <v>46</v>
      </c>
      <c r="B5155">
        <f>MOD(ROW()-24,COUNTA(tblProducts[Description]))+1</f>
        <v>2</v>
      </c>
      <c r="C5155" t="str">
        <f>_xlfn.XLOOKUP(A5155,tblProducts[Column1],tblProducts[Description])</f>
        <v>ETHOMEEN T/20 BULK</v>
      </c>
      <c r="D5155" t="str">
        <f>_xlfn.XLOOKUP(B5155,tblProducts[Column1],tblProducts[Description])</f>
        <v>ARMOSTAT 300 BULK</v>
      </c>
      <c r="E5155" t="s">
        <v>7</v>
      </c>
      <c r="G5155" t="s">
        <v>7</v>
      </c>
      <c r="H5155" t="s">
        <v>8</v>
      </c>
      <c r="I5155">
        <f t="shared" si="85"/>
        <v>0</v>
      </c>
    </row>
    <row r="5156" spans="1:9">
      <c r="A5156">
        <f>IF(MOD(ROW()-24,COUNTA(tblProducts[Description]))=0,A5155+1,A5155)</f>
        <v>46</v>
      </c>
      <c r="B5156">
        <f>MOD(ROW()-24,COUNTA(tblProducts[Description]))+1</f>
        <v>3</v>
      </c>
      <c r="C5156" t="str">
        <f>_xlfn.XLOOKUP(A5156,tblProducts[Column1],tblProducts[Description])</f>
        <v>ETHOMEEN T/20 BULK</v>
      </c>
      <c r="D5156" t="str">
        <f>_xlfn.XLOOKUP(B5156,tblProducts[Column1],tblProducts[Description])</f>
        <v>ARMOSTAT 400 BULK</v>
      </c>
      <c r="E5156" t="s">
        <v>9</v>
      </c>
      <c r="F5156" t="s">
        <v>12</v>
      </c>
      <c r="G5156" t="s">
        <v>7</v>
      </c>
      <c r="H5156" t="s">
        <v>8</v>
      </c>
      <c r="I5156">
        <f t="shared" si="85"/>
        <v>2</v>
      </c>
    </row>
    <row r="5157" spans="1:9">
      <c r="A5157">
        <f>IF(MOD(ROW()-24,COUNTA(tblProducts[Description]))=0,A5156+1,A5156)</f>
        <v>46</v>
      </c>
      <c r="B5157">
        <f>MOD(ROW()-24,COUNTA(tblProducts[Description]))+1</f>
        <v>4</v>
      </c>
      <c r="C5157" t="str">
        <f>_xlfn.XLOOKUP(A5157,tblProducts[Column1],tblProducts[Description])</f>
        <v>ETHOMEEN T/20 BULK</v>
      </c>
      <c r="D5157" t="str">
        <f>_xlfn.XLOOKUP(B5157,tblProducts[Column1],tblProducts[Description])</f>
        <v>ARMOSTAT 410 LM BULK</v>
      </c>
      <c r="E5157" t="s">
        <v>9</v>
      </c>
      <c r="F5157" t="s">
        <v>12</v>
      </c>
      <c r="G5157" t="s">
        <v>7</v>
      </c>
      <c r="H5157" t="s">
        <v>8</v>
      </c>
      <c r="I5157">
        <f t="shared" si="85"/>
        <v>2</v>
      </c>
    </row>
    <row r="5158" spans="1:9">
      <c r="A5158">
        <f>IF(MOD(ROW()-24,COUNTA(tblProducts[Description]))=0,A5157+1,A5157)</f>
        <v>46</v>
      </c>
      <c r="B5158">
        <f>MOD(ROW()-24,COUNTA(tblProducts[Description]))+1</f>
        <v>5</v>
      </c>
      <c r="C5158" t="str">
        <f>_xlfn.XLOOKUP(A5158,tblProducts[Column1],tblProducts[Description])</f>
        <v>ETHOMEEN T/20 BULK</v>
      </c>
      <c r="D5158" t="str">
        <f>_xlfn.XLOOKUP(B5158,tblProducts[Column1],tblProducts[Description])</f>
        <v>ARMUL HE 5070 BULK</v>
      </c>
      <c r="E5158" t="s">
        <v>7</v>
      </c>
      <c r="G5158" t="s">
        <v>7</v>
      </c>
      <c r="H5158" t="s">
        <v>8</v>
      </c>
      <c r="I5158">
        <f t="shared" si="85"/>
        <v>0</v>
      </c>
    </row>
    <row r="5159" spans="1:9">
      <c r="A5159">
        <f>IF(MOD(ROW()-24,COUNTA(tblProducts[Description]))=0,A5158+1,A5158)</f>
        <v>46</v>
      </c>
      <c r="B5159">
        <f>MOD(ROW()-24,COUNTA(tblProducts[Description]))+1</f>
        <v>6</v>
      </c>
      <c r="C5159" t="str">
        <f>_xlfn.XLOOKUP(A5159,tblProducts[Column1],tblProducts[Description])</f>
        <v>ETHOMEEN T/20 BULK</v>
      </c>
      <c r="D5159" t="str">
        <f>_xlfn.XLOOKUP(B5159,tblProducts[Column1],tblProducts[Description])</f>
        <v>BEROL 260 BULK</v>
      </c>
      <c r="E5159" t="s">
        <v>7</v>
      </c>
      <c r="G5159" t="s">
        <v>7</v>
      </c>
      <c r="H5159" t="s">
        <v>8</v>
      </c>
      <c r="I5159">
        <f t="shared" si="85"/>
        <v>0</v>
      </c>
    </row>
    <row r="5160" spans="1:9">
      <c r="A5160">
        <f>IF(MOD(ROW()-24,COUNTA(tblProducts[Description]))=0,A5159+1,A5159)</f>
        <v>46</v>
      </c>
      <c r="B5160">
        <f>MOD(ROW()-24,COUNTA(tblProducts[Description]))+1</f>
        <v>7</v>
      </c>
      <c r="C5160" t="str">
        <f>_xlfn.XLOOKUP(A5160,tblProducts[Column1],tblProducts[Description])</f>
        <v>ETHOMEEN T/20 BULK</v>
      </c>
      <c r="D5160" t="str">
        <f>_xlfn.XLOOKUP(B5160,tblProducts[Column1],tblProducts[Description])</f>
        <v>BEROL 266 BULK</v>
      </c>
      <c r="E5160" t="s">
        <v>9</v>
      </c>
      <c r="F5160" t="s">
        <v>12</v>
      </c>
      <c r="G5160" t="s">
        <v>7</v>
      </c>
      <c r="H5160" t="s">
        <v>8</v>
      </c>
      <c r="I5160">
        <f t="shared" si="85"/>
        <v>2</v>
      </c>
    </row>
    <row r="5161" spans="1:9">
      <c r="A5161">
        <f>IF(MOD(ROW()-24,COUNTA(tblProducts[Description]))=0,A5160+1,A5160)</f>
        <v>46</v>
      </c>
      <c r="B5161">
        <f>MOD(ROW()-24,COUNTA(tblProducts[Description]))+1</f>
        <v>8</v>
      </c>
      <c r="C5161" t="str">
        <f>_xlfn.XLOOKUP(A5161,tblProducts[Column1],tblProducts[Description])</f>
        <v>ETHOMEEN T/20 BULK</v>
      </c>
      <c r="D5161" t="str">
        <f>_xlfn.XLOOKUP(B5161,tblProducts[Column1],tblProducts[Description])</f>
        <v>BEROL 266V BULK</v>
      </c>
      <c r="E5161" t="s">
        <v>9</v>
      </c>
      <c r="F5161" t="s">
        <v>12</v>
      </c>
      <c r="G5161" t="s">
        <v>7</v>
      </c>
      <c r="H5161" t="s">
        <v>8</v>
      </c>
      <c r="I5161">
        <f t="shared" si="85"/>
        <v>2</v>
      </c>
    </row>
    <row r="5162" spans="1:9">
      <c r="A5162">
        <f>IF(MOD(ROW()-24,COUNTA(tblProducts[Description]))=0,A5161+1,A5161)</f>
        <v>46</v>
      </c>
      <c r="B5162">
        <f>MOD(ROW()-24,COUNTA(tblProducts[Description]))+1</f>
        <v>9</v>
      </c>
      <c r="C5162" t="str">
        <f>_xlfn.XLOOKUP(A5162,tblProducts[Column1],tblProducts[Description])</f>
        <v>ETHOMEEN T/20 BULK</v>
      </c>
      <c r="D5162" t="str">
        <f>_xlfn.XLOOKUP(B5162,tblProducts[Column1],tblProducts[Description])</f>
        <v>BEROL 467 BULK</v>
      </c>
      <c r="E5162" t="s">
        <v>9</v>
      </c>
      <c r="F5162" t="s">
        <v>12</v>
      </c>
      <c r="G5162" t="s">
        <v>7</v>
      </c>
      <c r="H5162" t="s">
        <v>8</v>
      </c>
      <c r="I5162">
        <f t="shared" si="85"/>
        <v>2</v>
      </c>
    </row>
    <row r="5163" spans="1:9">
      <c r="A5163">
        <f>IF(MOD(ROW()-24,COUNTA(tblProducts[Description]))=0,A5162+1,A5162)</f>
        <v>46</v>
      </c>
      <c r="B5163">
        <f>MOD(ROW()-24,COUNTA(tblProducts[Description]))+1</f>
        <v>10</v>
      </c>
      <c r="C5163" t="str">
        <f>_xlfn.XLOOKUP(A5163,tblProducts[Column1],tblProducts[Description])</f>
        <v>ETHOMEEN T/20 BULK</v>
      </c>
      <c r="D5163" t="str">
        <f>_xlfn.XLOOKUP(B5163,tblProducts[Column1],tblProducts[Description])</f>
        <v>BEROL OX 91-6 BULK</v>
      </c>
      <c r="E5163" t="s">
        <v>9</v>
      </c>
      <c r="F5163" t="s">
        <v>12</v>
      </c>
      <c r="G5163" t="s">
        <v>7</v>
      </c>
      <c r="H5163" t="s">
        <v>8</v>
      </c>
      <c r="I5163">
        <f t="shared" si="85"/>
        <v>2</v>
      </c>
    </row>
    <row r="5164" spans="1:9">
      <c r="A5164">
        <f>IF(MOD(ROW()-24,COUNTA(tblProducts[Description]))=0,A5163+1,A5163)</f>
        <v>46</v>
      </c>
      <c r="B5164">
        <f>MOD(ROW()-24,COUNTA(tblProducts[Description]))+1</f>
        <v>11</v>
      </c>
      <c r="C5164" t="str">
        <f>_xlfn.XLOOKUP(A5164,tblProducts[Column1],tblProducts[Description])</f>
        <v>ETHOMEEN T/20 BULK</v>
      </c>
      <c r="D5164" t="str">
        <f>_xlfn.XLOOKUP(B5164,tblProducts[Column1],tblProducts[Description])</f>
        <v>C-5635 BULK</v>
      </c>
      <c r="E5164" t="s">
        <v>9</v>
      </c>
      <c r="F5164" t="s">
        <v>12</v>
      </c>
      <c r="G5164" t="s">
        <v>7</v>
      </c>
      <c r="H5164" t="s">
        <v>8</v>
      </c>
      <c r="I5164">
        <f t="shared" si="85"/>
        <v>2</v>
      </c>
    </row>
    <row r="5165" spans="1:9">
      <c r="A5165">
        <f>IF(MOD(ROW()-24,COUNTA(tblProducts[Description]))=0,A5164+1,A5164)</f>
        <v>46</v>
      </c>
      <c r="B5165">
        <f>MOD(ROW()-24,COUNTA(tblProducts[Description]))+1</f>
        <v>12</v>
      </c>
      <c r="C5165" t="str">
        <f>_xlfn.XLOOKUP(A5165,tblProducts[Column1],tblProducts[Description])</f>
        <v>ETHOMEEN T/20 BULK</v>
      </c>
      <c r="D5165" t="str">
        <f>_xlfn.XLOOKUP(B5165,tblProducts[Column1],tblProducts[Description])</f>
        <v>C-6290 BULK</v>
      </c>
      <c r="E5165" t="s">
        <v>9</v>
      </c>
      <c r="F5165" t="s">
        <v>10</v>
      </c>
      <c r="G5165" t="s">
        <v>7</v>
      </c>
      <c r="H5165" t="s">
        <v>8</v>
      </c>
      <c r="I5165">
        <f t="shared" si="85"/>
        <v>1.5</v>
      </c>
    </row>
    <row r="5166" spans="1:9">
      <c r="A5166">
        <f>IF(MOD(ROW()-24,COUNTA(tblProducts[Description]))=0,A5165+1,A5165)</f>
        <v>46</v>
      </c>
      <c r="B5166">
        <f>MOD(ROW()-24,COUNTA(tblProducts[Description]))+1</f>
        <v>13</v>
      </c>
      <c r="C5166" t="str">
        <f>_xlfn.XLOOKUP(A5166,tblProducts[Column1],tblProducts[Description])</f>
        <v>ETHOMEEN T/20 BULK</v>
      </c>
      <c r="D5166" t="str">
        <f>_xlfn.XLOOKUP(B5166,tblProducts[Column1],tblProducts[Description])</f>
        <v>C-6385 BULK</v>
      </c>
      <c r="E5166" t="s">
        <v>9</v>
      </c>
      <c r="F5166" t="s">
        <v>10</v>
      </c>
      <c r="G5166" t="s">
        <v>7</v>
      </c>
      <c r="H5166" t="s">
        <v>8</v>
      </c>
      <c r="I5166">
        <f t="shared" si="85"/>
        <v>1.5</v>
      </c>
    </row>
    <row r="5167" spans="1:9">
      <c r="A5167">
        <f>IF(MOD(ROW()-24,COUNTA(tblProducts[Description]))=0,A5166+1,A5166)</f>
        <v>46</v>
      </c>
      <c r="B5167">
        <f>MOD(ROW()-24,COUNTA(tblProducts[Description]))+1</f>
        <v>14</v>
      </c>
      <c r="C5167" t="str">
        <f>_xlfn.XLOOKUP(A5167,tblProducts[Column1],tblProducts[Description])</f>
        <v>ETHOMEEN T/20 BULK</v>
      </c>
      <c r="D5167" t="str">
        <f>_xlfn.XLOOKUP(B5167,tblProducts[Column1],tblProducts[Description])</f>
        <v>C-6427 BULK</v>
      </c>
      <c r="E5167" t="s">
        <v>9</v>
      </c>
      <c r="F5167" t="s">
        <v>10</v>
      </c>
      <c r="G5167" t="s">
        <v>7</v>
      </c>
      <c r="H5167" t="s">
        <v>8</v>
      </c>
      <c r="I5167">
        <f t="shared" si="85"/>
        <v>1.5</v>
      </c>
    </row>
    <row r="5168" spans="1:9">
      <c r="A5168">
        <f>IF(MOD(ROW()-24,COUNTA(tblProducts[Description]))=0,A5167+1,A5167)</f>
        <v>46</v>
      </c>
      <c r="B5168">
        <f>MOD(ROW()-24,COUNTA(tblProducts[Description]))+1</f>
        <v>15</v>
      </c>
      <c r="C5168" t="str">
        <f>_xlfn.XLOOKUP(A5168,tblProducts[Column1],tblProducts[Description])</f>
        <v>ETHOMEEN T/20 BULK</v>
      </c>
      <c r="D5168" t="str">
        <f>_xlfn.XLOOKUP(B5168,tblProducts[Column1],tblProducts[Description])</f>
        <v>EMULPON CO-200 BULK</v>
      </c>
      <c r="E5168" t="s">
        <v>9</v>
      </c>
      <c r="F5168" t="s">
        <v>10</v>
      </c>
      <c r="G5168" t="s">
        <v>7</v>
      </c>
      <c r="H5168" t="s">
        <v>8</v>
      </c>
      <c r="I5168">
        <f t="shared" si="85"/>
        <v>1.5</v>
      </c>
    </row>
    <row r="5169" spans="1:9">
      <c r="A5169">
        <f>IF(MOD(ROW()-24,COUNTA(tblProducts[Description]))=0,A5168+1,A5168)</f>
        <v>46</v>
      </c>
      <c r="B5169">
        <f>MOD(ROW()-24,COUNTA(tblProducts[Description]))+1</f>
        <v>16</v>
      </c>
      <c r="C5169" t="str">
        <f>_xlfn.XLOOKUP(A5169,tblProducts[Column1],tblProducts[Description])</f>
        <v>ETHOMEEN T/20 BULK</v>
      </c>
      <c r="D5169" t="str">
        <f>_xlfn.XLOOKUP(B5169,tblProducts[Column1],tblProducts[Description])</f>
        <v>EMULPON CO-360 BULK</v>
      </c>
      <c r="E5169" t="s">
        <v>9</v>
      </c>
      <c r="F5169" t="s">
        <v>12</v>
      </c>
      <c r="G5169" t="s">
        <v>7</v>
      </c>
      <c r="H5169" t="s">
        <v>8</v>
      </c>
      <c r="I5169">
        <f t="shared" si="85"/>
        <v>2</v>
      </c>
    </row>
    <row r="5170" spans="1:9">
      <c r="A5170">
        <f>IF(MOD(ROW()-24,COUNTA(tblProducts[Description]))=0,A5169+1,A5169)</f>
        <v>46</v>
      </c>
      <c r="B5170">
        <f>MOD(ROW()-24,COUNTA(tblProducts[Description]))+1</f>
        <v>17</v>
      </c>
      <c r="C5170" t="str">
        <f>_xlfn.XLOOKUP(A5170,tblProducts[Column1],tblProducts[Description])</f>
        <v>ETHOMEEN T/20 BULK</v>
      </c>
      <c r="D5170" t="str">
        <f>_xlfn.XLOOKUP(B5170,tblProducts[Column1],tblProducts[Description])</f>
        <v>EMULPON CO-550 BULK</v>
      </c>
      <c r="E5170" t="s">
        <v>9</v>
      </c>
      <c r="F5170" t="s">
        <v>12</v>
      </c>
      <c r="G5170" t="s">
        <v>9</v>
      </c>
      <c r="H5170" t="s">
        <v>8</v>
      </c>
      <c r="I5170">
        <f t="shared" si="85"/>
        <v>4</v>
      </c>
    </row>
    <row r="5171" spans="1:9">
      <c r="A5171">
        <f>IF(MOD(ROW()-24,COUNTA(tblProducts[Description]))=0,A5170+1,A5170)</f>
        <v>46</v>
      </c>
      <c r="B5171">
        <f>MOD(ROW()-24,COUNTA(tblProducts[Description]))+1</f>
        <v>18</v>
      </c>
      <c r="C5171" t="str">
        <f>_xlfn.XLOOKUP(A5171,tblProducts[Column1],tblProducts[Description])</f>
        <v>ETHOMEEN T/20 BULK</v>
      </c>
      <c r="D5171" t="str">
        <f>_xlfn.XLOOKUP(B5171,tblProducts[Column1],tblProducts[Description])</f>
        <v>ETHODUOMEEN HT/13 BULK</v>
      </c>
      <c r="E5171" t="s">
        <v>9</v>
      </c>
      <c r="F5171" t="s">
        <v>12</v>
      </c>
      <c r="G5171" t="s">
        <v>9</v>
      </c>
      <c r="H5171" t="s">
        <v>8</v>
      </c>
      <c r="I5171">
        <f t="shared" si="85"/>
        <v>4</v>
      </c>
    </row>
    <row r="5172" spans="1:9">
      <c r="A5172">
        <f>IF(MOD(ROW()-24,COUNTA(tblProducts[Description]))=0,A5171+1,A5171)</f>
        <v>46</v>
      </c>
      <c r="B5172">
        <f>MOD(ROW()-24,COUNTA(tblProducts[Description]))+1</f>
        <v>19</v>
      </c>
      <c r="C5172" t="str">
        <f>_xlfn.XLOOKUP(A5172,tblProducts[Column1],tblProducts[Description])</f>
        <v>ETHOMEEN T/20 BULK</v>
      </c>
      <c r="D5172" t="str">
        <f>_xlfn.XLOOKUP(B5172,tblProducts[Column1],tblProducts[Description])</f>
        <v>ETHODUOMEEN T/13 BULK</v>
      </c>
      <c r="E5172" t="s">
        <v>9</v>
      </c>
      <c r="F5172" t="s">
        <v>10</v>
      </c>
      <c r="G5172" t="s">
        <v>7</v>
      </c>
      <c r="H5172" t="s">
        <v>8</v>
      </c>
      <c r="I5172">
        <f t="shared" si="85"/>
        <v>1.5</v>
      </c>
    </row>
    <row r="5173" spans="1:9">
      <c r="A5173">
        <f>IF(MOD(ROW()-24,COUNTA(tblProducts[Description]))=0,A5172+1,A5172)</f>
        <v>46</v>
      </c>
      <c r="B5173">
        <f>MOD(ROW()-24,COUNTA(tblProducts[Description]))+1</f>
        <v>20</v>
      </c>
      <c r="C5173" t="str">
        <f>_xlfn.XLOOKUP(A5173,tblProducts[Column1],tblProducts[Description])</f>
        <v>ETHOMEEN T/20 BULK</v>
      </c>
      <c r="D5173" t="str">
        <f>_xlfn.XLOOKUP(B5173,tblProducts[Column1],tblProducts[Description])</f>
        <v>ETHODUOMEEN T/13N BULK</v>
      </c>
      <c r="E5173" t="s">
        <v>9</v>
      </c>
      <c r="F5173" t="s">
        <v>12</v>
      </c>
      <c r="G5173" t="s">
        <v>9</v>
      </c>
      <c r="H5173" t="s">
        <v>8</v>
      </c>
      <c r="I5173">
        <f t="shared" si="85"/>
        <v>4</v>
      </c>
    </row>
    <row r="5174" spans="1:9">
      <c r="A5174">
        <f>IF(MOD(ROW()-24,COUNTA(tblProducts[Description]))=0,A5173+1,A5173)</f>
        <v>46</v>
      </c>
      <c r="B5174">
        <f>MOD(ROW()-24,COUNTA(tblProducts[Description]))+1</f>
        <v>21</v>
      </c>
      <c r="C5174" t="str">
        <f>_xlfn.XLOOKUP(A5174,tblProducts[Column1],tblProducts[Description])</f>
        <v>ETHOMEEN T/20 BULK</v>
      </c>
      <c r="D5174" t="str">
        <f>_xlfn.XLOOKUP(B5174,tblProducts[Column1],tblProducts[Description])</f>
        <v>ETHODUOMEEN T/20 BULK</v>
      </c>
      <c r="E5174" t="s">
        <v>9</v>
      </c>
      <c r="F5174" t="s">
        <v>12</v>
      </c>
      <c r="G5174" t="s">
        <v>9</v>
      </c>
      <c r="H5174" t="s">
        <v>8</v>
      </c>
      <c r="I5174">
        <f t="shared" si="85"/>
        <v>4</v>
      </c>
    </row>
    <row r="5175" spans="1:9">
      <c r="A5175">
        <f>IF(MOD(ROW()-24,COUNTA(tblProducts[Description]))=0,A5174+1,A5174)</f>
        <v>46</v>
      </c>
      <c r="B5175">
        <f>MOD(ROW()-24,COUNTA(tblProducts[Description]))+1</f>
        <v>22</v>
      </c>
      <c r="C5175" t="str">
        <f>_xlfn.XLOOKUP(A5175,tblProducts[Column1],tblProducts[Description])</f>
        <v>ETHOMEEN T/20 BULK</v>
      </c>
      <c r="D5175" t="str">
        <f>_xlfn.XLOOKUP(B5175,tblProducts[Column1],tblProducts[Description])</f>
        <v>ETHODUOMEEN T/25 BULK</v>
      </c>
      <c r="E5175" t="s">
        <v>9</v>
      </c>
      <c r="F5175" t="s">
        <v>12</v>
      </c>
      <c r="G5175" t="s">
        <v>9</v>
      </c>
      <c r="H5175" t="s">
        <v>8</v>
      </c>
      <c r="I5175">
        <f t="shared" si="85"/>
        <v>4</v>
      </c>
    </row>
    <row r="5176" spans="1:9">
      <c r="A5176">
        <f>IF(MOD(ROW()-24,COUNTA(tblProducts[Description]))=0,A5175+1,A5175)</f>
        <v>46</v>
      </c>
      <c r="B5176">
        <f>MOD(ROW()-24,COUNTA(tblProducts[Description]))+1</f>
        <v>23</v>
      </c>
      <c r="C5176" t="str">
        <f>_xlfn.XLOOKUP(A5176,tblProducts[Column1],tblProducts[Description])</f>
        <v>ETHOMEEN T/20 BULK</v>
      </c>
      <c r="D5176" t="str">
        <f>_xlfn.XLOOKUP(B5176,tblProducts[Column1],tblProducts[Description])</f>
        <v>ETHOFAT 242/25 BULK</v>
      </c>
      <c r="E5176" t="s">
        <v>9</v>
      </c>
      <c r="F5176" t="s">
        <v>12</v>
      </c>
      <c r="G5176" t="s">
        <v>9</v>
      </c>
      <c r="H5176" t="s">
        <v>8</v>
      </c>
      <c r="I5176">
        <f t="shared" si="85"/>
        <v>4</v>
      </c>
    </row>
    <row r="5177" spans="1:9">
      <c r="A5177">
        <f>IF(MOD(ROW()-24,COUNTA(tblProducts[Description]))=0,A5176+1,A5176)</f>
        <v>46</v>
      </c>
      <c r="B5177">
        <f>MOD(ROW()-24,COUNTA(tblProducts[Description]))+1</f>
        <v>24</v>
      </c>
      <c r="C5177" t="str">
        <f>_xlfn.XLOOKUP(A5177,tblProducts[Column1],tblProducts[Description])</f>
        <v>ETHOMEEN T/20 BULK</v>
      </c>
      <c r="D5177" t="str">
        <f>_xlfn.XLOOKUP(B5177,tblProducts[Column1],tblProducts[Description])</f>
        <v>ETHOMEEN C/12S BULK</v>
      </c>
      <c r="E5177" t="s">
        <v>9</v>
      </c>
      <c r="F5177" t="s">
        <v>12</v>
      </c>
      <c r="G5177" t="s">
        <v>7</v>
      </c>
      <c r="H5177" t="s">
        <v>8</v>
      </c>
      <c r="I5177">
        <f t="shared" si="85"/>
        <v>2</v>
      </c>
    </row>
    <row r="5178" spans="1:9">
      <c r="A5178">
        <f>IF(MOD(ROW()-24,COUNTA(tblProducts[Description]))=0,A5177+1,A5177)</f>
        <v>46</v>
      </c>
      <c r="B5178">
        <f>MOD(ROW()-24,COUNTA(tblProducts[Description]))+1</f>
        <v>25</v>
      </c>
      <c r="C5178" t="str">
        <f>_xlfn.XLOOKUP(A5178,tblProducts[Column1],tblProducts[Description])</f>
        <v>ETHOMEEN T/20 BULK</v>
      </c>
      <c r="D5178" t="str">
        <f>_xlfn.XLOOKUP(B5178,tblProducts[Column1],tblProducts[Description])</f>
        <v>ETHOMEEN 18/12 BULK</v>
      </c>
      <c r="E5178" t="s">
        <v>9</v>
      </c>
      <c r="F5178" t="s">
        <v>12</v>
      </c>
      <c r="G5178" t="s">
        <v>7</v>
      </c>
      <c r="H5178" t="s">
        <v>8</v>
      </c>
      <c r="I5178">
        <f t="shared" si="85"/>
        <v>2</v>
      </c>
    </row>
    <row r="5179" spans="1:9">
      <c r="A5179">
        <f>IF(MOD(ROW()-24,COUNTA(tblProducts[Description]))=0,A5178+1,A5178)</f>
        <v>46</v>
      </c>
      <c r="B5179">
        <f>MOD(ROW()-24,COUNTA(tblProducts[Description]))+1</f>
        <v>26</v>
      </c>
      <c r="C5179" t="str">
        <f>_xlfn.XLOOKUP(A5179,tblProducts[Column1],tblProducts[Description])</f>
        <v>ETHOMEEN T/20 BULK</v>
      </c>
      <c r="D5179" t="str">
        <f>_xlfn.XLOOKUP(B5179,tblProducts[Column1],tblProducts[Description])</f>
        <v>ETHOMEEN 18/25 BULK</v>
      </c>
      <c r="E5179" t="s">
        <v>9</v>
      </c>
      <c r="F5179" t="s">
        <v>12</v>
      </c>
      <c r="G5179" t="s">
        <v>7</v>
      </c>
      <c r="H5179" t="s">
        <v>8</v>
      </c>
      <c r="I5179">
        <f t="shared" si="85"/>
        <v>2</v>
      </c>
    </row>
    <row r="5180" spans="1:9">
      <c r="A5180">
        <f>IF(MOD(ROW()-24,COUNTA(tblProducts[Description]))=0,A5179+1,A5179)</f>
        <v>46</v>
      </c>
      <c r="B5180">
        <f>MOD(ROW()-24,COUNTA(tblProducts[Description]))+1</f>
        <v>27</v>
      </c>
      <c r="C5180" t="str">
        <f>_xlfn.XLOOKUP(A5180,tblProducts[Column1],tblProducts[Description])</f>
        <v>ETHOMEEN T/20 BULK</v>
      </c>
      <c r="D5180" t="str">
        <f>_xlfn.XLOOKUP(B5180,tblProducts[Column1],tblProducts[Description])</f>
        <v>ETHOMEEN C/12 BULK</v>
      </c>
      <c r="E5180" t="s">
        <v>9</v>
      </c>
      <c r="F5180" t="s">
        <v>12</v>
      </c>
      <c r="G5180" t="s">
        <v>9</v>
      </c>
      <c r="H5180" t="s">
        <v>8</v>
      </c>
      <c r="I5180">
        <f t="shared" si="85"/>
        <v>4</v>
      </c>
    </row>
    <row r="5181" spans="1:9">
      <c r="A5181">
        <f>IF(MOD(ROW()-24,COUNTA(tblProducts[Description]))=0,A5180+1,A5180)</f>
        <v>46</v>
      </c>
      <c r="B5181">
        <f>MOD(ROW()-24,COUNTA(tblProducts[Description]))+1</f>
        <v>28</v>
      </c>
      <c r="C5181" t="str">
        <f>_xlfn.XLOOKUP(A5181,tblProducts[Column1],tblProducts[Description])</f>
        <v>ETHOMEEN T/20 BULK</v>
      </c>
      <c r="D5181" t="str">
        <f>_xlfn.XLOOKUP(B5181,tblProducts[Column1],tblProducts[Description])</f>
        <v>ETHOMEEN C/12 M BULK</v>
      </c>
      <c r="E5181" t="s">
        <v>9</v>
      </c>
      <c r="F5181" t="s">
        <v>10</v>
      </c>
      <c r="G5181" t="s">
        <v>9</v>
      </c>
      <c r="H5181" t="s">
        <v>8</v>
      </c>
      <c r="I5181">
        <f t="shared" si="85"/>
        <v>3.5</v>
      </c>
    </row>
    <row r="5182" spans="1:9">
      <c r="A5182">
        <f>IF(MOD(ROW()-24,COUNTA(tblProducts[Description]))=0,A5181+1,A5181)</f>
        <v>46</v>
      </c>
      <c r="B5182">
        <f>MOD(ROW()-24,COUNTA(tblProducts[Description]))+1</f>
        <v>29</v>
      </c>
      <c r="C5182" t="str">
        <f>_xlfn.XLOOKUP(A5182,tblProducts[Column1],tblProducts[Description])</f>
        <v>ETHOMEEN T/20 BULK</v>
      </c>
      <c r="D5182" t="str">
        <f>_xlfn.XLOOKUP(B5182,tblProducts[Column1],tblProducts[Description])</f>
        <v>ETHOMEEN C/12 SUN BULK</v>
      </c>
      <c r="E5182" t="s">
        <v>9</v>
      </c>
      <c r="F5182" t="s">
        <v>12</v>
      </c>
      <c r="G5182" t="s">
        <v>9</v>
      </c>
      <c r="H5182" t="s">
        <v>8</v>
      </c>
      <c r="I5182">
        <f t="shared" si="85"/>
        <v>4</v>
      </c>
    </row>
    <row r="5183" spans="1:9">
      <c r="A5183">
        <f>IF(MOD(ROW()-24,COUNTA(tblProducts[Description]))=0,A5182+1,A5182)</f>
        <v>46</v>
      </c>
      <c r="B5183">
        <f>MOD(ROW()-24,COUNTA(tblProducts[Description]))+1</f>
        <v>30</v>
      </c>
      <c r="C5183" t="str">
        <f>_xlfn.XLOOKUP(A5183,tblProducts[Column1],tblProducts[Description])</f>
        <v>ETHOMEEN T/20 BULK</v>
      </c>
      <c r="D5183" t="str">
        <f>_xlfn.XLOOKUP(B5183,tblProducts[Column1],tblProducts[Description])</f>
        <v>ETHOMEEN C/12 UN BULK</v>
      </c>
      <c r="E5183" t="s">
        <v>9</v>
      </c>
      <c r="F5183" t="s">
        <v>10</v>
      </c>
      <c r="G5183" t="s">
        <v>7</v>
      </c>
      <c r="H5183" t="s">
        <v>8</v>
      </c>
      <c r="I5183">
        <f t="shared" si="85"/>
        <v>1.5</v>
      </c>
    </row>
    <row r="5184" spans="1:9">
      <c r="A5184">
        <f>IF(MOD(ROW()-24,COUNTA(tblProducts[Description]))=0,A5183+1,A5183)</f>
        <v>46</v>
      </c>
      <c r="B5184">
        <f>MOD(ROW()-24,COUNTA(tblProducts[Description]))+1</f>
        <v>31</v>
      </c>
      <c r="C5184" t="str">
        <f>_xlfn.XLOOKUP(A5184,tblProducts[Column1],tblProducts[Description])</f>
        <v>ETHOMEEN T/20 BULK</v>
      </c>
      <c r="D5184" t="str">
        <f>_xlfn.XLOOKUP(B5184,tblProducts[Column1],tblProducts[Description])</f>
        <v>ETHOMEEN C/15 BULK</v>
      </c>
      <c r="E5184" t="s">
        <v>9</v>
      </c>
      <c r="F5184" t="s">
        <v>10</v>
      </c>
      <c r="G5184" t="s">
        <v>7</v>
      </c>
      <c r="H5184" t="s">
        <v>8</v>
      </c>
      <c r="I5184">
        <f t="shared" si="85"/>
        <v>1.5</v>
      </c>
    </row>
    <row r="5185" spans="1:9">
      <c r="A5185">
        <f>IF(MOD(ROW()-24,COUNTA(tblProducts[Description]))=0,A5184+1,A5184)</f>
        <v>46</v>
      </c>
      <c r="B5185">
        <f>MOD(ROW()-24,COUNTA(tblProducts[Description]))+1</f>
        <v>32</v>
      </c>
      <c r="C5185" t="str">
        <f>_xlfn.XLOOKUP(A5185,tblProducts[Column1],tblProducts[Description])</f>
        <v>ETHOMEEN T/20 BULK</v>
      </c>
      <c r="D5185" t="str">
        <f>_xlfn.XLOOKUP(B5185,tblProducts[Column1],tblProducts[Description])</f>
        <v>ETHOMEEN C/17 BULK</v>
      </c>
      <c r="E5185" t="s">
        <v>9</v>
      </c>
      <c r="F5185" t="s">
        <v>10</v>
      </c>
      <c r="G5185" t="s">
        <v>7</v>
      </c>
      <c r="H5185" t="s">
        <v>8</v>
      </c>
      <c r="I5185">
        <f t="shared" si="85"/>
        <v>1.5</v>
      </c>
    </row>
    <row r="5186" spans="1:9">
      <c r="A5186">
        <f>IF(MOD(ROW()-24,COUNTA(tblProducts[Description]))=0,A5185+1,A5185)</f>
        <v>46</v>
      </c>
      <c r="B5186">
        <f>MOD(ROW()-24,COUNTA(tblProducts[Description]))+1</f>
        <v>33</v>
      </c>
      <c r="C5186" t="str">
        <f>_xlfn.XLOOKUP(A5186,tblProducts[Column1],tblProducts[Description])</f>
        <v>ETHOMEEN T/20 BULK</v>
      </c>
      <c r="D5186" t="str">
        <f>_xlfn.XLOOKUP(B5186,tblProducts[Column1],tblProducts[Description])</f>
        <v>ETHOMEEN C/25A BULK</v>
      </c>
      <c r="E5186" t="s">
        <v>9</v>
      </c>
      <c r="F5186" t="s">
        <v>10</v>
      </c>
      <c r="G5186" t="s">
        <v>9</v>
      </c>
      <c r="H5186" t="s">
        <v>8</v>
      </c>
      <c r="I5186">
        <f t="shared" si="85"/>
        <v>3.5</v>
      </c>
    </row>
    <row r="5187" spans="1:9">
      <c r="A5187">
        <f>IF(MOD(ROW()-24,COUNTA(tblProducts[Description]))=0,A5186+1,A5186)</f>
        <v>46</v>
      </c>
      <c r="B5187">
        <f>MOD(ROW()-24,COUNTA(tblProducts[Description]))+1</f>
        <v>34</v>
      </c>
      <c r="C5187" t="str">
        <f>_xlfn.XLOOKUP(A5187,tblProducts[Column1],tblProducts[Description])</f>
        <v>ETHOMEEN T/20 BULK</v>
      </c>
      <c r="D5187" t="str">
        <f>_xlfn.XLOOKUP(B5187,tblProducts[Column1],tblProducts[Description])</f>
        <v>ETHOMEEN C/25A S BULK</v>
      </c>
      <c r="E5187" t="s">
        <v>7</v>
      </c>
      <c r="G5187" t="s">
        <v>7</v>
      </c>
      <c r="H5187" t="s">
        <v>8</v>
      </c>
      <c r="I5187">
        <f t="shared" si="85"/>
        <v>0</v>
      </c>
    </row>
    <row r="5188" spans="1:9">
      <c r="A5188">
        <f>IF(MOD(ROW()-24,COUNTA(tblProducts[Description]))=0,A5187+1,A5187)</f>
        <v>46</v>
      </c>
      <c r="B5188">
        <f>MOD(ROW()-24,COUNTA(tblProducts[Description]))+1</f>
        <v>35</v>
      </c>
      <c r="C5188" t="str">
        <f>_xlfn.XLOOKUP(A5188,tblProducts[Column1],tblProducts[Description])</f>
        <v>ETHOMEEN T/20 BULK</v>
      </c>
      <c r="D5188" t="str">
        <f>_xlfn.XLOOKUP(B5188,tblProducts[Column1],tblProducts[Description])</f>
        <v>ETHOMEEN O/12LC BULK</v>
      </c>
      <c r="E5188" t="s">
        <v>7</v>
      </c>
      <c r="G5188" t="s">
        <v>7</v>
      </c>
      <c r="H5188" t="s">
        <v>8</v>
      </c>
      <c r="I5188">
        <f t="shared" si="85"/>
        <v>0</v>
      </c>
    </row>
    <row r="5189" spans="1:9">
      <c r="A5189">
        <f>IF(MOD(ROW()-24,COUNTA(tblProducts[Description]))=0,A5188+1,A5188)</f>
        <v>46</v>
      </c>
      <c r="B5189">
        <f>MOD(ROW()-24,COUNTA(tblProducts[Description]))+1</f>
        <v>36</v>
      </c>
      <c r="C5189" t="str">
        <f>_xlfn.XLOOKUP(A5189,tblProducts[Column1],tblProducts[Description])</f>
        <v>ETHOMEEN T/20 BULK</v>
      </c>
      <c r="D5189" t="str">
        <f>_xlfn.XLOOKUP(B5189,tblProducts[Column1],tblProducts[Description])</f>
        <v>ETHOMEEN SV/12 BULK</v>
      </c>
      <c r="E5189" t="s">
        <v>7</v>
      </c>
      <c r="G5189" t="s">
        <v>7</v>
      </c>
      <c r="H5189" t="s">
        <v>8</v>
      </c>
      <c r="I5189">
        <f t="shared" si="85"/>
        <v>0</v>
      </c>
    </row>
    <row r="5190" spans="1:9">
      <c r="A5190">
        <f>IF(MOD(ROW()-24,COUNTA(tblProducts[Description]))=0,A5189+1,A5189)</f>
        <v>46</v>
      </c>
      <c r="B5190">
        <f>MOD(ROW()-24,COUNTA(tblProducts[Description]))+1</f>
        <v>37</v>
      </c>
      <c r="C5190" t="str">
        <f>_xlfn.XLOOKUP(A5190,tblProducts[Column1],tblProducts[Description])</f>
        <v>ETHOMEEN T/20 BULK</v>
      </c>
      <c r="D5190" t="str">
        <f>_xlfn.XLOOKUP(B5190,tblProducts[Column1],tblProducts[Description])</f>
        <v>ETHOMEEN SV/15 BULK</v>
      </c>
      <c r="E5190" t="s">
        <v>7</v>
      </c>
      <c r="G5190" t="s">
        <v>7</v>
      </c>
      <c r="H5190" t="s">
        <v>8</v>
      </c>
      <c r="I5190">
        <f t="shared" si="85"/>
        <v>0</v>
      </c>
    </row>
    <row r="5191" spans="1:9">
      <c r="A5191">
        <f>IF(MOD(ROW()-24,COUNTA(tblProducts[Description]))=0,A5190+1,A5190)</f>
        <v>46</v>
      </c>
      <c r="B5191">
        <f>MOD(ROW()-24,COUNTA(tblProducts[Description]))+1</f>
        <v>38</v>
      </c>
      <c r="C5191" t="str">
        <f>_xlfn.XLOOKUP(A5191,tblProducts[Column1],tblProducts[Description])</f>
        <v>ETHOMEEN T/20 BULK</v>
      </c>
      <c r="D5191" t="str">
        <f>_xlfn.XLOOKUP(B5191,tblProducts[Column1],tblProducts[Description])</f>
        <v>ETHOMEEN SV/15C BULK</v>
      </c>
      <c r="E5191" t="s">
        <v>7</v>
      </c>
      <c r="G5191" t="s">
        <v>7</v>
      </c>
      <c r="H5191" t="s">
        <v>8</v>
      </c>
      <c r="I5191">
        <f t="shared" si="85"/>
        <v>0</v>
      </c>
    </row>
    <row r="5192" spans="1:9">
      <c r="A5192">
        <f>IF(MOD(ROW()-24,COUNTA(tblProducts[Description]))=0,A5191+1,A5191)</f>
        <v>46</v>
      </c>
      <c r="B5192">
        <f>MOD(ROW()-24,COUNTA(tblProducts[Description]))+1</f>
        <v>39</v>
      </c>
      <c r="C5192" t="str">
        <f>_xlfn.XLOOKUP(A5192,tblProducts[Column1],tblProducts[Description])</f>
        <v>ETHOMEEN T/20 BULK</v>
      </c>
      <c r="D5192" t="str">
        <f>_xlfn.XLOOKUP(B5192,tblProducts[Column1],tblProducts[Description])</f>
        <v>ETHOMEEN SV/25 BULK</v>
      </c>
      <c r="E5192" t="s">
        <v>7</v>
      </c>
      <c r="G5192" t="s">
        <v>7</v>
      </c>
      <c r="H5192" t="s">
        <v>8</v>
      </c>
      <c r="I5192">
        <f t="shared" si="85"/>
        <v>0</v>
      </c>
    </row>
    <row r="5193" spans="1:9">
      <c r="A5193">
        <f>IF(MOD(ROW()-24,COUNTA(tblProducts[Description]))=0,A5192+1,A5192)</f>
        <v>46</v>
      </c>
      <c r="B5193">
        <f>MOD(ROW()-24,COUNTA(tblProducts[Description]))+1</f>
        <v>40</v>
      </c>
      <c r="C5193" t="str">
        <f>_xlfn.XLOOKUP(A5193,tblProducts[Column1],tblProducts[Description])</f>
        <v>ETHOMEEN T/20 BULK</v>
      </c>
      <c r="D5193" t="str">
        <f>_xlfn.XLOOKUP(B5193,tblProducts[Column1],tblProducts[Description])</f>
        <v>ETHOMEEN T/12 BULK</v>
      </c>
      <c r="E5193" t="s">
        <v>7</v>
      </c>
      <c r="G5193" t="s">
        <v>7</v>
      </c>
      <c r="H5193" t="s">
        <v>8</v>
      </c>
      <c r="I5193">
        <f t="shared" si="85"/>
        <v>0</v>
      </c>
    </row>
    <row r="5194" spans="1:9">
      <c r="A5194">
        <f>IF(MOD(ROW()-24,COUNTA(tblProducts[Description]))=0,A5193+1,A5193)</f>
        <v>46</v>
      </c>
      <c r="B5194">
        <f>MOD(ROW()-24,COUNTA(tblProducts[Description]))+1</f>
        <v>41</v>
      </c>
      <c r="C5194" t="str">
        <f>_xlfn.XLOOKUP(A5194,tblProducts[Column1],tblProducts[Description])</f>
        <v>ETHOMEEN T/20 BULK</v>
      </c>
      <c r="D5194" t="str">
        <f>_xlfn.XLOOKUP(B5194,tblProducts[Column1],tblProducts[Description])</f>
        <v>ETHOMEEN T/13.5 BULK</v>
      </c>
      <c r="E5194" t="s">
        <v>7</v>
      </c>
      <c r="G5194" t="s">
        <v>7</v>
      </c>
      <c r="H5194" t="s">
        <v>8</v>
      </c>
      <c r="I5194">
        <f t="shared" si="85"/>
        <v>0</v>
      </c>
    </row>
    <row r="5195" spans="1:9">
      <c r="A5195">
        <f>IF(MOD(ROW()-24,COUNTA(tblProducts[Description]))=0,A5194+1,A5194)</f>
        <v>46</v>
      </c>
      <c r="B5195">
        <f>MOD(ROW()-24,COUNTA(tblProducts[Description]))+1</f>
        <v>42</v>
      </c>
      <c r="C5195" t="str">
        <f>_xlfn.XLOOKUP(A5195,tblProducts[Column1],tblProducts[Description])</f>
        <v>ETHOMEEN T/20 BULK</v>
      </c>
      <c r="D5195" t="str">
        <f>_xlfn.XLOOKUP(B5195,tblProducts[Column1],tblProducts[Description])</f>
        <v>ETHOMEEN T/15 BULK</v>
      </c>
      <c r="E5195" t="s">
        <v>7</v>
      </c>
      <c r="G5195" t="s">
        <v>7</v>
      </c>
      <c r="H5195" t="s">
        <v>8</v>
      </c>
      <c r="I5195">
        <f t="shared" si="85"/>
        <v>0</v>
      </c>
    </row>
    <row r="5196" spans="1:9">
      <c r="A5196">
        <f>IF(MOD(ROW()-24,COUNTA(tblProducts[Description]))=0,A5195+1,A5195)</f>
        <v>46</v>
      </c>
      <c r="B5196">
        <f>MOD(ROW()-24,COUNTA(tblProducts[Description]))+1</f>
        <v>43</v>
      </c>
      <c r="C5196" t="str">
        <f>_xlfn.XLOOKUP(A5196,tblProducts[Column1],tblProducts[Description])</f>
        <v>ETHOMEEN T/20 BULK</v>
      </c>
      <c r="D5196" t="str">
        <f>_xlfn.XLOOKUP(B5196,tblProducts[Column1],tblProducts[Description])</f>
        <v>ETHOMEEN T/17 BULK</v>
      </c>
      <c r="E5196" t="s">
        <v>7</v>
      </c>
      <c r="G5196" t="s">
        <v>7</v>
      </c>
      <c r="H5196" t="s">
        <v>8</v>
      </c>
      <c r="I5196">
        <f t="shared" si="85"/>
        <v>0</v>
      </c>
    </row>
    <row r="5197" spans="1:9">
      <c r="A5197">
        <f>IF(MOD(ROW()-24,COUNTA(tblProducts[Description]))=0,A5196+1,A5196)</f>
        <v>46</v>
      </c>
      <c r="B5197">
        <f>MOD(ROW()-24,COUNTA(tblProducts[Description]))+1</f>
        <v>44</v>
      </c>
      <c r="C5197" t="str">
        <f>_xlfn.XLOOKUP(A5197,tblProducts[Column1],tblProducts[Description])</f>
        <v>ETHOMEEN T/20 BULK</v>
      </c>
      <c r="D5197" t="str">
        <f>_xlfn.XLOOKUP(B5197,tblProducts[Column1],tblProducts[Description])</f>
        <v>ETHOMEEN T/18 BULK</v>
      </c>
      <c r="E5197" t="s">
        <v>9</v>
      </c>
      <c r="F5197" t="s">
        <v>12</v>
      </c>
      <c r="G5197" t="s">
        <v>7</v>
      </c>
      <c r="H5197" t="s">
        <v>8</v>
      </c>
      <c r="I5197">
        <f t="shared" si="85"/>
        <v>2</v>
      </c>
    </row>
    <row r="5198" spans="1:9">
      <c r="A5198">
        <f>IF(MOD(ROW()-24,COUNTA(tblProducts[Description]))=0,A5197+1,A5197)</f>
        <v>46</v>
      </c>
      <c r="B5198">
        <f>MOD(ROW()-24,COUNTA(tblProducts[Description]))+1</f>
        <v>45</v>
      </c>
      <c r="C5198" t="str">
        <f>_xlfn.XLOOKUP(A5198,tblProducts[Column1],tblProducts[Description])</f>
        <v>ETHOMEEN T/20 BULK</v>
      </c>
      <c r="D5198" t="str">
        <f>_xlfn.XLOOKUP(B5198,tblProducts[Column1],tblProducts[Description])</f>
        <v>ETHOMEEN T/19 BULK</v>
      </c>
      <c r="E5198" t="s">
        <v>9</v>
      </c>
      <c r="F5198" t="s">
        <v>12</v>
      </c>
      <c r="G5198" t="s">
        <v>7</v>
      </c>
      <c r="H5198" t="s">
        <v>8</v>
      </c>
      <c r="I5198">
        <f t="shared" si="85"/>
        <v>2</v>
      </c>
    </row>
    <row r="5199" spans="1:9">
      <c r="A5199">
        <f>IF(MOD(ROW()-24,COUNTA(tblProducts[Description]))=0,A5198+1,A5198)</f>
        <v>46</v>
      </c>
      <c r="B5199">
        <f>MOD(ROW()-24,COUNTA(tblProducts[Description]))+1</f>
        <v>46</v>
      </c>
      <c r="C5199" t="str">
        <f>_xlfn.XLOOKUP(A5199,tblProducts[Column1],tblProducts[Description])</f>
        <v>ETHOMEEN T/20 BULK</v>
      </c>
      <c r="D5199" t="str">
        <f>_xlfn.XLOOKUP(B5199,tblProducts[Column1],tblProducts[Description])</f>
        <v>ETHOMEEN T/20 BULK</v>
      </c>
      <c r="E5199" t="s">
        <v>9</v>
      </c>
      <c r="F5199" t="s">
        <v>12</v>
      </c>
      <c r="G5199" t="s">
        <v>7</v>
      </c>
      <c r="H5199" t="s">
        <v>8</v>
      </c>
      <c r="I5199">
        <f t="shared" si="85"/>
        <v>2</v>
      </c>
    </row>
    <row r="5200" spans="1:9">
      <c r="A5200">
        <f>IF(MOD(ROW()-24,COUNTA(tblProducts[Description]))=0,A5199+1,A5199)</f>
        <v>46</v>
      </c>
      <c r="B5200">
        <f>MOD(ROW()-24,COUNTA(tblProducts[Description]))+1</f>
        <v>47</v>
      </c>
      <c r="C5200" t="str">
        <f>_xlfn.XLOOKUP(A5200,tblProducts[Column1],tblProducts[Description])</f>
        <v>ETHOMEEN T/20 BULK</v>
      </c>
      <c r="D5200" t="str">
        <f>_xlfn.XLOOKUP(B5200,tblProducts[Column1],tblProducts[Description])</f>
        <v>ETHOMEEN T/20S BULK</v>
      </c>
      <c r="E5200" t="s">
        <v>9</v>
      </c>
      <c r="F5200" t="s">
        <v>12</v>
      </c>
      <c r="G5200" t="s">
        <v>7</v>
      </c>
      <c r="H5200" t="s">
        <v>8</v>
      </c>
      <c r="I5200">
        <f t="shared" si="85"/>
        <v>2</v>
      </c>
    </row>
    <row r="5201" spans="1:9">
      <c r="A5201">
        <f>IF(MOD(ROW()-24,COUNTA(tblProducts[Description]))=0,A5200+1,A5200)</f>
        <v>46</v>
      </c>
      <c r="B5201">
        <f>MOD(ROW()-24,COUNTA(tblProducts[Description]))+1</f>
        <v>48</v>
      </c>
      <c r="C5201" t="str">
        <f>_xlfn.XLOOKUP(A5201,tblProducts[Column1],tblProducts[Description])</f>
        <v>ETHOMEEN T/20 BULK</v>
      </c>
      <c r="D5201" t="str">
        <f>_xlfn.XLOOKUP(B5201,tblProducts[Column1],tblProducts[Description])</f>
        <v>ETHOMEEN T/24 BULK</v>
      </c>
      <c r="E5201" t="s">
        <v>9</v>
      </c>
      <c r="F5201" t="s">
        <v>12</v>
      </c>
      <c r="G5201" t="s">
        <v>7</v>
      </c>
      <c r="H5201" t="s">
        <v>8</v>
      </c>
      <c r="I5201">
        <f t="shared" si="85"/>
        <v>2</v>
      </c>
    </row>
    <row r="5202" spans="1:9">
      <c r="A5202">
        <f>IF(MOD(ROW()-24,COUNTA(tblProducts[Description]))=0,A5201+1,A5201)</f>
        <v>46</v>
      </c>
      <c r="B5202">
        <f>MOD(ROW()-24,COUNTA(tblProducts[Description]))+1</f>
        <v>49</v>
      </c>
      <c r="C5202" t="str">
        <f>_xlfn.XLOOKUP(A5202,tblProducts[Column1],tblProducts[Description])</f>
        <v>ETHOMEEN T/20 BULK</v>
      </c>
      <c r="D5202" t="str">
        <f>_xlfn.XLOOKUP(B5202,tblProducts[Column1],tblProducts[Description])</f>
        <v>ETHOMEEN T/25 BULK</v>
      </c>
      <c r="E5202" t="s">
        <v>9</v>
      </c>
      <c r="F5202" t="s">
        <v>12</v>
      </c>
      <c r="G5202" t="s">
        <v>7</v>
      </c>
      <c r="H5202" t="s">
        <v>8</v>
      </c>
      <c r="I5202">
        <f t="shared" si="85"/>
        <v>2</v>
      </c>
    </row>
    <row r="5203" spans="1:9">
      <c r="A5203">
        <f>IF(MOD(ROW()-24,COUNTA(tblProducts[Description]))=0,A5202+1,A5202)</f>
        <v>46</v>
      </c>
      <c r="B5203">
        <f>MOD(ROW()-24,COUNTA(tblProducts[Description]))+1</f>
        <v>50</v>
      </c>
      <c r="C5203" t="str">
        <f>_xlfn.XLOOKUP(A5203,tblProducts[Column1],tblProducts[Description])</f>
        <v>ETHOMEEN T/20 BULK</v>
      </c>
      <c r="D5203" t="str">
        <f>_xlfn.XLOOKUP(B5203,tblProducts[Column1],tblProducts[Description])</f>
        <v>ETHOMEEN T/28 BULK</v>
      </c>
      <c r="E5203" t="s">
        <v>9</v>
      </c>
      <c r="F5203" t="s">
        <v>12</v>
      </c>
      <c r="G5203" t="s">
        <v>7</v>
      </c>
      <c r="H5203" t="s">
        <v>8</v>
      </c>
      <c r="I5203">
        <f t="shared" si="85"/>
        <v>2</v>
      </c>
    </row>
    <row r="5204" spans="1:9">
      <c r="A5204">
        <f>IF(MOD(ROW()-24,COUNTA(tblProducts[Description]))=0,A5203+1,A5203)</f>
        <v>46</v>
      </c>
      <c r="B5204">
        <f>MOD(ROW()-24,COUNTA(tblProducts[Description]))+1</f>
        <v>51</v>
      </c>
      <c r="C5204" t="str">
        <f>_xlfn.XLOOKUP(A5204,tblProducts[Column1],tblProducts[Description])</f>
        <v>ETHOMEEN T/20 BULK</v>
      </c>
      <c r="D5204" t="str">
        <f>_xlfn.XLOOKUP(B5204,tblProducts[Column1],tblProducts[Description])</f>
        <v>ETHYLAN 1008 SA BULK</v>
      </c>
      <c r="E5204" t="s">
        <v>9</v>
      </c>
      <c r="F5204" t="s">
        <v>12</v>
      </c>
      <c r="G5204" t="s">
        <v>7</v>
      </c>
      <c r="H5204" t="s">
        <v>8</v>
      </c>
      <c r="I5204">
        <f t="shared" si="85"/>
        <v>2</v>
      </c>
    </row>
    <row r="5205" spans="1:9">
      <c r="A5205">
        <f>IF(MOD(ROW()-24,COUNTA(tblProducts[Description]))=0,A5204+1,A5204)</f>
        <v>46</v>
      </c>
      <c r="B5205">
        <f>MOD(ROW()-24,COUNTA(tblProducts[Description]))+1</f>
        <v>52</v>
      </c>
      <c r="C5205" t="str">
        <f>_xlfn.XLOOKUP(A5205,tblProducts[Column1],tblProducts[Description])</f>
        <v>ETHOMEEN T/20 BULK</v>
      </c>
      <c r="D5205" t="str">
        <f>_xlfn.XLOOKUP(B5205,tblProducts[Column1],tblProducts[Description])</f>
        <v>ETHYLAN 325 BULK</v>
      </c>
      <c r="E5205" t="s">
        <v>9</v>
      </c>
      <c r="F5205" t="s">
        <v>12</v>
      </c>
      <c r="G5205" t="s">
        <v>7</v>
      </c>
      <c r="H5205" t="s">
        <v>8</v>
      </c>
      <c r="I5205">
        <f t="shared" si="85"/>
        <v>2</v>
      </c>
    </row>
    <row r="5206" spans="1:9">
      <c r="A5206">
        <f>IF(MOD(ROW()-24,COUNTA(tblProducts[Description]))=0,A5205+1,A5205)</f>
        <v>46</v>
      </c>
      <c r="B5206">
        <f>MOD(ROW()-24,COUNTA(tblProducts[Description]))+1</f>
        <v>53</v>
      </c>
      <c r="C5206" t="str">
        <f>_xlfn.XLOOKUP(A5206,tblProducts[Column1],tblProducts[Description])</f>
        <v>ETHOMEEN T/20 BULK</v>
      </c>
      <c r="D5206" t="str">
        <f>_xlfn.XLOOKUP(B5206,tblProducts[Column1],tblProducts[Description])</f>
        <v>ETHYLAN NS-500LQ BULK</v>
      </c>
      <c r="E5206" t="s">
        <v>9</v>
      </c>
      <c r="F5206" t="s">
        <v>12</v>
      </c>
      <c r="G5206" t="s">
        <v>7</v>
      </c>
      <c r="H5206" t="s">
        <v>8</v>
      </c>
      <c r="I5206">
        <f t="shared" si="85"/>
        <v>2</v>
      </c>
    </row>
    <row r="5207" spans="1:9">
      <c r="A5207">
        <f>IF(MOD(ROW()-24,COUNTA(tblProducts[Description]))=0,A5206+1,A5206)</f>
        <v>46</v>
      </c>
      <c r="B5207">
        <f>MOD(ROW()-24,COUNTA(tblProducts[Description]))+1</f>
        <v>54</v>
      </c>
      <c r="C5207" t="str">
        <f>_xlfn.XLOOKUP(A5207,tblProducts[Column1],tblProducts[Description])</f>
        <v>ETHOMEEN T/20 BULK</v>
      </c>
      <c r="D5207" t="str">
        <f>_xlfn.XLOOKUP(B5207,tblProducts[Column1],tblProducts[Description])</f>
        <v>ETHYLAN PRE NS-505 K BULK</v>
      </c>
      <c r="E5207" t="s">
        <v>9</v>
      </c>
      <c r="F5207" t="s">
        <v>12</v>
      </c>
      <c r="G5207" t="s">
        <v>7</v>
      </c>
      <c r="H5207" t="s">
        <v>8</v>
      </c>
      <c r="I5207">
        <f t="shared" si="85"/>
        <v>2</v>
      </c>
    </row>
    <row r="5208" spans="1:9">
      <c r="A5208">
        <f>IF(MOD(ROW()-24,COUNTA(tblProducts[Description]))=0,A5207+1,A5207)</f>
        <v>46</v>
      </c>
      <c r="B5208">
        <f>MOD(ROW()-24,COUNTA(tblProducts[Description]))+1</f>
        <v>55</v>
      </c>
      <c r="C5208" t="str">
        <f>_xlfn.XLOOKUP(A5208,tblProducts[Column1],tblProducts[Description])</f>
        <v>ETHOMEEN T/20 BULK</v>
      </c>
      <c r="D5208" t="str">
        <f>_xlfn.XLOOKUP(B5208,tblProducts[Column1],tblProducts[Description])</f>
        <v>ETHYLAN SN-90 BULK</v>
      </c>
      <c r="E5208" t="s">
        <v>9</v>
      </c>
      <c r="F5208" t="s">
        <v>12</v>
      </c>
      <c r="G5208" t="s">
        <v>7</v>
      </c>
      <c r="H5208" t="s">
        <v>8</v>
      </c>
      <c r="I5208">
        <f t="shared" si="85"/>
        <v>2</v>
      </c>
    </row>
    <row r="5209" spans="1:9">
      <c r="A5209">
        <f>IF(MOD(ROW()-24,COUNTA(tblProducts[Description]))=0,A5208+1,A5208)</f>
        <v>46</v>
      </c>
      <c r="B5209">
        <f>MOD(ROW()-24,COUNTA(tblProducts[Description]))+1</f>
        <v>56</v>
      </c>
      <c r="C5209" t="str">
        <f>_xlfn.XLOOKUP(A5209,tblProducts[Column1],tblProducts[Description])</f>
        <v>ETHOMEEN T/20 BULK</v>
      </c>
      <c r="D5209" t="str">
        <f>_xlfn.XLOOKUP(B5209,tblProducts[Column1],tblProducts[Description])</f>
        <v>ETHYLAN TD-100 BULK</v>
      </c>
      <c r="E5209" t="s">
        <v>9</v>
      </c>
      <c r="F5209" t="s">
        <v>12</v>
      </c>
      <c r="G5209" t="s">
        <v>9</v>
      </c>
      <c r="H5209" t="s">
        <v>8</v>
      </c>
      <c r="I5209">
        <f t="shared" ref="I5209:I5272" si="86">IF(E5209="NO",0,IF(F5209="HEEL WASH",1.5,2))+IF(G5209="NO",0,2)</f>
        <v>4</v>
      </c>
    </row>
    <row r="5210" spans="1:9">
      <c r="A5210">
        <f>IF(MOD(ROW()-24,COUNTA(tblProducts[Description]))=0,A5209+1,A5209)</f>
        <v>46</v>
      </c>
      <c r="B5210">
        <f>MOD(ROW()-24,COUNTA(tblProducts[Description]))+1</f>
        <v>57</v>
      </c>
      <c r="C5210" t="str">
        <f>_xlfn.XLOOKUP(A5210,tblProducts[Column1],tblProducts[Description])</f>
        <v>ETHOMEEN T/20 BULK</v>
      </c>
      <c r="D5210" t="str">
        <f>_xlfn.XLOOKUP(B5210,tblProducts[Column1],tblProducts[Description])</f>
        <v>ETHYLAN TD-120 BULK</v>
      </c>
      <c r="E5210" t="s">
        <v>9</v>
      </c>
      <c r="F5210" t="s">
        <v>12</v>
      </c>
      <c r="G5210" t="s">
        <v>9</v>
      </c>
      <c r="H5210" t="s">
        <v>8</v>
      </c>
      <c r="I5210">
        <f t="shared" si="86"/>
        <v>4</v>
      </c>
    </row>
    <row r="5211" spans="1:9">
      <c r="A5211">
        <f>IF(MOD(ROW()-24,COUNTA(tblProducts[Description]))=0,A5210+1,A5210)</f>
        <v>46</v>
      </c>
      <c r="B5211">
        <f>MOD(ROW()-24,COUNTA(tblProducts[Description]))+1</f>
        <v>58</v>
      </c>
      <c r="C5211" t="str">
        <f>_xlfn.XLOOKUP(A5211,tblProducts[Column1],tblProducts[Description])</f>
        <v>ETHOMEEN T/20 BULK</v>
      </c>
      <c r="D5211" t="str">
        <f>_xlfn.XLOOKUP(B5211,tblProducts[Column1],tblProducts[Description])</f>
        <v>ETHYLAN TD-1407 BULK</v>
      </c>
      <c r="E5211" t="s">
        <v>9</v>
      </c>
      <c r="F5211" t="s">
        <v>12</v>
      </c>
      <c r="G5211" t="s">
        <v>7</v>
      </c>
      <c r="H5211" t="s">
        <v>8</v>
      </c>
      <c r="I5211">
        <f t="shared" si="86"/>
        <v>2</v>
      </c>
    </row>
    <row r="5212" spans="1:9">
      <c r="A5212">
        <f>IF(MOD(ROW()-24,COUNTA(tblProducts[Description]))=0,A5211+1,A5211)</f>
        <v>46</v>
      </c>
      <c r="B5212">
        <f>MOD(ROW()-24,COUNTA(tblProducts[Description]))+1</f>
        <v>59</v>
      </c>
      <c r="C5212" t="str">
        <f>_xlfn.XLOOKUP(A5212,tblProducts[Column1],tblProducts[Description])</f>
        <v>ETHOMEEN T/20 BULK</v>
      </c>
      <c r="D5212" t="str">
        <f>_xlfn.XLOOKUP(B5212,tblProducts[Column1],tblProducts[Description])</f>
        <v>ETHYLAN TD-40 BULK</v>
      </c>
      <c r="E5212" t="s">
        <v>9</v>
      </c>
      <c r="F5212" t="s">
        <v>12</v>
      </c>
      <c r="G5212" t="s">
        <v>7</v>
      </c>
      <c r="H5212" t="s">
        <v>8</v>
      </c>
      <c r="I5212">
        <f t="shared" si="86"/>
        <v>2</v>
      </c>
    </row>
    <row r="5213" spans="1:9">
      <c r="A5213">
        <f>IF(MOD(ROW()-24,COUNTA(tblProducts[Description]))=0,A5212+1,A5212)</f>
        <v>46</v>
      </c>
      <c r="B5213">
        <f>MOD(ROW()-24,COUNTA(tblProducts[Description]))+1</f>
        <v>60</v>
      </c>
      <c r="C5213" t="str">
        <f>_xlfn.XLOOKUP(A5213,tblProducts[Column1],tblProducts[Description])</f>
        <v>ETHOMEEN T/20 BULK</v>
      </c>
      <c r="D5213" t="str">
        <f>_xlfn.XLOOKUP(B5213,tblProducts[Column1],tblProducts[Description])</f>
        <v>ETHYLAN TD-60 BULK</v>
      </c>
      <c r="E5213" t="s">
        <v>9</v>
      </c>
      <c r="F5213" t="s">
        <v>12</v>
      </c>
      <c r="G5213" t="s">
        <v>7</v>
      </c>
      <c r="H5213" t="s">
        <v>8</v>
      </c>
      <c r="I5213">
        <f t="shared" si="86"/>
        <v>2</v>
      </c>
    </row>
    <row r="5214" spans="1:9">
      <c r="A5214">
        <f>IF(MOD(ROW()-24,COUNTA(tblProducts[Description]))=0,A5213+1,A5213)</f>
        <v>46</v>
      </c>
      <c r="B5214">
        <f>MOD(ROW()-24,COUNTA(tblProducts[Description]))+1</f>
        <v>61</v>
      </c>
      <c r="C5214" t="str">
        <f>_xlfn.XLOOKUP(A5214,tblProducts[Column1],tblProducts[Description])</f>
        <v>ETHOMEEN T/20 BULK</v>
      </c>
      <c r="D5214" t="str">
        <f>_xlfn.XLOOKUP(B5214,tblProducts[Column1],tblProducts[Description])</f>
        <v>INTERMEDIATE BE-110L BULK</v>
      </c>
      <c r="E5214" t="s">
        <v>9</v>
      </c>
      <c r="F5214" t="s">
        <v>12</v>
      </c>
      <c r="G5214" t="s">
        <v>7</v>
      </c>
      <c r="H5214" t="s">
        <v>8</v>
      </c>
      <c r="I5214">
        <f t="shared" si="86"/>
        <v>2</v>
      </c>
    </row>
    <row r="5215" spans="1:9">
      <c r="A5215">
        <f>IF(MOD(ROW()-24,COUNTA(tblProducts[Description]))=0,A5214+1,A5214)</f>
        <v>46</v>
      </c>
      <c r="B5215">
        <f>MOD(ROW()-24,COUNTA(tblProducts[Description]))+1</f>
        <v>62</v>
      </c>
      <c r="C5215" t="str">
        <f>_xlfn.XLOOKUP(A5215,tblProducts[Column1],tblProducts[Description])</f>
        <v>ETHOMEEN T/20 BULK</v>
      </c>
      <c r="D5215" t="str">
        <f>_xlfn.XLOOKUP(B5215,tblProducts[Column1],tblProducts[Description])</f>
        <v>INTERMEDIATE DPG-415 BULK</v>
      </c>
      <c r="E5215" t="s">
        <v>9</v>
      </c>
      <c r="F5215" t="s">
        <v>12</v>
      </c>
      <c r="G5215" t="s">
        <v>7</v>
      </c>
      <c r="H5215" t="s">
        <v>8</v>
      </c>
      <c r="I5215">
        <f t="shared" si="86"/>
        <v>2</v>
      </c>
    </row>
    <row r="5216" spans="1:9">
      <c r="A5216">
        <f>IF(MOD(ROW()-24,COUNTA(tblProducts[Description]))=0,A5215+1,A5215)</f>
        <v>46</v>
      </c>
      <c r="B5216">
        <f>MOD(ROW()-24,COUNTA(tblProducts[Description]))+1</f>
        <v>63</v>
      </c>
      <c r="C5216" t="str">
        <f>_xlfn.XLOOKUP(A5216,tblProducts[Column1],tblProducts[Description])</f>
        <v>ETHOMEEN T/20 BULK</v>
      </c>
      <c r="D5216" t="str">
        <f>_xlfn.XLOOKUP(B5216,tblProducts[Column1],tblProducts[Description])</f>
        <v>PROPODUOMEEN T/12 BULK</v>
      </c>
      <c r="E5216" t="s">
        <v>9</v>
      </c>
      <c r="F5216" t="s">
        <v>12</v>
      </c>
      <c r="G5216" t="s">
        <v>7</v>
      </c>
      <c r="H5216" t="s">
        <v>8</v>
      </c>
      <c r="I5216">
        <f t="shared" si="86"/>
        <v>2</v>
      </c>
    </row>
    <row r="5217" spans="1:9">
      <c r="A5217">
        <f>IF(MOD(ROW()-24,COUNTA(tblProducts[Description]))=0,A5216+1,A5216)</f>
        <v>46</v>
      </c>
      <c r="B5217">
        <f>MOD(ROW()-24,COUNTA(tblProducts[Description]))+1</f>
        <v>64</v>
      </c>
      <c r="C5217" t="str">
        <f>_xlfn.XLOOKUP(A5217,tblProducts[Column1],tblProducts[Description])</f>
        <v>ETHOMEEN T/20 BULK</v>
      </c>
      <c r="D5217" t="str">
        <f>_xlfn.XLOOKUP(B5217,tblProducts[Column1],tblProducts[Description])</f>
        <v>PROPOMEEN T/12 BULK</v>
      </c>
      <c r="E5217" t="s">
        <v>9</v>
      </c>
      <c r="F5217" t="s">
        <v>12</v>
      </c>
      <c r="G5217" t="s">
        <v>7</v>
      </c>
      <c r="H5217" t="s">
        <v>8</v>
      </c>
      <c r="I5217">
        <f t="shared" si="86"/>
        <v>2</v>
      </c>
    </row>
    <row r="5218" spans="1:9">
      <c r="A5218">
        <f>IF(MOD(ROW()-24,COUNTA(tblProducts[Description]))=0,A5217+1,A5217)</f>
        <v>46</v>
      </c>
      <c r="B5218">
        <f>MOD(ROW()-24,COUNTA(tblProducts[Description]))+1</f>
        <v>65</v>
      </c>
      <c r="C5218" t="str">
        <f>_xlfn.XLOOKUP(A5218,tblProducts[Column1],tblProducts[Description])</f>
        <v>ETHOMEEN T/20 BULK</v>
      </c>
      <c r="D5218" t="str">
        <f>_xlfn.XLOOKUP(B5218,tblProducts[Column1],tblProducts[Description])</f>
        <v>TMP-420 BULK</v>
      </c>
      <c r="E5218" t="s">
        <v>9</v>
      </c>
      <c r="F5218" t="s">
        <v>12</v>
      </c>
      <c r="G5218" t="s">
        <v>7</v>
      </c>
      <c r="H5218" t="s">
        <v>8</v>
      </c>
      <c r="I5218">
        <f t="shared" si="86"/>
        <v>2</v>
      </c>
    </row>
    <row r="5219" spans="1:9">
      <c r="A5219">
        <f>IF(MOD(ROW()-24,COUNTA(tblProducts[Description]))=0,A5218+1,A5218)</f>
        <v>46</v>
      </c>
      <c r="B5219">
        <f>MOD(ROW()-24,COUNTA(tblProducts[Description]))+1</f>
        <v>66</v>
      </c>
      <c r="C5219" t="str">
        <f>_xlfn.XLOOKUP(A5219,tblProducts[Column1],tblProducts[Description])</f>
        <v>ETHOMEEN T/20 BULK</v>
      </c>
      <c r="D5219" t="str">
        <f>_xlfn.XLOOKUP(B5219,tblProducts[Column1],tblProducts[Description])</f>
        <v>TMP-80 BULK</v>
      </c>
      <c r="E5219" t="s">
        <v>9</v>
      </c>
      <c r="F5219" t="s">
        <v>12</v>
      </c>
      <c r="G5219" t="s">
        <v>7</v>
      </c>
      <c r="H5219" t="s">
        <v>8</v>
      </c>
      <c r="I5219">
        <f t="shared" si="86"/>
        <v>2</v>
      </c>
    </row>
    <row r="5220" spans="1:9">
      <c r="A5220">
        <f>IF(MOD(ROW()-24,COUNTA(tblProducts[Description]))=0,A5219+1,A5219)</f>
        <v>46</v>
      </c>
      <c r="B5220">
        <f>MOD(ROW()-24,COUNTA(tblProducts[Description]))+1</f>
        <v>67</v>
      </c>
      <c r="C5220" t="str">
        <f>_xlfn.XLOOKUP(A5220,tblProducts[Column1],tblProducts[Description])</f>
        <v>ETHOMEEN T/20 BULK</v>
      </c>
      <c r="D5220" t="str">
        <f>_xlfn.XLOOKUP(B5220,tblProducts[Column1],tblProducts[Description])</f>
        <v>VISCO 352 BULK</v>
      </c>
      <c r="E5220" t="s">
        <v>9</v>
      </c>
      <c r="F5220" t="s">
        <v>12</v>
      </c>
      <c r="G5220" t="s">
        <v>7</v>
      </c>
      <c r="H5220" t="s">
        <v>8</v>
      </c>
      <c r="I5220">
        <f t="shared" si="86"/>
        <v>2</v>
      </c>
    </row>
    <row r="5221" spans="1:9">
      <c r="A5221">
        <f>IF(MOD(ROW()-24,COUNTA(tblProducts[Description]))=0,A5220+1,A5220)</f>
        <v>46</v>
      </c>
      <c r="B5221">
        <f>MOD(ROW()-24,COUNTA(tblProducts[Description]))+1</f>
        <v>68</v>
      </c>
      <c r="C5221" t="str">
        <f>_xlfn.XLOOKUP(A5221,tblProducts[Column1],tblProducts[Description])</f>
        <v>ETHOMEEN T/20 BULK</v>
      </c>
      <c r="D5221" t="str">
        <f>_xlfn.XLOOKUP(B5221,tblProducts[Column1],tblProducts[Description])</f>
        <v>WITBREAK DPG-25 BULK</v>
      </c>
      <c r="E5221" t="s">
        <v>9</v>
      </c>
      <c r="F5221" t="s">
        <v>12</v>
      </c>
      <c r="G5221" t="s">
        <v>7</v>
      </c>
      <c r="H5221" t="s">
        <v>8</v>
      </c>
      <c r="I5221">
        <f t="shared" si="86"/>
        <v>2</v>
      </c>
    </row>
    <row r="5222" spans="1:9">
      <c r="A5222">
        <f>IF(MOD(ROW()-24,COUNTA(tblProducts[Description]))=0,A5221+1,A5221)</f>
        <v>46</v>
      </c>
      <c r="B5222">
        <f>MOD(ROW()-24,COUNTA(tblProducts[Description]))+1</f>
        <v>69</v>
      </c>
      <c r="C5222" t="str">
        <f>_xlfn.XLOOKUP(A5222,tblProducts[Column1],tblProducts[Description])</f>
        <v>ETHOMEEN T/20 BULK</v>
      </c>
      <c r="D5222" t="str">
        <f>_xlfn.XLOOKUP(B5222,tblProducts[Column1],tblProducts[Description])</f>
        <v>WITBREAK DPG-482 BULK</v>
      </c>
      <c r="E5222" t="s">
        <v>9</v>
      </c>
      <c r="F5222" t="s">
        <v>12</v>
      </c>
      <c r="G5222" t="s">
        <v>7</v>
      </c>
      <c r="H5222" t="s">
        <v>8</v>
      </c>
      <c r="I5222">
        <f t="shared" si="86"/>
        <v>2</v>
      </c>
    </row>
    <row r="5223" spans="1:9">
      <c r="A5223">
        <f>IF(MOD(ROW()-24,COUNTA(tblProducts[Description]))=0,A5222+1,A5222)</f>
        <v>46</v>
      </c>
      <c r="B5223">
        <f>MOD(ROW()-24,COUNTA(tblProducts[Description]))+1</f>
        <v>70</v>
      </c>
      <c r="C5223" t="str">
        <f>_xlfn.XLOOKUP(A5223,tblProducts[Column1],tblProducts[Description])</f>
        <v>ETHOMEEN T/20 BULK</v>
      </c>
      <c r="D5223" t="str">
        <f>_xlfn.XLOOKUP(B5223,tblProducts[Column1],tblProducts[Description])</f>
        <v>WITBREAK DPG-818 BULK</v>
      </c>
      <c r="E5223" t="s">
        <v>9</v>
      </c>
      <c r="F5223" t="s">
        <v>12</v>
      </c>
      <c r="G5223" t="s">
        <v>7</v>
      </c>
      <c r="H5223" t="s">
        <v>8</v>
      </c>
      <c r="I5223">
        <f t="shared" si="86"/>
        <v>2</v>
      </c>
    </row>
    <row r="5224" spans="1:9">
      <c r="A5224">
        <f>IF(MOD(ROW()-24,COUNTA(tblProducts[Description]))=0,A5223+1,A5223)</f>
        <v>46</v>
      </c>
      <c r="B5224">
        <f>MOD(ROW()-24,COUNTA(tblProducts[Description]))+1</f>
        <v>71</v>
      </c>
      <c r="C5224" t="str">
        <f>_xlfn.XLOOKUP(A5224,tblProducts[Column1],tblProducts[Description])</f>
        <v>ETHOMEEN T/20 BULK</v>
      </c>
      <c r="D5224" t="str">
        <f>_xlfn.XLOOKUP(B5224,tblProducts[Column1],tblProducts[Description])</f>
        <v>WITBREAK DTG-62 BULK</v>
      </c>
      <c r="E5224" t="s">
        <v>9</v>
      </c>
      <c r="F5224" t="s">
        <v>12</v>
      </c>
      <c r="G5224" t="s">
        <v>7</v>
      </c>
      <c r="H5224" t="s">
        <v>8</v>
      </c>
      <c r="I5224">
        <f t="shared" si="86"/>
        <v>2</v>
      </c>
    </row>
    <row r="5225" spans="1:9">
      <c r="A5225">
        <f>IF(MOD(ROW()-24,COUNTA(tblProducts[Description]))=0,A5224+1,A5224)</f>
        <v>46</v>
      </c>
      <c r="B5225">
        <f>MOD(ROW()-24,COUNTA(tblProducts[Description]))+1</f>
        <v>72</v>
      </c>
      <c r="C5225" t="str">
        <f>_xlfn.XLOOKUP(A5225,tblProducts[Column1],tblProducts[Description])</f>
        <v>ETHOMEEN T/20 BULK</v>
      </c>
      <c r="D5225" t="str">
        <f>_xlfn.XLOOKUP(B5225,tblProducts[Column1],tblProducts[Description])</f>
        <v>WITCOMUL 1844 BULK</v>
      </c>
      <c r="E5225" t="s">
        <v>9</v>
      </c>
      <c r="F5225" t="s">
        <v>12</v>
      </c>
      <c r="G5225" t="s">
        <v>7</v>
      </c>
      <c r="H5225" t="s">
        <v>8</v>
      </c>
      <c r="I5225">
        <f t="shared" si="86"/>
        <v>2</v>
      </c>
    </row>
    <row r="5226" spans="1:9">
      <c r="A5226">
        <f>IF(MOD(ROW()-24,COUNTA(tblProducts[Description]))=0,A5225+1,A5225)</f>
        <v>46</v>
      </c>
      <c r="B5226">
        <f>MOD(ROW()-24,COUNTA(tblProducts[Description]))+1</f>
        <v>73</v>
      </c>
      <c r="C5226" t="str">
        <f>_xlfn.XLOOKUP(A5226,tblProducts[Column1],tblProducts[Description])</f>
        <v>ETHOMEEN T/20 BULK</v>
      </c>
      <c r="D5226" t="str">
        <f>_xlfn.XLOOKUP(B5226,tblProducts[Column1],tblProducts[Description])</f>
        <v>WITCONOL 2690 BULK</v>
      </c>
      <c r="E5226" t="s">
        <v>9</v>
      </c>
      <c r="F5226" t="s">
        <v>12</v>
      </c>
      <c r="G5226" t="s">
        <v>7</v>
      </c>
      <c r="H5226" t="s">
        <v>8</v>
      </c>
      <c r="I5226">
        <f t="shared" si="86"/>
        <v>2</v>
      </c>
    </row>
    <row r="5227" spans="1:9">
      <c r="A5227">
        <f>IF(MOD(ROW()-24,COUNTA(tblProducts[Description]))=0,A5226+1,A5226)</f>
        <v>46</v>
      </c>
      <c r="B5227">
        <f>MOD(ROW()-24,COUNTA(tblProducts[Description]))+1</f>
        <v>74</v>
      </c>
      <c r="C5227" t="str">
        <f>_xlfn.XLOOKUP(A5227,tblProducts[Column1],tblProducts[Description])</f>
        <v>ETHOMEEN T/20 BULK</v>
      </c>
      <c r="D5227" t="str">
        <f>_xlfn.XLOOKUP(B5227,tblProducts[Column1],tblProducts[Description])</f>
        <v>ETHYLAN 324 BULK</v>
      </c>
      <c r="E5227" t="s">
        <v>9</v>
      </c>
      <c r="F5227" t="s">
        <v>12</v>
      </c>
      <c r="G5227" t="s">
        <v>7</v>
      </c>
      <c r="H5227" t="s">
        <v>8</v>
      </c>
      <c r="I5227">
        <f t="shared" si="86"/>
        <v>2</v>
      </c>
    </row>
    <row r="5228" spans="1:9">
      <c r="A5228">
        <f>IF(MOD(ROW()-24,COUNTA(tblProducts[Description]))=0,A5227+1,A5227)</f>
        <v>46</v>
      </c>
      <c r="B5228">
        <f>MOD(ROW()-24,COUNTA(tblProducts[Description]))+1</f>
        <v>75</v>
      </c>
      <c r="C5228" t="str">
        <f>_xlfn.XLOOKUP(A5228,tblProducts[Column1],tblProducts[Description])</f>
        <v>ETHOMEEN T/20 BULK</v>
      </c>
      <c r="D5228" t="str">
        <f>_xlfn.XLOOKUP(B5228,tblProducts[Column1],tblProducts[Description])</f>
        <v>WITCONOL NP-120 BULK</v>
      </c>
      <c r="E5228" t="s">
        <v>9</v>
      </c>
      <c r="F5228" t="s">
        <v>12</v>
      </c>
      <c r="G5228" t="s">
        <v>7</v>
      </c>
      <c r="H5228" t="s">
        <v>8</v>
      </c>
      <c r="I5228">
        <f t="shared" si="86"/>
        <v>2</v>
      </c>
    </row>
    <row r="5229" spans="1:9">
      <c r="A5229">
        <f>IF(MOD(ROW()-24,COUNTA(tblProducts[Description]))=0,A5228+1,A5228)</f>
        <v>46</v>
      </c>
      <c r="B5229">
        <f>MOD(ROW()-24,COUNTA(tblProducts[Description]))+1</f>
        <v>76</v>
      </c>
      <c r="C5229" t="str">
        <f>_xlfn.XLOOKUP(A5229,tblProducts[Column1],tblProducts[Description])</f>
        <v>ETHOMEEN T/20 BULK</v>
      </c>
      <c r="D5229" t="str">
        <f>_xlfn.XLOOKUP(B5229,tblProducts[Column1],tblProducts[Description])</f>
        <v>WITCONOL NP-130 BULK</v>
      </c>
      <c r="E5229" t="s">
        <v>9</v>
      </c>
      <c r="F5229" t="s">
        <v>12</v>
      </c>
      <c r="G5229" t="s">
        <v>7</v>
      </c>
      <c r="H5229" t="s">
        <v>8</v>
      </c>
      <c r="I5229">
        <f t="shared" si="86"/>
        <v>2</v>
      </c>
    </row>
    <row r="5230" spans="1:9">
      <c r="A5230">
        <f>IF(MOD(ROW()-24,COUNTA(tblProducts[Description]))=0,A5229+1,A5229)</f>
        <v>46</v>
      </c>
      <c r="B5230">
        <f>MOD(ROW()-24,COUNTA(tblProducts[Description]))+1</f>
        <v>77</v>
      </c>
      <c r="C5230" t="str">
        <f>_xlfn.XLOOKUP(A5230,tblProducts[Column1],tblProducts[Description])</f>
        <v>ETHOMEEN T/20 BULK</v>
      </c>
      <c r="D5230" t="str">
        <f>_xlfn.XLOOKUP(B5230,tblProducts[Column1],tblProducts[Description])</f>
        <v>WITCONOL NP-20 BULK</v>
      </c>
      <c r="E5230" t="s">
        <v>9</v>
      </c>
      <c r="F5230" t="s">
        <v>12</v>
      </c>
      <c r="G5230" t="s">
        <v>7</v>
      </c>
      <c r="H5230" t="s">
        <v>8</v>
      </c>
      <c r="I5230">
        <f t="shared" si="86"/>
        <v>2</v>
      </c>
    </row>
    <row r="5231" spans="1:9">
      <c r="A5231">
        <f>IF(MOD(ROW()-24,COUNTA(tblProducts[Description]))=0,A5230+1,A5230)</f>
        <v>46</v>
      </c>
      <c r="B5231">
        <f>MOD(ROW()-24,COUNTA(tblProducts[Description]))+1</f>
        <v>78</v>
      </c>
      <c r="C5231" t="str">
        <f>_xlfn.XLOOKUP(A5231,tblProducts[Column1],tblProducts[Description])</f>
        <v>ETHOMEEN T/20 BULK</v>
      </c>
      <c r="D5231" t="str">
        <f>_xlfn.XLOOKUP(B5231,tblProducts[Column1],tblProducts[Description])</f>
        <v>WITCONOL NP-330 BULK</v>
      </c>
      <c r="E5231" t="s">
        <v>9</v>
      </c>
      <c r="F5231" t="s">
        <v>12</v>
      </c>
      <c r="G5231" t="s">
        <v>7</v>
      </c>
      <c r="H5231" t="s">
        <v>8</v>
      </c>
      <c r="I5231">
        <f t="shared" si="86"/>
        <v>2</v>
      </c>
    </row>
    <row r="5232" spans="1:9">
      <c r="A5232">
        <f>IF(MOD(ROW()-24,COUNTA(tblProducts[Description]))=0,A5231+1,A5231)</f>
        <v>46</v>
      </c>
      <c r="B5232">
        <f>MOD(ROW()-24,COUNTA(tblProducts[Description]))+1</f>
        <v>79</v>
      </c>
      <c r="C5232" t="str">
        <f>_xlfn.XLOOKUP(A5232,tblProducts[Column1],tblProducts[Description])</f>
        <v>ETHOMEEN T/20 BULK</v>
      </c>
      <c r="D5232" t="str">
        <f>_xlfn.XLOOKUP(B5232,tblProducts[Column1],tblProducts[Description])</f>
        <v>WITCONOL NP-40 BULK</v>
      </c>
      <c r="E5232" t="s">
        <v>9</v>
      </c>
      <c r="F5232" t="s">
        <v>12</v>
      </c>
      <c r="G5232" t="s">
        <v>7</v>
      </c>
      <c r="H5232" t="s">
        <v>8</v>
      </c>
      <c r="I5232">
        <f t="shared" si="86"/>
        <v>2</v>
      </c>
    </row>
    <row r="5233" spans="1:9">
      <c r="A5233">
        <f>IF(MOD(ROW()-24,COUNTA(tblProducts[Description]))=0,A5232+1,A5232)</f>
        <v>46</v>
      </c>
      <c r="B5233">
        <f>MOD(ROW()-24,COUNTA(tblProducts[Description]))+1</f>
        <v>80</v>
      </c>
      <c r="C5233" t="str">
        <f>_xlfn.XLOOKUP(A5233,tblProducts[Column1],tblProducts[Description])</f>
        <v>ETHOMEEN T/20 BULK</v>
      </c>
      <c r="D5233" t="str">
        <f>_xlfn.XLOOKUP(B5233,tblProducts[Column1],tblProducts[Description])</f>
        <v>WITCONOL NP-60 BULK</v>
      </c>
      <c r="E5233" t="s">
        <v>9</v>
      </c>
      <c r="F5233" t="s">
        <v>12</v>
      </c>
      <c r="G5233" t="s">
        <v>7</v>
      </c>
      <c r="H5233" t="s">
        <v>8</v>
      </c>
      <c r="I5233">
        <f t="shared" si="86"/>
        <v>2</v>
      </c>
    </row>
    <row r="5234" spans="1:9">
      <c r="A5234">
        <f>IF(MOD(ROW()-24,COUNTA(tblProducts[Description]))=0,A5233+1,A5233)</f>
        <v>46</v>
      </c>
      <c r="B5234">
        <f>MOD(ROW()-24,COUNTA(tblProducts[Description]))+1</f>
        <v>81</v>
      </c>
      <c r="C5234" t="str">
        <f>_xlfn.XLOOKUP(A5234,tblProducts[Column1],tblProducts[Description])</f>
        <v>ETHOMEEN T/20 BULK</v>
      </c>
      <c r="D5234" t="str">
        <f>_xlfn.XLOOKUP(B5234,tblProducts[Column1],tblProducts[Description])</f>
        <v>WITCONOL NP-80 BULK</v>
      </c>
      <c r="E5234" t="s">
        <v>9</v>
      </c>
      <c r="F5234" t="s">
        <v>12</v>
      </c>
      <c r="G5234" t="s">
        <v>7</v>
      </c>
      <c r="H5234" t="s">
        <v>8</v>
      </c>
      <c r="I5234">
        <f t="shared" si="86"/>
        <v>2</v>
      </c>
    </row>
    <row r="5235" spans="1:9">
      <c r="A5235">
        <f>IF(MOD(ROW()-24,COUNTA(tblProducts[Description]))=0,A5234+1,A5234)</f>
        <v>46</v>
      </c>
      <c r="B5235">
        <f>MOD(ROW()-24,COUNTA(tblProducts[Description]))+1</f>
        <v>82</v>
      </c>
      <c r="C5235" t="str">
        <f>_xlfn.XLOOKUP(A5235,tblProducts[Column1],tblProducts[Description])</f>
        <v>ETHOMEEN T/20 BULK</v>
      </c>
      <c r="D5235" t="str">
        <f>_xlfn.XLOOKUP(B5235,tblProducts[Column1],tblProducts[Description])</f>
        <v>WITCONOL NP-90 BULK</v>
      </c>
      <c r="E5235" t="s">
        <v>9</v>
      </c>
      <c r="F5235" t="s">
        <v>12</v>
      </c>
      <c r="G5235" t="s">
        <v>7</v>
      </c>
      <c r="H5235" t="s">
        <v>8</v>
      </c>
      <c r="I5235">
        <f t="shared" si="86"/>
        <v>2</v>
      </c>
    </row>
    <row r="5236" spans="1:9">
      <c r="A5236">
        <f>IF(MOD(ROW()-24,COUNTA(tblProducts[Description]))=0,A5235+1,A5235)</f>
        <v>46</v>
      </c>
      <c r="B5236">
        <f>MOD(ROW()-24,COUNTA(tblProducts[Description]))+1</f>
        <v>83</v>
      </c>
      <c r="C5236" t="str">
        <f>_xlfn.XLOOKUP(A5236,tblProducts[Column1],tblProducts[Description])</f>
        <v>ETHOMEEN T/20 BULK</v>
      </c>
      <c r="D5236" t="str">
        <f>_xlfn.XLOOKUP(B5236,tblProducts[Column1],tblProducts[Description])</f>
        <v>WITCONOL NS-108 PO BULK</v>
      </c>
      <c r="E5236" t="s">
        <v>9</v>
      </c>
      <c r="F5236" t="s">
        <v>12</v>
      </c>
      <c r="G5236" t="s">
        <v>7</v>
      </c>
      <c r="H5236" t="s">
        <v>8</v>
      </c>
      <c r="I5236">
        <f t="shared" si="86"/>
        <v>2</v>
      </c>
    </row>
    <row r="5237" spans="1:9">
      <c r="A5237">
        <f>IF(MOD(ROW()-24,COUNTA(tblProducts[Description]))=0,A5236+1,A5236)</f>
        <v>46</v>
      </c>
      <c r="B5237">
        <f>MOD(ROW()-24,COUNTA(tblProducts[Description]))+1</f>
        <v>84</v>
      </c>
      <c r="C5237" t="str">
        <f>_xlfn.XLOOKUP(A5237,tblProducts[Column1],tblProducts[Description])</f>
        <v>ETHOMEEN T/20 BULK</v>
      </c>
      <c r="D5237" t="str">
        <f>_xlfn.XLOOKUP(B5237,tblProducts[Column1],tblProducts[Description])</f>
        <v>WITCONOL NS-505K BULK</v>
      </c>
      <c r="E5237" t="s">
        <v>9</v>
      </c>
      <c r="F5237" t="s">
        <v>12</v>
      </c>
      <c r="G5237" t="s">
        <v>7</v>
      </c>
      <c r="H5237" t="s">
        <v>8</v>
      </c>
      <c r="I5237">
        <f t="shared" si="86"/>
        <v>2</v>
      </c>
    </row>
    <row r="5238" spans="1:9">
      <c r="A5238">
        <f>IF(MOD(ROW()-24,COUNTA(tblProducts[Description]))=0,A5237+1,A5237)</f>
        <v>46</v>
      </c>
      <c r="B5238">
        <f>MOD(ROW()-24,COUNTA(tblProducts[Description]))+1</f>
        <v>85</v>
      </c>
      <c r="C5238" t="str">
        <f>_xlfn.XLOOKUP(A5238,tblProducts[Column1],tblProducts[Description])</f>
        <v>ETHOMEEN T/20 BULK</v>
      </c>
      <c r="D5238" t="str">
        <f>_xlfn.XLOOKUP(B5238,tblProducts[Column1],tblProducts[Description])</f>
        <v>WITCONOL NS-817 BULK</v>
      </c>
      <c r="E5238" t="s">
        <v>9</v>
      </c>
      <c r="F5238" t="s">
        <v>12</v>
      </c>
      <c r="G5238" t="s">
        <v>7</v>
      </c>
      <c r="H5238" t="s">
        <v>8</v>
      </c>
      <c r="I5238">
        <f t="shared" si="86"/>
        <v>2</v>
      </c>
    </row>
    <row r="5239" spans="1:9">
      <c r="A5239">
        <f>IF(MOD(ROW()-24,COUNTA(tblProducts[Description]))=0,A5238+1,A5238)</f>
        <v>46</v>
      </c>
      <c r="B5239">
        <f>MOD(ROW()-24,COUNTA(tblProducts[Description]))+1</f>
        <v>86</v>
      </c>
      <c r="C5239" t="str">
        <f>_xlfn.XLOOKUP(A5239,tblProducts[Column1],tblProducts[Description])</f>
        <v>ETHOMEEN T/20 BULK</v>
      </c>
      <c r="D5239" t="str">
        <f>_xlfn.XLOOKUP(B5239,tblProducts[Column1],tblProducts[Description])</f>
        <v>WITCONOL PD-375 BULK</v>
      </c>
      <c r="E5239" t="s">
        <v>9</v>
      </c>
      <c r="F5239" t="s">
        <v>12</v>
      </c>
      <c r="G5239" t="s">
        <v>7</v>
      </c>
      <c r="H5239" t="s">
        <v>8</v>
      </c>
      <c r="I5239">
        <f t="shared" si="86"/>
        <v>2</v>
      </c>
    </row>
    <row r="5240" spans="1:9">
      <c r="A5240">
        <f>IF(MOD(ROW()-24,COUNTA(tblProducts[Description]))=0,A5239+1,A5239)</f>
        <v>46</v>
      </c>
      <c r="B5240">
        <f>MOD(ROW()-24,COUNTA(tblProducts[Description]))+1</f>
        <v>87</v>
      </c>
      <c r="C5240" t="str">
        <f>_xlfn.XLOOKUP(A5240,tblProducts[Column1],tblProducts[Description])</f>
        <v>ETHOMEEN T/20 BULK</v>
      </c>
      <c r="D5240" t="str">
        <f>_xlfn.XLOOKUP(B5240,tblProducts[Column1],tblProducts[Description])</f>
        <v>WITCONOL PD-4085 BULK</v>
      </c>
      <c r="E5240" t="s">
        <v>9</v>
      </c>
      <c r="F5240" t="s">
        <v>12</v>
      </c>
      <c r="G5240" t="s">
        <v>7</v>
      </c>
      <c r="H5240" t="s">
        <v>8</v>
      </c>
      <c r="I5240">
        <f t="shared" si="86"/>
        <v>2</v>
      </c>
    </row>
    <row r="5241" spans="1:9">
      <c r="A5241">
        <f>IF(MOD(ROW()-24,COUNTA(tblProducts[Description]))=0,A5240+1,A5240)</f>
        <v>46</v>
      </c>
      <c r="B5241">
        <f>MOD(ROW()-24,COUNTA(tblProducts[Description]))+1</f>
        <v>88</v>
      </c>
      <c r="C5241" t="str">
        <f>_xlfn.XLOOKUP(A5241,tblProducts[Column1],tblProducts[Description])</f>
        <v>ETHOMEEN T/20 BULK</v>
      </c>
      <c r="D5241" t="str">
        <f>_xlfn.XLOOKUP(B5241,tblProducts[Column1],tblProducts[Description])</f>
        <v>WITCONOL PD-500 BULK</v>
      </c>
      <c r="E5241" t="s">
        <v>9</v>
      </c>
      <c r="F5241" t="s">
        <v>12</v>
      </c>
      <c r="G5241" t="s">
        <v>7</v>
      </c>
      <c r="H5241" t="s">
        <v>8</v>
      </c>
      <c r="I5241">
        <f t="shared" si="86"/>
        <v>2</v>
      </c>
    </row>
    <row r="5242" spans="1:9">
      <c r="A5242">
        <f>IF(MOD(ROW()-24,COUNTA(tblProducts[Description]))=0,A5241+1,A5241)</f>
        <v>46</v>
      </c>
      <c r="B5242">
        <f>MOD(ROW()-24,COUNTA(tblProducts[Description]))+1</f>
        <v>89</v>
      </c>
      <c r="C5242" t="str">
        <f>_xlfn.XLOOKUP(A5242,tblProducts[Column1],tblProducts[Description])</f>
        <v>ETHOMEEN T/20 BULK</v>
      </c>
      <c r="D5242" t="str">
        <f>_xlfn.XLOOKUP(B5242,tblProducts[Column1],tblProducts[Description])</f>
        <v>WITCONOL PEG-200 BULK</v>
      </c>
      <c r="E5242" t="s">
        <v>9</v>
      </c>
      <c r="F5242" t="s">
        <v>12</v>
      </c>
      <c r="G5242" t="s">
        <v>7</v>
      </c>
      <c r="H5242" t="s">
        <v>8</v>
      </c>
      <c r="I5242">
        <f t="shared" si="86"/>
        <v>2</v>
      </c>
    </row>
    <row r="5243" spans="1:9">
      <c r="A5243">
        <f>IF(MOD(ROW()-24,COUNTA(tblProducts[Description]))=0,A5242+1,A5242)</f>
        <v>46</v>
      </c>
      <c r="B5243">
        <f>MOD(ROW()-24,COUNTA(tblProducts[Description]))+1</f>
        <v>90</v>
      </c>
      <c r="C5243" t="str">
        <f>_xlfn.XLOOKUP(A5243,tblProducts[Column1],tblProducts[Description])</f>
        <v>ETHOMEEN T/20 BULK</v>
      </c>
      <c r="D5243" t="str">
        <f>_xlfn.XLOOKUP(B5243,tblProducts[Column1],tblProducts[Description])</f>
        <v>WITCONOL PEG-400 BULK</v>
      </c>
      <c r="E5243" t="s">
        <v>9</v>
      </c>
      <c r="F5243" t="s">
        <v>12</v>
      </c>
      <c r="G5243" t="s">
        <v>7</v>
      </c>
      <c r="H5243" t="s">
        <v>8</v>
      </c>
      <c r="I5243">
        <f t="shared" si="86"/>
        <v>2</v>
      </c>
    </row>
    <row r="5244" spans="1:9">
      <c r="A5244">
        <f>IF(MOD(ROW()-24,COUNTA(tblProducts[Description]))=0,A5243+1,A5243)</f>
        <v>46</v>
      </c>
      <c r="B5244">
        <f>MOD(ROW()-24,COUNTA(tblProducts[Description]))+1</f>
        <v>91</v>
      </c>
      <c r="C5244" t="str">
        <f>_xlfn.XLOOKUP(A5244,tblProducts[Column1],tblProducts[Description])</f>
        <v>ETHOMEEN T/20 BULK</v>
      </c>
      <c r="D5244" t="str">
        <f>_xlfn.XLOOKUP(B5244,tblProducts[Column1],tblProducts[Description])</f>
        <v>WITCONOL PEG-500 BULK</v>
      </c>
      <c r="E5244" t="s">
        <v>9</v>
      </c>
      <c r="F5244" t="s">
        <v>12</v>
      </c>
      <c r="G5244" t="s">
        <v>7</v>
      </c>
      <c r="H5244" t="s">
        <v>8</v>
      </c>
      <c r="I5244">
        <f t="shared" si="86"/>
        <v>2</v>
      </c>
    </row>
    <row r="5245" spans="1:9">
      <c r="A5245">
        <f>IF(MOD(ROW()-24,COUNTA(tblProducts[Description]))=0,A5244+1,A5244)</f>
        <v>46</v>
      </c>
      <c r="B5245">
        <f>MOD(ROW()-24,COUNTA(tblProducts[Description]))+1</f>
        <v>92</v>
      </c>
      <c r="C5245" t="str">
        <f>_xlfn.XLOOKUP(A5245,tblProducts[Column1],tblProducts[Description])</f>
        <v>ETHOMEEN T/20 BULK</v>
      </c>
      <c r="D5245" t="str">
        <f>_xlfn.XLOOKUP(B5245,tblProducts[Column1],tblProducts[Description])</f>
        <v>WITCONOL PEG-600 BULK</v>
      </c>
      <c r="E5245" t="s">
        <v>9</v>
      </c>
      <c r="F5245" t="s">
        <v>12</v>
      </c>
      <c r="G5245" t="s">
        <v>7</v>
      </c>
      <c r="H5245" t="s">
        <v>8</v>
      </c>
      <c r="I5245">
        <f t="shared" si="86"/>
        <v>2</v>
      </c>
    </row>
    <row r="5246" spans="1:9">
      <c r="A5246">
        <f>IF(MOD(ROW()-24,COUNTA(tblProducts[Description]))=0,A5245+1,A5245)</f>
        <v>46</v>
      </c>
      <c r="B5246">
        <f>MOD(ROW()-24,COUNTA(tblProducts[Description]))+1</f>
        <v>93</v>
      </c>
      <c r="C5246" t="str">
        <f>_xlfn.XLOOKUP(A5246,tblProducts[Column1],tblProducts[Description])</f>
        <v>ETHOMEEN T/20 BULK</v>
      </c>
      <c r="D5246" t="str">
        <f>_xlfn.XLOOKUP(B5246,tblProducts[Column1],tblProducts[Description])</f>
        <v>WITCONOL PH-70 BULK</v>
      </c>
      <c r="E5246" t="s">
        <v>9</v>
      </c>
      <c r="F5246" t="s">
        <v>12</v>
      </c>
      <c r="G5246" t="s">
        <v>7</v>
      </c>
      <c r="H5246" t="s">
        <v>8</v>
      </c>
      <c r="I5246">
        <f t="shared" si="86"/>
        <v>2</v>
      </c>
    </row>
    <row r="5247" spans="1:9">
      <c r="A5247">
        <f>IF(MOD(ROW()-24,COUNTA(tblProducts[Description]))=0,A5246+1,A5246)</f>
        <v>46</v>
      </c>
      <c r="B5247">
        <f>MOD(ROW()-24,COUNTA(tblProducts[Description]))+1</f>
        <v>94</v>
      </c>
      <c r="C5247" t="str">
        <f>_xlfn.XLOOKUP(A5247,tblProducts[Column1],tblProducts[Description])</f>
        <v>ETHOMEEN T/20 BULK</v>
      </c>
      <c r="D5247" t="str">
        <f>_xlfn.XLOOKUP(B5247,tblProducts[Column1],tblProducts[Description])</f>
        <v>WITCONOL SN-50 BULK</v>
      </c>
      <c r="E5247" t="s">
        <v>9</v>
      </c>
      <c r="F5247" t="s">
        <v>12</v>
      </c>
      <c r="G5247" t="s">
        <v>7</v>
      </c>
      <c r="H5247" t="s">
        <v>8</v>
      </c>
      <c r="I5247">
        <f t="shared" si="86"/>
        <v>2</v>
      </c>
    </row>
    <row r="5248" spans="1:9">
      <c r="A5248">
        <f>IF(MOD(ROW()-24,COUNTA(tblProducts[Description]))=0,A5247+1,A5247)</f>
        <v>46</v>
      </c>
      <c r="B5248">
        <f>MOD(ROW()-24,COUNTA(tblProducts[Description]))+1</f>
        <v>95</v>
      </c>
      <c r="C5248" t="str">
        <f>_xlfn.XLOOKUP(A5248,tblProducts[Column1],tblProducts[Description])</f>
        <v>ETHOMEEN T/20 BULK</v>
      </c>
      <c r="D5248" t="str">
        <f>_xlfn.XLOOKUP(B5248,tblProducts[Column1],tblProducts[Description])</f>
        <v>WITCONOL SN-70 BULK</v>
      </c>
      <c r="E5248" t="s">
        <v>9</v>
      </c>
      <c r="F5248" t="s">
        <v>12</v>
      </c>
      <c r="G5248" t="s">
        <v>7</v>
      </c>
      <c r="H5248" t="s">
        <v>13</v>
      </c>
      <c r="I5248">
        <f t="shared" si="86"/>
        <v>2</v>
      </c>
    </row>
    <row r="5249" spans="1:9">
      <c r="A5249">
        <f>IF(MOD(ROW()-24,COUNTA(tblProducts[Description]))=0,A5248+1,A5248)</f>
        <v>46</v>
      </c>
      <c r="B5249">
        <f>MOD(ROW()-24,COUNTA(tblProducts[Description]))+1</f>
        <v>96</v>
      </c>
      <c r="C5249" t="str">
        <f>_xlfn.XLOOKUP(A5249,tblProducts[Column1],tblProducts[Description])</f>
        <v>ETHOMEEN T/20 BULK</v>
      </c>
      <c r="D5249" t="str">
        <f>_xlfn.XLOOKUP(B5249,tblProducts[Column1],tblProducts[Description])</f>
        <v>REDICOTE E-47 NPF BULK</v>
      </c>
      <c r="E5249" t="s">
        <v>9</v>
      </c>
      <c r="F5249" t="s">
        <v>10</v>
      </c>
      <c r="G5249" t="s">
        <v>7</v>
      </c>
      <c r="H5249" t="s">
        <v>8</v>
      </c>
      <c r="I5249">
        <f t="shared" si="86"/>
        <v>1.5</v>
      </c>
    </row>
    <row r="5250" spans="1:9">
      <c r="A5250">
        <f>IF(MOD(ROW()-24,COUNTA(tblProducts[Description]))=0,A5249+1,A5249)</f>
        <v>46</v>
      </c>
      <c r="B5250">
        <f>MOD(ROW()-24,COUNTA(tblProducts[Description]))+1</f>
        <v>97</v>
      </c>
      <c r="C5250" t="str">
        <f>_xlfn.XLOOKUP(A5250,tblProducts[Column1],tblProducts[Description])</f>
        <v>ETHOMEEN T/20 BULK</v>
      </c>
      <c r="D5250" t="str">
        <f>_xlfn.XLOOKUP(B5250,tblProducts[Column1],tblProducts[Description])</f>
        <v>EMULPON CO-25 BULK</v>
      </c>
      <c r="E5250" t="s">
        <v>7</v>
      </c>
      <c r="G5250" t="s">
        <v>7</v>
      </c>
      <c r="H5250" t="s">
        <v>8</v>
      </c>
      <c r="I5250">
        <f t="shared" si="86"/>
        <v>0</v>
      </c>
    </row>
    <row r="5251" spans="1:9">
      <c r="A5251">
        <f>IF(MOD(ROW()-24,COUNTA(tblProducts[Description]))=0,A5250+1,A5250)</f>
        <v>46</v>
      </c>
      <c r="B5251">
        <f>MOD(ROW()-24,COUNTA(tblProducts[Description]))+1</f>
        <v>98</v>
      </c>
      <c r="C5251" t="str">
        <f>_xlfn.XLOOKUP(A5251,tblProducts[Column1],tblProducts[Description])</f>
        <v>ETHOMEEN T/20 BULK</v>
      </c>
      <c r="D5251" t="str">
        <f>_xlfn.XLOOKUP(B5251,tblProducts[Column1],tblProducts[Description])</f>
        <v>EMULPON CO-30 BULK</v>
      </c>
      <c r="E5251" t="s">
        <v>9</v>
      </c>
      <c r="F5251" t="s">
        <v>10</v>
      </c>
      <c r="G5251" t="s">
        <v>7</v>
      </c>
      <c r="H5251" t="s">
        <v>8</v>
      </c>
      <c r="I5251">
        <f t="shared" si="86"/>
        <v>1.5</v>
      </c>
    </row>
    <row r="5252" spans="1:9">
      <c r="A5252">
        <f>IF(MOD(ROW()-24,COUNTA(tblProducts[Description]))=0,A5251+1,A5251)</f>
        <v>46</v>
      </c>
      <c r="B5252">
        <f>MOD(ROW()-24,COUNTA(tblProducts[Description]))+1</f>
        <v>99</v>
      </c>
      <c r="C5252" t="str">
        <f>_xlfn.XLOOKUP(A5252,tblProducts[Column1],tblProducts[Description])</f>
        <v>ETHOMEEN T/20 BULK</v>
      </c>
      <c r="D5252" t="str">
        <f>_xlfn.XLOOKUP(B5252,tblProducts[Column1],tblProducts[Description])</f>
        <v>EMULPON CO-40 BULK</v>
      </c>
      <c r="E5252" t="s">
        <v>9</v>
      </c>
      <c r="F5252" t="s">
        <v>12</v>
      </c>
      <c r="G5252" t="s">
        <v>7</v>
      </c>
      <c r="H5252" t="s">
        <v>8</v>
      </c>
      <c r="I5252">
        <f t="shared" si="86"/>
        <v>2</v>
      </c>
    </row>
    <row r="5253" spans="1:9">
      <c r="A5253">
        <f>IF(MOD(ROW()-24,COUNTA(tblProducts[Description]))=0,A5252+1,A5252)</f>
        <v>46</v>
      </c>
      <c r="B5253">
        <f>MOD(ROW()-24,COUNTA(tblProducts[Description]))+1</f>
        <v>100</v>
      </c>
      <c r="C5253" t="str">
        <f>_xlfn.XLOOKUP(A5253,tblProducts[Column1],tblProducts[Description])</f>
        <v>ETHOMEEN T/20 BULK</v>
      </c>
      <c r="D5253" t="str">
        <f>_xlfn.XLOOKUP(B5253,tblProducts[Column1],tblProducts[Description])</f>
        <v>EMULPON CO-36 BULK</v>
      </c>
      <c r="E5253" t="s">
        <v>9</v>
      </c>
      <c r="F5253" t="s">
        <v>12</v>
      </c>
      <c r="G5253" t="s">
        <v>7</v>
      </c>
      <c r="H5253" t="s">
        <v>8</v>
      </c>
      <c r="I5253">
        <f t="shared" si="86"/>
        <v>2</v>
      </c>
    </row>
    <row r="5254" spans="1:9">
      <c r="A5254">
        <f>IF(MOD(ROW()-24,COUNTA(tblProducts[Description]))=0,A5253+1,A5253)</f>
        <v>46</v>
      </c>
      <c r="B5254">
        <f>MOD(ROW()-24,COUNTA(tblProducts[Description]))+1</f>
        <v>101</v>
      </c>
      <c r="C5254" t="str">
        <f>_xlfn.XLOOKUP(A5254,tblProducts[Column1],tblProducts[Description])</f>
        <v>ETHOMEEN T/20 BULK</v>
      </c>
      <c r="D5254" t="str">
        <f>_xlfn.XLOOKUP(B5254,tblProducts[Column1],tblProducts[Description])</f>
        <v>REDICOTE E-4819 BULK</v>
      </c>
      <c r="E5254" t="s">
        <v>9</v>
      </c>
      <c r="F5254" t="s">
        <v>12</v>
      </c>
      <c r="G5254" t="s">
        <v>7</v>
      </c>
      <c r="H5254" t="s">
        <v>8</v>
      </c>
      <c r="I5254">
        <f t="shared" si="86"/>
        <v>2</v>
      </c>
    </row>
    <row r="5255" spans="1:9">
      <c r="A5255">
        <f>IF(MOD(ROW()-24,COUNTA(tblProducts[Description]))=0,A5254+1,A5254)</f>
        <v>46</v>
      </c>
      <c r="B5255">
        <f>MOD(ROW()-24,COUNTA(tblProducts[Description]))+1</f>
        <v>102</v>
      </c>
      <c r="C5255" t="str">
        <f>_xlfn.XLOOKUP(A5255,tblProducts[Column1],tblProducts[Description])</f>
        <v>ETHOMEEN T/20 BULK</v>
      </c>
      <c r="D5255" t="str">
        <f>_xlfn.XLOOKUP(B5255,tblProducts[Column1],tblProducts[Description])</f>
        <v>ETHYLAN 1005 SA  BULK</v>
      </c>
      <c r="E5255" t="s">
        <v>9</v>
      </c>
      <c r="F5255" t="s">
        <v>12</v>
      </c>
      <c r="G5255" t="s">
        <v>7</v>
      </c>
      <c r="H5255" t="s">
        <v>8</v>
      </c>
      <c r="I5255">
        <f t="shared" si="86"/>
        <v>2</v>
      </c>
    </row>
    <row r="5256" spans="1:9">
      <c r="A5256">
        <f>IF(MOD(ROW()-24,COUNTA(tblProducts[Description]))=0,A5255+1,A5255)</f>
        <v>46</v>
      </c>
      <c r="B5256">
        <f>MOD(ROW()-24,COUNTA(tblProducts[Description]))+1</f>
        <v>103</v>
      </c>
      <c r="C5256" t="str">
        <f>_xlfn.XLOOKUP(A5256,tblProducts[Column1],tblProducts[Description])</f>
        <v>ETHOMEEN T/20 BULK</v>
      </c>
      <c r="D5256" t="str">
        <f>_xlfn.XLOOKUP(B5256,tblProducts[Column1],tblProducts[Description])</f>
        <v>ETHODUOMEEN T/15 BULK</v>
      </c>
      <c r="E5256" t="s">
        <v>9</v>
      </c>
      <c r="F5256" t="s">
        <v>10</v>
      </c>
      <c r="G5256" t="s">
        <v>7</v>
      </c>
      <c r="H5256" t="s">
        <v>8</v>
      </c>
      <c r="I5256">
        <f t="shared" si="86"/>
        <v>1.5</v>
      </c>
    </row>
    <row r="5257" spans="1:9">
      <c r="A5257">
        <f>IF(MOD(ROW()-24,COUNTA(tblProducts[Description]))=0,A5256+1,A5256)</f>
        <v>46</v>
      </c>
      <c r="B5257">
        <f>MOD(ROW()-24,COUNTA(tblProducts[Description]))+1</f>
        <v>104</v>
      </c>
      <c r="C5257" t="str">
        <f>_xlfn.XLOOKUP(A5257,tblProducts[Column1],tblProducts[Description])</f>
        <v>ETHOMEEN T/20 BULK</v>
      </c>
      <c r="D5257" t="str">
        <f>_xlfn.XLOOKUP(B5257,tblProducts[Column1],tblProducts[Description])</f>
        <v>C-6442 BULK</v>
      </c>
      <c r="E5257" t="s">
        <v>9</v>
      </c>
      <c r="F5257" t="s">
        <v>10</v>
      </c>
      <c r="G5257" t="s">
        <v>9</v>
      </c>
      <c r="H5257" t="s">
        <v>11</v>
      </c>
      <c r="I5257">
        <f t="shared" si="86"/>
        <v>3.5</v>
      </c>
    </row>
    <row r="5258" spans="1:9">
      <c r="A5258">
        <f>IF(MOD(ROW()-24,COUNTA(tblProducts[Description]))=0,A5257+1,A5257)</f>
        <v>46</v>
      </c>
      <c r="B5258">
        <f>MOD(ROW()-24,COUNTA(tblProducts[Description]))+1</f>
        <v>105</v>
      </c>
      <c r="C5258" t="str">
        <f>_xlfn.XLOOKUP(A5258,tblProducts[Column1],tblProducts[Description])</f>
        <v>ETHOMEEN T/20 BULK</v>
      </c>
      <c r="D5258" t="str">
        <f>_xlfn.XLOOKUP(B5258,tblProducts[Column1],tblProducts[Description])</f>
        <v>ETHODUOMEEN T/25  BULK</v>
      </c>
      <c r="E5258" t="s">
        <v>9</v>
      </c>
      <c r="F5258" t="s">
        <v>12</v>
      </c>
      <c r="G5258" t="s">
        <v>9</v>
      </c>
      <c r="H5258" t="s">
        <v>11</v>
      </c>
      <c r="I5258">
        <f t="shared" si="86"/>
        <v>4</v>
      </c>
    </row>
    <row r="5259" spans="1:9">
      <c r="A5259">
        <f>IF(MOD(ROW()-24,COUNTA(tblProducts[Description]))=0,A5258+1,A5258)</f>
        <v>46</v>
      </c>
      <c r="B5259">
        <f>MOD(ROW()-24,COUNTA(tblProducts[Description]))+1</f>
        <v>106</v>
      </c>
      <c r="C5259" t="str">
        <f>_xlfn.XLOOKUP(A5259,tblProducts[Column1],tblProducts[Description])</f>
        <v>ETHOMEEN T/20 BULK</v>
      </c>
      <c r="D5259" t="str">
        <f>_xlfn.XLOOKUP(B5259,tblProducts[Column1],tblProducts[Description])</f>
        <v>WITCONOL PD-2000 BULK</v>
      </c>
      <c r="E5259" t="s">
        <v>9</v>
      </c>
      <c r="F5259" t="s">
        <v>12</v>
      </c>
      <c r="G5259" t="s">
        <v>9</v>
      </c>
      <c r="H5259" t="s">
        <v>11</v>
      </c>
      <c r="I5259">
        <f t="shared" si="86"/>
        <v>4</v>
      </c>
    </row>
    <row r="5260" spans="1:9">
      <c r="A5260">
        <f>IF(MOD(ROW()-24,COUNTA(tblProducts[Description]))=0,A5259+1,A5259)</f>
        <v>46</v>
      </c>
      <c r="B5260">
        <f>MOD(ROW()-24,COUNTA(tblProducts[Description]))+1</f>
        <v>107</v>
      </c>
      <c r="C5260" t="str">
        <f>_xlfn.XLOOKUP(A5260,tblProducts[Column1],tblProducts[Description])</f>
        <v>ETHOMEEN T/20 BULK</v>
      </c>
      <c r="D5260" t="str">
        <f>_xlfn.XLOOKUP(B5260,tblProducts[Column1],tblProducts[Description])</f>
        <v>BEROL 347 BULK</v>
      </c>
      <c r="E5260" t="s">
        <v>9</v>
      </c>
      <c r="F5260" t="s">
        <v>12</v>
      </c>
      <c r="G5260" t="s">
        <v>7</v>
      </c>
      <c r="H5260" t="s">
        <v>8</v>
      </c>
      <c r="I5260">
        <f t="shared" si="86"/>
        <v>2</v>
      </c>
    </row>
    <row r="5261" spans="1:9">
      <c r="A5261">
        <f>IF(MOD(ROW()-24,COUNTA(tblProducts[Description]))=0,A5260+1,A5260)</f>
        <v>46</v>
      </c>
      <c r="B5261">
        <f>MOD(ROW()-24,COUNTA(tblProducts[Description]))+1</f>
        <v>108</v>
      </c>
      <c r="C5261" t="str">
        <f>_xlfn.XLOOKUP(A5261,tblProducts[Column1],tblProducts[Description])</f>
        <v>ETHOMEEN T/20 BULK</v>
      </c>
      <c r="D5261" t="str">
        <f>_xlfn.XLOOKUP(B5261,tblProducts[Column1],tblProducts[Description])</f>
        <v>ETHYLAN PT-3000 BULK</v>
      </c>
      <c r="E5261" t="s">
        <v>9</v>
      </c>
      <c r="F5261" t="s">
        <v>12</v>
      </c>
      <c r="G5261" t="s">
        <v>7</v>
      </c>
      <c r="H5261" t="s">
        <v>13</v>
      </c>
      <c r="I5261">
        <f t="shared" si="86"/>
        <v>2</v>
      </c>
    </row>
    <row r="5262" spans="1:9">
      <c r="A5262">
        <f>IF(MOD(ROW()-24,COUNTA(tblProducts[Description]))=0,A5261+1,A5261)</f>
        <v>46</v>
      </c>
      <c r="B5262">
        <f>MOD(ROW()-24,COUNTA(tblProducts[Description]))+1</f>
        <v>109</v>
      </c>
      <c r="C5262" t="str">
        <f>_xlfn.XLOOKUP(A5262,tblProducts[Column1],tblProducts[Description])</f>
        <v>ETHOMEEN T/20 BULK</v>
      </c>
      <c r="D5262" t="str">
        <f>_xlfn.XLOOKUP(B5262,tblProducts[Column1],tblProducts[Description])</f>
        <v>ETHYLAN HB4/BULK</v>
      </c>
      <c r="E5262" t="s">
        <v>9</v>
      </c>
      <c r="F5262" t="s">
        <v>12</v>
      </c>
      <c r="G5262" t="s">
        <v>7</v>
      </c>
      <c r="H5262" t="s">
        <v>13</v>
      </c>
      <c r="I5262">
        <f t="shared" si="86"/>
        <v>2</v>
      </c>
    </row>
    <row r="5263" spans="1:9">
      <c r="A5263">
        <f>IF(MOD(ROW()-24,COUNTA(tblProducts[Description]))=0,A5262+1,A5262)</f>
        <v>46</v>
      </c>
      <c r="B5263">
        <f>MOD(ROW()-24,COUNTA(tblProducts[Description]))+1</f>
        <v>110</v>
      </c>
      <c r="C5263" t="str">
        <f>_xlfn.XLOOKUP(A5263,tblProducts[Column1],tblProducts[Description])</f>
        <v>ETHOMEEN T/20 BULK</v>
      </c>
      <c r="D5263" t="str">
        <f>_xlfn.XLOOKUP(B5263,tblProducts[Column1],tblProducts[Description])</f>
        <v>ADSEE AB 600 BULK</v>
      </c>
      <c r="E5263" t="s">
        <v>9</v>
      </c>
      <c r="F5263" t="s">
        <v>12</v>
      </c>
      <c r="G5263" t="s">
        <v>7</v>
      </c>
      <c r="H5263" t="s">
        <v>13</v>
      </c>
      <c r="I5263">
        <f t="shared" si="86"/>
        <v>2</v>
      </c>
    </row>
    <row r="5264" spans="1:9">
      <c r="A5264">
        <f>IF(MOD(ROW()-24,COUNTA(tblProducts[Description]))=0,A5263+1,A5263)</f>
        <v>46</v>
      </c>
      <c r="B5264">
        <f>MOD(ROW()-24,COUNTA(tblProducts[Description]))+1</f>
        <v>111</v>
      </c>
      <c r="C5264" t="str">
        <f>_xlfn.XLOOKUP(A5264,tblProducts[Column1],tblProducts[Description])</f>
        <v>ETHOMEEN T/20 BULK</v>
      </c>
      <c r="D5264" t="str">
        <f>_xlfn.XLOOKUP(B5264,tblProducts[Column1],tblProducts[Description])</f>
        <v>WITCONOL PT-320  BULK</v>
      </c>
      <c r="E5264" t="s">
        <v>9</v>
      </c>
      <c r="F5264" t="s">
        <v>10</v>
      </c>
      <c r="G5264" t="s">
        <v>7</v>
      </c>
      <c r="H5264" t="s">
        <v>8</v>
      </c>
      <c r="I5264">
        <f t="shared" si="86"/>
        <v>1.5</v>
      </c>
    </row>
    <row r="5265" spans="1:9">
      <c r="A5265">
        <f>IF(MOD(ROW()-24,COUNTA(tblProducts[Description]))=0,A5264+1,A5264)</f>
        <v>46</v>
      </c>
      <c r="B5265">
        <f>MOD(ROW()-24,COUNTA(tblProducts[Description]))+1</f>
        <v>112</v>
      </c>
      <c r="C5265" t="str">
        <f>_xlfn.XLOOKUP(A5265,tblProducts[Column1],tblProducts[Description])</f>
        <v>ETHOMEEN T/20 BULK</v>
      </c>
      <c r="D5265" t="str">
        <f>_xlfn.XLOOKUP(B5265,tblProducts[Column1],tblProducts[Description])</f>
        <v>ETHYLAN DA-3 BULK</v>
      </c>
      <c r="E5265" t="s">
        <v>9</v>
      </c>
      <c r="F5265" t="s">
        <v>12</v>
      </c>
      <c r="G5265" t="s">
        <v>7</v>
      </c>
      <c r="H5265" t="s">
        <v>8</v>
      </c>
      <c r="I5265">
        <f t="shared" si="86"/>
        <v>2</v>
      </c>
    </row>
    <row r="5266" spans="1:9">
      <c r="A5266">
        <f>IF(MOD(ROW()-24,COUNTA(tblProducts[Description]))=0,A5265+1,A5265)</f>
        <v>46</v>
      </c>
      <c r="B5266">
        <f>MOD(ROW()-24,COUNTA(tblProducts[Description]))+1</f>
        <v>113</v>
      </c>
      <c r="C5266" t="str">
        <f>_xlfn.XLOOKUP(A5266,tblProducts[Column1],tblProducts[Description])</f>
        <v>ETHOMEEN T/20 BULK</v>
      </c>
      <c r="D5266" t="str">
        <f>_xlfn.XLOOKUP(B5266,tblProducts[Column1],tblProducts[Description])</f>
        <v>ETHOMEEN O/12 BULK</v>
      </c>
      <c r="E5266" t="s">
        <v>9</v>
      </c>
      <c r="F5266" t="s">
        <v>12</v>
      </c>
      <c r="G5266" t="s">
        <v>7</v>
      </c>
      <c r="H5266" t="s">
        <v>8</v>
      </c>
      <c r="I5266">
        <f t="shared" si="86"/>
        <v>2</v>
      </c>
    </row>
    <row r="5267" spans="1:9">
      <c r="A5267">
        <f>IF(MOD(ROW()-24,COUNTA(tblProducts[Description]))=0,A5266+1,A5266)</f>
        <v>46</v>
      </c>
      <c r="B5267">
        <f>MOD(ROW()-24,COUNTA(tblProducts[Description]))+1</f>
        <v>114</v>
      </c>
      <c r="C5267" t="str">
        <f>_xlfn.XLOOKUP(A5267,tblProducts[Column1],tblProducts[Description])</f>
        <v>ETHOMEEN T/20 BULK</v>
      </c>
      <c r="D5267" t="str">
        <f>_xlfn.XLOOKUP(B5267,tblProducts[Column1],tblProducts[Description])</f>
        <v>WITCONOL PT-1000 BULK</v>
      </c>
      <c r="E5267" t="s">
        <v>9</v>
      </c>
      <c r="F5267" t="s">
        <v>12</v>
      </c>
      <c r="G5267" t="s">
        <v>7</v>
      </c>
      <c r="H5267" t="s">
        <v>8</v>
      </c>
      <c r="I5267">
        <f t="shared" si="86"/>
        <v>2</v>
      </c>
    </row>
    <row r="5268" spans="1:9">
      <c r="A5268">
        <f>IF(MOD(ROW()-24,COUNTA(tblProducts[Description]))=0,A5267+1,A5267)</f>
        <v>47</v>
      </c>
      <c r="B5268">
        <f>MOD(ROW()-24,COUNTA(tblProducts[Description]))+1</f>
        <v>1</v>
      </c>
      <c r="C5268" t="str">
        <f>_xlfn.XLOOKUP(A5268,tblProducts[Column1],tblProducts[Description])</f>
        <v>ETHOMEEN T/20S BULK</v>
      </c>
      <c r="D5268" t="str">
        <f>_xlfn.XLOOKUP(B5268,tblProducts[Column1],tblProducts[Description])</f>
        <v>ADSEE 4130 BULK</v>
      </c>
      <c r="E5268" t="s">
        <v>9</v>
      </c>
      <c r="F5268" t="s">
        <v>12</v>
      </c>
      <c r="G5268" t="s">
        <v>7</v>
      </c>
      <c r="H5268" t="s">
        <v>8</v>
      </c>
      <c r="I5268">
        <f t="shared" si="86"/>
        <v>2</v>
      </c>
    </row>
    <row r="5269" spans="1:9">
      <c r="A5269">
        <f>IF(MOD(ROW()-24,COUNTA(tblProducts[Description]))=0,A5268+1,A5268)</f>
        <v>47</v>
      </c>
      <c r="B5269">
        <f>MOD(ROW()-24,COUNTA(tblProducts[Description]))+1</f>
        <v>2</v>
      </c>
      <c r="C5269" t="str">
        <f>_xlfn.XLOOKUP(A5269,tblProducts[Column1],tblProducts[Description])</f>
        <v>ETHOMEEN T/20S BULK</v>
      </c>
      <c r="D5269" t="str">
        <f>_xlfn.XLOOKUP(B5269,tblProducts[Column1],tblProducts[Description])</f>
        <v>ARMOSTAT 300 BULK</v>
      </c>
      <c r="E5269" t="s">
        <v>9</v>
      </c>
      <c r="F5269" t="s">
        <v>12</v>
      </c>
      <c r="G5269" t="s">
        <v>7</v>
      </c>
      <c r="H5269" t="s">
        <v>8</v>
      </c>
      <c r="I5269">
        <f t="shared" si="86"/>
        <v>2</v>
      </c>
    </row>
    <row r="5270" spans="1:9">
      <c r="A5270">
        <f>IF(MOD(ROW()-24,COUNTA(tblProducts[Description]))=0,A5269+1,A5269)</f>
        <v>47</v>
      </c>
      <c r="B5270">
        <f>MOD(ROW()-24,COUNTA(tblProducts[Description]))+1</f>
        <v>3</v>
      </c>
      <c r="C5270" t="str">
        <f>_xlfn.XLOOKUP(A5270,tblProducts[Column1],tblProducts[Description])</f>
        <v>ETHOMEEN T/20S BULK</v>
      </c>
      <c r="D5270" t="str">
        <f>_xlfn.XLOOKUP(B5270,tblProducts[Column1],tblProducts[Description])</f>
        <v>ARMOSTAT 400 BULK</v>
      </c>
      <c r="E5270" t="s">
        <v>9</v>
      </c>
      <c r="F5270" t="s">
        <v>12</v>
      </c>
      <c r="G5270" t="s">
        <v>7</v>
      </c>
      <c r="H5270" t="s">
        <v>8</v>
      </c>
      <c r="I5270">
        <f t="shared" si="86"/>
        <v>2</v>
      </c>
    </row>
    <row r="5271" spans="1:9">
      <c r="A5271">
        <f>IF(MOD(ROW()-24,COUNTA(tblProducts[Description]))=0,A5270+1,A5270)</f>
        <v>47</v>
      </c>
      <c r="B5271">
        <f>MOD(ROW()-24,COUNTA(tblProducts[Description]))+1</f>
        <v>4</v>
      </c>
      <c r="C5271" t="str">
        <f>_xlfn.XLOOKUP(A5271,tblProducts[Column1],tblProducts[Description])</f>
        <v>ETHOMEEN T/20S BULK</v>
      </c>
      <c r="D5271" t="str">
        <f>_xlfn.XLOOKUP(B5271,tblProducts[Column1],tblProducts[Description])</f>
        <v>ARMOSTAT 410 LM BULK</v>
      </c>
      <c r="E5271" t="s">
        <v>9</v>
      </c>
      <c r="F5271" t="s">
        <v>12</v>
      </c>
      <c r="G5271" t="s">
        <v>7</v>
      </c>
      <c r="H5271" t="s">
        <v>8</v>
      </c>
      <c r="I5271">
        <f t="shared" si="86"/>
        <v>2</v>
      </c>
    </row>
    <row r="5272" spans="1:9">
      <c r="A5272">
        <f>IF(MOD(ROW()-24,COUNTA(tblProducts[Description]))=0,A5271+1,A5271)</f>
        <v>47</v>
      </c>
      <c r="B5272">
        <f>MOD(ROW()-24,COUNTA(tblProducts[Description]))+1</f>
        <v>5</v>
      </c>
      <c r="C5272" t="str">
        <f>_xlfn.XLOOKUP(A5272,tblProducts[Column1],tblProducts[Description])</f>
        <v>ETHOMEEN T/20S BULK</v>
      </c>
      <c r="D5272" t="str">
        <f>_xlfn.XLOOKUP(B5272,tblProducts[Column1],tblProducts[Description])</f>
        <v>ARMUL HE 5070 BULK</v>
      </c>
      <c r="E5272" t="s">
        <v>9</v>
      </c>
      <c r="F5272" t="s">
        <v>12</v>
      </c>
      <c r="G5272" t="s">
        <v>7</v>
      </c>
      <c r="H5272" t="s">
        <v>8</v>
      </c>
      <c r="I5272">
        <f t="shared" si="86"/>
        <v>2</v>
      </c>
    </row>
    <row r="5273" spans="1:9">
      <c r="A5273">
        <f>IF(MOD(ROW()-24,COUNTA(tblProducts[Description]))=0,A5272+1,A5272)</f>
        <v>47</v>
      </c>
      <c r="B5273">
        <f>MOD(ROW()-24,COUNTA(tblProducts[Description]))+1</f>
        <v>6</v>
      </c>
      <c r="C5273" t="str">
        <f>_xlfn.XLOOKUP(A5273,tblProducts[Column1],tblProducts[Description])</f>
        <v>ETHOMEEN T/20S BULK</v>
      </c>
      <c r="D5273" t="str">
        <f>_xlfn.XLOOKUP(B5273,tblProducts[Column1],tblProducts[Description])</f>
        <v>BEROL 260 BULK</v>
      </c>
      <c r="E5273" t="s">
        <v>9</v>
      </c>
      <c r="F5273" t="s">
        <v>12</v>
      </c>
      <c r="G5273" t="s">
        <v>7</v>
      </c>
      <c r="H5273" t="s">
        <v>8</v>
      </c>
      <c r="I5273">
        <f t="shared" ref="I5273:I5336" si="87">IF(E5273="NO",0,IF(F5273="HEEL WASH",1.5,2))+IF(G5273="NO",0,2)</f>
        <v>2</v>
      </c>
    </row>
    <row r="5274" spans="1:9">
      <c r="A5274">
        <f>IF(MOD(ROW()-24,COUNTA(tblProducts[Description]))=0,A5273+1,A5273)</f>
        <v>47</v>
      </c>
      <c r="B5274">
        <f>MOD(ROW()-24,COUNTA(tblProducts[Description]))+1</f>
        <v>7</v>
      </c>
      <c r="C5274" t="str">
        <f>_xlfn.XLOOKUP(A5274,tblProducts[Column1],tblProducts[Description])</f>
        <v>ETHOMEEN T/20S BULK</v>
      </c>
      <c r="D5274" t="str">
        <f>_xlfn.XLOOKUP(B5274,tblProducts[Column1],tblProducts[Description])</f>
        <v>BEROL 266 BULK</v>
      </c>
      <c r="E5274" t="s">
        <v>9</v>
      </c>
      <c r="F5274" t="s">
        <v>10</v>
      </c>
      <c r="G5274" t="s">
        <v>7</v>
      </c>
      <c r="H5274" t="s">
        <v>8</v>
      </c>
      <c r="I5274">
        <f t="shared" si="87"/>
        <v>1.5</v>
      </c>
    </row>
    <row r="5275" spans="1:9">
      <c r="A5275">
        <f>IF(MOD(ROW()-24,COUNTA(tblProducts[Description]))=0,A5274+1,A5274)</f>
        <v>47</v>
      </c>
      <c r="B5275">
        <f>MOD(ROW()-24,COUNTA(tblProducts[Description]))+1</f>
        <v>8</v>
      </c>
      <c r="C5275" t="str">
        <f>_xlfn.XLOOKUP(A5275,tblProducts[Column1],tblProducts[Description])</f>
        <v>ETHOMEEN T/20S BULK</v>
      </c>
      <c r="D5275" t="str">
        <f>_xlfn.XLOOKUP(B5275,tblProducts[Column1],tblProducts[Description])</f>
        <v>BEROL 266V BULK</v>
      </c>
      <c r="E5275" t="s">
        <v>9</v>
      </c>
      <c r="F5275" t="s">
        <v>10</v>
      </c>
      <c r="G5275" t="s">
        <v>7</v>
      </c>
      <c r="H5275" t="s">
        <v>8</v>
      </c>
      <c r="I5275">
        <f t="shared" si="87"/>
        <v>1.5</v>
      </c>
    </row>
    <row r="5276" spans="1:9">
      <c r="A5276">
        <f>IF(MOD(ROW()-24,COUNTA(tblProducts[Description]))=0,A5275+1,A5275)</f>
        <v>47</v>
      </c>
      <c r="B5276">
        <f>MOD(ROW()-24,COUNTA(tblProducts[Description]))+1</f>
        <v>9</v>
      </c>
      <c r="C5276" t="str">
        <f>_xlfn.XLOOKUP(A5276,tblProducts[Column1],tblProducts[Description])</f>
        <v>ETHOMEEN T/20S BULK</v>
      </c>
      <c r="D5276" t="str">
        <f>_xlfn.XLOOKUP(B5276,tblProducts[Column1],tblProducts[Description])</f>
        <v>BEROL 467 BULK</v>
      </c>
      <c r="E5276" t="s">
        <v>9</v>
      </c>
      <c r="F5276" t="s">
        <v>10</v>
      </c>
      <c r="G5276" t="s">
        <v>7</v>
      </c>
      <c r="H5276" t="s">
        <v>8</v>
      </c>
      <c r="I5276">
        <f t="shared" si="87"/>
        <v>1.5</v>
      </c>
    </row>
    <row r="5277" spans="1:9">
      <c r="A5277">
        <f>IF(MOD(ROW()-24,COUNTA(tblProducts[Description]))=0,A5276+1,A5276)</f>
        <v>47</v>
      </c>
      <c r="B5277">
        <f>MOD(ROW()-24,COUNTA(tblProducts[Description]))+1</f>
        <v>10</v>
      </c>
      <c r="C5277" t="str">
        <f>_xlfn.XLOOKUP(A5277,tblProducts[Column1],tblProducts[Description])</f>
        <v>ETHOMEEN T/20S BULK</v>
      </c>
      <c r="D5277" t="str">
        <f>_xlfn.XLOOKUP(B5277,tblProducts[Column1],tblProducts[Description])</f>
        <v>BEROL OX 91-6 BULK</v>
      </c>
      <c r="E5277" t="s">
        <v>9</v>
      </c>
      <c r="F5277" t="s">
        <v>10</v>
      </c>
      <c r="G5277" t="s">
        <v>7</v>
      </c>
      <c r="H5277" t="s">
        <v>8</v>
      </c>
      <c r="I5277">
        <f t="shared" si="87"/>
        <v>1.5</v>
      </c>
    </row>
    <row r="5278" spans="1:9">
      <c r="A5278">
        <f>IF(MOD(ROW()-24,COUNTA(tblProducts[Description]))=0,A5277+1,A5277)</f>
        <v>47</v>
      </c>
      <c r="B5278">
        <f>MOD(ROW()-24,COUNTA(tblProducts[Description]))+1</f>
        <v>11</v>
      </c>
      <c r="C5278" t="str">
        <f>_xlfn.XLOOKUP(A5278,tblProducts[Column1],tblProducts[Description])</f>
        <v>ETHOMEEN T/20S BULK</v>
      </c>
      <c r="D5278" t="str">
        <f>_xlfn.XLOOKUP(B5278,tblProducts[Column1],tblProducts[Description])</f>
        <v>C-5635 BULK</v>
      </c>
      <c r="E5278" t="s">
        <v>9</v>
      </c>
      <c r="F5278" t="s">
        <v>12</v>
      </c>
      <c r="G5278" t="s">
        <v>7</v>
      </c>
      <c r="H5278" t="s">
        <v>8</v>
      </c>
      <c r="I5278">
        <f t="shared" si="87"/>
        <v>2</v>
      </c>
    </row>
    <row r="5279" spans="1:9">
      <c r="A5279">
        <f>IF(MOD(ROW()-24,COUNTA(tblProducts[Description]))=0,A5278+1,A5278)</f>
        <v>47</v>
      </c>
      <c r="B5279">
        <f>MOD(ROW()-24,COUNTA(tblProducts[Description]))+1</f>
        <v>12</v>
      </c>
      <c r="C5279" t="str">
        <f>_xlfn.XLOOKUP(A5279,tblProducts[Column1],tblProducts[Description])</f>
        <v>ETHOMEEN T/20S BULK</v>
      </c>
      <c r="D5279" t="str">
        <f>_xlfn.XLOOKUP(B5279,tblProducts[Column1],tblProducts[Description])</f>
        <v>C-6290 BULK</v>
      </c>
      <c r="E5279" t="s">
        <v>9</v>
      </c>
      <c r="F5279" t="s">
        <v>12</v>
      </c>
      <c r="G5279" t="s">
        <v>9</v>
      </c>
      <c r="H5279" t="s">
        <v>8</v>
      </c>
      <c r="I5279">
        <f t="shared" si="87"/>
        <v>4</v>
      </c>
    </row>
    <row r="5280" spans="1:9">
      <c r="A5280">
        <f>IF(MOD(ROW()-24,COUNTA(tblProducts[Description]))=0,A5279+1,A5279)</f>
        <v>47</v>
      </c>
      <c r="B5280">
        <f>MOD(ROW()-24,COUNTA(tblProducts[Description]))+1</f>
        <v>13</v>
      </c>
      <c r="C5280" t="str">
        <f>_xlfn.XLOOKUP(A5280,tblProducts[Column1],tblProducts[Description])</f>
        <v>ETHOMEEN T/20S BULK</v>
      </c>
      <c r="D5280" t="str">
        <f>_xlfn.XLOOKUP(B5280,tblProducts[Column1],tblProducts[Description])</f>
        <v>C-6385 BULK</v>
      </c>
      <c r="E5280" t="s">
        <v>9</v>
      </c>
      <c r="F5280" t="s">
        <v>12</v>
      </c>
      <c r="G5280" t="s">
        <v>9</v>
      </c>
      <c r="H5280" t="s">
        <v>8</v>
      </c>
      <c r="I5280">
        <f t="shared" si="87"/>
        <v>4</v>
      </c>
    </row>
    <row r="5281" spans="1:9">
      <c r="A5281">
        <f>IF(MOD(ROW()-24,COUNTA(tblProducts[Description]))=0,A5280+1,A5280)</f>
        <v>47</v>
      </c>
      <c r="B5281">
        <f>MOD(ROW()-24,COUNTA(tblProducts[Description]))+1</f>
        <v>14</v>
      </c>
      <c r="C5281" t="str">
        <f>_xlfn.XLOOKUP(A5281,tblProducts[Column1],tblProducts[Description])</f>
        <v>ETHOMEEN T/20S BULK</v>
      </c>
      <c r="D5281" t="str">
        <f>_xlfn.XLOOKUP(B5281,tblProducts[Column1],tblProducts[Description])</f>
        <v>C-6427 BULK</v>
      </c>
      <c r="E5281" t="s">
        <v>9</v>
      </c>
      <c r="F5281" t="s">
        <v>10</v>
      </c>
      <c r="G5281" t="s">
        <v>7</v>
      </c>
      <c r="H5281" t="s">
        <v>8</v>
      </c>
      <c r="I5281">
        <f t="shared" si="87"/>
        <v>1.5</v>
      </c>
    </row>
    <row r="5282" spans="1:9">
      <c r="A5282">
        <f>IF(MOD(ROW()-24,COUNTA(tblProducts[Description]))=0,A5281+1,A5281)</f>
        <v>47</v>
      </c>
      <c r="B5282">
        <f>MOD(ROW()-24,COUNTA(tblProducts[Description]))+1</f>
        <v>15</v>
      </c>
      <c r="C5282" t="str">
        <f>_xlfn.XLOOKUP(A5282,tblProducts[Column1],tblProducts[Description])</f>
        <v>ETHOMEEN T/20S BULK</v>
      </c>
      <c r="D5282" t="str">
        <f>_xlfn.XLOOKUP(B5282,tblProducts[Column1],tblProducts[Description])</f>
        <v>EMULPON CO-200 BULK</v>
      </c>
      <c r="E5282" t="s">
        <v>9</v>
      </c>
      <c r="F5282" t="s">
        <v>12</v>
      </c>
      <c r="G5282" t="s">
        <v>9</v>
      </c>
      <c r="H5282" t="s">
        <v>8</v>
      </c>
      <c r="I5282">
        <f t="shared" si="87"/>
        <v>4</v>
      </c>
    </row>
    <row r="5283" spans="1:9">
      <c r="A5283">
        <f>IF(MOD(ROW()-24,COUNTA(tblProducts[Description]))=0,A5282+1,A5282)</f>
        <v>47</v>
      </c>
      <c r="B5283">
        <f>MOD(ROW()-24,COUNTA(tblProducts[Description]))+1</f>
        <v>16</v>
      </c>
      <c r="C5283" t="str">
        <f>_xlfn.XLOOKUP(A5283,tblProducts[Column1],tblProducts[Description])</f>
        <v>ETHOMEEN T/20S BULK</v>
      </c>
      <c r="D5283" t="str">
        <f>_xlfn.XLOOKUP(B5283,tblProducts[Column1],tblProducts[Description])</f>
        <v>EMULPON CO-360 BULK</v>
      </c>
      <c r="E5283" t="s">
        <v>9</v>
      </c>
      <c r="F5283" t="s">
        <v>12</v>
      </c>
      <c r="G5283" t="s">
        <v>9</v>
      </c>
      <c r="H5283" t="s">
        <v>8</v>
      </c>
      <c r="I5283">
        <f t="shared" si="87"/>
        <v>4</v>
      </c>
    </row>
    <row r="5284" spans="1:9">
      <c r="A5284">
        <f>IF(MOD(ROW()-24,COUNTA(tblProducts[Description]))=0,A5283+1,A5283)</f>
        <v>47</v>
      </c>
      <c r="B5284">
        <f>MOD(ROW()-24,COUNTA(tblProducts[Description]))+1</f>
        <v>17</v>
      </c>
      <c r="C5284" t="str">
        <f>_xlfn.XLOOKUP(A5284,tblProducts[Column1],tblProducts[Description])</f>
        <v>ETHOMEEN T/20S BULK</v>
      </c>
      <c r="D5284" t="str">
        <f>_xlfn.XLOOKUP(B5284,tblProducts[Column1],tblProducts[Description])</f>
        <v>EMULPON CO-550 BULK</v>
      </c>
      <c r="E5284" t="s">
        <v>9</v>
      </c>
      <c r="F5284" t="s">
        <v>12</v>
      </c>
      <c r="G5284" t="s">
        <v>9</v>
      </c>
      <c r="H5284" t="s">
        <v>8</v>
      </c>
      <c r="I5284">
        <f t="shared" si="87"/>
        <v>4</v>
      </c>
    </row>
    <row r="5285" spans="1:9">
      <c r="A5285">
        <f>IF(MOD(ROW()-24,COUNTA(tblProducts[Description]))=0,A5284+1,A5284)</f>
        <v>47</v>
      </c>
      <c r="B5285">
        <f>MOD(ROW()-24,COUNTA(tblProducts[Description]))+1</f>
        <v>18</v>
      </c>
      <c r="C5285" t="str">
        <f>_xlfn.XLOOKUP(A5285,tblProducts[Column1],tblProducts[Description])</f>
        <v>ETHOMEEN T/20S BULK</v>
      </c>
      <c r="D5285" t="str">
        <f>_xlfn.XLOOKUP(B5285,tblProducts[Column1],tblProducts[Description])</f>
        <v>ETHODUOMEEN HT/13 BULK</v>
      </c>
      <c r="E5285" t="s">
        <v>9</v>
      </c>
      <c r="F5285" t="s">
        <v>12</v>
      </c>
      <c r="G5285" t="s">
        <v>9</v>
      </c>
      <c r="H5285" t="s">
        <v>8</v>
      </c>
      <c r="I5285">
        <f t="shared" si="87"/>
        <v>4</v>
      </c>
    </row>
    <row r="5286" spans="1:9">
      <c r="A5286">
        <f>IF(MOD(ROW()-24,COUNTA(tblProducts[Description]))=0,A5285+1,A5285)</f>
        <v>47</v>
      </c>
      <c r="B5286">
        <f>MOD(ROW()-24,COUNTA(tblProducts[Description]))+1</f>
        <v>19</v>
      </c>
      <c r="C5286" t="str">
        <f>_xlfn.XLOOKUP(A5286,tblProducts[Column1],tblProducts[Description])</f>
        <v>ETHOMEEN T/20S BULK</v>
      </c>
      <c r="D5286" t="str">
        <f>_xlfn.XLOOKUP(B5286,tblProducts[Column1],tblProducts[Description])</f>
        <v>ETHODUOMEEN T/13 BULK</v>
      </c>
      <c r="E5286" t="s">
        <v>9</v>
      </c>
      <c r="F5286" t="s">
        <v>12</v>
      </c>
      <c r="G5286" t="s">
        <v>7</v>
      </c>
      <c r="H5286" t="s">
        <v>8</v>
      </c>
      <c r="I5286">
        <f t="shared" si="87"/>
        <v>2</v>
      </c>
    </row>
    <row r="5287" spans="1:9">
      <c r="A5287">
        <f>IF(MOD(ROW()-24,COUNTA(tblProducts[Description]))=0,A5286+1,A5286)</f>
        <v>47</v>
      </c>
      <c r="B5287">
        <f>MOD(ROW()-24,COUNTA(tblProducts[Description]))+1</f>
        <v>20</v>
      </c>
      <c r="C5287" t="str">
        <f>_xlfn.XLOOKUP(A5287,tblProducts[Column1],tblProducts[Description])</f>
        <v>ETHOMEEN T/20S BULK</v>
      </c>
      <c r="D5287" t="str">
        <f>_xlfn.XLOOKUP(B5287,tblProducts[Column1],tblProducts[Description])</f>
        <v>ETHODUOMEEN T/13N BULK</v>
      </c>
      <c r="E5287" t="s">
        <v>9</v>
      </c>
      <c r="F5287" t="s">
        <v>12</v>
      </c>
      <c r="G5287" t="s">
        <v>7</v>
      </c>
      <c r="H5287" t="s">
        <v>8</v>
      </c>
      <c r="I5287">
        <f t="shared" si="87"/>
        <v>2</v>
      </c>
    </row>
    <row r="5288" spans="1:9">
      <c r="A5288">
        <f>IF(MOD(ROW()-24,COUNTA(tblProducts[Description]))=0,A5287+1,A5287)</f>
        <v>47</v>
      </c>
      <c r="B5288">
        <f>MOD(ROW()-24,COUNTA(tblProducts[Description]))+1</f>
        <v>21</v>
      </c>
      <c r="C5288" t="str">
        <f>_xlfn.XLOOKUP(A5288,tblProducts[Column1],tblProducts[Description])</f>
        <v>ETHOMEEN T/20S BULK</v>
      </c>
      <c r="D5288" t="str">
        <f>_xlfn.XLOOKUP(B5288,tblProducts[Column1],tblProducts[Description])</f>
        <v>ETHODUOMEEN T/20 BULK</v>
      </c>
      <c r="E5288" t="s">
        <v>9</v>
      </c>
      <c r="F5288" t="s">
        <v>12</v>
      </c>
      <c r="G5288" t="s">
        <v>7</v>
      </c>
      <c r="H5288" t="s">
        <v>8</v>
      </c>
      <c r="I5288">
        <f t="shared" si="87"/>
        <v>2</v>
      </c>
    </row>
    <row r="5289" spans="1:9">
      <c r="A5289">
        <f>IF(MOD(ROW()-24,COUNTA(tblProducts[Description]))=0,A5288+1,A5288)</f>
        <v>47</v>
      </c>
      <c r="B5289">
        <f>MOD(ROW()-24,COUNTA(tblProducts[Description]))+1</f>
        <v>22</v>
      </c>
      <c r="C5289" t="str">
        <f>_xlfn.XLOOKUP(A5289,tblProducts[Column1],tblProducts[Description])</f>
        <v>ETHOMEEN T/20S BULK</v>
      </c>
      <c r="D5289" t="str">
        <f>_xlfn.XLOOKUP(B5289,tblProducts[Column1],tblProducts[Description])</f>
        <v>ETHODUOMEEN T/25 BULK</v>
      </c>
      <c r="E5289" t="s">
        <v>9</v>
      </c>
      <c r="F5289" t="s">
        <v>12</v>
      </c>
      <c r="G5289" t="s">
        <v>9</v>
      </c>
      <c r="H5289" t="s">
        <v>8</v>
      </c>
      <c r="I5289">
        <f t="shared" si="87"/>
        <v>4</v>
      </c>
    </row>
    <row r="5290" spans="1:9">
      <c r="A5290">
        <f>IF(MOD(ROW()-24,COUNTA(tblProducts[Description]))=0,A5289+1,A5289)</f>
        <v>47</v>
      </c>
      <c r="B5290">
        <f>MOD(ROW()-24,COUNTA(tblProducts[Description]))+1</f>
        <v>23</v>
      </c>
      <c r="C5290" t="str">
        <f>_xlfn.XLOOKUP(A5290,tblProducts[Column1],tblProducts[Description])</f>
        <v>ETHOMEEN T/20S BULK</v>
      </c>
      <c r="D5290" t="str">
        <f>_xlfn.XLOOKUP(B5290,tblProducts[Column1],tblProducts[Description])</f>
        <v>ETHOFAT 242/25 BULK</v>
      </c>
      <c r="E5290" t="s">
        <v>9</v>
      </c>
      <c r="F5290" t="s">
        <v>10</v>
      </c>
      <c r="G5290" t="s">
        <v>9</v>
      </c>
      <c r="H5290" t="s">
        <v>8</v>
      </c>
      <c r="I5290">
        <f t="shared" si="87"/>
        <v>3.5</v>
      </c>
    </row>
    <row r="5291" spans="1:9">
      <c r="A5291">
        <f>IF(MOD(ROW()-24,COUNTA(tblProducts[Description]))=0,A5290+1,A5290)</f>
        <v>47</v>
      </c>
      <c r="B5291">
        <f>MOD(ROW()-24,COUNTA(tblProducts[Description]))+1</f>
        <v>24</v>
      </c>
      <c r="C5291" t="str">
        <f>_xlfn.XLOOKUP(A5291,tblProducts[Column1],tblProducts[Description])</f>
        <v>ETHOMEEN T/20S BULK</v>
      </c>
      <c r="D5291" t="str">
        <f>_xlfn.XLOOKUP(B5291,tblProducts[Column1],tblProducts[Description])</f>
        <v>ETHOMEEN C/12S BULK</v>
      </c>
      <c r="E5291" t="s">
        <v>9</v>
      </c>
      <c r="F5291" t="s">
        <v>12</v>
      </c>
      <c r="G5291" t="s">
        <v>9</v>
      </c>
      <c r="H5291" t="s">
        <v>8</v>
      </c>
      <c r="I5291">
        <f t="shared" si="87"/>
        <v>4</v>
      </c>
    </row>
    <row r="5292" spans="1:9">
      <c r="A5292">
        <f>IF(MOD(ROW()-24,COUNTA(tblProducts[Description]))=0,A5291+1,A5291)</f>
        <v>47</v>
      </c>
      <c r="B5292">
        <f>MOD(ROW()-24,COUNTA(tblProducts[Description]))+1</f>
        <v>25</v>
      </c>
      <c r="C5292" t="str">
        <f>_xlfn.XLOOKUP(A5292,tblProducts[Column1],tblProducts[Description])</f>
        <v>ETHOMEEN T/20S BULK</v>
      </c>
      <c r="D5292" t="str">
        <f>_xlfn.XLOOKUP(B5292,tblProducts[Column1],tblProducts[Description])</f>
        <v>ETHOMEEN 18/12 BULK</v>
      </c>
      <c r="E5292" t="s">
        <v>9</v>
      </c>
      <c r="F5292" t="s">
        <v>10</v>
      </c>
      <c r="G5292" t="s">
        <v>7</v>
      </c>
      <c r="H5292" t="s">
        <v>8</v>
      </c>
      <c r="I5292">
        <f t="shared" si="87"/>
        <v>1.5</v>
      </c>
    </row>
    <row r="5293" spans="1:9">
      <c r="A5293">
        <f>IF(MOD(ROW()-24,COUNTA(tblProducts[Description]))=0,A5292+1,A5292)</f>
        <v>47</v>
      </c>
      <c r="B5293">
        <f>MOD(ROW()-24,COUNTA(tblProducts[Description]))+1</f>
        <v>26</v>
      </c>
      <c r="C5293" t="str">
        <f>_xlfn.XLOOKUP(A5293,tblProducts[Column1],tblProducts[Description])</f>
        <v>ETHOMEEN T/20S BULK</v>
      </c>
      <c r="D5293" t="str">
        <f>_xlfn.XLOOKUP(B5293,tblProducts[Column1],tblProducts[Description])</f>
        <v>ETHOMEEN 18/25 BULK</v>
      </c>
      <c r="E5293" t="s">
        <v>9</v>
      </c>
      <c r="F5293" t="s">
        <v>10</v>
      </c>
      <c r="G5293" t="s">
        <v>7</v>
      </c>
      <c r="H5293" t="s">
        <v>8</v>
      </c>
      <c r="I5293">
        <f t="shared" si="87"/>
        <v>1.5</v>
      </c>
    </row>
    <row r="5294" spans="1:9">
      <c r="A5294">
        <f>IF(MOD(ROW()-24,COUNTA(tblProducts[Description]))=0,A5293+1,A5293)</f>
        <v>47</v>
      </c>
      <c r="B5294">
        <f>MOD(ROW()-24,COUNTA(tblProducts[Description]))+1</f>
        <v>27</v>
      </c>
      <c r="C5294" t="str">
        <f>_xlfn.XLOOKUP(A5294,tblProducts[Column1],tblProducts[Description])</f>
        <v>ETHOMEEN T/20S BULK</v>
      </c>
      <c r="D5294" t="str">
        <f>_xlfn.XLOOKUP(B5294,tblProducts[Column1],tblProducts[Description])</f>
        <v>ETHOMEEN C/12 BULK</v>
      </c>
      <c r="E5294" t="s">
        <v>9</v>
      </c>
      <c r="F5294" t="s">
        <v>10</v>
      </c>
      <c r="G5294" t="s">
        <v>7</v>
      </c>
      <c r="H5294" t="s">
        <v>8</v>
      </c>
      <c r="I5294">
        <f t="shared" si="87"/>
        <v>1.5</v>
      </c>
    </row>
    <row r="5295" spans="1:9">
      <c r="A5295">
        <f>IF(MOD(ROW()-24,COUNTA(tblProducts[Description]))=0,A5294+1,A5294)</f>
        <v>47</v>
      </c>
      <c r="B5295">
        <f>MOD(ROW()-24,COUNTA(tblProducts[Description]))+1</f>
        <v>28</v>
      </c>
      <c r="C5295" t="str">
        <f>_xlfn.XLOOKUP(A5295,tblProducts[Column1],tblProducts[Description])</f>
        <v>ETHOMEEN T/20S BULK</v>
      </c>
      <c r="D5295" t="str">
        <f>_xlfn.XLOOKUP(B5295,tblProducts[Column1],tblProducts[Description])</f>
        <v>ETHOMEEN C/12 M BULK</v>
      </c>
      <c r="E5295" t="s">
        <v>9</v>
      </c>
      <c r="F5295" t="s">
        <v>10</v>
      </c>
      <c r="G5295" t="s">
        <v>9</v>
      </c>
      <c r="H5295" t="s">
        <v>8</v>
      </c>
      <c r="I5295">
        <f t="shared" si="87"/>
        <v>3.5</v>
      </c>
    </row>
    <row r="5296" spans="1:9">
      <c r="A5296">
        <f>IF(MOD(ROW()-24,COUNTA(tblProducts[Description]))=0,A5295+1,A5295)</f>
        <v>47</v>
      </c>
      <c r="B5296">
        <f>MOD(ROW()-24,COUNTA(tblProducts[Description]))+1</f>
        <v>29</v>
      </c>
      <c r="C5296" t="str">
        <f>_xlfn.XLOOKUP(A5296,tblProducts[Column1],tblProducts[Description])</f>
        <v>ETHOMEEN T/20S BULK</v>
      </c>
      <c r="D5296" t="str">
        <f>_xlfn.XLOOKUP(B5296,tblProducts[Column1],tblProducts[Description])</f>
        <v>ETHOMEEN C/12 SUN BULK</v>
      </c>
      <c r="E5296" t="s">
        <v>9</v>
      </c>
      <c r="F5296" t="s">
        <v>10</v>
      </c>
      <c r="G5296" t="s">
        <v>7</v>
      </c>
      <c r="H5296" t="s">
        <v>8</v>
      </c>
      <c r="I5296">
        <f t="shared" si="87"/>
        <v>1.5</v>
      </c>
    </row>
    <row r="5297" spans="1:9">
      <c r="A5297">
        <f>IF(MOD(ROW()-24,COUNTA(tblProducts[Description]))=0,A5296+1,A5296)</f>
        <v>47</v>
      </c>
      <c r="B5297">
        <f>MOD(ROW()-24,COUNTA(tblProducts[Description]))+1</f>
        <v>30</v>
      </c>
      <c r="C5297" t="str">
        <f>_xlfn.XLOOKUP(A5297,tblProducts[Column1],tblProducts[Description])</f>
        <v>ETHOMEEN T/20S BULK</v>
      </c>
      <c r="D5297" t="str">
        <f>_xlfn.XLOOKUP(B5297,tblProducts[Column1],tblProducts[Description])</f>
        <v>ETHOMEEN C/12 UN BULK</v>
      </c>
      <c r="E5297" t="s">
        <v>9</v>
      </c>
      <c r="F5297" t="s">
        <v>10</v>
      </c>
      <c r="G5297" t="s">
        <v>7</v>
      </c>
      <c r="H5297" t="s">
        <v>8</v>
      </c>
      <c r="I5297">
        <f t="shared" si="87"/>
        <v>1.5</v>
      </c>
    </row>
    <row r="5298" spans="1:9">
      <c r="A5298">
        <f>IF(MOD(ROW()-24,COUNTA(tblProducts[Description]))=0,A5297+1,A5297)</f>
        <v>47</v>
      </c>
      <c r="B5298">
        <f>MOD(ROW()-24,COUNTA(tblProducts[Description]))+1</f>
        <v>31</v>
      </c>
      <c r="C5298" t="str">
        <f>_xlfn.XLOOKUP(A5298,tblProducts[Column1],tblProducts[Description])</f>
        <v>ETHOMEEN T/20S BULK</v>
      </c>
      <c r="D5298" t="str">
        <f>_xlfn.XLOOKUP(B5298,tblProducts[Column1],tblProducts[Description])</f>
        <v>ETHOMEEN C/15 BULK</v>
      </c>
      <c r="E5298" t="s">
        <v>9</v>
      </c>
      <c r="F5298" t="s">
        <v>10</v>
      </c>
      <c r="G5298" t="s">
        <v>7</v>
      </c>
      <c r="H5298" t="s">
        <v>8</v>
      </c>
      <c r="I5298">
        <f t="shared" si="87"/>
        <v>1.5</v>
      </c>
    </row>
    <row r="5299" spans="1:9">
      <c r="A5299">
        <f>IF(MOD(ROW()-24,COUNTA(tblProducts[Description]))=0,A5298+1,A5298)</f>
        <v>47</v>
      </c>
      <c r="B5299">
        <f>MOD(ROW()-24,COUNTA(tblProducts[Description]))+1</f>
        <v>32</v>
      </c>
      <c r="C5299" t="str">
        <f>_xlfn.XLOOKUP(A5299,tblProducts[Column1],tblProducts[Description])</f>
        <v>ETHOMEEN T/20S BULK</v>
      </c>
      <c r="D5299" t="str">
        <f>_xlfn.XLOOKUP(B5299,tblProducts[Column1],tblProducts[Description])</f>
        <v>ETHOMEEN C/17 BULK</v>
      </c>
      <c r="E5299" t="s">
        <v>9</v>
      </c>
      <c r="F5299" t="s">
        <v>10</v>
      </c>
      <c r="G5299" t="s">
        <v>7</v>
      </c>
      <c r="H5299" t="s">
        <v>8</v>
      </c>
      <c r="I5299">
        <f t="shared" si="87"/>
        <v>1.5</v>
      </c>
    </row>
    <row r="5300" spans="1:9">
      <c r="A5300">
        <f>IF(MOD(ROW()-24,COUNTA(tblProducts[Description]))=0,A5299+1,A5299)</f>
        <v>47</v>
      </c>
      <c r="B5300">
        <f>MOD(ROW()-24,COUNTA(tblProducts[Description]))+1</f>
        <v>33</v>
      </c>
      <c r="C5300" t="str">
        <f>_xlfn.XLOOKUP(A5300,tblProducts[Column1],tblProducts[Description])</f>
        <v>ETHOMEEN T/20S BULK</v>
      </c>
      <c r="D5300" t="str">
        <f>_xlfn.XLOOKUP(B5300,tblProducts[Column1],tblProducts[Description])</f>
        <v>ETHOMEEN C/25A BULK</v>
      </c>
      <c r="E5300" t="s">
        <v>9</v>
      </c>
      <c r="F5300" t="s">
        <v>10</v>
      </c>
      <c r="G5300" t="s">
        <v>7</v>
      </c>
      <c r="H5300" t="s">
        <v>8</v>
      </c>
      <c r="I5300">
        <f t="shared" si="87"/>
        <v>1.5</v>
      </c>
    </row>
    <row r="5301" spans="1:9">
      <c r="A5301">
        <f>IF(MOD(ROW()-24,COUNTA(tblProducts[Description]))=0,A5300+1,A5300)</f>
        <v>47</v>
      </c>
      <c r="B5301">
        <f>MOD(ROW()-24,COUNTA(tblProducts[Description]))+1</f>
        <v>34</v>
      </c>
      <c r="C5301" t="str">
        <f>_xlfn.XLOOKUP(A5301,tblProducts[Column1],tblProducts[Description])</f>
        <v>ETHOMEEN T/20S BULK</v>
      </c>
      <c r="D5301" t="str">
        <f>_xlfn.XLOOKUP(B5301,tblProducts[Column1],tblProducts[Description])</f>
        <v>ETHOMEEN C/25A S BULK</v>
      </c>
      <c r="E5301" t="s">
        <v>9</v>
      </c>
      <c r="F5301" t="s">
        <v>10</v>
      </c>
      <c r="G5301" t="s">
        <v>7</v>
      </c>
      <c r="H5301" t="s">
        <v>8</v>
      </c>
      <c r="I5301">
        <f t="shared" si="87"/>
        <v>1.5</v>
      </c>
    </row>
    <row r="5302" spans="1:9">
      <c r="A5302">
        <f>IF(MOD(ROW()-24,COUNTA(tblProducts[Description]))=0,A5301+1,A5301)</f>
        <v>47</v>
      </c>
      <c r="B5302">
        <f>MOD(ROW()-24,COUNTA(tblProducts[Description]))+1</f>
        <v>35</v>
      </c>
      <c r="C5302" t="str">
        <f>_xlfn.XLOOKUP(A5302,tblProducts[Column1],tblProducts[Description])</f>
        <v>ETHOMEEN T/20S BULK</v>
      </c>
      <c r="D5302" t="str">
        <f>_xlfn.XLOOKUP(B5302,tblProducts[Column1],tblProducts[Description])</f>
        <v>ETHOMEEN O/12LC BULK</v>
      </c>
      <c r="E5302" t="s">
        <v>9</v>
      </c>
      <c r="F5302" t="s">
        <v>10</v>
      </c>
      <c r="G5302" t="s">
        <v>7</v>
      </c>
      <c r="H5302" t="s">
        <v>8</v>
      </c>
      <c r="I5302">
        <f t="shared" si="87"/>
        <v>1.5</v>
      </c>
    </row>
    <row r="5303" spans="1:9">
      <c r="A5303">
        <f>IF(MOD(ROW()-24,COUNTA(tblProducts[Description]))=0,A5302+1,A5302)</f>
        <v>47</v>
      </c>
      <c r="B5303">
        <f>MOD(ROW()-24,COUNTA(tblProducts[Description]))+1</f>
        <v>36</v>
      </c>
      <c r="C5303" t="str">
        <f>_xlfn.XLOOKUP(A5303,tblProducts[Column1],tblProducts[Description])</f>
        <v>ETHOMEEN T/20S BULK</v>
      </c>
      <c r="D5303" t="str">
        <f>_xlfn.XLOOKUP(B5303,tblProducts[Column1],tblProducts[Description])</f>
        <v>ETHOMEEN SV/12 BULK</v>
      </c>
      <c r="E5303" t="s">
        <v>9</v>
      </c>
      <c r="F5303" t="s">
        <v>10</v>
      </c>
      <c r="G5303" t="s">
        <v>7</v>
      </c>
      <c r="H5303" t="s">
        <v>8</v>
      </c>
      <c r="I5303">
        <f t="shared" si="87"/>
        <v>1.5</v>
      </c>
    </row>
    <row r="5304" spans="1:9">
      <c r="A5304">
        <f>IF(MOD(ROW()-24,COUNTA(tblProducts[Description]))=0,A5303+1,A5303)</f>
        <v>47</v>
      </c>
      <c r="B5304">
        <f>MOD(ROW()-24,COUNTA(tblProducts[Description]))+1</f>
        <v>37</v>
      </c>
      <c r="C5304" t="str">
        <f>_xlfn.XLOOKUP(A5304,tblProducts[Column1],tblProducts[Description])</f>
        <v>ETHOMEEN T/20S BULK</v>
      </c>
      <c r="D5304" t="str">
        <f>_xlfn.XLOOKUP(B5304,tblProducts[Column1],tblProducts[Description])</f>
        <v>ETHOMEEN SV/15 BULK</v>
      </c>
      <c r="E5304" t="s">
        <v>9</v>
      </c>
      <c r="F5304" t="s">
        <v>10</v>
      </c>
      <c r="G5304" t="s">
        <v>7</v>
      </c>
      <c r="H5304" t="s">
        <v>8</v>
      </c>
      <c r="I5304">
        <f t="shared" si="87"/>
        <v>1.5</v>
      </c>
    </row>
    <row r="5305" spans="1:9">
      <c r="A5305">
        <f>IF(MOD(ROW()-24,COUNTA(tblProducts[Description]))=0,A5304+1,A5304)</f>
        <v>47</v>
      </c>
      <c r="B5305">
        <f>MOD(ROW()-24,COUNTA(tblProducts[Description]))+1</f>
        <v>38</v>
      </c>
      <c r="C5305" t="str">
        <f>_xlfn.XLOOKUP(A5305,tblProducts[Column1],tblProducts[Description])</f>
        <v>ETHOMEEN T/20S BULK</v>
      </c>
      <c r="D5305" t="str">
        <f>_xlfn.XLOOKUP(B5305,tblProducts[Column1],tblProducts[Description])</f>
        <v>ETHOMEEN SV/15C BULK</v>
      </c>
      <c r="E5305" t="s">
        <v>9</v>
      </c>
      <c r="F5305" t="s">
        <v>10</v>
      </c>
      <c r="G5305" t="s">
        <v>7</v>
      </c>
      <c r="H5305" t="s">
        <v>8</v>
      </c>
      <c r="I5305">
        <f t="shared" si="87"/>
        <v>1.5</v>
      </c>
    </row>
    <row r="5306" spans="1:9">
      <c r="A5306">
        <f>IF(MOD(ROW()-24,COUNTA(tblProducts[Description]))=0,A5305+1,A5305)</f>
        <v>47</v>
      </c>
      <c r="B5306">
        <f>MOD(ROW()-24,COUNTA(tblProducts[Description]))+1</f>
        <v>39</v>
      </c>
      <c r="C5306" t="str">
        <f>_xlfn.XLOOKUP(A5306,tblProducts[Column1],tblProducts[Description])</f>
        <v>ETHOMEEN T/20S BULK</v>
      </c>
      <c r="D5306" t="str">
        <f>_xlfn.XLOOKUP(B5306,tblProducts[Column1],tblProducts[Description])</f>
        <v>ETHOMEEN SV/25 BULK</v>
      </c>
      <c r="E5306" t="s">
        <v>9</v>
      </c>
      <c r="F5306" t="s">
        <v>12</v>
      </c>
      <c r="G5306" t="s">
        <v>7</v>
      </c>
      <c r="H5306" t="s">
        <v>8</v>
      </c>
      <c r="I5306">
        <f t="shared" si="87"/>
        <v>2</v>
      </c>
    </row>
    <row r="5307" spans="1:9">
      <c r="A5307">
        <f>IF(MOD(ROW()-24,COUNTA(tblProducts[Description]))=0,A5306+1,A5306)</f>
        <v>47</v>
      </c>
      <c r="B5307">
        <f>MOD(ROW()-24,COUNTA(tblProducts[Description]))+1</f>
        <v>40</v>
      </c>
      <c r="C5307" t="str">
        <f>_xlfn.XLOOKUP(A5307,tblProducts[Column1],tblProducts[Description])</f>
        <v>ETHOMEEN T/20S BULK</v>
      </c>
      <c r="D5307" t="str">
        <f>_xlfn.XLOOKUP(B5307,tblProducts[Column1],tblProducts[Description])</f>
        <v>ETHOMEEN T/12 BULK</v>
      </c>
      <c r="E5307" t="s">
        <v>9</v>
      </c>
      <c r="F5307" t="s">
        <v>12</v>
      </c>
      <c r="G5307" t="s">
        <v>7</v>
      </c>
      <c r="H5307" t="s">
        <v>8</v>
      </c>
      <c r="I5307">
        <f t="shared" si="87"/>
        <v>2</v>
      </c>
    </row>
    <row r="5308" spans="1:9">
      <c r="A5308">
        <f>IF(MOD(ROW()-24,COUNTA(tblProducts[Description]))=0,A5307+1,A5307)</f>
        <v>47</v>
      </c>
      <c r="B5308">
        <f>MOD(ROW()-24,COUNTA(tblProducts[Description]))+1</f>
        <v>41</v>
      </c>
      <c r="C5308" t="str">
        <f>_xlfn.XLOOKUP(A5308,tblProducts[Column1],tblProducts[Description])</f>
        <v>ETHOMEEN T/20S BULK</v>
      </c>
      <c r="D5308" t="str">
        <f>_xlfn.XLOOKUP(B5308,tblProducts[Column1],tblProducts[Description])</f>
        <v>ETHOMEEN T/13.5 BULK</v>
      </c>
      <c r="E5308" t="s">
        <v>9</v>
      </c>
      <c r="F5308" t="s">
        <v>12</v>
      </c>
      <c r="G5308" t="s">
        <v>7</v>
      </c>
      <c r="H5308" t="s">
        <v>8</v>
      </c>
      <c r="I5308">
        <f t="shared" si="87"/>
        <v>2</v>
      </c>
    </row>
    <row r="5309" spans="1:9">
      <c r="A5309">
        <f>IF(MOD(ROW()-24,COUNTA(tblProducts[Description]))=0,A5308+1,A5308)</f>
        <v>47</v>
      </c>
      <c r="B5309">
        <f>MOD(ROW()-24,COUNTA(tblProducts[Description]))+1</f>
        <v>42</v>
      </c>
      <c r="C5309" t="str">
        <f>_xlfn.XLOOKUP(A5309,tblProducts[Column1],tblProducts[Description])</f>
        <v>ETHOMEEN T/20S BULK</v>
      </c>
      <c r="D5309" t="str">
        <f>_xlfn.XLOOKUP(B5309,tblProducts[Column1],tblProducts[Description])</f>
        <v>ETHOMEEN T/15 BULK</v>
      </c>
      <c r="E5309" t="s">
        <v>9</v>
      </c>
      <c r="F5309" t="s">
        <v>12</v>
      </c>
      <c r="G5309" t="s">
        <v>7</v>
      </c>
      <c r="H5309" t="s">
        <v>8</v>
      </c>
      <c r="I5309">
        <f t="shared" si="87"/>
        <v>2</v>
      </c>
    </row>
    <row r="5310" spans="1:9">
      <c r="A5310">
        <f>IF(MOD(ROW()-24,COUNTA(tblProducts[Description]))=0,A5309+1,A5309)</f>
        <v>47</v>
      </c>
      <c r="B5310">
        <f>MOD(ROW()-24,COUNTA(tblProducts[Description]))+1</f>
        <v>43</v>
      </c>
      <c r="C5310" t="str">
        <f>_xlfn.XLOOKUP(A5310,tblProducts[Column1],tblProducts[Description])</f>
        <v>ETHOMEEN T/20S BULK</v>
      </c>
      <c r="D5310" t="str">
        <f>_xlfn.XLOOKUP(B5310,tblProducts[Column1],tblProducts[Description])</f>
        <v>ETHOMEEN T/17 BULK</v>
      </c>
      <c r="E5310" t="s">
        <v>9</v>
      </c>
      <c r="F5310" t="s">
        <v>12</v>
      </c>
      <c r="G5310" t="s">
        <v>7</v>
      </c>
      <c r="H5310" t="s">
        <v>8</v>
      </c>
      <c r="I5310">
        <f t="shared" si="87"/>
        <v>2</v>
      </c>
    </row>
    <row r="5311" spans="1:9">
      <c r="A5311">
        <f>IF(MOD(ROW()-24,COUNTA(tblProducts[Description]))=0,A5310+1,A5310)</f>
        <v>47</v>
      </c>
      <c r="B5311">
        <f>MOD(ROW()-24,COUNTA(tblProducts[Description]))+1</f>
        <v>44</v>
      </c>
      <c r="C5311" t="str">
        <f>_xlfn.XLOOKUP(A5311,tblProducts[Column1],tblProducts[Description])</f>
        <v>ETHOMEEN T/20S BULK</v>
      </c>
      <c r="D5311" t="str">
        <f>_xlfn.XLOOKUP(B5311,tblProducts[Column1],tblProducts[Description])</f>
        <v>ETHOMEEN T/18 BULK</v>
      </c>
      <c r="E5311" t="s">
        <v>9</v>
      </c>
      <c r="F5311" t="s">
        <v>12</v>
      </c>
      <c r="G5311" t="s">
        <v>7</v>
      </c>
      <c r="H5311" t="s">
        <v>8</v>
      </c>
      <c r="I5311">
        <f t="shared" si="87"/>
        <v>2</v>
      </c>
    </row>
    <row r="5312" spans="1:9">
      <c r="A5312">
        <f>IF(MOD(ROW()-24,COUNTA(tblProducts[Description]))=0,A5311+1,A5311)</f>
        <v>47</v>
      </c>
      <c r="B5312">
        <f>MOD(ROW()-24,COUNTA(tblProducts[Description]))+1</f>
        <v>45</v>
      </c>
      <c r="C5312" t="str">
        <f>_xlfn.XLOOKUP(A5312,tblProducts[Column1],tblProducts[Description])</f>
        <v>ETHOMEEN T/20S BULK</v>
      </c>
      <c r="D5312" t="str">
        <f>_xlfn.XLOOKUP(B5312,tblProducts[Column1],tblProducts[Description])</f>
        <v>ETHOMEEN T/19 BULK</v>
      </c>
      <c r="E5312" t="s">
        <v>9</v>
      </c>
      <c r="F5312" t="s">
        <v>12</v>
      </c>
      <c r="G5312" t="s">
        <v>7</v>
      </c>
      <c r="H5312" t="s">
        <v>8</v>
      </c>
      <c r="I5312">
        <f t="shared" si="87"/>
        <v>2</v>
      </c>
    </row>
    <row r="5313" spans="1:9">
      <c r="A5313">
        <f>IF(MOD(ROW()-24,COUNTA(tblProducts[Description]))=0,A5312+1,A5312)</f>
        <v>47</v>
      </c>
      <c r="B5313">
        <f>MOD(ROW()-24,COUNTA(tblProducts[Description]))+1</f>
        <v>46</v>
      </c>
      <c r="C5313" t="str">
        <f>_xlfn.XLOOKUP(A5313,tblProducts[Column1],tblProducts[Description])</f>
        <v>ETHOMEEN T/20S BULK</v>
      </c>
      <c r="D5313" t="str">
        <f>_xlfn.XLOOKUP(B5313,tblProducts[Column1],tblProducts[Description])</f>
        <v>ETHOMEEN T/20 BULK</v>
      </c>
      <c r="E5313" t="s">
        <v>9</v>
      </c>
      <c r="F5313" t="s">
        <v>12</v>
      </c>
      <c r="G5313" t="s">
        <v>7</v>
      </c>
      <c r="H5313" t="s">
        <v>8</v>
      </c>
      <c r="I5313">
        <f t="shared" si="87"/>
        <v>2</v>
      </c>
    </row>
    <row r="5314" spans="1:9">
      <c r="A5314">
        <f>IF(MOD(ROW()-24,COUNTA(tblProducts[Description]))=0,A5313+1,A5313)</f>
        <v>47</v>
      </c>
      <c r="B5314">
        <f>MOD(ROW()-24,COUNTA(tblProducts[Description]))+1</f>
        <v>47</v>
      </c>
      <c r="C5314" t="str">
        <f>_xlfn.XLOOKUP(A5314,tblProducts[Column1],tblProducts[Description])</f>
        <v>ETHOMEEN T/20S BULK</v>
      </c>
      <c r="D5314" t="str">
        <f>_xlfn.XLOOKUP(B5314,tblProducts[Column1],tblProducts[Description])</f>
        <v>ETHOMEEN T/20S BULK</v>
      </c>
      <c r="E5314" t="s">
        <v>9</v>
      </c>
      <c r="F5314" t="s">
        <v>12</v>
      </c>
      <c r="G5314" t="s">
        <v>7</v>
      </c>
      <c r="H5314" t="s">
        <v>8</v>
      </c>
      <c r="I5314">
        <f t="shared" si="87"/>
        <v>2</v>
      </c>
    </row>
    <row r="5315" spans="1:9">
      <c r="A5315">
        <f>IF(MOD(ROW()-24,COUNTA(tblProducts[Description]))=0,A5314+1,A5314)</f>
        <v>47</v>
      </c>
      <c r="B5315">
        <f>MOD(ROW()-24,COUNTA(tblProducts[Description]))+1</f>
        <v>48</v>
      </c>
      <c r="C5315" t="str">
        <f>_xlfn.XLOOKUP(A5315,tblProducts[Column1],tblProducts[Description])</f>
        <v>ETHOMEEN T/20S BULK</v>
      </c>
      <c r="D5315" t="str">
        <f>_xlfn.XLOOKUP(B5315,tblProducts[Column1],tblProducts[Description])</f>
        <v>ETHOMEEN T/24 BULK</v>
      </c>
      <c r="E5315" t="s">
        <v>9</v>
      </c>
      <c r="F5315" t="s">
        <v>12</v>
      </c>
      <c r="G5315" t="s">
        <v>7</v>
      </c>
      <c r="H5315" t="s">
        <v>8</v>
      </c>
      <c r="I5315">
        <f t="shared" si="87"/>
        <v>2</v>
      </c>
    </row>
    <row r="5316" spans="1:9">
      <c r="A5316">
        <f>IF(MOD(ROW()-24,COUNTA(tblProducts[Description]))=0,A5315+1,A5315)</f>
        <v>47</v>
      </c>
      <c r="B5316">
        <f>MOD(ROW()-24,COUNTA(tblProducts[Description]))+1</f>
        <v>49</v>
      </c>
      <c r="C5316" t="str">
        <f>_xlfn.XLOOKUP(A5316,tblProducts[Column1],tblProducts[Description])</f>
        <v>ETHOMEEN T/20S BULK</v>
      </c>
      <c r="D5316" t="str">
        <f>_xlfn.XLOOKUP(B5316,tblProducts[Column1],tblProducts[Description])</f>
        <v>ETHOMEEN T/25 BULK</v>
      </c>
      <c r="E5316" t="s">
        <v>9</v>
      </c>
      <c r="F5316" t="s">
        <v>12</v>
      </c>
      <c r="G5316" t="s">
        <v>7</v>
      </c>
      <c r="H5316" t="s">
        <v>8</v>
      </c>
      <c r="I5316">
        <f t="shared" si="87"/>
        <v>2</v>
      </c>
    </row>
    <row r="5317" spans="1:9">
      <c r="A5317">
        <f>IF(MOD(ROW()-24,COUNTA(tblProducts[Description]))=0,A5316+1,A5316)</f>
        <v>47</v>
      </c>
      <c r="B5317">
        <f>MOD(ROW()-24,COUNTA(tblProducts[Description]))+1</f>
        <v>50</v>
      </c>
      <c r="C5317" t="str">
        <f>_xlfn.XLOOKUP(A5317,tblProducts[Column1],tblProducts[Description])</f>
        <v>ETHOMEEN T/20S BULK</v>
      </c>
      <c r="D5317" t="str">
        <f>_xlfn.XLOOKUP(B5317,tblProducts[Column1],tblProducts[Description])</f>
        <v>ETHOMEEN T/28 BULK</v>
      </c>
      <c r="E5317" t="s">
        <v>9</v>
      </c>
      <c r="F5317" t="s">
        <v>12</v>
      </c>
      <c r="G5317" t="s">
        <v>7</v>
      </c>
      <c r="H5317" t="s">
        <v>8</v>
      </c>
      <c r="I5317">
        <f t="shared" si="87"/>
        <v>2</v>
      </c>
    </row>
    <row r="5318" spans="1:9">
      <c r="A5318">
        <f>IF(MOD(ROW()-24,COUNTA(tblProducts[Description]))=0,A5317+1,A5317)</f>
        <v>47</v>
      </c>
      <c r="B5318">
        <f>MOD(ROW()-24,COUNTA(tblProducts[Description]))+1</f>
        <v>51</v>
      </c>
      <c r="C5318" t="str">
        <f>_xlfn.XLOOKUP(A5318,tblProducts[Column1],tblProducts[Description])</f>
        <v>ETHOMEEN T/20S BULK</v>
      </c>
      <c r="D5318" t="str">
        <f>_xlfn.XLOOKUP(B5318,tblProducts[Column1],tblProducts[Description])</f>
        <v>ETHYLAN 1008 SA BULK</v>
      </c>
      <c r="E5318" t="s">
        <v>9</v>
      </c>
      <c r="F5318" t="s">
        <v>12</v>
      </c>
      <c r="G5318" t="s">
        <v>9</v>
      </c>
      <c r="H5318" t="s">
        <v>8</v>
      </c>
      <c r="I5318">
        <f t="shared" si="87"/>
        <v>4</v>
      </c>
    </row>
    <row r="5319" spans="1:9">
      <c r="A5319">
        <f>IF(MOD(ROW()-24,COUNTA(tblProducts[Description]))=0,A5318+1,A5318)</f>
        <v>47</v>
      </c>
      <c r="B5319">
        <f>MOD(ROW()-24,COUNTA(tblProducts[Description]))+1</f>
        <v>52</v>
      </c>
      <c r="C5319" t="str">
        <f>_xlfn.XLOOKUP(A5319,tblProducts[Column1],tblProducts[Description])</f>
        <v>ETHOMEEN T/20S BULK</v>
      </c>
      <c r="D5319" t="str">
        <f>_xlfn.XLOOKUP(B5319,tblProducts[Column1],tblProducts[Description])</f>
        <v>ETHYLAN 325 BULK</v>
      </c>
      <c r="E5319" t="s">
        <v>9</v>
      </c>
      <c r="F5319" t="s">
        <v>12</v>
      </c>
      <c r="G5319" t="s">
        <v>9</v>
      </c>
      <c r="H5319" t="s">
        <v>8</v>
      </c>
      <c r="I5319">
        <f t="shared" si="87"/>
        <v>4</v>
      </c>
    </row>
    <row r="5320" spans="1:9">
      <c r="A5320">
        <f>IF(MOD(ROW()-24,COUNTA(tblProducts[Description]))=0,A5319+1,A5319)</f>
        <v>47</v>
      </c>
      <c r="B5320">
        <f>MOD(ROW()-24,COUNTA(tblProducts[Description]))+1</f>
        <v>53</v>
      </c>
      <c r="C5320" t="str">
        <f>_xlfn.XLOOKUP(A5320,tblProducts[Column1],tblProducts[Description])</f>
        <v>ETHOMEEN T/20S BULK</v>
      </c>
      <c r="D5320" t="str">
        <f>_xlfn.XLOOKUP(B5320,tblProducts[Column1],tblProducts[Description])</f>
        <v>ETHYLAN NS-500LQ BULK</v>
      </c>
      <c r="E5320" t="s">
        <v>9</v>
      </c>
      <c r="F5320" t="s">
        <v>12</v>
      </c>
      <c r="G5320" t="s">
        <v>7</v>
      </c>
      <c r="H5320" t="s">
        <v>8</v>
      </c>
      <c r="I5320">
        <f t="shared" si="87"/>
        <v>2</v>
      </c>
    </row>
    <row r="5321" spans="1:9">
      <c r="A5321">
        <f>IF(MOD(ROW()-24,COUNTA(tblProducts[Description]))=0,A5320+1,A5320)</f>
        <v>47</v>
      </c>
      <c r="B5321">
        <f>MOD(ROW()-24,COUNTA(tblProducts[Description]))+1</f>
        <v>54</v>
      </c>
      <c r="C5321" t="str">
        <f>_xlfn.XLOOKUP(A5321,tblProducts[Column1],tblProducts[Description])</f>
        <v>ETHOMEEN T/20S BULK</v>
      </c>
      <c r="D5321" t="str">
        <f>_xlfn.XLOOKUP(B5321,tblProducts[Column1],tblProducts[Description])</f>
        <v>ETHYLAN PRE NS-505 K BULK</v>
      </c>
      <c r="E5321" t="s">
        <v>9</v>
      </c>
      <c r="F5321" t="s">
        <v>12</v>
      </c>
      <c r="G5321" t="s">
        <v>7</v>
      </c>
      <c r="H5321" t="s">
        <v>8</v>
      </c>
      <c r="I5321">
        <f t="shared" si="87"/>
        <v>2</v>
      </c>
    </row>
    <row r="5322" spans="1:9">
      <c r="A5322">
        <f>IF(MOD(ROW()-24,COUNTA(tblProducts[Description]))=0,A5321+1,A5321)</f>
        <v>47</v>
      </c>
      <c r="B5322">
        <f>MOD(ROW()-24,COUNTA(tblProducts[Description]))+1</f>
        <v>55</v>
      </c>
      <c r="C5322" t="str">
        <f>_xlfn.XLOOKUP(A5322,tblProducts[Column1],tblProducts[Description])</f>
        <v>ETHOMEEN T/20S BULK</v>
      </c>
      <c r="D5322" t="str">
        <f>_xlfn.XLOOKUP(B5322,tblProducts[Column1],tblProducts[Description])</f>
        <v>ETHYLAN SN-90 BULK</v>
      </c>
      <c r="E5322" t="s">
        <v>9</v>
      </c>
      <c r="F5322" t="s">
        <v>12</v>
      </c>
      <c r="G5322" t="s">
        <v>7</v>
      </c>
      <c r="H5322" t="s">
        <v>8</v>
      </c>
      <c r="I5322">
        <f t="shared" si="87"/>
        <v>2</v>
      </c>
    </row>
    <row r="5323" spans="1:9">
      <c r="A5323">
        <f>IF(MOD(ROW()-24,COUNTA(tblProducts[Description]))=0,A5322+1,A5322)</f>
        <v>47</v>
      </c>
      <c r="B5323">
        <f>MOD(ROW()-24,COUNTA(tblProducts[Description]))+1</f>
        <v>56</v>
      </c>
      <c r="C5323" t="str">
        <f>_xlfn.XLOOKUP(A5323,tblProducts[Column1],tblProducts[Description])</f>
        <v>ETHOMEEN T/20S BULK</v>
      </c>
      <c r="D5323" t="str">
        <f>_xlfn.XLOOKUP(B5323,tblProducts[Column1],tblProducts[Description])</f>
        <v>ETHYLAN TD-100 BULK</v>
      </c>
      <c r="E5323" t="s">
        <v>9</v>
      </c>
      <c r="F5323" t="s">
        <v>12</v>
      </c>
      <c r="G5323" t="s">
        <v>7</v>
      </c>
      <c r="H5323" t="s">
        <v>8</v>
      </c>
      <c r="I5323">
        <f t="shared" si="87"/>
        <v>2</v>
      </c>
    </row>
    <row r="5324" spans="1:9">
      <c r="A5324">
        <f>IF(MOD(ROW()-24,COUNTA(tblProducts[Description]))=0,A5323+1,A5323)</f>
        <v>47</v>
      </c>
      <c r="B5324">
        <f>MOD(ROW()-24,COUNTA(tblProducts[Description]))+1</f>
        <v>57</v>
      </c>
      <c r="C5324" t="str">
        <f>_xlfn.XLOOKUP(A5324,tblProducts[Column1],tblProducts[Description])</f>
        <v>ETHOMEEN T/20S BULK</v>
      </c>
      <c r="D5324" t="str">
        <f>_xlfn.XLOOKUP(B5324,tblProducts[Column1],tblProducts[Description])</f>
        <v>ETHYLAN TD-120 BULK</v>
      </c>
      <c r="E5324" t="s">
        <v>9</v>
      </c>
      <c r="F5324" t="s">
        <v>12</v>
      </c>
      <c r="G5324" t="s">
        <v>7</v>
      </c>
      <c r="H5324" t="s">
        <v>8</v>
      </c>
      <c r="I5324">
        <f t="shared" si="87"/>
        <v>2</v>
      </c>
    </row>
    <row r="5325" spans="1:9">
      <c r="A5325">
        <f>IF(MOD(ROW()-24,COUNTA(tblProducts[Description]))=0,A5324+1,A5324)</f>
        <v>47</v>
      </c>
      <c r="B5325">
        <f>MOD(ROW()-24,COUNTA(tblProducts[Description]))+1</f>
        <v>58</v>
      </c>
      <c r="C5325" t="str">
        <f>_xlfn.XLOOKUP(A5325,tblProducts[Column1],tblProducts[Description])</f>
        <v>ETHOMEEN T/20S BULK</v>
      </c>
      <c r="D5325" t="str">
        <f>_xlfn.XLOOKUP(B5325,tblProducts[Column1],tblProducts[Description])</f>
        <v>ETHYLAN TD-1407 BULK</v>
      </c>
      <c r="E5325" t="s">
        <v>9</v>
      </c>
      <c r="F5325" t="s">
        <v>12</v>
      </c>
      <c r="G5325" t="s">
        <v>7</v>
      </c>
      <c r="H5325" t="s">
        <v>8</v>
      </c>
      <c r="I5325">
        <f t="shared" si="87"/>
        <v>2</v>
      </c>
    </row>
    <row r="5326" spans="1:9">
      <c r="A5326">
        <f>IF(MOD(ROW()-24,COUNTA(tblProducts[Description]))=0,A5325+1,A5325)</f>
        <v>47</v>
      </c>
      <c r="B5326">
        <f>MOD(ROW()-24,COUNTA(tblProducts[Description]))+1</f>
        <v>59</v>
      </c>
      <c r="C5326" t="str">
        <f>_xlfn.XLOOKUP(A5326,tblProducts[Column1],tblProducts[Description])</f>
        <v>ETHOMEEN T/20S BULK</v>
      </c>
      <c r="D5326" t="str">
        <f>_xlfn.XLOOKUP(B5326,tblProducts[Column1],tblProducts[Description])</f>
        <v>ETHYLAN TD-40 BULK</v>
      </c>
      <c r="E5326" t="s">
        <v>9</v>
      </c>
      <c r="F5326" t="s">
        <v>12</v>
      </c>
      <c r="G5326" t="s">
        <v>7</v>
      </c>
      <c r="H5326" t="s">
        <v>8</v>
      </c>
      <c r="I5326">
        <f t="shared" si="87"/>
        <v>2</v>
      </c>
    </row>
    <row r="5327" spans="1:9">
      <c r="A5327">
        <f>IF(MOD(ROW()-24,COUNTA(tblProducts[Description]))=0,A5326+1,A5326)</f>
        <v>47</v>
      </c>
      <c r="B5327">
        <f>MOD(ROW()-24,COUNTA(tblProducts[Description]))+1</f>
        <v>60</v>
      </c>
      <c r="C5327" t="str">
        <f>_xlfn.XLOOKUP(A5327,tblProducts[Column1],tblProducts[Description])</f>
        <v>ETHOMEEN T/20S BULK</v>
      </c>
      <c r="D5327" t="str">
        <f>_xlfn.XLOOKUP(B5327,tblProducts[Column1],tblProducts[Description])</f>
        <v>ETHYLAN TD-60 BULK</v>
      </c>
      <c r="E5327" t="s">
        <v>9</v>
      </c>
      <c r="F5327" t="s">
        <v>12</v>
      </c>
      <c r="G5327" t="s">
        <v>7</v>
      </c>
      <c r="H5327" t="s">
        <v>8</v>
      </c>
      <c r="I5327">
        <f t="shared" si="87"/>
        <v>2</v>
      </c>
    </row>
    <row r="5328" spans="1:9">
      <c r="A5328">
        <f>IF(MOD(ROW()-24,COUNTA(tblProducts[Description]))=0,A5327+1,A5327)</f>
        <v>47</v>
      </c>
      <c r="B5328">
        <f>MOD(ROW()-24,COUNTA(tblProducts[Description]))+1</f>
        <v>61</v>
      </c>
      <c r="C5328" t="str">
        <f>_xlfn.XLOOKUP(A5328,tblProducts[Column1],tblProducts[Description])</f>
        <v>ETHOMEEN T/20S BULK</v>
      </c>
      <c r="D5328" t="str">
        <f>_xlfn.XLOOKUP(B5328,tblProducts[Column1],tblProducts[Description])</f>
        <v>INTERMEDIATE BE-110L BULK</v>
      </c>
      <c r="E5328" t="s">
        <v>9</v>
      </c>
      <c r="F5328" t="s">
        <v>12</v>
      </c>
      <c r="G5328" t="s">
        <v>7</v>
      </c>
      <c r="H5328" t="s">
        <v>8</v>
      </c>
      <c r="I5328">
        <f t="shared" si="87"/>
        <v>2</v>
      </c>
    </row>
    <row r="5329" spans="1:9">
      <c r="A5329">
        <f>IF(MOD(ROW()-24,COUNTA(tblProducts[Description]))=0,A5328+1,A5328)</f>
        <v>47</v>
      </c>
      <c r="B5329">
        <f>MOD(ROW()-24,COUNTA(tblProducts[Description]))+1</f>
        <v>62</v>
      </c>
      <c r="C5329" t="str">
        <f>_xlfn.XLOOKUP(A5329,tblProducts[Column1],tblProducts[Description])</f>
        <v>ETHOMEEN T/20S BULK</v>
      </c>
      <c r="D5329" t="str">
        <f>_xlfn.XLOOKUP(B5329,tblProducts[Column1],tblProducts[Description])</f>
        <v>INTERMEDIATE DPG-415 BULK</v>
      </c>
      <c r="E5329" t="s">
        <v>9</v>
      </c>
      <c r="F5329" t="s">
        <v>12</v>
      </c>
      <c r="G5329" t="s">
        <v>7</v>
      </c>
      <c r="H5329" t="s">
        <v>8</v>
      </c>
      <c r="I5329">
        <f t="shared" si="87"/>
        <v>2</v>
      </c>
    </row>
    <row r="5330" spans="1:9">
      <c r="A5330">
        <f>IF(MOD(ROW()-24,COUNTA(tblProducts[Description]))=0,A5329+1,A5329)</f>
        <v>47</v>
      </c>
      <c r="B5330">
        <f>MOD(ROW()-24,COUNTA(tblProducts[Description]))+1</f>
        <v>63</v>
      </c>
      <c r="C5330" t="str">
        <f>_xlfn.XLOOKUP(A5330,tblProducts[Column1],tblProducts[Description])</f>
        <v>ETHOMEEN T/20S BULK</v>
      </c>
      <c r="D5330" t="str">
        <f>_xlfn.XLOOKUP(B5330,tblProducts[Column1],tblProducts[Description])</f>
        <v>PROPODUOMEEN T/12 BULK</v>
      </c>
      <c r="E5330" t="s">
        <v>9</v>
      </c>
      <c r="F5330" t="s">
        <v>12</v>
      </c>
      <c r="G5330" t="s">
        <v>7</v>
      </c>
      <c r="H5330" t="s">
        <v>8</v>
      </c>
      <c r="I5330">
        <f t="shared" si="87"/>
        <v>2</v>
      </c>
    </row>
    <row r="5331" spans="1:9">
      <c r="A5331">
        <f>IF(MOD(ROW()-24,COUNTA(tblProducts[Description]))=0,A5330+1,A5330)</f>
        <v>47</v>
      </c>
      <c r="B5331">
        <f>MOD(ROW()-24,COUNTA(tblProducts[Description]))+1</f>
        <v>64</v>
      </c>
      <c r="C5331" t="str">
        <f>_xlfn.XLOOKUP(A5331,tblProducts[Column1],tblProducts[Description])</f>
        <v>ETHOMEEN T/20S BULK</v>
      </c>
      <c r="D5331" t="str">
        <f>_xlfn.XLOOKUP(B5331,tblProducts[Column1],tblProducts[Description])</f>
        <v>PROPOMEEN T/12 BULK</v>
      </c>
      <c r="E5331" t="s">
        <v>9</v>
      </c>
      <c r="F5331" t="s">
        <v>12</v>
      </c>
      <c r="G5331" t="s">
        <v>7</v>
      </c>
      <c r="H5331" t="s">
        <v>8</v>
      </c>
      <c r="I5331">
        <f t="shared" si="87"/>
        <v>2</v>
      </c>
    </row>
    <row r="5332" spans="1:9">
      <c r="A5332">
        <f>IF(MOD(ROW()-24,COUNTA(tblProducts[Description]))=0,A5331+1,A5331)</f>
        <v>47</v>
      </c>
      <c r="B5332">
        <f>MOD(ROW()-24,COUNTA(tblProducts[Description]))+1</f>
        <v>65</v>
      </c>
      <c r="C5332" t="str">
        <f>_xlfn.XLOOKUP(A5332,tblProducts[Column1],tblProducts[Description])</f>
        <v>ETHOMEEN T/20S BULK</v>
      </c>
      <c r="D5332" t="str">
        <f>_xlfn.XLOOKUP(B5332,tblProducts[Column1],tblProducts[Description])</f>
        <v>TMP-420 BULK</v>
      </c>
      <c r="E5332" t="s">
        <v>9</v>
      </c>
      <c r="F5332" t="s">
        <v>12</v>
      </c>
      <c r="G5332" t="s">
        <v>7</v>
      </c>
      <c r="H5332" t="s">
        <v>8</v>
      </c>
      <c r="I5332">
        <f t="shared" si="87"/>
        <v>2</v>
      </c>
    </row>
    <row r="5333" spans="1:9">
      <c r="A5333">
        <f>IF(MOD(ROW()-24,COUNTA(tblProducts[Description]))=0,A5332+1,A5332)</f>
        <v>47</v>
      </c>
      <c r="B5333">
        <f>MOD(ROW()-24,COUNTA(tblProducts[Description]))+1</f>
        <v>66</v>
      </c>
      <c r="C5333" t="str">
        <f>_xlfn.XLOOKUP(A5333,tblProducts[Column1],tblProducts[Description])</f>
        <v>ETHOMEEN T/20S BULK</v>
      </c>
      <c r="D5333" t="str">
        <f>_xlfn.XLOOKUP(B5333,tblProducts[Column1],tblProducts[Description])</f>
        <v>TMP-80 BULK</v>
      </c>
      <c r="E5333" t="s">
        <v>9</v>
      </c>
      <c r="F5333" t="s">
        <v>12</v>
      </c>
      <c r="G5333" t="s">
        <v>7</v>
      </c>
      <c r="H5333" t="s">
        <v>8</v>
      </c>
      <c r="I5333">
        <f t="shared" si="87"/>
        <v>2</v>
      </c>
    </row>
    <row r="5334" spans="1:9">
      <c r="A5334">
        <f>IF(MOD(ROW()-24,COUNTA(tblProducts[Description]))=0,A5333+1,A5333)</f>
        <v>47</v>
      </c>
      <c r="B5334">
        <f>MOD(ROW()-24,COUNTA(tblProducts[Description]))+1</f>
        <v>67</v>
      </c>
      <c r="C5334" t="str">
        <f>_xlfn.XLOOKUP(A5334,tblProducts[Column1],tblProducts[Description])</f>
        <v>ETHOMEEN T/20S BULK</v>
      </c>
      <c r="D5334" t="str">
        <f>_xlfn.XLOOKUP(B5334,tblProducts[Column1],tblProducts[Description])</f>
        <v>VISCO 352 BULK</v>
      </c>
      <c r="E5334" t="s">
        <v>9</v>
      </c>
      <c r="F5334" t="s">
        <v>12</v>
      </c>
      <c r="G5334" t="s">
        <v>7</v>
      </c>
      <c r="H5334" t="s">
        <v>8</v>
      </c>
      <c r="I5334">
        <f t="shared" si="87"/>
        <v>2</v>
      </c>
    </row>
    <row r="5335" spans="1:9">
      <c r="A5335">
        <f>IF(MOD(ROW()-24,COUNTA(tblProducts[Description]))=0,A5334+1,A5334)</f>
        <v>47</v>
      </c>
      <c r="B5335">
        <f>MOD(ROW()-24,COUNTA(tblProducts[Description]))+1</f>
        <v>68</v>
      </c>
      <c r="C5335" t="str">
        <f>_xlfn.XLOOKUP(A5335,tblProducts[Column1],tblProducts[Description])</f>
        <v>ETHOMEEN T/20S BULK</v>
      </c>
      <c r="D5335" t="str">
        <f>_xlfn.XLOOKUP(B5335,tblProducts[Column1],tblProducts[Description])</f>
        <v>WITBREAK DPG-25 BULK</v>
      </c>
      <c r="E5335" t="s">
        <v>9</v>
      </c>
      <c r="F5335" t="s">
        <v>12</v>
      </c>
      <c r="G5335" t="s">
        <v>7</v>
      </c>
      <c r="H5335" t="s">
        <v>8</v>
      </c>
      <c r="I5335">
        <f t="shared" si="87"/>
        <v>2</v>
      </c>
    </row>
    <row r="5336" spans="1:9">
      <c r="A5336">
        <f>IF(MOD(ROW()-24,COUNTA(tblProducts[Description]))=0,A5335+1,A5335)</f>
        <v>47</v>
      </c>
      <c r="B5336">
        <f>MOD(ROW()-24,COUNTA(tblProducts[Description]))+1</f>
        <v>69</v>
      </c>
      <c r="C5336" t="str">
        <f>_xlfn.XLOOKUP(A5336,tblProducts[Column1],tblProducts[Description])</f>
        <v>ETHOMEEN T/20S BULK</v>
      </c>
      <c r="D5336" t="str">
        <f>_xlfn.XLOOKUP(B5336,tblProducts[Column1],tblProducts[Description])</f>
        <v>WITBREAK DPG-482 BULK</v>
      </c>
      <c r="E5336" t="s">
        <v>9</v>
      </c>
      <c r="F5336" t="s">
        <v>12</v>
      </c>
      <c r="G5336" t="s">
        <v>7</v>
      </c>
      <c r="H5336" t="s">
        <v>8</v>
      </c>
      <c r="I5336">
        <f t="shared" si="87"/>
        <v>2</v>
      </c>
    </row>
    <row r="5337" spans="1:9">
      <c r="A5337">
        <f>IF(MOD(ROW()-24,COUNTA(tblProducts[Description]))=0,A5336+1,A5336)</f>
        <v>47</v>
      </c>
      <c r="B5337">
        <f>MOD(ROW()-24,COUNTA(tblProducts[Description]))+1</f>
        <v>70</v>
      </c>
      <c r="C5337" t="str">
        <f>_xlfn.XLOOKUP(A5337,tblProducts[Column1],tblProducts[Description])</f>
        <v>ETHOMEEN T/20S BULK</v>
      </c>
      <c r="D5337" t="str">
        <f>_xlfn.XLOOKUP(B5337,tblProducts[Column1],tblProducts[Description])</f>
        <v>WITBREAK DPG-818 BULK</v>
      </c>
      <c r="E5337" t="s">
        <v>9</v>
      </c>
      <c r="F5337" t="s">
        <v>12</v>
      </c>
      <c r="G5337" t="s">
        <v>7</v>
      </c>
      <c r="H5337" t="s">
        <v>8</v>
      </c>
      <c r="I5337">
        <f t="shared" ref="I5337:I5400" si="88">IF(E5337="NO",0,IF(F5337="HEEL WASH",1.5,2))+IF(G5337="NO",0,2)</f>
        <v>2</v>
      </c>
    </row>
    <row r="5338" spans="1:9">
      <c r="A5338">
        <f>IF(MOD(ROW()-24,COUNTA(tblProducts[Description]))=0,A5337+1,A5337)</f>
        <v>47</v>
      </c>
      <c r="B5338">
        <f>MOD(ROW()-24,COUNTA(tblProducts[Description]))+1</f>
        <v>71</v>
      </c>
      <c r="C5338" t="str">
        <f>_xlfn.XLOOKUP(A5338,tblProducts[Column1],tblProducts[Description])</f>
        <v>ETHOMEEN T/20S BULK</v>
      </c>
      <c r="D5338" t="str">
        <f>_xlfn.XLOOKUP(B5338,tblProducts[Column1],tblProducts[Description])</f>
        <v>WITBREAK DTG-62 BULK</v>
      </c>
      <c r="E5338" t="s">
        <v>9</v>
      </c>
      <c r="F5338" t="s">
        <v>12</v>
      </c>
      <c r="G5338" t="s">
        <v>7</v>
      </c>
      <c r="H5338" t="s">
        <v>8</v>
      </c>
      <c r="I5338">
        <f t="shared" si="88"/>
        <v>2</v>
      </c>
    </row>
    <row r="5339" spans="1:9">
      <c r="A5339">
        <f>IF(MOD(ROW()-24,COUNTA(tblProducts[Description]))=0,A5338+1,A5338)</f>
        <v>47</v>
      </c>
      <c r="B5339">
        <f>MOD(ROW()-24,COUNTA(tblProducts[Description]))+1</f>
        <v>72</v>
      </c>
      <c r="C5339" t="str">
        <f>_xlfn.XLOOKUP(A5339,tblProducts[Column1],tblProducts[Description])</f>
        <v>ETHOMEEN T/20S BULK</v>
      </c>
      <c r="D5339" t="str">
        <f>_xlfn.XLOOKUP(B5339,tblProducts[Column1],tblProducts[Description])</f>
        <v>WITCOMUL 1844 BULK</v>
      </c>
      <c r="E5339" t="s">
        <v>9</v>
      </c>
      <c r="F5339" t="s">
        <v>12</v>
      </c>
      <c r="G5339" t="s">
        <v>7</v>
      </c>
      <c r="H5339" t="s">
        <v>8</v>
      </c>
      <c r="I5339">
        <f t="shared" si="88"/>
        <v>2</v>
      </c>
    </row>
    <row r="5340" spans="1:9">
      <c r="A5340">
        <f>IF(MOD(ROW()-24,COUNTA(tblProducts[Description]))=0,A5339+1,A5339)</f>
        <v>47</v>
      </c>
      <c r="B5340">
        <f>MOD(ROW()-24,COUNTA(tblProducts[Description]))+1</f>
        <v>73</v>
      </c>
      <c r="C5340" t="str">
        <f>_xlfn.XLOOKUP(A5340,tblProducts[Column1],tblProducts[Description])</f>
        <v>ETHOMEEN T/20S BULK</v>
      </c>
      <c r="D5340" t="str">
        <f>_xlfn.XLOOKUP(B5340,tblProducts[Column1],tblProducts[Description])</f>
        <v>WITCONOL 2690 BULK</v>
      </c>
      <c r="E5340" t="s">
        <v>9</v>
      </c>
      <c r="F5340" t="s">
        <v>12</v>
      </c>
      <c r="G5340" t="s">
        <v>7</v>
      </c>
      <c r="H5340" t="s">
        <v>8</v>
      </c>
      <c r="I5340">
        <f t="shared" si="88"/>
        <v>2</v>
      </c>
    </row>
    <row r="5341" spans="1:9">
      <c r="A5341">
        <f>IF(MOD(ROW()-24,COUNTA(tblProducts[Description]))=0,A5340+1,A5340)</f>
        <v>47</v>
      </c>
      <c r="B5341">
        <f>MOD(ROW()-24,COUNTA(tblProducts[Description]))+1</f>
        <v>74</v>
      </c>
      <c r="C5341" t="str">
        <f>_xlfn.XLOOKUP(A5341,tblProducts[Column1],tblProducts[Description])</f>
        <v>ETHOMEEN T/20S BULK</v>
      </c>
      <c r="D5341" t="str">
        <f>_xlfn.XLOOKUP(B5341,tblProducts[Column1],tblProducts[Description])</f>
        <v>ETHYLAN 324 BULK</v>
      </c>
      <c r="E5341" t="s">
        <v>9</v>
      </c>
      <c r="F5341" t="s">
        <v>12</v>
      </c>
      <c r="G5341" t="s">
        <v>7</v>
      </c>
      <c r="H5341" t="s">
        <v>8</v>
      </c>
      <c r="I5341">
        <f t="shared" si="88"/>
        <v>2</v>
      </c>
    </row>
    <row r="5342" spans="1:9">
      <c r="A5342">
        <f>IF(MOD(ROW()-24,COUNTA(tblProducts[Description]))=0,A5341+1,A5341)</f>
        <v>47</v>
      </c>
      <c r="B5342">
        <f>MOD(ROW()-24,COUNTA(tblProducts[Description]))+1</f>
        <v>75</v>
      </c>
      <c r="C5342" t="str">
        <f>_xlfn.XLOOKUP(A5342,tblProducts[Column1],tblProducts[Description])</f>
        <v>ETHOMEEN T/20S BULK</v>
      </c>
      <c r="D5342" t="str">
        <f>_xlfn.XLOOKUP(B5342,tblProducts[Column1],tblProducts[Description])</f>
        <v>WITCONOL NP-120 BULK</v>
      </c>
      <c r="E5342" t="s">
        <v>9</v>
      </c>
      <c r="F5342" t="s">
        <v>12</v>
      </c>
      <c r="G5342" t="s">
        <v>7</v>
      </c>
      <c r="H5342" t="s">
        <v>8</v>
      </c>
      <c r="I5342">
        <f t="shared" si="88"/>
        <v>2</v>
      </c>
    </row>
    <row r="5343" spans="1:9">
      <c r="A5343">
        <f>IF(MOD(ROW()-24,COUNTA(tblProducts[Description]))=0,A5342+1,A5342)</f>
        <v>47</v>
      </c>
      <c r="B5343">
        <f>MOD(ROW()-24,COUNTA(tblProducts[Description]))+1</f>
        <v>76</v>
      </c>
      <c r="C5343" t="str">
        <f>_xlfn.XLOOKUP(A5343,tblProducts[Column1],tblProducts[Description])</f>
        <v>ETHOMEEN T/20S BULK</v>
      </c>
      <c r="D5343" t="str">
        <f>_xlfn.XLOOKUP(B5343,tblProducts[Column1],tblProducts[Description])</f>
        <v>WITCONOL NP-130 BULK</v>
      </c>
      <c r="E5343" t="s">
        <v>9</v>
      </c>
      <c r="F5343" t="s">
        <v>12</v>
      </c>
      <c r="G5343" t="s">
        <v>7</v>
      </c>
      <c r="H5343" t="s">
        <v>8</v>
      </c>
      <c r="I5343">
        <f t="shared" si="88"/>
        <v>2</v>
      </c>
    </row>
    <row r="5344" spans="1:9">
      <c r="A5344">
        <f>IF(MOD(ROW()-24,COUNTA(tblProducts[Description]))=0,A5343+1,A5343)</f>
        <v>47</v>
      </c>
      <c r="B5344">
        <f>MOD(ROW()-24,COUNTA(tblProducts[Description]))+1</f>
        <v>77</v>
      </c>
      <c r="C5344" t="str">
        <f>_xlfn.XLOOKUP(A5344,tblProducts[Column1],tblProducts[Description])</f>
        <v>ETHOMEEN T/20S BULK</v>
      </c>
      <c r="D5344" t="str">
        <f>_xlfn.XLOOKUP(B5344,tblProducts[Column1],tblProducts[Description])</f>
        <v>WITCONOL NP-20 BULK</v>
      </c>
      <c r="E5344" t="s">
        <v>9</v>
      </c>
      <c r="F5344" t="s">
        <v>12</v>
      </c>
      <c r="G5344" t="s">
        <v>7</v>
      </c>
      <c r="H5344" t="s">
        <v>8</v>
      </c>
      <c r="I5344">
        <f t="shared" si="88"/>
        <v>2</v>
      </c>
    </row>
    <row r="5345" spans="1:9">
      <c r="A5345">
        <f>IF(MOD(ROW()-24,COUNTA(tblProducts[Description]))=0,A5344+1,A5344)</f>
        <v>47</v>
      </c>
      <c r="B5345">
        <f>MOD(ROW()-24,COUNTA(tblProducts[Description]))+1</f>
        <v>78</v>
      </c>
      <c r="C5345" t="str">
        <f>_xlfn.XLOOKUP(A5345,tblProducts[Column1],tblProducts[Description])</f>
        <v>ETHOMEEN T/20S BULK</v>
      </c>
      <c r="D5345" t="str">
        <f>_xlfn.XLOOKUP(B5345,tblProducts[Column1],tblProducts[Description])</f>
        <v>WITCONOL NP-330 BULK</v>
      </c>
      <c r="E5345" t="s">
        <v>9</v>
      </c>
      <c r="F5345" t="s">
        <v>12</v>
      </c>
      <c r="G5345" t="s">
        <v>7</v>
      </c>
      <c r="H5345" t="s">
        <v>8</v>
      </c>
      <c r="I5345">
        <f t="shared" si="88"/>
        <v>2</v>
      </c>
    </row>
    <row r="5346" spans="1:9">
      <c r="A5346">
        <f>IF(MOD(ROW()-24,COUNTA(tblProducts[Description]))=0,A5345+1,A5345)</f>
        <v>47</v>
      </c>
      <c r="B5346">
        <f>MOD(ROW()-24,COUNTA(tblProducts[Description]))+1</f>
        <v>79</v>
      </c>
      <c r="C5346" t="str">
        <f>_xlfn.XLOOKUP(A5346,tblProducts[Column1],tblProducts[Description])</f>
        <v>ETHOMEEN T/20S BULK</v>
      </c>
      <c r="D5346" t="str">
        <f>_xlfn.XLOOKUP(B5346,tblProducts[Column1],tblProducts[Description])</f>
        <v>WITCONOL NP-40 BULK</v>
      </c>
      <c r="E5346" t="s">
        <v>9</v>
      </c>
      <c r="F5346" t="s">
        <v>12</v>
      </c>
      <c r="G5346" t="s">
        <v>7</v>
      </c>
      <c r="H5346" t="s">
        <v>8</v>
      </c>
      <c r="I5346">
        <f t="shared" si="88"/>
        <v>2</v>
      </c>
    </row>
    <row r="5347" spans="1:9">
      <c r="A5347">
        <f>IF(MOD(ROW()-24,COUNTA(tblProducts[Description]))=0,A5346+1,A5346)</f>
        <v>47</v>
      </c>
      <c r="B5347">
        <f>MOD(ROW()-24,COUNTA(tblProducts[Description]))+1</f>
        <v>80</v>
      </c>
      <c r="C5347" t="str">
        <f>_xlfn.XLOOKUP(A5347,tblProducts[Column1],tblProducts[Description])</f>
        <v>ETHOMEEN T/20S BULK</v>
      </c>
      <c r="D5347" t="str">
        <f>_xlfn.XLOOKUP(B5347,tblProducts[Column1],tblProducts[Description])</f>
        <v>WITCONOL NP-60 BULK</v>
      </c>
      <c r="E5347" t="s">
        <v>9</v>
      </c>
      <c r="F5347" t="s">
        <v>12</v>
      </c>
      <c r="G5347" t="s">
        <v>7</v>
      </c>
      <c r="H5347" t="s">
        <v>8</v>
      </c>
      <c r="I5347">
        <f t="shared" si="88"/>
        <v>2</v>
      </c>
    </row>
    <row r="5348" spans="1:9">
      <c r="A5348">
        <f>IF(MOD(ROW()-24,COUNTA(tblProducts[Description]))=0,A5347+1,A5347)</f>
        <v>47</v>
      </c>
      <c r="B5348">
        <f>MOD(ROW()-24,COUNTA(tblProducts[Description]))+1</f>
        <v>81</v>
      </c>
      <c r="C5348" t="str">
        <f>_xlfn.XLOOKUP(A5348,tblProducts[Column1],tblProducts[Description])</f>
        <v>ETHOMEEN T/20S BULK</v>
      </c>
      <c r="D5348" t="str">
        <f>_xlfn.XLOOKUP(B5348,tblProducts[Column1],tblProducts[Description])</f>
        <v>WITCONOL NP-80 BULK</v>
      </c>
      <c r="E5348" t="s">
        <v>9</v>
      </c>
      <c r="F5348" t="s">
        <v>12</v>
      </c>
      <c r="G5348" t="s">
        <v>7</v>
      </c>
      <c r="H5348" t="s">
        <v>8</v>
      </c>
      <c r="I5348">
        <f t="shared" si="88"/>
        <v>2</v>
      </c>
    </row>
    <row r="5349" spans="1:9">
      <c r="A5349">
        <f>IF(MOD(ROW()-24,COUNTA(tblProducts[Description]))=0,A5348+1,A5348)</f>
        <v>47</v>
      </c>
      <c r="B5349">
        <f>MOD(ROW()-24,COUNTA(tblProducts[Description]))+1</f>
        <v>82</v>
      </c>
      <c r="C5349" t="str">
        <f>_xlfn.XLOOKUP(A5349,tblProducts[Column1],tblProducts[Description])</f>
        <v>ETHOMEEN T/20S BULK</v>
      </c>
      <c r="D5349" t="str">
        <f>_xlfn.XLOOKUP(B5349,tblProducts[Column1],tblProducts[Description])</f>
        <v>WITCONOL NP-90 BULK</v>
      </c>
      <c r="E5349" t="s">
        <v>9</v>
      </c>
      <c r="F5349" t="s">
        <v>12</v>
      </c>
      <c r="G5349" t="s">
        <v>7</v>
      </c>
      <c r="H5349" t="s">
        <v>8</v>
      </c>
      <c r="I5349">
        <f t="shared" si="88"/>
        <v>2</v>
      </c>
    </row>
    <row r="5350" spans="1:9">
      <c r="A5350">
        <f>IF(MOD(ROW()-24,COUNTA(tblProducts[Description]))=0,A5349+1,A5349)</f>
        <v>47</v>
      </c>
      <c r="B5350">
        <f>MOD(ROW()-24,COUNTA(tblProducts[Description]))+1</f>
        <v>83</v>
      </c>
      <c r="C5350" t="str">
        <f>_xlfn.XLOOKUP(A5350,tblProducts[Column1],tblProducts[Description])</f>
        <v>ETHOMEEN T/20S BULK</v>
      </c>
      <c r="D5350" t="str">
        <f>_xlfn.XLOOKUP(B5350,tblProducts[Column1],tblProducts[Description])</f>
        <v>WITCONOL NS-108 PO BULK</v>
      </c>
      <c r="E5350" t="s">
        <v>9</v>
      </c>
      <c r="F5350" t="s">
        <v>12</v>
      </c>
      <c r="G5350" t="s">
        <v>7</v>
      </c>
      <c r="H5350" t="s">
        <v>8</v>
      </c>
      <c r="I5350">
        <f t="shared" si="88"/>
        <v>2</v>
      </c>
    </row>
    <row r="5351" spans="1:9">
      <c r="A5351">
        <f>IF(MOD(ROW()-24,COUNTA(tblProducts[Description]))=0,A5350+1,A5350)</f>
        <v>47</v>
      </c>
      <c r="B5351">
        <f>MOD(ROW()-24,COUNTA(tblProducts[Description]))+1</f>
        <v>84</v>
      </c>
      <c r="C5351" t="str">
        <f>_xlfn.XLOOKUP(A5351,tblProducts[Column1],tblProducts[Description])</f>
        <v>ETHOMEEN T/20S BULK</v>
      </c>
      <c r="D5351" t="str">
        <f>_xlfn.XLOOKUP(B5351,tblProducts[Column1],tblProducts[Description])</f>
        <v>WITCONOL NS-505K BULK</v>
      </c>
      <c r="E5351" t="s">
        <v>9</v>
      </c>
      <c r="F5351" t="s">
        <v>12</v>
      </c>
      <c r="G5351" t="s">
        <v>7</v>
      </c>
      <c r="H5351" t="s">
        <v>8</v>
      </c>
      <c r="I5351">
        <f t="shared" si="88"/>
        <v>2</v>
      </c>
    </row>
    <row r="5352" spans="1:9">
      <c r="A5352">
        <f>IF(MOD(ROW()-24,COUNTA(tblProducts[Description]))=0,A5351+1,A5351)</f>
        <v>47</v>
      </c>
      <c r="B5352">
        <f>MOD(ROW()-24,COUNTA(tblProducts[Description]))+1</f>
        <v>85</v>
      </c>
      <c r="C5352" t="str">
        <f>_xlfn.XLOOKUP(A5352,tblProducts[Column1],tblProducts[Description])</f>
        <v>ETHOMEEN T/20S BULK</v>
      </c>
      <c r="D5352" t="str">
        <f>_xlfn.XLOOKUP(B5352,tblProducts[Column1],tblProducts[Description])</f>
        <v>WITCONOL NS-817 BULK</v>
      </c>
      <c r="E5352" t="s">
        <v>9</v>
      </c>
      <c r="F5352" t="s">
        <v>12</v>
      </c>
      <c r="G5352" t="s">
        <v>7</v>
      </c>
      <c r="H5352" t="s">
        <v>8</v>
      </c>
      <c r="I5352">
        <f t="shared" si="88"/>
        <v>2</v>
      </c>
    </row>
    <row r="5353" spans="1:9">
      <c r="A5353">
        <f>IF(MOD(ROW()-24,COUNTA(tblProducts[Description]))=0,A5352+1,A5352)</f>
        <v>47</v>
      </c>
      <c r="B5353">
        <f>MOD(ROW()-24,COUNTA(tblProducts[Description]))+1</f>
        <v>86</v>
      </c>
      <c r="C5353" t="str">
        <f>_xlfn.XLOOKUP(A5353,tblProducts[Column1],tblProducts[Description])</f>
        <v>ETHOMEEN T/20S BULK</v>
      </c>
      <c r="D5353" t="str">
        <f>_xlfn.XLOOKUP(B5353,tblProducts[Column1],tblProducts[Description])</f>
        <v>WITCONOL PD-375 BULK</v>
      </c>
      <c r="E5353" t="s">
        <v>9</v>
      </c>
      <c r="F5353" t="s">
        <v>12</v>
      </c>
      <c r="G5353" t="s">
        <v>7</v>
      </c>
      <c r="H5353" t="s">
        <v>8</v>
      </c>
      <c r="I5353">
        <f t="shared" si="88"/>
        <v>2</v>
      </c>
    </row>
    <row r="5354" spans="1:9">
      <c r="A5354">
        <f>IF(MOD(ROW()-24,COUNTA(tblProducts[Description]))=0,A5353+1,A5353)</f>
        <v>47</v>
      </c>
      <c r="B5354">
        <f>MOD(ROW()-24,COUNTA(tblProducts[Description]))+1</f>
        <v>87</v>
      </c>
      <c r="C5354" t="str">
        <f>_xlfn.XLOOKUP(A5354,tblProducts[Column1],tblProducts[Description])</f>
        <v>ETHOMEEN T/20S BULK</v>
      </c>
      <c r="D5354" t="str">
        <f>_xlfn.XLOOKUP(B5354,tblProducts[Column1],tblProducts[Description])</f>
        <v>WITCONOL PD-4085 BULK</v>
      </c>
      <c r="E5354" t="s">
        <v>9</v>
      </c>
      <c r="F5354" t="s">
        <v>12</v>
      </c>
      <c r="G5354" t="s">
        <v>7</v>
      </c>
      <c r="H5354" t="s">
        <v>8</v>
      </c>
      <c r="I5354">
        <f t="shared" si="88"/>
        <v>2</v>
      </c>
    </row>
    <row r="5355" spans="1:9">
      <c r="A5355">
        <f>IF(MOD(ROW()-24,COUNTA(tblProducts[Description]))=0,A5354+1,A5354)</f>
        <v>47</v>
      </c>
      <c r="B5355">
        <f>MOD(ROW()-24,COUNTA(tblProducts[Description]))+1</f>
        <v>88</v>
      </c>
      <c r="C5355" t="str">
        <f>_xlfn.XLOOKUP(A5355,tblProducts[Column1],tblProducts[Description])</f>
        <v>ETHOMEEN T/20S BULK</v>
      </c>
      <c r="D5355" t="str">
        <f>_xlfn.XLOOKUP(B5355,tblProducts[Column1],tblProducts[Description])</f>
        <v>WITCONOL PD-500 BULK</v>
      </c>
      <c r="E5355" t="s">
        <v>9</v>
      </c>
      <c r="F5355" t="s">
        <v>12</v>
      </c>
      <c r="G5355" t="s">
        <v>7</v>
      </c>
      <c r="H5355" t="s">
        <v>8</v>
      </c>
      <c r="I5355">
        <f t="shared" si="88"/>
        <v>2</v>
      </c>
    </row>
    <row r="5356" spans="1:9">
      <c r="A5356">
        <f>IF(MOD(ROW()-24,COUNTA(tblProducts[Description]))=0,A5355+1,A5355)</f>
        <v>47</v>
      </c>
      <c r="B5356">
        <f>MOD(ROW()-24,COUNTA(tblProducts[Description]))+1</f>
        <v>89</v>
      </c>
      <c r="C5356" t="str">
        <f>_xlfn.XLOOKUP(A5356,tblProducts[Column1],tblProducts[Description])</f>
        <v>ETHOMEEN T/20S BULK</v>
      </c>
      <c r="D5356" t="str">
        <f>_xlfn.XLOOKUP(B5356,tblProducts[Column1],tblProducts[Description])</f>
        <v>WITCONOL PEG-200 BULK</v>
      </c>
      <c r="E5356" t="s">
        <v>9</v>
      </c>
      <c r="F5356" t="s">
        <v>12</v>
      </c>
      <c r="G5356" t="s">
        <v>7</v>
      </c>
      <c r="H5356" t="s">
        <v>8</v>
      </c>
      <c r="I5356">
        <f t="shared" si="88"/>
        <v>2</v>
      </c>
    </row>
    <row r="5357" spans="1:9">
      <c r="A5357">
        <f>IF(MOD(ROW()-24,COUNTA(tblProducts[Description]))=0,A5356+1,A5356)</f>
        <v>47</v>
      </c>
      <c r="B5357">
        <f>MOD(ROW()-24,COUNTA(tblProducts[Description]))+1</f>
        <v>90</v>
      </c>
      <c r="C5357" t="str">
        <f>_xlfn.XLOOKUP(A5357,tblProducts[Column1],tblProducts[Description])</f>
        <v>ETHOMEEN T/20S BULK</v>
      </c>
      <c r="D5357" t="str">
        <f>_xlfn.XLOOKUP(B5357,tblProducts[Column1],tblProducts[Description])</f>
        <v>WITCONOL PEG-400 BULK</v>
      </c>
      <c r="E5357" t="s">
        <v>9</v>
      </c>
      <c r="F5357" t="s">
        <v>12</v>
      </c>
      <c r="G5357" t="s">
        <v>7</v>
      </c>
      <c r="H5357" t="s">
        <v>13</v>
      </c>
      <c r="I5357">
        <f t="shared" si="88"/>
        <v>2</v>
      </c>
    </row>
    <row r="5358" spans="1:9">
      <c r="A5358">
        <f>IF(MOD(ROW()-24,COUNTA(tblProducts[Description]))=0,A5357+1,A5357)</f>
        <v>47</v>
      </c>
      <c r="B5358">
        <f>MOD(ROW()-24,COUNTA(tblProducts[Description]))+1</f>
        <v>91</v>
      </c>
      <c r="C5358" t="str">
        <f>_xlfn.XLOOKUP(A5358,tblProducts[Column1],tblProducts[Description])</f>
        <v>ETHOMEEN T/20S BULK</v>
      </c>
      <c r="D5358" t="str">
        <f>_xlfn.XLOOKUP(B5358,tblProducts[Column1],tblProducts[Description])</f>
        <v>WITCONOL PEG-500 BULK</v>
      </c>
      <c r="E5358" t="s">
        <v>9</v>
      </c>
      <c r="F5358" t="s">
        <v>10</v>
      </c>
      <c r="G5358" t="s">
        <v>7</v>
      </c>
      <c r="H5358" t="s">
        <v>8</v>
      </c>
      <c r="I5358">
        <f t="shared" si="88"/>
        <v>1.5</v>
      </c>
    </row>
    <row r="5359" spans="1:9">
      <c r="A5359">
        <f>IF(MOD(ROW()-24,COUNTA(tblProducts[Description]))=0,A5358+1,A5358)</f>
        <v>47</v>
      </c>
      <c r="B5359">
        <f>MOD(ROW()-24,COUNTA(tblProducts[Description]))+1</f>
        <v>92</v>
      </c>
      <c r="C5359" t="str">
        <f>_xlfn.XLOOKUP(A5359,tblProducts[Column1],tblProducts[Description])</f>
        <v>ETHOMEEN T/20S BULK</v>
      </c>
      <c r="D5359" t="str">
        <f>_xlfn.XLOOKUP(B5359,tblProducts[Column1],tblProducts[Description])</f>
        <v>WITCONOL PEG-600 BULK</v>
      </c>
      <c r="E5359" t="s">
        <v>9</v>
      </c>
      <c r="F5359" t="s">
        <v>10</v>
      </c>
      <c r="G5359" t="s">
        <v>7</v>
      </c>
      <c r="H5359" t="s">
        <v>8</v>
      </c>
      <c r="I5359">
        <f t="shared" si="88"/>
        <v>1.5</v>
      </c>
    </row>
    <row r="5360" spans="1:9">
      <c r="A5360">
        <f>IF(MOD(ROW()-24,COUNTA(tblProducts[Description]))=0,A5359+1,A5359)</f>
        <v>47</v>
      </c>
      <c r="B5360">
        <f>MOD(ROW()-24,COUNTA(tblProducts[Description]))+1</f>
        <v>93</v>
      </c>
      <c r="C5360" t="str">
        <f>_xlfn.XLOOKUP(A5360,tblProducts[Column1],tblProducts[Description])</f>
        <v>ETHOMEEN T/20S BULK</v>
      </c>
      <c r="D5360" t="str">
        <f>_xlfn.XLOOKUP(B5360,tblProducts[Column1],tblProducts[Description])</f>
        <v>WITCONOL PH-70 BULK</v>
      </c>
      <c r="E5360" t="s">
        <v>9</v>
      </c>
      <c r="F5360" t="s">
        <v>10</v>
      </c>
      <c r="G5360" t="s">
        <v>7</v>
      </c>
      <c r="H5360" t="s">
        <v>8</v>
      </c>
      <c r="I5360">
        <f t="shared" si="88"/>
        <v>1.5</v>
      </c>
    </row>
    <row r="5361" spans="1:9">
      <c r="A5361">
        <f>IF(MOD(ROW()-24,COUNTA(tblProducts[Description]))=0,A5360+1,A5360)</f>
        <v>47</v>
      </c>
      <c r="B5361">
        <f>MOD(ROW()-24,COUNTA(tblProducts[Description]))+1</f>
        <v>94</v>
      </c>
      <c r="C5361" t="str">
        <f>_xlfn.XLOOKUP(A5361,tblProducts[Column1],tblProducts[Description])</f>
        <v>ETHOMEEN T/20S BULK</v>
      </c>
      <c r="D5361" t="str">
        <f>_xlfn.XLOOKUP(B5361,tblProducts[Column1],tblProducts[Description])</f>
        <v>WITCONOL SN-50 BULK</v>
      </c>
      <c r="E5361" t="s">
        <v>9</v>
      </c>
      <c r="F5361" t="s">
        <v>12</v>
      </c>
      <c r="G5361" t="s">
        <v>7</v>
      </c>
      <c r="H5361" t="s">
        <v>8</v>
      </c>
      <c r="I5361">
        <f t="shared" si="88"/>
        <v>2</v>
      </c>
    </row>
    <row r="5362" spans="1:9">
      <c r="A5362">
        <f>IF(MOD(ROW()-24,COUNTA(tblProducts[Description]))=0,A5361+1,A5361)</f>
        <v>47</v>
      </c>
      <c r="B5362">
        <f>MOD(ROW()-24,COUNTA(tblProducts[Description]))+1</f>
        <v>95</v>
      </c>
      <c r="C5362" t="str">
        <f>_xlfn.XLOOKUP(A5362,tblProducts[Column1],tblProducts[Description])</f>
        <v>ETHOMEEN T/20S BULK</v>
      </c>
      <c r="D5362" t="str">
        <f>_xlfn.XLOOKUP(B5362,tblProducts[Column1],tblProducts[Description])</f>
        <v>WITCONOL SN-70 BULK</v>
      </c>
      <c r="E5362" t="s">
        <v>9</v>
      </c>
      <c r="F5362" t="s">
        <v>12</v>
      </c>
      <c r="G5362" t="s">
        <v>7</v>
      </c>
      <c r="H5362" t="s">
        <v>8</v>
      </c>
      <c r="I5362">
        <f t="shared" si="88"/>
        <v>2</v>
      </c>
    </row>
    <row r="5363" spans="1:9">
      <c r="A5363">
        <f>IF(MOD(ROW()-24,COUNTA(tblProducts[Description]))=0,A5362+1,A5362)</f>
        <v>47</v>
      </c>
      <c r="B5363">
        <f>MOD(ROW()-24,COUNTA(tblProducts[Description]))+1</f>
        <v>96</v>
      </c>
      <c r="C5363" t="str">
        <f>_xlfn.XLOOKUP(A5363,tblProducts[Column1],tblProducts[Description])</f>
        <v>ETHOMEEN T/20S BULK</v>
      </c>
      <c r="D5363" t="str">
        <f>_xlfn.XLOOKUP(B5363,tblProducts[Column1],tblProducts[Description])</f>
        <v>REDICOTE E-47 NPF BULK</v>
      </c>
      <c r="E5363" t="s">
        <v>9</v>
      </c>
      <c r="F5363" t="s">
        <v>12</v>
      </c>
      <c r="G5363" t="s">
        <v>7</v>
      </c>
      <c r="H5363" t="s">
        <v>8</v>
      </c>
      <c r="I5363">
        <f t="shared" si="88"/>
        <v>2</v>
      </c>
    </row>
    <row r="5364" spans="1:9">
      <c r="A5364">
        <f>IF(MOD(ROW()-24,COUNTA(tblProducts[Description]))=0,A5363+1,A5363)</f>
        <v>47</v>
      </c>
      <c r="B5364">
        <f>MOD(ROW()-24,COUNTA(tblProducts[Description]))+1</f>
        <v>97</v>
      </c>
      <c r="C5364" t="str">
        <f>_xlfn.XLOOKUP(A5364,tblProducts[Column1],tblProducts[Description])</f>
        <v>ETHOMEEN T/20S BULK</v>
      </c>
      <c r="D5364" t="str">
        <f>_xlfn.XLOOKUP(B5364,tblProducts[Column1],tblProducts[Description])</f>
        <v>EMULPON CO-25 BULK</v>
      </c>
      <c r="E5364" t="s">
        <v>9</v>
      </c>
      <c r="F5364" t="s">
        <v>12</v>
      </c>
      <c r="G5364" t="s">
        <v>7</v>
      </c>
      <c r="H5364" t="s">
        <v>8</v>
      </c>
      <c r="I5364">
        <f t="shared" si="88"/>
        <v>2</v>
      </c>
    </row>
    <row r="5365" spans="1:9">
      <c r="A5365">
        <f>IF(MOD(ROW()-24,COUNTA(tblProducts[Description]))=0,A5364+1,A5364)</f>
        <v>47</v>
      </c>
      <c r="B5365">
        <f>MOD(ROW()-24,COUNTA(tblProducts[Description]))+1</f>
        <v>98</v>
      </c>
      <c r="C5365" t="str">
        <f>_xlfn.XLOOKUP(A5365,tblProducts[Column1],tblProducts[Description])</f>
        <v>ETHOMEEN T/20S BULK</v>
      </c>
      <c r="D5365" t="str">
        <f>_xlfn.XLOOKUP(B5365,tblProducts[Column1],tblProducts[Description])</f>
        <v>EMULPON CO-30 BULK</v>
      </c>
      <c r="E5365" t="s">
        <v>9</v>
      </c>
      <c r="F5365" t="s">
        <v>10</v>
      </c>
      <c r="G5365" t="s">
        <v>7</v>
      </c>
      <c r="H5365" t="s">
        <v>8</v>
      </c>
      <c r="I5365">
        <f t="shared" si="88"/>
        <v>1.5</v>
      </c>
    </row>
    <row r="5366" spans="1:9">
      <c r="A5366">
        <f>IF(MOD(ROW()-24,COUNTA(tblProducts[Description]))=0,A5365+1,A5365)</f>
        <v>47</v>
      </c>
      <c r="B5366">
        <f>MOD(ROW()-24,COUNTA(tblProducts[Description]))+1</f>
        <v>99</v>
      </c>
      <c r="C5366" t="str">
        <f>_xlfn.XLOOKUP(A5366,tblProducts[Column1],tblProducts[Description])</f>
        <v>ETHOMEEN T/20S BULK</v>
      </c>
      <c r="D5366" t="str">
        <f>_xlfn.XLOOKUP(B5366,tblProducts[Column1],tblProducts[Description])</f>
        <v>EMULPON CO-40 BULK</v>
      </c>
      <c r="E5366" t="s">
        <v>9</v>
      </c>
      <c r="F5366" t="s">
        <v>10</v>
      </c>
      <c r="G5366" t="s">
        <v>9</v>
      </c>
      <c r="H5366" t="s">
        <v>11</v>
      </c>
      <c r="I5366">
        <f t="shared" si="88"/>
        <v>3.5</v>
      </c>
    </row>
    <row r="5367" spans="1:9">
      <c r="A5367">
        <f>IF(MOD(ROW()-24,COUNTA(tblProducts[Description]))=0,A5366+1,A5366)</f>
        <v>47</v>
      </c>
      <c r="B5367">
        <f>MOD(ROW()-24,COUNTA(tblProducts[Description]))+1</f>
        <v>100</v>
      </c>
      <c r="C5367" t="str">
        <f>_xlfn.XLOOKUP(A5367,tblProducts[Column1],tblProducts[Description])</f>
        <v>ETHOMEEN T/20S BULK</v>
      </c>
      <c r="D5367" t="str">
        <f>_xlfn.XLOOKUP(B5367,tblProducts[Column1],tblProducts[Description])</f>
        <v>EMULPON CO-36 BULK</v>
      </c>
      <c r="E5367" t="s">
        <v>9</v>
      </c>
      <c r="F5367" t="s">
        <v>12</v>
      </c>
      <c r="G5367" t="s">
        <v>9</v>
      </c>
      <c r="H5367" t="s">
        <v>11</v>
      </c>
      <c r="I5367">
        <f t="shared" si="88"/>
        <v>4</v>
      </c>
    </row>
    <row r="5368" spans="1:9">
      <c r="A5368">
        <f>IF(MOD(ROW()-24,COUNTA(tblProducts[Description]))=0,A5367+1,A5367)</f>
        <v>47</v>
      </c>
      <c r="B5368">
        <f>MOD(ROW()-24,COUNTA(tblProducts[Description]))+1</f>
        <v>101</v>
      </c>
      <c r="C5368" t="str">
        <f>_xlfn.XLOOKUP(A5368,tblProducts[Column1],tblProducts[Description])</f>
        <v>ETHOMEEN T/20S BULK</v>
      </c>
      <c r="D5368" t="str">
        <f>_xlfn.XLOOKUP(B5368,tblProducts[Column1],tblProducts[Description])</f>
        <v>REDICOTE E-4819 BULK</v>
      </c>
      <c r="E5368" t="s">
        <v>9</v>
      </c>
      <c r="F5368" t="s">
        <v>12</v>
      </c>
      <c r="G5368" t="s">
        <v>9</v>
      </c>
      <c r="H5368" t="s">
        <v>11</v>
      </c>
      <c r="I5368">
        <f t="shared" si="88"/>
        <v>4</v>
      </c>
    </row>
    <row r="5369" spans="1:9">
      <c r="A5369">
        <f>IF(MOD(ROW()-24,COUNTA(tblProducts[Description]))=0,A5368+1,A5368)</f>
        <v>47</v>
      </c>
      <c r="B5369">
        <f>MOD(ROW()-24,COUNTA(tblProducts[Description]))+1</f>
        <v>102</v>
      </c>
      <c r="C5369" t="str">
        <f>_xlfn.XLOOKUP(A5369,tblProducts[Column1],tblProducts[Description])</f>
        <v>ETHOMEEN T/20S BULK</v>
      </c>
      <c r="D5369" t="str">
        <f>_xlfn.XLOOKUP(B5369,tblProducts[Column1],tblProducts[Description])</f>
        <v>ETHYLAN 1005 SA  BULK</v>
      </c>
      <c r="E5369" t="s">
        <v>9</v>
      </c>
      <c r="F5369" t="s">
        <v>12</v>
      </c>
      <c r="G5369" t="s">
        <v>7</v>
      </c>
      <c r="H5369" t="s">
        <v>8</v>
      </c>
      <c r="I5369">
        <f t="shared" si="88"/>
        <v>2</v>
      </c>
    </row>
    <row r="5370" spans="1:9">
      <c r="A5370">
        <f>IF(MOD(ROW()-24,COUNTA(tblProducts[Description]))=0,A5369+1,A5369)</f>
        <v>47</v>
      </c>
      <c r="B5370">
        <f>MOD(ROW()-24,COUNTA(tblProducts[Description]))+1</f>
        <v>103</v>
      </c>
      <c r="C5370" t="str">
        <f>_xlfn.XLOOKUP(A5370,tblProducts[Column1],tblProducts[Description])</f>
        <v>ETHOMEEN T/20S BULK</v>
      </c>
      <c r="D5370" t="str">
        <f>_xlfn.XLOOKUP(B5370,tblProducts[Column1],tblProducts[Description])</f>
        <v>ETHODUOMEEN T/15 BULK</v>
      </c>
      <c r="E5370" t="s">
        <v>9</v>
      </c>
      <c r="F5370" t="s">
        <v>12</v>
      </c>
      <c r="G5370" t="s">
        <v>7</v>
      </c>
      <c r="H5370" t="s">
        <v>13</v>
      </c>
      <c r="I5370">
        <f t="shared" si="88"/>
        <v>2</v>
      </c>
    </row>
    <row r="5371" spans="1:9">
      <c r="A5371">
        <f>IF(MOD(ROW()-24,COUNTA(tblProducts[Description]))=0,A5370+1,A5370)</f>
        <v>47</v>
      </c>
      <c r="B5371">
        <f>MOD(ROW()-24,COUNTA(tblProducts[Description]))+1</f>
        <v>104</v>
      </c>
      <c r="C5371" t="str">
        <f>_xlfn.XLOOKUP(A5371,tblProducts[Column1],tblProducts[Description])</f>
        <v>ETHOMEEN T/20S BULK</v>
      </c>
      <c r="D5371" t="str">
        <f>_xlfn.XLOOKUP(B5371,tblProducts[Column1],tblProducts[Description])</f>
        <v>C-6442 BULK</v>
      </c>
      <c r="E5371" t="s">
        <v>9</v>
      </c>
      <c r="F5371" t="s">
        <v>12</v>
      </c>
      <c r="G5371" t="s">
        <v>7</v>
      </c>
      <c r="H5371" t="s">
        <v>13</v>
      </c>
      <c r="I5371">
        <f t="shared" si="88"/>
        <v>2</v>
      </c>
    </row>
    <row r="5372" spans="1:9">
      <c r="A5372">
        <f>IF(MOD(ROW()-24,COUNTA(tblProducts[Description]))=0,A5371+1,A5371)</f>
        <v>47</v>
      </c>
      <c r="B5372">
        <f>MOD(ROW()-24,COUNTA(tblProducts[Description]))+1</f>
        <v>105</v>
      </c>
      <c r="C5372" t="str">
        <f>_xlfn.XLOOKUP(A5372,tblProducts[Column1],tblProducts[Description])</f>
        <v>ETHOMEEN T/20S BULK</v>
      </c>
      <c r="D5372" t="str">
        <f>_xlfn.XLOOKUP(B5372,tblProducts[Column1],tblProducts[Description])</f>
        <v>ETHODUOMEEN T/25  BULK</v>
      </c>
      <c r="E5372" t="s">
        <v>9</v>
      </c>
      <c r="F5372" t="s">
        <v>12</v>
      </c>
      <c r="G5372" t="s">
        <v>7</v>
      </c>
      <c r="H5372" t="s">
        <v>13</v>
      </c>
      <c r="I5372">
        <f t="shared" si="88"/>
        <v>2</v>
      </c>
    </row>
    <row r="5373" spans="1:9">
      <c r="A5373">
        <f>IF(MOD(ROW()-24,COUNTA(tblProducts[Description]))=0,A5372+1,A5372)</f>
        <v>47</v>
      </c>
      <c r="B5373">
        <f>MOD(ROW()-24,COUNTA(tblProducts[Description]))+1</f>
        <v>106</v>
      </c>
      <c r="C5373" t="str">
        <f>_xlfn.XLOOKUP(A5373,tblProducts[Column1],tblProducts[Description])</f>
        <v>ETHOMEEN T/20S BULK</v>
      </c>
      <c r="D5373" t="str">
        <f>_xlfn.XLOOKUP(B5373,tblProducts[Column1],tblProducts[Description])</f>
        <v>WITCONOL PD-2000 BULK</v>
      </c>
      <c r="E5373" t="s">
        <v>9</v>
      </c>
      <c r="F5373" t="s">
        <v>10</v>
      </c>
      <c r="G5373" t="s">
        <v>7</v>
      </c>
      <c r="H5373" t="s">
        <v>8</v>
      </c>
      <c r="I5373">
        <f t="shared" si="88"/>
        <v>1.5</v>
      </c>
    </row>
    <row r="5374" spans="1:9">
      <c r="A5374">
        <f>IF(MOD(ROW()-24,COUNTA(tblProducts[Description]))=0,A5373+1,A5373)</f>
        <v>47</v>
      </c>
      <c r="B5374">
        <f>MOD(ROW()-24,COUNTA(tblProducts[Description]))+1</f>
        <v>107</v>
      </c>
      <c r="C5374" t="str">
        <f>_xlfn.XLOOKUP(A5374,tblProducts[Column1],tblProducts[Description])</f>
        <v>ETHOMEEN T/20S BULK</v>
      </c>
      <c r="D5374" t="str">
        <f>_xlfn.XLOOKUP(B5374,tblProducts[Column1],tblProducts[Description])</f>
        <v>BEROL 347 BULK</v>
      </c>
      <c r="E5374" t="s">
        <v>9</v>
      </c>
      <c r="F5374" t="s">
        <v>12</v>
      </c>
      <c r="G5374" t="s">
        <v>7</v>
      </c>
      <c r="H5374" t="s">
        <v>8</v>
      </c>
      <c r="I5374">
        <f t="shared" si="88"/>
        <v>2</v>
      </c>
    </row>
    <row r="5375" spans="1:9">
      <c r="A5375">
        <f>IF(MOD(ROW()-24,COUNTA(tblProducts[Description]))=0,A5374+1,A5374)</f>
        <v>47</v>
      </c>
      <c r="B5375">
        <f>MOD(ROW()-24,COUNTA(tblProducts[Description]))+1</f>
        <v>108</v>
      </c>
      <c r="C5375" t="str">
        <f>_xlfn.XLOOKUP(A5375,tblProducts[Column1],tblProducts[Description])</f>
        <v>ETHOMEEN T/20S BULK</v>
      </c>
      <c r="D5375" t="str">
        <f>_xlfn.XLOOKUP(B5375,tblProducts[Column1],tblProducts[Description])</f>
        <v>ETHYLAN PT-3000 BULK</v>
      </c>
      <c r="E5375" t="s">
        <v>9</v>
      </c>
      <c r="F5375" t="s">
        <v>12</v>
      </c>
      <c r="G5375" t="s">
        <v>7</v>
      </c>
      <c r="H5375" t="s">
        <v>8</v>
      </c>
      <c r="I5375">
        <f t="shared" si="88"/>
        <v>2</v>
      </c>
    </row>
    <row r="5376" spans="1:9">
      <c r="A5376">
        <f>IF(MOD(ROW()-24,COUNTA(tblProducts[Description]))=0,A5375+1,A5375)</f>
        <v>47</v>
      </c>
      <c r="B5376">
        <f>MOD(ROW()-24,COUNTA(tblProducts[Description]))+1</f>
        <v>109</v>
      </c>
      <c r="C5376" t="str">
        <f>_xlfn.XLOOKUP(A5376,tblProducts[Column1],tblProducts[Description])</f>
        <v>ETHOMEEN T/20S BULK</v>
      </c>
      <c r="D5376" t="str">
        <f>_xlfn.XLOOKUP(B5376,tblProducts[Column1],tblProducts[Description])</f>
        <v>ETHYLAN HB4/BULK</v>
      </c>
      <c r="E5376" t="s">
        <v>9</v>
      </c>
      <c r="F5376" t="s">
        <v>12</v>
      </c>
      <c r="G5376" t="s">
        <v>7</v>
      </c>
      <c r="H5376" t="s">
        <v>8</v>
      </c>
      <c r="I5376">
        <f t="shared" si="88"/>
        <v>2</v>
      </c>
    </row>
    <row r="5377" spans="1:9">
      <c r="A5377">
        <f>IF(MOD(ROW()-24,COUNTA(tblProducts[Description]))=0,A5376+1,A5376)</f>
        <v>47</v>
      </c>
      <c r="B5377">
        <f>MOD(ROW()-24,COUNTA(tblProducts[Description]))+1</f>
        <v>110</v>
      </c>
      <c r="C5377" t="str">
        <f>_xlfn.XLOOKUP(A5377,tblProducts[Column1],tblProducts[Description])</f>
        <v>ETHOMEEN T/20S BULK</v>
      </c>
      <c r="D5377" t="str">
        <f>_xlfn.XLOOKUP(B5377,tblProducts[Column1],tblProducts[Description])</f>
        <v>ADSEE AB 600 BULK</v>
      </c>
      <c r="E5377" t="s">
        <v>9</v>
      </c>
      <c r="F5377" t="s">
        <v>12</v>
      </c>
      <c r="G5377" t="s">
        <v>7</v>
      </c>
      <c r="H5377" t="s">
        <v>8</v>
      </c>
      <c r="I5377">
        <f t="shared" si="88"/>
        <v>2</v>
      </c>
    </row>
    <row r="5378" spans="1:9">
      <c r="A5378">
        <f>IF(MOD(ROW()-24,COUNTA(tblProducts[Description]))=0,A5377+1,A5377)</f>
        <v>47</v>
      </c>
      <c r="B5378">
        <f>MOD(ROW()-24,COUNTA(tblProducts[Description]))+1</f>
        <v>111</v>
      </c>
      <c r="C5378" t="str">
        <f>_xlfn.XLOOKUP(A5378,tblProducts[Column1],tblProducts[Description])</f>
        <v>ETHOMEEN T/20S BULK</v>
      </c>
      <c r="D5378" t="str">
        <f>_xlfn.XLOOKUP(B5378,tblProducts[Column1],tblProducts[Description])</f>
        <v>WITCONOL PT-320  BULK</v>
      </c>
      <c r="E5378" t="s">
        <v>9</v>
      </c>
      <c r="F5378" t="s">
        <v>12</v>
      </c>
      <c r="G5378" t="s">
        <v>7</v>
      </c>
      <c r="H5378" t="s">
        <v>8</v>
      </c>
      <c r="I5378">
        <f t="shared" si="88"/>
        <v>2</v>
      </c>
    </row>
    <row r="5379" spans="1:9">
      <c r="A5379">
        <f>IF(MOD(ROW()-24,COUNTA(tblProducts[Description]))=0,A5378+1,A5378)</f>
        <v>47</v>
      </c>
      <c r="B5379">
        <f>MOD(ROW()-24,COUNTA(tblProducts[Description]))+1</f>
        <v>112</v>
      </c>
      <c r="C5379" t="str">
        <f>_xlfn.XLOOKUP(A5379,tblProducts[Column1],tblProducts[Description])</f>
        <v>ETHOMEEN T/20S BULK</v>
      </c>
      <c r="D5379" t="str">
        <f>_xlfn.XLOOKUP(B5379,tblProducts[Column1],tblProducts[Description])</f>
        <v>ETHYLAN DA-3 BULK</v>
      </c>
      <c r="E5379" t="s">
        <v>9</v>
      </c>
      <c r="F5379" t="s">
        <v>12</v>
      </c>
      <c r="G5379" t="s">
        <v>7</v>
      </c>
      <c r="H5379" t="s">
        <v>8</v>
      </c>
      <c r="I5379">
        <f t="shared" si="88"/>
        <v>2</v>
      </c>
    </row>
    <row r="5380" spans="1:9">
      <c r="A5380">
        <f>IF(MOD(ROW()-24,COUNTA(tblProducts[Description]))=0,A5379+1,A5379)</f>
        <v>47</v>
      </c>
      <c r="B5380">
        <f>MOD(ROW()-24,COUNTA(tblProducts[Description]))+1</f>
        <v>113</v>
      </c>
      <c r="C5380" t="str">
        <f>_xlfn.XLOOKUP(A5380,tblProducts[Column1],tblProducts[Description])</f>
        <v>ETHOMEEN T/20S BULK</v>
      </c>
      <c r="D5380" t="str">
        <f>_xlfn.XLOOKUP(B5380,tblProducts[Column1],tblProducts[Description])</f>
        <v>ETHOMEEN O/12 BULK</v>
      </c>
      <c r="E5380" t="s">
        <v>9</v>
      </c>
      <c r="F5380" t="s">
        <v>12</v>
      </c>
      <c r="G5380" t="s">
        <v>7</v>
      </c>
      <c r="H5380" t="s">
        <v>8</v>
      </c>
      <c r="I5380">
        <f t="shared" si="88"/>
        <v>2</v>
      </c>
    </row>
    <row r="5381" spans="1:9">
      <c r="A5381">
        <f>IF(MOD(ROW()-24,COUNTA(tblProducts[Description]))=0,A5380+1,A5380)</f>
        <v>47</v>
      </c>
      <c r="B5381">
        <f>MOD(ROW()-24,COUNTA(tblProducts[Description]))+1</f>
        <v>114</v>
      </c>
      <c r="C5381" t="str">
        <f>_xlfn.XLOOKUP(A5381,tblProducts[Column1],tblProducts[Description])</f>
        <v>ETHOMEEN T/20S BULK</v>
      </c>
      <c r="D5381" t="str">
        <f>_xlfn.XLOOKUP(B5381,tblProducts[Column1],tblProducts[Description])</f>
        <v>WITCONOL PT-1000 BULK</v>
      </c>
      <c r="E5381" t="s">
        <v>9</v>
      </c>
      <c r="F5381" t="s">
        <v>12</v>
      </c>
      <c r="G5381" t="s">
        <v>7</v>
      </c>
      <c r="H5381" t="s">
        <v>8</v>
      </c>
      <c r="I5381">
        <f t="shared" si="88"/>
        <v>2</v>
      </c>
    </row>
    <row r="5382" spans="1:9">
      <c r="A5382">
        <f>IF(MOD(ROW()-24,COUNTA(tblProducts[Description]))=0,A5381+1,A5381)</f>
        <v>48</v>
      </c>
      <c r="B5382">
        <f>MOD(ROW()-24,COUNTA(tblProducts[Description]))+1</f>
        <v>1</v>
      </c>
      <c r="C5382" t="str">
        <f>_xlfn.XLOOKUP(A5382,tblProducts[Column1],tblProducts[Description])</f>
        <v>ETHOMEEN T/24 BULK</v>
      </c>
      <c r="D5382" t="str">
        <f>_xlfn.XLOOKUP(B5382,tblProducts[Column1],tblProducts[Description])</f>
        <v>ADSEE 4130 BULK</v>
      </c>
      <c r="E5382" t="s">
        <v>9</v>
      </c>
      <c r="F5382" t="s">
        <v>12</v>
      </c>
      <c r="G5382" t="s">
        <v>7</v>
      </c>
      <c r="H5382" t="s">
        <v>8</v>
      </c>
      <c r="I5382">
        <f t="shared" si="88"/>
        <v>2</v>
      </c>
    </row>
    <row r="5383" spans="1:9">
      <c r="A5383">
        <f>IF(MOD(ROW()-24,COUNTA(tblProducts[Description]))=0,A5382+1,A5382)</f>
        <v>48</v>
      </c>
      <c r="B5383">
        <f>MOD(ROW()-24,COUNTA(tblProducts[Description]))+1</f>
        <v>2</v>
      </c>
      <c r="C5383" t="str">
        <f>_xlfn.XLOOKUP(A5383,tblProducts[Column1],tblProducts[Description])</f>
        <v>ETHOMEEN T/24 BULK</v>
      </c>
      <c r="D5383" t="str">
        <f>_xlfn.XLOOKUP(B5383,tblProducts[Column1],tblProducts[Description])</f>
        <v>ARMOSTAT 300 BULK</v>
      </c>
      <c r="E5383" t="s">
        <v>9</v>
      </c>
      <c r="F5383" t="s">
        <v>10</v>
      </c>
      <c r="G5383" t="s">
        <v>7</v>
      </c>
      <c r="H5383" t="s">
        <v>8</v>
      </c>
      <c r="I5383">
        <f t="shared" si="88"/>
        <v>1.5</v>
      </c>
    </row>
    <row r="5384" spans="1:9">
      <c r="A5384">
        <f>IF(MOD(ROW()-24,COUNTA(tblProducts[Description]))=0,A5383+1,A5383)</f>
        <v>48</v>
      </c>
      <c r="B5384">
        <f>MOD(ROW()-24,COUNTA(tblProducts[Description]))+1</f>
        <v>3</v>
      </c>
      <c r="C5384" t="str">
        <f>_xlfn.XLOOKUP(A5384,tblProducts[Column1],tblProducts[Description])</f>
        <v>ETHOMEEN T/24 BULK</v>
      </c>
      <c r="D5384" t="str">
        <f>_xlfn.XLOOKUP(B5384,tblProducts[Column1],tblProducts[Description])</f>
        <v>ARMOSTAT 400 BULK</v>
      </c>
      <c r="E5384" t="s">
        <v>9</v>
      </c>
      <c r="F5384" t="s">
        <v>10</v>
      </c>
      <c r="G5384" t="s">
        <v>7</v>
      </c>
      <c r="H5384" t="s">
        <v>8</v>
      </c>
      <c r="I5384">
        <f t="shared" si="88"/>
        <v>1.5</v>
      </c>
    </row>
    <row r="5385" spans="1:9">
      <c r="A5385">
        <f>IF(MOD(ROW()-24,COUNTA(tblProducts[Description]))=0,A5384+1,A5384)</f>
        <v>48</v>
      </c>
      <c r="B5385">
        <f>MOD(ROW()-24,COUNTA(tblProducts[Description]))+1</f>
        <v>4</v>
      </c>
      <c r="C5385" t="str">
        <f>_xlfn.XLOOKUP(A5385,tblProducts[Column1],tblProducts[Description])</f>
        <v>ETHOMEEN T/24 BULK</v>
      </c>
      <c r="D5385" t="str">
        <f>_xlfn.XLOOKUP(B5385,tblProducts[Column1],tblProducts[Description])</f>
        <v>ARMOSTAT 410 LM BULK</v>
      </c>
      <c r="E5385" t="s">
        <v>9</v>
      </c>
      <c r="F5385" t="s">
        <v>10</v>
      </c>
      <c r="G5385" t="s">
        <v>7</v>
      </c>
      <c r="H5385" t="s">
        <v>8</v>
      </c>
      <c r="I5385">
        <f t="shared" si="88"/>
        <v>1.5</v>
      </c>
    </row>
    <row r="5386" spans="1:9">
      <c r="A5386">
        <f>IF(MOD(ROW()-24,COUNTA(tblProducts[Description]))=0,A5385+1,A5385)</f>
        <v>48</v>
      </c>
      <c r="B5386">
        <f>MOD(ROW()-24,COUNTA(tblProducts[Description]))+1</f>
        <v>5</v>
      </c>
      <c r="C5386" t="str">
        <f>_xlfn.XLOOKUP(A5386,tblProducts[Column1],tblProducts[Description])</f>
        <v>ETHOMEEN T/24 BULK</v>
      </c>
      <c r="D5386" t="str">
        <f>_xlfn.XLOOKUP(B5386,tblProducts[Column1],tblProducts[Description])</f>
        <v>ARMUL HE 5070 BULK</v>
      </c>
      <c r="E5386" t="s">
        <v>9</v>
      </c>
      <c r="F5386" t="s">
        <v>10</v>
      </c>
      <c r="G5386" t="s">
        <v>7</v>
      </c>
      <c r="H5386" t="s">
        <v>8</v>
      </c>
      <c r="I5386">
        <f t="shared" si="88"/>
        <v>1.5</v>
      </c>
    </row>
    <row r="5387" spans="1:9">
      <c r="A5387">
        <f>IF(MOD(ROW()-24,COUNTA(tblProducts[Description]))=0,A5386+1,A5386)</f>
        <v>48</v>
      </c>
      <c r="B5387">
        <f>MOD(ROW()-24,COUNTA(tblProducts[Description]))+1</f>
        <v>6</v>
      </c>
      <c r="C5387" t="str">
        <f>_xlfn.XLOOKUP(A5387,tblProducts[Column1],tblProducts[Description])</f>
        <v>ETHOMEEN T/24 BULK</v>
      </c>
      <c r="D5387" t="str">
        <f>_xlfn.XLOOKUP(B5387,tblProducts[Column1],tblProducts[Description])</f>
        <v>BEROL 260 BULK</v>
      </c>
      <c r="E5387" t="s">
        <v>9</v>
      </c>
      <c r="F5387" t="s">
        <v>12</v>
      </c>
      <c r="G5387" t="s">
        <v>7</v>
      </c>
      <c r="H5387" t="s">
        <v>8</v>
      </c>
      <c r="I5387">
        <f t="shared" si="88"/>
        <v>2</v>
      </c>
    </row>
    <row r="5388" spans="1:9">
      <c r="A5388">
        <f>IF(MOD(ROW()-24,COUNTA(tblProducts[Description]))=0,A5387+1,A5387)</f>
        <v>48</v>
      </c>
      <c r="B5388">
        <f>MOD(ROW()-24,COUNTA(tblProducts[Description]))+1</f>
        <v>7</v>
      </c>
      <c r="C5388" t="str">
        <f>_xlfn.XLOOKUP(A5388,tblProducts[Column1],tblProducts[Description])</f>
        <v>ETHOMEEN T/24 BULK</v>
      </c>
      <c r="D5388" t="str">
        <f>_xlfn.XLOOKUP(B5388,tblProducts[Column1],tblProducts[Description])</f>
        <v>BEROL 266 BULK</v>
      </c>
      <c r="E5388" t="s">
        <v>9</v>
      </c>
      <c r="F5388" t="s">
        <v>12</v>
      </c>
      <c r="G5388" t="s">
        <v>9</v>
      </c>
      <c r="H5388" t="s">
        <v>8</v>
      </c>
      <c r="I5388">
        <f t="shared" si="88"/>
        <v>4</v>
      </c>
    </row>
    <row r="5389" spans="1:9">
      <c r="A5389">
        <f>IF(MOD(ROW()-24,COUNTA(tblProducts[Description]))=0,A5388+1,A5388)</f>
        <v>48</v>
      </c>
      <c r="B5389">
        <f>MOD(ROW()-24,COUNTA(tblProducts[Description]))+1</f>
        <v>8</v>
      </c>
      <c r="C5389" t="str">
        <f>_xlfn.XLOOKUP(A5389,tblProducts[Column1],tblProducts[Description])</f>
        <v>ETHOMEEN T/24 BULK</v>
      </c>
      <c r="D5389" t="str">
        <f>_xlfn.XLOOKUP(B5389,tblProducts[Column1],tblProducts[Description])</f>
        <v>BEROL 266V BULK</v>
      </c>
      <c r="E5389" t="s">
        <v>9</v>
      </c>
      <c r="F5389" t="s">
        <v>12</v>
      </c>
      <c r="G5389" t="s">
        <v>9</v>
      </c>
      <c r="H5389" t="s">
        <v>8</v>
      </c>
      <c r="I5389">
        <f t="shared" si="88"/>
        <v>4</v>
      </c>
    </row>
    <row r="5390" spans="1:9">
      <c r="A5390">
        <f>IF(MOD(ROW()-24,COUNTA(tblProducts[Description]))=0,A5389+1,A5389)</f>
        <v>48</v>
      </c>
      <c r="B5390">
        <f>MOD(ROW()-24,COUNTA(tblProducts[Description]))+1</f>
        <v>9</v>
      </c>
      <c r="C5390" t="str">
        <f>_xlfn.XLOOKUP(A5390,tblProducts[Column1],tblProducts[Description])</f>
        <v>ETHOMEEN T/24 BULK</v>
      </c>
      <c r="D5390" t="str">
        <f>_xlfn.XLOOKUP(B5390,tblProducts[Column1],tblProducts[Description])</f>
        <v>BEROL 467 BULK</v>
      </c>
      <c r="E5390" t="s">
        <v>9</v>
      </c>
      <c r="F5390" t="s">
        <v>10</v>
      </c>
      <c r="G5390" t="s">
        <v>7</v>
      </c>
      <c r="H5390" t="s">
        <v>8</v>
      </c>
      <c r="I5390">
        <f t="shared" si="88"/>
        <v>1.5</v>
      </c>
    </row>
    <row r="5391" spans="1:9">
      <c r="A5391">
        <f>IF(MOD(ROW()-24,COUNTA(tblProducts[Description]))=0,A5390+1,A5390)</f>
        <v>48</v>
      </c>
      <c r="B5391">
        <f>MOD(ROW()-24,COUNTA(tblProducts[Description]))+1</f>
        <v>10</v>
      </c>
      <c r="C5391" t="str">
        <f>_xlfn.XLOOKUP(A5391,tblProducts[Column1],tblProducts[Description])</f>
        <v>ETHOMEEN T/24 BULK</v>
      </c>
      <c r="D5391" t="str">
        <f>_xlfn.XLOOKUP(B5391,tblProducts[Column1],tblProducts[Description])</f>
        <v>BEROL OX 91-6 BULK</v>
      </c>
      <c r="E5391" t="s">
        <v>9</v>
      </c>
      <c r="F5391" t="s">
        <v>12</v>
      </c>
      <c r="G5391" t="s">
        <v>9</v>
      </c>
      <c r="H5391" t="s">
        <v>8</v>
      </c>
      <c r="I5391">
        <f t="shared" si="88"/>
        <v>4</v>
      </c>
    </row>
    <row r="5392" spans="1:9">
      <c r="A5392">
        <f>IF(MOD(ROW()-24,COUNTA(tblProducts[Description]))=0,A5391+1,A5391)</f>
        <v>48</v>
      </c>
      <c r="B5392">
        <f>MOD(ROW()-24,COUNTA(tblProducts[Description]))+1</f>
        <v>11</v>
      </c>
      <c r="C5392" t="str">
        <f>_xlfn.XLOOKUP(A5392,tblProducts[Column1],tblProducts[Description])</f>
        <v>ETHOMEEN T/24 BULK</v>
      </c>
      <c r="D5392" t="str">
        <f>_xlfn.XLOOKUP(B5392,tblProducts[Column1],tblProducts[Description])</f>
        <v>C-5635 BULK</v>
      </c>
      <c r="E5392" t="s">
        <v>9</v>
      </c>
      <c r="F5392" t="s">
        <v>12</v>
      </c>
      <c r="G5392" t="s">
        <v>9</v>
      </c>
      <c r="H5392" t="s">
        <v>8</v>
      </c>
      <c r="I5392">
        <f t="shared" si="88"/>
        <v>4</v>
      </c>
    </row>
    <row r="5393" spans="1:9">
      <c r="A5393">
        <f>IF(MOD(ROW()-24,COUNTA(tblProducts[Description]))=0,A5392+1,A5392)</f>
        <v>48</v>
      </c>
      <c r="B5393">
        <f>MOD(ROW()-24,COUNTA(tblProducts[Description]))+1</f>
        <v>12</v>
      </c>
      <c r="C5393" t="str">
        <f>_xlfn.XLOOKUP(A5393,tblProducts[Column1],tblProducts[Description])</f>
        <v>ETHOMEEN T/24 BULK</v>
      </c>
      <c r="D5393" t="str">
        <f>_xlfn.XLOOKUP(B5393,tblProducts[Column1],tblProducts[Description])</f>
        <v>C-6290 BULK</v>
      </c>
      <c r="E5393" t="s">
        <v>9</v>
      </c>
      <c r="F5393" t="s">
        <v>12</v>
      </c>
      <c r="G5393" t="s">
        <v>9</v>
      </c>
      <c r="H5393" t="s">
        <v>8</v>
      </c>
      <c r="I5393">
        <f t="shared" si="88"/>
        <v>4</v>
      </c>
    </row>
    <row r="5394" spans="1:9">
      <c r="A5394">
        <f>IF(MOD(ROW()-24,COUNTA(tblProducts[Description]))=0,A5393+1,A5393)</f>
        <v>48</v>
      </c>
      <c r="B5394">
        <f>MOD(ROW()-24,COUNTA(tblProducts[Description]))+1</f>
        <v>13</v>
      </c>
      <c r="C5394" t="str">
        <f>_xlfn.XLOOKUP(A5394,tblProducts[Column1],tblProducts[Description])</f>
        <v>ETHOMEEN T/24 BULK</v>
      </c>
      <c r="D5394" t="str">
        <f>_xlfn.XLOOKUP(B5394,tblProducts[Column1],tblProducts[Description])</f>
        <v>C-6385 BULK</v>
      </c>
      <c r="E5394" t="s">
        <v>9</v>
      </c>
      <c r="F5394" t="s">
        <v>12</v>
      </c>
      <c r="G5394" t="s">
        <v>9</v>
      </c>
      <c r="H5394" t="s">
        <v>8</v>
      </c>
      <c r="I5394">
        <f t="shared" si="88"/>
        <v>4</v>
      </c>
    </row>
    <row r="5395" spans="1:9">
      <c r="A5395">
        <f>IF(MOD(ROW()-24,COUNTA(tblProducts[Description]))=0,A5394+1,A5394)</f>
        <v>48</v>
      </c>
      <c r="B5395">
        <f>MOD(ROW()-24,COUNTA(tblProducts[Description]))+1</f>
        <v>14</v>
      </c>
      <c r="C5395" t="str">
        <f>_xlfn.XLOOKUP(A5395,tblProducts[Column1],tblProducts[Description])</f>
        <v>ETHOMEEN T/24 BULK</v>
      </c>
      <c r="D5395" t="str">
        <f>_xlfn.XLOOKUP(B5395,tblProducts[Column1],tblProducts[Description])</f>
        <v>C-6427 BULK</v>
      </c>
      <c r="E5395" t="s">
        <v>9</v>
      </c>
      <c r="F5395" t="s">
        <v>12</v>
      </c>
      <c r="G5395" t="s">
        <v>7</v>
      </c>
      <c r="H5395" t="s">
        <v>8</v>
      </c>
      <c r="I5395">
        <f t="shared" si="88"/>
        <v>2</v>
      </c>
    </row>
    <row r="5396" spans="1:9">
      <c r="A5396">
        <f>IF(MOD(ROW()-24,COUNTA(tblProducts[Description]))=0,A5395+1,A5395)</f>
        <v>48</v>
      </c>
      <c r="B5396">
        <f>MOD(ROW()-24,COUNTA(tblProducts[Description]))+1</f>
        <v>15</v>
      </c>
      <c r="C5396" t="str">
        <f>_xlfn.XLOOKUP(A5396,tblProducts[Column1],tblProducts[Description])</f>
        <v>ETHOMEEN T/24 BULK</v>
      </c>
      <c r="D5396" t="str">
        <f>_xlfn.XLOOKUP(B5396,tblProducts[Column1],tblProducts[Description])</f>
        <v>EMULPON CO-200 BULK</v>
      </c>
      <c r="E5396" t="s">
        <v>9</v>
      </c>
      <c r="F5396" t="s">
        <v>12</v>
      </c>
      <c r="G5396" t="s">
        <v>7</v>
      </c>
      <c r="H5396" t="s">
        <v>8</v>
      </c>
      <c r="I5396">
        <f t="shared" si="88"/>
        <v>2</v>
      </c>
    </row>
    <row r="5397" spans="1:9">
      <c r="A5397">
        <f>IF(MOD(ROW()-24,COUNTA(tblProducts[Description]))=0,A5396+1,A5396)</f>
        <v>48</v>
      </c>
      <c r="B5397">
        <f>MOD(ROW()-24,COUNTA(tblProducts[Description]))+1</f>
        <v>16</v>
      </c>
      <c r="C5397" t="str">
        <f>_xlfn.XLOOKUP(A5397,tblProducts[Column1],tblProducts[Description])</f>
        <v>ETHOMEEN T/24 BULK</v>
      </c>
      <c r="D5397" t="str">
        <f>_xlfn.XLOOKUP(B5397,tblProducts[Column1],tblProducts[Description])</f>
        <v>EMULPON CO-360 BULK</v>
      </c>
      <c r="E5397" t="s">
        <v>9</v>
      </c>
      <c r="F5397" t="s">
        <v>12</v>
      </c>
      <c r="G5397" t="s">
        <v>7</v>
      </c>
      <c r="H5397" t="s">
        <v>8</v>
      </c>
      <c r="I5397">
        <f t="shared" si="88"/>
        <v>2</v>
      </c>
    </row>
    <row r="5398" spans="1:9">
      <c r="A5398">
        <f>IF(MOD(ROW()-24,COUNTA(tblProducts[Description]))=0,A5397+1,A5397)</f>
        <v>48</v>
      </c>
      <c r="B5398">
        <f>MOD(ROW()-24,COUNTA(tblProducts[Description]))+1</f>
        <v>17</v>
      </c>
      <c r="C5398" t="str">
        <f>_xlfn.XLOOKUP(A5398,tblProducts[Column1],tblProducts[Description])</f>
        <v>ETHOMEEN T/24 BULK</v>
      </c>
      <c r="D5398" t="str">
        <f>_xlfn.XLOOKUP(B5398,tblProducts[Column1],tblProducts[Description])</f>
        <v>EMULPON CO-550 BULK</v>
      </c>
      <c r="E5398" t="s">
        <v>9</v>
      </c>
      <c r="F5398" t="s">
        <v>12</v>
      </c>
      <c r="G5398" t="s">
        <v>9</v>
      </c>
      <c r="H5398" t="s">
        <v>8</v>
      </c>
      <c r="I5398">
        <f t="shared" si="88"/>
        <v>4</v>
      </c>
    </row>
    <row r="5399" spans="1:9">
      <c r="A5399">
        <f>IF(MOD(ROW()-24,COUNTA(tblProducts[Description]))=0,A5398+1,A5398)</f>
        <v>48</v>
      </c>
      <c r="B5399">
        <f>MOD(ROW()-24,COUNTA(tblProducts[Description]))+1</f>
        <v>18</v>
      </c>
      <c r="C5399" t="str">
        <f>_xlfn.XLOOKUP(A5399,tblProducts[Column1],tblProducts[Description])</f>
        <v>ETHOMEEN T/24 BULK</v>
      </c>
      <c r="D5399" t="str">
        <f>_xlfn.XLOOKUP(B5399,tblProducts[Column1],tblProducts[Description])</f>
        <v>ETHODUOMEEN HT/13 BULK</v>
      </c>
      <c r="E5399" t="s">
        <v>9</v>
      </c>
      <c r="F5399" t="s">
        <v>10</v>
      </c>
      <c r="G5399" t="s">
        <v>9</v>
      </c>
      <c r="H5399" t="s">
        <v>8</v>
      </c>
      <c r="I5399">
        <f t="shared" si="88"/>
        <v>3.5</v>
      </c>
    </row>
    <row r="5400" spans="1:9">
      <c r="A5400">
        <f>IF(MOD(ROW()-24,COUNTA(tblProducts[Description]))=0,A5399+1,A5399)</f>
        <v>48</v>
      </c>
      <c r="B5400">
        <f>MOD(ROW()-24,COUNTA(tblProducts[Description]))+1</f>
        <v>19</v>
      </c>
      <c r="C5400" t="str">
        <f>_xlfn.XLOOKUP(A5400,tblProducts[Column1],tblProducts[Description])</f>
        <v>ETHOMEEN T/24 BULK</v>
      </c>
      <c r="D5400" t="str">
        <f>_xlfn.XLOOKUP(B5400,tblProducts[Column1],tblProducts[Description])</f>
        <v>ETHODUOMEEN T/13 BULK</v>
      </c>
      <c r="E5400" t="s">
        <v>9</v>
      </c>
      <c r="F5400" t="s">
        <v>12</v>
      </c>
      <c r="G5400" t="s">
        <v>9</v>
      </c>
      <c r="H5400" t="s">
        <v>8</v>
      </c>
      <c r="I5400">
        <f t="shared" si="88"/>
        <v>4</v>
      </c>
    </row>
    <row r="5401" spans="1:9">
      <c r="A5401">
        <f>IF(MOD(ROW()-24,COUNTA(tblProducts[Description]))=0,A5400+1,A5400)</f>
        <v>48</v>
      </c>
      <c r="B5401">
        <f>MOD(ROW()-24,COUNTA(tblProducts[Description]))+1</f>
        <v>20</v>
      </c>
      <c r="C5401" t="str">
        <f>_xlfn.XLOOKUP(A5401,tblProducts[Column1],tblProducts[Description])</f>
        <v>ETHOMEEN T/24 BULK</v>
      </c>
      <c r="D5401" t="str">
        <f>_xlfn.XLOOKUP(B5401,tblProducts[Column1],tblProducts[Description])</f>
        <v>ETHODUOMEEN T/13N BULK</v>
      </c>
      <c r="E5401" t="s">
        <v>9</v>
      </c>
      <c r="F5401" t="s">
        <v>10</v>
      </c>
      <c r="G5401" t="s">
        <v>7</v>
      </c>
      <c r="H5401" t="s">
        <v>8</v>
      </c>
      <c r="I5401">
        <f t="shared" ref="I5401:I5464" si="89">IF(E5401="NO",0,IF(F5401="HEEL WASH",1.5,2))+IF(G5401="NO",0,2)</f>
        <v>1.5</v>
      </c>
    </row>
    <row r="5402" spans="1:9">
      <c r="A5402">
        <f>IF(MOD(ROW()-24,COUNTA(tblProducts[Description]))=0,A5401+1,A5401)</f>
        <v>48</v>
      </c>
      <c r="B5402">
        <f>MOD(ROW()-24,COUNTA(tblProducts[Description]))+1</f>
        <v>21</v>
      </c>
      <c r="C5402" t="str">
        <f>_xlfn.XLOOKUP(A5402,tblProducts[Column1],tblProducts[Description])</f>
        <v>ETHOMEEN T/24 BULK</v>
      </c>
      <c r="D5402" t="str">
        <f>_xlfn.XLOOKUP(B5402,tblProducts[Column1],tblProducts[Description])</f>
        <v>ETHODUOMEEN T/20 BULK</v>
      </c>
      <c r="E5402" t="s">
        <v>9</v>
      </c>
      <c r="F5402" t="s">
        <v>10</v>
      </c>
      <c r="G5402" t="s">
        <v>7</v>
      </c>
      <c r="H5402" t="s">
        <v>8</v>
      </c>
      <c r="I5402">
        <f t="shared" si="89"/>
        <v>1.5</v>
      </c>
    </row>
    <row r="5403" spans="1:9">
      <c r="A5403">
        <f>IF(MOD(ROW()-24,COUNTA(tblProducts[Description]))=0,A5402+1,A5402)</f>
        <v>48</v>
      </c>
      <c r="B5403">
        <f>MOD(ROW()-24,COUNTA(tblProducts[Description]))+1</f>
        <v>22</v>
      </c>
      <c r="C5403" t="str">
        <f>_xlfn.XLOOKUP(A5403,tblProducts[Column1],tblProducts[Description])</f>
        <v>ETHOMEEN T/24 BULK</v>
      </c>
      <c r="D5403" t="str">
        <f>_xlfn.XLOOKUP(B5403,tblProducts[Column1],tblProducts[Description])</f>
        <v>ETHODUOMEEN T/25 BULK</v>
      </c>
      <c r="E5403" t="s">
        <v>9</v>
      </c>
      <c r="F5403" t="s">
        <v>10</v>
      </c>
      <c r="G5403" t="s">
        <v>7</v>
      </c>
      <c r="H5403" t="s">
        <v>8</v>
      </c>
      <c r="I5403">
        <f t="shared" si="89"/>
        <v>1.5</v>
      </c>
    </row>
    <row r="5404" spans="1:9">
      <c r="A5404">
        <f>IF(MOD(ROW()-24,COUNTA(tblProducts[Description]))=0,A5403+1,A5403)</f>
        <v>48</v>
      </c>
      <c r="B5404">
        <f>MOD(ROW()-24,COUNTA(tblProducts[Description]))+1</f>
        <v>23</v>
      </c>
      <c r="C5404" t="str">
        <f>_xlfn.XLOOKUP(A5404,tblProducts[Column1],tblProducts[Description])</f>
        <v>ETHOMEEN T/24 BULK</v>
      </c>
      <c r="D5404" t="str">
        <f>_xlfn.XLOOKUP(B5404,tblProducts[Column1],tblProducts[Description])</f>
        <v>ETHOFAT 242/25 BULK</v>
      </c>
      <c r="E5404" t="s">
        <v>9</v>
      </c>
      <c r="F5404" t="s">
        <v>10</v>
      </c>
      <c r="G5404" t="s">
        <v>9</v>
      </c>
      <c r="H5404" t="s">
        <v>8</v>
      </c>
      <c r="I5404">
        <f t="shared" si="89"/>
        <v>3.5</v>
      </c>
    </row>
    <row r="5405" spans="1:9">
      <c r="A5405">
        <f>IF(MOD(ROW()-24,COUNTA(tblProducts[Description]))=0,A5404+1,A5404)</f>
        <v>48</v>
      </c>
      <c r="B5405">
        <f>MOD(ROW()-24,COUNTA(tblProducts[Description]))+1</f>
        <v>24</v>
      </c>
      <c r="C5405" t="str">
        <f>_xlfn.XLOOKUP(A5405,tblProducts[Column1],tblProducts[Description])</f>
        <v>ETHOMEEN T/24 BULK</v>
      </c>
      <c r="D5405" t="str">
        <f>_xlfn.XLOOKUP(B5405,tblProducts[Column1],tblProducts[Description])</f>
        <v>ETHOMEEN C/12S BULK</v>
      </c>
      <c r="E5405" t="s">
        <v>9</v>
      </c>
      <c r="F5405" t="s">
        <v>10</v>
      </c>
      <c r="G5405" t="s">
        <v>7</v>
      </c>
      <c r="H5405" t="s">
        <v>8</v>
      </c>
      <c r="I5405">
        <f t="shared" si="89"/>
        <v>1.5</v>
      </c>
    </row>
    <row r="5406" spans="1:9">
      <c r="A5406">
        <f>IF(MOD(ROW()-24,COUNTA(tblProducts[Description]))=0,A5405+1,A5405)</f>
        <v>48</v>
      </c>
      <c r="B5406">
        <f>MOD(ROW()-24,COUNTA(tblProducts[Description]))+1</f>
        <v>25</v>
      </c>
      <c r="C5406" t="str">
        <f>_xlfn.XLOOKUP(A5406,tblProducts[Column1],tblProducts[Description])</f>
        <v>ETHOMEEN T/24 BULK</v>
      </c>
      <c r="D5406" t="str">
        <f>_xlfn.XLOOKUP(B5406,tblProducts[Column1],tblProducts[Description])</f>
        <v>ETHOMEEN 18/12 BULK</v>
      </c>
      <c r="E5406" t="s">
        <v>9</v>
      </c>
      <c r="F5406" t="s">
        <v>10</v>
      </c>
      <c r="G5406" t="s">
        <v>7</v>
      </c>
      <c r="H5406" t="s">
        <v>8</v>
      </c>
      <c r="I5406">
        <f t="shared" si="89"/>
        <v>1.5</v>
      </c>
    </row>
    <row r="5407" spans="1:9">
      <c r="A5407">
        <f>IF(MOD(ROW()-24,COUNTA(tblProducts[Description]))=0,A5406+1,A5406)</f>
        <v>48</v>
      </c>
      <c r="B5407">
        <f>MOD(ROW()-24,COUNTA(tblProducts[Description]))+1</f>
        <v>26</v>
      </c>
      <c r="C5407" t="str">
        <f>_xlfn.XLOOKUP(A5407,tblProducts[Column1],tblProducts[Description])</f>
        <v>ETHOMEEN T/24 BULK</v>
      </c>
      <c r="D5407" t="str">
        <f>_xlfn.XLOOKUP(B5407,tblProducts[Column1],tblProducts[Description])</f>
        <v>ETHOMEEN 18/25 BULK</v>
      </c>
      <c r="E5407" t="s">
        <v>9</v>
      </c>
      <c r="F5407" t="s">
        <v>10</v>
      </c>
      <c r="G5407" t="s">
        <v>7</v>
      </c>
      <c r="H5407" t="s">
        <v>8</v>
      </c>
      <c r="I5407">
        <f t="shared" si="89"/>
        <v>1.5</v>
      </c>
    </row>
    <row r="5408" spans="1:9">
      <c r="A5408">
        <f>IF(MOD(ROW()-24,COUNTA(tblProducts[Description]))=0,A5407+1,A5407)</f>
        <v>48</v>
      </c>
      <c r="B5408">
        <f>MOD(ROW()-24,COUNTA(tblProducts[Description]))+1</f>
        <v>27</v>
      </c>
      <c r="C5408" t="str">
        <f>_xlfn.XLOOKUP(A5408,tblProducts[Column1],tblProducts[Description])</f>
        <v>ETHOMEEN T/24 BULK</v>
      </c>
      <c r="D5408" t="str">
        <f>_xlfn.XLOOKUP(B5408,tblProducts[Column1],tblProducts[Description])</f>
        <v>ETHOMEEN C/12 BULK</v>
      </c>
      <c r="E5408" t="s">
        <v>9</v>
      </c>
      <c r="F5408" t="s">
        <v>10</v>
      </c>
      <c r="G5408" t="s">
        <v>7</v>
      </c>
      <c r="H5408" t="s">
        <v>8</v>
      </c>
      <c r="I5408">
        <f t="shared" si="89"/>
        <v>1.5</v>
      </c>
    </row>
    <row r="5409" spans="1:9">
      <c r="A5409">
        <f>IF(MOD(ROW()-24,COUNTA(tblProducts[Description]))=0,A5408+1,A5408)</f>
        <v>48</v>
      </c>
      <c r="B5409">
        <f>MOD(ROW()-24,COUNTA(tblProducts[Description]))+1</f>
        <v>28</v>
      </c>
      <c r="C5409" t="str">
        <f>_xlfn.XLOOKUP(A5409,tblProducts[Column1],tblProducts[Description])</f>
        <v>ETHOMEEN T/24 BULK</v>
      </c>
      <c r="D5409" t="str">
        <f>_xlfn.XLOOKUP(B5409,tblProducts[Column1],tblProducts[Description])</f>
        <v>ETHOMEEN C/12 M BULK</v>
      </c>
      <c r="E5409" t="s">
        <v>9</v>
      </c>
      <c r="F5409" t="s">
        <v>10</v>
      </c>
      <c r="G5409" t="s">
        <v>7</v>
      </c>
      <c r="H5409" t="s">
        <v>8</v>
      </c>
      <c r="I5409">
        <f t="shared" si="89"/>
        <v>1.5</v>
      </c>
    </row>
    <row r="5410" spans="1:9">
      <c r="A5410">
        <f>IF(MOD(ROW()-24,COUNTA(tblProducts[Description]))=0,A5409+1,A5409)</f>
        <v>48</v>
      </c>
      <c r="B5410">
        <f>MOD(ROW()-24,COUNTA(tblProducts[Description]))+1</f>
        <v>29</v>
      </c>
      <c r="C5410" t="str">
        <f>_xlfn.XLOOKUP(A5410,tblProducts[Column1],tblProducts[Description])</f>
        <v>ETHOMEEN T/24 BULK</v>
      </c>
      <c r="D5410" t="str">
        <f>_xlfn.XLOOKUP(B5410,tblProducts[Column1],tblProducts[Description])</f>
        <v>ETHOMEEN C/12 SUN BULK</v>
      </c>
      <c r="E5410" t="s">
        <v>9</v>
      </c>
      <c r="F5410" t="s">
        <v>10</v>
      </c>
      <c r="G5410" t="s">
        <v>7</v>
      </c>
      <c r="H5410" t="s">
        <v>8</v>
      </c>
      <c r="I5410">
        <f t="shared" si="89"/>
        <v>1.5</v>
      </c>
    </row>
    <row r="5411" spans="1:9">
      <c r="A5411">
        <f>IF(MOD(ROW()-24,COUNTA(tblProducts[Description]))=0,A5410+1,A5410)</f>
        <v>48</v>
      </c>
      <c r="B5411">
        <f>MOD(ROW()-24,COUNTA(tblProducts[Description]))+1</f>
        <v>30</v>
      </c>
      <c r="C5411" t="str">
        <f>_xlfn.XLOOKUP(A5411,tblProducts[Column1],tblProducts[Description])</f>
        <v>ETHOMEEN T/24 BULK</v>
      </c>
      <c r="D5411" t="str">
        <f>_xlfn.XLOOKUP(B5411,tblProducts[Column1],tblProducts[Description])</f>
        <v>ETHOMEEN C/12 UN BULK</v>
      </c>
      <c r="E5411" t="s">
        <v>9</v>
      </c>
      <c r="F5411" t="s">
        <v>10</v>
      </c>
      <c r="G5411" t="s">
        <v>7</v>
      </c>
      <c r="H5411" t="s">
        <v>8</v>
      </c>
      <c r="I5411">
        <f t="shared" si="89"/>
        <v>1.5</v>
      </c>
    </row>
    <row r="5412" spans="1:9">
      <c r="A5412">
        <f>IF(MOD(ROW()-24,COUNTA(tblProducts[Description]))=0,A5411+1,A5411)</f>
        <v>48</v>
      </c>
      <c r="B5412">
        <f>MOD(ROW()-24,COUNTA(tblProducts[Description]))+1</f>
        <v>31</v>
      </c>
      <c r="C5412" t="str">
        <f>_xlfn.XLOOKUP(A5412,tblProducts[Column1],tblProducts[Description])</f>
        <v>ETHOMEEN T/24 BULK</v>
      </c>
      <c r="D5412" t="str">
        <f>_xlfn.XLOOKUP(B5412,tblProducts[Column1],tblProducts[Description])</f>
        <v>ETHOMEEN C/15 BULK</v>
      </c>
      <c r="E5412" t="s">
        <v>9</v>
      </c>
      <c r="F5412" t="s">
        <v>10</v>
      </c>
      <c r="G5412" t="s">
        <v>7</v>
      </c>
      <c r="H5412" t="s">
        <v>8</v>
      </c>
      <c r="I5412">
        <f t="shared" si="89"/>
        <v>1.5</v>
      </c>
    </row>
    <row r="5413" spans="1:9">
      <c r="A5413">
        <f>IF(MOD(ROW()-24,COUNTA(tblProducts[Description]))=0,A5412+1,A5412)</f>
        <v>48</v>
      </c>
      <c r="B5413">
        <f>MOD(ROW()-24,COUNTA(tblProducts[Description]))+1</f>
        <v>32</v>
      </c>
      <c r="C5413" t="str">
        <f>_xlfn.XLOOKUP(A5413,tblProducts[Column1],tblProducts[Description])</f>
        <v>ETHOMEEN T/24 BULK</v>
      </c>
      <c r="D5413" t="str">
        <f>_xlfn.XLOOKUP(B5413,tblProducts[Column1],tblProducts[Description])</f>
        <v>ETHOMEEN C/17 BULK</v>
      </c>
      <c r="E5413" t="s">
        <v>9</v>
      </c>
      <c r="F5413" t="s">
        <v>10</v>
      </c>
      <c r="G5413" t="s">
        <v>7</v>
      </c>
      <c r="H5413" t="s">
        <v>8</v>
      </c>
      <c r="I5413">
        <f t="shared" si="89"/>
        <v>1.5</v>
      </c>
    </row>
    <row r="5414" spans="1:9">
      <c r="A5414">
        <f>IF(MOD(ROW()-24,COUNTA(tblProducts[Description]))=0,A5413+1,A5413)</f>
        <v>48</v>
      </c>
      <c r="B5414">
        <f>MOD(ROW()-24,COUNTA(tblProducts[Description]))+1</f>
        <v>33</v>
      </c>
      <c r="C5414" t="str">
        <f>_xlfn.XLOOKUP(A5414,tblProducts[Column1],tblProducts[Description])</f>
        <v>ETHOMEEN T/24 BULK</v>
      </c>
      <c r="D5414" t="str">
        <f>_xlfn.XLOOKUP(B5414,tblProducts[Column1],tblProducts[Description])</f>
        <v>ETHOMEEN C/25A BULK</v>
      </c>
      <c r="E5414" t="s">
        <v>9</v>
      </c>
      <c r="F5414" t="s">
        <v>10</v>
      </c>
      <c r="G5414" t="s">
        <v>7</v>
      </c>
      <c r="H5414" t="s">
        <v>8</v>
      </c>
      <c r="I5414">
        <f t="shared" si="89"/>
        <v>1.5</v>
      </c>
    </row>
    <row r="5415" spans="1:9">
      <c r="A5415">
        <f>IF(MOD(ROW()-24,COUNTA(tblProducts[Description]))=0,A5414+1,A5414)</f>
        <v>48</v>
      </c>
      <c r="B5415">
        <f>MOD(ROW()-24,COUNTA(tblProducts[Description]))+1</f>
        <v>34</v>
      </c>
      <c r="C5415" t="str">
        <f>_xlfn.XLOOKUP(A5415,tblProducts[Column1],tblProducts[Description])</f>
        <v>ETHOMEEN T/24 BULK</v>
      </c>
      <c r="D5415" t="str">
        <f>_xlfn.XLOOKUP(B5415,tblProducts[Column1],tblProducts[Description])</f>
        <v>ETHOMEEN C/25A S BULK</v>
      </c>
      <c r="E5415" t="s">
        <v>9</v>
      </c>
      <c r="F5415" t="s">
        <v>12</v>
      </c>
      <c r="G5415" t="s">
        <v>7</v>
      </c>
      <c r="H5415" t="s">
        <v>8</v>
      </c>
      <c r="I5415">
        <f t="shared" si="89"/>
        <v>2</v>
      </c>
    </row>
    <row r="5416" spans="1:9">
      <c r="A5416">
        <f>IF(MOD(ROW()-24,COUNTA(tblProducts[Description]))=0,A5415+1,A5415)</f>
        <v>48</v>
      </c>
      <c r="B5416">
        <f>MOD(ROW()-24,COUNTA(tblProducts[Description]))+1</f>
        <v>35</v>
      </c>
      <c r="C5416" t="str">
        <f>_xlfn.XLOOKUP(A5416,tblProducts[Column1],tblProducts[Description])</f>
        <v>ETHOMEEN T/24 BULK</v>
      </c>
      <c r="D5416" t="str">
        <f>_xlfn.XLOOKUP(B5416,tblProducts[Column1],tblProducts[Description])</f>
        <v>ETHOMEEN O/12LC BULK</v>
      </c>
      <c r="E5416" t="s">
        <v>9</v>
      </c>
      <c r="F5416" t="s">
        <v>12</v>
      </c>
      <c r="G5416" t="s">
        <v>7</v>
      </c>
      <c r="H5416" t="s">
        <v>8</v>
      </c>
      <c r="I5416">
        <f t="shared" si="89"/>
        <v>2</v>
      </c>
    </row>
    <row r="5417" spans="1:9">
      <c r="A5417">
        <f>IF(MOD(ROW()-24,COUNTA(tblProducts[Description]))=0,A5416+1,A5416)</f>
        <v>48</v>
      </c>
      <c r="B5417">
        <f>MOD(ROW()-24,COUNTA(tblProducts[Description]))+1</f>
        <v>36</v>
      </c>
      <c r="C5417" t="str">
        <f>_xlfn.XLOOKUP(A5417,tblProducts[Column1],tblProducts[Description])</f>
        <v>ETHOMEEN T/24 BULK</v>
      </c>
      <c r="D5417" t="str">
        <f>_xlfn.XLOOKUP(B5417,tblProducts[Column1],tblProducts[Description])</f>
        <v>ETHOMEEN SV/12 BULK</v>
      </c>
      <c r="E5417" t="s">
        <v>9</v>
      </c>
      <c r="F5417" t="s">
        <v>12</v>
      </c>
      <c r="G5417" t="s">
        <v>7</v>
      </c>
      <c r="H5417" t="s">
        <v>8</v>
      </c>
      <c r="I5417">
        <f t="shared" si="89"/>
        <v>2</v>
      </c>
    </row>
    <row r="5418" spans="1:9">
      <c r="A5418">
        <f>IF(MOD(ROW()-24,COUNTA(tblProducts[Description]))=0,A5417+1,A5417)</f>
        <v>48</v>
      </c>
      <c r="B5418">
        <f>MOD(ROW()-24,COUNTA(tblProducts[Description]))+1</f>
        <v>37</v>
      </c>
      <c r="C5418" t="str">
        <f>_xlfn.XLOOKUP(A5418,tblProducts[Column1],tblProducts[Description])</f>
        <v>ETHOMEEN T/24 BULK</v>
      </c>
      <c r="D5418" t="str">
        <f>_xlfn.XLOOKUP(B5418,tblProducts[Column1],tblProducts[Description])</f>
        <v>ETHOMEEN SV/15 BULK</v>
      </c>
      <c r="E5418" t="s">
        <v>9</v>
      </c>
      <c r="F5418" t="s">
        <v>12</v>
      </c>
      <c r="G5418" t="s">
        <v>7</v>
      </c>
      <c r="H5418" t="s">
        <v>8</v>
      </c>
      <c r="I5418">
        <f t="shared" si="89"/>
        <v>2</v>
      </c>
    </row>
    <row r="5419" spans="1:9">
      <c r="A5419">
        <f>IF(MOD(ROW()-24,COUNTA(tblProducts[Description]))=0,A5418+1,A5418)</f>
        <v>48</v>
      </c>
      <c r="B5419">
        <f>MOD(ROW()-24,COUNTA(tblProducts[Description]))+1</f>
        <v>38</v>
      </c>
      <c r="C5419" t="str">
        <f>_xlfn.XLOOKUP(A5419,tblProducts[Column1],tblProducts[Description])</f>
        <v>ETHOMEEN T/24 BULK</v>
      </c>
      <c r="D5419" t="str">
        <f>_xlfn.XLOOKUP(B5419,tblProducts[Column1],tblProducts[Description])</f>
        <v>ETHOMEEN SV/15C BULK</v>
      </c>
      <c r="E5419" t="s">
        <v>9</v>
      </c>
      <c r="F5419" t="s">
        <v>12</v>
      </c>
      <c r="G5419" t="s">
        <v>7</v>
      </c>
      <c r="H5419" t="s">
        <v>8</v>
      </c>
      <c r="I5419">
        <f t="shared" si="89"/>
        <v>2</v>
      </c>
    </row>
    <row r="5420" spans="1:9">
      <c r="A5420">
        <f>IF(MOD(ROW()-24,COUNTA(tblProducts[Description]))=0,A5419+1,A5419)</f>
        <v>48</v>
      </c>
      <c r="B5420">
        <f>MOD(ROW()-24,COUNTA(tblProducts[Description]))+1</f>
        <v>39</v>
      </c>
      <c r="C5420" t="str">
        <f>_xlfn.XLOOKUP(A5420,tblProducts[Column1],tblProducts[Description])</f>
        <v>ETHOMEEN T/24 BULK</v>
      </c>
      <c r="D5420" t="str">
        <f>_xlfn.XLOOKUP(B5420,tblProducts[Column1],tblProducts[Description])</f>
        <v>ETHOMEEN SV/25 BULK</v>
      </c>
      <c r="E5420" t="s">
        <v>9</v>
      </c>
      <c r="F5420" t="s">
        <v>12</v>
      </c>
      <c r="G5420" t="s">
        <v>7</v>
      </c>
      <c r="H5420" t="s">
        <v>8</v>
      </c>
      <c r="I5420">
        <f t="shared" si="89"/>
        <v>2</v>
      </c>
    </row>
    <row r="5421" spans="1:9">
      <c r="A5421">
        <f>IF(MOD(ROW()-24,COUNTA(tblProducts[Description]))=0,A5420+1,A5420)</f>
        <v>48</v>
      </c>
      <c r="B5421">
        <f>MOD(ROW()-24,COUNTA(tblProducts[Description]))+1</f>
        <v>40</v>
      </c>
      <c r="C5421" t="str">
        <f>_xlfn.XLOOKUP(A5421,tblProducts[Column1],tblProducts[Description])</f>
        <v>ETHOMEEN T/24 BULK</v>
      </c>
      <c r="D5421" t="str">
        <f>_xlfn.XLOOKUP(B5421,tblProducts[Column1],tblProducts[Description])</f>
        <v>ETHOMEEN T/12 BULK</v>
      </c>
      <c r="E5421" t="s">
        <v>9</v>
      </c>
      <c r="F5421" t="s">
        <v>12</v>
      </c>
      <c r="G5421" t="s">
        <v>7</v>
      </c>
      <c r="H5421" t="s">
        <v>8</v>
      </c>
      <c r="I5421">
        <f t="shared" si="89"/>
        <v>2</v>
      </c>
    </row>
    <row r="5422" spans="1:9">
      <c r="A5422">
        <f>IF(MOD(ROW()-24,COUNTA(tblProducts[Description]))=0,A5421+1,A5421)</f>
        <v>48</v>
      </c>
      <c r="B5422">
        <f>MOD(ROW()-24,COUNTA(tblProducts[Description]))+1</f>
        <v>41</v>
      </c>
      <c r="C5422" t="str">
        <f>_xlfn.XLOOKUP(A5422,tblProducts[Column1],tblProducts[Description])</f>
        <v>ETHOMEEN T/24 BULK</v>
      </c>
      <c r="D5422" t="str">
        <f>_xlfn.XLOOKUP(B5422,tblProducts[Column1],tblProducts[Description])</f>
        <v>ETHOMEEN T/13.5 BULK</v>
      </c>
      <c r="E5422" t="s">
        <v>9</v>
      </c>
      <c r="F5422" t="s">
        <v>12</v>
      </c>
      <c r="G5422" t="s">
        <v>7</v>
      </c>
      <c r="H5422" t="s">
        <v>8</v>
      </c>
      <c r="I5422">
        <f t="shared" si="89"/>
        <v>2</v>
      </c>
    </row>
    <row r="5423" spans="1:9">
      <c r="A5423">
        <f>IF(MOD(ROW()-24,COUNTA(tblProducts[Description]))=0,A5422+1,A5422)</f>
        <v>48</v>
      </c>
      <c r="B5423">
        <f>MOD(ROW()-24,COUNTA(tblProducts[Description]))+1</f>
        <v>42</v>
      </c>
      <c r="C5423" t="str">
        <f>_xlfn.XLOOKUP(A5423,tblProducts[Column1],tblProducts[Description])</f>
        <v>ETHOMEEN T/24 BULK</v>
      </c>
      <c r="D5423" t="str">
        <f>_xlfn.XLOOKUP(B5423,tblProducts[Column1],tblProducts[Description])</f>
        <v>ETHOMEEN T/15 BULK</v>
      </c>
      <c r="E5423" t="s">
        <v>9</v>
      </c>
      <c r="F5423" t="s">
        <v>12</v>
      </c>
      <c r="G5423" t="s">
        <v>7</v>
      </c>
      <c r="H5423" t="s">
        <v>8</v>
      </c>
      <c r="I5423">
        <f t="shared" si="89"/>
        <v>2</v>
      </c>
    </row>
    <row r="5424" spans="1:9">
      <c r="A5424">
        <f>IF(MOD(ROW()-24,COUNTA(tblProducts[Description]))=0,A5423+1,A5423)</f>
        <v>48</v>
      </c>
      <c r="B5424">
        <f>MOD(ROW()-24,COUNTA(tblProducts[Description]))+1</f>
        <v>43</v>
      </c>
      <c r="C5424" t="str">
        <f>_xlfn.XLOOKUP(A5424,tblProducts[Column1],tblProducts[Description])</f>
        <v>ETHOMEEN T/24 BULK</v>
      </c>
      <c r="D5424" t="str">
        <f>_xlfn.XLOOKUP(B5424,tblProducts[Column1],tblProducts[Description])</f>
        <v>ETHOMEEN T/17 BULK</v>
      </c>
      <c r="E5424" t="s">
        <v>9</v>
      </c>
      <c r="F5424" t="s">
        <v>12</v>
      </c>
      <c r="G5424" t="s">
        <v>7</v>
      </c>
      <c r="H5424" t="s">
        <v>8</v>
      </c>
      <c r="I5424">
        <f t="shared" si="89"/>
        <v>2</v>
      </c>
    </row>
    <row r="5425" spans="1:9">
      <c r="A5425">
        <f>IF(MOD(ROW()-24,COUNTA(tblProducts[Description]))=0,A5424+1,A5424)</f>
        <v>48</v>
      </c>
      <c r="B5425">
        <f>MOD(ROW()-24,COUNTA(tblProducts[Description]))+1</f>
        <v>44</v>
      </c>
      <c r="C5425" t="str">
        <f>_xlfn.XLOOKUP(A5425,tblProducts[Column1],tblProducts[Description])</f>
        <v>ETHOMEEN T/24 BULK</v>
      </c>
      <c r="D5425" t="str">
        <f>_xlfn.XLOOKUP(B5425,tblProducts[Column1],tblProducts[Description])</f>
        <v>ETHOMEEN T/18 BULK</v>
      </c>
      <c r="E5425" t="s">
        <v>9</v>
      </c>
      <c r="F5425" t="s">
        <v>12</v>
      </c>
      <c r="G5425" t="s">
        <v>7</v>
      </c>
      <c r="H5425" t="s">
        <v>8</v>
      </c>
      <c r="I5425">
        <f t="shared" si="89"/>
        <v>2</v>
      </c>
    </row>
    <row r="5426" spans="1:9">
      <c r="A5426">
        <f>IF(MOD(ROW()-24,COUNTA(tblProducts[Description]))=0,A5425+1,A5425)</f>
        <v>48</v>
      </c>
      <c r="B5426">
        <f>MOD(ROW()-24,COUNTA(tblProducts[Description]))+1</f>
        <v>45</v>
      </c>
      <c r="C5426" t="str">
        <f>_xlfn.XLOOKUP(A5426,tblProducts[Column1],tblProducts[Description])</f>
        <v>ETHOMEEN T/24 BULK</v>
      </c>
      <c r="D5426" t="str">
        <f>_xlfn.XLOOKUP(B5426,tblProducts[Column1],tblProducts[Description])</f>
        <v>ETHOMEEN T/19 BULK</v>
      </c>
      <c r="E5426" t="s">
        <v>9</v>
      </c>
      <c r="F5426" t="s">
        <v>12</v>
      </c>
      <c r="G5426" t="s">
        <v>7</v>
      </c>
      <c r="H5426" t="s">
        <v>8</v>
      </c>
      <c r="I5426">
        <f t="shared" si="89"/>
        <v>2</v>
      </c>
    </row>
    <row r="5427" spans="1:9">
      <c r="A5427">
        <f>IF(MOD(ROW()-24,COUNTA(tblProducts[Description]))=0,A5426+1,A5426)</f>
        <v>48</v>
      </c>
      <c r="B5427">
        <f>MOD(ROW()-24,COUNTA(tblProducts[Description]))+1</f>
        <v>46</v>
      </c>
      <c r="C5427" t="str">
        <f>_xlfn.XLOOKUP(A5427,tblProducts[Column1],tblProducts[Description])</f>
        <v>ETHOMEEN T/24 BULK</v>
      </c>
      <c r="D5427" t="str">
        <f>_xlfn.XLOOKUP(B5427,tblProducts[Column1],tblProducts[Description])</f>
        <v>ETHOMEEN T/20 BULK</v>
      </c>
      <c r="E5427" t="s">
        <v>9</v>
      </c>
      <c r="F5427" t="s">
        <v>12</v>
      </c>
      <c r="G5427" t="s">
        <v>9</v>
      </c>
      <c r="H5427" t="s">
        <v>8</v>
      </c>
      <c r="I5427">
        <f t="shared" si="89"/>
        <v>4</v>
      </c>
    </row>
    <row r="5428" spans="1:9">
      <c r="A5428">
        <f>IF(MOD(ROW()-24,COUNTA(tblProducts[Description]))=0,A5427+1,A5427)</f>
        <v>48</v>
      </c>
      <c r="B5428">
        <f>MOD(ROW()-24,COUNTA(tblProducts[Description]))+1</f>
        <v>47</v>
      </c>
      <c r="C5428" t="str">
        <f>_xlfn.XLOOKUP(A5428,tblProducts[Column1],tblProducts[Description])</f>
        <v>ETHOMEEN T/24 BULK</v>
      </c>
      <c r="D5428" t="str">
        <f>_xlfn.XLOOKUP(B5428,tblProducts[Column1],tblProducts[Description])</f>
        <v>ETHOMEEN T/20S BULK</v>
      </c>
      <c r="E5428" t="s">
        <v>9</v>
      </c>
      <c r="F5428" t="s">
        <v>12</v>
      </c>
      <c r="G5428" t="s">
        <v>9</v>
      </c>
      <c r="H5428" t="s">
        <v>8</v>
      </c>
      <c r="I5428">
        <f t="shared" si="89"/>
        <v>4</v>
      </c>
    </row>
    <row r="5429" spans="1:9">
      <c r="A5429">
        <f>IF(MOD(ROW()-24,COUNTA(tblProducts[Description]))=0,A5428+1,A5428)</f>
        <v>48</v>
      </c>
      <c r="B5429">
        <f>MOD(ROW()-24,COUNTA(tblProducts[Description]))+1</f>
        <v>48</v>
      </c>
      <c r="C5429" t="str">
        <f>_xlfn.XLOOKUP(A5429,tblProducts[Column1],tblProducts[Description])</f>
        <v>ETHOMEEN T/24 BULK</v>
      </c>
      <c r="D5429" t="str">
        <f>_xlfn.XLOOKUP(B5429,tblProducts[Column1],tblProducts[Description])</f>
        <v>ETHOMEEN T/24 BULK</v>
      </c>
      <c r="E5429" t="s">
        <v>9</v>
      </c>
      <c r="F5429" t="s">
        <v>12</v>
      </c>
      <c r="G5429" t="s">
        <v>7</v>
      </c>
      <c r="H5429" t="s">
        <v>8</v>
      </c>
      <c r="I5429">
        <f t="shared" si="89"/>
        <v>2</v>
      </c>
    </row>
    <row r="5430" spans="1:9">
      <c r="A5430">
        <f>IF(MOD(ROW()-24,COUNTA(tblProducts[Description]))=0,A5429+1,A5429)</f>
        <v>48</v>
      </c>
      <c r="B5430">
        <f>MOD(ROW()-24,COUNTA(tblProducts[Description]))+1</f>
        <v>49</v>
      </c>
      <c r="C5430" t="str">
        <f>_xlfn.XLOOKUP(A5430,tblProducts[Column1],tblProducts[Description])</f>
        <v>ETHOMEEN T/24 BULK</v>
      </c>
      <c r="D5430" t="str">
        <f>_xlfn.XLOOKUP(B5430,tblProducts[Column1],tblProducts[Description])</f>
        <v>ETHOMEEN T/25 BULK</v>
      </c>
      <c r="E5430" t="s">
        <v>9</v>
      </c>
      <c r="F5430" t="s">
        <v>12</v>
      </c>
      <c r="G5430" t="s">
        <v>7</v>
      </c>
      <c r="H5430" t="s">
        <v>8</v>
      </c>
      <c r="I5430">
        <f t="shared" si="89"/>
        <v>2</v>
      </c>
    </row>
    <row r="5431" spans="1:9">
      <c r="A5431">
        <f>IF(MOD(ROW()-24,COUNTA(tblProducts[Description]))=0,A5430+1,A5430)</f>
        <v>48</v>
      </c>
      <c r="B5431">
        <f>MOD(ROW()-24,COUNTA(tblProducts[Description]))+1</f>
        <v>50</v>
      </c>
      <c r="C5431" t="str">
        <f>_xlfn.XLOOKUP(A5431,tblProducts[Column1],tblProducts[Description])</f>
        <v>ETHOMEEN T/24 BULK</v>
      </c>
      <c r="D5431" t="str">
        <f>_xlfn.XLOOKUP(B5431,tblProducts[Column1],tblProducts[Description])</f>
        <v>ETHOMEEN T/28 BULK</v>
      </c>
      <c r="E5431" t="s">
        <v>9</v>
      </c>
      <c r="F5431" t="s">
        <v>12</v>
      </c>
      <c r="G5431" t="s">
        <v>7</v>
      </c>
      <c r="H5431" t="s">
        <v>8</v>
      </c>
      <c r="I5431">
        <f t="shared" si="89"/>
        <v>2</v>
      </c>
    </row>
    <row r="5432" spans="1:9">
      <c r="A5432">
        <f>IF(MOD(ROW()-24,COUNTA(tblProducts[Description]))=0,A5431+1,A5431)</f>
        <v>48</v>
      </c>
      <c r="B5432">
        <f>MOD(ROW()-24,COUNTA(tblProducts[Description]))+1</f>
        <v>51</v>
      </c>
      <c r="C5432" t="str">
        <f>_xlfn.XLOOKUP(A5432,tblProducts[Column1],tblProducts[Description])</f>
        <v>ETHOMEEN T/24 BULK</v>
      </c>
      <c r="D5432" t="str">
        <f>_xlfn.XLOOKUP(B5432,tblProducts[Column1],tblProducts[Description])</f>
        <v>ETHYLAN 1008 SA BULK</v>
      </c>
      <c r="E5432" t="s">
        <v>9</v>
      </c>
      <c r="F5432" t="s">
        <v>12</v>
      </c>
      <c r="G5432" t="s">
        <v>7</v>
      </c>
      <c r="H5432" t="s">
        <v>8</v>
      </c>
      <c r="I5432">
        <f t="shared" si="89"/>
        <v>2</v>
      </c>
    </row>
    <row r="5433" spans="1:9">
      <c r="A5433">
        <f>IF(MOD(ROW()-24,COUNTA(tblProducts[Description]))=0,A5432+1,A5432)</f>
        <v>48</v>
      </c>
      <c r="B5433">
        <f>MOD(ROW()-24,COUNTA(tblProducts[Description]))+1</f>
        <v>52</v>
      </c>
      <c r="C5433" t="str">
        <f>_xlfn.XLOOKUP(A5433,tblProducts[Column1],tblProducts[Description])</f>
        <v>ETHOMEEN T/24 BULK</v>
      </c>
      <c r="D5433" t="str">
        <f>_xlfn.XLOOKUP(B5433,tblProducts[Column1],tblProducts[Description])</f>
        <v>ETHYLAN 325 BULK</v>
      </c>
      <c r="E5433" t="s">
        <v>9</v>
      </c>
      <c r="F5433" t="s">
        <v>12</v>
      </c>
      <c r="G5433" t="s">
        <v>7</v>
      </c>
      <c r="H5433" t="s">
        <v>8</v>
      </c>
      <c r="I5433">
        <f t="shared" si="89"/>
        <v>2</v>
      </c>
    </row>
    <row r="5434" spans="1:9">
      <c r="A5434">
        <f>IF(MOD(ROW()-24,COUNTA(tblProducts[Description]))=0,A5433+1,A5433)</f>
        <v>48</v>
      </c>
      <c r="B5434">
        <f>MOD(ROW()-24,COUNTA(tblProducts[Description]))+1</f>
        <v>53</v>
      </c>
      <c r="C5434" t="str">
        <f>_xlfn.XLOOKUP(A5434,tblProducts[Column1],tblProducts[Description])</f>
        <v>ETHOMEEN T/24 BULK</v>
      </c>
      <c r="D5434" t="str">
        <f>_xlfn.XLOOKUP(B5434,tblProducts[Column1],tblProducts[Description])</f>
        <v>ETHYLAN NS-500LQ BULK</v>
      </c>
      <c r="E5434" t="s">
        <v>9</v>
      </c>
      <c r="F5434" t="s">
        <v>12</v>
      </c>
      <c r="G5434" t="s">
        <v>7</v>
      </c>
      <c r="H5434" t="s">
        <v>8</v>
      </c>
      <c r="I5434">
        <f t="shared" si="89"/>
        <v>2</v>
      </c>
    </row>
    <row r="5435" spans="1:9">
      <c r="A5435">
        <f>IF(MOD(ROW()-24,COUNTA(tblProducts[Description]))=0,A5434+1,A5434)</f>
        <v>48</v>
      </c>
      <c r="B5435">
        <f>MOD(ROW()-24,COUNTA(tblProducts[Description]))+1</f>
        <v>54</v>
      </c>
      <c r="C5435" t="str">
        <f>_xlfn.XLOOKUP(A5435,tblProducts[Column1],tblProducts[Description])</f>
        <v>ETHOMEEN T/24 BULK</v>
      </c>
      <c r="D5435" t="str">
        <f>_xlfn.XLOOKUP(B5435,tblProducts[Column1],tblProducts[Description])</f>
        <v>ETHYLAN PRE NS-505 K BULK</v>
      </c>
      <c r="E5435" t="s">
        <v>9</v>
      </c>
      <c r="F5435" t="s">
        <v>12</v>
      </c>
      <c r="G5435" t="s">
        <v>7</v>
      </c>
      <c r="H5435" t="s">
        <v>8</v>
      </c>
      <c r="I5435">
        <f t="shared" si="89"/>
        <v>2</v>
      </c>
    </row>
    <row r="5436" spans="1:9">
      <c r="A5436">
        <f>IF(MOD(ROW()-24,COUNTA(tblProducts[Description]))=0,A5435+1,A5435)</f>
        <v>48</v>
      </c>
      <c r="B5436">
        <f>MOD(ROW()-24,COUNTA(tblProducts[Description]))+1</f>
        <v>55</v>
      </c>
      <c r="C5436" t="str">
        <f>_xlfn.XLOOKUP(A5436,tblProducts[Column1],tblProducts[Description])</f>
        <v>ETHOMEEN T/24 BULK</v>
      </c>
      <c r="D5436" t="str">
        <f>_xlfn.XLOOKUP(B5436,tblProducts[Column1],tblProducts[Description])</f>
        <v>ETHYLAN SN-90 BULK</v>
      </c>
      <c r="E5436" t="s">
        <v>9</v>
      </c>
      <c r="F5436" t="s">
        <v>12</v>
      </c>
      <c r="G5436" t="s">
        <v>7</v>
      </c>
      <c r="H5436" t="s">
        <v>8</v>
      </c>
      <c r="I5436">
        <f t="shared" si="89"/>
        <v>2</v>
      </c>
    </row>
    <row r="5437" spans="1:9">
      <c r="A5437">
        <f>IF(MOD(ROW()-24,COUNTA(tblProducts[Description]))=0,A5436+1,A5436)</f>
        <v>48</v>
      </c>
      <c r="B5437">
        <f>MOD(ROW()-24,COUNTA(tblProducts[Description]))+1</f>
        <v>56</v>
      </c>
      <c r="C5437" t="str">
        <f>_xlfn.XLOOKUP(A5437,tblProducts[Column1],tblProducts[Description])</f>
        <v>ETHOMEEN T/24 BULK</v>
      </c>
      <c r="D5437" t="str">
        <f>_xlfn.XLOOKUP(B5437,tblProducts[Column1],tblProducts[Description])</f>
        <v>ETHYLAN TD-100 BULK</v>
      </c>
      <c r="E5437" t="s">
        <v>9</v>
      </c>
      <c r="F5437" t="s">
        <v>12</v>
      </c>
      <c r="G5437" t="s">
        <v>7</v>
      </c>
      <c r="H5437" t="s">
        <v>8</v>
      </c>
      <c r="I5437">
        <f t="shared" si="89"/>
        <v>2</v>
      </c>
    </row>
    <row r="5438" spans="1:9">
      <c r="A5438">
        <f>IF(MOD(ROW()-24,COUNTA(tblProducts[Description]))=0,A5437+1,A5437)</f>
        <v>48</v>
      </c>
      <c r="B5438">
        <f>MOD(ROW()-24,COUNTA(tblProducts[Description]))+1</f>
        <v>57</v>
      </c>
      <c r="C5438" t="str">
        <f>_xlfn.XLOOKUP(A5438,tblProducts[Column1],tblProducts[Description])</f>
        <v>ETHOMEEN T/24 BULK</v>
      </c>
      <c r="D5438" t="str">
        <f>_xlfn.XLOOKUP(B5438,tblProducts[Column1],tblProducts[Description])</f>
        <v>ETHYLAN TD-120 BULK</v>
      </c>
      <c r="E5438" t="s">
        <v>9</v>
      </c>
      <c r="F5438" t="s">
        <v>12</v>
      </c>
      <c r="G5438" t="s">
        <v>7</v>
      </c>
      <c r="H5438" t="s">
        <v>8</v>
      </c>
      <c r="I5438">
        <f t="shared" si="89"/>
        <v>2</v>
      </c>
    </row>
    <row r="5439" spans="1:9">
      <c r="A5439">
        <f>IF(MOD(ROW()-24,COUNTA(tblProducts[Description]))=0,A5438+1,A5438)</f>
        <v>48</v>
      </c>
      <c r="B5439">
        <f>MOD(ROW()-24,COUNTA(tblProducts[Description]))+1</f>
        <v>58</v>
      </c>
      <c r="C5439" t="str">
        <f>_xlfn.XLOOKUP(A5439,tblProducts[Column1],tblProducts[Description])</f>
        <v>ETHOMEEN T/24 BULK</v>
      </c>
      <c r="D5439" t="str">
        <f>_xlfn.XLOOKUP(B5439,tblProducts[Column1],tblProducts[Description])</f>
        <v>ETHYLAN TD-1407 BULK</v>
      </c>
      <c r="E5439" t="s">
        <v>9</v>
      </c>
      <c r="F5439" t="s">
        <v>12</v>
      </c>
      <c r="G5439" t="s">
        <v>7</v>
      </c>
      <c r="H5439" t="s">
        <v>8</v>
      </c>
      <c r="I5439">
        <f t="shared" si="89"/>
        <v>2</v>
      </c>
    </row>
    <row r="5440" spans="1:9">
      <c r="A5440">
        <f>IF(MOD(ROW()-24,COUNTA(tblProducts[Description]))=0,A5439+1,A5439)</f>
        <v>48</v>
      </c>
      <c r="B5440">
        <f>MOD(ROW()-24,COUNTA(tblProducts[Description]))+1</f>
        <v>59</v>
      </c>
      <c r="C5440" t="str">
        <f>_xlfn.XLOOKUP(A5440,tblProducts[Column1],tblProducts[Description])</f>
        <v>ETHOMEEN T/24 BULK</v>
      </c>
      <c r="D5440" t="str">
        <f>_xlfn.XLOOKUP(B5440,tblProducts[Column1],tblProducts[Description])</f>
        <v>ETHYLAN TD-40 BULK</v>
      </c>
      <c r="E5440" t="s">
        <v>9</v>
      </c>
      <c r="F5440" t="s">
        <v>12</v>
      </c>
      <c r="G5440" t="s">
        <v>7</v>
      </c>
      <c r="H5440" t="s">
        <v>8</v>
      </c>
      <c r="I5440">
        <f t="shared" si="89"/>
        <v>2</v>
      </c>
    </row>
    <row r="5441" spans="1:9">
      <c r="A5441">
        <f>IF(MOD(ROW()-24,COUNTA(tblProducts[Description]))=0,A5440+1,A5440)</f>
        <v>48</v>
      </c>
      <c r="B5441">
        <f>MOD(ROW()-24,COUNTA(tblProducts[Description]))+1</f>
        <v>60</v>
      </c>
      <c r="C5441" t="str">
        <f>_xlfn.XLOOKUP(A5441,tblProducts[Column1],tblProducts[Description])</f>
        <v>ETHOMEEN T/24 BULK</v>
      </c>
      <c r="D5441" t="str">
        <f>_xlfn.XLOOKUP(B5441,tblProducts[Column1],tblProducts[Description])</f>
        <v>ETHYLAN TD-60 BULK</v>
      </c>
      <c r="E5441" t="s">
        <v>9</v>
      </c>
      <c r="F5441" t="s">
        <v>12</v>
      </c>
      <c r="G5441" t="s">
        <v>7</v>
      </c>
      <c r="H5441" t="s">
        <v>8</v>
      </c>
      <c r="I5441">
        <f t="shared" si="89"/>
        <v>2</v>
      </c>
    </row>
    <row r="5442" spans="1:9">
      <c r="A5442">
        <f>IF(MOD(ROW()-24,COUNTA(tblProducts[Description]))=0,A5441+1,A5441)</f>
        <v>48</v>
      </c>
      <c r="B5442">
        <f>MOD(ROW()-24,COUNTA(tblProducts[Description]))+1</f>
        <v>61</v>
      </c>
      <c r="C5442" t="str">
        <f>_xlfn.XLOOKUP(A5442,tblProducts[Column1],tblProducts[Description])</f>
        <v>ETHOMEEN T/24 BULK</v>
      </c>
      <c r="D5442" t="str">
        <f>_xlfn.XLOOKUP(B5442,tblProducts[Column1],tblProducts[Description])</f>
        <v>INTERMEDIATE BE-110L BULK</v>
      </c>
      <c r="E5442" t="s">
        <v>9</v>
      </c>
      <c r="F5442" t="s">
        <v>12</v>
      </c>
      <c r="G5442" t="s">
        <v>7</v>
      </c>
      <c r="H5442" t="s">
        <v>8</v>
      </c>
      <c r="I5442">
        <f t="shared" si="89"/>
        <v>2</v>
      </c>
    </row>
    <row r="5443" spans="1:9">
      <c r="A5443">
        <f>IF(MOD(ROW()-24,COUNTA(tblProducts[Description]))=0,A5442+1,A5442)</f>
        <v>48</v>
      </c>
      <c r="B5443">
        <f>MOD(ROW()-24,COUNTA(tblProducts[Description]))+1</f>
        <v>62</v>
      </c>
      <c r="C5443" t="str">
        <f>_xlfn.XLOOKUP(A5443,tblProducts[Column1],tblProducts[Description])</f>
        <v>ETHOMEEN T/24 BULK</v>
      </c>
      <c r="D5443" t="str">
        <f>_xlfn.XLOOKUP(B5443,tblProducts[Column1],tblProducts[Description])</f>
        <v>INTERMEDIATE DPG-415 BULK</v>
      </c>
      <c r="E5443" t="s">
        <v>9</v>
      </c>
      <c r="F5443" t="s">
        <v>12</v>
      </c>
      <c r="G5443" t="s">
        <v>7</v>
      </c>
      <c r="H5443" t="s">
        <v>8</v>
      </c>
      <c r="I5443">
        <f t="shared" si="89"/>
        <v>2</v>
      </c>
    </row>
    <row r="5444" spans="1:9">
      <c r="A5444">
        <f>IF(MOD(ROW()-24,COUNTA(tblProducts[Description]))=0,A5443+1,A5443)</f>
        <v>48</v>
      </c>
      <c r="B5444">
        <f>MOD(ROW()-24,COUNTA(tblProducts[Description]))+1</f>
        <v>63</v>
      </c>
      <c r="C5444" t="str">
        <f>_xlfn.XLOOKUP(A5444,tblProducts[Column1],tblProducts[Description])</f>
        <v>ETHOMEEN T/24 BULK</v>
      </c>
      <c r="D5444" t="str">
        <f>_xlfn.XLOOKUP(B5444,tblProducts[Column1],tblProducts[Description])</f>
        <v>PROPODUOMEEN T/12 BULK</v>
      </c>
      <c r="E5444" t="s">
        <v>9</v>
      </c>
      <c r="F5444" t="s">
        <v>12</v>
      </c>
      <c r="G5444" t="s">
        <v>7</v>
      </c>
      <c r="H5444" t="s">
        <v>8</v>
      </c>
      <c r="I5444">
        <f t="shared" si="89"/>
        <v>2</v>
      </c>
    </row>
    <row r="5445" spans="1:9">
      <c r="A5445">
        <f>IF(MOD(ROW()-24,COUNTA(tblProducts[Description]))=0,A5444+1,A5444)</f>
        <v>48</v>
      </c>
      <c r="B5445">
        <f>MOD(ROW()-24,COUNTA(tblProducts[Description]))+1</f>
        <v>64</v>
      </c>
      <c r="C5445" t="str">
        <f>_xlfn.XLOOKUP(A5445,tblProducts[Column1],tblProducts[Description])</f>
        <v>ETHOMEEN T/24 BULK</v>
      </c>
      <c r="D5445" t="str">
        <f>_xlfn.XLOOKUP(B5445,tblProducts[Column1],tblProducts[Description])</f>
        <v>PROPOMEEN T/12 BULK</v>
      </c>
      <c r="E5445" t="s">
        <v>9</v>
      </c>
      <c r="F5445" t="s">
        <v>12</v>
      </c>
      <c r="G5445" t="s">
        <v>7</v>
      </c>
      <c r="H5445" t="s">
        <v>8</v>
      </c>
      <c r="I5445">
        <f t="shared" si="89"/>
        <v>2</v>
      </c>
    </row>
    <row r="5446" spans="1:9">
      <c r="A5446">
        <f>IF(MOD(ROW()-24,COUNTA(tblProducts[Description]))=0,A5445+1,A5445)</f>
        <v>48</v>
      </c>
      <c r="B5446">
        <f>MOD(ROW()-24,COUNTA(tblProducts[Description]))+1</f>
        <v>65</v>
      </c>
      <c r="C5446" t="str">
        <f>_xlfn.XLOOKUP(A5446,tblProducts[Column1],tblProducts[Description])</f>
        <v>ETHOMEEN T/24 BULK</v>
      </c>
      <c r="D5446" t="str">
        <f>_xlfn.XLOOKUP(B5446,tblProducts[Column1],tblProducts[Description])</f>
        <v>TMP-420 BULK</v>
      </c>
      <c r="E5446" t="s">
        <v>9</v>
      </c>
      <c r="F5446" t="s">
        <v>12</v>
      </c>
      <c r="G5446" t="s">
        <v>7</v>
      </c>
      <c r="H5446" t="s">
        <v>8</v>
      </c>
      <c r="I5446">
        <f t="shared" si="89"/>
        <v>2</v>
      </c>
    </row>
    <row r="5447" spans="1:9">
      <c r="A5447">
        <f>IF(MOD(ROW()-24,COUNTA(tblProducts[Description]))=0,A5446+1,A5446)</f>
        <v>48</v>
      </c>
      <c r="B5447">
        <f>MOD(ROW()-24,COUNTA(tblProducts[Description]))+1</f>
        <v>66</v>
      </c>
      <c r="C5447" t="str">
        <f>_xlfn.XLOOKUP(A5447,tblProducts[Column1],tblProducts[Description])</f>
        <v>ETHOMEEN T/24 BULK</v>
      </c>
      <c r="D5447" t="str">
        <f>_xlfn.XLOOKUP(B5447,tblProducts[Column1],tblProducts[Description])</f>
        <v>TMP-80 BULK</v>
      </c>
      <c r="E5447" t="s">
        <v>9</v>
      </c>
      <c r="F5447" t="s">
        <v>12</v>
      </c>
      <c r="G5447" t="s">
        <v>7</v>
      </c>
      <c r="H5447" t="s">
        <v>8</v>
      </c>
      <c r="I5447">
        <f t="shared" si="89"/>
        <v>2</v>
      </c>
    </row>
    <row r="5448" spans="1:9">
      <c r="A5448">
        <f>IF(MOD(ROW()-24,COUNTA(tblProducts[Description]))=0,A5447+1,A5447)</f>
        <v>48</v>
      </c>
      <c r="B5448">
        <f>MOD(ROW()-24,COUNTA(tblProducts[Description]))+1</f>
        <v>67</v>
      </c>
      <c r="C5448" t="str">
        <f>_xlfn.XLOOKUP(A5448,tblProducts[Column1],tblProducts[Description])</f>
        <v>ETHOMEEN T/24 BULK</v>
      </c>
      <c r="D5448" t="str">
        <f>_xlfn.XLOOKUP(B5448,tblProducts[Column1],tblProducts[Description])</f>
        <v>VISCO 352 BULK</v>
      </c>
      <c r="E5448" t="s">
        <v>9</v>
      </c>
      <c r="F5448" t="s">
        <v>12</v>
      </c>
      <c r="G5448" t="s">
        <v>7</v>
      </c>
      <c r="H5448" t="s">
        <v>8</v>
      </c>
      <c r="I5448">
        <f t="shared" si="89"/>
        <v>2</v>
      </c>
    </row>
    <row r="5449" spans="1:9">
      <c r="A5449">
        <f>IF(MOD(ROW()-24,COUNTA(tblProducts[Description]))=0,A5448+1,A5448)</f>
        <v>48</v>
      </c>
      <c r="B5449">
        <f>MOD(ROW()-24,COUNTA(tblProducts[Description]))+1</f>
        <v>68</v>
      </c>
      <c r="C5449" t="str">
        <f>_xlfn.XLOOKUP(A5449,tblProducts[Column1],tblProducts[Description])</f>
        <v>ETHOMEEN T/24 BULK</v>
      </c>
      <c r="D5449" t="str">
        <f>_xlfn.XLOOKUP(B5449,tblProducts[Column1],tblProducts[Description])</f>
        <v>WITBREAK DPG-25 BULK</v>
      </c>
      <c r="E5449" t="s">
        <v>9</v>
      </c>
      <c r="F5449" t="s">
        <v>12</v>
      </c>
      <c r="G5449" t="s">
        <v>7</v>
      </c>
      <c r="H5449" t="s">
        <v>8</v>
      </c>
      <c r="I5449">
        <f t="shared" si="89"/>
        <v>2</v>
      </c>
    </row>
    <row r="5450" spans="1:9">
      <c r="A5450">
        <f>IF(MOD(ROW()-24,COUNTA(tblProducts[Description]))=0,A5449+1,A5449)</f>
        <v>48</v>
      </c>
      <c r="B5450">
        <f>MOD(ROW()-24,COUNTA(tblProducts[Description]))+1</f>
        <v>69</v>
      </c>
      <c r="C5450" t="str">
        <f>_xlfn.XLOOKUP(A5450,tblProducts[Column1],tblProducts[Description])</f>
        <v>ETHOMEEN T/24 BULK</v>
      </c>
      <c r="D5450" t="str">
        <f>_xlfn.XLOOKUP(B5450,tblProducts[Column1],tblProducts[Description])</f>
        <v>WITBREAK DPG-482 BULK</v>
      </c>
      <c r="E5450" t="s">
        <v>9</v>
      </c>
      <c r="F5450" t="s">
        <v>12</v>
      </c>
      <c r="G5450" t="s">
        <v>7</v>
      </c>
      <c r="H5450" t="s">
        <v>8</v>
      </c>
      <c r="I5450">
        <f t="shared" si="89"/>
        <v>2</v>
      </c>
    </row>
    <row r="5451" spans="1:9">
      <c r="A5451">
        <f>IF(MOD(ROW()-24,COUNTA(tblProducts[Description]))=0,A5450+1,A5450)</f>
        <v>48</v>
      </c>
      <c r="B5451">
        <f>MOD(ROW()-24,COUNTA(tblProducts[Description]))+1</f>
        <v>70</v>
      </c>
      <c r="C5451" t="str">
        <f>_xlfn.XLOOKUP(A5451,tblProducts[Column1],tblProducts[Description])</f>
        <v>ETHOMEEN T/24 BULK</v>
      </c>
      <c r="D5451" t="str">
        <f>_xlfn.XLOOKUP(B5451,tblProducts[Column1],tblProducts[Description])</f>
        <v>WITBREAK DPG-818 BULK</v>
      </c>
      <c r="E5451" t="s">
        <v>9</v>
      </c>
      <c r="F5451" t="s">
        <v>12</v>
      </c>
      <c r="G5451" t="s">
        <v>7</v>
      </c>
      <c r="H5451" t="s">
        <v>8</v>
      </c>
      <c r="I5451">
        <f t="shared" si="89"/>
        <v>2</v>
      </c>
    </row>
    <row r="5452" spans="1:9">
      <c r="A5452">
        <f>IF(MOD(ROW()-24,COUNTA(tblProducts[Description]))=0,A5451+1,A5451)</f>
        <v>48</v>
      </c>
      <c r="B5452">
        <f>MOD(ROW()-24,COUNTA(tblProducts[Description]))+1</f>
        <v>71</v>
      </c>
      <c r="C5452" t="str">
        <f>_xlfn.XLOOKUP(A5452,tblProducts[Column1],tblProducts[Description])</f>
        <v>ETHOMEEN T/24 BULK</v>
      </c>
      <c r="D5452" t="str">
        <f>_xlfn.XLOOKUP(B5452,tblProducts[Column1],tblProducts[Description])</f>
        <v>WITBREAK DTG-62 BULK</v>
      </c>
      <c r="E5452" t="s">
        <v>9</v>
      </c>
      <c r="F5452" t="s">
        <v>12</v>
      </c>
      <c r="G5452" t="s">
        <v>7</v>
      </c>
      <c r="H5452" t="s">
        <v>8</v>
      </c>
      <c r="I5452">
        <f t="shared" si="89"/>
        <v>2</v>
      </c>
    </row>
    <row r="5453" spans="1:9">
      <c r="A5453">
        <f>IF(MOD(ROW()-24,COUNTA(tblProducts[Description]))=0,A5452+1,A5452)</f>
        <v>48</v>
      </c>
      <c r="B5453">
        <f>MOD(ROW()-24,COUNTA(tblProducts[Description]))+1</f>
        <v>72</v>
      </c>
      <c r="C5453" t="str">
        <f>_xlfn.XLOOKUP(A5453,tblProducts[Column1],tblProducts[Description])</f>
        <v>ETHOMEEN T/24 BULK</v>
      </c>
      <c r="D5453" t="str">
        <f>_xlfn.XLOOKUP(B5453,tblProducts[Column1],tblProducts[Description])</f>
        <v>WITCOMUL 1844 BULK</v>
      </c>
      <c r="E5453" t="s">
        <v>9</v>
      </c>
      <c r="F5453" t="s">
        <v>12</v>
      </c>
      <c r="G5453" t="s">
        <v>7</v>
      </c>
      <c r="H5453" t="s">
        <v>8</v>
      </c>
      <c r="I5453">
        <f t="shared" si="89"/>
        <v>2</v>
      </c>
    </row>
    <row r="5454" spans="1:9">
      <c r="A5454">
        <f>IF(MOD(ROW()-24,COUNTA(tblProducts[Description]))=0,A5453+1,A5453)</f>
        <v>48</v>
      </c>
      <c r="B5454">
        <f>MOD(ROW()-24,COUNTA(tblProducts[Description]))+1</f>
        <v>73</v>
      </c>
      <c r="C5454" t="str">
        <f>_xlfn.XLOOKUP(A5454,tblProducts[Column1],tblProducts[Description])</f>
        <v>ETHOMEEN T/24 BULK</v>
      </c>
      <c r="D5454" t="str">
        <f>_xlfn.XLOOKUP(B5454,tblProducts[Column1],tblProducts[Description])</f>
        <v>WITCONOL 2690 BULK</v>
      </c>
      <c r="E5454" t="s">
        <v>9</v>
      </c>
      <c r="F5454" t="s">
        <v>12</v>
      </c>
      <c r="G5454" t="s">
        <v>7</v>
      </c>
      <c r="H5454" t="s">
        <v>8</v>
      </c>
      <c r="I5454">
        <f t="shared" si="89"/>
        <v>2</v>
      </c>
    </row>
    <row r="5455" spans="1:9">
      <c r="A5455">
        <f>IF(MOD(ROW()-24,COUNTA(tblProducts[Description]))=0,A5454+1,A5454)</f>
        <v>48</v>
      </c>
      <c r="B5455">
        <f>MOD(ROW()-24,COUNTA(tblProducts[Description]))+1</f>
        <v>74</v>
      </c>
      <c r="C5455" t="str">
        <f>_xlfn.XLOOKUP(A5455,tblProducts[Column1],tblProducts[Description])</f>
        <v>ETHOMEEN T/24 BULK</v>
      </c>
      <c r="D5455" t="str">
        <f>_xlfn.XLOOKUP(B5455,tblProducts[Column1],tblProducts[Description])</f>
        <v>ETHYLAN 324 BULK</v>
      </c>
      <c r="E5455" t="s">
        <v>9</v>
      </c>
      <c r="F5455" t="s">
        <v>12</v>
      </c>
      <c r="G5455" t="s">
        <v>7</v>
      </c>
      <c r="H5455" t="s">
        <v>8</v>
      </c>
      <c r="I5455">
        <f t="shared" si="89"/>
        <v>2</v>
      </c>
    </row>
    <row r="5456" spans="1:9">
      <c r="A5456">
        <f>IF(MOD(ROW()-24,COUNTA(tblProducts[Description]))=0,A5455+1,A5455)</f>
        <v>48</v>
      </c>
      <c r="B5456">
        <f>MOD(ROW()-24,COUNTA(tblProducts[Description]))+1</f>
        <v>75</v>
      </c>
      <c r="C5456" t="str">
        <f>_xlfn.XLOOKUP(A5456,tblProducts[Column1],tblProducts[Description])</f>
        <v>ETHOMEEN T/24 BULK</v>
      </c>
      <c r="D5456" t="str">
        <f>_xlfn.XLOOKUP(B5456,tblProducts[Column1],tblProducts[Description])</f>
        <v>WITCONOL NP-120 BULK</v>
      </c>
      <c r="E5456" t="s">
        <v>9</v>
      </c>
      <c r="F5456" t="s">
        <v>12</v>
      </c>
      <c r="G5456" t="s">
        <v>7</v>
      </c>
      <c r="H5456" t="s">
        <v>8</v>
      </c>
      <c r="I5456">
        <f t="shared" si="89"/>
        <v>2</v>
      </c>
    </row>
    <row r="5457" spans="1:9">
      <c r="A5457">
        <f>IF(MOD(ROW()-24,COUNTA(tblProducts[Description]))=0,A5456+1,A5456)</f>
        <v>48</v>
      </c>
      <c r="B5457">
        <f>MOD(ROW()-24,COUNTA(tblProducts[Description]))+1</f>
        <v>76</v>
      </c>
      <c r="C5457" t="str">
        <f>_xlfn.XLOOKUP(A5457,tblProducts[Column1],tblProducts[Description])</f>
        <v>ETHOMEEN T/24 BULK</v>
      </c>
      <c r="D5457" t="str">
        <f>_xlfn.XLOOKUP(B5457,tblProducts[Column1],tblProducts[Description])</f>
        <v>WITCONOL NP-130 BULK</v>
      </c>
      <c r="E5457" t="s">
        <v>9</v>
      </c>
      <c r="F5457" t="s">
        <v>12</v>
      </c>
      <c r="G5457" t="s">
        <v>7</v>
      </c>
      <c r="H5457" t="s">
        <v>8</v>
      </c>
      <c r="I5457">
        <f t="shared" si="89"/>
        <v>2</v>
      </c>
    </row>
    <row r="5458" spans="1:9">
      <c r="A5458">
        <f>IF(MOD(ROW()-24,COUNTA(tblProducts[Description]))=0,A5457+1,A5457)</f>
        <v>48</v>
      </c>
      <c r="B5458">
        <f>MOD(ROW()-24,COUNTA(tblProducts[Description]))+1</f>
        <v>77</v>
      </c>
      <c r="C5458" t="str">
        <f>_xlfn.XLOOKUP(A5458,tblProducts[Column1],tblProducts[Description])</f>
        <v>ETHOMEEN T/24 BULK</v>
      </c>
      <c r="D5458" t="str">
        <f>_xlfn.XLOOKUP(B5458,tblProducts[Column1],tblProducts[Description])</f>
        <v>WITCONOL NP-20 BULK</v>
      </c>
      <c r="E5458" t="s">
        <v>9</v>
      </c>
      <c r="F5458" t="s">
        <v>12</v>
      </c>
      <c r="G5458" t="s">
        <v>7</v>
      </c>
      <c r="H5458" t="s">
        <v>8</v>
      </c>
      <c r="I5458">
        <f t="shared" si="89"/>
        <v>2</v>
      </c>
    </row>
    <row r="5459" spans="1:9">
      <c r="A5459">
        <f>IF(MOD(ROW()-24,COUNTA(tblProducts[Description]))=0,A5458+1,A5458)</f>
        <v>48</v>
      </c>
      <c r="B5459">
        <f>MOD(ROW()-24,COUNTA(tblProducts[Description]))+1</f>
        <v>78</v>
      </c>
      <c r="C5459" t="str">
        <f>_xlfn.XLOOKUP(A5459,tblProducts[Column1],tblProducts[Description])</f>
        <v>ETHOMEEN T/24 BULK</v>
      </c>
      <c r="D5459" t="str">
        <f>_xlfn.XLOOKUP(B5459,tblProducts[Column1],tblProducts[Description])</f>
        <v>WITCONOL NP-330 BULK</v>
      </c>
      <c r="E5459" t="s">
        <v>9</v>
      </c>
      <c r="F5459" t="s">
        <v>12</v>
      </c>
      <c r="G5459" t="s">
        <v>7</v>
      </c>
      <c r="H5459" t="s">
        <v>8</v>
      </c>
      <c r="I5459">
        <f t="shared" si="89"/>
        <v>2</v>
      </c>
    </row>
    <row r="5460" spans="1:9">
      <c r="A5460">
        <f>IF(MOD(ROW()-24,COUNTA(tblProducts[Description]))=0,A5459+1,A5459)</f>
        <v>48</v>
      </c>
      <c r="B5460">
        <f>MOD(ROW()-24,COUNTA(tblProducts[Description]))+1</f>
        <v>79</v>
      </c>
      <c r="C5460" t="str">
        <f>_xlfn.XLOOKUP(A5460,tblProducts[Column1],tblProducts[Description])</f>
        <v>ETHOMEEN T/24 BULK</v>
      </c>
      <c r="D5460" t="str">
        <f>_xlfn.XLOOKUP(B5460,tblProducts[Column1],tblProducts[Description])</f>
        <v>WITCONOL NP-40 BULK</v>
      </c>
      <c r="E5460" t="s">
        <v>9</v>
      </c>
      <c r="F5460" t="s">
        <v>12</v>
      </c>
      <c r="G5460" t="s">
        <v>7</v>
      </c>
      <c r="H5460" t="s">
        <v>8</v>
      </c>
      <c r="I5460">
        <f t="shared" si="89"/>
        <v>2</v>
      </c>
    </row>
    <row r="5461" spans="1:9">
      <c r="A5461">
        <f>IF(MOD(ROW()-24,COUNTA(tblProducts[Description]))=0,A5460+1,A5460)</f>
        <v>48</v>
      </c>
      <c r="B5461">
        <f>MOD(ROW()-24,COUNTA(tblProducts[Description]))+1</f>
        <v>80</v>
      </c>
      <c r="C5461" t="str">
        <f>_xlfn.XLOOKUP(A5461,tblProducts[Column1],tblProducts[Description])</f>
        <v>ETHOMEEN T/24 BULK</v>
      </c>
      <c r="D5461" t="str">
        <f>_xlfn.XLOOKUP(B5461,tblProducts[Column1],tblProducts[Description])</f>
        <v>WITCONOL NP-60 BULK</v>
      </c>
      <c r="E5461" t="s">
        <v>9</v>
      </c>
      <c r="F5461" t="s">
        <v>12</v>
      </c>
      <c r="G5461" t="s">
        <v>7</v>
      </c>
      <c r="H5461" t="s">
        <v>8</v>
      </c>
      <c r="I5461">
        <f t="shared" si="89"/>
        <v>2</v>
      </c>
    </row>
    <row r="5462" spans="1:9">
      <c r="A5462">
        <f>IF(MOD(ROW()-24,COUNTA(tblProducts[Description]))=0,A5461+1,A5461)</f>
        <v>48</v>
      </c>
      <c r="B5462">
        <f>MOD(ROW()-24,COUNTA(tblProducts[Description]))+1</f>
        <v>81</v>
      </c>
      <c r="C5462" t="str">
        <f>_xlfn.XLOOKUP(A5462,tblProducts[Column1],tblProducts[Description])</f>
        <v>ETHOMEEN T/24 BULK</v>
      </c>
      <c r="D5462" t="str">
        <f>_xlfn.XLOOKUP(B5462,tblProducts[Column1],tblProducts[Description])</f>
        <v>WITCONOL NP-80 BULK</v>
      </c>
      <c r="E5462" t="s">
        <v>9</v>
      </c>
      <c r="F5462" t="s">
        <v>12</v>
      </c>
      <c r="G5462" t="s">
        <v>7</v>
      </c>
      <c r="H5462" t="s">
        <v>8</v>
      </c>
      <c r="I5462">
        <f t="shared" si="89"/>
        <v>2</v>
      </c>
    </row>
    <row r="5463" spans="1:9">
      <c r="A5463">
        <f>IF(MOD(ROW()-24,COUNTA(tblProducts[Description]))=0,A5462+1,A5462)</f>
        <v>48</v>
      </c>
      <c r="B5463">
        <f>MOD(ROW()-24,COUNTA(tblProducts[Description]))+1</f>
        <v>82</v>
      </c>
      <c r="C5463" t="str">
        <f>_xlfn.XLOOKUP(A5463,tblProducts[Column1],tblProducts[Description])</f>
        <v>ETHOMEEN T/24 BULK</v>
      </c>
      <c r="D5463" t="str">
        <f>_xlfn.XLOOKUP(B5463,tblProducts[Column1],tblProducts[Description])</f>
        <v>WITCONOL NP-90 BULK</v>
      </c>
      <c r="E5463" t="s">
        <v>9</v>
      </c>
      <c r="F5463" t="s">
        <v>12</v>
      </c>
      <c r="G5463" t="s">
        <v>7</v>
      </c>
      <c r="H5463" t="s">
        <v>8</v>
      </c>
      <c r="I5463">
        <f t="shared" si="89"/>
        <v>2</v>
      </c>
    </row>
    <row r="5464" spans="1:9">
      <c r="A5464">
        <f>IF(MOD(ROW()-24,COUNTA(tblProducts[Description]))=0,A5463+1,A5463)</f>
        <v>48</v>
      </c>
      <c r="B5464">
        <f>MOD(ROW()-24,COUNTA(tblProducts[Description]))+1</f>
        <v>83</v>
      </c>
      <c r="C5464" t="str">
        <f>_xlfn.XLOOKUP(A5464,tblProducts[Column1],tblProducts[Description])</f>
        <v>ETHOMEEN T/24 BULK</v>
      </c>
      <c r="D5464" t="str">
        <f>_xlfn.XLOOKUP(B5464,tblProducts[Column1],tblProducts[Description])</f>
        <v>WITCONOL NS-108 PO BULK</v>
      </c>
      <c r="E5464" t="s">
        <v>9</v>
      </c>
      <c r="F5464" t="s">
        <v>12</v>
      </c>
      <c r="G5464" t="s">
        <v>7</v>
      </c>
      <c r="H5464" t="s">
        <v>8</v>
      </c>
      <c r="I5464">
        <f t="shared" si="89"/>
        <v>2</v>
      </c>
    </row>
    <row r="5465" spans="1:9">
      <c r="A5465">
        <f>IF(MOD(ROW()-24,COUNTA(tblProducts[Description]))=0,A5464+1,A5464)</f>
        <v>48</v>
      </c>
      <c r="B5465">
        <f>MOD(ROW()-24,COUNTA(tblProducts[Description]))+1</f>
        <v>84</v>
      </c>
      <c r="C5465" t="str">
        <f>_xlfn.XLOOKUP(A5465,tblProducts[Column1],tblProducts[Description])</f>
        <v>ETHOMEEN T/24 BULK</v>
      </c>
      <c r="D5465" t="str">
        <f>_xlfn.XLOOKUP(B5465,tblProducts[Column1],tblProducts[Description])</f>
        <v>WITCONOL NS-505K BULK</v>
      </c>
      <c r="E5465" t="s">
        <v>9</v>
      </c>
      <c r="F5465" t="s">
        <v>12</v>
      </c>
      <c r="G5465" t="s">
        <v>7</v>
      </c>
      <c r="H5465" t="s">
        <v>8</v>
      </c>
      <c r="I5465">
        <f t="shared" ref="I5465:I5528" si="90">IF(E5465="NO",0,IF(F5465="HEEL WASH",1.5,2))+IF(G5465="NO",0,2)</f>
        <v>2</v>
      </c>
    </row>
    <row r="5466" spans="1:9">
      <c r="A5466">
        <f>IF(MOD(ROW()-24,COUNTA(tblProducts[Description]))=0,A5465+1,A5465)</f>
        <v>48</v>
      </c>
      <c r="B5466">
        <f>MOD(ROW()-24,COUNTA(tblProducts[Description]))+1</f>
        <v>85</v>
      </c>
      <c r="C5466" t="str">
        <f>_xlfn.XLOOKUP(A5466,tblProducts[Column1],tblProducts[Description])</f>
        <v>ETHOMEEN T/24 BULK</v>
      </c>
      <c r="D5466" t="str">
        <f>_xlfn.XLOOKUP(B5466,tblProducts[Column1],tblProducts[Description])</f>
        <v>WITCONOL NS-817 BULK</v>
      </c>
      <c r="E5466" t="s">
        <v>9</v>
      </c>
      <c r="F5466" t="s">
        <v>12</v>
      </c>
      <c r="G5466" t="s">
        <v>7</v>
      </c>
      <c r="H5466" t="s">
        <v>13</v>
      </c>
      <c r="I5466">
        <f t="shared" si="90"/>
        <v>2</v>
      </c>
    </row>
    <row r="5467" spans="1:9">
      <c r="A5467">
        <f>IF(MOD(ROW()-24,COUNTA(tblProducts[Description]))=0,A5466+1,A5466)</f>
        <v>48</v>
      </c>
      <c r="B5467">
        <f>MOD(ROW()-24,COUNTA(tblProducts[Description]))+1</f>
        <v>86</v>
      </c>
      <c r="C5467" t="str">
        <f>_xlfn.XLOOKUP(A5467,tblProducts[Column1],tblProducts[Description])</f>
        <v>ETHOMEEN T/24 BULK</v>
      </c>
      <c r="D5467" t="str">
        <f>_xlfn.XLOOKUP(B5467,tblProducts[Column1],tblProducts[Description])</f>
        <v>WITCONOL PD-375 BULK</v>
      </c>
      <c r="E5467" t="s">
        <v>9</v>
      </c>
      <c r="F5467" t="s">
        <v>10</v>
      </c>
      <c r="G5467" t="s">
        <v>7</v>
      </c>
      <c r="H5467" t="s">
        <v>8</v>
      </c>
      <c r="I5467">
        <f t="shared" si="90"/>
        <v>1.5</v>
      </c>
    </row>
    <row r="5468" spans="1:9">
      <c r="A5468">
        <f>IF(MOD(ROW()-24,COUNTA(tblProducts[Description]))=0,A5467+1,A5467)</f>
        <v>48</v>
      </c>
      <c r="B5468">
        <f>MOD(ROW()-24,COUNTA(tblProducts[Description]))+1</f>
        <v>87</v>
      </c>
      <c r="C5468" t="str">
        <f>_xlfn.XLOOKUP(A5468,tblProducts[Column1],tblProducts[Description])</f>
        <v>ETHOMEEN T/24 BULK</v>
      </c>
      <c r="D5468" t="str">
        <f>_xlfn.XLOOKUP(B5468,tblProducts[Column1],tblProducts[Description])</f>
        <v>WITCONOL PD-4085 BULK</v>
      </c>
      <c r="E5468" t="s">
        <v>9</v>
      </c>
      <c r="F5468" t="s">
        <v>10</v>
      </c>
      <c r="G5468" t="s">
        <v>7</v>
      </c>
      <c r="H5468" t="s">
        <v>8</v>
      </c>
      <c r="I5468">
        <f t="shared" si="90"/>
        <v>1.5</v>
      </c>
    </row>
    <row r="5469" spans="1:9">
      <c r="A5469">
        <f>IF(MOD(ROW()-24,COUNTA(tblProducts[Description]))=0,A5468+1,A5468)</f>
        <v>48</v>
      </c>
      <c r="B5469">
        <f>MOD(ROW()-24,COUNTA(tblProducts[Description]))+1</f>
        <v>88</v>
      </c>
      <c r="C5469" t="str">
        <f>_xlfn.XLOOKUP(A5469,tblProducts[Column1],tblProducts[Description])</f>
        <v>ETHOMEEN T/24 BULK</v>
      </c>
      <c r="D5469" t="str">
        <f>_xlfn.XLOOKUP(B5469,tblProducts[Column1],tblProducts[Description])</f>
        <v>WITCONOL PD-500 BULK</v>
      </c>
      <c r="E5469" t="s">
        <v>9</v>
      </c>
      <c r="F5469" t="s">
        <v>10</v>
      </c>
      <c r="G5469" t="s">
        <v>7</v>
      </c>
      <c r="H5469" t="s">
        <v>8</v>
      </c>
      <c r="I5469">
        <f t="shared" si="90"/>
        <v>1.5</v>
      </c>
    </row>
    <row r="5470" spans="1:9">
      <c r="A5470">
        <f>IF(MOD(ROW()-24,COUNTA(tblProducts[Description]))=0,A5469+1,A5469)</f>
        <v>48</v>
      </c>
      <c r="B5470">
        <f>MOD(ROW()-24,COUNTA(tblProducts[Description]))+1</f>
        <v>89</v>
      </c>
      <c r="C5470" t="str">
        <f>_xlfn.XLOOKUP(A5470,tblProducts[Column1],tblProducts[Description])</f>
        <v>ETHOMEEN T/24 BULK</v>
      </c>
      <c r="D5470" t="str">
        <f>_xlfn.XLOOKUP(B5470,tblProducts[Column1],tblProducts[Description])</f>
        <v>WITCONOL PEG-200 BULK</v>
      </c>
      <c r="E5470" t="s">
        <v>9</v>
      </c>
      <c r="F5470" t="s">
        <v>12</v>
      </c>
      <c r="G5470" t="s">
        <v>7</v>
      </c>
      <c r="H5470" t="s">
        <v>8</v>
      </c>
      <c r="I5470">
        <f t="shared" si="90"/>
        <v>2</v>
      </c>
    </row>
    <row r="5471" spans="1:9">
      <c r="A5471">
        <f>IF(MOD(ROW()-24,COUNTA(tblProducts[Description]))=0,A5470+1,A5470)</f>
        <v>48</v>
      </c>
      <c r="B5471">
        <f>MOD(ROW()-24,COUNTA(tblProducts[Description]))+1</f>
        <v>90</v>
      </c>
      <c r="C5471" t="str">
        <f>_xlfn.XLOOKUP(A5471,tblProducts[Column1],tblProducts[Description])</f>
        <v>ETHOMEEN T/24 BULK</v>
      </c>
      <c r="D5471" t="str">
        <f>_xlfn.XLOOKUP(B5471,tblProducts[Column1],tblProducts[Description])</f>
        <v>WITCONOL PEG-400 BULK</v>
      </c>
      <c r="E5471" t="s">
        <v>9</v>
      </c>
      <c r="F5471" t="s">
        <v>12</v>
      </c>
      <c r="G5471" t="s">
        <v>7</v>
      </c>
      <c r="H5471" t="s">
        <v>8</v>
      </c>
      <c r="I5471">
        <f t="shared" si="90"/>
        <v>2</v>
      </c>
    </row>
    <row r="5472" spans="1:9">
      <c r="A5472">
        <f>IF(MOD(ROW()-24,COUNTA(tblProducts[Description]))=0,A5471+1,A5471)</f>
        <v>48</v>
      </c>
      <c r="B5472">
        <f>MOD(ROW()-24,COUNTA(tblProducts[Description]))+1</f>
        <v>91</v>
      </c>
      <c r="C5472" t="str">
        <f>_xlfn.XLOOKUP(A5472,tblProducts[Column1],tblProducts[Description])</f>
        <v>ETHOMEEN T/24 BULK</v>
      </c>
      <c r="D5472" t="str">
        <f>_xlfn.XLOOKUP(B5472,tblProducts[Column1],tblProducts[Description])</f>
        <v>WITCONOL PEG-500 BULK</v>
      </c>
      <c r="E5472" t="s">
        <v>9</v>
      </c>
      <c r="F5472" t="s">
        <v>12</v>
      </c>
      <c r="G5472" t="s">
        <v>7</v>
      </c>
      <c r="H5472" t="s">
        <v>8</v>
      </c>
      <c r="I5472">
        <f t="shared" si="90"/>
        <v>2</v>
      </c>
    </row>
    <row r="5473" spans="1:9">
      <c r="A5473">
        <f>IF(MOD(ROW()-24,COUNTA(tblProducts[Description]))=0,A5472+1,A5472)</f>
        <v>48</v>
      </c>
      <c r="B5473">
        <f>MOD(ROW()-24,COUNTA(tblProducts[Description]))+1</f>
        <v>92</v>
      </c>
      <c r="C5473" t="str">
        <f>_xlfn.XLOOKUP(A5473,tblProducts[Column1],tblProducts[Description])</f>
        <v>ETHOMEEN T/24 BULK</v>
      </c>
      <c r="D5473" t="str">
        <f>_xlfn.XLOOKUP(B5473,tblProducts[Column1],tblProducts[Description])</f>
        <v>WITCONOL PEG-600 BULK</v>
      </c>
      <c r="E5473" t="s">
        <v>9</v>
      </c>
      <c r="F5473" t="s">
        <v>12</v>
      </c>
      <c r="G5473" t="s">
        <v>7</v>
      </c>
      <c r="H5473" t="s">
        <v>8</v>
      </c>
      <c r="I5473">
        <f t="shared" si="90"/>
        <v>2</v>
      </c>
    </row>
    <row r="5474" spans="1:9">
      <c r="A5474">
        <f>IF(MOD(ROW()-24,COUNTA(tblProducts[Description]))=0,A5473+1,A5473)</f>
        <v>48</v>
      </c>
      <c r="B5474">
        <f>MOD(ROW()-24,COUNTA(tblProducts[Description]))+1</f>
        <v>93</v>
      </c>
      <c r="C5474" t="str">
        <f>_xlfn.XLOOKUP(A5474,tblProducts[Column1],tblProducts[Description])</f>
        <v>ETHOMEEN T/24 BULK</v>
      </c>
      <c r="D5474" t="str">
        <f>_xlfn.XLOOKUP(B5474,tblProducts[Column1],tblProducts[Description])</f>
        <v>WITCONOL PH-70 BULK</v>
      </c>
      <c r="E5474" t="s">
        <v>9</v>
      </c>
      <c r="F5474" t="s">
        <v>12</v>
      </c>
      <c r="G5474" t="s">
        <v>7</v>
      </c>
      <c r="H5474" t="s">
        <v>8</v>
      </c>
      <c r="I5474">
        <f t="shared" si="90"/>
        <v>2</v>
      </c>
    </row>
    <row r="5475" spans="1:9">
      <c r="A5475">
        <f>IF(MOD(ROW()-24,COUNTA(tblProducts[Description]))=0,A5474+1,A5474)</f>
        <v>48</v>
      </c>
      <c r="B5475">
        <f>MOD(ROW()-24,COUNTA(tblProducts[Description]))+1</f>
        <v>94</v>
      </c>
      <c r="C5475" t="str">
        <f>_xlfn.XLOOKUP(A5475,tblProducts[Column1],tblProducts[Description])</f>
        <v>ETHOMEEN T/24 BULK</v>
      </c>
      <c r="D5475" t="str">
        <f>_xlfn.XLOOKUP(B5475,tblProducts[Column1],tblProducts[Description])</f>
        <v>WITCONOL SN-50 BULK</v>
      </c>
      <c r="E5475" t="s">
        <v>9</v>
      </c>
      <c r="F5475" t="s">
        <v>12</v>
      </c>
      <c r="G5475" t="s">
        <v>9</v>
      </c>
      <c r="H5475" t="s">
        <v>11</v>
      </c>
      <c r="I5475">
        <f t="shared" si="90"/>
        <v>4</v>
      </c>
    </row>
    <row r="5476" spans="1:9">
      <c r="A5476">
        <f>IF(MOD(ROW()-24,COUNTA(tblProducts[Description]))=0,A5475+1,A5475)</f>
        <v>48</v>
      </c>
      <c r="B5476">
        <f>MOD(ROW()-24,COUNTA(tblProducts[Description]))+1</f>
        <v>95</v>
      </c>
      <c r="C5476" t="str">
        <f>_xlfn.XLOOKUP(A5476,tblProducts[Column1],tblProducts[Description])</f>
        <v>ETHOMEEN T/24 BULK</v>
      </c>
      <c r="D5476" t="str">
        <f>_xlfn.XLOOKUP(B5476,tblProducts[Column1],tblProducts[Description])</f>
        <v>WITCONOL SN-70 BULK</v>
      </c>
      <c r="E5476" t="s">
        <v>9</v>
      </c>
      <c r="F5476" t="s">
        <v>12</v>
      </c>
      <c r="G5476" t="s">
        <v>9</v>
      </c>
      <c r="H5476" t="s">
        <v>11</v>
      </c>
      <c r="I5476">
        <f t="shared" si="90"/>
        <v>4</v>
      </c>
    </row>
    <row r="5477" spans="1:9">
      <c r="A5477">
        <f>IF(MOD(ROW()-24,COUNTA(tblProducts[Description]))=0,A5476+1,A5476)</f>
        <v>48</v>
      </c>
      <c r="B5477">
        <f>MOD(ROW()-24,COUNTA(tblProducts[Description]))+1</f>
        <v>96</v>
      </c>
      <c r="C5477" t="str">
        <f>_xlfn.XLOOKUP(A5477,tblProducts[Column1],tblProducts[Description])</f>
        <v>ETHOMEEN T/24 BULK</v>
      </c>
      <c r="D5477" t="str">
        <f>_xlfn.XLOOKUP(B5477,tblProducts[Column1],tblProducts[Description])</f>
        <v>REDICOTE E-47 NPF BULK</v>
      </c>
      <c r="E5477" t="s">
        <v>9</v>
      </c>
      <c r="F5477" t="s">
        <v>12</v>
      </c>
      <c r="G5477" t="s">
        <v>9</v>
      </c>
      <c r="H5477" t="s">
        <v>11</v>
      </c>
      <c r="I5477">
        <f t="shared" si="90"/>
        <v>4</v>
      </c>
    </row>
    <row r="5478" spans="1:9">
      <c r="A5478">
        <f>IF(MOD(ROW()-24,COUNTA(tblProducts[Description]))=0,A5477+1,A5477)</f>
        <v>48</v>
      </c>
      <c r="B5478">
        <f>MOD(ROW()-24,COUNTA(tblProducts[Description]))+1</f>
        <v>97</v>
      </c>
      <c r="C5478" t="str">
        <f>_xlfn.XLOOKUP(A5478,tblProducts[Column1],tblProducts[Description])</f>
        <v>ETHOMEEN T/24 BULK</v>
      </c>
      <c r="D5478" t="str">
        <f>_xlfn.XLOOKUP(B5478,tblProducts[Column1],tblProducts[Description])</f>
        <v>EMULPON CO-25 BULK</v>
      </c>
      <c r="E5478" t="s">
        <v>9</v>
      </c>
      <c r="F5478" t="s">
        <v>12</v>
      </c>
      <c r="G5478" t="s">
        <v>7</v>
      </c>
      <c r="H5478" t="s">
        <v>8</v>
      </c>
      <c r="I5478">
        <f t="shared" si="90"/>
        <v>2</v>
      </c>
    </row>
    <row r="5479" spans="1:9">
      <c r="A5479">
        <f>IF(MOD(ROW()-24,COUNTA(tblProducts[Description]))=0,A5478+1,A5478)</f>
        <v>48</v>
      </c>
      <c r="B5479">
        <f>MOD(ROW()-24,COUNTA(tblProducts[Description]))+1</f>
        <v>98</v>
      </c>
      <c r="C5479" t="str">
        <f>_xlfn.XLOOKUP(A5479,tblProducts[Column1],tblProducts[Description])</f>
        <v>ETHOMEEN T/24 BULK</v>
      </c>
      <c r="D5479" t="str">
        <f>_xlfn.XLOOKUP(B5479,tblProducts[Column1],tblProducts[Description])</f>
        <v>EMULPON CO-30 BULK</v>
      </c>
      <c r="E5479" t="s">
        <v>9</v>
      </c>
      <c r="F5479" t="s">
        <v>12</v>
      </c>
      <c r="G5479" t="s">
        <v>7</v>
      </c>
      <c r="H5479" t="s">
        <v>13</v>
      </c>
      <c r="I5479">
        <f t="shared" si="90"/>
        <v>2</v>
      </c>
    </row>
    <row r="5480" spans="1:9">
      <c r="A5480">
        <f>IF(MOD(ROW()-24,COUNTA(tblProducts[Description]))=0,A5479+1,A5479)</f>
        <v>48</v>
      </c>
      <c r="B5480">
        <f>MOD(ROW()-24,COUNTA(tblProducts[Description]))+1</f>
        <v>99</v>
      </c>
      <c r="C5480" t="str">
        <f>_xlfn.XLOOKUP(A5480,tblProducts[Column1],tblProducts[Description])</f>
        <v>ETHOMEEN T/24 BULK</v>
      </c>
      <c r="D5480" t="str">
        <f>_xlfn.XLOOKUP(B5480,tblProducts[Column1],tblProducts[Description])</f>
        <v>EMULPON CO-40 BULK</v>
      </c>
      <c r="E5480" t="s">
        <v>9</v>
      </c>
      <c r="F5480" t="s">
        <v>12</v>
      </c>
      <c r="G5480" t="s">
        <v>7</v>
      </c>
      <c r="H5480" t="s">
        <v>13</v>
      </c>
      <c r="I5480">
        <f t="shared" si="90"/>
        <v>2</v>
      </c>
    </row>
    <row r="5481" spans="1:9">
      <c r="A5481">
        <f>IF(MOD(ROW()-24,COUNTA(tblProducts[Description]))=0,A5480+1,A5480)</f>
        <v>48</v>
      </c>
      <c r="B5481">
        <f>MOD(ROW()-24,COUNTA(tblProducts[Description]))+1</f>
        <v>100</v>
      </c>
      <c r="C5481" t="str">
        <f>_xlfn.XLOOKUP(A5481,tblProducts[Column1],tblProducts[Description])</f>
        <v>ETHOMEEN T/24 BULK</v>
      </c>
      <c r="D5481" t="str">
        <f>_xlfn.XLOOKUP(B5481,tblProducts[Column1],tblProducts[Description])</f>
        <v>EMULPON CO-36 BULK</v>
      </c>
      <c r="E5481" t="s">
        <v>9</v>
      </c>
      <c r="F5481" t="s">
        <v>12</v>
      </c>
      <c r="G5481" t="s">
        <v>7</v>
      </c>
      <c r="H5481" t="s">
        <v>13</v>
      </c>
      <c r="I5481">
        <f t="shared" si="90"/>
        <v>2</v>
      </c>
    </row>
    <row r="5482" spans="1:9">
      <c r="A5482">
        <f>IF(MOD(ROW()-24,COUNTA(tblProducts[Description]))=0,A5481+1,A5481)</f>
        <v>48</v>
      </c>
      <c r="B5482">
        <f>MOD(ROW()-24,COUNTA(tblProducts[Description]))+1</f>
        <v>101</v>
      </c>
      <c r="C5482" t="str">
        <f>_xlfn.XLOOKUP(A5482,tblProducts[Column1],tblProducts[Description])</f>
        <v>ETHOMEEN T/24 BULK</v>
      </c>
      <c r="D5482" t="str">
        <f>_xlfn.XLOOKUP(B5482,tblProducts[Column1],tblProducts[Description])</f>
        <v>REDICOTE E-4819 BULK</v>
      </c>
      <c r="E5482" t="s">
        <v>9</v>
      </c>
      <c r="F5482" t="s">
        <v>12</v>
      </c>
      <c r="G5482" t="s">
        <v>7</v>
      </c>
      <c r="H5482" t="s">
        <v>8</v>
      </c>
      <c r="I5482">
        <f t="shared" si="90"/>
        <v>2</v>
      </c>
    </row>
    <row r="5483" spans="1:9">
      <c r="A5483">
        <f>IF(MOD(ROW()-24,COUNTA(tblProducts[Description]))=0,A5482+1,A5482)</f>
        <v>48</v>
      </c>
      <c r="B5483">
        <f>MOD(ROW()-24,COUNTA(tblProducts[Description]))+1</f>
        <v>102</v>
      </c>
      <c r="C5483" t="str">
        <f>_xlfn.XLOOKUP(A5483,tblProducts[Column1],tblProducts[Description])</f>
        <v>ETHOMEEN T/24 BULK</v>
      </c>
      <c r="D5483" t="str">
        <f>_xlfn.XLOOKUP(B5483,tblProducts[Column1],tblProducts[Description])</f>
        <v>ETHYLAN 1005 SA  BULK</v>
      </c>
      <c r="E5483" t="s">
        <v>9</v>
      </c>
      <c r="F5483" t="s">
        <v>12</v>
      </c>
      <c r="G5483" t="s">
        <v>7</v>
      </c>
      <c r="H5483" t="s">
        <v>8</v>
      </c>
      <c r="I5483">
        <f t="shared" si="90"/>
        <v>2</v>
      </c>
    </row>
    <row r="5484" spans="1:9">
      <c r="A5484">
        <f>IF(MOD(ROW()-24,COUNTA(tblProducts[Description]))=0,A5483+1,A5483)</f>
        <v>48</v>
      </c>
      <c r="B5484">
        <f>MOD(ROW()-24,COUNTA(tblProducts[Description]))+1</f>
        <v>103</v>
      </c>
      <c r="C5484" t="str">
        <f>_xlfn.XLOOKUP(A5484,tblProducts[Column1],tblProducts[Description])</f>
        <v>ETHOMEEN T/24 BULK</v>
      </c>
      <c r="D5484" t="str">
        <f>_xlfn.XLOOKUP(B5484,tblProducts[Column1],tblProducts[Description])</f>
        <v>ETHODUOMEEN T/15 BULK</v>
      </c>
      <c r="E5484" t="s">
        <v>9</v>
      </c>
      <c r="F5484" t="s">
        <v>12</v>
      </c>
      <c r="G5484" t="s">
        <v>7</v>
      </c>
      <c r="H5484" t="s">
        <v>8</v>
      </c>
      <c r="I5484">
        <f t="shared" si="90"/>
        <v>2</v>
      </c>
    </row>
    <row r="5485" spans="1:9">
      <c r="A5485">
        <f>IF(MOD(ROW()-24,COUNTA(tblProducts[Description]))=0,A5484+1,A5484)</f>
        <v>48</v>
      </c>
      <c r="B5485">
        <f>MOD(ROW()-24,COUNTA(tblProducts[Description]))+1</f>
        <v>104</v>
      </c>
      <c r="C5485" t="str">
        <f>_xlfn.XLOOKUP(A5485,tblProducts[Column1],tblProducts[Description])</f>
        <v>ETHOMEEN T/24 BULK</v>
      </c>
      <c r="D5485" t="str">
        <f>_xlfn.XLOOKUP(B5485,tblProducts[Column1],tblProducts[Description])</f>
        <v>C-6442 BULK</v>
      </c>
      <c r="E5485" t="s">
        <v>9</v>
      </c>
      <c r="F5485" t="s">
        <v>12</v>
      </c>
      <c r="G5485" t="s">
        <v>7</v>
      </c>
      <c r="H5485" t="s">
        <v>8</v>
      </c>
      <c r="I5485">
        <f t="shared" si="90"/>
        <v>2</v>
      </c>
    </row>
    <row r="5486" spans="1:9">
      <c r="A5486">
        <f>IF(MOD(ROW()-24,COUNTA(tblProducts[Description]))=0,A5485+1,A5485)</f>
        <v>48</v>
      </c>
      <c r="B5486">
        <f>MOD(ROW()-24,COUNTA(tblProducts[Description]))+1</f>
        <v>105</v>
      </c>
      <c r="C5486" t="str">
        <f>_xlfn.XLOOKUP(A5486,tblProducts[Column1],tblProducts[Description])</f>
        <v>ETHOMEEN T/24 BULK</v>
      </c>
      <c r="D5486" t="str">
        <f>_xlfn.XLOOKUP(B5486,tblProducts[Column1],tblProducts[Description])</f>
        <v>ETHODUOMEEN T/25  BULK</v>
      </c>
      <c r="E5486" t="s">
        <v>9</v>
      </c>
      <c r="F5486" t="s">
        <v>12</v>
      </c>
      <c r="G5486" t="s">
        <v>7</v>
      </c>
      <c r="H5486" t="s">
        <v>8</v>
      </c>
      <c r="I5486">
        <f t="shared" si="90"/>
        <v>2</v>
      </c>
    </row>
    <row r="5487" spans="1:9">
      <c r="A5487">
        <f>IF(MOD(ROW()-24,COUNTA(tblProducts[Description]))=0,A5486+1,A5486)</f>
        <v>48</v>
      </c>
      <c r="B5487">
        <f>MOD(ROW()-24,COUNTA(tblProducts[Description]))+1</f>
        <v>106</v>
      </c>
      <c r="C5487" t="str">
        <f>_xlfn.XLOOKUP(A5487,tblProducts[Column1],tblProducts[Description])</f>
        <v>ETHOMEEN T/24 BULK</v>
      </c>
      <c r="D5487" t="str">
        <f>_xlfn.XLOOKUP(B5487,tblProducts[Column1],tblProducts[Description])</f>
        <v>WITCONOL PD-2000 BULK</v>
      </c>
      <c r="E5487" t="s">
        <v>9</v>
      </c>
      <c r="F5487" t="s">
        <v>12</v>
      </c>
      <c r="G5487" t="s">
        <v>7</v>
      </c>
      <c r="H5487" t="s">
        <v>8</v>
      </c>
      <c r="I5487">
        <f t="shared" si="90"/>
        <v>2</v>
      </c>
    </row>
    <row r="5488" spans="1:9">
      <c r="A5488">
        <f>IF(MOD(ROW()-24,COUNTA(tblProducts[Description]))=0,A5487+1,A5487)</f>
        <v>48</v>
      </c>
      <c r="B5488">
        <f>MOD(ROW()-24,COUNTA(tblProducts[Description]))+1</f>
        <v>107</v>
      </c>
      <c r="C5488" t="str">
        <f>_xlfn.XLOOKUP(A5488,tblProducts[Column1],tblProducts[Description])</f>
        <v>ETHOMEEN T/24 BULK</v>
      </c>
      <c r="D5488" t="str">
        <f>_xlfn.XLOOKUP(B5488,tblProducts[Column1],tblProducts[Description])</f>
        <v>BEROL 347 BULK</v>
      </c>
      <c r="E5488" t="s">
        <v>9</v>
      </c>
      <c r="F5488" t="s">
        <v>12</v>
      </c>
      <c r="G5488" t="s">
        <v>7</v>
      </c>
      <c r="H5488" t="s">
        <v>8</v>
      </c>
      <c r="I5488">
        <f t="shared" si="90"/>
        <v>2</v>
      </c>
    </row>
    <row r="5489" spans="1:9">
      <c r="A5489">
        <f>IF(MOD(ROW()-24,COUNTA(tblProducts[Description]))=0,A5488+1,A5488)</f>
        <v>48</v>
      </c>
      <c r="B5489">
        <f>MOD(ROW()-24,COUNTA(tblProducts[Description]))+1</f>
        <v>108</v>
      </c>
      <c r="C5489" t="str">
        <f>_xlfn.XLOOKUP(A5489,tblProducts[Column1],tblProducts[Description])</f>
        <v>ETHOMEEN T/24 BULK</v>
      </c>
      <c r="D5489" t="str">
        <f>_xlfn.XLOOKUP(B5489,tblProducts[Column1],tblProducts[Description])</f>
        <v>ETHYLAN PT-3000 BULK</v>
      </c>
      <c r="E5489" t="s">
        <v>9</v>
      </c>
      <c r="F5489" t="s">
        <v>12</v>
      </c>
      <c r="G5489" t="s">
        <v>7</v>
      </c>
      <c r="H5489" t="s">
        <v>8</v>
      </c>
      <c r="I5489">
        <f t="shared" si="90"/>
        <v>2</v>
      </c>
    </row>
    <row r="5490" spans="1:9">
      <c r="A5490">
        <f>IF(MOD(ROW()-24,COUNTA(tblProducts[Description]))=0,A5489+1,A5489)</f>
        <v>48</v>
      </c>
      <c r="B5490">
        <f>MOD(ROW()-24,COUNTA(tblProducts[Description]))+1</f>
        <v>109</v>
      </c>
      <c r="C5490" t="str">
        <f>_xlfn.XLOOKUP(A5490,tblProducts[Column1],tblProducts[Description])</f>
        <v>ETHOMEEN T/24 BULK</v>
      </c>
      <c r="D5490" t="str">
        <f>_xlfn.XLOOKUP(B5490,tblProducts[Column1],tblProducts[Description])</f>
        <v>ETHYLAN HB4/BULK</v>
      </c>
      <c r="E5490" t="s">
        <v>9</v>
      </c>
      <c r="F5490" t="s">
        <v>12</v>
      </c>
      <c r="G5490" t="s">
        <v>7</v>
      </c>
      <c r="H5490" t="s">
        <v>8</v>
      </c>
      <c r="I5490">
        <f t="shared" si="90"/>
        <v>2</v>
      </c>
    </row>
    <row r="5491" spans="1:9">
      <c r="A5491">
        <f>IF(MOD(ROW()-24,COUNTA(tblProducts[Description]))=0,A5490+1,A5490)</f>
        <v>48</v>
      </c>
      <c r="B5491">
        <f>MOD(ROW()-24,COUNTA(tblProducts[Description]))+1</f>
        <v>110</v>
      </c>
      <c r="C5491" t="str">
        <f>_xlfn.XLOOKUP(A5491,tblProducts[Column1],tblProducts[Description])</f>
        <v>ETHOMEEN T/24 BULK</v>
      </c>
      <c r="D5491" t="str">
        <f>_xlfn.XLOOKUP(B5491,tblProducts[Column1],tblProducts[Description])</f>
        <v>ADSEE AB 600 BULK</v>
      </c>
      <c r="E5491" t="s">
        <v>9</v>
      </c>
      <c r="F5491" t="s">
        <v>12</v>
      </c>
      <c r="G5491" t="s">
        <v>7</v>
      </c>
      <c r="H5491" t="s">
        <v>8</v>
      </c>
      <c r="I5491">
        <f t="shared" si="90"/>
        <v>2</v>
      </c>
    </row>
    <row r="5492" spans="1:9">
      <c r="A5492">
        <f>IF(MOD(ROW()-24,COUNTA(tblProducts[Description]))=0,A5491+1,A5491)</f>
        <v>48</v>
      </c>
      <c r="B5492">
        <f>MOD(ROW()-24,COUNTA(tblProducts[Description]))+1</f>
        <v>111</v>
      </c>
      <c r="C5492" t="str">
        <f>_xlfn.XLOOKUP(A5492,tblProducts[Column1],tblProducts[Description])</f>
        <v>ETHOMEEN T/24 BULK</v>
      </c>
      <c r="D5492" t="str">
        <f>_xlfn.XLOOKUP(B5492,tblProducts[Column1],tblProducts[Description])</f>
        <v>WITCONOL PT-320  BULK</v>
      </c>
      <c r="E5492" t="s">
        <v>9</v>
      </c>
      <c r="F5492" t="s">
        <v>12</v>
      </c>
      <c r="G5492" t="s">
        <v>7</v>
      </c>
      <c r="H5492" t="s">
        <v>8</v>
      </c>
      <c r="I5492">
        <f t="shared" si="90"/>
        <v>2</v>
      </c>
    </row>
    <row r="5493" spans="1:9">
      <c r="A5493">
        <f>IF(MOD(ROW()-24,COUNTA(tblProducts[Description]))=0,A5492+1,A5492)</f>
        <v>48</v>
      </c>
      <c r="B5493">
        <f>MOD(ROW()-24,COUNTA(tblProducts[Description]))+1</f>
        <v>112</v>
      </c>
      <c r="C5493" t="str">
        <f>_xlfn.XLOOKUP(A5493,tblProducts[Column1],tblProducts[Description])</f>
        <v>ETHOMEEN T/24 BULK</v>
      </c>
      <c r="D5493" t="str">
        <f>_xlfn.XLOOKUP(B5493,tblProducts[Column1],tblProducts[Description])</f>
        <v>ETHYLAN DA-3 BULK</v>
      </c>
      <c r="E5493" t="s">
        <v>9</v>
      </c>
      <c r="F5493" t="s">
        <v>12</v>
      </c>
      <c r="G5493" t="s">
        <v>7</v>
      </c>
      <c r="H5493" t="s">
        <v>8</v>
      </c>
      <c r="I5493">
        <f t="shared" si="90"/>
        <v>2</v>
      </c>
    </row>
    <row r="5494" spans="1:9">
      <c r="A5494">
        <f>IF(MOD(ROW()-24,COUNTA(tblProducts[Description]))=0,A5493+1,A5493)</f>
        <v>48</v>
      </c>
      <c r="B5494">
        <f>MOD(ROW()-24,COUNTA(tblProducts[Description]))+1</f>
        <v>113</v>
      </c>
      <c r="C5494" t="str">
        <f>_xlfn.XLOOKUP(A5494,tblProducts[Column1],tblProducts[Description])</f>
        <v>ETHOMEEN T/24 BULK</v>
      </c>
      <c r="D5494" t="str">
        <f>_xlfn.XLOOKUP(B5494,tblProducts[Column1],tblProducts[Description])</f>
        <v>ETHOMEEN O/12 BULK</v>
      </c>
      <c r="E5494" t="s">
        <v>9</v>
      </c>
      <c r="F5494" t="s">
        <v>12</v>
      </c>
      <c r="G5494" t="s">
        <v>7</v>
      </c>
      <c r="H5494" t="s">
        <v>8</v>
      </c>
      <c r="I5494">
        <f t="shared" si="90"/>
        <v>2</v>
      </c>
    </row>
    <row r="5495" spans="1:9">
      <c r="A5495">
        <f>IF(MOD(ROW()-24,COUNTA(tblProducts[Description]))=0,A5494+1,A5494)</f>
        <v>48</v>
      </c>
      <c r="B5495">
        <f>MOD(ROW()-24,COUNTA(tblProducts[Description]))+1</f>
        <v>114</v>
      </c>
      <c r="C5495" t="str">
        <f>_xlfn.XLOOKUP(A5495,tblProducts[Column1],tblProducts[Description])</f>
        <v>ETHOMEEN T/24 BULK</v>
      </c>
      <c r="D5495" t="str">
        <f>_xlfn.XLOOKUP(B5495,tblProducts[Column1],tblProducts[Description])</f>
        <v>WITCONOL PT-1000 BULK</v>
      </c>
      <c r="E5495" t="s">
        <v>9</v>
      </c>
      <c r="F5495" t="s">
        <v>12</v>
      </c>
      <c r="G5495" t="s">
        <v>7</v>
      </c>
      <c r="H5495" t="s">
        <v>8</v>
      </c>
      <c r="I5495">
        <f t="shared" si="90"/>
        <v>2</v>
      </c>
    </row>
    <row r="5496" spans="1:9">
      <c r="A5496">
        <f>IF(MOD(ROW()-24,COUNTA(tblProducts[Description]))=0,A5495+1,A5495)</f>
        <v>49</v>
      </c>
      <c r="B5496">
        <f>MOD(ROW()-24,COUNTA(tblProducts[Description]))+1</f>
        <v>1</v>
      </c>
      <c r="C5496" t="str">
        <f>_xlfn.XLOOKUP(A5496,tblProducts[Column1],tblProducts[Description])</f>
        <v>ETHOMEEN T/25 BULK</v>
      </c>
      <c r="D5496" t="str">
        <f>_xlfn.XLOOKUP(B5496,tblProducts[Column1],tblProducts[Description])</f>
        <v>ADSEE 4130 BULK</v>
      </c>
      <c r="E5496" t="s">
        <v>9</v>
      </c>
      <c r="F5496" t="s">
        <v>12</v>
      </c>
      <c r="G5496" t="s">
        <v>7</v>
      </c>
      <c r="H5496" t="s">
        <v>8</v>
      </c>
      <c r="I5496">
        <f t="shared" si="90"/>
        <v>2</v>
      </c>
    </row>
    <row r="5497" spans="1:9">
      <c r="A5497">
        <f>IF(MOD(ROW()-24,COUNTA(tblProducts[Description]))=0,A5496+1,A5496)</f>
        <v>49</v>
      </c>
      <c r="B5497">
        <f>MOD(ROW()-24,COUNTA(tblProducts[Description]))+1</f>
        <v>2</v>
      </c>
      <c r="C5497" t="str">
        <f>_xlfn.XLOOKUP(A5497,tblProducts[Column1],tblProducts[Description])</f>
        <v>ETHOMEEN T/25 BULK</v>
      </c>
      <c r="D5497" t="str">
        <f>_xlfn.XLOOKUP(B5497,tblProducts[Column1],tblProducts[Description])</f>
        <v>ARMOSTAT 300 BULK</v>
      </c>
      <c r="E5497" t="s">
        <v>9</v>
      </c>
      <c r="F5497" t="s">
        <v>12</v>
      </c>
      <c r="G5497" t="s">
        <v>9</v>
      </c>
      <c r="H5497" t="s">
        <v>8</v>
      </c>
      <c r="I5497">
        <f t="shared" si="90"/>
        <v>4</v>
      </c>
    </row>
    <row r="5498" spans="1:9">
      <c r="A5498">
        <f>IF(MOD(ROW()-24,COUNTA(tblProducts[Description]))=0,A5497+1,A5497)</f>
        <v>49</v>
      </c>
      <c r="B5498">
        <f>MOD(ROW()-24,COUNTA(tblProducts[Description]))+1</f>
        <v>3</v>
      </c>
      <c r="C5498" t="str">
        <f>_xlfn.XLOOKUP(A5498,tblProducts[Column1],tblProducts[Description])</f>
        <v>ETHOMEEN T/25 BULK</v>
      </c>
      <c r="D5498" t="str">
        <f>_xlfn.XLOOKUP(B5498,tblProducts[Column1],tblProducts[Description])</f>
        <v>ARMOSTAT 400 BULK</v>
      </c>
      <c r="E5498" t="s">
        <v>9</v>
      </c>
      <c r="F5498" t="s">
        <v>12</v>
      </c>
      <c r="G5498" t="s">
        <v>9</v>
      </c>
      <c r="H5498" t="s">
        <v>8</v>
      </c>
      <c r="I5498">
        <f t="shared" si="90"/>
        <v>4</v>
      </c>
    </row>
    <row r="5499" spans="1:9">
      <c r="A5499">
        <f>IF(MOD(ROW()-24,COUNTA(tblProducts[Description]))=0,A5498+1,A5498)</f>
        <v>49</v>
      </c>
      <c r="B5499">
        <f>MOD(ROW()-24,COUNTA(tblProducts[Description]))+1</f>
        <v>4</v>
      </c>
      <c r="C5499" t="str">
        <f>_xlfn.XLOOKUP(A5499,tblProducts[Column1],tblProducts[Description])</f>
        <v>ETHOMEEN T/25 BULK</v>
      </c>
      <c r="D5499" t="str">
        <f>_xlfn.XLOOKUP(B5499,tblProducts[Column1],tblProducts[Description])</f>
        <v>ARMOSTAT 410 LM BULK</v>
      </c>
      <c r="E5499" t="s">
        <v>9</v>
      </c>
      <c r="F5499" t="s">
        <v>12</v>
      </c>
      <c r="G5499" t="s">
        <v>7</v>
      </c>
      <c r="H5499" t="s">
        <v>8</v>
      </c>
      <c r="I5499">
        <f t="shared" si="90"/>
        <v>2</v>
      </c>
    </row>
    <row r="5500" spans="1:9">
      <c r="A5500">
        <f>IF(MOD(ROW()-24,COUNTA(tblProducts[Description]))=0,A5499+1,A5499)</f>
        <v>49</v>
      </c>
      <c r="B5500">
        <f>MOD(ROW()-24,COUNTA(tblProducts[Description]))+1</f>
        <v>5</v>
      </c>
      <c r="C5500" t="str">
        <f>_xlfn.XLOOKUP(A5500,tblProducts[Column1],tblProducts[Description])</f>
        <v>ETHOMEEN T/25 BULK</v>
      </c>
      <c r="D5500" t="str">
        <f>_xlfn.XLOOKUP(B5500,tblProducts[Column1],tblProducts[Description])</f>
        <v>ARMUL HE 5070 BULK</v>
      </c>
      <c r="E5500" t="s">
        <v>9</v>
      </c>
      <c r="F5500" t="s">
        <v>12</v>
      </c>
      <c r="G5500" t="s">
        <v>9</v>
      </c>
      <c r="H5500" t="s">
        <v>8</v>
      </c>
      <c r="I5500">
        <f t="shared" si="90"/>
        <v>4</v>
      </c>
    </row>
    <row r="5501" spans="1:9">
      <c r="A5501">
        <f>IF(MOD(ROW()-24,COUNTA(tblProducts[Description]))=0,A5500+1,A5500)</f>
        <v>49</v>
      </c>
      <c r="B5501">
        <f>MOD(ROW()-24,COUNTA(tblProducts[Description]))+1</f>
        <v>6</v>
      </c>
      <c r="C5501" t="str">
        <f>_xlfn.XLOOKUP(A5501,tblProducts[Column1],tblProducts[Description])</f>
        <v>ETHOMEEN T/25 BULK</v>
      </c>
      <c r="D5501" t="str">
        <f>_xlfn.XLOOKUP(B5501,tblProducts[Column1],tblProducts[Description])</f>
        <v>BEROL 260 BULK</v>
      </c>
      <c r="E5501" t="s">
        <v>9</v>
      </c>
      <c r="F5501" t="s">
        <v>12</v>
      </c>
      <c r="G5501" t="s">
        <v>9</v>
      </c>
      <c r="H5501" t="s">
        <v>8</v>
      </c>
      <c r="I5501">
        <f t="shared" si="90"/>
        <v>4</v>
      </c>
    </row>
    <row r="5502" spans="1:9">
      <c r="A5502">
        <f>IF(MOD(ROW()-24,COUNTA(tblProducts[Description]))=0,A5501+1,A5501)</f>
        <v>49</v>
      </c>
      <c r="B5502">
        <f>MOD(ROW()-24,COUNTA(tblProducts[Description]))+1</f>
        <v>7</v>
      </c>
      <c r="C5502" t="str">
        <f>_xlfn.XLOOKUP(A5502,tblProducts[Column1],tblProducts[Description])</f>
        <v>ETHOMEEN T/25 BULK</v>
      </c>
      <c r="D5502" t="str">
        <f>_xlfn.XLOOKUP(B5502,tblProducts[Column1],tblProducts[Description])</f>
        <v>BEROL 266 BULK</v>
      </c>
      <c r="E5502" t="s">
        <v>9</v>
      </c>
      <c r="F5502" t="s">
        <v>12</v>
      </c>
      <c r="G5502" t="s">
        <v>9</v>
      </c>
      <c r="H5502" t="s">
        <v>8</v>
      </c>
      <c r="I5502">
        <f t="shared" si="90"/>
        <v>4</v>
      </c>
    </row>
    <row r="5503" spans="1:9">
      <c r="A5503">
        <f>IF(MOD(ROW()-24,COUNTA(tblProducts[Description]))=0,A5502+1,A5502)</f>
        <v>49</v>
      </c>
      <c r="B5503">
        <f>MOD(ROW()-24,COUNTA(tblProducts[Description]))+1</f>
        <v>8</v>
      </c>
      <c r="C5503" t="str">
        <f>_xlfn.XLOOKUP(A5503,tblProducts[Column1],tblProducts[Description])</f>
        <v>ETHOMEEN T/25 BULK</v>
      </c>
      <c r="D5503" t="str">
        <f>_xlfn.XLOOKUP(B5503,tblProducts[Column1],tblProducts[Description])</f>
        <v>BEROL 266V BULK</v>
      </c>
      <c r="E5503" t="s">
        <v>9</v>
      </c>
      <c r="F5503" t="s">
        <v>12</v>
      </c>
      <c r="G5503" t="s">
        <v>9</v>
      </c>
      <c r="H5503" t="s">
        <v>8</v>
      </c>
      <c r="I5503">
        <f t="shared" si="90"/>
        <v>4</v>
      </c>
    </row>
    <row r="5504" spans="1:9">
      <c r="A5504">
        <f>IF(MOD(ROW()-24,COUNTA(tblProducts[Description]))=0,A5503+1,A5503)</f>
        <v>49</v>
      </c>
      <c r="B5504">
        <f>MOD(ROW()-24,COUNTA(tblProducts[Description]))+1</f>
        <v>9</v>
      </c>
      <c r="C5504" t="str">
        <f>_xlfn.XLOOKUP(A5504,tblProducts[Column1],tblProducts[Description])</f>
        <v>ETHOMEEN T/25 BULK</v>
      </c>
      <c r="D5504" t="str">
        <f>_xlfn.XLOOKUP(B5504,tblProducts[Column1],tblProducts[Description])</f>
        <v>BEROL 467 BULK</v>
      </c>
      <c r="E5504" t="s">
        <v>9</v>
      </c>
      <c r="F5504" t="s">
        <v>12</v>
      </c>
      <c r="G5504" t="s">
        <v>7</v>
      </c>
      <c r="H5504" t="s">
        <v>8</v>
      </c>
      <c r="I5504">
        <f t="shared" si="90"/>
        <v>2</v>
      </c>
    </row>
    <row r="5505" spans="1:9">
      <c r="A5505">
        <f>IF(MOD(ROW()-24,COUNTA(tblProducts[Description]))=0,A5504+1,A5504)</f>
        <v>49</v>
      </c>
      <c r="B5505">
        <f>MOD(ROW()-24,COUNTA(tblProducts[Description]))+1</f>
        <v>10</v>
      </c>
      <c r="C5505" t="str">
        <f>_xlfn.XLOOKUP(A5505,tblProducts[Column1],tblProducts[Description])</f>
        <v>ETHOMEEN T/25 BULK</v>
      </c>
      <c r="D5505" t="str">
        <f>_xlfn.XLOOKUP(B5505,tblProducts[Column1],tblProducts[Description])</f>
        <v>BEROL OX 91-6 BULK</v>
      </c>
      <c r="E5505" t="s">
        <v>9</v>
      </c>
      <c r="F5505" t="s">
        <v>12</v>
      </c>
      <c r="G5505" t="s">
        <v>7</v>
      </c>
      <c r="H5505" t="s">
        <v>8</v>
      </c>
      <c r="I5505">
        <f t="shared" si="90"/>
        <v>2</v>
      </c>
    </row>
    <row r="5506" spans="1:9">
      <c r="A5506">
        <f>IF(MOD(ROW()-24,COUNTA(tblProducts[Description]))=0,A5505+1,A5505)</f>
        <v>49</v>
      </c>
      <c r="B5506">
        <f>MOD(ROW()-24,COUNTA(tblProducts[Description]))+1</f>
        <v>11</v>
      </c>
      <c r="C5506" t="str">
        <f>_xlfn.XLOOKUP(A5506,tblProducts[Column1],tblProducts[Description])</f>
        <v>ETHOMEEN T/25 BULK</v>
      </c>
      <c r="D5506" t="str">
        <f>_xlfn.XLOOKUP(B5506,tblProducts[Column1],tblProducts[Description])</f>
        <v>C-5635 BULK</v>
      </c>
      <c r="E5506" t="s">
        <v>9</v>
      </c>
      <c r="F5506" t="s">
        <v>12</v>
      </c>
      <c r="G5506" t="s">
        <v>7</v>
      </c>
      <c r="H5506" t="s">
        <v>8</v>
      </c>
      <c r="I5506">
        <f t="shared" si="90"/>
        <v>2</v>
      </c>
    </row>
    <row r="5507" spans="1:9">
      <c r="A5507">
        <f>IF(MOD(ROW()-24,COUNTA(tblProducts[Description]))=0,A5506+1,A5506)</f>
        <v>49</v>
      </c>
      <c r="B5507">
        <f>MOD(ROW()-24,COUNTA(tblProducts[Description]))+1</f>
        <v>12</v>
      </c>
      <c r="C5507" t="str">
        <f>_xlfn.XLOOKUP(A5507,tblProducts[Column1],tblProducts[Description])</f>
        <v>ETHOMEEN T/25 BULK</v>
      </c>
      <c r="D5507" t="str">
        <f>_xlfn.XLOOKUP(B5507,tblProducts[Column1],tblProducts[Description])</f>
        <v>C-6290 BULK</v>
      </c>
      <c r="E5507" t="s">
        <v>9</v>
      </c>
      <c r="F5507" t="s">
        <v>12</v>
      </c>
      <c r="G5507" t="s">
        <v>9</v>
      </c>
      <c r="H5507" t="s">
        <v>8</v>
      </c>
      <c r="I5507">
        <f t="shared" si="90"/>
        <v>4</v>
      </c>
    </row>
    <row r="5508" spans="1:9">
      <c r="A5508">
        <f>IF(MOD(ROW()-24,COUNTA(tblProducts[Description]))=0,A5507+1,A5507)</f>
        <v>49</v>
      </c>
      <c r="B5508">
        <f>MOD(ROW()-24,COUNTA(tblProducts[Description]))+1</f>
        <v>13</v>
      </c>
      <c r="C5508" t="str">
        <f>_xlfn.XLOOKUP(A5508,tblProducts[Column1],tblProducts[Description])</f>
        <v>ETHOMEEN T/25 BULK</v>
      </c>
      <c r="D5508" t="str">
        <f>_xlfn.XLOOKUP(B5508,tblProducts[Column1],tblProducts[Description])</f>
        <v>C-6385 BULK</v>
      </c>
      <c r="E5508" t="s">
        <v>9</v>
      </c>
      <c r="F5508" t="s">
        <v>12</v>
      </c>
      <c r="G5508" t="s">
        <v>9</v>
      </c>
      <c r="H5508" t="s">
        <v>8</v>
      </c>
      <c r="I5508">
        <f t="shared" si="90"/>
        <v>4</v>
      </c>
    </row>
    <row r="5509" spans="1:9">
      <c r="A5509">
        <f>IF(MOD(ROW()-24,COUNTA(tblProducts[Description]))=0,A5508+1,A5508)</f>
        <v>49</v>
      </c>
      <c r="B5509">
        <f>MOD(ROW()-24,COUNTA(tblProducts[Description]))+1</f>
        <v>14</v>
      </c>
      <c r="C5509" t="str">
        <f>_xlfn.XLOOKUP(A5509,tblProducts[Column1],tblProducts[Description])</f>
        <v>ETHOMEEN T/25 BULK</v>
      </c>
      <c r="D5509" t="str">
        <f>_xlfn.XLOOKUP(B5509,tblProducts[Column1],tblProducts[Description])</f>
        <v>C-6427 BULK</v>
      </c>
      <c r="E5509" t="s">
        <v>9</v>
      </c>
      <c r="F5509" t="s">
        <v>12</v>
      </c>
      <c r="G5509" t="s">
        <v>9</v>
      </c>
      <c r="H5509" t="s">
        <v>8</v>
      </c>
      <c r="I5509">
        <f t="shared" si="90"/>
        <v>4</v>
      </c>
    </row>
    <row r="5510" spans="1:9">
      <c r="A5510">
        <f>IF(MOD(ROW()-24,COUNTA(tblProducts[Description]))=0,A5509+1,A5509)</f>
        <v>49</v>
      </c>
      <c r="B5510">
        <f>MOD(ROW()-24,COUNTA(tblProducts[Description]))+1</f>
        <v>15</v>
      </c>
      <c r="C5510" t="str">
        <f>_xlfn.XLOOKUP(A5510,tblProducts[Column1],tblProducts[Description])</f>
        <v>ETHOMEEN T/25 BULK</v>
      </c>
      <c r="D5510" t="str">
        <f>_xlfn.XLOOKUP(B5510,tblProducts[Column1],tblProducts[Description])</f>
        <v>EMULPON CO-200 BULK</v>
      </c>
      <c r="E5510" t="s">
        <v>9</v>
      </c>
      <c r="F5510" t="s">
        <v>12</v>
      </c>
      <c r="G5510" t="s">
        <v>7</v>
      </c>
      <c r="H5510" t="s">
        <v>8</v>
      </c>
      <c r="I5510">
        <f t="shared" si="90"/>
        <v>2</v>
      </c>
    </row>
    <row r="5511" spans="1:9">
      <c r="A5511">
        <f>IF(MOD(ROW()-24,COUNTA(tblProducts[Description]))=0,A5510+1,A5510)</f>
        <v>49</v>
      </c>
      <c r="B5511">
        <f>MOD(ROW()-24,COUNTA(tblProducts[Description]))+1</f>
        <v>16</v>
      </c>
      <c r="C5511" t="str">
        <f>_xlfn.XLOOKUP(A5511,tblProducts[Column1],tblProducts[Description])</f>
        <v>ETHOMEEN T/25 BULK</v>
      </c>
      <c r="D5511" t="str">
        <f>_xlfn.XLOOKUP(B5511,tblProducts[Column1],tblProducts[Description])</f>
        <v>EMULPON CO-360 BULK</v>
      </c>
      <c r="E5511" t="s">
        <v>9</v>
      </c>
      <c r="F5511" t="s">
        <v>12</v>
      </c>
      <c r="G5511" t="s">
        <v>7</v>
      </c>
      <c r="H5511" t="s">
        <v>8</v>
      </c>
      <c r="I5511">
        <f t="shared" si="90"/>
        <v>2</v>
      </c>
    </row>
    <row r="5512" spans="1:9">
      <c r="A5512">
        <f>IF(MOD(ROW()-24,COUNTA(tblProducts[Description]))=0,A5511+1,A5511)</f>
        <v>49</v>
      </c>
      <c r="B5512">
        <f>MOD(ROW()-24,COUNTA(tblProducts[Description]))+1</f>
        <v>17</v>
      </c>
      <c r="C5512" t="str">
        <f>_xlfn.XLOOKUP(A5512,tblProducts[Column1],tblProducts[Description])</f>
        <v>ETHOMEEN T/25 BULK</v>
      </c>
      <c r="D5512" t="str">
        <f>_xlfn.XLOOKUP(B5512,tblProducts[Column1],tblProducts[Description])</f>
        <v>EMULPON CO-550 BULK</v>
      </c>
      <c r="E5512" t="s">
        <v>9</v>
      </c>
      <c r="F5512" t="s">
        <v>12</v>
      </c>
      <c r="G5512" t="s">
        <v>7</v>
      </c>
      <c r="H5512" t="s">
        <v>8</v>
      </c>
      <c r="I5512">
        <f t="shared" si="90"/>
        <v>2</v>
      </c>
    </row>
    <row r="5513" spans="1:9">
      <c r="A5513">
        <f>IF(MOD(ROW()-24,COUNTA(tblProducts[Description]))=0,A5512+1,A5512)</f>
        <v>49</v>
      </c>
      <c r="B5513">
        <f>MOD(ROW()-24,COUNTA(tblProducts[Description]))+1</f>
        <v>18</v>
      </c>
      <c r="C5513" t="str">
        <f>_xlfn.XLOOKUP(A5513,tblProducts[Column1],tblProducts[Description])</f>
        <v>ETHOMEEN T/25 BULK</v>
      </c>
      <c r="D5513" t="str">
        <f>_xlfn.XLOOKUP(B5513,tblProducts[Column1],tblProducts[Description])</f>
        <v>ETHODUOMEEN HT/13 BULK</v>
      </c>
      <c r="E5513" t="s">
        <v>9</v>
      </c>
      <c r="F5513" t="s">
        <v>12</v>
      </c>
      <c r="G5513" t="s">
        <v>9</v>
      </c>
      <c r="H5513" t="s">
        <v>8</v>
      </c>
      <c r="I5513">
        <f t="shared" si="90"/>
        <v>4</v>
      </c>
    </row>
    <row r="5514" spans="1:9">
      <c r="A5514">
        <f>IF(MOD(ROW()-24,COUNTA(tblProducts[Description]))=0,A5513+1,A5513)</f>
        <v>49</v>
      </c>
      <c r="B5514">
        <f>MOD(ROW()-24,COUNTA(tblProducts[Description]))+1</f>
        <v>19</v>
      </c>
      <c r="C5514" t="str">
        <f>_xlfn.XLOOKUP(A5514,tblProducts[Column1],tblProducts[Description])</f>
        <v>ETHOMEEN T/25 BULK</v>
      </c>
      <c r="D5514" t="str">
        <f>_xlfn.XLOOKUP(B5514,tblProducts[Column1],tblProducts[Description])</f>
        <v>ETHODUOMEEN T/13 BULK</v>
      </c>
      <c r="E5514" t="s">
        <v>9</v>
      </c>
      <c r="F5514" t="s">
        <v>12</v>
      </c>
      <c r="G5514" t="s">
        <v>7</v>
      </c>
      <c r="H5514" t="s">
        <v>8</v>
      </c>
      <c r="I5514">
        <f t="shared" si="90"/>
        <v>2</v>
      </c>
    </row>
    <row r="5515" spans="1:9">
      <c r="A5515">
        <f>IF(MOD(ROW()-24,COUNTA(tblProducts[Description]))=0,A5514+1,A5514)</f>
        <v>49</v>
      </c>
      <c r="B5515">
        <f>MOD(ROW()-24,COUNTA(tblProducts[Description]))+1</f>
        <v>20</v>
      </c>
      <c r="C5515" t="str">
        <f>_xlfn.XLOOKUP(A5515,tblProducts[Column1],tblProducts[Description])</f>
        <v>ETHOMEEN T/25 BULK</v>
      </c>
      <c r="D5515" t="str">
        <f>_xlfn.XLOOKUP(B5515,tblProducts[Column1],tblProducts[Description])</f>
        <v>ETHODUOMEEN T/13N BULK</v>
      </c>
      <c r="E5515" t="s">
        <v>9</v>
      </c>
      <c r="F5515" t="s">
        <v>12</v>
      </c>
      <c r="G5515" t="s">
        <v>7</v>
      </c>
      <c r="H5515" t="s">
        <v>8</v>
      </c>
      <c r="I5515">
        <f t="shared" si="90"/>
        <v>2</v>
      </c>
    </row>
    <row r="5516" spans="1:9">
      <c r="A5516">
        <f>IF(MOD(ROW()-24,COUNTA(tblProducts[Description]))=0,A5515+1,A5515)</f>
        <v>49</v>
      </c>
      <c r="B5516">
        <f>MOD(ROW()-24,COUNTA(tblProducts[Description]))+1</f>
        <v>21</v>
      </c>
      <c r="C5516" t="str">
        <f>_xlfn.XLOOKUP(A5516,tblProducts[Column1],tblProducts[Description])</f>
        <v>ETHOMEEN T/25 BULK</v>
      </c>
      <c r="D5516" t="str">
        <f>_xlfn.XLOOKUP(B5516,tblProducts[Column1],tblProducts[Description])</f>
        <v>ETHODUOMEEN T/20 BULK</v>
      </c>
      <c r="E5516" t="s">
        <v>9</v>
      </c>
      <c r="F5516" t="s">
        <v>12</v>
      </c>
      <c r="G5516" t="s">
        <v>7</v>
      </c>
      <c r="H5516" t="s">
        <v>8</v>
      </c>
      <c r="I5516">
        <f t="shared" si="90"/>
        <v>2</v>
      </c>
    </row>
    <row r="5517" spans="1:9">
      <c r="A5517">
        <f>IF(MOD(ROW()-24,COUNTA(tblProducts[Description]))=0,A5516+1,A5516)</f>
        <v>49</v>
      </c>
      <c r="B5517">
        <f>MOD(ROW()-24,COUNTA(tblProducts[Description]))+1</f>
        <v>22</v>
      </c>
      <c r="C5517" t="str">
        <f>_xlfn.XLOOKUP(A5517,tblProducts[Column1],tblProducts[Description])</f>
        <v>ETHOMEEN T/25 BULK</v>
      </c>
      <c r="D5517" t="str">
        <f>_xlfn.XLOOKUP(B5517,tblProducts[Column1],tblProducts[Description])</f>
        <v>ETHODUOMEEN T/25 BULK</v>
      </c>
      <c r="E5517" t="s">
        <v>9</v>
      </c>
      <c r="F5517" t="s">
        <v>12</v>
      </c>
      <c r="G5517" t="s">
        <v>7</v>
      </c>
      <c r="H5517" t="s">
        <v>8</v>
      </c>
      <c r="I5517">
        <f t="shared" si="90"/>
        <v>2</v>
      </c>
    </row>
    <row r="5518" spans="1:9">
      <c r="A5518">
        <f>IF(MOD(ROW()-24,COUNTA(tblProducts[Description]))=0,A5517+1,A5517)</f>
        <v>49</v>
      </c>
      <c r="B5518">
        <f>MOD(ROW()-24,COUNTA(tblProducts[Description]))+1</f>
        <v>23</v>
      </c>
      <c r="C5518" t="str">
        <f>_xlfn.XLOOKUP(A5518,tblProducts[Column1],tblProducts[Description])</f>
        <v>ETHOMEEN T/25 BULK</v>
      </c>
      <c r="D5518" t="str">
        <f>_xlfn.XLOOKUP(B5518,tblProducts[Column1],tblProducts[Description])</f>
        <v>ETHOFAT 242/25 BULK</v>
      </c>
      <c r="E5518" t="s">
        <v>9</v>
      </c>
      <c r="F5518" t="s">
        <v>12</v>
      </c>
      <c r="G5518" t="s">
        <v>7</v>
      </c>
      <c r="H5518" t="s">
        <v>8</v>
      </c>
      <c r="I5518">
        <f t="shared" si="90"/>
        <v>2</v>
      </c>
    </row>
    <row r="5519" spans="1:9">
      <c r="A5519">
        <f>IF(MOD(ROW()-24,COUNTA(tblProducts[Description]))=0,A5518+1,A5518)</f>
        <v>49</v>
      </c>
      <c r="B5519">
        <f>MOD(ROW()-24,COUNTA(tblProducts[Description]))+1</f>
        <v>24</v>
      </c>
      <c r="C5519" t="str">
        <f>_xlfn.XLOOKUP(A5519,tblProducts[Column1],tblProducts[Description])</f>
        <v>ETHOMEEN T/25 BULK</v>
      </c>
      <c r="D5519" t="str">
        <f>_xlfn.XLOOKUP(B5519,tblProducts[Column1],tblProducts[Description])</f>
        <v>ETHOMEEN C/12S BULK</v>
      </c>
      <c r="E5519" t="s">
        <v>9</v>
      </c>
      <c r="F5519" t="s">
        <v>12</v>
      </c>
      <c r="G5519" t="s">
        <v>7</v>
      </c>
      <c r="H5519" t="s">
        <v>8</v>
      </c>
      <c r="I5519">
        <f t="shared" si="90"/>
        <v>2</v>
      </c>
    </row>
    <row r="5520" spans="1:9">
      <c r="A5520">
        <f>IF(MOD(ROW()-24,COUNTA(tblProducts[Description]))=0,A5519+1,A5519)</f>
        <v>49</v>
      </c>
      <c r="B5520">
        <f>MOD(ROW()-24,COUNTA(tblProducts[Description]))+1</f>
        <v>25</v>
      </c>
      <c r="C5520" t="str">
        <f>_xlfn.XLOOKUP(A5520,tblProducts[Column1],tblProducts[Description])</f>
        <v>ETHOMEEN T/25 BULK</v>
      </c>
      <c r="D5520" t="str">
        <f>_xlfn.XLOOKUP(B5520,tblProducts[Column1],tblProducts[Description])</f>
        <v>ETHOMEEN 18/12 BULK</v>
      </c>
      <c r="E5520" t="s">
        <v>9</v>
      </c>
      <c r="F5520" t="s">
        <v>12</v>
      </c>
      <c r="G5520" t="s">
        <v>7</v>
      </c>
      <c r="H5520" t="s">
        <v>8</v>
      </c>
      <c r="I5520">
        <f t="shared" si="90"/>
        <v>2</v>
      </c>
    </row>
    <row r="5521" spans="1:9">
      <c r="A5521">
        <f>IF(MOD(ROW()-24,COUNTA(tblProducts[Description]))=0,A5520+1,A5520)</f>
        <v>49</v>
      </c>
      <c r="B5521">
        <f>MOD(ROW()-24,COUNTA(tblProducts[Description]))+1</f>
        <v>26</v>
      </c>
      <c r="C5521" t="str">
        <f>_xlfn.XLOOKUP(A5521,tblProducts[Column1],tblProducts[Description])</f>
        <v>ETHOMEEN T/25 BULK</v>
      </c>
      <c r="D5521" t="str">
        <f>_xlfn.XLOOKUP(B5521,tblProducts[Column1],tblProducts[Description])</f>
        <v>ETHOMEEN 18/25 BULK</v>
      </c>
      <c r="E5521" t="s">
        <v>9</v>
      </c>
      <c r="F5521" t="s">
        <v>12</v>
      </c>
      <c r="G5521" t="s">
        <v>7</v>
      </c>
      <c r="H5521" t="s">
        <v>8</v>
      </c>
      <c r="I5521">
        <f t="shared" si="90"/>
        <v>2</v>
      </c>
    </row>
    <row r="5522" spans="1:9">
      <c r="A5522">
        <f>IF(MOD(ROW()-24,COUNTA(tblProducts[Description]))=0,A5521+1,A5521)</f>
        <v>49</v>
      </c>
      <c r="B5522">
        <f>MOD(ROW()-24,COUNTA(tblProducts[Description]))+1</f>
        <v>27</v>
      </c>
      <c r="C5522" t="str">
        <f>_xlfn.XLOOKUP(A5522,tblProducts[Column1],tblProducts[Description])</f>
        <v>ETHOMEEN T/25 BULK</v>
      </c>
      <c r="D5522" t="str">
        <f>_xlfn.XLOOKUP(B5522,tblProducts[Column1],tblProducts[Description])</f>
        <v>ETHOMEEN C/12 BULK</v>
      </c>
      <c r="E5522" t="s">
        <v>9</v>
      </c>
      <c r="F5522" t="s">
        <v>12</v>
      </c>
      <c r="G5522" t="s">
        <v>7</v>
      </c>
      <c r="H5522" t="s">
        <v>8</v>
      </c>
      <c r="I5522">
        <f t="shared" si="90"/>
        <v>2</v>
      </c>
    </row>
    <row r="5523" spans="1:9">
      <c r="A5523">
        <f>IF(MOD(ROW()-24,COUNTA(tblProducts[Description]))=0,A5522+1,A5522)</f>
        <v>49</v>
      </c>
      <c r="B5523">
        <f>MOD(ROW()-24,COUNTA(tblProducts[Description]))+1</f>
        <v>28</v>
      </c>
      <c r="C5523" t="str">
        <f>_xlfn.XLOOKUP(A5523,tblProducts[Column1],tblProducts[Description])</f>
        <v>ETHOMEEN T/25 BULK</v>
      </c>
      <c r="D5523" t="str">
        <f>_xlfn.XLOOKUP(B5523,tblProducts[Column1],tblProducts[Description])</f>
        <v>ETHOMEEN C/12 M BULK</v>
      </c>
      <c r="E5523" t="s">
        <v>9</v>
      </c>
      <c r="F5523" t="s">
        <v>12</v>
      </c>
      <c r="G5523" t="s">
        <v>7</v>
      </c>
      <c r="H5523" t="s">
        <v>8</v>
      </c>
      <c r="I5523">
        <f t="shared" si="90"/>
        <v>2</v>
      </c>
    </row>
    <row r="5524" spans="1:9">
      <c r="A5524">
        <f>IF(MOD(ROW()-24,COUNTA(tblProducts[Description]))=0,A5523+1,A5523)</f>
        <v>49</v>
      </c>
      <c r="B5524">
        <f>MOD(ROW()-24,COUNTA(tblProducts[Description]))+1</f>
        <v>29</v>
      </c>
      <c r="C5524" t="str">
        <f>_xlfn.XLOOKUP(A5524,tblProducts[Column1],tblProducts[Description])</f>
        <v>ETHOMEEN T/25 BULK</v>
      </c>
      <c r="D5524" t="str">
        <f>_xlfn.XLOOKUP(B5524,tblProducts[Column1],tblProducts[Description])</f>
        <v>ETHOMEEN C/12 SUN BULK</v>
      </c>
      <c r="E5524" t="s">
        <v>7</v>
      </c>
      <c r="G5524" t="s">
        <v>7</v>
      </c>
      <c r="H5524" t="s">
        <v>8</v>
      </c>
      <c r="I5524">
        <f t="shared" si="90"/>
        <v>0</v>
      </c>
    </row>
    <row r="5525" spans="1:9">
      <c r="A5525">
        <f>IF(MOD(ROW()-24,COUNTA(tblProducts[Description]))=0,A5524+1,A5524)</f>
        <v>49</v>
      </c>
      <c r="B5525">
        <f>MOD(ROW()-24,COUNTA(tblProducts[Description]))+1</f>
        <v>30</v>
      </c>
      <c r="C5525" t="str">
        <f>_xlfn.XLOOKUP(A5525,tblProducts[Column1],tblProducts[Description])</f>
        <v>ETHOMEEN T/25 BULK</v>
      </c>
      <c r="D5525" t="str">
        <f>_xlfn.XLOOKUP(B5525,tblProducts[Column1],tblProducts[Description])</f>
        <v>ETHOMEEN C/12 UN BULK</v>
      </c>
      <c r="E5525" t="s">
        <v>9</v>
      </c>
      <c r="F5525" t="s">
        <v>12</v>
      </c>
      <c r="G5525" t="s">
        <v>7</v>
      </c>
      <c r="H5525" t="s">
        <v>8</v>
      </c>
      <c r="I5525">
        <f t="shared" si="90"/>
        <v>2</v>
      </c>
    </row>
    <row r="5526" spans="1:9">
      <c r="A5526">
        <f>IF(MOD(ROW()-24,COUNTA(tblProducts[Description]))=0,A5525+1,A5525)</f>
        <v>49</v>
      </c>
      <c r="B5526">
        <f>MOD(ROW()-24,COUNTA(tblProducts[Description]))+1</f>
        <v>31</v>
      </c>
      <c r="C5526" t="str">
        <f>_xlfn.XLOOKUP(A5526,tblProducts[Column1],tblProducts[Description])</f>
        <v>ETHOMEEN T/25 BULK</v>
      </c>
      <c r="D5526" t="str">
        <f>_xlfn.XLOOKUP(B5526,tblProducts[Column1],tblProducts[Description])</f>
        <v>ETHOMEEN C/15 BULK</v>
      </c>
      <c r="E5526" t="s">
        <v>9</v>
      </c>
      <c r="F5526" t="s">
        <v>12</v>
      </c>
      <c r="G5526" t="s">
        <v>7</v>
      </c>
      <c r="H5526" t="s">
        <v>8</v>
      </c>
      <c r="I5526">
        <f t="shared" si="90"/>
        <v>2</v>
      </c>
    </row>
    <row r="5527" spans="1:9">
      <c r="A5527">
        <f>IF(MOD(ROW()-24,COUNTA(tblProducts[Description]))=0,A5526+1,A5526)</f>
        <v>49</v>
      </c>
      <c r="B5527">
        <f>MOD(ROW()-24,COUNTA(tblProducts[Description]))+1</f>
        <v>32</v>
      </c>
      <c r="C5527" t="str">
        <f>_xlfn.XLOOKUP(A5527,tblProducts[Column1],tblProducts[Description])</f>
        <v>ETHOMEEN T/25 BULK</v>
      </c>
      <c r="D5527" t="str">
        <f>_xlfn.XLOOKUP(B5527,tblProducts[Column1],tblProducts[Description])</f>
        <v>ETHOMEEN C/17 BULK</v>
      </c>
      <c r="E5527" t="s">
        <v>9</v>
      </c>
      <c r="F5527" t="s">
        <v>12</v>
      </c>
      <c r="G5527" t="s">
        <v>7</v>
      </c>
      <c r="H5527" t="s">
        <v>8</v>
      </c>
      <c r="I5527">
        <f t="shared" si="90"/>
        <v>2</v>
      </c>
    </row>
    <row r="5528" spans="1:9">
      <c r="A5528">
        <f>IF(MOD(ROW()-24,COUNTA(tblProducts[Description]))=0,A5527+1,A5527)</f>
        <v>49</v>
      </c>
      <c r="B5528">
        <f>MOD(ROW()-24,COUNTA(tblProducts[Description]))+1</f>
        <v>33</v>
      </c>
      <c r="C5528" t="str">
        <f>_xlfn.XLOOKUP(A5528,tblProducts[Column1],tblProducts[Description])</f>
        <v>ETHOMEEN T/25 BULK</v>
      </c>
      <c r="D5528" t="str">
        <f>_xlfn.XLOOKUP(B5528,tblProducts[Column1],tblProducts[Description])</f>
        <v>ETHOMEEN C/25A BULK</v>
      </c>
      <c r="E5528" t="s">
        <v>9</v>
      </c>
      <c r="F5528" t="s">
        <v>12</v>
      </c>
      <c r="G5528" t="s">
        <v>7</v>
      </c>
      <c r="H5528" t="s">
        <v>8</v>
      </c>
      <c r="I5528">
        <f t="shared" si="90"/>
        <v>2</v>
      </c>
    </row>
    <row r="5529" spans="1:9">
      <c r="A5529">
        <f>IF(MOD(ROW()-24,COUNTA(tblProducts[Description]))=0,A5528+1,A5528)</f>
        <v>49</v>
      </c>
      <c r="B5529">
        <f>MOD(ROW()-24,COUNTA(tblProducts[Description]))+1</f>
        <v>34</v>
      </c>
      <c r="C5529" t="str">
        <f>_xlfn.XLOOKUP(A5529,tblProducts[Column1],tblProducts[Description])</f>
        <v>ETHOMEEN T/25 BULK</v>
      </c>
      <c r="D5529" t="str">
        <f>_xlfn.XLOOKUP(B5529,tblProducts[Column1],tblProducts[Description])</f>
        <v>ETHOMEEN C/25A S BULK</v>
      </c>
      <c r="E5529" t="s">
        <v>9</v>
      </c>
      <c r="F5529" t="s">
        <v>12</v>
      </c>
      <c r="G5529" t="s">
        <v>7</v>
      </c>
      <c r="H5529" t="s">
        <v>8</v>
      </c>
      <c r="I5529">
        <f t="shared" ref="I5529:I5592" si="91">IF(E5529="NO",0,IF(F5529="HEEL WASH",1.5,2))+IF(G5529="NO",0,2)</f>
        <v>2</v>
      </c>
    </row>
    <row r="5530" spans="1:9">
      <c r="A5530">
        <f>IF(MOD(ROW()-24,COUNTA(tblProducts[Description]))=0,A5529+1,A5529)</f>
        <v>49</v>
      </c>
      <c r="B5530">
        <f>MOD(ROW()-24,COUNTA(tblProducts[Description]))+1</f>
        <v>35</v>
      </c>
      <c r="C5530" t="str">
        <f>_xlfn.XLOOKUP(A5530,tblProducts[Column1],tblProducts[Description])</f>
        <v>ETHOMEEN T/25 BULK</v>
      </c>
      <c r="D5530" t="str">
        <f>_xlfn.XLOOKUP(B5530,tblProducts[Column1],tblProducts[Description])</f>
        <v>ETHOMEEN O/12LC BULK</v>
      </c>
      <c r="E5530" t="s">
        <v>9</v>
      </c>
      <c r="F5530" t="s">
        <v>12</v>
      </c>
      <c r="G5530" t="s">
        <v>7</v>
      </c>
      <c r="H5530" t="s">
        <v>8</v>
      </c>
      <c r="I5530">
        <f t="shared" si="91"/>
        <v>2</v>
      </c>
    </row>
    <row r="5531" spans="1:9">
      <c r="A5531">
        <f>IF(MOD(ROW()-24,COUNTA(tblProducts[Description]))=0,A5530+1,A5530)</f>
        <v>49</v>
      </c>
      <c r="B5531">
        <f>MOD(ROW()-24,COUNTA(tblProducts[Description]))+1</f>
        <v>36</v>
      </c>
      <c r="C5531" t="str">
        <f>_xlfn.XLOOKUP(A5531,tblProducts[Column1],tblProducts[Description])</f>
        <v>ETHOMEEN T/25 BULK</v>
      </c>
      <c r="D5531" t="str">
        <f>_xlfn.XLOOKUP(B5531,tblProducts[Column1],tblProducts[Description])</f>
        <v>ETHOMEEN SV/12 BULK</v>
      </c>
      <c r="E5531" t="s">
        <v>9</v>
      </c>
      <c r="F5531" t="s">
        <v>12</v>
      </c>
      <c r="G5531" t="s">
        <v>7</v>
      </c>
      <c r="H5531" t="s">
        <v>8</v>
      </c>
      <c r="I5531">
        <f t="shared" si="91"/>
        <v>2</v>
      </c>
    </row>
    <row r="5532" spans="1:9">
      <c r="A5532">
        <f>IF(MOD(ROW()-24,COUNTA(tblProducts[Description]))=0,A5531+1,A5531)</f>
        <v>49</v>
      </c>
      <c r="B5532">
        <f>MOD(ROW()-24,COUNTA(tblProducts[Description]))+1</f>
        <v>37</v>
      </c>
      <c r="C5532" t="str">
        <f>_xlfn.XLOOKUP(A5532,tblProducts[Column1],tblProducts[Description])</f>
        <v>ETHOMEEN T/25 BULK</v>
      </c>
      <c r="D5532" t="str">
        <f>_xlfn.XLOOKUP(B5532,tblProducts[Column1],tblProducts[Description])</f>
        <v>ETHOMEEN SV/15 BULK</v>
      </c>
      <c r="E5532" t="s">
        <v>9</v>
      </c>
      <c r="F5532" t="s">
        <v>12</v>
      </c>
      <c r="G5532" t="s">
        <v>7</v>
      </c>
      <c r="H5532" t="s">
        <v>8</v>
      </c>
      <c r="I5532">
        <f t="shared" si="91"/>
        <v>2</v>
      </c>
    </row>
    <row r="5533" spans="1:9">
      <c r="A5533">
        <f>IF(MOD(ROW()-24,COUNTA(tblProducts[Description]))=0,A5532+1,A5532)</f>
        <v>49</v>
      </c>
      <c r="B5533">
        <f>MOD(ROW()-24,COUNTA(tblProducts[Description]))+1</f>
        <v>38</v>
      </c>
      <c r="C5533" t="str">
        <f>_xlfn.XLOOKUP(A5533,tblProducts[Column1],tblProducts[Description])</f>
        <v>ETHOMEEN T/25 BULK</v>
      </c>
      <c r="D5533" t="str">
        <f>_xlfn.XLOOKUP(B5533,tblProducts[Column1],tblProducts[Description])</f>
        <v>ETHOMEEN SV/15C BULK</v>
      </c>
      <c r="E5533" t="s">
        <v>9</v>
      </c>
      <c r="F5533" t="s">
        <v>12</v>
      </c>
      <c r="G5533" t="s">
        <v>7</v>
      </c>
      <c r="H5533" t="s">
        <v>8</v>
      </c>
      <c r="I5533">
        <f t="shared" si="91"/>
        <v>2</v>
      </c>
    </row>
    <row r="5534" spans="1:9">
      <c r="A5534">
        <f>IF(MOD(ROW()-24,COUNTA(tblProducts[Description]))=0,A5533+1,A5533)</f>
        <v>49</v>
      </c>
      <c r="B5534">
        <f>MOD(ROW()-24,COUNTA(tblProducts[Description]))+1</f>
        <v>39</v>
      </c>
      <c r="C5534" t="str">
        <f>_xlfn.XLOOKUP(A5534,tblProducts[Column1],tblProducts[Description])</f>
        <v>ETHOMEEN T/25 BULK</v>
      </c>
      <c r="D5534" t="str">
        <f>_xlfn.XLOOKUP(B5534,tblProducts[Column1],tblProducts[Description])</f>
        <v>ETHOMEEN SV/25 BULK</v>
      </c>
      <c r="E5534" t="s">
        <v>9</v>
      </c>
      <c r="F5534" t="s">
        <v>12</v>
      </c>
      <c r="G5534" t="s">
        <v>7</v>
      </c>
      <c r="H5534" t="s">
        <v>8</v>
      </c>
      <c r="I5534">
        <f t="shared" si="91"/>
        <v>2</v>
      </c>
    </row>
    <row r="5535" spans="1:9">
      <c r="A5535">
        <f>IF(MOD(ROW()-24,COUNTA(tblProducts[Description]))=0,A5534+1,A5534)</f>
        <v>49</v>
      </c>
      <c r="B5535">
        <f>MOD(ROW()-24,COUNTA(tblProducts[Description]))+1</f>
        <v>40</v>
      </c>
      <c r="C5535" t="str">
        <f>_xlfn.XLOOKUP(A5535,tblProducts[Column1],tblProducts[Description])</f>
        <v>ETHOMEEN T/25 BULK</v>
      </c>
      <c r="D5535" t="str">
        <f>_xlfn.XLOOKUP(B5535,tblProducts[Column1],tblProducts[Description])</f>
        <v>ETHOMEEN T/12 BULK</v>
      </c>
      <c r="E5535" t="s">
        <v>9</v>
      </c>
      <c r="F5535" t="s">
        <v>12</v>
      </c>
      <c r="G5535" t="s">
        <v>7</v>
      </c>
      <c r="H5535" t="s">
        <v>8</v>
      </c>
      <c r="I5535">
        <f t="shared" si="91"/>
        <v>2</v>
      </c>
    </row>
    <row r="5536" spans="1:9">
      <c r="A5536">
        <f>IF(MOD(ROW()-24,COUNTA(tblProducts[Description]))=0,A5535+1,A5535)</f>
        <v>49</v>
      </c>
      <c r="B5536">
        <f>MOD(ROW()-24,COUNTA(tblProducts[Description]))+1</f>
        <v>41</v>
      </c>
      <c r="C5536" t="str">
        <f>_xlfn.XLOOKUP(A5536,tblProducts[Column1],tblProducts[Description])</f>
        <v>ETHOMEEN T/25 BULK</v>
      </c>
      <c r="D5536" t="str">
        <f>_xlfn.XLOOKUP(B5536,tblProducts[Column1],tblProducts[Description])</f>
        <v>ETHOMEEN T/13.5 BULK</v>
      </c>
      <c r="E5536" t="s">
        <v>9</v>
      </c>
      <c r="F5536" t="s">
        <v>12</v>
      </c>
      <c r="G5536" t="s">
        <v>9</v>
      </c>
      <c r="H5536" t="s">
        <v>8</v>
      </c>
      <c r="I5536">
        <f t="shared" si="91"/>
        <v>4</v>
      </c>
    </row>
    <row r="5537" spans="1:9">
      <c r="A5537">
        <f>IF(MOD(ROW()-24,COUNTA(tblProducts[Description]))=0,A5536+1,A5536)</f>
        <v>49</v>
      </c>
      <c r="B5537">
        <f>MOD(ROW()-24,COUNTA(tblProducts[Description]))+1</f>
        <v>42</v>
      </c>
      <c r="C5537" t="str">
        <f>_xlfn.XLOOKUP(A5537,tblProducts[Column1],tblProducts[Description])</f>
        <v>ETHOMEEN T/25 BULK</v>
      </c>
      <c r="D5537" t="str">
        <f>_xlfn.XLOOKUP(B5537,tblProducts[Column1],tblProducts[Description])</f>
        <v>ETHOMEEN T/15 BULK</v>
      </c>
      <c r="E5537" t="s">
        <v>9</v>
      </c>
      <c r="F5537" t="s">
        <v>12</v>
      </c>
      <c r="G5537" t="s">
        <v>9</v>
      </c>
      <c r="H5537" t="s">
        <v>8</v>
      </c>
      <c r="I5537">
        <f t="shared" si="91"/>
        <v>4</v>
      </c>
    </row>
    <row r="5538" spans="1:9">
      <c r="A5538">
        <f>IF(MOD(ROW()-24,COUNTA(tblProducts[Description]))=0,A5537+1,A5537)</f>
        <v>49</v>
      </c>
      <c r="B5538">
        <f>MOD(ROW()-24,COUNTA(tblProducts[Description]))+1</f>
        <v>43</v>
      </c>
      <c r="C5538" t="str">
        <f>_xlfn.XLOOKUP(A5538,tblProducts[Column1],tblProducts[Description])</f>
        <v>ETHOMEEN T/25 BULK</v>
      </c>
      <c r="D5538" t="str">
        <f>_xlfn.XLOOKUP(B5538,tblProducts[Column1],tblProducts[Description])</f>
        <v>ETHOMEEN T/17 BULK</v>
      </c>
      <c r="E5538" t="s">
        <v>9</v>
      </c>
      <c r="F5538" t="s">
        <v>12</v>
      </c>
      <c r="G5538" t="s">
        <v>7</v>
      </c>
      <c r="H5538" t="s">
        <v>8</v>
      </c>
      <c r="I5538">
        <f t="shared" si="91"/>
        <v>2</v>
      </c>
    </row>
    <row r="5539" spans="1:9">
      <c r="A5539">
        <f>IF(MOD(ROW()-24,COUNTA(tblProducts[Description]))=0,A5538+1,A5538)</f>
        <v>49</v>
      </c>
      <c r="B5539">
        <f>MOD(ROW()-24,COUNTA(tblProducts[Description]))+1</f>
        <v>44</v>
      </c>
      <c r="C5539" t="str">
        <f>_xlfn.XLOOKUP(A5539,tblProducts[Column1],tblProducts[Description])</f>
        <v>ETHOMEEN T/25 BULK</v>
      </c>
      <c r="D5539" t="str">
        <f>_xlfn.XLOOKUP(B5539,tblProducts[Column1],tblProducts[Description])</f>
        <v>ETHOMEEN T/18 BULK</v>
      </c>
      <c r="E5539" t="s">
        <v>9</v>
      </c>
      <c r="F5539" t="s">
        <v>12</v>
      </c>
      <c r="G5539" t="s">
        <v>7</v>
      </c>
      <c r="H5539" t="s">
        <v>8</v>
      </c>
      <c r="I5539">
        <f t="shared" si="91"/>
        <v>2</v>
      </c>
    </row>
    <row r="5540" spans="1:9">
      <c r="A5540">
        <f>IF(MOD(ROW()-24,COUNTA(tblProducts[Description]))=0,A5539+1,A5539)</f>
        <v>49</v>
      </c>
      <c r="B5540">
        <f>MOD(ROW()-24,COUNTA(tblProducts[Description]))+1</f>
        <v>45</v>
      </c>
      <c r="C5540" t="str">
        <f>_xlfn.XLOOKUP(A5540,tblProducts[Column1],tblProducts[Description])</f>
        <v>ETHOMEEN T/25 BULK</v>
      </c>
      <c r="D5540" t="str">
        <f>_xlfn.XLOOKUP(B5540,tblProducts[Column1],tblProducts[Description])</f>
        <v>ETHOMEEN T/19 BULK</v>
      </c>
      <c r="E5540" t="s">
        <v>9</v>
      </c>
      <c r="F5540" t="s">
        <v>12</v>
      </c>
      <c r="G5540" t="s">
        <v>7</v>
      </c>
      <c r="H5540" t="s">
        <v>8</v>
      </c>
      <c r="I5540">
        <f t="shared" si="91"/>
        <v>2</v>
      </c>
    </row>
    <row r="5541" spans="1:9">
      <c r="A5541">
        <f>IF(MOD(ROW()-24,COUNTA(tblProducts[Description]))=0,A5540+1,A5540)</f>
        <v>49</v>
      </c>
      <c r="B5541">
        <f>MOD(ROW()-24,COUNTA(tblProducts[Description]))+1</f>
        <v>46</v>
      </c>
      <c r="C5541" t="str">
        <f>_xlfn.XLOOKUP(A5541,tblProducts[Column1],tblProducts[Description])</f>
        <v>ETHOMEEN T/25 BULK</v>
      </c>
      <c r="D5541" t="str">
        <f>_xlfn.XLOOKUP(B5541,tblProducts[Column1],tblProducts[Description])</f>
        <v>ETHOMEEN T/20 BULK</v>
      </c>
      <c r="E5541" t="s">
        <v>9</v>
      </c>
      <c r="F5541" t="s">
        <v>12</v>
      </c>
      <c r="G5541" t="s">
        <v>7</v>
      </c>
      <c r="H5541" t="s">
        <v>8</v>
      </c>
      <c r="I5541">
        <f t="shared" si="91"/>
        <v>2</v>
      </c>
    </row>
    <row r="5542" spans="1:9">
      <c r="A5542">
        <f>IF(MOD(ROW()-24,COUNTA(tblProducts[Description]))=0,A5541+1,A5541)</f>
        <v>49</v>
      </c>
      <c r="B5542">
        <f>MOD(ROW()-24,COUNTA(tblProducts[Description]))+1</f>
        <v>47</v>
      </c>
      <c r="C5542" t="str">
        <f>_xlfn.XLOOKUP(A5542,tblProducts[Column1],tblProducts[Description])</f>
        <v>ETHOMEEN T/25 BULK</v>
      </c>
      <c r="D5542" t="str">
        <f>_xlfn.XLOOKUP(B5542,tblProducts[Column1],tblProducts[Description])</f>
        <v>ETHOMEEN T/20S BULK</v>
      </c>
      <c r="E5542" t="s">
        <v>9</v>
      </c>
      <c r="F5542" t="s">
        <v>12</v>
      </c>
      <c r="G5542" t="s">
        <v>7</v>
      </c>
      <c r="H5542" t="s">
        <v>8</v>
      </c>
      <c r="I5542">
        <f t="shared" si="91"/>
        <v>2</v>
      </c>
    </row>
    <row r="5543" spans="1:9">
      <c r="A5543">
        <f>IF(MOD(ROW()-24,COUNTA(tblProducts[Description]))=0,A5542+1,A5542)</f>
        <v>49</v>
      </c>
      <c r="B5543">
        <f>MOD(ROW()-24,COUNTA(tblProducts[Description]))+1</f>
        <v>48</v>
      </c>
      <c r="C5543" t="str">
        <f>_xlfn.XLOOKUP(A5543,tblProducts[Column1],tblProducts[Description])</f>
        <v>ETHOMEEN T/25 BULK</v>
      </c>
      <c r="D5543" t="str">
        <f>_xlfn.XLOOKUP(B5543,tblProducts[Column1],tblProducts[Description])</f>
        <v>ETHOMEEN T/24 BULK</v>
      </c>
      <c r="E5543" t="s">
        <v>9</v>
      </c>
      <c r="F5543" t="s">
        <v>12</v>
      </c>
      <c r="G5543" t="s">
        <v>7</v>
      </c>
      <c r="H5543" t="s">
        <v>8</v>
      </c>
      <c r="I5543">
        <f t="shared" si="91"/>
        <v>2</v>
      </c>
    </row>
    <row r="5544" spans="1:9">
      <c r="A5544">
        <f>IF(MOD(ROW()-24,COUNTA(tblProducts[Description]))=0,A5543+1,A5543)</f>
        <v>49</v>
      </c>
      <c r="B5544">
        <f>MOD(ROW()-24,COUNTA(tblProducts[Description]))+1</f>
        <v>49</v>
      </c>
      <c r="C5544" t="str">
        <f>_xlfn.XLOOKUP(A5544,tblProducts[Column1],tblProducts[Description])</f>
        <v>ETHOMEEN T/25 BULK</v>
      </c>
      <c r="D5544" t="str">
        <f>_xlfn.XLOOKUP(B5544,tblProducts[Column1],tblProducts[Description])</f>
        <v>ETHOMEEN T/25 BULK</v>
      </c>
      <c r="E5544" t="s">
        <v>9</v>
      </c>
      <c r="F5544" t="s">
        <v>12</v>
      </c>
      <c r="G5544" t="s">
        <v>7</v>
      </c>
      <c r="H5544" t="s">
        <v>8</v>
      </c>
      <c r="I5544">
        <f t="shared" si="91"/>
        <v>2</v>
      </c>
    </row>
    <row r="5545" spans="1:9">
      <c r="A5545">
        <f>IF(MOD(ROW()-24,COUNTA(tblProducts[Description]))=0,A5544+1,A5544)</f>
        <v>49</v>
      </c>
      <c r="B5545">
        <f>MOD(ROW()-24,COUNTA(tblProducts[Description]))+1</f>
        <v>50</v>
      </c>
      <c r="C5545" t="str">
        <f>_xlfn.XLOOKUP(A5545,tblProducts[Column1],tblProducts[Description])</f>
        <v>ETHOMEEN T/25 BULK</v>
      </c>
      <c r="D5545" t="str">
        <f>_xlfn.XLOOKUP(B5545,tblProducts[Column1],tblProducts[Description])</f>
        <v>ETHOMEEN T/28 BULK</v>
      </c>
      <c r="E5545" t="s">
        <v>9</v>
      </c>
      <c r="F5545" t="s">
        <v>12</v>
      </c>
      <c r="G5545" t="s">
        <v>7</v>
      </c>
      <c r="H5545" t="s">
        <v>8</v>
      </c>
      <c r="I5545">
        <f t="shared" si="91"/>
        <v>2</v>
      </c>
    </row>
    <row r="5546" spans="1:9">
      <c r="A5546">
        <f>IF(MOD(ROW()-24,COUNTA(tblProducts[Description]))=0,A5545+1,A5545)</f>
        <v>49</v>
      </c>
      <c r="B5546">
        <f>MOD(ROW()-24,COUNTA(tblProducts[Description]))+1</f>
        <v>51</v>
      </c>
      <c r="C5546" t="str">
        <f>_xlfn.XLOOKUP(A5546,tblProducts[Column1],tblProducts[Description])</f>
        <v>ETHOMEEN T/25 BULK</v>
      </c>
      <c r="D5546" t="str">
        <f>_xlfn.XLOOKUP(B5546,tblProducts[Column1],tblProducts[Description])</f>
        <v>ETHYLAN 1008 SA BULK</v>
      </c>
      <c r="E5546" t="s">
        <v>9</v>
      </c>
      <c r="F5546" t="s">
        <v>12</v>
      </c>
      <c r="G5546" t="s">
        <v>7</v>
      </c>
      <c r="H5546" t="s">
        <v>8</v>
      </c>
      <c r="I5546">
        <f t="shared" si="91"/>
        <v>2</v>
      </c>
    </row>
    <row r="5547" spans="1:9">
      <c r="A5547">
        <f>IF(MOD(ROW()-24,COUNTA(tblProducts[Description]))=0,A5546+1,A5546)</f>
        <v>49</v>
      </c>
      <c r="B5547">
        <f>MOD(ROW()-24,COUNTA(tblProducts[Description]))+1</f>
        <v>52</v>
      </c>
      <c r="C5547" t="str">
        <f>_xlfn.XLOOKUP(A5547,tblProducts[Column1],tblProducts[Description])</f>
        <v>ETHOMEEN T/25 BULK</v>
      </c>
      <c r="D5547" t="str">
        <f>_xlfn.XLOOKUP(B5547,tblProducts[Column1],tblProducts[Description])</f>
        <v>ETHYLAN 325 BULK</v>
      </c>
      <c r="E5547" t="s">
        <v>9</v>
      </c>
      <c r="F5547" t="s">
        <v>12</v>
      </c>
      <c r="G5547" t="s">
        <v>7</v>
      </c>
      <c r="H5547" t="s">
        <v>8</v>
      </c>
      <c r="I5547">
        <f t="shared" si="91"/>
        <v>2</v>
      </c>
    </row>
    <row r="5548" spans="1:9">
      <c r="A5548">
        <f>IF(MOD(ROW()-24,COUNTA(tblProducts[Description]))=0,A5547+1,A5547)</f>
        <v>49</v>
      </c>
      <c r="B5548">
        <f>MOD(ROW()-24,COUNTA(tblProducts[Description]))+1</f>
        <v>53</v>
      </c>
      <c r="C5548" t="str">
        <f>_xlfn.XLOOKUP(A5548,tblProducts[Column1],tblProducts[Description])</f>
        <v>ETHOMEEN T/25 BULK</v>
      </c>
      <c r="D5548" t="str">
        <f>_xlfn.XLOOKUP(B5548,tblProducts[Column1],tblProducts[Description])</f>
        <v>ETHYLAN NS-500LQ BULK</v>
      </c>
      <c r="E5548" t="s">
        <v>9</v>
      </c>
      <c r="F5548" t="s">
        <v>12</v>
      </c>
      <c r="G5548" t="s">
        <v>7</v>
      </c>
      <c r="H5548" t="s">
        <v>8</v>
      </c>
      <c r="I5548">
        <f t="shared" si="91"/>
        <v>2</v>
      </c>
    </row>
    <row r="5549" spans="1:9">
      <c r="A5549">
        <f>IF(MOD(ROW()-24,COUNTA(tblProducts[Description]))=0,A5548+1,A5548)</f>
        <v>49</v>
      </c>
      <c r="B5549">
        <f>MOD(ROW()-24,COUNTA(tblProducts[Description]))+1</f>
        <v>54</v>
      </c>
      <c r="C5549" t="str">
        <f>_xlfn.XLOOKUP(A5549,tblProducts[Column1],tblProducts[Description])</f>
        <v>ETHOMEEN T/25 BULK</v>
      </c>
      <c r="D5549" t="str">
        <f>_xlfn.XLOOKUP(B5549,tblProducts[Column1],tblProducts[Description])</f>
        <v>ETHYLAN PRE NS-505 K BULK</v>
      </c>
      <c r="E5549" t="s">
        <v>9</v>
      </c>
      <c r="F5549" t="s">
        <v>12</v>
      </c>
      <c r="G5549" t="s">
        <v>7</v>
      </c>
      <c r="H5549" t="s">
        <v>8</v>
      </c>
      <c r="I5549">
        <f t="shared" si="91"/>
        <v>2</v>
      </c>
    </row>
    <row r="5550" spans="1:9">
      <c r="A5550">
        <f>IF(MOD(ROW()-24,COUNTA(tblProducts[Description]))=0,A5549+1,A5549)</f>
        <v>49</v>
      </c>
      <c r="B5550">
        <f>MOD(ROW()-24,COUNTA(tblProducts[Description]))+1</f>
        <v>55</v>
      </c>
      <c r="C5550" t="str">
        <f>_xlfn.XLOOKUP(A5550,tblProducts[Column1],tblProducts[Description])</f>
        <v>ETHOMEEN T/25 BULK</v>
      </c>
      <c r="D5550" t="str">
        <f>_xlfn.XLOOKUP(B5550,tblProducts[Column1],tblProducts[Description])</f>
        <v>ETHYLAN SN-90 BULK</v>
      </c>
      <c r="E5550" t="s">
        <v>9</v>
      </c>
      <c r="F5550" t="s">
        <v>12</v>
      </c>
      <c r="G5550" t="s">
        <v>7</v>
      </c>
      <c r="H5550" t="s">
        <v>8</v>
      </c>
      <c r="I5550">
        <f t="shared" si="91"/>
        <v>2</v>
      </c>
    </row>
    <row r="5551" spans="1:9">
      <c r="A5551">
        <f>IF(MOD(ROW()-24,COUNTA(tblProducts[Description]))=0,A5550+1,A5550)</f>
        <v>49</v>
      </c>
      <c r="B5551">
        <f>MOD(ROW()-24,COUNTA(tblProducts[Description]))+1</f>
        <v>56</v>
      </c>
      <c r="C5551" t="str">
        <f>_xlfn.XLOOKUP(A5551,tblProducts[Column1],tblProducts[Description])</f>
        <v>ETHOMEEN T/25 BULK</v>
      </c>
      <c r="D5551" t="str">
        <f>_xlfn.XLOOKUP(B5551,tblProducts[Column1],tblProducts[Description])</f>
        <v>ETHYLAN TD-100 BULK</v>
      </c>
      <c r="E5551" t="s">
        <v>9</v>
      </c>
      <c r="F5551" t="s">
        <v>12</v>
      </c>
      <c r="G5551" t="s">
        <v>7</v>
      </c>
      <c r="H5551" t="s">
        <v>8</v>
      </c>
      <c r="I5551">
        <f t="shared" si="91"/>
        <v>2</v>
      </c>
    </row>
    <row r="5552" spans="1:9">
      <c r="A5552">
        <f>IF(MOD(ROW()-24,COUNTA(tblProducts[Description]))=0,A5551+1,A5551)</f>
        <v>49</v>
      </c>
      <c r="B5552">
        <f>MOD(ROW()-24,COUNTA(tblProducts[Description]))+1</f>
        <v>57</v>
      </c>
      <c r="C5552" t="str">
        <f>_xlfn.XLOOKUP(A5552,tblProducts[Column1],tblProducts[Description])</f>
        <v>ETHOMEEN T/25 BULK</v>
      </c>
      <c r="D5552" t="str">
        <f>_xlfn.XLOOKUP(B5552,tblProducts[Column1],tblProducts[Description])</f>
        <v>ETHYLAN TD-120 BULK</v>
      </c>
      <c r="E5552" t="s">
        <v>9</v>
      </c>
      <c r="F5552" t="s">
        <v>12</v>
      </c>
      <c r="G5552" t="s">
        <v>7</v>
      </c>
      <c r="H5552" t="s">
        <v>8</v>
      </c>
      <c r="I5552">
        <f t="shared" si="91"/>
        <v>2</v>
      </c>
    </row>
    <row r="5553" spans="1:9">
      <c r="A5553">
        <f>IF(MOD(ROW()-24,COUNTA(tblProducts[Description]))=0,A5552+1,A5552)</f>
        <v>49</v>
      </c>
      <c r="B5553">
        <f>MOD(ROW()-24,COUNTA(tblProducts[Description]))+1</f>
        <v>58</v>
      </c>
      <c r="C5553" t="str">
        <f>_xlfn.XLOOKUP(A5553,tblProducts[Column1],tblProducts[Description])</f>
        <v>ETHOMEEN T/25 BULK</v>
      </c>
      <c r="D5553" t="str">
        <f>_xlfn.XLOOKUP(B5553,tblProducts[Column1],tblProducts[Description])</f>
        <v>ETHYLAN TD-1407 BULK</v>
      </c>
      <c r="E5553" t="s">
        <v>9</v>
      </c>
      <c r="F5553" t="s">
        <v>12</v>
      </c>
      <c r="G5553" t="s">
        <v>7</v>
      </c>
      <c r="H5553" t="s">
        <v>8</v>
      </c>
      <c r="I5553">
        <f t="shared" si="91"/>
        <v>2</v>
      </c>
    </row>
    <row r="5554" spans="1:9">
      <c r="A5554">
        <f>IF(MOD(ROW()-24,COUNTA(tblProducts[Description]))=0,A5553+1,A5553)</f>
        <v>49</v>
      </c>
      <c r="B5554">
        <f>MOD(ROW()-24,COUNTA(tblProducts[Description]))+1</f>
        <v>59</v>
      </c>
      <c r="C5554" t="str">
        <f>_xlfn.XLOOKUP(A5554,tblProducts[Column1],tblProducts[Description])</f>
        <v>ETHOMEEN T/25 BULK</v>
      </c>
      <c r="D5554" t="str">
        <f>_xlfn.XLOOKUP(B5554,tblProducts[Column1],tblProducts[Description])</f>
        <v>ETHYLAN TD-40 BULK</v>
      </c>
      <c r="E5554" t="s">
        <v>9</v>
      </c>
      <c r="F5554" t="s">
        <v>12</v>
      </c>
      <c r="G5554" t="s">
        <v>7</v>
      </c>
      <c r="H5554" t="s">
        <v>8</v>
      </c>
      <c r="I5554">
        <f t="shared" si="91"/>
        <v>2</v>
      </c>
    </row>
    <row r="5555" spans="1:9">
      <c r="A5555">
        <f>IF(MOD(ROW()-24,COUNTA(tblProducts[Description]))=0,A5554+1,A5554)</f>
        <v>49</v>
      </c>
      <c r="B5555">
        <f>MOD(ROW()-24,COUNTA(tblProducts[Description]))+1</f>
        <v>60</v>
      </c>
      <c r="C5555" t="str">
        <f>_xlfn.XLOOKUP(A5555,tblProducts[Column1],tblProducts[Description])</f>
        <v>ETHOMEEN T/25 BULK</v>
      </c>
      <c r="D5555" t="str">
        <f>_xlfn.XLOOKUP(B5555,tblProducts[Column1],tblProducts[Description])</f>
        <v>ETHYLAN TD-60 BULK</v>
      </c>
      <c r="E5555" t="s">
        <v>9</v>
      </c>
      <c r="F5555" t="s">
        <v>12</v>
      </c>
      <c r="G5555" t="s">
        <v>7</v>
      </c>
      <c r="H5555" t="s">
        <v>8</v>
      </c>
      <c r="I5555">
        <f t="shared" si="91"/>
        <v>2</v>
      </c>
    </row>
    <row r="5556" spans="1:9">
      <c r="A5556">
        <f>IF(MOD(ROW()-24,COUNTA(tblProducts[Description]))=0,A5555+1,A5555)</f>
        <v>49</v>
      </c>
      <c r="B5556">
        <f>MOD(ROW()-24,COUNTA(tblProducts[Description]))+1</f>
        <v>61</v>
      </c>
      <c r="C5556" t="str">
        <f>_xlfn.XLOOKUP(A5556,tblProducts[Column1],tblProducts[Description])</f>
        <v>ETHOMEEN T/25 BULK</v>
      </c>
      <c r="D5556" t="str">
        <f>_xlfn.XLOOKUP(B5556,tblProducts[Column1],tblProducts[Description])</f>
        <v>INTERMEDIATE BE-110L BULK</v>
      </c>
      <c r="E5556" t="s">
        <v>9</v>
      </c>
      <c r="F5556" t="s">
        <v>12</v>
      </c>
      <c r="G5556" t="s">
        <v>7</v>
      </c>
      <c r="H5556" t="s">
        <v>8</v>
      </c>
      <c r="I5556">
        <f t="shared" si="91"/>
        <v>2</v>
      </c>
    </row>
    <row r="5557" spans="1:9">
      <c r="A5557">
        <f>IF(MOD(ROW()-24,COUNTA(tblProducts[Description]))=0,A5556+1,A5556)</f>
        <v>49</v>
      </c>
      <c r="B5557">
        <f>MOD(ROW()-24,COUNTA(tblProducts[Description]))+1</f>
        <v>62</v>
      </c>
      <c r="C5557" t="str">
        <f>_xlfn.XLOOKUP(A5557,tblProducts[Column1],tblProducts[Description])</f>
        <v>ETHOMEEN T/25 BULK</v>
      </c>
      <c r="D5557" t="str">
        <f>_xlfn.XLOOKUP(B5557,tblProducts[Column1],tblProducts[Description])</f>
        <v>INTERMEDIATE DPG-415 BULK</v>
      </c>
      <c r="E5557" t="s">
        <v>9</v>
      </c>
      <c r="F5557" t="s">
        <v>12</v>
      </c>
      <c r="G5557" t="s">
        <v>7</v>
      </c>
      <c r="H5557" t="s">
        <v>8</v>
      </c>
      <c r="I5557">
        <f t="shared" si="91"/>
        <v>2</v>
      </c>
    </row>
    <row r="5558" spans="1:9">
      <c r="A5558">
        <f>IF(MOD(ROW()-24,COUNTA(tblProducts[Description]))=0,A5557+1,A5557)</f>
        <v>49</v>
      </c>
      <c r="B5558">
        <f>MOD(ROW()-24,COUNTA(tblProducts[Description]))+1</f>
        <v>63</v>
      </c>
      <c r="C5558" t="str">
        <f>_xlfn.XLOOKUP(A5558,tblProducts[Column1],tblProducts[Description])</f>
        <v>ETHOMEEN T/25 BULK</v>
      </c>
      <c r="D5558" t="str">
        <f>_xlfn.XLOOKUP(B5558,tblProducts[Column1],tblProducts[Description])</f>
        <v>PROPODUOMEEN T/12 BULK</v>
      </c>
      <c r="E5558" t="s">
        <v>9</v>
      </c>
      <c r="F5558" t="s">
        <v>12</v>
      </c>
      <c r="G5558" t="s">
        <v>7</v>
      </c>
      <c r="H5558" t="s">
        <v>8</v>
      </c>
      <c r="I5558">
        <f t="shared" si="91"/>
        <v>2</v>
      </c>
    </row>
    <row r="5559" spans="1:9">
      <c r="A5559">
        <f>IF(MOD(ROW()-24,COUNTA(tblProducts[Description]))=0,A5558+1,A5558)</f>
        <v>49</v>
      </c>
      <c r="B5559">
        <f>MOD(ROW()-24,COUNTA(tblProducts[Description]))+1</f>
        <v>64</v>
      </c>
      <c r="C5559" t="str">
        <f>_xlfn.XLOOKUP(A5559,tblProducts[Column1],tblProducts[Description])</f>
        <v>ETHOMEEN T/25 BULK</v>
      </c>
      <c r="D5559" t="str">
        <f>_xlfn.XLOOKUP(B5559,tblProducts[Column1],tblProducts[Description])</f>
        <v>PROPOMEEN T/12 BULK</v>
      </c>
      <c r="E5559" t="s">
        <v>9</v>
      </c>
      <c r="F5559" t="s">
        <v>12</v>
      </c>
      <c r="G5559" t="s">
        <v>7</v>
      </c>
      <c r="H5559" t="s">
        <v>8</v>
      </c>
      <c r="I5559">
        <f t="shared" si="91"/>
        <v>2</v>
      </c>
    </row>
    <row r="5560" spans="1:9">
      <c r="A5560">
        <f>IF(MOD(ROW()-24,COUNTA(tblProducts[Description]))=0,A5559+1,A5559)</f>
        <v>49</v>
      </c>
      <c r="B5560">
        <f>MOD(ROW()-24,COUNTA(tblProducts[Description]))+1</f>
        <v>65</v>
      </c>
      <c r="C5560" t="str">
        <f>_xlfn.XLOOKUP(A5560,tblProducts[Column1],tblProducts[Description])</f>
        <v>ETHOMEEN T/25 BULK</v>
      </c>
      <c r="D5560" t="str">
        <f>_xlfn.XLOOKUP(B5560,tblProducts[Column1],tblProducts[Description])</f>
        <v>TMP-420 BULK</v>
      </c>
      <c r="E5560" t="s">
        <v>9</v>
      </c>
      <c r="F5560" t="s">
        <v>12</v>
      </c>
      <c r="G5560" t="s">
        <v>7</v>
      </c>
      <c r="H5560" t="s">
        <v>8</v>
      </c>
      <c r="I5560">
        <f t="shared" si="91"/>
        <v>2</v>
      </c>
    </row>
    <row r="5561" spans="1:9">
      <c r="A5561">
        <f>IF(MOD(ROW()-24,COUNTA(tblProducts[Description]))=0,A5560+1,A5560)</f>
        <v>49</v>
      </c>
      <c r="B5561">
        <f>MOD(ROW()-24,COUNTA(tblProducts[Description]))+1</f>
        <v>66</v>
      </c>
      <c r="C5561" t="str">
        <f>_xlfn.XLOOKUP(A5561,tblProducts[Column1],tblProducts[Description])</f>
        <v>ETHOMEEN T/25 BULK</v>
      </c>
      <c r="D5561" t="str">
        <f>_xlfn.XLOOKUP(B5561,tblProducts[Column1],tblProducts[Description])</f>
        <v>TMP-80 BULK</v>
      </c>
      <c r="E5561" t="s">
        <v>9</v>
      </c>
      <c r="F5561" t="s">
        <v>12</v>
      </c>
      <c r="G5561" t="s">
        <v>7</v>
      </c>
      <c r="H5561" t="s">
        <v>8</v>
      </c>
      <c r="I5561">
        <f t="shared" si="91"/>
        <v>2</v>
      </c>
    </row>
    <row r="5562" spans="1:9">
      <c r="A5562">
        <f>IF(MOD(ROW()-24,COUNTA(tblProducts[Description]))=0,A5561+1,A5561)</f>
        <v>49</v>
      </c>
      <c r="B5562">
        <f>MOD(ROW()-24,COUNTA(tblProducts[Description]))+1</f>
        <v>67</v>
      </c>
      <c r="C5562" t="str">
        <f>_xlfn.XLOOKUP(A5562,tblProducts[Column1],tblProducts[Description])</f>
        <v>ETHOMEEN T/25 BULK</v>
      </c>
      <c r="D5562" t="str">
        <f>_xlfn.XLOOKUP(B5562,tblProducts[Column1],tblProducts[Description])</f>
        <v>VISCO 352 BULK</v>
      </c>
      <c r="E5562" t="s">
        <v>9</v>
      </c>
      <c r="F5562" t="s">
        <v>12</v>
      </c>
      <c r="G5562" t="s">
        <v>7</v>
      </c>
      <c r="H5562" t="s">
        <v>8</v>
      </c>
      <c r="I5562">
        <f t="shared" si="91"/>
        <v>2</v>
      </c>
    </row>
    <row r="5563" spans="1:9">
      <c r="A5563">
        <f>IF(MOD(ROW()-24,COUNTA(tblProducts[Description]))=0,A5562+1,A5562)</f>
        <v>49</v>
      </c>
      <c r="B5563">
        <f>MOD(ROW()-24,COUNTA(tblProducts[Description]))+1</f>
        <v>68</v>
      </c>
      <c r="C5563" t="str">
        <f>_xlfn.XLOOKUP(A5563,tblProducts[Column1],tblProducts[Description])</f>
        <v>ETHOMEEN T/25 BULK</v>
      </c>
      <c r="D5563" t="str">
        <f>_xlfn.XLOOKUP(B5563,tblProducts[Column1],tblProducts[Description])</f>
        <v>WITBREAK DPG-25 BULK</v>
      </c>
      <c r="E5563" t="s">
        <v>9</v>
      </c>
      <c r="F5563" t="s">
        <v>12</v>
      </c>
      <c r="G5563" t="s">
        <v>7</v>
      </c>
      <c r="H5563" t="s">
        <v>8</v>
      </c>
      <c r="I5563">
        <f t="shared" si="91"/>
        <v>2</v>
      </c>
    </row>
    <row r="5564" spans="1:9">
      <c r="A5564">
        <f>IF(MOD(ROW()-24,COUNTA(tblProducts[Description]))=0,A5563+1,A5563)</f>
        <v>49</v>
      </c>
      <c r="B5564">
        <f>MOD(ROW()-24,COUNTA(tblProducts[Description]))+1</f>
        <v>69</v>
      </c>
      <c r="C5564" t="str">
        <f>_xlfn.XLOOKUP(A5564,tblProducts[Column1],tblProducts[Description])</f>
        <v>ETHOMEEN T/25 BULK</v>
      </c>
      <c r="D5564" t="str">
        <f>_xlfn.XLOOKUP(B5564,tblProducts[Column1],tblProducts[Description])</f>
        <v>WITBREAK DPG-482 BULK</v>
      </c>
      <c r="E5564" t="s">
        <v>9</v>
      </c>
      <c r="F5564" t="s">
        <v>12</v>
      </c>
      <c r="G5564" t="s">
        <v>7</v>
      </c>
      <c r="H5564" t="s">
        <v>8</v>
      </c>
      <c r="I5564">
        <f t="shared" si="91"/>
        <v>2</v>
      </c>
    </row>
    <row r="5565" spans="1:9">
      <c r="A5565">
        <f>IF(MOD(ROW()-24,COUNTA(tblProducts[Description]))=0,A5564+1,A5564)</f>
        <v>49</v>
      </c>
      <c r="B5565">
        <f>MOD(ROW()-24,COUNTA(tblProducts[Description]))+1</f>
        <v>70</v>
      </c>
      <c r="C5565" t="str">
        <f>_xlfn.XLOOKUP(A5565,tblProducts[Column1],tblProducts[Description])</f>
        <v>ETHOMEEN T/25 BULK</v>
      </c>
      <c r="D5565" t="str">
        <f>_xlfn.XLOOKUP(B5565,tblProducts[Column1],tblProducts[Description])</f>
        <v>WITBREAK DPG-818 BULK</v>
      </c>
      <c r="E5565" t="s">
        <v>9</v>
      </c>
      <c r="F5565" t="s">
        <v>12</v>
      </c>
      <c r="G5565" t="s">
        <v>7</v>
      </c>
      <c r="H5565" t="s">
        <v>8</v>
      </c>
      <c r="I5565">
        <f t="shared" si="91"/>
        <v>2</v>
      </c>
    </row>
    <row r="5566" spans="1:9">
      <c r="A5566">
        <f>IF(MOD(ROW()-24,COUNTA(tblProducts[Description]))=0,A5565+1,A5565)</f>
        <v>49</v>
      </c>
      <c r="B5566">
        <f>MOD(ROW()-24,COUNTA(tblProducts[Description]))+1</f>
        <v>71</v>
      </c>
      <c r="C5566" t="str">
        <f>_xlfn.XLOOKUP(A5566,tblProducts[Column1],tblProducts[Description])</f>
        <v>ETHOMEEN T/25 BULK</v>
      </c>
      <c r="D5566" t="str">
        <f>_xlfn.XLOOKUP(B5566,tblProducts[Column1],tblProducts[Description])</f>
        <v>WITBREAK DTG-62 BULK</v>
      </c>
      <c r="E5566" t="s">
        <v>9</v>
      </c>
      <c r="F5566" t="s">
        <v>12</v>
      </c>
      <c r="G5566" t="s">
        <v>7</v>
      </c>
      <c r="H5566" t="s">
        <v>8</v>
      </c>
      <c r="I5566">
        <f t="shared" si="91"/>
        <v>2</v>
      </c>
    </row>
    <row r="5567" spans="1:9">
      <c r="A5567">
        <f>IF(MOD(ROW()-24,COUNTA(tblProducts[Description]))=0,A5566+1,A5566)</f>
        <v>49</v>
      </c>
      <c r="B5567">
        <f>MOD(ROW()-24,COUNTA(tblProducts[Description]))+1</f>
        <v>72</v>
      </c>
      <c r="C5567" t="str">
        <f>_xlfn.XLOOKUP(A5567,tblProducts[Column1],tblProducts[Description])</f>
        <v>ETHOMEEN T/25 BULK</v>
      </c>
      <c r="D5567" t="str">
        <f>_xlfn.XLOOKUP(B5567,tblProducts[Column1],tblProducts[Description])</f>
        <v>WITCOMUL 1844 BULK</v>
      </c>
      <c r="E5567" t="s">
        <v>9</v>
      </c>
      <c r="F5567" t="s">
        <v>12</v>
      </c>
      <c r="G5567" t="s">
        <v>7</v>
      </c>
      <c r="H5567" t="s">
        <v>8</v>
      </c>
      <c r="I5567">
        <f t="shared" si="91"/>
        <v>2</v>
      </c>
    </row>
    <row r="5568" spans="1:9">
      <c r="A5568">
        <f>IF(MOD(ROW()-24,COUNTA(tblProducts[Description]))=0,A5567+1,A5567)</f>
        <v>49</v>
      </c>
      <c r="B5568">
        <f>MOD(ROW()-24,COUNTA(tblProducts[Description]))+1</f>
        <v>73</v>
      </c>
      <c r="C5568" t="str">
        <f>_xlfn.XLOOKUP(A5568,tblProducts[Column1],tblProducts[Description])</f>
        <v>ETHOMEEN T/25 BULK</v>
      </c>
      <c r="D5568" t="str">
        <f>_xlfn.XLOOKUP(B5568,tblProducts[Column1],tblProducts[Description])</f>
        <v>WITCONOL 2690 BULK</v>
      </c>
      <c r="E5568" t="s">
        <v>9</v>
      </c>
      <c r="F5568" t="s">
        <v>12</v>
      </c>
      <c r="G5568" t="s">
        <v>7</v>
      </c>
      <c r="H5568" t="s">
        <v>8</v>
      </c>
      <c r="I5568">
        <f t="shared" si="91"/>
        <v>2</v>
      </c>
    </row>
    <row r="5569" spans="1:9">
      <c r="A5569">
        <f>IF(MOD(ROW()-24,COUNTA(tblProducts[Description]))=0,A5568+1,A5568)</f>
        <v>49</v>
      </c>
      <c r="B5569">
        <f>MOD(ROW()-24,COUNTA(tblProducts[Description]))+1</f>
        <v>74</v>
      </c>
      <c r="C5569" t="str">
        <f>_xlfn.XLOOKUP(A5569,tblProducts[Column1],tblProducts[Description])</f>
        <v>ETHOMEEN T/25 BULK</v>
      </c>
      <c r="D5569" t="str">
        <f>_xlfn.XLOOKUP(B5569,tblProducts[Column1],tblProducts[Description])</f>
        <v>ETHYLAN 324 BULK</v>
      </c>
      <c r="E5569" t="s">
        <v>9</v>
      </c>
      <c r="F5569" t="s">
        <v>12</v>
      </c>
      <c r="G5569" t="s">
        <v>7</v>
      </c>
      <c r="H5569" t="s">
        <v>8</v>
      </c>
      <c r="I5569">
        <f t="shared" si="91"/>
        <v>2</v>
      </c>
    </row>
    <row r="5570" spans="1:9">
      <c r="A5570">
        <f>IF(MOD(ROW()-24,COUNTA(tblProducts[Description]))=0,A5569+1,A5569)</f>
        <v>49</v>
      </c>
      <c r="B5570">
        <f>MOD(ROW()-24,COUNTA(tblProducts[Description]))+1</f>
        <v>75</v>
      </c>
      <c r="C5570" t="str">
        <f>_xlfn.XLOOKUP(A5570,tblProducts[Column1],tblProducts[Description])</f>
        <v>ETHOMEEN T/25 BULK</v>
      </c>
      <c r="D5570" t="str">
        <f>_xlfn.XLOOKUP(B5570,tblProducts[Column1],tblProducts[Description])</f>
        <v>WITCONOL NP-120 BULK</v>
      </c>
      <c r="E5570" t="s">
        <v>9</v>
      </c>
      <c r="F5570" t="s">
        <v>12</v>
      </c>
      <c r="G5570" t="s">
        <v>7</v>
      </c>
      <c r="H5570" t="s">
        <v>8</v>
      </c>
      <c r="I5570">
        <f t="shared" si="91"/>
        <v>2</v>
      </c>
    </row>
    <row r="5571" spans="1:9">
      <c r="A5571">
        <f>IF(MOD(ROW()-24,COUNTA(tblProducts[Description]))=0,A5570+1,A5570)</f>
        <v>49</v>
      </c>
      <c r="B5571">
        <f>MOD(ROW()-24,COUNTA(tblProducts[Description]))+1</f>
        <v>76</v>
      </c>
      <c r="C5571" t="str">
        <f>_xlfn.XLOOKUP(A5571,tblProducts[Column1],tblProducts[Description])</f>
        <v>ETHOMEEN T/25 BULK</v>
      </c>
      <c r="D5571" t="str">
        <f>_xlfn.XLOOKUP(B5571,tblProducts[Column1],tblProducts[Description])</f>
        <v>WITCONOL NP-130 BULK</v>
      </c>
      <c r="E5571" t="s">
        <v>9</v>
      </c>
      <c r="F5571" t="s">
        <v>12</v>
      </c>
      <c r="G5571" t="s">
        <v>7</v>
      </c>
      <c r="H5571" t="s">
        <v>8</v>
      </c>
      <c r="I5571">
        <f t="shared" si="91"/>
        <v>2</v>
      </c>
    </row>
    <row r="5572" spans="1:9">
      <c r="A5572">
        <f>IF(MOD(ROW()-24,COUNTA(tblProducts[Description]))=0,A5571+1,A5571)</f>
        <v>49</v>
      </c>
      <c r="B5572">
        <f>MOD(ROW()-24,COUNTA(tblProducts[Description]))+1</f>
        <v>77</v>
      </c>
      <c r="C5572" t="str">
        <f>_xlfn.XLOOKUP(A5572,tblProducts[Column1],tblProducts[Description])</f>
        <v>ETHOMEEN T/25 BULK</v>
      </c>
      <c r="D5572" t="str">
        <f>_xlfn.XLOOKUP(B5572,tblProducts[Column1],tblProducts[Description])</f>
        <v>WITCONOL NP-20 BULK</v>
      </c>
      <c r="E5572" t="s">
        <v>9</v>
      </c>
      <c r="F5572" t="s">
        <v>12</v>
      </c>
      <c r="G5572" t="s">
        <v>7</v>
      </c>
      <c r="H5572" t="s">
        <v>8</v>
      </c>
      <c r="I5572">
        <f t="shared" si="91"/>
        <v>2</v>
      </c>
    </row>
    <row r="5573" spans="1:9">
      <c r="A5573">
        <f>IF(MOD(ROW()-24,COUNTA(tblProducts[Description]))=0,A5572+1,A5572)</f>
        <v>49</v>
      </c>
      <c r="B5573">
        <f>MOD(ROW()-24,COUNTA(tblProducts[Description]))+1</f>
        <v>78</v>
      </c>
      <c r="C5573" t="str">
        <f>_xlfn.XLOOKUP(A5573,tblProducts[Column1],tblProducts[Description])</f>
        <v>ETHOMEEN T/25 BULK</v>
      </c>
      <c r="D5573" t="str">
        <f>_xlfn.XLOOKUP(B5573,tblProducts[Column1],tblProducts[Description])</f>
        <v>WITCONOL NP-330 BULK</v>
      </c>
      <c r="E5573" t="s">
        <v>9</v>
      </c>
      <c r="F5573" t="s">
        <v>12</v>
      </c>
      <c r="G5573" t="s">
        <v>7</v>
      </c>
      <c r="H5573" t="s">
        <v>8</v>
      </c>
      <c r="I5573">
        <f t="shared" si="91"/>
        <v>2</v>
      </c>
    </row>
    <row r="5574" spans="1:9">
      <c r="A5574">
        <f>IF(MOD(ROW()-24,COUNTA(tblProducts[Description]))=0,A5573+1,A5573)</f>
        <v>49</v>
      </c>
      <c r="B5574">
        <f>MOD(ROW()-24,COUNTA(tblProducts[Description]))+1</f>
        <v>79</v>
      </c>
      <c r="C5574" t="str">
        <f>_xlfn.XLOOKUP(A5574,tblProducts[Column1],tblProducts[Description])</f>
        <v>ETHOMEEN T/25 BULK</v>
      </c>
      <c r="D5574" t="str">
        <f>_xlfn.XLOOKUP(B5574,tblProducts[Column1],tblProducts[Description])</f>
        <v>WITCONOL NP-40 BULK</v>
      </c>
      <c r="E5574" t="s">
        <v>9</v>
      </c>
      <c r="F5574" t="s">
        <v>12</v>
      </c>
      <c r="G5574" t="s">
        <v>7</v>
      </c>
      <c r="H5574" t="s">
        <v>8</v>
      </c>
      <c r="I5574">
        <f t="shared" si="91"/>
        <v>2</v>
      </c>
    </row>
    <row r="5575" spans="1:9">
      <c r="A5575">
        <f>IF(MOD(ROW()-24,COUNTA(tblProducts[Description]))=0,A5574+1,A5574)</f>
        <v>49</v>
      </c>
      <c r="B5575">
        <f>MOD(ROW()-24,COUNTA(tblProducts[Description]))+1</f>
        <v>80</v>
      </c>
      <c r="C5575" t="str">
        <f>_xlfn.XLOOKUP(A5575,tblProducts[Column1],tblProducts[Description])</f>
        <v>ETHOMEEN T/25 BULK</v>
      </c>
      <c r="D5575" t="str">
        <f>_xlfn.XLOOKUP(B5575,tblProducts[Column1],tblProducts[Description])</f>
        <v>WITCONOL NP-60 BULK</v>
      </c>
      <c r="E5575" t="s">
        <v>9</v>
      </c>
      <c r="F5575" t="s">
        <v>12</v>
      </c>
      <c r="G5575" t="s">
        <v>7</v>
      </c>
      <c r="H5575" t="s">
        <v>13</v>
      </c>
      <c r="I5575">
        <f t="shared" si="91"/>
        <v>2</v>
      </c>
    </row>
    <row r="5576" spans="1:9">
      <c r="A5576">
        <f>IF(MOD(ROW()-24,COUNTA(tblProducts[Description]))=0,A5575+1,A5575)</f>
        <v>49</v>
      </c>
      <c r="B5576">
        <f>MOD(ROW()-24,COUNTA(tblProducts[Description]))+1</f>
        <v>81</v>
      </c>
      <c r="C5576" t="str">
        <f>_xlfn.XLOOKUP(A5576,tblProducts[Column1],tblProducts[Description])</f>
        <v>ETHOMEEN T/25 BULK</v>
      </c>
      <c r="D5576" t="str">
        <f>_xlfn.XLOOKUP(B5576,tblProducts[Column1],tblProducts[Description])</f>
        <v>WITCONOL NP-80 BULK</v>
      </c>
      <c r="E5576" t="s">
        <v>9</v>
      </c>
      <c r="F5576" t="s">
        <v>12</v>
      </c>
      <c r="G5576" t="s">
        <v>7</v>
      </c>
      <c r="H5576" t="s">
        <v>8</v>
      </c>
      <c r="I5576">
        <f t="shared" si="91"/>
        <v>2</v>
      </c>
    </row>
    <row r="5577" spans="1:9">
      <c r="A5577">
        <f>IF(MOD(ROW()-24,COUNTA(tblProducts[Description]))=0,A5576+1,A5576)</f>
        <v>49</v>
      </c>
      <c r="B5577">
        <f>MOD(ROW()-24,COUNTA(tblProducts[Description]))+1</f>
        <v>82</v>
      </c>
      <c r="C5577" t="str">
        <f>_xlfn.XLOOKUP(A5577,tblProducts[Column1],tblProducts[Description])</f>
        <v>ETHOMEEN T/25 BULK</v>
      </c>
      <c r="D5577" t="str">
        <f>_xlfn.XLOOKUP(B5577,tblProducts[Column1],tblProducts[Description])</f>
        <v>WITCONOL NP-90 BULK</v>
      </c>
      <c r="E5577" t="s">
        <v>9</v>
      </c>
      <c r="F5577" t="s">
        <v>12</v>
      </c>
      <c r="G5577" t="s">
        <v>7</v>
      </c>
      <c r="H5577" t="s">
        <v>8</v>
      </c>
      <c r="I5577">
        <f t="shared" si="91"/>
        <v>2</v>
      </c>
    </row>
    <row r="5578" spans="1:9">
      <c r="A5578">
        <f>IF(MOD(ROW()-24,COUNTA(tblProducts[Description]))=0,A5577+1,A5577)</f>
        <v>49</v>
      </c>
      <c r="B5578">
        <f>MOD(ROW()-24,COUNTA(tblProducts[Description]))+1</f>
        <v>83</v>
      </c>
      <c r="C5578" t="str">
        <f>_xlfn.XLOOKUP(A5578,tblProducts[Column1],tblProducts[Description])</f>
        <v>ETHOMEEN T/25 BULK</v>
      </c>
      <c r="D5578" t="str">
        <f>_xlfn.XLOOKUP(B5578,tblProducts[Column1],tblProducts[Description])</f>
        <v>WITCONOL NS-108 PO BULK</v>
      </c>
      <c r="E5578" t="s">
        <v>9</v>
      </c>
      <c r="F5578" t="s">
        <v>12</v>
      </c>
      <c r="G5578" t="s">
        <v>7</v>
      </c>
      <c r="H5578" t="s">
        <v>8</v>
      </c>
      <c r="I5578">
        <f t="shared" si="91"/>
        <v>2</v>
      </c>
    </row>
    <row r="5579" spans="1:9">
      <c r="A5579">
        <f>IF(MOD(ROW()-24,COUNTA(tblProducts[Description]))=0,A5578+1,A5578)</f>
        <v>49</v>
      </c>
      <c r="B5579">
        <f>MOD(ROW()-24,COUNTA(tblProducts[Description]))+1</f>
        <v>84</v>
      </c>
      <c r="C5579" t="str">
        <f>_xlfn.XLOOKUP(A5579,tblProducts[Column1],tblProducts[Description])</f>
        <v>ETHOMEEN T/25 BULK</v>
      </c>
      <c r="D5579" t="str">
        <f>_xlfn.XLOOKUP(B5579,tblProducts[Column1],tblProducts[Description])</f>
        <v>WITCONOL NS-505K BULK</v>
      </c>
      <c r="E5579" t="s">
        <v>9</v>
      </c>
      <c r="F5579" t="s">
        <v>12</v>
      </c>
      <c r="G5579" t="s">
        <v>7</v>
      </c>
      <c r="H5579" t="s">
        <v>8</v>
      </c>
      <c r="I5579">
        <f t="shared" si="91"/>
        <v>2</v>
      </c>
    </row>
    <row r="5580" spans="1:9">
      <c r="A5580">
        <f>IF(MOD(ROW()-24,COUNTA(tblProducts[Description]))=0,A5579+1,A5579)</f>
        <v>49</v>
      </c>
      <c r="B5580">
        <f>MOD(ROW()-24,COUNTA(tblProducts[Description]))+1</f>
        <v>85</v>
      </c>
      <c r="C5580" t="str">
        <f>_xlfn.XLOOKUP(A5580,tblProducts[Column1],tblProducts[Description])</f>
        <v>ETHOMEEN T/25 BULK</v>
      </c>
      <c r="D5580" t="str">
        <f>_xlfn.XLOOKUP(B5580,tblProducts[Column1],tblProducts[Description])</f>
        <v>WITCONOL NS-817 BULK</v>
      </c>
      <c r="E5580" t="s">
        <v>9</v>
      </c>
      <c r="F5580" t="s">
        <v>12</v>
      </c>
      <c r="G5580" t="s">
        <v>7</v>
      </c>
      <c r="H5580" t="s">
        <v>8</v>
      </c>
      <c r="I5580">
        <f t="shared" si="91"/>
        <v>2</v>
      </c>
    </row>
    <row r="5581" spans="1:9">
      <c r="A5581">
        <f>IF(MOD(ROW()-24,COUNTA(tblProducts[Description]))=0,A5580+1,A5580)</f>
        <v>49</v>
      </c>
      <c r="B5581">
        <f>MOD(ROW()-24,COUNTA(tblProducts[Description]))+1</f>
        <v>86</v>
      </c>
      <c r="C5581" t="str">
        <f>_xlfn.XLOOKUP(A5581,tblProducts[Column1],tblProducts[Description])</f>
        <v>ETHOMEEN T/25 BULK</v>
      </c>
      <c r="D5581" t="str">
        <f>_xlfn.XLOOKUP(B5581,tblProducts[Column1],tblProducts[Description])</f>
        <v>WITCONOL PD-375 BULK</v>
      </c>
      <c r="E5581" t="s">
        <v>9</v>
      </c>
      <c r="F5581" t="s">
        <v>12</v>
      </c>
      <c r="G5581" t="s">
        <v>7</v>
      </c>
      <c r="H5581" t="s">
        <v>8</v>
      </c>
      <c r="I5581">
        <f t="shared" si="91"/>
        <v>2</v>
      </c>
    </row>
    <row r="5582" spans="1:9">
      <c r="A5582">
        <f>IF(MOD(ROW()-24,COUNTA(tblProducts[Description]))=0,A5581+1,A5581)</f>
        <v>49</v>
      </c>
      <c r="B5582">
        <f>MOD(ROW()-24,COUNTA(tblProducts[Description]))+1</f>
        <v>87</v>
      </c>
      <c r="C5582" t="str">
        <f>_xlfn.XLOOKUP(A5582,tblProducts[Column1],tblProducts[Description])</f>
        <v>ETHOMEEN T/25 BULK</v>
      </c>
      <c r="D5582" t="str">
        <f>_xlfn.XLOOKUP(B5582,tblProducts[Column1],tblProducts[Description])</f>
        <v>WITCONOL PD-4085 BULK</v>
      </c>
      <c r="E5582" t="s">
        <v>9</v>
      </c>
      <c r="F5582" t="s">
        <v>12</v>
      </c>
      <c r="G5582" t="s">
        <v>7</v>
      </c>
      <c r="H5582" t="s">
        <v>8</v>
      </c>
      <c r="I5582">
        <f t="shared" si="91"/>
        <v>2</v>
      </c>
    </row>
    <row r="5583" spans="1:9">
      <c r="A5583">
        <f>IF(MOD(ROW()-24,COUNTA(tblProducts[Description]))=0,A5582+1,A5582)</f>
        <v>49</v>
      </c>
      <c r="B5583">
        <f>MOD(ROW()-24,COUNTA(tblProducts[Description]))+1</f>
        <v>88</v>
      </c>
      <c r="C5583" t="str">
        <f>_xlfn.XLOOKUP(A5583,tblProducts[Column1],tblProducts[Description])</f>
        <v>ETHOMEEN T/25 BULK</v>
      </c>
      <c r="D5583" t="str">
        <f>_xlfn.XLOOKUP(B5583,tblProducts[Column1],tblProducts[Description])</f>
        <v>WITCONOL PD-500 BULK</v>
      </c>
      <c r="E5583" t="s">
        <v>9</v>
      </c>
      <c r="F5583" t="s">
        <v>12</v>
      </c>
      <c r="G5583" t="s">
        <v>7</v>
      </c>
      <c r="H5583" t="s">
        <v>8</v>
      </c>
      <c r="I5583">
        <f t="shared" si="91"/>
        <v>2</v>
      </c>
    </row>
    <row r="5584" spans="1:9">
      <c r="A5584">
        <f>IF(MOD(ROW()-24,COUNTA(tblProducts[Description]))=0,A5583+1,A5583)</f>
        <v>49</v>
      </c>
      <c r="B5584">
        <f>MOD(ROW()-24,COUNTA(tblProducts[Description]))+1</f>
        <v>89</v>
      </c>
      <c r="C5584" t="str">
        <f>_xlfn.XLOOKUP(A5584,tblProducts[Column1],tblProducts[Description])</f>
        <v>ETHOMEEN T/25 BULK</v>
      </c>
      <c r="D5584" t="str">
        <f>_xlfn.XLOOKUP(B5584,tblProducts[Column1],tblProducts[Description])</f>
        <v>WITCONOL PEG-200 BULK</v>
      </c>
      <c r="E5584" t="s">
        <v>9</v>
      </c>
      <c r="F5584" t="s">
        <v>12</v>
      </c>
      <c r="G5584" t="s">
        <v>9</v>
      </c>
      <c r="H5584" t="s">
        <v>11</v>
      </c>
      <c r="I5584">
        <f t="shared" si="91"/>
        <v>4</v>
      </c>
    </row>
    <row r="5585" spans="1:9">
      <c r="A5585">
        <f>IF(MOD(ROW()-24,COUNTA(tblProducts[Description]))=0,A5584+1,A5584)</f>
        <v>49</v>
      </c>
      <c r="B5585">
        <f>MOD(ROW()-24,COUNTA(tblProducts[Description]))+1</f>
        <v>90</v>
      </c>
      <c r="C5585" t="str">
        <f>_xlfn.XLOOKUP(A5585,tblProducts[Column1],tblProducts[Description])</f>
        <v>ETHOMEEN T/25 BULK</v>
      </c>
      <c r="D5585" t="str">
        <f>_xlfn.XLOOKUP(B5585,tblProducts[Column1],tblProducts[Description])</f>
        <v>WITCONOL PEG-400 BULK</v>
      </c>
      <c r="E5585" t="s">
        <v>9</v>
      </c>
      <c r="F5585" t="s">
        <v>12</v>
      </c>
      <c r="G5585" t="s">
        <v>9</v>
      </c>
      <c r="H5585" t="s">
        <v>11</v>
      </c>
      <c r="I5585">
        <f t="shared" si="91"/>
        <v>4</v>
      </c>
    </row>
    <row r="5586" spans="1:9">
      <c r="A5586">
        <f>IF(MOD(ROW()-24,COUNTA(tblProducts[Description]))=0,A5585+1,A5585)</f>
        <v>49</v>
      </c>
      <c r="B5586">
        <f>MOD(ROW()-24,COUNTA(tblProducts[Description]))+1</f>
        <v>91</v>
      </c>
      <c r="C5586" t="str">
        <f>_xlfn.XLOOKUP(A5586,tblProducts[Column1],tblProducts[Description])</f>
        <v>ETHOMEEN T/25 BULK</v>
      </c>
      <c r="D5586" t="str">
        <f>_xlfn.XLOOKUP(B5586,tblProducts[Column1],tblProducts[Description])</f>
        <v>WITCONOL PEG-500 BULK</v>
      </c>
      <c r="E5586" t="s">
        <v>9</v>
      </c>
      <c r="F5586" t="s">
        <v>12</v>
      </c>
      <c r="G5586" t="s">
        <v>9</v>
      </c>
      <c r="H5586" t="s">
        <v>11</v>
      </c>
      <c r="I5586">
        <f t="shared" si="91"/>
        <v>4</v>
      </c>
    </row>
    <row r="5587" spans="1:9">
      <c r="A5587">
        <f>IF(MOD(ROW()-24,COUNTA(tblProducts[Description]))=0,A5586+1,A5586)</f>
        <v>49</v>
      </c>
      <c r="B5587">
        <f>MOD(ROW()-24,COUNTA(tblProducts[Description]))+1</f>
        <v>92</v>
      </c>
      <c r="C5587" t="str">
        <f>_xlfn.XLOOKUP(A5587,tblProducts[Column1],tblProducts[Description])</f>
        <v>ETHOMEEN T/25 BULK</v>
      </c>
      <c r="D5587" t="str">
        <f>_xlfn.XLOOKUP(B5587,tblProducts[Column1],tblProducts[Description])</f>
        <v>WITCONOL PEG-600 BULK</v>
      </c>
      <c r="E5587" t="s">
        <v>9</v>
      </c>
      <c r="F5587" t="s">
        <v>12</v>
      </c>
      <c r="G5587" t="s">
        <v>7</v>
      </c>
      <c r="H5587" t="s">
        <v>8</v>
      </c>
      <c r="I5587">
        <f t="shared" si="91"/>
        <v>2</v>
      </c>
    </row>
    <row r="5588" spans="1:9">
      <c r="A5588">
        <f>IF(MOD(ROW()-24,COUNTA(tblProducts[Description]))=0,A5587+1,A5587)</f>
        <v>49</v>
      </c>
      <c r="B5588">
        <f>MOD(ROW()-24,COUNTA(tblProducts[Description]))+1</f>
        <v>93</v>
      </c>
      <c r="C5588" t="str">
        <f>_xlfn.XLOOKUP(A5588,tblProducts[Column1],tblProducts[Description])</f>
        <v>ETHOMEEN T/25 BULK</v>
      </c>
      <c r="D5588" t="str">
        <f>_xlfn.XLOOKUP(B5588,tblProducts[Column1],tblProducts[Description])</f>
        <v>WITCONOL PH-70 BULK</v>
      </c>
      <c r="E5588" t="s">
        <v>9</v>
      </c>
      <c r="F5588" t="s">
        <v>12</v>
      </c>
      <c r="G5588" t="s">
        <v>7</v>
      </c>
      <c r="H5588" t="s">
        <v>13</v>
      </c>
      <c r="I5588">
        <f t="shared" si="91"/>
        <v>2</v>
      </c>
    </row>
    <row r="5589" spans="1:9">
      <c r="A5589">
        <f>IF(MOD(ROW()-24,COUNTA(tblProducts[Description]))=0,A5588+1,A5588)</f>
        <v>49</v>
      </c>
      <c r="B5589">
        <f>MOD(ROW()-24,COUNTA(tblProducts[Description]))+1</f>
        <v>94</v>
      </c>
      <c r="C5589" t="str">
        <f>_xlfn.XLOOKUP(A5589,tblProducts[Column1],tblProducts[Description])</f>
        <v>ETHOMEEN T/25 BULK</v>
      </c>
      <c r="D5589" t="str">
        <f>_xlfn.XLOOKUP(B5589,tblProducts[Column1],tblProducts[Description])</f>
        <v>WITCONOL SN-50 BULK</v>
      </c>
      <c r="E5589" t="s">
        <v>9</v>
      </c>
      <c r="F5589" t="s">
        <v>12</v>
      </c>
      <c r="G5589" t="s">
        <v>7</v>
      </c>
      <c r="H5589" t="s">
        <v>13</v>
      </c>
      <c r="I5589">
        <f t="shared" si="91"/>
        <v>2</v>
      </c>
    </row>
    <row r="5590" spans="1:9">
      <c r="A5590">
        <f>IF(MOD(ROW()-24,COUNTA(tblProducts[Description]))=0,A5589+1,A5589)</f>
        <v>49</v>
      </c>
      <c r="B5590">
        <f>MOD(ROW()-24,COUNTA(tblProducts[Description]))+1</f>
        <v>95</v>
      </c>
      <c r="C5590" t="str">
        <f>_xlfn.XLOOKUP(A5590,tblProducts[Column1],tblProducts[Description])</f>
        <v>ETHOMEEN T/25 BULK</v>
      </c>
      <c r="D5590" t="str">
        <f>_xlfn.XLOOKUP(B5590,tblProducts[Column1],tblProducts[Description])</f>
        <v>WITCONOL SN-70 BULK</v>
      </c>
      <c r="E5590" t="s">
        <v>9</v>
      </c>
      <c r="F5590" t="s">
        <v>12</v>
      </c>
      <c r="G5590" t="s">
        <v>7</v>
      </c>
      <c r="H5590" t="s">
        <v>13</v>
      </c>
      <c r="I5590">
        <f t="shared" si="91"/>
        <v>2</v>
      </c>
    </row>
    <row r="5591" spans="1:9">
      <c r="A5591">
        <f>IF(MOD(ROW()-24,COUNTA(tblProducts[Description]))=0,A5590+1,A5590)</f>
        <v>49</v>
      </c>
      <c r="B5591">
        <f>MOD(ROW()-24,COUNTA(tblProducts[Description]))+1</f>
        <v>96</v>
      </c>
      <c r="C5591" t="str">
        <f>_xlfn.XLOOKUP(A5591,tblProducts[Column1],tblProducts[Description])</f>
        <v>ETHOMEEN T/25 BULK</v>
      </c>
      <c r="D5591" t="str">
        <f>_xlfn.XLOOKUP(B5591,tblProducts[Column1],tblProducts[Description])</f>
        <v>REDICOTE E-47 NPF BULK</v>
      </c>
      <c r="E5591" t="s">
        <v>9</v>
      </c>
      <c r="F5591" t="s">
        <v>12</v>
      </c>
      <c r="G5591" t="s">
        <v>7</v>
      </c>
      <c r="H5591" t="s">
        <v>8</v>
      </c>
      <c r="I5591">
        <f t="shared" si="91"/>
        <v>2</v>
      </c>
    </row>
    <row r="5592" spans="1:9">
      <c r="A5592">
        <f>IF(MOD(ROW()-24,COUNTA(tblProducts[Description]))=0,A5591+1,A5591)</f>
        <v>49</v>
      </c>
      <c r="B5592">
        <f>MOD(ROW()-24,COUNTA(tblProducts[Description]))+1</f>
        <v>97</v>
      </c>
      <c r="C5592" t="str">
        <f>_xlfn.XLOOKUP(A5592,tblProducts[Column1],tblProducts[Description])</f>
        <v>ETHOMEEN T/25 BULK</v>
      </c>
      <c r="D5592" t="str">
        <f>_xlfn.XLOOKUP(B5592,tblProducts[Column1],tblProducts[Description])</f>
        <v>EMULPON CO-25 BULK</v>
      </c>
      <c r="E5592" t="s">
        <v>9</v>
      </c>
      <c r="F5592" t="s">
        <v>12</v>
      </c>
      <c r="G5592" t="s">
        <v>7</v>
      </c>
      <c r="H5592" t="s">
        <v>8</v>
      </c>
      <c r="I5592">
        <f t="shared" si="91"/>
        <v>2</v>
      </c>
    </row>
    <row r="5593" spans="1:9">
      <c r="A5593">
        <f>IF(MOD(ROW()-24,COUNTA(tblProducts[Description]))=0,A5592+1,A5592)</f>
        <v>49</v>
      </c>
      <c r="B5593">
        <f>MOD(ROW()-24,COUNTA(tblProducts[Description]))+1</f>
        <v>98</v>
      </c>
      <c r="C5593" t="str">
        <f>_xlfn.XLOOKUP(A5593,tblProducts[Column1],tblProducts[Description])</f>
        <v>ETHOMEEN T/25 BULK</v>
      </c>
      <c r="D5593" t="str">
        <f>_xlfn.XLOOKUP(B5593,tblProducts[Column1],tblProducts[Description])</f>
        <v>EMULPON CO-30 BULK</v>
      </c>
      <c r="E5593" t="s">
        <v>9</v>
      </c>
      <c r="F5593" t="s">
        <v>12</v>
      </c>
      <c r="G5593" t="s">
        <v>7</v>
      </c>
      <c r="H5593" t="s">
        <v>8</v>
      </c>
      <c r="I5593">
        <f t="shared" ref="I5593:I5656" si="92">IF(E5593="NO",0,IF(F5593="HEEL WASH",1.5,2))+IF(G5593="NO",0,2)</f>
        <v>2</v>
      </c>
    </row>
    <row r="5594" spans="1:9">
      <c r="A5594">
        <f>IF(MOD(ROW()-24,COUNTA(tblProducts[Description]))=0,A5593+1,A5593)</f>
        <v>49</v>
      </c>
      <c r="B5594">
        <f>MOD(ROW()-24,COUNTA(tblProducts[Description]))+1</f>
        <v>99</v>
      </c>
      <c r="C5594" t="str">
        <f>_xlfn.XLOOKUP(A5594,tblProducts[Column1],tblProducts[Description])</f>
        <v>ETHOMEEN T/25 BULK</v>
      </c>
      <c r="D5594" t="str">
        <f>_xlfn.XLOOKUP(B5594,tblProducts[Column1],tblProducts[Description])</f>
        <v>EMULPON CO-40 BULK</v>
      </c>
      <c r="E5594" t="s">
        <v>9</v>
      </c>
      <c r="F5594" t="s">
        <v>12</v>
      </c>
      <c r="G5594" t="s">
        <v>7</v>
      </c>
      <c r="H5594" t="s">
        <v>8</v>
      </c>
      <c r="I5594">
        <f t="shared" si="92"/>
        <v>2</v>
      </c>
    </row>
    <row r="5595" spans="1:9">
      <c r="A5595">
        <f>IF(MOD(ROW()-24,COUNTA(tblProducts[Description]))=0,A5594+1,A5594)</f>
        <v>49</v>
      </c>
      <c r="B5595">
        <f>MOD(ROW()-24,COUNTA(tblProducts[Description]))+1</f>
        <v>100</v>
      </c>
      <c r="C5595" t="str">
        <f>_xlfn.XLOOKUP(A5595,tblProducts[Column1],tblProducts[Description])</f>
        <v>ETHOMEEN T/25 BULK</v>
      </c>
      <c r="D5595" t="str">
        <f>_xlfn.XLOOKUP(B5595,tblProducts[Column1],tblProducts[Description])</f>
        <v>EMULPON CO-36 BULK</v>
      </c>
      <c r="E5595" t="s">
        <v>9</v>
      </c>
      <c r="F5595" t="s">
        <v>12</v>
      </c>
      <c r="G5595" t="s">
        <v>7</v>
      </c>
      <c r="H5595" t="s">
        <v>8</v>
      </c>
      <c r="I5595">
        <f t="shared" si="92"/>
        <v>2</v>
      </c>
    </row>
    <row r="5596" spans="1:9">
      <c r="A5596">
        <f>IF(MOD(ROW()-24,COUNTA(tblProducts[Description]))=0,A5595+1,A5595)</f>
        <v>49</v>
      </c>
      <c r="B5596">
        <f>MOD(ROW()-24,COUNTA(tblProducts[Description]))+1</f>
        <v>101</v>
      </c>
      <c r="C5596" t="str">
        <f>_xlfn.XLOOKUP(A5596,tblProducts[Column1],tblProducts[Description])</f>
        <v>ETHOMEEN T/25 BULK</v>
      </c>
      <c r="D5596" t="str">
        <f>_xlfn.XLOOKUP(B5596,tblProducts[Column1],tblProducts[Description])</f>
        <v>REDICOTE E-4819 BULK</v>
      </c>
      <c r="E5596" t="s">
        <v>9</v>
      </c>
      <c r="F5596" t="s">
        <v>12</v>
      </c>
      <c r="G5596" t="s">
        <v>7</v>
      </c>
      <c r="H5596" t="s">
        <v>8</v>
      </c>
      <c r="I5596">
        <f t="shared" si="92"/>
        <v>2</v>
      </c>
    </row>
    <row r="5597" spans="1:9">
      <c r="A5597">
        <f>IF(MOD(ROW()-24,COUNTA(tblProducts[Description]))=0,A5596+1,A5596)</f>
        <v>49</v>
      </c>
      <c r="B5597">
        <f>MOD(ROW()-24,COUNTA(tblProducts[Description]))+1</f>
        <v>102</v>
      </c>
      <c r="C5597" t="str">
        <f>_xlfn.XLOOKUP(A5597,tblProducts[Column1],tblProducts[Description])</f>
        <v>ETHOMEEN T/25 BULK</v>
      </c>
      <c r="D5597" t="str">
        <f>_xlfn.XLOOKUP(B5597,tblProducts[Column1],tblProducts[Description])</f>
        <v>ETHYLAN 1005 SA  BULK</v>
      </c>
      <c r="E5597" t="s">
        <v>9</v>
      </c>
      <c r="F5597" t="s">
        <v>12</v>
      </c>
      <c r="G5597" t="s">
        <v>7</v>
      </c>
      <c r="H5597" t="s">
        <v>8</v>
      </c>
      <c r="I5597">
        <f t="shared" si="92"/>
        <v>2</v>
      </c>
    </row>
    <row r="5598" spans="1:9">
      <c r="A5598">
        <f>IF(MOD(ROW()-24,COUNTA(tblProducts[Description]))=0,A5597+1,A5597)</f>
        <v>49</v>
      </c>
      <c r="B5598">
        <f>MOD(ROW()-24,COUNTA(tblProducts[Description]))+1</f>
        <v>103</v>
      </c>
      <c r="C5598" t="str">
        <f>_xlfn.XLOOKUP(A5598,tblProducts[Column1],tblProducts[Description])</f>
        <v>ETHOMEEN T/25 BULK</v>
      </c>
      <c r="D5598" t="str">
        <f>_xlfn.XLOOKUP(B5598,tblProducts[Column1],tblProducts[Description])</f>
        <v>ETHODUOMEEN T/15 BULK</v>
      </c>
      <c r="E5598" t="s">
        <v>9</v>
      </c>
      <c r="F5598" t="s">
        <v>12</v>
      </c>
      <c r="G5598" t="s">
        <v>7</v>
      </c>
      <c r="H5598" t="s">
        <v>8</v>
      </c>
      <c r="I5598">
        <f t="shared" si="92"/>
        <v>2</v>
      </c>
    </row>
    <row r="5599" spans="1:9">
      <c r="A5599">
        <f>IF(MOD(ROW()-24,COUNTA(tblProducts[Description]))=0,A5598+1,A5598)</f>
        <v>49</v>
      </c>
      <c r="B5599">
        <f>MOD(ROW()-24,COUNTA(tblProducts[Description]))+1</f>
        <v>104</v>
      </c>
      <c r="C5599" t="str">
        <f>_xlfn.XLOOKUP(A5599,tblProducts[Column1],tblProducts[Description])</f>
        <v>ETHOMEEN T/25 BULK</v>
      </c>
      <c r="D5599" t="str">
        <f>_xlfn.XLOOKUP(B5599,tblProducts[Column1],tblProducts[Description])</f>
        <v>C-6442 BULK</v>
      </c>
      <c r="E5599" t="s">
        <v>9</v>
      </c>
      <c r="F5599" t="s">
        <v>12</v>
      </c>
      <c r="G5599" t="s">
        <v>7</v>
      </c>
      <c r="H5599" t="s">
        <v>8</v>
      </c>
      <c r="I5599">
        <f t="shared" si="92"/>
        <v>2</v>
      </c>
    </row>
    <row r="5600" spans="1:9">
      <c r="A5600">
        <f>IF(MOD(ROW()-24,COUNTA(tblProducts[Description]))=0,A5599+1,A5599)</f>
        <v>49</v>
      </c>
      <c r="B5600">
        <f>MOD(ROW()-24,COUNTA(tblProducts[Description]))+1</f>
        <v>105</v>
      </c>
      <c r="C5600" t="str">
        <f>_xlfn.XLOOKUP(A5600,tblProducts[Column1],tblProducts[Description])</f>
        <v>ETHOMEEN T/25 BULK</v>
      </c>
      <c r="D5600" t="str">
        <f>_xlfn.XLOOKUP(B5600,tblProducts[Column1],tblProducts[Description])</f>
        <v>ETHODUOMEEN T/25  BULK</v>
      </c>
      <c r="E5600" t="s">
        <v>9</v>
      </c>
      <c r="F5600" t="s">
        <v>12</v>
      </c>
      <c r="G5600" t="s">
        <v>7</v>
      </c>
      <c r="H5600" t="s">
        <v>8</v>
      </c>
      <c r="I5600">
        <f t="shared" si="92"/>
        <v>2</v>
      </c>
    </row>
    <row r="5601" spans="1:9">
      <c r="A5601">
        <f>IF(MOD(ROW()-24,COUNTA(tblProducts[Description]))=0,A5600+1,A5600)</f>
        <v>49</v>
      </c>
      <c r="B5601">
        <f>MOD(ROW()-24,COUNTA(tblProducts[Description]))+1</f>
        <v>106</v>
      </c>
      <c r="C5601" t="str">
        <f>_xlfn.XLOOKUP(A5601,tblProducts[Column1],tblProducts[Description])</f>
        <v>ETHOMEEN T/25 BULK</v>
      </c>
      <c r="D5601" t="str">
        <f>_xlfn.XLOOKUP(B5601,tblProducts[Column1],tblProducts[Description])</f>
        <v>WITCONOL PD-2000 BULK</v>
      </c>
      <c r="E5601" t="s">
        <v>9</v>
      </c>
      <c r="F5601" t="s">
        <v>12</v>
      </c>
      <c r="G5601" t="s">
        <v>7</v>
      </c>
      <c r="H5601" t="s">
        <v>8</v>
      </c>
      <c r="I5601">
        <f t="shared" si="92"/>
        <v>2</v>
      </c>
    </row>
    <row r="5602" spans="1:9">
      <c r="A5602">
        <f>IF(MOD(ROW()-24,COUNTA(tblProducts[Description]))=0,A5601+1,A5601)</f>
        <v>49</v>
      </c>
      <c r="B5602">
        <f>MOD(ROW()-24,COUNTA(tblProducts[Description]))+1</f>
        <v>107</v>
      </c>
      <c r="C5602" t="str">
        <f>_xlfn.XLOOKUP(A5602,tblProducts[Column1],tblProducts[Description])</f>
        <v>ETHOMEEN T/25 BULK</v>
      </c>
      <c r="D5602" t="str">
        <f>_xlfn.XLOOKUP(B5602,tblProducts[Column1],tblProducts[Description])</f>
        <v>BEROL 347 BULK</v>
      </c>
      <c r="E5602" t="s">
        <v>9</v>
      </c>
      <c r="F5602" t="s">
        <v>12</v>
      </c>
      <c r="G5602" t="s">
        <v>7</v>
      </c>
      <c r="H5602" t="s">
        <v>8</v>
      </c>
      <c r="I5602">
        <f t="shared" si="92"/>
        <v>2</v>
      </c>
    </row>
    <row r="5603" spans="1:9">
      <c r="A5603">
        <f>IF(MOD(ROW()-24,COUNTA(tblProducts[Description]))=0,A5602+1,A5602)</f>
        <v>49</v>
      </c>
      <c r="B5603">
        <f>MOD(ROW()-24,COUNTA(tblProducts[Description]))+1</f>
        <v>108</v>
      </c>
      <c r="C5603" t="str">
        <f>_xlfn.XLOOKUP(A5603,tblProducts[Column1],tblProducts[Description])</f>
        <v>ETHOMEEN T/25 BULK</v>
      </c>
      <c r="D5603" t="str">
        <f>_xlfn.XLOOKUP(B5603,tblProducts[Column1],tblProducts[Description])</f>
        <v>ETHYLAN PT-3000 BULK</v>
      </c>
      <c r="E5603" t="s">
        <v>9</v>
      </c>
      <c r="F5603" t="s">
        <v>12</v>
      </c>
      <c r="G5603" t="s">
        <v>7</v>
      </c>
      <c r="H5603" t="s">
        <v>8</v>
      </c>
      <c r="I5603">
        <f t="shared" si="92"/>
        <v>2</v>
      </c>
    </row>
    <row r="5604" spans="1:9">
      <c r="A5604">
        <f>IF(MOD(ROW()-24,COUNTA(tblProducts[Description]))=0,A5603+1,A5603)</f>
        <v>49</v>
      </c>
      <c r="B5604">
        <f>MOD(ROW()-24,COUNTA(tblProducts[Description]))+1</f>
        <v>109</v>
      </c>
      <c r="C5604" t="str">
        <f>_xlfn.XLOOKUP(A5604,tblProducts[Column1],tblProducts[Description])</f>
        <v>ETHOMEEN T/25 BULK</v>
      </c>
      <c r="D5604" t="str">
        <f>_xlfn.XLOOKUP(B5604,tblProducts[Column1],tblProducts[Description])</f>
        <v>ETHYLAN HB4/BULK</v>
      </c>
      <c r="E5604" t="s">
        <v>9</v>
      </c>
      <c r="F5604" t="s">
        <v>12</v>
      </c>
      <c r="G5604" t="s">
        <v>7</v>
      </c>
      <c r="H5604" t="s">
        <v>8</v>
      </c>
      <c r="I5604">
        <f t="shared" si="92"/>
        <v>2</v>
      </c>
    </row>
    <row r="5605" spans="1:9">
      <c r="A5605">
        <f>IF(MOD(ROW()-24,COUNTA(tblProducts[Description]))=0,A5604+1,A5604)</f>
        <v>49</v>
      </c>
      <c r="B5605">
        <f>MOD(ROW()-24,COUNTA(tblProducts[Description]))+1</f>
        <v>110</v>
      </c>
      <c r="C5605" t="str">
        <f>_xlfn.XLOOKUP(A5605,tblProducts[Column1],tblProducts[Description])</f>
        <v>ETHOMEEN T/25 BULK</v>
      </c>
      <c r="D5605" t="str">
        <f>_xlfn.XLOOKUP(B5605,tblProducts[Column1],tblProducts[Description])</f>
        <v>ADSEE AB 600 BULK</v>
      </c>
      <c r="E5605" t="s">
        <v>9</v>
      </c>
      <c r="F5605" t="s">
        <v>12</v>
      </c>
      <c r="G5605" t="s">
        <v>7</v>
      </c>
      <c r="H5605" t="s">
        <v>8</v>
      </c>
      <c r="I5605">
        <f t="shared" si="92"/>
        <v>2</v>
      </c>
    </row>
    <row r="5606" spans="1:9">
      <c r="A5606">
        <f>IF(MOD(ROW()-24,COUNTA(tblProducts[Description]))=0,A5605+1,A5605)</f>
        <v>49</v>
      </c>
      <c r="B5606">
        <f>MOD(ROW()-24,COUNTA(tblProducts[Description]))+1</f>
        <v>111</v>
      </c>
      <c r="C5606" t="str">
        <f>_xlfn.XLOOKUP(A5606,tblProducts[Column1],tblProducts[Description])</f>
        <v>ETHOMEEN T/25 BULK</v>
      </c>
      <c r="D5606" t="str">
        <f>_xlfn.XLOOKUP(B5606,tblProducts[Column1],tblProducts[Description])</f>
        <v>WITCONOL PT-320  BULK</v>
      </c>
      <c r="E5606" t="s">
        <v>9</v>
      </c>
      <c r="F5606" t="s">
        <v>12</v>
      </c>
      <c r="G5606" t="s">
        <v>9</v>
      </c>
      <c r="H5606" t="s">
        <v>8</v>
      </c>
      <c r="I5606">
        <f t="shared" si="92"/>
        <v>4</v>
      </c>
    </row>
    <row r="5607" spans="1:9">
      <c r="A5607">
        <f>IF(MOD(ROW()-24,COUNTA(tblProducts[Description]))=0,A5606+1,A5606)</f>
        <v>49</v>
      </c>
      <c r="B5607">
        <f>MOD(ROW()-24,COUNTA(tblProducts[Description]))+1</f>
        <v>112</v>
      </c>
      <c r="C5607" t="str">
        <f>_xlfn.XLOOKUP(A5607,tblProducts[Column1],tblProducts[Description])</f>
        <v>ETHOMEEN T/25 BULK</v>
      </c>
      <c r="D5607" t="str">
        <f>_xlfn.XLOOKUP(B5607,tblProducts[Column1],tblProducts[Description])</f>
        <v>ETHYLAN DA-3 BULK</v>
      </c>
      <c r="E5607" t="s">
        <v>9</v>
      </c>
      <c r="F5607" t="s">
        <v>12</v>
      </c>
      <c r="G5607" t="s">
        <v>9</v>
      </c>
      <c r="H5607" t="s">
        <v>8</v>
      </c>
      <c r="I5607">
        <f t="shared" si="92"/>
        <v>4</v>
      </c>
    </row>
    <row r="5608" spans="1:9">
      <c r="A5608">
        <f>IF(MOD(ROW()-24,COUNTA(tblProducts[Description]))=0,A5607+1,A5607)</f>
        <v>49</v>
      </c>
      <c r="B5608">
        <f>MOD(ROW()-24,COUNTA(tblProducts[Description]))+1</f>
        <v>113</v>
      </c>
      <c r="C5608" t="str">
        <f>_xlfn.XLOOKUP(A5608,tblProducts[Column1],tblProducts[Description])</f>
        <v>ETHOMEEN T/25 BULK</v>
      </c>
      <c r="D5608" t="str">
        <f>_xlfn.XLOOKUP(B5608,tblProducts[Column1],tblProducts[Description])</f>
        <v>ETHOMEEN O/12 BULK</v>
      </c>
      <c r="E5608" t="s">
        <v>9</v>
      </c>
      <c r="F5608" t="s">
        <v>12</v>
      </c>
      <c r="G5608" t="s">
        <v>7</v>
      </c>
      <c r="H5608" t="s">
        <v>8</v>
      </c>
      <c r="I5608">
        <f t="shared" si="92"/>
        <v>2</v>
      </c>
    </row>
    <row r="5609" spans="1:9">
      <c r="A5609">
        <f>IF(MOD(ROW()-24,COUNTA(tblProducts[Description]))=0,A5608+1,A5608)</f>
        <v>49</v>
      </c>
      <c r="B5609">
        <f>MOD(ROW()-24,COUNTA(tblProducts[Description]))+1</f>
        <v>114</v>
      </c>
      <c r="C5609" t="str">
        <f>_xlfn.XLOOKUP(A5609,tblProducts[Column1],tblProducts[Description])</f>
        <v>ETHOMEEN T/25 BULK</v>
      </c>
      <c r="D5609" t="str">
        <f>_xlfn.XLOOKUP(B5609,tblProducts[Column1],tblProducts[Description])</f>
        <v>WITCONOL PT-1000 BULK</v>
      </c>
      <c r="E5609" t="s">
        <v>9</v>
      </c>
      <c r="F5609" t="s">
        <v>12</v>
      </c>
      <c r="G5609" t="s">
        <v>9</v>
      </c>
      <c r="H5609" t="s">
        <v>8</v>
      </c>
      <c r="I5609">
        <f t="shared" si="92"/>
        <v>4</v>
      </c>
    </row>
    <row r="5610" spans="1:9">
      <c r="A5610">
        <f>IF(MOD(ROW()-24,COUNTA(tblProducts[Description]))=0,A5609+1,A5609)</f>
        <v>50</v>
      </c>
      <c r="B5610">
        <f>MOD(ROW()-24,COUNTA(tblProducts[Description]))+1</f>
        <v>1</v>
      </c>
      <c r="C5610" t="str">
        <f>_xlfn.XLOOKUP(A5610,tblProducts[Column1],tblProducts[Description])</f>
        <v>ETHOMEEN T/28 BULK</v>
      </c>
      <c r="D5610" t="str">
        <f>_xlfn.XLOOKUP(B5610,tblProducts[Column1],tblProducts[Description])</f>
        <v>ADSEE 4130 BULK</v>
      </c>
      <c r="E5610" t="s">
        <v>9</v>
      </c>
      <c r="F5610" t="s">
        <v>12</v>
      </c>
      <c r="G5610" t="s">
        <v>9</v>
      </c>
      <c r="H5610" t="s">
        <v>8</v>
      </c>
      <c r="I5610">
        <f t="shared" si="92"/>
        <v>4</v>
      </c>
    </row>
    <row r="5611" spans="1:9">
      <c r="A5611">
        <f>IF(MOD(ROW()-24,COUNTA(tblProducts[Description]))=0,A5610+1,A5610)</f>
        <v>50</v>
      </c>
      <c r="B5611">
        <f>MOD(ROW()-24,COUNTA(tblProducts[Description]))+1</f>
        <v>2</v>
      </c>
      <c r="C5611" t="str">
        <f>_xlfn.XLOOKUP(A5611,tblProducts[Column1],tblProducts[Description])</f>
        <v>ETHOMEEN T/28 BULK</v>
      </c>
      <c r="D5611" t="str">
        <f>_xlfn.XLOOKUP(B5611,tblProducts[Column1],tblProducts[Description])</f>
        <v>ARMOSTAT 300 BULK</v>
      </c>
      <c r="E5611" t="s">
        <v>9</v>
      </c>
      <c r="F5611" t="s">
        <v>12</v>
      </c>
      <c r="G5611" t="s">
        <v>9</v>
      </c>
      <c r="H5611" t="s">
        <v>8</v>
      </c>
      <c r="I5611">
        <f t="shared" si="92"/>
        <v>4</v>
      </c>
    </row>
    <row r="5612" spans="1:9">
      <c r="A5612">
        <f>IF(MOD(ROW()-24,COUNTA(tblProducts[Description]))=0,A5611+1,A5611)</f>
        <v>50</v>
      </c>
      <c r="B5612">
        <f>MOD(ROW()-24,COUNTA(tblProducts[Description]))+1</f>
        <v>3</v>
      </c>
      <c r="C5612" t="str">
        <f>_xlfn.XLOOKUP(A5612,tblProducts[Column1],tblProducts[Description])</f>
        <v>ETHOMEEN T/28 BULK</v>
      </c>
      <c r="D5612" t="str">
        <f>_xlfn.XLOOKUP(B5612,tblProducts[Column1],tblProducts[Description])</f>
        <v>ARMOSTAT 400 BULK</v>
      </c>
      <c r="E5612" t="s">
        <v>9</v>
      </c>
      <c r="F5612" t="s">
        <v>12</v>
      </c>
      <c r="G5612" t="s">
        <v>9</v>
      </c>
      <c r="H5612" t="s">
        <v>8</v>
      </c>
      <c r="I5612">
        <f t="shared" si="92"/>
        <v>4</v>
      </c>
    </row>
    <row r="5613" spans="1:9">
      <c r="A5613">
        <f>IF(MOD(ROW()-24,COUNTA(tblProducts[Description]))=0,A5612+1,A5612)</f>
        <v>50</v>
      </c>
      <c r="B5613">
        <f>MOD(ROW()-24,COUNTA(tblProducts[Description]))+1</f>
        <v>4</v>
      </c>
      <c r="C5613" t="str">
        <f>_xlfn.XLOOKUP(A5613,tblProducts[Column1],tblProducts[Description])</f>
        <v>ETHOMEEN T/28 BULK</v>
      </c>
      <c r="D5613" t="str">
        <f>_xlfn.XLOOKUP(B5613,tblProducts[Column1],tblProducts[Description])</f>
        <v>ARMOSTAT 410 LM BULK</v>
      </c>
      <c r="E5613" t="s">
        <v>9</v>
      </c>
      <c r="F5613" t="s">
        <v>12</v>
      </c>
      <c r="G5613" t="s">
        <v>7</v>
      </c>
      <c r="H5613" t="s">
        <v>8</v>
      </c>
      <c r="I5613">
        <f t="shared" si="92"/>
        <v>2</v>
      </c>
    </row>
    <row r="5614" spans="1:9">
      <c r="A5614">
        <f>IF(MOD(ROW()-24,COUNTA(tblProducts[Description]))=0,A5613+1,A5613)</f>
        <v>50</v>
      </c>
      <c r="B5614">
        <f>MOD(ROW()-24,COUNTA(tblProducts[Description]))+1</f>
        <v>5</v>
      </c>
      <c r="C5614" t="str">
        <f>_xlfn.XLOOKUP(A5614,tblProducts[Column1],tblProducts[Description])</f>
        <v>ETHOMEEN T/28 BULK</v>
      </c>
      <c r="D5614" t="str">
        <f>_xlfn.XLOOKUP(B5614,tblProducts[Column1],tblProducts[Description])</f>
        <v>ARMUL HE 5070 BULK</v>
      </c>
      <c r="E5614" t="s">
        <v>9</v>
      </c>
      <c r="F5614" t="s">
        <v>12</v>
      </c>
      <c r="G5614" t="s">
        <v>7</v>
      </c>
      <c r="H5614" t="s">
        <v>8</v>
      </c>
      <c r="I5614">
        <f t="shared" si="92"/>
        <v>2</v>
      </c>
    </row>
    <row r="5615" spans="1:9">
      <c r="A5615">
        <f>IF(MOD(ROW()-24,COUNTA(tblProducts[Description]))=0,A5614+1,A5614)</f>
        <v>50</v>
      </c>
      <c r="B5615">
        <f>MOD(ROW()-24,COUNTA(tblProducts[Description]))+1</f>
        <v>6</v>
      </c>
      <c r="C5615" t="str">
        <f>_xlfn.XLOOKUP(A5615,tblProducts[Column1],tblProducts[Description])</f>
        <v>ETHOMEEN T/28 BULK</v>
      </c>
      <c r="D5615" t="str">
        <f>_xlfn.XLOOKUP(B5615,tblProducts[Column1],tblProducts[Description])</f>
        <v>BEROL 260 BULK</v>
      </c>
      <c r="E5615" t="s">
        <v>9</v>
      </c>
      <c r="F5615" t="s">
        <v>12</v>
      </c>
      <c r="G5615" t="s">
        <v>7</v>
      </c>
      <c r="H5615" t="s">
        <v>8</v>
      </c>
      <c r="I5615">
        <f t="shared" si="92"/>
        <v>2</v>
      </c>
    </row>
    <row r="5616" spans="1:9">
      <c r="A5616">
        <f>IF(MOD(ROW()-24,COUNTA(tblProducts[Description]))=0,A5615+1,A5615)</f>
        <v>50</v>
      </c>
      <c r="B5616">
        <f>MOD(ROW()-24,COUNTA(tblProducts[Description]))+1</f>
        <v>7</v>
      </c>
      <c r="C5616" t="str">
        <f>_xlfn.XLOOKUP(A5616,tblProducts[Column1],tblProducts[Description])</f>
        <v>ETHOMEEN T/28 BULK</v>
      </c>
      <c r="D5616" t="str">
        <f>_xlfn.XLOOKUP(B5616,tblProducts[Column1],tblProducts[Description])</f>
        <v>BEROL 266 BULK</v>
      </c>
      <c r="E5616" t="s">
        <v>9</v>
      </c>
      <c r="F5616" t="s">
        <v>12</v>
      </c>
      <c r="G5616" t="s">
        <v>9</v>
      </c>
      <c r="H5616" t="s">
        <v>8</v>
      </c>
      <c r="I5616">
        <f t="shared" si="92"/>
        <v>4</v>
      </c>
    </row>
    <row r="5617" spans="1:9">
      <c r="A5617">
        <f>IF(MOD(ROW()-24,COUNTA(tblProducts[Description]))=0,A5616+1,A5616)</f>
        <v>50</v>
      </c>
      <c r="B5617">
        <f>MOD(ROW()-24,COUNTA(tblProducts[Description]))+1</f>
        <v>8</v>
      </c>
      <c r="C5617" t="str">
        <f>_xlfn.XLOOKUP(A5617,tblProducts[Column1],tblProducts[Description])</f>
        <v>ETHOMEEN T/28 BULK</v>
      </c>
      <c r="D5617" t="str">
        <f>_xlfn.XLOOKUP(B5617,tblProducts[Column1],tblProducts[Description])</f>
        <v>BEROL 266V BULK</v>
      </c>
      <c r="E5617" t="s">
        <v>9</v>
      </c>
      <c r="F5617" t="s">
        <v>12</v>
      </c>
      <c r="G5617" t="s">
        <v>9</v>
      </c>
      <c r="H5617" t="s">
        <v>8</v>
      </c>
      <c r="I5617">
        <f t="shared" si="92"/>
        <v>4</v>
      </c>
    </row>
    <row r="5618" spans="1:9">
      <c r="A5618">
        <f>IF(MOD(ROW()-24,COUNTA(tblProducts[Description]))=0,A5617+1,A5617)</f>
        <v>50</v>
      </c>
      <c r="B5618">
        <f>MOD(ROW()-24,COUNTA(tblProducts[Description]))+1</f>
        <v>9</v>
      </c>
      <c r="C5618" t="str">
        <f>_xlfn.XLOOKUP(A5618,tblProducts[Column1],tblProducts[Description])</f>
        <v>ETHOMEEN T/28 BULK</v>
      </c>
      <c r="D5618" t="str">
        <f>_xlfn.XLOOKUP(B5618,tblProducts[Column1],tblProducts[Description])</f>
        <v>BEROL 467 BULK</v>
      </c>
      <c r="E5618" t="s">
        <v>9</v>
      </c>
      <c r="F5618" t="s">
        <v>12</v>
      </c>
      <c r="G5618" t="s">
        <v>9</v>
      </c>
      <c r="H5618" t="s">
        <v>8</v>
      </c>
      <c r="I5618">
        <f t="shared" si="92"/>
        <v>4</v>
      </c>
    </row>
    <row r="5619" spans="1:9">
      <c r="A5619">
        <f>IF(MOD(ROW()-24,COUNTA(tblProducts[Description]))=0,A5618+1,A5618)</f>
        <v>50</v>
      </c>
      <c r="B5619">
        <f>MOD(ROW()-24,COUNTA(tblProducts[Description]))+1</f>
        <v>10</v>
      </c>
      <c r="C5619" t="str">
        <f>_xlfn.XLOOKUP(A5619,tblProducts[Column1],tblProducts[Description])</f>
        <v>ETHOMEEN T/28 BULK</v>
      </c>
      <c r="D5619" t="str">
        <f>_xlfn.XLOOKUP(B5619,tblProducts[Column1],tblProducts[Description])</f>
        <v>BEROL OX 91-6 BULK</v>
      </c>
      <c r="E5619" t="s">
        <v>9</v>
      </c>
      <c r="F5619" t="s">
        <v>12</v>
      </c>
      <c r="G5619" t="s">
        <v>7</v>
      </c>
      <c r="H5619" t="s">
        <v>8</v>
      </c>
      <c r="I5619">
        <f t="shared" si="92"/>
        <v>2</v>
      </c>
    </row>
    <row r="5620" spans="1:9">
      <c r="A5620">
        <f>IF(MOD(ROW()-24,COUNTA(tblProducts[Description]))=0,A5619+1,A5619)</f>
        <v>50</v>
      </c>
      <c r="B5620">
        <f>MOD(ROW()-24,COUNTA(tblProducts[Description]))+1</f>
        <v>11</v>
      </c>
      <c r="C5620" t="str">
        <f>_xlfn.XLOOKUP(A5620,tblProducts[Column1],tblProducts[Description])</f>
        <v>ETHOMEEN T/28 BULK</v>
      </c>
      <c r="D5620" t="str">
        <f>_xlfn.XLOOKUP(B5620,tblProducts[Column1],tblProducts[Description])</f>
        <v>C-5635 BULK</v>
      </c>
      <c r="E5620" t="s">
        <v>9</v>
      </c>
      <c r="F5620" t="s">
        <v>12</v>
      </c>
      <c r="G5620" t="s">
        <v>7</v>
      </c>
      <c r="H5620" t="s">
        <v>8</v>
      </c>
      <c r="I5620">
        <f t="shared" si="92"/>
        <v>2</v>
      </c>
    </row>
    <row r="5621" spans="1:9">
      <c r="A5621">
        <f>IF(MOD(ROW()-24,COUNTA(tblProducts[Description]))=0,A5620+1,A5620)</f>
        <v>50</v>
      </c>
      <c r="B5621">
        <f>MOD(ROW()-24,COUNTA(tblProducts[Description]))+1</f>
        <v>12</v>
      </c>
      <c r="C5621" t="str">
        <f>_xlfn.XLOOKUP(A5621,tblProducts[Column1],tblProducts[Description])</f>
        <v>ETHOMEEN T/28 BULK</v>
      </c>
      <c r="D5621" t="str">
        <f>_xlfn.XLOOKUP(B5621,tblProducts[Column1],tblProducts[Description])</f>
        <v>C-6290 BULK</v>
      </c>
      <c r="E5621" t="s">
        <v>9</v>
      </c>
      <c r="F5621" t="s">
        <v>12</v>
      </c>
      <c r="G5621" t="s">
        <v>7</v>
      </c>
      <c r="H5621" t="s">
        <v>8</v>
      </c>
      <c r="I5621">
        <f t="shared" si="92"/>
        <v>2</v>
      </c>
    </row>
    <row r="5622" spans="1:9">
      <c r="A5622">
        <f>IF(MOD(ROW()-24,COUNTA(tblProducts[Description]))=0,A5621+1,A5621)</f>
        <v>50</v>
      </c>
      <c r="B5622">
        <f>MOD(ROW()-24,COUNTA(tblProducts[Description]))+1</f>
        <v>13</v>
      </c>
      <c r="C5622" t="str">
        <f>_xlfn.XLOOKUP(A5622,tblProducts[Column1],tblProducts[Description])</f>
        <v>ETHOMEEN T/28 BULK</v>
      </c>
      <c r="D5622" t="str">
        <f>_xlfn.XLOOKUP(B5622,tblProducts[Column1],tblProducts[Description])</f>
        <v>C-6385 BULK</v>
      </c>
      <c r="E5622" t="s">
        <v>9</v>
      </c>
      <c r="F5622" t="s">
        <v>12</v>
      </c>
      <c r="G5622" t="s">
        <v>9</v>
      </c>
      <c r="H5622" t="s">
        <v>8</v>
      </c>
      <c r="I5622">
        <f t="shared" si="92"/>
        <v>4</v>
      </c>
    </row>
    <row r="5623" spans="1:9">
      <c r="A5623">
        <f>IF(MOD(ROW()-24,COUNTA(tblProducts[Description]))=0,A5622+1,A5622)</f>
        <v>50</v>
      </c>
      <c r="B5623">
        <f>MOD(ROW()-24,COUNTA(tblProducts[Description]))+1</f>
        <v>14</v>
      </c>
      <c r="C5623" t="str">
        <f>_xlfn.XLOOKUP(A5623,tblProducts[Column1],tblProducts[Description])</f>
        <v>ETHOMEEN T/28 BULK</v>
      </c>
      <c r="D5623" t="str">
        <f>_xlfn.XLOOKUP(B5623,tblProducts[Column1],tblProducts[Description])</f>
        <v>C-6427 BULK</v>
      </c>
      <c r="E5623" t="s">
        <v>9</v>
      </c>
      <c r="F5623" t="s">
        <v>12</v>
      </c>
      <c r="G5623" t="s">
        <v>7</v>
      </c>
      <c r="H5623" t="s">
        <v>8</v>
      </c>
      <c r="I5623">
        <f t="shared" si="92"/>
        <v>2</v>
      </c>
    </row>
    <row r="5624" spans="1:9">
      <c r="A5624">
        <f>IF(MOD(ROW()-24,COUNTA(tblProducts[Description]))=0,A5623+1,A5623)</f>
        <v>50</v>
      </c>
      <c r="B5624">
        <f>MOD(ROW()-24,COUNTA(tblProducts[Description]))+1</f>
        <v>15</v>
      </c>
      <c r="C5624" t="str">
        <f>_xlfn.XLOOKUP(A5624,tblProducts[Column1],tblProducts[Description])</f>
        <v>ETHOMEEN T/28 BULK</v>
      </c>
      <c r="D5624" t="str">
        <f>_xlfn.XLOOKUP(B5624,tblProducts[Column1],tblProducts[Description])</f>
        <v>EMULPON CO-200 BULK</v>
      </c>
      <c r="E5624" t="s">
        <v>9</v>
      </c>
      <c r="F5624" t="s">
        <v>12</v>
      </c>
      <c r="G5624" t="s">
        <v>7</v>
      </c>
      <c r="H5624" t="s">
        <v>8</v>
      </c>
      <c r="I5624">
        <f t="shared" si="92"/>
        <v>2</v>
      </c>
    </row>
    <row r="5625" spans="1:9">
      <c r="A5625">
        <f>IF(MOD(ROW()-24,COUNTA(tblProducts[Description]))=0,A5624+1,A5624)</f>
        <v>50</v>
      </c>
      <c r="B5625">
        <f>MOD(ROW()-24,COUNTA(tblProducts[Description]))+1</f>
        <v>16</v>
      </c>
      <c r="C5625" t="str">
        <f>_xlfn.XLOOKUP(A5625,tblProducts[Column1],tblProducts[Description])</f>
        <v>ETHOMEEN T/28 BULK</v>
      </c>
      <c r="D5625" t="str">
        <f>_xlfn.XLOOKUP(B5625,tblProducts[Column1],tblProducts[Description])</f>
        <v>EMULPON CO-360 BULK</v>
      </c>
      <c r="E5625" t="s">
        <v>9</v>
      </c>
      <c r="F5625" t="s">
        <v>12</v>
      </c>
      <c r="G5625" t="s">
        <v>7</v>
      </c>
      <c r="H5625" t="s">
        <v>8</v>
      </c>
      <c r="I5625">
        <f t="shared" si="92"/>
        <v>2</v>
      </c>
    </row>
    <row r="5626" spans="1:9">
      <c r="A5626">
        <f>IF(MOD(ROW()-24,COUNTA(tblProducts[Description]))=0,A5625+1,A5625)</f>
        <v>50</v>
      </c>
      <c r="B5626">
        <f>MOD(ROW()-24,COUNTA(tblProducts[Description]))+1</f>
        <v>17</v>
      </c>
      <c r="C5626" t="str">
        <f>_xlfn.XLOOKUP(A5626,tblProducts[Column1],tblProducts[Description])</f>
        <v>ETHOMEEN T/28 BULK</v>
      </c>
      <c r="D5626" t="str">
        <f>_xlfn.XLOOKUP(B5626,tblProducts[Column1],tblProducts[Description])</f>
        <v>EMULPON CO-550 BULK</v>
      </c>
      <c r="E5626" t="s">
        <v>9</v>
      </c>
      <c r="F5626" t="s">
        <v>12</v>
      </c>
      <c r="G5626" t="s">
        <v>7</v>
      </c>
      <c r="H5626" t="s">
        <v>8</v>
      </c>
      <c r="I5626">
        <f t="shared" si="92"/>
        <v>2</v>
      </c>
    </row>
    <row r="5627" spans="1:9">
      <c r="A5627">
        <f>IF(MOD(ROW()-24,COUNTA(tblProducts[Description]))=0,A5626+1,A5626)</f>
        <v>50</v>
      </c>
      <c r="B5627">
        <f>MOD(ROW()-24,COUNTA(tblProducts[Description]))+1</f>
        <v>18</v>
      </c>
      <c r="C5627" t="str">
        <f>_xlfn.XLOOKUP(A5627,tblProducts[Column1],tblProducts[Description])</f>
        <v>ETHOMEEN T/28 BULK</v>
      </c>
      <c r="D5627" t="str">
        <f>_xlfn.XLOOKUP(B5627,tblProducts[Column1],tblProducts[Description])</f>
        <v>ETHODUOMEEN HT/13 BULK</v>
      </c>
      <c r="E5627" t="s">
        <v>9</v>
      </c>
      <c r="F5627" t="s">
        <v>12</v>
      </c>
      <c r="G5627" t="s">
        <v>7</v>
      </c>
      <c r="H5627" t="s">
        <v>8</v>
      </c>
      <c r="I5627">
        <f t="shared" si="92"/>
        <v>2</v>
      </c>
    </row>
    <row r="5628" spans="1:9">
      <c r="A5628">
        <f>IF(MOD(ROW()-24,COUNTA(tblProducts[Description]))=0,A5627+1,A5627)</f>
        <v>50</v>
      </c>
      <c r="B5628">
        <f>MOD(ROW()-24,COUNTA(tblProducts[Description]))+1</f>
        <v>19</v>
      </c>
      <c r="C5628" t="str">
        <f>_xlfn.XLOOKUP(A5628,tblProducts[Column1],tblProducts[Description])</f>
        <v>ETHOMEEN T/28 BULK</v>
      </c>
      <c r="D5628" t="str">
        <f>_xlfn.XLOOKUP(B5628,tblProducts[Column1],tblProducts[Description])</f>
        <v>ETHODUOMEEN T/13 BULK</v>
      </c>
      <c r="E5628" t="s">
        <v>9</v>
      </c>
      <c r="F5628" t="s">
        <v>12</v>
      </c>
      <c r="G5628" t="s">
        <v>7</v>
      </c>
      <c r="H5628" t="s">
        <v>8</v>
      </c>
      <c r="I5628">
        <f t="shared" si="92"/>
        <v>2</v>
      </c>
    </row>
    <row r="5629" spans="1:9">
      <c r="A5629">
        <f>IF(MOD(ROW()-24,COUNTA(tblProducts[Description]))=0,A5628+1,A5628)</f>
        <v>50</v>
      </c>
      <c r="B5629">
        <f>MOD(ROW()-24,COUNTA(tblProducts[Description]))+1</f>
        <v>20</v>
      </c>
      <c r="C5629" t="str">
        <f>_xlfn.XLOOKUP(A5629,tblProducts[Column1],tblProducts[Description])</f>
        <v>ETHOMEEN T/28 BULK</v>
      </c>
      <c r="D5629" t="str">
        <f>_xlfn.XLOOKUP(B5629,tblProducts[Column1],tblProducts[Description])</f>
        <v>ETHODUOMEEN T/13N BULK</v>
      </c>
      <c r="E5629" t="s">
        <v>9</v>
      </c>
      <c r="F5629" t="s">
        <v>12</v>
      </c>
      <c r="G5629" t="s">
        <v>7</v>
      </c>
      <c r="H5629" t="s">
        <v>8</v>
      </c>
      <c r="I5629">
        <f t="shared" si="92"/>
        <v>2</v>
      </c>
    </row>
    <row r="5630" spans="1:9">
      <c r="A5630">
        <f>IF(MOD(ROW()-24,COUNTA(tblProducts[Description]))=0,A5629+1,A5629)</f>
        <v>50</v>
      </c>
      <c r="B5630">
        <f>MOD(ROW()-24,COUNTA(tblProducts[Description]))+1</f>
        <v>21</v>
      </c>
      <c r="C5630" t="str">
        <f>_xlfn.XLOOKUP(A5630,tblProducts[Column1],tblProducts[Description])</f>
        <v>ETHOMEEN T/28 BULK</v>
      </c>
      <c r="D5630" t="str">
        <f>_xlfn.XLOOKUP(B5630,tblProducts[Column1],tblProducts[Description])</f>
        <v>ETHODUOMEEN T/20 BULK</v>
      </c>
      <c r="E5630" t="s">
        <v>9</v>
      </c>
      <c r="F5630" t="s">
        <v>12</v>
      </c>
      <c r="G5630" t="s">
        <v>7</v>
      </c>
      <c r="H5630" t="s">
        <v>8</v>
      </c>
      <c r="I5630">
        <f t="shared" si="92"/>
        <v>2</v>
      </c>
    </row>
    <row r="5631" spans="1:9">
      <c r="A5631">
        <f>IF(MOD(ROW()-24,COUNTA(tblProducts[Description]))=0,A5630+1,A5630)</f>
        <v>50</v>
      </c>
      <c r="B5631">
        <f>MOD(ROW()-24,COUNTA(tblProducts[Description]))+1</f>
        <v>22</v>
      </c>
      <c r="C5631" t="str">
        <f>_xlfn.XLOOKUP(A5631,tblProducts[Column1],tblProducts[Description])</f>
        <v>ETHOMEEN T/28 BULK</v>
      </c>
      <c r="D5631" t="str">
        <f>_xlfn.XLOOKUP(B5631,tblProducts[Column1],tblProducts[Description])</f>
        <v>ETHODUOMEEN T/25 BULK</v>
      </c>
      <c r="E5631" t="s">
        <v>9</v>
      </c>
      <c r="F5631" t="s">
        <v>12</v>
      </c>
      <c r="G5631" t="s">
        <v>7</v>
      </c>
      <c r="H5631" t="s">
        <v>8</v>
      </c>
      <c r="I5631">
        <f t="shared" si="92"/>
        <v>2</v>
      </c>
    </row>
    <row r="5632" spans="1:9">
      <c r="A5632">
        <f>IF(MOD(ROW()-24,COUNTA(tblProducts[Description]))=0,A5631+1,A5631)</f>
        <v>50</v>
      </c>
      <c r="B5632">
        <f>MOD(ROW()-24,COUNTA(tblProducts[Description]))+1</f>
        <v>23</v>
      </c>
      <c r="C5632" t="str">
        <f>_xlfn.XLOOKUP(A5632,tblProducts[Column1],tblProducts[Description])</f>
        <v>ETHOMEEN T/28 BULK</v>
      </c>
      <c r="D5632" t="str">
        <f>_xlfn.XLOOKUP(B5632,tblProducts[Column1],tblProducts[Description])</f>
        <v>ETHOFAT 242/25 BULK</v>
      </c>
      <c r="E5632" t="s">
        <v>9</v>
      </c>
      <c r="F5632" t="s">
        <v>12</v>
      </c>
      <c r="G5632" t="s">
        <v>7</v>
      </c>
      <c r="H5632" t="s">
        <v>8</v>
      </c>
      <c r="I5632">
        <f t="shared" si="92"/>
        <v>2</v>
      </c>
    </row>
    <row r="5633" spans="1:9">
      <c r="A5633">
        <f>IF(MOD(ROW()-24,COUNTA(tblProducts[Description]))=0,A5632+1,A5632)</f>
        <v>50</v>
      </c>
      <c r="B5633">
        <f>MOD(ROW()-24,COUNTA(tblProducts[Description]))+1</f>
        <v>24</v>
      </c>
      <c r="C5633" t="str">
        <f>_xlfn.XLOOKUP(A5633,tblProducts[Column1],tblProducts[Description])</f>
        <v>ETHOMEEN T/28 BULK</v>
      </c>
      <c r="D5633" t="str">
        <f>_xlfn.XLOOKUP(B5633,tblProducts[Column1],tblProducts[Description])</f>
        <v>ETHOMEEN C/12S BULK</v>
      </c>
      <c r="E5633" t="s">
        <v>9</v>
      </c>
      <c r="F5633" t="s">
        <v>12</v>
      </c>
      <c r="G5633" t="s">
        <v>7</v>
      </c>
      <c r="H5633" t="s">
        <v>8</v>
      </c>
      <c r="I5633">
        <f t="shared" si="92"/>
        <v>2</v>
      </c>
    </row>
    <row r="5634" spans="1:9">
      <c r="A5634">
        <f>IF(MOD(ROW()-24,COUNTA(tblProducts[Description]))=0,A5633+1,A5633)</f>
        <v>50</v>
      </c>
      <c r="B5634">
        <f>MOD(ROW()-24,COUNTA(tblProducts[Description]))+1</f>
        <v>25</v>
      </c>
      <c r="C5634" t="str">
        <f>_xlfn.XLOOKUP(A5634,tblProducts[Column1],tblProducts[Description])</f>
        <v>ETHOMEEN T/28 BULK</v>
      </c>
      <c r="D5634" t="str">
        <f>_xlfn.XLOOKUP(B5634,tblProducts[Column1],tblProducts[Description])</f>
        <v>ETHOMEEN 18/12 BULK</v>
      </c>
      <c r="E5634" t="s">
        <v>7</v>
      </c>
      <c r="G5634" t="s">
        <v>7</v>
      </c>
      <c r="H5634" t="s">
        <v>8</v>
      </c>
      <c r="I5634">
        <f t="shared" si="92"/>
        <v>0</v>
      </c>
    </row>
    <row r="5635" spans="1:9">
      <c r="A5635">
        <f>IF(MOD(ROW()-24,COUNTA(tblProducts[Description]))=0,A5634+1,A5634)</f>
        <v>50</v>
      </c>
      <c r="B5635">
        <f>MOD(ROW()-24,COUNTA(tblProducts[Description]))+1</f>
        <v>26</v>
      </c>
      <c r="C5635" t="str">
        <f>_xlfn.XLOOKUP(A5635,tblProducts[Column1],tblProducts[Description])</f>
        <v>ETHOMEEN T/28 BULK</v>
      </c>
      <c r="D5635" t="str">
        <f>_xlfn.XLOOKUP(B5635,tblProducts[Column1],tblProducts[Description])</f>
        <v>ETHOMEEN 18/25 BULK</v>
      </c>
      <c r="E5635" t="s">
        <v>9</v>
      </c>
      <c r="F5635" t="s">
        <v>12</v>
      </c>
      <c r="G5635" t="s">
        <v>7</v>
      </c>
      <c r="H5635" t="s">
        <v>8</v>
      </c>
      <c r="I5635">
        <f t="shared" si="92"/>
        <v>2</v>
      </c>
    </row>
    <row r="5636" spans="1:9">
      <c r="A5636">
        <f>IF(MOD(ROW()-24,COUNTA(tblProducts[Description]))=0,A5635+1,A5635)</f>
        <v>50</v>
      </c>
      <c r="B5636">
        <f>MOD(ROW()-24,COUNTA(tblProducts[Description]))+1</f>
        <v>27</v>
      </c>
      <c r="C5636" t="str">
        <f>_xlfn.XLOOKUP(A5636,tblProducts[Column1],tblProducts[Description])</f>
        <v>ETHOMEEN T/28 BULK</v>
      </c>
      <c r="D5636" t="str">
        <f>_xlfn.XLOOKUP(B5636,tblProducts[Column1],tblProducts[Description])</f>
        <v>ETHOMEEN C/12 BULK</v>
      </c>
      <c r="E5636" t="s">
        <v>9</v>
      </c>
      <c r="F5636" t="s">
        <v>12</v>
      </c>
      <c r="G5636" t="s">
        <v>7</v>
      </c>
      <c r="H5636" t="s">
        <v>8</v>
      </c>
      <c r="I5636">
        <f t="shared" si="92"/>
        <v>2</v>
      </c>
    </row>
    <row r="5637" spans="1:9">
      <c r="A5637">
        <f>IF(MOD(ROW()-24,COUNTA(tblProducts[Description]))=0,A5636+1,A5636)</f>
        <v>50</v>
      </c>
      <c r="B5637">
        <f>MOD(ROW()-24,COUNTA(tblProducts[Description]))+1</f>
        <v>28</v>
      </c>
      <c r="C5637" t="str">
        <f>_xlfn.XLOOKUP(A5637,tblProducts[Column1],tblProducts[Description])</f>
        <v>ETHOMEEN T/28 BULK</v>
      </c>
      <c r="D5637" t="str">
        <f>_xlfn.XLOOKUP(B5637,tblProducts[Column1],tblProducts[Description])</f>
        <v>ETHOMEEN C/12 M BULK</v>
      </c>
      <c r="E5637" t="s">
        <v>9</v>
      </c>
      <c r="F5637" t="s">
        <v>12</v>
      </c>
      <c r="G5637" t="s">
        <v>7</v>
      </c>
      <c r="H5637" t="s">
        <v>8</v>
      </c>
      <c r="I5637">
        <f t="shared" si="92"/>
        <v>2</v>
      </c>
    </row>
    <row r="5638" spans="1:9">
      <c r="A5638">
        <f>IF(MOD(ROW()-24,COUNTA(tblProducts[Description]))=0,A5637+1,A5637)</f>
        <v>50</v>
      </c>
      <c r="B5638">
        <f>MOD(ROW()-24,COUNTA(tblProducts[Description]))+1</f>
        <v>29</v>
      </c>
      <c r="C5638" t="str">
        <f>_xlfn.XLOOKUP(A5638,tblProducts[Column1],tblProducts[Description])</f>
        <v>ETHOMEEN T/28 BULK</v>
      </c>
      <c r="D5638" t="str">
        <f>_xlfn.XLOOKUP(B5638,tblProducts[Column1],tblProducts[Description])</f>
        <v>ETHOMEEN C/12 SUN BULK</v>
      </c>
      <c r="E5638" t="s">
        <v>9</v>
      </c>
      <c r="F5638" t="s">
        <v>12</v>
      </c>
      <c r="G5638" t="s">
        <v>7</v>
      </c>
      <c r="H5638" t="s">
        <v>8</v>
      </c>
      <c r="I5638">
        <f t="shared" si="92"/>
        <v>2</v>
      </c>
    </row>
    <row r="5639" spans="1:9">
      <c r="A5639">
        <f>IF(MOD(ROW()-24,COUNTA(tblProducts[Description]))=0,A5638+1,A5638)</f>
        <v>50</v>
      </c>
      <c r="B5639">
        <f>MOD(ROW()-24,COUNTA(tblProducts[Description]))+1</f>
        <v>30</v>
      </c>
      <c r="C5639" t="str">
        <f>_xlfn.XLOOKUP(A5639,tblProducts[Column1],tblProducts[Description])</f>
        <v>ETHOMEEN T/28 BULK</v>
      </c>
      <c r="D5639" t="str">
        <f>_xlfn.XLOOKUP(B5639,tblProducts[Column1],tblProducts[Description])</f>
        <v>ETHOMEEN C/12 UN BULK</v>
      </c>
      <c r="E5639" t="s">
        <v>9</v>
      </c>
      <c r="F5639" t="s">
        <v>12</v>
      </c>
      <c r="G5639" t="s">
        <v>7</v>
      </c>
      <c r="H5639" t="s">
        <v>8</v>
      </c>
      <c r="I5639">
        <f t="shared" si="92"/>
        <v>2</v>
      </c>
    </row>
    <row r="5640" spans="1:9">
      <c r="A5640">
        <f>IF(MOD(ROW()-24,COUNTA(tblProducts[Description]))=0,A5639+1,A5639)</f>
        <v>50</v>
      </c>
      <c r="B5640">
        <f>MOD(ROW()-24,COUNTA(tblProducts[Description]))+1</f>
        <v>31</v>
      </c>
      <c r="C5640" t="str">
        <f>_xlfn.XLOOKUP(A5640,tblProducts[Column1],tblProducts[Description])</f>
        <v>ETHOMEEN T/28 BULK</v>
      </c>
      <c r="D5640" t="str">
        <f>_xlfn.XLOOKUP(B5640,tblProducts[Column1],tblProducts[Description])</f>
        <v>ETHOMEEN C/15 BULK</v>
      </c>
      <c r="E5640" t="s">
        <v>9</v>
      </c>
      <c r="F5640" t="s">
        <v>12</v>
      </c>
      <c r="G5640" t="s">
        <v>7</v>
      </c>
      <c r="H5640" t="s">
        <v>8</v>
      </c>
      <c r="I5640">
        <f t="shared" si="92"/>
        <v>2</v>
      </c>
    </row>
    <row r="5641" spans="1:9">
      <c r="A5641">
        <f>IF(MOD(ROW()-24,COUNTA(tblProducts[Description]))=0,A5640+1,A5640)</f>
        <v>50</v>
      </c>
      <c r="B5641">
        <f>MOD(ROW()-24,COUNTA(tblProducts[Description]))+1</f>
        <v>32</v>
      </c>
      <c r="C5641" t="str">
        <f>_xlfn.XLOOKUP(A5641,tblProducts[Column1],tblProducts[Description])</f>
        <v>ETHOMEEN T/28 BULK</v>
      </c>
      <c r="D5641" t="str">
        <f>_xlfn.XLOOKUP(B5641,tblProducts[Column1],tblProducts[Description])</f>
        <v>ETHOMEEN C/17 BULK</v>
      </c>
      <c r="E5641" t="s">
        <v>9</v>
      </c>
      <c r="F5641" t="s">
        <v>12</v>
      </c>
      <c r="G5641" t="s">
        <v>7</v>
      </c>
      <c r="H5641" t="s">
        <v>8</v>
      </c>
      <c r="I5641">
        <f t="shared" si="92"/>
        <v>2</v>
      </c>
    </row>
    <row r="5642" spans="1:9">
      <c r="A5642">
        <f>IF(MOD(ROW()-24,COUNTA(tblProducts[Description]))=0,A5641+1,A5641)</f>
        <v>50</v>
      </c>
      <c r="B5642">
        <f>MOD(ROW()-24,COUNTA(tblProducts[Description]))+1</f>
        <v>33</v>
      </c>
      <c r="C5642" t="str">
        <f>_xlfn.XLOOKUP(A5642,tblProducts[Column1],tblProducts[Description])</f>
        <v>ETHOMEEN T/28 BULK</v>
      </c>
      <c r="D5642" t="str">
        <f>_xlfn.XLOOKUP(B5642,tblProducts[Column1],tblProducts[Description])</f>
        <v>ETHOMEEN C/25A BULK</v>
      </c>
      <c r="E5642" t="s">
        <v>9</v>
      </c>
      <c r="F5642" t="s">
        <v>12</v>
      </c>
      <c r="G5642" t="s">
        <v>7</v>
      </c>
      <c r="H5642" t="s">
        <v>8</v>
      </c>
      <c r="I5642">
        <f t="shared" si="92"/>
        <v>2</v>
      </c>
    </row>
    <row r="5643" spans="1:9">
      <c r="A5643">
        <f>IF(MOD(ROW()-24,COUNTA(tblProducts[Description]))=0,A5642+1,A5642)</f>
        <v>50</v>
      </c>
      <c r="B5643">
        <f>MOD(ROW()-24,COUNTA(tblProducts[Description]))+1</f>
        <v>34</v>
      </c>
      <c r="C5643" t="str">
        <f>_xlfn.XLOOKUP(A5643,tblProducts[Column1],tblProducts[Description])</f>
        <v>ETHOMEEN T/28 BULK</v>
      </c>
      <c r="D5643" t="str">
        <f>_xlfn.XLOOKUP(B5643,tblProducts[Column1],tblProducts[Description])</f>
        <v>ETHOMEEN C/25A S BULK</v>
      </c>
      <c r="E5643" t="s">
        <v>9</v>
      </c>
      <c r="F5643" t="s">
        <v>12</v>
      </c>
      <c r="G5643" t="s">
        <v>7</v>
      </c>
      <c r="H5643" t="s">
        <v>8</v>
      </c>
      <c r="I5643">
        <f t="shared" si="92"/>
        <v>2</v>
      </c>
    </row>
    <row r="5644" spans="1:9">
      <c r="A5644">
        <f>IF(MOD(ROW()-24,COUNTA(tblProducts[Description]))=0,A5643+1,A5643)</f>
        <v>50</v>
      </c>
      <c r="B5644">
        <f>MOD(ROW()-24,COUNTA(tblProducts[Description]))+1</f>
        <v>35</v>
      </c>
      <c r="C5644" t="str">
        <f>_xlfn.XLOOKUP(A5644,tblProducts[Column1],tblProducts[Description])</f>
        <v>ETHOMEEN T/28 BULK</v>
      </c>
      <c r="D5644" t="str">
        <f>_xlfn.XLOOKUP(B5644,tblProducts[Column1],tblProducts[Description])</f>
        <v>ETHOMEEN O/12LC BULK</v>
      </c>
      <c r="E5644" t="s">
        <v>9</v>
      </c>
      <c r="F5644" t="s">
        <v>12</v>
      </c>
      <c r="G5644" t="s">
        <v>7</v>
      </c>
      <c r="H5644" t="s">
        <v>8</v>
      </c>
      <c r="I5644">
        <f t="shared" si="92"/>
        <v>2</v>
      </c>
    </row>
    <row r="5645" spans="1:9">
      <c r="A5645">
        <f>IF(MOD(ROW()-24,COUNTA(tblProducts[Description]))=0,A5644+1,A5644)</f>
        <v>50</v>
      </c>
      <c r="B5645">
        <f>MOD(ROW()-24,COUNTA(tblProducts[Description]))+1</f>
        <v>36</v>
      </c>
      <c r="C5645" t="str">
        <f>_xlfn.XLOOKUP(A5645,tblProducts[Column1],tblProducts[Description])</f>
        <v>ETHOMEEN T/28 BULK</v>
      </c>
      <c r="D5645" t="str">
        <f>_xlfn.XLOOKUP(B5645,tblProducts[Column1],tblProducts[Description])</f>
        <v>ETHOMEEN SV/12 BULK</v>
      </c>
      <c r="E5645" t="s">
        <v>9</v>
      </c>
      <c r="F5645" t="s">
        <v>12</v>
      </c>
      <c r="G5645" t="s">
        <v>9</v>
      </c>
      <c r="H5645" t="s">
        <v>8</v>
      </c>
      <c r="I5645">
        <f t="shared" si="92"/>
        <v>4</v>
      </c>
    </row>
    <row r="5646" spans="1:9">
      <c r="A5646">
        <f>IF(MOD(ROW()-24,COUNTA(tblProducts[Description]))=0,A5645+1,A5645)</f>
        <v>50</v>
      </c>
      <c r="B5646">
        <f>MOD(ROW()-24,COUNTA(tblProducts[Description]))+1</f>
        <v>37</v>
      </c>
      <c r="C5646" t="str">
        <f>_xlfn.XLOOKUP(A5646,tblProducts[Column1],tblProducts[Description])</f>
        <v>ETHOMEEN T/28 BULK</v>
      </c>
      <c r="D5646" t="str">
        <f>_xlfn.XLOOKUP(B5646,tblProducts[Column1],tblProducts[Description])</f>
        <v>ETHOMEEN SV/15 BULK</v>
      </c>
      <c r="E5646" t="s">
        <v>9</v>
      </c>
      <c r="F5646" t="s">
        <v>12</v>
      </c>
      <c r="G5646" t="s">
        <v>9</v>
      </c>
      <c r="H5646" t="s">
        <v>8</v>
      </c>
      <c r="I5646">
        <f t="shared" si="92"/>
        <v>4</v>
      </c>
    </row>
    <row r="5647" spans="1:9">
      <c r="A5647">
        <f>IF(MOD(ROW()-24,COUNTA(tblProducts[Description]))=0,A5646+1,A5646)</f>
        <v>50</v>
      </c>
      <c r="B5647">
        <f>MOD(ROW()-24,COUNTA(tblProducts[Description]))+1</f>
        <v>38</v>
      </c>
      <c r="C5647" t="str">
        <f>_xlfn.XLOOKUP(A5647,tblProducts[Column1],tblProducts[Description])</f>
        <v>ETHOMEEN T/28 BULK</v>
      </c>
      <c r="D5647" t="str">
        <f>_xlfn.XLOOKUP(B5647,tblProducts[Column1],tblProducts[Description])</f>
        <v>ETHOMEEN SV/15C BULK</v>
      </c>
      <c r="E5647" t="s">
        <v>9</v>
      </c>
      <c r="F5647" t="s">
        <v>12</v>
      </c>
      <c r="G5647" t="s">
        <v>7</v>
      </c>
      <c r="H5647" t="s">
        <v>8</v>
      </c>
      <c r="I5647">
        <f t="shared" si="92"/>
        <v>2</v>
      </c>
    </row>
    <row r="5648" spans="1:9">
      <c r="A5648">
        <f>IF(MOD(ROW()-24,COUNTA(tblProducts[Description]))=0,A5647+1,A5647)</f>
        <v>50</v>
      </c>
      <c r="B5648">
        <f>MOD(ROW()-24,COUNTA(tblProducts[Description]))+1</f>
        <v>39</v>
      </c>
      <c r="C5648" t="str">
        <f>_xlfn.XLOOKUP(A5648,tblProducts[Column1],tblProducts[Description])</f>
        <v>ETHOMEEN T/28 BULK</v>
      </c>
      <c r="D5648" t="str">
        <f>_xlfn.XLOOKUP(B5648,tblProducts[Column1],tblProducts[Description])</f>
        <v>ETHOMEEN SV/25 BULK</v>
      </c>
      <c r="E5648" t="s">
        <v>9</v>
      </c>
      <c r="F5648" t="s">
        <v>12</v>
      </c>
      <c r="G5648" t="s">
        <v>7</v>
      </c>
      <c r="H5648" t="s">
        <v>8</v>
      </c>
      <c r="I5648">
        <f t="shared" si="92"/>
        <v>2</v>
      </c>
    </row>
    <row r="5649" spans="1:9">
      <c r="A5649">
        <f>IF(MOD(ROW()-24,COUNTA(tblProducts[Description]))=0,A5648+1,A5648)</f>
        <v>50</v>
      </c>
      <c r="B5649">
        <f>MOD(ROW()-24,COUNTA(tblProducts[Description]))+1</f>
        <v>40</v>
      </c>
      <c r="C5649" t="str">
        <f>_xlfn.XLOOKUP(A5649,tblProducts[Column1],tblProducts[Description])</f>
        <v>ETHOMEEN T/28 BULK</v>
      </c>
      <c r="D5649" t="str">
        <f>_xlfn.XLOOKUP(B5649,tblProducts[Column1],tblProducts[Description])</f>
        <v>ETHOMEEN T/12 BULK</v>
      </c>
      <c r="E5649" t="s">
        <v>9</v>
      </c>
      <c r="F5649" t="s">
        <v>12</v>
      </c>
      <c r="G5649" t="s">
        <v>7</v>
      </c>
      <c r="H5649" t="s">
        <v>8</v>
      </c>
      <c r="I5649">
        <f t="shared" si="92"/>
        <v>2</v>
      </c>
    </row>
    <row r="5650" spans="1:9">
      <c r="A5650">
        <f>IF(MOD(ROW()-24,COUNTA(tblProducts[Description]))=0,A5649+1,A5649)</f>
        <v>50</v>
      </c>
      <c r="B5650">
        <f>MOD(ROW()-24,COUNTA(tblProducts[Description]))+1</f>
        <v>41</v>
      </c>
      <c r="C5650" t="str">
        <f>_xlfn.XLOOKUP(A5650,tblProducts[Column1],tblProducts[Description])</f>
        <v>ETHOMEEN T/28 BULK</v>
      </c>
      <c r="D5650" t="str">
        <f>_xlfn.XLOOKUP(B5650,tblProducts[Column1],tblProducts[Description])</f>
        <v>ETHOMEEN T/13.5 BULK</v>
      </c>
      <c r="E5650" t="s">
        <v>9</v>
      </c>
      <c r="F5650" t="s">
        <v>12</v>
      </c>
      <c r="G5650" t="s">
        <v>7</v>
      </c>
      <c r="H5650" t="s">
        <v>8</v>
      </c>
      <c r="I5650">
        <f t="shared" si="92"/>
        <v>2</v>
      </c>
    </row>
    <row r="5651" spans="1:9">
      <c r="A5651">
        <f>IF(MOD(ROW()-24,COUNTA(tblProducts[Description]))=0,A5650+1,A5650)</f>
        <v>50</v>
      </c>
      <c r="B5651">
        <f>MOD(ROW()-24,COUNTA(tblProducts[Description]))+1</f>
        <v>42</v>
      </c>
      <c r="C5651" t="str">
        <f>_xlfn.XLOOKUP(A5651,tblProducts[Column1],tblProducts[Description])</f>
        <v>ETHOMEEN T/28 BULK</v>
      </c>
      <c r="D5651" t="str">
        <f>_xlfn.XLOOKUP(B5651,tblProducts[Column1],tblProducts[Description])</f>
        <v>ETHOMEEN T/15 BULK</v>
      </c>
      <c r="E5651" t="s">
        <v>9</v>
      </c>
      <c r="F5651" t="s">
        <v>12</v>
      </c>
      <c r="G5651" t="s">
        <v>7</v>
      </c>
      <c r="H5651" t="s">
        <v>8</v>
      </c>
      <c r="I5651">
        <f t="shared" si="92"/>
        <v>2</v>
      </c>
    </row>
    <row r="5652" spans="1:9">
      <c r="A5652">
        <f>IF(MOD(ROW()-24,COUNTA(tblProducts[Description]))=0,A5651+1,A5651)</f>
        <v>50</v>
      </c>
      <c r="B5652">
        <f>MOD(ROW()-24,COUNTA(tblProducts[Description]))+1</f>
        <v>43</v>
      </c>
      <c r="C5652" t="str">
        <f>_xlfn.XLOOKUP(A5652,tblProducts[Column1],tblProducts[Description])</f>
        <v>ETHOMEEN T/28 BULK</v>
      </c>
      <c r="D5652" t="str">
        <f>_xlfn.XLOOKUP(B5652,tblProducts[Column1],tblProducts[Description])</f>
        <v>ETHOMEEN T/17 BULK</v>
      </c>
      <c r="E5652" t="s">
        <v>9</v>
      </c>
      <c r="F5652" t="s">
        <v>12</v>
      </c>
      <c r="G5652" t="s">
        <v>7</v>
      </c>
      <c r="H5652" t="s">
        <v>8</v>
      </c>
      <c r="I5652">
        <f t="shared" si="92"/>
        <v>2</v>
      </c>
    </row>
    <row r="5653" spans="1:9">
      <c r="A5653">
        <f>IF(MOD(ROW()-24,COUNTA(tblProducts[Description]))=0,A5652+1,A5652)</f>
        <v>50</v>
      </c>
      <c r="B5653">
        <f>MOD(ROW()-24,COUNTA(tblProducts[Description]))+1</f>
        <v>44</v>
      </c>
      <c r="C5653" t="str">
        <f>_xlfn.XLOOKUP(A5653,tblProducts[Column1],tblProducts[Description])</f>
        <v>ETHOMEEN T/28 BULK</v>
      </c>
      <c r="D5653" t="str">
        <f>_xlfn.XLOOKUP(B5653,tblProducts[Column1],tblProducts[Description])</f>
        <v>ETHOMEEN T/18 BULK</v>
      </c>
      <c r="E5653" t="s">
        <v>9</v>
      </c>
      <c r="F5653" t="s">
        <v>12</v>
      </c>
      <c r="G5653" t="s">
        <v>7</v>
      </c>
      <c r="H5653" t="s">
        <v>8</v>
      </c>
      <c r="I5653">
        <f t="shared" si="92"/>
        <v>2</v>
      </c>
    </row>
    <row r="5654" spans="1:9">
      <c r="A5654">
        <f>IF(MOD(ROW()-24,COUNTA(tblProducts[Description]))=0,A5653+1,A5653)</f>
        <v>50</v>
      </c>
      <c r="B5654">
        <f>MOD(ROW()-24,COUNTA(tblProducts[Description]))+1</f>
        <v>45</v>
      </c>
      <c r="C5654" t="str">
        <f>_xlfn.XLOOKUP(A5654,tblProducts[Column1],tblProducts[Description])</f>
        <v>ETHOMEEN T/28 BULK</v>
      </c>
      <c r="D5654" t="str">
        <f>_xlfn.XLOOKUP(B5654,tblProducts[Column1],tblProducts[Description])</f>
        <v>ETHOMEEN T/19 BULK</v>
      </c>
      <c r="E5654" t="s">
        <v>9</v>
      </c>
      <c r="F5654" t="s">
        <v>12</v>
      </c>
      <c r="G5654" t="s">
        <v>7</v>
      </c>
      <c r="H5654" t="s">
        <v>8</v>
      </c>
      <c r="I5654">
        <f t="shared" si="92"/>
        <v>2</v>
      </c>
    </row>
    <row r="5655" spans="1:9">
      <c r="A5655">
        <f>IF(MOD(ROW()-24,COUNTA(tblProducts[Description]))=0,A5654+1,A5654)</f>
        <v>50</v>
      </c>
      <c r="B5655">
        <f>MOD(ROW()-24,COUNTA(tblProducts[Description]))+1</f>
        <v>46</v>
      </c>
      <c r="C5655" t="str">
        <f>_xlfn.XLOOKUP(A5655,tblProducts[Column1],tblProducts[Description])</f>
        <v>ETHOMEEN T/28 BULK</v>
      </c>
      <c r="D5655" t="str">
        <f>_xlfn.XLOOKUP(B5655,tblProducts[Column1],tblProducts[Description])</f>
        <v>ETHOMEEN T/20 BULK</v>
      </c>
      <c r="E5655" t="s">
        <v>9</v>
      </c>
      <c r="F5655" t="s">
        <v>12</v>
      </c>
      <c r="G5655" t="s">
        <v>7</v>
      </c>
      <c r="H5655" t="s">
        <v>8</v>
      </c>
      <c r="I5655">
        <f t="shared" si="92"/>
        <v>2</v>
      </c>
    </row>
    <row r="5656" spans="1:9">
      <c r="A5656">
        <f>IF(MOD(ROW()-24,COUNTA(tblProducts[Description]))=0,A5655+1,A5655)</f>
        <v>50</v>
      </c>
      <c r="B5656">
        <f>MOD(ROW()-24,COUNTA(tblProducts[Description]))+1</f>
        <v>47</v>
      </c>
      <c r="C5656" t="str">
        <f>_xlfn.XLOOKUP(A5656,tblProducts[Column1],tblProducts[Description])</f>
        <v>ETHOMEEN T/28 BULK</v>
      </c>
      <c r="D5656" t="str">
        <f>_xlfn.XLOOKUP(B5656,tblProducts[Column1],tblProducts[Description])</f>
        <v>ETHOMEEN T/20S BULK</v>
      </c>
      <c r="E5656" t="s">
        <v>9</v>
      </c>
      <c r="F5656" t="s">
        <v>12</v>
      </c>
      <c r="G5656" t="s">
        <v>7</v>
      </c>
      <c r="H5656" t="s">
        <v>8</v>
      </c>
      <c r="I5656">
        <f t="shared" si="92"/>
        <v>2</v>
      </c>
    </row>
    <row r="5657" spans="1:9">
      <c r="A5657">
        <f>IF(MOD(ROW()-24,COUNTA(tblProducts[Description]))=0,A5656+1,A5656)</f>
        <v>50</v>
      </c>
      <c r="B5657">
        <f>MOD(ROW()-24,COUNTA(tblProducts[Description]))+1</f>
        <v>48</v>
      </c>
      <c r="C5657" t="str">
        <f>_xlfn.XLOOKUP(A5657,tblProducts[Column1],tblProducts[Description])</f>
        <v>ETHOMEEN T/28 BULK</v>
      </c>
      <c r="D5657" t="str">
        <f>_xlfn.XLOOKUP(B5657,tblProducts[Column1],tblProducts[Description])</f>
        <v>ETHOMEEN T/24 BULK</v>
      </c>
      <c r="E5657" t="s">
        <v>9</v>
      </c>
      <c r="F5657" t="s">
        <v>12</v>
      </c>
      <c r="G5657" t="s">
        <v>7</v>
      </c>
      <c r="H5657" t="s">
        <v>8</v>
      </c>
      <c r="I5657">
        <f t="shared" ref="I5657:I5720" si="93">IF(E5657="NO",0,IF(F5657="HEEL WASH",1.5,2))+IF(G5657="NO",0,2)</f>
        <v>2</v>
      </c>
    </row>
    <row r="5658" spans="1:9">
      <c r="A5658">
        <f>IF(MOD(ROW()-24,COUNTA(tblProducts[Description]))=0,A5657+1,A5657)</f>
        <v>50</v>
      </c>
      <c r="B5658">
        <f>MOD(ROW()-24,COUNTA(tblProducts[Description]))+1</f>
        <v>49</v>
      </c>
      <c r="C5658" t="str">
        <f>_xlfn.XLOOKUP(A5658,tblProducts[Column1],tblProducts[Description])</f>
        <v>ETHOMEEN T/28 BULK</v>
      </c>
      <c r="D5658" t="str">
        <f>_xlfn.XLOOKUP(B5658,tblProducts[Column1],tblProducts[Description])</f>
        <v>ETHOMEEN T/25 BULK</v>
      </c>
      <c r="E5658" t="s">
        <v>9</v>
      </c>
      <c r="F5658" t="s">
        <v>12</v>
      </c>
      <c r="G5658" t="s">
        <v>7</v>
      </c>
      <c r="H5658" t="s">
        <v>8</v>
      </c>
      <c r="I5658">
        <f t="shared" si="93"/>
        <v>2</v>
      </c>
    </row>
    <row r="5659" spans="1:9">
      <c r="A5659">
        <f>IF(MOD(ROW()-24,COUNTA(tblProducts[Description]))=0,A5658+1,A5658)</f>
        <v>50</v>
      </c>
      <c r="B5659">
        <f>MOD(ROW()-24,COUNTA(tblProducts[Description]))+1</f>
        <v>50</v>
      </c>
      <c r="C5659" t="str">
        <f>_xlfn.XLOOKUP(A5659,tblProducts[Column1],tblProducts[Description])</f>
        <v>ETHOMEEN T/28 BULK</v>
      </c>
      <c r="D5659" t="str">
        <f>_xlfn.XLOOKUP(B5659,tblProducts[Column1],tblProducts[Description])</f>
        <v>ETHOMEEN T/28 BULK</v>
      </c>
      <c r="E5659" t="s">
        <v>9</v>
      </c>
      <c r="F5659" t="s">
        <v>12</v>
      </c>
      <c r="G5659" t="s">
        <v>7</v>
      </c>
      <c r="H5659" t="s">
        <v>8</v>
      </c>
      <c r="I5659">
        <f t="shared" si="93"/>
        <v>2</v>
      </c>
    </row>
    <row r="5660" spans="1:9">
      <c r="A5660">
        <f>IF(MOD(ROW()-24,COUNTA(tblProducts[Description]))=0,A5659+1,A5659)</f>
        <v>50</v>
      </c>
      <c r="B5660">
        <f>MOD(ROW()-24,COUNTA(tblProducts[Description]))+1</f>
        <v>51</v>
      </c>
      <c r="C5660" t="str">
        <f>_xlfn.XLOOKUP(A5660,tblProducts[Column1],tblProducts[Description])</f>
        <v>ETHOMEEN T/28 BULK</v>
      </c>
      <c r="D5660" t="str">
        <f>_xlfn.XLOOKUP(B5660,tblProducts[Column1],tblProducts[Description])</f>
        <v>ETHYLAN 1008 SA BULK</v>
      </c>
      <c r="E5660" t="s">
        <v>9</v>
      </c>
      <c r="F5660" t="s">
        <v>12</v>
      </c>
      <c r="G5660" t="s">
        <v>7</v>
      </c>
      <c r="H5660" t="s">
        <v>8</v>
      </c>
      <c r="I5660">
        <f t="shared" si="93"/>
        <v>2</v>
      </c>
    </row>
    <row r="5661" spans="1:9">
      <c r="A5661">
        <f>IF(MOD(ROW()-24,COUNTA(tblProducts[Description]))=0,A5660+1,A5660)</f>
        <v>50</v>
      </c>
      <c r="B5661">
        <f>MOD(ROW()-24,COUNTA(tblProducts[Description]))+1</f>
        <v>52</v>
      </c>
      <c r="C5661" t="str">
        <f>_xlfn.XLOOKUP(A5661,tblProducts[Column1],tblProducts[Description])</f>
        <v>ETHOMEEN T/28 BULK</v>
      </c>
      <c r="D5661" t="str">
        <f>_xlfn.XLOOKUP(B5661,tblProducts[Column1],tblProducts[Description])</f>
        <v>ETHYLAN 325 BULK</v>
      </c>
      <c r="E5661" t="s">
        <v>9</v>
      </c>
      <c r="F5661" t="s">
        <v>12</v>
      </c>
      <c r="G5661" t="s">
        <v>7</v>
      </c>
      <c r="H5661" t="s">
        <v>8</v>
      </c>
      <c r="I5661">
        <f t="shared" si="93"/>
        <v>2</v>
      </c>
    </row>
    <row r="5662" spans="1:9">
      <c r="A5662">
        <f>IF(MOD(ROW()-24,COUNTA(tblProducts[Description]))=0,A5661+1,A5661)</f>
        <v>50</v>
      </c>
      <c r="B5662">
        <f>MOD(ROW()-24,COUNTA(tblProducts[Description]))+1</f>
        <v>53</v>
      </c>
      <c r="C5662" t="str">
        <f>_xlfn.XLOOKUP(A5662,tblProducts[Column1],tblProducts[Description])</f>
        <v>ETHOMEEN T/28 BULK</v>
      </c>
      <c r="D5662" t="str">
        <f>_xlfn.XLOOKUP(B5662,tblProducts[Column1],tblProducts[Description])</f>
        <v>ETHYLAN NS-500LQ BULK</v>
      </c>
      <c r="E5662" t="s">
        <v>9</v>
      </c>
      <c r="F5662" t="s">
        <v>12</v>
      </c>
      <c r="G5662" t="s">
        <v>7</v>
      </c>
      <c r="H5662" t="s">
        <v>8</v>
      </c>
      <c r="I5662">
        <f t="shared" si="93"/>
        <v>2</v>
      </c>
    </row>
    <row r="5663" spans="1:9">
      <c r="A5663">
        <f>IF(MOD(ROW()-24,COUNTA(tblProducts[Description]))=0,A5662+1,A5662)</f>
        <v>50</v>
      </c>
      <c r="B5663">
        <f>MOD(ROW()-24,COUNTA(tblProducts[Description]))+1</f>
        <v>54</v>
      </c>
      <c r="C5663" t="str">
        <f>_xlfn.XLOOKUP(A5663,tblProducts[Column1],tblProducts[Description])</f>
        <v>ETHOMEEN T/28 BULK</v>
      </c>
      <c r="D5663" t="str">
        <f>_xlfn.XLOOKUP(B5663,tblProducts[Column1],tblProducts[Description])</f>
        <v>ETHYLAN PRE NS-505 K BULK</v>
      </c>
      <c r="E5663" t="s">
        <v>9</v>
      </c>
      <c r="F5663" t="s">
        <v>12</v>
      </c>
      <c r="G5663" t="s">
        <v>7</v>
      </c>
      <c r="H5663" t="s">
        <v>8</v>
      </c>
      <c r="I5663">
        <f t="shared" si="93"/>
        <v>2</v>
      </c>
    </row>
    <row r="5664" spans="1:9">
      <c r="A5664">
        <f>IF(MOD(ROW()-24,COUNTA(tblProducts[Description]))=0,A5663+1,A5663)</f>
        <v>50</v>
      </c>
      <c r="B5664">
        <f>MOD(ROW()-24,COUNTA(tblProducts[Description]))+1</f>
        <v>55</v>
      </c>
      <c r="C5664" t="str">
        <f>_xlfn.XLOOKUP(A5664,tblProducts[Column1],tblProducts[Description])</f>
        <v>ETHOMEEN T/28 BULK</v>
      </c>
      <c r="D5664" t="str">
        <f>_xlfn.XLOOKUP(B5664,tblProducts[Column1],tblProducts[Description])</f>
        <v>ETHYLAN SN-90 BULK</v>
      </c>
      <c r="E5664" t="s">
        <v>9</v>
      </c>
      <c r="F5664" t="s">
        <v>12</v>
      </c>
      <c r="G5664" t="s">
        <v>7</v>
      </c>
      <c r="H5664" t="s">
        <v>8</v>
      </c>
      <c r="I5664">
        <f t="shared" si="93"/>
        <v>2</v>
      </c>
    </row>
    <row r="5665" spans="1:9">
      <c r="A5665">
        <f>IF(MOD(ROW()-24,COUNTA(tblProducts[Description]))=0,A5664+1,A5664)</f>
        <v>50</v>
      </c>
      <c r="B5665">
        <f>MOD(ROW()-24,COUNTA(tblProducts[Description]))+1</f>
        <v>56</v>
      </c>
      <c r="C5665" t="str">
        <f>_xlfn.XLOOKUP(A5665,tblProducts[Column1],tblProducts[Description])</f>
        <v>ETHOMEEN T/28 BULK</v>
      </c>
      <c r="D5665" t="str">
        <f>_xlfn.XLOOKUP(B5665,tblProducts[Column1],tblProducts[Description])</f>
        <v>ETHYLAN TD-100 BULK</v>
      </c>
      <c r="E5665" t="s">
        <v>9</v>
      </c>
      <c r="F5665" t="s">
        <v>12</v>
      </c>
      <c r="G5665" t="s">
        <v>7</v>
      </c>
      <c r="H5665" t="s">
        <v>8</v>
      </c>
      <c r="I5665">
        <f t="shared" si="93"/>
        <v>2</v>
      </c>
    </row>
    <row r="5666" spans="1:9">
      <c r="A5666">
        <f>IF(MOD(ROW()-24,COUNTA(tblProducts[Description]))=0,A5665+1,A5665)</f>
        <v>50</v>
      </c>
      <c r="B5666">
        <f>MOD(ROW()-24,COUNTA(tblProducts[Description]))+1</f>
        <v>57</v>
      </c>
      <c r="C5666" t="str">
        <f>_xlfn.XLOOKUP(A5666,tblProducts[Column1],tblProducts[Description])</f>
        <v>ETHOMEEN T/28 BULK</v>
      </c>
      <c r="D5666" t="str">
        <f>_xlfn.XLOOKUP(B5666,tblProducts[Column1],tblProducts[Description])</f>
        <v>ETHYLAN TD-120 BULK</v>
      </c>
      <c r="E5666" t="s">
        <v>9</v>
      </c>
      <c r="F5666" t="s">
        <v>12</v>
      </c>
      <c r="G5666" t="s">
        <v>7</v>
      </c>
      <c r="H5666" t="s">
        <v>8</v>
      </c>
      <c r="I5666">
        <f t="shared" si="93"/>
        <v>2</v>
      </c>
    </row>
    <row r="5667" spans="1:9">
      <c r="A5667">
        <f>IF(MOD(ROW()-24,COUNTA(tblProducts[Description]))=0,A5666+1,A5666)</f>
        <v>50</v>
      </c>
      <c r="B5667">
        <f>MOD(ROW()-24,COUNTA(tblProducts[Description]))+1</f>
        <v>58</v>
      </c>
      <c r="C5667" t="str">
        <f>_xlfn.XLOOKUP(A5667,tblProducts[Column1],tblProducts[Description])</f>
        <v>ETHOMEEN T/28 BULK</v>
      </c>
      <c r="D5667" t="str">
        <f>_xlfn.XLOOKUP(B5667,tblProducts[Column1],tblProducts[Description])</f>
        <v>ETHYLAN TD-1407 BULK</v>
      </c>
      <c r="E5667" t="s">
        <v>9</v>
      </c>
      <c r="F5667" t="s">
        <v>12</v>
      </c>
      <c r="G5667" t="s">
        <v>7</v>
      </c>
      <c r="H5667" t="s">
        <v>8</v>
      </c>
      <c r="I5667">
        <f t="shared" si="93"/>
        <v>2</v>
      </c>
    </row>
    <row r="5668" spans="1:9">
      <c r="A5668">
        <f>IF(MOD(ROW()-24,COUNTA(tblProducts[Description]))=0,A5667+1,A5667)</f>
        <v>50</v>
      </c>
      <c r="B5668">
        <f>MOD(ROW()-24,COUNTA(tblProducts[Description]))+1</f>
        <v>59</v>
      </c>
      <c r="C5668" t="str">
        <f>_xlfn.XLOOKUP(A5668,tblProducts[Column1],tblProducts[Description])</f>
        <v>ETHOMEEN T/28 BULK</v>
      </c>
      <c r="D5668" t="str">
        <f>_xlfn.XLOOKUP(B5668,tblProducts[Column1],tblProducts[Description])</f>
        <v>ETHYLAN TD-40 BULK</v>
      </c>
      <c r="E5668" t="s">
        <v>9</v>
      </c>
      <c r="F5668" t="s">
        <v>12</v>
      </c>
      <c r="G5668" t="s">
        <v>7</v>
      </c>
      <c r="H5668" t="s">
        <v>8</v>
      </c>
      <c r="I5668">
        <f t="shared" si="93"/>
        <v>2</v>
      </c>
    </row>
    <row r="5669" spans="1:9">
      <c r="A5669">
        <f>IF(MOD(ROW()-24,COUNTA(tblProducts[Description]))=0,A5668+1,A5668)</f>
        <v>50</v>
      </c>
      <c r="B5669">
        <f>MOD(ROW()-24,COUNTA(tblProducts[Description]))+1</f>
        <v>60</v>
      </c>
      <c r="C5669" t="str">
        <f>_xlfn.XLOOKUP(A5669,tblProducts[Column1],tblProducts[Description])</f>
        <v>ETHOMEEN T/28 BULK</v>
      </c>
      <c r="D5669" t="str">
        <f>_xlfn.XLOOKUP(B5669,tblProducts[Column1],tblProducts[Description])</f>
        <v>ETHYLAN TD-60 BULK</v>
      </c>
      <c r="E5669" t="s">
        <v>9</v>
      </c>
      <c r="F5669" t="s">
        <v>12</v>
      </c>
      <c r="G5669" t="s">
        <v>7</v>
      </c>
      <c r="H5669" t="s">
        <v>8</v>
      </c>
      <c r="I5669">
        <f t="shared" si="93"/>
        <v>2</v>
      </c>
    </row>
    <row r="5670" spans="1:9">
      <c r="A5670">
        <f>IF(MOD(ROW()-24,COUNTA(tblProducts[Description]))=0,A5669+1,A5669)</f>
        <v>50</v>
      </c>
      <c r="B5670">
        <f>MOD(ROW()-24,COUNTA(tblProducts[Description]))+1</f>
        <v>61</v>
      </c>
      <c r="C5670" t="str">
        <f>_xlfn.XLOOKUP(A5670,tblProducts[Column1],tblProducts[Description])</f>
        <v>ETHOMEEN T/28 BULK</v>
      </c>
      <c r="D5670" t="str">
        <f>_xlfn.XLOOKUP(B5670,tblProducts[Column1],tblProducts[Description])</f>
        <v>INTERMEDIATE BE-110L BULK</v>
      </c>
      <c r="E5670" t="s">
        <v>9</v>
      </c>
      <c r="F5670" t="s">
        <v>12</v>
      </c>
      <c r="G5670" t="s">
        <v>7</v>
      </c>
      <c r="H5670" t="s">
        <v>8</v>
      </c>
      <c r="I5670">
        <f t="shared" si="93"/>
        <v>2</v>
      </c>
    </row>
    <row r="5671" spans="1:9">
      <c r="A5671">
        <f>IF(MOD(ROW()-24,COUNTA(tblProducts[Description]))=0,A5670+1,A5670)</f>
        <v>50</v>
      </c>
      <c r="B5671">
        <f>MOD(ROW()-24,COUNTA(tblProducts[Description]))+1</f>
        <v>62</v>
      </c>
      <c r="C5671" t="str">
        <f>_xlfn.XLOOKUP(A5671,tblProducts[Column1],tblProducts[Description])</f>
        <v>ETHOMEEN T/28 BULK</v>
      </c>
      <c r="D5671" t="str">
        <f>_xlfn.XLOOKUP(B5671,tblProducts[Column1],tblProducts[Description])</f>
        <v>INTERMEDIATE DPG-415 BULK</v>
      </c>
      <c r="E5671" t="s">
        <v>9</v>
      </c>
      <c r="F5671" t="s">
        <v>12</v>
      </c>
      <c r="G5671" t="s">
        <v>7</v>
      </c>
      <c r="H5671" t="s">
        <v>8</v>
      </c>
      <c r="I5671">
        <f t="shared" si="93"/>
        <v>2</v>
      </c>
    </row>
    <row r="5672" spans="1:9">
      <c r="A5672">
        <f>IF(MOD(ROW()-24,COUNTA(tblProducts[Description]))=0,A5671+1,A5671)</f>
        <v>50</v>
      </c>
      <c r="B5672">
        <f>MOD(ROW()-24,COUNTA(tblProducts[Description]))+1</f>
        <v>63</v>
      </c>
      <c r="C5672" t="str">
        <f>_xlfn.XLOOKUP(A5672,tblProducts[Column1],tblProducts[Description])</f>
        <v>ETHOMEEN T/28 BULK</v>
      </c>
      <c r="D5672" t="str">
        <f>_xlfn.XLOOKUP(B5672,tblProducts[Column1],tblProducts[Description])</f>
        <v>PROPODUOMEEN T/12 BULK</v>
      </c>
      <c r="E5672" t="s">
        <v>9</v>
      </c>
      <c r="F5672" t="s">
        <v>12</v>
      </c>
      <c r="G5672" t="s">
        <v>7</v>
      </c>
      <c r="H5672" t="s">
        <v>8</v>
      </c>
      <c r="I5672">
        <f t="shared" si="93"/>
        <v>2</v>
      </c>
    </row>
    <row r="5673" spans="1:9">
      <c r="A5673">
        <f>IF(MOD(ROW()-24,COUNTA(tblProducts[Description]))=0,A5672+1,A5672)</f>
        <v>50</v>
      </c>
      <c r="B5673">
        <f>MOD(ROW()-24,COUNTA(tblProducts[Description]))+1</f>
        <v>64</v>
      </c>
      <c r="C5673" t="str">
        <f>_xlfn.XLOOKUP(A5673,tblProducts[Column1],tblProducts[Description])</f>
        <v>ETHOMEEN T/28 BULK</v>
      </c>
      <c r="D5673" t="str">
        <f>_xlfn.XLOOKUP(B5673,tblProducts[Column1],tblProducts[Description])</f>
        <v>PROPOMEEN T/12 BULK</v>
      </c>
      <c r="E5673" t="s">
        <v>9</v>
      </c>
      <c r="F5673" t="s">
        <v>12</v>
      </c>
      <c r="G5673" t="s">
        <v>7</v>
      </c>
      <c r="H5673" t="s">
        <v>8</v>
      </c>
      <c r="I5673">
        <f t="shared" si="93"/>
        <v>2</v>
      </c>
    </row>
    <row r="5674" spans="1:9">
      <c r="A5674">
        <f>IF(MOD(ROW()-24,COUNTA(tblProducts[Description]))=0,A5673+1,A5673)</f>
        <v>50</v>
      </c>
      <c r="B5674">
        <f>MOD(ROW()-24,COUNTA(tblProducts[Description]))+1</f>
        <v>65</v>
      </c>
      <c r="C5674" t="str">
        <f>_xlfn.XLOOKUP(A5674,tblProducts[Column1],tblProducts[Description])</f>
        <v>ETHOMEEN T/28 BULK</v>
      </c>
      <c r="D5674" t="str">
        <f>_xlfn.XLOOKUP(B5674,tblProducts[Column1],tblProducts[Description])</f>
        <v>TMP-420 BULK</v>
      </c>
      <c r="E5674" t="s">
        <v>9</v>
      </c>
      <c r="F5674" t="s">
        <v>12</v>
      </c>
      <c r="G5674" t="s">
        <v>7</v>
      </c>
      <c r="H5674" t="s">
        <v>8</v>
      </c>
      <c r="I5674">
        <f t="shared" si="93"/>
        <v>2</v>
      </c>
    </row>
    <row r="5675" spans="1:9">
      <c r="A5675">
        <f>IF(MOD(ROW()-24,COUNTA(tblProducts[Description]))=0,A5674+1,A5674)</f>
        <v>50</v>
      </c>
      <c r="B5675">
        <f>MOD(ROW()-24,COUNTA(tblProducts[Description]))+1</f>
        <v>66</v>
      </c>
      <c r="C5675" t="str">
        <f>_xlfn.XLOOKUP(A5675,tblProducts[Column1],tblProducts[Description])</f>
        <v>ETHOMEEN T/28 BULK</v>
      </c>
      <c r="D5675" t="str">
        <f>_xlfn.XLOOKUP(B5675,tblProducts[Column1],tblProducts[Description])</f>
        <v>TMP-80 BULK</v>
      </c>
      <c r="E5675" t="s">
        <v>9</v>
      </c>
      <c r="F5675" t="s">
        <v>12</v>
      </c>
      <c r="G5675" t="s">
        <v>7</v>
      </c>
      <c r="H5675" t="s">
        <v>8</v>
      </c>
      <c r="I5675">
        <f t="shared" si="93"/>
        <v>2</v>
      </c>
    </row>
    <row r="5676" spans="1:9">
      <c r="A5676">
        <f>IF(MOD(ROW()-24,COUNTA(tblProducts[Description]))=0,A5675+1,A5675)</f>
        <v>50</v>
      </c>
      <c r="B5676">
        <f>MOD(ROW()-24,COUNTA(tblProducts[Description]))+1</f>
        <v>67</v>
      </c>
      <c r="C5676" t="str">
        <f>_xlfn.XLOOKUP(A5676,tblProducts[Column1],tblProducts[Description])</f>
        <v>ETHOMEEN T/28 BULK</v>
      </c>
      <c r="D5676" t="str">
        <f>_xlfn.XLOOKUP(B5676,tblProducts[Column1],tblProducts[Description])</f>
        <v>VISCO 352 BULK</v>
      </c>
      <c r="E5676" t="s">
        <v>9</v>
      </c>
      <c r="F5676" t="s">
        <v>12</v>
      </c>
      <c r="G5676" t="s">
        <v>7</v>
      </c>
      <c r="H5676" t="s">
        <v>8</v>
      </c>
      <c r="I5676">
        <f t="shared" si="93"/>
        <v>2</v>
      </c>
    </row>
    <row r="5677" spans="1:9">
      <c r="A5677">
        <f>IF(MOD(ROW()-24,COUNTA(tblProducts[Description]))=0,A5676+1,A5676)</f>
        <v>50</v>
      </c>
      <c r="B5677">
        <f>MOD(ROW()-24,COUNTA(tblProducts[Description]))+1</f>
        <v>68</v>
      </c>
      <c r="C5677" t="str">
        <f>_xlfn.XLOOKUP(A5677,tblProducts[Column1],tblProducts[Description])</f>
        <v>ETHOMEEN T/28 BULK</v>
      </c>
      <c r="D5677" t="str">
        <f>_xlfn.XLOOKUP(B5677,tblProducts[Column1],tblProducts[Description])</f>
        <v>WITBREAK DPG-25 BULK</v>
      </c>
      <c r="E5677" t="s">
        <v>9</v>
      </c>
      <c r="F5677" t="s">
        <v>12</v>
      </c>
      <c r="G5677" t="s">
        <v>7</v>
      </c>
      <c r="H5677" t="s">
        <v>8</v>
      </c>
      <c r="I5677">
        <f t="shared" si="93"/>
        <v>2</v>
      </c>
    </row>
    <row r="5678" spans="1:9">
      <c r="A5678">
        <f>IF(MOD(ROW()-24,COUNTA(tblProducts[Description]))=0,A5677+1,A5677)</f>
        <v>50</v>
      </c>
      <c r="B5678">
        <f>MOD(ROW()-24,COUNTA(tblProducts[Description]))+1</f>
        <v>69</v>
      </c>
      <c r="C5678" t="str">
        <f>_xlfn.XLOOKUP(A5678,tblProducts[Column1],tblProducts[Description])</f>
        <v>ETHOMEEN T/28 BULK</v>
      </c>
      <c r="D5678" t="str">
        <f>_xlfn.XLOOKUP(B5678,tblProducts[Column1],tblProducts[Description])</f>
        <v>WITBREAK DPG-482 BULK</v>
      </c>
      <c r="E5678" t="s">
        <v>9</v>
      </c>
      <c r="F5678" t="s">
        <v>12</v>
      </c>
      <c r="G5678" t="s">
        <v>7</v>
      </c>
      <c r="H5678" t="s">
        <v>8</v>
      </c>
      <c r="I5678">
        <f t="shared" si="93"/>
        <v>2</v>
      </c>
    </row>
    <row r="5679" spans="1:9">
      <c r="A5679">
        <f>IF(MOD(ROW()-24,COUNTA(tblProducts[Description]))=0,A5678+1,A5678)</f>
        <v>50</v>
      </c>
      <c r="B5679">
        <f>MOD(ROW()-24,COUNTA(tblProducts[Description]))+1</f>
        <v>70</v>
      </c>
      <c r="C5679" t="str">
        <f>_xlfn.XLOOKUP(A5679,tblProducts[Column1],tblProducts[Description])</f>
        <v>ETHOMEEN T/28 BULK</v>
      </c>
      <c r="D5679" t="str">
        <f>_xlfn.XLOOKUP(B5679,tblProducts[Column1],tblProducts[Description])</f>
        <v>WITBREAK DPG-818 BULK</v>
      </c>
      <c r="E5679" t="s">
        <v>9</v>
      </c>
      <c r="F5679" t="s">
        <v>12</v>
      </c>
      <c r="G5679" t="s">
        <v>7</v>
      </c>
      <c r="H5679" t="s">
        <v>8</v>
      </c>
      <c r="I5679">
        <f t="shared" si="93"/>
        <v>2</v>
      </c>
    </row>
    <row r="5680" spans="1:9">
      <c r="A5680">
        <f>IF(MOD(ROW()-24,COUNTA(tblProducts[Description]))=0,A5679+1,A5679)</f>
        <v>50</v>
      </c>
      <c r="B5680">
        <f>MOD(ROW()-24,COUNTA(tblProducts[Description]))+1</f>
        <v>71</v>
      </c>
      <c r="C5680" t="str">
        <f>_xlfn.XLOOKUP(A5680,tblProducts[Column1],tblProducts[Description])</f>
        <v>ETHOMEEN T/28 BULK</v>
      </c>
      <c r="D5680" t="str">
        <f>_xlfn.XLOOKUP(B5680,tblProducts[Column1],tblProducts[Description])</f>
        <v>WITBREAK DTG-62 BULK</v>
      </c>
      <c r="E5680" t="s">
        <v>9</v>
      </c>
      <c r="F5680" t="s">
        <v>12</v>
      </c>
      <c r="G5680" t="s">
        <v>7</v>
      </c>
      <c r="H5680" t="s">
        <v>8</v>
      </c>
      <c r="I5680">
        <f t="shared" si="93"/>
        <v>2</v>
      </c>
    </row>
    <row r="5681" spans="1:9">
      <c r="A5681">
        <f>IF(MOD(ROW()-24,COUNTA(tblProducts[Description]))=0,A5680+1,A5680)</f>
        <v>50</v>
      </c>
      <c r="B5681">
        <f>MOD(ROW()-24,COUNTA(tblProducts[Description]))+1</f>
        <v>72</v>
      </c>
      <c r="C5681" t="str">
        <f>_xlfn.XLOOKUP(A5681,tblProducts[Column1],tblProducts[Description])</f>
        <v>ETHOMEEN T/28 BULK</v>
      </c>
      <c r="D5681" t="str">
        <f>_xlfn.XLOOKUP(B5681,tblProducts[Column1],tblProducts[Description])</f>
        <v>WITCOMUL 1844 BULK</v>
      </c>
      <c r="E5681" t="s">
        <v>9</v>
      </c>
      <c r="F5681" t="s">
        <v>12</v>
      </c>
      <c r="G5681" t="s">
        <v>7</v>
      </c>
      <c r="H5681" t="s">
        <v>8</v>
      </c>
      <c r="I5681">
        <f t="shared" si="93"/>
        <v>2</v>
      </c>
    </row>
    <row r="5682" spans="1:9">
      <c r="A5682">
        <f>IF(MOD(ROW()-24,COUNTA(tblProducts[Description]))=0,A5681+1,A5681)</f>
        <v>50</v>
      </c>
      <c r="B5682">
        <f>MOD(ROW()-24,COUNTA(tblProducts[Description]))+1</f>
        <v>73</v>
      </c>
      <c r="C5682" t="str">
        <f>_xlfn.XLOOKUP(A5682,tblProducts[Column1],tblProducts[Description])</f>
        <v>ETHOMEEN T/28 BULK</v>
      </c>
      <c r="D5682" t="str">
        <f>_xlfn.XLOOKUP(B5682,tblProducts[Column1],tblProducts[Description])</f>
        <v>WITCONOL 2690 BULK</v>
      </c>
      <c r="E5682" t="s">
        <v>9</v>
      </c>
      <c r="F5682" t="s">
        <v>12</v>
      </c>
      <c r="G5682" t="s">
        <v>7</v>
      </c>
      <c r="H5682" t="s">
        <v>8</v>
      </c>
      <c r="I5682">
        <f t="shared" si="93"/>
        <v>2</v>
      </c>
    </row>
    <row r="5683" spans="1:9">
      <c r="A5683">
        <f>IF(MOD(ROW()-24,COUNTA(tblProducts[Description]))=0,A5682+1,A5682)</f>
        <v>50</v>
      </c>
      <c r="B5683">
        <f>MOD(ROW()-24,COUNTA(tblProducts[Description]))+1</f>
        <v>74</v>
      </c>
      <c r="C5683" t="str">
        <f>_xlfn.XLOOKUP(A5683,tblProducts[Column1],tblProducts[Description])</f>
        <v>ETHOMEEN T/28 BULK</v>
      </c>
      <c r="D5683" t="str">
        <f>_xlfn.XLOOKUP(B5683,tblProducts[Column1],tblProducts[Description])</f>
        <v>ETHYLAN 324 BULK</v>
      </c>
      <c r="E5683" t="s">
        <v>9</v>
      </c>
      <c r="F5683" t="s">
        <v>12</v>
      </c>
      <c r="G5683" t="s">
        <v>7</v>
      </c>
      <c r="H5683" t="s">
        <v>8</v>
      </c>
      <c r="I5683">
        <f t="shared" si="93"/>
        <v>2</v>
      </c>
    </row>
    <row r="5684" spans="1:9">
      <c r="A5684">
        <f>IF(MOD(ROW()-24,COUNTA(tblProducts[Description]))=0,A5683+1,A5683)</f>
        <v>50</v>
      </c>
      <c r="B5684">
        <f>MOD(ROW()-24,COUNTA(tblProducts[Description]))+1</f>
        <v>75</v>
      </c>
      <c r="C5684" t="str">
        <f>_xlfn.XLOOKUP(A5684,tblProducts[Column1],tblProducts[Description])</f>
        <v>ETHOMEEN T/28 BULK</v>
      </c>
      <c r="D5684" t="str">
        <f>_xlfn.XLOOKUP(B5684,tblProducts[Column1],tblProducts[Description])</f>
        <v>WITCONOL NP-120 BULK</v>
      </c>
      <c r="E5684" t="s">
        <v>9</v>
      </c>
      <c r="F5684" t="s">
        <v>12</v>
      </c>
      <c r="G5684" t="s">
        <v>7</v>
      </c>
      <c r="H5684" t="s">
        <v>13</v>
      </c>
      <c r="I5684">
        <f t="shared" si="93"/>
        <v>2</v>
      </c>
    </row>
    <row r="5685" spans="1:9">
      <c r="A5685">
        <f>IF(MOD(ROW()-24,COUNTA(tblProducts[Description]))=0,A5684+1,A5684)</f>
        <v>50</v>
      </c>
      <c r="B5685">
        <f>MOD(ROW()-24,COUNTA(tblProducts[Description]))+1</f>
        <v>76</v>
      </c>
      <c r="C5685" t="str">
        <f>_xlfn.XLOOKUP(A5685,tblProducts[Column1],tblProducts[Description])</f>
        <v>ETHOMEEN T/28 BULK</v>
      </c>
      <c r="D5685" t="str">
        <f>_xlfn.XLOOKUP(B5685,tblProducts[Column1],tblProducts[Description])</f>
        <v>WITCONOL NP-130 BULK</v>
      </c>
      <c r="E5685" t="s">
        <v>9</v>
      </c>
      <c r="F5685" t="s">
        <v>12</v>
      </c>
      <c r="G5685" t="s">
        <v>7</v>
      </c>
      <c r="H5685" t="s">
        <v>8</v>
      </c>
      <c r="I5685">
        <f t="shared" si="93"/>
        <v>2</v>
      </c>
    </row>
    <row r="5686" spans="1:9">
      <c r="A5686">
        <f>IF(MOD(ROW()-24,COUNTA(tblProducts[Description]))=0,A5685+1,A5685)</f>
        <v>50</v>
      </c>
      <c r="B5686">
        <f>MOD(ROW()-24,COUNTA(tblProducts[Description]))+1</f>
        <v>77</v>
      </c>
      <c r="C5686" t="str">
        <f>_xlfn.XLOOKUP(A5686,tblProducts[Column1],tblProducts[Description])</f>
        <v>ETHOMEEN T/28 BULK</v>
      </c>
      <c r="D5686" t="str">
        <f>_xlfn.XLOOKUP(B5686,tblProducts[Column1],tblProducts[Description])</f>
        <v>WITCONOL NP-20 BULK</v>
      </c>
      <c r="E5686" t="s">
        <v>9</v>
      </c>
      <c r="F5686" t="s">
        <v>12</v>
      </c>
      <c r="G5686" t="s">
        <v>7</v>
      </c>
      <c r="H5686" t="s">
        <v>8</v>
      </c>
      <c r="I5686">
        <f t="shared" si="93"/>
        <v>2</v>
      </c>
    </row>
    <row r="5687" spans="1:9">
      <c r="A5687">
        <f>IF(MOD(ROW()-24,COUNTA(tblProducts[Description]))=0,A5686+1,A5686)</f>
        <v>50</v>
      </c>
      <c r="B5687">
        <f>MOD(ROW()-24,COUNTA(tblProducts[Description]))+1</f>
        <v>78</v>
      </c>
      <c r="C5687" t="str">
        <f>_xlfn.XLOOKUP(A5687,tblProducts[Column1],tblProducts[Description])</f>
        <v>ETHOMEEN T/28 BULK</v>
      </c>
      <c r="D5687" t="str">
        <f>_xlfn.XLOOKUP(B5687,tblProducts[Column1],tblProducts[Description])</f>
        <v>WITCONOL NP-330 BULK</v>
      </c>
      <c r="E5687" t="s">
        <v>9</v>
      </c>
      <c r="F5687" t="s">
        <v>12</v>
      </c>
      <c r="G5687" t="s">
        <v>7</v>
      </c>
      <c r="H5687" t="s">
        <v>8</v>
      </c>
      <c r="I5687">
        <f t="shared" si="93"/>
        <v>2</v>
      </c>
    </row>
    <row r="5688" spans="1:9">
      <c r="A5688">
        <f>IF(MOD(ROW()-24,COUNTA(tblProducts[Description]))=0,A5687+1,A5687)</f>
        <v>50</v>
      </c>
      <c r="B5688">
        <f>MOD(ROW()-24,COUNTA(tblProducts[Description]))+1</f>
        <v>79</v>
      </c>
      <c r="C5688" t="str">
        <f>_xlfn.XLOOKUP(A5688,tblProducts[Column1],tblProducts[Description])</f>
        <v>ETHOMEEN T/28 BULK</v>
      </c>
      <c r="D5688" t="str">
        <f>_xlfn.XLOOKUP(B5688,tblProducts[Column1],tblProducts[Description])</f>
        <v>WITCONOL NP-40 BULK</v>
      </c>
      <c r="E5688" t="s">
        <v>9</v>
      </c>
      <c r="F5688" t="s">
        <v>12</v>
      </c>
      <c r="G5688" t="s">
        <v>7</v>
      </c>
      <c r="H5688" t="s">
        <v>8</v>
      </c>
      <c r="I5688">
        <f t="shared" si="93"/>
        <v>2</v>
      </c>
    </row>
    <row r="5689" spans="1:9">
      <c r="A5689">
        <f>IF(MOD(ROW()-24,COUNTA(tblProducts[Description]))=0,A5688+1,A5688)</f>
        <v>50</v>
      </c>
      <c r="B5689">
        <f>MOD(ROW()-24,COUNTA(tblProducts[Description]))+1</f>
        <v>80</v>
      </c>
      <c r="C5689" t="str">
        <f>_xlfn.XLOOKUP(A5689,tblProducts[Column1],tblProducts[Description])</f>
        <v>ETHOMEEN T/28 BULK</v>
      </c>
      <c r="D5689" t="str">
        <f>_xlfn.XLOOKUP(B5689,tblProducts[Column1],tblProducts[Description])</f>
        <v>WITCONOL NP-60 BULK</v>
      </c>
      <c r="E5689" t="s">
        <v>9</v>
      </c>
      <c r="F5689" t="s">
        <v>12</v>
      </c>
      <c r="G5689" t="s">
        <v>7</v>
      </c>
      <c r="H5689" t="s">
        <v>8</v>
      </c>
      <c r="I5689">
        <f t="shared" si="93"/>
        <v>2</v>
      </c>
    </row>
    <row r="5690" spans="1:9">
      <c r="A5690">
        <f>IF(MOD(ROW()-24,COUNTA(tblProducts[Description]))=0,A5689+1,A5689)</f>
        <v>50</v>
      </c>
      <c r="B5690">
        <f>MOD(ROW()-24,COUNTA(tblProducts[Description]))+1</f>
        <v>81</v>
      </c>
      <c r="C5690" t="str">
        <f>_xlfn.XLOOKUP(A5690,tblProducts[Column1],tblProducts[Description])</f>
        <v>ETHOMEEN T/28 BULK</v>
      </c>
      <c r="D5690" t="str">
        <f>_xlfn.XLOOKUP(B5690,tblProducts[Column1],tblProducts[Description])</f>
        <v>WITCONOL NP-80 BULK</v>
      </c>
      <c r="E5690" t="s">
        <v>9</v>
      </c>
      <c r="F5690" t="s">
        <v>12</v>
      </c>
      <c r="G5690" t="s">
        <v>7</v>
      </c>
      <c r="H5690" t="s">
        <v>8</v>
      </c>
      <c r="I5690">
        <f t="shared" si="93"/>
        <v>2</v>
      </c>
    </row>
    <row r="5691" spans="1:9">
      <c r="A5691">
        <f>IF(MOD(ROW()-24,COUNTA(tblProducts[Description]))=0,A5690+1,A5690)</f>
        <v>50</v>
      </c>
      <c r="B5691">
        <f>MOD(ROW()-24,COUNTA(tblProducts[Description]))+1</f>
        <v>82</v>
      </c>
      <c r="C5691" t="str">
        <f>_xlfn.XLOOKUP(A5691,tblProducts[Column1],tblProducts[Description])</f>
        <v>ETHOMEEN T/28 BULK</v>
      </c>
      <c r="D5691" t="str">
        <f>_xlfn.XLOOKUP(B5691,tblProducts[Column1],tblProducts[Description])</f>
        <v>WITCONOL NP-90 BULK</v>
      </c>
      <c r="E5691" t="s">
        <v>9</v>
      </c>
      <c r="F5691" t="s">
        <v>12</v>
      </c>
      <c r="G5691" t="s">
        <v>7</v>
      </c>
      <c r="H5691" t="s">
        <v>8</v>
      </c>
      <c r="I5691">
        <f t="shared" si="93"/>
        <v>2</v>
      </c>
    </row>
    <row r="5692" spans="1:9">
      <c r="A5692">
        <f>IF(MOD(ROW()-24,COUNTA(tblProducts[Description]))=0,A5691+1,A5691)</f>
        <v>50</v>
      </c>
      <c r="B5692">
        <f>MOD(ROW()-24,COUNTA(tblProducts[Description]))+1</f>
        <v>83</v>
      </c>
      <c r="C5692" t="str">
        <f>_xlfn.XLOOKUP(A5692,tblProducts[Column1],tblProducts[Description])</f>
        <v>ETHOMEEN T/28 BULK</v>
      </c>
      <c r="D5692" t="str">
        <f>_xlfn.XLOOKUP(B5692,tblProducts[Column1],tblProducts[Description])</f>
        <v>WITCONOL NS-108 PO BULK</v>
      </c>
      <c r="E5692" t="s">
        <v>9</v>
      </c>
      <c r="F5692" t="s">
        <v>12</v>
      </c>
      <c r="G5692" t="s">
        <v>7</v>
      </c>
      <c r="H5692" t="s">
        <v>8</v>
      </c>
      <c r="I5692">
        <f t="shared" si="93"/>
        <v>2</v>
      </c>
    </row>
    <row r="5693" spans="1:9">
      <c r="A5693">
        <f>IF(MOD(ROW()-24,COUNTA(tblProducts[Description]))=0,A5692+1,A5692)</f>
        <v>50</v>
      </c>
      <c r="B5693">
        <f>MOD(ROW()-24,COUNTA(tblProducts[Description]))+1</f>
        <v>84</v>
      </c>
      <c r="C5693" t="str">
        <f>_xlfn.XLOOKUP(A5693,tblProducts[Column1],tblProducts[Description])</f>
        <v>ETHOMEEN T/28 BULK</v>
      </c>
      <c r="D5693" t="str">
        <f>_xlfn.XLOOKUP(B5693,tblProducts[Column1],tblProducts[Description])</f>
        <v>WITCONOL NS-505K BULK</v>
      </c>
      <c r="E5693" t="s">
        <v>9</v>
      </c>
      <c r="F5693" t="s">
        <v>12</v>
      </c>
      <c r="G5693" t="s">
        <v>9</v>
      </c>
      <c r="H5693" t="s">
        <v>11</v>
      </c>
      <c r="I5693">
        <f t="shared" si="93"/>
        <v>4</v>
      </c>
    </row>
    <row r="5694" spans="1:9">
      <c r="A5694">
        <f>IF(MOD(ROW()-24,COUNTA(tblProducts[Description]))=0,A5693+1,A5693)</f>
        <v>50</v>
      </c>
      <c r="B5694">
        <f>MOD(ROW()-24,COUNTA(tblProducts[Description]))+1</f>
        <v>85</v>
      </c>
      <c r="C5694" t="str">
        <f>_xlfn.XLOOKUP(A5694,tblProducts[Column1],tblProducts[Description])</f>
        <v>ETHOMEEN T/28 BULK</v>
      </c>
      <c r="D5694" t="str">
        <f>_xlfn.XLOOKUP(B5694,tblProducts[Column1],tblProducts[Description])</f>
        <v>WITCONOL NS-817 BULK</v>
      </c>
      <c r="E5694" t="s">
        <v>9</v>
      </c>
      <c r="F5694" t="s">
        <v>12</v>
      </c>
      <c r="G5694" t="s">
        <v>9</v>
      </c>
      <c r="H5694" t="s">
        <v>11</v>
      </c>
      <c r="I5694">
        <f t="shared" si="93"/>
        <v>4</v>
      </c>
    </row>
    <row r="5695" spans="1:9">
      <c r="A5695">
        <f>IF(MOD(ROW()-24,COUNTA(tblProducts[Description]))=0,A5694+1,A5694)</f>
        <v>50</v>
      </c>
      <c r="B5695">
        <f>MOD(ROW()-24,COUNTA(tblProducts[Description]))+1</f>
        <v>86</v>
      </c>
      <c r="C5695" t="str">
        <f>_xlfn.XLOOKUP(A5695,tblProducts[Column1],tblProducts[Description])</f>
        <v>ETHOMEEN T/28 BULK</v>
      </c>
      <c r="D5695" t="str">
        <f>_xlfn.XLOOKUP(B5695,tblProducts[Column1],tblProducts[Description])</f>
        <v>WITCONOL PD-375 BULK</v>
      </c>
      <c r="E5695" t="s">
        <v>9</v>
      </c>
      <c r="F5695" t="s">
        <v>12</v>
      </c>
      <c r="G5695" t="s">
        <v>9</v>
      </c>
      <c r="H5695" t="s">
        <v>11</v>
      </c>
      <c r="I5695">
        <f t="shared" si="93"/>
        <v>4</v>
      </c>
    </row>
    <row r="5696" spans="1:9">
      <c r="A5696">
        <f>IF(MOD(ROW()-24,COUNTA(tblProducts[Description]))=0,A5695+1,A5695)</f>
        <v>50</v>
      </c>
      <c r="B5696">
        <f>MOD(ROW()-24,COUNTA(tblProducts[Description]))+1</f>
        <v>87</v>
      </c>
      <c r="C5696" t="str">
        <f>_xlfn.XLOOKUP(A5696,tblProducts[Column1],tblProducts[Description])</f>
        <v>ETHOMEEN T/28 BULK</v>
      </c>
      <c r="D5696" t="str">
        <f>_xlfn.XLOOKUP(B5696,tblProducts[Column1],tblProducts[Description])</f>
        <v>WITCONOL PD-4085 BULK</v>
      </c>
      <c r="E5696" t="s">
        <v>9</v>
      </c>
      <c r="F5696" t="s">
        <v>12</v>
      </c>
      <c r="G5696" t="s">
        <v>7</v>
      </c>
      <c r="H5696" t="s">
        <v>8</v>
      </c>
      <c r="I5696">
        <f t="shared" si="93"/>
        <v>2</v>
      </c>
    </row>
    <row r="5697" spans="1:9">
      <c r="A5697">
        <f>IF(MOD(ROW()-24,COUNTA(tblProducts[Description]))=0,A5696+1,A5696)</f>
        <v>50</v>
      </c>
      <c r="B5697">
        <f>MOD(ROW()-24,COUNTA(tblProducts[Description]))+1</f>
        <v>88</v>
      </c>
      <c r="C5697" t="str">
        <f>_xlfn.XLOOKUP(A5697,tblProducts[Column1],tblProducts[Description])</f>
        <v>ETHOMEEN T/28 BULK</v>
      </c>
      <c r="D5697" t="str">
        <f>_xlfn.XLOOKUP(B5697,tblProducts[Column1],tblProducts[Description])</f>
        <v>WITCONOL PD-500 BULK</v>
      </c>
      <c r="E5697" t="s">
        <v>9</v>
      </c>
      <c r="F5697" t="s">
        <v>12</v>
      </c>
      <c r="G5697" t="s">
        <v>7</v>
      </c>
      <c r="H5697" t="s">
        <v>13</v>
      </c>
      <c r="I5697">
        <f t="shared" si="93"/>
        <v>2</v>
      </c>
    </row>
    <row r="5698" spans="1:9">
      <c r="A5698">
        <f>IF(MOD(ROW()-24,COUNTA(tblProducts[Description]))=0,A5697+1,A5697)</f>
        <v>50</v>
      </c>
      <c r="B5698">
        <f>MOD(ROW()-24,COUNTA(tblProducts[Description]))+1</f>
        <v>89</v>
      </c>
      <c r="C5698" t="str">
        <f>_xlfn.XLOOKUP(A5698,tblProducts[Column1],tblProducts[Description])</f>
        <v>ETHOMEEN T/28 BULK</v>
      </c>
      <c r="D5698" t="str">
        <f>_xlfn.XLOOKUP(B5698,tblProducts[Column1],tblProducts[Description])</f>
        <v>WITCONOL PEG-200 BULK</v>
      </c>
      <c r="E5698" t="s">
        <v>9</v>
      </c>
      <c r="F5698" t="s">
        <v>12</v>
      </c>
      <c r="G5698" t="s">
        <v>7</v>
      </c>
      <c r="H5698" t="s">
        <v>13</v>
      </c>
      <c r="I5698">
        <f t="shared" si="93"/>
        <v>2</v>
      </c>
    </row>
    <row r="5699" spans="1:9">
      <c r="A5699">
        <f>IF(MOD(ROW()-24,COUNTA(tblProducts[Description]))=0,A5698+1,A5698)</f>
        <v>50</v>
      </c>
      <c r="B5699">
        <f>MOD(ROW()-24,COUNTA(tblProducts[Description]))+1</f>
        <v>90</v>
      </c>
      <c r="C5699" t="str">
        <f>_xlfn.XLOOKUP(A5699,tblProducts[Column1],tblProducts[Description])</f>
        <v>ETHOMEEN T/28 BULK</v>
      </c>
      <c r="D5699" t="str">
        <f>_xlfn.XLOOKUP(B5699,tblProducts[Column1],tblProducts[Description])</f>
        <v>WITCONOL PEG-400 BULK</v>
      </c>
      <c r="E5699" t="s">
        <v>9</v>
      </c>
      <c r="F5699" t="s">
        <v>12</v>
      </c>
      <c r="G5699" t="s">
        <v>7</v>
      </c>
      <c r="H5699" t="s">
        <v>13</v>
      </c>
      <c r="I5699">
        <f t="shared" si="93"/>
        <v>2</v>
      </c>
    </row>
    <row r="5700" spans="1:9">
      <c r="A5700">
        <f>IF(MOD(ROW()-24,COUNTA(tblProducts[Description]))=0,A5699+1,A5699)</f>
        <v>50</v>
      </c>
      <c r="B5700">
        <f>MOD(ROW()-24,COUNTA(tblProducts[Description]))+1</f>
        <v>91</v>
      </c>
      <c r="C5700" t="str">
        <f>_xlfn.XLOOKUP(A5700,tblProducts[Column1],tblProducts[Description])</f>
        <v>ETHOMEEN T/28 BULK</v>
      </c>
      <c r="D5700" t="str">
        <f>_xlfn.XLOOKUP(B5700,tblProducts[Column1],tblProducts[Description])</f>
        <v>WITCONOL PEG-500 BULK</v>
      </c>
      <c r="E5700" t="s">
        <v>9</v>
      </c>
      <c r="F5700" t="s">
        <v>12</v>
      </c>
      <c r="G5700" t="s">
        <v>7</v>
      </c>
      <c r="H5700" t="s">
        <v>8</v>
      </c>
      <c r="I5700">
        <f t="shared" si="93"/>
        <v>2</v>
      </c>
    </row>
    <row r="5701" spans="1:9">
      <c r="A5701">
        <f>IF(MOD(ROW()-24,COUNTA(tblProducts[Description]))=0,A5700+1,A5700)</f>
        <v>50</v>
      </c>
      <c r="B5701">
        <f>MOD(ROW()-24,COUNTA(tblProducts[Description]))+1</f>
        <v>92</v>
      </c>
      <c r="C5701" t="str">
        <f>_xlfn.XLOOKUP(A5701,tblProducts[Column1],tblProducts[Description])</f>
        <v>ETHOMEEN T/28 BULK</v>
      </c>
      <c r="D5701" t="str">
        <f>_xlfn.XLOOKUP(B5701,tblProducts[Column1],tblProducts[Description])</f>
        <v>WITCONOL PEG-600 BULK</v>
      </c>
      <c r="E5701" t="s">
        <v>9</v>
      </c>
      <c r="F5701" t="s">
        <v>12</v>
      </c>
      <c r="G5701" t="s">
        <v>7</v>
      </c>
      <c r="H5701" t="s">
        <v>8</v>
      </c>
      <c r="I5701">
        <f t="shared" si="93"/>
        <v>2</v>
      </c>
    </row>
    <row r="5702" spans="1:9">
      <c r="A5702">
        <f>IF(MOD(ROW()-24,COUNTA(tblProducts[Description]))=0,A5701+1,A5701)</f>
        <v>50</v>
      </c>
      <c r="B5702">
        <f>MOD(ROW()-24,COUNTA(tblProducts[Description]))+1</f>
        <v>93</v>
      </c>
      <c r="C5702" t="str">
        <f>_xlfn.XLOOKUP(A5702,tblProducts[Column1],tblProducts[Description])</f>
        <v>ETHOMEEN T/28 BULK</v>
      </c>
      <c r="D5702" t="str">
        <f>_xlfn.XLOOKUP(B5702,tblProducts[Column1],tblProducts[Description])</f>
        <v>WITCONOL PH-70 BULK</v>
      </c>
      <c r="E5702" t="s">
        <v>9</v>
      </c>
      <c r="F5702" t="s">
        <v>12</v>
      </c>
      <c r="G5702" t="s">
        <v>7</v>
      </c>
      <c r="H5702" t="s">
        <v>8</v>
      </c>
      <c r="I5702">
        <f t="shared" si="93"/>
        <v>2</v>
      </c>
    </row>
    <row r="5703" spans="1:9">
      <c r="A5703">
        <f>IF(MOD(ROW()-24,COUNTA(tblProducts[Description]))=0,A5702+1,A5702)</f>
        <v>50</v>
      </c>
      <c r="B5703">
        <f>MOD(ROW()-24,COUNTA(tblProducts[Description]))+1</f>
        <v>94</v>
      </c>
      <c r="C5703" t="str">
        <f>_xlfn.XLOOKUP(A5703,tblProducts[Column1],tblProducts[Description])</f>
        <v>ETHOMEEN T/28 BULK</v>
      </c>
      <c r="D5703" t="str">
        <f>_xlfn.XLOOKUP(B5703,tblProducts[Column1],tblProducts[Description])</f>
        <v>WITCONOL SN-50 BULK</v>
      </c>
      <c r="E5703" t="s">
        <v>9</v>
      </c>
      <c r="F5703" t="s">
        <v>12</v>
      </c>
      <c r="G5703" t="s">
        <v>7</v>
      </c>
      <c r="H5703" t="s">
        <v>8</v>
      </c>
      <c r="I5703">
        <f t="shared" si="93"/>
        <v>2</v>
      </c>
    </row>
    <row r="5704" spans="1:9">
      <c r="A5704">
        <f>IF(MOD(ROW()-24,COUNTA(tblProducts[Description]))=0,A5703+1,A5703)</f>
        <v>50</v>
      </c>
      <c r="B5704">
        <f>MOD(ROW()-24,COUNTA(tblProducts[Description]))+1</f>
        <v>95</v>
      </c>
      <c r="C5704" t="str">
        <f>_xlfn.XLOOKUP(A5704,tblProducts[Column1],tblProducts[Description])</f>
        <v>ETHOMEEN T/28 BULK</v>
      </c>
      <c r="D5704" t="str">
        <f>_xlfn.XLOOKUP(B5704,tblProducts[Column1],tblProducts[Description])</f>
        <v>WITCONOL SN-70 BULK</v>
      </c>
      <c r="E5704" t="s">
        <v>9</v>
      </c>
      <c r="F5704" t="s">
        <v>12</v>
      </c>
      <c r="G5704" t="s">
        <v>7</v>
      </c>
      <c r="H5704" t="s">
        <v>8</v>
      </c>
      <c r="I5704">
        <f t="shared" si="93"/>
        <v>2</v>
      </c>
    </row>
    <row r="5705" spans="1:9">
      <c r="A5705">
        <f>IF(MOD(ROW()-24,COUNTA(tblProducts[Description]))=0,A5704+1,A5704)</f>
        <v>50</v>
      </c>
      <c r="B5705">
        <f>MOD(ROW()-24,COUNTA(tblProducts[Description]))+1</f>
        <v>96</v>
      </c>
      <c r="C5705" t="str">
        <f>_xlfn.XLOOKUP(A5705,tblProducts[Column1],tblProducts[Description])</f>
        <v>ETHOMEEN T/28 BULK</v>
      </c>
      <c r="D5705" t="str">
        <f>_xlfn.XLOOKUP(B5705,tblProducts[Column1],tblProducts[Description])</f>
        <v>REDICOTE E-47 NPF BULK</v>
      </c>
      <c r="E5705" t="s">
        <v>9</v>
      </c>
      <c r="F5705" t="s">
        <v>12</v>
      </c>
      <c r="G5705" t="s">
        <v>7</v>
      </c>
      <c r="H5705" t="s">
        <v>8</v>
      </c>
      <c r="I5705">
        <f t="shared" si="93"/>
        <v>2</v>
      </c>
    </row>
    <row r="5706" spans="1:9">
      <c r="A5706">
        <f>IF(MOD(ROW()-24,COUNTA(tblProducts[Description]))=0,A5705+1,A5705)</f>
        <v>50</v>
      </c>
      <c r="B5706">
        <f>MOD(ROW()-24,COUNTA(tblProducts[Description]))+1</f>
        <v>97</v>
      </c>
      <c r="C5706" t="str">
        <f>_xlfn.XLOOKUP(A5706,tblProducts[Column1],tblProducts[Description])</f>
        <v>ETHOMEEN T/28 BULK</v>
      </c>
      <c r="D5706" t="str">
        <f>_xlfn.XLOOKUP(B5706,tblProducts[Column1],tblProducts[Description])</f>
        <v>EMULPON CO-25 BULK</v>
      </c>
      <c r="E5706" t="s">
        <v>9</v>
      </c>
      <c r="F5706" t="s">
        <v>12</v>
      </c>
      <c r="G5706" t="s">
        <v>7</v>
      </c>
      <c r="H5706" t="s">
        <v>8</v>
      </c>
      <c r="I5706">
        <f t="shared" si="93"/>
        <v>2</v>
      </c>
    </row>
    <row r="5707" spans="1:9">
      <c r="A5707">
        <f>IF(MOD(ROW()-24,COUNTA(tblProducts[Description]))=0,A5706+1,A5706)</f>
        <v>50</v>
      </c>
      <c r="B5707">
        <f>MOD(ROW()-24,COUNTA(tblProducts[Description]))+1</f>
        <v>98</v>
      </c>
      <c r="C5707" t="str">
        <f>_xlfn.XLOOKUP(A5707,tblProducts[Column1],tblProducts[Description])</f>
        <v>ETHOMEEN T/28 BULK</v>
      </c>
      <c r="D5707" t="str">
        <f>_xlfn.XLOOKUP(B5707,tblProducts[Column1],tblProducts[Description])</f>
        <v>EMULPON CO-30 BULK</v>
      </c>
      <c r="E5707" t="s">
        <v>9</v>
      </c>
      <c r="F5707" t="s">
        <v>12</v>
      </c>
      <c r="G5707" t="s">
        <v>7</v>
      </c>
      <c r="H5707" t="s">
        <v>8</v>
      </c>
      <c r="I5707">
        <f t="shared" si="93"/>
        <v>2</v>
      </c>
    </row>
    <row r="5708" spans="1:9">
      <c r="A5708">
        <f>IF(MOD(ROW()-24,COUNTA(tblProducts[Description]))=0,A5707+1,A5707)</f>
        <v>50</v>
      </c>
      <c r="B5708">
        <f>MOD(ROW()-24,COUNTA(tblProducts[Description]))+1</f>
        <v>99</v>
      </c>
      <c r="C5708" t="str">
        <f>_xlfn.XLOOKUP(A5708,tblProducts[Column1],tblProducts[Description])</f>
        <v>ETHOMEEN T/28 BULK</v>
      </c>
      <c r="D5708" t="str">
        <f>_xlfn.XLOOKUP(B5708,tblProducts[Column1],tblProducts[Description])</f>
        <v>EMULPON CO-40 BULK</v>
      </c>
      <c r="E5708" t="s">
        <v>9</v>
      </c>
      <c r="F5708" t="s">
        <v>12</v>
      </c>
      <c r="G5708" t="s">
        <v>7</v>
      </c>
      <c r="H5708" t="s">
        <v>8</v>
      </c>
      <c r="I5708">
        <f t="shared" si="93"/>
        <v>2</v>
      </c>
    </row>
    <row r="5709" spans="1:9">
      <c r="A5709">
        <f>IF(MOD(ROW()-24,COUNTA(tblProducts[Description]))=0,A5708+1,A5708)</f>
        <v>50</v>
      </c>
      <c r="B5709">
        <f>MOD(ROW()-24,COUNTA(tblProducts[Description]))+1</f>
        <v>100</v>
      </c>
      <c r="C5709" t="str">
        <f>_xlfn.XLOOKUP(A5709,tblProducts[Column1],tblProducts[Description])</f>
        <v>ETHOMEEN T/28 BULK</v>
      </c>
      <c r="D5709" t="str">
        <f>_xlfn.XLOOKUP(B5709,tblProducts[Column1],tblProducts[Description])</f>
        <v>EMULPON CO-36 BULK</v>
      </c>
      <c r="E5709" t="s">
        <v>9</v>
      </c>
      <c r="F5709" t="s">
        <v>12</v>
      </c>
      <c r="G5709" t="s">
        <v>7</v>
      </c>
      <c r="H5709" t="s">
        <v>8</v>
      </c>
      <c r="I5709">
        <f t="shared" si="93"/>
        <v>2</v>
      </c>
    </row>
    <row r="5710" spans="1:9">
      <c r="A5710">
        <f>IF(MOD(ROW()-24,COUNTA(tblProducts[Description]))=0,A5709+1,A5709)</f>
        <v>50</v>
      </c>
      <c r="B5710">
        <f>MOD(ROW()-24,COUNTA(tblProducts[Description]))+1</f>
        <v>101</v>
      </c>
      <c r="C5710" t="str">
        <f>_xlfn.XLOOKUP(A5710,tblProducts[Column1],tblProducts[Description])</f>
        <v>ETHOMEEN T/28 BULK</v>
      </c>
      <c r="D5710" t="str">
        <f>_xlfn.XLOOKUP(B5710,tblProducts[Column1],tblProducts[Description])</f>
        <v>REDICOTE E-4819 BULK</v>
      </c>
      <c r="E5710" t="s">
        <v>9</v>
      </c>
      <c r="F5710" t="s">
        <v>12</v>
      </c>
      <c r="G5710" t="s">
        <v>7</v>
      </c>
      <c r="H5710" t="s">
        <v>8</v>
      </c>
      <c r="I5710">
        <f t="shared" si="93"/>
        <v>2</v>
      </c>
    </row>
    <row r="5711" spans="1:9">
      <c r="A5711">
        <f>IF(MOD(ROW()-24,COUNTA(tblProducts[Description]))=0,A5710+1,A5710)</f>
        <v>50</v>
      </c>
      <c r="B5711">
        <f>MOD(ROW()-24,COUNTA(tblProducts[Description]))+1</f>
        <v>102</v>
      </c>
      <c r="C5711" t="str">
        <f>_xlfn.XLOOKUP(A5711,tblProducts[Column1],tblProducts[Description])</f>
        <v>ETHOMEEN T/28 BULK</v>
      </c>
      <c r="D5711" t="str">
        <f>_xlfn.XLOOKUP(B5711,tblProducts[Column1],tblProducts[Description])</f>
        <v>ETHYLAN 1005 SA  BULK</v>
      </c>
      <c r="E5711" t="s">
        <v>9</v>
      </c>
      <c r="F5711" t="s">
        <v>12</v>
      </c>
      <c r="G5711" t="s">
        <v>7</v>
      </c>
      <c r="H5711" t="s">
        <v>8</v>
      </c>
      <c r="I5711">
        <f t="shared" si="93"/>
        <v>2</v>
      </c>
    </row>
    <row r="5712" spans="1:9">
      <c r="A5712">
        <f>IF(MOD(ROW()-24,COUNTA(tblProducts[Description]))=0,A5711+1,A5711)</f>
        <v>50</v>
      </c>
      <c r="B5712">
        <f>MOD(ROW()-24,COUNTA(tblProducts[Description]))+1</f>
        <v>103</v>
      </c>
      <c r="C5712" t="str">
        <f>_xlfn.XLOOKUP(A5712,tblProducts[Column1],tblProducts[Description])</f>
        <v>ETHOMEEN T/28 BULK</v>
      </c>
      <c r="D5712" t="str">
        <f>_xlfn.XLOOKUP(B5712,tblProducts[Column1],tblProducts[Description])</f>
        <v>ETHODUOMEEN T/15 BULK</v>
      </c>
      <c r="E5712" t="s">
        <v>9</v>
      </c>
      <c r="F5712" t="s">
        <v>12</v>
      </c>
      <c r="G5712" t="s">
        <v>7</v>
      </c>
      <c r="H5712" t="s">
        <v>8</v>
      </c>
      <c r="I5712">
        <f t="shared" si="93"/>
        <v>2</v>
      </c>
    </row>
    <row r="5713" spans="1:9">
      <c r="A5713">
        <f>IF(MOD(ROW()-24,COUNTA(tblProducts[Description]))=0,A5712+1,A5712)</f>
        <v>50</v>
      </c>
      <c r="B5713">
        <f>MOD(ROW()-24,COUNTA(tblProducts[Description]))+1</f>
        <v>104</v>
      </c>
      <c r="C5713" t="str">
        <f>_xlfn.XLOOKUP(A5713,tblProducts[Column1],tblProducts[Description])</f>
        <v>ETHOMEEN T/28 BULK</v>
      </c>
      <c r="D5713" t="str">
        <f>_xlfn.XLOOKUP(B5713,tblProducts[Column1],tblProducts[Description])</f>
        <v>C-6442 BULK</v>
      </c>
      <c r="E5713" t="s">
        <v>9</v>
      </c>
      <c r="F5713" t="s">
        <v>12</v>
      </c>
      <c r="G5713" t="s">
        <v>7</v>
      </c>
      <c r="H5713" t="s">
        <v>8</v>
      </c>
      <c r="I5713">
        <f t="shared" si="93"/>
        <v>2</v>
      </c>
    </row>
    <row r="5714" spans="1:9">
      <c r="A5714">
        <f>IF(MOD(ROW()-24,COUNTA(tblProducts[Description]))=0,A5713+1,A5713)</f>
        <v>50</v>
      </c>
      <c r="B5714">
        <f>MOD(ROW()-24,COUNTA(tblProducts[Description]))+1</f>
        <v>105</v>
      </c>
      <c r="C5714" t="str">
        <f>_xlfn.XLOOKUP(A5714,tblProducts[Column1],tblProducts[Description])</f>
        <v>ETHOMEEN T/28 BULK</v>
      </c>
      <c r="D5714" t="str">
        <f>_xlfn.XLOOKUP(B5714,tblProducts[Column1],tblProducts[Description])</f>
        <v>ETHODUOMEEN T/25  BULK</v>
      </c>
      <c r="E5714" t="s">
        <v>9</v>
      </c>
      <c r="F5714" t="s">
        <v>12</v>
      </c>
      <c r="G5714" t="s">
        <v>7</v>
      </c>
      <c r="H5714" t="s">
        <v>8</v>
      </c>
      <c r="I5714">
        <f t="shared" si="93"/>
        <v>2</v>
      </c>
    </row>
    <row r="5715" spans="1:9">
      <c r="A5715">
        <f>IF(MOD(ROW()-24,COUNTA(tblProducts[Description]))=0,A5714+1,A5714)</f>
        <v>50</v>
      </c>
      <c r="B5715">
        <f>MOD(ROW()-24,COUNTA(tblProducts[Description]))+1</f>
        <v>106</v>
      </c>
      <c r="C5715" t="str">
        <f>_xlfn.XLOOKUP(A5715,tblProducts[Column1],tblProducts[Description])</f>
        <v>ETHOMEEN T/28 BULK</v>
      </c>
      <c r="D5715" t="str">
        <f>_xlfn.XLOOKUP(B5715,tblProducts[Column1],tblProducts[Description])</f>
        <v>WITCONOL PD-2000 BULK</v>
      </c>
      <c r="E5715" t="s">
        <v>9</v>
      </c>
      <c r="F5715" t="s">
        <v>12</v>
      </c>
      <c r="G5715" t="s">
        <v>9</v>
      </c>
      <c r="H5715" t="s">
        <v>8</v>
      </c>
      <c r="I5715">
        <f t="shared" si="93"/>
        <v>4</v>
      </c>
    </row>
    <row r="5716" spans="1:9">
      <c r="A5716">
        <f>IF(MOD(ROW()-24,COUNTA(tblProducts[Description]))=0,A5715+1,A5715)</f>
        <v>50</v>
      </c>
      <c r="B5716">
        <f>MOD(ROW()-24,COUNTA(tblProducts[Description]))+1</f>
        <v>107</v>
      </c>
      <c r="C5716" t="str">
        <f>_xlfn.XLOOKUP(A5716,tblProducts[Column1],tblProducts[Description])</f>
        <v>ETHOMEEN T/28 BULK</v>
      </c>
      <c r="D5716" t="str">
        <f>_xlfn.XLOOKUP(B5716,tblProducts[Column1],tblProducts[Description])</f>
        <v>BEROL 347 BULK</v>
      </c>
      <c r="E5716" t="s">
        <v>9</v>
      </c>
      <c r="F5716" t="s">
        <v>12</v>
      </c>
      <c r="G5716" t="s">
        <v>9</v>
      </c>
      <c r="H5716" t="s">
        <v>8</v>
      </c>
      <c r="I5716">
        <f t="shared" si="93"/>
        <v>4</v>
      </c>
    </row>
    <row r="5717" spans="1:9">
      <c r="A5717">
        <f>IF(MOD(ROW()-24,COUNTA(tblProducts[Description]))=0,A5716+1,A5716)</f>
        <v>50</v>
      </c>
      <c r="B5717">
        <f>MOD(ROW()-24,COUNTA(tblProducts[Description]))+1</f>
        <v>108</v>
      </c>
      <c r="C5717" t="str">
        <f>_xlfn.XLOOKUP(A5717,tblProducts[Column1],tblProducts[Description])</f>
        <v>ETHOMEEN T/28 BULK</v>
      </c>
      <c r="D5717" t="str">
        <f>_xlfn.XLOOKUP(B5717,tblProducts[Column1],tblProducts[Description])</f>
        <v>ETHYLAN PT-3000 BULK</v>
      </c>
      <c r="E5717" t="s">
        <v>9</v>
      </c>
      <c r="F5717" t="s">
        <v>12</v>
      </c>
      <c r="G5717" t="s">
        <v>7</v>
      </c>
      <c r="H5717" t="s">
        <v>8</v>
      </c>
      <c r="I5717">
        <f t="shared" si="93"/>
        <v>2</v>
      </c>
    </row>
    <row r="5718" spans="1:9">
      <c r="A5718">
        <f>IF(MOD(ROW()-24,COUNTA(tblProducts[Description]))=0,A5717+1,A5717)</f>
        <v>50</v>
      </c>
      <c r="B5718">
        <f>MOD(ROW()-24,COUNTA(tblProducts[Description]))+1</f>
        <v>109</v>
      </c>
      <c r="C5718" t="str">
        <f>_xlfn.XLOOKUP(A5718,tblProducts[Column1],tblProducts[Description])</f>
        <v>ETHOMEEN T/28 BULK</v>
      </c>
      <c r="D5718" t="str">
        <f>_xlfn.XLOOKUP(B5718,tblProducts[Column1],tblProducts[Description])</f>
        <v>ETHYLAN HB4/BULK</v>
      </c>
      <c r="E5718" t="s">
        <v>9</v>
      </c>
      <c r="F5718" t="s">
        <v>12</v>
      </c>
      <c r="G5718" t="s">
        <v>9</v>
      </c>
      <c r="H5718" t="s">
        <v>8</v>
      </c>
      <c r="I5718">
        <f t="shared" si="93"/>
        <v>4</v>
      </c>
    </row>
    <row r="5719" spans="1:9">
      <c r="A5719">
        <f>IF(MOD(ROW()-24,COUNTA(tblProducts[Description]))=0,A5718+1,A5718)</f>
        <v>50</v>
      </c>
      <c r="B5719">
        <f>MOD(ROW()-24,COUNTA(tblProducts[Description]))+1</f>
        <v>110</v>
      </c>
      <c r="C5719" t="str">
        <f>_xlfn.XLOOKUP(A5719,tblProducts[Column1],tblProducts[Description])</f>
        <v>ETHOMEEN T/28 BULK</v>
      </c>
      <c r="D5719" t="str">
        <f>_xlfn.XLOOKUP(B5719,tblProducts[Column1],tblProducts[Description])</f>
        <v>ADSEE AB 600 BULK</v>
      </c>
      <c r="E5719" t="s">
        <v>9</v>
      </c>
      <c r="F5719" t="s">
        <v>12</v>
      </c>
      <c r="G5719" t="s">
        <v>9</v>
      </c>
      <c r="H5719" t="s">
        <v>8</v>
      </c>
      <c r="I5719">
        <f t="shared" si="93"/>
        <v>4</v>
      </c>
    </row>
    <row r="5720" spans="1:9">
      <c r="A5720">
        <f>IF(MOD(ROW()-24,COUNTA(tblProducts[Description]))=0,A5719+1,A5719)</f>
        <v>50</v>
      </c>
      <c r="B5720">
        <f>MOD(ROW()-24,COUNTA(tblProducts[Description]))+1</f>
        <v>111</v>
      </c>
      <c r="C5720" t="str">
        <f>_xlfn.XLOOKUP(A5720,tblProducts[Column1],tblProducts[Description])</f>
        <v>ETHOMEEN T/28 BULK</v>
      </c>
      <c r="D5720" t="str">
        <f>_xlfn.XLOOKUP(B5720,tblProducts[Column1],tblProducts[Description])</f>
        <v>WITCONOL PT-320  BULK</v>
      </c>
      <c r="E5720" t="s">
        <v>9</v>
      </c>
      <c r="F5720" t="s">
        <v>12</v>
      </c>
      <c r="G5720" t="s">
        <v>9</v>
      </c>
      <c r="H5720" t="s">
        <v>8</v>
      </c>
      <c r="I5720">
        <f t="shared" si="93"/>
        <v>4</v>
      </c>
    </row>
    <row r="5721" spans="1:9">
      <c r="A5721">
        <f>IF(MOD(ROW()-24,COUNTA(tblProducts[Description]))=0,A5720+1,A5720)</f>
        <v>50</v>
      </c>
      <c r="B5721">
        <f>MOD(ROW()-24,COUNTA(tblProducts[Description]))+1</f>
        <v>112</v>
      </c>
      <c r="C5721" t="str">
        <f>_xlfn.XLOOKUP(A5721,tblProducts[Column1],tblProducts[Description])</f>
        <v>ETHOMEEN T/28 BULK</v>
      </c>
      <c r="D5721" t="str">
        <f>_xlfn.XLOOKUP(B5721,tblProducts[Column1],tblProducts[Description])</f>
        <v>ETHYLAN DA-3 BULK</v>
      </c>
      <c r="E5721" t="s">
        <v>9</v>
      </c>
      <c r="F5721" t="s">
        <v>12</v>
      </c>
      <c r="G5721" t="s">
        <v>9</v>
      </c>
      <c r="H5721" t="s">
        <v>8</v>
      </c>
      <c r="I5721">
        <f t="shared" ref="I5721:I5784" si="94">IF(E5721="NO",0,IF(F5721="HEEL WASH",1.5,2))+IF(G5721="NO",0,2)</f>
        <v>4</v>
      </c>
    </row>
    <row r="5722" spans="1:9">
      <c r="A5722">
        <f>IF(MOD(ROW()-24,COUNTA(tblProducts[Description]))=0,A5721+1,A5721)</f>
        <v>50</v>
      </c>
      <c r="B5722">
        <f>MOD(ROW()-24,COUNTA(tblProducts[Description]))+1</f>
        <v>113</v>
      </c>
      <c r="C5722" t="str">
        <f>_xlfn.XLOOKUP(A5722,tblProducts[Column1],tblProducts[Description])</f>
        <v>ETHOMEEN T/28 BULK</v>
      </c>
      <c r="D5722" t="str">
        <f>_xlfn.XLOOKUP(B5722,tblProducts[Column1],tblProducts[Description])</f>
        <v>ETHOMEEN O/12 BULK</v>
      </c>
      <c r="E5722" t="s">
        <v>9</v>
      </c>
      <c r="F5722" t="s">
        <v>12</v>
      </c>
      <c r="G5722" t="s">
        <v>7</v>
      </c>
      <c r="H5722" t="s">
        <v>8</v>
      </c>
      <c r="I5722">
        <f t="shared" si="94"/>
        <v>2</v>
      </c>
    </row>
    <row r="5723" spans="1:9">
      <c r="A5723">
        <f>IF(MOD(ROW()-24,COUNTA(tblProducts[Description]))=0,A5722+1,A5722)</f>
        <v>50</v>
      </c>
      <c r="B5723">
        <f>MOD(ROW()-24,COUNTA(tblProducts[Description]))+1</f>
        <v>114</v>
      </c>
      <c r="C5723" t="str">
        <f>_xlfn.XLOOKUP(A5723,tblProducts[Column1],tblProducts[Description])</f>
        <v>ETHOMEEN T/28 BULK</v>
      </c>
      <c r="D5723" t="str">
        <f>_xlfn.XLOOKUP(B5723,tblProducts[Column1],tblProducts[Description])</f>
        <v>WITCONOL PT-1000 BULK</v>
      </c>
      <c r="E5723" t="s">
        <v>9</v>
      </c>
      <c r="F5723" t="s">
        <v>12</v>
      </c>
      <c r="G5723" t="s">
        <v>7</v>
      </c>
      <c r="H5723" t="s">
        <v>8</v>
      </c>
      <c r="I5723">
        <f t="shared" si="94"/>
        <v>2</v>
      </c>
    </row>
    <row r="5724" spans="1:9">
      <c r="A5724">
        <f>IF(MOD(ROW()-24,COUNTA(tblProducts[Description]))=0,A5723+1,A5723)</f>
        <v>51</v>
      </c>
      <c r="B5724">
        <f>MOD(ROW()-24,COUNTA(tblProducts[Description]))+1</f>
        <v>1</v>
      </c>
      <c r="C5724" t="str">
        <f>_xlfn.XLOOKUP(A5724,tblProducts[Column1],tblProducts[Description])</f>
        <v>ETHYLAN 1008 SA BULK</v>
      </c>
      <c r="D5724" t="str">
        <f>_xlfn.XLOOKUP(B5724,tblProducts[Column1],tblProducts[Description])</f>
        <v>ADSEE 4130 BULK</v>
      </c>
      <c r="E5724" t="s">
        <v>9</v>
      </c>
      <c r="F5724" t="s">
        <v>12</v>
      </c>
      <c r="G5724" t="s">
        <v>7</v>
      </c>
      <c r="H5724" t="s">
        <v>8</v>
      </c>
      <c r="I5724">
        <f t="shared" si="94"/>
        <v>2</v>
      </c>
    </row>
    <row r="5725" spans="1:9">
      <c r="A5725">
        <f>IF(MOD(ROW()-24,COUNTA(tblProducts[Description]))=0,A5724+1,A5724)</f>
        <v>51</v>
      </c>
      <c r="B5725">
        <f>MOD(ROW()-24,COUNTA(tblProducts[Description]))+1</f>
        <v>2</v>
      </c>
      <c r="C5725" t="str">
        <f>_xlfn.XLOOKUP(A5725,tblProducts[Column1],tblProducts[Description])</f>
        <v>ETHYLAN 1008 SA BULK</v>
      </c>
      <c r="D5725" t="str">
        <f>_xlfn.XLOOKUP(B5725,tblProducts[Column1],tblProducts[Description])</f>
        <v>ARMOSTAT 300 BULK</v>
      </c>
      <c r="E5725" t="s">
        <v>9</v>
      </c>
      <c r="F5725" t="s">
        <v>12</v>
      </c>
      <c r="G5725" t="s">
        <v>9</v>
      </c>
      <c r="H5725" t="s">
        <v>8</v>
      </c>
      <c r="I5725">
        <f t="shared" si="94"/>
        <v>4</v>
      </c>
    </row>
    <row r="5726" spans="1:9">
      <c r="A5726">
        <f>IF(MOD(ROW()-24,COUNTA(tblProducts[Description]))=0,A5725+1,A5725)</f>
        <v>51</v>
      </c>
      <c r="B5726">
        <f>MOD(ROW()-24,COUNTA(tblProducts[Description]))+1</f>
        <v>3</v>
      </c>
      <c r="C5726" t="str">
        <f>_xlfn.XLOOKUP(A5726,tblProducts[Column1],tblProducts[Description])</f>
        <v>ETHYLAN 1008 SA BULK</v>
      </c>
      <c r="D5726" t="str">
        <f>_xlfn.XLOOKUP(B5726,tblProducts[Column1],tblProducts[Description])</f>
        <v>ARMOSTAT 400 BULK</v>
      </c>
      <c r="E5726" t="s">
        <v>9</v>
      </c>
      <c r="F5726" t="s">
        <v>12</v>
      </c>
      <c r="G5726" t="s">
        <v>9</v>
      </c>
      <c r="H5726" t="s">
        <v>8</v>
      </c>
      <c r="I5726">
        <f t="shared" si="94"/>
        <v>4</v>
      </c>
    </row>
    <row r="5727" spans="1:9">
      <c r="A5727">
        <f>IF(MOD(ROW()-24,COUNTA(tblProducts[Description]))=0,A5726+1,A5726)</f>
        <v>51</v>
      </c>
      <c r="B5727">
        <f>MOD(ROW()-24,COUNTA(tblProducts[Description]))+1</f>
        <v>4</v>
      </c>
      <c r="C5727" t="str">
        <f>_xlfn.XLOOKUP(A5727,tblProducts[Column1],tblProducts[Description])</f>
        <v>ETHYLAN 1008 SA BULK</v>
      </c>
      <c r="D5727" t="str">
        <f>_xlfn.XLOOKUP(B5727,tblProducts[Column1],tblProducts[Description])</f>
        <v>ARMOSTAT 410 LM BULK</v>
      </c>
      <c r="E5727" t="s">
        <v>9</v>
      </c>
      <c r="F5727" t="s">
        <v>12</v>
      </c>
      <c r="G5727" t="s">
        <v>9</v>
      </c>
      <c r="H5727" t="s">
        <v>8</v>
      </c>
      <c r="I5727">
        <f t="shared" si="94"/>
        <v>4</v>
      </c>
    </row>
    <row r="5728" spans="1:9">
      <c r="A5728">
        <f>IF(MOD(ROW()-24,COUNTA(tblProducts[Description]))=0,A5727+1,A5727)</f>
        <v>51</v>
      </c>
      <c r="B5728">
        <f>MOD(ROW()-24,COUNTA(tblProducts[Description]))+1</f>
        <v>5</v>
      </c>
      <c r="C5728" t="str">
        <f>_xlfn.XLOOKUP(A5728,tblProducts[Column1],tblProducts[Description])</f>
        <v>ETHYLAN 1008 SA BULK</v>
      </c>
      <c r="D5728" t="str">
        <f>_xlfn.XLOOKUP(B5728,tblProducts[Column1],tblProducts[Description])</f>
        <v>ARMUL HE 5070 BULK</v>
      </c>
      <c r="E5728" t="s">
        <v>9</v>
      </c>
      <c r="F5728" t="s">
        <v>12</v>
      </c>
      <c r="G5728" t="s">
        <v>7</v>
      </c>
      <c r="H5728" t="s">
        <v>8</v>
      </c>
      <c r="I5728">
        <f t="shared" si="94"/>
        <v>2</v>
      </c>
    </row>
    <row r="5729" spans="1:9">
      <c r="A5729">
        <f>IF(MOD(ROW()-24,COUNTA(tblProducts[Description]))=0,A5728+1,A5728)</f>
        <v>51</v>
      </c>
      <c r="B5729">
        <f>MOD(ROW()-24,COUNTA(tblProducts[Description]))+1</f>
        <v>6</v>
      </c>
      <c r="C5729" t="str">
        <f>_xlfn.XLOOKUP(A5729,tblProducts[Column1],tblProducts[Description])</f>
        <v>ETHYLAN 1008 SA BULK</v>
      </c>
      <c r="D5729" t="str">
        <f>_xlfn.XLOOKUP(B5729,tblProducts[Column1],tblProducts[Description])</f>
        <v>BEROL 260 BULK</v>
      </c>
      <c r="E5729" t="s">
        <v>9</v>
      </c>
      <c r="F5729" t="s">
        <v>12</v>
      </c>
      <c r="G5729" t="s">
        <v>7</v>
      </c>
      <c r="H5729" t="s">
        <v>8</v>
      </c>
      <c r="I5729">
        <f t="shared" si="94"/>
        <v>2</v>
      </c>
    </row>
    <row r="5730" spans="1:9">
      <c r="A5730">
        <f>IF(MOD(ROW()-24,COUNTA(tblProducts[Description]))=0,A5729+1,A5729)</f>
        <v>51</v>
      </c>
      <c r="B5730">
        <f>MOD(ROW()-24,COUNTA(tblProducts[Description]))+1</f>
        <v>7</v>
      </c>
      <c r="C5730" t="str">
        <f>_xlfn.XLOOKUP(A5730,tblProducts[Column1],tblProducts[Description])</f>
        <v>ETHYLAN 1008 SA BULK</v>
      </c>
      <c r="D5730" t="str">
        <f>_xlfn.XLOOKUP(B5730,tblProducts[Column1],tblProducts[Description])</f>
        <v>BEROL 266 BULK</v>
      </c>
      <c r="E5730" t="s">
        <v>9</v>
      </c>
      <c r="F5730" t="s">
        <v>12</v>
      </c>
      <c r="G5730" t="s">
        <v>7</v>
      </c>
      <c r="H5730" t="s">
        <v>8</v>
      </c>
      <c r="I5730">
        <f t="shared" si="94"/>
        <v>2</v>
      </c>
    </row>
    <row r="5731" spans="1:9">
      <c r="A5731">
        <f>IF(MOD(ROW()-24,COUNTA(tblProducts[Description]))=0,A5730+1,A5730)</f>
        <v>51</v>
      </c>
      <c r="B5731">
        <f>MOD(ROW()-24,COUNTA(tblProducts[Description]))+1</f>
        <v>8</v>
      </c>
      <c r="C5731" t="str">
        <f>_xlfn.XLOOKUP(A5731,tblProducts[Column1],tblProducts[Description])</f>
        <v>ETHYLAN 1008 SA BULK</v>
      </c>
      <c r="D5731" t="str">
        <f>_xlfn.XLOOKUP(B5731,tblProducts[Column1],tblProducts[Description])</f>
        <v>BEROL 266V BULK</v>
      </c>
      <c r="E5731" t="s">
        <v>9</v>
      </c>
      <c r="F5731" t="s">
        <v>12</v>
      </c>
      <c r="G5731" t="s">
        <v>9</v>
      </c>
      <c r="H5731" t="s">
        <v>8</v>
      </c>
      <c r="I5731">
        <f t="shared" si="94"/>
        <v>4</v>
      </c>
    </row>
    <row r="5732" spans="1:9">
      <c r="A5732">
        <f>IF(MOD(ROW()-24,COUNTA(tblProducts[Description]))=0,A5731+1,A5731)</f>
        <v>51</v>
      </c>
      <c r="B5732">
        <f>MOD(ROW()-24,COUNTA(tblProducts[Description]))+1</f>
        <v>9</v>
      </c>
      <c r="C5732" t="str">
        <f>_xlfn.XLOOKUP(A5732,tblProducts[Column1],tblProducts[Description])</f>
        <v>ETHYLAN 1008 SA BULK</v>
      </c>
      <c r="D5732" t="str">
        <f>_xlfn.XLOOKUP(B5732,tblProducts[Column1],tblProducts[Description])</f>
        <v>BEROL 467 BULK</v>
      </c>
      <c r="E5732" t="s">
        <v>9</v>
      </c>
      <c r="F5732" t="s">
        <v>12</v>
      </c>
      <c r="G5732" t="s">
        <v>7</v>
      </c>
      <c r="H5732" t="s">
        <v>8</v>
      </c>
      <c r="I5732">
        <f t="shared" si="94"/>
        <v>2</v>
      </c>
    </row>
    <row r="5733" spans="1:9">
      <c r="A5733">
        <f>IF(MOD(ROW()-24,COUNTA(tblProducts[Description]))=0,A5732+1,A5732)</f>
        <v>51</v>
      </c>
      <c r="B5733">
        <f>MOD(ROW()-24,COUNTA(tblProducts[Description]))+1</f>
        <v>10</v>
      </c>
      <c r="C5733" t="str">
        <f>_xlfn.XLOOKUP(A5733,tblProducts[Column1],tblProducts[Description])</f>
        <v>ETHYLAN 1008 SA BULK</v>
      </c>
      <c r="D5733" t="str">
        <f>_xlfn.XLOOKUP(B5733,tblProducts[Column1],tblProducts[Description])</f>
        <v>BEROL OX 91-6 BULK</v>
      </c>
      <c r="E5733" t="s">
        <v>9</v>
      </c>
      <c r="F5733" t="s">
        <v>12</v>
      </c>
      <c r="G5733" t="s">
        <v>7</v>
      </c>
      <c r="H5733" t="s">
        <v>8</v>
      </c>
      <c r="I5733">
        <f t="shared" si="94"/>
        <v>2</v>
      </c>
    </row>
    <row r="5734" spans="1:9">
      <c r="A5734">
        <f>IF(MOD(ROW()-24,COUNTA(tblProducts[Description]))=0,A5733+1,A5733)</f>
        <v>51</v>
      </c>
      <c r="B5734">
        <f>MOD(ROW()-24,COUNTA(tblProducts[Description]))+1</f>
        <v>11</v>
      </c>
      <c r="C5734" t="str">
        <f>_xlfn.XLOOKUP(A5734,tblProducts[Column1],tblProducts[Description])</f>
        <v>ETHYLAN 1008 SA BULK</v>
      </c>
      <c r="D5734" t="str">
        <f>_xlfn.XLOOKUP(B5734,tblProducts[Column1],tblProducts[Description])</f>
        <v>C-5635 BULK</v>
      </c>
      <c r="E5734" t="s">
        <v>9</v>
      </c>
      <c r="F5734" t="s">
        <v>12</v>
      </c>
      <c r="G5734" t="s">
        <v>7</v>
      </c>
      <c r="H5734" t="s">
        <v>8</v>
      </c>
      <c r="I5734">
        <f t="shared" si="94"/>
        <v>2</v>
      </c>
    </row>
    <row r="5735" spans="1:9">
      <c r="A5735">
        <f>IF(MOD(ROW()-24,COUNTA(tblProducts[Description]))=0,A5734+1,A5734)</f>
        <v>51</v>
      </c>
      <c r="B5735">
        <f>MOD(ROW()-24,COUNTA(tblProducts[Description]))+1</f>
        <v>12</v>
      </c>
      <c r="C5735" t="str">
        <f>_xlfn.XLOOKUP(A5735,tblProducts[Column1],tblProducts[Description])</f>
        <v>ETHYLAN 1008 SA BULK</v>
      </c>
      <c r="D5735" t="str">
        <f>_xlfn.XLOOKUP(B5735,tblProducts[Column1],tblProducts[Description])</f>
        <v>C-6290 BULK</v>
      </c>
      <c r="E5735" t="s">
        <v>9</v>
      </c>
      <c r="F5735" t="s">
        <v>12</v>
      </c>
      <c r="G5735" t="s">
        <v>7</v>
      </c>
      <c r="H5735" t="s">
        <v>8</v>
      </c>
      <c r="I5735">
        <f t="shared" si="94"/>
        <v>2</v>
      </c>
    </row>
    <row r="5736" spans="1:9">
      <c r="A5736">
        <f>IF(MOD(ROW()-24,COUNTA(tblProducts[Description]))=0,A5735+1,A5735)</f>
        <v>51</v>
      </c>
      <c r="B5736">
        <f>MOD(ROW()-24,COUNTA(tblProducts[Description]))+1</f>
        <v>13</v>
      </c>
      <c r="C5736" t="str">
        <f>_xlfn.XLOOKUP(A5736,tblProducts[Column1],tblProducts[Description])</f>
        <v>ETHYLAN 1008 SA BULK</v>
      </c>
      <c r="D5736" t="str">
        <f>_xlfn.XLOOKUP(B5736,tblProducts[Column1],tblProducts[Description])</f>
        <v>C-6385 BULK</v>
      </c>
      <c r="E5736" t="s">
        <v>9</v>
      </c>
      <c r="F5736" t="s">
        <v>12</v>
      </c>
      <c r="G5736" t="s">
        <v>7</v>
      </c>
      <c r="H5736" t="s">
        <v>8</v>
      </c>
      <c r="I5736">
        <f t="shared" si="94"/>
        <v>2</v>
      </c>
    </row>
    <row r="5737" spans="1:9">
      <c r="A5737">
        <f>IF(MOD(ROW()-24,COUNTA(tblProducts[Description]))=0,A5736+1,A5736)</f>
        <v>51</v>
      </c>
      <c r="B5737">
        <f>MOD(ROW()-24,COUNTA(tblProducts[Description]))+1</f>
        <v>14</v>
      </c>
      <c r="C5737" t="str">
        <f>_xlfn.XLOOKUP(A5737,tblProducts[Column1],tblProducts[Description])</f>
        <v>ETHYLAN 1008 SA BULK</v>
      </c>
      <c r="D5737" t="str">
        <f>_xlfn.XLOOKUP(B5737,tblProducts[Column1],tblProducts[Description])</f>
        <v>C-6427 BULK</v>
      </c>
      <c r="E5737" t="s">
        <v>9</v>
      </c>
      <c r="F5737" t="s">
        <v>12</v>
      </c>
      <c r="G5737" t="s">
        <v>7</v>
      </c>
      <c r="H5737" t="s">
        <v>8</v>
      </c>
      <c r="I5737">
        <f t="shared" si="94"/>
        <v>2</v>
      </c>
    </row>
    <row r="5738" spans="1:9">
      <c r="A5738">
        <f>IF(MOD(ROW()-24,COUNTA(tblProducts[Description]))=0,A5737+1,A5737)</f>
        <v>51</v>
      </c>
      <c r="B5738">
        <f>MOD(ROW()-24,COUNTA(tblProducts[Description]))+1</f>
        <v>15</v>
      </c>
      <c r="C5738" t="str">
        <f>_xlfn.XLOOKUP(A5738,tblProducts[Column1],tblProducts[Description])</f>
        <v>ETHYLAN 1008 SA BULK</v>
      </c>
      <c r="D5738" t="str">
        <f>_xlfn.XLOOKUP(B5738,tblProducts[Column1],tblProducts[Description])</f>
        <v>EMULPON CO-200 BULK</v>
      </c>
      <c r="E5738" t="s">
        <v>9</v>
      </c>
      <c r="F5738" t="s">
        <v>12</v>
      </c>
      <c r="G5738" t="s">
        <v>7</v>
      </c>
      <c r="H5738" t="s">
        <v>8</v>
      </c>
      <c r="I5738">
        <f t="shared" si="94"/>
        <v>2</v>
      </c>
    </row>
    <row r="5739" spans="1:9">
      <c r="A5739">
        <f>IF(MOD(ROW()-24,COUNTA(tblProducts[Description]))=0,A5738+1,A5738)</f>
        <v>51</v>
      </c>
      <c r="B5739">
        <f>MOD(ROW()-24,COUNTA(tblProducts[Description]))+1</f>
        <v>16</v>
      </c>
      <c r="C5739" t="str">
        <f>_xlfn.XLOOKUP(A5739,tblProducts[Column1],tblProducts[Description])</f>
        <v>ETHYLAN 1008 SA BULK</v>
      </c>
      <c r="D5739" t="str">
        <f>_xlfn.XLOOKUP(B5739,tblProducts[Column1],tblProducts[Description])</f>
        <v>EMULPON CO-360 BULK</v>
      </c>
      <c r="E5739" t="s">
        <v>9</v>
      </c>
      <c r="F5739" t="s">
        <v>12</v>
      </c>
      <c r="G5739" t="s">
        <v>7</v>
      </c>
      <c r="H5739" t="s">
        <v>8</v>
      </c>
      <c r="I5739">
        <f t="shared" si="94"/>
        <v>2</v>
      </c>
    </row>
    <row r="5740" spans="1:9">
      <c r="A5740">
        <f>IF(MOD(ROW()-24,COUNTA(tblProducts[Description]))=0,A5739+1,A5739)</f>
        <v>51</v>
      </c>
      <c r="B5740">
        <f>MOD(ROW()-24,COUNTA(tblProducts[Description]))+1</f>
        <v>17</v>
      </c>
      <c r="C5740" t="str">
        <f>_xlfn.XLOOKUP(A5740,tblProducts[Column1],tblProducts[Description])</f>
        <v>ETHYLAN 1008 SA BULK</v>
      </c>
      <c r="D5740" t="str">
        <f>_xlfn.XLOOKUP(B5740,tblProducts[Column1],tblProducts[Description])</f>
        <v>EMULPON CO-550 BULK</v>
      </c>
      <c r="E5740" t="s">
        <v>9</v>
      </c>
      <c r="F5740" t="s">
        <v>12</v>
      </c>
      <c r="G5740" t="s">
        <v>7</v>
      </c>
      <c r="H5740" t="s">
        <v>8</v>
      </c>
      <c r="I5740">
        <f t="shared" si="94"/>
        <v>2</v>
      </c>
    </row>
    <row r="5741" spans="1:9">
      <c r="A5741">
        <f>IF(MOD(ROW()-24,COUNTA(tblProducts[Description]))=0,A5740+1,A5740)</f>
        <v>51</v>
      </c>
      <c r="B5741">
        <f>MOD(ROW()-24,COUNTA(tblProducts[Description]))+1</f>
        <v>18</v>
      </c>
      <c r="C5741" t="str">
        <f>_xlfn.XLOOKUP(A5741,tblProducts[Column1],tblProducts[Description])</f>
        <v>ETHYLAN 1008 SA BULK</v>
      </c>
      <c r="D5741" t="str">
        <f>_xlfn.XLOOKUP(B5741,tblProducts[Column1],tblProducts[Description])</f>
        <v>ETHODUOMEEN HT/13 BULK</v>
      </c>
      <c r="E5741" t="s">
        <v>9</v>
      </c>
      <c r="F5741" t="s">
        <v>12</v>
      </c>
      <c r="G5741" t="s">
        <v>7</v>
      </c>
      <c r="H5741" t="s">
        <v>8</v>
      </c>
      <c r="I5741">
        <f t="shared" si="94"/>
        <v>2</v>
      </c>
    </row>
    <row r="5742" spans="1:9">
      <c r="A5742">
        <f>IF(MOD(ROW()-24,COUNTA(tblProducts[Description]))=0,A5741+1,A5741)</f>
        <v>51</v>
      </c>
      <c r="B5742">
        <f>MOD(ROW()-24,COUNTA(tblProducts[Description]))+1</f>
        <v>19</v>
      </c>
      <c r="C5742" t="str">
        <f>_xlfn.XLOOKUP(A5742,tblProducts[Column1],tblProducts[Description])</f>
        <v>ETHYLAN 1008 SA BULK</v>
      </c>
      <c r="D5742" t="str">
        <f>_xlfn.XLOOKUP(B5742,tblProducts[Column1],tblProducts[Description])</f>
        <v>ETHODUOMEEN T/13 BULK</v>
      </c>
      <c r="E5742" t="s">
        <v>9</v>
      </c>
      <c r="F5742" t="s">
        <v>12</v>
      </c>
      <c r="G5742" t="s">
        <v>7</v>
      </c>
      <c r="H5742" t="s">
        <v>8</v>
      </c>
      <c r="I5742">
        <f t="shared" si="94"/>
        <v>2</v>
      </c>
    </row>
    <row r="5743" spans="1:9">
      <c r="A5743">
        <f>IF(MOD(ROW()-24,COUNTA(tblProducts[Description]))=0,A5742+1,A5742)</f>
        <v>51</v>
      </c>
      <c r="B5743">
        <f>MOD(ROW()-24,COUNTA(tblProducts[Description]))+1</f>
        <v>20</v>
      </c>
      <c r="C5743" t="str">
        <f>_xlfn.XLOOKUP(A5743,tblProducts[Column1],tblProducts[Description])</f>
        <v>ETHYLAN 1008 SA BULK</v>
      </c>
      <c r="D5743" t="str">
        <f>_xlfn.XLOOKUP(B5743,tblProducts[Column1],tblProducts[Description])</f>
        <v>ETHODUOMEEN T/13N BULK</v>
      </c>
      <c r="E5743" t="s">
        <v>9</v>
      </c>
      <c r="F5743" t="s">
        <v>12</v>
      </c>
      <c r="G5743" t="s">
        <v>7</v>
      </c>
      <c r="H5743" t="s">
        <v>8</v>
      </c>
      <c r="I5743">
        <f t="shared" si="94"/>
        <v>2</v>
      </c>
    </row>
    <row r="5744" spans="1:9">
      <c r="A5744">
        <f>IF(MOD(ROW()-24,COUNTA(tblProducts[Description]))=0,A5743+1,A5743)</f>
        <v>51</v>
      </c>
      <c r="B5744">
        <f>MOD(ROW()-24,COUNTA(tblProducts[Description]))+1</f>
        <v>21</v>
      </c>
      <c r="C5744" t="str">
        <f>_xlfn.XLOOKUP(A5744,tblProducts[Column1],tblProducts[Description])</f>
        <v>ETHYLAN 1008 SA BULK</v>
      </c>
      <c r="D5744" t="str">
        <f>_xlfn.XLOOKUP(B5744,tblProducts[Column1],tblProducts[Description])</f>
        <v>ETHODUOMEEN T/20 BULK</v>
      </c>
      <c r="E5744" t="s">
        <v>7</v>
      </c>
      <c r="G5744" t="s">
        <v>7</v>
      </c>
      <c r="H5744" t="s">
        <v>8</v>
      </c>
      <c r="I5744">
        <f t="shared" si="94"/>
        <v>0</v>
      </c>
    </row>
    <row r="5745" spans="1:9">
      <c r="A5745">
        <f>IF(MOD(ROW()-24,COUNTA(tblProducts[Description]))=0,A5744+1,A5744)</f>
        <v>51</v>
      </c>
      <c r="B5745">
        <f>MOD(ROW()-24,COUNTA(tblProducts[Description]))+1</f>
        <v>22</v>
      </c>
      <c r="C5745" t="str">
        <f>_xlfn.XLOOKUP(A5745,tblProducts[Column1],tblProducts[Description])</f>
        <v>ETHYLAN 1008 SA BULK</v>
      </c>
      <c r="D5745" t="str">
        <f>_xlfn.XLOOKUP(B5745,tblProducts[Column1],tblProducts[Description])</f>
        <v>ETHODUOMEEN T/25 BULK</v>
      </c>
      <c r="E5745" t="s">
        <v>9</v>
      </c>
      <c r="F5745" t="s">
        <v>12</v>
      </c>
      <c r="G5745" t="s">
        <v>7</v>
      </c>
      <c r="H5745" t="s">
        <v>8</v>
      </c>
      <c r="I5745">
        <f t="shared" si="94"/>
        <v>2</v>
      </c>
    </row>
    <row r="5746" spans="1:9">
      <c r="A5746">
        <f>IF(MOD(ROW()-24,COUNTA(tblProducts[Description]))=0,A5745+1,A5745)</f>
        <v>51</v>
      </c>
      <c r="B5746">
        <f>MOD(ROW()-24,COUNTA(tblProducts[Description]))+1</f>
        <v>23</v>
      </c>
      <c r="C5746" t="str">
        <f>_xlfn.XLOOKUP(A5746,tblProducts[Column1],tblProducts[Description])</f>
        <v>ETHYLAN 1008 SA BULK</v>
      </c>
      <c r="D5746" t="str">
        <f>_xlfn.XLOOKUP(B5746,tblProducts[Column1],tblProducts[Description])</f>
        <v>ETHOFAT 242/25 BULK</v>
      </c>
      <c r="E5746" t="s">
        <v>9</v>
      </c>
      <c r="F5746" t="s">
        <v>12</v>
      </c>
      <c r="G5746" t="s">
        <v>7</v>
      </c>
      <c r="H5746" t="s">
        <v>8</v>
      </c>
      <c r="I5746">
        <f t="shared" si="94"/>
        <v>2</v>
      </c>
    </row>
    <row r="5747" spans="1:9">
      <c r="A5747">
        <f>IF(MOD(ROW()-24,COUNTA(tblProducts[Description]))=0,A5746+1,A5746)</f>
        <v>51</v>
      </c>
      <c r="B5747">
        <f>MOD(ROW()-24,COUNTA(tblProducts[Description]))+1</f>
        <v>24</v>
      </c>
      <c r="C5747" t="str">
        <f>_xlfn.XLOOKUP(A5747,tblProducts[Column1],tblProducts[Description])</f>
        <v>ETHYLAN 1008 SA BULK</v>
      </c>
      <c r="D5747" t="str">
        <f>_xlfn.XLOOKUP(B5747,tblProducts[Column1],tblProducts[Description])</f>
        <v>ETHOMEEN C/12S BULK</v>
      </c>
      <c r="E5747" t="s">
        <v>9</v>
      </c>
      <c r="F5747" t="s">
        <v>12</v>
      </c>
      <c r="G5747" t="s">
        <v>7</v>
      </c>
      <c r="H5747" t="s">
        <v>8</v>
      </c>
      <c r="I5747">
        <f t="shared" si="94"/>
        <v>2</v>
      </c>
    </row>
    <row r="5748" spans="1:9">
      <c r="A5748">
        <f>IF(MOD(ROW()-24,COUNTA(tblProducts[Description]))=0,A5747+1,A5747)</f>
        <v>51</v>
      </c>
      <c r="B5748">
        <f>MOD(ROW()-24,COUNTA(tblProducts[Description]))+1</f>
        <v>25</v>
      </c>
      <c r="C5748" t="str">
        <f>_xlfn.XLOOKUP(A5748,tblProducts[Column1],tblProducts[Description])</f>
        <v>ETHYLAN 1008 SA BULK</v>
      </c>
      <c r="D5748" t="str">
        <f>_xlfn.XLOOKUP(B5748,tblProducts[Column1],tblProducts[Description])</f>
        <v>ETHOMEEN 18/12 BULK</v>
      </c>
      <c r="E5748" t="s">
        <v>9</v>
      </c>
      <c r="F5748" t="s">
        <v>12</v>
      </c>
      <c r="G5748" t="s">
        <v>7</v>
      </c>
      <c r="H5748" t="s">
        <v>8</v>
      </c>
      <c r="I5748">
        <f t="shared" si="94"/>
        <v>2</v>
      </c>
    </row>
    <row r="5749" spans="1:9">
      <c r="A5749">
        <f>IF(MOD(ROW()-24,COUNTA(tblProducts[Description]))=0,A5748+1,A5748)</f>
        <v>51</v>
      </c>
      <c r="B5749">
        <f>MOD(ROW()-24,COUNTA(tblProducts[Description]))+1</f>
        <v>26</v>
      </c>
      <c r="C5749" t="str">
        <f>_xlfn.XLOOKUP(A5749,tblProducts[Column1],tblProducts[Description])</f>
        <v>ETHYLAN 1008 SA BULK</v>
      </c>
      <c r="D5749" t="str">
        <f>_xlfn.XLOOKUP(B5749,tblProducts[Column1],tblProducts[Description])</f>
        <v>ETHOMEEN 18/25 BULK</v>
      </c>
      <c r="E5749" t="s">
        <v>9</v>
      </c>
      <c r="F5749" t="s">
        <v>12</v>
      </c>
      <c r="G5749" t="s">
        <v>7</v>
      </c>
      <c r="H5749" t="s">
        <v>8</v>
      </c>
      <c r="I5749">
        <f t="shared" si="94"/>
        <v>2</v>
      </c>
    </row>
    <row r="5750" spans="1:9">
      <c r="A5750">
        <f>IF(MOD(ROW()-24,COUNTA(tblProducts[Description]))=0,A5749+1,A5749)</f>
        <v>51</v>
      </c>
      <c r="B5750">
        <f>MOD(ROW()-24,COUNTA(tblProducts[Description]))+1</f>
        <v>27</v>
      </c>
      <c r="C5750" t="str">
        <f>_xlfn.XLOOKUP(A5750,tblProducts[Column1],tblProducts[Description])</f>
        <v>ETHYLAN 1008 SA BULK</v>
      </c>
      <c r="D5750" t="str">
        <f>_xlfn.XLOOKUP(B5750,tblProducts[Column1],tblProducts[Description])</f>
        <v>ETHOMEEN C/12 BULK</v>
      </c>
      <c r="E5750" t="s">
        <v>9</v>
      </c>
      <c r="F5750" t="s">
        <v>12</v>
      </c>
      <c r="G5750" t="s">
        <v>7</v>
      </c>
      <c r="H5750" t="s">
        <v>8</v>
      </c>
      <c r="I5750">
        <f t="shared" si="94"/>
        <v>2</v>
      </c>
    </row>
    <row r="5751" spans="1:9">
      <c r="A5751">
        <f>IF(MOD(ROW()-24,COUNTA(tblProducts[Description]))=0,A5750+1,A5750)</f>
        <v>51</v>
      </c>
      <c r="B5751">
        <f>MOD(ROW()-24,COUNTA(tblProducts[Description]))+1</f>
        <v>28</v>
      </c>
      <c r="C5751" t="str">
        <f>_xlfn.XLOOKUP(A5751,tblProducts[Column1],tblProducts[Description])</f>
        <v>ETHYLAN 1008 SA BULK</v>
      </c>
      <c r="D5751" t="str">
        <f>_xlfn.XLOOKUP(B5751,tblProducts[Column1],tblProducts[Description])</f>
        <v>ETHOMEEN C/12 M BULK</v>
      </c>
      <c r="E5751" t="s">
        <v>9</v>
      </c>
      <c r="F5751" t="s">
        <v>12</v>
      </c>
      <c r="G5751" t="s">
        <v>7</v>
      </c>
      <c r="H5751" t="s">
        <v>8</v>
      </c>
      <c r="I5751">
        <f t="shared" si="94"/>
        <v>2</v>
      </c>
    </row>
    <row r="5752" spans="1:9">
      <c r="A5752">
        <f>IF(MOD(ROW()-24,COUNTA(tblProducts[Description]))=0,A5751+1,A5751)</f>
        <v>51</v>
      </c>
      <c r="B5752">
        <f>MOD(ROW()-24,COUNTA(tblProducts[Description]))+1</f>
        <v>29</v>
      </c>
      <c r="C5752" t="str">
        <f>_xlfn.XLOOKUP(A5752,tblProducts[Column1],tblProducts[Description])</f>
        <v>ETHYLAN 1008 SA BULK</v>
      </c>
      <c r="D5752" t="str">
        <f>_xlfn.XLOOKUP(B5752,tblProducts[Column1],tblProducts[Description])</f>
        <v>ETHOMEEN C/12 SUN BULK</v>
      </c>
      <c r="E5752" t="s">
        <v>7</v>
      </c>
      <c r="G5752" t="s">
        <v>7</v>
      </c>
      <c r="H5752" t="s">
        <v>8</v>
      </c>
      <c r="I5752">
        <f t="shared" si="94"/>
        <v>0</v>
      </c>
    </row>
    <row r="5753" spans="1:9">
      <c r="A5753">
        <f>IF(MOD(ROW()-24,COUNTA(tblProducts[Description]))=0,A5752+1,A5752)</f>
        <v>51</v>
      </c>
      <c r="B5753">
        <f>MOD(ROW()-24,COUNTA(tblProducts[Description]))+1</f>
        <v>30</v>
      </c>
      <c r="C5753" t="str">
        <f>_xlfn.XLOOKUP(A5753,tblProducts[Column1],tblProducts[Description])</f>
        <v>ETHYLAN 1008 SA BULK</v>
      </c>
      <c r="D5753" t="str">
        <f>_xlfn.XLOOKUP(B5753,tblProducts[Column1],tblProducts[Description])</f>
        <v>ETHOMEEN C/12 UN BULK</v>
      </c>
      <c r="E5753" t="s">
        <v>9</v>
      </c>
      <c r="F5753" t="s">
        <v>12</v>
      </c>
      <c r="G5753" t="s">
        <v>7</v>
      </c>
      <c r="H5753" t="s">
        <v>8</v>
      </c>
      <c r="I5753">
        <f t="shared" si="94"/>
        <v>2</v>
      </c>
    </row>
    <row r="5754" spans="1:9">
      <c r="A5754">
        <f>IF(MOD(ROW()-24,COUNTA(tblProducts[Description]))=0,A5753+1,A5753)</f>
        <v>51</v>
      </c>
      <c r="B5754">
        <f>MOD(ROW()-24,COUNTA(tblProducts[Description]))+1</f>
        <v>31</v>
      </c>
      <c r="C5754" t="str">
        <f>_xlfn.XLOOKUP(A5754,tblProducts[Column1],tblProducts[Description])</f>
        <v>ETHYLAN 1008 SA BULK</v>
      </c>
      <c r="D5754" t="str">
        <f>_xlfn.XLOOKUP(B5754,tblProducts[Column1],tblProducts[Description])</f>
        <v>ETHOMEEN C/15 BULK</v>
      </c>
      <c r="E5754" t="s">
        <v>9</v>
      </c>
      <c r="F5754" t="s">
        <v>12</v>
      </c>
      <c r="G5754" t="s">
        <v>9</v>
      </c>
      <c r="H5754" t="s">
        <v>8</v>
      </c>
      <c r="I5754">
        <f t="shared" si="94"/>
        <v>4</v>
      </c>
    </row>
    <row r="5755" spans="1:9">
      <c r="A5755">
        <f>IF(MOD(ROW()-24,COUNTA(tblProducts[Description]))=0,A5754+1,A5754)</f>
        <v>51</v>
      </c>
      <c r="B5755">
        <f>MOD(ROW()-24,COUNTA(tblProducts[Description]))+1</f>
        <v>32</v>
      </c>
      <c r="C5755" t="str">
        <f>_xlfn.XLOOKUP(A5755,tblProducts[Column1],tblProducts[Description])</f>
        <v>ETHYLAN 1008 SA BULK</v>
      </c>
      <c r="D5755" t="str">
        <f>_xlfn.XLOOKUP(B5755,tblProducts[Column1],tblProducts[Description])</f>
        <v>ETHOMEEN C/17 BULK</v>
      </c>
      <c r="E5755" t="s">
        <v>9</v>
      </c>
      <c r="F5755" t="s">
        <v>12</v>
      </c>
      <c r="G5755" t="s">
        <v>9</v>
      </c>
      <c r="H5755" t="s">
        <v>8</v>
      </c>
      <c r="I5755">
        <f t="shared" si="94"/>
        <v>4</v>
      </c>
    </row>
    <row r="5756" spans="1:9">
      <c r="A5756">
        <f>IF(MOD(ROW()-24,COUNTA(tblProducts[Description]))=0,A5755+1,A5755)</f>
        <v>51</v>
      </c>
      <c r="B5756">
        <f>MOD(ROW()-24,COUNTA(tblProducts[Description]))+1</f>
        <v>33</v>
      </c>
      <c r="C5756" t="str">
        <f>_xlfn.XLOOKUP(A5756,tblProducts[Column1],tblProducts[Description])</f>
        <v>ETHYLAN 1008 SA BULK</v>
      </c>
      <c r="D5756" t="str">
        <f>_xlfn.XLOOKUP(B5756,tblProducts[Column1],tblProducts[Description])</f>
        <v>ETHOMEEN C/25A BULK</v>
      </c>
      <c r="E5756" t="s">
        <v>9</v>
      </c>
      <c r="F5756" t="s">
        <v>12</v>
      </c>
      <c r="G5756" t="s">
        <v>7</v>
      </c>
      <c r="H5756" t="s">
        <v>8</v>
      </c>
      <c r="I5756">
        <f t="shared" si="94"/>
        <v>2</v>
      </c>
    </row>
    <row r="5757" spans="1:9">
      <c r="A5757">
        <f>IF(MOD(ROW()-24,COUNTA(tblProducts[Description]))=0,A5756+1,A5756)</f>
        <v>51</v>
      </c>
      <c r="B5757">
        <f>MOD(ROW()-24,COUNTA(tblProducts[Description]))+1</f>
        <v>34</v>
      </c>
      <c r="C5757" t="str">
        <f>_xlfn.XLOOKUP(A5757,tblProducts[Column1],tblProducts[Description])</f>
        <v>ETHYLAN 1008 SA BULK</v>
      </c>
      <c r="D5757" t="str">
        <f>_xlfn.XLOOKUP(B5757,tblProducts[Column1],tblProducts[Description])</f>
        <v>ETHOMEEN C/25A S BULK</v>
      </c>
      <c r="E5757" t="s">
        <v>9</v>
      </c>
      <c r="F5757" t="s">
        <v>12</v>
      </c>
      <c r="G5757" t="s">
        <v>7</v>
      </c>
      <c r="H5757" t="s">
        <v>8</v>
      </c>
      <c r="I5757">
        <f t="shared" si="94"/>
        <v>2</v>
      </c>
    </row>
    <row r="5758" spans="1:9">
      <c r="A5758">
        <f>IF(MOD(ROW()-24,COUNTA(tblProducts[Description]))=0,A5757+1,A5757)</f>
        <v>51</v>
      </c>
      <c r="B5758">
        <f>MOD(ROW()-24,COUNTA(tblProducts[Description]))+1</f>
        <v>35</v>
      </c>
      <c r="C5758" t="str">
        <f>_xlfn.XLOOKUP(A5758,tblProducts[Column1],tblProducts[Description])</f>
        <v>ETHYLAN 1008 SA BULK</v>
      </c>
      <c r="D5758" t="str">
        <f>_xlfn.XLOOKUP(B5758,tblProducts[Column1],tblProducts[Description])</f>
        <v>ETHOMEEN O/12LC BULK</v>
      </c>
      <c r="E5758" t="s">
        <v>9</v>
      </c>
      <c r="F5758" t="s">
        <v>12</v>
      </c>
      <c r="G5758" t="s">
        <v>7</v>
      </c>
      <c r="H5758" t="s">
        <v>8</v>
      </c>
      <c r="I5758">
        <f t="shared" si="94"/>
        <v>2</v>
      </c>
    </row>
    <row r="5759" spans="1:9">
      <c r="A5759">
        <f>IF(MOD(ROW()-24,COUNTA(tblProducts[Description]))=0,A5758+1,A5758)</f>
        <v>51</v>
      </c>
      <c r="B5759">
        <f>MOD(ROW()-24,COUNTA(tblProducts[Description]))+1</f>
        <v>36</v>
      </c>
      <c r="C5759" t="str">
        <f>_xlfn.XLOOKUP(A5759,tblProducts[Column1],tblProducts[Description])</f>
        <v>ETHYLAN 1008 SA BULK</v>
      </c>
      <c r="D5759" t="str">
        <f>_xlfn.XLOOKUP(B5759,tblProducts[Column1],tblProducts[Description])</f>
        <v>ETHOMEEN SV/12 BULK</v>
      </c>
      <c r="E5759" t="s">
        <v>9</v>
      </c>
      <c r="F5759" t="s">
        <v>12</v>
      </c>
      <c r="G5759" t="s">
        <v>7</v>
      </c>
      <c r="H5759" t="s">
        <v>8</v>
      </c>
      <c r="I5759">
        <f t="shared" si="94"/>
        <v>2</v>
      </c>
    </row>
    <row r="5760" spans="1:9">
      <c r="A5760">
        <f>IF(MOD(ROW()-24,COUNTA(tblProducts[Description]))=0,A5759+1,A5759)</f>
        <v>51</v>
      </c>
      <c r="B5760">
        <f>MOD(ROW()-24,COUNTA(tblProducts[Description]))+1</f>
        <v>37</v>
      </c>
      <c r="C5760" t="str">
        <f>_xlfn.XLOOKUP(A5760,tblProducts[Column1],tblProducts[Description])</f>
        <v>ETHYLAN 1008 SA BULK</v>
      </c>
      <c r="D5760" t="str">
        <f>_xlfn.XLOOKUP(B5760,tblProducts[Column1],tblProducts[Description])</f>
        <v>ETHOMEEN SV/15 BULK</v>
      </c>
      <c r="E5760" t="s">
        <v>9</v>
      </c>
      <c r="F5760" t="s">
        <v>12</v>
      </c>
      <c r="G5760" t="s">
        <v>7</v>
      </c>
      <c r="H5760" t="s">
        <v>8</v>
      </c>
      <c r="I5760">
        <f t="shared" si="94"/>
        <v>2</v>
      </c>
    </row>
    <row r="5761" spans="1:9">
      <c r="A5761">
        <f>IF(MOD(ROW()-24,COUNTA(tblProducts[Description]))=0,A5760+1,A5760)</f>
        <v>51</v>
      </c>
      <c r="B5761">
        <f>MOD(ROW()-24,COUNTA(tblProducts[Description]))+1</f>
        <v>38</v>
      </c>
      <c r="C5761" t="str">
        <f>_xlfn.XLOOKUP(A5761,tblProducts[Column1],tblProducts[Description])</f>
        <v>ETHYLAN 1008 SA BULK</v>
      </c>
      <c r="D5761" t="str">
        <f>_xlfn.XLOOKUP(B5761,tblProducts[Column1],tblProducts[Description])</f>
        <v>ETHOMEEN SV/15C BULK</v>
      </c>
      <c r="E5761" t="s">
        <v>9</v>
      </c>
      <c r="F5761" t="s">
        <v>12</v>
      </c>
      <c r="G5761" t="s">
        <v>7</v>
      </c>
      <c r="H5761" t="s">
        <v>8</v>
      </c>
      <c r="I5761">
        <f t="shared" si="94"/>
        <v>2</v>
      </c>
    </row>
    <row r="5762" spans="1:9">
      <c r="A5762">
        <f>IF(MOD(ROW()-24,COUNTA(tblProducts[Description]))=0,A5761+1,A5761)</f>
        <v>51</v>
      </c>
      <c r="B5762">
        <f>MOD(ROW()-24,COUNTA(tblProducts[Description]))+1</f>
        <v>39</v>
      </c>
      <c r="C5762" t="str">
        <f>_xlfn.XLOOKUP(A5762,tblProducts[Column1],tblProducts[Description])</f>
        <v>ETHYLAN 1008 SA BULK</v>
      </c>
      <c r="D5762" t="str">
        <f>_xlfn.XLOOKUP(B5762,tblProducts[Column1],tblProducts[Description])</f>
        <v>ETHOMEEN SV/25 BULK</v>
      </c>
      <c r="E5762" t="s">
        <v>9</v>
      </c>
      <c r="F5762" t="s">
        <v>12</v>
      </c>
      <c r="G5762" t="s">
        <v>7</v>
      </c>
      <c r="H5762" t="s">
        <v>8</v>
      </c>
      <c r="I5762">
        <f t="shared" si="94"/>
        <v>2</v>
      </c>
    </row>
    <row r="5763" spans="1:9">
      <c r="A5763">
        <f>IF(MOD(ROW()-24,COUNTA(tblProducts[Description]))=0,A5762+1,A5762)</f>
        <v>51</v>
      </c>
      <c r="B5763">
        <f>MOD(ROW()-24,COUNTA(tblProducts[Description]))+1</f>
        <v>40</v>
      </c>
      <c r="C5763" t="str">
        <f>_xlfn.XLOOKUP(A5763,tblProducts[Column1],tblProducts[Description])</f>
        <v>ETHYLAN 1008 SA BULK</v>
      </c>
      <c r="D5763" t="str">
        <f>_xlfn.XLOOKUP(B5763,tblProducts[Column1],tblProducts[Description])</f>
        <v>ETHOMEEN T/12 BULK</v>
      </c>
      <c r="E5763" t="s">
        <v>9</v>
      </c>
      <c r="F5763" t="s">
        <v>12</v>
      </c>
      <c r="G5763" t="s">
        <v>7</v>
      </c>
      <c r="H5763" t="s">
        <v>8</v>
      </c>
      <c r="I5763">
        <f t="shared" si="94"/>
        <v>2</v>
      </c>
    </row>
    <row r="5764" spans="1:9">
      <c r="A5764">
        <f>IF(MOD(ROW()-24,COUNTA(tblProducts[Description]))=0,A5763+1,A5763)</f>
        <v>51</v>
      </c>
      <c r="B5764">
        <f>MOD(ROW()-24,COUNTA(tblProducts[Description]))+1</f>
        <v>41</v>
      </c>
      <c r="C5764" t="str">
        <f>_xlfn.XLOOKUP(A5764,tblProducts[Column1],tblProducts[Description])</f>
        <v>ETHYLAN 1008 SA BULK</v>
      </c>
      <c r="D5764" t="str">
        <f>_xlfn.XLOOKUP(B5764,tblProducts[Column1],tblProducts[Description])</f>
        <v>ETHOMEEN T/13.5 BULK</v>
      </c>
      <c r="E5764" t="s">
        <v>9</v>
      </c>
      <c r="F5764" t="s">
        <v>12</v>
      </c>
      <c r="G5764" t="s">
        <v>7</v>
      </c>
      <c r="H5764" t="s">
        <v>8</v>
      </c>
      <c r="I5764">
        <f t="shared" si="94"/>
        <v>2</v>
      </c>
    </row>
    <row r="5765" spans="1:9">
      <c r="A5765">
        <f>IF(MOD(ROW()-24,COUNTA(tblProducts[Description]))=0,A5764+1,A5764)</f>
        <v>51</v>
      </c>
      <c r="B5765">
        <f>MOD(ROW()-24,COUNTA(tblProducts[Description]))+1</f>
        <v>42</v>
      </c>
      <c r="C5765" t="str">
        <f>_xlfn.XLOOKUP(A5765,tblProducts[Column1],tblProducts[Description])</f>
        <v>ETHYLAN 1008 SA BULK</v>
      </c>
      <c r="D5765" t="str">
        <f>_xlfn.XLOOKUP(B5765,tblProducts[Column1],tblProducts[Description])</f>
        <v>ETHOMEEN T/15 BULK</v>
      </c>
      <c r="E5765" t="s">
        <v>9</v>
      </c>
      <c r="F5765" t="s">
        <v>12</v>
      </c>
      <c r="G5765" t="s">
        <v>7</v>
      </c>
      <c r="H5765" t="s">
        <v>8</v>
      </c>
      <c r="I5765">
        <f t="shared" si="94"/>
        <v>2</v>
      </c>
    </row>
    <row r="5766" spans="1:9">
      <c r="A5766">
        <f>IF(MOD(ROW()-24,COUNTA(tblProducts[Description]))=0,A5765+1,A5765)</f>
        <v>51</v>
      </c>
      <c r="B5766">
        <f>MOD(ROW()-24,COUNTA(tblProducts[Description]))+1</f>
        <v>43</v>
      </c>
      <c r="C5766" t="str">
        <f>_xlfn.XLOOKUP(A5766,tblProducts[Column1],tblProducts[Description])</f>
        <v>ETHYLAN 1008 SA BULK</v>
      </c>
      <c r="D5766" t="str">
        <f>_xlfn.XLOOKUP(B5766,tblProducts[Column1],tblProducts[Description])</f>
        <v>ETHOMEEN T/17 BULK</v>
      </c>
      <c r="E5766" t="s">
        <v>9</v>
      </c>
      <c r="F5766" t="s">
        <v>12</v>
      </c>
      <c r="G5766" t="s">
        <v>7</v>
      </c>
      <c r="H5766" t="s">
        <v>8</v>
      </c>
      <c r="I5766">
        <f t="shared" si="94"/>
        <v>2</v>
      </c>
    </row>
    <row r="5767" spans="1:9">
      <c r="A5767">
        <f>IF(MOD(ROW()-24,COUNTA(tblProducts[Description]))=0,A5766+1,A5766)</f>
        <v>51</v>
      </c>
      <c r="B5767">
        <f>MOD(ROW()-24,COUNTA(tblProducts[Description]))+1</f>
        <v>44</v>
      </c>
      <c r="C5767" t="str">
        <f>_xlfn.XLOOKUP(A5767,tblProducts[Column1],tblProducts[Description])</f>
        <v>ETHYLAN 1008 SA BULK</v>
      </c>
      <c r="D5767" t="str">
        <f>_xlfn.XLOOKUP(B5767,tblProducts[Column1],tblProducts[Description])</f>
        <v>ETHOMEEN T/18 BULK</v>
      </c>
      <c r="E5767" t="s">
        <v>9</v>
      </c>
      <c r="F5767" t="s">
        <v>12</v>
      </c>
      <c r="G5767" t="s">
        <v>7</v>
      </c>
      <c r="H5767" t="s">
        <v>8</v>
      </c>
      <c r="I5767">
        <f t="shared" si="94"/>
        <v>2</v>
      </c>
    </row>
    <row r="5768" spans="1:9">
      <c r="A5768">
        <f>IF(MOD(ROW()-24,COUNTA(tblProducts[Description]))=0,A5767+1,A5767)</f>
        <v>51</v>
      </c>
      <c r="B5768">
        <f>MOD(ROW()-24,COUNTA(tblProducts[Description]))+1</f>
        <v>45</v>
      </c>
      <c r="C5768" t="str">
        <f>_xlfn.XLOOKUP(A5768,tblProducts[Column1],tblProducts[Description])</f>
        <v>ETHYLAN 1008 SA BULK</v>
      </c>
      <c r="D5768" t="str">
        <f>_xlfn.XLOOKUP(B5768,tblProducts[Column1],tblProducts[Description])</f>
        <v>ETHOMEEN T/19 BULK</v>
      </c>
      <c r="E5768" t="s">
        <v>9</v>
      </c>
      <c r="F5768" t="s">
        <v>12</v>
      </c>
      <c r="G5768" t="s">
        <v>7</v>
      </c>
      <c r="H5768" t="s">
        <v>8</v>
      </c>
      <c r="I5768">
        <f t="shared" si="94"/>
        <v>2</v>
      </c>
    </row>
    <row r="5769" spans="1:9">
      <c r="A5769">
        <f>IF(MOD(ROW()-24,COUNTA(tblProducts[Description]))=0,A5768+1,A5768)</f>
        <v>51</v>
      </c>
      <c r="B5769">
        <f>MOD(ROW()-24,COUNTA(tblProducts[Description]))+1</f>
        <v>46</v>
      </c>
      <c r="C5769" t="str">
        <f>_xlfn.XLOOKUP(A5769,tblProducts[Column1],tblProducts[Description])</f>
        <v>ETHYLAN 1008 SA BULK</v>
      </c>
      <c r="D5769" t="str">
        <f>_xlfn.XLOOKUP(B5769,tblProducts[Column1],tblProducts[Description])</f>
        <v>ETHOMEEN T/20 BULK</v>
      </c>
      <c r="E5769" t="s">
        <v>9</v>
      </c>
      <c r="F5769" t="s">
        <v>12</v>
      </c>
      <c r="G5769" t="s">
        <v>7</v>
      </c>
      <c r="H5769" t="s">
        <v>8</v>
      </c>
      <c r="I5769">
        <f t="shared" si="94"/>
        <v>2</v>
      </c>
    </row>
    <row r="5770" spans="1:9">
      <c r="A5770">
        <f>IF(MOD(ROW()-24,COUNTA(tblProducts[Description]))=0,A5769+1,A5769)</f>
        <v>51</v>
      </c>
      <c r="B5770">
        <f>MOD(ROW()-24,COUNTA(tblProducts[Description]))+1</f>
        <v>47</v>
      </c>
      <c r="C5770" t="str">
        <f>_xlfn.XLOOKUP(A5770,tblProducts[Column1],tblProducts[Description])</f>
        <v>ETHYLAN 1008 SA BULK</v>
      </c>
      <c r="D5770" t="str">
        <f>_xlfn.XLOOKUP(B5770,tblProducts[Column1],tblProducts[Description])</f>
        <v>ETHOMEEN T/20S BULK</v>
      </c>
      <c r="E5770" t="s">
        <v>9</v>
      </c>
      <c r="F5770" t="s">
        <v>12</v>
      </c>
      <c r="G5770" t="s">
        <v>7</v>
      </c>
      <c r="H5770" t="s">
        <v>8</v>
      </c>
      <c r="I5770">
        <f t="shared" si="94"/>
        <v>2</v>
      </c>
    </row>
    <row r="5771" spans="1:9">
      <c r="A5771">
        <f>IF(MOD(ROW()-24,COUNTA(tblProducts[Description]))=0,A5770+1,A5770)</f>
        <v>51</v>
      </c>
      <c r="B5771">
        <f>MOD(ROW()-24,COUNTA(tblProducts[Description]))+1</f>
        <v>48</v>
      </c>
      <c r="C5771" t="str">
        <f>_xlfn.XLOOKUP(A5771,tblProducts[Column1],tblProducts[Description])</f>
        <v>ETHYLAN 1008 SA BULK</v>
      </c>
      <c r="D5771" t="str">
        <f>_xlfn.XLOOKUP(B5771,tblProducts[Column1],tblProducts[Description])</f>
        <v>ETHOMEEN T/24 BULK</v>
      </c>
      <c r="E5771" t="s">
        <v>9</v>
      </c>
      <c r="F5771" t="s">
        <v>12</v>
      </c>
      <c r="G5771" t="s">
        <v>7</v>
      </c>
      <c r="H5771" t="s">
        <v>8</v>
      </c>
      <c r="I5771">
        <f t="shared" si="94"/>
        <v>2</v>
      </c>
    </row>
    <row r="5772" spans="1:9">
      <c r="A5772">
        <f>IF(MOD(ROW()-24,COUNTA(tblProducts[Description]))=0,A5771+1,A5771)</f>
        <v>51</v>
      </c>
      <c r="B5772">
        <f>MOD(ROW()-24,COUNTA(tblProducts[Description]))+1</f>
        <v>49</v>
      </c>
      <c r="C5772" t="str">
        <f>_xlfn.XLOOKUP(A5772,tblProducts[Column1],tblProducts[Description])</f>
        <v>ETHYLAN 1008 SA BULK</v>
      </c>
      <c r="D5772" t="str">
        <f>_xlfn.XLOOKUP(B5772,tblProducts[Column1],tblProducts[Description])</f>
        <v>ETHOMEEN T/25 BULK</v>
      </c>
      <c r="E5772" t="s">
        <v>9</v>
      </c>
      <c r="F5772" t="s">
        <v>12</v>
      </c>
      <c r="G5772" t="s">
        <v>7</v>
      </c>
      <c r="H5772" t="s">
        <v>8</v>
      </c>
      <c r="I5772">
        <f t="shared" si="94"/>
        <v>2</v>
      </c>
    </row>
    <row r="5773" spans="1:9">
      <c r="A5773">
        <f>IF(MOD(ROW()-24,COUNTA(tblProducts[Description]))=0,A5772+1,A5772)</f>
        <v>51</v>
      </c>
      <c r="B5773">
        <f>MOD(ROW()-24,COUNTA(tblProducts[Description]))+1</f>
        <v>50</v>
      </c>
      <c r="C5773" t="str">
        <f>_xlfn.XLOOKUP(A5773,tblProducts[Column1],tblProducts[Description])</f>
        <v>ETHYLAN 1008 SA BULK</v>
      </c>
      <c r="D5773" t="str">
        <f>_xlfn.XLOOKUP(B5773,tblProducts[Column1],tblProducts[Description])</f>
        <v>ETHOMEEN T/28 BULK</v>
      </c>
      <c r="E5773" t="s">
        <v>9</v>
      </c>
      <c r="F5773" t="s">
        <v>12</v>
      </c>
      <c r="G5773" t="s">
        <v>7</v>
      </c>
      <c r="H5773" t="s">
        <v>8</v>
      </c>
      <c r="I5773">
        <f t="shared" si="94"/>
        <v>2</v>
      </c>
    </row>
    <row r="5774" spans="1:9">
      <c r="A5774">
        <f>IF(MOD(ROW()-24,COUNTA(tblProducts[Description]))=0,A5773+1,A5773)</f>
        <v>51</v>
      </c>
      <c r="B5774">
        <f>MOD(ROW()-24,COUNTA(tblProducts[Description]))+1</f>
        <v>51</v>
      </c>
      <c r="C5774" t="str">
        <f>_xlfn.XLOOKUP(A5774,tblProducts[Column1],tblProducts[Description])</f>
        <v>ETHYLAN 1008 SA BULK</v>
      </c>
      <c r="D5774" t="str">
        <f>_xlfn.XLOOKUP(B5774,tblProducts[Column1],tblProducts[Description])</f>
        <v>ETHYLAN 1008 SA BULK</v>
      </c>
      <c r="E5774" t="s">
        <v>9</v>
      </c>
      <c r="F5774" t="s">
        <v>12</v>
      </c>
      <c r="G5774" t="s">
        <v>7</v>
      </c>
      <c r="H5774" t="s">
        <v>8</v>
      </c>
      <c r="I5774">
        <f t="shared" si="94"/>
        <v>2</v>
      </c>
    </row>
    <row r="5775" spans="1:9">
      <c r="A5775">
        <f>IF(MOD(ROW()-24,COUNTA(tblProducts[Description]))=0,A5774+1,A5774)</f>
        <v>51</v>
      </c>
      <c r="B5775">
        <f>MOD(ROW()-24,COUNTA(tblProducts[Description]))+1</f>
        <v>52</v>
      </c>
      <c r="C5775" t="str">
        <f>_xlfn.XLOOKUP(A5775,tblProducts[Column1],tblProducts[Description])</f>
        <v>ETHYLAN 1008 SA BULK</v>
      </c>
      <c r="D5775" t="str">
        <f>_xlfn.XLOOKUP(B5775,tblProducts[Column1],tblProducts[Description])</f>
        <v>ETHYLAN 325 BULK</v>
      </c>
      <c r="E5775" t="s">
        <v>7</v>
      </c>
      <c r="G5775" t="s">
        <v>7</v>
      </c>
      <c r="H5775" t="s">
        <v>8</v>
      </c>
      <c r="I5775">
        <f t="shared" si="94"/>
        <v>0</v>
      </c>
    </row>
    <row r="5776" spans="1:9">
      <c r="A5776">
        <f>IF(MOD(ROW()-24,COUNTA(tblProducts[Description]))=0,A5775+1,A5775)</f>
        <v>51</v>
      </c>
      <c r="B5776">
        <f>MOD(ROW()-24,COUNTA(tblProducts[Description]))+1</f>
        <v>53</v>
      </c>
      <c r="C5776" t="str">
        <f>_xlfn.XLOOKUP(A5776,tblProducts[Column1],tblProducts[Description])</f>
        <v>ETHYLAN 1008 SA BULK</v>
      </c>
      <c r="D5776" t="str">
        <f>_xlfn.XLOOKUP(B5776,tblProducts[Column1],tblProducts[Description])</f>
        <v>ETHYLAN NS-500LQ BULK</v>
      </c>
      <c r="E5776" t="s">
        <v>9</v>
      </c>
      <c r="F5776" t="s">
        <v>12</v>
      </c>
      <c r="G5776" t="s">
        <v>7</v>
      </c>
      <c r="H5776" t="s">
        <v>8</v>
      </c>
      <c r="I5776">
        <f t="shared" si="94"/>
        <v>2</v>
      </c>
    </row>
    <row r="5777" spans="1:9">
      <c r="A5777">
        <f>IF(MOD(ROW()-24,COUNTA(tblProducts[Description]))=0,A5776+1,A5776)</f>
        <v>51</v>
      </c>
      <c r="B5777">
        <f>MOD(ROW()-24,COUNTA(tblProducts[Description]))+1</f>
        <v>54</v>
      </c>
      <c r="C5777" t="str">
        <f>_xlfn.XLOOKUP(A5777,tblProducts[Column1],tblProducts[Description])</f>
        <v>ETHYLAN 1008 SA BULK</v>
      </c>
      <c r="D5777" t="str">
        <f>_xlfn.XLOOKUP(B5777,tblProducts[Column1],tblProducts[Description])</f>
        <v>ETHYLAN PRE NS-505 K BULK</v>
      </c>
      <c r="E5777" t="s">
        <v>9</v>
      </c>
      <c r="F5777" t="s">
        <v>12</v>
      </c>
      <c r="G5777" t="s">
        <v>7</v>
      </c>
      <c r="H5777" t="s">
        <v>8</v>
      </c>
      <c r="I5777">
        <f t="shared" si="94"/>
        <v>2</v>
      </c>
    </row>
    <row r="5778" spans="1:9">
      <c r="A5778">
        <f>IF(MOD(ROW()-24,COUNTA(tblProducts[Description]))=0,A5777+1,A5777)</f>
        <v>51</v>
      </c>
      <c r="B5778">
        <f>MOD(ROW()-24,COUNTA(tblProducts[Description]))+1</f>
        <v>55</v>
      </c>
      <c r="C5778" t="str">
        <f>_xlfn.XLOOKUP(A5778,tblProducts[Column1],tblProducts[Description])</f>
        <v>ETHYLAN 1008 SA BULK</v>
      </c>
      <c r="D5778" t="str">
        <f>_xlfn.XLOOKUP(B5778,tblProducts[Column1],tblProducts[Description])</f>
        <v>ETHYLAN SN-90 BULK</v>
      </c>
      <c r="E5778" t="s">
        <v>9</v>
      </c>
      <c r="F5778" t="s">
        <v>12</v>
      </c>
      <c r="G5778" t="s">
        <v>7</v>
      </c>
      <c r="H5778" t="s">
        <v>8</v>
      </c>
      <c r="I5778">
        <f t="shared" si="94"/>
        <v>2</v>
      </c>
    </row>
    <row r="5779" spans="1:9">
      <c r="A5779">
        <f>IF(MOD(ROW()-24,COUNTA(tblProducts[Description]))=0,A5778+1,A5778)</f>
        <v>51</v>
      </c>
      <c r="B5779">
        <f>MOD(ROW()-24,COUNTA(tblProducts[Description]))+1</f>
        <v>56</v>
      </c>
      <c r="C5779" t="str">
        <f>_xlfn.XLOOKUP(A5779,tblProducts[Column1],tblProducts[Description])</f>
        <v>ETHYLAN 1008 SA BULK</v>
      </c>
      <c r="D5779" t="str">
        <f>_xlfn.XLOOKUP(B5779,tblProducts[Column1],tblProducts[Description])</f>
        <v>ETHYLAN TD-100 BULK</v>
      </c>
      <c r="E5779" t="s">
        <v>9</v>
      </c>
      <c r="F5779" t="s">
        <v>12</v>
      </c>
      <c r="G5779" t="s">
        <v>7</v>
      </c>
      <c r="H5779" t="s">
        <v>8</v>
      </c>
      <c r="I5779">
        <f t="shared" si="94"/>
        <v>2</v>
      </c>
    </row>
    <row r="5780" spans="1:9">
      <c r="A5780">
        <f>IF(MOD(ROW()-24,COUNTA(tblProducts[Description]))=0,A5779+1,A5779)</f>
        <v>51</v>
      </c>
      <c r="B5780">
        <f>MOD(ROW()-24,COUNTA(tblProducts[Description]))+1</f>
        <v>57</v>
      </c>
      <c r="C5780" t="str">
        <f>_xlfn.XLOOKUP(A5780,tblProducts[Column1],tblProducts[Description])</f>
        <v>ETHYLAN 1008 SA BULK</v>
      </c>
      <c r="D5780" t="str">
        <f>_xlfn.XLOOKUP(B5780,tblProducts[Column1],tblProducts[Description])</f>
        <v>ETHYLAN TD-120 BULK</v>
      </c>
      <c r="E5780" t="s">
        <v>9</v>
      </c>
      <c r="F5780" t="s">
        <v>12</v>
      </c>
      <c r="G5780" t="s">
        <v>7</v>
      </c>
      <c r="H5780" t="s">
        <v>8</v>
      </c>
      <c r="I5780">
        <f t="shared" si="94"/>
        <v>2</v>
      </c>
    </row>
    <row r="5781" spans="1:9">
      <c r="A5781">
        <f>IF(MOD(ROW()-24,COUNTA(tblProducts[Description]))=0,A5780+1,A5780)</f>
        <v>51</v>
      </c>
      <c r="B5781">
        <f>MOD(ROW()-24,COUNTA(tblProducts[Description]))+1</f>
        <v>58</v>
      </c>
      <c r="C5781" t="str">
        <f>_xlfn.XLOOKUP(A5781,tblProducts[Column1],tblProducts[Description])</f>
        <v>ETHYLAN 1008 SA BULK</v>
      </c>
      <c r="D5781" t="str">
        <f>_xlfn.XLOOKUP(B5781,tblProducts[Column1],tblProducts[Description])</f>
        <v>ETHYLAN TD-1407 BULK</v>
      </c>
      <c r="E5781" t="s">
        <v>9</v>
      </c>
      <c r="F5781" t="s">
        <v>12</v>
      </c>
      <c r="G5781" t="s">
        <v>7</v>
      </c>
      <c r="H5781" t="s">
        <v>8</v>
      </c>
      <c r="I5781">
        <f t="shared" si="94"/>
        <v>2</v>
      </c>
    </row>
    <row r="5782" spans="1:9">
      <c r="A5782">
        <f>IF(MOD(ROW()-24,COUNTA(tblProducts[Description]))=0,A5781+1,A5781)</f>
        <v>51</v>
      </c>
      <c r="B5782">
        <f>MOD(ROW()-24,COUNTA(tblProducts[Description]))+1</f>
        <v>59</v>
      </c>
      <c r="C5782" t="str">
        <f>_xlfn.XLOOKUP(A5782,tblProducts[Column1],tblProducts[Description])</f>
        <v>ETHYLAN 1008 SA BULK</v>
      </c>
      <c r="D5782" t="str">
        <f>_xlfn.XLOOKUP(B5782,tblProducts[Column1],tblProducts[Description])</f>
        <v>ETHYLAN TD-40 BULK</v>
      </c>
      <c r="E5782" t="s">
        <v>9</v>
      </c>
      <c r="F5782" t="s">
        <v>12</v>
      </c>
      <c r="G5782" t="s">
        <v>7</v>
      </c>
      <c r="H5782" t="s">
        <v>8</v>
      </c>
      <c r="I5782">
        <f t="shared" si="94"/>
        <v>2</v>
      </c>
    </row>
    <row r="5783" spans="1:9">
      <c r="A5783">
        <f>IF(MOD(ROW()-24,COUNTA(tblProducts[Description]))=0,A5782+1,A5782)</f>
        <v>51</v>
      </c>
      <c r="B5783">
        <f>MOD(ROW()-24,COUNTA(tblProducts[Description]))+1</f>
        <v>60</v>
      </c>
      <c r="C5783" t="str">
        <f>_xlfn.XLOOKUP(A5783,tblProducts[Column1],tblProducts[Description])</f>
        <v>ETHYLAN 1008 SA BULK</v>
      </c>
      <c r="D5783" t="str">
        <f>_xlfn.XLOOKUP(B5783,tblProducts[Column1],tblProducts[Description])</f>
        <v>ETHYLAN TD-60 BULK</v>
      </c>
      <c r="E5783" t="s">
        <v>9</v>
      </c>
      <c r="F5783" t="s">
        <v>12</v>
      </c>
      <c r="G5783" t="s">
        <v>7</v>
      </c>
      <c r="H5783" t="s">
        <v>8</v>
      </c>
      <c r="I5783">
        <f t="shared" si="94"/>
        <v>2</v>
      </c>
    </row>
    <row r="5784" spans="1:9">
      <c r="A5784">
        <f>IF(MOD(ROW()-24,COUNTA(tblProducts[Description]))=0,A5783+1,A5783)</f>
        <v>51</v>
      </c>
      <c r="B5784">
        <f>MOD(ROW()-24,COUNTA(tblProducts[Description]))+1</f>
        <v>61</v>
      </c>
      <c r="C5784" t="str">
        <f>_xlfn.XLOOKUP(A5784,tblProducts[Column1],tblProducts[Description])</f>
        <v>ETHYLAN 1008 SA BULK</v>
      </c>
      <c r="D5784" t="str">
        <f>_xlfn.XLOOKUP(B5784,tblProducts[Column1],tblProducts[Description])</f>
        <v>INTERMEDIATE BE-110L BULK</v>
      </c>
      <c r="E5784" t="s">
        <v>9</v>
      </c>
      <c r="F5784" t="s">
        <v>12</v>
      </c>
      <c r="G5784" t="s">
        <v>7</v>
      </c>
      <c r="H5784" t="s">
        <v>8</v>
      </c>
      <c r="I5784">
        <f t="shared" si="94"/>
        <v>2</v>
      </c>
    </row>
    <row r="5785" spans="1:9">
      <c r="A5785">
        <f>IF(MOD(ROW()-24,COUNTA(tblProducts[Description]))=0,A5784+1,A5784)</f>
        <v>51</v>
      </c>
      <c r="B5785">
        <f>MOD(ROW()-24,COUNTA(tblProducts[Description]))+1</f>
        <v>62</v>
      </c>
      <c r="C5785" t="str">
        <f>_xlfn.XLOOKUP(A5785,tblProducts[Column1],tblProducts[Description])</f>
        <v>ETHYLAN 1008 SA BULK</v>
      </c>
      <c r="D5785" t="str">
        <f>_xlfn.XLOOKUP(B5785,tblProducts[Column1],tblProducts[Description])</f>
        <v>INTERMEDIATE DPG-415 BULK</v>
      </c>
      <c r="E5785" t="s">
        <v>9</v>
      </c>
      <c r="F5785" t="s">
        <v>12</v>
      </c>
      <c r="G5785" t="s">
        <v>7</v>
      </c>
      <c r="H5785" t="s">
        <v>8</v>
      </c>
      <c r="I5785">
        <f t="shared" ref="I5785:I5848" si="95">IF(E5785="NO",0,IF(F5785="HEEL WASH",1.5,2))+IF(G5785="NO",0,2)</f>
        <v>2</v>
      </c>
    </row>
    <row r="5786" spans="1:9">
      <c r="A5786">
        <f>IF(MOD(ROW()-24,COUNTA(tblProducts[Description]))=0,A5785+1,A5785)</f>
        <v>51</v>
      </c>
      <c r="B5786">
        <f>MOD(ROW()-24,COUNTA(tblProducts[Description]))+1</f>
        <v>63</v>
      </c>
      <c r="C5786" t="str">
        <f>_xlfn.XLOOKUP(A5786,tblProducts[Column1],tblProducts[Description])</f>
        <v>ETHYLAN 1008 SA BULK</v>
      </c>
      <c r="D5786" t="str">
        <f>_xlfn.XLOOKUP(B5786,tblProducts[Column1],tblProducts[Description])</f>
        <v>PROPODUOMEEN T/12 BULK</v>
      </c>
      <c r="E5786" t="s">
        <v>9</v>
      </c>
      <c r="F5786" t="s">
        <v>12</v>
      </c>
      <c r="G5786" t="s">
        <v>7</v>
      </c>
      <c r="H5786" t="s">
        <v>8</v>
      </c>
      <c r="I5786">
        <f t="shared" si="95"/>
        <v>2</v>
      </c>
    </row>
    <row r="5787" spans="1:9">
      <c r="A5787">
        <f>IF(MOD(ROW()-24,COUNTA(tblProducts[Description]))=0,A5786+1,A5786)</f>
        <v>51</v>
      </c>
      <c r="B5787">
        <f>MOD(ROW()-24,COUNTA(tblProducts[Description]))+1</f>
        <v>64</v>
      </c>
      <c r="C5787" t="str">
        <f>_xlfn.XLOOKUP(A5787,tblProducts[Column1],tblProducts[Description])</f>
        <v>ETHYLAN 1008 SA BULK</v>
      </c>
      <c r="D5787" t="str">
        <f>_xlfn.XLOOKUP(B5787,tblProducts[Column1],tblProducts[Description])</f>
        <v>PROPOMEEN T/12 BULK</v>
      </c>
      <c r="E5787" t="s">
        <v>9</v>
      </c>
      <c r="F5787" t="s">
        <v>12</v>
      </c>
      <c r="G5787" t="s">
        <v>7</v>
      </c>
      <c r="H5787" t="s">
        <v>8</v>
      </c>
      <c r="I5787">
        <f t="shared" si="95"/>
        <v>2</v>
      </c>
    </row>
    <row r="5788" spans="1:9">
      <c r="A5788">
        <f>IF(MOD(ROW()-24,COUNTA(tblProducts[Description]))=0,A5787+1,A5787)</f>
        <v>51</v>
      </c>
      <c r="B5788">
        <f>MOD(ROW()-24,COUNTA(tblProducts[Description]))+1</f>
        <v>65</v>
      </c>
      <c r="C5788" t="str">
        <f>_xlfn.XLOOKUP(A5788,tblProducts[Column1],tblProducts[Description])</f>
        <v>ETHYLAN 1008 SA BULK</v>
      </c>
      <c r="D5788" t="str">
        <f>_xlfn.XLOOKUP(B5788,tblProducts[Column1],tblProducts[Description])</f>
        <v>TMP-420 BULK</v>
      </c>
      <c r="E5788" t="s">
        <v>9</v>
      </c>
      <c r="F5788" t="s">
        <v>12</v>
      </c>
      <c r="G5788" t="s">
        <v>7</v>
      </c>
      <c r="H5788" t="s">
        <v>8</v>
      </c>
      <c r="I5788">
        <f t="shared" si="95"/>
        <v>2</v>
      </c>
    </row>
    <row r="5789" spans="1:9">
      <c r="A5789">
        <f>IF(MOD(ROW()-24,COUNTA(tblProducts[Description]))=0,A5788+1,A5788)</f>
        <v>51</v>
      </c>
      <c r="B5789">
        <f>MOD(ROW()-24,COUNTA(tblProducts[Description]))+1</f>
        <v>66</v>
      </c>
      <c r="C5789" t="str">
        <f>_xlfn.XLOOKUP(A5789,tblProducts[Column1],tblProducts[Description])</f>
        <v>ETHYLAN 1008 SA BULK</v>
      </c>
      <c r="D5789" t="str">
        <f>_xlfn.XLOOKUP(B5789,tblProducts[Column1],tblProducts[Description])</f>
        <v>TMP-80 BULK</v>
      </c>
      <c r="E5789" t="s">
        <v>9</v>
      </c>
      <c r="F5789" t="s">
        <v>12</v>
      </c>
      <c r="G5789" t="s">
        <v>7</v>
      </c>
      <c r="H5789" t="s">
        <v>8</v>
      </c>
      <c r="I5789">
        <f t="shared" si="95"/>
        <v>2</v>
      </c>
    </row>
    <row r="5790" spans="1:9">
      <c r="A5790">
        <f>IF(MOD(ROW()-24,COUNTA(tblProducts[Description]))=0,A5789+1,A5789)</f>
        <v>51</v>
      </c>
      <c r="B5790">
        <f>MOD(ROW()-24,COUNTA(tblProducts[Description]))+1</f>
        <v>67</v>
      </c>
      <c r="C5790" t="str">
        <f>_xlfn.XLOOKUP(A5790,tblProducts[Column1],tblProducts[Description])</f>
        <v>ETHYLAN 1008 SA BULK</v>
      </c>
      <c r="D5790" t="str">
        <f>_xlfn.XLOOKUP(B5790,tblProducts[Column1],tblProducts[Description])</f>
        <v>VISCO 352 BULK</v>
      </c>
      <c r="E5790" t="s">
        <v>9</v>
      </c>
      <c r="F5790" t="s">
        <v>12</v>
      </c>
      <c r="G5790" t="s">
        <v>7</v>
      </c>
      <c r="H5790" t="s">
        <v>8</v>
      </c>
      <c r="I5790">
        <f t="shared" si="95"/>
        <v>2</v>
      </c>
    </row>
    <row r="5791" spans="1:9">
      <c r="A5791">
        <f>IF(MOD(ROW()-24,COUNTA(tblProducts[Description]))=0,A5790+1,A5790)</f>
        <v>51</v>
      </c>
      <c r="B5791">
        <f>MOD(ROW()-24,COUNTA(tblProducts[Description]))+1</f>
        <v>68</v>
      </c>
      <c r="C5791" t="str">
        <f>_xlfn.XLOOKUP(A5791,tblProducts[Column1],tblProducts[Description])</f>
        <v>ETHYLAN 1008 SA BULK</v>
      </c>
      <c r="D5791" t="str">
        <f>_xlfn.XLOOKUP(B5791,tblProducts[Column1],tblProducts[Description])</f>
        <v>WITBREAK DPG-25 BULK</v>
      </c>
      <c r="E5791" t="s">
        <v>9</v>
      </c>
      <c r="F5791" t="s">
        <v>12</v>
      </c>
      <c r="G5791" t="s">
        <v>7</v>
      </c>
      <c r="H5791" t="s">
        <v>8</v>
      </c>
      <c r="I5791">
        <f t="shared" si="95"/>
        <v>2</v>
      </c>
    </row>
    <row r="5792" spans="1:9">
      <c r="A5792">
        <f>IF(MOD(ROW()-24,COUNTA(tblProducts[Description]))=0,A5791+1,A5791)</f>
        <v>51</v>
      </c>
      <c r="B5792">
        <f>MOD(ROW()-24,COUNTA(tblProducts[Description]))+1</f>
        <v>69</v>
      </c>
      <c r="C5792" t="str">
        <f>_xlfn.XLOOKUP(A5792,tblProducts[Column1],tblProducts[Description])</f>
        <v>ETHYLAN 1008 SA BULK</v>
      </c>
      <c r="D5792" t="str">
        <f>_xlfn.XLOOKUP(B5792,tblProducts[Column1],tblProducts[Description])</f>
        <v>WITBREAK DPG-482 BULK</v>
      </c>
      <c r="E5792" t="s">
        <v>9</v>
      </c>
      <c r="F5792" t="s">
        <v>12</v>
      </c>
      <c r="G5792" t="s">
        <v>7</v>
      </c>
      <c r="H5792" t="s">
        <v>8</v>
      </c>
      <c r="I5792">
        <f t="shared" si="95"/>
        <v>2</v>
      </c>
    </row>
    <row r="5793" spans="1:9">
      <c r="A5793">
        <f>IF(MOD(ROW()-24,COUNTA(tblProducts[Description]))=0,A5792+1,A5792)</f>
        <v>51</v>
      </c>
      <c r="B5793">
        <f>MOD(ROW()-24,COUNTA(tblProducts[Description]))+1</f>
        <v>70</v>
      </c>
      <c r="C5793" t="str">
        <f>_xlfn.XLOOKUP(A5793,tblProducts[Column1],tblProducts[Description])</f>
        <v>ETHYLAN 1008 SA BULK</v>
      </c>
      <c r="D5793" t="str">
        <f>_xlfn.XLOOKUP(B5793,tblProducts[Column1],tblProducts[Description])</f>
        <v>WITBREAK DPG-818 BULK</v>
      </c>
      <c r="E5793" t="s">
        <v>9</v>
      </c>
      <c r="F5793" t="s">
        <v>12</v>
      </c>
      <c r="G5793" t="s">
        <v>7</v>
      </c>
      <c r="H5793" t="s">
        <v>13</v>
      </c>
      <c r="I5793">
        <f t="shared" si="95"/>
        <v>2</v>
      </c>
    </row>
    <row r="5794" spans="1:9">
      <c r="A5794">
        <f>IF(MOD(ROW()-24,COUNTA(tblProducts[Description]))=0,A5793+1,A5793)</f>
        <v>51</v>
      </c>
      <c r="B5794">
        <f>MOD(ROW()-24,COUNTA(tblProducts[Description]))+1</f>
        <v>71</v>
      </c>
      <c r="C5794" t="str">
        <f>_xlfn.XLOOKUP(A5794,tblProducts[Column1],tblProducts[Description])</f>
        <v>ETHYLAN 1008 SA BULK</v>
      </c>
      <c r="D5794" t="str">
        <f>_xlfn.XLOOKUP(B5794,tblProducts[Column1],tblProducts[Description])</f>
        <v>WITBREAK DTG-62 BULK</v>
      </c>
      <c r="E5794" t="s">
        <v>9</v>
      </c>
      <c r="F5794" t="s">
        <v>12</v>
      </c>
      <c r="G5794" t="s">
        <v>7</v>
      </c>
      <c r="H5794" t="s">
        <v>8</v>
      </c>
      <c r="I5794">
        <f t="shared" si="95"/>
        <v>2</v>
      </c>
    </row>
    <row r="5795" spans="1:9">
      <c r="A5795">
        <f>IF(MOD(ROW()-24,COUNTA(tblProducts[Description]))=0,A5794+1,A5794)</f>
        <v>51</v>
      </c>
      <c r="B5795">
        <f>MOD(ROW()-24,COUNTA(tblProducts[Description]))+1</f>
        <v>72</v>
      </c>
      <c r="C5795" t="str">
        <f>_xlfn.XLOOKUP(A5795,tblProducts[Column1],tblProducts[Description])</f>
        <v>ETHYLAN 1008 SA BULK</v>
      </c>
      <c r="D5795" t="str">
        <f>_xlfn.XLOOKUP(B5795,tblProducts[Column1],tblProducts[Description])</f>
        <v>WITCOMUL 1844 BULK</v>
      </c>
      <c r="E5795" t="s">
        <v>9</v>
      </c>
      <c r="F5795" t="s">
        <v>12</v>
      </c>
      <c r="G5795" t="s">
        <v>7</v>
      </c>
      <c r="H5795" t="s">
        <v>8</v>
      </c>
      <c r="I5795">
        <f t="shared" si="95"/>
        <v>2</v>
      </c>
    </row>
    <row r="5796" spans="1:9">
      <c r="A5796">
        <f>IF(MOD(ROW()-24,COUNTA(tblProducts[Description]))=0,A5795+1,A5795)</f>
        <v>51</v>
      </c>
      <c r="B5796">
        <f>MOD(ROW()-24,COUNTA(tblProducts[Description]))+1</f>
        <v>73</v>
      </c>
      <c r="C5796" t="str">
        <f>_xlfn.XLOOKUP(A5796,tblProducts[Column1],tblProducts[Description])</f>
        <v>ETHYLAN 1008 SA BULK</v>
      </c>
      <c r="D5796" t="str">
        <f>_xlfn.XLOOKUP(B5796,tblProducts[Column1],tblProducts[Description])</f>
        <v>WITCONOL 2690 BULK</v>
      </c>
      <c r="E5796" t="s">
        <v>9</v>
      </c>
      <c r="F5796" t="s">
        <v>12</v>
      </c>
      <c r="G5796" t="s">
        <v>7</v>
      </c>
      <c r="H5796" t="s">
        <v>8</v>
      </c>
      <c r="I5796">
        <f t="shared" si="95"/>
        <v>2</v>
      </c>
    </row>
    <row r="5797" spans="1:9">
      <c r="A5797">
        <f>IF(MOD(ROW()-24,COUNTA(tblProducts[Description]))=0,A5796+1,A5796)</f>
        <v>51</v>
      </c>
      <c r="B5797">
        <f>MOD(ROW()-24,COUNTA(tblProducts[Description]))+1</f>
        <v>74</v>
      </c>
      <c r="C5797" t="str">
        <f>_xlfn.XLOOKUP(A5797,tblProducts[Column1],tblProducts[Description])</f>
        <v>ETHYLAN 1008 SA BULK</v>
      </c>
      <c r="D5797" t="str">
        <f>_xlfn.XLOOKUP(B5797,tblProducts[Column1],tblProducts[Description])</f>
        <v>ETHYLAN 324 BULK</v>
      </c>
      <c r="E5797" t="s">
        <v>9</v>
      </c>
      <c r="F5797" t="s">
        <v>12</v>
      </c>
      <c r="G5797" t="s">
        <v>7</v>
      </c>
      <c r="H5797" t="s">
        <v>8</v>
      </c>
      <c r="I5797">
        <f t="shared" si="95"/>
        <v>2</v>
      </c>
    </row>
    <row r="5798" spans="1:9">
      <c r="A5798">
        <f>IF(MOD(ROW()-24,COUNTA(tblProducts[Description]))=0,A5797+1,A5797)</f>
        <v>51</v>
      </c>
      <c r="B5798">
        <f>MOD(ROW()-24,COUNTA(tblProducts[Description]))+1</f>
        <v>75</v>
      </c>
      <c r="C5798" t="str">
        <f>_xlfn.XLOOKUP(A5798,tblProducts[Column1],tblProducts[Description])</f>
        <v>ETHYLAN 1008 SA BULK</v>
      </c>
      <c r="D5798" t="str">
        <f>_xlfn.XLOOKUP(B5798,tblProducts[Column1],tblProducts[Description])</f>
        <v>WITCONOL NP-120 BULK</v>
      </c>
      <c r="E5798" t="s">
        <v>9</v>
      </c>
      <c r="F5798" t="s">
        <v>12</v>
      </c>
      <c r="G5798" t="s">
        <v>7</v>
      </c>
      <c r="H5798" t="s">
        <v>8</v>
      </c>
      <c r="I5798">
        <f t="shared" si="95"/>
        <v>2</v>
      </c>
    </row>
    <row r="5799" spans="1:9">
      <c r="A5799">
        <f>IF(MOD(ROW()-24,COUNTA(tblProducts[Description]))=0,A5798+1,A5798)</f>
        <v>51</v>
      </c>
      <c r="B5799">
        <f>MOD(ROW()-24,COUNTA(tblProducts[Description]))+1</f>
        <v>76</v>
      </c>
      <c r="C5799" t="str">
        <f>_xlfn.XLOOKUP(A5799,tblProducts[Column1],tblProducts[Description])</f>
        <v>ETHYLAN 1008 SA BULK</v>
      </c>
      <c r="D5799" t="str">
        <f>_xlfn.XLOOKUP(B5799,tblProducts[Column1],tblProducts[Description])</f>
        <v>WITCONOL NP-130 BULK</v>
      </c>
      <c r="E5799" t="s">
        <v>9</v>
      </c>
      <c r="F5799" t="s">
        <v>12</v>
      </c>
      <c r="G5799" t="s">
        <v>7</v>
      </c>
      <c r="H5799" t="s">
        <v>8</v>
      </c>
      <c r="I5799">
        <f t="shared" si="95"/>
        <v>2</v>
      </c>
    </row>
    <row r="5800" spans="1:9">
      <c r="A5800">
        <f>IF(MOD(ROW()-24,COUNTA(tblProducts[Description]))=0,A5799+1,A5799)</f>
        <v>51</v>
      </c>
      <c r="B5800">
        <f>MOD(ROW()-24,COUNTA(tblProducts[Description]))+1</f>
        <v>77</v>
      </c>
      <c r="C5800" t="str">
        <f>_xlfn.XLOOKUP(A5800,tblProducts[Column1],tblProducts[Description])</f>
        <v>ETHYLAN 1008 SA BULK</v>
      </c>
      <c r="D5800" t="str">
        <f>_xlfn.XLOOKUP(B5800,tblProducts[Column1],tblProducts[Description])</f>
        <v>WITCONOL NP-20 BULK</v>
      </c>
      <c r="E5800" t="s">
        <v>9</v>
      </c>
      <c r="F5800" t="s">
        <v>12</v>
      </c>
      <c r="G5800" t="s">
        <v>7</v>
      </c>
      <c r="H5800" t="s">
        <v>8</v>
      </c>
      <c r="I5800">
        <f t="shared" si="95"/>
        <v>2</v>
      </c>
    </row>
    <row r="5801" spans="1:9">
      <c r="A5801">
        <f>IF(MOD(ROW()-24,COUNTA(tblProducts[Description]))=0,A5800+1,A5800)</f>
        <v>51</v>
      </c>
      <c r="B5801">
        <f>MOD(ROW()-24,COUNTA(tblProducts[Description]))+1</f>
        <v>78</v>
      </c>
      <c r="C5801" t="str">
        <f>_xlfn.XLOOKUP(A5801,tblProducts[Column1],tblProducts[Description])</f>
        <v>ETHYLAN 1008 SA BULK</v>
      </c>
      <c r="D5801" t="str">
        <f>_xlfn.XLOOKUP(B5801,tblProducts[Column1],tblProducts[Description])</f>
        <v>WITCONOL NP-330 BULK</v>
      </c>
      <c r="E5801" t="s">
        <v>9</v>
      </c>
      <c r="F5801" t="s">
        <v>12</v>
      </c>
      <c r="G5801" t="s">
        <v>7</v>
      </c>
      <c r="H5801" t="s">
        <v>8</v>
      </c>
      <c r="I5801">
        <f t="shared" si="95"/>
        <v>2</v>
      </c>
    </row>
    <row r="5802" spans="1:9">
      <c r="A5802">
        <f>IF(MOD(ROW()-24,COUNTA(tblProducts[Description]))=0,A5801+1,A5801)</f>
        <v>51</v>
      </c>
      <c r="B5802">
        <f>MOD(ROW()-24,COUNTA(tblProducts[Description]))+1</f>
        <v>79</v>
      </c>
      <c r="C5802" t="str">
        <f>_xlfn.XLOOKUP(A5802,tblProducts[Column1],tblProducts[Description])</f>
        <v>ETHYLAN 1008 SA BULK</v>
      </c>
      <c r="D5802" t="str">
        <f>_xlfn.XLOOKUP(B5802,tblProducts[Column1],tblProducts[Description])</f>
        <v>WITCONOL NP-40 BULK</v>
      </c>
      <c r="E5802" t="s">
        <v>9</v>
      </c>
      <c r="F5802" t="s">
        <v>12</v>
      </c>
      <c r="G5802" t="s">
        <v>9</v>
      </c>
      <c r="H5802" t="s">
        <v>11</v>
      </c>
      <c r="I5802">
        <f t="shared" si="95"/>
        <v>4</v>
      </c>
    </row>
    <row r="5803" spans="1:9">
      <c r="A5803">
        <f>IF(MOD(ROW()-24,COUNTA(tblProducts[Description]))=0,A5802+1,A5802)</f>
        <v>51</v>
      </c>
      <c r="B5803">
        <f>MOD(ROW()-24,COUNTA(tblProducts[Description]))+1</f>
        <v>80</v>
      </c>
      <c r="C5803" t="str">
        <f>_xlfn.XLOOKUP(A5803,tblProducts[Column1],tblProducts[Description])</f>
        <v>ETHYLAN 1008 SA BULK</v>
      </c>
      <c r="D5803" t="str">
        <f>_xlfn.XLOOKUP(B5803,tblProducts[Column1],tblProducts[Description])</f>
        <v>WITCONOL NP-60 BULK</v>
      </c>
      <c r="E5803" t="s">
        <v>9</v>
      </c>
      <c r="F5803" t="s">
        <v>12</v>
      </c>
      <c r="G5803" t="s">
        <v>9</v>
      </c>
      <c r="H5803" t="s">
        <v>11</v>
      </c>
      <c r="I5803">
        <f t="shared" si="95"/>
        <v>4</v>
      </c>
    </row>
    <row r="5804" spans="1:9">
      <c r="A5804">
        <f>IF(MOD(ROW()-24,COUNTA(tblProducts[Description]))=0,A5803+1,A5803)</f>
        <v>51</v>
      </c>
      <c r="B5804">
        <f>MOD(ROW()-24,COUNTA(tblProducts[Description]))+1</f>
        <v>81</v>
      </c>
      <c r="C5804" t="str">
        <f>_xlfn.XLOOKUP(A5804,tblProducts[Column1],tblProducts[Description])</f>
        <v>ETHYLAN 1008 SA BULK</v>
      </c>
      <c r="D5804" t="str">
        <f>_xlfn.XLOOKUP(B5804,tblProducts[Column1],tblProducts[Description])</f>
        <v>WITCONOL NP-80 BULK</v>
      </c>
      <c r="E5804" t="s">
        <v>9</v>
      </c>
      <c r="F5804" t="s">
        <v>12</v>
      </c>
      <c r="G5804" t="s">
        <v>9</v>
      </c>
      <c r="H5804" t="s">
        <v>11</v>
      </c>
      <c r="I5804">
        <f t="shared" si="95"/>
        <v>4</v>
      </c>
    </row>
    <row r="5805" spans="1:9">
      <c r="A5805">
        <f>IF(MOD(ROW()-24,COUNTA(tblProducts[Description]))=0,A5804+1,A5804)</f>
        <v>51</v>
      </c>
      <c r="B5805">
        <f>MOD(ROW()-24,COUNTA(tblProducts[Description]))+1</f>
        <v>82</v>
      </c>
      <c r="C5805" t="str">
        <f>_xlfn.XLOOKUP(A5805,tblProducts[Column1],tblProducts[Description])</f>
        <v>ETHYLAN 1008 SA BULK</v>
      </c>
      <c r="D5805" t="str">
        <f>_xlfn.XLOOKUP(B5805,tblProducts[Column1],tblProducts[Description])</f>
        <v>WITCONOL NP-90 BULK</v>
      </c>
      <c r="E5805" t="s">
        <v>9</v>
      </c>
      <c r="F5805" t="s">
        <v>12</v>
      </c>
      <c r="G5805" t="s">
        <v>7</v>
      </c>
      <c r="H5805" t="s">
        <v>8</v>
      </c>
      <c r="I5805">
        <f t="shared" si="95"/>
        <v>2</v>
      </c>
    </row>
    <row r="5806" spans="1:9">
      <c r="A5806">
        <f>IF(MOD(ROW()-24,COUNTA(tblProducts[Description]))=0,A5805+1,A5805)</f>
        <v>51</v>
      </c>
      <c r="B5806">
        <f>MOD(ROW()-24,COUNTA(tblProducts[Description]))+1</f>
        <v>83</v>
      </c>
      <c r="C5806" t="str">
        <f>_xlfn.XLOOKUP(A5806,tblProducts[Column1],tblProducts[Description])</f>
        <v>ETHYLAN 1008 SA BULK</v>
      </c>
      <c r="D5806" t="str">
        <f>_xlfn.XLOOKUP(B5806,tblProducts[Column1],tblProducts[Description])</f>
        <v>WITCONOL NS-108 PO BULK</v>
      </c>
      <c r="E5806" t="s">
        <v>9</v>
      </c>
      <c r="F5806" t="s">
        <v>12</v>
      </c>
      <c r="G5806" t="s">
        <v>7</v>
      </c>
      <c r="H5806" t="s">
        <v>13</v>
      </c>
      <c r="I5806">
        <f t="shared" si="95"/>
        <v>2</v>
      </c>
    </row>
    <row r="5807" spans="1:9">
      <c r="A5807">
        <f>IF(MOD(ROW()-24,COUNTA(tblProducts[Description]))=0,A5806+1,A5806)</f>
        <v>51</v>
      </c>
      <c r="B5807">
        <f>MOD(ROW()-24,COUNTA(tblProducts[Description]))+1</f>
        <v>84</v>
      </c>
      <c r="C5807" t="str">
        <f>_xlfn.XLOOKUP(A5807,tblProducts[Column1],tblProducts[Description])</f>
        <v>ETHYLAN 1008 SA BULK</v>
      </c>
      <c r="D5807" t="str">
        <f>_xlfn.XLOOKUP(B5807,tblProducts[Column1],tblProducts[Description])</f>
        <v>WITCONOL NS-505K BULK</v>
      </c>
      <c r="E5807" t="s">
        <v>9</v>
      </c>
      <c r="F5807" t="s">
        <v>12</v>
      </c>
      <c r="G5807" t="s">
        <v>7</v>
      </c>
      <c r="H5807" t="s">
        <v>13</v>
      </c>
      <c r="I5807">
        <f t="shared" si="95"/>
        <v>2</v>
      </c>
    </row>
    <row r="5808" spans="1:9">
      <c r="A5808">
        <f>IF(MOD(ROW()-24,COUNTA(tblProducts[Description]))=0,A5807+1,A5807)</f>
        <v>51</v>
      </c>
      <c r="B5808">
        <f>MOD(ROW()-24,COUNTA(tblProducts[Description]))+1</f>
        <v>85</v>
      </c>
      <c r="C5808" t="str">
        <f>_xlfn.XLOOKUP(A5808,tblProducts[Column1],tblProducts[Description])</f>
        <v>ETHYLAN 1008 SA BULK</v>
      </c>
      <c r="D5808" t="str">
        <f>_xlfn.XLOOKUP(B5808,tblProducts[Column1],tblProducts[Description])</f>
        <v>WITCONOL NS-817 BULK</v>
      </c>
      <c r="E5808" t="s">
        <v>9</v>
      </c>
      <c r="F5808" t="s">
        <v>12</v>
      </c>
      <c r="G5808" t="s">
        <v>7</v>
      </c>
      <c r="H5808" t="s">
        <v>13</v>
      </c>
      <c r="I5808">
        <f t="shared" si="95"/>
        <v>2</v>
      </c>
    </row>
    <row r="5809" spans="1:9">
      <c r="A5809">
        <f>IF(MOD(ROW()-24,COUNTA(tblProducts[Description]))=0,A5808+1,A5808)</f>
        <v>51</v>
      </c>
      <c r="B5809">
        <f>MOD(ROW()-24,COUNTA(tblProducts[Description]))+1</f>
        <v>86</v>
      </c>
      <c r="C5809" t="str">
        <f>_xlfn.XLOOKUP(A5809,tblProducts[Column1],tblProducts[Description])</f>
        <v>ETHYLAN 1008 SA BULK</v>
      </c>
      <c r="D5809" t="str">
        <f>_xlfn.XLOOKUP(B5809,tblProducts[Column1],tblProducts[Description])</f>
        <v>WITCONOL PD-375 BULK</v>
      </c>
      <c r="E5809" t="s">
        <v>9</v>
      </c>
      <c r="F5809" t="s">
        <v>12</v>
      </c>
      <c r="G5809" t="s">
        <v>7</v>
      </c>
      <c r="H5809" t="s">
        <v>8</v>
      </c>
      <c r="I5809">
        <f t="shared" si="95"/>
        <v>2</v>
      </c>
    </row>
    <row r="5810" spans="1:9">
      <c r="A5810">
        <f>IF(MOD(ROW()-24,COUNTA(tblProducts[Description]))=0,A5809+1,A5809)</f>
        <v>51</v>
      </c>
      <c r="B5810">
        <f>MOD(ROW()-24,COUNTA(tblProducts[Description]))+1</f>
        <v>87</v>
      </c>
      <c r="C5810" t="str">
        <f>_xlfn.XLOOKUP(A5810,tblProducts[Column1],tblProducts[Description])</f>
        <v>ETHYLAN 1008 SA BULK</v>
      </c>
      <c r="D5810" t="str">
        <f>_xlfn.XLOOKUP(B5810,tblProducts[Column1],tblProducts[Description])</f>
        <v>WITCONOL PD-4085 BULK</v>
      </c>
      <c r="E5810" t="s">
        <v>9</v>
      </c>
      <c r="F5810" t="s">
        <v>12</v>
      </c>
      <c r="G5810" t="s">
        <v>7</v>
      </c>
      <c r="H5810" t="s">
        <v>8</v>
      </c>
      <c r="I5810">
        <f t="shared" si="95"/>
        <v>2</v>
      </c>
    </row>
    <row r="5811" spans="1:9">
      <c r="A5811">
        <f>IF(MOD(ROW()-24,COUNTA(tblProducts[Description]))=0,A5810+1,A5810)</f>
        <v>51</v>
      </c>
      <c r="B5811">
        <f>MOD(ROW()-24,COUNTA(tblProducts[Description]))+1</f>
        <v>88</v>
      </c>
      <c r="C5811" t="str">
        <f>_xlfn.XLOOKUP(A5811,tblProducts[Column1],tblProducts[Description])</f>
        <v>ETHYLAN 1008 SA BULK</v>
      </c>
      <c r="D5811" t="str">
        <f>_xlfn.XLOOKUP(B5811,tblProducts[Column1],tblProducts[Description])</f>
        <v>WITCONOL PD-500 BULK</v>
      </c>
      <c r="E5811" t="s">
        <v>9</v>
      </c>
      <c r="F5811" t="s">
        <v>12</v>
      </c>
      <c r="G5811" t="s">
        <v>7</v>
      </c>
      <c r="H5811" t="s">
        <v>8</v>
      </c>
      <c r="I5811">
        <f t="shared" si="95"/>
        <v>2</v>
      </c>
    </row>
    <row r="5812" spans="1:9">
      <c r="A5812">
        <f>IF(MOD(ROW()-24,COUNTA(tblProducts[Description]))=0,A5811+1,A5811)</f>
        <v>51</v>
      </c>
      <c r="B5812">
        <f>MOD(ROW()-24,COUNTA(tblProducts[Description]))+1</f>
        <v>89</v>
      </c>
      <c r="C5812" t="str">
        <f>_xlfn.XLOOKUP(A5812,tblProducts[Column1],tblProducts[Description])</f>
        <v>ETHYLAN 1008 SA BULK</v>
      </c>
      <c r="D5812" t="str">
        <f>_xlfn.XLOOKUP(B5812,tblProducts[Column1],tblProducts[Description])</f>
        <v>WITCONOL PEG-200 BULK</v>
      </c>
      <c r="E5812" t="s">
        <v>9</v>
      </c>
      <c r="F5812" t="s">
        <v>12</v>
      </c>
      <c r="G5812" t="s">
        <v>7</v>
      </c>
      <c r="H5812" t="s">
        <v>8</v>
      </c>
      <c r="I5812">
        <f t="shared" si="95"/>
        <v>2</v>
      </c>
    </row>
    <row r="5813" spans="1:9">
      <c r="A5813">
        <f>IF(MOD(ROW()-24,COUNTA(tblProducts[Description]))=0,A5812+1,A5812)</f>
        <v>51</v>
      </c>
      <c r="B5813">
        <f>MOD(ROW()-24,COUNTA(tblProducts[Description]))+1</f>
        <v>90</v>
      </c>
      <c r="C5813" t="str">
        <f>_xlfn.XLOOKUP(A5813,tblProducts[Column1],tblProducts[Description])</f>
        <v>ETHYLAN 1008 SA BULK</v>
      </c>
      <c r="D5813" t="str">
        <f>_xlfn.XLOOKUP(B5813,tblProducts[Column1],tblProducts[Description])</f>
        <v>WITCONOL PEG-400 BULK</v>
      </c>
      <c r="E5813" t="s">
        <v>9</v>
      </c>
      <c r="F5813" t="s">
        <v>12</v>
      </c>
      <c r="G5813" t="s">
        <v>7</v>
      </c>
      <c r="H5813" t="s">
        <v>8</v>
      </c>
      <c r="I5813">
        <f t="shared" si="95"/>
        <v>2</v>
      </c>
    </row>
    <row r="5814" spans="1:9">
      <c r="A5814">
        <f>IF(MOD(ROW()-24,COUNTA(tblProducts[Description]))=0,A5813+1,A5813)</f>
        <v>51</v>
      </c>
      <c r="B5814">
        <f>MOD(ROW()-24,COUNTA(tblProducts[Description]))+1</f>
        <v>91</v>
      </c>
      <c r="C5814" t="str">
        <f>_xlfn.XLOOKUP(A5814,tblProducts[Column1],tblProducts[Description])</f>
        <v>ETHYLAN 1008 SA BULK</v>
      </c>
      <c r="D5814" t="str">
        <f>_xlfn.XLOOKUP(B5814,tblProducts[Column1],tblProducts[Description])</f>
        <v>WITCONOL PEG-500 BULK</v>
      </c>
      <c r="E5814" t="s">
        <v>9</v>
      </c>
      <c r="F5814" t="s">
        <v>12</v>
      </c>
      <c r="G5814" t="s">
        <v>7</v>
      </c>
      <c r="H5814" t="s">
        <v>8</v>
      </c>
      <c r="I5814">
        <f t="shared" si="95"/>
        <v>2</v>
      </c>
    </row>
    <row r="5815" spans="1:9">
      <c r="A5815">
        <f>IF(MOD(ROW()-24,COUNTA(tblProducts[Description]))=0,A5814+1,A5814)</f>
        <v>51</v>
      </c>
      <c r="B5815">
        <f>MOD(ROW()-24,COUNTA(tblProducts[Description]))+1</f>
        <v>92</v>
      </c>
      <c r="C5815" t="str">
        <f>_xlfn.XLOOKUP(A5815,tblProducts[Column1],tblProducts[Description])</f>
        <v>ETHYLAN 1008 SA BULK</v>
      </c>
      <c r="D5815" t="str">
        <f>_xlfn.XLOOKUP(B5815,tblProducts[Column1],tblProducts[Description])</f>
        <v>WITCONOL PEG-600 BULK</v>
      </c>
      <c r="E5815" t="s">
        <v>9</v>
      </c>
      <c r="F5815" t="s">
        <v>12</v>
      </c>
      <c r="G5815" t="s">
        <v>7</v>
      </c>
      <c r="H5815" t="s">
        <v>8</v>
      </c>
      <c r="I5815">
        <f t="shared" si="95"/>
        <v>2</v>
      </c>
    </row>
    <row r="5816" spans="1:9">
      <c r="A5816">
        <f>IF(MOD(ROW()-24,COUNTA(tblProducts[Description]))=0,A5815+1,A5815)</f>
        <v>51</v>
      </c>
      <c r="B5816">
        <f>MOD(ROW()-24,COUNTA(tblProducts[Description]))+1</f>
        <v>93</v>
      </c>
      <c r="C5816" t="str">
        <f>_xlfn.XLOOKUP(A5816,tblProducts[Column1],tblProducts[Description])</f>
        <v>ETHYLAN 1008 SA BULK</v>
      </c>
      <c r="D5816" t="str">
        <f>_xlfn.XLOOKUP(B5816,tblProducts[Column1],tblProducts[Description])</f>
        <v>WITCONOL PH-70 BULK</v>
      </c>
      <c r="E5816" t="s">
        <v>9</v>
      </c>
      <c r="F5816" t="s">
        <v>12</v>
      </c>
      <c r="G5816" t="s">
        <v>7</v>
      </c>
      <c r="H5816" t="s">
        <v>8</v>
      </c>
      <c r="I5816">
        <f t="shared" si="95"/>
        <v>2</v>
      </c>
    </row>
    <row r="5817" spans="1:9">
      <c r="A5817">
        <f>IF(MOD(ROW()-24,COUNTA(tblProducts[Description]))=0,A5816+1,A5816)</f>
        <v>51</v>
      </c>
      <c r="B5817">
        <f>MOD(ROW()-24,COUNTA(tblProducts[Description]))+1</f>
        <v>94</v>
      </c>
      <c r="C5817" t="str">
        <f>_xlfn.XLOOKUP(A5817,tblProducts[Column1],tblProducts[Description])</f>
        <v>ETHYLAN 1008 SA BULK</v>
      </c>
      <c r="D5817" t="str">
        <f>_xlfn.XLOOKUP(B5817,tblProducts[Column1],tblProducts[Description])</f>
        <v>WITCONOL SN-50 BULK</v>
      </c>
      <c r="E5817" t="s">
        <v>9</v>
      </c>
      <c r="F5817" t="s">
        <v>12</v>
      </c>
      <c r="G5817" t="s">
        <v>7</v>
      </c>
      <c r="H5817" t="s">
        <v>8</v>
      </c>
      <c r="I5817">
        <f t="shared" si="95"/>
        <v>2</v>
      </c>
    </row>
    <row r="5818" spans="1:9">
      <c r="A5818">
        <f>IF(MOD(ROW()-24,COUNTA(tblProducts[Description]))=0,A5817+1,A5817)</f>
        <v>51</v>
      </c>
      <c r="B5818">
        <f>MOD(ROW()-24,COUNTA(tblProducts[Description]))+1</f>
        <v>95</v>
      </c>
      <c r="C5818" t="str">
        <f>_xlfn.XLOOKUP(A5818,tblProducts[Column1],tblProducts[Description])</f>
        <v>ETHYLAN 1008 SA BULK</v>
      </c>
      <c r="D5818" t="str">
        <f>_xlfn.XLOOKUP(B5818,tblProducts[Column1],tblProducts[Description])</f>
        <v>WITCONOL SN-70 BULK</v>
      </c>
      <c r="E5818" t="s">
        <v>9</v>
      </c>
      <c r="F5818" t="s">
        <v>12</v>
      </c>
      <c r="G5818" t="s">
        <v>7</v>
      </c>
      <c r="H5818" t="s">
        <v>8</v>
      </c>
      <c r="I5818">
        <f t="shared" si="95"/>
        <v>2</v>
      </c>
    </row>
    <row r="5819" spans="1:9">
      <c r="A5819">
        <f>IF(MOD(ROW()-24,COUNTA(tblProducts[Description]))=0,A5818+1,A5818)</f>
        <v>51</v>
      </c>
      <c r="B5819">
        <f>MOD(ROW()-24,COUNTA(tblProducts[Description]))+1</f>
        <v>96</v>
      </c>
      <c r="C5819" t="str">
        <f>_xlfn.XLOOKUP(A5819,tblProducts[Column1],tblProducts[Description])</f>
        <v>ETHYLAN 1008 SA BULK</v>
      </c>
      <c r="D5819" t="str">
        <f>_xlfn.XLOOKUP(B5819,tblProducts[Column1],tblProducts[Description])</f>
        <v>REDICOTE E-47 NPF BULK</v>
      </c>
      <c r="E5819" t="s">
        <v>9</v>
      </c>
      <c r="F5819" t="s">
        <v>12</v>
      </c>
      <c r="G5819" t="s">
        <v>7</v>
      </c>
      <c r="H5819" t="s">
        <v>8</v>
      </c>
      <c r="I5819">
        <f t="shared" si="95"/>
        <v>2</v>
      </c>
    </row>
    <row r="5820" spans="1:9">
      <c r="A5820">
        <f>IF(MOD(ROW()-24,COUNTA(tblProducts[Description]))=0,A5819+1,A5819)</f>
        <v>51</v>
      </c>
      <c r="B5820">
        <f>MOD(ROW()-24,COUNTA(tblProducts[Description]))+1</f>
        <v>97</v>
      </c>
      <c r="C5820" t="str">
        <f>_xlfn.XLOOKUP(A5820,tblProducts[Column1],tblProducts[Description])</f>
        <v>ETHYLAN 1008 SA BULK</v>
      </c>
      <c r="D5820" t="str">
        <f>_xlfn.XLOOKUP(B5820,tblProducts[Column1],tblProducts[Description])</f>
        <v>EMULPON CO-25 BULK</v>
      </c>
      <c r="E5820" t="s">
        <v>9</v>
      </c>
      <c r="F5820" t="s">
        <v>12</v>
      </c>
      <c r="G5820" t="s">
        <v>7</v>
      </c>
      <c r="H5820" t="s">
        <v>8</v>
      </c>
      <c r="I5820">
        <f t="shared" si="95"/>
        <v>2</v>
      </c>
    </row>
    <row r="5821" spans="1:9">
      <c r="A5821">
        <f>IF(MOD(ROW()-24,COUNTA(tblProducts[Description]))=0,A5820+1,A5820)</f>
        <v>51</v>
      </c>
      <c r="B5821">
        <f>MOD(ROW()-24,COUNTA(tblProducts[Description]))+1</f>
        <v>98</v>
      </c>
      <c r="C5821" t="str">
        <f>_xlfn.XLOOKUP(A5821,tblProducts[Column1],tblProducts[Description])</f>
        <v>ETHYLAN 1008 SA BULK</v>
      </c>
      <c r="D5821" t="str">
        <f>_xlfn.XLOOKUP(B5821,tblProducts[Column1],tblProducts[Description])</f>
        <v>EMULPON CO-30 BULK</v>
      </c>
      <c r="E5821" t="s">
        <v>9</v>
      </c>
      <c r="F5821" t="s">
        <v>12</v>
      </c>
      <c r="G5821" t="s">
        <v>7</v>
      </c>
      <c r="H5821" t="s">
        <v>8</v>
      </c>
      <c r="I5821">
        <f t="shared" si="95"/>
        <v>2</v>
      </c>
    </row>
    <row r="5822" spans="1:9">
      <c r="A5822">
        <f>IF(MOD(ROW()-24,COUNTA(tblProducts[Description]))=0,A5821+1,A5821)</f>
        <v>51</v>
      </c>
      <c r="B5822">
        <f>MOD(ROW()-24,COUNTA(tblProducts[Description]))+1</f>
        <v>99</v>
      </c>
      <c r="C5822" t="str">
        <f>_xlfn.XLOOKUP(A5822,tblProducts[Column1],tblProducts[Description])</f>
        <v>ETHYLAN 1008 SA BULK</v>
      </c>
      <c r="D5822" t="str">
        <f>_xlfn.XLOOKUP(B5822,tblProducts[Column1],tblProducts[Description])</f>
        <v>EMULPON CO-40 BULK</v>
      </c>
      <c r="E5822" t="s">
        <v>9</v>
      </c>
      <c r="F5822" t="s">
        <v>12</v>
      </c>
      <c r="G5822" t="s">
        <v>7</v>
      </c>
      <c r="H5822" t="s">
        <v>8</v>
      </c>
      <c r="I5822">
        <f t="shared" si="95"/>
        <v>2</v>
      </c>
    </row>
    <row r="5823" spans="1:9">
      <c r="A5823">
        <f>IF(MOD(ROW()-24,COUNTA(tblProducts[Description]))=0,A5822+1,A5822)</f>
        <v>51</v>
      </c>
      <c r="B5823">
        <f>MOD(ROW()-24,COUNTA(tblProducts[Description]))+1</f>
        <v>100</v>
      </c>
      <c r="C5823" t="str">
        <f>_xlfn.XLOOKUP(A5823,tblProducts[Column1],tblProducts[Description])</f>
        <v>ETHYLAN 1008 SA BULK</v>
      </c>
      <c r="D5823" t="str">
        <f>_xlfn.XLOOKUP(B5823,tblProducts[Column1],tblProducts[Description])</f>
        <v>EMULPON CO-36 BULK</v>
      </c>
      <c r="E5823" t="s">
        <v>9</v>
      </c>
      <c r="F5823" t="s">
        <v>12</v>
      </c>
      <c r="G5823" t="s">
        <v>7</v>
      </c>
      <c r="H5823" t="s">
        <v>8</v>
      </c>
      <c r="I5823">
        <f t="shared" si="95"/>
        <v>2</v>
      </c>
    </row>
    <row r="5824" spans="1:9">
      <c r="A5824">
        <f>IF(MOD(ROW()-24,COUNTA(tblProducts[Description]))=0,A5823+1,A5823)</f>
        <v>51</v>
      </c>
      <c r="B5824">
        <f>MOD(ROW()-24,COUNTA(tblProducts[Description]))+1</f>
        <v>101</v>
      </c>
      <c r="C5824" t="str">
        <f>_xlfn.XLOOKUP(A5824,tblProducts[Column1],tblProducts[Description])</f>
        <v>ETHYLAN 1008 SA BULK</v>
      </c>
      <c r="D5824" t="str">
        <f>_xlfn.XLOOKUP(B5824,tblProducts[Column1],tblProducts[Description])</f>
        <v>REDICOTE E-4819 BULK</v>
      </c>
      <c r="E5824" t="s">
        <v>9</v>
      </c>
      <c r="F5824" t="s">
        <v>12</v>
      </c>
      <c r="G5824" t="s">
        <v>9</v>
      </c>
      <c r="H5824" t="s">
        <v>8</v>
      </c>
      <c r="I5824">
        <f t="shared" si="95"/>
        <v>4</v>
      </c>
    </row>
    <row r="5825" spans="1:9">
      <c r="A5825">
        <f>IF(MOD(ROW()-24,COUNTA(tblProducts[Description]))=0,A5824+1,A5824)</f>
        <v>51</v>
      </c>
      <c r="B5825">
        <f>MOD(ROW()-24,COUNTA(tblProducts[Description]))+1</f>
        <v>102</v>
      </c>
      <c r="C5825" t="str">
        <f>_xlfn.XLOOKUP(A5825,tblProducts[Column1],tblProducts[Description])</f>
        <v>ETHYLAN 1008 SA BULK</v>
      </c>
      <c r="D5825" t="str">
        <f>_xlfn.XLOOKUP(B5825,tblProducts[Column1],tblProducts[Description])</f>
        <v>ETHYLAN 1005 SA  BULK</v>
      </c>
      <c r="E5825" t="s">
        <v>9</v>
      </c>
      <c r="F5825" t="s">
        <v>12</v>
      </c>
      <c r="G5825" t="s">
        <v>9</v>
      </c>
      <c r="H5825" t="s">
        <v>8</v>
      </c>
      <c r="I5825">
        <f t="shared" si="95"/>
        <v>4</v>
      </c>
    </row>
    <row r="5826" spans="1:9">
      <c r="A5826">
        <f>IF(MOD(ROW()-24,COUNTA(tblProducts[Description]))=0,A5825+1,A5825)</f>
        <v>51</v>
      </c>
      <c r="B5826">
        <f>MOD(ROW()-24,COUNTA(tblProducts[Description]))+1</f>
        <v>103</v>
      </c>
      <c r="C5826" t="str">
        <f>_xlfn.XLOOKUP(A5826,tblProducts[Column1],tblProducts[Description])</f>
        <v>ETHYLAN 1008 SA BULK</v>
      </c>
      <c r="D5826" t="str">
        <f>_xlfn.XLOOKUP(B5826,tblProducts[Column1],tblProducts[Description])</f>
        <v>ETHODUOMEEN T/15 BULK</v>
      </c>
      <c r="E5826" t="s">
        <v>9</v>
      </c>
      <c r="F5826" t="s">
        <v>12</v>
      </c>
      <c r="G5826" t="s">
        <v>7</v>
      </c>
      <c r="H5826" t="s">
        <v>8</v>
      </c>
      <c r="I5826">
        <f t="shared" si="95"/>
        <v>2</v>
      </c>
    </row>
    <row r="5827" spans="1:9">
      <c r="A5827">
        <f>IF(MOD(ROW()-24,COUNTA(tblProducts[Description]))=0,A5826+1,A5826)</f>
        <v>51</v>
      </c>
      <c r="B5827">
        <f>MOD(ROW()-24,COUNTA(tblProducts[Description]))+1</f>
        <v>104</v>
      </c>
      <c r="C5827" t="str">
        <f>_xlfn.XLOOKUP(A5827,tblProducts[Column1],tblProducts[Description])</f>
        <v>ETHYLAN 1008 SA BULK</v>
      </c>
      <c r="D5827" t="str">
        <f>_xlfn.XLOOKUP(B5827,tblProducts[Column1],tblProducts[Description])</f>
        <v>C-6442 BULK</v>
      </c>
      <c r="E5827" t="s">
        <v>9</v>
      </c>
      <c r="F5827" t="s">
        <v>12</v>
      </c>
      <c r="G5827" t="s">
        <v>9</v>
      </c>
      <c r="H5827" t="s">
        <v>8</v>
      </c>
      <c r="I5827">
        <f t="shared" si="95"/>
        <v>4</v>
      </c>
    </row>
    <row r="5828" spans="1:9">
      <c r="A5828">
        <f>IF(MOD(ROW()-24,COUNTA(tblProducts[Description]))=0,A5827+1,A5827)</f>
        <v>51</v>
      </c>
      <c r="B5828">
        <f>MOD(ROW()-24,COUNTA(tblProducts[Description]))+1</f>
        <v>105</v>
      </c>
      <c r="C5828" t="str">
        <f>_xlfn.XLOOKUP(A5828,tblProducts[Column1],tblProducts[Description])</f>
        <v>ETHYLAN 1008 SA BULK</v>
      </c>
      <c r="D5828" t="str">
        <f>_xlfn.XLOOKUP(B5828,tblProducts[Column1],tblProducts[Description])</f>
        <v>ETHODUOMEEN T/25  BULK</v>
      </c>
      <c r="E5828" t="s">
        <v>9</v>
      </c>
      <c r="F5828" t="s">
        <v>12</v>
      </c>
      <c r="G5828" t="s">
        <v>9</v>
      </c>
      <c r="H5828" t="s">
        <v>8</v>
      </c>
      <c r="I5828">
        <f t="shared" si="95"/>
        <v>4</v>
      </c>
    </row>
    <row r="5829" spans="1:9">
      <c r="A5829">
        <f>IF(MOD(ROW()-24,COUNTA(tblProducts[Description]))=0,A5828+1,A5828)</f>
        <v>51</v>
      </c>
      <c r="B5829">
        <f>MOD(ROW()-24,COUNTA(tblProducts[Description]))+1</f>
        <v>106</v>
      </c>
      <c r="C5829" t="str">
        <f>_xlfn.XLOOKUP(A5829,tblProducts[Column1],tblProducts[Description])</f>
        <v>ETHYLAN 1008 SA BULK</v>
      </c>
      <c r="D5829" t="str">
        <f>_xlfn.XLOOKUP(B5829,tblProducts[Column1],tblProducts[Description])</f>
        <v>WITCONOL PD-2000 BULK</v>
      </c>
      <c r="E5829" t="s">
        <v>9</v>
      </c>
      <c r="F5829" t="s">
        <v>12</v>
      </c>
      <c r="G5829" t="s">
        <v>9</v>
      </c>
      <c r="H5829" t="s">
        <v>8</v>
      </c>
      <c r="I5829">
        <f t="shared" si="95"/>
        <v>4</v>
      </c>
    </row>
    <row r="5830" spans="1:9">
      <c r="A5830">
        <f>IF(MOD(ROW()-24,COUNTA(tblProducts[Description]))=0,A5829+1,A5829)</f>
        <v>51</v>
      </c>
      <c r="B5830">
        <f>MOD(ROW()-24,COUNTA(tblProducts[Description]))+1</f>
        <v>107</v>
      </c>
      <c r="C5830" t="str">
        <f>_xlfn.XLOOKUP(A5830,tblProducts[Column1],tblProducts[Description])</f>
        <v>ETHYLAN 1008 SA BULK</v>
      </c>
      <c r="D5830" t="str">
        <f>_xlfn.XLOOKUP(B5830,tblProducts[Column1],tblProducts[Description])</f>
        <v>BEROL 347 BULK</v>
      </c>
      <c r="E5830" t="s">
        <v>9</v>
      </c>
      <c r="F5830" t="s">
        <v>12</v>
      </c>
      <c r="G5830" t="s">
        <v>9</v>
      </c>
      <c r="H5830" t="s">
        <v>8</v>
      </c>
      <c r="I5830">
        <f t="shared" si="95"/>
        <v>4</v>
      </c>
    </row>
    <row r="5831" spans="1:9">
      <c r="A5831">
        <f>IF(MOD(ROW()-24,COUNTA(tblProducts[Description]))=0,A5830+1,A5830)</f>
        <v>51</v>
      </c>
      <c r="B5831">
        <f>MOD(ROW()-24,COUNTA(tblProducts[Description]))+1</f>
        <v>108</v>
      </c>
      <c r="C5831" t="str">
        <f>_xlfn.XLOOKUP(A5831,tblProducts[Column1],tblProducts[Description])</f>
        <v>ETHYLAN 1008 SA BULK</v>
      </c>
      <c r="D5831" t="str">
        <f>_xlfn.XLOOKUP(B5831,tblProducts[Column1],tblProducts[Description])</f>
        <v>ETHYLAN PT-3000 BULK</v>
      </c>
      <c r="E5831" t="s">
        <v>9</v>
      </c>
      <c r="F5831" t="s">
        <v>12</v>
      </c>
      <c r="G5831" t="s">
        <v>7</v>
      </c>
      <c r="H5831" t="s">
        <v>8</v>
      </c>
      <c r="I5831">
        <f t="shared" si="95"/>
        <v>2</v>
      </c>
    </row>
    <row r="5832" spans="1:9">
      <c r="A5832">
        <f>IF(MOD(ROW()-24,COUNTA(tblProducts[Description]))=0,A5831+1,A5831)</f>
        <v>51</v>
      </c>
      <c r="B5832">
        <f>MOD(ROW()-24,COUNTA(tblProducts[Description]))+1</f>
        <v>109</v>
      </c>
      <c r="C5832" t="str">
        <f>_xlfn.XLOOKUP(A5832,tblProducts[Column1],tblProducts[Description])</f>
        <v>ETHYLAN 1008 SA BULK</v>
      </c>
      <c r="D5832" t="str">
        <f>_xlfn.XLOOKUP(B5832,tblProducts[Column1],tblProducts[Description])</f>
        <v>ETHYLAN HB4/BULK</v>
      </c>
      <c r="E5832" t="s">
        <v>9</v>
      </c>
      <c r="F5832" t="s">
        <v>12</v>
      </c>
      <c r="G5832" t="s">
        <v>7</v>
      </c>
      <c r="H5832" t="s">
        <v>8</v>
      </c>
      <c r="I5832">
        <f t="shared" si="95"/>
        <v>2</v>
      </c>
    </row>
    <row r="5833" spans="1:9">
      <c r="A5833">
        <f>IF(MOD(ROW()-24,COUNTA(tblProducts[Description]))=0,A5832+1,A5832)</f>
        <v>51</v>
      </c>
      <c r="B5833">
        <f>MOD(ROW()-24,COUNTA(tblProducts[Description]))+1</f>
        <v>110</v>
      </c>
      <c r="C5833" t="str">
        <f>_xlfn.XLOOKUP(A5833,tblProducts[Column1],tblProducts[Description])</f>
        <v>ETHYLAN 1008 SA BULK</v>
      </c>
      <c r="D5833" t="str">
        <f>_xlfn.XLOOKUP(B5833,tblProducts[Column1],tblProducts[Description])</f>
        <v>ADSEE AB 600 BULK</v>
      </c>
      <c r="E5833" t="s">
        <v>9</v>
      </c>
      <c r="F5833" t="s">
        <v>12</v>
      </c>
      <c r="G5833" t="s">
        <v>7</v>
      </c>
      <c r="H5833" t="s">
        <v>8</v>
      </c>
      <c r="I5833">
        <f t="shared" si="95"/>
        <v>2</v>
      </c>
    </row>
    <row r="5834" spans="1:9">
      <c r="A5834">
        <f>IF(MOD(ROW()-24,COUNTA(tblProducts[Description]))=0,A5833+1,A5833)</f>
        <v>51</v>
      </c>
      <c r="B5834">
        <f>MOD(ROW()-24,COUNTA(tblProducts[Description]))+1</f>
        <v>111</v>
      </c>
      <c r="C5834" t="str">
        <f>_xlfn.XLOOKUP(A5834,tblProducts[Column1],tblProducts[Description])</f>
        <v>ETHYLAN 1008 SA BULK</v>
      </c>
      <c r="D5834" t="str">
        <f>_xlfn.XLOOKUP(B5834,tblProducts[Column1],tblProducts[Description])</f>
        <v>WITCONOL PT-320  BULK</v>
      </c>
      <c r="E5834" t="s">
        <v>9</v>
      </c>
      <c r="F5834" t="s">
        <v>12</v>
      </c>
      <c r="G5834" t="s">
        <v>9</v>
      </c>
      <c r="H5834" t="s">
        <v>8</v>
      </c>
      <c r="I5834">
        <f t="shared" si="95"/>
        <v>4</v>
      </c>
    </row>
    <row r="5835" spans="1:9">
      <c r="A5835">
        <f>IF(MOD(ROW()-24,COUNTA(tblProducts[Description]))=0,A5834+1,A5834)</f>
        <v>51</v>
      </c>
      <c r="B5835">
        <f>MOD(ROW()-24,COUNTA(tblProducts[Description]))+1</f>
        <v>112</v>
      </c>
      <c r="C5835" t="str">
        <f>_xlfn.XLOOKUP(A5835,tblProducts[Column1],tblProducts[Description])</f>
        <v>ETHYLAN 1008 SA BULK</v>
      </c>
      <c r="D5835" t="str">
        <f>_xlfn.XLOOKUP(B5835,tblProducts[Column1],tblProducts[Description])</f>
        <v>ETHYLAN DA-3 BULK</v>
      </c>
      <c r="E5835" t="s">
        <v>9</v>
      </c>
      <c r="F5835" t="s">
        <v>12</v>
      </c>
      <c r="G5835" t="s">
        <v>9</v>
      </c>
      <c r="H5835" t="s">
        <v>8</v>
      </c>
      <c r="I5835">
        <f t="shared" si="95"/>
        <v>4</v>
      </c>
    </row>
    <row r="5836" spans="1:9">
      <c r="A5836">
        <f>IF(MOD(ROW()-24,COUNTA(tblProducts[Description]))=0,A5835+1,A5835)</f>
        <v>51</v>
      </c>
      <c r="B5836">
        <f>MOD(ROW()-24,COUNTA(tblProducts[Description]))+1</f>
        <v>113</v>
      </c>
      <c r="C5836" t="str">
        <f>_xlfn.XLOOKUP(A5836,tblProducts[Column1],tblProducts[Description])</f>
        <v>ETHYLAN 1008 SA BULK</v>
      </c>
      <c r="D5836" t="str">
        <f>_xlfn.XLOOKUP(B5836,tblProducts[Column1],tblProducts[Description])</f>
        <v>ETHOMEEN O/12 BULK</v>
      </c>
      <c r="E5836" t="s">
        <v>9</v>
      </c>
      <c r="F5836" t="s">
        <v>12</v>
      </c>
      <c r="G5836" t="s">
        <v>9</v>
      </c>
      <c r="H5836" t="s">
        <v>8</v>
      </c>
      <c r="I5836">
        <f t="shared" si="95"/>
        <v>4</v>
      </c>
    </row>
    <row r="5837" spans="1:9">
      <c r="A5837">
        <f>IF(MOD(ROW()-24,COUNTA(tblProducts[Description]))=0,A5836+1,A5836)</f>
        <v>51</v>
      </c>
      <c r="B5837">
        <f>MOD(ROW()-24,COUNTA(tblProducts[Description]))+1</f>
        <v>114</v>
      </c>
      <c r="C5837" t="str">
        <f>_xlfn.XLOOKUP(A5837,tblProducts[Column1],tblProducts[Description])</f>
        <v>ETHYLAN 1008 SA BULK</v>
      </c>
      <c r="D5837" t="str">
        <f>_xlfn.XLOOKUP(B5837,tblProducts[Column1],tblProducts[Description])</f>
        <v>WITCONOL PT-1000 BULK</v>
      </c>
      <c r="E5837" t="s">
        <v>9</v>
      </c>
      <c r="F5837" t="s">
        <v>12</v>
      </c>
      <c r="G5837" t="s">
        <v>7</v>
      </c>
      <c r="H5837" t="s">
        <v>8</v>
      </c>
      <c r="I5837">
        <f t="shared" si="95"/>
        <v>2</v>
      </c>
    </row>
    <row r="5838" spans="1:9">
      <c r="A5838">
        <f>IF(MOD(ROW()-24,COUNTA(tblProducts[Description]))=0,A5837+1,A5837)</f>
        <v>52</v>
      </c>
      <c r="B5838">
        <f>MOD(ROW()-24,COUNTA(tblProducts[Description]))+1</f>
        <v>1</v>
      </c>
      <c r="C5838" t="str">
        <f>_xlfn.XLOOKUP(A5838,tblProducts[Column1],tblProducts[Description])</f>
        <v>ETHYLAN 325 BULK</v>
      </c>
      <c r="D5838" t="str">
        <f>_xlfn.XLOOKUP(B5838,tblProducts[Column1],tblProducts[Description])</f>
        <v>ADSEE 4130 BULK</v>
      </c>
      <c r="E5838" t="s">
        <v>9</v>
      </c>
      <c r="F5838" t="s">
        <v>12</v>
      </c>
      <c r="G5838" t="s">
        <v>7</v>
      </c>
      <c r="H5838" t="s">
        <v>8</v>
      </c>
      <c r="I5838">
        <f t="shared" si="95"/>
        <v>2</v>
      </c>
    </row>
    <row r="5839" spans="1:9">
      <c r="A5839">
        <f>IF(MOD(ROW()-24,COUNTA(tblProducts[Description]))=0,A5838+1,A5838)</f>
        <v>52</v>
      </c>
      <c r="B5839">
        <f>MOD(ROW()-24,COUNTA(tblProducts[Description]))+1</f>
        <v>2</v>
      </c>
      <c r="C5839" t="str">
        <f>_xlfn.XLOOKUP(A5839,tblProducts[Column1],tblProducts[Description])</f>
        <v>ETHYLAN 325 BULK</v>
      </c>
      <c r="D5839" t="str">
        <f>_xlfn.XLOOKUP(B5839,tblProducts[Column1],tblProducts[Description])</f>
        <v>ARMOSTAT 300 BULK</v>
      </c>
      <c r="E5839" t="s">
        <v>9</v>
      </c>
      <c r="F5839" t="s">
        <v>12</v>
      </c>
      <c r="G5839" t="s">
        <v>7</v>
      </c>
      <c r="H5839" t="s">
        <v>8</v>
      </c>
      <c r="I5839">
        <f t="shared" si="95"/>
        <v>2</v>
      </c>
    </row>
    <row r="5840" spans="1:9">
      <c r="A5840">
        <f>IF(MOD(ROW()-24,COUNTA(tblProducts[Description]))=0,A5839+1,A5839)</f>
        <v>52</v>
      </c>
      <c r="B5840">
        <f>MOD(ROW()-24,COUNTA(tblProducts[Description]))+1</f>
        <v>3</v>
      </c>
      <c r="C5840" t="str">
        <f>_xlfn.XLOOKUP(A5840,tblProducts[Column1],tblProducts[Description])</f>
        <v>ETHYLAN 325 BULK</v>
      </c>
      <c r="D5840" t="str">
        <f>_xlfn.XLOOKUP(B5840,tblProducts[Column1],tblProducts[Description])</f>
        <v>ARMOSTAT 400 BULK</v>
      </c>
      <c r="E5840" t="s">
        <v>9</v>
      </c>
      <c r="F5840" t="s">
        <v>12</v>
      </c>
      <c r="G5840" t="s">
        <v>9</v>
      </c>
      <c r="H5840" t="s">
        <v>8</v>
      </c>
      <c r="I5840">
        <f t="shared" si="95"/>
        <v>4</v>
      </c>
    </row>
    <row r="5841" spans="1:9">
      <c r="A5841">
        <f>IF(MOD(ROW()-24,COUNTA(tblProducts[Description]))=0,A5840+1,A5840)</f>
        <v>52</v>
      </c>
      <c r="B5841">
        <f>MOD(ROW()-24,COUNTA(tblProducts[Description]))+1</f>
        <v>4</v>
      </c>
      <c r="C5841" t="str">
        <f>_xlfn.XLOOKUP(A5841,tblProducts[Column1],tblProducts[Description])</f>
        <v>ETHYLAN 325 BULK</v>
      </c>
      <c r="D5841" t="str">
        <f>_xlfn.XLOOKUP(B5841,tblProducts[Column1],tblProducts[Description])</f>
        <v>ARMOSTAT 410 LM BULK</v>
      </c>
      <c r="E5841" t="s">
        <v>9</v>
      </c>
      <c r="F5841" t="s">
        <v>12</v>
      </c>
      <c r="G5841" t="s">
        <v>7</v>
      </c>
      <c r="H5841" t="s">
        <v>8</v>
      </c>
      <c r="I5841">
        <f t="shared" si="95"/>
        <v>2</v>
      </c>
    </row>
    <row r="5842" spans="1:9">
      <c r="A5842">
        <f>IF(MOD(ROW()-24,COUNTA(tblProducts[Description]))=0,A5841+1,A5841)</f>
        <v>52</v>
      </c>
      <c r="B5842">
        <f>MOD(ROW()-24,COUNTA(tblProducts[Description]))+1</f>
        <v>5</v>
      </c>
      <c r="C5842" t="str">
        <f>_xlfn.XLOOKUP(A5842,tblProducts[Column1],tblProducts[Description])</f>
        <v>ETHYLAN 325 BULK</v>
      </c>
      <c r="D5842" t="str">
        <f>_xlfn.XLOOKUP(B5842,tblProducts[Column1],tblProducts[Description])</f>
        <v>ARMUL HE 5070 BULK</v>
      </c>
      <c r="E5842" t="s">
        <v>9</v>
      </c>
      <c r="F5842" t="s">
        <v>12</v>
      </c>
      <c r="G5842" t="s">
        <v>7</v>
      </c>
      <c r="H5842" t="s">
        <v>8</v>
      </c>
      <c r="I5842">
        <f t="shared" si="95"/>
        <v>2</v>
      </c>
    </row>
    <row r="5843" spans="1:9">
      <c r="A5843">
        <f>IF(MOD(ROW()-24,COUNTA(tblProducts[Description]))=0,A5842+1,A5842)</f>
        <v>52</v>
      </c>
      <c r="B5843">
        <f>MOD(ROW()-24,COUNTA(tblProducts[Description]))+1</f>
        <v>6</v>
      </c>
      <c r="C5843" t="str">
        <f>_xlfn.XLOOKUP(A5843,tblProducts[Column1],tblProducts[Description])</f>
        <v>ETHYLAN 325 BULK</v>
      </c>
      <c r="D5843" t="str">
        <f>_xlfn.XLOOKUP(B5843,tblProducts[Column1],tblProducts[Description])</f>
        <v>BEROL 260 BULK</v>
      </c>
      <c r="E5843" t="s">
        <v>9</v>
      </c>
      <c r="F5843" t="s">
        <v>12</v>
      </c>
      <c r="G5843" t="s">
        <v>7</v>
      </c>
      <c r="H5843" t="s">
        <v>8</v>
      </c>
      <c r="I5843">
        <f t="shared" si="95"/>
        <v>2</v>
      </c>
    </row>
    <row r="5844" spans="1:9">
      <c r="A5844">
        <f>IF(MOD(ROW()-24,COUNTA(tblProducts[Description]))=0,A5843+1,A5843)</f>
        <v>52</v>
      </c>
      <c r="B5844">
        <f>MOD(ROW()-24,COUNTA(tblProducts[Description]))+1</f>
        <v>7</v>
      </c>
      <c r="C5844" t="str">
        <f>_xlfn.XLOOKUP(A5844,tblProducts[Column1],tblProducts[Description])</f>
        <v>ETHYLAN 325 BULK</v>
      </c>
      <c r="D5844" t="str">
        <f>_xlfn.XLOOKUP(B5844,tblProducts[Column1],tblProducts[Description])</f>
        <v>BEROL 266 BULK</v>
      </c>
      <c r="E5844" t="s">
        <v>9</v>
      </c>
      <c r="F5844" t="s">
        <v>12</v>
      </c>
      <c r="G5844" t="s">
        <v>7</v>
      </c>
      <c r="H5844" t="s">
        <v>8</v>
      </c>
      <c r="I5844">
        <f t="shared" si="95"/>
        <v>2</v>
      </c>
    </row>
    <row r="5845" spans="1:9">
      <c r="A5845">
        <f>IF(MOD(ROW()-24,COUNTA(tblProducts[Description]))=0,A5844+1,A5844)</f>
        <v>52</v>
      </c>
      <c r="B5845">
        <f>MOD(ROW()-24,COUNTA(tblProducts[Description]))+1</f>
        <v>8</v>
      </c>
      <c r="C5845" t="str">
        <f>_xlfn.XLOOKUP(A5845,tblProducts[Column1],tblProducts[Description])</f>
        <v>ETHYLAN 325 BULK</v>
      </c>
      <c r="D5845" t="str">
        <f>_xlfn.XLOOKUP(B5845,tblProducts[Column1],tblProducts[Description])</f>
        <v>BEROL 266V BULK</v>
      </c>
      <c r="E5845" t="s">
        <v>9</v>
      </c>
      <c r="F5845" t="s">
        <v>12</v>
      </c>
      <c r="G5845" t="s">
        <v>7</v>
      </c>
      <c r="H5845" t="s">
        <v>8</v>
      </c>
      <c r="I5845">
        <f t="shared" si="95"/>
        <v>2</v>
      </c>
    </row>
    <row r="5846" spans="1:9">
      <c r="A5846">
        <f>IF(MOD(ROW()-24,COUNTA(tblProducts[Description]))=0,A5845+1,A5845)</f>
        <v>52</v>
      </c>
      <c r="B5846">
        <f>MOD(ROW()-24,COUNTA(tblProducts[Description]))+1</f>
        <v>9</v>
      </c>
      <c r="C5846" t="str">
        <f>_xlfn.XLOOKUP(A5846,tblProducts[Column1],tblProducts[Description])</f>
        <v>ETHYLAN 325 BULK</v>
      </c>
      <c r="D5846" t="str">
        <f>_xlfn.XLOOKUP(B5846,tblProducts[Column1],tblProducts[Description])</f>
        <v>BEROL 467 BULK</v>
      </c>
      <c r="E5846" t="s">
        <v>9</v>
      </c>
      <c r="F5846" t="s">
        <v>12</v>
      </c>
      <c r="G5846" t="s">
        <v>7</v>
      </c>
      <c r="H5846" t="s">
        <v>8</v>
      </c>
      <c r="I5846">
        <f t="shared" si="95"/>
        <v>2</v>
      </c>
    </row>
    <row r="5847" spans="1:9">
      <c r="A5847">
        <f>IF(MOD(ROW()-24,COUNTA(tblProducts[Description]))=0,A5846+1,A5846)</f>
        <v>52</v>
      </c>
      <c r="B5847">
        <f>MOD(ROW()-24,COUNTA(tblProducts[Description]))+1</f>
        <v>10</v>
      </c>
      <c r="C5847" t="str">
        <f>_xlfn.XLOOKUP(A5847,tblProducts[Column1],tblProducts[Description])</f>
        <v>ETHYLAN 325 BULK</v>
      </c>
      <c r="D5847" t="str">
        <f>_xlfn.XLOOKUP(B5847,tblProducts[Column1],tblProducts[Description])</f>
        <v>BEROL OX 91-6 BULK</v>
      </c>
      <c r="E5847" t="s">
        <v>9</v>
      </c>
      <c r="F5847" t="s">
        <v>12</v>
      </c>
      <c r="G5847" t="s">
        <v>7</v>
      </c>
      <c r="H5847" t="s">
        <v>8</v>
      </c>
      <c r="I5847">
        <f t="shared" si="95"/>
        <v>2</v>
      </c>
    </row>
    <row r="5848" spans="1:9">
      <c r="A5848">
        <f>IF(MOD(ROW()-24,COUNTA(tblProducts[Description]))=0,A5847+1,A5847)</f>
        <v>52</v>
      </c>
      <c r="B5848">
        <f>MOD(ROW()-24,COUNTA(tblProducts[Description]))+1</f>
        <v>11</v>
      </c>
      <c r="C5848" t="str">
        <f>_xlfn.XLOOKUP(A5848,tblProducts[Column1],tblProducts[Description])</f>
        <v>ETHYLAN 325 BULK</v>
      </c>
      <c r="D5848" t="str">
        <f>_xlfn.XLOOKUP(B5848,tblProducts[Column1],tblProducts[Description])</f>
        <v>C-5635 BULK</v>
      </c>
      <c r="E5848" t="s">
        <v>9</v>
      </c>
      <c r="F5848" t="s">
        <v>12</v>
      </c>
      <c r="G5848" t="s">
        <v>7</v>
      </c>
      <c r="H5848" t="s">
        <v>8</v>
      </c>
      <c r="I5848">
        <f t="shared" si="95"/>
        <v>2</v>
      </c>
    </row>
    <row r="5849" spans="1:9">
      <c r="A5849">
        <f>IF(MOD(ROW()-24,COUNTA(tblProducts[Description]))=0,A5848+1,A5848)</f>
        <v>52</v>
      </c>
      <c r="B5849">
        <f>MOD(ROW()-24,COUNTA(tblProducts[Description]))+1</f>
        <v>12</v>
      </c>
      <c r="C5849" t="str">
        <f>_xlfn.XLOOKUP(A5849,tblProducts[Column1],tblProducts[Description])</f>
        <v>ETHYLAN 325 BULK</v>
      </c>
      <c r="D5849" t="str">
        <f>_xlfn.XLOOKUP(B5849,tblProducts[Column1],tblProducts[Description])</f>
        <v>C-6290 BULK</v>
      </c>
      <c r="E5849" t="s">
        <v>9</v>
      </c>
      <c r="F5849" t="s">
        <v>12</v>
      </c>
      <c r="G5849" t="s">
        <v>7</v>
      </c>
      <c r="H5849" t="s">
        <v>8</v>
      </c>
      <c r="I5849">
        <f t="shared" ref="I5849:I5912" si="96">IF(E5849="NO",0,IF(F5849="HEEL WASH",1.5,2))+IF(G5849="NO",0,2)</f>
        <v>2</v>
      </c>
    </row>
    <row r="5850" spans="1:9">
      <c r="A5850">
        <f>IF(MOD(ROW()-24,COUNTA(tblProducts[Description]))=0,A5849+1,A5849)</f>
        <v>52</v>
      </c>
      <c r="B5850">
        <f>MOD(ROW()-24,COUNTA(tblProducts[Description]))+1</f>
        <v>13</v>
      </c>
      <c r="C5850" t="str">
        <f>_xlfn.XLOOKUP(A5850,tblProducts[Column1],tblProducts[Description])</f>
        <v>ETHYLAN 325 BULK</v>
      </c>
      <c r="D5850" t="str">
        <f>_xlfn.XLOOKUP(B5850,tblProducts[Column1],tblProducts[Description])</f>
        <v>C-6385 BULK</v>
      </c>
      <c r="E5850" t="s">
        <v>9</v>
      </c>
      <c r="F5850" t="s">
        <v>12</v>
      </c>
      <c r="G5850" t="s">
        <v>7</v>
      </c>
      <c r="H5850" t="s">
        <v>8</v>
      </c>
      <c r="I5850">
        <f t="shared" si="96"/>
        <v>2</v>
      </c>
    </row>
    <row r="5851" spans="1:9">
      <c r="A5851">
        <f>IF(MOD(ROW()-24,COUNTA(tblProducts[Description]))=0,A5850+1,A5850)</f>
        <v>52</v>
      </c>
      <c r="B5851">
        <f>MOD(ROW()-24,COUNTA(tblProducts[Description]))+1</f>
        <v>14</v>
      </c>
      <c r="C5851" t="str">
        <f>_xlfn.XLOOKUP(A5851,tblProducts[Column1],tblProducts[Description])</f>
        <v>ETHYLAN 325 BULK</v>
      </c>
      <c r="D5851" t="str">
        <f>_xlfn.XLOOKUP(B5851,tblProducts[Column1],tblProducts[Description])</f>
        <v>C-6427 BULK</v>
      </c>
      <c r="E5851" t="s">
        <v>9</v>
      </c>
      <c r="F5851" t="s">
        <v>12</v>
      </c>
      <c r="G5851" t="s">
        <v>7</v>
      </c>
      <c r="H5851" t="s">
        <v>8</v>
      </c>
      <c r="I5851">
        <f t="shared" si="96"/>
        <v>2</v>
      </c>
    </row>
    <row r="5852" spans="1:9">
      <c r="A5852">
        <f>IF(MOD(ROW()-24,COUNTA(tblProducts[Description]))=0,A5851+1,A5851)</f>
        <v>52</v>
      </c>
      <c r="B5852">
        <f>MOD(ROW()-24,COUNTA(tblProducts[Description]))+1</f>
        <v>15</v>
      </c>
      <c r="C5852" t="str">
        <f>_xlfn.XLOOKUP(A5852,tblProducts[Column1],tblProducts[Description])</f>
        <v>ETHYLAN 325 BULK</v>
      </c>
      <c r="D5852" t="str">
        <f>_xlfn.XLOOKUP(B5852,tblProducts[Column1],tblProducts[Description])</f>
        <v>EMULPON CO-200 BULK</v>
      </c>
      <c r="E5852" t="s">
        <v>9</v>
      </c>
      <c r="F5852" t="s">
        <v>12</v>
      </c>
      <c r="G5852" t="s">
        <v>7</v>
      </c>
      <c r="H5852" t="s">
        <v>8</v>
      </c>
      <c r="I5852">
        <f t="shared" si="96"/>
        <v>2</v>
      </c>
    </row>
    <row r="5853" spans="1:9">
      <c r="A5853">
        <f>IF(MOD(ROW()-24,COUNTA(tblProducts[Description]))=0,A5852+1,A5852)</f>
        <v>52</v>
      </c>
      <c r="B5853">
        <f>MOD(ROW()-24,COUNTA(tblProducts[Description]))+1</f>
        <v>16</v>
      </c>
      <c r="C5853" t="str">
        <f>_xlfn.XLOOKUP(A5853,tblProducts[Column1],tblProducts[Description])</f>
        <v>ETHYLAN 325 BULK</v>
      </c>
      <c r="D5853" t="str">
        <f>_xlfn.XLOOKUP(B5853,tblProducts[Column1],tblProducts[Description])</f>
        <v>EMULPON CO-360 BULK</v>
      </c>
      <c r="E5853" t="s">
        <v>9</v>
      </c>
      <c r="F5853" t="s">
        <v>12</v>
      </c>
      <c r="G5853" t="s">
        <v>7</v>
      </c>
      <c r="H5853" t="s">
        <v>8</v>
      </c>
      <c r="I5853">
        <f t="shared" si="96"/>
        <v>2</v>
      </c>
    </row>
    <row r="5854" spans="1:9">
      <c r="A5854">
        <f>IF(MOD(ROW()-24,COUNTA(tblProducts[Description]))=0,A5853+1,A5853)</f>
        <v>52</v>
      </c>
      <c r="B5854">
        <f>MOD(ROW()-24,COUNTA(tblProducts[Description]))+1</f>
        <v>17</v>
      </c>
      <c r="C5854" t="str">
        <f>_xlfn.XLOOKUP(A5854,tblProducts[Column1],tblProducts[Description])</f>
        <v>ETHYLAN 325 BULK</v>
      </c>
      <c r="D5854" t="str">
        <f>_xlfn.XLOOKUP(B5854,tblProducts[Column1],tblProducts[Description])</f>
        <v>EMULPON CO-550 BULK</v>
      </c>
      <c r="E5854" t="s">
        <v>7</v>
      </c>
      <c r="G5854" t="s">
        <v>7</v>
      </c>
      <c r="H5854" t="s">
        <v>8</v>
      </c>
      <c r="I5854">
        <f t="shared" si="96"/>
        <v>0</v>
      </c>
    </row>
    <row r="5855" spans="1:9">
      <c r="A5855">
        <f>IF(MOD(ROW()-24,COUNTA(tblProducts[Description]))=0,A5854+1,A5854)</f>
        <v>52</v>
      </c>
      <c r="B5855">
        <f>MOD(ROW()-24,COUNTA(tblProducts[Description]))+1</f>
        <v>18</v>
      </c>
      <c r="C5855" t="str">
        <f>_xlfn.XLOOKUP(A5855,tblProducts[Column1],tblProducts[Description])</f>
        <v>ETHYLAN 325 BULK</v>
      </c>
      <c r="D5855" t="str">
        <f>_xlfn.XLOOKUP(B5855,tblProducts[Column1],tblProducts[Description])</f>
        <v>ETHODUOMEEN HT/13 BULK</v>
      </c>
      <c r="E5855" t="s">
        <v>9</v>
      </c>
      <c r="F5855" t="s">
        <v>12</v>
      </c>
      <c r="G5855" t="s">
        <v>7</v>
      </c>
      <c r="H5855" t="s">
        <v>8</v>
      </c>
      <c r="I5855">
        <f t="shared" si="96"/>
        <v>2</v>
      </c>
    </row>
    <row r="5856" spans="1:9">
      <c r="A5856">
        <f>IF(MOD(ROW()-24,COUNTA(tblProducts[Description]))=0,A5855+1,A5855)</f>
        <v>52</v>
      </c>
      <c r="B5856">
        <f>MOD(ROW()-24,COUNTA(tblProducts[Description]))+1</f>
        <v>19</v>
      </c>
      <c r="C5856" t="str">
        <f>_xlfn.XLOOKUP(A5856,tblProducts[Column1],tblProducts[Description])</f>
        <v>ETHYLAN 325 BULK</v>
      </c>
      <c r="D5856" t="str">
        <f>_xlfn.XLOOKUP(B5856,tblProducts[Column1],tblProducts[Description])</f>
        <v>ETHODUOMEEN T/13 BULK</v>
      </c>
      <c r="E5856" t="s">
        <v>9</v>
      </c>
      <c r="F5856" t="s">
        <v>12</v>
      </c>
      <c r="G5856" t="s">
        <v>7</v>
      </c>
      <c r="H5856" t="s">
        <v>8</v>
      </c>
      <c r="I5856">
        <f t="shared" si="96"/>
        <v>2</v>
      </c>
    </row>
    <row r="5857" spans="1:9">
      <c r="A5857">
        <f>IF(MOD(ROW()-24,COUNTA(tblProducts[Description]))=0,A5856+1,A5856)</f>
        <v>52</v>
      </c>
      <c r="B5857">
        <f>MOD(ROW()-24,COUNTA(tblProducts[Description]))+1</f>
        <v>20</v>
      </c>
      <c r="C5857" t="str">
        <f>_xlfn.XLOOKUP(A5857,tblProducts[Column1],tblProducts[Description])</f>
        <v>ETHYLAN 325 BULK</v>
      </c>
      <c r="D5857" t="str">
        <f>_xlfn.XLOOKUP(B5857,tblProducts[Column1],tblProducts[Description])</f>
        <v>ETHODUOMEEN T/13N BULK</v>
      </c>
      <c r="E5857" t="s">
        <v>9</v>
      </c>
      <c r="F5857" t="s">
        <v>12</v>
      </c>
      <c r="G5857" t="s">
        <v>7</v>
      </c>
      <c r="H5857" t="s">
        <v>8</v>
      </c>
      <c r="I5857">
        <f t="shared" si="96"/>
        <v>2</v>
      </c>
    </row>
    <row r="5858" spans="1:9">
      <c r="A5858">
        <f>IF(MOD(ROW()-24,COUNTA(tblProducts[Description]))=0,A5857+1,A5857)</f>
        <v>52</v>
      </c>
      <c r="B5858">
        <f>MOD(ROW()-24,COUNTA(tblProducts[Description]))+1</f>
        <v>21</v>
      </c>
      <c r="C5858" t="str">
        <f>_xlfn.XLOOKUP(A5858,tblProducts[Column1],tblProducts[Description])</f>
        <v>ETHYLAN 325 BULK</v>
      </c>
      <c r="D5858" t="str">
        <f>_xlfn.XLOOKUP(B5858,tblProducts[Column1],tblProducts[Description])</f>
        <v>ETHODUOMEEN T/20 BULK</v>
      </c>
      <c r="E5858" t="s">
        <v>9</v>
      </c>
      <c r="F5858" t="s">
        <v>12</v>
      </c>
      <c r="G5858" t="s">
        <v>7</v>
      </c>
      <c r="H5858" t="s">
        <v>8</v>
      </c>
      <c r="I5858">
        <f t="shared" si="96"/>
        <v>2</v>
      </c>
    </row>
    <row r="5859" spans="1:9">
      <c r="A5859">
        <f>IF(MOD(ROW()-24,COUNTA(tblProducts[Description]))=0,A5858+1,A5858)</f>
        <v>52</v>
      </c>
      <c r="B5859">
        <f>MOD(ROW()-24,COUNTA(tblProducts[Description]))+1</f>
        <v>22</v>
      </c>
      <c r="C5859" t="str">
        <f>_xlfn.XLOOKUP(A5859,tblProducts[Column1],tblProducts[Description])</f>
        <v>ETHYLAN 325 BULK</v>
      </c>
      <c r="D5859" t="str">
        <f>_xlfn.XLOOKUP(B5859,tblProducts[Column1],tblProducts[Description])</f>
        <v>ETHODUOMEEN T/25 BULK</v>
      </c>
      <c r="E5859" t="s">
        <v>9</v>
      </c>
      <c r="F5859" t="s">
        <v>12</v>
      </c>
      <c r="G5859" t="s">
        <v>7</v>
      </c>
      <c r="H5859" t="s">
        <v>8</v>
      </c>
      <c r="I5859">
        <f t="shared" si="96"/>
        <v>2</v>
      </c>
    </row>
    <row r="5860" spans="1:9">
      <c r="A5860">
        <f>IF(MOD(ROW()-24,COUNTA(tblProducts[Description]))=0,A5859+1,A5859)</f>
        <v>52</v>
      </c>
      <c r="B5860">
        <f>MOD(ROW()-24,COUNTA(tblProducts[Description]))+1</f>
        <v>23</v>
      </c>
      <c r="C5860" t="str">
        <f>_xlfn.XLOOKUP(A5860,tblProducts[Column1],tblProducts[Description])</f>
        <v>ETHYLAN 325 BULK</v>
      </c>
      <c r="D5860" t="str">
        <f>_xlfn.XLOOKUP(B5860,tblProducts[Column1],tblProducts[Description])</f>
        <v>ETHOFAT 242/25 BULK</v>
      </c>
      <c r="E5860" t="s">
        <v>9</v>
      </c>
      <c r="F5860" t="s">
        <v>12</v>
      </c>
      <c r="G5860" t="s">
        <v>7</v>
      </c>
      <c r="H5860" t="s">
        <v>8</v>
      </c>
      <c r="I5860">
        <f t="shared" si="96"/>
        <v>2</v>
      </c>
    </row>
    <row r="5861" spans="1:9">
      <c r="A5861">
        <f>IF(MOD(ROW()-24,COUNTA(tblProducts[Description]))=0,A5860+1,A5860)</f>
        <v>52</v>
      </c>
      <c r="B5861">
        <f>MOD(ROW()-24,COUNTA(tblProducts[Description]))+1</f>
        <v>24</v>
      </c>
      <c r="C5861" t="str">
        <f>_xlfn.XLOOKUP(A5861,tblProducts[Column1],tblProducts[Description])</f>
        <v>ETHYLAN 325 BULK</v>
      </c>
      <c r="D5861" t="str">
        <f>_xlfn.XLOOKUP(B5861,tblProducts[Column1],tblProducts[Description])</f>
        <v>ETHOMEEN C/12S BULK</v>
      </c>
      <c r="E5861" t="s">
        <v>9</v>
      </c>
      <c r="F5861" t="s">
        <v>12</v>
      </c>
      <c r="G5861" t="s">
        <v>7</v>
      </c>
      <c r="H5861" t="s">
        <v>8</v>
      </c>
      <c r="I5861">
        <f t="shared" si="96"/>
        <v>2</v>
      </c>
    </row>
    <row r="5862" spans="1:9">
      <c r="A5862">
        <f>IF(MOD(ROW()-24,COUNTA(tblProducts[Description]))=0,A5861+1,A5861)</f>
        <v>52</v>
      </c>
      <c r="B5862">
        <f>MOD(ROW()-24,COUNTA(tblProducts[Description]))+1</f>
        <v>25</v>
      </c>
      <c r="C5862" t="str">
        <f>_xlfn.XLOOKUP(A5862,tblProducts[Column1],tblProducts[Description])</f>
        <v>ETHYLAN 325 BULK</v>
      </c>
      <c r="D5862" t="str">
        <f>_xlfn.XLOOKUP(B5862,tblProducts[Column1],tblProducts[Description])</f>
        <v>ETHOMEEN 18/12 BULK</v>
      </c>
      <c r="E5862" t="s">
        <v>9</v>
      </c>
      <c r="F5862" t="s">
        <v>12</v>
      </c>
      <c r="G5862" t="s">
        <v>7</v>
      </c>
      <c r="H5862" t="s">
        <v>8</v>
      </c>
      <c r="I5862">
        <f t="shared" si="96"/>
        <v>2</v>
      </c>
    </row>
    <row r="5863" spans="1:9">
      <c r="A5863">
        <f>IF(MOD(ROW()-24,COUNTA(tblProducts[Description]))=0,A5862+1,A5862)</f>
        <v>52</v>
      </c>
      <c r="B5863">
        <f>MOD(ROW()-24,COUNTA(tblProducts[Description]))+1</f>
        <v>26</v>
      </c>
      <c r="C5863" t="str">
        <f>_xlfn.XLOOKUP(A5863,tblProducts[Column1],tblProducts[Description])</f>
        <v>ETHYLAN 325 BULK</v>
      </c>
      <c r="D5863" t="str">
        <f>_xlfn.XLOOKUP(B5863,tblProducts[Column1],tblProducts[Description])</f>
        <v>ETHOMEEN 18/25 BULK</v>
      </c>
      <c r="E5863" t="s">
        <v>9</v>
      </c>
      <c r="F5863" t="s">
        <v>12</v>
      </c>
      <c r="G5863" t="s">
        <v>9</v>
      </c>
      <c r="H5863" t="s">
        <v>8</v>
      </c>
      <c r="I5863">
        <f t="shared" si="96"/>
        <v>4</v>
      </c>
    </row>
    <row r="5864" spans="1:9">
      <c r="A5864">
        <f>IF(MOD(ROW()-24,COUNTA(tblProducts[Description]))=0,A5863+1,A5863)</f>
        <v>52</v>
      </c>
      <c r="B5864">
        <f>MOD(ROW()-24,COUNTA(tblProducts[Description]))+1</f>
        <v>27</v>
      </c>
      <c r="C5864" t="str">
        <f>_xlfn.XLOOKUP(A5864,tblProducts[Column1],tblProducts[Description])</f>
        <v>ETHYLAN 325 BULK</v>
      </c>
      <c r="D5864" t="str">
        <f>_xlfn.XLOOKUP(B5864,tblProducts[Column1],tblProducts[Description])</f>
        <v>ETHOMEEN C/12 BULK</v>
      </c>
      <c r="E5864" t="s">
        <v>9</v>
      </c>
      <c r="F5864" t="s">
        <v>12</v>
      </c>
      <c r="G5864" t="s">
        <v>9</v>
      </c>
      <c r="H5864" t="s">
        <v>8</v>
      </c>
      <c r="I5864">
        <f t="shared" si="96"/>
        <v>4</v>
      </c>
    </row>
    <row r="5865" spans="1:9">
      <c r="A5865">
        <f>IF(MOD(ROW()-24,COUNTA(tblProducts[Description]))=0,A5864+1,A5864)</f>
        <v>52</v>
      </c>
      <c r="B5865">
        <f>MOD(ROW()-24,COUNTA(tblProducts[Description]))+1</f>
        <v>28</v>
      </c>
      <c r="C5865" t="str">
        <f>_xlfn.XLOOKUP(A5865,tblProducts[Column1],tblProducts[Description])</f>
        <v>ETHYLAN 325 BULK</v>
      </c>
      <c r="D5865" t="str">
        <f>_xlfn.XLOOKUP(B5865,tblProducts[Column1],tblProducts[Description])</f>
        <v>ETHOMEEN C/12 M BULK</v>
      </c>
      <c r="E5865" t="s">
        <v>9</v>
      </c>
      <c r="F5865" t="s">
        <v>12</v>
      </c>
      <c r="G5865" t="s">
        <v>7</v>
      </c>
      <c r="H5865" t="s">
        <v>8</v>
      </c>
      <c r="I5865">
        <f t="shared" si="96"/>
        <v>2</v>
      </c>
    </row>
    <row r="5866" spans="1:9">
      <c r="A5866">
        <f>IF(MOD(ROW()-24,COUNTA(tblProducts[Description]))=0,A5865+1,A5865)</f>
        <v>52</v>
      </c>
      <c r="B5866">
        <f>MOD(ROW()-24,COUNTA(tblProducts[Description]))+1</f>
        <v>29</v>
      </c>
      <c r="C5866" t="str">
        <f>_xlfn.XLOOKUP(A5866,tblProducts[Column1],tblProducts[Description])</f>
        <v>ETHYLAN 325 BULK</v>
      </c>
      <c r="D5866" t="str">
        <f>_xlfn.XLOOKUP(B5866,tblProducts[Column1],tblProducts[Description])</f>
        <v>ETHOMEEN C/12 SUN BULK</v>
      </c>
      <c r="E5866" t="s">
        <v>9</v>
      </c>
      <c r="F5866" t="s">
        <v>12</v>
      </c>
      <c r="G5866" t="s">
        <v>7</v>
      </c>
      <c r="H5866" t="s">
        <v>8</v>
      </c>
      <c r="I5866">
        <f t="shared" si="96"/>
        <v>2</v>
      </c>
    </row>
    <row r="5867" spans="1:9">
      <c r="A5867">
        <f>IF(MOD(ROW()-24,COUNTA(tblProducts[Description]))=0,A5866+1,A5866)</f>
        <v>52</v>
      </c>
      <c r="B5867">
        <f>MOD(ROW()-24,COUNTA(tblProducts[Description]))+1</f>
        <v>30</v>
      </c>
      <c r="C5867" t="str">
        <f>_xlfn.XLOOKUP(A5867,tblProducts[Column1],tblProducts[Description])</f>
        <v>ETHYLAN 325 BULK</v>
      </c>
      <c r="D5867" t="str">
        <f>_xlfn.XLOOKUP(B5867,tblProducts[Column1],tblProducts[Description])</f>
        <v>ETHOMEEN C/12 UN BULK</v>
      </c>
      <c r="E5867" t="s">
        <v>9</v>
      </c>
      <c r="F5867" t="s">
        <v>12</v>
      </c>
      <c r="G5867" t="s">
        <v>7</v>
      </c>
      <c r="H5867" t="s">
        <v>8</v>
      </c>
      <c r="I5867">
        <f t="shared" si="96"/>
        <v>2</v>
      </c>
    </row>
    <row r="5868" spans="1:9">
      <c r="A5868">
        <f>IF(MOD(ROW()-24,COUNTA(tblProducts[Description]))=0,A5867+1,A5867)</f>
        <v>52</v>
      </c>
      <c r="B5868">
        <f>MOD(ROW()-24,COUNTA(tblProducts[Description]))+1</f>
        <v>31</v>
      </c>
      <c r="C5868" t="str">
        <f>_xlfn.XLOOKUP(A5868,tblProducts[Column1],tblProducts[Description])</f>
        <v>ETHYLAN 325 BULK</v>
      </c>
      <c r="D5868" t="str">
        <f>_xlfn.XLOOKUP(B5868,tblProducts[Column1],tblProducts[Description])</f>
        <v>ETHOMEEN C/15 BULK</v>
      </c>
      <c r="E5868" t="s">
        <v>9</v>
      </c>
      <c r="F5868" t="s">
        <v>12</v>
      </c>
      <c r="G5868" t="s">
        <v>7</v>
      </c>
      <c r="H5868" t="s">
        <v>8</v>
      </c>
      <c r="I5868">
        <f t="shared" si="96"/>
        <v>2</v>
      </c>
    </row>
    <row r="5869" spans="1:9">
      <c r="A5869">
        <f>IF(MOD(ROW()-24,COUNTA(tblProducts[Description]))=0,A5868+1,A5868)</f>
        <v>52</v>
      </c>
      <c r="B5869">
        <f>MOD(ROW()-24,COUNTA(tblProducts[Description]))+1</f>
        <v>32</v>
      </c>
      <c r="C5869" t="str">
        <f>_xlfn.XLOOKUP(A5869,tblProducts[Column1],tblProducts[Description])</f>
        <v>ETHYLAN 325 BULK</v>
      </c>
      <c r="D5869" t="str">
        <f>_xlfn.XLOOKUP(B5869,tblProducts[Column1],tblProducts[Description])</f>
        <v>ETHOMEEN C/17 BULK</v>
      </c>
      <c r="E5869" t="s">
        <v>9</v>
      </c>
      <c r="F5869" t="s">
        <v>12</v>
      </c>
      <c r="G5869" t="s">
        <v>7</v>
      </c>
      <c r="H5869" t="s">
        <v>8</v>
      </c>
      <c r="I5869">
        <f t="shared" si="96"/>
        <v>2</v>
      </c>
    </row>
    <row r="5870" spans="1:9">
      <c r="A5870">
        <f>IF(MOD(ROW()-24,COUNTA(tblProducts[Description]))=0,A5869+1,A5869)</f>
        <v>52</v>
      </c>
      <c r="B5870">
        <f>MOD(ROW()-24,COUNTA(tblProducts[Description]))+1</f>
        <v>33</v>
      </c>
      <c r="C5870" t="str">
        <f>_xlfn.XLOOKUP(A5870,tblProducts[Column1],tblProducts[Description])</f>
        <v>ETHYLAN 325 BULK</v>
      </c>
      <c r="D5870" t="str">
        <f>_xlfn.XLOOKUP(B5870,tblProducts[Column1],tblProducts[Description])</f>
        <v>ETHOMEEN C/25A BULK</v>
      </c>
      <c r="E5870" t="s">
        <v>9</v>
      </c>
      <c r="F5870" t="s">
        <v>12</v>
      </c>
      <c r="G5870" t="s">
        <v>7</v>
      </c>
      <c r="H5870" t="s">
        <v>8</v>
      </c>
      <c r="I5870">
        <f t="shared" si="96"/>
        <v>2</v>
      </c>
    </row>
    <row r="5871" spans="1:9">
      <c r="A5871">
        <f>IF(MOD(ROW()-24,COUNTA(tblProducts[Description]))=0,A5870+1,A5870)</f>
        <v>52</v>
      </c>
      <c r="B5871">
        <f>MOD(ROW()-24,COUNTA(tblProducts[Description]))+1</f>
        <v>34</v>
      </c>
      <c r="C5871" t="str">
        <f>_xlfn.XLOOKUP(A5871,tblProducts[Column1],tblProducts[Description])</f>
        <v>ETHYLAN 325 BULK</v>
      </c>
      <c r="D5871" t="str">
        <f>_xlfn.XLOOKUP(B5871,tblProducts[Column1],tblProducts[Description])</f>
        <v>ETHOMEEN C/25A S BULK</v>
      </c>
      <c r="E5871" t="s">
        <v>9</v>
      </c>
      <c r="F5871" t="s">
        <v>12</v>
      </c>
      <c r="G5871" t="s">
        <v>7</v>
      </c>
      <c r="H5871" t="s">
        <v>8</v>
      </c>
      <c r="I5871">
        <f t="shared" si="96"/>
        <v>2</v>
      </c>
    </row>
    <row r="5872" spans="1:9">
      <c r="A5872">
        <f>IF(MOD(ROW()-24,COUNTA(tblProducts[Description]))=0,A5871+1,A5871)</f>
        <v>52</v>
      </c>
      <c r="B5872">
        <f>MOD(ROW()-24,COUNTA(tblProducts[Description]))+1</f>
        <v>35</v>
      </c>
      <c r="C5872" t="str">
        <f>_xlfn.XLOOKUP(A5872,tblProducts[Column1],tblProducts[Description])</f>
        <v>ETHYLAN 325 BULK</v>
      </c>
      <c r="D5872" t="str">
        <f>_xlfn.XLOOKUP(B5872,tblProducts[Column1],tblProducts[Description])</f>
        <v>ETHOMEEN O/12LC BULK</v>
      </c>
      <c r="E5872" t="s">
        <v>9</v>
      </c>
      <c r="F5872" t="s">
        <v>12</v>
      </c>
      <c r="G5872" t="s">
        <v>7</v>
      </c>
      <c r="H5872" t="s">
        <v>8</v>
      </c>
      <c r="I5872">
        <f t="shared" si="96"/>
        <v>2</v>
      </c>
    </row>
    <row r="5873" spans="1:9">
      <c r="A5873">
        <f>IF(MOD(ROW()-24,COUNTA(tblProducts[Description]))=0,A5872+1,A5872)</f>
        <v>52</v>
      </c>
      <c r="B5873">
        <f>MOD(ROW()-24,COUNTA(tblProducts[Description]))+1</f>
        <v>36</v>
      </c>
      <c r="C5873" t="str">
        <f>_xlfn.XLOOKUP(A5873,tblProducts[Column1],tblProducts[Description])</f>
        <v>ETHYLAN 325 BULK</v>
      </c>
      <c r="D5873" t="str">
        <f>_xlfn.XLOOKUP(B5873,tblProducts[Column1],tblProducts[Description])</f>
        <v>ETHOMEEN SV/12 BULK</v>
      </c>
      <c r="E5873" t="s">
        <v>9</v>
      </c>
      <c r="F5873" t="s">
        <v>12</v>
      </c>
      <c r="G5873" t="s">
        <v>7</v>
      </c>
      <c r="H5873" t="s">
        <v>8</v>
      </c>
      <c r="I5873">
        <f t="shared" si="96"/>
        <v>2</v>
      </c>
    </row>
    <row r="5874" spans="1:9">
      <c r="A5874">
        <f>IF(MOD(ROW()-24,COUNTA(tblProducts[Description]))=0,A5873+1,A5873)</f>
        <v>52</v>
      </c>
      <c r="B5874">
        <f>MOD(ROW()-24,COUNTA(tblProducts[Description]))+1</f>
        <v>37</v>
      </c>
      <c r="C5874" t="str">
        <f>_xlfn.XLOOKUP(A5874,tblProducts[Column1],tblProducts[Description])</f>
        <v>ETHYLAN 325 BULK</v>
      </c>
      <c r="D5874" t="str">
        <f>_xlfn.XLOOKUP(B5874,tblProducts[Column1],tblProducts[Description])</f>
        <v>ETHOMEEN SV/15 BULK</v>
      </c>
      <c r="E5874" t="s">
        <v>9</v>
      </c>
      <c r="F5874" t="s">
        <v>12</v>
      </c>
      <c r="G5874" t="s">
        <v>7</v>
      </c>
      <c r="H5874" t="s">
        <v>8</v>
      </c>
      <c r="I5874">
        <f t="shared" si="96"/>
        <v>2</v>
      </c>
    </row>
    <row r="5875" spans="1:9">
      <c r="A5875">
        <f>IF(MOD(ROW()-24,COUNTA(tblProducts[Description]))=0,A5874+1,A5874)</f>
        <v>52</v>
      </c>
      <c r="B5875">
        <f>MOD(ROW()-24,COUNTA(tblProducts[Description]))+1</f>
        <v>38</v>
      </c>
      <c r="C5875" t="str">
        <f>_xlfn.XLOOKUP(A5875,tblProducts[Column1],tblProducts[Description])</f>
        <v>ETHYLAN 325 BULK</v>
      </c>
      <c r="D5875" t="str">
        <f>_xlfn.XLOOKUP(B5875,tblProducts[Column1],tblProducts[Description])</f>
        <v>ETHOMEEN SV/15C BULK</v>
      </c>
      <c r="E5875" t="s">
        <v>9</v>
      </c>
      <c r="F5875" t="s">
        <v>12</v>
      </c>
      <c r="G5875" t="s">
        <v>7</v>
      </c>
      <c r="H5875" t="s">
        <v>8</v>
      </c>
      <c r="I5875">
        <f t="shared" si="96"/>
        <v>2</v>
      </c>
    </row>
    <row r="5876" spans="1:9">
      <c r="A5876">
        <f>IF(MOD(ROW()-24,COUNTA(tblProducts[Description]))=0,A5875+1,A5875)</f>
        <v>52</v>
      </c>
      <c r="B5876">
        <f>MOD(ROW()-24,COUNTA(tblProducts[Description]))+1</f>
        <v>39</v>
      </c>
      <c r="C5876" t="str">
        <f>_xlfn.XLOOKUP(A5876,tblProducts[Column1],tblProducts[Description])</f>
        <v>ETHYLAN 325 BULK</v>
      </c>
      <c r="D5876" t="str">
        <f>_xlfn.XLOOKUP(B5876,tblProducts[Column1],tblProducts[Description])</f>
        <v>ETHOMEEN SV/25 BULK</v>
      </c>
      <c r="E5876" t="s">
        <v>9</v>
      </c>
      <c r="F5876" t="s">
        <v>12</v>
      </c>
      <c r="G5876" t="s">
        <v>7</v>
      </c>
      <c r="H5876" t="s">
        <v>8</v>
      </c>
      <c r="I5876">
        <f t="shared" si="96"/>
        <v>2</v>
      </c>
    </row>
    <row r="5877" spans="1:9">
      <c r="A5877">
        <f>IF(MOD(ROW()-24,COUNTA(tblProducts[Description]))=0,A5876+1,A5876)</f>
        <v>52</v>
      </c>
      <c r="B5877">
        <f>MOD(ROW()-24,COUNTA(tblProducts[Description]))+1</f>
        <v>40</v>
      </c>
      <c r="C5877" t="str">
        <f>_xlfn.XLOOKUP(A5877,tblProducts[Column1],tblProducts[Description])</f>
        <v>ETHYLAN 325 BULK</v>
      </c>
      <c r="D5877" t="str">
        <f>_xlfn.XLOOKUP(B5877,tblProducts[Column1],tblProducts[Description])</f>
        <v>ETHOMEEN T/12 BULK</v>
      </c>
      <c r="E5877" t="s">
        <v>9</v>
      </c>
      <c r="F5877" t="s">
        <v>12</v>
      </c>
      <c r="G5877" t="s">
        <v>7</v>
      </c>
      <c r="H5877" t="s">
        <v>8</v>
      </c>
      <c r="I5877">
        <f t="shared" si="96"/>
        <v>2</v>
      </c>
    </row>
    <row r="5878" spans="1:9">
      <c r="A5878">
        <f>IF(MOD(ROW()-24,COUNTA(tblProducts[Description]))=0,A5877+1,A5877)</f>
        <v>52</v>
      </c>
      <c r="B5878">
        <f>MOD(ROW()-24,COUNTA(tblProducts[Description]))+1</f>
        <v>41</v>
      </c>
      <c r="C5878" t="str">
        <f>_xlfn.XLOOKUP(A5878,tblProducts[Column1],tblProducts[Description])</f>
        <v>ETHYLAN 325 BULK</v>
      </c>
      <c r="D5878" t="str">
        <f>_xlfn.XLOOKUP(B5878,tblProducts[Column1],tblProducts[Description])</f>
        <v>ETHOMEEN T/13.5 BULK</v>
      </c>
      <c r="E5878" t="s">
        <v>9</v>
      </c>
      <c r="F5878" t="s">
        <v>12</v>
      </c>
      <c r="G5878" t="s">
        <v>7</v>
      </c>
      <c r="H5878" t="s">
        <v>8</v>
      </c>
      <c r="I5878">
        <f t="shared" si="96"/>
        <v>2</v>
      </c>
    </row>
    <row r="5879" spans="1:9">
      <c r="A5879">
        <f>IF(MOD(ROW()-24,COUNTA(tblProducts[Description]))=0,A5878+1,A5878)</f>
        <v>52</v>
      </c>
      <c r="B5879">
        <f>MOD(ROW()-24,COUNTA(tblProducts[Description]))+1</f>
        <v>42</v>
      </c>
      <c r="C5879" t="str">
        <f>_xlfn.XLOOKUP(A5879,tblProducts[Column1],tblProducts[Description])</f>
        <v>ETHYLAN 325 BULK</v>
      </c>
      <c r="D5879" t="str">
        <f>_xlfn.XLOOKUP(B5879,tblProducts[Column1],tblProducts[Description])</f>
        <v>ETHOMEEN T/15 BULK</v>
      </c>
      <c r="E5879" t="s">
        <v>9</v>
      </c>
      <c r="F5879" t="s">
        <v>12</v>
      </c>
      <c r="G5879" t="s">
        <v>7</v>
      </c>
      <c r="H5879" t="s">
        <v>8</v>
      </c>
      <c r="I5879">
        <f t="shared" si="96"/>
        <v>2</v>
      </c>
    </row>
    <row r="5880" spans="1:9">
      <c r="A5880">
        <f>IF(MOD(ROW()-24,COUNTA(tblProducts[Description]))=0,A5879+1,A5879)</f>
        <v>52</v>
      </c>
      <c r="B5880">
        <f>MOD(ROW()-24,COUNTA(tblProducts[Description]))+1</f>
        <v>43</v>
      </c>
      <c r="C5880" t="str">
        <f>_xlfn.XLOOKUP(A5880,tblProducts[Column1],tblProducts[Description])</f>
        <v>ETHYLAN 325 BULK</v>
      </c>
      <c r="D5880" t="str">
        <f>_xlfn.XLOOKUP(B5880,tblProducts[Column1],tblProducts[Description])</f>
        <v>ETHOMEEN T/17 BULK</v>
      </c>
      <c r="E5880" t="s">
        <v>9</v>
      </c>
      <c r="F5880" t="s">
        <v>12</v>
      </c>
      <c r="G5880" t="s">
        <v>7</v>
      </c>
      <c r="H5880" t="s">
        <v>8</v>
      </c>
      <c r="I5880">
        <f t="shared" si="96"/>
        <v>2</v>
      </c>
    </row>
    <row r="5881" spans="1:9">
      <c r="A5881">
        <f>IF(MOD(ROW()-24,COUNTA(tblProducts[Description]))=0,A5880+1,A5880)</f>
        <v>52</v>
      </c>
      <c r="B5881">
        <f>MOD(ROW()-24,COUNTA(tblProducts[Description]))+1</f>
        <v>44</v>
      </c>
      <c r="C5881" t="str">
        <f>_xlfn.XLOOKUP(A5881,tblProducts[Column1],tblProducts[Description])</f>
        <v>ETHYLAN 325 BULK</v>
      </c>
      <c r="D5881" t="str">
        <f>_xlfn.XLOOKUP(B5881,tblProducts[Column1],tblProducts[Description])</f>
        <v>ETHOMEEN T/18 BULK</v>
      </c>
      <c r="E5881" t="s">
        <v>9</v>
      </c>
      <c r="F5881" t="s">
        <v>12</v>
      </c>
      <c r="G5881" t="s">
        <v>7</v>
      </c>
      <c r="H5881" t="s">
        <v>8</v>
      </c>
      <c r="I5881">
        <f t="shared" si="96"/>
        <v>2</v>
      </c>
    </row>
    <row r="5882" spans="1:9">
      <c r="A5882">
        <f>IF(MOD(ROW()-24,COUNTA(tblProducts[Description]))=0,A5881+1,A5881)</f>
        <v>52</v>
      </c>
      <c r="B5882">
        <f>MOD(ROW()-24,COUNTA(tblProducts[Description]))+1</f>
        <v>45</v>
      </c>
      <c r="C5882" t="str">
        <f>_xlfn.XLOOKUP(A5882,tblProducts[Column1],tblProducts[Description])</f>
        <v>ETHYLAN 325 BULK</v>
      </c>
      <c r="D5882" t="str">
        <f>_xlfn.XLOOKUP(B5882,tblProducts[Column1],tblProducts[Description])</f>
        <v>ETHOMEEN T/19 BULK</v>
      </c>
      <c r="E5882" t="s">
        <v>9</v>
      </c>
      <c r="F5882" t="s">
        <v>12</v>
      </c>
      <c r="G5882" t="s">
        <v>7</v>
      </c>
      <c r="H5882" t="s">
        <v>8</v>
      </c>
      <c r="I5882">
        <f t="shared" si="96"/>
        <v>2</v>
      </c>
    </row>
    <row r="5883" spans="1:9">
      <c r="A5883">
        <f>IF(MOD(ROW()-24,COUNTA(tblProducts[Description]))=0,A5882+1,A5882)</f>
        <v>52</v>
      </c>
      <c r="B5883">
        <f>MOD(ROW()-24,COUNTA(tblProducts[Description]))+1</f>
        <v>46</v>
      </c>
      <c r="C5883" t="str">
        <f>_xlfn.XLOOKUP(A5883,tblProducts[Column1],tblProducts[Description])</f>
        <v>ETHYLAN 325 BULK</v>
      </c>
      <c r="D5883" t="str">
        <f>_xlfn.XLOOKUP(B5883,tblProducts[Column1],tblProducts[Description])</f>
        <v>ETHOMEEN T/20 BULK</v>
      </c>
      <c r="E5883" t="s">
        <v>9</v>
      </c>
      <c r="F5883" t="s">
        <v>12</v>
      </c>
      <c r="G5883" t="s">
        <v>7</v>
      </c>
      <c r="H5883" t="s">
        <v>8</v>
      </c>
      <c r="I5883">
        <f t="shared" si="96"/>
        <v>2</v>
      </c>
    </row>
    <row r="5884" spans="1:9">
      <c r="A5884">
        <f>IF(MOD(ROW()-24,COUNTA(tblProducts[Description]))=0,A5883+1,A5883)</f>
        <v>52</v>
      </c>
      <c r="B5884">
        <f>MOD(ROW()-24,COUNTA(tblProducts[Description]))+1</f>
        <v>47</v>
      </c>
      <c r="C5884" t="str">
        <f>_xlfn.XLOOKUP(A5884,tblProducts[Column1],tblProducts[Description])</f>
        <v>ETHYLAN 325 BULK</v>
      </c>
      <c r="D5884" t="str">
        <f>_xlfn.XLOOKUP(B5884,tblProducts[Column1],tblProducts[Description])</f>
        <v>ETHOMEEN T/20S BULK</v>
      </c>
      <c r="E5884" t="s">
        <v>9</v>
      </c>
      <c r="F5884" t="s">
        <v>12</v>
      </c>
      <c r="G5884" t="s">
        <v>7</v>
      </c>
      <c r="H5884" t="s">
        <v>8</v>
      </c>
      <c r="I5884">
        <f t="shared" si="96"/>
        <v>2</v>
      </c>
    </row>
    <row r="5885" spans="1:9">
      <c r="A5885">
        <f>IF(MOD(ROW()-24,COUNTA(tblProducts[Description]))=0,A5884+1,A5884)</f>
        <v>52</v>
      </c>
      <c r="B5885">
        <f>MOD(ROW()-24,COUNTA(tblProducts[Description]))+1</f>
        <v>48</v>
      </c>
      <c r="C5885" t="str">
        <f>_xlfn.XLOOKUP(A5885,tblProducts[Column1],tblProducts[Description])</f>
        <v>ETHYLAN 325 BULK</v>
      </c>
      <c r="D5885" t="str">
        <f>_xlfn.XLOOKUP(B5885,tblProducts[Column1],tblProducts[Description])</f>
        <v>ETHOMEEN T/24 BULK</v>
      </c>
      <c r="E5885" t="s">
        <v>9</v>
      </c>
      <c r="F5885" t="s">
        <v>12</v>
      </c>
      <c r="G5885" t="s">
        <v>7</v>
      </c>
      <c r="H5885" t="s">
        <v>8</v>
      </c>
      <c r="I5885">
        <f t="shared" si="96"/>
        <v>2</v>
      </c>
    </row>
    <row r="5886" spans="1:9">
      <c r="A5886">
        <f>IF(MOD(ROW()-24,COUNTA(tblProducts[Description]))=0,A5885+1,A5885)</f>
        <v>52</v>
      </c>
      <c r="B5886">
        <f>MOD(ROW()-24,COUNTA(tblProducts[Description]))+1</f>
        <v>49</v>
      </c>
      <c r="C5886" t="str">
        <f>_xlfn.XLOOKUP(A5886,tblProducts[Column1],tblProducts[Description])</f>
        <v>ETHYLAN 325 BULK</v>
      </c>
      <c r="D5886" t="str">
        <f>_xlfn.XLOOKUP(B5886,tblProducts[Column1],tblProducts[Description])</f>
        <v>ETHOMEEN T/25 BULK</v>
      </c>
      <c r="E5886" t="s">
        <v>9</v>
      </c>
      <c r="F5886" t="s">
        <v>12</v>
      </c>
      <c r="G5886" t="s">
        <v>7</v>
      </c>
      <c r="H5886" t="s">
        <v>8</v>
      </c>
      <c r="I5886">
        <f t="shared" si="96"/>
        <v>2</v>
      </c>
    </row>
    <row r="5887" spans="1:9">
      <c r="A5887">
        <f>IF(MOD(ROW()-24,COUNTA(tblProducts[Description]))=0,A5886+1,A5886)</f>
        <v>52</v>
      </c>
      <c r="B5887">
        <f>MOD(ROW()-24,COUNTA(tblProducts[Description]))+1</f>
        <v>50</v>
      </c>
      <c r="C5887" t="str">
        <f>_xlfn.XLOOKUP(A5887,tblProducts[Column1],tblProducts[Description])</f>
        <v>ETHYLAN 325 BULK</v>
      </c>
      <c r="D5887" t="str">
        <f>_xlfn.XLOOKUP(B5887,tblProducts[Column1],tblProducts[Description])</f>
        <v>ETHOMEEN T/28 BULK</v>
      </c>
      <c r="E5887" t="s">
        <v>9</v>
      </c>
      <c r="F5887" t="s">
        <v>12</v>
      </c>
      <c r="G5887" t="s">
        <v>7</v>
      </c>
      <c r="H5887" t="s">
        <v>8</v>
      </c>
      <c r="I5887">
        <f t="shared" si="96"/>
        <v>2</v>
      </c>
    </row>
    <row r="5888" spans="1:9">
      <c r="A5888">
        <f>IF(MOD(ROW()-24,COUNTA(tblProducts[Description]))=0,A5887+1,A5887)</f>
        <v>52</v>
      </c>
      <c r="B5888">
        <f>MOD(ROW()-24,COUNTA(tblProducts[Description]))+1</f>
        <v>51</v>
      </c>
      <c r="C5888" t="str">
        <f>_xlfn.XLOOKUP(A5888,tblProducts[Column1],tblProducts[Description])</f>
        <v>ETHYLAN 325 BULK</v>
      </c>
      <c r="D5888" t="str">
        <f>_xlfn.XLOOKUP(B5888,tblProducts[Column1],tblProducts[Description])</f>
        <v>ETHYLAN 1008 SA BULK</v>
      </c>
      <c r="E5888" t="s">
        <v>9</v>
      </c>
      <c r="F5888" t="s">
        <v>12</v>
      </c>
      <c r="G5888" t="s">
        <v>7</v>
      </c>
      <c r="H5888" t="s">
        <v>8</v>
      </c>
      <c r="I5888">
        <f t="shared" si="96"/>
        <v>2</v>
      </c>
    </row>
    <row r="5889" spans="1:9">
      <c r="A5889">
        <f>IF(MOD(ROW()-24,COUNTA(tblProducts[Description]))=0,A5888+1,A5888)</f>
        <v>52</v>
      </c>
      <c r="B5889">
        <f>MOD(ROW()-24,COUNTA(tblProducts[Description]))+1</f>
        <v>52</v>
      </c>
      <c r="C5889" t="str">
        <f>_xlfn.XLOOKUP(A5889,tblProducts[Column1],tblProducts[Description])</f>
        <v>ETHYLAN 325 BULK</v>
      </c>
      <c r="D5889" t="str">
        <f>_xlfn.XLOOKUP(B5889,tblProducts[Column1],tblProducts[Description])</f>
        <v>ETHYLAN 325 BULK</v>
      </c>
      <c r="E5889" t="s">
        <v>9</v>
      </c>
      <c r="F5889" t="s">
        <v>12</v>
      </c>
      <c r="G5889" t="s">
        <v>7</v>
      </c>
      <c r="H5889" t="s">
        <v>8</v>
      </c>
      <c r="I5889">
        <f t="shared" si="96"/>
        <v>2</v>
      </c>
    </row>
    <row r="5890" spans="1:9">
      <c r="A5890">
        <f>IF(MOD(ROW()-24,COUNTA(tblProducts[Description]))=0,A5889+1,A5889)</f>
        <v>52</v>
      </c>
      <c r="B5890">
        <f>MOD(ROW()-24,COUNTA(tblProducts[Description]))+1</f>
        <v>53</v>
      </c>
      <c r="C5890" t="str">
        <f>_xlfn.XLOOKUP(A5890,tblProducts[Column1],tblProducts[Description])</f>
        <v>ETHYLAN 325 BULK</v>
      </c>
      <c r="D5890" t="str">
        <f>_xlfn.XLOOKUP(B5890,tblProducts[Column1],tblProducts[Description])</f>
        <v>ETHYLAN NS-500LQ BULK</v>
      </c>
      <c r="E5890" t="s">
        <v>9</v>
      </c>
      <c r="F5890" t="s">
        <v>12</v>
      </c>
      <c r="G5890" t="s">
        <v>7</v>
      </c>
      <c r="H5890" t="s">
        <v>8</v>
      </c>
      <c r="I5890">
        <f t="shared" si="96"/>
        <v>2</v>
      </c>
    </row>
    <row r="5891" spans="1:9">
      <c r="A5891">
        <f>IF(MOD(ROW()-24,COUNTA(tblProducts[Description]))=0,A5890+1,A5890)</f>
        <v>52</v>
      </c>
      <c r="B5891">
        <f>MOD(ROW()-24,COUNTA(tblProducts[Description]))+1</f>
        <v>54</v>
      </c>
      <c r="C5891" t="str">
        <f>_xlfn.XLOOKUP(A5891,tblProducts[Column1],tblProducts[Description])</f>
        <v>ETHYLAN 325 BULK</v>
      </c>
      <c r="D5891" t="str">
        <f>_xlfn.XLOOKUP(B5891,tblProducts[Column1],tblProducts[Description])</f>
        <v>ETHYLAN PRE NS-505 K BULK</v>
      </c>
      <c r="E5891" t="s">
        <v>9</v>
      </c>
      <c r="F5891" t="s">
        <v>12</v>
      </c>
      <c r="G5891" t="s">
        <v>7</v>
      </c>
      <c r="H5891" t="s">
        <v>8</v>
      </c>
      <c r="I5891">
        <f t="shared" si="96"/>
        <v>2</v>
      </c>
    </row>
    <row r="5892" spans="1:9">
      <c r="A5892">
        <f>IF(MOD(ROW()-24,COUNTA(tblProducts[Description]))=0,A5891+1,A5891)</f>
        <v>52</v>
      </c>
      <c r="B5892">
        <f>MOD(ROW()-24,COUNTA(tblProducts[Description]))+1</f>
        <v>55</v>
      </c>
      <c r="C5892" t="str">
        <f>_xlfn.XLOOKUP(A5892,tblProducts[Column1],tblProducts[Description])</f>
        <v>ETHYLAN 325 BULK</v>
      </c>
      <c r="D5892" t="str">
        <f>_xlfn.XLOOKUP(B5892,tblProducts[Column1],tblProducts[Description])</f>
        <v>ETHYLAN SN-90 BULK</v>
      </c>
      <c r="E5892" t="s">
        <v>9</v>
      </c>
      <c r="F5892" t="s">
        <v>12</v>
      </c>
      <c r="G5892" t="s">
        <v>7</v>
      </c>
      <c r="H5892" t="s">
        <v>8</v>
      </c>
      <c r="I5892">
        <f t="shared" si="96"/>
        <v>2</v>
      </c>
    </row>
    <row r="5893" spans="1:9">
      <c r="A5893">
        <f>IF(MOD(ROW()-24,COUNTA(tblProducts[Description]))=0,A5892+1,A5892)</f>
        <v>52</v>
      </c>
      <c r="B5893">
        <f>MOD(ROW()-24,COUNTA(tblProducts[Description]))+1</f>
        <v>56</v>
      </c>
      <c r="C5893" t="str">
        <f>_xlfn.XLOOKUP(A5893,tblProducts[Column1],tblProducts[Description])</f>
        <v>ETHYLAN 325 BULK</v>
      </c>
      <c r="D5893" t="str">
        <f>_xlfn.XLOOKUP(B5893,tblProducts[Column1],tblProducts[Description])</f>
        <v>ETHYLAN TD-100 BULK</v>
      </c>
      <c r="E5893" t="s">
        <v>9</v>
      </c>
      <c r="F5893" t="s">
        <v>12</v>
      </c>
      <c r="G5893" t="s">
        <v>7</v>
      </c>
      <c r="H5893" t="s">
        <v>8</v>
      </c>
      <c r="I5893">
        <f t="shared" si="96"/>
        <v>2</v>
      </c>
    </row>
    <row r="5894" spans="1:9">
      <c r="A5894">
        <f>IF(MOD(ROW()-24,COUNTA(tblProducts[Description]))=0,A5893+1,A5893)</f>
        <v>52</v>
      </c>
      <c r="B5894">
        <f>MOD(ROW()-24,COUNTA(tblProducts[Description]))+1</f>
        <v>57</v>
      </c>
      <c r="C5894" t="str">
        <f>_xlfn.XLOOKUP(A5894,tblProducts[Column1],tblProducts[Description])</f>
        <v>ETHYLAN 325 BULK</v>
      </c>
      <c r="D5894" t="str">
        <f>_xlfn.XLOOKUP(B5894,tblProducts[Column1],tblProducts[Description])</f>
        <v>ETHYLAN TD-120 BULK</v>
      </c>
      <c r="E5894" t="s">
        <v>9</v>
      </c>
      <c r="F5894" t="s">
        <v>12</v>
      </c>
      <c r="G5894" t="s">
        <v>7</v>
      </c>
      <c r="H5894" t="s">
        <v>8</v>
      </c>
      <c r="I5894">
        <f t="shared" si="96"/>
        <v>2</v>
      </c>
    </row>
    <row r="5895" spans="1:9">
      <c r="A5895">
        <f>IF(MOD(ROW()-24,COUNTA(tblProducts[Description]))=0,A5894+1,A5894)</f>
        <v>52</v>
      </c>
      <c r="B5895">
        <f>MOD(ROW()-24,COUNTA(tblProducts[Description]))+1</f>
        <v>58</v>
      </c>
      <c r="C5895" t="str">
        <f>_xlfn.XLOOKUP(A5895,tblProducts[Column1],tblProducts[Description])</f>
        <v>ETHYLAN 325 BULK</v>
      </c>
      <c r="D5895" t="str">
        <f>_xlfn.XLOOKUP(B5895,tblProducts[Column1],tblProducts[Description])</f>
        <v>ETHYLAN TD-1407 BULK</v>
      </c>
      <c r="E5895" t="s">
        <v>9</v>
      </c>
      <c r="F5895" t="s">
        <v>12</v>
      </c>
      <c r="G5895" t="s">
        <v>7</v>
      </c>
      <c r="H5895" t="s">
        <v>8</v>
      </c>
      <c r="I5895">
        <f t="shared" si="96"/>
        <v>2</v>
      </c>
    </row>
    <row r="5896" spans="1:9">
      <c r="A5896">
        <f>IF(MOD(ROW()-24,COUNTA(tblProducts[Description]))=0,A5895+1,A5895)</f>
        <v>52</v>
      </c>
      <c r="B5896">
        <f>MOD(ROW()-24,COUNTA(tblProducts[Description]))+1</f>
        <v>59</v>
      </c>
      <c r="C5896" t="str">
        <f>_xlfn.XLOOKUP(A5896,tblProducts[Column1],tblProducts[Description])</f>
        <v>ETHYLAN 325 BULK</v>
      </c>
      <c r="D5896" t="str">
        <f>_xlfn.XLOOKUP(B5896,tblProducts[Column1],tblProducts[Description])</f>
        <v>ETHYLAN TD-40 BULK</v>
      </c>
      <c r="E5896" t="s">
        <v>9</v>
      </c>
      <c r="F5896" t="s">
        <v>12</v>
      </c>
      <c r="G5896" t="s">
        <v>7</v>
      </c>
      <c r="H5896" t="s">
        <v>8</v>
      </c>
      <c r="I5896">
        <f t="shared" si="96"/>
        <v>2</v>
      </c>
    </row>
    <row r="5897" spans="1:9">
      <c r="A5897">
        <f>IF(MOD(ROW()-24,COUNTA(tblProducts[Description]))=0,A5896+1,A5896)</f>
        <v>52</v>
      </c>
      <c r="B5897">
        <f>MOD(ROW()-24,COUNTA(tblProducts[Description]))+1</f>
        <v>60</v>
      </c>
      <c r="C5897" t="str">
        <f>_xlfn.XLOOKUP(A5897,tblProducts[Column1],tblProducts[Description])</f>
        <v>ETHYLAN 325 BULK</v>
      </c>
      <c r="D5897" t="str">
        <f>_xlfn.XLOOKUP(B5897,tblProducts[Column1],tblProducts[Description])</f>
        <v>ETHYLAN TD-60 BULK</v>
      </c>
      <c r="E5897" t="s">
        <v>9</v>
      </c>
      <c r="F5897" t="s">
        <v>12</v>
      </c>
      <c r="G5897" t="s">
        <v>7</v>
      </c>
      <c r="H5897" t="s">
        <v>8</v>
      </c>
      <c r="I5897">
        <f t="shared" si="96"/>
        <v>2</v>
      </c>
    </row>
    <row r="5898" spans="1:9">
      <c r="A5898">
        <f>IF(MOD(ROW()-24,COUNTA(tblProducts[Description]))=0,A5897+1,A5897)</f>
        <v>52</v>
      </c>
      <c r="B5898">
        <f>MOD(ROW()-24,COUNTA(tblProducts[Description]))+1</f>
        <v>61</v>
      </c>
      <c r="C5898" t="str">
        <f>_xlfn.XLOOKUP(A5898,tblProducts[Column1],tblProducts[Description])</f>
        <v>ETHYLAN 325 BULK</v>
      </c>
      <c r="D5898" t="str">
        <f>_xlfn.XLOOKUP(B5898,tblProducts[Column1],tblProducts[Description])</f>
        <v>INTERMEDIATE BE-110L BULK</v>
      </c>
      <c r="E5898" t="s">
        <v>9</v>
      </c>
      <c r="F5898" t="s">
        <v>12</v>
      </c>
      <c r="G5898" t="s">
        <v>7</v>
      </c>
      <c r="H5898" t="s">
        <v>8</v>
      </c>
      <c r="I5898">
        <f t="shared" si="96"/>
        <v>2</v>
      </c>
    </row>
    <row r="5899" spans="1:9">
      <c r="A5899">
        <f>IF(MOD(ROW()-24,COUNTA(tblProducts[Description]))=0,A5898+1,A5898)</f>
        <v>52</v>
      </c>
      <c r="B5899">
        <f>MOD(ROW()-24,COUNTA(tblProducts[Description]))+1</f>
        <v>62</v>
      </c>
      <c r="C5899" t="str">
        <f>_xlfn.XLOOKUP(A5899,tblProducts[Column1],tblProducts[Description])</f>
        <v>ETHYLAN 325 BULK</v>
      </c>
      <c r="D5899" t="str">
        <f>_xlfn.XLOOKUP(B5899,tblProducts[Column1],tblProducts[Description])</f>
        <v>INTERMEDIATE DPG-415 BULK</v>
      </c>
      <c r="E5899" t="s">
        <v>9</v>
      </c>
      <c r="F5899" t="s">
        <v>12</v>
      </c>
      <c r="G5899" t="s">
        <v>7</v>
      </c>
      <c r="H5899" t="s">
        <v>8</v>
      </c>
      <c r="I5899">
        <f t="shared" si="96"/>
        <v>2</v>
      </c>
    </row>
    <row r="5900" spans="1:9">
      <c r="A5900">
        <f>IF(MOD(ROW()-24,COUNTA(tblProducts[Description]))=0,A5899+1,A5899)</f>
        <v>52</v>
      </c>
      <c r="B5900">
        <f>MOD(ROW()-24,COUNTA(tblProducts[Description]))+1</f>
        <v>63</v>
      </c>
      <c r="C5900" t="str">
        <f>_xlfn.XLOOKUP(A5900,tblProducts[Column1],tblProducts[Description])</f>
        <v>ETHYLAN 325 BULK</v>
      </c>
      <c r="D5900" t="str">
        <f>_xlfn.XLOOKUP(B5900,tblProducts[Column1],tblProducts[Description])</f>
        <v>PROPODUOMEEN T/12 BULK</v>
      </c>
      <c r="E5900" t="s">
        <v>9</v>
      </c>
      <c r="F5900" t="s">
        <v>12</v>
      </c>
      <c r="G5900" t="s">
        <v>7</v>
      </c>
      <c r="H5900" t="s">
        <v>8</v>
      </c>
      <c r="I5900">
        <f t="shared" si="96"/>
        <v>2</v>
      </c>
    </row>
    <row r="5901" spans="1:9">
      <c r="A5901">
        <f>IF(MOD(ROW()-24,COUNTA(tblProducts[Description]))=0,A5900+1,A5900)</f>
        <v>52</v>
      </c>
      <c r="B5901">
        <f>MOD(ROW()-24,COUNTA(tblProducts[Description]))+1</f>
        <v>64</v>
      </c>
      <c r="C5901" t="str">
        <f>_xlfn.XLOOKUP(A5901,tblProducts[Column1],tblProducts[Description])</f>
        <v>ETHYLAN 325 BULK</v>
      </c>
      <c r="D5901" t="str">
        <f>_xlfn.XLOOKUP(B5901,tblProducts[Column1],tblProducts[Description])</f>
        <v>PROPOMEEN T/12 BULK</v>
      </c>
      <c r="E5901" t="s">
        <v>9</v>
      </c>
      <c r="F5901" t="s">
        <v>12</v>
      </c>
      <c r="G5901" t="s">
        <v>7</v>
      </c>
      <c r="H5901" t="s">
        <v>8</v>
      </c>
      <c r="I5901">
        <f t="shared" si="96"/>
        <v>2</v>
      </c>
    </row>
    <row r="5902" spans="1:9">
      <c r="A5902">
        <f>IF(MOD(ROW()-24,COUNTA(tblProducts[Description]))=0,A5901+1,A5901)</f>
        <v>52</v>
      </c>
      <c r="B5902">
        <f>MOD(ROW()-24,COUNTA(tblProducts[Description]))+1</f>
        <v>65</v>
      </c>
      <c r="C5902" t="str">
        <f>_xlfn.XLOOKUP(A5902,tblProducts[Column1],tblProducts[Description])</f>
        <v>ETHYLAN 325 BULK</v>
      </c>
      <c r="D5902" t="str">
        <f>_xlfn.XLOOKUP(B5902,tblProducts[Column1],tblProducts[Description])</f>
        <v>TMP-420 BULK</v>
      </c>
      <c r="E5902" t="s">
        <v>9</v>
      </c>
      <c r="F5902" t="s">
        <v>12</v>
      </c>
      <c r="G5902" t="s">
        <v>7</v>
      </c>
      <c r="H5902" t="s">
        <v>13</v>
      </c>
      <c r="I5902">
        <f t="shared" si="96"/>
        <v>2</v>
      </c>
    </row>
    <row r="5903" spans="1:9">
      <c r="A5903">
        <f>IF(MOD(ROW()-24,COUNTA(tblProducts[Description]))=0,A5902+1,A5902)</f>
        <v>52</v>
      </c>
      <c r="B5903">
        <f>MOD(ROW()-24,COUNTA(tblProducts[Description]))+1</f>
        <v>66</v>
      </c>
      <c r="C5903" t="str">
        <f>_xlfn.XLOOKUP(A5903,tblProducts[Column1],tblProducts[Description])</f>
        <v>ETHYLAN 325 BULK</v>
      </c>
      <c r="D5903" t="str">
        <f>_xlfn.XLOOKUP(B5903,tblProducts[Column1],tblProducts[Description])</f>
        <v>TMP-80 BULK</v>
      </c>
      <c r="E5903" t="s">
        <v>9</v>
      </c>
      <c r="F5903" t="s">
        <v>12</v>
      </c>
      <c r="G5903" t="s">
        <v>7</v>
      </c>
      <c r="H5903" t="s">
        <v>8</v>
      </c>
      <c r="I5903">
        <f t="shared" si="96"/>
        <v>2</v>
      </c>
    </row>
    <row r="5904" spans="1:9">
      <c r="A5904">
        <f>IF(MOD(ROW()-24,COUNTA(tblProducts[Description]))=0,A5903+1,A5903)</f>
        <v>52</v>
      </c>
      <c r="B5904">
        <f>MOD(ROW()-24,COUNTA(tblProducts[Description]))+1</f>
        <v>67</v>
      </c>
      <c r="C5904" t="str">
        <f>_xlfn.XLOOKUP(A5904,tblProducts[Column1],tblProducts[Description])</f>
        <v>ETHYLAN 325 BULK</v>
      </c>
      <c r="D5904" t="str">
        <f>_xlfn.XLOOKUP(B5904,tblProducts[Column1],tblProducts[Description])</f>
        <v>VISCO 352 BULK</v>
      </c>
      <c r="E5904" t="s">
        <v>9</v>
      </c>
      <c r="F5904" t="s">
        <v>12</v>
      </c>
      <c r="G5904" t="s">
        <v>7</v>
      </c>
      <c r="H5904" t="s">
        <v>8</v>
      </c>
      <c r="I5904">
        <f t="shared" si="96"/>
        <v>2</v>
      </c>
    </row>
    <row r="5905" spans="1:9">
      <c r="A5905">
        <f>IF(MOD(ROW()-24,COUNTA(tblProducts[Description]))=0,A5904+1,A5904)</f>
        <v>52</v>
      </c>
      <c r="B5905">
        <f>MOD(ROW()-24,COUNTA(tblProducts[Description]))+1</f>
        <v>68</v>
      </c>
      <c r="C5905" t="str">
        <f>_xlfn.XLOOKUP(A5905,tblProducts[Column1],tblProducts[Description])</f>
        <v>ETHYLAN 325 BULK</v>
      </c>
      <c r="D5905" t="str">
        <f>_xlfn.XLOOKUP(B5905,tblProducts[Column1],tblProducts[Description])</f>
        <v>WITBREAK DPG-25 BULK</v>
      </c>
      <c r="E5905" t="s">
        <v>9</v>
      </c>
      <c r="F5905" t="s">
        <v>12</v>
      </c>
      <c r="G5905" t="s">
        <v>7</v>
      </c>
      <c r="H5905" t="s">
        <v>8</v>
      </c>
      <c r="I5905">
        <f t="shared" si="96"/>
        <v>2</v>
      </c>
    </row>
    <row r="5906" spans="1:9">
      <c r="A5906">
        <f>IF(MOD(ROW()-24,COUNTA(tblProducts[Description]))=0,A5905+1,A5905)</f>
        <v>52</v>
      </c>
      <c r="B5906">
        <f>MOD(ROW()-24,COUNTA(tblProducts[Description]))+1</f>
        <v>69</v>
      </c>
      <c r="C5906" t="str">
        <f>_xlfn.XLOOKUP(A5906,tblProducts[Column1],tblProducts[Description])</f>
        <v>ETHYLAN 325 BULK</v>
      </c>
      <c r="D5906" t="str">
        <f>_xlfn.XLOOKUP(B5906,tblProducts[Column1],tblProducts[Description])</f>
        <v>WITBREAK DPG-482 BULK</v>
      </c>
      <c r="E5906" t="s">
        <v>9</v>
      </c>
      <c r="F5906" t="s">
        <v>12</v>
      </c>
      <c r="G5906" t="s">
        <v>7</v>
      </c>
      <c r="H5906" t="s">
        <v>8</v>
      </c>
      <c r="I5906">
        <f t="shared" si="96"/>
        <v>2</v>
      </c>
    </row>
    <row r="5907" spans="1:9">
      <c r="A5907">
        <f>IF(MOD(ROW()-24,COUNTA(tblProducts[Description]))=0,A5906+1,A5906)</f>
        <v>52</v>
      </c>
      <c r="B5907">
        <f>MOD(ROW()-24,COUNTA(tblProducts[Description]))+1</f>
        <v>70</v>
      </c>
      <c r="C5907" t="str">
        <f>_xlfn.XLOOKUP(A5907,tblProducts[Column1],tblProducts[Description])</f>
        <v>ETHYLAN 325 BULK</v>
      </c>
      <c r="D5907" t="str">
        <f>_xlfn.XLOOKUP(B5907,tblProducts[Column1],tblProducts[Description])</f>
        <v>WITBREAK DPG-818 BULK</v>
      </c>
      <c r="E5907" t="s">
        <v>9</v>
      </c>
      <c r="F5907" t="s">
        <v>12</v>
      </c>
      <c r="G5907" t="s">
        <v>7</v>
      </c>
      <c r="H5907" t="s">
        <v>8</v>
      </c>
      <c r="I5907">
        <f t="shared" si="96"/>
        <v>2</v>
      </c>
    </row>
    <row r="5908" spans="1:9">
      <c r="A5908">
        <f>IF(MOD(ROW()-24,COUNTA(tblProducts[Description]))=0,A5907+1,A5907)</f>
        <v>52</v>
      </c>
      <c r="B5908">
        <f>MOD(ROW()-24,COUNTA(tblProducts[Description]))+1</f>
        <v>71</v>
      </c>
      <c r="C5908" t="str">
        <f>_xlfn.XLOOKUP(A5908,tblProducts[Column1],tblProducts[Description])</f>
        <v>ETHYLAN 325 BULK</v>
      </c>
      <c r="D5908" t="str">
        <f>_xlfn.XLOOKUP(B5908,tblProducts[Column1],tblProducts[Description])</f>
        <v>WITBREAK DTG-62 BULK</v>
      </c>
      <c r="E5908" t="s">
        <v>9</v>
      </c>
      <c r="F5908" t="s">
        <v>12</v>
      </c>
      <c r="G5908" t="s">
        <v>7</v>
      </c>
      <c r="H5908" t="s">
        <v>8</v>
      </c>
      <c r="I5908">
        <f t="shared" si="96"/>
        <v>2</v>
      </c>
    </row>
    <row r="5909" spans="1:9">
      <c r="A5909">
        <f>IF(MOD(ROW()-24,COUNTA(tblProducts[Description]))=0,A5908+1,A5908)</f>
        <v>52</v>
      </c>
      <c r="B5909">
        <f>MOD(ROW()-24,COUNTA(tblProducts[Description]))+1</f>
        <v>72</v>
      </c>
      <c r="C5909" t="str">
        <f>_xlfn.XLOOKUP(A5909,tblProducts[Column1],tblProducts[Description])</f>
        <v>ETHYLAN 325 BULK</v>
      </c>
      <c r="D5909" t="str">
        <f>_xlfn.XLOOKUP(B5909,tblProducts[Column1],tblProducts[Description])</f>
        <v>WITCOMUL 1844 BULK</v>
      </c>
      <c r="E5909" t="s">
        <v>9</v>
      </c>
      <c r="F5909" t="s">
        <v>12</v>
      </c>
      <c r="G5909" t="s">
        <v>7</v>
      </c>
      <c r="H5909" t="s">
        <v>8</v>
      </c>
      <c r="I5909">
        <f t="shared" si="96"/>
        <v>2</v>
      </c>
    </row>
    <row r="5910" spans="1:9">
      <c r="A5910">
        <f>IF(MOD(ROW()-24,COUNTA(tblProducts[Description]))=0,A5909+1,A5909)</f>
        <v>52</v>
      </c>
      <c r="B5910">
        <f>MOD(ROW()-24,COUNTA(tblProducts[Description]))+1</f>
        <v>73</v>
      </c>
      <c r="C5910" t="str">
        <f>_xlfn.XLOOKUP(A5910,tblProducts[Column1],tblProducts[Description])</f>
        <v>ETHYLAN 325 BULK</v>
      </c>
      <c r="D5910" t="str">
        <f>_xlfn.XLOOKUP(B5910,tblProducts[Column1],tblProducts[Description])</f>
        <v>WITCONOL 2690 BULK</v>
      </c>
      <c r="E5910" t="s">
        <v>9</v>
      </c>
      <c r="F5910" t="s">
        <v>12</v>
      </c>
      <c r="G5910" t="s">
        <v>7</v>
      </c>
      <c r="H5910" t="s">
        <v>8</v>
      </c>
      <c r="I5910">
        <f t="shared" si="96"/>
        <v>2</v>
      </c>
    </row>
    <row r="5911" spans="1:9">
      <c r="A5911">
        <f>IF(MOD(ROW()-24,COUNTA(tblProducts[Description]))=0,A5910+1,A5910)</f>
        <v>52</v>
      </c>
      <c r="B5911">
        <f>MOD(ROW()-24,COUNTA(tblProducts[Description]))+1</f>
        <v>74</v>
      </c>
      <c r="C5911" t="str">
        <f>_xlfn.XLOOKUP(A5911,tblProducts[Column1],tblProducts[Description])</f>
        <v>ETHYLAN 325 BULK</v>
      </c>
      <c r="D5911" t="str">
        <f>_xlfn.XLOOKUP(B5911,tblProducts[Column1],tblProducts[Description])</f>
        <v>ETHYLAN 324 BULK</v>
      </c>
      <c r="E5911" t="s">
        <v>9</v>
      </c>
      <c r="F5911" t="s">
        <v>12</v>
      </c>
      <c r="G5911" t="s">
        <v>9</v>
      </c>
      <c r="H5911" t="s">
        <v>11</v>
      </c>
      <c r="I5911">
        <f t="shared" si="96"/>
        <v>4</v>
      </c>
    </row>
    <row r="5912" spans="1:9">
      <c r="A5912">
        <f>IF(MOD(ROW()-24,COUNTA(tblProducts[Description]))=0,A5911+1,A5911)</f>
        <v>52</v>
      </c>
      <c r="B5912">
        <f>MOD(ROW()-24,COUNTA(tblProducts[Description]))+1</f>
        <v>75</v>
      </c>
      <c r="C5912" t="str">
        <f>_xlfn.XLOOKUP(A5912,tblProducts[Column1],tblProducts[Description])</f>
        <v>ETHYLAN 325 BULK</v>
      </c>
      <c r="D5912" t="str">
        <f>_xlfn.XLOOKUP(B5912,tblProducts[Column1],tblProducts[Description])</f>
        <v>WITCONOL NP-120 BULK</v>
      </c>
      <c r="E5912" t="s">
        <v>9</v>
      </c>
      <c r="F5912" t="s">
        <v>12</v>
      </c>
      <c r="G5912" t="s">
        <v>9</v>
      </c>
      <c r="H5912" t="s">
        <v>11</v>
      </c>
      <c r="I5912">
        <f t="shared" si="96"/>
        <v>4</v>
      </c>
    </row>
    <row r="5913" spans="1:9">
      <c r="A5913">
        <f>IF(MOD(ROW()-24,COUNTA(tblProducts[Description]))=0,A5912+1,A5912)</f>
        <v>52</v>
      </c>
      <c r="B5913">
        <f>MOD(ROW()-24,COUNTA(tblProducts[Description]))+1</f>
        <v>76</v>
      </c>
      <c r="C5913" t="str">
        <f>_xlfn.XLOOKUP(A5913,tblProducts[Column1],tblProducts[Description])</f>
        <v>ETHYLAN 325 BULK</v>
      </c>
      <c r="D5913" t="str">
        <f>_xlfn.XLOOKUP(B5913,tblProducts[Column1],tblProducts[Description])</f>
        <v>WITCONOL NP-130 BULK</v>
      </c>
      <c r="E5913" t="s">
        <v>9</v>
      </c>
      <c r="F5913" t="s">
        <v>12</v>
      </c>
      <c r="G5913" t="s">
        <v>9</v>
      </c>
      <c r="H5913" t="s">
        <v>11</v>
      </c>
      <c r="I5913">
        <f t="shared" ref="I5913:I5976" si="97">IF(E5913="NO",0,IF(F5913="HEEL WASH",1.5,2))+IF(G5913="NO",0,2)</f>
        <v>4</v>
      </c>
    </row>
    <row r="5914" spans="1:9">
      <c r="A5914">
        <f>IF(MOD(ROW()-24,COUNTA(tblProducts[Description]))=0,A5913+1,A5913)</f>
        <v>52</v>
      </c>
      <c r="B5914">
        <f>MOD(ROW()-24,COUNTA(tblProducts[Description]))+1</f>
        <v>77</v>
      </c>
      <c r="C5914" t="str">
        <f>_xlfn.XLOOKUP(A5914,tblProducts[Column1],tblProducts[Description])</f>
        <v>ETHYLAN 325 BULK</v>
      </c>
      <c r="D5914" t="str">
        <f>_xlfn.XLOOKUP(B5914,tblProducts[Column1],tblProducts[Description])</f>
        <v>WITCONOL NP-20 BULK</v>
      </c>
      <c r="E5914" t="s">
        <v>9</v>
      </c>
      <c r="F5914" t="s">
        <v>12</v>
      </c>
      <c r="G5914" t="s">
        <v>7</v>
      </c>
      <c r="H5914" t="s">
        <v>8</v>
      </c>
      <c r="I5914">
        <f t="shared" si="97"/>
        <v>2</v>
      </c>
    </row>
    <row r="5915" spans="1:9">
      <c r="A5915">
        <f>IF(MOD(ROW()-24,COUNTA(tblProducts[Description]))=0,A5914+1,A5914)</f>
        <v>52</v>
      </c>
      <c r="B5915">
        <f>MOD(ROW()-24,COUNTA(tblProducts[Description]))+1</f>
        <v>78</v>
      </c>
      <c r="C5915" t="str">
        <f>_xlfn.XLOOKUP(A5915,tblProducts[Column1],tblProducts[Description])</f>
        <v>ETHYLAN 325 BULK</v>
      </c>
      <c r="D5915" t="str">
        <f>_xlfn.XLOOKUP(B5915,tblProducts[Column1],tblProducts[Description])</f>
        <v>WITCONOL NP-330 BULK</v>
      </c>
      <c r="E5915" t="s">
        <v>9</v>
      </c>
      <c r="F5915" t="s">
        <v>12</v>
      </c>
      <c r="G5915" t="s">
        <v>7</v>
      </c>
      <c r="H5915" t="s">
        <v>13</v>
      </c>
      <c r="I5915">
        <f t="shared" si="97"/>
        <v>2</v>
      </c>
    </row>
    <row r="5916" spans="1:9">
      <c r="A5916">
        <f>IF(MOD(ROW()-24,COUNTA(tblProducts[Description]))=0,A5915+1,A5915)</f>
        <v>52</v>
      </c>
      <c r="B5916">
        <f>MOD(ROW()-24,COUNTA(tblProducts[Description]))+1</f>
        <v>79</v>
      </c>
      <c r="C5916" t="str">
        <f>_xlfn.XLOOKUP(A5916,tblProducts[Column1],tblProducts[Description])</f>
        <v>ETHYLAN 325 BULK</v>
      </c>
      <c r="D5916" t="str">
        <f>_xlfn.XLOOKUP(B5916,tblProducts[Column1],tblProducts[Description])</f>
        <v>WITCONOL NP-40 BULK</v>
      </c>
      <c r="E5916" t="s">
        <v>9</v>
      </c>
      <c r="F5916" t="s">
        <v>12</v>
      </c>
      <c r="G5916" t="s">
        <v>7</v>
      </c>
      <c r="H5916" t="s">
        <v>13</v>
      </c>
      <c r="I5916">
        <f t="shared" si="97"/>
        <v>2</v>
      </c>
    </row>
    <row r="5917" spans="1:9">
      <c r="A5917">
        <f>IF(MOD(ROW()-24,COUNTA(tblProducts[Description]))=0,A5916+1,A5916)</f>
        <v>52</v>
      </c>
      <c r="B5917">
        <f>MOD(ROW()-24,COUNTA(tblProducts[Description]))+1</f>
        <v>80</v>
      </c>
      <c r="C5917" t="str">
        <f>_xlfn.XLOOKUP(A5917,tblProducts[Column1],tblProducts[Description])</f>
        <v>ETHYLAN 325 BULK</v>
      </c>
      <c r="D5917" t="str">
        <f>_xlfn.XLOOKUP(B5917,tblProducts[Column1],tblProducts[Description])</f>
        <v>WITCONOL NP-60 BULK</v>
      </c>
      <c r="E5917" t="s">
        <v>9</v>
      </c>
      <c r="F5917" t="s">
        <v>12</v>
      </c>
      <c r="G5917" t="s">
        <v>7</v>
      </c>
      <c r="H5917" t="s">
        <v>13</v>
      </c>
      <c r="I5917">
        <f t="shared" si="97"/>
        <v>2</v>
      </c>
    </row>
    <row r="5918" spans="1:9">
      <c r="A5918">
        <f>IF(MOD(ROW()-24,COUNTA(tblProducts[Description]))=0,A5917+1,A5917)</f>
        <v>52</v>
      </c>
      <c r="B5918">
        <f>MOD(ROW()-24,COUNTA(tblProducts[Description]))+1</f>
        <v>81</v>
      </c>
      <c r="C5918" t="str">
        <f>_xlfn.XLOOKUP(A5918,tblProducts[Column1],tblProducts[Description])</f>
        <v>ETHYLAN 325 BULK</v>
      </c>
      <c r="D5918" t="str">
        <f>_xlfn.XLOOKUP(B5918,tblProducts[Column1],tblProducts[Description])</f>
        <v>WITCONOL NP-80 BULK</v>
      </c>
      <c r="E5918" t="s">
        <v>9</v>
      </c>
      <c r="F5918" t="s">
        <v>12</v>
      </c>
      <c r="G5918" t="s">
        <v>7</v>
      </c>
      <c r="H5918" t="s">
        <v>8</v>
      </c>
      <c r="I5918">
        <f t="shared" si="97"/>
        <v>2</v>
      </c>
    </row>
    <row r="5919" spans="1:9">
      <c r="A5919">
        <f>IF(MOD(ROW()-24,COUNTA(tblProducts[Description]))=0,A5918+1,A5918)</f>
        <v>52</v>
      </c>
      <c r="B5919">
        <f>MOD(ROW()-24,COUNTA(tblProducts[Description]))+1</f>
        <v>82</v>
      </c>
      <c r="C5919" t="str">
        <f>_xlfn.XLOOKUP(A5919,tblProducts[Column1],tblProducts[Description])</f>
        <v>ETHYLAN 325 BULK</v>
      </c>
      <c r="D5919" t="str">
        <f>_xlfn.XLOOKUP(B5919,tblProducts[Column1],tblProducts[Description])</f>
        <v>WITCONOL NP-90 BULK</v>
      </c>
      <c r="E5919" t="s">
        <v>9</v>
      </c>
      <c r="F5919" t="s">
        <v>12</v>
      </c>
      <c r="G5919" t="s">
        <v>7</v>
      </c>
      <c r="H5919" t="s">
        <v>8</v>
      </c>
      <c r="I5919">
        <f t="shared" si="97"/>
        <v>2</v>
      </c>
    </row>
    <row r="5920" spans="1:9">
      <c r="A5920">
        <f>IF(MOD(ROW()-24,COUNTA(tblProducts[Description]))=0,A5919+1,A5919)</f>
        <v>52</v>
      </c>
      <c r="B5920">
        <f>MOD(ROW()-24,COUNTA(tblProducts[Description]))+1</f>
        <v>83</v>
      </c>
      <c r="C5920" t="str">
        <f>_xlfn.XLOOKUP(A5920,tblProducts[Column1],tblProducts[Description])</f>
        <v>ETHYLAN 325 BULK</v>
      </c>
      <c r="D5920" t="str">
        <f>_xlfn.XLOOKUP(B5920,tblProducts[Column1],tblProducts[Description])</f>
        <v>WITCONOL NS-108 PO BULK</v>
      </c>
      <c r="E5920" t="s">
        <v>9</v>
      </c>
      <c r="F5920" t="s">
        <v>12</v>
      </c>
      <c r="G5920" t="s">
        <v>7</v>
      </c>
      <c r="H5920" t="s">
        <v>8</v>
      </c>
      <c r="I5920">
        <f t="shared" si="97"/>
        <v>2</v>
      </c>
    </row>
    <row r="5921" spans="1:9">
      <c r="A5921">
        <f>IF(MOD(ROW()-24,COUNTA(tblProducts[Description]))=0,A5920+1,A5920)</f>
        <v>52</v>
      </c>
      <c r="B5921">
        <f>MOD(ROW()-24,COUNTA(tblProducts[Description]))+1</f>
        <v>84</v>
      </c>
      <c r="C5921" t="str">
        <f>_xlfn.XLOOKUP(A5921,tblProducts[Column1],tblProducts[Description])</f>
        <v>ETHYLAN 325 BULK</v>
      </c>
      <c r="D5921" t="str">
        <f>_xlfn.XLOOKUP(B5921,tblProducts[Column1],tblProducts[Description])</f>
        <v>WITCONOL NS-505K BULK</v>
      </c>
      <c r="E5921" t="s">
        <v>9</v>
      </c>
      <c r="F5921" t="s">
        <v>12</v>
      </c>
      <c r="G5921" t="s">
        <v>7</v>
      </c>
      <c r="H5921" t="s">
        <v>8</v>
      </c>
      <c r="I5921">
        <f t="shared" si="97"/>
        <v>2</v>
      </c>
    </row>
    <row r="5922" spans="1:9">
      <c r="A5922">
        <f>IF(MOD(ROW()-24,COUNTA(tblProducts[Description]))=0,A5921+1,A5921)</f>
        <v>52</v>
      </c>
      <c r="B5922">
        <f>MOD(ROW()-24,COUNTA(tblProducts[Description]))+1</f>
        <v>85</v>
      </c>
      <c r="C5922" t="str">
        <f>_xlfn.XLOOKUP(A5922,tblProducts[Column1],tblProducts[Description])</f>
        <v>ETHYLAN 325 BULK</v>
      </c>
      <c r="D5922" t="str">
        <f>_xlfn.XLOOKUP(B5922,tblProducts[Column1],tblProducts[Description])</f>
        <v>WITCONOL NS-817 BULK</v>
      </c>
      <c r="E5922" t="s">
        <v>9</v>
      </c>
      <c r="F5922" t="s">
        <v>12</v>
      </c>
      <c r="G5922" t="s">
        <v>7</v>
      </c>
      <c r="H5922" t="s">
        <v>8</v>
      </c>
      <c r="I5922">
        <f t="shared" si="97"/>
        <v>2</v>
      </c>
    </row>
    <row r="5923" spans="1:9">
      <c r="A5923">
        <f>IF(MOD(ROW()-24,COUNTA(tblProducts[Description]))=0,A5922+1,A5922)</f>
        <v>52</v>
      </c>
      <c r="B5923">
        <f>MOD(ROW()-24,COUNTA(tblProducts[Description]))+1</f>
        <v>86</v>
      </c>
      <c r="C5923" t="str">
        <f>_xlfn.XLOOKUP(A5923,tblProducts[Column1],tblProducts[Description])</f>
        <v>ETHYLAN 325 BULK</v>
      </c>
      <c r="D5923" t="str">
        <f>_xlfn.XLOOKUP(B5923,tblProducts[Column1],tblProducts[Description])</f>
        <v>WITCONOL PD-375 BULK</v>
      </c>
      <c r="E5923" t="s">
        <v>9</v>
      </c>
      <c r="F5923" t="s">
        <v>12</v>
      </c>
      <c r="G5923" t="s">
        <v>7</v>
      </c>
      <c r="H5923" t="s">
        <v>8</v>
      </c>
      <c r="I5923">
        <f t="shared" si="97"/>
        <v>2</v>
      </c>
    </row>
    <row r="5924" spans="1:9">
      <c r="A5924">
        <f>IF(MOD(ROW()-24,COUNTA(tblProducts[Description]))=0,A5923+1,A5923)</f>
        <v>52</v>
      </c>
      <c r="B5924">
        <f>MOD(ROW()-24,COUNTA(tblProducts[Description]))+1</f>
        <v>87</v>
      </c>
      <c r="C5924" t="str">
        <f>_xlfn.XLOOKUP(A5924,tblProducts[Column1],tblProducts[Description])</f>
        <v>ETHYLAN 325 BULK</v>
      </c>
      <c r="D5924" t="str">
        <f>_xlfn.XLOOKUP(B5924,tblProducts[Column1],tblProducts[Description])</f>
        <v>WITCONOL PD-4085 BULK</v>
      </c>
      <c r="E5924" t="s">
        <v>9</v>
      </c>
      <c r="F5924" t="s">
        <v>12</v>
      </c>
      <c r="G5924" t="s">
        <v>7</v>
      </c>
      <c r="H5924" t="s">
        <v>8</v>
      </c>
      <c r="I5924">
        <f t="shared" si="97"/>
        <v>2</v>
      </c>
    </row>
    <row r="5925" spans="1:9">
      <c r="A5925">
        <f>IF(MOD(ROW()-24,COUNTA(tblProducts[Description]))=0,A5924+1,A5924)</f>
        <v>52</v>
      </c>
      <c r="B5925">
        <f>MOD(ROW()-24,COUNTA(tblProducts[Description]))+1</f>
        <v>88</v>
      </c>
      <c r="C5925" t="str">
        <f>_xlfn.XLOOKUP(A5925,tblProducts[Column1],tblProducts[Description])</f>
        <v>ETHYLAN 325 BULK</v>
      </c>
      <c r="D5925" t="str">
        <f>_xlfn.XLOOKUP(B5925,tblProducts[Column1],tblProducts[Description])</f>
        <v>WITCONOL PD-500 BULK</v>
      </c>
      <c r="E5925" t="s">
        <v>9</v>
      </c>
      <c r="F5925" t="s">
        <v>12</v>
      </c>
      <c r="G5925" t="s">
        <v>7</v>
      </c>
      <c r="H5925" t="s">
        <v>8</v>
      </c>
      <c r="I5925">
        <f t="shared" si="97"/>
        <v>2</v>
      </c>
    </row>
    <row r="5926" spans="1:9">
      <c r="A5926">
        <f>IF(MOD(ROW()-24,COUNTA(tblProducts[Description]))=0,A5925+1,A5925)</f>
        <v>52</v>
      </c>
      <c r="B5926">
        <f>MOD(ROW()-24,COUNTA(tblProducts[Description]))+1</f>
        <v>89</v>
      </c>
      <c r="C5926" t="str">
        <f>_xlfn.XLOOKUP(A5926,tblProducts[Column1],tblProducts[Description])</f>
        <v>ETHYLAN 325 BULK</v>
      </c>
      <c r="D5926" t="str">
        <f>_xlfn.XLOOKUP(B5926,tblProducts[Column1],tblProducts[Description])</f>
        <v>WITCONOL PEG-200 BULK</v>
      </c>
      <c r="E5926" t="s">
        <v>9</v>
      </c>
      <c r="F5926" t="s">
        <v>12</v>
      </c>
      <c r="G5926" t="s">
        <v>7</v>
      </c>
      <c r="H5926" t="s">
        <v>8</v>
      </c>
      <c r="I5926">
        <f t="shared" si="97"/>
        <v>2</v>
      </c>
    </row>
    <row r="5927" spans="1:9">
      <c r="A5927">
        <f>IF(MOD(ROW()-24,COUNTA(tblProducts[Description]))=0,A5926+1,A5926)</f>
        <v>52</v>
      </c>
      <c r="B5927">
        <f>MOD(ROW()-24,COUNTA(tblProducts[Description]))+1</f>
        <v>90</v>
      </c>
      <c r="C5927" t="str">
        <f>_xlfn.XLOOKUP(A5927,tblProducts[Column1],tblProducts[Description])</f>
        <v>ETHYLAN 325 BULK</v>
      </c>
      <c r="D5927" t="str">
        <f>_xlfn.XLOOKUP(B5927,tblProducts[Column1],tblProducts[Description])</f>
        <v>WITCONOL PEG-400 BULK</v>
      </c>
      <c r="E5927" t="s">
        <v>9</v>
      </c>
      <c r="F5927" t="s">
        <v>12</v>
      </c>
      <c r="G5927" t="s">
        <v>7</v>
      </c>
      <c r="H5927" t="s">
        <v>8</v>
      </c>
      <c r="I5927">
        <f t="shared" si="97"/>
        <v>2</v>
      </c>
    </row>
    <row r="5928" spans="1:9">
      <c r="A5928">
        <f>IF(MOD(ROW()-24,COUNTA(tblProducts[Description]))=0,A5927+1,A5927)</f>
        <v>52</v>
      </c>
      <c r="B5928">
        <f>MOD(ROW()-24,COUNTA(tblProducts[Description]))+1</f>
        <v>91</v>
      </c>
      <c r="C5928" t="str">
        <f>_xlfn.XLOOKUP(A5928,tblProducts[Column1],tblProducts[Description])</f>
        <v>ETHYLAN 325 BULK</v>
      </c>
      <c r="D5928" t="str">
        <f>_xlfn.XLOOKUP(B5928,tblProducts[Column1],tblProducts[Description])</f>
        <v>WITCONOL PEG-500 BULK</v>
      </c>
      <c r="E5928" t="s">
        <v>9</v>
      </c>
      <c r="F5928" t="s">
        <v>12</v>
      </c>
      <c r="G5928" t="s">
        <v>7</v>
      </c>
      <c r="H5928" t="s">
        <v>8</v>
      </c>
      <c r="I5928">
        <f t="shared" si="97"/>
        <v>2</v>
      </c>
    </row>
    <row r="5929" spans="1:9">
      <c r="A5929">
        <f>IF(MOD(ROW()-24,COUNTA(tblProducts[Description]))=0,A5928+1,A5928)</f>
        <v>52</v>
      </c>
      <c r="B5929">
        <f>MOD(ROW()-24,COUNTA(tblProducts[Description]))+1</f>
        <v>92</v>
      </c>
      <c r="C5929" t="str">
        <f>_xlfn.XLOOKUP(A5929,tblProducts[Column1],tblProducts[Description])</f>
        <v>ETHYLAN 325 BULK</v>
      </c>
      <c r="D5929" t="str">
        <f>_xlfn.XLOOKUP(B5929,tblProducts[Column1],tblProducts[Description])</f>
        <v>WITCONOL PEG-600 BULK</v>
      </c>
      <c r="E5929" t="s">
        <v>9</v>
      </c>
      <c r="F5929" t="s">
        <v>12</v>
      </c>
      <c r="G5929" t="s">
        <v>7</v>
      </c>
      <c r="H5929" t="s">
        <v>8</v>
      </c>
      <c r="I5929">
        <f t="shared" si="97"/>
        <v>2</v>
      </c>
    </row>
    <row r="5930" spans="1:9">
      <c r="A5930">
        <f>IF(MOD(ROW()-24,COUNTA(tblProducts[Description]))=0,A5929+1,A5929)</f>
        <v>52</v>
      </c>
      <c r="B5930">
        <f>MOD(ROW()-24,COUNTA(tblProducts[Description]))+1</f>
        <v>93</v>
      </c>
      <c r="C5930" t="str">
        <f>_xlfn.XLOOKUP(A5930,tblProducts[Column1],tblProducts[Description])</f>
        <v>ETHYLAN 325 BULK</v>
      </c>
      <c r="D5930" t="str">
        <f>_xlfn.XLOOKUP(B5930,tblProducts[Column1],tblProducts[Description])</f>
        <v>WITCONOL PH-70 BULK</v>
      </c>
      <c r="E5930" t="s">
        <v>9</v>
      </c>
      <c r="F5930" t="s">
        <v>12</v>
      </c>
      <c r="G5930" t="s">
        <v>7</v>
      </c>
      <c r="H5930" t="s">
        <v>8</v>
      </c>
      <c r="I5930">
        <f t="shared" si="97"/>
        <v>2</v>
      </c>
    </row>
    <row r="5931" spans="1:9">
      <c r="A5931">
        <f>IF(MOD(ROW()-24,COUNTA(tblProducts[Description]))=0,A5930+1,A5930)</f>
        <v>52</v>
      </c>
      <c r="B5931">
        <f>MOD(ROW()-24,COUNTA(tblProducts[Description]))+1</f>
        <v>94</v>
      </c>
      <c r="C5931" t="str">
        <f>_xlfn.XLOOKUP(A5931,tblProducts[Column1],tblProducts[Description])</f>
        <v>ETHYLAN 325 BULK</v>
      </c>
      <c r="D5931" t="str">
        <f>_xlfn.XLOOKUP(B5931,tblProducts[Column1],tblProducts[Description])</f>
        <v>WITCONOL SN-50 BULK</v>
      </c>
      <c r="E5931" t="s">
        <v>9</v>
      </c>
      <c r="F5931" t="s">
        <v>12</v>
      </c>
      <c r="G5931" t="s">
        <v>7</v>
      </c>
      <c r="H5931" t="s">
        <v>8</v>
      </c>
      <c r="I5931">
        <f t="shared" si="97"/>
        <v>2</v>
      </c>
    </row>
    <row r="5932" spans="1:9">
      <c r="A5932">
        <f>IF(MOD(ROW()-24,COUNTA(tblProducts[Description]))=0,A5931+1,A5931)</f>
        <v>52</v>
      </c>
      <c r="B5932">
        <f>MOD(ROW()-24,COUNTA(tblProducts[Description]))+1</f>
        <v>95</v>
      </c>
      <c r="C5932" t="str">
        <f>_xlfn.XLOOKUP(A5932,tblProducts[Column1],tblProducts[Description])</f>
        <v>ETHYLAN 325 BULK</v>
      </c>
      <c r="D5932" t="str">
        <f>_xlfn.XLOOKUP(B5932,tblProducts[Column1],tblProducts[Description])</f>
        <v>WITCONOL SN-70 BULK</v>
      </c>
      <c r="E5932" t="s">
        <v>9</v>
      </c>
      <c r="F5932" t="s">
        <v>12</v>
      </c>
      <c r="G5932" t="s">
        <v>7</v>
      </c>
      <c r="H5932" t="s">
        <v>8</v>
      </c>
      <c r="I5932">
        <f t="shared" si="97"/>
        <v>2</v>
      </c>
    </row>
    <row r="5933" spans="1:9">
      <c r="A5933">
        <f>IF(MOD(ROW()-24,COUNTA(tblProducts[Description]))=0,A5932+1,A5932)</f>
        <v>52</v>
      </c>
      <c r="B5933">
        <f>MOD(ROW()-24,COUNTA(tblProducts[Description]))+1</f>
        <v>96</v>
      </c>
      <c r="C5933" t="str">
        <f>_xlfn.XLOOKUP(A5933,tblProducts[Column1],tblProducts[Description])</f>
        <v>ETHYLAN 325 BULK</v>
      </c>
      <c r="D5933" t="str">
        <f>_xlfn.XLOOKUP(B5933,tblProducts[Column1],tblProducts[Description])</f>
        <v>REDICOTE E-47 NPF BULK</v>
      </c>
      <c r="E5933" t="s">
        <v>9</v>
      </c>
      <c r="F5933" t="s">
        <v>12</v>
      </c>
      <c r="G5933" t="s">
        <v>9</v>
      </c>
      <c r="H5933" t="s">
        <v>8</v>
      </c>
      <c r="I5933">
        <f t="shared" si="97"/>
        <v>4</v>
      </c>
    </row>
    <row r="5934" spans="1:9">
      <c r="A5934">
        <f>IF(MOD(ROW()-24,COUNTA(tblProducts[Description]))=0,A5933+1,A5933)</f>
        <v>52</v>
      </c>
      <c r="B5934">
        <f>MOD(ROW()-24,COUNTA(tblProducts[Description]))+1</f>
        <v>97</v>
      </c>
      <c r="C5934" t="str">
        <f>_xlfn.XLOOKUP(A5934,tblProducts[Column1],tblProducts[Description])</f>
        <v>ETHYLAN 325 BULK</v>
      </c>
      <c r="D5934" t="str">
        <f>_xlfn.XLOOKUP(B5934,tblProducts[Column1],tblProducts[Description])</f>
        <v>EMULPON CO-25 BULK</v>
      </c>
      <c r="E5934" t="s">
        <v>9</v>
      </c>
      <c r="F5934" t="s">
        <v>12</v>
      </c>
      <c r="G5934" t="s">
        <v>9</v>
      </c>
      <c r="H5934" t="s">
        <v>8</v>
      </c>
      <c r="I5934">
        <f t="shared" si="97"/>
        <v>4</v>
      </c>
    </row>
    <row r="5935" spans="1:9">
      <c r="A5935">
        <f>IF(MOD(ROW()-24,COUNTA(tblProducts[Description]))=0,A5934+1,A5934)</f>
        <v>52</v>
      </c>
      <c r="B5935">
        <f>MOD(ROW()-24,COUNTA(tblProducts[Description]))+1</f>
        <v>98</v>
      </c>
      <c r="C5935" t="str">
        <f>_xlfn.XLOOKUP(A5935,tblProducts[Column1],tblProducts[Description])</f>
        <v>ETHYLAN 325 BULK</v>
      </c>
      <c r="D5935" t="str">
        <f>_xlfn.XLOOKUP(B5935,tblProducts[Column1],tblProducts[Description])</f>
        <v>EMULPON CO-30 BULK</v>
      </c>
      <c r="E5935" t="s">
        <v>9</v>
      </c>
      <c r="F5935" t="s">
        <v>12</v>
      </c>
      <c r="G5935" t="s">
        <v>7</v>
      </c>
      <c r="H5935" t="s">
        <v>8</v>
      </c>
      <c r="I5935">
        <f t="shared" si="97"/>
        <v>2</v>
      </c>
    </row>
    <row r="5936" spans="1:9">
      <c r="A5936">
        <f>IF(MOD(ROW()-24,COUNTA(tblProducts[Description]))=0,A5935+1,A5935)</f>
        <v>52</v>
      </c>
      <c r="B5936">
        <f>MOD(ROW()-24,COUNTA(tblProducts[Description]))+1</f>
        <v>99</v>
      </c>
      <c r="C5936" t="str">
        <f>_xlfn.XLOOKUP(A5936,tblProducts[Column1],tblProducts[Description])</f>
        <v>ETHYLAN 325 BULK</v>
      </c>
      <c r="D5936" t="str">
        <f>_xlfn.XLOOKUP(B5936,tblProducts[Column1],tblProducts[Description])</f>
        <v>EMULPON CO-40 BULK</v>
      </c>
      <c r="E5936" t="s">
        <v>9</v>
      </c>
      <c r="F5936" t="s">
        <v>12</v>
      </c>
      <c r="G5936" t="s">
        <v>9</v>
      </c>
      <c r="H5936" t="s">
        <v>8</v>
      </c>
      <c r="I5936">
        <f t="shared" si="97"/>
        <v>4</v>
      </c>
    </row>
    <row r="5937" spans="1:9">
      <c r="A5937">
        <f>IF(MOD(ROW()-24,COUNTA(tblProducts[Description]))=0,A5936+1,A5936)</f>
        <v>52</v>
      </c>
      <c r="B5937">
        <f>MOD(ROW()-24,COUNTA(tblProducts[Description]))+1</f>
        <v>100</v>
      </c>
      <c r="C5937" t="str">
        <f>_xlfn.XLOOKUP(A5937,tblProducts[Column1],tblProducts[Description])</f>
        <v>ETHYLAN 325 BULK</v>
      </c>
      <c r="D5937" t="str">
        <f>_xlfn.XLOOKUP(B5937,tblProducts[Column1],tblProducts[Description])</f>
        <v>EMULPON CO-36 BULK</v>
      </c>
      <c r="E5937" t="s">
        <v>9</v>
      </c>
      <c r="F5937" t="s">
        <v>12</v>
      </c>
      <c r="G5937" t="s">
        <v>9</v>
      </c>
      <c r="H5937" t="s">
        <v>8</v>
      </c>
      <c r="I5937">
        <f t="shared" si="97"/>
        <v>4</v>
      </c>
    </row>
    <row r="5938" spans="1:9">
      <c r="A5938">
        <f>IF(MOD(ROW()-24,COUNTA(tblProducts[Description]))=0,A5937+1,A5937)</f>
        <v>52</v>
      </c>
      <c r="B5938">
        <f>MOD(ROW()-24,COUNTA(tblProducts[Description]))+1</f>
        <v>101</v>
      </c>
      <c r="C5938" t="str">
        <f>_xlfn.XLOOKUP(A5938,tblProducts[Column1],tblProducts[Description])</f>
        <v>ETHYLAN 325 BULK</v>
      </c>
      <c r="D5938" t="str">
        <f>_xlfn.XLOOKUP(B5938,tblProducts[Column1],tblProducts[Description])</f>
        <v>REDICOTE E-4819 BULK</v>
      </c>
      <c r="E5938" t="s">
        <v>9</v>
      </c>
      <c r="F5938" t="s">
        <v>12</v>
      </c>
      <c r="G5938" t="s">
        <v>9</v>
      </c>
      <c r="H5938" t="s">
        <v>8</v>
      </c>
      <c r="I5938">
        <f t="shared" si="97"/>
        <v>4</v>
      </c>
    </row>
    <row r="5939" spans="1:9">
      <c r="A5939">
        <f>IF(MOD(ROW()-24,COUNTA(tblProducts[Description]))=0,A5938+1,A5938)</f>
        <v>52</v>
      </c>
      <c r="B5939">
        <f>MOD(ROW()-24,COUNTA(tblProducts[Description]))+1</f>
        <v>102</v>
      </c>
      <c r="C5939" t="str">
        <f>_xlfn.XLOOKUP(A5939,tblProducts[Column1],tblProducts[Description])</f>
        <v>ETHYLAN 325 BULK</v>
      </c>
      <c r="D5939" t="str">
        <f>_xlfn.XLOOKUP(B5939,tblProducts[Column1],tblProducts[Description])</f>
        <v>ETHYLAN 1005 SA  BULK</v>
      </c>
      <c r="E5939" t="s">
        <v>9</v>
      </c>
      <c r="F5939" t="s">
        <v>12</v>
      </c>
      <c r="G5939" t="s">
        <v>9</v>
      </c>
      <c r="H5939" t="s">
        <v>8</v>
      </c>
      <c r="I5939">
        <f t="shared" si="97"/>
        <v>4</v>
      </c>
    </row>
    <row r="5940" spans="1:9">
      <c r="A5940">
        <f>IF(MOD(ROW()-24,COUNTA(tblProducts[Description]))=0,A5939+1,A5939)</f>
        <v>52</v>
      </c>
      <c r="B5940">
        <f>MOD(ROW()-24,COUNTA(tblProducts[Description]))+1</f>
        <v>103</v>
      </c>
      <c r="C5940" t="str">
        <f>_xlfn.XLOOKUP(A5940,tblProducts[Column1],tblProducts[Description])</f>
        <v>ETHYLAN 325 BULK</v>
      </c>
      <c r="D5940" t="str">
        <f>_xlfn.XLOOKUP(B5940,tblProducts[Column1],tblProducts[Description])</f>
        <v>ETHODUOMEEN T/15 BULK</v>
      </c>
      <c r="E5940" t="s">
        <v>9</v>
      </c>
      <c r="F5940" t="s">
        <v>12</v>
      </c>
      <c r="G5940" t="s">
        <v>7</v>
      </c>
      <c r="H5940" t="s">
        <v>8</v>
      </c>
      <c r="I5940">
        <f t="shared" si="97"/>
        <v>2</v>
      </c>
    </row>
    <row r="5941" spans="1:9">
      <c r="A5941">
        <f>IF(MOD(ROW()-24,COUNTA(tblProducts[Description]))=0,A5940+1,A5940)</f>
        <v>52</v>
      </c>
      <c r="B5941">
        <f>MOD(ROW()-24,COUNTA(tblProducts[Description]))+1</f>
        <v>104</v>
      </c>
      <c r="C5941" t="str">
        <f>_xlfn.XLOOKUP(A5941,tblProducts[Column1],tblProducts[Description])</f>
        <v>ETHYLAN 325 BULK</v>
      </c>
      <c r="D5941" t="str">
        <f>_xlfn.XLOOKUP(B5941,tblProducts[Column1],tblProducts[Description])</f>
        <v>C-6442 BULK</v>
      </c>
      <c r="E5941" t="s">
        <v>9</v>
      </c>
      <c r="F5941" t="s">
        <v>12</v>
      </c>
      <c r="G5941" t="s">
        <v>7</v>
      </c>
      <c r="H5941" t="s">
        <v>8</v>
      </c>
      <c r="I5941">
        <f t="shared" si="97"/>
        <v>2</v>
      </c>
    </row>
    <row r="5942" spans="1:9">
      <c r="A5942">
        <f>IF(MOD(ROW()-24,COUNTA(tblProducts[Description]))=0,A5941+1,A5941)</f>
        <v>52</v>
      </c>
      <c r="B5942">
        <f>MOD(ROW()-24,COUNTA(tblProducts[Description]))+1</f>
        <v>105</v>
      </c>
      <c r="C5942" t="str">
        <f>_xlfn.XLOOKUP(A5942,tblProducts[Column1],tblProducts[Description])</f>
        <v>ETHYLAN 325 BULK</v>
      </c>
      <c r="D5942" t="str">
        <f>_xlfn.XLOOKUP(B5942,tblProducts[Column1],tblProducts[Description])</f>
        <v>ETHODUOMEEN T/25  BULK</v>
      </c>
      <c r="E5942" t="s">
        <v>9</v>
      </c>
      <c r="F5942" t="s">
        <v>12</v>
      </c>
      <c r="G5942" t="s">
        <v>7</v>
      </c>
      <c r="H5942" t="s">
        <v>8</v>
      </c>
      <c r="I5942">
        <f t="shared" si="97"/>
        <v>2</v>
      </c>
    </row>
    <row r="5943" spans="1:9">
      <c r="A5943">
        <f>IF(MOD(ROW()-24,COUNTA(tblProducts[Description]))=0,A5942+1,A5942)</f>
        <v>52</v>
      </c>
      <c r="B5943">
        <f>MOD(ROW()-24,COUNTA(tblProducts[Description]))+1</f>
        <v>106</v>
      </c>
      <c r="C5943" t="str">
        <f>_xlfn.XLOOKUP(A5943,tblProducts[Column1],tblProducts[Description])</f>
        <v>ETHYLAN 325 BULK</v>
      </c>
      <c r="D5943" t="str">
        <f>_xlfn.XLOOKUP(B5943,tblProducts[Column1],tblProducts[Description])</f>
        <v>WITCONOL PD-2000 BULK</v>
      </c>
      <c r="E5943" t="s">
        <v>9</v>
      </c>
      <c r="F5943" t="s">
        <v>12</v>
      </c>
      <c r="G5943" t="s">
        <v>9</v>
      </c>
      <c r="H5943" t="s">
        <v>8</v>
      </c>
      <c r="I5943">
        <f t="shared" si="97"/>
        <v>4</v>
      </c>
    </row>
    <row r="5944" spans="1:9">
      <c r="A5944">
        <f>IF(MOD(ROW()-24,COUNTA(tblProducts[Description]))=0,A5943+1,A5943)</f>
        <v>52</v>
      </c>
      <c r="B5944">
        <f>MOD(ROW()-24,COUNTA(tblProducts[Description]))+1</f>
        <v>107</v>
      </c>
      <c r="C5944" t="str">
        <f>_xlfn.XLOOKUP(A5944,tblProducts[Column1],tblProducts[Description])</f>
        <v>ETHYLAN 325 BULK</v>
      </c>
      <c r="D5944" t="str">
        <f>_xlfn.XLOOKUP(B5944,tblProducts[Column1],tblProducts[Description])</f>
        <v>BEROL 347 BULK</v>
      </c>
      <c r="E5944" t="s">
        <v>9</v>
      </c>
      <c r="F5944" t="s">
        <v>12</v>
      </c>
      <c r="G5944" t="s">
        <v>9</v>
      </c>
      <c r="H5944" t="s">
        <v>8</v>
      </c>
      <c r="I5944">
        <f t="shared" si="97"/>
        <v>4</v>
      </c>
    </row>
    <row r="5945" spans="1:9">
      <c r="A5945">
        <f>IF(MOD(ROW()-24,COUNTA(tblProducts[Description]))=0,A5944+1,A5944)</f>
        <v>52</v>
      </c>
      <c r="B5945">
        <f>MOD(ROW()-24,COUNTA(tblProducts[Description]))+1</f>
        <v>108</v>
      </c>
      <c r="C5945" t="str">
        <f>_xlfn.XLOOKUP(A5945,tblProducts[Column1],tblProducts[Description])</f>
        <v>ETHYLAN 325 BULK</v>
      </c>
      <c r="D5945" t="str">
        <f>_xlfn.XLOOKUP(B5945,tblProducts[Column1],tblProducts[Description])</f>
        <v>ETHYLAN PT-3000 BULK</v>
      </c>
      <c r="E5945" t="s">
        <v>9</v>
      </c>
      <c r="F5945" t="s">
        <v>12</v>
      </c>
      <c r="G5945" t="s">
        <v>9</v>
      </c>
      <c r="H5945" t="s">
        <v>8</v>
      </c>
      <c r="I5945">
        <f t="shared" si="97"/>
        <v>4</v>
      </c>
    </row>
    <row r="5946" spans="1:9">
      <c r="A5946">
        <f>IF(MOD(ROW()-24,COUNTA(tblProducts[Description]))=0,A5945+1,A5945)</f>
        <v>52</v>
      </c>
      <c r="B5946">
        <f>MOD(ROW()-24,COUNTA(tblProducts[Description]))+1</f>
        <v>109</v>
      </c>
      <c r="C5946" t="str">
        <f>_xlfn.XLOOKUP(A5946,tblProducts[Column1],tblProducts[Description])</f>
        <v>ETHYLAN 325 BULK</v>
      </c>
      <c r="D5946" t="str">
        <f>_xlfn.XLOOKUP(B5946,tblProducts[Column1],tblProducts[Description])</f>
        <v>ETHYLAN HB4/BULK</v>
      </c>
      <c r="E5946" t="s">
        <v>9</v>
      </c>
      <c r="F5946" t="s">
        <v>12</v>
      </c>
      <c r="G5946" t="s">
        <v>7</v>
      </c>
      <c r="H5946" t="s">
        <v>8</v>
      </c>
      <c r="I5946">
        <f t="shared" si="97"/>
        <v>2</v>
      </c>
    </row>
    <row r="5947" spans="1:9">
      <c r="A5947">
        <f>IF(MOD(ROW()-24,COUNTA(tblProducts[Description]))=0,A5946+1,A5946)</f>
        <v>52</v>
      </c>
      <c r="B5947">
        <f>MOD(ROW()-24,COUNTA(tblProducts[Description]))+1</f>
        <v>110</v>
      </c>
      <c r="C5947" t="str">
        <f>_xlfn.XLOOKUP(A5947,tblProducts[Column1],tblProducts[Description])</f>
        <v>ETHYLAN 325 BULK</v>
      </c>
      <c r="D5947" t="str">
        <f>_xlfn.XLOOKUP(B5947,tblProducts[Column1],tblProducts[Description])</f>
        <v>ADSEE AB 600 BULK</v>
      </c>
      <c r="E5947" t="s">
        <v>9</v>
      </c>
      <c r="F5947" t="s">
        <v>12</v>
      </c>
      <c r="G5947" t="s">
        <v>7</v>
      </c>
      <c r="H5947" t="s">
        <v>8</v>
      </c>
      <c r="I5947">
        <f t="shared" si="97"/>
        <v>2</v>
      </c>
    </row>
    <row r="5948" spans="1:9">
      <c r="A5948">
        <f>IF(MOD(ROW()-24,COUNTA(tblProducts[Description]))=0,A5947+1,A5947)</f>
        <v>52</v>
      </c>
      <c r="B5948">
        <f>MOD(ROW()-24,COUNTA(tblProducts[Description]))+1</f>
        <v>111</v>
      </c>
      <c r="C5948" t="str">
        <f>_xlfn.XLOOKUP(A5948,tblProducts[Column1],tblProducts[Description])</f>
        <v>ETHYLAN 325 BULK</v>
      </c>
      <c r="D5948" t="str">
        <f>_xlfn.XLOOKUP(B5948,tblProducts[Column1],tblProducts[Description])</f>
        <v>WITCONOL PT-320  BULK</v>
      </c>
      <c r="E5948" t="s">
        <v>9</v>
      </c>
      <c r="F5948" t="s">
        <v>12</v>
      </c>
      <c r="G5948" t="s">
        <v>7</v>
      </c>
      <c r="H5948" t="s">
        <v>8</v>
      </c>
      <c r="I5948">
        <f t="shared" si="97"/>
        <v>2</v>
      </c>
    </row>
    <row r="5949" spans="1:9">
      <c r="A5949">
        <f>IF(MOD(ROW()-24,COUNTA(tblProducts[Description]))=0,A5948+1,A5948)</f>
        <v>52</v>
      </c>
      <c r="B5949">
        <f>MOD(ROW()-24,COUNTA(tblProducts[Description]))+1</f>
        <v>112</v>
      </c>
      <c r="C5949" t="str">
        <f>_xlfn.XLOOKUP(A5949,tblProducts[Column1],tblProducts[Description])</f>
        <v>ETHYLAN 325 BULK</v>
      </c>
      <c r="D5949" t="str">
        <f>_xlfn.XLOOKUP(B5949,tblProducts[Column1],tblProducts[Description])</f>
        <v>ETHYLAN DA-3 BULK</v>
      </c>
      <c r="E5949" t="s">
        <v>9</v>
      </c>
      <c r="F5949" t="s">
        <v>12</v>
      </c>
      <c r="G5949" t="s">
        <v>9</v>
      </c>
      <c r="H5949" t="s">
        <v>8</v>
      </c>
      <c r="I5949">
        <f t="shared" si="97"/>
        <v>4</v>
      </c>
    </row>
    <row r="5950" spans="1:9">
      <c r="A5950">
        <f>IF(MOD(ROW()-24,COUNTA(tblProducts[Description]))=0,A5949+1,A5949)</f>
        <v>52</v>
      </c>
      <c r="B5950">
        <f>MOD(ROW()-24,COUNTA(tblProducts[Description]))+1</f>
        <v>113</v>
      </c>
      <c r="C5950" t="str">
        <f>_xlfn.XLOOKUP(A5950,tblProducts[Column1],tblProducts[Description])</f>
        <v>ETHYLAN 325 BULK</v>
      </c>
      <c r="D5950" t="str">
        <f>_xlfn.XLOOKUP(B5950,tblProducts[Column1],tblProducts[Description])</f>
        <v>ETHOMEEN O/12 BULK</v>
      </c>
      <c r="E5950" t="s">
        <v>9</v>
      </c>
      <c r="F5950" t="s">
        <v>12</v>
      </c>
      <c r="G5950" t="s">
        <v>7</v>
      </c>
      <c r="H5950" t="s">
        <v>8</v>
      </c>
      <c r="I5950">
        <f t="shared" si="97"/>
        <v>2</v>
      </c>
    </row>
    <row r="5951" spans="1:9">
      <c r="A5951">
        <f>IF(MOD(ROW()-24,COUNTA(tblProducts[Description]))=0,A5950+1,A5950)</f>
        <v>52</v>
      </c>
      <c r="B5951">
        <f>MOD(ROW()-24,COUNTA(tblProducts[Description]))+1</f>
        <v>114</v>
      </c>
      <c r="C5951" t="str">
        <f>_xlfn.XLOOKUP(A5951,tblProducts[Column1],tblProducts[Description])</f>
        <v>ETHYLAN 325 BULK</v>
      </c>
      <c r="D5951" t="str">
        <f>_xlfn.XLOOKUP(B5951,tblProducts[Column1],tblProducts[Description])</f>
        <v>WITCONOL PT-1000 BULK</v>
      </c>
      <c r="E5951" t="s">
        <v>9</v>
      </c>
      <c r="F5951" t="s">
        <v>12</v>
      </c>
      <c r="G5951" t="s">
        <v>7</v>
      </c>
      <c r="H5951" t="s">
        <v>8</v>
      </c>
      <c r="I5951">
        <f t="shared" si="97"/>
        <v>2</v>
      </c>
    </row>
    <row r="5952" spans="1:9">
      <c r="A5952">
        <f>IF(MOD(ROW()-24,COUNTA(tblProducts[Description]))=0,A5951+1,A5951)</f>
        <v>53</v>
      </c>
      <c r="B5952">
        <f>MOD(ROW()-24,COUNTA(tblProducts[Description]))+1</f>
        <v>1</v>
      </c>
      <c r="C5952" t="str">
        <f>_xlfn.XLOOKUP(A5952,tblProducts[Column1],tblProducts[Description])</f>
        <v>ETHYLAN NS-500LQ BULK</v>
      </c>
      <c r="D5952" t="str">
        <f>_xlfn.XLOOKUP(B5952,tblProducts[Column1],tblProducts[Description])</f>
        <v>ADSEE 4130 BULK</v>
      </c>
      <c r="E5952" t="s">
        <v>9</v>
      </c>
      <c r="F5952" t="s">
        <v>12</v>
      </c>
      <c r="G5952" t="s">
        <v>7</v>
      </c>
      <c r="H5952" t="s">
        <v>8</v>
      </c>
      <c r="I5952">
        <f t="shared" si="97"/>
        <v>2</v>
      </c>
    </row>
    <row r="5953" spans="1:9">
      <c r="A5953">
        <f>IF(MOD(ROW()-24,COUNTA(tblProducts[Description]))=0,A5952+1,A5952)</f>
        <v>53</v>
      </c>
      <c r="B5953">
        <f>MOD(ROW()-24,COUNTA(tblProducts[Description]))+1</f>
        <v>2</v>
      </c>
      <c r="C5953" t="str">
        <f>_xlfn.XLOOKUP(A5953,tblProducts[Column1],tblProducts[Description])</f>
        <v>ETHYLAN NS-500LQ BULK</v>
      </c>
      <c r="D5953" t="str">
        <f>_xlfn.XLOOKUP(B5953,tblProducts[Column1],tblProducts[Description])</f>
        <v>ARMOSTAT 300 BULK</v>
      </c>
      <c r="E5953" t="s">
        <v>9</v>
      </c>
      <c r="F5953" t="s">
        <v>12</v>
      </c>
      <c r="G5953" t="s">
        <v>7</v>
      </c>
      <c r="H5953" t="s">
        <v>8</v>
      </c>
      <c r="I5953">
        <f t="shared" si="97"/>
        <v>2</v>
      </c>
    </row>
    <row r="5954" spans="1:9">
      <c r="A5954">
        <f>IF(MOD(ROW()-24,COUNTA(tblProducts[Description]))=0,A5953+1,A5953)</f>
        <v>53</v>
      </c>
      <c r="B5954">
        <f>MOD(ROW()-24,COUNTA(tblProducts[Description]))+1</f>
        <v>3</v>
      </c>
      <c r="C5954" t="str">
        <f>_xlfn.XLOOKUP(A5954,tblProducts[Column1],tblProducts[Description])</f>
        <v>ETHYLAN NS-500LQ BULK</v>
      </c>
      <c r="D5954" t="str">
        <f>_xlfn.XLOOKUP(B5954,tblProducts[Column1],tblProducts[Description])</f>
        <v>ARMOSTAT 400 BULK</v>
      </c>
      <c r="E5954" t="s">
        <v>9</v>
      </c>
      <c r="F5954" t="s">
        <v>12</v>
      </c>
      <c r="G5954" t="s">
        <v>7</v>
      </c>
      <c r="H5954" t="s">
        <v>8</v>
      </c>
      <c r="I5954">
        <f t="shared" si="97"/>
        <v>2</v>
      </c>
    </row>
    <row r="5955" spans="1:9">
      <c r="A5955">
        <f>IF(MOD(ROW()-24,COUNTA(tblProducts[Description]))=0,A5954+1,A5954)</f>
        <v>53</v>
      </c>
      <c r="B5955">
        <f>MOD(ROW()-24,COUNTA(tblProducts[Description]))+1</f>
        <v>4</v>
      </c>
      <c r="C5955" t="str">
        <f>_xlfn.XLOOKUP(A5955,tblProducts[Column1],tblProducts[Description])</f>
        <v>ETHYLAN NS-500LQ BULK</v>
      </c>
      <c r="D5955" t="str">
        <f>_xlfn.XLOOKUP(B5955,tblProducts[Column1],tblProducts[Description])</f>
        <v>ARMOSTAT 410 LM BULK</v>
      </c>
      <c r="E5955" t="s">
        <v>9</v>
      </c>
      <c r="F5955" t="s">
        <v>12</v>
      </c>
      <c r="G5955" t="s">
        <v>7</v>
      </c>
      <c r="H5955" t="s">
        <v>8</v>
      </c>
      <c r="I5955">
        <f t="shared" si="97"/>
        <v>2</v>
      </c>
    </row>
    <row r="5956" spans="1:9">
      <c r="A5956">
        <f>IF(MOD(ROW()-24,COUNTA(tblProducts[Description]))=0,A5955+1,A5955)</f>
        <v>53</v>
      </c>
      <c r="B5956">
        <f>MOD(ROW()-24,COUNTA(tblProducts[Description]))+1</f>
        <v>5</v>
      </c>
      <c r="C5956" t="str">
        <f>_xlfn.XLOOKUP(A5956,tblProducts[Column1],tblProducts[Description])</f>
        <v>ETHYLAN NS-500LQ BULK</v>
      </c>
      <c r="D5956" t="str">
        <f>_xlfn.XLOOKUP(B5956,tblProducts[Column1],tblProducts[Description])</f>
        <v>ARMUL HE 5070 BULK</v>
      </c>
      <c r="E5956" t="s">
        <v>9</v>
      </c>
      <c r="F5956" t="s">
        <v>12</v>
      </c>
      <c r="G5956" t="s">
        <v>7</v>
      </c>
      <c r="H5956" t="s">
        <v>8</v>
      </c>
      <c r="I5956">
        <f t="shared" si="97"/>
        <v>2</v>
      </c>
    </row>
    <row r="5957" spans="1:9">
      <c r="A5957">
        <f>IF(MOD(ROW()-24,COUNTA(tblProducts[Description]))=0,A5956+1,A5956)</f>
        <v>53</v>
      </c>
      <c r="B5957">
        <f>MOD(ROW()-24,COUNTA(tblProducts[Description]))+1</f>
        <v>6</v>
      </c>
      <c r="C5957" t="str">
        <f>_xlfn.XLOOKUP(A5957,tblProducts[Column1],tblProducts[Description])</f>
        <v>ETHYLAN NS-500LQ BULK</v>
      </c>
      <c r="D5957" t="str">
        <f>_xlfn.XLOOKUP(B5957,tblProducts[Column1],tblProducts[Description])</f>
        <v>BEROL 260 BULK</v>
      </c>
      <c r="E5957" t="s">
        <v>9</v>
      </c>
      <c r="F5957" t="s">
        <v>12</v>
      </c>
      <c r="G5957" t="s">
        <v>7</v>
      </c>
      <c r="H5957" t="s">
        <v>8</v>
      </c>
      <c r="I5957">
        <f t="shared" si="97"/>
        <v>2</v>
      </c>
    </row>
    <row r="5958" spans="1:9">
      <c r="A5958">
        <f>IF(MOD(ROW()-24,COUNTA(tblProducts[Description]))=0,A5957+1,A5957)</f>
        <v>53</v>
      </c>
      <c r="B5958">
        <f>MOD(ROW()-24,COUNTA(tblProducts[Description]))+1</f>
        <v>7</v>
      </c>
      <c r="C5958" t="str">
        <f>_xlfn.XLOOKUP(A5958,tblProducts[Column1],tblProducts[Description])</f>
        <v>ETHYLAN NS-500LQ BULK</v>
      </c>
      <c r="D5958" t="str">
        <f>_xlfn.XLOOKUP(B5958,tblProducts[Column1],tblProducts[Description])</f>
        <v>BEROL 266 BULK</v>
      </c>
      <c r="E5958" t="s">
        <v>9</v>
      </c>
      <c r="F5958" t="s">
        <v>12</v>
      </c>
      <c r="G5958" t="s">
        <v>7</v>
      </c>
      <c r="H5958" t="s">
        <v>8</v>
      </c>
      <c r="I5958">
        <f t="shared" si="97"/>
        <v>2</v>
      </c>
    </row>
    <row r="5959" spans="1:9">
      <c r="A5959">
        <f>IF(MOD(ROW()-24,COUNTA(tblProducts[Description]))=0,A5958+1,A5958)</f>
        <v>53</v>
      </c>
      <c r="B5959">
        <f>MOD(ROW()-24,COUNTA(tblProducts[Description]))+1</f>
        <v>8</v>
      </c>
      <c r="C5959" t="str">
        <f>_xlfn.XLOOKUP(A5959,tblProducts[Column1],tblProducts[Description])</f>
        <v>ETHYLAN NS-500LQ BULK</v>
      </c>
      <c r="D5959" t="str">
        <f>_xlfn.XLOOKUP(B5959,tblProducts[Column1],tblProducts[Description])</f>
        <v>BEROL 266V BULK</v>
      </c>
      <c r="E5959" t="s">
        <v>9</v>
      </c>
      <c r="F5959" t="s">
        <v>12</v>
      </c>
      <c r="G5959" t="s">
        <v>7</v>
      </c>
      <c r="H5959" t="s">
        <v>8</v>
      </c>
      <c r="I5959">
        <f t="shared" si="97"/>
        <v>2</v>
      </c>
    </row>
    <row r="5960" spans="1:9">
      <c r="A5960">
        <f>IF(MOD(ROW()-24,COUNTA(tblProducts[Description]))=0,A5959+1,A5959)</f>
        <v>53</v>
      </c>
      <c r="B5960">
        <f>MOD(ROW()-24,COUNTA(tblProducts[Description]))+1</f>
        <v>9</v>
      </c>
      <c r="C5960" t="str">
        <f>_xlfn.XLOOKUP(A5960,tblProducts[Column1],tblProducts[Description])</f>
        <v>ETHYLAN NS-500LQ BULK</v>
      </c>
      <c r="D5960" t="str">
        <f>_xlfn.XLOOKUP(B5960,tblProducts[Column1],tblProducts[Description])</f>
        <v>BEROL 467 BULK</v>
      </c>
      <c r="E5960" t="s">
        <v>9</v>
      </c>
      <c r="F5960" t="s">
        <v>12</v>
      </c>
      <c r="G5960" t="s">
        <v>7</v>
      </c>
      <c r="H5960" t="s">
        <v>8</v>
      </c>
      <c r="I5960">
        <f t="shared" si="97"/>
        <v>2</v>
      </c>
    </row>
    <row r="5961" spans="1:9">
      <c r="A5961">
        <f>IF(MOD(ROW()-24,COUNTA(tblProducts[Description]))=0,A5960+1,A5960)</f>
        <v>53</v>
      </c>
      <c r="B5961">
        <f>MOD(ROW()-24,COUNTA(tblProducts[Description]))+1</f>
        <v>10</v>
      </c>
      <c r="C5961" t="str">
        <f>_xlfn.XLOOKUP(A5961,tblProducts[Column1],tblProducts[Description])</f>
        <v>ETHYLAN NS-500LQ BULK</v>
      </c>
      <c r="D5961" t="str">
        <f>_xlfn.XLOOKUP(B5961,tblProducts[Column1],tblProducts[Description])</f>
        <v>BEROL OX 91-6 BULK</v>
      </c>
      <c r="E5961" t="s">
        <v>9</v>
      </c>
      <c r="F5961" t="s">
        <v>12</v>
      </c>
      <c r="G5961" t="s">
        <v>7</v>
      </c>
      <c r="H5961" t="s">
        <v>8</v>
      </c>
      <c r="I5961">
        <f t="shared" si="97"/>
        <v>2</v>
      </c>
    </row>
    <row r="5962" spans="1:9">
      <c r="A5962">
        <f>IF(MOD(ROW()-24,COUNTA(tblProducts[Description]))=0,A5961+1,A5961)</f>
        <v>53</v>
      </c>
      <c r="B5962">
        <f>MOD(ROW()-24,COUNTA(tblProducts[Description]))+1</f>
        <v>11</v>
      </c>
      <c r="C5962" t="str">
        <f>_xlfn.XLOOKUP(A5962,tblProducts[Column1],tblProducts[Description])</f>
        <v>ETHYLAN NS-500LQ BULK</v>
      </c>
      <c r="D5962" t="str">
        <f>_xlfn.XLOOKUP(B5962,tblProducts[Column1],tblProducts[Description])</f>
        <v>C-5635 BULK</v>
      </c>
      <c r="E5962" t="s">
        <v>9</v>
      </c>
      <c r="F5962" t="s">
        <v>12</v>
      </c>
      <c r="G5962" t="s">
        <v>7</v>
      </c>
      <c r="H5962" t="s">
        <v>8</v>
      </c>
      <c r="I5962">
        <f t="shared" si="97"/>
        <v>2</v>
      </c>
    </row>
    <row r="5963" spans="1:9">
      <c r="A5963">
        <f>IF(MOD(ROW()-24,COUNTA(tblProducts[Description]))=0,A5962+1,A5962)</f>
        <v>53</v>
      </c>
      <c r="B5963">
        <f>MOD(ROW()-24,COUNTA(tblProducts[Description]))+1</f>
        <v>12</v>
      </c>
      <c r="C5963" t="str">
        <f>_xlfn.XLOOKUP(A5963,tblProducts[Column1],tblProducts[Description])</f>
        <v>ETHYLAN NS-500LQ BULK</v>
      </c>
      <c r="D5963" t="str">
        <f>_xlfn.XLOOKUP(B5963,tblProducts[Column1],tblProducts[Description])</f>
        <v>C-6290 BULK</v>
      </c>
      <c r="E5963" t="s">
        <v>9</v>
      </c>
      <c r="F5963" t="s">
        <v>12</v>
      </c>
      <c r="G5963" t="s">
        <v>7</v>
      </c>
      <c r="H5963" t="s">
        <v>8</v>
      </c>
      <c r="I5963">
        <f t="shared" si="97"/>
        <v>2</v>
      </c>
    </row>
    <row r="5964" spans="1:9">
      <c r="A5964">
        <f>IF(MOD(ROW()-24,COUNTA(tblProducts[Description]))=0,A5963+1,A5963)</f>
        <v>53</v>
      </c>
      <c r="B5964">
        <f>MOD(ROW()-24,COUNTA(tblProducts[Description]))+1</f>
        <v>13</v>
      </c>
      <c r="C5964" t="str">
        <f>_xlfn.XLOOKUP(A5964,tblProducts[Column1],tblProducts[Description])</f>
        <v>ETHYLAN NS-500LQ BULK</v>
      </c>
      <c r="D5964" t="str">
        <f>_xlfn.XLOOKUP(B5964,tblProducts[Column1],tblProducts[Description])</f>
        <v>C-6385 BULK</v>
      </c>
      <c r="E5964" t="s">
        <v>7</v>
      </c>
      <c r="G5964" t="s">
        <v>7</v>
      </c>
      <c r="H5964" t="s">
        <v>8</v>
      </c>
      <c r="I5964">
        <f t="shared" si="97"/>
        <v>0</v>
      </c>
    </row>
    <row r="5965" spans="1:9">
      <c r="A5965">
        <f>IF(MOD(ROW()-24,COUNTA(tblProducts[Description]))=0,A5964+1,A5964)</f>
        <v>53</v>
      </c>
      <c r="B5965">
        <f>MOD(ROW()-24,COUNTA(tblProducts[Description]))+1</f>
        <v>14</v>
      </c>
      <c r="C5965" t="str">
        <f>_xlfn.XLOOKUP(A5965,tblProducts[Column1],tblProducts[Description])</f>
        <v>ETHYLAN NS-500LQ BULK</v>
      </c>
      <c r="D5965" t="str">
        <f>_xlfn.XLOOKUP(B5965,tblProducts[Column1],tblProducts[Description])</f>
        <v>C-6427 BULK</v>
      </c>
      <c r="E5965" t="s">
        <v>7</v>
      </c>
      <c r="G5965" t="s">
        <v>7</v>
      </c>
      <c r="H5965" t="s">
        <v>8</v>
      </c>
      <c r="I5965">
        <f t="shared" si="97"/>
        <v>0</v>
      </c>
    </row>
    <row r="5966" spans="1:9">
      <c r="A5966">
        <f>IF(MOD(ROW()-24,COUNTA(tblProducts[Description]))=0,A5965+1,A5965)</f>
        <v>53</v>
      </c>
      <c r="B5966">
        <f>MOD(ROW()-24,COUNTA(tblProducts[Description]))+1</f>
        <v>15</v>
      </c>
      <c r="C5966" t="str">
        <f>_xlfn.XLOOKUP(A5966,tblProducts[Column1],tblProducts[Description])</f>
        <v>ETHYLAN NS-500LQ BULK</v>
      </c>
      <c r="D5966" t="str">
        <f>_xlfn.XLOOKUP(B5966,tblProducts[Column1],tblProducts[Description])</f>
        <v>EMULPON CO-200 BULK</v>
      </c>
      <c r="E5966" t="s">
        <v>7</v>
      </c>
      <c r="G5966" t="s">
        <v>7</v>
      </c>
      <c r="H5966" t="s">
        <v>8</v>
      </c>
      <c r="I5966">
        <f t="shared" si="97"/>
        <v>0</v>
      </c>
    </row>
    <row r="5967" spans="1:9">
      <c r="A5967">
        <f>IF(MOD(ROW()-24,COUNTA(tblProducts[Description]))=0,A5966+1,A5966)</f>
        <v>53</v>
      </c>
      <c r="B5967">
        <f>MOD(ROW()-24,COUNTA(tblProducts[Description]))+1</f>
        <v>16</v>
      </c>
      <c r="C5967" t="str">
        <f>_xlfn.XLOOKUP(A5967,tblProducts[Column1],tblProducts[Description])</f>
        <v>ETHYLAN NS-500LQ BULK</v>
      </c>
      <c r="D5967" t="str">
        <f>_xlfn.XLOOKUP(B5967,tblProducts[Column1],tblProducts[Description])</f>
        <v>EMULPON CO-360 BULK</v>
      </c>
      <c r="E5967" t="s">
        <v>7</v>
      </c>
      <c r="G5967" t="s">
        <v>7</v>
      </c>
      <c r="H5967" t="s">
        <v>8</v>
      </c>
      <c r="I5967">
        <f t="shared" si="97"/>
        <v>0</v>
      </c>
    </row>
    <row r="5968" spans="1:9">
      <c r="A5968">
        <f>IF(MOD(ROW()-24,COUNTA(tblProducts[Description]))=0,A5967+1,A5967)</f>
        <v>53</v>
      </c>
      <c r="B5968">
        <f>MOD(ROW()-24,COUNTA(tblProducts[Description]))+1</f>
        <v>17</v>
      </c>
      <c r="C5968" t="str">
        <f>_xlfn.XLOOKUP(A5968,tblProducts[Column1],tblProducts[Description])</f>
        <v>ETHYLAN NS-500LQ BULK</v>
      </c>
      <c r="D5968" t="str">
        <f>_xlfn.XLOOKUP(B5968,tblProducts[Column1],tblProducts[Description])</f>
        <v>EMULPON CO-550 BULK</v>
      </c>
      <c r="E5968" t="s">
        <v>7</v>
      </c>
      <c r="G5968" t="s">
        <v>7</v>
      </c>
      <c r="H5968" t="s">
        <v>8</v>
      </c>
      <c r="I5968">
        <f t="shared" si="97"/>
        <v>0</v>
      </c>
    </row>
    <row r="5969" spans="1:9">
      <c r="A5969">
        <f>IF(MOD(ROW()-24,COUNTA(tblProducts[Description]))=0,A5968+1,A5968)</f>
        <v>53</v>
      </c>
      <c r="B5969">
        <f>MOD(ROW()-24,COUNTA(tblProducts[Description]))+1</f>
        <v>18</v>
      </c>
      <c r="C5969" t="str">
        <f>_xlfn.XLOOKUP(A5969,tblProducts[Column1],tblProducts[Description])</f>
        <v>ETHYLAN NS-500LQ BULK</v>
      </c>
      <c r="D5969" t="str">
        <f>_xlfn.XLOOKUP(B5969,tblProducts[Column1],tblProducts[Description])</f>
        <v>ETHODUOMEEN HT/13 BULK</v>
      </c>
      <c r="E5969" t="s">
        <v>7</v>
      </c>
      <c r="G5969" t="s">
        <v>7</v>
      </c>
      <c r="H5969" t="s">
        <v>8</v>
      </c>
      <c r="I5969">
        <f t="shared" si="97"/>
        <v>0</v>
      </c>
    </row>
    <row r="5970" spans="1:9">
      <c r="A5970">
        <f>IF(MOD(ROW()-24,COUNTA(tblProducts[Description]))=0,A5969+1,A5969)</f>
        <v>53</v>
      </c>
      <c r="B5970">
        <f>MOD(ROW()-24,COUNTA(tblProducts[Description]))+1</f>
        <v>19</v>
      </c>
      <c r="C5970" t="str">
        <f>_xlfn.XLOOKUP(A5970,tblProducts[Column1],tblProducts[Description])</f>
        <v>ETHYLAN NS-500LQ BULK</v>
      </c>
      <c r="D5970" t="str">
        <f>_xlfn.XLOOKUP(B5970,tblProducts[Column1],tblProducts[Description])</f>
        <v>ETHODUOMEEN T/13 BULK</v>
      </c>
      <c r="E5970" t="s">
        <v>9</v>
      </c>
      <c r="F5970" t="s">
        <v>12</v>
      </c>
      <c r="G5970" t="s">
        <v>7</v>
      </c>
      <c r="H5970" t="s">
        <v>8</v>
      </c>
      <c r="I5970">
        <f t="shared" si="97"/>
        <v>2</v>
      </c>
    </row>
    <row r="5971" spans="1:9">
      <c r="A5971">
        <f>IF(MOD(ROW()-24,COUNTA(tblProducts[Description]))=0,A5970+1,A5970)</f>
        <v>53</v>
      </c>
      <c r="B5971">
        <f>MOD(ROW()-24,COUNTA(tblProducts[Description]))+1</f>
        <v>20</v>
      </c>
      <c r="C5971" t="str">
        <f>_xlfn.XLOOKUP(A5971,tblProducts[Column1],tblProducts[Description])</f>
        <v>ETHYLAN NS-500LQ BULK</v>
      </c>
      <c r="D5971" t="str">
        <f>_xlfn.XLOOKUP(B5971,tblProducts[Column1],tblProducts[Description])</f>
        <v>ETHODUOMEEN T/13N BULK</v>
      </c>
      <c r="E5971" t="s">
        <v>9</v>
      </c>
      <c r="F5971" t="s">
        <v>12</v>
      </c>
      <c r="G5971" t="s">
        <v>7</v>
      </c>
      <c r="H5971" t="s">
        <v>8</v>
      </c>
      <c r="I5971">
        <f t="shared" si="97"/>
        <v>2</v>
      </c>
    </row>
    <row r="5972" spans="1:9">
      <c r="A5972">
        <f>IF(MOD(ROW()-24,COUNTA(tblProducts[Description]))=0,A5971+1,A5971)</f>
        <v>53</v>
      </c>
      <c r="B5972">
        <f>MOD(ROW()-24,COUNTA(tblProducts[Description]))+1</f>
        <v>21</v>
      </c>
      <c r="C5972" t="str">
        <f>_xlfn.XLOOKUP(A5972,tblProducts[Column1],tblProducts[Description])</f>
        <v>ETHYLAN NS-500LQ BULK</v>
      </c>
      <c r="D5972" t="str">
        <f>_xlfn.XLOOKUP(B5972,tblProducts[Column1],tblProducts[Description])</f>
        <v>ETHODUOMEEN T/20 BULK</v>
      </c>
      <c r="E5972" t="s">
        <v>9</v>
      </c>
      <c r="F5972" t="s">
        <v>12</v>
      </c>
      <c r="G5972" t="s">
        <v>9</v>
      </c>
      <c r="H5972" t="s">
        <v>8</v>
      </c>
      <c r="I5972">
        <f t="shared" si="97"/>
        <v>4</v>
      </c>
    </row>
    <row r="5973" spans="1:9">
      <c r="A5973">
        <f>IF(MOD(ROW()-24,COUNTA(tblProducts[Description]))=0,A5972+1,A5972)</f>
        <v>53</v>
      </c>
      <c r="B5973">
        <f>MOD(ROW()-24,COUNTA(tblProducts[Description]))+1</f>
        <v>22</v>
      </c>
      <c r="C5973" t="str">
        <f>_xlfn.XLOOKUP(A5973,tblProducts[Column1],tblProducts[Description])</f>
        <v>ETHYLAN NS-500LQ BULK</v>
      </c>
      <c r="D5973" t="str">
        <f>_xlfn.XLOOKUP(B5973,tblProducts[Column1],tblProducts[Description])</f>
        <v>ETHODUOMEEN T/25 BULK</v>
      </c>
      <c r="E5973" t="s">
        <v>9</v>
      </c>
      <c r="F5973" t="s">
        <v>12</v>
      </c>
      <c r="G5973" t="s">
        <v>9</v>
      </c>
      <c r="H5973" t="s">
        <v>8</v>
      </c>
      <c r="I5973">
        <f t="shared" si="97"/>
        <v>4</v>
      </c>
    </row>
    <row r="5974" spans="1:9">
      <c r="A5974">
        <f>IF(MOD(ROW()-24,COUNTA(tblProducts[Description]))=0,A5973+1,A5973)</f>
        <v>53</v>
      </c>
      <c r="B5974">
        <f>MOD(ROW()-24,COUNTA(tblProducts[Description]))+1</f>
        <v>23</v>
      </c>
      <c r="C5974" t="str">
        <f>_xlfn.XLOOKUP(A5974,tblProducts[Column1],tblProducts[Description])</f>
        <v>ETHYLAN NS-500LQ BULK</v>
      </c>
      <c r="D5974" t="str">
        <f>_xlfn.XLOOKUP(B5974,tblProducts[Column1],tblProducts[Description])</f>
        <v>ETHOFAT 242/25 BULK</v>
      </c>
      <c r="E5974" t="s">
        <v>9</v>
      </c>
      <c r="F5974" t="s">
        <v>12</v>
      </c>
      <c r="G5974" t="s">
        <v>7</v>
      </c>
      <c r="H5974" t="s">
        <v>8</v>
      </c>
      <c r="I5974">
        <f t="shared" si="97"/>
        <v>2</v>
      </c>
    </row>
    <row r="5975" spans="1:9">
      <c r="A5975">
        <f>IF(MOD(ROW()-24,COUNTA(tblProducts[Description]))=0,A5974+1,A5974)</f>
        <v>53</v>
      </c>
      <c r="B5975">
        <f>MOD(ROW()-24,COUNTA(tblProducts[Description]))+1</f>
        <v>24</v>
      </c>
      <c r="C5975" t="str">
        <f>_xlfn.XLOOKUP(A5975,tblProducts[Column1],tblProducts[Description])</f>
        <v>ETHYLAN NS-500LQ BULK</v>
      </c>
      <c r="D5975" t="str">
        <f>_xlfn.XLOOKUP(B5975,tblProducts[Column1],tblProducts[Description])</f>
        <v>ETHOMEEN C/12S BULK</v>
      </c>
      <c r="E5975" t="s">
        <v>9</v>
      </c>
      <c r="F5975" t="s">
        <v>12</v>
      </c>
      <c r="G5975" t="s">
        <v>7</v>
      </c>
      <c r="H5975" t="s">
        <v>8</v>
      </c>
      <c r="I5975">
        <f t="shared" si="97"/>
        <v>2</v>
      </c>
    </row>
    <row r="5976" spans="1:9">
      <c r="A5976">
        <f>IF(MOD(ROW()-24,COUNTA(tblProducts[Description]))=0,A5975+1,A5975)</f>
        <v>53</v>
      </c>
      <c r="B5976">
        <f>MOD(ROW()-24,COUNTA(tblProducts[Description]))+1</f>
        <v>25</v>
      </c>
      <c r="C5976" t="str">
        <f>_xlfn.XLOOKUP(A5976,tblProducts[Column1],tblProducts[Description])</f>
        <v>ETHYLAN NS-500LQ BULK</v>
      </c>
      <c r="D5976" t="str">
        <f>_xlfn.XLOOKUP(B5976,tblProducts[Column1],tblProducts[Description])</f>
        <v>ETHOMEEN 18/12 BULK</v>
      </c>
      <c r="E5976" t="s">
        <v>9</v>
      </c>
      <c r="F5976" t="s">
        <v>12</v>
      </c>
      <c r="G5976" t="s">
        <v>7</v>
      </c>
      <c r="H5976" t="s">
        <v>8</v>
      </c>
      <c r="I5976">
        <f t="shared" si="97"/>
        <v>2</v>
      </c>
    </row>
    <row r="5977" spans="1:9">
      <c r="A5977">
        <f>IF(MOD(ROW()-24,COUNTA(tblProducts[Description]))=0,A5976+1,A5976)</f>
        <v>53</v>
      </c>
      <c r="B5977">
        <f>MOD(ROW()-24,COUNTA(tblProducts[Description]))+1</f>
        <v>26</v>
      </c>
      <c r="C5977" t="str">
        <f>_xlfn.XLOOKUP(A5977,tblProducts[Column1],tblProducts[Description])</f>
        <v>ETHYLAN NS-500LQ BULK</v>
      </c>
      <c r="D5977" t="str">
        <f>_xlfn.XLOOKUP(B5977,tblProducts[Column1],tblProducts[Description])</f>
        <v>ETHOMEEN 18/25 BULK</v>
      </c>
      <c r="E5977" t="s">
        <v>9</v>
      </c>
      <c r="F5977" t="s">
        <v>12</v>
      </c>
      <c r="G5977" t="s">
        <v>7</v>
      </c>
      <c r="H5977" t="s">
        <v>8</v>
      </c>
      <c r="I5977">
        <f t="shared" ref="I5977:I6040" si="98">IF(E5977="NO",0,IF(F5977="HEEL WASH",1.5,2))+IF(G5977="NO",0,2)</f>
        <v>2</v>
      </c>
    </row>
    <row r="5978" spans="1:9">
      <c r="A5978">
        <f>IF(MOD(ROW()-24,COUNTA(tblProducts[Description]))=0,A5977+1,A5977)</f>
        <v>53</v>
      </c>
      <c r="B5978">
        <f>MOD(ROW()-24,COUNTA(tblProducts[Description]))+1</f>
        <v>27</v>
      </c>
      <c r="C5978" t="str">
        <f>_xlfn.XLOOKUP(A5978,tblProducts[Column1],tblProducts[Description])</f>
        <v>ETHYLAN NS-500LQ BULK</v>
      </c>
      <c r="D5978" t="str">
        <f>_xlfn.XLOOKUP(B5978,tblProducts[Column1],tblProducts[Description])</f>
        <v>ETHOMEEN C/12 BULK</v>
      </c>
      <c r="E5978" t="s">
        <v>9</v>
      </c>
      <c r="F5978" t="s">
        <v>12</v>
      </c>
      <c r="G5978" t="s">
        <v>7</v>
      </c>
      <c r="H5978" t="s">
        <v>8</v>
      </c>
      <c r="I5978">
        <f t="shared" si="98"/>
        <v>2</v>
      </c>
    </row>
    <row r="5979" spans="1:9">
      <c r="A5979">
        <f>IF(MOD(ROW()-24,COUNTA(tblProducts[Description]))=0,A5978+1,A5978)</f>
        <v>53</v>
      </c>
      <c r="B5979">
        <f>MOD(ROW()-24,COUNTA(tblProducts[Description]))+1</f>
        <v>28</v>
      </c>
      <c r="C5979" t="str">
        <f>_xlfn.XLOOKUP(A5979,tblProducts[Column1],tblProducts[Description])</f>
        <v>ETHYLAN NS-500LQ BULK</v>
      </c>
      <c r="D5979" t="str">
        <f>_xlfn.XLOOKUP(B5979,tblProducts[Column1],tblProducts[Description])</f>
        <v>ETHOMEEN C/12 M BULK</v>
      </c>
      <c r="E5979" t="s">
        <v>9</v>
      </c>
      <c r="F5979" t="s">
        <v>12</v>
      </c>
      <c r="G5979" t="s">
        <v>7</v>
      </c>
      <c r="H5979" t="s">
        <v>8</v>
      </c>
      <c r="I5979">
        <f t="shared" si="98"/>
        <v>2</v>
      </c>
    </row>
    <row r="5980" spans="1:9">
      <c r="A5980">
        <f>IF(MOD(ROW()-24,COUNTA(tblProducts[Description]))=0,A5979+1,A5979)</f>
        <v>53</v>
      </c>
      <c r="B5980">
        <f>MOD(ROW()-24,COUNTA(tblProducts[Description]))+1</f>
        <v>29</v>
      </c>
      <c r="C5980" t="str">
        <f>_xlfn.XLOOKUP(A5980,tblProducts[Column1],tblProducts[Description])</f>
        <v>ETHYLAN NS-500LQ BULK</v>
      </c>
      <c r="D5980" t="str">
        <f>_xlfn.XLOOKUP(B5980,tblProducts[Column1],tblProducts[Description])</f>
        <v>ETHOMEEN C/12 SUN BULK</v>
      </c>
      <c r="E5980" t="s">
        <v>9</v>
      </c>
      <c r="F5980" t="s">
        <v>12</v>
      </c>
      <c r="G5980" t="s">
        <v>7</v>
      </c>
      <c r="H5980" t="s">
        <v>8</v>
      </c>
      <c r="I5980">
        <f t="shared" si="98"/>
        <v>2</v>
      </c>
    </row>
    <row r="5981" spans="1:9">
      <c r="A5981">
        <f>IF(MOD(ROW()-24,COUNTA(tblProducts[Description]))=0,A5980+1,A5980)</f>
        <v>53</v>
      </c>
      <c r="B5981">
        <f>MOD(ROW()-24,COUNTA(tblProducts[Description]))+1</f>
        <v>30</v>
      </c>
      <c r="C5981" t="str">
        <f>_xlfn.XLOOKUP(A5981,tblProducts[Column1],tblProducts[Description])</f>
        <v>ETHYLAN NS-500LQ BULK</v>
      </c>
      <c r="D5981" t="str">
        <f>_xlfn.XLOOKUP(B5981,tblProducts[Column1],tblProducts[Description])</f>
        <v>ETHOMEEN C/12 UN BULK</v>
      </c>
      <c r="E5981" t="s">
        <v>9</v>
      </c>
      <c r="F5981" t="s">
        <v>12</v>
      </c>
      <c r="G5981" t="s">
        <v>7</v>
      </c>
      <c r="H5981" t="s">
        <v>8</v>
      </c>
      <c r="I5981">
        <f t="shared" si="98"/>
        <v>2</v>
      </c>
    </row>
    <row r="5982" spans="1:9">
      <c r="A5982">
        <f>IF(MOD(ROW()-24,COUNTA(tblProducts[Description]))=0,A5981+1,A5981)</f>
        <v>53</v>
      </c>
      <c r="B5982">
        <f>MOD(ROW()-24,COUNTA(tblProducts[Description]))+1</f>
        <v>31</v>
      </c>
      <c r="C5982" t="str">
        <f>_xlfn.XLOOKUP(A5982,tblProducts[Column1],tblProducts[Description])</f>
        <v>ETHYLAN NS-500LQ BULK</v>
      </c>
      <c r="D5982" t="str">
        <f>_xlfn.XLOOKUP(B5982,tblProducts[Column1],tblProducts[Description])</f>
        <v>ETHOMEEN C/15 BULK</v>
      </c>
      <c r="E5982" t="s">
        <v>9</v>
      </c>
      <c r="F5982" t="s">
        <v>12</v>
      </c>
      <c r="G5982" t="s">
        <v>7</v>
      </c>
      <c r="H5982" t="s">
        <v>8</v>
      </c>
      <c r="I5982">
        <f t="shared" si="98"/>
        <v>2</v>
      </c>
    </row>
    <row r="5983" spans="1:9">
      <c r="A5983">
        <f>IF(MOD(ROW()-24,COUNTA(tblProducts[Description]))=0,A5982+1,A5982)</f>
        <v>53</v>
      </c>
      <c r="B5983">
        <f>MOD(ROW()-24,COUNTA(tblProducts[Description]))+1</f>
        <v>32</v>
      </c>
      <c r="C5983" t="str">
        <f>_xlfn.XLOOKUP(A5983,tblProducts[Column1],tblProducts[Description])</f>
        <v>ETHYLAN NS-500LQ BULK</v>
      </c>
      <c r="D5983" t="str">
        <f>_xlfn.XLOOKUP(B5983,tblProducts[Column1],tblProducts[Description])</f>
        <v>ETHOMEEN C/17 BULK</v>
      </c>
      <c r="E5983" t="s">
        <v>9</v>
      </c>
      <c r="F5983" t="s">
        <v>12</v>
      </c>
      <c r="G5983" t="s">
        <v>7</v>
      </c>
      <c r="H5983" t="s">
        <v>8</v>
      </c>
      <c r="I5983">
        <f t="shared" si="98"/>
        <v>2</v>
      </c>
    </row>
    <row r="5984" spans="1:9">
      <c r="A5984">
        <f>IF(MOD(ROW()-24,COUNTA(tblProducts[Description]))=0,A5983+1,A5983)</f>
        <v>53</v>
      </c>
      <c r="B5984">
        <f>MOD(ROW()-24,COUNTA(tblProducts[Description]))+1</f>
        <v>33</v>
      </c>
      <c r="C5984" t="str">
        <f>_xlfn.XLOOKUP(A5984,tblProducts[Column1],tblProducts[Description])</f>
        <v>ETHYLAN NS-500LQ BULK</v>
      </c>
      <c r="D5984" t="str">
        <f>_xlfn.XLOOKUP(B5984,tblProducts[Column1],tblProducts[Description])</f>
        <v>ETHOMEEN C/25A BULK</v>
      </c>
      <c r="E5984" t="s">
        <v>9</v>
      </c>
      <c r="F5984" t="s">
        <v>12</v>
      </c>
      <c r="G5984" t="s">
        <v>7</v>
      </c>
      <c r="H5984" t="s">
        <v>8</v>
      </c>
      <c r="I5984">
        <f t="shared" si="98"/>
        <v>2</v>
      </c>
    </row>
    <row r="5985" spans="1:9">
      <c r="A5985">
        <f>IF(MOD(ROW()-24,COUNTA(tblProducts[Description]))=0,A5984+1,A5984)</f>
        <v>53</v>
      </c>
      <c r="B5985">
        <f>MOD(ROW()-24,COUNTA(tblProducts[Description]))+1</f>
        <v>34</v>
      </c>
      <c r="C5985" t="str">
        <f>_xlfn.XLOOKUP(A5985,tblProducts[Column1],tblProducts[Description])</f>
        <v>ETHYLAN NS-500LQ BULK</v>
      </c>
      <c r="D5985" t="str">
        <f>_xlfn.XLOOKUP(B5985,tblProducts[Column1],tblProducts[Description])</f>
        <v>ETHOMEEN C/25A S BULK</v>
      </c>
      <c r="E5985" t="s">
        <v>9</v>
      </c>
      <c r="F5985" t="s">
        <v>12</v>
      </c>
      <c r="G5985" t="s">
        <v>7</v>
      </c>
      <c r="H5985" t="s">
        <v>8</v>
      </c>
      <c r="I5985">
        <f t="shared" si="98"/>
        <v>2</v>
      </c>
    </row>
    <row r="5986" spans="1:9">
      <c r="A5986">
        <f>IF(MOD(ROW()-24,COUNTA(tblProducts[Description]))=0,A5985+1,A5985)</f>
        <v>53</v>
      </c>
      <c r="B5986">
        <f>MOD(ROW()-24,COUNTA(tblProducts[Description]))+1</f>
        <v>35</v>
      </c>
      <c r="C5986" t="str">
        <f>_xlfn.XLOOKUP(A5986,tblProducts[Column1],tblProducts[Description])</f>
        <v>ETHYLAN NS-500LQ BULK</v>
      </c>
      <c r="D5986" t="str">
        <f>_xlfn.XLOOKUP(B5986,tblProducts[Column1],tblProducts[Description])</f>
        <v>ETHOMEEN O/12LC BULK</v>
      </c>
      <c r="E5986" t="s">
        <v>9</v>
      </c>
      <c r="F5986" t="s">
        <v>12</v>
      </c>
      <c r="G5986" t="s">
        <v>7</v>
      </c>
      <c r="H5986" t="s">
        <v>8</v>
      </c>
      <c r="I5986">
        <f t="shared" si="98"/>
        <v>2</v>
      </c>
    </row>
    <row r="5987" spans="1:9">
      <c r="A5987">
        <f>IF(MOD(ROW()-24,COUNTA(tblProducts[Description]))=0,A5986+1,A5986)</f>
        <v>53</v>
      </c>
      <c r="B5987">
        <f>MOD(ROW()-24,COUNTA(tblProducts[Description]))+1</f>
        <v>36</v>
      </c>
      <c r="C5987" t="str">
        <f>_xlfn.XLOOKUP(A5987,tblProducts[Column1],tblProducts[Description])</f>
        <v>ETHYLAN NS-500LQ BULK</v>
      </c>
      <c r="D5987" t="str">
        <f>_xlfn.XLOOKUP(B5987,tblProducts[Column1],tblProducts[Description])</f>
        <v>ETHOMEEN SV/12 BULK</v>
      </c>
      <c r="E5987" t="s">
        <v>9</v>
      </c>
      <c r="F5987" t="s">
        <v>12</v>
      </c>
      <c r="G5987" t="s">
        <v>7</v>
      </c>
      <c r="H5987" t="s">
        <v>8</v>
      </c>
      <c r="I5987">
        <f t="shared" si="98"/>
        <v>2</v>
      </c>
    </row>
    <row r="5988" spans="1:9">
      <c r="A5988">
        <f>IF(MOD(ROW()-24,COUNTA(tblProducts[Description]))=0,A5987+1,A5987)</f>
        <v>53</v>
      </c>
      <c r="B5988">
        <f>MOD(ROW()-24,COUNTA(tblProducts[Description]))+1</f>
        <v>37</v>
      </c>
      <c r="C5988" t="str">
        <f>_xlfn.XLOOKUP(A5988,tblProducts[Column1],tblProducts[Description])</f>
        <v>ETHYLAN NS-500LQ BULK</v>
      </c>
      <c r="D5988" t="str">
        <f>_xlfn.XLOOKUP(B5988,tblProducts[Column1],tblProducts[Description])</f>
        <v>ETHOMEEN SV/15 BULK</v>
      </c>
      <c r="E5988" t="s">
        <v>9</v>
      </c>
      <c r="F5988" t="s">
        <v>12</v>
      </c>
      <c r="G5988" t="s">
        <v>7</v>
      </c>
      <c r="H5988" t="s">
        <v>8</v>
      </c>
      <c r="I5988">
        <f t="shared" si="98"/>
        <v>2</v>
      </c>
    </row>
    <row r="5989" spans="1:9">
      <c r="A5989">
        <f>IF(MOD(ROW()-24,COUNTA(tblProducts[Description]))=0,A5988+1,A5988)</f>
        <v>53</v>
      </c>
      <c r="B5989">
        <f>MOD(ROW()-24,COUNTA(tblProducts[Description]))+1</f>
        <v>38</v>
      </c>
      <c r="C5989" t="str">
        <f>_xlfn.XLOOKUP(A5989,tblProducts[Column1],tblProducts[Description])</f>
        <v>ETHYLAN NS-500LQ BULK</v>
      </c>
      <c r="D5989" t="str">
        <f>_xlfn.XLOOKUP(B5989,tblProducts[Column1],tblProducts[Description])</f>
        <v>ETHOMEEN SV/15C BULK</v>
      </c>
      <c r="E5989" t="s">
        <v>9</v>
      </c>
      <c r="F5989" t="s">
        <v>12</v>
      </c>
      <c r="G5989" t="s">
        <v>7</v>
      </c>
      <c r="H5989" t="s">
        <v>8</v>
      </c>
      <c r="I5989">
        <f t="shared" si="98"/>
        <v>2</v>
      </c>
    </row>
    <row r="5990" spans="1:9">
      <c r="A5990">
        <f>IF(MOD(ROW()-24,COUNTA(tblProducts[Description]))=0,A5989+1,A5989)</f>
        <v>53</v>
      </c>
      <c r="B5990">
        <f>MOD(ROW()-24,COUNTA(tblProducts[Description]))+1</f>
        <v>39</v>
      </c>
      <c r="C5990" t="str">
        <f>_xlfn.XLOOKUP(A5990,tblProducts[Column1],tblProducts[Description])</f>
        <v>ETHYLAN NS-500LQ BULK</v>
      </c>
      <c r="D5990" t="str">
        <f>_xlfn.XLOOKUP(B5990,tblProducts[Column1],tblProducts[Description])</f>
        <v>ETHOMEEN SV/25 BULK</v>
      </c>
      <c r="E5990" t="s">
        <v>9</v>
      </c>
      <c r="F5990" t="s">
        <v>12</v>
      </c>
      <c r="G5990" t="s">
        <v>7</v>
      </c>
      <c r="H5990" t="s">
        <v>8</v>
      </c>
      <c r="I5990">
        <f t="shared" si="98"/>
        <v>2</v>
      </c>
    </row>
    <row r="5991" spans="1:9">
      <c r="A5991">
        <f>IF(MOD(ROW()-24,COUNTA(tblProducts[Description]))=0,A5990+1,A5990)</f>
        <v>53</v>
      </c>
      <c r="B5991">
        <f>MOD(ROW()-24,COUNTA(tblProducts[Description]))+1</f>
        <v>40</v>
      </c>
      <c r="C5991" t="str">
        <f>_xlfn.XLOOKUP(A5991,tblProducts[Column1],tblProducts[Description])</f>
        <v>ETHYLAN NS-500LQ BULK</v>
      </c>
      <c r="D5991" t="str">
        <f>_xlfn.XLOOKUP(B5991,tblProducts[Column1],tblProducts[Description])</f>
        <v>ETHOMEEN T/12 BULK</v>
      </c>
      <c r="E5991" t="s">
        <v>9</v>
      </c>
      <c r="F5991" t="s">
        <v>12</v>
      </c>
      <c r="G5991" t="s">
        <v>7</v>
      </c>
      <c r="H5991" t="s">
        <v>8</v>
      </c>
      <c r="I5991">
        <f t="shared" si="98"/>
        <v>2</v>
      </c>
    </row>
    <row r="5992" spans="1:9">
      <c r="A5992">
        <f>IF(MOD(ROW()-24,COUNTA(tblProducts[Description]))=0,A5991+1,A5991)</f>
        <v>53</v>
      </c>
      <c r="B5992">
        <f>MOD(ROW()-24,COUNTA(tblProducts[Description]))+1</f>
        <v>41</v>
      </c>
      <c r="C5992" t="str">
        <f>_xlfn.XLOOKUP(A5992,tblProducts[Column1],tblProducts[Description])</f>
        <v>ETHYLAN NS-500LQ BULK</v>
      </c>
      <c r="D5992" t="str">
        <f>_xlfn.XLOOKUP(B5992,tblProducts[Column1],tblProducts[Description])</f>
        <v>ETHOMEEN T/13.5 BULK</v>
      </c>
      <c r="E5992" t="s">
        <v>9</v>
      </c>
      <c r="F5992" t="s">
        <v>12</v>
      </c>
      <c r="G5992" t="s">
        <v>7</v>
      </c>
      <c r="H5992" t="s">
        <v>8</v>
      </c>
      <c r="I5992">
        <f t="shared" si="98"/>
        <v>2</v>
      </c>
    </row>
    <row r="5993" spans="1:9">
      <c r="A5993">
        <f>IF(MOD(ROW()-24,COUNTA(tblProducts[Description]))=0,A5992+1,A5992)</f>
        <v>53</v>
      </c>
      <c r="B5993">
        <f>MOD(ROW()-24,COUNTA(tblProducts[Description]))+1</f>
        <v>42</v>
      </c>
      <c r="C5993" t="str">
        <f>_xlfn.XLOOKUP(A5993,tblProducts[Column1],tblProducts[Description])</f>
        <v>ETHYLAN NS-500LQ BULK</v>
      </c>
      <c r="D5993" t="str">
        <f>_xlfn.XLOOKUP(B5993,tblProducts[Column1],tblProducts[Description])</f>
        <v>ETHOMEEN T/15 BULK</v>
      </c>
      <c r="E5993" t="s">
        <v>9</v>
      </c>
      <c r="F5993" t="s">
        <v>12</v>
      </c>
      <c r="G5993" t="s">
        <v>7</v>
      </c>
      <c r="H5993" t="s">
        <v>8</v>
      </c>
      <c r="I5993">
        <f t="shared" si="98"/>
        <v>2</v>
      </c>
    </row>
    <row r="5994" spans="1:9">
      <c r="A5994">
        <f>IF(MOD(ROW()-24,COUNTA(tblProducts[Description]))=0,A5993+1,A5993)</f>
        <v>53</v>
      </c>
      <c r="B5994">
        <f>MOD(ROW()-24,COUNTA(tblProducts[Description]))+1</f>
        <v>43</v>
      </c>
      <c r="C5994" t="str">
        <f>_xlfn.XLOOKUP(A5994,tblProducts[Column1],tblProducts[Description])</f>
        <v>ETHYLAN NS-500LQ BULK</v>
      </c>
      <c r="D5994" t="str">
        <f>_xlfn.XLOOKUP(B5994,tblProducts[Column1],tblProducts[Description])</f>
        <v>ETHOMEEN T/17 BULK</v>
      </c>
      <c r="E5994" t="s">
        <v>9</v>
      </c>
      <c r="F5994" t="s">
        <v>12</v>
      </c>
      <c r="G5994" t="s">
        <v>7</v>
      </c>
      <c r="H5994" t="s">
        <v>8</v>
      </c>
      <c r="I5994">
        <f t="shared" si="98"/>
        <v>2</v>
      </c>
    </row>
    <row r="5995" spans="1:9">
      <c r="A5995">
        <f>IF(MOD(ROW()-24,COUNTA(tblProducts[Description]))=0,A5994+1,A5994)</f>
        <v>53</v>
      </c>
      <c r="B5995">
        <f>MOD(ROW()-24,COUNTA(tblProducts[Description]))+1</f>
        <v>44</v>
      </c>
      <c r="C5995" t="str">
        <f>_xlfn.XLOOKUP(A5995,tblProducts[Column1],tblProducts[Description])</f>
        <v>ETHYLAN NS-500LQ BULK</v>
      </c>
      <c r="D5995" t="str">
        <f>_xlfn.XLOOKUP(B5995,tblProducts[Column1],tblProducts[Description])</f>
        <v>ETHOMEEN T/18 BULK</v>
      </c>
      <c r="E5995" t="s">
        <v>9</v>
      </c>
      <c r="F5995" t="s">
        <v>12</v>
      </c>
      <c r="G5995" t="s">
        <v>7</v>
      </c>
      <c r="H5995" t="s">
        <v>8</v>
      </c>
      <c r="I5995">
        <f t="shared" si="98"/>
        <v>2</v>
      </c>
    </row>
    <row r="5996" spans="1:9">
      <c r="A5996">
        <f>IF(MOD(ROW()-24,COUNTA(tblProducts[Description]))=0,A5995+1,A5995)</f>
        <v>53</v>
      </c>
      <c r="B5996">
        <f>MOD(ROW()-24,COUNTA(tblProducts[Description]))+1</f>
        <v>45</v>
      </c>
      <c r="C5996" t="str">
        <f>_xlfn.XLOOKUP(A5996,tblProducts[Column1],tblProducts[Description])</f>
        <v>ETHYLAN NS-500LQ BULK</v>
      </c>
      <c r="D5996" t="str">
        <f>_xlfn.XLOOKUP(B5996,tblProducts[Column1],tblProducts[Description])</f>
        <v>ETHOMEEN T/19 BULK</v>
      </c>
      <c r="E5996" t="s">
        <v>9</v>
      </c>
      <c r="F5996" t="s">
        <v>12</v>
      </c>
      <c r="G5996" t="s">
        <v>7</v>
      </c>
      <c r="H5996" t="s">
        <v>8</v>
      </c>
      <c r="I5996">
        <f t="shared" si="98"/>
        <v>2</v>
      </c>
    </row>
    <row r="5997" spans="1:9">
      <c r="A5997">
        <f>IF(MOD(ROW()-24,COUNTA(tblProducts[Description]))=0,A5996+1,A5996)</f>
        <v>53</v>
      </c>
      <c r="B5997">
        <f>MOD(ROW()-24,COUNTA(tblProducts[Description]))+1</f>
        <v>46</v>
      </c>
      <c r="C5997" t="str">
        <f>_xlfn.XLOOKUP(A5997,tblProducts[Column1],tblProducts[Description])</f>
        <v>ETHYLAN NS-500LQ BULK</v>
      </c>
      <c r="D5997" t="str">
        <f>_xlfn.XLOOKUP(B5997,tblProducts[Column1],tblProducts[Description])</f>
        <v>ETHOMEEN T/20 BULK</v>
      </c>
      <c r="E5997" t="s">
        <v>9</v>
      </c>
      <c r="F5997" t="s">
        <v>12</v>
      </c>
      <c r="G5997" t="s">
        <v>7</v>
      </c>
      <c r="H5997" t="s">
        <v>8</v>
      </c>
      <c r="I5997">
        <f t="shared" si="98"/>
        <v>2</v>
      </c>
    </row>
    <row r="5998" spans="1:9">
      <c r="A5998">
        <f>IF(MOD(ROW()-24,COUNTA(tblProducts[Description]))=0,A5997+1,A5997)</f>
        <v>53</v>
      </c>
      <c r="B5998">
        <f>MOD(ROW()-24,COUNTA(tblProducts[Description]))+1</f>
        <v>47</v>
      </c>
      <c r="C5998" t="str">
        <f>_xlfn.XLOOKUP(A5998,tblProducts[Column1],tblProducts[Description])</f>
        <v>ETHYLAN NS-500LQ BULK</v>
      </c>
      <c r="D5998" t="str">
        <f>_xlfn.XLOOKUP(B5998,tblProducts[Column1],tblProducts[Description])</f>
        <v>ETHOMEEN T/20S BULK</v>
      </c>
      <c r="E5998" t="s">
        <v>9</v>
      </c>
      <c r="F5998" t="s">
        <v>12</v>
      </c>
      <c r="G5998" t="s">
        <v>7</v>
      </c>
      <c r="H5998" t="s">
        <v>8</v>
      </c>
      <c r="I5998">
        <f t="shared" si="98"/>
        <v>2</v>
      </c>
    </row>
    <row r="5999" spans="1:9">
      <c r="A5999">
        <f>IF(MOD(ROW()-24,COUNTA(tblProducts[Description]))=0,A5998+1,A5998)</f>
        <v>53</v>
      </c>
      <c r="B5999">
        <f>MOD(ROW()-24,COUNTA(tblProducts[Description]))+1</f>
        <v>48</v>
      </c>
      <c r="C5999" t="str">
        <f>_xlfn.XLOOKUP(A5999,tblProducts[Column1],tblProducts[Description])</f>
        <v>ETHYLAN NS-500LQ BULK</v>
      </c>
      <c r="D5999" t="str">
        <f>_xlfn.XLOOKUP(B5999,tblProducts[Column1],tblProducts[Description])</f>
        <v>ETHOMEEN T/24 BULK</v>
      </c>
      <c r="E5999" t="s">
        <v>9</v>
      </c>
      <c r="F5999" t="s">
        <v>12</v>
      </c>
      <c r="G5999" t="s">
        <v>7</v>
      </c>
      <c r="H5999" t="s">
        <v>8</v>
      </c>
      <c r="I5999">
        <f t="shared" si="98"/>
        <v>2</v>
      </c>
    </row>
    <row r="6000" spans="1:9">
      <c r="A6000">
        <f>IF(MOD(ROW()-24,COUNTA(tblProducts[Description]))=0,A5999+1,A5999)</f>
        <v>53</v>
      </c>
      <c r="B6000">
        <f>MOD(ROW()-24,COUNTA(tblProducts[Description]))+1</f>
        <v>49</v>
      </c>
      <c r="C6000" t="str">
        <f>_xlfn.XLOOKUP(A6000,tblProducts[Column1],tblProducts[Description])</f>
        <v>ETHYLAN NS-500LQ BULK</v>
      </c>
      <c r="D6000" t="str">
        <f>_xlfn.XLOOKUP(B6000,tblProducts[Column1],tblProducts[Description])</f>
        <v>ETHOMEEN T/25 BULK</v>
      </c>
      <c r="E6000" t="s">
        <v>9</v>
      </c>
      <c r="F6000" t="s">
        <v>12</v>
      </c>
      <c r="G6000" t="s">
        <v>7</v>
      </c>
      <c r="H6000" t="s">
        <v>8</v>
      </c>
      <c r="I6000">
        <f t="shared" si="98"/>
        <v>2</v>
      </c>
    </row>
    <row r="6001" spans="1:9">
      <c r="A6001">
        <f>IF(MOD(ROW()-24,COUNTA(tblProducts[Description]))=0,A6000+1,A6000)</f>
        <v>53</v>
      </c>
      <c r="B6001">
        <f>MOD(ROW()-24,COUNTA(tblProducts[Description]))+1</f>
        <v>50</v>
      </c>
      <c r="C6001" t="str">
        <f>_xlfn.XLOOKUP(A6001,tblProducts[Column1],tblProducts[Description])</f>
        <v>ETHYLAN NS-500LQ BULK</v>
      </c>
      <c r="D6001" t="str">
        <f>_xlfn.XLOOKUP(B6001,tblProducts[Column1],tblProducts[Description])</f>
        <v>ETHOMEEN T/28 BULK</v>
      </c>
      <c r="E6001" t="s">
        <v>9</v>
      </c>
      <c r="F6001" t="s">
        <v>12</v>
      </c>
      <c r="G6001" t="s">
        <v>7</v>
      </c>
      <c r="H6001" t="s">
        <v>8</v>
      </c>
      <c r="I6001">
        <f t="shared" si="98"/>
        <v>2</v>
      </c>
    </row>
    <row r="6002" spans="1:9">
      <c r="A6002">
        <f>IF(MOD(ROW()-24,COUNTA(tblProducts[Description]))=0,A6001+1,A6001)</f>
        <v>53</v>
      </c>
      <c r="B6002">
        <f>MOD(ROW()-24,COUNTA(tblProducts[Description]))+1</f>
        <v>51</v>
      </c>
      <c r="C6002" t="str">
        <f>_xlfn.XLOOKUP(A6002,tblProducts[Column1],tblProducts[Description])</f>
        <v>ETHYLAN NS-500LQ BULK</v>
      </c>
      <c r="D6002" t="str">
        <f>_xlfn.XLOOKUP(B6002,tblProducts[Column1],tblProducts[Description])</f>
        <v>ETHYLAN 1008 SA BULK</v>
      </c>
      <c r="E6002" t="s">
        <v>9</v>
      </c>
      <c r="F6002" t="s">
        <v>12</v>
      </c>
      <c r="G6002" t="s">
        <v>7</v>
      </c>
      <c r="H6002" t="s">
        <v>8</v>
      </c>
      <c r="I6002">
        <f t="shared" si="98"/>
        <v>2</v>
      </c>
    </row>
    <row r="6003" spans="1:9">
      <c r="A6003">
        <f>IF(MOD(ROW()-24,COUNTA(tblProducts[Description]))=0,A6002+1,A6002)</f>
        <v>53</v>
      </c>
      <c r="B6003">
        <f>MOD(ROW()-24,COUNTA(tblProducts[Description]))+1</f>
        <v>52</v>
      </c>
      <c r="C6003" t="str">
        <f>_xlfn.XLOOKUP(A6003,tblProducts[Column1],tblProducts[Description])</f>
        <v>ETHYLAN NS-500LQ BULK</v>
      </c>
      <c r="D6003" t="str">
        <f>_xlfn.XLOOKUP(B6003,tblProducts[Column1],tblProducts[Description])</f>
        <v>ETHYLAN 325 BULK</v>
      </c>
      <c r="E6003" t="s">
        <v>9</v>
      </c>
      <c r="F6003" t="s">
        <v>12</v>
      </c>
      <c r="G6003" t="s">
        <v>7</v>
      </c>
      <c r="H6003" t="s">
        <v>8</v>
      </c>
      <c r="I6003">
        <f t="shared" si="98"/>
        <v>2</v>
      </c>
    </row>
    <row r="6004" spans="1:9">
      <c r="A6004">
        <f>IF(MOD(ROW()-24,COUNTA(tblProducts[Description]))=0,A6003+1,A6003)</f>
        <v>53</v>
      </c>
      <c r="B6004">
        <f>MOD(ROW()-24,COUNTA(tblProducts[Description]))+1</f>
        <v>53</v>
      </c>
      <c r="C6004" t="str">
        <f>_xlfn.XLOOKUP(A6004,tblProducts[Column1],tblProducts[Description])</f>
        <v>ETHYLAN NS-500LQ BULK</v>
      </c>
      <c r="D6004" t="str">
        <f>_xlfn.XLOOKUP(B6004,tblProducts[Column1],tblProducts[Description])</f>
        <v>ETHYLAN NS-500LQ BULK</v>
      </c>
      <c r="E6004" t="s">
        <v>9</v>
      </c>
      <c r="F6004" t="s">
        <v>12</v>
      </c>
      <c r="G6004" t="s">
        <v>7</v>
      </c>
      <c r="H6004" t="s">
        <v>8</v>
      </c>
      <c r="I6004">
        <f t="shared" si="98"/>
        <v>2</v>
      </c>
    </row>
    <row r="6005" spans="1:9">
      <c r="A6005">
        <f>IF(MOD(ROW()-24,COUNTA(tblProducts[Description]))=0,A6004+1,A6004)</f>
        <v>53</v>
      </c>
      <c r="B6005">
        <f>MOD(ROW()-24,COUNTA(tblProducts[Description]))+1</f>
        <v>54</v>
      </c>
      <c r="C6005" t="str">
        <f>_xlfn.XLOOKUP(A6005,tblProducts[Column1],tblProducts[Description])</f>
        <v>ETHYLAN NS-500LQ BULK</v>
      </c>
      <c r="D6005" t="str">
        <f>_xlfn.XLOOKUP(B6005,tblProducts[Column1],tblProducts[Description])</f>
        <v>ETHYLAN PRE NS-505 K BULK</v>
      </c>
      <c r="E6005" t="s">
        <v>9</v>
      </c>
      <c r="F6005" t="s">
        <v>12</v>
      </c>
      <c r="G6005" t="s">
        <v>7</v>
      </c>
      <c r="H6005" t="s">
        <v>8</v>
      </c>
      <c r="I6005">
        <f t="shared" si="98"/>
        <v>2</v>
      </c>
    </row>
    <row r="6006" spans="1:9">
      <c r="A6006">
        <f>IF(MOD(ROW()-24,COUNTA(tblProducts[Description]))=0,A6005+1,A6005)</f>
        <v>53</v>
      </c>
      <c r="B6006">
        <f>MOD(ROW()-24,COUNTA(tblProducts[Description]))+1</f>
        <v>55</v>
      </c>
      <c r="C6006" t="str">
        <f>_xlfn.XLOOKUP(A6006,tblProducts[Column1],tblProducts[Description])</f>
        <v>ETHYLAN NS-500LQ BULK</v>
      </c>
      <c r="D6006" t="str">
        <f>_xlfn.XLOOKUP(B6006,tblProducts[Column1],tblProducts[Description])</f>
        <v>ETHYLAN SN-90 BULK</v>
      </c>
      <c r="E6006" t="s">
        <v>9</v>
      </c>
      <c r="F6006" t="s">
        <v>12</v>
      </c>
      <c r="G6006" t="s">
        <v>7</v>
      </c>
      <c r="H6006" t="s">
        <v>8</v>
      </c>
      <c r="I6006">
        <f t="shared" si="98"/>
        <v>2</v>
      </c>
    </row>
    <row r="6007" spans="1:9">
      <c r="A6007">
        <f>IF(MOD(ROW()-24,COUNTA(tblProducts[Description]))=0,A6006+1,A6006)</f>
        <v>53</v>
      </c>
      <c r="B6007">
        <f>MOD(ROW()-24,COUNTA(tblProducts[Description]))+1</f>
        <v>56</v>
      </c>
      <c r="C6007" t="str">
        <f>_xlfn.XLOOKUP(A6007,tblProducts[Column1],tblProducts[Description])</f>
        <v>ETHYLAN NS-500LQ BULK</v>
      </c>
      <c r="D6007" t="str">
        <f>_xlfn.XLOOKUP(B6007,tblProducts[Column1],tblProducts[Description])</f>
        <v>ETHYLAN TD-100 BULK</v>
      </c>
      <c r="E6007" t="s">
        <v>9</v>
      </c>
      <c r="F6007" t="s">
        <v>12</v>
      </c>
      <c r="G6007" t="s">
        <v>7</v>
      </c>
      <c r="H6007" t="s">
        <v>8</v>
      </c>
      <c r="I6007">
        <f t="shared" si="98"/>
        <v>2</v>
      </c>
    </row>
    <row r="6008" spans="1:9">
      <c r="A6008">
        <f>IF(MOD(ROW()-24,COUNTA(tblProducts[Description]))=0,A6007+1,A6007)</f>
        <v>53</v>
      </c>
      <c r="B6008">
        <f>MOD(ROW()-24,COUNTA(tblProducts[Description]))+1</f>
        <v>57</v>
      </c>
      <c r="C6008" t="str">
        <f>_xlfn.XLOOKUP(A6008,tblProducts[Column1],tblProducts[Description])</f>
        <v>ETHYLAN NS-500LQ BULK</v>
      </c>
      <c r="D6008" t="str">
        <f>_xlfn.XLOOKUP(B6008,tblProducts[Column1],tblProducts[Description])</f>
        <v>ETHYLAN TD-120 BULK</v>
      </c>
      <c r="E6008" t="s">
        <v>9</v>
      </c>
      <c r="F6008" t="s">
        <v>12</v>
      </c>
      <c r="G6008" t="s">
        <v>7</v>
      </c>
      <c r="H6008" t="s">
        <v>8</v>
      </c>
      <c r="I6008">
        <f t="shared" si="98"/>
        <v>2</v>
      </c>
    </row>
    <row r="6009" spans="1:9">
      <c r="A6009">
        <f>IF(MOD(ROW()-24,COUNTA(tblProducts[Description]))=0,A6008+1,A6008)</f>
        <v>53</v>
      </c>
      <c r="B6009">
        <f>MOD(ROW()-24,COUNTA(tblProducts[Description]))+1</f>
        <v>58</v>
      </c>
      <c r="C6009" t="str">
        <f>_xlfn.XLOOKUP(A6009,tblProducts[Column1],tblProducts[Description])</f>
        <v>ETHYLAN NS-500LQ BULK</v>
      </c>
      <c r="D6009" t="str">
        <f>_xlfn.XLOOKUP(B6009,tblProducts[Column1],tblProducts[Description])</f>
        <v>ETHYLAN TD-1407 BULK</v>
      </c>
      <c r="E6009" t="s">
        <v>9</v>
      </c>
      <c r="F6009" t="s">
        <v>12</v>
      </c>
      <c r="G6009" t="s">
        <v>7</v>
      </c>
      <c r="H6009" t="s">
        <v>8</v>
      </c>
      <c r="I6009">
        <f t="shared" si="98"/>
        <v>2</v>
      </c>
    </row>
    <row r="6010" spans="1:9">
      <c r="A6010">
        <f>IF(MOD(ROW()-24,COUNTA(tblProducts[Description]))=0,A6009+1,A6009)</f>
        <v>53</v>
      </c>
      <c r="B6010">
        <f>MOD(ROW()-24,COUNTA(tblProducts[Description]))+1</f>
        <v>59</v>
      </c>
      <c r="C6010" t="str">
        <f>_xlfn.XLOOKUP(A6010,tblProducts[Column1],tblProducts[Description])</f>
        <v>ETHYLAN NS-500LQ BULK</v>
      </c>
      <c r="D6010" t="str">
        <f>_xlfn.XLOOKUP(B6010,tblProducts[Column1],tblProducts[Description])</f>
        <v>ETHYLAN TD-40 BULK</v>
      </c>
      <c r="E6010" t="s">
        <v>9</v>
      </c>
      <c r="F6010" t="s">
        <v>12</v>
      </c>
      <c r="G6010" t="s">
        <v>7</v>
      </c>
      <c r="H6010" t="s">
        <v>8</v>
      </c>
      <c r="I6010">
        <f t="shared" si="98"/>
        <v>2</v>
      </c>
    </row>
    <row r="6011" spans="1:9">
      <c r="A6011">
        <f>IF(MOD(ROW()-24,COUNTA(tblProducts[Description]))=0,A6010+1,A6010)</f>
        <v>53</v>
      </c>
      <c r="B6011">
        <f>MOD(ROW()-24,COUNTA(tblProducts[Description]))+1</f>
        <v>60</v>
      </c>
      <c r="C6011" t="str">
        <f>_xlfn.XLOOKUP(A6011,tblProducts[Column1],tblProducts[Description])</f>
        <v>ETHYLAN NS-500LQ BULK</v>
      </c>
      <c r="D6011" t="str">
        <f>_xlfn.XLOOKUP(B6011,tblProducts[Column1],tblProducts[Description])</f>
        <v>ETHYLAN TD-60 BULK</v>
      </c>
      <c r="E6011" t="s">
        <v>9</v>
      </c>
      <c r="F6011" t="s">
        <v>12</v>
      </c>
      <c r="G6011" t="s">
        <v>7</v>
      </c>
      <c r="H6011" t="s">
        <v>13</v>
      </c>
      <c r="I6011">
        <f t="shared" si="98"/>
        <v>2</v>
      </c>
    </row>
    <row r="6012" spans="1:9">
      <c r="A6012">
        <f>IF(MOD(ROW()-24,COUNTA(tblProducts[Description]))=0,A6011+1,A6011)</f>
        <v>53</v>
      </c>
      <c r="B6012">
        <f>MOD(ROW()-24,COUNTA(tblProducts[Description]))+1</f>
        <v>61</v>
      </c>
      <c r="C6012" t="str">
        <f>_xlfn.XLOOKUP(A6012,tblProducts[Column1],tblProducts[Description])</f>
        <v>ETHYLAN NS-500LQ BULK</v>
      </c>
      <c r="D6012" t="str">
        <f>_xlfn.XLOOKUP(B6012,tblProducts[Column1],tblProducts[Description])</f>
        <v>INTERMEDIATE BE-110L BULK</v>
      </c>
      <c r="E6012" t="s">
        <v>9</v>
      </c>
      <c r="F6012" t="s">
        <v>12</v>
      </c>
      <c r="G6012" t="s">
        <v>7</v>
      </c>
      <c r="H6012" t="s">
        <v>8</v>
      </c>
      <c r="I6012">
        <f t="shared" si="98"/>
        <v>2</v>
      </c>
    </row>
    <row r="6013" spans="1:9">
      <c r="A6013">
        <f>IF(MOD(ROW()-24,COUNTA(tblProducts[Description]))=0,A6012+1,A6012)</f>
        <v>53</v>
      </c>
      <c r="B6013">
        <f>MOD(ROW()-24,COUNTA(tblProducts[Description]))+1</f>
        <v>62</v>
      </c>
      <c r="C6013" t="str">
        <f>_xlfn.XLOOKUP(A6013,tblProducts[Column1],tblProducts[Description])</f>
        <v>ETHYLAN NS-500LQ BULK</v>
      </c>
      <c r="D6013" t="str">
        <f>_xlfn.XLOOKUP(B6013,tblProducts[Column1],tblProducts[Description])</f>
        <v>INTERMEDIATE DPG-415 BULK</v>
      </c>
      <c r="E6013" t="s">
        <v>9</v>
      </c>
      <c r="F6013" t="s">
        <v>12</v>
      </c>
      <c r="G6013" t="s">
        <v>7</v>
      </c>
      <c r="H6013" t="s">
        <v>8</v>
      </c>
      <c r="I6013">
        <f t="shared" si="98"/>
        <v>2</v>
      </c>
    </row>
    <row r="6014" spans="1:9">
      <c r="A6014">
        <f>IF(MOD(ROW()-24,COUNTA(tblProducts[Description]))=0,A6013+1,A6013)</f>
        <v>53</v>
      </c>
      <c r="B6014">
        <f>MOD(ROW()-24,COUNTA(tblProducts[Description]))+1</f>
        <v>63</v>
      </c>
      <c r="C6014" t="str">
        <f>_xlfn.XLOOKUP(A6014,tblProducts[Column1],tblProducts[Description])</f>
        <v>ETHYLAN NS-500LQ BULK</v>
      </c>
      <c r="D6014" t="str">
        <f>_xlfn.XLOOKUP(B6014,tblProducts[Column1],tblProducts[Description])</f>
        <v>PROPODUOMEEN T/12 BULK</v>
      </c>
      <c r="E6014" t="s">
        <v>9</v>
      </c>
      <c r="F6014" t="s">
        <v>12</v>
      </c>
      <c r="G6014" t="s">
        <v>7</v>
      </c>
      <c r="H6014" t="s">
        <v>8</v>
      </c>
      <c r="I6014">
        <f t="shared" si="98"/>
        <v>2</v>
      </c>
    </row>
    <row r="6015" spans="1:9">
      <c r="A6015">
        <f>IF(MOD(ROW()-24,COUNTA(tblProducts[Description]))=0,A6014+1,A6014)</f>
        <v>53</v>
      </c>
      <c r="B6015">
        <f>MOD(ROW()-24,COUNTA(tblProducts[Description]))+1</f>
        <v>64</v>
      </c>
      <c r="C6015" t="str">
        <f>_xlfn.XLOOKUP(A6015,tblProducts[Column1],tblProducts[Description])</f>
        <v>ETHYLAN NS-500LQ BULK</v>
      </c>
      <c r="D6015" t="str">
        <f>_xlfn.XLOOKUP(B6015,tblProducts[Column1],tblProducts[Description])</f>
        <v>PROPOMEEN T/12 BULK</v>
      </c>
      <c r="E6015" t="s">
        <v>9</v>
      </c>
      <c r="F6015" t="s">
        <v>12</v>
      </c>
      <c r="G6015" t="s">
        <v>7</v>
      </c>
      <c r="H6015" t="s">
        <v>8</v>
      </c>
      <c r="I6015">
        <f t="shared" si="98"/>
        <v>2</v>
      </c>
    </row>
    <row r="6016" spans="1:9">
      <c r="A6016">
        <f>IF(MOD(ROW()-24,COUNTA(tblProducts[Description]))=0,A6015+1,A6015)</f>
        <v>53</v>
      </c>
      <c r="B6016">
        <f>MOD(ROW()-24,COUNTA(tblProducts[Description]))+1</f>
        <v>65</v>
      </c>
      <c r="C6016" t="str">
        <f>_xlfn.XLOOKUP(A6016,tblProducts[Column1],tblProducts[Description])</f>
        <v>ETHYLAN NS-500LQ BULK</v>
      </c>
      <c r="D6016" t="str">
        <f>_xlfn.XLOOKUP(B6016,tblProducts[Column1],tblProducts[Description])</f>
        <v>TMP-420 BULK</v>
      </c>
      <c r="E6016" t="s">
        <v>9</v>
      </c>
      <c r="F6016" t="s">
        <v>12</v>
      </c>
      <c r="G6016" t="s">
        <v>7</v>
      </c>
      <c r="H6016" t="s">
        <v>8</v>
      </c>
      <c r="I6016">
        <f t="shared" si="98"/>
        <v>2</v>
      </c>
    </row>
    <row r="6017" spans="1:9">
      <c r="A6017">
        <f>IF(MOD(ROW()-24,COUNTA(tblProducts[Description]))=0,A6016+1,A6016)</f>
        <v>53</v>
      </c>
      <c r="B6017">
        <f>MOD(ROW()-24,COUNTA(tblProducts[Description]))+1</f>
        <v>66</v>
      </c>
      <c r="C6017" t="str">
        <f>_xlfn.XLOOKUP(A6017,tblProducts[Column1],tblProducts[Description])</f>
        <v>ETHYLAN NS-500LQ BULK</v>
      </c>
      <c r="D6017" t="str">
        <f>_xlfn.XLOOKUP(B6017,tblProducts[Column1],tblProducts[Description])</f>
        <v>TMP-80 BULK</v>
      </c>
      <c r="E6017" t="s">
        <v>9</v>
      </c>
      <c r="F6017" t="s">
        <v>12</v>
      </c>
      <c r="G6017" t="s">
        <v>7</v>
      </c>
      <c r="H6017" t="s">
        <v>8</v>
      </c>
      <c r="I6017">
        <f t="shared" si="98"/>
        <v>2</v>
      </c>
    </row>
    <row r="6018" spans="1:9">
      <c r="A6018">
        <f>IF(MOD(ROW()-24,COUNTA(tblProducts[Description]))=0,A6017+1,A6017)</f>
        <v>53</v>
      </c>
      <c r="B6018">
        <f>MOD(ROW()-24,COUNTA(tblProducts[Description]))+1</f>
        <v>67</v>
      </c>
      <c r="C6018" t="str">
        <f>_xlfn.XLOOKUP(A6018,tblProducts[Column1],tblProducts[Description])</f>
        <v>ETHYLAN NS-500LQ BULK</v>
      </c>
      <c r="D6018" t="str">
        <f>_xlfn.XLOOKUP(B6018,tblProducts[Column1],tblProducts[Description])</f>
        <v>VISCO 352 BULK</v>
      </c>
      <c r="E6018" t="s">
        <v>9</v>
      </c>
      <c r="F6018" t="s">
        <v>12</v>
      </c>
      <c r="G6018" t="s">
        <v>7</v>
      </c>
      <c r="H6018" t="s">
        <v>8</v>
      </c>
      <c r="I6018">
        <f t="shared" si="98"/>
        <v>2</v>
      </c>
    </row>
    <row r="6019" spans="1:9">
      <c r="A6019">
        <f>IF(MOD(ROW()-24,COUNTA(tblProducts[Description]))=0,A6018+1,A6018)</f>
        <v>53</v>
      </c>
      <c r="B6019">
        <f>MOD(ROW()-24,COUNTA(tblProducts[Description]))+1</f>
        <v>68</v>
      </c>
      <c r="C6019" t="str">
        <f>_xlfn.XLOOKUP(A6019,tblProducts[Column1],tblProducts[Description])</f>
        <v>ETHYLAN NS-500LQ BULK</v>
      </c>
      <c r="D6019" t="str">
        <f>_xlfn.XLOOKUP(B6019,tblProducts[Column1],tblProducts[Description])</f>
        <v>WITBREAK DPG-25 BULK</v>
      </c>
      <c r="E6019" t="s">
        <v>9</v>
      </c>
      <c r="F6019" t="s">
        <v>12</v>
      </c>
      <c r="G6019" t="s">
        <v>7</v>
      </c>
      <c r="H6019" t="s">
        <v>8</v>
      </c>
      <c r="I6019">
        <f t="shared" si="98"/>
        <v>2</v>
      </c>
    </row>
    <row r="6020" spans="1:9">
      <c r="A6020">
        <f>IF(MOD(ROW()-24,COUNTA(tblProducts[Description]))=0,A6019+1,A6019)</f>
        <v>53</v>
      </c>
      <c r="B6020">
        <f>MOD(ROW()-24,COUNTA(tblProducts[Description]))+1</f>
        <v>69</v>
      </c>
      <c r="C6020" t="str">
        <f>_xlfn.XLOOKUP(A6020,tblProducts[Column1],tblProducts[Description])</f>
        <v>ETHYLAN NS-500LQ BULK</v>
      </c>
      <c r="D6020" t="str">
        <f>_xlfn.XLOOKUP(B6020,tblProducts[Column1],tblProducts[Description])</f>
        <v>WITBREAK DPG-482 BULK</v>
      </c>
      <c r="E6020" t="s">
        <v>9</v>
      </c>
      <c r="F6020" t="s">
        <v>12</v>
      </c>
      <c r="G6020" t="s">
        <v>9</v>
      </c>
      <c r="H6020" t="s">
        <v>11</v>
      </c>
      <c r="I6020">
        <f t="shared" si="98"/>
        <v>4</v>
      </c>
    </row>
    <row r="6021" spans="1:9">
      <c r="A6021">
        <f>IF(MOD(ROW()-24,COUNTA(tblProducts[Description]))=0,A6020+1,A6020)</f>
        <v>53</v>
      </c>
      <c r="B6021">
        <f>MOD(ROW()-24,COUNTA(tblProducts[Description]))+1</f>
        <v>70</v>
      </c>
      <c r="C6021" t="str">
        <f>_xlfn.XLOOKUP(A6021,tblProducts[Column1],tblProducts[Description])</f>
        <v>ETHYLAN NS-500LQ BULK</v>
      </c>
      <c r="D6021" t="str">
        <f>_xlfn.XLOOKUP(B6021,tblProducts[Column1],tblProducts[Description])</f>
        <v>WITBREAK DPG-818 BULK</v>
      </c>
      <c r="E6021" t="s">
        <v>9</v>
      </c>
      <c r="F6021" t="s">
        <v>12</v>
      </c>
      <c r="G6021" t="s">
        <v>9</v>
      </c>
      <c r="H6021" t="s">
        <v>11</v>
      </c>
      <c r="I6021">
        <f t="shared" si="98"/>
        <v>4</v>
      </c>
    </row>
    <row r="6022" spans="1:9">
      <c r="A6022">
        <f>IF(MOD(ROW()-24,COUNTA(tblProducts[Description]))=0,A6021+1,A6021)</f>
        <v>53</v>
      </c>
      <c r="B6022">
        <f>MOD(ROW()-24,COUNTA(tblProducts[Description]))+1</f>
        <v>71</v>
      </c>
      <c r="C6022" t="str">
        <f>_xlfn.XLOOKUP(A6022,tblProducts[Column1],tblProducts[Description])</f>
        <v>ETHYLAN NS-500LQ BULK</v>
      </c>
      <c r="D6022" t="str">
        <f>_xlfn.XLOOKUP(B6022,tblProducts[Column1],tblProducts[Description])</f>
        <v>WITBREAK DTG-62 BULK</v>
      </c>
      <c r="E6022" t="s">
        <v>9</v>
      </c>
      <c r="F6022" t="s">
        <v>12</v>
      </c>
      <c r="G6022" t="s">
        <v>9</v>
      </c>
      <c r="H6022" t="s">
        <v>11</v>
      </c>
      <c r="I6022">
        <f t="shared" si="98"/>
        <v>4</v>
      </c>
    </row>
    <row r="6023" spans="1:9">
      <c r="A6023">
        <f>IF(MOD(ROW()-24,COUNTA(tblProducts[Description]))=0,A6022+1,A6022)</f>
        <v>53</v>
      </c>
      <c r="B6023">
        <f>MOD(ROW()-24,COUNTA(tblProducts[Description]))+1</f>
        <v>72</v>
      </c>
      <c r="C6023" t="str">
        <f>_xlfn.XLOOKUP(A6023,tblProducts[Column1],tblProducts[Description])</f>
        <v>ETHYLAN NS-500LQ BULK</v>
      </c>
      <c r="D6023" t="str">
        <f>_xlfn.XLOOKUP(B6023,tblProducts[Column1],tblProducts[Description])</f>
        <v>WITCOMUL 1844 BULK</v>
      </c>
      <c r="E6023" t="s">
        <v>9</v>
      </c>
      <c r="F6023" t="s">
        <v>12</v>
      </c>
      <c r="G6023" t="s">
        <v>7</v>
      </c>
      <c r="H6023" t="s">
        <v>8</v>
      </c>
      <c r="I6023">
        <f t="shared" si="98"/>
        <v>2</v>
      </c>
    </row>
    <row r="6024" spans="1:9">
      <c r="A6024">
        <f>IF(MOD(ROW()-24,COUNTA(tblProducts[Description]))=0,A6023+1,A6023)</f>
        <v>53</v>
      </c>
      <c r="B6024">
        <f>MOD(ROW()-24,COUNTA(tblProducts[Description]))+1</f>
        <v>73</v>
      </c>
      <c r="C6024" t="str">
        <f>_xlfn.XLOOKUP(A6024,tblProducts[Column1],tblProducts[Description])</f>
        <v>ETHYLAN NS-500LQ BULK</v>
      </c>
      <c r="D6024" t="str">
        <f>_xlfn.XLOOKUP(B6024,tblProducts[Column1],tblProducts[Description])</f>
        <v>WITCONOL 2690 BULK</v>
      </c>
      <c r="E6024" t="s">
        <v>9</v>
      </c>
      <c r="F6024" t="s">
        <v>12</v>
      </c>
      <c r="G6024" t="s">
        <v>7</v>
      </c>
      <c r="H6024" t="s">
        <v>13</v>
      </c>
      <c r="I6024">
        <f t="shared" si="98"/>
        <v>2</v>
      </c>
    </row>
    <row r="6025" spans="1:9">
      <c r="A6025">
        <f>IF(MOD(ROW()-24,COUNTA(tblProducts[Description]))=0,A6024+1,A6024)</f>
        <v>53</v>
      </c>
      <c r="B6025">
        <f>MOD(ROW()-24,COUNTA(tblProducts[Description]))+1</f>
        <v>74</v>
      </c>
      <c r="C6025" t="str">
        <f>_xlfn.XLOOKUP(A6025,tblProducts[Column1],tblProducts[Description])</f>
        <v>ETHYLAN NS-500LQ BULK</v>
      </c>
      <c r="D6025" t="str">
        <f>_xlfn.XLOOKUP(B6025,tblProducts[Column1],tblProducts[Description])</f>
        <v>ETHYLAN 324 BULK</v>
      </c>
      <c r="E6025" t="s">
        <v>9</v>
      </c>
      <c r="F6025" t="s">
        <v>12</v>
      </c>
      <c r="G6025" t="s">
        <v>7</v>
      </c>
      <c r="H6025" t="s">
        <v>13</v>
      </c>
      <c r="I6025">
        <f t="shared" si="98"/>
        <v>2</v>
      </c>
    </row>
    <row r="6026" spans="1:9">
      <c r="A6026">
        <f>IF(MOD(ROW()-24,COUNTA(tblProducts[Description]))=0,A6025+1,A6025)</f>
        <v>53</v>
      </c>
      <c r="B6026">
        <f>MOD(ROW()-24,COUNTA(tblProducts[Description]))+1</f>
        <v>75</v>
      </c>
      <c r="C6026" t="str">
        <f>_xlfn.XLOOKUP(A6026,tblProducts[Column1],tblProducts[Description])</f>
        <v>ETHYLAN NS-500LQ BULK</v>
      </c>
      <c r="D6026" t="str">
        <f>_xlfn.XLOOKUP(B6026,tblProducts[Column1],tblProducts[Description])</f>
        <v>WITCONOL NP-120 BULK</v>
      </c>
      <c r="E6026" t="s">
        <v>9</v>
      </c>
      <c r="F6026" t="s">
        <v>12</v>
      </c>
      <c r="G6026" t="s">
        <v>7</v>
      </c>
      <c r="H6026" t="s">
        <v>13</v>
      </c>
      <c r="I6026">
        <f t="shared" si="98"/>
        <v>2</v>
      </c>
    </row>
    <row r="6027" spans="1:9">
      <c r="A6027">
        <f>IF(MOD(ROW()-24,COUNTA(tblProducts[Description]))=0,A6026+1,A6026)</f>
        <v>53</v>
      </c>
      <c r="B6027">
        <f>MOD(ROW()-24,COUNTA(tblProducts[Description]))+1</f>
        <v>76</v>
      </c>
      <c r="C6027" t="str">
        <f>_xlfn.XLOOKUP(A6027,tblProducts[Column1],tblProducts[Description])</f>
        <v>ETHYLAN NS-500LQ BULK</v>
      </c>
      <c r="D6027" t="str">
        <f>_xlfn.XLOOKUP(B6027,tblProducts[Column1],tblProducts[Description])</f>
        <v>WITCONOL NP-130 BULK</v>
      </c>
      <c r="E6027" t="s">
        <v>9</v>
      </c>
      <c r="F6027" t="s">
        <v>12</v>
      </c>
      <c r="G6027" t="s">
        <v>7</v>
      </c>
      <c r="H6027" t="s">
        <v>8</v>
      </c>
      <c r="I6027">
        <f t="shared" si="98"/>
        <v>2</v>
      </c>
    </row>
    <row r="6028" spans="1:9">
      <c r="A6028">
        <f>IF(MOD(ROW()-24,COUNTA(tblProducts[Description]))=0,A6027+1,A6027)</f>
        <v>53</v>
      </c>
      <c r="B6028">
        <f>MOD(ROW()-24,COUNTA(tblProducts[Description]))+1</f>
        <v>77</v>
      </c>
      <c r="C6028" t="str">
        <f>_xlfn.XLOOKUP(A6028,tblProducts[Column1],tblProducts[Description])</f>
        <v>ETHYLAN NS-500LQ BULK</v>
      </c>
      <c r="D6028" t="str">
        <f>_xlfn.XLOOKUP(B6028,tblProducts[Column1],tblProducts[Description])</f>
        <v>WITCONOL NP-20 BULK</v>
      </c>
      <c r="E6028" t="s">
        <v>9</v>
      </c>
      <c r="F6028" t="s">
        <v>12</v>
      </c>
      <c r="G6028" t="s">
        <v>7</v>
      </c>
      <c r="H6028" t="s">
        <v>8</v>
      </c>
      <c r="I6028">
        <f t="shared" si="98"/>
        <v>2</v>
      </c>
    </row>
    <row r="6029" spans="1:9">
      <c r="A6029">
        <f>IF(MOD(ROW()-24,COUNTA(tblProducts[Description]))=0,A6028+1,A6028)</f>
        <v>53</v>
      </c>
      <c r="B6029">
        <f>MOD(ROW()-24,COUNTA(tblProducts[Description]))+1</f>
        <v>78</v>
      </c>
      <c r="C6029" t="str">
        <f>_xlfn.XLOOKUP(A6029,tblProducts[Column1],tblProducts[Description])</f>
        <v>ETHYLAN NS-500LQ BULK</v>
      </c>
      <c r="D6029" t="str">
        <f>_xlfn.XLOOKUP(B6029,tblProducts[Column1],tblProducts[Description])</f>
        <v>WITCONOL NP-330 BULK</v>
      </c>
      <c r="E6029" t="s">
        <v>9</v>
      </c>
      <c r="F6029" t="s">
        <v>12</v>
      </c>
      <c r="G6029" t="s">
        <v>7</v>
      </c>
      <c r="H6029" t="s">
        <v>8</v>
      </c>
      <c r="I6029">
        <f t="shared" si="98"/>
        <v>2</v>
      </c>
    </row>
    <row r="6030" spans="1:9">
      <c r="A6030">
        <f>IF(MOD(ROW()-24,COUNTA(tblProducts[Description]))=0,A6029+1,A6029)</f>
        <v>53</v>
      </c>
      <c r="B6030">
        <f>MOD(ROW()-24,COUNTA(tblProducts[Description]))+1</f>
        <v>79</v>
      </c>
      <c r="C6030" t="str">
        <f>_xlfn.XLOOKUP(A6030,tblProducts[Column1],tblProducts[Description])</f>
        <v>ETHYLAN NS-500LQ BULK</v>
      </c>
      <c r="D6030" t="str">
        <f>_xlfn.XLOOKUP(B6030,tblProducts[Column1],tblProducts[Description])</f>
        <v>WITCONOL NP-40 BULK</v>
      </c>
      <c r="E6030" t="s">
        <v>9</v>
      </c>
      <c r="F6030" t="s">
        <v>12</v>
      </c>
      <c r="G6030" t="s">
        <v>7</v>
      </c>
      <c r="H6030" t="s">
        <v>8</v>
      </c>
      <c r="I6030">
        <f t="shared" si="98"/>
        <v>2</v>
      </c>
    </row>
    <row r="6031" spans="1:9">
      <c r="A6031">
        <f>IF(MOD(ROW()-24,COUNTA(tblProducts[Description]))=0,A6030+1,A6030)</f>
        <v>53</v>
      </c>
      <c r="B6031">
        <f>MOD(ROW()-24,COUNTA(tblProducts[Description]))+1</f>
        <v>80</v>
      </c>
      <c r="C6031" t="str">
        <f>_xlfn.XLOOKUP(A6031,tblProducts[Column1],tblProducts[Description])</f>
        <v>ETHYLAN NS-500LQ BULK</v>
      </c>
      <c r="D6031" t="str">
        <f>_xlfn.XLOOKUP(B6031,tblProducts[Column1],tblProducts[Description])</f>
        <v>WITCONOL NP-60 BULK</v>
      </c>
      <c r="E6031" t="s">
        <v>9</v>
      </c>
      <c r="F6031" t="s">
        <v>12</v>
      </c>
      <c r="G6031" t="s">
        <v>7</v>
      </c>
      <c r="H6031" t="s">
        <v>8</v>
      </c>
      <c r="I6031">
        <f t="shared" si="98"/>
        <v>2</v>
      </c>
    </row>
    <row r="6032" spans="1:9">
      <c r="A6032">
        <f>IF(MOD(ROW()-24,COUNTA(tblProducts[Description]))=0,A6031+1,A6031)</f>
        <v>53</v>
      </c>
      <c r="B6032">
        <f>MOD(ROW()-24,COUNTA(tblProducts[Description]))+1</f>
        <v>81</v>
      </c>
      <c r="C6032" t="str">
        <f>_xlfn.XLOOKUP(A6032,tblProducts[Column1],tblProducts[Description])</f>
        <v>ETHYLAN NS-500LQ BULK</v>
      </c>
      <c r="D6032" t="str">
        <f>_xlfn.XLOOKUP(B6032,tblProducts[Column1],tblProducts[Description])</f>
        <v>WITCONOL NP-80 BULK</v>
      </c>
      <c r="E6032" t="s">
        <v>9</v>
      </c>
      <c r="F6032" t="s">
        <v>12</v>
      </c>
      <c r="G6032" t="s">
        <v>7</v>
      </c>
      <c r="H6032" t="s">
        <v>8</v>
      </c>
      <c r="I6032">
        <f t="shared" si="98"/>
        <v>2</v>
      </c>
    </row>
    <row r="6033" spans="1:9">
      <c r="A6033">
        <f>IF(MOD(ROW()-24,COUNTA(tblProducts[Description]))=0,A6032+1,A6032)</f>
        <v>53</v>
      </c>
      <c r="B6033">
        <f>MOD(ROW()-24,COUNTA(tblProducts[Description]))+1</f>
        <v>82</v>
      </c>
      <c r="C6033" t="str">
        <f>_xlfn.XLOOKUP(A6033,tblProducts[Column1],tblProducts[Description])</f>
        <v>ETHYLAN NS-500LQ BULK</v>
      </c>
      <c r="D6033" t="str">
        <f>_xlfn.XLOOKUP(B6033,tblProducts[Column1],tblProducts[Description])</f>
        <v>WITCONOL NP-90 BULK</v>
      </c>
      <c r="E6033" t="s">
        <v>9</v>
      </c>
      <c r="F6033" t="s">
        <v>12</v>
      </c>
      <c r="G6033" t="s">
        <v>7</v>
      </c>
      <c r="H6033" t="s">
        <v>8</v>
      </c>
      <c r="I6033">
        <f t="shared" si="98"/>
        <v>2</v>
      </c>
    </row>
    <row r="6034" spans="1:9">
      <c r="A6034">
        <f>IF(MOD(ROW()-24,COUNTA(tblProducts[Description]))=0,A6033+1,A6033)</f>
        <v>53</v>
      </c>
      <c r="B6034">
        <f>MOD(ROW()-24,COUNTA(tblProducts[Description]))+1</f>
        <v>83</v>
      </c>
      <c r="C6034" t="str">
        <f>_xlfn.XLOOKUP(A6034,tblProducts[Column1],tblProducts[Description])</f>
        <v>ETHYLAN NS-500LQ BULK</v>
      </c>
      <c r="D6034" t="str">
        <f>_xlfn.XLOOKUP(B6034,tblProducts[Column1],tblProducts[Description])</f>
        <v>WITCONOL NS-108 PO BULK</v>
      </c>
      <c r="E6034" t="s">
        <v>9</v>
      </c>
      <c r="F6034" t="s">
        <v>12</v>
      </c>
      <c r="G6034" t="s">
        <v>7</v>
      </c>
      <c r="H6034" t="s">
        <v>8</v>
      </c>
      <c r="I6034">
        <f t="shared" si="98"/>
        <v>2</v>
      </c>
    </row>
    <row r="6035" spans="1:9">
      <c r="A6035">
        <f>IF(MOD(ROW()-24,COUNTA(tblProducts[Description]))=0,A6034+1,A6034)</f>
        <v>53</v>
      </c>
      <c r="B6035">
        <f>MOD(ROW()-24,COUNTA(tblProducts[Description]))+1</f>
        <v>84</v>
      </c>
      <c r="C6035" t="str">
        <f>_xlfn.XLOOKUP(A6035,tblProducts[Column1],tblProducts[Description])</f>
        <v>ETHYLAN NS-500LQ BULK</v>
      </c>
      <c r="D6035" t="str">
        <f>_xlfn.XLOOKUP(B6035,tblProducts[Column1],tblProducts[Description])</f>
        <v>WITCONOL NS-505K BULK</v>
      </c>
      <c r="E6035" t="s">
        <v>9</v>
      </c>
      <c r="F6035" t="s">
        <v>12</v>
      </c>
      <c r="G6035" t="s">
        <v>7</v>
      </c>
      <c r="H6035" t="s">
        <v>8</v>
      </c>
      <c r="I6035">
        <f t="shared" si="98"/>
        <v>2</v>
      </c>
    </row>
    <row r="6036" spans="1:9">
      <c r="A6036">
        <f>IF(MOD(ROW()-24,COUNTA(tblProducts[Description]))=0,A6035+1,A6035)</f>
        <v>53</v>
      </c>
      <c r="B6036">
        <f>MOD(ROW()-24,COUNTA(tblProducts[Description]))+1</f>
        <v>85</v>
      </c>
      <c r="C6036" t="str">
        <f>_xlfn.XLOOKUP(A6036,tblProducts[Column1],tblProducts[Description])</f>
        <v>ETHYLAN NS-500LQ BULK</v>
      </c>
      <c r="D6036" t="str">
        <f>_xlfn.XLOOKUP(B6036,tblProducts[Column1],tblProducts[Description])</f>
        <v>WITCONOL NS-817 BULK</v>
      </c>
      <c r="E6036" t="s">
        <v>9</v>
      </c>
      <c r="F6036" t="s">
        <v>12</v>
      </c>
      <c r="G6036" t="s">
        <v>7</v>
      </c>
      <c r="H6036" t="s">
        <v>8</v>
      </c>
      <c r="I6036">
        <f t="shared" si="98"/>
        <v>2</v>
      </c>
    </row>
    <row r="6037" spans="1:9">
      <c r="A6037">
        <f>IF(MOD(ROW()-24,COUNTA(tblProducts[Description]))=0,A6036+1,A6036)</f>
        <v>53</v>
      </c>
      <c r="B6037">
        <f>MOD(ROW()-24,COUNTA(tblProducts[Description]))+1</f>
        <v>86</v>
      </c>
      <c r="C6037" t="str">
        <f>_xlfn.XLOOKUP(A6037,tblProducts[Column1],tblProducts[Description])</f>
        <v>ETHYLAN NS-500LQ BULK</v>
      </c>
      <c r="D6037" t="str">
        <f>_xlfn.XLOOKUP(B6037,tblProducts[Column1],tblProducts[Description])</f>
        <v>WITCONOL PD-375 BULK</v>
      </c>
      <c r="E6037" t="s">
        <v>9</v>
      </c>
      <c r="F6037" t="s">
        <v>12</v>
      </c>
      <c r="G6037" t="s">
        <v>7</v>
      </c>
      <c r="H6037" t="s">
        <v>8</v>
      </c>
      <c r="I6037">
        <f t="shared" si="98"/>
        <v>2</v>
      </c>
    </row>
    <row r="6038" spans="1:9">
      <c r="A6038">
        <f>IF(MOD(ROW()-24,COUNTA(tblProducts[Description]))=0,A6037+1,A6037)</f>
        <v>53</v>
      </c>
      <c r="B6038">
        <f>MOD(ROW()-24,COUNTA(tblProducts[Description]))+1</f>
        <v>87</v>
      </c>
      <c r="C6038" t="str">
        <f>_xlfn.XLOOKUP(A6038,tblProducts[Column1],tblProducts[Description])</f>
        <v>ETHYLAN NS-500LQ BULK</v>
      </c>
      <c r="D6038" t="str">
        <f>_xlfn.XLOOKUP(B6038,tblProducts[Column1],tblProducts[Description])</f>
        <v>WITCONOL PD-4085 BULK</v>
      </c>
      <c r="E6038" t="s">
        <v>9</v>
      </c>
      <c r="F6038" t="s">
        <v>12</v>
      </c>
      <c r="G6038" t="s">
        <v>7</v>
      </c>
      <c r="H6038" t="s">
        <v>8</v>
      </c>
      <c r="I6038">
        <f t="shared" si="98"/>
        <v>2</v>
      </c>
    </row>
    <row r="6039" spans="1:9">
      <c r="A6039">
        <f>IF(MOD(ROW()-24,COUNTA(tblProducts[Description]))=0,A6038+1,A6038)</f>
        <v>53</v>
      </c>
      <c r="B6039">
        <f>MOD(ROW()-24,COUNTA(tblProducts[Description]))+1</f>
        <v>88</v>
      </c>
      <c r="C6039" t="str">
        <f>_xlfn.XLOOKUP(A6039,tblProducts[Column1],tblProducts[Description])</f>
        <v>ETHYLAN NS-500LQ BULK</v>
      </c>
      <c r="D6039" t="str">
        <f>_xlfn.XLOOKUP(B6039,tblProducts[Column1],tblProducts[Description])</f>
        <v>WITCONOL PD-500 BULK</v>
      </c>
      <c r="E6039" t="s">
        <v>9</v>
      </c>
      <c r="F6039" t="s">
        <v>12</v>
      </c>
      <c r="G6039" t="s">
        <v>7</v>
      </c>
      <c r="H6039" t="s">
        <v>8</v>
      </c>
      <c r="I6039">
        <f t="shared" si="98"/>
        <v>2</v>
      </c>
    </row>
    <row r="6040" spans="1:9">
      <c r="A6040">
        <f>IF(MOD(ROW()-24,COUNTA(tblProducts[Description]))=0,A6039+1,A6039)</f>
        <v>53</v>
      </c>
      <c r="B6040">
        <f>MOD(ROW()-24,COUNTA(tblProducts[Description]))+1</f>
        <v>89</v>
      </c>
      <c r="C6040" t="str">
        <f>_xlfn.XLOOKUP(A6040,tblProducts[Column1],tblProducts[Description])</f>
        <v>ETHYLAN NS-500LQ BULK</v>
      </c>
      <c r="D6040" t="str">
        <f>_xlfn.XLOOKUP(B6040,tblProducts[Column1],tblProducts[Description])</f>
        <v>WITCONOL PEG-200 BULK</v>
      </c>
      <c r="E6040" t="s">
        <v>9</v>
      </c>
      <c r="F6040" t="s">
        <v>12</v>
      </c>
      <c r="G6040" t="s">
        <v>7</v>
      </c>
      <c r="H6040" t="s">
        <v>8</v>
      </c>
      <c r="I6040">
        <f t="shared" si="98"/>
        <v>2</v>
      </c>
    </row>
    <row r="6041" spans="1:9">
      <c r="A6041">
        <f>IF(MOD(ROW()-24,COUNTA(tblProducts[Description]))=0,A6040+1,A6040)</f>
        <v>53</v>
      </c>
      <c r="B6041">
        <f>MOD(ROW()-24,COUNTA(tblProducts[Description]))+1</f>
        <v>90</v>
      </c>
      <c r="C6041" t="str">
        <f>_xlfn.XLOOKUP(A6041,tblProducts[Column1],tblProducts[Description])</f>
        <v>ETHYLAN NS-500LQ BULK</v>
      </c>
      <c r="D6041" t="str">
        <f>_xlfn.XLOOKUP(B6041,tblProducts[Column1],tblProducts[Description])</f>
        <v>WITCONOL PEG-400 BULK</v>
      </c>
      <c r="E6041" t="s">
        <v>9</v>
      </c>
      <c r="F6041" t="s">
        <v>12</v>
      </c>
      <c r="G6041" t="s">
        <v>7</v>
      </c>
      <c r="H6041" t="s">
        <v>8</v>
      </c>
      <c r="I6041">
        <f t="shared" ref="I6041:I6104" si="99">IF(E6041="NO",0,IF(F6041="HEEL WASH",1.5,2))+IF(G6041="NO",0,2)</f>
        <v>2</v>
      </c>
    </row>
    <row r="6042" spans="1:9">
      <c r="A6042">
        <f>IF(MOD(ROW()-24,COUNTA(tblProducts[Description]))=0,A6041+1,A6041)</f>
        <v>53</v>
      </c>
      <c r="B6042">
        <f>MOD(ROW()-24,COUNTA(tblProducts[Description]))+1</f>
        <v>91</v>
      </c>
      <c r="C6042" t="str">
        <f>_xlfn.XLOOKUP(A6042,tblProducts[Column1],tblProducts[Description])</f>
        <v>ETHYLAN NS-500LQ BULK</v>
      </c>
      <c r="D6042" t="str">
        <f>_xlfn.XLOOKUP(B6042,tblProducts[Column1],tblProducts[Description])</f>
        <v>WITCONOL PEG-500 BULK</v>
      </c>
      <c r="E6042" t="s">
        <v>9</v>
      </c>
      <c r="F6042" t="s">
        <v>12</v>
      </c>
      <c r="G6042" t="s">
        <v>9</v>
      </c>
      <c r="H6042" t="s">
        <v>8</v>
      </c>
      <c r="I6042">
        <f t="shared" si="99"/>
        <v>4</v>
      </c>
    </row>
    <row r="6043" spans="1:9">
      <c r="A6043">
        <f>IF(MOD(ROW()-24,COUNTA(tblProducts[Description]))=0,A6042+1,A6042)</f>
        <v>53</v>
      </c>
      <c r="B6043">
        <f>MOD(ROW()-24,COUNTA(tblProducts[Description]))+1</f>
        <v>92</v>
      </c>
      <c r="C6043" t="str">
        <f>_xlfn.XLOOKUP(A6043,tblProducts[Column1],tblProducts[Description])</f>
        <v>ETHYLAN NS-500LQ BULK</v>
      </c>
      <c r="D6043" t="str">
        <f>_xlfn.XLOOKUP(B6043,tblProducts[Column1],tblProducts[Description])</f>
        <v>WITCONOL PEG-600 BULK</v>
      </c>
      <c r="E6043" t="s">
        <v>9</v>
      </c>
      <c r="F6043" t="s">
        <v>12</v>
      </c>
      <c r="G6043" t="s">
        <v>9</v>
      </c>
      <c r="H6043" t="s">
        <v>8</v>
      </c>
      <c r="I6043">
        <f t="shared" si="99"/>
        <v>4</v>
      </c>
    </row>
    <row r="6044" spans="1:9">
      <c r="A6044">
        <f>IF(MOD(ROW()-24,COUNTA(tblProducts[Description]))=0,A6043+1,A6043)</f>
        <v>53</v>
      </c>
      <c r="B6044">
        <f>MOD(ROW()-24,COUNTA(tblProducts[Description]))+1</f>
        <v>93</v>
      </c>
      <c r="C6044" t="str">
        <f>_xlfn.XLOOKUP(A6044,tblProducts[Column1],tblProducts[Description])</f>
        <v>ETHYLAN NS-500LQ BULK</v>
      </c>
      <c r="D6044" t="str">
        <f>_xlfn.XLOOKUP(B6044,tblProducts[Column1],tblProducts[Description])</f>
        <v>WITCONOL PH-70 BULK</v>
      </c>
      <c r="E6044" t="s">
        <v>9</v>
      </c>
      <c r="F6044" t="s">
        <v>12</v>
      </c>
      <c r="G6044" t="s">
        <v>7</v>
      </c>
      <c r="H6044" t="s">
        <v>8</v>
      </c>
      <c r="I6044">
        <f t="shared" si="99"/>
        <v>2</v>
      </c>
    </row>
    <row r="6045" spans="1:9">
      <c r="A6045">
        <f>IF(MOD(ROW()-24,COUNTA(tblProducts[Description]))=0,A6044+1,A6044)</f>
        <v>53</v>
      </c>
      <c r="B6045">
        <f>MOD(ROW()-24,COUNTA(tblProducts[Description]))+1</f>
        <v>94</v>
      </c>
      <c r="C6045" t="str">
        <f>_xlfn.XLOOKUP(A6045,tblProducts[Column1],tblProducts[Description])</f>
        <v>ETHYLAN NS-500LQ BULK</v>
      </c>
      <c r="D6045" t="str">
        <f>_xlfn.XLOOKUP(B6045,tblProducts[Column1],tblProducts[Description])</f>
        <v>WITCONOL SN-50 BULK</v>
      </c>
      <c r="E6045" t="s">
        <v>9</v>
      </c>
      <c r="F6045" t="s">
        <v>12</v>
      </c>
      <c r="G6045" t="s">
        <v>9</v>
      </c>
      <c r="H6045" t="s">
        <v>8</v>
      </c>
      <c r="I6045">
        <f t="shared" si="99"/>
        <v>4</v>
      </c>
    </row>
    <row r="6046" spans="1:9">
      <c r="A6046">
        <f>IF(MOD(ROW()-24,COUNTA(tblProducts[Description]))=0,A6045+1,A6045)</f>
        <v>53</v>
      </c>
      <c r="B6046">
        <f>MOD(ROW()-24,COUNTA(tblProducts[Description]))+1</f>
        <v>95</v>
      </c>
      <c r="C6046" t="str">
        <f>_xlfn.XLOOKUP(A6046,tblProducts[Column1],tblProducts[Description])</f>
        <v>ETHYLAN NS-500LQ BULK</v>
      </c>
      <c r="D6046" t="str">
        <f>_xlfn.XLOOKUP(B6046,tblProducts[Column1],tblProducts[Description])</f>
        <v>WITCONOL SN-70 BULK</v>
      </c>
      <c r="E6046" t="s">
        <v>9</v>
      </c>
      <c r="F6046" t="s">
        <v>12</v>
      </c>
      <c r="G6046" t="s">
        <v>9</v>
      </c>
      <c r="H6046" t="s">
        <v>8</v>
      </c>
      <c r="I6046">
        <f t="shared" si="99"/>
        <v>4</v>
      </c>
    </row>
    <row r="6047" spans="1:9">
      <c r="A6047">
        <f>IF(MOD(ROW()-24,COUNTA(tblProducts[Description]))=0,A6046+1,A6046)</f>
        <v>53</v>
      </c>
      <c r="B6047">
        <f>MOD(ROW()-24,COUNTA(tblProducts[Description]))+1</f>
        <v>96</v>
      </c>
      <c r="C6047" t="str">
        <f>_xlfn.XLOOKUP(A6047,tblProducts[Column1],tblProducts[Description])</f>
        <v>ETHYLAN NS-500LQ BULK</v>
      </c>
      <c r="D6047" t="str">
        <f>_xlfn.XLOOKUP(B6047,tblProducts[Column1],tblProducts[Description])</f>
        <v>REDICOTE E-47 NPF BULK</v>
      </c>
      <c r="E6047" t="s">
        <v>9</v>
      </c>
      <c r="F6047" t="s">
        <v>12</v>
      </c>
      <c r="G6047" t="s">
        <v>9</v>
      </c>
      <c r="H6047" t="s">
        <v>8</v>
      </c>
      <c r="I6047">
        <f t="shared" si="99"/>
        <v>4</v>
      </c>
    </row>
    <row r="6048" spans="1:9">
      <c r="A6048">
        <f>IF(MOD(ROW()-24,COUNTA(tblProducts[Description]))=0,A6047+1,A6047)</f>
        <v>53</v>
      </c>
      <c r="B6048">
        <f>MOD(ROW()-24,COUNTA(tblProducts[Description]))+1</f>
        <v>97</v>
      </c>
      <c r="C6048" t="str">
        <f>_xlfn.XLOOKUP(A6048,tblProducts[Column1],tblProducts[Description])</f>
        <v>ETHYLAN NS-500LQ BULK</v>
      </c>
      <c r="D6048" t="str">
        <f>_xlfn.XLOOKUP(B6048,tblProducts[Column1],tblProducts[Description])</f>
        <v>EMULPON CO-25 BULK</v>
      </c>
      <c r="E6048" t="s">
        <v>9</v>
      </c>
      <c r="F6048" t="s">
        <v>12</v>
      </c>
      <c r="G6048" t="s">
        <v>9</v>
      </c>
      <c r="H6048" t="s">
        <v>8</v>
      </c>
      <c r="I6048">
        <f t="shared" si="99"/>
        <v>4</v>
      </c>
    </row>
    <row r="6049" spans="1:9">
      <c r="A6049">
        <f>IF(MOD(ROW()-24,COUNTA(tblProducts[Description]))=0,A6048+1,A6048)</f>
        <v>53</v>
      </c>
      <c r="B6049">
        <f>MOD(ROW()-24,COUNTA(tblProducts[Description]))+1</f>
        <v>98</v>
      </c>
      <c r="C6049" t="str">
        <f>_xlfn.XLOOKUP(A6049,tblProducts[Column1],tblProducts[Description])</f>
        <v>ETHYLAN NS-500LQ BULK</v>
      </c>
      <c r="D6049" t="str">
        <f>_xlfn.XLOOKUP(B6049,tblProducts[Column1],tblProducts[Description])</f>
        <v>EMULPON CO-30 BULK</v>
      </c>
      <c r="E6049" t="s">
        <v>9</v>
      </c>
      <c r="F6049" t="s">
        <v>12</v>
      </c>
      <c r="G6049" t="s">
        <v>7</v>
      </c>
      <c r="H6049" t="s">
        <v>8</v>
      </c>
      <c r="I6049">
        <f t="shared" si="99"/>
        <v>2</v>
      </c>
    </row>
    <row r="6050" spans="1:9">
      <c r="A6050">
        <f>IF(MOD(ROW()-24,COUNTA(tblProducts[Description]))=0,A6049+1,A6049)</f>
        <v>53</v>
      </c>
      <c r="B6050">
        <f>MOD(ROW()-24,COUNTA(tblProducts[Description]))+1</f>
        <v>99</v>
      </c>
      <c r="C6050" t="str">
        <f>_xlfn.XLOOKUP(A6050,tblProducts[Column1],tblProducts[Description])</f>
        <v>ETHYLAN NS-500LQ BULK</v>
      </c>
      <c r="D6050" t="str">
        <f>_xlfn.XLOOKUP(B6050,tblProducts[Column1],tblProducts[Description])</f>
        <v>EMULPON CO-40 BULK</v>
      </c>
      <c r="E6050" t="s">
        <v>9</v>
      </c>
      <c r="F6050" t="s">
        <v>12</v>
      </c>
      <c r="G6050" t="s">
        <v>7</v>
      </c>
      <c r="H6050" t="s">
        <v>8</v>
      </c>
      <c r="I6050">
        <f t="shared" si="99"/>
        <v>2</v>
      </c>
    </row>
    <row r="6051" spans="1:9">
      <c r="A6051">
        <f>IF(MOD(ROW()-24,COUNTA(tblProducts[Description]))=0,A6050+1,A6050)</f>
        <v>53</v>
      </c>
      <c r="B6051">
        <f>MOD(ROW()-24,COUNTA(tblProducts[Description]))+1</f>
        <v>100</v>
      </c>
      <c r="C6051" t="str">
        <f>_xlfn.XLOOKUP(A6051,tblProducts[Column1],tblProducts[Description])</f>
        <v>ETHYLAN NS-500LQ BULK</v>
      </c>
      <c r="D6051" t="str">
        <f>_xlfn.XLOOKUP(B6051,tblProducts[Column1],tblProducts[Description])</f>
        <v>EMULPON CO-36 BULK</v>
      </c>
      <c r="E6051" t="s">
        <v>9</v>
      </c>
      <c r="F6051" t="s">
        <v>12</v>
      </c>
      <c r="G6051" t="s">
        <v>7</v>
      </c>
      <c r="H6051" t="s">
        <v>8</v>
      </c>
      <c r="I6051">
        <f t="shared" si="99"/>
        <v>2</v>
      </c>
    </row>
    <row r="6052" spans="1:9">
      <c r="A6052">
        <f>IF(MOD(ROW()-24,COUNTA(tblProducts[Description]))=0,A6051+1,A6051)</f>
        <v>53</v>
      </c>
      <c r="B6052">
        <f>MOD(ROW()-24,COUNTA(tblProducts[Description]))+1</f>
        <v>101</v>
      </c>
      <c r="C6052" t="str">
        <f>_xlfn.XLOOKUP(A6052,tblProducts[Column1],tblProducts[Description])</f>
        <v>ETHYLAN NS-500LQ BULK</v>
      </c>
      <c r="D6052" t="str">
        <f>_xlfn.XLOOKUP(B6052,tblProducts[Column1],tblProducts[Description])</f>
        <v>REDICOTE E-4819 BULK</v>
      </c>
      <c r="E6052" t="s">
        <v>9</v>
      </c>
      <c r="F6052" t="s">
        <v>12</v>
      </c>
      <c r="G6052" t="s">
        <v>9</v>
      </c>
      <c r="H6052" t="s">
        <v>8</v>
      </c>
      <c r="I6052">
        <f t="shared" si="99"/>
        <v>4</v>
      </c>
    </row>
    <row r="6053" spans="1:9">
      <c r="A6053">
        <f>IF(MOD(ROW()-24,COUNTA(tblProducts[Description]))=0,A6052+1,A6052)</f>
        <v>53</v>
      </c>
      <c r="B6053">
        <f>MOD(ROW()-24,COUNTA(tblProducts[Description]))+1</f>
        <v>102</v>
      </c>
      <c r="C6053" t="str">
        <f>_xlfn.XLOOKUP(A6053,tblProducts[Column1],tblProducts[Description])</f>
        <v>ETHYLAN NS-500LQ BULK</v>
      </c>
      <c r="D6053" t="str">
        <f>_xlfn.XLOOKUP(B6053,tblProducts[Column1],tblProducts[Description])</f>
        <v>ETHYLAN 1005 SA  BULK</v>
      </c>
      <c r="E6053" t="s">
        <v>9</v>
      </c>
      <c r="F6053" t="s">
        <v>12</v>
      </c>
      <c r="G6053" t="s">
        <v>9</v>
      </c>
      <c r="H6053" t="s">
        <v>8</v>
      </c>
      <c r="I6053">
        <f t="shared" si="99"/>
        <v>4</v>
      </c>
    </row>
    <row r="6054" spans="1:9">
      <c r="A6054">
        <f>IF(MOD(ROW()-24,COUNTA(tblProducts[Description]))=0,A6053+1,A6053)</f>
        <v>53</v>
      </c>
      <c r="B6054">
        <f>MOD(ROW()-24,COUNTA(tblProducts[Description]))+1</f>
        <v>103</v>
      </c>
      <c r="C6054" t="str">
        <f>_xlfn.XLOOKUP(A6054,tblProducts[Column1],tblProducts[Description])</f>
        <v>ETHYLAN NS-500LQ BULK</v>
      </c>
      <c r="D6054" t="str">
        <f>_xlfn.XLOOKUP(B6054,tblProducts[Column1],tblProducts[Description])</f>
        <v>ETHODUOMEEN T/15 BULK</v>
      </c>
      <c r="E6054" t="s">
        <v>9</v>
      </c>
      <c r="F6054" t="s">
        <v>12</v>
      </c>
      <c r="G6054" t="s">
        <v>9</v>
      </c>
      <c r="H6054" t="s">
        <v>8</v>
      </c>
      <c r="I6054">
        <f t="shared" si="99"/>
        <v>4</v>
      </c>
    </row>
    <row r="6055" spans="1:9">
      <c r="A6055">
        <f>IF(MOD(ROW()-24,COUNTA(tblProducts[Description]))=0,A6054+1,A6054)</f>
        <v>53</v>
      </c>
      <c r="B6055">
        <f>MOD(ROW()-24,COUNTA(tblProducts[Description]))+1</f>
        <v>104</v>
      </c>
      <c r="C6055" t="str">
        <f>_xlfn.XLOOKUP(A6055,tblProducts[Column1],tblProducts[Description])</f>
        <v>ETHYLAN NS-500LQ BULK</v>
      </c>
      <c r="D6055" t="str">
        <f>_xlfn.XLOOKUP(B6055,tblProducts[Column1],tblProducts[Description])</f>
        <v>C-6442 BULK</v>
      </c>
      <c r="E6055" t="s">
        <v>9</v>
      </c>
      <c r="F6055" t="s">
        <v>12</v>
      </c>
      <c r="G6055" t="s">
        <v>7</v>
      </c>
      <c r="H6055" t="s">
        <v>8</v>
      </c>
      <c r="I6055">
        <f t="shared" si="99"/>
        <v>2</v>
      </c>
    </row>
    <row r="6056" spans="1:9">
      <c r="A6056">
        <f>IF(MOD(ROW()-24,COUNTA(tblProducts[Description]))=0,A6055+1,A6055)</f>
        <v>53</v>
      </c>
      <c r="B6056">
        <f>MOD(ROW()-24,COUNTA(tblProducts[Description]))+1</f>
        <v>105</v>
      </c>
      <c r="C6056" t="str">
        <f>_xlfn.XLOOKUP(A6056,tblProducts[Column1],tblProducts[Description])</f>
        <v>ETHYLAN NS-500LQ BULK</v>
      </c>
      <c r="D6056" t="str">
        <f>_xlfn.XLOOKUP(B6056,tblProducts[Column1],tblProducts[Description])</f>
        <v>ETHODUOMEEN T/25  BULK</v>
      </c>
      <c r="E6056" t="s">
        <v>9</v>
      </c>
      <c r="F6056" t="s">
        <v>12</v>
      </c>
      <c r="G6056" t="s">
        <v>7</v>
      </c>
      <c r="H6056" t="s">
        <v>8</v>
      </c>
      <c r="I6056">
        <f t="shared" si="99"/>
        <v>2</v>
      </c>
    </row>
    <row r="6057" spans="1:9">
      <c r="A6057">
        <f>IF(MOD(ROW()-24,COUNTA(tblProducts[Description]))=0,A6056+1,A6056)</f>
        <v>53</v>
      </c>
      <c r="B6057">
        <f>MOD(ROW()-24,COUNTA(tblProducts[Description]))+1</f>
        <v>106</v>
      </c>
      <c r="C6057" t="str">
        <f>_xlfn.XLOOKUP(A6057,tblProducts[Column1],tblProducts[Description])</f>
        <v>ETHYLAN NS-500LQ BULK</v>
      </c>
      <c r="D6057" t="str">
        <f>_xlfn.XLOOKUP(B6057,tblProducts[Column1],tblProducts[Description])</f>
        <v>WITCONOL PD-2000 BULK</v>
      </c>
      <c r="E6057" t="s">
        <v>9</v>
      </c>
      <c r="F6057" t="s">
        <v>12</v>
      </c>
      <c r="G6057" t="s">
        <v>7</v>
      </c>
      <c r="H6057" t="s">
        <v>8</v>
      </c>
      <c r="I6057">
        <f t="shared" si="99"/>
        <v>2</v>
      </c>
    </row>
    <row r="6058" spans="1:9">
      <c r="A6058">
        <f>IF(MOD(ROW()-24,COUNTA(tblProducts[Description]))=0,A6057+1,A6057)</f>
        <v>53</v>
      </c>
      <c r="B6058">
        <f>MOD(ROW()-24,COUNTA(tblProducts[Description]))+1</f>
        <v>107</v>
      </c>
      <c r="C6058" t="str">
        <f>_xlfn.XLOOKUP(A6058,tblProducts[Column1],tblProducts[Description])</f>
        <v>ETHYLAN NS-500LQ BULK</v>
      </c>
      <c r="D6058" t="str">
        <f>_xlfn.XLOOKUP(B6058,tblProducts[Column1],tblProducts[Description])</f>
        <v>BEROL 347 BULK</v>
      </c>
      <c r="E6058" t="s">
        <v>9</v>
      </c>
      <c r="F6058" t="s">
        <v>12</v>
      </c>
      <c r="G6058" t="s">
        <v>9</v>
      </c>
      <c r="H6058" t="s">
        <v>8</v>
      </c>
      <c r="I6058">
        <f t="shared" si="99"/>
        <v>4</v>
      </c>
    </row>
    <row r="6059" spans="1:9">
      <c r="A6059">
        <f>IF(MOD(ROW()-24,COUNTA(tblProducts[Description]))=0,A6058+1,A6058)</f>
        <v>53</v>
      </c>
      <c r="B6059">
        <f>MOD(ROW()-24,COUNTA(tblProducts[Description]))+1</f>
        <v>108</v>
      </c>
      <c r="C6059" t="str">
        <f>_xlfn.XLOOKUP(A6059,tblProducts[Column1],tblProducts[Description])</f>
        <v>ETHYLAN NS-500LQ BULK</v>
      </c>
      <c r="D6059" t="str">
        <f>_xlfn.XLOOKUP(B6059,tblProducts[Column1],tblProducts[Description])</f>
        <v>ETHYLAN PT-3000 BULK</v>
      </c>
      <c r="E6059" t="s">
        <v>9</v>
      </c>
      <c r="F6059" t="s">
        <v>12</v>
      </c>
      <c r="G6059" t="s">
        <v>7</v>
      </c>
      <c r="H6059" t="s">
        <v>8</v>
      </c>
      <c r="I6059">
        <f t="shared" si="99"/>
        <v>2</v>
      </c>
    </row>
    <row r="6060" spans="1:9">
      <c r="A6060">
        <f>IF(MOD(ROW()-24,COUNTA(tblProducts[Description]))=0,A6059+1,A6059)</f>
        <v>53</v>
      </c>
      <c r="B6060">
        <f>MOD(ROW()-24,COUNTA(tblProducts[Description]))+1</f>
        <v>109</v>
      </c>
      <c r="C6060" t="str">
        <f>_xlfn.XLOOKUP(A6060,tblProducts[Column1],tblProducts[Description])</f>
        <v>ETHYLAN NS-500LQ BULK</v>
      </c>
      <c r="D6060" t="str">
        <f>_xlfn.XLOOKUP(B6060,tblProducts[Column1],tblProducts[Description])</f>
        <v>ETHYLAN HB4/BULK</v>
      </c>
      <c r="E6060" t="s">
        <v>9</v>
      </c>
      <c r="F6060" t="s">
        <v>12</v>
      </c>
      <c r="G6060" t="s">
        <v>7</v>
      </c>
      <c r="H6060" t="s">
        <v>8</v>
      </c>
      <c r="I6060">
        <f t="shared" si="99"/>
        <v>2</v>
      </c>
    </row>
    <row r="6061" spans="1:9">
      <c r="A6061">
        <f>IF(MOD(ROW()-24,COUNTA(tblProducts[Description]))=0,A6060+1,A6060)</f>
        <v>53</v>
      </c>
      <c r="B6061">
        <f>MOD(ROW()-24,COUNTA(tblProducts[Description]))+1</f>
        <v>110</v>
      </c>
      <c r="C6061" t="str">
        <f>_xlfn.XLOOKUP(A6061,tblProducts[Column1],tblProducts[Description])</f>
        <v>ETHYLAN NS-500LQ BULK</v>
      </c>
      <c r="D6061" t="str">
        <f>_xlfn.XLOOKUP(B6061,tblProducts[Column1],tblProducts[Description])</f>
        <v>ADSEE AB 600 BULK</v>
      </c>
      <c r="E6061" t="s">
        <v>9</v>
      </c>
      <c r="F6061" t="s">
        <v>12</v>
      </c>
      <c r="G6061" t="s">
        <v>7</v>
      </c>
      <c r="H6061" t="s">
        <v>8</v>
      </c>
      <c r="I6061">
        <f t="shared" si="99"/>
        <v>2</v>
      </c>
    </row>
    <row r="6062" spans="1:9">
      <c r="A6062">
        <f>IF(MOD(ROW()-24,COUNTA(tblProducts[Description]))=0,A6061+1,A6061)</f>
        <v>53</v>
      </c>
      <c r="B6062">
        <f>MOD(ROW()-24,COUNTA(tblProducts[Description]))+1</f>
        <v>111</v>
      </c>
      <c r="C6062" t="str">
        <f>_xlfn.XLOOKUP(A6062,tblProducts[Column1],tblProducts[Description])</f>
        <v>ETHYLAN NS-500LQ BULK</v>
      </c>
      <c r="D6062" t="str">
        <f>_xlfn.XLOOKUP(B6062,tblProducts[Column1],tblProducts[Description])</f>
        <v>WITCONOL PT-320  BULK</v>
      </c>
      <c r="E6062" t="s">
        <v>9</v>
      </c>
      <c r="F6062" t="s">
        <v>12</v>
      </c>
      <c r="G6062" t="s">
        <v>7</v>
      </c>
      <c r="H6062" t="s">
        <v>8</v>
      </c>
      <c r="I6062">
        <f t="shared" si="99"/>
        <v>2</v>
      </c>
    </row>
    <row r="6063" spans="1:9">
      <c r="A6063">
        <f>IF(MOD(ROW()-24,COUNTA(tblProducts[Description]))=0,A6062+1,A6062)</f>
        <v>53</v>
      </c>
      <c r="B6063">
        <f>MOD(ROW()-24,COUNTA(tblProducts[Description]))+1</f>
        <v>112</v>
      </c>
      <c r="C6063" t="str">
        <f>_xlfn.XLOOKUP(A6063,tblProducts[Column1],tblProducts[Description])</f>
        <v>ETHYLAN NS-500LQ BULK</v>
      </c>
      <c r="D6063" t="str">
        <f>_xlfn.XLOOKUP(B6063,tblProducts[Column1],tblProducts[Description])</f>
        <v>ETHYLAN DA-3 BULK</v>
      </c>
      <c r="E6063" t="s">
        <v>9</v>
      </c>
      <c r="F6063" t="s">
        <v>12</v>
      </c>
      <c r="G6063" t="s">
        <v>7</v>
      </c>
      <c r="H6063" t="s">
        <v>8</v>
      </c>
      <c r="I6063">
        <f t="shared" si="99"/>
        <v>2</v>
      </c>
    </row>
    <row r="6064" spans="1:9">
      <c r="A6064">
        <f>IF(MOD(ROW()-24,COUNTA(tblProducts[Description]))=0,A6063+1,A6063)</f>
        <v>53</v>
      </c>
      <c r="B6064">
        <f>MOD(ROW()-24,COUNTA(tblProducts[Description]))+1</f>
        <v>113</v>
      </c>
      <c r="C6064" t="str">
        <f>_xlfn.XLOOKUP(A6064,tblProducts[Column1],tblProducts[Description])</f>
        <v>ETHYLAN NS-500LQ BULK</v>
      </c>
      <c r="D6064" t="str">
        <f>_xlfn.XLOOKUP(B6064,tblProducts[Column1],tblProducts[Description])</f>
        <v>ETHOMEEN O/12 BULK</v>
      </c>
      <c r="E6064" t="s">
        <v>9</v>
      </c>
      <c r="F6064" t="s">
        <v>12</v>
      </c>
      <c r="G6064" t="s">
        <v>7</v>
      </c>
      <c r="H6064" t="s">
        <v>8</v>
      </c>
      <c r="I6064">
        <f t="shared" si="99"/>
        <v>2</v>
      </c>
    </row>
    <row r="6065" spans="1:9">
      <c r="A6065">
        <f>IF(MOD(ROW()-24,COUNTA(tblProducts[Description]))=0,A6064+1,A6064)</f>
        <v>53</v>
      </c>
      <c r="B6065">
        <f>MOD(ROW()-24,COUNTA(tblProducts[Description]))+1</f>
        <v>114</v>
      </c>
      <c r="C6065" t="str">
        <f>_xlfn.XLOOKUP(A6065,tblProducts[Column1],tblProducts[Description])</f>
        <v>ETHYLAN NS-500LQ BULK</v>
      </c>
      <c r="D6065" t="str">
        <f>_xlfn.XLOOKUP(B6065,tblProducts[Column1],tblProducts[Description])</f>
        <v>WITCONOL PT-1000 BULK</v>
      </c>
      <c r="E6065" t="s">
        <v>9</v>
      </c>
      <c r="F6065" t="s">
        <v>12</v>
      </c>
      <c r="G6065" t="s">
        <v>7</v>
      </c>
      <c r="H6065" t="s">
        <v>8</v>
      </c>
      <c r="I6065">
        <f t="shared" si="99"/>
        <v>2</v>
      </c>
    </row>
    <row r="6066" spans="1:9">
      <c r="A6066">
        <f>IF(MOD(ROW()-24,COUNTA(tblProducts[Description]))=0,A6065+1,A6065)</f>
        <v>54</v>
      </c>
      <c r="B6066">
        <f>MOD(ROW()-24,COUNTA(tblProducts[Description]))+1</f>
        <v>1</v>
      </c>
      <c r="C6066" t="str">
        <f>_xlfn.XLOOKUP(A6066,tblProducts[Column1],tblProducts[Description])</f>
        <v>ETHYLAN PRE NS-505 K BULK</v>
      </c>
      <c r="D6066" t="str">
        <f>_xlfn.XLOOKUP(B6066,tblProducts[Column1],tblProducts[Description])</f>
        <v>ADSEE 4130 BULK</v>
      </c>
      <c r="E6066" t="s">
        <v>9</v>
      </c>
      <c r="F6066" t="s">
        <v>12</v>
      </c>
      <c r="G6066" t="s">
        <v>7</v>
      </c>
      <c r="H6066" t="s">
        <v>8</v>
      </c>
      <c r="I6066">
        <f t="shared" si="99"/>
        <v>2</v>
      </c>
    </row>
    <row r="6067" spans="1:9">
      <c r="A6067">
        <f>IF(MOD(ROW()-24,COUNTA(tblProducts[Description]))=0,A6066+1,A6066)</f>
        <v>54</v>
      </c>
      <c r="B6067">
        <f>MOD(ROW()-24,COUNTA(tblProducts[Description]))+1</f>
        <v>2</v>
      </c>
      <c r="C6067" t="str">
        <f>_xlfn.XLOOKUP(A6067,tblProducts[Column1],tblProducts[Description])</f>
        <v>ETHYLAN PRE NS-505 K BULK</v>
      </c>
      <c r="D6067" t="str">
        <f>_xlfn.XLOOKUP(B6067,tblProducts[Column1],tblProducts[Description])</f>
        <v>ARMOSTAT 300 BULK</v>
      </c>
      <c r="E6067" t="s">
        <v>9</v>
      </c>
      <c r="F6067" t="s">
        <v>12</v>
      </c>
      <c r="G6067" t="s">
        <v>7</v>
      </c>
      <c r="H6067" t="s">
        <v>8</v>
      </c>
      <c r="I6067">
        <f t="shared" si="99"/>
        <v>2</v>
      </c>
    </row>
    <row r="6068" spans="1:9">
      <c r="A6068">
        <f>IF(MOD(ROW()-24,COUNTA(tblProducts[Description]))=0,A6067+1,A6067)</f>
        <v>54</v>
      </c>
      <c r="B6068">
        <f>MOD(ROW()-24,COUNTA(tblProducts[Description]))+1</f>
        <v>3</v>
      </c>
      <c r="C6068" t="str">
        <f>_xlfn.XLOOKUP(A6068,tblProducts[Column1],tblProducts[Description])</f>
        <v>ETHYLAN PRE NS-505 K BULK</v>
      </c>
      <c r="D6068" t="str">
        <f>_xlfn.XLOOKUP(B6068,tblProducts[Column1],tblProducts[Description])</f>
        <v>ARMOSTAT 400 BULK</v>
      </c>
      <c r="E6068" t="s">
        <v>9</v>
      </c>
      <c r="F6068" t="s">
        <v>12</v>
      </c>
      <c r="G6068" t="s">
        <v>7</v>
      </c>
      <c r="H6068" t="s">
        <v>8</v>
      </c>
      <c r="I6068">
        <f t="shared" si="99"/>
        <v>2</v>
      </c>
    </row>
    <row r="6069" spans="1:9">
      <c r="A6069">
        <f>IF(MOD(ROW()-24,COUNTA(tblProducts[Description]))=0,A6068+1,A6068)</f>
        <v>54</v>
      </c>
      <c r="B6069">
        <f>MOD(ROW()-24,COUNTA(tblProducts[Description]))+1</f>
        <v>4</v>
      </c>
      <c r="C6069" t="str">
        <f>_xlfn.XLOOKUP(A6069,tblProducts[Column1],tblProducts[Description])</f>
        <v>ETHYLAN PRE NS-505 K BULK</v>
      </c>
      <c r="D6069" t="str">
        <f>_xlfn.XLOOKUP(B6069,tblProducts[Column1],tblProducts[Description])</f>
        <v>ARMOSTAT 410 LM BULK</v>
      </c>
      <c r="E6069" t="s">
        <v>9</v>
      </c>
      <c r="F6069" t="s">
        <v>12</v>
      </c>
      <c r="G6069" t="s">
        <v>7</v>
      </c>
      <c r="H6069" t="s">
        <v>8</v>
      </c>
      <c r="I6069">
        <f t="shared" si="99"/>
        <v>2</v>
      </c>
    </row>
    <row r="6070" spans="1:9">
      <c r="A6070">
        <f>IF(MOD(ROW()-24,COUNTA(tblProducts[Description]))=0,A6069+1,A6069)</f>
        <v>54</v>
      </c>
      <c r="B6070">
        <f>MOD(ROW()-24,COUNTA(tblProducts[Description]))+1</f>
        <v>5</v>
      </c>
      <c r="C6070" t="str">
        <f>_xlfn.XLOOKUP(A6070,tblProducts[Column1],tblProducts[Description])</f>
        <v>ETHYLAN PRE NS-505 K BULK</v>
      </c>
      <c r="D6070" t="str">
        <f>_xlfn.XLOOKUP(B6070,tblProducts[Column1],tblProducts[Description])</f>
        <v>ARMUL HE 5070 BULK</v>
      </c>
      <c r="E6070" t="s">
        <v>9</v>
      </c>
      <c r="F6070" t="s">
        <v>12</v>
      </c>
      <c r="G6070" t="s">
        <v>7</v>
      </c>
      <c r="H6070" t="s">
        <v>8</v>
      </c>
      <c r="I6070">
        <f t="shared" si="99"/>
        <v>2</v>
      </c>
    </row>
    <row r="6071" spans="1:9">
      <c r="A6071">
        <f>IF(MOD(ROW()-24,COUNTA(tblProducts[Description]))=0,A6070+1,A6070)</f>
        <v>54</v>
      </c>
      <c r="B6071">
        <f>MOD(ROW()-24,COUNTA(tblProducts[Description]))+1</f>
        <v>6</v>
      </c>
      <c r="C6071" t="str">
        <f>_xlfn.XLOOKUP(A6071,tblProducts[Column1],tblProducts[Description])</f>
        <v>ETHYLAN PRE NS-505 K BULK</v>
      </c>
      <c r="D6071" t="str">
        <f>_xlfn.XLOOKUP(B6071,tblProducts[Column1],tblProducts[Description])</f>
        <v>BEROL 260 BULK</v>
      </c>
      <c r="E6071" t="s">
        <v>9</v>
      </c>
      <c r="F6071" t="s">
        <v>12</v>
      </c>
      <c r="G6071" t="s">
        <v>7</v>
      </c>
      <c r="H6071" t="s">
        <v>8</v>
      </c>
      <c r="I6071">
        <f t="shared" si="99"/>
        <v>2</v>
      </c>
    </row>
    <row r="6072" spans="1:9">
      <c r="A6072">
        <f>IF(MOD(ROW()-24,COUNTA(tblProducts[Description]))=0,A6071+1,A6071)</f>
        <v>54</v>
      </c>
      <c r="B6072">
        <f>MOD(ROW()-24,COUNTA(tblProducts[Description]))+1</f>
        <v>7</v>
      </c>
      <c r="C6072" t="str">
        <f>_xlfn.XLOOKUP(A6072,tblProducts[Column1],tblProducts[Description])</f>
        <v>ETHYLAN PRE NS-505 K BULK</v>
      </c>
      <c r="D6072" t="str">
        <f>_xlfn.XLOOKUP(B6072,tblProducts[Column1],tblProducts[Description])</f>
        <v>BEROL 266 BULK</v>
      </c>
      <c r="E6072" t="s">
        <v>9</v>
      </c>
      <c r="F6072" t="s">
        <v>12</v>
      </c>
      <c r="G6072" t="s">
        <v>7</v>
      </c>
      <c r="H6072" t="s">
        <v>8</v>
      </c>
      <c r="I6072">
        <f t="shared" si="99"/>
        <v>2</v>
      </c>
    </row>
    <row r="6073" spans="1:9">
      <c r="A6073">
        <f>IF(MOD(ROW()-24,COUNTA(tblProducts[Description]))=0,A6072+1,A6072)</f>
        <v>54</v>
      </c>
      <c r="B6073">
        <f>MOD(ROW()-24,COUNTA(tblProducts[Description]))+1</f>
        <v>8</v>
      </c>
      <c r="C6073" t="str">
        <f>_xlfn.XLOOKUP(A6073,tblProducts[Column1],tblProducts[Description])</f>
        <v>ETHYLAN PRE NS-505 K BULK</v>
      </c>
      <c r="D6073" t="str">
        <f>_xlfn.XLOOKUP(B6073,tblProducts[Column1],tblProducts[Description])</f>
        <v>BEROL 266V BULK</v>
      </c>
      <c r="E6073" t="s">
        <v>9</v>
      </c>
      <c r="F6073" t="s">
        <v>12</v>
      </c>
      <c r="G6073" t="s">
        <v>7</v>
      </c>
      <c r="H6073" t="s">
        <v>8</v>
      </c>
      <c r="I6073">
        <f t="shared" si="99"/>
        <v>2</v>
      </c>
    </row>
    <row r="6074" spans="1:9">
      <c r="A6074">
        <f>IF(MOD(ROW()-24,COUNTA(tblProducts[Description]))=0,A6073+1,A6073)</f>
        <v>54</v>
      </c>
      <c r="B6074">
        <f>MOD(ROW()-24,COUNTA(tblProducts[Description]))+1</f>
        <v>9</v>
      </c>
      <c r="C6074" t="str">
        <f>_xlfn.XLOOKUP(A6074,tblProducts[Column1],tblProducts[Description])</f>
        <v>ETHYLAN PRE NS-505 K BULK</v>
      </c>
      <c r="D6074" t="str">
        <f>_xlfn.XLOOKUP(B6074,tblProducts[Column1],tblProducts[Description])</f>
        <v>BEROL 467 BULK</v>
      </c>
      <c r="E6074" t="s">
        <v>7</v>
      </c>
      <c r="G6074" t="s">
        <v>7</v>
      </c>
      <c r="H6074" t="s">
        <v>8</v>
      </c>
      <c r="I6074">
        <f t="shared" si="99"/>
        <v>0</v>
      </c>
    </row>
    <row r="6075" spans="1:9">
      <c r="A6075">
        <f>IF(MOD(ROW()-24,COUNTA(tblProducts[Description]))=0,A6074+1,A6074)</f>
        <v>54</v>
      </c>
      <c r="B6075">
        <f>MOD(ROW()-24,COUNTA(tblProducts[Description]))+1</f>
        <v>10</v>
      </c>
      <c r="C6075" t="str">
        <f>_xlfn.XLOOKUP(A6075,tblProducts[Column1],tblProducts[Description])</f>
        <v>ETHYLAN PRE NS-505 K BULK</v>
      </c>
      <c r="D6075" t="str">
        <f>_xlfn.XLOOKUP(B6075,tblProducts[Column1],tblProducts[Description])</f>
        <v>BEROL OX 91-6 BULK</v>
      </c>
      <c r="E6075" t="s">
        <v>7</v>
      </c>
      <c r="G6075" t="s">
        <v>7</v>
      </c>
      <c r="H6075" t="s">
        <v>8</v>
      </c>
      <c r="I6075">
        <f t="shared" si="99"/>
        <v>0</v>
      </c>
    </row>
    <row r="6076" spans="1:9">
      <c r="A6076">
        <f>IF(MOD(ROW()-24,COUNTA(tblProducts[Description]))=0,A6075+1,A6075)</f>
        <v>54</v>
      </c>
      <c r="B6076">
        <f>MOD(ROW()-24,COUNTA(tblProducts[Description]))+1</f>
        <v>11</v>
      </c>
      <c r="C6076" t="str">
        <f>_xlfn.XLOOKUP(A6076,tblProducts[Column1],tblProducts[Description])</f>
        <v>ETHYLAN PRE NS-505 K BULK</v>
      </c>
      <c r="D6076" t="str">
        <f>_xlfn.XLOOKUP(B6076,tblProducts[Column1],tblProducts[Description])</f>
        <v>C-5635 BULK</v>
      </c>
      <c r="E6076" t="s">
        <v>7</v>
      </c>
      <c r="G6076" t="s">
        <v>7</v>
      </c>
      <c r="H6076" t="s">
        <v>8</v>
      </c>
      <c r="I6076">
        <f t="shared" si="99"/>
        <v>0</v>
      </c>
    </row>
    <row r="6077" spans="1:9">
      <c r="A6077">
        <f>IF(MOD(ROW()-24,COUNTA(tblProducts[Description]))=0,A6076+1,A6076)</f>
        <v>54</v>
      </c>
      <c r="B6077">
        <f>MOD(ROW()-24,COUNTA(tblProducts[Description]))+1</f>
        <v>12</v>
      </c>
      <c r="C6077" t="str">
        <f>_xlfn.XLOOKUP(A6077,tblProducts[Column1],tblProducts[Description])</f>
        <v>ETHYLAN PRE NS-505 K BULK</v>
      </c>
      <c r="D6077" t="str">
        <f>_xlfn.XLOOKUP(B6077,tblProducts[Column1],tblProducts[Description])</f>
        <v>C-6290 BULK</v>
      </c>
      <c r="E6077" t="s">
        <v>9</v>
      </c>
      <c r="F6077" t="s">
        <v>10</v>
      </c>
      <c r="G6077" t="s">
        <v>7</v>
      </c>
      <c r="H6077" t="s">
        <v>8</v>
      </c>
      <c r="I6077">
        <f t="shared" si="99"/>
        <v>1.5</v>
      </c>
    </row>
    <row r="6078" spans="1:9">
      <c r="A6078">
        <f>IF(MOD(ROW()-24,COUNTA(tblProducts[Description]))=0,A6077+1,A6077)</f>
        <v>54</v>
      </c>
      <c r="B6078">
        <f>MOD(ROW()-24,COUNTA(tblProducts[Description]))+1</f>
        <v>13</v>
      </c>
      <c r="C6078" t="str">
        <f>_xlfn.XLOOKUP(A6078,tblProducts[Column1],tblProducts[Description])</f>
        <v>ETHYLAN PRE NS-505 K BULK</v>
      </c>
      <c r="D6078" t="str">
        <f>_xlfn.XLOOKUP(B6078,tblProducts[Column1],tblProducts[Description])</f>
        <v>C-6385 BULK</v>
      </c>
      <c r="E6078" t="s">
        <v>9</v>
      </c>
      <c r="F6078" t="s">
        <v>10</v>
      </c>
      <c r="G6078" t="s">
        <v>7</v>
      </c>
      <c r="H6078" t="s">
        <v>8</v>
      </c>
      <c r="I6078">
        <f t="shared" si="99"/>
        <v>1.5</v>
      </c>
    </row>
    <row r="6079" spans="1:9">
      <c r="A6079">
        <f>IF(MOD(ROW()-24,COUNTA(tblProducts[Description]))=0,A6078+1,A6078)</f>
        <v>54</v>
      </c>
      <c r="B6079">
        <f>MOD(ROW()-24,COUNTA(tblProducts[Description]))+1</f>
        <v>14</v>
      </c>
      <c r="C6079" t="str">
        <f>_xlfn.XLOOKUP(A6079,tblProducts[Column1],tblProducts[Description])</f>
        <v>ETHYLAN PRE NS-505 K BULK</v>
      </c>
      <c r="D6079" t="str">
        <f>_xlfn.XLOOKUP(B6079,tblProducts[Column1],tblProducts[Description])</f>
        <v>C-6427 BULK</v>
      </c>
      <c r="E6079" t="s">
        <v>9</v>
      </c>
      <c r="F6079" t="s">
        <v>12</v>
      </c>
      <c r="G6079" t="s">
        <v>7</v>
      </c>
      <c r="H6079" t="s">
        <v>8</v>
      </c>
      <c r="I6079">
        <f t="shared" si="99"/>
        <v>2</v>
      </c>
    </row>
    <row r="6080" spans="1:9">
      <c r="A6080">
        <f>IF(MOD(ROW()-24,COUNTA(tblProducts[Description]))=0,A6079+1,A6079)</f>
        <v>54</v>
      </c>
      <c r="B6080">
        <f>MOD(ROW()-24,COUNTA(tblProducts[Description]))+1</f>
        <v>15</v>
      </c>
      <c r="C6080" t="str">
        <f>_xlfn.XLOOKUP(A6080,tblProducts[Column1],tblProducts[Description])</f>
        <v>ETHYLAN PRE NS-505 K BULK</v>
      </c>
      <c r="D6080" t="str">
        <f>_xlfn.XLOOKUP(B6080,tblProducts[Column1],tblProducts[Description])</f>
        <v>EMULPON CO-200 BULK</v>
      </c>
      <c r="E6080" t="s">
        <v>9</v>
      </c>
      <c r="F6080" t="s">
        <v>12</v>
      </c>
      <c r="G6080" t="s">
        <v>7</v>
      </c>
      <c r="H6080" t="s">
        <v>8</v>
      </c>
      <c r="I6080">
        <f t="shared" si="99"/>
        <v>2</v>
      </c>
    </row>
    <row r="6081" spans="1:9">
      <c r="A6081">
        <f>IF(MOD(ROW()-24,COUNTA(tblProducts[Description]))=0,A6080+1,A6080)</f>
        <v>54</v>
      </c>
      <c r="B6081">
        <f>MOD(ROW()-24,COUNTA(tblProducts[Description]))+1</f>
        <v>16</v>
      </c>
      <c r="C6081" t="str">
        <f>_xlfn.XLOOKUP(A6081,tblProducts[Column1],tblProducts[Description])</f>
        <v>ETHYLAN PRE NS-505 K BULK</v>
      </c>
      <c r="D6081" t="str">
        <f>_xlfn.XLOOKUP(B6081,tblProducts[Column1],tblProducts[Description])</f>
        <v>EMULPON CO-360 BULK</v>
      </c>
      <c r="E6081" t="s">
        <v>9</v>
      </c>
      <c r="F6081" t="s">
        <v>12</v>
      </c>
      <c r="G6081" t="s">
        <v>9</v>
      </c>
      <c r="H6081" t="s">
        <v>8</v>
      </c>
      <c r="I6081">
        <f t="shared" si="99"/>
        <v>4</v>
      </c>
    </row>
    <row r="6082" spans="1:9">
      <c r="A6082">
        <f>IF(MOD(ROW()-24,COUNTA(tblProducts[Description]))=0,A6081+1,A6081)</f>
        <v>54</v>
      </c>
      <c r="B6082">
        <f>MOD(ROW()-24,COUNTA(tblProducts[Description]))+1</f>
        <v>17</v>
      </c>
      <c r="C6082" t="str">
        <f>_xlfn.XLOOKUP(A6082,tblProducts[Column1],tblProducts[Description])</f>
        <v>ETHYLAN PRE NS-505 K BULK</v>
      </c>
      <c r="D6082" t="str">
        <f>_xlfn.XLOOKUP(B6082,tblProducts[Column1],tblProducts[Description])</f>
        <v>EMULPON CO-550 BULK</v>
      </c>
      <c r="E6082" t="s">
        <v>9</v>
      </c>
      <c r="F6082" t="s">
        <v>12</v>
      </c>
      <c r="G6082" t="s">
        <v>9</v>
      </c>
      <c r="H6082" t="s">
        <v>8</v>
      </c>
      <c r="I6082">
        <f t="shared" si="99"/>
        <v>4</v>
      </c>
    </row>
    <row r="6083" spans="1:9">
      <c r="A6083">
        <f>IF(MOD(ROW()-24,COUNTA(tblProducts[Description]))=0,A6082+1,A6082)</f>
        <v>54</v>
      </c>
      <c r="B6083">
        <f>MOD(ROW()-24,COUNTA(tblProducts[Description]))+1</f>
        <v>18</v>
      </c>
      <c r="C6083" t="str">
        <f>_xlfn.XLOOKUP(A6083,tblProducts[Column1],tblProducts[Description])</f>
        <v>ETHYLAN PRE NS-505 K BULK</v>
      </c>
      <c r="D6083" t="str">
        <f>_xlfn.XLOOKUP(B6083,tblProducts[Column1],tblProducts[Description])</f>
        <v>ETHODUOMEEN HT/13 BULK</v>
      </c>
      <c r="E6083" t="s">
        <v>9</v>
      </c>
      <c r="F6083" t="s">
        <v>12</v>
      </c>
      <c r="G6083" t="s">
        <v>7</v>
      </c>
      <c r="H6083" t="s">
        <v>8</v>
      </c>
      <c r="I6083">
        <f t="shared" si="99"/>
        <v>2</v>
      </c>
    </row>
    <row r="6084" spans="1:9">
      <c r="A6084">
        <f>IF(MOD(ROW()-24,COUNTA(tblProducts[Description]))=0,A6083+1,A6083)</f>
        <v>54</v>
      </c>
      <c r="B6084">
        <f>MOD(ROW()-24,COUNTA(tblProducts[Description]))+1</f>
        <v>19</v>
      </c>
      <c r="C6084" t="str">
        <f>_xlfn.XLOOKUP(A6084,tblProducts[Column1],tblProducts[Description])</f>
        <v>ETHYLAN PRE NS-505 K BULK</v>
      </c>
      <c r="D6084" t="str">
        <f>_xlfn.XLOOKUP(B6084,tblProducts[Column1],tblProducts[Description])</f>
        <v>ETHODUOMEEN T/13 BULK</v>
      </c>
      <c r="E6084" t="s">
        <v>9</v>
      </c>
      <c r="F6084" t="s">
        <v>12</v>
      </c>
      <c r="G6084" t="s">
        <v>7</v>
      </c>
      <c r="H6084" t="s">
        <v>8</v>
      </c>
      <c r="I6084">
        <f t="shared" si="99"/>
        <v>2</v>
      </c>
    </row>
    <row r="6085" spans="1:9">
      <c r="A6085">
        <f>IF(MOD(ROW()-24,COUNTA(tblProducts[Description]))=0,A6084+1,A6084)</f>
        <v>54</v>
      </c>
      <c r="B6085">
        <f>MOD(ROW()-24,COUNTA(tblProducts[Description]))+1</f>
        <v>20</v>
      </c>
      <c r="C6085" t="str">
        <f>_xlfn.XLOOKUP(A6085,tblProducts[Column1],tblProducts[Description])</f>
        <v>ETHYLAN PRE NS-505 K BULK</v>
      </c>
      <c r="D6085" t="str">
        <f>_xlfn.XLOOKUP(B6085,tblProducts[Column1],tblProducts[Description])</f>
        <v>ETHODUOMEEN T/13N BULK</v>
      </c>
      <c r="E6085" t="s">
        <v>9</v>
      </c>
      <c r="F6085" t="s">
        <v>12</v>
      </c>
      <c r="G6085" t="s">
        <v>7</v>
      </c>
      <c r="H6085" t="s">
        <v>8</v>
      </c>
      <c r="I6085">
        <f t="shared" si="99"/>
        <v>2</v>
      </c>
    </row>
    <row r="6086" spans="1:9">
      <c r="A6086">
        <f>IF(MOD(ROW()-24,COUNTA(tblProducts[Description]))=0,A6085+1,A6085)</f>
        <v>54</v>
      </c>
      <c r="B6086">
        <f>MOD(ROW()-24,COUNTA(tblProducts[Description]))+1</f>
        <v>21</v>
      </c>
      <c r="C6086" t="str">
        <f>_xlfn.XLOOKUP(A6086,tblProducts[Column1],tblProducts[Description])</f>
        <v>ETHYLAN PRE NS-505 K BULK</v>
      </c>
      <c r="D6086" t="str">
        <f>_xlfn.XLOOKUP(B6086,tblProducts[Column1],tblProducts[Description])</f>
        <v>ETHODUOMEEN T/20 BULK</v>
      </c>
      <c r="E6086" t="s">
        <v>9</v>
      </c>
      <c r="F6086" t="s">
        <v>12</v>
      </c>
      <c r="G6086" t="s">
        <v>7</v>
      </c>
      <c r="H6086" t="s">
        <v>8</v>
      </c>
      <c r="I6086">
        <f t="shared" si="99"/>
        <v>2</v>
      </c>
    </row>
    <row r="6087" spans="1:9">
      <c r="A6087">
        <f>IF(MOD(ROW()-24,COUNTA(tblProducts[Description]))=0,A6086+1,A6086)</f>
        <v>54</v>
      </c>
      <c r="B6087">
        <f>MOD(ROW()-24,COUNTA(tblProducts[Description]))+1</f>
        <v>22</v>
      </c>
      <c r="C6087" t="str">
        <f>_xlfn.XLOOKUP(A6087,tblProducts[Column1],tblProducts[Description])</f>
        <v>ETHYLAN PRE NS-505 K BULK</v>
      </c>
      <c r="D6087" t="str">
        <f>_xlfn.XLOOKUP(B6087,tblProducts[Column1],tblProducts[Description])</f>
        <v>ETHODUOMEEN T/25 BULK</v>
      </c>
      <c r="E6087" t="s">
        <v>9</v>
      </c>
      <c r="F6087" t="s">
        <v>12</v>
      </c>
      <c r="G6087" t="s">
        <v>7</v>
      </c>
      <c r="H6087" t="s">
        <v>8</v>
      </c>
      <c r="I6087">
        <f t="shared" si="99"/>
        <v>2</v>
      </c>
    </row>
    <row r="6088" spans="1:9">
      <c r="A6088">
        <f>IF(MOD(ROW()-24,COUNTA(tblProducts[Description]))=0,A6087+1,A6087)</f>
        <v>54</v>
      </c>
      <c r="B6088">
        <f>MOD(ROW()-24,COUNTA(tblProducts[Description]))+1</f>
        <v>23</v>
      </c>
      <c r="C6088" t="str">
        <f>_xlfn.XLOOKUP(A6088,tblProducts[Column1],tblProducts[Description])</f>
        <v>ETHYLAN PRE NS-505 K BULK</v>
      </c>
      <c r="D6088" t="str">
        <f>_xlfn.XLOOKUP(B6088,tblProducts[Column1],tblProducts[Description])</f>
        <v>ETHOFAT 242/25 BULK</v>
      </c>
      <c r="E6088" t="s">
        <v>9</v>
      </c>
      <c r="F6088" t="s">
        <v>12</v>
      </c>
      <c r="G6088" t="s">
        <v>7</v>
      </c>
      <c r="H6088" t="s">
        <v>8</v>
      </c>
      <c r="I6088">
        <f t="shared" si="99"/>
        <v>2</v>
      </c>
    </row>
    <row r="6089" spans="1:9">
      <c r="A6089">
        <f>IF(MOD(ROW()-24,COUNTA(tblProducts[Description]))=0,A6088+1,A6088)</f>
        <v>54</v>
      </c>
      <c r="B6089">
        <f>MOD(ROW()-24,COUNTA(tblProducts[Description]))+1</f>
        <v>24</v>
      </c>
      <c r="C6089" t="str">
        <f>_xlfn.XLOOKUP(A6089,tblProducts[Column1],tblProducts[Description])</f>
        <v>ETHYLAN PRE NS-505 K BULK</v>
      </c>
      <c r="D6089" t="str">
        <f>_xlfn.XLOOKUP(B6089,tblProducts[Column1],tblProducts[Description])</f>
        <v>ETHOMEEN C/12S BULK</v>
      </c>
      <c r="E6089" t="s">
        <v>9</v>
      </c>
      <c r="F6089" t="s">
        <v>12</v>
      </c>
      <c r="G6089" t="s">
        <v>7</v>
      </c>
      <c r="H6089" t="s">
        <v>8</v>
      </c>
      <c r="I6089">
        <f t="shared" si="99"/>
        <v>2</v>
      </c>
    </row>
    <row r="6090" spans="1:9">
      <c r="A6090">
        <f>IF(MOD(ROW()-24,COUNTA(tblProducts[Description]))=0,A6089+1,A6089)</f>
        <v>54</v>
      </c>
      <c r="B6090">
        <f>MOD(ROW()-24,COUNTA(tblProducts[Description]))+1</f>
        <v>25</v>
      </c>
      <c r="C6090" t="str">
        <f>_xlfn.XLOOKUP(A6090,tblProducts[Column1],tblProducts[Description])</f>
        <v>ETHYLAN PRE NS-505 K BULK</v>
      </c>
      <c r="D6090" t="str">
        <f>_xlfn.XLOOKUP(B6090,tblProducts[Column1],tblProducts[Description])</f>
        <v>ETHOMEEN 18/12 BULK</v>
      </c>
      <c r="E6090" t="s">
        <v>9</v>
      </c>
      <c r="F6090" t="s">
        <v>12</v>
      </c>
      <c r="G6090" t="s">
        <v>7</v>
      </c>
      <c r="H6090" t="s">
        <v>8</v>
      </c>
      <c r="I6090">
        <f t="shared" si="99"/>
        <v>2</v>
      </c>
    </row>
    <row r="6091" spans="1:9">
      <c r="A6091">
        <f>IF(MOD(ROW()-24,COUNTA(tblProducts[Description]))=0,A6090+1,A6090)</f>
        <v>54</v>
      </c>
      <c r="B6091">
        <f>MOD(ROW()-24,COUNTA(tblProducts[Description]))+1</f>
        <v>26</v>
      </c>
      <c r="C6091" t="str">
        <f>_xlfn.XLOOKUP(A6091,tblProducts[Column1],tblProducts[Description])</f>
        <v>ETHYLAN PRE NS-505 K BULK</v>
      </c>
      <c r="D6091" t="str">
        <f>_xlfn.XLOOKUP(B6091,tblProducts[Column1],tblProducts[Description])</f>
        <v>ETHOMEEN 18/25 BULK</v>
      </c>
      <c r="E6091" t="s">
        <v>9</v>
      </c>
      <c r="F6091" t="s">
        <v>12</v>
      </c>
      <c r="G6091" t="s">
        <v>7</v>
      </c>
      <c r="H6091" t="s">
        <v>8</v>
      </c>
      <c r="I6091">
        <f t="shared" si="99"/>
        <v>2</v>
      </c>
    </row>
    <row r="6092" spans="1:9">
      <c r="A6092">
        <f>IF(MOD(ROW()-24,COUNTA(tblProducts[Description]))=0,A6091+1,A6091)</f>
        <v>54</v>
      </c>
      <c r="B6092">
        <f>MOD(ROW()-24,COUNTA(tblProducts[Description]))+1</f>
        <v>27</v>
      </c>
      <c r="C6092" t="str">
        <f>_xlfn.XLOOKUP(A6092,tblProducts[Column1],tblProducts[Description])</f>
        <v>ETHYLAN PRE NS-505 K BULK</v>
      </c>
      <c r="D6092" t="str">
        <f>_xlfn.XLOOKUP(B6092,tblProducts[Column1],tblProducts[Description])</f>
        <v>ETHOMEEN C/12 BULK</v>
      </c>
      <c r="E6092" t="s">
        <v>9</v>
      </c>
      <c r="F6092" t="s">
        <v>12</v>
      </c>
      <c r="G6092" t="s">
        <v>7</v>
      </c>
      <c r="H6092" t="s">
        <v>8</v>
      </c>
      <c r="I6092">
        <f t="shared" si="99"/>
        <v>2</v>
      </c>
    </row>
    <row r="6093" spans="1:9">
      <c r="A6093">
        <f>IF(MOD(ROW()-24,COUNTA(tblProducts[Description]))=0,A6092+1,A6092)</f>
        <v>54</v>
      </c>
      <c r="B6093">
        <f>MOD(ROW()-24,COUNTA(tblProducts[Description]))+1</f>
        <v>28</v>
      </c>
      <c r="C6093" t="str">
        <f>_xlfn.XLOOKUP(A6093,tblProducts[Column1],tblProducts[Description])</f>
        <v>ETHYLAN PRE NS-505 K BULK</v>
      </c>
      <c r="D6093" t="str">
        <f>_xlfn.XLOOKUP(B6093,tblProducts[Column1],tblProducts[Description])</f>
        <v>ETHOMEEN C/12 M BULK</v>
      </c>
      <c r="E6093" t="s">
        <v>9</v>
      </c>
      <c r="F6093" t="s">
        <v>12</v>
      </c>
      <c r="G6093" t="s">
        <v>7</v>
      </c>
      <c r="H6093" t="s">
        <v>8</v>
      </c>
      <c r="I6093">
        <f t="shared" si="99"/>
        <v>2</v>
      </c>
    </row>
    <row r="6094" spans="1:9">
      <c r="A6094">
        <f>IF(MOD(ROW()-24,COUNTA(tblProducts[Description]))=0,A6093+1,A6093)</f>
        <v>54</v>
      </c>
      <c r="B6094">
        <f>MOD(ROW()-24,COUNTA(tblProducts[Description]))+1</f>
        <v>29</v>
      </c>
      <c r="C6094" t="str">
        <f>_xlfn.XLOOKUP(A6094,tblProducts[Column1],tblProducts[Description])</f>
        <v>ETHYLAN PRE NS-505 K BULK</v>
      </c>
      <c r="D6094" t="str">
        <f>_xlfn.XLOOKUP(B6094,tblProducts[Column1],tblProducts[Description])</f>
        <v>ETHOMEEN C/12 SUN BULK</v>
      </c>
      <c r="E6094" t="s">
        <v>9</v>
      </c>
      <c r="F6094" t="s">
        <v>12</v>
      </c>
      <c r="G6094" t="s">
        <v>7</v>
      </c>
      <c r="H6094" t="s">
        <v>8</v>
      </c>
      <c r="I6094">
        <f t="shared" si="99"/>
        <v>2</v>
      </c>
    </row>
    <row r="6095" spans="1:9">
      <c r="A6095">
        <f>IF(MOD(ROW()-24,COUNTA(tblProducts[Description]))=0,A6094+1,A6094)</f>
        <v>54</v>
      </c>
      <c r="B6095">
        <f>MOD(ROW()-24,COUNTA(tblProducts[Description]))+1</f>
        <v>30</v>
      </c>
      <c r="C6095" t="str">
        <f>_xlfn.XLOOKUP(A6095,tblProducts[Column1],tblProducts[Description])</f>
        <v>ETHYLAN PRE NS-505 K BULK</v>
      </c>
      <c r="D6095" t="str">
        <f>_xlfn.XLOOKUP(B6095,tblProducts[Column1],tblProducts[Description])</f>
        <v>ETHOMEEN C/12 UN BULK</v>
      </c>
      <c r="E6095" t="s">
        <v>9</v>
      </c>
      <c r="F6095" t="s">
        <v>12</v>
      </c>
      <c r="G6095" t="s">
        <v>7</v>
      </c>
      <c r="H6095" t="s">
        <v>8</v>
      </c>
      <c r="I6095">
        <f t="shared" si="99"/>
        <v>2</v>
      </c>
    </row>
    <row r="6096" spans="1:9">
      <c r="A6096">
        <f>IF(MOD(ROW()-24,COUNTA(tblProducts[Description]))=0,A6095+1,A6095)</f>
        <v>54</v>
      </c>
      <c r="B6096">
        <f>MOD(ROW()-24,COUNTA(tblProducts[Description]))+1</f>
        <v>31</v>
      </c>
      <c r="C6096" t="str">
        <f>_xlfn.XLOOKUP(A6096,tblProducts[Column1],tblProducts[Description])</f>
        <v>ETHYLAN PRE NS-505 K BULK</v>
      </c>
      <c r="D6096" t="str">
        <f>_xlfn.XLOOKUP(B6096,tblProducts[Column1],tblProducts[Description])</f>
        <v>ETHOMEEN C/15 BULK</v>
      </c>
      <c r="E6096" t="s">
        <v>9</v>
      </c>
      <c r="F6096" t="s">
        <v>12</v>
      </c>
      <c r="G6096" t="s">
        <v>7</v>
      </c>
      <c r="H6096" t="s">
        <v>8</v>
      </c>
      <c r="I6096">
        <f t="shared" si="99"/>
        <v>2</v>
      </c>
    </row>
    <row r="6097" spans="1:9">
      <c r="A6097">
        <f>IF(MOD(ROW()-24,COUNTA(tblProducts[Description]))=0,A6096+1,A6096)</f>
        <v>54</v>
      </c>
      <c r="B6097">
        <f>MOD(ROW()-24,COUNTA(tblProducts[Description]))+1</f>
        <v>32</v>
      </c>
      <c r="C6097" t="str">
        <f>_xlfn.XLOOKUP(A6097,tblProducts[Column1],tblProducts[Description])</f>
        <v>ETHYLAN PRE NS-505 K BULK</v>
      </c>
      <c r="D6097" t="str">
        <f>_xlfn.XLOOKUP(B6097,tblProducts[Column1],tblProducts[Description])</f>
        <v>ETHOMEEN C/17 BULK</v>
      </c>
      <c r="E6097" t="s">
        <v>9</v>
      </c>
      <c r="F6097" t="s">
        <v>12</v>
      </c>
      <c r="G6097" t="s">
        <v>7</v>
      </c>
      <c r="H6097" t="s">
        <v>8</v>
      </c>
      <c r="I6097">
        <f t="shared" si="99"/>
        <v>2</v>
      </c>
    </row>
    <row r="6098" spans="1:9">
      <c r="A6098">
        <f>IF(MOD(ROW()-24,COUNTA(tblProducts[Description]))=0,A6097+1,A6097)</f>
        <v>54</v>
      </c>
      <c r="B6098">
        <f>MOD(ROW()-24,COUNTA(tblProducts[Description]))+1</f>
        <v>33</v>
      </c>
      <c r="C6098" t="str">
        <f>_xlfn.XLOOKUP(A6098,tblProducts[Column1],tblProducts[Description])</f>
        <v>ETHYLAN PRE NS-505 K BULK</v>
      </c>
      <c r="D6098" t="str">
        <f>_xlfn.XLOOKUP(B6098,tblProducts[Column1],tblProducts[Description])</f>
        <v>ETHOMEEN C/25A BULK</v>
      </c>
      <c r="E6098" t="s">
        <v>9</v>
      </c>
      <c r="F6098" t="s">
        <v>12</v>
      </c>
      <c r="G6098" t="s">
        <v>7</v>
      </c>
      <c r="H6098" t="s">
        <v>8</v>
      </c>
      <c r="I6098">
        <f t="shared" si="99"/>
        <v>2</v>
      </c>
    </row>
    <row r="6099" spans="1:9">
      <c r="A6099">
        <f>IF(MOD(ROW()-24,COUNTA(tblProducts[Description]))=0,A6098+1,A6098)</f>
        <v>54</v>
      </c>
      <c r="B6099">
        <f>MOD(ROW()-24,COUNTA(tblProducts[Description]))+1</f>
        <v>34</v>
      </c>
      <c r="C6099" t="str">
        <f>_xlfn.XLOOKUP(A6099,tblProducts[Column1],tblProducts[Description])</f>
        <v>ETHYLAN PRE NS-505 K BULK</v>
      </c>
      <c r="D6099" t="str">
        <f>_xlfn.XLOOKUP(B6099,tblProducts[Column1],tblProducts[Description])</f>
        <v>ETHOMEEN C/25A S BULK</v>
      </c>
      <c r="E6099" t="s">
        <v>9</v>
      </c>
      <c r="F6099" t="s">
        <v>12</v>
      </c>
      <c r="G6099" t="s">
        <v>7</v>
      </c>
      <c r="H6099" t="s">
        <v>8</v>
      </c>
      <c r="I6099">
        <f t="shared" si="99"/>
        <v>2</v>
      </c>
    </row>
    <row r="6100" spans="1:9">
      <c r="A6100">
        <f>IF(MOD(ROW()-24,COUNTA(tblProducts[Description]))=0,A6099+1,A6099)</f>
        <v>54</v>
      </c>
      <c r="B6100">
        <f>MOD(ROW()-24,COUNTA(tblProducts[Description]))+1</f>
        <v>35</v>
      </c>
      <c r="C6100" t="str">
        <f>_xlfn.XLOOKUP(A6100,tblProducts[Column1],tblProducts[Description])</f>
        <v>ETHYLAN PRE NS-505 K BULK</v>
      </c>
      <c r="D6100" t="str">
        <f>_xlfn.XLOOKUP(B6100,tblProducts[Column1],tblProducts[Description])</f>
        <v>ETHOMEEN O/12LC BULK</v>
      </c>
      <c r="E6100" t="s">
        <v>9</v>
      </c>
      <c r="F6100" t="s">
        <v>12</v>
      </c>
      <c r="G6100" t="s">
        <v>7</v>
      </c>
      <c r="H6100" t="s">
        <v>8</v>
      </c>
      <c r="I6100">
        <f t="shared" si="99"/>
        <v>2</v>
      </c>
    </row>
    <row r="6101" spans="1:9">
      <c r="A6101">
        <f>IF(MOD(ROW()-24,COUNTA(tblProducts[Description]))=0,A6100+1,A6100)</f>
        <v>54</v>
      </c>
      <c r="B6101">
        <f>MOD(ROW()-24,COUNTA(tblProducts[Description]))+1</f>
        <v>36</v>
      </c>
      <c r="C6101" t="str">
        <f>_xlfn.XLOOKUP(A6101,tblProducts[Column1],tblProducts[Description])</f>
        <v>ETHYLAN PRE NS-505 K BULK</v>
      </c>
      <c r="D6101" t="str">
        <f>_xlfn.XLOOKUP(B6101,tblProducts[Column1],tblProducts[Description])</f>
        <v>ETHOMEEN SV/12 BULK</v>
      </c>
      <c r="E6101" t="s">
        <v>9</v>
      </c>
      <c r="F6101" t="s">
        <v>12</v>
      </c>
      <c r="G6101" t="s">
        <v>7</v>
      </c>
      <c r="H6101" t="s">
        <v>8</v>
      </c>
      <c r="I6101">
        <f t="shared" si="99"/>
        <v>2</v>
      </c>
    </row>
    <row r="6102" spans="1:9">
      <c r="A6102">
        <f>IF(MOD(ROW()-24,COUNTA(tblProducts[Description]))=0,A6101+1,A6101)</f>
        <v>54</v>
      </c>
      <c r="B6102">
        <f>MOD(ROW()-24,COUNTA(tblProducts[Description]))+1</f>
        <v>37</v>
      </c>
      <c r="C6102" t="str">
        <f>_xlfn.XLOOKUP(A6102,tblProducts[Column1],tblProducts[Description])</f>
        <v>ETHYLAN PRE NS-505 K BULK</v>
      </c>
      <c r="D6102" t="str">
        <f>_xlfn.XLOOKUP(B6102,tblProducts[Column1],tblProducts[Description])</f>
        <v>ETHOMEEN SV/15 BULK</v>
      </c>
      <c r="E6102" t="s">
        <v>9</v>
      </c>
      <c r="F6102" t="s">
        <v>12</v>
      </c>
      <c r="G6102" t="s">
        <v>7</v>
      </c>
      <c r="H6102" t="s">
        <v>8</v>
      </c>
      <c r="I6102">
        <f t="shared" si="99"/>
        <v>2</v>
      </c>
    </row>
    <row r="6103" spans="1:9">
      <c r="A6103">
        <f>IF(MOD(ROW()-24,COUNTA(tblProducts[Description]))=0,A6102+1,A6102)</f>
        <v>54</v>
      </c>
      <c r="B6103">
        <f>MOD(ROW()-24,COUNTA(tblProducts[Description]))+1</f>
        <v>38</v>
      </c>
      <c r="C6103" t="str">
        <f>_xlfn.XLOOKUP(A6103,tblProducts[Column1],tblProducts[Description])</f>
        <v>ETHYLAN PRE NS-505 K BULK</v>
      </c>
      <c r="D6103" t="str">
        <f>_xlfn.XLOOKUP(B6103,tblProducts[Column1],tblProducts[Description])</f>
        <v>ETHOMEEN SV/15C BULK</v>
      </c>
      <c r="E6103" t="s">
        <v>9</v>
      </c>
      <c r="F6103" t="s">
        <v>12</v>
      </c>
      <c r="G6103" t="s">
        <v>7</v>
      </c>
      <c r="H6103" t="s">
        <v>8</v>
      </c>
      <c r="I6103">
        <f t="shared" si="99"/>
        <v>2</v>
      </c>
    </row>
    <row r="6104" spans="1:9">
      <c r="A6104">
        <f>IF(MOD(ROW()-24,COUNTA(tblProducts[Description]))=0,A6103+1,A6103)</f>
        <v>54</v>
      </c>
      <c r="B6104">
        <f>MOD(ROW()-24,COUNTA(tblProducts[Description]))+1</f>
        <v>39</v>
      </c>
      <c r="C6104" t="str">
        <f>_xlfn.XLOOKUP(A6104,tblProducts[Column1],tblProducts[Description])</f>
        <v>ETHYLAN PRE NS-505 K BULK</v>
      </c>
      <c r="D6104" t="str">
        <f>_xlfn.XLOOKUP(B6104,tblProducts[Column1],tblProducts[Description])</f>
        <v>ETHOMEEN SV/25 BULK</v>
      </c>
      <c r="E6104" t="s">
        <v>9</v>
      </c>
      <c r="F6104" t="s">
        <v>12</v>
      </c>
      <c r="G6104" t="s">
        <v>7</v>
      </c>
      <c r="H6104" t="s">
        <v>8</v>
      </c>
      <c r="I6104">
        <f t="shared" si="99"/>
        <v>2</v>
      </c>
    </row>
    <row r="6105" spans="1:9">
      <c r="A6105">
        <f>IF(MOD(ROW()-24,COUNTA(tblProducts[Description]))=0,A6104+1,A6104)</f>
        <v>54</v>
      </c>
      <c r="B6105">
        <f>MOD(ROW()-24,COUNTA(tblProducts[Description]))+1</f>
        <v>40</v>
      </c>
      <c r="C6105" t="str">
        <f>_xlfn.XLOOKUP(A6105,tblProducts[Column1],tblProducts[Description])</f>
        <v>ETHYLAN PRE NS-505 K BULK</v>
      </c>
      <c r="D6105" t="str">
        <f>_xlfn.XLOOKUP(B6105,tblProducts[Column1],tblProducts[Description])</f>
        <v>ETHOMEEN T/12 BULK</v>
      </c>
      <c r="E6105" t="s">
        <v>9</v>
      </c>
      <c r="F6105" t="s">
        <v>12</v>
      </c>
      <c r="G6105" t="s">
        <v>7</v>
      </c>
      <c r="H6105" t="s">
        <v>8</v>
      </c>
      <c r="I6105">
        <f t="shared" ref="I6105:I6168" si="100">IF(E6105="NO",0,IF(F6105="HEEL WASH",1.5,2))+IF(G6105="NO",0,2)</f>
        <v>2</v>
      </c>
    </row>
    <row r="6106" spans="1:9">
      <c r="A6106">
        <f>IF(MOD(ROW()-24,COUNTA(tblProducts[Description]))=0,A6105+1,A6105)</f>
        <v>54</v>
      </c>
      <c r="B6106">
        <f>MOD(ROW()-24,COUNTA(tblProducts[Description]))+1</f>
        <v>41</v>
      </c>
      <c r="C6106" t="str">
        <f>_xlfn.XLOOKUP(A6106,tblProducts[Column1],tblProducts[Description])</f>
        <v>ETHYLAN PRE NS-505 K BULK</v>
      </c>
      <c r="D6106" t="str">
        <f>_xlfn.XLOOKUP(B6106,tblProducts[Column1],tblProducts[Description])</f>
        <v>ETHOMEEN T/13.5 BULK</v>
      </c>
      <c r="E6106" t="s">
        <v>9</v>
      </c>
      <c r="F6106" t="s">
        <v>12</v>
      </c>
      <c r="G6106" t="s">
        <v>7</v>
      </c>
      <c r="H6106" t="s">
        <v>8</v>
      </c>
      <c r="I6106">
        <f t="shared" si="100"/>
        <v>2</v>
      </c>
    </row>
    <row r="6107" spans="1:9">
      <c r="A6107">
        <f>IF(MOD(ROW()-24,COUNTA(tblProducts[Description]))=0,A6106+1,A6106)</f>
        <v>54</v>
      </c>
      <c r="B6107">
        <f>MOD(ROW()-24,COUNTA(tblProducts[Description]))+1</f>
        <v>42</v>
      </c>
      <c r="C6107" t="str">
        <f>_xlfn.XLOOKUP(A6107,tblProducts[Column1],tblProducts[Description])</f>
        <v>ETHYLAN PRE NS-505 K BULK</v>
      </c>
      <c r="D6107" t="str">
        <f>_xlfn.XLOOKUP(B6107,tblProducts[Column1],tblProducts[Description])</f>
        <v>ETHOMEEN T/15 BULK</v>
      </c>
      <c r="E6107" t="s">
        <v>9</v>
      </c>
      <c r="F6107" t="s">
        <v>12</v>
      </c>
      <c r="G6107" t="s">
        <v>7</v>
      </c>
      <c r="H6107" t="s">
        <v>8</v>
      </c>
      <c r="I6107">
        <f t="shared" si="100"/>
        <v>2</v>
      </c>
    </row>
    <row r="6108" spans="1:9">
      <c r="A6108">
        <f>IF(MOD(ROW()-24,COUNTA(tblProducts[Description]))=0,A6107+1,A6107)</f>
        <v>54</v>
      </c>
      <c r="B6108">
        <f>MOD(ROW()-24,COUNTA(tblProducts[Description]))+1</f>
        <v>43</v>
      </c>
      <c r="C6108" t="str">
        <f>_xlfn.XLOOKUP(A6108,tblProducts[Column1],tblProducts[Description])</f>
        <v>ETHYLAN PRE NS-505 K BULK</v>
      </c>
      <c r="D6108" t="str">
        <f>_xlfn.XLOOKUP(B6108,tblProducts[Column1],tblProducts[Description])</f>
        <v>ETHOMEEN T/17 BULK</v>
      </c>
      <c r="E6108" t="s">
        <v>9</v>
      </c>
      <c r="F6108" t="s">
        <v>12</v>
      </c>
      <c r="G6108" t="s">
        <v>7</v>
      </c>
      <c r="H6108" t="s">
        <v>8</v>
      </c>
      <c r="I6108">
        <f t="shared" si="100"/>
        <v>2</v>
      </c>
    </row>
    <row r="6109" spans="1:9">
      <c r="A6109">
        <f>IF(MOD(ROW()-24,COUNTA(tblProducts[Description]))=0,A6108+1,A6108)</f>
        <v>54</v>
      </c>
      <c r="B6109">
        <f>MOD(ROW()-24,COUNTA(tblProducts[Description]))+1</f>
        <v>44</v>
      </c>
      <c r="C6109" t="str">
        <f>_xlfn.XLOOKUP(A6109,tblProducts[Column1],tblProducts[Description])</f>
        <v>ETHYLAN PRE NS-505 K BULK</v>
      </c>
      <c r="D6109" t="str">
        <f>_xlfn.XLOOKUP(B6109,tblProducts[Column1],tblProducts[Description])</f>
        <v>ETHOMEEN T/18 BULK</v>
      </c>
      <c r="E6109" t="s">
        <v>9</v>
      </c>
      <c r="F6109" t="s">
        <v>12</v>
      </c>
      <c r="G6109" t="s">
        <v>7</v>
      </c>
      <c r="H6109" t="s">
        <v>8</v>
      </c>
      <c r="I6109">
        <f t="shared" si="100"/>
        <v>2</v>
      </c>
    </row>
    <row r="6110" spans="1:9">
      <c r="A6110">
        <f>IF(MOD(ROW()-24,COUNTA(tblProducts[Description]))=0,A6109+1,A6109)</f>
        <v>54</v>
      </c>
      <c r="B6110">
        <f>MOD(ROW()-24,COUNTA(tblProducts[Description]))+1</f>
        <v>45</v>
      </c>
      <c r="C6110" t="str">
        <f>_xlfn.XLOOKUP(A6110,tblProducts[Column1],tblProducts[Description])</f>
        <v>ETHYLAN PRE NS-505 K BULK</v>
      </c>
      <c r="D6110" t="str">
        <f>_xlfn.XLOOKUP(B6110,tblProducts[Column1],tblProducts[Description])</f>
        <v>ETHOMEEN T/19 BULK</v>
      </c>
      <c r="E6110" t="s">
        <v>9</v>
      </c>
      <c r="F6110" t="s">
        <v>12</v>
      </c>
      <c r="G6110" t="s">
        <v>7</v>
      </c>
      <c r="H6110" t="s">
        <v>8</v>
      </c>
      <c r="I6110">
        <f t="shared" si="100"/>
        <v>2</v>
      </c>
    </row>
    <row r="6111" spans="1:9">
      <c r="A6111">
        <f>IF(MOD(ROW()-24,COUNTA(tblProducts[Description]))=0,A6110+1,A6110)</f>
        <v>54</v>
      </c>
      <c r="B6111">
        <f>MOD(ROW()-24,COUNTA(tblProducts[Description]))+1</f>
        <v>46</v>
      </c>
      <c r="C6111" t="str">
        <f>_xlfn.XLOOKUP(A6111,tblProducts[Column1],tblProducts[Description])</f>
        <v>ETHYLAN PRE NS-505 K BULK</v>
      </c>
      <c r="D6111" t="str">
        <f>_xlfn.XLOOKUP(B6111,tblProducts[Column1],tblProducts[Description])</f>
        <v>ETHOMEEN T/20 BULK</v>
      </c>
      <c r="E6111" t="s">
        <v>9</v>
      </c>
      <c r="F6111" t="s">
        <v>12</v>
      </c>
      <c r="G6111" t="s">
        <v>7</v>
      </c>
      <c r="H6111" t="s">
        <v>8</v>
      </c>
      <c r="I6111">
        <f t="shared" si="100"/>
        <v>2</v>
      </c>
    </row>
    <row r="6112" spans="1:9">
      <c r="A6112">
        <f>IF(MOD(ROW()-24,COUNTA(tblProducts[Description]))=0,A6111+1,A6111)</f>
        <v>54</v>
      </c>
      <c r="B6112">
        <f>MOD(ROW()-24,COUNTA(tblProducts[Description]))+1</f>
        <v>47</v>
      </c>
      <c r="C6112" t="str">
        <f>_xlfn.XLOOKUP(A6112,tblProducts[Column1],tblProducts[Description])</f>
        <v>ETHYLAN PRE NS-505 K BULK</v>
      </c>
      <c r="D6112" t="str">
        <f>_xlfn.XLOOKUP(B6112,tblProducts[Column1],tblProducts[Description])</f>
        <v>ETHOMEEN T/20S BULK</v>
      </c>
      <c r="E6112" t="s">
        <v>9</v>
      </c>
      <c r="F6112" t="s">
        <v>12</v>
      </c>
      <c r="G6112" t="s">
        <v>7</v>
      </c>
      <c r="H6112" t="s">
        <v>8</v>
      </c>
      <c r="I6112">
        <f t="shared" si="100"/>
        <v>2</v>
      </c>
    </row>
    <row r="6113" spans="1:9">
      <c r="A6113">
        <f>IF(MOD(ROW()-24,COUNTA(tblProducts[Description]))=0,A6112+1,A6112)</f>
        <v>54</v>
      </c>
      <c r="B6113">
        <f>MOD(ROW()-24,COUNTA(tblProducts[Description]))+1</f>
        <v>48</v>
      </c>
      <c r="C6113" t="str">
        <f>_xlfn.XLOOKUP(A6113,tblProducts[Column1],tblProducts[Description])</f>
        <v>ETHYLAN PRE NS-505 K BULK</v>
      </c>
      <c r="D6113" t="str">
        <f>_xlfn.XLOOKUP(B6113,tblProducts[Column1],tblProducts[Description])</f>
        <v>ETHOMEEN T/24 BULK</v>
      </c>
      <c r="E6113" t="s">
        <v>9</v>
      </c>
      <c r="F6113" t="s">
        <v>12</v>
      </c>
      <c r="G6113" t="s">
        <v>7</v>
      </c>
      <c r="H6113" t="s">
        <v>8</v>
      </c>
      <c r="I6113">
        <f t="shared" si="100"/>
        <v>2</v>
      </c>
    </row>
    <row r="6114" spans="1:9">
      <c r="A6114">
        <f>IF(MOD(ROW()-24,COUNTA(tblProducts[Description]))=0,A6113+1,A6113)</f>
        <v>54</v>
      </c>
      <c r="B6114">
        <f>MOD(ROW()-24,COUNTA(tblProducts[Description]))+1</f>
        <v>49</v>
      </c>
      <c r="C6114" t="str">
        <f>_xlfn.XLOOKUP(A6114,tblProducts[Column1],tblProducts[Description])</f>
        <v>ETHYLAN PRE NS-505 K BULK</v>
      </c>
      <c r="D6114" t="str">
        <f>_xlfn.XLOOKUP(B6114,tblProducts[Column1],tblProducts[Description])</f>
        <v>ETHOMEEN T/25 BULK</v>
      </c>
      <c r="E6114" t="s">
        <v>9</v>
      </c>
      <c r="F6114" t="s">
        <v>12</v>
      </c>
      <c r="G6114" t="s">
        <v>7</v>
      </c>
      <c r="H6114" t="s">
        <v>8</v>
      </c>
      <c r="I6114">
        <f t="shared" si="100"/>
        <v>2</v>
      </c>
    </row>
    <row r="6115" spans="1:9">
      <c r="A6115">
        <f>IF(MOD(ROW()-24,COUNTA(tblProducts[Description]))=0,A6114+1,A6114)</f>
        <v>54</v>
      </c>
      <c r="B6115">
        <f>MOD(ROW()-24,COUNTA(tblProducts[Description]))+1</f>
        <v>50</v>
      </c>
      <c r="C6115" t="str">
        <f>_xlfn.XLOOKUP(A6115,tblProducts[Column1],tblProducts[Description])</f>
        <v>ETHYLAN PRE NS-505 K BULK</v>
      </c>
      <c r="D6115" t="str">
        <f>_xlfn.XLOOKUP(B6115,tblProducts[Column1],tblProducts[Description])</f>
        <v>ETHOMEEN T/28 BULK</v>
      </c>
      <c r="E6115" t="s">
        <v>9</v>
      </c>
      <c r="F6115" t="s">
        <v>12</v>
      </c>
      <c r="G6115" t="s">
        <v>7</v>
      </c>
      <c r="H6115" t="s">
        <v>8</v>
      </c>
      <c r="I6115">
        <f t="shared" si="100"/>
        <v>2</v>
      </c>
    </row>
    <row r="6116" spans="1:9">
      <c r="A6116">
        <f>IF(MOD(ROW()-24,COUNTA(tblProducts[Description]))=0,A6115+1,A6115)</f>
        <v>54</v>
      </c>
      <c r="B6116">
        <f>MOD(ROW()-24,COUNTA(tblProducts[Description]))+1</f>
        <v>51</v>
      </c>
      <c r="C6116" t="str">
        <f>_xlfn.XLOOKUP(A6116,tblProducts[Column1],tblProducts[Description])</f>
        <v>ETHYLAN PRE NS-505 K BULK</v>
      </c>
      <c r="D6116" t="str">
        <f>_xlfn.XLOOKUP(B6116,tblProducts[Column1],tblProducts[Description])</f>
        <v>ETHYLAN 1008 SA BULK</v>
      </c>
      <c r="E6116" t="s">
        <v>9</v>
      </c>
      <c r="F6116" t="s">
        <v>12</v>
      </c>
      <c r="G6116" t="s">
        <v>7</v>
      </c>
      <c r="H6116" t="s">
        <v>8</v>
      </c>
      <c r="I6116">
        <f t="shared" si="100"/>
        <v>2</v>
      </c>
    </row>
    <row r="6117" spans="1:9">
      <c r="A6117">
        <f>IF(MOD(ROW()-24,COUNTA(tblProducts[Description]))=0,A6116+1,A6116)</f>
        <v>54</v>
      </c>
      <c r="B6117">
        <f>MOD(ROW()-24,COUNTA(tblProducts[Description]))+1</f>
        <v>52</v>
      </c>
      <c r="C6117" t="str">
        <f>_xlfn.XLOOKUP(A6117,tblProducts[Column1],tblProducts[Description])</f>
        <v>ETHYLAN PRE NS-505 K BULK</v>
      </c>
      <c r="D6117" t="str">
        <f>_xlfn.XLOOKUP(B6117,tblProducts[Column1],tblProducts[Description])</f>
        <v>ETHYLAN 325 BULK</v>
      </c>
      <c r="E6117" t="s">
        <v>9</v>
      </c>
      <c r="F6117" t="s">
        <v>12</v>
      </c>
      <c r="G6117" t="s">
        <v>7</v>
      </c>
      <c r="H6117" t="s">
        <v>8</v>
      </c>
      <c r="I6117">
        <f t="shared" si="100"/>
        <v>2</v>
      </c>
    </row>
    <row r="6118" spans="1:9">
      <c r="A6118">
        <f>IF(MOD(ROW()-24,COUNTA(tblProducts[Description]))=0,A6117+1,A6117)</f>
        <v>54</v>
      </c>
      <c r="B6118">
        <f>MOD(ROW()-24,COUNTA(tblProducts[Description]))+1</f>
        <v>53</v>
      </c>
      <c r="C6118" t="str">
        <f>_xlfn.XLOOKUP(A6118,tblProducts[Column1],tblProducts[Description])</f>
        <v>ETHYLAN PRE NS-505 K BULK</v>
      </c>
      <c r="D6118" t="str">
        <f>_xlfn.XLOOKUP(B6118,tblProducts[Column1],tblProducts[Description])</f>
        <v>ETHYLAN NS-500LQ BULK</v>
      </c>
      <c r="E6118" t="s">
        <v>9</v>
      </c>
      <c r="F6118" t="s">
        <v>12</v>
      </c>
      <c r="G6118" t="s">
        <v>7</v>
      </c>
      <c r="H6118" t="s">
        <v>8</v>
      </c>
      <c r="I6118">
        <f t="shared" si="100"/>
        <v>2</v>
      </c>
    </row>
    <row r="6119" spans="1:9">
      <c r="A6119">
        <f>IF(MOD(ROW()-24,COUNTA(tblProducts[Description]))=0,A6118+1,A6118)</f>
        <v>54</v>
      </c>
      <c r="B6119">
        <f>MOD(ROW()-24,COUNTA(tblProducts[Description]))+1</f>
        <v>54</v>
      </c>
      <c r="C6119" t="str">
        <f>_xlfn.XLOOKUP(A6119,tblProducts[Column1],tblProducts[Description])</f>
        <v>ETHYLAN PRE NS-505 K BULK</v>
      </c>
      <c r="D6119" t="str">
        <f>_xlfn.XLOOKUP(B6119,tblProducts[Column1],tblProducts[Description])</f>
        <v>ETHYLAN PRE NS-505 K BULK</v>
      </c>
      <c r="E6119" t="s">
        <v>9</v>
      </c>
      <c r="F6119" t="s">
        <v>12</v>
      </c>
      <c r="G6119" t="s">
        <v>7</v>
      </c>
      <c r="H6119" t="s">
        <v>8</v>
      </c>
      <c r="I6119">
        <f t="shared" si="100"/>
        <v>2</v>
      </c>
    </row>
    <row r="6120" spans="1:9">
      <c r="A6120">
        <f>IF(MOD(ROW()-24,COUNTA(tblProducts[Description]))=0,A6119+1,A6119)</f>
        <v>54</v>
      </c>
      <c r="B6120">
        <f>MOD(ROW()-24,COUNTA(tblProducts[Description]))+1</f>
        <v>55</v>
      </c>
      <c r="C6120" t="str">
        <f>_xlfn.XLOOKUP(A6120,tblProducts[Column1],tblProducts[Description])</f>
        <v>ETHYLAN PRE NS-505 K BULK</v>
      </c>
      <c r="D6120" t="str">
        <f>_xlfn.XLOOKUP(B6120,tblProducts[Column1],tblProducts[Description])</f>
        <v>ETHYLAN SN-90 BULK</v>
      </c>
      <c r="E6120" t="s">
        <v>9</v>
      </c>
      <c r="F6120" t="s">
        <v>12</v>
      </c>
      <c r="G6120" t="s">
        <v>7</v>
      </c>
      <c r="H6120" t="s">
        <v>13</v>
      </c>
      <c r="I6120">
        <f t="shared" si="100"/>
        <v>2</v>
      </c>
    </row>
    <row r="6121" spans="1:9">
      <c r="A6121">
        <f>IF(MOD(ROW()-24,COUNTA(tblProducts[Description]))=0,A6120+1,A6120)</f>
        <v>54</v>
      </c>
      <c r="B6121">
        <f>MOD(ROW()-24,COUNTA(tblProducts[Description]))+1</f>
        <v>56</v>
      </c>
      <c r="C6121" t="str">
        <f>_xlfn.XLOOKUP(A6121,tblProducts[Column1],tblProducts[Description])</f>
        <v>ETHYLAN PRE NS-505 K BULK</v>
      </c>
      <c r="D6121" t="str">
        <f>_xlfn.XLOOKUP(B6121,tblProducts[Column1],tblProducts[Description])</f>
        <v>ETHYLAN TD-100 BULK</v>
      </c>
      <c r="E6121" t="s">
        <v>9</v>
      </c>
      <c r="F6121" t="s">
        <v>12</v>
      </c>
      <c r="G6121" t="s">
        <v>7</v>
      </c>
      <c r="H6121" t="s">
        <v>8</v>
      </c>
      <c r="I6121">
        <f t="shared" si="100"/>
        <v>2</v>
      </c>
    </row>
    <row r="6122" spans="1:9">
      <c r="A6122">
        <f>IF(MOD(ROW()-24,COUNTA(tblProducts[Description]))=0,A6121+1,A6121)</f>
        <v>54</v>
      </c>
      <c r="B6122">
        <f>MOD(ROW()-24,COUNTA(tblProducts[Description]))+1</f>
        <v>57</v>
      </c>
      <c r="C6122" t="str">
        <f>_xlfn.XLOOKUP(A6122,tblProducts[Column1],tblProducts[Description])</f>
        <v>ETHYLAN PRE NS-505 K BULK</v>
      </c>
      <c r="D6122" t="str">
        <f>_xlfn.XLOOKUP(B6122,tblProducts[Column1],tblProducts[Description])</f>
        <v>ETHYLAN TD-120 BULK</v>
      </c>
      <c r="E6122" t="s">
        <v>9</v>
      </c>
      <c r="F6122" t="s">
        <v>12</v>
      </c>
      <c r="G6122" t="s">
        <v>7</v>
      </c>
      <c r="H6122" t="s">
        <v>8</v>
      </c>
      <c r="I6122">
        <f t="shared" si="100"/>
        <v>2</v>
      </c>
    </row>
    <row r="6123" spans="1:9">
      <c r="A6123">
        <f>IF(MOD(ROW()-24,COUNTA(tblProducts[Description]))=0,A6122+1,A6122)</f>
        <v>54</v>
      </c>
      <c r="B6123">
        <f>MOD(ROW()-24,COUNTA(tblProducts[Description]))+1</f>
        <v>58</v>
      </c>
      <c r="C6123" t="str">
        <f>_xlfn.XLOOKUP(A6123,tblProducts[Column1],tblProducts[Description])</f>
        <v>ETHYLAN PRE NS-505 K BULK</v>
      </c>
      <c r="D6123" t="str">
        <f>_xlfn.XLOOKUP(B6123,tblProducts[Column1],tblProducts[Description])</f>
        <v>ETHYLAN TD-1407 BULK</v>
      </c>
      <c r="E6123" t="s">
        <v>9</v>
      </c>
      <c r="F6123" t="s">
        <v>12</v>
      </c>
      <c r="G6123" t="s">
        <v>7</v>
      </c>
      <c r="H6123" t="s">
        <v>8</v>
      </c>
      <c r="I6123">
        <f t="shared" si="100"/>
        <v>2</v>
      </c>
    </row>
    <row r="6124" spans="1:9">
      <c r="A6124">
        <f>IF(MOD(ROW()-24,COUNTA(tblProducts[Description]))=0,A6123+1,A6123)</f>
        <v>54</v>
      </c>
      <c r="B6124">
        <f>MOD(ROW()-24,COUNTA(tblProducts[Description]))+1</f>
        <v>59</v>
      </c>
      <c r="C6124" t="str">
        <f>_xlfn.XLOOKUP(A6124,tblProducts[Column1],tblProducts[Description])</f>
        <v>ETHYLAN PRE NS-505 K BULK</v>
      </c>
      <c r="D6124" t="str">
        <f>_xlfn.XLOOKUP(B6124,tblProducts[Column1],tblProducts[Description])</f>
        <v>ETHYLAN TD-40 BULK</v>
      </c>
      <c r="E6124" t="s">
        <v>9</v>
      </c>
      <c r="F6124" t="s">
        <v>12</v>
      </c>
      <c r="G6124" t="s">
        <v>7</v>
      </c>
      <c r="H6124" t="s">
        <v>8</v>
      </c>
      <c r="I6124">
        <f t="shared" si="100"/>
        <v>2</v>
      </c>
    </row>
    <row r="6125" spans="1:9">
      <c r="A6125">
        <f>IF(MOD(ROW()-24,COUNTA(tblProducts[Description]))=0,A6124+1,A6124)</f>
        <v>54</v>
      </c>
      <c r="B6125">
        <f>MOD(ROW()-24,COUNTA(tblProducts[Description]))+1</f>
        <v>60</v>
      </c>
      <c r="C6125" t="str">
        <f>_xlfn.XLOOKUP(A6125,tblProducts[Column1],tblProducts[Description])</f>
        <v>ETHYLAN PRE NS-505 K BULK</v>
      </c>
      <c r="D6125" t="str">
        <f>_xlfn.XLOOKUP(B6125,tblProducts[Column1],tblProducts[Description])</f>
        <v>ETHYLAN TD-60 BULK</v>
      </c>
      <c r="E6125" t="s">
        <v>9</v>
      </c>
      <c r="F6125" t="s">
        <v>12</v>
      </c>
      <c r="G6125" t="s">
        <v>7</v>
      </c>
      <c r="H6125" t="s">
        <v>8</v>
      </c>
      <c r="I6125">
        <f t="shared" si="100"/>
        <v>2</v>
      </c>
    </row>
    <row r="6126" spans="1:9">
      <c r="A6126">
        <f>IF(MOD(ROW()-24,COUNTA(tblProducts[Description]))=0,A6125+1,A6125)</f>
        <v>54</v>
      </c>
      <c r="B6126">
        <f>MOD(ROW()-24,COUNTA(tblProducts[Description]))+1</f>
        <v>61</v>
      </c>
      <c r="C6126" t="str">
        <f>_xlfn.XLOOKUP(A6126,tblProducts[Column1],tblProducts[Description])</f>
        <v>ETHYLAN PRE NS-505 K BULK</v>
      </c>
      <c r="D6126" t="str">
        <f>_xlfn.XLOOKUP(B6126,tblProducts[Column1],tblProducts[Description])</f>
        <v>INTERMEDIATE BE-110L BULK</v>
      </c>
      <c r="E6126" t="s">
        <v>9</v>
      </c>
      <c r="F6126" t="s">
        <v>12</v>
      </c>
      <c r="G6126" t="s">
        <v>7</v>
      </c>
      <c r="H6126" t="s">
        <v>8</v>
      </c>
      <c r="I6126">
        <f t="shared" si="100"/>
        <v>2</v>
      </c>
    </row>
    <row r="6127" spans="1:9">
      <c r="A6127">
        <f>IF(MOD(ROW()-24,COUNTA(tblProducts[Description]))=0,A6126+1,A6126)</f>
        <v>54</v>
      </c>
      <c r="B6127">
        <f>MOD(ROW()-24,COUNTA(tblProducts[Description]))+1</f>
        <v>62</v>
      </c>
      <c r="C6127" t="str">
        <f>_xlfn.XLOOKUP(A6127,tblProducts[Column1],tblProducts[Description])</f>
        <v>ETHYLAN PRE NS-505 K BULK</v>
      </c>
      <c r="D6127" t="str">
        <f>_xlfn.XLOOKUP(B6127,tblProducts[Column1],tblProducts[Description])</f>
        <v>INTERMEDIATE DPG-415 BULK</v>
      </c>
      <c r="E6127" t="s">
        <v>9</v>
      </c>
      <c r="F6127" t="s">
        <v>12</v>
      </c>
      <c r="G6127" t="s">
        <v>7</v>
      </c>
      <c r="H6127" t="s">
        <v>8</v>
      </c>
      <c r="I6127">
        <f t="shared" si="100"/>
        <v>2</v>
      </c>
    </row>
    <row r="6128" spans="1:9">
      <c r="A6128">
        <f>IF(MOD(ROW()-24,COUNTA(tblProducts[Description]))=0,A6127+1,A6127)</f>
        <v>54</v>
      </c>
      <c r="B6128">
        <f>MOD(ROW()-24,COUNTA(tblProducts[Description]))+1</f>
        <v>63</v>
      </c>
      <c r="C6128" t="str">
        <f>_xlfn.XLOOKUP(A6128,tblProducts[Column1],tblProducts[Description])</f>
        <v>ETHYLAN PRE NS-505 K BULK</v>
      </c>
      <c r="D6128" t="str">
        <f>_xlfn.XLOOKUP(B6128,tblProducts[Column1],tblProducts[Description])</f>
        <v>PROPODUOMEEN T/12 BULK</v>
      </c>
      <c r="E6128" t="s">
        <v>9</v>
      </c>
      <c r="F6128" t="s">
        <v>12</v>
      </c>
      <c r="G6128" t="s">
        <v>7</v>
      </c>
      <c r="H6128" t="s">
        <v>8</v>
      </c>
      <c r="I6128">
        <f t="shared" si="100"/>
        <v>2</v>
      </c>
    </row>
    <row r="6129" spans="1:9">
      <c r="A6129">
        <f>IF(MOD(ROW()-24,COUNTA(tblProducts[Description]))=0,A6128+1,A6128)</f>
        <v>54</v>
      </c>
      <c r="B6129">
        <f>MOD(ROW()-24,COUNTA(tblProducts[Description]))+1</f>
        <v>64</v>
      </c>
      <c r="C6129" t="str">
        <f>_xlfn.XLOOKUP(A6129,tblProducts[Column1],tblProducts[Description])</f>
        <v>ETHYLAN PRE NS-505 K BULK</v>
      </c>
      <c r="D6129" t="str">
        <f>_xlfn.XLOOKUP(B6129,tblProducts[Column1],tblProducts[Description])</f>
        <v>PROPOMEEN T/12 BULK</v>
      </c>
      <c r="E6129" t="s">
        <v>9</v>
      </c>
      <c r="F6129" t="s">
        <v>12</v>
      </c>
      <c r="G6129" t="s">
        <v>9</v>
      </c>
      <c r="H6129" t="s">
        <v>11</v>
      </c>
      <c r="I6129">
        <f t="shared" si="100"/>
        <v>4</v>
      </c>
    </row>
    <row r="6130" spans="1:9">
      <c r="A6130">
        <f>IF(MOD(ROW()-24,COUNTA(tblProducts[Description]))=0,A6129+1,A6129)</f>
        <v>54</v>
      </c>
      <c r="B6130">
        <f>MOD(ROW()-24,COUNTA(tblProducts[Description]))+1</f>
        <v>65</v>
      </c>
      <c r="C6130" t="str">
        <f>_xlfn.XLOOKUP(A6130,tblProducts[Column1],tblProducts[Description])</f>
        <v>ETHYLAN PRE NS-505 K BULK</v>
      </c>
      <c r="D6130" t="str">
        <f>_xlfn.XLOOKUP(B6130,tblProducts[Column1],tblProducts[Description])</f>
        <v>TMP-420 BULK</v>
      </c>
      <c r="E6130" t="s">
        <v>9</v>
      </c>
      <c r="F6130" t="s">
        <v>12</v>
      </c>
      <c r="G6130" t="s">
        <v>9</v>
      </c>
      <c r="H6130" t="s">
        <v>11</v>
      </c>
      <c r="I6130">
        <f t="shared" si="100"/>
        <v>4</v>
      </c>
    </row>
    <row r="6131" spans="1:9">
      <c r="A6131">
        <f>IF(MOD(ROW()-24,COUNTA(tblProducts[Description]))=0,A6130+1,A6130)</f>
        <v>54</v>
      </c>
      <c r="B6131">
        <f>MOD(ROW()-24,COUNTA(tblProducts[Description]))+1</f>
        <v>66</v>
      </c>
      <c r="C6131" t="str">
        <f>_xlfn.XLOOKUP(A6131,tblProducts[Column1],tblProducts[Description])</f>
        <v>ETHYLAN PRE NS-505 K BULK</v>
      </c>
      <c r="D6131" t="str">
        <f>_xlfn.XLOOKUP(B6131,tblProducts[Column1],tblProducts[Description])</f>
        <v>TMP-80 BULK</v>
      </c>
      <c r="E6131" t="s">
        <v>9</v>
      </c>
      <c r="F6131" t="s">
        <v>12</v>
      </c>
      <c r="G6131" t="s">
        <v>9</v>
      </c>
      <c r="H6131" t="s">
        <v>11</v>
      </c>
      <c r="I6131">
        <f t="shared" si="100"/>
        <v>4</v>
      </c>
    </row>
    <row r="6132" spans="1:9">
      <c r="A6132">
        <f>IF(MOD(ROW()-24,COUNTA(tblProducts[Description]))=0,A6131+1,A6131)</f>
        <v>54</v>
      </c>
      <c r="B6132">
        <f>MOD(ROW()-24,COUNTA(tblProducts[Description]))+1</f>
        <v>67</v>
      </c>
      <c r="C6132" t="str">
        <f>_xlfn.XLOOKUP(A6132,tblProducts[Column1],tblProducts[Description])</f>
        <v>ETHYLAN PRE NS-505 K BULK</v>
      </c>
      <c r="D6132" t="str">
        <f>_xlfn.XLOOKUP(B6132,tblProducts[Column1],tblProducts[Description])</f>
        <v>VISCO 352 BULK</v>
      </c>
      <c r="E6132" t="s">
        <v>9</v>
      </c>
      <c r="F6132" t="s">
        <v>12</v>
      </c>
      <c r="G6132" t="s">
        <v>7</v>
      </c>
      <c r="H6132" t="s">
        <v>8</v>
      </c>
      <c r="I6132">
        <f t="shared" si="100"/>
        <v>2</v>
      </c>
    </row>
    <row r="6133" spans="1:9">
      <c r="A6133">
        <f>IF(MOD(ROW()-24,COUNTA(tblProducts[Description]))=0,A6132+1,A6132)</f>
        <v>54</v>
      </c>
      <c r="B6133">
        <f>MOD(ROW()-24,COUNTA(tblProducts[Description]))+1</f>
        <v>68</v>
      </c>
      <c r="C6133" t="str">
        <f>_xlfn.XLOOKUP(A6133,tblProducts[Column1],tblProducts[Description])</f>
        <v>ETHYLAN PRE NS-505 K BULK</v>
      </c>
      <c r="D6133" t="str">
        <f>_xlfn.XLOOKUP(B6133,tblProducts[Column1],tblProducts[Description])</f>
        <v>WITBREAK DPG-25 BULK</v>
      </c>
      <c r="E6133" t="s">
        <v>9</v>
      </c>
      <c r="F6133" t="s">
        <v>12</v>
      </c>
      <c r="G6133" t="s">
        <v>7</v>
      </c>
      <c r="H6133" t="s">
        <v>13</v>
      </c>
      <c r="I6133">
        <f t="shared" si="100"/>
        <v>2</v>
      </c>
    </row>
    <row r="6134" spans="1:9">
      <c r="A6134">
        <f>IF(MOD(ROW()-24,COUNTA(tblProducts[Description]))=0,A6133+1,A6133)</f>
        <v>54</v>
      </c>
      <c r="B6134">
        <f>MOD(ROW()-24,COUNTA(tblProducts[Description]))+1</f>
        <v>69</v>
      </c>
      <c r="C6134" t="str">
        <f>_xlfn.XLOOKUP(A6134,tblProducts[Column1],tblProducts[Description])</f>
        <v>ETHYLAN PRE NS-505 K BULK</v>
      </c>
      <c r="D6134" t="str">
        <f>_xlfn.XLOOKUP(B6134,tblProducts[Column1],tblProducts[Description])</f>
        <v>WITBREAK DPG-482 BULK</v>
      </c>
      <c r="E6134" t="s">
        <v>9</v>
      </c>
      <c r="F6134" t="s">
        <v>12</v>
      </c>
      <c r="G6134" t="s">
        <v>7</v>
      </c>
      <c r="H6134" t="s">
        <v>13</v>
      </c>
      <c r="I6134">
        <f t="shared" si="100"/>
        <v>2</v>
      </c>
    </row>
    <row r="6135" spans="1:9">
      <c r="A6135">
        <f>IF(MOD(ROW()-24,COUNTA(tblProducts[Description]))=0,A6134+1,A6134)</f>
        <v>54</v>
      </c>
      <c r="B6135">
        <f>MOD(ROW()-24,COUNTA(tblProducts[Description]))+1</f>
        <v>70</v>
      </c>
      <c r="C6135" t="str">
        <f>_xlfn.XLOOKUP(A6135,tblProducts[Column1],tblProducts[Description])</f>
        <v>ETHYLAN PRE NS-505 K BULK</v>
      </c>
      <c r="D6135" t="str">
        <f>_xlfn.XLOOKUP(B6135,tblProducts[Column1],tblProducts[Description])</f>
        <v>WITBREAK DPG-818 BULK</v>
      </c>
      <c r="E6135" t="s">
        <v>9</v>
      </c>
      <c r="F6135" t="s">
        <v>12</v>
      </c>
      <c r="G6135" t="s">
        <v>7</v>
      </c>
      <c r="H6135" t="s">
        <v>13</v>
      </c>
      <c r="I6135">
        <f t="shared" si="100"/>
        <v>2</v>
      </c>
    </row>
    <row r="6136" spans="1:9">
      <c r="A6136">
        <f>IF(MOD(ROW()-24,COUNTA(tblProducts[Description]))=0,A6135+1,A6135)</f>
        <v>54</v>
      </c>
      <c r="B6136">
        <f>MOD(ROW()-24,COUNTA(tblProducts[Description]))+1</f>
        <v>71</v>
      </c>
      <c r="C6136" t="str">
        <f>_xlfn.XLOOKUP(A6136,tblProducts[Column1],tblProducts[Description])</f>
        <v>ETHYLAN PRE NS-505 K BULK</v>
      </c>
      <c r="D6136" t="str">
        <f>_xlfn.XLOOKUP(B6136,tblProducts[Column1],tblProducts[Description])</f>
        <v>WITBREAK DTG-62 BULK</v>
      </c>
      <c r="E6136" t="s">
        <v>9</v>
      </c>
      <c r="F6136" t="s">
        <v>12</v>
      </c>
      <c r="G6136" t="s">
        <v>7</v>
      </c>
      <c r="H6136" t="s">
        <v>8</v>
      </c>
      <c r="I6136">
        <f t="shared" si="100"/>
        <v>2</v>
      </c>
    </row>
    <row r="6137" spans="1:9">
      <c r="A6137">
        <f>IF(MOD(ROW()-24,COUNTA(tblProducts[Description]))=0,A6136+1,A6136)</f>
        <v>54</v>
      </c>
      <c r="B6137">
        <f>MOD(ROW()-24,COUNTA(tblProducts[Description]))+1</f>
        <v>72</v>
      </c>
      <c r="C6137" t="str">
        <f>_xlfn.XLOOKUP(A6137,tblProducts[Column1],tblProducts[Description])</f>
        <v>ETHYLAN PRE NS-505 K BULK</v>
      </c>
      <c r="D6137" t="str">
        <f>_xlfn.XLOOKUP(B6137,tblProducts[Column1],tblProducts[Description])</f>
        <v>WITCOMUL 1844 BULK</v>
      </c>
      <c r="E6137" t="s">
        <v>9</v>
      </c>
      <c r="F6137" t="s">
        <v>12</v>
      </c>
      <c r="G6137" t="s">
        <v>7</v>
      </c>
      <c r="H6137" t="s">
        <v>8</v>
      </c>
      <c r="I6137">
        <f t="shared" si="100"/>
        <v>2</v>
      </c>
    </row>
    <row r="6138" spans="1:9">
      <c r="A6138">
        <f>IF(MOD(ROW()-24,COUNTA(tblProducts[Description]))=0,A6137+1,A6137)</f>
        <v>54</v>
      </c>
      <c r="B6138">
        <f>MOD(ROW()-24,COUNTA(tblProducts[Description]))+1</f>
        <v>73</v>
      </c>
      <c r="C6138" t="str">
        <f>_xlfn.XLOOKUP(A6138,tblProducts[Column1],tblProducts[Description])</f>
        <v>ETHYLAN PRE NS-505 K BULK</v>
      </c>
      <c r="D6138" t="str">
        <f>_xlfn.XLOOKUP(B6138,tblProducts[Column1],tblProducts[Description])</f>
        <v>WITCONOL 2690 BULK</v>
      </c>
      <c r="E6138" t="s">
        <v>9</v>
      </c>
      <c r="F6138" t="s">
        <v>12</v>
      </c>
      <c r="G6138" t="s">
        <v>7</v>
      </c>
      <c r="H6138" t="s">
        <v>8</v>
      </c>
      <c r="I6138">
        <f t="shared" si="100"/>
        <v>2</v>
      </c>
    </row>
    <row r="6139" spans="1:9">
      <c r="A6139">
        <f>IF(MOD(ROW()-24,COUNTA(tblProducts[Description]))=0,A6138+1,A6138)</f>
        <v>54</v>
      </c>
      <c r="B6139">
        <f>MOD(ROW()-24,COUNTA(tblProducts[Description]))+1</f>
        <v>74</v>
      </c>
      <c r="C6139" t="str">
        <f>_xlfn.XLOOKUP(A6139,tblProducts[Column1],tblProducts[Description])</f>
        <v>ETHYLAN PRE NS-505 K BULK</v>
      </c>
      <c r="D6139" t="str">
        <f>_xlfn.XLOOKUP(B6139,tblProducts[Column1],tblProducts[Description])</f>
        <v>ETHYLAN 324 BULK</v>
      </c>
      <c r="E6139" t="s">
        <v>9</v>
      </c>
      <c r="F6139" t="s">
        <v>12</v>
      </c>
      <c r="G6139" t="s">
        <v>7</v>
      </c>
      <c r="H6139" t="s">
        <v>8</v>
      </c>
      <c r="I6139">
        <f t="shared" si="100"/>
        <v>2</v>
      </c>
    </row>
    <row r="6140" spans="1:9">
      <c r="A6140">
        <f>IF(MOD(ROW()-24,COUNTA(tblProducts[Description]))=0,A6139+1,A6139)</f>
        <v>54</v>
      </c>
      <c r="B6140">
        <f>MOD(ROW()-24,COUNTA(tblProducts[Description]))+1</f>
        <v>75</v>
      </c>
      <c r="C6140" t="str">
        <f>_xlfn.XLOOKUP(A6140,tblProducts[Column1],tblProducts[Description])</f>
        <v>ETHYLAN PRE NS-505 K BULK</v>
      </c>
      <c r="D6140" t="str">
        <f>_xlfn.XLOOKUP(B6140,tblProducts[Column1],tblProducts[Description])</f>
        <v>WITCONOL NP-120 BULK</v>
      </c>
      <c r="E6140" t="s">
        <v>9</v>
      </c>
      <c r="F6140" t="s">
        <v>12</v>
      </c>
      <c r="G6140" t="s">
        <v>7</v>
      </c>
      <c r="H6140" t="s">
        <v>8</v>
      </c>
      <c r="I6140">
        <f t="shared" si="100"/>
        <v>2</v>
      </c>
    </row>
    <row r="6141" spans="1:9">
      <c r="A6141">
        <f>IF(MOD(ROW()-24,COUNTA(tblProducts[Description]))=0,A6140+1,A6140)</f>
        <v>54</v>
      </c>
      <c r="B6141">
        <f>MOD(ROW()-24,COUNTA(tblProducts[Description]))+1</f>
        <v>76</v>
      </c>
      <c r="C6141" t="str">
        <f>_xlfn.XLOOKUP(A6141,tblProducts[Column1],tblProducts[Description])</f>
        <v>ETHYLAN PRE NS-505 K BULK</v>
      </c>
      <c r="D6141" t="str">
        <f>_xlfn.XLOOKUP(B6141,tblProducts[Column1],tblProducts[Description])</f>
        <v>WITCONOL NP-130 BULK</v>
      </c>
      <c r="E6141" t="s">
        <v>9</v>
      </c>
      <c r="F6141" t="s">
        <v>12</v>
      </c>
      <c r="G6141" t="s">
        <v>7</v>
      </c>
      <c r="H6141" t="s">
        <v>8</v>
      </c>
      <c r="I6141">
        <f t="shared" si="100"/>
        <v>2</v>
      </c>
    </row>
    <row r="6142" spans="1:9">
      <c r="A6142">
        <f>IF(MOD(ROW()-24,COUNTA(tblProducts[Description]))=0,A6141+1,A6141)</f>
        <v>54</v>
      </c>
      <c r="B6142">
        <f>MOD(ROW()-24,COUNTA(tblProducts[Description]))+1</f>
        <v>77</v>
      </c>
      <c r="C6142" t="str">
        <f>_xlfn.XLOOKUP(A6142,tblProducts[Column1],tblProducts[Description])</f>
        <v>ETHYLAN PRE NS-505 K BULK</v>
      </c>
      <c r="D6142" t="str">
        <f>_xlfn.XLOOKUP(B6142,tblProducts[Column1],tblProducts[Description])</f>
        <v>WITCONOL NP-20 BULK</v>
      </c>
      <c r="E6142" t="s">
        <v>9</v>
      </c>
      <c r="F6142" t="s">
        <v>12</v>
      </c>
      <c r="G6142" t="s">
        <v>7</v>
      </c>
      <c r="H6142" t="s">
        <v>8</v>
      </c>
      <c r="I6142">
        <f t="shared" si="100"/>
        <v>2</v>
      </c>
    </row>
    <row r="6143" spans="1:9">
      <c r="A6143">
        <f>IF(MOD(ROW()-24,COUNTA(tblProducts[Description]))=0,A6142+1,A6142)</f>
        <v>54</v>
      </c>
      <c r="B6143">
        <f>MOD(ROW()-24,COUNTA(tblProducts[Description]))+1</f>
        <v>78</v>
      </c>
      <c r="C6143" t="str">
        <f>_xlfn.XLOOKUP(A6143,tblProducts[Column1],tblProducts[Description])</f>
        <v>ETHYLAN PRE NS-505 K BULK</v>
      </c>
      <c r="D6143" t="str">
        <f>_xlfn.XLOOKUP(B6143,tblProducts[Column1],tblProducts[Description])</f>
        <v>WITCONOL NP-330 BULK</v>
      </c>
      <c r="E6143" t="s">
        <v>9</v>
      </c>
      <c r="F6143" t="s">
        <v>12</v>
      </c>
      <c r="G6143" t="s">
        <v>7</v>
      </c>
      <c r="H6143" t="s">
        <v>8</v>
      </c>
      <c r="I6143">
        <f t="shared" si="100"/>
        <v>2</v>
      </c>
    </row>
    <row r="6144" spans="1:9">
      <c r="A6144">
        <f>IF(MOD(ROW()-24,COUNTA(tblProducts[Description]))=0,A6143+1,A6143)</f>
        <v>54</v>
      </c>
      <c r="B6144">
        <f>MOD(ROW()-24,COUNTA(tblProducts[Description]))+1</f>
        <v>79</v>
      </c>
      <c r="C6144" t="str">
        <f>_xlfn.XLOOKUP(A6144,tblProducts[Column1],tblProducts[Description])</f>
        <v>ETHYLAN PRE NS-505 K BULK</v>
      </c>
      <c r="D6144" t="str">
        <f>_xlfn.XLOOKUP(B6144,tblProducts[Column1],tblProducts[Description])</f>
        <v>WITCONOL NP-40 BULK</v>
      </c>
      <c r="E6144" t="s">
        <v>9</v>
      </c>
      <c r="F6144" t="s">
        <v>12</v>
      </c>
      <c r="G6144" t="s">
        <v>7</v>
      </c>
      <c r="H6144" t="s">
        <v>8</v>
      </c>
      <c r="I6144">
        <f t="shared" si="100"/>
        <v>2</v>
      </c>
    </row>
    <row r="6145" spans="1:9">
      <c r="A6145">
        <f>IF(MOD(ROW()-24,COUNTA(tblProducts[Description]))=0,A6144+1,A6144)</f>
        <v>54</v>
      </c>
      <c r="B6145">
        <f>MOD(ROW()-24,COUNTA(tblProducts[Description]))+1</f>
        <v>80</v>
      </c>
      <c r="C6145" t="str">
        <f>_xlfn.XLOOKUP(A6145,tblProducts[Column1],tblProducts[Description])</f>
        <v>ETHYLAN PRE NS-505 K BULK</v>
      </c>
      <c r="D6145" t="str">
        <f>_xlfn.XLOOKUP(B6145,tblProducts[Column1],tblProducts[Description])</f>
        <v>WITCONOL NP-60 BULK</v>
      </c>
      <c r="E6145" t="s">
        <v>9</v>
      </c>
      <c r="F6145" t="s">
        <v>12</v>
      </c>
      <c r="G6145" t="s">
        <v>7</v>
      </c>
      <c r="H6145" t="s">
        <v>8</v>
      </c>
      <c r="I6145">
        <f t="shared" si="100"/>
        <v>2</v>
      </c>
    </row>
    <row r="6146" spans="1:9">
      <c r="A6146">
        <f>IF(MOD(ROW()-24,COUNTA(tblProducts[Description]))=0,A6145+1,A6145)</f>
        <v>54</v>
      </c>
      <c r="B6146">
        <f>MOD(ROW()-24,COUNTA(tblProducts[Description]))+1</f>
        <v>81</v>
      </c>
      <c r="C6146" t="str">
        <f>_xlfn.XLOOKUP(A6146,tblProducts[Column1],tblProducts[Description])</f>
        <v>ETHYLAN PRE NS-505 K BULK</v>
      </c>
      <c r="D6146" t="str">
        <f>_xlfn.XLOOKUP(B6146,tblProducts[Column1],tblProducts[Description])</f>
        <v>WITCONOL NP-80 BULK</v>
      </c>
      <c r="E6146" t="s">
        <v>9</v>
      </c>
      <c r="F6146" t="s">
        <v>12</v>
      </c>
      <c r="G6146" t="s">
        <v>7</v>
      </c>
      <c r="H6146" t="s">
        <v>8</v>
      </c>
      <c r="I6146">
        <f t="shared" si="100"/>
        <v>2</v>
      </c>
    </row>
    <row r="6147" spans="1:9">
      <c r="A6147">
        <f>IF(MOD(ROW()-24,COUNTA(tblProducts[Description]))=0,A6146+1,A6146)</f>
        <v>54</v>
      </c>
      <c r="B6147">
        <f>MOD(ROW()-24,COUNTA(tblProducts[Description]))+1</f>
        <v>82</v>
      </c>
      <c r="C6147" t="str">
        <f>_xlfn.XLOOKUP(A6147,tblProducts[Column1],tblProducts[Description])</f>
        <v>ETHYLAN PRE NS-505 K BULK</v>
      </c>
      <c r="D6147" t="str">
        <f>_xlfn.XLOOKUP(B6147,tblProducts[Column1],tblProducts[Description])</f>
        <v>WITCONOL NP-90 BULK</v>
      </c>
      <c r="E6147" t="s">
        <v>9</v>
      </c>
      <c r="F6147" t="s">
        <v>12</v>
      </c>
      <c r="G6147" t="s">
        <v>7</v>
      </c>
      <c r="H6147" t="s">
        <v>8</v>
      </c>
      <c r="I6147">
        <f t="shared" si="100"/>
        <v>2</v>
      </c>
    </row>
    <row r="6148" spans="1:9">
      <c r="A6148">
        <f>IF(MOD(ROW()-24,COUNTA(tblProducts[Description]))=0,A6147+1,A6147)</f>
        <v>54</v>
      </c>
      <c r="B6148">
        <f>MOD(ROW()-24,COUNTA(tblProducts[Description]))+1</f>
        <v>83</v>
      </c>
      <c r="C6148" t="str">
        <f>_xlfn.XLOOKUP(A6148,tblProducts[Column1],tblProducts[Description])</f>
        <v>ETHYLAN PRE NS-505 K BULK</v>
      </c>
      <c r="D6148" t="str">
        <f>_xlfn.XLOOKUP(B6148,tblProducts[Column1],tblProducts[Description])</f>
        <v>WITCONOL NS-108 PO BULK</v>
      </c>
      <c r="E6148" t="s">
        <v>9</v>
      </c>
      <c r="F6148" t="s">
        <v>12</v>
      </c>
      <c r="G6148" t="s">
        <v>7</v>
      </c>
      <c r="H6148" t="s">
        <v>8</v>
      </c>
      <c r="I6148">
        <f t="shared" si="100"/>
        <v>2</v>
      </c>
    </row>
    <row r="6149" spans="1:9">
      <c r="A6149">
        <f>IF(MOD(ROW()-24,COUNTA(tblProducts[Description]))=0,A6148+1,A6148)</f>
        <v>54</v>
      </c>
      <c r="B6149">
        <f>MOD(ROW()-24,COUNTA(tblProducts[Description]))+1</f>
        <v>84</v>
      </c>
      <c r="C6149" t="str">
        <f>_xlfn.XLOOKUP(A6149,tblProducts[Column1],tblProducts[Description])</f>
        <v>ETHYLAN PRE NS-505 K BULK</v>
      </c>
      <c r="D6149" t="str">
        <f>_xlfn.XLOOKUP(B6149,tblProducts[Column1],tblProducts[Description])</f>
        <v>WITCONOL NS-505K BULK</v>
      </c>
      <c r="E6149" t="s">
        <v>9</v>
      </c>
      <c r="F6149" t="s">
        <v>12</v>
      </c>
      <c r="G6149" t="s">
        <v>7</v>
      </c>
      <c r="H6149" t="s">
        <v>8</v>
      </c>
      <c r="I6149">
        <f t="shared" si="100"/>
        <v>2</v>
      </c>
    </row>
    <row r="6150" spans="1:9">
      <c r="A6150">
        <f>IF(MOD(ROW()-24,COUNTA(tblProducts[Description]))=0,A6149+1,A6149)</f>
        <v>54</v>
      </c>
      <c r="B6150">
        <f>MOD(ROW()-24,COUNTA(tblProducts[Description]))+1</f>
        <v>85</v>
      </c>
      <c r="C6150" t="str">
        <f>_xlfn.XLOOKUP(A6150,tblProducts[Column1],tblProducts[Description])</f>
        <v>ETHYLAN PRE NS-505 K BULK</v>
      </c>
      <c r="D6150" t="str">
        <f>_xlfn.XLOOKUP(B6150,tblProducts[Column1],tblProducts[Description])</f>
        <v>WITCONOL NS-817 BULK</v>
      </c>
      <c r="E6150" t="s">
        <v>9</v>
      </c>
      <c r="F6150" t="s">
        <v>12</v>
      </c>
      <c r="G6150" t="s">
        <v>7</v>
      </c>
      <c r="H6150" t="s">
        <v>8</v>
      </c>
      <c r="I6150">
        <f t="shared" si="100"/>
        <v>2</v>
      </c>
    </row>
    <row r="6151" spans="1:9">
      <c r="A6151">
        <f>IF(MOD(ROW()-24,COUNTA(tblProducts[Description]))=0,A6150+1,A6150)</f>
        <v>54</v>
      </c>
      <c r="B6151">
        <f>MOD(ROW()-24,COUNTA(tblProducts[Description]))+1</f>
        <v>86</v>
      </c>
      <c r="C6151" t="str">
        <f>_xlfn.XLOOKUP(A6151,tblProducts[Column1],tblProducts[Description])</f>
        <v>ETHYLAN PRE NS-505 K BULK</v>
      </c>
      <c r="D6151" t="str">
        <f>_xlfn.XLOOKUP(B6151,tblProducts[Column1],tblProducts[Description])</f>
        <v>WITCONOL PD-375 BULK</v>
      </c>
      <c r="E6151" t="s">
        <v>9</v>
      </c>
      <c r="F6151" t="s">
        <v>12</v>
      </c>
      <c r="G6151" t="s">
        <v>9</v>
      </c>
      <c r="H6151" t="s">
        <v>8</v>
      </c>
      <c r="I6151">
        <f t="shared" si="100"/>
        <v>4</v>
      </c>
    </row>
    <row r="6152" spans="1:9">
      <c r="A6152">
        <f>IF(MOD(ROW()-24,COUNTA(tblProducts[Description]))=0,A6151+1,A6151)</f>
        <v>54</v>
      </c>
      <c r="B6152">
        <f>MOD(ROW()-24,COUNTA(tblProducts[Description]))+1</f>
        <v>87</v>
      </c>
      <c r="C6152" t="str">
        <f>_xlfn.XLOOKUP(A6152,tblProducts[Column1],tblProducts[Description])</f>
        <v>ETHYLAN PRE NS-505 K BULK</v>
      </c>
      <c r="D6152" t="str">
        <f>_xlfn.XLOOKUP(B6152,tblProducts[Column1],tblProducts[Description])</f>
        <v>WITCONOL PD-4085 BULK</v>
      </c>
      <c r="E6152" t="s">
        <v>9</v>
      </c>
      <c r="F6152" t="s">
        <v>12</v>
      </c>
      <c r="G6152" t="s">
        <v>9</v>
      </c>
      <c r="H6152" t="s">
        <v>8</v>
      </c>
      <c r="I6152">
        <f t="shared" si="100"/>
        <v>4</v>
      </c>
    </row>
    <row r="6153" spans="1:9">
      <c r="A6153">
        <f>IF(MOD(ROW()-24,COUNTA(tblProducts[Description]))=0,A6152+1,A6152)</f>
        <v>54</v>
      </c>
      <c r="B6153">
        <f>MOD(ROW()-24,COUNTA(tblProducts[Description]))+1</f>
        <v>88</v>
      </c>
      <c r="C6153" t="str">
        <f>_xlfn.XLOOKUP(A6153,tblProducts[Column1],tblProducts[Description])</f>
        <v>ETHYLAN PRE NS-505 K BULK</v>
      </c>
      <c r="D6153" t="str">
        <f>_xlfn.XLOOKUP(B6153,tblProducts[Column1],tblProducts[Description])</f>
        <v>WITCONOL PD-500 BULK</v>
      </c>
      <c r="E6153" t="s">
        <v>9</v>
      </c>
      <c r="F6153" t="s">
        <v>12</v>
      </c>
      <c r="G6153" t="s">
        <v>7</v>
      </c>
      <c r="H6153" t="s">
        <v>8</v>
      </c>
      <c r="I6153">
        <f t="shared" si="100"/>
        <v>2</v>
      </c>
    </row>
    <row r="6154" spans="1:9">
      <c r="A6154">
        <f>IF(MOD(ROW()-24,COUNTA(tblProducts[Description]))=0,A6153+1,A6153)</f>
        <v>54</v>
      </c>
      <c r="B6154">
        <f>MOD(ROW()-24,COUNTA(tblProducts[Description]))+1</f>
        <v>89</v>
      </c>
      <c r="C6154" t="str">
        <f>_xlfn.XLOOKUP(A6154,tblProducts[Column1],tblProducts[Description])</f>
        <v>ETHYLAN PRE NS-505 K BULK</v>
      </c>
      <c r="D6154" t="str">
        <f>_xlfn.XLOOKUP(B6154,tblProducts[Column1],tblProducts[Description])</f>
        <v>WITCONOL PEG-200 BULK</v>
      </c>
      <c r="E6154" t="s">
        <v>9</v>
      </c>
      <c r="F6154" t="s">
        <v>12</v>
      </c>
      <c r="G6154" t="s">
        <v>9</v>
      </c>
      <c r="H6154" t="s">
        <v>8</v>
      </c>
      <c r="I6154">
        <f t="shared" si="100"/>
        <v>4</v>
      </c>
    </row>
    <row r="6155" spans="1:9">
      <c r="A6155">
        <f>IF(MOD(ROW()-24,COUNTA(tblProducts[Description]))=0,A6154+1,A6154)</f>
        <v>54</v>
      </c>
      <c r="B6155">
        <f>MOD(ROW()-24,COUNTA(tblProducts[Description]))+1</f>
        <v>90</v>
      </c>
      <c r="C6155" t="str">
        <f>_xlfn.XLOOKUP(A6155,tblProducts[Column1],tblProducts[Description])</f>
        <v>ETHYLAN PRE NS-505 K BULK</v>
      </c>
      <c r="D6155" t="str">
        <f>_xlfn.XLOOKUP(B6155,tblProducts[Column1],tblProducts[Description])</f>
        <v>WITCONOL PEG-400 BULK</v>
      </c>
      <c r="E6155" t="s">
        <v>9</v>
      </c>
      <c r="F6155" t="s">
        <v>12</v>
      </c>
      <c r="G6155" t="s">
        <v>9</v>
      </c>
      <c r="H6155" t="s">
        <v>8</v>
      </c>
      <c r="I6155">
        <f t="shared" si="100"/>
        <v>4</v>
      </c>
    </row>
    <row r="6156" spans="1:9">
      <c r="A6156">
        <f>IF(MOD(ROW()-24,COUNTA(tblProducts[Description]))=0,A6155+1,A6155)</f>
        <v>54</v>
      </c>
      <c r="B6156">
        <f>MOD(ROW()-24,COUNTA(tblProducts[Description]))+1</f>
        <v>91</v>
      </c>
      <c r="C6156" t="str">
        <f>_xlfn.XLOOKUP(A6156,tblProducts[Column1],tblProducts[Description])</f>
        <v>ETHYLAN PRE NS-505 K BULK</v>
      </c>
      <c r="D6156" t="str">
        <f>_xlfn.XLOOKUP(B6156,tblProducts[Column1],tblProducts[Description])</f>
        <v>WITCONOL PEG-500 BULK</v>
      </c>
      <c r="E6156" t="s">
        <v>9</v>
      </c>
      <c r="F6156" t="s">
        <v>12</v>
      </c>
      <c r="G6156" t="s">
        <v>9</v>
      </c>
      <c r="H6156" t="s">
        <v>8</v>
      </c>
      <c r="I6156">
        <f t="shared" si="100"/>
        <v>4</v>
      </c>
    </row>
    <row r="6157" spans="1:9">
      <c r="A6157">
        <f>IF(MOD(ROW()-24,COUNTA(tblProducts[Description]))=0,A6156+1,A6156)</f>
        <v>54</v>
      </c>
      <c r="B6157">
        <f>MOD(ROW()-24,COUNTA(tblProducts[Description]))+1</f>
        <v>92</v>
      </c>
      <c r="C6157" t="str">
        <f>_xlfn.XLOOKUP(A6157,tblProducts[Column1],tblProducts[Description])</f>
        <v>ETHYLAN PRE NS-505 K BULK</v>
      </c>
      <c r="D6157" t="str">
        <f>_xlfn.XLOOKUP(B6157,tblProducts[Column1],tblProducts[Description])</f>
        <v>WITCONOL PEG-600 BULK</v>
      </c>
      <c r="E6157" t="s">
        <v>9</v>
      </c>
      <c r="F6157" t="s">
        <v>12</v>
      </c>
      <c r="G6157" t="s">
        <v>9</v>
      </c>
      <c r="H6157" t="s">
        <v>8</v>
      </c>
      <c r="I6157">
        <f t="shared" si="100"/>
        <v>4</v>
      </c>
    </row>
    <row r="6158" spans="1:9">
      <c r="A6158">
        <f>IF(MOD(ROW()-24,COUNTA(tblProducts[Description]))=0,A6157+1,A6157)</f>
        <v>54</v>
      </c>
      <c r="B6158">
        <f>MOD(ROW()-24,COUNTA(tblProducts[Description]))+1</f>
        <v>93</v>
      </c>
      <c r="C6158" t="str">
        <f>_xlfn.XLOOKUP(A6158,tblProducts[Column1],tblProducts[Description])</f>
        <v>ETHYLAN PRE NS-505 K BULK</v>
      </c>
      <c r="D6158" t="str">
        <f>_xlfn.XLOOKUP(B6158,tblProducts[Column1],tblProducts[Description])</f>
        <v>WITCONOL PH-70 BULK</v>
      </c>
      <c r="E6158" t="s">
        <v>9</v>
      </c>
      <c r="F6158" t="s">
        <v>12</v>
      </c>
      <c r="G6158" t="s">
        <v>7</v>
      </c>
      <c r="H6158" t="s">
        <v>8</v>
      </c>
      <c r="I6158">
        <f t="shared" si="100"/>
        <v>2</v>
      </c>
    </row>
    <row r="6159" spans="1:9">
      <c r="A6159">
        <f>IF(MOD(ROW()-24,COUNTA(tblProducts[Description]))=0,A6158+1,A6158)</f>
        <v>54</v>
      </c>
      <c r="B6159">
        <f>MOD(ROW()-24,COUNTA(tblProducts[Description]))+1</f>
        <v>94</v>
      </c>
      <c r="C6159" t="str">
        <f>_xlfn.XLOOKUP(A6159,tblProducts[Column1],tblProducts[Description])</f>
        <v>ETHYLAN PRE NS-505 K BULK</v>
      </c>
      <c r="D6159" t="str">
        <f>_xlfn.XLOOKUP(B6159,tblProducts[Column1],tblProducts[Description])</f>
        <v>WITCONOL SN-50 BULK</v>
      </c>
      <c r="E6159" t="s">
        <v>9</v>
      </c>
      <c r="F6159" t="s">
        <v>12</v>
      </c>
      <c r="G6159" t="s">
        <v>7</v>
      </c>
      <c r="H6159" t="s">
        <v>8</v>
      </c>
      <c r="I6159">
        <f t="shared" si="100"/>
        <v>2</v>
      </c>
    </row>
    <row r="6160" spans="1:9">
      <c r="A6160">
        <f>IF(MOD(ROW()-24,COUNTA(tblProducts[Description]))=0,A6159+1,A6159)</f>
        <v>54</v>
      </c>
      <c r="B6160">
        <f>MOD(ROW()-24,COUNTA(tblProducts[Description]))+1</f>
        <v>95</v>
      </c>
      <c r="C6160" t="str">
        <f>_xlfn.XLOOKUP(A6160,tblProducts[Column1],tblProducts[Description])</f>
        <v>ETHYLAN PRE NS-505 K BULK</v>
      </c>
      <c r="D6160" t="str">
        <f>_xlfn.XLOOKUP(B6160,tblProducts[Column1],tblProducts[Description])</f>
        <v>WITCONOL SN-70 BULK</v>
      </c>
      <c r="E6160" t="s">
        <v>9</v>
      </c>
      <c r="F6160" t="s">
        <v>12</v>
      </c>
      <c r="G6160" t="s">
        <v>7</v>
      </c>
      <c r="H6160" t="s">
        <v>8</v>
      </c>
      <c r="I6160">
        <f t="shared" si="100"/>
        <v>2</v>
      </c>
    </row>
    <row r="6161" spans="1:9">
      <c r="A6161">
        <f>IF(MOD(ROW()-24,COUNTA(tblProducts[Description]))=0,A6160+1,A6160)</f>
        <v>54</v>
      </c>
      <c r="B6161">
        <f>MOD(ROW()-24,COUNTA(tblProducts[Description]))+1</f>
        <v>96</v>
      </c>
      <c r="C6161" t="str">
        <f>_xlfn.XLOOKUP(A6161,tblProducts[Column1],tblProducts[Description])</f>
        <v>ETHYLAN PRE NS-505 K BULK</v>
      </c>
      <c r="D6161" t="str">
        <f>_xlfn.XLOOKUP(B6161,tblProducts[Column1],tblProducts[Description])</f>
        <v>REDICOTE E-47 NPF BULK</v>
      </c>
      <c r="E6161" t="s">
        <v>9</v>
      </c>
      <c r="F6161" t="s">
        <v>12</v>
      </c>
      <c r="G6161" t="s">
        <v>9</v>
      </c>
      <c r="H6161" t="s">
        <v>8</v>
      </c>
      <c r="I6161">
        <f t="shared" si="100"/>
        <v>4</v>
      </c>
    </row>
    <row r="6162" spans="1:9">
      <c r="A6162">
        <f>IF(MOD(ROW()-24,COUNTA(tblProducts[Description]))=0,A6161+1,A6161)</f>
        <v>54</v>
      </c>
      <c r="B6162">
        <f>MOD(ROW()-24,COUNTA(tblProducts[Description]))+1</f>
        <v>97</v>
      </c>
      <c r="C6162" t="str">
        <f>_xlfn.XLOOKUP(A6162,tblProducts[Column1],tblProducts[Description])</f>
        <v>ETHYLAN PRE NS-505 K BULK</v>
      </c>
      <c r="D6162" t="str">
        <f>_xlfn.XLOOKUP(B6162,tblProducts[Column1],tblProducts[Description])</f>
        <v>EMULPON CO-25 BULK</v>
      </c>
      <c r="E6162" t="s">
        <v>9</v>
      </c>
      <c r="F6162" t="s">
        <v>12</v>
      </c>
      <c r="G6162" t="s">
        <v>9</v>
      </c>
      <c r="H6162" t="s">
        <v>8</v>
      </c>
      <c r="I6162">
        <f t="shared" si="100"/>
        <v>4</v>
      </c>
    </row>
    <row r="6163" spans="1:9">
      <c r="A6163">
        <f>IF(MOD(ROW()-24,COUNTA(tblProducts[Description]))=0,A6162+1,A6162)</f>
        <v>54</v>
      </c>
      <c r="B6163">
        <f>MOD(ROW()-24,COUNTA(tblProducts[Description]))+1</f>
        <v>98</v>
      </c>
      <c r="C6163" t="str">
        <f>_xlfn.XLOOKUP(A6163,tblProducts[Column1],tblProducts[Description])</f>
        <v>ETHYLAN PRE NS-505 K BULK</v>
      </c>
      <c r="D6163" t="str">
        <f>_xlfn.XLOOKUP(B6163,tblProducts[Column1],tblProducts[Description])</f>
        <v>EMULPON CO-30 BULK</v>
      </c>
      <c r="E6163" t="s">
        <v>9</v>
      </c>
      <c r="F6163" t="s">
        <v>12</v>
      </c>
      <c r="G6163" t="s">
        <v>9</v>
      </c>
      <c r="H6163" t="s">
        <v>8</v>
      </c>
      <c r="I6163">
        <f t="shared" si="100"/>
        <v>4</v>
      </c>
    </row>
    <row r="6164" spans="1:9">
      <c r="A6164">
        <f>IF(MOD(ROW()-24,COUNTA(tblProducts[Description]))=0,A6163+1,A6163)</f>
        <v>54</v>
      </c>
      <c r="B6164">
        <f>MOD(ROW()-24,COUNTA(tblProducts[Description]))+1</f>
        <v>99</v>
      </c>
      <c r="C6164" t="str">
        <f>_xlfn.XLOOKUP(A6164,tblProducts[Column1],tblProducts[Description])</f>
        <v>ETHYLAN PRE NS-505 K BULK</v>
      </c>
      <c r="D6164" t="str">
        <f>_xlfn.XLOOKUP(B6164,tblProducts[Column1],tblProducts[Description])</f>
        <v>EMULPON CO-40 BULK</v>
      </c>
      <c r="E6164" t="s">
        <v>9</v>
      </c>
      <c r="F6164" t="s">
        <v>12</v>
      </c>
      <c r="G6164" t="s">
        <v>7</v>
      </c>
      <c r="H6164" t="s">
        <v>8</v>
      </c>
      <c r="I6164">
        <f t="shared" si="100"/>
        <v>2</v>
      </c>
    </row>
    <row r="6165" spans="1:9">
      <c r="A6165">
        <f>IF(MOD(ROW()-24,COUNTA(tblProducts[Description]))=0,A6164+1,A6164)</f>
        <v>54</v>
      </c>
      <c r="B6165">
        <f>MOD(ROW()-24,COUNTA(tblProducts[Description]))+1</f>
        <v>100</v>
      </c>
      <c r="C6165" t="str">
        <f>_xlfn.XLOOKUP(A6165,tblProducts[Column1],tblProducts[Description])</f>
        <v>ETHYLAN PRE NS-505 K BULK</v>
      </c>
      <c r="D6165" t="str">
        <f>_xlfn.XLOOKUP(B6165,tblProducts[Column1],tblProducts[Description])</f>
        <v>EMULPON CO-36 BULK</v>
      </c>
      <c r="E6165" t="s">
        <v>9</v>
      </c>
      <c r="F6165" t="s">
        <v>12</v>
      </c>
      <c r="G6165" t="s">
        <v>7</v>
      </c>
      <c r="H6165" t="s">
        <v>8</v>
      </c>
      <c r="I6165">
        <f t="shared" si="100"/>
        <v>2</v>
      </c>
    </row>
    <row r="6166" spans="1:9">
      <c r="A6166">
        <f>IF(MOD(ROW()-24,COUNTA(tblProducts[Description]))=0,A6165+1,A6165)</f>
        <v>54</v>
      </c>
      <c r="B6166">
        <f>MOD(ROW()-24,COUNTA(tblProducts[Description]))+1</f>
        <v>101</v>
      </c>
      <c r="C6166" t="str">
        <f>_xlfn.XLOOKUP(A6166,tblProducts[Column1],tblProducts[Description])</f>
        <v>ETHYLAN PRE NS-505 K BULK</v>
      </c>
      <c r="D6166" t="str">
        <f>_xlfn.XLOOKUP(B6166,tblProducts[Column1],tblProducts[Description])</f>
        <v>REDICOTE E-4819 BULK</v>
      </c>
      <c r="E6166" t="s">
        <v>9</v>
      </c>
      <c r="F6166" t="s">
        <v>12</v>
      </c>
      <c r="G6166" t="s">
        <v>7</v>
      </c>
      <c r="H6166" t="s">
        <v>8</v>
      </c>
      <c r="I6166">
        <f t="shared" si="100"/>
        <v>2</v>
      </c>
    </row>
    <row r="6167" spans="1:9">
      <c r="A6167">
        <f>IF(MOD(ROW()-24,COUNTA(tblProducts[Description]))=0,A6166+1,A6166)</f>
        <v>54</v>
      </c>
      <c r="B6167">
        <f>MOD(ROW()-24,COUNTA(tblProducts[Description]))+1</f>
        <v>102</v>
      </c>
      <c r="C6167" t="str">
        <f>_xlfn.XLOOKUP(A6167,tblProducts[Column1],tblProducts[Description])</f>
        <v>ETHYLAN PRE NS-505 K BULK</v>
      </c>
      <c r="D6167" t="str">
        <f>_xlfn.XLOOKUP(B6167,tblProducts[Column1],tblProducts[Description])</f>
        <v>ETHYLAN 1005 SA  BULK</v>
      </c>
      <c r="E6167" t="s">
        <v>9</v>
      </c>
      <c r="F6167" t="s">
        <v>12</v>
      </c>
      <c r="G6167" t="s">
        <v>9</v>
      </c>
      <c r="H6167" t="s">
        <v>8</v>
      </c>
      <c r="I6167">
        <f t="shared" si="100"/>
        <v>4</v>
      </c>
    </row>
    <row r="6168" spans="1:9">
      <c r="A6168">
        <f>IF(MOD(ROW()-24,COUNTA(tblProducts[Description]))=0,A6167+1,A6167)</f>
        <v>54</v>
      </c>
      <c r="B6168">
        <f>MOD(ROW()-24,COUNTA(tblProducts[Description]))+1</f>
        <v>103</v>
      </c>
      <c r="C6168" t="str">
        <f>_xlfn.XLOOKUP(A6168,tblProducts[Column1],tblProducts[Description])</f>
        <v>ETHYLAN PRE NS-505 K BULK</v>
      </c>
      <c r="D6168" t="str">
        <f>_xlfn.XLOOKUP(B6168,tblProducts[Column1],tblProducts[Description])</f>
        <v>ETHODUOMEEN T/15 BULK</v>
      </c>
      <c r="E6168" t="s">
        <v>9</v>
      </c>
      <c r="F6168" t="s">
        <v>12</v>
      </c>
      <c r="G6168" t="s">
        <v>7</v>
      </c>
      <c r="H6168" t="s">
        <v>8</v>
      </c>
      <c r="I6168">
        <f t="shared" si="100"/>
        <v>2</v>
      </c>
    </row>
    <row r="6169" spans="1:9">
      <c r="A6169">
        <f>IF(MOD(ROW()-24,COUNTA(tblProducts[Description]))=0,A6168+1,A6168)</f>
        <v>54</v>
      </c>
      <c r="B6169">
        <f>MOD(ROW()-24,COUNTA(tblProducts[Description]))+1</f>
        <v>104</v>
      </c>
      <c r="C6169" t="str">
        <f>_xlfn.XLOOKUP(A6169,tblProducts[Column1],tblProducts[Description])</f>
        <v>ETHYLAN PRE NS-505 K BULK</v>
      </c>
      <c r="D6169" t="str">
        <f>_xlfn.XLOOKUP(B6169,tblProducts[Column1],tblProducts[Description])</f>
        <v>C-6442 BULK</v>
      </c>
      <c r="E6169" t="s">
        <v>9</v>
      </c>
      <c r="F6169" t="s">
        <v>12</v>
      </c>
      <c r="G6169" t="s">
        <v>7</v>
      </c>
      <c r="H6169" t="s">
        <v>8</v>
      </c>
      <c r="I6169">
        <f t="shared" ref="I6169:I6232" si="101">IF(E6169="NO",0,IF(F6169="HEEL WASH",1.5,2))+IF(G6169="NO",0,2)</f>
        <v>2</v>
      </c>
    </row>
    <row r="6170" spans="1:9">
      <c r="A6170">
        <f>IF(MOD(ROW()-24,COUNTA(tblProducts[Description]))=0,A6169+1,A6169)</f>
        <v>54</v>
      </c>
      <c r="B6170">
        <f>MOD(ROW()-24,COUNTA(tblProducts[Description]))+1</f>
        <v>105</v>
      </c>
      <c r="C6170" t="str">
        <f>_xlfn.XLOOKUP(A6170,tblProducts[Column1],tblProducts[Description])</f>
        <v>ETHYLAN PRE NS-505 K BULK</v>
      </c>
      <c r="D6170" t="str">
        <f>_xlfn.XLOOKUP(B6170,tblProducts[Column1],tblProducts[Description])</f>
        <v>ETHODUOMEEN T/25  BULK</v>
      </c>
      <c r="E6170" t="s">
        <v>9</v>
      </c>
      <c r="F6170" t="s">
        <v>12</v>
      </c>
      <c r="G6170" t="s">
        <v>7</v>
      </c>
      <c r="H6170" t="s">
        <v>8</v>
      </c>
      <c r="I6170">
        <f t="shared" si="101"/>
        <v>2</v>
      </c>
    </row>
    <row r="6171" spans="1:9">
      <c r="A6171">
        <f>IF(MOD(ROW()-24,COUNTA(tblProducts[Description]))=0,A6170+1,A6170)</f>
        <v>54</v>
      </c>
      <c r="B6171">
        <f>MOD(ROW()-24,COUNTA(tblProducts[Description]))+1</f>
        <v>106</v>
      </c>
      <c r="C6171" t="str">
        <f>_xlfn.XLOOKUP(A6171,tblProducts[Column1],tblProducts[Description])</f>
        <v>ETHYLAN PRE NS-505 K BULK</v>
      </c>
      <c r="D6171" t="str">
        <f>_xlfn.XLOOKUP(B6171,tblProducts[Column1],tblProducts[Description])</f>
        <v>WITCONOL PD-2000 BULK</v>
      </c>
      <c r="E6171" t="s">
        <v>9</v>
      </c>
      <c r="F6171" t="s">
        <v>12</v>
      </c>
      <c r="G6171" t="s">
        <v>7</v>
      </c>
      <c r="H6171" t="s">
        <v>8</v>
      </c>
      <c r="I6171">
        <f t="shared" si="101"/>
        <v>2</v>
      </c>
    </row>
    <row r="6172" spans="1:9">
      <c r="A6172">
        <f>IF(MOD(ROW()-24,COUNTA(tblProducts[Description]))=0,A6171+1,A6171)</f>
        <v>54</v>
      </c>
      <c r="B6172">
        <f>MOD(ROW()-24,COUNTA(tblProducts[Description]))+1</f>
        <v>107</v>
      </c>
      <c r="C6172" t="str">
        <f>_xlfn.XLOOKUP(A6172,tblProducts[Column1],tblProducts[Description])</f>
        <v>ETHYLAN PRE NS-505 K BULK</v>
      </c>
      <c r="D6172" t="str">
        <f>_xlfn.XLOOKUP(B6172,tblProducts[Column1],tblProducts[Description])</f>
        <v>BEROL 347 BULK</v>
      </c>
      <c r="E6172" t="s">
        <v>9</v>
      </c>
      <c r="F6172" t="s">
        <v>12</v>
      </c>
      <c r="G6172" t="s">
        <v>7</v>
      </c>
      <c r="H6172" t="s">
        <v>8</v>
      </c>
      <c r="I6172">
        <f t="shared" si="101"/>
        <v>2</v>
      </c>
    </row>
    <row r="6173" spans="1:9">
      <c r="A6173">
        <f>IF(MOD(ROW()-24,COUNTA(tblProducts[Description]))=0,A6172+1,A6172)</f>
        <v>54</v>
      </c>
      <c r="B6173">
        <f>MOD(ROW()-24,COUNTA(tblProducts[Description]))+1</f>
        <v>108</v>
      </c>
      <c r="C6173" t="str">
        <f>_xlfn.XLOOKUP(A6173,tblProducts[Column1],tblProducts[Description])</f>
        <v>ETHYLAN PRE NS-505 K BULK</v>
      </c>
      <c r="D6173" t="str">
        <f>_xlfn.XLOOKUP(B6173,tblProducts[Column1],tblProducts[Description])</f>
        <v>ETHYLAN PT-3000 BULK</v>
      </c>
      <c r="E6173" t="s">
        <v>9</v>
      </c>
      <c r="F6173" t="s">
        <v>12</v>
      </c>
      <c r="G6173" t="s">
        <v>7</v>
      </c>
      <c r="H6173" t="s">
        <v>8</v>
      </c>
      <c r="I6173">
        <f t="shared" si="101"/>
        <v>2</v>
      </c>
    </row>
    <row r="6174" spans="1:9">
      <c r="A6174">
        <f>IF(MOD(ROW()-24,COUNTA(tblProducts[Description]))=0,A6173+1,A6173)</f>
        <v>54</v>
      </c>
      <c r="B6174">
        <f>MOD(ROW()-24,COUNTA(tblProducts[Description]))+1</f>
        <v>109</v>
      </c>
      <c r="C6174" t="str">
        <f>_xlfn.XLOOKUP(A6174,tblProducts[Column1],tblProducts[Description])</f>
        <v>ETHYLAN PRE NS-505 K BULK</v>
      </c>
      <c r="D6174" t="str">
        <f>_xlfn.XLOOKUP(B6174,tblProducts[Column1],tblProducts[Description])</f>
        <v>ETHYLAN HB4/BULK</v>
      </c>
      <c r="E6174" t="s">
        <v>9</v>
      </c>
      <c r="F6174" t="s">
        <v>12</v>
      </c>
      <c r="G6174" t="s">
        <v>7</v>
      </c>
      <c r="H6174" t="s">
        <v>8</v>
      </c>
      <c r="I6174">
        <f t="shared" si="101"/>
        <v>2</v>
      </c>
    </row>
    <row r="6175" spans="1:9">
      <c r="A6175">
        <f>IF(MOD(ROW()-24,COUNTA(tblProducts[Description]))=0,A6174+1,A6174)</f>
        <v>54</v>
      </c>
      <c r="B6175">
        <f>MOD(ROW()-24,COUNTA(tblProducts[Description]))+1</f>
        <v>110</v>
      </c>
      <c r="C6175" t="str">
        <f>_xlfn.XLOOKUP(A6175,tblProducts[Column1],tblProducts[Description])</f>
        <v>ETHYLAN PRE NS-505 K BULK</v>
      </c>
      <c r="D6175" t="str">
        <f>_xlfn.XLOOKUP(B6175,tblProducts[Column1],tblProducts[Description])</f>
        <v>ADSEE AB 600 BULK</v>
      </c>
      <c r="E6175" t="s">
        <v>9</v>
      </c>
      <c r="F6175" t="s">
        <v>12</v>
      </c>
      <c r="G6175" t="s">
        <v>7</v>
      </c>
      <c r="H6175" t="s">
        <v>8</v>
      </c>
      <c r="I6175">
        <f t="shared" si="101"/>
        <v>2</v>
      </c>
    </row>
    <row r="6176" spans="1:9">
      <c r="A6176">
        <f>IF(MOD(ROW()-24,COUNTA(tblProducts[Description]))=0,A6175+1,A6175)</f>
        <v>54</v>
      </c>
      <c r="B6176">
        <f>MOD(ROW()-24,COUNTA(tblProducts[Description]))+1</f>
        <v>111</v>
      </c>
      <c r="C6176" t="str">
        <f>_xlfn.XLOOKUP(A6176,tblProducts[Column1],tblProducts[Description])</f>
        <v>ETHYLAN PRE NS-505 K BULK</v>
      </c>
      <c r="D6176" t="str">
        <f>_xlfn.XLOOKUP(B6176,tblProducts[Column1],tblProducts[Description])</f>
        <v>WITCONOL PT-320  BULK</v>
      </c>
      <c r="E6176" t="s">
        <v>9</v>
      </c>
      <c r="F6176" t="s">
        <v>12</v>
      </c>
      <c r="G6176" t="s">
        <v>7</v>
      </c>
      <c r="H6176" t="s">
        <v>8</v>
      </c>
      <c r="I6176">
        <f t="shared" si="101"/>
        <v>2</v>
      </c>
    </row>
    <row r="6177" spans="1:9">
      <c r="A6177">
        <f>IF(MOD(ROW()-24,COUNTA(tblProducts[Description]))=0,A6176+1,A6176)</f>
        <v>54</v>
      </c>
      <c r="B6177">
        <f>MOD(ROW()-24,COUNTA(tblProducts[Description]))+1</f>
        <v>112</v>
      </c>
      <c r="C6177" t="str">
        <f>_xlfn.XLOOKUP(A6177,tblProducts[Column1],tblProducts[Description])</f>
        <v>ETHYLAN PRE NS-505 K BULK</v>
      </c>
      <c r="D6177" t="str">
        <f>_xlfn.XLOOKUP(B6177,tblProducts[Column1],tblProducts[Description])</f>
        <v>ETHYLAN DA-3 BULK</v>
      </c>
      <c r="E6177" t="s">
        <v>9</v>
      </c>
      <c r="F6177" t="s">
        <v>12</v>
      </c>
      <c r="G6177" t="s">
        <v>7</v>
      </c>
      <c r="H6177" t="s">
        <v>8</v>
      </c>
      <c r="I6177">
        <f t="shared" si="101"/>
        <v>2</v>
      </c>
    </row>
    <row r="6178" spans="1:9">
      <c r="A6178">
        <f>IF(MOD(ROW()-24,COUNTA(tblProducts[Description]))=0,A6177+1,A6177)</f>
        <v>54</v>
      </c>
      <c r="B6178">
        <f>MOD(ROW()-24,COUNTA(tblProducts[Description]))+1</f>
        <v>113</v>
      </c>
      <c r="C6178" t="str">
        <f>_xlfn.XLOOKUP(A6178,tblProducts[Column1],tblProducts[Description])</f>
        <v>ETHYLAN PRE NS-505 K BULK</v>
      </c>
      <c r="D6178" t="str">
        <f>_xlfn.XLOOKUP(B6178,tblProducts[Column1],tblProducts[Description])</f>
        <v>ETHOMEEN O/12 BULK</v>
      </c>
      <c r="E6178" t="s">
        <v>9</v>
      </c>
      <c r="F6178" t="s">
        <v>12</v>
      </c>
      <c r="G6178" t="s">
        <v>7</v>
      </c>
      <c r="H6178" t="s">
        <v>8</v>
      </c>
      <c r="I6178">
        <f t="shared" si="101"/>
        <v>2</v>
      </c>
    </row>
    <row r="6179" spans="1:9">
      <c r="A6179">
        <f>IF(MOD(ROW()-24,COUNTA(tblProducts[Description]))=0,A6178+1,A6178)</f>
        <v>54</v>
      </c>
      <c r="B6179">
        <f>MOD(ROW()-24,COUNTA(tblProducts[Description]))+1</f>
        <v>114</v>
      </c>
      <c r="C6179" t="str">
        <f>_xlfn.XLOOKUP(A6179,tblProducts[Column1],tblProducts[Description])</f>
        <v>ETHYLAN PRE NS-505 K BULK</v>
      </c>
      <c r="D6179" t="str">
        <f>_xlfn.XLOOKUP(B6179,tblProducts[Column1],tblProducts[Description])</f>
        <v>WITCONOL PT-1000 BULK</v>
      </c>
      <c r="E6179" t="s">
        <v>9</v>
      </c>
      <c r="F6179" t="s">
        <v>12</v>
      </c>
      <c r="G6179" t="s">
        <v>7</v>
      </c>
      <c r="H6179" t="s">
        <v>8</v>
      </c>
      <c r="I6179">
        <f t="shared" si="101"/>
        <v>2</v>
      </c>
    </row>
    <row r="6180" spans="1:9">
      <c r="A6180">
        <f>IF(MOD(ROW()-24,COUNTA(tblProducts[Description]))=0,A6179+1,A6179)</f>
        <v>55</v>
      </c>
      <c r="B6180">
        <f>MOD(ROW()-24,COUNTA(tblProducts[Description]))+1</f>
        <v>1</v>
      </c>
      <c r="C6180" t="str">
        <f>_xlfn.XLOOKUP(A6180,tblProducts[Column1],tblProducts[Description])</f>
        <v>ETHYLAN SN-90 BULK</v>
      </c>
      <c r="D6180" t="str">
        <f>_xlfn.XLOOKUP(B6180,tblProducts[Column1],tblProducts[Description])</f>
        <v>ADSEE 4130 BULK</v>
      </c>
      <c r="E6180" t="s">
        <v>9</v>
      </c>
      <c r="F6180" t="s">
        <v>12</v>
      </c>
      <c r="G6180" t="s">
        <v>7</v>
      </c>
      <c r="H6180" t="s">
        <v>8</v>
      </c>
      <c r="I6180">
        <f t="shared" si="101"/>
        <v>2</v>
      </c>
    </row>
    <row r="6181" spans="1:9">
      <c r="A6181">
        <f>IF(MOD(ROW()-24,COUNTA(tblProducts[Description]))=0,A6180+1,A6180)</f>
        <v>55</v>
      </c>
      <c r="B6181">
        <f>MOD(ROW()-24,COUNTA(tblProducts[Description]))+1</f>
        <v>2</v>
      </c>
      <c r="C6181" t="str">
        <f>_xlfn.XLOOKUP(A6181,tblProducts[Column1],tblProducts[Description])</f>
        <v>ETHYLAN SN-90 BULK</v>
      </c>
      <c r="D6181" t="str">
        <f>_xlfn.XLOOKUP(B6181,tblProducts[Column1],tblProducts[Description])</f>
        <v>ARMOSTAT 300 BULK</v>
      </c>
      <c r="E6181" t="s">
        <v>9</v>
      </c>
      <c r="F6181" t="s">
        <v>12</v>
      </c>
      <c r="G6181" t="s">
        <v>7</v>
      </c>
      <c r="H6181" t="s">
        <v>8</v>
      </c>
      <c r="I6181">
        <f t="shared" si="101"/>
        <v>2</v>
      </c>
    </row>
    <row r="6182" spans="1:9">
      <c r="A6182">
        <f>IF(MOD(ROW()-24,COUNTA(tblProducts[Description]))=0,A6181+1,A6181)</f>
        <v>55</v>
      </c>
      <c r="B6182">
        <f>MOD(ROW()-24,COUNTA(tblProducts[Description]))+1</f>
        <v>3</v>
      </c>
      <c r="C6182" t="str">
        <f>_xlfn.XLOOKUP(A6182,tblProducts[Column1],tblProducts[Description])</f>
        <v>ETHYLAN SN-90 BULK</v>
      </c>
      <c r="D6182" t="str">
        <f>_xlfn.XLOOKUP(B6182,tblProducts[Column1],tblProducts[Description])</f>
        <v>ARMOSTAT 400 BULK</v>
      </c>
      <c r="E6182" t="s">
        <v>9</v>
      </c>
      <c r="F6182" t="s">
        <v>12</v>
      </c>
      <c r="G6182" t="s">
        <v>7</v>
      </c>
      <c r="H6182" t="s">
        <v>8</v>
      </c>
      <c r="I6182">
        <f t="shared" si="101"/>
        <v>2</v>
      </c>
    </row>
    <row r="6183" spans="1:9">
      <c r="A6183">
        <f>IF(MOD(ROW()-24,COUNTA(tblProducts[Description]))=0,A6182+1,A6182)</f>
        <v>55</v>
      </c>
      <c r="B6183">
        <f>MOD(ROW()-24,COUNTA(tblProducts[Description]))+1</f>
        <v>4</v>
      </c>
      <c r="C6183" t="str">
        <f>_xlfn.XLOOKUP(A6183,tblProducts[Column1],tblProducts[Description])</f>
        <v>ETHYLAN SN-90 BULK</v>
      </c>
      <c r="D6183" t="str">
        <f>_xlfn.XLOOKUP(B6183,tblProducts[Column1],tblProducts[Description])</f>
        <v>ARMOSTAT 410 LM BULK</v>
      </c>
      <c r="E6183" t="s">
        <v>9</v>
      </c>
      <c r="F6183" t="s">
        <v>10</v>
      </c>
      <c r="G6183" t="s">
        <v>7</v>
      </c>
      <c r="H6183" t="s">
        <v>8</v>
      </c>
      <c r="I6183">
        <f t="shared" si="101"/>
        <v>1.5</v>
      </c>
    </row>
    <row r="6184" spans="1:9">
      <c r="A6184">
        <f>IF(MOD(ROW()-24,COUNTA(tblProducts[Description]))=0,A6183+1,A6183)</f>
        <v>55</v>
      </c>
      <c r="B6184">
        <f>MOD(ROW()-24,COUNTA(tblProducts[Description]))+1</f>
        <v>5</v>
      </c>
      <c r="C6184" t="str">
        <f>_xlfn.XLOOKUP(A6184,tblProducts[Column1],tblProducts[Description])</f>
        <v>ETHYLAN SN-90 BULK</v>
      </c>
      <c r="D6184" t="str">
        <f>_xlfn.XLOOKUP(B6184,tblProducts[Column1],tblProducts[Description])</f>
        <v>ARMUL HE 5070 BULK</v>
      </c>
      <c r="E6184" t="s">
        <v>7</v>
      </c>
      <c r="G6184" t="s">
        <v>7</v>
      </c>
      <c r="H6184" t="s">
        <v>8</v>
      </c>
      <c r="I6184">
        <f t="shared" si="101"/>
        <v>0</v>
      </c>
    </row>
    <row r="6185" spans="1:9">
      <c r="A6185">
        <f>IF(MOD(ROW()-24,COUNTA(tblProducts[Description]))=0,A6184+1,A6184)</f>
        <v>55</v>
      </c>
      <c r="B6185">
        <f>MOD(ROW()-24,COUNTA(tblProducts[Description]))+1</f>
        <v>6</v>
      </c>
      <c r="C6185" t="str">
        <f>_xlfn.XLOOKUP(A6185,tblProducts[Column1],tblProducts[Description])</f>
        <v>ETHYLAN SN-90 BULK</v>
      </c>
      <c r="D6185" t="str">
        <f>_xlfn.XLOOKUP(B6185,tblProducts[Column1],tblProducts[Description])</f>
        <v>BEROL 260 BULK</v>
      </c>
      <c r="E6185" t="s">
        <v>7</v>
      </c>
      <c r="G6185" t="s">
        <v>7</v>
      </c>
      <c r="H6185" t="s">
        <v>8</v>
      </c>
      <c r="I6185">
        <f t="shared" si="101"/>
        <v>0</v>
      </c>
    </row>
    <row r="6186" spans="1:9">
      <c r="A6186">
        <f>IF(MOD(ROW()-24,COUNTA(tblProducts[Description]))=0,A6185+1,A6185)</f>
        <v>55</v>
      </c>
      <c r="B6186">
        <f>MOD(ROW()-24,COUNTA(tblProducts[Description]))+1</f>
        <v>7</v>
      </c>
      <c r="C6186" t="str">
        <f>_xlfn.XLOOKUP(A6186,tblProducts[Column1],tblProducts[Description])</f>
        <v>ETHYLAN SN-90 BULK</v>
      </c>
      <c r="D6186" t="str">
        <f>_xlfn.XLOOKUP(B6186,tblProducts[Column1],tblProducts[Description])</f>
        <v>BEROL 266 BULK</v>
      </c>
      <c r="E6186" t="s">
        <v>9</v>
      </c>
      <c r="F6186" t="s">
        <v>10</v>
      </c>
      <c r="G6186" t="s">
        <v>7</v>
      </c>
      <c r="H6186" t="s">
        <v>8</v>
      </c>
      <c r="I6186">
        <f t="shared" si="101"/>
        <v>1.5</v>
      </c>
    </row>
    <row r="6187" spans="1:9">
      <c r="A6187">
        <f>IF(MOD(ROW()-24,COUNTA(tblProducts[Description]))=0,A6186+1,A6186)</f>
        <v>55</v>
      </c>
      <c r="B6187">
        <f>MOD(ROW()-24,COUNTA(tblProducts[Description]))+1</f>
        <v>8</v>
      </c>
      <c r="C6187" t="str">
        <f>_xlfn.XLOOKUP(A6187,tblProducts[Column1],tblProducts[Description])</f>
        <v>ETHYLAN SN-90 BULK</v>
      </c>
      <c r="D6187" t="str">
        <f>_xlfn.XLOOKUP(B6187,tblProducts[Column1],tblProducts[Description])</f>
        <v>BEROL 266V BULK</v>
      </c>
      <c r="E6187" t="s">
        <v>9</v>
      </c>
      <c r="F6187" t="s">
        <v>10</v>
      </c>
      <c r="G6187" t="s">
        <v>7</v>
      </c>
      <c r="H6187" t="s">
        <v>8</v>
      </c>
      <c r="I6187">
        <f t="shared" si="101"/>
        <v>1.5</v>
      </c>
    </row>
    <row r="6188" spans="1:9">
      <c r="A6188">
        <f>IF(MOD(ROW()-24,COUNTA(tblProducts[Description]))=0,A6187+1,A6187)</f>
        <v>55</v>
      </c>
      <c r="B6188">
        <f>MOD(ROW()-24,COUNTA(tblProducts[Description]))+1</f>
        <v>9</v>
      </c>
      <c r="C6188" t="str">
        <f>_xlfn.XLOOKUP(A6188,tblProducts[Column1],tblProducts[Description])</f>
        <v>ETHYLAN SN-90 BULK</v>
      </c>
      <c r="D6188" t="str">
        <f>_xlfn.XLOOKUP(B6188,tblProducts[Column1],tblProducts[Description])</f>
        <v>BEROL 467 BULK</v>
      </c>
      <c r="E6188" t="s">
        <v>9</v>
      </c>
      <c r="F6188" t="s">
        <v>12</v>
      </c>
      <c r="G6188" t="s">
        <v>7</v>
      </c>
      <c r="H6188" t="s">
        <v>8</v>
      </c>
      <c r="I6188">
        <f t="shared" si="101"/>
        <v>2</v>
      </c>
    </row>
    <row r="6189" spans="1:9">
      <c r="A6189">
        <f>IF(MOD(ROW()-24,COUNTA(tblProducts[Description]))=0,A6188+1,A6188)</f>
        <v>55</v>
      </c>
      <c r="B6189">
        <f>MOD(ROW()-24,COUNTA(tblProducts[Description]))+1</f>
        <v>10</v>
      </c>
      <c r="C6189" t="str">
        <f>_xlfn.XLOOKUP(A6189,tblProducts[Column1],tblProducts[Description])</f>
        <v>ETHYLAN SN-90 BULK</v>
      </c>
      <c r="D6189" t="str">
        <f>_xlfn.XLOOKUP(B6189,tblProducts[Column1],tblProducts[Description])</f>
        <v>BEROL OX 91-6 BULK</v>
      </c>
      <c r="E6189" t="s">
        <v>9</v>
      </c>
      <c r="F6189" t="s">
        <v>12</v>
      </c>
      <c r="G6189" t="s">
        <v>7</v>
      </c>
      <c r="H6189" t="s">
        <v>8</v>
      </c>
      <c r="I6189">
        <f t="shared" si="101"/>
        <v>2</v>
      </c>
    </row>
    <row r="6190" spans="1:9">
      <c r="A6190">
        <f>IF(MOD(ROW()-24,COUNTA(tblProducts[Description]))=0,A6189+1,A6189)</f>
        <v>55</v>
      </c>
      <c r="B6190">
        <f>MOD(ROW()-24,COUNTA(tblProducts[Description]))+1</f>
        <v>11</v>
      </c>
      <c r="C6190" t="str">
        <f>_xlfn.XLOOKUP(A6190,tblProducts[Column1],tblProducts[Description])</f>
        <v>ETHYLAN SN-90 BULK</v>
      </c>
      <c r="D6190" t="str">
        <f>_xlfn.XLOOKUP(B6190,tblProducts[Column1],tblProducts[Description])</f>
        <v>C-5635 BULK</v>
      </c>
      <c r="E6190" t="s">
        <v>9</v>
      </c>
      <c r="F6190" t="s">
        <v>12</v>
      </c>
      <c r="G6190" t="s">
        <v>9</v>
      </c>
      <c r="H6190" t="s">
        <v>8</v>
      </c>
      <c r="I6190">
        <f t="shared" si="101"/>
        <v>4</v>
      </c>
    </row>
    <row r="6191" spans="1:9">
      <c r="A6191">
        <f>IF(MOD(ROW()-24,COUNTA(tblProducts[Description]))=0,A6190+1,A6190)</f>
        <v>55</v>
      </c>
      <c r="B6191">
        <f>MOD(ROW()-24,COUNTA(tblProducts[Description]))+1</f>
        <v>12</v>
      </c>
      <c r="C6191" t="str">
        <f>_xlfn.XLOOKUP(A6191,tblProducts[Column1],tblProducts[Description])</f>
        <v>ETHYLAN SN-90 BULK</v>
      </c>
      <c r="D6191" t="str">
        <f>_xlfn.XLOOKUP(B6191,tblProducts[Column1],tblProducts[Description])</f>
        <v>C-6290 BULK</v>
      </c>
      <c r="E6191" t="s">
        <v>9</v>
      </c>
      <c r="F6191" t="s">
        <v>12</v>
      </c>
      <c r="G6191" t="s">
        <v>9</v>
      </c>
      <c r="H6191" t="s">
        <v>8</v>
      </c>
      <c r="I6191">
        <f t="shared" si="101"/>
        <v>4</v>
      </c>
    </row>
    <row r="6192" spans="1:9">
      <c r="A6192">
        <f>IF(MOD(ROW()-24,COUNTA(tblProducts[Description]))=0,A6191+1,A6191)</f>
        <v>55</v>
      </c>
      <c r="B6192">
        <f>MOD(ROW()-24,COUNTA(tblProducts[Description]))+1</f>
        <v>13</v>
      </c>
      <c r="C6192" t="str">
        <f>_xlfn.XLOOKUP(A6192,tblProducts[Column1],tblProducts[Description])</f>
        <v>ETHYLAN SN-90 BULK</v>
      </c>
      <c r="D6192" t="str">
        <f>_xlfn.XLOOKUP(B6192,tblProducts[Column1],tblProducts[Description])</f>
        <v>C-6385 BULK</v>
      </c>
      <c r="E6192" t="s">
        <v>9</v>
      </c>
      <c r="F6192" t="s">
        <v>12</v>
      </c>
      <c r="G6192" t="s">
        <v>7</v>
      </c>
      <c r="H6192" t="s">
        <v>8</v>
      </c>
      <c r="I6192">
        <f t="shared" si="101"/>
        <v>2</v>
      </c>
    </row>
    <row r="6193" spans="1:9">
      <c r="A6193">
        <f>IF(MOD(ROW()-24,COUNTA(tblProducts[Description]))=0,A6192+1,A6192)</f>
        <v>55</v>
      </c>
      <c r="B6193">
        <f>MOD(ROW()-24,COUNTA(tblProducts[Description]))+1</f>
        <v>14</v>
      </c>
      <c r="C6193" t="str">
        <f>_xlfn.XLOOKUP(A6193,tblProducts[Column1],tblProducts[Description])</f>
        <v>ETHYLAN SN-90 BULK</v>
      </c>
      <c r="D6193" t="str">
        <f>_xlfn.XLOOKUP(B6193,tblProducts[Column1],tblProducts[Description])</f>
        <v>C-6427 BULK</v>
      </c>
      <c r="E6193" t="s">
        <v>9</v>
      </c>
      <c r="F6193" t="s">
        <v>12</v>
      </c>
      <c r="G6193" t="s">
        <v>7</v>
      </c>
      <c r="H6193" t="s">
        <v>8</v>
      </c>
      <c r="I6193">
        <f t="shared" si="101"/>
        <v>2</v>
      </c>
    </row>
    <row r="6194" spans="1:9">
      <c r="A6194">
        <f>IF(MOD(ROW()-24,COUNTA(tblProducts[Description]))=0,A6193+1,A6193)</f>
        <v>55</v>
      </c>
      <c r="B6194">
        <f>MOD(ROW()-24,COUNTA(tblProducts[Description]))+1</f>
        <v>15</v>
      </c>
      <c r="C6194" t="str">
        <f>_xlfn.XLOOKUP(A6194,tblProducts[Column1],tblProducts[Description])</f>
        <v>ETHYLAN SN-90 BULK</v>
      </c>
      <c r="D6194" t="str">
        <f>_xlfn.XLOOKUP(B6194,tblProducts[Column1],tblProducts[Description])</f>
        <v>EMULPON CO-200 BULK</v>
      </c>
      <c r="E6194" t="s">
        <v>9</v>
      </c>
      <c r="F6194" t="s">
        <v>12</v>
      </c>
      <c r="G6194" t="s">
        <v>7</v>
      </c>
      <c r="H6194" t="s">
        <v>8</v>
      </c>
      <c r="I6194">
        <f t="shared" si="101"/>
        <v>2</v>
      </c>
    </row>
    <row r="6195" spans="1:9">
      <c r="A6195">
        <f>IF(MOD(ROW()-24,COUNTA(tblProducts[Description]))=0,A6194+1,A6194)</f>
        <v>55</v>
      </c>
      <c r="B6195">
        <f>MOD(ROW()-24,COUNTA(tblProducts[Description]))+1</f>
        <v>16</v>
      </c>
      <c r="C6195" t="str">
        <f>_xlfn.XLOOKUP(A6195,tblProducts[Column1],tblProducts[Description])</f>
        <v>ETHYLAN SN-90 BULK</v>
      </c>
      <c r="D6195" t="str">
        <f>_xlfn.XLOOKUP(B6195,tblProducts[Column1],tblProducts[Description])</f>
        <v>EMULPON CO-360 BULK</v>
      </c>
      <c r="E6195" t="s">
        <v>9</v>
      </c>
      <c r="F6195" t="s">
        <v>12</v>
      </c>
      <c r="G6195" t="s">
        <v>7</v>
      </c>
      <c r="H6195" t="s">
        <v>8</v>
      </c>
      <c r="I6195">
        <f t="shared" si="101"/>
        <v>2</v>
      </c>
    </row>
    <row r="6196" spans="1:9">
      <c r="A6196">
        <f>IF(MOD(ROW()-24,COUNTA(tblProducts[Description]))=0,A6195+1,A6195)</f>
        <v>55</v>
      </c>
      <c r="B6196">
        <f>MOD(ROW()-24,COUNTA(tblProducts[Description]))+1</f>
        <v>17</v>
      </c>
      <c r="C6196" t="str">
        <f>_xlfn.XLOOKUP(A6196,tblProducts[Column1],tblProducts[Description])</f>
        <v>ETHYLAN SN-90 BULK</v>
      </c>
      <c r="D6196" t="str">
        <f>_xlfn.XLOOKUP(B6196,tblProducts[Column1],tblProducts[Description])</f>
        <v>EMULPON CO-550 BULK</v>
      </c>
      <c r="E6196" t="s">
        <v>9</v>
      </c>
      <c r="F6196" t="s">
        <v>12</v>
      </c>
      <c r="G6196" t="s">
        <v>7</v>
      </c>
      <c r="H6196" t="s">
        <v>8</v>
      </c>
      <c r="I6196">
        <f t="shared" si="101"/>
        <v>2</v>
      </c>
    </row>
    <row r="6197" spans="1:9">
      <c r="A6197">
        <f>IF(MOD(ROW()-24,COUNTA(tblProducts[Description]))=0,A6196+1,A6196)</f>
        <v>55</v>
      </c>
      <c r="B6197">
        <f>MOD(ROW()-24,COUNTA(tblProducts[Description]))+1</f>
        <v>18</v>
      </c>
      <c r="C6197" t="str">
        <f>_xlfn.XLOOKUP(A6197,tblProducts[Column1],tblProducts[Description])</f>
        <v>ETHYLAN SN-90 BULK</v>
      </c>
      <c r="D6197" t="str">
        <f>_xlfn.XLOOKUP(B6197,tblProducts[Column1],tblProducts[Description])</f>
        <v>ETHODUOMEEN HT/13 BULK</v>
      </c>
      <c r="E6197" t="s">
        <v>9</v>
      </c>
      <c r="F6197" t="s">
        <v>12</v>
      </c>
      <c r="G6197" t="s">
        <v>7</v>
      </c>
      <c r="H6197" t="s">
        <v>8</v>
      </c>
      <c r="I6197">
        <f t="shared" si="101"/>
        <v>2</v>
      </c>
    </row>
    <row r="6198" spans="1:9">
      <c r="A6198">
        <f>IF(MOD(ROW()-24,COUNTA(tblProducts[Description]))=0,A6197+1,A6197)</f>
        <v>55</v>
      </c>
      <c r="B6198">
        <f>MOD(ROW()-24,COUNTA(tblProducts[Description]))+1</f>
        <v>19</v>
      </c>
      <c r="C6198" t="str">
        <f>_xlfn.XLOOKUP(A6198,tblProducts[Column1],tblProducts[Description])</f>
        <v>ETHYLAN SN-90 BULK</v>
      </c>
      <c r="D6198" t="str">
        <f>_xlfn.XLOOKUP(B6198,tblProducts[Column1],tblProducts[Description])</f>
        <v>ETHODUOMEEN T/13 BULK</v>
      </c>
      <c r="E6198" t="s">
        <v>9</v>
      </c>
      <c r="F6198" t="s">
        <v>12</v>
      </c>
      <c r="G6198" t="s">
        <v>7</v>
      </c>
      <c r="H6198" t="s">
        <v>8</v>
      </c>
      <c r="I6198">
        <f t="shared" si="101"/>
        <v>2</v>
      </c>
    </row>
    <row r="6199" spans="1:9">
      <c r="A6199">
        <f>IF(MOD(ROW()-24,COUNTA(tblProducts[Description]))=0,A6198+1,A6198)</f>
        <v>55</v>
      </c>
      <c r="B6199">
        <f>MOD(ROW()-24,COUNTA(tblProducts[Description]))+1</f>
        <v>20</v>
      </c>
      <c r="C6199" t="str">
        <f>_xlfn.XLOOKUP(A6199,tblProducts[Column1],tblProducts[Description])</f>
        <v>ETHYLAN SN-90 BULK</v>
      </c>
      <c r="D6199" t="str">
        <f>_xlfn.XLOOKUP(B6199,tblProducts[Column1],tblProducts[Description])</f>
        <v>ETHODUOMEEN T/13N BULK</v>
      </c>
      <c r="E6199" t="s">
        <v>9</v>
      </c>
      <c r="F6199" t="s">
        <v>12</v>
      </c>
      <c r="G6199" t="s">
        <v>7</v>
      </c>
      <c r="H6199" t="s">
        <v>8</v>
      </c>
      <c r="I6199">
        <f t="shared" si="101"/>
        <v>2</v>
      </c>
    </row>
    <row r="6200" spans="1:9">
      <c r="A6200">
        <f>IF(MOD(ROW()-24,COUNTA(tblProducts[Description]))=0,A6199+1,A6199)</f>
        <v>55</v>
      </c>
      <c r="B6200">
        <f>MOD(ROW()-24,COUNTA(tblProducts[Description]))+1</f>
        <v>21</v>
      </c>
      <c r="C6200" t="str">
        <f>_xlfn.XLOOKUP(A6200,tblProducts[Column1],tblProducts[Description])</f>
        <v>ETHYLAN SN-90 BULK</v>
      </c>
      <c r="D6200" t="str">
        <f>_xlfn.XLOOKUP(B6200,tblProducts[Column1],tblProducts[Description])</f>
        <v>ETHODUOMEEN T/20 BULK</v>
      </c>
      <c r="E6200" t="s">
        <v>9</v>
      </c>
      <c r="F6200" t="s">
        <v>12</v>
      </c>
      <c r="G6200" t="s">
        <v>7</v>
      </c>
      <c r="H6200" t="s">
        <v>8</v>
      </c>
      <c r="I6200">
        <f t="shared" si="101"/>
        <v>2</v>
      </c>
    </row>
    <row r="6201" spans="1:9">
      <c r="A6201">
        <f>IF(MOD(ROW()-24,COUNTA(tblProducts[Description]))=0,A6200+1,A6200)</f>
        <v>55</v>
      </c>
      <c r="B6201">
        <f>MOD(ROW()-24,COUNTA(tblProducts[Description]))+1</f>
        <v>22</v>
      </c>
      <c r="C6201" t="str">
        <f>_xlfn.XLOOKUP(A6201,tblProducts[Column1],tblProducts[Description])</f>
        <v>ETHYLAN SN-90 BULK</v>
      </c>
      <c r="D6201" t="str">
        <f>_xlfn.XLOOKUP(B6201,tblProducts[Column1],tblProducts[Description])</f>
        <v>ETHODUOMEEN T/25 BULK</v>
      </c>
      <c r="E6201" t="s">
        <v>9</v>
      </c>
      <c r="F6201" t="s">
        <v>12</v>
      </c>
      <c r="G6201" t="s">
        <v>7</v>
      </c>
      <c r="H6201" t="s">
        <v>8</v>
      </c>
      <c r="I6201">
        <f t="shared" si="101"/>
        <v>2</v>
      </c>
    </row>
    <row r="6202" spans="1:9">
      <c r="A6202">
        <f>IF(MOD(ROW()-24,COUNTA(tblProducts[Description]))=0,A6201+1,A6201)</f>
        <v>55</v>
      </c>
      <c r="B6202">
        <f>MOD(ROW()-24,COUNTA(tblProducts[Description]))+1</f>
        <v>23</v>
      </c>
      <c r="C6202" t="str">
        <f>_xlfn.XLOOKUP(A6202,tblProducts[Column1],tblProducts[Description])</f>
        <v>ETHYLAN SN-90 BULK</v>
      </c>
      <c r="D6202" t="str">
        <f>_xlfn.XLOOKUP(B6202,tblProducts[Column1],tblProducts[Description])</f>
        <v>ETHOFAT 242/25 BULK</v>
      </c>
      <c r="E6202" t="s">
        <v>9</v>
      </c>
      <c r="F6202" t="s">
        <v>12</v>
      </c>
      <c r="G6202" t="s">
        <v>7</v>
      </c>
      <c r="H6202" t="s">
        <v>8</v>
      </c>
      <c r="I6202">
        <f t="shared" si="101"/>
        <v>2</v>
      </c>
    </row>
    <row r="6203" spans="1:9">
      <c r="A6203">
        <f>IF(MOD(ROW()-24,COUNTA(tblProducts[Description]))=0,A6202+1,A6202)</f>
        <v>55</v>
      </c>
      <c r="B6203">
        <f>MOD(ROW()-24,COUNTA(tblProducts[Description]))+1</f>
        <v>24</v>
      </c>
      <c r="C6203" t="str">
        <f>_xlfn.XLOOKUP(A6203,tblProducts[Column1],tblProducts[Description])</f>
        <v>ETHYLAN SN-90 BULK</v>
      </c>
      <c r="D6203" t="str">
        <f>_xlfn.XLOOKUP(B6203,tblProducts[Column1],tblProducts[Description])</f>
        <v>ETHOMEEN C/12S BULK</v>
      </c>
      <c r="E6203" t="s">
        <v>9</v>
      </c>
      <c r="F6203" t="s">
        <v>12</v>
      </c>
      <c r="G6203" t="s">
        <v>7</v>
      </c>
      <c r="H6203" t="s">
        <v>8</v>
      </c>
      <c r="I6203">
        <f t="shared" si="101"/>
        <v>2</v>
      </c>
    </row>
    <row r="6204" spans="1:9">
      <c r="A6204">
        <f>IF(MOD(ROW()-24,COUNTA(tblProducts[Description]))=0,A6203+1,A6203)</f>
        <v>55</v>
      </c>
      <c r="B6204">
        <f>MOD(ROW()-24,COUNTA(tblProducts[Description]))+1</f>
        <v>25</v>
      </c>
      <c r="C6204" t="str">
        <f>_xlfn.XLOOKUP(A6204,tblProducts[Column1],tblProducts[Description])</f>
        <v>ETHYLAN SN-90 BULK</v>
      </c>
      <c r="D6204" t="str">
        <f>_xlfn.XLOOKUP(B6204,tblProducts[Column1],tblProducts[Description])</f>
        <v>ETHOMEEN 18/12 BULK</v>
      </c>
      <c r="E6204" t="s">
        <v>9</v>
      </c>
      <c r="F6204" t="s">
        <v>12</v>
      </c>
      <c r="G6204" t="s">
        <v>7</v>
      </c>
      <c r="H6204" t="s">
        <v>8</v>
      </c>
      <c r="I6204">
        <f t="shared" si="101"/>
        <v>2</v>
      </c>
    </row>
    <row r="6205" spans="1:9">
      <c r="A6205">
        <f>IF(MOD(ROW()-24,COUNTA(tblProducts[Description]))=0,A6204+1,A6204)</f>
        <v>55</v>
      </c>
      <c r="B6205">
        <f>MOD(ROW()-24,COUNTA(tblProducts[Description]))+1</f>
        <v>26</v>
      </c>
      <c r="C6205" t="str">
        <f>_xlfn.XLOOKUP(A6205,tblProducts[Column1],tblProducts[Description])</f>
        <v>ETHYLAN SN-90 BULK</v>
      </c>
      <c r="D6205" t="str">
        <f>_xlfn.XLOOKUP(B6205,tblProducts[Column1],tblProducts[Description])</f>
        <v>ETHOMEEN 18/25 BULK</v>
      </c>
      <c r="E6205" t="s">
        <v>9</v>
      </c>
      <c r="F6205" t="s">
        <v>12</v>
      </c>
      <c r="G6205" t="s">
        <v>7</v>
      </c>
      <c r="H6205" t="s">
        <v>8</v>
      </c>
      <c r="I6205">
        <f t="shared" si="101"/>
        <v>2</v>
      </c>
    </row>
    <row r="6206" spans="1:9">
      <c r="A6206">
        <f>IF(MOD(ROW()-24,COUNTA(tblProducts[Description]))=0,A6205+1,A6205)</f>
        <v>55</v>
      </c>
      <c r="B6206">
        <f>MOD(ROW()-24,COUNTA(tblProducts[Description]))+1</f>
        <v>27</v>
      </c>
      <c r="C6206" t="str">
        <f>_xlfn.XLOOKUP(A6206,tblProducts[Column1],tblProducts[Description])</f>
        <v>ETHYLAN SN-90 BULK</v>
      </c>
      <c r="D6206" t="str">
        <f>_xlfn.XLOOKUP(B6206,tblProducts[Column1],tblProducts[Description])</f>
        <v>ETHOMEEN C/12 BULK</v>
      </c>
      <c r="E6206" t="s">
        <v>9</v>
      </c>
      <c r="F6206" t="s">
        <v>12</v>
      </c>
      <c r="G6206" t="s">
        <v>7</v>
      </c>
      <c r="H6206" t="s">
        <v>8</v>
      </c>
      <c r="I6206">
        <f t="shared" si="101"/>
        <v>2</v>
      </c>
    </row>
    <row r="6207" spans="1:9">
      <c r="A6207">
        <f>IF(MOD(ROW()-24,COUNTA(tblProducts[Description]))=0,A6206+1,A6206)</f>
        <v>55</v>
      </c>
      <c r="B6207">
        <f>MOD(ROW()-24,COUNTA(tblProducts[Description]))+1</f>
        <v>28</v>
      </c>
      <c r="C6207" t="str">
        <f>_xlfn.XLOOKUP(A6207,tblProducts[Column1],tblProducts[Description])</f>
        <v>ETHYLAN SN-90 BULK</v>
      </c>
      <c r="D6207" t="str">
        <f>_xlfn.XLOOKUP(B6207,tblProducts[Column1],tblProducts[Description])</f>
        <v>ETHOMEEN C/12 M BULK</v>
      </c>
      <c r="E6207" t="s">
        <v>9</v>
      </c>
      <c r="F6207" t="s">
        <v>12</v>
      </c>
      <c r="G6207" t="s">
        <v>7</v>
      </c>
      <c r="H6207" t="s">
        <v>8</v>
      </c>
      <c r="I6207">
        <f t="shared" si="101"/>
        <v>2</v>
      </c>
    </row>
    <row r="6208" spans="1:9">
      <c r="A6208">
        <f>IF(MOD(ROW()-24,COUNTA(tblProducts[Description]))=0,A6207+1,A6207)</f>
        <v>55</v>
      </c>
      <c r="B6208">
        <f>MOD(ROW()-24,COUNTA(tblProducts[Description]))+1</f>
        <v>29</v>
      </c>
      <c r="C6208" t="str">
        <f>_xlfn.XLOOKUP(A6208,tblProducts[Column1],tblProducts[Description])</f>
        <v>ETHYLAN SN-90 BULK</v>
      </c>
      <c r="D6208" t="str">
        <f>_xlfn.XLOOKUP(B6208,tblProducts[Column1],tblProducts[Description])</f>
        <v>ETHOMEEN C/12 SUN BULK</v>
      </c>
      <c r="E6208" t="s">
        <v>9</v>
      </c>
      <c r="F6208" t="s">
        <v>12</v>
      </c>
      <c r="G6208" t="s">
        <v>7</v>
      </c>
      <c r="H6208" t="s">
        <v>8</v>
      </c>
      <c r="I6208">
        <f t="shared" si="101"/>
        <v>2</v>
      </c>
    </row>
    <row r="6209" spans="1:9">
      <c r="A6209">
        <f>IF(MOD(ROW()-24,COUNTA(tblProducts[Description]))=0,A6208+1,A6208)</f>
        <v>55</v>
      </c>
      <c r="B6209">
        <f>MOD(ROW()-24,COUNTA(tblProducts[Description]))+1</f>
        <v>30</v>
      </c>
      <c r="C6209" t="str">
        <f>_xlfn.XLOOKUP(A6209,tblProducts[Column1],tblProducts[Description])</f>
        <v>ETHYLAN SN-90 BULK</v>
      </c>
      <c r="D6209" t="str">
        <f>_xlfn.XLOOKUP(B6209,tblProducts[Column1],tblProducts[Description])</f>
        <v>ETHOMEEN C/12 UN BULK</v>
      </c>
      <c r="E6209" t="s">
        <v>9</v>
      </c>
      <c r="F6209" t="s">
        <v>12</v>
      </c>
      <c r="G6209" t="s">
        <v>7</v>
      </c>
      <c r="H6209" t="s">
        <v>8</v>
      </c>
      <c r="I6209">
        <f t="shared" si="101"/>
        <v>2</v>
      </c>
    </row>
    <row r="6210" spans="1:9">
      <c r="A6210">
        <f>IF(MOD(ROW()-24,COUNTA(tblProducts[Description]))=0,A6209+1,A6209)</f>
        <v>55</v>
      </c>
      <c r="B6210">
        <f>MOD(ROW()-24,COUNTA(tblProducts[Description]))+1</f>
        <v>31</v>
      </c>
      <c r="C6210" t="str">
        <f>_xlfn.XLOOKUP(A6210,tblProducts[Column1],tblProducts[Description])</f>
        <v>ETHYLAN SN-90 BULK</v>
      </c>
      <c r="D6210" t="str">
        <f>_xlfn.XLOOKUP(B6210,tblProducts[Column1],tblProducts[Description])</f>
        <v>ETHOMEEN C/15 BULK</v>
      </c>
      <c r="E6210" t="s">
        <v>9</v>
      </c>
      <c r="F6210" t="s">
        <v>12</v>
      </c>
      <c r="G6210" t="s">
        <v>7</v>
      </c>
      <c r="H6210" t="s">
        <v>8</v>
      </c>
      <c r="I6210">
        <f t="shared" si="101"/>
        <v>2</v>
      </c>
    </row>
    <row r="6211" spans="1:9">
      <c r="A6211">
        <f>IF(MOD(ROW()-24,COUNTA(tblProducts[Description]))=0,A6210+1,A6210)</f>
        <v>55</v>
      </c>
      <c r="B6211">
        <f>MOD(ROW()-24,COUNTA(tblProducts[Description]))+1</f>
        <v>32</v>
      </c>
      <c r="C6211" t="str">
        <f>_xlfn.XLOOKUP(A6211,tblProducts[Column1],tblProducts[Description])</f>
        <v>ETHYLAN SN-90 BULK</v>
      </c>
      <c r="D6211" t="str">
        <f>_xlfn.XLOOKUP(B6211,tblProducts[Column1],tblProducts[Description])</f>
        <v>ETHOMEEN C/17 BULK</v>
      </c>
      <c r="E6211" t="s">
        <v>9</v>
      </c>
      <c r="F6211" t="s">
        <v>12</v>
      </c>
      <c r="G6211" t="s">
        <v>7</v>
      </c>
      <c r="H6211" t="s">
        <v>8</v>
      </c>
      <c r="I6211">
        <f t="shared" si="101"/>
        <v>2</v>
      </c>
    </row>
    <row r="6212" spans="1:9">
      <c r="A6212">
        <f>IF(MOD(ROW()-24,COUNTA(tblProducts[Description]))=0,A6211+1,A6211)</f>
        <v>55</v>
      </c>
      <c r="B6212">
        <f>MOD(ROW()-24,COUNTA(tblProducts[Description]))+1</f>
        <v>33</v>
      </c>
      <c r="C6212" t="str">
        <f>_xlfn.XLOOKUP(A6212,tblProducts[Column1],tblProducts[Description])</f>
        <v>ETHYLAN SN-90 BULK</v>
      </c>
      <c r="D6212" t="str">
        <f>_xlfn.XLOOKUP(B6212,tblProducts[Column1],tblProducts[Description])</f>
        <v>ETHOMEEN C/25A BULK</v>
      </c>
      <c r="E6212" t="s">
        <v>9</v>
      </c>
      <c r="F6212" t="s">
        <v>12</v>
      </c>
      <c r="G6212" t="s">
        <v>7</v>
      </c>
      <c r="H6212" t="s">
        <v>8</v>
      </c>
      <c r="I6212">
        <f t="shared" si="101"/>
        <v>2</v>
      </c>
    </row>
    <row r="6213" spans="1:9">
      <c r="A6213">
        <f>IF(MOD(ROW()-24,COUNTA(tblProducts[Description]))=0,A6212+1,A6212)</f>
        <v>55</v>
      </c>
      <c r="B6213">
        <f>MOD(ROW()-24,COUNTA(tblProducts[Description]))+1</f>
        <v>34</v>
      </c>
      <c r="C6213" t="str">
        <f>_xlfn.XLOOKUP(A6213,tblProducts[Column1],tblProducts[Description])</f>
        <v>ETHYLAN SN-90 BULK</v>
      </c>
      <c r="D6213" t="str">
        <f>_xlfn.XLOOKUP(B6213,tblProducts[Column1],tblProducts[Description])</f>
        <v>ETHOMEEN C/25A S BULK</v>
      </c>
      <c r="E6213" t="s">
        <v>9</v>
      </c>
      <c r="F6213" t="s">
        <v>12</v>
      </c>
      <c r="G6213" t="s">
        <v>7</v>
      </c>
      <c r="H6213" t="s">
        <v>8</v>
      </c>
      <c r="I6213">
        <f t="shared" si="101"/>
        <v>2</v>
      </c>
    </row>
    <row r="6214" spans="1:9">
      <c r="A6214">
        <f>IF(MOD(ROW()-24,COUNTA(tblProducts[Description]))=0,A6213+1,A6213)</f>
        <v>55</v>
      </c>
      <c r="B6214">
        <f>MOD(ROW()-24,COUNTA(tblProducts[Description]))+1</f>
        <v>35</v>
      </c>
      <c r="C6214" t="str">
        <f>_xlfn.XLOOKUP(A6214,tblProducts[Column1],tblProducts[Description])</f>
        <v>ETHYLAN SN-90 BULK</v>
      </c>
      <c r="D6214" t="str">
        <f>_xlfn.XLOOKUP(B6214,tblProducts[Column1],tblProducts[Description])</f>
        <v>ETHOMEEN O/12LC BULK</v>
      </c>
      <c r="E6214" t="s">
        <v>9</v>
      </c>
      <c r="F6214" t="s">
        <v>12</v>
      </c>
      <c r="G6214" t="s">
        <v>7</v>
      </c>
      <c r="H6214" t="s">
        <v>8</v>
      </c>
      <c r="I6214">
        <f t="shared" si="101"/>
        <v>2</v>
      </c>
    </row>
    <row r="6215" spans="1:9">
      <c r="A6215">
        <f>IF(MOD(ROW()-24,COUNTA(tblProducts[Description]))=0,A6214+1,A6214)</f>
        <v>55</v>
      </c>
      <c r="B6215">
        <f>MOD(ROW()-24,COUNTA(tblProducts[Description]))+1</f>
        <v>36</v>
      </c>
      <c r="C6215" t="str">
        <f>_xlfn.XLOOKUP(A6215,tblProducts[Column1],tblProducts[Description])</f>
        <v>ETHYLAN SN-90 BULK</v>
      </c>
      <c r="D6215" t="str">
        <f>_xlfn.XLOOKUP(B6215,tblProducts[Column1],tblProducts[Description])</f>
        <v>ETHOMEEN SV/12 BULK</v>
      </c>
      <c r="E6215" t="s">
        <v>9</v>
      </c>
      <c r="F6215" t="s">
        <v>12</v>
      </c>
      <c r="G6215" t="s">
        <v>7</v>
      </c>
      <c r="H6215" t="s">
        <v>8</v>
      </c>
      <c r="I6215">
        <f t="shared" si="101"/>
        <v>2</v>
      </c>
    </row>
    <row r="6216" spans="1:9">
      <c r="A6216">
        <f>IF(MOD(ROW()-24,COUNTA(tblProducts[Description]))=0,A6215+1,A6215)</f>
        <v>55</v>
      </c>
      <c r="B6216">
        <f>MOD(ROW()-24,COUNTA(tblProducts[Description]))+1</f>
        <v>37</v>
      </c>
      <c r="C6216" t="str">
        <f>_xlfn.XLOOKUP(A6216,tblProducts[Column1],tblProducts[Description])</f>
        <v>ETHYLAN SN-90 BULK</v>
      </c>
      <c r="D6216" t="str">
        <f>_xlfn.XLOOKUP(B6216,tblProducts[Column1],tblProducts[Description])</f>
        <v>ETHOMEEN SV/15 BULK</v>
      </c>
      <c r="E6216" t="s">
        <v>9</v>
      </c>
      <c r="F6216" t="s">
        <v>12</v>
      </c>
      <c r="G6216" t="s">
        <v>7</v>
      </c>
      <c r="H6216" t="s">
        <v>8</v>
      </c>
      <c r="I6216">
        <f t="shared" si="101"/>
        <v>2</v>
      </c>
    </row>
    <row r="6217" spans="1:9">
      <c r="A6217">
        <f>IF(MOD(ROW()-24,COUNTA(tblProducts[Description]))=0,A6216+1,A6216)</f>
        <v>55</v>
      </c>
      <c r="B6217">
        <f>MOD(ROW()-24,COUNTA(tblProducts[Description]))+1</f>
        <v>38</v>
      </c>
      <c r="C6217" t="str">
        <f>_xlfn.XLOOKUP(A6217,tblProducts[Column1],tblProducts[Description])</f>
        <v>ETHYLAN SN-90 BULK</v>
      </c>
      <c r="D6217" t="str">
        <f>_xlfn.XLOOKUP(B6217,tblProducts[Column1],tblProducts[Description])</f>
        <v>ETHOMEEN SV/15C BULK</v>
      </c>
      <c r="E6217" t="s">
        <v>9</v>
      </c>
      <c r="F6217" t="s">
        <v>12</v>
      </c>
      <c r="G6217" t="s">
        <v>7</v>
      </c>
      <c r="H6217" t="s">
        <v>8</v>
      </c>
      <c r="I6217">
        <f t="shared" si="101"/>
        <v>2</v>
      </c>
    </row>
    <row r="6218" spans="1:9">
      <c r="A6218">
        <f>IF(MOD(ROW()-24,COUNTA(tblProducts[Description]))=0,A6217+1,A6217)</f>
        <v>55</v>
      </c>
      <c r="B6218">
        <f>MOD(ROW()-24,COUNTA(tblProducts[Description]))+1</f>
        <v>39</v>
      </c>
      <c r="C6218" t="str">
        <f>_xlfn.XLOOKUP(A6218,tblProducts[Column1],tblProducts[Description])</f>
        <v>ETHYLAN SN-90 BULK</v>
      </c>
      <c r="D6218" t="str">
        <f>_xlfn.XLOOKUP(B6218,tblProducts[Column1],tblProducts[Description])</f>
        <v>ETHOMEEN SV/25 BULK</v>
      </c>
      <c r="E6218" t="s">
        <v>9</v>
      </c>
      <c r="F6218" t="s">
        <v>12</v>
      </c>
      <c r="G6218" t="s">
        <v>7</v>
      </c>
      <c r="H6218" t="s">
        <v>8</v>
      </c>
      <c r="I6218">
        <f t="shared" si="101"/>
        <v>2</v>
      </c>
    </row>
    <row r="6219" spans="1:9">
      <c r="A6219">
        <f>IF(MOD(ROW()-24,COUNTA(tblProducts[Description]))=0,A6218+1,A6218)</f>
        <v>55</v>
      </c>
      <c r="B6219">
        <f>MOD(ROW()-24,COUNTA(tblProducts[Description]))+1</f>
        <v>40</v>
      </c>
      <c r="C6219" t="str">
        <f>_xlfn.XLOOKUP(A6219,tblProducts[Column1],tblProducts[Description])</f>
        <v>ETHYLAN SN-90 BULK</v>
      </c>
      <c r="D6219" t="str">
        <f>_xlfn.XLOOKUP(B6219,tblProducts[Column1],tblProducts[Description])</f>
        <v>ETHOMEEN T/12 BULK</v>
      </c>
      <c r="E6219" t="s">
        <v>9</v>
      </c>
      <c r="F6219" t="s">
        <v>12</v>
      </c>
      <c r="G6219" t="s">
        <v>7</v>
      </c>
      <c r="H6219" t="s">
        <v>8</v>
      </c>
      <c r="I6219">
        <f t="shared" si="101"/>
        <v>2</v>
      </c>
    </row>
    <row r="6220" spans="1:9">
      <c r="A6220">
        <f>IF(MOD(ROW()-24,COUNTA(tblProducts[Description]))=0,A6219+1,A6219)</f>
        <v>55</v>
      </c>
      <c r="B6220">
        <f>MOD(ROW()-24,COUNTA(tblProducts[Description]))+1</f>
        <v>41</v>
      </c>
      <c r="C6220" t="str">
        <f>_xlfn.XLOOKUP(A6220,tblProducts[Column1],tblProducts[Description])</f>
        <v>ETHYLAN SN-90 BULK</v>
      </c>
      <c r="D6220" t="str">
        <f>_xlfn.XLOOKUP(B6220,tblProducts[Column1],tblProducts[Description])</f>
        <v>ETHOMEEN T/13.5 BULK</v>
      </c>
      <c r="E6220" t="s">
        <v>9</v>
      </c>
      <c r="F6220" t="s">
        <v>12</v>
      </c>
      <c r="G6220" t="s">
        <v>7</v>
      </c>
      <c r="H6220" t="s">
        <v>8</v>
      </c>
      <c r="I6220">
        <f t="shared" si="101"/>
        <v>2</v>
      </c>
    </row>
    <row r="6221" spans="1:9">
      <c r="A6221">
        <f>IF(MOD(ROW()-24,COUNTA(tblProducts[Description]))=0,A6220+1,A6220)</f>
        <v>55</v>
      </c>
      <c r="B6221">
        <f>MOD(ROW()-24,COUNTA(tblProducts[Description]))+1</f>
        <v>42</v>
      </c>
      <c r="C6221" t="str">
        <f>_xlfn.XLOOKUP(A6221,tblProducts[Column1],tblProducts[Description])</f>
        <v>ETHYLAN SN-90 BULK</v>
      </c>
      <c r="D6221" t="str">
        <f>_xlfn.XLOOKUP(B6221,tblProducts[Column1],tblProducts[Description])</f>
        <v>ETHOMEEN T/15 BULK</v>
      </c>
      <c r="E6221" t="s">
        <v>9</v>
      </c>
      <c r="F6221" t="s">
        <v>12</v>
      </c>
      <c r="G6221" t="s">
        <v>7</v>
      </c>
      <c r="H6221" t="s">
        <v>8</v>
      </c>
      <c r="I6221">
        <f t="shared" si="101"/>
        <v>2</v>
      </c>
    </row>
    <row r="6222" spans="1:9">
      <c r="A6222">
        <f>IF(MOD(ROW()-24,COUNTA(tblProducts[Description]))=0,A6221+1,A6221)</f>
        <v>55</v>
      </c>
      <c r="B6222">
        <f>MOD(ROW()-24,COUNTA(tblProducts[Description]))+1</f>
        <v>43</v>
      </c>
      <c r="C6222" t="str">
        <f>_xlfn.XLOOKUP(A6222,tblProducts[Column1],tblProducts[Description])</f>
        <v>ETHYLAN SN-90 BULK</v>
      </c>
      <c r="D6222" t="str">
        <f>_xlfn.XLOOKUP(B6222,tblProducts[Column1],tblProducts[Description])</f>
        <v>ETHOMEEN T/17 BULK</v>
      </c>
      <c r="E6222" t="s">
        <v>9</v>
      </c>
      <c r="F6222" t="s">
        <v>12</v>
      </c>
      <c r="G6222" t="s">
        <v>7</v>
      </c>
      <c r="H6222" t="s">
        <v>8</v>
      </c>
      <c r="I6222">
        <f t="shared" si="101"/>
        <v>2</v>
      </c>
    </row>
    <row r="6223" spans="1:9">
      <c r="A6223">
        <f>IF(MOD(ROW()-24,COUNTA(tblProducts[Description]))=0,A6222+1,A6222)</f>
        <v>55</v>
      </c>
      <c r="B6223">
        <f>MOD(ROW()-24,COUNTA(tblProducts[Description]))+1</f>
        <v>44</v>
      </c>
      <c r="C6223" t="str">
        <f>_xlfn.XLOOKUP(A6223,tblProducts[Column1],tblProducts[Description])</f>
        <v>ETHYLAN SN-90 BULK</v>
      </c>
      <c r="D6223" t="str">
        <f>_xlfn.XLOOKUP(B6223,tblProducts[Column1],tblProducts[Description])</f>
        <v>ETHOMEEN T/18 BULK</v>
      </c>
      <c r="E6223" t="s">
        <v>9</v>
      </c>
      <c r="F6223" t="s">
        <v>12</v>
      </c>
      <c r="G6223" t="s">
        <v>7</v>
      </c>
      <c r="H6223" t="s">
        <v>8</v>
      </c>
      <c r="I6223">
        <f t="shared" si="101"/>
        <v>2</v>
      </c>
    </row>
    <row r="6224" spans="1:9">
      <c r="A6224">
        <f>IF(MOD(ROW()-24,COUNTA(tblProducts[Description]))=0,A6223+1,A6223)</f>
        <v>55</v>
      </c>
      <c r="B6224">
        <f>MOD(ROW()-24,COUNTA(tblProducts[Description]))+1</f>
        <v>45</v>
      </c>
      <c r="C6224" t="str">
        <f>_xlfn.XLOOKUP(A6224,tblProducts[Column1],tblProducts[Description])</f>
        <v>ETHYLAN SN-90 BULK</v>
      </c>
      <c r="D6224" t="str">
        <f>_xlfn.XLOOKUP(B6224,tblProducts[Column1],tblProducts[Description])</f>
        <v>ETHOMEEN T/19 BULK</v>
      </c>
      <c r="E6224" t="s">
        <v>9</v>
      </c>
      <c r="F6224" t="s">
        <v>12</v>
      </c>
      <c r="G6224" t="s">
        <v>7</v>
      </c>
      <c r="H6224" t="s">
        <v>8</v>
      </c>
      <c r="I6224">
        <f t="shared" si="101"/>
        <v>2</v>
      </c>
    </row>
    <row r="6225" spans="1:9">
      <c r="A6225">
        <f>IF(MOD(ROW()-24,COUNTA(tblProducts[Description]))=0,A6224+1,A6224)</f>
        <v>55</v>
      </c>
      <c r="B6225">
        <f>MOD(ROW()-24,COUNTA(tblProducts[Description]))+1</f>
        <v>46</v>
      </c>
      <c r="C6225" t="str">
        <f>_xlfn.XLOOKUP(A6225,tblProducts[Column1],tblProducts[Description])</f>
        <v>ETHYLAN SN-90 BULK</v>
      </c>
      <c r="D6225" t="str">
        <f>_xlfn.XLOOKUP(B6225,tblProducts[Column1],tblProducts[Description])</f>
        <v>ETHOMEEN T/20 BULK</v>
      </c>
      <c r="E6225" t="s">
        <v>9</v>
      </c>
      <c r="F6225" t="s">
        <v>12</v>
      </c>
      <c r="G6225" t="s">
        <v>7</v>
      </c>
      <c r="H6225" t="s">
        <v>8</v>
      </c>
      <c r="I6225">
        <f t="shared" si="101"/>
        <v>2</v>
      </c>
    </row>
    <row r="6226" spans="1:9">
      <c r="A6226">
        <f>IF(MOD(ROW()-24,COUNTA(tblProducts[Description]))=0,A6225+1,A6225)</f>
        <v>55</v>
      </c>
      <c r="B6226">
        <f>MOD(ROW()-24,COUNTA(tblProducts[Description]))+1</f>
        <v>47</v>
      </c>
      <c r="C6226" t="str">
        <f>_xlfn.XLOOKUP(A6226,tblProducts[Column1],tblProducts[Description])</f>
        <v>ETHYLAN SN-90 BULK</v>
      </c>
      <c r="D6226" t="str">
        <f>_xlfn.XLOOKUP(B6226,tblProducts[Column1],tblProducts[Description])</f>
        <v>ETHOMEEN T/20S BULK</v>
      </c>
      <c r="E6226" t="s">
        <v>9</v>
      </c>
      <c r="F6226" t="s">
        <v>12</v>
      </c>
      <c r="G6226" t="s">
        <v>7</v>
      </c>
      <c r="H6226" t="s">
        <v>8</v>
      </c>
      <c r="I6226">
        <f t="shared" si="101"/>
        <v>2</v>
      </c>
    </row>
    <row r="6227" spans="1:9">
      <c r="A6227">
        <f>IF(MOD(ROW()-24,COUNTA(tblProducts[Description]))=0,A6226+1,A6226)</f>
        <v>55</v>
      </c>
      <c r="B6227">
        <f>MOD(ROW()-24,COUNTA(tblProducts[Description]))+1</f>
        <v>48</v>
      </c>
      <c r="C6227" t="str">
        <f>_xlfn.XLOOKUP(A6227,tblProducts[Column1],tblProducts[Description])</f>
        <v>ETHYLAN SN-90 BULK</v>
      </c>
      <c r="D6227" t="str">
        <f>_xlfn.XLOOKUP(B6227,tblProducts[Column1],tblProducts[Description])</f>
        <v>ETHOMEEN T/24 BULK</v>
      </c>
      <c r="E6227" t="s">
        <v>9</v>
      </c>
      <c r="F6227" t="s">
        <v>12</v>
      </c>
      <c r="G6227" t="s">
        <v>7</v>
      </c>
      <c r="H6227" t="s">
        <v>8</v>
      </c>
      <c r="I6227">
        <f t="shared" si="101"/>
        <v>2</v>
      </c>
    </row>
    <row r="6228" spans="1:9">
      <c r="A6228">
        <f>IF(MOD(ROW()-24,COUNTA(tblProducts[Description]))=0,A6227+1,A6227)</f>
        <v>55</v>
      </c>
      <c r="B6228">
        <f>MOD(ROW()-24,COUNTA(tblProducts[Description]))+1</f>
        <v>49</v>
      </c>
      <c r="C6228" t="str">
        <f>_xlfn.XLOOKUP(A6228,tblProducts[Column1],tblProducts[Description])</f>
        <v>ETHYLAN SN-90 BULK</v>
      </c>
      <c r="D6228" t="str">
        <f>_xlfn.XLOOKUP(B6228,tblProducts[Column1],tblProducts[Description])</f>
        <v>ETHOMEEN T/25 BULK</v>
      </c>
      <c r="E6228" t="s">
        <v>9</v>
      </c>
      <c r="F6228" t="s">
        <v>12</v>
      </c>
      <c r="G6228" t="s">
        <v>7</v>
      </c>
      <c r="H6228" t="s">
        <v>8</v>
      </c>
      <c r="I6228">
        <f t="shared" si="101"/>
        <v>2</v>
      </c>
    </row>
    <row r="6229" spans="1:9">
      <c r="A6229">
        <f>IF(MOD(ROW()-24,COUNTA(tblProducts[Description]))=0,A6228+1,A6228)</f>
        <v>55</v>
      </c>
      <c r="B6229">
        <f>MOD(ROW()-24,COUNTA(tblProducts[Description]))+1</f>
        <v>50</v>
      </c>
      <c r="C6229" t="str">
        <f>_xlfn.XLOOKUP(A6229,tblProducts[Column1],tblProducts[Description])</f>
        <v>ETHYLAN SN-90 BULK</v>
      </c>
      <c r="D6229" t="str">
        <f>_xlfn.XLOOKUP(B6229,tblProducts[Column1],tblProducts[Description])</f>
        <v>ETHOMEEN T/28 BULK</v>
      </c>
      <c r="E6229" t="s">
        <v>9</v>
      </c>
      <c r="F6229" t="s">
        <v>12</v>
      </c>
      <c r="G6229" t="s">
        <v>7</v>
      </c>
      <c r="H6229" t="s">
        <v>13</v>
      </c>
      <c r="I6229">
        <f t="shared" si="101"/>
        <v>2</v>
      </c>
    </row>
    <row r="6230" spans="1:9">
      <c r="A6230">
        <f>IF(MOD(ROW()-24,COUNTA(tblProducts[Description]))=0,A6229+1,A6229)</f>
        <v>55</v>
      </c>
      <c r="B6230">
        <f>MOD(ROW()-24,COUNTA(tblProducts[Description]))+1</f>
        <v>51</v>
      </c>
      <c r="C6230" t="str">
        <f>_xlfn.XLOOKUP(A6230,tblProducts[Column1],tblProducts[Description])</f>
        <v>ETHYLAN SN-90 BULK</v>
      </c>
      <c r="D6230" t="str">
        <f>_xlfn.XLOOKUP(B6230,tblProducts[Column1],tblProducts[Description])</f>
        <v>ETHYLAN 1008 SA BULK</v>
      </c>
      <c r="E6230" t="s">
        <v>9</v>
      </c>
      <c r="F6230" t="s">
        <v>12</v>
      </c>
      <c r="G6230" t="s">
        <v>7</v>
      </c>
      <c r="H6230" t="s">
        <v>8</v>
      </c>
      <c r="I6230">
        <f t="shared" si="101"/>
        <v>2</v>
      </c>
    </row>
    <row r="6231" spans="1:9">
      <c r="A6231">
        <f>IF(MOD(ROW()-24,COUNTA(tblProducts[Description]))=0,A6230+1,A6230)</f>
        <v>55</v>
      </c>
      <c r="B6231">
        <f>MOD(ROW()-24,COUNTA(tblProducts[Description]))+1</f>
        <v>52</v>
      </c>
      <c r="C6231" t="str">
        <f>_xlfn.XLOOKUP(A6231,tblProducts[Column1],tblProducts[Description])</f>
        <v>ETHYLAN SN-90 BULK</v>
      </c>
      <c r="D6231" t="str">
        <f>_xlfn.XLOOKUP(B6231,tblProducts[Column1],tblProducts[Description])</f>
        <v>ETHYLAN 325 BULK</v>
      </c>
      <c r="E6231" t="s">
        <v>9</v>
      </c>
      <c r="F6231" t="s">
        <v>12</v>
      </c>
      <c r="G6231" t="s">
        <v>7</v>
      </c>
      <c r="H6231" t="s">
        <v>8</v>
      </c>
      <c r="I6231">
        <f t="shared" si="101"/>
        <v>2</v>
      </c>
    </row>
    <row r="6232" spans="1:9">
      <c r="A6232">
        <f>IF(MOD(ROW()-24,COUNTA(tblProducts[Description]))=0,A6231+1,A6231)</f>
        <v>55</v>
      </c>
      <c r="B6232">
        <f>MOD(ROW()-24,COUNTA(tblProducts[Description]))+1</f>
        <v>53</v>
      </c>
      <c r="C6232" t="str">
        <f>_xlfn.XLOOKUP(A6232,tblProducts[Column1],tblProducts[Description])</f>
        <v>ETHYLAN SN-90 BULK</v>
      </c>
      <c r="D6232" t="str">
        <f>_xlfn.XLOOKUP(B6232,tblProducts[Column1],tblProducts[Description])</f>
        <v>ETHYLAN NS-500LQ BULK</v>
      </c>
      <c r="E6232" t="s">
        <v>9</v>
      </c>
      <c r="F6232" t="s">
        <v>12</v>
      </c>
      <c r="G6232" t="s">
        <v>7</v>
      </c>
      <c r="H6232" t="s">
        <v>8</v>
      </c>
      <c r="I6232">
        <f t="shared" si="101"/>
        <v>2</v>
      </c>
    </row>
    <row r="6233" spans="1:9">
      <c r="A6233">
        <f>IF(MOD(ROW()-24,COUNTA(tblProducts[Description]))=0,A6232+1,A6232)</f>
        <v>55</v>
      </c>
      <c r="B6233">
        <f>MOD(ROW()-24,COUNTA(tblProducts[Description]))+1</f>
        <v>54</v>
      </c>
      <c r="C6233" t="str">
        <f>_xlfn.XLOOKUP(A6233,tblProducts[Column1],tblProducts[Description])</f>
        <v>ETHYLAN SN-90 BULK</v>
      </c>
      <c r="D6233" t="str">
        <f>_xlfn.XLOOKUP(B6233,tblProducts[Column1],tblProducts[Description])</f>
        <v>ETHYLAN PRE NS-505 K BULK</v>
      </c>
      <c r="E6233" t="s">
        <v>9</v>
      </c>
      <c r="F6233" t="s">
        <v>12</v>
      </c>
      <c r="G6233" t="s">
        <v>7</v>
      </c>
      <c r="H6233" t="s">
        <v>8</v>
      </c>
      <c r="I6233">
        <f t="shared" ref="I6233:I6296" si="102">IF(E6233="NO",0,IF(F6233="HEEL WASH",1.5,2))+IF(G6233="NO",0,2)</f>
        <v>2</v>
      </c>
    </row>
    <row r="6234" spans="1:9">
      <c r="A6234">
        <f>IF(MOD(ROW()-24,COUNTA(tblProducts[Description]))=0,A6233+1,A6233)</f>
        <v>55</v>
      </c>
      <c r="B6234">
        <f>MOD(ROW()-24,COUNTA(tblProducts[Description]))+1</f>
        <v>55</v>
      </c>
      <c r="C6234" t="str">
        <f>_xlfn.XLOOKUP(A6234,tblProducts[Column1],tblProducts[Description])</f>
        <v>ETHYLAN SN-90 BULK</v>
      </c>
      <c r="D6234" t="str">
        <f>_xlfn.XLOOKUP(B6234,tblProducts[Column1],tblProducts[Description])</f>
        <v>ETHYLAN SN-90 BULK</v>
      </c>
      <c r="E6234" t="s">
        <v>9</v>
      </c>
      <c r="F6234" t="s">
        <v>12</v>
      </c>
      <c r="G6234" t="s">
        <v>7</v>
      </c>
      <c r="H6234" t="s">
        <v>8</v>
      </c>
      <c r="I6234">
        <f t="shared" si="102"/>
        <v>2</v>
      </c>
    </row>
    <row r="6235" spans="1:9">
      <c r="A6235">
        <f>IF(MOD(ROW()-24,COUNTA(tblProducts[Description]))=0,A6234+1,A6234)</f>
        <v>55</v>
      </c>
      <c r="B6235">
        <f>MOD(ROW()-24,COUNTA(tblProducts[Description]))+1</f>
        <v>56</v>
      </c>
      <c r="C6235" t="str">
        <f>_xlfn.XLOOKUP(A6235,tblProducts[Column1],tblProducts[Description])</f>
        <v>ETHYLAN SN-90 BULK</v>
      </c>
      <c r="D6235" t="str">
        <f>_xlfn.XLOOKUP(B6235,tblProducts[Column1],tblProducts[Description])</f>
        <v>ETHYLAN TD-100 BULK</v>
      </c>
      <c r="E6235" t="s">
        <v>9</v>
      </c>
      <c r="F6235" t="s">
        <v>12</v>
      </c>
      <c r="G6235" t="s">
        <v>7</v>
      </c>
      <c r="H6235" t="s">
        <v>8</v>
      </c>
      <c r="I6235">
        <f t="shared" si="102"/>
        <v>2</v>
      </c>
    </row>
    <row r="6236" spans="1:9">
      <c r="A6236">
        <f>IF(MOD(ROW()-24,COUNTA(tblProducts[Description]))=0,A6235+1,A6235)</f>
        <v>55</v>
      </c>
      <c r="B6236">
        <f>MOD(ROW()-24,COUNTA(tblProducts[Description]))+1</f>
        <v>57</v>
      </c>
      <c r="C6236" t="str">
        <f>_xlfn.XLOOKUP(A6236,tblProducts[Column1],tblProducts[Description])</f>
        <v>ETHYLAN SN-90 BULK</v>
      </c>
      <c r="D6236" t="str">
        <f>_xlfn.XLOOKUP(B6236,tblProducts[Column1],tblProducts[Description])</f>
        <v>ETHYLAN TD-120 BULK</v>
      </c>
      <c r="E6236" t="s">
        <v>9</v>
      </c>
      <c r="F6236" t="s">
        <v>12</v>
      </c>
      <c r="G6236" t="s">
        <v>7</v>
      </c>
      <c r="H6236" t="s">
        <v>8</v>
      </c>
      <c r="I6236">
        <f t="shared" si="102"/>
        <v>2</v>
      </c>
    </row>
    <row r="6237" spans="1:9">
      <c r="A6237">
        <f>IF(MOD(ROW()-24,COUNTA(tblProducts[Description]))=0,A6236+1,A6236)</f>
        <v>55</v>
      </c>
      <c r="B6237">
        <f>MOD(ROW()-24,COUNTA(tblProducts[Description]))+1</f>
        <v>58</v>
      </c>
      <c r="C6237" t="str">
        <f>_xlfn.XLOOKUP(A6237,tblProducts[Column1],tblProducts[Description])</f>
        <v>ETHYLAN SN-90 BULK</v>
      </c>
      <c r="D6237" t="str">
        <f>_xlfn.XLOOKUP(B6237,tblProducts[Column1],tblProducts[Description])</f>
        <v>ETHYLAN TD-1407 BULK</v>
      </c>
      <c r="E6237" t="s">
        <v>9</v>
      </c>
      <c r="F6237" t="s">
        <v>12</v>
      </c>
      <c r="G6237" t="s">
        <v>7</v>
      </c>
      <c r="H6237" t="s">
        <v>8</v>
      </c>
      <c r="I6237">
        <f t="shared" si="102"/>
        <v>2</v>
      </c>
    </row>
    <row r="6238" spans="1:9">
      <c r="A6238">
        <f>IF(MOD(ROW()-24,COUNTA(tblProducts[Description]))=0,A6237+1,A6237)</f>
        <v>55</v>
      </c>
      <c r="B6238">
        <f>MOD(ROW()-24,COUNTA(tblProducts[Description]))+1</f>
        <v>59</v>
      </c>
      <c r="C6238" t="str">
        <f>_xlfn.XLOOKUP(A6238,tblProducts[Column1],tblProducts[Description])</f>
        <v>ETHYLAN SN-90 BULK</v>
      </c>
      <c r="D6238" t="str">
        <f>_xlfn.XLOOKUP(B6238,tblProducts[Column1],tblProducts[Description])</f>
        <v>ETHYLAN TD-40 BULK</v>
      </c>
      <c r="E6238" t="s">
        <v>9</v>
      </c>
      <c r="F6238" t="s">
        <v>12</v>
      </c>
      <c r="G6238" t="s">
        <v>9</v>
      </c>
      <c r="H6238" t="s">
        <v>11</v>
      </c>
      <c r="I6238">
        <f t="shared" si="102"/>
        <v>4</v>
      </c>
    </row>
    <row r="6239" spans="1:9">
      <c r="A6239">
        <f>IF(MOD(ROW()-24,COUNTA(tblProducts[Description]))=0,A6238+1,A6238)</f>
        <v>55</v>
      </c>
      <c r="B6239">
        <f>MOD(ROW()-24,COUNTA(tblProducts[Description]))+1</f>
        <v>60</v>
      </c>
      <c r="C6239" t="str">
        <f>_xlfn.XLOOKUP(A6239,tblProducts[Column1],tblProducts[Description])</f>
        <v>ETHYLAN SN-90 BULK</v>
      </c>
      <c r="D6239" t="str">
        <f>_xlfn.XLOOKUP(B6239,tblProducts[Column1],tblProducts[Description])</f>
        <v>ETHYLAN TD-60 BULK</v>
      </c>
      <c r="E6239" t="s">
        <v>9</v>
      </c>
      <c r="F6239" t="s">
        <v>12</v>
      </c>
      <c r="G6239" t="s">
        <v>9</v>
      </c>
      <c r="H6239" t="s">
        <v>11</v>
      </c>
      <c r="I6239">
        <f t="shared" si="102"/>
        <v>4</v>
      </c>
    </row>
    <row r="6240" spans="1:9">
      <c r="A6240">
        <f>IF(MOD(ROW()-24,COUNTA(tblProducts[Description]))=0,A6239+1,A6239)</f>
        <v>55</v>
      </c>
      <c r="B6240">
        <f>MOD(ROW()-24,COUNTA(tblProducts[Description]))+1</f>
        <v>61</v>
      </c>
      <c r="C6240" t="str">
        <f>_xlfn.XLOOKUP(A6240,tblProducts[Column1],tblProducts[Description])</f>
        <v>ETHYLAN SN-90 BULK</v>
      </c>
      <c r="D6240" t="str">
        <f>_xlfn.XLOOKUP(B6240,tblProducts[Column1],tblProducts[Description])</f>
        <v>INTERMEDIATE BE-110L BULK</v>
      </c>
      <c r="E6240" t="s">
        <v>9</v>
      </c>
      <c r="F6240" t="s">
        <v>12</v>
      </c>
      <c r="G6240" t="s">
        <v>9</v>
      </c>
      <c r="H6240" t="s">
        <v>11</v>
      </c>
      <c r="I6240">
        <f t="shared" si="102"/>
        <v>4</v>
      </c>
    </row>
    <row r="6241" spans="1:9">
      <c r="A6241">
        <f>IF(MOD(ROW()-24,COUNTA(tblProducts[Description]))=0,A6240+1,A6240)</f>
        <v>55</v>
      </c>
      <c r="B6241">
        <f>MOD(ROW()-24,COUNTA(tblProducts[Description]))+1</f>
        <v>62</v>
      </c>
      <c r="C6241" t="str">
        <f>_xlfn.XLOOKUP(A6241,tblProducts[Column1],tblProducts[Description])</f>
        <v>ETHYLAN SN-90 BULK</v>
      </c>
      <c r="D6241" t="str">
        <f>_xlfn.XLOOKUP(B6241,tblProducts[Column1],tblProducts[Description])</f>
        <v>INTERMEDIATE DPG-415 BULK</v>
      </c>
      <c r="E6241" t="s">
        <v>9</v>
      </c>
      <c r="F6241" t="s">
        <v>12</v>
      </c>
      <c r="G6241" t="s">
        <v>7</v>
      </c>
      <c r="H6241" t="s">
        <v>8</v>
      </c>
      <c r="I6241">
        <f t="shared" si="102"/>
        <v>2</v>
      </c>
    </row>
    <row r="6242" spans="1:9">
      <c r="A6242">
        <f>IF(MOD(ROW()-24,COUNTA(tblProducts[Description]))=0,A6241+1,A6241)</f>
        <v>55</v>
      </c>
      <c r="B6242">
        <f>MOD(ROW()-24,COUNTA(tblProducts[Description]))+1</f>
        <v>63</v>
      </c>
      <c r="C6242" t="str">
        <f>_xlfn.XLOOKUP(A6242,tblProducts[Column1],tblProducts[Description])</f>
        <v>ETHYLAN SN-90 BULK</v>
      </c>
      <c r="D6242" t="str">
        <f>_xlfn.XLOOKUP(B6242,tblProducts[Column1],tblProducts[Description])</f>
        <v>PROPODUOMEEN T/12 BULK</v>
      </c>
      <c r="E6242" t="s">
        <v>9</v>
      </c>
      <c r="F6242" t="s">
        <v>12</v>
      </c>
      <c r="G6242" t="s">
        <v>7</v>
      </c>
      <c r="H6242" t="s">
        <v>13</v>
      </c>
      <c r="I6242">
        <f t="shared" si="102"/>
        <v>2</v>
      </c>
    </row>
    <row r="6243" spans="1:9">
      <c r="A6243">
        <f>IF(MOD(ROW()-24,COUNTA(tblProducts[Description]))=0,A6242+1,A6242)</f>
        <v>55</v>
      </c>
      <c r="B6243">
        <f>MOD(ROW()-24,COUNTA(tblProducts[Description]))+1</f>
        <v>64</v>
      </c>
      <c r="C6243" t="str">
        <f>_xlfn.XLOOKUP(A6243,tblProducts[Column1],tblProducts[Description])</f>
        <v>ETHYLAN SN-90 BULK</v>
      </c>
      <c r="D6243" t="str">
        <f>_xlfn.XLOOKUP(B6243,tblProducts[Column1],tblProducts[Description])</f>
        <v>PROPOMEEN T/12 BULK</v>
      </c>
      <c r="E6243" t="s">
        <v>9</v>
      </c>
      <c r="F6243" t="s">
        <v>12</v>
      </c>
      <c r="G6243" t="s">
        <v>7</v>
      </c>
      <c r="H6243" t="s">
        <v>13</v>
      </c>
      <c r="I6243">
        <f t="shared" si="102"/>
        <v>2</v>
      </c>
    </row>
    <row r="6244" spans="1:9">
      <c r="A6244">
        <f>IF(MOD(ROW()-24,COUNTA(tblProducts[Description]))=0,A6243+1,A6243)</f>
        <v>55</v>
      </c>
      <c r="B6244">
        <f>MOD(ROW()-24,COUNTA(tblProducts[Description]))+1</f>
        <v>65</v>
      </c>
      <c r="C6244" t="str">
        <f>_xlfn.XLOOKUP(A6244,tblProducts[Column1],tblProducts[Description])</f>
        <v>ETHYLAN SN-90 BULK</v>
      </c>
      <c r="D6244" t="str">
        <f>_xlfn.XLOOKUP(B6244,tblProducts[Column1],tblProducts[Description])</f>
        <v>TMP-420 BULK</v>
      </c>
      <c r="E6244" t="s">
        <v>9</v>
      </c>
      <c r="F6244" t="s">
        <v>12</v>
      </c>
      <c r="G6244" t="s">
        <v>7</v>
      </c>
      <c r="H6244" t="s">
        <v>13</v>
      </c>
      <c r="I6244">
        <f t="shared" si="102"/>
        <v>2</v>
      </c>
    </row>
    <row r="6245" spans="1:9">
      <c r="A6245">
        <f>IF(MOD(ROW()-24,COUNTA(tblProducts[Description]))=0,A6244+1,A6244)</f>
        <v>55</v>
      </c>
      <c r="B6245">
        <f>MOD(ROW()-24,COUNTA(tblProducts[Description]))+1</f>
        <v>66</v>
      </c>
      <c r="C6245" t="str">
        <f>_xlfn.XLOOKUP(A6245,tblProducts[Column1],tblProducts[Description])</f>
        <v>ETHYLAN SN-90 BULK</v>
      </c>
      <c r="D6245" t="str">
        <f>_xlfn.XLOOKUP(B6245,tblProducts[Column1],tblProducts[Description])</f>
        <v>TMP-80 BULK</v>
      </c>
      <c r="E6245" t="s">
        <v>9</v>
      </c>
      <c r="F6245" t="s">
        <v>12</v>
      </c>
      <c r="G6245" t="s">
        <v>7</v>
      </c>
      <c r="H6245" t="s">
        <v>8</v>
      </c>
      <c r="I6245">
        <f t="shared" si="102"/>
        <v>2</v>
      </c>
    </row>
    <row r="6246" spans="1:9">
      <c r="A6246">
        <f>IF(MOD(ROW()-24,COUNTA(tblProducts[Description]))=0,A6245+1,A6245)</f>
        <v>55</v>
      </c>
      <c r="B6246">
        <f>MOD(ROW()-24,COUNTA(tblProducts[Description]))+1</f>
        <v>67</v>
      </c>
      <c r="C6246" t="str">
        <f>_xlfn.XLOOKUP(A6246,tblProducts[Column1],tblProducts[Description])</f>
        <v>ETHYLAN SN-90 BULK</v>
      </c>
      <c r="D6246" t="str">
        <f>_xlfn.XLOOKUP(B6246,tblProducts[Column1],tblProducts[Description])</f>
        <v>VISCO 352 BULK</v>
      </c>
      <c r="E6246" t="s">
        <v>9</v>
      </c>
      <c r="F6246" t="s">
        <v>12</v>
      </c>
      <c r="G6246" t="s">
        <v>7</v>
      </c>
      <c r="H6246" t="s">
        <v>8</v>
      </c>
      <c r="I6246">
        <f t="shared" si="102"/>
        <v>2</v>
      </c>
    </row>
    <row r="6247" spans="1:9">
      <c r="A6247">
        <f>IF(MOD(ROW()-24,COUNTA(tblProducts[Description]))=0,A6246+1,A6246)</f>
        <v>55</v>
      </c>
      <c r="B6247">
        <f>MOD(ROW()-24,COUNTA(tblProducts[Description]))+1</f>
        <v>68</v>
      </c>
      <c r="C6247" t="str">
        <f>_xlfn.XLOOKUP(A6247,tblProducts[Column1],tblProducts[Description])</f>
        <v>ETHYLAN SN-90 BULK</v>
      </c>
      <c r="D6247" t="str">
        <f>_xlfn.XLOOKUP(B6247,tblProducts[Column1],tblProducts[Description])</f>
        <v>WITBREAK DPG-25 BULK</v>
      </c>
      <c r="E6247" t="s">
        <v>9</v>
      </c>
      <c r="F6247" t="s">
        <v>12</v>
      </c>
      <c r="G6247" t="s">
        <v>7</v>
      </c>
      <c r="H6247" t="s">
        <v>8</v>
      </c>
      <c r="I6247">
        <f t="shared" si="102"/>
        <v>2</v>
      </c>
    </row>
    <row r="6248" spans="1:9">
      <c r="A6248">
        <f>IF(MOD(ROW()-24,COUNTA(tblProducts[Description]))=0,A6247+1,A6247)</f>
        <v>55</v>
      </c>
      <c r="B6248">
        <f>MOD(ROW()-24,COUNTA(tblProducts[Description]))+1</f>
        <v>69</v>
      </c>
      <c r="C6248" t="str">
        <f>_xlfn.XLOOKUP(A6248,tblProducts[Column1],tblProducts[Description])</f>
        <v>ETHYLAN SN-90 BULK</v>
      </c>
      <c r="D6248" t="str">
        <f>_xlfn.XLOOKUP(B6248,tblProducts[Column1],tblProducts[Description])</f>
        <v>WITBREAK DPG-482 BULK</v>
      </c>
      <c r="E6248" t="s">
        <v>9</v>
      </c>
      <c r="F6248" t="s">
        <v>12</v>
      </c>
      <c r="G6248" t="s">
        <v>7</v>
      </c>
      <c r="H6248" t="s">
        <v>8</v>
      </c>
      <c r="I6248">
        <f t="shared" si="102"/>
        <v>2</v>
      </c>
    </row>
    <row r="6249" spans="1:9">
      <c r="A6249">
        <f>IF(MOD(ROW()-24,COUNTA(tblProducts[Description]))=0,A6248+1,A6248)</f>
        <v>55</v>
      </c>
      <c r="B6249">
        <f>MOD(ROW()-24,COUNTA(tblProducts[Description]))+1</f>
        <v>70</v>
      </c>
      <c r="C6249" t="str">
        <f>_xlfn.XLOOKUP(A6249,tblProducts[Column1],tblProducts[Description])</f>
        <v>ETHYLAN SN-90 BULK</v>
      </c>
      <c r="D6249" t="str">
        <f>_xlfn.XLOOKUP(B6249,tblProducts[Column1],tblProducts[Description])</f>
        <v>WITBREAK DPG-818 BULK</v>
      </c>
      <c r="E6249" t="s">
        <v>9</v>
      </c>
      <c r="F6249" t="s">
        <v>12</v>
      </c>
      <c r="G6249" t="s">
        <v>7</v>
      </c>
      <c r="H6249" t="s">
        <v>8</v>
      </c>
      <c r="I6249">
        <f t="shared" si="102"/>
        <v>2</v>
      </c>
    </row>
    <row r="6250" spans="1:9">
      <c r="A6250">
        <f>IF(MOD(ROW()-24,COUNTA(tblProducts[Description]))=0,A6249+1,A6249)</f>
        <v>55</v>
      </c>
      <c r="B6250">
        <f>MOD(ROW()-24,COUNTA(tblProducts[Description]))+1</f>
        <v>71</v>
      </c>
      <c r="C6250" t="str">
        <f>_xlfn.XLOOKUP(A6250,tblProducts[Column1],tblProducts[Description])</f>
        <v>ETHYLAN SN-90 BULK</v>
      </c>
      <c r="D6250" t="str">
        <f>_xlfn.XLOOKUP(B6250,tblProducts[Column1],tblProducts[Description])</f>
        <v>WITBREAK DTG-62 BULK</v>
      </c>
      <c r="E6250" t="s">
        <v>9</v>
      </c>
      <c r="F6250" t="s">
        <v>12</v>
      </c>
      <c r="G6250" t="s">
        <v>7</v>
      </c>
      <c r="H6250" t="s">
        <v>8</v>
      </c>
      <c r="I6250">
        <f t="shared" si="102"/>
        <v>2</v>
      </c>
    </row>
    <row r="6251" spans="1:9">
      <c r="A6251">
        <f>IF(MOD(ROW()-24,COUNTA(tblProducts[Description]))=0,A6250+1,A6250)</f>
        <v>55</v>
      </c>
      <c r="B6251">
        <f>MOD(ROW()-24,COUNTA(tblProducts[Description]))+1</f>
        <v>72</v>
      </c>
      <c r="C6251" t="str">
        <f>_xlfn.XLOOKUP(A6251,tblProducts[Column1],tblProducts[Description])</f>
        <v>ETHYLAN SN-90 BULK</v>
      </c>
      <c r="D6251" t="str">
        <f>_xlfn.XLOOKUP(B6251,tblProducts[Column1],tblProducts[Description])</f>
        <v>WITCOMUL 1844 BULK</v>
      </c>
      <c r="E6251" t="s">
        <v>9</v>
      </c>
      <c r="F6251" t="s">
        <v>12</v>
      </c>
      <c r="G6251" t="s">
        <v>7</v>
      </c>
      <c r="H6251" t="s">
        <v>8</v>
      </c>
      <c r="I6251">
        <f t="shared" si="102"/>
        <v>2</v>
      </c>
    </row>
    <row r="6252" spans="1:9">
      <c r="A6252">
        <f>IF(MOD(ROW()-24,COUNTA(tblProducts[Description]))=0,A6251+1,A6251)</f>
        <v>55</v>
      </c>
      <c r="B6252">
        <f>MOD(ROW()-24,COUNTA(tblProducts[Description]))+1</f>
        <v>73</v>
      </c>
      <c r="C6252" t="str">
        <f>_xlfn.XLOOKUP(A6252,tblProducts[Column1],tblProducts[Description])</f>
        <v>ETHYLAN SN-90 BULK</v>
      </c>
      <c r="D6252" t="str">
        <f>_xlfn.XLOOKUP(B6252,tblProducts[Column1],tblProducts[Description])</f>
        <v>WITCONOL 2690 BULK</v>
      </c>
      <c r="E6252" t="s">
        <v>9</v>
      </c>
      <c r="F6252" t="s">
        <v>12</v>
      </c>
      <c r="G6252" t="s">
        <v>7</v>
      </c>
      <c r="H6252" t="s">
        <v>8</v>
      </c>
      <c r="I6252">
        <f t="shared" si="102"/>
        <v>2</v>
      </c>
    </row>
    <row r="6253" spans="1:9">
      <c r="A6253">
        <f>IF(MOD(ROW()-24,COUNTA(tblProducts[Description]))=0,A6252+1,A6252)</f>
        <v>55</v>
      </c>
      <c r="B6253">
        <f>MOD(ROW()-24,COUNTA(tblProducts[Description]))+1</f>
        <v>74</v>
      </c>
      <c r="C6253" t="str">
        <f>_xlfn.XLOOKUP(A6253,tblProducts[Column1],tblProducts[Description])</f>
        <v>ETHYLAN SN-90 BULK</v>
      </c>
      <c r="D6253" t="str">
        <f>_xlfn.XLOOKUP(B6253,tblProducts[Column1],tblProducts[Description])</f>
        <v>ETHYLAN 324 BULK</v>
      </c>
      <c r="E6253" t="s">
        <v>9</v>
      </c>
      <c r="F6253" t="s">
        <v>12</v>
      </c>
      <c r="G6253" t="s">
        <v>7</v>
      </c>
      <c r="H6253" t="s">
        <v>8</v>
      </c>
      <c r="I6253">
        <f t="shared" si="102"/>
        <v>2</v>
      </c>
    </row>
    <row r="6254" spans="1:9">
      <c r="A6254">
        <f>IF(MOD(ROW()-24,COUNTA(tblProducts[Description]))=0,A6253+1,A6253)</f>
        <v>55</v>
      </c>
      <c r="B6254">
        <f>MOD(ROW()-24,COUNTA(tblProducts[Description]))+1</f>
        <v>75</v>
      </c>
      <c r="C6254" t="str">
        <f>_xlfn.XLOOKUP(A6254,tblProducts[Column1],tblProducts[Description])</f>
        <v>ETHYLAN SN-90 BULK</v>
      </c>
      <c r="D6254" t="str">
        <f>_xlfn.XLOOKUP(B6254,tblProducts[Column1],tblProducts[Description])</f>
        <v>WITCONOL NP-120 BULK</v>
      </c>
      <c r="E6254" t="s">
        <v>9</v>
      </c>
      <c r="F6254" t="s">
        <v>12</v>
      </c>
      <c r="G6254" t="s">
        <v>7</v>
      </c>
      <c r="H6254" t="s">
        <v>8</v>
      </c>
      <c r="I6254">
        <f t="shared" si="102"/>
        <v>2</v>
      </c>
    </row>
    <row r="6255" spans="1:9">
      <c r="A6255">
        <f>IF(MOD(ROW()-24,COUNTA(tblProducts[Description]))=0,A6254+1,A6254)</f>
        <v>55</v>
      </c>
      <c r="B6255">
        <f>MOD(ROW()-24,COUNTA(tblProducts[Description]))+1</f>
        <v>76</v>
      </c>
      <c r="C6255" t="str">
        <f>_xlfn.XLOOKUP(A6255,tblProducts[Column1],tblProducts[Description])</f>
        <v>ETHYLAN SN-90 BULK</v>
      </c>
      <c r="D6255" t="str">
        <f>_xlfn.XLOOKUP(B6255,tblProducts[Column1],tblProducts[Description])</f>
        <v>WITCONOL NP-130 BULK</v>
      </c>
      <c r="E6255" t="s">
        <v>9</v>
      </c>
      <c r="F6255" t="s">
        <v>12</v>
      </c>
      <c r="G6255" t="s">
        <v>7</v>
      </c>
      <c r="H6255" t="s">
        <v>8</v>
      </c>
      <c r="I6255">
        <f t="shared" si="102"/>
        <v>2</v>
      </c>
    </row>
    <row r="6256" spans="1:9">
      <c r="A6256">
        <f>IF(MOD(ROW()-24,COUNTA(tblProducts[Description]))=0,A6255+1,A6255)</f>
        <v>55</v>
      </c>
      <c r="B6256">
        <f>MOD(ROW()-24,COUNTA(tblProducts[Description]))+1</f>
        <v>77</v>
      </c>
      <c r="C6256" t="str">
        <f>_xlfn.XLOOKUP(A6256,tblProducts[Column1],tblProducts[Description])</f>
        <v>ETHYLAN SN-90 BULK</v>
      </c>
      <c r="D6256" t="str">
        <f>_xlfn.XLOOKUP(B6256,tblProducts[Column1],tblProducts[Description])</f>
        <v>WITCONOL NP-20 BULK</v>
      </c>
      <c r="E6256" t="s">
        <v>9</v>
      </c>
      <c r="F6256" t="s">
        <v>12</v>
      </c>
      <c r="G6256" t="s">
        <v>7</v>
      </c>
      <c r="H6256" t="s">
        <v>8</v>
      </c>
      <c r="I6256">
        <f t="shared" si="102"/>
        <v>2</v>
      </c>
    </row>
    <row r="6257" spans="1:9">
      <c r="A6257">
        <f>IF(MOD(ROW()-24,COUNTA(tblProducts[Description]))=0,A6256+1,A6256)</f>
        <v>55</v>
      </c>
      <c r="B6257">
        <f>MOD(ROW()-24,COUNTA(tblProducts[Description]))+1</f>
        <v>78</v>
      </c>
      <c r="C6257" t="str">
        <f>_xlfn.XLOOKUP(A6257,tblProducts[Column1],tblProducts[Description])</f>
        <v>ETHYLAN SN-90 BULK</v>
      </c>
      <c r="D6257" t="str">
        <f>_xlfn.XLOOKUP(B6257,tblProducts[Column1],tblProducts[Description])</f>
        <v>WITCONOL NP-330 BULK</v>
      </c>
      <c r="E6257" t="s">
        <v>9</v>
      </c>
      <c r="F6257" t="s">
        <v>12</v>
      </c>
      <c r="G6257" t="s">
        <v>7</v>
      </c>
      <c r="H6257" t="s">
        <v>8</v>
      </c>
      <c r="I6257">
        <f t="shared" si="102"/>
        <v>2</v>
      </c>
    </row>
    <row r="6258" spans="1:9">
      <c r="A6258">
        <f>IF(MOD(ROW()-24,COUNTA(tblProducts[Description]))=0,A6257+1,A6257)</f>
        <v>55</v>
      </c>
      <c r="B6258">
        <f>MOD(ROW()-24,COUNTA(tblProducts[Description]))+1</f>
        <v>79</v>
      </c>
      <c r="C6258" t="str">
        <f>_xlfn.XLOOKUP(A6258,tblProducts[Column1],tblProducts[Description])</f>
        <v>ETHYLAN SN-90 BULK</v>
      </c>
      <c r="D6258" t="str">
        <f>_xlfn.XLOOKUP(B6258,tblProducts[Column1],tblProducts[Description])</f>
        <v>WITCONOL NP-40 BULK</v>
      </c>
      <c r="E6258" t="s">
        <v>9</v>
      </c>
      <c r="F6258" t="s">
        <v>12</v>
      </c>
      <c r="G6258" t="s">
        <v>7</v>
      </c>
      <c r="H6258" t="s">
        <v>8</v>
      </c>
      <c r="I6258">
        <f t="shared" si="102"/>
        <v>2</v>
      </c>
    </row>
    <row r="6259" spans="1:9">
      <c r="A6259">
        <f>IF(MOD(ROW()-24,COUNTA(tblProducts[Description]))=0,A6258+1,A6258)</f>
        <v>55</v>
      </c>
      <c r="B6259">
        <f>MOD(ROW()-24,COUNTA(tblProducts[Description]))+1</f>
        <v>80</v>
      </c>
      <c r="C6259" t="str">
        <f>_xlfn.XLOOKUP(A6259,tblProducts[Column1],tblProducts[Description])</f>
        <v>ETHYLAN SN-90 BULK</v>
      </c>
      <c r="D6259" t="str">
        <f>_xlfn.XLOOKUP(B6259,tblProducts[Column1],tblProducts[Description])</f>
        <v>WITCONOL NP-60 BULK</v>
      </c>
      <c r="E6259" t="s">
        <v>9</v>
      </c>
      <c r="F6259" t="s">
        <v>12</v>
      </c>
      <c r="G6259" t="s">
        <v>7</v>
      </c>
      <c r="H6259" t="s">
        <v>8</v>
      </c>
      <c r="I6259">
        <f t="shared" si="102"/>
        <v>2</v>
      </c>
    </row>
    <row r="6260" spans="1:9">
      <c r="A6260">
        <f>IF(MOD(ROW()-24,COUNTA(tblProducts[Description]))=0,A6259+1,A6259)</f>
        <v>55</v>
      </c>
      <c r="B6260">
        <f>MOD(ROW()-24,COUNTA(tblProducts[Description]))+1</f>
        <v>81</v>
      </c>
      <c r="C6260" t="str">
        <f>_xlfn.XLOOKUP(A6260,tblProducts[Column1],tblProducts[Description])</f>
        <v>ETHYLAN SN-90 BULK</v>
      </c>
      <c r="D6260" t="str">
        <f>_xlfn.XLOOKUP(B6260,tblProducts[Column1],tblProducts[Description])</f>
        <v>WITCONOL NP-80 BULK</v>
      </c>
      <c r="E6260" t="s">
        <v>9</v>
      </c>
      <c r="F6260" t="s">
        <v>12</v>
      </c>
      <c r="G6260" t="s">
        <v>9</v>
      </c>
      <c r="H6260" t="s">
        <v>8</v>
      </c>
      <c r="I6260">
        <f t="shared" si="102"/>
        <v>4</v>
      </c>
    </row>
    <row r="6261" spans="1:9">
      <c r="A6261">
        <f>IF(MOD(ROW()-24,COUNTA(tblProducts[Description]))=0,A6260+1,A6260)</f>
        <v>55</v>
      </c>
      <c r="B6261">
        <f>MOD(ROW()-24,COUNTA(tblProducts[Description]))+1</f>
        <v>82</v>
      </c>
      <c r="C6261" t="str">
        <f>_xlfn.XLOOKUP(A6261,tblProducts[Column1],tblProducts[Description])</f>
        <v>ETHYLAN SN-90 BULK</v>
      </c>
      <c r="D6261" t="str">
        <f>_xlfn.XLOOKUP(B6261,tblProducts[Column1],tblProducts[Description])</f>
        <v>WITCONOL NP-90 BULK</v>
      </c>
      <c r="E6261" t="s">
        <v>9</v>
      </c>
      <c r="F6261" t="s">
        <v>12</v>
      </c>
      <c r="G6261" t="s">
        <v>9</v>
      </c>
      <c r="H6261" t="s">
        <v>8</v>
      </c>
      <c r="I6261">
        <f t="shared" si="102"/>
        <v>4</v>
      </c>
    </row>
    <row r="6262" spans="1:9">
      <c r="A6262">
        <f>IF(MOD(ROW()-24,COUNTA(tblProducts[Description]))=0,A6261+1,A6261)</f>
        <v>55</v>
      </c>
      <c r="B6262">
        <f>MOD(ROW()-24,COUNTA(tblProducts[Description]))+1</f>
        <v>83</v>
      </c>
      <c r="C6262" t="str">
        <f>_xlfn.XLOOKUP(A6262,tblProducts[Column1],tblProducts[Description])</f>
        <v>ETHYLAN SN-90 BULK</v>
      </c>
      <c r="D6262" t="str">
        <f>_xlfn.XLOOKUP(B6262,tblProducts[Column1],tblProducts[Description])</f>
        <v>WITCONOL NS-108 PO BULK</v>
      </c>
      <c r="E6262" t="s">
        <v>9</v>
      </c>
      <c r="F6262" t="s">
        <v>12</v>
      </c>
      <c r="G6262" t="s">
        <v>7</v>
      </c>
      <c r="H6262" t="s">
        <v>8</v>
      </c>
      <c r="I6262">
        <f t="shared" si="102"/>
        <v>2</v>
      </c>
    </row>
    <row r="6263" spans="1:9">
      <c r="A6263">
        <f>IF(MOD(ROW()-24,COUNTA(tblProducts[Description]))=0,A6262+1,A6262)</f>
        <v>55</v>
      </c>
      <c r="B6263">
        <f>MOD(ROW()-24,COUNTA(tblProducts[Description]))+1</f>
        <v>84</v>
      </c>
      <c r="C6263" t="str">
        <f>_xlfn.XLOOKUP(A6263,tblProducts[Column1],tblProducts[Description])</f>
        <v>ETHYLAN SN-90 BULK</v>
      </c>
      <c r="D6263" t="str">
        <f>_xlfn.XLOOKUP(B6263,tblProducts[Column1],tblProducts[Description])</f>
        <v>WITCONOL NS-505K BULK</v>
      </c>
      <c r="E6263" t="s">
        <v>9</v>
      </c>
      <c r="F6263" t="s">
        <v>12</v>
      </c>
      <c r="G6263" t="s">
        <v>9</v>
      </c>
      <c r="H6263" t="s">
        <v>8</v>
      </c>
      <c r="I6263">
        <f t="shared" si="102"/>
        <v>4</v>
      </c>
    </row>
    <row r="6264" spans="1:9">
      <c r="A6264">
        <f>IF(MOD(ROW()-24,COUNTA(tblProducts[Description]))=0,A6263+1,A6263)</f>
        <v>55</v>
      </c>
      <c r="B6264">
        <f>MOD(ROW()-24,COUNTA(tblProducts[Description]))+1</f>
        <v>85</v>
      </c>
      <c r="C6264" t="str">
        <f>_xlfn.XLOOKUP(A6264,tblProducts[Column1],tblProducts[Description])</f>
        <v>ETHYLAN SN-90 BULK</v>
      </c>
      <c r="D6264" t="str">
        <f>_xlfn.XLOOKUP(B6264,tblProducts[Column1],tblProducts[Description])</f>
        <v>WITCONOL NS-817 BULK</v>
      </c>
      <c r="E6264" t="s">
        <v>9</v>
      </c>
      <c r="F6264" t="s">
        <v>12</v>
      </c>
      <c r="G6264" t="s">
        <v>9</v>
      </c>
      <c r="H6264" t="s">
        <v>8</v>
      </c>
      <c r="I6264">
        <f t="shared" si="102"/>
        <v>4</v>
      </c>
    </row>
    <row r="6265" spans="1:9">
      <c r="A6265">
        <f>IF(MOD(ROW()-24,COUNTA(tblProducts[Description]))=0,A6264+1,A6264)</f>
        <v>55</v>
      </c>
      <c r="B6265">
        <f>MOD(ROW()-24,COUNTA(tblProducts[Description]))+1</f>
        <v>86</v>
      </c>
      <c r="C6265" t="str">
        <f>_xlfn.XLOOKUP(A6265,tblProducts[Column1],tblProducts[Description])</f>
        <v>ETHYLAN SN-90 BULK</v>
      </c>
      <c r="D6265" t="str">
        <f>_xlfn.XLOOKUP(B6265,tblProducts[Column1],tblProducts[Description])</f>
        <v>WITCONOL PD-375 BULK</v>
      </c>
      <c r="E6265" t="s">
        <v>9</v>
      </c>
      <c r="F6265" t="s">
        <v>12</v>
      </c>
      <c r="G6265" t="s">
        <v>9</v>
      </c>
      <c r="H6265" t="s">
        <v>8</v>
      </c>
      <c r="I6265">
        <f t="shared" si="102"/>
        <v>4</v>
      </c>
    </row>
    <row r="6266" spans="1:9">
      <c r="A6266">
        <f>IF(MOD(ROW()-24,COUNTA(tblProducts[Description]))=0,A6265+1,A6265)</f>
        <v>55</v>
      </c>
      <c r="B6266">
        <f>MOD(ROW()-24,COUNTA(tblProducts[Description]))+1</f>
        <v>87</v>
      </c>
      <c r="C6266" t="str">
        <f>_xlfn.XLOOKUP(A6266,tblProducts[Column1],tblProducts[Description])</f>
        <v>ETHYLAN SN-90 BULK</v>
      </c>
      <c r="D6266" t="str">
        <f>_xlfn.XLOOKUP(B6266,tblProducts[Column1],tblProducts[Description])</f>
        <v>WITCONOL PD-4085 BULK</v>
      </c>
      <c r="E6266" t="s">
        <v>9</v>
      </c>
      <c r="F6266" t="s">
        <v>12</v>
      </c>
      <c r="G6266" t="s">
        <v>9</v>
      </c>
      <c r="H6266" t="s">
        <v>8</v>
      </c>
      <c r="I6266">
        <f t="shared" si="102"/>
        <v>4</v>
      </c>
    </row>
    <row r="6267" spans="1:9">
      <c r="A6267">
        <f>IF(MOD(ROW()-24,COUNTA(tblProducts[Description]))=0,A6266+1,A6266)</f>
        <v>55</v>
      </c>
      <c r="B6267">
        <f>MOD(ROW()-24,COUNTA(tblProducts[Description]))+1</f>
        <v>88</v>
      </c>
      <c r="C6267" t="str">
        <f>_xlfn.XLOOKUP(A6267,tblProducts[Column1],tblProducts[Description])</f>
        <v>ETHYLAN SN-90 BULK</v>
      </c>
      <c r="D6267" t="str">
        <f>_xlfn.XLOOKUP(B6267,tblProducts[Column1],tblProducts[Description])</f>
        <v>WITCONOL PD-500 BULK</v>
      </c>
      <c r="E6267" t="s">
        <v>9</v>
      </c>
      <c r="F6267" t="s">
        <v>12</v>
      </c>
      <c r="G6267" t="s">
        <v>7</v>
      </c>
      <c r="H6267" t="s">
        <v>8</v>
      </c>
      <c r="I6267">
        <f t="shared" si="102"/>
        <v>2</v>
      </c>
    </row>
    <row r="6268" spans="1:9">
      <c r="A6268">
        <f>IF(MOD(ROW()-24,COUNTA(tblProducts[Description]))=0,A6267+1,A6267)</f>
        <v>55</v>
      </c>
      <c r="B6268">
        <f>MOD(ROW()-24,COUNTA(tblProducts[Description]))+1</f>
        <v>89</v>
      </c>
      <c r="C6268" t="str">
        <f>_xlfn.XLOOKUP(A6268,tblProducts[Column1],tblProducts[Description])</f>
        <v>ETHYLAN SN-90 BULK</v>
      </c>
      <c r="D6268" t="str">
        <f>_xlfn.XLOOKUP(B6268,tblProducts[Column1],tblProducts[Description])</f>
        <v>WITCONOL PEG-200 BULK</v>
      </c>
      <c r="E6268" t="s">
        <v>9</v>
      </c>
      <c r="F6268" t="s">
        <v>12</v>
      </c>
      <c r="G6268" t="s">
        <v>7</v>
      </c>
      <c r="H6268" t="s">
        <v>8</v>
      </c>
      <c r="I6268">
        <f t="shared" si="102"/>
        <v>2</v>
      </c>
    </row>
    <row r="6269" spans="1:9">
      <c r="A6269">
        <f>IF(MOD(ROW()-24,COUNTA(tblProducts[Description]))=0,A6268+1,A6268)</f>
        <v>55</v>
      </c>
      <c r="B6269">
        <f>MOD(ROW()-24,COUNTA(tblProducts[Description]))+1</f>
        <v>90</v>
      </c>
      <c r="C6269" t="str">
        <f>_xlfn.XLOOKUP(A6269,tblProducts[Column1],tblProducts[Description])</f>
        <v>ETHYLAN SN-90 BULK</v>
      </c>
      <c r="D6269" t="str">
        <f>_xlfn.XLOOKUP(B6269,tblProducts[Column1],tblProducts[Description])</f>
        <v>WITCONOL PEG-400 BULK</v>
      </c>
      <c r="E6269" t="s">
        <v>9</v>
      </c>
      <c r="F6269" t="s">
        <v>12</v>
      </c>
      <c r="G6269" t="s">
        <v>7</v>
      </c>
      <c r="H6269" t="s">
        <v>8</v>
      </c>
      <c r="I6269">
        <f t="shared" si="102"/>
        <v>2</v>
      </c>
    </row>
    <row r="6270" spans="1:9">
      <c r="A6270">
        <f>IF(MOD(ROW()-24,COUNTA(tblProducts[Description]))=0,A6269+1,A6269)</f>
        <v>55</v>
      </c>
      <c r="B6270">
        <f>MOD(ROW()-24,COUNTA(tblProducts[Description]))+1</f>
        <v>91</v>
      </c>
      <c r="C6270" t="str">
        <f>_xlfn.XLOOKUP(A6270,tblProducts[Column1],tblProducts[Description])</f>
        <v>ETHYLAN SN-90 BULK</v>
      </c>
      <c r="D6270" t="str">
        <f>_xlfn.XLOOKUP(B6270,tblProducts[Column1],tblProducts[Description])</f>
        <v>WITCONOL PEG-500 BULK</v>
      </c>
      <c r="E6270" t="s">
        <v>9</v>
      </c>
      <c r="F6270" t="s">
        <v>12</v>
      </c>
      <c r="G6270" t="s">
        <v>9</v>
      </c>
      <c r="H6270" t="s">
        <v>8</v>
      </c>
      <c r="I6270">
        <f t="shared" si="102"/>
        <v>4</v>
      </c>
    </row>
    <row r="6271" spans="1:9">
      <c r="A6271">
        <f>IF(MOD(ROW()-24,COUNTA(tblProducts[Description]))=0,A6270+1,A6270)</f>
        <v>55</v>
      </c>
      <c r="B6271">
        <f>MOD(ROW()-24,COUNTA(tblProducts[Description]))+1</f>
        <v>92</v>
      </c>
      <c r="C6271" t="str">
        <f>_xlfn.XLOOKUP(A6271,tblProducts[Column1],tblProducts[Description])</f>
        <v>ETHYLAN SN-90 BULK</v>
      </c>
      <c r="D6271" t="str">
        <f>_xlfn.XLOOKUP(B6271,tblProducts[Column1],tblProducts[Description])</f>
        <v>WITCONOL PEG-600 BULK</v>
      </c>
      <c r="E6271" t="s">
        <v>9</v>
      </c>
      <c r="F6271" t="s">
        <v>12</v>
      </c>
      <c r="G6271" t="s">
        <v>9</v>
      </c>
      <c r="H6271" t="s">
        <v>8</v>
      </c>
      <c r="I6271">
        <f t="shared" si="102"/>
        <v>4</v>
      </c>
    </row>
    <row r="6272" spans="1:9">
      <c r="A6272">
        <f>IF(MOD(ROW()-24,COUNTA(tblProducts[Description]))=0,A6271+1,A6271)</f>
        <v>55</v>
      </c>
      <c r="B6272">
        <f>MOD(ROW()-24,COUNTA(tblProducts[Description]))+1</f>
        <v>93</v>
      </c>
      <c r="C6272" t="str">
        <f>_xlfn.XLOOKUP(A6272,tblProducts[Column1],tblProducts[Description])</f>
        <v>ETHYLAN SN-90 BULK</v>
      </c>
      <c r="D6272" t="str">
        <f>_xlfn.XLOOKUP(B6272,tblProducts[Column1],tblProducts[Description])</f>
        <v>WITCONOL PH-70 BULK</v>
      </c>
      <c r="E6272" t="s">
        <v>9</v>
      </c>
      <c r="F6272" t="s">
        <v>12</v>
      </c>
      <c r="G6272" t="s">
        <v>9</v>
      </c>
      <c r="H6272" t="s">
        <v>8</v>
      </c>
      <c r="I6272">
        <f t="shared" si="102"/>
        <v>4</v>
      </c>
    </row>
    <row r="6273" spans="1:9">
      <c r="A6273">
        <f>IF(MOD(ROW()-24,COUNTA(tblProducts[Description]))=0,A6272+1,A6272)</f>
        <v>55</v>
      </c>
      <c r="B6273">
        <f>MOD(ROW()-24,COUNTA(tblProducts[Description]))+1</f>
        <v>94</v>
      </c>
      <c r="C6273" t="str">
        <f>_xlfn.XLOOKUP(A6273,tblProducts[Column1],tblProducts[Description])</f>
        <v>ETHYLAN SN-90 BULK</v>
      </c>
      <c r="D6273" t="str">
        <f>_xlfn.XLOOKUP(B6273,tblProducts[Column1],tblProducts[Description])</f>
        <v>WITCONOL SN-50 BULK</v>
      </c>
      <c r="E6273" t="s">
        <v>9</v>
      </c>
      <c r="F6273" t="s">
        <v>12</v>
      </c>
      <c r="G6273" t="s">
        <v>7</v>
      </c>
      <c r="H6273" t="s">
        <v>8</v>
      </c>
      <c r="I6273">
        <f t="shared" si="102"/>
        <v>2</v>
      </c>
    </row>
    <row r="6274" spans="1:9">
      <c r="A6274">
        <f>IF(MOD(ROW()-24,COUNTA(tblProducts[Description]))=0,A6273+1,A6273)</f>
        <v>55</v>
      </c>
      <c r="B6274">
        <f>MOD(ROW()-24,COUNTA(tblProducts[Description]))+1</f>
        <v>95</v>
      </c>
      <c r="C6274" t="str">
        <f>_xlfn.XLOOKUP(A6274,tblProducts[Column1],tblProducts[Description])</f>
        <v>ETHYLAN SN-90 BULK</v>
      </c>
      <c r="D6274" t="str">
        <f>_xlfn.XLOOKUP(B6274,tblProducts[Column1],tblProducts[Description])</f>
        <v>WITCONOL SN-70 BULK</v>
      </c>
      <c r="E6274" t="s">
        <v>9</v>
      </c>
      <c r="F6274" t="s">
        <v>12</v>
      </c>
      <c r="G6274" t="s">
        <v>7</v>
      </c>
      <c r="H6274" t="s">
        <v>8</v>
      </c>
      <c r="I6274">
        <f t="shared" si="102"/>
        <v>2</v>
      </c>
    </row>
    <row r="6275" spans="1:9">
      <c r="A6275">
        <f>IF(MOD(ROW()-24,COUNTA(tblProducts[Description]))=0,A6274+1,A6274)</f>
        <v>55</v>
      </c>
      <c r="B6275">
        <f>MOD(ROW()-24,COUNTA(tblProducts[Description]))+1</f>
        <v>96</v>
      </c>
      <c r="C6275" t="str">
        <f>_xlfn.XLOOKUP(A6275,tblProducts[Column1],tblProducts[Description])</f>
        <v>ETHYLAN SN-90 BULK</v>
      </c>
      <c r="D6275" t="str">
        <f>_xlfn.XLOOKUP(B6275,tblProducts[Column1],tblProducts[Description])</f>
        <v>REDICOTE E-47 NPF BULK</v>
      </c>
      <c r="E6275" t="s">
        <v>9</v>
      </c>
      <c r="F6275" t="s">
        <v>12</v>
      </c>
      <c r="G6275" t="s">
        <v>7</v>
      </c>
      <c r="H6275" t="s">
        <v>8</v>
      </c>
      <c r="I6275">
        <f t="shared" si="102"/>
        <v>2</v>
      </c>
    </row>
    <row r="6276" spans="1:9">
      <c r="A6276">
        <f>IF(MOD(ROW()-24,COUNTA(tblProducts[Description]))=0,A6275+1,A6275)</f>
        <v>55</v>
      </c>
      <c r="B6276">
        <f>MOD(ROW()-24,COUNTA(tblProducts[Description]))+1</f>
        <v>97</v>
      </c>
      <c r="C6276" t="str">
        <f>_xlfn.XLOOKUP(A6276,tblProducts[Column1],tblProducts[Description])</f>
        <v>ETHYLAN SN-90 BULK</v>
      </c>
      <c r="D6276" t="str">
        <f>_xlfn.XLOOKUP(B6276,tblProducts[Column1],tblProducts[Description])</f>
        <v>EMULPON CO-25 BULK</v>
      </c>
      <c r="E6276" t="s">
        <v>9</v>
      </c>
      <c r="F6276" t="s">
        <v>12</v>
      </c>
      <c r="G6276" t="s">
        <v>9</v>
      </c>
      <c r="H6276" t="s">
        <v>8</v>
      </c>
      <c r="I6276">
        <f t="shared" si="102"/>
        <v>4</v>
      </c>
    </row>
    <row r="6277" spans="1:9">
      <c r="A6277">
        <f>IF(MOD(ROW()-24,COUNTA(tblProducts[Description]))=0,A6276+1,A6276)</f>
        <v>55</v>
      </c>
      <c r="B6277">
        <f>MOD(ROW()-24,COUNTA(tblProducts[Description]))+1</f>
        <v>98</v>
      </c>
      <c r="C6277" t="str">
        <f>_xlfn.XLOOKUP(A6277,tblProducts[Column1],tblProducts[Description])</f>
        <v>ETHYLAN SN-90 BULK</v>
      </c>
      <c r="D6277" t="str">
        <f>_xlfn.XLOOKUP(B6277,tblProducts[Column1],tblProducts[Description])</f>
        <v>EMULPON CO-30 BULK</v>
      </c>
      <c r="E6277" t="s">
        <v>9</v>
      </c>
      <c r="F6277" t="s">
        <v>12</v>
      </c>
      <c r="G6277" t="s">
        <v>7</v>
      </c>
      <c r="H6277" t="s">
        <v>8</v>
      </c>
      <c r="I6277">
        <f t="shared" si="102"/>
        <v>2</v>
      </c>
    </row>
    <row r="6278" spans="1:9">
      <c r="A6278">
        <f>IF(MOD(ROW()-24,COUNTA(tblProducts[Description]))=0,A6277+1,A6277)</f>
        <v>55</v>
      </c>
      <c r="B6278">
        <f>MOD(ROW()-24,COUNTA(tblProducts[Description]))+1</f>
        <v>99</v>
      </c>
      <c r="C6278" t="str">
        <f>_xlfn.XLOOKUP(A6278,tblProducts[Column1],tblProducts[Description])</f>
        <v>ETHYLAN SN-90 BULK</v>
      </c>
      <c r="D6278" t="str">
        <f>_xlfn.XLOOKUP(B6278,tblProducts[Column1],tblProducts[Description])</f>
        <v>EMULPON CO-40 BULK</v>
      </c>
      <c r="E6278" t="s">
        <v>9</v>
      </c>
      <c r="F6278" t="s">
        <v>12</v>
      </c>
      <c r="G6278" t="s">
        <v>7</v>
      </c>
      <c r="H6278" t="s">
        <v>8</v>
      </c>
      <c r="I6278">
        <f t="shared" si="102"/>
        <v>2</v>
      </c>
    </row>
    <row r="6279" spans="1:9">
      <c r="A6279">
        <f>IF(MOD(ROW()-24,COUNTA(tblProducts[Description]))=0,A6278+1,A6278)</f>
        <v>55</v>
      </c>
      <c r="B6279">
        <f>MOD(ROW()-24,COUNTA(tblProducts[Description]))+1</f>
        <v>100</v>
      </c>
      <c r="C6279" t="str">
        <f>_xlfn.XLOOKUP(A6279,tblProducts[Column1],tblProducts[Description])</f>
        <v>ETHYLAN SN-90 BULK</v>
      </c>
      <c r="D6279" t="str">
        <f>_xlfn.XLOOKUP(B6279,tblProducts[Column1],tblProducts[Description])</f>
        <v>EMULPON CO-36 BULK</v>
      </c>
      <c r="E6279" t="s">
        <v>9</v>
      </c>
      <c r="F6279" t="s">
        <v>12</v>
      </c>
      <c r="G6279" t="s">
        <v>7</v>
      </c>
      <c r="H6279" t="s">
        <v>8</v>
      </c>
      <c r="I6279">
        <f t="shared" si="102"/>
        <v>2</v>
      </c>
    </row>
    <row r="6280" spans="1:9">
      <c r="A6280">
        <f>IF(MOD(ROW()-24,COUNTA(tblProducts[Description]))=0,A6279+1,A6279)</f>
        <v>55</v>
      </c>
      <c r="B6280">
        <f>MOD(ROW()-24,COUNTA(tblProducts[Description]))+1</f>
        <v>101</v>
      </c>
      <c r="C6280" t="str">
        <f>_xlfn.XLOOKUP(A6280,tblProducts[Column1],tblProducts[Description])</f>
        <v>ETHYLAN SN-90 BULK</v>
      </c>
      <c r="D6280" t="str">
        <f>_xlfn.XLOOKUP(B6280,tblProducts[Column1],tblProducts[Description])</f>
        <v>REDICOTE E-4819 BULK</v>
      </c>
      <c r="E6280" t="s">
        <v>9</v>
      </c>
      <c r="F6280" t="s">
        <v>12</v>
      </c>
      <c r="G6280" t="s">
        <v>7</v>
      </c>
      <c r="H6280" t="s">
        <v>8</v>
      </c>
      <c r="I6280">
        <f t="shared" si="102"/>
        <v>2</v>
      </c>
    </row>
    <row r="6281" spans="1:9">
      <c r="A6281">
        <f>IF(MOD(ROW()-24,COUNTA(tblProducts[Description]))=0,A6280+1,A6280)</f>
        <v>55</v>
      </c>
      <c r="B6281">
        <f>MOD(ROW()-24,COUNTA(tblProducts[Description]))+1</f>
        <v>102</v>
      </c>
      <c r="C6281" t="str">
        <f>_xlfn.XLOOKUP(A6281,tblProducts[Column1],tblProducts[Description])</f>
        <v>ETHYLAN SN-90 BULK</v>
      </c>
      <c r="D6281" t="str">
        <f>_xlfn.XLOOKUP(B6281,tblProducts[Column1],tblProducts[Description])</f>
        <v>ETHYLAN 1005 SA  BULK</v>
      </c>
      <c r="E6281" t="s">
        <v>9</v>
      </c>
      <c r="F6281" t="s">
        <v>12</v>
      </c>
      <c r="G6281" t="s">
        <v>7</v>
      </c>
      <c r="H6281" t="s">
        <v>8</v>
      </c>
      <c r="I6281">
        <f t="shared" si="102"/>
        <v>2</v>
      </c>
    </row>
    <row r="6282" spans="1:9">
      <c r="A6282">
        <f>IF(MOD(ROW()-24,COUNTA(tblProducts[Description]))=0,A6281+1,A6281)</f>
        <v>55</v>
      </c>
      <c r="B6282">
        <f>MOD(ROW()-24,COUNTA(tblProducts[Description]))+1</f>
        <v>103</v>
      </c>
      <c r="C6282" t="str">
        <f>_xlfn.XLOOKUP(A6282,tblProducts[Column1],tblProducts[Description])</f>
        <v>ETHYLAN SN-90 BULK</v>
      </c>
      <c r="D6282" t="str">
        <f>_xlfn.XLOOKUP(B6282,tblProducts[Column1],tblProducts[Description])</f>
        <v>ETHODUOMEEN T/15 BULK</v>
      </c>
      <c r="E6282" t="s">
        <v>9</v>
      </c>
      <c r="F6282" t="s">
        <v>12</v>
      </c>
      <c r="G6282" t="s">
        <v>7</v>
      </c>
      <c r="H6282" t="s">
        <v>8</v>
      </c>
      <c r="I6282">
        <f t="shared" si="102"/>
        <v>2</v>
      </c>
    </row>
    <row r="6283" spans="1:9">
      <c r="A6283">
        <f>IF(MOD(ROW()-24,COUNTA(tblProducts[Description]))=0,A6282+1,A6282)</f>
        <v>55</v>
      </c>
      <c r="B6283">
        <f>MOD(ROW()-24,COUNTA(tblProducts[Description]))+1</f>
        <v>104</v>
      </c>
      <c r="C6283" t="str">
        <f>_xlfn.XLOOKUP(A6283,tblProducts[Column1],tblProducts[Description])</f>
        <v>ETHYLAN SN-90 BULK</v>
      </c>
      <c r="D6283" t="str">
        <f>_xlfn.XLOOKUP(B6283,tblProducts[Column1],tblProducts[Description])</f>
        <v>C-6442 BULK</v>
      </c>
      <c r="E6283" t="s">
        <v>9</v>
      </c>
      <c r="F6283" t="s">
        <v>12</v>
      </c>
      <c r="G6283" t="s">
        <v>7</v>
      </c>
      <c r="H6283" t="s">
        <v>8</v>
      </c>
      <c r="I6283">
        <f t="shared" si="102"/>
        <v>2</v>
      </c>
    </row>
    <row r="6284" spans="1:9">
      <c r="A6284">
        <f>IF(MOD(ROW()-24,COUNTA(tblProducts[Description]))=0,A6283+1,A6283)</f>
        <v>55</v>
      </c>
      <c r="B6284">
        <f>MOD(ROW()-24,COUNTA(tblProducts[Description]))+1</f>
        <v>105</v>
      </c>
      <c r="C6284" t="str">
        <f>_xlfn.XLOOKUP(A6284,tblProducts[Column1],tblProducts[Description])</f>
        <v>ETHYLAN SN-90 BULK</v>
      </c>
      <c r="D6284" t="str">
        <f>_xlfn.XLOOKUP(B6284,tblProducts[Column1],tblProducts[Description])</f>
        <v>ETHODUOMEEN T/25  BULK</v>
      </c>
      <c r="E6284" t="s">
        <v>9</v>
      </c>
      <c r="F6284" t="s">
        <v>12</v>
      </c>
      <c r="G6284" t="s">
        <v>7</v>
      </c>
      <c r="H6284" t="s">
        <v>8</v>
      </c>
      <c r="I6284">
        <f t="shared" si="102"/>
        <v>2</v>
      </c>
    </row>
    <row r="6285" spans="1:9">
      <c r="A6285">
        <f>IF(MOD(ROW()-24,COUNTA(tblProducts[Description]))=0,A6284+1,A6284)</f>
        <v>55</v>
      </c>
      <c r="B6285">
        <f>MOD(ROW()-24,COUNTA(tblProducts[Description]))+1</f>
        <v>106</v>
      </c>
      <c r="C6285" t="str">
        <f>_xlfn.XLOOKUP(A6285,tblProducts[Column1],tblProducts[Description])</f>
        <v>ETHYLAN SN-90 BULK</v>
      </c>
      <c r="D6285" t="str">
        <f>_xlfn.XLOOKUP(B6285,tblProducts[Column1],tblProducts[Description])</f>
        <v>WITCONOL PD-2000 BULK</v>
      </c>
      <c r="E6285" t="s">
        <v>9</v>
      </c>
      <c r="F6285" t="s">
        <v>12</v>
      </c>
      <c r="G6285" t="s">
        <v>7</v>
      </c>
      <c r="H6285" t="s">
        <v>8</v>
      </c>
      <c r="I6285">
        <f t="shared" si="102"/>
        <v>2</v>
      </c>
    </row>
    <row r="6286" spans="1:9">
      <c r="A6286">
        <f>IF(MOD(ROW()-24,COUNTA(tblProducts[Description]))=0,A6285+1,A6285)</f>
        <v>55</v>
      </c>
      <c r="B6286">
        <f>MOD(ROW()-24,COUNTA(tblProducts[Description]))+1</f>
        <v>107</v>
      </c>
      <c r="C6286" t="str">
        <f>_xlfn.XLOOKUP(A6286,tblProducts[Column1],tblProducts[Description])</f>
        <v>ETHYLAN SN-90 BULK</v>
      </c>
      <c r="D6286" t="str">
        <f>_xlfn.XLOOKUP(B6286,tblProducts[Column1],tblProducts[Description])</f>
        <v>BEROL 347 BULK</v>
      </c>
      <c r="E6286" t="s">
        <v>9</v>
      </c>
      <c r="F6286" t="s">
        <v>12</v>
      </c>
      <c r="G6286" t="s">
        <v>7</v>
      </c>
      <c r="H6286" t="s">
        <v>8</v>
      </c>
      <c r="I6286">
        <f t="shared" si="102"/>
        <v>2</v>
      </c>
    </row>
    <row r="6287" spans="1:9">
      <c r="A6287">
        <f>IF(MOD(ROW()-24,COUNTA(tblProducts[Description]))=0,A6286+1,A6286)</f>
        <v>55</v>
      </c>
      <c r="B6287">
        <f>MOD(ROW()-24,COUNTA(tblProducts[Description]))+1</f>
        <v>108</v>
      </c>
      <c r="C6287" t="str">
        <f>_xlfn.XLOOKUP(A6287,tblProducts[Column1],tblProducts[Description])</f>
        <v>ETHYLAN SN-90 BULK</v>
      </c>
      <c r="D6287" t="str">
        <f>_xlfn.XLOOKUP(B6287,tblProducts[Column1],tblProducts[Description])</f>
        <v>ETHYLAN PT-3000 BULK</v>
      </c>
      <c r="E6287" t="s">
        <v>9</v>
      </c>
      <c r="F6287" t="s">
        <v>12</v>
      </c>
      <c r="G6287" t="s">
        <v>7</v>
      </c>
      <c r="H6287" t="s">
        <v>8</v>
      </c>
      <c r="I6287">
        <f t="shared" si="102"/>
        <v>2</v>
      </c>
    </row>
    <row r="6288" spans="1:9">
      <c r="A6288">
        <f>IF(MOD(ROW()-24,COUNTA(tblProducts[Description]))=0,A6287+1,A6287)</f>
        <v>55</v>
      </c>
      <c r="B6288">
        <f>MOD(ROW()-24,COUNTA(tblProducts[Description]))+1</f>
        <v>109</v>
      </c>
      <c r="C6288" t="str">
        <f>_xlfn.XLOOKUP(A6288,tblProducts[Column1],tblProducts[Description])</f>
        <v>ETHYLAN SN-90 BULK</v>
      </c>
      <c r="D6288" t="str">
        <f>_xlfn.XLOOKUP(B6288,tblProducts[Column1],tblProducts[Description])</f>
        <v>ETHYLAN HB4/BULK</v>
      </c>
      <c r="E6288" t="s">
        <v>9</v>
      </c>
      <c r="F6288" t="s">
        <v>12</v>
      </c>
      <c r="G6288" t="s">
        <v>7</v>
      </c>
      <c r="H6288" t="s">
        <v>8</v>
      </c>
      <c r="I6288">
        <f t="shared" si="102"/>
        <v>2</v>
      </c>
    </row>
    <row r="6289" spans="1:9">
      <c r="A6289">
        <f>IF(MOD(ROW()-24,COUNTA(tblProducts[Description]))=0,A6288+1,A6288)</f>
        <v>55</v>
      </c>
      <c r="B6289">
        <f>MOD(ROW()-24,COUNTA(tblProducts[Description]))+1</f>
        <v>110</v>
      </c>
      <c r="C6289" t="str">
        <f>_xlfn.XLOOKUP(A6289,tblProducts[Column1],tblProducts[Description])</f>
        <v>ETHYLAN SN-90 BULK</v>
      </c>
      <c r="D6289" t="str">
        <f>_xlfn.XLOOKUP(B6289,tblProducts[Column1],tblProducts[Description])</f>
        <v>ADSEE AB 600 BULK</v>
      </c>
      <c r="E6289" t="s">
        <v>9</v>
      </c>
      <c r="F6289" t="s">
        <v>12</v>
      </c>
      <c r="G6289" t="s">
        <v>7</v>
      </c>
      <c r="H6289" t="s">
        <v>8</v>
      </c>
      <c r="I6289">
        <f t="shared" si="102"/>
        <v>2</v>
      </c>
    </row>
    <row r="6290" spans="1:9">
      <c r="A6290">
        <f>IF(MOD(ROW()-24,COUNTA(tblProducts[Description]))=0,A6289+1,A6289)</f>
        <v>55</v>
      </c>
      <c r="B6290">
        <f>MOD(ROW()-24,COUNTA(tblProducts[Description]))+1</f>
        <v>111</v>
      </c>
      <c r="C6290" t="str">
        <f>_xlfn.XLOOKUP(A6290,tblProducts[Column1],tblProducts[Description])</f>
        <v>ETHYLAN SN-90 BULK</v>
      </c>
      <c r="D6290" t="str">
        <f>_xlfn.XLOOKUP(B6290,tblProducts[Column1],tblProducts[Description])</f>
        <v>WITCONOL PT-320  BULK</v>
      </c>
      <c r="E6290" t="s">
        <v>9</v>
      </c>
      <c r="F6290" t="s">
        <v>12</v>
      </c>
      <c r="G6290" t="s">
        <v>7</v>
      </c>
      <c r="H6290" t="s">
        <v>8</v>
      </c>
      <c r="I6290">
        <f t="shared" si="102"/>
        <v>2</v>
      </c>
    </row>
    <row r="6291" spans="1:9">
      <c r="A6291">
        <f>IF(MOD(ROW()-24,COUNTA(tblProducts[Description]))=0,A6290+1,A6290)</f>
        <v>55</v>
      </c>
      <c r="B6291">
        <f>MOD(ROW()-24,COUNTA(tblProducts[Description]))+1</f>
        <v>112</v>
      </c>
      <c r="C6291" t="str">
        <f>_xlfn.XLOOKUP(A6291,tblProducts[Column1],tblProducts[Description])</f>
        <v>ETHYLAN SN-90 BULK</v>
      </c>
      <c r="D6291" t="str">
        <f>_xlfn.XLOOKUP(B6291,tblProducts[Column1],tblProducts[Description])</f>
        <v>ETHYLAN DA-3 BULK</v>
      </c>
      <c r="E6291" t="s">
        <v>9</v>
      </c>
      <c r="F6291" t="s">
        <v>12</v>
      </c>
      <c r="G6291" t="s">
        <v>7</v>
      </c>
      <c r="H6291" t="s">
        <v>8</v>
      </c>
      <c r="I6291">
        <f t="shared" si="102"/>
        <v>2</v>
      </c>
    </row>
    <row r="6292" spans="1:9">
      <c r="A6292">
        <f>IF(MOD(ROW()-24,COUNTA(tblProducts[Description]))=0,A6291+1,A6291)</f>
        <v>55</v>
      </c>
      <c r="B6292">
        <f>MOD(ROW()-24,COUNTA(tblProducts[Description]))+1</f>
        <v>113</v>
      </c>
      <c r="C6292" t="str">
        <f>_xlfn.XLOOKUP(A6292,tblProducts[Column1],tblProducts[Description])</f>
        <v>ETHYLAN SN-90 BULK</v>
      </c>
      <c r="D6292" t="str">
        <f>_xlfn.XLOOKUP(B6292,tblProducts[Column1],tblProducts[Description])</f>
        <v>ETHOMEEN O/12 BULK</v>
      </c>
      <c r="E6292" t="s">
        <v>9</v>
      </c>
      <c r="F6292" t="s">
        <v>10</v>
      </c>
      <c r="G6292" t="s">
        <v>7</v>
      </c>
      <c r="H6292" t="s">
        <v>8</v>
      </c>
      <c r="I6292">
        <f t="shared" si="102"/>
        <v>1.5</v>
      </c>
    </row>
    <row r="6293" spans="1:9">
      <c r="A6293">
        <f>IF(MOD(ROW()-24,COUNTA(tblProducts[Description]))=0,A6292+1,A6292)</f>
        <v>55</v>
      </c>
      <c r="B6293">
        <f>MOD(ROW()-24,COUNTA(tblProducts[Description]))+1</f>
        <v>114</v>
      </c>
      <c r="C6293" t="str">
        <f>_xlfn.XLOOKUP(A6293,tblProducts[Column1],tblProducts[Description])</f>
        <v>ETHYLAN SN-90 BULK</v>
      </c>
      <c r="D6293" t="str">
        <f>_xlfn.XLOOKUP(B6293,tblProducts[Column1],tblProducts[Description])</f>
        <v>WITCONOL PT-1000 BULK</v>
      </c>
      <c r="E6293" t="s">
        <v>9</v>
      </c>
      <c r="F6293" t="s">
        <v>10</v>
      </c>
      <c r="G6293" t="s">
        <v>7</v>
      </c>
      <c r="H6293" t="s">
        <v>8</v>
      </c>
      <c r="I6293">
        <f t="shared" si="102"/>
        <v>1.5</v>
      </c>
    </row>
    <row r="6294" spans="1:9">
      <c r="A6294">
        <f>IF(MOD(ROW()-24,COUNTA(tblProducts[Description]))=0,A6293+1,A6293)</f>
        <v>56</v>
      </c>
      <c r="B6294">
        <f>MOD(ROW()-24,COUNTA(tblProducts[Description]))+1</f>
        <v>1</v>
      </c>
      <c r="C6294" t="str">
        <f>_xlfn.XLOOKUP(A6294,tblProducts[Column1],tblProducts[Description])</f>
        <v>ETHYLAN TD-100 BULK</v>
      </c>
      <c r="D6294" t="str">
        <f>_xlfn.XLOOKUP(B6294,tblProducts[Column1],tblProducts[Description])</f>
        <v>ADSEE 4130 BULK</v>
      </c>
      <c r="E6294" t="s">
        <v>7</v>
      </c>
      <c r="G6294" t="s">
        <v>7</v>
      </c>
      <c r="H6294" t="s">
        <v>8</v>
      </c>
      <c r="I6294">
        <f t="shared" si="102"/>
        <v>0</v>
      </c>
    </row>
    <row r="6295" spans="1:9">
      <c r="A6295">
        <f>IF(MOD(ROW()-24,COUNTA(tblProducts[Description]))=0,A6294+1,A6294)</f>
        <v>56</v>
      </c>
      <c r="B6295">
        <f>MOD(ROW()-24,COUNTA(tblProducts[Description]))+1</f>
        <v>2</v>
      </c>
      <c r="C6295" t="str">
        <f>_xlfn.XLOOKUP(A6295,tblProducts[Column1],tblProducts[Description])</f>
        <v>ETHYLAN TD-100 BULK</v>
      </c>
      <c r="D6295" t="str">
        <f>_xlfn.XLOOKUP(B6295,tblProducts[Column1],tblProducts[Description])</f>
        <v>ARMOSTAT 300 BULK</v>
      </c>
      <c r="E6295" t="s">
        <v>9</v>
      </c>
      <c r="F6295" t="s">
        <v>10</v>
      </c>
      <c r="G6295" t="s">
        <v>7</v>
      </c>
      <c r="H6295" t="s">
        <v>8</v>
      </c>
      <c r="I6295">
        <f t="shared" si="102"/>
        <v>1.5</v>
      </c>
    </row>
    <row r="6296" spans="1:9">
      <c r="A6296">
        <f>IF(MOD(ROW()-24,COUNTA(tblProducts[Description]))=0,A6295+1,A6295)</f>
        <v>56</v>
      </c>
      <c r="B6296">
        <f>MOD(ROW()-24,COUNTA(tblProducts[Description]))+1</f>
        <v>3</v>
      </c>
      <c r="C6296" t="str">
        <f>_xlfn.XLOOKUP(A6296,tblProducts[Column1],tblProducts[Description])</f>
        <v>ETHYLAN TD-100 BULK</v>
      </c>
      <c r="D6296" t="str">
        <f>_xlfn.XLOOKUP(B6296,tblProducts[Column1],tblProducts[Description])</f>
        <v>ARMOSTAT 400 BULK</v>
      </c>
      <c r="E6296" t="s">
        <v>9</v>
      </c>
      <c r="F6296" t="s">
        <v>10</v>
      </c>
      <c r="G6296" t="s">
        <v>7</v>
      </c>
      <c r="H6296" t="s">
        <v>8</v>
      </c>
      <c r="I6296">
        <f t="shared" si="102"/>
        <v>1.5</v>
      </c>
    </row>
    <row r="6297" spans="1:9">
      <c r="A6297">
        <f>IF(MOD(ROW()-24,COUNTA(tblProducts[Description]))=0,A6296+1,A6296)</f>
        <v>56</v>
      </c>
      <c r="B6297">
        <f>MOD(ROW()-24,COUNTA(tblProducts[Description]))+1</f>
        <v>4</v>
      </c>
      <c r="C6297" t="str">
        <f>_xlfn.XLOOKUP(A6297,tblProducts[Column1],tblProducts[Description])</f>
        <v>ETHYLAN TD-100 BULK</v>
      </c>
      <c r="D6297" t="str">
        <f>_xlfn.XLOOKUP(B6297,tblProducts[Column1],tblProducts[Description])</f>
        <v>ARMOSTAT 410 LM BULK</v>
      </c>
      <c r="E6297" t="s">
        <v>9</v>
      </c>
      <c r="F6297" t="s">
        <v>12</v>
      </c>
      <c r="G6297" t="s">
        <v>7</v>
      </c>
      <c r="H6297" t="s">
        <v>8</v>
      </c>
      <c r="I6297">
        <f t="shared" ref="I6297:I6360" si="103">IF(E6297="NO",0,IF(F6297="HEEL WASH",1.5,2))+IF(G6297="NO",0,2)</f>
        <v>2</v>
      </c>
    </row>
    <row r="6298" spans="1:9">
      <c r="A6298">
        <f>IF(MOD(ROW()-24,COUNTA(tblProducts[Description]))=0,A6297+1,A6297)</f>
        <v>56</v>
      </c>
      <c r="B6298">
        <f>MOD(ROW()-24,COUNTA(tblProducts[Description]))+1</f>
        <v>5</v>
      </c>
      <c r="C6298" t="str">
        <f>_xlfn.XLOOKUP(A6298,tblProducts[Column1],tblProducts[Description])</f>
        <v>ETHYLAN TD-100 BULK</v>
      </c>
      <c r="D6298" t="str">
        <f>_xlfn.XLOOKUP(B6298,tblProducts[Column1],tblProducts[Description])</f>
        <v>ARMUL HE 5070 BULK</v>
      </c>
      <c r="E6298" t="s">
        <v>9</v>
      </c>
      <c r="F6298" t="s">
        <v>12</v>
      </c>
      <c r="G6298" t="s">
        <v>7</v>
      </c>
      <c r="H6298" t="s">
        <v>8</v>
      </c>
      <c r="I6298">
        <f t="shared" si="103"/>
        <v>2</v>
      </c>
    </row>
    <row r="6299" spans="1:9">
      <c r="A6299">
        <f>IF(MOD(ROW()-24,COUNTA(tblProducts[Description]))=0,A6298+1,A6298)</f>
        <v>56</v>
      </c>
      <c r="B6299">
        <f>MOD(ROW()-24,COUNTA(tblProducts[Description]))+1</f>
        <v>6</v>
      </c>
      <c r="C6299" t="str">
        <f>_xlfn.XLOOKUP(A6299,tblProducts[Column1],tblProducts[Description])</f>
        <v>ETHYLAN TD-100 BULK</v>
      </c>
      <c r="D6299" t="str">
        <f>_xlfn.XLOOKUP(B6299,tblProducts[Column1],tblProducts[Description])</f>
        <v>BEROL 260 BULK</v>
      </c>
      <c r="E6299" t="s">
        <v>9</v>
      </c>
      <c r="F6299" t="s">
        <v>12</v>
      </c>
      <c r="G6299" t="s">
        <v>9</v>
      </c>
      <c r="H6299" t="s">
        <v>8</v>
      </c>
      <c r="I6299">
        <f t="shared" si="103"/>
        <v>4</v>
      </c>
    </row>
    <row r="6300" spans="1:9">
      <c r="A6300">
        <f>IF(MOD(ROW()-24,COUNTA(tblProducts[Description]))=0,A6299+1,A6299)</f>
        <v>56</v>
      </c>
      <c r="B6300">
        <f>MOD(ROW()-24,COUNTA(tblProducts[Description]))+1</f>
        <v>7</v>
      </c>
      <c r="C6300" t="str">
        <f>_xlfn.XLOOKUP(A6300,tblProducts[Column1],tblProducts[Description])</f>
        <v>ETHYLAN TD-100 BULK</v>
      </c>
      <c r="D6300" t="str">
        <f>_xlfn.XLOOKUP(B6300,tblProducts[Column1],tblProducts[Description])</f>
        <v>BEROL 266 BULK</v>
      </c>
      <c r="E6300" t="s">
        <v>9</v>
      </c>
      <c r="F6300" t="s">
        <v>12</v>
      </c>
      <c r="G6300" t="s">
        <v>9</v>
      </c>
      <c r="H6300" t="s">
        <v>8</v>
      </c>
      <c r="I6300">
        <f t="shared" si="103"/>
        <v>4</v>
      </c>
    </row>
    <row r="6301" spans="1:9">
      <c r="A6301">
        <f>IF(MOD(ROW()-24,COUNTA(tblProducts[Description]))=0,A6300+1,A6300)</f>
        <v>56</v>
      </c>
      <c r="B6301">
        <f>MOD(ROW()-24,COUNTA(tblProducts[Description]))+1</f>
        <v>8</v>
      </c>
      <c r="C6301" t="str">
        <f>_xlfn.XLOOKUP(A6301,tblProducts[Column1],tblProducts[Description])</f>
        <v>ETHYLAN TD-100 BULK</v>
      </c>
      <c r="D6301" t="str">
        <f>_xlfn.XLOOKUP(B6301,tblProducts[Column1],tblProducts[Description])</f>
        <v>BEROL 266V BULK</v>
      </c>
      <c r="E6301" t="s">
        <v>9</v>
      </c>
      <c r="F6301" t="s">
        <v>12</v>
      </c>
      <c r="G6301" t="s">
        <v>7</v>
      </c>
      <c r="H6301" t="s">
        <v>8</v>
      </c>
      <c r="I6301">
        <f t="shared" si="103"/>
        <v>2</v>
      </c>
    </row>
    <row r="6302" spans="1:9">
      <c r="A6302">
        <f>IF(MOD(ROW()-24,COUNTA(tblProducts[Description]))=0,A6301+1,A6301)</f>
        <v>56</v>
      </c>
      <c r="B6302">
        <f>MOD(ROW()-24,COUNTA(tblProducts[Description]))+1</f>
        <v>9</v>
      </c>
      <c r="C6302" t="str">
        <f>_xlfn.XLOOKUP(A6302,tblProducts[Column1],tblProducts[Description])</f>
        <v>ETHYLAN TD-100 BULK</v>
      </c>
      <c r="D6302" t="str">
        <f>_xlfn.XLOOKUP(B6302,tblProducts[Column1],tblProducts[Description])</f>
        <v>BEROL 467 BULK</v>
      </c>
      <c r="E6302" t="s">
        <v>9</v>
      </c>
      <c r="F6302" t="s">
        <v>12</v>
      </c>
      <c r="G6302" t="s">
        <v>7</v>
      </c>
      <c r="H6302" t="s">
        <v>8</v>
      </c>
      <c r="I6302">
        <f t="shared" si="103"/>
        <v>2</v>
      </c>
    </row>
    <row r="6303" spans="1:9">
      <c r="A6303">
        <f>IF(MOD(ROW()-24,COUNTA(tblProducts[Description]))=0,A6302+1,A6302)</f>
        <v>56</v>
      </c>
      <c r="B6303">
        <f>MOD(ROW()-24,COUNTA(tblProducts[Description]))+1</f>
        <v>10</v>
      </c>
      <c r="C6303" t="str">
        <f>_xlfn.XLOOKUP(A6303,tblProducts[Column1],tblProducts[Description])</f>
        <v>ETHYLAN TD-100 BULK</v>
      </c>
      <c r="D6303" t="str">
        <f>_xlfn.XLOOKUP(B6303,tblProducts[Column1],tblProducts[Description])</f>
        <v>BEROL OX 91-6 BULK</v>
      </c>
      <c r="E6303" t="s">
        <v>9</v>
      </c>
      <c r="F6303" t="s">
        <v>12</v>
      </c>
      <c r="G6303" t="s">
        <v>7</v>
      </c>
      <c r="H6303" t="s">
        <v>8</v>
      </c>
      <c r="I6303">
        <f t="shared" si="103"/>
        <v>2</v>
      </c>
    </row>
    <row r="6304" spans="1:9">
      <c r="A6304">
        <f>IF(MOD(ROW()-24,COUNTA(tblProducts[Description]))=0,A6303+1,A6303)</f>
        <v>56</v>
      </c>
      <c r="B6304">
        <f>MOD(ROW()-24,COUNTA(tblProducts[Description]))+1</f>
        <v>11</v>
      </c>
      <c r="C6304" t="str">
        <f>_xlfn.XLOOKUP(A6304,tblProducts[Column1],tblProducts[Description])</f>
        <v>ETHYLAN TD-100 BULK</v>
      </c>
      <c r="D6304" t="str">
        <f>_xlfn.XLOOKUP(B6304,tblProducts[Column1],tblProducts[Description])</f>
        <v>C-5635 BULK</v>
      </c>
      <c r="E6304" t="s">
        <v>9</v>
      </c>
      <c r="F6304" t="s">
        <v>12</v>
      </c>
      <c r="G6304" t="s">
        <v>7</v>
      </c>
      <c r="H6304" t="s">
        <v>8</v>
      </c>
      <c r="I6304">
        <f t="shared" si="103"/>
        <v>2</v>
      </c>
    </row>
    <row r="6305" spans="1:9">
      <c r="A6305">
        <f>IF(MOD(ROW()-24,COUNTA(tblProducts[Description]))=0,A6304+1,A6304)</f>
        <v>56</v>
      </c>
      <c r="B6305">
        <f>MOD(ROW()-24,COUNTA(tblProducts[Description]))+1</f>
        <v>12</v>
      </c>
      <c r="C6305" t="str">
        <f>_xlfn.XLOOKUP(A6305,tblProducts[Column1],tblProducts[Description])</f>
        <v>ETHYLAN TD-100 BULK</v>
      </c>
      <c r="D6305" t="str">
        <f>_xlfn.XLOOKUP(B6305,tblProducts[Column1],tblProducts[Description])</f>
        <v>C-6290 BULK</v>
      </c>
      <c r="E6305" t="s">
        <v>9</v>
      </c>
      <c r="F6305" t="s">
        <v>12</v>
      </c>
      <c r="G6305" t="s">
        <v>7</v>
      </c>
      <c r="H6305" t="s">
        <v>8</v>
      </c>
      <c r="I6305">
        <f t="shared" si="103"/>
        <v>2</v>
      </c>
    </row>
    <row r="6306" spans="1:9">
      <c r="A6306">
        <f>IF(MOD(ROW()-24,COUNTA(tblProducts[Description]))=0,A6305+1,A6305)</f>
        <v>56</v>
      </c>
      <c r="B6306">
        <f>MOD(ROW()-24,COUNTA(tblProducts[Description]))+1</f>
        <v>13</v>
      </c>
      <c r="C6306" t="str">
        <f>_xlfn.XLOOKUP(A6306,tblProducts[Column1],tblProducts[Description])</f>
        <v>ETHYLAN TD-100 BULK</v>
      </c>
      <c r="D6306" t="str">
        <f>_xlfn.XLOOKUP(B6306,tblProducts[Column1],tblProducts[Description])</f>
        <v>C-6385 BULK</v>
      </c>
      <c r="E6306" t="s">
        <v>9</v>
      </c>
      <c r="F6306" t="s">
        <v>12</v>
      </c>
      <c r="G6306" t="s">
        <v>7</v>
      </c>
      <c r="H6306" t="s">
        <v>8</v>
      </c>
      <c r="I6306">
        <f t="shared" si="103"/>
        <v>2</v>
      </c>
    </row>
    <row r="6307" spans="1:9">
      <c r="A6307">
        <f>IF(MOD(ROW()-24,COUNTA(tblProducts[Description]))=0,A6306+1,A6306)</f>
        <v>56</v>
      </c>
      <c r="B6307">
        <f>MOD(ROW()-24,COUNTA(tblProducts[Description]))+1</f>
        <v>14</v>
      </c>
      <c r="C6307" t="str">
        <f>_xlfn.XLOOKUP(A6307,tblProducts[Column1],tblProducts[Description])</f>
        <v>ETHYLAN TD-100 BULK</v>
      </c>
      <c r="D6307" t="str">
        <f>_xlfn.XLOOKUP(B6307,tblProducts[Column1],tblProducts[Description])</f>
        <v>C-6427 BULK</v>
      </c>
      <c r="E6307" t="s">
        <v>9</v>
      </c>
      <c r="F6307" t="s">
        <v>12</v>
      </c>
      <c r="G6307" t="s">
        <v>7</v>
      </c>
      <c r="H6307" t="s">
        <v>8</v>
      </c>
      <c r="I6307">
        <f t="shared" si="103"/>
        <v>2</v>
      </c>
    </row>
    <row r="6308" spans="1:9">
      <c r="A6308">
        <f>IF(MOD(ROW()-24,COUNTA(tblProducts[Description]))=0,A6307+1,A6307)</f>
        <v>56</v>
      </c>
      <c r="B6308">
        <f>MOD(ROW()-24,COUNTA(tblProducts[Description]))+1</f>
        <v>15</v>
      </c>
      <c r="C6308" t="str">
        <f>_xlfn.XLOOKUP(A6308,tblProducts[Column1],tblProducts[Description])</f>
        <v>ETHYLAN TD-100 BULK</v>
      </c>
      <c r="D6308" t="str">
        <f>_xlfn.XLOOKUP(B6308,tblProducts[Column1],tblProducts[Description])</f>
        <v>EMULPON CO-200 BULK</v>
      </c>
      <c r="E6308" t="s">
        <v>9</v>
      </c>
      <c r="F6308" t="s">
        <v>12</v>
      </c>
      <c r="G6308" t="s">
        <v>7</v>
      </c>
      <c r="H6308" t="s">
        <v>8</v>
      </c>
      <c r="I6308">
        <f t="shared" si="103"/>
        <v>2</v>
      </c>
    </row>
    <row r="6309" spans="1:9">
      <c r="A6309">
        <f>IF(MOD(ROW()-24,COUNTA(tblProducts[Description]))=0,A6308+1,A6308)</f>
        <v>56</v>
      </c>
      <c r="B6309">
        <f>MOD(ROW()-24,COUNTA(tblProducts[Description]))+1</f>
        <v>16</v>
      </c>
      <c r="C6309" t="str">
        <f>_xlfn.XLOOKUP(A6309,tblProducts[Column1],tblProducts[Description])</f>
        <v>ETHYLAN TD-100 BULK</v>
      </c>
      <c r="D6309" t="str">
        <f>_xlfn.XLOOKUP(B6309,tblProducts[Column1],tblProducts[Description])</f>
        <v>EMULPON CO-360 BULK</v>
      </c>
      <c r="E6309" t="s">
        <v>9</v>
      </c>
      <c r="F6309" t="s">
        <v>12</v>
      </c>
      <c r="G6309" t="s">
        <v>7</v>
      </c>
      <c r="H6309" t="s">
        <v>8</v>
      </c>
      <c r="I6309">
        <f t="shared" si="103"/>
        <v>2</v>
      </c>
    </row>
    <row r="6310" spans="1:9">
      <c r="A6310">
        <f>IF(MOD(ROW()-24,COUNTA(tblProducts[Description]))=0,A6309+1,A6309)</f>
        <v>56</v>
      </c>
      <c r="B6310">
        <f>MOD(ROW()-24,COUNTA(tblProducts[Description]))+1</f>
        <v>17</v>
      </c>
      <c r="C6310" t="str">
        <f>_xlfn.XLOOKUP(A6310,tblProducts[Column1],tblProducts[Description])</f>
        <v>ETHYLAN TD-100 BULK</v>
      </c>
      <c r="D6310" t="str">
        <f>_xlfn.XLOOKUP(B6310,tblProducts[Column1],tblProducts[Description])</f>
        <v>EMULPON CO-550 BULK</v>
      </c>
      <c r="E6310" t="s">
        <v>9</v>
      </c>
      <c r="F6310" t="s">
        <v>12</v>
      </c>
      <c r="G6310" t="s">
        <v>7</v>
      </c>
      <c r="H6310" t="s">
        <v>8</v>
      </c>
      <c r="I6310">
        <f t="shared" si="103"/>
        <v>2</v>
      </c>
    </row>
    <row r="6311" spans="1:9">
      <c r="A6311">
        <f>IF(MOD(ROW()-24,COUNTA(tblProducts[Description]))=0,A6310+1,A6310)</f>
        <v>56</v>
      </c>
      <c r="B6311">
        <f>MOD(ROW()-24,COUNTA(tblProducts[Description]))+1</f>
        <v>18</v>
      </c>
      <c r="C6311" t="str">
        <f>_xlfn.XLOOKUP(A6311,tblProducts[Column1],tblProducts[Description])</f>
        <v>ETHYLAN TD-100 BULK</v>
      </c>
      <c r="D6311" t="str">
        <f>_xlfn.XLOOKUP(B6311,tblProducts[Column1],tblProducts[Description])</f>
        <v>ETHODUOMEEN HT/13 BULK</v>
      </c>
      <c r="E6311" t="s">
        <v>9</v>
      </c>
      <c r="F6311" t="s">
        <v>12</v>
      </c>
      <c r="G6311" t="s">
        <v>7</v>
      </c>
      <c r="H6311" t="s">
        <v>8</v>
      </c>
      <c r="I6311">
        <f t="shared" si="103"/>
        <v>2</v>
      </c>
    </row>
    <row r="6312" spans="1:9">
      <c r="A6312">
        <f>IF(MOD(ROW()-24,COUNTA(tblProducts[Description]))=0,A6311+1,A6311)</f>
        <v>56</v>
      </c>
      <c r="B6312">
        <f>MOD(ROW()-24,COUNTA(tblProducts[Description]))+1</f>
        <v>19</v>
      </c>
      <c r="C6312" t="str">
        <f>_xlfn.XLOOKUP(A6312,tblProducts[Column1],tblProducts[Description])</f>
        <v>ETHYLAN TD-100 BULK</v>
      </c>
      <c r="D6312" t="str">
        <f>_xlfn.XLOOKUP(B6312,tblProducts[Column1],tblProducts[Description])</f>
        <v>ETHODUOMEEN T/13 BULK</v>
      </c>
      <c r="E6312" t="s">
        <v>9</v>
      </c>
      <c r="F6312" t="s">
        <v>12</v>
      </c>
      <c r="G6312" t="s">
        <v>7</v>
      </c>
      <c r="H6312" t="s">
        <v>8</v>
      </c>
      <c r="I6312">
        <f t="shared" si="103"/>
        <v>2</v>
      </c>
    </row>
    <row r="6313" spans="1:9">
      <c r="A6313">
        <f>IF(MOD(ROW()-24,COUNTA(tblProducts[Description]))=0,A6312+1,A6312)</f>
        <v>56</v>
      </c>
      <c r="B6313">
        <f>MOD(ROW()-24,COUNTA(tblProducts[Description]))+1</f>
        <v>20</v>
      </c>
      <c r="C6313" t="str">
        <f>_xlfn.XLOOKUP(A6313,tblProducts[Column1],tblProducts[Description])</f>
        <v>ETHYLAN TD-100 BULK</v>
      </c>
      <c r="D6313" t="str">
        <f>_xlfn.XLOOKUP(B6313,tblProducts[Column1],tblProducts[Description])</f>
        <v>ETHODUOMEEN T/13N BULK</v>
      </c>
      <c r="E6313" t="s">
        <v>9</v>
      </c>
      <c r="F6313" t="s">
        <v>12</v>
      </c>
      <c r="G6313" t="s">
        <v>7</v>
      </c>
      <c r="H6313" t="s">
        <v>8</v>
      </c>
      <c r="I6313">
        <f t="shared" si="103"/>
        <v>2</v>
      </c>
    </row>
    <row r="6314" spans="1:9">
      <c r="A6314">
        <f>IF(MOD(ROW()-24,COUNTA(tblProducts[Description]))=0,A6313+1,A6313)</f>
        <v>56</v>
      </c>
      <c r="B6314">
        <f>MOD(ROW()-24,COUNTA(tblProducts[Description]))+1</f>
        <v>21</v>
      </c>
      <c r="C6314" t="str">
        <f>_xlfn.XLOOKUP(A6314,tblProducts[Column1],tblProducts[Description])</f>
        <v>ETHYLAN TD-100 BULK</v>
      </c>
      <c r="D6314" t="str">
        <f>_xlfn.XLOOKUP(B6314,tblProducts[Column1],tblProducts[Description])</f>
        <v>ETHODUOMEEN T/20 BULK</v>
      </c>
      <c r="E6314" t="s">
        <v>9</v>
      </c>
      <c r="F6314" t="s">
        <v>12</v>
      </c>
      <c r="G6314" t="s">
        <v>7</v>
      </c>
      <c r="H6314" t="s">
        <v>8</v>
      </c>
      <c r="I6314">
        <f t="shared" si="103"/>
        <v>2</v>
      </c>
    </row>
    <row r="6315" spans="1:9">
      <c r="A6315">
        <f>IF(MOD(ROW()-24,COUNTA(tblProducts[Description]))=0,A6314+1,A6314)</f>
        <v>56</v>
      </c>
      <c r="B6315">
        <f>MOD(ROW()-24,COUNTA(tblProducts[Description]))+1</f>
        <v>22</v>
      </c>
      <c r="C6315" t="str">
        <f>_xlfn.XLOOKUP(A6315,tblProducts[Column1],tblProducts[Description])</f>
        <v>ETHYLAN TD-100 BULK</v>
      </c>
      <c r="D6315" t="str">
        <f>_xlfn.XLOOKUP(B6315,tblProducts[Column1],tblProducts[Description])</f>
        <v>ETHODUOMEEN T/25 BULK</v>
      </c>
      <c r="E6315" t="s">
        <v>9</v>
      </c>
      <c r="F6315" t="s">
        <v>12</v>
      </c>
      <c r="G6315" t="s">
        <v>7</v>
      </c>
      <c r="H6315" t="s">
        <v>8</v>
      </c>
      <c r="I6315">
        <f t="shared" si="103"/>
        <v>2</v>
      </c>
    </row>
    <row r="6316" spans="1:9">
      <c r="A6316">
        <f>IF(MOD(ROW()-24,COUNTA(tblProducts[Description]))=0,A6315+1,A6315)</f>
        <v>56</v>
      </c>
      <c r="B6316">
        <f>MOD(ROW()-24,COUNTA(tblProducts[Description]))+1</f>
        <v>23</v>
      </c>
      <c r="C6316" t="str">
        <f>_xlfn.XLOOKUP(A6316,tblProducts[Column1],tblProducts[Description])</f>
        <v>ETHYLAN TD-100 BULK</v>
      </c>
      <c r="D6316" t="str">
        <f>_xlfn.XLOOKUP(B6316,tblProducts[Column1],tblProducts[Description])</f>
        <v>ETHOFAT 242/25 BULK</v>
      </c>
      <c r="E6316" t="s">
        <v>9</v>
      </c>
      <c r="F6316" t="s">
        <v>12</v>
      </c>
      <c r="G6316" t="s">
        <v>7</v>
      </c>
      <c r="H6316" t="s">
        <v>8</v>
      </c>
      <c r="I6316">
        <f t="shared" si="103"/>
        <v>2</v>
      </c>
    </row>
    <row r="6317" spans="1:9">
      <c r="A6317">
        <f>IF(MOD(ROW()-24,COUNTA(tblProducts[Description]))=0,A6316+1,A6316)</f>
        <v>56</v>
      </c>
      <c r="B6317">
        <f>MOD(ROW()-24,COUNTA(tblProducts[Description]))+1</f>
        <v>24</v>
      </c>
      <c r="C6317" t="str">
        <f>_xlfn.XLOOKUP(A6317,tblProducts[Column1],tblProducts[Description])</f>
        <v>ETHYLAN TD-100 BULK</v>
      </c>
      <c r="D6317" t="str">
        <f>_xlfn.XLOOKUP(B6317,tblProducts[Column1],tblProducts[Description])</f>
        <v>ETHOMEEN C/12S BULK</v>
      </c>
      <c r="E6317" t="s">
        <v>9</v>
      </c>
      <c r="F6317" t="s">
        <v>12</v>
      </c>
      <c r="G6317" t="s">
        <v>7</v>
      </c>
      <c r="H6317" t="s">
        <v>8</v>
      </c>
      <c r="I6317">
        <f t="shared" si="103"/>
        <v>2</v>
      </c>
    </row>
    <row r="6318" spans="1:9">
      <c r="A6318">
        <f>IF(MOD(ROW()-24,COUNTA(tblProducts[Description]))=0,A6317+1,A6317)</f>
        <v>56</v>
      </c>
      <c r="B6318">
        <f>MOD(ROW()-24,COUNTA(tblProducts[Description]))+1</f>
        <v>25</v>
      </c>
      <c r="C6318" t="str">
        <f>_xlfn.XLOOKUP(A6318,tblProducts[Column1],tblProducts[Description])</f>
        <v>ETHYLAN TD-100 BULK</v>
      </c>
      <c r="D6318" t="str">
        <f>_xlfn.XLOOKUP(B6318,tblProducts[Column1],tblProducts[Description])</f>
        <v>ETHOMEEN 18/12 BULK</v>
      </c>
      <c r="E6318" t="s">
        <v>9</v>
      </c>
      <c r="F6318" t="s">
        <v>12</v>
      </c>
      <c r="G6318" t="s">
        <v>7</v>
      </c>
      <c r="H6318" t="s">
        <v>8</v>
      </c>
      <c r="I6318">
        <f t="shared" si="103"/>
        <v>2</v>
      </c>
    </row>
    <row r="6319" spans="1:9">
      <c r="A6319">
        <f>IF(MOD(ROW()-24,COUNTA(tblProducts[Description]))=0,A6318+1,A6318)</f>
        <v>56</v>
      </c>
      <c r="B6319">
        <f>MOD(ROW()-24,COUNTA(tblProducts[Description]))+1</f>
        <v>26</v>
      </c>
      <c r="C6319" t="str">
        <f>_xlfn.XLOOKUP(A6319,tblProducts[Column1],tblProducts[Description])</f>
        <v>ETHYLAN TD-100 BULK</v>
      </c>
      <c r="D6319" t="str">
        <f>_xlfn.XLOOKUP(B6319,tblProducts[Column1],tblProducts[Description])</f>
        <v>ETHOMEEN 18/25 BULK</v>
      </c>
      <c r="E6319" t="s">
        <v>9</v>
      </c>
      <c r="F6319" t="s">
        <v>12</v>
      </c>
      <c r="G6319" t="s">
        <v>7</v>
      </c>
      <c r="H6319" t="s">
        <v>8</v>
      </c>
      <c r="I6319">
        <f t="shared" si="103"/>
        <v>2</v>
      </c>
    </row>
    <row r="6320" spans="1:9">
      <c r="A6320">
        <f>IF(MOD(ROW()-24,COUNTA(tblProducts[Description]))=0,A6319+1,A6319)</f>
        <v>56</v>
      </c>
      <c r="B6320">
        <f>MOD(ROW()-24,COUNTA(tblProducts[Description]))+1</f>
        <v>27</v>
      </c>
      <c r="C6320" t="str">
        <f>_xlfn.XLOOKUP(A6320,tblProducts[Column1],tblProducts[Description])</f>
        <v>ETHYLAN TD-100 BULK</v>
      </c>
      <c r="D6320" t="str">
        <f>_xlfn.XLOOKUP(B6320,tblProducts[Column1],tblProducts[Description])</f>
        <v>ETHOMEEN C/12 BULK</v>
      </c>
      <c r="E6320" t="s">
        <v>9</v>
      </c>
      <c r="F6320" t="s">
        <v>12</v>
      </c>
      <c r="G6320" t="s">
        <v>7</v>
      </c>
      <c r="H6320" t="s">
        <v>8</v>
      </c>
      <c r="I6320">
        <f t="shared" si="103"/>
        <v>2</v>
      </c>
    </row>
    <row r="6321" spans="1:9">
      <c r="A6321">
        <f>IF(MOD(ROW()-24,COUNTA(tblProducts[Description]))=0,A6320+1,A6320)</f>
        <v>56</v>
      </c>
      <c r="B6321">
        <f>MOD(ROW()-24,COUNTA(tblProducts[Description]))+1</f>
        <v>28</v>
      </c>
      <c r="C6321" t="str">
        <f>_xlfn.XLOOKUP(A6321,tblProducts[Column1],tblProducts[Description])</f>
        <v>ETHYLAN TD-100 BULK</v>
      </c>
      <c r="D6321" t="str">
        <f>_xlfn.XLOOKUP(B6321,tblProducts[Column1],tblProducts[Description])</f>
        <v>ETHOMEEN C/12 M BULK</v>
      </c>
      <c r="E6321" t="s">
        <v>9</v>
      </c>
      <c r="F6321" t="s">
        <v>12</v>
      </c>
      <c r="G6321" t="s">
        <v>7</v>
      </c>
      <c r="H6321" t="s">
        <v>8</v>
      </c>
      <c r="I6321">
        <f t="shared" si="103"/>
        <v>2</v>
      </c>
    </row>
    <row r="6322" spans="1:9">
      <c r="A6322">
        <f>IF(MOD(ROW()-24,COUNTA(tblProducts[Description]))=0,A6321+1,A6321)</f>
        <v>56</v>
      </c>
      <c r="B6322">
        <f>MOD(ROW()-24,COUNTA(tblProducts[Description]))+1</f>
        <v>29</v>
      </c>
      <c r="C6322" t="str">
        <f>_xlfn.XLOOKUP(A6322,tblProducts[Column1],tblProducts[Description])</f>
        <v>ETHYLAN TD-100 BULK</v>
      </c>
      <c r="D6322" t="str">
        <f>_xlfn.XLOOKUP(B6322,tblProducts[Column1],tblProducts[Description])</f>
        <v>ETHOMEEN C/12 SUN BULK</v>
      </c>
      <c r="E6322" t="s">
        <v>9</v>
      </c>
      <c r="F6322" t="s">
        <v>12</v>
      </c>
      <c r="G6322" t="s">
        <v>7</v>
      </c>
      <c r="H6322" t="s">
        <v>8</v>
      </c>
      <c r="I6322">
        <f t="shared" si="103"/>
        <v>2</v>
      </c>
    </row>
    <row r="6323" spans="1:9">
      <c r="A6323">
        <f>IF(MOD(ROW()-24,COUNTA(tblProducts[Description]))=0,A6322+1,A6322)</f>
        <v>56</v>
      </c>
      <c r="B6323">
        <f>MOD(ROW()-24,COUNTA(tblProducts[Description]))+1</f>
        <v>30</v>
      </c>
      <c r="C6323" t="str">
        <f>_xlfn.XLOOKUP(A6323,tblProducts[Column1],tblProducts[Description])</f>
        <v>ETHYLAN TD-100 BULK</v>
      </c>
      <c r="D6323" t="str">
        <f>_xlfn.XLOOKUP(B6323,tblProducts[Column1],tblProducts[Description])</f>
        <v>ETHOMEEN C/12 UN BULK</v>
      </c>
      <c r="E6323" t="s">
        <v>9</v>
      </c>
      <c r="F6323" t="s">
        <v>12</v>
      </c>
      <c r="G6323" t="s">
        <v>7</v>
      </c>
      <c r="H6323" t="s">
        <v>8</v>
      </c>
      <c r="I6323">
        <f t="shared" si="103"/>
        <v>2</v>
      </c>
    </row>
    <row r="6324" spans="1:9">
      <c r="A6324">
        <f>IF(MOD(ROW()-24,COUNTA(tblProducts[Description]))=0,A6323+1,A6323)</f>
        <v>56</v>
      </c>
      <c r="B6324">
        <f>MOD(ROW()-24,COUNTA(tblProducts[Description]))+1</f>
        <v>31</v>
      </c>
      <c r="C6324" t="str">
        <f>_xlfn.XLOOKUP(A6324,tblProducts[Column1],tblProducts[Description])</f>
        <v>ETHYLAN TD-100 BULK</v>
      </c>
      <c r="D6324" t="str">
        <f>_xlfn.XLOOKUP(B6324,tblProducts[Column1],tblProducts[Description])</f>
        <v>ETHOMEEN C/15 BULK</v>
      </c>
      <c r="E6324" t="s">
        <v>9</v>
      </c>
      <c r="F6324" t="s">
        <v>12</v>
      </c>
      <c r="G6324" t="s">
        <v>7</v>
      </c>
      <c r="H6324" t="s">
        <v>8</v>
      </c>
      <c r="I6324">
        <f t="shared" si="103"/>
        <v>2</v>
      </c>
    </row>
    <row r="6325" spans="1:9">
      <c r="A6325">
        <f>IF(MOD(ROW()-24,COUNTA(tblProducts[Description]))=0,A6324+1,A6324)</f>
        <v>56</v>
      </c>
      <c r="B6325">
        <f>MOD(ROW()-24,COUNTA(tblProducts[Description]))+1</f>
        <v>32</v>
      </c>
      <c r="C6325" t="str">
        <f>_xlfn.XLOOKUP(A6325,tblProducts[Column1],tblProducts[Description])</f>
        <v>ETHYLAN TD-100 BULK</v>
      </c>
      <c r="D6325" t="str">
        <f>_xlfn.XLOOKUP(B6325,tblProducts[Column1],tblProducts[Description])</f>
        <v>ETHOMEEN C/17 BULK</v>
      </c>
      <c r="E6325" t="s">
        <v>9</v>
      </c>
      <c r="F6325" t="s">
        <v>12</v>
      </c>
      <c r="G6325" t="s">
        <v>7</v>
      </c>
      <c r="H6325" t="s">
        <v>8</v>
      </c>
      <c r="I6325">
        <f t="shared" si="103"/>
        <v>2</v>
      </c>
    </row>
    <row r="6326" spans="1:9">
      <c r="A6326">
        <f>IF(MOD(ROW()-24,COUNTA(tblProducts[Description]))=0,A6325+1,A6325)</f>
        <v>56</v>
      </c>
      <c r="B6326">
        <f>MOD(ROW()-24,COUNTA(tblProducts[Description]))+1</f>
        <v>33</v>
      </c>
      <c r="C6326" t="str">
        <f>_xlfn.XLOOKUP(A6326,tblProducts[Column1],tblProducts[Description])</f>
        <v>ETHYLAN TD-100 BULK</v>
      </c>
      <c r="D6326" t="str">
        <f>_xlfn.XLOOKUP(B6326,tblProducts[Column1],tblProducts[Description])</f>
        <v>ETHOMEEN C/25A BULK</v>
      </c>
      <c r="E6326" t="s">
        <v>9</v>
      </c>
      <c r="F6326" t="s">
        <v>12</v>
      </c>
      <c r="G6326" t="s">
        <v>7</v>
      </c>
      <c r="H6326" t="s">
        <v>8</v>
      </c>
      <c r="I6326">
        <f t="shared" si="103"/>
        <v>2</v>
      </c>
    </row>
    <row r="6327" spans="1:9">
      <c r="A6327">
        <f>IF(MOD(ROW()-24,COUNTA(tblProducts[Description]))=0,A6326+1,A6326)</f>
        <v>56</v>
      </c>
      <c r="B6327">
        <f>MOD(ROW()-24,COUNTA(tblProducts[Description]))+1</f>
        <v>34</v>
      </c>
      <c r="C6327" t="str">
        <f>_xlfn.XLOOKUP(A6327,tblProducts[Column1],tblProducts[Description])</f>
        <v>ETHYLAN TD-100 BULK</v>
      </c>
      <c r="D6327" t="str">
        <f>_xlfn.XLOOKUP(B6327,tblProducts[Column1],tblProducts[Description])</f>
        <v>ETHOMEEN C/25A S BULK</v>
      </c>
      <c r="E6327" t="s">
        <v>9</v>
      </c>
      <c r="F6327" t="s">
        <v>12</v>
      </c>
      <c r="G6327" t="s">
        <v>7</v>
      </c>
      <c r="H6327" t="s">
        <v>8</v>
      </c>
      <c r="I6327">
        <f t="shared" si="103"/>
        <v>2</v>
      </c>
    </row>
    <row r="6328" spans="1:9">
      <c r="A6328">
        <f>IF(MOD(ROW()-24,COUNTA(tblProducts[Description]))=0,A6327+1,A6327)</f>
        <v>56</v>
      </c>
      <c r="B6328">
        <f>MOD(ROW()-24,COUNTA(tblProducts[Description]))+1</f>
        <v>35</v>
      </c>
      <c r="C6328" t="str">
        <f>_xlfn.XLOOKUP(A6328,tblProducts[Column1],tblProducts[Description])</f>
        <v>ETHYLAN TD-100 BULK</v>
      </c>
      <c r="D6328" t="str">
        <f>_xlfn.XLOOKUP(B6328,tblProducts[Column1],tblProducts[Description])</f>
        <v>ETHOMEEN O/12LC BULK</v>
      </c>
      <c r="E6328" t="s">
        <v>9</v>
      </c>
      <c r="F6328" t="s">
        <v>12</v>
      </c>
      <c r="G6328" t="s">
        <v>7</v>
      </c>
      <c r="H6328" t="s">
        <v>8</v>
      </c>
      <c r="I6328">
        <f t="shared" si="103"/>
        <v>2</v>
      </c>
    </row>
    <row r="6329" spans="1:9">
      <c r="A6329">
        <f>IF(MOD(ROW()-24,COUNTA(tblProducts[Description]))=0,A6328+1,A6328)</f>
        <v>56</v>
      </c>
      <c r="B6329">
        <f>MOD(ROW()-24,COUNTA(tblProducts[Description]))+1</f>
        <v>36</v>
      </c>
      <c r="C6329" t="str">
        <f>_xlfn.XLOOKUP(A6329,tblProducts[Column1],tblProducts[Description])</f>
        <v>ETHYLAN TD-100 BULK</v>
      </c>
      <c r="D6329" t="str">
        <f>_xlfn.XLOOKUP(B6329,tblProducts[Column1],tblProducts[Description])</f>
        <v>ETHOMEEN SV/12 BULK</v>
      </c>
      <c r="E6329" t="s">
        <v>9</v>
      </c>
      <c r="F6329" t="s">
        <v>12</v>
      </c>
      <c r="G6329" t="s">
        <v>7</v>
      </c>
      <c r="H6329" t="s">
        <v>8</v>
      </c>
      <c r="I6329">
        <f t="shared" si="103"/>
        <v>2</v>
      </c>
    </row>
    <row r="6330" spans="1:9">
      <c r="A6330">
        <f>IF(MOD(ROW()-24,COUNTA(tblProducts[Description]))=0,A6329+1,A6329)</f>
        <v>56</v>
      </c>
      <c r="B6330">
        <f>MOD(ROW()-24,COUNTA(tblProducts[Description]))+1</f>
        <v>37</v>
      </c>
      <c r="C6330" t="str">
        <f>_xlfn.XLOOKUP(A6330,tblProducts[Column1],tblProducts[Description])</f>
        <v>ETHYLAN TD-100 BULK</v>
      </c>
      <c r="D6330" t="str">
        <f>_xlfn.XLOOKUP(B6330,tblProducts[Column1],tblProducts[Description])</f>
        <v>ETHOMEEN SV/15 BULK</v>
      </c>
      <c r="E6330" t="s">
        <v>9</v>
      </c>
      <c r="F6330" t="s">
        <v>12</v>
      </c>
      <c r="G6330" t="s">
        <v>7</v>
      </c>
      <c r="H6330" t="s">
        <v>8</v>
      </c>
      <c r="I6330">
        <f t="shared" si="103"/>
        <v>2</v>
      </c>
    </row>
    <row r="6331" spans="1:9">
      <c r="A6331">
        <f>IF(MOD(ROW()-24,COUNTA(tblProducts[Description]))=0,A6330+1,A6330)</f>
        <v>56</v>
      </c>
      <c r="B6331">
        <f>MOD(ROW()-24,COUNTA(tblProducts[Description]))+1</f>
        <v>38</v>
      </c>
      <c r="C6331" t="str">
        <f>_xlfn.XLOOKUP(A6331,tblProducts[Column1],tblProducts[Description])</f>
        <v>ETHYLAN TD-100 BULK</v>
      </c>
      <c r="D6331" t="str">
        <f>_xlfn.XLOOKUP(B6331,tblProducts[Column1],tblProducts[Description])</f>
        <v>ETHOMEEN SV/15C BULK</v>
      </c>
      <c r="E6331" t="s">
        <v>9</v>
      </c>
      <c r="F6331" t="s">
        <v>12</v>
      </c>
      <c r="G6331" t="s">
        <v>7</v>
      </c>
      <c r="H6331" t="s">
        <v>8</v>
      </c>
      <c r="I6331">
        <f t="shared" si="103"/>
        <v>2</v>
      </c>
    </row>
    <row r="6332" spans="1:9">
      <c r="A6332">
        <f>IF(MOD(ROW()-24,COUNTA(tblProducts[Description]))=0,A6331+1,A6331)</f>
        <v>56</v>
      </c>
      <c r="B6332">
        <f>MOD(ROW()-24,COUNTA(tblProducts[Description]))+1</f>
        <v>39</v>
      </c>
      <c r="C6332" t="str">
        <f>_xlfn.XLOOKUP(A6332,tblProducts[Column1],tblProducts[Description])</f>
        <v>ETHYLAN TD-100 BULK</v>
      </c>
      <c r="D6332" t="str">
        <f>_xlfn.XLOOKUP(B6332,tblProducts[Column1],tblProducts[Description])</f>
        <v>ETHOMEEN SV/25 BULK</v>
      </c>
      <c r="E6332" t="s">
        <v>9</v>
      </c>
      <c r="F6332" t="s">
        <v>12</v>
      </c>
      <c r="G6332" t="s">
        <v>7</v>
      </c>
      <c r="H6332" t="s">
        <v>8</v>
      </c>
      <c r="I6332">
        <f t="shared" si="103"/>
        <v>2</v>
      </c>
    </row>
    <row r="6333" spans="1:9">
      <c r="A6333">
        <f>IF(MOD(ROW()-24,COUNTA(tblProducts[Description]))=0,A6332+1,A6332)</f>
        <v>56</v>
      </c>
      <c r="B6333">
        <f>MOD(ROW()-24,COUNTA(tblProducts[Description]))+1</f>
        <v>40</v>
      </c>
      <c r="C6333" t="str">
        <f>_xlfn.XLOOKUP(A6333,tblProducts[Column1],tblProducts[Description])</f>
        <v>ETHYLAN TD-100 BULK</v>
      </c>
      <c r="D6333" t="str">
        <f>_xlfn.XLOOKUP(B6333,tblProducts[Column1],tblProducts[Description])</f>
        <v>ETHOMEEN T/12 BULK</v>
      </c>
      <c r="E6333" t="s">
        <v>9</v>
      </c>
      <c r="F6333" t="s">
        <v>12</v>
      </c>
      <c r="G6333" t="s">
        <v>7</v>
      </c>
      <c r="H6333" t="s">
        <v>8</v>
      </c>
      <c r="I6333">
        <f t="shared" si="103"/>
        <v>2</v>
      </c>
    </row>
    <row r="6334" spans="1:9">
      <c r="A6334">
        <f>IF(MOD(ROW()-24,COUNTA(tblProducts[Description]))=0,A6333+1,A6333)</f>
        <v>56</v>
      </c>
      <c r="B6334">
        <f>MOD(ROW()-24,COUNTA(tblProducts[Description]))+1</f>
        <v>41</v>
      </c>
      <c r="C6334" t="str">
        <f>_xlfn.XLOOKUP(A6334,tblProducts[Column1],tblProducts[Description])</f>
        <v>ETHYLAN TD-100 BULK</v>
      </c>
      <c r="D6334" t="str">
        <f>_xlfn.XLOOKUP(B6334,tblProducts[Column1],tblProducts[Description])</f>
        <v>ETHOMEEN T/13.5 BULK</v>
      </c>
      <c r="E6334" t="s">
        <v>9</v>
      </c>
      <c r="F6334" t="s">
        <v>12</v>
      </c>
      <c r="G6334" t="s">
        <v>7</v>
      </c>
      <c r="H6334" t="s">
        <v>8</v>
      </c>
      <c r="I6334">
        <f t="shared" si="103"/>
        <v>2</v>
      </c>
    </row>
    <row r="6335" spans="1:9">
      <c r="A6335">
        <f>IF(MOD(ROW()-24,COUNTA(tblProducts[Description]))=0,A6334+1,A6334)</f>
        <v>56</v>
      </c>
      <c r="B6335">
        <f>MOD(ROW()-24,COUNTA(tblProducts[Description]))+1</f>
        <v>42</v>
      </c>
      <c r="C6335" t="str">
        <f>_xlfn.XLOOKUP(A6335,tblProducts[Column1],tblProducts[Description])</f>
        <v>ETHYLAN TD-100 BULK</v>
      </c>
      <c r="D6335" t="str">
        <f>_xlfn.XLOOKUP(B6335,tblProducts[Column1],tblProducts[Description])</f>
        <v>ETHOMEEN T/15 BULK</v>
      </c>
      <c r="E6335" t="s">
        <v>9</v>
      </c>
      <c r="F6335" t="s">
        <v>12</v>
      </c>
      <c r="G6335" t="s">
        <v>7</v>
      </c>
      <c r="H6335" t="s">
        <v>8</v>
      </c>
      <c r="I6335">
        <f t="shared" si="103"/>
        <v>2</v>
      </c>
    </row>
    <row r="6336" spans="1:9">
      <c r="A6336">
        <f>IF(MOD(ROW()-24,COUNTA(tblProducts[Description]))=0,A6335+1,A6335)</f>
        <v>56</v>
      </c>
      <c r="B6336">
        <f>MOD(ROW()-24,COUNTA(tblProducts[Description]))+1</f>
        <v>43</v>
      </c>
      <c r="C6336" t="str">
        <f>_xlfn.XLOOKUP(A6336,tblProducts[Column1],tblProducts[Description])</f>
        <v>ETHYLAN TD-100 BULK</v>
      </c>
      <c r="D6336" t="str">
        <f>_xlfn.XLOOKUP(B6336,tblProducts[Column1],tblProducts[Description])</f>
        <v>ETHOMEEN T/17 BULK</v>
      </c>
      <c r="E6336" t="s">
        <v>9</v>
      </c>
      <c r="F6336" t="s">
        <v>12</v>
      </c>
      <c r="G6336" t="s">
        <v>7</v>
      </c>
      <c r="H6336" t="s">
        <v>8</v>
      </c>
      <c r="I6336">
        <f t="shared" si="103"/>
        <v>2</v>
      </c>
    </row>
    <row r="6337" spans="1:9">
      <c r="A6337">
        <f>IF(MOD(ROW()-24,COUNTA(tblProducts[Description]))=0,A6336+1,A6336)</f>
        <v>56</v>
      </c>
      <c r="B6337">
        <f>MOD(ROW()-24,COUNTA(tblProducts[Description]))+1</f>
        <v>44</v>
      </c>
      <c r="C6337" t="str">
        <f>_xlfn.XLOOKUP(A6337,tblProducts[Column1],tblProducts[Description])</f>
        <v>ETHYLAN TD-100 BULK</v>
      </c>
      <c r="D6337" t="str">
        <f>_xlfn.XLOOKUP(B6337,tblProducts[Column1],tblProducts[Description])</f>
        <v>ETHOMEEN T/18 BULK</v>
      </c>
      <c r="E6337" t="s">
        <v>9</v>
      </c>
      <c r="F6337" t="s">
        <v>12</v>
      </c>
      <c r="G6337" t="s">
        <v>7</v>
      </c>
      <c r="H6337" t="s">
        <v>8</v>
      </c>
      <c r="I6337">
        <f t="shared" si="103"/>
        <v>2</v>
      </c>
    </row>
    <row r="6338" spans="1:9">
      <c r="A6338">
        <f>IF(MOD(ROW()-24,COUNTA(tblProducts[Description]))=0,A6337+1,A6337)</f>
        <v>56</v>
      </c>
      <c r="B6338">
        <f>MOD(ROW()-24,COUNTA(tblProducts[Description]))+1</f>
        <v>45</v>
      </c>
      <c r="C6338" t="str">
        <f>_xlfn.XLOOKUP(A6338,tblProducts[Column1],tblProducts[Description])</f>
        <v>ETHYLAN TD-100 BULK</v>
      </c>
      <c r="D6338" t="str">
        <f>_xlfn.XLOOKUP(B6338,tblProducts[Column1],tblProducts[Description])</f>
        <v>ETHOMEEN T/19 BULK</v>
      </c>
      <c r="E6338" t="s">
        <v>9</v>
      </c>
      <c r="F6338" t="s">
        <v>12</v>
      </c>
      <c r="G6338" t="s">
        <v>7</v>
      </c>
      <c r="H6338" t="s">
        <v>13</v>
      </c>
      <c r="I6338">
        <f t="shared" si="103"/>
        <v>2</v>
      </c>
    </row>
    <row r="6339" spans="1:9">
      <c r="A6339">
        <f>IF(MOD(ROW()-24,COUNTA(tblProducts[Description]))=0,A6338+1,A6338)</f>
        <v>56</v>
      </c>
      <c r="B6339">
        <f>MOD(ROW()-24,COUNTA(tblProducts[Description]))+1</f>
        <v>46</v>
      </c>
      <c r="C6339" t="str">
        <f>_xlfn.XLOOKUP(A6339,tblProducts[Column1],tblProducts[Description])</f>
        <v>ETHYLAN TD-100 BULK</v>
      </c>
      <c r="D6339" t="str">
        <f>_xlfn.XLOOKUP(B6339,tblProducts[Column1],tblProducts[Description])</f>
        <v>ETHOMEEN T/20 BULK</v>
      </c>
      <c r="E6339" t="s">
        <v>9</v>
      </c>
      <c r="F6339" t="s">
        <v>12</v>
      </c>
      <c r="G6339" t="s">
        <v>7</v>
      </c>
      <c r="H6339" t="s">
        <v>8</v>
      </c>
      <c r="I6339">
        <f t="shared" si="103"/>
        <v>2</v>
      </c>
    </row>
    <row r="6340" spans="1:9">
      <c r="A6340">
        <f>IF(MOD(ROW()-24,COUNTA(tblProducts[Description]))=0,A6339+1,A6339)</f>
        <v>56</v>
      </c>
      <c r="B6340">
        <f>MOD(ROW()-24,COUNTA(tblProducts[Description]))+1</f>
        <v>47</v>
      </c>
      <c r="C6340" t="str">
        <f>_xlfn.XLOOKUP(A6340,tblProducts[Column1],tblProducts[Description])</f>
        <v>ETHYLAN TD-100 BULK</v>
      </c>
      <c r="D6340" t="str">
        <f>_xlfn.XLOOKUP(B6340,tblProducts[Column1],tblProducts[Description])</f>
        <v>ETHOMEEN T/20S BULK</v>
      </c>
      <c r="E6340" t="s">
        <v>9</v>
      </c>
      <c r="F6340" t="s">
        <v>12</v>
      </c>
      <c r="G6340" t="s">
        <v>7</v>
      </c>
      <c r="H6340" t="s">
        <v>8</v>
      </c>
      <c r="I6340">
        <f t="shared" si="103"/>
        <v>2</v>
      </c>
    </row>
    <row r="6341" spans="1:9">
      <c r="A6341">
        <f>IF(MOD(ROW()-24,COUNTA(tblProducts[Description]))=0,A6340+1,A6340)</f>
        <v>56</v>
      </c>
      <c r="B6341">
        <f>MOD(ROW()-24,COUNTA(tblProducts[Description]))+1</f>
        <v>48</v>
      </c>
      <c r="C6341" t="str">
        <f>_xlfn.XLOOKUP(A6341,tblProducts[Column1],tblProducts[Description])</f>
        <v>ETHYLAN TD-100 BULK</v>
      </c>
      <c r="D6341" t="str">
        <f>_xlfn.XLOOKUP(B6341,tblProducts[Column1],tblProducts[Description])</f>
        <v>ETHOMEEN T/24 BULK</v>
      </c>
      <c r="E6341" t="s">
        <v>9</v>
      </c>
      <c r="F6341" t="s">
        <v>12</v>
      </c>
      <c r="G6341" t="s">
        <v>7</v>
      </c>
      <c r="H6341" t="s">
        <v>8</v>
      </c>
      <c r="I6341">
        <f t="shared" si="103"/>
        <v>2</v>
      </c>
    </row>
    <row r="6342" spans="1:9">
      <c r="A6342">
        <f>IF(MOD(ROW()-24,COUNTA(tblProducts[Description]))=0,A6341+1,A6341)</f>
        <v>56</v>
      </c>
      <c r="B6342">
        <f>MOD(ROW()-24,COUNTA(tblProducts[Description]))+1</f>
        <v>49</v>
      </c>
      <c r="C6342" t="str">
        <f>_xlfn.XLOOKUP(A6342,tblProducts[Column1],tblProducts[Description])</f>
        <v>ETHYLAN TD-100 BULK</v>
      </c>
      <c r="D6342" t="str">
        <f>_xlfn.XLOOKUP(B6342,tblProducts[Column1],tblProducts[Description])</f>
        <v>ETHOMEEN T/25 BULK</v>
      </c>
      <c r="E6342" t="s">
        <v>9</v>
      </c>
      <c r="F6342" t="s">
        <v>12</v>
      </c>
      <c r="G6342" t="s">
        <v>7</v>
      </c>
      <c r="H6342" t="s">
        <v>8</v>
      </c>
      <c r="I6342">
        <f t="shared" si="103"/>
        <v>2</v>
      </c>
    </row>
    <row r="6343" spans="1:9">
      <c r="A6343">
        <f>IF(MOD(ROW()-24,COUNTA(tblProducts[Description]))=0,A6342+1,A6342)</f>
        <v>56</v>
      </c>
      <c r="B6343">
        <f>MOD(ROW()-24,COUNTA(tblProducts[Description]))+1</f>
        <v>50</v>
      </c>
      <c r="C6343" t="str">
        <f>_xlfn.XLOOKUP(A6343,tblProducts[Column1],tblProducts[Description])</f>
        <v>ETHYLAN TD-100 BULK</v>
      </c>
      <c r="D6343" t="str">
        <f>_xlfn.XLOOKUP(B6343,tblProducts[Column1],tblProducts[Description])</f>
        <v>ETHOMEEN T/28 BULK</v>
      </c>
      <c r="E6343" t="s">
        <v>9</v>
      </c>
      <c r="F6343" t="s">
        <v>12</v>
      </c>
      <c r="G6343" t="s">
        <v>7</v>
      </c>
      <c r="H6343" t="s">
        <v>8</v>
      </c>
      <c r="I6343">
        <f t="shared" si="103"/>
        <v>2</v>
      </c>
    </row>
    <row r="6344" spans="1:9">
      <c r="A6344">
        <f>IF(MOD(ROW()-24,COUNTA(tblProducts[Description]))=0,A6343+1,A6343)</f>
        <v>56</v>
      </c>
      <c r="B6344">
        <f>MOD(ROW()-24,COUNTA(tblProducts[Description]))+1</f>
        <v>51</v>
      </c>
      <c r="C6344" t="str">
        <f>_xlfn.XLOOKUP(A6344,tblProducts[Column1],tblProducts[Description])</f>
        <v>ETHYLAN TD-100 BULK</v>
      </c>
      <c r="D6344" t="str">
        <f>_xlfn.XLOOKUP(B6344,tblProducts[Column1],tblProducts[Description])</f>
        <v>ETHYLAN 1008 SA BULK</v>
      </c>
      <c r="E6344" t="s">
        <v>9</v>
      </c>
      <c r="F6344" t="s">
        <v>12</v>
      </c>
      <c r="G6344" t="s">
        <v>7</v>
      </c>
      <c r="H6344" t="s">
        <v>8</v>
      </c>
      <c r="I6344">
        <f t="shared" si="103"/>
        <v>2</v>
      </c>
    </row>
    <row r="6345" spans="1:9">
      <c r="A6345">
        <f>IF(MOD(ROW()-24,COUNTA(tblProducts[Description]))=0,A6344+1,A6344)</f>
        <v>56</v>
      </c>
      <c r="B6345">
        <f>MOD(ROW()-24,COUNTA(tblProducts[Description]))+1</f>
        <v>52</v>
      </c>
      <c r="C6345" t="str">
        <f>_xlfn.XLOOKUP(A6345,tblProducts[Column1],tblProducts[Description])</f>
        <v>ETHYLAN TD-100 BULK</v>
      </c>
      <c r="D6345" t="str">
        <f>_xlfn.XLOOKUP(B6345,tblProducts[Column1],tblProducts[Description])</f>
        <v>ETHYLAN 325 BULK</v>
      </c>
      <c r="E6345" t="s">
        <v>9</v>
      </c>
      <c r="F6345" t="s">
        <v>12</v>
      </c>
      <c r="G6345" t="s">
        <v>7</v>
      </c>
      <c r="H6345" t="s">
        <v>8</v>
      </c>
      <c r="I6345">
        <f t="shared" si="103"/>
        <v>2</v>
      </c>
    </row>
    <row r="6346" spans="1:9">
      <c r="A6346">
        <f>IF(MOD(ROW()-24,COUNTA(tblProducts[Description]))=0,A6345+1,A6345)</f>
        <v>56</v>
      </c>
      <c r="B6346">
        <f>MOD(ROW()-24,COUNTA(tblProducts[Description]))+1</f>
        <v>53</v>
      </c>
      <c r="C6346" t="str">
        <f>_xlfn.XLOOKUP(A6346,tblProducts[Column1],tblProducts[Description])</f>
        <v>ETHYLAN TD-100 BULK</v>
      </c>
      <c r="D6346" t="str">
        <f>_xlfn.XLOOKUP(B6346,tblProducts[Column1],tblProducts[Description])</f>
        <v>ETHYLAN NS-500LQ BULK</v>
      </c>
      <c r="E6346" t="s">
        <v>9</v>
      </c>
      <c r="F6346" t="s">
        <v>12</v>
      </c>
      <c r="G6346" t="s">
        <v>7</v>
      </c>
      <c r="H6346" t="s">
        <v>8</v>
      </c>
      <c r="I6346">
        <f t="shared" si="103"/>
        <v>2</v>
      </c>
    </row>
    <row r="6347" spans="1:9">
      <c r="A6347">
        <f>IF(MOD(ROW()-24,COUNTA(tblProducts[Description]))=0,A6346+1,A6346)</f>
        <v>56</v>
      </c>
      <c r="B6347">
        <f>MOD(ROW()-24,COUNTA(tblProducts[Description]))+1</f>
        <v>54</v>
      </c>
      <c r="C6347" t="str">
        <f>_xlfn.XLOOKUP(A6347,tblProducts[Column1],tblProducts[Description])</f>
        <v>ETHYLAN TD-100 BULK</v>
      </c>
      <c r="D6347" t="str">
        <f>_xlfn.XLOOKUP(B6347,tblProducts[Column1],tblProducts[Description])</f>
        <v>ETHYLAN PRE NS-505 K BULK</v>
      </c>
      <c r="E6347" t="s">
        <v>9</v>
      </c>
      <c r="F6347" t="s">
        <v>12</v>
      </c>
      <c r="G6347" t="s">
        <v>9</v>
      </c>
      <c r="H6347" t="s">
        <v>11</v>
      </c>
      <c r="I6347">
        <f t="shared" si="103"/>
        <v>4</v>
      </c>
    </row>
    <row r="6348" spans="1:9">
      <c r="A6348">
        <f>IF(MOD(ROW()-24,COUNTA(tblProducts[Description]))=0,A6347+1,A6347)</f>
        <v>56</v>
      </c>
      <c r="B6348">
        <f>MOD(ROW()-24,COUNTA(tblProducts[Description]))+1</f>
        <v>55</v>
      </c>
      <c r="C6348" t="str">
        <f>_xlfn.XLOOKUP(A6348,tblProducts[Column1],tblProducts[Description])</f>
        <v>ETHYLAN TD-100 BULK</v>
      </c>
      <c r="D6348" t="str">
        <f>_xlfn.XLOOKUP(B6348,tblProducts[Column1],tblProducts[Description])</f>
        <v>ETHYLAN SN-90 BULK</v>
      </c>
      <c r="E6348" t="s">
        <v>9</v>
      </c>
      <c r="F6348" t="s">
        <v>12</v>
      </c>
      <c r="G6348" t="s">
        <v>9</v>
      </c>
      <c r="H6348" t="s">
        <v>11</v>
      </c>
      <c r="I6348">
        <f t="shared" si="103"/>
        <v>4</v>
      </c>
    </row>
    <row r="6349" spans="1:9">
      <c r="A6349">
        <f>IF(MOD(ROW()-24,COUNTA(tblProducts[Description]))=0,A6348+1,A6348)</f>
        <v>56</v>
      </c>
      <c r="B6349">
        <f>MOD(ROW()-24,COUNTA(tblProducts[Description]))+1</f>
        <v>56</v>
      </c>
      <c r="C6349" t="str">
        <f>_xlfn.XLOOKUP(A6349,tblProducts[Column1],tblProducts[Description])</f>
        <v>ETHYLAN TD-100 BULK</v>
      </c>
      <c r="D6349" t="str">
        <f>_xlfn.XLOOKUP(B6349,tblProducts[Column1],tblProducts[Description])</f>
        <v>ETHYLAN TD-100 BULK</v>
      </c>
      <c r="E6349" t="s">
        <v>9</v>
      </c>
      <c r="F6349" t="s">
        <v>12</v>
      </c>
      <c r="G6349" t="s">
        <v>9</v>
      </c>
      <c r="H6349" t="s">
        <v>11</v>
      </c>
      <c r="I6349">
        <f t="shared" si="103"/>
        <v>4</v>
      </c>
    </row>
    <row r="6350" spans="1:9">
      <c r="A6350">
        <f>IF(MOD(ROW()-24,COUNTA(tblProducts[Description]))=0,A6349+1,A6349)</f>
        <v>56</v>
      </c>
      <c r="B6350">
        <f>MOD(ROW()-24,COUNTA(tblProducts[Description]))+1</f>
        <v>57</v>
      </c>
      <c r="C6350" t="str">
        <f>_xlfn.XLOOKUP(A6350,tblProducts[Column1],tblProducts[Description])</f>
        <v>ETHYLAN TD-100 BULK</v>
      </c>
      <c r="D6350" t="str">
        <f>_xlfn.XLOOKUP(B6350,tblProducts[Column1],tblProducts[Description])</f>
        <v>ETHYLAN TD-120 BULK</v>
      </c>
      <c r="E6350" t="s">
        <v>9</v>
      </c>
      <c r="F6350" t="s">
        <v>12</v>
      </c>
      <c r="G6350" t="s">
        <v>7</v>
      </c>
      <c r="H6350" t="s">
        <v>8</v>
      </c>
      <c r="I6350">
        <f t="shared" si="103"/>
        <v>2</v>
      </c>
    </row>
    <row r="6351" spans="1:9">
      <c r="A6351">
        <f>IF(MOD(ROW()-24,COUNTA(tblProducts[Description]))=0,A6350+1,A6350)</f>
        <v>56</v>
      </c>
      <c r="B6351">
        <f>MOD(ROW()-24,COUNTA(tblProducts[Description]))+1</f>
        <v>58</v>
      </c>
      <c r="C6351" t="str">
        <f>_xlfn.XLOOKUP(A6351,tblProducts[Column1],tblProducts[Description])</f>
        <v>ETHYLAN TD-100 BULK</v>
      </c>
      <c r="D6351" t="str">
        <f>_xlfn.XLOOKUP(B6351,tblProducts[Column1],tblProducts[Description])</f>
        <v>ETHYLAN TD-1407 BULK</v>
      </c>
      <c r="E6351" t="s">
        <v>9</v>
      </c>
      <c r="F6351" t="s">
        <v>12</v>
      </c>
      <c r="G6351" t="s">
        <v>7</v>
      </c>
      <c r="H6351" t="s">
        <v>13</v>
      </c>
      <c r="I6351">
        <f t="shared" si="103"/>
        <v>2</v>
      </c>
    </row>
    <row r="6352" spans="1:9">
      <c r="A6352">
        <f>IF(MOD(ROW()-24,COUNTA(tblProducts[Description]))=0,A6351+1,A6351)</f>
        <v>56</v>
      </c>
      <c r="B6352">
        <f>MOD(ROW()-24,COUNTA(tblProducts[Description]))+1</f>
        <v>59</v>
      </c>
      <c r="C6352" t="str">
        <f>_xlfn.XLOOKUP(A6352,tblProducts[Column1],tblProducts[Description])</f>
        <v>ETHYLAN TD-100 BULK</v>
      </c>
      <c r="D6352" t="str">
        <f>_xlfn.XLOOKUP(B6352,tblProducts[Column1],tblProducts[Description])</f>
        <v>ETHYLAN TD-40 BULK</v>
      </c>
      <c r="E6352" t="s">
        <v>9</v>
      </c>
      <c r="F6352" t="s">
        <v>12</v>
      </c>
      <c r="G6352" t="s">
        <v>7</v>
      </c>
      <c r="H6352" t="s">
        <v>13</v>
      </c>
      <c r="I6352">
        <f t="shared" si="103"/>
        <v>2</v>
      </c>
    </row>
    <row r="6353" spans="1:9">
      <c r="A6353">
        <f>IF(MOD(ROW()-24,COUNTA(tblProducts[Description]))=0,A6352+1,A6352)</f>
        <v>56</v>
      </c>
      <c r="B6353">
        <f>MOD(ROW()-24,COUNTA(tblProducts[Description]))+1</f>
        <v>60</v>
      </c>
      <c r="C6353" t="str">
        <f>_xlfn.XLOOKUP(A6353,tblProducts[Column1],tblProducts[Description])</f>
        <v>ETHYLAN TD-100 BULK</v>
      </c>
      <c r="D6353" t="str">
        <f>_xlfn.XLOOKUP(B6353,tblProducts[Column1],tblProducts[Description])</f>
        <v>ETHYLAN TD-60 BULK</v>
      </c>
      <c r="E6353" t="s">
        <v>9</v>
      </c>
      <c r="F6353" t="s">
        <v>12</v>
      </c>
      <c r="G6353" t="s">
        <v>7</v>
      </c>
      <c r="H6353" t="s">
        <v>13</v>
      </c>
      <c r="I6353">
        <f t="shared" si="103"/>
        <v>2</v>
      </c>
    </row>
    <row r="6354" spans="1:9">
      <c r="A6354">
        <f>IF(MOD(ROW()-24,COUNTA(tblProducts[Description]))=0,A6353+1,A6353)</f>
        <v>56</v>
      </c>
      <c r="B6354">
        <f>MOD(ROW()-24,COUNTA(tblProducts[Description]))+1</f>
        <v>61</v>
      </c>
      <c r="C6354" t="str">
        <f>_xlfn.XLOOKUP(A6354,tblProducts[Column1],tblProducts[Description])</f>
        <v>ETHYLAN TD-100 BULK</v>
      </c>
      <c r="D6354" t="str">
        <f>_xlfn.XLOOKUP(B6354,tblProducts[Column1],tblProducts[Description])</f>
        <v>INTERMEDIATE BE-110L BULK</v>
      </c>
      <c r="E6354" t="s">
        <v>9</v>
      </c>
      <c r="F6354" t="s">
        <v>12</v>
      </c>
      <c r="G6354" t="s">
        <v>7</v>
      </c>
      <c r="H6354" t="s">
        <v>8</v>
      </c>
      <c r="I6354">
        <f t="shared" si="103"/>
        <v>2</v>
      </c>
    </row>
    <row r="6355" spans="1:9">
      <c r="A6355">
        <f>IF(MOD(ROW()-24,COUNTA(tblProducts[Description]))=0,A6354+1,A6354)</f>
        <v>56</v>
      </c>
      <c r="B6355">
        <f>MOD(ROW()-24,COUNTA(tblProducts[Description]))+1</f>
        <v>62</v>
      </c>
      <c r="C6355" t="str">
        <f>_xlfn.XLOOKUP(A6355,tblProducts[Column1],tblProducts[Description])</f>
        <v>ETHYLAN TD-100 BULK</v>
      </c>
      <c r="D6355" t="str">
        <f>_xlfn.XLOOKUP(B6355,tblProducts[Column1],tblProducts[Description])</f>
        <v>INTERMEDIATE DPG-415 BULK</v>
      </c>
      <c r="E6355" t="s">
        <v>9</v>
      </c>
      <c r="F6355" t="s">
        <v>12</v>
      </c>
      <c r="G6355" t="s">
        <v>7</v>
      </c>
      <c r="H6355" t="s">
        <v>8</v>
      </c>
      <c r="I6355">
        <f t="shared" si="103"/>
        <v>2</v>
      </c>
    </row>
    <row r="6356" spans="1:9">
      <c r="A6356">
        <f>IF(MOD(ROW()-24,COUNTA(tblProducts[Description]))=0,A6355+1,A6355)</f>
        <v>56</v>
      </c>
      <c r="B6356">
        <f>MOD(ROW()-24,COUNTA(tblProducts[Description]))+1</f>
        <v>63</v>
      </c>
      <c r="C6356" t="str">
        <f>_xlfn.XLOOKUP(A6356,tblProducts[Column1],tblProducts[Description])</f>
        <v>ETHYLAN TD-100 BULK</v>
      </c>
      <c r="D6356" t="str">
        <f>_xlfn.XLOOKUP(B6356,tblProducts[Column1],tblProducts[Description])</f>
        <v>PROPODUOMEEN T/12 BULK</v>
      </c>
      <c r="E6356" t="s">
        <v>9</v>
      </c>
      <c r="F6356" t="s">
        <v>12</v>
      </c>
      <c r="G6356" t="s">
        <v>7</v>
      </c>
      <c r="H6356" t="s">
        <v>8</v>
      </c>
      <c r="I6356">
        <f t="shared" si="103"/>
        <v>2</v>
      </c>
    </row>
    <row r="6357" spans="1:9">
      <c r="A6357">
        <f>IF(MOD(ROW()-24,COUNTA(tblProducts[Description]))=0,A6356+1,A6356)</f>
        <v>56</v>
      </c>
      <c r="B6357">
        <f>MOD(ROW()-24,COUNTA(tblProducts[Description]))+1</f>
        <v>64</v>
      </c>
      <c r="C6357" t="str">
        <f>_xlfn.XLOOKUP(A6357,tblProducts[Column1],tblProducts[Description])</f>
        <v>ETHYLAN TD-100 BULK</v>
      </c>
      <c r="D6357" t="str">
        <f>_xlfn.XLOOKUP(B6357,tblProducts[Column1],tblProducts[Description])</f>
        <v>PROPOMEEN T/12 BULK</v>
      </c>
      <c r="E6357" t="s">
        <v>9</v>
      </c>
      <c r="F6357" t="s">
        <v>12</v>
      </c>
      <c r="G6357" t="s">
        <v>7</v>
      </c>
      <c r="H6357" t="s">
        <v>8</v>
      </c>
      <c r="I6357">
        <f t="shared" si="103"/>
        <v>2</v>
      </c>
    </row>
    <row r="6358" spans="1:9">
      <c r="A6358">
        <f>IF(MOD(ROW()-24,COUNTA(tblProducts[Description]))=0,A6357+1,A6357)</f>
        <v>56</v>
      </c>
      <c r="B6358">
        <f>MOD(ROW()-24,COUNTA(tblProducts[Description]))+1</f>
        <v>65</v>
      </c>
      <c r="C6358" t="str">
        <f>_xlfn.XLOOKUP(A6358,tblProducts[Column1],tblProducts[Description])</f>
        <v>ETHYLAN TD-100 BULK</v>
      </c>
      <c r="D6358" t="str">
        <f>_xlfn.XLOOKUP(B6358,tblProducts[Column1],tblProducts[Description])</f>
        <v>TMP-420 BULK</v>
      </c>
      <c r="E6358" t="s">
        <v>9</v>
      </c>
      <c r="F6358" t="s">
        <v>12</v>
      </c>
      <c r="G6358" t="s">
        <v>7</v>
      </c>
      <c r="H6358" t="s">
        <v>8</v>
      </c>
      <c r="I6358">
        <f t="shared" si="103"/>
        <v>2</v>
      </c>
    </row>
    <row r="6359" spans="1:9">
      <c r="A6359">
        <f>IF(MOD(ROW()-24,COUNTA(tblProducts[Description]))=0,A6358+1,A6358)</f>
        <v>56</v>
      </c>
      <c r="B6359">
        <f>MOD(ROW()-24,COUNTA(tblProducts[Description]))+1</f>
        <v>66</v>
      </c>
      <c r="C6359" t="str">
        <f>_xlfn.XLOOKUP(A6359,tblProducts[Column1],tblProducts[Description])</f>
        <v>ETHYLAN TD-100 BULK</v>
      </c>
      <c r="D6359" t="str">
        <f>_xlfn.XLOOKUP(B6359,tblProducts[Column1],tblProducts[Description])</f>
        <v>TMP-80 BULK</v>
      </c>
      <c r="E6359" t="s">
        <v>9</v>
      </c>
      <c r="F6359" t="s">
        <v>12</v>
      </c>
      <c r="G6359" t="s">
        <v>7</v>
      </c>
      <c r="H6359" t="s">
        <v>8</v>
      </c>
      <c r="I6359">
        <f t="shared" si="103"/>
        <v>2</v>
      </c>
    </row>
    <row r="6360" spans="1:9">
      <c r="A6360">
        <f>IF(MOD(ROW()-24,COUNTA(tblProducts[Description]))=0,A6359+1,A6359)</f>
        <v>56</v>
      </c>
      <c r="B6360">
        <f>MOD(ROW()-24,COUNTA(tblProducts[Description]))+1</f>
        <v>67</v>
      </c>
      <c r="C6360" t="str">
        <f>_xlfn.XLOOKUP(A6360,tblProducts[Column1],tblProducts[Description])</f>
        <v>ETHYLAN TD-100 BULK</v>
      </c>
      <c r="D6360" t="str">
        <f>_xlfn.XLOOKUP(B6360,tblProducts[Column1],tblProducts[Description])</f>
        <v>VISCO 352 BULK</v>
      </c>
      <c r="E6360" t="s">
        <v>9</v>
      </c>
      <c r="F6360" t="s">
        <v>12</v>
      </c>
      <c r="G6360" t="s">
        <v>7</v>
      </c>
      <c r="H6360" t="s">
        <v>8</v>
      </c>
      <c r="I6360">
        <f t="shared" si="103"/>
        <v>2</v>
      </c>
    </row>
    <row r="6361" spans="1:9">
      <c r="A6361">
        <f>IF(MOD(ROW()-24,COUNTA(tblProducts[Description]))=0,A6360+1,A6360)</f>
        <v>56</v>
      </c>
      <c r="B6361">
        <f>MOD(ROW()-24,COUNTA(tblProducts[Description]))+1</f>
        <v>68</v>
      </c>
      <c r="C6361" t="str">
        <f>_xlfn.XLOOKUP(A6361,tblProducts[Column1],tblProducts[Description])</f>
        <v>ETHYLAN TD-100 BULK</v>
      </c>
      <c r="D6361" t="str">
        <f>_xlfn.XLOOKUP(B6361,tblProducts[Column1],tblProducts[Description])</f>
        <v>WITBREAK DPG-25 BULK</v>
      </c>
      <c r="E6361" t="s">
        <v>9</v>
      </c>
      <c r="F6361" t="s">
        <v>12</v>
      </c>
      <c r="G6361" t="s">
        <v>7</v>
      </c>
      <c r="H6361" t="s">
        <v>8</v>
      </c>
      <c r="I6361">
        <f t="shared" ref="I6361:I6424" si="104">IF(E6361="NO",0,IF(F6361="HEEL WASH",1.5,2))+IF(G6361="NO",0,2)</f>
        <v>2</v>
      </c>
    </row>
    <row r="6362" spans="1:9">
      <c r="A6362">
        <f>IF(MOD(ROW()-24,COUNTA(tblProducts[Description]))=0,A6361+1,A6361)</f>
        <v>56</v>
      </c>
      <c r="B6362">
        <f>MOD(ROW()-24,COUNTA(tblProducts[Description]))+1</f>
        <v>69</v>
      </c>
      <c r="C6362" t="str">
        <f>_xlfn.XLOOKUP(A6362,tblProducts[Column1],tblProducts[Description])</f>
        <v>ETHYLAN TD-100 BULK</v>
      </c>
      <c r="D6362" t="str">
        <f>_xlfn.XLOOKUP(B6362,tblProducts[Column1],tblProducts[Description])</f>
        <v>WITBREAK DPG-482 BULK</v>
      </c>
      <c r="E6362" t="s">
        <v>9</v>
      </c>
      <c r="F6362" t="s">
        <v>12</v>
      </c>
      <c r="G6362" t="s">
        <v>7</v>
      </c>
      <c r="H6362" t="s">
        <v>8</v>
      </c>
      <c r="I6362">
        <f t="shared" si="104"/>
        <v>2</v>
      </c>
    </row>
    <row r="6363" spans="1:9">
      <c r="A6363">
        <f>IF(MOD(ROW()-24,COUNTA(tblProducts[Description]))=0,A6362+1,A6362)</f>
        <v>56</v>
      </c>
      <c r="B6363">
        <f>MOD(ROW()-24,COUNTA(tblProducts[Description]))+1</f>
        <v>70</v>
      </c>
      <c r="C6363" t="str">
        <f>_xlfn.XLOOKUP(A6363,tblProducts[Column1],tblProducts[Description])</f>
        <v>ETHYLAN TD-100 BULK</v>
      </c>
      <c r="D6363" t="str">
        <f>_xlfn.XLOOKUP(B6363,tblProducts[Column1],tblProducts[Description])</f>
        <v>WITBREAK DPG-818 BULK</v>
      </c>
      <c r="E6363" t="s">
        <v>9</v>
      </c>
      <c r="F6363" t="s">
        <v>12</v>
      </c>
      <c r="G6363" t="s">
        <v>7</v>
      </c>
      <c r="H6363" t="s">
        <v>8</v>
      </c>
      <c r="I6363">
        <f t="shared" si="104"/>
        <v>2</v>
      </c>
    </row>
    <row r="6364" spans="1:9">
      <c r="A6364">
        <f>IF(MOD(ROW()-24,COUNTA(tblProducts[Description]))=0,A6363+1,A6363)</f>
        <v>56</v>
      </c>
      <c r="B6364">
        <f>MOD(ROW()-24,COUNTA(tblProducts[Description]))+1</f>
        <v>71</v>
      </c>
      <c r="C6364" t="str">
        <f>_xlfn.XLOOKUP(A6364,tblProducts[Column1],tblProducts[Description])</f>
        <v>ETHYLAN TD-100 BULK</v>
      </c>
      <c r="D6364" t="str">
        <f>_xlfn.XLOOKUP(B6364,tblProducts[Column1],tblProducts[Description])</f>
        <v>WITBREAK DTG-62 BULK</v>
      </c>
      <c r="E6364" t="s">
        <v>9</v>
      </c>
      <c r="F6364" t="s">
        <v>12</v>
      </c>
      <c r="G6364" t="s">
        <v>7</v>
      </c>
      <c r="H6364" t="s">
        <v>8</v>
      </c>
      <c r="I6364">
        <f t="shared" si="104"/>
        <v>2</v>
      </c>
    </row>
    <row r="6365" spans="1:9">
      <c r="A6365">
        <f>IF(MOD(ROW()-24,COUNTA(tblProducts[Description]))=0,A6364+1,A6364)</f>
        <v>56</v>
      </c>
      <c r="B6365">
        <f>MOD(ROW()-24,COUNTA(tblProducts[Description]))+1</f>
        <v>72</v>
      </c>
      <c r="C6365" t="str">
        <f>_xlfn.XLOOKUP(A6365,tblProducts[Column1],tblProducts[Description])</f>
        <v>ETHYLAN TD-100 BULK</v>
      </c>
      <c r="D6365" t="str">
        <f>_xlfn.XLOOKUP(B6365,tblProducts[Column1],tblProducts[Description])</f>
        <v>WITCOMUL 1844 BULK</v>
      </c>
      <c r="E6365" t="s">
        <v>9</v>
      </c>
      <c r="F6365" t="s">
        <v>12</v>
      </c>
      <c r="G6365" t="s">
        <v>7</v>
      </c>
      <c r="H6365" t="s">
        <v>8</v>
      </c>
      <c r="I6365">
        <f t="shared" si="104"/>
        <v>2</v>
      </c>
    </row>
    <row r="6366" spans="1:9">
      <c r="A6366">
        <f>IF(MOD(ROW()-24,COUNTA(tblProducts[Description]))=0,A6365+1,A6365)</f>
        <v>56</v>
      </c>
      <c r="B6366">
        <f>MOD(ROW()-24,COUNTA(tblProducts[Description]))+1</f>
        <v>73</v>
      </c>
      <c r="C6366" t="str">
        <f>_xlfn.XLOOKUP(A6366,tblProducts[Column1],tblProducts[Description])</f>
        <v>ETHYLAN TD-100 BULK</v>
      </c>
      <c r="D6366" t="str">
        <f>_xlfn.XLOOKUP(B6366,tblProducts[Column1],tblProducts[Description])</f>
        <v>WITCONOL 2690 BULK</v>
      </c>
      <c r="E6366" t="s">
        <v>9</v>
      </c>
      <c r="F6366" t="s">
        <v>12</v>
      </c>
      <c r="G6366" t="s">
        <v>7</v>
      </c>
      <c r="H6366" t="s">
        <v>8</v>
      </c>
      <c r="I6366">
        <f t="shared" si="104"/>
        <v>2</v>
      </c>
    </row>
    <row r="6367" spans="1:9">
      <c r="A6367">
        <f>IF(MOD(ROW()-24,COUNTA(tblProducts[Description]))=0,A6366+1,A6366)</f>
        <v>56</v>
      </c>
      <c r="B6367">
        <f>MOD(ROW()-24,COUNTA(tblProducts[Description]))+1</f>
        <v>74</v>
      </c>
      <c r="C6367" t="str">
        <f>_xlfn.XLOOKUP(A6367,tblProducts[Column1],tblProducts[Description])</f>
        <v>ETHYLAN TD-100 BULK</v>
      </c>
      <c r="D6367" t="str">
        <f>_xlfn.XLOOKUP(B6367,tblProducts[Column1],tblProducts[Description])</f>
        <v>ETHYLAN 324 BULK</v>
      </c>
      <c r="E6367" t="s">
        <v>9</v>
      </c>
      <c r="F6367" t="s">
        <v>12</v>
      </c>
      <c r="G6367" t="s">
        <v>7</v>
      </c>
      <c r="H6367" t="s">
        <v>8</v>
      </c>
      <c r="I6367">
        <f t="shared" si="104"/>
        <v>2</v>
      </c>
    </row>
    <row r="6368" spans="1:9">
      <c r="A6368">
        <f>IF(MOD(ROW()-24,COUNTA(tblProducts[Description]))=0,A6367+1,A6367)</f>
        <v>56</v>
      </c>
      <c r="B6368">
        <f>MOD(ROW()-24,COUNTA(tblProducts[Description]))+1</f>
        <v>75</v>
      </c>
      <c r="C6368" t="str">
        <f>_xlfn.XLOOKUP(A6368,tblProducts[Column1],tblProducts[Description])</f>
        <v>ETHYLAN TD-100 BULK</v>
      </c>
      <c r="D6368" t="str">
        <f>_xlfn.XLOOKUP(B6368,tblProducts[Column1],tblProducts[Description])</f>
        <v>WITCONOL NP-120 BULK</v>
      </c>
      <c r="E6368" t="s">
        <v>9</v>
      </c>
      <c r="F6368" t="s">
        <v>12</v>
      </c>
      <c r="G6368" t="s">
        <v>7</v>
      </c>
      <c r="H6368" t="s">
        <v>8</v>
      </c>
      <c r="I6368">
        <f t="shared" si="104"/>
        <v>2</v>
      </c>
    </row>
    <row r="6369" spans="1:9">
      <c r="A6369">
        <f>IF(MOD(ROW()-24,COUNTA(tblProducts[Description]))=0,A6368+1,A6368)</f>
        <v>56</v>
      </c>
      <c r="B6369">
        <f>MOD(ROW()-24,COUNTA(tblProducts[Description]))+1</f>
        <v>76</v>
      </c>
      <c r="C6369" t="str">
        <f>_xlfn.XLOOKUP(A6369,tblProducts[Column1],tblProducts[Description])</f>
        <v>ETHYLAN TD-100 BULK</v>
      </c>
      <c r="D6369" t="str">
        <f>_xlfn.XLOOKUP(B6369,tblProducts[Column1],tblProducts[Description])</f>
        <v>WITCONOL NP-130 BULK</v>
      </c>
      <c r="E6369" t="s">
        <v>9</v>
      </c>
      <c r="F6369" t="s">
        <v>12</v>
      </c>
      <c r="G6369" t="s">
        <v>9</v>
      </c>
      <c r="H6369" t="s">
        <v>8</v>
      </c>
      <c r="I6369">
        <f t="shared" si="104"/>
        <v>4</v>
      </c>
    </row>
    <row r="6370" spans="1:9">
      <c r="A6370">
        <f>IF(MOD(ROW()-24,COUNTA(tblProducts[Description]))=0,A6369+1,A6369)</f>
        <v>56</v>
      </c>
      <c r="B6370">
        <f>MOD(ROW()-24,COUNTA(tblProducts[Description]))+1</f>
        <v>77</v>
      </c>
      <c r="C6370" t="str">
        <f>_xlfn.XLOOKUP(A6370,tblProducts[Column1],tblProducts[Description])</f>
        <v>ETHYLAN TD-100 BULK</v>
      </c>
      <c r="D6370" t="str">
        <f>_xlfn.XLOOKUP(B6370,tblProducts[Column1],tblProducts[Description])</f>
        <v>WITCONOL NP-20 BULK</v>
      </c>
      <c r="E6370" t="s">
        <v>9</v>
      </c>
      <c r="F6370" t="s">
        <v>12</v>
      </c>
      <c r="G6370" t="s">
        <v>9</v>
      </c>
      <c r="H6370" t="s">
        <v>8</v>
      </c>
      <c r="I6370">
        <f t="shared" si="104"/>
        <v>4</v>
      </c>
    </row>
    <row r="6371" spans="1:9">
      <c r="A6371">
        <f>IF(MOD(ROW()-24,COUNTA(tblProducts[Description]))=0,A6370+1,A6370)</f>
        <v>56</v>
      </c>
      <c r="B6371">
        <f>MOD(ROW()-24,COUNTA(tblProducts[Description]))+1</f>
        <v>78</v>
      </c>
      <c r="C6371" t="str">
        <f>_xlfn.XLOOKUP(A6371,tblProducts[Column1],tblProducts[Description])</f>
        <v>ETHYLAN TD-100 BULK</v>
      </c>
      <c r="D6371" t="str">
        <f>_xlfn.XLOOKUP(B6371,tblProducts[Column1],tblProducts[Description])</f>
        <v>WITCONOL NP-330 BULK</v>
      </c>
      <c r="E6371" t="s">
        <v>9</v>
      </c>
      <c r="F6371" t="s">
        <v>12</v>
      </c>
      <c r="G6371" t="s">
        <v>7</v>
      </c>
      <c r="H6371" t="s">
        <v>8</v>
      </c>
      <c r="I6371">
        <f t="shared" si="104"/>
        <v>2</v>
      </c>
    </row>
    <row r="6372" spans="1:9">
      <c r="A6372">
        <f>IF(MOD(ROW()-24,COUNTA(tblProducts[Description]))=0,A6371+1,A6371)</f>
        <v>56</v>
      </c>
      <c r="B6372">
        <f>MOD(ROW()-24,COUNTA(tblProducts[Description]))+1</f>
        <v>79</v>
      </c>
      <c r="C6372" t="str">
        <f>_xlfn.XLOOKUP(A6372,tblProducts[Column1],tblProducts[Description])</f>
        <v>ETHYLAN TD-100 BULK</v>
      </c>
      <c r="D6372" t="str">
        <f>_xlfn.XLOOKUP(B6372,tblProducts[Column1],tblProducts[Description])</f>
        <v>WITCONOL NP-40 BULK</v>
      </c>
      <c r="E6372" t="s">
        <v>9</v>
      </c>
      <c r="F6372" t="s">
        <v>12</v>
      </c>
      <c r="G6372" t="s">
        <v>9</v>
      </c>
      <c r="H6372" t="s">
        <v>8</v>
      </c>
      <c r="I6372">
        <f t="shared" si="104"/>
        <v>4</v>
      </c>
    </row>
    <row r="6373" spans="1:9">
      <c r="A6373">
        <f>IF(MOD(ROW()-24,COUNTA(tblProducts[Description]))=0,A6372+1,A6372)</f>
        <v>56</v>
      </c>
      <c r="B6373">
        <f>MOD(ROW()-24,COUNTA(tblProducts[Description]))+1</f>
        <v>80</v>
      </c>
      <c r="C6373" t="str">
        <f>_xlfn.XLOOKUP(A6373,tblProducts[Column1],tblProducts[Description])</f>
        <v>ETHYLAN TD-100 BULK</v>
      </c>
      <c r="D6373" t="str">
        <f>_xlfn.XLOOKUP(B6373,tblProducts[Column1],tblProducts[Description])</f>
        <v>WITCONOL NP-60 BULK</v>
      </c>
      <c r="E6373" t="s">
        <v>9</v>
      </c>
      <c r="F6373" t="s">
        <v>12</v>
      </c>
      <c r="G6373" t="s">
        <v>9</v>
      </c>
      <c r="H6373" t="s">
        <v>8</v>
      </c>
      <c r="I6373">
        <f t="shared" si="104"/>
        <v>4</v>
      </c>
    </row>
    <row r="6374" spans="1:9">
      <c r="A6374">
        <f>IF(MOD(ROW()-24,COUNTA(tblProducts[Description]))=0,A6373+1,A6373)</f>
        <v>56</v>
      </c>
      <c r="B6374">
        <f>MOD(ROW()-24,COUNTA(tblProducts[Description]))+1</f>
        <v>81</v>
      </c>
      <c r="C6374" t="str">
        <f>_xlfn.XLOOKUP(A6374,tblProducts[Column1],tblProducts[Description])</f>
        <v>ETHYLAN TD-100 BULK</v>
      </c>
      <c r="D6374" t="str">
        <f>_xlfn.XLOOKUP(B6374,tblProducts[Column1],tblProducts[Description])</f>
        <v>WITCONOL NP-80 BULK</v>
      </c>
      <c r="E6374" t="s">
        <v>9</v>
      </c>
      <c r="F6374" t="s">
        <v>12</v>
      </c>
      <c r="G6374" t="s">
        <v>9</v>
      </c>
      <c r="H6374" t="s">
        <v>8</v>
      </c>
      <c r="I6374">
        <f t="shared" si="104"/>
        <v>4</v>
      </c>
    </row>
    <row r="6375" spans="1:9">
      <c r="A6375">
        <f>IF(MOD(ROW()-24,COUNTA(tblProducts[Description]))=0,A6374+1,A6374)</f>
        <v>56</v>
      </c>
      <c r="B6375">
        <f>MOD(ROW()-24,COUNTA(tblProducts[Description]))+1</f>
        <v>82</v>
      </c>
      <c r="C6375" t="str">
        <f>_xlfn.XLOOKUP(A6375,tblProducts[Column1],tblProducts[Description])</f>
        <v>ETHYLAN TD-100 BULK</v>
      </c>
      <c r="D6375" t="str">
        <f>_xlfn.XLOOKUP(B6375,tblProducts[Column1],tblProducts[Description])</f>
        <v>WITCONOL NP-90 BULK</v>
      </c>
      <c r="E6375" t="s">
        <v>9</v>
      </c>
      <c r="F6375" t="s">
        <v>12</v>
      </c>
      <c r="G6375" t="s">
        <v>9</v>
      </c>
      <c r="H6375" t="s">
        <v>8</v>
      </c>
      <c r="I6375">
        <f t="shared" si="104"/>
        <v>4</v>
      </c>
    </row>
    <row r="6376" spans="1:9">
      <c r="A6376">
        <f>IF(MOD(ROW()-24,COUNTA(tblProducts[Description]))=0,A6375+1,A6375)</f>
        <v>56</v>
      </c>
      <c r="B6376">
        <f>MOD(ROW()-24,COUNTA(tblProducts[Description]))+1</f>
        <v>83</v>
      </c>
      <c r="C6376" t="str">
        <f>_xlfn.XLOOKUP(A6376,tblProducts[Column1],tblProducts[Description])</f>
        <v>ETHYLAN TD-100 BULK</v>
      </c>
      <c r="D6376" t="str">
        <f>_xlfn.XLOOKUP(B6376,tblProducts[Column1],tblProducts[Description])</f>
        <v>WITCONOL NS-108 PO BULK</v>
      </c>
      <c r="E6376" t="s">
        <v>9</v>
      </c>
      <c r="F6376" t="s">
        <v>12</v>
      </c>
      <c r="G6376" t="s">
        <v>7</v>
      </c>
      <c r="H6376" t="s">
        <v>8</v>
      </c>
      <c r="I6376">
        <f t="shared" si="104"/>
        <v>2</v>
      </c>
    </row>
    <row r="6377" spans="1:9">
      <c r="A6377">
        <f>IF(MOD(ROW()-24,COUNTA(tblProducts[Description]))=0,A6376+1,A6376)</f>
        <v>56</v>
      </c>
      <c r="B6377">
        <f>MOD(ROW()-24,COUNTA(tblProducts[Description]))+1</f>
        <v>84</v>
      </c>
      <c r="C6377" t="str">
        <f>_xlfn.XLOOKUP(A6377,tblProducts[Column1],tblProducts[Description])</f>
        <v>ETHYLAN TD-100 BULK</v>
      </c>
      <c r="D6377" t="str">
        <f>_xlfn.XLOOKUP(B6377,tblProducts[Column1],tblProducts[Description])</f>
        <v>WITCONOL NS-505K BULK</v>
      </c>
      <c r="E6377" t="s">
        <v>9</v>
      </c>
      <c r="F6377" t="s">
        <v>12</v>
      </c>
      <c r="G6377" t="s">
        <v>7</v>
      </c>
      <c r="H6377" t="s">
        <v>8</v>
      </c>
      <c r="I6377">
        <f t="shared" si="104"/>
        <v>2</v>
      </c>
    </row>
    <row r="6378" spans="1:9">
      <c r="A6378">
        <f>IF(MOD(ROW()-24,COUNTA(tblProducts[Description]))=0,A6377+1,A6377)</f>
        <v>56</v>
      </c>
      <c r="B6378">
        <f>MOD(ROW()-24,COUNTA(tblProducts[Description]))+1</f>
        <v>85</v>
      </c>
      <c r="C6378" t="str">
        <f>_xlfn.XLOOKUP(A6378,tblProducts[Column1],tblProducts[Description])</f>
        <v>ETHYLAN TD-100 BULK</v>
      </c>
      <c r="D6378" t="str">
        <f>_xlfn.XLOOKUP(B6378,tblProducts[Column1],tblProducts[Description])</f>
        <v>WITCONOL NS-817 BULK</v>
      </c>
      <c r="E6378" t="s">
        <v>9</v>
      </c>
      <c r="F6378" t="s">
        <v>12</v>
      </c>
      <c r="G6378" t="s">
        <v>7</v>
      </c>
      <c r="H6378" t="s">
        <v>8</v>
      </c>
      <c r="I6378">
        <f t="shared" si="104"/>
        <v>2</v>
      </c>
    </row>
    <row r="6379" spans="1:9">
      <c r="A6379">
        <f>IF(MOD(ROW()-24,COUNTA(tblProducts[Description]))=0,A6378+1,A6378)</f>
        <v>56</v>
      </c>
      <c r="B6379">
        <f>MOD(ROW()-24,COUNTA(tblProducts[Description]))+1</f>
        <v>86</v>
      </c>
      <c r="C6379" t="str">
        <f>_xlfn.XLOOKUP(A6379,tblProducts[Column1],tblProducts[Description])</f>
        <v>ETHYLAN TD-100 BULK</v>
      </c>
      <c r="D6379" t="str">
        <f>_xlfn.XLOOKUP(B6379,tblProducts[Column1],tblProducts[Description])</f>
        <v>WITCONOL PD-375 BULK</v>
      </c>
      <c r="E6379" t="s">
        <v>9</v>
      </c>
      <c r="F6379" t="s">
        <v>12</v>
      </c>
      <c r="G6379" t="s">
        <v>9</v>
      </c>
      <c r="H6379" t="s">
        <v>8</v>
      </c>
      <c r="I6379">
        <f t="shared" si="104"/>
        <v>4</v>
      </c>
    </row>
    <row r="6380" spans="1:9">
      <c r="A6380">
        <f>IF(MOD(ROW()-24,COUNTA(tblProducts[Description]))=0,A6379+1,A6379)</f>
        <v>56</v>
      </c>
      <c r="B6380">
        <f>MOD(ROW()-24,COUNTA(tblProducts[Description]))+1</f>
        <v>87</v>
      </c>
      <c r="C6380" t="str">
        <f>_xlfn.XLOOKUP(A6380,tblProducts[Column1],tblProducts[Description])</f>
        <v>ETHYLAN TD-100 BULK</v>
      </c>
      <c r="D6380" t="str">
        <f>_xlfn.XLOOKUP(B6380,tblProducts[Column1],tblProducts[Description])</f>
        <v>WITCONOL PD-4085 BULK</v>
      </c>
      <c r="E6380" t="s">
        <v>9</v>
      </c>
      <c r="F6380" t="s">
        <v>12</v>
      </c>
      <c r="G6380" t="s">
        <v>9</v>
      </c>
      <c r="H6380" t="s">
        <v>8</v>
      </c>
      <c r="I6380">
        <f t="shared" si="104"/>
        <v>4</v>
      </c>
    </row>
    <row r="6381" spans="1:9">
      <c r="A6381">
        <f>IF(MOD(ROW()-24,COUNTA(tblProducts[Description]))=0,A6380+1,A6380)</f>
        <v>56</v>
      </c>
      <c r="B6381">
        <f>MOD(ROW()-24,COUNTA(tblProducts[Description]))+1</f>
        <v>88</v>
      </c>
      <c r="C6381" t="str">
        <f>_xlfn.XLOOKUP(A6381,tblProducts[Column1],tblProducts[Description])</f>
        <v>ETHYLAN TD-100 BULK</v>
      </c>
      <c r="D6381" t="str">
        <f>_xlfn.XLOOKUP(B6381,tblProducts[Column1],tblProducts[Description])</f>
        <v>WITCONOL PD-500 BULK</v>
      </c>
      <c r="E6381" t="s">
        <v>9</v>
      </c>
      <c r="F6381" t="s">
        <v>12</v>
      </c>
      <c r="G6381" t="s">
        <v>9</v>
      </c>
      <c r="H6381" t="s">
        <v>8</v>
      </c>
      <c r="I6381">
        <f t="shared" si="104"/>
        <v>4</v>
      </c>
    </row>
    <row r="6382" spans="1:9">
      <c r="A6382">
        <f>IF(MOD(ROW()-24,COUNTA(tblProducts[Description]))=0,A6381+1,A6381)</f>
        <v>56</v>
      </c>
      <c r="B6382">
        <f>MOD(ROW()-24,COUNTA(tblProducts[Description]))+1</f>
        <v>89</v>
      </c>
      <c r="C6382" t="str">
        <f>_xlfn.XLOOKUP(A6382,tblProducts[Column1],tblProducts[Description])</f>
        <v>ETHYLAN TD-100 BULK</v>
      </c>
      <c r="D6382" t="str">
        <f>_xlfn.XLOOKUP(B6382,tblProducts[Column1],tblProducts[Description])</f>
        <v>WITCONOL PEG-200 BULK</v>
      </c>
      <c r="E6382" t="s">
        <v>9</v>
      </c>
      <c r="F6382" t="s">
        <v>12</v>
      </c>
      <c r="G6382" t="s">
        <v>7</v>
      </c>
      <c r="H6382" t="s">
        <v>8</v>
      </c>
      <c r="I6382">
        <f t="shared" si="104"/>
        <v>2</v>
      </c>
    </row>
    <row r="6383" spans="1:9">
      <c r="A6383">
        <f>IF(MOD(ROW()-24,COUNTA(tblProducts[Description]))=0,A6382+1,A6382)</f>
        <v>56</v>
      </c>
      <c r="B6383">
        <f>MOD(ROW()-24,COUNTA(tblProducts[Description]))+1</f>
        <v>90</v>
      </c>
      <c r="C6383" t="str">
        <f>_xlfn.XLOOKUP(A6383,tblProducts[Column1],tblProducts[Description])</f>
        <v>ETHYLAN TD-100 BULK</v>
      </c>
      <c r="D6383" t="str">
        <f>_xlfn.XLOOKUP(B6383,tblProducts[Column1],tblProducts[Description])</f>
        <v>WITCONOL PEG-400 BULK</v>
      </c>
      <c r="E6383" t="s">
        <v>9</v>
      </c>
      <c r="F6383" t="s">
        <v>12</v>
      </c>
      <c r="G6383" t="s">
        <v>7</v>
      </c>
      <c r="H6383" t="s">
        <v>8</v>
      </c>
      <c r="I6383">
        <f t="shared" si="104"/>
        <v>2</v>
      </c>
    </row>
    <row r="6384" spans="1:9">
      <c r="A6384">
        <f>IF(MOD(ROW()-24,COUNTA(tblProducts[Description]))=0,A6383+1,A6383)</f>
        <v>56</v>
      </c>
      <c r="B6384">
        <f>MOD(ROW()-24,COUNTA(tblProducts[Description]))+1</f>
        <v>91</v>
      </c>
      <c r="C6384" t="str">
        <f>_xlfn.XLOOKUP(A6384,tblProducts[Column1],tblProducts[Description])</f>
        <v>ETHYLAN TD-100 BULK</v>
      </c>
      <c r="D6384" t="str">
        <f>_xlfn.XLOOKUP(B6384,tblProducts[Column1],tblProducts[Description])</f>
        <v>WITCONOL PEG-500 BULK</v>
      </c>
      <c r="E6384" t="s">
        <v>9</v>
      </c>
      <c r="F6384" t="s">
        <v>12</v>
      </c>
      <c r="G6384" t="s">
        <v>7</v>
      </c>
      <c r="H6384" t="s">
        <v>8</v>
      </c>
      <c r="I6384">
        <f t="shared" si="104"/>
        <v>2</v>
      </c>
    </row>
    <row r="6385" spans="1:9">
      <c r="A6385">
        <f>IF(MOD(ROW()-24,COUNTA(tblProducts[Description]))=0,A6384+1,A6384)</f>
        <v>56</v>
      </c>
      <c r="B6385">
        <f>MOD(ROW()-24,COUNTA(tblProducts[Description]))+1</f>
        <v>92</v>
      </c>
      <c r="C6385" t="str">
        <f>_xlfn.XLOOKUP(A6385,tblProducts[Column1],tblProducts[Description])</f>
        <v>ETHYLAN TD-100 BULK</v>
      </c>
      <c r="D6385" t="str">
        <f>_xlfn.XLOOKUP(B6385,tblProducts[Column1],tblProducts[Description])</f>
        <v>WITCONOL PEG-600 BULK</v>
      </c>
      <c r="E6385" t="s">
        <v>9</v>
      </c>
      <c r="F6385" t="s">
        <v>12</v>
      </c>
      <c r="G6385" t="s">
        <v>9</v>
      </c>
      <c r="H6385" t="s">
        <v>8</v>
      </c>
      <c r="I6385">
        <f t="shared" si="104"/>
        <v>4</v>
      </c>
    </row>
    <row r="6386" spans="1:9">
      <c r="A6386">
        <f>IF(MOD(ROW()-24,COUNTA(tblProducts[Description]))=0,A6385+1,A6385)</f>
        <v>56</v>
      </c>
      <c r="B6386">
        <f>MOD(ROW()-24,COUNTA(tblProducts[Description]))+1</f>
        <v>93</v>
      </c>
      <c r="C6386" t="str">
        <f>_xlfn.XLOOKUP(A6386,tblProducts[Column1],tblProducts[Description])</f>
        <v>ETHYLAN TD-100 BULK</v>
      </c>
      <c r="D6386" t="str">
        <f>_xlfn.XLOOKUP(B6386,tblProducts[Column1],tblProducts[Description])</f>
        <v>WITCONOL PH-70 BULK</v>
      </c>
      <c r="E6386" t="s">
        <v>9</v>
      </c>
      <c r="F6386" t="s">
        <v>12</v>
      </c>
      <c r="G6386" t="s">
        <v>7</v>
      </c>
      <c r="H6386" t="s">
        <v>8</v>
      </c>
      <c r="I6386">
        <f t="shared" si="104"/>
        <v>2</v>
      </c>
    </row>
    <row r="6387" spans="1:9">
      <c r="A6387">
        <f>IF(MOD(ROW()-24,COUNTA(tblProducts[Description]))=0,A6386+1,A6386)</f>
        <v>56</v>
      </c>
      <c r="B6387">
        <f>MOD(ROW()-24,COUNTA(tblProducts[Description]))+1</f>
        <v>94</v>
      </c>
      <c r="C6387" t="str">
        <f>_xlfn.XLOOKUP(A6387,tblProducts[Column1],tblProducts[Description])</f>
        <v>ETHYLAN TD-100 BULK</v>
      </c>
      <c r="D6387" t="str">
        <f>_xlfn.XLOOKUP(B6387,tblProducts[Column1],tblProducts[Description])</f>
        <v>WITCONOL SN-50 BULK</v>
      </c>
      <c r="E6387" t="s">
        <v>9</v>
      </c>
      <c r="F6387" t="s">
        <v>12</v>
      </c>
      <c r="G6387" t="s">
        <v>7</v>
      </c>
      <c r="H6387" t="s">
        <v>8</v>
      </c>
      <c r="I6387">
        <f t="shared" si="104"/>
        <v>2</v>
      </c>
    </row>
    <row r="6388" spans="1:9">
      <c r="A6388">
        <f>IF(MOD(ROW()-24,COUNTA(tblProducts[Description]))=0,A6387+1,A6387)</f>
        <v>56</v>
      </c>
      <c r="B6388">
        <f>MOD(ROW()-24,COUNTA(tblProducts[Description]))+1</f>
        <v>95</v>
      </c>
      <c r="C6388" t="str">
        <f>_xlfn.XLOOKUP(A6388,tblProducts[Column1],tblProducts[Description])</f>
        <v>ETHYLAN TD-100 BULK</v>
      </c>
      <c r="D6388" t="str">
        <f>_xlfn.XLOOKUP(B6388,tblProducts[Column1],tblProducts[Description])</f>
        <v>WITCONOL SN-70 BULK</v>
      </c>
      <c r="E6388" t="s">
        <v>9</v>
      </c>
      <c r="F6388" t="s">
        <v>12</v>
      </c>
      <c r="G6388" t="s">
        <v>7</v>
      </c>
      <c r="H6388" t="s">
        <v>8</v>
      </c>
      <c r="I6388">
        <f t="shared" si="104"/>
        <v>2</v>
      </c>
    </row>
    <row r="6389" spans="1:9">
      <c r="A6389">
        <f>IF(MOD(ROW()-24,COUNTA(tblProducts[Description]))=0,A6388+1,A6388)</f>
        <v>56</v>
      </c>
      <c r="B6389">
        <f>MOD(ROW()-24,COUNTA(tblProducts[Description]))+1</f>
        <v>96</v>
      </c>
      <c r="C6389" t="str">
        <f>_xlfn.XLOOKUP(A6389,tblProducts[Column1],tblProducts[Description])</f>
        <v>ETHYLAN TD-100 BULK</v>
      </c>
      <c r="D6389" t="str">
        <f>_xlfn.XLOOKUP(B6389,tblProducts[Column1],tblProducts[Description])</f>
        <v>REDICOTE E-47 NPF BULK</v>
      </c>
      <c r="E6389" t="s">
        <v>9</v>
      </c>
      <c r="F6389" t="s">
        <v>12</v>
      </c>
      <c r="G6389" t="s">
        <v>7</v>
      </c>
      <c r="H6389" t="s">
        <v>8</v>
      </c>
      <c r="I6389">
        <f t="shared" si="104"/>
        <v>2</v>
      </c>
    </row>
    <row r="6390" spans="1:9">
      <c r="A6390">
        <f>IF(MOD(ROW()-24,COUNTA(tblProducts[Description]))=0,A6389+1,A6389)</f>
        <v>56</v>
      </c>
      <c r="B6390">
        <f>MOD(ROW()-24,COUNTA(tblProducts[Description]))+1</f>
        <v>97</v>
      </c>
      <c r="C6390" t="str">
        <f>_xlfn.XLOOKUP(A6390,tblProducts[Column1],tblProducts[Description])</f>
        <v>ETHYLAN TD-100 BULK</v>
      </c>
      <c r="D6390" t="str">
        <f>_xlfn.XLOOKUP(B6390,tblProducts[Column1],tblProducts[Description])</f>
        <v>EMULPON CO-25 BULK</v>
      </c>
      <c r="E6390" t="s">
        <v>9</v>
      </c>
      <c r="F6390" t="s">
        <v>12</v>
      </c>
      <c r="G6390" t="s">
        <v>7</v>
      </c>
      <c r="H6390" t="s">
        <v>8</v>
      </c>
      <c r="I6390">
        <f t="shared" si="104"/>
        <v>2</v>
      </c>
    </row>
    <row r="6391" spans="1:9">
      <c r="A6391">
        <f>IF(MOD(ROW()-24,COUNTA(tblProducts[Description]))=0,A6390+1,A6390)</f>
        <v>56</v>
      </c>
      <c r="B6391">
        <f>MOD(ROW()-24,COUNTA(tblProducts[Description]))+1</f>
        <v>98</v>
      </c>
      <c r="C6391" t="str">
        <f>_xlfn.XLOOKUP(A6391,tblProducts[Column1],tblProducts[Description])</f>
        <v>ETHYLAN TD-100 BULK</v>
      </c>
      <c r="D6391" t="str">
        <f>_xlfn.XLOOKUP(B6391,tblProducts[Column1],tblProducts[Description])</f>
        <v>EMULPON CO-30 BULK</v>
      </c>
      <c r="E6391" t="s">
        <v>9</v>
      </c>
      <c r="F6391" t="s">
        <v>12</v>
      </c>
      <c r="G6391" t="s">
        <v>7</v>
      </c>
      <c r="H6391" t="s">
        <v>8</v>
      </c>
      <c r="I6391">
        <f t="shared" si="104"/>
        <v>2</v>
      </c>
    </row>
    <row r="6392" spans="1:9">
      <c r="A6392">
        <f>IF(MOD(ROW()-24,COUNTA(tblProducts[Description]))=0,A6391+1,A6391)</f>
        <v>56</v>
      </c>
      <c r="B6392">
        <f>MOD(ROW()-24,COUNTA(tblProducts[Description]))+1</f>
        <v>99</v>
      </c>
      <c r="C6392" t="str">
        <f>_xlfn.XLOOKUP(A6392,tblProducts[Column1],tblProducts[Description])</f>
        <v>ETHYLAN TD-100 BULK</v>
      </c>
      <c r="D6392" t="str">
        <f>_xlfn.XLOOKUP(B6392,tblProducts[Column1],tblProducts[Description])</f>
        <v>EMULPON CO-40 BULK</v>
      </c>
      <c r="E6392" t="s">
        <v>9</v>
      </c>
      <c r="F6392" t="s">
        <v>12</v>
      </c>
      <c r="G6392" t="s">
        <v>7</v>
      </c>
      <c r="H6392" t="s">
        <v>8</v>
      </c>
      <c r="I6392">
        <f t="shared" si="104"/>
        <v>2</v>
      </c>
    </row>
    <row r="6393" spans="1:9">
      <c r="A6393">
        <f>IF(MOD(ROW()-24,COUNTA(tblProducts[Description]))=0,A6392+1,A6392)</f>
        <v>56</v>
      </c>
      <c r="B6393">
        <f>MOD(ROW()-24,COUNTA(tblProducts[Description]))+1</f>
        <v>100</v>
      </c>
      <c r="C6393" t="str">
        <f>_xlfn.XLOOKUP(A6393,tblProducts[Column1],tblProducts[Description])</f>
        <v>ETHYLAN TD-100 BULK</v>
      </c>
      <c r="D6393" t="str">
        <f>_xlfn.XLOOKUP(B6393,tblProducts[Column1],tblProducts[Description])</f>
        <v>EMULPON CO-36 BULK</v>
      </c>
      <c r="E6393" t="s">
        <v>9</v>
      </c>
      <c r="F6393" t="s">
        <v>12</v>
      </c>
      <c r="G6393" t="s">
        <v>7</v>
      </c>
      <c r="H6393" t="s">
        <v>8</v>
      </c>
      <c r="I6393">
        <f t="shared" si="104"/>
        <v>2</v>
      </c>
    </row>
    <row r="6394" spans="1:9">
      <c r="A6394">
        <f>IF(MOD(ROW()-24,COUNTA(tblProducts[Description]))=0,A6393+1,A6393)</f>
        <v>56</v>
      </c>
      <c r="B6394">
        <f>MOD(ROW()-24,COUNTA(tblProducts[Description]))+1</f>
        <v>101</v>
      </c>
      <c r="C6394" t="str">
        <f>_xlfn.XLOOKUP(A6394,tblProducts[Column1],tblProducts[Description])</f>
        <v>ETHYLAN TD-100 BULK</v>
      </c>
      <c r="D6394" t="str">
        <f>_xlfn.XLOOKUP(B6394,tblProducts[Column1],tblProducts[Description])</f>
        <v>REDICOTE E-4819 BULK</v>
      </c>
      <c r="E6394" t="s">
        <v>9</v>
      </c>
      <c r="F6394" t="s">
        <v>12</v>
      </c>
      <c r="G6394" t="s">
        <v>7</v>
      </c>
      <c r="H6394" t="s">
        <v>8</v>
      </c>
      <c r="I6394">
        <f t="shared" si="104"/>
        <v>2</v>
      </c>
    </row>
    <row r="6395" spans="1:9">
      <c r="A6395">
        <f>IF(MOD(ROW()-24,COUNTA(tblProducts[Description]))=0,A6394+1,A6394)</f>
        <v>56</v>
      </c>
      <c r="B6395">
        <f>MOD(ROW()-24,COUNTA(tblProducts[Description]))+1</f>
        <v>102</v>
      </c>
      <c r="C6395" t="str">
        <f>_xlfn.XLOOKUP(A6395,tblProducts[Column1],tblProducts[Description])</f>
        <v>ETHYLAN TD-100 BULK</v>
      </c>
      <c r="D6395" t="str">
        <f>_xlfn.XLOOKUP(B6395,tblProducts[Column1],tblProducts[Description])</f>
        <v>ETHYLAN 1005 SA  BULK</v>
      </c>
      <c r="E6395" t="s">
        <v>9</v>
      </c>
      <c r="F6395" t="s">
        <v>12</v>
      </c>
      <c r="G6395" t="s">
        <v>7</v>
      </c>
      <c r="H6395" t="s">
        <v>8</v>
      </c>
      <c r="I6395">
        <f t="shared" si="104"/>
        <v>2</v>
      </c>
    </row>
    <row r="6396" spans="1:9">
      <c r="A6396">
        <f>IF(MOD(ROW()-24,COUNTA(tblProducts[Description]))=0,A6395+1,A6395)</f>
        <v>56</v>
      </c>
      <c r="B6396">
        <f>MOD(ROW()-24,COUNTA(tblProducts[Description]))+1</f>
        <v>103</v>
      </c>
      <c r="C6396" t="str">
        <f>_xlfn.XLOOKUP(A6396,tblProducts[Column1],tblProducts[Description])</f>
        <v>ETHYLAN TD-100 BULK</v>
      </c>
      <c r="D6396" t="str">
        <f>_xlfn.XLOOKUP(B6396,tblProducts[Column1],tblProducts[Description])</f>
        <v>ETHODUOMEEN T/15 BULK</v>
      </c>
      <c r="E6396" t="s">
        <v>9</v>
      </c>
      <c r="F6396" t="s">
        <v>12</v>
      </c>
      <c r="G6396" t="s">
        <v>7</v>
      </c>
      <c r="H6396" t="s">
        <v>8</v>
      </c>
      <c r="I6396">
        <f t="shared" si="104"/>
        <v>2</v>
      </c>
    </row>
    <row r="6397" spans="1:9">
      <c r="A6397">
        <f>IF(MOD(ROW()-24,COUNTA(tblProducts[Description]))=0,A6396+1,A6396)</f>
        <v>56</v>
      </c>
      <c r="B6397">
        <f>MOD(ROW()-24,COUNTA(tblProducts[Description]))+1</f>
        <v>104</v>
      </c>
      <c r="C6397" t="str">
        <f>_xlfn.XLOOKUP(A6397,tblProducts[Column1],tblProducts[Description])</f>
        <v>ETHYLAN TD-100 BULK</v>
      </c>
      <c r="D6397" t="str">
        <f>_xlfn.XLOOKUP(B6397,tblProducts[Column1],tblProducts[Description])</f>
        <v>C-6442 BULK</v>
      </c>
      <c r="E6397" t="s">
        <v>9</v>
      </c>
      <c r="F6397" t="s">
        <v>12</v>
      </c>
      <c r="G6397" t="s">
        <v>7</v>
      </c>
      <c r="H6397" t="s">
        <v>8</v>
      </c>
      <c r="I6397">
        <f t="shared" si="104"/>
        <v>2</v>
      </c>
    </row>
    <row r="6398" spans="1:9">
      <c r="A6398">
        <f>IF(MOD(ROW()-24,COUNTA(tblProducts[Description]))=0,A6397+1,A6397)</f>
        <v>56</v>
      </c>
      <c r="B6398">
        <f>MOD(ROW()-24,COUNTA(tblProducts[Description]))+1</f>
        <v>105</v>
      </c>
      <c r="C6398" t="str">
        <f>_xlfn.XLOOKUP(A6398,tblProducts[Column1],tblProducts[Description])</f>
        <v>ETHYLAN TD-100 BULK</v>
      </c>
      <c r="D6398" t="str">
        <f>_xlfn.XLOOKUP(B6398,tblProducts[Column1],tblProducts[Description])</f>
        <v>ETHODUOMEEN T/25  BULK</v>
      </c>
      <c r="E6398" t="s">
        <v>9</v>
      </c>
      <c r="F6398" t="s">
        <v>12</v>
      </c>
      <c r="G6398" t="s">
        <v>7</v>
      </c>
      <c r="H6398" t="s">
        <v>8</v>
      </c>
      <c r="I6398">
        <f t="shared" si="104"/>
        <v>2</v>
      </c>
    </row>
    <row r="6399" spans="1:9">
      <c r="A6399">
        <f>IF(MOD(ROW()-24,COUNTA(tblProducts[Description]))=0,A6398+1,A6398)</f>
        <v>56</v>
      </c>
      <c r="B6399">
        <f>MOD(ROW()-24,COUNTA(tblProducts[Description]))+1</f>
        <v>106</v>
      </c>
      <c r="C6399" t="str">
        <f>_xlfn.XLOOKUP(A6399,tblProducts[Column1],tblProducts[Description])</f>
        <v>ETHYLAN TD-100 BULK</v>
      </c>
      <c r="D6399" t="str">
        <f>_xlfn.XLOOKUP(B6399,tblProducts[Column1],tblProducts[Description])</f>
        <v>WITCONOL PD-2000 BULK</v>
      </c>
      <c r="E6399" t="s">
        <v>9</v>
      </c>
      <c r="F6399" t="s">
        <v>12</v>
      </c>
      <c r="G6399" t="s">
        <v>7</v>
      </c>
      <c r="H6399" t="s">
        <v>8</v>
      </c>
      <c r="I6399">
        <f t="shared" si="104"/>
        <v>2</v>
      </c>
    </row>
    <row r="6400" spans="1:9">
      <c r="A6400">
        <f>IF(MOD(ROW()-24,COUNTA(tblProducts[Description]))=0,A6399+1,A6399)</f>
        <v>56</v>
      </c>
      <c r="B6400">
        <f>MOD(ROW()-24,COUNTA(tblProducts[Description]))+1</f>
        <v>107</v>
      </c>
      <c r="C6400" t="str">
        <f>_xlfn.XLOOKUP(A6400,tblProducts[Column1],tblProducts[Description])</f>
        <v>ETHYLAN TD-100 BULK</v>
      </c>
      <c r="D6400" t="str">
        <f>_xlfn.XLOOKUP(B6400,tblProducts[Column1],tblProducts[Description])</f>
        <v>BEROL 347 BULK</v>
      </c>
      <c r="E6400" t="s">
        <v>9</v>
      </c>
      <c r="F6400" t="s">
        <v>12</v>
      </c>
      <c r="G6400" t="s">
        <v>7</v>
      </c>
      <c r="H6400" t="s">
        <v>8</v>
      </c>
      <c r="I6400">
        <f t="shared" si="104"/>
        <v>2</v>
      </c>
    </row>
    <row r="6401" spans="1:9">
      <c r="A6401">
        <f>IF(MOD(ROW()-24,COUNTA(tblProducts[Description]))=0,A6400+1,A6400)</f>
        <v>56</v>
      </c>
      <c r="B6401">
        <f>MOD(ROW()-24,COUNTA(tblProducts[Description]))+1</f>
        <v>108</v>
      </c>
      <c r="C6401" t="str">
        <f>_xlfn.XLOOKUP(A6401,tblProducts[Column1],tblProducts[Description])</f>
        <v>ETHYLAN TD-100 BULK</v>
      </c>
      <c r="D6401" t="str">
        <f>_xlfn.XLOOKUP(B6401,tblProducts[Column1],tblProducts[Description])</f>
        <v>ETHYLAN PT-3000 BULK</v>
      </c>
      <c r="E6401" t="s">
        <v>7</v>
      </c>
      <c r="G6401" t="s">
        <v>7</v>
      </c>
      <c r="H6401" t="s">
        <v>8</v>
      </c>
      <c r="I6401">
        <f t="shared" si="104"/>
        <v>0</v>
      </c>
    </row>
    <row r="6402" spans="1:9">
      <c r="A6402">
        <f>IF(MOD(ROW()-24,COUNTA(tblProducts[Description]))=0,A6401+1,A6401)</f>
        <v>56</v>
      </c>
      <c r="B6402">
        <f>MOD(ROW()-24,COUNTA(tblProducts[Description]))+1</f>
        <v>109</v>
      </c>
      <c r="C6402" t="str">
        <f>_xlfn.XLOOKUP(A6402,tblProducts[Column1],tblProducts[Description])</f>
        <v>ETHYLAN TD-100 BULK</v>
      </c>
      <c r="D6402" t="str">
        <f>_xlfn.XLOOKUP(B6402,tblProducts[Column1],tblProducts[Description])</f>
        <v>ETHYLAN HB4/BULK</v>
      </c>
      <c r="E6402" t="s">
        <v>7</v>
      </c>
      <c r="G6402" t="s">
        <v>7</v>
      </c>
      <c r="H6402" t="s">
        <v>8</v>
      </c>
      <c r="I6402">
        <f t="shared" si="104"/>
        <v>0</v>
      </c>
    </row>
    <row r="6403" spans="1:9">
      <c r="A6403">
        <f>IF(MOD(ROW()-24,COUNTA(tblProducts[Description]))=0,A6402+1,A6402)</f>
        <v>56</v>
      </c>
      <c r="B6403">
        <f>MOD(ROW()-24,COUNTA(tblProducts[Description]))+1</f>
        <v>110</v>
      </c>
      <c r="C6403" t="str">
        <f>_xlfn.XLOOKUP(A6403,tblProducts[Column1],tblProducts[Description])</f>
        <v>ETHYLAN TD-100 BULK</v>
      </c>
      <c r="D6403" t="str">
        <f>_xlfn.XLOOKUP(B6403,tblProducts[Column1],tblProducts[Description])</f>
        <v>ADSEE AB 600 BULK</v>
      </c>
      <c r="E6403" t="s">
        <v>7</v>
      </c>
      <c r="G6403" t="s">
        <v>7</v>
      </c>
      <c r="H6403" t="s">
        <v>8</v>
      </c>
      <c r="I6403">
        <f t="shared" si="104"/>
        <v>0</v>
      </c>
    </row>
    <row r="6404" spans="1:9">
      <c r="A6404">
        <f>IF(MOD(ROW()-24,COUNTA(tblProducts[Description]))=0,A6403+1,A6403)</f>
        <v>56</v>
      </c>
      <c r="B6404">
        <f>MOD(ROW()-24,COUNTA(tblProducts[Description]))+1</f>
        <v>111</v>
      </c>
      <c r="C6404" t="str">
        <f>_xlfn.XLOOKUP(A6404,tblProducts[Column1],tblProducts[Description])</f>
        <v>ETHYLAN TD-100 BULK</v>
      </c>
      <c r="D6404" t="str">
        <f>_xlfn.XLOOKUP(B6404,tblProducts[Column1],tblProducts[Description])</f>
        <v>WITCONOL PT-320  BULK</v>
      </c>
      <c r="E6404" t="s">
        <v>7</v>
      </c>
      <c r="G6404" t="s">
        <v>7</v>
      </c>
      <c r="H6404" t="s">
        <v>8</v>
      </c>
      <c r="I6404">
        <f t="shared" si="104"/>
        <v>0</v>
      </c>
    </row>
    <row r="6405" spans="1:9">
      <c r="A6405">
        <f>IF(MOD(ROW()-24,COUNTA(tblProducts[Description]))=0,A6404+1,A6404)</f>
        <v>56</v>
      </c>
      <c r="B6405">
        <f>MOD(ROW()-24,COUNTA(tblProducts[Description]))+1</f>
        <v>112</v>
      </c>
      <c r="C6405" t="str">
        <f>_xlfn.XLOOKUP(A6405,tblProducts[Column1],tblProducts[Description])</f>
        <v>ETHYLAN TD-100 BULK</v>
      </c>
      <c r="D6405" t="str">
        <f>_xlfn.XLOOKUP(B6405,tblProducts[Column1],tblProducts[Description])</f>
        <v>ETHYLAN DA-3 BULK</v>
      </c>
      <c r="E6405" t="s">
        <v>7</v>
      </c>
      <c r="G6405" t="s">
        <v>7</v>
      </c>
      <c r="H6405" t="s">
        <v>8</v>
      </c>
      <c r="I6405">
        <f t="shared" si="104"/>
        <v>0</v>
      </c>
    </row>
    <row r="6406" spans="1:9">
      <c r="A6406">
        <f>IF(MOD(ROW()-24,COUNTA(tblProducts[Description]))=0,A6405+1,A6405)</f>
        <v>56</v>
      </c>
      <c r="B6406">
        <f>MOD(ROW()-24,COUNTA(tblProducts[Description]))+1</f>
        <v>113</v>
      </c>
      <c r="C6406" t="str">
        <f>_xlfn.XLOOKUP(A6406,tblProducts[Column1],tblProducts[Description])</f>
        <v>ETHYLAN TD-100 BULK</v>
      </c>
      <c r="D6406" t="str">
        <f>_xlfn.XLOOKUP(B6406,tblProducts[Column1],tblProducts[Description])</f>
        <v>ETHOMEEN O/12 BULK</v>
      </c>
      <c r="E6406" t="s">
        <v>9</v>
      </c>
      <c r="F6406" t="s">
        <v>12</v>
      </c>
      <c r="G6406" t="s">
        <v>7</v>
      </c>
      <c r="H6406" t="s">
        <v>8</v>
      </c>
      <c r="I6406">
        <f t="shared" si="104"/>
        <v>2</v>
      </c>
    </row>
    <row r="6407" spans="1:9">
      <c r="A6407">
        <f>IF(MOD(ROW()-24,COUNTA(tblProducts[Description]))=0,A6406+1,A6406)</f>
        <v>56</v>
      </c>
      <c r="B6407">
        <f>MOD(ROW()-24,COUNTA(tblProducts[Description]))+1</f>
        <v>114</v>
      </c>
      <c r="C6407" t="str">
        <f>_xlfn.XLOOKUP(A6407,tblProducts[Column1],tblProducts[Description])</f>
        <v>ETHYLAN TD-100 BULK</v>
      </c>
      <c r="D6407" t="str">
        <f>_xlfn.XLOOKUP(B6407,tblProducts[Column1],tblProducts[Description])</f>
        <v>WITCONOL PT-1000 BULK</v>
      </c>
      <c r="E6407" t="s">
        <v>9</v>
      </c>
      <c r="F6407" t="s">
        <v>12</v>
      </c>
      <c r="G6407" t="s">
        <v>7</v>
      </c>
      <c r="H6407" t="s">
        <v>8</v>
      </c>
      <c r="I6407">
        <f t="shared" si="104"/>
        <v>2</v>
      </c>
    </row>
    <row r="6408" spans="1:9">
      <c r="A6408">
        <f>IF(MOD(ROW()-24,COUNTA(tblProducts[Description]))=0,A6407+1,A6407)</f>
        <v>57</v>
      </c>
      <c r="B6408">
        <f>MOD(ROW()-24,COUNTA(tblProducts[Description]))+1</f>
        <v>1</v>
      </c>
      <c r="C6408" t="str">
        <f>_xlfn.XLOOKUP(A6408,tblProducts[Column1],tblProducts[Description])</f>
        <v>ETHYLAN TD-120 BULK</v>
      </c>
      <c r="D6408" t="str">
        <f>_xlfn.XLOOKUP(B6408,tblProducts[Column1],tblProducts[Description])</f>
        <v>ADSEE 4130 BULK</v>
      </c>
      <c r="E6408" t="s">
        <v>9</v>
      </c>
      <c r="F6408" t="s">
        <v>12</v>
      </c>
      <c r="G6408" t="s">
        <v>9</v>
      </c>
      <c r="H6408" t="s">
        <v>8</v>
      </c>
      <c r="I6408">
        <f t="shared" si="104"/>
        <v>4</v>
      </c>
    </row>
    <row r="6409" spans="1:9">
      <c r="A6409">
        <f>IF(MOD(ROW()-24,COUNTA(tblProducts[Description]))=0,A6408+1,A6408)</f>
        <v>57</v>
      </c>
      <c r="B6409">
        <f>MOD(ROW()-24,COUNTA(tblProducts[Description]))+1</f>
        <v>2</v>
      </c>
      <c r="C6409" t="str">
        <f>_xlfn.XLOOKUP(A6409,tblProducts[Column1],tblProducts[Description])</f>
        <v>ETHYLAN TD-120 BULK</v>
      </c>
      <c r="D6409" t="str">
        <f>_xlfn.XLOOKUP(B6409,tblProducts[Column1],tblProducts[Description])</f>
        <v>ARMOSTAT 300 BULK</v>
      </c>
      <c r="E6409" t="s">
        <v>9</v>
      </c>
      <c r="F6409" t="s">
        <v>12</v>
      </c>
      <c r="G6409" t="s">
        <v>9</v>
      </c>
      <c r="H6409" t="s">
        <v>8</v>
      </c>
      <c r="I6409">
        <f t="shared" si="104"/>
        <v>4</v>
      </c>
    </row>
    <row r="6410" spans="1:9">
      <c r="A6410">
        <f>IF(MOD(ROW()-24,COUNTA(tblProducts[Description]))=0,A6409+1,A6409)</f>
        <v>57</v>
      </c>
      <c r="B6410">
        <f>MOD(ROW()-24,COUNTA(tblProducts[Description]))+1</f>
        <v>3</v>
      </c>
      <c r="C6410" t="str">
        <f>_xlfn.XLOOKUP(A6410,tblProducts[Column1],tblProducts[Description])</f>
        <v>ETHYLAN TD-120 BULK</v>
      </c>
      <c r="D6410" t="str">
        <f>_xlfn.XLOOKUP(B6410,tblProducts[Column1],tblProducts[Description])</f>
        <v>ARMOSTAT 400 BULK</v>
      </c>
      <c r="E6410" t="s">
        <v>9</v>
      </c>
      <c r="F6410" t="s">
        <v>12</v>
      </c>
      <c r="G6410" t="s">
        <v>7</v>
      </c>
      <c r="H6410" t="s">
        <v>8</v>
      </c>
      <c r="I6410">
        <f t="shared" si="104"/>
        <v>2</v>
      </c>
    </row>
    <row r="6411" spans="1:9">
      <c r="A6411">
        <f>IF(MOD(ROW()-24,COUNTA(tblProducts[Description]))=0,A6410+1,A6410)</f>
        <v>57</v>
      </c>
      <c r="B6411">
        <f>MOD(ROW()-24,COUNTA(tblProducts[Description]))+1</f>
        <v>4</v>
      </c>
      <c r="C6411" t="str">
        <f>_xlfn.XLOOKUP(A6411,tblProducts[Column1],tblProducts[Description])</f>
        <v>ETHYLAN TD-120 BULK</v>
      </c>
      <c r="D6411" t="str">
        <f>_xlfn.XLOOKUP(B6411,tblProducts[Column1],tblProducts[Description])</f>
        <v>ARMOSTAT 410 LM BULK</v>
      </c>
      <c r="E6411" t="s">
        <v>9</v>
      </c>
      <c r="F6411" t="s">
        <v>12</v>
      </c>
      <c r="G6411" t="s">
        <v>7</v>
      </c>
      <c r="H6411" t="s">
        <v>8</v>
      </c>
      <c r="I6411">
        <f t="shared" si="104"/>
        <v>2</v>
      </c>
    </row>
    <row r="6412" spans="1:9">
      <c r="A6412">
        <f>IF(MOD(ROW()-24,COUNTA(tblProducts[Description]))=0,A6411+1,A6411)</f>
        <v>57</v>
      </c>
      <c r="B6412">
        <f>MOD(ROW()-24,COUNTA(tblProducts[Description]))+1</f>
        <v>5</v>
      </c>
      <c r="C6412" t="str">
        <f>_xlfn.XLOOKUP(A6412,tblProducts[Column1],tblProducts[Description])</f>
        <v>ETHYLAN TD-120 BULK</v>
      </c>
      <c r="D6412" t="str">
        <f>_xlfn.XLOOKUP(B6412,tblProducts[Column1],tblProducts[Description])</f>
        <v>ARMUL HE 5070 BULK</v>
      </c>
      <c r="E6412" t="s">
        <v>9</v>
      </c>
      <c r="F6412" t="s">
        <v>12</v>
      </c>
      <c r="G6412" t="s">
        <v>7</v>
      </c>
      <c r="H6412" t="s">
        <v>8</v>
      </c>
      <c r="I6412">
        <f t="shared" si="104"/>
        <v>2</v>
      </c>
    </row>
    <row r="6413" spans="1:9">
      <c r="A6413">
        <f>IF(MOD(ROW()-24,COUNTA(tblProducts[Description]))=0,A6412+1,A6412)</f>
        <v>57</v>
      </c>
      <c r="B6413">
        <f>MOD(ROW()-24,COUNTA(tblProducts[Description]))+1</f>
        <v>6</v>
      </c>
      <c r="C6413" t="str">
        <f>_xlfn.XLOOKUP(A6413,tblProducts[Column1],tblProducts[Description])</f>
        <v>ETHYLAN TD-120 BULK</v>
      </c>
      <c r="D6413" t="str">
        <f>_xlfn.XLOOKUP(B6413,tblProducts[Column1],tblProducts[Description])</f>
        <v>BEROL 260 BULK</v>
      </c>
      <c r="E6413" t="s">
        <v>9</v>
      </c>
      <c r="F6413" t="s">
        <v>12</v>
      </c>
      <c r="G6413" t="s">
        <v>7</v>
      </c>
      <c r="H6413" t="s">
        <v>8</v>
      </c>
      <c r="I6413">
        <f t="shared" si="104"/>
        <v>2</v>
      </c>
    </row>
    <row r="6414" spans="1:9">
      <c r="A6414">
        <f>IF(MOD(ROW()-24,COUNTA(tblProducts[Description]))=0,A6413+1,A6413)</f>
        <v>57</v>
      </c>
      <c r="B6414">
        <f>MOD(ROW()-24,COUNTA(tblProducts[Description]))+1</f>
        <v>7</v>
      </c>
      <c r="C6414" t="str">
        <f>_xlfn.XLOOKUP(A6414,tblProducts[Column1],tblProducts[Description])</f>
        <v>ETHYLAN TD-120 BULK</v>
      </c>
      <c r="D6414" t="str">
        <f>_xlfn.XLOOKUP(B6414,tblProducts[Column1],tblProducts[Description])</f>
        <v>BEROL 266 BULK</v>
      </c>
      <c r="E6414" t="s">
        <v>9</v>
      </c>
      <c r="F6414" t="s">
        <v>12</v>
      </c>
      <c r="G6414" t="s">
        <v>7</v>
      </c>
      <c r="H6414" t="s">
        <v>8</v>
      </c>
      <c r="I6414">
        <f t="shared" si="104"/>
        <v>2</v>
      </c>
    </row>
    <row r="6415" spans="1:9">
      <c r="A6415">
        <f>IF(MOD(ROW()-24,COUNTA(tblProducts[Description]))=0,A6414+1,A6414)</f>
        <v>57</v>
      </c>
      <c r="B6415">
        <f>MOD(ROW()-24,COUNTA(tblProducts[Description]))+1</f>
        <v>8</v>
      </c>
      <c r="C6415" t="str">
        <f>_xlfn.XLOOKUP(A6415,tblProducts[Column1],tblProducts[Description])</f>
        <v>ETHYLAN TD-120 BULK</v>
      </c>
      <c r="D6415" t="str">
        <f>_xlfn.XLOOKUP(B6415,tblProducts[Column1],tblProducts[Description])</f>
        <v>BEROL 266V BULK</v>
      </c>
      <c r="E6415" t="s">
        <v>9</v>
      </c>
      <c r="F6415" t="s">
        <v>12</v>
      </c>
      <c r="G6415" t="s">
        <v>7</v>
      </c>
      <c r="H6415" t="s">
        <v>8</v>
      </c>
      <c r="I6415">
        <f t="shared" si="104"/>
        <v>2</v>
      </c>
    </row>
    <row r="6416" spans="1:9">
      <c r="A6416">
        <f>IF(MOD(ROW()-24,COUNTA(tblProducts[Description]))=0,A6415+1,A6415)</f>
        <v>57</v>
      </c>
      <c r="B6416">
        <f>MOD(ROW()-24,COUNTA(tblProducts[Description]))+1</f>
        <v>9</v>
      </c>
      <c r="C6416" t="str">
        <f>_xlfn.XLOOKUP(A6416,tblProducts[Column1],tblProducts[Description])</f>
        <v>ETHYLAN TD-120 BULK</v>
      </c>
      <c r="D6416" t="str">
        <f>_xlfn.XLOOKUP(B6416,tblProducts[Column1],tblProducts[Description])</f>
        <v>BEROL 467 BULK</v>
      </c>
      <c r="E6416" t="s">
        <v>9</v>
      </c>
      <c r="F6416" t="s">
        <v>12</v>
      </c>
      <c r="G6416" t="s">
        <v>7</v>
      </c>
      <c r="H6416" t="s">
        <v>8</v>
      </c>
      <c r="I6416">
        <f t="shared" si="104"/>
        <v>2</v>
      </c>
    </row>
    <row r="6417" spans="1:9">
      <c r="A6417">
        <f>IF(MOD(ROW()-24,COUNTA(tblProducts[Description]))=0,A6416+1,A6416)</f>
        <v>57</v>
      </c>
      <c r="B6417">
        <f>MOD(ROW()-24,COUNTA(tblProducts[Description]))+1</f>
        <v>10</v>
      </c>
      <c r="C6417" t="str">
        <f>_xlfn.XLOOKUP(A6417,tblProducts[Column1],tblProducts[Description])</f>
        <v>ETHYLAN TD-120 BULK</v>
      </c>
      <c r="D6417" t="str">
        <f>_xlfn.XLOOKUP(B6417,tblProducts[Column1],tblProducts[Description])</f>
        <v>BEROL OX 91-6 BULK</v>
      </c>
      <c r="E6417" t="s">
        <v>9</v>
      </c>
      <c r="F6417" t="s">
        <v>12</v>
      </c>
      <c r="G6417" t="s">
        <v>7</v>
      </c>
      <c r="H6417" t="s">
        <v>8</v>
      </c>
      <c r="I6417">
        <f t="shared" si="104"/>
        <v>2</v>
      </c>
    </row>
    <row r="6418" spans="1:9">
      <c r="A6418">
        <f>IF(MOD(ROW()-24,COUNTA(tblProducts[Description]))=0,A6417+1,A6417)</f>
        <v>57</v>
      </c>
      <c r="B6418">
        <f>MOD(ROW()-24,COUNTA(tblProducts[Description]))+1</f>
        <v>11</v>
      </c>
      <c r="C6418" t="str">
        <f>_xlfn.XLOOKUP(A6418,tblProducts[Column1],tblProducts[Description])</f>
        <v>ETHYLAN TD-120 BULK</v>
      </c>
      <c r="D6418" t="str">
        <f>_xlfn.XLOOKUP(B6418,tblProducts[Column1],tblProducts[Description])</f>
        <v>C-5635 BULK</v>
      </c>
      <c r="E6418" t="s">
        <v>9</v>
      </c>
      <c r="F6418" t="s">
        <v>12</v>
      </c>
      <c r="G6418" t="s">
        <v>7</v>
      </c>
      <c r="H6418" t="s">
        <v>8</v>
      </c>
      <c r="I6418">
        <f t="shared" si="104"/>
        <v>2</v>
      </c>
    </row>
    <row r="6419" spans="1:9">
      <c r="A6419">
        <f>IF(MOD(ROW()-24,COUNTA(tblProducts[Description]))=0,A6418+1,A6418)</f>
        <v>57</v>
      </c>
      <c r="B6419">
        <f>MOD(ROW()-24,COUNTA(tblProducts[Description]))+1</f>
        <v>12</v>
      </c>
      <c r="C6419" t="str">
        <f>_xlfn.XLOOKUP(A6419,tblProducts[Column1],tblProducts[Description])</f>
        <v>ETHYLAN TD-120 BULK</v>
      </c>
      <c r="D6419" t="str">
        <f>_xlfn.XLOOKUP(B6419,tblProducts[Column1],tblProducts[Description])</f>
        <v>C-6290 BULK</v>
      </c>
      <c r="E6419" t="s">
        <v>9</v>
      </c>
      <c r="F6419" t="s">
        <v>12</v>
      </c>
      <c r="G6419" t="s">
        <v>7</v>
      </c>
      <c r="H6419" t="s">
        <v>8</v>
      </c>
      <c r="I6419">
        <f t="shared" si="104"/>
        <v>2</v>
      </c>
    </row>
    <row r="6420" spans="1:9">
      <c r="A6420">
        <f>IF(MOD(ROW()-24,COUNTA(tblProducts[Description]))=0,A6419+1,A6419)</f>
        <v>57</v>
      </c>
      <c r="B6420">
        <f>MOD(ROW()-24,COUNTA(tblProducts[Description]))+1</f>
        <v>13</v>
      </c>
      <c r="C6420" t="str">
        <f>_xlfn.XLOOKUP(A6420,tblProducts[Column1],tblProducts[Description])</f>
        <v>ETHYLAN TD-120 BULK</v>
      </c>
      <c r="D6420" t="str">
        <f>_xlfn.XLOOKUP(B6420,tblProducts[Column1],tblProducts[Description])</f>
        <v>C-6385 BULK</v>
      </c>
      <c r="E6420" t="s">
        <v>9</v>
      </c>
      <c r="F6420" t="s">
        <v>12</v>
      </c>
      <c r="G6420" t="s">
        <v>7</v>
      </c>
      <c r="H6420" t="s">
        <v>8</v>
      </c>
      <c r="I6420">
        <f t="shared" si="104"/>
        <v>2</v>
      </c>
    </row>
    <row r="6421" spans="1:9">
      <c r="A6421">
        <f>IF(MOD(ROW()-24,COUNTA(tblProducts[Description]))=0,A6420+1,A6420)</f>
        <v>57</v>
      </c>
      <c r="B6421">
        <f>MOD(ROW()-24,COUNTA(tblProducts[Description]))+1</f>
        <v>14</v>
      </c>
      <c r="C6421" t="str">
        <f>_xlfn.XLOOKUP(A6421,tblProducts[Column1],tblProducts[Description])</f>
        <v>ETHYLAN TD-120 BULK</v>
      </c>
      <c r="D6421" t="str">
        <f>_xlfn.XLOOKUP(B6421,tblProducts[Column1],tblProducts[Description])</f>
        <v>C-6427 BULK</v>
      </c>
      <c r="E6421" t="s">
        <v>9</v>
      </c>
      <c r="F6421" t="s">
        <v>12</v>
      </c>
      <c r="G6421" t="s">
        <v>7</v>
      </c>
      <c r="H6421" t="s">
        <v>8</v>
      </c>
      <c r="I6421">
        <f t="shared" si="104"/>
        <v>2</v>
      </c>
    </row>
    <row r="6422" spans="1:9">
      <c r="A6422">
        <f>IF(MOD(ROW()-24,COUNTA(tblProducts[Description]))=0,A6421+1,A6421)</f>
        <v>57</v>
      </c>
      <c r="B6422">
        <f>MOD(ROW()-24,COUNTA(tblProducts[Description]))+1</f>
        <v>15</v>
      </c>
      <c r="C6422" t="str">
        <f>_xlfn.XLOOKUP(A6422,tblProducts[Column1],tblProducts[Description])</f>
        <v>ETHYLAN TD-120 BULK</v>
      </c>
      <c r="D6422" t="str">
        <f>_xlfn.XLOOKUP(B6422,tblProducts[Column1],tblProducts[Description])</f>
        <v>EMULPON CO-200 BULK</v>
      </c>
      <c r="E6422" t="s">
        <v>9</v>
      </c>
      <c r="F6422" t="s">
        <v>12</v>
      </c>
      <c r="G6422" t="s">
        <v>7</v>
      </c>
      <c r="H6422" t="s">
        <v>8</v>
      </c>
      <c r="I6422">
        <f t="shared" si="104"/>
        <v>2</v>
      </c>
    </row>
    <row r="6423" spans="1:9">
      <c r="A6423">
        <f>IF(MOD(ROW()-24,COUNTA(tblProducts[Description]))=0,A6422+1,A6422)</f>
        <v>57</v>
      </c>
      <c r="B6423">
        <f>MOD(ROW()-24,COUNTA(tblProducts[Description]))+1</f>
        <v>16</v>
      </c>
      <c r="C6423" t="str">
        <f>_xlfn.XLOOKUP(A6423,tblProducts[Column1],tblProducts[Description])</f>
        <v>ETHYLAN TD-120 BULK</v>
      </c>
      <c r="D6423" t="str">
        <f>_xlfn.XLOOKUP(B6423,tblProducts[Column1],tblProducts[Description])</f>
        <v>EMULPON CO-360 BULK</v>
      </c>
      <c r="E6423" t="s">
        <v>9</v>
      </c>
      <c r="F6423" t="s">
        <v>12</v>
      </c>
      <c r="G6423" t="s">
        <v>7</v>
      </c>
      <c r="H6423" t="s">
        <v>8</v>
      </c>
      <c r="I6423">
        <f t="shared" si="104"/>
        <v>2</v>
      </c>
    </row>
    <row r="6424" spans="1:9">
      <c r="A6424">
        <f>IF(MOD(ROW()-24,COUNTA(tblProducts[Description]))=0,A6423+1,A6423)</f>
        <v>57</v>
      </c>
      <c r="B6424">
        <f>MOD(ROW()-24,COUNTA(tblProducts[Description]))+1</f>
        <v>17</v>
      </c>
      <c r="C6424" t="str">
        <f>_xlfn.XLOOKUP(A6424,tblProducts[Column1],tblProducts[Description])</f>
        <v>ETHYLAN TD-120 BULK</v>
      </c>
      <c r="D6424" t="str">
        <f>_xlfn.XLOOKUP(B6424,tblProducts[Column1],tblProducts[Description])</f>
        <v>EMULPON CO-550 BULK</v>
      </c>
      <c r="E6424" t="s">
        <v>9</v>
      </c>
      <c r="F6424" t="s">
        <v>12</v>
      </c>
      <c r="G6424" t="s">
        <v>7</v>
      </c>
      <c r="H6424" t="s">
        <v>8</v>
      </c>
      <c r="I6424">
        <f t="shared" si="104"/>
        <v>2</v>
      </c>
    </row>
    <row r="6425" spans="1:9">
      <c r="A6425">
        <f>IF(MOD(ROW()-24,COUNTA(tblProducts[Description]))=0,A6424+1,A6424)</f>
        <v>57</v>
      </c>
      <c r="B6425">
        <f>MOD(ROW()-24,COUNTA(tblProducts[Description]))+1</f>
        <v>18</v>
      </c>
      <c r="C6425" t="str">
        <f>_xlfn.XLOOKUP(A6425,tblProducts[Column1],tblProducts[Description])</f>
        <v>ETHYLAN TD-120 BULK</v>
      </c>
      <c r="D6425" t="str">
        <f>_xlfn.XLOOKUP(B6425,tblProducts[Column1],tblProducts[Description])</f>
        <v>ETHODUOMEEN HT/13 BULK</v>
      </c>
      <c r="E6425" t="s">
        <v>9</v>
      </c>
      <c r="F6425" t="s">
        <v>12</v>
      </c>
      <c r="G6425" t="s">
        <v>7</v>
      </c>
      <c r="H6425" t="s">
        <v>8</v>
      </c>
      <c r="I6425">
        <f t="shared" ref="I6425:I6488" si="105">IF(E6425="NO",0,IF(F6425="HEEL WASH",1.5,2))+IF(G6425="NO",0,2)</f>
        <v>2</v>
      </c>
    </row>
    <row r="6426" spans="1:9">
      <c r="A6426">
        <f>IF(MOD(ROW()-24,COUNTA(tblProducts[Description]))=0,A6425+1,A6425)</f>
        <v>57</v>
      </c>
      <c r="B6426">
        <f>MOD(ROW()-24,COUNTA(tblProducts[Description]))+1</f>
        <v>19</v>
      </c>
      <c r="C6426" t="str">
        <f>_xlfn.XLOOKUP(A6426,tblProducts[Column1],tblProducts[Description])</f>
        <v>ETHYLAN TD-120 BULK</v>
      </c>
      <c r="D6426" t="str">
        <f>_xlfn.XLOOKUP(B6426,tblProducts[Column1],tblProducts[Description])</f>
        <v>ETHODUOMEEN T/13 BULK</v>
      </c>
      <c r="E6426" t="s">
        <v>9</v>
      </c>
      <c r="F6426" t="s">
        <v>12</v>
      </c>
      <c r="G6426" t="s">
        <v>7</v>
      </c>
      <c r="H6426" t="s">
        <v>8</v>
      </c>
      <c r="I6426">
        <f t="shared" si="105"/>
        <v>2</v>
      </c>
    </row>
    <row r="6427" spans="1:9">
      <c r="A6427">
        <f>IF(MOD(ROW()-24,COUNTA(tblProducts[Description]))=0,A6426+1,A6426)</f>
        <v>57</v>
      </c>
      <c r="B6427">
        <f>MOD(ROW()-24,COUNTA(tblProducts[Description]))+1</f>
        <v>20</v>
      </c>
      <c r="C6427" t="str">
        <f>_xlfn.XLOOKUP(A6427,tblProducts[Column1],tblProducts[Description])</f>
        <v>ETHYLAN TD-120 BULK</v>
      </c>
      <c r="D6427" t="str">
        <f>_xlfn.XLOOKUP(B6427,tblProducts[Column1],tblProducts[Description])</f>
        <v>ETHODUOMEEN T/13N BULK</v>
      </c>
      <c r="E6427" t="s">
        <v>9</v>
      </c>
      <c r="F6427" t="s">
        <v>12</v>
      </c>
      <c r="G6427" t="s">
        <v>7</v>
      </c>
      <c r="H6427" t="s">
        <v>8</v>
      </c>
      <c r="I6427">
        <f t="shared" si="105"/>
        <v>2</v>
      </c>
    </row>
    <row r="6428" spans="1:9">
      <c r="A6428">
        <f>IF(MOD(ROW()-24,COUNTA(tblProducts[Description]))=0,A6427+1,A6427)</f>
        <v>57</v>
      </c>
      <c r="B6428">
        <f>MOD(ROW()-24,COUNTA(tblProducts[Description]))+1</f>
        <v>21</v>
      </c>
      <c r="C6428" t="str">
        <f>_xlfn.XLOOKUP(A6428,tblProducts[Column1],tblProducts[Description])</f>
        <v>ETHYLAN TD-120 BULK</v>
      </c>
      <c r="D6428" t="str">
        <f>_xlfn.XLOOKUP(B6428,tblProducts[Column1],tblProducts[Description])</f>
        <v>ETHODUOMEEN T/20 BULK</v>
      </c>
      <c r="E6428" t="s">
        <v>9</v>
      </c>
      <c r="F6428" t="s">
        <v>12</v>
      </c>
      <c r="G6428" t="s">
        <v>7</v>
      </c>
      <c r="H6428" t="s">
        <v>8</v>
      </c>
      <c r="I6428">
        <f t="shared" si="105"/>
        <v>2</v>
      </c>
    </row>
    <row r="6429" spans="1:9">
      <c r="A6429">
        <f>IF(MOD(ROW()-24,COUNTA(tblProducts[Description]))=0,A6428+1,A6428)</f>
        <v>57</v>
      </c>
      <c r="B6429">
        <f>MOD(ROW()-24,COUNTA(tblProducts[Description]))+1</f>
        <v>22</v>
      </c>
      <c r="C6429" t="str">
        <f>_xlfn.XLOOKUP(A6429,tblProducts[Column1],tblProducts[Description])</f>
        <v>ETHYLAN TD-120 BULK</v>
      </c>
      <c r="D6429" t="str">
        <f>_xlfn.XLOOKUP(B6429,tblProducts[Column1],tblProducts[Description])</f>
        <v>ETHODUOMEEN T/25 BULK</v>
      </c>
      <c r="E6429" t="s">
        <v>9</v>
      </c>
      <c r="F6429" t="s">
        <v>12</v>
      </c>
      <c r="G6429" t="s">
        <v>7</v>
      </c>
      <c r="H6429" t="s">
        <v>8</v>
      </c>
      <c r="I6429">
        <f t="shared" si="105"/>
        <v>2</v>
      </c>
    </row>
    <row r="6430" spans="1:9">
      <c r="A6430">
        <f>IF(MOD(ROW()-24,COUNTA(tblProducts[Description]))=0,A6429+1,A6429)</f>
        <v>57</v>
      </c>
      <c r="B6430">
        <f>MOD(ROW()-24,COUNTA(tblProducts[Description]))+1</f>
        <v>23</v>
      </c>
      <c r="C6430" t="str">
        <f>_xlfn.XLOOKUP(A6430,tblProducts[Column1],tblProducts[Description])</f>
        <v>ETHYLAN TD-120 BULK</v>
      </c>
      <c r="D6430" t="str">
        <f>_xlfn.XLOOKUP(B6430,tblProducts[Column1],tblProducts[Description])</f>
        <v>ETHOFAT 242/25 BULK</v>
      </c>
      <c r="E6430" t="s">
        <v>9</v>
      </c>
      <c r="F6430" t="s">
        <v>12</v>
      </c>
      <c r="G6430" t="s">
        <v>7</v>
      </c>
      <c r="H6430" t="s">
        <v>8</v>
      </c>
      <c r="I6430">
        <f t="shared" si="105"/>
        <v>2</v>
      </c>
    </row>
    <row r="6431" spans="1:9">
      <c r="A6431">
        <f>IF(MOD(ROW()-24,COUNTA(tblProducts[Description]))=0,A6430+1,A6430)</f>
        <v>57</v>
      </c>
      <c r="B6431">
        <f>MOD(ROW()-24,COUNTA(tblProducts[Description]))+1</f>
        <v>24</v>
      </c>
      <c r="C6431" t="str">
        <f>_xlfn.XLOOKUP(A6431,tblProducts[Column1],tblProducts[Description])</f>
        <v>ETHYLAN TD-120 BULK</v>
      </c>
      <c r="D6431" t="str">
        <f>_xlfn.XLOOKUP(B6431,tblProducts[Column1],tblProducts[Description])</f>
        <v>ETHOMEEN C/12S BULK</v>
      </c>
      <c r="E6431" t="s">
        <v>9</v>
      </c>
      <c r="F6431" t="s">
        <v>12</v>
      </c>
      <c r="G6431" t="s">
        <v>7</v>
      </c>
      <c r="H6431" t="s">
        <v>8</v>
      </c>
      <c r="I6431">
        <f t="shared" si="105"/>
        <v>2</v>
      </c>
    </row>
    <row r="6432" spans="1:9">
      <c r="A6432">
        <f>IF(MOD(ROW()-24,COUNTA(tblProducts[Description]))=0,A6431+1,A6431)</f>
        <v>57</v>
      </c>
      <c r="B6432">
        <f>MOD(ROW()-24,COUNTA(tblProducts[Description]))+1</f>
        <v>25</v>
      </c>
      <c r="C6432" t="str">
        <f>_xlfn.XLOOKUP(A6432,tblProducts[Column1],tblProducts[Description])</f>
        <v>ETHYLAN TD-120 BULK</v>
      </c>
      <c r="D6432" t="str">
        <f>_xlfn.XLOOKUP(B6432,tblProducts[Column1],tblProducts[Description])</f>
        <v>ETHOMEEN 18/12 BULK</v>
      </c>
      <c r="E6432" t="s">
        <v>9</v>
      </c>
      <c r="F6432" t="s">
        <v>12</v>
      </c>
      <c r="G6432" t="s">
        <v>7</v>
      </c>
      <c r="H6432" t="s">
        <v>8</v>
      </c>
      <c r="I6432">
        <f t="shared" si="105"/>
        <v>2</v>
      </c>
    </row>
    <row r="6433" spans="1:9">
      <c r="A6433">
        <f>IF(MOD(ROW()-24,COUNTA(tblProducts[Description]))=0,A6432+1,A6432)</f>
        <v>57</v>
      </c>
      <c r="B6433">
        <f>MOD(ROW()-24,COUNTA(tblProducts[Description]))+1</f>
        <v>26</v>
      </c>
      <c r="C6433" t="str">
        <f>_xlfn.XLOOKUP(A6433,tblProducts[Column1],tblProducts[Description])</f>
        <v>ETHYLAN TD-120 BULK</v>
      </c>
      <c r="D6433" t="str">
        <f>_xlfn.XLOOKUP(B6433,tblProducts[Column1],tblProducts[Description])</f>
        <v>ETHOMEEN 18/25 BULK</v>
      </c>
      <c r="E6433" t="s">
        <v>9</v>
      </c>
      <c r="F6433" t="s">
        <v>12</v>
      </c>
      <c r="G6433" t="s">
        <v>7</v>
      </c>
      <c r="H6433" t="s">
        <v>8</v>
      </c>
      <c r="I6433">
        <f t="shared" si="105"/>
        <v>2</v>
      </c>
    </row>
    <row r="6434" spans="1:9">
      <c r="A6434">
        <f>IF(MOD(ROW()-24,COUNTA(tblProducts[Description]))=0,A6433+1,A6433)</f>
        <v>57</v>
      </c>
      <c r="B6434">
        <f>MOD(ROW()-24,COUNTA(tblProducts[Description]))+1</f>
        <v>27</v>
      </c>
      <c r="C6434" t="str">
        <f>_xlfn.XLOOKUP(A6434,tblProducts[Column1],tblProducts[Description])</f>
        <v>ETHYLAN TD-120 BULK</v>
      </c>
      <c r="D6434" t="str">
        <f>_xlfn.XLOOKUP(B6434,tblProducts[Column1],tblProducts[Description])</f>
        <v>ETHOMEEN C/12 BULK</v>
      </c>
      <c r="E6434" t="s">
        <v>9</v>
      </c>
      <c r="F6434" t="s">
        <v>12</v>
      </c>
      <c r="G6434" t="s">
        <v>7</v>
      </c>
      <c r="H6434" t="s">
        <v>8</v>
      </c>
      <c r="I6434">
        <f t="shared" si="105"/>
        <v>2</v>
      </c>
    </row>
    <row r="6435" spans="1:9">
      <c r="A6435">
        <f>IF(MOD(ROW()-24,COUNTA(tblProducts[Description]))=0,A6434+1,A6434)</f>
        <v>57</v>
      </c>
      <c r="B6435">
        <f>MOD(ROW()-24,COUNTA(tblProducts[Description]))+1</f>
        <v>28</v>
      </c>
      <c r="C6435" t="str">
        <f>_xlfn.XLOOKUP(A6435,tblProducts[Column1],tblProducts[Description])</f>
        <v>ETHYLAN TD-120 BULK</v>
      </c>
      <c r="D6435" t="str">
        <f>_xlfn.XLOOKUP(B6435,tblProducts[Column1],tblProducts[Description])</f>
        <v>ETHOMEEN C/12 M BULK</v>
      </c>
      <c r="E6435" t="s">
        <v>9</v>
      </c>
      <c r="F6435" t="s">
        <v>12</v>
      </c>
      <c r="G6435" t="s">
        <v>7</v>
      </c>
      <c r="H6435" t="s">
        <v>8</v>
      </c>
      <c r="I6435">
        <f t="shared" si="105"/>
        <v>2</v>
      </c>
    </row>
    <row r="6436" spans="1:9">
      <c r="A6436">
        <f>IF(MOD(ROW()-24,COUNTA(tblProducts[Description]))=0,A6435+1,A6435)</f>
        <v>57</v>
      </c>
      <c r="B6436">
        <f>MOD(ROW()-24,COUNTA(tblProducts[Description]))+1</f>
        <v>29</v>
      </c>
      <c r="C6436" t="str">
        <f>_xlfn.XLOOKUP(A6436,tblProducts[Column1],tblProducts[Description])</f>
        <v>ETHYLAN TD-120 BULK</v>
      </c>
      <c r="D6436" t="str">
        <f>_xlfn.XLOOKUP(B6436,tblProducts[Column1],tblProducts[Description])</f>
        <v>ETHOMEEN C/12 SUN BULK</v>
      </c>
      <c r="E6436" t="s">
        <v>9</v>
      </c>
      <c r="F6436" t="s">
        <v>12</v>
      </c>
      <c r="G6436" t="s">
        <v>7</v>
      </c>
      <c r="H6436" t="s">
        <v>8</v>
      </c>
      <c r="I6436">
        <f t="shared" si="105"/>
        <v>2</v>
      </c>
    </row>
    <row r="6437" spans="1:9">
      <c r="A6437">
        <f>IF(MOD(ROW()-24,COUNTA(tblProducts[Description]))=0,A6436+1,A6436)</f>
        <v>57</v>
      </c>
      <c r="B6437">
        <f>MOD(ROW()-24,COUNTA(tblProducts[Description]))+1</f>
        <v>30</v>
      </c>
      <c r="C6437" t="str">
        <f>_xlfn.XLOOKUP(A6437,tblProducts[Column1],tblProducts[Description])</f>
        <v>ETHYLAN TD-120 BULK</v>
      </c>
      <c r="D6437" t="str">
        <f>_xlfn.XLOOKUP(B6437,tblProducts[Column1],tblProducts[Description])</f>
        <v>ETHOMEEN C/12 UN BULK</v>
      </c>
      <c r="E6437" t="s">
        <v>9</v>
      </c>
      <c r="F6437" t="s">
        <v>12</v>
      </c>
      <c r="G6437" t="s">
        <v>7</v>
      </c>
      <c r="H6437" t="s">
        <v>8</v>
      </c>
      <c r="I6437">
        <f t="shared" si="105"/>
        <v>2</v>
      </c>
    </row>
    <row r="6438" spans="1:9">
      <c r="A6438">
        <f>IF(MOD(ROW()-24,COUNTA(tblProducts[Description]))=0,A6437+1,A6437)</f>
        <v>57</v>
      </c>
      <c r="B6438">
        <f>MOD(ROW()-24,COUNTA(tblProducts[Description]))+1</f>
        <v>31</v>
      </c>
      <c r="C6438" t="str">
        <f>_xlfn.XLOOKUP(A6438,tblProducts[Column1],tblProducts[Description])</f>
        <v>ETHYLAN TD-120 BULK</v>
      </c>
      <c r="D6438" t="str">
        <f>_xlfn.XLOOKUP(B6438,tblProducts[Column1],tblProducts[Description])</f>
        <v>ETHOMEEN C/15 BULK</v>
      </c>
      <c r="E6438" t="s">
        <v>9</v>
      </c>
      <c r="F6438" t="s">
        <v>12</v>
      </c>
      <c r="G6438" t="s">
        <v>7</v>
      </c>
      <c r="H6438" t="s">
        <v>8</v>
      </c>
      <c r="I6438">
        <f t="shared" si="105"/>
        <v>2</v>
      </c>
    </row>
    <row r="6439" spans="1:9">
      <c r="A6439">
        <f>IF(MOD(ROW()-24,COUNTA(tblProducts[Description]))=0,A6438+1,A6438)</f>
        <v>57</v>
      </c>
      <c r="B6439">
        <f>MOD(ROW()-24,COUNTA(tblProducts[Description]))+1</f>
        <v>32</v>
      </c>
      <c r="C6439" t="str">
        <f>_xlfn.XLOOKUP(A6439,tblProducts[Column1],tblProducts[Description])</f>
        <v>ETHYLAN TD-120 BULK</v>
      </c>
      <c r="D6439" t="str">
        <f>_xlfn.XLOOKUP(B6439,tblProducts[Column1],tblProducts[Description])</f>
        <v>ETHOMEEN C/17 BULK</v>
      </c>
      <c r="E6439" t="s">
        <v>9</v>
      </c>
      <c r="F6439" t="s">
        <v>12</v>
      </c>
      <c r="G6439" t="s">
        <v>7</v>
      </c>
      <c r="H6439" t="s">
        <v>8</v>
      </c>
      <c r="I6439">
        <f t="shared" si="105"/>
        <v>2</v>
      </c>
    </row>
    <row r="6440" spans="1:9">
      <c r="A6440">
        <f>IF(MOD(ROW()-24,COUNTA(tblProducts[Description]))=0,A6439+1,A6439)</f>
        <v>57</v>
      </c>
      <c r="B6440">
        <f>MOD(ROW()-24,COUNTA(tblProducts[Description]))+1</f>
        <v>33</v>
      </c>
      <c r="C6440" t="str">
        <f>_xlfn.XLOOKUP(A6440,tblProducts[Column1],tblProducts[Description])</f>
        <v>ETHYLAN TD-120 BULK</v>
      </c>
      <c r="D6440" t="str">
        <f>_xlfn.XLOOKUP(B6440,tblProducts[Column1],tblProducts[Description])</f>
        <v>ETHOMEEN C/25A BULK</v>
      </c>
      <c r="E6440" t="s">
        <v>9</v>
      </c>
      <c r="F6440" t="s">
        <v>12</v>
      </c>
      <c r="G6440" t="s">
        <v>7</v>
      </c>
      <c r="H6440" t="s">
        <v>8</v>
      </c>
      <c r="I6440">
        <f t="shared" si="105"/>
        <v>2</v>
      </c>
    </row>
    <row r="6441" spans="1:9">
      <c r="A6441">
        <f>IF(MOD(ROW()-24,COUNTA(tblProducts[Description]))=0,A6440+1,A6440)</f>
        <v>57</v>
      </c>
      <c r="B6441">
        <f>MOD(ROW()-24,COUNTA(tblProducts[Description]))+1</f>
        <v>34</v>
      </c>
      <c r="C6441" t="str">
        <f>_xlfn.XLOOKUP(A6441,tblProducts[Column1],tblProducts[Description])</f>
        <v>ETHYLAN TD-120 BULK</v>
      </c>
      <c r="D6441" t="str">
        <f>_xlfn.XLOOKUP(B6441,tblProducts[Column1],tblProducts[Description])</f>
        <v>ETHOMEEN C/25A S BULK</v>
      </c>
      <c r="E6441" t="s">
        <v>9</v>
      </c>
      <c r="F6441" t="s">
        <v>12</v>
      </c>
      <c r="G6441" t="s">
        <v>7</v>
      </c>
      <c r="H6441" t="s">
        <v>8</v>
      </c>
      <c r="I6441">
        <f t="shared" si="105"/>
        <v>2</v>
      </c>
    </row>
    <row r="6442" spans="1:9">
      <c r="A6442">
        <f>IF(MOD(ROW()-24,COUNTA(tblProducts[Description]))=0,A6441+1,A6441)</f>
        <v>57</v>
      </c>
      <c r="B6442">
        <f>MOD(ROW()-24,COUNTA(tblProducts[Description]))+1</f>
        <v>35</v>
      </c>
      <c r="C6442" t="str">
        <f>_xlfn.XLOOKUP(A6442,tblProducts[Column1],tblProducts[Description])</f>
        <v>ETHYLAN TD-120 BULK</v>
      </c>
      <c r="D6442" t="str">
        <f>_xlfn.XLOOKUP(B6442,tblProducts[Column1],tblProducts[Description])</f>
        <v>ETHOMEEN O/12LC BULK</v>
      </c>
      <c r="E6442" t="s">
        <v>9</v>
      </c>
      <c r="F6442" t="s">
        <v>12</v>
      </c>
      <c r="G6442" t="s">
        <v>7</v>
      </c>
      <c r="H6442" t="s">
        <v>8</v>
      </c>
      <c r="I6442">
        <f t="shared" si="105"/>
        <v>2</v>
      </c>
    </row>
    <row r="6443" spans="1:9">
      <c r="A6443">
        <f>IF(MOD(ROW()-24,COUNTA(tblProducts[Description]))=0,A6442+1,A6442)</f>
        <v>57</v>
      </c>
      <c r="B6443">
        <f>MOD(ROW()-24,COUNTA(tblProducts[Description]))+1</f>
        <v>36</v>
      </c>
      <c r="C6443" t="str">
        <f>_xlfn.XLOOKUP(A6443,tblProducts[Column1],tblProducts[Description])</f>
        <v>ETHYLAN TD-120 BULK</v>
      </c>
      <c r="D6443" t="str">
        <f>_xlfn.XLOOKUP(B6443,tblProducts[Column1],tblProducts[Description])</f>
        <v>ETHOMEEN SV/12 BULK</v>
      </c>
      <c r="E6443" t="s">
        <v>9</v>
      </c>
      <c r="F6443" t="s">
        <v>12</v>
      </c>
      <c r="G6443" t="s">
        <v>7</v>
      </c>
      <c r="H6443" t="s">
        <v>8</v>
      </c>
      <c r="I6443">
        <f t="shared" si="105"/>
        <v>2</v>
      </c>
    </row>
    <row r="6444" spans="1:9">
      <c r="A6444">
        <f>IF(MOD(ROW()-24,COUNTA(tblProducts[Description]))=0,A6443+1,A6443)</f>
        <v>57</v>
      </c>
      <c r="B6444">
        <f>MOD(ROW()-24,COUNTA(tblProducts[Description]))+1</f>
        <v>37</v>
      </c>
      <c r="C6444" t="str">
        <f>_xlfn.XLOOKUP(A6444,tblProducts[Column1],tblProducts[Description])</f>
        <v>ETHYLAN TD-120 BULK</v>
      </c>
      <c r="D6444" t="str">
        <f>_xlfn.XLOOKUP(B6444,tblProducts[Column1],tblProducts[Description])</f>
        <v>ETHOMEEN SV/15 BULK</v>
      </c>
      <c r="E6444" t="s">
        <v>9</v>
      </c>
      <c r="F6444" t="s">
        <v>12</v>
      </c>
      <c r="G6444" t="s">
        <v>7</v>
      </c>
      <c r="H6444" t="s">
        <v>8</v>
      </c>
      <c r="I6444">
        <f t="shared" si="105"/>
        <v>2</v>
      </c>
    </row>
    <row r="6445" spans="1:9">
      <c r="A6445">
        <f>IF(MOD(ROW()-24,COUNTA(tblProducts[Description]))=0,A6444+1,A6444)</f>
        <v>57</v>
      </c>
      <c r="B6445">
        <f>MOD(ROW()-24,COUNTA(tblProducts[Description]))+1</f>
        <v>38</v>
      </c>
      <c r="C6445" t="str">
        <f>_xlfn.XLOOKUP(A6445,tblProducts[Column1],tblProducts[Description])</f>
        <v>ETHYLAN TD-120 BULK</v>
      </c>
      <c r="D6445" t="str">
        <f>_xlfn.XLOOKUP(B6445,tblProducts[Column1],tblProducts[Description])</f>
        <v>ETHOMEEN SV/15C BULK</v>
      </c>
      <c r="E6445" t="s">
        <v>9</v>
      </c>
      <c r="F6445" t="s">
        <v>12</v>
      </c>
      <c r="G6445" t="s">
        <v>7</v>
      </c>
      <c r="H6445" t="s">
        <v>8</v>
      </c>
      <c r="I6445">
        <f t="shared" si="105"/>
        <v>2</v>
      </c>
    </row>
    <row r="6446" spans="1:9">
      <c r="A6446">
        <f>IF(MOD(ROW()-24,COUNTA(tblProducts[Description]))=0,A6445+1,A6445)</f>
        <v>57</v>
      </c>
      <c r="B6446">
        <f>MOD(ROW()-24,COUNTA(tblProducts[Description]))+1</f>
        <v>39</v>
      </c>
      <c r="C6446" t="str">
        <f>_xlfn.XLOOKUP(A6446,tblProducts[Column1],tblProducts[Description])</f>
        <v>ETHYLAN TD-120 BULK</v>
      </c>
      <c r="D6446" t="str">
        <f>_xlfn.XLOOKUP(B6446,tblProducts[Column1],tblProducts[Description])</f>
        <v>ETHOMEEN SV/25 BULK</v>
      </c>
      <c r="E6446" t="s">
        <v>9</v>
      </c>
      <c r="F6446" t="s">
        <v>12</v>
      </c>
      <c r="G6446" t="s">
        <v>7</v>
      </c>
      <c r="H6446" t="s">
        <v>8</v>
      </c>
      <c r="I6446">
        <f t="shared" si="105"/>
        <v>2</v>
      </c>
    </row>
    <row r="6447" spans="1:9">
      <c r="A6447">
        <f>IF(MOD(ROW()-24,COUNTA(tblProducts[Description]))=0,A6446+1,A6446)</f>
        <v>57</v>
      </c>
      <c r="B6447">
        <f>MOD(ROW()-24,COUNTA(tblProducts[Description]))+1</f>
        <v>40</v>
      </c>
      <c r="C6447" t="str">
        <f>_xlfn.XLOOKUP(A6447,tblProducts[Column1],tblProducts[Description])</f>
        <v>ETHYLAN TD-120 BULK</v>
      </c>
      <c r="D6447" t="str">
        <f>_xlfn.XLOOKUP(B6447,tblProducts[Column1],tblProducts[Description])</f>
        <v>ETHOMEEN T/12 BULK</v>
      </c>
      <c r="E6447" t="s">
        <v>9</v>
      </c>
      <c r="F6447" t="s">
        <v>12</v>
      </c>
      <c r="G6447" t="s">
        <v>7</v>
      </c>
      <c r="H6447" t="s">
        <v>13</v>
      </c>
      <c r="I6447">
        <f t="shared" si="105"/>
        <v>2</v>
      </c>
    </row>
    <row r="6448" spans="1:9">
      <c r="A6448">
        <f>IF(MOD(ROW()-24,COUNTA(tblProducts[Description]))=0,A6447+1,A6447)</f>
        <v>57</v>
      </c>
      <c r="B6448">
        <f>MOD(ROW()-24,COUNTA(tblProducts[Description]))+1</f>
        <v>41</v>
      </c>
      <c r="C6448" t="str">
        <f>_xlfn.XLOOKUP(A6448,tblProducts[Column1],tblProducts[Description])</f>
        <v>ETHYLAN TD-120 BULK</v>
      </c>
      <c r="D6448" t="str">
        <f>_xlfn.XLOOKUP(B6448,tblProducts[Column1],tblProducts[Description])</f>
        <v>ETHOMEEN T/13.5 BULK</v>
      </c>
      <c r="E6448" t="s">
        <v>9</v>
      </c>
      <c r="F6448" t="s">
        <v>12</v>
      </c>
      <c r="G6448" t="s">
        <v>7</v>
      </c>
      <c r="H6448" t="s">
        <v>8</v>
      </c>
      <c r="I6448">
        <f t="shared" si="105"/>
        <v>2</v>
      </c>
    </row>
    <row r="6449" spans="1:9">
      <c r="A6449">
        <f>IF(MOD(ROW()-24,COUNTA(tblProducts[Description]))=0,A6448+1,A6448)</f>
        <v>57</v>
      </c>
      <c r="B6449">
        <f>MOD(ROW()-24,COUNTA(tblProducts[Description]))+1</f>
        <v>42</v>
      </c>
      <c r="C6449" t="str">
        <f>_xlfn.XLOOKUP(A6449,tblProducts[Column1],tblProducts[Description])</f>
        <v>ETHYLAN TD-120 BULK</v>
      </c>
      <c r="D6449" t="str">
        <f>_xlfn.XLOOKUP(B6449,tblProducts[Column1],tblProducts[Description])</f>
        <v>ETHOMEEN T/15 BULK</v>
      </c>
      <c r="E6449" t="s">
        <v>9</v>
      </c>
      <c r="F6449" t="s">
        <v>12</v>
      </c>
      <c r="G6449" t="s">
        <v>7</v>
      </c>
      <c r="H6449" t="s">
        <v>8</v>
      </c>
      <c r="I6449">
        <f t="shared" si="105"/>
        <v>2</v>
      </c>
    </row>
    <row r="6450" spans="1:9">
      <c r="A6450">
        <f>IF(MOD(ROW()-24,COUNTA(tblProducts[Description]))=0,A6449+1,A6449)</f>
        <v>57</v>
      </c>
      <c r="B6450">
        <f>MOD(ROW()-24,COUNTA(tblProducts[Description]))+1</f>
        <v>43</v>
      </c>
      <c r="C6450" t="str">
        <f>_xlfn.XLOOKUP(A6450,tblProducts[Column1],tblProducts[Description])</f>
        <v>ETHYLAN TD-120 BULK</v>
      </c>
      <c r="D6450" t="str">
        <f>_xlfn.XLOOKUP(B6450,tblProducts[Column1],tblProducts[Description])</f>
        <v>ETHOMEEN T/17 BULK</v>
      </c>
      <c r="E6450" t="s">
        <v>9</v>
      </c>
      <c r="F6450" t="s">
        <v>12</v>
      </c>
      <c r="G6450" t="s">
        <v>7</v>
      </c>
      <c r="H6450" t="s">
        <v>8</v>
      </c>
      <c r="I6450">
        <f t="shared" si="105"/>
        <v>2</v>
      </c>
    </row>
    <row r="6451" spans="1:9">
      <c r="A6451">
        <f>IF(MOD(ROW()-24,COUNTA(tblProducts[Description]))=0,A6450+1,A6450)</f>
        <v>57</v>
      </c>
      <c r="B6451">
        <f>MOD(ROW()-24,COUNTA(tblProducts[Description]))+1</f>
        <v>44</v>
      </c>
      <c r="C6451" t="str">
        <f>_xlfn.XLOOKUP(A6451,tblProducts[Column1],tblProducts[Description])</f>
        <v>ETHYLAN TD-120 BULK</v>
      </c>
      <c r="D6451" t="str">
        <f>_xlfn.XLOOKUP(B6451,tblProducts[Column1],tblProducts[Description])</f>
        <v>ETHOMEEN T/18 BULK</v>
      </c>
      <c r="E6451" t="s">
        <v>9</v>
      </c>
      <c r="F6451" t="s">
        <v>12</v>
      </c>
      <c r="G6451" t="s">
        <v>7</v>
      </c>
      <c r="H6451" t="s">
        <v>8</v>
      </c>
      <c r="I6451">
        <f t="shared" si="105"/>
        <v>2</v>
      </c>
    </row>
    <row r="6452" spans="1:9">
      <c r="A6452">
        <f>IF(MOD(ROW()-24,COUNTA(tblProducts[Description]))=0,A6451+1,A6451)</f>
        <v>57</v>
      </c>
      <c r="B6452">
        <f>MOD(ROW()-24,COUNTA(tblProducts[Description]))+1</f>
        <v>45</v>
      </c>
      <c r="C6452" t="str">
        <f>_xlfn.XLOOKUP(A6452,tblProducts[Column1],tblProducts[Description])</f>
        <v>ETHYLAN TD-120 BULK</v>
      </c>
      <c r="D6452" t="str">
        <f>_xlfn.XLOOKUP(B6452,tblProducts[Column1],tblProducts[Description])</f>
        <v>ETHOMEEN T/19 BULK</v>
      </c>
      <c r="E6452" t="s">
        <v>9</v>
      </c>
      <c r="F6452" t="s">
        <v>12</v>
      </c>
      <c r="G6452" t="s">
        <v>7</v>
      </c>
      <c r="H6452" t="s">
        <v>8</v>
      </c>
      <c r="I6452">
        <f t="shared" si="105"/>
        <v>2</v>
      </c>
    </row>
    <row r="6453" spans="1:9">
      <c r="A6453">
        <f>IF(MOD(ROW()-24,COUNTA(tblProducts[Description]))=0,A6452+1,A6452)</f>
        <v>57</v>
      </c>
      <c r="B6453">
        <f>MOD(ROW()-24,COUNTA(tblProducts[Description]))+1</f>
        <v>46</v>
      </c>
      <c r="C6453" t="str">
        <f>_xlfn.XLOOKUP(A6453,tblProducts[Column1],tblProducts[Description])</f>
        <v>ETHYLAN TD-120 BULK</v>
      </c>
      <c r="D6453" t="str">
        <f>_xlfn.XLOOKUP(B6453,tblProducts[Column1],tblProducts[Description])</f>
        <v>ETHOMEEN T/20 BULK</v>
      </c>
      <c r="E6453" t="s">
        <v>9</v>
      </c>
      <c r="F6453" t="s">
        <v>12</v>
      </c>
      <c r="G6453" t="s">
        <v>7</v>
      </c>
      <c r="H6453" t="s">
        <v>8</v>
      </c>
      <c r="I6453">
        <f t="shared" si="105"/>
        <v>2</v>
      </c>
    </row>
    <row r="6454" spans="1:9">
      <c r="A6454">
        <f>IF(MOD(ROW()-24,COUNTA(tblProducts[Description]))=0,A6453+1,A6453)</f>
        <v>57</v>
      </c>
      <c r="B6454">
        <f>MOD(ROW()-24,COUNTA(tblProducts[Description]))+1</f>
        <v>47</v>
      </c>
      <c r="C6454" t="str">
        <f>_xlfn.XLOOKUP(A6454,tblProducts[Column1],tblProducts[Description])</f>
        <v>ETHYLAN TD-120 BULK</v>
      </c>
      <c r="D6454" t="str">
        <f>_xlfn.XLOOKUP(B6454,tblProducts[Column1],tblProducts[Description])</f>
        <v>ETHOMEEN T/20S BULK</v>
      </c>
      <c r="E6454" t="s">
        <v>9</v>
      </c>
      <c r="F6454" t="s">
        <v>12</v>
      </c>
      <c r="G6454" t="s">
        <v>7</v>
      </c>
      <c r="H6454" t="s">
        <v>8</v>
      </c>
      <c r="I6454">
        <f t="shared" si="105"/>
        <v>2</v>
      </c>
    </row>
    <row r="6455" spans="1:9">
      <c r="A6455">
        <f>IF(MOD(ROW()-24,COUNTA(tblProducts[Description]))=0,A6454+1,A6454)</f>
        <v>57</v>
      </c>
      <c r="B6455">
        <f>MOD(ROW()-24,COUNTA(tblProducts[Description]))+1</f>
        <v>48</v>
      </c>
      <c r="C6455" t="str">
        <f>_xlfn.XLOOKUP(A6455,tblProducts[Column1],tblProducts[Description])</f>
        <v>ETHYLAN TD-120 BULK</v>
      </c>
      <c r="D6455" t="str">
        <f>_xlfn.XLOOKUP(B6455,tblProducts[Column1],tblProducts[Description])</f>
        <v>ETHOMEEN T/24 BULK</v>
      </c>
      <c r="E6455" t="s">
        <v>9</v>
      </c>
      <c r="F6455" t="s">
        <v>12</v>
      </c>
      <c r="G6455" t="s">
        <v>7</v>
      </c>
      <c r="H6455" t="s">
        <v>8</v>
      </c>
      <c r="I6455">
        <f t="shared" si="105"/>
        <v>2</v>
      </c>
    </row>
    <row r="6456" spans="1:9">
      <c r="A6456">
        <f>IF(MOD(ROW()-24,COUNTA(tblProducts[Description]))=0,A6455+1,A6455)</f>
        <v>57</v>
      </c>
      <c r="B6456">
        <f>MOD(ROW()-24,COUNTA(tblProducts[Description]))+1</f>
        <v>49</v>
      </c>
      <c r="C6456" t="str">
        <f>_xlfn.XLOOKUP(A6456,tblProducts[Column1],tblProducts[Description])</f>
        <v>ETHYLAN TD-120 BULK</v>
      </c>
      <c r="D6456" t="str">
        <f>_xlfn.XLOOKUP(B6456,tblProducts[Column1],tblProducts[Description])</f>
        <v>ETHOMEEN T/25 BULK</v>
      </c>
      <c r="E6456" t="s">
        <v>9</v>
      </c>
      <c r="F6456" t="s">
        <v>12</v>
      </c>
      <c r="G6456" t="s">
        <v>9</v>
      </c>
      <c r="H6456" t="s">
        <v>11</v>
      </c>
      <c r="I6456">
        <f t="shared" si="105"/>
        <v>4</v>
      </c>
    </row>
    <row r="6457" spans="1:9">
      <c r="A6457">
        <f>IF(MOD(ROW()-24,COUNTA(tblProducts[Description]))=0,A6456+1,A6456)</f>
        <v>57</v>
      </c>
      <c r="B6457">
        <f>MOD(ROW()-24,COUNTA(tblProducts[Description]))+1</f>
        <v>50</v>
      </c>
      <c r="C6457" t="str">
        <f>_xlfn.XLOOKUP(A6457,tblProducts[Column1],tblProducts[Description])</f>
        <v>ETHYLAN TD-120 BULK</v>
      </c>
      <c r="D6457" t="str">
        <f>_xlfn.XLOOKUP(B6457,tblProducts[Column1],tblProducts[Description])</f>
        <v>ETHOMEEN T/28 BULK</v>
      </c>
      <c r="E6457" t="s">
        <v>9</v>
      </c>
      <c r="F6457" t="s">
        <v>12</v>
      </c>
      <c r="G6457" t="s">
        <v>9</v>
      </c>
      <c r="H6457" t="s">
        <v>11</v>
      </c>
      <c r="I6457">
        <f t="shared" si="105"/>
        <v>4</v>
      </c>
    </row>
    <row r="6458" spans="1:9">
      <c r="A6458">
        <f>IF(MOD(ROW()-24,COUNTA(tblProducts[Description]))=0,A6457+1,A6457)</f>
        <v>57</v>
      </c>
      <c r="B6458">
        <f>MOD(ROW()-24,COUNTA(tblProducts[Description]))+1</f>
        <v>51</v>
      </c>
      <c r="C6458" t="str">
        <f>_xlfn.XLOOKUP(A6458,tblProducts[Column1],tblProducts[Description])</f>
        <v>ETHYLAN TD-120 BULK</v>
      </c>
      <c r="D6458" t="str">
        <f>_xlfn.XLOOKUP(B6458,tblProducts[Column1],tblProducts[Description])</f>
        <v>ETHYLAN 1008 SA BULK</v>
      </c>
      <c r="E6458" t="s">
        <v>9</v>
      </c>
      <c r="F6458" t="s">
        <v>12</v>
      </c>
      <c r="G6458" t="s">
        <v>9</v>
      </c>
      <c r="H6458" t="s">
        <v>11</v>
      </c>
      <c r="I6458">
        <f t="shared" si="105"/>
        <v>4</v>
      </c>
    </row>
    <row r="6459" spans="1:9">
      <c r="A6459">
        <f>IF(MOD(ROW()-24,COUNTA(tblProducts[Description]))=0,A6458+1,A6458)</f>
        <v>57</v>
      </c>
      <c r="B6459">
        <f>MOD(ROW()-24,COUNTA(tblProducts[Description]))+1</f>
        <v>52</v>
      </c>
      <c r="C6459" t="str">
        <f>_xlfn.XLOOKUP(A6459,tblProducts[Column1],tblProducts[Description])</f>
        <v>ETHYLAN TD-120 BULK</v>
      </c>
      <c r="D6459" t="str">
        <f>_xlfn.XLOOKUP(B6459,tblProducts[Column1],tblProducts[Description])</f>
        <v>ETHYLAN 325 BULK</v>
      </c>
      <c r="E6459" t="s">
        <v>9</v>
      </c>
      <c r="F6459" t="s">
        <v>12</v>
      </c>
      <c r="G6459" t="s">
        <v>7</v>
      </c>
      <c r="H6459" t="s">
        <v>8</v>
      </c>
      <c r="I6459">
        <f t="shared" si="105"/>
        <v>2</v>
      </c>
    </row>
    <row r="6460" spans="1:9">
      <c r="A6460">
        <f>IF(MOD(ROW()-24,COUNTA(tblProducts[Description]))=0,A6459+1,A6459)</f>
        <v>57</v>
      </c>
      <c r="B6460">
        <f>MOD(ROW()-24,COUNTA(tblProducts[Description]))+1</f>
        <v>53</v>
      </c>
      <c r="C6460" t="str">
        <f>_xlfn.XLOOKUP(A6460,tblProducts[Column1],tblProducts[Description])</f>
        <v>ETHYLAN TD-120 BULK</v>
      </c>
      <c r="D6460" t="str">
        <f>_xlfn.XLOOKUP(B6460,tblProducts[Column1],tblProducts[Description])</f>
        <v>ETHYLAN NS-500LQ BULK</v>
      </c>
      <c r="E6460" t="s">
        <v>9</v>
      </c>
      <c r="F6460" t="s">
        <v>12</v>
      </c>
      <c r="G6460" t="s">
        <v>7</v>
      </c>
      <c r="H6460" t="s">
        <v>13</v>
      </c>
      <c r="I6460">
        <f t="shared" si="105"/>
        <v>2</v>
      </c>
    </row>
    <row r="6461" spans="1:9">
      <c r="A6461">
        <f>IF(MOD(ROW()-24,COUNTA(tblProducts[Description]))=0,A6460+1,A6460)</f>
        <v>57</v>
      </c>
      <c r="B6461">
        <f>MOD(ROW()-24,COUNTA(tblProducts[Description]))+1</f>
        <v>54</v>
      </c>
      <c r="C6461" t="str">
        <f>_xlfn.XLOOKUP(A6461,tblProducts[Column1],tblProducts[Description])</f>
        <v>ETHYLAN TD-120 BULK</v>
      </c>
      <c r="D6461" t="str">
        <f>_xlfn.XLOOKUP(B6461,tblProducts[Column1],tblProducts[Description])</f>
        <v>ETHYLAN PRE NS-505 K BULK</v>
      </c>
      <c r="E6461" t="s">
        <v>9</v>
      </c>
      <c r="F6461" t="s">
        <v>12</v>
      </c>
      <c r="G6461" t="s">
        <v>7</v>
      </c>
      <c r="H6461" t="s">
        <v>13</v>
      </c>
      <c r="I6461">
        <f t="shared" si="105"/>
        <v>2</v>
      </c>
    </row>
    <row r="6462" spans="1:9">
      <c r="A6462">
        <f>IF(MOD(ROW()-24,COUNTA(tblProducts[Description]))=0,A6461+1,A6461)</f>
        <v>57</v>
      </c>
      <c r="B6462">
        <f>MOD(ROW()-24,COUNTA(tblProducts[Description]))+1</f>
        <v>55</v>
      </c>
      <c r="C6462" t="str">
        <f>_xlfn.XLOOKUP(A6462,tblProducts[Column1],tblProducts[Description])</f>
        <v>ETHYLAN TD-120 BULK</v>
      </c>
      <c r="D6462" t="str">
        <f>_xlfn.XLOOKUP(B6462,tblProducts[Column1],tblProducts[Description])</f>
        <v>ETHYLAN SN-90 BULK</v>
      </c>
      <c r="E6462" t="s">
        <v>9</v>
      </c>
      <c r="F6462" t="s">
        <v>12</v>
      </c>
      <c r="G6462" t="s">
        <v>7</v>
      </c>
      <c r="H6462" t="s">
        <v>13</v>
      </c>
      <c r="I6462">
        <f t="shared" si="105"/>
        <v>2</v>
      </c>
    </row>
    <row r="6463" spans="1:9">
      <c r="A6463">
        <f>IF(MOD(ROW()-24,COUNTA(tblProducts[Description]))=0,A6462+1,A6462)</f>
        <v>57</v>
      </c>
      <c r="B6463">
        <f>MOD(ROW()-24,COUNTA(tblProducts[Description]))+1</f>
        <v>56</v>
      </c>
      <c r="C6463" t="str">
        <f>_xlfn.XLOOKUP(A6463,tblProducts[Column1],tblProducts[Description])</f>
        <v>ETHYLAN TD-120 BULK</v>
      </c>
      <c r="D6463" t="str">
        <f>_xlfn.XLOOKUP(B6463,tblProducts[Column1],tblProducts[Description])</f>
        <v>ETHYLAN TD-100 BULK</v>
      </c>
      <c r="E6463" t="s">
        <v>9</v>
      </c>
      <c r="F6463" t="s">
        <v>12</v>
      </c>
      <c r="G6463" t="s">
        <v>7</v>
      </c>
      <c r="H6463" t="s">
        <v>8</v>
      </c>
      <c r="I6463">
        <f t="shared" si="105"/>
        <v>2</v>
      </c>
    </row>
    <row r="6464" spans="1:9">
      <c r="A6464">
        <f>IF(MOD(ROW()-24,COUNTA(tblProducts[Description]))=0,A6463+1,A6463)</f>
        <v>57</v>
      </c>
      <c r="B6464">
        <f>MOD(ROW()-24,COUNTA(tblProducts[Description]))+1</f>
        <v>57</v>
      </c>
      <c r="C6464" t="str">
        <f>_xlfn.XLOOKUP(A6464,tblProducts[Column1],tblProducts[Description])</f>
        <v>ETHYLAN TD-120 BULK</v>
      </c>
      <c r="D6464" t="str">
        <f>_xlfn.XLOOKUP(B6464,tblProducts[Column1],tblProducts[Description])</f>
        <v>ETHYLAN TD-120 BULK</v>
      </c>
      <c r="E6464" t="s">
        <v>9</v>
      </c>
      <c r="F6464" t="s">
        <v>12</v>
      </c>
      <c r="G6464" t="s">
        <v>7</v>
      </c>
      <c r="H6464" t="s">
        <v>8</v>
      </c>
      <c r="I6464">
        <f t="shared" si="105"/>
        <v>2</v>
      </c>
    </row>
    <row r="6465" spans="1:9">
      <c r="A6465">
        <f>IF(MOD(ROW()-24,COUNTA(tblProducts[Description]))=0,A6464+1,A6464)</f>
        <v>57</v>
      </c>
      <c r="B6465">
        <f>MOD(ROW()-24,COUNTA(tblProducts[Description]))+1</f>
        <v>58</v>
      </c>
      <c r="C6465" t="str">
        <f>_xlfn.XLOOKUP(A6465,tblProducts[Column1],tblProducts[Description])</f>
        <v>ETHYLAN TD-120 BULK</v>
      </c>
      <c r="D6465" t="str">
        <f>_xlfn.XLOOKUP(B6465,tblProducts[Column1],tblProducts[Description])</f>
        <v>ETHYLAN TD-1407 BULK</v>
      </c>
      <c r="E6465" t="s">
        <v>9</v>
      </c>
      <c r="F6465" t="s">
        <v>12</v>
      </c>
      <c r="G6465" t="s">
        <v>7</v>
      </c>
      <c r="H6465" t="s">
        <v>8</v>
      </c>
      <c r="I6465">
        <f t="shared" si="105"/>
        <v>2</v>
      </c>
    </row>
    <row r="6466" spans="1:9">
      <c r="A6466">
        <f>IF(MOD(ROW()-24,COUNTA(tblProducts[Description]))=0,A6465+1,A6465)</f>
        <v>57</v>
      </c>
      <c r="B6466">
        <f>MOD(ROW()-24,COUNTA(tblProducts[Description]))+1</f>
        <v>59</v>
      </c>
      <c r="C6466" t="str">
        <f>_xlfn.XLOOKUP(A6466,tblProducts[Column1],tblProducts[Description])</f>
        <v>ETHYLAN TD-120 BULK</v>
      </c>
      <c r="D6466" t="str">
        <f>_xlfn.XLOOKUP(B6466,tblProducts[Column1],tblProducts[Description])</f>
        <v>ETHYLAN TD-40 BULK</v>
      </c>
      <c r="E6466" t="s">
        <v>9</v>
      </c>
      <c r="F6466" t="s">
        <v>12</v>
      </c>
      <c r="G6466" t="s">
        <v>7</v>
      </c>
      <c r="H6466" t="s">
        <v>8</v>
      </c>
      <c r="I6466">
        <f t="shared" si="105"/>
        <v>2</v>
      </c>
    </row>
    <row r="6467" spans="1:9">
      <c r="A6467">
        <f>IF(MOD(ROW()-24,COUNTA(tblProducts[Description]))=0,A6466+1,A6466)</f>
        <v>57</v>
      </c>
      <c r="B6467">
        <f>MOD(ROW()-24,COUNTA(tblProducts[Description]))+1</f>
        <v>60</v>
      </c>
      <c r="C6467" t="str">
        <f>_xlfn.XLOOKUP(A6467,tblProducts[Column1],tblProducts[Description])</f>
        <v>ETHYLAN TD-120 BULK</v>
      </c>
      <c r="D6467" t="str">
        <f>_xlfn.XLOOKUP(B6467,tblProducts[Column1],tblProducts[Description])</f>
        <v>ETHYLAN TD-60 BULK</v>
      </c>
      <c r="E6467" t="s">
        <v>9</v>
      </c>
      <c r="F6467" t="s">
        <v>12</v>
      </c>
      <c r="G6467" t="s">
        <v>7</v>
      </c>
      <c r="H6467" t="s">
        <v>8</v>
      </c>
      <c r="I6467">
        <f t="shared" si="105"/>
        <v>2</v>
      </c>
    </row>
    <row r="6468" spans="1:9">
      <c r="A6468">
        <f>IF(MOD(ROW()-24,COUNTA(tblProducts[Description]))=0,A6467+1,A6467)</f>
        <v>57</v>
      </c>
      <c r="B6468">
        <f>MOD(ROW()-24,COUNTA(tblProducts[Description]))+1</f>
        <v>61</v>
      </c>
      <c r="C6468" t="str">
        <f>_xlfn.XLOOKUP(A6468,tblProducts[Column1],tblProducts[Description])</f>
        <v>ETHYLAN TD-120 BULK</v>
      </c>
      <c r="D6468" t="str">
        <f>_xlfn.XLOOKUP(B6468,tblProducts[Column1],tblProducts[Description])</f>
        <v>INTERMEDIATE BE-110L BULK</v>
      </c>
      <c r="E6468" t="s">
        <v>9</v>
      </c>
      <c r="F6468" t="s">
        <v>12</v>
      </c>
      <c r="G6468" t="s">
        <v>7</v>
      </c>
      <c r="H6468" t="s">
        <v>8</v>
      </c>
      <c r="I6468">
        <f t="shared" si="105"/>
        <v>2</v>
      </c>
    </row>
    <row r="6469" spans="1:9">
      <c r="A6469">
        <f>IF(MOD(ROW()-24,COUNTA(tblProducts[Description]))=0,A6468+1,A6468)</f>
        <v>57</v>
      </c>
      <c r="B6469">
        <f>MOD(ROW()-24,COUNTA(tblProducts[Description]))+1</f>
        <v>62</v>
      </c>
      <c r="C6469" t="str">
        <f>_xlfn.XLOOKUP(A6469,tblProducts[Column1],tblProducts[Description])</f>
        <v>ETHYLAN TD-120 BULK</v>
      </c>
      <c r="D6469" t="str">
        <f>_xlfn.XLOOKUP(B6469,tblProducts[Column1],tblProducts[Description])</f>
        <v>INTERMEDIATE DPG-415 BULK</v>
      </c>
      <c r="E6469" t="s">
        <v>9</v>
      </c>
      <c r="F6469" t="s">
        <v>12</v>
      </c>
      <c r="G6469" t="s">
        <v>7</v>
      </c>
      <c r="H6469" t="s">
        <v>8</v>
      </c>
      <c r="I6469">
        <f t="shared" si="105"/>
        <v>2</v>
      </c>
    </row>
    <row r="6470" spans="1:9">
      <c r="A6470">
        <f>IF(MOD(ROW()-24,COUNTA(tblProducts[Description]))=0,A6469+1,A6469)</f>
        <v>57</v>
      </c>
      <c r="B6470">
        <f>MOD(ROW()-24,COUNTA(tblProducts[Description]))+1</f>
        <v>63</v>
      </c>
      <c r="C6470" t="str">
        <f>_xlfn.XLOOKUP(A6470,tblProducts[Column1],tblProducts[Description])</f>
        <v>ETHYLAN TD-120 BULK</v>
      </c>
      <c r="D6470" t="str">
        <f>_xlfn.XLOOKUP(B6470,tblProducts[Column1],tblProducts[Description])</f>
        <v>PROPODUOMEEN T/12 BULK</v>
      </c>
      <c r="E6470" t="s">
        <v>9</v>
      </c>
      <c r="F6470" t="s">
        <v>12</v>
      </c>
      <c r="G6470" t="s">
        <v>7</v>
      </c>
      <c r="H6470" t="s">
        <v>8</v>
      </c>
      <c r="I6470">
        <f t="shared" si="105"/>
        <v>2</v>
      </c>
    </row>
    <row r="6471" spans="1:9">
      <c r="A6471">
        <f>IF(MOD(ROW()-24,COUNTA(tblProducts[Description]))=0,A6470+1,A6470)</f>
        <v>57</v>
      </c>
      <c r="B6471">
        <f>MOD(ROW()-24,COUNTA(tblProducts[Description]))+1</f>
        <v>64</v>
      </c>
      <c r="C6471" t="str">
        <f>_xlfn.XLOOKUP(A6471,tblProducts[Column1],tblProducts[Description])</f>
        <v>ETHYLAN TD-120 BULK</v>
      </c>
      <c r="D6471" t="str">
        <f>_xlfn.XLOOKUP(B6471,tblProducts[Column1],tblProducts[Description])</f>
        <v>PROPOMEEN T/12 BULK</v>
      </c>
      <c r="E6471" t="s">
        <v>9</v>
      </c>
      <c r="F6471" t="s">
        <v>12</v>
      </c>
      <c r="G6471" t="s">
        <v>7</v>
      </c>
      <c r="H6471" t="s">
        <v>8</v>
      </c>
      <c r="I6471">
        <f t="shared" si="105"/>
        <v>2</v>
      </c>
    </row>
    <row r="6472" spans="1:9">
      <c r="A6472">
        <f>IF(MOD(ROW()-24,COUNTA(tblProducts[Description]))=0,A6471+1,A6471)</f>
        <v>57</v>
      </c>
      <c r="B6472">
        <f>MOD(ROW()-24,COUNTA(tblProducts[Description]))+1</f>
        <v>65</v>
      </c>
      <c r="C6472" t="str">
        <f>_xlfn.XLOOKUP(A6472,tblProducts[Column1],tblProducts[Description])</f>
        <v>ETHYLAN TD-120 BULK</v>
      </c>
      <c r="D6472" t="str">
        <f>_xlfn.XLOOKUP(B6472,tblProducts[Column1],tblProducts[Description])</f>
        <v>TMP-420 BULK</v>
      </c>
      <c r="E6472" t="s">
        <v>9</v>
      </c>
      <c r="F6472" t="s">
        <v>12</v>
      </c>
      <c r="G6472" t="s">
        <v>7</v>
      </c>
      <c r="H6472" t="s">
        <v>8</v>
      </c>
      <c r="I6472">
        <f t="shared" si="105"/>
        <v>2</v>
      </c>
    </row>
    <row r="6473" spans="1:9">
      <c r="A6473">
        <f>IF(MOD(ROW()-24,COUNTA(tblProducts[Description]))=0,A6472+1,A6472)</f>
        <v>57</v>
      </c>
      <c r="B6473">
        <f>MOD(ROW()-24,COUNTA(tblProducts[Description]))+1</f>
        <v>66</v>
      </c>
      <c r="C6473" t="str">
        <f>_xlfn.XLOOKUP(A6473,tblProducts[Column1],tblProducts[Description])</f>
        <v>ETHYLAN TD-120 BULK</v>
      </c>
      <c r="D6473" t="str">
        <f>_xlfn.XLOOKUP(B6473,tblProducts[Column1],tblProducts[Description])</f>
        <v>TMP-80 BULK</v>
      </c>
      <c r="E6473" t="s">
        <v>9</v>
      </c>
      <c r="F6473" t="s">
        <v>12</v>
      </c>
      <c r="G6473" t="s">
        <v>7</v>
      </c>
      <c r="H6473" t="s">
        <v>8</v>
      </c>
      <c r="I6473">
        <f t="shared" si="105"/>
        <v>2</v>
      </c>
    </row>
    <row r="6474" spans="1:9">
      <c r="A6474">
        <f>IF(MOD(ROW()-24,COUNTA(tblProducts[Description]))=0,A6473+1,A6473)</f>
        <v>57</v>
      </c>
      <c r="B6474">
        <f>MOD(ROW()-24,COUNTA(tblProducts[Description]))+1</f>
        <v>67</v>
      </c>
      <c r="C6474" t="str">
        <f>_xlfn.XLOOKUP(A6474,tblProducts[Column1],tblProducts[Description])</f>
        <v>ETHYLAN TD-120 BULK</v>
      </c>
      <c r="D6474" t="str">
        <f>_xlfn.XLOOKUP(B6474,tblProducts[Column1],tblProducts[Description])</f>
        <v>VISCO 352 BULK</v>
      </c>
      <c r="E6474" t="s">
        <v>9</v>
      </c>
      <c r="F6474" t="s">
        <v>12</v>
      </c>
      <c r="G6474" t="s">
        <v>7</v>
      </c>
      <c r="H6474" t="s">
        <v>8</v>
      </c>
      <c r="I6474">
        <f t="shared" si="105"/>
        <v>2</v>
      </c>
    </row>
    <row r="6475" spans="1:9">
      <c r="A6475">
        <f>IF(MOD(ROW()-24,COUNTA(tblProducts[Description]))=0,A6474+1,A6474)</f>
        <v>57</v>
      </c>
      <c r="B6475">
        <f>MOD(ROW()-24,COUNTA(tblProducts[Description]))+1</f>
        <v>68</v>
      </c>
      <c r="C6475" t="str">
        <f>_xlfn.XLOOKUP(A6475,tblProducts[Column1],tblProducts[Description])</f>
        <v>ETHYLAN TD-120 BULK</v>
      </c>
      <c r="D6475" t="str">
        <f>_xlfn.XLOOKUP(B6475,tblProducts[Column1],tblProducts[Description])</f>
        <v>WITBREAK DPG-25 BULK</v>
      </c>
      <c r="E6475" t="s">
        <v>9</v>
      </c>
      <c r="F6475" t="s">
        <v>12</v>
      </c>
      <c r="G6475" t="s">
        <v>7</v>
      </c>
      <c r="H6475" t="s">
        <v>8</v>
      </c>
      <c r="I6475">
        <f t="shared" si="105"/>
        <v>2</v>
      </c>
    </row>
    <row r="6476" spans="1:9">
      <c r="A6476">
        <f>IF(MOD(ROW()-24,COUNTA(tblProducts[Description]))=0,A6475+1,A6475)</f>
        <v>57</v>
      </c>
      <c r="B6476">
        <f>MOD(ROW()-24,COUNTA(tblProducts[Description]))+1</f>
        <v>69</v>
      </c>
      <c r="C6476" t="str">
        <f>_xlfn.XLOOKUP(A6476,tblProducts[Column1],tblProducts[Description])</f>
        <v>ETHYLAN TD-120 BULK</v>
      </c>
      <c r="D6476" t="str">
        <f>_xlfn.XLOOKUP(B6476,tblProducts[Column1],tblProducts[Description])</f>
        <v>WITBREAK DPG-482 BULK</v>
      </c>
      <c r="E6476" t="s">
        <v>9</v>
      </c>
      <c r="F6476" t="s">
        <v>12</v>
      </c>
      <c r="G6476" t="s">
        <v>7</v>
      </c>
      <c r="H6476" t="s">
        <v>8</v>
      </c>
      <c r="I6476">
        <f t="shared" si="105"/>
        <v>2</v>
      </c>
    </row>
    <row r="6477" spans="1:9">
      <c r="A6477">
        <f>IF(MOD(ROW()-24,COUNTA(tblProducts[Description]))=0,A6476+1,A6476)</f>
        <v>57</v>
      </c>
      <c r="B6477">
        <f>MOD(ROW()-24,COUNTA(tblProducts[Description]))+1</f>
        <v>70</v>
      </c>
      <c r="C6477" t="str">
        <f>_xlfn.XLOOKUP(A6477,tblProducts[Column1],tblProducts[Description])</f>
        <v>ETHYLAN TD-120 BULK</v>
      </c>
      <c r="D6477" t="str">
        <f>_xlfn.XLOOKUP(B6477,tblProducts[Column1],tblProducts[Description])</f>
        <v>WITBREAK DPG-818 BULK</v>
      </c>
      <c r="E6477" t="s">
        <v>9</v>
      </c>
      <c r="F6477" t="s">
        <v>12</v>
      </c>
      <c r="G6477" t="s">
        <v>7</v>
      </c>
      <c r="H6477" t="s">
        <v>8</v>
      </c>
      <c r="I6477">
        <f t="shared" si="105"/>
        <v>2</v>
      </c>
    </row>
    <row r="6478" spans="1:9">
      <c r="A6478">
        <f>IF(MOD(ROW()-24,COUNTA(tblProducts[Description]))=0,A6477+1,A6477)</f>
        <v>57</v>
      </c>
      <c r="B6478">
        <f>MOD(ROW()-24,COUNTA(tblProducts[Description]))+1</f>
        <v>71</v>
      </c>
      <c r="C6478" t="str">
        <f>_xlfn.XLOOKUP(A6478,tblProducts[Column1],tblProducts[Description])</f>
        <v>ETHYLAN TD-120 BULK</v>
      </c>
      <c r="D6478" t="str">
        <f>_xlfn.XLOOKUP(B6478,tblProducts[Column1],tblProducts[Description])</f>
        <v>WITBREAK DTG-62 BULK</v>
      </c>
      <c r="E6478" t="s">
        <v>9</v>
      </c>
      <c r="F6478" t="s">
        <v>12</v>
      </c>
      <c r="G6478" t="s">
        <v>9</v>
      </c>
      <c r="H6478" t="s">
        <v>8</v>
      </c>
      <c r="I6478">
        <f t="shared" si="105"/>
        <v>4</v>
      </c>
    </row>
    <row r="6479" spans="1:9">
      <c r="A6479">
        <f>IF(MOD(ROW()-24,COUNTA(tblProducts[Description]))=0,A6478+1,A6478)</f>
        <v>57</v>
      </c>
      <c r="B6479">
        <f>MOD(ROW()-24,COUNTA(tblProducts[Description]))+1</f>
        <v>72</v>
      </c>
      <c r="C6479" t="str">
        <f>_xlfn.XLOOKUP(A6479,tblProducts[Column1],tblProducts[Description])</f>
        <v>ETHYLAN TD-120 BULK</v>
      </c>
      <c r="D6479" t="str">
        <f>_xlfn.XLOOKUP(B6479,tblProducts[Column1],tblProducts[Description])</f>
        <v>WITCOMUL 1844 BULK</v>
      </c>
      <c r="E6479" t="s">
        <v>9</v>
      </c>
      <c r="F6479" t="s">
        <v>12</v>
      </c>
      <c r="G6479" t="s">
        <v>9</v>
      </c>
      <c r="H6479" t="s">
        <v>8</v>
      </c>
      <c r="I6479">
        <f t="shared" si="105"/>
        <v>4</v>
      </c>
    </row>
    <row r="6480" spans="1:9">
      <c r="A6480">
        <f>IF(MOD(ROW()-24,COUNTA(tblProducts[Description]))=0,A6479+1,A6479)</f>
        <v>57</v>
      </c>
      <c r="B6480">
        <f>MOD(ROW()-24,COUNTA(tblProducts[Description]))+1</f>
        <v>73</v>
      </c>
      <c r="C6480" t="str">
        <f>_xlfn.XLOOKUP(A6480,tblProducts[Column1],tblProducts[Description])</f>
        <v>ETHYLAN TD-120 BULK</v>
      </c>
      <c r="D6480" t="str">
        <f>_xlfn.XLOOKUP(B6480,tblProducts[Column1],tblProducts[Description])</f>
        <v>WITCONOL 2690 BULK</v>
      </c>
      <c r="E6480" t="s">
        <v>9</v>
      </c>
      <c r="F6480" t="s">
        <v>12</v>
      </c>
      <c r="G6480" t="s">
        <v>7</v>
      </c>
      <c r="H6480" t="s">
        <v>8</v>
      </c>
      <c r="I6480">
        <f t="shared" si="105"/>
        <v>2</v>
      </c>
    </row>
    <row r="6481" spans="1:9">
      <c r="A6481">
        <f>IF(MOD(ROW()-24,COUNTA(tblProducts[Description]))=0,A6480+1,A6480)</f>
        <v>57</v>
      </c>
      <c r="B6481">
        <f>MOD(ROW()-24,COUNTA(tblProducts[Description]))+1</f>
        <v>74</v>
      </c>
      <c r="C6481" t="str">
        <f>_xlfn.XLOOKUP(A6481,tblProducts[Column1],tblProducts[Description])</f>
        <v>ETHYLAN TD-120 BULK</v>
      </c>
      <c r="D6481" t="str">
        <f>_xlfn.XLOOKUP(B6481,tblProducts[Column1],tblProducts[Description])</f>
        <v>ETHYLAN 324 BULK</v>
      </c>
      <c r="E6481" t="s">
        <v>9</v>
      </c>
      <c r="F6481" t="s">
        <v>12</v>
      </c>
      <c r="G6481" t="s">
        <v>9</v>
      </c>
      <c r="H6481" t="s">
        <v>8</v>
      </c>
      <c r="I6481">
        <f t="shared" si="105"/>
        <v>4</v>
      </c>
    </row>
    <row r="6482" spans="1:9">
      <c r="A6482">
        <f>IF(MOD(ROW()-24,COUNTA(tblProducts[Description]))=0,A6481+1,A6481)</f>
        <v>57</v>
      </c>
      <c r="B6482">
        <f>MOD(ROW()-24,COUNTA(tblProducts[Description]))+1</f>
        <v>75</v>
      </c>
      <c r="C6482" t="str">
        <f>_xlfn.XLOOKUP(A6482,tblProducts[Column1],tblProducts[Description])</f>
        <v>ETHYLAN TD-120 BULK</v>
      </c>
      <c r="D6482" t="str">
        <f>_xlfn.XLOOKUP(B6482,tblProducts[Column1],tblProducts[Description])</f>
        <v>WITCONOL NP-120 BULK</v>
      </c>
      <c r="E6482" t="s">
        <v>9</v>
      </c>
      <c r="F6482" t="s">
        <v>12</v>
      </c>
      <c r="G6482" t="s">
        <v>9</v>
      </c>
      <c r="H6482" t="s">
        <v>8</v>
      </c>
      <c r="I6482">
        <f t="shared" si="105"/>
        <v>4</v>
      </c>
    </row>
    <row r="6483" spans="1:9">
      <c r="A6483">
        <f>IF(MOD(ROW()-24,COUNTA(tblProducts[Description]))=0,A6482+1,A6482)</f>
        <v>57</v>
      </c>
      <c r="B6483">
        <f>MOD(ROW()-24,COUNTA(tblProducts[Description]))+1</f>
        <v>76</v>
      </c>
      <c r="C6483" t="str">
        <f>_xlfn.XLOOKUP(A6483,tblProducts[Column1],tblProducts[Description])</f>
        <v>ETHYLAN TD-120 BULK</v>
      </c>
      <c r="D6483" t="str">
        <f>_xlfn.XLOOKUP(B6483,tblProducts[Column1],tblProducts[Description])</f>
        <v>WITCONOL NP-130 BULK</v>
      </c>
      <c r="E6483" t="s">
        <v>9</v>
      </c>
      <c r="F6483" t="s">
        <v>12</v>
      </c>
      <c r="G6483" t="s">
        <v>9</v>
      </c>
      <c r="H6483" t="s">
        <v>8</v>
      </c>
      <c r="I6483">
        <f t="shared" si="105"/>
        <v>4</v>
      </c>
    </row>
    <row r="6484" spans="1:9">
      <c r="A6484">
        <f>IF(MOD(ROW()-24,COUNTA(tblProducts[Description]))=0,A6483+1,A6483)</f>
        <v>57</v>
      </c>
      <c r="B6484">
        <f>MOD(ROW()-24,COUNTA(tblProducts[Description]))+1</f>
        <v>77</v>
      </c>
      <c r="C6484" t="str">
        <f>_xlfn.XLOOKUP(A6484,tblProducts[Column1],tblProducts[Description])</f>
        <v>ETHYLAN TD-120 BULK</v>
      </c>
      <c r="D6484" t="str">
        <f>_xlfn.XLOOKUP(B6484,tblProducts[Column1],tblProducts[Description])</f>
        <v>WITCONOL NP-20 BULK</v>
      </c>
      <c r="E6484" t="s">
        <v>9</v>
      </c>
      <c r="F6484" t="s">
        <v>12</v>
      </c>
      <c r="G6484" t="s">
        <v>9</v>
      </c>
      <c r="H6484" t="s">
        <v>8</v>
      </c>
      <c r="I6484">
        <f t="shared" si="105"/>
        <v>4</v>
      </c>
    </row>
    <row r="6485" spans="1:9">
      <c r="A6485">
        <f>IF(MOD(ROW()-24,COUNTA(tblProducts[Description]))=0,A6484+1,A6484)</f>
        <v>57</v>
      </c>
      <c r="B6485">
        <f>MOD(ROW()-24,COUNTA(tblProducts[Description]))+1</f>
        <v>78</v>
      </c>
      <c r="C6485" t="str">
        <f>_xlfn.XLOOKUP(A6485,tblProducts[Column1],tblProducts[Description])</f>
        <v>ETHYLAN TD-120 BULK</v>
      </c>
      <c r="D6485" t="str">
        <f>_xlfn.XLOOKUP(B6485,tblProducts[Column1],tblProducts[Description])</f>
        <v>WITCONOL NP-330 BULK</v>
      </c>
      <c r="E6485" t="s">
        <v>9</v>
      </c>
      <c r="F6485" t="s">
        <v>12</v>
      </c>
      <c r="G6485" t="s">
        <v>7</v>
      </c>
      <c r="H6485" t="s">
        <v>8</v>
      </c>
      <c r="I6485">
        <f t="shared" si="105"/>
        <v>2</v>
      </c>
    </row>
    <row r="6486" spans="1:9">
      <c r="A6486">
        <f>IF(MOD(ROW()-24,COUNTA(tblProducts[Description]))=0,A6485+1,A6485)</f>
        <v>57</v>
      </c>
      <c r="B6486">
        <f>MOD(ROW()-24,COUNTA(tblProducts[Description]))+1</f>
        <v>79</v>
      </c>
      <c r="C6486" t="str">
        <f>_xlfn.XLOOKUP(A6486,tblProducts[Column1],tblProducts[Description])</f>
        <v>ETHYLAN TD-120 BULK</v>
      </c>
      <c r="D6486" t="str">
        <f>_xlfn.XLOOKUP(B6486,tblProducts[Column1],tblProducts[Description])</f>
        <v>WITCONOL NP-40 BULK</v>
      </c>
      <c r="E6486" t="s">
        <v>9</v>
      </c>
      <c r="F6486" t="s">
        <v>12</v>
      </c>
      <c r="G6486" t="s">
        <v>7</v>
      </c>
      <c r="H6486" t="s">
        <v>8</v>
      </c>
      <c r="I6486">
        <f t="shared" si="105"/>
        <v>2</v>
      </c>
    </row>
    <row r="6487" spans="1:9">
      <c r="A6487">
        <f>IF(MOD(ROW()-24,COUNTA(tblProducts[Description]))=0,A6486+1,A6486)</f>
        <v>57</v>
      </c>
      <c r="B6487">
        <f>MOD(ROW()-24,COUNTA(tblProducts[Description]))+1</f>
        <v>80</v>
      </c>
      <c r="C6487" t="str">
        <f>_xlfn.XLOOKUP(A6487,tblProducts[Column1],tblProducts[Description])</f>
        <v>ETHYLAN TD-120 BULK</v>
      </c>
      <c r="D6487" t="str">
        <f>_xlfn.XLOOKUP(B6487,tblProducts[Column1],tblProducts[Description])</f>
        <v>WITCONOL NP-60 BULK</v>
      </c>
      <c r="E6487" t="s">
        <v>9</v>
      </c>
      <c r="F6487" t="s">
        <v>12</v>
      </c>
      <c r="G6487" t="s">
        <v>7</v>
      </c>
      <c r="H6487" t="s">
        <v>8</v>
      </c>
      <c r="I6487">
        <f t="shared" si="105"/>
        <v>2</v>
      </c>
    </row>
    <row r="6488" spans="1:9">
      <c r="A6488">
        <f>IF(MOD(ROW()-24,COUNTA(tblProducts[Description]))=0,A6487+1,A6487)</f>
        <v>57</v>
      </c>
      <c r="B6488">
        <f>MOD(ROW()-24,COUNTA(tblProducts[Description]))+1</f>
        <v>81</v>
      </c>
      <c r="C6488" t="str">
        <f>_xlfn.XLOOKUP(A6488,tblProducts[Column1],tblProducts[Description])</f>
        <v>ETHYLAN TD-120 BULK</v>
      </c>
      <c r="D6488" t="str">
        <f>_xlfn.XLOOKUP(B6488,tblProducts[Column1],tblProducts[Description])</f>
        <v>WITCONOL NP-80 BULK</v>
      </c>
      <c r="E6488" t="s">
        <v>9</v>
      </c>
      <c r="F6488" t="s">
        <v>12</v>
      </c>
      <c r="G6488" t="s">
        <v>9</v>
      </c>
      <c r="H6488" t="s">
        <v>8</v>
      </c>
      <c r="I6488">
        <f t="shared" si="105"/>
        <v>4</v>
      </c>
    </row>
    <row r="6489" spans="1:9">
      <c r="A6489">
        <f>IF(MOD(ROW()-24,COUNTA(tblProducts[Description]))=0,A6488+1,A6488)</f>
        <v>57</v>
      </c>
      <c r="B6489">
        <f>MOD(ROW()-24,COUNTA(tblProducts[Description]))+1</f>
        <v>82</v>
      </c>
      <c r="C6489" t="str">
        <f>_xlfn.XLOOKUP(A6489,tblProducts[Column1],tblProducts[Description])</f>
        <v>ETHYLAN TD-120 BULK</v>
      </c>
      <c r="D6489" t="str">
        <f>_xlfn.XLOOKUP(B6489,tblProducts[Column1],tblProducts[Description])</f>
        <v>WITCONOL NP-90 BULK</v>
      </c>
      <c r="E6489" t="s">
        <v>9</v>
      </c>
      <c r="F6489" t="s">
        <v>12</v>
      </c>
      <c r="G6489" t="s">
        <v>9</v>
      </c>
      <c r="H6489" t="s">
        <v>8</v>
      </c>
      <c r="I6489">
        <f t="shared" ref="I6489:I6552" si="106">IF(E6489="NO",0,IF(F6489="HEEL WASH",1.5,2))+IF(G6489="NO",0,2)</f>
        <v>4</v>
      </c>
    </row>
    <row r="6490" spans="1:9">
      <c r="A6490">
        <f>IF(MOD(ROW()-24,COUNTA(tblProducts[Description]))=0,A6489+1,A6489)</f>
        <v>57</v>
      </c>
      <c r="B6490">
        <f>MOD(ROW()-24,COUNTA(tblProducts[Description]))+1</f>
        <v>83</v>
      </c>
      <c r="C6490" t="str">
        <f>_xlfn.XLOOKUP(A6490,tblProducts[Column1],tblProducts[Description])</f>
        <v>ETHYLAN TD-120 BULK</v>
      </c>
      <c r="D6490" t="str">
        <f>_xlfn.XLOOKUP(B6490,tblProducts[Column1],tblProducts[Description])</f>
        <v>WITCONOL NS-108 PO BULK</v>
      </c>
      <c r="E6490" t="s">
        <v>9</v>
      </c>
      <c r="F6490" t="s">
        <v>12</v>
      </c>
      <c r="G6490" t="s">
        <v>9</v>
      </c>
      <c r="H6490" t="s">
        <v>8</v>
      </c>
      <c r="I6490">
        <f t="shared" si="106"/>
        <v>4</v>
      </c>
    </row>
    <row r="6491" spans="1:9">
      <c r="A6491">
        <f>IF(MOD(ROW()-24,COUNTA(tblProducts[Description]))=0,A6490+1,A6490)</f>
        <v>57</v>
      </c>
      <c r="B6491">
        <f>MOD(ROW()-24,COUNTA(tblProducts[Description]))+1</f>
        <v>84</v>
      </c>
      <c r="C6491" t="str">
        <f>_xlfn.XLOOKUP(A6491,tblProducts[Column1],tblProducts[Description])</f>
        <v>ETHYLAN TD-120 BULK</v>
      </c>
      <c r="D6491" t="str">
        <f>_xlfn.XLOOKUP(B6491,tblProducts[Column1],tblProducts[Description])</f>
        <v>WITCONOL NS-505K BULK</v>
      </c>
      <c r="E6491" t="s">
        <v>9</v>
      </c>
      <c r="F6491" t="s">
        <v>12</v>
      </c>
      <c r="G6491" t="s">
        <v>7</v>
      </c>
      <c r="H6491" t="s">
        <v>8</v>
      </c>
      <c r="I6491">
        <f t="shared" si="106"/>
        <v>2</v>
      </c>
    </row>
    <row r="6492" spans="1:9">
      <c r="A6492">
        <f>IF(MOD(ROW()-24,COUNTA(tblProducts[Description]))=0,A6491+1,A6491)</f>
        <v>57</v>
      </c>
      <c r="B6492">
        <f>MOD(ROW()-24,COUNTA(tblProducts[Description]))+1</f>
        <v>85</v>
      </c>
      <c r="C6492" t="str">
        <f>_xlfn.XLOOKUP(A6492,tblProducts[Column1],tblProducts[Description])</f>
        <v>ETHYLAN TD-120 BULK</v>
      </c>
      <c r="D6492" t="str">
        <f>_xlfn.XLOOKUP(B6492,tblProducts[Column1],tblProducts[Description])</f>
        <v>WITCONOL NS-817 BULK</v>
      </c>
      <c r="E6492" t="s">
        <v>9</v>
      </c>
      <c r="F6492" t="s">
        <v>12</v>
      </c>
      <c r="G6492" t="s">
        <v>7</v>
      </c>
      <c r="H6492" t="s">
        <v>8</v>
      </c>
      <c r="I6492">
        <f t="shared" si="106"/>
        <v>2</v>
      </c>
    </row>
    <row r="6493" spans="1:9">
      <c r="A6493">
        <f>IF(MOD(ROW()-24,COUNTA(tblProducts[Description]))=0,A6492+1,A6492)</f>
        <v>57</v>
      </c>
      <c r="B6493">
        <f>MOD(ROW()-24,COUNTA(tblProducts[Description]))+1</f>
        <v>86</v>
      </c>
      <c r="C6493" t="str">
        <f>_xlfn.XLOOKUP(A6493,tblProducts[Column1],tblProducts[Description])</f>
        <v>ETHYLAN TD-120 BULK</v>
      </c>
      <c r="D6493" t="str">
        <f>_xlfn.XLOOKUP(B6493,tblProducts[Column1],tblProducts[Description])</f>
        <v>WITCONOL PD-375 BULK</v>
      </c>
      <c r="E6493" t="s">
        <v>9</v>
      </c>
      <c r="F6493" t="s">
        <v>12</v>
      </c>
      <c r="G6493" t="s">
        <v>7</v>
      </c>
      <c r="H6493" t="s">
        <v>8</v>
      </c>
      <c r="I6493">
        <f t="shared" si="106"/>
        <v>2</v>
      </c>
    </row>
    <row r="6494" spans="1:9">
      <c r="A6494">
        <f>IF(MOD(ROW()-24,COUNTA(tblProducts[Description]))=0,A6493+1,A6493)</f>
        <v>57</v>
      </c>
      <c r="B6494">
        <f>MOD(ROW()-24,COUNTA(tblProducts[Description]))+1</f>
        <v>87</v>
      </c>
      <c r="C6494" t="str">
        <f>_xlfn.XLOOKUP(A6494,tblProducts[Column1],tblProducts[Description])</f>
        <v>ETHYLAN TD-120 BULK</v>
      </c>
      <c r="D6494" t="str">
        <f>_xlfn.XLOOKUP(B6494,tblProducts[Column1],tblProducts[Description])</f>
        <v>WITCONOL PD-4085 BULK</v>
      </c>
      <c r="E6494" t="s">
        <v>9</v>
      </c>
      <c r="F6494" t="s">
        <v>12</v>
      </c>
      <c r="G6494" t="s">
        <v>9</v>
      </c>
      <c r="H6494" t="s">
        <v>8</v>
      </c>
      <c r="I6494">
        <f t="shared" si="106"/>
        <v>4</v>
      </c>
    </row>
    <row r="6495" spans="1:9">
      <c r="A6495">
        <f>IF(MOD(ROW()-24,COUNTA(tblProducts[Description]))=0,A6494+1,A6494)</f>
        <v>57</v>
      </c>
      <c r="B6495">
        <f>MOD(ROW()-24,COUNTA(tblProducts[Description]))+1</f>
        <v>88</v>
      </c>
      <c r="C6495" t="str">
        <f>_xlfn.XLOOKUP(A6495,tblProducts[Column1],tblProducts[Description])</f>
        <v>ETHYLAN TD-120 BULK</v>
      </c>
      <c r="D6495" t="str">
        <f>_xlfn.XLOOKUP(B6495,tblProducts[Column1],tblProducts[Description])</f>
        <v>WITCONOL PD-500 BULK</v>
      </c>
      <c r="E6495" t="s">
        <v>9</v>
      </c>
      <c r="F6495" t="s">
        <v>12</v>
      </c>
      <c r="G6495" t="s">
        <v>7</v>
      </c>
      <c r="H6495" t="s">
        <v>8</v>
      </c>
      <c r="I6495">
        <f t="shared" si="106"/>
        <v>2</v>
      </c>
    </row>
    <row r="6496" spans="1:9">
      <c r="A6496">
        <f>IF(MOD(ROW()-24,COUNTA(tblProducts[Description]))=0,A6495+1,A6495)</f>
        <v>57</v>
      </c>
      <c r="B6496">
        <f>MOD(ROW()-24,COUNTA(tblProducts[Description]))+1</f>
        <v>89</v>
      </c>
      <c r="C6496" t="str">
        <f>_xlfn.XLOOKUP(A6496,tblProducts[Column1],tblProducts[Description])</f>
        <v>ETHYLAN TD-120 BULK</v>
      </c>
      <c r="D6496" t="str">
        <f>_xlfn.XLOOKUP(B6496,tblProducts[Column1],tblProducts[Description])</f>
        <v>WITCONOL PEG-200 BULK</v>
      </c>
      <c r="E6496" t="s">
        <v>9</v>
      </c>
      <c r="F6496" t="s">
        <v>12</v>
      </c>
      <c r="G6496" t="s">
        <v>7</v>
      </c>
      <c r="H6496" t="s">
        <v>8</v>
      </c>
      <c r="I6496">
        <f t="shared" si="106"/>
        <v>2</v>
      </c>
    </row>
    <row r="6497" spans="1:9">
      <c r="A6497">
        <f>IF(MOD(ROW()-24,COUNTA(tblProducts[Description]))=0,A6496+1,A6496)</f>
        <v>57</v>
      </c>
      <c r="B6497">
        <f>MOD(ROW()-24,COUNTA(tblProducts[Description]))+1</f>
        <v>90</v>
      </c>
      <c r="C6497" t="str">
        <f>_xlfn.XLOOKUP(A6497,tblProducts[Column1],tblProducts[Description])</f>
        <v>ETHYLAN TD-120 BULK</v>
      </c>
      <c r="D6497" t="str">
        <f>_xlfn.XLOOKUP(B6497,tblProducts[Column1],tblProducts[Description])</f>
        <v>WITCONOL PEG-400 BULK</v>
      </c>
      <c r="E6497" t="s">
        <v>9</v>
      </c>
      <c r="F6497" t="s">
        <v>12</v>
      </c>
      <c r="G6497" t="s">
        <v>7</v>
      </c>
      <c r="H6497" t="s">
        <v>8</v>
      </c>
      <c r="I6497">
        <f t="shared" si="106"/>
        <v>2</v>
      </c>
    </row>
    <row r="6498" spans="1:9">
      <c r="A6498">
        <f>IF(MOD(ROW()-24,COUNTA(tblProducts[Description]))=0,A6497+1,A6497)</f>
        <v>57</v>
      </c>
      <c r="B6498">
        <f>MOD(ROW()-24,COUNTA(tblProducts[Description]))+1</f>
        <v>91</v>
      </c>
      <c r="C6498" t="str">
        <f>_xlfn.XLOOKUP(A6498,tblProducts[Column1],tblProducts[Description])</f>
        <v>ETHYLAN TD-120 BULK</v>
      </c>
      <c r="D6498" t="str">
        <f>_xlfn.XLOOKUP(B6498,tblProducts[Column1],tblProducts[Description])</f>
        <v>WITCONOL PEG-500 BULK</v>
      </c>
      <c r="E6498" t="s">
        <v>9</v>
      </c>
      <c r="F6498" t="s">
        <v>12</v>
      </c>
      <c r="G6498" t="s">
        <v>7</v>
      </c>
      <c r="H6498" t="s">
        <v>8</v>
      </c>
      <c r="I6498">
        <f t="shared" si="106"/>
        <v>2</v>
      </c>
    </row>
    <row r="6499" spans="1:9">
      <c r="A6499">
        <f>IF(MOD(ROW()-24,COUNTA(tblProducts[Description]))=0,A6498+1,A6498)</f>
        <v>57</v>
      </c>
      <c r="B6499">
        <f>MOD(ROW()-24,COUNTA(tblProducts[Description]))+1</f>
        <v>92</v>
      </c>
      <c r="C6499" t="str">
        <f>_xlfn.XLOOKUP(A6499,tblProducts[Column1],tblProducts[Description])</f>
        <v>ETHYLAN TD-120 BULK</v>
      </c>
      <c r="D6499" t="str">
        <f>_xlfn.XLOOKUP(B6499,tblProducts[Column1],tblProducts[Description])</f>
        <v>WITCONOL PEG-600 BULK</v>
      </c>
      <c r="E6499" t="s">
        <v>9</v>
      </c>
      <c r="F6499" t="s">
        <v>12</v>
      </c>
      <c r="G6499" t="s">
        <v>7</v>
      </c>
      <c r="H6499" t="s">
        <v>8</v>
      </c>
      <c r="I6499">
        <f t="shared" si="106"/>
        <v>2</v>
      </c>
    </row>
    <row r="6500" spans="1:9">
      <c r="A6500">
        <f>IF(MOD(ROW()-24,COUNTA(tblProducts[Description]))=0,A6499+1,A6499)</f>
        <v>57</v>
      </c>
      <c r="B6500">
        <f>MOD(ROW()-24,COUNTA(tblProducts[Description]))+1</f>
        <v>93</v>
      </c>
      <c r="C6500" t="str">
        <f>_xlfn.XLOOKUP(A6500,tblProducts[Column1],tblProducts[Description])</f>
        <v>ETHYLAN TD-120 BULK</v>
      </c>
      <c r="D6500" t="str">
        <f>_xlfn.XLOOKUP(B6500,tblProducts[Column1],tblProducts[Description])</f>
        <v>WITCONOL PH-70 BULK</v>
      </c>
      <c r="E6500" t="s">
        <v>9</v>
      </c>
      <c r="F6500" t="s">
        <v>12</v>
      </c>
      <c r="G6500" t="s">
        <v>7</v>
      </c>
      <c r="H6500" t="s">
        <v>8</v>
      </c>
      <c r="I6500">
        <f t="shared" si="106"/>
        <v>2</v>
      </c>
    </row>
    <row r="6501" spans="1:9">
      <c r="A6501">
        <f>IF(MOD(ROW()-24,COUNTA(tblProducts[Description]))=0,A6500+1,A6500)</f>
        <v>57</v>
      </c>
      <c r="B6501">
        <f>MOD(ROW()-24,COUNTA(tblProducts[Description]))+1</f>
        <v>94</v>
      </c>
      <c r="C6501" t="str">
        <f>_xlfn.XLOOKUP(A6501,tblProducts[Column1],tblProducts[Description])</f>
        <v>ETHYLAN TD-120 BULK</v>
      </c>
      <c r="D6501" t="str">
        <f>_xlfn.XLOOKUP(B6501,tblProducts[Column1],tblProducts[Description])</f>
        <v>WITCONOL SN-50 BULK</v>
      </c>
      <c r="E6501" t="s">
        <v>9</v>
      </c>
      <c r="F6501" t="s">
        <v>12</v>
      </c>
      <c r="G6501" t="s">
        <v>7</v>
      </c>
      <c r="H6501" t="s">
        <v>8</v>
      </c>
      <c r="I6501">
        <f t="shared" si="106"/>
        <v>2</v>
      </c>
    </row>
    <row r="6502" spans="1:9">
      <c r="A6502">
        <f>IF(MOD(ROW()-24,COUNTA(tblProducts[Description]))=0,A6501+1,A6501)</f>
        <v>57</v>
      </c>
      <c r="B6502">
        <f>MOD(ROW()-24,COUNTA(tblProducts[Description]))+1</f>
        <v>95</v>
      </c>
      <c r="C6502" t="str">
        <f>_xlfn.XLOOKUP(A6502,tblProducts[Column1],tblProducts[Description])</f>
        <v>ETHYLAN TD-120 BULK</v>
      </c>
      <c r="D6502" t="str">
        <f>_xlfn.XLOOKUP(B6502,tblProducts[Column1],tblProducts[Description])</f>
        <v>WITCONOL SN-70 BULK</v>
      </c>
      <c r="E6502" t="s">
        <v>9</v>
      </c>
      <c r="F6502" t="s">
        <v>12</v>
      </c>
      <c r="G6502" t="s">
        <v>7</v>
      </c>
      <c r="H6502" t="s">
        <v>8</v>
      </c>
      <c r="I6502">
        <f t="shared" si="106"/>
        <v>2</v>
      </c>
    </row>
    <row r="6503" spans="1:9">
      <c r="A6503">
        <f>IF(MOD(ROW()-24,COUNTA(tblProducts[Description]))=0,A6502+1,A6502)</f>
        <v>57</v>
      </c>
      <c r="B6503">
        <f>MOD(ROW()-24,COUNTA(tblProducts[Description]))+1</f>
        <v>96</v>
      </c>
      <c r="C6503" t="str">
        <f>_xlfn.XLOOKUP(A6503,tblProducts[Column1],tblProducts[Description])</f>
        <v>ETHYLAN TD-120 BULK</v>
      </c>
      <c r="D6503" t="str">
        <f>_xlfn.XLOOKUP(B6503,tblProducts[Column1],tblProducts[Description])</f>
        <v>REDICOTE E-47 NPF BULK</v>
      </c>
      <c r="E6503" t="s">
        <v>9</v>
      </c>
      <c r="F6503" t="s">
        <v>12</v>
      </c>
      <c r="G6503" t="s">
        <v>7</v>
      </c>
      <c r="H6503" t="s">
        <v>8</v>
      </c>
      <c r="I6503">
        <f t="shared" si="106"/>
        <v>2</v>
      </c>
    </row>
    <row r="6504" spans="1:9">
      <c r="A6504">
        <f>IF(MOD(ROW()-24,COUNTA(tblProducts[Description]))=0,A6503+1,A6503)</f>
        <v>57</v>
      </c>
      <c r="B6504">
        <f>MOD(ROW()-24,COUNTA(tblProducts[Description]))+1</f>
        <v>97</v>
      </c>
      <c r="C6504" t="str">
        <f>_xlfn.XLOOKUP(A6504,tblProducts[Column1],tblProducts[Description])</f>
        <v>ETHYLAN TD-120 BULK</v>
      </c>
      <c r="D6504" t="str">
        <f>_xlfn.XLOOKUP(B6504,tblProducts[Column1],tblProducts[Description])</f>
        <v>EMULPON CO-25 BULK</v>
      </c>
      <c r="E6504" t="s">
        <v>9</v>
      </c>
      <c r="F6504" t="s">
        <v>12</v>
      </c>
      <c r="G6504" t="s">
        <v>7</v>
      </c>
      <c r="H6504" t="s">
        <v>8</v>
      </c>
      <c r="I6504">
        <f t="shared" si="106"/>
        <v>2</v>
      </c>
    </row>
    <row r="6505" spans="1:9">
      <c r="A6505">
        <f>IF(MOD(ROW()-24,COUNTA(tblProducts[Description]))=0,A6504+1,A6504)</f>
        <v>57</v>
      </c>
      <c r="B6505">
        <f>MOD(ROW()-24,COUNTA(tblProducts[Description]))+1</f>
        <v>98</v>
      </c>
      <c r="C6505" t="str">
        <f>_xlfn.XLOOKUP(A6505,tblProducts[Column1],tblProducts[Description])</f>
        <v>ETHYLAN TD-120 BULK</v>
      </c>
      <c r="D6505" t="str">
        <f>_xlfn.XLOOKUP(B6505,tblProducts[Column1],tblProducts[Description])</f>
        <v>EMULPON CO-30 BULK</v>
      </c>
      <c r="E6505" t="s">
        <v>9</v>
      </c>
      <c r="F6505" t="s">
        <v>12</v>
      </c>
      <c r="G6505" t="s">
        <v>7</v>
      </c>
      <c r="H6505" t="s">
        <v>8</v>
      </c>
      <c r="I6505">
        <f t="shared" si="106"/>
        <v>2</v>
      </c>
    </row>
    <row r="6506" spans="1:9">
      <c r="A6506">
        <f>IF(MOD(ROW()-24,COUNTA(tblProducts[Description]))=0,A6505+1,A6505)</f>
        <v>57</v>
      </c>
      <c r="B6506">
        <f>MOD(ROW()-24,COUNTA(tblProducts[Description]))+1</f>
        <v>99</v>
      </c>
      <c r="C6506" t="str">
        <f>_xlfn.XLOOKUP(A6506,tblProducts[Column1],tblProducts[Description])</f>
        <v>ETHYLAN TD-120 BULK</v>
      </c>
      <c r="D6506" t="str">
        <f>_xlfn.XLOOKUP(B6506,tblProducts[Column1],tblProducts[Description])</f>
        <v>EMULPON CO-40 BULK</v>
      </c>
      <c r="E6506" t="s">
        <v>9</v>
      </c>
      <c r="F6506" t="s">
        <v>12</v>
      </c>
      <c r="G6506" t="s">
        <v>7</v>
      </c>
      <c r="H6506" t="s">
        <v>8</v>
      </c>
      <c r="I6506">
        <f t="shared" si="106"/>
        <v>2</v>
      </c>
    </row>
    <row r="6507" spans="1:9">
      <c r="A6507">
        <f>IF(MOD(ROW()-24,COUNTA(tblProducts[Description]))=0,A6506+1,A6506)</f>
        <v>57</v>
      </c>
      <c r="B6507">
        <f>MOD(ROW()-24,COUNTA(tblProducts[Description]))+1</f>
        <v>100</v>
      </c>
      <c r="C6507" t="str">
        <f>_xlfn.XLOOKUP(A6507,tblProducts[Column1],tblProducts[Description])</f>
        <v>ETHYLAN TD-120 BULK</v>
      </c>
      <c r="D6507" t="str">
        <f>_xlfn.XLOOKUP(B6507,tblProducts[Column1],tblProducts[Description])</f>
        <v>EMULPON CO-36 BULK</v>
      </c>
      <c r="E6507" t="s">
        <v>9</v>
      </c>
      <c r="F6507" t="s">
        <v>12</v>
      </c>
      <c r="G6507" t="s">
        <v>7</v>
      </c>
      <c r="H6507" t="s">
        <v>8</v>
      </c>
      <c r="I6507">
        <f t="shared" si="106"/>
        <v>2</v>
      </c>
    </row>
    <row r="6508" spans="1:9">
      <c r="A6508">
        <f>IF(MOD(ROW()-24,COUNTA(tblProducts[Description]))=0,A6507+1,A6507)</f>
        <v>57</v>
      </c>
      <c r="B6508">
        <f>MOD(ROW()-24,COUNTA(tblProducts[Description]))+1</f>
        <v>101</v>
      </c>
      <c r="C6508" t="str">
        <f>_xlfn.XLOOKUP(A6508,tblProducts[Column1],tblProducts[Description])</f>
        <v>ETHYLAN TD-120 BULK</v>
      </c>
      <c r="D6508" t="str">
        <f>_xlfn.XLOOKUP(B6508,tblProducts[Column1],tblProducts[Description])</f>
        <v>REDICOTE E-4819 BULK</v>
      </c>
      <c r="E6508" t="s">
        <v>9</v>
      </c>
      <c r="F6508" t="s">
        <v>12</v>
      </c>
      <c r="G6508" t="s">
        <v>7</v>
      </c>
      <c r="H6508" t="s">
        <v>8</v>
      </c>
      <c r="I6508">
        <f t="shared" si="106"/>
        <v>2</v>
      </c>
    </row>
    <row r="6509" spans="1:9">
      <c r="A6509">
        <f>IF(MOD(ROW()-24,COUNTA(tblProducts[Description]))=0,A6508+1,A6508)</f>
        <v>57</v>
      </c>
      <c r="B6509">
        <f>MOD(ROW()-24,COUNTA(tblProducts[Description]))+1</f>
        <v>102</v>
      </c>
      <c r="C6509" t="str">
        <f>_xlfn.XLOOKUP(A6509,tblProducts[Column1],tblProducts[Description])</f>
        <v>ETHYLAN TD-120 BULK</v>
      </c>
      <c r="D6509" t="str">
        <f>_xlfn.XLOOKUP(B6509,tblProducts[Column1],tblProducts[Description])</f>
        <v>ETHYLAN 1005 SA  BULK</v>
      </c>
      <c r="E6509" t="s">
        <v>9</v>
      </c>
      <c r="F6509" t="s">
        <v>12</v>
      </c>
      <c r="G6509" t="s">
        <v>7</v>
      </c>
      <c r="H6509" t="s">
        <v>8</v>
      </c>
      <c r="I6509">
        <f t="shared" si="106"/>
        <v>2</v>
      </c>
    </row>
    <row r="6510" spans="1:9">
      <c r="A6510">
        <f>IF(MOD(ROW()-24,COUNTA(tblProducts[Description]))=0,A6509+1,A6509)</f>
        <v>57</v>
      </c>
      <c r="B6510">
        <f>MOD(ROW()-24,COUNTA(tblProducts[Description]))+1</f>
        <v>103</v>
      </c>
      <c r="C6510" t="str">
        <f>_xlfn.XLOOKUP(A6510,tblProducts[Column1],tblProducts[Description])</f>
        <v>ETHYLAN TD-120 BULK</v>
      </c>
      <c r="D6510" t="str">
        <f>_xlfn.XLOOKUP(B6510,tblProducts[Column1],tblProducts[Description])</f>
        <v>ETHODUOMEEN T/15 BULK</v>
      </c>
      <c r="E6510" t="s">
        <v>7</v>
      </c>
      <c r="G6510" t="s">
        <v>7</v>
      </c>
      <c r="H6510" t="s">
        <v>8</v>
      </c>
      <c r="I6510">
        <f t="shared" si="106"/>
        <v>0</v>
      </c>
    </row>
    <row r="6511" spans="1:9">
      <c r="A6511">
        <f>IF(MOD(ROW()-24,COUNTA(tblProducts[Description]))=0,A6510+1,A6510)</f>
        <v>57</v>
      </c>
      <c r="B6511">
        <f>MOD(ROW()-24,COUNTA(tblProducts[Description]))+1</f>
        <v>104</v>
      </c>
      <c r="C6511" t="str">
        <f>_xlfn.XLOOKUP(A6511,tblProducts[Column1],tblProducts[Description])</f>
        <v>ETHYLAN TD-120 BULK</v>
      </c>
      <c r="D6511" t="str">
        <f>_xlfn.XLOOKUP(B6511,tblProducts[Column1],tblProducts[Description])</f>
        <v>C-6442 BULK</v>
      </c>
      <c r="E6511" t="s">
        <v>7</v>
      </c>
      <c r="G6511" t="s">
        <v>7</v>
      </c>
      <c r="H6511" t="s">
        <v>8</v>
      </c>
      <c r="I6511">
        <f t="shared" si="106"/>
        <v>0</v>
      </c>
    </row>
    <row r="6512" spans="1:9">
      <c r="A6512">
        <f>IF(MOD(ROW()-24,COUNTA(tblProducts[Description]))=0,A6511+1,A6511)</f>
        <v>57</v>
      </c>
      <c r="B6512">
        <f>MOD(ROW()-24,COUNTA(tblProducts[Description]))+1</f>
        <v>105</v>
      </c>
      <c r="C6512" t="str">
        <f>_xlfn.XLOOKUP(A6512,tblProducts[Column1],tblProducts[Description])</f>
        <v>ETHYLAN TD-120 BULK</v>
      </c>
      <c r="D6512" t="str">
        <f>_xlfn.XLOOKUP(B6512,tblProducts[Column1],tblProducts[Description])</f>
        <v>ETHODUOMEEN T/25  BULK</v>
      </c>
      <c r="E6512" t="s">
        <v>7</v>
      </c>
      <c r="G6512" t="s">
        <v>7</v>
      </c>
      <c r="H6512" t="s">
        <v>8</v>
      </c>
      <c r="I6512">
        <f t="shared" si="106"/>
        <v>0</v>
      </c>
    </row>
    <row r="6513" spans="1:9">
      <c r="A6513">
        <f>IF(MOD(ROW()-24,COUNTA(tblProducts[Description]))=0,A6512+1,A6512)</f>
        <v>57</v>
      </c>
      <c r="B6513">
        <f>MOD(ROW()-24,COUNTA(tblProducts[Description]))+1</f>
        <v>106</v>
      </c>
      <c r="C6513" t="str">
        <f>_xlfn.XLOOKUP(A6513,tblProducts[Column1],tblProducts[Description])</f>
        <v>ETHYLAN TD-120 BULK</v>
      </c>
      <c r="D6513" t="str">
        <f>_xlfn.XLOOKUP(B6513,tblProducts[Column1],tblProducts[Description])</f>
        <v>WITCONOL PD-2000 BULK</v>
      </c>
      <c r="E6513" t="s">
        <v>9</v>
      </c>
      <c r="F6513" t="s">
        <v>10</v>
      </c>
      <c r="G6513" t="s">
        <v>7</v>
      </c>
      <c r="H6513" t="s">
        <v>8</v>
      </c>
      <c r="I6513">
        <f t="shared" si="106"/>
        <v>1.5</v>
      </c>
    </row>
    <row r="6514" spans="1:9">
      <c r="A6514">
        <f>IF(MOD(ROW()-24,COUNTA(tblProducts[Description]))=0,A6513+1,A6513)</f>
        <v>57</v>
      </c>
      <c r="B6514">
        <f>MOD(ROW()-24,COUNTA(tblProducts[Description]))+1</f>
        <v>107</v>
      </c>
      <c r="C6514" t="str">
        <f>_xlfn.XLOOKUP(A6514,tblProducts[Column1],tblProducts[Description])</f>
        <v>ETHYLAN TD-120 BULK</v>
      </c>
      <c r="D6514" t="str">
        <f>_xlfn.XLOOKUP(B6514,tblProducts[Column1],tblProducts[Description])</f>
        <v>BEROL 347 BULK</v>
      </c>
      <c r="E6514" t="s">
        <v>7</v>
      </c>
      <c r="G6514" t="s">
        <v>7</v>
      </c>
      <c r="H6514" t="s">
        <v>8</v>
      </c>
      <c r="I6514">
        <f t="shared" si="106"/>
        <v>0</v>
      </c>
    </row>
    <row r="6515" spans="1:9">
      <c r="A6515">
        <f>IF(MOD(ROW()-24,COUNTA(tblProducts[Description]))=0,A6514+1,A6514)</f>
        <v>57</v>
      </c>
      <c r="B6515">
        <f>MOD(ROW()-24,COUNTA(tblProducts[Description]))+1</f>
        <v>108</v>
      </c>
      <c r="C6515" t="str">
        <f>_xlfn.XLOOKUP(A6515,tblProducts[Column1],tblProducts[Description])</f>
        <v>ETHYLAN TD-120 BULK</v>
      </c>
      <c r="D6515" t="str">
        <f>_xlfn.XLOOKUP(B6515,tblProducts[Column1],tblProducts[Description])</f>
        <v>ETHYLAN PT-3000 BULK</v>
      </c>
      <c r="E6515" t="s">
        <v>9</v>
      </c>
      <c r="F6515" t="s">
        <v>12</v>
      </c>
      <c r="G6515" t="s">
        <v>7</v>
      </c>
      <c r="H6515" t="s">
        <v>8</v>
      </c>
      <c r="I6515">
        <f t="shared" si="106"/>
        <v>2</v>
      </c>
    </row>
    <row r="6516" spans="1:9">
      <c r="A6516">
        <f>IF(MOD(ROW()-24,COUNTA(tblProducts[Description]))=0,A6515+1,A6515)</f>
        <v>57</v>
      </c>
      <c r="B6516">
        <f>MOD(ROW()-24,COUNTA(tblProducts[Description]))+1</f>
        <v>109</v>
      </c>
      <c r="C6516" t="str">
        <f>_xlfn.XLOOKUP(A6516,tblProducts[Column1],tblProducts[Description])</f>
        <v>ETHYLAN TD-120 BULK</v>
      </c>
      <c r="D6516" t="str">
        <f>_xlfn.XLOOKUP(B6516,tblProducts[Column1],tblProducts[Description])</f>
        <v>ETHYLAN HB4/BULK</v>
      </c>
      <c r="E6516" t="s">
        <v>9</v>
      </c>
      <c r="F6516" t="s">
        <v>12</v>
      </c>
      <c r="G6516" t="s">
        <v>7</v>
      </c>
      <c r="H6516" t="s">
        <v>8</v>
      </c>
      <c r="I6516">
        <f t="shared" si="106"/>
        <v>2</v>
      </c>
    </row>
    <row r="6517" spans="1:9">
      <c r="A6517">
        <f>IF(MOD(ROW()-24,COUNTA(tblProducts[Description]))=0,A6516+1,A6516)</f>
        <v>57</v>
      </c>
      <c r="B6517">
        <f>MOD(ROW()-24,COUNTA(tblProducts[Description]))+1</f>
        <v>110</v>
      </c>
      <c r="C6517" t="str">
        <f>_xlfn.XLOOKUP(A6517,tblProducts[Column1],tblProducts[Description])</f>
        <v>ETHYLAN TD-120 BULK</v>
      </c>
      <c r="D6517" t="str">
        <f>_xlfn.XLOOKUP(B6517,tblProducts[Column1],tblProducts[Description])</f>
        <v>ADSEE AB 600 BULK</v>
      </c>
      <c r="E6517" t="s">
        <v>9</v>
      </c>
      <c r="F6517" t="s">
        <v>12</v>
      </c>
      <c r="G6517" t="s">
        <v>9</v>
      </c>
      <c r="H6517" t="s">
        <v>8</v>
      </c>
      <c r="I6517">
        <f t="shared" si="106"/>
        <v>4</v>
      </c>
    </row>
    <row r="6518" spans="1:9">
      <c r="A6518">
        <f>IF(MOD(ROW()-24,COUNTA(tblProducts[Description]))=0,A6517+1,A6517)</f>
        <v>57</v>
      </c>
      <c r="B6518">
        <f>MOD(ROW()-24,COUNTA(tblProducts[Description]))+1</f>
        <v>111</v>
      </c>
      <c r="C6518" t="str">
        <f>_xlfn.XLOOKUP(A6518,tblProducts[Column1],tblProducts[Description])</f>
        <v>ETHYLAN TD-120 BULK</v>
      </c>
      <c r="D6518" t="str">
        <f>_xlfn.XLOOKUP(B6518,tblProducts[Column1],tblProducts[Description])</f>
        <v>WITCONOL PT-320  BULK</v>
      </c>
      <c r="E6518" t="s">
        <v>9</v>
      </c>
      <c r="F6518" t="s">
        <v>12</v>
      </c>
      <c r="G6518" t="s">
        <v>9</v>
      </c>
      <c r="H6518" t="s">
        <v>8</v>
      </c>
      <c r="I6518">
        <f t="shared" si="106"/>
        <v>4</v>
      </c>
    </row>
    <row r="6519" spans="1:9">
      <c r="A6519">
        <f>IF(MOD(ROW()-24,COUNTA(tblProducts[Description]))=0,A6518+1,A6518)</f>
        <v>57</v>
      </c>
      <c r="B6519">
        <f>MOD(ROW()-24,COUNTA(tblProducts[Description]))+1</f>
        <v>112</v>
      </c>
      <c r="C6519" t="str">
        <f>_xlfn.XLOOKUP(A6519,tblProducts[Column1],tblProducts[Description])</f>
        <v>ETHYLAN TD-120 BULK</v>
      </c>
      <c r="D6519" t="str">
        <f>_xlfn.XLOOKUP(B6519,tblProducts[Column1],tblProducts[Description])</f>
        <v>ETHYLAN DA-3 BULK</v>
      </c>
      <c r="E6519" t="s">
        <v>9</v>
      </c>
      <c r="F6519" t="s">
        <v>12</v>
      </c>
      <c r="G6519" t="s">
        <v>7</v>
      </c>
      <c r="H6519" t="s">
        <v>8</v>
      </c>
      <c r="I6519">
        <f t="shared" si="106"/>
        <v>2</v>
      </c>
    </row>
    <row r="6520" spans="1:9">
      <c r="A6520">
        <f>IF(MOD(ROW()-24,COUNTA(tblProducts[Description]))=0,A6519+1,A6519)</f>
        <v>57</v>
      </c>
      <c r="B6520">
        <f>MOD(ROW()-24,COUNTA(tblProducts[Description]))+1</f>
        <v>113</v>
      </c>
      <c r="C6520" t="str">
        <f>_xlfn.XLOOKUP(A6520,tblProducts[Column1],tblProducts[Description])</f>
        <v>ETHYLAN TD-120 BULK</v>
      </c>
      <c r="D6520" t="str">
        <f>_xlfn.XLOOKUP(B6520,tblProducts[Column1],tblProducts[Description])</f>
        <v>ETHOMEEN O/12 BULK</v>
      </c>
      <c r="E6520" t="s">
        <v>9</v>
      </c>
      <c r="F6520" t="s">
        <v>12</v>
      </c>
      <c r="G6520" t="s">
        <v>7</v>
      </c>
      <c r="H6520" t="s">
        <v>8</v>
      </c>
      <c r="I6520">
        <f t="shared" si="106"/>
        <v>2</v>
      </c>
    </row>
    <row r="6521" spans="1:9">
      <c r="A6521">
        <f>IF(MOD(ROW()-24,COUNTA(tblProducts[Description]))=0,A6520+1,A6520)</f>
        <v>57</v>
      </c>
      <c r="B6521">
        <f>MOD(ROW()-24,COUNTA(tblProducts[Description]))+1</f>
        <v>114</v>
      </c>
      <c r="C6521" t="str">
        <f>_xlfn.XLOOKUP(A6521,tblProducts[Column1],tblProducts[Description])</f>
        <v>ETHYLAN TD-120 BULK</v>
      </c>
      <c r="D6521" t="str">
        <f>_xlfn.XLOOKUP(B6521,tblProducts[Column1],tblProducts[Description])</f>
        <v>WITCONOL PT-1000 BULK</v>
      </c>
      <c r="E6521" t="s">
        <v>9</v>
      </c>
      <c r="F6521" t="s">
        <v>12</v>
      </c>
      <c r="G6521" t="s">
        <v>7</v>
      </c>
      <c r="H6521" t="s">
        <v>8</v>
      </c>
      <c r="I6521">
        <f t="shared" si="106"/>
        <v>2</v>
      </c>
    </row>
    <row r="6522" spans="1:9">
      <c r="A6522">
        <f>IF(MOD(ROW()-24,COUNTA(tblProducts[Description]))=0,A6521+1,A6521)</f>
        <v>58</v>
      </c>
      <c r="B6522">
        <f>MOD(ROW()-24,COUNTA(tblProducts[Description]))+1</f>
        <v>1</v>
      </c>
      <c r="C6522" t="str">
        <f>_xlfn.XLOOKUP(A6522,tblProducts[Column1],tblProducts[Description])</f>
        <v>ETHYLAN TD-1407 BULK</v>
      </c>
      <c r="D6522" t="str">
        <f>_xlfn.XLOOKUP(B6522,tblProducts[Column1],tblProducts[Description])</f>
        <v>ADSEE 4130 BULK</v>
      </c>
      <c r="E6522" t="s">
        <v>9</v>
      </c>
      <c r="F6522" t="s">
        <v>12</v>
      </c>
      <c r="G6522" t="s">
        <v>7</v>
      </c>
      <c r="H6522" t="s">
        <v>8</v>
      </c>
      <c r="I6522">
        <f t="shared" si="106"/>
        <v>2</v>
      </c>
    </row>
    <row r="6523" spans="1:9">
      <c r="A6523">
        <f>IF(MOD(ROW()-24,COUNTA(tblProducts[Description]))=0,A6522+1,A6522)</f>
        <v>58</v>
      </c>
      <c r="B6523">
        <f>MOD(ROW()-24,COUNTA(tblProducts[Description]))+1</f>
        <v>2</v>
      </c>
      <c r="C6523" t="str">
        <f>_xlfn.XLOOKUP(A6523,tblProducts[Column1],tblProducts[Description])</f>
        <v>ETHYLAN TD-1407 BULK</v>
      </c>
      <c r="D6523" t="str">
        <f>_xlfn.XLOOKUP(B6523,tblProducts[Column1],tblProducts[Description])</f>
        <v>ARMOSTAT 300 BULK</v>
      </c>
      <c r="E6523" t="s">
        <v>9</v>
      </c>
      <c r="F6523" t="s">
        <v>12</v>
      </c>
      <c r="G6523" t="s">
        <v>7</v>
      </c>
      <c r="H6523" t="s">
        <v>8</v>
      </c>
      <c r="I6523">
        <f t="shared" si="106"/>
        <v>2</v>
      </c>
    </row>
    <row r="6524" spans="1:9">
      <c r="A6524">
        <f>IF(MOD(ROW()-24,COUNTA(tblProducts[Description]))=0,A6523+1,A6523)</f>
        <v>58</v>
      </c>
      <c r="B6524">
        <f>MOD(ROW()-24,COUNTA(tblProducts[Description]))+1</f>
        <v>3</v>
      </c>
      <c r="C6524" t="str">
        <f>_xlfn.XLOOKUP(A6524,tblProducts[Column1],tblProducts[Description])</f>
        <v>ETHYLAN TD-1407 BULK</v>
      </c>
      <c r="D6524" t="str">
        <f>_xlfn.XLOOKUP(B6524,tblProducts[Column1],tblProducts[Description])</f>
        <v>ARMOSTAT 400 BULK</v>
      </c>
      <c r="E6524" t="s">
        <v>9</v>
      </c>
      <c r="F6524" t="s">
        <v>12</v>
      </c>
      <c r="G6524" t="s">
        <v>7</v>
      </c>
      <c r="H6524" t="s">
        <v>8</v>
      </c>
      <c r="I6524">
        <f t="shared" si="106"/>
        <v>2</v>
      </c>
    </row>
    <row r="6525" spans="1:9">
      <c r="A6525">
        <f>IF(MOD(ROW()-24,COUNTA(tblProducts[Description]))=0,A6524+1,A6524)</f>
        <v>58</v>
      </c>
      <c r="B6525">
        <f>MOD(ROW()-24,COUNTA(tblProducts[Description]))+1</f>
        <v>4</v>
      </c>
      <c r="C6525" t="str">
        <f>_xlfn.XLOOKUP(A6525,tblProducts[Column1],tblProducts[Description])</f>
        <v>ETHYLAN TD-1407 BULK</v>
      </c>
      <c r="D6525" t="str">
        <f>_xlfn.XLOOKUP(B6525,tblProducts[Column1],tblProducts[Description])</f>
        <v>ARMOSTAT 410 LM BULK</v>
      </c>
      <c r="E6525" t="s">
        <v>9</v>
      </c>
      <c r="F6525" t="s">
        <v>12</v>
      </c>
      <c r="G6525" t="s">
        <v>7</v>
      </c>
      <c r="H6525" t="s">
        <v>8</v>
      </c>
      <c r="I6525">
        <f t="shared" si="106"/>
        <v>2</v>
      </c>
    </row>
    <row r="6526" spans="1:9">
      <c r="A6526">
        <f>IF(MOD(ROW()-24,COUNTA(tblProducts[Description]))=0,A6525+1,A6525)</f>
        <v>58</v>
      </c>
      <c r="B6526">
        <f>MOD(ROW()-24,COUNTA(tblProducts[Description]))+1</f>
        <v>5</v>
      </c>
      <c r="C6526" t="str">
        <f>_xlfn.XLOOKUP(A6526,tblProducts[Column1],tblProducts[Description])</f>
        <v>ETHYLAN TD-1407 BULK</v>
      </c>
      <c r="D6526" t="str">
        <f>_xlfn.XLOOKUP(B6526,tblProducts[Column1],tblProducts[Description])</f>
        <v>ARMUL HE 5070 BULK</v>
      </c>
      <c r="E6526" t="s">
        <v>9</v>
      </c>
      <c r="F6526" t="s">
        <v>12</v>
      </c>
      <c r="G6526" t="s">
        <v>7</v>
      </c>
      <c r="H6526" t="s">
        <v>8</v>
      </c>
      <c r="I6526">
        <f t="shared" si="106"/>
        <v>2</v>
      </c>
    </row>
    <row r="6527" spans="1:9">
      <c r="A6527">
        <f>IF(MOD(ROW()-24,COUNTA(tblProducts[Description]))=0,A6526+1,A6526)</f>
        <v>58</v>
      </c>
      <c r="B6527">
        <f>MOD(ROW()-24,COUNTA(tblProducts[Description]))+1</f>
        <v>6</v>
      </c>
      <c r="C6527" t="str">
        <f>_xlfn.XLOOKUP(A6527,tblProducts[Column1],tblProducts[Description])</f>
        <v>ETHYLAN TD-1407 BULK</v>
      </c>
      <c r="D6527" t="str">
        <f>_xlfn.XLOOKUP(B6527,tblProducts[Column1],tblProducts[Description])</f>
        <v>BEROL 260 BULK</v>
      </c>
      <c r="E6527" t="s">
        <v>9</v>
      </c>
      <c r="F6527" t="s">
        <v>12</v>
      </c>
      <c r="G6527" t="s">
        <v>7</v>
      </c>
      <c r="H6527" t="s">
        <v>8</v>
      </c>
      <c r="I6527">
        <f t="shared" si="106"/>
        <v>2</v>
      </c>
    </row>
    <row r="6528" spans="1:9">
      <c r="A6528">
        <f>IF(MOD(ROW()-24,COUNTA(tblProducts[Description]))=0,A6527+1,A6527)</f>
        <v>58</v>
      </c>
      <c r="B6528">
        <f>MOD(ROW()-24,COUNTA(tblProducts[Description]))+1</f>
        <v>7</v>
      </c>
      <c r="C6528" t="str">
        <f>_xlfn.XLOOKUP(A6528,tblProducts[Column1],tblProducts[Description])</f>
        <v>ETHYLAN TD-1407 BULK</v>
      </c>
      <c r="D6528" t="str">
        <f>_xlfn.XLOOKUP(B6528,tblProducts[Column1],tblProducts[Description])</f>
        <v>BEROL 266 BULK</v>
      </c>
      <c r="E6528" t="s">
        <v>9</v>
      </c>
      <c r="F6528" t="s">
        <v>12</v>
      </c>
      <c r="G6528" t="s">
        <v>7</v>
      </c>
      <c r="H6528" t="s">
        <v>8</v>
      </c>
      <c r="I6528">
        <f t="shared" si="106"/>
        <v>2</v>
      </c>
    </row>
    <row r="6529" spans="1:9">
      <c r="A6529">
        <f>IF(MOD(ROW()-24,COUNTA(tblProducts[Description]))=0,A6528+1,A6528)</f>
        <v>58</v>
      </c>
      <c r="B6529">
        <f>MOD(ROW()-24,COUNTA(tblProducts[Description]))+1</f>
        <v>8</v>
      </c>
      <c r="C6529" t="str">
        <f>_xlfn.XLOOKUP(A6529,tblProducts[Column1],tblProducts[Description])</f>
        <v>ETHYLAN TD-1407 BULK</v>
      </c>
      <c r="D6529" t="str">
        <f>_xlfn.XLOOKUP(B6529,tblProducts[Column1],tblProducts[Description])</f>
        <v>BEROL 266V BULK</v>
      </c>
      <c r="E6529" t="s">
        <v>9</v>
      </c>
      <c r="F6529" t="s">
        <v>12</v>
      </c>
      <c r="G6529" t="s">
        <v>7</v>
      </c>
      <c r="H6529" t="s">
        <v>8</v>
      </c>
      <c r="I6529">
        <f t="shared" si="106"/>
        <v>2</v>
      </c>
    </row>
    <row r="6530" spans="1:9">
      <c r="A6530">
        <f>IF(MOD(ROW()-24,COUNTA(tblProducts[Description]))=0,A6529+1,A6529)</f>
        <v>58</v>
      </c>
      <c r="B6530">
        <f>MOD(ROW()-24,COUNTA(tblProducts[Description]))+1</f>
        <v>9</v>
      </c>
      <c r="C6530" t="str">
        <f>_xlfn.XLOOKUP(A6530,tblProducts[Column1],tblProducts[Description])</f>
        <v>ETHYLAN TD-1407 BULK</v>
      </c>
      <c r="D6530" t="str">
        <f>_xlfn.XLOOKUP(B6530,tblProducts[Column1],tblProducts[Description])</f>
        <v>BEROL 467 BULK</v>
      </c>
      <c r="E6530" t="s">
        <v>9</v>
      </c>
      <c r="F6530" t="s">
        <v>12</v>
      </c>
      <c r="G6530" t="s">
        <v>7</v>
      </c>
      <c r="H6530" t="s">
        <v>8</v>
      </c>
      <c r="I6530">
        <f t="shared" si="106"/>
        <v>2</v>
      </c>
    </row>
    <row r="6531" spans="1:9">
      <c r="A6531">
        <f>IF(MOD(ROW()-24,COUNTA(tblProducts[Description]))=0,A6530+1,A6530)</f>
        <v>58</v>
      </c>
      <c r="B6531">
        <f>MOD(ROW()-24,COUNTA(tblProducts[Description]))+1</f>
        <v>10</v>
      </c>
      <c r="C6531" t="str">
        <f>_xlfn.XLOOKUP(A6531,tblProducts[Column1],tblProducts[Description])</f>
        <v>ETHYLAN TD-1407 BULK</v>
      </c>
      <c r="D6531" t="str">
        <f>_xlfn.XLOOKUP(B6531,tblProducts[Column1],tblProducts[Description])</f>
        <v>BEROL OX 91-6 BULK</v>
      </c>
      <c r="E6531" t="s">
        <v>9</v>
      </c>
      <c r="F6531" t="s">
        <v>12</v>
      </c>
      <c r="G6531" t="s">
        <v>7</v>
      </c>
      <c r="H6531" t="s">
        <v>8</v>
      </c>
      <c r="I6531">
        <f t="shared" si="106"/>
        <v>2</v>
      </c>
    </row>
    <row r="6532" spans="1:9">
      <c r="A6532">
        <f>IF(MOD(ROW()-24,COUNTA(tblProducts[Description]))=0,A6531+1,A6531)</f>
        <v>58</v>
      </c>
      <c r="B6532">
        <f>MOD(ROW()-24,COUNTA(tblProducts[Description]))+1</f>
        <v>11</v>
      </c>
      <c r="C6532" t="str">
        <f>_xlfn.XLOOKUP(A6532,tblProducts[Column1],tblProducts[Description])</f>
        <v>ETHYLAN TD-1407 BULK</v>
      </c>
      <c r="D6532" t="str">
        <f>_xlfn.XLOOKUP(B6532,tblProducts[Column1],tblProducts[Description])</f>
        <v>C-5635 BULK</v>
      </c>
      <c r="E6532" t="s">
        <v>9</v>
      </c>
      <c r="F6532" t="s">
        <v>12</v>
      </c>
      <c r="G6532" t="s">
        <v>7</v>
      </c>
      <c r="H6532" t="s">
        <v>8</v>
      </c>
      <c r="I6532">
        <f t="shared" si="106"/>
        <v>2</v>
      </c>
    </row>
    <row r="6533" spans="1:9">
      <c r="A6533">
        <f>IF(MOD(ROW()-24,COUNTA(tblProducts[Description]))=0,A6532+1,A6532)</f>
        <v>58</v>
      </c>
      <c r="B6533">
        <f>MOD(ROW()-24,COUNTA(tblProducts[Description]))+1</f>
        <v>12</v>
      </c>
      <c r="C6533" t="str">
        <f>_xlfn.XLOOKUP(A6533,tblProducts[Column1],tblProducts[Description])</f>
        <v>ETHYLAN TD-1407 BULK</v>
      </c>
      <c r="D6533" t="str">
        <f>_xlfn.XLOOKUP(B6533,tblProducts[Column1],tblProducts[Description])</f>
        <v>C-6290 BULK</v>
      </c>
      <c r="E6533" t="s">
        <v>9</v>
      </c>
      <c r="F6533" t="s">
        <v>12</v>
      </c>
      <c r="G6533" t="s">
        <v>7</v>
      </c>
      <c r="H6533" t="s">
        <v>8</v>
      </c>
      <c r="I6533">
        <f t="shared" si="106"/>
        <v>2</v>
      </c>
    </row>
    <row r="6534" spans="1:9">
      <c r="A6534">
        <f>IF(MOD(ROW()-24,COUNTA(tblProducts[Description]))=0,A6533+1,A6533)</f>
        <v>58</v>
      </c>
      <c r="B6534">
        <f>MOD(ROW()-24,COUNTA(tblProducts[Description]))+1</f>
        <v>13</v>
      </c>
      <c r="C6534" t="str">
        <f>_xlfn.XLOOKUP(A6534,tblProducts[Column1],tblProducts[Description])</f>
        <v>ETHYLAN TD-1407 BULK</v>
      </c>
      <c r="D6534" t="str">
        <f>_xlfn.XLOOKUP(B6534,tblProducts[Column1],tblProducts[Description])</f>
        <v>C-6385 BULK</v>
      </c>
      <c r="E6534" t="s">
        <v>9</v>
      </c>
      <c r="F6534" t="s">
        <v>12</v>
      </c>
      <c r="G6534" t="s">
        <v>7</v>
      </c>
      <c r="H6534" t="s">
        <v>8</v>
      </c>
      <c r="I6534">
        <f t="shared" si="106"/>
        <v>2</v>
      </c>
    </row>
    <row r="6535" spans="1:9">
      <c r="A6535">
        <f>IF(MOD(ROW()-24,COUNTA(tblProducts[Description]))=0,A6534+1,A6534)</f>
        <v>58</v>
      </c>
      <c r="B6535">
        <f>MOD(ROW()-24,COUNTA(tblProducts[Description]))+1</f>
        <v>14</v>
      </c>
      <c r="C6535" t="str">
        <f>_xlfn.XLOOKUP(A6535,tblProducts[Column1],tblProducts[Description])</f>
        <v>ETHYLAN TD-1407 BULK</v>
      </c>
      <c r="D6535" t="str">
        <f>_xlfn.XLOOKUP(B6535,tblProducts[Column1],tblProducts[Description])</f>
        <v>C-6427 BULK</v>
      </c>
      <c r="E6535" t="s">
        <v>9</v>
      </c>
      <c r="F6535" t="s">
        <v>12</v>
      </c>
      <c r="G6535" t="s">
        <v>7</v>
      </c>
      <c r="H6535" t="s">
        <v>8</v>
      </c>
      <c r="I6535">
        <f t="shared" si="106"/>
        <v>2</v>
      </c>
    </row>
    <row r="6536" spans="1:9">
      <c r="A6536">
        <f>IF(MOD(ROW()-24,COUNTA(tblProducts[Description]))=0,A6535+1,A6535)</f>
        <v>58</v>
      </c>
      <c r="B6536">
        <f>MOD(ROW()-24,COUNTA(tblProducts[Description]))+1</f>
        <v>15</v>
      </c>
      <c r="C6536" t="str">
        <f>_xlfn.XLOOKUP(A6536,tblProducts[Column1],tblProducts[Description])</f>
        <v>ETHYLAN TD-1407 BULK</v>
      </c>
      <c r="D6536" t="str">
        <f>_xlfn.XLOOKUP(B6536,tblProducts[Column1],tblProducts[Description])</f>
        <v>EMULPON CO-200 BULK</v>
      </c>
      <c r="E6536" t="s">
        <v>9</v>
      </c>
      <c r="F6536" t="s">
        <v>12</v>
      </c>
      <c r="G6536" t="s">
        <v>7</v>
      </c>
      <c r="H6536" t="s">
        <v>8</v>
      </c>
      <c r="I6536">
        <f t="shared" si="106"/>
        <v>2</v>
      </c>
    </row>
    <row r="6537" spans="1:9">
      <c r="A6537">
        <f>IF(MOD(ROW()-24,COUNTA(tblProducts[Description]))=0,A6536+1,A6536)</f>
        <v>58</v>
      </c>
      <c r="B6537">
        <f>MOD(ROW()-24,COUNTA(tblProducts[Description]))+1</f>
        <v>16</v>
      </c>
      <c r="C6537" t="str">
        <f>_xlfn.XLOOKUP(A6537,tblProducts[Column1],tblProducts[Description])</f>
        <v>ETHYLAN TD-1407 BULK</v>
      </c>
      <c r="D6537" t="str">
        <f>_xlfn.XLOOKUP(B6537,tblProducts[Column1],tblProducts[Description])</f>
        <v>EMULPON CO-360 BULK</v>
      </c>
      <c r="E6537" t="s">
        <v>9</v>
      </c>
      <c r="F6537" t="s">
        <v>12</v>
      </c>
      <c r="G6537" t="s">
        <v>7</v>
      </c>
      <c r="H6537" t="s">
        <v>8</v>
      </c>
      <c r="I6537">
        <f t="shared" si="106"/>
        <v>2</v>
      </c>
    </row>
    <row r="6538" spans="1:9">
      <c r="A6538">
        <f>IF(MOD(ROW()-24,COUNTA(tblProducts[Description]))=0,A6537+1,A6537)</f>
        <v>58</v>
      </c>
      <c r="B6538">
        <f>MOD(ROW()-24,COUNTA(tblProducts[Description]))+1</f>
        <v>17</v>
      </c>
      <c r="C6538" t="str">
        <f>_xlfn.XLOOKUP(A6538,tblProducts[Column1],tblProducts[Description])</f>
        <v>ETHYLAN TD-1407 BULK</v>
      </c>
      <c r="D6538" t="str">
        <f>_xlfn.XLOOKUP(B6538,tblProducts[Column1],tblProducts[Description])</f>
        <v>EMULPON CO-550 BULK</v>
      </c>
      <c r="E6538" t="s">
        <v>9</v>
      </c>
      <c r="F6538" t="s">
        <v>12</v>
      </c>
      <c r="G6538" t="s">
        <v>7</v>
      </c>
      <c r="H6538" t="s">
        <v>8</v>
      </c>
      <c r="I6538">
        <f t="shared" si="106"/>
        <v>2</v>
      </c>
    </row>
    <row r="6539" spans="1:9">
      <c r="A6539">
        <f>IF(MOD(ROW()-24,COUNTA(tblProducts[Description]))=0,A6538+1,A6538)</f>
        <v>58</v>
      </c>
      <c r="B6539">
        <f>MOD(ROW()-24,COUNTA(tblProducts[Description]))+1</f>
        <v>18</v>
      </c>
      <c r="C6539" t="str">
        <f>_xlfn.XLOOKUP(A6539,tblProducts[Column1],tblProducts[Description])</f>
        <v>ETHYLAN TD-1407 BULK</v>
      </c>
      <c r="D6539" t="str">
        <f>_xlfn.XLOOKUP(B6539,tblProducts[Column1],tblProducts[Description])</f>
        <v>ETHODUOMEEN HT/13 BULK</v>
      </c>
      <c r="E6539" t="s">
        <v>9</v>
      </c>
      <c r="F6539" t="s">
        <v>12</v>
      </c>
      <c r="G6539" t="s">
        <v>7</v>
      </c>
      <c r="H6539" t="s">
        <v>8</v>
      </c>
      <c r="I6539">
        <f t="shared" si="106"/>
        <v>2</v>
      </c>
    </row>
    <row r="6540" spans="1:9">
      <c r="A6540">
        <f>IF(MOD(ROW()-24,COUNTA(tblProducts[Description]))=0,A6539+1,A6539)</f>
        <v>58</v>
      </c>
      <c r="B6540">
        <f>MOD(ROW()-24,COUNTA(tblProducts[Description]))+1</f>
        <v>19</v>
      </c>
      <c r="C6540" t="str">
        <f>_xlfn.XLOOKUP(A6540,tblProducts[Column1],tblProducts[Description])</f>
        <v>ETHYLAN TD-1407 BULK</v>
      </c>
      <c r="D6540" t="str">
        <f>_xlfn.XLOOKUP(B6540,tblProducts[Column1],tblProducts[Description])</f>
        <v>ETHODUOMEEN T/13 BULK</v>
      </c>
      <c r="E6540" t="s">
        <v>9</v>
      </c>
      <c r="F6540" t="s">
        <v>12</v>
      </c>
      <c r="G6540" t="s">
        <v>7</v>
      </c>
      <c r="H6540" t="s">
        <v>8</v>
      </c>
      <c r="I6540">
        <f t="shared" si="106"/>
        <v>2</v>
      </c>
    </row>
    <row r="6541" spans="1:9">
      <c r="A6541">
        <f>IF(MOD(ROW()-24,COUNTA(tblProducts[Description]))=0,A6540+1,A6540)</f>
        <v>58</v>
      </c>
      <c r="B6541">
        <f>MOD(ROW()-24,COUNTA(tblProducts[Description]))+1</f>
        <v>20</v>
      </c>
      <c r="C6541" t="str">
        <f>_xlfn.XLOOKUP(A6541,tblProducts[Column1],tblProducts[Description])</f>
        <v>ETHYLAN TD-1407 BULK</v>
      </c>
      <c r="D6541" t="str">
        <f>_xlfn.XLOOKUP(B6541,tblProducts[Column1],tblProducts[Description])</f>
        <v>ETHODUOMEEN T/13N BULK</v>
      </c>
      <c r="E6541" t="s">
        <v>9</v>
      </c>
      <c r="F6541" t="s">
        <v>12</v>
      </c>
      <c r="G6541" t="s">
        <v>7</v>
      </c>
      <c r="H6541" t="s">
        <v>8</v>
      </c>
      <c r="I6541">
        <f t="shared" si="106"/>
        <v>2</v>
      </c>
    </row>
    <row r="6542" spans="1:9">
      <c r="A6542">
        <f>IF(MOD(ROW()-24,COUNTA(tblProducts[Description]))=0,A6541+1,A6541)</f>
        <v>58</v>
      </c>
      <c r="B6542">
        <f>MOD(ROW()-24,COUNTA(tblProducts[Description]))+1</f>
        <v>21</v>
      </c>
      <c r="C6542" t="str">
        <f>_xlfn.XLOOKUP(A6542,tblProducts[Column1],tblProducts[Description])</f>
        <v>ETHYLAN TD-1407 BULK</v>
      </c>
      <c r="D6542" t="str">
        <f>_xlfn.XLOOKUP(B6542,tblProducts[Column1],tblProducts[Description])</f>
        <v>ETHODUOMEEN T/20 BULK</v>
      </c>
      <c r="E6542" t="s">
        <v>9</v>
      </c>
      <c r="F6542" t="s">
        <v>12</v>
      </c>
      <c r="G6542" t="s">
        <v>7</v>
      </c>
      <c r="H6542" t="s">
        <v>8</v>
      </c>
      <c r="I6542">
        <f t="shared" si="106"/>
        <v>2</v>
      </c>
    </row>
    <row r="6543" spans="1:9">
      <c r="A6543">
        <f>IF(MOD(ROW()-24,COUNTA(tblProducts[Description]))=0,A6542+1,A6542)</f>
        <v>58</v>
      </c>
      <c r="B6543">
        <f>MOD(ROW()-24,COUNTA(tblProducts[Description]))+1</f>
        <v>22</v>
      </c>
      <c r="C6543" t="str">
        <f>_xlfn.XLOOKUP(A6543,tblProducts[Column1],tblProducts[Description])</f>
        <v>ETHYLAN TD-1407 BULK</v>
      </c>
      <c r="D6543" t="str">
        <f>_xlfn.XLOOKUP(B6543,tblProducts[Column1],tblProducts[Description])</f>
        <v>ETHODUOMEEN T/25 BULK</v>
      </c>
      <c r="E6543" t="s">
        <v>9</v>
      </c>
      <c r="F6543" t="s">
        <v>12</v>
      </c>
      <c r="G6543" t="s">
        <v>7</v>
      </c>
      <c r="H6543" t="s">
        <v>8</v>
      </c>
      <c r="I6543">
        <f t="shared" si="106"/>
        <v>2</v>
      </c>
    </row>
    <row r="6544" spans="1:9">
      <c r="A6544">
        <f>IF(MOD(ROW()-24,COUNTA(tblProducts[Description]))=0,A6543+1,A6543)</f>
        <v>58</v>
      </c>
      <c r="B6544">
        <f>MOD(ROW()-24,COUNTA(tblProducts[Description]))+1</f>
        <v>23</v>
      </c>
      <c r="C6544" t="str">
        <f>_xlfn.XLOOKUP(A6544,tblProducts[Column1],tblProducts[Description])</f>
        <v>ETHYLAN TD-1407 BULK</v>
      </c>
      <c r="D6544" t="str">
        <f>_xlfn.XLOOKUP(B6544,tblProducts[Column1],tblProducts[Description])</f>
        <v>ETHOFAT 242/25 BULK</v>
      </c>
      <c r="E6544" t="s">
        <v>9</v>
      </c>
      <c r="F6544" t="s">
        <v>12</v>
      </c>
      <c r="G6544" t="s">
        <v>7</v>
      </c>
      <c r="H6544" t="s">
        <v>8</v>
      </c>
      <c r="I6544">
        <f t="shared" si="106"/>
        <v>2</v>
      </c>
    </row>
    <row r="6545" spans="1:9">
      <c r="A6545">
        <f>IF(MOD(ROW()-24,COUNTA(tblProducts[Description]))=0,A6544+1,A6544)</f>
        <v>58</v>
      </c>
      <c r="B6545">
        <f>MOD(ROW()-24,COUNTA(tblProducts[Description]))+1</f>
        <v>24</v>
      </c>
      <c r="C6545" t="str">
        <f>_xlfn.XLOOKUP(A6545,tblProducts[Column1],tblProducts[Description])</f>
        <v>ETHYLAN TD-1407 BULK</v>
      </c>
      <c r="D6545" t="str">
        <f>_xlfn.XLOOKUP(B6545,tblProducts[Column1],tblProducts[Description])</f>
        <v>ETHOMEEN C/12S BULK</v>
      </c>
      <c r="E6545" t="s">
        <v>9</v>
      </c>
      <c r="F6545" t="s">
        <v>12</v>
      </c>
      <c r="G6545" t="s">
        <v>7</v>
      </c>
      <c r="H6545" t="s">
        <v>8</v>
      </c>
      <c r="I6545">
        <f t="shared" si="106"/>
        <v>2</v>
      </c>
    </row>
    <row r="6546" spans="1:9">
      <c r="A6546">
        <f>IF(MOD(ROW()-24,COUNTA(tblProducts[Description]))=0,A6545+1,A6545)</f>
        <v>58</v>
      </c>
      <c r="B6546">
        <f>MOD(ROW()-24,COUNTA(tblProducts[Description]))+1</f>
        <v>25</v>
      </c>
      <c r="C6546" t="str">
        <f>_xlfn.XLOOKUP(A6546,tblProducts[Column1],tblProducts[Description])</f>
        <v>ETHYLAN TD-1407 BULK</v>
      </c>
      <c r="D6546" t="str">
        <f>_xlfn.XLOOKUP(B6546,tblProducts[Column1],tblProducts[Description])</f>
        <v>ETHOMEEN 18/12 BULK</v>
      </c>
      <c r="E6546" t="s">
        <v>9</v>
      </c>
      <c r="F6546" t="s">
        <v>12</v>
      </c>
      <c r="G6546" t="s">
        <v>7</v>
      </c>
      <c r="H6546" t="s">
        <v>8</v>
      </c>
      <c r="I6546">
        <f t="shared" si="106"/>
        <v>2</v>
      </c>
    </row>
    <row r="6547" spans="1:9">
      <c r="A6547">
        <f>IF(MOD(ROW()-24,COUNTA(tblProducts[Description]))=0,A6546+1,A6546)</f>
        <v>58</v>
      </c>
      <c r="B6547">
        <f>MOD(ROW()-24,COUNTA(tblProducts[Description]))+1</f>
        <v>26</v>
      </c>
      <c r="C6547" t="str">
        <f>_xlfn.XLOOKUP(A6547,tblProducts[Column1],tblProducts[Description])</f>
        <v>ETHYLAN TD-1407 BULK</v>
      </c>
      <c r="D6547" t="str">
        <f>_xlfn.XLOOKUP(B6547,tblProducts[Column1],tblProducts[Description])</f>
        <v>ETHOMEEN 18/25 BULK</v>
      </c>
      <c r="E6547" t="s">
        <v>9</v>
      </c>
      <c r="F6547" t="s">
        <v>12</v>
      </c>
      <c r="G6547" t="s">
        <v>7</v>
      </c>
      <c r="H6547" t="s">
        <v>8</v>
      </c>
      <c r="I6547">
        <f t="shared" si="106"/>
        <v>2</v>
      </c>
    </row>
    <row r="6548" spans="1:9">
      <c r="A6548">
        <f>IF(MOD(ROW()-24,COUNTA(tblProducts[Description]))=0,A6547+1,A6547)</f>
        <v>58</v>
      </c>
      <c r="B6548">
        <f>MOD(ROW()-24,COUNTA(tblProducts[Description]))+1</f>
        <v>27</v>
      </c>
      <c r="C6548" t="str">
        <f>_xlfn.XLOOKUP(A6548,tblProducts[Column1],tblProducts[Description])</f>
        <v>ETHYLAN TD-1407 BULK</v>
      </c>
      <c r="D6548" t="str">
        <f>_xlfn.XLOOKUP(B6548,tblProducts[Column1],tblProducts[Description])</f>
        <v>ETHOMEEN C/12 BULK</v>
      </c>
      <c r="E6548" t="s">
        <v>9</v>
      </c>
      <c r="F6548" t="s">
        <v>12</v>
      </c>
      <c r="G6548" t="s">
        <v>7</v>
      </c>
      <c r="H6548" t="s">
        <v>8</v>
      </c>
      <c r="I6548">
        <f t="shared" si="106"/>
        <v>2</v>
      </c>
    </row>
    <row r="6549" spans="1:9">
      <c r="A6549">
        <f>IF(MOD(ROW()-24,COUNTA(tblProducts[Description]))=0,A6548+1,A6548)</f>
        <v>58</v>
      </c>
      <c r="B6549">
        <f>MOD(ROW()-24,COUNTA(tblProducts[Description]))+1</f>
        <v>28</v>
      </c>
      <c r="C6549" t="str">
        <f>_xlfn.XLOOKUP(A6549,tblProducts[Column1],tblProducts[Description])</f>
        <v>ETHYLAN TD-1407 BULK</v>
      </c>
      <c r="D6549" t="str">
        <f>_xlfn.XLOOKUP(B6549,tblProducts[Column1],tblProducts[Description])</f>
        <v>ETHOMEEN C/12 M BULK</v>
      </c>
      <c r="E6549" t="s">
        <v>9</v>
      </c>
      <c r="F6549" t="s">
        <v>12</v>
      </c>
      <c r="G6549" t="s">
        <v>7</v>
      </c>
      <c r="H6549" t="s">
        <v>8</v>
      </c>
      <c r="I6549">
        <f t="shared" si="106"/>
        <v>2</v>
      </c>
    </row>
    <row r="6550" spans="1:9">
      <c r="A6550">
        <f>IF(MOD(ROW()-24,COUNTA(tblProducts[Description]))=0,A6549+1,A6549)</f>
        <v>58</v>
      </c>
      <c r="B6550">
        <f>MOD(ROW()-24,COUNTA(tblProducts[Description]))+1</f>
        <v>29</v>
      </c>
      <c r="C6550" t="str">
        <f>_xlfn.XLOOKUP(A6550,tblProducts[Column1],tblProducts[Description])</f>
        <v>ETHYLAN TD-1407 BULK</v>
      </c>
      <c r="D6550" t="str">
        <f>_xlfn.XLOOKUP(B6550,tblProducts[Column1],tblProducts[Description])</f>
        <v>ETHOMEEN C/12 SUN BULK</v>
      </c>
      <c r="E6550" t="s">
        <v>9</v>
      </c>
      <c r="F6550" t="s">
        <v>12</v>
      </c>
      <c r="G6550" t="s">
        <v>7</v>
      </c>
      <c r="H6550" t="s">
        <v>8</v>
      </c>
      <c r="I6550">
        <f t="shared" si="106"/>
        <v>2</v>
      </c>
    </row>
    <row r="6551" spans="1:9">
      <c r="A6551">
        <f>IF(MOD(ROW()-24,COUNTA(tblProducts[Description]))=0,A6550+1,A6550)</f>
        <v>58</v>
      </c>
      <c r="B6551">
        <f>MOD(ROW()-24,COUNTA(tblProducts[Description]))+1</f>
        <v>30</v>
      </c>
      <c r="C6551" t="str">
        <f>_xlfn.XLOOKUP(A6551,tblProducts[Column1],tblProducts[Description])</f>
        <v>ETHYLAN TD-1407 BULK</v>
      </c>
      <c r="D6551" t="str">
        <f>_xlfn.XLOOKUP(B6551,tblProducts[Column1],tblProducts[Description])</f>
        <v>ETHOMEEN C/12 UN BULK</v>
      </c>
      <c r="E6551" t="s">
        <v>9</v>
      </c>
      <c r="F6551" t="s">
        <v>12</v>
      </c>
      <c r="G6551" t="s">
        <v>7</v>
      </c>
      <c r="H6551" t="s">
        <v>8</v>
      </c>
      <c r="I6551">
        <f t="shared" si="106"/>
        <v>2</v>
      </c>
    </row>
    <row r="6552" spans="1:9">
      <c r="A6552">
        <f>IF(MOD(ROW()-24,COUNTA(tblProducts[Description]))=0,A6551+1,A6551)</f>
        <v>58</v>
      </c>
      <c r="B6552">
        <f>MOD(ROW()-24,COUNTA(tblProducts[Description]))+1</f>
        <v>31</v>
      </c>
      <c r="C6552" t="str">
        <f>_xlfn.XLOOKUP(A6552,tblProducts[Column1],tblProducts[Description])</f>
        <v>ETHYLAN TD-1407 BULK</v>
      </c>
      <c r="D6552" t="str">
        <f>_xlfn.XLOOKUP(B6552,tblProducts[Column1],tblProducts[Description])</f>
        <v>ETHOMEEN C/15 BULK</v>
      </c>
      <c r="E6552" t="s">
        <v>9</v>
      </c>
      <c r="F6552" t="s">
        <v>12</v>
      </c>
      <c r="G6552" t="s">
        <v>7</v>
      </c>
      <c r="H6552" t="s">
        <v>8</v>
      </c>
      <c r="I6552">
        <f t="shared" si="106"/>
        <v>2</v>
      </c>
    </row>
    <row r="6553" spans="1:9">
      <c r="A6553">
        <f>IF(MOD(ROW()-24,COUNTA(tblProducts[Description]))=0,A6552+1,A6552)</f>
        <v>58</v>
      </c>
      <c r="B6553">
        <f>MOD(ROW()-24,COUNTA(tblProducts[Description]))+1</f>
        <v>32</v>
      </c>
      <c r="C6553" t="str">
        <f>_xlfn.XLOOKUP(A6553,tblProducts[Column1],tblProducts[Description])</f>
        <v>ETHYLAN TD-1407 BULK</v>
      </c>
      <c r="D6553" t="str">
        <f>_xlfn.XLOOKUP(B6553,tblProducts[Column1],tblProducts[Description])</f>
        <v>ETHOMEEN C/17 BULK</v>
      </c>
      <c r="E6553" t="s">
        <v>9</v>
      </c>
      <c r="F6553" t="s">
        <v>12</v>
      </c>
      <c r="G6553" t="s">
        <v>7</v>
      </c>
      <c r="H6553" t="s">
        <v>8</v>
      </c>
      <c r="I6553">
        <f t="shared" ref="I6553:I6616" si="107">IF(E6553="NO",0,IF(F6553="HEEL WASH",1.5,2))+IF(G6553="NO",0,2)</f>
        <v>2</v>
      </c>
    </row>
    <row r="6554" spans="1:9">
      <c r="A6554">
        <f>IF(MOD(ROW()-24,COUNTA(tblProducts[Description]))=0,A6553+1,A6553)</f>
        <v>58</v>
      </c>
      <c r="B6554">
        <f>MOD(ROW()-24,COUNTA(tblProducts[Description]))+1</f>
        <v>33</v>
      </c>
      <c r="C6554" t="str">
        <f>_xlfn.XLOOKUP(A6554,tblProducts[Column1],tblProducts[Description])</f>
        <v>ETHYLAN TD-1407 BULK</v>
      </c>
      <c r="D6554" t="str">
        <f>_xlfn.XLOOKUP(B6554,tblProducts[Column1],tblProducts[Description])</f>
        <v>ETHOMEEN C/25A BULK</v>
      </c>
      <c r="E6554" t="s">
        <v>9</v>
      </c>
      <c r="F6554" t="s">
        <v>12</v>
      </c>
      <c r="G6554" t="s">
        <v>7</v>
      </c>
      <c r="H6554" t="s">
        <v>8</v>
      </c>
      <c r="I6554">
        <f t="shared" si="107"/>
        <v>2</v>
      </c>
    </row>
    <row r="6555" spans="1:9">
      <c r="A6555">
        <f>IF(MOD(ROW()-24,COUNTA(tblProducts[Description]))=0,A6554+1,A6554)</f>
        <v>58</v>
      </c>
      <c r="B6555">
        <f>MOD(ROW()-24,COUNTA(tblProducts[Description]))+1</f>
        <v>34</v>
      </c>
      <c r="C6555" t="str">
        <f>_xlfn.XLOOKUP(A6555,tblProducts[Column1],tblProducts[Description])</f>
        <v>ETHYLAN TD-1407 BULK</v>
      </c>
      <c r="D6555" t="str">
        <f>_xlfn.XLOOKUP(B6555,tblProducts[Column1],tblProducts[Description])</f>
        <v>ETHOMEEN C/25A S BULK</v>
      </c>
      <c r="E6555" t="s">
        <v>9</v>
      </c>
      <c r="F6555" t="s">
        <v>12</v>
      </c>
      <c r="G6555" t="s">
        <v>7</v>
      </c>
      <c r="H6555" t="s">
        <v>8</v>
      </c>
      <c r="I6555">
        <f t="shared" si="107"/>
        <v>2</v>
      </c>
    </row>
    <row r="6556" spans="1:9">
      <c r="A6556">
        <f>IF(MOD(ROW()-24,COUNTA(tblProducts[Description]))=0,A6555+1,A6555)</f>
        <v>58</v>
      </c>
      <c r="B6556">
        <f>MOD(ROW()-24,COUNTA(tblProducts[Description]))+1</f>
        <v>35</v>
      </c>
      <c r="C6556" t="str">
        <f>_xlfn.XLOOKUP(A6556,tblProducts[Column1],tblProducts[Description])</f>
        <v>ETHYLAN TD-1407 BULK</v>
      </c>
      <c r="D6556" t="str">
        <f>_xlfn.XLOOKUP(B6556,tblProducts[Column1],tblProducts[Description])</f>
        <v>ETHOMEEN O/12LC BULK</v>
      </c>
      <c r="E6556" t="s">
        <v>9</v>
      </c>
      <c r="F6556" t="s">
        <v>12</v>
      </c>
      <c r="G6556" t="s">
        <v>7</v>
      </c>
      <c r="H6556" t="s">
        <v>13</v>
      </c>
      <c r="I6556">
        <f t="shared" si="107"/>
        <v>2</v>
      </c>
    </row>
    <row r="6557" spans="1:9">
      <c r="A6557">
        <f>IF(MOD(ROW()-24,COUNTA(tblProducts[Description]))=0,A6556+1,A6556)</f>
        <v>58</v>
      </c>
      <c r="B6557">
        <f>MOD(ROW()-24,COUNTA(tblProducts[Description]))+1</f>
        <v>36</v>
      </c>
      <c r="C6557" t="str">
        <f>_xlfn.XLOOKUP(A6557,tblProducts[Column1],tblProducts[Description])</f>
        <v>ETHYLAN TD-1407 BULK</v>
      </c>
      <c r="D6557" t="str">
        <f>_xlfn.XLOOKUP(B6557,tblProducts[Column1],tblProducts[Description])</f>
        <v>ETHOMEEN SV/12 BULK</v>
      </c>
      <c r="E6557" t="s">
        <v>9</v>
      </c>
      <c r="F6557" t="s">
        <v>12</v>
      </c>
      <c r="G6557" t="s">
        <v>7</v>
      </c>
      <c r="H6557" t="s">
        <v>8</v>
      </c>
      <c r="I6557">
        <f t="shared" si="107"/>
        <v>2</v>
      </c>
    </row>
    <row r="6558" spans="1:9">
      <c r="A6558">
        <f>IF(MOD(ROW()-24,COUNTA(tblProducts[Description]))=0,A6557+1,A6557)</f>
        <v>58</v>
      </c>
      <c r="B6558">
        <f>MOD(ROW()-24,COUNTA(tblProducts[Description]))+1</f>
        <v>37</v>
      </c>
      <c r="C6558" t="str">
        <f>_xlfn.XLOOKUP(A6558,tblProducts[Column1],tblProducts[Description])</f>
        <v>ETHYLAN TD-1407 BULK</v>
      </c>
      <c r="D6558" t="str">
        <f>_xlfn.XLOOKUP(B6558,tblProducts[Column1],tblProducts[Description])</f>
        <v>ETHOMEEN SV/15 BULK</v>
      </c>
      <c r="E6558" t="s">
        <v>9</v>
      </c>
      <c r="F6558" t="s">
        <v>12</v>
      </c>
      <c r="G6558" t="s">
        <v>7</v>
      </c>
      <c r="H6558" t="s">
        <v>8</v>
      </c>
      <c r="I6558">
        <f t="shared" si="107"/>
        <v>2</v>
      </c>
    </row>
    <row r="6559" spans="1:9">
      <c r="A6559">
        <f>IF(MOD(ROW()-24,COUNTA(tblProducts[Description]))=0,A6558+1,A6558)</f>
        <v>58</v>
      </c>
      <c r="B6559">
        <f>MOD(ROW()-24,COUNTA(tblProducts[Description]))+1</f>
        <v>38</v>
      </c>
      <c r="C6559" t="str">
        <f>_xlfn.XLOOKUP(A6559,tblProducts[Column1],tblProducts[Description])</f>
        <v>ETHYLAN TD-1407 BULK</v>
      </c>
      <c r="D6559" t="str">
        <f>_xlfn.XLOOKUP(B6559,tblProducts[Column1],tblProducts[Description])</f>
        <v>ETHOMEEN SV/15C BULK</v>
      </c>
      <c r="E6559" t="s">
        <v>9</v>
      </c>
      <c r="F6559" t="s">
        <v>12</v>
      </c>
      <c r="G6559" t="s">
        <v>7</v>
      </c>
      <c r="H6559" t="s">
        <v>8</v>
      </c>
      <c r="I6559">
        <f t="shared" si="107"/>
        <v>2</v>
      </c>
    </row>
    <row r="6560" spans="1:9">
      <c r="A6560">
        <f>IF(MOD(ROW()-24,COUNTA(tblProducts[Description]))=0,A6559+1,A6559)</f>
        <v>58</v>
      </c>
      <c r="B6560">
        <f>MOD(ROW()-24,COUNTA(tblProducts[Description]))+1</f>
        <v>39</v>
      </c>
      <c r="C6560" t="str">
        <f>_xlfn.XLOOKUP(A6560,tblProducts[Column1],tblProducts[Description])</f>
        <v>ETHYLAN TD-1407 BULK</v>
      </c>
      <c r="D6560" t="str">
        <f>_xlfn.XLOOKUP(B6560,tblProducts[Column1],tblProducts[Description])</f>
        <v>ETHOMEEN SV/25 BULK</v>
      </c>
      <c r="E6560" t="s">
        <v>9</v>
      </c>
      <c r="F6560" t="s">
        <v>12</v>
      </c>
      <c r="G6560" t="s">
        <v>7</v>
      </c>
      <c r="H6560" t="s">
        <v>8</v>
      </c>
      <c r="I6560">
        <f t="shared" si="107"/>
        <v>2</v>
      </c>
    </row>
    <row r="6561" spans="1:9">
      <c r="A6561">
        <f>IF(MOD(ROW()-24,COUNTA(tblProducts[Description]))=0,A6560+1,A6560)</f>
        <v>58</v>
      </c>
      <c r="B6561">
        <f>MOD(ROW()-24,COUNTA(tblProducts[Description]))+1</f>
        <v>40</v>
      </c>
      <c r="C6561" t="str">
        <f>_xlfn.XLOOKUP(A6561,tblProducts[Column1],tblProducts[Description])</f>
        <v>ETHYLAN TD-1407 BULK</v>
      </c>
      <c r="D6561" t="str">
        <f>_xlfn.XLOOKUP(B6561,tblProducts[Column1],tblProducts[Description])</f>
        <v>ETHOMEEN T/12 BULK</v>
      </c>
      <c r="E6561" t="s">
        <v>9</v>
      </c>
      <c r="F6561" t="s">
        <v>12</v>
      </c>
      <c r="G6561" t="s">
        <v>7</v>
      </c>
      <c r="H6561" t="s">
        <v>8</v>
      </c>
      <c r="I6561">
        <f t="shared" si="107"/>
        <v>2</v>
      </c>
    </row>
    <row r="6562" spans="1:9">
      <c r="A6562">
        <f>IF(MOD(ROW()-24,COUNTA(tblProducts[Description]))=0,A6561+1,A6561)</f>
        <v>58</v>
      </c>
      <c r="B6562">
        <f>MOD(ROW()-24,COUNTA(tblProducts[Description]))+1</f>
        <v>41</v>
      </c>
      <c r="C6562" t="str">
        <f>_xlfn.XLOOKUP(A6562,tblProducts[Column1],tblProducts[Description])</f>
        <v>ETHYLAN TD-1407 BULK</v>
      </c>
      <c r="D6562" t="str">
        <f>_xlfn.XLOOKUP(B6562,tblProducts[Column1],tblProducts[Description])</f>
        <v>ETHOMEEN T/13.5 BULK</v>
      </c>
      <c r="E6562" t="s">
        <v>9</v>
      </c>
      <c r="F6562" t="s">
        <v>12</v>
      </c>
      <c r="G6562" t="s">
        <v>7</v>
      </c>
      <c r="H6562" t="s">
        <v>8</v>
      </c>
      <c r="I6562">
        <f t="shared" si="107"/>
        <v>2</v>
      </c>
    </row>
    <row r="6563" spans="1:9">
      <c r="A6563">
        <f>IF(MOD(ROW()-24,COUNTA(tblProducts[Description]))=0,A6562+1,A6562)</f>
        <v>58</v>
      </c>
      <c r="B6563">
        <f>MOD(ROW()-24,COUNTA(tblProducts[Description]))+1</f>
        <v>42</v>
      </c>
      <c r="C6563" t="str">
        <f>_xlfn.XLOOKUP(A6563,tblProducts[Column1],tblProducts[Description])</f>
        <v>ETHYLAN TD-1407 BULK</v>
      </c>
      <c r="D6563" t="str">
        <f>_xlfn.XLOOKUP(B6563,tblProducts[Column1],tblProducts[Description])</f>
        <v>ETHOMEEN T/15 BULK</v>
      </c>
      <c r="E6563" t="s">
        <v>9</v>
      </c>
      <c r="F6563" t="s">
        <v>12</v>
      </c>
      <c r="G6563" t="s">
        <v>7</v>
      </c>
      <c r="H6563" t="s">
        <v>8</v>
      </c>
      <c r="I6563">
        <f t="shared" si="107"/>
        <v>2</v>
      </c>
    </row>
    <row r="6564" spans="1:9">
      <c r="A6564">
        <f>IF(MOD(ROW()-24,COUNTA(tblProducts[Description]))=0,A6563+1,A6563)</f>
        <v>58</v>
      </c>
      <c r="B6564">
        <f>MOD(ROW()-24,COUNTA(tblProducts[Description]))+1</f>
        <v>43</v>
      </c>
      <c r="C6564" t="str">
        <f>_xlfn.XLOOKUP(A6564,tblProducts[Column1],tblProducts[Description])</f>
        <v>ETHYLAN TD-1407 BULK</v>
      </c>
      <c r="D6564" t="str">
        <f>_xlfn.XLOOKUP(B6564,tblProducts[Column1],tblProducts[Description])</f>
        <v>ETHOMEEN T/17 BULK</v>
      </c>
      <c r="E6564" t="s">
        <v>9</v>
      </c>
      <c r="F6564" t="s">
        <v>12</v>
      </c>
      <c r="G6564" t="s">
        <v>7</v>
      </c>
      <c r="H6564" t="s">
        <v>8</v>
      </c>
      <c r="I6564">
        <f t="shared" si="107"/>
        <v>2</v>
      </c>
    </row>
    <row r="6565" spans="1:9">
      <c r="A6565">
        <f>IF(MOD(ROW()-24,COUNTA(tblProducts[Description]))=0,A6564+1,A6564)</f>
        <v>58</v>
      </c>
      <c r="B6565">
        <f>MOD(ROW()-24,COUNTA(tblProducts[Description]))+1</f>
        <v>44</v>
      </c>
      <c r="C6565" t="str">
        <f>_xlfn.XLOOKUP(A6565,tblProducts[Column1],tblProducts[Description])</f>
        <v>ETHYLAN TD-1407 BULK</v>
      </c>
      <c r="D6565" t="str">
        <f>_xlfn.XLOOKUP(B6565,tblProducts[Column1],tblProducts[Description])</f>
        <v>ETHOMEEN T/18 BULK</v>
      </c>
      <c r="E6565" t="s">
        <v>9</v>
      </c>
      <c r="F6565" t="s">
        <v>12</v>
      </c>
      <c r="G6565" t="s">
        <v>9</v>
      </c>
      <c r="H6565" t="s">
        <v>11</v>
      </c>
      <c r="I6565">
        <f t="shared" si="107"/>
        <v>4</v>
      </c>
    </row>
    <row r="6566" spans="1:9">
      <c r="A6566">
        <f>IF(MOD(ROW()-24,COUNTA(tblProducts[Description]))=0,A6565+1,A6565)</f>
        <v>58</v>
      </c>
      <c r="B6566">
        <f>MOD(ROW()-24,COUNTA(tblProducts[Description]))+1</f>
        <v>45</v>
      </c>
      <c r="C6566" t="str">
        <f>_xlfn.XLOOKUP(A6566,tblProducts[Column1],tblProducts[Description])</f>
        <v>ETHYLAN TD-1407 BULK</v>
      </c>
      <c r="D6566" t="str">
        <f>_xlfn.XLOOKUP(B6566,tblProducts[Column1],tblProducts[Description])</f>
        <v>ETHOMEEN T/19 BULK</v>
      </c>
      <c r="E6566" t="s">
        <v>9</v>
      </c>
      <c r="F6566" t="s">
        <v>12</v>
      </c>
      <c r="G6566" t="s">
        <v>9</v>
      </c>
      <c r="H6566" t="s">
        <v>11</v>
      </c>
      <c r="I6566">
        <f t="shared" si="107"/>
        <v>4</v>
      </c>
    </row>
    <row r="6567" spans="1:9">
      <c r="A6567">
        <f>IF(MOD(ROW()-24,COUNTA(tblProducts[Description]))=0,A6566+1,A6566)</f>
        <v>58</v>
      </c>
      <c r="B6567">
        <f>MOD(ROW()-24,COUNTA(tblProducts[Description]))+1</f>
        <v>46</v>
      </c>
      <c r="C6567" t="str">
        <f>_xlfn.XLOOKUP(A6567,tblProducts[Column1],tblProducts[Description])</f>
        <v>ETHYLAN TD-1407 BULK</v>
      </c>
      <c r="D6567" t="str">
        <f>_xlfn.XLOOKUP(B6567,tblProducts[Column1],tblProducts[Description])</f>
        <v>ETHOMEEN T/20 BULK</v>
      </c>
      <c r="E6567" t="s">
        <v>9</v>
      </c>
      <c r="F6567" t="s">
        <v>12</v>
      </c>
      <c r="G6567" t="s">
        <v>9</v>
      </c>
      <c r="H6567" t="s">
        <v>11</v>
      </c>
      <c r="I6567">
        <f t="shared" si="107"/>
        <v>4</v>
      </c>
    </row>
    <row r="6568" spans="1:9">
      <c r="A6568">
        <f>IF(MOD(ROW()-24,COUNTA(tblProducts[Description]))=0,A6567+1,A6567)</f>
        <v>58</v>
      </c>
      <c r="B6568">
        <f>MOD(ROW()-24,COUNTA(tblProducts[Description]))+1</f>
        <v>47</v>
      </c>
      <c r="C6568" t="str">
        <f>_xlfn.XLOOKUP(A6568,tblProducts[Column1],tblProducts[Description])</f>
        <v>ETHYLAN TD-1407 BULK</v>
      </c>
      <c r="D6568" t="str">
        <f>_xlfn.XLOOKUP(B6568,tblProducts[Column1],tblProducts[Description])</f>
        <v>ETHOMEEN T/20S BULK</v>
      </c>
      <c r="E6568" t="s">
        <v>9</v>
      </c>
      <c r="F6568" t="s">
        <v>12</v>
      </c>
      <c r="G6568" t="s">
        <v>7</v>
      </c>
      <c r="H6568" t="s">
        <v>8</v>
      </c>
      <c r="I6568">
        <f t="shared" si="107"/>
        <v>2</v>
      </c>
    </row>
    <row r="6569" spans="1:9">
      <c r="A6569">
        <f>IF(MOD(ROW()-24,COUNTA(tblProducts[Description]))=0,A6568+1,A6568)</f>
        <v>58</v>
      </c>
      <c r="B6569">
        <f>MOD(ROW()-24,COUNTA(tblProducts[Description]))+1</f>
        <v>48</v>
      </c>
      <c r="C6569" t="str">
        <f>_xlfn.XLOOKUP(A6569,tblProducts[Column1],tblProducts[Description])</f>
        <v>ETHYLAN TD-1407 BULK</v>
      </c>
      <c r="D6569" t="str">
        <f>_xlfn.XLOOKUP(B6569,tblProducts[Column1],tblProducts[Description])</f>
        <v>ETHOMEEN T/24 BULK</v>
      </c>
      <c r="E6569" t="s">
        <v>9</v>
      </c>
      <c r="F6569" t="s">
        <v>12</v>
      </c>
      <c r="G6569" t="s">
        <v>7</v>
      </c>
      <c r="H6569" t="s">
        <v>13</v>
      </c>
      <c r="I6569">
        <f t="shared" si="107"/>
        <v>2</v>
      </c>
    </row>
    <row r="6570" spans="1:9">
      <c r="A6570">
        <f>IF(MOD(ROW()-24,COUNTA(tblProducts[Description]))=0,A6569+1,A6569)</f>
        <v>58</v>
      </c>
      <c r="B6570">
        <f>MOD(ROW()-24,COUNTA(tblProducts[Description]))+1</f>
        <v>49</v>
      </c>
      <c r="C6570" t="str">
        <f>_xlfn.XLOOKUP(A6570,tblProducts[Column1],tblProducts[Description])</f>
        <v>ETHYLAN TD-1407 BULK</v>
      </c>
      <c r="D6570" t="str">
        <f>_xlfn.XLOOKUP(B6570,tblProducts[Column1],tblProducts[Description])</f>
        <v>ETHOMEEN T/25 BULK</v>
      </c>
      <c r="E6570" t="s">
        <v>9</v>
      </c>
      <c r="F6570" t="s">
        <v>12</v>
      </c>
      <c r="G6570" t="s">
        <v>7</v>
      </c>
      <c r="H6570" t="s">
        <v>13</v>
      </c>
      <c r="I6570">
        <f t="shared" si="107"/>
        <v>2</v>
      </c>
    </row>
    <row r="6571" spans="1:9">
      <c r="A6571">
        <f>IF(MOD(ROW()-24,COUNTA(tblProducts[Description]))=0,A6570+1,A6570)</f>
        <v>58</v>
      </c>
      <c r="B6571">
        <f>MOD(ROW()-24,COUNTA(tblProducts[Description]))+1</f>
        <v>50</v>
      </c>
      <c r="C6571" t="str">
        <f>_xlfn.XLOOKUP(A6571,tblProducts[Column1],tblProducts[Description])</f>
        <v>ETHYLAN TD-1407 BULK</v>
      </c>
      <c r="D6571" t="str">
        <f>_xlfn.XLOOKUP(B6571,tblProducts[Column1],tblProducts[Description])</f>
        <v>ETHOMEEN T/28 BULK</v>
      </c>
      <c r="E6571" t="s">
        <v>9</v>
      </c>
      <c r="F6571" t="s">
        <v>12</v>
      </c>
      <c r="G6571" t="s">
        <v>7</v>
      </c>
      <c r="H6571" t="s">
        <v>13</v>
      </c>
      <c r="I6571">
        <f t="shared" si="107"/>
        <v>2</v>
      </c>
    </row>
    <row r="6572" spans="1:9">
      <c r="A6572">
        <f>IF(MOD(ROW()-24,COUNTA(tblProducts[Description]))=0,A6571+1,A6571)</f>
        <v>58</v>
      </c>
      <c r="B6572">
        <f>MOD(ROW()-24,COUNTA(tblProducts[Description]))+1</f>
        <v>51</v>
      </c>
      <c r="C6572" t="str">
        <f>_xlfn.XLOOKUP(A6572,tblProducts[Column1],tblProducts[Description])</f>
        <v>ETHYLAN TD-1407 BULK</v>
      </c>
      <c r="D6572" t="str">
        <f>_xlfn.XLOOKUP(B6572,tblProducts[Column1],tblProducts[Description])</f>
        <v>ETHYLAN 1008 SA BULK</v>
      </c>
      <c r="E6572" t="s">
        <v>9</v>
      </c>
      <c r="F6572" t="s">
        <v>12</v>
      </c>
      <c r="G6572" t="s">
        <v>7</v>
      </c>
      <c r="H6572" t="s">
        <v>8</v>
      </c>
      <c r="I6572">
        <f t="shared" si="107"/>
        <v>2</v>
      </c>
    </row>
    <row r="6573" spans="1:9">
      <c r="A6573">
        <f>IF(MOD(ROW()-24,COUNTA(tblProducts[Description]))=0,A6572+1,A6572)</f>
        <v>58</v>
      </c>
      <c r="B6573">
        <f>MOD(ROW()-24,COUNTA(tblProducts[Description]))+1</f>
        <v>52</v>
      </c>
      <c r="C6573" t="str">
        <f>_xlfn.XLOOKUP(A6573,tblProducts[Column1],tblProducts[Description])</f>
        <v>ETHYLAN TD-1407 BULK</v>
      </c>
      <c r="D6573" t="str">
        <f>_xlfn.XLOOKUP(B6573,tblProducts[Column1],tblProducts[Description])</f>
        <v>ETHYLAN 325 BULK</v>
      </c>
      <c r="E6573" t="s">
        <v>9</v>
      </c>
      <c r="F6573" t="s">
        <v>12</v>
      </c>
      <c r="G6573" t="s">
        <v>7</v>
      </c>
      <c r="H6573" t="s">
        <v>8</v>
      </c>
      <c r="I6573">
        <f t="shared" si="107"/>
        <v>2</v>
      </c>
    </row>
    <row r="6574" spans="1:9">
      <c r="A6574">
        <f>IF(MOD(ROW()-24,COUNTA(tblProducts[Description]))=0,A6573+1,A6573)</f>
        <v>58</v>
      </c>
      <c r="B6574">
        <f>MOD(ROW()-24,COUNTA(tblProducts[Description]))+1</f>
        <v>53</v>
      </c>
      <c r="C6574" t="str">
        <f>_xlfn.XLOOKUP(A6574,tblProducts[Column1],tblProducts[Description])</f>
        <v>ETHYLAN TD-1407 BULK</v>
      </c>
      <c r="D6574" t="str">
        <f>_xlfn.XLOOKUP(B6574,tblProducts[Column1],tblProducts[Description])</f>
        <v>ETHYLAN NS-500LQ BULK</v>
      </c>
      <c r="E6574" t="s">
        <v>9</v>
      </c>
      <c r="F6574" t="s">
        <v>12</v>
      </c>
      <c r="G6574" t="s">
        <v>7</v>
      </c>
      <c r="H6574" t="s">
        <v>8</v>
      </c>
      <c r="I6574">
        <f t="shared" si="107"/>
        <v>2</v>
      </c>
    </row>
    <row r="6575" spans="1:9">
      <c r="A6575">
        <f>IF(MOD(ROW()-24,COUNTA(tblProducts[Description]))=0,A6574+1,A6574)</f>
        <v>58</v>
      </c>
      <c r="B6575">
        <f>MOD(ROW()-24,COUNTA(tblProducts[Description]))+1</f>
        <v>54</v>
      </c>
      <c r="C6575" t="str">
        <f>_xlfn.XLOOKUP(A6575,tblProducts[Column1],tblProducts[Description])</f>
        <v>ETHYLAN TD-1407 BULK</v>
      </c>
      <c r="D6575" t="str">
        <f>_xlfn.XLOOKUP(B6575,tblProducts[Column1],tblProducts[Description])</f>
        <v>ETHYLAN PRE NS-505 K BULK</v>
      </c>
      <c r="E6575" t="s">
        <v>9</v>
      </c>
      <c r="F6575" t="s">
        <v>12</v>
      </c>
      <c r="G6575" t="s">
        <v>7</v>
      </c>
      <c r="H6575" t="s">
        <v>8</v>
      </c>
      <c r="I6575">
        <f t="shared" si="107"/>
        <v>2</v>
      </c>
    </row>
    <row r="6576" spans="1:9">
      <c r="A6576">
        <f>IF(MOD(ROW()-24,COUNTA(tblProducts[Description]))=0,A6575+1,A6575)</f>
        <v>58</v>
      </c>
      <c r="B6576">
        <f>MOD(ROW()-24,COUNTA(tblProducts[Description]))+1</f>
        <v>55</v>
      </c>
      <c r="C6576" t="str">
        <f>_xlfn.XLOOKUP(A6576,tblProducts[Column1],tblProducts[Description])</f>
        <v>ETHYLAN TD-1407 BULK</v>
      </c>
      <c r="D6576" t="str">
        <f>_xlfn.XLOOKUP(B6576,tblProducts[Column1],tblProducts[Description])</f>
        <v>ETHYLAN SN-90 BULK</v>
      </c>
      <c r="E6576" t="s">
        <v>9</v>
      </c>
      <c r="F6576" t="s">
        <v>12</v>
      </c>
      <c r="G6576" t="s">
        <v>7</v>
      </c>
      <c r="H6576" t="s">
        <v>8</v>
      </c>
      <c r="I6576">
        <f t="shared" si="107"/>
        <v>2</v>
      </c>
    </row>
    <row r="6577" spans="1:9">
      <c r="A6577">
        <f>IF(MOD(ROW()-24,COUNTA(tblProducts[Description]))=0,A6576+1,A6576)</f>
        <v>58</v>
      </c>
      <c r="B6577">
        <f>MOD(ROW()-24,COUNTA(tblProducts[Description]))+1</f>
        <v>56</v>
      </c>
      <c r="C6577" t="str">
        <f>_xlfn.XLOOKUP(A6577,tblProducts[Column1],tblProducts[Description])</f>
        <v>ETHYLAN TD-1407 BULK</v>
      </c>
      <c r="D6577" t="str">
        <f>_xlfn.XLOOKUP(B6577,tblProducts[Column1],tblProducts[Description])</f>
        <v>ETHYLAN TD-100 BULK</v>
      </c>
      <c r="E6577" t="s">
        <v>9</v>
      </c>
      <c r="F6577" t="s">
        <v>12</v>
      </c>
      <c r="G6577" t="s">
        <v>7</v>
      </c>
      <c r="H6577" t="s">
        <v>8</v>
      </c>
      <c r="I6577">
        <f t="shared" si="107"/>
        <v>2</v>
      </c>
    </row>
    <row r="6578" spans="1:9">
      <c r="A6578">
        <f>IF(MOD(ROW()-24,COUNTA(tblProducts[Description]))=0,A6577+1,A6577)</f>
        <v>58</v>
      </c>
      <c r="B6578">
        <f>MOD(ROW()-24,COUNTA(tblProducts[Description]))+1</f>
        <v>57</v>
      </c>
      <c r="C6578" t="str">
        <f>_xlfn.XLOOKUP(A6578,tblProducts[Column1],tblProducts[Description])</f>
        <v>ETHYLAN TD-1407 BULK</v>
      </c>
      <c r="D6578" t="str">
        <f>_xlfn.XLOOKUP(B6578,tblProducts[Column1],tblProducts[Description])</f>
        <v>ETHYLAN TD-120 BULK</v>
      </c>
      <c r="E6578" t="s">
        <v>9</v>
      </c>
      <c r="F6578" t="s">
        <v>12</v>
      </c>
      <c r="G6578" t="s">
        <v>7</v>
      </c>
      <c r="H6578" t="s">
        <v>8</v>
      </c>
      <c r="I6578">
        <f t="shared" si="107"/>
        <v>2</v>
      </c>
    </row>
    <row r="6579" spans="1:9">
      <c r="A6579">
        <f>IF(MOD(ROW()-24,COUNTA(tblProducts[Description]))=0,A6578+1,A6578)</f>
        <v>58</v>
      </c>
      <c r="B6579">
        <f>MOD(ROW()-24,COUNTA(tblProducts[Description]))+1</f>
        <v>58</v>
      </c>
      <c r="C6579" t="str">
        <f>_xlfn.XLOOKUP(A6579,tblProducts[Column1],tblProducts[Description])</f>
        <v>ETHYLAN TD-1407 BULK</v>
      </c>
      <c r="D6579" t="str">
        <f>_xlfn.XLOOKUP(B6579,tblProducts[Column1],tblProducts[Description])</f>
        <v>ETHYLAN TD-1407 BULK</v>
      </c>
      <c r="E6579" t="s">
        <v>9</v>
      </c>
      <c r="F6579" t="s">
        <v>12</v>
      </c>
      <c r="G6579" t="s">
        <v>7</v>
      </c>
      <c r="H6579" t="s">
        <v>8</v>
      </c>
      <c r="I6579">
        <f t="shared" si="107"/>
        <v>2</v>
      </c>
    </row>
    <row r="6580" spans="1:9">
      <c r="A6580">
        <f>IF(MOD(ROW()-24,COUNTA(tblProducts[Description]))=0,A6579+1,A6579)</f>
        <v>58</v>
      </c>
      <c r="B6580">
        <f>MOD(ROW()-24,COUNTA(tblProducts[Description]))+1</f>
        <v>59</v>
      </c>
      <c r="C6580" t="str">
        <f>_xlfn.XLOOKUP(A6580,tblProducts[Column1],tblProducts[Description])</f>
        <v>ETHYLAN TD-1407 BULK</v>
      </c>
      <c r="D6580" t="str">
        <f>_xlfn.XLOOKUP(B6580,tblProducts[Column1],tblProducts[Description])</f>
        <v>ETHYLAN TD-40 BULK</v>
      </c>
      <c r="E6580" t="s">
        <v>9</v>
      </c>
      <c r="F6580" t="s">
        <v>12</v>
      </c>
      <c r="G6580" t="s">
        <v>7</v>
      </c>
      <c r="H6580" t="s">
        <v>8</v>
      </c>
      <c r="I6580">
        <f t="shared" si="107"/>
        <v>2</v>
      </c>
    </row>
    <row r="6581" spans="1:9">
      <c r="A6581">
        <f>IF(MOD(ROW()-24,COUNTA(tblProducts[Description]))=0,A6580+1,A6580)</f>
        <v>58</v>
      </c>
      <c r="B6581">
        <f>MOD(ROW()-24,COUNTA(tblProducts[Description]))+1</f>
        <v>60</v>
      </c>
      <c r="C6581" t="str">
        <f>_xlfn.XLOOKUP(A6581,tblProducts[Column1],tblProducts[Description])</f>
        <v>ETHYLAN TD-1407 BULK</v>
      </c>
      <c r="D6581" t="str">
        <f>_xlfn.XLOOKUP(B6581,tblProducts[Column1],tblProducts[Description])</f>
        <v>ETHYLAN TD-60 BULK</v>
      </c>
      <c r="E6581" t="s">
        <v>9</v>
      </c>
      <c r="F6581" t="s">
        <v>12</v>
      </c>
      <c r="G6581" t="s">
        <v>7</v>
      </c>
      <c r="H6581" t="s">
        <v>8</v>
      </c>
      <c r="I6581">
        <f t="shared" si="107"/>
        <v>2</v>
      </c>
    </row>
    <row r="6582" spans="1:9">
      <c r="A6582">
        <f>IF(MOD(ROW()-24,COUNTA(tblProducts[Description]))=0,A6581+1,A6581)</f>
        <v>58</v>
      </c>
      <c r="B6582">
        <f>MOD(ROW()-24,COUNTA(tblProducts[Description]))+1</f>
        <v>61</v>
      </c>
      <c r="C6582" t="str">
        <f>_xlfn.XLOOKUP(A6582,tblProducts[Column1],tblProducts[Description])</f>
        <v>ETHYLAN TD-1407 BULK</v>
      </c>
      <c r="D6582" t="str">
        <f>_xlfn.XLOOKUP(B6582,tblProducts[Column1],tblProducts[Description])</f>
        <v>INTERMEDIATE BE-110L BULK</v>
      </c>
      <c r="E6582" t="s">
        <v>9</v>
      </c>
      <c r="F6582" t="s">
        <v>12</v>
      </c>
      <c r="G6582" t="s">
        <v>7</v>
      </c>
      <c r="H6582" t="s">
        <v>8</v>
      </c>
      <c r="I6582">
        <f t="shared" si="107"/>
        <v>2</v>
      </c>
    </row>
    <row r="6583" spans="1:9">
      <c r="A6583">
        <f>IF(MOD(ROW()-24,COUNTA(tblProducts[Description]))=0,A6582+1,A6582)</f>
        <v>58</v>
      </c>
      <c r="B6583">
        <f>MOD(ROW()-24,COUNTA(tblProducts[Description]))+1</f>
        <v>62</v>
      </c>
      <c r="C6583" t="str">
        <f>_xlfn.XLOOKUP(A6583,tblProducts[Column1],tblProducts[Description])</f>
        <v>ETHYLAN TD-1407 BULK</v>
      </c>
      <c r="D6583" t="str">
        <f>_xlfn.XLOOKUP(B6583,tblProducts[Column1],tblProducts[Description])</f>
        <v>INTERMEDIATE DPG-415 BULK</v>
      </c>
      <c r="E6583" t="s">
        <v>9</v>
      </c>
      <c r="F6583" t="s">
        <v>12</v>
      </c>
      <c r="G6583" t="s">
        <v>7</v>
      </c>
      <c r="H6583" t="s">
        <v>8</v>
      </c>
      <c r="I6583">
        <f t="shared" si="107"/>
        <v>2</v>
      </c>
    </row>
    <row r="6584" spans="1:9">
      <c r="A6584">
        <f>IF(MOD(ROW()-24,COUNTA(tblProducts[Description]))=0,A6583+1,A6583)</f>
        <v>58</v>
      </c>
      <c r="B6584">
        <f>MOD(ROW()-24,COUNTA(tblProducts[Description]))+1</f>
        <v>63</v>
      </c>
      <c r="C6584" t="str">
        <f>_xlfn.XLOOKUP(A6584,tblProducts[Column1],tblProducts[Description])</f>
        <v>ETHYLAN TD-1407 BULK</v>
      </c>
      <c r="D6584" t="str">
        <f>_xlfn.XLOOKUP(B6584,tblProducts[Column1],tblProducts[Description])</f>
        <v>PROPODUOMEEN T/12 BULK</v>
      </c>
      <c r="E6584" t="s">
        <v>9</v>
      </c>
      <c r="F6584" t="s">
        <v>12</v>
      </c>
      <c r="G6584" t="s">
        <v>7</v>
      </c>
      <c r="H6584" t="s">
        <v>8</v>
      </c>
      <c r="I6584">
        <f t="shared" si="107"/>
        <v>2</v>
      </c>
    </row>
    <row r="6585" spans="1:9">
      <c r="A6585">
        <f>IF(MOD(ROW()-24,COUNTA(tblProducts[Description]))=0,A6584+1,A6584)</f>
        <v>58</v>
      </c>
      <c r="B6585">
        <f>MOD(ROW()-24,COUNTA(tblProducts[Description]))+1</f>
        <v>64</v>
      </c>
      <c r="C6585" t="str">
        <f>_xlfn.XLOOKUP(A6585,tblProducts[Column1],tblProducts[Description])</f>
        <v>ETHYLAN TD-1407 BULK</v>
      </c>
      <c r="D6585" t="str">
        <f>_xlfn.XLOOKUP(B6585,tblProducts[Column1],tblProducts[Description])</f>
        <v>PROPOMEEN T/12 BULK</v>
      </c>
      <c r="E6585" t="s">
        <v>9</v>
      </c>
      <c r="F6585" t="s">
        <v>12</v>
      </c>
      <c r="G6585" t="s">
        <v>7</v>
      </c>
      <c r="H6585" t="s">
        <v>8</v>
      </c>
      <c r="I6585">
        <f t="shared" si="107"/>
        <v>2</v>
      </c>
    </row>
    <row r="6586" spans="1:9">
      <c r="A6586">
        <f>IF(MOD(ROW()-24,COUNTA(tblProducts[Description]))=0,A6585+1,A6585)</f>
        <v>58</v>
      </c>
      <c r="B6586">
        <f>MOD(ROW()-24,COUNTA(tblProducts[Description]))+1</f>
        <v>65</v>
      </c>
      <c r="C6586" t="str">
        <f>_xlfn.XLOOKUP(A6586,tblProducts[Column1],tblProducts[Description])</f>
        <v>ETHYLAN TD-1407 BULK</v>
      </c>
      <c r="D6586" t="str">
        <f>_xlfn.XLOOKUP(B6586,tblProducts[Column1],tblProducts[Description])</f>
        <v>TMP-420 BULK</v>
      </c>
      <c r="E6586" t="s">
        <v>9</v>
      </c>
      <c r="F6586" t="s">
        <v>12</v>
      </c>
      <c r="G6586" t="s">
        <v>7</v>
      </c>
      <c r="H6586" t="s">
        <v>8</v>
      </c>
      <c r="I6586">
        <f t="shared" si="107"/>
        <v>2</v>
      </c>
    </row>
    <row r="6587" spans="1:9">
      <c r="A6587">
        <f>IF(MOD(ROW()-24,COUNTA(tblProducts[Description]))=0,A6586+1,A6586)</f>
        <v>58</v>
      </c>
      <c r="B6587">
        <f>MOD(ROW()-24,COUNTA(tblProducts[Description]))+1</f>
        <v>66</v>
      </c>
      <c r="C6587" t="str">
        <f>_xlfn.XLOOKUP(A6587,tblProducts[Column1],tblProducts[Description])</f>
        <v>ETHYLAN TD-1407 BULK</v>
      </c>
      <c r="D6587" t="str">
        <f>_xlfn.XLOOKUP(B6587,tblProducts[Column1],tblProducts[Description])</f>
        <v>TMP-80 BULK</v>
      </c>
      <c r="E6587" t="s">
        <v>9</v>
      </c>
      <c r="F6587" t="s">
        <v>12</v>
      </c>
      <c r="G6587" t="s">
        <v>9</v>
      </c>
      <c r="H6587" t="s">
        <v>8</v>
      </c>
      <c r="I6587">
        <f t="shared" si="107"/>
        <v>4</v>
      </c>
    </row>
    <row r="6588" spans="1:9">
      <c r="A6588">
        <f>IF(MOD(ROW()-24,COUNTA(tblProducts[Description]))=0,A6587+1,A6587)</f>
        <v>58</v>
      </c>
      <c r="B6588">
        <f>MOD(ROW()-24,COUNTA(tblProducts[Description]))+1</f>
        <v>67</v>
      </c>
      <c r="C6588" t="str">
        <f>_xlfn.XLOOKUP(A6588,tblProducts[Column1],tblProducts[Description])</f>
        <v>ETHYLAN TD-1407 BULK</v>
      </c>
      <c r="D6588" t="str">
        <f>_xlfn.XLOOKUP(B6588,tblProducts[Column1],tblProducts[Description])</f>
        <v>VISCO 352 BULK</v>
      </c>
      <c r="E6588" t="s">
        <v>9</v>
      </c>
      <c r="F6588" t="s">
        <v>12</v>
      </c>
      <c r="G6588" t="s">
        <v>9</v>
      </c>
      <c r="H6588" t="s">
        <v>8</v>
      </c>
      <c r="I6588">
        <f t="shared" si="107"/>
        <v>4</v>
      </c>
    </row>
    <row r="6589" spans="1:9">
      <c r="A6589">
        <f>IF(MOD(ROW()-24,COUNTA(tblProducts[Description]))=0,A6588+1,A6588)</f>
        <v>58</v>
      </c>
      <c r="B6589">
        <f>MOD(ROW()-24,COUNTA(tblProducts[Description]))+1</f>
        <v>68</v>
      </c>
      <c r="C6589" t="str">
        <f>_xlfn.XLOOKUP(A6589,tblProducts[Column1],tblProducts[Description])</f>
        <v>ETHYLAN TD-1407 BULK</v>
      </c>
      <c r="D6589" t="str">
        <f>_xlfn.XLOOKUP(B6589,tblProducts[Column1],tblProducts[Description])</f>
        <v>WITBREAK DPG-25 BULK</v>
      </c>
      <c r="E6589" t="s">
        <v>9</v>
      </c>
      <c r="F6589" t="s">
        <v>12</v>
      </c>
      <c r="G6589" t="s">
        <v>7</v>
      </c>
      <c r="H6589" t="s">
        <v>8</v>
      </c>
      <c r="I6589">
        <f t="shared" si="107"/>
        <v>2</v>
      </c>
    </row>
    <row r="6590" spans="1:9">
      <c r="A6590">
        <f>IF(MOD(ROW()-24,COUNTA(tblProducts[Description]))=0,A6589+1,A6589)</f>
        <v>58</v>
      </c>
      <c r="B6590">
        <f>MOD(ROW()-24,COUNTA(tblProducts[Description]))+1</f>
        <v>69</v>
      </c>
      <c r="C6590" t="str">
        <f>_xlfn.XLOOKUP(A6590,tblProducts[Column1],tblProducts[Description])</f>
        <v>ETHYLAN TD-1407 BULK</v>
      </c>
      <c r="D6590" t="str">
        <f>_xlfn.XLOOKUP(B6590,tblProducts[Column1],tblProducts[Description])</f>
        <v>WITBREAK DPG-482 BULK</v>
      </c>
      <c r="E6590" t="s">
        <v>9</v>
      </c>
      <c r="F6590" t="s">
        <v>12</v>
      </c>
      <c r="G6590" t="s">
        <v>9</v>
      </c>
      <c r="H6590" t="s">
        <v>8</v>
      </c>
      <c r="I6590">
        <f t="shared" si="107"/>
        <v>4</v>
      </c>
    </row>
    <row r="6591" spans="1:9">
      <c r="A6591">
        <f>IF(MOD(ROW()-24,COUNTA(tblProducts[Description]))=0,A6590+1,A6590)</f>
        <v>58</v>
      </c>
      <c r="B6591">
        <f>MOD(ROW()-24,COUNTA(tblProducts[Description]))+1</f>
        <v>70</v>
      </c>
      <c r="C6591" t="str">
        <f>_xlfn.XLOOKUP(A6591,tblProducts[Column1],tblProducts[Description])</f>
        <v>ETHYLAN TD-1407 BULK</v>
      </c>
      <c r="D6591" t="str">
        <f>_xlfn.XLOOKUP(B6591,tblProducts[Column1],tblProducts[Description])</f>
        <v>WITBREAK DPG-818 BULK</v>
      </c>
      <c r="E6591" t="s">
        <v>9</v>
      </c>
      <c r="F6591" t="s">
        <v>12</v>
      </c>
      <c r="G6591" t="s">
        <v>9</v>
      </c>
      <c r="H6591" t="s">
        <v>8</v>
      </c>
      <c r="I6591">
        <f t="shared" si="107"/>
        <v>4</v>
      </c>
    </row>
    <row r="6592" spans="1:9">
      <c r="A6592">
        <f>IF(MOD(ROW()-24,COUNTA(tblProducts[Description]))=0,A6591+1,A6591)</f>
        <v>58</v>
      </c>
      <c r="B6592">
        <f>MOD(ROW()-24,COUNTA(tblProducts[Description]))+1</f>
        <v>71</v>
      </c>
      <c r="C6592" t="str">
        <f>_xlfn.XLOOKUP(A6592,tblProducts[Column1],tblProducts[Description])</f>
        <v>ETHYLAN TD-1407 BULK</v>
      </c>
      <c r="D6592" t="str">
        <f>_xlfn.XLOOKUP(B6592,tblProducts[Column1],tblProducts[Description])</f>
        <v>WITBREAK DTG-62 BULK</v>
      </c>
      <c r="E6592" t="s">
        <v>9</v>
      </c>
      <c r="F6592" t="s">
        <v>12</v>
      </c>
      <c r="G6592" t="s">
        <v>9</v>
      </c>
      <c r="H6592" t="s">
        <v>8</v>
      </c>
      <c r="I6592">
        <f t="shared" si="107"/>
        <v>4</v>
      </c>
    </row>
    <row r="6593" spans="1:9">
      <c r="A6593">
        <f>IF(MOD(ROW()-24,COUNTA(tblProducts[Description]))=0,A6592+1,A6592)</f>
        <v>58</v>
      </c>
      <c r="B6593">
        <f>MOD(ROW()-24,COUNTA(tblProducts[Description]))+1</f>
        <v>72</v>
      </c>
      <c r="C6593" t="str">
        <f>_xlfn.XLOOKUP(A6593,tblProducts[Column1],tblProducts[Description])</f>
        <v>ETHYLAN TD-1407 BULK</v>
      </c>
      <c r="D6593" t="str">
        <f>_xlfn.XLOOKUP(B6593,tblProducts[Column1],tblProducts[Description])</f>
        <v>WITCOMUL 1844 BULK</v>
      </c>
      <c r="E6593" t="s">
        <v>9</v>
      </c>
      <c r="F6593" t="s">
        <v>12</v>
      </c>
      <c r="G6593" t="s">
        <v>9</v>
      </c>
      <c r="H6593" t="s">
        <v>8</v>
      </c>
      <c r="I6593">
        <f t="shared" si="107"/>
        <v>4</v>
      </c>
    </row>
    <row r="6594" spans="1:9">
      <c r="A6594">
        <f>IF(MOD(ROW()-24,COUNTA(tblProducts[Description]))=0,A6593+1,A6593)</f>
        <v>58</v>
      </c>
      <c r="B6594">
        <f>MOD(ROW()-24,COUNTA(tblProducts[Description]))+1</f>
        <v>73</v>
      </c>
      <c r="C6594" t="str">
        <f>_xlfn.XLOOKUP(A6594,tblProducts[Column1],tblProducts[Description])</f>
        <v>ETHYLAN TD-1407 BULK</v>
      </c>
      <c r="D6594" t="str">
        <f>_xlfn.XLOOKUP(B6594,tblProducts[Column1],tblProducts[Description])</f>
        <v>WITCONOL 2690 BULK</v>
      </c>
      <c r="E6594" t="s">
        <v>9</v>
      </c>
      <c r="F6594" t="s">
        <v>12</v>
      </c>
      <c r="G6594" t="s">
        <v>7</v>
      </c>
      <c r="H6594" t="s">
        <v>8</v>
      </c>
      <c r="I6594">
        <f t="shared" si="107"/>
        <v>2</v>
      </c>
    </row>
    <row r="6595" spans="1:9">
      <c r="A6595">
        <f>IF(MOD(ROW()-24,COUNTA(tblProducts[Description]))=0,A6594+1,A6594)</f>
        <v>58</v>
      </c>
      <c r="B6595">
        <f>MOD(ROW()-24,COUNTA(tblProducts[Description]))+1</f>
        <v>74</v>
      </c>
      <c r="C6595" t="str">
        <f>_xlfn.XLOOKUP(A6595,tblProducts[Column1],tblProducts[Description])</f>
        <v>ETHYLAN TD-1407 BULK</v>
      </c>
      <c r="D6595" t="str">
        <f>_xlfn.XLOOKUP(B6595,tblProducts[Column1],tblProducts[Description])</f>
        <v>ETHYLAN 324 BULK</v>
      </c>
      <c r="E6595" t="s">
        <v>9</v>
      </c>
      <c r="F6595" t="s">
        <v>12</v>
      </c>
      <c r="G6595" t="s">
        <v>7</v>
      </c>
      <c r="H6595" t="s">
        <v>8</v>
      </c>
      <c r="I6595">
        <f t="shared" si="107"/>
        <v>2</v>
      </c>
    </row>
    <row r="6596" spans="1:9">
      <c r="A6596">
        <f>IF(MOD(ROW()-24,COUNTA(tblProducts[Description]))=0,A6595+1,A6595)</f>
        <v>58</v>
      </c>
      <c r="B6596">
        <f>MOD(ROW()-24,COUNTA(tblProducts[Description]))+1</f>
        <v>75</v>
      </c>
      <c r="C6596" t="str">
        <f>_xlfn.XLOOKUP(A6596,tblProducts[Column1],tblProducts[Description])</f>
        <v>ETHYLAN TD-1407 BULK</v>
      </c>
      <c r="D6596" t="str">
        <f>_xlfn.XLOOKUP(B6596,tblProducts[Column1],tblProducts[Description])</f>
        <v>WITCONOL NP-120 BULK</v>
      </c>
      <c r="E6596" t="s">
        <v>9</v>
      </c>
      <c r="F6596" t="s">
        <v>12</v>
      </c>
      <c r="G6596" t="s">
        <v>7</v>
      </c>
      <c r="H6596" t="s">
        <v>8</v>
      </c>
      <c r="I6596">
        <f t="shared" si="107"/>
        <v>2</v>
      </c>
    </row>
    <row r="6597" spans="1:9">
      <c r="A6597">
        <f>IF(MOD(ROW()-24,COUNTA(tblProducts[Description]))=0,A6596+1,A6596)</f>
        <v>58</v>
      </c>
      <c r="B6597">
        <f>MOD(ROW()-24,COUNTA(tblProducts[Description]))+1</f>
        <v>76</v>
      </c>
      <c r="C6597" t="str">
        <f>_xlfn.XLOOKUP(A6597,tblProducts[Column1],tblProducts[Description])</f>
        <v>ETHYLAN TD-1407 BULK</v>
      </c>
      <c r="D6597" t="str">
        <f>_xlfn.XLOOKUP(B6597,tblProducts[Column1],tblProducts[Description])</f>
        <v>WITCONOL NP-130 BULK</v>
      </c>
      <c r="E6597" t="s">
        <v>9</v>
      </c>
      <c r="F6597" t="s">
        <v>12</v>
      </c>
      <c r="G6597" t="s">
        <v>9</v>
      </c>
      <c r="H6597" t="s">
        <v>8</v>
      </c>
      <c r="I6597">
        <f t="shared" si="107"/>
        <v>4</v>
      </c>
    </row>
    <row r="6598" spans="1:9">
      <c r="A6598">
        <f>IF(MOD(ROW()-24,COUNTA(tblProducts[Description]))=0,A6597+1,A6597)</f>
        <v>58</v>
      </c>
      <c r="B6598">
        <f>MOD(ROW()-24,COUNTA(tblProducts[Description]))+1</f>
        <v>77</v>
      </c>
      <c r="C6598" t="str">
        <f>_xlfn.XLOOKUP(A6598,tblProducts[Column1],tblProducts[Description])</f>
        <v>ETHYLAN TD-1407 BULK</v>
      </c>
      <c r="D6598" t="str">
        <f>_xlfn.XLOOKUP(B6598,tblProducts[Column1],tblProducts[Description])</f>
        <v>WITCONOL NP-20 BULK</v>
      </c>
      <c r="E6598" t="s">
        <v>9</v>
      </c>
      <c r="F6598" t="s">
        <v>12</v>
      </c>
      <c r="G6598" t="s">
        <v>9</v>
      </c>
      <c r="H6598" t="s">
        <v>8</v>
      </c>
      <c r="I6598">
        <f t="shared" si="107"/>
        <v>4</v>
      </c>
    </row>
    <row r="6599" spans="1:9">
      <c r="A6599">
        <f>IF(MOD(ROW()-24,COUNTA(tblProducts[Description]))=0,A6598+1,A6598)</f>
        <v>58</v>
      </c>
      <c r="B6599">
        <f>MOD(ROW()-24,COUNTA(tblProducts[Description]))+1</f>
        <v>78</v>
      </c>
      <c r="C6599" t="str">
        <f>_xlfn.XLOOKUP(A6599,tblProducts[Column1],tblProducts[Description])</f>
        <v>ETHYLAN TD-1407 BULK</v>
      </c>
      <c r="D6599" t="str">
        <f>_xlfn.XLOOKUP(B6599,tblProducts[Column1],tblProducts[Description])</f>
        <v>WITCONOL NP-330 BULK</v>
      </c>
      <c r="E6599" t="s">
        <v>9</v>
      </c>
      <c r="F6599" t="s">
        <v>12</v>
      </c>
      <c r="G6599" t="s">
        <v>9</v>
      </c>
      <c r="H6599" t="s">
        <v>8</v>
      </c>
      <c r="I6599">
        <f t="shared" si="107"/>
        <v>4</v>
      </c>
    </row>
    <row r="6600" spans="1:9">
      <c r="A6600">
        <f>IF(MOD(ROW()-24,COUNTA(tblProducts[Description]))=0,A6599+1,A6599)</f>
        <v>58</v>
      </c>
      <c r="B6600">
        <f>MOD(ROW()-24,COUNTA(tblProducts[Description]))+1</f>
        <v>79</v>
      </c>
      <c r="C6600" t="str">
        <f>_xlfn.XLOOKUP(A6600,tblProducts[Column1],tblProducts[Description])</f>
        <v>ETHYLAN TD-1407 BULK</v>
      </c>
      <c r="D6600" t="str">
        <f>_xlfn.XLOOKUP(B6600,tblProducts[Column1],tblProducts[Description])</f>
        <v>WITCONOL NP-40 BULK</v>
      </c>
      <c r="E6600" t="s">
        <v>9</v>
      </c>
      <c r="F6600" t="s">
        <v>12</v>
      </c>
      <c r="G6600" t="s">
        <v>7</v>
      </c>
      <c r="H6600" t="s">
        <v>8</v>
      </c>
      <c r="I6600">
        <f t="shared" si="107"/>
        <v>2</v>
      </c>
    </row>
    <row r="6601" spans="1:9">
      <c r="A6601">
        <f>IF(MOD(ROW()-24,COUNTA(tblProducts[Description]))=0,A6600+1,A6600)</f>
        <v>58</v>
      </c>
      <c r="B6601">
        <f>MOD(ROW()-24,COUNTA(tblProducts[Description]))+1</f>
        <v>80</v>
      </c>
      <c r="C6601" t="str">
        <f>_xlfn.XLOOKUP(A6601,tblProducts[Column1],tblProducts[Description])</f>
        <v>ETHYLAN TD-1407 BULK</v>
      </c>
      <c r="D6601" t="str">
        <f>_xlfn.XLOOKUP(B6601,tblProducts[Column1],tblProducts[Description])</f>
        <v>WITCONOL NP-60 BULK</v>
      </c>
      <c r="E6601" t="s">
        <v>9</v>
      </c>
      <c r="F6601" t="s">
        <v>12</v>
      </c>
      <c r="G6601" t="s">
        <v>7</v>
      </c>
      <c r="H6601" t="s">
        <v>8</v>
      </c>
      <c r="I6601">
        <f t="shared" si="107"/>
        <v>2</v>
      </c>
    </row>
    <row r="6602" spans="1:9">
      <c r="A6602">
        <f>IF(MOD(ROW()-24,COUNTA(tblProducts[Description]))=0,A6601+1,A6601)</f>
        <v>58</v>
      </c>
      <c r="B6602">
        <f>MOD(ROW()-24,COUNTA(tblProducts[Description]))+1</f>
        <v>81</v>
      </c>
      <c r="C6602" t="str">
        <f>_xlfn.XLOOKUP(A6602,tblProducts[Column1],tblProducts[Description])</f>
        <v>ETHYLAN TD-1407 BULK</v>
      </c>
      <c r="D6602" t="str">
        <f>_xlfn.XLOOKUP(B6602,tblProducts[Column1],tblProducts[Description])</f>
        <v>WITCONOL NP-80 BULK</v>
      </c>
      <c r="E6602" t="s">
        <v>9</v>
      </c>
      <c r="F6602" t="s">
        <v>12</v>
      </c>
      <c r="G6602" t="s">
        <v>7</v>
      </c>
      <c r="H6602" t="s">
        <v>8</v>
      </c>
      <c r="I6602">
        <f t="shared" si="107"/>
        <v>2</v>
      </c>
    </row>
    <row r="6603" spans="1:9">
      <c r="A6603">
        <f>IF(MOD(ROW()-24,COUNTA(tblProducts[Description]))=0,A6602+1,A6602)</f>
        <v>58</v>
      </c>
      <c r="B6603">
        <f>MOD(ROW()-24,COUNTA(tblProducts[Description]))+1</f>
        <v>82</v>
      </c>
      <c r="C6603" t="str">
        <f>_xlfn.XLOOKUP(A6603,tblProducts[Column1],tblProducts[Description])</f>
        <v>ETHYLAN TD-1407 BULK</v>
      </c>
      <c r="D6603" t="str">
        <f>_xlfn.XLOOKUP(B6603,tblProducts[Column1],tblProducts[Description])</f>
        <v>WITCONOL NP-90 BULK</v>
      </c>
      <c r="E6603" t="s">
        <v>9</v>
      </c>
      <c r="F6603" t="s">
        <v>12</v>
      </c>
      <c r="G6603" t="s">
        <v>9</v>
      </c>
      <c r="H6603" t="s">
        <v>8</v>
      </c>
      <c r="I6603">
        <f t="shared" si="107"/>
        <v>4</v>
      </c>
    </row>
    <row r="6604" spans="1:9">
      <c r="A6604">
        <f>IF(MOD(ROW()-24,COUNTA(tblProducts[Description]))=0,A6603+1,A6603)</f>
        <v>58</v>
      </c>
      <c r="B6604">
        <f>MOD(ROW()-24,COUNTA(tblProducts[Description]))+1</f>
        <v>83</v>
      </c>
      <c r="C6604" t="str">
        <f>_xlfn.XLOOKUP(A6604,tblProducts[Column1],tblProducts[Description])</f>
        <v>ETHYLAN TD-1407 BULK</v>
      </c>
      <c r="D6604" t="str">
        <f>_xlfn.XLOOKUP(B6604,tblProducts[Column1],tblProducts[Description])</f>
        <v>WITCONOL NS-108 PO BULK</v>
      </c>
      <c r="E6604" t="s">
        <v>9</v>
      </c>
      <c r="F6604" t="s">
        <v>12</v>
      </c>
      <c r="G6604" t="s">
        <v>7</v>
      </c>
      <c r="H6604" t="s">
        <v>8</v>
      </c>
      <c r="I6604">
        <f t="shared" si="107"/>
        <v>2</v>
      </c>
    </row>
    <row r="6605" spans="1:9">
      <c r="A6605">
        <f>IF(MOD(ROW()-24,COUNTA(tblProducts[Description]))=0,A6604+1,A6604)</f>
        <v>58</v>
      </c>
      <c r="B6605">
        <f>MOD(ROW()-24,COUNTA(tblProducts[Description]))+1</f>
        <v>84</v>
      </c>
      <c r="C6605" t="str">
        <f>_xlfn.XLOOKUP(A6605,tblProducts[Column1],tblProducts[Description])</f>
        <v>ETHYLAN TD-1407 BULK</v>
      </c>
      <c r="D6605" t="str">
        <f>_xlfn.XLOOKUP(B6605,tblProducts[Column1],tblProducts[Description])</f>
        <v>WITCONOL NS-505K BULK</v>
      </c>
      <c r="E6605" t="s">
        <v>9</v>
      </c>
      <c r="F6605" t="s">
        <v>12</v>
      </c>
      <c r="G6605" t="s">
        <v>7</v>
      </c>
      <c r="H6605" t="s">
        <v>8</v>
      </c>
      <c r="I6605">
        <f t="shared" si="107"/>
        <v>2</v>
      </c>
    </row>
    <row r="6606" spans="1:9">
      <c r="A6606">
        <f>IF(MOD(ROW()-24,COUNTA(tblProducts[Description]))=0,A6605+1,A6605)</f>
        <v>58</v>
      </c>
      <c r="B6606">
        <f>MOD(ROW()-24,COUNTA(tblProducts[Description]))+1</f>
        <v>85</v>
      </c>
      <c r="C6606" t="str">
        <f>_xlfn.XLOOKUP(A6606,tblProducts[Column1],tblProducts[Description])</f>
        <v>ETHYLAN TD-1407 BULK</v>
      </c>
      <c r="D6606" t="str">
        <f>_xlfn.XLOOKUP(B6606,tblProducts[Column1],tblProducts[Description])</f>
        <v>WITCONOL NS-817 BULK</v>
      </c>
      <c r="E6606" t="s">
        <v>9</v>
      </c>
      <c r="F6606" t="s">
        <v>12</v>
      </c>
      <c r="G6606" t="s">
        <v>7</v>
      </c>
      <c r="H6606" t="s">
        <v>8</v>
      </c>
      <c r="I6606">
        <f t="shared" si="107"/>
        <v>2</v>
      </c>
    </row>
    <row r="6607" spans="1:9">
      <c r="A6607">
        <f>IF(MOD(ROW()-24,COUNTA(tblProducts[Description]))=0,A6606+1,A6606)</f>
        <v>58</v>
      </c>
      <c r="B6607">
        <f>MOD(ROW()-24,COUNTA(tblProducts[Description]))+1</f>
        <v>86</v>
      </c>
      <c r="C6607" t="str">
        <f>_xlfn.XLOOKUP(A6607,tblProducts[Column1],tblProducts[Description])</f>
        <v>ETHYLAN TD-1407 BULK</v>
      </c>
      <c r="D6607" t="str">
        <f>_xlfn.XLOOKUP(B6607,tblProducts[Column1],tblProducts[Description])</f>
        <v>WITCONOL PD-375 BULK</v>
      </c>
      <c r="E6607" t="s">
        <v>9</v>
      </c>
      <c r="F6607" t="s">
        <v>12</v>
      </c>
      <c r="G6607" t="s">
        <v>7</v>
      </c>
      <c r="H6607" t="s">
        <v>8</v>
      </c>
      <c r="I6607">
        <f t="shared" si="107"/>
        <v>2</v>
      </c>
    </row>
    <row r="6608" spans="1:9">
      <c r="A6608">
        <f>IF(MOD(ROW()-24,COUNTA(tblProducts[Description]))=0,A6607+1,A6607)</f>
        <v>58</v>
      </c>
      <c r="B6608">
        <f>MOD(ROW()-24,COUNTA(tblProducts[Description]))+1</f>
        <v>87</v>
      </c>
      <c r="C6608" t="str">
        <f>_xlfn.XLOOKUP(A6608,tblProducts[Column1],tblProducts[Description])</f>
        <v>ETHYLAN TD-1407 BULK</v>
      </c>
      <c r="D6608" t="str">
        <f>_xlfn.XLOOKUP(B6608,tblProducts[Column1],tblProducts[Description])</f>
        <v>WITCONOL PD-4085 BULK</v>
      </c>
      <c r="E6608" t="s">
        <v>9</v>
      </c>
      <c r="F6608" t="s">
        <v>12</v>
      </c>
      <c r="G6608" t="s">
        <v>7</v>
      </c>
      <c r="H6608" t="s">
        <v>8</v>
      </c>
      <c r="I6608">
        <f t="shared" si="107"/>
        <v>2</v>
      </c>
    </row>
    <row r="6609" spans="1:9">
      <c r="A6609">
        <f>IF(MOD(ROW()-24,COUNTA(tblProducts[Description]))=0,A6608+1,A6608)</f>
        <v>58</v>
      </c>
      <c r="B6609">
        <f>MOD(ROW()-24,COUNTA(tblProducts[Description]))+1</f>
        <v>88</v>
      </c>
      <c r="C6609" t="str">
        <f>_xlfn.XLOOKUP(A6609,tblProducts[Column1],tblProducts[Description])</f>
        <v>ETHYLAN TD-1407 BULK</v>
      </c>
      <c r="D6609" t="str">
        <f>_xlfn.XLOOKUP(B6609,tblProducts[Column1],tblProducts[Description])</f>
        <v>WITCONOL PD-500 BULK</v>
      </c>
      <c r="E6609" t="s">
        <v>9</v>
      </c>
      <c r="F6609" t="s">
        <v>12</v>
      </c>
      <c r="G6609" t="s">
        <v>7</v>
      </c>
      <c r="H6609" t="s">
        <v>8</v>
      </c>
      <c r="I6609">
        <f t="shared" si="107"/>
        <v>2</v>
      </c>
    </row>
    <row r="6610" spans="1:9">
      <c r="A6610">
        <f>IF(MOD(ROW()-24,COUNTA(tblProducts[Description]))=0,A6609+1,A6609)</f>
        <v>58</v>
      </c>
      <c r="B6610">
        <f>MOD(ROW()-24,COUNTA(tblProducts[Description]))+1</f>
        <v>89</v>
      </c>
      <c r="C6610" t="str">
        <f>_xlfn.XLOOKUP(A6610,tblProducts[Column1],tblProducts[Description])</f>
        <v>ETHYLAN TD-1407 BULK</v>
      </c>
      <c r="D6610" t="str">
        <f>_xlfn.XLOOKUP(B6610,tblProducts[Column1],tblProducts[Description])</f>
        <v>WITCONOL PEG-200 BULK</v>
      </c>
      <c r="E6610" t="s">
        <v>9</v>
      </c>
      <c r="F6610" t="s">
        <v>12</v>
      </c>
      <c r="G6610" t="s">
        <v>7</v>
      </c>
      <c r="H6610" t="s">
        <v>8</v>
      </c>
      <c r="I6610">
        <f t="shared" si="107"/>
        <v>2</v>
      </c>
    </row>
    <row r="6611" spans="1:9">
      <c r="A6611">
        <f>IF(MOD(ROW()-24,COUNTA(tblProducts[Description]))=0,A6610+1,A6610)</f>
        <v>58</v>
      </c>
      <c r="B6611">
        <f>MOD(ROW()-24,COUNTA(tblProducts[Description]))+1</f>
        <v>90</v>
      </c>
      <c r="C6611" t="str">
        <f>_xlfn.XLOOKUP(A6611,tblProducts[Column1],tblProducts[Description])</f>
        <v>ETHYLAN TD-1407 BULK</v>
      </c>
      <c r="D6611" t="str">
        <f>_xlfn.XLOOKUP(B6611,tblProducts[Column1],tblProducts[Description])</f>
        <v>WITCONOL PEG-400 BULK</v>
      </c>
      <c r="E6611" t="s">
        <v>9</v>
      </c>
      <c r="F6611" t="s">
        <v>12</v>
      </c>
      <c r="G6611" t="s">
        <v>7</v>
      </c>
      <c r="H6611" t="s">
        <v>8</v>
      </c>
      <c r="I6611">
        <f t="shared" si="107"/>
        <v>2</v>
      </c>
    </row>
    <row r="6612" spans="1:9">
      <c r="A6612">
        <f>IF(MOD(ROW()-24,COUNTA(tblProducts[Description]))=0,A6611+1,A6611)</f>
        <v>58</v>
      </c>
      <c r="B6612">
        <f>MOD(ROW()-24,COUNTA(tblProducts[Description]))+1</f>
        <v>91</v>
      </c>
      <c r="C6612" t="str">
        <f>_xlfn.XLOOKUP(A6612,tblProducts[Column1],tblProducts[Description])</f>
        <v>ETHYLAN TD-1407 BULK</v>
      </c>
      <c r="D6612" t="str">
        <f>_xlfn.XLOOKUP(B6612,tblProducts[Column1],tblProducts[Description])</f>
        <v>WITCONOL PEG-500 BULK</v>
      </c>
      <c r="E6612" t="s">
        <v>9</v>
      </c>
      <c r="F6612" t="s">
        <v>12</v>
      </c>
      <c r="G6612" t="s">
        <v>7</v>
      </c>
      <c r="H6612" t="s">
        <v>8</v>
      </c>
      <c r="I6612">
        <f t="shared" si="107"/>
        <v>2</v>
      </c>
    </row>
    <row r="6613" spans="1:9">
      <c r="A6613">
        <f>IF(MOD(ROW()-24,COUNTA(tblProducts[Description]))=0,A6612+1,A6612)</f>
        <v>58</v>
      </c>
      <c r="B6613">
        <f>MOD(ROW()-24,COUNTA(tblProducts[Description]))+1</f>
        <v>92</v>
      </c>
      <c r="C6613" t="str">
        <f>_xlfn.XLOOKUP(A6613,tblProducts[Column1],tblProducts[Description])</f>
        <v>ETHYLAN TD-1407 BULK</v>
      </c>
      <c r="D6613" t="str">
        <f>_xlfn.XLOOKUP(B6613,tblProducts[Column1],tblProducts[Description])</f>
        <v>WITCONOL PEG-600 BULK</v>
      </c>
      <c r="E6613" t="s">
        <v>9</v>
      </c>
      <c r="F6613" t="s">
        <v>12</v>
      </c>
      <c r="G6613" t="s">
        <v>7</v>
      </c>
      <c r="H6613" t="s">
        <v>8</v>
      </c>
      <c r="I6613">
        <f t="shared" si="107"/>
        <v>2</v>
      </c>
    </row>
    <row r="6614" spans="1:9">
      <c r="A6614">
        <f>IF(MOD(ROW()-24,COUNTA(tblProducts[Description]))=0,A6613+1,A6613)</f>
        <v>58</v>
      </c>
      <c r="B6614">
        <f>MOD(ROW()-24,COUNTA(tblProducts[Description]))+1</f>
        <v>93</v>
      </c>
      <c r="C6614" t="str">
        <f>_xlfn.XLOOKUP(A6614,tblProducts[Column1],tblProducts[Description])</f>
        <v>ETHYLAN TD-1407 BULK</v>
      </c>
      <c r="D6614" t="str">
        <f>_xlfn.XLOOKUP(B6614,tblProducts[Column1],tblProducts[Description])</f>
        <v>WITCONOL PH-70 BULK</v>
      </c>
      <c r="E6614" t="s">
        <v>9</v>
      </c>
      <c r="F6614" t="s">
        <v>12</v>
      </c>
      <c r="G6614" t="s">
        <v>7</v>
      </c>
      <c r="H6614" t="s">
        <v>8</v>
      </c>
      <c r="I6614">
        <f t="shared" si="107"/>
        <v>2</v>
      </c>
    </row>
    <row r="6615" spans="1:9">
      <c r="A6615">
        <f>IF(MOD(ROW()-24,COUNTA(tblProducts[Description]))=0,A6614+1,A6614)</f>
        <v>58</v>
      </c>
      <c r="B6615">
        <f>MOD(ROW()-24,COUNTA(tblProducts[Description]))+1</f>
        <v>94</v>
      </c>
      <c r="C6615" t="str">
        <f>_xlfn.XLOOKUP(A6615,tblProducts[Column1],tblProducts[Description])</f>
        <v>ETHYLAN TD-1407 BULK</v>
      </c>
      <c r="D6615" t="str">
        <f>_xlfn.XLOOKUP(B6615,tblProducts[Column1],tblProducts[Description])</f>
        <v>WITCONOL SN-50 BULK</v>
      </c>
      <c r="E6615" t="s">
        <v>9</v>
      </c>
      <c r="F6615" t="s">
        <v>12</v>
      </c>
      <c r="G6615" t="s">
        <v>7</v>
      </c>
      <c r="H6615" t="s">
        <v>8</v>
      </c>
      <c r="I6615">
        <f t="shared" si="107"/>
        <v>2</v>
      </c>
    </row>
    <row r="6616" spans="1:9">
      <c r="A6616">
        <f>IF(MOD(ROW()-24,COUNTA(tblProducts[Description]))=0,A6615+1,A6615)</f>
        <v>58</v>
      </c>
      <c r="B6616">
        <f>MOD(ROW()-24,COUNTA(tblProducts[Description]))+1</f>
        <v>95</v>
      </c>
      <c r="C6616" t="str">
        <f>_xlfn.XLOOKUP(A6616,tblProducts[Column1],tblProducts[Description])</f>
        <v>ETHYLAN TD-1407 BULK</v>
      </c>
      <c r="D6616" t="str">
        <f>_xlfn.XLOOKUP(B6616,tblProducts[Column1],tblProducts[Description])</f>
        <v>WITCONOL SN-70 BULK</v>
      </c>
      <c r="E6616" t="s">
        <v>9</v>
      </c>
      <c r="F6616" t="s">
        <v>10</v>
      </c>
      <c r="G6616" t="s">
        <v>7</v>
      </c>
      <c r="H6616" t="s">
        <v>8</v>
      </c>
      <c r="I6616">
        <f t="shared" si="107"/>
        <v>1.5</v>
      </c>
    </row>
    <row r="6617" spans="1:9">
      <c r="A6617">
        <f>IF(MOD(ROW()-24,COUNTA(tblProducts[Description]))=0,A6616+1,A6616)</f>
        <v>58</v>
      </c>
      <c r="B6617">
        <f>MOD(ROW()-24,COUNTA(tblProducts[Description]))+1</f>
        <v>96</v>
      </c>
      <c r="C6617" t="str">
        <f>_xlfn.XLOOKUP(A6617,tblProducts[Column1],tblProducts[Description])</f>
        <v>ETHYLAN TD-1407 BULK</v>
      </c>
      <c r="D6617" t="str">
        <f>_xlfn.XLOOKUP(B6617,tblProducts[Column1],tblProducts[Description])</f>
        <v>REDICOTE E-47 NPF BULK</v>
      </c>
      <c r="E6617" t="s">
        <v>9</v>
      </c>
      <c r="F6617" t="s">
        <v>12</v>
      </c>
      <c r="G6617" t="s">
        <v>7</v>
      </c>
      <c r="H6617" t="s">
        <v>8</v>
      </c>
      <c r="I6617">
        <f t="shared" ref="I6617:I6680" si="108">IF(E6617="NO",0,IF(F6617="HEEL WASH",1.5,2))+IF(G6617="NO",0,2)</f>
        <v>2</v>
      </c>
    </row>
    <row r="6618" spans="1:9">
      <c r="A6618">
        <f>IF(MOD(ROW()-24,COUNTA(tblProducts[Description]))=0,A6617+1,A6617)</f>
        <v>58</v>
      </c>
      <c r="B6618">
        <f>MOD(ROW()-24,COUNTA(tblProducts[Description]))+1</f>
        <v>97</v>
      </c>
      <c r="C6618" t="str">
        <f>_xlfn.XLOOKUP(A6618,tblProducts[Column1],tblProducts[Description])</f>
        <v>ETHYLAN TD-1407 BULK</v>
      </c>
      <c r="D6618" t="str">
        <f>_xlfn.XLOOKUP(B6618,tblProducts[Column1],tblProducts[Description])</f>
        <v>EMULPON CO-25 BULK</v>
      </c>
      <c r="E6618" t="s">
        <v>9</v>
      </c>
      <c r="F6618" t="s">
        <v>12</v>
      </c>
      <c r="G6618" t="s">
        <v>7</v>
      </c>
      <c r="H6618" t="s">
        <v>8</v>
      </c>
      <c r="I6618">
        <f t="shared" si="108"/>
        <v>2</v>
      </c>
    </row>
    <row r="6619" spans="1:9">
      <c r="A6619">
        <f>IF(MOD(ROW()-24,COUNTA(tblProducts[Description]))=0,A6618+1,A6618)</f>
        <v>58</v>
      </c>
      <c r="B6619">
        <f>MOD(ROW()-24,COUNTA(tblProducts[Description]))+1</f>
        <v>98</v>
      </c>
      <c r="C6619" t="str">
        <f>_xlfn.XLOOKUP(A6619,tblProducts[Column1],tblProducts[Description])</f>
        <v>ETHYLAN TD-1407 BULK</v>
      </c>
      <c r="D6619" t="str">
        <f>_xlfn.XLOOKUP(B6619,tblProducts[Column1],tblProducts[Description])</f>
        <v>EMULPON CO-30 BULK</v>
      </c>
      <c r="E6619" t="s">
        <v>9</v>
      </c>
      <c r="F6619" t="s">
        <v>12</v>
      </c>
      <c r="G6619" t="s">
        <v>7</v>
      </c>
      <c r="H6619" t="s">
        <v>8</v>
      </c>
      <c r="I6619">
        <f t="shared" si="108"/>
        <v>2</v>
      </c>
    </row>
    <row r="6620" spans="1:9">
      <c r="A6620">
        <f>IF(MOD(ROW()-24,COUNTA(tblProducts[Description]))=0,A6619+1,A6619)</f>
        <v>58</v>
      </c>
      <c r="B6620">
        <f>MOD(ROW()-24,COUNTA(tblProducts[Description]))+1</f>
        <v>99</v>
      </c>
      <c r="C6620" t="str">
        <f>_xlfn.XLOOKUP(A6620,tblProducts[Column1],tblProducts[Description])</f>
        <v>ETHYLAN TD-1407 BULK</v>
      </c>
      <c r="D6620" t="str">
        <f>_xlfn.XLOOKUP(B6620,tblProducts[Column1],tblProducts[Description])</f>
        <v>EMULPON CO-40 BULK</v>
      </c>
      <c r="E6620" t="s">
        <v>9</v>
      </c>
      <c r="F6620" t="s">
        <v>12</v>
      </c>
      <c r="G6620" t="s">
        <v>7</v>
      </c>
      <c r="H6620" t="s">
        <v>8</v>
      </c>
      <c r="I6620">
        <f t="shared" si="108"/>
        <v>2</v>
      </c>
    </row>
    <row r="6621" spans="1:9">
      <c r="A6621">
        <f>IF(MOD(ROW()-24,COUNTA(tblProducts[Description]))=0,A6620+1,A6620)</f>
        <v>58</v>
      </c>
      <c r="B6621">
        <f>MOD(ROW()-24,COUNTA(tblProducts[Description]))+1</f>
        <v>100</v>
      </c>
      <c r="C6621" t="str">
        <f>_xlfn.XLOOKUP(A6621,tblProducts[Column1],tblProducts[Description])</f>
        <v>ETHYLAN TD-1407 BULK</v>
      </c>
      <c r="D6621" t="str">
        <f>_xlfn.XLOOKUP(B6621,tblProducts[Column1],tblProducts[Description])</f>
        <v>EMULPON CO-36 BULK</v>
      </c>
      <c r="E6621" t="s">
        <v>9</v>
      </c>
      <c r="F6621" t="s">
        <v>12</v>
      </c>
      <c r="G6621" t="s">
        <v>7</v>
      </c>
      <c r="H6621" t="s">
        <v>8</v>
      </c>
      <c r="I6621">
        <f t="shared" si="108"/>
        <v>2</v>
      </c>
    </row>
    <row r="6622" spans="1:9">
      <c r="A6622">
        <f>IF(MOD(ROW()-24,COUNTA(tblProducts[Description]))=0,A6621+1,A6621)</f>
        <v>58</v>
      </c>
      <c r="B6622">
        <f>MOD(ROW()-24,COUNTA(tblProducts[Description]))+1</f>
        <v>101</v>
      </c>
      <c r="C6622" t="str">
        <f>_xlfn.XLOOKUP(A6622,tblProducts[Column1],tblProducts[Description])</f>
        <v>ETHYLAN TD-1407 BULK</v>
      </c>
      <c r="D6622" t="str">
        <f>_xlfn.XLOOKUP(B6622,tblProducts[Column1],tblProducts[Description])</f>
        <v>REDICOTE E-4819 BULK</v>
      </c>
      <c r="E6622" t="s">
        <v>9</v>
      </c>
      <c r="F6622" t="s">
        <v>12</v>
      </c>
      <c r="G6622" t="s">
        <v>7</v>
      </c>
      <c r="H6622" t="s">
        <v>8</v>
      </c>
      <c r="I6622">
        <f t="shared" si="108"/>
        <v>2</v>
      </c>
    </row>
    <row r="6623" spans="1:9">
      <c r="A6623">
        <f>IF(MOD(ROW()-24,COUNTA(tblProducts[Description]))=0,A6622+1,A6622)</f>
        <v>58</v>
      </c>
      <c r="B6623">
        <f>MOD(ROW()-24,COUNTA(tblProducts[Description]))+1</f>
        <v>102</v>
      </c>
      <c r="C6623" t="str">
        <f>_xlfn.XLOOKUP(A6623,tblProducts[Column1],tblProducts[Description])</f>
        <v>ETHYLAN TD-1407 BULK</v>
      </c>
      <c r="D6623" t="str">
        <f>_xlfn.XLOOKUP(B6623,tblProducts[Column1],tblProducts[Description])</f>
        <v>ETHYLAN 1005 SA  BULK</v>
      </c>
      <c r="E6623" t="s">
        <v>9</v>
      </c>
      <c r="F6623" t="s">
        <v>12</v>
      </c>
      <c r="G6623" t="s">
        <v>7</v>
      </c>
      <c r="H6623" t="s">
        <v>8</v>
      </c>
      <c r="I6623">
        <f t="shared" si="108"/>
        <v>2</v>
      </c>
    </row>
    <row r="6624" spans="1:9">
      <c r="A6624">
        <f>IF(MOD(ROW()-24,COUNTA(tblProducts[Description]))=0,A6623+1,A6623)</f>
        <v>58</v>
      </c>
      <c r="B6624">
        <f>MOD(ROW()-24,COUNTA(tblProducts[Description]))+1</f>
        <v>103</v>
      </c>
      <c r="C6624" t="str">
        <f>_xlfn.XLOOKUP(A6624,tblProducts[Column1],tblProducts[Description])</f>
        <v>ETHYLAN TD-1407 BULK</v>
      </c>
      <c r="D6624" t="str">
        <f>_xlfn.XLOOKUP(B6624,tblProducts[Column1],tblProducts[Description])</f>
        <v>ETHODUOMEEN T/15 BULK</v>
      </c>
      <c r="E6624" t="s">
        <v>7</v>
      </c>
      <c r="G6624" t="s">
        <v>7</v>
      </c>
      <c r="H6624" t="s">
        <v>8</v>
      </c>
      <c r="I6624">
        <f t="shared" si="108"/>
        <v>0</v>
      </c>
    </row>
    <row r="6625" spans="1:9">
      <c r="A6625">
        <f>IF(MOD(ROW()-24,COUNTA(tblProducts[Description]))=0,A6624+1,A6624)</f>
        <v>58</v>
      </c>
      <c r="B6625">
        <f>MOD(ROW()-24,COUNTA(tblProducts[Description]))+1</f>
        <v>104</v>
      </c>
      <c r="C6625" t="str">
        <f>_xlfn.XLOOKUP(A6625,tblProducts[Column1],tblProducts[Description])</f>
        <v>ETHYLAN TD-1407 BULK</v>
      </c>
      <c r="D6625" t="str">
        <f>_xlfn.XLOOKUP(B6625,tblProducts[Column1],tblProducts[Description])</f>
        <v>C-6442 BULK</v>
      </c>
      <c r="E6625" t="s">
        <v>9</v>
      </c>
      <c r="F6625" t="s">
        <v>12</v>
      </c>
      <c r="G6625" t="s">
        <v>7</v>
      </c>
      <c r="H6625" t="s">
        <v>8</v>
      </c>
      <c r="I6625">
        <f t="shared" si="108"/>
        <v>2</v>
      </c>
    </row>
    <row r="6626" spans="1:9">
      <c r="A6626">
        <f>IF(MOD(ROW()-24,COUNTA(tblProducts[Description]))=0,A6625+1,A6625)</f>
        <v>58</v>
      </c>
      <c r="B6626">
        <f>MOD(ROW()-24,COUNTA(tblProducts[Description]))+1</f>
        <v>105</v>
      </c>
      <c r="C6626" t="str">
        <f>_xlfn.XLOOKUP(A6626,tblProducts[Column1],tblProducts[Description])</f>
        <v>ETHYLAN TD-1407 BULK</v>
      </c>
      <c r="D6626" t="str">
        <f>_xlfn.XLOOKUP(B6626,tblProducts[Column1],tblProducts[Description])</f>
        <v>ETHODUOMEEN T/25  BULK</v>
      </c>
      <c r="E6626" t="s">
        <v>9</v>
      </c>
      <c r="F6626" t="s">
        <v>12</v>
      </c>
      <c r="G6626" t="s">
        <v>9</v>
      </c>
      <c r="H6626" t="s">
        <v>8</v>
      </c>
      <c r="I6626">
        <f t="shared" si="108"/>
        <v>4</v>
      </c>
    </row>
    <row r="6627" spans="1:9">
      <c r="A6627">
        <f>IF(MOD(ROW()-24,COUNTA(tblProducts[Description]))=0,A6626+1,A6626)</f>
        <v>58</v>
      </c>
      <c r="B6627">
        <f>MOD(ROW()-24,COUNTA(tblProducts[Description]))+1</f>
        <v>106</v>
      </c>
      <c r="C6627" t="str">
        <f>_xlfn.XLOOKUP(A6627,tblProducts[Column1],tblProducts[Description])</f>
        <v>ETHYLAN TD-1407 BULK</v>
      </c>
      <c r="D6627" t="str">
        <f>_xlfn.XLOOKUP(B6627,tblProducts[Column1],tblProducts[Description])</f>
        <v>WITCONOL PD-2000 BULK</v>
      </c>
      <c r="E6627" t="s">
        <v>9</v>
      </c>
      <c r="F6627" t="s">
        <v>12</v>
      </c>
      <c r="G6627" t="s">
        <v>9</v>
      </c>
      <c r="H6627" t="s">
        <v>8</v>
      </c>
      <c r="I6627">
        <f t="shared" si="108"/>
        <v>4</v>
      </c>
    </row>
    <row r="6628" spans="1:9">
      <c r="A6628">
        <f>IF(MOD(ROW()-24,COUNTA(tblProducts[Description]))=0,A6627+1,A6627)</f>
        <v>58</v>
      </c>
      <c r="B6628">
        <f>MOD(ROW()-24,COUNTA(tblProducts[Description]))+1</f>
        <v>107</v>
      </c>
      <c r="C6628" t="str">
        <f>_xlfn.XLOOKUP(A6628,tblProducts[Column1],tblProducts[Description])</f>
        <v>ETHYLAN TD-1407 BULK</v>
      </c>
      <c r="D6628" t="str">
        <f>_xlfn.XLOOKUP(B6628,tblProducts[Column1],tblProducts[Description])</f>
        <v>BEROL 347 BULK</v>
      </c>
      <c r="E6628" t="s">
        <v>9</v>
      </c>
      <c r="F6628" t="s">
        <v>12</v>
      </c>
      <c r="G6628" t="s">
        <v>7</v>
      </c>
      <c r="H6628" t="s">
        <v>8</v>
      </c>
      <c r="I6628">
        <f t="shared" si="108"/>
        <v>2</v>
      </c>
    </row>
    <row r="6629" spans="1:9">
      <c r="A6629">
        <f>IF(MOD(ROW()-24,COUNTA(tblProducts[Description]))=0,A6628+1,A6628)</f>
        <v>58</v>
      </c>
      <c r="B6629">
        <f>MOD(ROW()-24,COUNTA(tblProducts[Description]))+1</f>
        <v>108</v>
      </c>
      <c r="C6629" t="str">
        <f>_xlfn.XLOOKUP(A6629,tblProducts[Column1],tblProducts[Description])</f>
        <v>ETHYLAN TD-1407 BULK</v>
      </c>
      <c r="D6629" t="str">
        <f>_xlfn.XLOOKUP(B6629,tblProducts[Column1],tblProducts[Description])</f>
        <v>ETHYLAN PT-3000 BULK</v>
      </c>
      <c r="E6629" t="s">
        <v>9</v>
      </c>
      <c r="F6629" t="s">
        <v>12</v>
      </c>
      <c r="G6629" t="s">
        <v>7</v>
      </c>
      <c r="H6629" t="s">
        <v>8</v>
      </c>
      <c r="I6629">
        <f t="shared" si="108"/>
        <v>2</v>
      </c>
    </row>
    <row r="6630" spans="1:9">
      <c r="A6630">
        <f>IF(MOD(ROW()-24,COUNTA(tblProducts[Description]))=0,A6629+1,A6629)</f>
        <v>58</v>
      </c>
      <c r="B6630">
        <f>MOD(ROW()-24,COUNTA(tblProducts[Description]))+1</f>
        <v>109</v>
      </c>
      <c r="C6630" t="str">
        <f>_xlfn.XLOOKUP(A6630,tblProducts[Column1],tblProducts[Description])</f>
        <v>ETHYLAN TD-1407 BULK</v>
      </c>
      <c r="D6630" t="str">
        <f>_xlfn.XLOOKUP(B6630,tblProducts[Column1],tblProducts[Description])</f>
        <v>ETHYLAN HB4/BULK</v>
      </c>
      <c r="E6630" t="s">
        <v>9</v>
      </c>
      <c r="F6630" t="s">
        <v>12</v>
      </c>
      <c r="G6630" t="s">
        <v>7</v>
      </c>
      <c r="H6630" t="s">
        <v>8</v>
      </c>
      <c r="I6630">
        <f t="shared" si="108"/>
        <v>2</v>
      </c>
    </row>
    <row r="6631" spans="1:9">
      <c r="A6631">
        <f>IF(MOD(ROW()-24,COUNTA(tblProducts[Description]))=0,A6630+1,A6630)</f>
        <v>58</v>
      </c>
      <c r="B6631">
        <f>MOD(ROW()-24,COUNTA(tblProducts[Description]))+1</f>
        <v>110</v>
      </c>
      <c r="C6631" t="str">
        <f>_xlfn.XLOOKUP(A6631,tblProducts[Column1],tblProducts[Description])</f>
        <v>ETHYLAN TD-1407 BULK</v>
      </c>
      <c r="D6631" t="str">
        <f>_xlfn.XLOOKUP(B6631,tblProducts[Column1],tblProducts[Description])</f>
        <v>ADSEE AB 600 BULK</v>
      </c>
      <c r="E6631" t="s">
        <v>9</v>
      </c>
      <c r="F6631" t="s">
        <v>12</v>
      </c>
      <c r="G6631" t="s">
        <v>7</v>
      </c>
      <c r="H6631" t="s">
        <v>8</v>
      </c>
      <c r="I6631">
        <f t="shared" si="108"/>
        <v>2</v>
      </c>
    </row>
    <row r="6632" spans="1:9">
      <c r="A6632">
        <f>IF(MOD(ROW()-24,COUNTA(tblProducts[Description]))=0,A6631+1,A6631)</f>
        <v>58</v>
      </c>
      <c r="B6632">
        <f>MOD(ROW()-24,COUNTA(tblProducts[Description]))+1</f>
        <v>111</v>
      </c>
      <c r="C6632" t="str">
        <f>_xlfn.XLOOKUP(A6632,tblProducts[Column1],tblProducts[Description])</f>
        <v>ETHYLAN TD-1407 BULK</v>
      </c>
      <c r="D6632" t="str">
        <f>_xlfn.XLOOKUP(B6632,tblProducts[Column1],tblProducts[Description])</f>
        <v>WITCONOL PT-320  BULK</v>
      </c>
      <c r="E6632" t="s">
        <v>9</v>
      </c>
      <c r="F6632" t="s">
        <v>12</v>
      </c>
      <c r="G6632" t="s">
        <v>7</v>
      </c>
      <c r="H6632" t="s">
        <v>8</v>
      </c>
      <c r="I6632">
        <f t="shared" si="108"/>
        <v>2</v>
      </c>
    </row>
    <row r="6633" spans="1:9">
      <c r="A6633">
        <f>IF(MOD(ROW()-24,COUNTA(tblProducts[Description]))=0,A6632+1,A6632)</f>
        <v>58</v>
      </c>
      <c r="B6633">
        <f>MOD(ROW()-24,COUNTA(tblProducts[Description]))+1</f>
        <v>112</v>
      </c>
      <c r="C6633" t="str">
        <f>_xlfn.XLOOKUP(A6633,tblProducts[Column1],tblProducts[Description])</f>
        <v>ETHYLAN TD-1407 BULK</v>
      </c>
      <c r="D6633" t="str">
        <f>_xlfn.XLOOKUP(B6633,tblProducts[Column1],tblProducts[Description])</f>
        <v>ETHYLAN DA-3 BULK</v>
      </c>
      <c r="E6633" t="s">
        <v>9</v>
      </c>
      <c r="F6633" t="s">
        <v>12</v>
      </c>
      <c r="G6633" t="s">
        <v>7</v>
      </c>
      <c r="H6633" t="s">
        <v>8</v>
      </c>
      <c r="I6633">
        <f t="shared" si="108"/>
        <v>2</v>
      </c>
    </row>
    <row r="6634" spans="1:9">
      <c r="A6634">
        <f>IF(MOD(ROW()-24,COUNTA(tblProducts[Description]))=0,A6633+1,A6633)</f>
        <v>58</v>
      </c>
      <c r="B6634">
        <f>MOD(ROW()-24,COUNTA(tblProducts[Description]))+1</f>
        <v>113</v>
      </c>
      <c r="C6634" t="str">
        <f>_xlfn.XLOOKUP(A6634,tblProducts[Column1],tblProducts[Description])</f>
        <v>ETHYLAN TD-1407 BULK</v>
      </c>
      <c r="D6634" t="str">
        <f>_xlfn.XLOOKUP(B6634,tblProducts[Column1],tblProducts[Description])</f>
        <v>ETHOMEEN O/12 BULK</v>
      </c>
      <c r="E6634" t="s">
        <v>9</v>
      </c>
      <c r="F6634" t="s">
        <v>12</v>
      </c>
      <c r="G6634" t="s">
        <v>7</v>
      </c>
      <c r="H6634" t="s">
        <v>8</v>
      </c>
      <c r="I6634">
        <f t="shared" si="108"/>
        <v>2</v>
      </c>
    </row>
    <row r="6635" spans="1:9">
      <c r="A6635">
        <f>IF(MOD(ROW()-24,COUNTA(tblProducts[Description]))=0,A6634+1,A6634)</f>
        <v>58</v>
      </c>
      <c r="B6635">
        <f>MOD(ROW()-24,COUNTA(tblProducts[Description]))+1</f>
        <v>114</v>
      </c>
      <c r="C6635" t="str">
        <f>_xlfn.XLOOKUP(A6635,tblProducts[Column1],tblProducts[Description])</f>
        <v>ETHYLAN TD-1407 BULK</v>
      </c>
      <c r="D6635" t="str">
        <f>_xlfn.XLOOKUP(B6635,tblProducts[Column1],tblProducts[Description])</f>
        <v>WITCONOL PT-1000 BULK</v>
      </c>
      <c r="E6635" t="s">
        <v>9</v>
      </c>
      <c r="F6635" t="s">
        <v>12</v>
      </c>
      <c r="G6635" t="s">
        <v>7</v>
      </c>
      <c r="H6635" t="s">
        <v>8</v>
      </c>
      <c r="I6635">
        <f t="shared" si="108"/>
        <v>2</v>
      </c>
    </row>
    <row r="6636" spans="1:9">
      <c r="A6636">
        <f>IF(MOD(ROW()-24,COUNTA(tblProducts[Description]))=0,A6635+1,A6635)</f>
        <v>59</v>
      </c>
      <c r="B6636">
        <f>MOD(ROW()-24,COUNTA(tblProducts[Description]))+1</f>
        <v>1</v>
      </c>
      <c r="C6636" t="str">
        <f>_xlfn.XLOOKUP(A6636,tblProducts[Column1],tblProducts[Description])</f>
        <v>ETHYLAN TD-40 BULK</v>
      </c>
      <c r="D6636" t="str">
        <f>_xlfn.XLOOKUP(B6636,tblProducts[Column1],tblProducts[Description])</f>
        <v>ADSEE 4130 BULK</v>
      </c>
      <c r="E6636" t="s">
        <v>9</v>
      </c>
      <c r="F6636" t="s">
        <v>12</v>
      </c>
      <c r="G6636" t="s">
        <v>7</v>
      </c>
      <c r="H6636" t="s">
        <v>8</v>
      </c>
      <c r="I6636">
        <f t="shared" si="108"/>
        <v>2</v>
      </c>
    </row>
    <row r="6637" spans="1:9">
      <c r="A6637">
        <f>IF(MOD(ROW()-24,COUNTA(tblProducts[Description]))=0,A6636+1,A6636)</f>
        <v>59</v>
      </c>
      <c r="B6637">
        <f>MOD(ROW()-24,COUNTA(tblProducts[Description]))+1</f>
        <v>2</v>
      </c>
      <c r="C6637" t="str">
        <f>_xlfn.XLOOKUP(A6637,tblProducts[Column1],tblProducts[Description])</f>
        <v>ETHYLAN TD-40 BULK</v>
      </c>
      <c r="D6637" t="str">
        <f>_xlfn.XLOOKUP(B6637,tblProducts[Column1],tblProducts[Description])</f>
        <v>ARMOSTAT 300 BULK</v>
      </c>
      <c r="E6637" t="s">
        <v>9</v>
      </c>
      <c r="F6637" t="s">
        <v>12</v>
      </c>
      <c r="G6637" t="s">
        <v>7</v>
      </c>
      <c r="H6637" t="s">
        <v>8</v>
      </c>
      <c r="I6637">
        <f t="shared" si="108"/>
        <v>2</v>
      </c>
    </row>
    <row r="6638" spans="1:9">
      <c r="A6638">
        <f>IF(MOD(ROW()-24,COUNTA(tblProducts[Description]))=0,A6637+1,A6637)</f>
        <v>59</v>
      </c>
      <c r="B6638">
        <f>MOD(ROW()-24,COUNTA(tblProducts[Description]))+1</f>
        <v>3</v>
      </c>
      <c r="C6638" t="str">
        <f>_xlfn.XLOOKUP(A6638,tblProducts[Column1],tblProducts[Description])</f>
        <v>ETHYLAN TD-40 BULK</v>
      </c>
      <c r="D6638" t="str">
        <f>_xlfn.XLOOKUP(B6638,tblProducts[Column1],tblProducts[Description])</f>
        <v>ARMOSTAT 400 BULK</v>
      </c>
      <c r="E6638" t="s">
        <v>9</v>
      </c>
      <c r="F6638" t="s">
        <v>12</v>
      </c>
      <c r="G6638" t="s">
        <v>7</v>
      </c>
      <c r="H6638" t="s">
        <v>8</v>
      </c>
      <c r="I6638">
        <f t="shared" si="108"/>
        <v>2</v>
      </c>
    </row>
    <row r="6639" spans="1:9">
      <c r="A6639">
        <f>IF(MOD(ROW()-24,COUNTA(tblProducts[Description]))=0,A6638+1,A6638)</f>
        <v>59</v>
      </c>
      <c r="B6639">
        <f>MOD(ROW()-24,COUNTA(tblProducts[Description]))+1</f>
        <v>4</v>
      </c>
      <c r="C6639" t="str">
        <f>_xlfn.XLOOKUP(A6639,tblProducts[Column1],tblProducts[Description])</f>
        <v>ETHYLAN TD-40 BULK</v>
      </c>
      <c r="D6639" t="str">
        <f>_xlfn.XLOOKUP(B6639,tblProducts[Column1],tblProducts[Description])</f>
        <v>ARMOSTAT 410 LM BULK</v>
      </c>
      <c r="E6639" t="s">
        <v>9</v>
      </c>
      <c r="F6639" t="s">
        <v>12</v>
      </c>
      <c r="G6639" t="s">
        <v>7</v>
      </c>
      <c r="H6639" t="s">
        <v>8</v>
      </c>
      <c r="I6639">
        <f t="shared" si="108"/>
        <v>2</v>
      </c>
    </row>
    <row r="6640" spans="1:9">
      <c r="A6640">
        <f>IF(MOD(ROW()-24,COUNTA(tblProducts[Description]))=0,A6639+1,A6639)</f>
        <v>59</v>
      </c>
      <c r="B6640">
        <f>MOD(ROW()-24,COUNTA(tblProducts[Description]))+1</f>
        <v>5</v>
      </c>
      <c r="C6640" t="str">
        <f>_xlfn.XLOOKUP(A6640,tblProducts[Column1],tblProducts[Description])</f>
        <v>ETHYLAN TD-40 BULK</v>
      </c>
      <c r="D6640" t="str">
        <f>_xlfn.XLOOKUP(B6640,tblProducts[Column1],tblProducts[Description])</f>
        <v>ARMUL HE 5070 BULK</v>
      </c>
      <c r="E6640" t="s">
        <v>9</v>
      </c>
      <c r="F6640" t="s">
        <v>12</v>
      </c>
      <c r="G6640" t="s">
        <v>7</v>
      </c>
      <c r="H6640" t="s">
        <v>8</v>
      </c>
      <c r="I6640">
        <f t="shared" si="108"/>
        <v>2</v>
      </c>
    </row>
    <row r="6641" spans="1:9">
      <c r="A6641">
        <f>IF(MOD(ROW()-24,COUNTA(tblProducts[Description]))=0,A6640+1,A6640)</f>
        <v>59</v>
      </c>
      <c r="B6641">
        <f>MOD(ROW()-24,COUNTA(tblProducts[Description]))+1</f>
        <v>6</v>
      </c>
      <c r="C6641" t="str">
        <f>_xlfn.XLOOKUP(A6641,tblProducts[Column1],tblProducts[Description])</f>
        <v>ETHYLAN TD-40 BULK</v>
      </c>
      <c r="D6641" t="str">
        <f>_xlfn.XLOOKUP(B6641,tblProducts[Column1],tblProducts[Description])</f>
        <v>BEROL 260 BULK</v>
      </c>
      <c r="E6641" t="s">
        <v>9</v>
      </c>
      <c r="F6641" t="s">
        <v>12</v>
      </c>
      <c r="G6641" t="s">
        <v>7</v>
      </c>
      <c r="H6641" t="s">
        <v>8</v>
      </c>
      <c r="I6641">
        <f t="shared" si="108"/>
        <v>2</v>
      </c>
    </row>
    <row r="6642" spans="1:9">
      <c r="A6642">
        <f>IF(MOD(ROW()-24,COUNTA(tblProducts[Description]))=0,A6641+1,A6641)</f>
        <v>59</v>
      </c>
      <c r="B6642">
        <f>MOD(ROW()-24,COUNTA(tblProducts[Description]))+1</f>
        <v>7</v>
      </c>
      <c r="C6642" t="str">
        <f>_xlfn.XLOOKUP(A6642,tblProducts[Column1],tblProducts[Description])</f>
        <v>ETHYLAN TD-40 BULK</v>
      </c>
      <c r="D6642" t="str">
        <f>_xlfn.XLOOKUP(B6642,tblProducts[Column1],tblProducts[Description])</f>
        <v>BEROL 266 BULK</v>
      </c>
      <c r="E6642" t="s">
        <v>9</v>
      </c>
      <c r="F6642" t="s">
        <v>12</v>
      </c>
      <c r="G6642" t="s">
        <v>7</v>
      </c>
      <c r="H6642" t="s">
        <v>8</v>
      </c>
      <c r="I6642">
        <f t="shared" si="108"/>
        <v>2</v>
      </c>
    </row>
    <row r="6643" spans="1:9">
      <c r="A6643">
        <f>IF(MOD(ROW()-24,COUNTA(tblProducts[Description]))=0,A6642+1,A6642)</f>
        <v>59</v>
      </c>
      <c r="B6643">
        <f>MOD(ROW()-24,COUNTA(tblProducts[Description]))+1</f>
        <v>8</v>
      </c>
      <c r="C6643" t="str">
        <f>_xlfn.XLOOKUP(A6643,tblProducts[Column1],tblProducts[Description])</f>
        <v>ETHYLAN TD-40 BULK</v>
      </c>
      <c r="D6643" t="str">
        <f>_xlfn.XLOOKUP(B6643,tblProducts[Column1],tblProducts[Description])</f>
        <v>BEROL 266V BULK</v>
      </c>
      <c r="E6643" t="s">
        <v>9</v>
      </c>
      <c r="F6643" t="s">
        <v>12</v>
      </c>
      <c r="G6643" t="s">
        <v>7</v>
      </c>
      <c r="H6643" t="s">
        <v>8</v>
      </c>
      <c r="I6643">
        <f t="shared" si="108"/>
        <v>2</v>
      </c>
    </row>
    <row r="6644" spans="1:9">
      <c r="A6644">
        <f>IF(MOD(ROW()-24,COUNTA(tblProducts[Description]))=0,A6643+1,A6643)</f>
        <v>59</v>
      </c>
      <c r="B6644">
        <f>MOD(ROW()-24,COUNTA(tblProducts[Description]))+1</f>
        <v>9</v>
      </c>
      <c r="C6644" t="str">
        <f>_xlfn.XLOOKUP(A6644,tblProducts[Column1],tblProducts[Description])</f>
        <v>ETHYLAN TD-40 BULK</v>
      </c>
      <c r="D6644" t="str">
        <f>_xlfn.XLOOKUP(B6644,tblProducts[Column1],tblProducts[Description])</f>
        <v>BEROL 467 BULK</v>
      </c>
      <c r="E6644" t="s">
        <v>9</v>
      </c>
      <c r="F6644" t="s">
        <v>12</v>
      </c>
      <c r="G6644" t="s">
        <v>7</v>
      </c>
      <c r="H6644" t="s">
        <v>8</v>
      </c>
      <c r="I6644">
        <f t="shared" si="108"/>
        <v>2</v>
      </c>
    </row>
    <row r="6645" spans="1:9">
      <c r="A6645">
        <f>IF(MOD(ROW()-24,COUNTA(tblProducts[Description]))=0,A6644+1,A6644)</f>
        <v>59</v>
      </c>
      <c r="B6645">
        <f>MOD(ROW()-24,COUNTA(tblProducts[Description]))+1</f>
        <v>10</v>
      </c>
      <c r="C6645" t="str">
        <f>_xlfn.XLOOKUP(A6645,tblProducts[Column1],tblProducts[Description])</f>
        <v>ETHYLAN TD-40 BULK</v>
      </c>
      <c r="D6645" t="str">
        <f>_xlfn.XLOOKUP(B6645,tblProducts[Column1],tblProducts[Description])</f>
        <v>BEROL OX 91-6 BULK</v>
      </c>
      <c r="E6645" t="s">
        <v>9</v>
      </c>
      <c r="F6645" t="s">
        <v>12</v>
      </c>
      <c r="G6645" t="s">
        <v>7</v>
      </c>
      <c r="H6645" t="s">
        <v>8</v>
      </c>
      <c r="I6645">
        <f t="shared" si="108"/>
        <v>2</v>
      </c>
    </row>
    <row r="6646" spans="1:9">
      <c r="A6646">
        <f>IF(MOD(ROW()-24,COUNTA(tblProducts[Description]))=0,A6645+1,A6645)</f>
        <v>59</v>
      </c>
      <c r="B6646">
        <f>MOD(ROW()-24,COUNTA(tblProducts[Description]))+1</f>
        <v>11</v>
      </c>
      <c r="C6646" t="str">
        <f>_xlfn.XLOOKUP(A6646,tblProducts[Column1],tblProducts[Description])</f>
        <v>ETHYLAN TD-40 BULK</v>
      </c>
      <c r="D6646" t="str">
        <f>_xlfn.XLOOKUP(B6646,tblProducts[Column1],tblProducts[Description])</f>
        <v>C-5635 BULK</v>
      </c>
      <c r="E6646" t="s">
        <v>9</v>
      </c>
      <c r="F6646" t="s">
        <v>12</v>
      </c>
      <c r="G6646" t="s">
        <v>7</v>
      </c>
      <c r="H6646" t="s">
        <v>8</v>
      </c>
      <c r="I6646">
        <f t="shared" si="108"/>
        <v>2</v>
      </c>
    </row>
    <row r="6647" spans="1:9">
      <c r="A6647">
        <f>IF(MOD(ROW()-24,COUNTA(tblProducts[Description]))=0,A6646+1,A6646)</f>
        <v>59</v>
      </c>
      <c r="B6647">
        <f>MOD(ROW()-24,COUNTA(tblProducts[Description]))+1</f>
        <v>12</v>
      </c>
      <c r="C6647" t="str">
        <f>_xlfn.XLOOKUP(A6647,tblProducts[Column1],tblProducts[Description])</f>
        <v>ETHYLAN TD-40 BULK</v>
      </c>
      <c r="D6647" t="str">
        <f>_xlfn.XLOOKUP(B6647,tblProducts[Column1],tblProducts[Description])</f>
        <v>C-6290 BULK</v>
      </c>
      <c r="E6647" t="s">
        <v>7</v>
      </c>
      <c r="G6647" t="s">
        <v>7</v>
      </c>
      <c r="H6647" t="s">
        <v>8</v>
      </c>
      <c r="I6647">
        <f t="shared" si="108"/>
        <v>0</v>
      </c>
    </row>
    <row r="6648" spans="1:9">
      <c r="A6648">
        <f>IF(MOD(ROW()-24,COUNTA(tblProducts[Description]))=0,A6647+1,A6647)</f>
        <v>59</v>
      </c>
      <c r="B6648">
        <f>MOD(ROW()-24,COUNTA(tblProducts[Description]))+1</f>
        <v>13</v>
      </c>
      <c r="C6648" t="str">
        <f>_xlfn.XLOOKUP(A6648,tblProducts[Column1],tblProducts[Description])</f>
        <v>ETHYLAN TD-40 BULK</v>
      </c>
      <c r="D6648" t="str">
        <f>_xlfn.XLOOKUP(B6648,tblProducts[Column1],tblProducts[Description])</f>
        <v>C-6385 BULK</v>
      </c>
      <c r="E6648" t="s">
        <v>9</v>
      </c>
      <c r="F6648" t="s">
        <v>12</v>
      </c>
      <c r="G6648" t="s">
        <v>7</v>
      </c>
      <c r="H6648" t="s">
        <v>8</v>
      </c>
      <c r="I6648">
        <f t="shared" si="108"/>
        <v>2</v>
      </c>
    </row>
    <row r="6649" spans="1:9">
      <c r="A6649">
        <f>IF(MOD(ROW()-24,COUNTA(tblProducts[Description]))=0,A6648+1,A6648)</f>
        <v>59</v>
      </c>
      <c r="B6649">
        <f>MOD(ROW()-24,COUNTA(tblProducts[Description]))+1</f>
        <v>14</v>
      </c>
      <c r="C6649" t="str">
        <f>_xlfn.XLOOKUP(A6649,tblProducts[Column1],tblProducts[Description])</f>
        <v>ETHYLAN TD-40 BULK</v>
      </c>
      <c r="D6649" t="str">
        <f>_xlfn.XLOOKUP(B6649,tblProducts[Column1],tblProducts[Description])</f>
        <v>C-6427 BULK</v>
      </c>
      <c r="E6649" t="s">
        <v>9</v>
      </c>
      <c r="F6649" t="s">
        <v>12</v>
      </c>
      <c r="G6649" t="s">
        <v>7</v>
      </c>
      <c r="H6649" t="s">
        <v>8</v>
      </c>
      <c r="I6649">
        <f t="shared" si="108"/>
        <v>2</v>
      </c>
    </row>
    <row r="6650" spans="1:9">
      <c r="A6650">
        <f>IF(MOD(ROW()-24,COUNTA(tblProducts[Description]))=0,A6649+1,A6649)</f>
        <v>59</v>
      </c>
      <c r="B6650">
        <f>MOD(ROW()-24,COUNTA(tblProducts[Description]))+1</f>
        <v>15</v>
      </c>
      <c r="C6650" t="str">
        <f>_xlfn.XLOOKUP(A6650,tblProducts[Column1],tblProducts[Description])</f>
        <v>ETHYLAN TD-40 BULK</v>
      </c>
      <c r="D6650" t="str">
        <f>_xlfn.XLOOKUP(B6650,tblProducts[Column1],tblProducts[Description])</f>
        <v>EMULPON CO-200 BULK</v>
      </c>
      <c r="E6650" t="s">
        <v>9</v>
      </c>
      <c r="F6650" t="s">
        <v>12</v>
      </c>
      <c r="G6650" t="s">
        <v>7</v>
      </c>
      <c r="H6650" t="s">
        <v>8</v>
      </c>
      <c r="I6650">
        <f t="shared" si="108"/>
        <v>2</v>
      </c>
    </row>
    <row r="6651" spans="1:9">
      <c r="A6651">
        <f>IF(MOD(ROW()-24,COUNTA(tblProducts[Description]))=0,A6650+1,A6650)</f>
        <v>59</v>
      </c>
      <c r="B6651">
        <f>MOD(ROW()-24,COUNTA(tblProducts[Description]))+1</f>
        <v>16</v>
      </c>
      <c r="C6651" t="str">
        <f>_xlfn.XLOOKUP(A6651,tblProducts[Column1],tblProducts[Description])</f>
        <v>ETHYLAN TD-40 BULK</v>
      </c>
      <c r="D6651" t="str">
        <f>_xlfn.XLOOKUP(B6651,tblProducts[Column1],tblProducts[Description])</f>
        <v>EMULPON CO-360 BULK</v>
      </c>
      <c r="E6651" t="s">
        <v>9</v>
      </c>
      <c r="F6651" t="s">
        <v>12</v>
      </c>
      <c r="G6651" t="s">
        <v>7</v>
      </c>
      <c r="H6651" t="s">
        <v>8</v>
      </c>
      <c r="I6651">
        <f t="shared" si="108"/>
        <v>2</v>
      </c>
    </row>
    <row r="6652" spans="1:9">
      <c r="A6652">
        <f>IF(MOD(ROW()-24,COUNTA(tblProducts[Description]))=0,A6651+1,A6651)</f>
        <v>59</v>
      </c>
      <c r="B6652">
        <f>MOD(ROW()-24,COUNTA(tblProducts[Description]))+1</f>
        <v>17</v>
      </c>
      <c r="C6652" t="str">
        <f>_xlfn.XLOOKUP(A6652,tblProducts[Column1],tblProducts[Description])</f>
        <v>ETHYLAN TD-40 BULK</v>
      </c>
      <c r="D6652" t="str">
        <f>_xlfn.XLOOKUP(B6652,tblProducts[Column1],tblProducts[Description])</f>
        <v>EMULPON CO-550 BULK</v>
      </c>
      <c r="E6652" t="s">
        <v>9</v>
      </c>
      <c r="F6652" t="s">
        <v>12</v>
      </c>
      <c r="G6652" t="s">
        <v>7</v>
      </c>
      <c r="H6652" t="s">
        <v>8</v>
      </c>
      <c r="I6652">
        <f t="shared" si="108"/>
        <v>2</v>
      </c>
    </row>
    <row r="6653" spans="1:9">
      <c r="A6653">
        <f>IF(MOD(ROW()-24,COUNTA(tblProducts[Description]))=0,A6652+1,A6652)</f>
        <v>59</v>
      </c>
      <c r="B6653">
        <f>MOD(ROW()-24,COUNTA(tblProducts[Description]))+1</f>
        <v>18</v>
      </c>
      <c r="C6653" t="str">
        <f>_xlfn.XLOOKUP(A6653,tblProducts[Column1],tblProducts[Description])</f>
        <v>ETHYLAN TD-40 BULK</v>
      </c>
      <c r="D6653" t="str">
        <f>_xlfn.XLOOKUP(B6653,tblProducts[Column1],tblProducts[Description])</f>
        <v>ETHODUOMEEN HT/13 BULK</v>
      </c>
      <c r="E6653" t="s">
        <v>9</v>
      </c>
      <c r="F6653" t="s">
        <v>12</v>
      </c>
      <c r="G6653" t="s">
        <v>7</v>
      </c>
      <c r="H6653" t="s">
        <v>8</v>
      </c>
      <c r="I6653">
        <f t="shared" si="108"/>
        <v>2</v>
      </c>
    </row>
    <row r="6654" spans="1:9">
      <c r="A6654">
        <f>IF(MOD(ROW()-24,COUNTA(tblProducts[Description]))=0,A6653+1,A6653)</f>
        <v>59</v>
      </c>
      <c r="B6654">
        <f>MOD(ROW()-24,COUNTA(tblProducts[Description]))+1</f>
        <v>19</v>
      </c>
      <c r="C6654" t="str">
        <f>_xlfn.XLOOKUP(A6654,tblProducts[Column1],tblProducts[Description])</f>
        <v>ETHYLAN TD-40 BULK</v>
      </c>
      <c r="D6654" t="str">
        <f>_xlfn.XLOOKUP(B6654,tblProducts[Column1],tblProducts[Description])</f>
        <v>ETHODUOMEEN T/13 BULK</v>
      </c>
      <c r="E6654" t="s">
        <v>9</v>
      </c>
      <c r="F6654" t="s">
        <v>12</v>
      </c>
      <c r="G6654" t="s">
        <v>7</v>
      </c>
      <c r="H6654" t="s">
        <v>8</v>
      </c>
      <c r="I6654">
        <f t="shared" si="108"/>
        <v>2</v>
      </c>
    </row>
    <row r="6655" spans="1:9">
      <c r="A6655">
        <f>IF(MOD(ROW()-24,COUNTA(tblProducts[Description]))=0,A6654+1,A6654)</f>
        <v>59</v>
      </c>
      <c r="B6655">
        <f>MOD(ROW()-24,COUNTA(tblProducts[Description]))+1</f>
        <v>20</v>
      </c>
      <c r="C6655" t="str">
        <f>_xlfn.XLOOKUP(A6655,tblProducts[Column1],tblProducts[Description])</f>
        <v>ETHYLAN TD-40 BULK</v>
      </c>
      <c r="D6655" t="str">
        <f>_xlfn.XLOOKUP(B6655,tblProducts[Column1],tblProducts[Description])</f>
        <v>ETHODUOMEEN T/13N BULK</v>
      </c>
      <c r="E6655" t="s">
        <v>9</v>
      </c>
      <c r="F6655" t="s">
        <v>12</v>
      </c>
      <c r="G6655" t="s">
        <v>7</v>
      </c>
      <c r="H6655" t="s">
        <v>8</v>
      </c>
      <c r="I6655">
        <f t="shared" si="108"/>
        <v>2</v>
      </c>
    </row>
    <row r="6656" spans="1:9">
      <c r="A6656">
        <f>IF(MOD(ROW()-24,COUNTA(tblProducts[Description]))=0,A6655+1,A6655)</f>
        <v>59</v>
      </c>
      <c r="B6656">
        <f>MOD(ROW()-24,COUNTA(tblProducts[Description]))+1</f>
        <v>21</v>
      </c>
      <c r="C6656" t="str">
        <f>_xlfn.XLOOKUP(A6656,tblProducts[Column1],tblProducts[Description])</f>
        <v>ETHYLAN TD-40 BULK</v>
      </c>
      <c r="D6656" t="str">
        <f>_xlfn.XLOOKUP(B6656,tblProducts[Column1],tblProducts[Description])</f>
        <v>ETHODUOMEEN T/20 BULK</v>
      </c>
      <c r="E6656" t="s">
        <v>9</v>
      </c>
      <c r="F6656" t="s">
        <v>12</v>
      </c>
      <c r="G6656" t="s">
        <v>7</v>
      </c>
      <c r="H6656" t="s">
        <v>8</v>
      </c>
      <c r="I6656">
        <f t="shared" si="108"/>
        <v>2</v>
      </c>
    </row>
    <row r="6657" spans="1:9">
      <c r="A6657">
        <f>IF(MOD(ROW()-24,COUNTA(tblProducts[Description]))=0,A6656+1,A6656)</f>
        <v>59</v>
      </c>
      <c r="B6657">
        <f>MOD(ROW()-24,COUNTA(tblProducts[Description]))+1</f>
        <v>22</v>
      </c>
      <c r="C6657" t="str">
        <f>_xlfn.XLOOKUP(A6657,tblProducts[Column1],tblProducts[Description])</f>
        <v>ETHYLAN TD-40 BULK</v>
      </c>
      <c r="D6657" t="str">
        <f>_xlfn.XLOOKUP(B6657,tblProducts[Column1],tblProducts[Description])</f>
        <v>ETHODUOMEEN T/25 BULK</v>
      </c>
      <c r="E6657" t="s">
        <v>9</v>
      </c>
      <c r="F6657" t="s">
        <v>12</v>
      </c>
      <c r="G6657" t="s">
        <v>7</v>
      </c>
      <c r="H6657" t="s">
        <v>8</v>
      </c>
      <c r="I6657">
        <f t="shared" si="108"/>
        <v>2</v>
      </c>
    </row>
    <row r="6658" spans="1:9">
      <c r="A6658">
        <f>IF(MOD(ROW()-24,COUNTA(tblProducts[Description]))=0,A6657+1,A6657)</f>
        <v>59</v>
      </c>
      <c r="B6658">
        <f>MOD(ROW()-24,COUNTA(tblProducts[Description]))+1</f>
        <v>23</v>
      </c>
      <c r="C6658" t="str">
        <f>_xlfn.XLOOKUP(A6658,tblProducts[Column1],tblProducts[Description])</f>
        <v>ETHYLAN TD-40 BULK</v>
      </c>
      <c r="D6658" t="str">
        <f>_xlfn.XLOOKUP(B6658,tblProducts[Column1],tblProducts[Description])</f>
        <v>ETHOFAT 242/25 BULK</v>
      </c>
      <c r="E6658" t="s">
        <v>9</v>
      </c>
      <c r="F6658" t="s">
        <v>12</v>
      </c>
      <c r="G6658" t="s">
        <v>7</v>
      </c>
      <c r="H6658" t="s">
        <v>8</v>
      </c>
      <c r="I6658">
        <f t="shared" si="108"/>
        <v>2</v>
      </c>
    </row>
    <row r="6659" spans="1:9">
      <c r="A6659">
        <f>IF(MOD(ROW()-24,COUNTA(tblProducts[Description]))=0,A6658+1,A6658)</f>
        <v>59</v>
      </c>
      <c r="B6659">
        <f>MOD(ROW()-24,COUNTA(tblProducts[Description]))+1</f>
        <v>24</v>
      </c>
      <c r="C6659" t="str">
        <f>_xlfn.XLOOKUP(A6659,tblProducts[Column1],tblProducts[Description])</f>
        <v>ETHYLAN TD-40 BULK</v>
      </c>
      <c r="D6659" t="str">
        <f>_xlfn.XLOOKUP(B6659,tblProducts[Column1],tblProducts[Description])</f>
        <v>ETHOMEEN C/12S BULK</v>
      </c>
      <c r="E6659" t="s">
        <v>9</v>
      </c>
      <c r="F6659" t="s">
        <v>12</v>
      </c>
      <c r="G6659" t="s">
        <v>7</v>
      </c>
      <c r="H6659" t="s">
        <v>8</v>
      </c>
      <c r="I6659">
        <f t="shared" si="108"/>
        <v>2</v>
      </c>
    </row>
    <row r="6660" spans="1:9">
      <c r="A6660">
        <f>IF(MOD(ROW()-24,COUNTA(tblProducts[Description]))=0,A6659+1,A6659)</f>
        <v>59</v>
      </c>
      <c r="B6660">
        <f>MOD(ROW()-24,COUNTA(tblProducts[Description]))+1</f>
        <v>25</v>
      </c>
      <c r="C6660" t="str">
        <f>_xlfn.XLOOKUP(A6660,tblProducts[Column1],tblProducts[Description])</f>
        <v>ETHYLAN TD-40 BULK</v>
      </c>
      <c r="D6660" t="str">
        <f>_xlfn.XLOOKUP(B6660,tblProducts[Column1],tblProducts[Description])</f>
        <v>ETHOMEEN 18/12 BULK</v>
      </c>
      <c r="E6660" t="s">
        <v>9</v>
      </c>
      <c r="F6660" t="s">
        <v>12</v>
      </c>
      <c r="G6660" t="s">
        <v>7</v>
      </c>
      <c r="H6660" t="s">
        <v>8</v>
      </c>
      <c r="I6660">
        <f t="shared" si="108"/>
        <v>2</v>
      </c>
    </row>
    <row r="6661" spans="1:9">
      <c r="A6661">
        <f>IF(MOD(ROW()-24,COUNTA(tblProducts[Description]))=0,A6660+1,A6660)</f>
        <v>59</v>
      </c>
      <c r="B6661">
        <f>MOD(ROW()-24,COUNTA(tblProducts[Description]))+1</f>
        <v>26</v>
      </c>
      <c r="C6661" t="str">
        <f>_xlfn.XLOOKUP(A6661,tblProducts[Column1],tblProducts[Description])</f>
        <v>ETHYLAN TD-40 BULK</v>
      </c>
      <c r="D6661" t="str">
        <f>_xlfn.XLOOKUP(B6661,tblProducts[Column1],tblProducts[Description])</f>
        <v>ETHOMEEN 18/25 BULK</v>
      </c>
      <c r="E6661" t="s">
        <v>9</v>
      </c>
      <c r="F6661" t="s">
        <v>12</v>
      </c>
      <c r="G6661" t="s">
        <v>7</v>
      </c>
      <c r="H6661" t="s">
        <v>8</v>
      </c>
      <c r="I6661">
        <f t="shared" si="108"/>
        <v>2</v>
      </c>
    </row>
    <row r="6662" spans="1:9">
      <c r="A6662">
        <f>IF(MOD(ROW()-24,COUNTA(tblProducts[Description]))=0,A6661+1,A6661)</f>
        <v>59</v>
      </c>
      <c r="B6662">
        <f>MOD(ROW()-24,COUNTA(tblProducts[Description]))+1</f>
        <v>27</v>
      </c>
      <c r="C6662" t="str">
        <f>_xlfn.XLOOKUP(A6662,tblProducts[Column1],tblProducts[Description])</f>
        <v>ETHYLAN TD-40 BULK</v>
      </c>
      <c r="D6662" t="str">
        <f>_xlfn.XLOOKUP(B6662,tblProducts[Column1],tblProducts[Description])</f>
        <v>ETHOMEEN C/12 BULK</v>
      </c>
      <c r="E6662" t="s">
        <v>9</v>
      </c>
      <c r="F6662" t="s">
        <v>12</v>
      </c>
      <c r="G6662" t="s">
        <v>7</v>
      </c>
      <c r="H6662" t="s">
        <v>8</v>
      </c>
      <c r="I6662">
        <f t="shared" si="108"/>
        <v>2</v>
      </c>
    </row>
    <row r="6663" spans="1:9">
      <c r="A6663">
        <f>IF(MOD(ROW()-24,COUNTA(tblProducts[Description]))=0,A6662+1,A6662)</f>
        <v>59</v>
      </c>
      <c r="B6663">
        <f>MOD(ROW()-24,COUNTA(tblProducts[Description]))+1</f>
        <v>28</v>
      </c>
      <c r="C6663" t="str">
        <f>_xlfn.XLOOKUP(A6663,tblProducts[Column1],tblProducts[Description])</f>
        <v>ETHYLAN TD-40 BULK</v>
      </c>
      <c r="D6663" t="str">
        <f>_xlfn.XLOOKUP(B6663,tblProducts[Column1],tblProducts[Description])</f>
        <v>ETHOMEEN C/12 M BULK</v>
      </c>
      <c r="E6663" t="s">
        <v>9</v>
      </c>
      <c r="F6663" t="s">
        <v>12</v>
      </c>
      <c r="G6663" t="s">
        <v>7</v>
      </c>
      <c r="H6663" t="s">
        <v>8</v>
      </c>
      <c r="I6663">
        <f t="shared" si="108"/>
        <v>2</v>
      </c>
    </row>
    <row r="6664" spans="1:9">
      <c r="A6664">
        <f>IF(MOD(ROW()-24,COUNTA(tblProducts[Description]))=0,A6663+1,A6663)</f>
        <v>59</v>
      </c>
      <c r="B6664">
        <f>MOD(ROW()-24,COUNTA(tblProducts[Description]))+1</f>
        <v>29</v>
      </c>
      <c r="C6664" t="str">
        <f>_xlfn.XLOOKUP(A6664,tblProducts[Column1],tblProducts[Description])</f>
        <v>ETHYLAN TD-40 BULK</v>
      </c>
      <c r="D6664" t="str">
        <f>_xlfn.XLOOKUP(B6664,tblProducts[Column1],tblProducts[Description])</f>
        <v>ETHOMEEN C/12 SUN BULK</v>
      </c>
      <c r="E6664" t="s">
        <v>9</v>
      </c>
      <c r="F6664" t="s">
        <v>12</v>
      </c>
      <c r="G6664" t="s">
        <v>7</v>
      </c>
      <c r="H6664" t="s">
        <v>8</v>
      </c>
      <c r="I6664">
        <f t="shared" si="108"/>
        <v>2</v>
      </c>
    </row>
    <row r="6665" spans="1:9">
      <c r="A6665">
        <f>IF(MOD(ROW()-24,COUNTA(tblProducts[Description]))=0,A6664+1,A6664)</f>
        <v>59</v>
      </c>
      <c r="B6665">
        <f>MOD(ROW()-24,COUNTA(tblProducts[Description]))+1</f>
        <v>30</v>
      </c>
      <c r="C6665" t="str">
        <f>_xlfn.XLOOKUP(A6665,tblProducts[Column1],tblProducts[Description])</f>
        <v>ETHYLAN TD-40 BULK</v>
      </c>
      <c r="D6665" t="str">
        <f>_xlfn.XLOOKUP(B6665,tblProducts[Column1],tblProducts[Description])</f>
        <v>ETHOMEEN C/12 UN BULK</v>
      </c>
      <c r="E6665" t="s">
        <v>9</v>
      </c>
      <c r="F6665" t="s">
        <v>12</v>
      </c>
      <c r="G6665" t="s">
        <v>7</v>
      </c>
      <c r="H6665" t="s">
        <v>13</v>
      </c>
      <c r="I6665">
        <f t="shared" si="108"/>
        <v>2</v>
      </c>
    </row>
    <row r="6666" spans="1:9">
      <c r="A6666">
        <f>IF(MOD(ROW()-24,COUNTA(tblProducts[Description]))=0,A6665+1,A6665)</f>
        <v>59</v>
      </c>
      <c r="B6666">
        <f>MOD(ROW()-24,COUNTA(tblProducts[Description]))+1</f>
        <v>31</v>
      </c>
      <c r="C6666" t="str">
        <f>_xlfn.XLOOKUP(A6666,tblProducts[Column1],tblProducts[Description])</f>
        <v>ETHYLAN TD-40 BULK</v>
      </c>
      <c r="D6666" t="str">
        <f>_xlfn.XLOOKUP(B6666,tblProducts[Column1],tblProducts[Description])</f>
        <v>ETHOMEEN C/15 BULK</v>
      </c>
      <c r="E6666" t="s">
        <v>9</v>
      </c>
      <c r="F6666" t="s">
        <v>12</v>
      </c>
      <c r="G6666" t="s">
        <v>7</v>
      </c>
      <c r="H6666" t="s">
        <v>8</v>
      </c>
      <c r="I6666">
        <f t="shared" si="108"/>
        <v>2</v>
      </c>
    </row>
    <row r="6667" spans="1:9">
      <c r="A6667">
        <f>IF(MOD(ROW()-24,COUNTA(tblProducts[Description]))=0,A6666+1,A6666)</f>
        <v>59</v>
      </c>
      <c r="B6667">
        <f>MOD(ROW()-24,COUNTA(tblProducts[Description]))+1</f>
        <v>32</v>
      </c>
      <c r="C6667" t="str">
        <f>_xlfn.XLOOKUP(A6667,tblProducts[Column1],tblProducts[Description])</f>
        <v>ETHYLAN TD-40 BULK</v>
      </c>
      <c r="D6667" t="str">
        <f>_xlfn.XLOOKUP(B6667,tblProducts[Column1],tblProducts[Description])</f>
        <v>ETHOMEEN C/17 BULK</v>
      </c>
      <c r="E6667" t="s">
        <v>9</v>
      </c>
      <c r="F6667" t="s">
        <v>12</v>
      </c>
      <c r="G6667" t="s">
        <v>7</v>
      </c>
      <c r="H6667" t="s">
        <v>8</v>
      </c>
      <c r="I6667">
        <f t="shared" si="108"/>
        <v>2</v>
      </c>
    </row>
    <row r="6668" spans="1:9">
      <c r="A6668">
        <f>IF(MOD(ROW()-24,COUNTA(tblProducts[Description]))=0,A6667+1,A6667)</f>
        <v>59</v>
      </c>
      <c r="B6668">
        <f>MOD(ROW()-24,COUNTA(tblProducts[Description]))+1</f>
        <v>33</v>
      </c>
      <c r="C6668" t="str">
        <f>_xlfn.XLOOKUP(A6668,tblProducts[Column1],tblProducts[Description])</f>
        <v>ETHYLAN TD-40 BULK</v>
      </c>
      <c r="D6668" t="str">
        <f>_xlfn.XLOOKUP(B6668,tblProducts[Column1],tblProducts[Description])</f>
        <v>ETHOMEEN C/25A BULK</v>
      </c>
      <c r="E6668" t="s">
        <v>9</v>
      </c>
      <c r="F6668" t="s">
        <v>12</v>
      </c>
      <c r="G6668" t="s">
        <v>7</v>
      </c>
      <c r="H6668" t="s">
        <v>8</v>
      </c>
      <c r="I6668">
        <f t="shared" si="108"/>
        <v>2</v>
      </c>
    </row>
    <row r="6669" spans="1:9">
      <c r="A6669">
        <f>IF(MOD(ROW()-24,COUNTA(tblProducts[Description]))=0,A6668+1,A6668)</f>
        <v>59</v>
      </c>
      <c r="B6669">
        <f>MOD(ROW()-24,COUNTA(tblProducts[Description]))+1</f>
        <v>34</v>
      </c>
      <c r="C6669" t="str">
        <f>_xlfn.XLOOKUP(A6669,tblProducts[Column1],tblProducts[Description])</f>
        <v>ETHYLAN TD-40 BULK</v>
      </c>
      <c r="D6669" t="str">
        <f>_xlfn.XLOOKUP(B6669,tblProducts[Column1],tblProducts[Description])</f>
        <v>ETHOMEEN C/25A S BULK</v>
      </c>
      <c r="E6669" t="s">
        <v>9</v>
      </c>
      <c r="F6669" t="s">
        <v>12</v>
      </c>
      <c r="G6669" t="s">
        <v>7</v>
      </c>
      <c r="H6669" t="s">
        <v>8</v>
      </c>
      <c r="I6669">
        <f t="shared" si="108"/>
        <v>2</v>
      </c>
    </row>
    <row r="6670" spans="1:9">
      <c r="A6670">
        <f>IF(MOD(ROW()-24,COUNTA(tblProducts[Description]))=0,A6669+1,A6669)</f>
        <v>59</v>
      </c>
      <c r="B6670">
        <f>MOD(ROW()-24,COUNTA(tblProducts[Description]))+1</f>
        <v>35</v>
      </c>
      <c r="C6670" t="str">
        <f>_xlfn.XLOOKUP(A6670,tblProducts[Column1],tblProducts[Description])</f>
        <v>ETHYLAN TD-40 BULK</v>
      </c>
      <c r="D6670" t="str">
        <f>_xlfn.XLOOKUP(B6670,tblProducts[Column1],tblProducts[Description])</f>
        <v>ETHOMEEN O/12LC BULK</v>
      </c>
      <c r="E6670" t="s">
        <v>9</v>
      </c>
      <c r="F6670" t="s">
        <v>12</v>
      </c>
      <c r="G6670" t="s">
        <v>7</v>
      </c>
      <c r="H6670" t="s">
        <v>8</v>
      </c>
      <c r="I6670">
        <f t="shared" si="108"/>
        <v>2</v>
      </c>
    </row>
    <row r="6671" spans="1:9">
      <c r="A6671">
        <f>IF(MOD(ROW()-24,COUNTA(tblProducts[Description]))=0,A6670+1,A6670)</f>
        <v>59</v>
      </c>
      <c r="B6671">
        <f>MOD(ROW()-24,COUNTA(tblProducts[Description]))+1</f>
        <v>36</v>
      </c>
      <c r="C6671" t="str">
        <f>_xlfn.XLOOKUP(A6671,tblProducts[Column1],tblProducts[Description])</f>
        <v>ETHYLAN TD-40 BULK</v>
      </c>
      <c r="D6671" t="str">
        <f>_xlfn.XLOOKUP(B6671,tblProducts[Column1],tblProducts[Description])</f>
        <v>ETHOMEEN SV/12 BULK</v>
      </c>
      <c r="E6671" t="s">
        <v>9</v>
      </c>
      <c r="F6671" t="s">
        <v>12</v>
      </c>
      <c r="G6671" t="s">
        <v>7</v>
      </c>
      <c r="H6671" t="s">
        <v>8</v>
      </c>
      <c r="I6671">
        <f t="shared" si="108"/>
        <v>2</v>
      </c>
    </row>
    <row r="6672" spans="1:9">
      <c r="A6672">
        <f>IF(MOD(ROW()-24,COUNTA(tblProducts[Description]))=0,A6671+1,A6671)</f>
        <v>59</v>
      </c>
      <c r="B6672">
        <f>MOD(ROW()-24,COUNTA(tblProducts[Description]))+1</f>
        <v>37</v>
      </c>
      <c r="C6672" t="str">
        <f>_xlfn.XLOOKUP(A6672,tblProducts[Column1],tblProducts[Description])</f>
        <v>ETHYLAN TD-40 BULK</v>
      </c>
      <c r="D6672" t="str">
        <f>_xlfn.XLOOKUP(B6672,tblProducts[Column1],tblProducts[Description])</f>
        <v>ETHOMEEN SV/15 BULK</v>
      </c>
      <c r="E6672" t="s">
        <v>9</v>
      </c>
      <c r="F6672" t="s">
        <v>12</v>
      </c>
      <c r="G6672" t="s">
        <v>7</v>
      </c>
      <c r="H6672" t="s">
        <v>8</v>
      </c>
      <c r="I6672">
        <f t="shared" si="108"/>
        <v>2</v>
      </c>
    </row>
    <row r="6673" spans="1:9">
      <c r="A6673">
        <f>IF(MOD(ROW()-24,COUNTA(tblProducts[Description]))=0,A6672+1,A6672)</f>
        <v>59</v>
      </c>
      <c r="B6673">
        <f>MOD(ROW()-24,COUNTA(tblProducts[Description]))+1</f>
        <v>38</v>
      </c>
      <c r="C6673" t="str">
        <f>_xlfn.XLOOKUP(A6673,tblProducts[Column1],tblProducts[Description])</f>
        <v>ETHYLAN TD-40 BULK</v>
      </c>
      <c r="D6673" t="str">
        <f>_xlfn.XLOOKUP(B6673,tblProducts[Column1],tblProducts[Description])</f>
        <v>ETHOMEEN SV/15C BULK</v>
      </c>
      <c r="E6673" t="s">
        <v>9</v>
      </c>
      <c r="F6673" t="s">
        <v>12</v>
      </c>
      <c r="G6673" t="s">
        <v>7</v>
      </c>
      <c r="H6673" t="s">
        <v>8</v>
      </c>
      <c r="I6673">
        <f t="shared" si="108"/>
        <v>2</v>
      </c>
    </row>
    <row r="6674" spans="1:9">
      <c r="A6674">
        <f>IF(MOD(ROW()-24,COUNTA(tblProducts[Description]))=0,A6673+1,A6673)</f>
        <v>59</v>
      </c>
      <c r="B6674">
        <f>MOD(ROW()-24,COUNTA(tblProducts[Description]))+1</f>
        <v>39</v>
      </c>
      <c r="C6674" t="str">
        <f>_xlfn.XLOOKUP(A6674,tblProducts[Column1],tblProducts[Description])</f>
        <v>ETHYLAN TD-40 BULK</v>
      </c>
      <c r="D6674" t="str">
        <f>_xlfn.XLOOKUP(B6674,tblProducts[Column1],tblProducts[Description])</f>
        <v>ETHOMEEN SV/25 BULK</v>
      </c>
      <c r="E6674" t="s">
        <v>9</v>
      </c>
      <c r="F6674" t="s">
        <v>12</v>
      </c>
      <c r="G6674" t="s">
        <v>9</v>
      </c>
      <c r="H6674" t="s">
        <v>11</v>
      </c>
      <c r="I6674">
        <f t="shared" si="108"/>
        <v>4</v>
      </c>
    </row>
    <row r="6675" spans="1:9">
      <c r="A6675">
        <f>IF(MOD(ROW()-24,COUNTA(tblProducts[Description]))=0,A6674+1,A6674)</f>
        <v>59</v>
      </c>
      <c r="B6675">
        <f>MOD(ROW()-24,COUNTA(tblProducts[Description]))+1</f>
        <v>40</v>
      </c>
      <c r="C6675" t="str">
        <f>_xlfn.XLOOKUP(A6675,tblProducts[Column1],tblProducts[Description])</f>
        <v>ETHYLAN TD-40 BULK</v>
      </c>
      <c r="D6675" t="str">
        <f>_xlfn.XLOOKUP(B6675,tblProducts[Column1],tblProducts[Description])</f>
        <v>ETHOMEEN T/12 BULK</v>
      </c>
      <c r="E6675" t="s">
        <v>9</v>
      </c>
      <c r="F6675" t="s">
        <v>12</v>
      </c>
      <c r="G6675" t="s">
        <v>9</v>
      </c>
      <c r="H6675" t="s">
        <v>11</v>
      </c>
      <c r="I6675">
        <f t="shared" si="108"/>
        <v>4</v>
      </c>
    </row>
    <row r="6676" spans="1:9">
      <c r="A6676">
        <f>IF(MOD(ROW()-24,COUNTA(tblProducts[Description]))=0,A6675+1,A6675)</f>
        <v>59</v>
      </c>
      <c r="B6676">
        <f>MOD(ROW()-24,COUNTA(tblProducts[Description]))+1</f>
        <v>41</v>
      </c>
      <c r="C6676" t="str">
        <f>_xlfn.XLOOKUP(A6676,tblProducts[Column1],tblProducts[Description])</f>
        <v>ETHYLAN TD-40 BULK</v>
      </c>
      <c r="D6676" t="str">
        <f>_xlfn.XLOOKUP(B6676,tblProducts[Column1],tblProducts[Description])</f>
        <v>ETHOMEEN T/13.5 BULK</v>
      </c>
      <c r="E6676" t="s">
        <v>9</v>
      </c>
      <c r="F6676" t="s">
        <v>12</v>
      </c>
      <c r="G6676" t="s">
        <v>9</v>
      </c>
      <c r="H6676" t="s">
        <v>11</v>
      </c>
      <c r="I6676">
        <f t="shared" si="108"/>
        <v>4</v>
      </c>
    </row>
    <row r="6677" spans="1:9">
      <c r="A6677">
        <f>IF(MOD(ROW()-24,COUNTA(tblProducts[Description]))=0,A6676+1,A6676)</f>
        <v>59</v>
      </c>
      <c r="B6677">
        <f>MOD(ROW()-24,COUNTA(tblProducts[Description]))+1</f>
        <v>42</v>
      </c>
      <c r="C6677" t="str">
        <f>_xlfn.XLOOKUP(A6677,tblProducts[Column1],tblProducts[Description])</f>
        <v>ETHYLAN TD-40 BULK</v>
      </c>
      <c r="D6677" t="str">
        <f>_xlfn.XLOOKUP(B6677,tblProducts[Column1],tblProducts[Description])</f>
        <v>ETHOMEEN T/15 BULK</v>
      </c>
      <c r="E6677" t="s">
        <v>9</v>
      </c>
      <c r="F6677" t="s">
        <v>12</v>
      </c>
      <c r="G6677" t="s">
        <v>7</v>
      </c>
      <c r="H6677" t="s">
        <v>8</v>
      </c>
      <c r="I6677">
        <f t="shared" si="108"/>
        <v>2</v>
      </c>
    </row>
    <row r="6678" spans="1:9">
      <c r="A6678">
        <f>IF(MOD(ROW()-24,COUNTA(tblProducts[Description]))=0,A6677+1,A6677)</f>
        <v>59</v>
      </c>
      <c r="B6678">
        <f>MOD(ROW()-24,COUNTA(tblProducts[Description]))+1</f>
        <v>43</v>
      </c>
      <c r="C6678" t="str">
        <f>_xlfn.XLOOKUP(A6678,tblProducts[Column1],tblProducts[Description])</f>
        <v>ETHYLAN TD-40 BULK</v>
      </c>
      <c r="D6678" t="str">
        <f>_xlfn.XLOOKUP(B6678,tblProducts[Column1],tblProducts[Description])</f>
        <v>ETHOMEEN T/17 BULK</v>
      </c>
      <c r="E6678" t="s">
        <v>9</v>
      </c>
      <c r="F6678" t="s">
        <v>12</v>
      </c>
      <c r="G6678" t="s">
        <v>7</v>
      </c>
      <c r="H6678" t="s">
        <v>13</v>
      </c>
      <c r="I6678">
        <f t="shared" si="108"/>
        <v>2</v>
      </c>
    </row>
    <row r="6679" spans="1:9">
      <c r="A6679">
        <f>IF(MOD(ROW()-24,COUNTA(tblProducts[Description]))=0,A6678+1,A6678)</f>
        <v>59</v>
      </c>
      <c r="B6679">
        <f>MOD(ROW()-24,COUNTA(tblProducts[Description]))+1</f>
        <v>44</v>
      </c>
      <c r="C6679" t="str">
        <f>_xlfn.XLOOKUP(A6679,tblProducts[Column1],tblProducts[Description])</f>
        <v>ETHYLAN TD-40 BULK</v>
      </c>
      <c r="D6679" t="str">
        <f>_xlfn.XLOOKUP(B6679,tblProducts[Column1],tblProducts[Description])</f>
        <v>ETHOMEEN T/18 BULK</v>
      </c>
      <c r="E6679" t="s">
        <v>9</v>
      </c>
      <c r="F6679" t="s">
        <v>12</v>
      </c>
      <c r="G6679" t="s">
        <v>7</v>
      </c>
      <c r="H6679" t="s">
        <v>13</v>
      </c>
      <c r="I6679">
        <f t="shared" si="108"/>
        <v>2</v>
      </c>
    </row>
    <row r="6680" spans="1:9">
      <c r="A6680">
        <f>IF(MOD(ROW()-24,COUNTA(tblProducts[Description]))=0,A6679+1,A6679)</f>
        <v>59</v>
      </c>
      <c r="B6680">
        <f>MOD(ROW()-24,COUNTA(tblProducts[Description]))+1</f>
        <v>45</v>
      </c>
      <c r="C6680" t="str">
        <f>_xlfn.XLOOKUP(A6680,tblProducts[Column1],tblProducts[Description])</f>
        <v>ETHYLAN TD-40 BULK</v>
      </c>
      <c r="D6680" t="str">
        <f>_xlfn.XLOOKUP(B6680,tblProducts[Column1],tblProducts[Description])</f>
        <v>ETHOMEEN T/19 BULK</v>
      </c>
      <c r="E6680" t="s">
        <v>9</v>
      </c>
      <c r="F6680" t="s">
        <v>12</v>
      </c>
      <c r="G6680" t="s">
        <v>7</v>
      </c>
      <c r="H6680" t="s">
        <v>13</v>
      </c>
      <c r="I6680">
        <f t="shared" si="108"/>
        <v>2</v>
      </c>
    </row>
    <row r="6681" spans="1:9">
      <c r="A6681">
        <f>IF(MOD(ROW()-24,COUNTA(tblProducts[Description]))=0,A6680+1,A6680)</f>
        <v>59</v>
      </c>
      <c r="B6681">
        <f>MOD(ROW()-24,COUNTA(tblProducts[Description]))+1</f>
        <v>46</v>
      </c>
      <c r="C6681" t="str">
        <f>_xlfn.XLOOKUP(A6681,tblProducts[Column1],tblProducts[Description])</f>
        <v>ETHYLAN TD-40 BULK</v>
      </c>
      <c r="D6681" t="str">
        <f>_xlfn.XLOOKUP(B6681,tblProducts[Column1],tblProducts[Description])</f>
        <v>ETHOMEEN T/20 BULK</v>
      </c>
      <c r="E6681" t="s">
        <v>9</v>
      </c>
      <c r="F6681" t="s">
        <v>12</v>
      </c>
      <c r="G6681" t="s">
        <v>7</v>
      </c>
      <c r="H6681" t="s">
        <v>8</v>
      </c>
      <c r="I6681">
        <f t="shared" ref="I6681:I6744" si="109">IF(E6681="NO",0,IF(F6681="HEEL WASH",1.5,2))+IF(G6681="NO",0,2)</f>
        <v>2</v>
      </c>
    </row>
    <row r="6682" spans="1:9">
      <c r="A6682">
        <f>IF(MOD(ROW()-24,COUNTA(tblProducts[Description]))=0,A6681+1,A6681)</f>
        <v>59</v>
      </c>
      <c r="B6682">
        <f>MOD(ROW()-24,COUNTA(tblProducts[Description]))+1</f>
        <v>47</v>
      </c>
      <c r="C6682" t="str">
        <f>_xlfn.XLOOKUP(A6682,tblProducts[Column1],tblProducts[Description])</f>
        <v>ETHYLAN TD-40 BULK</v>
      </c>
      <c r="D6682" t="str">
        <f>_xlfn.XLOOKUP(B6682,tblProducts[Column1],tblProducts[Description])</f>
        <v>ETHOMEEN T/20S BULK</v>
      </c>
      <c r="E6682" t="s">
        <v>9</v>
      </c>
      <c r="F6682" t="s">
        <v>12</v>
      </c>
      <c r="G6682" t="s">
        <v>7</v>
      </c>
      <c r="H6682" t="s">
        <v>8</v>
      </c>
      <c r="I6682">
        <f t="shared" si="109"/>
        <v>2</v>
      </c>
    </row>
    <row r="6683" spans="1:9">
      <c r="A6683">
        <f>IF(MOD(ROW()-24,COUNTA(tblProducts[Description]))=0,A6682+1,A6682)</f>
        <v>59</v>
      </c>
      <c r="B6683">
        <f>MOD(ROW()-24,COUNTA(tblProducts[Description]))+1</f>
        <v>48</v>
      </c>
      <c r="C6683" t="str">
        <f>_xlfn.XLOOKUP(A6683,tblProducts[Column1],tblProducts[Description])</f>
        <v>ETHYLAN TD-40 BULK</v>
      </c>
      <c r="D6683" t="str">
        <f>_xlfn.XLOOKUP(B6683,tblProducts[Column1],tblProducts[Description])</f>
        <v>ETHOMEEN T/24 BULK</v>
      </c>
      <c r="E6683" t="s">
        <v>9</v>
      </c>
      <c r="F6683" t="s">
        <v>12</v>
      </c>
      <c r="G6683" t="s">
        <v>7</v>
      </c>
      <c r="H6683" t="s">
        <v>8</v>
      </c>
      <c r="I6683">
        <f t="shared" si="109"/>
        <v>2</v>
      </c>
    </row>
    <row r="6684" spans="1:9">
      <c r="A6684">
        <f>IF(MOD(ROW()-24,COUNTA(tblProducts[Description]))=0,A6683+1,A6683)</f>
        <v>59</v>
      </c>
      <c r="B6684">
        <f>MOD(ROW()-24,COUNTA(tblProducts[Description]))+1</f>
        <v>49</v>
      </c>
      <c r="C6684" t="str">
        <f>_xlfn.XLOOKUP(A6684,tblProducts[Column1],tblProducts[Description])</f>
        <v>ETHYLAN TD-40 BULK</v>
      </c>
      <c r="D6684" t="str">
        <f>_xlfn.XLOOKUP(B6684,tblProducts[Column1],tblProducts[Description])</f>
        <v>ETHOMEEN T/25 BULK</v>
      </c>
      <c r="E6684" t="s">
        <v>9</v>
      </c>
      <c r="F6684" t="s">
        <v>12</v>
      </c>
      <c r="G6684" t="s">
        <v>7</v>
      </c>
      <c r="H6684" t="s">
        <v>8</v>
      </c>
      <c r="I6684">
        <f t="shared" si="109"/>
        <v>2</v>
      </c>
    </row>
    <row r="6685" spans="1:9">
      <c r="A6685">
        <f>IF(MOD(ROW()-24,COUNTA(tblProducts[Description]))=0,A6684+1,A6684)</f>
        <v>59</v>
      </c>
      <c r="B6685">
        <f>MOD(ROW()-24,COUNTA(tblProducts[Description]))+1</f>
        <v>50</v>
      </c>
      <c r="C6685" t="str">
        <f>_xlfn.XLOOKUP(A6685,tblProducts[Column1],tblProducts[Description])</f>
        <v>ETHYLAN TD-40 BULK</v>
      </c>
      <c r="D6685" t="str">
        <f>_xlfn.XLOOKUP(B6685,tblProducts[Column1],tblProducts[Description])</f>
        <v>ETHOMEEN T/28 BULK</v>
      </c>
      <c r="E6685" t="s">
        <v>9</v>
      </c>
      <c r="F6685" t="s">
        <v>12</v>
      </c>
      <c r="G6685" t="s">
        <v>7</v>
      </c>
      <c r="H6685" t="s">
        <v>8</v>
      </c>
      <c r="I6685">
        <f t="shared" si="109"/>
        <v>2</v>
      </c>
    </row>
    <row r="6686" spans="1:9">
      <c r="A6686">
        <f>IF(MOD(ROW()-24,COUNTA(tblProducts[Description]))=0,A6685+1,A6685)</f>
        <v>59</v>
      </c>
      <c r="B6686">
        <f>MOD(ROW()-24,COUNTA(tblProducts[Description]))+1</f>
        <v>51</v>
      </c>
      <c r="C6686" t="str">
        <f>_xlfn.XLOOKUP(A6686,tblProducts[Column1],tblProducts[Description])</f>
        <v>ETHYLAN TD-40 BULK</v>
      </c>
      <c r="D6686" t="str">
        <f>_xlfn.XLOOKUP(B6686,tblProducts[Column1],tblProducts[Description])</f>
        <v>ETHYLAN 1008 SA BULK</v>
      </c>
      <c r="E6686" t="s">
        <v>9</v>
      </c>
      <c r="F6686" t="s">
        <v>12</v>
      </c>
      <c r="G6686" t="s">
        <v>7</v>
      </c>
      <c r="H6686" t="s">
        <v>8</v>
      </c>
      <c r="I6686">
        <f t="shared" si="109"/>
        <v>2</v>
      </c>
    </row>
    <row r="6687" spans="1:9">
      <c r="A6687">
        <f>IF(MOD(ROW()-24,COUNTA(tblProducts[Description]))=0,A6686+1,A6686)</f>
        <v>59</v>
      </c>
      <c r="B6687">
        <f>MOD(ROW()-24,COUNTA(tblProducts[Description]))+1</f>
        <v>52</v>
      </c>
      <c r="C6687" t="str">
        <f>_xlfn.XLOOKUP(A6687,tblProducts[Column1],tblProducts[Description])</f>
        <v>ETHYLAN TD-40 BULK</v>
      </c>
      <c r="D6687" t="str">
        <f>_xlfn.XLOOKUP(B6687,tblProducts[Column1],tblProducts[Description])</f>
        <v>ETHYLAN 325 BULK</v>
      </c>
      <c r="E6687" t="s">
        <v>9</v>
      </c>
      <c r="F6687" t="s">
        <v>12</v>
      </c>
      <c r="G6687" t="s">
        <v>7</v>
      </c>
      <c r="H6687" t="s">
        <v>8</v>
      </c>
      <c r="I6687">
        <f t="shared" si="109"/>
        <v>2</v>
      </c>
    </row>
    <row r="6688" spans="1:9">
      <c r="A6688">
        <f>IF(MOD(ROW()-24,COUNTA(tblProducts[Description]))=0,A6687+1,A6687)</f>
        <v>59</v>
      </c>
      <c r="B6688">
        <f>MOD(ROW()-24,COUNTA(tblProducts[Description]))+1</f>
        <v>53</v>
      </c>
      <c r="C6688" t="str">
        <f>_xlfn.XLOOKUP(A6688,tblProducts[Column1],tblProducts[Description])</f>
        <v>ETHYLAN TD-40 BULK</v>
      </c>
      <c r="D6688" t="str">
        <f>_xlfn.XLOOKUP(B6688,tblProducts[Column1],tblProducts[Description])</f>
        <v>ETHYLAN NS-500LQ BULK</v>
      </c>
      <c r="E6688" t="s">
        <v>9</v>
      </c>
      <c r="F6688" t="s">
        <v>12</v>
      </c>
      <c r="G6688" t="s">
        <v>7</v>
      </c>
      <c r="H6688" t="s">
        <v>8</v>
      </c>
      <c r="I6688">
        <f t="shared" si="109"/>
        <v>2</v>
      </c>
    </row>
    <row r="6689" spans="1:9">
      <c r="A6689">
        <f>IF(MOD(ROW()-24,COUNTA(tblProducts[Description]))=0,A6688+1,A6688)</f>
        <v>59</v>
      </c>
      <c r="B6689">
        <f>MOD(ROW()-24,COUNTA(tblProducts[Description]))+1</f>
        <v>54</v>
      </c>
      <c r="C6689" t="str">
        <f>_xlfn.XLOOKUP(A6689,tblProducts[Column1],tblProducts[Description])</f>
        <v>ETHYLAN TD-40 BULK</v>
      </c>
      <c r="D6689" t="str">
        <f>_xlfn.XLOOKUP(B6689,tblProducts[Column1],tblProducts[Description])</f>
        <v>ETHYLAN PRE NS-505 K BULK</v>
      </c>
      <c r="E6689" t="s">
        <v>9</v>
      </c>
      <c r="F6689" t="s">
        <v>12</v>
      </c>
      <c r="G6689" t="s">
        <v>7</v>
      </c>
      <c r="H6689" t="s">
        <v>8</v>
      </c>
      <c r="I6689">
        <f t="shared" si="109"/>
        <v>2</v>
      </c>
    </row>
    <row r="6690" spans="1:9">
      <c r="A6690">
        <f>IF(MOD(ROW()-24,COUNTA(tblProducts[Description]))=0,A6689+1,A6689)</f>
        <v>59</v>
      </c>
      <c r="B6690">
        <f>MOD(ROW()-24,COUNTA(tblProducts[Description]))+1</f>
        <v>55</v>
      </c>
      <c r="C6690" t="str">
        <f>_xlfn.XLOOKUP(A6690,tblProducts[Column1],tblProducts[Description])</f>
        <v>ETHYLAN TD-40 BULK</v>
      </c>
      <c r="D6690" t="str">
        <f>_xlfn.XLOOKUP(B6690,tblProducts[Column1],tblProducts[Description])</f>
        <v>ETHYLAN SN-90 BULK</v>
      </c>
      <c r="E6690" t="s">
        <v>9</v>
      </c>
      <c r="F6690" t="s">
        <v>12</v>
      </c>
      <c r="G6690" t="s">
        <v>7</v>
      </c>
      <c r="H6690" t="s">
        <v>8</v>
      </c>
      <c r="I6690">
        <f t="shared" si="109"/>
        <v>2</v>
      </c>
    </row>
    <row r="6691" spans="1:9">
      <c r="A6691">
        <f>IF(MOD(ROW()-24,COUNTA(tblProducts[Description]))=0,A6690+1,A6690)</f>
        <v>59</v>
      </c>
      <c r="B6691">
        <f>MOD(ROW()-24,COUNTA(tblProducts[Description]))+1</f>
        <v>56</v>
      </c>
      <c r="C6691" t="str">
        <f>_xlfn.XLOOKUP(A6691,tblProducts[Column1],tblProducts[Description])</f>
        <v>ETHYLAN TD-40 BULK</v>
      </c>
      <c r="D6691" t="str">
        <f>_xlfn.XLOOKUP(B6691,tblProducts[Column1],tblProducts[Description])</f>
        <v>ETHYLAN TD-100 BULK</v>
      </c>
      <c r="E6691" t="s">
        <v>9</v>
      </c>
      <c r="F6691" t="s">
        <v>12</v>
      </c>
      <c r="G6691" t="s">
        <v>7</v>
      </c>
      <c r="H6691" t="s">
        <v>8</v>
      </c>
      <c r="I6691">
        <f t="shared" si="109"/>
        <v>2</v>
      </c>
    </row>
    <row r="6692" spans="1:9">
      <c r="A6692">
        <f>IF(MOD(ROW()-24,COUNTA(tblProducts[Description]))=0,A6691+1,A6691)</f>
        <v>59</v>
      </c>
      <c r="B6692">
        <f>MOD(ROW()-24,COUNTA(tblProducts[Description]))+1</f>
        <v>57</v>
      </c>
      <c r="C6692" t="str">
        <f>_xlfn.XLOOKUP(A6692,tblProducts[Column1],tblProducts[Description])</f>
        <v>ETHYLAN TD-40 BULK</v>
      </c>
      <c r="D6692" t="str">
        <f>_xlfn.XLOOKUP(B6692,tblProducts[Column1],tblProducts[Description])</f>
        <v>ETHYLAN TD-120 BULK</v>
      </c>
      <c r="E6692" t="s">
        <v>9</v>
      </c>
      <c r="F6692" t="s">
        <v>12</v>
      </c>
      <c r="G6692" t="s">
        <v>7</v>
      </c>
      <c r="H6692" t="s">
        <v>8</v>
      </c>
      <c r="I6692">
        <f t="shared" si="109"/>
        <v>2</v>
      </c>
    </row>
    <row r="6693" spans="1:9">
      <c r="A6693">
        <f>IF(MOD(ROW()-24,COUNTA(tblProducts[Description]))=0,A6692+1,A6692)</f>
        <v>59</v>
      </c>
      <c r="B6693">
        <f>MOD(ROW()-24,COUNTA(tblProducts[Description]))+1</f>
        <v>58</v>
      </c>
      <c r="C6693" t="str">
        <f>_xlfn.XLOOKUP(A6693,tblProducts[Column1],tblProducts[Description])</f>
        <v>ETHYLAN TD-40 BULK</v>
      </c>
      <c r="D6693" t="str">
        <f>_xlfn.XLOOKUP(B6693,tblProducts[Column1],tblProducts[Description])</f>
        <v>ETHYLAN TD-1407 BULK</v>
      </c>
      <c r="E6693" t="s">
        <v>9</v>
      </c>
      <c r="F6693" t="s">
        <v>12</v>
      </c>
      <c r="G6693" t="s">
        <v>7</v>
      </c>
      <c r="H6693" t="s">
        <v>8</v>
      </c>
      <c r="I6693">
        <f t="shared" si="109"/>
        <v>2</v>
      </c>
    </row>
    <row r="6694" spans="1:9">
      <c r="A6694">
        <f>IF(MOD(ROW()-24,COUNTA(tblProducts[Description]))=0,A6693+1,A6693)</f>
        <v>59</v>
      </c>
      <c r="B6694">
        <f>MOD(ROW()-24,COUNTA(tblProducts[Description]))+1</f>
        <v>59</v>
      </c>
      <c r="C6694" t="str">
        <f>_xlfn.XLOOKUP(A6694,tblProducts[Column1],tblProducts[Description])</f>
        <v>ETHYLAN TD-40 BULK</v>
      </c>
      <c r="D6694" t="str">
        <f>_xlfn.XLOOKUP(B6694,tblProducts[Column1],tblProducts[Description])</f>
        <v>ETHYLAN TD-40 BULK</v>
      </c>
      <c r="E6694" t="s">
        <v>9</v>
      </c>
      <c r="F6694" t="s">
        <v>12</v>
      </c>
      <c r="G6694" t="s">
        <v>7</v>
      </c>
      <c r="H6694" t="s">
        <v>8</v>
      </c>
      <c r="I6694">
        <f t="shared" si="109"/>
        <v>2</v>
      </c>
    </row>
    <row r="6695" spans="1:9">
      <c r="A6695">
        <f>IF(MOD(ROW()-24,COUNTA(tblProducts[Description]))=0,A6694+1,A6694)</f>
        <v>59</v>
      </c>
      <c r="B6695">
        <f>MOD(ROW()-24,COUNTA(tblProducts[Description]))+1</f>
        <v>60</v>
      </c>
      <c r="C6695" t="str">
        <f>_xlfn.XLOOKUP(A6695,tblProducts[Column1],tblProducts[Description])</f>
        <v>ETHYLAN TD-40 BULK</v>
      </c>
      <c r="D6695" t="str">
        <f>_xlfn.XLOOKUP(B6695,tblProducts[Column1],tblProducts[Description])</f>
        <v>ETHYLAN TD-60 BULK</v>
      </c>
      <c r="E6695" t="s">
        <v>9</v>
      </c>
      <c r="F6695" t="s">
        <v>12</v>
      </c>
      <c r="G6695" t="s">
        <v>7</v>
      </c>
      <c r="H6695" t="s">
        <v>8</v>
      </c>
      <c r="I6695">
        <f t="shared" si="109"/>
        <v>2</v>
      </c>
    </row>
    <row r="6696" spans="1:9">
      <c r="A6696">
        <f>IF(MOD(ROW()-24,COUNTA(tblProducts[Description]))=0,A6695+1,A6695)</f>
        <v>59</v>
      </c>
      <c r="B6696">
        <f>MOD(ROW()-24,COUNTA(tblProducts[Description]))+1</f>
        <v>61</v>
      </c>
      <c r="C6696" t="str">
        <f>_xlfn.XLOOKUP(A6696,tblProducts[Column1],tblProducts[Description])</f>
        <v>ETHYLAN TD-40 BULK</v>
      </c>
      <c r="D6696" t="str">
        <f>_xlfn.XLOOKUP(B6696,tblProducts[Column1],tblProducts[Description])</f>
        <v>INTERMEDIATE BE-110L BULK</v>
      </c>
      <c r="E6696" t="s">
        <v>9</v>
      </c>
      <c r="F6696" t="s">
        <v>12</v>
      </c>
      <c r="G6696" t="s">
        <v>9</v>
      </c>
      <c r="H6696" t="s">
        <v>8</v>
      </c>
      <c r="I6696">
        <f t="shared" si="109"/>
        <v>4</v>
      </c>
    </row>
    <row r="6697" spans="1:9">
      <c r="A6697">
        <f>IF(MOD(ROW()-24,COUNTA(tblProducts[Description]))=0,A6696+1,A6696)</f>
        <v>59</v>
      </c>
      <c r="B6697">
        <f>MOD(ROW()-24,COUNTA(tblProducts[Description]))+1</f>
        <v>62</v>
      </c>
      <c r="C6697" t="str">
        <f>_xlfn.XLOOKUP(A6697,tblProducts[Column1],tblProducts[Description])</f>
        <v>ETHYLAN TD-40 BULK</v>
      </c>
      <c r="D6697" t="str">
        <f>_xlfn.XLOOKUP(B6697,tblProducts[Column1],tblProducts[Description])</f>
        <v>INTERMEDIATE DPG-415 BULK</v>
      </c>
      <c r="E6697" t="s">
        <v>9</v>
      </c>
      <c r="F6697" t="s">
        <v>12</v>
      </c>
      <c r="G6697" t="s">
        <v>9</v>
      </c>
      <c r="H6697" t="s">
        <v>8</v>
      </c>
      <c r="I6697">
        <f t="shared" si="109"/>
        <v>4</v>
      </c>
    </row>
    <row r="6698" spans="1:9">
      <c r="A6698">
        <f>IF(MOD(ROW()-24,COUNTA(tblProducts[Description]))=0,A6697+1,A6697)</f>
        <v>59</v>
      </c>
      <c r="B6698">
        <f>MOD(ROW()-24,COUNTA(tblProducts[Description]))+1</f>
        <v>63</v>
      </c>
      <c r="C6698" t="str">
        <f>_xlfn.XLOOKUP(A6698,tblProducts[Column1],tblProducts[Description])</f>
        <v>ETHYLAN TD-40 BULK</v>
      </c>
      <c r="D6698" t="str">
        <f>_xlfn.XLOOKUP(B6698,tblProducts[Column1],tblProducts[Description])</f>
        <v>PROPODUOMEEN T/12 BULK</v>
      </c>
      <c r="E6698" t="s">
        <v>9</v>
      </c>
      <c r="F6698" t="s">
        <v>12</v>
      </c>
      <c r="G6698" t="s">
        <v>7</v>
      </c>
      <c r="H6698" t="s">
        <v>8</v>
      </c>
      <c r="I6698">
        <f t="shared" si="109"/>
        <v>2</v>
      </c>
    </row>
    <row r="6699" spans="1:9">
      <c r="A6699">
        <f>IF(MOD(ROW()-24,COUNTA(tblProducts[Description]))=0,A6698+1,A6698)</f>
        <v>59</v>
      </c>
      <c r="B6699">
        <f>MOD(ROW()-24,COUNTA(tblProducts[Description]))+1</f>
        <v>64</v>
      </c>
      <c r="C6699" t="str">
        <f>_xlfn.XLOOKUP(A6699,tblProducts[Column1],tblProducts[Description])</f>
        <v>ETHYLAN TD-40 BULK</v>
      </c>
      <c r="D6699" t="str">
        <f>_xlfn.XLOOKUP(B6699,tblProducts[Column1],tblProducts[Description])</f>
        <v>PROPOMEEN T/12 BULK</v>
      </c>
      <c r="E6699" t="s">
        <v>9</v>
      </c>
      <c r="F6699" t="s">
        <v>12</v>
      </c>
      <c r="G6699" t="s">
        <v>9</v>
      </c>
      <c r="H6699" t="s">
        <v>8</v>
      </c>
      <c r="I6699">
        <f t="shared" si="109"/>
        <v>4</v>
      </c>
    </row>
    <row r="6700" spans="1:9">
      <c r="A6700">
        <f>IF(MOD(ROW()-24,COUNTA(tblProducts[Description]))=0,A6699+1,A6699)</f>
        <v>59</v>
      </c>
      <c r="B6700">
        <f>MOD(ROW()-24,COUNTA(tblProducts[Description]))+1</f>
        <v>65</v>
      </c>
      <c r="C6700" t="str">
        <f>_xlfn.XLOOKUP(A6700,tblProducts[Column1],tblProducts[Description])</f>
        <v>ETHYLAN TD-40 BULK</v>
      </c>
      <c r="D6700" t="str">
        <f>_xlfn.XLOOKUP(B6700,tblProducts[Column1],tblProducts[Description])</f>
        <v>TMP-420 BULK</v>
      </c>
      <c r="E6700" t="s">
        <v>9</v>
      </c>
      <c r="F6700" t="s">
        <v>12</v>
      </c>
      <c r="G6700" t="s">
        <v>9</v>
      </c>
      <c r="H6700" t="s">
        <v>8</v>
      </c>
      <c r="I6700">
        <f t="shared" si="109"/>
        <v>4</v>
      </c>
    </row>
    <row r="6701" spans="1:9">
      <c r="A6701">
        <f>IF(MOD(ROW()-24,COUNTA(tblProducts[Description]))=0,A6700+1,A6700)</f>
        <v>59</v>
      </c>
      <c r="B6701">
        <f>MOD(ROW()-24,COUNTA(tblProducts[Description]))+1</f>
        <v>66</v>
      </c>
      <c r="C6701" t="str">
        <f>_xlfn.XLOOKUP(A6701,tblProducts[Column1],tblProducts[Description])</f>
        <v>ETHYLAN TD-40 BULK</v>
      </c>
      <c r="D6701" t="str">
        <f>_xlfn.XLOOKUP(B6701,tblProducts[Column1],tblProducts[Description])</f>
        <v>TMP-80 BULK</v>
      </c>
      <c r="E6701" t="s">
        <v>9</v>
      </c>
      <c r="F6701" t="s">
        <v>12</v>
      </c>
      <c r="G6701" t="s">
        <v>9</v>
      </c>
      <c r="H6701" t="s">
        <v>8</v>
      </c>
      <c r="I6701">
        <f t="shared" si="109"/>
        <v>4</v>
      </c>
    </row>
    <row r="6702" spans="1:9">
      <c r="A6702">
        <f>IF(MOD(ROW()-24,COUNTA(tblProducts[Description]))=0,A6701+1,A6701)</f>
        <v>59</v>
      </c>
      <c r="B6702">
        <f>MOD(ROW()-24,COUNTA(tblProducts[Description]))+1</f>
        <v>67</v>
      </c>
      <c r="C6702" t="str">
        <f>_xlfn.XLOOKUP(A6702,tblProducts[Column1],tblProducts[Description])</f>
        <v>ETHYLAN TD-40 BULK</v>
      </c>
      <c r="D6702" t="str">
        <f>_xlfn.XLOOKUP(B6702,tblProducts[Column1],tblProducts[Description])</f>
        <v>VISCO 352 BULK</v>
      </c>
      <c r="E6702" t="s">
        <v>9</v>
      </c>
      <c r="F6702" t="s">
        <v>12</v>
      </c>
      <c r="G6702" t="s">
        <v>9</v>
      </c>
      <c r="H6702" t="s">
        <v>8</v>
      </c>
      <c r="I6702">
        <f t="shared" si="109"/>
        <v>4</v>
      </c>
    </row>
    <row r="6703" spans="1:9">
      <c r="A6703">
        <f>IF(MOD(ROW()-24,COUNTA(tblProducts[Description]))=0,A6702+1,A6702)</f>
        <v>59</v>
      </c>
      <c r="B6703">
        <f>MOD(ROW()-24,COUNTA(tblProducts[Description]))+1</f>
        <v>68</v>
      </c>
      <c r="C6703" t="str">
        <f>_xlfn.XLOOKUP(A6703,tblProducts[Column1],tblProducts[Description])</f>
        <v>ETHYLAN TD-40 BULK</v>
      </c>
      <c r="D6703" t="str">
        <f>_xlfn.XLOOKUP(B6703,tblProducts[Column1],tblProducts[Description])</f>
        <v>WITBREAK DPG-25 BULK</v>
      </c>
      <c r="E6703" t="s">
        <v>9</v>
      </c>
      <c r="F6703" t="s">
        <v>12</v>
      </c>
      <c r="G6703" t="s">
        <v>7</v>
      </c>
      <c r="H6703" t="s">
        <v>8</v>
      </c>
      <c r="I6703">
        <f t="shared" si="109"/>
        <v>2</v>
      </c>
    </row>
    <row r="6704" spans="1:9">
      <c r="A6704">
        <f>IF(MOD(ROW()-24,COUNTA(tblProducts[Description]))=0,A6703+1,A6703)</f>
        <v>59</v>
      </c>
      <c r="B6704">
        <f>MOD(ROW()-24,COUNTA(tblProducts[Description]))+1</f>
        <v>69</v>
      </c>
      <c r="C6704" t="str">
        <f>_xlfn.XLOOKUP(A6704,tblProducts[Column1],tblProducts[Description])</f>
        <v>ETHYLAN TD-40 BULK</v>
      </c>
      <c r="D6704" t="str">
        <f>_xlfn.XLOOKUP(B6704,tblProducts[Column1],tblProducts[Description])</f>
        <v>WITBREAK DPG-482 BULK</v>
      </c>
      <c r="E6704" t="s">
        <v>9</v>
      </c>
      <c r="F6704" t="s">
        <v>12</v>
      </c>
      <c r="G6704" t="s">
        <v>7</v>
      </c>
      <c r="H6704" t="s">
        <v>8</v>
      </c>
      <c r="I6704">
        <f t="shared" si="109"/>
        <v>2</v>
      </c>
    </row>
    <row r="6705" spans="1:9">
      <c r="A6705">
        <f>IF(MOD(ROW()-24,COUNTA(tblProducts[Description]))=0,A6704+1,A6704)</f>
        <v>59</v>
      </c>
      <c r="B6705">
        <f>MOD(ROW()-24,COUNTA(tblProducts[Description]))+1</f>
        <v>70</v>
      </c>
      <c r="C6705" t="str">
        <f>_xlfn.XLOOKUP(A6705,tblProducts[Column1],tblProducts[Description])</f>
        <v>ETHYLAN TD-40 BULK</v>
      </c>
      <c r="D6705" t="str">
        <f>_xlfn.XLOOKUP(B6705,tblProducts[Column1],tblProducts[Description])</f>
        <v>WITBREAK DPG-818 BULK</v>
      </c>
      <c r="E6705" t="s">
        <v>9</v>
      </c>
      <c r="F6705" t="s">
        <v>12</v>
      </c>
      <c r="G6705" t="s">
        <v>7</v>
      </c>
      <c r="H6705" t="s">
        <v>8</v>
      </c>
      <c r="I6705">
        <f t="shared" si="109"/>
        <v>2</v>
      </c>
    </row>
    <row r="6706" spans="1:9">
      <c r="A6706">
        <f>IF(MOD(ROW()-24,COUNTA(tblProducts[Description]))=0,A6705+1,A6705)</f>
        <v>59</v>
      </c>
      <c r="B6706">
        <f>MOD(ROW()-24,COUNTA(tblProducts[Description]))+1</f>
        <v>71</v>
      </c>
      <c r="C6706" t="str">
        <f>_xlfn.XLOOKUP(A6706,tblProducts[Column1],tblProducts[Description])</f>
        <v>ETHYLAN TD-40 BULK</v>
      </c>
      <c r="D6706" t="str">
        <f>_xlfn.XLOOKUP(B6706,tblProducts[Column1],tblProducts[Description])</f>
        <v>WITBREAK DTG-62 BULK</v>
      </c>
      <c r="E6706" t="s">
        <v>9</v>
      </c>
      <c r="F6706" t="s">
        <v>12</v>
      </c>
      <c r="G6706" t="s">
        <v>9</v>
      </c>
      <c r="H6706" t="s">
        <v>8</v>
      </c>
      <c r="I6706">
        <f t="shared" si="109"/>
        <v>4</v>
      </c>
    </row>
    <row r="6707" spans="1:9">
      <c r="A6707">
        <f>IF(MOD(ROW()-24,COUNTA(tblProducts[Description]))=0,A6706+1,A6706)</f>
        <v>59</v>
      </c>
      <c r="B6707">
        <f>MOD(ROW()-24,COUNTA(tblProducts[Description]))+1</f>
        <v>72</v>
      </c>
      <c r="C6707" t="str">
        <f>_xlfn.XLOOKUP(A6707,tblProducts[Column1],tblProducts[Description])</f>
        <v>ETHYLAN TD-40 BULK</v>
      </c>
      <c r="D6707" t="str">
        <f>_xlfn.XLOOKUP(B6707,tblProducts[Column1],tblProducts[Description])</f>
        <v>WITCOMUL 1844 BULK</v>
      </c>
      <c r="E6707" t="s">
        <v>9</v>
      </c>
      <c r="F6707" t="s">
        <v>12</v>
      </c>
      <c r="G6707" t="s">
        <v>9</v>
      </c>
      <c r="H6707" t="s">
        <v>8</v>
      </c>
      <c r="I6707">
        <f t="shared" si="109"/>
        <v>4</v>
      </c>
    </row>
    <row r="6708" spans="1:9">
      <c r="A6708">
        <f>IF(MOD(ROW()-24,COUNTA(tblProducts[Description]))=0,A6707+1,A6707)</f>
        <v>59</v>
      </c>
      <c r="B6708">
        <f>MOD(ROW()-24,COUNTA(tblProducts[Description]))+1</f>
        <v>73</v>
      </c>
      <c r="C6708" t="str">
        <f>_xlfn.XLOOKUP(A6708,tblProducts[Column1],tblProducts[Description])</f>
        <v>ETHYLAN TD-40 BULK</v>
      </c>
      <c r="D6708" t="str">
        <f>_xlfn.XLOOKUP(B6708,tblProducts[Column1],tblProducts[Description])</f>
        <v>WITCONOL 2690 BULK</v>
      </c>
      <c r="E6708" t="s">
        <v>9</v>
      </c>
      <c r="F6708" t="s">
        <v>12</v>
      </c>
      <c r="G6708" t="s">
        <v>9</v>
      </c>
      <c r="H6708" t="s">
        <v>8</v>
      </c>
      <c r="I6708">
        <f t="shared" si="109"/>
        <v>4</v>
      </c>
    </row>
    <row r="6709" spans="1:9">
      <c r="A6709">
        <f>IF(MOD(ROW()-24,COUNTA(tblProducts[Description]))=0,A6708+1,A6708)</f>
        <v>59</v>
      </c>
      <c r="B6709">
        <f>MOD(ROW()-24,COUNTA(tblProducts[Description]))+1</f>
        <v>74</v>
      </c>
      <c r="C6709" t="str">
        <f>_xlfn.XLOOKUP(A6709,tblProducts[Column1],tblProducts[Description])</f>
        <v>ETHYLAN TD-40 BULK</v>
      </c>
      <c r="D6709" t="str">
        <f>_xlfn.XLOOKUP(B6709,tblProducts[Column1],tblProducts[Description])</f>
        <v>ETHYLAN 324 BULK</v>
      </c>
      <c r="E6709" t="s">
        <v>9</v>
      </c>
      <c r="F6709" t="s">
        <v>12</v>
      </c>
      <c r="G6709" t="s">
        <v>7</v>
      </c>
      <c r="H6709" t="s">
        <v>8</v>
      </c>
      <c r="I6709">
        <f t="shared" si="109"/>
        <v>2</v>
      </c>
    </row>
    <row r="6710" spans="1:9">
      <c r="A6710">
        <f>IF(MOD(ROW()-24,COUNTA(tblProducts[Description]))=0,A6709+1,A6709)</f>
        <v>59</v>
      </c>
      <c r="B6710">
        <f>MOD(ROW()-24,COUNTA(tblProducts[Description]))+1</f>
        <v>75</v>
      </c>
      <c r="C6710" t="str">
        <f>_xlfn.XLOOKUP(A6710,tblProducts[Column1],tblProducts[Description])</f>
        <v>ETHYLAN TD-40 BULK</v>
      </c>
      <c r="D6710" t="str">
        <f>_xlfn.XLOOKUP(B6710,tblProducts[Column1],tblProducts[Description])</f>
        <v>WITCONOL NP-120 BULK</v>
      </c>
      <c r="E6710" t="s">
        <v>9</v>
      </c>
      <c r="F6710" t="s">
        <v>12</v>
      </c>
      <c r="G6710" t="s">
        <v>7</v>
      </c>
      <c r="H6710" t="s">
        <v>8</v>
      </c>
      <c r="I6710">
        <f t="shared" si="109"/>
        <v>2</v>
      </c>
    </row>
    <row r="6711" spans="1:9">
      <c r="A6711">
        <f>IF(MOD(ROW()-24,COUNTA(tblProducts[Description]))=0,A6710+1,A6710)</f>
        <v>59</v>
      </c>
      <c r="B6711">
        <f>MOD(ROW()-24,COUNTA(tblProducts[Description]))+1</f>
        <v>76</v>
      </c>
      <c r="C6711" t="str">
        <f>_xlfn.XLOOKUP(A6711,tblProducts[Column1],tblProducts[Description])</f>
        <v>ETHYLAN TD-40 BULK</v>
      </c>
      <c r="D6711" t="str">
        <f>_xlfn.XLOOKUP(B6711,tblProducts[Column1],tblProducts[Description])</f>
        <v>WITCONOL NP-130 BULK</v>
      </c>
      <c r="E6711" t="s">
        <v>9</v>
      </c>
      <c r="F6711" t="s">
        <v>12</v>
      </c>
      <c r="G6711" t="s">
        <v>7</v>
      </c>
      <c r="H6711" t="s">
        <v>8</v>
      </c>
      <c r="I6711">
        <f t="shared" si="109"/>
        <v>2</v>
      </c>
    </row>
    <row r="6712" spans="1:9">
      <c r="A6712">
        <f>IF(MOD(ROW()-24,COUNTA(tblProducts[Description]))=0,A6711+1,A6711)</f>
        <v>59</v>
      </c>
      <c r="B6712">
        <f>MOD(ROW()-24,COUNTA(tblProducts[Description]))+1</f>
        <v>77</v>
      </c>
      <c r="C6712" t="str">
        <f>_xlfn.XLOOKUP(A6712,tblProducts[Column1],tblProducts[Description])</f>
        <v>ETHYLAN TD-40 BULK</v>
      </c>
      <c r="D6712" t="str">
        <f>_xlfn.XLOOKUP(B6712,tblProducts[Column1],tblProducts[Description])</f>
        <v>WITCONOL NP-20 BULK</v>
      </c>
      <c r="E6712" t="s">
        <v>9</v>
      </c>
      <c r="F6712" t="s">
        <v>12</v>
      </c>
      <c r="G6712" t="s">
        <v>9</v>
      </c>
      <c r="H6712" t="s">
        <v>8</v>
      </c>
      <c r="I6712">
        <f t="shared" si="109"/>
        <v>4</v>
      </c>
    </row>
    <row r="6713" spans="1:9">
      <c r="A6713">
        <f>IF(MOD(ROW()-24,COUNTA(tblProducts[Description]))=0,A6712+1,A6712)</f>
        <v>59</v>
      </c>
      <c r="B6713">
        <f>MOD(ROW()-24,COUNTA(tblProducts[Description]))+1</f>
        <v>78</v>
      </c>
      <c r="C6713" t="str">
        <f>_xlfn.XLOOKUP(A6713,tblProducts[Column1],tblProducts[Description])</f>
        <v>ETHYLAN TD-40 BULK</v>
      </c>
      <c r="D6713" t="str">
        <f>_xlfn.XLOOKUP(B6713,tblProducts[Column1],tblProducts[Description])</f>
        <v>WITCONOL NP-330 BULK</v>
      </c>
      <c r="E6713" t="s">
        <v>9</v>
      </c>
      <c r="F6713" t="s">
        <v>12</v>
      </c>
      <c r="G6713" t="s">
        <v>7</v>
      </c>
      <c r="H6713" t="s">
        <v>8</v>
      </c>
      <c r="I6713">
        <f t="shared" si="109"/>
        <v>2</v>
      </c>
    </row>
    <row r="6714" spans="1:9">
      <c r="A6714">
        <f>IF(MOD(ROW()-24,COUNTA(tblProducts[Description]))=0,A6713+1,A6713)</f>
        <v>59</v>
      </c>
      <c r="B6714">
        <f>MOD(ROW()-24,COUNTA(tblProducts[Description]))+1</f>
        <v>79</v>
      </c>
      <c r="C6714" t="str">
        <f>_xlfn.XLOOKUP(A6714,tblProducts[Column1],tblProducts[Description])</f>
        <v>ETHYLAN TD-40 BULK</v>
      </c>
      <c r="D6714" t="str">
        <f>_xlfn.XLOOKUP(B6714,tblProducts[Column1],tblProducts[Description])</f>
        <v>WITCONOL NP-40 BULK</v>
      </c>
      <c r="E6714" t="s">
        <v>9</v>
      </c>
      <c r="F6714" t="s">
        <v>12</v>
      </c>
      <c r="G6714" t="s">
        <v>7</v>
      </c>
      <c r="H6714" t="s">
        <v>8</v>
      </c>
      <c r="I6714">
        <f t="shared" si="109"/>
        <v>2</v>
      </c>
    </row>
    <row r="6715" spans="1:9">
      <c r="A6715">
        <f>IF(MOD(ROW()-24,COUNTA(tblProducts[Description]))=0,A6714+1,A6714)</f>
        <v>59</v>
      </c>
      <c r="B6715">
        <f>MOD(ROW()-24,COUNTA(tblProducts[Description]))+1</f>
        <v>80</v>
      </c>
      <c r="C6715" t="str">
        <f>_xlfn.XLOOKUP(A6715,tblProducts[Column1],tblProducts[Description])</f>
        <v>ETHYLAN TD-40 BULK</v>
      </c>
      <c r="D6715" t="str">
        <f>_xlfn.XLOOKUP(B6715,tblProducts[Column1],tblProducts[Description])</f>
        <v>WITCONOL NP-60 BULK</v>
      </c>
      <c r="E6715" t="s">
        <v>9</v>
      </c>
      <c r="F6715" t="s">
        <v>12</v>
      </c>
      <c r="G6715" t="s">
        <v>7</v>
      </c>
      <c r="H6715" t="s">
        <v>8</v>
      </c>
      <c r="I6715">
        <f t="shared" si="109"/>
        <v>2</v>
      </c>
    </row>
    <row r="6716" spans="1:9">
      <c r="A6716">
        <f>IF(MOD(ROW()-24,COUNTA(tblProducts[Description]))=0,A6715+1,A6715)</f>
        <v>59</v>
      </c>
      <c r="B6716">
        <f>MOD(ROW()-24,COUNTA(tblProducts[Description]))+1</f>
        <v>81</v>
      </c>
      <c r="C6716" t="str">
        <f>_xlfn.XLOOKUP(A6716,tblProducts[Column1],tblProducts[Description])</f>
        <v>ETHYLAN TD-40 BULK</v>
      </c>
      <c r="D6716" t="str">
        <f>_xlfn.XLOOKUP(B6716,tblProducts[Column1],tblProducts[Description])</f>
        <v>WITCONOL NP-80 BULK</v>
      </c>
      <c r="E6716" t="s">
        <v>9</v>
      </c>
      <c r="F6716" t="s">
        <v>12</v>
      </c>
      <c r="G6716" t="s">
        <v>7</v>
      </c>
      <c r="H6716" t="s">
        <v>8</v>
      </c>
      <c r="I6716">
        <f t="shared" si="109"/>
        <v>2</v>
      </c>
    </row>
    <row r="6717" spans="1:9">
      <c r="A6717">
        <f>IF(MOD(ROW()-24,COUNTA(tblProducts[Description]))=0,A6716+1,A6716)</f>
        <v>59</v>
      </c>
      <c r="B6717">
        <f>MOD(ROW()-24,COUNTA(tblProducts[Description]))+1</f>
        <v>82</v>
      </c>
      <c r="C6717" t="str">
        <f>_xlfn.XLOOKUP(A6717,tblProducts[Column1],tblProducts[Description])</f>
        <v>ETHYLAN TD-40 BULK</v>
      </c>
      <c r="D6717" t="str">
        <f>_xlfn.XLOOKUP(B6717,tblProducts[Column1],tblProducts[Description])</f>
        <v>WITCONOL NP-90 BULK</v>
      </c>
      <c r="E6717" t="s">
        <v>9</v>
      </c>
      <c r="F6717" t="s">
        <v>12</v>
      </c>
      <c r="G6717" t="s">
        <v>7</v>
      </c>
      <c r="H6717" t="s">
        <v>8</v>
      </c>
      <c r="I6717">
        <f t="shared" si="109"/>
        <v>2</v>
      </c>
    </row>
    <row r="6718" spans="1:9">
      <c r="A6718">
        <f>IF(MOD(ROW()-24,COUNTA(tblProducts[Description]))=0,A6717+1,A6717)</f>
        <v>59</v>
      </c>
      <c r="B6718">
        <f>MOD(ROW()-24,COUNTA(tblProducts[Description]))+1</f>
        <v>83</v>
      </c>
      <c r="C6718" t="str">
        <f>_xlfn.XLOOKUP(A6718,tblProducts[Column1],tblProducts[Description])</f>
        <v>ETHYLAN TD-40 BULK</v>
      </c>
      <c r="D6718" t="str">
        <f>_xlfn.XLOOKUP(B6718,tblProducts[Column1],tblProducts[Description])</f>
        <v>WITCONOL NS-108 PO BULK</v>
      </c>
      <c r="E6718" t="s">
        <v>9</v>
      </c>
      <c r="F6718" t="s">
        <v>12</v>
      </c>
      <c r="G6718" t="s">
        <v>7</v>
      </c>
      <c r="H6718" t="s">
        <v>8</v>
      </c>
      <c r="I6718">
        <f t="shared" si="109"/>
        <v>2</v>
      </c>
    </row>
    <row r="6719" spans="1:9">
      <c r="A6719">
        <f>IF(MOD(ROW()-24,COUNTA(tblProducts[Description]))=0,A6718+1,A6718)</f>
        <v>59</v>
      </c>
      <c r="B6719">
        <f>MOD(ROW()-24,COUNTA(tblProducts[Description]))+1</f>
        <v>84</v>
      </c>
      <c r="C6719" t="str">
        <f>_xlfn.XLOOKUP(A6719,tblProducts[Column1],tblProducts[Description])</f>
        <v>ETHYLAN TD-40 BULK</v>
      </c>
      <c r="D6719" t="str">
        <f>_xlfn.XLOOKUP(B6719,tblProducts[Column1],tblProducts[Description])</f>
        <v>WITCONOL NS-505K BULK</v>
      </c>
      <c r="E6719" t="s">
        <v>9</v>
      </c>
      <c r="F6719" t="s">
        <v>12</v>
      </c>
      <c r="G6719" t="s">
        <v>7</v>
      </c>
      <c r="H6719" t="s">
        <v>8</v>
      </c>
      <c r="I6719">
        <f t="shared" si="109"/>
        <v>2</v>
      </c>
    </row>
    <row r="6720" spans="1:9">
      <c r="A6720">
        <f>IF(MOD(ROW()-24,COUNTA(tblProducts[Description]))=0,A6719+1,A6719)</f>
        <v>59</v>
      </c>
      <c r="B6720">
        <f>MOD(ROW()-24,COUNTA(tblProducts[Description]))+1</f>
        <v>85</v>
      </c>
      <c r="C6720" t="str">
        <f>_xlfn.XLOOKUP(A6720,tblProducts[Column1],tblProducts[Description])</f>
        <v>ETHYLAN TD-40 BULK</v>
      </c>
      <c r="D6720" t="str">
        <f>_xlfn.XLOOKUP(B6720,tblProducts[Column1],tblProducts[Description])</f>
        <v>WITCONOL NS-817 BULK</v>
      </c>
      <c r="E6720" t="s">
        <v>9</v>
      </c>
      <c r="F6720" t="s">
        <v>12</v>
      </c>
      <c r="G6720" t="s">
        <v>7</v>
      </c>
      <c r="H6720" t="s">
        <v>8</v>
      </c>
      <c r="I6720">
        <f t="shared" si="109"/>
        <v>2</v>
      </c>
    </row>
    <row r="6721" spans="1:9">
      <c r="A6721">
        <f>IF(MOD(ROW()-24,COUNTA(tblProducts[Description]))=0,A6720+1,A6720)</f>
        <v>59</v>
      </c>
      <c r="B6721">
        <f>MOD(ROW()-24,COUNTA(tblProducts[Description]))+1</f>
        <v>86</v>
      </c>
      <c r="C6721" t="str">
        <f>_xlfn.XLOOKUP(A6721,tblProducts[Column1],tblProducts[Description])</f>
        <v>ETHYLAN TD-40 BULK</v>
      </c>
      <c r="D6721" t="str">
        <f>_xlfn.XLOOKUP(B6721,tblProducts[Column1],tblProducts[Description])</f>
        <v>WITCONOL PD-375 BULK</v>
      </c>
      <c r="E6721" t="s">
        <v>9</v>
      </c>
      <c r="F6721" t="s">
        <v>12</v>
      </c>
      <c r="G6721" t="s">
        <v>7</v>
      </c>
      <c r="H6721" t="s">
        <v>8</v>
      </c>
      <c r="I6721">
        <f t="shared" si="109"/>
        <v>2</v>
      </c>
    </row>
    <row r="6722" spans="1:9">
      <c r="A6722">
        <f>IF(MOD(ROW()-24,COUNTA(tblProducts[Description]))=0,A6721+1,A6721)</f>
        <v>59</v>
      </c>
      <c r="B6722">
        <f>MOD(ROW()-24,COUNTA(tblProducts[Description]))+1</f>
        <v>87</v>
      </c>
      <c r="C6722" t="str">
        <f>_xlfn.XLOOKUP(A6722,tblProducts[Column1],tblProducts[Description])</f>
        <v>ETHYLAN TD-40 BULK</v>
      </c>
      <c r="D6722" t="str">
        <f>_xlfn.XLOOKUP(B6722,tblProducts[Column1],tblProducts[Description])</f>
        <v>WITCONOL PD-4085 BULK</v>
      </c>
      <c r="E6722" t="s">
        <v>9</v>
      </c>
      <c r="F6722" t="s">
        <v>12</v>
      </c>
      <c r="G6722" t="s">
        <v>7</v>
      </c>
      <c r="H6722" t="s">
        <v>8</v>
      </c>
      <c r="I6722">
        <f t="shared" si="109"/>
        <v>2</v>
      </c>
    </row>
    <row r="6723" spans="1:9">
      <c r="A6723">
        <f>IF(MOD(ROW()-24,COUNTA(tblProducts[Description]))=0,A6722+1,A6722)</f>
        <v>59</v>
      </c>
      <c r="B6723">
        <f>MOD(ROW()-24,COUNTA(tblProducts[Description]))+1</f>
        <v>88</v>
      </c>
      <c r="C6723" t="str">
        <f>_xlfn.XLOOKUP(A6723,tblProducts[Column1],tblProducts[Description])</f>
        <v>ETHYLAN TD-40 BULK</v>
      </c>
      <c r="D6723" t="str">
        <f>_xlfn.XLOOKUP(B6723,tblProducts[Column1],tblProducts[Description])</f>
        <v>WITCONOL PD-500 BULK</v>
      </c>
      <c r="E6723" t="s">
        <v>9</v>
      </c>
      <c r="F6723" t="s">
        <v>12</v>
      </c>
      <c r="G6723" t="s">
        <v>7</v>
      </c>
      <c r="H6723" t="s">
        <v>8</v>
      </c>
      <c r="I6723">
        <f t="shared" si="109"/>
        <v>2</v>
      </c>
    </row>
    <row r="6724" spans="1:9">
      <c r="A6724">
        <f>IF(MOD(ROW()-24,COUNTA(tblProducts[Description]))=0,A6723+1,A6723)</f>
        <v>59</v>
      </c>
      <c r="B6724">
        <f>MOD(ROW()-24,COUNTA(tblProducts[Description]))+1</f>
        <v>89</v>
      </c>
      <c r="C6724" t="str">
        <f>_xlfn.XLOOKUP(A6724,tblProducts[Column1],tblProducts[Description])</f>
        <v>ETHYLAN TD-40 BULK</v>
      </c>
      <c r="D6724" t="str">
        <f>_xlfn.XLOOKUP(B6724,tblProducts[Column1],tblProducts[Description])</f>
        <v>WITCONOL PEG-200 BULK</v>
      </c>
      <c r="E6724" t="s">
        <v>9</v>
      </c>
      <c r="F6724" t="s">
        <v>12</v>
      </c>
      <c r="G6724" t="s">
        <v>7</v>
      </c>
      <c r="H6724" t="s">
        <v>8</v>
      </c>
      <c r="I6724">
        <f t="shared" si="109"/>
        <v>2</v>
      </c>
    </row>
    <row r="6725" spans="1:9">
      <c r="A6725">
        <f>IF(MOD(ROW()-24,COUNTA(tblProducts[Description]))=0,A6724+1,A6724)</f>
        <v>59</v>
      </c>
      <c r="B6725">
        <f>MOD(ROW()-24,COUNTA(tblProducts[Description]))+1</f>
        <v>90</v>
      </c>
      <c r="C6725" t="str">
        <f>_xlfn.XLOOKUP(A6725,tblProducts[Column1],tblProducts[Description])</f>
        <v>ETHYLAN TD-40 BULK</v>
      </c>
      <c r="D6725" t="str">
        <f>_xlfn.XLOOKUP(B6725,tblProducts[Column1],tblProducts[Description])</f>
        <v>WITCONOL PEG-400 BULK</v>
      </c>
      <c r="E6725" t="s">
        <v>9</v>
      </c>
      <c r="F6725" t="s">
        <v>12</v>
      </c>
      <c r="G6725" t="s">
        <v>7</v>
      </c>
      <c r="H6725" t="s">
        <v>8</v>
      </c>
      <c r="I6725">
        <f t="shared" si="109"/>
        <v>2</v>
      </c>
    </row>
    <row r="6726" spans="1:9">
      <c r="A6726">
        <f>IF(MOD(ROW()-24,COUNTA(tblProducts[Description]))=0,A6725+1,A6725)</f>
        <v>59</v>
      </c>
      <c r="B6726">
        <f>MOD(ROW()-24,COUNTA(tblProducts[Description]))+1</f>
        <v>91</v>
      </c>
      <c r="C6726" t="str">
        <f>_xlfn.XLOOKUP(A6726,tblProducts[Column1],tblProducts[Description])</f>
        <v>ETHYLAN TD-40 BULK</v>
      </c>
      <c r="D6726" t="str">
        <f>_xlfn.XLOOKUP(B6726,tblProducts[Column1],tblProducts[Description])</f>
        <v>WITCONOL PEG-500 BULK</v>
      </c>
      <c r="E6726" t="s">
        <v>9</v>
      </c>
      <c r="F6726" t="s">
        <v>12</v>
      </c>
      <c r="G6726" t="s">
        <v>7</v>
      </c>
      <c r="H6726" t="s">
        <v>8</v>
      </c>
      <c r="I6726">
        <f t="shared" si="109"/>
        <v>2</v>
      </c>
    </row>
    <row r="6727" spans="1:9">
      <c r="A6727">
        <f>IF(MOD(ROW()-24,COUNTA(tblProducts[Description]))=0,A6726+1,A6726)</f>
        <v>59</v>
      </c>
      <c r="B6727">
        <f>MOD(ROW()-24,COUNTA(tblProducts[Description]))+1</f>
        <v>92</v>
      </c>
      <c r="C6727" t="str">
        <f>_xlfn.XLOOKUP(A6727,tblProducts[Column1],tblProducts[Description])</f>
        <v>ETHYLAN TD-40 BULK</v>
      </c>
      <c r="D6727" t="str">
        <f>_xlfn.XLOOKUP(B6727,tblProducts[Column1],tblProducts[Description])</f>
        <v>WITCONOL PEG-600 BULK</v>
      </c>
      <c r="E6727" t="s">
        <v>9</v>
      </c>
      <c r="F6727" t="s">
        <v>12</v>
      </c>
      <c r="G6727" t="s">
        <v>7</v>
      </c>
      <c r="H6727" t="s">
        <v>8</v>
      </c>
      <c r="I6727">
        <f t="shared" si="109"/>
        <v>2</v>
      </c>
    </row>
    <row r="6728" spans="1:9">
      <c r="A6728">
        <f>IF(MOD(ROW()-24,COUNTA(tblProducts[Description]))=0,A6727+1,A6727)</f>
        <v>59</v>
      </c>
      <c r="B6728">
        <f>MOD(ROW()-24,COUNTA(tblProducts[Description]))+1</f>
        <v>93</v>
      </c>
      <c r="C6728" t="str">
        <f>_xlfn.XLOOKUP(A6728,tblProducts[Column1],tblProducts[Description])</f>
        <v>ETHYLAN TD-40 BULK</v>
      </c>
      <c r="D6728" t="str">
        <f>_xlfn.XLOOKUP(B6728,tblProducts[Column1],tblProducts[Description])</f>
        <v>WITCONOL PH-70 BULK</v>
      </c>
      <c r="E6728" t="s">
        <v>9</v>
      </c>
      <c r="F6728" t="s">
        <v>12</v>
      </c>
      <c r="G6728" t="s">
        <v>7</v>
      </c>
      <c r="H6728" t="s">
        <v>8</v>
      </c>
      <c r="I6728">
        <f t="shared" si="109"/>
        <v>2</v>
      </c>
    </row>
    <row r="6729" spans="1:9">
      <c r="A6729">
        <f>IF(MOD(ROW()-24,COUNTA(tblProducts[Description]))=0,A6728+1,A6728)</f>
        <v>59</v>
      </c>
      <c r="B6729">
        <f>MOD(ROW()-24,COUNTA(tblProducts[Description]))+1</f>
        <v>94</v>
      </c>
      <c r="C6729" t="str">
        <f>_xlfn.XLOOKUP(A6729,tblProducts[Column1],tblProducts[Description])</f>
        <v>ETHYLAN TD-40 BULK</v>
      </c>
      <c r="D6729" t="str">
        <f>_xlfn.XLOOKUP(B6729,tblProducts[Column1],tblProducts[Description])</f>
        <v>WITCONOL SN-50 BULK</v>
      </c>
      <c r="E6729" t="s">
        <v>9</v>
      </c>
      <c r="F6729" t="s">
        <v>12</v>
      </c>
      <c r="G6729" t="s">
        <v>7</v>
      </c>
      <c r="H6729" t="s">
        <v>8</v>
      </c>
      <c r="I6729">
        <f t="shared" si="109"/>
        <v>2</v>
      </c>
    </row>
    <row r="6730" spans="1:9">
      <c r="A6730">
        <f>IF(MOD(ROW()-24,COUNTA(tblProducts[Description]))=0,A6729+1,A6729)</f>
        <v>59</v>
      </c>
      <c r="B6730">
        <f>MOD(ROW()-24,COUNTA(tblProducts[Description]))+1</f>
        <v>95</v>
      </c>
      <c r="C6730" t="str">
        <f>_xlfn.XLOOKUP(A6730,tblProducts[Column1],tblProducts[Description])</f>
        <v>ETHYLAN TD-40 BULK</v>
      </c>
      <c r="D6730" t="str">
        <f>_xlfn.XLOOKUP(B6730,tblProducts[Column1],tblProducts[Description])</f>
        <v>WITCONOL SN-70 BULK</v>
      </c>
      <c r="E6730" t="s">
        <v>9</v>
      </c>
      <c r="F6730" t="s">
        <v>12</v>
      </c>
      <c r="G6730" t="s">
        <v>7</v>
      </c>
      <c r="H6730" t="s">
        <v>8</v>
      </c>
      <c r="I6730">
        <f t="shared" si="109"/>
        <v>2</v>
      </c>
    </row>
    <row r="6731" spans="1:9">
      <c r="A6731">
        <f>IF(MOD(ROW()-24,COUNTA(tblProducts[Description]))=0,A6730+1,A6730)</f>
        <v>59</v>
      </c>
      <c r="B6731">
        <f>MOD(ROW()-24,COUNTA(tblProducts[Description]))+1</f>
        <v>96</v>
      </c>
      <c r="C6731" t="str">
        <f>_xlfn.XLOOKUP(A6731,tblProducts[Column1],tblProducts[Description])</f>
        <v>ETHYLAN TD-40 BULK</v>
      </c>
      <c r="D6731" t="str">
        <f>_xlfn.XLOOKUP(B6731,tblProducts[Column1],tblProducts[Description])</f>
        <v>REDICOTE E-47 NPF BULK</v>
      </c>
      <c r="E6731" t="s">
        <v>9</v>
      </c>
      <c r="F6731" t="s">
        <v>12</v>
      </c>
      <c r="G6731" t="s">
        <v>7</v>
      </c>
      <c r="H6731" t="s">
        <v>8</v>
      </c>
      <c r="I6731">
        <f t="shared" si="109"/>
        <v>2</v>
      </c>
    </row>
    <row r="6732" spans="1:9">
      <c r="A6732">
        <f>IF(MOD(ROW()-24,COUNTA(tblProducts[Description]))=0,A6731+1,A6731)</f>
        <v>59</v>
      </c>
      <c r="B6732">
        <f>MOD(ROW()-24,COUNTA(tblProducts[Description]))+1</f>
        <v>97</v>
      </c>
      <c r="C6732" t="str">
        <f>_xlfn.XLOOKUP(A6732,tblProducts[Column1],tblProducts[Description])</f>
        <v>ETHYLAN TD-40 BULK</v>
      </c>
      <c r="D6732" t="str">
        <f>_xlfn.XLOOKUP(B6732,tblProducts[Column1],tblProducts[Description])</f>
        <v>EMULPON CO-25 BULK</v>
      </c>
      <c r="E6732" t="s">
        <v>9</v>
      </c>
      <c r="F6732" t="s">
        <v>12</v>
      </c>
      <c r="G6732" t="s">
        <v>7</v>
      </c>
      <c r="H6732" t="s">
        <v>8</v>
      </c>
      <c r="I6732">
        <f t="shared" si="109"/>
        <v>2</v>
      </c>
    </row>
    <row r="6733" spans="1:9">
      <c r="A6733">
        <f>IF(MOD(ROW()-24,COUNTA(tblProducts[Description]))=0,A6732+1,A6732)</f>
        <v>59</v>
      </c>
      <c r="B6733">
        <f>MOD(ROW()-24,COUNTA(tblProducts[Description]))+1</f>
        <v>98</v>
      </c>
      <c r="C6733" t="str">
        <f>_xlfn.XLOOKUP(A6733,tblProducts[Column1],tblProducts[Description])</f>
        <v>ETHYLAN TD-40 BULK</v>
      </c>
      <c r="D6733" t="str">
        <f>_xlfn.XLOOKUP(B6733,tblProducts[Column1],tblProducts[Description])</f>
        <v>EMULPON CO-30 BULK</v>
      </c>
      <c r="E6733" t="s">
        <v>9</v>
      </c>
      <c r="F6733" t="s">
        <v>12</v>
      </c>
      <c r="G6733" t="s">
        <v>7</v>
      </c>
      <c r="H6733" t="s">
        <v>8</v>
      </c>
      <c r="I6733">
        <f t="shared" si="109"/>
        <v>2</v>
      </c>
    </row>
    <row r="6734" spans="1:9">
      <c r="A6734">
        <f>IF(MOD(ROW()-24,COUNTA(tblProducts[Description]))=0,A6733+1,A6733)</f>
        <v>59</v>
      </c>
      <c r="B6734">
        <f>MOD(ROW()-24,COUNTA(tblProducts[Description]))+1</f>
        <v>99</v>
      </c>
      <c r="C6734" t="str">
        <f>_xlfn.XLOOKUP(A6734,tblProducts[Column1],tblProducts[Description])</f>
        <v>ETHYLAN TD-40 BULK</v>
      </c>
      <c r="D6734" t="str">
        <f>_xlfn.XLOOKUP(B6734,tblProducts[Column1],tblProducts[Description])</f>
        <v>EMULPON CO-40 BULK</v>
      </c>
      <c r="E6734" t="s">
        <v>7</v>
      </c>
      <c r="G6734" t="s">
        <v>7</v>
      </c>
      <c r="H6734" t="s">
        <v>8</v>
      </c>
      <c r="I6734">
        <f t="shared" si="109"/>
        <v>0</v>
      </c>
    </row>
    <row r="6735" spans="1:9">
      <c r="A6735">
        <f>IF(MOD(ROW()-24,COUNTA(tblProducts[Description]))=0,A6734+1,A6734)</f>
        <v>59</v>
      </c>
      <c r="B6735">
        <f>MOD(ROW()-24,COUNTA(tblProducts[Description]))+1</f>
        <v>100</v>
      </c>
      <c r="C6735" t="str">
        <f>_xlfn.XLOOKUP(A6735,tblProducts[Column1],tblProducts[Description])</f>
        <v>ETHYLAN TD-40 BULK</v>
      </c>
      <c r="D6735" t="str">
        <f>_xlfn.XLOOKUP(B6735,tblProducts[Column1],tblProducts[Description])</f>
        <v>EMULPON CO-36 BULK</v>
      </c>
      <c r="E6735" t="s">
        <v>9</v>
      </c>
      <c r="F6735" t="s">
        <v>12</v>
      </c>
      <c r="G6735" t="s">
        <v>9</v>
      </c>
      <c r="H6735" t="s">
        <v>8</v>
      </c>
      <c r="I6735">
        <f t="shared" si="109"/>
        <v>4</v>
      </c>
    </row>
    <row r="6736" spans="1:9">
      <c r="A6736">
        <f>IF(MOD(ROW()-24,COUNTA(tblProducts[Description]))=0,A6735+1,A6735)</f>
        <v>59</v>
      </c>
      <c r="B6736">
        <f>MOD(ROW()-24,COUNTA(tblProducts[Description]))+1</f>
        <v>101</v>
      </c>
      <c r="C6736" t="str">
        <f>_xlfn.XLOOKUP(A6736,tblProducts[Column1],tblProducts[Description])</f>
        <v>ETHYLAN TD-40 BULK</v>
      </c>
      <c r="D6736" t="str">
        <f>_xlfn.XLOOKUP(B6736,tblProducts[Column1],tblProducts[Description])</f>
        <v>REDICOTE E-4819 BULK</v>
      </c>
      <c r="E6736" t="s">
        <v>9</v>
      </c>
      <c r="F6736" t="s">
        <v>12</v>
      </c>
      <c r="G6736" t="s">
        <v>9</v>
      </c>
      <c r="H6736" t="s">
        <v>8</v>
      </c>
      <c r="I6736">
        <f t="shared" si="109"/>
        <v>4</v>
      </c>
    </row>
    <row r="6737" spans="1:9">
      <c r="A6737">
        <f>IF(MOD(ROW()-24,COUNTA(tblProducts[Description]))=0,A6736+1,A6736)</f>
        <v>59</v>
      </c>
      <c r="B6737">
        <f>MOD(ROW()-24,COUNTA(tblProducts[Description]))+1</f>
        <v>102</v>
      </c>
      <c r="C6737" t="str">
        <f>_xlfn.XLOOKUP(A6737,tblProducts[Column1],tblProducts[Description])</f>
        <v>ETHYLAN TD-40 BULK</v>
      </c>
      <c r="D6737" t="str">
        <f>_xlfn.XLOOKUP(B6737,tblProducts[Column1],tblProducts[Description])</f>
        <v>ETHYLAN 1005 SA  BULK</v>
      </c>
      <c r="E6737" t="s">
        <v>9</v>
      </c>
      <c r="F6737" t="s">
        <v>12</v>
      </c>
      <c r="G6737" t="s">
        <v>7</v>
      </c>
      <c r="H6737" t="s">
        <v>8</v>
      </c>
      <c r="I6737">
        <f t="shared" si="109"/>
        <v>2</v>
      </c>
    </row>
    <row r="6738" spans="1:9">
      <c r="A6738">
        <f>IF(MOD(ROW()-24,COUNTA(tblProducts[Description]))=0,A6737+1,A6737)</f>
        <v>59</v>
      </c>
      <c r="B6738">
        <f>MOD(ROW()-24,COUNTA(tblProducts[Description]))+1</f>
        <v>103</v>
      </c>
      <c r="C6738" t="str">
        <f>_xlfn.XLOOKUP(A6738,tblProducts[Column1],tblProducts[Description])</f>
        <v>ETHYLAN TD-40 BULK</v>
      </c>
      <c r="D6738" t="str">
        <f>_xlfn.XLOOKUP(B6738,tblProducts[Column1],tblProducts[Description])</f>
        <v>ETHODUOMEEN T/15 BULK</v>
      </c>
      <c r="E6738" t="s">
        <v>9</v>
      </c>
      <c r="F6738" t="s">
        <v>12</v>
      </c>
      <c r="G6738" t="s">
        <v>7</v>
      </c>
      <c r="H6738" t="s">
        <v>8</v>
      </c>
      <c r="I6738">
        <f t="shared" si="109"/>
        <v>2</v>
      </c>
    </row>
    <row r="6739" spans="1:9">
      <c r="A6739">
        <f>IF(MOD(ROW()-24,COUNTA(tblProducts[Description]))=0,A6738+1,A6738)</f>
        <v>59</v>
      </c>
      <c r="B6739">
        <f>MOD(ROW()-24,COUNTA(tblProducts[Description]))+1</f>
        <v>104</v>
      </c>
      <c r="C6739" t="str">
        <f>_xlfn.XLOOKUP(A6739,tblProducts[Column1],tblProducts[Description])</f>
        <v>ETHYLAN TD-40 BULK</v>
      </c>
      <c r="D6739" t="str">
        <f>_xlfn.XLOOKUP(B6739,tblProducts[Column1],tblProducts[Description])</f>
        <v>C-6442 BULK</v>
      </c>
      <c r="E6739" t="s">
        <v>9</v>
      </c>
      <c r="F6739" t="s">
        <v>12</v>
      </c>
      <c r="G6739" t="s">
        <v>7</v>
      </c>
      <c r="H6739" t="s">
        <v>8</v>
      </c>
      <c r="I6739">
        <f t="shared" si="109"/>
        <v>2</v>
      </c>
    </row>
    <row r="6740" spans="1:9">
      <c r="A6740">
        <f>IF(MOD(ROW()-24,COUNTA(tblProducts[Description]))=0,A6739+1,A6739)</f>
        <v>59</v>
      </c>
      <c r="B6740">
        <f>MOD(ROW()-24,COUNTA(tblProducts[Description]))+1</f>
        <v>105</v>
      </c>
      <c r="C6740" t="str">
        <f>_xlfn.XLOOKUP(A6740,tblProducts[Column1],tblProducts[Description])</f>
        <v>ETHYLAN TD-40 BULK</v>
      </c>
      <c r="D6740" t="str">
        <f>_xlfn.XLOOKUP(B6740,tblProducts[Column1],tblProducts[Description])</f>
        <v>ETHODUOMEEN T/25  BULK</v>
      </c>
      <c r="E6740" t="s">
        <v>9</v>
      </c>
      <c r="F6740" t="s">
        <v>12</v>
      </c>
      <c r="G6740" t="s">
        <v>7</v>
      </c>
      <c r="H6740" t="s">
        <v>8</v>
      </c>
      <c r="I6740">
        <f t="shared" si="109"/>
        <v>2</v>
      </c>
    </row>
    <row r="6741" spans="1:9">
      <c r="A6741">
        <f>IF(MOD(ROW()-24,COUNTA(tblProducts[Description]))=0,A6740+1,A6740)</f>
        <v>59</v>
      </c>
      <c r="B6741">
        <f>MOD(ROW()-24,COUNTA(tblProducts[Description]))+1</f>
        <v>106</v>
      </c>
      <c r="C6741" t="str">
        <f>_xlfn.XLOOKUP(A6741,tblProducts[Column1],tblProducts[Description])</f>
        <v>ETHYLAN TD-40 BULK</v>
      </c>
      <c r="D6741" t="str">
        <f>_xlfn.XLOOKUP(B6741,tblProducts[Column1],tblProducts[Description])</f>
        <v>WITCONOL PD-2000 BULK</v>
      </c>
      <c r="E6741" t="s">
        <v>9</v>
      </c>
      <c r="F6741" t="s">
        <v>12</v>
      </c>
      <c r="G6741" t="s">
        <v>7</v>
      </c>
      <c r="H6741" t="s">
        <v>8</v>
      </c>
      <c r="I6741">
        <f t="shared" si="109"/>
        <v>2</v>
      </c>
    </row>
    <row r="6742" spans="1:9">
      <c r="A6742">
        <f>IF(MOD(ROW()-24,COUNTA(tblProducts[Description]))=0,A6741+1,A6741)</f>
        <v>59</v>
      </c>
      <c r="B6742">
        <f>MOD(ROW()-24,COUNTA(tblProducts[Description]))+1</f>
        <v>107</v>
      </c>
      <c r="C6742" t="str">
        <f>_xlfn.XLOOKUP(A6742,tblProducts[Column1],tblProducts[Description])</f>
        <v>ETHYLAN TD-40 BULK</v>
      </c>
      <c r="D6742" t="str">
        <f>_xlfn.XLOOKUP(B6742,tblProducts[Column1],tblProducts[Description])</f>
        <v>BEROL 347 BULK</v>
      </c>
      <c r="E6742" t="s">
        <v>9</v>
      </c>
      <c r="F6742" t="s">
        <v>12</v>
      </c>
      <c r="G6742" t="s">
        <v>7</v>
      </c>
      <c r="H6742" t="s">
        <v>8</v>
      </c>
      <c r="I6742">
        <f t="shared" si="109"/>
        <v>2</v>
      </c>
    </row>
    <row r="6743" spans="1:9">
      <c r="A6743">
        <f>IF(MOD(ROW()-24,COUNTA(tblProducts[Description]))=0,A6742+1,A6742)</f>
        <v>59</v>
      </c>
      <c r="B6743">
        <f>MOD(ROW()-24,COUNTA(tblProducts[Description]))+1</f>
        <v>108</v>
      </c>
      <c r="C6743" t="str">
        <f>_xlfn.XLOOKUP(A6743,tblProducts[Column1],tblProducts[Description])</f>
        <v>ETHYLAN TD-40 BULK</v>
      </c>
      <c r="D6743" t="str">
        <f>_xlfn.XLOOKUP(B6743,tblProducts[Column1],tblProducts[Description])</f>
        <v>ETHYLAN PT-3000 BULK</v>
      </c>
      <c r="E6743" t="s">
        <v>9</v>
      </c>
      <c r="F6743" t="s">
        <v>12</v>
      </c>
      <c r="G6743" t="s">
        <v>7</v>
      </c>
      <c r="H6743" t="s">
        <v>8</v>
      </c>
      <c r="I6743">
        <f t="shared" si="109"/>
        <v>2</v>
      </c>
    </row>
    <row r="6744" spans="1:9">
      <c r="A6744">
        <f>IF(MOD(ROW()-24,COUNTA(tblProducts[Description]))=0,A6743+1,A6743)</f>
        <v>59</v>
      </c>
      <c r="B6744">
        <f>MOD(ROW()-24,COUNTA(tblProducts[Description]))+1</f>
        <v>109</v>
      </c>
      <c r="C6744" t="str">
        <f>_xlfn.XLOOKUP(A6744,tblProducts[Column1],tblProducts[Description])</f>
        <v>ETHYLAN TD-40 BULK</v>
      </c>
      <c r="D6744" t="str">
        <f>_xlfn.XLOOKUP(B6744,tblProducts[Column1],tblProducts[Description])</f>
        <v>ETHYLAN HB4/BULK</v>
      </c>
      <c r="E6744" t="s">
        <v>9</v>
      </c>
      <c r="F6744" t="s">
        <v>12</v>
      </c>
      <c r="G6744" t="s">
        <v>7</v>
      </c>
      <c r="H6744" t="s">
        <v>8</v>
      </c>
      <c r="I6744">
        <f t="shared" si="109"/>
        <v>2</v>
      </c>
    </row>
    <row r="6745" spans="1:9">
      <c r="A6745">
        <f>IF(MOD(ROW()-24,COUNTA(tblProducts[Description]))=0,A6744+1,A6744)</f>
        <v>59</v>
      </c>
      <c r="B6745">
        <f>MOD(ROW()-24,COUNTA(tblProducts[Description]))+1</f>
        <v>110</v>
      </c>
      <c r="C6745" t="str">
        <f>_xlfn.XLOOKUP(A6745,tblProducts[Column1],tblProducts[Description])</f>
        <v>ETHYLAN TD-40 BULK</v>
      </c>
      <c r="D6745" t="str">
        <f>_xlfn.XLOOKUP(B6745,tblProducts[Column1],tblProducts[Description])</f>
        <v>ADSEE AB 600 BULK</v>
      </c>
      <c r="E6745" t="s">
        <v>9</v>
      </c>
      <c r="F6745" t="s">
        <v>12</v>
      </c>
      <c r="G6745" t="s">
        <v>7</v>
      </c>
      <c r="H6745" t="s">
        <v>8</v>
      </c>
      <c r="I6745">
        <f t="shared" ref="I6745:I6808" si="110">IF(E6745="NO",0,IF(F6745="HEEL WASH",1.5,2))+IF(G6745="NO",0,2)</f>
        <v>2</v>
      </c>
    </row>
    <row r="6746" spans="1:9">
      <c r="A6746">
        <f>IF(MOD(ROW()-24,COUNTA(tblProducts[Description]))=0,A6745+1,A6745)</f>
        <v>59</v>
      </c>
      <c r="B6746">
        <f>MOD(ROW()-24,COUNTA(tblProducts[Description]))+1</f>
        <v>111</v>
      </c>
      <c r="C6746" t="str">
        <f>_xlfn.XLOOKUP(A6746,tblProducts[Column1],tblProducts[Description])</f>
        <v>ETHYLAN TD-40 BULK</v>
      </c>
      <c r="D6746" t="str">
        <f>_xlfn.XLOOKUP(B6746,tblProducts[Column1],tblProducts[Description])</f>
        <v>WITCONOL PT-320  BULK</v>
      </c>
      <c r="E6746" t="s">
        <v>7</v>
      </c>
      <c r="G6746" t="s">
        <v>7</v>
      </c>
      <c r="H6746" t="s">
        <v>8</v>
      </c>
      <c r="I6746">
        <f t="shared" si="110"/>
        <v>0</v>
      </c>
    </row>
    <row r="6747" spans="1:9">
      <c r="A6747">
        <f>IF(MOD(ROW()-24,COUNTA(tblProducts[Description]))=0,A6746+1,A6746)</f>
        <v>59</v>
      </c>
      <c r="B6747">
        <f>MOD(ROW()-24,COUNTA(tblProducts[Description]))+1</f>
        <v>112</v>
      </c>
      <c r="C6747" t="str">
        <f>_xlfn.XLOOKUP(A6747,tblProducts[Column1],tblProducts[Description])</f>
        <v>ETHYLAN TD-40 BULK</v>
      </c>
      <c r="D6747" t="str">
        <f>_xlfn.XLOOKUP(B6747,tblProducts[Column1],tblProducts[Description])</f>
        <v>ETHYLAN DA-3 BULK</v>
      </c>
      <c r="E6747" t="s">
        <v>9</v>
      </c>
      <c r="F6747" t="s">
        <v>12</v>
      </c>
      <c r="G6747" t="s">
        <v>7</v>
      </c>
      <c r="H6747" t="s">
        <v>8</v>
      </c>
      <c r="I6747">
        <f t="shared" si="110"/>
        <v>2</v>
      </c>
    </row>
    <row r="6748" spans="1:9">
      <c r="A6748">
        <f>IF(MOD(ROW()-24,COUNTA(tblProducts[Description]))=0,A6747+1,A6747)</f>
        <v>59</v>
      </c>
      <c r="B6748">
        <f>MOD(ROW()-24,COUNTA(tblProducts[Description]))+1</f>
        <v>113</v>
      </c>
      <c r="C6748" t="str">
        <f>_xlfn.XLOOKUP(A6748,tblProducts[Column1],tblProducts[Description])</f>
        <v>ETHYLAN TD-40 BULK</v>
      </c>
      <c r="D6748" t="str">
        <f>_xlfn.XLOOKUP(B6748,tblProducts[Column1],tblProducts[Description])</f>
        <v>ETHOMEEN O/12 BULK</v>
      </c>
      <c r="E6748" t="s">
        <v>9</v>
      </c>
      <c r="F6748" t="s">
        <v>12</v>
      </c>
      <c r="G6748" t="s">
        <v>7</v>
      </c>
      <c r="H6748" t="s">
        <v>8</v>
      </c>
      <c r="I6748">
        <f t="shared" si="110"/>
        <v>2</v>
      </c>
    </row>
    <row r="6749" spans="1:9">
      <c r="A6749">
        <f>IF(MOD(ROW()-24,COUNTA(tblProducts[Description]))=0,A6748+1,A6748)</f>
        <v>59</v>
      </c>
      <c r="B6749">
        <f>MOD(ROW()-24,COUNTA(tblProducts[Description]))+1</f>
        <v>114</v>
      </c>
      <c r="C6749" t="str">
        <f>_xlfn.XLOOKUP(A6749,tblProducts[Column1],tblProducts[Description])</f>
        <v>ETHYLAN TD-40 BULK</v>
      </c>
      <c r="D6749" t="str">
        <f>_xlfn.XLOOKUP(B6749,tblProducts[Column1],tblProducts[Description])</f>
        <v>WITCONOL PT-1000 BULK</v>
      </c>
      <c r="E6749" t="s">
        <v>9</v>
      </c>
      <c r="F6749" t="s">
        <v>12</v>
      </c>
      <c r="G6749" t="s">
        <v>7</v>
      </c>
      <c r="H6749" t="s">
        <v>8</v>
      </c>
      <c r="I6749">
        <f t="shared" si="110"/>
        <v>2</v>
      </c>
    </row>
    <row r="6750" spans="1:9">
      <c r="A6750">
        <f>IF(MOD(ROW()-24,COUNTA(tblProducts[Description]))=0,A6749+1,A6749)</f>
        <v>60</v>
      </c>
      <c r="B6750">
        <f>MOD(ROW()-24,COUNTA(tblProducts[Description]))+1</f>
        <v>1</v>
      </c>
      <c r="C6750" t="str">
        <f>_xlfn.XLOOKUP(A6750,tblProducts[Column1],tblProducts[Description])</f>
        <v>ETHYLAN TD-60 BULK</v>
      </c>
      <c r="D6750" t="str">
        <f>_xlfn.XLOOKUP(B6750,tblProducts[Column1],tblProducts[Description])</f>
        <v>ADSEE 4130 BULK</v>
      </c>
      <c r="E6750" t="s">
        <v>9</v>
      </c>
      <c r="F6750" t="s">
        <v>12</v>
      </c>
      <c r="G6750" t="s">
        <v>7</v>
      </c>
      <c r="H6750" t="s">
        <v>8</v>
      </c>
      <c r="I6750">
        <f t="shared" si="110"/>
        <v>2</v>
      </c>
    </row>
    <row r="6751" spans="1:9">
      <c r="A6751">
        <f>IF(MOD(ROW()-24,COUNTA(tblProducts[Description]))=0,A6750+1,A6750)</f>
        <v>60</v>
      </c>
      <c r="B6751">
        <f>MOD(ROW()-24,COUNTA(tblProducts[Description]))+1</f>
        <v>2</v>
      </c>
      <c r="C6751" t="str">
        <f>_xlfn.XLOOKUP(A6751,tblProducts[Column1],tblProducts[Description])</f>
        <v>ETHYLAN TD-60 BULK</v>
      </c>
      <c r="D6751" t="str">
        <f>_xlfn.XLOOKUP(B6751,tblProducts[Column1],tblProducts[Description])</f>
        <v>ARMOSTAT 300 BULK</v>
      </c>
      <c r="E6751" t="s">
        <v>9</v>
      </c>
      <c r="F6751" t="s">
        <v>12</v>
      </c>
      <c r="G6751" t="s">
        <v>7</v>
      </c>
      <c r="H6751" t="s">
        <v>8</v>
      </c>
      <c r="I6751">
        <f t="shared" si="110"/>
        <v>2</v>
      </c>
    </row>
    <row r="6752" spans="1:9">
      <c r="A6752">
        <f>IF(MOD(ROW()-24,COUNTA(tblProducts[Description]))=0,A6751+1,A6751)</f>
        <v>60</v>
      </c>
      <c r="B6752">
        <f>MOD(ROW()-24,COUNTA(tblProducts[Description]))+1</f>
        <v>3</v>
      </c>
      <c r="C6752" t="str">
        <f>_xlfn.XLOOKUP(A6752,tblProducts[Column1],tblProducts[Description])</f>
        <v>ETHYLAN TD-60 BULK</v>
      </c>
      <c r="D6752" t="str">
        <f>_xlfn.XLOOKUP(B6752,tblProducts[Column1],tblProducts[Description])</f>
        <v>ARMOSTAT 400 BULK</v>
      </c>
      <c r="E6752" t="s">
        <v>9</v>
      </c>
      <c r="F6752" t="s">
        <v>12</v>
      </c>
      <c r="G6752" t="s">
        <v>7</v>
      </c>
      <c r="H6752" t="s">
        <v>8</v>
      </c>
      <c r="I6752">
        <f t="shared" si="110"/>
        <v>2</v>
      </c>
    </row>
    <row r="6753" spans="1:9">
      <c r="A6753">
        <f>IF(MOD(ROW()-24,COUNTA(tblProducts[Description]))=0,A6752+1,A6752)</f>
        <v>60</v>
      </c>
      <c r="B6753">
        <f>MOD(ROW()-24,COUNTA(tblProducts[Description]))+1</f>
        <v>4</v>
      </c>
      <c r="C6753" t="str">
        <f>_xlfn.XLOOKUP(A6753,tblProducts[Column1],tblProducts[Description])</f>
        <v>ETHYLAN TD-60 BULK</v>
      </c>
      <c r="D6753" t="str">
        <f>_xlfn.XLOOKUP(B6753,tblProducts[Column1],tblProducts[Description])</f>
        <v>ARMOSTAT 410 LM BULK</v>
      </c>
      <c r="E6753" t="s">
        <v>9</v>
      </c>
      <c r="F6753" t="s">
        <v>12</v>
      </c>
      <c r="G6753" t="s">
        <v>7</v>
      </c>
      <c r="H6753" t="s">
        <v>8</v>
      </c>
      <c r="I6753">
        <f t="shared" si="110"/>
        <v>2</v>
      </c>
    </row>
    <row r="6754" spans="1:9">
      <c r="A6754">
        <f>IF(MOD(ROW()-24,COUNTA(tblProducts[Description]))=0,A6753+1,A6753)</f>
        <v>60</v>
      </c>
      <c r="B6754">
        <f>MOD(ROW()-24,COUNTA(tblProducts[Description]))+1</f>
        <v>5</v>
      </c>
      <c r="C6754" t="str">
        <f>_xlfn.XLOOKUP(A6754,tblProducts[Column1],tblProducts[Description])</f>
        <v>ETHYLAN TD-60 BULK</v>
      </c>
      <c r="D6754" t="str">
        <f>_xlfn.XLOOKUP(B6754,tblProducts[Column1],tblProducts[Description])</f>
        <v>ARMUL HE 5070 BULK</v>
      </c>
      <c r="E6754" t="s">
        <v>9</v>
      </c>
      <c r="F6754" t="s">
        <v>12</v>
      </c>
      <c r="G6754" t="s">
        <v>7</v>
      </c>
      <c r="H6754" t="s">
        <v>8</v>
      </c>
      <c r="I6754">
        <f t="shared" si="110"/>
        <v>2</v>
      </c>
    </row>
    <row r="6755" spans="1:9">
      <c r="A6755">
        <f>IF(MOD(ROW()-24,COUNTA(tblProducts[Description]))=0,A6754+1,A6754)</f>
        <v>60</v>
      </c>
      <c r="B6755">
        <f>MOD(ROW()-24,COUNTA(tblProducts[Description]))+1</f>
        <v>6</v>
      </c>
      <c r="C6755" t="str">
        <f>_xlfn.XLOOKUP(A6755,tblProducts[Column1],tblProducts[Description])</f>
        <v>ETHYLAN TD-60 BULK</v>
      </c>
      <c r="D6755" t="str">
        <f>_xlfn.XLOOKUP(B6755,tblProducts[Column1],tblProducts[Description])</f>
        <v>BEROL 260 BULK</v>
      </c>
      <c r="E6755" t="s">
        <v>9</v>
      </c>
      <c r="F6755" t="s">
        <v>12</v>
      </c>
      <c r="G6755" t="s">
        <v>7</v>
      </c>
      <c r="H6755" t="s">
        <v>8</v>
      </c>
      <c r="I6755">
        <f t="shared" si="110"/>
        <v>2</v>
      </c>
    </row>
    <row r="6756" spans="1:9">
      <c r="A6756">
        <f>IF(MOD(ROW()-24,COUNTA(tblProducts[Description]))=0,A6755+1,A6755)</f>
        <v>60</v>
      </c>
      <c r="B6756">
        <f>MOD(ROW()-24,COUNTA(tblProducts[Description]))+1</f>
        <v>7</v>
      </c>
      <c r="C6756" t="str">
        <f>_xlfn.XLOOKUP(A6756,tblProducts[Column1],tblProducts[Description])</f>
        <v>ETHYLAN TD-60 BULK</v>
      </c>
      <c r="D6756" t="str">
        <f>_xlfn.XLOOKUP(B6756,tblProducts[Column1],tblProducts[Description])</f>
        <v>BEROL 266 BULK</v>
      </c>
      <c r="E6756" t="s">
        <v>9</v>
      </c>
      <c r="F6756" t="s">
        <v>12</v>
      </c>
      <c r="G6756" t="s">
        <v>7</v>
      </c>
      <c r="H6756" t="s">
        <v>8</v>
      </c>
      <c r="I6756">
        <f t="shared" si="110"/>
        <v>2</v>
      </c>
    </row>
    <row r="6757" spans="1:9">
      <c r="A6757">
        <f>IF(MOD(ROW()-24,COUNTA(tblProducts[Description]))=0,A6756+1,A6756)</f>
        <v>60</v>
      </c>
      <c r="B6757">
        <f>MOD(ROW()-24,COUNTA(tblProducts[Description]))+1</f>
        <v>8</v>
      </c>
      <c r="C6757" t="str">
        <f>_xlfn.XLOOKUP(A6757,tblProducts[Column1],tblProducts[Description])</f>
        <v>ETHYLAN TD-60 BULK</v>
      </c>
      <c r="D6757" t="str">
        <f>_xlfn.XLOOKUP(B6757,tblProducts[Column1],tblProducts[Description])</f>
        <v>BEROL 266V BULK</v>
      </c>
      <c r="E6757" t="s">
        <v>9</v>
      </c>
      <c r="F6757" t="s">
        <v>12</v>
      </c>
      <c r="G6757" t="s">
        <v>7</v>
      </c>
      <c r="H6757" t="s">
        <v>8</v>
      </c>
      <c r="I6757">
        <f t="shared" si="110"/>
        <v>2</v>
      </c>
    </row>
    <row r="6758" spans="1:9">
      <c r="A6758">
        <f>IF(MOD(ROW()-24,COUNTA(tblProducts[Description]))=0,A6757+1,A6757)</f>
        <v>60</v>
      </c>
      <c r="B6758">
        <f>MOD(ROW()-24,COUNTA(tblProducts[Description]))+1</f>
        <v>9</v>
      </c>
      <c r="C6758" t="str">
        <f>_xlfn.XLOOKUP(A6758,tblProducts[Column1],tblProducts[Description])</f>
        <v>ETHYLAN TD-60 BULK</v>
      </c>
      <c r="D6758" t="str">
        <f>_xlfn.XLOOKUP(B6758,tblProducts[Column1],tblProducts[Description])</f>
        <v>BEROL 467 BULK</v>
      </c>
      <c r="E6758" t="s">
        <v>9</v>
      </c>
      <c r="F6758" t="s">
        <v>12</v>
      </c>
      <c r="G6758" t="s">
        <v>7</v>
      </c>
      <c r="H6758" t="s">
        <v>8</v>
      </c>
      <c r="I6758">
        <f t="shared" si="110"/>
        <v>2</v>
      </c>
    </row>
    <row r="6759" spans="1:9">
      <c r="A6759">
        <f>IF(MOD(ROW()-24,COUNTA(tblProducts[Description]))=0,A6758+1,A6758)</f>
        <v>60</v>
      </c>
      <c r="B6759">
        <f>MOD(ROW()-24,COUNTA(tblProducts[Description]))+1</f>
        <v>10</v>
      </c>
      <c r="C6759" t="str">
        <f>_xlfn.XLOOKUP(A6759,tblProducts[Column1],tblProducts[Description])</f>
        <v>ETHYLAN TD-60 BULK</v>
      </c>
      <c r="D6759" t="str">
        <f>_xlfn.XLOOKUP(B6759,tblProducts[Column1],tblProducts[Description])</f>
        <v>BEROL OX 91-6 BULK</v>
      </c>
      <c r="E6759" t="s">
        <v>9</v>
      </c>
      <c r="F6759" t="s">
        <v>12</v>
      </c>
      <c r="G6759" t="s">
        <v>7</v>
      </c>
      <c r="H6759" t="s">
        <v>8</v>
      </c>
      <c r="I6759">
        <f t="shared" si="110"/>
        <v>2</v>
      </c>
    </row>
    <row r="6760" spans="1:9">
      <c r="A6760">
        <f>IF(MOD(ROW()-24,COUNTA(tblProducts[Description]))=0,A6759+1,A6759)</f>
        <v>60</v>
      </c>
      <c r="B6760">
        <f>MOD(ROW()-24,COUNTA(tblProducts[Description]))+1</f>
        <v>11</v>
      </c>
      <c r="C6760" t="str">
        <f>_xlfn.XLOOKUP(A6760,tblProducts[Column1],tblProducts[Description])</f>
        <v>ETHYLAN TD-60 BULK</v>
      </c>
      <c r="D6760" t="str">
        <f>_xlfn.XLOOKUP(B6760,tblProducts[Column1],tblProducts[Description])</f>
        <v>C-5635 BULK</v>
      </c>
      <c r="E6760" t="s">
        <v>9</v>
      </c>
      <c r="F6760" t="s">
        <v>12</v>
      </c>
      <c r="G6760" t="s">
        <v>7</v>
      </c>
      <c r="H6760" t="s">
        <v>8</v>
      </c>
      <c r="I6760">
        <f t="shared" si="110"/>
        <v>2</v>
      </c>
    </row>
    <row r="6761" spans="1:9">
      <c r="A6761">
        <f>IF(MOD(ROW()-24,COUNTA(tblProducts[Description]))=0,A6760+1,A6760)</f>
        <v>60</v>
      </c>
      <c r="B6761">
        <f>MOD(ROW()-24,COUNTA(tblProducts[Description]))+1</f>
        <v>12</v>
      </c>
      <c r="C6761" t="str">
        <f>_xlfn.XLOOKUP(A6761,tblProducts[Column1],tblProducts[Description])</f>
        <v>ETHYLAN TD-60 BULK</v>
      </c>
      <c r="D6761" t="str">
        <f>_xlfn.XLOOKUP(B6761,tblProducts[Column1],tblProducts[Description])</f>
        <v>C-6290 BULK</v>
      </c>
      <c r="E6761" t="s">
        <v>9</v>
      </c>
      <c r="F6761" t="s">
        <v>12</v>
      </c>
      <c r="G6761" t="s">
        <v>7</v>
      </c>
      <c r="H6761" t="s">
        <v>8</v>
      </c>
      <c r="I6761">
        <f t="shared" si="110"/>
        <v>2</v>
      </c>
    </row>
    <row r="6762" spans="1:9">
      <c r="A6762">
        <f>IF(MOD(ROW()-24,COUNTA(tblProducts[Description]))=0,A6761+1,A6761)</f>
        <v>60</v>
      </c>
      <c r="B6762">
        <f>MOD(ROW()-24,COUNTA(tblProducts[Description]))+1</f>
        <v>13</v>
      </c>
      <c r="C6762" t="str">
        <f>_xlfn.XLOOKUP(A6762,tblProducts[Column1],tblProducts[Description])</f>
        <v>ETHYLAN TD-60 BULK</v>
      </c>
      <c r="D6762" t="str">
        <f>_xlfn.XLOOKUP(B6762,tblProducts[Column1],tblProducts[Description])</f>
        <v>C-6385 BULK</v>
      </c>
      <c r="E6762" t="s">
        <v>9</v>
      </c>
      <c r="F6762" t="s">
        <v>12</v>
      </c>
      <c r="G6762" t="s">
        <v>7</v>
      </c>
      <c r="H6762" t="s">
        <v>8</v>
      </c>
      <c r="I6762">
        <f t="shared" si="110"/>
        <v>2</v>
      </c>
    </row>
    <row r="6763" spans="1:9">
      <c r="A6763">
        <f>IF(MOD(ROW()-24,COUNTA(tblProducts[Description]))=0,A6762+1,A6762)</f>
        <v>60</v>
      </c>
      <c r="B6763">
        <f>MOD(ROW()-24,COUNTA(tblProducts[Description]))+1</f>
        <v>14</v>
      </c>
      <c r="C6763" t="str">
        <f>_xlfn.XLOOKUP(A6763,tblProducts[Column1],tblProducts[Description])</f>
        <v>ETHYLAN TD-60 BULK</v>
      </c>
      <c r="D6763" t="str">
        <f>_xlfn.XLOOKUP(B6763,tblProducts[Column1],tblProducts[Description])</f>
        <v>C-6427 BULK</v>
      </c>
      <c r="E6763" t="s">
        <v>9</v>
      </c>
      <c r="F6763" t="s">
        <v>12</v>
      </c>
      <c r="G6763" t="s">
        <v>7</v>
      </c>
      <c r="H6763" t="s">
        <v>8</v>
      </c>
      <c r="I6763">
        <f t="shared" si="110"/>
        <v>2</v>
      </c>
    </row>
    <row r="6764" spans="1:9">
      <c r="A6764">
        <f>IF(MOD(ROW()-24,COUNTA(tblProducts[Description]))=0,A6763+1,A6763)</f>
        <v>60</v>
      </c>
      <c r="B6764">
        <f>MOD(ROW()-24,COUNTA(tblProducts[Description]))+1</f>
        <v>15</v>
      </c>
      <c r="C6764" t="str">
        <f>_xlfn.XLOOKUP(A6764,tblProducts[Column1],tblProducts[Description])</f>
        <v>ETHYLAN TD-60 BULK</v>
      </c>
      <c r="D6764" t="str">
        <f>_xlfn.XLOOKUP(B6764,tblProducts[Column1],tblProducts[Description])</f>
        <v>EMULPON CO-200 BULK</v>
      </c>
      <c r="E6764" t="s">
        <v>9</v>
      </c>
      <c r="F6764" t="s">
        <v>12</v>
      </c>
      <c r="G6764" t="s">
        <v>7</v>
      </c>
      <c r="H6764" t="s">
        <v>8</v>
      </c>
      <c r="I6764">
        <f t="shared" si="110"/>
        <v>2</v>
      </c>
    </row>
    <row r="6765" spans="1:9">
      <c r="A6765">
        <f>IF(MOD(ROW()-24,COUNTA(tblProducts[Description]))=0,A6764+1,A6764)</f>
        <v>60</v>
      </c>
      <c r="B6765">
        <f>MOD(ROW()-24,COUNTA(tblProducts[Description]))+1</f>
        <v>16</v>
      </c>
      <c r="C6765" t="str">
        <f>_xlfn.XLOOKUP(A6765,tblProducts[Column1],tblProducts[Description])</f>
        <v>ETHYLAN TD-60 BULK</v>
      </c>
      <c r="D6765" t="str">
        <f>_xlfn.XLOOKUP(B6765,tblProducts[Column1],tblProducts[Description])</f>
        <v>EMULPON CO-360 BULK</v>
      </c>
      <c r="E6765" t="s">
        <v>9</v>
      </c>
      <c r="F6765" t="s">
        <v>12</v>
      </c>
      <c r="G6765" t="s">
        <v>7</v>
      </c>
      <c r="H6765" t="s">
        <v>8</v>
      </c>
      <c r="I6765">
        <f t="shared" si="110"/>
        <v>2</v>
      </c>
    </row>
    <row r="6766" spans="1:9">
      <c r="A6766">
        <f>IF(MOD(ROW()-24,COUNTA(tblProducts[Description]))=0,A6765+1,A6765)</f>
        <v>60</v>
      </c>
      <c r="B6766">
        <f>MOD(ROW()-24,COUNTA(tblProducts[Description]))+1</f>
        <v>17</v>
      </c>
      <c r="C6766" t="str">
        <f>_xlfn.XLOOKUP(A6766,tblProducts[Column1],tblProducts[Description])</f>
        <v>ETHYLAN TD-60 BULK</v>
      </c>
      <c r="D6766" t="str">
        <f>_xlfn.XLOOKUP(B6766,tblProducts[Column1],tblProducts[Description])</f>
        <v>EMULPON CO-550 BULK</v>
      </c>
      <c r="E6766" t="s">
        <v>9</v>
      </c>
      <c r="F6766" t="s">
        <v>12</v>
      </c>
      <c r="G6766" t="s">
        <v>7</v>
      </c>
      <c r="H6766" t="s">
        <v>8</v>
      </c>
      <c r="I6766">
        <f t="shared" si="110"/>
        <v>2</v>
      </c>
    </row>
    <row r="6767" spans="1:9">
      <c r="A6767">
        <f>IF(MOD(ROW()-24,COUNTA(tblProducts[Description]))=0,A6766+1,A6766)</f>
        <v>60</v>
      </c>
      <c r="B6767">
        <f>MOD(ROW()-24,COUNTA(tblProducts[Description]))+1</f>
        <v>18</v>
      </c>
      <c r="C6767" t="str">
        <f>_xlfn.XLOOKUP(A6767,tblProducts[Column1],tblProducts[Description])</f>
        <v>ETHYLAN TD-60 BULK</v>
      </c>
      <c r="D6767" t="str">
        <f>_xlfn.XLOOKUP(B6767,tblProducts[Column1],tblProducts[Description])</f>
        <v>ETHODUOMEEN HT/13 BULK</v>
      </c>
      <c r="E6767" t="s">
        <v>9</v>
      </c>
      <c r="F6767" t="s">
        <v>12</v>
      </c>
      <c r="G6767" t="s">
        <v>7</v>
      </c>
      <c r="H6767" t="s">
        <v>8</v>
      </c>
      <c r="I6767">
        <f t="shared" si="110"/>
        <v>2</v>
      </c>
    </row>
    <row r="6768" spans="1:9">
      <c r="A6768">
        <f>IF(MOD(ROW()-24,COUNTA(tblProducts[Description]))=0,A6767+1,A6767)</f>
        <v>60</v>
      </c>
      <c r="B6768">
        <f>MOD(ROW()-24,COUNTA(tblProducts[Description]))+1</f>
        <v>19</v>
      </c>
      <c r="C6768" t="str">
        <f>_xlfn.XLOOKUP(A6768,tblProducts[Column1],tblProducts[Description])</f>
        <v>ETHYLAN TD-60 BULK</v>
      </c>
      <c r="D6768" t="str">
        <f>_xlfn.XLOOKUP(B6768,tblProducts[Column1],tblProducts[Description])</f>
        <v>ETHODUOMEEN T/13 BULK</v>
      </c>
      <c r="E6768" t="s">
        <v>9</v>
      </c>
      <c r="F6768" t="s">
        <v>12</v>
      </c>
      <c r="G6768" t="s">
        <v>7</v>
      </c>
      <c r="H6768" t="s">
        <v>8</v>
      </c>
      <c r="I6768">
        <f t="shared" si="110"/>
        <v>2</v>
      </c>
    </row>
    <row r="6769" spans="1:9">
      <c r="A6769">
        <f>IF(MOD(ROW()-24,COUNTA(tblProducts[Description]))=0,A6768+1,A6768)</f>
        <v>60</v>
      </c>
      <c r="B6769">
        <f>MOD(ROW()-24,COUNTA(tblProducts[Description]))+1</f>
        <v>20</v>
      </c>
      <c r="C6769" t="str">
        <f>_xlfn.XLOOKUP(A6769,tblProducts[Column1],tblProducts[Description])</f>
        <v>ETHYLAN TD-60 BULK</v>
      </c>
      <c r="D6769" t="str">
        <f>_xlfn.XLOOKUP(B6769,tblProducts[Column1],tblProducts[Description])</f>
        <v>ETHODUOMEEN T/13N BULK</v>
      </c>
      <c r="E6769" t="s">
        <v>9</v>
      </c>
      <c r="F6769" t="s">
        <v>12</v>
      </c>
      <c r="G6769" t="s">
        <v>7</v>
      </c>
      <c r="H6769" t="s">
        <v>8</v>
      </c>
      <c r="I6769">
        <f t="shared" si="110"/>
        <v>2</v>
      </c>
    </row>
    <row r="6770" spans="1:9">
      <c r="A6770">
        <f>IF(MOD(ROW()-24,COUNTA(tblProducts[Description]))=0,A6769+1,A6769)</f>
        <v>60</v>
      </c>
      <c r="B6770">
        <f>MOD(ROW()-24,COUNTA(tblProducts[Description]))+1</f>
        <v>21</v>
      </c>
      <c r="C6770" t="str">
        <f>_xlfn.XLOOKUP(A6770,tblProducts[Column1],tblProducts[Description])</f>
        <v>ETHYLAN TD-60 BULK</v>
      </c>
      <c r="D6770" t="str">
        <f>_xlfn.XLOOKUP(B6770,tblProducts[Column1],tblProducts[Description])</f>
        <v>ETHODUOMEEN T/20 BULK</v>
      </c>
      <c r="E6770" t="s">
        <v>9</v>
      </c>
      <c r="F6770" t="s">
        <v>12</v>
      </c>
      <c r="G6770" t="s">
        <v>7</v>
      </c>
      <c r="H6770" t="s">
        <v>8</v>
      </c>
      <c r="I6770">
        <f t="shared" si="110"/>
        <v>2</v>
      </c>
    </row>
    <row r="6771" spans="1:9">
      <c r="A6771">
        <f>IF(MOD(ROW()-24,COUNTA(tblProducts[Description]))=0,A6770+1,A6770)</f>
        <v>60</v>
      </c>
      <c r="B6771">
        <f>MOD(ROW()-24,COUNTA(tblProducts[Description]))+1</f>
        <v>22</v>
      </c>
      <c r="C6771" t="str">
        <f>_xlfn.XLOOKUP(A6771,tblProducts[Column1],tblProducts[Description])</f>
        <v>ETHYLAN TD-60 BULK</v>
      </c>
      <c r="D6771" t="str">
        <f>_xlfn.XLOOKUP(B6771,tblProducts[Column1],tblProducts[Description])</f>
        <v>ETHODUOMEEN T/25 BULK</v>
      </c>
      <c r="E6771" t="s">
        <v>9</v>
      </c>
      <c r="F6771" t="s">
        <v>12</v>
      </c>
      <c r="G6771" t="s">
        <v>7</v>
      </c>
      <c r="H6771" t="s">
        <v>8</v>
      </c>
      <c r="I6771">
        <f t="shared" si="110"/>
        <v>2</v>
      </c>
    </row>
    <row r="6772" spans="1:9">
      <c r="A6772">
        <f>IF(MOD(ROW()-24,COUNTA(tblProducts[Description]))=0,A6771+1,A6771)</f>
        <v>60</v>
      </c>
      <c r="B6772">
        <f>MOD(ROW()-24,COUNTA(tblProducts[Description]))+1</f>
        <v>23</v>
      </c>
      <c r="C6772" t="str">
        <f>_xlfn.XLOOKUP(A6772,tblProducts[Column1],tblProducts[Description])</f>
        <v>ETHYLAN TD-60 BULK</v>
      </c>
      <c r="D6772" t="str">
        <f>_xlfn.XLOOKUP(B6772,tblProducts[Column1],tblProducts[Description])</f>
        <v>ETHOFAT 242/25 BULK</v>
      </c>
      <c r="E6772" t="s">
        <v>9</v>
      </c>
      <c r="F6772" t="s">
        <v>12</v>
      </c>
      <c r="G6772" t="s">
        <v>7</v>
      </c>
      <c r="H6772" t="s">
        <v>8</v>
      </c>
      <c r="I6772">
        <f t="shared" si="110"/>
        <v>2</v>
      </c>
    </row>
    <row r="6773" spans="1:9">
      <c r="A6773">
        <f>IF(MOD(ROW()-24,COUNTA(tblProducts[Description]))=0,A6772+1,A6772)</f>
        <v>60</v>
      </c>
      <c r="B6773">
        <f>MOD(ROW()-24,COUNTA(tblProducts[Description]))+1</f>
        <v>24</v>
      </c>
      <c r="C6773" t="str">
        <f>_xlfn.XLOOKUP(A6773,tblProducts[Column1],tblProducts[Description])</f>
        <v>ETHYLAN TD-60 BULK</v>
      </c>
      <c r="D6773" t="str">
        <f>_xlfn.XLOOKUP(B6773,tblProducts[Column1],tblProducts[Description])</f>
        <v>ETHOMEEN C/12S BULK</v>
      </c>
      <c r="E6773" t="s">
        <v>9</v>
      </c>
      <c r="F6773" t="s">
        <v>12</v>
      </c>
      <c r="G6773" t="s">
        <v>7</v>
      </c>
      <c r="H6773" t="s">
        <v>8</v>
      </c>
      <c r="I6773">
        <f t="shared" si="110"/>
        <v>2</v>
      </c>
    </row>
    <row r="6774" spans="1:9">
      <c r="A6774">
        <f>IF(MOD(ROW()-24,COUNTA(tblProducts[Description]))=0,A6773+1,A6773)</f>
        <v>60</v>
      </c>
      <c r="B6774">
        <f>MOD(ROW()-24,COUNTA(tblProducts[Description]))+1</f>
        <v>25</v>
      </c>
      <c r="C6774" t="str">
        <f>_xlfn.XLOOKUP(A6774,tblProducts[Column1],tblProducts[Description])</f>
        <v>ETHYLAN TD-60 BULK</v>
      </c>
      <c r="D6774" t="str">
        <f>_xlfn.XLOOKUP(B6774,tblProducts[Column1],tblProducts[Description])</f>
        <v>ETHOMEEN 18/12 BULK</v>
      </c>
      <c r="E6774" t="s">
        <v>9</v>
      </c>
      <c r="F6774" t="s">
        <v>12</v>
      </c>
      <c r="G6774" t="s">
        <v>7</v>
      </c>
      <c r="H6774" t="s">
        <v>13</v>
      </c>
      <c r="I6774">
        <f t="shared" si="110"/>
        <v>2</v>
      </c>
    </row>
    <row r="6775" spans="1:9">
      <c r="A6775">
        <f>IF(MOD(ROW()-24,COUNTA(tblProducts[Description]))=0,A6774+1,A6774)</f>
        <v>60</v>
      </c>
      <c r="B6775">
        <f>MOD(ROW()-24,COUNTA(tblProducts[Description]))+1</f>
        <v>26</v>
      </c>
      <c r="C6775" t="str">
        <f>_xlfn.XLOOKUP(A6775,tblProducts[Column1],tblProducts[Description])</f>
        <v>ETHYLAN TD-60 BULK</v>
      </c>
      <c r="D6775" t="str">
        <f>_xlfn.XLOOKUP(B6775,tblProducts[Column1],tblProducts[Description])</f>
        <v>ETHOMEEN 18/25 BULK</v>
      </c>
      <c r="E6775" t="s">
        <v>9</v>
      </c>
      <c r="F6775" t="s">
        <v>12</v>
      </c>
      <c r="G6775" t="s">
        <v>7</v>
      </c>
      <c r="H6775" t="s">
        <v>8</v>
      </c>
      <c r="I6775">
        <f t="shared" si="110"/>
        <v>2</v>
      </c>
    </row>
    <row r="6776" spans="1:9">
      <c r="A6776">
        <f>IF(MOD(ROW()-24,COUNTA(tblProducts[Description]))=0,A6775+1,A6775)</f>
        <v>60</v>
      </c>
      <c r="B6776">
        <f>MOD(ROW()-24,COUNTA(tblProducts[Description]))+1</f>
        <v>27</v>
      </c>
      <c r="C6776" t="str">
        <f>_xlfn.XLOOKUP(A6776,tblProducts[Column1],tblProducts[Description])</f>
        <v>ETHYLAN TD-60 BULK</v>
      </c>
      <c r="D6776" t="str">
        <f>_xlfn.XLOOKUP(B6776,tblProducts[Column1],tblProducts[Description])</f>
        <v>ETHOMEEN C/12 BULK</v>
      </c>
      <c r="E6776" t="s">
        <v>9</v>
      </c>
      <c r="F6776" t="s">
        <v>12</v>
      </c>
      <c r="G6776" t="s">
        <v>7</v>
      </c>
      <c r="H6776" t="s">
        <v>8</v>
      </c>
      <c r="I6776">
        <f t="shared" si="110"/>
        <v>2</v>
      </c>
    </row>
    <row r="6777" spans="1:9">
      <c r="A6777">
        <f>IF(MOD(ROW()-24,COUNTA(tblProducts[Description]))=0,A6776+1,A6776)</f>
        <v>60</v>
      </c>
      <c r="B6777">
        <f>MOD(ROW()-24,COUNTA(tblProducts[Description]))+1</f>
        <v>28</v>
      </c>
      <c r="C6777" t="str">
        <f>_xlfn.XLOOKUP(A6777,tblProducts[Column1],tblProducts[Description])</f>
        <v>ETHYLAN TD-60 BULK</v>
      </c>
      <c r="D6777" t="str">
        <f>_xlfn.XLOOKUP(B6777,tblProducts[Column1],tblProducts[Description])</f>
        <v>ETHOMEEN C/12 M BULK</v>
      </c>
      <c r="E6777" t="s">
        <v>9</v>
      </c>
      <c r="F6777" t="s">
        <v>12</v>
      </c>
      <c r="G6777" t="s">
        <v>7</v>
      </c>
      <c r="H6777" t="s">
        <v>8</v>
      </c>
      <c r="I6777">
        <f t="shared" si="110"/>
        <v>2</v>
      </c>
    </row>
    <row r="6778" spans="1:9">
      <c r="A6778">
        <f>IF(MOD(ROW()-24,COUNTA(tblProducts[Description]))=0,A6777+1,A6777)</f>
        <v>60</v>
      </c>
      <c r="B6778">
        <f>MOD(ROW()-24,COUNTA(tblProducts[Description]))+1</f>
        <v>29</v>
      </c>
      <c r="C6778" t="str">
        <f>_xlfn.XLOOKUP(A6778,tblProducts[Column1],tblProducts[Description])</f>
        <v>ETHYLAN TD-60 BULK</v>
      </c>
      <c r="D6778" t="str">
        <f>_xlfn.XLOOKUP(B6778,tblProducts[Column1],tblProducts[Description])</f>
        <v>ETHOMEEN C/12 SUN BULK</v>
      </c>
      <c r="E6778" t="s">
        <v>9</v>
      </c>
      <c r="F6778" t="s">
        <v>12</v>
      </c>
      <c r="G6778" t="s">
        <v>7</v>
      </c>
      <c r="H6778" t="s">
        <v>8</v>
      </c>
      <c r="I6778">
        <f t="shared" si="110"/>
        <v>2</v>
      </c>
    </row>
    <row r="6779" spans="1:9">
      <c r="A6779">
        <f>IF(MOD(ROW()-24,COUNTA(tblProducts[Description]))=0,A6778+1,A6778)</f>
        <v>60</v>
      </c>
      <c r="B6779">
        <f>MOD(ROW()-24,COUNTA(tblProducts[Description]))+1</f>
        <v>30</v>
      </c>
      <c r="C6779" t="str">
        <f>_xlfn.XLOOKUP(A6779,tblProducts[Column1],tblProducts[Description])</f>
        <v>ETHYLAN TD-60 BULK</v>
      </c>
      <c r="D6779" t="str">
        <f>_xlfn.XLOOKUP(B6779,tblProducts[Column1],tblProducts[Description])</f>
        <v>ETHOMEEN C/12 UN BULK</v>
      </c>
      <c r="E6779" t="s">
        <v>9</v>
      </c>
      <c r="F6779" t="s">
        <v>12</v>
      </c>
      <c r="G6779" t="s">
        <v>7</v>
      </c>
      <c r="H6779" t="s">
        <v>8</v>
      </c>
      <c r="I6779">
        <f t="shared" si="110"/>
        <v>2</v>
      </c>
    </row>
    <row r="6780" spans="1:9">
      <c r="A6780">
        <f>IF(MOD(ROW()-24,COUNTA(tblProducts[Description]))=0,A6779+1,A6779)</f>
        <v>60</v>
      </c>
      <c r="B6780">
        <f>MOD(ROW()-24,COUNTA(tblProducts[Description]))+1</f>
        <v>31</v>
      </c>
      <c r="C6780" t="str">
        <f>_xlfn.XLOOKUP(A6780,tblProducts[Column1],tblProducts[Description])</f>
        <v>ETHYLAN TD-60 BULK</v>
      </c>
      <c r="D6780" t="str">
        <f>_xlfn.XLOOKUP(B6780,tblProducts[Column1],tblProducts[Description])</f>
        <v>ETHOMEEN C/15 BULK</v>
      </c>
      <c r="E6780" t="s">
        <v>9</v>
      </c>
      <c r="F6780" t="s">
        <v>12</v>
      </c>
      <c r="G6780" t="s">
        <v>7</v>
      </c>
      <c r="H6780" t="s">
        <v>8</v>
      </c>
      <c r="I6780">
        <f t="shared" si="110"/>
        <v>2</v>
      </c>
    </row>
    <row r="6781" spans="1:9">
      <c r="A6781">
        <f>IF(MOD(ROW()-24,COUNTA(tblProducts[Description]))=0,A6780+1,A6780)</f>
        <v>60</v>
      </c>
      <c r="B6781">
        <f>MOD(ROW()-24,COUNTA(tblProducts[Description]))+1</f>
        <v>32</v>
      </c>
      <c r="C6781" t="str">
        <f>_xlfn.XLOOKUP(A6781,tblProducts[Column1],tblProducts[Description])</f>
        <v>ETHYLAN TD-60 BULK</v>
      </c>
      <c r="D6781" t="str">
        <f>_xlfn.XLOOKUP(B6781,tblProducts[Column1],tblProducts[Description])</f>
        <v>ETHOMEEN C/17 BULK</v>
      </c>
      <c r="E6781" t="s">
        <v>9</v>
      </c>
      <c r="F6781" t="s">
        <v>12</v>
      </c>
      <c r="G6781" t="s">
        <v>7</v>
      </c>
      <c r="H6781" t="s">
        <v>8</v>
      </c>
      <c r="I6781">
        <f t="shared" si="110"/>
        <v>2</v>
      </c>
    </row>
    <row r="6782" spans="1:9">
      <c r="A6782">
        <f>IF(MOD(ROW()-24,COUNTA(tblProducts[Description]))=0,A6781+1,A6781)</f>
        <v>60</v>
      </c>
      <c r="B6782">
        <f>MOD(ROW()-24,COUNTA(tblProducts[Description]))+1</f>
        <v>33</v>
      </c>
      <c r="C6782" t="str">
        <f>_xlfn.XLOOKUP(A6782,tblProducts[Column1],tblProducts[Description])</f>
        <v>ETHYLAN TD-60 BULK</v>
      </c>
      <c r="D6782" t="str">
        <f>_xlfn.XLOOKUP(B6782,tblProducts[Column1],tblProducts[Description])</f>
        <v>ETHOMEEN C/25A BULK</v>
      </c>
      <c r="E6782" t="s">
        <v>9</v>
      </c>
      <c r="F6782" t="s">
        <v>12</v>
      </c>
      <c r="G6782" t="s">
        <v>7</v>
      </c>
      <c r="H6782" t="s">
        <v>8</v>
      </c>
      <c r="I6782">
        <f t="shared" si="110"/>
        <v>2</v>
      </c>
    </row>
    <row r="6783" spans="1:9">
      <c r="A6783">
        <f>IF(MOD(ROW()-24,COUNTA(tblProducts[Description]))=0,A6782+1,A6782)</f>
        <v>60</v>
      </c>
      <c r="B6783">
        <f>MOD(ROW()-24,COUNTA(tblProducts[Description]))+1</f>
        <v>34</v>
      </c>
      <c r="C6783" t="str">
        <f>_xlfn.XLOOKUP(A6783,tblProducts[Column1],tblProducts[Description])</f>
        <v>ETHYLAN TD-60 BULK</v>
      </c>
      <c r="D6783" t="str">
        <f>_xlfn.XLOOKUP(B6783,tblProducts[Column1],tblProducts[Description])</f>
        <v>ETHOMEEN C/25A S BULK</v>
      </c>
      <c r="E6783" t="s">
        <v>9</v>
      </c>
      <c r="F6783" t="s">
        <v>12</v>
      </c>
      <c r="G6783" t="s">
        <v>9</v>
      </c>
      <c r="H6783" t="s">
        <v>11</v>
      </c>
      <c r="I6783">
        <f t="shared" si="110"/>
        <v>4</v>
      </c>
    </row>
    <row r="6784" spans="1:9">
      <c r="A6784">
        <f>IF(MOD(ROW()-24,COUNTA(tblProducts[Description]))=0,A6783+1,A6783)</f>
        <v>60</v>
      </c>
      <c r="B6784">
        <f>MOD(ROW()-24,COUNTA(tblProducts[Description]))+1</f>
        <v>35</v>
      </c>
      <c r="C6784" t="str">
        <f>_xlfn.XLOOKUP(A6784,tblProducts[Column1],tblProducts[Description])</f>
        <v>ETHYLAN TD-60 BULK</v>
      </c>
      <c r="D6784" t="str">
        <f>_xlfn.XLOOKUP(B6784,tblProducts[Column1],tblProducts[Description])</f>
        <v>ETHOMEEN O/12LC BULK</v>
      </c>
      <c r="E6784" t="s">
        <v>9</v>
      </c>
      <c r="F6784" t="s">
        <v>12</v>
      </c>
      <c r="G6784" t="s">
        <v>9</v>
      </c>
      <c r="H6784" t="s">
        <v>11</v>
      </c>
      <c r="I6784">
        <f t="shared" si="110"/>
        <v>4</v>
      </c>
    </row>
    <row r="6785" spans="1:9">
      <c r="A6785">
        <f>IF(MOD(ROW()-24,COUNTA(tblProducts[Description]))=0,A6784+1,A6784)</f>
        <v>60</v>
      </c>
      <c r="B6785">
        <f>MOD(ROW()-24,COUNTA(tblProducts[Description]))+1</f>
        <v>36</v>
      </c>
      <c r="C6785" t="str">
        <f>_xlfn.XLOOKUP(A6785,tblProducts[Column1],tblProducts[Description])</f>
        <v>ETHYLAN TD-60 BULK</v>
      </c>
      <c r="D6785" t="str">
        <f>_xlfn.XLOOKUP(B6785,tblProducts[Column1],tblProducts[Description])</f>
        <v>ETHOMEEN SV/12 BULK</v>
      </c>
      <c r="E6785" t="s">
        <v>9</v>
      </c>
      <c r="F6785" t="s">
        <v>12</v>
      </c>
      <c r="G6785" t="s">
        <v>9</v>
      </c>
      <c r="H6785" t="s">
        <v>11</v>
      </c>
      <c r="I6785">
        <f t="shared" si="110"/>
        <v>4</v>
      </c>
    </row>
    <row r="6786" spans="1:9">
      <c r="A6786">
        <f>IF(MOD(ROW()-24,COUNTA(tblProducts[Description]))=0,A6785+1,A6785)</f>
        <v>60</v>
      </c>
      <c r="B6786">
        <f>MOD(ROW()-24,COUNTA(tblProducts[Description]))+1</f>
        <v>37</v>
      </c>
      <c r="C6786" t="str">
        <f>_xlfn.XLOOKUP(A6786,tblProducts[Column1],tblProducts[Description])</f>
        <v>ETHYLAN TD-60 BULK</v>
      </c>
      <c r="D6786" t="str">
        <f>_xlfn.XLOOKUP(B6786,tblProducts[Column1],tblProducts[Description])</f>
        <v>ETHOMEEN SV/15 BULK</v>
      </c>
      <c r="E6786" t="s">
        <v>9</v>
      </c>
      <c r="F6786" t="s">
        <v>12</v>
      </c>
      <c r="G6786" t="s">
        <v>7</v>
      </c>
      <c r="H6786" t="s">
        <v>8</v>
      </c>
      <c r="I6786">
        <f t="shared" si="110"/>
        <v>2</v>
      </c>
    </row>
    <row r="6787" spans="1:9">
      <c r="A6787">
        <f>IF(MOD(ROW()-24,COUNTA(tblProducts[Description]))=0,A6786+1,A6786)</f>
        <v>60</v>
      </c>
      <c r="B6787">
        <f>MOD(ROW()-24,COUNTA(tblProducts[Description]))+1</f>
        <v>38</v>
      </c>
      <c r="C6787" t="str">
        <f>_xlfn.XLOOKUP(A6787,tblProducts[Column1],tblProducts[Description])</f>
        <v>ETHYLAN TD-60 BULK</v>
      </c>
      <c r="D6787" t="str">
        <f>_xlfn.XLOOKUP(B6787,tblProducts[Column1],tblProducts[Description])</f>
        <v>ETHOMEEN SV/15C BULK</v>
      </c>
      <c r="E6787" t="s">
        <v>9</v>
      </c>
      <c r="F6787" t="s">
        <v>12</v>
      </c>
      <c r="G6787" t="s">
        <v>7</v>
      </c>
      <c r="H6787" t="s">
        <v>13</v>
      </c>
      <c r="I6787">
        <f t="shared" si="110"/>
        <v>2</v>
      </c>
    </row>
    <row r="6788" spans="1:9">
      <c r="A6788">
        <f>IF(MOD(ROW()-24,COUNTA(tblProducts[Description]))=0,A6787+1,A6787)</f>
        <v>60</v>
      </c>
      <c r="B6788">
        <f>MOD(ROW()-24,COUNTA(tblProducts[Description]))+1</f>
        <v>39</v>
      </c>
      <c r="C6788" t="str">
        <f>_xlfn.XLOOKUP(A6788,tblProducts[Column1],tblProducts[Description])</f>
        <v>ETHYLAN TD-60 BULK</v>
      </c>
      <c r="D6788" t="str">
        <f>_xlfn.XLOOKUP(B6788,tblProducts[Column1],tblProducts[Description])</f>
        <v>ETHOMEEN SV/25 BULK</v>
      </c>
      <c r="E6788" t="s">
        <v>9</v>
      </c>
      <c r="F6788" t="s">
        <v>12</v>
      </c>
      <c r="G6788" t="s">
        <v>7</v>
      </c>
      <c r="H6788" t="s">
        <v>13</v>
      </c>
      <c r="I6788">
        <f t="shared" si="110"/>
        <v>2</v>
      </c>
    </row>
    <row r="6789" spans="1:9">
      <c r="A6789">
        <f>IF(MOD(ROW()-24,COUNTA(tblProducts[Description]))=0,A6788+1,A6788)</f>
        <v>60</v>
      </c>
      <c r="B6789">
        <f>MOD(ROW()-24,COUNTA(tblProducts[Description]))+1</f>
        <v>40</v>
      </c>
      <c r="C6789" t="str">
        <f>_xlfn.XLOOKUP(A6789,tblProducts[Column1],tblProducts[Description])</f>
        <v>ETHYLAN TD-60 BULK</v>
      </c>
      <c r="D6789" t="str">
        <f>_xlfn.XLOOKUP(B6789,tblProducts[Column1],tblProducts[Description])</f>
        <v>ETHOMEEN T/12 BULK</v>
      </c>
      <c r="E6789" t="s">
        <v>9</v>
      </c>
      <c r="F6789" t="s">
        <v>12</v>
      </c>
      <c r="G6789" t="s">
        <v>7</v>
      </c>
      <c r="H6789" t="s">
        <v>13</v>
      </c>
      <c r="I6789">
        <f t="shared" si="110"/>
        <v>2</v>
      </c>
    </row>
    <row r="6790" spans="1:9">
      <c r="A6790">
        <f>IF(MOD(ROW()-24,COUNTA(tblProducts[Description]))=0,A6789+1,A6789)</f>
        <v>60</v>
      </c>
      <c r="B6790">
        <f>MOD(ROW()-24,COUNTA(tblProducts[Description]))+1</f>
        <v>41</v>
      </c>
      <c r="C6790" t="str">
        <f>_xlfn.XLOOKUP(A6790,tblProducts[Column1],tblProducts[Description])</f>
        <v>ETHYLAN TD-60 BULK</v>
      </c>
      <c r="D6790" t="str">
        <f>_xlfn.XLOOKUP(B6790,tblProducts[Column1],tblProducts[Description])</f>
        <v>ETHOMEEN T/13.5 BULK</v>
      </c>
      <c r="E6790" t="s">
        <v>9</v>
      </c>
      <c r="F6790" t="s">
        <v>12</v>
      </c>
      <c r="G6790" t="s">
        <v>7</v>
      </c>
      <c r="H6790" t="s">
        <v>8</v>
      </c>
      <c r="I6790">
        <f t="shared" si="110"/>
        <v>2</v>
      </c>
    </row>
    <row r="6791" spans="1:9">
      <c r="A6791">
        <f>IF(MOD(ROW()-24,COUNTA(tblProducts[Description]))=0,A6790+1,A6790)</f>
        <v>60</v>
      </c>
      <c r="B6791">
        <f>MOD(ROW()-24,COUNTA(tblProducts[Description]))+1</f>
        <v>42</v>
      </c>
      <c r="C6791" t="str">
        <f>_xlfn.XLOOKUP(A6791,tblProducts[Column1],tblProducts[Description])</f>
        <v>ETHYLAN TD-60 BULK</v>
      </c>
      <c r="D6791" t="str">
        <f>_xlfn.XLOOKUP(B6791,tblProducts[Column1],tblProducts[Description])</f>
        <v>ETHOMEEN T/15 BULK</v>
      </c>
      <c r="E6791" t="s">
        <v>9</v>
      </c>
      <c r="F6791" t="s">
        <v>12</v>
      </c>
      <c r="G6791" t="s">
        <v>7</v>
      </c>
      <c r="H6791" t="s">
        <v>8</v>
      </c>
      <c r="I6791">
        <f t="shared" si="110"/>
        <v>2</v>
      </c>
    </row>
    <row r="6792" spans="1:9">
      <c r="A6792">
        <f>IF(MOD(ROW()-24,COUNTA(tblProducts[Description]))=0,A6791+1,A6791)</f>
        <v>60</v>
      </c>
      <c r="B6792">
        <f>MOD(ROW()-24,COUNTA(tblProducts[Description]))+1</f>
        <v>43</v>
      </c>
      <c r="C6792" t="str">
        <f>_xlfn.XLOOKUP(A6792,tblProducts[Column1],tblProducts[Description])</f>
        <v>ETHYLAN TD-60 BULK</v>
      </c>
      <c r="D6792" t="str">
        <f>_xlfn.XLOOKUP(B6792,tblProducts[Column1],tblProducts[Description])</f>
        <v>ETHOMEEN T/17 BULK</v>
      </c>
      <c r="E6792" t="s">
        <v>9</v>
      </c>
      <c r="F6792" t="s">
        <v>12</v>
      </c>
      <c r="G6792" t="s">
        <v>7</v>
      </c>
      <c r="H6792" t="s">
        <v>8</v>
      </c>
      <c r="I6792">
        <f t="shared" si="110"/>
        <v>2</v>
      </c>
    </row>
    <row r="6793" spans="1:9">
      <c r="A6793">
        <f>IF(MOD(ROW()-24,COUNTA(tblProducts[Description]))=0,A6792+1,A6792)</f>
        <v>60</v>
      </c>
      <c r="B6793">
        <f>MOD(ROW()-24,COUNTA(tblProducts[Description]))+1</f>
        <v>44</v>
      </c>
      <c r="C6793" t="str">
        <f>_xlfn.XLOOKUP(A6793,tblProducts[Column1],tblProducts[Description])</f>
        <v>ETHYLAN TD-60 BULK</v>
      </c>
      <c r="D6793" t="str">
        <f>_xlfn.XLOOKUP(B6793,tblProducts[Column1],tblProducts[Description])</f>
        <v>ETHOMEEN T/18 BULK</v>
      </c>
      <c r="E6793" t="s">
        <v>9</v>
      </c>
      <c r="F6793" t="s">
        <v>12</v>
      </c>
      <c r="G6793" t="s">
        <v>7</v>
      </c>
      <c r="H6793" t="s">
        <v>8</v>
      </c>
      <c r="I6793">
        <f t="shared" si="110"/>
        <v>2</v>
      </c>
    </row>
    <row r="6794" spans="1:9">
      <c r="A6794">
        <f>IF(MOD(ROW()-24,COUNTA(tblProducts[Description]))=0,A6793+1,A6793)</f>
        <v>60</v>
      </c>
      <c r="B6794">
        <f>MOD(ROW()-24,COUNTA(tblProducts[Description]))+1</f>
        <v>45</v>
      </c>
      <c r="C6794" t="str">
        <f>_xlfn.XLOOKUP(A6794,tblProducts[Column1],tblProducts[Description])</f>
        <v>ETHYLAN TD-60 BULK</v>
      </c>
      <c r="D6794" t="str">
        <f>_xlfn.XLOOKUP(B6794,tblProducts[Column1],tblProducts[Description])</f>
        <v>ETHOMEEN T/19 BULK</v>
      </c>
      <c r="E6794" t="s">
        <v>9</v>
      </c>
      <c r="F6794" t="s">
        <v>12</v>
      </c>
      <c r="G6794" t="s">
        <v>7</v>
      </c>
      <c r="H6794" t="s">
        <v>8</v>
      </c>
      <c r="I6794">
        <f t="shared" si="110"/>
        <v>2</v>
      </c>
    </row>
    <row r="6795" spans="1:9">
      <c r="A6795">
        <f>IF(MOD(ROW()-24,COUNTA(tblProducts[Description]))=0,A6794+1,A6794)</f>
        <v>60</v>
      </c>
      <c r="B6795">
        <f>MOD(ROW()-24,COUNTA(tblProducts[Description]))+1</f>
        <v>46</v>
      </c>
      <c r="C6795" t="str">
        <f>_xlfn.XLOOKUP(A6795,tblProducts[Column1],tblProducts[Description])</f>
        <v>ETHYLAN TD-60 BULK</v>
      </c>
      <c r="D6795" t="str">
        <f>_xlfn.XLOOKUP(B6795,tblProducts[Column1],tblProducts[Description])</f>
        <v>ETHOMEEN T/20 BULK</v>
      </c>
      <c r="E6795" t="s">
        <v>9</v>
      </c>
      <c r="F6795" t="s">
        <v>12</v>
      </c>
      <c r="G6795" t="s">
        <v>7</v>
      </c>
      <c r="H6795" t="s">
        <v>8</v>
      </c>
      <c r="I6795">
        <f t="shared" si="110"/>
        <v>2</v>
      </c>
    </row>
    <row r="6796" spans="1:9">
      <c r="A6796">
        <f>IF(MOD(ROW()-24,COUNTA(tblProducts[Description]))=0,A6795+1,A6795)</f>
        <v>60</v>
      </c>
      <c r="B6796">
        <f>MOD(ROW()-24,COUNTA(tblProducts[Description]))+1</f>
        <v>47</v>
      </c>
      <c r="C6796" t="str">
        <f>_xlfn.XLOOKUP(A6796,tblProducts[Column1],tblProducts[Description])</f>
        <v>ETHYLAN TD-60 BULK</v>
      </c>
      <c r="D6796" t="str">
        <f>_xlfn.XLOOKUP(B6796,tblProducts[Column1],tblProducts[Description])</f>
        <v>ETHOMEEN T/20S BULK</v>
      </c>
      <c r="E6796" t="s">
        <v>9</v>
      </c>
      <c r="F6796" t="s">
        <v>12</v>
      </c>
      <c r="G6796" t="s">
        <v>7</v>
      </c>
      <c r="H6796" t="s">
        <v>8</v>
      </c>
      <c r="I6796">
        <f t="shared" si="110"/>
        <v>2</v>
      </c>
    </row>
    <row r="6797" spans="1:9">
      <c r="A6797">
        <f>IF(MOD(ROW()-24,COUNTA(tblProducts[Description]))=0,A6796+1,A6796)</f>
        <v>60</v>
      </c>
      <c r="B6797">
        <f>MOD(ROW()-24,COUNTA(tblProducts[Description]))+1</f>
        <v>48</v>
      </c>
      <c r="C6797" t="str">
        <f>_xlfn.XLOOKUP(A6797,tblProducts[Column1],tblProducts[Description])</f>
        <v>ETHYLAN TD-60 BULK</v>
      </c>
      <c r="D6797" t="str">
        <f>_xlfn.XLOOKUP(B6797,tblProducts[Column1],tblProducts[Description])</f>
        <v>ETHOMEEN T/24 BULK</v>
      </c>
      <c r="E6797" t="s">
        <v>9</v>
      </c>
      <c r="F6797" t="s">
        <v>12</v>
      </c>
      <c r="G6797" t="s">
        <v>7</v>
      </c>
      <c r="H6797" t="s">
        <v>8</v>
      </c>
      <c r="I6797">
        <f t="shared" si="110"/>
        <v>2</v>
      </c>
    </row>
    <row r="6798" spans="1:9">
      <c r="A6798">
        <f>IF(MOD(ROW()-24,COUNTA(tblProducts[Description]))=0,A6797+1,A6797)</f>
        <v>60</v>
      </c>
      <c r="B6798">
        <f>MOD(ROW()-24,COUNTA(tblProducts[Description]))+1</f>
        <v>49</v>
      </c>
      <c r="C6798" t="str">
        <f>_xlfn.XLOOKUP(A6798,tblProducts[Column1],tblProducts[Description])</f>
        <v>ETHYLAN TD-60 BULK</v>
      </c>
      <c r="D6798" t="str">
        <f>_xlfn.XLOOKUP(B6798,tblProducts[Column1],tblProducts[Description])</f>
        <v>ETHOMEEN T/25 BULK</v>
      </c>
      <c r="E6798" t="s">
        <v>9</v>
      </c>
      <c r="F6798" t="s">
        <v>12</v>
      </c>
      <c r="G6798" t="s">
        <v>7</v>
      </c>
      <c r="H6798" t="s">
        <v>8</v>
      </c>
      <c r="I6798">
        <f t="shared" si="110"/>
        <v>2</v>
      </c>
    </row>
    <row r="6799" spans="1:9">
      <c r="A6799">
        <f>IF(MOD(ROW()-24,COUNTA(tblProducts[Description]))=0,A6798+1,A6798)</f>
        <v>60</v>
      </c>
      <c r="B6799">
        <f>MOD(ROW()-24,COUNTA(tblProducts[Description]))+1</f>
        <v>50</v>
      </c>
      <c r="C6799" t="str">
        <f>_xlfn.XLOOKUP(A6799,tblProducts[Column1],tblProducts[Description])</f>
        <v>ETHYLAN TD-60 BULK</v>
      </c>
      <c r="D6799" t="str">
        <f>_xlfn.XLOOKUP(B6799,tblProducts[Column1],tblProducts[Description])</f>
        <v>ETHOMEEN T/28 BULK</v>
      </c>
      <c r="E6799" t="s">
        <v>9</v>
      </c>
      <c r="F6799" t="s">
        <v>12</v>
      </c>
      <c r="G6799" t="s">
        <v>7</v>
      </c>
      <c r="H6799" t="s">
        <v>8</v>
      </c>
      <c r="I6799">
        <f t="shared" si="110"/>
        <v>2</v>
      </c>
    </row>
    <row r="6800" spans="1:9">
      <c r="A6800">
        <f>IF(MOD(ROW()-24,COUNTA(tblProducts[Description]))=0,A6799+1,A6799)</f>
        <v>60</v>
      </c>
      <c r="B6800">
        <f>MOD(ROW()-24,COUNTA(tblProducts[Description]))+1</f>
        <v>51</v>
      </c>
      <c r="C6800" t="str">
        <f>_xlfn.XLOOKUP(A6800,tblProducts[Column1],tblProducts[Description])</f>
        <v>ETHYLAN TD-60 BULK</v>
      </c>
      <c r="D6800" t="str">
        <f>_xlfn.XLOOKUP(B6800,tblProducts[Column1],tblProducts[Description])</f>
        <v>ETHYLAN 1008 SA BULK</v>
      </c>
      <c r="E6800" t="s">
        <v>9</v>
      </c>
      <c r="F6800" t="s">
        <v>12</v>
      </c>
      <c r="G6800" t="s">
        <v>7</v>
      </c>
      <c r="H6800" t="s">
        <v>8</v>
      </c>
      <c r="I6800">
        <f t="shared" si="110"/>
        <v>2</v>
      </c>
    </row>
    <row r="6801" spans="1:9">
      <c r="A6801">
        <f>IF(MOD(ROW()-24,COUNTA(tblProducts[Description]))=0,A6800+1,A6800)</f>
        <v>60</v>
      </c>
      <c r="B6801">
        <f>MOD(ROW()-24,COUNTA(tblProducts[Description]))+1</f>
        <v>52</v>
      </c>
      <c r="C6801" t="str">
        <f>_xlfn.XLOOKUP(A6801,tblProducts[Column1],tblProducts[Description])</f>
        <v>ETHYLAN TD-60 BULK</v>
      </c>
      <c r="D6801" t="str">
        <f>_xlfn.XLOOKUP(B6801,tblProducts[Column1],tblProducts[Description])</f>
        <v>ETHYLAN 325 BULK</v>
      </c>
      <c r="E6801" t="s">
        <v>9</v>
      </c>
      <c r="F6801" t="s">
        <v>12</v>
      </c>
      <c r="G6801" t="s">
        <v>7</v>
      </c>
      <c r="H6801" t="s">
        <v>8</v>
      </c>
      <c r="I6801">
        <f t="shared" si="110"/>
        <v>2</v>
      </c>
    </row>
    <row r="6802" spans="1:9">
      <c r="A6802">
        <f>IF(MOD(ROW()-24,COUNTA(tblProducts[Description]))=0,A6801+1,A6801)</f>
        <v>60</v>
      </c>
      <c r="B6802">
        <f>MOD(ROW()-24,COUNTA(tblProducts[Description]))+1</f>
        <v>53</v>
      </c>
      <c r="C6802" t="str">
        <f>_xlfn.XLOOKUP(A6802,tblProducts[Column1],tblProducts[Description])</f>
        <v>ETHYLAN TD-60 BULK</v>
      </c>
      <c r="D6802" t="str">
        <f>_xlfn.XLOOKUP(B6802,tblProducts[Column1],tblProducts[Description])</f>
        <v>ETHYLAN NS-500LQ BULK</v>
      </c>
      <c r="E6802" t="s">
        <v>9</v>
      </c>
      <c r="F6802" t="s">
        <v>12</v>
      </c>
      <c r="G6802" t="s">
        <v>7</v>
      </c>
      <c r="H6802" t="s">
        <v>8</v>
      </c>
      <c r="I6802">
        <f t="shared" si="110"/>
        <v>2</v>
      </c>
    </row>
    <row r="6803" spans="1:9">
      <c r="A6803">
        <f>IF(MOD(ROW()-24,COUNTA(tblProducts[Description]))=0,A6802+1,A6802)</f>
        <v>60</v>
      </c>
      <c r="B6803">
        <f>MOD(ROW()-24,COUNTA(tblProducts[Description]))+1</f>
        <v>54</v>
      </c>
      <c r="C6803" t="str">
        <f>_xlfn.XLOOKUP(A6803,tblProducts[Column1],tblProducts[Description])</f>
        <v>ETHYLAN TD-60 BULK</v>
      </c>
      <c r="D6803" t="str">
        <f>_xlfn.XLOOKUP(B6803,tblProducts[Column1],tblProducts[Description])</f>
        <v>ETHYLAN PRE NS-505 K BULK</v>
      </c>
      <c r="E6803" t="s">
        <v>9</v>
      </c>
      <c r="F6803" t="s">
        <v>12</v>
      </c>
      <c r="G6803" t="s">
        <v>7</v>
      </c>
      <c r="H6803" t="s">
        <v>8</v>
      </c>
      <c r="I6803">
        <f t="shared" si="110"/>
        <v>2</v>
      </c>
    </row>
    <row r="6804" spans="1:9">
      <c r="A6804">
        <f>IF(MOD(ROW()-24,COUNTA(tblProducts[Description]))=0,A6803+1,A6803)</f>
        <v>60</v>
      </c>
      <c r="B6804">
        <f>MOD(ROW()-24,COUNTA(tblProducts[Description]))+1</f>
        <v>55</v>
      </c>
      <c r="C6804" t="str">
        <f>_xlfn.XLOOKUP(A6804,tblProducts[Column1],tblProducts[Description])</f>
        <v>ETHYLAN TD-60 BULK</v>
      </c>
      <c r="D6804" t="str">
        <f>_xlfn.XLOOKUP(B6804,tblProducts[Column1],tblProducts[Description])</f>
        <v>ETHYLAN SN-90 BULK</v>
      </c>
      <c r="E6804" t="s">
        <v>9</v>
      </c>
      <c r="F6804" t="s">
        <v>12</v>
      </c>
      <c r="G6804" t="s">
        <v>7</v>
      </c>
      <c r="H6804" t="s">
        <v>8</v>
      </c>
      <c r="I6804">
        <f t="shared" si="110"/>
        <v>2</v>
      </c>
    </row>
    <row r="6805" spans="1:9">
      <c r="A6805">
        <f>IF(MOD(ROW()-24,COUNTA(tblProducts[Description]))=0,A6804+1,A6804)</f>
        <v>60</v>
      </c>
      <c r="B6805">
        <f>MOD(ROW()-24,COUNTA(tblProducts[Description]))+1</f>
        <v>56</v>
      </c>
      <c r="C6805" t="str">
        <f>_xlfn.XLOOKUP(A6805,tblProducts[Column1],tblProducts[Description])</f>
        <v>ETHYLAN TD-60 BULK</v>
      </c>
      <c r="D6805" t="str">
        <f>_xlfn.XLOOKUP(B6805,tblProducts[Column1],tblProducts[Description])</f>
        <v>ETHYLAN TD-100 BULK</v>
      </c>
      <c r="E6805" t="s">
        <v>9</v>
      </c>
      <c r="F6805" t="s">
        <v>12</v>
      </c>
      <c r="G6805" t="s">
        <v>7</v>
      </c>
      <c r="H6805" t="s">
        <v>8</v>
      </c>
      <c r="I6805">
        <f t="shared" si="110"/>
        <v>2</v>
      </c>
    </row>
    <row r="6806" spans="1:9">
      <c r="A6806">
        <f>IF(MOD(ROW()-24,COUNTA(tblProducts[Description]))=0,A6805+1,A6805)</f>
        <v>60</v>
      </c>
      <c r="B6806">
        <f>MOD(ROW()-24,COUNTA(tblProducts[Description]))+1</f>
        <v>57</v>
      </c>
      <c r="C6806" t="str">
        <f>_xlfn.XLOOKUP(A6806,tblProducts[Column1],tblProducts[Description])</f>
        <v>ETHYLAN TD-60 BULK</v>
      </c>
      <c r="D6806" t="str">
        <f>_xlfn.XLOOKUP(B6806,tblProducts[Column1],tblProducts[Description])</f>
        <v>ETHYLAN TD-120 BULK</v>
      </c>
      <c r="E6806" t="s">
        <v>9</v>
      </c>
      <c r="F6806" t="s">
        <v>12</v>
      </c>
      <c r="G6806" t="s">
        <v>7</v>
      </c>
      <c r="H6806" t="s">
        <v>8</v>
      </c>
      <c r="I6806">
        <f t="shared" si="110"/>
        <v>2</v>
      </c>
    </row>
    <row r="6807" spans="1:9">
      <c r="A6807">
        <f>IF(MOD(ROW()-24,COUNTA(tblProducts[Description]))=0,A6806+1,A6806)</f>
        <v>60</v>
      </c>
      <c r="B6807">
        <f>MOD(ROW()-24,COUNTA(tblProducts[Description]))+1</f>
        <v>58</v>
      </c>
      <c r="C6807" t="str">
        <f>_xlfn.XLOOKUP(A6807,tblProducts[Column1],tblProducts[Description])</f>
        <v>ETHYLAN TD-60 BULK</v>
      </c>
      <c r="D6807" t="str">
        <f>_xlfn.XLOOKUP(B6807,tblProducts[Column1],tblProducts[Description])</f>
        <v>ETHYLAN TD-1407 BULK</v>
      </c>
      <c r="E6807" t="s">
        <v>9</v>
      </c>
      <c r="F6807" t="s">
        <v>12</v>
      </c>
      <c r="G6807" t="s">
        <v>7</v>
      </c>
      <c r="H6807" t="s">
        <v>8</v>
      </c>
      <c r="I6807">
        <f t="shared" si="110"/>
        <v>2</v>
      </c>
    </row>
    <row r="6808" spans="1:9">
      <c r="A6808">
        <f>IF(MOD(ROW()-24,COUNTA(tblProducts[Description]))=0,A6807+1,A6807)</f>
        <v>60</v>
      </c>
      <c r="B6808">
        <f>MOD(ROW()-24,COUNTA(tblProducts[Description]))+1</f>
        <v>59</v>
      </c>
      <c r="C6808" t="str">
        <f>_xlfn.XLOOKUP(A6808,tblProducts[Column1],tblProducts[Description])</f>
        <v>ETHYLAN TD-60 BULK</v>
      </c>
      <c r="D6808" t="str">
        <f>_xlfn.XLOOKUP(B6808,tblProducts[Column1],tblProducts[Description])</f>
        <v>ETHYLAN TD-40 BULK</v>
      </c>
      <c r="E6808" t="s">
        <v>9</v>
      </c>
      <c r="F6808" t="s">
        <v>12</v>
      </c>
      <c r="G6808" t="s">
        <v>7</v>
      </c>
      <c r="H6808" t="s">
        <v>8</v>
      </c>
      <c r="I6808">
        <f t="shared" si="110"/>
        <v>2</v>
      </c>
    </row>
    <row r="6809" spans="1:9">
      <c r="A6809">
        <f>IF(MOD(ROW()-24,COUNTA(tblProducts[Description]))=0,A6808+1,A6808)</f>
        <v>60</v>
      </c>
      <c r="B6809">
        <f>MOD(ROW()-24,COUNTA(tblProducts[Description]))+1</f>
        <v>60</v>
      </c>
      <c r="C6809" t="str">
        <f>_xlfn.XLOOKUP(A6809,tblProducts[Column1],tblProducts[Description])</f>
        <v>ETHYLAN TD-60 BULK</v>
      </c>
      <c r="D6809" t="str">
        <f>_xlfn.XLOOKUP(B6809,tblProducts[Column1],tblProducts[Description])</f>
        <v>ETHYLAN TD-60 BULK</v>
      </c>
      <c r="E6809" t="s">
        <v>9</v>
      </c>
      <c r="F6809" t="s">
        <v>12</v>
      </c>
      <c r="G6809" t="s">
        <v>7</v>
      </c>
      <c r="H6809" t="s">
        <v>8</v>
      </c>
      <c r="I6809">
        <f t="shared" ref="I6809:I6872" si="111">IF(E6809="NO",0,IF(F6809="HEEL WASH",1.5,2))+IF(G6809="NO",0,2)</f>
        <v>2</v>
      </c>
    </row>
    <row r="6810" spans="1:9">
      <c r="A6810">
        <f>IF(MOD(ROW()-24,COUNTA(tblProducts[Description]))=0,A6809+1,A6809)</f>
        <v>60</v>
      </c>
      <c r="B6810">
        <f>MOD(ROW()-24,COUNTA(tblProducts[Description]))+1</f>
        <v>61</v>
      </c>
      <c r="C6810" t="str">
        <f>_xlfn.XLOOKUP(A6810,tblProducts[Column1],tblProducts[Description])</f>
        <v>ETHYLAN TD-60 BULK</v>
      </c>
      <c r="D6810" t="str">
        <f>_xlfn.XLOOKUP(B6810,tblProducts[Column1],tblProducts[Description])</f>
        <v>INTERMEDIATE BE-110L BULK</v>
      </c>
      <c r="E6810" t="s">
        <v>9</v>
      </c>
      <c r="F6810" t="s">
        <v>12</v>
      </c>
      <c r="G6810" t="s">
        <v>7</v>
      </c>
      <c r="H6810" t="s">
        <v>8</v>
      </c>
      <c r="I6810">
        <f t="shared" si="111"/>
        <v>2</v>
      </c>
    </row>
    <row r="6811" spans="1:9">
      <c r="A6811">
        <f>IF(MOD(ROW()-24,COUNTA(tblProducts[Description]))=0,A6810+1,A6810)</f>
        <v>60</v>
      </c>
      <c r="B6811">
        <f>MOD(ROW()-24,COUNTA(tblProducts[Description]))+1</f>
        <v>62</v>
      </c>
      <c r="C6811" t="str">
        <f>_xlfn.XLOOKUP(A6811,tblProducts[Column1],tblProducts[Description])</f>
        <v>ETHYLAN TD-60 BULK</v>
      </c>
      <c r="D6811" t="str">
        <f>_xlfn.XLOOKUP(B6811,tblProducts[Column1],tblProducts[Description])</f>
        <v>INTERMEDIATE DPG-415 BULK</v>
      </c>
      <c r="E6811" t="s">
        <v>9</v>
      </c>
      <c r="F6811" t="s">
        <v>12</v>
      </c>
      <c r="G6811" t="s">
        <v>7</v>
      </c>
      <c r="H6811" t="s">
        <v>8</v>
      </c>
      <c r="I6811">
        <f t="shared" si="111"/>
        <v>2</v>
      </c>
    </row>
    <row r="6812" spans="1:9">
      <c r="A6812">
        <f>IF(MOD(ROW()-24,COUNTA(tblProducts[Description]))=0,A6811+1,A6811)</f>
        <v>60</v>
      </c>
      <c r="B6812">
        <f>MOD(ROW()-24,COUNTA(tblProducts[Description]))+1</f>
        <v>63</v>
      </c>
      <c r="C6812" t="str">
        <f>_xlfn.XLOOKUP(A6812,tblProducts[Column1],tblProducts[Description])</f>
        <v>ETHYLAN TD-60 BULK</v>
      </c>
      <c r="D6812" t="str">
        <f>_xlfn.XLOOKUP(B6812,tblProducts[Column1],tblProducts[Description])</f>
        <v>PROPODUOMEEN T/12 BULK</v>
      </c>
      <c r="E6812" t="s">
        <v>9</v>
      </c>
      <c r="F6812" t="s">
        <v>12</v>
      </c>
      <c r="G6812" t="s">
        <v>7</v>
      </c>
      <c r="H6812" t="s">
        <v>8</v>
      </c>
      <c r="I6812">
        <f t="shared" si="111"/>
        <v>2</v>
      </c>
    </row>
    <row r="6813" spans="1:9">
      <c r="A6813">
        <f>IF(MOD(ROW()-24,COUNTA(tblProducts[Description]))=0,A6812+1,A6812)</f>
        <v>60</v>
      </c>
      <c r="B6813">
        <f>MOD(ROW()-24,COUNTA(tblProducts[Description]))+1</f>
        <v>64</v>
      </c>
      <c r="C6813" t="str">
        <f>_xlfn.XLOOKUP(A6813,tblProducts[Column1],tblProducts[Description])</f>
        <v>ETHYLAN TD-60 BULK</v>
      </c>
      <c r="D6813" t="str">
        <f>_xlfn.XLOOKUP(B6813,tblProducts[Column1],tblProducts[Description])</f>
        <v>PROPOMEEN T/12 BULK</v>
      </c>
      <c r="E6813" t="s">
        <v>9</v>
      </c>
      <c r="F6813" t="s">
        <v>12</v>
      </c>
      <c r="G6813" t="s">
        <v>7</v>
      </c>
      <c r="H6813" t="s">
        <v>8</v>
      </c>
      <c r="I6813">
        <f t="shared" si="111"/>
        <v>2</v>
      </c>
    </row>
    <row r="6814" spans="1:9">
      <c r="A6814">
        <f>IF(MOD(ROW()-24,COUNTA(tblProducts[Description]))=0,A6813+1,A6813)</f>
        <v>60</v>
      </c>
      <c r="B6814">
        <f>MOD(ROW()-24,COUNTA(tblProducts[Description]))+1</f>
        <v>65</v>
      </c>
      <c r="C6814" t="str">
        <f>_xlfn.XLOOKUP(A6814,tblProducts[Column1],tblProducts[Description])</f>
        <v>ETHYLAN TD-60 BULK</v>
      </c>
      <c r="D6814" t="str">
        <f>_xlfn.XLOOKUP(B6814,tblProducts[Column1],tblProducts[Description])</f>
        <v>TMP-420 BULK</v>
      </c>
      <c r="E6814" t="s">
        <v>9</v>
      </c>
      <c r="F6814" t="s">
        <v>12</v>
      </c>
      <c r="G6814" t="s">
        <v>7</v>
      </c>
      <c r="H6814" t="s">
        <v>8</v>
      </c>
      <c r="I6814">
        <f t="shared" si="111"/>
        <v>2</v>
      </c>
    </row>
    <row r="6815" spans="1:9">
      <c r="A6815">
        <f>IF(MOD(ROW()-24,COUNTA(tblProducts[Description]))=0,A6814+1,A6814)</f>
        <v>60</v>
      </c>
      <c r="B6815">
        <f>MOD(ROW()-24,COUNTA(tblProducts[Description]))+1</f>
        <v>66</v>
      </c>
      <c r="C6815" t="str">
        <f>_xlfn.XLOOKUP(A6815,tblProducts[Column1],tblProducts[Description])</f>
        <v>ETHYLAN TD-60 BULK</v>
      </c>
      <c r="D6815" t="str">
        <f>_xlfn.XLOOKUP(B6815,tblProducts[Column1],tblProducts[Description])</f>
        <v>TMP-80 BULK</v>
      </c>
      <c r="E6815" t="s">
        <v>9</v>
      </c>
      <c r="F6815" t="s">
        <v>12</v>
      </c>
      <c r="G6815" t="s">
        <v>7</v>
      </c>
      <c r="H6815" t="s">
        <v>8</v>
      </c>
      <c r="I6815">
        <f t="shared" si="111"/>
        <v>2</v>
      </c>
    </row>
    <row r="6816" spans="1:9">
      <c r="A6816">
        <f>IF(MOD(ROW()-24,COUNTA(tblProducts[Description]))=0,A6815+1,A6815)</f>
        <v>60</v>
      </c>
      <c r="B6816">
        <f>MOD(ROW()-24,COUNTA(tblProducts[Description]))+1</f>
        <v>67</v>
      </c>
      <c r="C6816" t="str">
        <f>_xlfn.XLOOKUP(A6816,tblProducts[Column1],tblProducts[Description])</f>
        <v>ETHYLAN TD-60 BULK</v>
      </c>
      <c r="D6816" t="str">
        <f>_xlfn.XLOOKUP(B6816,tblProducts[Column1],tblProducts[Description])</f>
        <v>VISCO 352 BULK</v>
      </c>
      <c r="E6816" t="s">
        <v>9</v>
      </c>
      <c r="F6816" t="s">
        <v>12</v>
      </c>
      <c r="G6816" t="s">
        <v>7</v>
      </c>
      <c r="H6816" t="s">
        <v>8</v>
      </c>
      <c r="I6816">
        <f t="shared" si="111"/>
        <v>2</v>
      </c>
    </row>
    <row r="6817" spans="1:9">
      <c r="A6817">
        <f>IF(MOD(ROW()-24,COUNTA(tblProducts[Description]))=0,A6816+1,A6816)</f>
        <v>60</v>
      </c>
      <c r="B6817">
        <f>MOD(ROW()-24,COUNTA(tblProducts[Description]))+1</f>
        <v>68</v>
      </c>
      <c r="C6817" t="str">
        <f>_xlfn.XLOOKUP(A6817,tblProducts[Column1],tblProducts[Description])</f>
        <v>ETHYLAN TD-60 BULK</v>
      </c>
      <c r="D6817" t="str">
        <f>_xlfn.XLOOKUP(B6817,tblProducts[Column1],tblProducts[Description])</f>
        <v>WITBREAK DPG-25 BULK</v>
      </c>
      <c r="E6817" t="s">
        <v>9</v>
      </c>
      <c r="F6817" t="s">
        <v>12</v>
      </c>
      <c r="G6817" t="s">
        <v>7</v>
      </c>
      <c r="H6817" t="s">
        <v>8</v>
      </c>
      <c r="I6817">
        <f t="shared" si="111"/>
        <v>2</v>
      </c>
    </row>
    <row r="6818" spans="1:9">
      <c r="A6818">
        <f>IF(MOD(ROW()-24,COUNTA(tblProducts[Description]))=0,A6817+1,A6817)</f>
        <v>60</v>
      </c>
      <c r="B6818">
        <f>MOD(ROW()-24,COUNTA(tblProducts[Description]))+1</f>
        <v>69</v>
      </c>
      <c r="C6818" t="str">
        <f>_xlfn.XLOOKUP(A6818,tblProducts[Column1],tblProducts[Description])</f>
        <v>ETHYLAN TD-60 BULK</v>
      </c>
      <c r="D6818" t="str">
        <f>_xlfn.XLOOKUP(B6818,tblProducts[Column1],tblProducts[Description])</f>
        <v>WITBREAK DPG-482 BULK</v>
      </c>
      <c r="E6818" t="s">
        <v>9</v>
      </c>
      <c r="F6818" t="s">
        <v>12</v>
      </c>
      <c r="G6818" t="s">
        <v>7</v>
      </c>
      <c r="H6818" t="s">
        <v>8</v>
      </c>
      <c r="I6818">
        <f t="shared" si="111"/>
        <v>2</v>
      </c>
    </row>
    <row r="6819" spans="1:9">
      <c r="A6819">
        <f>IF(MOD(ROW()-24,COUNTA(tblProducts[Description]))=0,A6818+1,A6818)</f>
        <v>60</v>
      </c>
      <c r="B6819">
        <f>MOD(ROW()-24,COUNTA(tblProducts[Description]))+1</f>
        <v>70</v>
      </c>
      <c r="C6819" t="str">
        <f>_xlfn.XLOOKUP(A6819,tblProducts[Column1],tblProducts[Description])</f>
        <v>ETHYLAN TD-60 BULK</v>
      </c>
      <c r="D6819" t="str">
        <f>_xlfn.XLOOKUP(B6819,tblProducts[Column1],tblProducts[Description])</f>
        <v>WITBREAK DPG-818 BULK</v>
      </c>
      <c r="E6819" t="s">
        <v>9</v>
      </c>
      <c r="F6819" t="s">
        <v>12</v>
      </c>
      <c r="G6819" t="s">
        <v>7</v>
      </c>
      <c r="H6819" t="s">
        <v>8</v>
      </c>
      <c r="I6819">
        <f t="shared" si="111"/>
        <v>2</v>
      </c>
    </row>
    <row r="6820" spans="1:9">
      <c r="A6820">
        <f>IF(MOD(ROW()-24,COUNTA(tblProducts[Description]))=0,A6819+1,A6819)</f>
        <v>60</v>
      </c>
      <c r="B6820">
        <f>MOD(ROW()-24,COUNTA(tblProducts[Description]))+1</f>
        <v>71</v>
      </c>
      <c r="C6820" t="str">
        <f>_xlfn.XLOOKUP(A6820,tblProducts[Column1],tblProducts[Description])</f>
        <v>ETHYLAN TD-60 BULK</v>
      </c>
      <c r="D6820" t="str">
        <f>_xlfn.XLOOKUP(B6820,tblProducts[Column1],tblProducts[Description])</f>
        <v>WITBREAK DTG-62 BULK</v>
      </c>
      <c r="E6820" t="s">
        <v>9</v>
      </c>
      <c r="F6820" t="s">
        <v>12</v>
      </c>
      <c r="G6820" t="s">
        <v>7</v>
      </c>
      <c r="H6820" t="s">
        <v>8</v>
      </c>
      <c r="I6820">
        <f t="shared" si="111"/>
        <v>2</v>
      </c>
    </row>
    <row r="6821" spans="1:9">
      <c r="A6821">
        <f>IF(MOD(ROW()-24,COUNTA(tblProducts[Description]))=0,A6820+1,A6820)</f>
        <v>60</v>
      </c>
      <c r="B6821">
        <f>MOD(ROW()-24,COUNTA(tblProducts[Description]))+1</f>
        <v>72</v>
      </c>
      <c r="C6821" t="str">
        <f>_xlfn.XLOOKUP(A6821,tblProducts[Column1],tblProducts[Description])</f>
        <v>ETHYLAN TD-60 BULK</v>
      </c>
      <c r="D6821" t="str">
        <f>_xlfn.XLOOKUP(B6821,tblProducts[Column1],tblProducts[Description])</f>
        <v>WITCOMUL 1844 BULK</v>
      </c>
      <c r="E6821" t="s">
        <v>9</v>
      </c>
      <c r="F6821" t="s">
        <v>12</v>
      </c>
      <c r="G6821" t="s">
        <v>7</v>
      </c>
      <c r="H6821" t="s">
        <v>8</v>
      </c>
      <c r="I6821">
        <f t="shared" si="111"/>
        <v>2</v>
      </c>
    </row>
    <row r="6822" spans="1:9">
      <c r="A6822">
        <f>IF(MOD(ROW()-24,COUNTA(tblProducts[Description]))=0,A6821+1,A6821)</f>
        <v>60</v>
      </c>
      <c r="B6822">
        <f>MOD(ROW()-24,COUNTA(tblProducts[Description]))+1</f>
        <v>73</v>
      </c>
      <c r="C6822" t="str">
        <f>_xlfn.XLOOKUP(A6822,tblProducts[Column1],tblProducts[Description])</f>
        <v>ETHYLAN TD-60 BULK</v>
      </c>
      <c r="D6822" t="str">
        <f>_xlfn.XLOOKUP(B6822,tblProducts[Column1],tblProducts[Description])</f>
        <v>WITCONOL 2690 BULK</v>
      </c>
      <c r="E6822" t="s">
        <v>9</v>
      </c>
      <c r="F6822" t="s">
        <v>12</v>
      </c>
      <c r="G6822" t="s">
        <v>7</v>
      </c>
      <c r="H6822" t="s">
        <v>8</v>
      </c>
      <c r="I6822">
        <f t="shared" si="111"/>
        <v>2</v>
      </c>
    </row>
    <row r="6823" spans="1:9">
      <c r="A6823">
        <f>IF(MOD(ROW()-24,COUNTA(tblProducts[Description]))=0,A6822+1,A6822)</f>
        <v>60</v>
      </c>
      <c r="B6823">
        <f>MOD(ROW()-24,COUNTA(tblProducts[Description]))+1</f>
        <v>74</v>
      </c>
      <c r="C6823" t="str">
        <f>_xlfn.XLOOKUP(A6823,tblProducts[Column1],tblProducts[Description])</f>
        <v>ETHYLAN TD-60 BULK</v>
      </c>
      <c r="D6823" t="str">
        <f>_xlfn.XLOOKUP(B6823,tblProducts[Column1],tblProducts[Description])</f>
        <v>ETHYLAN 324 BULK</v>
      </c>
      <c r="E6823" t="s">
        <v>9</v>
      </c>
      <c r="F6823" t="s">
        <v>12</v>
      </c>
      <c r="G6823" t="s">
        <v>7</v>
      </c>
      <c r="H6823" t="s">
        <v>8</v>
      </c>
      <c r="I6823">
        <f t="shared" si="111"/>
        <v>2</v>
      </c>
    </row>
    <row r="6824" spans="1:9">
      <c r="A6824">
        <f>IF(MOD(ROW()-24,COUNTA(tblProducts[Description]))=0,A6823+1,A6823)</f>
        <v>60</v>
      </c>
      <c r="B6824">
        <f>MOD(ROW()-24,COUNTA(tblProducts[Description]))+1</f>
        <v>75</v>
      </c>
      <c r="C6824" t="str">
        <f>_xlfn.XLOOKUP(A6824,tblProducts[Column1],tblProducts[Description])</f>
        <v>ETHYLAN TD-60 BULK</v>
      </c>
      <c r="D6824" t="str">
        <f>_xlfn.XLOOKUP(B6824,tblProducts[Column1],tblProducts[Description])</f>
        <v>WITCONOL NP-120 BULK</v>
      </c>
      <c r="E6824" t="s">
        <v>9</v>
      </c>
      <c r="F6824" t="s">
        <v>12</v>
      </c>
      <c r="G6824" t="s">
        <v>7</v>
      </c>
      <c r="H6824" t="s">
        <v>8</v>
      </c>
      <c r="I6824">
        <f t="shared" si="111"/>
        <v>2</v>
      </c>
    </row>
    <row r="6825" spans="1:9">
      <c r="A6825">
        <f>IF(MOD(ROW()-24,COUNTA(tblProducts[Description]))=0,A6824+1,A6824)</f>
        <v>60</v>
      </c>
      <c r="B6825">
        <f>MOD(ROW()-24,COUNTA(tblProducts[Description]))+1</f>
        <v>76</v>
      </c>
      <c r="C6825" t="str">
        <f>_xlfn.XLOOKUP(A6825,tblProducts[Column1],tblProducts[Description])</f>
        <v>ETHYLAN TD-60 BULK</v>
      </c>
      <c r="D6825" t="str">
        <f>_xlfn.XLOOKUP(B6825,tblProducts[Column1],tblProducts[Description])</f>
        <v>WITCONOL NP-130 BULK</v>
      </c>
      <c r="E6825" t="s">
        <v>9</v>
      </c>
      <c r="F6825" t="s">
        <v>12</v>
      </c>
      <c r="G6825" t="s">
        <v>7</v>
      </c>
      <c r="H6825" t="s">
        <v>8</v>
      </c>
      <c r="I6825">
        <f t="shared" si="111"/>
        <v>2</v>
      </c>
    </row>
    <row r="6826" spans="1:9">
      <c r="A6826">
        <f>IF(MOD(ROW()-24,COUNTA(tblProducts[Description]))=0,A6825+1,A6825)</f>
        <v>60</v>
      </c>
      <c r="B6826">
        <f>MOD(ROW()-24,COUNTA(tblProducts[Description]))+1</f>
        <v>77</v>
      </c>
      <c r="C6826" t="str">
        <f>_xlfn.XLOOKUP(A6826,tblProducts[Column1],tblProducts[Description])</f>
        <v>ETHYLAN TD-60 BULK</v>
      </c>
      <c r="D6826" t="str">
        <f>_xlfn.XLOOKUP(B6826,tblProducts[Column1],tblProducts[Description])</f>
        <v>WITCONOL NP-20 BULK</v>
      </c>
      <c r="E6826" t="s">
        <v>9</v>
      </c>
      <c r="F6826" t="s">
        <v>12</v>
      </c>
      <c r="G6826" t="s">
        <v>7</v>
      </c>
      <c r="H6826" t="s">
        <v>8</v>
      </c>
      <c r="I6826">
        <f t="shared" si="111"/>
        <v>2</v>
      </c>
    </row>
    <row r="6827" spans="1:9">
      <c r="A6827">
        <f>IF(MOD(ROW()-24,COUNTA(tblProducts[Description]))=0,A6826+1,A6826)</f>
        <v>60</v>
      </c>
      <c r="B6827">
        <f>MOD(ROW()-24,COUNTA(tblProducts[Description]))+1</f>
        <v>78</v>
      </c>
      <c r="C6827" t="str">
        <f>_xlfn.XLOOKUP(A6827,tblProducts[Column1],tblProducts[Description])</f>
        <v>ETHYLAN TD-60 BULK</v>
      </c>
      <c r="D6827" t="str">
        <f>_xlfn.XLOOKUP(B6827,tblProducts[Column1],tblProducts[Description])</f>
        <v>WITCONOL NP-330 BULK</v>
      </c>
      <c r="E6827" t="s">
        <v>9</v>
      </c>
      <c r="F6827" t="s">
        <v>12</v>
      </c>
      <c r="G6827" t="s">
        <v>7</v>
      </c>
      <c r="H6827" t="s">
        <v>8</v>
      </c>
      <c r="I6827">
        <f t="shared" si="111"/>
        <v>2</v>
      </c>
    </row>
    <row r="6828" spans="1:9">
      <c r="A6828">
        <f>IF(MOD(ROW()-24,COUNTA(tblProducts[Description]))=0,A6827+1,A6827)</f>
        <v>60</v>
      </c>
      <c r="B6828">
        <f>MOD(ROW()-24,COUNTA(tblProducts[Description]))+1</f>
        <v>79</v>
      </c>
      <c r="C6828" t="str">
        <f>_xlfn.XLOOKUP(A6828,tblProducts[Column1],tblProducts[Description])</f>
        <v>ETHYLAN TD-60 BULK</v>
      </c>
      <c r="D6828" t="str">
        <f>_xlfn.XLOOKUP(B6828,tblProducts[Column1],tblProducts[Description])</f>
        <v>WITCONOL NP-40 BULK</v>
      </c>
      <c r="E6828" t="s">
        <v>9</v>
      </c>
      <c r="F6828" t="s">
        <v>12</v>
      </c>
      <c r="G6828" t="s">
        <v>7</v>
      </c>
      <c r="H6828" t="s">
        <v>8</v>
      </c>
      <c r="I6828">
        <f t="shared" si="111"/>
        <v>2</v>
      </c>
    </row>
    <row r="6829" spans="1:9">
      <c r="A6829">
        <f>IF(MOD(ROW()-24,COUNTA(tblProducts[Description]))=0,A6828+1,A6828)</f>
        <v>60</v>
      </c>
      <c r="B6829">
        <f>MOD(ROW()-24,COUNTA(tblProducts[Description]))+1</f>
        <v>80</v>
      </c>
      <c r="C6829" t="str">
        <f>_xlfn.XLOOKUP(A6829,tblProducts[Column1],tblProducts[Description])</f>
        <v>ETHYLAN TD-60 BULK</v>
      </c>
      <c r="D6829" t="str">
        <f>_xlfn.XLOOKUP(B6829,tblProducts[Column1],tblProducts[Description])</f>
        <v>WITCONOL NP-60 BULK</v>
      </c>
      <c r="E6829" t="s">
        <v>9</v>
      </c>
      <c r="F6829" t="s">
        <v>12</v>
      </c>
      <c r="G6829" t="s">
        <v>7</v>
      </c>
      <c r="H6829" t="s">
        <v>8</v>
      </c>
      <c r="I6829">
        <f t="shared" si="111"/>
        <v>2</v>
      </c>
    </row>
    <row r="6830" spans="1:9">
      <c r="A6830">
        <f>IF(MOD(ROW()-24,COUNTA(tblProducts[Description]))=0,A6829+1,A6829)</f>
        <v>60</v>
      </c>
      <c r="B6830">
        <f>MOD(ROW()-24,COUNTA(tblProducts[Description]))+1</f>
        <v>81</v>
      </c>
      <c r="C6830" t="str">
        <f>_xlfn.XLOOKUP(A6830,tblProducts[Column1],tblProducts[Description])</f>
        <v>ETHYLAN TD-60 BULK</v>
      </c>
      <c r="D6830" t="str">
        <f>_xlfn.XLOOKUP(B6830,tblProducts[Column1],tblProducts[Description])</f>
        <v>WITCONOL NP-80 BULK</v>
      </c>
      <c r="E6830" t="s">
        <v>9</v>
      </c>
      <c r="F6830" t="s">
        <v>12</v>
      </c>
      <c r="G6830" t="s">
        <v>7</v>
      </c>
      <c r="H6830" t="s">
        <v>8</v>
      </c>
      <c r="I6830">
        <f t="shared" si="111"/>
        <v>2</v>
      </c>
    </row>
    <row r="6831" spans="1:9">
      <c r="A6831">
        <f>IF(MOD(ROW()-24,COUNTA(tblProducts[Description]))=0,A6830+1,A6830)</f>
        <v>60</v>
      </c>
      <c r="B6831">
        <f>MOD(ROW()-24,COUNTA(tblProducts[Description]))+1</f>
        <v>82</v>
      </c>
      <c r="C6831" t="str">
        <f>_xlfn.XLOOKUP(A6831,tblProducts[Column1],tblProducts[Description])</f>
        <v>ETHYLAN TD-60 BULK</v>
      </c>
      <c r="D6831" t="str">
        <f>_xlfn.XLOOKUP(B6831,tblProducts[Column1],tblProducts[Description])</f>
        <v>WITCONOL NP-90 BULK</v>
      </c>
      <c r="E6831" t="s">
        <v>9</v>
      </c>
      <c r="F6831" t="s">
        <v>12</v>
      </c>
      <c r="G6831" t="s">
        <v>7</v>
      </c>
      <c r="H6831" t="s">
        <v>8</v>
      </c>
      <c r="I6831">
        <f t="shared" si="111"/>
        <v>2</v>
      </c>
    </row>
    <row r="6832" spans="1:9">
      <c r="A6832">
        <f>IF(MOD(ROW()-24,COUNTA(tblProducts[Description]))=0,A6831+1,A6831)</f>
        <v>60</v>
      </c>
      <c r="B6832">
        <f>MOD(ROW()-24,COUNTA(tblProducts[Description]))+1</f>
        <v>83</v>
      </c>
      <c r="C6832" t="str">
        <f>_xlfn.XLOOKUP(A6832,tblProducts[Column1],tblProducts[Description])</f>
        <v>ETHYLAN TD-60 BULK</v>
      </c>
      <c r="D6832" t="str">
        <f>_xlfn.XLOOKUP(B6832,tblProducts[Column1],tblProducts[Description])</f>
        <v>WITCONOL NS-108 PO BULK</v>
      </c>
      <c r="E6832" t="s">
        <v>9</v>
      </c>
      <c r="F6832" t="s">
        <v>12</v>
      </c>
      <c r="G6832" t="s">
        <v>7</v>
      </c>
      <c r="H6832" t="s">
        <v>8</v>
      </c>
      <c r="I6832">
        <f t="shared" si="111"/>
        <v>2</v>
      </c>
    </row>
    <row r="6833" spans="1:9">
      <c r="A6833">
        <f>IF(MOD(ROW()-24,COUNTA(tblProducts[Description]))=0,A6832+1,A6832)</f>
        <v>60</v>
      </c>
      <c r="B6833">
        <f>MOD(ROW()-24,COUNTA(tblProducts[Description]))+1</f>
        <v>84</v>
      </c>
      <c r="C6833" t="str">
        <f>_xlfn.XLOOKUP(A6833,tblProducts[Column1],tblProducts[Description])</f>
        <v>ETHYLAN TD-60 BULK</v>
      </c>
      <c r="D6833" t="str">
        <f>_xlfn.XLOOKUP(B6833,tblProducts[Column1],tblProducts[Description])</f>
        <v>WITCONOL NS-505K BULK</v>
      </c>
      <c r="E6833" t="s">
        <v>9</v>
      </c>
      <c r="F6833" t="s">
        <v>12</v>
      </c>
      <c r="G6833" t="s">
        <v>7</v>
      </c>
      <c r="H6833" t="s">
        <v>8</v>
      </c>
      <c r="I6833">
        <f t="shared" si="111"/>
        <v>2</v>
      </c>
    </row>
    <row r="6834" spans="1:9">
      <c r="A6834">
        <f>IF(MOD(ROW()-24,COUNTA(tblProducts[Description]))=0,A6833+1,A6833)</f>
        <v>60</v>
      </c>
      <c r="B6834">
        <f>MOD(ROW()-24,COUNTA(tblProducts[Description]))+1</f>
        <v>85</v>
      </c>
      <c r="C6834" t="str">
        <f>_xlfn.XLOOKUP(A6834,tblProducts[Column1],tblProducts[Description])</f>
        <v>ETHYLAN TD-60 BULK</v>
      </c>
      <c r="D6834" t="str">
        <f>_xlfn.XLOOKUP(B6834,tblProducts[Column1],tblProducts[Description])</f>
        <v>WITCONOL NS-817 BULK</v>
      </c>
      <c r="E6834" t="s">
        <v>9</v>
      </c>
      <c r="F6834" t="s">
        <v>12</v>
      </c>
      <c r="G6834" t="s">
        <v>7</v>
      </c>
      <c r="H6834" t="s">
        <v>8</v>
      </c>
      <c r="I6834">
        <f t="shared" si="111"/>
        <v>2</v>
      </c>
    </row>
    <row r="6835" spans="1:9">
      <c r="A6835">
        <f>IF(MOD(ROW()-24,COUNTA(tblProducts[Description]))=0,A6834+1,A6834)</f>
        <v>60</v>
      </c>
      <c r="B6835">
        <f>MOD(ROW()-24,COUNTA(tblProducts[Description]))+1</f>
        <v>86</v>
      </c>
      <c r="C6835" t="str">
        <f>_xlfn.XLOOKUP(A6835,tblProducts[Column1],tblProducts[Description])</f>
        <v>ETHYLAN TD-60 BULK</v>
      </c>
      <c r="D6835" t="str">
        <f>_xlfn.XLOOKUP(B6835,tblProducts[Column1],tblProducts[Description])</f>
        <v>WITCONOL PD-375 BULK</v>
      </c>
      <c r="E6835" t="s">
        <v>9</v>
      </c>
      <c r="F6835" t="s">
        <v>12</v>
      </c>
      <c r="G6835" t="s">
        <v>7</v>
      </c>
      <c r="H6835" t="s">
        <v>8</v>
      </c>
      <c r="I6835">
        <f t="shared" si="111"/>
        <v>2</v>
      </c>
    </row>
    <row r="6836" spans="1:9">
      <c r="A6836">
        <f>IF(MOD(ROW()-24,COUNTA(tblProducts[Description]))=0,A6835+1,A6835)</f>
        <v>60</v>
      </c>
      <c r="B6836">
        <f>MOD(ROW()-24,COUNTA(tblProducts[Description]))+1</f>
        <v>87</v>
      </c>
      <c r="C6836" t="str">
        <f>_xlfn.XLOOKUP(A6836,tblProducts[Column1],tblProducts[Description])</f>
        <v>ETHYLAN TD-60 BULK</v>
      </c>
      <c r="D6836" t="str">
        <f>_xlfn.XLOOKUP(B6836,tblProducts[Column1],tblProducts[Description])</f>
        <v>WITCONOL PD-4085 BULK</v>
      </c>
      <c r="E6836" t="s">
        <v>9</v>
      </c>
      <c r="F6836" t="s">
        <v>12</v>
      </c>
      <c r="G6836" t="s">
        <v>7</v>
      </c>
      <c r="H6836" t="s">
        <v>8</v>
      </c>
      <c r="I6836">
        <f t="shared" si="111"/>
        <v>2</v>
      </c>
    </row>
    <row r="6837" spans="1:9">
      <c r="A6837">
        <f>IF(MOD(ROW()-24,COUNTA(tblProducts[Description]))=0,A6836+1,A6836)</f>
        <v>60</v>
      </c>
      <c r="B6837">
        <f>MOD(ROW()-24,COUNTA(tblProducts[Description]))+1</f>
        <v>88</v>
      </c>
      <c r="C6837" t="str">
        <f>_xlfn.XLOOKUP(A6837,tblProducts[Column1],tblProducts[Description])</f>
        <v>ETHYLAN TD-60 BULK</v>
      </c>
      <c r="D6837" t="str">
        <f>_xlfn.XLOOKUP(B6837,tblProducts[Column1],tblProducts[Description])</f>
        <v>WITCONOL PD-500 BULK</v>
      </c>
      <c r="E6837" t="s">
        <v>9</v>
      </c>
      <c r="F6837" t="s">
        <v>12</v>
      </c>
      <c r="G6837" t="s">
        <v>7</v>
      </c>
      <c r="H6837" t="s">
        <v>8</v>
      </c>
      <c r="I6837">
        <f t="shared" si="111"/>
        <v>2</v>
      </c>
    </row>
    <row r="6838" spans="1:9">
      <c r="A6838">
        <f>IF(MOD(ROW()-24,COUNTA(tblProducts[Description]))=0,A6837+1,A6837)</f>
        <v>60</v>
      </c>
      <c r="B6838">
        <f>MOD(ROW()-24,COUNTA(tblProducts[Description]))+1</f>
        <v>89</v>
      </c>
      <c r="C6838" t="str">
        <f>_xlfn.XLOOKUP(A6838,tblProducts[Column1],tblProducts[Description])</f>
        <v>ETHYLAN TD-60 BULK</v>
      </c>
      <c r="D6838" t="str">
        <f>_xlfn.XLOOKUP(B6838,tblProducts[Column1],tblProducts[Description])</f>
        <v>WITCONOL PEG-200 BULK</v>
      </c>
      <c r="E6838" t="s">
        <v>9</v>
      </c>
      <c r="F6838" t="s">
        <v>12</v>
      </c>
      <c r="G6838" t="s">
        <v>7</v>
      </c>
      <c r="H6838" t="s">
        <v>8</v>
      </c>
      <c r="I6838">
        <f t="shared" si="111"/>
        <v>2</v>
      </c>
    </row>
    <row r="6839" spans="1:9">
      <c r="A6839">
        <f>IF(MOD(ROW()-24,COUNTA(tblProducts[Description]))=0,A6838+1,A6838)</f>
        <v>60</v>
      </c>
      <c r="B6839">
        <f>MOD(ROW()-24,COUNTA(tblProducts[Description]))+1</f>
        <v>90</v>
      </c>
      <c r="C6839" t="str">
        <f>_xlfn.XLOOKUP(A6839,tblProducts[Column1],tblProducts[Description])</f>
        <v>ETHYLAN TD-60 BULK</v>
      </c>
      <c r="D6839" t="str">
        <f>_xlfn.XLOOKUP(B6839,tblProducts[Column1],tblProducts[Description])</f>
        <v>WITCONOL PEG-400 BULK</v>
      </c>
      <c r="E6839" t="s">
        <v>9</v>
      </c>
      <c r="F6839" t="s">
        <v>12</v>
      </c>
      <c r="G6839" t="s">
        <v>7</v>
      </c>
      <c r="H6839" t="s">
        <v>8</v>
      </c>
      <c r="I6839">
        <f t="shared" si="111"/>
        <v>2</v>
      </c>
    </row>
    <row r="6840" spans="1:9">
      <c r="A6840">
        <f>IF(MOD(ROW()-24,COUNTA(tblProducts[Description]))=0,A6839+1,A6839)</f>
        <v>60</v>
      </c>
      <c r="B6840">
        <f>MOD(ROW()-24,COUNTA(tblProducts[Description]))+1</f>
        <v>91</v>
      </c>
      <c r="C6840" t="str">
        <f>_xlfn.XLOOKUP(A6840,tblProducts[Column1],tblProducts[Description])</f>
        <v>ETHYLAN TD-60 BULK</v>
      </c>
      <c r="D6840" t="str">
        <f>_xlfn.XLOOKUP(B6840,tblProducts[Column1],tblProducts[Description])</f>
        <v>WITCONOL PEG-500 BULK</v>
      </c>
      <c r="E6840" t="s">
        <v>9</v>
      </c>
      <c r="F6840" t="s">
        <v>12</v>
      </c>
      <c r="G6840" t="s">
        <v>7</v>
      </c>
      <c r="H6840" t="s">
        <v>8</v>
      </c>
      <c r="I6840">
        <f t="shared" si="111"/>
        <v>2</v>
      </c>
    </row>
    <row r="6841" spans="1:9">
      <c r="A6841">
        <f>IF(MOD(ROW()-24,COUNTA(tblProducts[Description]))=0,A6840+1,A6840)</f>
        <v>60</v>
      </c>
      <c r="B6841">
        <f>MOD(ROW()-24,COUNTA(tblProducts[Description]))+1</f>
        <v>92</v>
      </c>
      <c r="C6841" t="str">
        <f>_xlfn.XLOOKUP(A6841,tblProducts[Column1],tblProducts[Description])</f>
        <v>ETHYLAN TD-60 BULK</v>
      </c>
      <c r="D6841" t="str">
        <f>_xlfn.XLOOKUP(B6841,tblProducts[Column1],tblProducts[Description])</f>
        <v>WITCONOL PEG-600 BULK</v>
      </c>
      <c r="E6841" t="s">
        <v>9</v>
      </c>
      <c r="F6841" t="s">
        <v>12</v>
      </c>
      <c r="G6841" t="s">
        <v>7</v>
      </c>
      <c r="H6841" t="s">
        <v>8</v>
      </c>
      <c r="I6841">
        <f t="shared" si="111"/>
        <v>2</v>
      </c>
    </row>
    <row r="6842" spans="1:9">
      <c r="A6842">
        <f>IF(MOD(ROW()-24,COUNTA(tblProducts[Description]))=0,A6841+1,A6841)</f>
        <v>60</v>
      </c>
      <c r="B6842">
        <f>MOD(ROW()-24,COUNTA(tblProducts[Description]))+1</f>
        <v>93</v>
      </c>
      <c r="C6842" t="str">
        <f>_xlfn.XLOOKUP(A6842,tblProducts[Column1],tblProducts[Description])</f>
        <v>ETHYLAN TD-60 BULK</v>
      </c>
      <c r="D6842" t="str">
        <f>_xlfn.XLOOKUP(B6842,tblProducts[Column1],tblProducts[Description])</f>
        <v>WITCONOL PH-70 BULK</v>
      </c>
      <c r="E6842" t="s">
        <v>9</v>
      </c>
      <c r="F6842" t="s">
        <v>12</v>
      </c>
      <c r="G6842" t="s">
        <v>7</v>
      </c>
      <c r="H6842" t="s">
        <v>8</v>
      </c>
      <c r="I6842">
        <f t="shared" si="111"/>
        <v>2</v>
      </c>
    </row>
    <row r="6843" spans="1:9">
      <c r="A6843">
        <f>IF(MOD(ROW()-24,COUNTA(tblProducts[Description]))=0,A6842+1,A6842)</f>
        <v>60</v>
      </c>
      <c r="B6843">
        <f>MOD(ROW()-24,COUNTA(tblProducts[Description]))+1</f>
        <v>94</v>
      </c>
      <c r="C6843" t="str">
        <f>_xlfn.XLOOKUP(A6843,tblProducts[Column1],tblProducts[Description])</f>
        <v>ETHYLAN TD-60 BULK</v>
      </c>
      <c r="D6843" t="str">
        <f>_xlfn.XLOOKUP(B6843,tblProducts[Column1],tblProducts[Description])</f>
        <v>WITCONOL SN-50 BULK</v>
      </c>
      <c r="E6843" t="s">
        <v>9</v>
      </c>
      <c r="F6843" t="s">
        <v>12</v>
      </c>
      <c r="G6843" t="s">
        <v>7</v>
      </c>
      <c r="H6843" t="s">
        <v>8</v>
      </c>
      <c r="I6843">
        <f t="shared" si="111"/>
        <v>2</v>
      </c>
    </row>
    <row r="6844" spans="1:9">
      <c r="A6844">
        <f>IF(MOD(ROW()-24,COUNTA(tblProducts[Description]))=0,A6843+1,A6843)</f>
        <v>60</v>
      </c>
      <c r="B6844">
        <f>MOD(ROW()-24,COUNTA(tblProducts[Description]))+1</f>
        <v>95</v>
      </c>
      <c r="C6844" t="str">
        <f>_xlfn.XLOOKUP(A6844,tblProducts[Column1],tblProducts[Description])</f>
        <v>ETHYLAN TD-60 BULK</v>
      </c>
      <c r="D6844" t="str">
        <f>_xlfn.XLOOKUP(B6844,tblProducts[Column1],tblProducts[Description])</f>
        <v>WITCONOL SN-70 BULK</v>
      </c>
      <c r="E6844" t="s">
        <v>7</v>
      </c>
      <c r="G6844" t="s">
        <v>7</v>
      </c>
      <c r="H6844" t="s">
        <v>8</v>
      </c>
      <c r="I6844">
        <f t="shared" si="111"/>
        <v>0</v>
      </c>
    </row>
    <row r="6845" spans="1:9">
      <c r="A6845">
        <f>IF(MOD(ROW()-24,COUNTA(tblProducts[Description]))=0,A6844+1,A6844)</f>
        <v>60</v>
      </c>
      <c r="B6845">
        <f>MOD(ROW()-24,COUNTA(tblProducts[Description]))+1</f>
        <v>96</v>
      </c>
      <c r="C6845" t="str">
        <f>_xlfn.XLOOKUP(A6845,tblProducts[Column1],tblProducts[Description])</f>
        <v>ETHYLAN TD-60 BULK</v>
      </c>
      <c r="D6845" t="str">
        <f>_xlfn.XLOOKUP(B6845,tblProducts[Column1],tblProducts[Description])</f>
        <v>REDICOTE E-47 NPF BULK</v>
      </c>
      <c r="E6845" t="s">
        <v>9</v>
      </c>
      <c r="F6845" t="s">
        <v>12</v>
      </c>
      <c r="G6845" t="s">
        <v>7</v>
      </c>
      <c r="H6845" t="s">
        <v>8</v>
      </c>
      <c r="I6845">
        <f t="shared" si="111"/>
        <v>2</v>
      </c>
    </row>
    <row r="6846" spans="1:9">
      <c r="A6846">
        <f>IF(MOD(ROW()-24,COUNTA(tblProducts[Description]))=0,A6845+1,A6845)</f>
        <v>60</v>
      </c>
      <c r="B6846">
        <f>MOD(ROW()-24,COUNTA(tblProducts[Description]))+1</f>
        <v>97</v>
      </c>
      <c r="C6846" t="str">
        <f>_xlfn.XLOOKUP(A6846,tblProducts[Column1],tblProducts[Description])</f>
        <v>ETHYLAN TD-60 BULK</v>
      </c>
      <c r="D6846" t="str">
        <f>_xlfn.XLOOKUP(B6846,tblProducts[Column1],tblProducts[Description])</f>
        <v>EMULPON CO-25 BULK</v>
      </c>
      <c r="E6846" t="s">
        <v>9</v>
      </c>
      <c r="F6846" t="s">
        <v>12</v>
      </c>
      <c r="G6846" t="s">
        <v>7</v>
      </c>
      <c r="H6846" t="s">
        <v>8</v>
      </c>
      <c r="I6846">
        <f t="shared" si="111"/>
        <v>2</v>
      </c>
    </row>
    <row r="6847" spans="1:9">
      <c r="A6847">
        <f>IF(MOD(ROW()-24,COUNTA(tblProducts[Description]))=0,A6846+1,A6846)</f>
        <v>60</v>
      </c>
      <c r="B6847">
        <f>MOD(ROW()-24,COUNTA(tblProducts[Description]))+1</f>
        <v>98</v>
      </c>
      <c r="C6847" t="str">
        <f>_xlfn.XLOOKUP(A6847,tblProducts[Column1],tblProducts[Description])</f>
        <v>ETHYLAN TD-60 BULK</v>
      </c>
      <c r="D6847" t="str">
        <f>_xlfn.XLOOKUP(B6847,tblProducts[Column1],tblProducts[Description])</f>
        <v>EMULPON CO-30 BULK</v>
      </c>
      <c r="E6847" t="s">
        <v>9</v>
      </c>
      <c r="F6847" t="s">
        <v>12</v>
      </c>
      <c r="G6847" t="s">
        <v>7</v>
      </c>
      <c r="H6847" t="s">
        <v>8</v>
      </c>
      <c r="I6847">
        <f t="shared" si="111"/>
        <v>2</v>
      </c>
    </row>
    <row r="6848" spans="1:9">
      <c r="A6848">
        <f>IF(MOD(ROW()-24,COUNTA(tblProducts[Description]))=0,A6847+1,A6847)</f>
        <v>60</v>
      </c>
      <c r="B6848">
        <f>MOD(ROW()-24,COUNTA(tblProducts[Description]))+1</f>
        <v>99</v>
      </c>
      <c r="C6848" t="str">
        <f>_xlfn.XLOOKUP(A6848,tblProducts[Column1],tblProducts[Description])</f>
        <v>ETHYLAN TD-60 BULK</v>
      </c>
      <c r="D6848" t="str">
        <f>_xlfn.XLOOKUP(B6848,tblProducts[Column1],tblProducts[Description])</f>
        <v>EMULPON CO-40 BULK</v>
      </c>
      <c r="E6848" t="s">
        <v>9</v>
      </c>
      <c r="F6848" t="s">
        <v>12</v>
      </c>
      <c r="G6848" t="s">
        <v>7</v>
      </c>
      <c r="H6848" t="s">
        <v>8</v>
      </c>
      <c r="I6848">
        <f t="shared" si="111"/>
        <v>2</v>
      </c>
    </row>
    <row r="6849" spans="1:9">
      <c r="A6849">
        <f>IF(MOD(ROW()-24,COUNTA(tblProducts[Description]))=0,A6848+1,A6848)</f>
        <v>60</v>
      </c>
      <c r="B6849">
        <f>MOD(ROW()-24,COUNTA(tblProducts[Description]))+1</f>
        <v>100</v>
      </c>
      <c r="C6849" t="str">
        <f>_xlfn.XLOOKUP(A6849,tblProducts[Column1],tblProducts[Description])</f>
        <v>ETHYLAN TD-60 BULK</v>
      </c>
      <c r="D6849" t="str">
        <f>_xlfn.XLOOKUP(B6849,tblProducts[Column1],tblProducts[Description])</f>
        <v>EMULPON CO-36 BULK</v>
      </c>
      <c r="E6849" t="s">
        <v>9</v>
      </c>
      <c r="F6849" t="s">
        <v>12</v>
      </c>
      <c r="G6849" t="s">
        <v>7</v>
      </c>
      <c r="H6849" t="s">
        <v>8</v>
      </c>
      <c r="I6849">
        <f t="shared" si="111"/>
        <v>2</v>
      </c>
    </row>
    <row r="6850" spans="1:9">
      <c r="A6850">
        <f>IF(MOD(ROW()-24,COUNTA(tblProducts[Description]))=0,A6849+1,A6849)</f>
        <v>60</v>
      </c>
      <c r="B6850">
        <f>MOD(ROW()-24,COUNTA(tblProducts[Description]))+1</f>
        <v>101</v>
      </c>
      <c r="C6850" t="str">
        <f>_xlfn.XLOOKUP(A6850,tblProducts[Column1],tblProducts[Description])</f>
        <v>ETHYLAN TD-60 BULK</v>
      </c>
      <c r="D6850" t="str">
        <f>_xlfn.XLOOKUP(B6850,tblProducts[Column1],tblProducts[Description])</f>
        <v>REDICOTE E-4819 BULK</v>
      </c>
      <c r="E6850" t="s">
        <v>9</v>
      </c>
      <c r="F6850" t="s">
        <v>12</v>
      </c>
      <c r="G6850" t="s">
        <v>7</v>
      </c>
      <c r="H6850" t="s">
        <v>8</v>
      </c>
      <c r="I6850">
        <f t="shared" si="111"/>
        <v>2</v>
      </c>
    </row>
    <row r="6851" spans="1:9">
      <c r="A6851">
        <f>IF(MOD(ROW()-24,COUNTA(tblProducts[Description]))=0,A6850+1,A6850)</f>
        <v>60</v>
      </c>
      <c r="B6851">
        <f>MOD(ROW()-24,COUNTA(tblProducts[Description]))+1</f>
        <v>102</v>
      </c>
      <c r="C6851" t="str">
        <f>_xlfn.XLOOKUP(A6851,tblProducts[Column1],tblProducts[Description])</f>
        <v>ETHYLAN TD-60 BULK</v>
      </c>
      <c r="D6851" t="str">
        <f>_xlfn.XLOOKUP(B6851,tblProducts[Column1],tblProducts[Description])</f>
        <v>ETHYLAN 1005 SA  BULK</v>
      </c>
      <c r="E6851" t="s">
        <v>9</v>
      </c>
      <c r="F6851" t="s">
        <v>12</v>
      </c>
      <c r="G6851" t="s">
        <v>7</v>
      </c>
      <c r="H6851" t="s">
        <v>8</v>
      </c>
      <c r="I6851">
        <f t="shared" si="111"/>
        <v>2</v>
      </c>
    </row>
    <row r="6852" spans="1:9">
      <c r="A6852">
        <f>IF(MOD(ROW()-24,COUNTA(tblProducts[Description]))=0,A6851+1,A6851)</f>
        <v>60</v>
      </c>
      <c r="B6852">
        <f>MOD(ROW()-24,COUNTA(tblProducts[Description]))+1</f>
        <v>103</v>
      </c>
      <c r="C6852" t="str">
        <f>_xlfn.XLOOKUP(A6852,tblProducts[Column1],tblProducts[Description])</f>
        <v>ETHYLAN TD-60 BULK</v>
      </c>
      <c r="D6852" t="str">
        <f>_xlfn.XLOOKUP(B6852,tblProducts[Column1],tblProducts[Description])</f>
        <v>ETHODUOMEEN T/15 BULK</v>
      </c>
      <c r="E6852" t="s">
        <v>9</v>
      </c>
      <c r="F6852" t="s">
        <v>12</v>
      </c>
      <c r="G6852" t="s">
        <v>7</v>
      </c>
      <c r="H6852" t="s">
        <v>8</v>
      </c>
      <c r="I6852">
        <f t="shared" si="111"/>
        <v>2</v>
      </c>
    </row>
    <row r="6853" spans="1:9">
      <c r="A6853">
        <f>IF(MOD(ROW()-24,COUNTA(tblProducts[Description]))=0,A6852+1,A6852)</f>
        <v>60</v>
      </c>
      <c r="B6853">
        <f>MOD(ROW()-24,COUNTA(tblProducts[Description]))+1</f>
        <v>104</v>
      </c>
      <c r="C6853" t="str">
        <f>_xlfn.XLOOKUP(A6853,tblProducts[Column1],tblProducts[Description])</f>
        <v>ETHYLAN TD-60 BULK</v>
      </c>
      <c r="D6853" t="str">
        <f>_xlfn.XLOOKUP(B6853,tblProducts[Column1],tblProducts[Description])</f>
        <v>C-6442 BULK</v>
      </c>
      <c r="E6853" t="s">
        <v>9</v>
      </c>
      <c r="F6853" t="s">
        <v>12</v>
      </c>
      <c r="G6853" t="s">
        <v>7</v>
      </c>
      <c r="H6853" t="s">
        <v>8</v>
      </c>
      <c r="I6853">
        <f t="shared" si="111"/>
        <v>2</v>
      </c>
    </row>
    <row r="6854" spans="1:9">
      <c r="A6854">
        <f>IF(MOD(ROW()-24,COUNTA(tblProducts[Description]))=0,A6853+1,A6853)</f>
        <v>60</v>
      </c>
      <c r="B6854">
        <f>MOD(ROW()-24,COUNTA(tblProducts[Description]))+1</f>
        <v>105</v>
      </c>
      <c r="C6854" t="str">
        <f>_xlfn.XLOOKUP(A6854,tblProducts[Column1],tblProducts[Description])</f>
        <v>ETHYLAN TD-60 BULK</v>
      </c>
      <c r="D6854" t="str">
        <f>_xlfn.XLOOKUP(B6854,tblProducts[Column1],tblProducts[Description])</f>
        <v>ETHODUOMEEN T/25  BULK</v>
      </c>
      <c r="E6854" t="s">
        <v>9</v>
      </c>
      <c r="F6854" t="s">
        <v>12</v>
      </c>
      <c r="G6854" t="s">
        <v>7</v>
      </c>
      <c r="H6854" t="s">
        <v>8</v>
      </c>
      <c r="I6854">
        <f t="shared" si="111"/>
        <v>2</v>
      </c>
    </row>
    <row r="6855" spans="1:9">
      <c r="A6855">
        <f>IF(MOD(ROW()-24,COUNTA(tblProducts[Description]))=0,A6854+1,A6854)</f>
        <v>60</v>
      </c>
      <c r="B6855">
        <f>MOD(ROW()-24,COUNTA(tblProducts[Description]))+1</f>
        <v>106</v>
      </c>
      <c r="C6855" t="str">
        <f>_xlfn.XLOOKUP(A6855,tblProducts[Column1],tblProducts[Description])</f>
        <v>ETHYLAN TD-60 BULK</v>
      </c>
      <c r="D6855" t="str">
        <f>_xlfn.XLOOKUP(B6855,tblProducts[Column1],tblProducts[Description])</f>
        <v>WITCONOL PD-2000 BULK</v>
      </c>
      <c r="E6855" t="s">
        <v>9</v>
      </c>
      <c r="F6855" t="s">
        <v>12</v>
      </c>
      <c r="G6855" t="s">
        <v>7</v>
      </c>
      <c r="H6855" t="s">
        <v>8</v>
      </c>
      <c r="I6855">
        <f t="shared" si="111"/>
        <v>2</v>
      </c>
    </row>
    <row r="6856" spans="1:9">
      <c r="A6856">
        <f>IF(MOD(ROW()-24,COUNTA(tblProducts[Description]))=0,A6855+1,A6855)</f>
        <v>60</v>
      </c>
      <c r="B6856">
        <f>MOD(ROW()-24,COUNTA(tblProducts[Description]))+1</f>
        <v>107</v>
      </c>
      <c r="C6856" t="str">
        <f>_xlfn.XLOOKUP(A6856,tblProducts[Column1],tblProducts[Description])</f>
        <v>ETHYLAN TD-60 BULK</v>
      </c>
      <c r="D6856" t="str">
        <f>_xlfn.XLOOKUP(B6856,tblProducts[Column1],tblProducts[Description])</f>
        <v>BEROL 347 BULK</v>
      </c>
      <c r="E6856" t="s">
        <v>9</v>
      </c>
      <c r="F6856" t="s">
        <v>12</v>
      </c>
      <c r="G6856" t="s">
        <v>7</v>
      </c>
      <c r="H6856" t="s">
        <v>8</v>
      </c>
      <c r="I6856">
        <f t="shared" si="111"/>
        <v>2</v>
      </c>
    </row>
    <row r="6857" spans="1:9">
      <c r="A6857">
        <f>IF(MOD(ROW()-24,COUNTA(tblProducts[Description]))=0,A6856+1,A6856)</f>
        <v>60</v>
      </c>
      <c r="B6857">
        <f>MOD(ROW()-24,COUNTA(tblProducts[Description]))+1</f>
        <v>108</v>
      </c>
      <c r="C6857" t="str">
        <f>_xlfn.XLOOKUP(A6857,tblProducts[Column1],tblProducts[Description])</f>
        <v>ETHYLAN TD-60 BULK</v>
      </c>
      <c r="D6857" t="str">
        <f>_xlfn.XLOOKUP(B6857,tblProducts[Column1],tblProducts[Description])</f>
        <v>ETHYLAN PT-3000 BULK</v>
      </c>
      <c r="E6857" t="s">
        <v>9</v>
      </c>
      <c r="F6857" t="s">
        <v>12</v>
      </c>
      <c r="G6857" t="s">
        <v>7</v>
      </c>
      <c r="H6857" t="s">
        <v>8</v>
      </c>
      <c r="I6857">
        <f t="shared" si="111"/>
        <v>2</v>
      </c>
    </row>
    <row r="6858" spans="1:9">
      <c r="A6858">
        <f>IF(MOD(ROW()-24,COUNTA(tblProducts[Description]))=0,A6857+1,A6857)</f>
        <v>60</v>
      </c>
      <c r="B6858">
        <f>MOD(ROW()-24,COUNTA(tblProducts[Description]))+1</f>
        <v>109</v>
      </c>
      <c r="C6858" t="str">
        <f>_xlfn.XLOOKUP(A6858,tblProducts[Column1],tblProducts[Description])</f>
        <v>ETHYLAN TD-60 BULK</v>
      </c>
      <c r="D6858" t="str">
        <f>_xlfn.XLOOKUP(B6858,tblProducts[Column1],tblProducts[Description])</f>
        <v>ETHYLAN HB4/BULK</v>
      </c>
      <c r="E6858" t="s">
        <v>9</v>
      </c>
      <c r="F6858" t="s">
        <v>12</v>
      </c>
      <c r="G6858" t="s">
        <v>7</v>
      </c>
      <c r="H6858" t="s">
        <v>8</v>
      </c>
      <c r="I6858">
        <f t="shared" si="111"/>
        <v>2</v>
      </c>
    </row>
    <row r="6859" spans="1:9">
      <c r="A6859">
        <f>IF(MOD(ROW()-24,COUNTA(tblProducts[Description]))=0,A6858+1,A6858)</f>
        <v>60</v>
      </c>
      <c r="B6859">
        <f>MOD(ROW()-24,COUNTA(tblProducts[Description]))+1</f>
        <v>110</v>
      </c>
      <c r="C6859" t="str">
        <f>_xlfn.XLOOKUP(A6859,tblProducts[Column1],tblProducts[Description])</f>
        <v>ETHYLAN TD-60 BULK</v>
      </c>
      <c r="D6859" t="str">
        <f>_xlfn.XLOOKUP(B6859,tblProducts[Column1],tblProducts[Description])</f>
        <v>ADSEE AB 600 BULK</v>
      </c>
      <c r="E6859" t="s">
        <v>9</v>
      </c>
      <c r="F6859" t="s">
        <v>12</v>
      </c>
      <c r="G6859" t="s">
        <v>7</v>
      </c>
      <c r="H6859" t="s">
        <v>8</v>
      </c>
      <c r="I6859">
        <f t="shared" si="111"/>
        <v>2</v>
      </c>
    </row>
    <row r="6860" spans="1:9">
      <c r="A6860">
        <f>IF(MOD(ROW()-24,COUNTA(tblProducts[Description]))=0,A6859+1,A6859)</f>
        <v>60</v>
      </c>
      <c r="B6860">
        <f>MOD(ROW()-24,COUNTA(tblProducts[Description]))+1</f>
        <v>111</v>
      </c>
      <c r="C6860" t="str">
        <f>_xlfn.XLOOKUP(A6860,tblProducts[Column1],tblProducts[Description])</f>
        <v>ETHYLAN TD-60 BULK</v>
      </c>
      <c r="D6860" t="str">
        <f>_xlfn.XLOOKUP(B6860,tblProducts[Column1],tblProducts[Description])</f>
        <v>WITCONOL PT-320  BULK</v>
      </c>
      <c r="E6860" t="s">
        <v>9</v>
      </c>
      <c r="F6860" t="s">
        <v>12</v>
      </c>
      <c r="G6860" t="s">
        <v>7</v>
      </c>
      <c r="H6860" t="s">
        <v>8</v>
      </c>
      <c r="I6860">
        <f t="shared" si="111"/>
        <v>2</v>
      </c>
    </row>
    <row r="6861" spans="1:9">
      <c r="A6861">
        <f>IF(MOD(ROW()-24,COUNTA(tblProducts[Description]))=0,A6860+1,A6860)</f>
        <v>60</v>
      </c>
      <c r="B6861">
        <f>MOD(ROW()-24,COUNTA(tblProducts[Description]))+1</f>
        <v>112</v>
      </c>
      <c r="C6861" t="str">
        <f>_xlfn.XLOOKUP(A6861,tblProducts[Column1],tblProducts[Description])</f>
        <v>ETHYLAN TD-60 BULK</v>
      </c>
      <c r="D6861" t="str">
        <f>_xlfn.XLOOKUP(B6861,tblProducts[Column1],tblProducts[Description])</f>
        <v>ETHYLAN DA-3 BULK</v>
      </c>
      <c r="E6861" t="s">
        <v>9</v>
      </c>
      <c r="F6861" t="s">
        <v>12</v>
      </c>
      <c r="G6861" t="s">
        <v>7</v>
      </c>
      <c r="H6861" t="s">
        <v>8</v>
      </c>
      <c r="I6861">
        <f t="shared" si="111"/>
        <v>2</v>
      </c>
    </row>
    <row r="6862" spans="1:9">
      <c r="A6862">
        <f>IF(MOD(ROW()-24,COUNTA(tblProducts[Description]))=0,A6861+1,A6861)</f>
        <v>60</v>
      </c>
      <c r="B6862">
        <f>MOD(ROW()-24,COUNTA(tblProducts[Description]))+1</f>
        <v>113</v>
      </c>
      <c r="C6862" t="str">
        <f>_xlfn.XLOOKUP(A6862,tblProducts[Column1],tblProducts[Description])</f>
        <v>ETHYLAN TD-60 BULK</v>
      </c>
      <c r="D6862" t="str">
        <f>_xlfn.XLOOKUP(B6862,tblProducts[Column1],tblProducts[Description])</f>
        <v>ETHOMEEN O/12 BULK</v>
      </c>
      <c r="E6862" t="s">
        <v>9</v>
      </c>
      <c r="F6862" t="s">
        <v>12</v>
      </c>
      <c r="G6862" t="s">
        <v>7</v>
      </c>
      <c r="H6862" t="s">
        <v>8</v>
      </c>
      <c r="I6862">
        <f t="shared" si="111"/>
        <v>2</v>
      </c>
    </row>
    <row r="6863" spans="1:9">
      <c r="A6863">
        <f>IF(MOD(ROW()-24,COUNTA(tblProducts[Description]))=0,A6862+1,A6862)</f>
        <v>60</v>
      </c>
      <c r="B6863">
        <f>MOD(ROW()-24,COUNTA(tblProducts[Description]))+1</f>
        <v>114</v>
      </c>
      <c r="C6863" t="str">
        <f>_xlfn.XLOOKUP(A6863,tblProducts[Column1],tblProducts[Description])</f>
        <v>ETHYLAN TD-60 BULK</v>
      </c>
      <c r="D6863" t="str">
        <f>_xlfn.XLOOKUP(B6863,tblProducts[Column1],tblProducts[Description])</f>
        <v>WITCONOL PT-1000 BULK</v>
      </c>
      <c r="E6863" t="s">
        <v>9</v>
      </c>
      <c r="F6863" t="s">
        <v>12</v>
      </c>
      <c r="G6863" t="s">
        <v>7</v>
      </c>
      <c r="H6863" t="s">
        <v>8</v>
      </c>
      <c r="I6863">
        <f t="shared" si="111"/>
        <v>2</v>
      </c>
    </row>
    <row r="6864" spans="1:9">
      <c r="A6864">
        <f>IF(MOD(ROW()-24,COUNTA(tblProducts[Description]))=0,A6863+1,A6863)</f>
        <v>61</v>
      </c>
      <c r="B6864">
        <f>MOD(ROW()-24,COUNTA(tblProducts[Description]))+1</f>
        <v>1</v>
      </c>
      <c r="C6864" t="str">
        <f>_xlfn.XLOOKUP(A6864,tblProducts[Column1],tblProducts[Description])</f>
        <v>INTERMEDIATE BE-110L BULK</v>
      </c>
      <c r="D6864" t="str">
        <f>_xlfn.XLOOKUP(B6864,tblProducts[Column1],tblProducts[Description])</f>
        <v>ADSEE 4130 BULK</v>
      </c>
      <c r="E6864" t="s">
        <v>9</v>
      </c>
      <c r="F6864" t="s">
        <v>12</v>
      </c>
      <c r="G6864" t="s">
        <v>7</v>
      </c>
      <c r="H6864" t="s">
        <v>8</v>
      </c>
      <c r="I6864">
        <f t="shared" si="111"/>
        <v>2</v>
      </c>
    </row>
    <row r="6865" spans="1:9">
      <c r="A6865">
        <f>IF(MOD(ROW()-24,COUNTA(tblProducts[Description]))=0,A6864+1,A6864)</f>
        <v>61</v>
      </c>
      <c r="B6865">
        <f>MOD(ROW()-24,COUNTA(tblProducts[Description]))+1</f>
        <v>2</v>
      </c>
      <c r="C6865" t="str">
        <f>_xlfn.XLOOKUP(A6865,tblProducts[Column1],tblProducts[Description])</f>
        <v>INTERMEDIATE BE-110L BULK</v>
      </c>
      <c r="D6865" t="str">
        <f>_xlfn.XLOOKUP(B6865,tblProducts[Column1],tblProducts[Description])</f>
        <v>ARMOSTAT 300 BULK</v>
      </c>
      <c r="E6865" t="s">
        <v>9</v>
      </c>
      <c r="F6865" t="s">
        <v>12</v>
      </c>
      <c r="G6865" t="s">
        <v>7</v>
      </c>
      <c r="H6865" t="s">
        <v>8</v>
      </c>
      <c r="I6865">
        <f t="shared" si="111"/>
        <v>2</v>
      </c>
    </row>
    <row r="6866" spans="1:9">
      <c r="A6866">
        <f>IF(MOD(ROW()-24,COUNTA(tblProducts[Description]))=0,A6865+1,A6865)</f>
        <v>61</v>
      </c>
      <c r="B6866">
        <f>MOD(ROW()-24,COUNTA(tblProducts[Description]))+1</f>
        <v>3</v>
      </c>
      <c r="C6866" t="str">
        <f>_xlfn.XLOOKUP(A6866,tblProducts[Column1],tblProducts[Description])</f>
        <v>INTERMEDIATE BE-110L BULK</v>
      </c>
      <c r="D6866" t="str">
        <f>_xlfn.XLOOKUP(B6866,tblProducts[Column1],tblProducts[Description])</f>
        <v>ARMOSTAT 400 BULK</v>
      </c>
      <c r="E6866" t="s">
        <v>9</v>
      </c>
      <c r="F6866" t="s">
        <v>12</v>
      </c>
      <c r="G6866" t="s">
        <v>7</v>
      </c>
      <c r="H6866" t="s">
        <v>8</v>
      </c>
      <c r="I6866">
        <f t="shared" si="111"/>
        <v>2</v>
      </c>
    </row>
    <row r="6867" spans="1:9">
      <c r="A6867">
        <f>IF(MOD(ROW()-24,COUNTA(tblProducts[Description]))=0,A6866+1,A6866)</f>
        <v>61</v>
      </c>
      <c r="B6867">
        <f>MOD(ROW()-24,COUNTA(tblProducts[Description]))+1</f>
        <v>4</v>
      </c>
      <c r="C6867" t="str">
        <f>_xlfn.XLOOKUP(A6867,tblProducts[Column1],tblProducts[Description])</f>
        <v>INTERMEDIATE BE-110L BULK</v>
      </c>
      <c r="D6867" t="str">
        <f>_xlfn.XLOOKUP(B6867,tblProducts[Column1],tblProducts[Description])</f>
        <v>ARMOSTAT 410 LM BULK</v>
      </c>
      <c r="E6867" t="s">
        <v>9</v>
      </c>
      <c r="F6867" t="s">
        <v>12</v>
      </c>
      <c r="G6867" t="s">
        <v>7</v>
      </c>
      <c r="H6867" t="s">
        <v>8</v>
      </c>
      <c r="I6867">
        <f t="shared" si="111"/>
        <v>2</v>
      </c>
    </row>
    <row r="6868" spans="1:9">
      <c r="A6868">
        <f>IF(MOD(ROW()-24,COUNTA(tblProducts[Description]))=0,A6867+1,A6867)</f>
        <v>61</v>
      </c>
      <c r="B6868">
        <f>MOD(ROW()-24,COUNTA(tblProducts[Description]))+1</f>
        <v>5</v>
      </c>
      <c r="C6868" t="str">
        <f>_xlfn.XLOOKUP(A6868,tblProducts[Column1],tblProducts[Description])</f>
        <v>INTERMEDIATE BE-110L BULK</v>
      </c>
      <c r="D6868" t="str">
        <f>_xlfn.XLOOKUP(B6868,tblProducts[Column1],tblProducts[Description])</f>
        <v>ARMUL HE 5070 BULK</v>
      </c>
      <c r="E6868" t="s">
        <v>9</v>
      </c>
      <c r="F6868" t="s">
        <v>12</v>
      </c>
      <c r="G6868" t="s">
        <v>7</v>
      </c>
      <c r="H6868" t="s">
        <v>8</v>
      </c>
      <c r="I6868">
        <f t="shared" si="111"/>
        <v>2</v>
      </c>
    </row>
    <row r="6869" spans="1:9">
      <c r="A6869">
        <f>IF(MOD(ROW()-24,COUNTA(tblProducts[Description]))=0,A6868+1,A6868)</f>
        <v>61</v>
      </c>
      <c r="B6869">
        <f>MOD(ROW()-24,COUNTA(tblProducts[Description]))+1</f>
        <v>6</v>
      </c>
      <c r="C6869" t="str">
        <f>_xlfn.XLOOKUP(A6869,tblProducts[Column1],tblProducts[Description])</f>
        <v>INTERMEDIATE BE-110L BULK</v>
      </c>
      <c r="D6869" t="str">
        <f>_xlfn.XLOOKUP(B6869,tblProducts[Column1],tblProducts[Description])</f>
        <v>BEROL 260 BULK</v>
      </c>
      <c r="E6869" t="s">
        <v>9</v>
      </c>
      <c r="F6869" t="s">
        <v>12</v>
      </c>
      <c r="G6869" t="s">
        <v>7</v>
      </c>
      <c r="H6869" t="s">
        <v>8</v>
      </c>
      <c r="I6869">
        <f t="shared" si="111"/>
        <v>2</v>
      </c>
    </row>
    <row r="6870" spans="1:9">
      <c r="A6870">
        <f>IF(MOD(ROW()-24,COUNTA(tblProducts[Description]))=0,A6869+1,A6869)</f>
        <v>61</v>
      </c>
      <c r="B6870">
        <f>MOD(ROW()-24,COUNTA(tblProducts[Description]))+1</f>
        <v>7</v>
      </c>
      <c r="C6870" t="str">
        <f>_xlfn.XLOOKUP(A6870,tblProducts[Column1],tblProducts[Description])</f>
        <v>INTERMEDIATE BE-110L BULK</v>
      </c>
      <c r="D6870" t="str">
        <f>_xlfn.XLOOKUP(B6870,tblProducts[Column1],tblProducts[Description])</f>
        <v>BEROL 266 BULK</v>
      </c>
      <c r="E6870" t="s">
        <v>9</v>
      </c>
      <c r="F6870" t="s">
        <v>12</v>
      </c>
      <c r="G6870" t="s">
        <v>7</v>
      </c>
      <c r="H6870" t="s">
        <v>8</v>
      </c>
      <c r="I6870">
        <f t="shared" si="111"/>
        <v>2</v>
      </c>
    </row>
    <row r="6871" spans="1:9">
      <c r="A6871">
        <f>IF(MOD(ROW()-24,COUNTA(tblProducts[Description]))=0,A6870+1,A6870)</f>
        <v>61</v>
      </c>
      <c r="B6871">
        <f>MOD(ROW()-24,COUNTA(tblProducts[Description]))+1</f>
        <v>8</v>
      </c>
      <c r="C6871" t="str">
        <f>_xlfn.XLOOKUP(A6871,tblProducts[Column1],tblProducts[Description])</f>
        <v>INTERMEDIATE BE-110L BULK</v>
      </c>
      <c r="D6871" t="str">
        <f>_xlfn.XLOOKUP(B6871,tblProducts[Column1],tblProducts[Description])</f>
        <v>BEROL 266V BULK</v>
      </c>
      <c r="E6871" t="s">
        <v>9</v>
      </c>
      <c r="F6871" t="s">
        <v>12</v>
      </c>
      <c r="G6871" t="s">
        <v>7</v>
      </c>
      <c r="H6871" t="s">
        <v>8</v>
      </c>
      <c r="I6871">
        <f t="shared" si="111"/>
        <v>2</v>
      </c>
    </row>
    <row r="6872" spans="1:9">
      <c r="A6872">
        <f>IF(MOD(ROW()-24,COUNTA(tblProducts[Description]))=0,A6871+1,A6871)</f>
        <v>61</v>
      </c>
      <c r="B6872">
        <f>MOD(ROW()-24,COUNTA(tblProducts[Description]))+1</f>
        <v>9</v>
      </c>
      <c r="C6872" t="str">
        <f>_xlfn.XLOOKUP(A6872,tblProducts[Column1],tblProducts[Description])</f>
        <v>INTERMEDIATE BE-110L BULK</v>
      </c>
      <c r="D6872" t="str">
        <f>_xlfn.XLOOKUP(B6872,tblProducts[Column1],tblProducts[Description])</f>
        <v>BEROL 467 BULK</v>
      </c>
      <c r="E6872" t="s">
        <v>9</v>
      </c>
      <c r="F6872" t="s">
        <v>12</v>
      </c>
      <c r="G6872" t="s">
        <v>7</v>
      </c>
      <c r="H6872" t="s">
        <v>8</v>
      </c>
      <c r="I6872">
        <f t="shared" si="111"/>
        <v>2</v>
      </c>
    </row>
    <row r="6873" spans="1:9">
      <c r="A6873">
        <f>IF(MOD(ROW()-24,COUNTA(tblProducts[Description]))=0,A6872+1,A6872)</f>
        <v>61</v>
      </c>
      <c r="B6873">
        <f>MOD(ROW()-24,COUNTA(tblProducts[Description]))+1</f>
        <v>10</v>
      </c>
      <c r="C6873" t="str">
        <f>_xlfn.XLOOKUP(A6873,tblProducts[Column1],tblProducts[Description])</f>
        <v>INTERMEDIATE BE-110L BULK</v>
      </c>
      <c r="D6873" t="str">
        <f>_xlfn.XLOOKUP(B6873,tblProducts[Column1],tblProducts[Description])</f>
        <v>BEROL OX 91-6 BULK</v>
      </c>
      <c r="E6873" t="s">
        <v>9</v>
      </c>
      <c r="F6873" t="s">
        <v>12</v>
      </c>
      <c r="G6873" t="s">
        <v>7</v>
      </c>
      <c r="H6873" t="s">
        <v>8</v>
      </c>
      <c r="I6873">
        <f t="shared" ref="I6873:I6936" si="112">IF(E6873="NO",0,IF(F6873="HEEL WASH",1.5,2))+IF(G6873="NO",0,2)</f>
        <v>2</v>
      </c>
    </row>
    <row r="6874" spans="1:9">
      <c r="A6874">
        <f>IF(MOD(ROW()-24,COUNTA(tblProducts[Description]))=0,A6873+1,A6873)</f>
        <v>61</v>
      </c>
      <c r="B6874">
        <f>MOD(ROW()-24,COUNTA(tblProducts[Description]))+1</f>
        <v>11</v>
      </c>
      <c r="C6874" t="str">
        <f>_xlfn.XLOOKUP(A6874,tblProducts[Column1],tblProducts[Description])</f>
        <v>INTERMEDIATE BE-110L BULK</v>
      </c>
      <c r="D6874" t="str">
        <f>_xlfn.XLOOKUP(B6874,tblProducts[Column1],tblProducts[Description])</f>
        <v>C-5635 BULK</v>
      </c>
      <c r="E6874" t="s">
        <v>9</v>
      </c>
      <c r="F6874" t="s">
        <v>12</v>
      </c>
      <c r="G6874" t="s">
        <v>7</v>
      </c>
      <c r="H6874" t="s">
        <v>8</v>
      </c>
      <c r="I6874">
        <f t="shared" si="112"/>
        <v>2</v>
      </c>
    </row>
    <row r="6875" spans="1:9">
      <c r="A6875">
        <f>IF(MOD(ROW()-24,COUNTA(tblProducts[Description]))=0,A6874+1,A6874)</f>
        <v>61</v>
      </c>
      <c r="B6875">
        <f>MOD(ROW()-24,COUNTA(tblProducts[Description]))+1</f>
        <v>12</v>
      </c>
      <c r="C6875" t="str">
        <f>_xlfn.XLOOKUP(A6875,tblProducts[Column1],tblProducts[Description])</f>
        <v>INTERMEDIATE BE-110L BULK</v>
      </c>
      <c r="D6875" t="str">
        <f>_xlfn.XLOOKUP(B6875,tblProducts[Column1],tblProducts[Description])</f>
        <v>C-6290 BULK</v>
      </c>
      <c r="E6875" t="s">
        <v>9</v>
      </c>
      <c r="F6875" t="s">
        <v>12</v>
      </c>
      <c r="G6875" t="s">
        <v>7</v>
      </c>
      <c r="H6875" t="s">
        <v>8</v>
      </c>
      <c r="I6875">
        <f t="shared" si="112"/>
        <v>2</v>
      </c>
    </row>
    <row r="6876" spans="1:9">
      <c r="A6876">
        <f>IF(MOD(ROW()-24,COUNTA(tblProducts[Description]))=0,A6875+1,A6875)</f>
        <v>61</v>
      </c>
      <c r="B6876">
        <f>MOD(ROW()-24,COUNTA(tblProducts[Description]))+1</f>
        <v>13</v>
      </c>
      <c r="C6876" t="str">
        <f>_xlfn.XLOOKUP(A6876,tblProducts[Column1],tblProducts[Description])</f>
        <v>INTERMEDIATE BE-110L BULK</v>
      </c>
      <c r="D6876" t="str">
        <f>_xlfn.XLOOKUP(B6876,tblProducts[Column1],tblProducts[Description])</f>
        <v>C-6385 BULK</v>
      </c>
      <c r="E6876" t="s">
        <v>9</v>
      </c>
      <c r="F6876" t="s">
        <v>12</v>
      </c>
      <c r="G6876" t="s">
        <v>7</v>
      </c>
      <c r="H6876" t="s">
        <v>8</v>
      </c>
      <c r="I6876">
        <f t="shared" si="112"/>
        <v>2</v>
      </c>
    </row>
    <row r="6877" spans="1:9">
      <c r="A6877">
        <f>IF(MOD(ROW()-24,COUNTA(tblProducts[Description]))=0,A6876+1,A6876)</f>
        <v>61</v>
      </c>
      <c r="B6877">
        <f>MOD(ROW()-24,COUNTA(tblProducts[Description]))+1</f>
        <v>14</v>
      </c>
      <c r="C6877" t="str">
        <f>_xlfn.XLOOKUP(A6877,tblProducts[Column1],tblProducts[Description])</f>
        <v>INTERMEDIATE BE-110L BULK</v>
      </c>
      <c r="D6877" t="str">
        <f>_xlfn.XLOOKUP(B6877,tblProducts[Column1],tblProducts[Description])</f>
        <v>C-6427 BULK</v>
      </c>
      <c r="E6877" t="s">
        <v>9</v>
      </c>
      <c r="F6877" t="s">
        <v>12</v>
      </c>
      <c r="G6877" t="s">
        <v>7</v>
      </c>
      <c r="H6877" t="s">
        <v>8</v>
      </c>
      <c r="I6877">
        <f t="shared" si="112"/>
        <v>2</v>
      </c>
    </row>
    <row r="6878" spans="1:9">
      <c r="A6878">
        <f>IF(MOD(ROW()-24,COUNTA(tblProducts[Description]))=0,A6877+1,A6877)</f>
        <v>61</v>
      </c>
      <c r="B6878">
        <f>MOD(ROW()-24,COUNTA(tblProducts[Description]))+1</f>
        <v>15</v>
      </c>
      <c r="C6878" t="str">
        <f>_xlfn.XLOOKUP(A6878,tblProducts[Column1],tblProducts[Description])</f>
        <v>INTERMEDIATE BE-110L BULK</v>
      </c>
      <c r="D6878" t="str">
        <f>_xlfn.XLOOKUP(B6878,tblProducts[Column1],tblProducts[Description])</f>
        <v>EMULPON CO-200 BULK</v>
      </c>
      <c r="E6878" t="s">
        <v>9</v>
      </c>
      <c r="F6878" t="s">
        <v>12</v>
      </c>
      <c r="G6878" t="s">
        <v>7</v>
      </c>
      <c r="H6878" t="s">
        <v>8</v>
      </c>
      <c r="I6878">
        <f t="shared" si="112"/>
        <v>2</v>
      </c>
    </row>
    <row r="6879" spans="1:9">
      <c r="A6879">
        <f>IF(MOD(ROW()-24,COUNTA(tblProducts[Description]))=0,A6878+1,A6878)</f>
        <v>61</v>
      </c>
      <c r="B6879">
        <f>MOD(ROW()-24,COUNTA(tblProducts[Description]))+1</f>
        <v>16</v>
      </c>
      <c r="C6879" t="str">
        <f>_xlfn.XLOOKUP(A6879,tblProducts[Column1],tblProducts[Description])</f>
        <v>INTERMEDIATE BE-110L BULK</v>
      </c>
      <c r="D6879" t="str">
        <f>_xlfn.XLOOKUP(B6879,tblProducts[Column1],tblProducts[Description])</f>
        <v>EMULPON CO-360 BULK</v>
      </c>
      <c r="E6879" t="s">
        <v>9</v>
      </c>
      <c r="F6879" t="s">
        <v>12</v>
      </c>
      <c r="G6879" t="s">
        <v>7</v>
      </c>
      <c r="H6879" t="s">
        <v>8</v>
      </c>
      <c r="I6879">
        <f t="shared" si="112"/>
        <v>2</v>
      </c>
    </row>
    <row r="6880" spans="1:9">
      <c r="A6880">
        <f>IF(MOD(ROW()-24,COUNTA(tblProducts[Description]))=0,A6879+1,A6879)</f>
        <v>61</v>
      </c>
      <c r="B6880">
        <f>MOD(ROW()-24,COUNTA(tblProducts[Description]))+1</f>
        <v>17</v>
      </c>
      <c r="C6880" t="str">
        <f>_xlfn.XLOOKUP(A6880,tblProducts[Column1],tblProducts[Description])</f>
        <v>INTERMEDIATE BE-110L BULK</v>
      </c>
      <c r="D6880" t="str">
        <f>_xlfn.XLOOKUP(B6880,tblProducts[Column1],tblProducts[Description])</f>
        <v>EMULPON CO-550 BULK</v>
      </c>
      <c r="E6880" t="s">
        <v>9</v>
      </c>
      <c r="F6880" t="s">
        <v>12</v>
      </c>
      <c r="G6880" t="s">
        <v>7</v>
      </c>
      <c r="H6880" t="s">
        <v>8</v>
      </c>
      <c r="I6880">
        <f t="shared" si="112"/>
        <v>2</v>
      </c>
    </row>
    <row r="6881" spans="1:9">
      <c r="A6881">
        <f>IF(MOD(ROW()-24,COUNTA(tblProducts[Description]))=0,A6880+1,A6880)</f>
        <v>61</v>
      </c>
      <c r="B6881">
        <f>MOD(ROW()-24,COUNTA(tblProducts[Description]))+1</f>
        <v>18</v>
      </c>
      <c r="C6881" t="str">
        <f>_xlfn.XLOOKUP(A6881,tblProducts[Column1],tblProducts[Description])</f>
        <v>INTERMEDIATE BE-110L BULK</v>
      </c>
      <c r="D6881" t="str">
        <f>_xlfn.XLOOKUP(B6881,tblProducts[Column1],tblProducts[Description])</f>
        <v>ETHODUOMEEN HT/13 BULK</v>
      </c>
      <c r="E6881" t="s">
        <v>9</v>
      </c>
      <c r="F6881" t="s">
        <v>12</v>
      </c>
      <c r="G6881" t="s">
        <v>7</v>
      </c>
      <c r="H6881" t="s">
        <v>8</v>
      </c>
      <c r="I6881">
        <f t="shared" si="112"/>
        <v>2</v>
      </c>
    </row>
    <row r="6882" spans="1:9">
      <c r="A6882">
        <f>IF(MOD(ROW()-24,COUNTA(tblProducts[Description]))=0,A6881+1,A6881)</f>
        <v>61</v>
      </c>
      <c r="B6882">
        <f>MOD(ROW()-24,COUNTA(tblProducts[Description]))+1</f>
        <v>19</v>
      </c>
      <c r="C6882" t="str">
        <f>_xlfn.XLOOKUP(A6882,tblProducts[Column1],tblProducts[Description])</f>
        <v>INTERMEDIATE BE-110L BULK</v>
      </c>
      <c r="D6882" t="str">
        <f>_xlfn.XLOOKUP(B6882,tblProducts[Column1],tblProducts[Description])</f>
        <v>ETHODUOMEEN T/13 BULK</v>
      </c>
      <c r="E6882" t="s">
        <v>9</v>
      </c>
      <c r="F6882" t="s">
        <v>12</v>
      </c>
      <c r="G6882" t="s">
        <v>7</v>
      </c>
      <c r="H6882" t="s">
        <v>8</v>
      </c>
      <c r="I6882">
        <f t="shared" si="112"/>
        <v>2</v>
      </c>
    </row>
    <row r="6883" spans="1:9">
      <c r="A6883">
        <f>IF(MOD(ROW()-24,COUNTA(tblProducts[Description]))=0,A6882+1,A6882)</f>
        <v>61</v>
      </c>
      <c r="B6883">
        <f>MOD(ROW()-24,COUNTA(tblProducts[Description]))+1</f>
        <v>20</v>
      </c>
      <c r="C6883" t="str">
        <f>_xlfn.XLOOKUP(A6883,tblProducts[Column1],tblProducts[Description])</f>
        <v>INTERMEDIATE BE-110L BULK</v>
      </c>
      <c r="D6883" t="str">
        <f>_xlfn.XLOOKUP(B6883,tblProducts[Column1],tblProducts[Description])</f>
        <v>ETHODUOMEEN T/13N BULK</v>
      </c>
      <c r="E6883" t="s">
        <v>9</v>
      </c>
      <c r="F6883" t="s">
        <v>12</v>
      </c>
      <c r="G6883" t="s">
        <v>7</v>
      </c>
      <c r="H6883" t="s">
        <v>13</v>
      </c>
      <c r="I6883">
        <f t="shared" si="112"/>
        <v>2</v>
      </c>
    </row>
    <row r="6884" spans="1:9">
      <c r="A6884">
        <f>IF(MOD(ROW()-24,COUNTA(tblProducts[Description]))=0,A6883+1,A6883)</f>
        <v>61</v>
      </c>
      <c r="B6884">
        <f>MOD(ROW()-24,COUNTA(tblProducts[Description]))+1</f>
        <v>21</v>
      </c>
      <c r="C6884" t="str">
        <f>_xlfn.XLOOKUP(A6884,tblProducts[Column1],tblProducts[Description])</f>
        <v>INTERMEDIATE BE-110L BULK</v>
      </c>
      <c r="D6884" t="str">
        <f>_xlfn.XLOOKUP(B6884,tblProducts[Column1],tblProducts[Description])</f>
        <v>ETHODUOMEEN T/20 BULK</v>
      </c>
      <c r="E6884" t="s">
        <v>9</v>
      </c>
      <c r="F6884" t="s">
        <v>12</v>
      </c>
      <c r="G6884" t="s">
        <v>7</v>
      </c>
      <c r="H6884" t="s">
        <v>8</v>
      </c>
      <c r="I6884">
        <f t="shared" si="112"/>
        <v>2</v>
      </c>
    </row>
    <row r="6885" spans="1:9">
      <c r="A6885">
        <f>IF(MOD(ROW()-24,COUNTA(tblProducts[Description]))=0,A6884+1,A6884)</f>
        <v>61</v>
      </c>
      <c r="B6885">
        <f>MOD(ROW()-24,COUNTA(tblProducts[Description]))+1</f>
        <v>22</v>
      </c>
      <c r="C6885" t="str">
        <f>_xlfn.XLOOKUP(A6885,tblProducts[Column1],tblProducts[Description])</f>
        <v>INTERMEDIATE BE-110L BULK</v>
      </c>
      <c r="D6885" t="str">
        <f>_xlfn.XLOOKUP(B6885,tblProducts[Column1],tblProducts[Description])</f>
        <v>ETHODUOMEEN T/25 BULK</v>
      </c>
      <c r="E6885" t="s">
        <v>9</v>
      </c>
      <c r="F6885" t="s">
        <v>12</v>
      </c>
      <c r="G6885" t="s">
        <v>7</v>
      </c>
      <c r="H6885" t="s">
        <v>8</v>
      </c>
      <c r="I6885">
        <f t="shared" si="112"/>
        <v>2</v>
      </c>
    </row>
    <row r="6886" spans="1:9">
      <c r="A6886">
        <f>IF(MOD(ROW()-24,COUNTA(tblProducts[Description]))=0,A6885+1,A6885)</f>
        <v>61</v>
      </c>
      <c r="B6886">
        <f>MOD(ROW()-24,COUNTA(tblProducts[Description]))+1</f>
        <v>23</v>
      </c>
      <c r="C6886" t="str">
        <f>_xlfn.XLOOKUP(A6886,tblProducts[Column1],tblProducts[Description])</f>
        <v>INTERMEDIATE BE-110L BULK</v>
      </c>
      <c r="D6886" t="str">
        <f>_xlfn.XLOOKUP(B6886,tblProducts[Column1],tblProducts[Description])</f>
        <v>ETHOFAT 242/25 BULK</v>
      </c>
      <c r="E6886" t="s">
        <v>9</v>
      </c>
      <c r="F6886" t="s">
        <v>12</v>
      </c>
      <c r="G6886" t="s">
        <v>7</v>
      </c>
      <c r="H6886" t="s">
        <v>8</v>
      </c>
      <c r="I6886">
        <f t="shared" si="112"/>
        <v>2</v>
      </c>
    </row>
    <row r="6887" spans="1:9">
      <c r="A6887">
        <f>IF(MOD(ROW()-24,COUNTA(tblProducts[Description]))=0,A6886+1,A6886)</f>
        <v>61</v>
      </c>
      <c r="B6887">
        <f>MOD(ROW()-24,COUNTA(tblProducts[Description]))+1</f>
        <v>24</v>
      </c>
      <c r="C6887" t="str">
        <f>_xlfn.XLOOKUP(A6887,tblProducts[Column1],tblProducts[Description])</f>
        <v>INTERMEDIATE BE-110L BULK</v>
      </c>
      <c r="D6887" t="str">
        <f>_xlfn.XLOOKUP(B6887,tblProducts[Column1],tblProducts[Description])</f>
        <v>ETHOMEEN C/12S BULK</v>
      </c>
      <c r="E6887" t="s">
        <v>9</v>
      </c>
      <c r="F6887" t="s">
        <v>12</v>
      </c>
      <c r="G6887" t="s">
        <v>7</v>
      </c>
      <c r="H6887" t="s">
        <v>8</v>
      </c>
      <c r="I6887">
        <f t="shared" si="112"/>
        <v>2</v>
      </c>
    </row>
    <row r="6888" spans="1:9">
      <c r="A6888">
        <f>IF(MOD(ROW()-24,COUNTA(tblProducts[Description]))=0,A6887+1,A6887)</f>
        <v>61</v>
      </c>
      <c r="B6888">
        <f>MOD(ROW()-24,COUNTA(tblProducts[Description]))+1</f>
        <v>25</v>
      </c>
      <c r="C6888" t="str">
        <f>_xlfn.XLOOKUP(A6888,tblProducts[Column1],tblProducts[Description])</f>
        <v>INTERMEDIATE BE-110L BULK</v>
      </c>
      <c r="D6888" t="str">
        <f>_xlfn.XLOOKUP(B6888,tblProducts[Column1],tblProducts[Description])</f>
        <v>ETHOMEEN 18/12 BULK</v>
      </c>
      <c r="E6888" t="s">
        <v>9</v>
      </c>
      <c r="F6888" t="s">
        <v>12</v>
      </c>
      <c r="G6888" t="s">
        <v>7</v>
      </c>
      <c r="H6888" t="s">
        <v>8</v>
      </c>
      <c r="I6888">
        <f t="shared" si="112"/>
        <v>2</v>
      </c>
    </row>
    <row r="6889" spans="1:9">
      <c r="A6889">
        <f>IF(MOD(ROW()-24,COUNTA(tblProducts[Description]))=0,A6888+1,A6888)</f>
        <v>61</v>
      </c>
      <c r="B6889">
        <f>MOD(ROW()-24,COUNTA(tblProducts[Description]))+1</f>
        <v>26</v>
      </c>
      <c r="C6889" t="str">
        <f>_xlfn.XLOOKUP(A6889,tblProducts[Column1],tblProducts[Description])</f>
        <v>INTERMEDIATE BE-110L BULK</v>
      </c>
      <c r="D6889" t="str">
        <f>_xlfn.XLOOKUP(B6889,tblProducts[Column1],tblProducts[Description])</f>
        <v>ETHOMEEN 18/25 BULK</v>
      </c>
      <c r="E6889" t="s">
        <v>9</v>
      </c>
      <c r="F6889" t="s">
        <v>12</v>
      </c>
      <c r="G6889" t="s">
        <v>7</v>
      </c>
      <c r="H6889" t="s">
        <v>8</v>
      </c>
      <c r="I6889">
        <f t="shared" si="112"/>
        <v>2</v>
      </c>
    </row>
    <row r="6890" spans="1:9">
      <c r="A6890">
        <f>IF(MOD(ROW()-24,COUNTA(tblProducts[Description]))=0,A6889+1,A6889)</f>
        <v>61</v>
      </c>
      <c r="B6890">
        <f>MOD(ROW()-24,COUNTA(tblProducts[Description]))+1</f>
        <v>27</v>
      </c>
      <c r="C6890" t="str">
        <f>_xlfn.XLOOKUP(A6890,tblProducts[Column1],tblProducts[Description])</f>
        <v>INTERMEDIATE BE-110L BULK</v>
      </c>
      <c r="D6890" t="str">
        <f>_xlfn.XLOOKUP(B6890,tblProducts[Column1],tblProducts[Description])</f>
        <v>ETHOMEEN C/12 BULK</v>
      </c>
      <c r="E6890" t="s">
        <v>9</v>
      </c>
      <c r="F6890" t="s">
        <v>12</v>
      </c>
      <c r="G6890" t="s">
        <v>7</v>
      </c>
      <c r="H6890" t="s">
        <v>8</v>
      </c>
      <c r="I6890">
        <f t="shared" si="112"/>
        <v>2</v>
      </c>
    </row>
    <row r="6891" spans="1:9">
      <c r="A6891">
        <f>IF(MOD(ROW()-24,COUNTA(tblProducts[Description]))=0,A6890+1,A6890)</f>
        <v>61</v>
      </c>
      <c r="B6891">
        <f>MOD(ROW()-24,COUNTA(tblProducts[Description]))+1</f>
        <v>28</v>
      </c>
      <c r="C6891" t="str">
        <f>_xlfn.XLOOKUP(A6891,tblProducts[Column1],tblProducts[Description])</f>
        <v>INTERMEDIATE BE-110L BULK</v>
      </c>
      <c r="D6891" t="str">
        <f>_xlfn.XLOOKUP(B6891,tblProducts[Column1],tblProducts[Description])</f>
        <v>ETHOMEEN C/12 M BULK</v>
      </c>
      <c r="E6891" t="s">
        <v>9</v>
      </c>
      <c r="F6891" t="s">
        <v>10</v>
      </c>
      <c r="G6891" t="s">
        <v>7</v>
      </c>
      <c r="H6891" t="s">
        <v>8</v>
      </c>
      <c r="I6891">
        <f t="shared" si="112"/>
        <v>1.5</v>
      </c>
    </row>
    <row r="6892" spans="1:9">
      <c r="A6892">
        <f>IF(MOD(ROW()-24,COUNTA(tblProducts[Description]))=0,A6891+1,A6891)</f>
        <v>61</v>
      </c>
      <c r="B6892">
        <f>MOD(ROW()-24,COUNTA(tblProducts[Description]))+1</f>
        <v>29</v>
      </c>
      <c r="C6892" t="str">
        <f>_xlfn.XLOOKUP(A6892,tblProducts[Column1],tblProducts[Description])</f>
        <v>INTERMEDIATE BE-110L BULK</v>
      </c>
      <c r="D6892" t="str">
        <f>_xlfn.XLOOKUP(B6892,tblProducts[Column1],tblProducts[Description])</f>
        <v>ETHOMEEN C/12 SUN BULK</v>
      </c>
      <c r="E6892" t="s">
        <v>9</v>
      </c>
      <c r="F6892" t="s">
        <v>12</v>
      </c>
      <c r="G6892" t="s">
        <v>9</v>
      </c>
      <c r="H6892" t="s">
        <v>11</v>
      </c>
      <c r="I6892">
        <f t="shared" si="112"/>
        <v>4</v>
      </c>
    </row>
    <row r="6893" spans="1:9">
      <c r="A6893">
        <f>IF(MOD(ROW()-24,COUNTA(tblProducts[Description]))=0,A6892+1,A6892)</f>
        <v>61</v>
      </c>
      <c r="B6893">
        <f>MOD(ROW()-24,COUNTA(tblProducts[Description]))+1</f>
        <v>30</v>
      </c>
      <c r="C6893" t="str">
        <f>_xlfn.XLOOKUP(A6893,tblProducts[Column1],tblProducts[Description])</f>
        <v>INTERMEDIATE BE-110L BULK</v>
      </c>
      <c r="D6893" t="str">
        <f>_xlfn.XLOOKUP(B6893,tblProducts[Column1],tblProducts[Description])</f>
        <v>ETHOMEEN C/12 UN BULK</v>
      </c>
      <c r="E6893" t="s">
        <v>9</v>
      </c>
      <c r="F6893" t="s">
        <v>12</v>
      </c>
      <c r="G6893" t="s">
        <v>9</v>
      </c>
      <c r="H6893" t="s">
        <v>11</v>
      </c>
      <c r="I6893">
        <f t="shared" si="112"/>
        <v>4</v>
      </c>
    </row>
    <row r="6894" spans="1:9">
      <c r="A6894">
        <f>IF(MOD(ROW()-24,COUNTA(tblProducts[Description]))=0,A6893+1,A6893)</f>
        <v>61</v>
      </c>
      <c r="B6894">
        <f>MOD(ROW()-24,COUNTA(tblProducts[Description]))+1</f>
        <v>31</v>
      </c>
      <c r="C6894" t="str">
        <f>_xlfn.XLOOKUP(A6894,tblProducts[Column1],tblProducts[Description])</f>
        <v>INTERMEDIATE BE-110L BULK</v>
      </c>
      <c r="D6894" t="str">
        <f>_xlfn.XLOOKUP(B6894,tblProducts[Column1],tblProducts[Description])</f>
        <v>ETHOMEEN C/15 BULK</v>
      </c>
      <c r="E6894" t="s">
        <v>9</v>
      </c>
      <c r="F6894" t="s">
        <v>12</v>
      </c>
      <c r="G6894" t="s">
        <v>9</v>
      </c>
      <c r="H6894" t="s">
        <v>11</v>
      </c>
      <c r="I6894">
        <f t="shared" si="112"/>
        <v>4</v>
      </c>
    </row>
    <row r="6895" spans="1:9">
      <c r="A6895">
        <f>IF(MOD(ROW()-24,COUNTA(tblProducts[Description]))=0,A6894+1,A6894)</f>
        <v>61</v>
      </c>
      <c r="B6895">
        <f>MOD(ROW()-24,COUNTA(tblProducts[Description]))+1</f>
        <v>32</v>
      </c>
      <c r="C6895" t="str">
        <f>_xlfn.XLOOKUP(A6895,tblProducts[Column1],tblProducts[Description])</f>
        <v>INTERMEDIATE BE-110L BULK</v>
      </c>
      <c r="D6895" t="str">
        <f>_xlfn.XLOOKUP(B6895,tblProducts[Column1],tblProducts[Description])</f>
        <v>ETHOMEEN C/17 BULK</v>
      </c>
      <c r="E6895" t="s">
        <v>9</v>
      </c>
      <c r="F6895" t="s">
        <v>12</v>
      </c>
      <c r="G6895" t="s">
        <v>7</v>
      </c>
      <c r="H6895" t="s">
        <v>8</v>
      </c>
      <c r="I6895">
        <f t="shared" si="112"/>
        <v>2</v>
      </c>
    </row>
    <row r="6896" spans="1:9">
      <c r="A6896">
        <f>IF(MOD(ROW()-24,COUNTA(tblProducts[Description]))=0,A6895+1,A6895)</f>
        <v>61</v>
      </c>
      <c r="B6896">
        <f>MOD(ROW()-24,COUNTA(tblProducts[Description]))+1</f>
        <v>33</v>
      </c>
      <c r="C6896" t="str">
        <f>_xlfn.XLOOKUP(A6896,tblProducts[Column1],tblProducts[Description])</f>
        <v>INTERMEDIATE BE-110L BULK</v>
      </c>
      <c r="D6896" t="str">
        <f>_xlfn.XLOOKUP(B6896,tblProducts[Column1],tblProducts[Description])</f>
        <v>ETHOMEEN C/25A BULK</v>
      </c>
      <c r="E6896" t="s">
        <v>9</v>
      </c>
      <c r="F6896" t="s">
        <v>12</v>
      </c>
      <c r="G6896" t="s">
        <v>7</v>
      </c>
      <c r="H6896" t="s">
        <v>13</v>
      </c>
      <c r="I6896">
        <f t="shared" si="112"/>
        <v>2</v>
      </c>
    </row>
    <row r="6897" spans="1:9">
      <c r="A6897">
        <f>IF(MOD(ROW()-24,COUNTA(tblProducts[Description]))=0,A6896+1,A6896)</f>
        <v>61</v>
      </c>
      <c r="B6897">
        <f>MOD(ROW()-24,COUNTA(tblProducts[Description]))+1</f>
        <v>34</v>
      </c>
      <c r="C6897" t="str">
        <f>_xlfn.XLOOKUP(A6897,tblProducts[Column1],tblProducts[Description])</f>
        <v>INTERMEDIATE BE-110L BULK</v>
      </c>
      <c r="D6897" t="str">
        <f>_xlfn.XLOOKUP(B6897,tblProducts[Column1],tblProducts[Description])</f>
        <v>ETHOMEEN C/25A S BULK</v>
      </c>
      <c r="E6897" t="s">
        <v>9</v>
      </c>
      <c r="F6897" t="s">
        <v>12</v>
      </c>
      <c r="G6897" t="s">
        <v>7</v>
      </c>
      <c r="H6897" t="s">
        <v>13</v>
      </c>
      <c r="I6897">
        <f t="shared" si="112"/>
        <v>2</v>
      </c>
    </row>
    <row r="6898" spans="1:9">
      <c r="A6898">
        <f>IF(MOD(ROW()-24,COUNTA(tblProducts[Description]))=0,A6897+1,A6897)</f>
        <v>61</v>
      </c>
      <c r="B6898">
        <f>MOD(ROW()-24,COUNTA(tblProducts[Description]))+1</f>
        <v>35</v>
      </c>
      <c r="C6898" t="str">
        <f>_xlfn.XLOOKUP(A6898,tblProducts[Column1],tblProducts[Description])</f>
        <v>INTERMEDIATE BE-110L BULK</v>
      </c>
      <c r="D6898" t="str">
        <f>_xlfn.XLOOKUP(B6898,tblProducts[Column1],tblProducts[Description])</f>
        <v>ETHOMEEN O/12LC BULK</v>
      </c>
      <c r="E6898" t="s">
        <v>9</v>
      </c>
      <c r="F6898" t="s">
        <v>12</v>
      </c>
      <c r="G6898" t="s">
        <v>7</v>
      </c>
      <c r="H6898" t="s">
        <v>13</v>
      </c>
      <c r="I6898">
        <f t="shared" si="112"/>
        <v>2</v>
      </c>
    </row>
    <row r="6899" spans="1:9">
      <c r="A6899">
        <f>IF(MOD(ROW()-24,COUNTA(tblProducts[Description]))=0,A6898+1,A6898)</f>
        <v>61</v>
      </c>
      <c r="B6899">
        <f>MOD(ROW()-24,COUNTA(tblProducts[Description]))+1</f>
        <v>36</v>
      </c>
      <c r="C6899" t="str">
        <f>_xlfn.XLOOKUP(A6899,tblProducts[Column1],tblProducts[Description])</f>
        <v>INTERMEDIATE BE-110L BULK</v>
      </c>
      <c r="D6899" t="str">
        <f>_xlfn.XLOOKUP(B6899,tblProducts[Column1],tblProducts[Description])</f>
        <v>ETHOMEEN SV/12 BULK</v>
      </c>
      <c r="E6899" t="s">
        <v>9</v>
      </c>
      <c r="F6899" t="s">
        <v>10</v>
      </c>
      <c r="G6899" t="s">
        <v>7</v>
      </c>
      <c r="H6899" t="s">
        <v>8</v>
      </c>
      <c r="I6899">
        <f t="shared" si="112"/>
        <v>1.5</v>
      </c>
    </row>
    <row r="6900" spans="1:9">
      <c r="A6900">
        <f>IF(MOD(ROW()-24,COUNTA(tblProducts[Description]))=0,A6899+1,A6899)</f>
        <v>61</v>
      </c>
      <c r="B6900">
        <f>MOD(ROW()-24,COUNTA(tblProducts[Description]))+1</f>
        <v>37</v>
      </c>
      <c r="C6900" t="str">
        <f>_xlfn.XLOOKUP(A6900,tblProducts[Column1],tblProducts[Description])</f>
        <v>INTERMEDIATE BE-110L BULK</v>
      </c>
      <c r="D6900" t="str">
        <f>_xlfn.XLOOKUP(B6900,tblProducts[Column1],tblProducts[Description])</f>
        <v>ETHOMEEN SV/15 BULK</v>
      </c>
      <c r="E6900" t="s">
        <v>9</v>
      </c>
      <c r="F6900" t="s">
        <v>12</v>
      </c>
      <c r="G6900" t="s">
        <v>7</v>
      </c>
      <c r="H6900" t="s">
        <v>8</v>
      </c>
      <c r="I6900">
        <f t="shared" si="112"/>
        <v>2</v>
      </c>
    </row>
    <row r="6901" spans="1:9">
      <c r="A6901">
        <f>IF(MOD(ROW()-24,COUNTA(tblProducts[Description]))=0,A6900+1,A6900)</f>
        <v>61</v>
      </c>
      <c r="B6901">
        <f>MOD(ROW()-24,COUNTA(tblProducts[Description]))+1</f>
        <v>38</v>
      </c>
      <c r="C6901" t="str">
        <f>_xlfn.XLOOKUP(A6901,tblProducts[Column1],tblProducts[Description])</f>
        <v>INTERMEDIATE BE-110L BULK</v>
      </c>
      <c r="D6901" t="str">
        <f>_xlfn.XLOOKUP(B6901,tblProducts[Column1],tblProducts[Description])</f>
        <v>ETHOMEEN SV/15C BULK</v>
      </c>
      <c r="E6901" t="s">
        <v>9</v>
      </c>
      <c r="F6901" t="s">
        <v>12</v>
      </c>
      <c r="G6901" t="s">
        <v>7</v>
      </c>
      <c r="H6901" t="s">
        <v>8</v>
      </c>
      <c r="I6901">
        <f t="shared" si="112"/>
        <v>2</v>
      </c>
    </row>
    <row r="6902" spans="1:9">
      <c r="A6902">
        <f>IF(MOD(ROW()-24,COUNTA(tblProducts[Description]))=0,A6901+1,A6901)</f>
        <v>61</v>
      </c>
      <c r="B6902">
        <f>MOD(ROW()-24,COUNTA(tblProducts[Description]))+1</f>
        <v>39</v>
      </c>
      <c r="C6902" t="str">
        <f>_xlfn.XLOOKUP(A6902,tblProducts[Column1],tblProducts[Description])</f>
        <v>INTERMEDIATE BE-110L BULK</v>
      </c>
      <c r="D6902" t="str">
        <f>_xlfn.XLOOKUP(B6902,tblProducts[Column1],tblProducts[Description])</f>
        <v>ETHOMEEN SV/25 BULK</v>
      </c>
      <c r="E6902" t="s">
        <v>9</v>
      </c>
      <c r="F6902" t="s">
        <v>10</v>
      </c>
      <c r="G6902" t="s">
        <v>7</v>
      </c>
      <c r="H6902" t="s">
        <v>8</v>
      </c>
      <c r="I6902">
        <f t="shared" si="112"/>
        <v>1.5</v>
      </c>
    </row>
    <row r="6903" spans="1:9">
      <c r="A6903">
        <f>IF(MOD(ROW()-24,COUNTA(tblProducts[Description]))=0,A6902+1,A6902)</f>
        <v>61</v>
      </c>
      <c r="B6903">
        <f>MOD(ROW()-24,COUNTA(tblProducts[Description]))+1</f>
        <v>40</v>
      </c>
      <c r="C6903" t="str">
        <f>_xlfn.XLOOKUP(A6903,tblProducts[Column1],tblProducts[Description])</f>
        <v>INTERMEDIATE BE-110L BULK</v>
      </c>
      <c r="D6903" t="str">
        <f>_xlfn.XLOOKUP(B6903,tblProducts[Column1],tblProducts[Description])</f>
        <v>ETHOMEEN T/12 BULK</v>
      </c>
      <c r="E6903" t="s">
        <v>9</v>
      </c>
      <c r="F6903" t="s">
        <v>10</v>
      </c>
      <c r="G6903" t="s">
        <v>7</v>
      </c>
      <c r="H6903" t="s">
        <v>8</v>
      </c>
      <c r="I6903">
        <f t="shared" si="112"/>
        <v>1.5</v>
      </c>
    </row>
    <row r="6904" spans="1:9">
      <c r="A6904">
        <f>IF(MOD(ROW()-24,COUNTA(tblProducts[Description]))=0,A6903+1,A6903)</f>
        <v>61</v>
      </c>
      <c r="B6904">
        <f>MOD(ROW()-24,COUNTA(tblProducts[Description]))+1</f>
        <v>41</v>
      </c>
      <c r="C6904" t="str">
        <f>_xlfn.XLOOKUP(A6904,tblProducts[Column1],tblProducts[Description])</f>
        <v>INTERMEDIATE BE-110L BULK</v>
      </c>
      <c r="D6904" t="str">
        <f>_xlfn.XLOOKUP(B6904,tblProducts[Column1],tblProducts[Description])</f>
        <v>ETHOMEEN T/13.5 BULK</v>
      </c>
      <c r="E6904" t="s">
        <v>9</v>
      </c>
      <c r="F6904" t="s">
        <v>12</v>
      </c>
      <c r="G6904" t="s">
        <v>7</v>
      </c>
      <c r="H6904" t="s">
        <v>8</v>
      </c>
      <c r="I6904">
        <f t="shared" si="112"/>
        <v>2</v>
      </c>
    </row>
    <row r="6905" spans="1:9">
      <c r="A6905">
        <f>IF(MOD(ROW()-24,COUNTA(tblProducts[Description]))=0,A6904+1,A6904)</f>
        <v>61</v>
      </c>
      <c r="B6905">
        <f>MOD(ROW()-24,COUNTA(tblProducts[Description]))+1</f>
        <v>42</v>
      </c>
      <c r="C6905" t="str">
        <f>_xlfn.XLOOKUP(A6905,tblProducts[Column1],tblProducts[Description])</f>
        <v>INTERMEDIATE BE-110L BULK</v>
      </c>
      <c r="D6905" t="str">
        <f>_xlfn.XLOOKUP(B6905,tblProducts[Column1],tblProducts[Description])</f>
        <v>ETHOMEEN T/15 BULK</v>
      </c>
      <c r="E6905" t="s">
        <v>9</v>
      </c>
      <c r="F6905" t="s">
        <v>12</v>
      </c>
      <c r="G6905" t="s">
        <v>7</v>
      </c>
      <c r="H6905" t="s">
        <v>8</v>
      </c>
      <c r="I6905">
        <f t="shared" si="112"/>
        <v>2</v>
      </c>
    </row>
    <row r="6906" spans="1:9">
      <c r="A6906">
        <f>IF(MOD(ROW()-24,COUNTA(tblProducts[Description]))=0,A6905+1,A6905)</f>
        <v>61</v>
      </c>
      <c r="B6906">
        <f>MOD(ROW()-24,COUNTA(tblProducts[Description]))+1</f>
        <v>43</v>
      </c>
      <c r="C6906" t="str">
        <f>_xlfn.XLOOKUP(A6906,tblProducts[Column1],tblProducts[Description])</f>
        <v>INTERMEDIATE BE-110L BULK</v>
      </c>
      <c r="D6906" t="str">
        <f>_xlfn.XLOOKUP(B6906,tblProducts[Column1],tblProducts[Description])</f>
        <v>ETHOMEEN T/17 BULK</v>
      </c>
      <c r="E6906" t="s">
        <v>9</v>
      </c>
      <c r="F6906" t="s">
        <v>12</v>
      </c>
      <c r="G6906" t="s">
        <v>7</v>
      </c>
      <c r="H6906" t="s">
        <v>8</v>
      </c>
      <c r="I6906">
        <f t="shared" si="112"/>
        <v>2</v>
      </c>
    </row>
    <row r="6907" spans="1:9">
      <c r="A6907">
        <f>IF(MOD(ROW()-24,COUNTA(tblProducts[Description]))=0,A6906+1,A6906)</f>
        <v>61</v>
      </c>
      <c r="B6907">
        <f>MOD(ROW()-24,COUNTA(tblProducts[Description]))+1</f>
        <v>44</v>
      </c>
      <c r="C6907" t="str">
        <f>_xlfn.XLOOKUP(A6907,tblProducts[Column1],tblProducts[Description])</f>
        <v>INTERMEDIATE BE-110L BULK</v>
      </c>
      <c r="D6907" t="str">
        <f>_xlfn.XLOOKUP(B6907,tblProducts[Column1],tblProducts[Description])</f>
        <v>ETHOMEEN T/18 BULK</v>
      </c>
      <c r="E6907" t="s">
        <v>9</v>
      </c>
      <c r="F6907" t="s">
        <v>12</v>
      </c>
      <c r="G6907" t="s">
        <v>7</v>
      </c>
      <c r="H6907" t="s">
        <v>8</v>
      </c>
      <c r="I6907">
        <f t="shared" si="112"/>
        <v>2</v>
      </c>
    </row>
    <row r="6908" spans="1:9">
      <c r="A6908">
        <f>IF(MOD(ROW()-24,COUNTA(tblProducts[Description]))=0,A6907+1,A6907)</f>
        <v>61</v>
      </c>
      <c r="B6908">
        <f>MOD(ROW()-24,COUNTA(tblProducts[Description]))+1</f>
        <v>45</v>
      </c>
      <c r="C6908" t="str">
        <f>_xlfn.XLOOKUP(A6908,tblProducts[Column1],tblProducts[Description])</f>
        <v>INTERMEDIATE BE-110L BULK</v>
      </c>
      <c r="D6908" t="str">
        <f>_xlfn.XLOOKUP(B6908,tblProducts[Column1],tblProducts[Description])</f>
        <v>ETHOMEEN T/19 BULK</v>
      </c>
      <c r="E6908" t="s">
        <v>9</v>
      </c>
      <c r="F6908" t="s">
        <v>12</v>
      </c>
      <c r="G6908" t="s">
        <v>7</v>
      </c>
      <c r="H6908" t="s">
        <v>8</v>
      </c>
      <c r="I6908">
        <f t="shared" si="112"/>
        <v>2</v>
      </c>
    </row>
    <row r="6909" spans="1:9">
      <c r="A6909">
        <f>IF(MOD(ROW()-24,COUNTA(tblProducts[Description]))=0,A6908+1,A6908)</f>
        <v>61</v>
      </c>
      <c r="B6909">
        <f>MOD(ROW()-24,COUNTA(tblProducts[Description]))+1</f>
        <v>46</v>
      </c>
      <c r="C6909" t="str">
        <f>_xlfn.XLOOKUP(A6909,tblProducts[Column1],tblProducts[Description])</f>
        <v>INTERMEDIATE BE-110L BULK</v>
      </c>
      <c r="D6909" t="str">
        <f>_xlfn.XLOOKUP(B6909,tblProducts[Column1],tblProducts[Description])</f>
        <v>ETHOMEEN T/20 BULK</v>
      </c>
      <c r="E6909" t="s">
        <v>9</v>
      </c>
      <c r="F6909" t="s">
        <v>12</v>
      </c>
      <c r="G6909" t="s">
        <v>7</v>
      </c>
      <c r="H6909" t="s">
        <v>8</v>
      </c>
      <c r="I6909">
        <f t="shared" si="112"/>
        <v>2</v>
      </c>
    </row>
    <row r="6910" spans="1:9">
      <c r="A6910">
        <f>IF(MOD(ROW()-24,COUNTA(tblProducts[Description]))=0,A6909+1,A6909)</f>
        <v>61</v>
      </c>
      <c r="B6910">
        <f>MOD(ROW()-24,COUNTA(tblProducts[Description]))+1</f>
        <v>47</v>
      </c>
      <c r="C6910" t="str">
        <f>_xlfn.XLOOKUP(A6910,tblProducts[Column1],tblProducts[Description])</f>
        <v>INTERMEDIATE BE-110L BULK</v>
      </c>
      <c r="D6910" t="str">
        <f>_xlfn.XLOOKUP(B6910,tblProducts[Column1],tblProducts[Description])</f>
        <v>ETHOMEEN T/20S BULK</v>
      </c>
      <c r="E6910" t="s">
        <v>9</v>
      </c>
      <c r="F6910" t="s">
        <v>12</v>
      </c>
      <c r="G6910" t="s">
        <v>7</v>
      </c>
      <c r="H6910" t="s">
        <v>8</v>
      </c>
      <c r="I6910">
        <f t="shared" si="112"/>
        <v>2</v>
      </c>
    </row>
    <row r="6911" spans="1:9">
      <c r="A6911">
        <f>IF(MOD(ROW()-24,COUNTA(tblProducts[Description]))=0,A6910+1,A6910)</f>
        <v>61</v>
      </c>
      <c r="B6911">
        <f>MOD(ROW()-24,COUNTA(tblProducts[Description]))+1</f>
        <v>48</v>
      </c>
      <c r="C6911" t="str">
        <f>_xlfn.XLOOKUP(A6911,tblProducts[Column1],tblProducts[Description])</f>
        <v>INTERMEDIATE BE-110L BULK</v>
      </c>
      <c r="D6911" t="str">
        <f>_xlfn.XLOOKUP(B6911,tblProducts[Column1],tblProducts[Description])</f>
        <v>ETHOMEEN T/24 BULK</v>
      </c>
      <c r="E6911" t="s">
        <v>9</v>
      </c>
      <c r="F6911" t="s">
        <v>12</v>
      </c>
      <c r="G6911" t="s">
        <v>7</v>
      </c>
      <c r="H6911" t="s">
        <v>8</v>
      </c>
      <c r="I6911">
        <f t="shared" si="112"/>
        <v>2</v>
      </c>
    </row>
    <row r="6912" spans="1:9">
      <c r="A6912">
        <f>IF(MOD(ROW()-24,COUNTA(tblProducts[Description]))=0,A6911+1,A6911)</f>
        <v>61</v>
      </c>
      <c r="B6912">
        <f>MOD(ROW()-24,COUNTA(tblProducts[Description]))+1</f>
        <v>49</v>
      </c>
      <c r="C6912" t="str">
        <f>_xlfn.XLOOKUP(A6912,tblProducts[Column1],tblProducts[Description])</f>
        <v>INTERMEDIATE BE-110L BULK</v>
      </c>
      <c r="D6912" t="str">
        <f>_xlfn.XLOOKUP(B6912,tblProducts[Column1],tblProducts[Description])</f>
        <v>ETHOMEEN T/25 BULK</v>
      </c>
      <c r="E6912" t="s">
        <v>9</v>
      </c>
      <c r="F6912" t="s">
        <v>12</v>
      </c>
      <c r="G6912" t="s">
        <v>7</v>
      </c>
      <c r="H6912" t="s">
        <v>8</v>
      </c>
      <c r="I6912">
        <f t="shared" si="112"/>
        <v>2</v>
      </c>
    </row>
    <row r="6913" spans="1:9">
      <c r="A6913">
        <f>IF(MOD(ROW()-24,COUNTA(tblProducts[Description]))=0,A6912+1,A6912)</f>
        <v>61</v>
      </c>
      <c r="B6913">
        <f>MOD(ROW()-24,COUNTA(tblProducts[Description]))+1</f>
        <v>50</v>
      </c>
      <c r="C6913" t="str">
        <f>_xlfn.XLOOKUP(A6913,tblProducts[Column1],tblProducts[Description])</f>
        <v>INTERMEDIATE BE-110L BULK</v>
      </c>
      <c r="D6913" t="str">
        <f>_xlfn.XLOOKUP(B6913,tblProducts[Column1],tblProducts[Description])</f>
        <v>ETHOMEEN T/28 BULK</v>
      </c>
      <c r="E6913" t="s">
        <v>9</v>
      </c>
      <c r="F6913" t="s">
        <v>12</v>
      </c>
      <c r="G6913" t="s">
        <v>7</v>
      </c>
      <c r="H6913" t="s">
        <v>8</v>
      </c>
      <c r="I6913">
        <f t="shared" si="112"/>
        <v>2</v>
      </c>
    </row>
    <row r="6914" spans="1:9">
      <c r="A6914">
        <f>IF(MOD(ROW()-24,COUNTA(tblProducts[Description]))=0,A6913+1,A6913)</f>
        <v>61</v>
      </c>
      <c r="B6914">
        <f>MOD(ROW()-24,COUNTA(tblProducts[Description]))+1</f>
        <v>51</v>
      </c>
      <c r="C6914" t="str">
        <f>_xlfn.XLOOKUP(A6914,tblProducts[Column1],tblProducts[Description])</f>
        <v>INTERMEDIATE BE-110L BULK</v>
      </c>
      <c r="D6914" t="str">
        <f>_xlfn.XLOOKUP(B6914,tblProducts[Column1],tblProducts[Description])</f>
        <v>ETHYLAN 1008 SA BULK</v>
      </c>
      <c r="E6914" t="s">
        <v>9</v>
      </c>
      <c r="F6914" t="s">
        <v>12</v>
      </c>
      <c r="G6914" t="s">
        <v>7</v>
      </c>
      <c r="H6914" t="s">
        <v>8</v>
      </c>
      <c r="I6914">
        <f t="shared" si="112"/>
        <v>2</v>
      </c>
    </row>
    <row r="6915" spans="1:9">
      <c r="A6915">
        <f>IF(MOD(ROW()-24,COUNTA(tblProducts[Description]))=0,A6914+1,A6914)</f>
        <v>61</v>
      </c>
      <c r="B6915">
        <f>MOD(ROW()-24,COUNTA(tblProducts[Description]))+1</f>
        <v>52</v>
      </c>
      <c r="C6915" t="str">
        <f>_xlfn.XLOOKUP(A6915,tblProducts[Column1],tblProducts[Description])</f>
        <v>INTERMEDIATE BE-110L BULK</v>
      </c>
      <c r="D6915" t="str">
        <f>_xlfn.XLOOKUP(B6915,tblProducts[Column1],tblProducts[Description])</f>
        <v>ETHYLAN 325 BULK</v>
      </c>
      <c r="E6915" t="s">
        <v>9</v>
      </c>
      <c r="F6915" t="s">
        <v>12</v>
      </c>
      <c r="G6915" t="s">
        <v>7</v>
      </c>
      <c r="H6915" t="s">
        <v>8</v>
      </c>
      <c r="I6915">
        <f t="shared" si="112"/>
        <v>2</v>
      </c>
    </row>
    <row r="6916" spans="1:9">
      <c r="A6916">
        <f>IF(MOD(ROW()-24,COUNTA(tblProducts[Description]))=0,A6915+1,A6915)</f>
        <v>61</v>
      </c>
      <c r="B6916">
        <f>MOD(ROW()-24,COUNTA(tblProducts[Description]))+1</f>
        <v>53</v>
      </c>
      <c r="C6916" t="str">
        <f>_xlfn.XLOOKUP(A6916,tblProducts[Column1],tblProducts[Description])</f>
        <v>INTERMEDIATE BE-110L BULK</v>
      </c>
      <c r="D6916" t="str">
        <f>_xlfn.XLOOKUP(B6916,tblProducts[Column1],tblProducts[Description])</f>
        <v>ETHYLAN NS-500LQ BULK</v>
      </c>
      <c r="E6916" t="s">
        <v>9</v>
      </c>
      <c r="F6916" t="s">
        <v>12</v>
      </c>
      <c r="G6916" t="s">
        <v>7</v>
      </c>
      <c r="H6916" t="s">
        <v>8</v>
      </c>
      <c r="I6916">
        <f t="shared" si="112"/>
        <v>2</v>
      </c>
    </row>
    <row r="6917" spans="1:9">
      <c r="A6917">
        <f>IF(MOD(ROW()-24,COUNTA(tblProducts[Description]))=0,A6916+1,A6916)</f>
        <v>61</v>
      </c>
      <c r="B6917">
        <f>MOD(ROW()-24,COUNTA(tblProducts[Description]))+1</f>
        <v>54</v>
      </c>
      <c r="C6917" t="str">
        <f>_xlfn.XLOOKUP(A6917,tblProducts[Column1],tblProducts[Description])</f>
        <v>INTERMEDIATE BE-110L BULK</v>
      </c>
      <c r="D6917" t="str">
        <f>_xlfn.XLOOKUP(B6917,tblProducts[Column1],tblProducts[Description])</f>
        <v>ETHYLAN PRE NS-505 K BULK</v>
      </c>
      <c r="E6917" t="s">
        <v>9</v>
      </c>
      <c r="F6917" t="s">
        <v>12</v>
      </c>
      <c r="G6917" t="s">
        <v>7</v>
      </c>
      <c r="H6917" t="s">
        <v>8</v>
      </c>
      <c r="I6917">
        <f t="shared" si="112"/>
        <v>2</v>
      </c>
    </row>
    <row r="6918" spans="1:9">
      <c r="A6918">
        <f>IF(MOD(ROW()-24,COUNTA(tblProducts[Description]))=0,A6917+1,A6917)</f>
        <v>61</v>
      </c>
      <c r="B6918">
        <f>MOD(ROW()-24,COUNTA(tblProducts[Description]))+1</f>
        <v>55</v>
      </c>
      <c r="C6918" t="str">
        <f>_xlfn.XLOOKUP(A6918,tblProducts[Column1],tblProducts[Description])</f>
        <v>INTERMEDIATE BE-110L BULK</v>
      </c>
      <c r="D6918" t="str">
        <f>_xlfn.XLOOKUP(B6918,tblProducts[Column1],tblProducts[Description])</f>
        <v>ETHYLAN SN-90 BULK</v>
      </c>
      <c r="E6918" t="s">
        <v>9</v>
      </c>
      <c r="F6918" t="s">
        <v>12</v>
      </c>
      <c r="G6918" t="s">
        <v>7</v>
      </c>
      <c r="H6918" t="s">
        <v>8</v>
      </c>
      <c r="I6918">
        <f t="shared" si="112"/>
        <v>2</v>
      </c>
    </row>
    <row r="6919" spans="1:9">
      <c r="A6919">
        <f>IF(MOD(ROW()-24,COUNTA(tblProducts[Description]))=0,A6918+1,A6918)</f>
        <v>61</v>
      </c>
      <c r="B6919">
        <f>MOD(ROW()-24,COUNTA(tblProducts[Description]))+1</f>
        <v>56</v>
      </c>
      <c r="C6919" t="str">
        <f>_xlfn.XLOOKUP(A6919,tblProducts[Column1],tblProducts[Description])</f>
        <v>INTERMEDIATE BE-110L BULK</v>
      </c>
      <c r="D6919" t="str">
        <f>_xlfn.XLOOKUP(B6919,tblProducts[Column1],tblProducts[Description])</f>
        <v>ETHYLAN TD-100 BULK</v>
      </c>
      <c r="E6919" t="s">
        <v>9</v>
      </c>
      <c r="F6919" t="s">
        <v>12</v>
      </c>
      <c r="G6919" t="s">
        <v>7</v>
      </c>
      <c r="H6919" t="s">
        <v>8</v>
      </c>
      <c r="I6919">
        <f t="shared" si="112"/>
        <v>2</v>
      </c>
    </row>
    <row r="6920" spans="1:9">
      <c r="A6920">
        <f>IF(MOD(ROW()-24,COUNTA(tblProducts[Description]))=0,A6919+1,A6919)</f>
        <v>61</v>
      </c>
      <c r="B6920">
        <f>MOD(ROW()-24,COUNTA(tblProducts[Description]))+1</f>
        <v>57</v>
      </c>
      <c r="C6920" t="str">
        <f>_xlfn.XLOOKUP(A6920,tblProducts[Column1],tblProducts[Description])</f>
        <v>INTERMEDIATE BE-110L BULK</v>
      </c>
      <c r="D6920" t="str">
        <f>_xlfn.XLOOKUP(B6920,tblProducts[Column1],tblProducts[Description])</f>
        <v>ETHYLAN TD-120 BULK</v>
      </c>
      <c r="E6920" t="s">
        <v>9</v>
      </c>
      <c r="F6920" t="s">
        <v>12</v>
      </c>
      <c r="G6920" t="s">
        <v>7</v>
      </c>
      <c r="H6920" t="s">
        <v>8</v>
      </c>
      <c r="I6920">
        <f t="shared" si="112"/>
        <v>2</v>
      </c>
    </row>
    <row r="6921" spans="1:9">
      <c r="A6921">
        <f>IF(MOD(ROW()-24,COUNTA(tblProducts[Description]))=0,A6920+1,A6920)</f>
        <v>61</v>
      </c>
      <c r="B6921">
        <f>MOD(ROW()-24,COUNTA(tblProducts[Description]))+1</f>
        <v>58</v>
      </c>
      <c r="C6921" t="str">
        <f>_xlfn.XLOOKUP(A6921,tblProducts[Column1],tblProducts[Description])</f>
        <v>INTERMEDIATE BE-110L BULK</v>
      </c>
      <c r="D6921" t="str">
        <f>_xlfn.XLOOKUP(B6921,tblProducts[Column1],tblProducts[Description])</f>
        <v>ETHYLAN TD-1407 BULK</v>
      </c>
      <c r="E6921" t="s">
        <v>9</v>
      </c>
      <c r="F6921" t="s">
        <v>12</v>
      </c>
      <c r="G6921" t="s">
        <v>7</v>
      </c>
      <c r="H6921" t="s">
        <v>8</v>
      </c>
      <c r="I6921">
        <f t="shared" si="112"/>
        <v>2</v>
      </c>
    </row>
    <row r="6922" spans="1:9">
      <c r="A6922">
        <f>IF(MOD(ROW()-24,COUNTA(tblProducts[Description]))=0,A6921+1,A6921)</f>
        <v>61</v>
      </c>
      <c r="B6922">
        <f>MOD(ROW()-24,COUNTA(tblProducts[Description]))+1</f>
        <v>59</v>
      </c>
      <c r="C6922" t="str">
        <f>_xlfn.XLOOKUP(A6922,tblProducts[Column1],tblProducts[Description])</f>
        <v>INTERMEDIATE BE-110L BULK</v>
      </c>
      <c r="D6922" t="str">
        <f>_xlfn.XLOOKUP(B6922,tblProducts[Column1],tblProducts[Description])</f>
        <v>ETHYLAN TD-40 BULK</v>
      </c>
      <c r="E6922" t="s">
        <v>9</v>
      </c>
      <c r="F6922" t="s">
        <v>12</v>
      </c>
      <c r="G6922" t="s">
        <v>7</v>
      </c>
      <c r="H6922" t="s">
        <v>8</v>
      </c>
      <c r="I6922">
        <f t="shared" si="112"/>
        <v>2</v>
      </c>
    </row>
    <row r="6923" spans="1:9">
      <c r="A6923">
        <f>IF(MOD(ROW()-24,COUNTA(tblProducts[Description]))=0,A6922+1,A6922)</f>
        <v>61</v>
      </c>
      <c r="B6923">
        <f>MOD(ROW()-24,COUNTA(tblProducts[Description]))+1</f>
        <v>60</v>
      </c>
      <c r="C6923" t="str">
        <f>_xlfn.XLOOKUP(A6923,tblProducts[Column1],tblProducts[Description])</f>
        <v>INTERMEDIATE BE-110L BULK</v>
      </c>
      <c r="D6923" t="str">
        <f>_xlfn.XLOOKUP(B6923,tblProducts[Column1],tblProducts[Description])</f>
        <v>ETHYLAN TD-60 BULK</v>
      </c>
      <c r="E6923" t="s">
        <v>9</v>
      </c>
      <c r="F6923" t="s">
        <v>12</v>
      </c>
      <c r="G6923" t="s">
        <v>7</v>
      </c>
      <c r="H6923" t="s">
        <v>8</v>
      </c>
      <c r="I6923">
        <f t="shared" si="112"/>
        <v>2</v>
      </c>
    </row>
    <row r="6924" spans="1:9">
      <c r="A6924">
        <f>IF(MOD(ROW()-24,COUNTA(tblProducts[Description]))=0,A6923+1,A6923)</f>
        <v>61</v>
      </c>
      <c r="B6924">
        <f>MOD(ROW()-24,COUNTA(tblProducts[Description]))+1</f>
        <v>61</v>
      </c>
      <c r="C6924" t="str">
        <f>_xlfn.XLOOKUP(A6924,tblProducts[Column1],tblProducts[Description])</f>
        <v>INTERMEDIATE BE-110L BULK</v>
      </c>
      <c r="D6924" t="str">
        <f>_xlfn.XLOOKUP(B6924,tblProducts[Column1],tblProducts[Description])</f>
        <v>INTERMEDIATE BE-110L BULK</v>
      </c>
      <c r="E6924" t="s">
        <v>9</v>
      </c>
      <c r="F6924" t="s">
        <v>12</v>
      </c>
      <c r="G6924" t="s">
        <v>7</v>
      </c>
      <c r="H6924" t="s">
        <v>8</v>
      </c>
      <c r="I6924">
        <f t="shared" si="112"/>
        <v>2</v>
      </c>
    </row>
    <row r="6925" spans="1:9">
      <c r="A6925">
        <f>IF(MOD(ROW()-24,COUNTA(tblProducts[Description]))=0,A6924+1,A6924)</f>
        <v>61</v>
      </c>
      <c r="B6925">
        <f>MOD(ROW()-24,COUNTA(tblProducts[Description]))+1</f>
        <v>62</v>
      </c>
      <c r="C6925" t="str">
        <f>_xlfn.XLOOKUP(A6925,tblProducts[Column1],tblProducts[Description])</f>
        <v>INTERMEDIATE BE-110L BULK</v>
      </c>
      <c r="D6925" t="str">
        <f>_xlfn.XLOOKUP(B6925,tblProducts[Column1],tblProducts[Description])</f>
        <v>INTERMEDIATE DPG-415 BULK</v>
      </c>
      <c r="E6925" t="s">
        <v>9</v>
      </c>
      <c r="F6925" t="s">
        <v>12</v>
      </c>
      <c r="G6925" t="s">
        <v>7</v>
      </c>
      <c r="H6925" t="s">
        <v>8</v>
      </c>
      <c r="I6925">
        <f t="shared" si="112"/>
        <v>2</v>
      </c>
    </row>
    <row r="6926" spans="1:9">
      <c r="A6926">
        <f>IF(MOD(ROW()-24,COUNTA(tblProducts[Description]))=0,A6925+1,A6925)</f>
        <v>61</v>
      </c>
      <c r="B6926">
        <f>MOD(ROW()-24,COUNTA(tblProducts[Description]))+1</f>
        <v>63</v>
      </c>
      <c r="C6926" t="str">
        <f>_xlfn.XLOOKUP(A6926,tblProducts[Column1],tblProducts[Description])</f>
        <v>INTERMEDIATE BE-110L BULK</v>
      </c>
      <c r="D6926" t="str">
        <f>_xlfn.XLOOKUP(B6926,tblProducts[Column1],tblProducts[Description])</f>
        <v>PROPODUOMEEN T/12 BULK</v>
      </c>
      <c r="E6926" t="s">
        <v>9</v>
      </c>
      <c r="F6926" t="s">
        <v>12</v>
      </c>
      <c r="G6926" t="s">
        <v>7</v>
      </c>
      <c r="H6926" t="s">
        <v>8</v>
      </c>
      <c r="I6926">
        <f t="shared" si="112"/>
        <v>2</v>
      </c>
    </row>
    <row r="6927" spans="1:9">
      <c r="A6927">
        <f>IF(MOD(ROW()-24,COUNTA(tblProducts[Description]))=0,A6926+1,A6926)</f>
        <v>61</v>
      </c>
      <c r="B6927">
        <f>MOD(ROW()-24,COUNTA(tblProducts[Description]))+1</f>
        <v>64</v>
      </c>
      <c r="C6927" t="str">
        <f>_xlfn.XLOOKUP(A6927,tblProducts[Column1],tblProducts[Description])</f>
        <v>INTERMEDIATE BE-110L BULK</v>
      </c>
      <c r="D6927" t="str">
        <f>_xlfn.XLOOKUP(B6927,tblProducts[Column1],tblProducts[Description])</f>
        <v>PROPOMEEN T/12 BULK</v>
      </c>
      <c r="E6927" t="s">
        <v>9</v>
      </c>
      <c r="F6927" t="s">
        <v>12</v>
      </c>
      <c r="G6927" t="s">
        <v>7</v>
      </c>
      <c r="H6927" t="s">
        <v>8</v>
      </c>
      <c r="I6927">
        <f t="shared" si="112"/>
        <v>2</v>
      </c>
    </row>
    <row r="6928" spans="1:9">
      <c r="A6928">
        <f>IF(MOD(ROW()-24,COUNTA(tblProducts[Description]))=0,A6927+1,A6927)</f>
        <v>61</v>
      </c>
      <c r="B6928">
        <f>MOD(ROW()-24,COUNTA(tblProducts[Description]))+1</f>
        <v>65</v>
      </c>
      <c r="C6928" t="str">
        <f>_xlfn.XLOOKUP(A6928,tblProducts[Column1],tblProducts[Description])</f>
        <v>INTERMEDIATE BE-110L BULK</v>
      </c>
      <c r="D6928" t="str">
        <f>_xlfn.XLOOKUP(B6928,tblProducts[Column1],tblProducts[Description])</f>
        <v>TMP-420 BULK</v>
      </c>
      <c r="E6928" t="s">
        <v>9</v>
      </c>
      <c r="F6928" t="s">
        <v>12</v>
      </c>
      <c r="G6928" t="s">
        <v>7</v>
      </c>
      <c r="H6928" t="s">
        <v>8</v>
      </c>
      <c r="I6928">
        <f t="shared" si="112"/>
        <v>2</v>
      </c>
    </row>
    <row r="6929" spans="1:9">
      <c r="A6929">
        <f>IF(MOD(ROW()-24,COUNTA(tblProducts[Description]))=0,A6928+1,A6928)</f>
        <v>61</v>
      </c>
      <c r="B6929">
        <f>MOD(ROW()-24,COUNTA(tblProducts[Description]))+1</f>
        <v>66</v>
      </c>
      <c r="C6929" t="str">
        <f>_xlfn.XLOOKUP(A6929,tblProducts[Column1],tblProducts[Description])</f>
        <v>INTERMEDIATE BE-110L BULK</v>
      </c>
      <c r="D6929" t="str">
        <f>_xlfn.XLOOKUP(B6929,tblProducts[Column1],tblProducts[Description])</f>
        <v>TMP-80 BULK</v>
      </c>
      <c r="E6929" t="s">
        <v>9</v>
      </c>
      <c r="F6929" t="s">
        <v>12</v>
      </c>
      <c r="G6929" t="s">
        <v>7</v>
      </c>
      <c r="H6929" t="s">
        <v>8</v>
      </c>
      <c r="I6929">
        <f t="shared" si="112"/>
        <v>2</v>
      </c>
    </row>
    <row r="6930" spans="1:9">
      <c r="A6930">
        <f>IF(MOD(ROW()-24,COUNTA(tblProducts[Description]))=0,A6929+1,A6929)</f>
        <v>61</v>
      </c>
      <c r="B6930">
        <f>MOD(ROW()-24,COUNTA(tblProducts[Description]))+1</f>
        <v>67</v>
      </c>
      <c r="C6930" t="str">
        <f>_xlfn.XLOOKUP(A6930,tblProducts[Column1],tblProducts[Description])</f>
        <v>INTERMEDIATE BE-110L BULK</v>
      </c>
      <c r="D6930" t="str">
        <f>_xlfn.XLOOKUP(B6930,tblProducts[Column1],tblProducts[Description])</f>
        <v>VISCO 352 BULK</v>
      </c>
      <c r="E6930" t="s">
        <v>9</v>
      </c>
      <c r="F6930" t="s">
        <v>10</v>
      </c>
      <c r="G6930" t="s">
        <v>7</v>
      </c>
      <c r="H6930" t="s">
        <v>8</v>
      </c>
      <c r="I6930">
        <f t="shared" si="112"/>
        <v>1.5</v>
      </c>
    </row>
    <row r="6931" spans="1:9">
      <c r="A6931">
        <f>IF(MOD(ROW()-24,COUNTA(tblProducts[Description]))=0,A6930+1,A6930)</f>
        <v>61</v>
      </c>
      <c r="B6931">
        <f>MOD(ROW()-24,COUNTA(tblProducts[Description]))+1</f>
        <v>68</v>
      </c>
      <c r="C6931" t="str">
        <f>_xlfn.XLOOKUP(A6931,tblProducts[Column1],tblProducts[Description])</f>
        <v>INTERMEDIATE BE-110L BULK</v>
      </c>
      <c r="D6931" t="str">
        <f>_xlfn.XLOOKUP(B6931,tblProducts[Column1],tblProducts[Description])</f>
        <v>WITBREAK DPG-25 BULK</v>
      </c>
      <c r="E6931" t="s">
        <v>9</v>
      </c>
      <c r="F6931" t="s">
        <v>10</v>
      </c>
      <c r="G6931" t="s">
        <v>7</v>
      </c>
      <c r="H6931" t="s">
        <v>8</v>
      </c>
      <c r="I6931">
        <f t="shared" si="112"/>
        <v>1.5</v>
      </c>
    </row>
    <row r="6932" spans="1:9">
      <c r="A6932">
        <f>IF(MOD(ROW()-24,COUNTA(tblProducts[Description]))=0,A6931+1,A6931)</f>
        <v>61</v>
      </c>
      <c r="B6932">
        <f>MOD(ROW()-24,COUNTA(tblProducts[Description]))+1</f>
        <v>69</v>
      </c>
      <c r="C6932" t="str">
        <f>_xlfn.XLOOKUP(A6932,tblProducts[Column1],tblProducts[Description])</f>
        <v>INTERMEDIATE BE-110L BULK</v>
      </c>
      <c r="D6932" t="str">
        <f>_xlfn.XLOOKUP(B6932,tblProducts[Column1],tblProducts[Description])</f>
        <v>WITBREAK DPG-482 BULK</v>
      </c>
      <c r="E6932" t="s">
        <v>9</v>
      </c>
      <c r="F6932" t="s">
        <v>10</v>
      </c>
      <c r="G6932" t="s">
        <v>7</v>
      </c>
      <c r="H6932" t="s">
        <v>8</v>
      </c>
      <c r="I6932">
        <f t="shared" si="112"/>
        <v>1.5</v>
      </c>
    </row>
    <row r="6933" spans="1:9">
      <c r="A6933">
        <f>IF(MOD(ROW()-24,COUNTA(tblProducts[Description]))=0,A6932+1,A6932)</f>
        <v>61</v>
      </c>
      <c r="B6933">
        <f>MOD(ROW()-24,COUNTA(tblProducts[Description]))+1</f>
        <v>70</v>
      </c>
      <c r="C6933" t="str">
        <f>_xlfn.XLOOKUP(A6933,tblProducts[Column1],tblProducts[Description])</f>
        <v>INTERMEDIATE BE-110L BULK</v>
      </c>
      <c r="D6933" t="str">
        <f>_xlfn.XLOOKUP(B6933,tblProducts[Column1],tblProducts[Description])</f>
        <v>WITBREAK DPG-818 BULK</v>
      </c>
      <c r="E6933" t="s">
        <v>9</v>
      </c>
      <c r="F6933" t="s">
        <v>10</v>
      </c>
      <c r="G6933" t="s">
        <v>7</v>
      </c>
      <c r="H6933" t="s">
        <v>8</v>
      </c>
      <c r="I6933">
        <f t="shared" si="112"/>
        <v>1.5</v>
      </c>
    </row>
    <row r="6934" spans="1:9">
      <c r="A6934">
        <f>IF(MOD(ROW()-24,COUNTA(tblProducts[Description]))=0,A6933+1,A6933)</f>
        <v>61</v>
      </c>
      <c r="B6934">
        <f>MOD(ROW()-24,COUNTA(tblProducts[Description]))+1</f>
        <v>71</v>
      </c>
      <c r="C6934" t="str">
        <f>_xlfn.XLOOKUP(A6934,tblProducts[Column1],tblProducts[Description])</f>
        <v>INTERMEDIATE BE-110L BULK</v>
      </c>
      <c r="D6934" t="str">
        <f>_xlfn.XLOOKUP(B6934,tblProducts[Column1],tblProducts[Description])</f>
        <v>WITBREAK DTG-62 BULK</v>
      </c>
      <c r="E6934" t="s">
        <v>9</v>
      </c>
      <c r="F6934" t="s">
        <v>10</v>
      </c>
      <c r="G6934" t="s">
        <v>7</v>
      </c>
      <c r="H6934" t="s">
        <v>8</v>
      </c>
      <c r="I6934">
        <f t="shared" si="112"/>
        <v>1.5</v>
      </c>
    </row>
    <row r="6935" spans="1:9">
      <c r="A6935">
        <f>IF(MOD(ROW()-24,COUNTA(tblProducts[Description]))=0,A6934+1,A6934)</f>
        <v>61</v>
      </c>
      <c r="B6935">
        <f>MOD(ROW()-24,COUNTA(tblProducts[Description]))+1</f>
        <v>72</v>
      </c>
      <c r="C6935" t="str">
        <f>_xlfn.XLOOKUP(A6935,tblProducts[Column1],tblProducts[Description])</f>
        <v>INTERMEDIATE BE-110L BULK</v>
      </c>
      <c r="D6935" t="str">
        <f>_xlfn.XLOOKUP(B6935,tblProducts[Column1],tblProducts[Description])</f>
        <v>WITCOMUL 1844 BULK</v>
      </c>
      <c r="E6935" t="s">
        <v>9</v>
      </c>
      <c r="F6935" t="s">
        <v>10</v>
      </c>
      <c r="G6935" t="s">
        <v>7</v>
      </c>
      <c r="H6935" t="s">
        <v>8</v>
      </c>
      <c r="I6935">
        <f t="shared" si="112"/>
        <v>1.5</v>
      </c>
    </row>
    <row r="6936" spans="1:9">
      <c r="A6936">
        <f>IF(MOD(ROW()-24,COUNTA(tblProducts[Description]))=0,A6935+1,A6935)</f>
        <v>61</v>
      </c>
      <c r="B6936">
        <f>MOD(ROW()-24,COUNTA(tblProducts[Description]))+1</f>
        <v>73</v>
      </c>
      <c r="C6936" t="str">
        <f>_xlfn.XLOOKUP(A6936,tblProducts[Column1],tblProducts[Description])</f>
        <v>INTERMEDIATE BE-110L BULK</v>
      </c>
      <c r="D6936" t="str">
        <f>_xlfn.XLOOKUP(B6936,tblProducts[Column1],tblProducts[Description])</f>
        <v>WITCONOL 2690 BULK</v>
      </c>
      <c r="E6936" t="s">
        <v>9</v>
      </c>
      <c r="F6936" t="s">
        <v>10</v>
      </c>
      <c r="G6936" t="s">
        <v>7</v>
      </c>
      <c r="H6936" t="s">
        <v>8</v>
      </c>
      <c r="I6936">
        <f t="shared" si="112"/>
        <v>1.5</v>
      </c>
    </row>
    <row r="6937" spans="1:9">
      <c r="A6937">
        <f>IF(MOD(ROW()-24,COUNTA(tblProducts[Description]))=0,A6936+1,A6936)</f>
        <v>61</v>
      </c>
      <c r="B6937">
        <f>MOD(ROW()-24,COUNTA(tblProducts[Description]))+1</f>
        <v>74</v>
      </c>
      <c r="C6937" t="str">
        <f>_xlfn.XLOOKUP(A6937,tblProducts[Column1],tblProducts[Description])</f>
        <v>INTERMEDIATE BE-110L BULK</v>
      </c>
      <c r="D6937" t="str">
        <f>_xlfn.XLOOKUP(B6937,tblProducts[Column1],tblProducts[Description])</f>
        <v>ETHYLAN 324 BULK</v>
      </c>
      <c r="E6937" t="s">
        <v>9</v>
      </c>
      <c r="F6937" t="s">
        <v>10</v>
      </c>
      <c r="G6937" t="s">
        <v>7</v>
      </c>
      <c r="H6937" t="s">
        <v>8</v>
      </c>
      <c r="I6937">
        <f t="shared" ref="I6937:I7000" si="113">IF(E6937="NO",0,IF(F6937="HEEL WASH",1.5,2))+IF(G6937="NO",0,2)</f>
        <v>1.5</v>
      </c>
    </row>
    <row r="6938" spans="1:9">
      <c r="A6938">
        <f>IF(MOD(ROW()-24,COUNTA(tblProducts[Description]))=0,A6937+1,A6937)</f>
        <v>61</v>
      </c>
      <c r="B6938">
        <f>MOD(ROW()-24,COUNTA(tblProducts[Description]))+1</f>
        <v>75</v>
      </c>
      <c r="C6938" t="str">
        <f>_xlfn.XLOOKUP(A6938,tblProducts[Column1],tblProducts[Description])</f>
        <v>INTERMEDIATE BE-110L BULK</v>
      </c>
      <c r="D6938" t="str">
        <f>_xlfn.XLOOKUP(B6938,tblProducts[Column1],tblProducts[Description])</f>
        <v>WITCONOL NP-120 BULK</v>
      </c>
      <c r="E6938" t="s">
        <v>9</v>
      </c>
      <c r="F6938" t="s">
        <v>10</v>
      </c>
      <c r="G6938" t="s">
        <v>7</v>
      </c>
      <c r="H6938" t="s">
        <v>8</v>
      </c>
      <c r="I6938">
        <f t="shared" si="113"/>
        <v>1.5</v>
      </c>
    </row>
    <row r="6939" spans="1:9">
      <c r="A6939">
        <f>IF(MOD(ROW()-24,COUNTA(tblProducts[Description]))=0,A6938+1,A6938)</f>
        <v>61</v>
      </c>
      <c r="B6939">
        <f>MOD(ROW()-24,COUNTA(tblProducts[Description]))+1</f>
        <v>76</v>
      </c>
      <c r="C6939" t="str">
        <f>_xlfn.XLOOKUP(A6939,tblProducts[Column1],tblProducts[Description])</f>
        <v>INTERMEDIATE BE-110L BULK</v>
      </c>
      <c r="D6939" t="str">
        <f>_xlfn.XLOOKUP(B6939,tblProducts[Column1],tblProducts[Description])</f>
        <v>WITCONOL NP-130 BULK</v>
      </c>
      <c r="E6939" t="s">
        <v>9</v>
      </c>
      <c r="F6939" t="s">
        <v>10</v>
      </c>
      <c r="G6939" t="s">
        <v>7</v>
      </c>
      <c r="H6939" t="s">
        <v>8</v>
      </c>
      <c r="I6939">
        <f t="shared" si="113"/>
        <v>1.5</v>
      </c>
    </row>
    <row r="6940" spans="1:9">
      <c r="A6940">
        <f>IF(MOD(ROW()-24,COUNTA(tblProducts[Description]))=0,A6939+1,A6939)</f>
        <v>61</v>
      </c>
      <c r="B6940">
        <f>MOD(ROW()-24,COUNTA(tblProducts[Description]))+1</f>
        <v>77</v>
      </c>
      <c r="C6940" t="str">
        <f>_xlfn.XLOOKUP(A6940,tblProducts[Column1],tblProducts[Description])</f>
        <v>INTERMEDIATE BE-110L BULK</v>
      </c>
      <c r="D6940" t="str">
        <f>_xlfn.XLOOKUP(B6940,tblProducts[Column1],tblProducts[Description])</f>
        <v>WITCONOL NP-20 BULK</v>
      </c>
      <c r="E6940" t="s">
        <v>9</v>
      </c>
      <c r="F6940" t="s">
        <v>10</v>
      </c>
      <c r="G6940" t="s">
        <v>7</v>
      </c>
      <c r="H6940" t="s">
        <v>8</v>
      </c>
      <c r="I6940">
        <f t="shared" si="113"/>
        <v>1.5</v>
      </c>
    </row>
    <row r="6941" spans="1:9">
      <c r="A6941">
        <f>IF(MOD(ROW()-24,COUNTA(tblProducts[Description]))=0,A6940+1,A6940)</f>
        <v>61</v>
      </c>
      <c r="B6941">
        <f>MOD(ROW()-24,COUNTA(tblProducts[Description]))+1</f>
        <v>78</v>
      </c>
      <c r="C6941" t="str">
        <f>_xlfn.XLOOKUP(A6941,tblProducts[Column1],tblProducts[Description])</f>
        <v>INTERMEDIATE BE-110L BULK</v>
      </c>
      <c r="D6941" t="str">
        <f>_xlfn.XLOOKUP(B6941,tblProducts[Column1],tblProducts[Description])</f>
        <v>WITCONOL NP-330 BULK</v>
      </c>
      <c r="E6941" t="s">
        <v>9</v>
      </c>
      <c r="F6941" t="s">
        <v>12</v>
      </c>
      <c r="G6941" t="s">
        <v>7</v>
      </c>
      <c r="H6941" t="s">
        <v>8</v>
      </c>
      <c r="I6941">
        <f t="shared" si="113"/>
        <v>2</v>
      </c>
    </row>
    <row r="6942" spans="1:9">
      <c r="A6942">
        <f>IF(MOD(ROW()-24,COUNTA(tblProducts[Description]))=0,A6941+1,A6941)</f>
        <v>61</v>
      </c>
      <c r="B6942">
        <f>MOD(ROW()-24,COUNTA(tblProducts[Description]))+1</f>
        <v>79</v>
      </c>
      <c r="C6942" t="str">
        <f>_xlfn.XLOOKUP(A6942,tblProducts[Column1],tblProducts[Description])</f>
        <v>INTERMEDIATE BE-110L BULK</v>
      </c>
      <c r="D6942" t="str">
        <f>_xlfn.XLOOKUP(B6942,tblProducts[Column1],tblProducts[Description])</f>
        <v>WITCONOL NP-40 BULK</v>
      </c>
      <c r="E6942" t="s">
        <v>9</v>
      </c>
      <c r="F6942" t="s">
        <v>12</v>
      </c>
      <c r="G6942" t="s">
        <v>7</v>
      </c>
      <c r="H6942" t="s">
        <v>8</v>
      </c>
      <c r="I6942">
        <f t="shared" si="113"/>
        <v>2</v>
      </c>
    </row>
    <row r="6943" spans="1:9">
      <c r="A6943">
        <f>IF(MOD(ROW()-24,COUNTA(tblProducts[Description]))=0,A6942+1,A6942)</f>
        <v>61</v>
      </c>
      <c r="B6943">
        <f>MOD(ROW()-24,COUNTA(tblProducts[Description]))+1</f>
        <v>80</v>
      </c>
      <c r="C6943" t="str">
        <f>_xlfn.XLOOKUP(A6943,tblProducts[Column1],tblProducts[Description])</f>
        <v>INTERMEDIATE BE-110L BULK</v>
      </c>
      <c r="D6943" t="str">
        <f>_xlfn.XLOOKUP(B6943,tblProducts[Column1],tblProducts[Description])</f>
        <v>WITCONOL NP-60 BULK</v>
      </c>
      <c r="E6943" t="s">
        <v>9</v>
      </c>
      <c r="F6943" t="s">
        <v>12</v>
      </c>
      <c r="G6943" t="s">
        <v>7</v>
      </c>
      <c r="H6943" t="s">
        <v>8</v>
      </c>
      <c r="I6943">
        <f t="shared" si="113"/>
        <v>2</v>
      </c>
    </row>
    <row r="6944" spans="1:9">
      <c r="A6944">
        <f>IF(MOD(ROW()-24,COUNTA(tblProducts[Description]))=0,A6943+1,A6943)</f>
        <v>61</v>
      </c>
      <c r="B6944">
        <f>MOD(ROW()-24,COUNTA(tblProducts[Description]))+1</f>
        <v>81</v>
      </c>
      <c r="C6944" t="str">
        <f>_xlfn.XLOOKUP(A6944,tblProducts[Column1],tblProducts[Description])</f>
        <v>INTERMEDIATE BE-110L BULK</v>
      </c>
      <c r="D6944" t="str">
        <f>_xlfn.XLOOKUP(B6944,tblProducts[Column1],tblProducts[Description])</f>
        <v>WITCONOL NP-80 BULK</v>
      </c>
      <c r="E6944" t="s">
        <v>9</v>
      </c>
      <c r="F6944" t="s">
        <v>12</v>
      </c>
      <c r="G6944" t="s">
        <v>7</v>
      </c>
      <c r="H6944" t="s">
        <v>8</v>
      </c>
      <c r="I6944">
        <f t="shared" si="113"/>
        <v>2</v>
      </c>
    </row>
    <row r="6945" spans="1:9">
      <c r="A6945">
        <f>IF(MOD(ROW()-24,COUNTA(tblProducts[Description]))=0,A6944+1,A6944)</f>
        <v>61</v>
      </c>
      <c r="B6945">
        <f>MOD(ROW()-24,COUNTA(tblProducts[Description]))+1</f>
        <v>82</v>
      </c>
      <c r="C6945" t="str">
        <f>_xlfn.XLOOKUP(A6945,tblProducts[Column1],tblProducts[Description])</f>
        <v>INTERMEDIATE BE-110L BULK</v>
      </c>
      <c r="D6945" t="str">
        <f>_xlfn.XLOOKUP(B6945,tblProducts[Column1],tblProducts[Description])</f>
        <v>WITCONOL NP-90 BULK</v>
      </c>
      <c r="E6945" t="s">
        <v>9</v>
      </c>
      <c r="F6945" t="s">
        <v>12</v>
      </c>
      <c r="G6945" t="s">
        <v>7</v>
      </c>
      <c r="H6945" t="s">
        <v>8</v>
      </c>
      <c r="I6945">
        <f t="shared" si="113"/>
        <v>2</v>
      </c>
    </row>
    <row r="6946" spans="1:9">
      <c r="A6946">
        <f>IF(MOD(ROW()-24,COUNTA(tblProducts[Description]))=0,A6945+1,A6945)</f>
        <v>61</v>
      </c>
      <c r="B6946">
        <f>MOD(ROW()-24,COUNTA(tblProducts[Description]))+1</f>
        <v>83</v>
      </c>
      <c r="C6946" t="str">
        <f>_xlfn.XLOOKUP(A6946,tblProducts[Column1],tblProducts[Description])</f>
        <v>INTERMEDIATE BE-110L BULK</v>
      </c>
      <c r="D6946" t="str">
        <f>_xlfn.XLOOKUP(B6946,tblProducts[Column1],tblProducts[Description])</f>
        <v>WITCONOL NS-108 PO BULK</v>
      </c>
      <c r="E6946" t="s">
        <v>9</v>
      </c>
      <c r="F6946" t="s">
        <v>12</v>
      </c>
      <c r="G6946" t="s">
        <v>7</v>
      </c>
      <c r="H6946" t="s">
        <v>8</v>
      </c>
      <c r="I6946">
        <f t="shared" si="113"/>
        <v>2</v>
      </c>
    </row>
    <row r="6947" spans="1:9">
      <c r="A6947">
        <f>IF(MOD(ROW()-24,COUNTA(tblProducts[Description]))=0,A6946+1,A6946)</f>
        <v>61</v>
      </c>
      <c r="B6947">
        <f>MOD(ROW()-24,COUNTA(tblProducts[Description]))+1</f>
        <v>84</v>
      </c>
      <c r="C6947" t="str">
        <f>_xlfn.XLOOKUP(A6947,tblProducts[Column1],tblProducts[Description])</f>
        <v>INTERMEDIATE BE-110L BULK</v>
      </c>
      <c r="D6947" t="str">
        <f>_xlfn.XLOOKUP(B6947,tblProducts[Column1],tblProducts[Description])</f>
        <v>WITCONOL NS-505K BULK</v>
      </c>
      <c r="E6947" t="s">
        <v>9</v>
      </c>
      <c r="F6947" t="s">
        <v>12</v>
      </c>
      <c r="G6947" t="s">
        <v>7</v>
      </c>
      <c r="H6947" t="s">
        <v>8</v>
      </c>
      <c r="I6947">
        <f t="shared" si="113"/>
        <v>2</v>
      </c>
    </row>
    <row r="6948" spans="1:9">
      <c r="A6948">
        <f>IF(MOD(ROW()-24,COUNTA(tblProducts[Description]))=0,A6947+1,A6947)</f>
        <v>61</v>
      </c>
      <c r="B6948">
        <f>MOD(ROW()-24,COUNTA(tblProducts[Description]))+1</f>
        <v>85</v>
      </c>
      <c r="C6948" t="str">
        <f>_xlfn.XLOOKUP(A6948,tblProducts[Column1],tblProducts[Description])</f>
        <v>INTERMEDIATE BE-110L BULK</v>
      </c>
      <c r="D6948" t="str">
        <f>_xlfn.XLOOKUP(B6948,tblProducts[Column1],tblProducts[Description])</f>
        <v>WITCONOL NS-817 BULK</v>
      </c>
      <c r="E6948" t="s">
        <v>9</v>
      </c>
      <c r="F6948" t="s">
        <v>12</v>
      </c>
      <c r="G6948" t="s">
        <v>7</v>
      </c>
      <c r="H6948" t="s">
        <v>8</v>
      </c>
      <c r="I6948">
        <f t="shared" si="113"/>
        <v>2</v>
      </c>
    </row>
    <row r="6949" spans="1:9">
      <c r="A6949">
        <f>IF(MOD(ROW()-24,COUNTA(tblProducts[Description]))=0,A6948+1,A6948)</f>
        <v>61</v>
      </c>
      <c r="B6949">
        <f>MOD(ROW()-24,COUNTA(tblProducts[Description]))+1</f>
        <v>86</v>
      </c>
      <c r="C6949" t="str">
        <f>_xlfn.XLOOKUP(A6949,tblProducts[Column1],tblProducts[Description])</f>
        <v>INTERMEDIATE BE-110L BULK</v>
      </c>
      <c r="D6949" t="str">
        <f>_xlfn.XLOOKUP(B6949,tblProducts[Column1],tblProducts[Description])</f>
        <v>WITCONOL PD-375 BULK</v>
      </c>
      <c r="E6949" t="s">
        <v>9</v>
      </c>
      <c r="F6949" t="s">
        <v>12</v>
      </c>
      <c r="G6949" t="s">
        <v>7</v>
      </c>
      <c r="H6949" t="s">
        <v>8</v>
      </c>
      <c r="I6949">
        <f t="shared" si="113"/>
        <v>2</v>
      </c>
    </row>
    <row r="6950" spans="1:9">
      <c r="A6950">
        <f>IF(MOD(ROW()-24,COUNTA(tblProducts[Description]))=0,A6949+1,A6949)</f>
        <v>61</v>
      </c>
      <c r="B6950">
        <f>MOD(ROW()-24,COUNTA(tblProducts[Description]))+1</f>
        <v>87</v>
      </c>
      <c r="C6950" t="str">
        <f>_xlfn.XLOOKUP(A6950,tblProducts[Column1],tblProducts[Description])</f>
        <v>INTERMEDIATE BE-110L BULK</v>
      </c>
      <c r="D6950" t="str">
        <f>_xlfn.XLOOKUP(B6950,tblProducts[Column1],tblProducts[Description])</f>
        <v>WITCONOL PD-4085 BULK</v>
      </c>
      <c r="E6950" t="s">
        <v>9</v>
      </c>
      <c r="F6950" t="s">
        <v>12</v>
      </c>
      <c r="G6950" t="s">
        <v>7</v>
      </c>
      <c r="H6950" t="s">
        <v>8</v>
      </c>
      <c r="I6950">
        <f t="shared" si="113"/>
        <v>2</v>
      </c>
    </row>
    <row r="6951" spans="1:9">
      <c r="A6951">
        <f>IF(MOD(ROW()-24,COUNTA(tblProducts[Description]))=0,A6950+1,A6950)</f>
        <v>61</v>
      </c>
      <c r="B6951">
        <f>MOD(ROW()-24,COUNTA(tblProducts[Description]))+1</f>
        <v>88</v>
      </c>
      <c r="C6951" t="str">
        <f>_xlfn.XLOOKUP(A6951,tblProducts[Column1],tblProducts[Description])</f>
        <v>INTERMEDIATE BE-110L BULK</v>
      </c>
      <c r="D6951" t="str">
        <f>_xlfn.XLOOKUP(B6951,tblProducts[Column1],tblProducts[Description])</f>
        <v>WITCONOL PD-500 BULK</v>
      </c>
      <c r="E6951" t="s">
        <v>9</v>
      </c>
      <c r="F6951" t="s">
        <v>12</v>
      </c>
      <c r="G6951" t="s">
        <v>7</v>
      </c>
      <c r="H6951" t="s">
        <v>8</v>
      </c>
      <c r="I6951">
        <f t="shared" si="113"/>
        <v>2</v>
      </c>
    </row>
    <row r="6952" spans="1:9">
      <c r="A6952">
        <f>IF(MOD(ROW()-24,COUNTA(tblProducts[Description]))=0,A6951+1,A6951)</f>
        <v>61</v>
      </c>
      <c r="B6952">
        <f>MOD(ROW()-24,COUNTA(tblProducts[Description]))+1</f>
        <v>89</v>
      </c>
      <c r="C6952" t="str">
        <f>_xlfn.XLOOKUP(A6952,tblProducts[Column1],tblProducts[Description])</f>
        <v>INTERMEDIATE BE-110L BULK</v>
      </c>
      <c r="D6952" t="str">
        <f>_xlfn.XLOOKUP(B6952,tblProducts[Column1],tblProducts[Description])</f>
        <v>WITCONOL PEG-200 BULK</v>
      </c>
      <c r="E6952" t="s">
        <v>9</v>
      </c>
      <c r="F6952" t="s">
        <v>12</v>
      </c>
      <c r="G6952" t="s">
        <v>7</v>
      </c>
      <c r="H6952" t="s">
        <v>8</v>
      </c>
      <c r="I6952">
        <f t="shared" si="113"/>
        <v>2</v>
      </c>
    </row>
    <row r="6953" spans="1:9">
      <c r="A6953">
        <f>IF(MOD(ROW()-24,COUNTA(tblProducts[Description]))=0,A6952+1,A6952)</f>
        <v>61</v>
      </c>
      <c r="B6953">
        <f>MOD(ROW()-24,COUNTA(tblProducts[Description]))+1</f>
        <v>90</v>
      </c>
      <c r="C6953" t="str">
        <f>_xlfn.XLOOKUP(A6953,tblProducts[Column1],tblProducts[Description])</f>
        <v>INTERMEDIATE BE-110L BULK</v>
      </c>
      <c r="D6953" t="str">
        <f>_xlfn.XLOOKUP(B6953,tblProducts[Column1],tblProducts[Description])</f>
        <v>WITCONOL PEG-400 BULK</v>
      </c>
      <c r="E6953" t="s">
        <v>9</v>
      </c>
      <c r="F6953" t="s">
        <v>12</v>
      </c>
      <c r="G6953" t="s">
        <v>7</v>
      </c>
      <c r="H6953" t="s">
        <v>8</v>
      </c>
      <c r="I6953">
        <f t="shared" si="113"/>
        <v>2</v>
      </c>
    </row>
    <row r="6954" spans="1:9">
      <c r="A6954">
        <f>IF(MOD(ROW()-24,COUNTA(tblProducts[Description]))=0,A6953+1,A6953)</f>
        <v>61</v>
      </c>
      <c r="B6954">
        <f>MOD(ROW()-24,COUNTA(tblProducts[Description]))+1</f>
        <v>91</v>
      </c>
      <c r="C6954" t="str">
        <f>_xlfn.XLOOKUP(A6954,tblProducts[Column1],tblProducts[Description])</f>
        <v>INTERMEDIATE BE-110L BULK</v>
      </c>
      <c r="D6954" t="str">
        <f>_xlfn.XLOOKUP(B6954,tblProducts[Column1],tblProducts[Description])</f>
        <v>WITCONOL PEG-500 BULK</v>
      </c>
      <c r="E6954" t="s">
        <v>7</v>
      </c>
      <c r="G6954" t="s">
        <v>7</v>
      </c>
      <c r="H6954" t="s">
        <v>8</v>
      </c>
      <c r="I6954">
        <f t="shared" si="113"/>
        <v>0</v>
      </c>
    </row>
    <row r="6955" spans="1:9">
      <c r="A6955">
        <f>IF(MOD(ROW()-24,COUNTA(tblProducts[Description]))=0,A6954+1,A6954)</f>
        <v>61</v>
      </c>
      <c r="B6955">
        <f>MOD(ROW()-24,COUNTA(tblProducts[Description]))+1</f>
        <v>92</v>
      </c>
      <c r="C6955" t="str">
        <f>_xlfn.XLOOKUP(A6955,tblProducts[Column1],tblProducts[Description])</f>
        <v>INTERMEDIATE BE-110L BULK</v>
      </c>
      <c r="D6955" t="str">
        <f>_xlfn.XLOOKUP(B6955,tblProducts[Column1],tblProducts[Description])</f>
        <v>WITCONOL PEG-600 BULK</v>
      </c>
      <c r="E6955" t="s">
        <v>9</v>
      </c>
      <c r="F6955" t="s">
        <v>12</v>
      </c>
      <c r="G6955" t="s">
        <v>7</v>
      </c>
      <c r="H6955" t="s">
        <v>8</v>
      </c>
      <c r="I6955">
        <f t="shared" si="113"/>
        <v>2</v>
      </c>
    </row>
    <row r="6956" spans="1:9">
      <c r="A6956">
        <f>IF(MOD(ROW()-24,COUNTA(tblProducts[Description]))=0,A6955+1,A6955)</f>
        <v>61</v>
      </c>
      <c r="B6956">
        <f>MOD(ROW()-24,COUNTA(tblProducts[Description]))+1</f>
        <v>93</v>
      </c>
      <c r="C6956" t="str">
        <f>_xlfn.XLOOKUP(A6956,tblProducts[Column1],tblProducts[Description])</f>
        <v>INTERMEDIATE BE-110L BULK</v>
      </c>
      <c r="D6956" t="str">
        <f>_xlfn.XLOOKUP(B6956,tblProducts[Column1],tblProducts[Description])</f>
        <v>WITCONOL PH-70 BULK</v>
      </c>
      <c r="E6956" t="s">
        <v>9</v>
      </c>
      <c r="F6956" t="s">
        <v>12</v>
      </c>
      <c r="G6956" t="s">
        <v>7</v>
      </c>
      <c r="H6956" t="s">
        <v>8</v>
      </c>
      <c r="I6956">
        <f t="shared" si="113"/>
        <v>2</v>
      </c>
    </row>
    <row r="6957" spans="1:9">
      <c r="A6957">
        <f>IF(MOD(ROW()-24,COUNTA(tblProducts[Description]))=0,A6956+1,A6956)</f>
        <v>61</v>
      </c>
      <c r="B6957">
        <f>MOD(ROW()-24,COUNTA(tblProducts[Description]))+1</f>
        <v>94</v>
      </c>
      <c r="C6957" t="str">
        <f>_xlfn.XLOOKUP(A6957,tblProducts[Column1],tblProducts[Description])</f>
        <v>INTERMEDIATE BE-110L BULK</v>
      </c>
      <c r="D6957" t="str">
        <f>_xlfn.XLOOKUP(B6957,tblProducts[Column1],tblProducts[Description])</f>
        <v>WITCONOL SN-50 BULK</v>
      </c>
      <c r="E6957" t="s">
        <v>9</v>
      </c>
      <c r="F6957" t="s">
        <v>12</v>
      </c>
      <c r="G6957" t="s">
        <v>7</v>
      </c>
      <c r="H6957" t="s">
        <v>8</v>
      </c>
      <c r="I6957">
        <f t="shared" si="113"/>
        <v>2</v>
      </c>
    </row>
    <row r="6958" spans="1:9">
      <c r="A6958">
        <f>IF(MOD(ROW()-24,COUNTA(tblProducts[Description]))=0,A6957+1,A6957)</f>
        <v>61</v>
      </c>
      <c r="B6958">
        <f>MOD(ROW()-24,COUNTA(tblProducts[Description]))+1</f>
        <v>95</v>
      </c>
      <c r="C6958" t="str">
        <f>_xlfn.XLOOKUP(A6958,tblProducts[Column1],tblProducts[Description])</f>
        <v>INTERMEDIATE BE-110L BULK</v>
      </c>
      <c r="D6958" t="str">
        <f>_xlfn.XLOOKUP(B6958,tblProducts[Column1],tblProducts[Description])</f>
        <v>WITCONOL SN-70 BULK</v>
      </c>
      <c r="E6958" t="s">
        <v>9</v>
      </c>
      <c r="F6958" t="s">
        <v>12</v>
      </c>
      <c r="G6958" t="s">
        <v>7</v>
      </c>
      <c r="H6958" t="s">
        <v>8</v>
      </c>
      <c r="I6958">
        <f t="shared" si="113"/>
        <v>2</v>
      </c>
    </row>
    <row r="6959" spans="1:9">
      <c r="A6959">
        <f>IF(MOD(ROW()-24,COUNTA(tblProducts[Description]))=0,A6958+1,A6958)</f>
        <v>61</v>
      </c>
      <c r="B6959">
        <f>MOD(ROW()-24,COUNTA(tblProducts[Description]))+1</f>
        <v>96</v>
      </c>
      <c r="C6959" t="str">
        <f>_xlfn.XLOOKUP(A6959,tblProducts[Column1],tblProducts[Description])</f>
        <v>INTERMEDIATE BE-110L BULK</v>
      </c>
      <c r="D6959" t="str">
        <f>_xlfn.XLOOKUP(B6959,tblProducts[Column1],tblProducts[Description])</f>
        <v>REDICOTE E-47 NPF BULK</v>
      </c>
      <c r="E6959" t="s">
        <v>9</v>
      </c>
      <c r="F6959" t="s">
        <v>12</v>
      </c>
      <c r="G6959" t="s">
        <v>7</v>
      </c>
      <c r="H6959" t="s">
        <v>8</v>
      </c>
      <c r="I6959">
        <f t="shared" si="113"/>
        <v>2</v>
      </c>
    </row>
    <row r="6960" spans="1:9">
      <c r="A6960">
        <f>IF(MOD(ROW()-24,COUNTA(tblProducts[Description]))=0,A6959+1,A6959)</f>
        <v>61</v>
      </c>
      <c r="B6960">
        <f>MOD(ROW()-24,COUNTA(tblProducts[Description]))+1</f>
        <v>97</v>
      </c>
      <c r="C6960" t="str">
        <f>_xlfn.XLOOKUP(A6960,tblProducts[Column1],tblProducts[Description])</f>
        <v>INTERMEDIATE BE-110L BULK</v>
      </c>
      <c r="D6960" t="str">
        <f>_xlfn.XLOOKUP(B6960,tblProducts[Column1],tblProducts[Description])</f>
        <v>EMULPON CO-25 BULK</v>
      </c>
      <c r="E6960" t="s">
        <v>9</v>
      </c>
      <c r="F6960" t="s">
        <v>12</v>
      </c>
      <c r="G6960" t="s">
        <v>7</v>
      </c>
      <c r="H6960" t="s">
        <v>8</v>
      </c>
      <c r="I6960">
        <f t="shared" si="113"/>
        <v>2</v>
      </c>
    </row>
    <row r="6961" spans="1:9">
      <c r="A6961">
        <f>IF(MOD(ROW()-24,COUNTA(tblProducts[Description]))=0,A6960+1,A6960)</f>
        <v>61</v>
      </c>
      <c r="B6961">
        <f>MOD(ROW()-24,COUNTA(tblProducts[Description]))+1</f>
        <v>98</v>
      </c>
      <c r="C6961" t="str">
        <f>_xlfn.XLOOKUP(A6961,tblProducts[Column1],tblProducts[Description])</f>
        <v>INTERMEDIATE BE-110L BULK</v>
      </c>
      <c r="D6961" t="str">
        <f>_xlfn.XLOOKUP(B6961,tblProducts[Column1],tblProducts[Description])</f>
        <v>EMULPON CO-30 BULK</v>
      </c>
      <c r="E6961" t="s">
        <v>9</v>
      </c>
      <c r="F6961" t="s">
        <v>12</v>
      </c>
      <c r="G6961" t="s">
        <v>7</v>
      </c>
      <c r="H6961" t="s">
        <v>8</v>
      </c>
      <c r="I6961">
        <f t="shared" si="113"/>
        <v>2</v>
      </c>
    </row>
    <row r="6962" spans="1:9">
      <c r="A6962">
        <f>IF(MOD(ROW()-24,COUNTA(tblProducts[Description]))=0,A6961+1,A6961)</f>
        <v>61</v>
      </c>
      <c r="B6962">
        <f>MOD(ROW()-24,COUNTA(tblProducts[Description]))+1</f>
        <v>99</v>
      </c>
      <c r="C6962" t="str">
        <f>_xlfn.XLOOKUP(A6962,tblProducts[Column1],tblProducts[Description])</f>
        <v>INTERMEDIATE BE-110L BULK</v>
      </c>
      <c r="D6962" t="str">
        <f>_xlfn.XLOOKUP(B6962,tblProducts[Column1],tblProducts[Description])</f>
        <v>EMULPON CO-40 BULK</v>
      </c>
      <c r="E6962" t="s">
        <v>9</v>
      </c>
      <c r="F6962" t="s">
        <v>12</v>
      </c>
      <c r="G6962" t="s">
        <v>7</v>
      </c>
      <c r="H6962" t="s">
        <v>8</v>
      </c>
      <c r="I6962">
        <f t="shared" si="113"/>
        <v>2</v>
      </c>
    </row>
    <row r="6963" spans="1:9">
      <c r="A6963">
        <f>IF(MOD(ROW()-24,COUNTA(tblProducts[Description]))=0,A6962+1,A6962)</f>
        <v>61</v>
      </c>
      <c r="B6963">
        <f>MOD(ROW()-24,COUNTA(tblProducts[Description]))+1</f>
        <v>100</v>
      </c>
      <c r="C6963" t="str">
        <f>_xlfn.XLOOKUP(A6963,tblProducts[Column1],tblProducts[Description])</f>
        <v>INTERMEDIATE BE-110L BULK</v>
      </c>
      <c r="D6963" t="str">
        <f>_xlfn.XLOOKUP(B6963,tblProducts[Column1],tblProducts[Description])</f>
        <v>EMULPON CO-36 BULK</v>
      </c>
      <c r="E6963" t="s">
        <v>9</v>
      </c>
      <c r="F6963" t="s">
        <v>12</v>
      </c>
      <c r="G6963" t="s">
        <v>7</v>
      </c>
      <c r="H6963" t="s">
        <v>8</v>
      </c>
      <c r="I6963">
        <f t="shared" si="113"/>
        <v>2</v>
      </c>
    </row>
    <row r="6964" spans="1:9">
      <c r="A6964">
        <f>IF(MOD(ROW()-24,COUNTA(tblProducts[Description]))=0,A6963+1,A6963)</f>
        <v>61</v>
      </c>
      <c r="B6964">
        <f>MOD(ROW()-24,COUNTA(tblProducts[Description]))+1</f>
        <v>101</v>
      </c>
      <c r="C6964" t="str">
        <f>_xlfn.XLOOKUP(A6964,tblProducts[Column1],tblProducts[Description])</f>
        <v>INTERMEDIATE BE-110L BULK</v>
      </c>
      <c r="D6964" t="str">
        <f>_xlfn.XLOOKUP(B6964,tblProducts[Column1],tblProducts[Description])</f>
        <v>REDICOTE E-4819 BULK</v>
      </c>
      <c r="E6964" t="s">
        <v>9</v>
      </c>
      <c r="F6964" t="s">
        <v>12</v>
      </c>
      <c r="G6964" t="s">
        <v>7</v>
      </c>
      <c r="H6964" t="s">
        <v>8</v>
      </c>
      <c r="I6964">
        <f t="shared" si="113"/>
        <v>2</v>
      </c>
    </row>
    <row r="6965" spans="1:9">
      <c r="A6965">
        <f>IF(MOD(ROW()-24,COUNTA(tblProducts[Description]))=0,A6964+1,A6964)</f>
        <v>61</v>
      </c>
      <c r="B6965">
        <f>MOD(ROW()-24,COUNTA(tblProducts[Description]))+1</f>
        <v>102</v>
      </c>
      <c r="C6965" t="str">
        <f>_xlfn.XLOOKUP(A6965,tblProducts[Column1],tblProducts[Description])</f>
        <v>INTERMEDIATE BE-110L BULK</v>
      </c>
      <c r="D6965" t="str">
        <f>_xlfn.XLOOKUP(B6965,tblProducts[Column1],tblProducts[Description])</f>
        <v>ETHYLAN 1005 SA  BULK</v>
      </c>
      <c r="E6965" t="s">
        <v>9</v>
      </c>
      <c r="F6965" t="s">
        <v>12</v>
      </c>
      <c r="G6965" t="s">
        <v>7</v>
      </c>
      <c r="H6965" t="s">
        <v>8</v>
      </c>
      <c r="I6965">
        <f t="shared" si="113"/>
        <v>2</v>
      </c>
    </row>
    <row r="6966" spans="1:9">
      <c r="A6966">
        <f>IF(MOD(ROW()-24,COUNTA(tblProducts[Description]))=0,A6965+1,A6965)</f>
        <v>61</v>
      </c>
      <c r="B6966">
        <f>MOD(ROW()-24,COUNTA(tblProducts[Description]))+1</f>
        <v>103</v>
      </c>
      <c r="C6966" t="str">
        <f>_xlfn.XLOOKUP(A6966,tblProducts[Column1],tblProducts[Description])</f>
        <v>INTERMEDIATE BE-110L BULK</v>
      </c>
      <c r="D6966" t="str">
        <f>_xlfn.XLOOKUP(B6966,tblProducts[Column1],tblProducts[Description])</f>
        <v>ETHODUOMEEN T/15 BULK</v>
      </c>
      <c r="E6966" t="s">
        <v>9</v>
      </c>
      <c r="F6966" t="s">
        <v>12</v>
      </c>
      <c r="G6966" t="s">
        <v>7</v>
      </c>
      <c r="H6966" t="s">
        <v>8</v>
      </c>
      <c r="I6966">
        <f t="shared" si="113"/>
        <v>2</v>
      </c>
    </row>
    <row r="6967" spans="1:9">
      <c r="A6967">
        <f>IF(MOD(ROW()-24,COUNTA(tblProducts[Description]))=0,A6966+1,A6966)</f>
        <v>61</v>
      </c>
      <c r="B6967">
        <f>MOD(ROW()-24,COUNTA(tblProducts[Description]))+1</f>
        <v>104</v>
      </c>
      <c r="C6967" t="str">
        <f>_xlfn.XLOOKUP(A6967,tblProducts[Column1],tblProducts[Description])</f>
        <v>INTERMEDIATE BE-110L BULK</v>
      </c>
      <c r="D6967" t="str">
        <f>_xlfn.XLOOKUP(B6967,tblProducts[Column1],tblProducts[Description])</f>
        <v>C-6442 BULK</v>
      </c>
      <c r="E6967" t="s">
        <v>9</v>
      </c>
      <c r="F6967" t="s">
        <v>12</v>
      </c>
      <c r="G6967" t="s">
        <v>7</v>
      </c>
      <c r="H6967" t="s">
        <v>8</v>
      </c>
      <c r="I6967">
        <f t="shared" si="113"/>
        <v>2</v>
      </c>
    </row>
    <row r="6968" spans="1:9">
      <c r="A6968">
        <f>IF(MOD(ROW()-24,COUNTA(tblProducts[Description]))=0,A6967+1,A6967)</f>
        <v>61</v>
      </c>
      <c r="B6968">
        <f>MOD(ROW()-24,COUNTA(tblProducts[Description]))+1</f>
        <v>105</v>
      </c>
      <c r="C6968" t="str">
        <f>_xlfn.XLOOKUP(A6968,tblProducts[Column1],tblProducts[Description])</f>
        <v>INTERMEDIATE BE-110L BULK</v>
      </c>
      <c r="D6968" t="str">
        <f>_xlfn.XLOOKUP(B6968,tblProducts[Column1],tblProducts[Description])</f>
        <v>ETHODUOMEEN T/25  BULK</v>
      </c>
      <c r="E6968" t="s">
        <v>9</v>
      </c>
      <c r="F6968" t="s">
        <v>12</v>
      </c>
      <c r="G6968" t="s">
        <v>7</v>
      </c>
      <c r="H6968" t="s">
        <v>8</v>
      </c>
      <c r="I6968">
        <f t="shared" si="113"/>
        <v>2</v>
      </c>
    </row>
    <row r="6969" spans="1:9">
      <c r="A6969">
        <f>IF(MOD(ROW()-24,COUNTA(tblProducts[Description]))=0,A6968+1,A6968)</f>
        <v>61</v>
      </c>
      <c r="B6969">
        <f>MOD(ROW()-24,COUNTA(tblProducts[Description]))+1</f>
        <v>106</v>
      </c>
      <c r="C6969" t="str">
        <f>_xlfn.XLOOKUP(A6969,tblProducts[Column1],tblProducts[Description])</f>
        <v>INTERMEDIATE BE-110L BULK</v>
      </c>
      <c r="D6969" t="str">
        <f>_xlfn.XLOOKUP(B6969,tblProducts[Column1],tblProducts[Description])</f>
        <v>WITCONOL PD-2000 BULK</v>
      </c>
      <c r="E6969" t="s">
        <v>9</v>
      </c>
      <c r="F6969" t="s">
        <v>12</v>
      </c>
      <c r="G6969" t="s">
        <v>7</v>
      </c>
      <c r="H6969" t="s">
        <v>8</v>
      </c>
      <c r="I6969">
        <f t="shared" si="113"/>
        <v>2</v>
      </c>
    </row>
    <row r="6970" spans="1:9">
      <c r="A6970">
        <f>IF(MOD(ROW()-24,COUNTA(tblProducts[Description]))=0,A6969+1,A6969)</f>
        <v>61</v>
      </c>
      <c r="B6970">
        <f>MOD(ROW()-24,COUNTA(tblProducts[Description]))+1</f>
        <v>107</v>
      </c>
      <c r="C6970" t="str">
        <f>_xlfn.XLOOKUP(A6970,tblProducts[Column1],tblProducts[Description])</f>
        <v>INTERMEDIATE BE-110L BULK</v>
      </c>
      <c r="D6970" t="str">
        <f>_xlfn.XLOOKUP(B6970,tblProducts[Column1],tblProducts[Description])</f>
        <v>BEROL 347 BULK</v>
      </c>
      <c r="E6970" t="s">
        <v>9</v>
      </c>
      <c r="F6970" t="s">
        <v>12</v>
      </c>
      <c r="G6970" t="s">
        <v>7</v>
      </c>
      <c r="H6970" t="s">
        <v>8</v>
      </c>
      <c r="I6970">
        <f t="shared" si="113"/>
        <v>2</v>
      </c>
    </row>
    <row r="6971" spans="1:9">
      <c r="A6971">
        <f>IF(MOD(ROW()-24,COUNTA(tblProducts[Description]))=0,A6970+1,A6970)</f>
        <v>61</v>
      </c>
      <c r="B6971">
        <f>MOD(ROW()-24,COUNTA(tblProducts[Description]))+1</f>
        <v>108</v>
      </c>
      <c r="C6971" t="str">
        <f>_xlfn.XLOOKUP(A6971,tblProducts[Column1],tblProducts[Description])</f>
        <v>INTERMEDIATE BE-110L BULK</v>
      </c>
      <c r="D6971" t="str">
        <f>_xlfn.XLOOKUP(B6971,tblProducts[Column1],tblProducts[Description])</f>
        <v>ETHYLAN PT-3000 BULK</v>
      </c>
      <c r="E6971" t="s">
        <v>9</v>
      </c>
      <c r="F6971" t="s">
        <v>12</v>
      </c>
      <c r="G6971" t="s">
        <v>7</v>
      </c>
      <c r="H6971" t="s">
        <v>8</v>
      </c>
      <c r="I6971">
        <f t="shared" si="113"/>
        <v>2</v>
      </c>
    </row>
    <row r="6972" spans="1:9">
      <c r="A6972">
        <f>IF(MOD(ROW()-24,COUNTA(tblProducts[Description]))=0,A6971+1,A6971)</f>
        <v>61</v>
      </c>
      <c r="B6972">
        <f>MOD(ROW()-24,COUNTA(tblProducts[Description]))+1</f>
        <v>109</v>
      </c>
      <c r="C6972" t="str">
        <f>_xlfn.XLOOKUP(A6972,tblProducts[Column1],tblProducts[Description])</f>
        <v>INTERMEDIATE BE-110L BULK</v>
      </c>
      <c r="D6972" t="str">
        <f>_xlfn.XLOOKUP(B6972,tblProducts[Column1],tblProducts[Description])</f>
        <v>ETHYLAN HB4/BULK</v>
      </c>
      <c r="E6972" t="s">
        <v>9</v>
      </c>
      <c r="F6972" t="s">
        <v>12</v>
      </c>
      <c r="G6972" t="s">
        <v>7</v>
      </c>
      <c r="H6972" t="s">
        <v>8</v>
      </c>
      <c r="I6972">
        <f t="shared" si="113"/>
        <v>2</v>
      </c>
    </row>
    <row r="6973" spans="1:9">
      <c r="A6973">
        <f>IF(MOD(ROW()-24,COUNTA(tblProducts[Description]))=0,A6972+1,A6972)</f>
        <v>61</v>
      </c>
      <c r="B6973">
        <f>MOD(ROW()-24,COUNTA(tblProducts[Description]))+1</f>
        <v>110</v>
      </c>
      <c r="C6973" t="str">
        <f>_xlfn.XLOOKUP(A6973,tblProducts[Column1],tblProducts[Description])</f>
        <v>INTERMEDIATE BE-110L BULK</v>
      </c>
      <c r="D6973" t="str">
        <f>_xlfn.XLOOKUP(B6973,tblProducts[Column1],tblProducts[Description])</f>
        <v>ADSEE AB 600 BULK</v>
      </c>
      <c r="E6973" t="s">
        <v>9</v>
      </c>
      <c r="F6973" t="s">
        <v>12</v>
      </c>
      <c r="G6973" t="s">
        <v>7</v>
      </c>
      <c r="H6973" t="s">
        <v>8</v>
      </c>
      <c r="I6973">
        <f t="shared" si="113"/>
        <v>2</v>
      </c>
    </row>
    <row r="6974" spans="1:9">
      <c r="A6974">
        <f>IF(MOD(ROW()-24,COUNTA(tblProducts[Description]))=0,A6973+1,A6973)</f>
        <v>61</v>
      </c>
      <c r="B6974">
        <f>MOD(ROW()-24,COUNTA(tblProducts[Description]))+1</f>
        <v>111</v>
      </c>
      <c r="C6974" t="str">
        <f>_xlfn.XLOOKUP(A6974,tblProducts[Column1],tblProducts[Description])</f>
        <v>INTERMEDIATE BE-110L BULK</v>
      </c>
      <c r="D6974" t="str">
        <f>_xlfn.XLOOKUP(B6974,tblProducts[Column1],tblProducts[Description])</f>
        <v>WITCONOL PT-320  BULK</v>
      </c>
      <c r="E6974" t="s">
        <v>9</v>
      </c>
      <c r="F6974" t="s">
        <v>12</v>
      </c>
      <c r="G6974" t="s">
        <v>7</v>
      </c>
      <c r="H6974" t="s">
        <v>8</v>
      </c>
      <c r="I6974">
        <f t="shared" si="113"/>
        <v>2</v>
      </c>
    </row>
    <row r="6975" spans="1:9">
      <c r="A6975">
        <f>IF(MOD(ROW()-24,COUNTA(tblProducts[Description]))=0,A6974+1,A6974)</f>
        <v>61</v>
      </c>
      <c r="B6975">
        <f>MOD(ROW()-24,COUNTA(tblProducts[Description]))+1</f>
        <v>112</v>
      </c>
      <c r="C6975" t="str">
        <f>_xlfn.XLOOKUP(A6975,tblProducts[Column1],tblProducts[Description])</f>
        <v>INTERMEDIATE BE-110L BULK</v>
      </c>
      <c r="D6975" t="str">
        <f>_xlfn.XLOOKUP(B6975,tblProducts[Column1],tblProducts[Description])</f>
        <v>ETHYLAN DA-3 BULK</v>
      </c>
      <c r="E6975" t="s">
        <v>9</v>
      </c>
      <c r="F6975" t="s">
        <v>12</v>
      </c>
      <c r="G6975" t="s">
        <v>7</v>
      </c>
      <c r="H6975" t="s">
        <v>8</v>
      </c>
      <c r="I6975">
        <f t="shared" si="113"/>
        <v>2</v>
      </c>
    </row>
    <row r="6976" spans="1:9">
      <c r="A6976">
        <f>IF(MOD(ROW()-24,COUNTA(tblProducts[Description]))=0,A6975+1,A6975)</f>
        <v>61</v>
      </c>
      <c r="B6976">
        <f>MOD(ROW()-24,COUNTA(tblProducts[Description]))+1</f>
        <v>113</v>
      </c>
      <c r="C6976" t="str">
        <f>_xlfn.XLOOKUP(A6976,tblProducts[Column1],tblProducts[Description])</f>
        <v>INTERMEDIATE BE-110L BULK</v>
      </c>
      <c r="D6976" t="str">
        <f>_xlfn.XLOOKUP(B6976,tblProducts[Column1],tblProducts[Description])</f>
        <v>ETHOMEEN O/12 BULK</v>
      </c>
      <c r="E6976" t="s">
        <v>9</v>
      </c>
      <c r="F6976" t="s">
        <v>12</v>
      </c>
      <c r="G6976" t="s">
        <v>7</v>
      </c>
      <c r="H6976" t="s">
        <v>8</v>
      </c>
      <c r="I6976">
        <f t="shared" si="113"/>
        <v>2</v>
      </c>
    </row>
    <row r="6977" spans="1:9">
      <c r="A6977">
        <f>IF(MOD(ROW()-24,COUNTA(tblProducts[Description]))=0,A6976+1,A6976)</f>
        <v>61</v>
      </c>
      <c r="B6977">
        <f>MOD(ROW()-24,COUNTA(tblProducts[Description]))+1</f>
        <v>114</v>
      </c>
      <c r="C6977" t="str">
        <f>_xlfn.XLOOKUP(A6977,tblProducts[Column1],tblProducts[Description])</f>
        <v>INTERMEDIATE BE-110L BULK</v>
      </c>
      <c r="D6977" t="str">
        <f>_xlfn.XLOOKUP(B6977,tblProducts[Column1],tblProducts[Description])</f>
        <v>WITCONOL PT-1000 BULK</v>
      </c>
      <c r="E6977" t="s">
        <v>9</v>
      </c>
      <c r="F6977" t="s">
        <v>12</v>
      </c>
      <c r="G6977" t="s">
        <v>7</v>
      </c>
      <c r="H6977" t="s">
        <v>8</v>
      </c>
      <c r="I6977">
        <f t="shared" si="113"/>
        <v>2</v>
      </c>
    </row>
    <row r="6978" spans="1:9">
      <c r="A6978">
        <f>IF(MOD(ROW()-24,COUNTA(tblProducts[Description]))=0,A6977+1,A6977)</f>
        <v>62</v>
      </c>
      <c r="B6978">
        <f>MOD(ROW()-24,COUNTA(tblProducts[Description]))+1</f>
        <v>1</v>
      </c>
      <c r="C6978" t="str">
        <f>_xlfn.XLOOKUP(A6978,tblProducts[Column1],tblProducts[Description])</f>
        <v>INTERMEDIATE DPG-415 BULK</v>
      </c>
      <c r="D6978" t="str">
        <f>_xlfn.XLOOKUP(B6978,tblProducts[Column1],tblProducts[Description])</f>
        <v>ADSEE 4130 BULK</v>
      </c>
      <c r="E6978" t="s">
        <v>9</v>
      </c>
      <c r="F6978" t="s">
        <v>12</v>
      </c>
      <c r="G6978" t="s">
        <v>7</v>
      </c>
      <c r="H6978" t="s">
        <v>8</v>
      </c>
      <c r="I6978">
        <f t="shared" si="113"/>
        <v>2</v>
      </c>
    </row>
    <row r="6979" spans="1:9">
      <c r="A6979">
        <f>IF(MOD(ROW()-24,COUNTA(tblProducts[Description]))=0,A6978+1,A6978)</f>
        <v>62</v>
      </c>
      <c r="B6979">
        <f>MOD(ROW()-24,COUNTA(tblProducts[Description]))+1</f>
        <v>2</v>
      </c>
      <c r="C6979" t="str">
        <f>_xlfn.XLOOKUP(A6979,tblProducts[Column1],tblProducts[Description])</f>
        <v>INTERMEDIATE DPG-415 BULK</v>
      </c>
      <c r="D6979" t="str">
        <f>_xlfn.XLOOKUP(B6979,tblProducts[Column1],tblProducts[Description])</f>
        <v>ARMOSTAT 300 BULK</v>
      </c>
      <c r="E6979" t="s">
        <v>9</v>
      </c>
      <c r="F6979" t="s">
        <v>12</v>
      </c>
      <c r="G6979" t="s">
        <v>7</v>
      </c>
      <c r="H6979" t="s">
        <v>8</v>
      </c>
      <c r="I6979">
        <f t="shared" si="113"/>
        <v>2</v>
      </c>
    </row>
    <row r="6980" spans="1:9">
      <c r="A6980">
        <f>IF(MOD(ROW()-24,COUNTA(tblProducts[Description]))=0,A6979+1,A6979)</f>
        <v>62</v>
      </c>
      <c r="B6980">
        <f>MOD(ROW()-24,COUNTA(tblProducts[Description]))+1</f>
        <v>3</v>
      </c>
      <c r="C6980" t="str">
        <f>_xlfn.XLOOKUP(A6980,tblProducts[Column1],tblProducts[Description])</f>
        <v>INTERMEDIATE DPG-415 BULK</v>
      </c>
      <c r="D6980" t="str">
        <f>_xlfn.XLOOKUP(B6980,tblProducts[Column1],tblProducts[Description])</f>
        <v>ARMOSTAT 400 BULK</v>
      </c>
      <c r="E6980" t="s">
        <v>9</v>
      </c>
      <c r="F6980" t="s">
        <v>12</v>
      </c>
      <c r="G6980" t="s">
        <v>7</v>
      </c>
      <c r="H6980" t="s">
        <v>8</v>
      </c>
      <c r="I6980">
        <f t="shared" si="113"/>
        <v>2</v>
      </c>
    </row>
    <row r="6981" spans="1:9">
      <c r="A6981">
        <f>IF(MOD(ROW()-24,COUNTA(tblProducts[Description]))=0,A6980+1,A6980)</f>
        <v>62</v>
      </c>
      <c r="B6981">
        <f>MOD(ROW()-24,COUNTA(tblProducts[Description]))+1</f>
        <v>4</v>
      </c>
      <c r="C6981" t="str">
        <f>_xlfn.XLOOKUP(A6981,tblProducts[Column1],tblProducts[Description])</f>
        <v>INTERMEDIATE DPG-415 BULK</v>
      </c>
      <c r="D6981" t="str">
        <f>_xlfn.XLOOKUP(B6981,tblProducts[Column1],tblProducts[Description])</f>
        <v>ARMOSTAT 410 LM BULK</v>
      </c>
      <c r="E6981" t="s">
        <v>9</v>
      </c>
      <c r="F6981" t="s">
        <v>12</v>
      </c>
      <c r="G6981" t="s">
        <v>7</v>
      </c>
      <c r="H6981" t="s">
        <v>8</v>
      </c>
      <c r="I6981">
        <f t="shared" si="113"/>
        <v>2</v>
      </c>
    </row>
    <row r="6982" spans="1:9">
      <c r="A6982">
        <f>IF(MOD(ROW()-24,COUNTA(tblProducts[Description]))=0,A6981+1,A6981)</f>
        <v>62</v>
      </c>
      <c r="B6982">
        <f>MOD(ROW()-24,COUNTA(tblProducts[Description]))+1</f>
        <v>5</v>
      </c>
      <c r="C6982" t="str">
        <f>_xlfn.XLOOKUP(A6982,tblProducts[Column1],tblProducts[Description])</f>
        <v>INTERMEDIATE DPG-415 BULK</v>
      </c>
      <c r="D6982" t="str">
        <f>_xlfn.XLOOKUP(B6982,tblProducts[Column1],tblProducts[Description])</f>
        <v>ARMUL HE 5070 BULK</v>
      </c>
      <c r="E6982" t="s">
        <v>9</v>
      </c>
      <c r="F6982" t="s">
        <v>12</v>
      </c>
      <c r="G6982" t="s">
        <v>7</v>
      </c>
      <c r="H6982" t="s">
        <v>8</v>
      </c>
      <c r="I6982">
        <f t="shared" si="113"/>
        <v>2</v>
      </c>
    </row>
    <row r="6983" spans="1:9">
      <c r="A6983">
        <f>IF(MOD(ROW()-24,COUNTA(tblProducts[Description]))=0,A6982+1,A6982)</f>
        <v>62</v>
      </c>
      <c r="B6983">
        <f>MOD(ROW()-24,COUNTA(tblProducts[Description]))+1</f>
        <v>6</v>
      </c>
      <c r="C6983" t="str">
        <f>_xlfn.XLOOKUP(A6983,tblProducts[Column1],tblProducts[Description])</f>
        <v>INTERMEDIATE DPG-415 BULK</v>
      </c>
      <c r="D6983" t="str">
        <f>_xlfn.XLOOKUP(B6983,tblProducts[Column1],tblProducts[Description])</f>
        <v>BEROL 260 BULK</v>
      </c>
      <c r="E6983" t="s">
        <v>9</v>
      </c>
      <c r="F6983" t="s">
        <v>12</v>
      </c>
      <c r="G6983" t="s">
        <v>7</v>
      </c>
      <c r="H6983" t="s">
        <v>8</v>
      </c>
      <c r="I6983">
        <f t="shared" si="113"/>
        <v>2</v>
      </c>
    </row>
    <row r="6984" spans="1:9">
      <c r="A6984">
        <f>IF(MOD(ROW()-24,COUNTA(tblProducts[Description]))=0,A6983+1,A6983)</f>
        <v>62</v>
      </c>
      <c r="B6984">
        <f>MOD(ROW()-24,COUNTA(tblProducts[Description]))+1</f>
        <v>7</v>
      </c>
      <c r="C6984" t="str">
        <f>_xlfn.XLOOKUP(A6984,tblProducts[Column1],tblProducts[Description])</f>
        <v>INTERMEDIATE DPG-415 BULK</v>
      </c>
      <c r="D6984" t="str">
        <f>_xlfn.XLOOKUP(B6984,tblProducts[Column1],tblProducts[Description])</f>
        <v>BEROL 266 BULK</v>
      </c>
      <c r="E6984" t="s">
        <v>9</v>
      </c>
      <c r="F6984" t="s">
        <v>12</v>
      </c>
      <c r="G6984" t="s">
        <v>7</v>
      </c>
      <c r="H6984" t="s">
        <v>8</v>
      </c>
      <c r="I6984">
        <f t="shared" si="113"/>
        <v>2</v>
      </c>
    </row>
    <row r="6985" spans="1:9">
      <c r="A6985">
        <f>IF(MOD(ROW()-24,COUNTA(tblProducts[Description]))=0,A6984+1,A6984)</f>
        <v>62</v>
      </c>
      <c r="B6985">
        <f>MOD(ROW()-24,COUNTA(tblProducts[Description]))+1</f>
        <v>8</v>
      </c>
      <c r="C6985" t="str">
        <f>_xlfn.XLOOKUP(A6985,tblProducts[Column1],tblProducts[Description])</f>
        <v>INTERMEDIATE DPG-415 BULK</v>
      </c>
      <c r="D6985" t="str">
        <f>_xlfn.XLOOKUP(B6985,tblProducts[Column1],tblProducts[Description])</f>
        <v>BEROL 266V BULK</v>
      </c>
      <c r="E6985" t="s">
        <v>9</v>
      </c>
      <c r="F6985" t="s">
        <v>12</v>
      </c>
      <c r="G6985" t="s">
        <v>7</v>
      </c>
      <c r="H6985" t="s">
        <v>8</v>
      </c>
      <c r="I6985">
        <f t="shared" si="113"/>
        <v>2</v>
      </c>
    </row>
    <row r="6986" spans="1:9">
      <c r="A6986">
        <f>IF(MOD(ROW()-24,COUNTA(tblProducts[Description]))=0,A6985+1,A6985)</f>
        <v>62</v>
      </c>
      <c r="B6986">
        <f>MOD(ROW()-24,COUNTA(tblProducts[Description]))+1</f>
        <v>9</v>
      </c>
      <c r="C6986" t="str">
        <f>_xlfn.XLOOKUP(A6986,tblProducts[Column1],tblProducts[Description])</f>
        <v>INTERMEDIATE DPG-415 BULK</v>
      </c>
      <c r="D6986" t="str">
        <f>_xlfn.XLOOKUP(B6986,tblProducts[Column1],tblProducts[Description])</f>
        <v>BEROL 467 BULK</v>
      </c>
      <c r="E6986" t="s">
        <v>9</v>
      </c>
      <c r="F6986" t="s">
        <v>12</v>
      </c>
      <c r="G6986" t="s">
        <v>7</v>
      </c>
      <c r="H6986" t="s">
        <v>8</v>
      </c>
      <c r="I6986">
        <f t="shared" si="113"/>
        <v>2</v>
      </c>
    </row>
    <row r="6987" spans="1:9">
      <c r="A6987">
        <f>IF(MOD(ROW()-24,COUNTA(tblProducts[Description]))=0,A6986+1,A6986)</f>
        <v>62</v>
      </c>
      <c r="B6987">
        <f>MOD(ROW()-24,COUNTA(tblProducts[Description]))+1</f>
        <v>10</v>
      </c>
      <c r="C6987" t="str">
        <f>_xlfn.XLOOKUP(A6987,tblProducts[Column1],tblProducts[Description])</f>
        <v>INTERMEDIATE DPG-415 BULK</v>
      </c>
      <c r="D6987" t="str">
        <f>_xlfn.XLOOKUP(B6987,tblProducts[Column1],tblProducts[Description])</f>
        <v>BEROL OX 91-6 BULK</v>
      </c>
      <c r="E6987" t="s">
        <v>9</v>
      </c>
      <c r="F6987" t="s">
        <v>12</v>
      </c>
      <c r="G6987" t="s">
        <v>7</v>
      </c>
      <c r="H6987" t="s">
        <v>8</v>
      </c>
      <c r="I6987">
        <f t="shared" si="113"/>
        <v>2</v>
      </c>
    </row>
    <row r="6988" spans="1:9">
      <c r="A6988">
        <f>IF(MOD(ROW()-24,COUNTA(tblProducts[Description]))=0,A6987+1,A6987)</f>
        <v>62</v>
      </c>
      <c r="B6988">
        <f>MOD(ROW()-24,COUNTA(tblProducts[Description]))+1</f>
        <v>11</v>
      </c>
      <c r="C6988" t="str">
        <f>_xlfn.XLOOKUP(A6988,tblProducts[Column1],tblProducts[Description])</f>
        <v>INTERMEDIATE DPG-415 BULK</v>
      </c>
      <c r="D6988" t="str">
        <f>_xlfn.XLOOKUP(B6988,tblProducts[Column1],tblProducts[Description])</f>
        <v>C-5635 BULK</v>
      </c>
      <c r="E6988" t="s">
        <v>9</v>
      </c>
      <c r="F6988" t="s">
        <v>12</v>
      </c>
      <c r="G6988" t="s">
        <v>7</v>
      </c>
      <c r="H6988" t="s">
        <v>8</v>
      </c>
      <c r="I6988">
        <f t="shared" si="113"/>
        <v>2</v>
      </c>
    </row>
    <row r="6989" spans="1:9">
      <c r="A6989">
        <f>IF(MOD(ROW()-24,COUNTA(tblProducts[Description]))=0,A6988+1,A6988)</f>
        <v>62</v>
      </c>
      <c r="B6989">
        <f>MOD(ROW()-24,COUNTA(tblProducts[Description]))+1</f>
        <v>12</v>
      </c>
      <c r="C6989" t="str">
        <f>_xlfn.XLOOKUP(A6989,tblProducts[Column1],tblProducts[Description])</f>
        <v>INTERMEDIATE DPG-415 BULK</v>
      </c>
      <c r="D6989" t="str">
        <f>_xlfn.XLOOKUP(B6989,tblProducts[Column1],tblProducts[Description])</f>
        <v>C-6290 BULK</v>
      </c>
      <c r="E6989" t="s">
        <v>9</v>
      </c>
      <c r="F6989" t="s">
        <v>12</v>
      </c>
      <c r="G6989" t="s">
        <v>7</v>
      </c>
      <c r="H6989" t="s">
        <v>8</v>
      </c>
      <c r="I6989">
        <f t="shared" si="113"/>
        <v>2</v>
      </c>
    </row>
    <row r="6990" spans="1:9">
      <c r="A6990">
        <f>IF(MOD(ROW()-24,COUNTA(tblProducts[Description]))=0,A6989+1,A6989)</f>
        <v>62</v>
      </c>
      <c r="B6990">
        <f>MOD(ROW()-24,COUNTA(tblProducts[Description]))+1</f>
        <v>13</v>
      </c>
      <c r="C6990" t="str">
        <f>_xlfn.XLOOKUP(A6990,tblProducts[Column1],tblProducts[Description])</f>
        <v>INTERMEDIATE DPG-415 BULK</v>
      </c>
      <c r="D6990" t="str">
        <f>_xlfn.XLOOKUP(B6990,tblProducts[Column1],tblProducts[Description])</f>
        <v>C-6385 BULK</v>
      </c>
      <c r="E6990" t="s">
        <v>9</v>
      </c>
      <c r="F6990" t="s">
        <v>12</v>
      </c>
      <c r="G6990" t="s">
        <v>7</v>
      </c>
      <c r="H6990" t="s">
        <v>8</v>
      </c>
      <c r="I6990">
        <f t="shared" si="113"/>
        <v>2</v>
      </c>
    </row>
    <row r="6991" spans="1:9">
      <c r="A6991">
        <f>IF(MOD(ROW()-24,COUNTA(tblProducts[Description]))=0,A6990+1,A6990)</f>
        <v>62</v>
      </c>
      <c r="B6991">
        <f>MOD(ROW()-24,COUNTA(tblProducts[Description]))+1</f>
        <v>14</v>
      </c>
      <c r="C6991" t="str">
        <f>_xlfn.XLOOKUP(A6991,tblProducts[Column1],tblProducts[Description])</f>
        <v>INTERMEDIATE DPG-415 BULK</v>
      </c>
      <c r="D6991" t="str">
        <f>_xlfn.XLOOKUP(B6991,tblProducts[Column1],tblProducts[Description])</f>
        <v>C-6427 BULK</v>
      </c>
      <c r="E6991" t="s">
        <v>9</v>
      </c>
      <c r="F6991" t="s">
        <v>12</v>
      </c>
      <c r="G6991" t="s">
        <v>7</v>
      </c>
      <c r="H6991" t="s">
        <v>8</v>
      </c>
      <c r="I6991">
        <f t="shared" si="113"/>
        <v>2</v>
      </c>
    </row>
    <row r="6992" spans="1:9">
      <c r="A6992">
        <f>IF(MOD(ROW()-24,COUNTA(tblProducts[Description]))=0,A6991+1,A6991)</f>
        <v>62</v>
      </c>
      <c r="B6992">
        <f>MOD(ROW()-24,COUNTA(tblProducts[Description]))+1</f>
        <v>15</v>
      </c>
      <c r="C6992" t="str">
        <f>_xlfn.XLOOKUP(A6992,tblProducts[Column1],tblProducts[Description])</f>
        <v>INTERMEDIATE DPG-415 BULK</v>
      </c>
      <c r="D6992" t="str">
        <f>_xlfn.XLOOKUP(B6992,tblProducts[Column1],tblProducts[Description])</f>
        <v>EMULPON CO-200 BULK</v>
      </c>
      <c r="E6992" t="s">
        <v>9</v>
      </c>
      <c r="F6992" t="s">
        <v>12</v>
      </c>
      <c r="G6992" t="s">
        <v>7</v>
      </c>
      <c r="H6992" t="s">
        <v>13</v>
      </c>
      <c r="I6992">
        <f t="shared" si="113"/>
        <v>2</v>
      </c>
    </row>
    <row r="6993" spans="1:9">
      <c r="A6993">
        <f>IF(MOD(ROW()-24,COUNTA(tblProducts[Description]))=0,A6992+1,A6992)</f>
        <v>62</v>
      </c>
      <c r="B6993">
        <f>MOD(ROW()-24,COUNTA(tblProducts[Description]))+1</f>
        <v>16</v>
      </c>
      <c r="C6993" t="str">
        <f>_xlfn.XLOOKUP(A6993,tblProducts[Column1],tblProducts[Description])</f>
        <v>INTERMEDIATE DPG-415 BULK</v>
      </c>
      <c r="D6993" t="str">
        <f>_xlfn.XLOOKUP(B6993,tblProducts[Column1],tblProducts[Description])</f>
        <v>EMULPON CO-360 BULK</v>
      </c>
      <c r="E6993" t="s">
        <v>9</v>
      </c>
      <c r="F6993" t="s">
        <v>12</v>
      </c>
      <c r="G6993" t="s">
        <v>7</v>
      </c>
      <c r="H6993" t="s">
        <v>8</v>
      </c>
      <c r="I6993">
        <f t="shared" si="113"/>
        <v>2</v>
      </c>
    </row>
    <row r="6994" spans="1:9">
      <c r="A6994">
        <f>IF(MOD(ROW()-24,COUNTA(tblProducts[Description]))=0,A6993+1,A6993)</f>
        <v>62</v>
      </c>
      <c r="B6994">
        <f>MOD(ROW()-24,COUNTA(tblProducts[Description]))+1</f>
        <v>17</v>
      </c>
      <c r="C6994" t="str">
        <f>_xlfn.XLOOKUP(A6994,tblProducts[Column1],tblProducts[Description])</f>
        <v>INTERMEDIATE DPG-415 BULK</v>
      </c>
      <c r="D6994" t="str">
        <f>_xlfn.XLOOKUP(B6994,tblProducts[Column1],tblProducts[Description])</f>
        <v>EMULPON CO-550 BULK</v>
      </c>
      <c r="E6994" t="s">
        <v>9</v>
      </c>
      <c r="F6994" t="s">
        <v>10</v>
      </c>
      <c r="G6994" t="s">
        <v>7</v>
      </c>
      <c r="H6994" t="s">
        <v>8</v>
      </c>
      <c r="I6994">
        <f t="shared" si="113"/>
        <v>1.5</v>
      </c>
    </row>
    <row r="6995" spans="1:9">
      <c r="A6995">
        <f>IF(MOD(ROW()-24,COUNTA(tblProducts[Description]))=0,A6994+1,A6994)</f>
        <v>62</v>
      </c>
      <c r="B6995">
        <f>MOD(ROW()-24,COUNTA(tblProducts[Description]))+1</f>
        <v>18</v>
      </c>
      <c r="C6995" t="str">
        <f>_xlfn.XLOOKUP(A6995,tblProducts[Column1],tblProducts[Description])</f>
        <v>INTERMEDIATE DPG-415 BULK</v>
      </c>
      <c r="D6995" t="str">
        <f>_xlfn.XLOOKUP(B6995,tblProducts[Column1],tblProducts[Description])</f>
        <v>ETHODUOMEEN HT/13 BULK</v>
      </c>
      <c r="E6995" t="s">
        <v>9</v>
      </c>
      <c r="F6995" t="s">
        <v>12</v>
      </c>
      <c r="G6995" t="s">
        <v>7</v>
      </c>
      <c r="H6995" t="s">
        <v>8</v>
      </c>
      <c r="I6995">
        <f t="shared" si="113"/>
        <v>2</v>
      </c>
    </row>
    <row r="6996" spans="1:9">
      <c r="A6996">
        <f>IF(MOD(ROW()-24,COUNTA(tblProducts[Description]))=0,A6995+1,A6995)</f>
        <v>62</v>
      </c>
      <c r="B6996">
        <f>MOD(ROW()-24,COUNTA(tblProducts[Description]))+1</f>
        <v>19</v>
      </c>
      <c r="C6996" t="str">
        <f>_xlfn.XLOOKUP(A6996,tblProducts[Column1],tblProducts[Description])</f>
        <v>INTERMEDIATE DPG-415 BULK</v>
      </c>
      <c r="D6996" t="str">
        <f>_xlfn.XLOOKUP(B6996,tblProducts[Column1],tblProducts[Description])</f>
        <v>ETHODUOMEEN T/13 BULK</v>
      </c>
      <c r="E6996" t="s">
        <v>9</v>
      </c>
      <c r="F6996" t="s">
        <v>12</v>
      </c>
      <c r="G6996" t="s">
        <v>7</v>
      </c>
      <c r="H6996" t="s">
        <v>8</v>
      </c>
      <c r="I6996">
        <f t="shared" si="113"/>
        <v>2</v>
      </c>
    </row>
    <row r="6997" spans="1:9">
      <c r="A6997">
        <f>IF(MOD(ROW()-24,COUNTA(tblProducts[Description]))=0,A6996+1,A6996)</f>
        <v>62</v>
      </c>
      <c r="B6997">
        <f>MOD(ROW()-24,COUNTA(tblProducts[Description]))+1</f>
        <v>20</v>
      </c>
      <c r="C6997" t="str">
        <f>_xlfn.XLOOKUP(A6997,tblProducts[Column1],tblProducts[Description])</f>
        <v>INTERMEDIATE DPG-415 BULK</v>
      </c>
      <c r="D6997" t="str">
        <f>_xlfn.XLOOKUP(B6997,tblProducts[Column1],tblProducts[Description])</f>
        <v>ETHODUOMEEN T/13N BULK</v>
      </c>
      <c r="E6997" t="s">
        <v>9</v>
      </c>
      <c r="F6997" t="s">
        <v>12</v>
      </c>
      <c r="G6997" t="s">
        <v>7</v>
      </c>
      <c r="H6997" t="s">
        <v>8</v>
      </c>
      <c r="I6997">
        <f t="shared" si="113"/>
        <v>2</v>
      </c>
    </row>
    <row r="6998" spans="1:9">
      <c r="A6998">
        <f>IF(MOD(ROW()-24,COUNTA(tblProducts[Description]))=0,A6997+1,A6997)</f>
        <v>62</v>
      </c>
      <c r="B6998">
        <f>MOD(ROW()-24,COUNTA(tblProducts[Description]))+1</f>
        <v>21</v>
      </c>
      <c r="C6998" t="str">
        <f>_xlfn.XLOOKUP(A6998,tblProducts[Column1],tblProducts[Description])</f>
        <v>INTERMEDIATE DPG-415 BULK</v>
      </c>
      <c r="D6998" t="str">
        <f>_xlfn.XLOOKUP(B6998,tblProducts[Column1],tblProducts[Description])</f>
        <v>ETHODUOMEEN T/20 BULK</v>
      </c>
      <c r="E6998" t="s">
        <v>9</v>
      </c>
      <c r="F6998" t="s">
        <v>12</v>
      </c>
      <c r="G6998" t="s">
        <v>7</v>
      </c>
      <c r="H6998" t="s">
        <v>8</v>
      </c>
      <c r="I6998">
        <f t="shared" si="113"/>
        <v>2</v>
      </c>
    </row>
    <row r="6999" spans="1:9">
      <c r="A6999">
        <f>IF(MOD(ROW()-24,COUNTA(tblProducts[Description]))=0,A6998+1,A6998)</f>
        <v>62</v>
      </c>
      <c r="B6999">
        <f>MOD(ROW()-24,COUNTA(tblProducts[Description]))+1</f>
        <v>22</v>
      </c>
      <c r="C6999" t="str">
        <f>_xlfn.XLOOKUP(A6999,tblProducts[Column1],tblProducts[Description])</f>
        <v>INTERMEDIATE DPG-415 BULK</v>
      </c>
      <c r="D6999" t="str">
        <f>_xlfn.XLOOKUP(B6999,tblProducts[Column1],tblProducts[Description])</f>
        <v>ETHODUOMEEN T/25 BULK</v>
      </c>
      <c r="E6999" t="s">
        <v>9</v>
      </c>
      <c r="F6999" t="s">
        <v>12</v>
      </c>
      <c r="G6999" t="s">
        <v>7</v>
      </c>
      <c r="H6999" t="s">
        <v>8</v>
      </c>
      <c r="I6999">
        <f t="shared" si="113"/>
        <v>2</v>
      </c>
    </row>
    <row r="7000" spans="1:9">
      <c r="A7000">
        <f>IF(MOD(ROW()-24,COUNTA(tblProducts[Description]))=0,A6999+1,A6999)</f>
        <v>62</v>
      </c>
      <c r="B7000">
        <f>MOD(ROW()-24,COUNTA(tblProducts[Description]))+1</f>
        <v>23</v>
      </c>
      <c r="C7000" t="str">
        <f>_xlfn.XLOOKUP(A7000,tblProducts[Column1],tblProducts[Description])</f>
        <v>INTERMEDIATE DPG-415 BULK</v>
      </c>
      <c r="D7000" t="str">
        <f>_xlfn.XLOOKUP(B7000,tblProducts[Column1],tblProducts[Description])</f>
        <v>ETHOFAT 242/25 BULK</v>
      </c>
      <c r="E7000" t="s">
        <v>9</v>
      </c>
      <c r="F7000" t="s">
        <v>12</v>
      </c>
      <c r="G7000" t="s">
        <v>7</v>
      </c>
      <c r="H7000" t="s">
        <v>8</v>
      </c>
      <c r="I7000">
        <f t="shared" si="113"/>
        <v>2</v>
      </c>
    </row>
    <row r="7001" spans="1:9">
      <c r="A7001">
        <f>IF(MOD(ROW()-24,COUNTA(tblProducts[Description]))=0,A7000+1,A7000)</f>
        <v>62</v>
      </c>
      <c r="B7001">
        <f>MOD(ROW()-24,COUNTA(tblProducts[Description]))+1</f>
        <v>24</v>
      </c>
      <c r="C7001" t="str">
        <f>_xlfn.XLOOKUP(A7001,tblProducts[Column1],tblProducts[Description])</f>
        <v>INTERMEDIATE DPG-415 BULK</v>
      </c>
      <c r="D7001" t="str">
        <f>_xlfn.XLOOKUP(B7001,tblProducts[Column1],tblProducts[Description])</f>
        <v>ETHOMEEN C/12S BULK</v>
      </c>
      <c r="E7001" t="s">
        <v>9</v>
      </c>
      <c r="F7001" t="s">
        <v>12</v>
      </c>
      <c r="G7001" t="s">
        <v>9</v>
      </c>
      <c r="H7001" t="s">
        <v>11</v>
      </c>
      <c r="I7001">
        <f t="shared" ref="I7001:I7064" si="114">IF(E7001="NO",0,IF(F7001="HEEL WASH",1.5,2))+IF(G7001="NO",0,2)</f>
        <v>4</v>
      </c>
    </row>
    <row r="7002" spans="1:9">
      <c r="A7002">
        <f>IF(MOD(ROW()-24,COUNTA(tblProducts[Description]))=0,A7001+1,A7001)</f>
        <v>62</v>
      </c>
      <c r="B7002">
        <f>MOD(ROW()-24,COUNTA(tblProducts[Description]))+1</f>
        <v>25</v>
      </c>
      <c r="C7002" t="str">
        <f>_xlfn.XLOOKUP(A7002,tblProducts[Column1],tblProducts[Description])</f>
        <v>INTERMEDIATE DPG-415 BULK</v>
      </c>
      <c r="D7002" t="str">
        <f>_xlfn.XLOOKUP(B7002,tblProducts[Column1],tblProducts[Description])</f>
        <v>ETHOMEEN 18/12 BULK</v>
      </c>
      <c r="E7002" t="s">
        <v>9</v>
      </c>
      <c r="F7002" t="s">
        <v>12</v>
      </c>
      <c r="G7002" t="s">
        <v>9</v>
      </c>
      <c r="H7002" t="s">
        <v>11</v>
      </c>
      <c r="I7002">
        <f t="shared" si="114"/>
        <v>4</v>
      </c>
    </row>
    <row r="7003" spans="1:9">
      <c r="A7003">
        <f>IF(MOD(ROW()-24,COUNTA(tblProducts[Description]))=0,A7002+1,A7002)</f>
        <v>62</v>
      </c>
      <c r="B7003">
        <f>MOD(ROW()-24,COUNTA(tblProducts[Description]))+1</f>
        <v>26</v>
      </c>
      <c r="C7003" t="str">
        <f>_xlfn.XLOOKUP(A7003,tblProducts[Column1],tblProducts[Description])</f>
        <v>INTERMEDIATE DPG-415 BULK</v>
      </c>
      <c r="D7003" t="str">
        <f>_xlfn.XLOOKUP(B7003,tblProducts[Column1],tblProducts[Description])</f>
        <v>ETHOMEEN 18/25 BULK</v>
      </c>
      <c r="E7003" t="s">
        <v>9</v>
      </c>
      <c r="F7003" t="s">
        <v>12</v>
      </c>
      <c r="G7003" t="s">
        <v>9</v>
      </c>
      <c r="H7003" t="s">
        <v>11</v>
      </c>
      <c r="I7003">
        <f t="shared" si="114"/>
        <v>4</v>
      </c>
    </row>
    <row r="7004" spans="1:9">
      <c r="A7004">
        <f>IF(MOD(ROW()-24,COUNTA(tblProducts[Description]))=0,A7003+1,A7003)</f>
        <v>62</v>
      </c>
      <c r="B7004">
        <f>MOD(ROW()-24,COUNTA(tblProducts[Description]))+1</f>
        <v>27</v>
      </c>
      <c r="C7004" t="str">
        <f>_xlfn.XLOOKUP(A7004,tblProducts[Column1],tblProducts[Description])</f>
        <v>INTERMEDIATE DPG-415 BULK</v>
      </c>
      <c r="D7004" t="str">
        <f>_xlfn.XLOOKUP(B7004,tblProducts[Column1],tblProducts[Description])</f>
        <v>ETHOMEEN C/12 BULK</v>
      </c>
      <c r="E7004" t="s">
        <v>9</v>
      </c>
      <c r="F7004" t="s">
        <v>12</v>
      </c>
      <c r="G7004" t="s">
        <v>7</v>
      </c>
      <c r="H7004" t="s">
        <v>8</v>
      </c>
      <c r="I7004">
        <f t="shared" si="114"/>
        <v>2</v>
      </c>
    </row>
    <row r="7005" spans="1:9">
      <c r="A7005">
        <f>IF(MOD(ROW()-24,COUNTA(tblProducts[Description]))=0,A7004+1,A7004)</f>
        <v>62</v>
      </c>
      <c r="B7005">
        <f>MOD(ROW()-24,COUNTA(tblProducts[Description]))+1</f>
        <v>28</v>
      </c>
      <c r="C7005" t="str">
        <f>_xlfn.XLOOKUP(A7005,tblProducts[Column1],tblProducts[Description])</f>
        <v>INTERMEDIATE DPG-415 BULK</v>
      </c>
      <c r="D7005" t="str">
        <f>_xlfn.XLOOKUP(B7005,tblProducts[Column1],tblProducts[Description])</f>
        <v>ETHOMEEN C/12 M BULK</v>
      </c>
      <c r="E7005" t="s">
        <v>9</v>
      </c>
      <c r="F7005" t="s">
        <v>12</v>
      </c>
      <c r="G7005" t="s">
        <v>7</v>
      </c>
      <c r="H7005" t="s">
        <v>13</v>
      </c>
      <c r="I7005">
        <f t="shared" si="114"/>
        <v>2</v>
      </c>
    </row>
    <row r="7006" spans="1:9">
      <c r="A7006">
        <f>IF(MOD(ROW()-24,COUNTA(tblProducts[Description]))=0,A7005+1,A7005)</f>
        <v>62</v>
      </c>
      <c r="B7006">
        <f>MOD(ROW()-24,COUNTA(tblProducts[Description]))+1</f>
        <v>29</v>
      </c>
      <c r="C7006" t="str">
        <f>_xlfn.XLOOKUP(A7006,tblProducts[Column1],tblProducts[Description])</f>
        <v>INTERMEDIATE DPG-415 BULK</v>
      </c>
      <c r="D7006" t="str">
        <f>_xlfn.XLOOKUP(B7006,tblProducts[Column1],tblProducts[Description])</f>
        <v>ETHOMEEN C/12 SUN BULK</v>
      </c>
      <c r="E7006" t="s">
        <v>9</v>
      </c>
      <c r="F7006" t="s">
        <v>12</v>
      </c>
      <c r="G7006" t="s">
        <v>7</v>
      </c>
      <c r="H7006" t="s">
        <v>13</v>
      </c>
      <c r="I7006">
        <f t="shared" si="114"/>
        <v>2</v>
      </c>
    </row>
    <row r="7007" spans="1:9">
      <c r="A7007">
        <f>IF(MOD(ROW()-24,COUNTA(tblProducts[Description]))=0,A7006+1,A7006)</f>
        <v>62</v>
      </c>
      <c r="B7007">
        <f>MOD(ROW()-24,COUNTA(tblProducts[Description]))+1</f>
        <v>30</v>
      </c>
      <c r="C7007" t="str">
        <f>_xlfn.XLOOKUP(A7007,tblProducts[Column1],tblProducts[Description])</f>
        <v>INTERMEDIATE DPG-415 BULK</v>
      </c>
      <c r="D7007" t="str">
        <f>_xlfn.XLOOKUP(B7007,tblProducts[Column1],tblProducts[Description])</f>
        <v>ETHOMEEN C/12 UN BULK</v>
      </c>
      <c r="E7007" t="s">
        <v>9</v>
      </c>
      <c r="F7007" t="s">
        <v>12</v>
      </c>
      <c r="G7007" t="s">
        <v>7</v>
      </c>
      <c r="H7007" t="s">
        <v>13</v>
      </c>
      <c r="I7007">
        <f t="shared" si="114"/>
        <v>2</v>
      </c>
    </row>
    <row r="7008" spans="1:9">
      <c r="A7008">
        <f>IF(MOD(ROW()-24,COUNTA(tblProducts[Description]))=0,A7007+1,A7007)</f>
        <v>62</v>
      </c>
      <c r="B7008">
        <f>MOD(ROW()-24,COUNTA(tblProducts[Description]))+1</f>
        <v>31</v>
      </c>
      <c r="C7008" t="str">
        <f>_xlfn.XLOOKUP(A7008,tblProducts[Column1],tblProducts[Description])</f>
        <v>INTERMEDIATE DPG-415 BULK</v>
      </c>
      <c r="D7008" t="str">
        <f>_xlfn.XLOOKUP(B7008,tblProducts[Column1],tblProducts[Description])</f>
        <v>ETHOMEEN C/15 BULK</v>
      </c>
      <c r="E7008" t="s">
        <v>9</v>
      </c>
      <c r="F7008" t="s">
        <v>12</v>
      </c>
      <c r="G7008" t="s">
        <v>7</v>
      </c>
      <c r="H7008" t="s">
        <v>8</v>
      </c>
      <c r="I7008">
        <f t="shared" si="114"/>
        <v>2</v>
      </c>
    </row>
    <row r="7009" spans="1:9">
      <c r="A7009">
        <f>IF(MOD(ROW()-24,COUNTA(tblProducts[Description]))=0,A7008+1,A7008)</f>
        <v>62</v>
      </c>
      <c r="B7009">
        <f>MOD(ROW()-24,COUNTA(tblProducts[Description]))+1</f>
        <v>32</v>
      </c>
      <c r="C7009" t="str">
        <f>_xlfn.XLOOKUP(A7009,tblProducts[Column1],tblProducts[Description])</f>
        <v>INTERMEDIATE DPG-415 BULK</v>
      </c>
      <c r="D7009" t="str">
        <f>_xlfn.XLOOKUP(B7009,tblProducts[Column1],tblProducts[Description])</f>
        <v>ETHOMEEN C/17 BULK</v>
      </c>
      <c r="E7009" t="s">
        <v>9</v>
      </c>
      <c r="F7009" t="s">
        <v>12</v>
      </c>
      <c r="G7009" t="s">
        <v>7</v>
      </c>
      <c r="H7009" t="s">
        <v>8</v>
      </c>
      <c r="I7009">
        <f t="shared" si="114"/>
        <v>2</v>
      </c>
    </row>
    <row r="7010" spans="1:9">
      <c r="A7010">
        <f>IF(MOD(ROW()-24,COUNTA(tblProducts[Description]))=0,A7009+1,A7009)</f>
        <v>62</v>
      </c>
      <c r="B7010">
        <f>MOD(ROW()-24,COUNTA(tblProducts[Description]))+1</f>
        <v>33</v>
      </c>
      <c r="C7010" t="str">
        <f>_xlfn.XLOOKUP(A7010,tblProducts[Column1],tblProducts[Description])</f>
        <v>INTERMEDIATE DPG-415 BULK</v>
      </c>
      <c r="D7010" t="str">
        <f>_xlfn.XLOOKUP(B7010,tblProducts[Column1],tblProducts[Description])</f>
        <v>ETHOMEEN C/25A BULK</v>
      </c>
      <c r="E7010" t="s">
        <v>9</v>
      </c>
      <c r="F7010" t="s">
        <v>12</v>
      </c>
      <c r="G7010" t="s">
        <v>7</v>
      </c>
      <c r="H7010" t="s">
        <v>8</v>
      </c>
      <c r="I7010">
        <f t="shared" si="114"/>
        <v>2</v>
      </c>
    </row>
    <row r="7011" spans="1:9">
      <c r="A7011">
        <f>IF(MOD(ROW()-24,COUNTA(tblProducts[Description]))=0,A7010+1,A7010)</f>
        <v>62</v>
      </c>
      <c r="B7011">
        <f>MOD(ROW()-24,COUNTA(tblProducts[Description]))+1</f>
        <v>34</v>
      </c>
      <c r="C7011" t="str">
        <f>_xlfn.XLOOKUP(A7011,tblProducts[Column1],tblProducts[Description])</f>
        <v>INTERMEDIATE DPG-415 BULK</v>
      </c>
      <c r="D7011" t="str">
        <f>_xlfn.XLOOKUP(B7011,tblProducts[Column1],tblProducts[Description])</f>
        <v>ETHOMEEN C/25A S BULK</v>
      </c>
      <c r="E7011" t="s">
        <v>9</v>
      </c>
      <c r="F7011" t="s">
        <v>12</v>
      </c>
      <c r="G7011" t="s">
        <v>7</v>
      </c>
      <c r="H7011" t="s">
        <v>8</v>
      </c>
      <c r="I7011">
        <f t="shared" si="114"/>
        <v>2</v>
      </c>
    </row>
    <row r="7012" spans="1:9">
      <c r="A7012">
        <f>IF(MOD(ROW()-24,COUNTA(tblProducts[Description]))=0,A7011+1,A7011)</f>
        <v>62</v>
      </c>
      <c r="B7012">
        <f>MOD(ROW()-24,COUNTA(tblProducts[Description]))+1</f>
        <v>35</v>
      </c>
      <c r="C7012" t="str">
        <f>_xlfn.XLOOKUP(A7012,tblProducts[Column1],tblProducts[Description])</f>
        <v>INTERMEDIATE DPG-415 BULK</v>
      </c>
      <c r="D7012" t="str">
        <f>_xlfn.XLOOKUP(B7012,tblProducts[Column1],tblProducts[Description])</f>
        <v>ETHOMEEN O/12LC BULK</v>
      </c>
      <c r="E7012" t="s">
        <v>9</v>
      </c>
      <c r="F7012" t="s">
        <v>12</v>
      </c>
      <c r="G7012" t="s">
        <v>7</v>
      </c>
      <c r="H7012" t="s">
        <v>8</v>
      </c>
      <c r="I7012">
        <f t="shared" si="114"/>
        <v>2</v>
      </c>
    </row>
    <row r="7013" spans="1:9">
      <c r="A7013">
        <f>IF(MOD(ROW()-24,COUNTA(tblProducts[Description]))=0,A7012+1,A7012)</f>
        <v>62</v>
      </c>
      <c r="B7013">
        <f>MOD(ROW()-24,COUNTA(tblProducts[Description]))+1</f>
        <v>36</v>
      </c>
      <c r="C7013" t="str">
        <f>_xlfn.XLOOKUP(A7013,tblProducts[Column1],tblProducts[Description])</f>
        <v>INTERMEDIATE DPG-415 BULK</v>
      </c>
      <c r="D7013" t="str">
        <f>_xlfn.XLOOKUP(B7013,tblProducts[Column1],tblProducts[Description])</f>
        <v>ETHOMEEN SV/12 BULK</v>
      </c>
      <c r="E7013" t="s">
        <v>9</v>
      </c>
      <c r="F7013" t="s">
        <v>12</v>
      </c>
      <c r="G7013" t="s">
        <v>7</v>
      </c>
      <c r="H7013" t="s">
        <v>8</v>
      </c>
      <c r="I7013">
        <f t="shared" si="114"/>
        <v>2</v>
      </c>
    </row>
    <row r="7014" spans="1:9">
      <c r="A7014">
        <f>IF(MOD(ROW()-24,COUNTA(tblProducts[Description]))=0,A7013+1,A7013)</f>
        <v>62</v>
      </c>
      <c r="B7014">
        <f>MOD(ROW()-24,COUNTA(tblProducts[Description]))+1</f>
        <v>37</v>
      </c>
      <c r="C7014" t="str">
        <f>_xlfn.XLOOKUP(A7014,tblProducts[Column1],tblProducts[Description])</f>
        <v>INTERMEDIATE DPG-415 BULK</v>
      </c>
      <c r="D7014" t="str">
        <f>_xlfn.XLOOKUP(B7014,tblProducts[Column1],tblProducts[Description])</f>
        <v>ETHOMEEN SV/15 BULK</v>
      </c>
      <c r="E7014" t="s">
        <v>9</v>
      </c>
      <c r="F7014" t="s">
        <v>12</v>
      </c>
      <c r="G7014" t="s">
        <v>7</v>
      </c>
      <c r="H7014" t="s">
        <v>8</v>
      </c>
      <c r="I7014">
        <f t="shared" si="114"/>
        <v>2</v>
      </c>
    </row>
    <row r="7015" spans="1:9">
      <c r="A7015">
        <f>IF(MOD(ROW()-24,COUNTA(tblProducts[Description]))=0,A7014+1,A7014)</f>
        <v>62</v>
      </c>
      <c r="B7015">
        <f>MOD(ROW()-24,COUNTA(tblProducts[Description]))+1</f>
        <v>38</v>
      </c>
      <c r="C7015" t="str">
        <f>_xlfn.XLOOKUP(A7015,tblProducts[Column1],tblProducts[Description])</f>
        <v>INTERMEDIATE DPG-415 BULK</v>
      </c>
      <c r="D7015" t="str">
        <f>_xlfn.XLOOKUP(B7015,tblProducts[Column1],tblProducts[Description])</f>
        <v>ETHOMEEN SV/15C BULK</v>
      </c>
      <c r="E7015" t="s">
        <v>9</v>
      </c>
      <c r="F7015" t="s">
        <v>12</v>
      </c>
      <c r="G7015" t="s">
        <v>7</v>
      </c>
      <c r="H7015" t="s">
        <v>8</v>
      </c>
      <c r="I7015">
        <f t="shared" si="114"/>
        <v>2</v>
      </c>
    </row>
    <row r="7016" spans="1:9">
      <c r="A7016">
        <f>IF(MOD(ROW()-24,COUNTA(tblProducts[Description]))=0,A7015+1,A7015)</f>
        <v>62</v>
      </c>
      <c r="B7016">
        <f>MOD(ROW()-24,COUNTA(tblProducts[Description]))+1</f>
        <v>39</v>
      </c>
      <c r="C7016" t="str">
        <f>_xlfn.XLOOKUP(A7016,tblProducts[Column1],tblProducts[Description])</f>
        <v>INTERMEDIATE DPG-415 BULK</v>
      </c>
      <c r="D7016" t="str">
        <f>_xlfn.XLOOKUP(B7016,tblProducts[Column1],tblProducts[Description])</f>
        <v>ETHOMEEN SV/25 BULK</v>
      </c>
      <c r="E7016" t="s">
        <v>9</v>
      </c>
      <c r="F7016" t="s">
        <v>12</v>
      </c>
      <c r="G7016" t="s">
        <v>7</v>
      </c>
      <c r="H7016" t="s">
        <v>8</v>
      </c>
      <c r="I7016">
        <f t="shared" si="114"/>
        <v>2</v>
      </c>
    </row>
    <row r="7017" spans="1:9">
      <c r="A7017">
        <f>IF(MOD(ROW()-24,COUNTA(tblProducts[Description]))=0,A7016+1,A7016)</f>
        <v>62</v>
      </c>
      <c r="B7017">
        <f>MOD(ROW()-24,COUNTA(tblProducts[Description]))+1</f>
        <v>40</v>
      </c>
      <c r="C7017" t="str">
        <f>_xlfn.XLOOKUP(A7017,tblProducts[Column1],tblProducts[Description])</f>
        <v>INTERMEDIATE DPG-415 BULK</v>
      </c>
      <c r="D7017" t="str">
        <f>_xlfn.XLOOKUP(B7017,tblProducts[Column1],tblProducts[Description])</f>
        <v>ETHOMEEN T/12 BULK</v>
      </c>
      <c r="E7017" t="s">
        <v>9</v>
      </c>
      <c r="F7017" t="s">
        <v>12</v>
      </c>
      <c r="G7017" t="s">
        <v>7</v>
      </c>
      <c r="H7017" t="s">
        <v>8</v>
      </c>
      <c r="I7017">
        <f t="shared" si="114"/>
        <v>2</v>
      </c>
    </row>
    <row r="7018" spans="1:9">
      <c r="A7018">
        <f>IF(MOD(ROW()-24,COUNTA(tblProducts[Description]))=0,A7017+1,A7017)</f>
        <v>62</v>
      </c>
      <c r="B7018">
        <f>MOD(ROW()-24,COUNTA(tblProducts[Description]))+1</f>
        <v>41</v>
      </c>
      <c r="C7018" t="str">
        <f>_xlfn.XLOOKUP(A7018,tblProducts[Column1],tblProducts[Description])</f>
        <v>INTERMEDIATE DPG-415 BULK</v>
      </c>
      <c r="D7018" t="str">
        <f>_xlfn.XLOOKUP(B7018,tblProducts[Column1],tblProducts[Description])</f>
        <v>ETHOMEEN T/13.5 BULK</v>
      </c>
      <c r="E7018" t="s">
        <v>9</v>
      </c>
      <c r="F7018" t="s">
        <v>12</v>
      </c>
      <c r="G7018" t="s">
        <v>7</v>
      </c>
      <c r="H7018" t="s">
        <v>8</v>
      </c>
      <c r="I7018">
        <f t="shared" si="114"/>
        <v>2</v>
      </c>
    </row>
    <row r="7019" spans="1:9">
      <c r="A7019">
        <f>IF(MOD(ROW()-24,COUNTA(tblProducts[Description]))=0,A7018+1,A7018)</f>
        <v>62</v>
      </c>
      <c r="B7019">
        <f>MOD(ROW()-24,COUNTA(tblProducts[Description]))+1</f>
        <v>42</v>
      </c>
      <c r="C7019" t="str">
        <f>_xlfn.XLOOKUP(A7019,tblProducts[Column1],tblProducts[Description])</f>
        <v>INTERMEDIATE DPG-415 BULK</v>
      </c>
      <c r="D7019" t="str">
        <f>_xlfn.XLOOKUP(B7019,tblProducts[Column1],tblProducts[Description])</f>
        <v>ETHOMEEN T/15 BULK</v>
      </c>
      <c r="E7019" t="s">
        <v>9</v>
      </c>
      <c r="F7019" t="s">
        <v>12</v>
      </c>
      <c r="G7019" t="s">
        <v>7</v>
      </c>
      <c r="H7019" t="s">
        <v>8</v>
      </c>
      <c r="I7019">
        <f t="shared" si="114"/>
        <v>2</v>
      </c>
    </row>
    <row r="7020" spans="1:9">
      <c r="A7020">
        <f>IF(MOD(ROW()-24,COUNTA(tblProducts[Description]))=0,A7019+1,A7019)</f>
        <v>62</v>
      </c>
      <c r="B7020">
        <f>MOD(ROW()-24,COUNTA(tblProducts[Description]))+1</f>
        <v>43</v>
      </c>
      <c r="C7020" t="str">
        <f>_xlfn.XLOOKUP(A7020,tblProducts[Column1],tblProducts[Description])</f>
        <v>INTERMEDIATE DPG-415 BULK</v>
      </c>
      <c r="D7020" t="str">
        <f>_xlfn.XLOOKUP(B7020,tblProducts[Column1],tblProducts[Description])</f>
        <v>ETHOMEEN T/17 BULK</v>
      </c>
      <c r="E7020" t="s">
        <v>9</v>
      </c>
      <c r="F7020" t="s">
        <v>12</v>
      </c>
      <c r="G7020" t="s">
        <v>7</v>
      </c>
      <c r="H7020" t="s">
        <v>8</v>
      </c>
      <c r="I7020">
        <f t="shared" si="114"/>
        <v>2</v>
      </c>
    </row>
    <row r="7021" spans="1:9">
      <c r="A7021">
        <f>IF(MOD(ROW()-24,COUNTA(tblProducts[Description]))=0,A7020+1,A7020)</f>
        <v>62</v>
      </c>
      <c r="B7021">
        <f>MOD(ROW()-24,COUNTA(tblProducts[Description]))+1</f>
        <v>44</v>
      </c>
      <c r="C7021" t="str">
        <f>_xlfn.XLOOKUP(A7021,tblProducts[Column1],tblProducts[Description])</f>
        <v>INTERMEDIATE DPG-415 BULK</v>
      </c>
      <c r="D7021" t="str">
        <f>_xlfn.XLOOKUP(B7021,tblProducts[Column1],tblProducts[Description])</f>
        <v>ETHOMEEN T/18 BULK</v>
      </c>
      <c r="E7021" t="s">
        <v>9</v>
      </c>
      <c r="F7021" t="s">
        <v>12</v>
      </c>
      <c r="G7021" t="s">
        <v>7</v>
      </c>
      <c r="H7021" t="s">
        <v>8</v>
      </c>
      <c r="I7021">
        <f t="shared" si="114"/>
        <v>2</v>
      </c>
    </row>
    <row r="7022" spans="1:9">
      <c r="A7022">
        <f>IF(MOD(ROW()-24,COUNTA(tblProducts[Description]))=0,A7021+1,A7021)</f>
        <v>62</v>
      </c>
      <c r="B7022">
        <f>MOD(ROW()-24,COUNTA(tblProducts[Description]))+1</f>
        <v>45</v>
      </c>
      <c r="C7022" t="str">
        <f>_xlfn.XLOOKUP(A7022,tblProducts[Column1],tblProducts[Description])</f>
        <v>INTERMEDIATE DPG-415 BULK</v>
      </c>
      <c r="D7022" t="str">
        <f>_xlfn.XLOOKUP(B7022,tblProducts[Column1],tblProducts[Description])</f>
        <v>ETHOMEEN T/19 BULK</v>
      </c>
      <c r="E7022" t="s">
        <v>9</v>
      </c>
      <c r="F7022" t="s">
        <v>12</v>
      </c>
      <c r="G7022" t="s">
        <v>7</v>
      </c>
      <c r="H7022" t="s">
        <v>8</v>
      </c>
      <c r="I7022">
        <f t="shared" si="114"/>
        <v>2</v>
      </c>
    </row>
    <row r="7023" spans="1:9">
      <c r="A7023">
        <f>IF(MOD(ROW()-24,COUNTA(tblProducts[Description]))=0,A7022+1,A7022)</f>
        <v>62</v>
      </c>
      <c r="B7023">
        <f>MOD(ROW()-24,COUNTA(tblProducts[Description]))+1</f>
        <v>46</v>
      </c>
      <c r="C7023" t="str">
        <f>_xlfn.XLOOKUP(A7023,tblProducts[Column1],tblProducts[Description])</f>
        <v>INTERMEDIATE DPG-415 BULK</v>
      </c>
      <c r="D7023" t="str">
        <f>_xlfn.XLOOKUP(B7023,tblProducts[Column1],tblProducts[Description])</f>
        <v>ETHOMEEN T/20 BULK</v>
      </c>
      <c r="E7023" t="s">
        <v>9</v>
      </c>
      <c r="F7023" t="s">
        <v>12</v>
      </c>
      <c r="G7023" t="s">
        <v>9</v>
      </c>
      <c r="H7023" t="s">
        <v>8</v>
      </c>
      <c r="I7023">
        <f t="shared" si="114"/>
        <v>4</v>
      </c>
    </row>
    <row r="7024" spans="1:9">
      <c r="A7024">
        <f>IF(MOD(ROW()-24,COUNTA(tblProducts[Description]))=0,A7023+1,A7023)</f>
        <v>62</v>
      </c>
      <c r="B7024">
        <f>MOD(ROW()-24,COUNTA(tblProducts[Description]))+1</f>
        <v>47</v>
      </c>
      <c r="C7024" t="str">
        <f>_xlfn.XLOOKUP(A7024,tblProducts[Column1],tblProducts[Description])</f>
        <v>INTERMEDIATE DPG-415 BULK</v>
      </c>
      <c r="D7024" t="str">
        <f>_xlfn.XLOOKUP(B7024,tblProducts[Column1],tblProducts[Description])</f>
        <v>ETHOMEEN T/20S BULK</v>
      </c>
      <c r="E7024" t="s">
        <v>9</v>
      </c>
      <c r="F7024" t="s">
        <v>12</v>
      </c>
      <c r="G7024" t="s">
        <v>9</v>
      </c>
      <c r="H7024" t="s">
        <v>8</v>
      </c>
      <c r="I7024">
        <f t="shared" si="114"/>
        <v>4</v>
      </c>
    </row>
    <row r="7025" spans="1:9">
      <c r="A7025">
        <f>IF(MOD(ROW()-24,COUNTA(tblProducts[Description]))=0,A7024+1,A7024)</f>
        <v>62</v>
      </c>
      <c r="B7025">
        <f>MOD(ROW()-24,COUNTA(tblProducts[Description]))+1</f>
        <v>48</v>
      </c>
      <c r="C7025" t="str">
        <f>_xlfn.XLOOKUP(A7025,tblProducts[Column1],tblProducts[Description])</f>
        <v>INTERMEDIATE DPG-415 BULK</v>
      </c>
      <c r="D7025" t="str">
        <f>_xlfn.XLOOKUP(B7025,tblProducts[Column1],tblProducts[Description])</f>
        <v>ETHOMEEN T/24 BULK</v>
      </c>
      <c r="E7025" t="s">
        <v>9</v>
      </c>
      <c r="F7025" t="s">
        <v>12</v>
      </c>
      <c r="G7025" t="s">
        <v>7</v>
      </c>
      <c r="H7025" t="s">
        <v>8</v>
      </c>
      <c r="I7025">
        <f t="shared" si="114"/>
        <v>2</v>
      </c>
    </row>
    <row r="7026" spans="1:9">
      <c r="A7026">
        <f>IF(MOD(ROW()-24,COUNTA(tblProducts[Description]))=0,A7025+1,A7025)</f>
        <v>62</v>
      </c>
      <c r="B7026">
        <f>MOD(ROW()-24,COUNTA(tblProducts[Description]))+1</f>
        <v>49</v>
      </c>
      <c r="C7026" t="str">
        <f>_xlfn.XLOOKUP(A7026,tblProducts[Column1],tblProducts[Description])</f>
        <v>INTERMEDIATE DPG-415 BULK</v>
      </c>
      <c r="D7026" t="str">
        <f>_xlfn.XLOOKUP(B7026,tblProducts[Column1],tblProducts[Description])</f>
        <v>ETHOMEEN T/25 BULK</v>
      </c>
      <c r="E7026" t="s">
        <v>9</v>
      </c>
      <c r="F7026" t="s">
        <v>12</v>
      </c>
      <c r="G7026" t="s">
        <v>9</v>
      </c>
      <c r="H7026" t="s">
        <v>8</v>
      </c>
      <c r="I7026">
        <f t="shared" si="114"/>
        <v>4</v>
      </c>
    </row>
    <row r="7027" spans="1:9">
      <c r="A7027">
        <f>IF(MOD(ROW()-24,COUNTA(tblProducts[Description]))=0,A7026+1,A7026)</f>
        <v>62</v>
      </c>
      <c r="B7027">
        <f>MOD(ROW()-24,COUNTA(tblProducts[Description]))+1</f>
        <v>50</v>
      </c>
      <c r="C7027" t="str">
        <f>_xlfn.XLOOKUP(A7027,tblProducts[Column1],tblProducts[Description])</f>
        <v>INTERMEDIATE DPG-415 BULK</v>
      </c>
      <c r="D7027" t="str">
        <f>_xlfn.XLOOKUP(B7027,tblProducts[Column1],tblProducts[Description])</f>
        <v>ETHOMEEN T/28 BULK</v>
      </c>
      <c r="E7027" t="s">
        <v>9</v>
      </c>
      <c r="F7027" t="s">
        <v>12</v>
      </c>
      <c r="G7027" t="s">
        <v>9</v>
      </c>
      <c r="H7027" t="s">
        <v>8</v>
      </c>
      <c r="I7027">
        <f t="shared" si="114"/>
        <v>4</v>
      </c>
    </row>
    <row r="7028" spans="1:9">
      <c r="A7028">
        <f>IF(MOD(ROW()-24,COUNTA(tblProducts[Description]))=0,A7027+1,A7027)</f>
        <v>62</v>
      </c>
      <c r="B7028">
        <f>MOD(ROW()-24,COUNTA(tblProducts[Description]))+1</f>
        <v>51</v>
      </c>
      <c r="C7028" t="str">
        <f>_xlfn.XLOOKUP(A7028,tblProducts[Column1],tblProducts[Description])</f>
        <v>INTERMEDIATE DPG-415 BULK</v>
      </c>
      <c r="D7028" t="str">
        <f>_xlfn.XLOOKUP(B7028,tblProducts[Column1],tblProducts[Description])</f>
        <v>ETHYLAN 1008 SA BULK</v>
      </c>
      <c r="E7028" t="s">
        <v>9</v>
      </c>
      <c r="F7028" t="s">
        <v>12</v>
      </c>
      <c r="G7028" t="s">
        <v>9</v>
      </c>
      <c r="H7028" t="s">
        <v>8</v>
      </c>
      <c r="I7028">
        <f t="shared" si="114"/>
        <v>4</v>
      </c>
    </row>
    <row r="7029" spans="1:9">
      <c r="A7029">
        <f>IF(MOD(ROW()-24,COUNTA(tblProducts[Description]))=0,A7028+1,A7028)</f>
        <v>62</v>
      </c>
      <c r="B7029">
        <f>MOD(ROW()-24,COUNTA(tblProducts[Description]))+1</f>
        <v>52</v>
      </c>
      <c r="C7029" t="str">
        <f>_xlfn.XLOOKUP(A7029,tblProducts[Column1],tblProducts[Description])</f>
        <v>INTERMEDIATE DPG-415 BULK</v>
      </c>
      <c r="D7029" t="str">
        <f>_xlfn.XLOOKUP(B7029,tblProducts[Column1],tblProducts[Description])</f>
        <v>ETHYLAN 325 BULK</v>
      </c>
      <c r="E7029" t="s">
        <v>9</v>
      </c>
      <c r="F7029" t="s">
        <v>12</v>
      </c>
      <c r="G7029" t="s">
        <v>9</v>
      </c>
      <c r="H7029" t="s">
        <v>8</v>
      </c>
      <c r="I7029">
        <f t="shared" si="114"/>
        <v>4</v>
      </c>
    </row>
    <row r="7030" spans="1:9">
      <c r="A7030">
        <f>IF(MOD(ROW()-24,COUNTA(tblProducts[Description]))=0,A7029+1,A7029)</f>
        <v>62</v>
      </c>
      <c r="B7030">
        <f>MOD(ROW()-24,COUNTA(tblProducts[Description]))+1</f>
        <v>53</v>
      </c>
      <c r="C7030" t="str">
        <f>_xlfn.XLOOKUP(A7030,tblProducts[Column1],tblProducts[Description])</f>
        <v>INTERMEDIATE DPG-415 BULK</v>
      </c>
      <c r="D7030" t="str">
        <f>_xlfn.XLOOKUP(B7030,tblProducts[Column1],tblProducts[Description])</f>
        <v>ETHYLAN NS-500LQ BULK</v>
      </c>
      <c r="E7030" t="s">
        <v>9</v>
      </c>
      <c r="F7030" t="s">
        <v>12</v>
      </c>
      <c r="G7030" t="s">
        <v>7</v>
      </c>
      <c r="H7030" t="s">
        <v>8</v>
      </c>
      <c r="I7030">
        <f t="shared" si="114"/>
        <v>2</v>
      </c>
    </row>
    <row r="7031" spans="1:9">
      <c r="A7031">
        <f>IF(MOD(ROW()-24,COUNTA(tblProducts[Description]))=0,A7030+1,A7030)</f>
        <v>62</v>
      </c>
      <c r="B7031">
        <f>MOD(ROW()-24,COUNTA(tblProducts[Description]))+1</f>
        <v>54</v>
      </c>
      <c r="C7031" t="str">
        <f>_xlfn.XLOOKUP(A7031,tblProducts[Column1],tblProducts[Description])</f>
        <v>INTERMEDIATE DPG-415 BULK</v>
      </c>
      <c r="D7031" t="str">
        <f>_xlfn.XLOOKUP(B7031,tblProducts[Column1],tblProducts[Description])</f>
        <v>ETHYLAN PRE NS-505 K BULK</v>
      </c>
      <c r="E7031" t="s">
        <v>9</v>
      </c>
      <c r="F7031" t="s">
        <v>12</v>
      </c>
      <c r="G7031" t="s">
        <v>7</v>
      </c>
      <c r="H7031" t="s">
        <v>8</v>
      </c>
      <c r="I7031">
        <f t="shared" si="114"/>
        <v>2</v>
      </c>
    </row>
    <row r="7032" spans="1:9">
      <c r="A7032">
        <f>IF(MOD(ROW()-24,COUNTA(tblProducts[Description]))=0,A7031+1,A7031)</f>
        <v>62</v>
      </c>
      <c r="B7032">
        <f>MOD(ROW()-24,COUNTA(tblProducts[Description]))+1</f>
        <v>55</v>
      </c>
      <c r="C7032" t="str">
        <f>_xlfn.XLOOKUP(A7032,tblProducts[Column1],tblProducts[Description])</f>
        <v>INTERMEDIATE DPG-415 BULK</v>
      </c>
      <c r="D7032" t="str">
        <f>_xlfn.XLOOKUP(B7032,tblProducts[Column1],tblProducts[Description])</f>
        <v>ETHYLAN SN-90 BULK</v>
      </c>
      <c r="E7032" t="s">
        <v>9</v>
      </c>
      <c r="F7032" t="s">
        <v>12</v>
      </c>
      <c r="G7032" t="s">
        <v>7</v>
      </c>
      <c r="H7032" t="s">
        <v>8</v>
      </c>
      <c r="I7032">
        <f t="shared" si="114"/>
        <v>2</v>
      </c>
    </row>
    <row r="7033" spans="1:9">
      <c r="A7033">
        <f>IF(MOD(ROW()-24,COUNTA(tblProducts[Description]))=0,A7032+1,A7032)</f>
        <v>62</v>
      </c>
      <c r="B7033">
        <f>MOD(ROW()-24,COUNTA(tblProducts[Description]))+1</f>
        <v>56</v>
      </c>
      <c r="C7033" t="str">
        <f>_xlfn.XLOOKUP(A7033,tblProducts[Column1],tblProducts[Description])</f>
        <v>INTERMEDIATE DPG-415 BULK</v>
      </c>
      <c r="D7033" t="str">
        <f>_xlfn.XLOOKUP(B7033,tblProducts[Column1],tblProducts[Description])</f>
        <v>ETHYLAN TD-100 BULK</v>
      </c>
      <c r="E7033" t="s">
        <v>9</v>
      </c>
      <c r="F7033" t="s">
        <v>12</v>
      </c>
      <c r="G7033" t="s">
        <v>9</v>
      </c>
      <c r="H7033" t="s">
        <v>8</v>
      </c>
      <c r="I7033">
        <f t="shared" si="114"/>
        <v>4</v>
      </c>
    </row>
    <row r="7034" spans="1:9">
      <c r="A7034">
        <f>IF(MOD(ROW()-24,COUNTA(tblProducts[Description]))=0,A7033+1,A7033)</f>
        <v>62</v>
      </c>
      <c r="B7034">
        <f>MOD(ROW()-24,COUNTA(tblProducts[Description]))+1</f>
        <v>57</v>
      </c>
      <c r="C7034" t="str">
        <f>_xlfn.XLOOKUP(A7034,tblProducts[Column1],tblProducts[Description])</f>
        <v>INTERMEDIATE DPG-415 BULK</v>
      </c>
      <c r="D7034" t="str">
        <f>_xlfn.XLOOKUP(B7034,tblProducts[Column1],tblProducts[Description])</f>
        <v>ETHYLAN TD-120 BULK</v>
      </c>
      <c r="E7034" t="s">
        <v>9</v>
      </c>
      <c r="F7034" t="s">
        <v>12</v>
      </c>
      <c r="G7034" t="s">
        <v>9</v>
      </c>
      <c r="H7034" t="s">
        <v>8</v>
      </c>
      <c r="I7034">
        <f t="shared" si="114"/>
        <v>4</v>
      </c>
    </row>
    <row r="7035" spans="1:9">
      <c r="A7035">
        <f>IF(MOD(ROW()-24,COUNTA(tblProducts[Description]))=0,A7034+1,A7034)</f>
        <v>62</v>
      </c>
      <c r="B7035">
        <f>MOD(ROW()-24,COUNTA(tblProducts[Description]))+1</f>
        <v>58</v>
      </c>
      <c r="C7035" t="str">
        <f>_xlfn.XLOOKUP(A7035,tblProducts[Column1],tblProducts[Description])</f>
        <v>INTERMEDIATE DPG-415 BULK</v>
      </c>
      <c r="D7035" t="str">
        <f>_xlfn.XLOOKUP(B7035,tblProducts[Column1],tblProducts[Description])</f>
        <v>ETHYLAN TD-1407 BULK</v>
      </c>
      <c r="E7035" t="s">
        <v>9</v>
      </c>
      <c r="F7035" t="s">
        <v>12</v>
      </c>
      <c r="G7035" t="s">
        <v>9</v>
      </c>
      <c r="H7035" t="s">
        <v>8</v>
      </c>
      <c r="I7035">
        <f t="shared" si="114"/>
        <v>4</v>
      </c>
    </row>
    <row r="7036" spans="1:9">
      <c r="A7036">
        <f>IF(MOD(ROW()-24,COUNTA(tblProducts[Description]))=0,A7035+1,A7035)</f>
        <v>62</v>
      </c>
      <c r="B7036">
        <f>MOD(ROW()-24,COUNTA(tblProducts[Description]))+1</f>
        <v>59</v>
      </c>
      <c r="C7036" t="str">
        <f>_xlfn.XLOOKUP(A7036,tblProducts[Column1],tblProducts[Description])</f>
        <v>INTERMEDIATE DPG-415 BULK</v>
      </c>
      <c r="D7036" t="str">
        <f>_xlfn.XLOOKUP(B7036,tblProducts[Column1],tblProducts[Description])</f>
        <v>ETHYLAN TD-40 BULK</v>
      </c>
      <c r="E7036" t="s">
        <v>9</v>
      </c>
      <c r="F7036" t="s">
        <v>12</v>
      </c>
      <c r="G7036" t="s">
        <v>7</v>
      </c>
      <c r="H7036" t="s">
        <v>8</v>
      </c>
      <c r="I7036">
        <f t="shared" si="114"/>
        <v>2</v>
      </c>
    </row>
    <row r="7037" spans="1:9">
      <c r="A7037">
        <f>IF(MOD(ROW()-24,COUNTA(tblProducts[Description]))=0,A7036+1,A7036)</f>
        <v>62</v>
      </c>
      <c r="B7037">
        <f>MOD(ROW()-24,COUNTA(tblProducts[Description]))+1</f>
        <v>60</v>
      </c>
      <c r="C7037" t="str">
        <f>_xlfn.XLOOKUP(A7037,tblProducts[Column1],tblProducts[Description])</f>
        <v>INTERMEDIATE DPG-415 BULK</v>
      </c>
      <c r="D7037" t="str">
        <f>_xlfn.XLOOKUP(B7037,tblProducts[Column1],tblProducts[Description])</f>
        <v>ETHYLAN TD-60 BULK</v>
      </c>
      <c r="E7037" t="s">
        <v>9</v>
      </c>
      <c r="F7037" t="s">
        <v>12</v>
      </c>
      <c r="G7037" t="s">
        <v>7</v>
      </c>
      <c r="H7037" t="s">
        <v>8</v>
      </c>
      <c r="I7037">
        <f t="shared" si="114"/>
        <v>2</v>
      </c>
    </row>
    <row r="7038" spans="1:9">
      <c r="A7038">
        <f>IF(MOD(ROW()-24,COUNTA(tblProducts[Description]))=0,A7037+1,A7037)</f>
        <v>62</v>
      </c>
      <c r="B7038">
        <f>MOD(ROW()-24,COUNTA(tblProducts[Description]))+1</f>
        <v>61</v>
      </c>
      <c r="C7038" t="str">
        <f>_xlfn.XLOOKUP(A7038,tblProducts[Column1],tblProducts[Description])</f>
        <v>INTERMEDIATE DPG-415 BULK</v>
      </c>
      <c r="D7038" t="str">
        <f>_xlfn.XLOOKUP(B7038,tblProducts[Column1],tblProducts[Description])</f>
        <v>INTERMEDIATE BE-110L BULK</v>
      </c>
      <c r="E7038" t="s">
        <v>9</v>
      </c>
      <c r="F7038" t="s">
        <v>12</v>
      </c>
      <c r="G7038" t="s">
        <v>7</v>
      </c>
      <c r="H7038" t="s">
        <v>8</v>
      </c>
      <c r="I7038">
        <f t="shared" si="114"/>
        <v>2</v>
      </c>
    </row>
    <row r="7039" spans="1:9">
      <c r="A7039">
        <f>IF(MOD(ROW()-24,COUNTA(tblProducts[Description]))=0,A7038+1,A7038)</f>
        <v>62</v>
      </c>
      <c r="B7039">
        <f>MOD(ROW()-24,COUNTA(tblProducts[Description]))+1</f>
        <v>62</v>
      </c>
      <c r="C7039" t="str">
        <f>_xlfn.XLOOKUP(A7039,tblProducts[Column1],tblProducts[Description])</f>
        <v>INTERMEDIATE DPG-415 BULK</v>
      </c>
      <c r="D7039" t="str">
        <f>_xlfn.XLOOKUP(B7039,tblProducts[Column1],tblProducts[Description])</f>
        <v>INTERMEDIATE DPG-415 BULK</v>
      </c>
      <c r="E7039" t="s">
        <v>9</v>
      </c>
      <c r="F7039" t="s">
        <v>12</v>
      </c>
      <c r="G7039" t="s">
        <v>9</v>
      </c>
      <c r="H7039" t="s">
        <v>8</v>
      </c>
      <c r="I7039">
        <f t="shared" si="114"/>
        <v>4</v>
      </c>
    </row>
    <row r="7040" spans="1:9">
      <c r="A7040">
        <f>IF(MOD(ROW()-24,COUNTA(tblProducts[Description]))=0,A7039+1,A7039)</f>
        <v>62</v>
      </c>
      <c r="B7040">
        <f>MOD(ROW()-24,COUNTA(tblProducts[Description]))+1</f>
        <v>63</v>
      </c>
      <c r="C7040" t="str">
        <f>_xlfn.XLOOKUP(A7040,tblProducts[Column1],tblProducts[Description])</f>
        <v>INTERMEDIATE DPG-415 BULK</v>
      </c>
      <c r="D7040" t="str">
        <f>_xlfn.XLOOKUP(B7040,tblProducts[Column1],tblProducts[Description])</f>
        <v>PROPODUOMEEN T/12 BULK</v>
      </c>
      <c r="E7040" t="s">
        <v>9</v>
      </c>
      <c r="F7040" t="s">
        <v>12</v>
      </c>
      <c r="G7040" t="s">
        <v>7</v>
      </c>
      <c r="H7040" t="s">
        <v>8</v>
      </c>
      <c r="I7040">
        <f t="shared" si="114"/>
        <v>2</v>
      </c>
    </row>
    <row r="7041" spans="1:9">
      <c r="A7041">
        <f>IF(MOD(ROW()-24,COUNTA(tblProducts[Description]))=0,A7040+1,A7040)</f>
        <v>62</v>
      </c>
      <c r="B7041">
        <f>MOD(ROW()-24,COUNTA(tblProducts[Description]))+1</f>
        <v>64</v>
      </c>
      <c r="C7041" t="str">
        <f>_xlfn.XLOOKUP(A7041,tblProducts[Column1],tblProducts[Description])</f>
        <v>INTERMEDIATE DPG-415 BULK</v>
      </c>
      <c r="D7041" t="str">
        <f>_xlfn.XLOOKUP(B7041,tblProducts[Column1],tblProducts[Description])</f>
        <v>PROPOMEEN T/12 BULK</v>
      </c>
      <c r="E7041" t="s">
        <v>9</v>
      </c>
      <c r="F7041" t="s">
        <v>12</v>
      </c>
      <c r="G7041" t="s">
        <v>7</v>
      </c>
      <c r="H7041" t="s">
        <v>8</v>
      </c>
      <c r="I7041">
        <f t="shared" si="114"/>
        <v>2</v>
      </c>
    </row>
    <row r="7042" spans="1:9">
      <c r="A7042">
        <f>IF(MOD(ROW()-24,COUNTA(tblProducts[Description]))=0,A7041+1,A7041)</f>
        <v>62</v>
      </c>
      <c r="B7042">
        <f>MOD(ROW()-24,COUNTA(tblProducts[Description]))+1</f>
        <v>65</v>
      </c>
      <c r="C7042" t="str">
        <f>_xlfn.XLOOKUP(A7042,tblProducts[Column1],tblProducts[Description])</f>
        <v>INTERMEDIATE DPG-415 BULK</v>
      </c>
      <c r="D7042" t="str">
        <f>_xlfn.XLOOKUP(B7042,tblProducts[Column1],tblProducts[Description])</f>
        <v>TMP-420 BULK</v>
      </c>
      <c r="E7042" t="s">
        <v>9</v>
      </c>
      <c r="F7042" t="s">
        <v>12</v>
      </c>
      <c r="G7042" t="s">
        <v>7</v>
      </c>
      <c r="H7042" t="s">
        <v>8</v>
      </c>
      <c r="I7042">
        <f t="shared" si="114"/>
        <v>2</v>
      </c>
    </row>
    <row r="7043" spans="1:9">
      <c r="A7043">
        <f>IF(MOD(ROW()-24,COUNTA(tblProducts[Description]))=0,A7042+1,A7042)</f>
        <v>62</v>
      </c>
      <c r="B7043">
        <f>MOD(ROW()-24,COUNTA(tblProducts[Description]))+1</f>
        <v>66</v>
      </c>
      <c r="C7043" t="str">
        <f>_xlfn.XLOOKUP(A7043,tblProducts[Column1],tblProducts[Description])</f>
        <v>INTERMEDIATE DPG-415 BULK</v>
      </c>
      <c r="D7043" t="str">
        <f>_xlfn.XLOOKUP(B7043,tblProducts[Column1],tblProducts[Description])</f>
        <v>TMP-80 BULK</v>
      </c>
      <c r="E7043" t="s">
        <v>9</v>
      </c>
      <c r="F7043" t="s">
        <v>12</v>
      </c>
      <c r="G7043" t="s">
        <v>7</v>
      </c>
      <c r="H7043" t="s">
        <v>8</v>
      </c>
      <c r="I7043">
        <f t="shared" si="114"/>
        <v>2</v>
      </c>
    </row>
    <row r="7044" spans="1:9">
      <c r="A7044">
        <f>IF(MOD(ROW()-24,COUNTA(tblProducts[Description]))=0,A7043+1,A7043)</f>
        <v>62</v>
      </c>
      <c r="B7044">
        <f>MOD(ROW()-24,COUNTA(tblProducts[Description]))+1</f>
        <v>67</v>
      </c>
      <c r="C7044" t="str">
        <f>_xlfn.XLOOKUP(A7044,tblProducts[Column1],tblProducts[Description])</f>
        <v>INTERMEDIATE DPG-415 BULK</v>
      </c>
      <c r="D7044" t="str">
        <f>_xlfn.XLOOKUP(B7044,tblProducts[Column1],tblProducts[Description])</f>
        <v>VISCO 352 BULK</v>
      </c>
      <c r="E7044" t="s">
        <v>9</v>
      </c>
      <c r="F7044" t="s">
        <v>12</v>
      </c>
      <c r="G7044" t="s">
        <v>7</v>
      </c>
      <c r="H7044" t="s">
        <v>8</v>
      </c>
      <c r="I7044">
        <f t="shared" si="114"/>
        <v>2</v>
      </c>
    </row>
    <row r="7045" spans="1:9">
      <c r="A7045">
        <f>IF(MOD(ROW()-24,COUNTA(tblProducts[Description]))=0,A7044+1,A7044)</f>
        <v>62</v>
      </c>
      <c r="B7045">
        <f>MOD(ROW()-24,COUNTA(tblProducts[Description]))+1</f>
        <v>68</v>
      </c>
      <c r="C7045" t="str">
        <f>_xlfn.XLOOKUP(A7045,tblProducts[Column1],tblProducts[Description])</f>
        <v>INTERMEDIATE DPG-415 BULK</v>
      </c>
      <c r="D7045" t="str">
        <f>_xlfn.XLOOKUP(B7045,tblProducts[Column1],tblProducts[Description])</f>
        <v>WITBREAK DPG-25 BULK</v>
      </c>
      <c r="E7045" t="s">
        <v>9</v>
      </c>
      <c r="F7045" t="s">
        <v>12</v>
      </c>
      <c r="G7045" t="s">
        <v>7</v>
      </c>
      <c r="H7045" t="s">
        <v>8</v>
      </c>
      <c r="I7045">
        <f t="shared" si="114"/>
        <v>2</v>
      </c>
    </row>
    <row r="7046" spans="1:9">
      <c r="A7046">
        <f>IF(MOD(ROW()-24,COUNTA(tblProducts[Description]))=0,A7045+1,A7045)</f>
        <v>62</v>
      </c>
      <c r="B7046">
        <f>MOD(ROW()-24,COUNTA(tblProducts[Description]))+1</f>
        <v>69</v>
      </c>
      <c r="C7046" t="str">
        <f>_xlfn.XLOOKUP(A7046,tblProducts[Column1],tblProducts[Description])</f>
        <v>INTERMEDIATE DPG-415 BULK</v>
      </c>
      <c r="D7046" t="str">
        <f>_xlfn.XLOOKUP(B7046,tblProducts[Column1],tblProducts[Description])</f>
        <v>WITBREAK DPG-482 BULK</v>
      </c>
      <c r="E7046" t="s">
        <v>9</v>
      </c>
      <c r="F7046" t="s">
        <v>12</v>
      </c>
      <c r="G7046" t="s">
        <v>7</v>
      </c>
      <c r="H7046" t="s">
        <v>8</v>
      </c>
      <c r="I7046">
        <f t="shared" si="114"/>
        <v>2</v>
      </c>
    </row>
    <row r="7047" spans="1:9">
      <c r="A7047">
        <f>IF(MOD(ROW()-24,COUNTA(tblProducts[Description]))=0,A7046+1,A7046)</f>
        <v>62</v>
      </c>
      <c r="B7047">
        <f>MOD(ROW()-24,COUNTA(tblProducts[Description]))+1</f>
        <v>70</v>
      </c>
      <c r="C7047" t="str">
        <f>_xlfn.XLOOKUP(A7047,tblProducts[Column1],tblProducts[Description])</f>
        <v>INTERMEDIATE DPG-415 BULK</v>
      </c>
      <c r="D7047" t="str">
        <f>_xlfn.XLOOKUP(B7047,tblProducts[Column1],tblProducts[Description])</f>
        <v>WITBREAK DPG-818 BULK</v>
      </c>
      <c r="E7047" t="s">
        <v>9</v>
      </c>
      <c r="F7047" t="s">
        <v>12</v>
      </c>
      <c r="G7047" t="s">
        <v>7</v>
      </c>
      <c r="H7047" t="s">
        <v>8</v>
      </c>
      <c r="I7047">
        <f t="shared" si="114"/>
        <v>2</v>
      </c>
    </row>
    <row r="7048" spans="1:9">
      <c r="A7048">
        <f>IF(MOD(ROW()-24,COUNTA(tblProducts[Description]))=0,A7047+1,A7047)</f>
        <v>62</v>
      </c>
      <c r="B7048">
        <f>MOD(ROW()-24,COUNTA(tblProducts[Description]))+1</f>
        <v>71</v>
      </c>
      <c r="C7048" t="str">
        <f>_xlfn.XLOOKUP(A7048,tblProducts[Column1],tblProducts[Description])</f>
        <v>INTERMEDIATE DPG-415 BULK</v>
      </c>
      <c r="D7048" t="str">
        <f>_xlfn.XLOOKUP(B7048,tblProducts[Column1],tblProducts[Description])</f>
        <v>WITBREAK DTG-62 BULK</v>
      </c>
      <c r="E7048" t="s">
        <v>9</v>
      </c>
      <c r="F7048" t="s">
        <v>12</v>
      </c>
      <c r="G7048" t="s">
        <v>7</v>
      </c>
      <c r="H7048" t="s">
        <v>8</v>
      </c>
      <c r="I7048">
        <f t="shared" si="114"/>
        <v>2</v>
      </c>
    </row>
    <row r="7049" spans="1:9">
      <c r="A7049">
        <f>IF(MOD(ROW()-24,COUNTA(tblProducts[Description]))=0,A7048+1,A7048)</f>
        <v>62</v>
      </c>
      <c r="B7049">
        <f>MOD(ROW()-24,COUNTA(tblProducts[Description]))+1</f>
        <v>72</v>
      </c>
      <c r="C7049" t="str">
        <f>_xlfn.XLOOKUP(A7049,tblProducts[Column1],tblProducts[Description])</f>
        <v>INTERMEDIATE DPG-415 BULK</v>
      </c>
      <c r="D7049" t="str">
        <f>_xlfn.XLOOKUP(B7049,tblProducts[Column1],tblProducts[Description])</f>
        <v>WITCOMUL 1844 BULK</v>
      </c>
      <c r="E7049" t="s">
        <v>9</v>
      </c>
      <c r="F7049" t="s">
        <v>12</v>
      </c>
      <c r="G7049" t="s">
        <v>7</v>
      </c>
      <c r="H7049" t="s">
        <v>8</v>
      </c>
      <c r="I7049">
        <f t="shared" si="114"/>
        <v>2</v>
      </c>
    </row>
    <row r="7050" spans="1:9">
      <c r="A7050">
        <f>IF(MOD(ROW()-24,COUNTA(tblProducts[Description]))=0,A7049+1,A7049)</f>
        <v>62</v>
      </c>
      <c r="B7050">
        <f>MOD(ROW()-24,COUNTA(tblProducts[Description]))+1</f>
        <v>73</v>
      </c>
      <c r="C7050" t="str">
        <f>_xlfn.XLOOKUP(A7050,tblProducts[Column1],tblProducts[Description])</f>
        <v>INTERMEDIATE DPG-415 BULK</v>
      </c>
      <c r="D7050" t="str">
        <f>_xlfn.XLOOKUP(B7050,tblProducts[Column1],tblProducts[Description])</f>
        <v>WITCONOL 2690 BULK</v>
      </c>
      <c r="E7050" t="s">
        <v>9</v>
      </c>
      <c r="F7050" t="s">
        <v>12</v>
      </c>
      <c r="G7050" t="s">
        <v>7</v>
      </c>
      <c r="H7050" t="s">
        <v>8</v>
      </c>
      <c r="I7050">
        <f t="shared" si="114"/>
        <v>2</v>
      </c>
    </row>
    <row r="7051" spans="1:9">
      <c r="A7051">
        <f>IF(MOD(ROW()-24,COUNTA(tblProducts[Description]))=0,A7050+1,A7050)</f>
        <v>62</v>
      </c>
      <c r="B7051">
        <f>MOD(ROW()-24,COUNTA(tblProducts[Description]))+1</f>
        <v>74</v>
      </c>
      <c r="C7051" t="str">
        <f>_xlfn.XLOOKUP(A7051,tblProducts[Column1],tblProducts[Description])</f>
        <v>INTERMEDIATE DPG-415 BULK</v>
      </c>
      <c r="D7051" t="str">
        <f>_xlfn.XLOOKUP(B7051,tblProducts[Column1],tblProducts[Description])</f>
        <v>ETHYLAN 324 BULK</v>
      </c>
      <c r="E7051" t="s">
        <v>9</v>
      </c>
      <c r="F7051" t="s">
        <v>12</v>
      </c>
      <c r="G7051" t="s">
        <v>7</v>
      </c>
      <c r="H7051" t="s">
        <v>8</v>
      </c>
      <c r="I7051">
        <f t="shared" si="114"/>
        <v>2</v>
      </c>
    </row>
    <row r="7052" spans="1:9">
      <c r="A7052">
        <f>IF(MOD(ROW()-24,COUNTA(tblProducts[Description]))=0,A7051+1,A7051)</f>
        <v>62</v>
      </c>
      <c r="B7052">
        <f>MOD(ROW()-24,COUNTA(tblProducts[Description]))+1</f>
        <v>75</v>
      </c>
      <c r="C7052" t="str">
        <f>_xlfn.XLOOKUP(A7052,tblProducts[Column1],tblProducts[Description])</f>
        <v>INTERMEDIATE DPG-415 BULK</v>
      </c>
      <c r="D7052" t="str">
        <f>_xlfn.XLOOKUP(B7052,tblProducts[Column1],tblProducts[Description])</f>
        <v>WITCONOL NP-120 BULK</v>
      </c>
      <c r="E7052" t="s">
        <v>9</v>
      </c>
      <c r="F7052" t="s">
        <v>12</v>
      </c>
      <c r="G7052" t="s">
        <v>7</v>
      </c>
      <c r="H7052" t="s">
        <v>8</v>
      </c>
      <c r="I7052">
        <f t="shared" si="114"/>
        <v>2</v>
      </c>
    </row>
    <row r="7053" spans="1:9">
      <c r="A7053">
        <f>IF(MOD(ROW()-24,COUNTA(tblProducts[Description]))=0,A7052+1,A7052)</f>
        <v>62</v>
      </c>
      <c r="B7053">
        <f>MOD(ROW()-24,COUNTA(tblProducts[Description]))+1</f>
        <v>76</v>
      </c>
      <c r="C7053" t="str">
        <f>_xlfn.XLOOKUP(A7053,tblProducts[Column1],tblProducts[Description])</f>
        <v>INTERMEDIATE DPG-415 BULK</v>
      </c>
      <c r="D7053" t="str">
        <f>_xlfn.XLOOKUP(B7053,tblProducts[Column1],tblProducts[Description])</f>
        <v>WITCONOL NP-130 BULK</v>
      </c>
      <c r="E7053" t="s">
        <v>9</v>
      </c>
      <c r="F7053" t="s">
        <v>12</v>
      </c>
      <c r="G7053" t="s">
        <v>7</v>
      </c>
      <c r="H7053" t="s">
        <v>8</v>
      </c>
      <c r="I7053">
        <f t="shared" si="114"/>
        <v>2</v>
      </c>
    </row>
    <row r="7054" spans="1:9">
      <c r="A7054">
        <f>IF(MOD(ROW()-24,COUNTA(tblProducts[Description]))=0,A7053+1,A7053)</f>
        <v>62</v>
      </c>
      <c r="B7054">
        <f>MOD(ROW()-24,COUNTA(tblProducts[Description]))+1</f>
        <v>77</v>
      </c>
      <c r="C7054" t="str">
        <f>_xlfn.XLOOKUP(A7054,tblProducts[Column1],tblProducts[Description])</f>
        <v>INTERMEDIATE DPG-415 BULK</v>
      </c>
      <c r="D7054" t="str">
        <f>_xlfn.XLOOKUP(B7054,tblProducts[Column1],tblProducts[Description])</f>
        <v>WITCONOL NP-20 BULK</v>
      </c>
      <c r="E7054" t="s">
        <v>9</v>
      </c>
      <c r="F7054" t="s">
        <v>12</v>
      </c>
      <c r="G7054" t="s">
        <v>7</v>
      </c>
      <c r="H7054" t="s">
        <v>8</v>
      </c>
      <c r="I7054">
        <f t="shared" si="114"/>
        <v>2</v>
      </c>
    </row>
    <row r="7055" spans="1:9">
      <c r="A7055">
        <f>IF(MOD(ROW()-24,COUNTA(tblProducts[Description]))=0,A7054+1,A7054)</f>
        <v>62</v>
      </c>
      <c r="B7055">
        <f>MOD(ROW()-24,COUNTA(tblProducts[Description]))+1</f>
        <v>78</v>
      </c>
      <c r="C7055" t="str">
        <f>_xlfn.XLOOKUP(A7055,tblProducts[Column1],tblProducts[Description])</f>
        <v>INTERMEDIATE DPG-415 BULK</v>
      </c>
      <c r="D7055" t="str">
        <f>_xlfn.XLOOKUP(B7055,tblProducts[Column1],tblProducts[Description])</f>
        <v>WITCONOL NP-330 BULK</v>
      </c>
      <c r="E7055" t="s">
        <v>9</v>
      </c>
      <c r="F7055" t="s">
        <v>12</v>
      </c>
      <c r="G7055" t="s">
        <v>7</v>
      </c>
      <c r="H7055" t="s">
        <v>8</v>
      </c>
      <c r="I7055">
        <f t="shared" si="114"/>
        <v>2</v>
      </c>
    </row>
    <row r="7056" spans="1:9">
      <c r="A7056">
        <f>IF(MOD(ROW()-24,COUNTA(tblProducts[Description]))=0,A7055+1,A7055)</f>
        <v>62</v>
      </c>
      <c r="B7056">
        <f>MOD(ROW()-24,COUNTA(tblProducts[Description]))+1</f>
        <v>79</v>
      </c>
      <c r="C7056" t="str">
        <f>_xlfn.XLOOKUP(A7056,tblProducts[Column1],tblProducts[Description])</f>
        <v>INTERMEDIATE DPG-415 BULK</v>
      </c>
      <c r="D7056" t="str">
        <f>_xlfn.XLOOKUP(B7056,tblProducts[Column1],tblProducts[Description])</f>
        <v>WITCONOL NP-40 BULK</v>
      </c>
      <c r="E7056" t="s">
        <v>9</v>
      </c>
      <c r="F7056" t="s">
        <v>12</v>
      </c>
      <c r="G7056" t="s">
        <v>7</v>
      </c>
      <c r="H7056" t="s">
        <v>8</v>
      </c>
      <c r="I7056">
        <f t="shared" si="114"/>
        <v>2</v>
      </c>
    </row>
    <row r="7057" spans="1:9">
      <c r="A7057">
        <f>IF(MOD(ROW()-24,COUNTA(tblProducts[Description]))=0,A7056+1,A7056)</f>
        <v>62</v>
      </c>
      <c r="B7057">
        <f>MOD(ROW()-24,COUNTA(tblProducts[Description]))+1</f>
        <v>80</v>
      </c>
      <c r="C7057" t="str">
        <f>_xlfn.XLOOKUP(A7057,tblProducts[Column1],tblProducts[Description])</f>
        <v>INTERMEDIATE DPG-415 BULK</v>
      </c>
      <c r="D7057" t="str">
        <f>_xlfn.XLOOKUP(B7057,tblProducts[Column1],tblProducts[Description])</f>
        <v>WITCONOL NP-60 BULK</v>
      </c>
      <c r="E7057" t="s">
        <v>9</v>
      </c>
      <c r="F7057" t="s">
        <v>12</v>
      </c>
      <c r="G7057" t="s">
        <v>7</v>
      </c>
      <c r="H7057" t="s">
        <v>8</v>
      </c>
      <c r="I7057">
        <f t="shared" si="114"/>
        <v>2</v>
      </c>
    </row>
    <row r="7058" spans="1:9">
      <c r="A7058">
        <f>IF(MOD(ROW()-24,COUNTA(tblProducts[Description]))=0,A7057+1,A7057)</f>
        <v>62</v>
      </c>
      <c r="B7058">
        <f>MOD(ROW()-24,COUNTA(tblProducts[Description]))+1</f>
        <v>81</v>
      </c>
      <c r="C7058" t="str">
        <f>_xlfn.XLOOKUP(A7058,tblProducts[Column1],tblProducts[Description])</f>
        <v>INTERMEDIATE DPG-415 BULK</v>
      </c>
      <c r="D7058" t="str">
        <f>_xlfn.XLOOKUP(B7058,tblProducts[Column1],tblProducts[Description])</f>
        <v>WITCONOL NP-80 BULK</v>
      </c>
      <c r="E7058" t="s">
        <v>9</v>
      </c>
      <c r="F7058" t="s">
        <v>12</v>
      </c>
      <c r="G7058" t="s">
        <v>7</v>
      </c>
      <c r="H7058" t="s">
        <v>8</v>
      </c>
      <c r="I7058">
        <f t="shared" si="114"/>
        <v>2</v>
      </c>
    </row>
    <row r="7059" spans="1:9">
      <c r="A7059">
        <f>IF(MOD(ROW()-24,COUNTA(tblProducts[Description]))=0,A7058+1,A7058)</f>
        <v>62</v>
      </c>
      <c r="B7059">
        <f>MOD(ROW()-24,COUNTA(tblProducts[Description]))+1</f>
        <v>82</v>
      </c>
      <c r="C7059" t="str">
        <f>_xlfn.XLOOKUP(A7059,tblProducts[Column1],tblProducts[Description])</f>
        <v>INTERMEDIATE DPG-415 BULK</v>
      </c>
      <c r="D7059" t="str">
        <f>_xlfn.XLOOKUP(B7059,tblProducts[Column1],tblProducts[Description])</f>
        <v>WITCONOL NP-90 BULK</v>
      </c>
      <c r="E7059" t="s">
        <v>9</v>
      </c>
      <c r="F7059" t="s">
        <v>12</v>
      </c>
      <c r="G7059" t="s">
        <v>7</v>
      </c>
      <c r="H7059" t="s">
        <v>8</v>
      </c>
      <c r="I7059">
        <f t="shared" si="114"/>
        <v>2</v>
      </c>
    </row>
    <row r="7060" spans="1:9">
      <c r="A7060">
        <f>IF(MOD(ROW()-24,COUNTA(tblProducts[Description]))=0,A7059+1,A7059)</f>
        <v>62</v>
      </c>
      <c r="B7060">
        <f>MOD(ROW()-24,COUNTA(tblProducts[Description]))+1</f>
        <v>83</v>
      </c>
      <c r="C7060" t="str">
        <f>_xlfn.XLOOKUP(A7060,tblProducts[Column1],tblProducts[Description])</f>
        <v>INTERMEDIATE DPG-415 BULK</v>
      </c>
      <c r="D7060" t="str">
        <f>_xlfn.XLOOKUP(B7060,tblProducts[Column1],tblProducts[Description])</f>
        <v>WITCONOL NS-108 PO BULK</v>
      </c>
      <c r="E7060" t="s">
        <v>9</v>
      </c>
      <c r="F7060" t="s">
        <v>12</v>
      </c>
      <c r="G7060" t="s">
        <v>7</v>
      </c>
      <c r="H7060" t="s">
        <v>8</v>
      </c>
      <c r="I7060">
        <f t="shared" si="114"/>
        <v>2</v>
      </c>
    </row>
    <row r="7061" spans="1:9">
      <c r="A7061">
        <f>IF(MOD(ROW()-24,COUNTA(tblProducts[Description]))=0,A7060+1,A7060)</f>
        <v>62</v>
      </c>
      <c r="B7061">
        <f>MOD(ROW()-24,COUNTA(tblProducts[Description]))+1</f>
        <v>84</v>
      </c>
      <c r="C7061" t="str">
        <f>_xlfn.XLOOKUP(A7061,tblProducts[Column1],tblProducts[Description])</f>
        <v>INTERMEDIATE DPG-415 BULK</v>
      </c>
      <c r="D7061" t="str">
        <f>_xlfn.XLOOKUP(B7061,tblProducts[Column1],tblProducts[Description])</f>
        <v>WITCONOL NS-505K BULK</v>
      </c>
      <c r="E7061" t="s">
        <v>9</v>
      </c>
      <c r="F7061" t="s">
        <v>12</v>
      </c>
      <c r="G7061" t="s">
        <v>7</v>
      </c>
      <c r="H7061" t="s">
        <v>8</v>
      </c>
      <c r="I7061">
        <f t="shared" si="114"/>
        <v>2</v>
      </c>
    </row>
    <row r="7062" spans="1:9">
      <c r="A7062">
        <f>IF(MOD(ROW()-24,COUNTA(tblProducts[Description]))=0,A7061+1,A7061)</f>
        <v>62</v>
      </c>
      <c r="B7062">
        <f>MOD(ROW()-24,COUNTA(tblProducts[Description]))+1</f>
        <v>85</v>
      </c>
      <c r="C7062" t="str">
        <f>_xlfn.XLOOKUP(A7062,tblProducts[Column1],tblProducts[Description])</f>
        <v>INTERMEDIATE DPG-415 BULK</v>
      </c>
      <c r="D7062" t="str">
        <f>_xlfn.XLOOKUP(B7062,tblProducts[Column1],tblProducts[Description])</f>
        <v>WITCONOL NS-817 BULK</v>
      </c>
      <c r="E7062" t="s">
        <v>9</v>
      </c>
      <c r="F7062" t="s">
        <v>12</v>
      </c>
      <c r="G7062" t="s">
        <v>9</v>
      </c>
      <c r="H7062" t="s">
        <v>8</v>
      </c>
      <c r="I7062">
        <f t="shared" si="114"/>
        <v>4</v>
      </c>
    </row>
    <row r="7063" spans="1:9">
      <c r="A7063">
        <f>IF(MOD(ROW()-24,COUNTA(tblProducts[Description]))=0,A7062+1,A7062)</f>
        <v>62</v>
      </c>
      <c r="B7063">
        <f>MOD(ROW()-24,COUNTA(tblProducts[Description]))+1</f>
        <v>86</v>
      </c>
      <c r="C7063" t="str">
        <f>_xlfn.XLOOKUP(A7063,tblProducts[Column1],tblProducts[Description])</f>
        <v>INTERMEDIATE DPG-415 BULK</v>
      </c>
      <c r="D7063" t="str">
        <f>_xlfn.XLOOKUP(B7063,tblProducts[Column1],tblProducts[Description])</f>
        <v>WITCONOL PD-375 BULK</v>
      </c>
      <c r="E7063" t="s">
        <v>9</v>
      </c>
      <c r="F7063" t="s">
        <v>12</v>
      </c>
      <c r="G7063" t="s">
        <v>9</v>
      </c>
      <c r="H7063" t="s">
        <v>8</v>
      </c>
      <c r="I7063">
        <f t="shared" si="114"/>
        <v>4</v>
      </c>
    </row>
    <row r="7064" spans="1:9">
      <c r="A7064">
        <f>IF(MOD(ROW()-24,COUNTA(tblProducts[Description]))=0,A7063+1,A7063)</f>
        <v>62</v>
      </c>
      <c r="B7064">
        <f>MOD(ROW()-24,COUNTA(tblProducts[Description]))+1</f>
        <v>87</v>
      </c>
      <c r="C7064" t="str">
        <f>_xlfn.XLOOKUP(A7064,tblProducts[Column1],tblProducts[Description])</f>
        <v>INTERMEDIATE DPG-415 BULK</v>
      </c>
      <c r="D7064" t="str">
        <f>_xlfn.XLOOKUP(B7064,tblProducts[Column1],tblProducts[Description])</f>
        <v>WITCONOL PD-4085 BULK</v>
      </c>
      <c r="E7064" t="s">
        <v>7</v>
      </c>
      <c r="G7064" t="s">
        <v>7</v>
      </c>
      <c r="H7064" t="s">
        <v>8</v>
      </c>
      <c r="I7064">
        <f t="shared" si="114"/>
        <v>0</v>
      </c>
    </row>
    <row r="7065" spans="1:9">
      <c r="A7065">
        <f>IF(MOD(ROW()-24,COUNTA(tblProducts[Description]))=0,A7064+1,A7064)</f>
        <v>62</v>
      </c>
      <c r="B7065">
        <f>MOD(ROW()-24,COUNTA(tblProducts[Description]))+1</f>
        <v>88</v>
      </c>
      <c r="C7065" t="str">
        <f>_xlfn.XLOOKUP(A7065,tblProducts[Column1],tblProducts[Description])</f>
        <v>INTERMEDIATE DPG-415 BULK</v>
      </c>
      <c r="D7065" t="str">
        <f>_xlfn.XLOOKUP(B7065,tblProducts[Column1],tblProducts[Description])</f>
        <v>WITCONOL PD-500 BULK</v>
      </c>
      <c r="E7065" t="s">
        <v>9</v>
      </c>
      <c r="F7065" t="s">
        <v>12</v>
      </c>
      <c r="G7065" t="s">
        <v>7</v>
      </c>
      <c r="H7065" t="s">
        <v>8</v>
      </c>
      <c r="I7065">
        <f t="shared" ref="I7065:I7128" si="115">IF(E7065="NO",0,IF(F7065="HEEL WASH",1.5,2))+IF(G7065="NO",0,2)</f>
        <v>2</v>
      </c>
    </row>
    <row r="7066" spans="1:9">
      <c r="A7066">
        <f>IF(MOD(ROW()-24,COUNTA(tblProducts[Description]))=0,A7065+1,A7065)</f>
        <v>62</v>
      </c>
      <c r="B7066">
        <f>MOD(ROW()-24,COUNTA(tblProducts[Description]))+1</f>
        <v>89</v>
      </c>
      <c r="C7066" t="str">
        <f>_xlfn.XLOOKUP(A7066,tblProducts[Column1],tblProducts[Description])</f>
        <v>INTERMEDIATE DPG-415 BULK</v>
      </c>
      <c r="D7066" t="str">
        <f>_xlfn.XLOOKUP(B7066,tblProducts[Column1],tblProducts[Description])</f>
        <v>WITCONOL PEG-200 BULK</v>
      </c>
      <c r="E7066" t="s">
        <v>9</v>
      </c>
      <c r="F7066" t="s">
        <v>12</v>
      </c>
      <c r="G7066" t="s">
        <v>7</v>
      </c>
      <c r="H7066" t="s">
        <v>8</v>
      </c>
      <c r="I7066">
        <f t="shared" si="115"/>
        <v>2</v>
      </c>
    </row>
    <row r="7067" spans="1:9">
      <c r="A7067">
        <f>IF(MOD(ROW()-24,COUNTA(tblProducts[Description]))=0,A7066+1,A7066)</f>
        <v>62</v>
      </c>
      <c r="B7067">
        <f>MOD(ROW()-24,COUNTA(tblProducts[Description]))+1</f>
        <v>90</v>
      </c>
      <c r="C7067" t="str">
        <f>_xlfn.XLOOKUP(A7067,tblProducts[Column1],tblProducts[Description])</f>
        <v>INTERMEDIATE DPG-415 BULK</v>
      </c>
      <c r="D7067" t="str">
        <f>_xlfn.XLOOKUP(B7067,tblProducts[Column1],tblProducts[Description])</f>
        <v>WITCONOL PEG-400 BULK</v>
      </c>
      <c r="E7067" t="s">
        <v>9</v>
      </c>
      <c r="F7067" t="s">
        <v>12</v>
      </c>
      <c r="G7067" t="s">
        <v>7</v>
      </c>
      <c r="H7067" t="s">
        <v>8</v>
      </c>
      <c r="I7067">
        <f t="shared" si="115"/>
        <v>2</v>
      </c>
    </row>
    <row r="7068" spans="1:9">
      <c r="A7068">
        <f>IF(MOD(ROW()-24,COUNTA(tblProducts[Description]))=0,A7067+1,A7067)</f>
        <v>62</v>
      </c>
      <c r="B7068">
        <f>MOD(ROW()-24,COUNTA(tblProducts[Description]))+1</f>
        <v>91</v>
      </c>
      <c r="C7068" t="str">
        <f>_xlfn.XLOOKUP(A7068,tblProducts[Column1],tblProducts[Description])</f>
        <v>INTERMEDIATE DPG-415 BULK</v>
      </c>
      <c r="D7068" t="str">
        <f>_xlfn.XLOOKUP(B7068,tblProducts[Column1],tblProducts[Description])</f>
        <v>WITCONOL PEG-500 BULK</v>
      </c>
      <c r="E7068" t="s">
        <v>9</v>
      </c>
      <c r="F7068" t="s">
        <v>12</v>
      </c>
      <c r="G7068" t="s">
        <v>7</v>
      </c>
      <c r="H7068" t="s">
        <v>8</v>
      </c>
      <c r="I7068">
        <f t="shared" si="115"/>
        <v>2</v>
      </c>
    </row>
    <row r="7069" spans="1:9">
      <c r="A7069">
        <f>IF(MOD(ROW()-24,COUNTA(tblProducts[Description]))=0,A7068+1,A7068)</f>
        <v>62</v>
      </c>
      <c r="B7069">
        <f>MOD(ROW()-24,COUNTA(tblProducts[Description]))+1</f>
        <v>92</v>
      </c>
      <c r="C7069" t="str">
        <f>_xlfn.XLOOKUP(A7069,tblProducts[Column1],tblProducts[Description])</f>
        <v>INTERMEDIATE DPG-415 BULK</v>
      </c>
      <c r="D7069" t="str">
        <f>_xlfn.XLOOKUP(B7069,tblProducts[Column1],tblProducts[Description])</f>
        <v>WITCONOL PEG-600 BULK</v>
      </c>
      <c r="E7069" t="s">
        <v>9</v>
      </c>
      <c r="F7069" t="s">
        <v>12</v>
      </c>
      <c r="G7069" t="s">
        <v>7</v>
      </c>
      <c r="H7069" t="s">
        <v>8</v>
      </c>
      <c r="I7069">
        <f t="shared" si="115"/>
        <v>2</v>
      </c>
    </row>
    <row r="7070" spans="1:9">
      <c r="A7070">
        <f>IF(MOD(ROW()-24,COUNTA(tblProducts[Description]))=0,A7069+1,A7069)</f>
        <v>62</v>
      </c>
      <c r="B7070">
        <f>MOD(ROW()-24,COUNTA(tblProducts[Description]))+1</f>
        <v>93</v>
      </c>
      <c r="C7070" t="str">
        <f>_xlfn.XLOOKUP(A7070,tblProducts[Column1],tblProducts[Description])</f>
        <v>INTERMEDIATE DPG-415 BULK</v>
      </c>
      <c r="D7070" t="str">
        <f>_xlfn.XLOOKUP(B7070,tblProducts[Column1],tblProducts[Description])</f>
        <v>WITCONOL PH-70 BULK</v>
      </c>
      <c r="E7070" t="s">
        <v>9</v>
      </c>
      <c r="F7070" t="s">
        <v>12</v>
      </c>
      <c r="G7070" t="s">
        <v>7</v>
      </c>
      <c r="H7070" t="s">
        <v>8</v>
      </c>
      <c r="I7070">
        <f t="shared" si="115"/>
        <v>2</v>
      </c>
    </row>
    <row r="7071" spans="1:9">
      <c r="A7071">
        <f>IF(MOD(ROW()-24,COUNTA(tblProducts[Description]))=0,A7070+1,A7070)</f>
        <v>62</v>
      </c>
      <c r="B7071">
        <f>MOD(ROW()-24,COUNTA(tblProducts[Description]))+1</f>
        <v>94</v>
      </c>
      <c r="C7071" t="str">
        <f>_xlfn.XLOOKUP(A7071,tblProducts[Column1],tblProducts[Description])</f>
        <v>INTERMEDIATE DPG-415 BULK</v>
      </c>
      <c r="D7071" t="str">
        <f>_xlfn.XLOOKUP(B7071,tblProducts[Column1],tblProducts[Description])</f>
        <v>WITCONOL SN-50 BULK</v>
      </c>
      <c r="E7071" t="s">
        <v>9</v>
      </c>
      <c r="F7071" t="s">
        <v>12</v>
      </c>
      <c r="G7071" t="s">
        <v>7</v>
      </c>
      <c r="H7071" t="s">
        <v>8</v>
      </c>
      <c r="I7071">
        <f t="shared" si="115"/>
        <v>2</v>
      </c>
    </row>
    <row r="7072" spans="1:9">
      <c r="A7072">
        <f>IF(MOD(ROW()-24,COUNTA(tblProducts[Description]))=0,A7071+1,A7071)</f>
        <v>62</v>
      </c>
      <c r="B7072">
        <f>MOD(ROW()-24,COUNTA(tblProducts[Description]))+1</f>
        <v>95</v>
      </c>
      <c r="C7072" t="str">
        <f>_xlfn.XLOOKUP(A7072,tblProducts[Column1],tblProducts[Description])</f>
        <v>INTERMEDIATE DPG-415 BULK</v>
      </c>
      <c r="D7072" t="str">
        <f>_xlfn.XLOOKUP(B7072,tblProducts[Column1],tblProducts[Description])</f>
        <v>WITCONOL SN-70 BULK</v>
      </c>
      <c r="E7072" t="s">
        <v>9</v>
      </c>
      <c r="F7072" t="s">
        <v>12</v>
      </c>
      <c r="G7072" t="s">
        <v>7</v>
      </c>
      <c r="H7072" t="s">
        <v>8</v>
      </c>
      <c r="I7072">
        <f t="shared" si="115"/>
        <v>2</v>
      </c>
    </row>
    <row r="7073" spans="1:9">
      <c r="A7073">
        <f>IF(MOD(ROW()-24,COUNTA(tblProducts[Description]))=0,A7072+1,A7072)</f>
        <v>62</v>
      </c>
      <c r="B7073">
        <f>MOD(ROW()-24,COUNTA(tblProducts[Description]))+1</f>
        <v>96</v>
      </c>
      <c r="C7073" t="str">
        <f>_xlfn.XLOOKUP(A7073,tblProducts[Column1],tblProducts[Description])</f>
        <v>INTERMEDIATE DPG-415 BULK</v>
      </c>
      <c r="D7073" t="str">
        <f>_xlfn.XLOOKUP(B7073,tblProducts[Column1],tblProducts[Description])</f>
        <v>REDICOTE E-47 NPF BULK</v>
      </c>
      <c r="E7073" t="s">
        <v>9</v>
      </c>
      <c r="F7073" t="s">
        <v>12</v>
      </c>
      <c r="G7073" t="s">
        <v>7</v>
      </c>
      <c r="H7073" t="s">
        <v>8</v>
      </c>
      <c r="I7073">
        <f t="shared" si="115"/>
        <v>2</v>
      </c>
    </row>
    <row r="7074" spans="1:9">
      <c r="A7074">
        <f>IF(MOD(ROW()-24,COUNTA(tblProducts[Description]))=0,A7073+1,A7073)</f>
        <v>62</v>
      </c>
      <c r="B7074">
        <f>MOD(ROW()-24,COUNTA(tblProducts[Description]))+1</f>
        <v>97</v>
      </c>
      <c r="C7074" t="str">
        <f>_xlfn.XLOOKUP(A7074,tblProducts[Column1],tblProducts[Description])</f>
        <v>INTERMEDIATE DPG-415 BULK</v>
      </c>
      <c r="D7074" t="str">
        <f>_xlfn.XLOOKUP(B7074,tblProducts[Column1],tblProducts[Description])</f>
        <v>EMULPON CO-25 BULK</v>
      </c>
      <c r="E7074" t="s">
        <v>9</v>
      </c>
      <c r="F7074" t="s">
        <v>12</v>
      </c>
      <c r="G7074" t="s">
        <v>7</v>
      </c>
      <c r="H7074" t="s">
        <v>8</v>
      </c>
      <c r="I7074">
        <f t="shared" si="115"/>
        <v>2</v>
      </c>
    </row>
    <row r="7075" spans="1:9">
      <c r="A7075">
        <f>IF(MOD(ROW()-24,COUNTA(tblProducts[Description]))=0,A7074+1,A7074)</f>
        <v>62</v>
      </c>
      <c r="B7075">
        <f>MOD(ROW()-24,COUNTA(tblProducts[Description]))+1</f>
        <v>98</v>
      </c>
      <c r="C7075" t="str">
        <f>_xlfn.XLOOKUP(A7075,tblProducts[Column1],tblProducts[Description])</f>
        <v>INTERMEDIATE DPG-415 BULK</v>
      </c>
      <c r="D7075" t="str">
        <f>_xlfn.XLOOKUP(B7075,tblProducts[Column1],tblProducts[Description])</f>
        <v>EMULPON CO-30 BULK</v>
      </c>
      <c r="E7075" t="s">
        <v>9</v>
      </c>
      <c r="F7075" t="s">
        <v>12</v>
      </c>
      <c r="G7075" t="s">
        <v>7</v>
      </c>
      <c r="H7075" t="s">
        <v>8</v>
      </c>
      <c r="I7075">
        <f t="shared" si="115"/>
        <v>2</v>
      </c>
    </row>
    <row r="7076" spans="1:9">
      <c r="A7076">
        <f>IF(MOD(ROW()-24,COUNTA(tblProducts[Description]))=0,A7075+1,A7075)</f>
        <v>62</v>
      </c>
      <c r="B7076">
        <f>MOD(ROW()-24,COUNTA(tblProducts[Description]))+1</f>
        <v>99</v>
      </c>
      <c r="C7076" t="str">
        <f>_xlfn.XLOOKUP(A7076,tblProducts[Column1],tblProducts[Description])</f>
        <v>INTERMEDIATE DPG-415 BULK</v>
      </c>
      <c r="D7076" t="str">
        <f>_xlfn.XLOOKUP(B7076,tblProducts[Column1],tblProducts[Description])</f>
        <v>EMULPON CO-40 BULK</v>
      </c>
      <c r="E7076" t="s">
        <v>9</v>
      </c>
      <c r="F7076" t="s">
        <v>12</v>
      </c>
      <c r="G7076" t="s">
        <v>7</v>
      </c>
      <c r="H7076" t="s">
        <v>8</v>
      </c>
      <c r="I7076">
        <f t="shared" si="115"/>
        <v>2</v>
      </c>
    </row>
    <row r="7077" spans="1:9">
      <c r="A7077">
        <f>IF(MOD(ROW()-24,COUNTA(tblProducts[Description]))=0,A7076+1,A7076)</f>
        <v>62</v>
      </c>
      <c r="B7077">
        <f>MOD(ROW()-24,COUNTA(tblProducts[Description]))+1</f>
        <v>100</v>
      </c>
      <c r="C7077" t="str">
        <f>_xlfn.XLOOKUP(A7077,tblProducts[Column1],tblProducts[Description])</f>
        <v>INTERMEDIATE DPG-415 BULK</v>
      </c>
      <c r="D7077" t="str">
        <f>_xlfn.XLOOKUP(B7077,tblProducts[Column1],tblProducts[Description])</f>
        <v>EMULPON CO-36 BULK</v>
      </c>
      <c r="E7077" t="s">
        <v>9</v>
      </c>
      <c r="F7077" t="s">
        <v>12</v>
      </c>
      <c r="G7077" t="s">
        <v>7</v>
      </c>
      <c r="H7077" t="s">
        <v>8</v>
      </c>
      <c r="I7077">
        <f t="shared" si="115"/>
        <v>2</v>
      </c>
    </row>
    <row r="7078" spans="1:9">
      <c r="A7078">
        <f>IF(MOD(ROW()-24,COUNTA(tblProducts[Description]))=0,A7077+1,A7077)</f>
        <v>62</v>
      </c>
      <c r="B7078">
        <f>MOD(ROW()-24,COUNTA(tblProducts[Description]))+1</f>
        <v>101</v>
      </c>
      <c r="C7078" t="str">
        <f>_xlfn.XLOOKUP(A7078,tblProducts[Column1],tblProducts[Description])</f>
        <v>INTERMEDIATE DPG-415 BULK</v>
      </c>
      <c r="D7078" t="str">
        <f>_xlfn.XLOOKUP(B7078,tblProducts[Column1],tblProducts[Description])</f>
        <v>REDICOTE E-4819 BULK</v>
      </c>
      <c r="E7078" t="s">
        <v>9</v>
      </c>
      <c r="F7078" t="s">
        <v>12</v>
      </c>
      <c r="G7078" t="s">
        <v>7</v>
      </c>
      <c r="H7078" t="s">
        <v>8</v>
      </c>
      <c r="I7078">
        <f t="shared" si="115"/>
        <v>2</v>
      </c>
    </row>
    <row r="7079" spans="1:9">
      <c r="A7079">
        <f>IF(MOD(ROW()-24,COUNTA(tblProducts[Description]))=0,A7078+1,A7078)</f>
        <v>62</v>
      </c>
      <c r="B7079">
        <f>MOD(ROW()-24,COUNTA(tblProducts[Description]))+1</f>
        <v>102</v>
      </c>
      <c r="C7079" t="str">
        <f>_xlfn.XLOOKUP(A7079,tblProducts[Column1],tblProducts[Description])</f>
        <v>INTERMEDIATE DPG-415 BULK</v>
      </c>
      <c r="D7079" t="str">
        <f>_xlfn.XLOOKUP(B7079,tblProducts[Column1],tblProducts[Description])</f>
        <v>ETHYLAN 1005 SA  BULK</v>
      </c>
      <c r="E7079" t="s">
        <v>9</v>
      </c>
      <c r="F7079" t="s">
        <v>12</v>
      </c>
      <c r="G7079" t="s">
        <v>7</v>
      </c>
      <c r="H7079" t="s">
        <v>8</v>
      </c>
      <c r="I7079">
        <f t="shared" si="115"/>
        <v>2</v>
      </c>
    </row>
    <row r="7080" spans="1:9">
      <c r="A7080">
        <f>IF(MOD(ROW()-24,COUNTA(tblProducts[Description]))=0,A7079+1,A7079)</f>
        <v>62</v>
      </c>
      <c r="B7080">
        <f>MOD(ROW()-24,COUNTA(tblProducts[Description]))+1</f>
        <v>103</v>
      </c>
      <c r="C7080" t="str">
        <f>_xlfn.XLOOKUP(A7080,tblProducts[Column1],tblProducts[Description])</f>
        <v>INTERMEDIATE DPG-415 BULK</v>
      </c>
      <c r="D7080" t="str">
        <f>_xlfn.XLOOKUP(B7080,tblProducts[Column1],tblProducts[Description])</f>
        <v>ETHODUOMEEN T/15 BULK</v>
      </c>
      <c r="E7080" t="s">
        <v>9</v>
      </c>
      <c r="F7080" t="s">
        <v>12</v>
      </c>
      <c r="G7080" t="s">
        <v>7</v>
      </c>
      <c r="H7080" t="s">
        <v>8</v>
      </c>
      <c r="I7080">
        <f t="shared" si="115"/>
        <v>2</v>
      </c>
    </row>
    <row r="7081" spans="1:9">
      <c r="A7081">
        <f>IF(MOD(ROW()-24,COUNTA(tblProducts[Description]))=0,A7080+1,A7080)</f>
        <v>62</v>
      </c>
      <c r="B7081">
        <f>MOD(ROW()-24,COUNTA(tblProducts[Description]))+1</f>
        <v>104</v>
      </c>
      <c r="C7081" t="str">
        <f>_xlfn.XLOOKUP(A7081,tblProducts[Column1],tblProducts[Description])</f>
        <v>INTERMEDIATE DPG-415 BULK</v>
      </c>
      <c r="D7081" t="str">
        <f>_xlfn.XLOOKUP(B7081,tblProducts[Column1],tblProducts[Description])</f>
        <v>C-6442 BULK</v>
      </c>
      <c r="E7081" t="s">
        <v>9</v>
      </c>
      <c r="F7081" t="s">
        <v>12</v>
      </c>
      <c r="G7081" t="s">
        <v>7</v>
      </c>
      <c r="H7081" t="s">
        <v>8</v>
      </c>
      <c r="I7081">
        <f t="shared" si="115"/>
        <v>2</v>
      </c>
    </row>
    <row r="7082" spans="1:9">
      <c r="A7082">
        <f>IF(MOD(ROW()-24,COUNTA(tblProducts[Description]))=0,A7081+1,A7081)</f>
        <v>62</v>
      </c>
      <c r="B7082">
        <f>MOD(ROW()-24,COUNTA(tblProducts[Description]))+1</f>
        <v>105</v>
      </c>
      <c r="C7082" t="str">
        <f>_xlfn.XLOOKUP(A7082,tblProducts[Column1],tblProducts[Description])</f>
        <v>INTERMEDIATE DPG-415 BULK</v>
      </c>
      <c r="D7082" t="str">
        <f>_xlfn.XLOOKUP(B7082,tblProducts[Column1],tblProducts[Description])</f>
        <v>ETHODUOMEEN T/25  BULK</v>
      </c>
      <c r="E7082" t="s">
        <v>9</v>
      </c>
      <c r="F7082" t="s">
        <v>12</v>
      </c>
      <c r="G7082" t="s">
        <v>7</v>
      </c>
      <c r="H7082" t="s">
        <v>8</v>
      </c>
      <c r="I7082">
        <f t="shared" si="115"/>
        <v>2</v>
      </c>
    </row>
    <row r="7083" spans="1:9">
      <c r="A7083">
        <f>IF(MOD(ROW()-24,COUNTA(tblProducts[Description]))=0,A7082+1,A7082)</f>
        <v>62</v>
      </c>
      <c r="B7083">
        <f>MOD(ROW()-24,COUNTA(tblProducts[Description]))+1</f>
        <v>106</v>
      </c>
      <c r="C7083" t="str">
        <f>_xlfn.XLOOKUP(A7083,tblProducts[Column1],tblProducts[Description])</f>
        <v>INTERMEDIATE DPG-415 BULK</v>
      </c>
      <c r="D7083" t="str">
        <f>_xlfn.XLOOKUP(B7083,tblProducts[Column1],tblProducts[Description])</f>
        <v>WITCONOL PD-2000 BULK</v>
      </c>
      <c r="E7083" t="s">
        <v>9</v>
      </c>
      <c r="F7083" t="s">
        <v>12</v>
      </c>
      <c r="G7083" t="s">
        <v>7</v>
      </c>
      <c r="H7083" t="s">
        <v>8</v>
      </c>
      <c r="I7083">
        <f t="shared" si="115"/>
        <v>2</v>
      </c>
    </row>
    <row r="7084" spans="1:9">
      <c r="A7084">
        <f>IF(MOD(ROW()-24,COUNTA(tblProducts[Description]))=0,A7083+1,A7083)</f>
        <v>62</v>
      </c>
      <c r="B7084">
        <f>MOD(ROW()-24,COUNTA(tblProducts[Description]))+1</f>
        <v>107</v>
      </c>
      <c r="C7084" t="str">
        <f>_xlfn.XLOOKUP(A7084,tblProducts[Column1],tblProducts[Description])</f>
        <v>INTERMEDIATE DPG-415 BULK</v>
      </c>
      <c r="D7084" t="str">
        <f>_xlfn.XLOOKUP(B7084,tblProducts[Column1],tblProducts[Description])</f>
        <v>BEROL 347 BULK</v>
      </c>
      <c r="E7084" t="s">
        <v>9</v>
      </c>
      <c r="F7084" t="s">
        <v>12</v>
      </c>
      <c r="G7084" t="s">
        <v>7</v>
      </c>
      <c r="H7084" t="s">
        <v>8</v>
      </c>
      <c r="I7084">
        <f t="shared" si="115"/>
        <v>2</v>
      </c>
    </row>
    <row r="7085" spans="1:9">
      <c r="A7085">
        <f>IF(MOD(ROW()-24,COUNTA(tblProducts[Description]))=0,A7084+1,A7084)</f>
        <v>62</v>
      </c>
      <c r="B7085">
        <f>MOD(ROW()-24,COUNTA(tblProducts[Description]))+1</f>
        <v>108</v>
      </c>
      <c r="C7085" t="str">
        <f>_xlfn.XLOOKUP(A7085,tblProducts[Column1],tblProducts[Description])</f>
        <v>INTERMEDIATE DPG-415 BULK</v>
      </c>
      <c r="D7085" t="str">
        <f>_xlfn.XLOOKUP(B7085,tblProducts[Column1],tblProducts[Description])</f>
        <v>ETHYLAN PT-3000 BULK</v>
      </c>
      <c r="E7085" t="s">
        <v>9</v>
      </c>
      <c r="F7085" t="s">
        <v>12</v>
      </c>
      <c r="G7085" t="s">
        <v>7</v>
      </c>
      <c r="H7085" t="s">
        <v>8</v>
      </c>
      <c r="I7085">
        <f t="shared" si="115"/>
        <v>2</v>
      </c>
    </row>
    <row r="7086" spans="1:9">
      <c r="A7086">
        <f>IF(MOD(ROW()-24,COUNTA(tblProducts[Description]))=0,A7085+1,A7085)</f>
        <v>62</v>
      </c>
      <c r="B7086">
        <f>MOD(ROW()-24,COUNTA(tblProducts[Description]))+1</f>
        <v>109</v>
      </c>
      <c r="C7086" t="str">
        <f>_xlfn.XLOOKUP(A7086,tblProducts[Column1],tblProducts[Description])</f>
        <v>INTERMEDIATE DPG-415 BULK</v>
      </c>
      <c r="D7086" t="str">
        <f>_xlfn.XLOOKUP(B7086,tblProducts[Column1],tblProducts[Description])</f>
        <v>ETHYLAN HB4/BULK</v>
      </c>
      <c r="E7086" t="s">
        <v>9</v>
      </c>
      <c r="F7086" t="s">
        <v>12</v>
      </c>
      <c r="G7086" t="s">
        <v>7</v>
      </c>
      <c r="H7086" t="s">
        <v>8</v>
      </c>
      <c r="I7086">
        <f t="shared" si="115"/>
        <v>2</v>
      </c>
    </row>
    <row r="7087" spans="1:9">
      <c r="A7087">
        <f>IF(MOD(ROW()-24,COUNTA(tblProducts[Description]))=0,A7086+1,A7086)</f>
        <v>62</v>
      </c>
      <c r="B7087">
        <f>MOD(ROW()-24,COUNTA(tblProducts[Description]))+1</f>
        <v>110</v>
      </c>
      <c r="C7087" t="str">
        <f>_xlfn.XLOOKUP(A7087,tblProducts[Column1],tblProducts[Description])</f>
        <v>INTERMEDIATE DPG-415 BULK</v>
      </c>
      <c r="D7087" t="str">
        <f>_xlfn.XLOOKUP(B7087,tblProducts[Column1],tblProducts[Description])</f>
        <v>ADSEE AB 600 BULK</v>
      </c>
      <c r="E7087" t="s">
        <v>9</v>
      </c>
      <c r="F7087" t="s">
        <v>12</v>
      </c>
      <c r="G7087" t="s">
        <v>7</v>
      </c>
      <c r="H7087" t="s">
        <v>8</v>
      </c>
      <c r="I7087">
        <f t="shared" si="115"/>
        <v>2</v>
      </c>
    </row>
    <row r="7088" spans="1:9">
      <c r="A7088">
        <f>IF(MOD(ROW()-24,COUNTA(tblProducts[Description]))=0,A7087+1,A7087)</f>
        <v>62</v>
      </c>
      <c r="B7088">
        <f>MOD(ROW()-24,COUNTA(tblProducts[Description]))+1</f>
        <v>111</v>
      </c>
      <c r="C7088" t="str">
        <f>_xlfn.XLOOKUP(A7088,tblProducts[Column1],tblProducts[Description])</f>
        <v>INTERMEDIATE DPG-415 BULK</v>
      </c>
      <c r="D7088" t="str">
        <f>_xlfn.XLOOKUP(B7088,tblProducts[Column1],tblProducts[Description])</f>
        <v>WITCONOL PT-320  BULK</v>
      </c>
      <c r="E7088" t="s">
        <v>9</v>
      </c>
      <c r="F7088" t="s">
        <v>12</v>
      </c>
      <c r="G7088" t="s">
        <v>7</v>
      </c>
      <c r="H7088" t="s">
        <v>8</v>
      </c>
      <c r="I7088">
        <f t="shared" si="115"/>
        <v>2</v>
      </c>
    </row>
    <row r="7089" spans="1:9">
      <c r="A7089">
        <f>IF(MOD(ROW()-24,COUNTA(tblProducts[Description]))=0,A7088+1,A7088)</f>
        <v>62</v>
      </c>
      <c r="B7089">
        <f>MOD(ROW()-24,COUNTA(tblProducts[Description]))+1</f>
        <v>112</v>
      </c>
      <c r="C7089" t="str">
        <f>_xlfn.XLOOKUP(A7089,tblProducts[Column1],tblProducts[Description])</f>
        <v>INTERMEDIATE DPG-415 BULK</v>
      </c>
      <c r="D7089" t="str">
        <f>_xlfn.XLOOKUP(B7089,tblProducts[Column1],tblProducts[Description])</f>
        <v>ETHYLAN DA-3 BULK</v>
      </c>
      <c r="E7089" t="s">
        <v>9</v>
      </c>
      <c r="F7089" t="s">
        <v>12</v>
      </c>
      <c r="G7089" t="s">
        <v>7</v>
      </c>
      <c r="H7089" t="s">
        <v>8</v>
      </c>
      <c r="I7089">
        <f t="shared" si="115"/>
        <v>2</v>
      </c>
    </row>
    <row r="7090" spans="1:9">
      <c r="A7090">
        <f>IF(MOD(ROW()-24,COUNTA(tblProducts[Description]))=0,A7089+1,A7089)</f>
        <v>62</v>
      </c>
      <c r="B7090">
        <f>MOD(ROW()-24,COUNTA(tblProducts[Description]))+1</f>
        <v>113</v>
      </c>
      <c r="C7090" t="str">
        <f>_xlfn.XLOOKUP(A7090,tblProducts[Column1],tblProducts[Description])</f>
        <v>INTERMEDIATE DPG-415 BULK</v>
      </c>
      <c r="D7090" t="str">
        <f>_xlfn.XLOOKUP(B7090,tblProducts[Column1],tblProducts[Description])</f>
        <v>ETHOMEEN O/12 BULK</v>
      </c>
      <c r="E7090" t="s">
        <v>9</v>
      </c>
      <c r="F7090" t="s">
        <v>12</v>
      </c>
      <c r="G7090" t="s">
        <v>7</v>
      </c>
      <c r="H7090" t="s">
        <v>8</v>
      </c>
      <c r="I7090">
        <f t="shared" si="115"/>
        <v>2</v>
      </c>
    </row>
    <row r="7091" spans="1:9">
      <c r="A7091">
        <f>IF(MOD(ROW()-24,COUNTA(tblProducts[Description]))=0,A7090+1,A7090)</f>
        <v>62</v>
      </c>
      <c r="B7091">
        <f>MOD(ROW()-24,COUNTA(tblProducts[Description]))+1</f>
        <v>114</v>
      </c>
      <c r="C7091" t="str">
        <f>_xlfn.XLOOKUP(A7091,tblProducts[Column1],tblProducts[Description])</f>
        <v>INTERMEDIATE DPG-415 BULK</v>
      </c>
      <c r="D7091" t="str">
        <f>_xlfn.XLOOKUP(B7091,tblProducts[Column1],tblProducts[Description])</f>
        <v>WITCONOL PT-1000 BULK</v>
      </c>
      <c r="E7091" t="s">
        <v>9</v>
      </c>
      <c r="F7091" t="s">
        <v>12</v>
      </c>
      <c r="G7091" t="s">
        <v>7</v>
      </c>
      <c r="H7091" t="s">
        <v>8</v>
      </c>
      <c r="I7091">
        <f t="shared" si="115"/>
        <v>2</v>
      </c>
    </row>
    <row r="7092" spans="1:9">
      <c r="A7092">
        <f>IF(MOD(ROW()-24,COUNTA(tblProducts[Description]))=0,A7091+1,A7091)</f>
        <v>63</v>
      </c>
      <c r="B7092">
        <f>MOD(ROW()-24,COUNTA(tblProducts[Description]))+1</f>
        <v>1</v>
      </c>
      <c r="C7092" t="str">
        <f>_xlfn.XLOOKUP(A7092,tblProducts[Column1],tblProducts[Description])</f>
        <v>PROPODUOMEEN T/12 BULK</v>
      </c>
      <c r="D7092" t="str">
        <f>_xlfn.XLOOKUP(B7092,tblProducts[Column1],tblProducts[Description])</f>
        <v>ADSEE 4130 BULK</v>
      </c>
      <c r="E7092" t="s">
        <v>9</v>
      </c>
      <c r="F7092" t="s">
        <v>12</v>
      </c>
      <c r="G7092" t="s">
        <v>7</v>
      </c>
      <c r="H7092" t="s">
        <v>8</v>
      </c>
      <c r="I7092">
        <f t="shared" si="115"/>
        <v>2</v>
      </c>
    </row>
    <row r="7093" spans="1:9">
      <c r="A7093">
        <f>IF(MOD(ROW()-24,COUNTA(tblProducts[Description]))=0,A7092+1,A7092)</f>
        <v>63</v>
      </c>
      <c r="B7093">
        <f>MOD(ROW()-24,COUNTA(tblProducts[Description]))+1</f>
        <v>2</v>
      </c>
      <c r="C7093" t="str">
        <f>_xlfn.XLOOKUP(A7093,tblProducts[Column1],tblProducts[Description])</f>
        <v>PROPODUOMEEN T/12 BULK</v>
      </c>
      <c r="D7093" t="str">
        <f>_xlfn.XLOOKUP(B7093,tblProducts[Column1],tblProducts[Description])</f>
        <v>ARMOSTAT 300 BULK</v>
      </c>
      <c r="E7093" t="s">
        <v>9</v>
      </c>
      <c r="F7093" t="s">
        <v>12</v>
      </c>
      <c r="G7093" t="s">
        <v>7</v>
      </c>
      <c r="H7093" t="s">
        <v>8</v>
      </c>
      <c r="I7093">
        <f t="shared" si="115"/>
        <v>2</v>
      </c>
    </row>
    <row r="7094" spans="1:9">
      <c r="A7094">
        <f>IF(MOD(ROW()-24,COUNTA(tblProducts[Description]))=0,A7093+1,A7093)</f>
        <v>63</v>
      </c>
      <c r="B7094">
        <f>MOD(ROW()-24,COUNTA(tblProducts[Description]))+1</f>
        <v>3</v>
      </c>
      <c r="C7094" t="str">
        <f>_xlfn.XLOOKUP(A7094,tblProducts[Column1],tblProducts[Description])</f>
        <v>PROPODUOMEEN T/12 BULK</v>
      </c>
      <c r="D7094" t="str">
        <f>_xlfn.XLOOKUP(B7094,tblProducts[Column1],tblProducts[Description])</f>
        <v>ARMOSTAT 400 BULK</v>
      </c>
      <c r="E7094" t="s">
        <v>9</v>
      </c>
      <c r="F7094" t="s">
        <v>12</v>
      </c>
      <c r="G7094" t="s">
        <v>7</v>
      </c>
      <c r="H7094" t="s">
        <v>8</v>
      </c>
      <c r="I7094">
        <f t="shared" si="115"/>
        <v>2</v>
      </c>
    </row>
    <row r="7095" spans="1:9">
      <c r="A7095">
        <f>IF(MOD(ROW()-24,COUNTA(tblProducts[Description]))=0,A7094+1,A7094)</f>
        <v>63</v>
      </c>
      <c r="B7095">
        <f>MOD(ROW()-24,COUNTA(tblProducts[Description]))+1</f>
        <v>4</v>
      </c>
      <c r="C7095" t="str">
        <f>_xlfn.XLOOKUP(A7095,tblProducts[Column1],tblProducts[Description])</f>
        <v>PROPODUOMEEN T/12 BULK</v>
      </c>
      <c r="D7095" t="str">
        <f>_xlfn.XLOOKUP(B7095,tblProducts[Column1],tblProducts[Description])</f>
        <v>ARMOSTAT 410 LM BULK</v>
      </c>
      <c r="E7095" t="s">
        <v>9</v>
      </c>
      <c r="F7095" t="s">
        <v>12</v>
      </c>
      <c r="G7095" t="s">
        <v>7</v>
      </c>
      <c r="H7095" t="s">
        <v>8</v>
      </c>
      <c r="I7095">
        <f t="shared" si="115"/>
        <v>2</v>
      </c>
    </row>
    <row r="7096" spans="1:9">
      <c r="A7096">
        <f>IF(MOD(ROW()-24,COUNTA(tblProducts[Description]))=0,A7095+1,A7095)</f>
        <v>63</v>
      </c>
      <c r="B7096">
        <f>MOD(ROW()-24,COUNTA(tblProducts[Description]))+1</f>
        <v>5</v>
      </c>
      <c r="C7096" t="str">
        <f>_xlfn.XLOOKUP(A7096,tblProducts[Column1],tblProducts[Description])</f>
        <v>PROPODUOMEEN T/12 BULK</v>
      </c>
      <c r="D7096" t="str">
        <f>_xlfn.XLOOKUP(B7096,tblProducts[Column1],tblProducts[Description])</f>
        <v>ARMUL HE 5070 BULK</v>
      </c>
      <c r="E7096" t="s">
        <v>9</v>
      </c>
      <c r="F7096" t="s">
        <v>12</v>
      </c>
      <c r="G7096" t="s">
        <v>7</v>
      </c>
      <c r="H7096" t="s">
        <v>8</v>
      </c>
      <c r="I7096">
        <f t="shared" si="115"/>
        <v>2</v>
      </c>
    </row>
    <row r="7097" spans="1:9">
      <c r="A7097">
        <f>IF(MOD(ROW()-24,COUNTA(tblProducts[Description]))=0,A7096+1,A7096)</f>
        <v>63</v>
      </c>
      <c r="B7097">
        <f>MOD(ROW()-24,COUNTA(tblProducts[Description]))+1</f>
        <v>6</v>
      </c>
      <c r="C7097" t="str">
        <f>_xlfn.XLOOKUP(A7097,tblProducts[Column1],tblProducts[Description])</f>
        <v>PROPODUOMEEN T/12 BULK</v>
      </c>
      <c r="D7097" t="str">
        <f>_xlfn.XLOOKUP(B7097,tblProducts[Column1],tblProducts[Description])</f>
        <v>BEROL 260 BULK</v>
      </c>
      <c r="E7097" t="s">
        <v>9</v>
      </c>
      <c r="F7097" t="s">
        <v>12</v>
      </c>
      <c r="G7097" t="s">
        <v>7</v>
      </c>
      <c r="H7097" t="s">
        <v>8</v>
      </c>
      <c r="I7097">
        <f t="shared" si="115"/>
        <v>2</v>
      </c>
    </row>
    <row r="7098" spans="1:9">
      <c r="A7098">
        <f>IF(MOD(ROW()-24,COUNTA(tblProducts[Description]))=0,A7097+1,A7097)</f>
        <v>63</v>
      </c>
      <c r="B7098">
        <f>MOD(ROW()-24,COUNTA(tblProducts[Description]))+1</f>
        <v>7</v>
      </c>
      <c r="C7098" t="str">
        <f>_xlfn.XLOOKUP(A7098,tblProducts[Column1],tblProducts[Description])</f>
        <v>PROPODUOMEEN T/12 BULK</v>
      </c>
      <c r="D7098" t="str">
        <f>_xlfn.XLOOKUP(B7098,tblProducts[Column1],tblProducts[Description])</f>
        <v>BEROL 266 BULK</v>
      </c>
      <c r="E7098" t="s">
        <v>9</v>
      </c>
      <c r="F7098" t="s">
        <v>12</v>
      </c>
      <c r="G7098" t="s">
        <v>7</v>
      </c>
      <c r="H7098" t="s">
        <v>8</v>
      </c>
      <c r="I7098">
        <f t="shared" si="115"/>
        <v>2</v>
      </c>
    </row>
    <row r="7099" spans="1:9">
      <c r="A7099">
        <f>IF(MOD(ROW()-24,COUNTA(tblProducts[Description]))=0,A7098+1,A7098)</f>
        <v>63</v>
      </c>
      <c r="B7099">
        <f>MOD(ROW()-24,COUNTA(tblProducts[Description]))+1</f>
        <v>8</v>
      </c>
      <c r="C7099" t="str">
        <f>_xlfn.XLOOKUP(A7099,tblProducts[Column1],tblProducts[Description])</f>
        <v>PROPODUOMEEN T/12 BULK</v>
      </c>
      <c r="D7099" t="str">
        <f>_xlfn.XLOOKUP(B7099,tblProducts[Column1],tblProducts[Description])</f>
        <v>BEROL 266V BULK</v>
      </c>
      <c r="E7099" t="s">
        <v>9</v>
      </c>
      <c r="F7099" t="s">
        <v>12</v>
      </c>
      <c r="G7099" t="s">
        <v>7</v>
      </c>
      <c r="H7099" t="s">
        <v>8</v>
      </c>
      <c r="I7099">
        <f t="shared" si="115"/>
        <v>2</v>
      </c>
    </row>
    <row r="7100" spans="1:9">
      <c r="A7100">
        <f>IF(MOD(ROW()-24,COUNTA(tblProducts[Description]))=0,A7099+1,A7099)</f>
        <v>63</v>
      </c>
      <c r="B7100">
        <f>MOD(ROW()-24,COUNTA(tblProducts[Description]))+1</f>
        <v>9</v>
      </c>
      <c r="C7100" t="str">
        <f>_xlfn.XLOOKUP(A7100,tblProducts[Column1],tblProducts[Description])</f>
        <v>PROPODUOMEEN T/12 BULK</v>
      </c>
      <c r="D7100" t="str">
        <f>_xlfn.XLOOKUP(B7100,tblProducts[Column1],tblProducts[Description])</f>
        <v>BEROL 467 BULK</v>
      </c>
      <c r="E7100" t="s">
        <v>9</v>
      </c>
      <c r="F7100" t="s">
        <v>12</v>
      </c>
      <c r="G7100" t="s">
        <v>7</v>
      </c>
      <c r="H7100" t="s">
        <v>8</v>
      </c>
      <c r="I7100">
        <f t="shared" si="115"/>
        <v>2</v>
      </c>
    </row>
    <row r="7101" spans="1:9">
      <c r="A7101">
        <f>IF(MOD(ROW()-24,COUNTA(tblProducts[Description]))=0,A7100+1,A7100)</f>
        <v>63</v>
      </c>
      <c r="B7101">
        <f>MOD(ROW()-24,COUNTA(tblProducts[Description]))+1</f>
        <v>10</v>
      </c>
      <c r="C7101" t="str">
        <f>_xlfn.XLOOKUP(A7101,tblProducts[Column1],tblProducts[Description])</f>
        <v>PROPODUOMEEN T/12 BULK</v>
      </c>
      <c r="D7101" t="str">
        <f>_xlfn.XLOOKUP(B7101,tblProducts[Column1],tblProducts[Description])</f>
        <v>BEROL OX 91-6 BULK</v>
      </c>
      <c r="E7101" t="s">
        <v>9</v>
      </c>
      <c r="F7101" t="s">
        <v>12</v>
      </c>
      <c r="G7101" t="s">
        <v>7</v>
      </c>
      <c r="H7101" t="s">
        <v>13</v>
      </c>
      <c r="I7101">
        <f t="shared" si="115"/>
        <v>2</v>
      </c>
    </row>
    <row r="7102" spans="1:9">
      <c r="A7102">
        <f>IF(MOD(ROW()-24,COUNTA(tblProducts[Description]))=0,A7101+1,A7101)</f>
        <v>63</v>
      </c>
      <c r="B7102">
        <f>MOD(ROW()-24,COUNTA(tblProducts[Description]))+1</f>
        <v>11</v>
      </c>
      <c r="C7102" t="str">
        <f>_xlfn.XLOOKUP(A7102,tblProducts[Column1],tblProducts[Description])</f>
        <v>PROPODUOMEEN T/12 BULK</v>
      </c>
      <c r="D7102" t="str">
        <f>_xlfn.XLOOKUP(B7102,tblProducts[Column1],tblProducts[Description])</f>
        <v>C-5635 BULK</v>
      </c>
      <c r="E7102" t="s">
        <v>9</v>
      </c>
      <c r="F7102" t="s">
        <v>12</v>
      </c>
      <c r="G7102" t="s">
        <v>7</v>
      </c>
      <c r="H7102" t="s">
        <v>8</v>
      </c>
      <c r="I7102">
        <f t="shared" si="115"/>
        <v>2</v>
      </c>
    </row>
    <row r="7103" spans="1:9">
      <c r="A7103">
        <f>IF(MOD(ROW()-24,COUNTA(tblProducts[Description]))=0,A7102+1,A7102)</f>
        <v>63</v>
      </c>
      <c r="B7103">
        <f>MOD(ROW()-24,COUNTA(tblProducts[Description]))+1</f>
        <v>12</v>
      </c>
      <c r="C7103" t="str">
        <f>_xlfn.XLOOKUP(A7103,tblProducts[Column1],tblProducts[Description])</f>
        <v>PROPODUOMEEN T/12 BULK</v>
      </c>
      <c r="D7103" t="str">
        <f>_xlfn.XLOOKUP(B7103,tblProducts[Column1],tblProducts[Description])</f>
        <v>C-6290 BULK</v>
      </c>
      <c r="E7103" t="s">
        <v>9</v>
      </c>
      <c r="F7103" t="s">
        <v>12</v>
      </c>
      <c r="G7103" t="s">
        <v>7</v>
      </c>
      <c r="H7103" t="s">
        <v>8</v>
      </c>
      <c r="I7103">
        <f t="shared" si="115"/>
        <v>2</v>
      </c>
    </row>
    <row r="7104" spans="1:9">
      <c r="A7104">
        <f>IF(MOD(ROW()-24,COUNTA(tblProducts[Description]))=0,A7103+1,A7103)</f>
        <v>63</v>
      </c>
      <c r="B7104">
        <f>MOD(ROW()-24,COUNTA(tblProducts[Description]))+1</f>
        <v>13</v>
      </c>
      <c r="C7104" t="str">
        <f>_xlfn.XLOOKUP(A7104,tblProducts[Column1],tblProducts[Description])</f>
        <v>PROPODUOMEEN T/12 BULK</v>
      </c>
      <c r="D7104" t="str">
        <f>_xlfn.XLOOKUP(B7104,tblProducts[Column1],tblProducts[Description])</f>
        <v>C-6385 BULK</v>
      </c>
      <c r="E7104" t="s">
        <v>9</v>
      </c>
      <c r="F7104" t="s">
        <v>12</v>
      </c>
      <c r="G7104" t="s">
        <v>7</v>
      </c>
      <c r="H7104" t="s">
        <v>8</v>
      </c>
      <c r="I7104">
        <f t="shared" si="115"/>
        <v>2</v>
      </c>
    </row>
    <row r="7105" spans="1:9">
      <c r="A7105">
        <f>IF(MOD(ROW()-24,COUNTA(tblProducts[Description]))=0,A7104+1,A7104)</f>
        <v>63</v>
      </c>
      <c r="B7105">
        <f>MOD(ROW()-24,COUNTA(tblProducts[Description]))+1</f>
        <v>14</v>
      </c>
      <c r="C7105" t="str">
        <f>_xlfn.XLOOKUP(A7105,tblProducts[Column1],tblProducts[Description])</f>
        <v>PROPODUOMEEN T/12 BULK</v>
      </c>
      <c r="D7105" t="str">
        <f>_xlfn.XLOOKUP(B7105,tblProducts[Column1],tblProducts[Description])</f>
        <v>C-6427 BULK</v>
      </c>
      <c r="E7105" t="s">
        <v>9</v>
      </c>
      <c r="F7105" t="s">
        <v>12</v>
      </c>
      <c r="G7105" t="s">
        <v>7</v>
      </c>
      <c r="H7105" t="s">
        <v>8</v>
      </c>
      <c r="I7105">
        <f t="shared" si="115"/>
        <v>2</v>
      </c>
    </row>
    <row r="7106" spans="1:9">
      <c r="A7106">
        <f>IF(MOD(ROW()-24,COUNTA(tblProducts[Description]))=0,A7105+1,A7105)</f>
        <v>63</v>
      </c>
      <c r="B7106">
        <f>MOD(ROW()-24,COUNTA(tblProducts[Description]))+1</f>
        <v>15</v>
      </c>
      <c r="C7106" t="str">
        <f>_xlfn.XLOOKUP(A7106,tblProducts[Column1],tblProducts[Description])</f>
        <v>PROPODUOMEEN T/12 BULK</v>
      </c>
      <c r="D7106" t="str">
        <f>_xlfn.XLOOKUP(B7106,tblProducts[Column1],tblProducts[Description])</f>
        <v>EMULPON CO-200 BULK</v>
      </c>
      <c r="E7106" t="s">
        <v>9</v>
      </c>
      <c r="F7106" t="s">
        <v>12</v>
      </c>
      <c r="G7106" t="s">
        <v>7</v>
      </c>
      <c r="H7106" t="s">
        <v>8</v>
      </c>
      <c r="I7106">
        <f t="shared" si="115"/>
        <v>2</v>
      </c>
    </row>
    <row r="7107" spans="1:9">
      <c r="A7107">
        <f>IF(MOD(ROW()-24,COUNTA(tblProducts[Description]))=0,A7106+1,A7106)</f>
        <v>63</v>
      </c>
      <c r="B7107">
        <f>MOD(ROW()-24,COUNTA(tblProducts[Description]))+1</f>
        <v>16</v>
      </c>
      <c r="C7107" t="str">
        <f>_xlfn.XLOOKUP(A7107,tblProducts[Column1],tblProducts[Description])</f>
        <v>PROPODUOMEEN T/12 BULK</v>
      </c>
      <c r="D7107" t="str">
        <f>_xlfn.XLOOKUP(B7107,tblProducts[Column1],tblProducts[Description])</f>
        <v>EMULPON CO-360 BULK</v>
      </c>
      <c r="E7107" t="s">
        <v>9</v>
      </c>
      <c r="F7107" t="s">
        <v>12</v>
      </c>
      <c r="G7107" t="s">
        <v>7</v>
      </c>
      <c r="H7107" t="s">
        <v>8</v>
      </c>
      <c r="I7107">
        <f t="shared" si="115"/>
        <v>2</v>
      </c>
    </row>
    <row r="7108" spans="1:9">
      <c r="A7108">
        <f>IF(MOD(ROW()-24,COUNTA(tblProducts[Description]))=0,A7107+1,A7107)</f>
        <v>63</v>
      </c>
      <c r="B7108">
        <f>MOD(ROW()-24,COUNTA(tblProducts[Description]))+1</f>
        <v>17</v>
      </c>
      <c r="C7108" t="str">
        <f>_xlfn.XLOOKUP(A7108,tblProducts[Column1],tblProducts[Description])</f>
        <v>PROPODUOMEEN T/12 BULK</v>
      </c>
      <c r="D7108" t="str">
        <f>_xlfn.XLOOKUP(B7108,tblProducts[Column1],tblProducts[Description])</f>
        <v>EMULPON CO-550 BULK</v>
      </c>
      <c r="E7108" t="s">
        <v>9</v>
      </c>
      <c r="F7108" t="s">
        <v>12</v>
      </c>
      <c r="G7108" t="s">
        <v>7</v>
      </c>
      <c r="H7108" t="s">
        <v>8</v>
      </c>
      <c r="I7108">
        <f t="shared" si="115"/>
        <v>2</v>
      </c>
    </row>
    <row r="7109" spans="1:9">
      <c r="A7109">
        <f>IF(MOD(ROW()-24,COUNTA(tblProducts[Description]))=0,A7108+1,A7108)</f>
        <v>63</v>
      </c>
      <c r="B7109">
        <f>MOD(ROW()-24,COUNTA(tblProducts[Description]))+1</f>
        <v>18</v>
      </c>
      <c r="C7109" t="str">
        <f>_xlfn.XLOOKUP(A7109,tblProducts[Column1],tblProducts[Description])</f>
        <v>PROPODUOMEEN T/12 BULK</v>
      </c>
      <c r="D7109" t="str">
        <f>_xlfn.XLOOKUP(B7109,tblProducts[Column1],tblProducts[Description])</f>
        <v>ETHODUOMEEN HT/13 BULK</v>
      </c>
      <c r="E7109" t="s">
        <v>9</v>
      </c>
      <c r="F7109" t="s">
        <v>12</v>
      </c>
      <c r="G7109" t="s">
        <v>7</v>
      </c>
      <c r="H7109" t="s">
        <v>8</v>
      </c>
      <c r="I7109">
        <f t="shared" si="115"/>
        <v>2</v>
      </c>
    </row>
    <row r="7110" spans="1:9">
      <c r="A7110">
        <f>IF(MOD(ROW()-24,COUNTA(tblProducts[Description]))=0,A7109+1,A7109)</f>
        <v>63</v>
      </c>
      <c r="B7110">
        <f>MOD(ROW()-24,COUNTA(tblProducts[Description]))+1</f>
        <v>19</v>
      </c>
      <c r="C7110" t="str">
        <f>_xlfn.XLOOKUP(A7110,tblProducts[Column1],tblProducts[Description])</f>
        <v>PROPODUOMEEN T/12 BULK</v>
      </c>
      <c r="D7110" t="str">
        <f>_xlfn.XLOOKUP(B7110,tblProducts[Column1],tblProducts[Description])</f>
        <v>ETHODUOMEEN T/13 BULK</v>
      </c>
      <c r="E7110" t="s">
        <v>9</v>
      </c>
      <c r="F7110" t="s">
        <v>12</v>
      </c>
      <c r="G7110" t="s">
        <v>9</v>
      </c>
      <c r="H7110" t="s">
        <v>11</v>
      </c>
      <c r="I7110">
        <f t="shared" si="115"/>
        <v>4</v>
      </c>
    </row>
    <row r="7111" spans="1:9">
      <c r="A7111">
        <f>IF(MOD(ROW()-24,COUNTA(tblProducts[Description]))=0,A7110+1,A7110)</f>
        <v>63</v>
      </c>
      <c r="B7111">
        <f>MOD(ROW()-24,COUNTA(tblProducts[Description]))+1</f>
        <v>20</v>
      </c>
      <c r="C7111" t="str">
        <f>_xlfn.XLOOKUP(A7111,tblProducts[Column1],tblProducts[Description])</f>
        <v>PROPODUOMEEN T/12 BULK</v>
      </c>
      <c r="D7111" t="str">
        <f>_xlfn.XLOOKUP(B7111,tblProducts[Column1],tblProducts[Description])</f>
        <v>ETHODUOMEEN T/13N BULK</v>
      </c>
      <c r="E7111" t="s">
        <v>9</v>
      </c>
      <c r="F7111" t="s">
        <v>12</v>
      </c>
      <c r="G7111" t="s">
        <v>9</v>
      </c>
      <c r="H7111" t="s">
        <v>11</v>
      </c>
      <c r="I7111">
        <f t="shared" si="115"/>
        <v>4</v>
      </c>
    </row>
    <row r="7112" spans="1:9">
      <c r="A7112">
        <f>IF(MOD(ROW()-24,COUNTA(tblProducts[Description]))=0,A7111+1,A7111)</f>
        <v>63</v>
      </c>
      <c r="B7112">
        <f>MOD(ROW()-24,COUNTA(tblProducts[Description]))+1</f>
        <v>21</v>
      </c>
      <c r="C7112" t="str">
        <f>_xlfn.XLOOKUP(A7112,tblProducts[Column1],tblProducts[Description])</f>
        <v>PROPODUOMEEN T/12 BULK</v>
      </c>
      <c r="D7112" t="str">
        <f>_xlfn.XLOOKUP(B7112,tblProducts[Column1],tblProducts[Description])</f>
        <v>ETHODUOMEEN T/20 BULK</v>
      </c>
      <c r="E7112" t="s">
        <v>9</v>
      </c>
      <c r="F7112" t="s">
        <v>12</v>
      </c>
      <c r="G7112" t="s">
        <v>9</v>
      </c>
      <c r="H7112" t="s">
        <v>11</v>
      </c>
      <c r="I7112">
        <f t="shared" si="115"/>
        <v>4</v>
      </c>
    </row>
    <row r="7113" spans="1:9">
      <c r="A7113">
        <f>IF(MOD(ROW()-24,COUNTA(tblProducts[Description]))=0,A7112+1,A7112)</f>
        <v>63</v>
      </c>
      <c r="B7113">
        <f>MOD(ROW()-24,COUNTA(tblProducts[Description]))+1</f>
        <v>22</v>
      </c>
      <c r="C7113" t="str">
        <f>_xlfn.XLOOKUP(A7113,tblProducts[Column1],tblProducts[Description])</f>
        <v>PROPODUOMEEN T/12 BULK</v>
      </c>
      <c r="D7113" t="str">
        <f>_xlfn.XLOOKUP(B7113,tblProducts[Column1],tblProducts[Description])</f>
        <v>ETHODUOMEEN T/25 BULK</v>
      </c>
      <c r="E7113" t="s">
        <v>9</v>
      </c>
      <c r="F7113" t="s">
        <v>12</v>
      </c>
      <c r="G7113" t="s">
        <v>7</v>
      </c>
      <c r="H7113" t="s">
        <v>8</v>
      </c>
      <c r="I7113">
        <f t="shared" si="115"/>
        <v>2</v>
      </c>
    </row>
    <row r="7114" spans="1:9">
      <c r="A7114">
        <f>IF(MOD(ROW()-24,COUNTA(tblProducts[Description]))=0,A7113+1,A7113)</f>
        <v>63</v>
      </c>
      <c r="B7114">
        <f>MOD(ROW()-24,COUNTA(tblProducts[Description]))+1</f>
        <v>23</v>
      </c>
      <c r="C7114" t="str">
        <f>_xlfn.XLOOKUP(A7114,tblProducts[Column1],tblProducts[Description])</f>
        <v>PROPODUOMEEN T/12 BULK</v>
      </c>
      <c r="D7114" t="str">
        <f>_xlfn.XLOOKUP(B7114,tblProducts[Column1],tblProducts[Description])</f>
        <v>ETHOFAT 242/25 BULK</v>
      </c>
      <c r="E7114" t="s">
        <v>9</v>
      </c>
      <c r="F7114" t="s">
        <v>12</v>
      </c>
      <c r="G7114" t="s">
        <v>7</v>
      </c>
      <c r="H7114" t="s">
        <v>13</v>
      </c>
      <c r="I7114">
        <f t="shared" si="115"/>
        <v>2</v>
      </c>
    </row>
    <row r="7115" spans="1:9">
      <c r="A7115">
        <f>IF(MOD(ROW()-24,COUNTA(tblProducts[Description]))=0,A7114+1,A7114)</f>
        <v>63</v>
      </c>
      <c r="B7115">
        <f>MOD(ROW()-24,COUNTA(tblProducts[Description]))+1</f>
        <v>24</v>
      </c>
      <c r="C7115" t="str">
        <f>_xlfn.XLOOKUP(A7115,tblProducts[Column1],tblProducts[Description])</f>
        <v>PROPODUOMEEN T/12 BULK</v>
      </c>
      <c r="D7115" t="str">
        <f>_xlfn.XLOOKUP(B7115,tblProducts[Column1],tblProducts[Description])</f>
        <v>ETHOMEEN C/12S BULK</v>
      </c>
      <c r="E7115" t="s">
        <v>9</v>
      </c>
      <c r="F7115" t="s">
        <v>12</v>
      </c>
      <c r="G7115" t="s">
        <v>7</v>
      </c>
      <c r="H7115" t="s">
        <v>13</v>
      </c>
      <c r="I7115">
        <f t="shared" si="115"/>
        <v>2</v>
      </c>
    </row>
    <row r="7116" spans="1:9">
      <c r="A7116">
        <f>IF(MOD(ROW()-24,COUNTA(tblProducts[Description]))=0,A7115+1,A7115)</f>
        <v>63</v>
      </c>
      <c r="B7116">
        <f>MOD(ROW()-24,COUNTA(tblProducts[Description]))+1</f>
        <v>25</v>
      </c>
      <c r="C7116" t="str">
        <f>_xlfn.XLOOKUP(A7116,tblProducts[Column1],tblProducts[Description])</f>
        <v>PROPODUOMEEN T/12 BULK</v>
      </c>
      <c r="D7116" t="str">
        <f>_xlfn.XLOOKUP(B7116,tblProducts[Column1],tblProducts[Description])</f>
        <v>ETHOMEEN 18/12 BULK</v>
      </c>
      <c r="E7116" t="s">
        <v>9</v>
      </c>
      <c r="F7116" t="s">
        <v>12</v>
      </c>
      <c r="G7116" t="s">
        <v>7</v>
      </c>
      <c r="H7116" t="s">
        <v>13</v>
      </c>
      <c r="I7116">
        <f t="shared" si="115"/>
        <v>2</v>
      </c>
    </row>
    <row r="7117" spans="1:9">
      <c r="A7117">
        <f>IF(MOD(ROW()-24,COUNTA(tblProducts[Description]))=0,A7116+1,A7116)</f>
        <v>63</v>
      </c>
      <c r="B7117">
        <f>MOD(ROW()-24,COUNTA(tblProducts[Description]))+1</f>
        <v>26</v>
      </c>
      <c r="C7117" t="str">
        <f>_xlfn.XLOOKUP(A7117,tblProducts[Column1],tblProducts[Description])</f>
        <v>PROPODUOMEEN T/12 BULK</v>
      </c>
      <c r="D7117" t="str">
        <f>_xlfn.XLOOKUP(B7117,tblProducts[Column1],tblProducts[Description])</f>
        <v>ETHOMEEN 18/25 BULK</v>
      </c>
      <c r="E7117" t="s">
        <v>9</v>
      </c>
      <c r="F7117" t="s">
        <v>12</v>
      </c>
      <c r="G7117" t="s">
        <v>7</v>
      </c>
      <c r="H7117" t="s">
        <v>8</v>
      </c>
      <c r="I7117">
        <f t="shared" si="115"/>
        <v>2</v>
      </c>
    </row>
    <row r="7118" spans="1:9">
      <c r="A7118">
        <f>IF(MOD(ROW()-24,COUNTA(tblProducts[Description]))=0,A7117+1,A7117)</f>
        <v>63</v>
      </c>
      <c r="B7118">
        <f>MOD(ROW()-24,COUNTA(tblProducts[Description]))+1</f>
        <v>27</v>
      </c>
      <c r="C7118" t="str">
        <f>_xlfn.XLOOKUP(A7118,tblProducts[Column1],tblProducts[Description])</f>
        <v>PROPODUOMEEN T/12 BULK</v>
      </c>
      <c r="D7118" t="str">
        <f>_xlfn.XLOOKUP(B7118,tblProducts[Column1],tblProducts[Description])</f>
        <v>ETHOMEEN C/12 BULK</v>
      </c>
      <c r="E7118" t="s">
        <v>9</v>
      </c>
      <c r="F7118" t="s">
        <v>12</v>
      </c>
      <c r="G7118" t="s">
        <v>7</v>
      </c>
      <c r="H7118" t="s">
        <v>8</v>
      </c>
      <c r="I7118">
        <f t="shared" si="115"/>
        <v>2</v>
      </c>
    </row>
    <row r="7119" spans="1:9">
      <c r="A7119">
        <f>IF(MOD(ROW()-24,COUNTA(tblProducts[Description]))=0,A7118+1,A7118)</f>
        <v>63</v>
      </c>
      <c r="B7119">
        <f>MOD(ROW()-24,COUNTA(tblProducts[Description]))+1</f>
        <v>28</v>
      </c>
      <c r="C7119" t="str">
        <f>_xlfn.XLOOKUP(A7119,tblProducts[Column1],tblProducts[Description])</f>
        <v>PROPODUOMEEN T/12 BULK</v>
      </c>
      <c r="D7119" t="str">
        <f>_xlfn.XLOOKUP(B7119,tblProducts[Column1],tblProducts[Description])</f>
        <v>ETHOMEEN C/12 M BULK</v>
      </c>
      <c r="E7119" t="s">
        <v>9</v>
      </c>
      <c r="F7119" t="s">
        <v>12</v>
      </c>
      <c r="G7119" t="s">
        <v>7</v>
      </c>
      <c r="H7119" t="s">
        <v>8</v>
      </c>
      <c r="I7119">
        <f t="shared" si="115"/>
        <v>2</v>
      </c>
    </row>
    <row r="7120" spans="1:9">
      <c r="A7120">
        <f>IF(MOD(ROW()-24,COUNTA(tblProducts[Description]))=0,A7119+1,A7119)</f>
        <v>63</v>
      </c>
      <c r="B7120">
        <f>MOD(ROW()-24,COUNTA(tblProducts[Description]))+1</f>
        <v>29</v>
      </c>
      <c r="C7120" t="str">
        <f>_xlfn.XLOOKUP(A7120,tblProducts[Column1],tblProducts[Description])</f>
        <v>PROPODUOMEEN T/12 BULK</v>
      </c>
      <c r="D7120" t="str">
        <f>_xlfn.XLOOKUP(B7120,tblProducts[Column1],tblProducts[Description])</f>
        <v>ETHOMEEN C/12 SUN BULK</v>
      </c>
      <c r="E7120" t="s">
        <v>9</v>
      </c>
      <c r="F7120" t="s">
        <v>12</v>
      </c>
      <c r="G7120" t="s">
        <v>7</v>
      </c>
      <c r="H7120" t="s">
        <v>8</v>
      </c>
      <c r="I7120">
        <f t="shared" si="115"/>
        <v>2</v>
      </c>
    </row>
    <row r="7121" spans="1:9">
      <c r="A7121">
        <f>IF(MOD(ROW()-24,COUNTA(tblProducts[Description]))=0,A7120+1,A7120)</f>
        <v>63</v>
      </c>
      <c r="B7121">
        <f>MOD(ROW()-24,COUNTA(tblProducts[Description]))+1</f>
        <v>30</v>
      </c>
      <c r="C7121" t="str">
        <f>_xlfn.XLOOKUP(A7121,tblProducts[Column1],tblProducts[Description])</f>
        <v>PROPODUOMEEN T/12 BULK</v>
      </c>
      <c r="D7121" t="str">
        <f>_xlfn.XLOOKUP(B7121,tblProducts[Column1],tblProducts[Description])</f>
        <v>ETHOMEEN C/12 UN BULK</v>
      </c>
      <c r="E7121" t="s">
        <v>9</v>
      </c>
      <c r="F7121" t="s">
        <v>12</v>
      </c>
      <c r="G7121" t="s">
        <v>7</v>
      </c>
      <c r="H7121" t="s">
        <v>8</v>
      </c>
      <c r="I7121">
        <f t="shared" si="115"/>
        <v>2</v>
      </c>
    </row>
    <row r="7122" spans="1:9">
      <c r="A7122">
        <f>IF(MOD(ROW()-24,COUNTA(tblProducts[Description]))=0,A7121+1,A7121)</f>
        <v>63</v>
      </c>
      <c r="B7122">
        <f>MOD(ROW()-24,COUNTA(tblProducts[Description]))+1</f>
        <v>31</v>
      </c>
      <c r="C7122" t="str">
        <f>_xlfn.XLOOKUP(A7122,tblProducts[Column1],tblProducts[Description])</f>
        <v>PROPODUOMEEN T/12 BULK</v>
      </c>
      <c r="D7122" t="str">
        <f>_xlfn.XLOOKUP(B7122,tblProducts[Column1],tblProducts[Description])</f>
        <v>ETHOMEEN C/15 BULK</v>
      </c>
      <c r="E7122" t="s">
        <v>9</v>
      </c>
      <c r="F7122" t="s">
        <v>12</v>
      </c>
      <c r="G7122" t="s">
        <v>7</v>
      </c>
      <c r="H7122" t="s">
        <v>8</v>
      </c>
      <c r="I7122">
        <f t="shared" si="115"/>
        <v>2</v>
      </c>
    </row>
    <row r="7123" spans="1:9">
      <c r="A7123">
        <f>IF(MOD(ROW()-24,COUNTA(tblProducts[Description]))=0,A7122+1,A7122)</f>
        <v>63</v>
      </c>
      <c r="B7123">
        <f>MOD(ROW()-24,COUNTA(tblProducts[Description]))+1</f>
        <v>32</v>
      </c>
      <c r="C7123" t="str">
        <f>_xlfn.XLOOKUP(A7123,tblProducts[Column1],tblProducts[Description])</f>
        <v>PROPODUOMEEN T/12 BULK</v>
      </c>
      <c r="D7123" t="str">
        <f>_xlfn.XLOOKUP(B7123,tblProducts[Column1],tblProducts[Description])</f>
        <v>ETHOMEEN C/17 BULK</v>
      </c>
      <c r="E7123" t="s">
        <v>9</v>
      </c>
      <c r="F7123" t="s">
        <v>12</v>
      </c>
      <c r="G7123" t="s">
        <v>7</v>
      </c>
      <c r="H7123" t="s">
        <v>8</v>
      </c>
      <c r="I7123">
        <f t="shared" si="115"/>
        <v>2</v>
      </c>
    </row>
    <row r="7124" spans="1:9">
      <c r="A7124">
        <f>IF(MOD(ROW()-24,COUNTA(tblProducts[Description]))=0,A7123+1,A7123)</f>
        <v>63</v>
      </c>
      <c r="B7124">
        <f>MOD(ROW()-24,COUNTA(tblProducts[Description]))+1</f>
        <v>33</v>
      </c>
      <c r="C7124" t="str">
        <f>_xlfn.XLOOKUP(A7124,tblProducts[Column1],tblProducts[Description])</f>
        <v>PROPODUOMEEN T/12 BULK</v>
      </c>
      <c r="D7124" t="str">
        <f>_xlfn.XLOOKUP(B7124,tblProducts[Column1],tblProducts[Description])</f>
        <v>ETHOMEEN C/25A BULK</v>
      </c>
      <c r="E7124" t="s">
        <v>9</v>
      </c>
      <c r="F7124" t="s">
        <v>12</v>
      </c>
      <c r="G7124" t="s">
        <v>7</v>
      </c>
      <c r="H7124" t="s">
        <v>8</v>
      </c>
      <c r="I7124">
        <f t="shared" si="115"/>
        <v>2</v>
      </c>
    </row>
    <row r="7125" spans="1:9">
      <c r="A7125">
        <f>IF(MOD(ROW()-24,COUNTA(tblProducts[Description]))=0,A7124+1,A7124)</f>
        <v>63</v>
      </c>
      <c r="B7125">
        <f>MOD(ROW()-24,COUNTA(tblProducts[Description]))+1</f>
        <v>34</v>
      </c>
      <c r="C7125" t="str">
        <f>_xlfn.XLOOKUP(A7125,tblProducts[Column1],tblProducts[Description])</f>
        <v>PROPODUOMEEN T/12 BULK</v>
      </c>
      <c r="D7125" t="str">
        <f>_xlfn.XLOOKUP(B7125,tblProducts[Column1],tblProducts[Description])</f>
        <v>ETHOMEEN C/25A S BULK</v>
      </c>
      <c r="E7125" t="s">
        <v>9</v>
      </c>
      <c r="F7125" t="s">
        <v>12</v>
      </c>
      <c r="G7125" t="s">
        <v>7</v>
      </c>
      <c r="H7125" t="s">
        <v>8</v>
      </c>
      <c r="I7125">
        <f t="shared" si="115"/>
        <v>2</v>
      </c>
    </row>
    <row r="7126" spans="1:9">
      <c r="A7126">
        <f>IF(MOD(ROW()-24,COUNTA(tblProducts[Description]))=0,A7125+1,A7125)</f>
        <v>63</v>
      </c>
      <c r="B7126">
        <f>MOD(ROW()-24,COUNTA(tblProducts[Description]))+1</f>
        <v>35</v>
      </c>
      <c r="C7126" t="str">
        <f>_xlfn.XLOOKUP(A7126,tblProducts[Column1],tblProducts[Description])</f>
        <v>PROPODUOMEEN T/12 BULK</v>
      </c>
      <c r="D7126" t="str">
        <f>_xlfn.XLOOKUP(B7126,tblProducts[Column1],tblProducts[Description])</f>
        <v>ETHOMEEN O/12LC BULK</v>
      </c>
      <c r="E7126" t="s">
        <v>9</v>
      </c>
      <c r="F7126" t="s">
        <v>12</v>
      </c>
      <c r="G7126" t="s">
        <v>7</v>
      </c>
      <c r="H7126" t="s">
        <v>8</v>
      </c>
      <c r="I7126">
        <f t="shared" si="115"/>
        <v>2</v>
      </c>
    </row>
    <row r="7127" spans="1:9">
      <c r="A7127">
        <f>IF(MOD(ROW()-24,COUNTA(tblProducts[Description]))=0,A7126+1,A7126)</f>
        <v>63</v>
      </c>
      <c r="B7127">
        <f>MOD(ROW()-24,COUNTA(tblProducts[Description]))+1</f>
        <v>36</v>
      </c>
      <c r="C7127" t="str">
        <f>_xlfn.XLOOKUP(A7127,tblProducts[Column1],tblProducts[Description])</f>
        <v>PROPODUOMEEN T/12 BULK</v>
      </c>
      <c r="D7127" t="str">
        <f>_xlfn.XLOOKUP(B7127,tblProducts[Column1],tblProducts[Description])</f>
        <v>ETHOMEEN SV/12 BULK</v>
      </c>
      <c r="E7127" t="s">
        <v>9</v>
      </c>
      <c r="F7127" t="s">
        <v>12</v>
      </c>
      <c r="G7127" t="s">
        <v>7</v>
      </c>
      <c r="H7127" t="s">
        <v>8</v>
      </c>
      <c r="I7127">
        <f t="shared" si="115"/>
        <v>2</v>
      </c>
    </row>
    <row r="7128" spans="1:9">
      <c r="A7128">
        <f>IF(MOD(ROW()-24,COUNTA(tblProducts[Description]))=0,A7127+1,A7127)</f>
        <v>63</v>
      </c>
      <c r="B7128">
        <f>MOD(ROW()-24,COUNTA(tblProducts[Description]))+1</f>
        <v>37</v>
      </c>
      <c r="C7128" t="str">
        <f>_xlfn.XLOOKUP(A7128,tblProducts[Column1],tblProducts[Description])</f>
        <v>PROPODUOMEEN T/12 BULK</v>
      </c>
      <c r="D7128" t="str">
        <f>_xlfn.XLOOKUP(B7128,tblProducts[Column1],tblProducts[Description])</f>
        <v>ETHOMEEN SV/15 BULK</v>
      </c>
      <c r="E7128" t="s">
        <v>9</v>
      </c>
      <c r="F7128" t="s">
        <v>12</v>
      </c>
      <c r="G7128" t="s">
        <v>7</v>
      </c>
      <c r="H7128" t="s">
        <v>8</v>
      </c>
      <c r="I7128">
        <f t="shared" si="115"/>
        <v>2</v>
      </c>
    </row>
    <row r="7129" spans="1:9">
      <c r="A7129">
        <f>IF(MOD(ROW()-24,COUNTA(tblProducts[Description]))=0,A7128+1,A7128)</f>
        <v>63</v>
      </c>
      <c r="B7129">
        <f>MOD(ROW()-24,COUNTA(tblProducts[Description]))+1</f>
        <v>38</v>
      </c>
      <c r="C7129" t="str">
        <f>_xlfn.XLOOKUP(A7129,tblProducts[Column1],tblProducts[Description])</f>
        <v>PROPODUOMEEN T/12 BULK</v>
      </c>
      <c r="D7129" t="str">
        <f>_xlfn.XLOOKUP(B7129,tblProducts[Column1],tblProducts[Description])</f>
        <v>ETHOMEEN SV/15C BULK</v>
      </c>
      <c r="E7129" t="s">
        <v>9</v>
      </c>
      <c r="F7129" t="s">
        <v>12</v>
      </c>
      <c r="G7129" t="s">
        <v>7</v>
      </c>
      <c r="H7129" t="s">
        <v>8</v>
      </c>
      <c r="I7129">
        <f t="shared" ref="I7129:I7192" si="116">IF(E7129="NO",0,IF(F7129="HEEL WASH",1.5,2))+IF(G7129="NO",0,2)</f>
        <v>2</v>
      </c>
    </row>
    <row r="7130" spans="1:9">
      <c r="A7130">
        <f>IF(MOD(ROW()-24,COUNTA(tblProducts[Description]))=0,A7129+1,A7129)</f>
        <v>63</v>
      </c>
      <c r="B7130">
        <f>MOD(ROW()-24,COUNTA(tblProducts[Description]))+1</f>
        <v>39</v>
      </c>
      <c r="C7130" t="str">
        <f>_xlfn.XLOOKUP(A7130,tblProducts[Column1],tblProducts[Description])</f>
        <v>PROPODUOMEEN T/12 BULK</v>
      </c>
      <c r="D7130" t="str">
        <f>_xlfn.XLOOKUP(B7130,tblProducts[Column1],tblProducts[Description])</f>
        <v>ETHOMEEN SV/25 BULK</v>
      </c>
      <c r="E7130" t="s">
        <v>9</v>
      </c>
      <c r="F7130" t="s">
        <v>12</v>
      </c>
      <c r="G7130" t="s">
        <v>7</v>
      </c>
      <c r="H7130" t="s">
        <v>8</v>
      </c>
      <c r="I7130">
        <f t="shared" si="116"/>
        <v>2</v>
      </c>
    </row>
    <row r="7131" spans="1:9">
      <c r="A7131">
        <f>IF(MOD(ROW()-24,COUNTA(tblProducts[Description]))=0,A7130+1,A7130)</f>
        <v>63</v>
      </c>
      <c r="B7131">
        <f>MOD(ROW()-24,COUNTA(tblProducts[Description]))+1</f>
        <v>40</v>
      </c>
      <c r="C7131" t="str">
        <f>_xlfn.XLOOKUP(A7131,tblProducts[Column1],tblProducts[Description])</f>
        <v>PROPODUOMEEN T/12 BULK</v>
      </c>
      <c r="D7131" t="str">
        <f>_xlfn.XLOOKUP(B7131,tblProducts[Column1],tblProducts[Description])</f>
        <v>ETHOMEEN T/12 BULK</v>
      </c>
      <c r="E7131" t="s">
        <v>9</v>
      </c>
      <c r="F7131" t="s">
        <v>12</v>
      </c>
      <c r="G7131" t="s">
        <v>7</v>
      </c>
      <c r="H7131" t="s">
        <v>8</v>
      </c>
      <c r="I7131">
        <f t="shared" si="116"/>
        <v>2</v>
      </c>
    </row>
    <row r="7132" spans="1:9">
      <c r="A7132">
        <f>IF(MOD(ROW()-24,COUNTA(tblProducts[Description]))=0,A7131+1,A7131)</f>
        <v>63</v>
      </c>
      <c r="B7132">
        <f>MOD(ROW()-24,COUNTA(tblProducts[Description]))+1</f>
        <v>41</v>
      </c>
      <c r="C7132" t="str">
        <f>_xlfn.XLOOKUP(A7132,tblProducts[Column1],tblProducts[Description])</f>
        <v>PROPODUOMEEN T/12 BULK</v>
      </c>
      <c r="D7132" t="str">
        <f>_xlfn.XLOOKUP(B7132,tblProducts[Column1],tblProducts[Description])</f>
        <v>ETHOMEEN T/13.5 BULK</v>
      </c>
      <c r="E7132" t="s">
        <v>9</v>
      </c>
      <c r="F7132" t="s">
        <v>12</v>
      </c>
      <c r="G7132" t="s">
        <v>9</v>
      </c>
      <c r="H7132" t="s">
        <v>8</v>
      </c>
      <c r="I7132">
        <f t="shared" si="116"/>
        <v>4</v>
      </c>
    </row>
    <row r="7133" spans="1:9">
      <c r="A7133">
        <f>IF(MOD(ROW()-24,COUNTA(tblProducts[Description]))=0,A7132+1,A7132)</f>
        <v>63</v>
      </c>
      <c r="B7133">
        <f>MOD(ROW()-24,COUNTA(tblProducts[Description]))+1</f>
        <v>42</v>
      </c>
      <c r="C7133" t="str">
        <f>_xlfn.XLOOKUP(A7133,tblProducts[Column1],tblProducts[Description])</f>
        <v>PROPODUOMEEN T/12 BULK</v>
      </c>
      <c r="D7133" t="str">
        <f>_xlfn.XLOOKUP(B7133,tblProducts[Column1],tblProducts[Description])</f>
        <v>ETHOMEEN T/15 BULK</v>
      </c>
      <c r="E7133" t="s">
        <v>9</v>
      </c>
      <c r="F7133" t="s">
        <v>12</v>
      </c>
      <c r="G7133" t="s">
        <v>9</v>
      </c>
      <c r="H7133" t="s">
        <v>8</v>
      </c>
      <c r="I7133">
        <f t="shared" si="116"/>
        <v>4</v>
      </c>
    </row>
    <row r="7134" spans="1:9">
      <c r="A7134">
        <f>IF(MOD(ROW()-24,COUNTA(tblProducts[Description]))=0,A7133+1,A7133)</f>
        <v>63</v>
      </c>
      <c r="B7134">
        <f>MOD(ROW()-24,COUNTA(tblProducts[Description]))+1</f>
        <v>43</v>
      </c>
      <c r="C7134" t="str">
        <f>_xlfn.XLOOKUP(A7134,tblProducts[Column1],tblProducts[Description])</f>
        <v>PROPODUOMEEN T/12 BULK</v>
      </c>
      <c r="D7134" t="str">
        <f>_xlfn.XLOOKUP(B7134,tblProducts[Column1],tblProducts[Description])</f>
        <v>ETHOMEEN T/17 BULK</v>
      </c>
      <c r="E7134" t="s">
        <v>9</v>
      </c>
      <c r="F7134" t="s">
        <v>12</v>
      </c>
      <c r="G7134" t="s">
        <v>7</v>
      </c>
      <c r="H7134" t="s">
        <v>8</v>
      </c>
      <c r="I7134">
        <f t="shared" si="116"/>
        <v>2</v>
      </c>
    </row>
    <row r="7135" spans="1:9">
      <c r="A7135">
        <f>IF(MOD(ROW()-24,COUNTA(tblProducts[Description]))=0,A7134+1,A7134)</f>
        <v>63</v>
      </c>
      <c r="B7135">
        <f>MOD(ROW()-24,COUNTA(tblProducts[Description]))+1</f>
        <v>44</v>
      </c>
      <c r="C7135" t="str">
        <f>_xlfn.XLOOKUP(A7135,tblProducts[Column1],tblProducts[Description])</f>
        <v>PROPODUOMEEN T/12 BULK</v>
      </c>
      <c r="D7135" t="str">
        <f>_xlfn.XLOOKUP(B7135,tblProducts[Column1],tblProducts[Description])</f>
        <v>ETHOMEEN T/18 BULK</v>
      </c>
      <c r="E7135" t="s">
        <v>9</v>
      </c>
      <c r="F7135" t="s">
        <v>12</v>
      </c>
      <c r="G7135" t="s">
        <v>9</v>
      </c>
      <c r="H7135" t="s">
        <v>8</v>
      </c>
      <c r="I7135">
        <f t="shared" si="116"/>
        <v>4</v>
      </c>
    </row>
    <row r="7136" spans="1:9">
      <c r="A7136">
        <f>IF(MOD(ROW()-24,COUNTA(tblProducts[Description]))=0,A7135+1,A7135)</f>
        <v>63</v>
      </c>
      <c r="B7136">
        <f>MOD(ROW()-24,COUNTA(tblProducts[Description]))+1</f>
        <v>45</v>
      </c>
      <c r="C7136" t="str">
        <f>_xlfn.XLOOKUP(A7136,tblProducts[Column1],tblProducts[Description])</f>
        <v>PROPODUOMEEN T/12 BULK</v>
      </c>
      <c r="D7136" t="str">
        <f>_xlfn.XLOOKUP(B7136,tblProducts[Column1],tblProducts[Description])</f>
        <v>ETHOMEEN T/19 BULK</v>
      </c>
      <c r="E7136" t="s">
        <v>9</v>
      </c>
      <c r="F7136" t="s">
        <v>12</v>
      </c>
      <c r="G7136" t="s">
        <v>9</v>
      </c>
      <c r="H7136" t="s">
        <v>8</v>
      </c>
      <c r="I7136">
        <f t="shared" si="116"/>
        <v>4</v>
      </c>
    </row>
    <row r="7137" spans="1:9">
      <c r="A7137">
        <f>IF(MOD(ROW()-24,COUNTA(tblProducts[Description]))=0,A7136+1,A7136)</f>
        <v>63</v>
      </c>
      <c r="B7137">
        <f>MOD(ROW()-24,COUNTA(tblProducts[Description]))+1</f>
        <v>46</v>
      </c>
      <c r="C7137" t="str">
        <f>_xlfn.XLOOKUP(A7137,tblProducts[Column1],tblProducts[Description])</f>
        <v>PROPODUOMEEN T/12 BULK</v>
      </c>
      <c r="D7137" t="str">
        <f>_xlfn.XLOOKUP(B7137,tblProducts[Column1],tblProducts[Description])</f>
        <v>ETHOMEEN T/20 BULK</v>
      </c>
      <c r="E7137" t="s">
        <v>9</v>
      </c>
      <c r="F7137" t="s">
        <v>12</v>
      </c>
      <c r="G7137" t="s">
        <v>9</v>
      </c>
      <c r="H7137" t="s">
        <v>8</v>
      </c>
      <c r="I7137">
        <f t="shared" si="116"/>
        <v>4</v>
      </c>
    </row>
    <row r="7138" spans="1:9">
      <c r="A7138">
        <f>IF(MOD(ROW()-24,COUNTA(tblProducts[Description]))=0,A7137+1,A7137)</f>
        <v>63</v>
      </c>
      <c r="B7138">
        <f>MOD(ROW()-24,COUNTA(tblProducts[Description]))+1</f>
        <v>47</v>
      </c>
      <c r="C7138" t="str">
        <f>_xlfn.XLOOKUP(A7138,tblProducts[Column1],tblProducts[Description])</f>
        <v>PROPODUOMEEN T/12 BULK</v>
      </c>
      <c r="D7138" t="str">
        <f>_xlfn.XLOOKUP(B7138,tblProducts[Column1],tblProducts[Description])</f>
        <v>ETHOMEEN T/20S BULK</v>
      </c>
      <c r="E7138" t="s">
        <v>9</v>
      </c>
      <c r="F7138" t="s">
        <v>12</v>
      </c>
      <c r="G7138" t="s">
        <v>9</v>
      </c>
      <c r="H7138" t="s">
        <v>8</v>
      </c>
      <c r="I7138">
        <f t="shared" si="116"/>
        <v>4</v>
      </c>
    </row>
    <row r="7139" spans="1:9">
      <c r="A7139">
        <f>IF(MOD(ROW()-24,COUNTA(tblProducts[Description]))=0,A7138+1,A7138)</f>
        <v>63</v>
      </c>
      <c r="B7139">
        <f>MOD(ROW()-24,COUNTA(tblProducts[Description]))+1</f>
        <v>48</v>
      </c>
      <c r="C7139" t="str">
        <f>_xlfn.XLOOKUP(A7139,tblProducts[Column1],tblProducts[Description])</f>
        <v>PROPODUOMEEN T/12 BULK</v>
      </c>
      <c r="D7139" t="str">
        <f>_xlfn.XLOOKUP(B7139,tblProducts[Column1],tblProducts[Description])</f>
        <v>ETHOMEEN T/24 BULK</v>
      </c>
      <c r="E7139" t="s">
        <v>9</v>
      </c>
      <c r="F7139" t="s">
        <v>12</v>
      </c>
      <c r="G7139" t="s">
        <v>7</v>
      </c>
      <c r="H7139" t="s">
        <v>8</v>
      </c>
      <c r="I7139">
        <f t="shared" si="116"/>
        <v>2</v>
      </c>
    </row>
    <row r="7140" spans="1:9">
      <c r="A7140">
        <f>IF(MOD(ROW()-24,COUNTA(tblProducts[Description]))=0,A7139+1,A7139)</f>
        <v>63</v>
      </c>
      <c r="B7140">
        <f>MOD(ROW()-24,COUNTA(tblProducts[Description]))+1</f>
        <v>49</v>
      </c>
      <c r="C7140" t="str">
        <f>_xlfn.XLOOKUP(A7140,tblProducts[Column1],tblProducts[Description])</f>
        <v>PROPODUOMEEN T/12 BULK</v>
      </c>
      <c r="D7140" t="str">
        <f>_xlfn.XLOOKUP(B7140,tblProducts[Column1],tblProducts[Description])</f>
        <v>ETHOMEEN T/25 BULK</v>
      </c>
      <c r="E7140" t="s">
        <v>9</v>
      </c>
      <c r="F7140" t="s">
        <v>12</v>
      </c>
      <c r="G7140" t="s">
        <v>7</v>
      </c>
      <c r="H7140" t="s">
        <v>8</v>
      </c>
      <c r="I7140">
        <f t="shared" si="116"/>
        <v>2</v>
      </c>
    </row>
    <row r="7141" spans="1:9">
      <c r="A7141">
        <f>IF(MOD(ROW()-24,COUNTA(tblProducts[Description]))=0,A7140+1,A7140)</f>
        <v>63</v>
      </c>
      <c r="B7141">
        <f>MOD(ROW()-24,COUNTA(tblProducts[Description]))+1</f>
        <v>50</v>
      </c>
      <c r="C7141" t="str">
        <f>_xlfn.XLOOKUP(A7141,tblProducts[Column1],tblProducts[Description])</f>
        <v>PROPODUOMEEN T/12 BULK</v>
      </c>
      <c r="D7141" t="str">
        <f>_xlfn.XLOOKUP(B7141,tblProducts[Column1],tblProducts[Description])</f>
        <v>ETHOMEEN T/28 BULK</v>
      </c>
      <c r="E7141" t="s">
        <v>9</v>
      </c>
      <c r="F7141" t="s">
        <v>12</v>
      </c>
      <c r="G7141" t="s">
        <v>7</v>
      </c>
      <c r="H7141" t="s">
        <v>8</v>
      </c>
      <c r="I7141">
        <f t="shared" si="116"/>
        <v>2</v>
      </c>
    </row>
    <row r="7142" spans="1:9">
      <c r="A7142">
        <f>IF(MOD(ROW()-24,COUNTA(tblProducts[Description]))=0,A7141+1,A7141)</f>
        <v>63</v>
      </c>
      <c r="B7142">
        <f>MOD(ROW()-24,COUNTA(tblProducts[Description]))+1</f>
        <v>51</v>
      </c>
      <c r="C7142" t="str">
        <f>_xlfn.XLOOKUP(A7142,tblProducts[Column1],tblProducts[Description])</f>
        <v>PROPODUOMEEN T/12 BULK</v>
      </c>
      <c r="D7142" t="str">
        <f>_xlfn.XLOOKUP(B7142,tblProducts[Column1],tblProducts[Description])</f>
        <v>ETHYLAN 1008 SA BULK</v>
      </c>
      <c r="E7142" t="s">
        <v>9</v>
      </c>
      <c r="F7142" t="s">
        <v>12</v>
      </c>
      <c r="G7142" t="s">
        <v>9</v>
      </c>
      <c r="H7142" t="s">
        <v>8</v>
      </c>
      <c r="I7142">
        <f t="shared" si="116"/>
        <v>4</v>
      </c>
    </row>
    <row r="7143" spans="1:9">
      <c r="A7143">
        <f>IF(MOD(ROW()-24,COUNTA(tblProducts[Description]))=0,A7142+1,A7142)</f>
        <v>63</v>
      </c>
      <c r="B7143">
        <f>MOD(ROW()-24,COUNTA(tblProducts[Description]))+1</f>
        <v>52</v>
      </c>
      <c r="C7143" t="str">
        <f>_xlfn.XLOOKUP(A7143,tblProducts[Column1],tblProducts[Description])</f>
        <v>PROPODUOMEEN T/12 BULK</v>
      </c>
      <c r="D7143" t="str">
        <f>_xlfn.XLOOKUP(B7143,tblProducts[Column1],tblProducts[Description])</f>
        <v>ETHYLAN 325 BULK</v>
      </c>
      <c r="E7143" t="s">
        <v>9</v>
      </c>
      <c r="F7143" t="s">
        <v>12</v>
      </c>
      <c r="G7143" t="s">
        <v>9</v>
      </c>
      <c r="H7143" t="s">
        <v>8</v>
      </c>
      <c r="I7143">
        <f t="shared" si="116"/>
        <v>4</v>
      </c>
    </row>
    <row r="7144" spans="1:9">
      <c r="A7144">
        <f>IF(MOD(ROW()-24,COUNTA(tblProducts[Description]))=0,A7143+1,A7143)</f>
        <v>63</v>
      </c>
      <c r="B7144">
        <f>MOD(ROW()-24,COUNTA(tblProducts[Description]))+1</f>
        <v>53</v>
      </c>
      <c r="C7144" t="str">
        <f>_xlfn.XLOOKUP(A7144,tblProducts[Column1],tblProducts[Description])</f>
        <v>PROPODUOMEEN T/12 BULK</v>
      </c>
      <c r="D7144" t="str">
        <f>_xlfn.XLOOKUP(B7144,tblProducts[Column1],tblProducts[Description])</f>
        <v>ETHYLAN NS-500LQ BULK</v>
      </c>
      <c r="E7144" t="s">
        <v>9</v>
      </c>
      <c r="F7144" t="s">
        <v>12</v>
      </c>
      <c r="G7144" t="s">
        <v>9</v>
      </c>
      <c r="H7144" t="s">
        <v>8</v>
      </c>
      <c r="I7144">
        <f t="shared" si="116"/>
        <v>4</v>
      </c>
    </row>
    <row r="7145" spans="1:9">
      <c r="A7145">
        <f>IF(MOD(ROW()-24,COUNTA(tblProducts[Description]))=0,A7144+1,A7144)</f>
        <v>63</v>
      </c>
      <c r="B7145">
        <f>MOD(ROW()-24,COUNTA(tblProducts[Description]))+1</f>
        <v>54</v>
      </c>
      <c r="C7145" t="str">
        <f>_xlfn.XLOOKUP(A7145,tblProducts[Column1],tblProducts[Description])</f>
        <v>PROPODUOMEEN T/12 BULK</v>
      </c>
      <c r="D7145" t="str">
        <f>_xlfn.XLOOKUP(B7145,tblProducts[Column1],tblProducts[Description])</f>
        <v>ETHYLAN PRE NS-505 K BULK</v>
      </c>
      <c r="E7145" t="s">
        <v>9</v>
      </c>
      <c r="F7145" t="s">
        <v>12</v>
      </c>
      <c r="G7145" t="s">
        <v>7</v>
      </c>
      <c r="H7145" t="s">
        <v>8</v>
      </c>
      <c r="I7145">
        <f t="shared" si="116"/>
        <v>2</v>
      </c>
    </row>
    <row r="7146" spans="1:9">
      <c r="A7146">
        <f>IF(MOD(ROW()-24,COUNTA(tblProducts[Description]))=0,A7145+1,A7145)</f>
        <v>63</v>
      </c>
      <c r="B7146">
        <f>MOD(ROW()-24,COUNTA(tblProducts[Description]))+1</f>
        <v>55</v>
      </c>
      <c r="C7146" t="str">
        <f>_xlfn.XLOOKUP(A7146,tblProducts[Column1],tblProducts[Description])</f>
        <v>PROPODUOMEEN T/12 BULK</v>
      </c>
      <c r="D7146" t="str">
        <f>_xlfn.XLOOKUP(B7146,tblProducts[Column1],tblProducts[Description])</f>
        <v>ETHYLAN SN-90 BULK</v>
      </c>
      <c r="E7146" t="s">
        <v>9</v>
      </c>
      <c r="F7146" t="s">
        <v>12</v>
      </c>
      <c r="G7146" t="s">
        <v>7</v>
      </c>
      <c r="H7146" t="s">
        <v>8</v>
      </c>
      <c r="I7146">
        <f t="shared" si="116"/>
        <v>2</v>
      </c>
    </row>
    <row r="7147" spans="1:9">
      <c r="A7147">
        <f>IF(MOD(ROW()-24,COUNTA(tblProducts[Description]))=0,A7146+1,A7146)</f>
        <v>63</v>
      </c>
      <c r="B7147">
        <f>MOD(ROW()-24,COUNTA(tblProducts[Description]))+1</f>
        <v>56</v>
      </c>
      <c r="C7147" t="str">
        <f>_xlfn.XLOOKUP(A7147,tblProducts[Column1],tblProducts[Description])</f>
        <v>PROPODUOMEEN T/12 BULK</v>
      </c>
      <c r="D7147" t="str">
        <f>_xlfn.XLOOKUP(B7147,tblProducts[Column1],tblProducts[Description])</f>
        <v>ETHYLAN TD-100 BULK</v>
      </c>
      <c r="E7147" t="s">
        <v>9</v>
      </c>
      <c r="F7147" t="s">
        <v>12</v>
      </c>
      <c r="G7147" t="s">
        <v>7</v>
      </c>
      <c r="H7147" t="s">
        <v>8</v>
      </c>
      <c r="I7147">
        <f t="shared" si="116"/>
        <v>2</v>
      </c>
    </row>
    <row r="7148" spans="1:9">
      <c r="A7148">
        <f>IF(MOD(ROW()-24,COUNTA(tblProducts[Description]))=0,A7147+1,A7147)</f>
        <v>63</v>
      </c>
      <c r="B7148">
        <f>MOD(ROW()-24,COUNTA(tblProducts[Description]))+1</f>
        <v>57</v>
      </c>
      <c r="C7148" t="str">
        <f>_xlfn.XLOOKUP(A7148,tblProducts[Column1],tblProducts[Description])</f>
        <v>PROPODUOMEEN T/12 BULK</v>
      </c>
      <c r="D7148" t="str">
        <f>_xlfn.XLOOKUP(B7148,tblProducts[Column1],tblProducts[Description])</f>
        <v>ETHYLAN TD-120 BULK</v>
      </c>
      <c r="E7148" t="s">
        <v>9</v>
      </c>
      <c r="F7148" t="s">
        <v>12</v>
      </c>
      <c r="G7148" t="s">
        <v>9</v>
      </c>
      <c r="H7148" t="s">
        <v>8</v>
      </c>
      <c r="I7148">
        <f t="shared" si="116"/>
        <v>4</v>
      </c>
    </row>
    <row r="7149" spans="1:9">
      <c r="A7149">
        <f>IF(MOD(ROW()-24,COUNTA(tblProducts[Description]))=0,A7148+1,A7148)</f>
        <v>63</v>
      </c>
      <c r="B7149">
        <f>MOD(ROW()-24,COUNTA(tblProducts[Description]))+1</f>
        <v>58</v>
      </c>
      <c r="C7149" t="str">
        <f>_xlfn.XLOOKUP(A7149,tblProducts[Column1],tblProducts[Description])</f>
        <v>PROPODUOMEEN T/12 BULK</v>
      </c>
      <c r="D7149" t="str">
        <f>_xlfn.XLOOKUP(B7149,tblProducts[Column1],tblProducts[Description])</f>
        <v>ETHYLAN TD-1407 BULK</v>
      </c>
      <c r="E7149" t="s">
        <v>9</v>
      </c>
      <c r="F7149" t="s">
        <v>12</v>
      </c>
      <c r="G7149" t="s">
        <v>7</v>
      </c>
      <c r="H7149" t="s">
        <v>8</v>
      </c>
      <c r="I7149">
        <f t="shared" si="116"/>
        <v>2</v>
      </c>
    </row>
    <row r="7150" spans="1:9">
      <c r="A7150">
        <f>IF(MOD(ROW()-24,COUNTA(tblProducts[Description]))=0,A7149+1,A7149)</f>
        <v>63</v>
      </c>
      <c r="B7150">
        <f>MOD(ROW()-24,COUNTA(tblProducts[Description]))+1</f>
        <v>59</v>
      </c>
      <c r="C7150" t="str">
        <f>_xlfn.XLOOKUP(A7150,tblProducts[Column1],tblProducts[Description])</f>
        <v>PROPODUOMEEN T/12 BULK</v>
      </c>
      <c r="D7150" t="str">
        <f>_xlfn.XLOOKUP(B7150,tblProducts[Column1],tblProducts[Description])</f>
        <v>ETHYLAN TD-40 BULK</v>
      </c>
      <c r="E7150" t="s">
        <v>9</v>
      </c>
      <c r="F7150" t="s">
        <v>12</v>
      </c>
      <c r="G7150" t="s">
        <v>7</v>
      </c>
      <c r="H7150" t="s">
        <v>8</v>
      </c>
      <c r="I7150">
        <f t="shared" si="116"/>
        <v>2</v>
      </c>
    </row>
    <row r="7151" spans="1:9">
      <c r="A7151">
        <f>IF(MOD(ROW()-24,COUNTA(tblProducts[Description]))=0,A7150+1,A7150)</f>
        <v>63</v>
      </c>
      <c r="B7151">
        <f>MOD(ROW()-24,COUNTA(tblProducts[Description]))+1</f>
        <v>60</v>
      </c>
      <c r="C7151" t="str">
        <f>_xlfn.XLOOKUP(A7151,tblProducts[Column1],tblProducts[Description])</f>
        <v>PROPODUOMEEN T/12 BULK</v>
      </c>
      <c r="D7151" t="str">
        <f>_xlfn.XLOOKUP(B7151,tblProducts[Column1],tblProducts[Description])</f>
        <v>ETHYLAN TD-60 BULK</v>
      </c>
      <c r="E7151" t="s">
        <v>9</v>
      </c>
      <c r="F7151" t="s">
        <v>12</v>
      </c>
      <c r="G7151" t="s">
        <v>7</v>
      </c>
      <c r="H7151" t="s">
        <v>8</v>
      </c>
      <c r="I7151">
        <f t="shared" si="116"/>
        <v>2</v>
      </c>
    </row>
    <row r="7152" spans="1:9">
      <c r="A7152">
        <f>IF(MOD(ROW()-24,COUNTA(tblProducts[Description]))=0,A7151+1,A7151)</f>
        <v>63</v>
      </c>
      <c r="B7152">
        <f>MOD(ROW()-24,COUNTA(tblProducts[Description]))+1</f>
        <v>61</v>
      </c>
      <c r="C7152" t="str">
        <f>_xlfn.XLOOKUP(A7152,tblProducts[Column1],tblProducts[Description])</f>
        <v>PROPODUOMEEN T/12 BULK</v>
      </c>
      <c r="D7152" t="str">
        <f>_xlfn.XLOOKUP(B7152,tblProducts[Column1],tblProducts[Description])</f>
        <v>INTERMEDIATE BE-110L BULK</v>
      </c>
      <c r="E7152" t="s">
        <v>9</v>
      </c>
      <c r="F7152" t="s">
        <v>12</v>
      </c>
      <c r="G7152" t="s">
        <v>7</v>
      </c>
      <c r="H7152" t="s">
        <v>8</v>
      </c>
      <c r="I7152">
        <f t="shared" si="116"/>
        <v>2</v>
      </c>
    </row>
    <row r="7153" spans="1:9">
      <c r="A7153">
        <f>IF(MOD(ROW()-24,COUNTA(tblProducts[Description]))=0,A7152+1,A7152)</f>
        <v>63</v>
      </c>
      <c r="B7153">
        <f>MOD(ROW()-24,COUNTA(tblProducts[Description]))+1</f>
        <v>62</v>
      </c>
      <c r="C7153" t="str">
        <f>_xlfn.XLOOKUP(A7153,tblProducts[Column1],tblProducts[Description])</f>
        <v>PROPODUOMEEN T/12 BULK</v>
      </c>
      <c r="D7153" t="str">
        <f>_xlfn.XLOOKUP(B7153,tblProducts[Column1],tblProducts[Description])</f>
        <v>INTERMEDIATE DPG-415 BULK</v>
      </c>
      <c r="E7153" t="s">
        <v>9</v>
      </c>
      <c r="F7153" t="s">
        <v>12</v>
      </c>
      <c r="G7153" t="s">
        <v>7</v>
      </c>
      <c r="H7153" t="s">
        <v>8</v>
      </c>
      <c r="I7153">
        <f t="shared" si="116"/>
        <v>2</v>
      </c>
    </row>
    <row r="7154" spans="1:9">
      <c r="A7154">
        <f>IF(MOD(ROW()-24,COUNTA(tblProducts[Description]))=0,A7153+1,A7153)</f>
        <v>63</v>
      </c>
      <c r="B7154">
        <f>MOD(ROW()-24,COUNTA(tblProducts[Description]))+1</f>
        <v>63</v>
      </c>
      <c r="C7154" t="str">
        <f>_xlfn.XLOOKUP(A7154,tblProducts[Column1],tblProducts[Description])</f>
        <v>PROPODUOMEEN T/12 BULK</v>
      </c>
      <c r="D7154" t="str">
        <f>_xlfn.XLOOKUP(B7154,tblProducts[Column1],tblProducts[Description])</f>
        <v>PROPODUOMEEN T/12 BULK</v>
      </c>
      <c r="E7154" t="s">
        <v>9</v>
      </c>
      <c r="F7154" t="s">
        <v>12</v>
      </c>
      <c r="G7154" t="s">
        <v>7</v>
      </c>
      <c r="H7154" t="s">
        <v>8</v>
      </c>
      <c r="I7154">
        <f t="shared" si="116"/>
        <v>2</v>
      </c>
    </row>
    <row r="7155" spans="1:9">
      <c r="A7155">
        <f>IF(MOD(ROW()-24,COUNTA(tblProducts[Description]))=0,A7154+1,A7154)</f>
        <v>63</v>
      </c>
      <c r="B7155">
        <f>MOD(ROW()-24,COUNTA(tblProducts[Description]))+1</f>
        <v>64</v>
      </c>
      <c r="C7155" t="str">
        <f>_xlfn.XLOOKUP(A7155,tblProducts[Column1],tblProducts[Description])</f>
        <v>PROPODUOMEEN T/12 BULK</v>
      </c>
      <c r="D7155" t="str">
        <f>_xlfn.XLOOKUP(B7155,tblProducts[Column1],tblProducts[Description])</f>
        <v>PROPOMEEN T/12 BULK</v>
      </c>
      <c r="E7155" t="s">
        <v>9</v>
      </c>
      <c r="F7155" t="s">
        <v>12</v>
      </c>
      <c r="G7155" t="s">
        <v>7</v>
      </c>
      <c r="H7155" t="s">
        <v>8</v>
      </c>
      <c r="I7155">
        <f t="shared" si="116"/>
        <v>2</v>
      </c>
    </row>
    <row r="7156" spans="1:9">
      <c r="A7156">
        <f>IF(MOD(ROW()-24,COUNTA(tblProducts[Description]))=0,A7155+1,A7155)</f>
        <v>63</v>
      </c>
      <c r="B7156">
        <f>MOD(ROW()-24,COUNTA(tblProducts[Description]))+1</f>
        <v>65</v>
      </c>
      <c r="C7156" t="str">
        <f>_xlfn.XLOOKUP(A7156,tblProducts[Column1],tblProducts[Description])</f>
        <v>PROPODUOMEEN T/12 BULK</v>
      </c>
      <c r="D7156" t="str">
        <f>_xlfn.XLOOKUP(B7156,tblProducts[Column1],tblProducts[Description])</f>
        <v>TMP-420 BULK</v>
      </c>
      <c r="E7156" t="s">
        <v>9</v>
      </c>
      <c r="F7156" t="s">
        <v>12</v>
      </c>
      <c r="G7156" t="s">
        <v>7</v>
      </c>
      <c r="H7156" t="s">
        <v>8</v>
      </c>
      <c r="I7156">
        <f t="shared" si="116"/>
        <v>2</v>
      </c>
    </row>
    <row r="7157" spans="1:9">
      <c r="A7157">
        <f>IF(MOD(ROW()-24,COUNTA(tblProducts[Description]))=0,A7156+1,A7156)</f>
        <v>63</v>
      </c>
      <c r="B7157">
        <f>MOD(ROW()-24,COUNTA(tblProducts[Description]))+1</f>
        <v>66</v>
      </c>
      <c r="C7157" t="str">
        <f>_xlfn.XLOOKUP(A7157,tblProducts[Column1],tblProducts[Description])</f>
        <v>PROPODUOMEEN T/12 BULK</v>
      </c>
      <c r="D7157" t="str">
        <f>_xlfn.XLOOKUP(B7157,tblProducts[Column1],tblProducts[Description])</f>
        <v>TMP-80 BULK</v>
      </c>
      <c r="E7157" t="s">
        <v>9</v>
      </c>
      <c r="F7157" t="s">
        <v>12</v>
      </c>
      <c r="G7157" t="s">
        <v>7</v>
      </c>
      <c r="H7157" t="s">
        <v>8</v>
      </c>
      <c r="I7157">
        <f t="shared" si="116"/>
        <v>2</v>
      </c>
    </row>
    <row r="7158" spans="1:9">
      <c r="A7158">
        <f>IF(MOD(ROW()-24,COUNTA(tblProducts[Description]))=0,A7157+1,A7157)</f>
        <v>63</v>
      </c>
      <c r="B7158">
        <f>MOD(ROW()-24,COUNTA(tblProducts[Description]))+1</f>
        <v>67</v>
      </c>
      <c r="C7158" t="str">
        <f>_xlfn.XLOOKUP(A7158,tblProducts[Column1],tblProducts[Description])</f>
        <v>PROPODUOMEEN T/12 BULK</v>
      </c>
      <c r="D7158" t="str">
        <f>_xlfn.XLOOKUP(B7158,tblProducts[Column1],tblProducts[Description])</f>
        <v>VISCO 352 BULK</v>
      </c>
      <c r="E7158" t="s">
        <v>9</v>
      </c>
      <c r="F7158" t="s">
        <v>12</v>
      </c>
      <c r="G7158" t="s">
        <v>7</v>
      </c>
      <c r="H7158" t="s">
        <v>8</v>
      </c>
      <c r="I7158">
        <f t="shared" si="116"/>
        <v>2</v>
      </c>
    </row>
    <row r="7159" spans="1:9">
      <c r="A7159">
        <f>IF(MOD(ROW()-24,COUNTA(tblProducts[Description]))=0,A7158+1,A7158)</f>
        <v>63</v>
      </c>
      <c r="B7159">
        <f>MOD(ROW()-24,COUNTA(tblProducts[Description]))+1</f>
        <v>68</v>
      </c>
      <c r="C7159" t="str">
        <f>_xlfn.XLOOKUP(A7159,tblProducts[Column1],tblProducts[Description])</f>
        <v>PROPODUOMEEN T/12 BULK</v>
      </c>
      <c r="D7159" t="str">
        <f>_xlfn.XLOOKUP(B7159,tblProducts[Column1],tblProducts[Description])</f>
        <v>WITBREAK DPG-25 BULK</v>
      </c>
      <c r="E7159" t="s">
        <v>9</v>
      </c>
      <c r="F7159" t="s">
        <v>12</v>
      </c>
      <c r="G7159" t="s">
        <v>7</v>
      </c>
      <c r="H7159" t="s">
        <v>8</v>
      </c>
      <c r="I7159">
        <f t="shared" si="116"/>
        <v>2</v>
      </c>
    </row>
    <row r="7160" spans="1:9">
      <c r="A7160">
        <f>IF(MOD(ROW()-24,COUNTA(tblProducts[Description]))=0,A7159+1,A7159)</f>
        <v>63</v>
      </c>
      <c r="B7160">
        <f>MOD(ROW()-24,COUNTA(tblProducts[Description]))+1</f>
        <v>69</v>
      </c>
      <c r="C7160" t="str">
        <f>_xlfn.XLOOKUP(A7160,tblProducts[Column1],tblProducts[Description])</f>
        <v>PROPODUOMEEN T/12 BULK</v>
      </c>
      <c r="D7160" t="str">
        <f>_xlfn.XLOOKUP(B7160,tblProducts[Column1],tblProducts[Description])</f>
        <v>WITBREAK DPG-482 BULK</v>
      </c>
      <c r="E7160" t="s">
        <v>9</v>
      </c>
      <c r="F7160" t="s">
        <v>12</v>
      </c>
      <c r="G7160" t="s">
        <v>7</v>
      </c>
      <c r="H7160" t="s">
        <v>8</v>
      </c>
      <c r="I7160">
        <f t="shared" si="116"/>
        <v>2</v>
      </c>
    </row>
    <row r="7161" spans="1:9">
      <c r="A7161">
        <f>IF(MOD(ROW()-24,COUNTA(tblProducts[Description]))=0,A7160+1,A7160)</f>
        <v>63</v>
      </c>
      <c r="B7161">
        <f>MOD(ROW()-24,COUNTA(tblProducts[Description]))+1</f>
        <v>70</v>
      </c>
      <c r="C7161" t="str">
        <f>_xlfn.XLOOKUP(A7161,tblProducts[Column1],tblProducts[Description])</f>
        <v>PROPODUOMEEN T/12 BULK</v>
      </c>
      <c r="D7161" t="str">
        <f>_xlfn.XLOOKUP(B7161,tblProducts[Column1],tblProducts[Description])</f>
        <v>WITBREAK DPG-818 BULK</v>
      </c>
      <c r="E7161" t="s">
        <v>9</v>
      </c>
      <c r="F7161" t="s">
        <v>12</v>
      </c>
      <c r="G7161" t="s">
        <v>7</v>
      </c>
      <c r="H7161" t="s">
        <v>8</v>
      </c>
      <c r="I7161">
        <f t="shared" si="116"/>
        <v>2</v>
      </c>
    </row>
    <row r="7162" spans="1:9">
      <c r="A7162">
        <f>IF(MOD(ROW()-24,COUNTA(tblProducts[Description]))=0,A7161+1,A7161)</f>
        <v>63</v>
      </c>
      <c r="B7162">
        <f>MOD(ROW()-24,COUNTA(tblProducts[Description]))+1</f>
        <v>71</v>
      </c>
      <c r="C7162" t="str">
        <f>_xlfn.XLOOKUP(A7162,tblProducts[Column1],tblProducts[Description])</f>
        <v>PROPODUOMEEN T/12 BULK</v>
      </c>
      <c r="D7162" t="str">
        <f>_xlfn.XLOOKUP(B7162,tblProducts[Column1],tblProducts[Description])</f>
        <v>WITBREAK DTG-62 BULK</v>
      </c>
      <c r="E7162" t="s">
        <v>9</v>
      </c>
      <c r="F7162" t="s">
        <v>12</v>
      </c>
      <c r="G7162" t="s">
        <v>7</v>
      </c>
      <c r="H7162" t="s">
        <v>8</v>
      </c>
      <c r="I7162">
        <f t="shared" si="116"/>
        <v>2</v>
      </c>
    </row>
    <row r="7163" spans="1:9">
      <c r="A7163">
        <f>IF(MOD(ROW()-24,COUNTA(tblProducts[Description]))=0,A7162+1,A7162)</f>
        <v>63</v>
      </c>
      <c r="B7163">
        <f>MOD(ROW()-24,COUNTA(tblProducts[Description]))+1</f>
        <v>72</v>
      </c>
      <c r="C7163" t="str">
        <f>_xlfn.XLOOKUP(A7163,tblProducts[Column1],tblProducts[Description])</f>
        <v>PROPODUOMEEN T/12 BULK</v>
      </c>
      <c r="D7163" t="str">
        <f>_xlfn.XLOOKUP(B7163,tblProducts[Column1],tblProducts[Description])</f>
        <v>WITCOMUL 1844 BULK</v>
      </c>
      <c r="E7163" t="s">
        <v>9</v>
      </c>
      <c r="F7163" t="s">
        <v>12</v>
      </c>
      <c r="G7163" t="s">
        <v>7</v>
      </c>
      <c r="H7163" t="s">
        <v>8</v>
      </c>
      <c r="I7163">
        <f t="shared" si="116"/>
        <v>2</v>
      </c>
    </row>
    <row r="7164" spans="1:9">
      <c r="A7164">
        <f>IF(MOD(ROW()-24,COUNTA(tblProducts[Description]))=0,A7163+1,A7163)</f>
        <v>63</v>
      </c>
      <c r="B7164">
        <f>MOD(ROW()-24,COUNTA(tblProducts[Description]))+1</f>
        <v>73</v>
      </c>
      <c r="C7164" t="str">
        <f>_xlfn.XLOOKUP(A7164,tblProducts[Column1],tblProducts[Description])</f>
        <v>PROPODUOMEEN T/12 BULK</v>
      </c>
      <c r="D7164" t="str">
        <f>_xlfn.XLOOKUP(B7164,tblProducts[Column1],tblProducts[Description])</f>
        <v>WITCONOL 2690 BULK</v>
      </c>
      <c r="E7164" t="s">
        <v>9</v>
      </c>
      <c r="F7164" t="s">
        <v>12</v>
      </c>
      <c r="G7164" t="s">
        <v>7</v>
      </c>
      <c r="H7164" t="s">
        <v>8</v>
      </c>
      <c r="I7164">
        <f t="shared" si="116"/>
        <v>2</v>
      </c>
    </row>
    <row r="7165" spans="1:9">
      <c r="A7165">
        <f>IF(MOD(ROW()-24,COUNTA(tblProducts[Description]))=0,A7164+1,A7164)</f>
        <v>63</v>
      </c>
      <c r="B7165">
        <f>MOD(ROW()-24,COUNTA(tblProducts[Description]))+1</f>
        <v>74</v>
      </c>
      <c r="C7165" t="str">
        <f>_xlfn.XLOOKUP(A7165,tblProducts[Column1],tblProducts[Description])</f>
        <v>PROPODUOMEEN T/12 BULK</v>
      </c>
      <c r="D7165" t="str">
        <f>_xlfn.XLOOKUP(B7165,tblProducts[Column1],tblProducts[Description])</f>
        <v>ETHYLAN 324 BULK</v>
      </c>
      <c r="E7165" t="s">
        <v>9</v>
      </c>
      <c r="F7165" t="s">
        <v>12</v>
      </c>
      <c r="G7165" t="s">
        <v>7</v>
      </c>
      <c r="H7165" t="s">
        <v>8</v>
      </c>
      <c r="I7165">
        <f t="shared" si="116"/>
        <v>2</v>
      </c>
    </row>
    <row r="7166" spans="1:9">
      <c r="A7166">
        <f>IF(MOD(ROW()-24,COUNTA(tblProducts[Description]))=0,A7165+1,A7165)</f>
        <v>63</v>
      </c>
      <c r="B7166">
        <f>MOD(ROW()-24,COUNTA(tblProducts[Description]))+1</f>
        <v>75</v>
      </c>
      <c r="C7166" t="str">
        <f>_xlfn.XLOOKUP(A7166,tblProducts[Column1],tblProducts[Description])</f>
        <v>PROPODUOMEEN T/12 BULK</v>
      </c>
      <c r="D7166" t="str">
        <f>_xlfn.XLOOKUP(B7166,tblProducts[Column1],tblProducts[Description])</f>
        <v>WITCONOL NP-120 BULK</v>
      </c>
      <c r="E7166" t="s">
        <v>9</v>
      </c>
      <c r="F7166" t="s">
        <v>12</v>
      </c>
      <c r="G7166" t="s">
        <v>7</v>
      </c>
      <c r="H7166" t="s">
        <v>8</v>
      </c>
      <c r="I7166">
        <f t="shared" si="116"/>
        <v>2</v>
      </c>
    </row>
    <row r="7167" spans="1:9">
      <c r="A7167">
        <f>IF(MOD(ROW()-24,COUNTA(tblProducts[Description]))=0,A7166+1,A7166)</f>
        <v>63</v>
      </c>
      <c r="B7167">
        <f>MOD(ROW()-24,COUNTA(tblProducts[Description]))+1</f>
        <v>76</v>
      </c>
      <c r="C7167" t="str">
        <f>_xlfn.XLOOKUP(A7167,tblProducts[Column1],tblProducts[Description])</f>
        <v>PROPODUOMEEN T/12 BULK</v>
      </c>
      <c r="D7167" t="str">
        <f>_xlfn.XLOOKUP(B7167,tblProducts[Column1],tblProducts[Description])</f>
        <v>WITCONOL NP-130 BULK</v>
      </c>
      <c r="E7167" t="s">
        <v>9</v>
      </c>
      <c r="F7167" t="s">
        <v>12</v>
      </c>
      <c r="G7167" t="s">
        <v>7</v>
      </c>
      <c r="H7167" t="s">
        <v>8</v>
      </c>
      <c r="I7167">
        <f t="shared" si="116"/>
        <v>2</v>
      </c>
    </row>
    <row r="7168" spans="1:9">
      <c r="A7168">
        <f>IF(MOD(ROW()-24,COUNTA(tblProducts[Description]))=0,A7167+1,A7167)</f>
        <v>63</v>
      </c>
      <c r="B7168">
        <f>MOD(ROW()-24,COUNTA(tblProducts[Description]))+1</f>
        <v>77</v>
      </c>
      <c r="C7168" t="str">
        <f>_xlfn.XLOOKUP(A7168,tblProducts[Column1],tblProducts[Description])</f>
        <v>PROPODUOMEEN T/12 BULK</v>
      </c>
      <c r="D7168" t="str">
        <f>_xlfn.XLOOKUP(B7168,tblProducts[Column1],tblProducts[Description])</f>
        <v>WITCONOL NP-20 BULK</v>
      </c>
      <c r="E7168" t="s">
        <v>9</v>
      </c>
      <c r="F7168" t="s">
        <v>12</v>
      </c>
      <c r="G7168" t="s">
        <v>7</v>
      </c>
      <c r="H7168" t="s">
        <v>8</v>
      </c>
      <c r="I7168">
        <f t="shared" si="116"/>
        <v>2</v>
      </c>
    </row>
    <row r="7169" spans="1:9">
      <c r="A7169">
        <f>IF(MOD(ROW()-24,COUNTA(tblProducts[Description]))=0,A7168+1,A7168)</f>
        <v>63</v>
      </c>
      <c r="B7169">
        <f>MOD(ROW()-24,COUNTA(tblProducts[Description]))+1</f>
        <v>78</v>
      </c>
      <c r="C7169" t="str">
        <f>_xlfn.XLOOKUP(A7169,tblProducts[Column1],tblProducts[Description])</f>
        <v>PROPODUOMEEN T/12 BULK</v>
      </c>
      <c r="D7169" t="str">
        <f>_xlfn.XLOOKUP(B7169,tblProducts[Column1],tblProducts[Description])</f>
        <v>WITCONOL NP-330 BULK</v>
      </c>
      <c r="E7169" t="s">
        <v>9</v>
      </c>
      <c r="F7169" t="s">
        <v>12</v>
      </c>
      <c r="G7169" t="s">
        <v>7</v>
      </c>
      <c r="H7169" t="s">
        <v>8</v>
      </c>
      <c r="I7169">
        <f t="shared" si="116"/>
        <v>2</v>
      </c>
    </row>
    <row r="7170" spans="1:9">
      <c r="A7170">
        <f>IF(MOD(ROW()-24,COUNTA(tblProducts[Description]))=0,A7169+1,A7169)</f>
        <v>63</v>
      </c>
      <c r="B7170">
        <f>MOD(ROW()-24,COUNTA(tblProducts[Description]))+1</f>
        <v>79</v>
      </c>
      <c r="C7170" t="str">
        <f>_xlfn.XLOOKUP(A7170,tblProducts[Column1],tblProducts[Description])</f>
        <v>PROPODUOMEEN T/12 BULK</v>
      </c>
      <c r="D7170" t="str">
        <f>_xlfn.XLOOKUP(B7170,tblProducts[Column1],tblProducts[Description])</f>
        <v>WITCONOL NP-40 BULK</v>
      </c>
      <c r="E7170" t="s">
        <v>9</v>
      </c>
      <c r="F7170" t="s">
        <v>12</v>
      </c>
      <c r="G7170" t="s">
        <v>7</v>
      </c>
      <c r="H7170" t="s">
        <v>8</v>
      </c>
      <c r="I7170">
        <f t="shared" si="116"/>
        <v>2</v>
      </c>
    </row>
    <row r="7171" spans="1:9">
      <c r="A7171">
        <f>IF(MOD(ROW()-24,COUNTA(tblProducts[Description]))=0,A7170+1,A7170)</f>
        <v>63</v>
      </c>
      <c r="B7171">
        <f>MOD(ROW()-24,COUNTA(tblProducts[Description]))+1</f>
        <v>80</v>
      </c>
      <c r="C7171" t="str">
        <f>_xlfn.XLOOKUP(A7171,tblProducts[Column1],tblProducts[Description])</f>
        <v>PROPODUOMEEN T/12 BULK</v>
      </c>
      <c r="D7171" t="str">
        <f>_xlfn.XLOOKUP(B7171,tblProducts[Column1],tblProducts[Description])</f>
        <v>WITCONOL NP-60 BULK</v>
      </c>
      <c r="E7171" t="s">
        <v>9</v>
      </c>
      <c r="F7171" t="s">
        <v>12</v>
      </c>
      <c r="G7171" t="s">
        <v>9</v>
      </c>
      <c r="H7171" t="s">
        <v>8</v>
      </c>
      <c r="I7171">
        <f t="shared" si="116"/>
        <v>4</v>
      </c>
    </row>
    <row r="7172" spans="1:9">
      <c r="A7172">
        <f>IF(MOD(ROW()-24,COUNTA(tblProducts[Description]))=0,A7171+1,A7171)</f>
        <v>63</v>
      </c>
      <c r="B7172">
        <f>MOD(ROW()-24,COUNTA(tblProducts[Description]))+1</f>
        <v>81</v>
      </c>
      <c r="C7172" t="str">
        <f>_xlfn.XLOOKUP(A7172,tblProducts[Column1],tblProducts[Description])</f>
        <v>PROPODUOMEEN T/12 BULK</v>
      </c>
      <c r="D7172" t="str">
        <f>_xlfn.XLOOKUP(B7172,tblProducts[Column1],tblProducts[Description])</f>
        <v>WITCONOL NP-80 BULK</v>
      </c>
      <c r="E7172" t="s">
        <v>9</v>
      </c>
      <c r="F7172" t="s">
        <v>12</v>
      </c>
      <c r="G7172" t="s">
        <v>9</v>
      </c>
      <c r="H7172" t="s">
        <v>8</v>
      </c>
      <c r="I7172">
        <f t="shared" si="116"/>
        <v>4</v>
      </c>
    </row>
    <row r="7173" spans="1:9">
      <c r="A7173">
        <f>IF(MOD(ROW()-24,COUNTA(tblProducts[Description]))=0,A7172+1,A7172)</f>
        <v>63</v>
      </c>
      <c r="B7173">
        <f>MOD(ROW()-24,COUNTA(tblProducts[Description]))+1</f>
        <v>82</v>
      </c>
      <c r="C7173" t="str">
        <f>_xlfn.XLOOKUP(A7173,tblProducts[Column1],tblProducts[Description])</f>
        <v>PROPODUOMEEN T/12 BULK</v>
      </c>
      <c r="D7173" t="str">
        <f>_xlfn.XLOOKUP(B7173,tblProducts[Column1],tblProducts[Description])</f>
        <v>WITCONOL NP-90 BULK</v>
      </c>
      <c r="E7173" t="s">
        <v>9</v>
      </c>
      <c r="F7173" t="s">
        <v>12</v>
      </c>
      <c r="G7173" t="s">
        <v>7</v>
      </c>
      <c r="H7173" t="s">
        <v>8</v>
      </c>
      <c r="I7173">
        <f t="shared" si="116"/>
        <v>2</v>
      </c>
    </row>
    <row r="7174" spans="1:9">
      <c r="A7174">
        <f>IF(MOD(ROW()-24,COUNTA(tblProducts[Description]))=0,A7173+1,A7173)</f>
        <v>63</v>
      </c>
      <c r="B7174">
        <f>MOD(ROW()-24,COUNTA(tblProducts[Description]))+1</f>
        <v>83</v>
      </c>
      <c r="C7174" t="str">
        <f>_xlfn.XLOOKUP(A7174,tblProducts[Column1],tblProducts[Description])</f>
        <v>PROPODUOMEEN T/12 BULK</v>
      </c>
      <c r="D7174" t="str">
        <f>_xlfn.XLOOKUP(B7174,tblProducts[Column1],tblProducts[Description])</f>
        <v>WITCONOL NS-108 PO BULK</v>
      </c>
      <c r="E7174" t="s">
        <v>7</v>
      </c>
      <c r="G7174" t="s">
        <v>7</v>
      </c>
      <c r="H7174" t="s">
        <v>8</v>
      </c>
      <c r="I7174">
        <f t="shared" si="116"/>
        <v>0</v>
      </c>
    </row>
    <row r="7175" spans="1:9">
      <c r="A7175">
        <f>IF(MOD(ROW()-24,COUNTA(tblProducts[Description]))=0,A7174+1,A7174)</f>
        <v>63</v>
      </c>
      <c r="B7175">
        <f>MOD(ROW()-24,COUNTA(tblProducts[Description]))+1</f>
        <v>84</v>
      </c>
      <c r="C7175" t="str">
        <f>_xlfn.XLOOKUP(A7175,tblProducts[Column1],tblProducts[Description])</f>
        <v>PROPODUOMEEN T/12 BULK</v>
      </c>
      <c r="D7175" t="str">
        <f>_xlfn.XLOOKUP(B7175,tblProducts[Column1],tblProducts[Description])</f>
        <v>WITCONOL NS-505K BULK</v>
      </c>
      <c r="E7175" t="s">
        <v>9</v>
      </c>
      <c r="F7175" t="s">
        <v>12</v>
      </c>
      <c r="G7175" t="s">
        <v>7</v>
      </c>
      <c r="H7175" t="s">
        <v>8</v>
      </c>
      <c r="I7175">
        <f t="shared" si="116"/>
        <v>2</v>
      </c>
    </row>
    <row r="7176" spans="1:9">
      <c r="A7176">
        <f>IF(MOD(ROW()-24,COUNTA(tblProducts[Description]))=0,A7175+1,A7175)</f>
        <v>63</v>
      </c>
      <c r="B7176">
        <f>MOD(ROW()-24,COUNTA(tblProducts[Description]))+1</f>
        <v>85</v>
      </c>
      <c r="C7176" t="str">
        <f>_xlfn.XLOOKUP(A7176,tblProducts[Column1],tblProducts[Description])</f>
        <v>PROPODUOMEEN T/12 BULK</v>
      </c>
      <c r="D7176" t="str">
        <f>_xlfn.XLOOKUP(B7176,tblProducts[Column1],tblProducts[Description])</f>
        <v>WITCONOL NS-817 BULK</v>
      </c>
      <c r="E7176" t="s">
        <v>9</v>
      </c>
      <c r="F7176" t="s">
        <v>12</v>
      </c>
      <c r="G7176" t="s">
        <v>7</v>
      </c>
      <c r="H7176" t="s">
        <v>8</v>
      </c>
      <c r="I7176">
        <f t="shared" si="116"/>
        <v>2</v>
      </c>
    </row>
    <row r="7177" spans="1:9">
      <c r="A7177">
        <f>IF(MOD(ROW()-24,COUNTA(tblProducts[Description]))=0,A7176+1,A7176)</f>
        <v>63</v>
      </c>
      <c r="B7177">
        <f>MOD(ROW()-24,COUNTA(tblProducts[Description]))+1</f>
        <v>86</v>
      </c>
      <c r="C7177" t="str">
        <f>_xlfn.XLOOKUP(A7177,tblProducts[Column1],tblProducts[Description])</f>
        <v>PROPODUOMEEN T/12 BULK</v>
      </c>
      <c r="D7177" t="str">
        <f>_xlfn.XLOOKUP(B7177,tblProducts[Column1],tblProducts[Description])</f>
        <v>WITCONOL PD-375 BULK</v>
      </c>
      <c r="E7177" t="s">
        <v>9</v>
      </c>
      <c r="F7177" t="s">
        <v>12</v>
      </c>
      <c r="G7177" t="s">
        <v>7</v>
      </c>
      <c r="H7177" t="s">
        <v>8</v>
      </c>
      <c r="I7177">
        <f t="shared" si="116"/>
        <v>2</v>
      </c>
    </row>
    <row r="7178" spans="1:9">
      <c r="A7178">
        <f>IF(MOD(ROW()-24,COUNTA(tblProducts[Description]))=0,A7177+1,A7177)</f>
        <v>63</v>
      </c>
      <c r="B7178">
        <f>MOD(ROW()-24,COUNTA(tblProducts[Description]))+1</f>
        <v>87</v>
      </c>
      <c r="C7178" t="str">
        <f>_xlfn.XLOOKUP(A7178,tblProducts[Column1],tblProducts[Description])</f>
        <v>PROPODUOMEEN T/12 BULK</v>
      </c>
      <c r="D7178" t="str">
        <f>_xlfn.XLOOKUP(B7178,tblProducts[Column1],tblProducts[Description])</f>
        <v>WITCONOL PD-4085 BULK</v>
      </c>
      <c r="E7178" t="s">
        <v>9</v>
      </c>
      <c r="F7178" t="s">
        <v>12</v>
      </c>
      <c r="G7178" t="s">
        <v>7</v>
      </c>
      <c r="H7178" t="s">
        <v>8</v>
      </c>
      <c r="I7178">
        <f t="shared" si="116"/>
        <v>2</v>
      </c>
    </row>
    <row r="7179" spans="1:9">
      <c r="A7179">
        <f>IF(MOD(ROW()-24,COUNTA(tblProducts[Description]))=0,A7178+1,A7178)</f>
        <v>63</v>
      </c>
      <c r="B7179">
        <f>MOD(ROW()-24,COUNTA(tblProducts[Description]))+1</f>
        <v>88</v>
      </c>
      <c r="C7179" t="str">
        <f>_xlfn.XLOOKUP(A7179,tblProducts[Column1],tblProducts[Description])</f>
        <v>PROPODUOMEEN T/12 BULK</v>
      </c>
      <c r="D7179" t="str">
        <f>_xlfn.XLOOKUP(B7179,tblProducts[Column1],tblProducts[Description])</f>
        <v>WITCONOL PD-500 BULK</v>
      </c>
      <c r="E7179" t="s">
        <v>9</v>
      </c>
      <c r="F7179" t="s">
        <v>12</v>
      </c>
      <c r="G7179" t="s">
        <v>7</v>
      </c>
      <c r="H7179" t="s">
        <v>8</v>
      </c>
      <c r="I7179">
        <f t="shared" si="116"/>
        <v>2</v>
      </c>
    </row>
    <row r="7180" spans="1:9">
      <c r="A7180">
        <f>IF(MOD(ROW()-24,COUNTA(tblProducts[Description]))=0,A7179+1,A7179)</f>
        <v>63</v>
      </c>
      <c r="B7180">
        <f>MOD(ROW()-24,COUNTA(tblProducts[Description]))+1</f>
        <v>89</v>
      </c>
      <c r="C7180" t="str">
        <f>_xlfn.XLOOKUP(A7180,tblProducts[Column1],tblProducts[Description])</f>
        <v>PROPODUOMEEN T/12 BULK</v>
      </c>
      <c r="D7180" t="str">
        <f>_xlfn.XLOOKUP(B7180,tblProducts[Column1],tblProducts[Description])</f>
        <v>WITCONOL PEG-200 BULK</v>
      </c>
      <c r="E7180" t="s">
        <v>9</v>
      </c>
      <c r="F7180" t="s">
        <v>12</v>
      </c>
      <c r="G7180" t="s">
        <v>7</v>
      </c>
      <c r="H7180" t="s">
        <v>8</v>
      </c>
      <c r="I7180">
        <f t="shared" si="116"/>
        <v>2</v>
      </c>
    </row>
    <row r="7181" spans="1:9">
      <c r="A7181">
        <f>IF(MOD(ROW()-24,COUNTA(tblProducts[Description]))=0,A7180+1,A7180)</f>
        <v>63</v>
      </c>
      <c r="B7181">
        <f>MOD(ROW()-24,COUNTA(tblProducts[Description]))+1</f>
        <v>90</v>
      </c>
      <c r="C7181" t="str">
        <f>_xlfn.XLOOKUP(A7181,tblProducts[Column1],tblProducts[Description])</f>
        <v>PROPODUOMEEN T/12 BULK</v>
      </c>
      <c r="D7181" t="str">
        <f>_xlfn.XLOOKUP(B7181,tblProducts[Column1],tblProducts[Description])</f>
        <v>WITCONOL PEG-400 BULK</v>
      </c>
      <c r="E7181" t="s">
        <v>9</v>
      </c>
      <c r="F7181" t="s">
        <v>12</v>
      </c>
      <c r="G7181" t="s">
        <v>7</v>
      </c>
      <c r="H7181" t="s">
        <v>8</v>
      </c>
      <c r="I7181">
        <f t="shared" si="116"/>
        <v>2</v>
      </c>
    </row>
    <row r="7182" spans="1:9">
      <c r="A7182">
        <f>IF(MOD(ROW()-24,COUNTA(tblProducts[Description]))=0,A7181+1,A7181)</f>
        <v>63</v>
      </c>
      <c r="B7182">
        <f>MOD(ROW()-24,COUNTA(tblProducts[Description]))+1</f>
        <v>91</v>
      </c>
      <c r="C7182" t="str">
        <f>_xlfn.XLOOKUP(A7182,tblProducts[Column1],tblProducts[Description])</f>
        <v>PROPODUOMEEN T/12 BULK</v>
      </c>
      <c r="D7182" t="str">
        <f>_xlfn.XLOOKUP(B7182,tblProducts[Column1],tblProducts[Description])</f>
        <v>WITCONOL PEG-500 BULK</v>
      </c>
      <c r="E7182" t="s">
        <v>9</v>
      </c>
      <c r="F7182" t="s">
        <v>12</v>
      </c>
      <c r="G7182" t="s">
        <v>7</v>
      </c>
      <c r="H7182" t="s">
        <v>8</v>
      </c>
      <c r="I7182">
        <f t="shared" si="116"/>
        <v>2</v>
      </c>
    </row>
    <row r="7183" spans="1:9">
      <c r="A7183">
        <f>IF(MOD(ROW()-24,COUNTA(tblProducts[Description]))=0,A7182+1,A7182)</f>
        <v>63</v>
      </c>
      <c r="B7183">
        <f>MOD(ROW()-24,COUNTA(tblProducts[Description]))+1</f>
        <v>92</v>
      </c>
      <c r="C7183" t="str">
        <f>_xlfn.XLOOKUP(A7183,tblProducts[Column1],tblProducts[Description])</f>
        <v>PROPODUOMEEN T/12 BULK</v>
      </c>
      <c r="D7183" t="str">
        <f>_xlfn.XLOOKUP(B7183,tblProducts[Column1],tblProducts[Description])</f>
        <v>WITCONOL PEG-600 BULK</v>
      </c>
      <c r="E7183" t="s">
        <v>9</v>
      </c>
      <c r="F7183" t="s">
        <v>12</v>
      </c>
      <c r="G7183" t="s">
        <v>7</v>
      </c>
      <c r="H7183" t="s">
        <v>8</v>
      </c>
      <c r="I7183">
        <f t="shared" si="116"/>
        <v>2</v>
      </c>
    </row>
    <row r="7184" spans="1:9">
      <c r="A7184">
        <f>IF(MOD(ROW()-24,COUNTA(tblProducts[Description]))=0,A7183+1,A7183)</f>
        <v>63</v>
      </c>
      <c r="B7184">
        <f>MOD(ROW()-24,COUNTA(tblProducts[Description]))+1</f>
        <v>93</v>
      </c>
      <c r="C7184" t="str">
        <f>_xlfn.XLOOKUP(A7184,tblProducts[Column1],tblProducts[Description])</f>
        <v>PROPODUOMEEN T/12 BULK</v>
      </c>
      <c r="D7184" t="str">
        <f>_xlfn.XLOOKUP(B7184,tblProducts[Column1],tblProducts[Description])</f>
        <v>WITCONOL PH-70 BULK</v>
      </c>
      <c r="E7184" t="s">
        <v>9</v>
      </c>
      <c r="F7184" t="s">
        <v>12</v>
      </c>
      <c r="G7184" t="s">
        <v>7</v>
      </c>
      <c r="H7184" t="s">
        <v>8</v>
      </c>
      <c r="I7184">
        <f t="shared" si="116"/>
        <v>2</v>
      </c>
    </row>
    <row r="7185" spans="1:9">
      <c r="A7185">
        <f>IF(MOD(ROW()-24,COUNTA(tblProducts[Description]))=0,A7184+1,A7184)</f>
        <v>63</v>
      </c>
      <c r="B7185">
        <f>MOD(ROW()-24,COUNTA(tblProducts[Description]))+1</f>
        <v>94</v>
      </c>
      <c r="C7185" t="str">
        <f>_xlfn.XLOOKUP(A7185,tblProducts[Column1],tblProducts[Description])</f>
        <v>PROPODUOMEEN T/12 BULK</v>
      </c>
      <c r="D7185" t="str">
        <f>_xlfn.XLOOKUP(B7185,tblProducts[Column1],tblProducts[Description])</f>
        <v>WITCONOL SN-50 BULK</v>
      </c>
      <c r="E7185" t="s">
        <v>9</v>
      </c>
      <c r="F7185" t="s">
        <v>12</v>
      </c>
      <c r="G7185" t="s">
        <v>7</v>
      </c>
      <c r="H7185" t="s">
        <v>8</v>
      </c>
      <c r="I7185">
        <f t="shared" si="116"/>
        <v>2</v>
      </c>
    </row>
    <row r="7186" spans="1:9">
      <c r="A7186">
        <f>IF(MOD(ROW()-24,COUNTA(tblProducts[Description]))=0,A7185+1,A7185)</f>
        <v>63</v>
      </c>
      <c r="B7186">
        <f>MOD(ROW()-24,COUNTA(tblProducts[Description]))+1</f>
        <v>95</v>
      </c>
      <c r="C7186" t="str">
        <f>_xlfn.XLOOKUP(A7186,tblProducts[Column1],tblProducts[Description])</f>
        <v>PROPODUOMEEN T/12 BULK</v>
      </c>
      <c r="D7186" t="str">
        <f>_xlfn.XLOOKUP(B7186,tblProducts[Column1],tblProducts[Description])</f>
        <v>WITCONOL SN-70 BULK</v>
      </c>
      <c r="E7186" t="s">
        <v>9</v>
      </c>
      <c r="F7186" t="s">
        <v>12</v>
      </c>
      <c r="G7186" t="s">
        <v>7</v>
      </c>
      <c r="H7186" t="s">
        <v>8</v>
      </c>
      <c r="I7186">
        <f t="shared" si="116"/>
        <v>2</v>
      </c>
    </row>
    <row r="7187" spans="1:9">
      <c r="A7187">
        <f>IF(MOD(ROW()-24,COUNTA(tblProducts[Description]))=0,A7186+1,A7186)</f>
        <v>63</v>
      </c>
      <c r="B7187">
        <f>MOD(ROW()-24,COUNTA(tblProducts[Description]))+1</f>
        <v>96</v>
      </c>
      <c r="C7187" t="str">
        <f>_xlfn.XLOOKUP(A7187,tblProducts[Column1],tblProducts[Description])</f>
        <v>PROPODUOMEEN T/12 BULK</v>
      </c>
      <c r="D7187" t="str">
        <f>_xlfn.XLOOKUP(B7187,tblProducts[Column1],tblProducts[Description])</f>
        <v>REDICOTE E-47 NPF BULK</v>
      </c>
      <c r="E7187" t="s">
        <v>9</v>
      </c>
      <c r="F7187" t="s">
        <v>12</v>
      </c>
      <c r="G7187" t="s">
        <v>7</v>
      </c>
      <c r="H7187" t="s">
        <v>8</v>
      </c>
      <c r="I7187">
        <f t="shared" si="116"/>
        <v>2</v>
      </c>
    </row>
    <row r="7188" spans="1:9">
      <c r="A7188">
        <f>IF(MOD(ROW()-24,COUNTA(tblProducts[Description]))=0,A7187+1,A7187)</f>
        <v>63</v>
      </c>
      <c r="B7188">
        <f>MOD(ROW()-24,COUNTA(tblProducts[Description]))+1</f>
        <v>97</v>
      </c>
      <c r="C7188" t="str">
        <f>_xlfn.XLOOKUP(A7188,tblProducts[Column1],tblProducts[Description])</f>
        <v>PROPODUOMEEN T/12 BULK</v>
      </c>
      <c r="D7188" t="str">
        <f>_xlfn.XLOOKUP(B7188,tblProducts[Column1],tblProducts[Description])</f>
        <v>EMULPON CO-25 BULK</v>
      </c>
      <c r="E7188" t="s">
        <v>9</v>
      </c>
      <c r="F7188" t="s">
        <v>12</v>
      </c>
      <c r="G7188" t="s">
        <v>7</v>
      </c>
      <c r="H7188" t="s">
        <v>8</v>
      </c>
      <c r="I7188">
        <f t="shared" si="116"/>
        <v>2</v>
      </c>
    </row>
    <row r="7189" spans="1:9">
      <c r="A7189">
        <f>IF(MOD(ROW()-24,COUNTA(tblProducts[Description]))=0,A7188+1,A7188)</f>
        <v>63</v>
      </c>
      <c r="B7189">
        <f>MOD(ROW()-24,COUNTA(tblProducts[Description]))+1</f>
        <v>98</v>
      </c>
      <c r="C7189" t="str">
        <f>_xlfn.XLOOKUP(A7189,tblProducts[Column1],tblProducts[Description])</f>
        <v>PROPODUOMEEN T/12 BULK</v>
      </c>
      <c r="D7189" t="str">
        <f>_xlfn.XLOOKUP(B7189,tblProducts[Column1],tblProducts[Description])</f>
        <v>EMULPON CO-30 BULK</v>
      </c>
      <c r="E7189" t="s">
        <v>9</v>
      </c>
      <c r="F7189" t="s">
        <v>12</v>
      </c>
      <c r="G7189" t="s">
        <v>7</v>
      </c>
      <c r="H7189" t="s">
        <v>8</v>
      </c>
      <c r="I7189">
        <f t="shared" si="116"/>
        <v>2</v>
      </c>
    </row>
    <row r="7190" spans="1:9">
      <c r="A7190">
        <f>IF(MOD(ROW()-24,COUNTA(tblProducts[Description]))=0,A7189+1,A7189)</f>
        <v>63</v>
      </c>
      <c r="B7190">
        <f>MOD(ROW()-24,COUNTA(tblProducts[Description]))+1</f>
        <v>99</v>
      </c>
      <c r="C7190" t="str">
        <f>_xlfn.XLOOKUP(A7190,tblProducts[Column1],tblProducts[Description])</f>
        <v>PROPODUOMEEN T/12 BULK</v>
      </c>
      <c r="D7190" t="str">
        <f>_xlfn.XLOOKUP(B7190,tblProducts[Column1],tblProducts[Description])</f>
        <v>EMULPON CO-40 BULK</v>
      </c>
      <c r="E7190" t="s">
        <v>9</v>
      </c>
      <c r="F7190" t="s">
        <v>12</v>
      </c>
      <c r="G7190" t="s">
        <v>7</v>
      </c>
      <c r="H7190" t="s">
        <v>8</v>
      </c>
      <c r="I7190">
        <f t="shared" si="116"/>
        <v>2</v>
      </c>
    </row>
    <row r="7191" spans="1:9">
      <c r="A7191">
        <f>IF(MOD(ROW()-24,COUNTA(tblProducts[Description]))=0,A7190+1,A7190)</f>
        <v>63</v>
      </c>
      <c r="B7191">
        <f>MOD(ROW()-24,COUNTA(tblProducts[Description]))+1</f>
        <v>100</v>
      </c>
      <c r="C7191" t="str">
        <f>_xlfn.XLOOKUP(A7191,tblProducts[Column1],tblProducts[Description])</f>
        <v>PROPODUOMEEN T/12 BULK</v>
      </c>
      <c r="D7191" t="str">
        <f>_xlfn.XLOOKUP(B7191,tblProducts[Column1],tblProducts[Description])</f>
        <v>EMULPON CO-36 BULK</v>
      </c>
      <c r="E7191" t="s">
        <v>9</v>
      </c>
      <c r="F7191" t="s">
        <v>12</v>
      </c>
      <c r="G7191" t="s">
        <v>7</v>
      </c>
      <c r="H7191" t="s">
        <v>8</v>
      </c>
      <c r="I7191">
        <f t="shared" si="116"/>
        <v>2</v>
      </c>
    </row>
    <row r="7192" spans="1:9">
      <c r="A7192">
        <f>IF(MOD(ROW()-24,COUNTA(tblProducts[Description]))=0,A7191+1,A7191)</f>
        <v>63</v>
      </c>
      <c r="B7192">
        <f>MOD(ROW()-24,COUNTA(tblProducts[Description]))+1</f>
        <v>101</v>
      </c>
      <c r="C7192" t="str">
        <f>_xlfn.XLOOKUP(A7192,tblProducts[Column1],tblProducts[Description])</f>
        <v>PROPODUOMEEN T/12 BULK</v>
      </c>
      <c r="D7192" t="str">
        <f>_xlfn.XLOOKUP(B7192,tblProducts[Column1],tblProducts[Description])</f>
        <v>REDICOTE E-4819 BULK</v>
      </c>
      <c r="E7192" t="s">
        <v>9</v>
      </c>
      <c r="F7192" t="s">
        <v>12</v>
      </c>
      <c r="G7192" t="s">
        <v>7</v>
      </c>
      <c r="H7192" t="s">
        <v>8</v>
      </c>
      <c r="I7192">
        <f t="shared" si="116"/>
        <v>2</v>
      </c>
    </row>
    <row r="7193" spans="1:9">
      <c r="A7193">
        <f>IF(MOD(ROW()-24,COUNTA(tblProducts[Description]))=0,A7192+1,A7192)</f>
        <v>63</v>
      </c>
      <c r="B7193">
        <f>MOD(ROW()-24,COUNTA(tblProducts[Description]))+1</f>
        <v>102</v>
      </c>
      <c r="C7193" t="str">
        <f>_xlfn.XLOOKUP(A7193,tblProducts[Column1],tblProducts[Description])</f>
        <v>PROPODUOMEEN T/12 BULK</v>
      </c>
      <c r="D7193" t="str">
        <f>_xlfn.XLOOKUP(B7193,tblProducts[Column1],tblProducts[Description])</f>
        <v>ETHYLAN 1005 SA  BULK</v>
      </c>
      <c r="E7193" t="s">
        <v>9</v>
      </c>
      <c r="F7193" t="s">
        <v>12</v>
      </c>
      <c r="G7193" t="s">
        <v>7</v>
      </c>
      <c r="H7193" t="s">
        <v>8</v>
      </c>
      <c r="I7193">
        <f t="shared" ref="I7193:I7256" si="117">IF(E7193="NO",0,IF(F7193="HEEL WASH",1.5,2))+IF(G7193="NO",0,2)</f>
        <v>2</v>
      </c>
    </row>
    <row r="7194" spans="1:9">
      <c r="A7194">
        <f>IF(MOD(ROW()-24,COUNTA(tblProducts[Description]))=0,A7193+1,A7193)</f>
        <v>63</v>
      </c>
      <c r="B7194">
        <f>MOD(ROW()-24,COUNTA(tblProducts[Description]))+1</f>
        <v>103</v>
      </c>
      <c r="C7194" t="str">
        <f>_xlfn.XLOOKUP(A7194,tblProducts[Column1],tblProducts[Description])</f>
        <v>PROPODUOMEEN T/12 BULK</v>
      </c>
      <c r="D7194" t="str">
        <f>_xlfn.XLOOKUP(B7194,tblProducts[Column1],tblProducts[Description])</f>
        <v>ETHODUOMEEN T/15 BULK</v>
      </c>
      <c r="E7194" t="s">
        <v>9</v>
      </c>
      <c r="F7194" t="s">
        <v>12</v>
      </c>
      <c r="G7194" t="s">
        <v>7</v>
      </c>
      <c r="H7194" t="s">
        <v>8</v>
      </c>
      <c r="I7194">
        <f t="shared" si="117"/>
        <v>2</v>
      </c>
    </row>
    <row r="7195" spans="1:9">
      <c r="A7195">
        <f>IF(MOD(ROW()-24,COUNTA(tblProducts[Description]))=0,A7194+1,A7194)</f>
        <v>63</v>
      </c>
      <c r="B7195">
        <f>MOD(ROW()-24,COUNTA(tblProducts[Description]))+1</f>
        <v>104</v>
      </c>
      <c r="C7195" t="str">
        <f>_xlfn.XLOOKUP(A7195,tblProducts[Column1],tblProducts[Description])</f>
        <v>PROPODUOMEEN T/12 BULK</v>
      </c>
      <c r="D7195" t="str">
        <f>_xlfn.XLOOKUP(B7195,tblProducts[Column1],tblProducts[Description])</f>
        <v>C-6442 BULK</v>
      </c>
      <c r="E7195" t="s">
        <v>9</v>
      </c>
      <c r="F7195" t="s">
        <v>12</v>
      </c>
      <c r="G7195" t="s">
        <v>7</v>
      </c>
      <c r="H7195" t="s">
        <v>8</v>
      </c>
      <c r="I7195">
        <f t="shared" si="117"/>
        <v>2</v>
      </c>
    </row>
    <row r="7196" spans="1:9">
      <c r="A7196">
        <f>IF(MOD(ROW()-24,COUNTA(tblProducts[Description]))=0,A7195+1,A7195)</f>
        <v>63</v>
      </c>
      <c r="B7196">
        <f>MOD(ROW()-24,COUNTA(tblProducts[Description]))+1</f>
        <v>105</v>
      </c>
      <c r="C7196" t="str">
        <f>_xlfn.XLOOKUP(A7196,tblProducts[Column1],tblProducts[Description])</f>
        <v>PROPODUOMEEN T/12 BULK</v>
      </c>
      <c r="D7196" t="str">
        <f>_xlfn.XLOOKUP(B7196,tblProducts[Column1],tblProducts[Description])</f>
        <v>ETHODUOMEEN T/25  BULK</v>
      </c>
      <c r="E7196" t="s">
        <v>9</v>
      </c>
      <c r="F7196" t="s">
        <v>12</v>
      </c>
      <c r="G7196" t="s">
        <v>7</v>
      </c>
      <c r="H7196" t="s">
        <v>8</v>
      </c>
      <c r="I7196">
        <f t="shared" si="117"/>
        <v>2</v>
      </c>
    </row>
    <row r="7197" spans="1:9">
      <c r="A7197">
        <f>IF(MOD(ROW()-24,COUNTA(tblProducts[Description]))=0,A7196+1,A7196)</f>
        <v>63</v>
      </c>
      <c r="B7197">
        <f>MOD(ROW()-24,COUNTA(tblProducts[Description]))+1</f>
        <v>106</v>
      </c>
      <c r="C7197" t="str">
        <f>_xlfn.XLOOKUP(A7197,tblProducts[Column1],tblProducts[Description])</f>
        <v>PROPODUOMEEN T/12 BULK</v>
      </c>
      <c r="D7197" t="str">
        <f>_xlfn.XLOOKUP(B7197,tblProducts[Column1],tblProducts[Description])</f>
        <v>WITCONOL PD-2000 BULK</v>
      </c>
      <c r="E7197" t="s">
        <v>9</v>
      </c>
      <c r="F7197" t="s">
        <v>12</v>
      </c>
      <c r="G7197" t="s">
        <v>7</v>
      </c>
      <c r="H7197" t="s">
        <v>8</v>
      </c>
      <c r="I7197">
        <f t="shared" si="117"/>
        <v>2</v>
      </c>
    </row>
    <row r="7198" spans="1:9">
      <c r="A7198">
        <f>IF(MOD(ROW()-24,COUNTA(tblProducts[Description]))=0,A7197+1,A7197)</f>
        <v>63</v>
      </c>
      <c r="B7198">
        <f>MOD(ROW()-24,COUNTA(tblProducts[Description]))+1</f>
        <v>107</v>
      </c>
      <c r="C7198" t="str">
        <f>_xlfn.XLOOKUP(A7198,tblProducts[Column1],tblProducts[Description])</f>
        <v>PROPODUOMEEN T/12 BULK</v>
      </c>
      <c r="D7198" t="str">
        <f>_xlfn.XLOOKUP(B7198,tblProducts[Column1],tblProducts[Description])</f>
        <v>BEROL 347 BULK</v>
      </c>
      <c r="E7198" t="s">
        <v>9</v>
      </c>
      <c r="F7198" t="s">
        <v>12</v>
      </c>
      <c r="G7198" t="s">
        <v>7</v>
      </c>
      <c r="H7198" t="s">
        <v>8</v>
      </c>
      <c r="I7198">
        <f t="shared" si="117"/>
        <v>2</v>
      </c>
    </row>
    <row r="7199" spans="1:9">
      <c r="A7199">
        <f>IF(MOD(ROW()-24,COUNTA(tblProducts[Description]))=0,A7198+1,A7198)</f>
        <v>63</v>
      </c>
      <c r="B7199">
        <f>MOD(ROW()-24,COUNTA(tblProducts[Description]))+1</f>
        <v>108</v>
      </c>
      <c r="C7199" t="str">
        <f>_xlfn.XLOOKUP(A7199,tblProducts[Column1],tblProducts[Description])</f>
        <v>PROPODUOMEEN T/12 BULK</v>
      </c>
      <c r="D7199" t="str">
        <f>_xlfn.XLOOKUP(B7199,tblProducts[Column1],tblProducts[Description])</f>
        <v>ETHYLAN PT-3000 BULK</v>
      </c>
      <c r="E7199" t="s">
        <v>9</v>
      </c>
      <c r="F7199" t="s">
        <v>12</v>
      </c>
      <c r="G7199" t="s">
        <v>7</v>
      </c>
      <c r="H7199" t="s">
        <v>8</v>
      </c>
      <c r="I7199">
        <f t="shared" si="117"/>
        <v>2</v>
      </c>
    </row>
    <row r="7200" spans="1:9">
      <c r="A7200">
        <f>IF(MOD(ROW()-24,COUNTA(tblProducts[Description]))=0,A7199+1,A7199)</f>
        <v>63</v>
      </c>
      <c r="B7200">
        <f>MOD(ROW()-24,COUNTA(tblProducts[Description]))+1</f>
        <v>109</v>
      </c>
      <c r="C7200" t="str">
        <f>_xlfn.XLOOKUP(A7200,tblProducts[Column1],tblProducts[Description])</f>
        <v>PROPODUOMEEN T/12 BULK</v>
      </c>
      <c r="D7200" t="str">
        <f>_xlfn.XLOOKUP(B7200,tblProducts[Column1],tblProducts[Description])</f>
        <v>ETHYLAN HB4/BULK</v>
      </c>
      <c r="E7200" t="s">
        <v>9</v>
      </c>
      <c r="F7200" t="s">
        <v>12</v>
      </c>
      <c r="G7200" t="s">
        <v>7</v>
      </c>
      <c r="H7200" t="s">
        <v>8</v>
      </c>
      <c r="I7200">
        <f t="shared" si="117"/>
        <v>2</v>
      </c>
    </row>
    <row r="7201" spans="1:9">
      <c r="A7201">
        <f>IF(MOD(ROW()-24,COUNTA(tblProducts[Description]))=0,A7200+1,A7200)</f>
        <v>63</v>
      </c>
      <c r="B7201">
        <f>MOD(ROW()-24,COUNTA(tblProducts[Description]))+1</f>
        <v>110</v>
      </c>
      <c r="C7201" t="str">
        <f>_xlfn.XLOOKUP(A7201,tblProducts[Column1],tblProducts[Description])</f>
        <v>PROPODUOMEEN T/12 BULK</v>
      </c>
      <c r="D7201" t="str">
        <f>_xlfn.XLOOKUP(B7201,tblProducts[Column1],tblProducts[Description])</f>
        <v>ADSEE AB 600 BULK</v>
      </c>
      <c r="E7201" t="s">
        <v>9</v>
      </c>
      <c r="F7201" t="s">
        <v>12</v>
      </c>
      <c r="G7201" t="s">
        <v>7</v>
      </c>
      <c r="H7201" t="s">
        <v>8</v>
      </c>
      <c r="I7201">
        <f t="shared" si="117"/>
        <v>2</v>
      </c>
    </row>
    <row r="7202" spans="1:9">
      <c r="A7202">
        <f>IF(MOD(ROW()-24,COUNTA(tblProducts[Description]))=0,A7201+1,A7201)</f>
        <v>63</v>
      </c>
      <c r="B7202">
        <f>MOD(ROW()-24,COUNTA(tblProducts[Description]))+1</f>
        <v>111</v>
      </c>
      <c r="C7202" t="str">
        <f>_xlfn.XLOOKUP(A7202,tblProducts[Column1],tblProducts[Description])</f>
        <v>PROPODUOMEEN T/12 BULK</v>
      </c>
      <c r="D7202" t="str">
        <f>_xlfn.XLOOKUP(B7202,tblProducts[Column1],tblProducts[Description])</f>
        <v>WITCONOL PT-320  BULK</v>
      </c>
      <c r="E7202" t="s">
        <v>9</v>
      </c>
      <c r="F7202" t="s">
        <v>12</v>
      </c>
      <c r="G7202" t="s">
        <v>7</v>
      </c>
      <c r="H7202" t="s">
        <v>8</v>
      </c>
      <c r="I7202">
        <f t="shared" si="117"/>
        <v>2</v>
      </c>
    </row>
    <row r="7203" spans="1:9">
      <c r="A7203">
        <f>IF(MOD(ROW()-24,COUNTA(tblProducts[Description]))=0,A7202+1,A7202)</f>
        <v>63</v>
      </c>
      <c r="B7203">
        <f>MOD(ROW()-24,COUNTA(tblProducts[Description]))+1</f>
        <v>112</v>
      </c>
      <c r="C7203" t="str">
        <f>_xlfn.XLOOKUP(A7203,tblProducts[Column1],tblProducts[Description])</f>
        <v>PROPODUOMEEN T/12 BULK</v>
      </c>
      <c r="D7203" t="str">
        <f>_xlfn.XLOOKUP(B7203,tblProducts[Column1],tblProducts[Description])</f>
        <v>ETHYLAN DA-3 BULK</v>
      </c>
      <c r="E7203" t="s">
        <v>9</v>
      </c>
      <c r="F7203" t="s">
        <v>12</v>
      </c>
      <c r="G7203" t="s">
        <v>7</v>
      </c>
      <c r="H7203" t="s">
        <v>8</v>
      </c>
      <c r="I7203">
        <f t="shared" si="117"/>
        <v>2</v>
      </c>
    </row>
    <row r="7204" spans="1:9">
      <c r="A7204">
        <f>IF(MOD(ROW()-24,COUNTA(tblProducts[Description]))=0,A7203+1,A7203)</f>
        <v>63</v>
      </c>
      <c r="B7204">
        <f>MOD(ROW()-24,COUNTA(tblProducts[Description]))+1</f>
        <v>113</v>
      </c>
      <c r="C7204" t="str">
        <f>_xlfn.XLOOKUP(A7204,tblProducts[Column1],tblProducts[Description])</f>
        <v>PROPODUOMEEN T/12 BULK</v>
      </c>
      <c r="D7204" t="str">
        <f>_xlfn.XLOOKUP(B7204,tblProducts[Column1],tblProducts[Description])</f>
        <v>ETHOMEEN O/12 BULK</v>
      </c>
      <c r="E7204" t="s">
        <v>9</v>
      </c>
      <c r="F7204" t="s">
        <v>12</v>
      </c>
      <c r="G7204" t="s">
        <v>7</v>
      </c>
      <c r="H7204" t="s">
        <v>8</v>
      </c>
      <c r="I7204">
        <f t="shared" si="117"/>
        <v>2</v>
      </c>
    </row>
    <row r="7205" spans="1:9">
      <c r="A7205">
        <f>IF(MOD(ROW()-24,COUNTA(tblProducts[Description]))=0,A7204+1,A7204)</f>
        <v>63</v>
      </c>
      <c r="B7205">
        <f>MOD(ROW()-24,COUNTA(tblProducts[Description]))+1</f>
        <v>114</v>
      </c>
      <c r="C7205" t="str">
        <f>_xlfn.XLOOKUP(A7205,tblProducts[Column1],tblProducts[Description])</f>
        <v>PROPODUOMEEN T/12 BULK</v>
      </c>
      <c r="D7205" t="str">
        <f>_xlfn.XLOOKUP(B7205,tblProducts[Column1],tblProducts[Description])</f>
        <v>WITCONOL PT-1000 BULK</v>
      </c>
      <c r="E7205" t="s">
        <v>9</v>
      </c>
      <c r="F7205" t="s">
        <v>12</v>
      </c>
      <c r="G7205" t="s">
        <v>7</v>
      </c>
      <c r="H7205" t="s">
        <v>8</v>
      </c>
      <c r="I7205">
        <f t="shared" si="117"/>
        <v>2</v>
      </c>
    </row>
    <row r="7206" spans="1:9">
      <c r="A7206">
        <f>IF(MOD(ROW()-24,COUNTA(tblProducts[Description]))=0,A7205+1,A7205)</f>
        <v>64</v>
      </c>
      <c r="B7206">
        <f>MOD(ROW()-24,COUNTA(tblProducts[Description]))+1</f>
        <v>1</v>
      </c>
      <c r="C7206" t="str">
        <f>_xlfn.XLOOKUP(A7206,tblProducts[Column1],tblProducts[Description])</f>
        <v>PROPOMEEN T/12 BULK</v>
      </c>
      <c r="D7206" t="str">
        <f>_xlfn.XLOOKUP(B7206,tblProducts[Column1],tblProducts[Description])</f>
        <v>ADSEE 4130 BULK</v>
      </c>
      <c r="E7206" t="s">
        <v>9</v>
      </c>
      <c r="F7206" t="s">
        <v>12</v>
      </c>
      <c r="G7206" t="s">
        <v>7</v>
      </c>
      <c r="H7206" t="s">
        <v>8</v>
      </c>
      <c r="I7206">
        <f t="shared" si="117"/>
        <v>2</v>
      </c>
    </row>
    <row r="7207" spans="1:9">
      <c r="A7207">
        <f>IF(MOD(ROW()-24,COUNTA(tblProducts[Description]))=0,A7206+1,A7206)</f>
        <v>64</v>
      </c>
      <c r="B7207">
        <f>MOD(ROW()-24,COUNTA(tblProducts[Description]))+1</f>
        <v>2</v>
      </c>
      <c r="C7207" t="str">
        <f>_xlfn.XLOOKUP(A7207,tblProducts[Column1],tblProducts[Description])</f>
        <v>PROPOMEEN T/12 BULK</v>
      </c>
      <c r="D7207" t="str">
        <f>_xlfn.XLOOKUP(B7207,tblProducts[Column1],tblProducts[Description])</f>
        <v>ARMOSTAT 300 BULK</v>
      </c>
      <c r="E7207" t="s">
        <v>9</v>
      </c>
      <c r="F7207" t="s">
        <v>12</v>
      </c>
      <c r="G7207" t="s">
        <v>7</v>
      </c>
      <c r="H7207" t="s">
        <v>8</v>
      </c>
      <c r="I7207">
        <f t="shared" si="117"/>
        <v>2</v>
      </c>
    </row>
    <row r="7208" spans="1:9">
      <c r="A7208">
        <f>IF(MOD(ROW()-24,COUNTA(tblProducts[Description]))=0,A7207+1,A7207)</f>
        <v>64</v>
      </c>
      <c r="B7208">
        <f>MOD(ROW()-24,COUNTA(tblProducts[Description]))+1</f>
        <v>3</v>
      </c>
      <c r="C7208" t="str">
        <f>_xlfn.XLOOKUP(A7208,tblProducts[Column1],tblProducts[Description])</f>
        <v>PROPOMEEN T/12 BULK</v>
      </c>
      <c r="D7208" t="str">
        <f>_xlfn.XLOOKUP(B7208,tblProducts[Column1],tblProducts[Description])</f>
        <v>ARMOSTAT 400 BULK</v>
      </c>
      <c r="E7208" t="s">
        <v>9</v>
      </c>
      <c r="F7208" t="s">
        <v>12</v>
      </c>
      <c r="G7208" t="s">
        <v>7</v>
      </c>
      <c r="H7208" t="s">
        <v>8</v>
      </c>
      <c r="I7208">
        <f t="shared" si="117"/>
        <v>2</v>
      </c>
    </row>
    <row r="7209" spans="1:9">
      <c r="A7209">
        <f>IF(MOD(ROW()-24,COUNTA(tblProducts[Description]))=0,A7208+1,A7208)</f>
        <v>64</v>
      </c>
      <c r="B7209">
        <f>MOD(ROW()-24,COUNTA(tblProducts[Description]))+1</f>
        <v>4</v>
      </c>
      <c r="C7209" t="str">
        <f>_xlfn.XLOOKUP(A7209,tblProducts[Column1],tblProducts[Description])</f>
        <v>PROPOMEEN T/12 BULK</v>
      </c>
      <c r="D7209" t="str">
        <f>_xlfn.XLOOKUP(B7209,tblProducts[Column1],tblProducts[Description])</f>
        <v>ARMOSTAT 410 LM BULK</v>
      </c>
      <c r="E7209" t="s">
        <v>9</v>
      </c>
      <c r="F7209" t="s">
        <v>12</v>
      </c>
      <c r="G7209" t="s">
        <v>7</v>
      </c>
      <c r="H7209" t="s">
        <v>8</v>
      </c>
      <c r="I7209">
        <f t="shared" si="117"/>
        <v>2</v>
      </c>
    </row>
    <row r="7210" spans="1:9">
      <c r="A7210">
        <f>IF(MOD(ROW()-24,COUNTA(tblProducts[Description]))=0,A7209+1,A7209)</f>
        <v>64</v>
      </c>
      <c r="B7210">
        <f>MOD(ROW()-24,COUNTA(tblProducts[Description]))+1</f>
        <v>5</v>
      </c>
      <c r="C7210" t="str">
        <f>_xlfn.XLOOKUP(A7210,tblProducts[Column1],tblProducts[Description])</f>
        <v>PROPOMEEN T/12 BULK</v>
      </c>
      <c r="D7210" t="str">
        <f>_xlfn.XLOOKUP(B7210,tblProducts[Column1],tblProducts[Description])</f>
        <v>ARMUL HE 5070 BULK</v>
      </c>
      <c r="E7210" t="s">
        <v>9</v>
      </c>
      <c r="F7210" t="s">
        <v>12</v>
      </c>
      <c r="G7210" t="s">
        <v>7</v>
      </c>
      <c r="H7210" t="s">
        <v>13</v>
      </c>
      <c r="I7210">
        <f t="shared" si="117"/>
        <v>2</v>
      </c>
    </row>
    <row r="7211" spans="1:9">
      <c r="A7211">
        <f>IF(MOD(ROW()-24,COUNTA(tblProducts[Description]))=0,A7210+1,A7210)</f>
        <v>64</v>
      </c>
      <c r="B7211">
        <f>MOD(ROW()-24,COUNTA(tblProducts[Description]))+1</f>
        <v>6</v>
      </c>
      <c r="C7211" t="str">
        <f>_xlfn.XLOOKUP(A7211,tblProducts[Column1],tblProducts[Description])</f>
        <v>PROPOMEEN T/12 BULK</v>
      </c>
      <c r="D7211" t="str">
        <f>_xlfn.XLOOKUP(B7211,tblProducts[Column1],tblProducts[Description])</f>
        <v>BEROL 260 BULK</v>
      </c>
      <c r="E7211" t="s">
        <v>9</v>
      </c>
      <c r="F7211" t="s">
        <v>12</v>
      </c>
      <c r="G7211" t="s">
        <v>7</v>
      </c>
      <c r="H7211" t="s">
        <v>8</v>
      </c>
      <c r="I7211">
        <f t="shared" si="117"/>
        <v>2</v>
      </c>
    </row>
    <row r="7212" spans="1:9">
      <c r="A7212">
        <f>IF(MOD(ROW()-24,COUNTA(tblProducts[Description]))=0,A7211+1,A7211)</f>
        <v>64</v>
      </c>
      <c r="B7212">
        <f>MOD(ROW()-24,COUNTA(tblProducts[Description]))+1</f>
        <v>7</v>
      </c>
      <c r="C7212" t="str">
        <f>_xlfn.XLOOKUP(A7212,tblProducts[Column1],tblProducts[Description])</f>
        <v>PROPOMEEN T/12 BULK</v>
      </c>
      <c r="D7212" t="str">
        <f>_xlfn.XLOOKUP(B7212,tblProducts[Column1],tblProducts[Description])</f>
        <v>BEROL 266 BULK</v>
      </c>
      <c r="E7212" t="s">
        <v>9</v>
      </c>
      <c r="F7212" t="s">
        <v>12</v>
      </c>
      <c r="G7212" t="s">
        <v>7</v>
      </c>
      <c r="H7212" t="s">
        <v>8</v>
      </c>
      <c r="I7212">
        <f t="shared" si="117"/>
        <v>2</v>
      </c>
    </row>
    <row r="7213" spans="1:9">
      <c r="A7213">
        <f>IF(MOD(ROW()-24,COUNTA(tblProducts[Description]))=0,A7212+1,A7212)</f>
        <v>64</v>
      </c>
      <c r="B7213">
        <f>MOD(ROW()-24,COUNTA(tblProducts[Description]))+1</f>
        <v>8</v>
      </c>
      <c r="C7213" t="str">
        <f>_xlfn.XLOOKUP(A7213,tblProducts[Column1],tblProducts[Description])</f>
        <v>PROPOMEEN T/12 BULK</v>
      </c>
      <c r="D7213" t="str">
        <f>_xlfn.XLOOKUP(B7213,tblProducts[Column1],tblProducts[Description])</f>
        <v>BEROL 266V BULK</v>
      </c>
      <c r="E7213" t="s">
        <v>9</v>
      </c>
      <c r="F7213" t="s">
        <v>12</v>
      </c>
      <c r="G7213" t="s">
        <v>7</v>
      </c>
      <c r="H7213" t="s">
        <v>8</v>
      </c>
      <c r="I7213">
        <f t="shared" si="117"/>
        <v>2</v>
      </c>
    </row>
    <row r="7214" spans="1:9">
      <c r="A7214">
        <f>IF(MOD(ROW()-24,COUNTA(tblProducts[Description]))=0,A7213+1,A7213)</f>
        <v>64</v>
      </c>
      <c r="B7214">
        <f>MOD(ROW()-24,COUNTA(tblProducts[Description]))+1</f>
        <v>9</v>
      </c>
      <c r="C7214" t="str">
        <f>_xlfn.XLOOKUP(A7214,tblProducts[Column1],tblProducts[Description])</f>
        <v>PROPOMEEN T/12 BULK</v>
      </c>
      <c r="D7214" t="str">
        <f>_xlfn.XLOOKUP(B7214,tblProducts[Column1],tblProducts[Description])</f>
        <v>BEROL 467 BULK</v>
      </c>
      <c r="E7214" t="s">
        <v>9</v>
      </c>
      <c r="F7214" t="s">
        <v>12</v>
      </c>
      <c r="G7214" t="s">
        <v>7</v>
      </c>
      <c r="H7214" t="s">
        <v>8</v>
      </c>
      <c r="I7214">
        <f t="shared" si="117"/>
        <v>2</v>
      </c>
    </row>
    <row r="7215" spans="1:9">
      <c r="A7215">
        <f>IF(MOD(ROW()-24,COUNTA(tblProducts[Description]))=0,A7214+1,A7214)</f>
        <v>64</v>
      </c>
      <c r="B7215">
        <f>MOD(ROW()-24,COUNTA(tblProducts[Description]))+1</f>
        <v>10</v>
      </c>
      <c r="C7215" t="str">
        <f>_xlfn.XLOOKUP(A7215,tblProducts[Column1],tblProducts[Description])</f>
        <v>PROPOMEEN T/12 BULK</v>
      </c>
      <c r="D7215" t="str">
        <f>_xlfn.XLOOKUP(B7215,tblProducts[Column1],tblProducts[Description])</f>
        <v>BEROL OX 91-6 BULK</v>
      </c>
      <c r="E7215" t="s">
        <v>9</v>
      </c>
      <c r="F7215" t="s">
        <v>12</v>
      </c>
      <c r="G7215" t="s">
        <v>7</v>
      </c>
      <c r="H7215" t="s">
        <v>8</v>
      </c>
      <c r="I7215">
        <f t="shared" si="117"/>
        <v>2</v>
      </c>
    </row>
    <row r="7216" spans="1:9">
      <c r="A7216">
        <f>IF(MOD(ROW()-24,COUNTA(tblProducts[Description]))=0,A7215+1,A7215)</f>
        <v>64</v>
      </c>
      <c r="B7216">
        <f>MOD(ROW()-24,COUNTA(tblProducts[Description]))+1</f>
        <v>11</v>
      </c>
      <c r="C7216" t="str">
        <f>_xlfn.XLOOKUP(A7216,tblProducts[Column1],tblProducts[Description])</f>
        <v>PROPOMEEN T/12 BULK</v>
      </c>
      <c r="D7216" t="str">
        <f>_xlfn.XLOOKUP(B7216,tblProducts[Column1],tblProducts[Description])</f>
        <v>C-5635 BULK</v>
      </c>
      <c r="E7216" t="s">
        <v>9</v>
      </c>
      <c r="F7216" t="s">
        <v>12</v>
      </c>
      <c r="G7216" t="s">
        <v>7</v>
      </c>
      <c r="H7216" t="s">
        <v>8</v>
      </c>
      <c r="I7216">
        <f t="shared" si="117"/>
        <v>2</v>
      </c>
    </row>
    <row r="7217" spans="1:9">
      <c r="A7217">
        <f>IF(MOD(ROW()-24,COUNTA(tblProducts[Description]))=0,A7216+1,A7216)</f>
        <v>64</v>
      </c>
      <c r="B7217">
        <f>MOD(ROW()-24,COUNTA(tblProducts[Description]))+1</f>
        <v>12</v>
      </c>
      <c r="C7217" t="str">
        <f>_xlfn.XLOOKUP(A7217,tblProducts[Column1],tblProducts[Description])</f>
        <v>PROPOMEEN T/12 BULK</v>
      </c>
      <c r="D7217" t="str">
        <f>_xlfn.XLOOKUP(B7217,tblProducts[Column1],tblProducts[Description])</f>
        <v>C-6290 BULK</v>
      </c>
      <c r="E7217" t="s">
        <v>9</v>
      </c>
      <c r="F7217" t="s">
        <v>12</v>
      </c>
      <c r="G7217" t="s">
        <v>7</v>
      </c>
      <c r="H7217" t="s">
        <v>8</v>
      </c>
      <c r="I7217">
        <f t="shared" si="117"/>
        <v>2</v>
      </c>
    </row>
    <row r="7218" spans="1:9">
      <c r="A7218">
        <f>IF(MOD(ROW()-24,COUNTA(tblProducts[Description]))=0,A7217+1,A7217)</f>
        <v>64</v>
      </c>
      <c r="B7218">
        <f>MOD(ROW()-24,COUNTA(tblProducts[Description]))+1</f>
        <v>13</v>
      </c>
      <c r="C7218" t="str">
        <f>_xlfn.XLOOKUP(A7218,tblProducts[Column1],tblProducts[Description])</f>
        <v>PROPOMEEN T/12 BULK</v>
      </c>
      <c r="D7218" t="str">
        <f>_xlfn.XLOOKUP(B7218,tblProducts[Column1],tblProducts[Description])</f>
        <v>C-6385 BULK</v>
      </c>
      <c r="E7218" t="s">
        <v>9</v>
      </c>
      <c r="F7218" t="s">
        <v>12</v>
      </c>
      <c r="G7218" t="s">
        <v>7</v>
      </c>
      <c r="H7218" t="s">
        <v>8</v>
      </c>
      <c r="I7218">
        <f t="shared" si="117"/>
        <v>2</v>
      </c>
    </row>
    <row r="7219" spans="1:9">
      <c r="A7219">
        <f>IF(MOD(ROW()-24,COUNTA(tblProducts[Description]))=0,A7218+1,A7218)</f>
        <v>64</v>
      </c>
      <c r="B7219">
        <f>MOD(ROW()-24,COUNTA(tblProducts[Description]))+1</f>
        <v>14</v>
      </c>
      <c r="C7219" t="str">
        <f>_xlfn.XLOOKUP(A7219,tblProducts[Column1],tblProducts[Description])</f>
        <v>PROPOMEEN T/12 BULK</v>
      </c>
      <c r="D7219" t="str">
        <f>_xlfn.XLOOKUP(B7219,tblProducts[Column1],tblProducts[Description])</f>
        <v>C-6427 BULK</v>
      </c>
      <c r="E7219" t="s">
        <v>9</v>
      </c>
      <c r="F7219" t="s">
        <v>12</v>
      </c>
      <c r="G7219" t="s">
        <v>9</v>
      </c>
      <c r="H7219" t="s">
        <v>11</v>
      </c>
      <c r="I7219">
        <f t="shared" si="117"/>
        <v>4</v>
      </c>
    </row>
    <row r="7220" spans="1:9">
      <c r="A7220">
        <f>IF(MOD(ROW()-24,COUNTA(tblProducts[Description]))=0,A7219+1,A7219)</f>
        <v>64</v>
      </c>
      <c r="B7220">
        <f>MOD(ROW()-24,COUNTA(tblProducts[Description]))+1</f>
        <v>15</v>
      </c>
      <c r="C7220" t="str">
        <f>_xlfn.XLOOKUP(A7220,tblProducts[Column1],tblProducts[Description])</f>
        <v>PROPOMEEN T/12 BULK</v>
      </c>
      <c r="D7220" t="str">
        <f>_xlfn.XLOOKUP(B7220,tblProducts[Column1],tblProducts[Description])</f>
        <v>EMULPON CO-200 BULK</v>
      </c>
      <c r="E7220" t="s">
        <v>9</v>
      </c>
      <c r="F7220" t="s">
        <v>12</v>
      </c>
      <c r="G7220" t="s">
        <v>9</v>
      </c>
      <c r="H7220" t="s">
        <v>11</v>
      </c>
      <c r="I7220">
        <f t="shared" si="117"/>
        <v>4</v>
      </c>
    </row>
    <row r="7221" spans="1:9">
      <c r="A7221">
        <f>IF(MOD(ROW()-24,COUNTA(tblProducts[Description]))=0,A7220+1,A7220)</f>
        <v>64</v>
      </c>
      <c r="B7221">
        <f>MOD(ROW()-24,COUNTA(tblProducts[Description]))+1</f>
        <v>16</v>
      </c>
      <c r="C7221" t="str">
        <f>_xlfn.XLOOKUP(A7221,tblProducts[Column1],tblProducts[Description])</f>
        <v>PROPOMEEN T/12 BULK</v>
      </c>
      <c r="D7221" t="str">
        <f>_xlfn.XLOOKUP(B7221,tblProducts[Column1],tblProducts[Description])</f>
        <v>EMULPON CO-360 BULK</v>
      </c>
      <c r="E7221" t="s">
        <v>9</v>
      </c>
      <c r="F7221" t="s">
        <v>12</v>
      </c>
      <c r="G7221" t="s">
        <v>9</v>
      </c>
      <c r="H7221" t="s">
        <v>11</v>
      </c>
      <c r="I7221">
        <f t="shared" si="117"/>
        <v>4</v>
      </c>
    </row>
    <row r="7222" spans="1:9">
      <c r="A7222">
        <f>IF(MOD(ROW()-24,COUNTA(tblProducts[Description]))=0,A7221+1,A7221)</f>
        <v>64</v>
      </c>
      <c r="B7222">
        <f>MOD(ROW()-24,COUNTA(tblProducts[Description]))+1</f>
        <v>17</v>
      </c>
      <c r="C7222" t="str">
        <f>_xlfn.XLOOKUP(A7222,tblProducts[Column1],tblProducts[Description])</f>
        <v>PROPOMEEN T/12 BULK</v>
      </c>
      <c r="D7222" t="str">
        <f>_xlfn.XLOOKUP(B7222,tblProducts[Column1],tblProducts[Description])</f>
        <v>EMULPON CO-550 BULK</v>
      </c>
      <c r="E7222" t="s">
        <v>9</v>
      </c>
      <c r="F7222" t="s">
        <v>12</v>
      </c>
      <c r="G7222" t="s">
        <v>7</v>
      </c>
      <c r="H7222" t="s">
        <v>8</v>
      </c>
      <c r="I7222">
        <f t="shared" si="117"/>
        <v>2</v>
      </c>
    </row>
    <row r="7223" spans="1:9">
      <c r="A7223">
        <f>IF(MOD(ROW()-24,COUNTA(tblProducts[Description]))=0,A7222+1,A7222)</f>
        <v>64</v>
      </c>
      <c r="B7223">
        <f>MOD(ROW()-24,COUNTA(tblProducts[Description]))+1</f>
        <v>18</v>
      </c>
      <c r="C7223" t="str">
        <f>_xlfn.XLOOKUP(A7223,tblProducts[Column1],tblProducts[Description])</f>
        <v>PROPOMEEN T/12 BULK</v>
      </c>
      <c r="D7223" t="str">
        <f>_xlfn.XLOOKUP(B7223,tblProducts[Column1],tblProducts[Description])</f>
        <v>ETHODUOMEEN HT/13 BULK</v>
      </c>
      <c r="E7223" t="s">
        <v>9</v>
      </c>
      <c r="F7223" t="s">
        <v>12</v>
      </c>
      <c r="G7223" t="s">
        <v>7</v>
      </c>
      <c r="H7223" t="s">
        <v>13</v>
      </c>
      <c r="I7223">
        <f t="shared" si="117"/>
        <v>2</v>
      </c>
    </row>
    <row r="7224" spans="1:9">
      <c r="A7224">
        <f>IF(MOD(ROW()-24,COUNTA(tblProducts[Description]))=0,A7223+1,A7223)</f>
        <v>64</v>
      </c>
      <c r="B7224">
        <f>MOD(ROW()-24,COUNTA(tblProducts[Description]))+1</f>
        <v>19</v>
      </c>
      <c r="C7224" t="str">
        <f>_xlfn.XLOOKUP(A7224,tblProducts[Column1],tblProducts[Description])</f>
        <v>PROPOMEEN T/12 BULK</v>
      </c>
      <c r="D7224" t="str">
        <f>_xlfn.XLOOKUP(B7224,tblProducts[Column1],tblProducts[Description])</f>
        <v>ETHODUOMEEN T/13 BULK</v>
      </c>
      <c r="E7224" t="s">
        <v>9</v>
      </c>
      <c r="F7224" t="s">
        <v>12</v>
      </c>
      <c r="G7224" t="s">
        <v>7</v>
      </c>
      <c r="H7224" t="s">
        <v>13</v>
      </c>
      <c r="I7224">
        <f t="shared" si="117"/>
        <v>2</v>
      </c>
    </row>
    <row r="7225" spans="1:9">
      <c r="A7225">
        <f>IF(MOD(ROW()-24,COUNTA(tblProducts[Description]))=0,A7224+1,A7224)</f>
        <v>64</v>
      </c>
      <c r="B7225">
        <f>MOD(ROW()-24,COUNTA(tblProducts[Description]))+1</f>
        <v>20</v>
      </c>
      <c r="C7225" t="str">
        <f>_xlfn.XLOOKUP(A7225,tblProducts[Column1],tblProducts[Description])</f>
        <v>PROPOMEEN T/12 BULK</v>
      </c>
      <c r="D7225" t="str">
        <f>_xlfn.XLOOKUP(B7225,tblProducts[Column1],tblProducts[Description])</f>
        <v>ETHODUOMEEN T/13N BULK</v>
      </c>
      <c r="E7225" t="s">
        <v>9</v>
      </c>
      <c r="F7225" t="s">
        <v>12</v>
      </c>
      <c r="G7225" t="s">
        <v>7</v>
      </c>
      <c r="H7225" t="s">
        <v>13</v>
      </c>
      <c r="I7225">
        <f t="shared" si="117"/>
        <v>2</v>
      </c>
    </row>
    <row r="7226" spans="1:9">
      <c r="A7226">
        <f>IF(MOD(ROW()-24,COUNTA(tblProducts[Description]))=0,A7225+1,A7225)</f>
        <v>64</v>
      </c>
      <c r="B7226">
        <f>MOD(ROW()-24,COUNTA(tblProducts[Description]))+1</f>
        <v>21</v>
      </c>
      <c r="C7226" t="str">
        <f>_xlfn.XLOOKUP(A7226,tblProducts[Column1],tblProducts[Description])</f>
        <v>PROPOMEEN T/12 BULK</v>
      </c>
      <c r="D7226" t="str">
        <f>_xlfn.XLOOKUP(B7226,tblProducts[Column1],tblProducts[Description])</f>
        <v>ETHODUOMEEN T/20 BULK</v>
      </c>
      <c r="E7226" t="s">
        <v>9</v>
      </c>
      <c r="F7226" t="s">
        <v>12</v>
      </c>
      <c r="G7226" t="s">
        <v>7</v>
      </c>
      <c r="H7226" t="s">
        <v>8</v>
      </c>
      <c r="I7226">
        <f t="shared" si="117"/>
        <v>2</v>
      </c>
    </row>
    <row r="7227" spans="1:9">
      <c r="A7227">
        <f>IF(MOD(ROW()-24,COUNTA(tblProducts[Description]))=0,A7226+1,A7226)</f>
        <v>64</v>
      </c>
      <c r="B7227">
        <f>MOD(ROW()-24,COUNTA(tblProducts[Description]))+1</f>
        <v>22</v>
      </c>
      <c r="C7227" t="str">
        <f>_xlfn.XLOOKUP(A7227,tblProducts[Column1],tblProducts[Description])</f>
        <v>PROPOMEEN T/12 BULK</v>
      </c>
      <c r="D7227" t="str">
        <f>_xlfn.XLOOKUP(B7227,tblProducts[Column1],tblProducts[Description])</f>
        <v>ETHODUOMEEN T/25 BULK</v>
      </c>
      <c r="E7227" t="s">
        <v>9</v>
      </c>
      <c r="F7227" t="s">
        <v>12</v>
      </c>
      <c r="G7227" t="s">
        <v>7</v>
      </c>
      <c r="H7227" t="s">
        <v>8</v>
      </c>
      <c r="I7227">
        <f t="shared" si="117"/>
        <v>2</v>
      </c>
    </row>
    <row r="7228" spans="1:9">
      <c r="A7228">
        <f>IF(MOD(ROW()-24,COUNTA(tblProducts[Description]))=0,A7227+1,A7227)</f>
        <v>64</v>
      </c>
      <c r="B7228">
        <f>MOD(ROW()-24,COUNTA(tblProducts[Description]))+1</f>
        <v>23</v>
      </c>
      <c r="C7228" t="str">
        <f>_xlfn.XLOOKUP(A7228,tblProducts[Column1],tblProducts[Description])</f>
        <v>PROPOMEEN T/12 BULK</v>
      </c>
      <c r="D7228" t="str">
        <f>_xlfn.XLOOKUP(B7228,tblProducts[Column1],tblProducts[Description])</f>
        <v>ETHOFAT 242/25 BULK</v>
      </c>
      <c r="E7228" t="s">
        <v>9</v>
      </c>
      <c r="F7228" t="s">
        <v>12</v>
      </c>
      <c r="G7228" t="s">
        <v>7</v>
      </c>
      <c r="H7228" t="s">
        <v>8</v>
      </c>
      <c r="I7228">
        <f t="shared" si="117"/>
        <v>2</v>
      </c>
    </row>
    <row r="7229" spans="1:9">
      <c r="A7229">
        <f>IF(MOD(ROW()-24,COUNTA(tblProducts[Description]))=0,A7228+1,A7228)</f>
        <v>64</v>
      </c>
      <c r="B7229">
        <f>MOD(ROW()-24,COUNTA(tblProducts[Description]))+1</f>
        <v>24</v>
      </c>
      <c r="C7229" t="str">
        <f>_xlfn.XLOOKUP(A7229,tblProducts[Column1],tblProducts[Description])</f>
        <v>PROPOMEEN T/12 BULK</v>
      </c>
      <c r="D7229" t="str">
        <f>_xlfn.XLOOKUP(B7229,tblProducts[Column1],tblProducts[Description])</f>
        <v>ETHOMEEN C/12S BULK</v>
      </c>
      <c r="E7229" t="s">
        <v>9</v>
      </c>
      <c r="F7229" t="s">
        <v>12</v>
      </c>
      <c r="G7229" t="s">
        <v>7</v>
      </c>
      <c r="H7229" t="s">
        <v>8</v>
      </c>
      <c r="I7229">
        <f t="shared" si="117"/>
        <v>2</v>
      </c>
    </row>
    <row r="7230" spans="1:9">
      <c r="A7230">
        <f>IF(MOD(ROW()-24,COUNTA(tblProducts[Description]))=0,A7229+1,A7229)</f>
        <v>64</v>
      </c>
      <c r="B7230">
        <f>MOD(ROW()-24,COUNTA(tblProducts[Description]))+1</f>
        <v>25</v>
      </c>
      <c r="C7230" t="str">
        <f>_xlfn.XLOOKUP(A7230,tblProducts[Column1],tblProducts[Description])</f>
        <v>PROPOMEEN T/12 BULK</v>
      </c>
      <c r="D7230" t="str">
        <f>_xlfn.XLOOKUP(B7230,tblProducts[Column1],tblProducts[Description])</f>
        <v>ETHOMEEN 18/12 BULK</v>
      </c>
      <c r="E7230" t="s">
        <v>9</v>
      </c>
      <c r="F7230" t="s">
        <v>12</v>
      </c>
      <c r="G7230" t="s">
        <v>7</v>
      </c>
      <c r="H7230" t="s">
        <v>8</v>
      </c>
      <c r="I7230">
        <f t="shared" si="117"/>
        <v>2</v>
      </c>
    </row>
    <row r="7231" spans="1:9">
      <c r="A7231">
        <f>IF(MOD(ROW()-24,COUNTA(tblProducts[Description]))=0,A7230+1,A7230)</f>
        <v>64</v>
      </c>
      <c r="B7231">
        <f>MOD(ROW()-24,COUNTA(tblProducts[Description]))+1</f>
        <v>26</v>
      </c>
      <c r="C7231" t="str">
        <f>_xlfn.XLOOKUP(A7231,tblProducts[Column1],tblProducts[Description])</f>
        <v>PROPOMEEN T/12 BULK</v>
      </c>
      <c r="D7231" t="str">
        <f>_xlfn.XLOOKUP(B7231,tblProducts[Column1],tblProducts[Description])</f>
        <v>ETHOMEEN 18/25 BULK</v>
      </c>
      <c r="E7231" t="s">
        <v>9</v>
      </c>
      <c r="F7231" t="s">
        <v>12</v>
      </c>
      <c r="G7231" t="s">
        <v>7</v>
      </c>
      <c r="H7231" t="s">
        <v>8</v>
      </c>
      <c r="I7231">
        <f t="shared" si="117"/>
        <v>2</v>
      </c>
    </row>
    <row r="7232" spans="1:9">
      <c r="A7232">
        <f>IF(MOD(ROW()-24,COUNTA(tblProducts[Description]))=0,A7231+1,A7231)</f>
        <v>64</v>
      </c>
      <c r="B7232">
        <f>MOD(ROW()-24,COUNTA(tblProducts[Description]))+1</f>
        <v>27</v>
      </c>
      <c r="C7232" t="str">
        <f>_xlfn.XLOOKUP(A7232,tblProducts[Column1],tblProducts[Description])</f>
        <v>PROPOMEEN T/12 BULK</v>
      </c>
      <c r="D7232" t="str">
        <f>_xlfn.XLOOKUP(B7232,tblProducts[Column1],tblProducts[Description])</f>
        <v>ETHOMEEN C/12 BULK</v>
      </c>
      <c r="E7232" t="s">
        <v>9</v>
      </c>
      <c r="F7232" t="s">
        <v>12</v>
      </c>
      <c r="G7232" t="s">
        <v>7</v>
      </c>
      <c r="H7232" t="s">
        <v>8</v>
      </c>
      <c r="I7232">
        <f t="shared" si="117"/>
        <v>2</v>
      </c>
    </row>
    <row r="7233" spans="1:9">
      <c r="A7233">
        <f>IF(MOD(ROW()-24,COUNTA(tblProducts[Description]))=0,A7232+1,A7232)</f>
        <v>64</v>
      </c>
      <c r="B7233">
        <f>MOD(ROW()-24,COUNTA(tblProducts[Description]))+1</f>
        <v>28</v>
      </c>
      <c r="C7233" t="str">
        <f>_xlfn.XLOOKUP(A7233,tblProducts[Column1],tblProducts[Description])</f>
        <v>PROPOMEEN T/12 BULK</v>
      </c>
      <c r="D7233" t="str">
        <f>_xlfn.XLOOKUP(B7233,tblProducts[Column1],tblProducts[Description])</f>
        <v>ETHOMEEN C/12 M BULK</v>
      </c>
      <c r="E7233" t="s">
        <v>9</v>
      </c>
      <c r="F7233" t="s">
        <v>12</v>
      </c>
      <c r="G7233" t="s">
        <v>7</v>
      </c>
      <c r="H7233" t="s">
        <v>8</v>
      </c>
      <c r="I7233">
        <f t="shared" si="117"/>
        <v>2</v>
      </c>
    </row>
    <row r="7234" spans="1:9">
      <c r="A7234">
        <f>IF(MOD(ROW()-24,COUNTA(tblProducts[Description]))=0,A7233+1,A7233)</f>
        <v>64</v>
      </c>
      <c r="B7234">
        <f>MOD(ROW()-24,COUNTA(tblProducts[Description]))+1</f>
        <v>29</v>
      </c>
      <c r="C7234" t="str">
        <f>_xlfn.XLOOKUP(A7234,tblProducts[Column1],tblProducts[Description])</f>
        <v>PROPOMEEN T/12 BULK</v>
      </c>
      <c r="D7234" t="str">
        <f>_xlfn.XLOOKUP(B7234,tblProducts[Column1],tblProducts[Description])</f>
        <v>ETHOMEEN C/12 SUN BULK</v>
      </c>
      <c r="E7234" t="s">
        <v>9</v>
      </c>
      <c r="F7234" t="s">
        <v>12</v>
      </c>
      <c r="G7234" t="s">
        <v>7</v>
      </c>
      <c r="H7234" t="s">
        <v>8</v>
      </c>
      <c r="I7234">
        <f t="shared" si="117"/>
        <v>2</v>
      </c>
    </row>
    <row r="7235" spans="1:9">
      <c r="A7235">
        <f>IF(MOD(ROW()-24,COUNTA(tblProducts[Description]))=0,A7234+1,A7234)</f>
        <v>64</v>
      </c>
      <c r="B7235">
        <f>MOD(ROW()-24,COUNTA(tblProducts[Description]))+1</f>
        <v>30</v>
      </c>
      <c r="C7235" t="str">
        <f>_xlfn.XLOOKUP(A7235,tblProducts[Column1],tblProducts[Description])</f>
        <v>PROPOMEEN T/12 BULK</v>
      </c>
      <c r="D7235" t="str">
        <f>_xlfn.XLOOKUP(B7235,tblProducts[Column1],tblProducts[Description])</f>
        <v>ETHOMEEN C/12 UN BULK</v>
      </c>
      <c r="E7235" t="s">
        <v>9</v>
      </c>
      <c r="F7235" t="s">
        <v>12</v>
      </c>
      <c r="G7235" t="s">
        <v>7</v>
      </c>
      <c r="H7235" t="s">
        <v>8</v>
      </c>
      <c r="I7235">
        <f t="shared" si="117"/>
        <v>2</v>
      </c>
    </row>
    <row r="7236" spans="1:9">
      <c r="A7236">
        <f>IF(MOD(ROW()-24,COUNTA(tblProducts[Description]))=0,A7235+1,A7235)</f>
        <v>64</v>
      </c>
      <c r="B7236">
        <f>MOD(ROW()-24,COUNTA(tblProducts[Description]))+1</f>
        <v>31</v>
      </c>
      <c r="C7236" t="str">
        <f>_xlfn.XLOOKUP(A7236,tblProducts[Column1],tblProducts[Description])</f>
        <v>PROPOMEEN T/12 BULK</v>
      </c>
      <c r="D7236" t="str">
        <f>_xlfn.XLOOKUP(B7236,tblProducts[Column1],tblProducts[Description])</f>
        <v>ETHOMEEN C/15 BULK</v>
      </c>
      <c r="E7236" t="s">
        <v>9</v>
      </c>
      <c r="F7236" t="s">
        <v>12</v>
      </c>
      <c r="G7236" t="s">
        <v>7</v>
      </c>
      <c r="H7236" t="s">
        <v>8</v>
      </c>
      <c r="I7236">
        <f t="shared" si="117"/>
        <v>2</v>
      </c>
    </row>
    <row r="7237" spans="1:9">
      <c r="A7237">
        <f>IF(MOD(ROW()-24,COUNTA(tblProducts[Description]))=0,A7236+1,A7236)</f>
        <v>64</v>
      </c>
      <c r="B7237">
        <f>MOD(ROW()-24,COUNTA(tblProducts[Description]))+1</f>
        <v>32</v>
      </c>
      <c r="C7237" t="str">
        <f>_xlfn.XLOOKUP(A7237,tblProducts[Column1],tblProducts[Description])</f>
        <v>PROPOMEEN T/12 BULK</v>
      </c>
      <c r="D7237" t="str">
        <f>_xlfn.XLOOKUP(B7237,tblProducts[Column1],tblProducts[Description])</f>
        <v>ETHOMEEN C/17 BULK</v>
      </c>
      <c r="E7237" t="s">
        <v>9</v>
      </c>
      <c r="F7237" t="s">
        <v>12</v>
      </c>
      <c r="G7237" t="s">
        <v>7</v>
      </c>
      <c r="H7237" t="s">
        <v>8</v>
      </c>
      <c r="I7237">
        <f t="shared" si="117"/>
        <v>2</v>
      </c>
    </row>
    <row r="7238" spans="1:9">
      <c r="A7238">
        <f>IF(MOD(ROW()-24,COUNTA(tblProducts[Description]))=0,A7237+1,A7237)</f>
        <v>64</v>
      </c>
      <c r="B7238">
        <f>MOD(ROW()-24,COUNTA(tblProducts[Description]))+1</f>
        <v>33</v>
      </c>
      <c r="C7238" t="str">
        <f>_xlfn.XLOOKUP(A7238,tblProducts[Column1],tblProducts[Description])</f>
        <v>PROPOMEEN T/12 BULK</v>
      </c>
      <c r="D7238" t="str">
        <f>_xlfn.XLOOKUP(B7238,tblProducts[Column1],tblProducts[Description])</f>
        <v>ETHOMEEN C/25A BULK</v>
      </c>
      <c r="E7238" t="s">
        <v>9</v>
      </c>
      <c r="F7238" t="s">
        <v>12</v>
      </c>
      <c r="G7238" t="s">
        <v>7</v>
      </c>
      <c r="H7238" t="s">
        <v>8</v>
      </c>
      <c r="I7238">
        <f t="shared" si="117"/>
        <v>2</v>
      </c>
    </row>
    <row r="7239" spans="1:9">
      <c r="A7239">
        <f>IF(MOD(ROW()-24,COUNTA(tblProducts[Description]))=0,A7238+1,A7238)</f>
        <v>64</v>
      </c>
      <c r="B7239">
        <f>MOD(ROW()-24,COUNTA(tblProducts[Description]))+1</f>
        <v>34</v>
      </c>
      <c r="C7239" t="str">
        <f>_xlfn.XLOOKUP(A7239,tblProducts[Column1],tblProducts[Description])</f>
        <v>PROPOMEEN T/12 BULK</v>
      </c>
      <c r="D7239" t="str">
        <f>_xlfn.XLOOKUP(B7239,tblProducts[Column1],tblProducts[Description])</f>
        <v>ETHOMEEN C/25A S BULK</v>
      </c>
      <c r="E7239" t="s">
        <v>9</v>
      </c>
      <c r="F7239" t="s">
        <v>12</v>
      </c>
      <c r="G7239" t="s">
        <v>7</v>
      </c>
      <c r="H7239" t="s">
        <v>8</v>
      </c>
      <c r="I7239">
        <f t="shared" si="117"/>
        <v>2</v>
      </c>
    </row>
    <row r="7240" spans="1:9">
      <c r="A7240">
        <f>IF(MOD(ROW()-24,COUNTA(tblProducts[Description]))=0,A7239+1,A7239)</f>
        <v>64</v>
      </c>
      <c r="B7240">
        <f>MOD(ROW()-24,COUNTA(tblProducts[Description]))+1</f>
        <v>35</v>
      </c>
      <c r="C7240" t="str">
        <f>_xlfn.XLOOKUP(A7240,tblProducts[Column1],tblProducts[Description])</f>
        <v>PROPOMEEN T/12 BULK</v>
      </c>
      <c r="D7240" t="str">
        <f>_xlfn.XLOOKUP(B7240,tblProducts[Column1],tblProducts[Description])</f>
        <v>ETHOMEEN O/12LC BULK</v>
      </c>
      <c r="E7240" t="s">
        <v>9</v>
      </c>
      <c r="F7240" t="s">
        <v>12</v>
      </c>
      <c r="G7240" t="s">
        <v>7</v>
      </c>
      <c r="H7240" t="s">
        <v>8</v>
      </c>
      <c r="I7240">
        <f t="shared" si="117"/>
        <v>2</v>
      </c>
    </row>
    <row r="7241" spans="1:9">
      <c r="A7241">
        <f>IF(MOD(ROW()-24,COUNTA(tblProducts[Description]))=0,A7240+1,A7240)</f>
        <v>64</v>
      </c>
      <c r="B7241">
        <f>MOD(ROW()-24,COUNTA(tblProducts[Description]))+1</f>
        <v>36</v>
      </c>
      <c r="C7241" t="str">
        <f>_xlfn.XLOOKUP(A7241,tblProducts[Column1],tblProducts[Description])</f>
        <v>PROPOMEEN T/12 BULK</v>
      </c>
      <c r="D7241" t="str">
        <f>_xlfn.XLOOKUP(B7241,tblProducts[Column1],tblProducts[Description])</f>
        <v>ETHOMEEN SV/12 BULK</v>
      </c>
      <c r="E7241" t="s">
        <v>9</v>
      </c>
      <c r="F7241" t="s">
        <v>12</v>
      </c>
      <c r="G7241" t="s">
        <v>9</v>
      </c>
      <c r="H7241" t="s">
        <v>8</v>
      </c>
      <c r="I7241">
        <f t="shared" si="117"/>
        <v>4</v>
      </c>
    </row>
    <row r="7242" spans="1:9">
      <c r="A7242">
        <f>IF(MOD(ROW()-24,COUNTA(tblProducts[Description]))=0,A7241+1,A7241)</f>
        <v>64</v>
      </c>
      <c r="B7242">
        <f>MOD(ROW()-24,COUNTA(tblProducts[Description]))+1</f>
        <v>37</v>
      </c>
      <c r="C7242" t="str">
        <f>_xlfn.XLOOKUP(A7242,tblProducts[Column1],tblProducts[Description])</f>
        <v>PROPOMEEN T/12 BULK</v>
      </c>
      <c r="D7242" t="str">
        <f>_xlfn.XLOOKUP(B7242,tblProducts[Column1],tblProducts[Description])</f>
        <v>ETHOMEEN SV/15 BULK</v>
      </c>
      <c r="E7242" t="s">
        <v>9</v>
      </c>
      <c r="F7242" t="s">
        <v>12</v>
      </c>
      <c r="G7242" t="s">
        <v>9</v>
      </c>
      <c r="H7242" t="s">
        <v>8</v>
      </c>
      <c r="I7242">
        <f t="shared" si="117"/>
        <v>4</v>
      </c>
    </row>
    <row r="7243" spans="1:9">
      <c r="A7243">
        <f>IF(MOD(ROW()-24,COUNTA(tblProducts[Description]))=0,A7242+1,A7242)</f>
        <v>64</v>
      </c>
      <c r="B7243">
        <f>MOD(ROW()-24,COUNTA(tblProducts[Description]))+1</f>
        <v>38</v>
      </c>
      <c r="C7243" t="str">
        <f>_xlfn.XLOOKUP(A7243,tblProducts[Column1],tblProducts[Description])</f>
        <v>PROPOMEEN T/12 BULK</v>
      </c>
      <c r="D7243" t="str">
        <f>_xlfn.XLOOKUP(B7243,tblProducts[Column1],tblProducts[Description])</f>
        <v>ETHOMEEN SV/15C BULK</v>
      </c>
      <c r="E7243" t="s">
        <v>9</v>
      </c>
      <c r="F7243" t="s">
        <v>12</v>
      </c>
      <c r="G7243" t="s">
        <v>7</v>
      </c>
      <c r="H7243" t="s">
        <v>8</v>
      </c>
      <c r="I7243">
        <f t="shared" si="117"/>
        <v>2</v>
      </c>
    </row>
    <row r="7244" spans="1:9">
      <c r="A7244">
        <f>IF(MOD(ROW()-24,COUNTA(tblProducts[Description]))=0,A7243+1,A7243)</f>
        <v>64</v>
      </c>
      <c r="B7244">
        <f>MOD(ROW()-24,COUNTA(tblProducts[Description]))+1</f>
        <v>39</v>
      </c>
      <c r="C7244" t="str">
        <f>_xlfn.XLOOKUP(A7244,tblProducts[Column1],tblProducts[Description])</f>
        <v>PROPOMEEN T/12 BULK</v>
      </c>
      <c r="D7244" t="str">
        <f>_xlfn.XLOOKUP(B7244,tblProducts[Column1],tblProducts[Description])</f>
        <v>ETHOMEEN SV/25 BULK</v>
      </c>
      <c r="E7244" t="s">
        <v>9</v>
      </c>
      <c r="F7244" t="s">
        <v>12</v>
      </c>
      <c r="G7244" t="s">
        <v>9</v>
      </c>
      <c r="H7244" t="s">
        <v>8</v>
      </c>
      <c r="I7244">
        <f t="shared" si="117"/>
        <v>4</v>
      </c>
    </row>
    <row r="7245" spans="1:9">
      <c r="A7245">
        <f>IF(MOD(ROW()-24,COUNTA(tblProducts[Description]))=0,A7244+1,A7244)</f>
        <v>64</v>
      </c>
      <c r="B7245">
        <f>MOD(ROW()-24,COUNTA(tblProducts[Description]))+1</f>
        <v>40</v>
      </c>
      <c r="C7245" t="str">
        <f>_xlfn.XLOOKUP(A7245,tblProducts[Column1],tblProducts[Description])</f>
        <v>PROPOMEEN T/12 BULK</v>
      </c>
      <c r="D7245" t="str">
        <f>_xlfn.XLOOKUP(B7245,tblProducts[Column1],tblProducts[Description])</f>
        <v>ETHOMEEN T/12 BULK</v>
      </c>
      <c r="E7245" t="s">
        <v>9</v>
      </c>
      <c r="F7245" t="s">
        <v>12</v>
      </c>
      <c r="G7245" t="s">
        <v>9</v>
      </c>
      <c r="H7245" t="s">
        <v>8</v>
      </c>
      <c r="I7245">
        <f t="shared" si="117"/>
        <v>4</v>
      </c>
    </row>
    <row r="7246" spans="1:9">
      <c r="A7246">
        <f>IF(MOD(ROW()-24,COUNTA(tblProducts[Description]))=0,A7245+1,A7245)</f>
        <v>64</v>
      </c>
      <c r="B7246">
        <f>MOD(ROW()-24,COUNTA(tblProducts[Description]))+1</f>
        <v>41</v>
      </c>
      <c r="C7246" t="str">
        <f>_xlfn.XLOOKUP(A7246,tblProducts[Column1],tblProducts[Description])</f>
        <v>PROPOMEEN T/12 BULK</v>
      </c>
      <c r="D7246" t="str">
        <f>_xlfn.XLOOKUP(B7246,tblProducts[Column1],tblProducts[Description])</f>
        <v>ETHOMEEN T/13.5 BULK</v>
      </c>
      <c r="E7246" t="s">
        <v>9</v>
      </c>
      <c r="F7246" t="s">
        <v>12</v>
      </c>
      <c r="G7246" t="s">
        <v>9</v>
      </c>
      <c r="H7246" t="s">
        <v>8</v>
      </c>
      <c r="I7246">
        <f t="shared" si="117"/>
        <v>4</v>
      </c>
    </row>
    <row r="7247" spans="1:9">
      <c r="A7247">
        <f>IF(MOD(ROW()-24,COUNTA(tblProducts[Description]))=0,A7246+1,A7246)</f>
        <v>64</v>
      </c>
      <c r="B7247">
        <f>MOD(ROW()-24,COUNTA(tblProducts[Description]))+1</f>
        <v>42</v>
      </c>
      <c r="C7247" t="str">
        <f>_xlfn.XLOOKUP(A7247,tblProducts[Column1],tblProducts[Description])</f>
        <v>PROPOMEEN T/12 BULK</v>
      </c>
      <c r="D7247" t="str">
        <f>_xlfn.XLOOKUP(B7247,tblProducts[Column1],tblProducts[Description])</f>
        <v>ETHOMEEN T/15 BULK</v>
      </c>
      <c r="E7247" t="s">
        <v>9</v>
      </c>
      <c r="F7247" t="s">
        <v>12</v>
      </c>
      <c r="G7247" t="s">
        <v>9</v>
      </c>
      <c r="H7247" t="s">
        <v>8</v>
      </c>
      <c r="I7247">
        <f t="shared" si="117"/>
        <v>4</v>
      </c>
    </row>
    <row r="7248" spans="1:9">
      <c r="A7248">
        <f>IF(MOD(ROW()-24,COUNTA(tblProducts[Description]))=0,A7247+1,A7247)</f>
        <v>64</v>
      </c>
      <c r="B7248">
        <f>MOD(ROW()-24,COUNTA(tblProducts[Description]))+1</f>
        <v>43</v>
      </c>
      <c r="C7248" t="str">
        <f>_xlfn.XLOOKUP(A7248,tblProducts[Column1],tblProducts[Description])</f>
        <v>PROPOMEEN T/12 BULK</v>
      </c>
      <c r="D7248" t="str">
        <f>_xlfn.XLOOKUP(B7248,tblProducts[Column1],tblProducts[Description])</f>
        <v>ETHOMEEN T/17 BULK</v>
      </c>
      <c r="E7248" t="s">
        <v>9</v>
      </c>
      <c r="F7248" t="s">
        <v>12</v>
      </c>
      <c r="G7248" t="s">
        <v>7</v>
      </c>
      <c r="H7248" t="s">
        <v>8</v>
      </c>
      <c r="I7248">
        <f t="shared" si="117"/>
        <v>2</v>
      </c>
    </row>
    <row r="7249" spans="1:9">
      <c r="A7249">
        <f>IF(MOD(ROW()-24,COUNTA(tblProducts[Description]))=0,A7248+1,A7248)</f>
        <v>64</v>
      </c>
      <c r="B7249">
        <f>MOD(ROW()-24,COUNTA(tblProducts[Description]))+1</f>
        <v>44</v>
      </c>
      <c r="C7249" t="str">
        <f>_xlfn.XLOOKUP(A7249,tblProducts[Column1],tblProducts[Description])</f>
        <v>PROPOMEEN T/12 BULK</v>
      </c>
      <c r="D7249" t="str">
        <f>_xlfn.XLOOKUP(B7249,tblProducts[Column1],tblProducts[Description])</f>
        <v>ETHOMEEN T/18 BULK</v>
      </c>
      <c r="E7249" t="s">
        <v>9</v>
      </c>
      <c r="F7249" t="s">
        <v>12</v>
      </c>
      <c r="G7249" t="s">
        <v>7</v>
      </c>
      <c r="H7249" t="s">
        <v>8</v>
      </c>
      <c r="I7249">
        <f t="shared" si="117"/>
        <v>2</v>
      </c>
    </row>
    <row r="7250" spans="1:9">
      <c r="A7250">
        <f>IF(MOD(ROW()-24,COUNTA(tblProducts[Description]))=0,A7249+1,A7249)</f>
        <v>64</v>
      </c>
      <c r="B7250">
        <f>MOD(ROW()-24,COUNTA(tblProducts[Description]))+1</f>
        <v>45</v>
      </c>
      <c r="C7250" t="str">
        <f>_xlfn.XLOOKUP(A7250,tblProducts[Column1],tblProducts[Description])</f>
        <v>PROPOMEEN T/12 BULK</v>
      </c>
      <c r="D7250" t="str">
        <f>_xlfn.XLOOKUP(B7250,tblProducts[Column1],tblProducts[Description])</f>
        <v>ETHOMEEN T/19 BULK</v>
      </c>
      <c r="E7250" t="s">
        <v>9</v>
      </c>
      <c r="F7250" t="s">
        <v>12</v>
      </c>
      <c r="G7250" t="s">
        <v>7</v>
      </c>
      <c r="H7250" t="s">
        <v>8</v>
      </c>
      <c r="I7250">
        <f t="shared" si="117"/>
        <v>2</v>
      </c>
    </row>
    <row r="7251" spans="1:9">
      <c r="A7251">
        <f>IF(MOD(ROW()-24,COUNTA(tblProducts[Description]))=0,A7250+1,A7250)</f>
        <v>64</v>
      </c>
      <c r="B7251">
        <f>MOD(ROW()-24,COUNTA(tblProducts[Description]))+1</f>
        <v>46</v>
      </c>
      <c r="C7251" t="str">
        <f>_xlfn.XLOOKUP(A7251,tblProducts[Column1],tblProducts[Description])</f>
        <v>PROPOMEEN T/12 BULK</v>
      </c>
      <c r="D7251" t="str">
        <f>_xlfn.XLOOKUP(B7251,tblProducts[Column1],tblProducts[Description])</f>
        <v>ETHOMEEN T/20 BULK</v>
      </c>
      <c r="E7251" t="s">
        <v>9</v>
      </c>
      <c r="F7251" t="s">
        <v>12</v>
      </c>
      <c r="G7251" t="s">
        <v>9</v>
      </c>
      <c r="H7251" t="s">
        <v>8</v>
      </c>
      <c r="I7251">
        <f t="shared" si="117"/>
        <v>4</v>
      </c>
    </row>
    <row r="7252" spans="1:9">
      <c r="A7252">
        <f>IF(MOD(ROW()-24,COUNTA(tblProducts[Description]))=0,A7251+1,A7251)</f>
        <v>64</v>
      </c>
      <c r="B7252">
        <f>MOD(ROW()-24,COUNTA(tblProducts[Description]))+1</f>
        <v>47</v>
      </c>
      <c r="C7252" t="str">
        <f>_xlfn.XLOOKUP(A7252,tblProducts[Column1],tblProducts[Description])</f>
        <v>PROPOMEEN T/12 BULK</v>
      </c>
      <c r="D7252" t="str">
        <f>_xlfn.XLOOKUP(B7252,tblProducts[Column1],tblProducts[Description])</f>
        <v>ETHOMEEN T/20S BULK</v>
      </c>
      <c r="E7252" t="s">
        <v>9</v>
      </c>
      <c r="F7252" t="s">
        <v>12</v>
      </c>
      <c r="G7252" t="s">
        <v>9</v>
      </c>
      <c r="H7252" t="s">
        <v>8</v>
      </c>
      <c r="I7252">
        <f t="shared" si="117"/>
        <v>4</v>
      </c>
    </row>
    <row r="7253" spans="1:9">
      <c r="A7253">
        <f>IF(MOD(ROW()-24,COUNTA(tblProducts[Description]))=0,A7252+1,A7252)</f>
        <v>64</v>
      </c>
      <c r="B7253">
        <f>MOD(ROW()-24,COUNTA(tblProducts[Description]))+1</f>
        <v>48</v>
      </c>
      <c r="C7253" t="str">
        <f>_xlfn.XLOOKUP(A7253,tblProducts[Column1],tblProducts[Description])</f>
        <v>PROPOMEEN T/12 BULK</v>
      </c>
      <c r="D7253" t="str">
        <f>_xlfn.XLOOKUP(B7253,tblProducts[Column1],tblProducts[Description])</f>
        <v>ETHOMEEN T/24 BULK</v>
      </c>
      <c r="E7253" t="s">
        <v>9</v>
      </c>
      <c r="F7253" t="s">
        <v>12</v>
      </c>
      <c r="G7253" t="s">
        <v>9</v>
      </c>
      <c r="H7253" t="s">
        <v>8</v>
      </c>
      <c r="I7253">
        <f t="shared" si="117"/>
        <v>4</v>
      </c>
    </row>
    <row r="7254" spans="1:9">
      <c r="A7254">
        <f>IF(MOD(ROW()-24,COUNTA(tblProducts[Description]))=0,A7253+1,A7253)</f>
        <v>64</v>
      </c>
      <c r="B7254">
        <f>MOD(ROW()-24,COUNTA(tblProducts[Description]))+1</f>
        <v>49</v>
      </c>
      <c r="C7254" t="str">
        <f>_xlfn.XLOOKUP(A7254,tblProducts[Column1],tblProducts[Description])</f>
        <v>PROPOMEEN T/12 BULK</v>
      </c>
      <c r="D7254" t="str">
        <f>_xlfn.XLOOKUP(B7254,tblProducts[Column1],tblProducts[Description])</f>
        <v>ETHOMEEN T/25 BULK</v>
      </c>
      <c r="E7254" t="s">
        <v>9</v>
      </c>
      <c r="F7254" t="s">
        <v>12</v>
      </c>
      <c r="G7254" t="s">
        <v>7</v>
      </c>
      <c r="H7254" t="s">
        <v>8</v>
      </c>
      <c r="I7254">
        <f t="shared" si="117"/>
        <v>2</v>
      </c>
    </row>
    <row r="7255" spans="1:9">
      <c r="A7255">
        <f>IF(MOD(ROW()-24,COUNTA(tblProducts[Description]))=0,A7254+1,A7254)</f>
        <v>64</v>
      </c>
      <c r="B7255">
        <f>MOD(ROW()-24,COUNTA(tblProducts[Description]))+1</f>
        <v>50</v>
      </c>
      <c r="C7255" t="str">
        <f>_xlfn.XLOOKUP(A7255,tblProducts[Column1],tblProducts[Description])</f>
        <v>PROPOMEEN T/12 BULK</v>
      </c>
      <c r="D7255" t="str">
        <f>_xlfn.XLOOKUP(B7255,tblProducts[Column1],tblProducts[Description])</f>
        <v>ETHOMEEN T/28 BULK</v>
      </c>
      <c r="E7255" t="s">
        <v>9</v>
      </c>
      <c r="F7255" t="s">
        <v>12</v>
      </c>
      <c r="G7255" t="s">
        <v>7</v>
      </c>
      <c r="H7255" t="s">
        <v>8</v>
      </c>
      <c r="I7255">
        <f t="shared" si="117"/>
        <v>2</v>
      </c>
    </row>
    <row r="7256" spans="1:9">
      <c r="A7256">
        <f>IF(MOD(ROW()-24,COUNTA(tblProducts[Description]))=0,A7255+1,A7255)</f>
        <v>64</v>
      </c>
      <c r="B7256">
        <f>MOD(ROW()-24,COUNTA(tblProducts[Description]))+1</f>
        <v>51</v>
      </c>
      <c r="C7256" t="str">
        <f>_xlfn.XLOOKUP(A7256,tblProducts[Column1],tblProducts[Description])</f>
        <v>PROPOMEEN T/12 BULK</v>
      </c>
      <c r="D7256" t="str">
        <f>_xlfn.XLOOKUP(B7256,tblProducts[Column1],tblProducts[Description])</f>
        <v>ETHYLAN 1008 SA BULK</v>
      </c>
      <c r="E7256" t="s">
        <v>9</v>
      </c>
      <c r="F7256" t="s">
        <v>12</v>
      </c>
      <c r="G7256" t="s">
        <v>7</v>
      </c>
      <c r="H7256" t="s">
        <v>8</v>
      </c>
      <c r="I7256">
        <f t="shared" si="117"/>
        <v>2</v>
      </c>
    </row>
    <row r="7257" spans="1:9">
      <c r="A7257">
        <f>IF(MOD(ROW()-24,COUNTA(tblProducts[Description]))=0,A7256+1,A7256)</f>
        <v>64</v>
      </c>
      <c r="B7257">
        <f>MOD(ROW()-24,COUNTA(tblProducts[Description]))+1</f>
        <v>52</v>
      </c>
      <c r="C7257" t="str">
        <f>_xlfn.XLOOKUP(A7257,tblProducts[Column1],tblProducts[Description])</f>
        <v>PROPOMEEN T/12 BULK</v>
      </c>
      <c r="D7257" t="str">
        <f>_xlfn.XLOOKUP(B7257,tblProducts[Column1],tblProducts[Description])</f>
        <v>ETHYLAN 325 BULK</v>
      </c>
      <c r="E7257" t="s">
        <v>9</v>
      </c>
      <c r="F7257" t="s">
        <v>12</v>
      </c>
      <c r="G7257" t="s">
        <v>9</v>
      </c>
      <c r="H7257" t="s">
        <v>8</v>
      </c>
      <c r="I7257">
        <f t="shared" ref="I7257:I7320" si="118">IF(E7257="NO",0,IF(F7257="HEEL WASH",1.5,2))+IF(G7257="NO",0,2)</f>
        <v>4</v>
      </c>
    </row>
    <row r="7258" spans="1:9">
      <c r="A7258">
        <f>IF(MOD(ROW()-24,COUNTA(tblProducts[Description]))=0,A7257+1,A7257)</f>
        <v>64</v>
      </c>
      <c r="B7258">
        <f>MOD(ROW()-24,COUNTA(tblProducts[Description]))+1</f>
        <v>53</v>
      </c>
      <c r="C7258" t="str">
        <f>_xlfn.XLOOKUP(A7258,tblProducts[Column1],tblProducts[Description])</f>
        <v>PROPOMEEN T/12 BULK</v>
      </c>
      <c r="D7258" t="str">
        <f>_xlfn.XLOOKUP(B7258,tblProducts[Column1],tblProducts[Description])</f>
        <v>ETHYLAN NS-500LQ BULK</v>
      </c>
      <c r="E7258" t="s">
        <v>9</v>
      </c>
      <c r="F7258" t="s">
        <v>12</v>
      </c>
      <c r="G7258" t="s">
        <v>7</v>
      </c>
      <c r="H7258" t="s">
        <v>8</v>
      </c>
      <c r="I7258">
        <f t="shared" si="118"/>
        <v>2</v>
      </c>
    </row>
    <row r="7259" spans="1:9">
      <c r="A7259">
        <f>IF(MOD(ROW()-24,COUNTA(tblProducts[Description]))=0,A7258+1,A7258)</f>
        <v>64</v>
      </c>
      <c r="B7259">
        <f>MOD(ROW()-24,COUNTA(tblProducts[Description]))+1</f>
        <v>54</v>
      </c>
      <c r="C7259" t="str">
        <f>_xlfn.XLOOKUP(A7259,tblProducts[Column1],tblProducts[Description])</f>
        <v>PROPOMEEN T/12 BULK</v>
      </c>
      <c r="D7259" t="str">
        <f>_xlfn.XLOOKUP(B7259,tblProducts[Column1],tblProducts[Description])</f>
        <v>ETHYLAN PRE NS-505 K BULK</v>
      </c>
      <c r="E7259" t="s">
        <v>9</v>
      </c>
      <c r="F7259" t="s">
        <v>12</v>
      </c>
      <c r="G7259" t="s">
        <v>7</v>
      </c>
      <c r="H7259" t="s">
        <v>8</v>
      </c>
      <c r="I7259">
        <f t="shared" si="118"/>
        <v>2</v>
      </c>
    </row>
    <row r="7260" spans="1:9">
      <c r="A7260">
        <f>IF(MOD(ROW()-24,COUNTA(tblProducts[Description]))=0,A7259+1,A7259)</f>
        <v>64</v>
      </c>
      <c r="B7260">
        <f>MOD(ROW()-24,COUNTA(tblProducts[Description]))+1</f>
        <v>55</v>
      </c>
      <c r="C7260" t="str">
        <f>_xlfn.XLOOKUP(A7260,tblProducts[Column1],tblProducts[Description])</f>
        <v>PROPOMEEN T/12 BULK</v>
      </c>
      <c r="D7260" t="str">
        <f>_xlfn.XLOOKUP(B7260,tblProducts[Column1],tblProducts[Description])</f>
        <v>ETHYLAN SN-90 BULK</v>
      </c>
      <c r="E7260" t="s">
        <v>9</v>
      </c>
      <c r="F7260" t="s">
        <v>12</v>
      </c>
      <c r="G7260" t="s">
        <v>7</v>
      </c>
      <c r="H7260" t="s">
        <v>8</v>
      </c>
      <c r="I7260">
        <f t="shared" si="118"/>
        <v>2</v>
      </c>
    </row>
    <row r="7261" spans="1:9">
      <c r="A7261">
        <f>IF(MOD(ROW()-24,COUNTA(tblProducts[Description]))=0,A7260+1,A7260)</f>
        <v>64</v>
      </c>
      <c r="B7261">
        <f>MOD(ROW()-24,COUNTA(tblProducts[Description]))+1</f>
        <v>56</v>
      </c>
      <c r="C7261" t="str">
        <f>_xlfn.XLOOKUP(A7261,tblProducts[Column1],tblProducts[Description])</f>
        <v>PROPOMEEN T/12 BULK</v>
      </c>
      <c r="D7261" t="str">
        <f>_xlfn.XLOOKUP(B7261,tblProducts[Column1],tblProducts[Description])</f>
        <v>ETHYLAN TD-100 BULK</v>
      </c>
      <c r="E7261" t="s">
        <v>9</v>
      </c>
      <c r="F7261" t="s">
        <v>12</v>
      </c>
      <c r="G7261" t="s">
        <v>7</v>
      </c>
      <c r="H7261" t="s">
        <v>8</v>
      </c>
      <c r="I7261">
        <f t="shared" si="118"/>
        <v>2</v>
      </c>
    </row>
    <row r="7262" spans="1:9">
      <c r="A7262">
        <f>IF(MOD(ROW()-24,COUNTA(tblProducts[Description]))=0,A7261+1,A7261)</f>
        <v>64</v>
      </c>
      <c r="B7262">
        <f>MOD(ROW()-24,COUNTA(tblProducts[Description]))+1</f>
        <v>57</v>
      </c>
      <c r="C7262" t="str">
        <f>_xlfn.XLOOKUP(A7262,tblProducts[Column1],tblProducts[Description])</f>
        <v>PROPOMEEN T/12 BULK</v>
      </c>
      <c r="D7262" t="str">
        <f>_xlfn.XLOOKUP(B7262,tblProducts[Column1],tblProducts[Description])</f>
        <v>ETHYLAN TD-120 BULK</v>
      </c>
      <c r="E7262" t="s">
        <v>9</v>
      </c>
      <c r="F7262" t="s">
        <v>12</v>
      </c>
      <c r="G7262" t="s">
        <v>7</v>
      </c>
      <c r="H7262" t="s">
        <v>8</v>
      </c>
      <c r="I7262">
        <f t="shared" si="118"/>
        <v>2</v>
      </c>
    </row>
    <row r="7263" spans="1:9">
      <c r="A7263">
        <f>IF(MOD(ROW()-24,COUNTA(tblProducts[Description]))=0,A7262+1,A7262)</f>
        <v>64</v>
      </c>
      <c r="B7263">
        <f>MOD(ROW()-24,COUNTA(tblProducts[Description]))+1</f>
        <v>58</v>
      </c>
      <c r="C7263" t="str">
        <f>_xlfn.XLOOKUP(A7263,tblProducts[Column1],tblProducts[Description])</f>
        <v>PROPOMEEN T/12 BULK</v>
      </c>
      <c r="D7263" t="str">
        <f>_xlfn.XLOOKUP(B7263,tblProducts[Column1],tblProducts[Description])</f>
        <v>ETHYLAN TD-1407 BULK</v>
      </c>
      <c r="E7263" t="s">
        <v>9</v>
      </c>
      <c r="F7263" t="s">
        <v>12</v>
      </c>
      <c r="G7263" t="s">
        <v>7</v>
      </c>
      <c r="H7263" t="s">
        <v>8</v>
      </c>
      <c r="I7263">
        <f t="shared" si="118"/>
        <v>2</v>
      </c>
    </row>
    <row r="7264" spans="1:9">
      <c r="A7264">
        <f>IF(MOD(ROW()-24,COUNTA(tblProducts[Description]))=0,A7263+1,A7263)</f>
        <v>64</v>
      </c>
      <c r="B7264">
        <f>MOD(ROW()-24,COUNTA(tblProducts[Description]))+1</f>
        <v>59</v>
      </c>
      <c r="C7264" t="str">
        <f>_xlfn.XLOOKUP(A7264,tblProducts[Column1],tblProducts[Description])</f>
        <v>PROPOMEEN T/12 BULK</v>
      </c>
      <c r="D7264" t="str">
        <f>_xlfn.XLOOKUP(B7264,tblProducts[Column1],tblProducts[Description])</f>
        <v>ETHYLAN TD-40 BULK</v>
      </c>
      <c r="E7264" t="s">
        <v>9</v>
      </c>
      <c r="F7264" t="s">
        <v>12</v>
      </c>
      <c r="G7264" t="s">
        <v>7</v>
      </c>
      <c r="H7264" t="s">
        <v>8</v>
      </c>
      <c r="I7264">
        <f t="shared" si="118"/>
        <v>2</v>
      </c>
    </row>
    <row r="7265" spans="1:9">
      <c r="A7265">
        <f>IF(MOD(ROW()-24,COUNTA(tblProducts[Description]))=0,A7264+1,A7264)</f>
        <v>64</v>
      </c>
      <c r="B7265">
        <f>MOD(ROW()-24,COUNTA(tblProducts[Description]))+1</f>
        <v>60</v>
      </c>
      <c r="C7265" t="str">
        <f>_xlfn.XLOOKUP(A7265,tblProducts[Column1],tblProducts[Description])</f>
        <v>PROPOMEEN T/12 BULK</v>
      </c>
      <c r="D7265" t="str">
        <f>_xlfn.XLOOKUP(B7265,tblProducts[Column1],tblProducts[Description])</f>
        <v>ETHYLAN TD-60 BULK</v>
      </c>
      <c r="E7265" t="s">
        <v>9</v>
      </c>
      <c r="F7265" t="s">
        <v>12</v>
      </c>
      <c r="G7265" t="s">
        <v>7</v>
      </c>
      <c r="H7265" t="s">
        <v>8</v>
      </c>
      <c r="I7265">
        <f t="shared" si="118"/>
        <v>2</v>
      </c>
    </row>
    <row r="7266" spans="1:9">
      <c r="A7266">
        <f>IF(MOD(ROW()-24,COUNTA(tblProducts[Description]))=0,A7265+1,A7265)</f>
        <v>64</v>
      </c>
      <c r="B7266">
        <f>MOD(ROW()-24,COUNTA(tblProducts[Description]))+1</f>
        <v>61</v>
      </c>
      <c r="C7266" t="str">
        <f>_xlfn.XLOOKUP(A7266,tblProducts[Column1],tblProducts[Description])</f>
        <v>PROPOMEEN T/12 BULK</v>
      </c>
      <c r="D7266" t="str">
        <f>_xlfn.XLOOKUP(B7266,tblProducts[Column1],tblProducts[Description])</f>
        <v>INTERMEDIATE BE-110L BULK</v>
      </c>
      <c r="E7266" t="s">
        <v>9</v>
      </c>
      <c r="F7266" t="s">
        <v>12</v>
      </c>
      <c r="G7266" t="s">
        <v>7</v>
      </c>
      <c r="H7266" t="s">
        <v>8</v>
      </c>
      <c r="I7266">
        <f t="shared" si="118"/>
        <v>2</v>
      </c>
    </row>
    <row r="7267" spans="1:9">
      <c r="A7267">
        <f>IF(MOD(ROW()-24,COUNTA(tblProducts[Description]))=0,A7266+1,A7266)</f>
        <v>64</v>
      </c>
      <c r="B7267">
        <f>MOD(ROW()-24,COUNTA(tblProducts[Description]))+1</f>
        <v>62</v>
      </c>
      <c r="C7267" t="str">
        <f>_xlfn.XLOOKUP(A7267,tblProducts[Column1],tblProducts[Description])</f>
        <v>PROPOMEEN T/12 BULK</v>
      </c>
      <c r="D7267" t="str">
        <f>_xlfn.XLOOKUP(B7267,tblProducts[Column1],tblProducts[Description])</f>
        <v>INTERMEDIATE DPG-415 BULK</v>
      </c>
      <c r="E7267" t="s">
        <v>9</v>
      </c>
      <c r="F7267" t="s">
        <v>12</v>
      </c>
      <c r="G7267" t="s">
        <v>7</v>
      </c>
      <c r="H7267" t="s">
        <v>8</v>
      </c>
      <c r="I7267">
        <f t="shared" si="118"/>
        <v>2</v>
      </c>
    </row>
    <row r="7268" spans="1:9">
      <c r="A7268">
        <f>IF(MOD(ROW()-24,COUNTA(tblProducts[Description]))=0,A7267+1,A7267)</f>
        <v>64</v>
      </c>
      <c r="B7268">
        <f>MOD(ROW()-24,COUNTA(tblProducts[Description]))+1</f>
        <v>63</v>
      </c>
      <c r="C7268" t="str">
        <f>_xlfn.XLOOKUP(A7268,tblProducts[Column1],tblProducts[Description])</f>
        <v>PROPOMEEN T/12 BULK</v>
      </c>
      <c r="D7268" t="str">
        <f>_xlfn.XLOOKUP(B7268,tblProducts[Column1],tblProducts[Description])</f>
        <v>PROPODUOMEEN T/12 BULK</v>
      </c>
      <c r="E7268" t="s">
        <v>9</v>
      </c>
      <c r="F7268" t="s">
        <v>12</v>
      </c>
      <c r="G7268" t="s">
        <v>7</v>
      </c>
      <c r="H7268" t="s">
        <v>8</v>
      </c>
      <c r="I7268">
        <f t="shared" si="118"/>
        <v>2</v>
      </c>
    </row>
    <row r="7269" spans="1:9">
      <c r="A7269">
        <f>IF(MOD(ROW()-24,COUNTA(tblProducts[Description]))=0,A7268+1,A7268)</f>
        <v>64</v>
      </c>
      <c r="B7269">
        <f>MOD(ROW()-24,COUNTA(tblProducts[Description]))+1</f>
        <v>64</v>
      </c>
      <c r="C7269" t="str">
        <f>_xlfn.XLOOKUP(A7269,tblProducts[Column1],tblProducts[Description])</f>
        <v>PROPOMEEN T/12 BULK</v>
      </c>
      <c r="D7269" t="str">
        <f>_xlfn.XLOOKUP(B7269,tblProducts[Column1],tblProducts[Description])</f>
        <v>PROPOMEEN T/12 BULK</v>
      </c>
      <c r="E7269" t="s">
        <v>9</v>
      </c>
      <c r="F7269" t="s">
        <v>12</v>
      </c>
      <c r="G7269" t="s">
        <v>7</v>
      </c>
      <c r="H7269" t="s">
        <v>8</v>
      </c>
      <c r="I7269">
        <f t="shared" si="118"/>
        <v>2</v>
      </c>
    </row>
    <row r="7270" spans="1:9">
      <c r="A7270">
        <f>IF(MOD(ROW()-24,COUNTA(tblProducts[Description]))=0,A7269+1,A7269)</f>
        <v>64</v>
      </c>
      <c r="B7270">
        <f>MOD(ROW()-24,COUNTA(tblProducts[Description]))+1</f>
        <v>65</v>
      </c>
      <c r="C7270" t="str">
        <f>_xlfn.XLOOKUP(A7270,tblProducts[Column1],tblProducts[Description])</f>
        <v>PROPOMEEN T/12 BULK</v>
      </c>
      <c r="D7270" t="str">
        <f>_xlfn.XLOOKUP(B7270,tblProducts[Column1],tblProducts[Description])</f>
        <v>TMP-420 BULK</v>
      </c>
      <c r="E7270" t="s">
        <v>9</v>
      </c>
      <c r="F7270" t="s">
        <v>12</v>
      </c>
      <c r="G7270" t="s">
        <v>7</v>
      </c>
      <c r="H7270" t="s">
        <v>8</v>
      </c>
      <c r="I7270">
        <f t="shared" si="118"/>
        <v>2</v>
      </c>
    </row>
    <row r="7271" spans="1:9">
      <c r="A7271">
        <f>IF(MOD(ROW()-24,COUNTA(tblProducts[Description]))=0,A7270+1,A7270)</f>
        <v>64</v>
      </c>
      <c r="B7271">
        <f>MOD(ROW()-24,COUNTA(tblProducts[Description]))+1</f>
        <v>66</v>
      </c>
      <c r="C7271" t="str">
        <f>_xlfn.XLOOKUP(A7271,tblProducts[Column1],tblProducts[Description])</f>
        <v>PROPOMEEN T/12 BULK</v>
      </c>
      <c r="D7271" t="str">
        <f>_xlfn.XLOOKUP(B7271,tblProducts[Column1],tblProducts[Description])</f>
        <v>TMP-80 BULK</v>
      </c>
      <c r="E7271" t="s">
        <v>9</v>
      </c>
      <c r="F7271" t="s">
        <v>12</v>
      </c>
      <c r="G7271" t="s">
        <v>7</v>
      </c>
      <c r="H7271" t="s">
        <v>8</v>
      </c>
      <c r="I7271">
        <f t="shared" si="118"/>
        <v>2</v>
      </c>
    </row>
    <row r="7272" spans="1:9">
      <c r="A7272">
        <f>IF(MOD(ROW()-24,COUNTA(tblProducts[Description]))=0,A7271+1,A7271)</f>
        <v>64</v>
      </c>
      <c r="B7272">
        <f>MOD(ROW()-24,COUNTA(tblProducts[Description]))+1</f>
        <v>67</v>
      </c>
      <c r="C7272" t="str">
        <f>_xlfn.XLOOKUP(A7272,tblProducts[Column1],tblProducts[Description])</f>
        <v>PROPOMEEN T/12 BULK</v>
      </c>
      <c r="D7272" t="str">
        <f>_xlfn.XLOOKUP(B7272,tblProducts[Column1],tblProducts[Description])</f>
        <v>VISCO 352 BULK</v>
      </c>
      <c r="E7272" t="s">
        <v>9</v>
      </c>
      <c r="F7272" t="s">
        <v>12</v>
      </c>
      <c r="G7272" t="s">
        <v>7</v>
      </c>
      <c r="H7272" t="s">
        <v>8</v>
      </c>
      <c r="I7272">
        <f t="shared" si="118"/>
        <v>2</v>
      </c>
    </row>
    <row r="7273" spans="1:9">
      <c r="A7273">
        <f>IF(MOD(ROW()-24,COUNTA(tblProducts[Description]))=0,A7272+1,A7272)</f>
        <v>64</v>
      </c>
      <c r="B7273">
        <f>MOD(ROW()-24,COUNTA(tblProducts[Description]))+1</f>
        <v>68</v>
      </c>
      <c r="C7273" t="str">
        <f>_xlfn.XLOOKUP(A7273,tblProducts[Column1],tblProducts[Description])</f>
        <v>PROPOMEEN T/12 BULK</v>
      </c>
      <c r="D7273" t="str">
        <f>_xlfn.XLOOKUP(B7273,tblProducts[Column1],tblProducts[Description])</f>
        <v>WITBREAK DPG-25 BULK</v>
      </c>
      <c r="E7273" t="s">
        <v>9</v>
      </c>
      <c r="F7273" t="s">
        <v>12</v>
      </c>
      <c r="G7273" t="s">
        <v>7</v>
      </c>
      <c r="H7273" t="s">
        <v>8</v>
      </c>
      <c r="I7273">
        <f t="shared" si="118"/>
        <v>2</v>
      </c>
    </row>
    <row r="7274" spans="1:9">
      <c r="A7274">
        <f>IF(MOD(ROW()-24,COUNTA(tblProducts[Description]))=0,A7273+1,A7273)</f>
        <v>64</v>
      </c>
      <c r="B7274">
        <f>MOD(ROW()-24,COUNTA(tblProducts[Description]))+1</f>
        <v>69</v>
      </c>
      <c r="C7274" t="str">
        <f>_xlfn.XLOOKUP(A7274,tblProducts[Column1],tblProducts[Description])</f>
        <v>PROPOMEEN T/12 BULK</v>
      </c>
      <c r="D7274" t="str">
        <f>_xlfn.XLOOKUP(B7274,tblProducts[Column1],tblProducts[Description])</f>
        <v>WITBREAK DPG-482 BULK</v>
      </c>
      <c r="E7274" t="s">
        <v>9</v>
      </c>
      <c r="F7274" t="s">
        <v>12</v>
      </c>
      <c r="G7274" t="s">
        <v>7</v>
      </c>
      <c r="H7274" t="s">
        <v>8</v>
      </c>
      <c r="I7274">
        <f t="shared" si="118"/>
        <v>2</v>
      </c>
    </row>
    <row r="7275" spans="1:9">
      <c r="A7275">
        <f>IF(MOD(ROW()-24,COUNTA(tblProducts[Description]))=0,A7274+1,A7274)</f>
        <v>64</v>
      </c>
      <c r="B7275">
        <f>MOD(ROW()-24,COUNTA(tblProducts[Description]))+1</f>
        <v>70</v>
      </c>
      <c r="C7275" t="str">
        <f>_xlfn.XLOOKUP(A7275,tblProducts[Column1],tblProducts[Description])</f>
        <v>PROPOMEEN T/12 BULK</v>
      </c>
      <c r="D7275" t="str">
        <f>_xlfn.XLOOKUP(B7275,tblProducts[Column1],tblProducts[Description])</f>
        <v>WITBREAK DPG-818 BULK</v>
      </c>
      <c r="E7275" t="s">
        <v>9</v>
      </c>
      <c r="F7275" t="s">
        <v>12</v>
      </c>
      <c r="G7275" t="s">
        <v>7</v>
      </c>
      <c r="H7275" t="s">
        <v>8</v>
      </c>
      <c r="I7275">
        <f t="shared" si="118"/>
        <v>2</v>
      </c>
    </row>
    <row r="7276" spans="1:9">
      <c r="A7276">
        <f>IF(MOD(ROW()-24,COUNTA(tblProducts[Description]))=0,A7275+1,A7275)</f>
        <v>64</v>
      </c>
      <c r="B7276">
        <f>MOD(ROW()-24,COUNTA(tblProducts[Description]))+1</f>
        <v>71</v>
      </c>
      <c r="C7276" t="str">
        <f>_xlfn.XLOOKUP(A7276,tblProducts[Column1],tblProducts[Description])</f>
        <v>PROPOMEEN T/12 BULK</v>
      </c>
      <c r="D7276" t="str">
        <f>_xlfn.XLOOKUP(B7276,tblProducts[Column1],tblProducts[Description])</f>
        <v>WITBREAK DTG-62 BULK</v>
      </c>
      <c r="E7276" t="s">
        <v>9</v>
      </c>
      <c r="F7276" t="s">
        <v>12</v>
      </c>
      <c r="G7276" t="s">
        <v>7</v>
      </c>
      <c r="H7276" t="s">
        <v>8</v>
      </c>
      <c r="I7276">
        <f t="shared" si="118"/>
        <v>2</v>
      </c>
    </row>
    <row r="7277" spans="1:9">
      <c r="A7277">
        <f>IF(MOD(ROW()-24,COUNTA(tblProducts[Description]))=0,A7276+1,A7276)</f>
        <v>64</v>
      </c>
      <c r="B7277">
        <f>MOD(ROW()-24,COUNTA(tblProducts[Description]))+1</f>
        <v>72</v>
      </c>
      <c r="C7277" t="str">
        <f>_xlfn.XLOOKUP(A7277,tblProducts[Column1],tblProducts[Description])</f>
        <v>PROPOMEEN T/12 BULK</v>
      </c>
      <c r="D7277" t="str">
        <f>_xlfn.XLOOKUP(B7277,tblProducts[Column1],tblProducts[Description])</f>
        <v>WITCOMUL 1844 BULK</v>
      </c>
      <c r="E7277" t="s">
        <v>9</v>
      </c>
      <c r="F7277" t="s">
        <v>12</v>
      </c>
      <c r="G7277" t="s">
        <v>7</v>
      </c>
      <c r="H7277" t="s">
        <v>8</v>
      </c>
      <c r="I7277">
        <f t="shared" si="118"/>
        <v>2</v>
      </c>
    </row>
    <row r="7278" spans="1:9">
      <c r="A7278">
        <f>IF(MOD(ROW()-24,COUNTA(tblProducts[Description]))=0,A7277+1,A7277)</f>
        <v>64</v>
      </c>
      <c r="B7278">
        <f>MOD(ROW()-24,COUNTA(tblProducts[Description]))+1</f>
        <v>73</v>
      </c>
      <c r="C7278" t="str">
        <f>_xlfn.XLOOKUP(A7278,tblProducts[Column1],tblProducts[Description])</f>
        <v>PROPOMEEN T/12 BULK</v>
      </c>
      <c r="D7278" t="str">
        <f>_xlfn.XLOOKUP(B7278,tblProducts[Column1],tblProducts[Description])</f>
        <v>WITCONOL 2690 BULK</v>
      </c>
      <c r="E7278" t="s">
        <v>9</v>
      </c>
      <c r="F7278" t="s">
        <v>12</v>
      </c>
      <c r="G7278" t="s">
        <v>7</v>
      </c>
      <c r="H7278" t="s">
        <v>8</v>
      </c>
      <c r="I7278">
        <f t="shared" si="118"/>
        <v>2</v>
      </c>
    </row>
    <row r="7279" spans="1:9">
      <c r="A7279">
        <f>IF(MOD(ROW()-24,COUNTA(tblProducts[Description]))=0,A7278+1,A7278)</f>
        <v>64</v>
      </c>
      <c r="B7279">
        <f>MOD(ROW()-24,COUNTA(tblProducts[Description]))+1</f>
        <v>74</v>
      </c>
      <c r="C7279" t="str">
        <f>_xlfn.XLOOKUP(A7279,tblProducts[Column1],tblProducts[Description])</f>
        <v>PROPOMEEN T/12 BULK</v>
      </c>
      <c r="D7279" t="str">
        <f>_xlfn.XLOOKUP(B7279,tblProducts[Column1],tblProducts[Description])</f>
        <v>ETHYLAN 324 BULK</v>
      </c>
      <c r="E7279" t="s">
        <v>9</v>
      </c>
      <c r="F7279" t="s">
        <v>12</v>
      </c>
      <c r="G7279" t="s">
        <v>7</v>
      </c>
      <c r="H7279" t="s">
        <v>8</v>
      </c>
      <c r="I7279">
        <f t="shared" si="118"/>
        <v>2</v>
      </c>
    </row>
    <row r="7280" spans="1:9">
      <c r="A7280">
        <f>IF(MOD(ROW()-24,COUNTA(tblProducts[Description]))=0,A7279+1,A7279)</f>
        <v>64</v>
      </c>
      <c r="B7280">
        <f>MOD(ROW()-24,COUNTA(tblProducts[Description]))+1</f>
        <v>75</v>
      </c>
      <c r="C7280" t="str">
        <f>_xlfn.XLOOKUP(A7280,tblProducts[Column1],tblProducts[Description])</f>
        <v>PROPOMEEN T/12 BULK</v>
      </c>
      <c r="D7280" t="str">
        <f>_xlfn.XLOOKUP(B7280,tblProducts[Column1],tblProducts[Description])</f>
        <v>WITCONOL NP-120 BULK</v>
      </c>
      <c r="E7280" t="s">
        <v>9</v>
      </c>
      <c r="F7280" t="s">
        <v>12</v>
      </c>
      <c r="G7280" t="s">
        <v>9</v>
      </c>
      <c r="H7280" t="s">
        <v>8</v>
      </c>
      <c r="I7280">
        <f t="shared" si="118"/>
        <v>4</v>
      </c>
    </row>
    <row r="7281" spans="1:9">
      <c r="A7281">
        <f>IF(MOD(ROW()-24,COUNTA(tblProducts[Description]))=0,A7280+1,A7280)</f>
        <v>64</v>
      </c>
      <c r="B7281">
        <f>MOD(ROW()-24,COUNTA(tblProducts[Description]))+1</f>
        <v>76</v>
      </c>
      <c r="C7281" t="str">
        <f>_xlfn.XLOOKUP(A7281,tblProducts[Column1],tblProducts[Description])</f>
        <v>PROPOMEEN T/12 BULK</v>
      </c>
      <c r="D7281" t="str">
        <f>_xlfn.XLOOKUP(B7281,tblProducts[Column1],tblProducts[Description])</f>
        <v>WITCONOL NP-130 BULK</v>
      </c>
      <c r="E7281" t="s">
        <v>9</v>
      </c>
      <c r="F7281" t="s">
        <v>12</v>
      </c>
      <c r="G7281" t="s">
        <v>9</v>
      </c>
      <c r="H7281" t="s">
        <v>8</v>
      </c>
      <c r="I7281">
        <f t="shared" si="118"/>
        <v>4</v>
      </c>
    </row>
    <row r="7282" spans="1:9">
      <c r="A7282">
        <f>IF(MOD(ROW()-24,COUNTA(tblProducts[Description]))=0,A7281+1,A7281)</f>
        <v>64</v>
      </c>
      <c r="B7282">
        <f>MOD(ROW()-24,COUNTA(tblProducts[Description]))+1</f>
        <v>77</v>
      </c>
      <c r="C7282" t="str">
        <f>_xlfn.XLOOKUP(A7282,tblProducts[Column1],tblProducts[Description])</f>
        <v>PROPOMEEN T/12 BULK</v>
      </c>
      <c r="D7282" t="str">
        <f>_xlfn.XLOOKUP(B7282,tblProducts[Column1],tblProducts[Description])</f>
        <v>WITCONOL NP-20 BULK</v>
      </c>
      <c r="E7282" t="s">
        <v>9</v>
      </c>
      <c r="F7282" t="s">
        <v>12</v>
      </c>
      <c r="G7282" t="s">
        <v>7</v>
      </c>
      <c r="H7282" t="s">
        <v>8</v>
      </c>
      <c r="I7282">
        <f t="shared" si="118"/>
        <v>2</v>
      </c>
    </row>
    <row r="7283" spans="1:9">
      <c r="A7283">
        <f>IF(MOD(ROW()-24,COUNTA(tblProducts[Description]))=0,A7282+1,A7282)</f>
        <v>64</v>
      </c>
      <c r="B7283">
        <f>MOD(ROW()-24,COUNTA(tblProducts[Description]))+1</f>
        <v>78</v>
      </c>
      <c r="C7283" t="str">
        <f>_xlfn.XLOOKUP(A7283,tblProducts[Column1],tblProducts[Description])</f>
        <v>PROPOMEEN T/12 BULK</v>
      </c>
      <c r="D7283" t="str">
        <f>_xlfn.XLOOKUP(B7283,tblProducts[Column1],tblProducts[Description])</f>
        <v>WITCONOL NP-330 BULK</v>
      </c>
      <c r="E7283" t="s">
        <v>9</v>
      </c>
      <c r="F7283" t="s">
        <v>12</v>
      </c>
      <c r="G7283" t="s">
        <v>7</v>
      </c>
      <c r="H7283" t="s">
        <v>8</v>
      </c>
      <c r="I7283">
        <f t="shared" si="118"/>
        <v>2</v>
      </c>
    </row>
    <row r="7284" spans="1:9">
      <c r="A7284">
        <f>IF(MOD(ROW()-24,COUNTA(tblProducts[Description]))=0,A7283+1,A7283)</f>
        <v>64</v>
      </c>
      <c r="B7284">
        <f>MOD(ROW()-24,COUNTA(tblProducts[Description]))+1</f>
        <v>79</v>
      </c>
      <c r="C7284" t="str">
        <f>_xlfn.XLOOKUP(A7284,tblProducts[Column1],tblProducts[Description])</f>
        <v>PROPOMEEN T/12 BULK</v>
      </c>
      <c r="D7284" t="str">
        <f>_xlfn.XLOOKUP(B7284,tblProducts[Column1],tblProducts[Description])</f>
        <v>WITCONOL NP-40 BULK</v>
      </c>
      <c r="E7284" t="s">
        <v>7</v>
      </c>
      <c r="G7284" t="s">
        <v>7</v>
      </c>
      <c r="H7284" t="s">
        <v>8</v>
      </c>
      <c r="I7284">
        <f t="shared" si="118"/>
        <v>0</v>
      </c>
    </row>
    <row r="7285" spans="1:9">
      <c r="A7285">
        <f>IF(MOD(ROW()-24,COUNTA(tblProducts[Description]))=0,A7284+1,A7284)</f>
        <v>64</v>
      </c>
      <c r="B7285">
        <f>MOD(ROW()-24,COUNTA(tblProducts[Description]))+1</f>
        <v>80</v>
      </c>
      <c r="C7285" t="str">
        <f>_xlfn.XLOOKUP(A7285,tblProducts[Column1],tblProducts[Description])</f>
        <v>PROPOMEEN T/12 BULK</v>
      </c>
      <c r="D7285" t="str">
        <f>_xlfn.XLOOKUP(B7285,tblProducts[Column1],tblProducts[Description])</f>
        <v>WITCONOL NP-60 BULK</v>
      </c>
      <c r="E7285" t="s">
        <v>9</v>
      </c>
      <c r="F7285" t="s">
        <v>12</v>
      </c>
      <c r="G7285" t="s">
        <v>7</v>
      </c>
      <c r="H7285" t="s">
        <v>8</v>
      </c>
      <c r="I7285">
        <f t="shared" si="118"/>
        <v>2</v>
      </c>
    </row>
    <row r="7286" spans="1:9">
      <c r="A7286">
        <f>IF(MOD(ROW()-24,COUNTA(tblProducts[Description]))=0,A7285+1,A7285)</f>
        <v>64</v>
      </c>
      <c r="B7286">
        <f>MOD(ROW()-24,COUNTA(tblProducts[Description]))+1</f>
        <v>81</v>
      </c>
      <c r="C7286" t="str">
        <f>_xlfn.XLOOKUP(A7286,tblProducts[Column1],tblProducts[Description])</f>
        <v>PROPOMEEN T/12 BULK</v>
      </c>
      <c r="D7286" t="str">
        <f>_xlfn.XLOOKUP(B7286,tblProducts[Column1],tblProducts[Description])</f>
        <v>WITCONOL NP-80 BULK</v>
      </c>
      <c r="E7286" t="s">
        <v>9</v>
      </c>
      <c r="F7286" t="s">
        <v>12</v>
      </c>
      <c r="G7286" t="s">
        <v>7</v>
      </c>
      <c r="H7286" t="s">
        <v>8</v>
      </c>
      <c r="I7286">
        <f t="shared" si="118"/>
        <v>2</v>
      </c>
    </row>
    <row r="7287" spans="1:9">
      <c r="A7287">
        <f>IF(MOD(ROW()-24,COUNTA(tblProducts[Description]))=0,A7286+1,A7286)</f>
        <v>64</v>
      </c>
      <c r="B7287">
        <f>MOD(ROW()-24,COUNTA(tblProducts[Description]))+1</f>
        <v>82</v>
      </c>
      <c r="C7287" t="str">
        <f>_xlfn.XLOOKUP(A7287,tblProducts[Column1],tblProducts[Description])</f>
        <v>PROPOMEEN T/12 BULK</v>
      </c>
      <c r="D7287" t="str">
        <f>_xlfn.XLOOKUP(B7287,tblProducts[Column1],tblProducts[Description])</f>
        <v>WITCONOL NP-90 BULK</v>
      </c>
      <c r="E7287" t="s">
        <v>9</v>
      </c>
      <c r="F7287" t="s">
        <v>12</v>
      </c>
      <c r="G7287" t="s">
        <v>7</v>
      </c>
      <c r="H7287" t="s">
        <v>8</v>
      </c>
      <c r="I7287">
        <f t="shared" si="118"/>
        <v>2</v>
      </c>
    </row>
    <row r="7288" spans="1:9">
      <c r="A7288">
        <f>IF(MOD(ROW()-24,COUNTA(tblProducts[Description]))=0,A7287+1,A7287)</f>
        <v>64</v>
      </c>
      <c r="B7288">
        <f>MOD(ROW()-24,COUNTA(tblProducts[Description]))+1</f>
        <v>83</v>
      </c>
      <c r="C7288" t="str">
        <f>_xlfn.XLOOKUP(A7288,tblProducts[Column1],tblProducts[Description])</f>
        <v>PROPOMEEN T/12 BULK</v>
      </c>
      <c r="D7288" t="str">
        <f>_xlfn.XLOOKUP(B7288,tblProducts[Column1],tblProducts[Description])</f>
        <v>WITCONOL NS-108 PO BULK</v>
      </c>
      <c r="E7288" t="s">
        <v>9</v>
      </c>
      <c r="F7288" t="s">
        <v>12</v>
      </c>
      <c r="G7288" t="s">
        <v>7</v>
      </c>
      <c r="H7288" t="s">
        <v>8</v>
      </c>
      <c r="I7288">
        <f t="shared" si="118"/>
        <v>2</v>
      </c>
    </row>
    <row r="7289" spans="1:9">
      <c r="A7289">
        <f>IF(MOD(ROW()-24,COUNTA(tblProducts[Description]))=0,A7288+1,A7288)</f>
        <v>64</v>
      </c>
      <c r="B7289">
        <f>MOD(ROW()-24,COUNTA(tblProducts[Description]))+1</f>
        <v>84</v>
      </c>
      <c r="C7289" t="str">
        <f>_xlfn.XLOOKUP(A7289,tblProducts[Column1],tblProducts[Description])</f>
        <v>PROPOMEEN T/12 BULK</v>
      </c>
      <c r="D7289" t="str">
        <f>_xlfn.XLOOKUP(B7289,tblProducts[Column1],tblProducts[Description])</f>
        <v>WITCONOL NS-505K BULK</v>
      </c>
      <c r="E7289" t="s">
        <v>9</v>
      </c>
      <c r="F7289" t="s">
        <v>12</v>
      </c>
      <c r="G7289" t="s">
        <v>7</v>
      </c>
      <c r="H7289" t="s">
        <v>8</v>
      </c>
      <c r="I7289">
        <f t="shared" si="118"/>
        <v>2</v>
      </c>
    </row>
    <row r="7290" spans="1:9">
      <c r="A7290">
        <f>IF(MOD(ROW()-24,COUNTA(tblProducts[Description]))=0,A7289+1,A7289)</f>
        <v>64</v>
      </c>
      <c r="B7290">
        <f>MOD(ROW()-24,COUNTA(tblProducts[Description]))+1</f>
        <v>85</v>
      </c>
      <c r="C7290" t="str">
        <f>_xlfn.XLOOKUP(A7290,tblProducts[Column1],tblProducts[Description])</f>
        <v>PROPOMEEN T/12 BULK</v>
      </c>
      <c r="D7290" t="str">
        <f>_xlfn.XLOOKUP(B7290,tblProducts[Column1],tblProducts[Description])</f>
        <v>WITCONOL NS-817 BULK</v>
      </c>
      <c r="E7290" t="s">
        <v>9</v>
      </c>
      <c r="F7290" t="s">
        <v>12</v>
      </c>
      <c r="G7290" t="s">
        <v>7</v>
      </c>
      <c r="H7290" t="s">
        <v>8</v>
      </c>
      <c r="I7290">
        <f t="shared" si="118"/>
        <v>2</v>
      </c>
    </row>
    <row r="7291" spans="1:9">
      <c r="A7291">
        <f>IF(MOD(ROW()-24,COUNTA(tblProducts[Description]))=0,A7290+1,A7290)</f>
        <v>64</v>
      </c>
      <c r="B7291">
        <f>MOD(ROW()-24,COUNTA(tblProducts[Description]))+1</f>
        <v>86</v>
      </c>
      <c r="C7291" t="str">
        <f>_xlfn.XLOOKUP(A7291,tblProducts[Column1],tblProducts[Description])</f>
        <v>PROPOMEEN T/12 BULK</v>
      </c>
      <c r="D7291" t="str">
        <f>_xlfn.XLOOKUP(B7291,tblProducts[Column1],tblProducts[Description])</f>
        <v>WITCONOL PD-375 BULK</v>
      </c>
      <c r="E7291" t="s">
        <v>9</v>
      </c>
      <c r="F7291" t="s">
        <v>12</v>
      </c>
      <c r="G7291" t="s">
        <v>7</v>
      </c>
      <c r="H7291" t="s">
        <v>8</v>
      </c>
      <c r="I7291">
        <f t="shared" si="118"/>
        <v>2</v>
      </c>
    </row>
    <row r="7292" spans="1:9">
      <c r="A7292">
        <f>IF(MOD(ROW()-24,COUNTA(tblProducts[Description]))=0,A7291+1,A7291)</f>
        <v>64</v>
      </c>
      <c r="B7292">
        <f>MOD(ROW()-24,COUNTA(tblProducts[Description]))+1</f>
        <v>87</v>
      </c>
      <c r="C7292" t="str">
        <f>_xlfn.XLOOKUP(A7292,tblProducts[Column1],tblProducts[Description])</f>
        <v>PROPOMEEN T/12 BULK</v>
      </c>
      <c r="D7292" t="str">
        <f>_xlfn.XLOOKUP(B7292,tblProducts[Column1],tblProducts[Description])</f>
        <v>WITCONOL PD-4085 BULK</v>
      </c>
      <c r="E7292" t="s">
        <v>9</v>
      </c>
      <c r="F7292" t="s">
        <v>12</v>
      </c>
      <c r="G7292" t="s">
        <v>7</v>
      </c>
      <c r="H7292" t="s">
        <v>8</v>
      </c>
      <c r="I7292">
        <f t="shared" si="118"/>
        <v>2</v>
      </c>
    </row>
    <row r="7293" spans="1:9">
      <c r="A7293">
        <f>IF(MOD(ROW()-24,COUNTA(tblProducts[Description]))=0,A7292+1,A7292)</f>
        <v>64</v>
      </c>
      <c r="B7293">
        <f>MOD(ROW()-24,COUNTA(tblProducts[Description]))+1</f>
        <v>88</v>
      </c>
      <c r="C7293" t="str">
        <f>_xlfn.XLOOKUP(A7293,tblProducts[Column1],tblProducts[Description])</f>
        <v>PROPOMEEN T/12 BULK</v>
      </c>
      <c r="D7293" t="str">
        <f>_xlfn.XLOOKUP(B7293,tblProducts[Column1],tblProducts[Description])</f>
        <v>WITCONOL PD-500 BULK</v>
      </c>
      <c r="E7293" t="s">
        <v>9</v>
      </c>
      <c r="F7293" t="s">
        <v>12</v>
      </c>
      <c r="G7293" t="s">
        <v>7</v>
      </c>
      <c r="H7293" t="s">
        <v>8</v>
      </c>
      <c r="I7293">
        <f t="shared" si="118"/>
        <v>2</v>
      </c>
    </row>
    <row r="7294" spans="1:9">
      <c r="A7294">
        <f>IF(MOD(ROW()-24,COUNTA(tblProducts[Description]))=0,A7293+1,A7293)</f>
        <v>64</v>
      </c>
      <c r="B7294">
        <f>MOD(ROW()-24,COUNTA(tblProducts[Description]))+1</f>
        <v>89</v>
      </c>
      <c r="C7294" t="str">
        <f>_xlfn.XLOOKUP(A7294,tblProducts[Column1],tblProducts[Description])</f>
        <v>PROPOMEEN T/12 BULK</v>
      </c>
      <c r="D7294" t="str">
        <f>_xlfn.XLOOKUP(B7294,tblProducts[Column1],tblProducts[Description])</f>
        <v>WITCONOL PEG-200 BULK</v>
      </c>
      <c r="E7294" t="s">
        <v>9</v>
      </c>
      <c r="F7294" t="s">
        <v>12</v>
      </c>
      <c r="G7294" t="s">
        <v>7</v>
      </c>
      <c r="H7294" t="s">
        <v>8</v>
      </c>
      <c r="I7294">
        <f t="shared" si="118"/>
        <v>2</v>
      </c>
    </row>
    <row r="7295" spans="1:9">
      <c r="A7295">
        <f>IF(MOD(ROW()-24,COUNTA(tblProducts[Description]))=0,A7294+1,A7294)</f>
        <v>64</v>
      </c>
      <c r="B7295">
        <f>MOD(ROW()-24,COUNTA(tblProducts[Description]))+1</f>
        <v>90</v>
      </c>
      <c r="C7295" t="str">
        <f>_xlfn.XLOOKUP(A7295,tblProducts[Column1],tblProducts[Description])</f>
        <v>PROPOMEEN T/12 BULK</v>
      </c>
      <c r="D7295" t="str">
        <f>_xlfn.XLOOKUP(B7295,tblProducts[Column1],tblProducts[Description])</f>
        <v>WITCONOL PEG-400 BULK</v>
      </c>
      <c r="E7295" t="s">
        <v>9</v>
      </c>
      <c r="F7295" t="s">
        <v>12</v>
      </c>
      <c r="G7295" t="s">
        <v>7</v>
      </c>
      <c r="H7295" t="s">
        <v>8</v>
      </c>
      <c r="I7295">
        <f t="shared" si="118"/>
        <v>2</v>
      </c>
    </row>
    <row r="7296" spans="1:9">
      <c r="A7296">
        <f>IF(MOD(ROW()-24,COUNTA(tblProducts[Description]))=0,A7295+1,A7295)</f>
        <v>64</v>
      </c>
      <c r="B7296">
        <f>MOD(ROW()-24,COUNTA(tblProducts[Description]))+1</f>
        <v>91</v>
      </c>
      <c r="C7296" t="str">
        <f>_xlfn.XLOOKUP(A7296,tblProducts[Column1],tblProducts[Description])</f>
        <v>PROPOMEEN T/12 BULK</v>
      </c>
      <c r="D7296" t="str">
        <f>_xlfn.XLOOKUP(B7296,tblProducts[Column1],tblProducts[Description])</f>
        <v>WITCONOL PEG-500 BULK</v>
      </c>
      <c r="E7296" t="s">
        <v>9</v>
      </c>
      <c r="F7296" t="s">
        <v>12</v>
      </c>
      <c r="G7296" t="s">
        <v>7</v>
      </c>
      <c r="H7296" t="s">
        <v>8</v>
      </c>
      <c r="I7296">
        <f t="shared" si="118"/>
        <v>2</v>
      </c>
    </row>
    <row r="7297" spans="1:9">
      <c r="A7297">
        <f>IF(MOD(ROW()-24,COUNTA(tblProducts[Description]))=0,A7296+1,A7296)</f>
        <v>64</v>
      </c>
      <c r="B7297">
        <f>MOD(ROW()-24,COUNTA(tblProducts[Description]))+1</f>
        <v>92</v>
      </c>
      <c r="C7297" t="str">
        <f>_xlfn.XLOOKUP(A7297,tblProducts[Column1],tblProducts[Description])</f>
        <v>PROPOMEEN T/12 BULK</v>
      </c>
      <c r="D7297" t="str">
        <f>_xlfn.XLOOKUP(B7297,tblProducts[Column1],tblProducts[Description])</f>
        <v>WITCONOL PEG-600 BULK</v>
      </c>
      <c r="E7297" t="s">
        <v>9</v>
      </c>
      <c r="F7297" t="s">
        <v>12</v>
      </c>
      <c r="G7297" t="s">
        <v>7</v>
      </c>
      <c r="H7297" t="s">
        <v>8</v>
      </c>
      <c r="I7297">
        <f t="shared" si="118"/>
        <v>2</v>
      </c>
    </row>
    <row r="7298" spans="1:9">
      <c r="A7298">
        <f>IF(MOD(ROW()-24,COUNTA(tblProducts[Description]))=0,A7297+1,A7297)</f>
        <v>64</v>
      </c>
      <c r="B7298">
        <f>MOD(ROW()-24,COUNTA(tblProducts[Description]))+1</f>
        <v>93</v>
      </c>
      <c r="C7298" t="str">
        <f>_xlfn.XLOOKUP(A7298,tblProducts[Column1],tblProducts[Description])</f>
        <v>PROPOMEEN T/12 BULK</v>
      </c>
      <c r="D7298" t="str">
        <f>_xlfn.XLOOKUP(B7298,tblProducts[Column1],tblProducts[Description])</f>
        <v>WITCONOL PH-70 BULK</v>
      </c>
      <c r="E7298" t="s">
        <v>9</v>
      </c>
      <c r="F7298" t="s">
        <v>12</v>
      </c>
      <c r="G7298" t="s">
        <v>7</v>
      </c>
      <c r="H7298" t="s">
        <v>8</v>
      </c>
      <c r="I7298">
        <f t="shared" si="118"/>
        <v>2</v>
      </c>
    </row>
    <row r="7299" spans="1:9">
      <c r="A7299">
        <f>IF(MOD(ROW()-24,COUNTA(tblProducts[Description]))=0,A7298+1,A7298)</f>
        <v>64</v>
      </c>
      <c r="B7299">
        <f>MOD(ROW()-24,COUNTA(tblProducts[Description]))+1</f>
        <v>94</v>
      </c>
      <c r="C7299" t="str">
        <f>_xlfn.XLOOKUP(A7299,tblProducts[Column1],tblProducts[Description])</f>
        <v>PROPOMEEN T/12 BULK</v>
      </c>
      <c r="D7299" t="str">
        <f>_xlfn.XLOOKUP(B7299,tblProducts[Column1],tblProducts[Description])</f>
        <v>WITCONOL SN-50 BULK</v>
      </c>
      <c r="E7299" t="s">
        <v>9</v>
      </c>
      <c r="F7299" t="s">
        <v>12</v>
      </c>
      <c r="G7299" t="s">
        <v>7</v>
      </c>
      <c r="H7299" t="s">
        <v>8</v>
      </c>
      <c r="I7299">
        <f t="shared" si="118"/>
        <v>2</v>
      </c>
    </row>
    <row r="7300" spans="1:9">
      <c r="A7300">
        <f>IF(MOD(ROW()-24,COUNTA(tblProducts[Description]))=0,A7299+1,A7299)</f>
        <v>64</v>
      </c>
      <c r="B7300">
        <f>MOD(ROW()-24,COUNTA(tblProducts[Description]))+1</f>
        <v>95</v>
      </c>
      <c r="C7300" t="str">
        <f>_xlfn.XLOOKUP(A7300,tblProducts[Column1],tblProducts[Description])</f>
        <v>PROPOMEEN T/12 BULK</v>
      </c>
      <c r="D7300" t="str">
        <f>_xlfn.XLOOKUP(B7300,tblProducts[Column1],tblProducts[Description])</f>
        <v>WITCONOL SN-70 BULK</v>
      </c>
      <c r="E7300" t="s">
        <v>9</v>
      </c>
      <c r="F7300" t="s">
        <v>12</v>
      </c>
      <c r="G7300" t="s">
        <v>7</v>
      </c>
      <c r="H7300" t="s">
        <v>8</v>
      </c>
      <c r="I7300">
        <f t="shared" si="118"/>
        <v>2</v>
      </c>
    </row>
    <row r="7301" spans="1:9">
      <c r="A7301">
        <f>IF(MOD(ROW()-24,COUNTA(tblProducts[Description]))=0,A7300+1,A7300)</f>
        <v>64</v>
      </c>
      <c r="B7301">
        <f>MOD(ROW()-24,COUNTA(tblProducts[Description]))+1</f>
        <v>96</v>
      </c>
      <c r="C7301" t="str">
        <f>_xlfn.XLOOKUP(A7301,tblProducts[Column1],tblProducts[Description])</f>
        <v>PROPOMEEN T/12 BULK</v>
      </c>
      <c r="D7301" t="str">
        <f>_xlfn.XLOOKUP(B7301,tblProducts[Column1],tblProducts[Description])</f>
        <v>REDICOTE E-47 NPF BULK</v>
      </c>
      <c r="E7301" t="s">
        <v>9</v>
      </c>
      <c r="F7301" t="s">
        <v>12</v>
      </c>
      <c r="G7301" t="s">
        <v>7</v>
      </c>
      <c r="H7301" t="s">
        <v>8</v>
      </c>
      <c r="I7301">
        <f t="shared" si="118"/>
        <v>2</v>
      </c>
    </row>
    <row r="7302" spans="1:9">
      <c r="A7302">
        <f>IF(MOD(ROW()-24,COUNTA(tblProducts[Description]))=0,A7301+1,A7301)</f>
        <v>64</v>
      </c>
      <c r="B7302">
        <f>MOD(ROW()-24,COUNTA(tblProducts[Description]))+1</f>
        <v>97</v>
      </c>
      <c r="C7302" t="str">
        <f>_xlfn.XLOOKUP(A7302,tblProducts[Column1],tblProducts[Description])</f>
        <v>PROPOMEEN T/12 BULK</v>
      </c>
      <c r="D7302" t="str">
        <f>_xlfn.XLOOKUP(B7302,tblProducts[Column1],tblProducts[Description])</f>
        <v>EMULPON CO-25 BULK</v>
      </c>
      <c r="E7302" t="s">
        <v>9</v>
      </c>
      <c r="F7302" t="s">
        <v>12</v>
      </c>
      <c r="G7302" t="s">
        <v>7</v>
      </c>
      <c r="H7302" t="s">
        <v>8</v>
      </c>
      <c r="I7302">
        <f t="shared" si="118"/>
        <v>2</v>
      </c>
    </row>
    <row r="7303" spans="1:9">
      <c r="A7303">
        <f>IF(MOD(ROW()-24,COUNTA(tblProducts[Description]))=0,A7302+1,A7302)</f>
        <v>64</v>
      </c>
      <c r="B7303">
        <f>MOD(ROW()-24,COUNTA(tblProducts[Description]))+1</f>
        <v>98</v>
      </c>
      <c r="C7303" t="str">
        <f>_xlfn.XLOOKUP(A7303,tblProducts[Column1],tblProducts[Description])</f>
        <v>PROPOMEEN T/12 BULK</v>
      </c>
      <c r="D7303" t="str">
        <f>_xlfn.XLOOKUP(B7303,tblProducts[Column1],tblProducts[Description])</f>
        <v>EMULPON CO-30 BULK</v>
      </c>
      <c r="E7303" t="s">
        <v>9</v>
      </c>
      <c r="F7303" t="s">
        <v>12</v>
      </c>
      <c r="G7303" t="s">
        <v>7</v>
      </c>
      <c r="H7303" t="s">
        <v>8</v>
      </c>
      <c r="I7303">
        <f t="shared" si="118"/>
        <v>2</v>
      </c>
    </row>
    <row r="7304" spans="1:9">
      <c r="A7304">
        <f>IF(MOD(ROW()-24,COUNTA(tblProducts[Description]))=0,A7303+1,A7303)</f>
        <v>64</v>
      </c>
      <c r="B7304">
        <f>MOD(ROW()-24,COUNTA(tblProducts[Description]))+1</f>
        <v>99</v>
      </c>
      <c r="C7304" t="str">
        <f>_xlfn.XLOOKUP(A7304,tblProducts[Column1],tblProducts[Description])</f>
        <v>PROPOMEEN T/12 BULK</v>
      </c>
      <c r="D7304" t="str">
        <f>_xlfn.XLOOKUP(B7304,tblProducts[Column1],tblProducts[Description])</f>
        <v>EMULPON CO-40 BULK</v>
      </c>
      <c r="E7304" t="s">
        <v>9</v>
      </c>
      <c r="F7304" t="s">
        <v>12</v>
      </c>
      <c r="G7304" t="s">
        <v>7</v>
      </c>
      <c r="H7304" t="s">
        <v>8</v>
      </c>
      <c r="I7304">
        <f t="shared" si="118"/>
        <v>2</v>
      </c>
    </row>
    <row r="7305" spans="1:9">
      <c r="A7305">
        <f>IF(MOD(ROW()-24,COUNTA(tblProducts[Description]))=0,A7304+1,A7304)</f>
        <v>64</v>
      </c>
      <c r="B7305">
        <f>MOD(ROW()-24,COUNTA(tblProducts[Description]))+1</f>
        <v>100</v>
      </c>
      <c r="C7305" t="str">
        <f>_xlfn.XLOOKUP(A7305,tblProducts[Column1],tblProducts[Description])</f>
        <v>PROPOMEEN T/12 BULK</v>
      </c>
      <c r="D7305" t="str">
        <f>_xlfn.XLOOKUP(B7305,tblProducts[Column1],tblProducts[Description])</f>
        <v>EMULPON CO-36 BULK</v>
      </c>
      <c r="E7305" t="s">
        <v>9</v>
      </c>
      <c r="F7305" t="s">
        <v>12</v>
      </c>
      <c r="G7305" t="s">
        <v>7</v>
      </c>
      <c r="H7305" t="s">
        <v>8</v>
      </c>
      <c r="I7305">
        <f t="shared" si="118"/>
        <v>2</v>
      </c>
    </row>
    <row r="7306" spans="1:9">
      <c r="A7306">
        <f>IF(MOD(ROW()-24,COUNTA(tblProducts[Description]))=0,A7305+1,A7305)</f>
        <v>64</v>
      </c>
      <c r="B7306">
        <f>MOD(ROW()-24,COUNTA(tblProducts[Description]))+1</f>
        <v>101</v>
      </c>
      <c r="C7306" t="str">
        <f>_xlfn.XLOOKUP(A7306,tblProducts[Column1],tblProducts[Description])</f>
        <v>PROPOMEEN T/12 BULK</v>
      </c>
      <c r="D7306" t="str">
        <f>_xlfn.XLOOKUP(B7306,tblProducts[Column1],tblProducts[Description])</f>
        <v>REDICOTE E-4819 BULK</v>
      </c>
      <c r="E7306" t="s">
        <v>9</v>
      </c>
      <c r="F7306" t="s">
        <v>12</v>
      </c>
      <c r="G7306" t="s">
        <v>7</v>
      </c>
      <c r="H7306" t="s">
        <v>8</v>
      </c>
      <c r="I7306">
        <f t="shared" si="118"/>
        <v>2</v>
      </c>
    </row>
    <row r="7307" spans="1:9">
      <c r="A7307">
        <f>IF(MOD(ROW()-24,COUNTA(tblProducts[Description]))=0,A7306+1,A7306)</f>
        <v>64</v>
      </c>
      <c r="B7307">
        <f>MOD(ROW()-24,COUNTA(tblProducts[Description]))+1</f>
        <v>102</v>
      </c>
      <c r="C7307" t="str">
        <f>_xlfn.XLOOKUP(A7307,tblProducts[Column1],tblProducts[Description])</f>
        <v>PROPOMEEN T/12 BULK</v>
      </c>
      <c r="D7307" t="str">
        <f>_xlfn.XLOOKUP(B7307,tblProducts[Column1],tblProducts[Description])</f>
        <v>ETHYLAN 1005 SA  BULK</v>
      </c>
      <c r="E7307" t="s">
        <v>9</v>
      </c>
      <c r="F7307" t="s">
        <v>12</v>
      </c>
      <c r="G7307" t="s">
        <v>7</v>
      </c>
      <c r="H7307" t="s">
        <v>8</v>
      </c>
      <c r="I7307">
        <f t="shared" si="118"/>
        <v>2</v>
      </c>
    </row>
    <row r="7308" spans="1:9">
      <c r="A7308">
        <f>IF(MOD(ROW()-24,COUNTA(tblProducts[Description]))=0,A7307+1,A7307)</f>
        <v>64</v>
      </c>
      <c r="B7308">
        <f>MOD(ROW()-24,COUNTA(tblProducts[Description]))+1</f>
        <v>103</v>
      </c>
      <c r="C7308" t="str">
        <f>_xlfn.XLOOKUP(A7308,tblProducts[Column1],tblProducts[Description])</f>
        <v>PROPOMEEN T/12 BULK</v>
      </c>
      <c r="D7308" t="str">
        <f>_xlfn.XLOOKUP(B7308,tblProducts[Column1],tblProducts[Description])</f>
        <v>ETHODUOMEEN T/15 BULK</v>
      </c>
      <c r="E7308" t="s">
        <v>9</v>
      </c>
      <c r="F7308" t="s">
        <v>12</v>
      </c>
      <c r="G7308" t="s">
        <v>7</v>
      </c>
      <c r="H7308" t="s">
        <v>8</v>
      </c>
      <c r="I7308">
        <f t="shared" si="118"/>
        <v>2</v>
      </c>
    </row>
    <row r="7309" spans="1:9">
      <c r="A7309">
        <f>IF(MOD(ROW()-24,COUNTA(tblProducts[Description]))=0,A7308+1,A7308)</f>
        <v>64</v>
      </c>
      <c r="B7309">
        <f>MOD(ROW()-24,COUNTA(tblProducts[Description]))+1</f>
        <v>104</v>
      </c>
      <c r="C7309" t="str">
        <f>_xlfn.XLOOKUP(A7309,tblProducts[Column1],tblProducts[Description])</f>
        <v>PROPOMEEN T/12 BULK</v>
      </c>
      <c r="D7309" t="str">
        <f>_xlfn.XLOOKUP(B7309,tblProducts[Column1],tblProducts[Description])</f>
        <v>C-6442 BULK</v>
      </c>
      <c r="E7309" t="s">
        <v>9</v>
      </c>
      <c r="F7309" t="s">
        <v>12</v>
      </c>
      <c r="G7309" t="s">
        <v>7</v>
      </c>
      <c r="H7309" t="s">
        <v>8</v>
      </c>
      <c r="I7309">
        <f t="shared" si="118"/>
        <v>2</v>
      </c>
    </row>
    <row r="7310" spans="1:9">
      <c r="A7310">
        <f>IF(MOD(ROW()-24,COUNTA(tblProducts[Description]))=0,A7309+1,A7309)</f>
        <v>64</v>
      </c>
      <c r="B7310">
        <f>MOD(ROW()-24,COUNTA(tblProducts[Description]))+1</f>
        <v>105</v>
      </c>
      <c r="C7310" t="str">
        <f>_xlfn.XLOOKUP(A7310,tblProducts[Column1],tblProducts[Description])</f>
        <v>PROPOMEEN T/12 BULK</v>
      </c>
      <c r="D7310" t="str">
        <f>_xlfn.XLOOKUP(B7310,tblProducts[Column1],tblProducts[Description])</f>
        <v>ETHODUOMEEN T/25  BULK</v>
      </c>
      <c r="E7310" t="s">
        <v>7</v>
      </c>
      <c r="G7310" t="s">
        <v>7</v>
      </c>
      <c r="H7310" t="s">
        <v>8</v>
      </c>
      <c r="I7310">
        <f t="shared" si="118"/>
        <v>0</v>
      </c>
    </row>
    <row r="7311" spans="1:9">
      <c r="A7311">
        <f>IF(MOD(ROW()-24,COUNTA(tblProducts[Description]))=0,A7310+1,A7310)</f>
        <v>64</v>
      </c>
      <c r="B7311">
        <f>MOD(ROW()-24,COUNTA(tblProducts[Description]))+1</f>
        <v>106</v>
      </c>
      <c r="C7311" t="str">
        <f>_xlfn.XLOOKUP(A7311,tblProducts[Column1],tblProducts[Description])</f>
        <v>PROPOMEEN T/12 BULK</v>
      </c>
      <c r="D7311" t="str">
        <f>_xlfn.XLOOKUP(B7311,tblProducts[Column1],tblProducts[Description])</f>
        <v>WITCONOL PD-2000 BULK</v>
      </c>
      <c r="E7311" t="s">
        <v>9</v>
      </c>
      <c r="F7311" t="s">
        <v>12</v>
      </c>
      <c r="G7311" t="s">
        <v>7</v>
      </c>
      <c r="H7311" t="s">
        <v>8</v>
      </c>
      <c r="I7311">
        <f t="shared" si="118"/>
        <v>2</v>
      </c>
    </row>
    <row r="7312" spans="1:9">
      <c r="A7312">
        <f>IF(MOD(ROW()-24,COUNTA(tblProducts[Description]))=0,A7311+1,A7311)</f>
        <v>64</v>
      </c>
      <c r="B7312">
        <f>MOD(ROW()-24,COUNTA(tblProducts[Description]))+1</f>
        <v>107</v>
      </c>
      <c r="C7312" t="str">
        <f>_xlfn.XLOOKUP(A7312,tblProducts[Column1],tblProducts[Description])</f>
        <v>PROPOMEEN T/12 BULK</v>
      </c>
      <c r="D7312" t="str">
        <f>_xlfn.XLOOKUP(B7312,tblProducts[Column1],tblProducts[Description])</f>
        <v>BEROL 347 BULK</v>
      </c>
      <c r="E7312" t="s">
        <v>9</v>
      </c>
      <c r="F7312" t="s">
        <v>12</v>
      </c>
      <c r="G7312" t="s">
        <v>7</v>
      </c>
      <c r="H7312" t="s">
        <v>8</v>
      </c>
      <c r="I7312">
        <f t="shared" si="118"/>
        <v>2</v>
      </c>
    </row>
    <row r="7313" spans="1:9">
      <c r="A7313">
        <f>IF(MOD(ROW()-24,COUNTA(tblProducts[Description]))=0,A7312+1,A7312)</f>
        <v>64</v>
      </c>
      <c r="B7313">
        <f>MOD(ROW()-24,COUNTA(tblProducts[Description]))+1</f>
        <v>108</v>
      </c>
      <c r="C7313" t="str">
        <f>_xlfn.XLOOKUP(A7313,tblProducts[Column1],tblProducts[Description])</f>
        <v>PROPOMEEN T/12 BULK</v>
      </c>
      <c r="D7313" t="str">
        <f>_xlfn.XLOOKUP(B7313,tblProducts[Column1],tblProducts[Description])</f>
        <v>ETHYLAN PT-3000 BULK</v>
      </c>
      <c r="E7313" t="s">
        <v>9</v>
      </c>
      <c r="F7313" t="s">
        <v>12</v>
      </c>
      <c r="G7313" t="s">
        <v>7</v>
      </c>
      <c r="H7313" t="s">
        <v>8</v>
      </c>
      <c r="I7313">
        <f t="shared" si="118"/>
        <v>2</v>
      </c>
    </row>
    <row r="7314" spans="1:9">
      <c r="A7314">
        <f>IF(MOD(ROW()-24,COUNTA(tblProducts[Description]))=0,A7313+1,A7313)</f>
        <v>64</v>
      </c>
      <c r="B7314">
        <f>MOD(ROW()-24,COUNTA(tblProducts[Description]))+1</f>
        <v>109</v>
      </c>
      <c r="C7314" t="str">
        <f>_xlfn.XLOOKUP(A7314,tblProducts[Column1],tblProducts[Description])</f>
        <v>PROPOMEEN T/12 BULK</v>
      </c>
      <c r="D7314" t="str">
        <f>_xlfn.XLOOKUP(B7314,tblProducts[Column1],tblProducts[Description])</f>
        <v>ETHYLAN HB4/BULK</v>
      </c>
      <c r="E7314" t="s">
        <v>9</v>
      </c>
      <c r="F7314" t="s">
        <v>12</v>
      </c>
      <c r="G7314" t="s">
        <v>7</v>
      </c>
      <c r="H7314" t="s">
        <v>8</v>
      </c>
      <c r="I7314">
        <f t="shared" si="118"/>
        <v>2</v>
      </c>
    </row>
    <row r="7315" spans="1:9">
      <c r="A7315">
        <f>IF(MOD(ROW()-24,COUNTA(tblProducts[Description]))=0,A7314+1,A7314)</f>
        <v>64</v>
      </c>
      <c r="B7315">
        <f>MOD(ROW()-24,COUNTA(tblProducts[Description]))+1</f>
        <v>110</v>
      </c>
      <c r="C7315" t="str">
        <f>_xlfn.XLOOKUP(A7315,tblProducts[Column1],tblProducts[Description])</f>
        <v>PROPOMEEN T/12 BULK</v>
      </c>
      <c r="D7315" t="str">
        <f>_xlfn.XLOOKUP(B7315,tblProducts[Column1],tblProducts[Description])</f>
        <v>ADSEE AB 600 BULK</v>
      </c>
      <c r="E7315" t="s">
        <v>9</v>
      </c>
      <c r="F7315" t="s">
        <v>12</v>
      </c>
      <c r="G7315" t="s">
        <v>7</v>
      </c>
      <c r="H7315" t="s">
        <v>8</v>
      </c>
      <c r="I7315">
        <f t="shared" si="118"/>
        <v>2</v>
      </c>
    </row>
    <row r="7316" spans="1:9">
      <c r="A7316">
        <f>IF(MOD(ROW()-24,COUNTA(tblProducts[Description]))=0,A7315+1,A7315)</f>
        <v>64</v>
      </c>
      <c r="B7316">
        <f>MOD(ROW()-24,COUNTA(tblProducts[Description]))+1</f>
        <v>111</v>
      </c>
      <c r="C7316" t="str">
        <f>_xlfn.XLOOKUP(A7316,tblProducts[Column1],tblProducts[Description])</f>
        <v>PROPOMEEN T/12 BULK</v>
      </c>
      <c r="D7316" t="str">
        <f>_xlfn.XLOOKUP(B7316,tblProducts[Column1],tblProducts[Description])</f>
        <v>WITCONOL PT-320  BULK</v>
      </c>
      <c r="E7316" t="s">
        <v>9</v>
      </c>
      <c r="F7316" t="s">
        <v>12</v>
      </c>
      <c r="G7316" t="s">
        <v>7</v>
      </c>
      <c r="H7316" t="s">
        <v>8</v>
      </c>
      <c r="I7316">
        <f t="shared" si="118"/>
        <v>2</v>
      </c>
    </row>
    <row r="7317" spans="1:9">
      <c r="A7317">
        <f>IF(MOD(ROW()-24,COUNTA(tblProducts[Description]))=0,A7316+1,A7316)</f>
        <v>64</v>
      </c>
      <c r="B7317">
        <f>MOD(ROW()-24,COUNTA(tblProducts[Description]))+1</f>
        <v>112</v>
      </c>
      <c r="C7317" t="str">
        <f>_xlfn.XLOOKUP(A7317,tblProducts[Column1],tblProducts[Description])</f>
        <v>PROPOMEEN T/12 BULK</v>
      </c>
      <c r="D7317" t="str">
        <f>_xlfn.XLOOKUP(B7317,tblProducts[Column1],tblProducts[Description])</f>
        <v>ETHYLAN DA-3 BULK</v>
      </c>
      <c r="E7317" t="s">
        <v>9</v>
      </c>
      <c r="F7317" t="s">
        <v>12</v>
      </c>
      <c r="G7317" t="s">
        <v>7</v>
      </c>
      <c r="H7317" t="s">
        <v>8</v>
      </c>
      <c r="I7317">
        <f t="shared" si="118"/>
        <v>2</v>
      </c>
    </row>
    <row r="7318" spans="1:9">
      <c r="A7318">
        <f>IF(MOD(ROW()-24,COUNTA(tblProducts[Description]))=0,A7317+1,A7317)</f>
        <v>64</v>
      </c>
      <c r="B7318">
        <f>MOD(ROW()-24,COUNTA(tblProducts[Description]))+1</f>
        <v>113</v>
      </c>
      <c r="C7318" t="str">
        <f>_xlfn.XLOOKUP(A7318,tblProducts[Column1],tblProducts[Description])</f>
        <v>PROPOMEEN T/12 BULK</v>
      </c>
      <c r="D7318" t="str">
        <f>_xlfn.XLOOKUP(B7318,tblProducts[Column1],tblProducts[Description])</f>
        <v>ETHOMEEN O/12 BULK</v>
      </c>
      <c r="E7318" t="s">
        <v>9</v>
      </c>
      <c r="F7318" t="s">
        <v>12</v>
      </c>
      <c r="G7318" t="s">
        <v>7</v>
      </c>
      <c r="H7318" t="s">
        <v>8</v>
      </c>
      <c r="I7318">
        <f t="shared" si="118"/>
        <v>2</v>
      </c>
    </row>
    <row r="7319" spans="1:9">
      <c r="A7319">
        <f>IF(MOD(ROW()-24,COUNTA(tblProducts[Description]))=0,A7318+1,A7318)</f>
        <v>64</v>
      </c>
      <c r="B7319">
        <f>MOD(ROW()-24,COUNTA(tblProducts[Description]))+1</f>
        <v>114</v>
      </c>
      <c r="C7319" t="str">
        <f>_xlfn.XLOOKUP(A7319,tblProducts[Column1],tblProducts[Description])</f>
        <v>PROPOMEEN T/12 BULK</v>
      </c>
      <c r="D7319" t="str">
        <f>_xlfn.XLOOKUP(B7319,tblProducts[Column1],tblProducts[Description])</f>
        <v>WITCONOL PT-1000 BULK</v>
      </c>
      <c r="E7319" t="s">
        <v>9</v>
      </c>
      <c r="F7319" t="s">
        <v>12</v>
      </c>
      <c r="G7319" t="s">
        <v>7</v>
      </c>
      <c r="H7319" t="s">
        <v>13</v>
      </c>
      <c r="I7319">
        <f t="shared" si="118"/>
        <v>2</v>
      </c>
    </row>
    <row r="7320" spans="1:9">
      <c r="A7320">
        <f>IF(MOD(ROW()-24,COUNTA(tblProducts[Description]))=0,A7319+1,A7319)</f>
        <v>65</v>
      </c>
      <c r="B7320">
        <f>MOD(ROW()-24,COUNTA(tblProducts[Description]))+1</f>
        <v>1</v>
      </c>
      <c r="C7320" t="str">
        <f>_xlfn.XLOOKUP(A7320,tblProducts[Column1],tblProducts[Description])</f>
        <v>TMP-420 BULK</v>
      </c>
      <c r="D7320" t="str">
        <f>_xlfn.XLOOKUP(B7320,tblProducts[Column1],tblProducts[Description])</f>
        <v>ADSEE 4130 BULK</v>
      </c>
      <c r="E7320" t="s">
        <v>9</v>
      </c>
      <c r="F7320" t="s">
        <v>12</v>
      </c>
      <c r="G7320" t="s">
        <v>7</v>
      </c>
      <c r="H7320" t="s">
        <v>8</v>
      </c>
      <c r="I7320">
        <f t="shared" si="118"/>
        <v>2</v>
      </c>
    </row>
    <row r="7321" spans="1:9">
      <c r="A7321">
        <f>IF(MOD(ROW()-24,COUNTA(tblProducts[Description]))=0,A7320+1,A7320)</f>
        <v>65</v>
      </c>
      <c r="B7321">
        <f>MOD(ROW()-24,COUNTA(tblProducts[Description]))+1</f>
        <v>2</v>
      </c>
      <c r="C7321" t="str">
        <f>_xlfn.XLOOKUP(A7321,tblProducts[Column1],tblProducts[Description])</f>
        <v>TMP-420 BULK</v>
      </c>
      <c r="D7321" t="str">
        <f>_xlfn.XLOOKUP(B7321,tblProducts[Column1],tblProducts[Description])</f>
        <v>ARMOSTAT 300 BULK</v>
      </c>
      <c r="E7321" t="s">
        <v>9</v>
      </c>
      <c r="F7321" t="s">
        <v>12</v>
      </c>
      <c r="G7321" t="s">
        <v>7</v>
      </c>
      <c r="H7321" t="s">
        <v>8</v>
      </c>
      <c r="I7321">
        <f t="shared" ref="I7321:I7384" si="119">IF(E7321="NO",0,IF(F7321="HEEL WASH",1.5,2))+IF(G7321="NO",0,2)</f>
        <v>2</v>
      </c>
    </row>
    <row r="7322" spans="1:9">
      <c r="A7322">
        <f>IF(MOD(ROW()-24,COUNTA(tblProducts[Description]))=0,A7321+1,A7321)</f>
        <v>65</v>
      </c>
      <c r="B7322">
        <f>MOD(ROW()-24,COUNTA(tblProducts[Description]))+1</f>
        <v>3</v>
      </c>
      <c r="C7322" t="str">
        <f>_xlfn.XLOOKUP(A7322,tblProducts[Column1],tblProducts[Description])</f>
        <v>TMP-420 BULK</v>
      </c>
      <c r="D7322" t="str">
        <f>_xlfn.XLOOKUP(B7322,tblProducts[Column1],tblProducts[Description])</f>
        <v>ARMOSTAT 400 BULK</v>
      </c>
      <c r="E7322" t="s">
        <v>9</v>
      </c>
      <c r="F7322" t="s">
        <v>12</v>
      </c>
      <c r="G7322" t="s">
        <v>7</v>
      </c>
      <c r="H7322" t="s">
        <v>8</v>
      </c>
      <c r="I7322">
        <f t="shared" si="119"/>
        <v>2</v>
      </c>
    </row>
    <row r="7323" spans="1:9">
      <c r="A7323">
        <f>IF(MOD(ROW()-24,COUNTA(tblProducts[Description]))=0,A7322+1,A7322)</f>
        <v>65</v>
      </c>
      <c r="B7323">
        <f>MOD(ROW()-24,COUNTA(tblProducts[Description]))+1</f>
        <v>4</v>
      </c>
      <c r="C7323" t="str">
        <f>_xlfn.XLOOKUP(A7323,tblProducts[Column1],tblProducts[Description])</f>
        <v>TMP-420 BULK</v>
      </c>
      <c r="D7323" t="str">
        <f>_xlfn.XLOOKUP(B7323,tblProducts[Column1],tblProducts[Description])</f>
        <v>ARMOSTAT 410 LM BULK</v>
      </c>
      <c r="E7323" t="s">
        <v>9</v>
      </c>
      <c r="F7323" t="s">
        <v>12</v>
      </c>
      <c r="G7323" t="s">
        <v>7</v>
      </c>
      <c r="H7323" t="s">
        <v>8</v>
      </c>
      <c r="I7323">
        <f t="shared" si="119"/>
        <v>2</v>
      </c>
    </row>
    <row r="7324" spans="1:9">
      <c r="A7324">
        <f>IF(MOD(ROW()-24,COUNTA(tblProducts[Description]))=0,A7323+1,A7323)</f>
        <v>65</v>
      </c>
      <c r="B7324">
        <f>MOD(ROW()-24,COUNTA(tblProducts[Description]))+1</f>
        <v>5</v>
      </c>
      <c r="C7324" t="str">
        <f>_xlfn.XLOOKUP(A7324,tblProducts[Column1],tblProducts[Description])</f>
        <v>TMP-420 BULK</v>
      </c>
      <c r="D7324" t="str">
        <f>_xlfn.XLOOKUP(B7324,tblProducts[Column1],tblProducts[Description])</f>
        <v>ARMUL HE 5070 BULK</v>
      </c>
      <c r="E7324" t="s">
        <v>9</v>
      </c>
      <c r="F7324" t="s">
        <v>12</v>
      </c>
      <c r="G7324" t="s">
        <v>7</v>
      </c>
      <c r="H7324" t="s">
        <v>8</v>
      </c>
      <c r="I7324">
        <f t="shared" si="119"/>
        <v>2</v>
      </c>
    </row>
    <row r="7325" spans="1:9">
      <c r="A7325">
        <f>IF(MOD(ROW()-24,COUNTA(tblProducts[Description]))=0,A7324+1,A7324)</f>
        <v>65</v>
      </c>
      <c r="B7325">
        <f>MOD(ROW()-24,COUNTA(tblProducts[Description]))+1</f>
        <v>6</v>
      </c>
      <c r="C7325" t="str">
        <f>_xlfn.XLOOKUP(A7325,tblProducts[Column1],tblProducts[Description])</f>
        <v>TMP-420 BULK</v>
      </c>
      <c r="D7325" t="str">
        <f>_xlfn.XLOOKUP(B7325,tblProducts[Column1],tblProducts[Description])</f>
        <v>BEROL 260 BULK</v>
      </c>
      <c r="E7325" t="s">
        <v>9</v>
      </c>
      <c r="F7325" t="s">
        <v>12</v>
      </c>
      <c r="G7325" t="s">
        <v>7</v>
      </c>
      <c r="H7325" t="s">
        <v>8</v>
      </c>
      <c r="I7325">
        <f t="shared" si="119"/>
        <v>2</v>
      </c>
    </row>
    <row r="7326" spans="1:9">
      <c r="A7326">
        <f>IF(MOD(ROW()-24,COUNTA(tblProducts[Description]))=0,A7325+1,A7325)</f>
        <v>65</v>
      </c>
      <c r="B7326">
        <f>MOD(ROW()-24,COUNTA(tblProducts[Description]))+1</f>
        <v>7</v>
      </c>
      <c r="C7326" t="str">
        <f>_xlfn.XLOOKUP(A7326,tblProducts[Column1],tblProducts[Description])</f>
        <v>TMP-420 BULK</v>
      </c>
      <c r="D7326" t="str">
        <f>_xlfn.XLOOKUP(B7326,tblProducts[Column1],tblProducts[Description])</f>
        <v>BEROL 266 BULK</v>
      </c>
      <c r="E7326" t="s">
        <v>7</v>
      </c>
      <c r="G7326" t="s">
        <v>7</v>
      </c>
      <c r="H7326" t="s">
        <v>8</v>
      </c>
      <c r="I7326">
        <f t="shared" si="119"/>
        <v>0</v>
      </c>
    </row>
    <row r="7327" spans="1:9">
      <c r="A7327">
        <f>IF(MOD(ROW()-24,COUNTA(tblProducts[Description]))=0,A7326+1,A7326)</f>
        <v>65</v>
      </c>
      <c r="B7327">
        <f>MOD(ROW()-24,COUNTA(tblProducts[Description]))+1</f>
        <v>8</v>
      </c>
      <c r="C7327" t="str">
        <f>_xlfn.XLOOKUP(A7327,tblProducts[Column1],tblProducts[Description])</f>
        <v>TMP-420 BULK</v>
      </c>
      <c r="D7327" t="str">
        <f>_xlfn.XLOOKUP(B7327,tblProducts[Column1],tblProducts[Description])</f>
        <v>BEROL 266V BULK</v>
      </c>
      <c r="E7327" t="s">
        <v>9</v>
      </c>
      <c r="F7327" t="s">
        <v>12</v>
      </c>
      <c r="G7327" t="s">
        <v>7</v>
      </c>
      <c r="H7327" t="s">
        <v>8</v>
      </c>
      <c r="I7327">
        <f t="shared" si="119"/>
        <v>2</v>
      </c>
    </row>
    <row r="7328" spans="1:9">
      <c r="A7328">
        <f>IF(MOD(ROW()-24,COUNTA(tblProducts[Description]))=0,A7327+1,A7327)</f>
        <v>65</v>
      </c>
      <c r="B7328">
        <f>MOD(ROW()-24,COUNTA(tblProducts[Description]))+1</f>
        <v>9</v>
      </c>
      <c r="C7328" t="str">
        <f>_xlfn.XLOOKUP(A7328,tblProducts[Column1],tblProducts[Description])</f>
        <v>TMP-420 BULK</v>
      </c>
      <c r="D7328" t="str">
        <f>_xlfn.XLOOKUP(B7328,tblProducts[Column1],tblProducts[Description])</f>
        <v>BEROL 467 BULK</v>
      </c>
      <c r="E7328" t="s">
        <v>9</v>
      </c>
      <c r="F7328" t="s">
        <v>12</v>
      </c>
      <c r="G7328" t="s">
        <v>9</v>
      </c>
      <c r="H7328" t="s">
        <v>11</v>
      </c>
      <c r="I7328">
        <f t="shared" si="119"/>
        <v>4</v>
      </c>
    </row>
    <row r="7329" spans="1:9">
      <c r="A7329">
        <f>IF(MOD(ROW()-24,COUNTA(tblProducts[Description]))=0,A7328+1,A7328)</f>
        <v>65</v>
      </c>
      <c r="B7329">
        <f>MOD(ROW()-24,COUNTA(tblProducts[Description]))+1</f>
        <v>10</v>
      </c>
      <c r="C7329" t="str">
        <f>_xlfn.XLOOKUP(A7329,tblProducts[Column1],tblProducts[Description])</f>
        <v>TMP-420 BULK</v>
      </c>
      <c r="D7329" t="str">
        <f>_xlfn.XLOOKUP(B7329,tblProducts[Column1],tblProducts[Description])</f>
        <v>BEROL OX 91-6 BULK</v>
      </c>
      <c r="E7329" t="s">
        <v>9</v>
      </c>
      <c r="F7329" t="s">
        <v>12</v>
      </c>
      <c r="G7329" t="s">
        <v>9</v>
      </c>
      <c r="H7329" t="s">
        <v>11</v>
      </c>
      <c r="I7329">
        <f t="shared" si="119"/>
        <v>4</v>
      </c>
    </row>
    <row r="7330" spans="1:9">
      <c r="A7330">
        <f>IF(MOD(ROW()-24,COUNTA(tblProducts[Description]))=0,A7329+1,A7329)</f>
        <v>65</v>
      </c>
      <c r="B7330">
        <f>MOD(ROW()-24,COUNTA(tblProducts[Description]))+1</f>
        <v>11</v>
      </c>
      <c r="C7330" t="str">
        <f>_xlfn.XLOOKUP(A7330,tblProducts[Column1],tblProducts[Description])</f>
        <v>TMP-420 BULK</v>
      </c>
      <c r="D7330" t="str">
        <f>_xlfn.XLOOKUP(B7330,tblProducts[Column1],tblProducts[Description])</f>
        <v>C-5635 BULK</v>
      </c>
      <c r="E7330" t="s">
        <v>9</v>
      </c>
      <c r="F7330" t="s">
        <v>12</v>
      </c>
      <c r="G7330" t="s">
        <v>9</v>
      </c>
      <c r="H7330" t="s">
        <v>11</v>
      </c>
      <c r="I7330">
        <f t="shared" si="119"/>
        <v>4</v>
      </c>
    </row>
    <row r="7331" spans="1:9">
      <c r="A7331">
        <f>IF(MOD(ROW()-24,COUNTA(tblProducts[Description]))=0,A7330+1,A7330)</f>
        <v>65</v>
      </c>
      <c r="B7331">
        <f>MOD(ROW()-24,COUNTA(tblProducts[Description]))+1</f>
        <v>12</v>
      </c>
      <c r="C7331" t="str">
        <f>_xlfn.XLOOKUP(A7331,tblProducts[Column1],tblProducts[Description])</f>
        <v>TMP-420 BULK</v>
      </c>
      <c r="D7331" t="str">
        <f>_xlfn.XLOOKUP(B7331,tblProducts[Column1],tblProducts[Description])</f>
        <v>C-6290 BULK</v>
      </c>
      <c r="E7331" t="s">
        <v>9</v>
      </c>
      <c r="F7331" t="s">
        <v>12</v>
      </c>
      <c r="G7331" t="s">
        <v>7</v>
      </c>
      <c r="H7331" t="s">
        <v>8</v>
      </c>
      <c r="I7331">
        <f t="shared" si="119"/>
        <v>2</v>
      </c>
    </row>
    <row r="7332" spans="1:9">
      <c r="A7332">
        <f>IF(MOD(ROW()-24,COUNTA(tblProducts[Description]))=0,A7331+1,A7331)</f>
        <v>65</v>
      </c>
      <c r="B7332">
        <f>MOD(ROW()-24,COUNTA(tblProducts[Description]))+1</f>
        <v>13</v>
      </c>
      <c r="C7332" t="str">
        <f>_xlfn.XLOOKUP(A7332,tblProducts[Column1],tblProducts[Description])</f>
        <v>TMP-420 BULK</v>
      </c>
      <c r="D7332" t="str">
        <f>_xlfn.XLOOKUP(B7332,tblProducts[Column1],tblProducts[Description])</f>
        <v>C-6385 BULK</v>
      </c>
      <c r="E7332" t="s">
        <v>9</v>
      </c>
      <c r="F7332" t="s">
        <v>12</v>
      </c>
      <c r="G7332" t="s">
        <v>7</v>
      </c>
      <c r="H7332" t="s">
        <v>13</v>
      </c>
      <c r="I7332">
        <f t="shared" si="119"/>
        <v>2</v>
      </c>
    </row>
    <row r="7333" spans="1:9">
      <c r="A7333">
        <f>IF(MOD(ROW()-24,COUNTA(tblProducts[Description]))=0,A7332+1,A7332)</f>
        <v>65</v>
      </c>
      <c r="B7333">
        <f>MOD(ROW()-24,COUNTA(tblProducts[Description]))+1</f>
        <v>14</v>
      </c>
      <c r="C7333" t="str">
        <f>_xlfn.XLOOKUP(A7333,tblProducts[Column1],tblProducts[Description])</f>
        <v>TMP-420 BULK</v>
      </c>
      <c r="D7333" t="str">
        <f>_xlfn.XLOOKUP(B7333,tblProducts[Column1],tblProducts[Description])</f>
        <v>C-6427 BULK</v>
      </c>
      <c r="E7333" t="s">
        <v>9</v>
      </c>
      <c r="F7333" t="s">
        <v>12</v>
      </c>
      <c r="G7333" t="s">
        <v>7</v>
      </c>
      <c r="H7333" t="s">
        <v>13</v>
      </c>
      <c r="I7333">
        <f t="shared" si="119"/>
        <v>2</v>
      </c>
    </row>
    <row r="7334" spans="1:9">
      <c r="A7334">
        <f>IF(MOD(ROW()-24,COUNTA(tblProducts[Description]))=0,A7333+1,A7333)</f>
        <v>65</v>
      </c>
      <c r="B7334">
        <f>MOD(ROW()-24,COUNTA(tblProducts[Description]))+1</f>
        <v>15</v>
      </c>
      <c r="C7334" t="str">
        <f>_xlfn.XLOOKUP(A7334,tblProducts[Column1],tblProducts[Description])</f>
        <v>TMP-420 BULK</v>
      </c>
      <c r="D7334" t="str">
        <f>_xlfn.XLOOKUP(B7334,tblProducts[Column1],tblProducts[Description])</f>
        <v>EMULPON CO-200 BULK</v>
      </c>
      <c r="E7334" t="s">
        <v>9</v>
      </c>
      <c r="F7334" t="s">
        <v>12</v>
      </c>
      <c r="G7334" t="s">
        <v>7</v>
      </c>
      <c r="H7334" t="s">
        <v>13</v>
      </c>
      <c r="I7334">
        <f t="shared" si="119"/>
        <v>2</v>
      </c>
    </row>
    <row r="7335" spans="1:9">
      <c r="A7335">
        <f>IF(MOD(ROW()-24,COUNTA(tblProducts[Description]))=0,A7334+1,A7334)</f>
        <v>65</v>
      </c>
      <c r="B7335">
        <f>MOD(ROW()-24,COUNTA(tblProducts[Description]))+1</f>
        <v>16</v>
      </c>
      <c r="C7335" t="str">
        <f>_xlfn.XLOOKUP(A7335,tblProducts[Column1],tblProducts[Description])</f>
        <v>TMP-420 BULK</v>
      </c>
      <c r="D7335" t="str">
        <f>_xlfn.XLOOKUP(B7335,tblProducts[Column1],tblProducts[Description])</f>
        <v>EMULPON CO-360 BULK</v>
      </c>
      <c r="E7335" t="s">
        <v>9</v>
      </c>
      <c r="F7335" t="s">
        <v>12</v>
      </c>
      <c r="G7335" t="s">
        <v>7</v>
      </c>
      <c r="H7335" t="s">
        <v>8</v>
      </c>
      <c r="I7335">
        <f t="shared" si="119"/>
        <v>2</v>
      </c>
    </row>
    <row r="7336" spans="1:9">
      <c r="A7336">
        <f>IF(MOD(ROW()-24,COUNTA(tblProducts[Description]))=0,A7335+1,A7335)</f>
        <v>65</v>
      </c>
      <c r="B7336">
        <f>MOD(ROW()-24,COUNTA(tblProducts[Description]))+1</f>
        <v>17</v>
      </c>
      <c r="C7336" t="str">
        <f>_xlfn.XLOOKUP(A7336,tblProducts[Column1],tblProducts[Description])</f>
        <v>TMP-420 BULK</v>
      </c>
      <c r="D7336" t="str">
        <f>_xlfn.XLOOKUP(B7336,tblProducts[Column1],tblProducts[Description])</f>
        <v>EMULPON CO-550 BULK</v>
      </c>
      <c r="E7336" t="s">
        <v>9</v>
      </c>
      <c r="F7336" t="s">
        <v>12</v>
      </c>
      <c r="G7336" t="s">
        <v>7</v>
      </c>
      <c r="H7336" t="s">
        <v>8</v>
      </c>
      <c r="I7336">
        <f t="shared" si="119"/>
        <v>2</v>
      </c>
    </row>
    <row r="7337" spans="1:9">
      <c r="A7337">
        <f>IF(MOD(ROW()-24,COUNTA(tblProducts[Description]))=0,A7336+1,A7336)</f>
        <v>65</v>
      </c>
      <c r="B7337">
        <f>MOD(ROW()-24,COUNTA(tblProducts[Description]))+1</f>
        <v>18</v>
      </c>
      <c r="C7337" t="str">
        <f>_xlfn.XLOOKUP(A7337,tblProducts[Column1],tblProducts[Description])</f>
        <v>TMP-420 BULK</v>
      </c>
      <c r="D7337" t="str">
        <f>_xlfn.XLOOKUP(B7337,tblProducts[Column1],tblProducts[Description])</f>
        <v>ETHODUOMEEN HT/13 BULK</v>
      </c>
      <c r="E7337" t="s">
        <v>9</v>
      </c>
      <c r="F7337" t="s">
        <v>12</v>
      </c>
      <c r="G7337" t="s">
        <v>7</v>
      </c>
      <c r="H7337" t="s">
        <v>8</v>
      </c>
      <c r="I7337">
        <f t="shared" si="119"/>
        <v>2</v>
      </c>
    </row>
    <row r="7338" spans="1:9">
      <c r="A7338">
        <f>IF(MOD(ROW()-24,COUNTA(tblProducts[Description]))=0,A7337+1,A7337)</f>
        <v>65</v>
      </c>
      <c r="B7338">
        <f>MOD(ROW()-24,COUNTA(tblProducts[Description]))+1</f>
        <v>19</v>
      </c>
      <c r="C7338" t="str">
        <f>_xlfn.XLOOKUP(A7338,tblProducts[Column1],tblProducts[Description])</f>
        <v>TMP-420 BULK</v>
      </c>
      <c r="D7338" t="str">
        <f>_xlfn.XLOOKUP(B7338,tblProducts[Column1],tblProducts[Description])</f>
        <v>ETHODUOMEEN T/13 BULK</v>
      </c>
      <c r="E7338" t="s">
        <v>9</v>
      </c>
      <c r="F7338" t="s">
        <v>12</v>
      </c>
      <c r="G7338" t="s">
        <v>7</v>
      </c>
      <c r="H7338" t="s">
        <v>8</v>
      </c>
      <c r="I7338">
        <f t="shared" si="119"/>
        <v>2</v>
      </c>
    </row>
    <row r="7339" spans="1:9">
      <c r="A7339">
        <f>IF(MOD(ROW()-24,COUNTA(tblProducts[Description]))=0,A7338+1,A7338)</f>
        <v>65</v>
      </c>
      <c r="B7339">
        <f>MOD(ROW()-24,COUNTA(tblProducts[Description]))+1</f>
        <v>20</v>
      </c>
      <c r="C7339" t="str">
        <f>_xlfn.XLOOKUP(A7339,tblProducts[Column1],tblProducts[Description])</f>
        <v>TMP-420 BULK</v>
      </c>
      <c r="D7339" t="str">
        <f>_xlfn.XLOOKUP(B7339,tblProducts[Column1],tblProducts[Description])</f>
        <v>ETHODUOMEEN T/13N BULK</v>
      </c>
      <c r="E7339" t="s">
        <v>9</v>
      </c>
      <c r="F7339" t="s">
        <v>12</v>
      </c>
      <c r="G7339" t="s">
        <v>7</v>
      </c>
      <c r="H7339" t="s">
        <v>8</v>
      </c>
      <c r="I7339">
        <f t="shared" si="119"/>
        <v>2</v>
      </c>
    </row>
    <row r="7340" spans="1:9">
      <c r="A7340">
        <f>IF(MOD(ROW()-24,COUNTA(tblProducts[Description]))=0,A7339+1,A7339)</f>
        <v>65</v>
      </c>
      <c r="B7340">
        <f>MOD(ROW()-24,COUNTA(tblProducts[Description]))+1</f>
        <v>21</v>
      </c>
      <c r="C7340" t="str">
        <f>_xlfn.XLOOKUP(A7340,tblProducts[Column1],tblProducts[Description])</f>
        <v>TMP-420 BULK</v>
      </c>
      <c r="D7340" t="str">
        <f>_xlfn.XLOOKUP(B7340,tblProducts[Column1],tblProducts[Description])</f>
        <v>ETHODUOMEEN T/20 BULK</v>
      </c>
      <c r="E7340" t="s">
        <v>9</v>
      </c>
      <c r="F7340" t="s">
        <v>12</v>
      </c>
      <c r="G7340" t="s">
        <v>7</v>
      </c>
      <c r="H7340" t="s">
        <v>8</v>
      </c>
      <c r="I7340">
        <f t="shared" si="119"/>
        <v>2</v>
      </c>
    </row>
    <row r="7341" spans="1:9">
      <c r="A7341">
        <f>IF(MOD(ROW()-24,COUNTA(tblProducts[Description]))=0,A7340+1,A7340)</f>
        <v>65</v>
      </c>
      <c r="B7341">
        <f>MOD(ROW()-24,COUNTA(tblProducts[Description]))+1</f>
        <v>22</v>
      </c>
      <c r="C7341" t="str">
        <f>_xlfn.XLOOKUP(A7341,tblProducts[Column1],tblProducts[Description])</f>
        <v>TMP-420 BULK</v>
      </c>
      <c r="D7341" t="str">
        <f>_xlfn.XLOOKUP(B7341,tblProducts[Column1],tblProducts[Description])</f>
        <v>ETHODUOMEEN T/25 BULK</v>
      </c>
      <c r="E7341" t="s">
        <v>9</v>
      </c>
      <c r="F7341" t="s">
        <v>12</v>
      </c>
      <c r="G7341" t="s">
        <v>7</v>
      </c>
      <c r="H7341" t="s">
        <v>8</v>
      </c>
      <c r="I7341">
        <f t="shared" si="119"/>
        <v>2</v>
      </c>
    </row>
    <row r="7342" spans="1:9">
      <c r="A7342">
        <f>IF(MOD(ROW()-24,COUNTA(tblProducts[Description]))=0,A7341+1,A7341)</f>
        <v>65</v>
      </c>
      <c r="B7342">
        <f>MOD(ROW()-24,COUNTA(tblProducts[Description]))+1</f>
        <v>23</v>
      </c>
      <c r="C7342" t="str">
        <f>_xlfn.XLOOKUP(A7342,tblProducts[Column1],tblProducts[Description])</f>
        <v>TMP-420 BULK</v>
      </c>
      <c r="D7342" t="str">
        <f>_xlfn.XLOOKUP(B7342,tblProducts[Column1],tblProducts[Description])</f>
        <v>ETHOFAT 242/25 BULK</v>
      </c>
      <c r="E7342" t="s">
        <v>9</v>
      </c>
      <c r="F7342" t="s">
        <v>12</v>
      </c>
      <c r="G7342" t="s">
        <v>7</v>
      </c>
      <c r="H7342" t="s">
        <v>8</v>
      </c>
      <c r="I7342">
        <f t="shared" si="119"/>
        <v>2</v>
      </c>
    </row>
    <row r="7343" spans="1:9">
      <c r="A7343">
        <f>IF(MOD(ROW()-24,COUNTA(tblProducts[Description]))=0,A7342+1,A7342)</f>
        <v>65</v>
      </c>
      <c r="B7343">
        <f>MOD(ROW()-24,COUNTA(tblProducts[Description]))+1</f>
        <v>24</v>
      </c>
      <c r="C7343" t="str">
        <f>_xlfn.XLOOKUP(A7343,tblProducts[Column1],tblProducts[Description])</f>
        <v>TMP-420 BULK</v>
      </c>
      <c r="D7343" t="str">
        <f>_xlfn.XLOOKUP(B7343,tblProducts[Column1],tblProducts[Description])</f>
        <v>ETHOMEEN C/12S BULK</v>
      </c>
      <c r="E7343" t="s">
        <v>9</v>
      </c>
      <c r="F7343" t="s">
        <v>12</v>
      </c>
      <c r="G7343" t="s">
        <v>7</v>
      </c>
      <c r="H7343" t="s">
        <v>8</v>
      </c>
      <c r="I7343">
        <f t="shared" si="119"/>
        <v>2</v>
      </c>
    </row>
    <row r="7344" spans="1:9">
      <c r="A7344">
        <f>IF(MOD(ROW()-24,COUNTA(tblProducts[Description]))=0,A7343+1,A7343)</f>
        <v>65</v>
      </c>
      <c r="B7344">
        <f>MOD(ROW()-24,COUNTA(tblProducts[Description]))+1</f>
        <v>25</v>
      </c>
      <c r="C7344" t="str">
        <f>_xlfn.XLOOKUP(A7344,tblProducts[Column1],tblProducts[Description])</f>
        <v>TMP-420 BULK</v>
      </c>
      <c r="D7344" t="str">
        <f>_xlfn.XLOOKUP(B7344,tblProducts[Column1],tblProducts[Description])</f>
        <v>ETHOMEEN 18/12 BULK</v>
      </c>
      <c r="E7344" t="s">
        <v>9</v>
      </c>
      <c r="F7344" t="s">
        <v>12</v>
      </c>
      <c r="G7344" t="s">
        <v>7</v>
      </c>
      <c r="H7344" t="s">
        <v>8</v>
      </c>
      <c r="I7344">
        <f t="shared" si="119"/>
        <v>2</v>
      </c>
    </row>
    <row r="7345" spans="1:9">
      <c r="A7345">
        <f>IF(MOD(ROW()-24,COUNTA(tblProducts[Description]))=0,A7344+1,A7344)</f>
        <v>65</v>
      </c>
      <c r="B7345">
        <f>MOD(ROW()-24,COUNTA(tblProducts[Description]))+1</f>
        <v>26</v>
      </c>
      <c r="C7345" t="str">
        <f>_xlfn.XLOOKUP(A7345,tblProducts[Column1],tblProducts[Description])</f>
        <v>TMP-420 BULK</v>
      </c>
      <c r="D7345" t="str">
        <f>_xlfn.XLOOKUP(B7345,tblProducts[Column1],tblProducts[Description])</f>
        <v>ETHOMEEN 18/25 BULK</v>
      </c>
      <c r="E7345" t="s">
        <v>9</v>
      </c>
      <c r="F7345" t="s">
        <v>12</v>
      </c>
      <c r="G7345" t="s">
        <v>7</v>
      </c>
      <c r="H7345" t="s">
        <v>8</v>
      </c>
      <c r="I7345">
        <f t="shared" si="119"/>
        <v>2</v>
      </c>
    </row>
    <row r="7346" spans="1:9">
      <c r="A7346">
        <f>IF(MOD(ROW()-24,COUNTA(tblProducts[Description]))=0,A7345+1,A7345)</f>
        <v>65</v>
      </c>
      <c r="B7346">
        <f>MOD(ROW()-24,COUNTA(tblProducts[Description]))+1</f>
        <v>27</v>
      </c>
      <c r="C7346" t="str">
        <f>_xlfn.XLOOKUP(A7346,tblProducts[Column1],tblProducts[Description])</f>
        <v>TMP-420 BULK</v>
      </c>
      <c r="D7346" t="str">
        <f>_xlfn.XLOOKUP(B7346,tblProducts[Column1],tblProducts[Description])</f>
        <v>ETHOMEEN C/12 BULK</v>
      </c>
      <c r="E7346" t="s">
        <v>9</v>
      </c>
      <c r="F7346" t="s">
        <v>12</v>
      </c>
      <c r="G7346" t="s">
        <v>7</v>
      </c>
      <c r="H7346" t="s">
        <v>8</v>
      </c>
      <c r="I7346">
        <f t="shared" si="119"/>
        <v>2</v>
      </c>
    </row>
    <row r="7347" spans="1:9">
      <c r="A7347">
        <f>IF(MOD(ROW()-24,COUNTA(tblProducts[Description]))=0,A7346+1,A7346)</f>
        <v>65</v>
      </c>
      <c r="B7347">
        <f>MOD(ROW()-24,COUNTA(tblProducts[Description]))+1</f>
        <v>28</v>
      </c>
      <c r="C7347" t="str">
        <f>_xlfn.XLOOKUP(A7347,tblProducts[Column1],tblProducts[Description])</f>
        <v>TMP-420 BULK</v>
      </c>
      <c r="D7347" t="str">
        <f>_xlfn.XLOOKUP(B7347,tblProducts[Column1],tblProducts[Description])</f>
        <v>ETHOMEEN C/12 M BULK</v>
      </c>
      <c r="E7347" t="s">
        <v>9</v>
      </c>
      <c r="F7347" t="s">
        <v>12</v>
      </c>
      <c r="G7347" t="s">
        <v>7</v>
      </c>
      <c r="H7347" t="s">
        <v>8</v>
      </c>
      <c r="I7347">
        <f t="shared" si="119"/>
        <v>2</v>
      </c>
    </row>
    <row r="7348" spans="1:9">
      <c r="A7348">
        <f>IF(MOD(ROW()-24,COUNTA(tblProducts[Description]))=0,A7347+1,A7347)</f>
        <v>65</v>
      </c>
      <c r="B7348">
        <f>MOD(ROW()-24,COUNTA(tblProducts[Description]))+1</f>
        <v>29</v>
      </c>
      <c r="C7348" t="str">
        <f>_xlfn.XLOOKUP(A7348,tblProducts[Column1],tblProducts[Description])</f>
        <v>TMP-420 BULK</v>
      </c>
      <c r="D7348" t="str">
        <f>_xlfn.XLOOKUP(B7348,tblProducts[Column1],tblProducts[Description])</f>
        <v>ETHOMEEN C/12 SUN BULK</v>
      </c>
      <c r="E7348" t="s">
        <v>9</v>
      </c>
      <c r="F7348" t="s">
        <v>12</v>
      </c>
      <c r="G7348" t="s">
        <v>7</v>
      </c>
      <c r="H7348" t="s">
        <v>8</v>
      </c>
      <c r="I7348">
        <f t="shared" si="119"/>
        <v>2</v>
      </c>
    </row>
    <row r="7349" spans="1:9">
      <c r="A7349">
        <f>IF(MOD(ROW()-24,COUNTA(tblProducts[Description]))=0,A7348+1,A7348)</f>
        <v>65</v>
      </c>
      <c r="B7349">
        <f>MOD(ROW()-24,COUNTA(tblProducts[Description]))+1</f>
        <v>30</v>
      </c>
      <c r="C7349" t="str">
        <f>_xlfn.XLOOKUP(A7349,tblProducts[Column1],tblProducts[Description])</f>
        <v>TMP-420 BULK</v>
      </c>
      <c r="D7349" t="str">
        <f>_xlfn.XLOOKUP(B7349,tblProducts[Column1],tblProducts[Description])</f>
        <v>ETHOMEEN C/12 UN BULK</v>
      </c>
      <c r="E7349" t="s">
        <v>9</v>
      </c>
      <c r="F7349" t="s">
        <v>12</v>
      </c>
      <c r="G7349" t="s">
        <v>7</v>
      </c>
      <c r="H7349" t="s">
        <v>8</v>
      </c>
      <c r="I7349">
        <f t="shared" si="119"/>
        <v>2</v>
      </c>
    </row>
    <row r="7350" spans="1:9">
      <c r="A7350">
        <f>IF(MOD(ROW()-24,COUNTA(tblProducts[Description]))=0,A7349+1,A7349)</f>
        <v>65</v>
      </c>
      <c r="B7350">
        <f>MOD(ROW()-24,COUNTA(tblProducts[Description]))+1</f>
        <v>31</v>
      </c>
      <c r="C7350" t="str">
        <f>_xlfn.XLOOKUP(A7350,tblProducts[Column1],tblProducts[Description])</f>
        <v>TMP-420 BULK</v>
      </c>
      <c r="D7350" t="str">
        <f>_xlfn.XLOOKUP(B7350,tblProducts[Column1],tblProducts[Description])</f>
        <v>ETHOMEEN C/15 BULK</v>
      </c>
      <c r="E7350" t="s">
        <v>9</v>
      </c>
      <c r="F7350" t="s">
        <v>12</v>
      </c>
      <c r="G7350" t="s">
        <v>9</v>
      </c>
      <c r="H7350" t="s">
        <v>8</v>
      </c>
      <c r="I7350">
        <f t="shared" si="119"/>
        <v>4</v>
      </c>
    </row>
    <row r="7351" spans="1:9">
      <c r="A7351">
        <f>IF(MOD(ROW()-24,COUNTA(tblProducts[Description]))=0,A7350+1,A7350)</f>
        <v>65</v>
      </c>
      <c r="B7351">
        <f>MOD(ROW()-24,COUNTA(tblProducts[Description]))+1</f>
        <v>32</v>
      </c>
      <c r="C7351" t="str">
        <f>_xlfn.XLOOKUP(A7351,tblProducts[Column1],tblProducts[Description])</f>
        <v>TMP-420 BULK</v>
      </c>
      <c r="D7351" t="str">
        <f>_xlfn.XLOOKUP(B7351,tblProducts[Column1],tblProducts[Description])</f>
        <v>ETHOMEEN C/17 BULK</v>
      </c>
      <c r="E7351" t="s">
        <v>9</v>
      </c>
      <c r="F7351" t="s">
        <v>12</v>
      </c>
      <c r="G7351" t="s">
        <v>9</v>
      </c>
      <c r="H7351" t="s">
        <v>8</v>
      </c>
      <c r="I7351">
        <f t="shared" si="119"/>
        <v>4</v>
      </c>
    </row>
    <row r="7352" spans="1:9">
      <c r="A7352">
        <f>IF(MOD(ROW()-24,COUNTA(tblProducts[Description]))=0,A7351+1,A7351)</f>
        <v>65</v>
      </c>
      <c r="B7352">
        <f>MOD(ROW()-24,COUNTA(tblProducts[Description]))+1</f>
        <v>33</v>
      </c>
      <c r="C7352" t="str">
        <f>_xlfn.XLOOKUP(A7352,tblProducts[Column1],tblProducts[Description])</f>
        <v>TMP-420 BULK</v>
      </c>
      <c r="D7352" t="str">
        <f>_xlfn.XLOOKUP(B7352,tblProducts[Column1],tblProducts[Description])</f>
        <v>ETHOMEEN C/25A BULK</v>
      </c>
      <c r="E7352" t="s">
        <v>9</v>
      </c>
      <c r="F7352" t="s">
        <v>12</v>
      </c>
      <c r="G7352" t="s">
        <v>7</v>
      </c>
      <c r="H7352" t="s">
        <v>8</v>
      </c>
      <c r="I7352">
        <f t="shared" si="119"/>
        <v>2</v>
      </c>
    </row>
    <row r="7353" spans="1:9">
      <c r="A7353">
        <f>IF(MOD(ROW()-24,COUNTA(tblProducts[Description]))=0,A7352+1,A7352)</f>
        <v>65</v>
      </c>
      <c r="B7353">
        <f>MOD(ROW()-24,COUNTA(tblProducts[Description]))+1</f>
        <v>34</v>
      </c>
      <c r="C7353" t="str">
        <f>_xlfn.XLOOKUP(A7353,tblProducts[Column1],tblProducts[Description])</f>
        <v>TMP-420 BULK</v>
      </c>
      <c r="D7353" t="str">
        <f>_xlfn.XLOOKUP(B7353,tblProducts[Column1],tblProducts[Description])</f>
        <v>ETHOMEEN C/25A S BULK</v>
      </c>
      <c r="E7353" t="s">
        <v>9</v>
      </c>
      <c r="F7353" t="s">
        <v>12</v>
      </c>
      <c r="G7353" t="s">
        <v>9</v>
      </c>
      <c r="H7353" t="s">
        <v>8</v>
      </c>
      <c r="I7353">
        <f t="shared" si="119"/>
        <v>4</v>
      </c>
    </row>
    <row r="7354" spans="1:9">
      <c r="A7354">
        <f>IF(MOD(ROW()-24,COUNTA(tblProducts[Description]))=0,A7353+1,A7353)</f>
        <v>65</v>
      </c>
      <c r="B7354">
        <f>MOD(ROW()-24,COUNTA(tblProducts[Description]))+1</f>
        <v>35</v>
      </c>
      <c r="C7354" t="str">
        <f>_xlfn.XLOOKUP(A7354,tblProducts[Column1],tblProducts[Description])</f>
        <v>TMP-420 BULK</v>
      </c>
      <c r="D7354" t="str">
        <f>_xlfn.XLOOKUP(B7354,tblProducts[Column1],tblProducts[Description])</f>
        <v>ETHOMEEN O/12LC BULK</v>
      </c>
      <c r="E7354" t="s">
        <v>9</v>
      </c>
      <c r="F7354" t="s">
        <v>12</v>
      </c>
      <c r="G7354" t="s">
        <v>9</v>
      </c>
      <c r="H7354" t="s">
        <v>8</v>
      </c>
      <c r="I7354">
        <f t="shared" si="119"/>
        <v>4</v>
      </c>
    </row>
    <row r="7355" spans="1:9">
      <c r="A7355">
        <f>IF(MOD(ROW()-24,COUNTA(tblProducts[Description]))=0,A7354+1,A7354)</f>
        <v>65</v>
      </c>
      <c r="B7355">
        <f>MOD(ROW()-24,COUNTA(tblProducts[Description]))+1</f>
        <v>36</v>
      </c>
      <c r="C7355" t="str">
        <f>_xlfn.XLOOKUP(A7355,tblProducts[Column1],tblProducts[Description])</f>
        <v>TMP-420 BULK</v>
      </c>
      <c r="D7355" t="str">
        <f>_xlfn.XLOOKUP(B7355,tblProducts[Column1],tblProducts[Description])</f>
        <v>ETHOMEEN SV/12 BULK</v>
      </c>
      <c r="E7355" t="s">
        <v>9</v>
      </c>
      <c r="F7355" t="s">
        <v>12</v>
      </c>
      <c r="G7355" t="s">
        <v>9</v>
      </c>
      <c r="H7355" t="s">
        <v>8</v>
      </c>
      <c r="I7355">
        <f t="shared" si="119"/>
        <v>4</v>
      </c>
    </row>
    <row r="7356" spans="1:9">
      <c r="A7356">
        <f>IF(MOD(ROW()-24,COUNTA(tblProducts[Description]))=0,A7355+1,A7355)</f>
        <v>65</v>
      </c>
      <c r="B7356">
        <f>MOD(ROW()-24,COUNTA(tblProducts[Description]))+1</f>
        <v>37</v>
      </c>
      <c r="C7356" t="str">
        <f>_xlfn.XLOOKUP(A7356,tblProducts[Column1],tblProducts[Description])</f>
        <v>TMP-420 BULK</v>
      </c>
      <c r="D7356" t="str">
        <f>_xlfn.XLOOKUP(B7356,tblProducts[Column1],tblProducts[Description])</f>
        <v>ETHOMEEN SV/15 BULK</v>
      </c>
      <c r="E7356" t="s">
        <v>9</v>
      </c>
      <c r="F7356" t="s">
        <v>12</v>
      </c>
      <c r="G7356" t="s">
        <v>9</v>
      </c>
      <c r="H7356" t="s">
        <v>8</v>
      </c>
      <c r="I7356">
        <f t="shared" si="119"/>
        <v>4</v>
      </c>
    </row>
    <row r="7357" spans="1:9">
      <c r="A7357">
        <f>IF(MOD(ROW()-24,COUNTA(tblProducts[Description]))=0,A7356+1,A7356)</f>
        <v>65</v>
      </c>
      <c r="B7357">
        <f>MOD(ROW()-24,COUNTA(tblProducts[Description]))+1</f>
        <v>38</v>
      </c>
      <c r="C7357" t="str">
        <f>_xlfn.XLOOKUP(A7357,tblProducts[Column1],tblProducts[Description])</f>
        <v>TMP-420 BULK</v>
      </c>
      <c r="D7357" t="str">
        <f>_xlfn.XLOOKUP(B7357,tblProducts[Column1],tblProducts[Description])</f>
        <v>ETHOMEEN SV/15C BULK</v>
      </c>
      <c r="E7357" t="s">
        <v>9</v>
      </c>
      <c r="F7357" t="s">
        <v>12</v>
      </c>
      <c r="G7357" t="s">
        <v>7</v>
      </c>
      <c r="H7357" t="s">
        <v>8</v>
      </c>
      <c r="I7357">
        <f t="shared" si="119"/>
        <v>2</v>
      </c>
    </row>
    <row r="7358" spans="1:9">
      <c r="A7358">
        <f>IF(MOD(ROW()-24,COUNTA(tblProducts[Description]))=0,A7357+1,A7357)</f>
        <v>65</v>
      </c>
      <c r="B7358">
        <f>MOD(ROW()-24,COUNTA(tblProducts[Description]))+1</f>
        <v>39</v>
      </c>
      <c r="C7358" t="str">
        <f>_xlfn.XLOOKUP(A7358,tblProducts[Column1],tblProducts[Description])</f>
        <v>TMP-420 BULK</v>
      </c>
      <c r="D7358" t="str">
        <f>_xlfn.XLOOKUP(B7358,tblProducts[Column1],tblProducts[Description])</f>
        <v>ETHOMEEN SV/25 BULK</v>
      </c>
      <c r="E7358" t="s">
        <v>9</v>
      </c>
      <c r="F7358" t="s">
        <v>12</v>
      </c>
      <c r="G7358" t="s">
        <v>7</v>
      </c>
      <c r="H7358" t="s">
        <v>8</v>
      </c>
      <c r="I7358">
        <f t="shared" si="119"/>
        <v>2</v>
      </c>
    </row>
    <row r="7359" spans="1:9">
      <c r="A7359">
        <f>IF(MOD(ROW()-24,COUNTA(tblProducts[Description]))=0,A7358+1,A7358)</f>
        <v>65</v>
      </c>
      <c r="B7359">
        <f>MOD(ROW()-24,COUNTA(tblProducts[Description]))+1</f>
        <v>40</v>
      </c>
      <c r="C7359" t="str">
        <f>_xlfn.XLOOKUP(A7359,tblProducts[Column1],tblProducts[Description])</f>
        <v>TMP-420 BULK</v>
      </c>
      <c r="D7359" t="str">
        <f>_xlfn.XLOOKUP(B7359,tblProducts[Column1],tblProducts[Description])</f>
        <v>ETHOMEEN T/12 BULK</v>
      </c>
      <c r="E7359" t="s">
        <v>9</v>
      </c>
      <c r="F7359" t="s">
        <v>12</v>
      </c>
      <c r="G7359" t="s">
        <v>7</v>
      </c>
      <c r="H7359" t="s">
        <v>8</v>
      </c>
      <c r="I7359">
        <f t="shared" si="119"/>
        <v>2</v>
      </c>
    </row>
    <row r="7360" spans="1:9">
      <c r="A7360">
        <f>IF(MOD(ROW()-24,COUNTA(tblProducts[Description]))=0,A7359+1,A7359)</f>
        <v>65</v>
      </c>
      <c r="B7360">
        <f>MOD(ROW()-24,COUNTA(tblProducts[Description]))+1</f>
        <v>41</v>
      </c>
      <c r="C7360" t="str">
        <f>_xlfn.XLOOKUP(A7360,tblProducts[Column1],tblProducts[Description])</f>
        <v>TMP-420 BULK</v>
      </c>
      <c r="D7360" t="str">
        <f>_xlfn.XLOOKUP(B7360,tblProducts[Column1],tblProducts[Description])</f>
        <v>ETHOMEEN T/13.5 BULK</v>
      </c>
      <c r="E7360" t="s">
        <v>9</v>
      </c>
      <c r="F7360" t="s">
        <v>12</v>
      </c>
      <c r="G7360" t="s">
        <v>9</v>
      </c>
      <c r="H7360" t="s">
        <v>8</v>
      </c>
      <c r="I7360">
        <f t="shared" si="119"/>
        <v>4</v>
      </c>
    </row>
    <row r="7361" spans="1:9">
      <c r="A7361">
        <f>IF(MOD(ROW()-24,COUNTA(tblProducts[Description]))=0,A7360+1,A7360)</f>
        <v>65</v>
      </c>
      <c r="B7361">
        <f>MOD(ROW()-24,COUNTA(tblProducts[Description]))+1</f>
        <v>42</v>
      </c>
      <c r="C7361" t="str">
        <f>_xlfn.XLOOKUP(A7361,tblProducts[Column1],tblProducts[Description])</f>
        <v>TMP-420 BULK</v>
      </c>
      <c r="D7361" t="str">
        <f>_xlfn.XLOOKUP(B7361,tblProducts[Column1],tblProducts[Description])</f>
        <v>ETHOMEEN T/15 BULK</v>
      </c>
      <c r="E7361" t="s">
        <v>9</v>
      </c>
      <c r="F7361" t="s">
        <v>12</v>
      </c>
      <c r="G7361" t="s">
        <v>9</v>
      </c>
      <c r="H7361" t="s">
        <v>8</v>
      </c>
      <c r="I7361">
        <f t="shared" si="119"/>
        <v>4</v>
      </c>
    </row>
    <row r="7362" spans="1:9">
      <c r="A7362">
        <f>IF(MOD(ROW()-24,COUNTA(tblProducts[Description]))=0,A7361+1,A7361)</f>
        <v>65</v>
      </c>
      <c r="B7362">
        <f>MOD(ROW()-24,COUNTA(tblProducts[Description]))+1</f>
        <v>43</v>
      </c>
      <c r="C7362" t="str">
        <f>_xlfn.XLOOKUP(A7362,tblProducts[Column1],tblProducts[Description])</f>
        <v>TMP-420 BULK</v>
      </c>
      <c r="D7362" t="str">
        <f>_xlfn.XLOOKUP(B7362,tblProducts[Column1],tblProducts[Description])</f>
        <v>ETHOMEEN T/17 BULK</v>
      </c>
      <c r="E7362" t="s">
        <v>9</v>
      </c>
      <c r="F7362" t="s">
        <v>12</v>
      </c>
      <c r="G7362" t="s">
        <v>9</v>
      </c>
      <c r="H7362" t="s">
        <v>8</v>
      </c>
      <c r="I7362">
        <f t="shared" si="119"/>
        <v>4</v>
      </c>
    </row>
    <row r="7363" spans="1:9">
      <c r="A7363">
        <f>IF(MOD(ROW()-24,COUNTA(tblProducts[Description]))=0,A7362+1,A7362)</f>
        <v>65</v>
      </c>
      <c r="B7363">
        <f>MOD(ROW()-24,COUNTA(tblProducts[Description]))+1</f>
        <v>44</v>
      </c>
      <c r="C7363" t="str">
        <f>_xlfn.XLOOKUP(A7363,tblProducts[Column1],tblProducts[Description])</f>
        <v>TMP-420 BULK</v>
      </c>
      <c r="D7363" t="str">
        <f>_xlfn.XLOOKUP(B7363,tblProducts[Column1],tblProducts[Description])</f>
        <v>ETHOMEEN T/18 BULK</v>
      </c>
      <c r="E7363" t="s">
        <v>9</v>
      </c>
      <c r="F7363" t="s">
        <v>12</v>
      </c>
      <c r="G7363" t="s">
        <v>7</v>
      </c>
      <c r="H7363" t="s">
        <v>8</v>
      </c>
      <c r="I7363">
        <f t="shared" si="119"/>
        <v>2</v>
      </c>
    </row>
    <row r="7364" spans="1:9">
      <c r="A7364">
        <f>IF(MOD(ROW()-24,COUNTA(tblProducts[Description]))=0,A7363+1,A7363)</f>
        <v>65</v>
      </c>
      <c r="B7364">
        <f>MOD(ROW()-24,COUNTA(tblProducts[Description]))+1</f>
        <v>45</v>
      </c>
      <c r="C7364" t="str">
        <f>_xlfn.XLOOKUP(A7364,tblProducts[Column1],tblProducts[Description])</f>
        <v>TMP-420 BULK</v>
      </c>
      <c r="D7364" t="str">
        <f>_xlfn.XLOOKUP(B7364,tblProducts[Column1],tblProducts[Description])</f>
        <v>ETHOMEEN T/19 BULK</v>
      </c>
      <c r="E7364" t="s">
        <v>9</v>
      </c>
      <c r="F7364" t="s">
        <v>12</v>
      </c>
      <c r="G7364" t="s">
        <v>7</v>
      </c>
      <c r="H7364" t="s">
        <v>8</v>
      </c>
      <c r="I7364">
        <f t="shared" si="119"/>
        <v>2</v>
      </c>
    </row>
    <row r="7365" spans="1:9">
      <c r="A7365">
        <f>IF(MOD(ROW()-24,COUNTA(tblProducts[Description]))=0,A7364+1,A7364)</f>
        <v>65</v>
      </c>
      <c r="B7365">
        <f>MOD(ROW()-24,COUNTA(tblProducts[Description]))+1</f>
        <v>46</v>
      </c>
      <c r="C7365" t="str">
        <f>_xlfn.XLOOKUP(A7365,tblProducts[Column1],tblProducts[Description])</f>
        <v>TMP-420 BULK</v>
      </c>
      <c r="D7365" t="str">
        <f>_xlfn.XLOOKUP(B7365,tblProducts[Column1],tblProducts[Description])</f>
        <v>ETHOMEEN T/20 BULK</v>
      </c>
      <c r="E7365" t="s">
        <v>9</v>
      </c>
      <c r="F7365" t="s">
        <v>12</v>
      </c>
      <c r="G7365" t="s">
        <v>7</v>
      </c>
      <c r="H7365" t="s">
        <v>8</v>
      </c>
      <c r="I7365">
        <f t="shared" si="119"/>
        <v>2</v>
      </c>
    </row>
    <row r="7366" spans="1:9">
      <c r="A7366">
        <f>IF(MOD(ROW()-24,COUNTA(tblProducts[Description]))=0,A7365+1,A7365)</f>
        <v>65</v>
      </c>
      <c r="B7366">
        <f>MOD(ROW()-24,COUNTA(tblProducts[Description]))+1</f>
        <v>47</v>
      </c>
      <c r="C7366" t="str">
        <f>_xlfn.XLOOKUP(A7366,tblProducts[Column1],tblProducts[Description])</f>
        <v>TMP-420 BULK</v>
      </c>
      <c r="D7366" t="str">
        <f>_xlfn.XLOOKUP(B7366,tblProducts[Column1],tblProducts[Description])</f>
        <v>ETHOMEEN T/20S BULK</v>
      </c>
      <c r="E7366" t="s">
        <v>9</v>
      </c>
      <c r="F7366" t="s">
        <v>12</v>
      </c>
      <c r="G7366" t="s">
        <v>9</v>
      </c>
      <c r="H7366" t="s">
        <v>8</v>
      </c>
      <c r="I7366">
        <f t="shared" si="119"/>
        <v>4</v>
      </c>
    </row>
    <row r="7367" spans="1:9">
      <c r="A7367">
        <f>IF(MOD(ROW()-24,COUNTA(tblProducts[Description]))=0,A7366+1,A7366)</f>
        <v>65</v>
      </c>
      <c r="B7367">
        <f>MOD(ROW()-24,COUNTA(tblProducts[Description]))+1</f>
        <v>48</v>
      </c>
      <c r="C7367" t="str">
        <f>_xlfn.XLOOKUP(A7367,tblProducts[Column1],tblProducts[Description])</f>
        <v>TMP-420 BULK</v>
      </c>
      <c r="D7367" t="str">
        <f>_xlfn.XLOOKUP(B7367,tblProducts[Column1],tblProducts[Description])</f>
        <v>ETHOMEEN T/24 BULK</v>
      </c>
      <c r="E7367" t="s">
        <v>9</v>
      </c>
      <c r="F7367" t="s">
        <v>12</v>
      </c>
      <c r="G7367" t="s">
        <v>7</v>
      </c>
      <c r="H7367" t="s">
        <v>8</v>
      </c>
      <c r="I7367">
        <f t="shared" si="119"/>
        <v>2</v>
      </c>
    </row>
    <row r="7368" spans="1:9">
      <c r="A7368">
        <f>IF(MOD(ROW()-24,COUNTA(tblProducts[Description]))=0,A7367+1,A7367)</f>
        <v>65</v>
      </c>
      <c r="B7368">
        <f>MOD(ROW()-24,COUNTA(tblProducts[Description]))+1</f>
        <v>49</v>
      </c>
      <c r="C7368" t="str">
        <f>_xlfn.XLOOKUP(A7368,tblProducts[Column1],tblProducts[Description])</f>
        <v>TMP-420 BULK</v>
      </c>
      <c r="D7368" t="str">
        <f>_xlfn.XLOOKUP(B7368,tblProducts[Column1],tblProducts[Description])</f>
        <v>ETHOMEEN T/25 BULK</v>
      </c>
      <c r="E7368" t="s">
        <v>9</v>
      </c>
      <c r="F7368" t="s">
        <v>12</v>
      </c>
      <c r="G7368" t="s">
        <v>7</v>
      </c>
      <c r="H7368" t="s">
        <v>8</v>
      </c>
      <c r="I7368">
        <f t="shared" si="119"/>
        <v>2</v>
      </c>
    </row>
    <row r="7369" spans="1:9">
      <c r="A7369">
        <f>IF(MOD(ROW()-24,COUNTA(tblProducts[Description]))=0,A7368+1,A7368)</f>
        <v>65</v>
      </c>
      <c r="B7369">
        <f>MOD(ROW()-24,COUNTA(tblProducts[Description]))+1</f>
        <v>50</v>
      </c>
      <c r="C7369" t="str">
        <f>_xlfn.XLOOKUP(A7369,tblProducts[Column1],tblProducts[Description])</f>
        <v>TMP-420 BULK</v>
      </c>
      <c r="D7369" t="str">
        <f>_xlfn.XLOOKUP(B7369,tblProducts[Column1],tblProducts[Description])</f>
        <v>ETHOMEEN T/28 BULK</v>
      </c>
      <c r="E7369" t="s">
        <v>9</v>
      </c>
      <c r="F7369" t="s">
        <v>12</v>
      </c>
      <c r="G7369" t="s">
        <v>7</v>
      </c>
      <c r="H7369" t="s">
        <v>8</v>
      </c>
      <c r="I7369">
        <f t="shared" si="119"/>
        <v>2</v>
      </c>
    </row>
    <row r="7370" spans="1:9">
      <c r="A7370">
        <f>IF(MOD(ROW()-24,COUNTA(tblProducts[Description]))=0,A7369+1,A7369)</f>
        <v>65</v>
      </c>
      <c r="B7370">
        <f>MOD(ROW()-24,COUNTA(tblProducts[Description]))+1</f>
        <v>51</v>
      </c>
      <c r="C7370" t="str">
        <f>_xlfn.XLOOKUP(A7370,tblProducts[Column1],tblProducts[Description])</f>
        <v>TMP-420 BULK</v>
      </c>
      <c r="D7370" t="str">
        <f>_xlfn.XLOOKUP(B7370,tblProducts[Column1],tblProducts[Description])</f>
        <v>ETHYLAN 1008 SA BULK</v>
      </c>
      <c r="E7370" t="s">
        <v>9</v>
      </c>
      <c r="F7370" t="s">
        <v>12</v>
      </c>
      <c r="G7370" t="s">
        <v>7</v>
      </c>
      <c r="H7370" t="s">
        <v>8</v>
      </c>
      <c r="I7370">
        <f t="shared" si="119"/>
        <v>2</v>
      </c>
    </row>
    <row r="7371" spans="1:9">
      <c r="A7371">
        <f>IF(MOD(ROW()-24,COUNTA(tblProducts[Description]))=0,A7370+1,A7370)</f>
        <v>65</v>
      </c>
      <c r="B7371">
        <f>MOD(ROW()-24,COUNTA(tblProducts[Description]))+1</f>
        <v>52</v>
      </c>
      <c r="C7371" t="str">
        <f>_xlfn.XLOOKUP(A7371,tblProducts[Column1],tblProducts[Description])</f>
        <v>TMP-420 BULK</v>
      </c>
      <c r="D7371" t="str">
        <f>_xlfn.XLOOKUP(B7371,tblProducts[Column1],tblProducts[Description])</f>
        <v>ETHYLAN 325 BULK</v>
      </c>
      <c r="E7371" t="s">
        <v>9</v>
      </c>
      <c r="F7371" t="s">
        <v>12</v>
      </c>
      <c r="G7371" t="s">
        <v>7</v>
      </c>
      <c r="H7371" t="s">
        <v>8</v>
      </c>
      <c r="I7371">
        <f t="shared" si="119"/>
        <v>2</v>
      </c>
    </row>
    <row r="7372" spans="1:9">
      <c r="A7372">
        <f>IF(MOD(ROW()-24,COUNTA(tblProducts[Description]))=0,A7371+1,A7371)</f>
        <v>65</v>
      </c>
      <c r="B7372">
        <f>MOD(ROW()-24,COUNTA(tblProducts[Description]))+1</f>
        <v>53</v>
      </c>
      <c r="C7372" t="str">
        <f>_xlfn.XLOOKUP(A7372,tblProducts[Column1],tblProducts[Description])</f>
        <v>TMP-420 BULK</v>
      </c>
      <c r="D7372" t="str">
        <f>_xlfn.XLOOKUP(B7372,tblProducts[Column1],tblProducts[Description])</f>
        <v>ETHYLAN NS-500LQ BULK</v>
      </c>
      <c r="E7372" t="s">
        <v>9</v>
      </c>
      <c r="F7372" t="s">
        <v>12</v>
      </c>
      <c r="G7372" t="s">
        <v>7</v>
      </c>
      <c r="H7372" t="s">
        <v>8</v>
      </c>
      <c r="I7372">
        <f t="shared" si="119"/>
        <v>2</v>
      </c>
    </row>
    <row r="7373" spans="1:9">
      <c r="A7373">
        <f>IF(MOD(ROW()-24,COUNTA(tblProducts[Description]))=0,A7372+1,A7372)</f>
        <v>65</v>
      </c>
      <c r="B7373">
        <f>MOD(ROW()-24,COUNTA(tblProducts[Description]))+1</f>
        <v>54</v>
      </c>
      <c r="C7373" t="str">
        <f>_xlfn.XLOOKUP(A7373,tblProducts[Column1],tblProducts[Description])</f>
        <v>TMP-420 BULK</v>
      </c>
      <c r="D7373" t="str">
        <f>_xlfn.XLOOKUP(B7373,tblProducts[Column1],tblProducts[Description])</f>
        <v>ETHYLAN PRE NS-505 K BULK</v>
      </c>
      <c r="E7373" t="s">
        <v>9</v>
      </c>
      <c r="F7373" t="s">
        <v>12</v>
      </c>
      <c r="G7373" t="s">
        <v>7</v>
      </c>
      <c r="H7373" t="s">
        <v>8</v>
      </c>
      <c r="I7373">
        <f t="shared" si="119"/>
        <v>2</v>
      </c>
    </row>
    <row r="7374" spans="1:9">
      <c r="A7374">
        <f>IF(MOD(ROW()-24,COUNTA(tblProducts[Description]))=0,A7373+1,A7373)</f>
        <v>65</v>
      </c>
      <c r="B7374">
        <f>MOD(ROW()-24,COUNTA(tblProducts[Description]))+1</f>
        <v>55</v>
      </c>
      <c r="C7374" t="str">
        <f>_xlfn.XLOOKUP(A7374,tblProducts[Column1],tblProducts[Description])</f>
        <v>TMP-420 BULK</v>
      </c>
      <c r="D7374" t="str">
        <f>_xlfn.XLOOKUP(B7374,tblProducts[Column1],tblProducts[Description])</f>
        <v>ETHYLAN SN-90 BULK</v>
      </c>
      <c r="E7374" t="s">
        <v>9</v>
      </c>
      <c r="F7374" t="s">
        <v>12</v>
      </c>
      <c r="G7374" t="s">
        <v>7</v>
      </c>
      <c r="H7374" t="s">
        <v>8</v>
      </c>
      <c r="I7374">
        <f t="shared" si="119"/>
        <v>2</v>
      </c>
    </row>
    <row r="7375" spans="1:9">
      <c r="A7375">
        <f>IF(MOD(ROW()-24,COUNTA(tblProducts[Description]))=0,A7374+1,A7374)</f>
        <v>65</v>
      </c>
      <c r="B7375">
        <f>MOD(ROW()-24,COUNTA(tblProducts[Description]))+1</f>
        <v>56</v>
      </c>
      <c r="C7375" t="str">
        <f>_xlfn.XLOOKUP(A7375,tblProducts[Column1],tblProducts[Description])</f>
        <v>TMP-420 BULK</v>
      </c>
      <c r="D7375" t="str">
        <f>_xlfn.XLOOKUP(B7375,tblProducts[Column1],tblProducts[Description])</f>
        <v>ETHYLAN TD-100 BULK</v>
      </c>
      <c r="E7375" t="s">
        <v>9</v>
      </c>
      <c r="F7375" t="s">
        <v>12</v>
      </c>
      <c r="G7375" t="s">
        <v>7</v>
      </c>
      <c r="H7375" t="s">
        <v>8</v>
      </c>
      <c r="I7375">
        <f t="shared" si="119"/>
        <v>2</v>
      </c>
    </row>
    <row r="7376" spans="1:9">
      <c r="A7376">
        <f>IF(MOD(ROW()-24,COUNTA(tblProducts[Description]))=0,A7375+1,A7375)</f>
        <v>65</v>
      </c>
      <c r="B7376">
        <f>MOD(ROW()-24,COUNTA(tblProducts[Description]))+1</f>
        <v>57</v>
      </c>
      <c r="C7376" t="str">
        <f>_xlfn.XLOOKUP(A7376,tblProducts[Column1],tblProducts[Description])</f>
        <v>TMP-420 BULK</v>
      </c>
      <c r="D7376" t="str">
        <f>_xlfn.XLOOKUP(B7376,tblProducts[Column1],tblProducts[Description])</f>
        <v>ETHYLAN TD-120 BULK</v>
      </c>
      <c r="E7376" t="s">
        <v>9</v>
      </c>
      <c r="F7376" t="s">
        <v>12</v>
      </c>
      <c r="G7376" t="s">
        <v>7</v>
      </c>
      <c r="H7376" t="s">
        <v>8</v>
      </c>
      <c r="I7376">
        <f t="shared" si="119"/>
        <v>2</v>
      </c>
    </row>
    <row r="7377" spans="1:9">
      <c r="A7377">
        <f>IF(MOD(ROW()-24,COUNTA(tblProducts[Description]))=0,A7376+1,A7376)</f>
        <v>65</v>
      </c>
      <c r="B7377">
        <f>MOD(ROW()-24,COUNTA(tblProducts[Description]))+1</f>
        <v>58</v>
      </c>
      <c r="C7377" t="str">
        <f>_xlfn.XLOOKUP(A7377,tblProducts[Column1],tblProducts[Description])</f>
        <v>TMP-420 BULK</v>
      </c>
      <c r="D7377" t="str">
        <f>_xlfn.XLOOKUP(B7377,tblProducts[Column1],tblProducts[Description])</f>
        <v>ETHYLAN TD-1407 BULK</v>
      </c>
      <c r="E7377" t="s">
        <v>9</v>
      </c>
      <c r="F7377" t="s">
        <v>12</v>
      </c>
      <c r="G7377" t="s">
        <v>7</v>
      </c>
      <c r="H7377" t="s">
        <v>8</v>
      </c>
      <c r="I7377">
        <f t="shared" si="119"/>
        <v>2</v>
      </c>
    </row>
    <row r="7378" spans="1:9">
      <c r="A7378">
        <f>IF(MOD(ROW()-24,COUNTA(tblProducts[Description]))=0,A7377+1,A7377)</f>
        <v>65</v>
      </c>
      <c r="B7378">
        <f>MOD(ROW()-24,COUNTA(tblProducts[Description]))+1</f>
        <v>59</v>
      </c>
      <c r="C7378" t="str">
        <f>_xlfn.XLOOKUP(A7378,tblProducts[Column1],tblProducts[Description])</f>
        <v>TMP-420 BULK</v>
      </c>
      <c r="D7378" t="str">
        <f>_xlfn.XLOOKUP(B7378,tblProducts[Column1],tblProducts[Description])</f>
        <v>ETHYLAN TD-40 BULK</v>
      </c>
      <c r="E7378" t="s">
        <v>9</v>
      </c>
      <c r="F7378" t="s">
        <v>12</v>
      </c>
      <c r="G7378" t="s">
        <v>7</v>
      </c>
      <c r="H7378" t="s">
        <v>8</v>
      </c>
      <c r="I7378">
        <f t="shared" si="119"/>
        <v>2</v>
      </c>
    </row>
    <row r="7379" spans="1:9">
      <c r="A7379">
        <f>IF(MOD(ROW()-24,COUNTA(tblProducts[Description]))=0,A7378+1,A7378)</f>
        <v>65</v>
      </c>
      <c r="B7379">
        <f>MOD(ROW()-24,COUNTA(tblProducts[Description]))+1</f>
        <v>60</v>
      </c>
      <c r="C7379" t="str">
        <f>_xlfn.XLOOKUP(A7379,tblProducts[Column1],tblProducts[Description])</f>
        <v>TMP-420 BULK</v>
      </c>
      <c r="D7379" t="str">
        <f>_xlfn.XLOOKUP(B7379,tblProducts[Column1],tblProducts[Description])</f>
        <v>ETHYLAN TD-60 BULK</v>
      </c>
      <c r="E7379" t="s">
        <v>9</v>
      </c>
      <c r="F7379" t="s">
        <v>12</v>
      </c>
      <c r="G7379" t="s">
        <v>7</v>
      </c>
      <c r="H7379" t="s">
        <v>8</v>
      </c>
      <c r="I7379">
        <f t="shared" si="119"/>
        <v>2</v>
      </c>
    </row>
    <row r="7380" spans="1:9">
      <c r="A7380">
        <f>IF(MOD(ROW()-24,COUNTA(tblProducts[Description]))=0,A7379+1,A7379)</f>
        <v>65</v>
      </c>
      <c r="B7380">
        <f>MOD(ROW()-24,COUNTA(tblProducts[Description]))+1</f>
        <v>61</v>
      </c>
      <c r="C7380" t="str">
        <f>_xlfn.XLOOKUP(A7380,tblProducts[Column1],tblProducts[Description])</f>
        <v>TMP-420 BULK</v>
      </c>
      <c r="D7380" t="str">
        <f>_xlfn.XLOOKUP(B7380,tblProducts[Column1],tblProducts[Description])</f>
        <v>INTERMEDIATE BE-110L BULK</v>
      </c>
      <c r="E7380" t="s">
        <v>9</v>
      </c>
      <c r="F7380" t="s">
        <v>12</v>
      </c>
      <c r="G7380" t="s">
        <v>7</v>
      </c>
      <c r="H7380" t="s">
        <v>8</v>
      </c>
      <c r="I7380">
        <f t="shared" si="119"/>
        <v>2</v>
      </c>
    </row>
    <row r="7381" spans="1:9">
      <c r="A7381">
        <f>IF(MOD(ROW()-24,COUNTA(tblProducts[Description]))=0,A7380+1,A7380)</f>
        <v>65</v>
      </c>
      <c r="B7381">
        <f>MOD(ROW()-24,COUNTA(tblProducts[Description]))+1</f>
        <v>62</v>
      </c>
      <c r="C7381" t="str">
        <f>_xlfn.XLOOKUP(A7381,tblProducts[Column1],tblProducts[Description])</f>
        <v>TMP-420 BULK</v>
      </c>
      <c r="D7381" t="str">
        <f>_xlfn.XLOOKUP(B7381,tblProducts[Column1],tblProducts[Description])</f>
        <v>INTERMEDIATE DPG-415 BULK</v>
      </c>
      <c r="E7381" t="s">
        <v>9</v>
      </c>
      <c r="F7381" t="s">
        <v>12</v>
      </c>
      <c r="G7381" t="s">
        <v>7</v>
      </c>
      <c r="H7381" t="s">
        <v>8</v>
      </c>
      <c r="I7381">
        <f t="shared" si="119"/>
        <v>2</v>
      </c>
    </row>
    <row r="7382" spans="1:9">
      <c r="A7382">
        <f>IF(MOD(ROW()-24,COUNTA(tblProducts[Description]))=0,A7381+1,A7381)</f>
        <v>65</v>
      </c>
      <c r="B7382">
        <f>MOD(ROW()-24,COUNTA(tblProducts[Description]))+1</f>
        <v>63</v>
      </c>
      <c r="C7382" t="str">
        <f>_xlfn.XLOOKUP(A7382,tblProducts[Column1],tblProducts[Description])</f>
        <v>TMP-420 BULK</v>
      </c>
      <c r="D7382" t="str">
        <f>_xlfn.XLOOKUP(B7382,tblProducts[Column1],tblProducts[Description])</f>
        <v>PROPODUOMEEN T/12 BULK</v>
      </c>
      <c r="E7382" t="s">
        <v>9</v>
      </c>
      <c r="F7382" t="s">
        <v>12</v>
      </c>
      <c r="G7382" t="s">
        <v>7</v>
      </c>
      <c r="H7382" t="s">
        <v>8</v>
      </c>
      <c r="I7382">
        <f t="shared" si="119"/>
        <v>2</v>
      </c>
    </row>
    <row r="7383" spans="1:9">
      <c r="A7383">
        <f>IF(MOD(ROW()-24,COUNTA(tblProducts[Description]))=0,A7382+1,A7382)</f>
        <v>65</v>
      </c>
      <c r="B7383">
        <f>MOD(ROW()-24,COUNTA(tblProducts[Description]))+1</f>
        <v>64</v>
      </c>
      <c r="C7383" t="str">
        <f>_xlfn.XLOOKUP(A7383,tblProducts[Column1],tblProducts[Description])</f>
        <v>TMP-420 BULK</v>
      </c>
      <c r="D7383" t="str">
        <f>_xlfn.XLOOKUP(B7383,tblProducts[Column1],tblProducts[Description])</f>
        <v>PROPOMEEN T/12 BULK</v>
      </c>
      <c r="E7383" t="s">
        <v>9</v>
      </c>
      <c r="F7383" t="s">
        <v>12</v>
      </c>
      <c r="G7383" t="s">
        <v>7</v>
      </c>
      <c r="H7383" t="s">
        <v>8</v>
      </c>
      <c r="I7383">
        <f t="shared" si="119"/>
        <v>2</v>
      </c>
    </row>
    <row r="7384" spans="1:9">
      <c r="A7384">
        <f>IF(MOD(ROW()-24,COUNTA(tblProducts[Description]))=0,A7383+1,A7383)</f>
        <v>65</v>
      </c>
      <c r="B7384">
        <f>MOD(ROW()-24,COUNTA(tblProducts[Description]))+1</f>
        <v>65</v>
      </c>
      <c r="C7384" t="str">
        <f>_xlfn.XLOOKUP(A7384,tblProducts[Column1],tblProducts[Description])</f>
        <v>TMP-420 BULK</v>
      </c>
      <c r="D7384" t="str">
        <f>_xlfn.XLOOKUP(B7384,tblProducts[Column1],tblProducts[Description])</f>
        <v>TMP-420 BULK</v>
      </c>
      <c r="E7384" t="s">
        <v>9</v>
      </c>
      <c r="F7384" t="s">
        <v>12</v>
      </c>
      <c r="G7384" t="s">
        <v>7</v>
      </c>
      <c r="H7384" t="s">
        <v>8</v>
      </c>
      <c r="I7384">
        <f t="shared" si="119"/>
        <v>2</v>
      </c>
    </row>
    <row r="7385" spans="1:9">
      <c r="A7385">
        <f>IF(MOD(ROW()-24,COUNTA(tblProducts[Description]))=0,A7384+1,A7384)</f>
        <v>65</v>
      </c>
      <c r="B7385">
        <f>MOD(ROW()-24,COUNTA(tblProducts[Description]))+1</f>
        <v>66</v>
      </c>
      <c r="C7385" t="str">
        <f>_xlfn.XLOOKUP(A7385,tblProducts[Column1],tblProducts[Description])</f>
        <v>TMP-420 BULK</v>
      </c>
      <c r="D7385" t="str">
        <f>_xlfn.XLOOKUP(B7385,tblProducts[Column1],tblProducts[Description])</f>
        <v>TMP-80 BULK</v>
      </c>
      <c r="E7385" t="s">
        <v>9</v>
      </c>
      <c r="F7385" t="s">
        <v>12</v>
      </c>
      <c r="G7385" t="s">
        <v>7</v>
      </c>
      <c r="H7385" t="s">
        <v>8</v>
      </c>
      <c r="I7385">
        <f t="shared" ref="I7385:I7448" si="120">IF(E7385="NO",0,IF(F7385="HEEL WASH",1.5,2))+IF(G7385="NO",0,2)</f>
        <v>2</v>
      </c>
    </row>
    <row r="7386" spans="1:9">
      <c r="A7386">
        <f>IF(MOD(ROW()-24,COUNTA(tblProducts[Description]))=0,A7385+1,A7385)</f>
        <v>65</v>
      </c>
      <c r="B7386">
        <f>MOD(ROW()-24,COUNTA(tblProducts[Description]))+1</f>
        <v>67</v>
      </c>
      <c r="C7386" t="str">
        <f>_xlfn.XLOOKUP(A7386,tblProducts[Column1],tblProducts[Description])</f>
        <v>TMP-420 BULK</v>
      </c>
      <c r="D7386" t="str">
        <f>_xlfn.XLOOKUP(B7386,tblProducts[Column1],tblProducts[Description])</f>
        <v>VISCO 352 BULK</v>
      </c>
      <c r="E7386" t="s">
        <v>9</v>
      </c>
      <c r="F7386" t="s">
        <v>12</v>
      </c>
      <c r="G7386" t="s">
        <v>7</v>
      </c>
      <c r="H7386" t="s">
        <v>8</v>
      </c>
      <c r="I7386">
        <f t="shared" si="120"/>
        <v>2</v>
      </c>
    </row>
    <row r="7387" spans="1:9">
      <c r="A7387">
        <f>IF(MOD(ROW()-24,COUNTA(tblProducts[Description]))=0,A7386+1,A7386)</f>
        <v>65</v>
      </c>
      <c r="B7387">
        <f>MOD(ROW()-24,COUNTA(tblProducts[Description]))+1</f>
        <v>68</v>
      </c>
      <c r="C7387" t="str">
        <f>_xlfn.XLOOKUP(A7387,tblProducts[Column1],tblProducts[Description])</f>
        <v>TMP-420 BULK</v>
      </c>
      <c r="D7387" t="str">
        <f>_xlfn.XLOOKUP(B7387,tblProducts[Column1],tblProducts[Description])</f>
        <v>WITBREAK DPG-25 BULK</v>
      </c>
      <c r="E7387" t="s">
        <v>9</v>
      </c>
      <c r="F7387" t="s">
        <v>12</v>
      </c>
      <c r="G7387" t="s">
        <v>7</v>
      </c>
      <c r="H7387" t="s">
        <v>8</v>
      </c>
      <c r="I7387">
        <f t="shared" si="120"/>
        <v>2</v>
      </c>
    </row>
    <row r="7388" spans="1:9">
      <c r="A7388">
        <f>IF(MOD(ROW()-24,COUNTA(tblProducts[Description]))=0,A7387+1,A7387)</f>
        <v>65</v>
      </c>
      <c r="B7388">
        <f>MOD(ROW()-24,COUNTA(tblProducts[Description]))+1</f>
        <v>69</v>
      </c>
      <c r="C7388" t="str">
        <f>_xlfn.XLOOKUP(A7388,tblProducts[Column1],tblProducts[Description])</f>
        <v>TMP-420 BULK</v>
      </c>
      <c r="D7388" t="str">
        <f>_xlfn.XLOOKUP(B7388,tblProducts[Column1],tblProducts[Description])</f>
        <v>WITBREAK DPG-482 BULK</v>
      </c>
      <c r="E7388" t="s">
        <v>9</v>
      </c>
      <c r="F7388" t="s">
        <v>10</v>
      </c>
      <c r="G7388" t="s">
        <v>7</v>
      </c>
      <c r="H7388" t="s">
        <v>8</v>
      </c>
      <c r="I7388">
        <f t="shared" si="120"/>
        <v>1.5</v>
      </c>
    </row>
    <row r="7389" spans="1:9">
      <c r="A7389">
        <f>IF(MOD(ROW()-24,COUNTA(tblProducts[Description]))=0,A7388+1,A7388)</f>
        <v>65</v>
      </c>
      <c r="B7389">
        <f>MOD(ROW()-24,COUNTA(tblProducts[Description]))+1</f>
        <v>70</v>
      </c>
      <c r="C7389" t="str">
        <f>_xlfn.XLOOKUP(A7389,tblProducts[Column1],tblProducts[Description])</f>
        <v>TMP-420 BULK</v>
      </c>
      <c r="D7389" t="str">
        <f>_xlfn.XLOOKUP(B7389,tblProducts[Column1],tblProducts[Description])</f>
        <v>WITBREAK DPG-818 BULK</v>
      </c>
      <c r="E7389" t="s">
        <v>9</v>
      </c>
      <c r="F7389" t="s">
        <v>12</v>
      </c>
      <c r="G7389" t="s">
        <v>9</v>
      </c>
      <c r="H7389" t="s">
        <v>8</v>
      </c>
      <c r="I7389">
        <f t="shared" si="120"/>
        <v>4</v>
      </c>
    </row>
    <row r="7390" spans="1:9">
      <c r="A7390">
        <f>IF(MOD(ROW()-24,COUNTA(tblProducts[Description]))=0,A7389+1,A7389)</f>
        <v>65</v>
      </c>
      <c r="B7390">
        <f>MOD(ROW()-24,COUNTA(tblProducts[Description]))+1</f>
        <v>71</v>
      </c>
      <c r="C7390" t="str">
        <f>_xlfn.XLOOKUP(A7390,tblProducts[Column1],tblProducts[Description])</f>
        <v>TMP-420 BULK</v>
      </c>
      <c r="D7390" t="str">
        <f>_xlfn.XLOOKUP(B7390,tblProducts[Column1],tblProducts[Description])</f>
        <v>WITBREAK DTG-62 BULK</v>
      </c>
      <c r="E7390" t="s">
        <v>9</v>
      </c>
      <c r="F7390" t="s">
        <v>12</v>
      </c>
      <c r="G7390" t="s">
        <v>9</v>
      </c>
      <c r="H7390" t="s">
        <v>8</v>
      </c>
      <c r="I7390">
        <f t="shared" si="120"/>
        <v>4</v>
      </c>
    </row>
    <row r="7391" spans="1:9">
      <c r="A7391">
        <f>IF(MOD(ROW()-24,COUNTA(tblProducts[Description]))=0,A7390+1,A7390)</f>
        <v>65</v>
      </c>
      <c r="B7391">
        <f>MOD(ROW()-24,COUNTA(tblProducts[Description]))+1</f>
        <v>72</v>
      </c>
      <c r="C7391" t="str">
        <f>_xlfn.XLOOKUP(A7391,tblProducts[Column1],tblProducts[Description])</f>
        <v>TMP-420 BULK</v>
      </c>
      <c r="D7391" t="str">
        <f>_xlfn.XLOOKUP(B7391,tblProducts[Column1],tblProducts[Description])</f>
        <v>WITCOMUL 1844 BULK</v>
      </c>
      <c r="E7391" t="s">
        <v>9</v>
      </c>
      <c r="F7391" t="s">
        <v>12</v>
      </c>
      <c r="G7391" t="s">
        <v>7</v>
      </c>
      <c r="H7391" t="s">
        <v>8</v>
      </c>
      <c r="I7391">
        <f t="shared" si="120"/>
        <v>2</v>
      </c>
    </row>
    <row r="7392" spans="1:9">
      <c r="A7392">
        <f>IF(MOD(ROW()-24,COUNTA(tblProducts[Description]))=0,A7391+1,A7391)</f>
        <v>65</v>
      </c>
      <c r="B7392">
        <f>MOD(ROW()-24,COUNTA(tblProducts[Description]))+1</f>
        <v>73</v>
      </c>
      <c r="C7392" t="str">
        <f>_xlfn.XLOOKUP(A7392,tblProducts[Column1],tblProducts[Description])</f>
        <v>TMP-420 BULK</v>
      </c>
      <c r="D7392" t="str">
        <f>_xlfn.XLOOKUP(B7392,tblProducts[Column1],tblProducts[Description])</f>
        <v>WITCONOL 2690 BULK</v>
      </c>
      <c r="E7392" t="s">
        <v>9</v>
      </c>
      <c r="F7392" t="s">
        <v>12</v>
      </c>
      <c r="G7392" t="s">
        <v>7</v>
      </c>
      <c r="H7392" t="s">
        <v>8</v>
      </c>
      <c r="I7392">
        <f t="shared" si="120"/>
        <v>2</v>
      </c>
    </row>
    <row r="7393" spans="1:9">
      <c r="A7393">
        <f>IF(MOD(ROW()-24,COUNTA(tblProducts[Description]))=0,A7392+1,A7392)</f>
        <v>65</v>
      </c>
      <c r="B7393">
        <f>MOD(ROW()-24,COUNTA(tblProducts[Description]))+1</f>
        <v>74</v>
      </c>
      <c r="C7393" t="str">
        <f>_xlfn.XLOOKUP(A7393,tblProducts[Column1],tblProducts[Description])</f>
        <v>TMP-420 BULK</v>
      </c>
      <c r="D7393" t="str">
        <f>_xlfn.XLOOKUP(B7393,tblProducts[Column1],tblProducts[Description])</f>
        <v>ETHYLAN 324 BULK</v>
      </c>
      <c r="E7393" t="s">
        <v>9</v>
      </c>
      <c r="F7393" t="s">
        <v>12</v>
      </c>
      <c r="G7393" t="s">
        <v>7</v>
      </c>
      <c r="H7393" t="s">
        <v>8</v>
      </c>
      <c r="I7393">
        <f t="shared" si="120"/>
        <v>2</v>
      </c>
    </row>
    <row r="7394" spans="1:9">
      <c r="A7394">
        <f>IF(MOD(ROW()-24,COUNTA(tblProducts[Description]))=0,A7393+1,A7393)</f>
        <v>65</v>
      </c>
      <c r="B7394">
        <f>MOD(ROW()-24,COUNTA(tblProducts[Description]))+1</f>
        <v>75</v>
      </c>
      <c r="C7394" t="str">
        <f>_xlfn.XLOOKUP(A7394,tblProducts[Column1],tblProducts[Description])</f>
        <v>TMP-420 BULK</v>
      </c>
      <c r="D7394" t="str">
        <f>_xlfn.XLOOKUP(B7394,tblProducts[Column1],tblProducts[Description])</f>
        <v>WITCONOL NP-120 BULK</v>
      </c>
      <c r="E7394" t="s">
        <v>7</v>
      </c>
      <c r="G7394" t="s">
        <v>7</v>
      </c>
      <c r="H7394" t="s">
        <v>8</v>
      </c>
      <c r="I7394">
        <f t="shared" si="120"/>
        <v>0</v>
      </c>
    </row>
    <row r="7395" spans="1:9">
      <c r="A7395">
        <f>IF(MOD(ROW()-24,COUNTA(tblProducts[Description]))=0,A7394+1,A7394)</f>
        <v>65</v>
      </c>
      <c r="B7395">
        <f>MOD(ROW()-24,COUNTA(tblProducts[Description]))+1</f>
        <v>76</v>
      </c>
      <c r="C7395" t="str">
        <f>_xlfn.XLOOKUP(A7395,tblProducts[Column1],tblProducts[Description])</f>
        <v>TMP-420 BULK</v>
      </c>
      <c r="D7395" t="str">
        <f>_xlfn.XLOOKUP(B7395,tblProducts[Column1],tblProducts[Description])</f>
        <v>WITCONOL NP-130 BULK</v>
      </c>
      <c r="E7395" t="s">
        <v>9</v>
      </c>
      <c r="F7395" t="s">
        <v>12</v>
      </c>
      <c r="G7395" t="s">
        <v>7</v>
      </c>
      <c r="H7395" t="s">
        <v>8</v>
      </c>
      <c r="I7395">
        <f t="shared" si="120"/>
        <v>2</v>
      </c>
    </row>
    <row r="7396" spans="1:9">
      <c r="A7396">
        <f>IF(MOD(ROW()-24,COUNTA(tblProducts[Description]))=0,A7395+1,A7395)</f>
        <v>65</v>
      </c>
      <c r="B7396">
        <f>MOD(ROW()-24,COUNTA(tblProducts[Description]))+1</f>
        <v>77</v>
      </c>
      <c r="C7396" t="str">
        <f>_xlfn.XLOOKUP(A7396,tblProducts[Column1],tblProducts[Description])</f>
        <v>TMP-420 BULK</v>
      </c>
      <c r="D7396" t="str">
        <f>_xlfn.XLOOKUP(B7396,tblProducts[Column1],tblProducts[Description])</f>
        <v>WITCONOL NP-20 BULK</v>
      </c>
      <c r="E7396" t="s">
        <v>9</v>
      </c>
      <c r="F7396" t="s">
        <v>12</v>
      </c>
      <c r="G7396" t="s">
        <v>7</v>
      </c>
      <c r="H7396" t="s">
        <v>8</v>
      </c>
      <c r="I7396">
        <f t="shared" si="120"/>
        <v>2</v>
      </c>
    </row>
    <row r="7397" spans="1:9">
      <c r="A7397">
        <f>IF(MOD(ROW()-24,COUNTA(tblProducts[Description]))=0,A7396+1,A7396)</f>
        <v>65</v>
      </c>
      <c r="B7397">
        <f>MOD(ROW()-24,COUNTA(tblProducts[Description]))+1</f>
        <v>78</v>
      </c>
      <c r="C7397" t="str">
        <f>_xlfn.XLOOKUP(A7397,tblProducts[Column1],tblProducts[Description])</f>
        <v>TMP-420 BULK</v>
      </c>
      <c r="D7397" t="str">
        <f>_xlfn.XLOOKUP(B7397,tblProducts[Column1],tblProducts[Description])</f>
        <v>WITCONOL NP-330 BULK</v>
      </c>
      <c r="E7397" t="s">
        <v>9</v>
      </c>
      <c r="F7397" t="s">
        <v>12</v>
      </c>
      <c r="G7397" t="s">
        <v>7</v>
      </c>
      <c r="H7397" t="s">
        <v>8</v>
      </c>
      <c r="I7397">
        <f t="shared" si="120"/>
        <v>2</v>
      </c>
    </row>
    <row r="7398" spans="1:9">
      <c r="A7398">
        <f>IF(MOD(ROW()-24,COUNTA(tblProducts[Description]))=0,A7397+1,A7397)</f>
        <v>65</v>
      </c>
      <c r="B7398">
        <f>MOD(ROW()-24,COUNTA(tblProducts[Description]))+1</f>
        <v>79</v>
      </c>
      <c r="C7398" t="str">
        <f>_xlfn.XLOOKUP(A7398,tblProducts[Column1],tblProducts[Description])</f>
        <v>TMP-420 BULK</v>
      </c>
      <c r="D7398" t="str">
        <f>_xlfn.XLOOKUP(B7398,tblProducts[Column1],tblProducts[Description])</f>
        <v>WITCONOL NP-40 BULK</v>
      </c>
      <c r="E7398" t="s">
        <v>9</v>
      </c>
      <c r="F7398" t="s">
        <v>12</v>
      </c>
      <c r="G7398" t="s">
        <v>7</v>
      </c>
      <c r="H7398" t="s">
        <v>8</v>
      </c>
      <c r="I7398">
        <f t="shared" si="120"/>
        <v>2</v>
      </c>
    </row>
    <row r="7399" spans="1:9">
      <c r="A7399">
        <f>IF(MOD(ROW()-24,COUNTA(tblProducts[Description]))=0,A7398+1,A7398)</f>
        <v>65</v>
      </c>
      <c r="B7399">
        <f>MOD(ROW()-24,COUNTA(tblProducts[Description]))+1</f>
        <v>80</v>
      </c>
      <c r="C7399" t="str">
        <f>_xlfn.XLOOKUP(A7399,tblProducts[Column1],tblProducts[Description])</f>
        <v>TMP-420 BULK</v>
      </c>
      <c r="D7399" t="str">
        <f>_xlfn.XLOOKUP(B7399,tblProducts[Column1],tblProducts[Description])</f>
        <v>WITCONOL NP-60 BULK</v>
      </c>
      <c r="E7399" t="s">
        <v>9</v>
      </c>
      <c r="F7399" t="s">
        <v>12</v>
      </c>
      <c r="G7399" t="s">
        <v>7</v>
      </c>
      <c r="H7399" t="s">
        <v>8</v>
      </c>
      <c r="I7399">
        <f t="shared" si="120"/>
        <v>2</v>
      </c>
    </row>
    <row r="7400" spans="1:9">
      <c r="A7400">
        <f>IF(MOD(ROW()-24,COUNTA(tblProducts[Description]))=0,A7399+1,A7399)</f>
        <v>65</v>
      </c>
      <c r="B7400">
        <f>MOD(ROW()-24,COUNTA(tblProducts[Description]))+1</f>
        <v>81</v>
      </c>
      <c r="C7400" t="str">
        <f>_xlfn.XLOOKUP(A7400,tblProducts[Column1],tblProducts[Description])</f>
        <v>TMP-420 BULK</v>
      </c>
      <c r="D7400" t="str">
        <f>_xlfn.XLOOKUP(B7400,tblProducts[Column1],tblProducts[Description])</f>
        <v>WITCONOL NP-80 BULK</v>
      </c>
      <c r="E7400" t="s">
        <v>9</v>
      </c>
      <c r="F7400" t="s">
        <v>10</v>
      </c>
      <c r="G7400" t="s">
        <v>7</v>
      </c>
      <c r="H7400" t="s">
        <v>8</v>
      </c>
      <c r="I7400">
        <f t="shared" si="120"/>
        <v>1.5</v>
      </c>
    </row>
    <row r="7401" spans="1:9">
      <c r="A7401">
        <f>IF(MOD(ROW()-24,COUNTA(tblProducts[Description]))=0,A7400+1,A7400)</f>
        <v>65</v>
      </c>
      <c r="B7401">
        <f>MOD(ROW()-24,COUNTA(tblProducts[Description]))+1</f>
        <v>82</v>
      </c>
      <c r="C7401" t="str">
        <f>_xlfn.XLOOKUP(A7401,tblProducts[Column1],tblProducts[Description])</f>
        <v>TMP-420 BULK</v>
      </c>
      <c r="D7401" t="str">
        <f>_xlfn.XLOOKUP(B7401,tblProducts[Column1],tblProducts[Description])</f>
        <v>WITCONOL NP-90 BULK</v>
      </c>
      <c r="E7401" t="s">
        <v>9</v>
      </c>
      <c r="F7401" t="s">
        <v>12</v>
      </c>
      <c r="G7401" t="s">
        <v>7</v>
      </c>
      <c r="H7401" t="s">
        <v>8</v>
      </c>
      <c r="I7401">
        <f t="shared" si="120"/>
        <v>2</v>
      </c>
    </row>
    <row r="7402" spans="1:9">
      <c r="A7402">
        <f>IF(MOD(ROW()-24,COUNTA(tblProducts[Description]))=0,A7401+1,A7401)</f>
        <v>65</v>
      </c>
      <c r="B7402">
        <f>MOD(ROW()-24,COUNTA(tblProducts[Description]))+1</f>
        <v>83</v>
      </c>
      <c r="C7402" t="str">
        <f>_xlfn.XLOOKUP(A7402,tblProducts[Column1],tblProducts[Description])</f>
        <v>TMP-420 BULK</v>
      </c>
      <c r="D7402" t="str">
        <f>_xlfn.XLOOKUP(B7402,tblProducts[Column1],tblProducts[Description])</f>
        <v>WITCONOL NS-108 PO BULK</v>
      </c>
      <c r="E7402" t="s">
        <v>9</v>
      </c>
      <c r="F7402" t="s">
        <v>12</v>
      </c>
      <c r="G7402" t="s">
        <v>7</v>
      </c>
      <c r="H7402" t="s">
        <v>8</v>
      </c>
      <c r="I7402">
        <f t="shared" si="120"/>
        <v>2</v>
      </c>
    </row>
    <row r="7403" spans="1:9">
      <c r="A7403">
        <f>IF(MOD(ROW()-24,COUNTA(tblProducts[Description]))=0,A7402+1,A7402)</f>
        <v>65</v>
      </c>
      <c r="B7403">
        <f>MOD(ROW()-24,COUNTA(tblProducts[Description]))+1</f>
        <v>84</v>
      </c>
      <c r="C7403" t="str">
        <f>_xlfn.XLOOKUP(A7403,tblProducts[Column1],tblProducts[Description])</f>
        <v>TMP-420 BULK</v>
      </c>
      <c r="D7403" t="str">
        <f>_xlfn.XLOOKUP(B7403,tblProducts[Column1],tblProducts[Description])</f>
        <v>WITCONOL NS-505K BULK</v>
      </c>
      <c r="E7403" t="s">
        <v>9</v>
      </c>
      <c r="F7403" t="s">
        <v>12</v>
      </c>
      <c r="G7403" t="s">
        <v>7</v>
      </c>
      <c r="H7403" t="s">
        <v>8</v>
      </c>
      <c r="I7403">
        <f t="shared" si="120"/>
        <v>2</v>
      </c>
    </row>
    <row r="7404" spans="1:9">
      <c r="A7404">
        <f>IF(MOD(ROW()-24,COUNTA(tblProducts[Description]))=0,A7403+1,A7403)</f>
        <v>65</v>
      </c>
      <c r="B7404">
        <f>MOD(ROW()-24,COUNTA(tblProducts[Description]))+1</f>
        <v>85</v>
      </c>
      <c r="C7404" t="str">
        <f>_xlfn.XLOOKUP(A7404,tblProducts[Column1],tblProducts[Description])</f>
        <v>TMP-420 BULK</v>
      </c>
      <c r="D7404" t="str">
        <f>_xlfn.XLOOKUP(B7404,tblProducts[Column1],tblProducts[Description])</f>
        <v>WITCONOL NS-817 BULK</v>
      </c>
      <c r="E7404" t="s">
        <v>9</v>
      </c>
      <c r="F7404" t="s">
        <v>12</v>
      </c>
      <c r="G7404" t="s">
        <v>7</v>
      </c>
      <c r="H7404" t="s">
        <v>8</v>
      </c>
      <c r="I7404">
        <f t="shared" si="120"/>
        <v>2</v>
      </c>
    </row>
    <row r="7405" spans="1:9">
      <c r="A7405">
        <f>IF(MOD(ROW()-24,COUNTA(tblProducts[Description]))=0,A7404+1,A7404)</f>
        <v>65</v>
      </c>
      <c r="B7405">
        <f>MOD(ROW()-24,COUNTA(tblProducts[Description]))+1</f>
        <v>86</v>
      </c>
      <c r="C7405" t="str">
        <f>_xlfn.XLOOKUP(A7405,tblProducts[Column1],tblProducts[Description])</f>
        <v>TMP-420 BULK</v>
      </c>
      <c r="D7405" t="str">
        <f>_xlfn.XLOOKUP(B7405,tblProducts[Column1],tblProducts[Description])</f>
        <v>WITCONOL PD-375 BULK</v>
      </c>
      <c r="E7405" t="s">
        <v>9</v>
      </c>
      <c r="F7405" t="s">
        <v>12</v>
      </c>
      <c r="G7405" t="s">
        <v>7</v>
      </c>
      <c r="H7405" t="s">
        <v>8</v>
      </c>
      <c r="I7405">
        <f t="shared" si="120"/>
        <v>2</v>
      </c>
    </row>
    <row r="7406" spans="1:9">
      <c r="A7406">
        <f>IF(MOD(ROW()-24,COUNTA(tblProducts[Description]))=0,A7405+1,A7405)</f>
        <v>65</v>
      </c>
      <c r="B7406">
        <f>MOD(ROW()-24,COUNTA(tblProducts[Description]))+1</f>
        <v>87</v>
      </c>
      <c r="C7406" t="str">
        <f>_xlfn.XLOOKUP(A7406,tblProducts[Column1],tblProducts[Description])</f>
        <v>TMP-420 BULK</v>
      </c>
      <c r="D7406" t="str">
        <f>_xlfn.XLOOKUP(B7406,tblProducts[Column1],tblProducts[Description])</f>
        <v>WITCONOL PD-4085 BULK</v>
      </c>
      <c r="E7406" t="s">
        <v>9</v>
      </c>
      <c r="F7406" t="s">
        <v>12</v>
      </c>
      <c r="G7406" t="s">
        <v>7</v>
      </c>
      <c r="H7406" t="s">
        <v>8</v>
      </c>
      <c r="I7406">
        <f t="shared" si="120"/>
        <v>2</v>
      </c>
    </row>
    <row r="7407" spans="1:9">
      <c r="A7407">
        <f>IF(MOD(ROW()-24,COUNTA(tblProducts[Description]))=0,A7406+1,A7406)</f>
        <v>65</v>
      </c>
      <c r="B7407">
        <f>MOD(ROW()-24,COUNTA(tblProducts[Description]))+1</f>
        <v>88</v>
      </c>
      <c r="C7407" t="str">
        <f>_xlfn.XLOOKUP(A7407,tblProducts[Column1],tblProducts[Description])</f>
        <v>TMP-420 BULK</v>
      </c>
      <c r="D7407" t="str">
        <f>_xlfn.XLOOKUP(B7407,tblProducts[Column1],tblProducts[Description])</f>
        <v>WITCONOL PD-500 BULK</v>
      </c>
      <c r="E7407" t="s">
        <v>9</v>
      </c>
      <c r="F7407" t="s">
        <v>12</v>
      </c>
      <c r="G7407" t="s">
        <v>7</v>
      </c>
      <c r="H7407" t="s">
        <v>8</v>
      </c>
      <c r="I7407">
        <f t="shared" si="120"/>
        <v>2</v>
      </c>
    </row>
    <row r="7408" spans="1:9">
      <c r="A7408">
        <f>IF(MOD(ROW()-24,COUNTA(tblProducts[Description]))=0,A7407+1,A7407)</f>
        <v>65</v>
      </c>
      <c r="B7408">
        <f>MOD(ROW()-24,COUNTA(tblProducts[Description]))+1</f>
        <v>89</v>
      </c>
      <c r="C7408" t="str">
        <f>_xlfn.XLOOKUP(A7408,tblProducts[Column1],tblProducts[Description])</f>
        <v>TMP-420 BULK</v>
      </c>
      <c r="D7408" t="str">
        <f>_xlfn.XLOOKUP(B7408,tblProducts[Column1],tblProducts[Description])</f>
        <v>WITCONOL PEG-200 BULK</v>
      </c>
      <c r="E7408" t="s">
        <v>9</v>
      </c>
      <c r="F7408" t="s">
        <v>12</v>
      </c>
      <c r="G7408" t="s">
        <v>7</v>
      </c>
      <c r="H7408" t="s">
        <v>8</v>
      </c>
      <c r="I7408">
        <f t="shared" si="120"/>
        <v>2</v>
      </c>
    </row>
    <row r="7409" spans="1:9">
      <c r="A7409">
        <f>IF(MOD(ROW()-24,COUNTA(tblProducts[Description]))=0,A7408+1,A7408)</f>
        <v>65</v>
      </c>
      <c r="B7409">
        <f>MOD(ROW()-24,COUNTA(tblProducts[Description]))+1</f>
        <v>90</v>
      </c>
      <c r="C7409" t="str">
        <f>_xlfn.XLOOKUP(A7409,tblProducts[Column1],tblProducts[Description])</f>
        <v>TMP-420 BULK</v>
      </c>
      <c r="D7409" t="str">
        <f>_xlfn.XLOOKUP(B7409,tblProducts[Column1],tblProducts[Description])</f>
        <v>WITCONOL PEG-400 BULK</v>
      </c>
      <c r="E7409" t="s">
        <v>9</v>
      </c>
      <c r="F7409" t="s">
        <v>12</v>
      </c>
      <c r="G7409" t="s">
        <v>7</v>
      </c>
      <c r="H7409" t="s">
        <v>8</v>
      </c>
      <c r="I7409">
        <f t="shared" si="120"/>
        <v>2</v>
      </c>
    </row>
    <row r="7410" spans="1:9">
      <c r="A7410">
        <f>IF(MOD(ROW()-24,COUNTA(tblProducts[Description]))=0,A7409+1,A7409)</f>
        <v>65</v>
      </c>
      <c r="B7410">
        <f>MOD(ROW()-24,COUNTA(tblProducts[Description]))+1</f>
        <v>91</v>
      </c>
      <c r="C7410" t="str">
        <f>_xlfn.XLOOKUP(A7410,tblProducts[Column1],tblProducts[Description])</f>
        <v>TMP-420 BULK</v>
      </c>
      <c r="D7410" t="str">
        <f>_xlfn.XLOOKUP(B7410,tblProducts[Column1],tblProducts[Description])</f>
        <v>WITCONOL PEG-500 BULK</v>
      </c>
      <c r="E7410" t="s">
        <v>9</v>
      </c>
      <c r="F7410" t="s">
        <v>12</v>
      </c>
      <c r="G7410" t="s">
        <v>7</v>
      </c>
      <c r="H7410" t="s">
        <v>8</v>
      </c>
      <c r="I7410">
        <f t="shared" si="120"/>
        <v>2</v>
      </c>
    </row>
    <row r="7411" spans="1:9">
      <c r="A7411">
        <f>IF(MOD(ROW()-24,COUNTA(tblProducts[Description]))=0,A7410+1,A7410)</f>
        <v>65</v>
      </c>
      <c r="B7411">
        <f>MOD(ROW()-24,COUNTA(tblProducts[Description]))+1</f>
        <v>92</v>
      </c>
      <c r="C7411" t="str">
        <f>_xlfn.XLOOKUP(A7411,tblProducts[Column1],tblProducts[Description])</f>
        <v>TMP-420 BULK</v>
      </c>
      <c r="D7411" t="str">
        <f>_xlfn.XLOOKUP(B7411,tblProducts[Column1],tblProducts[Description])</f>
        <v>WITCONOL PEG-600 BULK</v>
      </c>
      <c r="E7411" t="s">
        <v>9</v>
      </c>
      <c r="F7411" t="s">
        <v>12</v>
      </c>
      <c r="G7411" t="s">
        <v>7</v>
      </c>
      <c r="H7411" t="s">
        <v>8</v>
      </c>
      <c r="I7411">
        <f t="shared" si="120"/>
        <v>2</v>
      </c>
    </row>
    <row r="7412" spans="1:9">
      <c r="A7412">
        <f>IF(MOD(ROW()-24,COUNTA(tblProducts[Description]))=0,A7411+1,A7411)</f>
        <v>65</v>
      </c>
      <c r="B7412">
        <f>MOD(ROW()-24,COUNTA(tblProducts[Description]))+1</f>
        <v>93</v>
      </c>
      <c r="C7412" t="str">
        <f>_xlfn.XLOOKUP(A7412,tblProducts[Column1],tblProducts[Description])</f>
        <v>TMP-420 BULK</v>
      </c>
      <c r="D7412" t="str">
        <f>_xlfn.XLOOKUP(B7412,tblProducts[Column1],tblProducts[Description])</f>
        <v>WITCONOL PH-70 BULK</v>
      </c>
      <c r="E7412" t="s">
        <v>9</v>
      </c>
      <c r="F7412" t="s">
        <v>12</v>
      </c>
      <c r="G7412" t="s">
        <v>7</v>
      </c>
      <c r="H7412" t="s">
        <v>8</v>
      </c>
      <c r="I7412">
        <f t="shared" si="120"/>
        <v>2</v>
      </c>
    </row>
    <row r="7413" spans="1:9">
      <c r="A7413">
        <f>IF(MOD(ROW()-24,COUNTA(tblProducts[Description]))=0,A7412+1,A7412)</f>
        <v>65</v>
      </c>
      <c r="B7413">
        <f>MOD(ROW()-24,COUNTA(tblProducts[Description]))+1</f>
        <v>94</v>
      </c>
      <c r="C7413" t="str">
        <f>_xlfn.XLOOKUP(A7413,tblProducts[Column1],tblProducts[Description])</f>
        <v>TMP-420 BULK</v>
      </c>
      <c r="D7413" t="str">
        <f>_xlfn.XLOOKUP(B7413,tblProducts[Column1],tblProducts[Description])</f>
        <v>WITCONOL SN-50 BULK</v>
      </c>
      <c r="E7413" t="s">
        <v>9</v>
      </c>
      <c r="F7413" t="s">
        <v>12</v>
      </c>
      <c r="G7413" t="s">
        <v>7</v>
      </c>
      <c r="H7413" t="s">
        <v>8</v>
      </c>
      <c r="I7413">
        <f t="shared" si="120"/>
        <v>2</v>
      </c>
    </row>
    <row r="7414" spans="1:9">
      <c r="A7414">
        <f>IF(MOD(ROW()-24,COUNTA(tblProducts[Description]))=0,A7413+1,A7413)</f>
        <v>65</v>
      </c>
      <c r="B7414">
        <f>MOD(ROW()-24,COUNTA(tblProducts[Description]))+1</f>
        <v>95</v>
      </c>
      <c r="C7414" t="str">
        <f>_xlfn.XLOOKUP(A7414,tblProducts[Column1],tblProducts[Description])</f>
        <v>TMP-420 BULK</v>
      </c>
      <c r="D7414" t="str">
        <f>_xlfn.XLOOKUP(B7414,tblProducts[Column1],tblProducts[Description])</f>
        <v>WITCONOL SN-70 BULK</v>
      </c>
      <c r="E7414" t="s">
        <v>9</v>
      </c>
      <c r="F7414" t="s">
        <v>12</v>
      </c>
      <c r="G7414" t="s">
        <v>7</v>
      </c>
      <c r="H7414" t="s">
        <v>8</v>
      </c>
      <c r="I7414">
        <f t="shared" si="120"/>
        <v>2</v>
      </c>
    </row>
    <row r="7415" spans="1:9">
      <c r="A7415">
        <f>IF(MOD(ROW()-24,COUNTA(tblProducts[Description]))=0,A7414+1,A7414)</f>
        <v>65</v>
      </c>
      <c r="B7415">
        <f>MOD(ROW()-24,COUNTA(tblProducts[Description]))+1</f>
        <v>96</v>
      </c>
      <c r="C7415" t="str">
        <f>_xlfn.XLOOKUP(A7415,tblProducts[Column1],tblProducts[Description])</f>
        <v>TMP-420 BULK</v>
      </c>
      <c r="D7415" t="str">
        <f>_xlfn.XLOOKUP(B7415,tblProducts[Column1],tblProducts[Description])</f>
        <v>REDICOTE E-47 NPF BULK</v>
      </c>
      <c r="E7415" t="s">
        <v>9</v>
      </c>
      <c r="F7415" t="s">
        <v>12</v>
      </c>
      <c r="G7415" t="s">
        <v>7</v>
      </c>
      <c r="H7415" t="s">
        <v>8</v>
      </c>
      <c r="I7415">
        <f t="shared" si="120"/>
        <v>2</v>
      </c>
    </row>
    <row r="7416" spans="1:9">
      <c r="A7416">
        <f>IF(MOD(ROW()-24,COUNTA(tblProducts[Description]))=0,A7415+1,A7415)</f>
        <v>65</v>
      </c>
      <c r="B7416">
        <f>MOD(ROW()-24,COUNTA(tblProducts[Description]))+1</f>
        <v>97</v>
      </c>
      <c r="C7416" t="str">
        <f>_xlfn.XLOOKUP(A7416,tblProducts[Column1],tblProducts[Description])</f>
        <v>TMP-420 BULK</v>
      </c>
      <c r="D7416" t="str">
        <f>_xlfn.XLOOKUP(B7416,tblProducts[Column1],tblProducts[Description])</f>
        <v>EMULPON CO-25 BULK</v>
      </c>
      <c r="E7416" t="s">
        <v>9</v>
      </c>
      <c r="F7416" t="s">
        <v>12</v>
      </c>
      <c r="G7416" t="s">
        <v>7</v>
      </c>
      <c r="H7416" t="s">
        <v>8</v>
      </c>
      <c r="I7416">
        <f t="shared" si="120"/>
        <v>2</v>
      </c>
    </row>
    <row r="7417" spans="1:9">
      <c r="A7417">
        <f>IF(MOD(ROW()-24,COUNTA(tblProducts[Description]))=0,A7416+1,A7416)</f>
        <v>65</v>
      </c>
      <c r="B7417">
        <f>MOD(ROW()-24,COUNTA(tblProducts[Description]))+1</f>
        <v>98</v>
      </c>
      <c r="C7417" t="str">
        <f>_xlfn.XLOOKUP(A7417,tblProducts[Column1],tblProducts[Description])</f>
        <v>TMP-420 BULK</v>
      </c>
      <c r="D7417" t="str">
        <f>_xlfn.XLOOKUP(B7417,tblProducts[Column1],tblProducts[Description])</f>
        <v>EMULPON CO-30 BULK</v>
      </c>
      <c r="E7417" t="s">
        <v>9</v>
      </c>
      <c r="F7417" t="s">
        <v>12</v>
      </c>
      <c r="G7417" t="s">
        <v>7</v>
      </c>
      <c r="H7417" t="s">
        <v>8</v>
      </c>
      <c r="I7417">
        <f t="shared" si="120"/>
        <v>2</v>
      </c>
    </row>
    <row r="7418" spans="1:9">
      <c r="A7418">
        <f>IF(MOD(ROW()-24,COUNTA(tblProducts[Description]))=0,A7417+1,A7417)</f>
        <v>65</v>
      </c>
      <c r="B7418">
        <f>MOD(ROW()-24,COUNTA(tblProducts[Description]))+1</f>
        <v>99</v>
      </c>
      <c r="C7418" t="str">
        <f>_xlfn.XLOOKUP(A7418,tblProducts[Column1],tblProducts[Description])</f>
        <v>TMP-420 BULK</v>
      </c>
      <c r="D7418" t="str">
        <f>_xlfn.XLOOKUP(B7418,tblProducts[Column1],tblProducts[Description])</f>
        <v>EMULPON CO-40 BULK</v>
      </c>
      <c r="E7418" t="s">
        <v>9</v>
      </c>
      <c r="F7418" t="s">
        <v>12</v>
      </c>
      <c r="G7418" t="s">
        <v>7</v>
      </c>
      <c r="H7418" t="s">
        <v>8</v>
      </c>
      <c r="I7418">
        <f t="shared" si="120"/>
        <v>2</v>
      </c>
    </row>
    <row r="7419" spans="1:9">
      <c r="A7419">
        <f>IF(MOD(ROW()-24,COUNTA(tblProducts[Description]))=0,A7418+1,A7418)</f>
        <v>65</v>
      </c>
      <c r="B7419">
        <f>MOD(ROW()-24,COUNTA(tblProducts[Description]))+1</f>
        <v>100</v>
      </c>
      <c r="C7419" t="str">
        <f>_xlfn.XLOOKUP(A7419,tblProducts[Column1],tblProducts[Description])</f>
        <v>TMP-420 BULK</v>
      </c>
      <c r="D7419" t="str">
        <f>_xlfn.XLOOKUP(B7419,tblProducts[Column1],tblProducts[Description])</f>
        <v>EMULPON CO-36 BULK</v>
      </c>
      <c r="E7419" t="s">
        <v>9</v>
      </c>
      <c r="F7419" t="s">
        <v>12</v>
      </c>
      <c r="G7419" t="s">
        <v>7</v>
      </c>
      <c r="H7419" t="s">
        <v>8</v>
      </c>
      <c r="I7419">
        <f t="shared" si="120"/>
        <v>2</v>
      </c>
    </row>
    <row r="7420" spans="1:9">
      <c r="A7420">
        <f>IF(MOD(ROW()-24,COUNTA(tblProducts[Description]))=0,A7419+1,A7419)</f>
        <v>65</v>
      </c>
      <c r="B7420">
        <f>MOD(ROW()-24,COUNTA(tblProducts[Description]))+1</f>
        <v>101</v>
      </c>
      <c r="C7420" t="str">
        <f>_xlfn.XLOOKUP(A7420,tblProducts[Column1],tblProducts[Description])</f>
        <v>TMP-420 BULK</v>
      </c>
      <c r="D7420" t="str">
        <f>_xlfn.XLOOKUP(B7420,tblProducts[Column1],tblProducts[Description])</f>
        <v>REDICOTE E-4819 BULK</v>
      </c>
      <c r="E7420" t="s">
        <v>9</v>
      </c>
      <c r="F7420" t="s">
        <v>12</v>
      </c>
      <c r="G7420" t="s">
        <v>7</v>
      </c>
      <c r="H7420" t="s">
        <v>8</v>
      </c>
      <c r="I7420">
        <f t="shared" si="120"/>
        <v>2</v>
      </c>
    </row>
    <row r="7421" spans="1:9">
      <c r="A7421">
        <f>IF(MOD(ROW()-24,COUNTA(tblProducts[Description]))=0,A7420+1,A7420)</f>
        <v>65</v>
      </c>
      <c r="B7421">
        <f>MOD(ROW()-24,COUNTA(tblProducts[Description]))+1</f>
        <v>102</v>
      </c>
      <c r="C7421" t="str">
        <f>_xlfn.XLOOKUP(A7421,tblProducts[Column1],tblProducts[Description])</f>
        <v>TMP-420 BULK</v>
      </c>
      <c r="D7421" t="str">
        <f>_xlfn.XLOOKUP(B7421,tblProducts[Column1],tblProducts[Description])</f>
        <v>ETHYLAN 1005 SA  BULK</v>
      </c>
      <c r="E7421" t="s">
        <v>9</v>
      </c>
      <c r="F7421" t="s">
        <v>12</v>
      </c>
      <c r="G7421" t="s">
        <v>7</v>
      </c>
      <c r="H7421" t="s">
        <v>8</v>
      </c>
      <c r="I7421">
        <f t="shared" si="120"/>
        <v>2</v>
      </c>
    </row>
    <row r="7422" spans="1:9">
      <c r="A7422">
        <f>IF(MOD(ROW()-24,COUNTA(tblProducts[Description]))=0,A7421+1,A7421)</f>
        <v>65</v>
      </c>
      <c r="B7422">
        <f>MOD(ROW()-24,COUNTA(tblProducts[Description]))+1</f>
        <v>103</v>
      </c>
      <c r="C7422" t="str">
        <f>_xlfn.XLOOKUP(A7422,tblProducts[Column1],tblProducts[Description])</f>
        <v>TMP-420 BULK</v>
      </c>
      <c r="D7422" t="str">
        <f>_xlfn.XLOOKUP(B7422,tblProducts[Column1],tblProducts[Description])</f>
        <v>ETHODUOMEEN T/15 BULK</v>
      </c>
      <c r="E7422" t="s">
        <v>9</v>
      </c>
      <c r="F7422" t="s">
        <v>12</v>
      </c>
      <c r="G7422" t="s">
        <v>7</v>
      </c>
      <c r="H7422" t="s">
        <v>8</v>
      </c>
      <c r="I7422">
        <f t="shared" si="120"/>
        <v>2</v>
      </c>
    </row>
    <row r="7423" spans="1:9">
      <c r="A7423">
        <f>IF(MOD(ROW()-24,COUNTA(tblProducts[Description]))=0,A7422+1,A7422)</f>
        <v>65</v>
      </c>
      <c r="B7423">
        <f>MOD(ROW()-24,COUNTA(tblProducts[Description]))+1</f>
        <v>104</v>
      </c>
      <c r="C7423" t="str">
        <f>_xlfn.XLOOKUP(A7423,tblProducts[Column1],tblProducts[Description])</f>
        <v>TMP-420 BULK</v>
      </c>
      <c r="D7423" t="str">
        <f>_xlfn.XLOOKUP(B7423,tblProducts[Column1],tblProducts[Description])</f>
        <v>C-6442 BULK</v>
      </c>
      <c r="E7423" t="s">
        <v>9</v>
      </c>
      <c r="F7423" t="s">
        <v>12</v>
      </c>
      <c r="G7423" t="s">
        <v>7</v>
      </c>
      <c r="H7423" t="s">
        <v>8</v>
      </c>
      <c r="I7423">
        <f t="shared" si="120"/>
        <v>2</v>
      </c>
    </row>
    <row r="7424" spans="1:9">
      <c r="A7424">
        <f>IF(MOD(ROW()-24,COUNTA(tblProducts[Description]))=0,A7423+1,A7423)</f>
        <v>65</v>
      </c>
      <c r="B7424">
        <f>MOD(ROW()-24,COUNTA(tblProducts[Description]))+1</f>
        <v>105</v>
      </c>
      <c r="C7424" t="str">
        <f>_xlfn.XLOOKUP(A7424,tblProducts[Column1],tblProducts[Description])</f>
        <v>TMP-420 BULK</v>
      </c>
      <c r="D7424" t="str">
        <f>_xlfn.XLOOKUP(B7424,tblProducts[Column1],tblProducts[Description])</f>
        <v>ETHODUOMEEN T/25  BULK</v>
      </c>
      <c r="E7424" t="s">
        <v>9</v>
      </c>
      <c r="F7424" t="s">
        <v>12</v>
      </c>
      <c r="G7424" t="s">
        <v>7</v>
      </c>
      <c r="H7424" t="s">
        <v>8</v>
      </c>
      <c r="I7424">
        <f t="shared" si="120"/>
        <v>2</v>
      </c>
    </row>
    <row r="7425" spans="1:9">
      <c r="A7425">
        <f>IF(MOD(ROW()-24,COUNTA(tblProducts[Description]))=0,A7424+1,A7424)</f>
        <v>65</v>
      </c>
      <c r="B7425">
        <f>MOD(ROW()-24,COUNTA(tblProducts[Description]))+1</f>
        <v>106</v>
      </c>
      <c r="C7425" t="str">
        <f>_xlfn.XLOOKUP(A7425,tblProducts[Column1],tblProducts[Description])</f>
        <v>TMP-420 BULK</v>
      </c>
      <c r="D7425" t="str">
        <f>_xlfn.XLOOKUP(B7425,tblProducts[Column1],tblProducts[Description])</f>
        <v>WITCONOL PD-2000 BULK</v>
      </c>
      <c r="E7425" t="s">
        <v>9</v>
      </c>
      <c r="F7425" t="s">
        <v>12</v>
      </c>
      <c r="G7425" t="s">
        <v>7</v>
      </c>
      <c r="H7425" t="s">
        <v>8</v>
      </c>
      <c r="I7425">
        <f t="shared" si="120"/>
        <v>2</v>
      </c>
    </row>
    <row r="7426" spans="1:9">
      <c r="A7426">
        <f>IF(MOD(ROW()-24,COUNTA(tblProducts[Description]))=0,A7425+1,A7425)</f>
        <v>65</v>
      </c>
      <c r="B7426">
        <f>MOD(ROW()-24,COUNTA(tblProducts[Description]))+1</f>
        <v>107</v>
      </c>
      <c r="C7426" t="str">
        <f>_xlfn.XLOOKUP(A7426,tblProducts[Column1],tblProducts[Description])</f>
        <v>TMP-420 BULK</v>
      </c>
      <c r="D7426" t="str">
        <f>_xlfn.XLOOKUP(B7426,tblProducts[Column1],tblProducts[Description])</f>
        <v>BEROL 347 BULK</v>
      </c>
      <c r="E7426" t="s">
        <v>9</v>
      </c>
      <c r="F7426" t="s">
        <v>12</v>
      </c>
      <c r="G7426" t="s">
        <v>7</v>
      </c>
      <c r="H7426" t="s">
        <v>8</v>
      </c>
      <c r="I7426">
        <f t="shared" si="120"/>
        <v>2</v>
      </c>
    </row>
    <row r="7427" spans="1:9">
      <c r="A7427">
        <f>IF(MOD(ROW()-24,COUNTA(tblProducts[Description]))=0,A7426+1,A7426)</f>
        <v>65</v>
      </c>
      <c r="B7427">
        <f>MOD(ROW()-24,COUNTA(tblProducts[Description]))+1</f>
        <v>108</v>
      </c>
      <c r="C7427" t="str">
        <f>_xlfn.XLOOKUP(A7427,tblProducts[Column1],tblProducts[Description])</f>
        <v>TMP-420 BULK</v>
      </c>
      <c r="D7427" t="str">
        <f>_xlfn.XLOOKUP(B7427,tblProducts[Column1],tblProducts[Description])</f>
        <v>ETHYLAN PT-3000 BULK</v>
      </c>
      <c r="E7427" t="s">
        <v>9</v>
      </c>
      <c r="F7427" t="s">
        <v>12</v>
      </c>
      <c r="G7427" t="s">
        <v>7</v>
      </c>
      <c r="H7427" t="s">
        <v>8</v>
      </c>
      <c r="I7427">
        <f t="shared" si="120"/>
        <v>2</v>
      </c>
    </row>
    <row r="7428" spans="1:9">
      <c r="A7428">
        <f>IF(MOD(ROW()-24,COUNTA(tblProducts[Description]))=0,A7427+1,A7427)</f>
        <v>65</v>
      </c>
      <c r="B7428">
        <f>MOD(ROW()-24,COUNTA(tblProducts[Description]))+1</f>
        <v>109</v>
      </c>
      <c r="C7428" t="str">
        <f>_xlfn.XLOOKUP(A7428,tblProducts[Column1],tblProducts[Description])</f>
        <v>TMP-420 BULK</v>
      </c>
      <c r="D7428" t="str">
        <f>_xlfn.XLOOKUP(B7428,tblProducts[Column1],tblProducts[Description])</f>
        <v>ETHYLAN HB4/BULK</v>
      </c>
      <c r="E7428" t="s">
        <v>9</v>
      </c>
      <c r="F7428" t="s">
        <v>12</v>
      </c>
      <c r="G7428" t="s">
        <v>7</v>
      </c>
      <c r="H7428" t="s">
        <v>13</v>
      </c>
      <c r="I7428">
        <f t="shared" si="120"/>
        <v>2</v>
      </c>
    </row>
    <row r="7429" spans="1:9">
      <c r="A7429">
        <f>IF(MOD(ROW()-24,COUNTA(tblProducts[Description]))=0,A7428+1,A7428)</f>
        <v>65</v>
      </c>
      <c r="B7429">
        <f>MOD(ROW()-24,COUNTA(tblProducts[Description]))+1</f>
        <v>110</v>
      </c>
      <c r="C7429" t="str">
        <f>_xlfn.XLOOKUP(A7429,tblProducts[Column1],tblProducts[Description])</f>
        <v>TMP-420 BULK</v>
      </c>
      <c r="D7429" t="str">
        <f>_xlfn.XLOOKUP(B7429,tblProducts[Column1],tblProducts[Description])</f>
        <v>ADSEE AB 600 BULK</v>
      </c>
      <c r="E7429" t="s">
        <v>9</v>
      </c>
      <c r="F7429" t="s">
        <v>12</v>
      </c>
      <c r="G7429" t="s">
        <v>7</v>
      </c>
      <c r="H7429" t="s">
        <v>8</v>
      </c>
      <c r="I7429">
        <f t="shared" si="120"/>
        <v>2</v>
      </c>
    </row>
    <row r="7430" spans="1:9">
      <c r="A7430">
        <f>IF(MOD(ROW()-24,COUNTA(tblProducts[Description]))=0,A7429+1,A7429)</f>
        <v>65</v>
      </c>
      <c r="B7430">
        <f>MOD(ROW()-24,COUNTA(tblProducts[Description]))+1</f>
        <v>111</v>
      </c>
      <c r="C7430" t="str">
        <f>_xlfn.XLOOKUP(A7430,tblProducts[Column1],tblProducts[Description])</f>
        <v>TMP-420 BULK</v>
      </c>
      <c r="D7430" t="str">
        <f>_xlfn.XLOOKUP(B7430,tblProducts[Column1],tblProducts[Description])</f>
        <v>WITCONOL PT-320  BULK</v>
      </c>
      <c r="E7430" t="s">
        <v>9</v>
      </c>
      <c r="F7430" t="s">
        <v>12</v>
      </c>
      <c r="G7430" t="s">
        <v>7</v>
      </c>
      <c r="H7430" t="s">
        <v>8</v>
      </c>
      <c r="I7430">
        <f t="shared" si="120"/>
        <v>2</v>
      </c>
    </row>
    <row r="7431" spans="1:9">
      <c r="A7431">
        <f>IF(MOD(ROW()-24,COUNTA(tblProducts[Description]))=0,A7430+1,A7430)</f>
        <v>65</v>
      </c>
      <c r="B7431">
        <f>MOD(ROW()-24,COUNTA(tblProducts[Description]))+1</f>
        <v>112</v>
      </c>
      <c r="C7431" t="str">
        <f>_xlfn.XLOOKUP(A7431,tblProducts[Column1],tblProducts[Description])</f>
        <v>TMP-420 BULK</v>
      </c>
      <c r="D7431" t="str">
        <f>_xlfn.XLOOKUP(B7431,tblProducts[Column1],tblProducts[Description])</f>
        <v>ETHYLAN DA-3 BULK</v>
      </c>
      <c r="E7431" t="s">
        <v>9</v>
      </c>
      <c r="F7431" t="s">
        <v>12</v>
      </c>
      <c r="G7431" t="s">
        <v>7</v>
      </c>
      <c r="H7431" t="s">
        <v>8</v>
      </c>
      <c r="I7431">
        <f t="shared" si="120"/>
        <v>2</v>
      </c>
    </row>
    <row r="7432" spans="1:9">
      <c r="A7432">
        <f>IF(MOD(ROW()-24,COUNTA(tblProducts[Description]))=0,A7431+1,A7431)</f>
        <v>65</v>
      </c>
      <c r="B7432">
        <f>MOD(ROW()-24,COUNTA(tblProducts[Description]))+1</f>
        <v>113</v>
      </c>
      <c r="C7432" t="str">
        <f>_xlfn.XLOOKUP(A7432,tblProducts[Column1],tblProducts[Description])</f>
        <v>TMP-420 BULK</v>
      </c>
      <c r="D7432" t="str">
        <f>_xlfn.XLOOKUP(B7432,tblProducts[Column1],tblProducts[Description])</f>
        <v>ETHOMEEN O/12 BULK</v>
      </c>
      <c r="E7432" t="s">
        <v>9</v>
      </c>
      <c r="F7432" t="s">
        <v>12</v>
      </c>
      <c r="G7432" t="s">
        <v>7</v>
      </c>
      <c r="H7432" t="s">
        <v>8</v>
      </c>
      <c r="I7432">
        <f t="shared" si="120"/>
        <v>2</v>
      </c>
    </row>
    <row r="7433" spans="1:9">
      <c r="A7433">
        <f>IF(MOD(ROW()-24,COUNTA(tblProducts[Description]))=0,A7432+1,A7432)</f>
        <v>65</v>
      </c>
      <c r="B7433">
        <f>MOD(ROW()-24,COUNTA(tblProducts[Description]))+1</f>
        <v>114</v>
      </c>
      <c r="C7433" t="str">
        <f>_xlfn.XLOOKUP(A7433,tblProducts[Column1],tblProducts[Description])</f>
        <v>TMP-420 BULK</v>
      </c>
      <c r="D7433" t="str">
        <f>_xlfn.XLOOKUP(B7433,tblProducts[Column1],tblProducts[Description])</f>
        <v>WITCONOL PT-1000 BULK</v>
      </c>
      <c r="E7433" t="s">
        <v>9</v>
      </c>
      <c r="F7433" t="s">
        <v>12</v>
      </c>
      <c r="G7433" t="s">
        <v>7</v>
      </c>
      <c r="H7433" t="s">
        <v>8</v>
      </c>
      <c r="I7433">
        <f t="shared" si="120"/>
        <v>2</v>
      </c>
    </row>
    <row r="7434" spans="1:9">
      <c r="A7434">
        <f>IF(MOD(ROW()-24,COUNTA(tblProducts[Description]))=0,A7433+1,A7433)</f>
        <v>66</v>
      </c>
      <c r="B7434">
        <f>MOD(ROW()-24,COUNTA(tblProducts[Description]))+1</f>
        <v>1</v>
      </c>
      <c r="C7434" t="str">
        <f>_xlfn.XLOOKUP(A7434,tblProducts[Column1],tblProducts[Description])</f>
        <v>TMP-80 BULK</v>
      </c>
      <c r="D7434" t="str">
        <f>_xlfn.XLOOKUP(B7434,tblProducts[Column1],tblProducts[Description])</f>
        <v>ADSEE 4130 BULK</v>
      </c>
      <c r="E7434" t="s">
        <v>9</v>
      </c>
      <c r="F7434" t="s">
        <v>12</v>
      </c>
      <c r="G7434" t="s">
        <v>7</v>
      </c>
      <c r="H7434" t="s">
        <v>8</v>
      </c>
      <c r="I7434">
        <f t="shared" si="120"/>
        <v>2</v>
      </c>
    </row>
    <row r="7435" spans="1:9">
      <c r="A7435">
        <f>IF(MOD(ROW()-24,COUNTA(tblProducts[Description]))=0,A7434+1,A7434)</f>
        <v>66</v>
      </c>
      <c r="B7435">
        <f>MOD(ROW()-24,COUNTA(tblProducts[Description]))+1</f>
        <v>2</v>
      </c>
      <c r="C7435" t="str">
        <f>_xlfn.XLOOKUP(A7435,tblProducts[Column1],tblProducts[Description])</f>
        <v>TMP-80 BULK</v>
      </c>
      <c r="D7435" t="str">
        <f>_xlfn.XLOOKUP(B7435,tblProducts[Column1],tblProducts[Description])</f>
        <v>ARMOSTAT 300 BULK</v>
      </c>
      <c r="E7435" t="s">
        <v>9</v>
      </c>
      <c r="F7435" t="s">
        <v>12</v>
      </c>
      <c r="G7435" t="s">
        <v>7</v>
      </c>
      <c r="H7435" t="s">
        <v>8</v>
      </c>
      <c r="I7435">
        <f t="shared" si="120"/>
        <v>2</v>
      </c>
    </row>
    <row r="7436" spans="1:9">
      <c r="A7436">
        <f>IF(MOD(ROW()-24,COUNTA(tblProducts[Description]))=0,A7435+1,A7435)</f>
        <v>66</v>
      </c>
      <c r="B7436">
        <f>MOD(ROW()-24,COUNTA(tblProducts[Description]))+1</f>
        <v>3</v>
      </c>
      <c r="C7436" t="str">
        <f>_xlfn.XLOOKUP(A7436,tblProducts[Column1],tblProducts[Description])</f>
        <v>TMP-80 BULK</v>
      </c>
      <c r="D7436" t="str">
        <f>_xlfn.XLOOKUP(B7436,tblProducts[Column1],tblProducts[Description])</f>
        <v>ARMOSTAT 400 BULK</v>
      </c>
      <c r="E7436" t="s">
        <v>9</v>
      </c>
      <c r="F7436" t="s">
        <v>12</v>
      </c>
      <c r="G7436" t="s">
        <v>7</v>
      </c>
      <c r="H7436" t="s">
        <v>8</v>
      </c>
      <c r="I7436">
        <f t="shared" si="120"/>
        <v>2</v>
      </c>
    </row>
    <row r="7437" spans="1:9">
      <c r="A7437">
        <f>IF(MOD(ROW()-24,COUNTA(tblProducts[Description]))=0,A7436+1,A7436)</f>
        <v>66</v>
      </c>
      <c r="B7437">
        <f>MOD(ROW()-24,COUNTA(tblProducts[Description]))+1</f>
        <v>4</v>
      </c>
      <c r="C7437" t="str">
        <f>_xlfn.XLOOKUP(A7437,tblProducts[Column1],tblProducts[Description])</f>
        <v>TMP-80 BULK</v>
      </c>
      <c r="D7437" t="str">
        <f>_xlfn.XLOOKUP(B7437,tblProducts[Column1],tblProducts[Description])</f>
        <v>ARMOSTAT 410 LM BULK</v>
      </c>
      <c r="E7437" t="s">
        <v>9</v>
      </c>
      <c r="F7437" t="s">
        <v>12</v>
      </c>
      <c r="G7437" t="s">
        <v>9</v>
      </c>
      <c r="H7437" t="s">
        <v>11</v>
      </c>
      <c r="I7437">
        <f t="shared" si="120"/>
        <v>4</v>
      </c>
    </row>
    <row r="7438" spans="1:9">
      <c r="A7438">
        <f>IF(MOD(ROW()-24,COUNTA(tblProducts[Description]))=0,A7437+1,A7437)</f>
        <v>66</v>
      </c>
      <c r="B7438">
        <f>MOD(ROW()-24,COUNTA(tblProducts[Description]))+1</f>
        <v>5</v>
      </c>
      <c r="C7438" t="str">
        <f>_xlfn.XLOOKUP(A7438,tblProducts[Column1],tblProducts[Description])</f>
        <v>TMP-80 BULK</v>
      </c>
      <c r="D7438" t="str">
        <f>_xlfn.XLOOKUP(B7438,tblProducts[Column1],tblProducts[Description])</f>
        <v>ARMUL HE 5070 BULK</v>
      </c>
      <c r="E7438" t="s">
        <v>9</v>
      </c>
      <c r="F7438" t="s">
        <v>12</v>
      </c>
      <c r="G7438" t="s">
        <v>9</v>
      </c>
      <c r="H7438" t="s">
        <v>11</v>
      </c>
      <c r="I7438">
        <f t="shared" si="120"/>
        <v>4</v>
      </c>
    </row>
    <row r="7439" spans="1:9">
      <c r="A7439">
        <f>IF(MOD(ROW()-24,COUNTA(tblProducts[Description]))=0,A7438+1,A7438)</f>
        <v>66</v>
      </c>
      <c r="B7439">
        <f>MOD(ROW()-24,COUNTA(tblProducts[Description]))+1</f>
        <v>6</v>
      </c>
      <c r="C7439" t="str">
        <f>_xlfn.XLOOKUP(A7439,tblProducts[Column1],tblProducts[Description])</f>
        <v>TMP-80 BULK</v>
      </c>
      <c r="D7439" t="str">
        <f>_xlfn.XLOOKUP(B7439,tblProducts[Column1],tblProducts[Description])</f>
        <v>BEROL 260 BULK</v>
      </c>
      <c r="E7439" t="s">
        <v>9</v>
      </c>
      <c r="F7439" t="s">
        <v>12</v>
      </c>
      <c r="G7439" t="s">
        <v>9</v>
      </c>
      <c r="H7439" t="s">
        <v>11</v>
      </c>
      <c r="I7439">
        <f t="shared" si="120"/>
        <v>4</v>
      </c>
    </row>
    <row r="7440" spans="1:9">
      <c r="A7440">
        <f>IF(MOD(ROW()-24,COUNTA(tblProducts[Description]))=0,A7439+1,A7439)</f>
        <v>66</v>
      </c>
      <c r="B7440">
        <f>MOD(ROW()-24,COUNTA(tblProducts[Description]))+1</f>
        <v>7</v>
      </c>
      <c r="C7440" t="str">
        <f>_xlfn.XLOOKUP(A7440,tblProducts[Column1],tblProducts[Description])</f>
        <v>TMP-80 BULK</v>
      </c>
      <c r="D7440" t="str">
        <f>_xlfn.XLOOKUP(B7440,tblProducts[Column1],tblProducts[Description])</f>
        <v>BEROL 266 BULK</v>
      </c>
      <c r="E7440" t="s">
        <v>9</v>
      </c>
      <c r="F7440" t="s">
        <v>12</v>
      </c>
      <c r="G7440" t="s">
        <v>7</v>
      </c>
      <c r="H7440" t="s">
        <v>8</v>
      </c>
      <c r="I7440">
        <f t="shared" si="120"/>
        <v>2</v>
      </c>
    </row>
    <row r="7441" spans="1:9">
      <c r="A7441">
        <f>IF(MOD(ROW()-24,COUNTA(tblProducts[Description]))=0,A7440+1,A7440)</f>
        <v>66</v>
      </c>
      <c r="B7441">
        <f>MOD(ROW()-24,COUNTA(tblProducts[Description]))+1</f>
        <v>8</v>
      </c>
      <c r="C7441" t="str">
        <f>_xlfn.XLOOKUP(A7441,tblProducts[Column1],tblProducts[Description])</f>
        <v>TMP-80 BULK</v>
      </c>
      <c r="D7441" t="str">
        <f>_xlfn.XLOOKUP(B7441,tblProducts[Column1],tblProducts[Description])</f>
        <v>BEROL 266V BULK</v>
      </c>
      <c r="E7441" t="s">
        <v>9</v>
      </c>
      <c r="F7441" t="s">
        <v>12</v>
      </c>
      <c r="G7441" t="s">
        <v>7</v>
      </c>
      <c r="H7441" t="s">
        <v>13</v>
      </c>
      <c r="I7441">
        <f t="shared" si="120"/>
        <v>2</v>
      </c>
    </row>
    <row r="7442" spans="1:9">
      <c r="A7442">
        <f>IF(MOD(ROW()-24,COUNTA(tblProducts[Description]))=0,A7441+1,A7441)</f>
        <v>66</v>
      </c>
      <c r="B7442">
        <f>MOD(ROW()-24,COUNTA(tblProducts[Description]))+1</f>
        <v>9</v>
      </c>
      <c r="C7442" t="str">
        <f>_xlfn.XLOOKUP(A7442,tblProducts[Column1],tblProducts[Description])</f>
        <v>TMP-80 BULK</v>
      </c>
      <c r="D7442" t="str">
        <f>_xlfn.XLOOKUP(B7442,tblProducts[Column1],tblProducts[Description])</f>
        <v>BEROL 467 BULK</v>
      </c>
      <c r="E7442" t="s">
        <v>9</v>
      </c>
      <c r="F7442" t="s">
        <v>12</v>
      </c>
      <c r="G7442" t="s">
        <v>7</v>
      </c>
      <c r="H7442" t="s">
        <v>13</v>
      </c>
      <c r="I7442">
        <f t="shared" si="120"/>
        <v>2</v>
      </c>
    </row>
    <row r="7443" spans="1:9">
      <c r="A7443">
        <f>IF(MOD(ROW()-24,COUNTA(tblProducts[Description]))=0,A7442+1,A7442)</f>
        <v>66</v>
      </c>
      <c r="B7443">
        <f>MOD(ROW()-24,COUNTA(tblProducts[Description]))+1</f>
        <v>10</v>
      </c>
      <c r="C7443" t="str">
        <f>_xlfn.XLOOKUP(A7443,tblProducts[Column1],tblProducts[Description])</f>
        <v>TMP-80 BULK</v>
      </c>
      <c r="D7443" t="str">
        <f>_xlfn.XLOOKUP(B7443,tblProducts[Column1],tblProducts[Description])</f>
        <v>BEROL OX 91-6 BULK</v>
      </c>
      <c r="E7443" t="s">
        <v>9</v>
      </c>
      <c r="F7443" t="s">
        <v>12</v>
      </c>
      <c r="G7443" t="s">
        <v>7</v>
      </c>
      <c r="H7443" t="s">
        <v>13</v>
      </c>
      <c r="I7443">
        <f t="shared" si="120"/>
        <v>2</v>
      </c>
    </row>
    <row r="7444" spans="1:9">
      <c r="A7444">
        <f>IF(MOD(ROW()-24,COUNTA(tblProducts[Description]))=0,A7443+1,A7443)</f>
        <v>66</v>
      </c>
      <c r="B7444">
        <f>MOD(ROW()-24,COUNTA(tblProducts[Description]))+1</f>
        <v>11</v>
      </c>
      <c r="C7444" t="str">
        <f>_xlfn.XLOOKUP(A7444,tblProducts[Column1],tblProducts[Description])</f>
        <v>TMP-80 BULK</v>
      </c>
      <c r="D7444" t="str">
        <f>_xlfn.XLOOKUP(B7444,tblProducts[Column1],tblProducts[Description])</f>
        <v>C-5635 BULK</v>
      </c>
      <c r="E7444" t="s">
        <v>9</v>
      </c>
      <c r="F7444" t="s">
        <v>12</v>
      </c>
      <c r="G7444" t="s">
        <v>7</v>
      </c>
      <c r="H7444" t="s">
        <v>8</v>
      </c>
      <c r="I7444">
        <f t="shared" si="120"/>
        <v>2</v>
      </c>
    </row>
    <row r="7445" spans="1:9">
      <c r="A7445">
        <f>IF(MOD(ROW()-24,COUNTA(tblProducts[Description]))=0,A7444+1,A7444)</f>
        <v>66</v>
      </c>
      <c r="B7445">
        <f>MOD(ROW()-24,COUNTA(tblProducts[Description]))+1</f>
        <v>12</v>
      </c>
      <c r="C7445" t="str">
        <f>_xlfn.XLOOKUP(A7445,tblProducts[Column1],tblProducts[Description])</f>
        <v>TMP-80 BULK</v>
      </c>
      <c r="D7445" t="str">
        <f>_xlfn.XLOOKUP(B7445,tblProducts[Column1],tblProducts[Description])</f>
        <v>C-6290 BULK</v>
      </c>
      <c r="E7445" t="s">
        <v>9</v>
      </c>
      <c r="F7445" t="s">
        <v>12</v>
      </c>
      <c r="G7445" t="s">
        <v>7</v>
      </c>
      <c r="H7445" t="s">
        <v>8</v>
      </c>
      <c r="I7445">
        <f t="shared" si="120"/>
        <v>2</v>
      </c>
    </row>
    <row r="7446" spans="1:9">
      <c r="A7446">
        <f>IF(MOD(ROW()-24,COUNTA(tblProducts[Description]))=0,A7445+1,A7445)</f>
        <v>66</v>
      </c>
      <c r="B7446">
        <f>MOD(ROW()-24,COUNTA(tblProducts[Description]))+1</f>
        <v>13</v>
      </c>
      <c r="C7446" t="str">
        <f>_xlfn.XLOOKUP(A7446,tblProducts[Column1],tblProducts[Description])</f>
        <v>TMP-80 BULK</v>
      </c>
      <c r="D7446" t="str">
        <f>_xlfn.XLOOKUP(B7446,tblProducts[Column1],tblProducts[Description])</f>
        <v>C-6385 BULK</v>
      </c>
      <c r="E7446" t="s">
        <v>9</v>
      </c>
      <c r="F7446" t="s">
        <v>12</v>
      </c>
      <c r="G7446" t="s">
        <v>7</v>
      </c>
      <c r="H7446" t="s">
        <v>8</v>
      </c>
      <c r="I7446">
        <f t="shared" si="120"/>
        <v>2</v>
      </c>
    </row>
    <row r="7447" spans="1:9">
      <c r="A7447">
        <f>IF(MOD(ROW()-24,COUNTA(tblProducts[Description]))=0,A7446+1,A7446)</f>
        <v>66</v>
      </c>
      <c r="B7447">
        <f>MOD(ROW()-24,COUNTA(tblProducts[Description]))+1</f>
        <v>14</v>
      </c>
      <c r="C7447" t="str">
        <f>_xlfn.XLOOKUP(A7447,tblProducts[Column1],tblProducts[Description])</f>
        <v>TMP-80 BULK</v>
      </c>
      <c r="D7447" t="str">
        <f>_xlfn.XLOOKUP(B7447,tblProducts[Column1],tblProducts[Description])</f>
        <v>C-6427 BULK</v>
      </c>
      <c r="E7447" t="s">
        <v>9</v>
      </c>
      <c r="F7447" t="s">
        <v>12</v>
      </c>
      <c r="G7447" t="s">
        <v>7</v>
      </c>
      <c r="H7447" t="s">
        <v>8</v>
      </c>
      <c r="I7447">
        <f t="shared" si="120"/>
        <v>2</v>
      </c>
    </row>
    <row r="7448" spans="1:9">
      <c r="A7448">
        <f>IF(MOD(ROW()-24,COUNTA(tblProducts[Description]))=0,A7447+1,A7447)</f>
        <v>66</v>
      </c>
      <c r="B7448">
        <f>MOD(ROW()-24,COUNTA(tblProducts[Description]))+1</f>
        <v>15</v>
      </c>
      <c r="C7448" t="str">
        <f>_xlfn.XLOOKUP(A7448,tblProducts[Column1],tblProducts[Description])</f>
        <v>TMP-80 BULK</v>
      </c>
      <c r="D7448" t="str">
        <f>_xlfn.XLOOKUP(B7448,tblProducts[Column1],tblProducts[Description])</f>
        <v>EMULPON CO-200 BULK</v>
      </c>
      <c r="E7448" t="s">
        <v>9</v>
      </c>
      <c r="F7448" t="s">
        <v>12</v>
      </c>
      <c r="G7448" t="s">
        <v>7</v>
      </c>
      <c r="H7448" t="s">
        <v>8</v>
      </c>
      <c r="I7448">
        <f t="shared" si="120"/>
        <v>2</v>
      </c>
    </row>
    <row r="7449" spans="1:9">
      <c r="A7449">
        <f>IF(MOD(ROW()-24,COUNTA(tblProducts[Description]))=0,A7448+1,A7448)</f>
        <v>66</v>
      </c>
      <c r="B7449">
        <f>MOD(ROW()-24,COUNTA(tblProducts[Description]))+1</f>
        <v>16</v>
      </c>
      <c r="C7449" t="str">
        <f>_xlfn.XLOOKUP(A7449,tblProducts[Column1],tblProducts[Description])</f>
        <v>TMP-80 BULK</v>
      </c>
      <c r="D7449" t="str">
        <f>_xlfn.XLOOKUP(B7449,tblProducts[Column1],tblProducts[Description])</f>
        <v>EMULPON CO-360 BULK</v>
      </c>
      <c r="E7449" t="s">
        <v>9</v>
      </c>
      <c r="F7449" t="s">
        <v>12</v>
      </c>
      <c r="G7449" t="s">
        <v>7</v>
      </c>
      <c r="H7449" t="s">
        <v>8</v>
      </c>
      <c r="I7449">
        <f t="shared" ref="I7449:I7512" si="121">IF(E7449="NO",0,IF(F7449="HEEL WASH",1.5,2))+IF(G7449="NO",0,2)</f>
        <v>2</v>
      </c>
    </row>
    <row r="7450" spans="1:9">
      <c r="A7450">
        <f>IF(MOD(ROW()-24,COUNTA(tblProducts[Description]))=0,A7449+1,A7449)</f>
        <v>66</v>
      </c>
      <c r="B7450">
        <f>MOD(ROW()-24,COUNTA(tblProducts[Description]))+1</f>
        <v>17</v>
      </c>
      <c r="C7450" t="str">
        <f>_xlfn.XLOOKUP(A7450,tblProducts[Column1],tblProducts[Description])</f>
        <v>TMP-80 BULK</v>
      </c>
      <c r="D7450" t="str">
        <f>_xlfn.XLOOKUP(B7450,tblProducts[Column1],tblProducts[Description])</f>
        <v>EMULPON CO-550 BULK</v>
      </c>
      <c r="E7450" t="s">
        <v>9</v>
      </c>
      <c r="F7450" t="s">
        <v>12</v>
      </c>
      <c r="G7450" t="s">
        <v>7</v>
      </c>
      <c r="H7450" t="s">
        <v>8</v>
      </c>
      <c r="I7450">
        <f t="shared" si="121"/>
        <v>2</v>
      </c>
    </row>
    <row r="7451" spans="1:9">
      <c r="A7451">
        <f>IF(MOD(ROW()-24,COUNTA(tblProducts[Description]))=0,A7450+1,A7450)</f>
        <v>66</v>
      </c>
      <c r="B7451">
        <f>MOD(ROW()-24,COUNTA(tblProducts[Description]))+1</f>
        <v>18</v>
      </c>
      <c r="C7451" t="str">
        <f>_xlfn.XLOOKUP(A7451,tblProducts[Column1],tblProducts[Description])</f>
        <v>TMP-80 BULK</v>
      </c>
      <c r="D7451" t="str">
        <f>_xlfn.XLOOKUP(B7451,tblProducts[Column1],tblProducts[Description])</f>
        <v>ETHODUOMEEN HT/13 BULK</v>
      </c>
      <c r="E7451" t="s">
        <v>9</v>
      </c>
      <c r="F7451" t="s">
        <v>12</v>
      </c>
      <c r="G7451" t="s">
        <v>7</v>
      </c>
      <c r="H7451" t="s">
        <v>8</v>
      </c>
      <c r="I7451">
        <f t="shared" si="121"/>
        <v>2</v>
      </c>
    </row>
    <row r="7452" spans="1:9">
      <c r="A7452">
        <f>IF(MOD(ROW()-24,COUNTA(tblProducts[Description]))=0,A7451+1,A7451)</f>
        <v>66</v>
      </c>
      <c r="B7452">
        <f>MOD(ROW()-24,COUNTA(tblProducts[Description]))+1</f>
        <v>19</v>
      </c>
      <c r="C7452" t="str">
        <f>_xlfn.XLOOKUP(A7452,tblProducts[Column1],tblProducts[Description])</f>
        <v>TMP-80 BULK</v>
      </c>
      <c r="D7452" t="str">
        <f>_xlfn.XLOOKUP(B7452,tblProducts[Column1],tblProducts[Description])</f>
        <v>ETHODUOMEEN T/13 BULK</v>
      </c>
      <c r="E7452" t="s">
        <v>9</v>
      </c>
      <c r="F7452" t="s">
        <v>12</v>
      </c>
      <c r="G7452" t="s">
        <v>7</v>
      </c>
      <c r="H7452" t="s">
        <v>8</v>
      </c>
      <c r="I7452">
        <f t="shared" si="121"/>
        <v>2</v>
      </c>
    </row>
    <row r="7453" spans="1:9">
      <c r="A7453">
        <f>IF(MOD(ROW()-24,COUNTA(tblProducts[Description]))=0,A7452+1,A7452)</f>
        <v>66</v>
      </c>
      <c r="B7453">
        <f>MOD(ROW()-24,COUNTA(tblProducts[Description]))+1</f>
        <v>20</v>
      </c>
      <c r="C7453" t="str">
        <f>_xlfn.XLOOKUP(A7453,tblProducts[Column1],tblProducts[Description])</f>
        <v>TMP-80 BULK</v>
      </c>
      <c r="D7453" t="str">
        <f>_xlfn.XLOOKUP(B7453,tblProducts[Column1],tblProducts[Description])</f>
        <v>ETHODUOMEEN T/13N BULK</v>
      </c>
      <c r="E7453" t="s">
        <v>9</v>
      </c>
      <c r="F7453" t="s">
        <v>12</v>
      </c>
      <c r="G7453" t="s">
        <v>7</v>
      </c>
      <c r="H7453" t="s">
        <v>8</v>
      </c>
      <c r="I7453">
        <f t="shared" si="121"/>
        <v>2</v>
      </c>
    </row>
    <row r="7454" spans="1:9">
      <c r="A7454">
        <f>IF(MOD(ROW()-24,COUNTA(tblProducts[Description]))=0,A7453+1,A7453)</f>
        <v>66</v>
      </c>
      <c r="B7454">
        <f>MOD(ROW()-24,COUNTA(tblProducts[Description]))+1</f>
        <v>21</v>
      </c>
      <c r="C7454" t="str">
        <f>_xlfn.XLOOKUP(A7454,tblProducts[Column1],tblProducts[Description])</f>
        <v>TMP-80 BULK</v>
      </c>
      <c r="D7454" t="str">
        <f>_xlfn.XLOOKUP(B7454,tblProducts[Column1],tblProducts[Description])</f>
        <v>ETHODUOMEEN T/20 BULK</v>
      </c>
      <c r="E7454" t="s">
        <v>9</v>
      </c>
      <c r="F7454" t="s">
        <v>12</v>
      </c>
      <c r="G7454" t="s">
        <v>7</v>
      </c>
      <c r="H7454" t="s">
        <v>8</v>
      </c>
      <c r="I7454">
        <f t="shared" si="121"/>
        <v>2</v>
      </c>
    </row>
    <row r="7455" spans="1:9">
      <c r="A7455">
        <f>IF(MOD(ROW()-24,COUNTA(tblProducts[Description]))=0,A7454+1,A7454)</f>
        <v>66</v>
      </c>
      <c r="B7455">
        <f>MOD(ROW()-24,COUNTA(tblProducts[Description]))+1</f>
        <v>22</v>
      </c>
      <c r="C7455" t="str">
        <f>_xlfn.XLOOKUP(A7455,tblProducts[Column1],tblProducts[Description])</f>
        <v>TMP-80 BULK</v>
      </c>
      <c r="D7455" t="str">
        <f>_xlfn.XLOOKUP(B7455,tblProducts[Column1],tblProducts[Description])</f>
        <v>ETHODUOMEEN T/25 BULK</v>
      </c>
      <c r="E7455" t="s">
        <v>9</v>
      </c>
      <c r="F7455" t="s">
        <v>12</v>
      </c>
      <c r="G7455" t="s">
        <v>7</v>
      </c>
      <c r="H7455" t="s">
        <v>8</v>
      </c>
      <c r="I7455">
        <f t="shared" si="121"/>
        <v>2</v>
      </c>
    </row>
    <row r="7456" spans="1:9">
      <c r="A7456">
        <f>IF(MOD(ROW()-24,COUNTA(tblProducts[Description]))=0,A7455+1,A7455)</f>
        <v>66</v>
      </c>
      <c r="B7456">
        <f>MOD(ROW()-24,COUNTA(tblProducts[Description]))+1</f>
        <v>23</v>
      </c>
      <c r="C7456" t="str">
        <f>_xlfn.XLOOKUP(A7456,tblProducts[Column1],tblProducts[Description])</f>
        <v>TMP-80 BULK</v>
      </c>
      <c r="D7456" t="str">
        <f>_xlfn.XLOOKUP(B7456,tblProducts[Column1],tblProducts[Description])</f>
        <v>ETHOFAT 242/25 BULK</v>
      </c>
      <c r="E7456" t="s">
        <v>9</v>
      </c>
      <c r="F7456" t="s">
        <v>12</v>
      </c>
      <c r="G7456" t="s">
        <v>7</v>
      </c>
      <c r="H7456" t="s">
        <v>8</v>
      </c>
      <c r="I7456">
        <f t="shared" si="121"/>
        <v>2</v>
      </c>
    </row>
    <row r="7457" spans="1:9">
      <c r="A7457">
        <f>IF(MOD(ROW()-24,COUNTA(tblProducts[Description]))=0,A7456+1,A7456)</f>
        <v>66</v>
      </c>
      <c r="B7457">
        <f>MOD(ROW()-24,COUNTA(tblProducts[Description]))+1</f>
        <v>24</v>
      </c>
      <c r="C7457" t="str">
        <f>_xlfn.XLOOKUP(A7457,tblProducts[Column1],tblProducts[Description])</f>
        <v>TMP-80 BULK</v>
      </c>
      <c r="D7457" t="str">
        <f>_xlfn.XLOOKUP(B7457,tblProducts[Column1],tblProducts[Description])</f>
        <v>ETHOMEEN C/12S BULK</v>
      </c>
      <c r="E7457" t="s">
        <v>9</v>
      </c>
      <c r="F7457" t="s">
        <v>12</v>
      </c>
      <c r="G7457" t="s">
        <v>7</v>
      </c>
      <c r="H7457" t="s">
        <v>8</v>
      </c>
      <c r="I7457">
        <f t="shared" si="121"/>
        <v>2</v>
      </c>
    </row>
    <row r="7458" spans="1:9">
      <c r="A7458">
        <f>IF(MOD(ROW()-24,COUNTA(tblProducts[Description]))=0,A7457+1,A7457)</f>
        <v>66</v>
      </c>
      <c r="B7458">
        <f>MOD(ROW()-24,COUNTA(tblProducts[Description]))+1</f>
        <v>25</v>
      </c>
      <c r="C7458" t="str">
        <f>_xlfn.XLOOKUP(A7458,tblProducts[Column1],tblProducts[Description])</f>
        <v>TMP-80 BULK</v>
      </c>
      <c r="D7458" t="str">
        <f>_xlfn.XLOOKUP(B7458,tblProducts[Column1],tblProducts[Description])</f>
        <v>ETHOMEEN 18/12 BULK</v>
      </c>
      <c r="E7458" t="s">
        <v>9</v>
      </c>
      <c r="F7458" t="s">
        <v>12</v>
      </c>
      <c r="G7458" t="s">
        <v>7</v>
      </c>
      <c r="H7458" t="s">
        <v>8</v>
      </c>
      <c r="I7458">
        <f t="shared" si="121"/>
        <v>2</v>
      </c>
    </row>
    <row r="7459" spans="1:9">
      <c r="A7459">
        <f>IF(MOD(ROW()-24,COUNTA(tblProducts[Description]))=0,A7458+1,A7458)</f>
        <v>66</v>
      </c>
      <c r="B7459">
        <f>MOD(ROW()-24,COUNTA(tblProducts[Description]))+1</f>
        <v>26</v>
      </c>
      <c r="C7459" t="str">
        <f>_xlfn.XLOOKUP(A7459,tblProducts[Column1],tblProducts[Description])</f>
        <v>TMP-80 BULK</v>
      </c>
      <c r="D7459" t="str">
        <f>_xlfn.XLOOKUP(B7459,tblProducts[Column1],tblProducts[Description])</f>
        <v>ETHOMEEN 18/25 BULK</v>
      </c>
      <c r="E7459" t="s">
        <v>9</v>
      </c>
      <c r="F7459" t="s">
        <v>12</v>
      </c>
      <c r="G7459" t="s">
        <v>9</v>
      </c>
      <c r="H7459" t="s">
        <v>8</v>
      </c>
      <c r="I7459">
        <f t="shared" si="121"/>
        <v>4</v>
      </c>
    </row>
    <row r="7460" spans="1:9">
      <c r="A7460">
        <f>IF(MOD(ROW()-24,COUNTA(tblProducts[Description]))=0,A7459+1,A7459)</f>
        <v>66</v>
      </c>
      <c r="B7460">
        <f>MOD(ROW()-24,COUNTA(tblProducts[Description]))+1</f>
        <v>27</v>
      </c>
      <c r="C7460" t="str">
        <f>_xlfn.XLOOKUP(A7460,tblProducts[Column1],tblProducts[Description])</f>
        <v>TMP-80 BULK</v>
      </c>
      <c r="D7460" t="str">
        <f>_xlfn.XLOOKUP(B7460,tblProducts[Column1],tblProducts[Description])</f>
        <v>ETHOMEEN C/12 BULK</v>
      </c>
      <c r="E7460" t="s">
        <v>9</v>
      </c>
      <c r="F7460" t="s">
        <v>12</v>
      </c>
      <c r="G7460" t="s">
        <v>9</v>
      </c>
      <c r="H7460" t="s">
        <v>8</v>
      </c>
      <c r="I7460">
        <f t="shared" si="121"/>
        <v>4</v>
      </c>
    </row>
    <row r="7461" spans="1:9">
      <c r="A7461">
        <f>IF(MOD(ROW()-24,COUNTA(tblProducts[Description]))=0,A7460+1,A7460)</f>
        <v>66</v>
      </c>
      <c r="B7461">
        <f>MOD(ROW()-24,COUNTA(tblProducts[Description]))+1</f>
        <v>28</v>
      </c>
      <c r="C7461" t="str">
        <f>_xlfn.XLOOKUP(A7461,tblProducts[Column1],tblProducts[Description])</f>
        <v>TMP-80 BULK</v>
      </c>
      <c r="D7461" t="str">
        <f>_xlfn.XLOOKUP(B7461,tblProducts[Column1],tblProducts[Description])</f>
        <v>ETHOMEEN C/12 M BULK</v>
      </c>
      <c r="E7461" t="s">
        <v>9</v>
      </c>
      <c r="F7461" t="s">
        <v>12</v>
      </c>
      <c r="G7461" t="s">
        <v>7</v>
      </c>
      <c r="H7461" t="s">
        <v>8</v>
      </c>
      <c r="I7461">
        <f t="shared" si="121"/>
        <v>2</v>
      </c>
    </row>
    <row r="7462" spans="1:9">
      <c r="A7462">
        <f>IF(MOD(ROW()-24,COUNTA(tblProducts[Description]))=0,A7461+1,A7461)</f>
        <v>66</v>
      </c>
      <c r="B7462">
        <f>MOD(ROW()-24,COUNTA(tblProducts[Description]))+1</f>
        <v>29</v>
      </c>
      <c r="C7462" t="str">
        <f>_xlfn.XLOOKUP(A7462,tblProducts[Column1],tblProducts[Description])</f>
        <v>TMP-80 BULK</v>
      </c>
      <c r="D7462" t="str">
        <f>_xlfn.XLOOKUP(B7462,tblProducts[Column1],tblProducts[Description])</f>
        <v>ETHOMEEN C/12 SUN BULK</v>
      </c>
      <c r="E7462" t="s">
        <v>9</v>
      </c>
      <c r="F7462" t="s">
        <v>12</v>
      </c>
      <c r="G7462" t="s">
        <v>9</v>
      </c>
      <c r="H7462" t="s">
        <v>8</v>
      </c>
      <c r="I7462">
        <f t="shared" si="121"/>
        <v>4</v>
      </c>
    </row>
    <row r="7463" spans="1:9">
      <c r="A7463">
        <f>IF(MOD(ROW()-24,COUNTA(tblProducts[Description]))=0,A7462+1,A7462)</f>
        <v>66</v>
      </c>
      <c r="B7463">
        <f>MOD(ROW()-24,COUNTA(tblProducts[Description]))+1</f>
        <v>30</v>
      </c>
      <c r="C7463" t="str">
        <f>_xlfn.XLOOKUP(A7463,tblProducts[Column1],tblProducts[Description])</f>
        <v>TMP-80 BULK</v>
      </c>
      <c r="D7463" t="str">
        <f>_xlfn.XLOOKUP(B7463,tblProducts[Column1],tblProducts[Description])</f>
        <v>ETHOMEEN C/12 UN BULK</v>
      </c>
      <c r="E7463" t="s">
        <v>9</v>
      </c>
      <c r="F7463" t="s">
        <v>12</v>
      </c>
      <c r="G7463" t="s">
        <v>9</v>
      </c>
      <c r="H7463" t="s">
        <v>8</v>
      </c>
      <c r="I7463">
        <f t="shared" si="121"/>
        <v>4</v>
      </c>
    </row>
    <row r="7464" spans="1:9">
      <c r="A7464">
        <f>IF(MOD(ROW()-24,COUNTA(tblProducts[Description]))=0,A7463+1,A7463)</f>
        <v>66</v>
      </c>
      <c r="B7464">
        <f>MOD(ROW()-24,COUNTA(tblProducts[Description]))+1</f>
        <v>31</v>
      </c>
      <c r="C7464" t="str">
        <f>_xlfn.XLOOKUP(A7464,tblProducts[Column1],tblProducts[Description])</f>
        <v>TMP-80 BULK</v>
      </c>
      <c r="D7464" t="str">
        <f>_xlfn.XLOOKUP(B7464,tblProducts[Column1],tblProducts[Description])</f>
        <v>ETHOMEEN C/15 BULK</v>
      </c>
      <c r="E7464" t="s">
        <v>9</v>
      </c>
      <c r="F7464" t="s">
        <v>12</v>
      </c>
      <c r="G7464" t="s">
        <v>9</v>
      </c>
      <c r="H7464" t="s">
        <v>8</v>
      </c>
      <c r="I7464">
        <f t="shared" si="121"/>
        <v>4</v>
      </c>
    </row>
    <row r="7465" spans="1:9">
      <c r="A7465">
        <f>IF(MOD(ROW()-24,COUNTA(tblProducts[Description]))=0,A7464+1,A7464)</f>
        <v>66</v>
      </c>
      <c r="B7465">
        <f>MOD(ROW()-24,COUNTA(tblProducts[Description]))+1</f>
        <v>32</v>
      </c>
      <c r="C7465" t="str">
        <f>_xlfn.XLOOKUP(A7465,tblProducts[Column1],tblProducts[Description])</f>
        <v>TMP-80 BULK</v>
      </c>
      <c r="D7465" t="str">
        <f>_xlfn.XLOOKUP(B7465,tblProducts[Column1],tblProducts[Description])</f>
        <v>ETHOMEEN C/17 BULK</v>
      </c>
      <c r="E7465" t="s">
        <v>9</v>
      </c>
      <c r="F7465" t="s">
        <v>12</v>
      </c>
      <c r="G7465" t="s">
        <v>9</v>
      </c>
      <c r="H7465" t="s">
        <v>8</v>
      </c>
      <c r="I7465">
        <f t="shared" si="121"/>
        <v>4</v>
      </c>
    </row>
    <row r="7466" spans="1:9">
      <c r="A7466">
        <f>IF(MOD(ROW()-24,COUNTA(tblProducts[Description]))=0,A7465+1,A7465)</f>
        <v>66</v>
      </c>
      <c r="B7466">
        <f>MOD(ROW()-24,COUNTA(tblProducts[Description]))+1</f>
        <v>33</v>
      </c>
      <c r="C7466" t="str">
        <f>_xlfn.XLOOKUP(A7466,tblProducts[Column1],tblProducts[Description])</f>
        <v>TMP-80 BULK</v>
      </c>
      <c r="D7466" t="str">
        <f>_xlfn.XLOOKUP(B7466,tblProducts[Column1],tblProducts[Description])</f>
        <v>ETHOMEEN C/25A BULK</v>
      </c>
      <c r="E7466" t="s">
        <v>9</v>
      </c>
      <c r="F7466" t="s">
        <v>12</v>
      </c>
      <c r="G7466" t="s">
        <v>7</v>
      </c>
      <c r="H7466" t="s">
        <v>8</v>
      </c>
      <c r="I7466">
        <f t="shared" si="121"/>
        <v>2</v>
      </c>
    </row>
    <row r="7467" spans="1:9">
      <c r="A7467">
        <f>IF(MOD(ROW()-24,COUNTA(tblProducts[Description]))=0,A7466+1,A7466)</f>
        <v>66</v>
      </c>
      <c r="B7467">
        <f>MOD(ROW()-24,COUNTA(tblProducts[Description]))+1</f>
        <v>34</v>
      </c>
      <c r="C7467" t="str">
        <f>_xlfn.XLOOKUP(A7467,tblProducts[Column1],tblProducts[Description])</f>
        <v>TMP-80 BULK</v>
      </c>
      <c r="D7467" t="str">
        <f>_xlfn.XLOOKUP(B7467,tblProducts[Column1],tblProducts[Description])</f>
        <v>ETHOMEEN C/25A S BULK</v>
      </c>
      <c r="E7467" t="s">
        <v>9</v>
      </c>
      <c r="F7467" t="s">
        <v>12</v>
      </c>
      <c r="G7467" t="s">
        <v>7</v>
      </c>
      <c r="H7467" t="s">
        <v>8</v>
      </c>
      <c r="I7467">
        <f t="shared" si="121"/>
        <v>2</v>
      </c>
    </row>
    <row r="7468" spans="1:9">
      <c r="A7468">
        <f>IF(MOD(ROW()-24,COUNTA(tblProducts[Description]))=0,A7467+1,A7467)</f>
        <v>66</v>
      </c>
      <c r="B7468">
        <f>MOD(ROW()-24,COUNTA(tblProducts[Description]))+1</f>
        <v>35</v>
      </c>
      <c r="C7468" t="str">
        <f>_xlfn.XLOOKUP(A7468,tblProducts[Column1],tblProducts[Description])</f>
        <v>TMP-80 BULK</v>
      </c>
      <c r="D7468" t="str">
        <f>_xlfn.XLOOKUP(B7468,tblProducts[Column1],tblProducts[Description])</f>
        <v>ETHOMEEN O/12LC BULK</v>
      </c>
      <c r="E7468" t="s">
        <v>9</v>
      </c>
      <c r="F7468" t="s">
        <v>12</v>
      </c>
      <c r="G7468" t="s">
        <v>7</v>
      </c>
      <c r="H7468" t="s">
        <v>8</v>
      </c>
      <c r="I7468">
        <f t="shared" si="121"/>
        <v>2</v>
      </c>
    </row>
    <row r="7469" spans="1:9">
      <c r="A7469">
        <f>IF(MOD(ROW()-24,COUNTA(tblProducts[Description]))=0,A7468+1,A7468)</f>
        <v>66</v>
      </c>
      <c r="B7469">
        <f>MOD(ROW()-24,COUNTA(tblProducts[Description]))+1</f>
        <v>36</v>
      </c>
      <c r="C7469" t="str">
        <f>_xlfn.XLOOKUP(A7469,tblProducts[Column1],tblProducts[Description])</f>
        <v>TMP-80 BULK</v>
      </c>
      <c r="D7469" t="str">
        <f>_xlfn.XLOOKUP(B7469,tblProducts[Column1],tblProducts[Description])</f>
        <v>ETHOMEEN SV/12 BULK</v>
      </c>
      <c r="E7469" t="s">
        <v>9</v>
      </c>
      <c r="F7469" t="s">
        <v>12</v>
      </c>
      <c r="G7469" t="s">
        <v>9</v>
      </c>
      <c r="H7469" t="s">
        <v>8</v>
      </c>
      <c r="I7469">
        <f t="shared" si="121"/>
        <v>4</v>
      </c>
    </row>
    <row r="7470" spans="1:9">
      <c r="A7470">
        <f>IF(MOD(ROW()-24,COUNTA(tblProducts[Description]))=0,A7469+1,A7469)</f>
        <v>66</v>
      </c>
      <c r="B7470">
        <f>MOD(ROW()-24,COUNTA(tblProducts[Description]))+1</f>
        <v>37</v>
      </c>
      <c r="C7470" t="str">
        <f>_xlfn.XLOOKUP(A7470,tblProducts[Column1],tblProducts[Description])</f>
        <v>TMP-80 BULK</v>
      </c>
      <c r="D7470" t="str">
        <f>_xlfn.XLOOKUP(B7470,tblProducts[Column1],tblProducts[Description])</f>
        <v>ETHOMEEN SV/15 BULK</v>
      </c>
      <c r="E7470" t="s">
        <v>9</v>
      </c>
      <c r="F7470" t="s">
        <v>12</v>
      </c>
      <c r="G7470" t="s">
        <v>9</v>
      </c>
      <c r="H7470" t="s">
        <v>8</v>
      </c>
      <c r="I7470">
        <f t="shared" si="121"/>
        <v>4</v>
      </c>
    </row>
    <row r="7471" spans="1:9">
      <c r="A7471">
        <f>IF(MOD(ROW()-24,COUNTA(tblProducts[Description]))=0,A7470+1,A7470)</f>
        <v>66</v>
      </c>
      <c r="B7471">
        <f>MOD(ROW()-24,COUNTA(tblProducts[Description]))+1</f>
        <v>38</v>
      </c>
      <c r="C7471" t="str">
        <f>_xlfn.XLOOKUP(A7471,tblProducts[Column1],tblProducts[Description])</f>
        <v>TMP-80 BULK</v>
      </c>
      <c r="D7471" t="str">
        <f>_xlfn.XLOOKUP(B7471,tblProducts[Column1],tblProducts[Description])</f>
        <v>ETHOMEEN SV/15C BULK</v>
      </c>
      <c r="E7471" t="s">
        <v>9</v>
      </c>
      <c r="F7471" t="s">
        <v>12</v>
      </c>
      <c r="G7471" t="s">
        <v>9</v>
      </c>
      <c r="H7471" t="s">
        <v>8</v>
      </c>
      <c r="I7471">
        <f t="shared" si="121"/>
        <v>4</v>
      </c>
    </row>
    <row r="7472" spans="1:9">
      <c r="A7472">
        <f>IF(MOD(ROW()-24,COUNTA(tblProducts[Description]))=0,A7471+1,A7471)</f>
        <v>66</v>
      </c>
      <c r="B7472">
        <f>MOD(ROW()-24,COUNTA(tblProducts[Description]))+1</f>
        <v>39</v>
      </c>
      <c r="C7472" t="str">
        <f>_xlfn.XLOOKUP(A7472,tblProducts[Column1],tblProducts[Description])</f>
        <v>TMP-80 BULK</v>
      </c>
      <c r="D7472" t="str">
        <f>_xlfn.XLOOKUP(B7472,tblProducts[Column1],tblProducts[Description])</f>
        <v>ETHOMEEN SV/25 BULK</v>
      </c>
      <c r="E7472" t="s">
        <v>9</v>
      </c>
      <c r="F7472" t="s">
        <v>12</v>
      </c>
      <c r="G7472" t="s">
        <v>7</v>
      </c>
      <c r="H7472" t="s">
        <v>8</v>
      </c>
      <c r="I7472">
        <f t="shared" si="121"/>
        <v>2</v>
      </c>
    </row>
    <row r="7473" spans="1:9">
      <c r="A7473">
        <f>IF(MOD(ROW()-24,COUNTA(tblProducts[Description]))=0,A7472+1,A7472)</f>
        <v>66</v>
      </c>
      <c r="B7473">
        <f>MOD(ROW()-24,COUNTA(tblProducts[Description]))+1</f>
        <v>40</v>
      </c>
      <c r="C7473" t="str">
        <f>_xlfn.XLOOKUP(A7473,tblProducts[Column1],tblProducts[Description])</f>
        <v>TMP-80 BULK</v>
      </c>
      <c r="D7473" t="str">
        <f>_xlfn.XLOOKUP(B7473,tblProducts[Column1],tblProducts[Description])</f>
        <v>ETHOMEEN T/12 BULK</v>
      </c>
      <c r="E7473" t="s">
        <v>9</v>
      </c>
      <c r="F7473" t="s">
        <v>12</v>
      </c>
      <c r="G7473" t="s">
        <v>7</v>
      </c>
      <c r="H7473" t="s">
        <v>8</v>
      </c>
      <c r="I7473">
        <f t="shared" si="121"/>
        <v>2</v>
      </c>
    </row>
    <row r="7474" spans="1:9">
      <c r="A7474">
        <f>IF(MOD(ROW()-24,COUNTA(tblProducts[Description]))=0,A7473+1,A7473)</f>
        <v>66</v>
      </c>
      <c r="B7474">
        <f>MOD(ROW()-24,COUNTA(tblProducts[Description]))+1</f>
        <v>41</v>
      </c>
      <c r="C7474" t="str">
        <f>_xlfn.XLOOKUP(A7474,tblProducts[Column1],tblProducts[Description])</f>
        <v>TMP-80 BULK</v>
      </c>
      <c r="D7474" t="str">
        <f>_xlfn.XLOOKUP(B7474,tblProducts[Column1],tblProducts[Description])</f>
        <v>ETHOMEEN T/13.5 BULK</v>
      </c>
      <c r="E7474" t="s">
        <v>9</v>
      </c>
      <c r="F7474" t="s">
        <v>12</v>
      </c>
      <c r="G7474" t="s">
        <v>7</v>
      </c>
      <c r="H7474" t="s">
        <v>8</v>
      </c>
      <c r="I7474">
        <f t="shared" si="121"/>
        <v>2</v>
      </c>
    </row>
    <row r="7475" spans="1:9">
      <c r="A7475">
        <f>IF(MOD(ROW()-24,COUNTA(tblProducts[Description]))=0,A7474+1,A7474)</f>
        <v>66</v>
      </c>
      <c r="B7475">
        <f>MOD(ROW()-24,COUNTA(tblProducts[Description]))+1</f>
        <v>42</v>
      </c>
      <c r="C7475" t="str">
        <f>_xlfn.XLOOKUP(A7475,tblProducts[Column1],tblProducts[Description])</f>
        <v>TMP-80 BULK</v>
      </c>
      <c r="D7475" t="str">
        <f>_xlfn.XLOOKUP(B7475,tblProducts[Column1],tblProducts[Description])</f>
        <v>ETHOMEEN T/15 BULK</v>
      </c>
      <c r="E7475" t="s">
        <v>9</v>
      </c>
      <c r="F7475" t="s">
        <v>12</v>
      </c>
      <c r="G7475" t="s">
        <v>9</v>
      </c>
      <c r="H7475" t="s">
        <v>8</v>
      </c>
      <c r="I7475">
        <f t="shared" si="121"/>
        <v>4</v>
      </c>
    </row>
    <row r="7476" spans="1:9">
      <c r="A7476">
        <f>IF(MOD(ROW()-24,COUNTA(tblProducts[Description]))=0,A7475+1,A7475)</f>
        <v>66</v>
      </c>
      <c r="B7476">
        <f>MOD(ROW()-24,COUNTA(tblProducts[Description]))+1</f>
        <v>43</v>
      </c>
      <c r="C7476" t="str">
        <f>_xlfn.XLOOKUP(A7476,tblProducts[Column1],tblProducts[Description])</f>
        <v>TMP-80 BULK</v>
      </c>
      <c r="D7476" t="str">
        <f>_xlfn.XLOOKUP(B7476,tblProducts[Column1],tblProducts[Description])</f>
        <v>ETHOMEEN T/17 BULK</v>
      </c>
      <c r="E7476" t="s">
        <v>9</v>
      </c>
      <c r="F7476" t="s">
        <v>12</v>
      </c>
      <c r="G7476" t="s">
        <v>7</v>
      </c>
      <c r="H7476" t="s">
        <v>8</v>
      </c>
      <c r="I7476">
        <f t="shared" si="121"/>
        <v>2</v>
      </c>
    </row>
    <row r="7477" spans="1:9">
      <c r="A7477">
        <f>IF(MOD(ROW()-24,COUNTA(tblProducts[Description]))=0,A7476+1,A7476)</f>
        <v>66</v>
      </c>
      <c r="B7477">
        <f>MOD(ROW()-24,COUNTA(tblProducts[Description]))+1</f>
        <v>44</v>
      </c>
      <c r="C7477" t="str">
        <f>_xlfn.XLOOKUP(A7477,tblProducts[Column1],tblProducts[Description])</f>
        <v>TMP-80 BULK</v>
      </c>
      <c r="D7477" t="str">
        <f>_xlfn.XLOOKUP(B7477,tblProducts[Column1],tblProducts[Description])</f>
        <v>ETHOMEEN T/18 BULK</v>
      </c>
      <c r="E7477" t="s">
        <v>9</v>
      </c>
      <c r="F7477" t="s">
        <v>12</v>
      </c>
      <c r="G7477" t="s">
        <v>7</v>
      </c>
      <c r="H7477" t="s">
        <v>8</v>
      </c>
      <c r="I7477">
        <f t="shared" si="121"/>
        <v>2</v>
      </c>
    </row>
    <row r="7478" spans="1:9">
      <c r="A7478">
        <f>IF(MOD(ROW()-24,COUNTA(tblProducts[Description]))=0,A7477+1,A7477)</f>
        <v>66</v>
      </c>
      <c r="B7478">
        <f>MOD(ROW()-24,COUNTA(tblProducts[Description]))+1</f>
        <v>45</v>
      </c>
      <c r="C7478" t="str">
        <f>_xlfn.XLOOKUP(A7478,tblProducts[Column1],tblProducts[Description])</f>
        <v>TMP-80 BULK</v>
      </c>
      <c r="D7478" t="str">
        <f>_xlfn.XLOOKUP(B7478,tblProducts[Column1],tblProducts[Description])</f>
        <v>ETHOMEEN T/19 BULK</v>
      </c>
      <c r="E7478" t="s">
        <v>9</v>
      </c>
      <c r="F7478" t="s">
        <v>12</v>
      </c>
      <c r="G7478" t="s">
        <v>7</v>
      </c>
      <c r="H7478" t="s">
        <v>8</v>
      </c>
      <c r="I7478">
        <f t="shared" si="121"/>
        <v>2</v>
      </c>
    </row>
    <row r="7479" spans="1:9">
      <c r="A7479">
        <f>IF(MOD(ROW()-24,COUNTA(tblProducts[Description]))=0,A7478+1,A7478)</f>
        <v>66</v>
      </c>
      <c r="B7479">
        <f>MOD(ROW()-24,COUNTA(tblProducts[Description]))+1</f>
        <v>46</v>
      </c>
      <c r="C7479" t="str">
        <f>_xlfn.XLOOKUP(A7479,tblProducts[Column1],tblProducts[Description])</f>
        <v>TMP-80 BULK</v>
      </c>
      <c r="D7479" t="str">
        <f>_xlfn.XLOOKUP(B7479,tblProducts[Column1],tblProducts[Description])</f>
        <v>ETHOMEEN T/20 BULK</v>
      </c>
      <c r="E7479" t="s">
        <v>9</v>
      </c>
      <c r="F7479" t="s">
        <v>12</v>
      </c>
      <c r="G7479" t="s">
        <v>7</v>
      </c>
      <c r="H7479" t="s">
        <v>8</v>
      </c>
      <c r="I7479">
        <f t="shared" si="121"/>
        <v>2</v>
      </c>
    </row>
    <row r="7480" spans="1:9">
      <c r="A7480">
        <f>IF(MOD(ROW()-24,COUNTA(tblProducts[Description]))=0,A7479+1,A7479)</f>
        <v>66</v>
      </c>
      <c r="B7480">
        <f>MOD(ROW()-24,COUNTA(tblProducts[Description]))+1</f>
        <v>47</v>
      </c>
      <c r="C7480" t="str">
        <f>_xlfn.XLOOKUP(A7480,tblProducts[Column1],tblProducts[Description])</f>
        <v>TMP-80 BULK</v>
      </c>
      <c r="D7480" t="str">
        <f>_xlfn.XLOOKUP(B7480,tblProducts[Column1],tblProducts[Description])</f>
        <v>ETHOMEEN T/20S BULK</v>
      </c>
      <c r="E7480" t="s">
        <v>9</v>
      </c>
      <c r="F7480" t="s">
        <v>12</v>
      </c>
      <c r="G7480" t="s">
        <v>7</v>
      </c>
      <c r="H7480" t="s">
        <v>8</v>
      </c>
      <c r="I7480">
        <f t="shared" si="121"/>
        <v>2</v>
      </c>
    </row>
    <row r="7481" spans="1:9">
      <c r="A7481">
        <f>IF(MOD(ROW()-24,COUNTA(tblProducts[Description]))=0,A7480+1,A7480)</f>
        <v>66</v>
      </c>
      <c r="B7481">
        <f>MOD(ROW()-24,COUNTA(tblProducts[Description]))+1</f>
        <v>48</v>
      </c>
      <c r="C7481" t="str">
        <f>_xlfn.XLOOKUP(A7481,tblProducts[Column1],tblProducts[Description])</f>
        <v>TMP-80 BULK</v>
      </c>
      <c r="D7481" t="str">
        <f>_xlfn.XLOOKUP(B7481,tblProducts[Column1],tblProducts[Description])</f>
        <v>ETHOMEEN T/24 BULK</v>
      </c>
      <c r="E7481" t="s">
        <v>9</v>
      </c>
      <c r="F7481" t="s">
        <v>12</v>
      </c>
      <c r="G7481" t="s">
        <v>7</v>
      </c>
      <c r="H7481" t="s">
        <v>8</v>
      </c>
      <c r="I7481">
        <f t="shared" si="121"/>
        <v>2</v>
      </c>
    </row>
    <row r="7482" spans="1:9">
      <c r="A7482">
        <f>IF(MOD(ROW()-24,COUNTA(tblProducts[Description]))=0,A7481+1,A7481)</f>
        <v>66</v>
      </c>
      <c r="B7482">
        <f>MOD(ROW()-24,COUNTA(tblProducts[Description]))+1</f>
        <v>49</v>
      </c>
      <c r="C7482" t="str">
        <f>_xlfn.XLOOKUP(A7482,tblProducts[Column1],tblProducts[Description])</f>
        <v>TMP-80 BULK</v>
      </c>
      <c r="D7482" t="str">
        <f>_xlfn.XLOOKUP(B7482,tblProducts[Column1],tblProducts[Description])</f>
        <v>ETHOMEEN T/25 BULK</v>
      </c>
      <c r="E7482" t="s">
        <v>9</v>
      </c>
      <c r="F7482" t="s">
        <v>12</v>
      </c>
      <c r="G7482" t="s">
        <v>7</v>
      </c>
      <c r="H7482" t="s">
        <v>8</v>
      </c>
      <c r="I7482">
        <f t="shared" si="121"/>
        <v>2</v>
      </c>
    </row>
    <row r="7483" spans="1:9">
      <c r="A7483">
        <f>IF(MOD(ROW()-24,COUNTA(tblProducts[Description]))=0,A7482+1,A7482)</f>
        <v>66</v>
      </c>
      <c r="B7483">
        <f>MOD(ROW()-24,COUNTA(tblProducts[Description]))+1</f>
        <v>50</v>
      </c>
      <c r="C7483" t="str">
        <f>_xlfn.XLOOKUP(A7483,tblProducts[Column1],tblProducts[Description])</f>
        <v>TMP-80 BULK</v>
      </c>
      <c r="D7483" t="str">
        <f>_xlfn.XLOOKUP(B7483,tblProducts[Column1],tblProducts[Description])</f>
        <v>ETHOMEEN T/28 BULK</v>
      </c>
      <c r="E7483" t="s">
        <v>9</v>
      </c>
      <c r="F7483" t="s">
        <v>12</v>
      </c>
      <c r="G7483" t="s">
        <v>7</v>
      </c>
      <c r="H7483" t="s">
        <v>8</v>
      </c>
      <c r="I7483">
        <f t="shared" si="121"/>
        <v>2</v>
      </c>
    </row>
    <row r="7484" spans="1:9">
      <c r="A7484">
        <f>IF(MOD(ROW()-24,COUNTA(tblProducts[Description]))=0,A7483+1,A7483)</f>
        <v>66</v>
      </c>
      <c r="B7484">
        <f>MOD(ROW()-24,COUNTA(tblProducts[Description]))+1</f>
        <v>51</v>
      </c>
      <c r="C7484" t="str">
        <f>_xlfn.XLOOKUP(A7484,tblProducts[Column1],tblProducts[Description])</f>
        <v>TMP-80 BULK</v>
      </c>
      <c r="D7484" t="str">
        <f>_xlfn.XLOOKUP(B7484,tblProducts[Column1],tblProducts[Description])</f>
        <v>ETHYLAN 1008 SA BULK</v>
      </c>
      <c r="E7484" t="s">
        <v>9</v>
      </c>
      <c r="F7484" t="s">
        <v>12</v>
      </c>
      <c r="G7484" t="s">
        <v>7</v>
      </c>
      <c r="H7484" t="s">
        <v>8</v>
      </c>
      <c r="I7484">
        <f t="shared" si="121"/>
        <v>2</v>
      </c>
    </row>
    <row r="7485" spans="1:9">
      <c r="A7485">
        <f>IF(MOD(ROW()-24,COUNTA(tblProducts[Description]))=0,A7484+1,A7484)</f>
        <v>66</v>
      </c>
      <c r="B7485">
        <f>MOD(ROW()-24,COUNTA(tblProducts[Description]))+1</f>
        <v>52</v>
      </c>
      <c r="C7485" t="str">
        <f>_xlfn.XLOOKUP(A7485,tblProducts[Column1],tblProducts[Description])</f>
        <v>TMP-80 BULK</v>
      </c>
      <c r="D7485" t="str">
        <f>_xlfn.XLOOKUP(B7485,tblProducts[Column1],tblProducts[Description])</f>
        <v>ETHYLAN 325 BULK</v>
      </c>
      <c r="E7485" t="s">
        <v>9</v>
      </c>
      <c r="F7485" t="s">
        <v>12</v>
      </c>
      <c r="G7485" t="s">
        <v>7</v>
      </c>
      <c r="H7485" t="s">
        <v>8</v>
      </c>
      <c r="I7485">
        <f t="shared" si="121"/>
        <v>2</v>
      </c>
    </row>
    <row r="7486" spans="1:9">
      <c r="A7486">
        <f>IF(MOD(ROW()-24,COUNTA(tblProducts[Description]))=0,A7485+1,A7485)</f>
        <v>66</v>
      </c>
      <c r="B7486">
        <f>MOD(ROW()-24,COUNTA(tblProducts[Description]))+1</f>
        <v>53</v>
      </c>
      <c r="C7486" t="str">
        <f>_xlfn.XLOOKUP(A7486,tblProducts[Column1],tblProducts[Description])</f>
        <v>TMP-80 BULK</v>
      </c>
      <c r="D7486" t="str">
        <f>_xlfn.XLOOKUP(B7486,tblProducts[Column1],tblProducts[Description])</f>
        <v>ETHYLAN NS-500LQ BULK</v>
      </c>
      <c r="E7486" t="s">
        <v>9</v>
      </c>
      <c r="F7486" t="s">
        <v>12</v>
      </c>
      <c r="G7486" t="s">
        <v>7</v>
      </c>
      <c r="H7486" t="s">
        <v>8</v>
      </c>
      <c r="I7486">
        <f t="shared" si="121"/>
        <v>2</v>
      </c>
    </row>
    <row r="7487" spans="1:9">
      <c r="A7487">
        <f>IF(MOD(ROW()-24,COUNTA(tblProducts[Description]))=0,A7486+1,A7486)</f>
        <v>66</v>
      </c>
      <c r="B7487">
        <f>MOD(ROW()-24,COUNTA(tblProducts[Description]))+1</f>
        <v>54</v>
      </c>
      <c r="C7487" t="str">
        <f>_xlfn.XLOOKUP(A7487,tblProducts[Column1],tblProducts[Description])</f>
        <v>TMP-80 BULK</v>
      </c>
      <c r="D7487" t="str">
        <f>_xlfn.XLOOKUP(B7487,tblProducts[Column1],tblProducts[Description])</f>
        <v>ETHYLAN PRE NS-505 K BULK</v>
      </c>
      <c r="E7487" t="s">
        <v>9</v>
      </c>
      <c r="F7487" t="s">
        <v>12</v>
      </c>
      <c r="G7487" t="s">
        <v>7</v>
      </c>
      <c r="H7487" t="s">
        <v>8</v>
      </c>
      <c r="I7487">
        <f t="shared" si="121"/>
        <v>2</v>
      </c>
    </row>
    <row r="7488" spans="1:9">
      <c r="A7488">
        <f>IF(MOD(ROW()-24,COUNTA(tblProducts[Description]))=0,A7487+1,A7487)</f>
        <v>66</v>
      </c>
      <c r="B7488">
        <f>MOD(ROW()-24,COUNTA(tblProducts[Description]))+1</f>
        <v>55</v>
      </c>
      <c r="C7488" t="str">
        <f>_xlfn.XLOOKUP(A7488,tblProducts[Column1],tblProducts[Description])</f>
        <v>TMP-80 BULK</v>
      </c>
      <c r="D7488" t="str">
        <f>_xlfn.XLOOKUP(B7488,tblProducts[Column1],tblProducts[Description])</f>
        <v>ETHYLAN SN-90 BULK</v>
      </c>
      <c r="E7488" t="s">
        <v>9</v>
      </c>
      <c r="F7488" t="s">
        <v>12</v>
      </c>
      <c r="G7488" t="s">
        <v>7</v>
      </c>
      <c r="H7488" t="s">
        <v>8</v>
      </c>
      <c r="I7488">
        <f t="shared" si="121"/>
        <v>2</v>
      </c>
    </row>
    <row r="7489" spans="1:9">
      <c r="A7489">
        <f>IF(MOD(ROW()-24,COUNTA(tblProducts[Description]))=0,A7488+1,A7488)</f>
        <v>66</v>
      </c>
      <c r="B7489">
        <f>MOD(ROW()-24,COUNTA(tblProducts[Description]))+1</f>
        <v>56</v>
      </c>
      <c r="C7489" t="str">
        <f>_xlfn.XLOOKUP(A7489,tblProducts[Column1],tblProducts[Description])</f>
        <v>TMP-80 BULK</v>
      </c>
      <c r="D7489" t="str">
        <f>_xlfn.XLOOKUP(B7489,tblProducts[Column1],tblProducts[Description])</f>
        <v>ETHYLAN TD-100 BULK</v>
      </c>
      <c r="E7489" t="s">
        <v>9</v>
      </c>
      <c r="F7489" t="s">
        <v>12</v>
      </c>
      <c r="G7489" t="s">
        <v>7</v>
      </c>
      <c r="H7489" t="s">
        <v>8</v>
      </c>
      <c r="I7489">
        <f t="shared" si="121"/>
        <v>2</v>
      </c>
    </row>
    <row r="7490" spans="1:9">
      <c r="A7490">
        <f>IF(MOD(ROW()-24,COUNTA(tblProducts[Description]))=0,A7489+1,A7489)</f>
        <v>66</v>
      </c>
      <c r="B7490">
        <f>MOD(ROW()-24,COUNTA(tblProducts[Description]))+1</f>
        <v>57</v>
      </c>
      <c r="C7490" t="str">
        <f>_xlfn.XLOOKUP(A7490,tblProducts[Column1],tblProducts[Description])</f>
        <v>TMP-80 BULK</v>
      </c>
      <c r="D7490" t="str">
        <f>_xlfn.XLOOKUP(B7490,tblProducts[Column1],tblProducts[Description])</f>
        <v>ETHYLAN TD-120 BULK</v>
      </c>
      <c r="E7490" t="s">
        <v>9</v>
      </c>
      <c r="F7490" t="s">
        <v>12</v>
      </c>
      <c r="G7490" t="s">
        <v>7</v>
      </c>
      <c r="H7490" t="s">
        <v>8</v>
      </c>
      <c r="I7490">
        <f t="shared" si="121"/>
        <v>2</v>
      </c>
    </row>
    <row r="7491" spans="1:9">
      <c r="A7491">
        <f>IF(MOD(ROW()-24,COUNTA(tblProducts[Description]))=0,A7490+1,A7490)</f>
        <v>66</v>
      </c>
      <c r="B7491">
        <f>MOD(ROW()-24,COUNTA(tblProducts[Description]))+1</f>
        <v>58</v>
      </c>
      <c r="C7491" t="str">
        <f>_xlfn.XLOOKUP(A7491,tblProducts[Column1],tblProducts[Description])</f>
        <v>TMP-80 BULK</v>
      </c>
      <c r="D7491" t="str">
        <f>_xlfn.XLOOKUP(B7491,tblProducts[Column1],tblProducts[Description])</f>
        <v>ETHYLAN TD-1407 BULK</v>
      </c>
      <c r="E7491" t="s">
        <v>9</v>
      </c>
      <c r="F7491" t="s">
        <v>12</v>
      </c>
      <c r="G7491" t="s">
        <v>7</v>
      </c>
      <c r="H7491" t="s">
        <v>8</v>
      </c>
      <c r="I7491">
        <f t="shared" si="121"/>
        <v>2</v>
      </c>
    </row>
    <row r="7492" spans="1:9">
      <c r="A7492">
        <f>IF(MOD(ROW()-24,COUNTA(tblProducts[Description]))=0,A7491+1,A7491)</f>
        <v>66</v>
      </c>
      <c r="B7492">
        <f>MOD(ROW()-24,COUNTA(tblProducts[Description]))+1</f>
        <v>59</v>
      </c>
      <c r="C7492" t="str">
        <f>_xlfn.XLOOKUP(A7492,tblProducts[Column1],tblProducts[Description])</f>
        <v>TMP-80 BULK</v>
      </c>
      <c r="D7492" t="str">
        <f>_xlfn.XLOOKUP(B7492,tblProducts[Column1],tblProducts[Description])</f>
        <v>ETHYLAN TD-40 BULK</v>
      </c>
      <c r="E7492" t="s">
        <v>9</v>
      </c>
      <c r="F7492" t="s">
        <v>12</v>
      </c>
      <c r="G7492" t="s">
        <v>7</v>
      </c>
      <c r="H7492" t="s">
        <v>8</v>
      </c>
      <c r="I7492">
        <f t="shared" si="121"/>
        <v>2</v>
      </c>
    </row>
    <row r="7493" spans="1:9">
      <c r="A7493">
        <f>IF(MOD(ROW()-24,COUNTA(tblProducts[Description]))=0,A7492+1,A7492)</f>
        <v>66</v>
      </c>
      <c r="B7493">
        <f>MOD(ROW()-24,COUNTA(tblProducts[Description]))+1</f>
        <v>60</v>
      </c>
      <c r="C7493" t="str">
        <f>_xlfn.XLOOKUP(A7493,tblProducts[Column1],tblProducts[Description])</f>
        <v>TMP-80 BULK</v>
      </c>
      <c r="D7493" t="str">
        <f>_xlfn.XLOOKUP(B7493,tblProducts[Column1],tblProducts[Description])</f>
        <v>ETHYLAN TD-60 BULK</v>
      </c>
      <c r="E7493" t="s">
        <v>9</v>
      </c>
      <c r="F7493" t="s">
        <v>12</v>
      </c>
      <c r="G7493" t="s">
        <v>7</v>
      </c>
      <c r="H7493" t="s">
        <v>8</v>
      </c>
      <c r="I7493">
        <f t="shared" si="121"/>
        <v>2</v>
      </c>
    </row>
    <row r="7494" spans="1:9">
      <c r="A7494">
        <f>IF(MOD(ROW()-24,COUNTA(tblProducts[Description]))=0,A7493+1,A7493)</f>
        <v>66</v>
      </c>
      <c r="B7494">
        <f>MOD(ROW()-24,COUNTA(tblProducts[Description]))+1</f>
        <v>61</v>
      </c>
      <c r="C7494" t="str">
        <f>_xlfn.XLOOKUP(A7494,tblProducts[Column1],tblProducts[Description])</f>
        <v>TMP-80 BULK</v>
      </c>
      <c r="D7494" t="str">
        <f>_xlfn.XLOOKUP(B7494,tblProducts[Column1],tblProducts[Description])</f>
        <v>INTERMEDIATE BE-110L BULK</v>
      </c>
      <c r="E7494" t="s">
        <v>9</v>
      </c>
      <c r="F7494" t="s">
        <v>12</v>
      </c>
      <c r="G7494" t="s">
        <v>7</v>
      </c>
      <c r="H7494" t="s">
        <v>8</v>
      </c>
      <c r="I7494">
        <f t="shared" si="121"/>
        <v>2</v>
      </c>
    </row>
    <row r="7495" spans="1:9">
      <c r="A7495">
        <f>IF(MOD(ROW()-24,COUNTA(tblProducts[Description]))=0,A7494+1,A7494)</f>
        <v>66</v>
      </c>
      <c r="B7495">
        <f>MOD(ROW()-24,COUNTA(tblProducts[Description]))+1</f>
        <v>62</v>
      </c>
      <c r="C7495" t="str">
        <f>_xlfn.XLOOKUP(A7495,tblProducts[Column1],tblProducts[Description])</f>
        <v>TMP-80 BULK</v>
      </c>
      <c r="D7495" t="str">
        <f>_xlfn.XLOOKUP(B7495,tblProducts[Column1],tblProducts[Description])</f>
        <v>INTERMEDIATE DPG-415 BULK</v>
      </c>
      <c r="E7495" t="s">
        <v>9</v>
      </c>
      <c r="F7495" t="s">
        <v>12</v>
      </c>
      <c r="G7495" t="s">
        <v>7</v>
      </c>
      <c r="H7495" t="s">
        <v>8</v>
      </c>
      <c r="I7495">
        <f t="shared" si="121"/>
        <v>2</v>
      </c>
    </row>
    <row r="7496" spans="1:9">
      <c r="A7496">
        <f>IF(MOD(ROW()-24,COUNTA(tblProducts[Description]))=0,A7495+1,A7495)</f>
        <v>66</v>
      </c>
      <c r="B7496">
        <f>MOD(ROW()-24,COUNTA(tblProducts[Description]))+1</f>
        <v>63</v>
      </c>
      <c r="C7496" t="str">
        <f>_xlfn.XLOOKUP(A7496,tblProducts[Column1],tblProducts[Description])</f>
        <v>TMP-80 BULK</v>
      </c>
      <c r="D7496" t="str">
        <f>_xlfn.XLOOKUP(B7496,tblProducts[Column1],tblProducts[Description])</f>
        <v>PROPODUOMEEN T/12 BULK</v>
      </c>
      <c r="E7496" t="s">
        <v>9</v>
      </c>
      <c r="F7496" t="s">
        <v>12</v>
      </c>
      <c r="G7496" t="s">
        <v>7</v>
      </c>
      <c r="H7496" t="s">
        <v>8</v>
      </c>
      <c r="I7496">
        <f t="shared" si="121"/>
        <v>2</v>
      </c>
    </row>
    <row r="7497" spans="1:9">
      <c r="A7497">
        <f>IF(MOD(ROW()-24,COUNTA(tblProducts[Description]))=0,A7496+1,A7496)</f>
        <v>66</v>
      </c>
      <c r="B7497">
        <f>MOD(ROW()-24,COUNTA(tblProducts[Description]))+1</f>
        <v>64</v>
      </c>
      <c r="C7497" t="str">
        <f>_xlfn.XLOOKUP(A7497,tblProducts[Column1],tblProducts[Description])</f>
        <v>TMP-80 BULK</v>
      </c>
      <c r="D7497" t="str">
        <f>_xlfn.XLOOKUP(B7497,tblProducts[Column1],tblProducts[Description])</f>
        <v>PROPOMEEN T/12 BULK</v>
      </c>
      <c r="E7497" t="s">
        <v>9</v>
      </c>
      <c r="F7497" t="s">
        <v>12</v>
      </c>
      <c r="G7497" t="s">
        <v>7</v>
      </c>
      <c r="H7497" t="s">
        <v>8</v>
      </c>
      <c r="I7497">
        <f t="shared" si="121"/>
        <v>2</v>
      </c>
    </row>
    <row r="7498" spans="1:9">
      <c r="A7498">
        <f>IF(MOD(ROW()-24,COUNTA(tblProducts[Description]))=0,A7497+1,A7497)</f>
        <v>66</v>
      </c>
      <c r="B7498">
        <f>MOD(ROW()-24,COUNTA(tblProducts[Description]))+1</f>
        <v>65</v>
      </c>
      <c r="C7498" t="str">
        <f>_xlfn.XLOOKUP(A7498,tblProducts[Column1],tblProducts[Description])</f>
        <v>TMP-80 BULK</v>
      </c>
      <c r="D7498" t="str">
        <f>_xlfn.XLOOKUP(B7498,tblProducts[Column1],tblProducts[Description])</f>
        <v>TMP-420 BULK</v>
      </c>
      <c r="E7498" t="s">
        <v>9</v>
      </c>
      <c r="F7498" t="s">
        <v>12</v>
      </c>
      <c r="G7498" t="s">
        <v>9</v>
      </c>
      <c r="H7498" t="s">
        <v>8</v>
      </c>
      <c r="I7498">
        <f t="shared" si="121"/>
        <v>4</v>
      </c>
    </row>
    <row r="7499" spans="1:9">
      <c r="A7499">
        <f>IF(MOD(ROW()-24,COUNTA(tblProducts[Description]))=0,A7498+1,A7498)</f>
        <v>66</v>
      </c>
      <c r="B7499">
        <f>MOD(ROW()-24,COUNTA(tblProducts[Description]))+1</f>
        <v>66</v>
      </c>
      <c r="C7499" t="str">
        <f>_xlfn.XLOOKUP(A7499,tblProducts[Column1],tblProducts[Description])</f>
        <v>TMP-80 BULK</v>
      </c>
      <c r="D7499" t="str">
        <f>_xlfn.XLOOKUP(B7499,tblProducts[Column1],tblProducts[Description])</f>
        <v>TMP-80 BULK</v>
      </c>
      <c r="E7499" t="s">
        <v>9</v>
      </c>
      <c r="F7499" t="s">
        <v>12</v>
      </c>
      <c r="G7499" t="s">
        <v>9</v>
      </c>
      <c r="H7499" t="s">
        <v>8</v>
      </c>
      <c r="I7499">
        <f t="shared" si="121"/>
        <v>4</v>
      </c>
    </row>
    <row r="7500" spans="1:9">
      <c r="A7500">
        <f>IF(MOD(ROW()-24,COUNTA(tblProducts[Description]))=0,A7499+1,A7499)</f>
        <v>66</v>
      </c>
      <c r="B7500">
        <f>MOD(ROW()-24,COUNTA(tblProducts[Description]))+1</f>
        <v>67</v>
      </c>
      <c r="C7500" t="str">
        <f>_xlfn.XLOOKUP(A7500,tblProducts[Column1],tblProducts[Description])</f>
        <v>TMP-80 BULK</v>
      </c>
      <c r="D7500" t="str">
        <f>_xlfn.XLOOKUP(B7500,tblProducts[Column1],tblProducts[Description])</f>
        <v>VISCO 352 BULK</v>
      </c>
      <c r="E7500" t="s">
        <v>9</v>
      </c>
      <c r="F7500" t="s">
        <v>12</v>
      </c>
      <c r="G7500" t="s">
        <v>7</v>
      </c>
      <c r="H7500" t="s">
        <v>8</v>
      </c>
      <c r="I7500">
        <f t="shared" si="121"/>
        <v>2</v>
      </c>
    </row>
    <row r="7501" spans="1:9">
      <c r="A7501">
        <f>IF(MOD(ROW()-24,COUNTA(tblProducts[Description]))=0,A7500+1,A7500)</f>
        <v>66</v>
      </c>
      <c r="B7501">
        <f>MOD(ROW()-24,COUNTA(tblProducts[Description]))+1</f>
        <v>68</v>
      </c>
      <c r="C7501" t="str">
        <f>_xlfn.XLOOKUP(A7501,tblProducts[Column1],tblProducts[Description])</f>
        <v>TMP-80 BULK</v>
      </c>
      <c r="D7501" t="str">
        <f>_xlfn.XLOOKUP(B7501,tblProducts[Column1],tblProducts[Description])</f>
        <v>WITBREAK DPG-25 BULK</v>
      </c>
      <c r="E7501" t="s">
        <v>9</v>
      </c>
      <c r="F7501" t="s">
        <v>12</v>
      </c>
      <c r="G7501" t="s">
        <v>7</v>
      </c>
      <c r="H7501" t="s">
        <v>8</v>
      </c>
      <c r="I7501">
        <f t="shared" si="121"/>
        <v>2</v>
      </c>
    </row>
    <row r="7502" spans="1:9">
      <c r="A7502">
        <f>IF(MOD(ROW()-24,COUNTA(tblProducts[Description]))=0,A7501+1,A7501)</f>
        <v>66</v>
      </c>
      <c r="B7502">
        <f>MOD(ROW()-24,COUNTA(tblProducts[Description]))+1</f>
        <v>69</v>
      </c>
      <c r="C7502" t="str">
        <f>_xlfn.XLOOKUP(A7502,tblProducts[Column1],tblProducts[Description])</f>
        <v>TMP-80 BULK</v>
      </c>
      <c r="D7502" t="str">
        <f>_xlfn.XLOOKUP(B7502,tblProducts[Column1],tblProducts[Description])</f>
        <v>WITBREAK DPG-482 BULK</v>
      </c>
      <c r="E7502" t="s">
        <v>9</v>
      </c>
      <c r="F7502" t="s">
        <v>12</v>
      </c>
      <c r="G7502" t="s">
        <v>7</v>
      </c>
      <c r="H7502" t="s">
        <v>8</v>
      </c>
      <c r="I7502">
        <f t="shared" si="121"/>
        <v>2</v>
      </c>
    </row>
    <row r="7503" spans="1:9">
      <c r="A7503">
        <f>IF(MOD(ROW()-24,COUNTA(tblProducts[Description]))=0,A7502+1,A7502)</f>
        <v>66</v>
      </c>
      <c r="B7503">
        <f>MOD(ROW()-24,COUNTA(tblProducts[Description]))+1</f>
        <v>70</v>
      </c>
      <c r="C7503" t="str">
        <f>_xlfn.XLOOKUP(A7503,tblProducts[Column1],tblProducts[Description])</f>
        <v>TMP-80 BULK</v>
      </c>
      <c r="D7503" t="str">
        <f>_xlfn.XLOOKUP(B7503,tblProducts[Column1],tblProducts[Description])</f>
        <v>WITBREAK DPG-818 BULK</v>
      </c>
      <c r="E7503" t="s">
        <v>9</v>
      </c>
      <c r="F7503" t="s">
        <v>12</v>
      </c>
      <c r="G7503" t="s">
        <v>7</v>
      </c>
      <c r="H7503" t="s">
        <v>8</v>
      </c>
      <c r="I7503">
        <f t="shared" si="121"/>
        <v>2</v>
      </c>
    </row>
    <row r="7504" spans="1:9">
      <c r="A7504">
        <f>IF(MOD(ROW()-24,COUNTA(tblProducts[Description]))=0,A7503+1,A7503)</f>
        <v>66</v>
      </c>
      <c r="B7504">
        <f>MOD(ROW()-24,COUNTA(tblProducts[Description]))+1</f>
        <v>71</v>
      </c>
      <c r="C7504" t="str">
        <f>_xlfn.XLOOKUP(A7504,tblProducts[Column1],tblProducts[Description])</f>
        <v>TMP-80 BULK</v>
      </c>
      <c r="D7504" t="str">
        <f>_xlfn.XLOOKUP(B7504,tblProducts[Column1],tblProducts[Description])</f>
        <v>WITBREAK DTG-62 BULK</v>
      </c>
      <c r="E7504" t="s">
        <v>7</v>
      </c>
      <c r="G7504" t="s">
        <v>7</v>
      </c>
      <c r="H7504" t="s">
        <v>8</v>
      </c>
      <c r="I7504">
        <f t="shared" si="121"/>
        <v>0</v>
      </c>
    </row>
    <row r="7505" spans="1:9">
      <c r="A7505">
        <f>IF(MOD(ROW()-24,COUNTA(tblProducts[Description]))=0,A7504+1,A7504)</f>
        <v>66</v>
      </c>
      <c r="B7505">
        <f>MOD(ROW()-24,COUNTA(tblProducts[Description]))+1</f>
        <v>72</v>
      </c>
      <c r="C7505" t="str">
        <f>_xlfn.XLOOKUP(A7505,tblProducts[Column1],tblProducts[Description])</f>
        <v>TMP-80 BULK</v>
      </c>
      <c r="D7505" t="str">
        <f>_xlfn.XLOOKUP(B7505,tblProducts[Column1],tblProducts[Description])</f>
        <v>WITCOMUL 1844 BULK</v>
      </c>
      <c r="E7505" t="s">
        <v>7</v>
      </c>
      <c r="G7505" t="s">
        <v>7</v>
      </c>
      <c r="H7505" t="s">
        <v>8</v>
      </c>
      <c r="I7505">
        <f t="shared" si="121"/>
        <v>0</v>
      </c>
    </row>
    <row r="7506" spans="1:9">
      <c r="A7506">
        <f>IF(MOD(ROW()-24,COUNTA(tblProducts[Description]))=0,A7505+1,A7505)</f>
        <v>66</v>
      </c>
      <c r="B7506">
        <f>MOD(ROW()-24,COUNTA(tblProducts[Description]))+1</f>
        <v>73</v>
      </c>
      <c r="C7506" t="str">
        <f>_xlfn.XLOOKUP(A7506,tblProducts[Column1],tblProducts[Description])</f>
        <v>TMP-80 BULK</v>
      </c>
      <c r="D7506" t="str">
        <f>_xlfn.XLOOKUP(B7506,tblProducts[Column1],tblProducts[Description])</f>
        <v>WITCONOL 2690 BULK</v>
      </c>
      <c r="E7506" t="s">
        <v>9</v>
      </c>
      <c r="F7506" t="s">
        <v>12</v>
      </c>
      <c r="G7506" t="s">
        <v>7</v>
      </c>
      <c r="H7506" t="s">
        <v>8</v>
      </c>
      <c r="I7506">
        <f t="shared" si="121"/>
        <v>2</v>
      </c>
    </row>
    <row r="7507" spans="1:9">
      <c r="A7507">
        <f>IF(MOD(ROW()-24,COUNTA(tblProducts[Description]))=0,A7506+1,A7506)</f>
        <v>66</v>
      </c>
      <c r="B7507">
        <f>MOD(ROW()-24,COUNTA(tblProducts[Description]))+1</f>
        <v>74</v>
      </c>
      <c r="C7507" t="str">
        <f>_xlfn.XLOOKUP(A7507,tblProducts[Column1],tblProducts[Description])</f>
        <v>TMP-80 BULK</v>
      </c>
      <c r="D7507" t="str">
        <f>_xlfn.XLOOKUP(B7507,tblProducts[Column1],tblProducts[Description])</f>
        <v>ETHYLAN 324 BULK</v>
      </c>
      <c r="E7507" t="s">
        <v>9</v>
      </c>
      <c r="F7507" t="s">
        <v>12</v>
      </c>
      <c r="G7507" t="s">
        <v>7</v>
      </c>
      <c r="H7507" t="s">
        <v>8</v>
      </c>
      <c r="I7507">
        <f t="shared" si="121"/>
        <v>2</v>
      </c>
    </row>
    <row r="7508" spans="1:9">
      <c r="A7508">
        <f>IF(MOD(ROW()-24,COUNTA(tblProducts[Description]))=0,A7507+1,A7507)</f>
        <v>66</v>
      </c>
      <c r="B7508">
        <f>MOD(ROW()-24,COUNTA(tblProducts[Description]))+1</f>
        <v>75</v>
      </c>
      <c r="C7508" t="str">
        <f>_xlfn.XLOOKUP(A7508,tblProducts[Column1],tblProducts[Description])</f>
        <v>TMP-80 BULK</v>
      </c>
      <c r="D7508" t="str">
        <f>_xlfn.XLOOKUP(B7508,tblProducts[Column1],tblProducts[Description])</f>
        <v>WITCONOL NP-120 BULK</v>
      </c>
      <c r="E7508" t="s">
        <v>9</v>
      </c>
      <c r="F7508" t="s">
        <v>12</v>
      </c>
      <c r="G7508" t="s">
        <v>7</v>
      </c>
      <c r="H7508" t="s">
        <v>8</v>
      </c>
      <c r="I7508">
        <f t="shared" si="121"/>
        <v>2</v>
      </c>
    </row>
    <row r="7509" spans="1:9">
      <c r="A7509">
        <f>IF(MOD(ROW()-24,COUNTA(tblProducts[Description]))=0,A7508+1,A7508)</f>
        <v>66</v>
      </c>
      <c r="B7509">
        <f>MOD(ROW()-24,COUNTA(tblProducts[Description]))+1</f>
        <v>76</v>
      </c>
      <c r="C7509" t="str">
        <f>_xlfn.XLOOKUP(A7509,tblProducts[Column1],tblProducts[Description])</f>
        <v>TMP-80 BULK</v>
      </c>
      <c r="D7509" t="str">
        <f>_xlfn.XLOOKUP(B7509,tblProducts[Column1],tblProducts[Description])</f>
        <v>WITCONOL NP-130 BULK</v>
      </c>
      <c r="E7509" t="s">
        <v>9</v>
      </c>
      <c r="F7509" t="s">
        <v>12</v>
      </c>
      <c r="G7509" t="s">
        <v>7</v>
      </c>
      <c r="H7509" t="s">
        <v>8</v>
      </c>
      <c r="I7509">
        <f t="shared" si="121"/>
        <v>2</v>
      </c>
    </row>
    <row r="7510" spans="1:9">
      <c r="A7510">
        <f>IF(MOD(ROW()-24,COUNTA(tblProducts[Description]))=0,A7509+1,A7509)</f>
        <v>66</v>
      </c>
      <c r="B7510">
        <f>MOD(ROW()-24,COUNTA(tblProducts[Description]))+1</f>
        <v>77</v>
      </c>
      <c r="C7510" t="str">
        <f>_xlfn.XLOOKUP(A7510,tblProducts[Column1],tblProducts[Description])</f>
        <v>TMP-80 BULK</v>
      </c>
      <c r="D7510" t="str">
        <f>_xlfn.XLOOKUP(B7510,tblProducts[Column1],tblProducts[Description])</f>
        <v>WITCONOL NP-20 BULK</v>
      </c>
      <c r="E7510" t="s">
        <v>9</v>
      </c>
      <c r="F7510" t="s">
        <v>12</v>
      </c>
      <c r="G7510" t="s">
        <v>7</v>
      </c>
      <c r="H7510" t="s">
        <v>8</v>
      </c>
      <c r="I7510">
        <f t="shared" si="121"/>
        <v>2</v>
      </c>
    </row>
    <row r="7511" spans="1:9">
      <c r="A7511">
        <f>IF(MOD(ROW()-24,COUNTA(tblProducts[Description]))=0,A7510+1,A7510)</f>
        <v>66</v>
      </c>
      <c r="B7511">
        <f>MOD(ROW()-24,COUNTA(tblProducts[Description]))+1</f>
        <v>78</v>
      </c>
      <c r="C7511" t="str">
        <f>_xlfn.XLOOKUP(A7511,tblProducts[Column1],tblProducts[Description])</f>
        <v>TMP-80 BULK</v>
      </c>
      <c r="D7511" t="str">
        <f>_xlfn.XLOOKUP(B7511,tblProducts[Column1],tblProducts[Description])</f>
        <v>WITCONOL NP-330 BULK</v>
      </c>
      <c r="E7511" t="s">
        <v>9</v>
      </c>
      <c r="F7511" t="s">
        <v>12</v>
      </c>
      <c r="G7511" t="s">
        <v>7</v>
      </c>
      <c r="H7511" t="s">
        <v>8</v>
      </c>
      <c r="I7511">
        <f t="shared" si="121"/>
        <v>2</v>
      </c>
    </row>
    <row r="7512" spans="1:9">
      <c r="A7512">
        <f>IF(MOD(ROW()-24,COUNTA(tblProducts[Description]))=0,A7511+1,A7511)</f>
        <v>66</v>
      </c>
      <c r="B7512">
        <f>MOD(ROW()-24,COUNTA(tblProducts[Description]))+1</f>
        <v>79</v>
      </c>
      <c r="C7512" t="str">
        <f>_xlfn.XLOOKUP(A7512,tblProducts[Column1],tblProducts[Description])</f>
        <v>TMP-80 BULK</v>
      </c>
      <c r="D7512" t="str">
        <f>_xlfn.XLOOKUP(B7512,tblProducts[Column1],tblProducts[Description])</f>
        <v>WITCONOL NP-40 BULK</v>
      </c>
      <c r="E7512" t="s">
        <v>9</v>
      </c>
      <c r="F7512" t="s">
        <v>12</v>
      </c>
      <c r="G7512" t="s">
        <v>7</v>
      </c>
      <c r="H7512" t="s">
        <v>8</v>
      </c>
      <c r="I7512">
        <f t="shared" si="121"/>
        <v>2</v>
      </c>
    </row>
    <row r="7513" spans="1:9">
      <c r="A7513">
        <f>IF(MOD(ROW()-24,COUNTA(tblProducts[Description]))=0,A7512+1,A7512)</f>
        <v>66</v>
      </c>
      <c r="B7513">
        <f>MOD(ROW()-24,COUNTA(tblProducts[Description]))+1</f>
        <v>80</v>
      </c>
      <c r="C7513" t="str">
        <f>_xlfn.XLOOKUP(A7513,tblProducts[Column1],tblProducts[Description])</f>
        <v>TMP-80 BULK</v>
      </c>
      <c r="D7513" t="str">
        <f>_xlfn.XLOOKUP(B7513,tblProducts[Column1],tblProducts[Description])</f>
        <v>WITCONOL NP-60 BULK</v>
      </c>
      <c r="E7513" t="s">
        <v>9</v>
      </c>
      <c r="F7513" t="s">
        <v>12</v>
      </c>
      <c r="G7513" t="s">
        <v>7</v>
      </c>
      <c r="H7513" t="s">
        <v>8</v>
      </c>
      <c r="I7513">
        <f t="shared" ref="I7513:I7576" si="122">IF(E7513="NO",0,IF(F7513="HEEL WASH",1.5,2))+IF(G7513="NO",0,2)</f>
        <v>2</v>
      </c>
    </row>
    <row r="7514" spans="1:9">
      <c r="A7514">
        <f>IF(MOD(ROW()-24,COUNTA(tblProducts[Description]))=0,A7513+1,A7513)</f>
        <v>66</v>
      </c>
      <c r="B7514">
        <f>MOD(ROW()-24,COUNTA(tblProducts[Description]))+1</f>
        <v>81</v>
      </c>
      <c r="C7514" t="str">
        <f>_xlfn.XLOOKUP(A7514,tblProducts[Column1],tblProducts[Description])</f>
        <v>TMP-80 BULK</v>
      </c>
      <c r="D7514" t="str">
        <f>_xlfn.XLOOKUP(B7514,tblProducts[Column1],tblProducts[Description])</f>
        <v>WITCONOL NP-80 BULK</v>
      </c>
      <c r="E7514" t="s">
        <v>9</v>
      </c>
      <c r="F7514" t="s">
        <v>12</v>
      </c>
      <c r="G7514" t="s">
        <v>7</v>
      </c>
      <c r="H7514" t="s">
        <v>8</v>
      </c>
      <c r="I7514">
        <f t="shared" si="122"/>
        <v>2</v>
      </c>
    </row>
    <row r="7515" spans="1:9">
      <c r="A7515">
        <f>IF(MOD(ROW()-24,COUNTA(tblProducts[Description]))=0,A7514+1,A7514)</f>
        <v>66</v>
      </c>
      <c r="B7515">
        <f>MOD(ROW()-24,COUNTA(tblProducts[Description]))+1</f>
        <v>82</v>
      </c>
      <c r="C7515" t="str">
        <f>_xlfn.XLOOKUP(A7515,tblProducts[Column1],tblProducts[Description])</f>
        <v>TMP-80 BULK</v>
      </c>
      <c r="D7515" t="str">
        <f>_xlfn.XLOOKUP(B7515,tblProducts[Column1],tblProducts[Description])</f>
        <v>WITCONOL NP-90 BULK</v>
      </c>
      <c r="E7515" t="s">
        <v>9</v>
      </c>
      <c r="F7515" t="s">
        <v>12</v>
      </c>
      <c r="G7515" t="s">
        <v>7</v>
      </c>
      <c r="H7515" t="s">
        <v>8</v>
      </c>
      <c r="I7515">
        <f t="shared" si="122"/>
        <v>2</v>
      </c>
    </row>
    <row r="7516" spans="1:9">
      <c r="A7516">
        <f>IF(MOD(ROW()-24,COUNTA(tblProducts[Description]))=0,A7515+1,A7515)</f>
        <v>66</v>
      </c>
      <c r="B7516">
        <f>MOD(ROW()-24,COUNTA(tblProducts[Description]))+1</f>
        <v>83</v>
      </c>
      <c r="C7516" t="str">
        <f>_xlfn.XLOOKUP(A7516,tblProducts[Column1],tblProducts[Description])</f>
        <v>TMP-80 BULK</v>
      </c>
      <c r="D7516" t="str">
        <f>_xlfn.XLOOKUP(B7516,tblProducts[Column1],tblProducts[Description])</f>
        <v>WITCONOL NS-108 PO BULK</v>
      </c>
      <c r="E7516" t="s">
        <v>9</v>
      </c>
      <c r="F7516" t="s">
        <v>12</v>
      </c>
      <c r="G7516" t="s">
        <v>7</v>
      </c>
      <c r="H7516" t="s">
        <v>8</v>
      </c>
      <c r="I7516">
        <f t="shared" si="122"/>
        <v>2</v>
      </c>
    </row>
    <row r="7517" spans="1:9">
      <c r="A7517">
        <f>IF(MOD(ROW()-24,COUNTA(tblProducts[Description]))=0,A7516+1,A7516)</f>
        <v>66</v>
      </c>
      <c r="B7517">
        <f>MOD(ROW()-24,COUNTA(tblProducts[Description]))+1</f>
        <v>84</v>
      </c>
      <c r="C7517" t="str">
        <f>_xlfn.XLOOKUP(A7517,tblProducts[Column1],tblProducts[Description])</f>
        <v>TMP-80 BULK</v>
      </c>
      <c r="D7517" t="str">
        <f>_xlfn.XLOOKUP(B7517,tblProducts[Column1],tblProducts[Description])</f>
        <v>WITCONOL NS-505K BULK</v>
      </c>
      <c r="E7517" t="s">
        <v>9</v>
      </c>
      <c r="F7517" t="s">
        <v>12</v>
      </c>
      <c r="G7517" t="s">
        <v>7</v>
      </c>
      <c r="H7517" t="s">
        <v>8</v>
      </c>
      <c r="I7517">
        <f t="shared" si="122"/>
        <v>2</v>
      </c>
    </row>
    <row r="7518" spans="1:9">
      <c r="A7518">
        <f>IF(MOD(ROW()-24,COUNTA(tblProducts[Description]))=0,A7517+1,A7517)</f>
        <v>66</v>
      </c>
      <c r="B7518">
        <f>MOD(ROW()-24,COUNTA(tblProducts[Description]))+1</f>
        <v>85</v>
      </c>
      <c r="C7518" t="str">
        <f>_xlfn.XLOOKUP(A7518,tblProducts[Column1],tblProducts[Description])</f>
        <v>TMP-80 BULK</v>
      </c>
      <c r="D7518" t="str">
        <f>_xlfn.XLOOKUP(B7518,tblProducts[Column1],tblProducts[Description])</f>
        <v>WITCONOL NS-817 BULK</v>
      </c>
      <c r="E7518" t="s">
        <v>9</v>
      </c>
      <c r="F7518" t="s">
        <v>12</v>
      </c>
      <c r="G7518" t="s">
        <v>7</v>
      </c>
      <c r="H7518" t="s">
        <v>8</v>
      </c>
      <c r="I7518">
        <f t="shared" si="122"/>
        <v>2</v>
      </c>
    </row>
    <row r="7519" spans="1:9">
      <c r="A7519">
        <f>IF(MOD(ROW()-24,COUNTA(tblProducts[Description]))=0,A7518+1,A7518)</f>
        <v>66</v>
      </c>
      <c r="B7519">
        <f>MOD(ROW()-24,COUNTA(tblProducts[Description]))+1</f>
        <v>86</v>
      </c>
      <c r="C7519" t="str">
        <f>_xlfn.XLOOKUP(A7519,tblProducts[Column1],tblProducts[Description])</f>
        <v>TMP-80 BULK</v>
      </c>
      <c r="D7519" t="str">
        <f>_xlfn.XLOOKUP(B7519,tblProducts[Column1],tblProducts[Description])</f>
        <v>WITCONOL PD-375 BULK</v>
      </c>
      <c r="E7519" t="s">
        <v>9</v>
      </c>
      <c r="F7519" t="s">
        <v>12</v>
      </c>
      <c r="G7519" t="s">
        <v>7</v>
      </c>
      <c r="H7519" t="s">
        <v>8</v>
      </c>
      <c r="I7519">
        <f t="shared" si="122"/>
        <v>2</v>
      </c>
    </row>
    <row r="7520" spans="1:9">
      <c r="A7520">
        <f>IF(MOD(ROW()-24,COUNTA(tblProducts[Description]))=0,A7519+1,A7519)</f>
        <v>66</v>
      </c>
      <c r="B7520">
        <f>MOD(ROW()-24,COUNTA(tblProducts[Description]))+1</f>
        <v>87</v>
      </c>
      <c r="C7520" t="str">
        <f>_xlfn.XLOOKUP(A7520,tblProducts[Column1],tblProducts[Description])</f>
        <v>TMP-80 BULK</v>
      </c>
      <c r="D7520" t="str">
        <f>_xlfn.XLOOKUP(B7520,tblProducts[Column1],tblProducts[Description])</f>
        <v>WITCONOL PD-4085 BULK</v>
      </c>
      <c r="E7520" t="s">
        <v>7</v>
      </c>
      <c r="G7520" t="s">
        <v>7</v>
      </c>
      <c r="H7520" t="s">
        <v>8</v>
      </c>
      <c r="I7520">
        <f t="shared" si="122"/>
        <v>0</v>
      </c>
    </row>
    <row r="7521" spans="1:9">
      <c r="A7521">
        <f>IF(MOD(ROW()-24,COUNTA(tblProducts[Description]))=0,A7520+1,A7520)</f>
        <v>66</v>
      </c>
      <c r="B7521">
        <f>MOD(ROW()-24,COUNTA(tblProducts[Description]))+1</f>
        <v>88</v>
      </c>
      <c r="C7521" t="str">
        <f>_xlfn.XLOOKUP(A7521,tblProducts[Column1],tblProducts[Description])</f>
        <v>TMP-80 BULK</v>
      </c>
      <c r="D7521" t="str">
        <f>_xlfn.XLOOKUP(B7521,tblProducts[Column1],tblProducts[Description])</f>
        <v>WITCONOL PD-500 BULK</v>
      </c>
      <c r="E7521" t="s">
        <v>9</v>
      </c>
      <c r="F7521" t="s">
        <v>12</v>
      </c>
      <c r="G7521" t="s">
        <v>7</v>
      </c>
      <c r="H7521" t="s">
        <v>8</v>
      </c>
      <c r="I7521">
        <f t="shared" si="122"/>
        <v>2</v>
      </c>
    </row>
    <row r="7522" spans="1:9">
      <c r="A7522">
        <f>IF(MOD(ROW()-24,COUNTA(tblProducts[Description]))=0,A7521+1,A7521)</f>
        <v>66</v>
      </c>
      <c r="B7522">
        <f>MOD(ROW()-24,COUNTA(tblProducts[Description]))+1</f>
        <v>89</v>
      </c>
      <c r="C7522" t="str">
        <f>_xlfn.XLOOKUP(A7522,tblProducts[Column1],tblProducts[Description])</f>
        <v>TMP-80 BULK</v>
      </c>
      <c r="D7522" t="str">
        <f>_xlfn.XLOOKUP(B7522,tblProducts[Column1],tblProducts[Description])</f>
        <v>WITCONOL PEG-200 BULK</v>
      </c>
      <c r="E7522" t="s">
        <v>9</v>
      </c>
      <c r="F7522" t="s">
        <v>12</v>
      </c>
      <c r="G7522" t="s">
        <v>7</v>
      </c>
      <c r="H7522" t="s">
        <v>8</v>
      </c>
      <c r="I7522">
        <f t="shared" si="122"/>
        <v>2</v>
      </c>
    </row>
    <row r="7523" spans="1:9">
      <c r="A7523">
        <f>IF(MOD(ROW()-24,COUNTA(tblProducts[Description]))=0,A7522+1,A7522)</f>
        <v>66</v>
      </c>
      <c r="B7523">
        <f>MOD(ROW()-24,COUNTA(tblProducts[Description]))+1</f>
        <v>90</v>
      </c>
      <c r="C7523" t="str">
        <f>_xlfn.XLOOKUP(A7523,tblProducts[Column1],tblProducts[Description])</f>
        <v>TMP-80 BULK</v>
      </c>
      <c r="D7523" t="str">
        <f>_xlfn.XLOOKUP(B7523,tblProducts[Column1],tblProducts[Description])</f>
        <v>WITCONOL PEG-400 BULK</v>
      </c>
      <c r="E7523" t="s">
        <v>9</v>
      </c>
      <c r="F7523" t="s">
        <v>12</v>
      </c>
      <c r="G7523" t="s">
        <v>7</v>
      </c>
      <c r="H7523" t="s">
        <v>8</v>
      </c>
      <c r="I7523">
        <f t="shared" si="122"/>
        <v>2</v>
      </c>
    </row>
    <row r="7524" spans="1:9">
      <c r="A7524">
        <f>IF(MOD(ROW()-24,COUNTA(tblProducts[Description]))=0,A7523+1,A7523)</f>
        <v>66</v>
      </c>
      <c r="B7524">
        <f>MOD(ROW()-24,COUNTA(tblProducts[Description]))+1</f>
        <v>91</v>
      </c>
      <c r="C7524" t="str">
        <f>_xlfn.XLOOKUP(A7524,tblProducts[Column1],tblProducts[Description])</f>
        <v>TMP-80 BULK</v>
      </c>
      <c r="D7524" t="str">
        <f>_xlfn.XLOOKUP(B7524,tblProducts[Column1],tblProducts[Description])</f>
        <v>WITCONOL PEG-500 BULK</v>
      </c>
      <c r="E7524" t="s">
        <v>9</v>
      </c>
      <c r="F7524" t="s">
        <v>12</v>
      </c>
      <c r="G7524" t="s">
        <v>7</v>
      </c>
      <c r="H7524" t="s">
        <v>8</v>
      </c>
      <c r="I7524">
        <f t="shared" si="122"/>
        <v>2</v>
      </c>
    </row>
    <row r="7525" spans="1:9">
      <c r="A7525">
        <f>IF(MOD(ROW()-24,COUNTA(tblProducts[Description]))=0,A7524+1,A7524)</f>
        <v>66</v>
      </c>
      <c r="B7525">
        <f>MOD(ROW()-24,COUNTA(tblProducts[Description]))+1</f>
        <v>92</v>
      </c>
      <c r="C7525" t="str">
        <f>_xlfn.XLOOKUP(A7525,tblProducts[Column1],tblProducts[Description])</f>
        <v>TMP-80 BULK</v>
      </c>
      <c r="D7525" t="str">
        <f>_xlfn.XLOOKUP(B7525,tblProducts[Column1],tblProducts[Description])</f>
        <v>WITCONOL PEG-600 BULK</v>
      </c>
      <c r="E7525" t="s">
        <v>9</v>
      </c>
      <c r="F7525" t="s">
        <v>12</v>
      </c>
      <c r="G7525" t="s">
        <v>7</v>
      </c>
      <c r="H7525" t="s">
        <v>8</v>
      </c>
      <c r="I7525">
        <f t="shared" si="122"/>
        <v>2</v>
      </c>
    </row>
    <row r="7526" spans="1:9">
      <c r="A7526">
        <f>IF(MOD(ROW()-24,COUNTA(tblProducts[Description]))=0,A7525+1,A7525)</f>
        <v>66</v>
      </c>
      <c r="B7526">
        <f>MOD(ROW()-24,COUNTA(tblProducts[Description]))+1</f>
        <v>93</v>
      </c>
      <c r="C7526" t="str">
        <f>_xlfn.XLOOKUP(A7526,tblProducts[Column1],tblProducts[Description])</f>
        <v>TMP-80 BULK</v>
      </c>
      <c r="D7526" t="str">
        <f>_xlfn.XLOOKUP(B7526,tblProducts[Column1],tblProducts[Description])</f>
        <v>WITCONOL PH-70 BULK</v>
      </c>
      <c r="E7526" t="s">
        <v>9</v>
      </c>
      <c r="F7526" t="s">
        <v>12</v>
      </c>
      <c r="G7526" t="s">
        <v>7</v>
      </c>
      <c r="H7526" t="s">
        <v>8</v>
      </c>
      <c r="I7526">
        <f t="shared" si="122"/>
        <v>2</v>
      </c>
    </row>
    <row r="7527" spans="1:9">
      <c r="A7527">
        <f>IF(MOD(ROW()-24,COUNTA(tblProducts[Description]))=0,A7526+1,A7526)</f>
        <v>66</v>
      </c>
      <c r="B7527">
        <f>MOD(ROW()-24,COUNTA(tblProducts[Description]))+1</f>
        <v>94</v>
      </c>
      <c r="C7527" t="str">
        <f>_xlfn.XLOOKUP(A7527,tblProducts[Column1],tblProducts[Description])</f>
        <v>TMP-80 BULK</v>
      </c>
      <c r="D7527" t="str">
        <f>_xlfn.XLOOKUP(B7527,tblProducts[Column1],tblProducts[Description])</f>
        <v>WITCONOL SN-50 BULK</v>
      </c>
      <c r="E7527" t="s">
        <v>9</v>
      </c>
      <c r="F7527" t="s">
        <v>12</v>
      </c>
      <c r="G7527" t="s">
        <v>7</v>
      </c>
      <c r="H7527" t="s">
        <v>8</v>
      </c>
      <c r="I7527">
        <f t="shared" si="122"/>
        <v>2</v>
      </c>
    </row>
    <row r="7528" spans="1:9">
      <c r="A7528">
        <f>IF(MOD(ROW()-24,COUNTA(tblProducts[Description]))=0,A7527+1,A7527)</f>
        <v>66</v>
      </c>
      <c r="B7528">
        <f>MOD(ROW()-24,COUNTA(tblProducts[Description]))+1</f>
        <v>95</v>
      </c>
      <c r="C7528" t="str">
        <f>_xlfn.XLOOKUP(A7528,tblProducts[Column1],tblProducts[Description])</f>
        <v>TMP-80 BULK</v>
      </c>
      <c r="D7528" t="str">
        <f>_xlfn.XLOOKUP(B7528,tblProducts[Column1],tblProducts[Description])</f>
        <v>WITCONOL SN-70 BULK</v>
      </c>
      <c r="E7528" t="s">
        <v>9</v>
      </c>
      <c r="F7528" t="s">
        <v>12</v>
      </c>
      <c r="G7528" t="s">
        <v>7</v>
      </c>
      <c r="H7528" t="s">
        <v>8</v>
      </c>
      <c r="I7528">
        <f t="shared" si="122"/>
        <v>2</v>
      </c>
    </row>
    <row r="7529" spans="1:9">
      <c r="A7529">
        <f>IF(MOD(ROW()-24,COUNTA(tblProducts[Description]))=0,A7528+1,A7528)</f>
        <v>66</v>
      </c>
      <c r="B7529">
        <f>MOD(ROW()-24,COUNTA(tblProducts[Description]))+1</f>
        <v>96</v>
      </c>
      <c r="C7529" t="str">
        <f>_xlfn.XLOOKUP(A7529,tblProducts[Column1],tblProducts[Description])</f>
        <v>TMP-80 BULK</v>
      </c>
      <c r="D7529" t="str">
        <f>_xlfn.XLOOKUP(B7529,tblProducts[Column1],tblProducts[Description])</f>
        <v>REDICOTE E-47 NPF BULK</v>
      </c>
      <c r="E7529" t="s">
        <v>9</v>
      </c>
      <c r="F7529" t="s">
        <v>12</v>
      </c>
      <c r="G7529" t="s">
        <v>7</v>
      </c>
      <c r="H7529" t="s">
        <v>8</v>
      </c>
      <c r="I7529">
        <f t="shared" si="122"/>
        <v>2</v>
      </c>
    </row>
    <row r="7530" spans="1:9">
      <c r="A7530">
        <f>IF(MOD(ROW()-24,COUNTA(tblProducts[Description]))=0,A7529+1,A7529)</f>
        <v>66</v>
      </c>
      <c r="B7530">
        <f>MOD(ROW()-24,COUNTA(tblProducts[Description]))+1</f>
        <v>97</v>
      </c>
      <c r="C7530" t="str">
        <f>_xlfn.XLOOKUP(A7530,tblProducts[Column1],tblProducts[Description])</f>
        <v>TMP-80 BULK</v>
      </c>
      <c r="D7530" t="str">
        <f>_xlfn.XLOOKUP(B7530,tblProducts[Column1],tblProducts[Description])</f>
        <v>EMULPON CO-25 BULK</v>
      </c>
      <c r="E7530" t="s">
        <v>9</v>
      </c>
      <c r="F7530" t="s">
        <v>12</v>
      </c>
      <c r="G7530" t="s">
        <v>7</v>
      </c>
      <c r="H7530" t="s">
        <v>8</v>
      </c>
      <c r="I7530">
        <f t="shared" si="122"/>
        <v>2</v>
      </c>
    </row>
    <row r="7531" spans="1:9">
      <c r="A7531">
        <f>IF(MOD(ROW()-24,COUNTA(tblProducts[Description]))=0,A7530+1,A7530)</f>
        <v>66</v>
      </c>
      <c r="B7531">
        <f>MOD(ROW()-24,COUNTA(tblProducts[Description]))+1</f>
        <v>98</v>
      </c>
      <c r="C7531" t="str">
        <f>_xlfn.XLOOKUP(A7531,tblProducts[Column1],tblProducts[Description])</f>
        <v>TMP-80 BULK</v>
      </c>
      <c r="D7531" t="str">
        <f>_xlfn.XLOOKUP(B7531,tblProducts[Column1],tblProducts[Description])</f>
        <v>EMULPON CO-30 BULK</v>
      </c>
      <c r="E7531" t="s">
        <v>9</v>
      </c>
      <c r="F7531" t="s">
        <v>12</v>
      </c>
      <c r="G7531" t="s">
        <v>7</v>
      </c>
      <c r="H7531" t="s">
        <v>8</v>
      </c>
      <c r="I7531">
        <f t="shared" si="122"/>
        <v>2</v>
      </c>
    </row>
    <row r="7532" spans="1:9">
      <c r="A7532">
        <f>IF(MOD(ROW()-24,COUNTA(tblProducts[Description]))=0,A7531+1,A7531)</f>
        <v>66</v>
      </c>
      <c r="B7532">
        <f>MOD(ROW()-24,COUNTA(tblProducts[Description]))+1</f>
        <v>99</v>
      </c>
      <c r="C7532" t="str">
        <f>_xlfn.XLOOKUP(A7532,tblProducts[Column1],tblProducts[Description])</f>
        <v>TMP-80 BULK</v>
      </c>
      <c r="D7532" t="str">
        <f>_xlfn.XLOOKUP(B7532,tblProducts[Column1],tblProducts[Description])</f>
        <v>EMULPON CO-40 BULK</v>
      </c>
      <c r="E7532" t="s">
        <v>9</v>
      </c>
      <c r="F7532" t="s">
        <v>12</v>
      </c>
      <c r="G7532" t="s">
        <v>7</v>
      </c>
      <c r="H7532" t="s">
        <v>8</v>
      </c>
      <c r="I7532">
        <f t="shared" si="122"/>
        <v>2</v>
      </c>
    </row>
    <row r="7533" spans="1:9">
      <c r="A7533">
        <f>IF(MOD(ROW()-24,COUNTA(tblProducts[Description]))=0,A7532+1,A7532)</f>
        <v>66</v>
      </c>
      <c r="B7533">
        <f>MOD(ROW()-24,COUNTA(tblProducts[Description]))+1</f>
        <v>100</v>
      </c>
      <c r="C7533" t="str">
        <f>_xlfn.XLOOKUP(A7533,tblProducts[Column1],tblProducts[Description])</f>
        <v>TMP-80 BULK</v>
      </c>
      <c r="D7533" t="str">
        <f>_xlfn.XLOOKUP(B7533,tblProducts[Column1],tblProducts[Description])</f>
        <v>EMULPON CO-36 BULK</v>
      </c>
      <c r="E7533" t="s">
        <v>9</v>
      </c>
      <c r="F7533" t="s">
        <v>12</v>
      </c>
      <c r="G7533" t="s">
        <v>7</v>
      </c>
      <c r="H7533" t="s">
        <v>8</v>
      </c>
      <c r="I7533">
        <f t="shared" si="122"/>
        <v>2</v>
      </c>
    </row>
    <row r="7534" spans="1:9">
      <c r="A7534">
        <f>IF(MOD(ROW()-24,COUNTA(tblProducts[Description]))=0,A7533+1,A7533)</f>
        <v>66</v>
      </c>
      <c r="B7534">
        <f>MOD(ROW()-24,COUNTA(tblProducts[Description]))+1</f>
        <v>101</v>
      </c>
      <c r="C7534" t="str">
        <f>_xlfn.XLOOKUP(A7534,tblProducts[Column1],tblProducts[Description])</f>
        <v>TMP-80 BULK</v>
      </c>
      <c r="D7534" t="str">
        <f>_xlfn.XLOOKUP(B7534,tblProducts[Column1],tblProducts[Description])</f>
        <v>REDICOTE E-4819 BULK</v>
      </c>
      <c r="E7534" t="s">
        <v>9</v>
      </c>
      <c r="F7534" t="s">
        <v>12</v>
      </c>
      <c r="G7534" t="s">
        <v>7</v>
      </c>
      <c r="H7534" t="s">
        <v>8</v>
      </c>
      <c r="I7534">
        <f t="shared" si="122"/>
        <v>2</v>
      </c>
    </row>
    <row r="7535" spans="1:9">
      <c r="A7535">
        <f>IF(MOD(ROW()-24,COUNTA(tblProducts[Description]))=0,A7534+1,A7534)</f>
        <v>66</v>
      </c>
      <c r="B7535">
        <f>MOD(ROW()-24,COUNTA(tblProducts[Description]))+1</f>
        <v>102</v>
      </c>
      <c r="C7535" t="str">
        <f>_xlfn.XLOOKUP(A7535,tblProducts[Column1],tblProducts[Description])</f>
        <v>TMP-80 BULK</v>
      </c>
      <c r="D7535" t="str">
        <f>_xlfn.XLOOKUP(B7535,tblProducts[Column1],tblProducts[Description])</f>
        <v>ETHYLAN 1005 SA  BULK</v>
      </c>
      <c r="E7535" t="s">
        <v>9</v>
      </c>
      <c r="F7535" t="s">
        <v>12</v>
      </c>
      <c r="G7535" t="s">
        <v>7</v>
      </c>
      <c r="H7535" t="s">
        <v>8</v>
      </c>
      <c r="I7535">
        <f t="shared" si="122"/>
        <v>2</v>
      </c>
    </row>
    <row r="7536" spans="1:9">
      <c r="A7536">
        <f>IF(MOD(ROW()-24,COUNTA(tblProducts[Description]))=0,A7535+1,A7535)</f>
        <v>66</v>
      </c>
      <c r="B7536">
        <f>MOD(ROW()-24,COUNTA(tblProducts[Description]))+1</f>
        <v>103</v>
      </c>
      <c r="C7536" t="str">
        <f>_xlfn.XLOOKUP(A7536,tblProducts[Column1],tblProducts[Description])</f>
        <v>TMP-80 BULK</v>
      </c>
      <c r="D7536" t="str">
        <f>_xlfn.XLOOKUP(B7536,tblProducts[Column1],tblProducts[Description])</f>
        <v>ETHODUOMEEN T/15 BULK</v>
      </c>
      <c r="E7536" t="s">
        <v>9</v>
      </c>
      <c r="F7536" t="s">
        <v>12</v>
      </c>
      <c r="G7536" t="s">
        <v>7</v>
      </c>
      <c r="H7536" t="s">
        <v>8</v>
      </c>
      <c r="I7536">
        <f t="shared" si="122"/>
        <v>2</v>
      </c>
    </row>
    <row r="7537" spans="1:9">
      <c r="A7537">
        <f>IF(MOD(ROW()-24,COUNTA(tblProducts[Description]))=0,A7536+1,A7536)</f>
        <v>66</v>
      </c>
      <c r="B7537">
        <f>MOD(ROW()-24,COUNTA(tblProducts[Description]))+1</f>
        <v>104</v>
      </c>
      <c r="C7537" t="str">
        <f>_xlfn.XLOOKUP(A7537,tblProducts[Column1],tblProducts[Description])</f>
        <v>TMP-80 BULK</v>
      </c>
      <c r="D7537" t="str">
        <f>_xlfn.XLOOKUP(B7537,tblProducts[Column1],tblProducts[Description])</f>
        <v>C-6442 BULK</v>
      </c>
      <c r="E7537" t="s">
        <v>9</v>
      </c>
      <c r="F7537" t="s">
        <v>12</v>
      </c>
      <c r="G7537" t="s">
        <v>7</v>
      </c>
      <c r="H7537" t="s">
        <v>13</v>
      </c>
      <c r="I7537">
        <f t="shared" si="122"/>
        <v>2</v>
      </c>
    </row>
    <row r="7538" spans="1:9">
      <c r="A7538">
        <f>IF(MOD(ROW()-24,COUNTA(tblProducts[Description]))=0,A7537+1,A7537)</f>
        <v>66</v>
      </c>
      <c r="B7538">
        <f>MOD(ROW()-24,COUNTA(tblProducts[Description]))+1</f>
        <v>105</v>
      </c>
      <c r="C7538" t="str">
        <f>_xlfn.XLOOKUP(A7538,tblProducts[Column1],tblProducts[Description])</f>
        <v>TMP-80 BULK</v>
      </c>
      <c r="D7538" t="str">
        <f>_xlfn.XLOOKUP(B7538,tblProducts[Column1],tblProducts[Description])</f>
        <v>ETHODUOMEEN T/25  BULK</v>
      </c>
      <c r="E7538" t="s">
        <v>9</v>
      </c>
      <c r="F7538" t="s">
        <v>12</v>
      </c>
      <c r="G7538" t="s">
        <v>7</v>
      </c>
      <c r="H7538" t="s">
        <v>8</v>
      </c>
      <c r="I7538">
        <f t="shared" si="122"/>
        <v>2</v>
      </c>
    </row>
    <row r="7539" spans="1:9">
      <c r="A7539">
        <f>IF(MOD(ROW()-24,COUNTA(tblProducts[Description]))=0,A7538+1,A7538)</f>
        <v>66</v>
      </c>
      <c r="B7539">
        <f>MOD(ROW()-24,COUNTA(tblProducts[Description]))+1</f>
        <v>106</v>
      </c>
      <c r="C7539" t="str">
        <f>_xlfn.XLOOKUP(A7539,tblProducts[Column1],tblProducts[Description])</f>
        <v>TMP-80 BULK</v>
      </c>
      <c r="D7539" t="str">
        <f>_xlfn.XLOOKUP(B7539,tblProducts[Column1],tblProducts[Description])</f>
        <v>WITCONOL PD-2000 BULK</v>
      </c>
      <c r="E7539" t="s">
        <v>9</v>
      </c>
      <c r="F7539" t="s">
        <v>12</v>
      </c>
      <c r="G7539" t="s">
        <v>7</v>
      </c>
      <c r="H7539" t="s">
        <v>8</v>
      </c>
      <c r="I7539">
        <f t="shared" si="122"/>
        <v>2</v>
      </c>
    </row>
    <row r="7540" spans="1:9">
      <c r="A7540">
        <f>IF(MOD(ROW()-24,COUNTA(tblProducts[Description]))=0,A7539+1,A7539)</f>
        <v>66</v>
      </c>
      <c r="B7540">
        <f>MOD(ROW()-24,COUNTA(tblProducts[Description]))+1</f>
        <v>107</v>
      </c>
      <c r="C7540" t="str">
        <f>_xlfn.XLOOKUP(A7540,tblProducts[Column1],tblProducts[Description])</f>
        <v>TMP-80 BULK</v>
      </c>
      <c r="D7540" t="str">
        <f>_xlfn.XLOOKUP(B7540,tblProducts[Column1],tblProducts[Description])</f>
        <v>BEROL 347 BULK</v>
      </c>
      <c r="E7540" t="s">
        <v>9</v>
      </c>
      <c r="F7540" t="s">
        <v>12</v>
      </c>
      <c r="G7540" t="s">
        <v>7</v>
      </c>
      <c r="H7540" t="s">
        <v>8</v>
      </c>
      <c r="I7540">
        <f t="shared" si="122"/>
        <v>2</v>
      </c>
    </row>
    <row r="7541" spans="1:9">
      <c r="A7541">
        <f>IF(MOD(ROW()-24,COUNTA(tblProducts[Description]))=0,A7540+1,A7540)</f>
        <v>66</v>
      </c>
      <c r="B7541">
        <f>MOD(ROW()-24,COUNTA(tblProducts[Description]))+1</f>
        <v>108</v>
      </c>
      <c r="C7541" t="str">
        <f>_xlfn.XLOOKUP(A7541,tblProducts[Column1],tblProducts[Description])</f>
        <v>TMP-80 BULK</v>
      </c>
      <c r="D7541" t="str">
        <f>_xlfn.XLOOKUP(B7541,tblProducts[Column1],tblProducts[Description])</f>
        <v>ETHYLAN PT-3000 BULK</v>
      </c>
      <c r="E7541" t="s">
        <v>9</v>
      </c>
      <c r="F7541" t="s">
        <v>12</v>
      </c>
      <c r="G7541" t="s">
        <v>7</v>
      </c>
      <c r="H7541" t="s">
        <v>8</v>
      </c>
      <c r="I7541">
        <f t="shared" si="122"/>
        <v>2</v>
      </c>
    </row>
    <row r="7542" spans="1:9">
      <c r="A7542">
        <f>IF(MOD(ROW()-24,COUNTA(tblProducts[Description]))=0,A7541+1,A7541)</f>
        <v>66</v>
      </c>
      <c r="B7542">
        <f>MOD(ROW()-24,COUNTA(tblProducts[Description]))+1</f>
        <v>109</v>
      </c>
      <c r="C7542" t="str">
        <f>_xlfn.XLOOKUP(A7542,tblProducts[Column1],tblProducts[Description])</f>
        <v>TMP-80 BULK</v>
      </c>
      <c r="D7542" t="str">
        <f>_xlfn.XLOOKUP(B7542,tblProducts[Column1],tblProducts[Description])</f>
        <v>ETHYLAN HB4/BULK</v>
      </c>
      <c r="E7542" t="s">
        <v>9</v>
      </c>
      <c r="F7542" t="s">
        <v>12</v>
      </c>
      <c r="G7542" t="s">
        <v>7</v>
      </c>
      <c r="H7542" t="s">
        <v>8</v>
      </c>
      <c r="I7542">
        <f t="shared" si="122"/>
        <v>2</v>
      </c>
    </row>
    <row r="7543" spans="1:9">
      <c r="A7543">
        <f>IF(MOD(ROW()-24,COUNTA(tblProducts[Description]))=0,A7542+1,A7542)</f>
        <v>66</v>
      </c>
      <c r="B7543">
        <f>MOD(ROW()-24,COUNTA(tblProducts[Description]))+1</f>
        <v>110</v>
      </c>
      <c r="C7543" t="str">
        <f>_xlfn.XLOOKUP(A7543,tblProducts[Column1],tblProducts[Description])</f>
        <v>TMP-80 BULK</v>
      </c>
      <c r="D7543" t="str">
        <f>_xlfn.XLOOKUP(B7543,tblProducts[Column1],tblProducts[Description])</f>
        <v>ADSEE AB 600 BULK</v>
      </c>
      <c r="E7543" t="s">
        <v>9</v>
      </c>
      <c r="F7543" t="s">
        <v>12</v>
      </c>
      <c r="G7543" t="s">
        <v>7</v>
      </c>
      <c r="H7543" t="s">
        <v>8</v>
      </c>
      <c r="I7543">
        <f t="shared" si="122"/>
        <v>2</v>
      </c>
    </row>
    <row r="7544" spans="1:9">
      <c r="A7544">
        <f>IF(MOD(ROW()-24,COUNTA(tblProducts[Description]))=0,A7543+1,A7543)</f>
        <v>66</v>
      </c>
      <c r="B7544">
        <f>MOD(ROW()-24,COUNTA(tblProducts[Description]))+1</f>
        <v>111</v>
      </c>
      <c r="C7544" t="str">
        <f>_xlfn.XLOOKUP(A7544,tblProducts[Column1],tblProducts[Description])</f>
        <v>TMP-80 BULK</v>
      </c>
      <c r="D7544" t="str">
        <f>_xlfn.XLOOKUP(B7544,tblProducts[Column1],tblProducts[Description])</f>
        <v>WITCONOL PT-320  BULK</v>
      </c>
      <c r="E7544" t="s">
        <v>9</v>
      </c>
      <c r="F7544" t="s">
        <v>12</v>
      </c>
      <c r="G7544" t="s">
        <v>7</v>
      </c>
      <c r="H7544" t="s">
        <v>8</v>
      </c>
      <c r="I7544">
        <f t="shared" si="122"/>
        <v>2</v>
      </c>
    </row>
    <row r="7545" spans="1:9">
      <c r="A7545">
        <f>IF(MOD(ROW()-24,COUNTA(tblProducts[Description]))=0,A7544+1,A7544)</f>
        <v>66</v>
      </c>
      <c r="B7545">
        <f>MOD(ROW()-24,COUNTA(tblProducts[Description]))+1</f>
        <v>112</v>
      </c>
      <c r="C7545" t="str">
        <f>_xlfn.XLOOKUP(A7545,tblProducts[Column1],tblProducts[Description])</f>
        <v>TMP-80 BULK</v>
      </c>
      <c r="D7545" t="str">
        <f>_xlfn.XLOOKUP(B7545,tblProducts[Column1],tblProducts[Description])</f>
        <v>ETHYLAN DA-3 BULK</v>
      </c>
      <c r="E7545" t="s">
        <v>9</v>
      </c>
      <c r="F7545" t="s">
        <v>12</v>
      </c>
      <c r="G7545" t="s">
        <v>7</v>
      </c>
      <c r="H7545" t="s">
        <v>8</v>
      </c>
      <c r="I7545">
        <f t="shared" si="122"/>
        <v>2</v>
      </c>
    </row>
    <row r="7546" spans="1:9">
      <c r="A7546">
        <f>IF(MOD(ROW()-24,COUNTA(tblProducts[Description]))=0,A7545+1,A7545)</f>
        <v>66</v>
      </c>
      <c r="B7546">
        <f>MOD(ROW()-24,COUNTA(tblProducts[Description]))+1</f>
        <v>113</v>
      </c>
      <c r="C7546" t="str">
        <f>_xlfn.XLOOKUP(A7546,tblProducts[Column1],tblProducts[Description])</f>
        <v>TMP-80 BULK</v>
      </c>
      <c r="D7546" t="str">
        <f>_xlfn.XLOOKUP(B7546,tblProducts[Column1],tblProducts[Description])</f>
        <v>ETHOMEEN O/12 BULK</v>
      </c>
      <c r="E7546" t="s">
        <v>9</v>
      </c>
      <c r="F7546" t="s">
        <v>12</v>
      </c>
      <c r="G7546" t="s">
        <v>9</v>
      </c>
      <c r="H7546" t="s">
        <v>11</v>
      </c>
      <c r="I7546">
        <f t="shared" si="122"/>
        <v>4</v>
      </c>
    </row>
    <row r="7547" spans="1:9">
      <c r="A7547">
        <f>IF(MOD(ROW()-24,COUNTA(tblProducts[Description]))=0,A7546+1,A7546)</f>
        <v>66</v>
      </c>
      <c r="B7547">
        <f>MOD(ROW()-24,COUNTA(tblProducts[Description]))+1</f>
        <v>114</v>
      </c>
      <c r="C7547" t="str">
        <f>_xlfn.XLOOKUP(A7547,tblProducts[Column1],tblProducts[Description])</f>
        <v>TMP-80 BULK</v>
      </c>
      <c r="D7547" t="str">
        <f>_xlfn.XLOOKUP(B7547,tblProducts[Column1],tblProducts[Description])</f>
        <v>WITCONOL PT-1000 BULK</v>
      </c>
      <c r="E7547" t="s">
        <v>9</v>
      </c>
      <c r="F7547" t="s">
        <v>12</v>
      </c>
      <c r="G7547" t="s">
        <v>9</v>
      </c>
      <c r="H7547" t="s">
        <v>11</v>
      </c>
      <c r="I7547">
        <f t="shared" si="122"/>
        <v>4</v>
      </c>
    </row>
    <row r="7548" spans="1:9">
      <c r="A7548">
        <f>IF(MOD(ROW()-24,COUNTA(tblProducts[Description]))=0,A7547+1,A7547)</f>
        <v>67</v>
      </c>
      <c r="B7548">
        <f>MOD(ROW()-24,COUNTA(tblProducts[Description]))+1</f>
        <v>1</v>
      </c>
      <c r="C7548" t="str">
        <f>_xlfn.XLOOKUP(A7548,tblProducts[Column1],tblProducts[Description])</f>
        <v>VISCO 352 BULK</v>
      </c>
      <c r="D7548" t="str">
        <f>_xlfn.XLOOKUP(B7548,tblProducts[Column1],tblProducts[Description])</f>
        <v>ADSEE 4130 BULK</v>
      </c>
      <c r="E7548" t="s">
        <v>9</v>
      </c>
      <c r="F7548" t="s">
        <v>12</v>
      </c>
      <c r="G7548" t="s">
        <v>9</v>
      </c>
      <c r="H7548" t="s">
        <v>11</v>
      </c>
      <c r="I7548">
        <f t="shared" si="122"/>
        <v>4</v>
      </c>
    </row>
    <row r="7549" spans="1:9">
      <c r="A7549">
        <f>IF(MOD(ROW()-24,COUNTA(tblProducts[Description]))=0,A7548+1,A7548)</f>
        <v>67</v>
      </c>
      <c r="B7549">
        <f>MOD(ROW()-24,COUNTA(tblProducts[Description]))+1</f>
        <v>2</v>
      </c>
      <c r="C7549" t="str">
        <f>_xlfn.XLOOKUP(A7549,tblProducts[Column1],tblProducts[Description])</f>
        <v>VISCO 352 BULK</v>
      </c>
      <c r="D7549" t="str">
        <f>_xlfn.XLOOKUP(B7549,tblProducts[Column1],tblProducts[Description])</f>
        <v>ARMOSTAT 300 BULK</v>
      </c>
      <c r="E7549" t="s">
        <v>9</v>
      </c>
      <c r="F7549" t="s">
        <v>12</v>
      </c>
      <c r="G7549" t="s">
        <v>7</v>
      </c>
      <c r="H7549" t="s">
        <v>8</v>
      </c>
      <c r="I7549">
        <f t="shared" si="122"/>
        <v>2</v>
      </c>
    </row>
    <row r="7550" spans="1:9">
      <c r="A7550">
        <f>IF(MOD(ROW()-24,COUNTA(tblProducts[Description]))=0,A7549+1,A7549)</f>
        <v>67</v>
      </c>
      <c r="B7550">
        <f>MOD(ROW()-24,COUNTA(tblProducts[Description]))+1</f>
        <v>3</v>
      </c>
      <c r="C7550" t="str">
        <f>_xlfn.XLOOKUP(A7550,tblProducts[Column1],tblProducts[Description])</f>
        <v>VISCO 352 BULK</v>
      </c>
      <c r="D7550" t="str">
        <f>_xlfn.XLOOKUP(B7550,tblProducts[Column1],tblProducts[Description])</f>
        <v>ARMOSTAT 400 BULK</v>
      </c>
      <c r="E7550" t="s">
        <v>9</v>
      </c>
      <c r="F7550" t="s">
        <v>12</v>
      </c>
      <c r="G7550" t="s">
        <v>7</v>
      </c>
      <c r="H7550" t="s">
        <v>13</v>
      </c>
      <c r="I7550">
        <f t="shared" si="122"/>
        <v>2</v>
      </c>
    </row>
    <row r="7551" spans="1:9">
      <c r="A7551">
        <f>IF(MOD(ROW()-24,COUNTA(tblProducts[Description]))=0,A7550+1,A7550)</f>
        <v>67</v>
      </c>
      <c r="B7551">
        <f>MOD(ROW()-24,COUNTA(tblProducts[Description]))+1</f>
        <v>4</v>
      </c>
      <c r="C7551" t="str">
        <f>_xlfn.XLOOKUP(A7551,tblProducts[Column1],tblProducts[Description])</f>
        <v>VISCO 352 BULK</v>
      </c>
      <c r="D7551" t="str">
        <f>_xlfn.XLOOKUP(B7551,tblProducts[Column1],tblProducts[Description])</f>
        <v>ARMOSTAT 410 LM BULK</v>
      </c>
      <c r="E7551" t="s">
        <v>9</v>
      </c>
      <c r="F7551" t="s">
        <v>12</v>
      </c>
      <c r="G7551" t="s">
        <v>7</v>
      </c>
      <c r="H7551" t="s">
        <v>13</v>
      </c>
      <c r="I7551">
        <f t="shared" si="122"/>
        <v>2</v>
      </c>
    </row>
    <row r="7552" spans="1:9">
      <c r="A7552">
        <f>IF(MOD(ROW()-24,COUNTA(tblProducts[Description]))=0,A7551+1,A7551)</f>
        <v>67</v>
      </c>
      <c r="B7552">
        <f>MOD(ROW()-24,COUNTA(tblProducts[Description]))+1</f>
        <v>5</v>
      </c>
      <c r="C7552" t="str">
        <f>_xlfn.XLOOKUP(A7552,tblProducts[Column1],tblProducts[Description])</f>
        <v>VISCO 352 BULK</v>
      </c>
      <c r="D7552" t="str">
        <f>_xlfn.XLOOKUP(B7552,tblProducts[Column1],tblProducts[Description])</f>
        <v>ARMUL HE 5070 BULK</v>
      </c>
      <c r="E7552" t="s">
        <v>9</v>
      </c>
      <c r="F7552" t="s">
        <v>12</v>
      </c>
      <c r="G7552" t="s">
        <v>7</v>
      </c>
      <c r="H7552" t="s">
        <v>13</v>
      </c>
      <c r="I7552">
        <f t="shared" si="122"/>
        <v>2</v>
      </c>
    </row>
    <row r="7553" spans="1:9">
      <c r="A7553">
        <f>IF(MOD(ROW()-24,COUNTA(tblProducts[Description]))=0,A7552+1,A7552)</f>
        <v>67</v>
      </c>
      <c r="B7553">
        <f>MOD(ROW()-24,COUNTA(tblProducts[Description]))+1</f>
        <v>6</v>
      </c>
      <c r="C7553" t="str">
        <f>_xlfn.XLOOKUP(A7553,tblProducts[Column1],tblProducts[Description])</f>
        <v>VISCO 352 BULK</v>
      </c>
      <c r="D7553" t="str">
        <f>_xlfn.XLOOKUP(B7553,tblProducts[Column1],tblProducts[Description])</f>
        <v>BEROL 260 BULK</v>
      </c>
      <c r="E7553" t="s">
        <v>9</v>
      </c>
      <c r="F7553" t="s">
        <v>12</v>
      </c>
      <c r="G7553" t="s">
        <v>7</v>
      </c>
      <c r="H7553" t="s">
        <v>8</v>
      </c>
      <c r="I7553">
        <f t="shared" si="122"/>
        <v>2</v>
      </c>
    </row>
    <row r="7554" spans="1:9">
      <c r="A7554">
        <f>IF(MOD(ROW()-24,COUNTA(tblProducts[Description]))=0,A7553+1,A7553)</f>
        <v>67</v>
      </c>
      <c r="B7554">
        <f>MOD(ROW()-24,COUNTA(tblProducts[Description]))+1</f>
        <v>7</v>
      </c>
      <c r="C7554" t="str">
        <f>_xlfn.XLOOKUP(A7554,tblProducts[Column1],tblProducts[Description])</f>
        <v>VISCO 352 BULK</v>
      </c>
      <c r="D7554" t="str">
        <f>_xlfn.XLOOKUP(B7554,tblProducts[Column1],tblProducts[Description])</f>
        <v>BEROL 266 BULK</v>
      </c>
      <c r="E7554" t="s">
        <v>9</v>
      </c>
      <c r="F7554" t="s">
        <v>12</v>
      </c>
      <c r="G7554" t="s">
        <v>7</v>
      </c>
      <c r="H7554" t="s">
        <v>8</v>
      </c>
      <c r="I7554">
        <f t="shared" si="122"/>
        <v>2</v>
      </c>
    </row>
    <row r="7555" spans="1:9">
      <c r="A7555">
        <f>IF(MOD(ROW()-24,COUNTA(tblProducts[Description]))=0,A7554+1,A7554)</f>
        <v>67</v>
      </c>
      <c r="B7555">
        <f>MOD(ROW()-24,COUNTA(tblProducts[Description]))+1</f>
        <v>8</v>
      </c>
      <c r="C7555" t="str">
        <f>_xlfn.XLOOKUP(A7555,tblProducts[Column1],tblProducts[Description])</f>
        <v>VISCO 352 BULK</v>
      </c>
      <c r="D7555" t="str">
        <f>_xlfn.XLOOKUP(B7555,tblProducts[Column1],tblProducts[Description])</f>
        <v>BEROL 266V BULK</v>
      </c>
      <c r="E7555" t="s">
        <v>9</v>
      </c>
      <c r="F7555" t="s">
        <v>12</v>
      </c>
      <c r="G7555" t="s">
        <v>7</v>
      </c>
      <c r="H7555" t="s">
        <v>8</v>
      </c>
      <c r="I7555">
        <f t="shared" si="122"/>
        <v>2</v>
      </c>
    </row>
    <row r="7556" spans="1:9">
      <c r="A7556">
        <f>IF(MOD(ROW()-24,COUNTA(tblProducts[Description]))=0,A7555+1,A7555)</f>
        <v>67</v>
      </c>
      <c r="B7556">
        <f>MOD(ROW()-24,COUNTA(tblProducts[Description]))+1</f>
        <v>9</v>
      </c>
      <c r="C7556" t="str">
        <f>_xlfn.XLOOKUP(A7556,tblProducts[Column1],tblProducts[Description])</f>
        <v>VISCO 352 BULK</v>
      </c>
      <c r="D7556" t="str">
        <f>_xlfn.XLOOKUP(B7556,tblProducts[Column1],tblProducts[Description])</f>
        <v>BEROL 467 BULK</v>
      </c>
      <c r="E7556" t="s">
        <v>9</v>
      </c>
      <c r="F7556" t="s">
        <v>12</v>
      </c>
      <c r="G7556" t="s">
        <v>7</v>
      </c>
      <c r="H7556" t="s">
        <v>8</v>
      </c>
      <c r="I7556">
        <f t="shared" si="122"/>
        <v>2</v>
      </c>
    </row>
    <row r="7557" spans="1:9">
      <c r="A7557">
        <f>IF(MOD(ROW()-24,COUNTA(tblProducts[Description]))=0,A7556+1,A7556)</f>
        <v>67</v>
      </c>
      <c r="B7557">
        <f>MOD(ROW()-24,COUNTA(tblProducts[Description]))+1</f>
        <v>10</v>
      </c>
      <c r="C7557" t="str">
        <f>_xlfn.XLOOKUP(A7557,tblProducts[Column1],tblProducts[Description])</f>
        <v>VISCO 352 BULK</v>
      </c>
      <c r="D7557" t="str">
        <f>_xlfn.XLOOKUP(B7557,tblProducts[Column1],tblProducts[Description])</f>
        <v>BEROL OX 91-6 BULK</v>
      </c>
      <c r="E7557" t="s">
        <v>9</v>
      </c>
      <c r="F7557" t="s">
        <v>12</v>
      </c>
      <c r="G7557" t="s">
        <v>7</v>
      </c>
      <c r="H7557" t="s">
        <v>8</v>
      </c>
      <c r="I7557">
        <f t="shared" si="122"/>
        <v>2</v>
      </c>
    </row>
    <row r="7558" spans="1:9">
      <c r="A7558">
        <f>IF(MOD(ROW()-24,COUNTA(tblProducts[Description]))=0,A7557+1,A7557)</f>
        <v>67</v>
      </c>
      <c r="B7558">
        <f>MOD(ROW()-24,COUNTA(tblProducts[Description]))+1</f>
        <v>11</v>
      </c>
      <c r="C7558" t="str">
        <f>_xlfn.XLOOKUP(A7558,tblProducts[Column1],tblProducts[Description])</f>
        <v>VISCO 352 BULK</v>
      </c>
      <c r="D7558" t="str">
        <f>_xlfn.XLOOKUP(B7558,tblProducts[Column1],tblProducts[Description])</f>
        <v>C-5635 BULK</v>
      </c>
      <c r="E7558" t="s">
        <v>9</v>
      </c>
      <c r="F7558" t="s">
        <v>12</v>
      </c>
      <c r="G7558" t="s">
        <v>7</v>
      </c>
      <c r="H7558" t="s">
        <v>8</v>
      </c>
      <c r="I7558">
        <f t="shared" si="122"/>
        <v>2</v>
      </c>
    </row>
    <row r="7559" spans="1:9">
      <c r="A7559">
        <f>IF(MOD(ROW()-24,COUNTA(tblProducts[Description]))=0,A7558+1,A7558)</f>
        <v>67</v>
      </c>
      <c r="B7559">
        <f>MOD(ROW()-24,COUNTA(tblProducts[Description]))+1</f>
        <v>12</v>
      </c>
      <c r="C7559" t="str">
        <f>_xlfn.XLOOKUP(A7559,tblProducts[Column1],tblProducts[Description])</f>
        <v>VISCO 352 BULK</v>
      </c>
      <c r="D7559" t="str">
        <f>_xlfn.XLOOKUP(B7559,tblProducts[Column1],tblProducts[Description])</f>
        <v>C-6290 BULK</v>
      </c>
      <c r="E7559" t="s">
        <v>9</v>
      </c>
      <c r="F7559" t="s">
        <v>12</v>
      </c>
      <c r="G7559" t="s">
        <v>7</v>
      </c>
      <c r="H7559" t="s">
        <v>8</v>
      </c>
      <c r="I7559">
        <f t="shared" si="122"/>
        <v>2</v>
      </c>
    </row>
    <row r="7560" spans="1:9">
      <c r="A7560">
        <f>IF(MOD(ROW()-24,COUNTA(tblProducts[Description]))=0,A7559+1,A7559)</f>
        <v>67</v>
      </c>
      <c r="B7560">
        <f>MOD(ROW()-24,COUNTA(tblProducts[Description]))+1</f>
        <v>13</v>
      </c>
      <c r="C7560" t="str">
        <f>_xlfn.XLOOKUP(A7560,tblProducts[Column1],tblProducts[Description])</f>
        <v>VISCO 352 BULK</v>
      </c>
      <c r="D7560" t="str">
        <f>_xlfn.XLOOKUP(B7560,tblProducts[Column1],tblProducts[Description])</f>
        <v>C-6385 BULK</v>
      </c>
      <c r="E7560" t="s">
        <v>9</v>
      </c>
      <c r="F7560" t="s">
        <v>12</v>
      </c>
      <c r="G7560" t="s">
        <v>7</v>
      </c>
      <c r="H7560" t="s">
        <v>8</v>
      </c>
      <c r="I7560">
        <f t="shared" si="122"/>
        <v>2</v>
      </c>
    </row>
    <row r="7561" spans="1:9">
      <c r="A7561">
        <f>IF(MOD(ROW()-24,COUNTA(tblProducts[Description]))=0,A7560+1,A7560)</f>
        <v>67</v>
      </c>
      <c r="B7561">
        <f>MOD(ROW()-24,COUNTA(tblProducts[Description]))+1</f>
        <v>14</v>
      </c>
      <c r="C7561" t="str">
        <f>_xlfn.XLOOKUP(A7561,tblProducts[Column1],tblProducts[Description])</f>
        <v>VISCO 352 BULK</v>
      </c>
      <c r="D7561" t="str">
        <f>_xlfn.XLOOKUP(B7561,tblProducts[Column1],tblProducts[Description])</f>
        <v>C-6427 BULK</v>
      </c>
      <c r="E7561" t="s">
        <v>9</v>
      </c>
      <c r="F7561" t="s">
        <v>12</v>
      </c>
      <c r="G7561" t="s">
        <v>7</v>
      </c>
      <c r="H7561" t="s">
        <v>8</v>
      </c>
      <c r="I7561">
        <f t="shared" si="122"/>
        <v>2</v>
      </c>
    </row>
    <row r="7562" spans="1:9">
      <c r="A7562">
        <f>IF(MOD(ROW()-24,COUNTA(tblProducts[Description]))=0,A7561+1,A7561)</f>
        <v>67</v>
      </c>
      <c r="B7562">
        <f>MOD(ROW()-24,COUNTA(tblProducts[Description]))+1</f>
        <v>15</v>
      </c>
      <c r="C7562" t="str">
        <f>_xlfn.XLOOKUP(A7562,tblProducts[Column1],tblProducts[Description])</f>
        <v>VISCO 352 BULK</v>
      </c>
      <c r="D7562" t="str">
        <f>_xlfn.XLOOKUP(B7562,tblProducts[Column1],tblProducts[Description])</f>
        <v>EMULPON CO-200 BULK</v>
      </c>
      <c r="E7562" t="s">
        <v>9</v>
      </c>
      <c r="F7562" t="s">
        <v>12</v>
      </c>
      <c r="G7562" t="s">
        <v>7</v>
      </c>
      <c r="H7562" t="s">
        <v>8</v>
      </c>
      <c r="I7562">
        <f t="shared" si="122"/>
        <v>2</v>
      </c>
    </row>
    <row r="7563" spans="1:9">
      <c r="A7563">
        <f>IF(MOD(ROW()-24,COUNTA(tblProducts[Description]))=0,A7562+1,A7562)</f>
        <v>67</v>
      </c>
      <c r="B7563">
        <f>MOD(ROW()-24,COUNTA(tblProducts[Description]))+1</f>
        <v>16</v>
      </c>
      <c r="C7563" t="str">
        <f>_xlfn.XLOOKUP(A7563,tblProducts[Column1],tblProducts[Description])</f>
        <v>VISCO 352 BULK</v>
      </c>
      <c r="D7563" t="str">
        <f>_xlfn.XLOOKUP(B7563,tblProducts[Column1],tblProducts[Description])</f>
        <v>EMULPON CO-360 BULK</v>
      </c>
      <c r="E7563" t="s">
        <v>9</v>
      </c>
      <c r="F7563" t="s">
        <v>12</v>
      </c>
      <c r="G7563" t="s">
        <v>7</v>
      </c>
      <c r="H7563" t="s">
        <v>8</v>
      </c>
      <c r="I7563">
        <f t="shared" si="122"/>
        <v>2</v>
      </c>
    </row>
    <row r="7564" spans="1:9">
      <c r="A7564">
        <f>IF(MOD(ROW()-24,COUNTA(tblProducts[Description]))=0,A7563+1,A7563)</f>
        <v>67</v>
      </c>
      <c r="B7564">
        <f>MOD(ROW()-24,COUNTA(tblProducts[Description]))+1</f>
        <v>17</v>
      </c>
      <c r="C7564" t="str">
        <f>_xlfn.XLOOKUP(A7564,tblProducts[Column1],tblProducts[Description])</f>
        <v>VISCO 352 BULK</v>
      </c>
      <c r="D7564" t="str">
        <f>_xlfn.XLOOKUP(B7564,tblProducts[Column1],tblProducts[Description])</f>
        <v>EMULPON CO-550 BULK</v>
      </c>
      <c r="E7564" t="s">
        <v>9</v>
      </c>
      <c r="F7564" t="s">
        <v>12</v>
      </c>
      <c r="G7564" t="s">
        <v>7</v>
      </c>
      <c r="H7564" t="s">
        <v>8</v>
      </c>
      <c r="I7564">
        <f t="shared" si="122"/>
        <v>2</v>
      </c>
    </row>
    <row r="7565" spans="1:9">
      <c r="A7565">
        <f>IF(MOD(ROW()-24,COUNTA(tblProducts[Description]))=0,A7564+1,A7564)</f>
        <v>67</v>
      </c>
      <c r="B7565">
        <f>MOD(ROW()-24,COUNTA(tblProducts[Description]))+1</f>
        <v>18</v>
      </c>
      <c r="C7565" t="str">
        <f>_xlfn.XLOOKUP(A7565,tblProducts[Column1],tblProducts[Description])</f>
        <v>VISCO 352 BULK</v>
      </c>
      <c r="D7565" t="str">
        <f>_xlfn.XLOOKUP(B7565,tblProducts[Column1],tblProducts[Description])</f>
        <v>ETHODUOMEEN HT/13 BULK</v>
      </c>
      <c r="E7565" t="s">
        <v>9</v>
      </c>
      <c r="F7565" t="s">
        <v>12</v>
      </c>
      <c r="G7565" t="s">
        <v>7</v>
      </c>
      <c r="H7565" t="s">
        <v>8</v>
      </c>
      <c r="I7565">
        <f t="shared" si="122"/>
        <v>2</v>
      </c>
    </row>
    <row r="7566" spans="1:9">
      <c r="A7566">
        <f>IF(MOD(ROW()-24,COUNTA(tblProducts[Description]))=0,A7565+1,A7565)</f>
        <v>67</v>
      </c>
      <c r="B7566">
        <f>MOD(ROW()-24,COUNTA(tblProducts[Description]))+1</f>
        <v>19</v>
      </c>
      <c r="C7566" t="str">
        <f>_xlfn.XLOOKUP(A7566,tblProducts[Column1],tblProducts[Description])</f>
        <v>VISCO 352 BULK</v>
      </c>
      <c r="D7566" t="str">
        <f>_xlfn.XLOOKUP(B7566,tblProducts[Column1],tblProducts[Description])</f>
        <v>ETHODUOMEEN T/13 BULK</v>
      </c>
      <c r="E7566" t="s">
        <v>9</v>
      </c>
      <c r="F7566" t="s">
        <v>12</v>
      </c>
      <c r="G7566" t="s">
        <v>7</v>
      </c>
      <c r="H7566" t="s">
        <v>8</v>
      </c>
      <c r="I7566">
        <f t="shared" si="122"/>
        <v>2</v>
      </c>
    </row>
    <row r="7567" spans="1:9">
      <c r="A7567">
        <f>IF(MOD(ROW()-24,COUNTA(tblProducts[Description]))=0,A7566+1,A7566)</f>
        <v>67</v>
      </c>
      <c r="B7567">
        <f>MOD(ROW()-24,COUNTA(tblProducts[Description]))+1</f>
        <v>20</v>
      </c>
      <c r="C7567" t="str">
        <f>_xlfn.XLOOKUP(A7567,tblProducts[Column1],tblProducts[Description])</f>
        <v>VISCO 352 BULK</v>
      </c>
      <c r="D7567" t="str">
        <f>_xlfn.XLOOKUP(B7567,tblProducts[Column1],tblProducts[Description])</f>
        <v>ETHODUOMEEN T/13N BULK</v>
      </c>
      <c r="E7567" t="s">
        <v>9</v>
      </c>
      <c r="F7567" t="s">
        <v>12</v>
      </c>
      <c r="G7567" t="s">
        <v>7</v>
      </c>
      <c r="H7567" t="s">
        <v>8</v>
      </c>
      <c r="I7567">
        <f t="shared" si="122"/>
        <v>2</v>
      </c>
    </row>
    <row r="7568" spans="1:9">
      <c r="A7568">
        <f>IF(MOD(ROW()-24,COUNTA(tblProducts[Description]))=0,A7567+1,A7567)</f>
        <v>67</v>
      </c>
      <c r="B7568">
        <f>MOD(ROW()-24,COUNTA(tblProducts[Description]))+1</f>
        <v>21</v>
      </c>
      <c r="C7568" t="str">
        <f>_xlfn.XLOOKUP(A7568,tblProducts[Column1],tblProducts[Description])</f>
        <v>VISCO 352 BULK</v>
      </c>
      <c r="D7568" t="str">
        <f>_xlfn.XLOOKUP(B7568,tblProducts[Column1],tblProducts[Description])</f>
        <v>ETHODUOMEEN T/20 BULK</v>
      </c>
      <c r="E7568" t="s">
        <v>9</v>
      </c>
      <c r="F7568" t="s">
        <v>12</v>
      </c>
      <c r="G7568" t="s">
        <v>9</v>
      </c>
      <c r="H7568" t="s">
        <v>8</v>
      </c>
      <c r="I7568">
        <f t="shared" si="122"/>
        <v>4</v>
      </c>
    </row>
    <row r="7569" spans="1:9">
      <c r="A7569">
        <f>IF(MOD(ROW()-24,COUNTA(tblProducts[Description]))=0,A7568+1,A7568)</f>
        <v>67</v>
      </c>
      <c r="B7569">
        <f>MOD(ROW()-24,COUNTA(tblProducts[Description]))+1</f>
        <v>22</v>
      </c>
      <c r="C7569" t="str">
        <f>_xlfn.XLOOKUP(A7569,tblProducts[Column1],tblProducts[Description])</f>
        <v>VISCO 352 BULK</v>
      </c>
      <c r="D7569" t="str">
        <f>_xlfn.XLOOKUP(B7569,tblProducts[Column1],tblProducts[Description])</f>
        <v>ETHODUOMEEN T/25 BULK</v>
      </c>
      <c r="E7569" t="s">
        <v>9</v>
      </c>
      <c r="F7569" t="s">
        <v>12</v>
      </c>
      <c r="G7569" t="s">
        <v>9</v>
      </c>
      <c r="H7569" t="s">
        <v>8</v>
      </c>
      <c r="I7569">
        <f t="shared" si="122"/>
        <v>4</v>
      </c>
    </row>
    <row r="7570" spans="1:9">
      <c r="A7570">
        <f>IF(MOD(ROW()-24,COUNTA(tblProducts[Description]))=0,A7569+1,A7569)</f>
        <v>67</v>
      </c>
      <c r="B7570">
        <f>MOD(ROW()-24,COUNTA(tblProducts[Description]))+1</f>
        <v>23</v>
      </c>
      <c r="C7570" t="str">
        <f>_xlfn.XLOOKUP(A7570,tblProducts[Column1],tblProducts[Description])</f>
        <v>VISCO 352 BULK</v>
      </c>
      <c r="D7570" t="str">
        <f>_xlfn.XLOOKUP(B7570,tblProducts[Column1],tblProducts[Description])</f>
        <v>ETHOFAT 242/25 BULK</v>
      </c>
      <c r="E7570" t="s">
        <v>9</v>
      </c>
      <c r="F7570" t="s">
        <v>12</v>
      </c>
      <c r="G7570" t="s">
        <v>7</v>
      </c>
      <c r="H7570" t="s">
        <v>8</v>
      </c>
      <c r="I7570">
        <f t="shared" si="122"/>
        <v>2</v>
      </c>
    </row>
    <row r="7571" spans="1:9">
      <c r="A7571">
        <f>IF(MOD(ROW()-24,COUNTA(tblProducts[Description]))=0,A7570+1,A7570)</f>
        <v>67</v>
      </c>
      <c r="B7571">
        <f>MOD(ROW()-24,COUNTA(tblProducts[Description]))+1</f>
        <v>24</v>
      </c>
      <c r="C7571" t="str">
        <f>_xlfn.XLOOKUP(A7571,tblProducts[Column1],tblProducts[Description])</f>
        <v>VISCO 352 BULK</v>
      </c>
      <c r="D7571" t="str">
        <f>_xlfn.XLOOKUP(B7571,tblProducts[Column1],tblProducts[Description])</f>
        <v>ETHOMEEN C/12S BULK</v>
      </c>
      <c r="E7571" t="s">
        <v>9</v>
      </c>
      <c r="F7571" t="s">
        <v>12</v>
      </c>
      <c r="G7571" t="s">
        <v>9</v>
      </c>
      <c r="H7571" t="s">
        <v>8</v>
      </c>
      <c r="I7571">
        <f t="shared" si="122"/>
        <v>4</v>
      </c>
    </row>
    <row r="7572" spans="1:9">
      <c r="A7572">
        <f>IF(MOD(ROW()-24,COUNTA(tblProducts[Description]))=0,A7571+1,A7571)</f>
        <v>67</v>
      </c>
      <c r="B7572">
        <f>MOD(ROW()-24,COUNTA(tblProducts[Description]))+1</f>
        <v>25</v>
      </c>
      <c r="C7572" t="str">
        <f>_xlfn.XLOOKUP(A7572,tblProducts[Column1],tblProducts[Description])</f>
        <v>VISCO 352 BULK</v>
      </c>
      <c r="D7572" t="str">
        <f>_xlfn.XLOOKUP(B7572,tblProducts[Column1],tblProducts[Description])</f>
        <v>ETHOMEEN 18/12 BULK</v>
      </c>
      <c r="E7572" t="s">
        <v>9</v>
      </c>
      <c r="F7572" t="s">
        <v>12</v>
      </c>
      <c r="G7572" t="s">
        <v>9</v>
      </c>
      <c r="H7572" t="s">
        <v>8</v>
      </c>
      <c r="I7572">
        <f t="shared" si="122"/>
        <v>4</v>
      </c>
    </row>
    <row r="7573" spans="1:9">
      <c r="A7573">
        <f>IF(MOD(ROW()-24,COUNTA(tblProducts[Description]))=0,A7572+1,A7572)</f>
        <v>67</v>
      </c>
      <c r="B7573">
        <f>MOD(ROW()-24,COUNTA(tblProducts[Description]))+1</f>
        <v>26</v>
      </c>
      <c r="C7573" t="str">
        <f>_xlfn.XLOOKUP(A7573,tblProducts[Column1],tblProducts[Description])</f>
        <v>VISCO 352 BULK</v>
      </c>
      <c r="D7573" t="str">
        <f>_xlfn.XLOOKUP(B7573,tblProducts[Column1],tblProducts[Description])</f>
        <v>ETHOMEEN 18/25 BULK</v>
      </c>
      <c r="E7573" t="s">
        <v>9</v>
      </c>
      <c r="F7573" t="s">
        <v>12</v>
      </c>
      <c r="G7573" t="s">
        <v>9</v>
      </c>
      <c r="H7573" t="s">
        <v>8</v>
      </c>
      <c r="I7573">
        <f t="shared" si="122"/>
        <v>4</v>
      </c>
    </row>
    <row r="7574" spans="1:9">
      <c r="A7574">
        <f>IF(MOD(ROW()-24,COUNTA(tblProducts[Description]))=0,A7573+1,A7573)</f>
        <v>67</v>
      </c>
      <c r="B7574">
        <f>MOD(ROW()-24,COUNTA(tblProducts[Description]))+1</f>
        <v>27</v>
      </c>
      <c r="C7574" t="str">
        <f>_xlfn.XLOOKUP(A7574,tblProducts[Column1],tblProducts[Description])</f>
        <v>VISCO 352 BULK</v>
      </c>
      <c r="D7574" t="str">
        <f>_xlfn.XLOOKUP(B7574,tblProducts[Column1],tblProducts[Description])</f>
        <v>ETHOMEEN C/12 BULK</v>
      </c>
      <c r="E7574" t="s">
        <v>9</v>
      </c>
      <c r="F7574" t="s">
        <v>12</v>
      </c>
      <c r="G7574" t="s">
        <v>9</v>
      </c>
      <c r="H7574" t="s">
        <v>8</v>
      </c>
      <c r="I7574">
        <f t="shared" si="122"/>
        <v>4</v>
      </c>
    </row>
    <row r="7575" spans="1:9">
      <c r="A7575">
        <f>IF(MOD(ROW()-24,COUNTA(tblProducts[Description]))=0,A7574+1,A7574)</f>
        <v>67</v>
      </c>
      <c r="B7575">
        <f>MOD(ROW()-24,COUNTA(tblProducts[Description]))+1</f>
        <v>28</v>
      </c>
      <c r="C7575" t="str">
        <f>_xlfn.XLOOKUP(A7575,tblProducts[Column1],tblProducts[Description])</f>
        <v>VISCO 352 BULK</v>
      </c>
      <c r="D7575" t="str">
        <f>_xlfn.XLOOKUP(B7575,tblProducts[Column1],tblProducts[Description])</f>
        <v>ETHOMEEN C/12 M BULK</v>
      </c>
      <c r="E7575" t="s">
        <v>9</v>
      </c>
      <c r="F7575" t="s">
        <v>12</v>
      </c>
      <c r="G7575" t="s">
        <v>7</v>
      </c>
      <c r="H7575" t="s">
        <v>8</v>
      </c>
      <c r="I7575">
        <f t="shared" si="122"/>
        <v>2</v>
      </c>
    </row>
    <row r="7576" spans="1:9">
      <c r="A7576">
        <f>IF(MOD(ROW()-24,COUNTA(tblProducts[Description]))=0,A7575+1,A7575)</f>
        <v>67</v>
      </c>
      <c r="B7576">
        <f>MOD(ROW()-24,COUNTA(tblProducts[Description]))+1</f>
        <v>29</v>
      </c>
      <c r="C7576" t="str">
        <f>_xlfn.XLOOKUP(A7576,tblProducts[Column1],tblProducts[Description])</f>
        <v>VISCO 352 BULK</v>
      </c>
      <c r="D7576" t="str">
        <f>_xlfn.XLOOKUP(B7576,tblProducts[Column1],tblProducts[Description])</f>
        <v>ETHOMEEN C/12 SUN BULK</v>
      </c>
      <c r="E7576" t="s">
        <v>9</v>
      </c>
      <c r="F7576" t="s">
        <v>12</v>
      </c>
      <c r="G7576" t="s">
        <v>7</v>
      </c>
      <c r="H7576" t="s">
        <v>8</v>
      </c>
      <c r="I7576">
        <f t="shared" si="122"/>
        <v>2</v>
      </c>
    </row>
    <row r="7577" spans="1:9">
      <c r="A7577">
        <f>IF(MOD(ROW()-24,COUNTA(tblProducts[Description]))=0,A7576+1,A7576)</f>
        <v>67</v>
      </c>
      <c r="B7577">
        <f>MOD(ROW()-24,COUNTA(tblProducts[Description]))+1</f>
        <v>30</v>
      </c>
      <c r="C7577" t="str">
        <f>_xlfn.XLOOKUP(A7577,tblProducts[Column1],tblProducts[Description])</f>
        <v>VISCO 352 BULK</v>
      </c>
      <c r="D7577" t="str">
        <f>_xlfn.XLOOKUP(B7577,tblProducts[Column1],tblProducts[Description])</f>
        <v>ETHOMEEN C/12 UN BULK</v>
      </c>
      <c r="E7577" t="s">
        <v>9</v>
      </c>
      <c r="F7577" t="s">
        <v>12</v>
      </c>
      <c r="G7577" t="s">
        <v>7</v>
      </c>
      <c r="H7577" t="s">
        <v>8</v>
      </c>
      <c r="I7577">
        <f t="shared" ref="I7577:I7640" si="123">IF(E7577="NO",0,IF(F7577="HEEL WASH",1.5,2))+IF(G7577="NO",0,2)</f>
        <v>2</v>
      </c>
    </row>
    <row r="7578" spans="1:9">
      <c r="A7578">
        <f>IF(MOD(ROW()-24,COUNTA(tblProducts[Description]))=0,A7577+1,A7577)</f>
        <v>67</v>
      </c>
      <c r="B7578">
        <f>MOD(ROW()-24,COUNTA(tblProducts[Description]))+1</f>
        <v>31</v>
      </c>
      <c r="C7578" t="str">
        <f>_xlfn.XLOOKUP(A7578,tblProducts[Column1],tblProducts[Description])</f>
        <v>VISCO 352 BULK</v>
      </c>
      <c r="D7578" t="str">
        <f>_xlfn.XLOOKUP(B7578,tblProducts[Column1],tblProducts[Description])</f>
        <v>ETHOMEEN C/15 BULK</v>
      </c>
      <c r="E7578" t="s">
        <v>9</v>
      </c>
      <c r="F7578" t="s">
        <v>12</v>
      </c>
      <c r="G7578" t="s">
        <v>9</v>
      </c>
      <c r="H7578" t="s">
        <v>8</v>
      </c>
      <c r="I7578">
        <f t="shared" si="123"/>
        <v>4</v>
      </c>
    </row>
    <row r="7579" spans="1:9">
      <c r="A7579">
        <f>IF(MOD(ROW()-24,COUNTA(tblProducts[Description]))=0,A7578+1,A7578)</f>
        <v>67</v>
      </c>
      <c r="B7579">
        <f>MOD(ROW()-24,COUNTA(tblProducts[Description]))+1</f>
        <v>32</v>
      </c>
      <c r="C7579" t="str">
        <f>_xlfn.XLOOKUP(A7579,tblProducts[Column1],tblProducts[Description])</f>
        <v>VISCO 352 BULK</v>
      </c>
      <c r="D7579" t="str">
        <f>_xlfn.XLOOKUP(B7579,tblProducts[Column1],tblProducts[Description])</f>
        <v>ETHOMEEN C/17 BULK</v>
      </c>
      <c r="E7579" t="s">
        <v>9</v>
      </c>
      <c r="F7579" t="s">
        <v>12</v>
      </c>
      <c r="G7579" t="s">
        <v>9</v>
      </c>
      <c r="H7579" t="s">
        <v>8</v>
      </c>
      <c r="I7579">
        <f t="shared" si="123"/>
        <v>4</v>
      </c>
    </row>
    <row r="7580" spans="1:9">
      <c r="A7580">
        <f>IF(MOD(ROW()-24,COUNTA(tblProducts[Description]))=0,A7579+1,A7579)</f>
        <v>67</v>
      </c>
      <c r="B7580">
        <f>MOD(ROW()-24,COUNTA(tblProducts[Description]))+1</f>
        <v>33</v>
      </c>
      <c r="C7580" t="str">
        <f>_xlfn.XLOOKUP(A7580,tblProducts[Column1],tblProducts[Description])</f>
        <v>VISCO 352 BULK</v>
      </c>
      <c r="D7580" t="str">
        <f>_xlfn.XLOOKUP(B7580,tblProducts[Column1],tblProducts[Description])</f>
        <v>ETHOMEEN C/25A BULK</v>
      </c>
      <c r="E7580" t="s">
        <v>9</v>
      </c>
      <c r="F7580" t="s">
        <v>12</v>
      </c>
      <c r="G7580" t="s">
        <v>9</v>
      </c>
      <c r="H7580" t="s">
        <v>8</v>
      </c>
      <c r="I7580">
        <f t="shared" si="123"/>
        <v>4</v>
      </c>
    </row>
    <row r="7581" spans="1:9">
      <c r="A7581">
        <f>IF(MOD(ROW()-24,COUNTA(tblProducts[Description]))=0,A7580+1,A7580)</f>
        <v>67</v>
      </c>
      <c r="B7581">
        <f>MOD(ROW()-24,COUNTA(tblProducts[Description]))+1</f>
        <v>34</v>
      </c>
      <c r="C7581" t="str">
        <f>_xlfn.XLOOKUP(A7581,tblProducts[Column1],tblProducts[Description])</f>
        <v>VISCO 352 BULK</v>
      </c>
      <c r="D7581" t="str">
        <f>_xlfn.XLOOKUP(B7581,tblProducts[Column1],tblProducts[Description])</f>
        <v>ETHOMEEN C/25A S BULK</v>
      </c>
      <c r="E7581" t="s">
        <v>9</v>
      </c>
      <c r="F7581" t="s">
        <v>12</v>
      </c>
      <c r="G7581" t="s">
        <v>7</v>
      </c>
      <c r="H7581" t="s">
        <v>8</v>
      </c>
      <c r="I7581">
        <f t="shared" si="123"/>
        <v>2</v>
      </c>
    </row>
    <row r="7582" spans="1:9">
      <c r="A7582">
        <f>IF(MOD(ROW()-24,COUNTA(tblProducts[Description]))=0,A7581+1,A7581)</f>
        <v>67</v>
      </c>
      <c r="B7582">
        <f>MOD(ROW()-24,COUNTA(tblProducts[Description]))+1</f>
        <v>35</v>
      </c>
      <c r="C7582" t="str">
        <f>_xlfn.XLOOKUP(A7582,tblProducts[Column1],tblProducts[Description])</f>
        <v>VISCO 352 BULK</v>
      </c>
      <c r="D7582" t="str">
        <f>_xlfn.XLOOKUP(B7582,tblProducts[Column1],tblProducts[Description])</f>
        <v>ETHOMEEN O/12LC BULK</v>
      </c>
      <c r="E7582" t="s">
        <v>9</v>
      </c>
      <c r="F7582" t="s">
        <v>12</v>
      </c>
      <c r="G7582" t="s">
        <v>7</v>
      </c>
      <c r="H7582" t="s">
        <v>8</v>
      </c>
      <c r="I7582">
        <f t="shared" si="123"/>
        <v>2</v>
      </c>
    </row>
    <row r="7583" spans="1:9">
      <c r="A7583">
        <f>IF(MOD(ROW()-24,COUNTA(tblProducts[Description]))=0,A7582+1,A7582)</f>
        <v>67</v>
      </c>
      <c r="B7583">
        <f>MOD(ROW()-24,COUNTA(tblProducts[Description]))+1</f>
        <v>36</v>
      </c>
      <c r="C7583" t="str">
        <f>_xlfn.XLOOKUP(A7583,tblProducts[Column1],tblProducts[Description])</f>
        <v>VISCO 352 BULK</v>
      </c>
      <c r="D7583" t="str">
        <f>_xlfn.XLOOKUP(B7583,tblProducts[Column1],tblProducts[Description])</f>
        <v>ETHOMEEN SV/12 BULK</v>
      </c>
      <c r="E7583" t="s">
        <v>9</v>
      </c>
      <c r="F7583" t="s">
        <v>12</v>
      </c>
      <c r="G7583" t="s">
        <v>7</v>
      </c>
      <c r="H7583" t="s">
        <v>8</v>
      </c>
      <c r="I7583">
        <f t="shared" si="123"/>
        <v>2</v>
      </c>
    </row>
    <row r="7584" spans="1:9">
      <c r="A7584">
        <f>IF(MOD(ROW()-24,COUNTA(tblProducts[Description]))=0,A7583+1,A7583)</f>
        <v>67</v>
      </c>
      <c r="B7584">
        <f>MOD(ROW()-24,COUNTA(tblProducts[Description]))+1</f>
        <v>37</v>
      </c>
      <c r="C7584" t="str">
        <f>_xlfn.XLOOKUP(A7584,tblProducts[Column1],tblProducts[Description])</f>
        <v>VISCO 352 BULK</v>
      </c>
      <c r="D7584" t="str">
        <f>_xlfn.XLOOKUP(B7584,tblProducts[Column1],tblProducts[Description])</f>
        <v>ETHOMEEN SV/15 BULK</v>
      </c>
      <c r="E7584" t="s">
        <v>9</v>
      </c>
      <c r="F7584" t="s">
        <v>12</v>
      </c>
      <c r="G7584" t="s">
        <v>9</v>
      </c>
      <c r="H7584" t="s">
        <v>8</v>
      </c>
      <c r="I7584">
        <f t="shared" si="123"/>
        <v>4</v>
      </c>
    </row>
    <row r="7585" spans="1:9">
      <c r="A7585">
        <f>IF(MOD(ROW()-24,COUNTA(tblProducts[Description]))=0,A7584+1,A7584)</f>
        <v>67</v>
      </c>
      <c r="B7585">
        <f>MOD(ROW()-24,COUNTA(tblProducts[Description]))+1</f>
        <v>38</v>
      </c>
      <c r="C7585" t="str">
        <f>_xlfn.XLOOKUP(A7585,tblProducts[Column1],tblProducts[Description])</f>
        <v>VISCO 352 BULK</v>
      </c>
      <c r="D7585" t="str">
        <f>_xlfn.XLOOKUP(B7585,tblProducts[Column1],tblProducts[Description])</f>
        <v>ETHOMEEN SV/15C BULK</v>
      </c>
      <c r="E7585" t="s">
        <v>9</v>
      </c>
      <c r="F7585" t="s">
        <v>12</v>
      </c>
      <c r="G7585" t="s">
        <v>7</v>
      </c>
      <c r="H7585" t="s">
        <v>8</v>
      </c>
      <c r="I7585">
        <f t="shared" si="123"/>
        <v>2</v>
      </c>
    </row>
    <row r="7586" spans="1:9">
      <c r="A7586">
        <f>IF(MOD(ROW()-24,COUNTA(tblProducts[Description]))=0,A7585+1,A7585)</f>
        <v>67</v>
      </c>
      <c r="B7586">
        <f>MOD(ROW()-24,COUNTA(tblProducts[Description]))+1</f>
        <v>39</v>
      </c>
      <c r="C7586" t="str">
        <f>_xlfn.XLOOKUP(A7586,tblProducts[Column1],tblProducts[Description])</f>
        <v>VISCO 352 BULK</v>
      </c>
      <c r="D7586" t="str">
        <f>_xlfn.XLOOKUP(B7586,tblProducts[Column1],tblProducts[Description])</f>
        <v>ETHOMEEN SV/25 BULK</v>
      </c>
      <c r="E7586" t="s">
        <v>9</v>
      </c>
      <c r="F7586" t="s">
        <v>12</v>
      </c>
      <c r="G7586" t="s">
        <v>7</v>
      </c>
      <c r="H7586" t="s">
        <v>8</v>
      </c>
      <c r="I7586">
        <f t="shared" si="123"/>
        <v>2</v>
      </c>
    </row>
    <row r="7587" spans="1:9">
      <c r="A7587">
        <f>IF(MOD(ROW()-24,COUNTA(tblProducts[Description]))=0,A7586+1,A7586)</f>
        <v>67</v>
      </c>
      <c r="B7587">
        <f>MOD(ROW()-24,COUNTA(tblProducts[Description]))+1</f>
        <v>40</v>
      </c>
      <c r="C7587" t="str">
        <f>_xlfn.XLOOKUP(A7587,tblProducts[Column1],tblProducts[Description])</f>
        <v>VISCO 352 BULK</v>
      </c>
      <c r="D7587" t="str">
        <f>_xlfn.XLOOKUP(B7587,tblProducts[Column1],tblProducts[Description])</f>
        <v>ETHOMEEN T/12 BULK</v>
      </c>
      <c r="E7587" t="s">
        <v>9</v>
      </c>
      <c r="F7587" t="s">
        <v>12</v>
      </c>
      <c r="G7587" t="s">
        <v>7</v>
      </c>
      <c r="H7587" t="s">
        <v>8</v>
      </c>
      <c r="I7587">
        <f t="shared" si="123"/>
        <v>2</v>
      </c>
    </row>
    <row r="7588" spans="1:9">
      <c r="A7588">
        <f>IF(MOD(ROW()-24,COUNTA(tblProducts[Description]))=0,A7587+1,A7587)</f>
        <v>67</v>
      </c>
      <c r="B7588">
        <f>MOD(ROW()-24,COUNTA(tblProducts[Description]))+1</f>
        <v>41</v>
      </c>
      <c r="C7588" t="str">
        <f>_xlfn.XLOOKUP(A7588,tblProducts[Column1],tblProducts[Description])</f>
        <v>VISCO 352 BULK</v>
      </c>
      <c r="D7588" t="str">
        <f>_xlfn.XLOOKUP(B7588,tblProducts[Column1],tblProducts[Description])</f>
        <v>ETHOMEEN T/13.5 BULK</v>
      </c>
      <c r="E7588" t="s">
        <v>9</v>
      </c>
      <c r="F7588" t="s">
        <v>12</v>
      </c>
      <c r="G7588" t="s">
        <v>7</v>
      </c>
      <c r="H7588" t="s">
        <v>8</v>
      </c>
      <c r="I7588">
        <f t="shared" si="123"/>
        <v>2</v>
      </c>
    </row>
    <row r="7589" spans="1:9">
      <c r="A7589">
        <f>IF(MOD(ROW()-24,COUNTA(tblProducts[Description]))=0,A7588+1,A7588)</f>
        <v>67</v>
      </c>
      <c r="B7589">
        <f>MOD(ROW()-24,COUNTA(tblProducts[Description]))+1</f>
        <v>42</v>
      </c>
      <c r="C7589" t="str">
        <f>_xlfn.XLOOKUP(A7589,tblProducts[Column1],tblProducts[Description])</f>
        <v>VISCO 352 BULK</v>
      </c>
      <c r="D7589" t="str">
        <f>_xlfn.XLOOKUP(B7589,tblProducts[Column1],tblProducts[Description])</f>
        <v>ETHOMEEN T/15 BULK</v>
      </c>
      <c r="E7589" t="s">
        <v>9</v>
      </c>
      <c r="F7589" t="s">
        <v>12</v>
      </c>
      <c r="G7589" t="s">
        <v>7</v>
      </c>
      <c r="H7589" t="s">
        <v>8</v>
      </c>
      <c r="I7589">
        <f t="shared" si="123"/>
        <v>2</v>
      </c>
    </row>
    <row r="7590" spans="1:9">
      <c r="A7590">
        <f>IF(MOD(ROW()-24,COUNTA(tblProducts[Description]))=0,A7589+1,A7589)</f>
        <v>67</v>
      </c>
      <c r="B7590">
        <f>MOD(ROW()-24,COUNTA(tblProducts[Description]))+1</f>
        <v>43</v>
      </c>
      <c r="C7590" t="str">
        <f>_xlfn.XLOOKUP(A7590,tblProducts[Column1],tblProducts[Description])</f>
        <v>VISCO 352 BULK</v>
      </c>
      <c r="D7590" t="str">
        <f>_xlfn.XLOOKUP(B7590,tblProducts[Column1],tblProducts[Description])</f>
        <v>ETHOMEEN T/17 BULK</v>
      </c>
      <c r="E7590" t="s">
        <v>9</v>
      </c>
      <c r="F7590" t="s">
        <v>12</v>
      </c>
      <c r="G7590" t="s">
        <v>7</v>
      </c>
      <c r="H7590" t="s">
        <v>8</v>
      </c>
      <c r="I7590">
        <f t="shared" si="123"/>
        <v>2</v>
      </c>
    </row>
    <row r="7591" spans="1:9">
      <c r="A7591">
        <f>IF(MOD(ROW()-24,COUNTA(tblProducts[Description]))=0,A7590+1,A7590)</f>
        <v>67</v>
      </c>
      <c r="B7591">
        <f>MOD(ROW()-24,COUNTA(tblProducts[Description]))+1</f>
        <v>44</v>
      </c>
      <c r="C7591" t="str">
        <f>_xlfn.XLOOKUP(A7591,tblProducts[Column1],tblProducts[Description])</f>
        <v>VISCO 352 BULK</v>
      </c>
      <c r="D7591" t="str">
        <f>_xlfn.XLOOKUP(B7591,tblProducts[Column1],tblProducts[Description])</f>
        <v>ETHOMEEN T/18 BULK</v>
      </c>
      <c r="E7591" t="s">
        <v>9</v>
      </c>
      <c r="F7591" t="s">
        <v>12</v>
      </c>
      <c r="G7591" t="s">
        <v>7</v>
      </c>
      <c r="H7591" t="s">
        <v>8</v>
      </c>
      <c r="I7591">
        <f t="shared" si="123"/>
        <v>2</v>
      </c>
    </row>
    <row r="7592" spans="1:9">
      <c r="A7592">
        <f>IF(MOD(ROW()-24,COUNTA(tblProducts[Description]))=0,A7591+1,A7591)</f>
        <v>67</v>
      </c>
      <c r="B7592">
        <f>MOD(ROW()-24,COUNTA(tblProducts[Description]))+1</f>
        <v>45</v>
      </c>
      <c r="C7592" t="str">
        <f>_xlfn.XLOOKUP(A7592,tblProducts[Column1],tblProducts[Description])</f>
        <v>VISCO 352 BULK</v>
      </c>
      <c r="D7592" t="str">
        <f>_xlfn.XLOOKUP(B7592,tblProducts[Column1],tblProducts[Description])</f>
        <v>ETHOMEEN T/19 BULK</v>
      </c>
      <c r="E7592" t="s">
        <v>9</v>
      </c>
      <c r="F7592" t="s">
        <v>12</v>
      </c>
      <c r="G7592" t="s">
        <v>7</v>
      </c>
      <c r="H7592" t="s">
        <v>8</v>
      </c>
      <c r="I7592">
        <f t="shared" si="123"/>
        <v>2</v>
      </c>
    </row>
    <row r="7593" spans="1:9">
      <c r="A7593">
        <f>IF(MOD(ROW()-24,COUNTA(tblProducts[Description]))=0,A7592+1,A7592)</f>
        <v>67</v>
      </c>
      <c r="B7593">
        <f>MOD(ROW()-24,COUNTA(tblProducts[Description]))+1</f>
        <v>46</v>
      </c>
      <c r="C7593" t="str">
        <f>_xlfn.XLOOKUP(A7593,tblProducts[Column1],tblProducts[Description])</f>
        <v>VISCO 352 BULK</v>
      </c>
      <c r="D7593" t="str">
        <f>_xlfn.XLOOKUP(B7593,tblProducts[Column1],tblProducts[Description])</f>
        <v>ETHOMEEN T/20 BULK</v>
      </c>
      <c r="E7593" t="s">
        <v>9</v>
      </c>
      <c r="F7593" t="s">
        <v>12</v>
      </c>
      <c r="G7593" t="s">
        <v>7</v>
      </c>
      <c r="H7593" t="s">
        <v>8</v>
      </c>
      <c r="I7593">
        <f t="shared" si="123"/>
        <v>2</v>
      </c>
    </row>
    <row r="7594" spans="1:9">
      <c r="A7594">
        <f>IF(MOD(ROW()-24,COUNTA(tblProducts[Description]))=0,A7593+1,A7593)</f>
        <v>67</v>
      </c>
      <c r="B7594">
        <f>MOD(ROW()-24,COUNTA(tblProducts[Description]))+1</f>
        <v>47</v>
      </c>
      <c r="C7594" t="str">
        <f>_xlfn.XLOOKUP(A7594,tblProducts[Column1],tblProducts[Description])</f>
        <v>VISCO 352 BULK</v>
      </c>
      <c r="D7594" t="str">
        <f>_xlfn.XLOOKUP(B7594,tblProducts[Column1],tblProducts[Description])</f>
        <v>ETHOMEEN T/20S BULK</v>
      </c>
      <c r="E7594" t="s">
        <v>9</v>
      </c>
      <c r="F7594" t="s">
        <v>12</v>
      </c>
      <c r="G7594" t="s">
        <v>7</v>
      </c>
      <c r="H7594" t="s">
        <v>8</v>
      </c>
      <c r="I7594">
        <f t="shared" si="123"/>
        <v>2</v>
      </c>
    </row>
    <row r="7595" spans="1:9">
      <c r="A7595">
        <f>IF(MOD(ROW()-24,COUNTA(tblProducts[Description]))=0,A7594+1,A7594)</f>
        <v>67</v>
      </c>
      <c r="B7595">
        <f>MOD(ROW()-24,COUNTA(tblProducts[Description]))+1</f>
        <v>48</v>
      </c>
      <c r="C7595" t="str">
        <f>_xlfn.XLOOKUP(A7595,tblProducts[Column1],tblProducts[Description])</f>
        <v>VISCO 352 BULK</v>
      </c>
      <c r="D7595" t="str">
        <f>_xlfn.XLOOKUP(B7595,tblProducts[Column1],tblProducts[Description])</f>
        <v>ETHOMEEN T/24 BULK</v>
      </c>
      <c r="E7595" t="s">
        <v>9</v>
      </c>
      <c r="F7595" t="s">
        <v>12</v>
      </c>
      <c r="G7595" t="s">
        <v>7</v>
      </c>
      <c r="H7595" t="s">
        <v>8</v>
      </c>
      <c r="I7595">
        <f t="shared" si="123"/>
        <v>2</v>
      </c>
    </row>
    <row r="7596" spans="1:9">
      <c r="A7596">
        <f>IF(MOD(ROW()-24,COUNTA(tblProducts[Description]))=0,A7595+1,A7595)</f>
        <v>67</v>
      </c>
      <c r="B7596">
        <f>MOD(ROW()-24,COUNTA(tblProducts[Description]))+1</f>
        <v>49</v>
      </c>
      <c r="C7596" t="str">
        <f>_xlfn.XLOOKUP(A7596,tblProducts[Column1],tblProducts[Description])</f>
        <v>VISCO 352 BULK</v>
      </c>
      <c r="D7596" t="str">
        <f>_xlfn.XLOOKUP(B7596,tblProducts[Column1],tblProducts[Description])</f>
        <v>ETHOMEEN T/25 BULK</v>
      </c>
      <c r="E7596" t="s">
        <v>9</v>
      </c>
      <c r="F7596" t="s">
        <v>12</v>
      </c>
      <c r="G7596" t="s">
        <v>7</v>
      </c>
      <c r="H7596" t="s">
        <v>8</v>
      </c>
      <c r="I7596">
        <f t="shared" si="123"/>
        <v>2</v>
      </c>
    </row>
    <row r="7597" spans="1:9">
      <c r="A7597">
        <f>IF(MOD(ROW()-24,COUNTA(tblProducts[Description]))=0,A7596+1,A7596)</f>
        <v>67</v>
      </c>
      <c r="B7597">
        <f>MOD(ROW()-24,COUNTA(tblProducts[Description]))+1</f>
        <v>50</v>
      </c>
      <c r="C7597" t="str">
        <f>_xlfn.XLOOKUP(A7597,tblProducts[Column1],tblProducts[Description])</f>
        <v>VISCO 352 BULK</v>
      </c>
      <c r="D7597" t="str">
        <f>_xlfn.XLOOKUP(B7597,tblProducts[Column1],tblProducts[Description])</f>
        <v>ETHOMEEN T/28 BULK</v>
      </c>
      <c r="E7597" t="s">
        <v>9</v>
      </c>
      <c r="F7597" t="s">
        <v>12</v>
      </c>
      <c r="G7597" t="s">
        <v>7</v>
      </c>
      <c r="H7597" t="s">
        <v>8</v>
      </c>
      <c r="I7597">
        <f t="shared" si="123"/>
        <v>2</v>
      </c>
    </row>
    <row r="7598" spans="1:9">
      <c r="A7598">
        <f>IF(MOD(ROW()-24,COUNTA(tblProducts[Description]))=0,A7597+1,A7597)</f>
        <v>67</v>
      </c>
      <c r="B7598">
        <f>MOD(ROW()-24,COUNTA(tblProducts[Description]))+1</f>
        <v>51</v>
      </c>
      <c r="C7598" t="str">
        <f>_xlfn.XLOOKUP(A7598,tblProducts[Column1],tblProducts[Description])</f>
        <v>VISCO 352 BULK</v>
      </c>
      <c r="D7598" t="str">
        <f>_xlfn.XLOOKUP(B7598,tblProducts[Column1],tblProducts[Description])</f>
        <v>ETHYLAN 1008 SA BULK</v>
      </c>
      <c r="E7598" t="s">
        <v>9</v>
      </c>
      <c r="F7598" t="s">
        <v>12</v>
      </c>
      <c r="G7598" t="s">
        <v>7</v>
      </c>
      <c r="H7598" t="s">
        <v>8</v>
      </c>
      <c r="I7598">
        <f t="shared" si="123"/>
        <v>2</v>
      </c>
    </row>
    <row r="7599" spans="1:9">
      <c r="A7599">
        <f>IF(MOD(ROW()-24,COUNTA(tblProducts[Description]))=0,A7598+1,A7598)</f>
        <v>67</v>
      </c>
      <c r="B7599">
        <f>MOD(ROW()-24,COUNTA(tblProducts[Description]))+1</f>
        <v>52</v>
      </c>
      <c r="C7599" t="str">
        <f>_xlfn.XLOOKUP(A7599,tblProducts[Column1],tblProducts[Description])</f>
        <v>VISCO 352 BULK</v>
      </c>
      <c r="D7599" t="str">
        <f>_xlfn.XLOOKUP(B7599,tblProducts[Column1],tblProducts[Description])</f>
        <v>ETHYLAN 325 BULK</v>
      </c>
      <c r="E7599" t="s">
        <v>9</v>
      </c>
      <c r="F7599" t="s">
        <v>12</v>
      </c>
      <c r="G7599" t="s">
        <v>7</v>
      </c>
      <c r="H7599" t="s">
        <v>8</v>
      </c>
      <c r="I7599">
        <f t="shared" si="123"/>
        <v>2</v>
      </c>
    </row>
    <row r="7600" spans="1:9">
      <c r="A7600">
        <f>IF(MOD(ROW()-24,COUNTA(tblProducts[Description]))=0,A7599+1,A7599)</f>
        <v>67</v>
      </c>
      <c r="B7600">
        <f>MOD(ROW()-24,COUNTA(tblProducts[Description]))+1</f>
        <v>53</v>
      </c>
      <c r="C7600" t="str">
        <f>_xlfn.XLOOKUP(A7600,tblProducts[Column1],tblProducts[Description])</f>
        <v>VISCO 352 BULK</v>
      </c>
      <c r="D7600" t="str">
        <f>_xlfn.XLOOKUP(B7600,tblProducts[Column1],tblProducts[Description])</f>
        <v>ETHYLAN NS-500LQ BULK</v>
      </c>
      <c r="E7600" t="s">
        <v>9</v>
      </c>
      <c r="F7600" t="s">
        <v>12</v>
      </c>
      <c r="G7600" t="s">
        <v>7</v>
      </c>
      <c r="H7600" t="s">
        <v>8</v>
      </c>
      <c r="I7600">
        <f t="shared" si="123"/>
        <v>2</v>
      </c>
    </row>
    <row r="7601" spans="1:9">
      <c r="A7601">
        <f>IF(MOD(ROW()-24,COUNTA(tblProducts[Description]))=0,A7600+1,A7600)</f>
        <v>67</v>
      </c>
      <c r="B7601">
        <f>MOD(ROW()-24,COUNTA(tblProducts[Description]))+1</f>
        <v>54</v>
      </c>
      <c r="C7601" t="str">
        <f>_xlfn.XLOOKUP(A7601,tblProducts[Column1],tblProducts[Description])</f>
        <v>VISCO 352 BULK</v>
      </c>
      <c r="D7601" t="str">
        <f>_xlfn.XLOOKUP(B7601,tblProducts[Column1],tblProducts[Description])</f>
        <v>ETHYLAN PRE NS-505 K BULK</v>
      </c>
      <c r="E7601" t="s">
        <v>9</v>
      </c>
      <c r="F7601" t="s">
        <v>12</v>
      </c>
      <c r="G7601" t="s">
        <v>7</v>
      </c>
      <c r="H7601" t="s">
        <v>8</v>
      </c>
      <c r="I7601">
        <f t="shared" si="123"/>
        <v>2</v>
      </c>
    </row>
    <row r="7602" spans="1:9">
      <c r="A7602">
        <f>IF(MOD(ROW()-24,COUNTA(tblProducts[Description]))=0,A7601+1,A7601)</f>
        <v>67</v>
      </c>
      <c r="B7602">
        <f>MOD(ROW()-24,COUNTA(tblProducts[Description]))+1</f>
        <v>55</v>
      </c>
      <c r="C7602" t="str">
        <f>_xlfn.XLOOKUP(A7602,tblProducts[Column1],tblProducts[Description])</f>
        <v>VISCO 352 BULK</v>
      </c>
      <c r="D7602" t="str">
        <f>_xlfn.XLOOKUP(B7602,tblProducts[Column1],tblProducts[Description])</f>
        <v>ETHYLAN SN-90 BULK</v>
      </c>
      <c r="E7602" t="s">
        <v>9</v>
      </c>
      <c r="F7602" t="s">
        <v>12</v>
      </c>
      <c r="G7602" t="s">
        <v>7</v>
      </c>
      <c r="H7602" t="s">
        <v>8</v>
      </c>
      <c r="I7602">
        <f t="shared" si="123"/>
        <v>2</v>
      </c>
    </row>
    <row r="7603" spans="1:9">
      <c r="A7603">
        <f>IF(MOD(ROW()-24,COUNTA(tblProducts[Description]))=0,A7602+1,A7602)</f>
        <v>67</v>
      </c>
      <c r="B7603">
        <f>MOD(ROW()-24,COUNTA(tblProducts[Description]))+1</f>
        <v>56</v>
      </c>
      <c r="C7603" t="str">
        <f>_xlfn.XLOOKUP(A7603,tblProducts[Column1],tblProducts[Description])</f>
        <v>VISCO 352 BULK</v>
      </c>
      <c r="D7603" t="str">
        <f>_xlfn.XLOOKUP(B7603,tblProducts[Column1],tblProducts[Description])</f>
        <v>ETHYLAN TD-100 BULK</v>
      </c>
      <c r="E7603" t="s">
        <v>9</v>
      </c>
      <c r="F7603" t="s">
        <v>12</v>
      </c>
      <c r="G7603" t="s">
        <v>7</v>
      </c>
      <c r="H7603" t="s">
        <v>8</v>
      </c>
      <c r="I7603">
        <f t="shared" si="123"/>
        <v>2</v>
      </c>
    </row>
    <row r="7604" spans="1:9">
      <c r="A7604">
        <f>IF(MOD(ROW()-24,COUNTA(tblProducts[Description]))=0,A7603+1,A7603)</f>
        <v>67</v>
      </c>
      <c r="B7604">
        <f>MOD(ROW()-24,COUNTA(tblProducts[Description]))+1</f>
        <v>57</v>
      </c>
      <c r="C7604" t="str">
        <f>_xlfn.XLOOKUP(A7604,tblProducts[Column1],tblProducts[Description])</f>
        <v>VISCO 352 BULK</v>
      </c>
      <c r="D7604" t="str">
        <f>_xlfn.XLOOKUP(B7604,tblProducts[Column1],tblProducts[Description])</f>
        <v>ETHYLAN TD-120 BULK</v>
      </c>
      <c r="E7604" t="s">
        <v>9</v>
      </c>
      <c r="F7604" t="s">
        <v>12</v>
      </c>
      <c r="G7604" t="s">
        <v>7</v>
      </c>
      <c r="H7604" t="s">
        <v>8</v>
      </c>
      <c r="I7604">
        <f t="shared" si="123"/>
        <v>2</v>
      </c>
    </row>
    <row r="7605" spans="1:9">
      <c r="A7605">
        <f>IF(MOD(ROW()-24,COUNTA(tblProducts[Description]))=0,A7604+1,A7604)</f>
        <v>67</v>
      </c>
      <c r="B7605">
        <f>MOD(ROW()-24,COUNTA(tblProducts[Description]))+1</f>
        <v>58</v>
      </c>
      <c r="C7605" t="str">
        <f>_xlfn.XLOOKUP(A7605,tblProducts[Column1],tblProducts[Description])</f>
        <v>VISCO 352 BULK</v>
      </c>
      <c r="D7605" t="str">
        <f>_xlfn.XLOOKUP(B7605,tblProducts[Column1],tblProducts[Description])</f>
        <v>ETHYLAN TD-1407 BULK</v>
      </c>
      <c r="E7605" t="s">
        <v>9</v>
      </c>
      <c r="F7605" t="s">
        <v>12</v>
      </c>
      <c r="G7605" t="s">
        <v>7</v>
      </c>
      <c r="H7605" t="s">
        <v>8</v>
      </c>
      <c r="I7605">
        <f t="shared" si="123"/>
        <v>2</v>
      </c>
    </row>
    <row r="7606" spans="1:9">
      <c r="A7606">
        <f>IF(MOD(ROW()-24,COUNTA(tblProducts[Description]))=0,A7605+1,A7605)</f>
        <v>67</v>
      </c>
      <c r="B7606">
        <f>MOD(ROW()-24,COUNTA(tblProducts[Description]))+1</f>
        <v>59</v>
      </c>
      <c r="C7606" t="str">
        <f>_xlfn.XLOOKUP(A7606,tblProducts[Column1],tblProducts[Description])</f>
        <v>VISCO 352 BULK</v>
      </c>
      <c r="D7606" t="str">
        <f>_xlfn.XLOOKUP(B7606,tblProducts[Column1],tblProducts[Description])</f>
        <v>ETHYLAN TD-40 BULK</v>
      </c>
      <c r="E7606" t="s">
        <v>9</v>
      </c>
      <c r="F7606" t="s">
        <v>12</v>
      </c>
      <c r="G7606" t="s">
        <v>7</v>
      </c>
      <c r="H7606" t="s">
        <v>8</v>
      </c>
      <c r="I7606">
        <f t="shared" si="123"/>
        <v>2</v>
      </c>
    </row>
    <row r="7607" spans="1:9">
      <c r="A7607">
        <f>IF(MOD(ROW()-24,COUNTA(tblProducts[Description]))=0,A7606+1,A7606)</f>
        <v>67</v>
      </c>
      <c r="B7607">
        <f>MOD(ROW()-24,COUNTA(tblProducts[Description]))+1</f>
        <v>60</v>
      </c>
      <c r="C7607" t="str">
        <f>_xlfn.XLOOKUP(A7607,tblProducts[Column1],tblProducts[Description])</f>
        <v>VISCO 352 BULK</v>
      </c>
      <c r="D7607" t="str">
        <f>_xlfn.XLOOKUP(B7607,tblProducts[Column1],tblProducts[Description])</f>
        <v>ETHYLAN TD-60 BULK</v>
      </c>
      <c r="E7607" t="s">
        <v>9</v>
      </c>
      <c r="F7607" t="s">
        <v>12</v>
      </c>
      <c r="G7607" t="s">
        <v>9</v>
      </c>
      <c r="H7607" t="s">
        <v>8</v>
      </c>
      <c r="I7607">
        <f t="shared" si="123"/>
        <v>4</v>
      </c>
    </row>
    <row r="7608" spans="1:9">
      <c r="A7608">
        <f>IF(MOD(ROW()-24,COUNTA(tblProducts[Description]))=0,A7607+1,A7607)</f>
        <v>67</v>
      </c>
      <c r="B7608">
        <f>MOD(ROW()-24,COUNTA(tblProducts[Description]))+1</f>
        <v>61</v>
      </c>
      <c r="C7608" t="str">
        <f>_xlfn.XLOOKUP(A7608,tblProducts[Column1],tblProducts[Description])</f>
        <v>VISCO 352 BULK</v>
      </c>
      <c r="D7608" t="str">
        <f>_xlfn.XLOOKUP(B7608,tblProducts[Column1],tblProducts[Description])</f>
        <v>INTERMEDIATE BE-110L BULK</v>
      </c>
      <c r="E7608" t="s">
        <v>9</v>
      </c>
      <c r="F7608" t="s">
        <v>12</v>
      </c>
      <c r="G7608" t="s">
        <v>9</v>
      </c>
      <c r="H7608" t="s">
        <v>8</v>
      </c>
      <c r="I7608">
        <f t="shared" si="123"/>
        <v>4</v>
      </c>
    </row>
    <row r="7609" spans="1:9">
      <c r="A7609">
        <f>IF(MOD(ROW()-24,COUNTA(tblProducts[Description]))=0,A7608+1,A7608)</f>
        <v>67</v>
      </c>
      <c r="B7609">
        <f>MOD(ROW()-24,COUNTA(tblProducts[Description]))+1</f>
        <v>62</v>
      </c>
      <c r="C7609" t="str">
        <f>_xlfn.XLOOKUP(A7609,tblProducts[Column1],tblProducts[Description])</f>
        <v>VISCO 352 BULK</v>
      </c>
      <c r="D7609" t="str">
        <f>_xlfn.XLOOKUP(B7609,tblProducts[Column1],tblProducts[Description])</f>
        <v>INTERMEDIATE DPG-415 BULK</v>
      </c>
      <c r="E7609" t="s">
        <v>9</v>
      </c>
      <c r="F7609" t="s">
        <v>12</v>
      </c>
      <c r="G7609" t="s">
        <v>7</v>
      </c>
      <c r="H7609" t="s">
        <v>8</v>
      </c>
      <c r="I7609">
        <f t="shared" si="123"/>
        <v>2</v>
      </c>
    </row>
    <row r="7610" spans="1:9">
      <c r="A7610">
        <f>IF(MOD(ROW()-24,COUNTA(tblProducts[Description]))=0,A7609+1,A7609)</f>
        <v>67</v>
      </c>
      <c r="B7610">
        <f>MOD(ROW()-24,COUNTA(tblProducts[Description]))+1</f>
        <v>63</v>
      </c>
      <c r="C7610" t="str">
        <f>_xlfn.XLOOKUP(A7610,tblProducts[Column1],tblProducts[Description])</f>
        <v>VISCO 352 BULK</v>
      </c>
      <c r="D7610" t="str">
        <f>_xlfn.XLOOKUP(B7610,tblProducts[Column1],tblProducts[Description])</f>
        <v>PROPODUOMEEN T/12 BULK</v>
      </c>
      <c r="E7610" t="s">
        <v>9</v>
      </c>
      <c r="F7610" t="s">
        <v>12</v>
      </c>
      <c r="G7610" t="s">
        <v>7</v>
      </c>
      <c r="H7610" t="s">
        <v>8</v>
      </c>
      <c r="I7610">
        <f t="shared" si="123"/>
        <v>2</v>
      </c>
    </row>
    <row r="7611" spans="1:9">
      <c r="A7611">
        <f>IF(MOD(ROW()-24,COUNTA(tblProducts[Description]))=0,A7610+1,A7610)</f>
        <v>67</v>
      </c>
      <c r="B7611">
        <f>MOD(ROW()-24,COUNTA(tblProducts[Description]))+1</f>
        <v>64</v>
      </c>
      <c r="C7611" t="str">
        <f>_xlfn.XLOOKUP(A7611,tblProducts[Column1],tblProducts[Description])</f>
        <v>VISCO 352 BULK</v>
      </c>
      <c r="D7611" t="str">
        <f>_xlfn.XLOOKUP(B7611,tblProducts[Column1],tblProducts[Description])</f>
        <v>PROPOMEEN T/12 BULK</v>
      </c>
      <c r="E7611" t="s">
        <v>9</v>
      </c>
      <c r="F7611" t="s">
        <v>12</v>
      </c>
      <c r="G7611" t="s">
        <v>7</v>
      </c>
      <c r="H7611" t="s">
        <v>8</v>
      </c>
      <c r="I7611">
        <f t="shared" si="123"/>
        <v>2</v>
      </c>
    </row>
    <row r="7612" spans="1:9">
      <c r="A7612">
        <f>IF(MOD(ROW()-24,COUNTA(tblProducts[Description]))=0,A7611+1,A7611)</f>
        <v>67</v>
      </c>
      <c r="B7612">
        <f>MOD(ROW()-24,COUNTA(tblProducts[Description]))+1</f>
        <v>65</v>
      </c>
      <c r="C7612" t="str">
        <f>_xlfn.XLOOKUP(A7612,tblProducts[Column1],tblProducts[Description])</f>
        <v>VISCO 352 BULK</v>
      </c>
      <c r="D7612" t="str">
        <f>_xlfn.XLOOKUP(B7612,tblProducts[Column1],tblProducts[Description])</f>
        <v>TMP-420 BULK</v>
      </c>
      <c r="E7612" t="s">
        <v>9</v>
      </c>
      <c r="F7612" t="s">
        <v>12</v>
      </c>
      <c r="G7612" t="s">
        <v>7</v>
      </c>
      <c r="H7612" t="s">
        <v>8</v>
      </c>
      <c r="I7612">
        <f t="shared" si="123"/>
        <v>2</v>
      </c>
    </row>
    <row r="7613" spans="1:9">
      <c r="A7613">
        <f>IF(MOD(ROW()-24,COUNTA(tblProducts[Description]))=0,A7612+1,A7612)</f>
        <v>67</v>
      </c>
      <c r="B7613">
        <f>MOD(ROW()-24,COUNTA(tblProducts[Description]))+1</f>
        <v>66</v>
      </c>
      <c r="C7613" t="str">
        <f>_xlfn.XLOOKUP(A7613,tblProducts[Column1],tblProducts[Description])</f>
        <v>VISCO 352 BULK</v>
      </c>
      <c r="D7613" t="str">
        <f>_xlfn.XLOOKUP(B7613,tblProducts[Column1],tblProducts[Description])</f>
        <v>TMP-80 BULK</v>
      </c>
      <c r="E7613" t="s">
        <v>9</v>
      </c>
      <c r="F7613" t="s">
        <v>10</v>
      </c>
      <c r="G7613" t="s">
        <v>7</v>
      </c>
      <c r="H7613" t="s">
        <v>8</v>
      </c>
      <c r="I7613">
        <f t="shared" si="123"/>
        <v>1.5</v>
      </c>
    </row>
    <row r="7614" spans="1:9">
      <c r="A7614">
        <f>IF(MOD(ROW()-24,COUNTA(tblProducts[Description]))=0,A7613+1,A7613)</f>
        <v>67</v>
      </c>
      <c r="B7614">
        <f>MOD(ROW()-24,COUNTA(tblProducts[Description]))+1</f>
        <v>67</v>
      </c>
      <c r="C7614" t="str">
        <f>_xlfn.XLOOKUP(A7614,tblProducts[Column1],tblProducts[Description])</f>
        <v>VISCO 352 BULK</v>
      </c>
      <c r="D7614" t="str">
        <f>_xlfn.XLOOKUP(B7614,tblProducts[Column1],tblProducts[Description])</f>
        <v>VISCO 352 BULK</v>
      </c>
      <c r="E7614" t="s">
        <v>7</v>
      </c>
      <c r="G7614" t="s">
        <v>7</v>
      </c>
      <c r="H7614" t="s">
        <v>8</v>
      </c>
      <c r="I7614">
        <f t="shared" si="123"/>
        <v>0</v>
      </c>
    </row>
    <row r="7615" spans="1:9">
      <c r="A7615">
        <f>IF(MOD(ROW()-24,COUNTA(tblProducts[Description]))=0,A7614+1,A7614)</f>
        <v>67</v>
      </c>
      <c r="B7615">
        <f>MOD(ROW()-24,COUNTA(tblProducts[Description]))+1</f>
        <v>68</v>
      </c>
      <c r="C7615" t="str">
        <f>_xlfn.XLOOKUP(A7615,tblProducts[Column1],tblProducts[Description])</f>
        <v>VISCO 352 BULK</v>
      </c>
      <c r="D7615" t="str">
        <f>_xlfn.XLOOKUP(B7615,tblProducts[Column1],tblProducts[Description])</f>
        <v>WITBREAK DPG-25 BULK</v>
      </c>
      <c r="E7615" t="s">
        <v>9</v>
      </c>
      <c r="F7615" t="s">
        <v>12</v>
      </c>
      <c r="G7615" t="s">
        <v>7</v>
      </c>
      <c r="H7615" t="s">
        <v>8</v>
      </c>
      <c r="I7615">
        <f t="shared" si="123"/>
        <v>2</v>
      </c>
    </row>
    <row r="7616" spans="1:9">
      <c r="A7616">
        <f>IF(MOD(ROW()-24,COUNTA(tblProducts[Description]))=0,A7615+1,A7615)</f>
        <v>67</v>
      </c>
      <c r="B7616">
        <f>MOD(ROW()-24,COUNTA(tblProducts[Description]))+1</f>
        <v>69</v>
      </c>
      <c r="C7616" t="str">
        <f>_xlfn.XLOOKUP(A7616,tblProducts[Column1],tblProducts[Description])</f>
        <v>VISCO 352 BULK</v>
      </c>
      <c r="D7616" t="str">
        <f>_xlfn.XLOOKUP(B7616,tblProducts[Column1],tblProducts[Description])</f>
        <v>WITBREAK DPG-482 BULK</v>
      </c>
      <c r="E7616" t="s">
        <v>9</v>
      </c>
      <c r="F7616" t="s">
        <v>12</v>
      </c>
      <c r="G7616" t="s">
        <v>7</v>
      </c>
      <c r="H7616" t="s">
        <v>8</v>
      </c>
      <c r="I7616">
        <f t="shared" si="123"/>
        <v>2</v>
      </c>
    </row>
    <row r="7617" spans="1:9">
      <c r="A7617">
        <f>IF(MOD(ROW()-24,COUNTA(tblProducts[Description]))=0,A7616+1,A7616)</f>
        <v>67</v>
      </c>
      <c r="B7617">
        <f>MOD(ROW()-24,COUNTA(tblProducts[Description]))+1</f>
        <v>70</v>
      </c>
      <c r="C7617" t="str">
        <f>_xlfn.XLOOKUP(A7617,tblProducts[Column1],tblProducts[Description])</f>
        <v>VISCO 352 BULK</v>
      </c>
      <c r="D7617" t="str">
        <f>_xlfn.XLOOKUP(B7617,tblProducts[Column1],tblProducts[Description])</f>
        <v>WITBREAK DPG-818 BULK</v>
      </c>
      <c r="E7617" t="s">
        <v>9</v>
      </c>
      <c r="F7617" t="s">
        <v>12</v>
      </c>
      <c r="G7617" t="s">
        <v>7</v>
      </c>
      <c r="H7617" t="s">
        <v>8</v>
      </c>
      <c r="I7617">
        <f t="shared" si="123"/>
        <v>2</v>
      </c>
    </row>
    <row r="7618" spans="1:9">
      <c r="A7618">
        <f>IF(MOD(ROW()-24,COUNTA(tblProducts[Description]))=0,A7617+1,A7617)</f>
        <v>67</v>
      </c>
      <c r="B7618">
        <f>MOD(ROW()-24,COUNTA(tblProducts[Description]))+1</f>
        <v>71</v>
      </c>
      <c r="C7618" t="str">
        <f>_xlfn.XLOOKUP(A7618,tblProducts[Column1],tblProducts[Description])</f>
        <v>VISCO 352 BULK</v>
      </c>
      <c r="D7618" t="str">
        <f>_xlfn.XLOOKUP(B7618,tblProducts[Column1],tblProducts[Description])</f>
        <v>WITBREAK DTG-62 BULK</v>
      </c>
      <c r="E7618" t="s">
        <v>9</v>
      </c>
      <c r="F7618" t="s">
        <v>12</v>
      </c>
      <c r="G7618" t="s">
        <v>7</v>
      </c>
      <c r="H7618" t="s">
        <v>8</v>
      </c>
      <c r="I7618">
        <f t="shared" si="123"/>
        <v>2</v>
      </c>
    </row>
    <row r="7619" spans="1:9">
      <c r="A7619">
        <f>IF(MOD(ROW()-24,COUNTA(tblProducts[Description]))=0,A7618+1,A7618)</f>
        <v>67</v>
      </c>
      <c r="B7619">
        <f>MOD(ROW()-24,COUNTA(tblProducts[Description]))+1</f>
        <v>72</v>
      </c>
      <c r="C7619" t="str">
        <f>_xlfn.XLOOKUP(A7619,tblProducts[Column1],tblProducts[Description])</f>
        <v>VISCO 352 BULK</v>
      </c>
      <c r="D7619" t="str">
        <f>_xlfn.XLOOKUP(B7619,tblProducts[Column1],tblProducts[Description])</f>
        <v>WITCOMUL 1844 BULK</v>
      </c>
      <c r="E7619" t="s">
        <v>9</v>
      </c>
      <c r="F7619" t="s">
        <v>12</v>
      </c>
      <c r="G7619" t="s">
        <v>7</v>
      </c>
      <c r="H7619" t="s">
        <v>8</v>
      </c>
      <c r="I7619">
        <f t="shared" si="123"/>
        <v>2</v>
      </c>
    </row>
    <row r="7620" spans="1:9">
      <c r="A7620">
        <f>IF(MOD(ROW()-24,COUNTA(tblProducts[Description]))=0,A7619+1,A7619)</f>
        <v>67</v>
      </c>
      <c r="B7620">
        <f>MOD(ROW()-24,COUNTA(tblProducts[Description]))+1</f>
        <v>73</v>
      </c>
      <c r="C7620" t="str">
        <f>_xlfn.XLOOKUP(A7620,tblProducts[Column1],tblProducts[Description])</f>
        <v>VISCO 352 BULK</v>
      </c>
      <c r="D7620" t="str">
        <f>_xlfn.XLOOKUP(B7620,tblProducts[Column1],tblProducts[Description])</f>
        <v>WITCONOL 2690 BULK</v>
      </c>
      <c r="E7620" t="s">
        <v>9</v>
      </c>
      <c r="F7620" t="s">
        <v>12</v>
      </c>
      <c r="G7620" t="s">
        <v>7</v>
      </c>
      <c r="H7620" t="s">
        <v>8</v>
      </c>
      <c r="I7620">
        <f t="shared" si="123"/>
        <v>2</v>
      </c>
    </row>
    <row r="7621" spans="1:9">
      <c r="A7621">
        <f>IF(MOD(ROW()-24,COUNTA(tblProducts[Description]))=0,A7620+1,A7620)</f>
        <v>67</v>
      </c>
      <c r="B7621">
        <f>MOD(ROW()-24,COUNTA(tblProducts[Description]))+1</f>
        <v>74</v>
      </c>
      <c r="C7621" t="str">
        <f>_xlfn.XLOOKUP(A7621,tblProducts[Column1],tblProducts[Description])</f>
        <v>VISCO 352 BULK</v>
      </c>
      <c r="D7621" t="str">
        <f>_xlfn.XLOOKUP(B7621,tblProducts[Column1],tblProducts[Description])</f>
        <v>ETHYLAN 324 BULK</v>
      </c>
      <c r="E7621" t="s">
        <v>9</v>
      </c>
      <c r="F7621" t="s">
        <v>12</v>
      </c>
      <c r="G7621" t="s">
        <v>7</v>
      </c>
      <c r="H7621" t="s">
        <v>8</v>
      </c>
      <c r="I7621">
        <f t="shared" si="123"/>
        <v>2</v>
      </c>
    </row>
    <row r="7622" spans="1:9">
      <c r="A7622">
        <f>IF(MOD(ROW()-24,COUNTA(tblProducts[Description]))=0,A7621+1,A7621)</f>
        <v>67</v>
      </c>
      <c r="B7622">
        <f>MOD(ROW()-24,COUNTA(tblProducts[Description]))+1</f>
        <v>75</v>
      </c>
      <c r="C7622" t="str">
        <f>_xlfn.XLOOKUP(A7622,tblProducts[Column1],tblProducts[Description])</f>
        <v>VISCO 352 BULK</v>
      </c>
      <c r="D7622" t="str">
        <f>_xlfn.XLOOKUP(B7622,tblProducts[Column1],tblProducts[Description])</f>
        <v>WITCONOL NP-120 BULK</v>
      </c>
      <c r="E7622" t="s">
        <v>9</v>
      </c>
      <c r="F7622" t="s">
        <v>12</v>
      </c>
      <c r="G7622" t="s">
        <v>7</v>
      </c>
      <c r="H7622" t="s">
        <v>8</v>
      </c>
      <c r="I7622">
        <f t="shared" si="123"/>
        <v>2</v>
      </c>
    </row>
    <row r="7623" spans="1:9">
      <c r="A7623">
        <f>IF(MOD(ROW()-24,COUNTA(tblProducts[Description]))=0,A7622+1,A7622)</f>
        <v>67</v>
      </c>
      <c r="B7623">
        <f>MOD(ROW()-24,COUNTA(tblProducts[Description]))+1</f>
        <v>76</v>
      </c>
      <c r="C7623" t="str">
        <f>_xlfn.XLOOKUP(A7623,tblProducts[Column1],tblProducts[Description])</f>
        <v>VISCO 352 BULK</v>
      </c>
      <c r="D7623" t="str">
        <f>_xlfn.XLOOKUP(B7623,tblProducts[Column1],tblProducts[Description])</f>
        <v>WITCONOL NP-130 BULK</v>
      </c>
      <c r="E7623" t="s">
        <v>9</v>
      </c>
      <c r="F7623" t="s">
        <v>12</v>
      </c>
      <c r="G7623" t="s">
        <v>7</v>
      </c>
      <c r="H7623" t="s">
        <v>8</v>
      </c>
      <c r="I7623">
        <f t="shared" si="123"/>
        <v>2</v>
      </c>
    </row>
    <row r="7624" spans="1:9">
      <c r="A7624">
        <f>IF(MOD(ROW()-24,COUNTA(tblProducts[Description]))=0,A7623+1,A7623)</f>
        <v>67</v>
      </c>
      <c r="B7624">
        <f>MOD(ROW()-24,COUNTA(tblProducts[Description]))+1</f>
        <v>77</v>
      </c>
      <c r="C7624" t="str">
        <f>_xlfn.XLOOKUP(A7624,tblProducts[Column1],tblProducts[Description])</f>
        <v>VISCO 352 BULK</v>
      </c>
      <c r="D7624" t="str">
        <f>_xlfn.XLOOKUP(B7624,tblProducts[Column1],tblProducts[Description])</f>
        <v>WITCONOL NP-20 BULK</v>
      </c>
      <c r="E7624" t="s">
        <v>9</v>
      </c>
      <c r="F7624" t="s">
        <v>12</v>
      </c>
      <c r="G7624" t="s">
        <v>7</v>
      </c>
      <c r="H7624" t="s">
        <v>8</v>
      </c>
      <c r="I7624">
        <f t="shared" si="123"/>
        <v>2</v>
      </c>
    </row>
    <row r="7625" spans="1:9">
      <c r="A7625">
        <f>IF(MOD(ROW()-24,COUNTA(tblProducts[Description]))=0,A7624+1,A7624)</f>
        <v>67</v>
      </c>
      <c r="B7625">
        <f>MOD(ROW()-24,COUNTA(tblProducts[Description]))+1</f>
        <v>78</v>
      </c>
      <c r="C7625" t="str">
        <f>_xlfn.XLOOKUP(A7625,tblProducts[Column1],tblProducts[Description])</f>
        <v>VISCO 352 BULK</v>
      </c>
      <c r="D7625" t="str">
        <f>_xlfn.XLOOKUP(B7625,tblProducts[Column1],tblProducts[Description])</f>
        <v>WITCONOL NP-330 BULK</v>
      </c>
      <c r="E7625" t="s">
        <v>9</v>
      </c>
      <c r="F7625" t="s">
        <v>12</v>
      </c>
      <c r="G7625" t="s">
        <v>7</v>
      </c>
      <c r="H7625" t="s">
        <v>8</v>
      </c>
      <c r="I7625">
        <f t="shared" si="123"/>
        <v>2</v>
      </c>
    </row>
    <row r="7626" spans="1:9">
      <c r="A7626">
        <f>IF(MOD(ROW()-24,COUNTA(tblProducts[Description]))=0,A7625+1,A7625)</f>
        <v>67</v>
      </c>
      <c r="B7626">
        <f>MOD(ROW()-24,COUNTA(tblProducts[Description]))+1</f>
        <v>79</v>
      </c>
      <c r="C7626" t="str">
        <f>_xlfn.XLOOKUP(A7626,tblProducts[Column1],tblProducts[Description])</f>
        <v>VISCO 352 BULK</v>
      </c>
      <c r="D7626" t="str">
        <f>_xlfn.XLOOKUP(B7626,tblProducts[Column1],tblProducts[Description])</f>
        <v>WITCONOL NP-40 BULK</v>
      </c>
      <c r="E7626" t="s">
        <v>9</v>
      </c>
      <c r="F7626" t="s">
        <v>12</v>
      </c>
      <c r="G7626" t="s">
        <v>7</v>
      </c>
      <c r="H7626" t="s">
        <v>8</v>
      </c>
      <c r="I7626">
        <f t="shared" si="123"/>
        <v>2</v>
      </c>
    </row>
    <row r="7627" spans="1:9">
      <c r="A7627">
        <f>IF(MOD(ROW()-24,COUNTA(tblProducts[Description]))=0,A7626+1,A7626)</f>
        <v>67</v>
      </c>
      <c r="B7627">
        <f>MOD(ROW()-24,COUNTA(tblProducts[Description]))+1</f>
        <v>80</v>
      </c>
      <c r="C7627" t="str">
        <f>_xlfn.XLOOKUP(A7627,tblProducts[Column1],tblProducts[Description])</f>
        <v>VISCO 352 BULK</v>
      </c>
      <c r="D7627" t="str">
        <f>_xlfn.XLOOKUP(B7627,tblProducts[Column1],tblProducts[Description])</f>
        <v>WITCONOL NP-60 BULK</v>
      </c>
      <c r="E7627" t="s">
        <v>9</v>
      </c>
      <c r="F7627" t="s">
        <v>12</v>
      </c>
      <c r="G7627" t="s">
        <v>7</v>
      </c>
      <c r="H7627" t="s">
        <v>8</v>
      </c>
      <c r="I7627">
        <f t="shared" si="123"/>
        <v>2</v>
      </c>
    </row>
    <row r="7628" spans="1:9">
      <c r="A7628">
        <f>IF(MOD(ROW()-24,COUNTA(tblProducts[Description]))=0,A7627+1,A7627)</f>
        <v>67</v>
      </c>
      <c r="B7628">
        <f>MOD(ROW()-24,COUNTA(tblProducts[Description]))+1</f>
        <v>81</v>
      </c>
      <c r="C7628" t="str">
        <f>_xlfn.XLOOKUP(A7628,tblProducts[Column1],tblProducts[Description])</f>
        <v>VISCO 352 BULK</v>
      </c>
      <c r="D7628" t="str">
        <f>_xlfn.XLOOKUP(B7628,tblProducts[Column1],tblProducts[Description])</f>
        <v>WITCONOL NP-80 BULK</v>
      </c>
      <c r="E7628" t="s">
        <v>9</v>
      </c>
      <c r="F7628" t="s">
        <v>12</v>
      </c>
      <c r="G7628" t="s">
        <v>7</v>
      </c>
      <c r="H7628" t="s">
        <v>8</v>
      </c>
      <c r="I7628">
        <f t="shared" si="123"/>
        <v>2</v>
      </c>
    </row>
    <row r="7629" spans="1:9">
      <c r="A7629">
        <f>IF(MOD(ROW()-24,COUNTA(tblProducts[Description]))=0,A7628+1,A7628)</f>
        <v>67</v>
      </c>
      <c r="B7629">
        <f>MOD(ROW()-24,COUNTA(tblProducts[Description]))+1</f>
        <v>82</v>
      </c>
      <c r="C7629" t="str">
        <f>_xlfn.XLOOKUP(A7629,tblProducts[Column1],tblProducts[Description])</f>
        <v>VISCO 352 BULK</v>
      </c>
      <c r="D7629" t="str">
        <f>_xlfn.XLOOKUP(B7629,tblProducts[Column1],tblProducts[Description])</f>
        <v>WITCONOL NP-90 BULK</v>
      </c>
      <c r="E7629" t="s">
        <v>9</v>
      </c>
      <c r="F7629" t="s">
        <v>10</v>
      </c>
      <c r="G7629" t="s">
        <v>7</v>
      </c>
      <c r="H7629" t="s">
        <v>8</v>
      </c>
      <c r="I7629">
        <f t="shared" si="123"/>
        <v>1.5</v>
      </c>
    </row>
    <row r="7630" spans="1:9">
      <c r="A7630">
        <f>IF(MOD(ROW()-24,COUNTA(tblProducts[Description]))=0,A7629+1,A7629)</f>
        <v>67</v>
      </c>
      <c r="B7630">
        <f>MOD(ROW()-24,COUNTA(tblProducts[Description]))+1</f>
        <v>83</v>
      </c>
      <c r="C7630" t="str">
        <f>_xlfn.XLOOKUP(A7630,tblProducts[Column1],tblProducts[Description])</f>
        <v>VISCO 352 BULK</v>
      </c>
      <c r="D7630" t="str">
        <f>_xlfn.XLOOKUP(B7630,tblProducts[Column1],tblProducts[Description])</f>
        <v>WITCONOL NS-108 PO BULK</v>
      </c>
      <c r="E7630" t="s">
        <v>9</v>
      </c>
      <c r="F7630" t="s">
        <v>12</v>
      </c>
      <c r="G7630" t="s">
        <v>7</v>
      </c>
      <c r="H7630" t="s">
        <v>8</v>
      </c>
      <c r="I7630">
        <f t="shared" si="123"/>
        <v>2</v>
      </c>
    </row>
    <row r="7631" spans="1:9">
      <c r="A7631">
        <f>IF(MOD(ROW()-24,COUNTA(tblProducts[Description]))=0,A7630+1,A7630)</f>
        <v>67</v>
      </c>
      <c r="B7631">
        <f>MOD(ROW()-24,COUNTA(tblProducts[Description]))+1</f>
        <v>84</v>
      </c>
      <c r="C7631" t="str">
        <f>_xlfn.XLOOKUP(A7631,tblProducts[Column1],tblProducts[Description])</f>
        <v>VISCO 352 BULK</v>
      </c>
      <c r="D7631" t="str">
        <f>_xlfn.XLOOKUP(B7631,tblProducts[Column1],tblProducts[Description])</f>
        <v>WITCONOL NS-505K BULK</v>
      </c>
      <c r="E7631" t="s">
        <v>9</v>
      </c>
      <c r="F7631" t="s">
        <v>12</v>
      </c>
      <c r="G7631" t="s">
        <v>7</v>
      </c>
      <c r="H7631" t="s">
        <v>8</v>
      </c>
      <c r="I7631">
        <f t="shared" si="123"/>
        <v>2</v>
      </c>
    </row>
    <row r="7632" spans="1:9">
      <c r="A7632">
        <f>IF(MOD(ROW()-24,COUNTA(tblProducts[Description]))=0,A7631+1,A7631)</f>
        <v>67</v>
      </c>
      <c r="B7632">
        <f>MOD(ROW()-24,COUNTA(tblProducts[Description]))+1</f>
        <v>85</v>
      </c>
      <c r="C7632" t="str">
        <f>_xlfn.XLOOKUP(A7632,tblProducts[Column1],tblProducts[Description])</f>
        <v>VISCO 352 BULK</v>
      </c>
      <c r="D7632" t="str">
        <f>_xlfn.XLOOKUP(B7632,tblProducts[Column1],tblProducts[Description])</f>
        <v>WITCONOL NS-817 BULK</v>
      </c>
      <c r="E7632" t="s">
        <v>9</v>
      </c>
      <c r="F7632" t="s">
        <v>12</v>
      </c>
      <c r="G7632" t="s">
        <v>7</v>
      </c>
      <c r="H7632" t="s">
        <v>8</v>
      </c>
      <c r="I7632">
        <f t="shared" si="123"/>
        <v>2</v>
      </c>
    </row>
    <row r="7633" spans="1:9">
      <c r="A7633">
        <f>IF(MOD(ROW()-24,COUNTA(tblProducts[Description]))=0,A7632+1,A7632)</f>
        <v>67</v>
      </c>
      <c r="B7633">
        <f>MOD(ROW()-24,COUNTA(tblProducts[Description]))+1</f>
        <v>86</v>
      </c>
      <c r="C7633" t="str">
        <f>_xlfn.XLOOKUP(A7633,tblProducts[Column1],tblProducts[Description])</f>
        <v>VISCO 352 BULK</v>
      </c>
      <c r="D7633" t="str">
        <f>_xlfn.XLOOKUP(B7633,tblProducts[Column1],tblProducts[Description])</f>
        <v>WITCONOL PD-375 BULK</v>
      </c>
      <c r="E7633" t="s">
        <v>9</v>
      </c>
      <c r="F7633" t="s">
        <v>12</v>
      </c>
      <c r="G7633" t="s">
        <v>7</v>
      </c>
      <c r="H7633" t="s">
        <v>8</v>
      </c>
      <c r="I7633">
        <f t="shared" si="123"/>
        <v>2</v>
      </c>
    </row>
    <row r="7634" spans="1:9">
      <c r="A7634">
        <f>IF(MOD(ROW()-24,COUNTA(tblProducts[Description]))=0,A7633+1,A7633)</f>
        <v>67</v>
      </c>
      <c r="B7634">
        <f>MOD(ROW()-24,COUNTA(tblProducts[Description]))+1</f>
        <v>87</v>
      </c>
      <c r="C7634" t="str">
        <f>_xlfn.XLOOKUP(A7634,tblProducts[Column1],tblProducts[Description])</f>
        <v>VISCO 352 BULK</v>
      </c>
      <c r="D7634" t="str">
        <f>_xlfn.XLOOKUP(B7634,tblProducts[Column1],tblProducts[Description])</f>
        <v>WITCONOL PD-4085 BULK</v>
      </c>
      <c r="E7634" t="s">
        <v>9</v>
      </c>
      <c r="F7634" t="s">
        <v>12</v>
      </c>
      <c r="G7634" t="s">
        <v>7</v>
      </c>
      <c r="H7634" t="s">
        <v>8</v>
      </c>
      <c r="I7634">
        <f t="shared" si="123"/>
        <v>2</v>
      </c>
    </row>
    <row r="7635" spans="1:9">
      <c r="A7635">
        <f>IF(MOD(ROW()-24,COUNTA(tblProducts[Description]))=0,A7634+1,A7634)</f>
        <v>67</v>
      </c>
      <c r="B7635">
        <f>MOD(ROW()-24,COUNTA(tblProducts[Description]))+1</f>
        <v>88</v>
      </c>
      <c r="C7635" t="str">
        <f>_xlfn.XLOOKUP(A7635,tblProducts[Column1],tblProducts[Description])</f>
        <v>VISCO 352 BULK</v>
      </c>
      <c r="D7635" t="str">
        <f>_xlfn.XLOOKUP(B7635,tblProducts[Column1],tblProducts[Description])</f>
        <v>WITCONOL PD-500 BULK</v>
      </c>
      <c r="E7635" t="s">
        <v>9</v>
      </c>
      <c r="F7635" t="s">
        <v>12</v>
      </c>
      <c r="G7635" t="s">
        <v>7</v>
      </c>
      <c r="H7635" t="s">
        <v>8</v>
      </c>
      <c r="I7635">
        <f t="shared" si="123"/>
        <v>2</v>
      </c>
    </row>
    <row r="7636" spans="1:9">
      <c r="A7636">
        <f>IF(MOD(ROW()-24,COUNTA(tblProducts[Description]))=0,A7635+1,A7635)</f>
        <v>67</v>
      </c>
      <c r="B7636">
        <f>MOD(ROW()-24,COUNTA(tblProducts[Description]))+1</f>
        <v>89</v>
      </c>
      <c r="C7636" t="str">
        <f>_xlfn.XLOOKUP(A7636,tblProducts[Column1],tblProducts[Description])</f>
        <v>VISCO 352 BULK</v>
      </c>
      <c r="D7636" t="str">
        <f>_xlfn.XLOOKUP(B7636,tblProducts[Column1],tblProducts[Description])</f>
        <v>WITCONOL PEG-200 BULK</v>
      </c>
      <c r="E7636" t="s">
        <v>9</v>
      </c>
      <c r="F7636" t="s">
        <v>12</v>
      </c>
      <c r="G7636" t="s">
        <v>7</v>
      </c>
      <c r="H7636" t="s">
        <v>8</v>
      </c>
      <c r="I7636">
        <f t="shared" si="123"/>
        <v>2</v>
      </c>
    </row>
    <row r="7637" spans="1:9">
      <c r="A7637">
        <f>IF(MOD(ROW()-24,COUNTA(tblProducts[Description]))=0,A7636+1,A7636)</f>
        <v>67</v>
      </c>
      <c r="B7637">
        <f>MOD(ROW()-24,COUNTA(tblProducts[Description]))+1</f>
        <v>90</v>
      </c>
      <c r="C7637" t="str">
        <f>_xlfn.XLOOKUP(A7637,tblProducts[Column1],tblProducts[Description])</f>
        <v>VISCO 352 BULK</v>
      </c>
      <c r="D7637" t="str">
        <f>_xlfn.XLOOKUP(B7637,tblProducts[Column1],tblProducts[Description])</f>
        <v>WITCONOL PEG-400 BULK</v>
      </c>
      <c r="E7637" t="s">
        <v>9</v>
      </c>
      <c r="F7637" t="s">
        <v>12</v>
      </c>
      <c r="G7637" t="s">
        <v>7</v>
      </c>
      <c r="H7637" t="s">
        <v>8</v>
      </c>
      <c r="I7637">
        <f t="shared" si="123"/>
        <v>2</v>
      </c>
    </row>
    <row r="7638" spans="1:9">
      <c r="A7638">
        <f>IF(MOD(ROW()-24,COUNTA(tblProducts[Description]))=0,A7637+1,A7637)</f>
        <v>67</v>
      </c>
      <c r="B7638">
        <f>MOD(ROW()-24,COUNTA(tblProducts[Description]))+1</f>
        <v>91</v>
      </c>
      <c r="C7638" t="str">
        <f>_xlfn.XLOOKUP(A7638,tblProducts[Column1],tblProducts[Description])</f>
        <v>VISCO 352 BULK</v>
      </c>
      <c r="D7638" t="str">
        <f>_xlfn.XLOOKUP(B7638,tblProducts[Column1],tblProducts[Description])</f>
        <v>WITCONOL PEG-500 BULK</v>
      </c>
      <c r="E7638" t="s">
        <v>9</v>
      </c>
      <c r="F7638" t="s">
        <v>12</v>
      </c>
      <c r="G7638" t="s">
        <v>7</v>
      </c>
      <c r="H7638" t="s">
        <v>8</v>
      </c>
      <c r="I7638">
        <f t="shared" si="123"/>
        <v>2</v>
      </c>
    </row>
    <row r="7639" spans="1:9">
      <c r="A7639">
        <f>IF(MOD(ROW()-24,COUNTA(tblProducts[Description]))=0,A7638+1,A7638)</f>
        <v>67</v>
      </c>
      <c r="B7639">
        <f>MOD(ROW()-24,COUNTA(tblProducts[Description]))+1</f>
        <v>92</v>
      </c>
      <c r="C7639" t="str">
        <f>_xlfn.XLOOKUP(A7639,tblProducts[Column1],tblProducts[Description])</f>
        <v>VISCO 352 BULK</v>
      </c>
      <c r="D7639" t="str">
        <f>_xlfn.XLOOKUP(B7639,tblProducts[Column1],tblProducts[Description])</f>
        <v>WITCONOL PEG-600 BULK</v>
      </c>
      <c r="E7639" t="s">
        <v>9</v>
      </c>
      <c r="F7639" t="s">
        <v>12</v>
      </c>
      <c r="G7639" t="s">
        <v>7</v>
      </c>
      <c r="H7639" t="s">
        <v>8</v>
      </c>
      <c r="I7639">
        <f t="shared" si="123"/>
        <v>2</v>
      </c>
    </row>
    <row r="7640" spans="1:9">
      <c r="A7640">
        <f>IF(MOD(ROW()-24,COUNTA(tblProducts[Description]))=0,A7639+1,A7639)</f>
        <v>67</v>
      </c>
      <c r="B7640">
        <f>MOD(ROW()-24,COUNTA(tblProducts[Description]))+1</f>
        <v>93</v>
      </c>
      <c r="C7640" t="str">
        <f>_xlfn.XLOOKUP(A7640,tblProducts[Column1],tblProducts[Description])</f>
        <v>VISCO 352 BULK</v>
      </c>
      <c r="D7640" t="str">
        <f>_xlfn.XLOOKUP(B7640,tblProducts[Column1],tblProducts[Description])</f>
        <v>WITCONOL PH-70 BULK</v>
      </c>
      <c r="E7640" t="s">
        <v>9</v>
      </c>
      <c r="F7640" t="s">
        <v>12</v>
      </c>
      <c r="G7640" t="s">
        <v>7</v>
      </c>
      <c r="H7640" t="s">
        <v>8</v>
      </c>
      <c r="I7640">
        <f t="shared" si="123"/>
        <v>2</v>
      </c>
    </row>
    <row r="7641" spans="1:9">
      <c r="A7641">
        <f>IF(MOD(ROW()-24,COUNTA(tblProducts[Description]))=0,A7640+1,A7640)</f>
        <v>67</v>
      </c>
      <c r="B7641">
        <f>MOD(ROW()-24,COUNTA(tblProducts[Description]))+1</f>
        <v>94</v>
      </c>
      <c r="C7641" t="str">
        <f>_xlfn.XLOOKUP(A7641,tblProducts[Column1],tblProducts[Description])</f>
        <v>VISCO 352 BULK</v>
      </c>
      <c r="D7641" t="str">
        <f>_xlfn.XLOOKUP(B7641,tblProducts[Column1],tblProducts[Description])</f>
        <v>WITCONOL SN-50 BULK</v>
      </c>
      <c r="E7641" t="s">
        <v>9</v>
      </c>
      <c r="F7641" t="s">
        <v>12</v>
      </c>
      <c r="G7641" t="s">
        <v>7</v>
      </c>
      <c r="H7641" t="s">
        <v>8</v>
      </c>
      <c r="I7641">
        <f t="shared" ref="I7641:I7704" si="124">IF(E7641="NO",0,IF(F7641="HEEL WASH",1.5,2))+IF(G7641="NO",0,2)</f>
        <v>2</v>
      </c>
    </row>
    <row r="7642" spans="1:9">
      <c r="A7642">
        <f>IF(MOD(ROW()-24,COUNTA(tblProducts[Description]))=0,A7641+1,A7641)</f>
        <v>67</v>
      </c>
      <c r="B7642">
        <f>MOD(ROW()-24,COUNTA(tblProducts[Description]))+1</f>
        <v>95</v>
      </c>
      <c r="C7642" t="str">
        <f>_xlfn.XLOOKUP(A7642,tblProducts[Column1],tblProducts[Description])</f>
        <v>VISCO 352 BULK</v>
      </c>
      <c r="D7642" t="str">
        <f>_xlfn.XLOOKUP(B7642,tblProducts[Column1],tblProducts[Description])</f>
        <v>WITCONOL SN-70 BULK</v>
      </c>
      <c r="E7642" t="s">
        <v>9</v>
      </c>
      <c r="F7642" t="s">
        <v>12</v>
      </c>
      <c r="G7642" t="s">
        <v>7</v>
      </c>
      <c r="H7642" t="s">
        <v>8</v>
      </c>
      <c r="I7642">
        <f t="shared" si="124"/>
        <v>2</v>
      </c>
    </row>
    <row r="7643" spans="1:9">
      <c r="A7643">
        <f>IF(MOD(ROW()-24,COUNTA(tblProducts[Description]))=0,A7642+1,A7642)</f>
        <v>67</v>
      </c>
      <c r="B7643">
        <f>MOD(ROW()-24,COUNTA(tblProducts[Description]))+1</f>
        <v>96</v>
      </c>
      <c r="C7643" t="str">
        <f>_xlfn.XLOOKUP(A7643,tblProducts[Column1],tblProducts[Description])</f>
        <v>VISCO 352 BULK</v>
      </c>
      <c r="D7643" t="str">
        <f>_xlfn.XLOOKUP(B7643,tblProducts[Column1],tblProducts[Description])</f>
        <v>REDICOTE E-47 NPF BULK</v>
      </c>
      <c r="E7643" t="s">
        <v>9</v>
      </c>
      <c r="F7643" t="s">
        <v>12</v>
      </c>
      <c r="G7643" t="s">
        <v>7</v>
      </c>
      <c r="H7643" t="s">
        <v>8</v>
      </c>
      <c r="I7643">
        <f t="shared" si="124"/>
        <v>2</v>
      </c>
    </row>
    <row r="7644" spans="1:9">
      <c r="A7644">
        <f>IF(MOD(ROW()-24,COUNTA(tblProducts[Description]))=0,A7643+1,A7643)</f>
        <v>67</v>
      </c>
      <c r="B7644">
        <f>MOD(ROW()-24,COUNTA(tblProducts[Description]))+1</f>
        <v>97</v>
      </c>
      <c r="C7644" t="str">
        <f>_xlfn.XLOOKUP(A7644,tblProducts[Column1],tblProducts[Description])</f>
        <v>VISCO 352 BULK</v>
      </c>
      <c r="D7644" t="str">
        <f>_xlfn.XLOOKUP(B7644,tblProducts[Column1],tblProducts[Description])</f>
        <v>EMULPON CO-25 BULK</v>
      </c>
      <c r="E7644" t="s">
        <v>9</v>
      </c>
      <c r="F7644" t="s">
        <v>12</v>
      </c>
      <c r="G7644" t="s">
        <v>7</v>
      </c>
      <c r="H7644" t="s">
        <v>8</v>
      </c>
      <c r="I7644">
        <f t="shared" si="124"/>
        <v>2</v>
      </c>
    </row>
    <row r="7645" spans="1:9">
      <c r="A7645">
        <f>IF(MOD(ROW()-24,COUNTA(tblProducts[Description]))=0,A7644+1,A7644)</f>
        <v>67</v>
      </c>
      <c r="B7645">
        <f>MOD(ROW()-24,COUNTA(tblProducts[Description]))+1</f>
        <v>98</v>
      </c>
      <c r="C7645" t="str">
        <f>_xlfn.XLOOKUP(A7645,tblProducts[Column1],tblProducts[Description])</f>
        <v>VISCO 352 BULK</v>
      </c>
      <c r="D7645" t="str">
        <f>_xlfn.XLOOKUP(B7645,tblProducts[Column1],tblProducts[Description])</f>
        <v>EMULPON CO-30 BULK</v>
      </c>
      <c r="E7645" t="s">
        <v>9</v>
      </c>
      <c r="F7645" t="s">
        <v>12</v>
      </c>
      <c r="G7645" t="s">
        <v>7</v>
      </c>
      <c r="H7645" t="s">
        <v>8</v>
      </c>
      <c r="I7645">
        <f t="shared" si="124"/>
        <v>2</v>
      </c>
    </row>
    <row r="7646" spans="1:9">
      <c r="A7646">
        <f>IF(MOD(ROW()-24,COUNTA(tblProducts[Description]))=0,A7645+1,A7645)</f>
        <v>67</v>
      </c>
      <c r="B7646">
        <f>MOD(ROW()-24,COUNTA(tblProducts[Description]))+1</f>
        <v>99</v>
      </c>
      <c r="C7646" t="str">
        <f>_xlfn.XLOOKUP(A7646,tblProducts[Column1],tblProducts[Description])</f>
        <v>VISCO 352 BULK</v>
      </c>
      <c r="D7646" t="str">
        <f>_xlfn.XLOOKUP(B7646,tblProducts[Column1],tblProducts[Description])</f>
        <v>EMULPON CO-40 BULK</v>
      </c>
      <c r="E7646" t="s">
        <v>9</v>
      </c>
      <c r="F7646" t="s">
        <v>12</v>
      </c>
      <c r="G7646" t="s">
        <v>7</v>
      </c>
      <c r="H7646" t="s">
        <v>13</v>
      </c>
      <c r="I7646">
        <f t="shared" si="124"/>
        <v>2</v>
      </c>
    </row>
    <row r="7647" spans="1:9">
      <c r="A7647">
        <f>IF(MOD(ROW()-24,COUNTA(tblProducts[Description]))=0,A7646+1,A7646)</f>
        <v>67</v>
      </c>
      <c r="B7647">
        <f>MOD(ROW()-24,COUNTA(tblProducts[Description]))+1</f>
        <v>100</v>
      </c>
      <c r="C7647" t="str">
        <f>_xlfn.XLOOKUP(A7647,tblProducts[Column1],tblProducts[Description])</f>
        <v>VISCO 352 BULK</v>
      </c>
      <c r="D7647" t="str">
        <f>_xlfn.XLOOKUP(B7647,tblProducts[Column1],tblProducts[Description])</f>
        <v>EMULPON CO-36 BULK</v>
      </c>
      <c r="E7647" t="s">
        <v>9</v>
      </c>
      <c r="F7647" t="s">
        <v>12</v>
      </c>
      <c r="G7647" t="s">
        <v>7</v>
      </c>
      <c r="H7647" t="s">
        <v>8</v>
      </c>
      <c r="I7647">
        <f t="shared" si="124"/>
        <v>2</v>
      </c>
    </row>
    <row r="7648" spans="1:9">
      <c r="A7648">
        <f>IF(MOD(ROW()-24,COUNTA(tblProducts[Description]))=0,A7647+1,A7647)</f>
        <v>67</v>
      </c>
      <c r="B7648">
        <f>MOD(ROW()-24,COUNTA(tblProducts[Description]))+1</f>
        <v>101</v>
      </c>
      <c r="C7648" t="str">
        <f>_xlfn.XLOOKUP(A7648,tblProducts[Column1],tblProducts[Description])</f>
        <v>VISCO 352 BULK</v>
      </c>
      <c r="D7648" t="str">
        <f>_xlfn.XLOOKUP(B7648,tblProducts[Column1],tblProducts[Description])</f>
        <v>REDICOTE E-4819 BULK</v>
      </c>
      <c r="E7648" t="s">
        <v>9</v>
      </c>
      <c r="F7648" t="s">
        <v>12</v>
      </c>
      <c r="G7648" t="s">
        <v>7</v>
      </c>
      <c r="H7648" t="s">
        <v>8</v>
      </c>
      <c r="I7648">
        <f t="shared" si="124"/>
        <v>2</v>
      </c>
    </row>
    <row r="7649" spans="1:9">
      <c r="A7649">
        <f>IF(MOD(ROW()-24,COUNTA(tblProducts[Description]))=0,A7648+1,A7648)</f>
        <v>67</v>
      </c>
      <c r="B7649">
        <f>MOD(ROW()-24,COUNTA(tblProducts[Description]))+1</f>
        <v>102</v>
      </c>
      <c r="C7649" t="str">
        <f>_xlfn.XLOOKUP(A7649,tblProducts[Column1],tblProducts[Description])</f>
        <v>VISCO 352 BULK</v>
      </c>
      <c r="D7649" t="str">
        <f>_xlfn.XLOOKUP(B7649,tblProducts[Column1],tblProducts[Description])</f>
        <v>ETHYLAN 1005 SA  BULK</v>
      </c>
      <c r="E7649" t="s">
        <v>9</v>
      </c>
      <c r="F7649" t="s">
        <v>12</v>
      </c>
      <c r="G7649" t="s">
        <v>7</v>
      </c>
      <c r="H7649" t="s">
        <v>8</v>
      </c>
      <c r="I7649">
        <f t="shared" si="124"/>
        <v>2</v>
      </c>
    </row>
    <row r="7650" spans="1:9">
      <c r="A7650">
        <f>IF(MOD(ROW()-24,COUNTA(tblProducts[Description]))=0,A7649+1,A7649)</f>
        <v>67</v>
      </c>
      <c r="B7650">
        <f>MOD(ROW()-24,COUNTA(tblProducts[Description]))+1</f>
        <v>103</v>
      </c>
      <c r="C7650" t="str">
        <f>_xlfn.XLOOKUP(A7650,tblProducts[Column1],tblProducts[Description])</f>
        <v>VISCO 352 BULK</v>
      </c>
      <c r="D7650" t="str">
        <f>_xlfn.XLOOKUP(B7650,tblProducts[Column1],tblProducts[Description])</f>
        <v>ETHODUOMEEN T/15 BULK</v>
      </c>
      <c r="E7650" t="s">
        <v>9</v>
      </c>
      <c r="F7650" t="s">
        <v>12</v>
      </c>
      <c r="G7650" t="s">
        <v>7</v>
      </c>
      <c r="H7650" t="s">
        <v>8</v>
      </c>
      <c r="I7650">
        <f t="shared" si="124"/>
        <v>2</v>
      </c>
    </row>
    <row r="7651" spans="1:9">
      <c r="A7651">
        <f>IF(MOD(ROW()-24,COUNTA(tblProducts[Description]))=0,A7650+1,A7650)</f>
        <v>67</v>
      </c>
      <c r="B7651">
        <f>MOD(ROW()-24,COUNTA(tblProducts[Description]))+1</f>
        <v>104</v>
      </c>
      <c r="C7651" t="str">
        <f>_xlfn.XLOOKUP(A7651,tblProducts[Column1],tblProducts[Description])</f>
        <v>VISCO 352 BULK</v>
      </c>
      <c r="D7651" t="str">
        <f>_xlfn.XLOOKUP(B7651,tblProducts[Column1],tblProducts[Description])</f>
        <v>C-6442 BULK</v>
      </c>
      <c r="E7651" t="s">
        <v>9</v>
      </c>
      <c r="F7651" t="s">
        <v>12</v>
      </c>
      <c r="G7651" t="s">
        <v>7</v>
      </c>
      <c r="H7651" t="s">
        <v>8</v>
      </c>
      <c r="I7651">
        <f t="shared" si="124"/>
        <v>2</v>
      </c>
    </row>
    <row r="7652" spans="1:9">
      <c r="A7652">
        <f>IF(MOD(ROW()-24,COUNTA(tblProducts[Description]))=0,A7651+1,A7651)</f>
        <v>67</v>
      </c>
      <c r="B7652">
        <f>MOD(ROW()-24,COUNTA(tblProducts[Description]))+1</f>
        <v>105</v>
      </c>
      <c r="C7652" t="str">
        <f>_xlfn.XLOOKUP(A7652,tblProducts[Column1],tblProducts[Description])</f>
        <v>VISCO 352 BULK</v>
      </c>
      <c r="D7652" t="str">
        <f>_xlfn.XLOOKUP(B7652,tblProducts[Column1],tblProducts[Description])</f>
        <v>ETHODUOMEEN T/25  BULK</v>
      </c>
      <c r="E7652" t="s">
        <v>9</v>
      </c>
      <c r="F7652" t="s">
        <v>12</v>
      </c>
      <c r="G7652" t="s">
        <v>7</v>
      </c>
      <c r="H7652" t="s">
        <v>8</v>
      </c>
      <c r="I7652">
        <f t="shared" si="124"/>
        <v>2</v>
      </c>
    </row>
    <row r="7653" spans="1:9">
      <c r="A7653">
        <f>IF(MOD(ROW()-24,COUNTA(tblProducts[Description]))=0,A7652+1,A7652)</f>
        <v>67</v>
      </c>
      <c r="B7653">
        <f>MOD(ROW()-24,COUNTA(tblProducts[Description]))+1</f>
        <v>106</v>
      </c>
      <c r="C7653" t="str">
        <f>_xlfn.XLOOKUP(A7653,tblProducts[Column1],tblProducts[Description])</f>
        <v>VISCO 352 BULK</v>
      </c>
      <c r="D7653" t="str">
        <f>_xlfn.XLOOKUP(B7653,tblProducts[Column1],tblProducts[Description])</f>
        <v>WITCONOL PD-2000 BULK</v>
      </c>
      <c r="E7653" t="s">
        <v>9</v>
      </c>
      <c r="F7653" t="s">
        <v>12</v>
      </c>
      <c r="G7653" t="s">
        <v>7</v>
      </c>
      <c r="H7653" t="s">
        <v>8</v>
      </c>
      <c r="I7653">
        <f t="shared" si="124"/>
        <v>2</v>
      </c>
    </row>
    <row r="7654" spans="1:9">
      <c r="A7654">
        <f>IF(MOD(ROW()-24,COUNTA(tblProducts[Description]))=0,A7653+1,A7653)</f>
        <v>67</v>
      </c>
      <c r="B7654">
        <f>MOD(ROW()-24,COUNTA(tblProducts[Description]))+1</f>
        <v>107</v>
      </c>
      <c r="C7654" t="str">
        <f>_xlfn.XLOOKUP(A7654,tblProducts[Column1],tblProducts[Description])</f>
        <v>VISCO 352 BULK</v>
      </c>
      <c r="D7654" t="str">
        <f>_xlfn.XLOOKUP(B7654,tblProducts[Column1],tblProducts[Description])</f>
        <v>BEROL 347 BULK</v>
      </c>
      <c r="E7654" t="s">
        <v>9</v>
      </c>
      <c r="F7654" t="s">
        <v>12</v>
      </c>
      <c r="G7654" t="s">
        <v>7</v>
      </c>
      <c r="H7654" t="s">
        <v>8</v>
      </c>
      <c r="I7654">
        <f t="shared" si="124"/>
        <v>2</v>
      </c>
    </row>
    <row r="7655" spans="1:9">
      <c r="A7655">
        <f>IF(MOD(ROW()-24,COUNTA(tblProducts[Description]))=0,A7654+1,A7654)</f>
        <v>67</v>
      </c>
      <c r="B7655">
        <f>MOD(ROW()-24,COUNTA(tblProducts[Description]))+1</f>
        <v>108</v>
      </c>
      <c r="C7655" t="str">
        <f>_xlfn.XLOOKUP(A7655,tblProducts[Column1],tblProducts[Description])</f>
        <v>VISCO 352 BULK</v>
      </c>
      <c r="D7655" t="str">
        <f>_xlfn.XLOOKUP(B7655,tblProducts[Column1],tblProducts[Description])</f>
        <v>ETHYLAN PT-3000 BULK</v>
      </c>
      <c r="E7655" t="s">
        <v>9</v>
      </c>
      <c r="F7655" t="s">
        <v>12</v>
      </c>
      <c r="G7655" t="s">
        <v>9</v>
      </c>
      <c r="H7655" t="s">
        <v>11</v>
      </c>
      <c r="I7655">
        <f t="shared" si="124"/>
        <v>4</v>
      </c>
    </row>
    <row r="7656" spans="1:9">
      <c r="A7656">
        <f>IF(MOD(ROW()-24,COUNTA(tblProducts[Description]))=0,A7655+1,A7655)</f>
        <v>67</v>
      </c>
      <c r="B7656">
        <f>MOD(ROW()-24,COUNTA(tblProducts[Description]))+1</f>
        <v>109</v>
      </c>
      <c r="C7656" t="str">
        <f>_xlfn.XLOOKUP(A7656,tblProducts[Column1],tblProducts[Description])</f>
        <v>VISCO 352 BULK</v>
      </c>
      <c r="D7656" t="str">
        <f>_xlfn.XLOOKUP(B7656,tblProducts[Column1],tblProducts[Description])</f>
        <v>ETHYLAN HB4/BULK</v>
      </c>
      <c r="E7656" t="s">
        <v>9</v>
      </c>
      <c r="F7656" t="s">
        <v>12</v>
      </c>
      <c r="G7656" t="s">
        <v>9</v>
      </c>
      <c r="H7656" t="s">
        <v>11</v>
      </c>
      <c r="I7656">
        <f t="shared" si="124"/>
        <v>4</v>
      </c>
    </row>
    <row r="7657" spans="1:9">
      <c r="A7657">
        <f>IF(MOD(ROW()-24,COUNTA(tblProducts[Description]))=0,A7656+1,A7656)</f>
        <v>67</v>
      </c>
      <c r="B7657">
        <f>MOD(ROW()-24,COUNTA(tblProducts[Description]))+1</f>
        <v>110</v>
      </c>
      <c r="C7657" t="str">
        <f>_xlfn.XLOOKUP(A7657,tblProducts[Column1],tblProducts[Description])</f>
        <v>VISCO 352 BULK</v>
      </c>
      <c r="D7657" t="str">
        <f>_xlfn.XLOOKUP(B7657,tblProducts[Column1],tblProducts[Description])</f>
        <v>ADSEE AB 600 BULK</v>
      </c>
      <c r="E7657" t="s">
        <v>9</v>
      </c>
      <c r="F7657" t="s">
        <v>12</v>
      </c>
      <c r="G7657" t="s">
        <v>9</v>
      </c>
      <c r="H7657" t="s">
        <v>11</v>
      </c>
      <c r="I7657">
        <f t="shared" si="124"/>
        <v>4</v>
      </c>
    </row>
    <row r="7658" spans="1:9">
      <c r="A7658">
        <f>IF(MOD(ROW()-24,COUNTA(tblProducts[Description]))=0,A7657+1,A7657)</f>
        <v>67</v>
      </c>
      <c r="B7658">
        <f>MOD(ROW()-24,COUNTA(tblProducts[Description]))+1</f>
        <v>111</v>
      </c>
      <c r="C7658" t="str">
        <f>_xlfn.XLOOKUP(A7658,tblProducts[Column1],tblProducts[Description])</f>
        <v>VISCO 352 BULK</v>
      </c>
      <c r="D7658" t="str">
        <f>_xlfn.XLOOKUP(B7658,tblProducts[Column1],tblProducts[Description])</f>
        <v>WITCONOL PT-320  BULK</v>
      </c>
      <c r="E7658" t="s">
        <v>9</v>
      </c>
      <c r="F7658" t="s">
        <v>12</v>
      </c>
      <c r="G7658" t="s">
        <v>7</v>
      </c>
      <c r="H7658" t="s">
        <v>8</v>
      </c>
      <c r="I7658">
        <f t="shared" si="124"/>
        <v>2</v>
      </c>
    </row>
    <row r="7659" spans="1:9">
      <c r="A7659">
        <f>IF(MOD(ROW()-24,COUNTA(tblProducts[Description]))=0,A7658+1,A7658)</f>
        <v>67</v>
      </c>
      <c r="B7659">
        <f>MOD(ROW()-24,COUNTA(tblProducts[Description]))+1</f>
        <v>112</v>
      </c>
      <c r="C7659" t="str">
        <f>_xlfn.XLOOKUP(A7659,tblProducts[Column1],tblProducts[Description])</f>
        <v>VISCO 352 BULK</v>
      </c>
      <c r="D7659" t="str">
        <f>_xlfn.XLOOKUP(B7659,tblProducts[Column1],tblProducts[Description])</f>
        <v>ETHYLAN DA-3 BULK</v>
      </c>
      <c r="E7659" t="s">
        <v>9</v>
      </c>
      <c r="F7659" t="s">
        <v>12</v>
      </c>
      <c r="G7659" t="s">
        <v>7</v>
      </c>
      <c r="H7659" t="s">
        <v>13</v>
      </c>
      <c r="I7659">
        <f t="shared" si="124"/>
        <v>2</v>
      </c>
    </row>
    <row r="7660" spans="1:9">
      <c r="A7660">
        <f>IF(MOD(ROW()-24,COUNTA(tblProducts[Description]))=0,A7659+1,A7659)</f>
        <v>67</v>
      </c>
      <c r="B7660">
        <f>MOD(ROW()-24,COUNTA(tblProducts[Description]))+1</f>
        <v>113</v>
      </c>
      <c r="C7660" t="str">
        <f>_xlfn.XLOOKUP(A7660,tblProducts[Column1],tblProducts[Description])</f>
        <v>VISCO 352 BULK</v>
      </c>
      <c r="D7660" t="str">
        <f>_xlfn.XLOOKUP(B7660,tblProducts[Column1],tblProducts[Description])</f>
        <v>ETHOMEEN O/12 BULK</v>
      </c>
      <c r="E7660" t="s">
        <v>9</v>
      </c>
      <c r="F7660" t="s">
        <v>12</v>
      </c>
      <c r="G7660" t="s">
        <v>7</v>
      </c>
      <c r="H7660" t="s">
        <v>13</v>
      </c>
      <c r="I7660">
        <f t="shared" si="124"/>
        <v>2</v>
      </c>
    </row>
    <row r="7661" spans="1:9">
      <c r="A7661">
        <f>IF(MOD(ROW()-24,COUNTA(tblProducts[Description]))=0,A7660+1,A7660)</f>
        <v>67</v>
      </c>
      <c r="B7661">
        <f>MOD(ROW()-24,COUNTA(tblProducts[Description]))+1</f>
        <v>114</v>
      </c>
      <c r="C7661" t="str">
        <f>_xlfn.XLOOKUP(A7661,tblProducts[Column1],tblProducts[Description])</f>
        <v>VISCO 352 BULK</v>
      </c>
      <c r="D7661" t="str">
        <f>_xlfn.XLOOKUP(B7661,tblProducts[Column1],tblProducts[Description])</f>
        <v>WITCONOL PT-1000 BULK</v>
      </c>
      <c r="E7661" t="s">
        <v>9</v>
      </c>
      <c r="F7661" t="s">
        <v>12</v>
      </c>
      <c r="G7661" t="s">
        <v>7</v>
      </c>
      <c r="H7661" t="s">
        <v>13</v>
      </c>
      <c r="I7661">
        <f t="shared" si="124"/>
        <v>2</v>
      </c>
    </row>
    <row r="7662" spans="1:9">
      <c r="A7662">
        <f>IF(MOD(ROW()-24,COUNTA(tblProducts[Description]))=0,A7661+1,A7661)</f>
        <v>68</v>
      </c>
      <c r="B7662">
        <f>MOD(ROW()-24,COUNTA(tblProducts[Description]))+1</f>
        <v>1</v>
      </c>
      <c r="C7662" t="str">
        <f>_xlfn.XLOOKUP(A7662,tblProducts[Column1],tblProducts[Description])</f>
        <v>WITBREAK DPG-25 BULK</v>
      </c>
      <c r="D7662" t="str">
        <f>_xlfn.XLOOKUP(B7662,tblProducts[Column1],tblProducts[Description])</f>
        <v>ADSEE 4130 BULK</v>
      </c>
      <c r="E7662" t="s">
        <v>9</v>
      </c>
      <c r="F7662" t="s">
        <v>12</v>
      </c>
      <c r="G7662" t="s">
        <v>7</v>
      </c>
      <c r="H7662" t="s">
        <v>8</v>
      </c>
      <c r="I7662">
        <f t="shared" si="124"/>
        <v>2</v>
      </c>
    </row>
    <row r="7663" spans="1:9">
      <c r="A7663">
        <f>IF(MOD(ROW()-24,COUNTA(tblProducts[Description]))=0,A7662+1,A7662)</f>
        <v>68</v>
      </c>
      <c r="B7663">
        <f>MOD(ROW()-24,COUNTA(tblProducts[Description]))+1</f>
        <v>2</v>
      </c>
      <c r="C7663" t="str">
        <f>_xlfn.XLOOKUP(A7663,tblProducts[Column1],tblProducts[Description])</f>
        <v>WITBREAK DPG-25 BULK</v>
      </c>
      <c r="D7663" t="str">
        <f>_xlfn.XLOOKUP(B7663,tblProducts[Column1],tblProducts[Description])</f>
        <v>ARMOSTAT 300 BULK</v>
      </c>
      <c r="E7663" t="s">
        <v>9</v>
      </c>
      <c r="F7663" t="s">
        <v>12</v>
      </c>
      <c r="G7663" t="s">
        <v>7</v>
      </c>
      <c r="H7663" t="s">
        <v>8</v>
      </c>
      <c r="I7663">
        <f t="shared" si="124"/>
        <v>2</v>
      </c>
    </row>
    <row r="7664" spans="1:9">
      <c r="A7664">
        <f>IF(MOD(ROW()-24,COUNTA(tblProducts[Description]))=0,A7663+1,A7663)</f>
        <v>68</v>
      </c>
      <c r="B7664">
        <f>MOD(ROW()-24,COUNTA(tblProducts[Description]))+1</f>
        <v>3</v>
      </c>
      <c r="C7664" t="str">
        <f>_xlfn.XLOOKUP(A7664,tblProducts[Column1],tblProducts[Description])</f>
        <v>WITBREAK DPG-25 BULK</v>
      </c>
      <c r="D7664" t="str">
        <f>_xlfn.XLOOKUP(B7664,tblProducts[Column1],tblProducts[Description])</f>
        <v>ARMOSTAT 400 BULK</v>
      </c>
      <c r="E7664" t="s">
        <v>9</v>
      </c>
      <c r="F7664" t="s">
        <v>12</v>
      </c>
      <c r="G7664" t="s">
        <v>7</v>
      </c>
      <c r="H7664" t="s">
        <v>8</v>
      </c>
      <c r="I7664">
        <f t="shared" si="124"/>
        <v>2</v>
      </c>
    </row>
    <row r="7665" spans="1:9">
      <c r="A7665">
        <f>IF(MOD(ROW()-24,COUNTA(tblProducts[Description]))=0,A7664+1,A7664)</f>
        <v>68</v>
      </c>
      <c r="B7665">
        <f>MOD(ROW()-24,COUNTA(tblProducts[Description]))+1</f>
        <v>4</v>
      </c>
      <c r="C7665" t="str">
        <f>_xlfn.XLOOKUP(A7665,tblProducts[Column1],tblProducts[Description])</f>
        <v>WITBREAK DPG-25 BULK</v>
      </c>
      <c r="D7665" t="str">
        <f>_xlfn.XLOOKUP(B7665,tblProducts[Column1],tblProducts[Description])</f>
        <v>ARMOSTAT 410 LM BULK</v>
      </c>
      <c r="E7665" t="s">
        <v>9</v>
      </c>
      <c r="F7665" t="s">
        <v>12</v>
      </c>
      <c r="G7665" t="s">
        <v>7</v>
      </c>
      <c r="H7665" t="s">
        <v>8</v>
      </c>
      <c r="I7665">
        <f t="shared" si="124"/>
        <v>2</v>
      </c>
    </row>
    <row r="7666" spans="1:9">
      <c r="A7666">
        <f>IF(MOD(ROW()-24,COUNTA(tblProducts[Description]))=0,A7665+1,A7665)</f>
        <v>68</v>
      </c>
      <c r="B7666">
        <f>MOD(ROW()-24,COUNTA(tblProducts[Description]))+1</f>
        <v>5</v>
      </c>
      <c r="C7666" t="str">
        <f>_xlfn.XLOOKUP(A7666,tblProducts[Column1],tblProducts[Description])</f>
        <v>WITBREAK DPG-25 BULK</v>
      </c>
      <c r="D7666" t="str">
        <f>_xlfn.XLOOKUP(B7666,tblProducts[Column1],tblProducts[Description])</f>
        <v>ARMUL HE 5070 BULK</v>
      </c>
      <c r="E7666" t="s">
        <v>9</v>
      </c>
      <c r="F7666" t="s">
        <v>12</v>
      </c>
      <c r="G7666" t="s">
        <v>7</v>
      </c>
      <c r="H7666" t="s">
        <v>8</v>
      </c>
      <c r="I7666">
        <f t="shared" si="124"/>
        <v>2</v>
      </c>
    </row>
    <row r="7667" spans="1:9">
      <c r="A7667">
        <f>IF(MOD(ROW()-24,COUNTA(tblProducts[Description]))=0,A7666+1,A7666)</f>
        <v>68</v>
      </c>
      <c r="B7667">
        <f>MOD(ROW()-24,COUNTA(tblProducts[Description]))+1</f>
        <v>6</v>
      </c>
      <c r="C7667" t="str">
        <f>_xlfn.XLOOKUP(A7667,tblProducts[Column1],tblProducts[Description])</f>
        <v>WITBREAK DPG-25 BULK</v>
      </c>
      <c r="D7667" t="str">
        <f>_xlfn.XLOOKUP(B7667,tblProducts[Column1],tblProducts[Description])</f>
        <v>BEROL 260 BULK</v>
      </c>
      <c r="E7667" t="s">
        <v>9</v>
      </c>
      <c r="F7667" t="s">
        <v>12</v>
      </c>
      <c r="G7667" t="s">
        <v>7</v>
      </c>
      <c r="H7667" t="s">
        <v>8</v>
      </c>
      <c r="I7667">
        <f t="shared" si="124"/>
        <v>2</v>
      </c>
    </row>
    <row r="7668" spans="1:9">
      <c r="A7668">
        <f>IF(MOD(ROW()-24,COUNTA(tblProducts[Description]))=0,A7667+1,A7667)</f>
        <v>68</v>
      </c>
      <c r="B7668">
        <f>MOD(ROW()-24,COUNTA(tblProducts[Description]))+1</f>
        <v>7</v>
      </c>
      <c r="C7668" t="str">
        <f>_xlfn.XLOOKUP(A7668,tblProducts[Column1],tblProducts[Description])</f>
        <v>WITBREAK DPG-25 BULK</v>
      </c>
      <c r="D7668" t="str">
        <f>_xlfn.XLOOKUP(B7668,tblProducts[Column1],tblProducts[Description])</f>
        <v>BEROL 266 BULK</v>
      </c>
      <c r="E7668" t="s">
        <v>9</v>
      </c>
      <c r="F7668" t="s">
        <v>12</v>
      </c>
      <c r="G7668" t="s">
        <v>7</v>
      </c>
      <c r="H7668" t="s">
        <v>8</v>
      </c>
      <c r="I7668">
        <f t="shared" si="124"/>
        <v>2</v>
      </c>
    </row>
    <row r="7669" spans="1:9">
      <c r="A7669">
        <f>IF(MOD(ROW()-24,COUNTA(tblProducts[Description]))=0,A7668+1,A7668)</f>
        <v>68</v>
      </c>
      <c r="B7669">
        <f>MOD(ROW()-24,COUNTA(tblProducts[Description]))+1</f>
        <v>8</v>
      </c>
      <c r="C7669" t="str">
        <f>_xlfn.XLOOKUP(A7669,tblProducts[Column1],tblProducts[Description])</f>
        <v>WITBREAK DPG-25 BULK</v>
      </c>
      <c r="D7669" t="str">
        <f>_xlfn.XLOOKUP(B7669,tblProducts[Column1],tblProducts[Description])</f>
        <v>BEROL 266V BULK</v>
      </c>
      <c r="E7669" t="s">
        <v>9</v>
      </c>
      <c r="F7669" t="s">
        <v>12</v>
      </c>
      <c r="G7669" t="s">
        <v>7</v>
      </c>
      <c r="H7669" t="s">
        <v>8</v>
      </c>
      <c r="I7669">
        <f t="shared" si="124"/>
        <v>2</v>
      </c>
    </row>
    <row r="7670" spans="1:9">
      <c r="A7670">
        <f>IF(MOD(ROW()-24,COUNTA(tblProducts[Description]))=0,A7669+1,A7669)</f>
        <v>68</v>
      </c>
      <c r="B7670">
        <f>MOD(ROW()-24,COUNTA(tblProducts[Description]))+1</f>
        <v>9</v>
      </c>
      <c r="C7670" t="str">
        <f>_xlfn.XLOOKUP(A7670,tblProducts[Column1],tblProducts[Description])</f>
        <v>WITBREAK DPG-25 BULK</v>
      </c>
      <c r="D7670" t="str">
        <f>_xlfn.XLOOKUP(B7670,tblProducts[Column1],tblProducts[Description])</f>
        <v>BEROL 467 BULK</v>
      </c>
      <c r="E7670" t="s">
        <v>9</v>
      </c>
      <c r="F7670" t="s">
        <v>12</v>
      </c>
      <c r="G7670" t="s">
        <v>7</v>
      </c>
      <c r="H7670" t="s">
        <v>8</v>
      </c>
      <c r="I7670">
        <f t="shared" si="124"/>
        <v>2</v>
      </c>
    </row>
    <row r="7671" spans="1:9">
      <c r="A7671">
        <f>IF(MOD(ROW()-24,COUNTA(tblProducts[Description]))=0,A7670+1,A7670)</f>
        <v>68</v>
      </c>
      <c r="B7671">
        <f>MOD(ROW()-24,COUNTA(tblProducts[Description]))+1</f>
        <v>10</v>
      </c>
      <c r="C7671" t="str">
        <f>_xlfn.XLOOKUP(A7671,tblProducts[Column1],tblProducts[Description])</f>
        <v>WITBREAK DPG-25 BULK</v>
      </c>
      <c r="D7671" t="str">
        <f>_xlfn.XLOOKUP(B7671,tblProducts[Column1],tblProducts[Description])</f>
        <v>BEROL OX 91-6 BULK</v>
      </c>
      <c r="E7671" t="s">
        <v>9</v>
      </c>
      <c r="F7671" t="s">
        <v>12</v>
      </c>
      <c r="G7671" t="s">
        <v>7</v>
      </c>
      <c r="H7671" t="s">
        <v>8</v>
      </c>
      <c r="I7671">
        <f t="shared" si="124"/>
        <v>2</v>
      </c>
    </row>
    <row r="7672" spans="1:9">
      <c r="A7672">
        <f>IF(MOD(ROW()-24,COUNTA(tblProducts[Description]))=0,A7671+1,A7671)</f>
        <v>68</v>
      </c>
      <c r="B7672">
        <f>MOD(ROW()-24,COUNTA(tblProducts[Description]))+1</f>
        <v>11</v>
      </c>
      <c r="C7672" t="str">
        <f>_xlfn.XLOOKUP(A7672,tblProducts[Column1],tblProducts[Description])</f>
        <v>WITBREAK DPG-25 BULK</v>
      </c>
      <c r="D7672" t="str">
        <f>_xlfn.XLOOKUP(B7672,tblProducts[Column1],tblProducts[Description])</f>
        <v>C-5635 BULK</v>
      </c>
      <c r="E7672" t="s">
        <v>9</v>
      </c>
      <c r="F7672" t="s">
        <v>12</v>
      </c>
      <c r="G7672" t="s">
        <v>7</v>
      </c>
      <c r="H7672" t="s">
        <v>8</v>
      </c>
      <c r="I7672">
        <f t="shared" si="124"/>
        <v>2</v>
      </c>
    </row>
    <row r="7673" spans="1:9">
      <c r="A7673">
        <f>IF(MOD(ROW()-24,COUNTA(tblProducts[Description]))=0,A7672+1,A7672)</f>
        <v>68</v>
      </c>
      <c r="B7673">
        <f>MOD(ROW()-24,COUNTA(tblProducts[Description]))+1</f>
        <v>12</v>
      </c>
      <c r="C7673" t="str">
        <f>_xlfn.XLOOKUP(A7673,tblProducts[Column1],tblProducts[Description])</f>
        <v>WITBREAK DPG-25 BULK</v>
      </c>
      <c r="D7673" t="str">
        <f>_xlfn.XLOOKUP(B7673,tblProducts[Column1],tblProducts[Description])</f>
        <v>C-6290 BULK</v>
      </c>
      <c r="E7673" t="s">
        <v>9</v>
      </c>
      <c r="F7673" t="s">
        <v>12</v>
      </c>
      <c r="G7673" t="s">
        <v>7</v>
      </c>
      <c r="H7673" t="s">
        <v>8</v>
      </c>
      <c r="I7673">
        <f t="shared" si="124"/>
        <v>2</v>
      </c>
    </row>
    <row r="7674" spans="1:9">
      <c r="A7674">
        <f>IF(MOD(ROW()-24,COUNTA(tblProducts[Description]))=0,A7673+1,A7673)</f>
        <v>68</v>
      </c>
      <c r="B7674">
        <f>MOD(ROW()-24,COUNTA(tblProducts[Description]))+1</f>
        <v>13</v>
      </c>
      <c r="C7674" t="str">
        <f>_xlfn.XLOOKUP(A7674,tblProducts[Column1],tblProducts[Description])</f>
        <v>WITBREAK DPG-25 BULK</v>
      </c>
      <c r="D7674" t="str">
        <f>_xlfn.XLOOKUP(B7674,tblProducts[Column1],tblProducts[Description])</f>
        <v>C-6385 BULK</v>
      </c>
      <c r="E7674" t="s">
        <v>9</v>
      </c>
      <c r="F7674" t="s">
        <v>12</v>
      </c>
      <c r="G7674" t="s">
        <v>7</v>
      </c>
      <c r="H7674" t="s">
        <v>8</v>
      </c>
      <c r="I7674">
        <f t="shared" si="124"/>
        <v>2</v>
      </c>
    </row>
    <row r="7675" spans="1:9">
      <c r="A7675">
        <f>IF(MOD(ROW()-24,COUNTA(tblProducts[Description]))=0,A7674+1,A7674)</f>
        <v>68</v>
      </c>
      <c r="B7675">
        <f>MOD(ROW()-24,COUNTA(tblProducts[Description]))+1</f>
        <v>14</v>
      </c>
      <c r="C7675" t="str">
        <f>_xlfn.XLOOKUP(A7675,tblProducts[Column1],tblProducts[Description])</f>
        <v>WITBREAK DPG-25 BULK</v>
      </c>
      <c r="D7675" t="str">
        <f>_xlfn.XLOOKUP(B7675,tblProducts[Column1],tblProducts[Description])</f>
        <v>C-6427 BULK</v>
      </c>
      <c r="E7675" t="s">
        <v>9</v>
      </c>
      <c r="F7675" t="s">
        <v>12</v>
      </c>
      <c r="G7675" t="s">
        <v>7</v>
      </c>
      <c r="H7675" t="s">
        <v>8</v>
      </c>
      <c r="I7675">
        <f t="shared" si="124"/>
        <v>2</v>
      </c>
    </row>
    <row r="7676" spans="1:9">
      <c r="A7676">
        <f>IF(MOD(ROW()-24,COUNTA(tblProducts[Description]))=0,A7675+1,A7675)</f>
        <v>68</v>
      </c>
      <c r="B7676">
        <f>MOD(ROW()-24,COUNTA(tblProducts[Description]))+1</f>
        <v>15</v>
      </c>
      <c r="C7676" t="str">
        <f>_xlfn.XLOOKUP(A7676,tblProducts[Column1],tblProducts[Description])</f>
        <v>WITBREAK DPG-25 BULK</v>
      </c>
      <c r="D7676" t="str">
        <f>_xlfn.XLOOKUP(B7676,tblProducts[Column1],tblProducts[Description])</f>
        <v>EMULPON CO-200 BULK</v>
      </c>
      <c r="E7676" t="s">
        <v>9</v>
      </c>
      <c r="F7676" t="s">
        <v>12</v>
      </c>
      <c r="G7676" t="s">
        <v>7</v>
      </c>
      <c r="H7676" t="s">
        <v>8</v>
      </c>
      <c r="I7676">
        <f t="shared" si="124"/>
        <v>2</v>
      </c>
    </row>
    <row r="7677" spans="1:9">
      <c r="A7677">
        <f>IF(MOD(ROW()-24,COUNTA(tblProducts[Description]))=0,A7676+1,A7676)</f>
        <v>68</v>
      </c>
      <c r="B7677">
        <f>MOD(ROW()-24,COUNTA(tblProducts[Description]))+1</f>
        <v>16</v>
      </c>
      <c r="C7677" t="str">
        <f>_xlfn.XLOOKUP(A7677,tblProducts[Column1],tblProducts[Description])</f>
        <v>WITBREAK DPG-25 BULK</v>
      </c>
      <c r="D7677" t="str">
        <f>_xlfn.XLOOKUP(B7677,tblProducts[Column1],tblProducts[Description])</f>
        <v>EMULPON CO-360 BULK</v>
      </c>
      <c r="E7677" t="s">
        <v>9</v>
      </c>
      <c r="F7677" t="s">
        <v>12</v>
      </c>
      <c r="G7677" t="s">
        <v>9</v>
      </c>
      <c r="H7677" t="s">
        <v>8</v>
      </c>
      <c r="I7677">
        <f t="shared" si="124"/>
        <v>4</v>
      </c>
    </row>
    <row r="7678" spans="1:9">
      <c r="A7678">
        <f>IF(MOD(ROW()-24,COUNTA(tblProducts[Description]))=0,A7677+1,A7677)</f>
        <v>68</v>
      </c>
      <c r="B7678">
        <f>MOD(ROW()-24,COUNTA(tblProducts[Description]))+1</f>
        <v>17</v>
      </c>
      <c r="C7678" t="str">
        <f>_xlfn.XLOOKUP(A7678,tblProducts[Column1],tblProducts[Description])</f>
        <v>WITBREAK DPG-25 BULK</v>
      </c>
      <c r="D7678" t="str">
        <f>_xlfn.XLOOKUP(B7678,tblProducts[Column1],tblProducts[Description])</f>
        <v>EMULPON CO-550 BULK</v>
      </c>
      <c r="E7678" t="s">
        <v>9</v>
      </c>
      <c r="F7678" t="s">
        <v>12</v>
      </c>
      <c r="G7678" t="s">
        <v>9</v>
      </c>
      <c r="H7678" t="s">
        <v>8</v>
      </c>
      <c r="I7678">
        <f t="shared" si="124"/>
        <v>4</v>
      </c>
    </row>
    <row r="7679" spans="1:9">
      <c r="A7679">
        <f>IF(MOD(ROW()-24,COUNTA(tblProducts[Description]))=0,A7678+1,A7678)</f>
        <v>68</v>
      </c>
      <c r="B7679">
        <f>MOD(ROW()-24,COUNTA(tblProducts[Description]))+1</f>
        <v>18</v>
      </c>
      <c r="C7679" t="str">
        <f>_xlfn.XLOOKUP(A7679,tblProducts[Column1],tblProducts[Description])</f>
        <v>WITBREAK DPG-25 BULK</v>
      </c>
      <c r="D7679" t="str">
        <f>_xlfn.XLOOKUP(B7679,tblProducts[Column1],tblProducts[Description])</f>
        <v>ETHODUOMEEN HT/13 BULK</v>
      </c>
      <c r="E7679" t="s">
        <v>9</v>
      </c>
      <c r="F7679" t="s">
        <v>12</v>
      </c>
      <c r="G7679" t="s">
        <v>7</v>
      </c>
      <c r="H7679" t="s">
        <v>8</v>
      </c>
      <c r="I7679">
        <f t="shared" si="124"/>
        <v>2</v>
      </c>
    </row>
    <row r="7680" spans="1:9">
      <c r="A7680">
        <f>IF(MOD(ROW()-24,COUNTA(tblProducts[Description]))=0,A7679+1,A7679)</f>
        <v>68</v>
      </c>
      <c r="B7680">
        <f>MOD(ROW()-24,COUNTA(tblProducts[Description]))+1</f>
        <v>19</v>
      </c>
      <c r="C7680" t="str">
        <f>_xlfn.XLOOKUP(A7680,tblProducts[Column1],tblProducts[Description])</f>
        <v>WITBREAK DPG-25 BULK</v>
      </c>
      <c r="D7680" t="str">
        <f>_xlfn.XLOOKUP(B7680,tblProducts[Column1],tblProducts[Description])</f>
        <v>ETHODUOMEEN T/13 BULK</v>
      </c>
      <c r="E7680" t="s">
        <v>9</v>
      </c>
      <c r="F7680" t="s">
        <v>12</v>
      </c>
      <c r="G7680" t="s">
        <v>9</v>
      </c>
      <c r="H7680" t="s">
        <v>8</v>
      </c>
      <c r="I7680">
        <f t="shared" si="124"/>
        <v>4</v>
      </c>
    </row>
    <row r="7681" spans="1:9">
      <c r="A7681">
        <f>IF(MOD(ROW()-24,COUNTA(tblProducts[Description]))=0,A7680+1,A7680)</f>
        <v>68</v>
      </c>
      <c r="B7681">
        <f>MOD(ROW()-24,COUNTA(tblProducts[Description]))+1</f>
        <v>20</v>
      </c>
      <c r="C7681" t="str">
        <f>_xlfn.XLOOKUP(A7681,tblProducts[Column1],tblProducts[Description])</f>
        <v>WITBREAK DPG-25 BULK</v>
      </c>
      <c r="D7681" t="str">
        <f>_xlfn.XLOOKUP(B7681,tblProducts[Column1],tblProducts[Description])</f>
        <v>ETHODUOMEEN T/13N BULK</v>
      </c>
      <c r="E7681" t="s">
        <v>9</v>
      </c>
      <c r="F7681" t="s">
        <v>12</v>
      </c>
      <c r="G7681" t="s">
        <v>9</v>
      </c>
      <c r="H7681" t="s">
        <v>8</v>
      </c>
      <c r="I7681">
        <f t="shared" si="124"/>
        <v>4</v>
      </c>
    </row>
    <row r="7682" spans="1:9">
      <c r="A7682">
        <f>IF(MOD(ROW()-24,COUNTA(tblProducts[Description]))=0,A7681+1,A7681)</f>
        <v>68</v>
      </c>
      <c r="B7682">
        <f>MOD(ROW()-24,COUNTA(tblProducts[Description]))+1</f>
        <v>21</v>
      </c>
      <c r="C7682" t="str">
        <f>_xlfn.XLOOKUP(A7682,tblProducts[Column1],tblProducts[Description])</f>
        <v>WITBREAK DPG-25 BULK</v>
      </c>
      <c r="D7682" t="str">
        <f>_xlfn.XLOOKUP(B7682,tblProducts[Column1],tblProducts[Description])</f>
        <v>ETHODUOMEEN T/20 BULK</v>
      </c>
      <c r="E7682" t="s">
        <v>9</v>
      </c>
      <c r="F7682" t="s">
        <v>12</v>
      </c>
      <c r="G7682" t="s">
        <v>9</v>
      </c>
      <c r="H7682" t="s">
        <v>8</v>
      </c>
      <c r="I7682">
        <f t="shared" si="124"/>
        <v>4</v>
      </c>
    </row>
    <row r="7683" spans="1:9">
      <c r="A7683">
        <f>IF(MOD(ROW()-24,COUNTA(tblProducts[Description]))=0,A7682+1,A7682)</f>
        <v>68</v>
      </c>
      <c r="B7683">
        <f>MOD(ROW()-24,COUNTA(tblProducts[Description]))+1</f>
        <v>22</v>
      </c>
      <c r="C7683" t="str">
        <f>_xlfn.XLOOKUP(A7683,tblProducts[Column1],tblProducts[Description])</f>
        <v>WITBREAK DPG-25 BULK</v>
      </c>
      <c r="D7683" t="str">
        <f>_xlfn.XLOOKUP(B7683,tblProducts[Column1],tblProducts[Description])</f>
        <v>ETHODUOMEEN T/25 BULK</v>
      </c>
      <c r="E7683" t="s">
        <v>9</v>
      </c>
      <c r="F7683" t="s">
        <v>12</v>
      </c>
      <c r="G7683" t="s">
        <v>9</v>
      </c>
      <c r="H7683" t="s">
        <v>8</v>
      </c>
      <c r="I7683">
        <f t="shared" si="124"/>
        <v>4</v>
      </c>
    </row>
    <row r="7684" spans="1:9">
      <c r="A7684">
        <f>IF(MOD(ROW()-24,COUNTA(tblProducts[Description]))=0,A7683+1,A7683)</f>
        <v>68</v>
      </c>
      <c r="B7684">
        <f>MOD(ROW()-24,COUNTA(tblProducts[Description]))+1</f>
        <v>23</v>
      </c>
      <c r="C7684" t="str">
        <f>_xlfn.XLOOKUP(A7684,tblProducts[Column1],tblProducts[Description])</f>
        <v>WITBREAK DPG-25 BULK</v>
      </c>
      <c r="D7684" t="str">
        <f>_xlfn.XLOOKUP(B7684,tblProducts[Column1],tblProducts[Description])</f>
        <v>ETHOFAT 242/25 BULK</v>
      </c>
      <c r="E7684" t="s">
        <v>9</v>
      </c>
      <c r="F7684" t="s">
        <v>12</v>
      </c>
      <c r="G7684" t="s">
        <v>7</v>
      </c>
      <c r="H7684" t="s">
        <v>8</v>
      </c>
      <c r="I7684">
        <f t="shared" si="124"/>
        <v>2</v>
      </c>
    </row>
    <row r="7685" spans="1:9">
      <c r="A7685">
        <f>IF(MOD(ROW()-24,COUNTA(tblProducts[Description]))=0,A7684+1,A7684)</f>
        <v>68</v>
      </c>
      <c r="B7685">
        <f>MOD(ROW()-24,COUNTA(tblProducts[Description]))+1</f>
        <v>24</v>
      </c>
      <c r="C7685" t="str">
        <f>_xlfn.XLOOKUP(A7685,tblProducts[Column1],tblProducts[Description])</f>
        <v>WITBREAK DPG-25 BULK</v>
      </c>
      <c r="D7685" t="str">
        <f>_xlfn.XLOOKUP(B7685,tblProducts[Column1],tblProducts[Description])</f>
        <v>ETHOMEEN C/12S BULK</v>
      </c>
      <c r="E7685" t="s">
        <v>9</v>
      </c>
      <c r="F7685" t="s">
        <v>12</v>
      </c>
      <c r="G7685" t="s">
        <v>7</v>
      </c>
      <c r="H7685" t="s">
        <v>8</v>
      </c>
      <c r="I7685">
        <f t="shared" si="124"/>
        <v>2</v>
      </c>
    </row>
    <row r="7686" spans="1:9">
      <c r="A7686">
        <f>IF(MOD(ROW()-24,COUNTA(tblProducts[Description]))=0,A7685+1,A7685)</f>
        <v>68</v>
      </c>
      <c r="B7686">
        <f>MOD(ROW()-24,COUNTA(tblProducts[Description]))+1</f>
        <v>25</v>
      </c>
      <c r="C7686" t="str">
        <f>_xlfn.XLOOKUP(A7686,tblProducts[Column1],tblProducts[Description])</f>
        <v>WITBREAK DPG-25 BULK</v>
      </c>
      <c r="D7686" t="str">
        <f>_xlfn.XLOOKUP(B7686,tblProducts[Column1],tblProducts[Description])</f>
        <v>ETHOMEEN 18/12 BULK</v>
      </c>
      <c r="E7686" t="s">
        <v>9</v>
      </c>
      <c r="F7686" t="s">
        <v>12</v>
      </c>
      <c r="G7686" t="s">
        <v>7</v>
      </c>
      <c r="H7686" t="s">
        <v>8</v>
      </c>
      <c r="I7686">
        <f t="shared" si="124"/>
        <v>2</v>
      </c>
    </row>
    <row r="7687" spans="1:9">
      <c r="A7687">
        <f>IF(MOD(ROW()-24,COUNTA(tblProducts[Description]))=0,A7686+1,A7686)</f>
        <v>68</v>
      </c>
      <c r="B7687">
        <f>MOD(ROW()-24,COUNTA(tblProducts[Description]))+1</f>
        <v>26</v>
      </c>
      <c r="C7687" t="str">
        <f>_xlfn.XLOOKUP(A7687,tblProducts[Column1],tblProducts[Description])</f>
        <v>WITBREAK DPG-25 BULK</v>
      </c>
      <c r="D7687" t="str">
        <f>_xlfn.XLOOKUP(B7687,tblProducts[Column1],tblProducts[Description])</f>
        <v>ETHOMEEN 18/25 BULK</v>
      </c>
      <c r="E7687" t="s">
        <v>9</v>
      </c>
      <c r="F7687" t="s">
        <v>12</v>
      </c>
      <c r="G7687" t="s">
        <v>9</v>
      </c>
      <c r="H7687" t="s">
        <v>8</v>
      </c>
      <c r="I7687">
        <f t="shared" si="124"/>
        <v>4</v>
      </c>
    </row>
    <row r="7688" spans="1:9">
      <c r="A7688">
        <f>IF(MOD(ROW()-24,COUNTA(tblProducts[Description]))=0,A7687+1,A7687)</f>
        <v>68</v>
      </c>
      <c r="B7688">
        <f>MOD(ROW()-24,COUNTA(tblProducts[Description]))+1</f>
        <v>27</v>
      </c>
      <c r="C7688" t="str">
        <f>_xlfn.XLOOKUP(A7688,tblProducts[Column1],tblProducts[Description])</f>
        <v>WITBREAK DPG-25 BULK</v>
      </c>
      <c r="D7688" t="str">
        <f>_xlfn.XLOOKUP(B7688,tblProducts[Column1],tblProducts[Description])</f>
        <v>ETHOMEEN C/12 BULK</v>
      </c>
      <c r="E7688" t="s">
        <v>9</v>
      </c>
      <c r="F7688" t="s">
        <v>12</v>
      </c>
      <c r="G7688" t="s">
        <v>9</v>
      </c>
      <c r="H7688" t="s">
        <v>8</v>
      </c>
      <c r="I7688">
        <f t="shared" si="124"/>
        <v>4</v>
      </c>
    </row>
    <row r="7689" spans="1:9">
      <c r="A7689">
        <f>IF(MOD(ROW()-24,COUNTA(tblProducts[Description]))=0,A7688+1,A7688)</f>
        <v>68</v>
      </c>
      <c r="B7689">
        <f>MOD(ROW()-24,COUNTA(tblProducts[Description]))+1</f>
        <v>28</v>
      </c>
      <c r="C7689" t="str">
        <f>_xlfn.XLOOKUP(A7689,tblProducts[Column1],tblProducts[Description])</f>
        <v>WITBREAK DPG-25 BULK</v>
      </c>
      <c r="D7689" t="str">
        <f>_xlfn.XLOOKUP(B7689,tblProducts[Column1],tblProducts[Description])</f>
        <v>ETHOMEEN C/12 M BULK</v>
      </c>
      <c r="E7689" t="s">
        <v>9</v>
      </c>
      <c r="F7689" t="s">
        <v>12</v>
      </c>
      <c r="G7689" t="s">
        <v>9</v>
      </c>
      <c r="H7689" t="s">
        <v>8</v>
      </c>
      <c r="I7689">
        <f t="shared" si="124"/>
        <v>4</v>
      </c>
    </row>
    <row r="7690" spans="1:9">
      <c r="A7690">
        <f>IF(MOD(ROW()-24,COUNTA(tblProducts[Description]))=0,A7689+1,A7689)</f>
        <v>68</v>
      </c>
      <c r="B7690">
        <f>MOD(ROW()-24,COUNTA(tblProducts[Description]))+1</f>
        <v>29</v>
      </c>
      <c r="C7690" t="str">
        <f>_xlfn.XLOOKUP(A7690,tblProducts[Column1],tblProducts[Description])</f>
        <v>WITBREAK DPG-25 BULK</v>
      </c>
      <c r="D7690" t="str">
        <f>_xlfn.XLOOKUP(B7690,tblProducts[Column1],tblProducts[Description])</f>
        <v>ETHOMEEN C/12 SUN BULK</v>
      </c>
      <c r="E7690" t="s">
        <v>9</v>
      </c>
      <c r="F7690" t="s">
        <v>12</v>
      </c>
      <c r="G7690" t="s">
        <v>7</v>
      </c>
      <c r="H7690" t="s">
        <v>8</v>
      </c>
      <c r="I7690">
        <f t="shared" si="124"/>
        <v>2</v>
      </c>
    </row>
    <row r="7691" spans="1:9">
      <c r="A7691">
        <f>IF(MOD(ROW()-24,COUNTA(tblProducts[Description]))=0,A7690+1,A7690)</f>
        <v>68</v>
      </c>
      <c r="B7691">
        <f>MOD(ROW()-24,COUNTA(tblProducts[Description]))+1</f>
        <v>30</v>
      </c>
      <c r="C7691" t="str">
        <f>_xlfn.XLOOKUP(A7691,tblProducts[Column1],tblProducts[Description])</f>
        <v>WITBREAK DPG-25 BULK</v>
      </c>
      <c r="D7691" t="str">
        <f>_xlfn.XLOOKUP(B7691,tblProducts[Column1],tblProducts[Description])</f>
        <v>ETHOMEEN C/12 UN BULK</v>
      </c>
      <c r="E7691" t="s">
        <v>9</v>
      </c>
      <c r="F7691" t="s">
        <v>12</v>
      </c>
      <c r="G7691" t="s">
        <v>7</v>
      </c>
      <c r="H7691" t="s">
        <v>8</v>
      </c>
      <c r="I7691">
        <f t="shared" si="124"/>
        <v>2</v>
      </c>
    </row>
    <row r="7692" spans="1:9">
      <c r="A7692">
        <f>IF(MOD(ROW()-24,COUNTA(tblProducts[Description]))=0,A7691+1,A7691)</f>
        <v>68</v>
      </c>
      <c r="B7692">
        <f>MOD(ROW()-24,COUNTA(tblProducts[Description]))+1</f>
        <v>31</v>
      </c>
      <c r="C7692" t="str">
        <f>_xlfn.XLOOKUP(A7692,tblProducts[Column1],tblProducts[Description])</f>
        <v>WITBREAK DPG-25 BULK</v>
      </c>
      <c r="D7692" t="str">
        <f>_xlfn.XLOOKUP(B7692,tblProducts[Column1],tblProducts[Description])</f>
        <v>ETHOMEEN C/15 BULK</v>
      </c>
      <c r="E7692" t="s">
        <v>9</v>
      </c>
      <c r="F7692" t="s">
        <v>12</v>
      </c>
      <c r="G7692" t="s">
        <v>7</v>
      </c>
      <c r="H7692" t="s">
        <v>8</v>
      </c>
      <c r="I7692">
        <f t="shared" si="124"/>
        <v>2</v>
      </c>
    </row>
    <row r="7693" spans="1:9">
      <c r="A7693">
        <f>IF(MOD(ROW()-24,COUNTA(tblProducts[Description]))=0,A7692+1,A7692)</f>
        <v>68</v>
      </c>
      <c r="B7693">
        <f>MOD(ROW()-24,COUNTA(tblProducts[Description]))+1</f>
        <v>32</v>
      </c>
      <c r="C7693" t="str">
        <f>_xlfn.XLOOKUP(A7693,tblProducts[Column1],tblProducts[Description])</f>
        <v>WITBREAK DPG-25 BULK</v>
      </c>
      <c r="D7693" t="str">
        <f>_xlfn.XLOOKUP(B7693,tblProducts[Column1],tblProducts[Description])</f>
        <v>ETHOMEEN C/17 BULK</v>
      </c>
      <c r="E7693" t="s">
        <v>9</v>
      </c>
      <c r="F7693" t="s">
        <v>12</v>
      </c>
      <c r="G7693" t="s">
        <v>9</v>
      </c>
      <c r="H7693" t="s">
        <v>8</v>
      </c>
      <c r="I7693">
        <f t="shared" si="124"/>
        <v>4</v>
      </c>
    </row>
    <row r="7694" spans="1:9">
      <c r="A7694">
        <f>IF(MOD(ROW()-24,COUNTA(tblProducts[Description]))=0,A7693+1,A7693)</f>
        <v>68</v>
      </c>
      <c r="B7694">
        <f>MOD(ROW()-24,COUNTA(tblProducts[Description]))+1</f>
        <v>33</v>
      </c>
      <c r="C7694" t="str">
        <f>_xlfn.XLOOKUP(A7694,tblProducts[Column1],tblProducts[Description])</f>
        <v>WITBREAK DPG-25 BULK</v>
      </c>
      <c r="D7694" t="str">
        <f>_xlfn.XLOOKUP(B7694,tblProducts[Column1],tblProducts[Description])</f>
        <v>ETHOMEEN C/25A BULK</v>
      </c>
      <c r="E7694" t="s">
        <v>9</v>
      </c>
      <c r="F7694" t="s">
        <v>12</v>
      </c>
      <c r="G7694" t="s">
        <v>7</v>
      </c>
      <c r="H7694" t="s">
        <v>8</v>
      </c>
      <c r="I7694">
        <f t="shared" si="124"/>
        <v>2</v>
      </c>
    </row>
    <row r="7695" spans="1:9">
      <c r="A7695">
        <f>IF(MOD(ROW()-24,COUNTA(tblProducts[Description]))=0,A7694+1,A7694)</f>
        <v>68</v>
      </c>
      <c r="B7695">
        <f>MOD(ROW()-24,COUNTA(tblProducts[Description]))+1</f>
        <v>34</v>
      </c>
      <c r="C7695" t="str">
        <f>_xlfn.XLOOKUP(A7695,tblProducts[Column1],tblProducts[Description])</f>
        <v>WITBREAK DPG-25 BULK</v>
      </c>
      <c r="D7695" t="str">
        <f>_xlfn.XLOOKUP(B7695,tblProducts[Column1],tblProducts[Description])</f>
        <v>ETHOMEEN C/25A S BULK</v>
      </c>
      <c r="E7695" t="s">
        <v>9</v>
      </c>
      <c r="F7695" t="s">
        <v>12</v>
      </c>
      <c r="G7695" t="s">
        <v>7</v>
      </c>
      <c r="H7695" t="s">
        <v>8</v>
      </c>
      <c r="I7695">
        <f t="shared" si="124"/>
        <v>2</v>
      </c>
    </row>
    <row r="7696" spans="1:9">
      <c r="A7696">
        <f>IF(MOD(ROW()-24,COUNTA(tblProducts[Description]))=0,A7695+1,A7695)</f>
        <v>68</v>
      </c>
      <c r="B7696">
        <f>MOD(ROW()-24,COUNTA(tblProducts[Description]))+1</f>
        <v>35</v>
      </c>
      <c r="C7696" t="str">
        <f>_xlfn.XLOOKUP(A7696,tblProducts[Column1],tblProducts[Description])</f>
        <v>WITBREAK DPG-25 BULK</v>
      </c>
      <c r="D7696" t="str">
        <f>_xlfn.XLOOKUP(B7696,tblProducts[Column1],tblProducts[Description])</f>
        <v>ETHOMEEN O/12LC BULK</v>
      </c>
      <c r="E7696" t="s">
        <v>9</v>
      </c>
      <c r="F7696" t="s">
        <v>12</v>
      </c>
      <c r="G7696" t="s">
        <v>7</v>
      </c>
      <c r="H7696" t="s">
        <v>8</v>
      </c>
      <c r="I7696">
        <f t="shared" si="124"/>
        <v>2</v>
      </c>
    </row>
    <row r="7697" spans="1:9">
      <c r="A7697">
        <f>IF(MOD(ROW()-24,COUNTA(tblProducts[Description]))=0,A7696+1,A7696)</f>
        <v>68</v>
      </c>
      <c r="B7697">
        <f>MOD(ROW()-24,COUNTA(tblProducts[Description]))+1</f>
        <v>36</v>
      </c>
      <c r="C7697" t="str">
        <f>_xlfn.XLOOKUP(A7697,tblProducts[Column1],tblProducts[Description])</f>
        <v>WITBREAK DPG-25 BULK</v>
      </c>
      <c r="D7697" t="str">
        <f>_xlfn.XLOOKUP(B7697,tblProducts[Column1],tblProducts[Description])</f>
        <v>ETHOMEEN SV/12 BULK</v>
      </c>
      <c r="E7697" t="s">
        <v>9</v>
      </c>
      <c r="F7697" t="s">
        <v>12</v>
      </c>
      <c r="G7697" t="s">
        <v>7</v>
      </c>
      <c r="H7697" t="s">
        <v>8</v>
      </c>
      <c r="I7697">
        <f t="shared" si="124"/>
        <v>2</v>
      </c>
    </row>
    <row r="7698" spans="1:9">
      <c r="A7698">
        <f>IF(MOD(ROW()-24,COUNTA(tblProducts[Description]))=0,A7697+1,A7697)</f>
        <v>68</v>
      </c>
      <c r="B7698">
        <f>MOD(ROW()-24,COUNTA(tblProducts[Description]))+1</f>
        <v>37</v>
      </c>
      <c r="C7698" t="str">
        <f>_xlfn.XLOOKUP(A7698,tblProducts[Column1],tblProducts[Description])</f>
        <v>WITBREAK DPG-25 BULK</v>
      </c>
      <c r="D7698" t="str">
        <f>_xlfn.XLOOKUP(B7698,tblProducts[Column1],tblProducts[Description])</f>
        <v>ETHOMEEN SV/15 BULK</v>
      </c>
      <c r="E7698" t="s">
        <v>9</v>
      </c>
      <c r="F7698" t="s">
        <v>12</v>
      </c>
      <c r="G7698" t="s">
        <v>7</v>
      </c>
      <c r="H7698" t="s">
        <v>8</v>
      </c>
      <c r="I7698">
        <f t="shared" si="124"/>
        <v>2</v>
      </c>
    </row>
    <row r="7699" spans="1:9">
      <c r="A7699">
        <f>IF(MOD(ROW()-24,COUNTA(tblProducts[Description]))=0,A7698+1,A7698)</f>
        <v>68</v>
      </c>
      <c r="B7699">
        <f>MOD(ROW()-24,COUNTA(tblProducts[Description]))+1</f>
        <v>38</v>
      </c>
      <c r="C7699" t="str">
        <f>_xlfn.XLOOKUP(A7699,tblProducts[Column1],tblProducts[Description])</f>
        <v>WITBREAK DPG-25 BULK</v>
      </c>
      <c r="D7699" t="str">
        <f>_xlfn.XLOOKUP(B7699,tblProducts[Column1],tblProducts[Description])</f>
        <v>ETHOMEEN SV/15C BULK</v>
      </c>
      <c r="E7699" t="s">
        <v>9</v>
      </c>
      <c r="F7699" t="s">
        <v>12</v>
      </c>
      <c r="G7699" t="s">
        <v>7</v>
      </c>
      <c r="H7699" t="s">
        <v>8</v>
      </c>
      <c r="I7699">
        <f t="shared" si="124"/>
        <v>2</v>
      </c>
    </row>
    <row r="7700" spans="1:9">
      <c r="A7700">
        <f>IF(MOD(ROW()-24,COUNTA(tblProducts[Description]))=0,A7699+1,A7699)</f>
        <v>68</v>
      </c>
      <c r="B7700">
        <f>MOD(ROW()-24,COUNTA(tblProducts[Description]))+1</f>
        <v>39</v>
      </c>
      <c r="C7700" t="str">
        <f>_xlfn.XLOOKUP(A7700,tblProducts[Column1],tblProducts[Description])</f>
        <v>WITBREAK DPG-25 BULK</v>
      </c>
      <c r="D7700" t="str">
        <f>_xlfn.XLOOKUP(B7700,tblProducts[Column1],tblProducts[Description])</f>
        <v>ETHOMEEN SV/25 BULK</v>
      </c>
      <c r="E7700" t="s">
        <v>9</v>
      </c>
      <c r="F7700" t="s">
        <v>12</v>
      </c>
      <c r="G7700" t="s">
        <v>7</v>
      </c>
      <c r="H7700" t="s">
        <v>8</v>
      </c>
      <c r="I7700">
        <f t="shared" si="124"/>
        <v>2</v>
      </c>
    </row>
    <row r="7701" spans="1:9">
      <c r="A7701">
        <f>IF(MOD(ROW()-24,COUNTA(tblProducts[Description]))=0,A7700+1,A7700)</f>
        <v>68</v>
      </c>
      <c r="B7701">
        <f>MOD(ROW()-24,COUNTA(tblProducts[Description]))+1</f>
        <v>40</v>
      </c>
      <c r="C7701" t="str">
        <f>_xlfn.XLOOKUP(A7701,tblProducts[Column1],tblProducts[Description])</f>
        <v>WITBREAK DPG-25 BULK</v>
      </c>
      <c r="D7701" t="str">
        <f>_xlfn.XLOOKUP(B7701,tblProducts[Column1],tblProducts[Description])</f>
        <v>ETHOMEEN T/12 BULK</v>
      </c>
      <c r="E7701" t="s">
        <v>9</v>
      </c>
      <c r="F7701" t="s">
        <v>12</v>
      </c>
      <c r="G7701" t="s">
        <v>7</v>
      </c>
      <c r="H7701" t="s">
        <v>8</v>
      </c>
      <c r="I7701">
        <f t="shared" si="124"/>
        <v>2</v>
      </c>
    </row>
    <row r="7702" spans="1:9">
      <c r="A7702">
        <f>IF(MOD(ROW()-24,COUNTA(tblProducts[Description]))=0,A7701+1,A7701)</f>
        <v>68</v>
      </c>
      <c r="B7702">
        <f>MOD(ROW()-24,COUNTA(tblProducts[Description]))+1</f>
        <v>41</v>
      </c>
      <c r="C7702" t="str">
        <f>_xlfn.XLOOKUP(A7702,tblProducts[Column1],tblProducts[Description])</f>
        <v>WITBREAK DPG-25 BULK</v>
      </c>
      <c r="D7702" t="str">
        <f>_xlfn.XLOOKUP(B7702,tblProducts[Column1],tblProducts[Description])</f>
        <v>ETHOMEEN T/13.5 BULK</v>
      </c>
      <c r="E7702" t="s">
        <v>9</v>
      </c>
      <c r="F7702" t="s">
        <v>12</v>
      </c>
      <c r="G7702" t="s">
        <v>7</v>
      </c>
      <c r="H7702" t="s">
        <v>8</v>
      </c>
      <c r="I7702">
        <f t="shared" si="124"/>
        <v>2</v>
      </c>
    </row>
    <row r="7703" spans="1:9">
      <c r="A7703">
        <f>IF(MOD(ROW()-24,COUNTA(tblProducts[Description]))=0,A7702+1,A7702)</f>
        <v>68</v>
      </c>
      <c r="B7703">
        <f>MOD(ROW()-24,COUNTA(tblProducts[Description]))+1</f>
        <v>42</v>
      </c>
      <c r="C7703" t="str">
        <f>_xlfn.XLOOKUP(A7703,tblProducts[Column1],tblProducts[Description])</f>
        <v>WITBREAK DPG-25 BULK</v>
      </c>
      <c r="D7703" t="str">
        <f>_xlfn.XLOOKUP(B7703,tblProducts[Column1],tblProducts[Description])</f>
        <v>ETHOMEEN T/15 BULK</v>
      </c>
      <c r="E7703" t="s">
        <v>9</v>
      </c>
      <c r="F7703" t="s">
        <v>12</v>
      </c>
      <c r="G7703" t="s">
        <v>7</v>
      </c>
      <c r="H7703" t="s">
        <v>8</v>
      </c>
      <c r="I7703">
        <f t="shared" si="124"/>
        <v>2</v>
      </c>
    </row>
    <row r="7704" spans="1:9">
      <c r="A7704">
        <f>IF(MOD(ROW()-24,COUNTA(tblProducts[Description]))=0,A7703+1,A7703)</f>
        <v>68</v>
      </c>
      <c r="B7704">
        <f>MOD(ROW()-24,COUNTA(tblProducts[Description]))+1</f>
        <v>43</v>
      </c>
      <c r="C7704" t="str">
        <f>_xlfn.XLOOKUP(A7704,tblProducts[Column1],tblProducts[Description])</f>
        <v>WITBREAK DPG-25 BULK</v>
      </c>
      <c r="D7704" t="str">
        <f>_xlfn.XLOOKUP(B7704,tblProducts[Column1],tblProducts[Description])</f>
        <v>ETHOMEEN T/17 BULK</v>
      </c>
      <c r="E7704" t="s">
        <v>9</v>
      </c>
      <c r="F7704" t="s">
        <v>12</v>
      </c>
      <c r="G7704" t="s">
        <v>7</v>
      </c>
      <c r="H7704" t="s">
        <v>8</v>
      </c>
      <c r="I7704">
        <f t="shared" si="124"/>
        <v>2</v>
      </c>
    </row>
    <row r="7705" spans="1:9">
      <c r="A7705">
        <f>IF(MOD(ROW()-24,COUNTA(tblProducts[Description]))=0,A7704+1,A7704)</f>
        <v>68</v>
      </c>
      <c r="B7705">
        <f>MOD(ROW()-24,COUNTA(tblProducts[Description]))+1</f>
        <v>44</v>
      </c>
      <c r="C7705" t="str">
        <f>_xlfn.XLOOKUP(A7705,tblProducts[Column1],tblProducts[Description])</f>
        <v>WITBREAK DPG-25 BULK</v>
      </c>
      <c r="D7705" t="str">
        <f>_xlfn.XLOOKUP(B7705,tblProducts[Column1],tblProducts[Description])</f>
        <v>ETHOMEEN T/18 BULK</v>
      </c>
      <c r="E7705" t="s">
        <v>9</v>
      </c>
      <c r="F7705" t="s">
        <v>12</v>
      </c>
      <c r="G7705" t="s">
        <v>7</v>
      </c>
      <c r="H7705" t="s">
        <v>8</v>
      </c>
      <c r="I7705">
        <f t="shared" ref="I7705:I7768" si="125">IF(E7705="NO",0,IF(F7705="HEEL WASH",1.5,2))+IF(G7705="NO",0,2)</f>
        <v>2</v>
      </c>
    </row>
    <row r="7706" spans="1:9">
      <c r="A7706">
        <f>IF(MOD(ROW()-24,COUNTA(tblProducts[Description]))=0,A7705+1,A7705)</f>
        <v>68</v>
      </c>
      <c r="B7706">
        <f>MOD(ROW()-24,COUNTA(tblProducts[Description]))+1</f>
        <v>45</v>
      </c>
      <c r="C7706" t="str">
        <f>_xlfn.XLOOKUP(A7706,tblProducts[Column1],tblProducts[Description])</f>
        <v>WITBREAK DPG-25 BULK</v>
      </c>
      <c r="D7706" t="str">
        <f>_xlfn.XLOOKUP(B7706,tblProducts[Column1],tblProducts[Description])</f>
        <v>ETHOMEEN T/19 BULK</v>
      </c>
      <c r="E7706" t="s">
        <v>9</v>
      </c>
      <c r="F7706" t="s">
        <v>12</v>
      </c>
      <c r="G7706" t="s">
        <v>7</v>
      </c>
      <c r="H7706" t="s">
        <v>8</v>
      </c>
      <c r="I7706">
        <f t="shared" si="125"/>
        <v>2</v>
      </c>
    </row>
    <row r="7707" spans="1:9">
      <c r="A7707">
        <f>IF(MOD(ROW()-24,COUNTA(tblProducts[Description]))=0,A7706+1,A7706)</f>
        <v>68</v>
      </c>
      <c r="B7707">
        <f>MOD(ROW()-24,COUNTA(tblProducts[Description]))+1</f>
        <v>46</v>
      </c>
      <c r="C7707" t="str">
        <f>_xlfn.XLOOKUP(A7707,tblProducts[Column1],tblProducts[Description])</f>
        <v>WITBREAK DPG-25 BULK</v>
      </c>
      <c r="D7707" t="str">
        <f>_xlfn.XLOOKUP(B7707,tblProducts[Column1],tblProducts[Description])</f>
        <v>ETHOMEEN T/20 BULK</v>
      </c>
      <c r="E7707" t="s">
        <v>9</v>
      </c>
      <c r="F7707" t="s">
        <v>12</v>
      </c>
      <c r="G7707" t="s">
        <v>7</v>
      </c>
      <c r="H7707" t="s">
        <v>8</v>
      </c>
      <c r="I7707">
        <f t="shared" si="125"/>
        <v>2</v>
      </c>
    </row>
    <row r="7708" spans="1:9">
      <c r="A7708">
        <f>IF(MOD(ROW()-24,COUNTA(tblProducts[Description]))=0,A7707+1,A7707)</f>
        <v>68</v>
      </c>
      <c r="B7708">
        <f>MOD(ROW()-24,COUNTA(tblProducts[Description]))+1</f>
        <v>47</v>
      </c>
      <c r="C7708" t="str">
        <f>_xlfn.XLOOKUP(A7708,tblProducts[Column1],tblProducts[Description])</f>
        <v>WITBREAK DPG-25 BULK</v>
      </c>
      <c r="D7708" t="str">
        <f>_xlfn.XLOOKUP(B7708,tblProducts[Column1],tblProducts[Description])</f>
        <v>ETHOMEEN T/20S BULK</v>
      </c>
      <c r="E7708" t="s">
        <v>9</v>
      </c>
      <c r="F7708" t="s">
        <v>12</v>
      </c>
      <c r="G7708" t="s">
        <v>7</v>
      </c>
      <c r="H7708" t="s">
        <v>8</v>
      </c>
      <c r="I7708">
        <f t="shared" si="125"/>
        <v>2</v>
      </c>
    </row>
    <row r="7709" spans="1:9">
      <c r="A7709">
        <f>IF(MOD(ROW()-24,COUNTA(tblProducts[Description]))=0,A7708+1,A7708)</f>
        <v>68</v>
      </c>
      <c r="B7709">
        <f>MOD(ROW()-24,COUNTA(tblProducts[Description]))+1</f>
        <v>48</v>
      </c>
      <c r="C7709" t="str">
        <f>_xlfn.XLOOKUP(A7709,tblProducts[Column1],tblProducts[Description])</f>
        <v>WITBREAK DPG-25 BULK</v>
      </c>
      <c r="D7709" t="str">
        <f>_xlfn.XLOOKUP(B7709,tblProducts[Column1],tblProducts[Description])</f>
        <v>ETHOMEEN T/24 BULK</v>
      </c>
      <c r="E7709" t="s">
        <v>9</v>
      </c>
      <c r="F7709" t="s">
        <v>12</v>
      </c>
      <c r="G7709" t="s">
        <v>7</v>
      </c>
      <c r="H7709" t="s">
        <v>8</v>
      </c>
      <c r="I7709">
        <f t="shared" si="125"/>
        <v>2</v>
      </c>
    </row>
    <row r="7710" spans="1:9">
      <c r="A7710">
        <f>IF(MOD(ROW()-24,COUNTA(tblProducts[Description]))=0,A7709+1,A7709)</f>
        <v>68</v>
      </c>
      <c r="B7710">
        <f>MOD(ROW()-24,COUNTA(tblProducts[Description]))+1</f>
        <v>49</v>
      </c>
      <c r="C7710" t="str">
        <f>_xlfn.XLOOKUP(A7710,tblProducts[Column1],tblProducts[Description])</f>
        <v>WITBREAK DPG-25 BULK</v>
      </c>
      <c r="D7710" t="str">
        <f>_xlfn.XLOOKUP(B7710,tblProducts[Column1],tblProducts[Description])</f>
        <v>ETHOMEEN T/25 BULK</v>
      </c>
      <c r="E7710" t="s">
        <v>9</v>
      </c>
      <c r="F7710" t="s">
        <v>12</v>
      </c>
      <c r="G7710" t="s">
        <v>7</v>
      </c>
      <c r="H7710" t="s">
        <v>8</v>
      </c>
      <c r="I7710">
        <f t="shared" si="125"/>
        <v>2</v>
      </c>
    </row>
    <row r="7711" spans="1:9">
      <c r="A7711">
        <f>IF(MOD(ROW()-24,COUNTA(tblProducts[Description]))=0,A7710+1,A7710)</f>
        <v>68</v>
      </c>
      <c r="B7711">
        <f>MOD(ROW()-24,COUNTA(tblProducts[Description]))+1</f>
        <v>50</v>
      </c>
      <c r="C7711" t="str">
        <f>_xlfn.XLOOKUP(A7711,tblProducts[Column1],tblProducts[Description])</f>
        <v>WITBREAK DPG-25 BULK</v>
      </c>
      <c r="D7711" t="str">
        <f>_xlfn.XLOOKUP(B7711,tblProducts[Column1],tblProducts[Description])</f>
        <v>ETHOMEEN T/28 BULK</v>
      </c>
      <c r="E7711" t="s">
        <v>9</v>
      </c>
      <c r="F7711" t="s">
        <v>12</v>
      </c>
      <c r="G7711" t="s">
        <v>7</v>
      </c>
      <c r="H7711" t="s">
        <v>8</v>
      </c>
      <c r="I7711">
        <f t="shared" si="125"/>
        <v>2</v>
      </c>
    </row>
    <row r="7712" spans="1:9">
      <c r="A7712">
        <f>IF(MOD(ROW()-24,COUNTA(tblProducts[Description]))=0,A7711+1,A7711)</f>
        <v>68</v>
      </c>
      <c r="B7712">
        <f>MOD(ROW()-24,COUNTA(tblProducts[Description]))+1</f>
        <v>51</v>
      </c>
      <c r="C7712" t="str">
        <f>_xlfn.XLOOKUP(A7712,tblProducts[Column1],tblProducts[Description])</f>
        <v>WITBREAK DPG-25 BULK</v>
      </c>
      <c r="D7712" t="str">
        <f>_xlfn.XLOOKUP(B7712,tblProducts[Column1],tblProducts[Description])</f>
        <v>ETHYLAN 1008 SA BULK</v>
      </c>
      <c r="E7712" t="s">
        <v>9</v>
      </c>
      <c r="F7712" t="s">
        <v>12</v>
      </c>
      <c r="G7712" t="s">
        <v>7</v>
      </c>
      <c r="H7712" t="s">
        <v>8</v>
      </c>
      <c r="I7712">
        <f t="shared" si="125"/>
        <v>2</v>
      </c>
    </row>
    <row r="7713" spans="1:9">
      <c r="A7713">
        <f>IF(MOD(ROW()-24,COUNTA(tblProducts[Description]))=0,A7712+1,A7712)</f>
        <v>68</v>
      </c>
      <c r="B7713">
        <f>MOD(ROW()-24,COUNTA(tblProducts[Description]))+1</f>
        <v>52</v>
      </c>
      <c r="C7713" t="str">
        <f>_xlfn.XLOOKUP(A7713,tblProducts[Column1],tblProducts[Description])</f>
        <v>WITBREAK DPG-25 BULK</v>
      </c>
      <c r="D7713" t="str">
        <f>_xlfn.XLOOKUP(B7713,tblProducts[Column1],tblProducts[Description])</f>
        <v>ETHYLAN 325 BULK</v>
      </c>
      <c r="E7713" t="s">
        <v>9</v>
      </c>
      <c r="F7713" t="s">
        <v>12</v>
      </c>
      <c r="G7713" t="s">
        <v>7</v>
      </c>
      <c r="H7713" t="s">
        <v>8</v>
      </c>
      <c r="I7713">
        <f t="shared" si="125"/>
        <v>2</v>
      </c>
    </row>
    <row r="7714" spans="1:9">
      <c r="A7714">
        <f>IF(MOD(ROW()-24,COUNTA(tblProducts[Description]))=0,A7713+1,A7713)</f>
        <v>68</v>
      </c>
      <c r="B7714">
        <f>MOD(ROW()-24,COUNTA(tblProducts[Description]))+1</f>
        <v>53</v>
      </c>
      <c r="C7714" t="str">
        <f>_xlfn.XLOOKUP(A7714,tblProducts[Column1],tblProducts[Description])</f>
        <v>WITBREAK DPG-25 BULK</v>
      </c>
      <c r="D7714" t="str">
        <f>_xlfn.XLOOKUP(B7714,tblProducts[Column1],tblProducts[Description])</f>
        <v>ETHYLAN NS-500LQ BULK</v>
      </c>
      <c r="E7714" t="s">
        <v>9</v>
      </c>
      <c r="F7714" t="s">
        <v>12</v>
      </c>
      <c r="G7714" t="s">
        <v>7</v>
      </c>
      <c r="H7714" t="s">
        <v>8</v>
      </c>
      <c r="I7714">
        <f t="shared" si="125"/>
        <v>2</v>
      </c>
    </row>
    <row r="7715" spans="1:9">
      <c r="A7715">
        <f>IF(MOD(ROW()-24,COUNTA(tblProducts[Description]))=0,A7714+1,A7714)</f>
        <v>68</v>
      </c>
      <c r="B7715">
        <f>MOD(ROW()-24,COUNTA(tblProducts[Description]))+1</f>
        <v>54</v>
      </c>
      <c r="C7715" t="str">
        <f>_xlfn.XLOOKUP(A7715,tblProducts[Column1],tblProducts[Description])</f>
        <v>WITBREAK DPG-25 BULK</v>
      </c>
      <c r="D7715" t="str">
        <f>_xlfn.XLOOKUP(B7715,tblProducts[Column1],tblProducts[Description])</f>
        <v>ETHYLAN PRE NS-505 K BULK</v>
      </c>
      <c r="E7715" t="s">
        <v>9</v>
      </c>
      <c r="F7715" t="s">
        <v>12</v>
      </c>
      <c r="G7715" t="s">
        <v>7</v>
      </c>
      <c r="H7715" t="s">
        <v>8</v>
      </c>
      <c r="I7715">
        <f t="shared" si="125"/>
        <v>2</v>
      </c>
    </row>
    <row r="7716" spans="1:9">
      <c r="A7716">
        <f>IF(MOD(ROW()-24,COUNTA(tblProducts[Description]))=0,A7715+1,A7715)</f>
        <v>68</v>
      </c>
      <c r="B7716">
        <f>MOD(ROW()-24,COUNTA(tblProducts[Description]))+1</f>
        <v>55</v>
      </c>
      <c r="C7716" t="str">
        <f>_xlfn.XLOOKUP(A7716,tblProducts[Column1],tblProducts[Description])</f>
        <v>WITBREAK DPG-25 BULK</v>
      </c>
      <c r="D7716" t="str">
        <f>_xlfn.XLOOKUP(B7716,tblProducts[Column1],tblProducts[Description])</f>
        <v>ETHYLAN SN-90 BULK</v>
      </c>
      <c r="E7716" t="s">
        <v>9</v>
      </c>
      <c r="F7716" t="s">
        <v>12</v>
      </c>
      <c r="G7716" t="s">
        <v>9</v>
      </c>
      <c r="H7716" t="s">
        <v>8</v>
      </c>
      <c r="I7716">
        <f t="shared" si="125"/>
        <v>4</v>
      </c>
    </row>
    <row r="7717" spans="1:9">
      <c r="A7717">
        <f>IF(MOD(ROW()-24,COUNTA(tblProducts[Description]))=0,A7716+1,A7716)</f>
        <v>68</v>
      </c>
      <c r="B7717">
        <f>MOD(ROW()-24,COUNTA(tblProducts[Description]))+1</f>
        <v>56</v>
      </c>
      <c r="C7717" t="str">
        <f>_xlfn.XLOOKUP(A7717,tblProducts[Column1],tblProducts[Description])</f>
        <v>WITBREAK DPG-25 BULK</v>
      </c>
      <c r="D7717" t="str">
        <f>_xlfn.XLOOKUP(B7717,tblProducts[Column1],tblProducts[Description])</f>
        <v>ETHYLAN TD-100 BULK</v>
      </c>
      <c r="E7717" t="s">
        <v>9</v>
      </c>
      <c r="F7717" t="s">
        <v>12</v>
      </c>
      <c r="G7717" t="s">
        <v>9</v>
      </c>
      <c r="H7717" t="s">
        <v>8</v>
      </c>
      <c r="I7717">
        <f t="shared" si="125"/>
        <v>4</v>
      </c>
    </row>
    <row r="7718" spans="1:9">
      <c r="A7718">
        <f>IF(MOD(ROW()-24,COUNTA(tblProducts[Description]))=0,A7717+1,A7717)</f>
        <v>68</v>
      </c>
      <c r="B7718">
        <f>MOD(ROW()-24,COUNTA(tblProducts[Description]))+1</f>
        <v>57</v>
      </c>
      <c r="C7718" t="str">
        <f>_xlfn.XLOOKUP(A7718,tblProducts[Column1],tblProducts[Description])</f>
        <v>WITBREAK DPG-25 BULK</v>
      </c>
      <c r="D7718" t="str">
        <f>_xlfn.XLOOKUP(B7718,tblProducts[Column1],tblProducts[Description])</f>
        <v>ETHYLAN TD-120 BULK</v>
      </c>
      <c r="E7718" t="s">
        <v>9</v>
      </c>
      <c r="F7718" t="s">
        <v>12</v>
      </c>
      <c r="G7718" t="s">
        <v>7</v>
      </c>
      <c r="H7718" t="s">
        <v>8</v>
      </c>
      <c r="I7718">
        <f t="shared" si="125"/>
        <v>2</v>
      </c>
    </row>
    <row r="7719" spans="1:9">
      <c r="A7719">
        <f>IF(MOD(ROW()-24,COUNTA(tblProducts[Description]))=0,A7718+1,A7718)</f>
        <v>68</v>
      </c>
      <c r="B7719">
        <f>MOD(ROW()-24,COUNTA(tblProducts[Description]))+1</f>
        <v>58</v>
      </c>
      <c r="C7719" t="str">
        <f>_xlfn.XLOOKUP(A7719,tblProducts[Column1],tblProducts[Description])</f>
        <v>WITBREAK DPG-25 BULK</v>
      </c>
      <c r="D7719" t="str">
        <f>_xlfn.XLOOKUP(B7719,tblProducts[Column1],tblProducts[Description])</f>
        <v>ETHYLAN TD-1407 BULK</v>
      </c>
      <c r="E7719" t="s">
        <v>9</v>
      </c>
      <c r="F7719" t="s">
        <v>12</v>
      </c>
      <c r="G7719" t="s">
        <v>7</v>
      </c>
      <c r="H7719" t="s">
        <v>8</v>
      </c>
      <c r="I7719">
        <f t="shared" si="125"/>
        <v>2</v>
      </c>
    </row>
    <row r="7720" spans="1:9">
      <c r="A7720">
        <f>IF(MOD(ROW()-24,COUNTA(tblProducts[Description]))=0,A7719+1,A7719)</f>
        <v>68</v>
      </c>
      <c r="B7720">
        <f>MOD(ROW()-24,COUNTA(tblProducts[Description]))+1</f>
        <v>59</v>
      </c>
      <c r="C7720" t="str">
        <f>_xlfn.XLOOKUP(A7720,tblProducts[Column1],tblProducts[Description])</f>
        <v>WITBREAK DPG-25 BULK</v>
      </c>
      <c r="D7720" t="str">
        <f>_xlfn.XLOOKUP(B7720,tblProducts[Column1],tblProducts[Description])</f>
        <v>ETHYLAN TD-40 BULK</v>
      </c>
      <c r="E7720" t="s">
        <v>9</v>
      </c>
      <c r="F7720" t="s">
        <v>12</v>
      </c>
      <c r="G7720" t="s">
        <v>7</v>
      </c>
      <c r="H7720" t="s">
        <v>8</v>
      </c>
      <c r="I7720">
        <f t="shared" si="125"/>
        <v>2</v>
      </c>
    </row>
    <row r="7721" spans="1:9">
      <c r="A7721">
        <f>IF(MOD(ROW()-24,COUNTA(tblProducts[Description]))=0,A7720+1,A7720)</f>
        <v>68</v>
      </c>
      <c r="B7721">
        <f>MOD(ROW()-24,COUNTA(tblProducts[Description]))+1</f>
        <v>60</v>
      </c>
      <c r="C7721" t="str">
        <f>_xlfn.XLOOKUP(A7721,tblProducts[Column1],tblProducts[Description])</f>
        <v>WITBREAK DPG-25 BULK</v>
      </c>
      <c r="D7721" t="str">
        <f>_xlfn.XLOOKUP(B7721,tblProducts[Column1],tblProducts[Description])</f>
        <v>ETHYLAN TD-60 BULK</v>
      </c>
      <c r="E7721" t="s">
        <v>9</v>
      </c>
      <c r="F7721" t="s">
        <v>12</v>
      </c>
      <c r="G7721" t="s">
        <v>7</v>
      </c>
      <c r="H7721" t="s">
        <v>8</v>
      </c>
      <c r="I7721">
        <f t="shared" si="125"/>
        <v>2</v>
      </c>
    </row>
    <row r="7722" spans="1:9">
      <c r="A7722">
        <f>IF(MOD(ROW()-24,COUNTA(tblProducts[Description]))=0,A7721+1,A7721)</f>
        <v>68</v>
      </c>
      <c r="B7722">
        <f>MOD(ROW()-24,COUNTA(tblProducts[Description]))+1</f>
        <v>61</v>
      </c>
      <c r="C7722" t="str">
        <f>_xlfn.XLOOKUP(A7722,tblProducts[Column1],tblProducts[Description])</f>
        <v>WITBREAK DPG-25 BULK</v>
      </c>
      <c r="D7722" t="str">
        <f>_xlfn.XLOOKUP(B7722,tblProducts[Column1],tblProducts[Description])</f>
        <v>INTERMEDIATE BE-110L BULK</v>
      </c>
      <c r="E7722" t="s">
        <v>9</v>
      </c>
      <c r="F7722" t="s">
        <v>12</v>
      </c>
      <c r="G7722" t="s">
        <v>7</v>
      </c>
      <c r="H7722" t="s">
        <v>8</v>
      </c>
      <c r="I7722">
        <f t="shared" si="125"/>
        <v>2</v>
      </c>
    </row>
    <row r="7723" spans="1:9">
      <c r="A7723">
        <f>IF(MOD(ROW()-24,COUNTA(tblProducts[Description]))=0,A7722+1,A7722)</f>
        <v>68</v>
      </c>
      <c r="B7723">
        <f>MOD(ROW()-24,COUNTA(tblProducts[Description]))+1</f>
        <v>62</v>
      </c>
      <c r="C7723" t="str">
        <f>_xlfn.XLOOKUP(A7723,tblProducts[Column1],tblProducts[Description])</f>
        <v>WITBREAK DPG-25 BULK</v>
      </c>
      <c r="D7723" t="str">
        <f>_xlfn.XLOOKUP(B7723,tblProducts[Column1],tblProducts[Description])</f>
        <v>INTERMEDIATE DPG-415 BULK</v>
      </c>
      <c r="E7723" t="s">
        <v>9</v>
      </c>
      <c r="F7723" t="s">
        <v>12</v>
      </c>
      <c r="G7723" t="s">
        <v>7</v>
      </c>
      <c r="H7723" t="s">
        <v>8</v>
      </c>
      <c r="I7723">
        <f t="shared" si="125"/>
        <v>2</v>
      </c>
    </row>
    <row r="7724" spans="1:9">
      <c r="A7724">
        <f>IF(MOD(ROW()-24,COUNTA(tblProducts[Description]))=0,A7723+1,A7723)</f>
        <v>68</v>
      </c>
      <c r="B7724">
        <f>MOD(ROW()-24,COUNTA(tblProducts[Description]))+1</f>
        <v>63</v>
      </c>
      <c r="C7724" t="str">
        <f>_xlfn.XLOOKUP(A7724,tblProducts[Column1],tblProducts[Description])</f>
        <v>WITBREAK DPG-25 BULK</v>
      </c>
      <c r="D7724" t="str">
        <f>_xlfn.XLOOKUP(B7724,tblProducts[Column1],tblProducts[Description])</f>
        <v>PROPODUOMEEN T/12 BULK</v>
      </c>
      <c r="E7724" t="s">
        <v>7</v>
      </c>
      <c r="G7724" t="s">
        <v>7</v>
      </c>
      <c r="H7724" t="s">
        <v>8</v>
      </c>
      <c r="I7724">
        <f t="shared" si="125"/>
        <v>0</v>
      </c>
    </row>
    <row r="7725" spans="1:9">
      <c r="A7725">
        <f>IF(MOD(ROW()-24,COUNTA(tblProducts[Description]))=0,A7724+1,A7724)</f>
        <v>68</v>
      </c>
      <c r="B7725">
        <f>MOD(ROW()-24,COUNTA(tblProducts[Description]))+1</f>
        <v>64</v>
      </c>
      <c r="C7725" t="str">
        <f>_xlfn.XLOOKUP(A7725,tblProducts[Column1],tblProducts[Description])</f>
        <v>WITBREAK DPG-25 BULK</v>
      </c>
      <c r="D7725" t="str">
        <f>_xlfn.XLOOKUP(B7725,tblProducts[Column1],tblProducts[Description])</f>
        <v>PROPOMEEN T/12 BULK</v>
      </c>
      <c r="E7725" t="s">
        <v>9</v>
      </c>
      <c r="F7725" t="s">
        <v>12</v>
      </c>
      <c r="G7725" t="s">
        <v>7</v>
      </c>
      <c r="H7725" t="s">
        <v>8</v>
      </c>
      <c r="I7725">
        <f t="shared" si="125"/>
        <v>2</v>
      </c>
    </row>
    <row r="7726" spans="1:9">
      <c r="A7726">
        <f>IF(MOD(ROW()-24,COUNTA(tblProducts[Description]))=0,A7725+1,A7725)</f>
        <v>68</v>
      </c>
      <c r="B7726">
        <f>MOD(ROW()-24,COUNTA(tblProducts[Description]))+1</f>
        <v>65</v>
      </c>
      <c r="C7726" t="str">
        <f>_xlfn.XLOOKUP(A7726,tblProducts[Column1],tblProducts[Description])</f>
        <v>WITBREAK DPG-25 BULK</v>
      </c>
      <c r="D7726" t="str">
        <f>_xlfn.XLOOKUP(B7726,tblProducts[Column1],tblProducts[Description])</f>
        <v>TMP-420 BULK</v>
      </c>
      <c r="E7726" t="s">
        <v>9</v>
      </c>
      <c r="F7726" t="s">
        <v>12</v>
      </c>
      <c r="G7726" t="s">
        <v>7</v>
      </c>
      <c r="H7726" t="s">
        <v>8</v>
      </c>
      <c r="I7726">
        <f t="shared" si="125"/>
        <v>2</v>
      </c>
    </row>
    <row r="7727" spans="1:9">
      <c r="A7727">
        <f>IF(MOD(ROW()-24,COUNTA(tblProducts[Description]))=0,A7726+1,A7726)</f>
        <v>68</v>
      </c>
      <c r="B7727">
        <f>MOD(ROW()-24,COUNTA(tblProducts[Description]))+1</f>
        <v>66</v>
      </c>
      <c r="C7727" t="str">
        <f>_xlfn.XLOOKUP(A7727,tblProducts[Column1],tblProducts[Description])</f>
        <v>WITBREAK DPG-25 BULK</v>
      </c>
      <c r="D7727" t="str">
        <f>_xlfn.XLOOKUP(B7727,tblProducts[Column1],tblProducts[Description])</f>
        <v>TMP-80 BULK</v>
      </c>
      <c r="E7727" t="s">
        <v>9</v>
      </c>
      <c r="F7727" t="s">
        <v>12</v>
      </c>
      <c r="G7727" t="s">
        <v>7</v>
      </c>
      <c r="H7727" t="s">
        <v>8</v>
      </c>
      <c r="I7727">
        <f t="shared" si="125"/>
        <v>2</v>
      </c>
    </row>
    <row r="7728" spans="1:9">
      <c r="A7728">
        <f>IF(MOD(ROW()-24,COUNTA(tblProducts[Description]))=0,A7727+1,A7727)</f>
        <v>68</v>
      </c>
      <c r="B7728">
        <f>MOD(ROW()-24,COUNTA(tblProducts[Description]))+1</f>
        <v>67</v>
      </c>
      <c r="C7728" t="str">
        <f>_xlfn.XLOOKUP(A7728,tblProducts[Column1],tblProducts[Description])</f>
        <v>WITBREAK DPG-25 BULK</v>
      </c>
      <c r="D7728" t="str">
        <f>_xlfn.XLOOKUP(B7728,tblProducts[Column1],tblProducts[Description])</f>
        <v>VISCO 352 BULK</v>
      </c>
      <c r="E7728" t="s">
        <v>9</v>
      </c>
      <c r="F7728" t="s">
        <v>12</v>
      </c>
      <c r="G7728" t="s">
        <v>7</v>
      </c>
      <c r="H7728" t="s">
        <v>8</v>
      </c>
      <c r="I7728">
        <f t="shared" si="125"/>
        <v>2</v>
      </c>
    </row>
    <row r="7729" spans="1:9">
      <c r="A7729">
        <f>IF(MOD(ROW()-24,COUNTA(tblProducts[Description]))=0,A7728+1,A7728)</f>
        <v>68</v>
      </c>
      <c r="B7729">
        <f>MOD(ROW()-24,COUNTA(tblProducts[Description]))+1</f>
        <v>68</v>
      </c>
      <c r="C7729" t="str">
        <f>_xlfn.XLOOKUP(A7729,tblProducts[Column1],tblProducts[Description])</f>
        <v>WITBREAK DPG-25 BULK</v>
      </c>
      <c r="D7729" t="str">
        <f>_xlfn.XLOOKUP(B7729,tblProducts[Column1],tblProducts[Description])</f>
        <v>WITBREAK DPG-25 BULK</v>
      </c>
      <c r="E7729" t="s">
        <v>9</v>
      </c>
      <c r="F7729" t="s">
        <v>12</v>
      </c>
      <c r="G7729" t="s">
        <v>7</v>
      </c>
      <c r="H7729" t="s">
        <v>8</v>
      </c>
      <c r="I7729">
        <f t="shared" si="125"/>
        <v>2</v>
      </c>
    </row>
    <row r="7730" spans="1:9">
      <c r="A7730">
        <f>IF(MOD(ROW()-24,COUNTA(tblProducts[Description]))=0,A7729+1,A7729)</f>
        <v>68</v>
      </c>
      <c r="B7730">
        <f>MOD(ROW()-24,COUNTA(tblProducts[Description]))+1</f>
        <v>69</v>
      </c>
      <c r="C7730" t="str">
        <f>_xlfn.XLOOKUP(A7730,tblProducts[Column1],tblProducts[Description])</f>
        <v>WITBREAK DPG-25 BULK</v>
      </c>
      <c r="D7730" t="str">
        <f>_xlfn.XLOOKUP(B7730,tblProducts[Column1],tblProducts[Description])</f>
        <v>WITBREAK DPG-482 BULK</v>
      </c>
      <c r="E7730" t="s">
        <v>9</v>
      </c>
      <c r="F7730" t="s">
        <v>12</v>
      </c>
      <c r="G7730" t="s">
        <v>7</v>
      </c>
      <c r="H7730" t="s">
        <v>8</v>
      </c>
      <c r="I7730">
        <f t="shared" si="125"/>
        <v>2</v>
      </c>
    </row>
    <row r="7731" spans="1:9">
      <c r="A7731">
        <f>IF(MOD(ROW()-24,COUNTA(tblProducts[Description]))=0,A7730+1,A7730)</f>
        <v>68</v>
      </c>
      <c r="B7731">
        <f>MOD(ROW()-24,COUNTA(tblProducts[Description]))+1</f>
        <v>70</v>
      </c>
      <c r="C7731" t="str">
        <f>_xlfn.XLOOKUP(A7731,tblProducts[Column1],tblProducts[Description])</f>
        <v>WITBREAK DPG-25 BULK</v>
      </c>
      <c r="D7731" t="str">
        <f>_xlfn.XLOOKUP(B7731,tblProducts[Column1],tblProducts[Description])</f>
        <v>WITBREAK DPG-818 BULK</v>
      </c>
      <c r="E7731" t="s">
        <v>9</v>
      </c>
      <c r="F7731" t="s">
        <v>12</v>
      </c>
      <c r="G7731" t="s">
        <v>7</v>
      </c>
      <c r="H7731" t="s">
        <v>8</v>
      </c>
      <c r="I7731">
        <f t="shared" si="125"/>
        <v>2</v>
      </c>
    </row>
    <row r="7732" spans="1:9">
      <c r="A7732">
        <f>IF(MOD(ROW()-24,COUNTA(tblProducts[Description]))=0,A7731+1,A7731)</f>
        <v>68</v>
      </c>
      <c r="B7732">
        <f>MOD(ROW()-24,COUNTA(tblProducts[Description]))+1</f>
        <v>71</v>
      </c>
      <c r="C7732" t="str">
        <f>_xlfn.XLOOKUP(A7732,tblProducts[Column1],tblProducts[Description])</f>
        <v>WITBREAK DPG-25 BULK</v>
      </c>
      <c r="D7732" t="str">
        <f>_xlfn.XLOOKUP(B7732,tblProducts[Column1],tblProducts[Description])</f>
        <v>WITBREAK DTG-62 BULK</v>
      </c>
      <c r="E7732" t="s">
        <v>9</v>
      </c>
      <c r="F7732" t="s">
        <v>12</v>
      </c>
      <c r="G7732" t="s">
        <v>7</v>
      </c>
      <c r="H7732" t="s">
        <v>8</v>
      </c>
      <c r="I7732">
        <f t="shared" si="125"/>
        <v>2</v>
      </c>
    </row>
    <row r="7733" spans="1:9">
      <c r="A7733">
        <f>IF(MOD(ROW()-24,COUNTA(tblProducts[Description]))=0,A7732+1,A7732)</f>
        <v>68</v>
      </c>
      <c r="B7733">
        <f>MOD(ROW()-24,COUNTA(tblProducts[Description]))+1</f>
        <v>72</v>
      </c>
      <c r="C7733" t="str">
        <f>_xlfn.XLOOKUP(A7733,tblProducts[Column1],tblProducts[Description])</f>
        <v>WITBREAK DPG-25 BULK</v>
      </c>
      <c r="D7733" t="str">
        <f>_xlfn.XLOOKUP(B7733,tblProducts[Column1],tblProducts[Description])</f>
        <v>WITCOMUL 1844 BULK</v>
      </c>
      <c r="E7733" t="s">
        <v>9</v>
      </c>
      <c r="F7733" t="s">
        <v>12</v>
      </c>
      <c r="G7733" t="s">
        <v>7</v>
      </c>
      <c r="H7733" t="s">
        <v>8</v>
      </c>
      <c r="I7733">
        <f t="shared" si="125"/>
        <v>2</v>
      </c>
    </row>
    <row r="7734" spans="1:9">
      <c r="A7734">
        <f>IF(MOD(ROW()-24,COUNTA(tblProducts[Description]))=0,A7733+1,A7733)</f>
        <v>68</v>
      </c>
      <c r="B7734">
        <f>MOD(ROW()-24,COUNTA(tblProducts[Description]))+1</f>
        <v>73</v>
      </c>
      <c r="C7734" t="str">
        <f>_xlfn.XLOOKUP(A7734,tblProducts[Column1],tblProducts[Description])</f>
        <v>WITBREAK DPG-25 BULK</v>
      </c>
      <c r="D7734" t="str">
        <f>_xlfn.XLOOKUP(B7734,tblProducts[Column1],tblProducts[Description])</f>
        <v>WITCONOL 2690 BULK</v>
      </c>
      <c r="E7734" t="s">
        <v>9</v>
      </c>
      <c r="F7734" t="s">
        <v>12</v>
      </c>
      <c r="G7734" t="s">
        <v>7</v>
      </c>
      <c r="H7734" t="s">
        <v>8</v>
      </c>
      <c r="I7734">
        <f t="shared" si="125"/>
        <v>2</v>
      </c>
    </row>
    <row r="7735" spans="1:9">
      <c r="A7735">
        <f>IF(MOD(ROW()-24,COUNTA(tblProducts[Description]))=0,A7734+1,A7734)</f>
        <v>68</v>
      </c>
      <c r="B7735">
        <f>MOD(ROW()-24,COUNTA(tblProducts[Description]))+1</f>
        <v>74</v>
      </c>
      <c r="C7735" t="str">
        <f>_xlfn.XLOOKUP(A7735,tblProducts[Column1],tblProducts[Description])</f>
        <v>WITBREAK DPG-25 BULK</v>
      </c>
      <c r="D7735" t="str">
        <f>_xlfn.XLOOKUP(B7735,tblProducts[Column1],tblProducts[Description])</f>
        <v>ETHYLAN 324 BULK</v>
      </c>
      <c r="E7735" t="s">
        <v>9</v>
      </c>
      <c r="F7735" t="s">
        <v>12</v>
      </c>
      <c r="G7735" t="s">
        <v>7</v>
      </c>
      <c r="H7735" t="s">
        <v>8</v>
      </c>
      <c r="I7735">
        <f t="shared" si="125"/>
        <v>2</v>
      </c>
    </row>
    <row r="7736" spans="1:9">
      <c r="A7736">
        <f>IF(MOD(ROW()-24,COUNTA(tblProducts[Description]))=0,A7735+1,A7735)</f>
        <v>68</v>
      </c>
      <c r="B7736">
        <f>MOD(ROW()-24,COUNTA(tblProducts[Description]))+1</f>
        <v>75</v>
      </c>
      <c r="C7736" t="str">
        <f>_xlfn.XLOOKUP(A7736,tblProducts[Column1],tblProducts[Description])</f>
        <v>WITBREAK DPG-25 BULK</v>
      </c>
      <c r="D7736" t="str">
        <f>_xlfn.XLOOKUP(B7736,tblProducts[Column1],tblProducts[Description])</f>
        <v>WITCONOL NP-120 BULK</v>
      </c>
      <c r="E7736" t="s">
        <v>9</v>
      </c>
      <c r="F7736" t="s">
        <v>12</v>
      </c>
      <c r="G7736" t="s">
        <v>7</v>
      </c>
      <c r="H7736" t="s">
        <v>8</v>
      </c>
      <c r="I7736">
        <f t="shared" si="125"/>
        <v>2</v>
      </c>
    </row>
    <row r="7737" spans="1:9">
      <c r="A7737">
        <f>IF(MOD(ROW()-24,COUNTA(tblProducts[Description]))=0,A7736+1,A7736)</f>
        <v>68</v>
      </c>
      <c r="B7737">
        <f>MOD(ROW()-24,COUNTA(tblProducts[Description]))+1</f>
        <v>76</v>
      </c>
      <c r="C7737" t="str">
        <f>_xlfn.XLOOKUP(A7737,tblProducts[Column1],tblProducts[Description])</f>
        <v>WITBREAK DPG-25 BULK</v>
      </c>
      <c r="D7737" t="str">
        <f>_xlfn.XLOOKUP(B7737,tblProducts[Column1],tblProducts[Description])</f>
        <v>WITCONOL NP-130 BULK</v>
      </c>
      <c r="E7737" t="s">
        <v>9</v>
      </c>
      <c r="F7737" t="s">
        <v>12</v>
      </c>
      <c r="G7737" t="s">
        <v>7</v>
      </c>
      <c r="H7737" t="s">
        <v>8</v>
      </c>
      <c r="I7737">
        <f t="shared" si="125"/>
        <v>2</v>
      </c>
    </row>
    <row r="7738" spans="1:9">
      <c r="A7738">
        <f>IF(MOD(ROW()-24,COUNTA(tblProducts[Description]))=0,A7737+1,A7737)</f>
        <v>68</v>
      </c>
      <c r="B7738">
        <f>MOD(ROW()-24,COUNTA(tblProducts[Description]))+1</f>
        <v>77</v>
      </c>
      <c r="C7738" t="str">
        <f>_xlfn.XLOOKUP(A7738,tblProducts[Column1],tblProducts[Description])</f>
        <v>WITBREAK DPG-25 BULK</v>
      </c>
      <c r="D7738" t="str">
        <f>_xlfn.XLOOKUP(B7738,tblProducts[Column1],tblProducts[Description])</f>
        <v>WITCONOL NP-20 BULK</v>
      </c>
      <c r="E7738" t="s">
        <v>9</v>
      </c>
      <c r="F7738" t="s">
        <v>12</v>
      </c>
      <c r="G7738" t="s">
        <v>7</v>
      </c>
      <c r="H7738" t="s">
        <v>8</v>
      </c>
      <c r="I7738">
        <f t="shared" si="125"/>
        <v>2</v>
      </c>
    </row>
    <row r="7739" spans="1:9">
      <c r="A7739">
        <f>IF(MOD(ROW()-24,COUNTA(tblProducts[Description]))=0,A7738+1,A7738)</f>
        <v>68</v>
      </c>
      <c r="B7739">
        <f>MOD(ROW()-24,COUNTA(tblProducts[Description]))+1</f>
        <v>78</v>
      </c>
      <c r="C7739" t="str">
        <f>_xlfn.XLOOKUP(A7739,tblProducts[Column1],tblProducts[Description])</f>
        <v>WITBREAK DPG-25 BULK</v>
      </c>
      <c r="D7739" t="str">
        <f>_xlfn.XLOOKUP(B7739,tblProducts[Column1],tblProducts[Description])</f>
        <v>WITCONOL NP-330 BULK</v>
      </c>
      <c r="E7739" t="s">
        <v>9</v>
      </c>
      <c r="F7739" t="s">
        <v>12</v>
      </c>
      <c r="G7739" t="s">
        <v>7</v>
      </c>
      <c r="H7739" t="s">
        <v>8</v>
      </c>
      <c r="I7739">
        <f t="shared" si="125"/>
        <v>2</v>
      </c>
    </row>
    <row r="7740" spans="1:9">
      <c r="A7740">
        <f>IF(MOD(ROW()-24,COUNTA(tblProducts[Description]))=0,A7739+1,A7739)</f>
        <v>68</v>
      </c>
      <c r="B7740">
        <f>MOD(ROW()-24,COUNTA(tblProducts[Description]))+1</f>
        <v>79</v>
      </c>
      <c r="C7740" t="str">
        <f>_xlfn.XLOOKUP(A7740,tblProducts[Column1],tblProducts[Description])</f>
        <v>WITBREAK DPG-25 BULK</v>
      </c>
      <c r="D7740" t="str">
        <f>_xlfn.XLOOKUP(B7740,tblProducts[Column1],tblProducts[Description])</f>
        <v>WITCONOL NP-40 BULK</v>
      </c>
      <c r="E7740" t="s">
        <v>9</v>
      </c>
      <c r="F7740" t="s">
        <v>12</v>
      </c>
      <c r="G7740" t="s">
        <v>7</v>
      </c>
      <c r="H7740" t="s">
        <v>8</v>
      </c>
      <c r="I7740">
        <f t="shared" si="125"/>
        <v>2</v>
      </c>
    </row>
    <row r="7741" spans="1:9">
      <c r="A7741">
        <f>IF(MOD(ROW()-24,COUNTA(tblProducts[Description]))=0,A7740+1,A7740)</f>
        <v>68</v>
      </c>
      <c r="B7741">
        <f>MOD(ROW()-24,COUNTA(tblProducts[Description]))+1</f>
        <v>80</v>
      </c>
      <c r="C7741" t="str">
        <f>_xlfn.XLOOKUP(A7741,tblProducts[Column1],tblProducts[Description])</f>
        <v>WITBREAK DPG-25 BULK</v>
      </c>
      <c r="D7741" t="str">
        <f>_xlfn.XLOOKUP(B7741,tblProducts[Column1],tblProducts[Description])</f>
        <v>WITCONOL NP-60 BULK</v>
      </c>
      <c r="E7741" t="s">
        <v>9</v>
      </c>
      <c r="F7741" t="s">
        <v>12</v>
      </c>
      <c r="G7741" t="s">
        <v>7</v>
      </c>
      <c r="H7741" t="s">
        <v>8</v>
      </c>
      <c r="I7741">
        <f t="shared" si="125"/>
        <v>2</v>
      </c>
    </row>
    <row r="7742" spans="1:9">
      <c r="A7742">
        <f>IF(MOD(ROW()-24,COUNTA(tblProducts[Description]))=0,A7741+1,A7741)</f>
        <v>68</v>
      </c>
      <c r="B7742">
        <f>MOD(ROW()-24,COUNTA(tblProducts[Description]))+1</f>
        <v>81</v>
      </c>
      <c r="C7742" t="str">
        <f>_xlfn.XLOOKUP(A7742,tblProducts[Column1],tblProducts[Description])</f>
        <v>WITBREAK DPG-25 BULK</v>
      </c>
      <c r="D7742" t="str">
        <f>_xlfn.XLOOKUP(B7742,tblProducts[Column1],tblProducts[Description])</f>
        <v>WITCONOL NP-80 BULK</v>
      </c>
      <c r="E7742" t="s">
        <v>9</v>
      </c>
      <c r="F7742" t="s">
        <v>12</v>
      </c>
      <c r="G7742" t="s">
        <v>7</v>
      </c>
      <c r="H7742" t="s">
        <v>8</v>
      </c>
      <c r="I7742">
        <f t="shared" si="125"/>
        <v>2</v>
      </c>
    </row>
    <row r="7743" spans="1:9">
      <c r="A7743">
        <f>IF(MOD(ROW()-24,COUNTA(tblProducts[Description]))=0,A7742+1,A7742)</f>
        <v>68</v>
      </c>
      <c r="B7743">
        <f>MOD(ROW()-24,COUNTA(tblProducts[Description]))+1</f>
        <v>82</v>
      </c>
      <c r="C7743" t="str">
        <f>_xlfn.XLOOKUP(A7743,tblProducts[Column1],tblProducts[Description])</f>
        <v>WITBREAK DPG-25 BULK</v>
      </c>
      <c r="D7743" t="str">
        <f>_xlfn.XLOOKUP(B7743,tblProducts[Column1],tblProducts[Description])</f>
        <v>WITCONOL NP-90 BULK</v>
      </c>
      <c r="E7743" t="s">
        <v>9</v>
      </c>
      <c r="F7743" t="s">
        <v>12</v>
      </c>
      <c r="G7743" t="s">
        <v>7</v>
      </c>
      <c r="H7743" t="s">
        <v>8</v>
      </c>
      <c r="I7743">
        <f t="shared" si="125"/>
        <v>2</v>
      </c>
    </row>
    <row r="7744" spans="1:9">
      <c r="A7744">
        <f>IF(MOD(ROW()-24,COUNTA(tblProducts[Description]))=0,A7743+1,A7743)</f>
        <v>68</v>
      </c>
      <c r="B7744">
        <f>MOD(ROW()-24,COUNTA(tblProducts[Description]))+1</f>
        <v>83</v>
      </c>
      <c r="C7744" t="str">
        <f>_xlfn.XLOOKUP(A7744,tblProducts[Column1],tblProducts[Description])</f>
        <v>WITBREAK DPG-25 BULK</v>
      </c>
      <c r="D7744" t="str">
        <f>_xlfn.XLOOKUP(B7744,tblProducts[Column1],tblProducts[Description])</f>
        <v>WITCONOL NS-108 PO BULK</v>
      </c>
      <c r="E7744" t="s">
        <v>9</v>
      </c>
      <c r="F7744" t="s">
        <v>12</v>
      </c>
      <c r="G7744" t="s">
        <v>7</v>
      </c>
      <c r="H7744" t="s">
        <v>8</v>
      </c>
      <c r="I7744">
        <f t="shared" si="125"/>
        <v>2</v>
      </c>
    </row>
    <row r="7745" spans="1:9">
      <c r="A7745">
        <f>IF(MOD(ROW()-24,COUNTA(tblProducts[Description]))=0,A7744+1,A7744)</f>
        <v>68</v>
      </c>
      <c r="B7745">
        <f>MOD(ROW()-24,COUNTA(tblProducts[Description]))+1</f>
        <v>84</v>
      </c>
      <c r="C7745" t="str">
        <f>_xlfn.XLOOKUP(A7745,tblProducts[Column1],tblProducts[Description])</f>
        <v>WITBREAK DPG-25 BULK</v>
      </c>
      <c r="D7745" t="str">
        <f>_xlfn.XLOOKUP(B7745,tblProducts[Column1],tblProducts[Description])</f>
        <v>WITCONOL NS-505K BULK</v>
      </c>
      <c r="E7745" t="s">
        <v>9</v>
      </c>
      <c r="F7745" t="s">
        <v>12</v>
      </c>
      <c r="G7745" t="s">
        <v>7</v>
      </c>
      <c r="H7745" t="s">
        <v>8</v>
      </c>
      <c r="I7745">
        <f t="shared" si="125"/>
        <v>2</v>
      </c>
    </row>
    <row r="7746" spans="1:9">
      <c r="A7746">
        <f>IF(MOD(ROW()-24,COUNTA(tblProducts[Description]))=0,A7745+1,A7745)</f>
        <v>68</v>
      </c>
      <c r="B7746">
        <f>MOD(ROW()-24,COUNTA(tblProducts[Description]))+1</f>
        <v>85</v>
      </c>
      <c r="C7746" t="str">
        <f>_xlfn.XLOOKUP(A7746,tblProducts[Column1],tblProducts[Description])</f>
        <v>WITBREAK DPG-25 BULK</v>
      </c>
      <c r="D7746" t="str">
        <f>_xlfn.XLOOKUP(B7746,tblProducts[Column1],tblProducts[Description])</f>
        <v>WITCONOL NS-817 BULK</v>
      </c>
      <c r="E7746" t="s">
        <v>9</v>
      </c>
      <c r="F7746" t="s">
        <v>12</v>
      </c>
      <c r="G7746" t="s">
        <v>7</v>
      </c>
      <c r="H7746" t="s">
        <v>8</v>
      </c>
      <c r="I7746">
        <f t="shared" si="125"/>
        <v>2</v>
      </c>
    </row>
    <row r="7747" spans="1:9">
      <c r="A7747">
        <f>IF(MOD(ROW()-24,COUNTA(tblProducts[Description]))=0,A7746+1,A7746)</f>
        <v>68</v>
      </c>
      <c r="B7747">
        <f>MOD(ROW()-24,COUNTA(tblProducts[Description]))+1</f>
        <v>86</v>
      </c>
      <c r="C7747" t="str">
        <f>_xlfn.XLOOKUP(A7747,tblProducts[Column1],tblProducts[Description])</f>
        <v>WITBREAK DPG-25 BULK</v>
      </c>
      <c r="D7747" t="str">
        <f>_xlfn.XLOOKUP(B7747,tblProducts[Column1],tblProducts[Description])</f>
        <v>WITCONOL PD-375 BULK</v>
      </c>
      <c r="E7747" t="s">
        <v>9</v>
      </c>
      <c r="F7747" t="s">
        <v>12</v>
      </c>
      <c r="G7747" t="s">
        <v>7</v>
      </c>
      <c r="H7747" t="s">
        <v>8</v>
      </c>
      <c r="I7747">
        <f t="shared" si="125"/>
        <v>2</v>
      </c>
    </row>
    <row r="7748" spans="1:9">
      <c r="A7748">
        <f>IF(MOD(ROW()-24,COUNTA(tblProducts[Description]))=0,A7747+1,A7747)</f>
        <v>68</v>
      </c>
      <c r="B7748">
        <f>MOD(ROW()-24,COUNTA(tblProducts[Description]))+1</f>
        <v>87</v>
      </c>
      <c r="C7748" t="str">
        <f>_xlfn.XLOOKUP(A7748,tblProducts[Column1],tblProducts[Description])</f>
        <v>WITBREAK DPG-25 BULK</v>
      </c>
      <c r="D7748" t="str">
        <f>_xlfn.XLOOKUP(B7748,tblProducts[Column1],tblProducts[Description])</f>
        <v>WITCONOL PD-4085 BULK</v>
      </c>
      <c r="E7748" t="s">
        <v>9</v>
      </c>
      <c r="F7748" t="s">
        <v>12</v>
      </c>
      <c r="G7748" t="s">
        <v>7</v>
      </c>
      <c r="H7748" t="s">
        <v>8</v>
      </c>
      <c r="I7748">
        <f t="shared" si="125"/>
        <v>2</v>
      </c>
    </row>
    <row r="7749" spans="1:9">
      <c r="A7749">
        <f>IF(MOD(ROW()-24,COUNTA(tblProducts[Description]))=0,A7748+1,A7748)</f>
        <v>68</v>
      </c>
      <c r="B7749">
        <f>MOD(ROW()-24,COUNTA(tblProducts[Description]))+1</f>
        <v>88</v>
      </c>
      <c r="C7749" t="str">
        <f>_xlfn.XLOOKUP(A7749,tblProducts[Column1],tblProducts[Description])</f>
        <v>WITBREAK DPG-25 BULK</v>
      </c>
      <c r="D7749" t="str">
        <f>_xlfn.XLOOKUP(B7749,tblProducts[Column1],tblProducts[Description])</f>
        <v>WITCONOL PD-500 BULK</v>
      </c>
      <c r="E7749" t="s">
        <v>9</v>
      </c>
      <c r="F7749" t="s">
        <v>12</v>
      </c>
      <c r="G7749" t="s">
        <v>7</v>
      </c>
      <c r="H7749" t="s">
        <v>8</v>
      </c>
      <c r="I7749">
        <f t="shared" si="125"/>
        <v>2</v>
      </c>
    </row>
    <row r="7750" spans="1:9">
      <c r="A7750">
        <f>IF(MOD(ROW()-24,COUNTA(tblProducts[Description]))=0,A7749+1,A7749)</f>
        <v>68</v>
      </c>
      <c r="B7750">
        <f>MOD(ROW()-24,COUNTA(tblProducts[Description]))+1</f>
        <v>89</v>
      </c>
      <c r="C7750" t="str">
        <f>_xlfn.XLOOKUP(A7750,tblProducts[Column1],tblProducts[Description])</f>
        <v>WITBREAK DPG-25 BULK</v>
      </c>
      <c r="D7750" t="str">
        <f>_xlfn.XLOOKUP(B7750,tblProducts[Column1],tblProducts[Description])</f>
        <v>WITCONOL PEG-200 BULK</v>
      </c>
      <c r="E7750" t="s">
        <v>9</v>
      </c>
      <c r="F7750" t="s">
        <v>12</v>
      </c>
      <c r="G7750" t="s">
        <v>7</v>
      </c>
      <c r="H7750" t="s">
        <v>8</v>
      </c>
      <c r="I7750">
        <f t="shared" si="125"/>
        <v>2</v>
      </c>
    </row>
    <row r="7751" spans="1:9">
      <c r="A7751">
        <f>IF(MOD(ROW()-24,COUNTA(tblProducts[Description]))=0,A7750+1,A7750)</f>
        <v>68</v>
      </c>
      <c r="B7751">
        <f>MOD(ROW()-24,COUNTA(tblProducts[Description]))+1</f>
        <v>90</v>
      </c>
      <c r="C7751" t="str">
        <f>_xlfn.XLOOKUP(A7751,tblProducts[Column1],tblProducts[Description])</f>
        <v>WITBREAK DPG-25 BULK</v>
      </c>
      <c r="D7751" t="str">
        <f>_xlfn.XLOOKUP(B7751,tblProducts[Column1],tblProducts[Description])</f>
        <v>WITCONOL PEG-400 BULK</v>
      </c>
      <c r="E7751" t="s">
        <v>9</v>
      </c>
      <c r="F7751" t="s">
        <v>12</v>
      </c>
      <c r="G7751" t="s">
        <v>7</v>
      </c>
      <c r="H7751" t="s">
        <v>8</v>
      </c>
      <c r="I7751">
        <f t="shared" si="125"/>
        <v>2</v>
      </c>
    </row>
    <row r="7752" spans="1:9">
      <c r="A7752">
        <f>IF(MOD(ROW()-24,COUNTA(tblProducts[Description]))=0,A7751+1,A7751)</f>
        <v>68</v>
      </c>
      <c r="B7752">
        <f>MOD(ROW()-24,COUNTA(tblProducts[Description]))+1</f>
        <v>91</v>
      </c>
      <c r="C7752" t="str">
        <f>_xlfn.XLOOKUP(A7752,tblProducts[Column1],tblProducts[Description])</f>
        <v>WITBREAK DPG-25 BULK</v>
      </c>
      <c r="D7752" t="str">
        <f>_xlfn.XLOOKUP(B7752,tblProducts[Column1],tblProducts[Description])</f>
        <v>WITCONOL PEG-500 BULK</v>
      </c>
      <c r="E7752" t="s">
        <v>9</v>
      </c>
      <c r="F7752" t="s">
        <v>12</v>
      </c>
      <c r="G7752" t="s">
        <v>7</v>
      </c>
      <c r="H7752" t="s">
        <v>8</v>
      </c>
      <c r="I7752">
        <f t="shared" si="125"/>
        <v>2</v>
      </c>
    </row>
    <row r="7753" spans="1:9">
      <c r="A7753">
        <f>IF(MOD(ROW()-24,COUNTA(tblProducts[Description]))=0,A7752+1,A7752)</f>
        <v>68</v>
      </c>
      <c r="B7753">
        <f>MOD(ROW()-24,COUNTA(tblProducts[Description]))+1</f>
        <v>92</v>
      </c>
      <c r="C7753" t="str">
        <f>_xlfn.XLOOKUP(A7753,tblProducts[Column1],tblProducts[Description])</f>
        <v>WITBREAK DPG-25 BULK</v>
      </c>
      <c r="D7753" t="str">
        <f>_xlfn.XLOOKUP(B7753,tblProducts[Column1],tblProducts[Description])</f>
        <v>WITCONOL PEG-600 BULK</v>
      </c>
      <c r="E7753" t="s">
        <v>9</v>
      </c>
      <c r="F7753" t="s">
        <v>12</v>
      </c>
      <c r="G7753" t="s">
        <v>7</v>
      </c>
      <c r="H7753" t="s">
        <v>8</v>
      </c>
      <c r="I7753">
        <f t="shared" si="125"/>
        <v>2</v>
      </c>
    </row>
    <row r="7754" spans="1:9">
      <c r="A7754">
        <f>IF(MOD(ROW()-24,COUNTA(tblProducts[Description]))=0,A7753+1,A7753)</f>
        <v>68</v>
      </c>
      <c r="B7754">
        <f>MOD(ROW()-24,COUNTA(tblProducts[Description]))+1</f>
        <v>93</v>
      </c>
      <c r="C7754" t="str">
        <f>_xlfn.XLOOKUP(A7754,tblProducts[Column1],tblProducts[Description])</f>
        <v>WITBREAK DPG-25 BULK</v>
      </c>
      <c r="D7754" t="str">
        <f>_xlfn.XLOOKUP(B7754,tblProducts[Column1],tblProducts[Description])</f>
        <v>WITCONOL PH-70 BULK</v>
      </c>
      <c r="E7754" t="s">
        <v>9</v>
      </c>
      <c r="F7754" t="s">
        <v>12</v>
      </c>
      <c r="G7754" t="s">
        <v>7</v>
      </c>
      <c r="H7754" t="s">
        <v>8</v>
      </c>
      <c r="I7754">
        <f t="shared" si="125"/>
        <v>2</v>
      </c>
    </row>
    <row r="7755" spans="1:9">
      <c r="A7755">
        <f>IF(MOD(ROW()-24,COUNTA(tblProducts[Description]))=0,A7754+1,A7754)</f>
        <v>68</v>
      </c>
      <c r="B7755">
        <f>MOD(ROW()-24,COUNTA(tblProducts[Description]))+1</f>
        <v>94</v>
      </c>
      <c r="C7755" t="str">
        <f>_xlfn.XLOOKUP(A7755,tblProducts[Column1],tblProducts[Description])</f>
        <v>WITBREAK DPG-25 BULK</v>
      </c>
      <c r="D7755" t="str">
        <f>_xlfn.XLOOKUP(B7755,tblProducts[Column1],tblProducts[Description])</f>
        <v>WITCONOL SN-50 BULK</v>
      </c>
      <c r="E7755" t="s">
        <v>9</v>
      </c>
      <c r="F7755" t="s">
        <v>12</v>
      </c>
      <c r="G7755" t="s">
        <v>7</v>
      </c>
      <c r="H7755" t="s">
        <v>13</v>
      </c>
      <c r="I7755">
        <f t="shared" si="125"/>
        <v>2</v>
      </c>
    </row>
    <row r="7756" spans="1:9">
      <c r="A7756">
        <f>IF(MOD(ROW()-24,COUNTA(tblProducts[Description]))=0,A7755+1,A7755)</f>
        <v>68</v>
      </c>
      <c r="B7756">
        <f>MOD(ROW()-24,COUNTA(tblProducts[Description]))+1</f>
        <v>95</v>
      </c>
      <c r="C7756" t="str">
        <f>_xlfn.XLOOKUP(A7756,tblProducts[Column1],tblProducts[Description])</f>
        <v>WITBREAK DPG-25 BULK</v>
      </c>
      <c r="D7756" t="str">
        <f>_xlfn.XLOOKUP(B7756,tblProducts[Column1],tblProducts[Description])</f>
        <v>WITCONOL SN-70 BULK</v>
      </c>
      <c r="E7756" t="s">
        <v>9</v>
      </c>
      <c r="F7756" t="s">
        <v>12</v>
      </c>
      <c r="G7756" t="s">
        <v>7</v>
      </c>
      <c r="H7756" t="s">
        <v>8</v>
      </c>
      <c r="I7756">
        <f t="shared" si="125"/>
        <v>2</v>
      </c>
    </row>
    <row r="7757" spans="1:9">
      <c r="A7757">
        <f>IF(MOD(ROW()-24,COUNTA(tblProducts[Description]))=0,A7756+1,A7756)</f>
        <v>68</v>
      </c>
      <c r="B7757">
        <f>MOD(ROW()-24,COUNTA(tblProducts[Description]))+1</f>
        <v>96</v>
      </c>
      <c r="C7757" t="str">
        <f>_xlfn.XLOOKUP(A7757,tblProducts[Column1],tblProducts[Description])</f>
        <v>WITBREAK DPG-25 BULK</v>
      </c>
      <c r="D7757" t="str">
        <f>_xlfn.XLOOKUP(B7757,tblProducts[Column1],tblProducts[Description])</f>
        <v>REDICOTE E-47 NPF BULK</v>
      </c>
      <c r="E7757" t="s">
        <v>9</v>
      </c>
      <c r="F7757" t="s">
        <v>12</v>
      </c>
      <c r="G7757" t="s">
        <v>7</v>
      </c>
      <c r="H7757" t="s">
        <v>8</v>
      </c>
      <c r="I7757">
        <f t="shared" si="125"/>
        <v>2</v>
      </c>
    </row>
    <row r="7758" spans="1:9">
      <c r="A7758">
        <f>IF(MOD(ROW()-24,COUNTA(tblProducts[Description]))=0,A7757+1,A7757)</f>
        <v>68</v>
      </c>
      <c r="B7758">
        <f>MOD(ROW()-24,COUNTA(tblProducts[Description]))+1</f>
        <v>97</v>
      </c>
      <c r="C7758" t="str">
        <f>_xlfn.XLOOKUP(A7758,tblProducts[Column1],tblProducts[Description])</f>
        <v>WITBREAK DPG-25 BULK</v>
      </c>
      <c r="D7758" t="str">
        <f>_xlfn.XLOOKUP(B7758,tblProducts[Column1],tblProducts[Description])</f>
        <v>EMULPON CO-25 BULK</v>
      </c>
      <c r="E7758" t="s">
        <v>9</v>
      </c>
      <c r="F7758" t="s">
        <v>12</v>
      </c>
      <c r="G7758" t="s">
        <v>7</v>
      </c>
      <c r="H7758" t="s">
        <v>8</v>
      </c>
      <c r="I7758">
        <f t="shared" si="125"/>
        <v>2</v>
      </c>
    </row>
    <row r="7759" spans="1:9">
      <c r="A7759">
        <f>IF(MOD(ROW()-24,COUNTA(tblProducts[Description]))=0,A7758+1,A7758)</f>
        <v>68</v>
      </c>
      <c r="B7759">
        <f>MOD(ROW()-24,COUNTA(tblProducts[Description]))+1</f>
        <v>98</v>
      </c>
      <c r="C7759" t="str">
        <f>_xlfn.XLOOKUP(A7759,tblProducts[Column1],tblProducts[Description])</f>
        <v>WITBREAK DPG-25 BULK</v>
      </c>
      <c r="D7759" t="str">
        <f>_xlfn.XLOOKUP(B7759,tblProducts[Column1],tblProducts[Description])</f>
        <v>EMULPON CO-30 BULK</v>
      </c>
      <c r="E7759" t="s">
        <v>9</v>
      </c>
      <c r="F7759" t="s">
        <v>12</v>
      </c>
      <c r="G7759" t="s">
        <v>7</v>
      </c>
      <c r="H7759" t="s">
        <v>8</v>
      </c>
      <c r="I7759">
        <f t="shared" si="125"/>
        <v>2</v>
      </c>
    </row>
    <row r="7760" spans="1:9">
      <c r="A7760">
        <f>IF(MOD(ROW()-24,COUNTA(tblProducts[Description]))=0,A7759+1,A7759)</f>
        <v>68</v>
      </c>
      <c r="B7760">
        <f>MOD(ROW()-24,COUNTA(tblProducts[Description]))+1</f>
        <v>99</v>
      </c>
      <c r="C7760" t="str">
        <f>_xlfn.XLOOKUP(A7760,tblProducts[Column1],tblProducts[Description])</f>
        <v>WITBREAK DPG-25 BULK</v>
      </c>
      <c r="D7760" t="str">
        <f>_xlfn.XLOOKUP(B7760,tblProducts[Column1],tblProducts[Description])</f>
        <v>EMULPON CO-40 BULK</v>
      </c>
      <c r="E7760" t="s">
        <v>9</v>
      </c>
      <c r="F7760" t="s">
        <v>12</v>
      </c>
      <c r="G7760" t="s">
        <v>7</v>
      </c>
      <c r="H7760" t="s">
        <v>8</v>
      </c>
      <c r="I7760">
        <f t="shared" si="125"/>
        <v>2</v>
      </c>
    </row>
    <row r="7761" spans="1:9">
      <c r="A7761">
        <f>IF(MOD(ROW()-24,COUNTA(tblProducts[Description]))=0,A7760+1,A7760)</f>
        <v>68</v>
      </c>
      <c r="B7761">
        <f>MOD(ROW()-24,COUNTA(tblProducts[Description]))+1</f>
        <v>100</v>
      </c>
      <c r="C7761" t="str">
        <f>_xlfn.XLOOKUP(A7761,tblProducts[Column1],tblProducts[Description])</f>
        <v>WITBREAK DPG-25 BULK</v>
      </c>
      <c r="D7761" t="str">
        <f>_xlfn.XLOOKUP(B7761,tblProducts[Column1],tblProducts[Description])</f>
        <v>EMULPON CO-36 BULK</v>
      </c>
      <c r="E7761" t="s">
        <v>9</v>
      </c>
      <c r="F7761" t="s">
        <v>12</v>
      </c>
      <c r="G7761" t="s">
        <v>7</v>
      </c>
      <c r="H7761" t="s">
        <v>8</v>
      </c>
      <c r="I7761">
        <f t="shared" si="125"/>
        <v>2</v>
      </c>
    </row>
    <row r="7762" spans="1:9">
      <c r="A7762">
        <f>IF(MOD(ROW()-24,COUNTA(tblProducts[Description]))=0,A7761+1,A7761)</f>
        <v>68</v>
      </c>
      <c r="B7762">
        <f>MOD(ROW()-24,COUNTA(tblProducts[Description]))+1</f>
        <v>101</v>
      </c>
      <c r="C7762" t="str">
        <f>_xlfn.XLOOKUP(A7762,tblProducts[Column1],tblProducts[Description])</f>
        <v>WITBREAK DPG-25 BULK</v>
      </c>
      <c r="D7762" t="str">
        <f>_xlfn.XLOOKUP(B7762,tblProducts[Column1],tblProducts[Description])</f>
        <v>REDICOTE E-4819 BULK</v>
      </c>
      <c r="E7762" t="s">
        <v>9</v>
      </c>
      <c r="F7762" t="s">
        <v>12</v>
      </c>
      <c r="G7762" t="s">
        <v>7</v>
      </c>
      <c r="H7762" t="s">
        <v>8</v>
      </c>
      <c r="I7762">
        <f t="shared" si="125"/>
        <v>2</v>
      </c>
    </row>
    <row r="7763" spans="1:9">
      <c r="A7763">
        <f>IF(MOD(ROW()-24,COUNTA(tblProducts[Description]))=0,A7762+1,A7762)</f>
        <v>68</v>
      </c>
      <c r="B7763">
        <f>MOD(ROW()-24,COUNTA(tblProducts[Description]))+1</f>
        <v>102</v>
      </c>
      <c r="C7763" t="str">
        <f>_xlfn.XLOOKUP(A7763,tblProducts[Column1],tblProducts[Description])</f>
        <v>WITBREAK DPG-25 BULK</v>
      </c>
      <c r="D7763" t="str">
        <f>_xlfn.XLOOKUP(B7763,tblProducts[Column1],tblProducts[Description])</f>
        <v>ETHYLAN 1005 SA  BULK</v>
      </c>
      <c r="E7763" t="s">
        <v>9</v>
      </c>
      <c r="F7763" t="s">
        <v>12</v>
      </c>
      <c r="G7763" t="s">
        <v>7</v>
      </c>
      <c r="H7763" t="s">
        <v>8</v>
      </c>
      <c r="I7763">
        <f t="shared" si="125"/>
        <v>2</v>
      </c>
    </row>
    <row r="7764" spans="1:9">
      <c r="A7764">
        <f>IF(MOD(ROW()-24,COUNTA(tblProducts[Description]))=0,A7763+1,A7763)</f>
        <v>68</v>
      </c>
      <c r="B7764">
        <f>MOD(ROW()-24,COUNTA(tblProducts[Description]))+1</f>
        <v>103</v>
      </c>
      <c r="C7764" t="str">
        <f>_xlfn.XLOOKUP(A7764,tblProducts[Column1],tblProducts[Description])</f>
        <v>WITBREAK DPG-25 BULK</v>
      </c>
      <c r="D7764" t="str">
        <f>_xlfn.XLOOKUP(B7764,tblProducts[Column1],tblProducts[Description])</f>
        <v>ETHODUOMEEN T/15 BULK</v>
      </c>
      <c r="E7764" t="s">
        <v>9</v>
      </c>
      <c r="F7764" t="s">
        <v>12</v>
      </c>
      <c r="G7764" t="s">
        <v>9</v>
      </c>
      <c r="H7764" t="s">
        <v>11</v>
      </c>
      <c r="I7764">
        <f t="shared" si="125"/>
        <v>4</v>
      </c>
    </row>
    <row r="7765" spans="1:9">
      <c r="A7765">
        <f>IF(MOD(ROW()-24,COUNTA(tblProducts[Description]))=0,A7764+1,A7764)</f>
        <v>68</v>
      </c>
      <c r="B7765">
        <f>MOD(ROW()-24,COUNTA(tblProducts[Description]))+1</f>
        <v>104</v>
      </c>
      <c r="C7765" t="str">
        <f>_xlfn.XLOOKUP(A7765,tblProducts[Column1],tblProducts[Description])</f>
        <v>WITBREAK DPG-25 BULK</v>
      </c>
      <c r="D7765" t="str">
        <f>_xlfn.XLOOKUP(B7765,tblProducts[Column1],tblProducts[Description])</f>
        <v>C-6442 BULK</v>
      </c>
      <c r="E7765" t="s">
        <v>9</v>
      </c>
      <c r="F7765" t="s">
        <v>12</v>
      </c>
      <c r="G7765" t="s">
        <v>9</v>
      </c>
      <c r="H7765" t="s">
        <v>11</v>
      </c>
      <c r="I7765">
        <f t="shared" si="125"/>
        <v>4</v>
      </c>
    </row>
    <row r="7766" spans="1:9">
      <c r="A7766">
        <f>IF(MOD(ROW()-24,COUNTA(tblProducts[Description]))=0,A7765+1,A7765)</f>
        <v>68</v>
      </c>
      <c r="B7766">
        <f>MOD(ROW()-24,COUNTA(tblProducts[Description]))+1</f>
        <v>105</v>
      </c>
      <c r="C7766" t="str">
        <f>_xlfn.XLOOKUP(A7766,tblProducts[Column1],tblProducts[Description])</f>
        <v>WITBREAK DPG-25 BULK</v>
      </c>
      <c r="D7766" t="str">
        <f>_xlfn.XLOOKUP(B7766,tblProducts[Column1],tblProducts[Description])</f>
        <v>ETHODUOMEEN T/25  BULK</v>
      </c>
      <c r="E7766" t="s">
        <v>9</v>
      </c>
      <c r="F7766" t="s">
        <v>12</v>
      </c>
      <c r="G7766" t="s">
        <v>9</v>
      </c>
      <c r="H7766" t="s">
        <v>11</v>
      </c>
      <c r="I7766">
        <f t="shared" si="125"/>
        <v>4</v>
      </c>
    </row>
    <row r="7767" spans="1:9">
      <c r="A7767">
        <f>IF(MOD(ROW()-24,COUNTA(tblProducts[Description]))=0,A7766+1,A7766)</f>
        <v>68</v>
      </c>
      <c r="B7767">
        <f>MOD(ROW()-24,COUNTA(tblProducts[Description]))+1</f>
        <v>106</v>
      </c>
      <c r="C7767" t="str">
        <f>_xlfn.XLOOKUP(A7767,tblProducts[Column1],tblProducts[Description])</f>
        <v>WITBREAK DPG-25 BULK</v>
      </c>
      <c r="D7767" t="str">
        <f>_xlfn.XLOOKUP(B7767,tblProducts[Column1],tblProducts[Description])</f>
        <v>WITCONOL PD-2000 BULK</v>
      </c>
      <c r="E7767" t="s">
        <v>9</v>
      </c>
      <c r="F7767" t="s">
        <v>12</v>
      </c>
      <c r="G7767" t="s">
        <v>7</v>
      </c>
      <c r="H7767" t="s">
        <v>8</v>
      </c>
      <c r="I7767">
        <f t="shared" si="125"/>
        <v>2</v>
      </c>
    </row>
    <row r="7768" spans="1:9">
      <c r="A7768">
        <f>IF(MOD(ROW()-24,COUNTA(tblProducts[Description]))=0,A7767+1,A7767)</f>
        <v>68</v>
      </c>
      <c r="B7768">
        <f>MOD(ROW()-24,COUNTA(tblProducts[Description]))+1</f>
        <v>107</v>
      </c>
      <c r="C7768" t="str">
        <f>_xlfn.XLOOKUP(A7768,tblProducts[Column1],tblProducts[Description])</f>
        <v>WITBREAK DPG-25 BULK</v>
      </c>
      <c r="D7768" t="str">
        <f>_xlfn.XLOOKUP(B7768,tblProducts[Column1],tblProducts[Description])</f>
        <v>BEROL 347 BULK</v>
      </c>
      <c r="E7768" t="s">
        <v>9</v>
      </c>
      <c r="F7768" t="s">
        <v>12</v>
      </c>
      <c r="G7768" t="s">
        <v>7</v>
      </c>
      <c r="H7768" t="s">
        <v>13</v>
      </c>
      <c r="I7768">
        <f t="shared" si="125"/>
        <v>2</v>
      </c>
    </row>
    <row r="7769" spans="1:9">
      <c r="A7769">
        <f>IF(MOD(ROW()-24,COUNTA(tblProducts[Description]))=0,A7768+1,A7768)</f>
        <v>68</v>
      </c>
      <c r="B7769">
        <f>MOD(ROW()-24,COUNTA(tblProducts[Description]))+1</f>
        <v>108</v>
      </c>
      <c r="C7769" t="str">
        <f>_xlfn.XLOOKUP(A7769,tblProducts[Column1],tblProducts[Description])</f>
        <v>WITBREAK DPG-25 BULK</v>
      </c>
      <c r="D7769" t="str">
        <f>_xlfn.XLOOKUP(B7769,tblProducts[Column1],tblProducts[Description])</f>
        <v>ETHYLAN PT-3000 BULK</v>
      </c>
      <c r="E7769" t="s">
        <v>9</v>
      </c>
      <c r="F7769" t="s">
        <v>12</v>
      </c>
      <c r="G7769" t="s">
        <v>7</v>
      </c>
      <c r="H7769" t="s">
        <v>13</v>
      </c>
      <c r="I7769">
        <f t="shared" ref="I7769:I7832" si="126">IF(E7769="NO",0,IF(F7769="HEEL WASH",1.5,2))+IF(G7769="NO",0,2)</f>
        <v>2</v>
      </c>
    </row>
    <row r="7770" spans="1:9">
      <c r="A7770">
        <f>IF(MOD(ROW()-24,COUNTA(tblProducts[Description]))=0,A7769+1,A7769)</f>
        <v>68</v>
      </c>
      <c r="B7770">
        <f>MOD(ROW()-24,COUNTA(tblProducts[Description]))+1</f>
        <v>109</v>
      </c>
      <c r="C7770" t="str">
        <f>_xlfn.XLOOKUP(A7770,tblProducts[Column1],tblProducts[Description])</f>
        <v>WITBREAK DPG-25 BULK</v>
      </c>
      <c r="D7770" t="str">
        <f>_xlfn.XLOOKUP(B7770,tblProducts[Column1],tblProducts[Description])</f>
        <v>ETHYLAN HB4/BULK</v>
      </c>
      <c r="E7770" t="s">
        <v>9</v>
      </c>
      <c r="F7770" t="s">
        <v>12</v>
      </c>
      <c r="G7770" t="s">
        <v>7</v>
      </c>
      <c r="H7770" t="s">
        <v>13</v>
      </c>
      <c r="I7770">
        <f t="shared" si="126"/>
        <v>2</v>
      </c>
    </row>
    <row r="7771" spans="1:9">
      <c r="A7771">
        <f>IF(MOD(ROW()-24,COUNTA(tblProducts[Description]))=0,A7770+1,A7770)</f>
        <v>68</v>
      </c>
      <c r="B7771">
        <f>MOD(ROW()-24,COUNTA(tblProducts[Description]))+1</f>
        <v>110</v>
      </c>
      <c r="C7771" t="str">
        <f>_xlfn.XLOOKUP(A7771,tblProducts[Column1],tblProducts[Description])</f>
        <v>WITBREAK DPG-25 BULK</v>
      </c>
      <c r="D7771" t="str">
        <f>_xlfn.XLOOKUP(B7771,tblProducts[Column1],tblProducts[Description])</f>
        <v>ADSEE AB 600 BULK</v>
      </c>
      <c r="E7771" t="s">
        <v>9</v>
      </c>
      <c r="F7771" t="s">
        <v>12</v>
      </c>
      <c r="G7771" t="s">
        <v>7</v>
      </c>
      <c r="H7771" t="s">
        <v>8</v>
      </c>
      <c r="I7771">
        <f t="shared" si="126"/>
        <v>2</v>
      </c>
    </row>
    <row r="7772" spans="1:9">
      <c r="A7772">
        <f>IF(MOD(ROW()-24,COUNTA(tblProducts[Description]))=0,A7771+1,A7771)</f>
        <v>68</v>
      </c>
      <c r="B7772">
        <f>MOD(ROW()-24,COUNTA(tblProducts[Description]))+1</f>
        <v>111</v>
      </c>
      <c r="C7772" t="str">
        <f>_xlfn.XLOOKUP(A7772,tblProducts[Column1],tblProducts[Description])</f>
        <v>WITBREAK DPG-25 BULK</v>
      </c>
      <c r="D7772" t="str">
        <f>_xlfn.XLOOKUP(B7772,tblProducts[Column1],tblProducts[Description])</f>
        <v>WITCONOL PT-320  BULK</v>
      </c>
      <c r="E7772" t="s">
        <v>9</v>
      </c>
      <c r="F7772" t="s">
        <v>12</v>
      </c>
      <c r="G7772" t="s">
        <v>7</v>
      </c>
      <c r="H7772" t="s">
        <v>8</v>
      </c>
      <c r="I7772">
        <f t="shared" si="126"/>
        <v>2</v>
      </c>
    </row>
    <row r="7773" spans="1:9">
      <c r="A7773">
        <f>IF(MOD(ROW()-24,COUNTA(tblProducts[Description]))=0,A7772+1,A7772)</f>
        <v>68</v>
      </c>
      <c r="B7773">
        <f>MOD(ROW()-24,COUNTA(tblProducts[Description]))+1</f>
        <v>112</v>
      </c>
      <c r="C7773" t="str">
        <f>_xlfn.XLOOKUP(A7773,tblProducts[Column1],tblProducts[Description])</f>
        <v>WITBREAK DPG-25 BULK</v>
      </c>
      <c r="D7773" t="str">
        <f>_xlfn.XLOOKUP(B7773,tblProducts[Column1],tblProducts[Description])</f>
        <v>ETHYLAN DA-3 BULK</v>
      </c>
      <c r="E7773" t="s">
        <v>9</v>
      </c>
      <c r="F7773" t="s">
        <v>12</v>
      </c>
      <c r="G7773" t="s">
        <v>7</v>
      </c>
      <c r="H7773" t="s">
        <v>8</v>
      </c>
      <c r="I7773">
        <f t="shared" si="126"/>
        <v>2</v>
      </c>
    </row>
    <row r="7774" spans="1:9">
      <c r="A7774">
        <f>IF(MOD(ROW()-24,COUNTA(tblProducts[Description]))=0,A7773+1,A7773)</f>
        <v>68</v>
      </c>
      <c r="B7774">
        <f>MOD(ROW()-24,COUNTA(tblProducts[Description]))+1</f>
        <v>113</v>
      </c>
      <c r="C7774" t="str">
        <f>_xlfn.XLOOKUP(A7774,tblProducts[Column1],tblProducts[Description])</f>
        <v>WITBREAK DPG-25 BULK</v>
      </c>
      <c r="D7774" t="str">
        <f>_xlfn.XLOOKUP(B7774,tblProducts[Column1],tblProducts[Description])</f>
        <v>ETHOMEEN O/12 BULK</v>
      </c>
      <c r="E7774" t="s">
        <v>9</v>
      </c>
      <c r="F7774" t="s">
        <v>12</v>
      </c>
      <c r="G7774" t="s">
        <v>7</v>
      </c>
      <c r="H7774" t="s">
        <v>8</v>
      </c>
      <c r="I7774">
        <f t="shared" si="126"/>
        <v>2</v>
      </c>
    </row>
    <row r="7775" spans="1:9">
      <c r="A7775">
        <f>IF(MOD(ROW()-24,COUNTA(tblProducts[Description]))=0,A7774+1,A7774)</f>
        <v>68</v>
      </c>
      <c r="B7775">
        <f>MOD(ROW()-24,COUNTA(tblProducts[Description]))+1</f>
        <v>114</v>
      </c>
      <c r="C7775" t="str">
        <f>_xlfn.XLOOKUP(A7775,tblProducts[Column1],tblProducts[Description])</f>
        <v>WITBREAK DPG-25 BULK</v>
      </c>
      <c r="D7775" t="str">
        <f>_xlfn.XLOOKUP(B7775,tblProducts[Column1],tblProducts[Description])</f>
        <v>WITCONOL PT-1000 BULK</v>
      </c>
      <c r="E7775" t="s">
        <v>9</v>
      </c>
      <c r="F7775" t="s">
        <v>12</v>
      </c>
      <c r="G7775" t="s">
        <v>7</v>
      </c>
      <c r="H7775" t="s">
        <v>8</v>
      </c>
      <c r="I7775">
        <f t="shared" si="126"/>
        <v>2</v>
      </c>
    </row>
    <row r="7776" spans="1:9">
      <c r="A7776">
        <f>IF(MOD(ROW()-24,COUNTA(tblProducts[Description]))=0,A7775+1,A7775)</f>
        <v>69</v>
      </c>
      <c r="B7776">
        <f>MOD(ROW()-24,COUNTA(tblProducts[Description]))+1</f>
        <v>1</v>
      </c>
      <c r="C7776" t="str">
        <f>_xlfn.XLOOKUP(A7776,tblProducts[Column1],tblProducts[Description])</f>
        <v>WITBREAK DPG-482 BULK</v>
      </c>
      <c r="D7776" t="str">
        <f>_xlfn.XLOOKUP(B7776,tblProducts[Column1],tblProducts[Description])</f>
        <v>ADSEE 4130 BULK</v>
      </c>
      <c r="E7776" t="s">
        <v>9</v>
      </c>
      <c r="F7776" t="s">
        <v>12</v>
      </c>
      <c r="G7776" t="s">
        <v>7</v>
      </c>
      <c r="H7776" t="s">
        <v>8</v>
      </c>
      <c r="I7776">
        <f t="shared" si="126"/>
        <v>2</v>
      </c>
    </row>
    <row r="7777" spans="1:9">
      <c r="A7777">
        <f>IF(MOD(ROW()-24,COUNTA(tblProducts[Description]))=0,A7776+1,A7776)</f>
        <v>69</v>
      </c>
      <c r="B7777">
        <f>MOD(ROW()-24,COUNTA(tblProducts[Description]))+1</f>
        <v>2</v>
      </c>
      <c r="C7777" t="str">
        <f>_xlfn.XLOOKUP(A7777,tblProducts[Column1],tblProducts[Description])</f>
        <v>WITBREAK DPG-482 BULK</v>
      </c>
      <c r="D7777" t="str">
        <f>_xlfn.XLOOKUP(B7777,tblProducts[Column1],tblProducts[Description])</f>
        <v>ARMOSTAT 300 BULK</v>
      </c>
      <c r="E7777" t="s">
        <v>9</v>
      </c>
      <c r="F7777" t="s">
        <v>12</v>
      </c>
      <c r="G7777" t="s">
        <v>7</v>
      </c>
      <c r="H7777" t="s">
        <v>8</v>
      </c>
      <c r="I7777">
        <f t="shared" si="126"/>
        <v>2</v>
      </c>
    </row>
    <row r="7778" spans="1:9">
      <c r="A7778">
        <f>IF(MOD(ROW()-24,COUNTA(tblProducts[Description]))=0,A7777+1,A7777)</f>
        <v>69</v>
      </c>
      <c r="B7778">
        <f>MOD(ROW()-24,COUNTA(tblProducts[Description]))+1</f>
        <v>3</v>
      </c>
      <c r="C7778" t="str">
        <f>_xlfn.XLOOKUP(A7778,tblProducts[Column1],tblProducts[Description])</f>
        <v>WITBREAK DPG-482 BULK</v>
      </c>
      <c r="D7778" t="str">
        <f>_xlfn.XLOOKUP(B7778,tblProducts[Column1],tblProducts[Description])</f>
        <v>ARMOSTAT 400 BULK</v>
      </c>
      <c r="E7778" t="s">
        <v>9</v>
      </c>
      <c r="F7778" t="s">
        <v>12</v>
      </c>
      <c r="G7778" t="s">
        <v>7</v>
      </c>
      <c r="H7778" t="s">
        <v>8</v>
      </c>
      <c r="I7778">
        <f t="shared" si="126"/>
        <v>2</v>
      </c>
    </row>
    <row r="7779" spans="1:9">
      <c r="A7779">
        <f>IF(MOD(ROW()-24,COUNTA(tblProducts[Description]))=0,A7778+1,A7778)</f>
        <v>69</v>
      </c>
      <c r="B7779">
        <f>MOD(ROW()-24,COUNTA(tblProducts[Description]))+1</f>
        <v>4</v>
      </c>
      <c r="C7779" t="str">
        <f>_xlfn.XLOOKUP(A7779,tblProducts[Column1],tblProducts[Description])</f>
        <v>WITBREAK DPG-482 BULK</v>
      </c>
      <c r="D7779" t="str">
        <f>_xlfn.XLOOKUP(B7779,tblProducts[Column1],tblProducts[Description])</f>
        <v>ARMOSTAT 410 LM BULK</v>
      </c>
      <c r="E7779" t="s">
        <v>9</v>
      </c>
      <c r="F7779" t="s">
        <v>12</v>
      </c>
      <c r="G7779" t="s">
        <v>7</v>
      </c>
      <c r="H7779" t="s">
        <v>8</v>
      </c>
      <c r="I7779">
        <f t="shared" si="126"/>
        <v>2</v>
      </c>
    </row>
    <row r="7780" spans="1:9">
      <c r="A7780">
        <f>IF(MOD(ROW()-24,COUNTA(tblProducts[Description]))=0,A7779+1,A7779)</f>
        <v>69</v>
      </c>
      <c r="B7780">
        <f>MOD(ROW()-24,COUNTA(tblProducts[Description]))+1</f>
        <v>5</v>
      </c>
      <c r="C7780" t="str">
        <f>_xlfn.XLOOKUP(A7780,tblProducts[Column1],tblProducts[Description])</f>
        <v>WITBREAK DPG-482 BULK</v>
      </c>
      <c r="D7780" t="str">
        <f>_xlfn.XLOOKUP(B7780,tblProducts[Column1],tblProducts[Description])</f>
        <v>ARMUL HE 5070 BULK</v>
      </c>
      <c r="E7780" t="s">
        <v>9</v>
      </c>
      <c r="F7780" t="s">
        <v>12</v>
      </c>
      <c r="G7780" t="s">
        <v>7</v>
      </c>
      <c r="H7780" t="s">
        <v>8</v>
      </c>
      <c r="I7780">
        <f t="shared" si="126"/>
        <v>2</v>
      </c>
    </row>
    <row r="7781" spans="1:9">
      <c r="A7781">
        <f>IF(MOD(ROW()-24,COUNTA(tblProducts[Description]))=0,A7780+1,A7780)</f>
        <v>69</v>
      </c>
      <c r="B7781">
        <f>MOD(ROW()-24,COUNTA(tblProducts[Description]))+1</f>
        <v>6</v>
      </c>
      <c r="C7781" t="str">
        <f>_xlfn.XLOOKUP(A7781,tblProducts[Column1],tblProducts[Description])</f>
        <v>WITBREAK DPG-482 BULK</v>
      </c>
      <c r="D7781" t="str">
        <f>_xlfn.XLOOKUP(B7781,tblProducts[Column1],tblProducts[Description])</f>
        <v>BEROL 260 BULK</v>
      </c>
      <c r="E7781" t="s">
        <v>9</v>
      </c>
      <c r="F7781" t="s">
        <v>12</v>
      </c>
      <c r="G7781" t="s">
        <v>7</v>
      </c>
      <c r="H7781" t="s">
        <v>8</v>
      </c>
      <c r="I7781">
        <f t="shared" si="126"/>
        <v>2</v>
      </c>
    </row>
    <row r="7782" spans="1:9">
      <c r="A7782">
        <f>IF(MOD(ROW()-24,COUNTA(tblProducts[Description]))=0,A7781+1,A7781)</f>
        <v>69</v>
      </c>
      <c r="B7782">
        <f>MOD(ROW()-24,COUNTA(tblProducts[Description]))+1</f>
        <v>7</v>
      </c>
      <c r="C7782" t="str">
        <f>_xlfn.XLOOKUP(A7782,tblProducts[Column1],tblProducts[Description])</f>
        <v>WITBREAK DPG-482 BULK</v>
      </c>
      <c r="D7782" t="str">
        <f>_xlfn.XLOOKUP(B7782,tblProducts[Column1],tblProducts[Description])</f>
        <v>BEROL 266 BULK</v>
      </c>
      <c r="E7782" t="s">
        <v>9</v>
      </c>
      <c r="F7782" t="s">
        <v>12</v>
      </c>
      <c r="G7782" t="s">
        <v>7</v>
      </c>
      <c r="H7782" t="s">
        <v>8</v>
      </c>
      <c r="I7782">
        <f t="shared" si="126"/>
        <v>2</v>
      </c>
    </row>
    <row r="7783" spans="1:9">
      <c r="A7783">
        <f>IF(MOD(ROW()-24,COUNTA(tblProducts[Description]))=0,A7782+1,A7782)</f>
        <v>69</v>
      </c>
      <c r="B7783">
        <f>MOD(ROW()-24,COUNTA(tblProducts[Description]))+1</f>
        <v>8</v>
      </c>
      <c r="C7783" t="str">
        <f>_xlfn.XLOOKUP(A7783,tblProducts[Column1],tblProducts[Description])</f>
        <v>WITBREAK DPG-482 BULK</v>
      </c>
      <c r="D7783" t="str">
        <f>_xlfn.XLOOKUP(B7783,tblProducts[Column1],tblProducts[Description])</f>
        <v>BEROL 266V BULK</v>
      </c>
      <c r="E7783" t="s">
        <v>9</v>
      </c>
      <c r="F7783" t="s">
        <v>12</v>
      </c>
      <c r="G7783" t="s">
        <v>7</v>
      </c>
      <c r="H7783" t="s">
        <v>8</v>
      </c>
      <c r="I7783">
        <f t="shared" si="126"/>
        <v>2</v>
      </c>
    </row>
    <row r="7784" spans="1:9">
      <c r="A7784">
        <f>IF(MOD(ROW()-24,COUNTA(tblProducts[Description]))=0,A7783+1,A7783)</f>
        <v>69</v>
      </c>
      <c r="B7784">
        <f>MOD(ROW()-24,COUNTA(tblProducts[Description]))+1</f>
        <v>9</v>
      </c>
      <c r="C7784" t="str">
        <f>_xlfn.XLOOKUP(A7784,tblProducts[Column1],tblProducts[Description])</f>
        <v>WITBREAK DPG-482 BULK</v>
      </c>
      <c r="D7784" t="str">
        <f>_xlfn.XLOOKUP(B7784,tblProducts[Column1],tblProducts[Description])</f>
        <v>BEROL 467 BULK</v>
      </c>
      <c r="E7784" t="s">
        <v>9</v>
      </c>
      <c r="F7784" t="s">
        <v>12</v>
      </c>
      <c r="G7784" t="s">
        <v>7</v>
      </c>
      <c r="H7784" t="s">
        <v>8</v>
      </c>
      <c r="I7784">
        <f t="shared" si="126"/>
        <v>2</v>
      </c>
    </row>
    <row r="7785" spans="1:9">
      <c r="A7785">
        <f>IF(MOD(ROW()-24,COUNTA(tblProducts[Description]))=0,A7784+1,A7784)</f>
        <v>69</v>
      </c>
      <c r="B7785">
        <f>MOD(ROW()-24,COUNTA(tblProducts[Description]))+1</f>
        <v>10</v>
      </c>
      <c r="C7785" t="str">
        <f>_xlfn.XLOOKUP(A7785,tblProducts[Column1],tblProducts[Description])</f>
        <v>WITBREAK DPG-482 BULK</v>
      </c>
      <c r="D7785" t="str">
        <f>_xlfn.XLOOKUP(B7785,tblProducts[Column1],tblProducts[Description])</f>
        <v>BEROL OX 91-6 BULK</v>
      </c>
      <c r="E7785" t="s">
        <v>9</v>
      </c>
      <c r="F7785" t="s">
        <v>12</v>
      </c>
      <c r="G7785" t="s">
        <v>7</v>
      </c>
      <c r="H7785" t="s">
        <v>8</v>
      </c>
      <c r="I7785">
        <f t="shared" si="126"/>
        <v>2</v>
      </c>
    </row>
    <row r="7786" spans="1:9">
      <c r="A7786">
        <f>IF(MOD(ROW()-24,COUNTA(tblProducts[Description]))=0,A7785+1,A7785)</f>
        <v>69</v>
      </c>
      <c r="B7786">
        <f>MOD(ROW()-24,COUNTA(tblProducts[Description]))+1</f>
        <v>11</v>
      </c>
      <c r="C7786" t="str">
        <f>_xlfn.XLOOKUP(A7786,tblProducts[Column1],tblProducts[Description])</f>
        <v>WITBREAK DPG-482 BULK</v>
      </c>
      <c r="D7786" t="str">
        <f>_xlfn.XLOOKUP(B7786,tblProducts[Column1],tblProducts[Description])</f>
        <v>C-5635 BULK</v>
      </c>
      <c r="E7786" t="s">
        <v>9</v>
      </c>
      <c r="F7786" t="s">
        <v>12</v>
      </c>
      <c r="G7786" t="s">
        <v>9</v>
      </c>
      <c r="H7786" t="s">
        <v>8</v>
      </c>
      <c r="I7786">
        <f t="shared" si="126"/>
        <v>4</v>
      </c>
    </row>
    <row r="7787" spans="1:9">
      <c r="A7787">
        <f>IF(MOD(ROW()-24,COUNTA(tblProducts[Description]))=0,A7786+1,A7786)</f>
        <v>69</v>
      </c>
      <c r="B7787">
        <f>MOD(ROW()-24,COUNTA(tblProducts[Description]))+1</f>
        <v>12</v>
      </c>
      <c r="C7787" t="str">
        <f>_xlfn.XLOOKUP(A7787,tblProducts[Column1],tblProducts[Description])</f>
        <v>WITBREAK DPG-482 BULK</v>
      </c>
      <c r="D7787" t="str">
        <f>_xlfn.XLOOKUP(B7787,tblProducts[Column1],tblProducts[Description])</f>
        <v>C-6290 BULK</v>
      </c>
      <c r="E7787" t="s">
        <v>9</v>
      </c>
      <c r="F7787" t="s">
        <v>12</v>
      </c>
      <c r="G7787" t="s">
        <v>9</v>
      </c>
      <c r="H7787" t="s">
        <v>8</v>
      </c>
      <c r="I7787">
        <f t="shared" si="126"/>
        <v>4</v>
      </c>
    </row>
    <row r="7788" spans="1:9">
      <c r="A7788">
        <f>IF(MOD(ROW()-24,COUNTA(tblProducts[Description]))=0,A7787+1,A7787)</f>
        <v>69</v>
      </c>
      <c r="B7788">
        <f>MOD(ROW()-24,COUNTA(tblProducts[Description]))+1</f>
        <v>13</v>
      </c>
      <c r="C7788" t="str">
        <f>_xlfn.XLOOKUP(A7788,tblProducts[Column1],tblProducts[Description])</f>
        <v>WITBREAK DPG-482 BULK</v>
      </c>
      <c r="D7788" t="str">
        <f>_xlfn.XLOOKUP(B7788,tblProducts[Column1],tblProducts[Description])</f>
        <v>C-6385 BULK</v>
      </c>
      <c r="E7788" t="s">
        <v>9</v>
      </c>
      <c r="F7788" t="s">
        <v>12</v>
      </c>
      <c r="G7788" t="s">
        <v>7</v>
      </c>
      <c r="H7788" t="s">
        <v>8</v>
      </c>
      <c r="I7788">
        <f t="shared" si="126"/>
        <v>2</v>
      </c>
    </row>
    <row r="7789" spans="1:9">
      <c r="A7789">
        <f>IF(MOD(ROW()-24,COUNTA(tblProducts[Description]))=0,A7788+1,A7788)</f>
        <v>69</v>
      </c>
      <c r="B7789">
        <f>MOD(ROW()-24,COUNTA(tblProducts[Description]))+1</f>
        <v>14</v>
      </c>
      <c r="C7789" t="str">
        <f>_xlfn.XLOOKUP(A7789,tblProducts[Column1],tblProducts[Description])</f>
        <v>WITBREAK DPG-482 BULK</v>
      </c>
      <c r="D7789" t="str">
        <f>_xlfn.XLOOKUP(B7789,tblProducts[Column1],tblProducts[Description])</f>
        <v>C-6427 BULK</v>
      </c>
      <c r="E7789" t="s">
        <v>9</v>
      </c>
      <c r="F7789" t="s">
        <v>12</v>
      </c>
      <c r="G7789" t="s">
        <v>9</v>
      </c>
      <c r="H7789" t="s">
        <v>8</v>
      </c>
      <c r="I7789">
        <f t="shared" si="126"/>
        <v>4</v>
      </c>
    </row>
    <row r="7790" spans="1:9">
      <c r="A7790">
        <f>IF(MOD(ROW()-24,COUNTA(tblProducts[Description]))=0,A7789+1,A7789)</f>
        <v>69</v>
      </c>
      <c r="B7790">
        <f>MOD(ROW()-24,COUNTA(tblProducts[Description]))+1</f>
        <v>15</v>
      </c>
      <c r="C7790" t="str">
        <f>_xlfn.XLOOKUP(A7790,tblProducts[Column1],tblProducts[Description])</f>
        <v>WITBREAK DPG-482 BULK</v>
      </c>
      <c r="D7790" t="str">
        <f>_xlfn.XLOOKUP(B7790,tblProducts[Column1],tblProducts[Description])</f>
        <v>EMULPON CO-200 BULK</v>
      </c>
      <c r="E7790" t="s">
        <v>9</v>
      </c>
      <c r="F7790" t="s">
        <v>12</v>
      </c>
      <c r="G7790" t="s">
        <v>9</v>
      </c>
      <c r="H7790" t="s">
        <v>8</v>
      </c>
      <c r="I7790">
        <f t="shared" si="126"/>
        <v>4</v>
      </c>
    </row>
    <row r="7791" spans="1:9">
      <c r="A7791">
        <f>IF(MOD(ROW()-24,COUNTA(tblProducts[Description]))=0,A7790+1,A7790)</f>
        <v>69</v>
      </c>
      <c r="B7791">
        <f>MOD(ROW()-24,COUNTA(tblProducts[Description]))+1</f>
        <v>16</v>
      </c>
      <c r="C7791" t="str">
        <f>_xlfn.XLOOKUP(A7791,tblProducts[Column1],tblProducts[Description])</f>
        <v>WITBREAK DPG-482 BULK</v>
      </c>
      <c r="D7791" t="str">
        <f>_xlfn.XLOOKUP(B7791,tblProducts[Column1],tblProducts[Description])</f>
        <v>EMULPON CO-360 BULK</v>
      </c>
      <c r="E7791" t="s">
        <v>9</v>
      </c>
      <c r="F7791" t="s">
        <v>12</v>
      </c>
      <c r="G7791" t="s">
        <v>9</v>
      </c>
      <c r="H7791" t="s">
        <v>8</v>
      </c>
      <c r="I7791">
        <f t="shared" si="126"/>
        <v>4</v>
      </c>
    </row>
    <row r="7792" spans="1:9">
      <c r="A7792">
        <f>IF(MOD(ROW()-24,COUNTA(tblProducts[Description]))=0,A7791+1,A7791)</f>
        <v>69</v>
      </c>
      <c r="B7792">
        <f>MOD(ROW()-24,COUNTA(tblProducts[Description]))+1</f>
        <v>17</v>
      </c>
      <c r="C7792" t="str">
        <f>_xlfn.XLOOKUP(A7792,tblProducts[Column1],tblProducts[Description])</f>
        <v>WITBREAK DPG-482 BULK</v>
      </c>
      <c r="D7792" t="str">
        <f>_xlfn.XLOOKUP(B7792,tblProducts[Column1],tblProducts[Description])</f>
        <v>EMULPON CO-550 BULK</v>
      </c>
      <c r="E7792" t="s">
        <v>9</v>
      </c>
      <c r="F7792" t="s">
        <v>12</v>
      </c>
      <c r="G7792" t="s">
        <v>9</v>
      </c>
      <c r="H7792" t="s">
        <v>8</v>
      </c>
      <c r="I7792">
        <f t="shared" si="126"/>
        <v>4</v>
      </c>
    </row>
    <row r="7793" spans="1:9">
      <c r="A7793">
        <f>IF(MOD(ROW()-24,COUNTA(tblProducts[Description]))=0,A7792+1,A7792)</f>
        <v>69</v>
      </c>
      <c r="B7793">
        <f>MOD(ROW()-24,COUNTA(tblProducts[Description]))+1</f>
        <v>18</v>
      </c>
      <c r="C7793" t="str">
        <f>_xlfn.XLOOKUP(A7793,tblProducts[Column1],tblProducts[Description])</f>
        <v>WITBREAK DPG-482 BULK</v>
      </c>
      <c r="D7793" t="str">
        <f>_xlfn.XLOOKUP(B7793,tblProducts[Column1],tblProducts[Description])</f>
        <v>ETHODUOMEEN HT/13 BULK</v>
      </c>
      <c r="E7793" t="s">
        <v>9</v>
      </c>
      <c r="F7793" t="s">
        <v>12</v>
      </c>
      <c r="G7793" t="s">
        <v>7</v>
      </c>
      <c r="H7793" t="s">
        <v>8</v>
      </c>
      <c r="I7793">
        <f t="shared" si="126"/>
        <v>2</v>
      </c>
    </row>
    <row r="7794" spans="1:9">
      <c r="A7794">
        <f>IF(MOD(ROW()-24,COUNTA(tblProducts[Description]))=0,A7793+1,A7793)</f>
        <v>69</v>
      </c>
      <c r="B7794">
        <f>MOD(ROW()-24,COUNTA(tblProducts[Description]))+1</f>
        <v>19</v>
      </c>
      <c r="C7794" t="str">
        <f>_xlfn.XLOOKUP(A7794,tblProducts[Column1],tblProducts[Description])</f>
        <v>WITBREAK DPG-482 BULK</v>
      </c>
      <c r="D7794" t="str">
        <f>_xlfn.XLOOKUP(B7794,tblProducts[Column1],tblProducts[Description])</f>
        <v>ETHODUOMEEN T/13 BULK</v>
      </c>
      <c r="E7794" t="s">
        <v>9</v>
      </c>
      <c r="F7794" t="s">
        <v>12</v>
      </c>
      <c r="G7794" t="s">
        <v>7</v>
      </c>
      <c r="H7794" t="s">
        <v>8</v>
      </c>
      <c r="I7794">
        <f t="shared" si="126"/>
        <v>2</v>
      </c>
    </row>
    <row r="7795" spans="1:9">
      <c r="A7795">
        <f>IF(MOD(ROW()-24,COUNTA(tblProducts[Description]))=0,A7794+1,A7794)</f>
        <v>69</v>
      </c>
      <c r="B7795">
        <f>MOD(ROW()-24,COUNTA(tblProducts[Description]))+1</f>
        <v>20</v>
      </c>
      <c r="C7795" t="str">
        <f>_xlfn.XLOOKUP(A7795,tblProducts[Column1],tblProducts[Description])</f>
        <v>WITBREAK DPG-482 BULK</v>
      </c>
      <c r="D7795" t="str">
        <f>_xlfn.XLOOKUP(B7795,tblProducts[Column1],tblProducts[Description])</f>
        <v>ETHODUOMEEN T/13N BULK</v>
      </c>
      <c r="E7795" t="s">
        <v>9</v>
      </c>
      <c r="F7795" t="s">
        <v>12</v>
      </c>
      <c r="G7795" t="s">
        <v>7</v>
      </c>
      <c r="H7795" t="s">
        <v>8</v>
      </c>
      <c r="I7795">
        <f t="shared" si="126"/>
        <v>2</v>
      </c>
    </row>
    <row r="7796" spans="1:9">
      <c r="A7796">
        <f>IF(MOD(ROW()-24,COUNTA(tblProducts[Description]))=0,A7795+1,A7795)</f>
        <v>69</v>
      </c>
      <c r="B7796">
        <f>MOD(ROW()-24,COUNTA(tblProducts[Description]))+1</f>
        <v>21</v>
      </c>
      <c r="C7796" t="str">
        <f>_xlfn.XLOOKUP(A7796,tblProducts[Column1],tblProducts[Description])</f>
        <v>WITBREAK DPG-482 BULK</v>
      </c>
      <c r="D7796" t="str">
        <f>_xlfn.XLOOKUP(B7796,tblProducts[Column1],tblProducts[Description])</f>
        <v>ETHODUOMEEN T/20 BULK</v>
      </c>
      <c r="E7796" t="s">
        <v>9</v>
      </c>
      <c r="F7796" t="s">
        <v>12</v>
      </c>
      <c r="G7796" t="s">
        <v>9</v>
      </c>
      <c r="H7796" t="s">
        <v>8</v>
      </c>
      <c r="I7796">
        <f t="shared" si="126"/>
        <v>4</v>
      </c>
    </row>
    <row r="7797" spans="1:9">
      <c r="A7797">
        <f>IF(MOD(ROW()-24,COUNTA(tblProducts[Description]))=0,A7796+1,A7796)</f>
        <v>69</v>
      </c>
      <c r="B7797">
        <f>MOD(ROW()-24,COUNTA(tblProducts[Description]))+1</f>
        <v>22</v>
      </c>
      <c r="C7797" t="str">
        <f>_xlfn.XLOOKUP(A7797,tblProducts[Column1],tblProducts[Description])</f>
        <v>WITBREAK DPG-482 BULK</v>
      </c>
      <c r="D7797" t="str">
        <f>_xlfn.XLOOKUP(B7797,tblProducts[Column1],tblProducts[Description])</f>
        <v>ETHODUOMEEN T/25 BULK</v>
      </c>
      <c r="E7797" t="s">
        <v>9</v>
      </c>
      <c r="F7797" t="s">
        <v>12</v>
      </c>
      <c r="G7797" t="s">
        <v>9</v>
      </c>
      <c r="H7797" t="s">
        <v>8</v>
      </c>
      <c r="I7797">
        <f t="shared" si="126"/>
        <v>4</v>
      </c>
    </row>
    <row r="7798" spans="1:9">
      <c r="A7798">
        <f>IF(MOD(ROW()-24,COUNTA(tblProducts[Description]))=0,A7797+1,A7797)</f>
        <v>69</v>
      </c>
      <c r="B7798">
        <f>MOD(ROW()-24,COUNTA(tblProducts[Description]))+1</f>
        <v>23</v>
      </c>
      <c r="C7798" t="str">
        <f>_xlfn.XLOOKUP(A7798,tblProducts[Column1],tblProducts[Description])</f>
        <v>WITBREAK DPG-482 BULK</v>
      </c>
      <c r="D7798" t="str">
        <f>_xlfn.XLOOKUP(B7798,tblProducts[Column1],tblProducts[Description])</f>
        <v>ETHOFAT 242/25 BULK</v>
      </c>
      <c r="E7798" t="s">
        <v>9</v>
      </c>
      <c r="F7798" t="s">
        <v>12</v>
      </c>
      <c r="G7798" t="s">
        <v>9</v>
      </c>
      <c r="H7798" t="s">
        <v>8</v>
      </c>
      <c r="I7798">
        <f t="shared" si="126"/>
        <v>4</v>
      </c>
    </row>
    <row r="7799" spans="1:9">
      <c r="A7799">
        <f>IF(MOD(ROW()-24,COUNTA(tblProducts[Description]))=0,A7798+1,A7798)</f>
        <v>69</v>
      </c>
      <c r="B7799">
        <f>MOD(ROW()-24,COUNTA(tblProducts[Description]))+1</f>
        <v>24</v>
      </c>
      <c r="C7799" t="str">
        <f>_xlfn.XLOOKUP(A7799,tblProducts[Column1],tblProducts[Description])</f>
        <v>WITBREAK DPG-482 BULK</v>
      </c>
      <c r="D7799" t="str">
        <f>_xlfn.XLOOKUP(B7799,tblProducts[Column1],tblProducts[Description])</f>
        <v>ETHOMEEN C/12S BULK</v>
      </c>
      <c r="E7799" t="s">
        <v>9</v>
      </c>
      <c r="F7799" t="s">
        <v>12</v>
      </c>
      <c r="G7799" t="s">
        <v>7</v>
      </c>
      <c r="H7799" t="s">
        <v>8</v>
      </c>
      <c r="I7799">
        <f t="shared" si="126"/>
        <v>2</v>
      </c>
    </row>
    <row r="7800" spans="1:9">
      <c r="A7800">
        <f>IF(MOD(ROW()-24,COUNTA(tblProducts[Description]))=0,A7799+1,A7799)</f>
        <v>69</v>
      </c>
      <c r="B7800">
        <f>MOD(ROW()-24,COUNTA(tblProducts[Description]))+1</f>
        <v>25</v>
      </c>
      <c r="C7800" t="str">
        <f>_xlfn.XLOOKUP(A7800,tblProducts[Column1],tblProducts[Description])</f>
        <v>WITBREAK DPG-482 BULK</v>
      </c>
      <c r="D7800" t="str">
        <f>_xlfn.XLOOKUP(B7800,tblProducts[Column1],tblProducts[Description])</f>
        <v>ETHOMEEN 18/12 BULK</v>
      </c>
      <c r="E7800" t="s">
        <v>9</v>
      </c>
      <c r="F7800" t="s">
        <v>12</v>
      </c>
      <c r="G7800" t="s">
        <v>7</v>
      </c>
      <c r="H7800" t="s">
        <v>8</v>
      </c>
      <c r="I7800">
        <f t="shared" si="126"/>
        <v>2</v>
      </c>
    </row>
    <row r="7801" spans="1:9">
      <c r="A7801">
        <f>IF(MOD(ROW()-24,COUNTA(tblProducts[Description]))=0,A7800+1,A7800)</f>
        <v>69</v>
      </c>
      <c r="B7801">
        <f>MOD(ROW()-24,COUNTA(tblProducts[Description]))+1</f>
        <v>26</v>
      </c>
      <c r="C7801" t="str">
        <f>_xlfn.XLOOKUP(A7801,tblProducts[Column1],tblProducts[Description])</f>
        <v>WITBREAK DPG-482 BULK</v>
      </c>
      <c r="D7801" t="str">
        <f>_xlfn.XLOOKUP(B7801,tblProducts[Column1],tblProducts[Description])</f>
        <v>ETHOMEEN 18/25 BULK</v>
      </c>
      <c r="E7801" t="s">
        <v>9</v>
      </c>
      <c r="F7801" t="s">
        <v>12</v>
      </c>
      <c r="G7801" t="s">
        <v>7</v>
      </c>
      <c r="H7801" t="s">
        <v>8</v>
      </c>
      <c r="I7801">
        <f t="shared" si="126"/>
        <v>2</v>
      </c>
    </row>
    <row r="7802" spans="1:9">
      <c r="A7802">
        <f>IF(MOD(ROW()-24,COUNTA(tblProducts[Description]))=0,A7801+1,A7801)</f>
        <v>69</v>
      </c>
      <c r="B7802">
        <f>MOD(ROW()-24,COUNTA(tblProducts[Description]))+1</f>
        <v>27</v>
      </c>
      <c r="C7802" t="str">
        <f>_xlfn.XLOOKUP(A7802,tblProducts[Column1],tblProducts[Description])</f>
        <v>WITBREAK DPG-482 BULK</v>
      </c>
      <c r="D7802" t="str">
        <f>_xlfn.XLOOKUP(B7802,tblProducts[Column1],tblProducts[Description])</f>
        <v>ETHOMEEN C/12 BULK</v>
      </c>
      <c r="E7802" t="s">
        <v>9</v>
      </c>
      <c r="F7802" t="s">
        <v>12</v>
      </c>
      <c r="G7802" t="s">
        <v>9</v>
      </c>
      <c r="H7802" t="s">
        <v>8</v>
      </c>
      <c r="I7802">
        <f t="shared" si="126"/>
        <v>4</v>
      </c>
    </row>
    <row r="7803" spans="1:9">
      <c r="A7803">
        <f>IF(MOD(ROW()-24,COUNTA(tblProducts[Description]))=0,A7802+1,A7802)</f>
        <v>69</v>
      </c>
      <c r="B7803">
        <f>MOD(ROW()-24,COUNTA(tblProducts[Description]))+1</f>
        <v>28</v>
      </c>
      <c r="C7803" t="str">
        <f>_xlfn.XLOOKUP(A7803,tblProducts[Column1],tblProducts[Description])</f>
        <v>WITBREAK DPG-482 BULK</v>
      </c>
      <c r="D7803" t="str">
        <f>_xlfn.XLOOKUP(B7803,tblProducts[Column1],tblProducts[Description])</f>
        <v>ETHOMEEN C/12 M BULK</v>
      </c>
      <c r="E7803" t="s">
        <v>9</v>
      </c>
      <c r="F7803" t="s">
        <v>12</v>
      </c>
      <c r="G7803" t="s">
        <v>7</v>
      </c>
      <c r="H7803" t="s">
        <v>8</v>
      </c>
      <c r="I7803">
        <f t="shared" si="126"/>
        <v>2</v>
      </c>
    </row>
    <row r="7804" spans="1:9">
      <c r="A7804">
        <f>IF(MOD(ROW()-24,COUNTA(tblProducts[Description]))=0,A7803+1,A7803)</f>
        <v>69</v>
      </c>
      <c r="B7804">
        <f>MOD(ROW()-24,COUNTA(tblProducts[Description]))+1</f>
        <v>29</v>
      </c>
      <c r="C7804" t="str">
        <f>_xlfn.XLOOKUP(A7804,tblProducts[Column1],tblProducts[Description])</f>
        <v>WITBREAK DPG-482 BULK</v>
      </c>
      <c r="D7804" t="str">
        <f>_xlfn.XLOOKUP(B7804,tblProducts[Column1],tblProducts[Description])</f>
        <v>ETHOMEEN C/12 SUN BULK</v>
      </c>
      <c r="E7804" t="s">
        <v>9</v>
      </c>
      <c r="F7804" t="s">
        <v>12</v>
      </c>
      <c r="G7804" t="s">
        <v>7</v>
      </c>
      <c r="H7804" t="s">
        <v>8</v>
      </c>
      <c r="I7804">
        <f t="shared" si="126"/>
        <v>2</v>
      </c>
    </row>
    <row r="7805" spans="1:9">
      <c r="A7805">
        <f>IF(MOD(ROW()-24,COUNTA(tblProducts[Description]))=0,A7804+1,A7804)</f>
        <v>69</v>
      </c>
      <c r="B7805">
        <f>MOD(ROW()-24,COUNTA(tblProducts[Description]))+1</f>
        <v>30</v>
      </c>
      <c r="C7805" t="str">
        <f>_xlfn.XLOOKUP(A7805,tblProducts[Column1],tblProducts[Description])</f>
        <v>WITBREAK DPG-482 BULK</v>
      </c>
      <c r="D7805" t="str">
        <f>_xlfn.XLOOKUP(B7805,tblProducts[Column1],tblProducts[Description])</f>
        <v>ETHOMEEN C/12 UN BULK</v>
      </c>
      <c r="E7805" t="s">
        <v>9</v>
      </c>
      <c r="F7805" t="s">
        <v>12</v>
      </c>
      <c r="G7805" t="s">
        <v>7</v>
      </c>
      <c r="H7805" t="s">
        <v>8</v>
      </c>
      <c r="I7805">
        <f t="shared" si="126"/>
        <v>2</v>
      </c>
    </row>
    <row r="7806" spans="1:9">
      <c r="A7806">
        <f>IF(MOD(ROW()-24,COUNTA(tblProducts[Description]))=0,A7805+1,A7805)</f>
        <v>69</v>
      </c>
      <c r="B7806">
        <f>MOD(ROW()-24,COUNTA(tblProducts[Description]))+1</f>
        <v>31</v>
      </c>
      <c r="C7806" t="str">
        <f>_xlfn.XLOOKUP(A7806,tblProducts[Column1],tblProducts[Description])</f>
        <v>WITBREAK DPG-482 BULK</v>
      </c>
      <c r="D7806" t="str">
        <f>_xlfn.XLOOKUP(B7806,tblProducts[Column1],tblProducts[Description])</f>
        <v>ETHOMEEN C/15 BULK</v>
      </c>
      <c r="E7806" t="s">
        <v>9</v>
      </c>
      <c r="F7806" t="s">
        <v>12</v>
      </c>
      <c r="G7806" t="s">
        <v>7</v>
      </c>
      <c r="H7806" t="s">
        <v>8</v>
      </c>
      <c r="I7806">
        <f t="shared" si="126"/>
        <v>2</v>
      </c>
    </row>
    <row r="7807" spans="1:9">
      <c r="A7807">
        <f>IF(MOD(ROW()-24,COUNTA(tblProducts[Description]))=0,A7806+1,A7806)</f>
        <v>69</v>
      </c>
      <c r="B7807">
        <f>MOD(ROW()-24,COUNTA(tblProducts[Description]))+1</f>
        <v>32</v>
      </c>
      <c r="C7807" t="str">
        <f>_xlfn.XLOOKUP(A7807,tblProducts[Column1],tblProducts[Description])</f>
        <v>WITBREAK DPG-482 BULK</v>
      </c>
      <c r="D7807" t="str">
        <f>_xlfn.XLOOKUP(B7807,tblProducts[Column1],tblProducts[Description])</f>
        <v>ETHOMEEN C/17 BULK</v>
      </c>
      <c r="E7807" t="s">
        <v>9</v>
      </c>
      <c r="F7807" t="s">
        <v>12</v>
      </c>
      <c r="G7807" t="s">
        <v>7</v>
      </c>
      <c r="H7807" t="s">
        <v>8</v>
      </c>
      <c r="I7807">
        <f t="shared" si="126"/>
        <v>2</v>
      </c>
    </row>
    <row r="7808" spans="1:9">
      <c r="A7808">
        <f>IF(MOD(ROW()-24,COUNTA(tblProducts[Description]))=0,A7807+1,A7807)</f>
        <v>69</v>
      </c>
      <c r="B7808">
        <f>MOD(ROW()-24,COUNTA(tblProducts[Description]))+1</f>
        <v>33</v>
      </c>
      <c r="C7808" t="str">
        <f>_xlfn.XLOOKUP(A7808,tblProducts[Column1],tblProducts[Description])</f>
        <v>WITBREAK DPG-482 BULK</v>
      </c>
      <c r="D7808" t="str">
        <f>_xlfn.XLOOKUP(B7808,tblProducts[Column1],tblProducts[Description])</f>
        <v>ETHOMEEN C/25A BULK</v>
      </c>
      <c r="E7808" t="s">
        <v>9</v>
      </c>
      <c r="F7808" t="s">
        <v>12</v>
      </c>
      <c r="G7808" t="s">
        <v>7</v>
      </c>
      <c r="H7808" t="s">
        <v>8</v>
      </c>
      <c r="I7808">
        <f t="shared" si="126"/>
        <v>2</v>
      </c>
    </row>
    <row r="7809" spans="1:9">
      <c r="A7809">
        <f>IF(MOD(ROW()-24,COUNTA(tblProducts[Description]))=0,A7808+1,A7808)</f>
        <v>69</v>
      </c>
      <c r="B7809">
        <f>MOD(ROW()-24,COUNTA(tblProducts[Description]))+1</f>
        <v>34</v>
      </c>
      <c r="C7809" t="str">
        <f>_xlfn.XLOOKUP(A7809,tblProducts[Column1],tblProducts[Description])</f>
        <v>WITBREAK DPG-482 BULK</v>
      </c>
      <c r="D7809" t="str">
        <f>_xlfn.XLOOKUP(B7809,tblProducts[Column1],tblProducts[Description])</f>
        <v>ETHOMEEN C/25A S BULK</v>
      </c>
      <c r="E7809" t="s">
        <v>9</v>
      </c>
      <c r="F7809" t="s">
        <v>12</v>
      </c>
      <c r="G7809" t="s">
        <v>7</v>
      </c>
      <c r="H7809" t="s">
        <v>8</v>
      </c>
      <c r="I7809">
        <f t="shared" si="126"/>
        <v>2</v>
      </c>
    </row>
    <row r="7810" spans="1:9">
      <c r="A7810">
        <f>IF(MOD(ROW()-24,COUNTA(tblProducts[Description]))=0,A7809+1,A7809)</f>
        <v>69</v>
      </c>
      <c r="B7810">
        <f>MOD(ROW()-24,COUNTA(tblProducts[Description]))+1</f>
        <v>35</v>
      </c>
      <c r="C7810" t="str">
        <f>_xlfn.XLOOKUP(A7810,tblProducts[Column1],tblProducts[Description])</f>
        <v>WITBREAK DPG-482 BULK</v>
      </c>
      <c r="D7810" t="str">
        <f>_xlfn.XLOOKUP(B7810,tblProducts[Column1],tblProducts[Description])</f>
        <v>ETHOMEEN O/12LC BULK</v>
      </c>
      <c r="E7810" t="s">
        <v>9</v>
      </c>
      <c r="F7810" t="s">
        <v>12</v>
      </c>
      <c r="G7810" t="s">
        <v>7</v>
      </c>
      <c r="H7810" t="s">
        <v>8</v>
      </c>
      <c r="I7810">
        <f t="shared" si="126"/>
        <v>2</v>
      </c>
    </row>
    <row r="7811" spans="1:9">
      <c r="A7811">
        <f>IF(MOD(ROW()-24,COUNTA(tblProducts[Description]))=0,A7810+1,A7810)</f>
        <v>69</v>
      </c>
      <c r="B7811">
        <f>MOD(ROW()-24,COUNTA(tblProducts[Description]))+1</f>
        <v>36</v>
      </c>
      <c r="C7811" t="str">
        <f>_xlfn.XLOOKUP(A7811,tblProducts[Column1],tblProducts[Description])</f>
        <v>WITBREAK DPG-482 BULK</v>
      </c>
      <c r="D7811" t="str">
        <f>_xlfn.XLOOKUP(B7811,tblProducts[Column1],tblProducts[Description])</f>
        <v>ETHOMEEN SV/12 BULK</v>
      </c>
      <c r="E7811" t="s">
        <v>9</v>
      </c>
      <c r="F7811" t="s">
        <v>12</v>
      </c>
      <c r="G7811" t="s">
        <v>7</v>
      </c>
      <c r="H7811" t="s">
        <v>8</v>
      </c>
      <c r="I7811">
        <f t="shared" si="126"/>
        <v>2</v>
      </c>
    </row>
    <row r="7812" spans="1:9">
      <c r="A7812">
        <f>IF(MOD(ROW()-24,COUNTA(tblProducts[Description]))=0,A7811+1,A7811)</f>
        <v>69</v>
      </c>
      <c r="B7812">
        <f>MOD(ROW()-24,COUNTA(tblProducts[Description]))+1</f>
        <v>37</v>
      </c>
      <c r="C7812" t="str">
        <f>_xlfn.XLOOKUP(A7812,tblProducts[Column1],tblProducts[Description])</f>
        <v>WITBREAK DPG-482 BULK</v>
      </c>
      <c r="D7812" t="str">
        <f>_xlfn.XLOOKUP(B7812,tblProducts[Column1],tblProducts[Description])</f>
        <v>ETHOMEEN SV/15 BULK</v>
      </c>
      <c r="E7812" t="s">
        <v>9</v>
      </c>
      <c r="F7812" t="s">
        <v>12</v>
      </c>
      <c r="G7812" t="s">
        <v>7</v>
      </c>
      <c r="H7812" t="s">
        <v>8</v>
      </c>
      <c r="I7812">
        <f t="shared" si="126"/>
        <v>2</v>
      </c>
    </row>
    <row r="7813" spans="1:9">
      <c r="A7813">
        <f>IF(MOD(ROW()-24,COUNTA(tblProducts[Description]))=0,A7812+1,A7812)</f>
        <v>69</v>
      </c>
      <c r="B7813">
        <f>MOD(ROW()-24,COUNTA(tblProducts[Description]))+1</f>
        <v>38</v>
      </c>
      <c r="C7813" t="str">
        <f>_xlfn.XLOOKUP(A7813,tblProducts[Column1],tblProducts[Description])</f>
        <v>WITBREAK DPG-482 BULK</v>
      </c>
      <c r="D7813" t="str">
        <f>_xlfn.XLOOKUP(B7813,tblProducts[Column1],tblProducts[Description])</f>
        <v>ETHOMEEN SV/15C BULK</v>
      </c>
      <c r="E7813" t="s">
        <v>9</v>
      </c>
      <c r="F7813" t="s">
        <v>12</v>
      </c>
      <c r="G7813" t="s">
        <v>7</v>
      </c>
      <c r="H7813" t="s">
        <v>8</v>
      </c>
      <c r="I7813">
        <f t="shared" si="126"/>
        <v>2</v>
      </c>
    </row>
    <row r="7814" spans="1:9">
      <c r="A7814">
        <f>IF(MOD(ROW()-24,COUNTA(tblProducts[Description]))=0,A7813+1,A7813)</f>
        <v>69</v>
      </c>
      <c r="B7814">
        <f>MOD(ROW()-24,COUNTA(tblProducts[Description]))+1</f>
        <v>39</v>
      </c>
      <c r="C7814" t="str">
        <f>_xlfn.XLOOKUP(A7814,tblProducts[Column1],tblProducts[Description])</f>
        <v>WITBREAK DPG-482 BULK</v>
      </c>
      <c r="D7814" t="str">
        <f>_xlfn.XLOOKUP(B7814,tblProducts[Column1],tblProducts[Description])</f>
        <v>ETHOMEEN SV/25 BULK</v>
      </c>
      <c r="E7814" t="s">
        <v>9</v>
      </c>
      <c r="F7814" t="s">
        <v>12</v>
      </c>
      <c r="G7814" t="s">
        <v>7</v>
      </c>
      <c r="H7814" t="s">
        <v>8</v>
      </c>
      <c r="I7814">
        <f t="shared" si="126"/>
        <v>2</v>
      </c>
    </row>
    <row r="7815" spans="1:9">
      <c r="A7815">
        <f>IF(MOD(ROW()-24,COUNTA(tblProducts[Description]))=0,A7814+1,A7814)</f>
        <v>69</v>
      </c>
      <c r="B7815">
        <f>MOD(ROW()-24,COUNTA(tblProducts[Description]))+1</f>
        <v>40</v>
      </c>
      <c r="C7815" t="str">
        <f>_xlfn.XLOOKUP(A7815,tblProducts[Column1],tblProducts[Description])</f>
        <v>WITBREAK DPG-482 BULK</v>
      </c>
      <c r="D7815" t="str">
        <f>_xlfn.XLOOKUP(B7815,tblProducts[Column1],tblProducts[Description])</f>
        <v>ETHOMEEN T/12 BULK</v>
      </c>
      <c r="E7815" t="s">
        <v>9</v>
      </c>
      <c r="F7815" t="s">
        <v>12</v>
      </c>
      <c r="G7815" t="s">
        <v>7</v>
      </c>
      <c r="H7815" t="s">
        <v>8</v>
      </c>
      <c r="I7815">
        <f t="shared" si="126"/>
        <v>2</v>
      </c>
    </row>
    <row r="7816" spans="1:9">
      <c r="A7816">
        <f>IF(MOD(ROW()-24,COUNTA(tblProducts[Description]))=0,A7815+1,A7815)</f>
        <v>69</v>
      </c>
      <c r="B7816">
        <f>MOD(ROW()-24,COUNTA(tblProducts[Description]))+1</f>
        <v>41</v>
      </c>
      <c r="C7816" t="str">
        <f>_xlfn.XLOOKUP(A7816,tblProducts[Column1],tblProducts[Description])</f>
        <v>WITBREAK DPG-482 BULK</v>
      </c>
      <c r="D7816" t="str">
        <f>_xlfn.XLOOKUP(B7816,tblProducts[Column1],tblProducts[Description])</f>
        <v>ETHOMEEN T/13.5 BULK</v>
      </c>
      <c r="E7816" t="s">
        <v>9</v>
      </c>
      <c r="F7816" t="s">
        <v>12</v>
      </c>
      <c r="G7816" t="s">
        <v>7</v>
      </c>
      <c r="H7816" t="s">
        <v>8</v>
      </c>
      <c r="I7816">
        <f t="shared" si="126"/>
        <v>2</v>
      </c>
    </row>
    <row r="7817" spans="1:9">
      <c r="A7817">
        <f>IF(MOD(ROW()-24,COUNTA(tblProducts[Description]))=0,A7816+1,A7816)</f>
        <v>69</v>
      </c>
      <c r="B7817">
        <f>MOD(ROW()-24,COUNTA(tblProducts[Description]))+1</f>
        <v>42</v>
      </c>
      <c r="C7817" t="str">
        <f>_xlfn.XLOOKUP(A7817,tblProducts[Column1],tblProducts[Description])</f>
        <v>WITBREAK DPG-482 BULK</v>
      </c>
      <c r="D7817" t="str">
        <f>_xlfn.XLOOKUP(B7817,tblProducts[Column1],tblProducts[Description])</f>
        <v>ETHOMEEN T/15 BULK</v>
      </c>
      <c r="E7817" t="s">
        <v>9</v>
      </c>
      <c r="F7817" t="s">
        <v>12</v>
      </c>
      <c r="G7817" t="s">
        <v>7</v>
      </c>
      <c r="H7817" t="s">
        <v>8</v>
      </c>
      <c r="I7817">
        <f t="shared" si="126"/>
        <v>2</v>
      </c>
    </row>
    <row r="7818" spans="1:9">
      <c r="A7818">
        <f>IF(MOD(ROW()-24,COUNTA(tblProducts[Description]))=0,A7817+1,A7817)</f>
        <v>69</v>
      </c>
      <c r="B7818">
        <f>MOD(ROW()-24,COUNTA(tblProducts[Description]))+1</f>
        <v>43</v>
      </c>
      <c r="C7818" t="str">
        <f>_xlfn.XLOOKUP(A7818,tblProducts[Column1],tblProducts[Description])</f>
        <v>WITBREAK DPG-482 BULK</v>
      </c>
      <c r="D7818" t="str">
        <f>_xlfn.XLOOKUP(B7818,tblProducts[Column1],tblProducts[Description])</f>
        <v>ETHOMEEN T/17 BULK</v>
      </c>
      <c r="E7818" t="s">
        <v>9</v>
      </c>
      <c r="F7818" t="s">
        <v>12</v>
      </c>
      <c r="G7818" t="s">
        <v>7</v>
      </c>
      <c r="H7818" t="s">
        <v>8</v>
      </c>
      <c r="I7818">
        <f t="shared" si="126"/>
        <v>2</v>
      </c>
    </row>
    <row r="7819" spans="1:9">
      <c r="A7819">
        <f>IF(MOD(ROW()-24,COUNTA(tblProducts[Description]))=0,A7818+1,A7818)</f>
        <v>69</v>
      </c>
      <c r="B7819">
        <f>MOD(ROW()-24,COUNTA(tblProducts[Description]))+1</f>
        <v>44</v>
      </c>
      <c r="C7819" t="str">
        <f>_xlfn.XLOOKUP(A7819,tblProducts[Column1],tblProducts[Description])</f>
        <v>WITBREAK DPG-482 BULK</v>
      </c>
      <c r="D7819" t="str">
        <f>_xlfn.XLOOKUP(B7819,tblProducts[Column1],tblProducts[Description])</f>
        <v>ETHOMEEN T/18 BULK</v>
      </c>
      <c r="E7819" t="s">
        <v>9</v>
      </c>
      <c r="F7819" t="s">
        <v>12</v>
      </c>
      <c r="G7819" t="s">
        <v>7</v>
      </c>
      <c r="H7819" t="s">
        <v>8</v>
      </c>
      <c r="I7819">
        <f t="shared" si="126"/>
        <v>2</v>
      </c>
    </row>
    <row r="7820" spans="1:9">
      <c r="A7820">
        <f>IF(MOD(ROW()-24,COUNTA(tblProducts[Description]))=0,A7819+1,A7819)</f>
        <v>69</v>
      </c>
      <c r="B7820">
        <f>MOD(ROW()-24,COUNTA(tblProducts[Description]))+1</f>
        <v>45</v>
      </c>
      <c r="C7820" t="str">
        <f>_xlfn.XLOOKUP(A7820,tblProducts[Column1],tblProducts[Description])</f>
        <v>WITBREAK DPG-482 BULK</v>
      </c>
      <c r="D7820" t="str">
        <f>_xlfn.XLOOKUP(B7820,tblProducts[Column1],tblProducts[Description])</f>
        <v>ETHOMEEN T/19 BULK</v>
      </c>
      <c r="E7820" t="s">
        <v>9</v>
      </c>
      <c r="F7820" t="s">
        <v>12</v>
      </c>
      <c r="G7820" t="s">
        <v>7</v>
      </c>
      <c r="H7820" t="s">
        <v>8</v>
      </c>
      <c r="I7820">
        <f t="shared" si="126"/>
        <v>2</v>
      </c>
    </row>
    <row r="7821" spans="1:9">
      <c r="A7821">
        <f>IF(MOD(ROW()-24,COUNTA(tblProducts[Description]))=0,A7820+1,A7820)</f>
        <v>69</v>
      </c>
      <c r="B7821">
        <f>MOD(ROW()-24,COUNTA(tblProducts[Description]))+1</f>
        <v>46</v>
      </c>
      <c r="C7821" t="str">
        <f>_xlfn.XLOOKUP(A7821,tblProducts[Column1],tblProducts[Description])</f>
        <v>WITBREAK DPG-482 BULK</v>
      </c>
      <c r="D7821" t="str">
        <f>_xlfn.XLOOKUP(B7821,tblProducts[Column1],tblProducts[Description])</f>
        <v>ETHOMEEN T/20 BULK</v>
      </c>
      <c r="E7821" t="s">
        <v>9</v>
      </c>
      <c r="F7821" t="s">
        <v>12</v>
      </c>
      <c r="G7821" t="s">
        <v>7</v>
      </c>
      <c r="H7821" t="s">
        <v>8</v>
      </c>
      <c r="I7821">
        <f t="shared" si="126"/>
        <v>2</v>
      </c>
    </row>
    <row r="7822" spans="1:9">
      <c r="A7822">
        <f>IF(MOD(ROW()-24,COUNTA(tblProducts[Description]))=0,A7821+1,A7821)</f>
        <v>69</v>
      </c>
      <c r="B7822">
        <f>MOD(ROW()-24,COUNTA(tblProducts[Description]))+1</f>
        <v>47</v>
      </c>
      <c r="C7822" t="str">
        <f>_xlfn.XLOOKUP(A7822,tblProducts[Column1],tblProducts[Description])</f>
        <v>WITBREAK DPG-482 BULK</v>
      </c>
      <c r="D7822" t="str">
        <f>_xlfn.XLOOKUP(B7822,tblProducts[Column1],tblProducts[Description])</f>
        <v>ETHOMEEN T/20S BULK</v>
      </c>
      <c r="E7822" t="s">
        <v>9</v>
      </c>
      <c r="F7822" t="s">
        <v>12</v>
      </c>
      <c r="G7822" t="s">
        <v>7</v>
      </c>
      <c r="H7822" t="s">
        <v>8</v>
      </c>
      <c r="I7822">
        <f t="shared" si="126"/>
        <v>2</v>
      </c>
    </row>
    <row r="7823" spans="1:9">
      <c r="A7823">
        <f>IF(MOD(ROW()-24,COUNTA(tblProducts[Description]))=0,A7822+1,A7822)</f>
        <v>69</v>
      </c>
      <c r="B7823">
        <f>MOD(ROW()-24,COUNTA(tblProducts[Description]))+1</f>
        <v>48</v>
      </c>
      <c r="C7823" t="str">
        <f>_xlfn.XLOOKUP(A7823,tblProducts[Column1],tblProducts[Description])</f>
        <v>WITBREAK DPG-482 BULK</v>
      </c>
      <c r="D7823" t="str">
        <f>_xlfn.XLOOKUP(B7823,tblProducts[Column1],tblProducts[Description])</f>
        <v>ETHOMEEN T/24 BULK</v>
      </c>
      <c r="E7823" t="s">
        <v>9</v>
      </c>
      <c r="F7823" t="s">
        <v>12</v>
      </c>
      <c r="G7823" t="s">
        <v>7</v>
      </c>
      <c r="H7823" t="s">
        <v>8</v>
      </c>
      <c r="I7823">
        <f t="shared" si="126"/>
        <v>2</v>
      </c>
    </row>
    <row r="7824" spans="1:9">
      <c r="A7824">
        <f>IF(MOD(ROW()-24,COUNTA(tblProducts[Description]))=0,A7823+1,A7823)</f>
        <v>69</v>
      </c>
      <c r="B7824">
        <f>MOD(ROW()-24,COUNTA(tblProducts[Description]))+1</f>
        <v>49</v>
      </c>
      <c r="C7824" t="str">
        <f>_xlfn.XLOOKUP(A7824,tblProducts[Column1],tblProducts[Description])</f>
        <v>WITBREAK DPG-482 BULK</v>
      </c>
      <c r="D7824" t="str">
        <f>_xlfn.XLOOKUP(B7824,tblProducts[Column1],tblProducts[Description])</f>
        <v>ETHOMEEN T/25 BULK</v>
      </c>
      <c r="E7824" t="s">
        <v>9</v>
      </c>
      <c r="F7824" t="s">
        <v>12</v>
      </c>
      <c r="G7824" t="s">
        <v>7</v>
      </c>
      <c r="H7824" t="s">
        <v>8</v>
      </c>
      <c r="I7824">
        <f t="shared" si="126"/>
        <v>2</v>
      </c>
    </row>
    <row r="7825" spans="1:9">
      <c r="A7825">
        <f>IF(MOD(ROW()-24,COUNTA(tblProducts[Description]))=0,A7824+1,A7824)</f>
        <v>69</v>
      </c>
      <c r="B7825">
        <f>MOD(ROW()-24,COUNTA(tblProducts[Description]))+1</f>
        <v>50</v>
      </c>
      <c r="C7825" t="str">
        <f>_xlfn.XLOOKUP(A7825,tblProducts[Column1],tblProducts[Description])</f>
        <v>WITBREAK DPG-482 BULK</v>
      </c>
      <c r="D7825" t="str">
        <f>_xlfn.XLOOKUP(B7825,tblProducts[Column1],tblProducts[Description])</f>
        <v>ETHOMEEN T/28 BULK</v>
      </c>
      <c r="E7825" t="s">
        <v>9</v>
      </c>
      <c r="F7825" t="s">
        <v>12</v>
      </c>
      <c r="G7825" t="s">
        <v>9</v>
      </c>
      <c r="H7825" t="s">
        <v>8</v>
      </c>
      <c r="I7825">
        <f t="shared" si="126"/>
        <v>4</v>
      </c>
    </row>
    <row r="7826" spans="1:9">
      <c r="A7826">
        <f>IF(MOD(ROW()-24,COUNTA(tblProducts[Description]))=0,A7825+1,A7825)</f>
        <v>69</v>
      </c>
      <c r="B7826">
        <f>MOD(ROW()-24,COUNTA(tblProducts[Description]))+1</f>
        <v>51</v>
      </c>
      <c r="C7826" t="str">
        <f>_xlfn.XLOOKUP(A7826,tblProducts[Column1],tblProducts[Description])</f>
        <v>WITBREAK DPG-482 BULK</v>
      </c>
      <c r="D7826" t="str">
        <f>_xlfn.XLOOKUP(B7826,tblProducts[Column1],tblProducts[Description])</f>
        <v>ETHYLAN 1008 SA BULK</v>
      </c>
      <c r="E7826" t="s">
        <v>9</v>
      </c>
      <c r="F7826" t="s">
        <v>12</v>
      </c>
      <c r="G7826" t="s">
        <v>9</v>
      </c>
      <c r="H7826" t="s">
        <v>8</v>
      </c>
      <c r="I7826">
        <f t="shared" si="126"/>
        <v>4</v>
      </c>
    </row>
    <row r="7827" spans="1:9">
      <c r="A7827">
        <f>IF(MOD(ROW()-24,COUNTA(tblProducts[Description]))=0,A7826+1,A7826)</f>
        <v>69</v>
      </c>
      <c r="B7827">
        <f>MOD(ROW()-24,COUNTA(tblProducts[Description]))+1</f>
        <v>52</v>
      </c>
      <c r="C7827" t="str">
        <f>_xlfn.XLOOKUP(A7827,tblProducts[Column1],tblProducts[Description])</f>
        <v>WITBREAK DPG-482 BULK</v>
      </c>
      <c r="D7827" t="str">
        <f>_xlfn.XLOOKUP(B7827,tblProducts[Column1],tblProducts[Description])</f>
        <v>ETHYLAN 325 BULK</v>
      </c>
      <c r="E7827" t="s">
        <v>9</v>
      </c>
      <c r="F7827" t="s">
        <v>12</v>
      </c>
      <c r="G7827" t="s">
        <v>7</v>
      </c>
      <c r="H7827" t="s">
        <v>8</v>
      </c>
      <c r="I7827">
        <f t="shared" si="126"/>
        <v>2</v>
      </c>
    </row>
    <row r="7828" spans="1:9">
      <c r="A7828">
        <f>IF(MOD(ROW()-24,COUNTA(tblProducts[Description]))=0,A7827+1,A7827)</f>
        <v>69</v>
      </c>
      <c r="B7828">
        <f>MOD(ROW()-24,COUNTA(tblProducts[Description]))+1</f>
        <v>53</v>
      </c>
      <c r="C7828" t="str">
        <f>_xlfn.XLOOKUP(A7828,tblProducts[Column1],tblProducts[Description])</f>
        <v>WITBREAK DPG-482 BULK</v>
      </c>
      <c r="D7828" t="str">
        <f>_xlfn.XLOOKUP(B7828,tblProducts[Column1],tblProducts[Description])</f>
        <v>ETHYLAN NS-500LQ BULK</v>
      </c>
      <c r="E7828" t="s">
        <v>9</v>
      </c>
      <c r="F7828" t="s">
        <v>12</v>
      </c>
      <c r="G7828" t="s">
        <v>7</v>
      </c>
      <c r="H7828" t="s">
        <v>8</v>
      </c>
      <c r="I7828">
        <f t="shared" si="126"/>
        <v>2</v>
      </c>
    </row>
    <row r="7829" spans="1:9">
      <c r="A7829">
        <f>IF(MOD(ROW()-24,COUNTA(tblProducts[Description]))=0,A7828+1,A7828)</f>
        <v>69</v>
      </c>
      <c r="B7829">
        <f>MOD(ROW()-24,COUNTA(tblProducts[Description]))+1</f>
        <v>54</v>
      </c>
      <c r="C7829" t="str">
        <f>_xlfn.XLOOKUP(A7829,tblProducts[Column1],tblProducts[Description])</f>
        <v>WITBREAK DPG-482 BULK</v>
      </c>
      <c r="D7829" t="str">
        <f>_xlfn.XLOOKUP(B7829,tblProducts[Column1],tblProducts[Description])</f>
        <v>ETHYLAN PRE NS-505 K BULK</v>
      </c>
      <c r="E7829" t="s">
        <v>9</v>
      </c>
      <c r="F7829" t="s">
        <v>12</v>
      </c>
      <c r="G7829" t="s">
        <v>7</v>
      </c>
      <c r="H7829" t="s">
        <v>8</v>
      </c>
      <c r="I7829">
        <f t="shared" si="126"/>
        <v>2</v>
      </c>
    </row>
    <row r="7830" spans="1:9">
      <c r="A7830">
        <f>IF(MOD(ROW()-24,COUNTA(tblProducts[Description]))=0,A7829+1,A7829)</f>
        <v>69</v>
      </c>
      <c r="B7830">
        <f>MOD(ROW()-24,COUNTA(tblProducts[Description]))+1</f>
        <v>55</v>
      </c>
      <c r="C7830" t="str">
        <f>_xlfn.XLOOKUP(A7830,tblProducts[Column1],tblProducts[Description])</f>
        <v>WITBREAK DPG-482 BULK</v>
      </c>
      <c r="D7830" t="str">
        <f>_xlfn.XLOOKUP(B7830,tblProducts[Column1],tblProducts[Description])</f>
        <v>ETHYLAN SN-90 BULK</v>
      </c>
      <c r="E7830" t="s">
        <v>9</v>
      </c>
      <c r="F7830" t="s">
        <v>12</v>
      </c>
      <c r="G7830" t="s">
        <v>7</v>
      </c>
      <c r="H7830" t="s">
        <v>8</v>
      </c>
      <c r="I7830">
        <f t="shared" si="126"/>
        <v>2</v>
      </c>
    </row>
    <row r="7831" spans="1:9">
      <c r="A7831">
        <f>IF(MOD(ROW()-24,COUNTA(tblProducts[Description]))=0,A7830+1,A7830)</f>
        <v>69</v>
      </c>
      <c r="B7831">
        <f>MOD(ROW()-24,COUNTA(tblProducts[Description]))+1</f>
        <v>56</v>
      </c>
      <c r="C7831" t="str">
        <f>_xlfn.XLOOKUP(A7831,tblProducts[Column1],tblProducts[Description])</f>
        <v>WITBREAK DPG-482 BULK</v>
      </c>
      <c r="D7831" t="str">
        <f>_xlfn.XLOOKUP(B7831,tblProducts[Column1],tblProducts[Description])</f>
        <v>ETHYLAN TD-100 BULK</v>
      </c>
      <c r="E7831" t="s">
        <v>9</v>
      </c>
      <c r="F7831" t="s">
        <v>12</v>
      </c>
      <c r="G7831" t="s">
        <v>7</v>
      </c>
      <c r="H7831" t="s">
        <v>8</v>
      </c>
      <c r="I7831">
        <f t="shared" si="126"/>
        <v>2</v>
      </c>
    </row>
    <row r="7832" spans="1:9">
      <c r="A7832">
        <f>IF(MOD(ROW()-24,COUNTA(tblProducts[Description]))=0,A7831+1,A7831)</f>
        <v>69</v>
      </c>
      <c r="B7832">
        <f>MOD(ROW()-24,COUNTA(tblProducts[Description]))+1</f>
        <v>57</v>
      </c>
      <c r="C7832" t="str">
        <f>_xlfn.XLOOKUP(A7832,tblProducts[Column1],tblProducts[Description])</f>
        <v>WITBREAK DPG-482 BULK</v>
      </c>
      <c r="D7832" t="str">
        <f>_xlfn.XLOOKUP(B7832,tblProducts[Column1],tblProducts[Description])</f>
        <v>ETHYLAN TD-120 BULK</v>
      </c>
      <c r="E7832" t="s">
        <v>9</v>
      </c>
      <c r="F7832" t="s">
        <v>12</v>
      </c>
      <c r="G7832" t="s">
        <v>7</v>
      </c>
      <c r="H7832" t="s">
        <v>8</v>
      </c>
      <c r="I7832">
        <f t="shared" si="126"/>
        <v>2</v>
      </c>
    </row>
    <row r="7833" spans="1:9">
      <c r="A7833">
        <f>IF(MOD(ROW()-24,COUNTA(tblProducts[Description]))=0,A7832+1,A7832)</f>
        <v>69</v>
      </c>
      <c r="B7833">
        <f>MOD(ROW()-24,COUNTA(tblProducts[Description]))+1</f>
        <v>58</v>
      </c>
      <c r="C7833" t="str">
        <f>_xlfn.XLOOKUP(A7833,tblProducts[Column1],tblProducts[Description])</f>
        <v>WITBREAK DPG-482 BULK</v>
      </c>
      <c r="D7833" t="str">
        <f>_xlfn.XLOOKUP(B7833,tblProducts[Column1],tblProducts[Description])</f>
        <v>ETHYLAN TD-1407 BULK</v>
      </c>
      <c r="E7833" t="s">
        <v>9</v>
      </c>
      <c r="F7833" t="s">
        <v>12</v>
      </c>
      <c r="G7833" t="s">
        <v>7</v>
      </c>
      <c r="H7833" t="s">
        <v>8</v>
      </c>
      <c r="I7833">
        <f t="shared" ref="I7833:I7896" si="127">IF(E7833="NO",0,IF(F7833="HEEL WASH",1.5,2))+IF(G7833="NO",0,2)</f>
        <v>2</v>
      </c>
    </row>
    <row r="7834" spans="1:9">
      <c r="A7834">
        <f>IF(MOD(ROW()-24,COUNTA(tblProducts[Description]))=0,A7833+1,A7833)</f>
        <v>69</v>
      </c>
      <c r="B7834">
        <f>MOD(ROW()-24,COUNTA(tblProducts[Description]))+1</f>
        <v>59</v>
      </c>
      <c r="C7834" t="str">
        <f>_xlfn.XLOOKUP(A7834,tblProducts[Column1],tblProducts[Description])</f>
        <v>WITBREAK DPG-482 BULK</v>
      </c>
      <c r="D7834" t="str">
        <f>_xlfn.XLOOKUP(B7834,tblProducts[Column1],tblProducts[Description])</f>
        <v>ETHYLAN TD-40 BULK</v>
      </c>
      <c r="E7834" t="s">
        <v>7</v>
      </c>
      <c r="G7834" t="s">
        <v>7</v>
      </c>
      <c r="H7834" t="s">
        <v>8</v>
      </c>
      <c r="I7834">
        <f t="shared" si="127"/>
        <v>0</v>
      </c>
    </row>
    <row r="7835" spans="1:9">
      <c r="A7835">
        <f>IF(MOD(ROW()-24,COUNTA(tblProducts[Description]))=0,A7834+1,A7834)</f>
        <v>69</v>
      </c>
      <c r="B7835">
        <f>MOD(ROW()-24,COUNTA(tblProducts[Description]))+1</f>
        <v>60</v>
      </c>
      <c r="C7835" t="str">
        <f>_xlfn.XLOOKUP(A7835,tblProducts[Column1],tblProducts[Description])</f>
        <v>WITBREAK DPG-482 BULK</v>
      </c>
      <c r="D7835" t="str">
        <f>_xlfn.XLOOKUP(B7835,tblProducts[Column1],tblProducts[Description])</f>
        <v>ETHYLAN TD-60 BULK</v>
      </c>
      <c r="E7835" t="s">
        <v>9</v>
      </c>
      <c r="F7835" t="s">
        <v>12</v>
      </c>
      <c r="G7835" t="s">
        <v>7</v>
      </c>
      <c r="H7835" t="s">
        <v>8</v>
      </c>
      <c r="I7835">
        <f t="shared" si="127"/>
        <v>2</v>
      </c>
    </row>
    <row r="7836" spans="1:9">
      <c r="A7836">
        <f>IF(MOD(ROW()-24,COUNTA(tblProducts[Description]))=0,A7835+1,A7835)</f>
        <v>69</v>
      </c>
      <c r="B7836">
        <f>MOD(ROW()-24,COUNTA(tblProducts[Description]))+1</f>
        <v>61</v>
      </c>
      <c r="C7836" t="str">
        <f>_xlfn.XLOOKUP(A7836,tblProducts[Column1],tblProducts[Description])</f>
        <v>WITBREAK DPG-482 BULK</v>
      </c>
      <c r="D7836" t="str">
        <f>_xlfn.XLOOKUP(B7836,tblProducts[Column1],tblProducts[Description])</f>
        <v>INTERMEDIATE BE-110L BULK</v>
      </c>
      <c r="E7836" t="s">
        <v>9</v>
      </c>
      <c r="F7836" t="s">
        <v>12</v>
      </c>
      <c r="G7836" t="s">
        <v>7</v>
      </c>
      <c r="H7836" t="s">
        <v>8</v>
      </c>
      <c r="I7836">
        <f t="shared" si="127"/>
        <v>2</v>
      </c>
    </row>
    <row r="7837" spans="1:9">
      <c r="A7837">
        <f>IF(MOD(ROW()-24,COUNTA(tblProducts[Description]))=0,A7836+1,A7836)</f>
        <v>69</v>
      </c>
      <c r="B7837">
        <f>MOD(ROW()-24,COUNTA(tblProducts[Description]))+1</f>
        <v>62</v>
      </c>
      <c r="C7837" t="str">
        <f>_xlfn.XLOOKUP(A7837,tblProducts[Column1],tblProducts[Description])</f>
        <v>WITBREAK DPG-482 BULK</v>
      </c>
      <c r="D7837" t="str">
        <f>_xlfn.XLOOKUP(B7837,tblProducts[Column1],tblProducts[Description])</f>
        <v>INTERMEDIATE DPG-415 BULK</v>
      </c>
      <c r="E7837" t="s">
        <v>9</v>
      </c>
      <c r="F7837" t="s">
        <v>12</v>
      </c>
      <c r="G7837" t="s">
        <v>7</v>
      </c>
      <c r="H7837" t="s">
        <v>8</v>
      </c>
      <c r="I7837">
        <f t="shared" si="127"/>
        <v>2</v>
      </c>
    </row>
    <row r="7838" spans="1:9">
      <c r="A7838">
        <f>IF(MOD(ROW()-24,COUNTA(tblProducts[Description]))=0,A7837+1,A7837)</f>
        <v>69</v>
      </c>
      <c r="B7838">
        <f>MOD(ROW()-24,COUNTA(tblProducts[Description]))+1</f>
        <v>63</v>
      </c>
      <c r="C7838" t="str">
        <f>_xlfn.XLOOKUP(A7838,tblProducts[Column1],tblProducts[Description])</f>
        <v>WITBREAK DPG-482 BULK</v>
      </c>
      <c r="D7838" t="str">
        <f>_xlfn.XLOOKUP(B7838,tblProducts[Column1],tblProducts[Description])</f>
        <v>PROPODUOMEEN T/12 BULK</v>
      </c>
      <c r="E7838" t="s">
        <v>9</v>
      </c>
      <c r="F7838" t="s">
        <v>12</v>
      </c>
      <c r="G7838" t="s">
        <v>7</v>
      </c>
      <c r="H7838" t="s">
        <v>8</v>
      </c>
      <c r="I7838">
        <f t="shared" si="127"/>
        <v>2</v>
      </c>
    </row>
    <row r="7839" spans="1:9">
      <c r="A7839">
        <f>IF(MOD(ROW()-24,COUNTA(tblProducts[Description]))=0,A7838+1,A7838)</f>
        <v>69</v>
      </c>
      <c r="B7839">
        <f>MOD(ROW()-24,COUNTA(tblProducts[Description]))+1</f>
        <v>64</v>
      </c>
      <c r="C7839" t="str">
        <f>_xlfn.XLOOKUP(A7839,tblProducts[Column1],tblProducts[Description])</f>
        <v>WITBREAK DPG-482 BULK</v>
      </c>
      <c r="D7839" t="str">
        <f>_xlfn.XLOOKUP(B7839,tblProducts[Column1],tblProducts[Description])</f>
        <v>PROPOMEEN T/12 BULK</v>
      </c>
      <c r="E7839" t="s">
        <v>9</v>
      </c>
      <c r="F7839" t="s">
        <v>12</v>
      </c>
      <c r="G7839" t="s">
        <v>7</v>
      </c>
      <c r="H7839" t="s">
        <v>8</v>
      </c>
      <c r="I7839">
        <f t="shared" si="127"/>
        <v>2</v>
      </c>
    </row>
    <row r="7840" spans="1:9">
      <c r="A7840">
        <f>IF(MOD(ROW()-24,COUNTA(tblProducts[Description]))=0,A7839+1,A7839)</f>
        <v>69</v>
      </c>
      <c r="B7840">
        <f>MOD(ROW()-24,COUNTA(tblProducts[Description]))+1</f>
        <v>65</v>
      </c>
      <c r="C7840" t="str">
        <f>_xlfn.XLOOKUP(A7840,tblProducts[Column1],tblProducts[Description])</f>
        <v>WITBREAK DPG-482 BULK</v>
      </c>
      <c r="D7840" t="str">
        <f>_xlfn.XLOOKUP(B7840,tblProducts[Column1],tblProducts[Description])</f>
        <v>TMP-420 BULK</v>
      </c>
      <c r="E7840" t="s">
        <v>9</v>
      </c>
      <c r="F7840" t="s">
        <v>12</v>
      </c>
      <c r="G7840" t="s">
        <v>7</v>
      </c>
      <c r="H7840" t="s">
        <v>8</v>
      </c>
      <c r="I7840">
        <f t="shared" si="127"/>
        <v>2</v>
      </c>
    </row>
    <row r="7841" spans="1:9">
      <c r="A7841">
        <f>IF(MOD(ROW()-24,COUNTA(tblProducts[Description]))=0,A7840+1,A7840)</f>
        <v>69</v>
      </c>
      <c r="B7841">
        <f>MOD(ROW()-24,COUNTA(tblProducts[Description]))+1</f>
        <v>66</v>
      </c>
      <c r="C7841" t="str">
        <f>_xlfn.XLOOKUP(A7841,tblProducts[Column1],tblProducts[Description])</f>
        <v>WITBREAK DPG-482 BULK</v>
      </c>
      <c r="D7841" t="str">
        <f>_xlfn.XLOOKUP(B7841,tblProducts[Column1],tblProducts[Description])</f>
        <v>TMP-80 BULK</v>
      </c>
      <c r="E7841" t="s">
        <v>9</v>
      </c>
      <c r="F7841" t="s">
        <v>12</v>
      </c>
      <c r="G7841" t="s">
        <v>7</v>
      </c>
      <c r="H7841" t="s">
        <v>8</v>
      </c>
      <c r="I7841">
        <f t="shared" si="127"/>
        <v>2</v>
      </c>
    </row>
    <row r="7842" spans="1:9">
      <c r="A7842">
        <f>IF(MOD(ROW()-24,COUNTA(tblProducts[Description]))=0,A7841+1,A7841)</f>
        <v>69</v>
      </c>
      <c r="B7842">
        <f>MOD(ROW()-24,COUNTA(tblProducts[Description]))+1</f>
        <v>67</v>
      </c>
      <c r="C7842" t="str">
        <f>_xlfn.XLOOKUP(A7842,tblProducts[Column1],tblProducts[Description])</f>
        <v>WITBREAK DPG-482 BULK</v>
      </c>
      <c r="D7842" t="str">
        <f>_xlfn.XLOOKUP(B7842,tblProducts[Column1],tblProducts[Description])</f>
        <v>VISCO 352 BULK</v>
      </c>
      <c r="E7842" t="s">
        <v>9</v>
      </c>
      <c r="F7842" t="s">
        <v>12</v>
      </c>
      <c r="G7842" t="s">
        <v>7</v>
      </c>
      <c r="H7842" t="s">
        <v>8</v>
      </c>
      <c r="I7842">
        <f t="shared" si="127"/>
        <v>2</v>
      </c>
    </row>
    <row r="7843" spans="1:9">
      <c r="A7843">
        <f>IF(MOD(ROW()-24,COUNTA(tblProducts[Description]))=0,A7842+1,A7842)</f>
        <v>69</v>
      </c>
      <c r="B7843">
        <f>MOD(ROW()-24,COUNTA(tblProducts[Description]))+1</f>
        <v>68</v>
      </c>
      <c r="C7843" t="str">
        <f>_xlfn.XLOOKUP(A7843,tblProducts[Column1],tblProducts[Description])</f>
        <v>WITBREAK DPG-482 BULK</v>
      </c>
      <c r="D7843" t="str">
        <f>_xlfn.XLOOKUP(B7843,tblProducts[Column1],tblProducts[Description])</f>
        <v>WITBREAK DPG-25 BULK</v>
      </c>
      <c r="E7843" t="s">
        <v>9</v>
      </c>
      <c r="F7843" t="s">
        <v>12</v>
      </c>
      <c r="G7843" t="s">
        <v>7</v>
      </c>
      <c r="H7843" t="s">
        <v>8</v>
      </c>
      <c r="I7843">
        <f t="shared" si="127"/>
        <v>2</v>
      </c>
    </row>
    <row r="7844" spans="1:9">
      <c r="A7844">
        <f>IF(MOD(ROW()-24,COUNTA(tblProducts[Description]))=0,A7843+1,A7843)</f>
        <v>69</v>
      </c>
      <c r="B7844">
        <f>MOD(ROW()-24,COUNTA(tblProducts[Description]))+1</f>
        <v>69</v>
      </c>
      <c r="C7844" t="str">
        <f>_xlfn.XLOOKUP(A7844,tblProducts[Column1],tblProducts[Description])</f>
        <v>WITBREAK DPG-482 BULK</v>
      </c>
      <c r="D7844" t="str">
        <f>_xlfn.XLOOKUP(B7844,tblProducts[Column1],tblProducts[Description])</f>
        <v>WITBREAK DPG-482 BULK</v>
      </c>
      <c r="E7844" t="s">
        <v>9</v>
      </c>
      <c r="F7844" t="s">
        <v>12</v>
      </c>
      <c r="G7844" t="s">
        <v>7</v>
      </c>
      <c r="H7844" t="s">
        <v>8</v>
      </c>
      <c r="I7844">
        <f t="shared" si="127"/>
        <v>2</v>
      </c>
    </row>
    <row r="7845" spans="1:9">
      <c r="A7845">
        <f>IF(MOD(ROW()-24,COUNTA(tblProducts[Description]))=0,A7844+1,A7844)</f>
        <v>69</v>
      </c>
      <c r="B7845">
        <f>MOD(ROW()-24,COUNTA(tblProducts[Description]))+1</f>
        <v>70</v>
      </c>
      <c r="C7845" t="str">
        <f>_xlfn.XLOOKUP(A7845,tblProducts[Column1],tblProducts[Description])</f>
        <v>WITBREAK DPG-482 BULK</v>
      </c>
      <c r="D7845" t="str">
        <f>_xlfn.XLOOKUP(B7845,tblProducts[Column1],tblProducts[Description])</f>
        <v>WITBREAK DPG-818 BULK</v>
      </c>
      <c r="E7845" t="s">
        <v>9</v>
      </c>
      <c r="F7845" t="s">
        <v>12</v>
      </c>
      <c r="G7845" t="s">
        <v>7</v>
      </c>
      <c r="H7845" t="s">
        <v>8</v>
      </c>
      <c r="I7845">
        <f t="shared" si="127"/>
        <v>2</v>
      </c>
    </row>
    <row r="7846" spans="1:9">
      <c r="A7846">
        <f>IF(MOD(ROW()-24,COUNTA(tblProducts[Description]))=0,A7845+1,A7845)</f>
        <v>69</v>
      </c>
      <c r="B7846">
        <f>MOD(ROW()-24,COUNTA(tblProducts[Description]))+1</f>
        <v>71</v>
      </c>
      <c r="C7846" t="str">
        <f>_xlfn.XLOOKUP(A7846,tblProducts[Column1],tblProducts[Description])</f>
        <v>WITBREAK DPG-482 BULK</v>
      </c>
      <c r="D7846" t="str">
        <f>_xlfn.XLOOKUP(B7846,tblProducts[Column1],tblProducts[Description])</f>
        <v>WITBREAK DTG-62 BULK</v>
      </c>
      <c r="E7846" t="s">
        <v>9</v>
      </c>
      <c r="F7846" t="s">
        <v>12</v>
      </c>
      <c r="G7846" t="s">
        <v>7</v>
      </c>
      <c r="H7846" t="s">
        <v>8</v>
      </c>
      <c r="I7846">
        <f t="shared" si="127"/>
        <v>2</v>
      </c>
    </row>
    <row r="7847" spans="1:9">
      <c r="A7847">
        <f>IF(MOD(ROW()-24,COUNTA(tblProducts[Description]))=0,A7846+1,A7846)</f>
        <v>69</v>
      </c>
      <c r="B7847">
        <f>MOD(ROW()-24,COUNTA(tblProducts[Description]))+1</f>
        <v>72</v>
      </c>
      <c r="C7847" t="str">
        <f>_xlfn.XLOOKUP(A7847,tblProducts[Column1],tblProducts[Description])</f>
        <v>WITBREAK DPG-482 BULK</v>
      </c>
      <c r="D7847" t="str">
        <f>_xlfn.XLOOKUP(B7847,tblProducts[Column1],tblProducts[Description])</f>
        <v>WITCOMUL 1844 BULK</v>
      </c>
      <c r="E7847" t="s">
        <v>9</v>
      </c>
      <c r="F7847" t="s">
        <v>12</v>
      </c>
      <c r="G7847" t="s">
        <v>7</v>
      </c>
      <c r="H7847" t="s">
        <v>8</v>
      </c>
      <c r="I7847">
        <f t="shared" si="127"/>
        <v>2</v>
      </c>
    </row>
    <row r="7848" spans="1:9">
      <c r="A7848">
        <f>IF(MOD(ROW()-24,COUNTA(tblProducts[Description]))=0,A7847+1,A7847)</f>
        <v>69</v>
      </c>
      <c r="B7848">
        <f>MOD(ROW()-24,COUNTA(tblProducts[Description]))+1</f>
        <v>73</v>
      </c>
      <c r="C7848" t="str">
        <f>_xlfn.XLOOKUP(A7848,tblProducts[Column1],tblProducts[Description])</f>
        <v>WITBREAK DPG-482 BULK</v>
      </c>
      <c r="D7848" t="str">
        <f>_xlfn.XLOOKUP(B7848,tblProducts[Column1],tblProducts[Description])</f>
        <v>WITCONOL 2690 BULK</v>
      </c>
      <c r="E7848" t="s">
        <v>9</v>
      </c>
      <c r="F7848" t="s">
        <v>12</v>
      </c>
      <c r="G7848" t="s">
        <v>7</v>
      </c>
      <c r="H7848" t="s">
        <v>8</v>
      </c>
      <c r="I7848">
        <f t="shared" si="127"/>
        <v>2</v>
      </c>
    </row>
    <row r="7849" spans="1:9">
      <c r="A7849">
        <f>IF(MOD(ROW()-24,COUNTA(tblProducts[Description]))=0,A7848+1,A7848)</f>
        <v>69</v>
      </c>
      <c r="B7849">
        <f>MOD(ROW()-24,COUNTA(tblProducts[Description]))+1</f>
        <v>74</v>
      </c>
      <c r="C7849" t="str">
        <f>_xlfn.XLOOKUP(A7849,tblProducts[Column1],tblProducts[Description])</f>
        <v>WITBREAK DPG-482 BULK</v>
      </c>
      <c r="D7849" t="str">
        <f>_xlfn.XLOOKUP(B7849,tblProducts[Column1],tblProducts[Description])</f>
        <v>ETHYLAN 324 BULK</v>
      </c>
      <c r="E7849" t="s">
        <v>9</v>
      </c>
      <c r="F7849" t="s">
        <v>12</v>
      </c>
      <c r="G7849" t="s">
        <v>7</v>
      </c>
      <c r="H7849" t="s">
        <v>8</v>
      </c>
      <c r="I7849">
        <f t="shared" si="127"/>
        <v>2</v>
      </c>
    </row>
    <row r="7850" spans="1:9">
      <c r="A7850">
        <f>IF(MOD(ROW()-24,COUNTA(tblProducts[Description]))=0,A7849+1,A7849)</f>
        <v>69</v>
      </c>
      <c r="B7850">
        <f>MOD(ROW()-24,COUNTA(tblProducts[Description]))+1</f>
        <v>75</v>
      </c>
      <c r="C7850" t="str">
        <f>_xlfn.XLOOKUP(A7850,tblProducts[Column1],tblProducts[Description])</f>
        <v>WITBREAK DPG-482 BULK</v>
      </c>
      <c r="D7850" t="str">
        <f>_xlfn.XLOOKUP(B7850,tblProducts[Column1],tblProducts[Description])</f>
        <v>WITCONOL NP-120 BULK</v>
      </c>
      <c r="E7850" t="s">
        <v>9</v>
      </c>
      <c r="F7850" t="s">
        <v>12</v>
      </c>
      <c r="G7850" t="s">
        <v>7</v>
      </c>
      <c r="H7850" t="s">
        <v>8</v>
      </c>
      <c r="I7850">
        <f t="shared" si="127"/>
        <v>2</v>
      </c>
    </row>
    <row r="7851" spans="1:9">
      <c r="A7851">
        <f>IF(MOD(ROW()-24,COUNTA(tblProducts[Description]))=0,A7850+1,A7850)</f>
        <v>69</v>
      </c>
      <c r="B7851">
        <f>MOD(ROW()-24,COUNTA(tblProducts[Description]))+1</f>
        <v>76</v>
      </c>
      <c r="C7851" t="str">
        <f>_xlfn.XLOOKUP(A7851,tblProducts[Column1],tblProducts[Description])</f>
        <v>WITBREAK DPG-482 BULK</v>
      </c>
      <c r="D7851" t="str">
        <f>_xlfn.XLOOKUP(B7851,tblProducts[Column1],tblProducts[Description])</f>
        <v>WITCONOL NP-130 BULK</v>
      </c>
      <c r="E7851" t="s">
        <v>9</v>
      </c>
      <c r="F7851" t="s">
        <v>12</v>
      </c>
      <c r="G7851" t="s">
        <v>7</v>
      </c>
      <c r="H7851" t="s">
        <v>8</v>
      </c>
      <c r="I7851">
        <f t="shared" si="127"/>
        <v>2</v>
      </c>
    </row>
    <row r="7852" spans="1:9">
      <c r="A7852">
        <f>IF(MOD(ROW()-24,COUNTA(tblProducts[Description]))=0,A7851+1,A7851)</f>
        <v>69</v>
      </c>
      <c r="B7852">
        <f>MOD(ROW()-24,COUNTA(tblProducts[Description]))+1</f>
        <v>77</v>
      </c>
      <c r="C7852" t="str">
        <f>_xlfn.XLOOKUP(A7852,tblProducts[Column1],tblProducts[Description])</f>
        <v>WITBREAK DPG-482 BULK</v>
      </c>
      <c r="D7852" t="str">
        <f>_xlfn.XLOOKUP(B7852,tblProducts[Column1],tblProducts[Description])</f>
        <v>WITCONOL NP-20 BULK</v>
      </c>
      <c r="E7852" t="s">
        <v>9</v>
      </c>
      <c r="F7852" t="s">
        <v>12</v>
      </c>
      <c r="G7852" t="s">
        <v>7</v>
      </c>
      <c r="H7852" t="s">
        <v>8</v>
      </c>
      <c r="I7852">
        <f t="shared" si="127"/>
        <v>2</v>
      </c>
    </row>
    <row r="7853" spans="1:9">
      <c r="A7853">
        <f>IF(MOD(ROW()-24,COUNTA(tblProducts[Description]))=0,A7852+1,A7852)</f>
        <v>69</v>
      </c>
      <c r="B7853">
        <f>MOD(ROW()-24,COUNTA(tblProducts[Description]))+1</f>
        <v>78</v>
      </c>
      <c r="C7853" t="str">
        <f>_xlfn.XLOOKUP(A7853,tblProducts[Column1],tblProducts[Description])</f>
        <v>WITBREAK DPG-482 BULK</v>
      </c>
      <c r="D7853" t="str">
        <f>_xlfn.XLOOKUP(B7853,tblProducts[Column1],tblProducts[Description])</f>
        <v>WITCONOL NP-330 BULK</v>
      </c>
      <c r="E7853" t="s">
        <v>9</v>
      </c>
      <c r="F7853" t="s">
        <v>12</v>
      </c>
      <c r="G7853" t="s">
        <v>7</v>
      </c>
      <c r="H7853" t="s">
        <v>8</v>
      </c>
      <c r="I7853">
        <f t="shared" si="127"/>
        <v>2</v>
      </c>
    </row>
    <row r="7854" spans="1:9">
      <c r="A7854">
        <f>IF(MOD(ROW()-24,COUNTA(tblProducts[Description]))=0,A7853+1,A7853)</f>
        <v>69</v>
      </c>
      <c r="B7854">
        <f>MOD(ROW()-24,COUNTA(tblProducts[Description]))+1</f>
        <v>79</v>
      </c>
      <c r="C7854" t="str">
        <f>_xlfn.XLOOKUP(A7854,tblProducts[Column1],tblProducts[Description])</f>
        <v>WITBREAK DPG-482 BULK</v>
      </c>
      <c r="D7854" t="str">
        <f>_xlfn.XLOOKUP(B7854,tblProducts[Column1],tblProducts[Description])</f>
        <v>WITCONOL NP-40 BULK</v>
      </c>
      <c r="E7854" t="s">
        <v>9</v>
      </c>
      <c r="F7854" t="s">
        <v>12</v>
      </c>
      <c r="G7854" t="s">
        <v>7</v>
      </c>
      <c r="H7854" t="s">
        <v>8</v>
      </c>
      <c r="I7854">
        <f t="shared" si="127"/>
        <v>2</v>
      </c>
    </row>
    <row r="7855" spans="1:9">
      <c r="A7855">
        <f>IF(MOD(ROW()-24,COUNTA(tblProducts[Description]))=0,A7854+1,A7854)</f>
        <v>69</v>
      </c>
      <c r="B7855">
        <f>MOD(ROW()-24,COUNTA(tblProducts[Description]))+1</f>
        <v>80</v>
      </c>
      <c r="C7855" t="str">
        <f>_xlfn.XLOOKUP(A7855,tblProducts[Column1],tblProducts[Description])</f>
        <v>WITBREAK DPG-482 BULK</v>
      </c>
      <c r="D7855" t="str">
        <f>_xlfn.XLOOKUP(B7855,tblProducts[Column1],tblProducts[Description])</f>
        <v>WITCONOL NP-60 BULK</v>
      </c>
      <c r="E7855" t="s">
        <v>9</v>
      </c>
      <c r="F7855" t="s">
        <v>12</v>
      </c>
      <c r="G7855" t="s">
        <v>7</v>
      </c>
      <c r="H7855" t="s">
        <v>8</v>
      </c>
      <c r="I7855">
        <f t="shared" si="127"/>
        <v>2</v>
      </c>
    </row>
    <row r="7856" spans="1:9">
      <c r="A7856">
        <f>IF(MOD(ROW()-24,COUNTA(tblProducts[Description]))=0,A7855+1,A7855)</f>
        <v>69</v>
      </c>
      <c r="B7856">
        <f>MOD(ROW()-24,COUNTA(tblProducts[Description]))+1</f>
        <v>81</v>
      </c>
      <c r="C7856" t="str">
        <f>_xlfn.XLOOKUP(A7856,tblProducts[Column1],tblProducts[Description])</f>
        <v>WITBREAK DPG-482 BULK</v>
      </c>
      <c r="D7856" t="str">
        <f>_xlfn.XLOOKUP(B7856,tblProducts[Column1],tblProducts[Description])</f>
        <v>WITCONOL NP-80 BULK</v>
      </c>
      <c r="E7856" t="s">
        <v>9</v>
      </c>
      <c r="F7856" t="s">
        <v>12</v>
      </c>
      <c r="G7856" t="s">
        <v>7</v>
      </c>
      <c r="H7856" t="s">
        <v>8</v>
      </c>
      <c r="I7856">
        <f t="shared" si="127"/>
        <v>2</v>
      </c>
    </row>
    <row r="7857" spans="1:9">
      <c r="A7857">
        <f>IF(MOD(ROW()-24,COUNTA(tblProducts[Description]))=0,A7856+1,A7856)</f>
        <v>69</v>
      </c>
      <c r="B7857">
        <f>MOD(ROW()-24,COUNTA(tblProducts[Description]))+1</f>
        <v>82</v>
      </c>
      <c r="C7857" t="str">
        <f>_xlfn.XLOOKUP(A7857,tblProducts[Column1],tblProducts[Description])</f>
        <v>WITBREAK DPG-482 BULK</v>
      </c>
      <c r="D7857" t="str">
        <f>_xlfn.XLOOKUP(B7857,tblProducts[Column1],tblProducts[Description])</f>
        <v>WITCONOL NP-90 BULK</v>
      </c>
      <c r="E7857" t="s">
        <v>9</v>
      </c>
      <c r="F7857" t="s">
        <v>12</v>
      </c>
      <c r="G7857" t="s">
        <v>7</v>
      </c>
      <c r="H7857" t="s">
        <v>8</v>
      </c>
      <c r="I7857">
        <f t="shared" si="127"/>
        <v>2</v>
      </c>
    </row>
    <row r="7858" spans="1:9">
      <c r="A7858">
        <f>IF(MOD(ROW()-24,COUNTA(tblProducts[Description]))=0,A7857+1,A7857)</f>
        <v>69</v>
      </c>
      <c r="B7858">
        <f>MOD(ROW()-24,COUNTA(tblProducts[Description]))+1</f>
        <v>83</v>
      </c>
      <c r="C7858" t="str">
        <f>_xlfn.XLOOKUP(A7858,tblProducts[Column1],tblProducts[Description])</f>
        <v>WITBREAK DPG-482 BULK</v>
      </c>
      <c r="D7858" t="str">
        <f>_xlfn.XLOOKUP(B7858,tblProducts[Column1],tblProducts[Description])</f>
        <v>WITCONOL NS-108 PO BULK</v>
      </c>
      <c r="E7858" t="s">
        <v>9</v>
      </c>
      <c r="F7858" t="s">
        <v>12</v>
      </c>
      <c r="G7858" t="s">
        <v>7</v>
      </c>
      <c r="H7858" t="s">
        <v>8</v>
      </c>
      <c r="I7858">
        <f t="shared" si="127"/>
        <v>2</v>
      </c>
    </row>
    <row r="7859" spans="1:9">
      <c r="A7859">
        <f>IF(MOD(ROW()-24,COUNTA(tblProducts[Description]))=0,A7858+1,A7858)</f>
        <v>69</v>
      </c>
      <c r="B7859">
        <f>MOD(ROW()-24,COUNTA(tblProducts[Description]))+1</f>
        <v>84</v>
      </c>
      <c r="C7859" t="str">
        <f>_xlfn.XLOOKUP(A7859,tblProducts[Column1],tblProducts[Description])</f>
        <v>WITBREAK DPG-482 BULK</v>
      </c>
      <c r="D7859" t="str">
        <f>_xlfn.XLOOKUP(B7859,tblProducts[Column1],tblProducts[Description])</f>
        <v>WITCONOL NS-505K BULK</v>
      </c>
      <c r="E7859" t="s">
        <v>9</v>
      </c>
      <c r="F7859" t="s">
        <v>12</v>
      </c>
      <c r="G7859" t="s">
        <v>7</v>
      </c>
      <c r="H7859" t="s">
        <v>8</v>
      </c>
      <c r="I7859">
        <f t="shared" si="127"/>
        <v>2</v>
      </c>
    </row>
    <row r="7860" spans="1:9">
      <c r="A7860">
        <f>IF(MOD(ROW()-24,COUNTA(tblProducts[Description]))=0,A7859+1,A7859)</f>
        <v>69</v>
      </c>
      <c r="B7860">
        <f>MOD(ROW()-24,COUNTA(tblProducts[Description]))+1</f>
        <v>85</v>
      </c>
      <c r="C7860" t="str">
        <f>_xlfn.XLOOKUP(A7860,tblProducts[Column1],tblProducts[Description])</f>
        <v>WITBREAK DPG-482 BULK</v>
      </c>
      <c r="D7860" t="str">
        <f>_xlfn.XLOOKUP(B7860,tblProducts[Column1],tblProducts[Description])</f>
        <v>WITCONOL NS-817 BULK</v>
      </c>
      <c r="E7860" t="s">
        <v>9</v>
      </c>
      <c r="F7860" t="s">
        <v>12</v>
      </c>
      <c r="G7860" t="s">
        <v>7</v>
      </c>
      <c r="H7860" t="s">
        <v>8</v>
      </c>
      <c r="I7860">
        <f t="shared" si="127"/>
        <v>2</v>
      </c>
    </row>
    <row r="7861" spans="1:9">
      <c r="A7861">
        <f>IF(MOD(ROW()-24,COUNTA(tblProducts[Description]))=0,A7860+1,A7860)</f>
        <v>69</v>
      </c>
      <c r="B7861">
        <f>MOD(ROW()-24,COUNTA(tblProducts[Description]))+1</f>
        <v>86</v>
      </c>
      <c r="C7861" t="str">
        <f>_xlfn.XLOOKUP(A7861,tblProducts[Column1],tblProducts[Description])</f>
        <v>WITBREAK DPG-482 BULK</v>
      </c>
      <c r="D7861" t="str">
        <f>_xlfn.XLOOKUP(B7861,tblProducts[Column1],tblProducts[Description])</f>
        <v>WITCONOL PD-375 BULK</v>
      </c>
      <c r="E7861" t="s">
        <v>9</v>
      </c>
      <c r="F7861" t="s">
        <v>12</v>
      </c>
      <c r="G7861" t="s">
        <v>7</v>
      </c>
      <c r="H7861" t="s">
        <v>8</v>
      </c>
      <c r="I7861">
        <f t="shared" si="127"/>
        <v>2</v>
      </c>
    </row>
    <row r="7862" spans="1:9">
      <c r="A7862">
        <f>IF(MOD(ROW()-24,COUNTA(tblProducts[Description]))=0,A7861+1,A7861)</f>
        <v>69</v>
      </c>
      <c r="B7862">
        <f>MOD(ROW()-24,COUNTA(tblProducts[Description]))+1</f>
        <v>87</v>
      </c>
      <c r="C7862" t="str">
        <f>_xlfn.XLOOKUP(A7862,tblProducts[Column1],tblProducts[Description])</f>
        <v>WITBREAK DPG-482 BULK</v>
      </c>
      <c r="D7862" t="str">
        <f>_xlfn.XLOOKUP(B7862,tblProducts[Column1],tblProducts[Description])</f>
        <v>WITCONOL PD-4085 BULK</v>
      </c>
      <c r="E7862" t="s">
        <v>9</v>
      </c>
      <c r="F7862" t="s">
        <v>12</v>
      </c>
      <c r="G7862" t="s">
        <v>7</v>
      </c>
      <c r="H7862" t="s">
        <v>8</v>
      </c>
      <c r="I7862">
        <f t="shared" si="127"/>
        <v>2</v>
      </c>
    </row>
    <row r="7863" spans="1:9">
      <c r="A7863">
        <f>IF(MOD(ROW()-24,COUNTA(tblProducts[Description]))=0,A7862+1,A7862)</f>
        <v>69</v>
      </c>
      <c r="B7863">
        <f>MOD(ROW()-24,COUNTA(tblProducts[Description]))+1</f>
        <v>88</v>
      </c>
      <c r="C7863" t="str">
        <f>_xlfn.XLOOKUP(A7863,tblProducts[Column1],tblProducts[Description])</f>
        <v>WITBREAK DPG-482 BULK</v>
      </c>
      <c r="D7863" t="str">
        <f>_xlfn.XLOOKUP(B7863,tblProducts[Column1],tblProducts[Description])</f>
        <v>WITCONOL PD-500 BULK</v>
      </c>
      <c r="E7863" t="s">
        <v>9</v>
      </c>
      <c r="F7863" t="s">
        <v>12</v>
      </c>
      <c r="G7863" t="s">
        <v>7</v>
      </c>
      <c r="H7863" t="s">
        <v>8</v>
      </c>
      <c r="I7863">
        <f t="shared" si="127"/>
        <v>2</v>
      </c>
    </row>
    <row r="7864" spans="1:9">
      <c r="A7864">
        <f>IF(MOD(ROW()-24,COUNTA(tblProducts[Description]))=0,A7863+1,A7863)</f>
        <v>69</v>
      </c>
      <c r="B7864">
        <f>MOD(ROW()-24,COUNTA(tblProducts[Description]))+1</f>
        <v>89</v>
      </c>
      <c r="C7864" t="str">
        <f>_xlfn.XLOOKUP(A7864,tblProducts[Column1],tblProducts[Description])</f>
        <v>WITBREAK DPG-482 BULK</v>
      </c>
      <c r="D7864" t="str">
        <f>_xlfn.XLOOKUP(B7864,tblProducts[Column1],tblProducts[Description])</f>
        <v>WITCONOL PEG-200 BULK</v>
      </c>
      <c r="E7864" t="s">
        <v>9</v>
      </c>
      <c r="F7864" t="s">
        <v>12</v>
      </c>
      <c r="G7864" t="s">
        <v>7</v>
      </c>
      <c r="H7864" t="s">
        <v>13</v>
      </c>
      <c r="I7864">
        <f t="shared" si="127"/>
        <v>2</v>
      </c>
    </row>
    <row r="7865" spans="1:9">
      <c r="A7865">
        <f>IF(MOD(ROW()-24,COUNTA(tblProducts[Description]))=0,A7864+1,A7864)</f>
        <v>69</v>
      </c>
      <c r="B7865">
        <f>MOD(ROW()-24,COUNTA(tblProducts[Description]))+1</f>
        <v>90</v>
      </c>
      <c r="C7865" t="str">
        <f>_xlfn.XLOOKUP(A7865,tblProducts[Column1],tblProducts[Description])</f>
        <v>WITBREAK DPG-482 BULK</v>
      </c>
      <c r="D7865" t="str">
        <f>_xlfn.XLOOKUP(B7865,tblProducts[Column1],tblProducts[Description])</f>
        <v>WITCONOL PEG-400 BULK</v>
      </c>
      <c r="E7865" t="s">
        <v>9</v>
      </c>
      <c r="F7865" t="s">
        <v>12</v>
      </c>
      <c r="G7865" t="s">
        <v>7</v>
      </c>
      <c r="H7865" t="s">
        <v>8</v>
      </c>
      <c r="I7865">
        <f t="shared" si="127"/>
        <v>2</v>
      </c>
    </row>
    <row r="7866" spans="1:9">
      <c r="A7866">
        <f>IF(MOD(ROW()-24,COUNTA(tblProducts[Description]))=0,A7865+1,A7865)</f>
        <v>69</v>
      </c>
      <c r="B7866">
        <f>MOD(ROW()-24,COUNTA(tblProducts[Description]))+1</f>
        <v>91</v>
      </c>
      <c r="C7866" t="str">
        <f>_xlfn.XLOOKUP(A7866,tblProducts[Column1],tblProducts[Description])</f>
        <v>WITBREAK DPG-482 BULK</v>
      </c>
      <c r="D7866" t="str">
        <f>_xlfn.XLOOKUP(B7866,tblProducts[Column1],tblProducts[Description])</f>
        <v>WITCONOL PEG-500 BULK</v>
      </c>
      <c r="E7866" t="s">
        <v>9</v>
      </c>
      <c r="F7866" t="s">
        <v>12</v>
      </c>
      <c r="G7866" t="s">
        <v>7</v>
      </c>
      <c r="H7866" t="s">
        <v>8</v>
      </c>
      <c r="I7866">
        <f t="shared" si="127"/>
        <v>2</v>
      </c>
    </row>
    <row r="7867" spans="1:9">
      <c r="A7867">
        <f>IF(MOD(ROW()-24,COUNTA(tblProducts[Description]))=0,A7866+1,A7866)</f>
        <v>69</v>
      </c>
      <c r="B7867">
        <f>MOD(ROW()-24,COUNTA(tblProducts[Description]))+1</f>
        <v>92</v>
      </c>
      <c r="C7867" t="str">
        <f>_xlfn.XLOOKUP(A7867,tblProducts[Column1],tblProducts[Description])</f>
        <v>WITBREAK DPG-482 BULK</v>
      </c>
      <c r="D7867" t="str">
        <f>_xlfn.XLOOKUP(B7867,tblProducts[Column1],tblProducts[Description])</f>
        <v>WITCONOL PEG-600 BULK</v>
      </c>
      <c r="E7867" t="s">
        <v>9</v>
      </c>
      <c r="F7867" t="s">
        <v>12</v>
      </c>
      <c r="G7867" t="s">
        <v>7</v>
      </c>
      <c r="H7867" t="s">
        <v>8</v>
      </c>
      <c r="I7867">
        <f t="shared" si="127"/>
        <v>2</v>
      </c>
    </row>
    <row r="7868" spans="1:9">
      <c r="A7868">
        <f>IF(MOD(ROW()-24,COUNTA(tblProducts[Description]))=0,A7867+1,A7867)</f>
        <v>69</v>
      </c>
      <c r="B7868">
        <f>MOD(ROW()-24,COUNTA(tblProducts[Description]))+1</f>
        <v>93</v>
      </c>
      <c r="C7868" t="str">
        <f>_xlfn.XLOOKUP(A7868,tblProducts[Column1],tblProducts[Description])</f>
        <v>WITBREAK DPG-482 BULK</v>
      </c>
      <c r="D7868" t="str">
        <f>_xlfn.XLOOKUP(B7868,tblProducts[Column1],tblProducts[Description])</f>
        <v>WITCONOL PH-70 BULK</v>
      </c>
      <c r="E7868" t="s">
        <v>9</v>
      </c>
      <c r="F7868" t="s">
        <v>12</v>
      </c>
      <c r="G7868" t="s">
        <v>7</v>
      </c>
      <c r="H7868" t="s">
        <v>8</v>
      </c>
      <c r="I7868">
        <f t="shared" si="127"/>
        <v>2</v>
      </c>
    </row>
    <row r="7869" spans="1:9">
      <c r="A7869">
        <f>IF(MOD(ROW()-24,COUNTA(tblProducts[Description]))=0,A7868+1,A7868)</f>
        <v>69</v>
      </c>
      <c r="B7869">
        <f>MOD(ROW()-24,COUNTA(tblProducts[Description]))+1</f>
        <v>94</v>
      </c>
      <c r="C7869" t="str">
        <f>_xlfn.XLOOKUP(A7869,tblProducts[Column1],tblProducts[Description])</f>
        <v>WITBREAK DPG-482 BULK</v>
      </c>
      <c r="D7869" t="str">
        <f>_xlfn.XLOOKUP(B7869,tblProducts[Column1],tblProducts[Description])</f>
        <v>WITCONOL SN-50 BULK</v>
      </c>
      <c r="E7869" t="s">
        <v>9</v>
      </c>
      <c r="F7869" t="s">
        <v>12</v>
      </c>
      <c r="G7869" t="s">
        <v>7</v>
      </c>
      <c r="H7869" t="s">
        <v>8</v>
      </c>
      <c r="I7869">
        <f t="shared" si="127"/>
        <v>2</v>
      </c>
    </row>
    <row r="7870" spans="1:9">
      <c r="A7870">
        <f>IF(MOD(ROW()-24,COUNTA(tblProducts[Description]))=0,A7869+1,A7869)</f>
        <v>69</v>
      </c>
      <c r="B7870">
        <f>MOD(ROW()-24,COUNTA(tblProducts[Description]))+1</f>
        <v>95</v>
      </c>
      <c r="C7870" t="str">
        <f>_xlfn.XLOOKUP(A7870,tblProducts[Column1],tblProducts[Description])</f>
        <v>WITBREAK DPG-482 BULK</v>
      </c>
      <c r="D7870" t="str">
        <f>_xlfn.XLOOKUP(B7870,tblProducts[Column1],tblProducts[Description])</f>
        <v>WITCONOL SN-70 BULK</v>
      </c>
      <c r="E7870" t="s">
        <v>9</v>
      </c>
      <c r="F7870" t="s">
        <v>12</v>
      </c>
      <c r="G7870" t="s">
        <v>7</v>
      </c>
      <c r="H7870" t="s">
        <v>8</v>
      </c>
      <c r="I7870">
        <f t="shared" si="127"/>
        <v>2</v>
      </c>
    </row>
    <row r="7871" spans="1:9">
      <c r="A7871">
        <f>IF(MOD(ROW()-24,COUNTA(tblProducts[Description]))=0,A7870+1,A7870)</f>
        <v>69</v>
      </c>
      <c r="B7871">
        <f>MOD(ROW()-24,COUNTA(tblProducts[Description]))+1</f>
        <v>96</v>
      </c>
      <c r="C7871" t="str">
        <f>_xlfn.XLOOKUP(A7871,tblProducts[Column1],tblProducts[Description])</f>
        <v>WITBREAK DPG-482 BULK</v>
      </c>
      <c r="D7871" t="str">
        <f>_xlfn.XLOOKUP(B7871,tblProducts[Column1],tblProducts[Description])</f>
        <v>REDICOTE E-47 NPF BULK</v>
      </c>
      <c r="E7871" t="s">
        <v>9</v>
      </c>
      <c r="F7871" t="s">
        <v>12</v>
      </c>
      <c r="G7871" t="s">
        <v>7</v>
      </c>
      <c r="H7871" t="s">
        <v>8</v>
      </c>
      <c r="I7871">
        <f t="shared" si="127"/>
        <v>2</v>
      </c>
    </row>
    <row r="7872" spans="1:9">
      <c r="A7872">
        <f>IF(MOD(ROW()-24,COUNTA(tblProducts[Description]))=0,A7871+1,A7871)</f>
        <v>69</v>
      </c>
      <c r="B7872">
        <f>MOD(ROW()-24,COUNTA(tblProducts[Description]))+1</f>
        <v>97</v>
      </c>
      <c r="C7872" t="str">
        <f>_xlfn.XLOOKUP(A7872,tblProducts[Column1],tblProducts[Description])</f>
        <v>WITBREAK DPG-482 BULK</v>
      </c>
      <c r="D7872" t="str">
        <f>_xlfn.XLOOKUP(B7872,tblProducts[Column1],tblProducts[Description])</f>
        <v>EMULPON CO-25 BULK</v>
      </c>
      <c r="E7872" t="s">
        <v>9</v>
      </c>
      <c r="F7872" t="s">
        <v>12</v>
      </c>
      <c r="G7872" t="s">
        <v>7</v>
      </c>
      <c r="H7872" t="s">
        <v>8</v>
      </c>
      <c r="I7872">
        <f t="shared" si="127"/>
        <v>2</v>
      </c>
    </row>
    <row r="7873" spans="1:9">
      <c r="A7873">
        <f>IF(MOD(ROW()-24,COUNTA(tblProducts[Description]))=0,A7872+1,A7872)</f>
        <v>69</v>
      </c>
      <c r="B7873">
        <f>MOD(ROW()-24,COUNTA(tblProducts[Description]))+1</f>
        <v>98</v>
      </c>
      <c r="C7873" t="str">
        <f>_xlfn.XLOOKUP(A7873,tblProducts[Column1],tblProducts[Description])</f>
        <v>WITBREAK DPG-482 BULK</v>
      </c>
      <c r="D7873" t="str">
        <f>_xlfn.XLOOKUP(B7873,tblProducts[Column1],tblProducts[Description])</f>
        <v>EMULPON CO-30 BULK</v>
      </c>
      <c r="E7873" t="s">
        <v>9</v>
      </c>
      <c r="F7873" t="s">
        <v>12</v>
      </c>
      <c r="G7873" t="s">
        <v>9</v>
      </c>
      <c r="H7873" t="s">
        <v>11</v>
      </c>
      <c r="I7873">
        <f t="shared" si="127"/>
        <v>4</v>
      </c>
    </row>
    <row r="7874" spans="1:9">
      <c r="A7874">
        <f>IF(MOD(ROW()-24,COUNTA(tblProducts[Description]))=0,A7873+1,A7873)</f>
        <v>69</v>
      </c>
      <c r="B7874">
        <f>MOD(ROW()-24,COUNTA(tblProducts[Description]))+1</f>
        <v>99</v>
      </c>
      <c r="C7874" t="str">
        <f>_xlfn.XLOOKUP(A7874,tblProducts[Column1],tblProducts[Description])</f>
        <v>WITBREAK DPG-482 BULK</v>
      </c>
      <c r="D7874" t="str">
        <f>_xlfn.XLOOKUP(B7874,tblProducts[Column1],tblProducts[Description])</f>
        <v>EMULPON CO-40 BULK</v>
      </c>
      <c r="E7874" t="s">
        <v>9</v>
      </c>
      <c r="F7874" t="s">
        <v>12</v>
      </c>
      <c r="G7874" t="s">
        <v>9</v>
      </c>
      <c r="H7874" t="s">
        <v>11</v>
      </c>
      <c r="I7874">
        <f t="shared" si="127"/>
        <v>4</v>
      </c>
    </row>
    <row r="7875" spans="1:9">
      <c r="A7875">
        <f>IF(MOD(ROW()-24,COUNTA(tblProducts[Description]))=0,A7874+1,A7874)</f>
        <v>69</v>
      </c>
      <c r="B7875">
        <f>MOD(ROW()-24,COUNTA(tblProducts[Description]))+1</f>
        <v>100</v>
      </c>
      <c r="C7875" t="str">
        <f>_xlfn.XLOOKUP(A7875,tblProducts[Column1],tblProducts[Description])</f>
        <v>WITBREAK DPG-482 BULK</v>
      </c>
      <c r="D7875" t="str">
        <f>_xlfn.XLOOKUP(B7875,tblProducts[Column1],tblProducts[Description])</f>
        <v>EMULPON CO-36 BULK</v>
      </c>
      <c r="E7875" t="s">
        <v>9</v>
      </c>
      <c r="F7875" t="s">
        <v>12</v>
      </c>
      <c r="G7875" t="s">
        <v>9</v>
      </c>
      <c r="H7875" t="s">
        <v>11</v>
      </c>
      <c r="I7875">
        <f t="shared" si="127"/>
        <v>4</v>
      </c>
    </row>
    <row r="7876" spans="1:9">
      <c r="A7876">
        <f>IF(MOD(ROW()-24,COUNTA(tblProducts[Description]))=0,A7875+1,A7875)</f>
        <v>69</v>
      </c>
      <c r="B7876">
        <f>MOD(ROW()-24,COUNTA(tblProducts[Description]))+1</f>
        <v>101</v>
      </c>
      <c r="C7876" t="str">
        <f>_xlfn.XLOOKUP(A7876,tblProducts[Column1],tblProducts[Description])</f>
        <v>WITBREAK DPG-482 BULK</v>
      </c>
      <c r="D7876" t="str">
        <f>_xlfn.XLOOKUP(B7876,tblProducts[Column1],tblProducts[Description])</f>
        <v>REDICOTE E-4819 BULK</v>
      </c>
      <c r="E7876" t="s">
        <v>9</v>
      </c>
      <c r="F7876" t="s">
        <v>12</v>
      </c>
      <c r="G7876" t="s">
        <v>7</v>
      </c>
      <c r="H7876" t="s">
        <v>8</v>
      </c>
      <c r="I7876">
        <f t="shared" si="127"/>
        <v>2</v>
      </c>
    </row>
    <row r="7877" spans="1:9">
      <c r="A7877">
        <f>IF(MOD(ROW()-24,COUNTA(tblProducts[Description]))=0,A7876+1,A7876)</f>
        <v>69</v>
      </c>
      <c r="B7877">
        <f>MOD(ROW()-24,COUNTA(tblProducts[Description]))+1</f>
        <v>102</v>
      </c>
      <c r="C7877" t="str">
        <f>_xlfn.XLOOKUP(A7877,tblProducts[Column1],tblProducts[Description])</f>
        <v>WITBREAK DPG-482 BULK</v>
      </c>
      <c r="D7877" t="str">
        <f>_xlfn.XLOOKUP(B7877,tblProducts[Column1],tblProducts[Description])</f>
        <v>ETHYLAN 1005 SA  BULK</v>
      </c>
      <c r="E7877" t="s">
        <v>9</v>
      </c>
      <c r="F7877" t="s">
        <v>12</v>
      </c>
      <c r="G7877" t="s">
        <v>7</v>
      </c>
      <c r="H7877" t="s">
        <v>13</v>
      </c>
      <c r="I7877">
        <f t="shared" si="127"/>
        <v>2</v>
      </c>
    </row>
    <row r="7878" spans="1:9">
      <c r="A7878">
        <f>IF(MOD(ROW()-24,COUNTA(tblProducts[Description]))=0,A7877+1,A7877)</f>
        <v>69</v>
      </c>
      <c r="B7878">
        <f>MOD(ROW()-24,COUNTA(tblProducts[Description]))+1</f>
        <v>103</v>
      </c>
      <c r="C7878" t="str">
        <f>_xlfn.XLOOKUP(A7878,tblProducts[Column1],tblProducts[Description])</f>
        <v>WITBREAK DPG-482 BULK</v>
      </c>
      <c r="D7878" t="str">
        <f>_xlfn.XLOOKUP(B7878,tblProducts[Column1],tblProducts[Description])</f>
        <v>ETHODUOMEEN T/15 BULK</v>
      </c>
      <c r="E7878" t="s">
        <v>9</v>
      </c>
      <c r="F7878" t="s">
        <v>12</v>
      </c>
      <c r="G7878" t="s">
        <v>7</v>
      </c>
      <c r="H7878" t="s">
        <v>13</v>
      </c>
      <c r="I7878">
        <f t="shared" si="127"/>
        <v>2</v>
      </c>
    </row>
    <row r="7879" spans="1:9">
      <c r="A7879">
        <f>IF(MOD(ROW()-24,COUNTA(tblProducts[Description]))=0,A7878+1,A7878)</f>
        <v>69</v>
      </c>
      <c r="B7879">
        <f>MOD(ROW()-24,COUNTA(tblProducts[Description]))+1</f>
        <v>104</v>
      </c>
      <c r="C7879" t="str">
        <f>_xlfn.XLOOKUP(A7879,tblProducts[Column1],tblProducts[Description])</f>
        <v>WITBREAK DPG-482 BULK</v>
      </c>
      <c r="D7879" t="str">
        <f>_xlfn.XLOOKUP(B7879,tblProducts[Column1],tblProducts[Description])</f>
        <v>C-6442 BULK</v>
      </c>
      <c r="E7879" t="s">
        <v>9</v>
      </c>
      <c r="F7879" t="s">
        <v>12</v>
      </c>
      <c r="G7879" t="s">
        <v>7</v>
      </c>
      <c r="H7879" t="s">
        <v>13</v>
      </c>
      <c r="I7879">
        <f t="shared" si="127"/>
        <v>2</v>
      </c>
    </row>
    <row r="7880" spans="1:9">
      <c r="A7880">
        <f>IF(MOD(ROW()-24,COUNTA(tblProducts[Description]))=0,A7879+1,A7879)</f>
        <v>69</v>
      </c>
      <c r="B7880">
        <f>MOD(ROW()-24,COUNTA(tblProducts[Description]))+1</f>
        <v>105</v>
      </c>
      <c r="C7880" t="str">
        <f>_xlfn.XLOOKUP(A7880,tblProducts[Column1],tblProducts[Description])</f>
        <v>WITBREAK DPG-482 BULK</v>
      </c>
      <c r="D7880" t="str">
        <f>_xlfn.XLOOKUP(B7880,tblProducts[Column1],tblProducts[Description])</f>
        <v>ETHODUOMEEN T/25  BULK</v>
      </c>
      <c r="E7880" t="s">
        <v>9</v>
      </c>
      <c r="F7880" t="s">
        <v>12</v>
      </c>
      <c r="G7880" t="s">
        <v>7</v>
      </c>
      <c r="H7880" t="s">
        <v>8</v>
      </c>
      <c r="I7880">
        <f t="shared" si="127"/>
        <v>2</v>
      </c>
    </row>
    <row r="7881" spans="1:9">
      <c r="A7881">
        <f>IF(MOD(ROW()-24,COUNTA(tblProducts[Description]))=0,A7880+1,A7880)</f>
        <v>69</v>
      </c>
      <c r="B7881">
        <f>MOD(ROW()-24,COUNTA(tblProducts[Description]))+1</f>
        <v>106</v>
      </c>
      <c r="C7881" t="str">
        <f>_xlfn.XLOOKUP(A7881,tblProducts[Column1],tblProducts[Description])</f>
        <v>WITBREAK DPG-482 BULK</v>
      </c>
      <c r="D7881" t="str">
        <f>_xlfn.XLOOKUP(B7881,tblProducts[Column1],tblProducts[Description])</f>
        <v>WITCONOL PD-2000 BULK</v>
      </c>
      <c r="E7881" t="s">
        <v>9</v>
      </c>
      <c r="F7881" t="s">
        <v>12</v>
      </c>
      <c r="G7881" t="s">
        <v>7</v>
      </c>
      <c r="H7881" t="s">
        <v>8</v>
      </c>
      <c r="I7881">
        <f t="shared" si="127"/>
        <v>2</v>
      </c>
    </row>
    <row r="7882" spans="1:9">
      <c r="A7882">
        <f>IF(MOD(ROW()-24,COUNTA(tblProducts[Description]))=0,A7881+1,A7881)</f>
        <v>69</v>
      </c>
      <c r="B7882">
        <f>MOD(ROW()-24,COUNTA(tblProducts[Description]))+1</f>
        <v>107</v>
      </c>
      <c r="C7882" t="str">
        <f>_xlfn.XLOOKUP(A7882,tblProducts[Column1],tblProducts[Description])</f>
        <v>WITBREAK DPG-482 BULK</v>
      </c>
      <c r="D7882" t="str">
        <f>_xlfn.XLOOKUP(B7882,tblProducts[Column1],tblProducts[Description])</f>
        <v>BEROL 347 BULK</v>
      </c>
      <c r="E7882" t="s">
        <v>9</v>
      </c>
      <c r="F7882" t="s">
        <v>12</v>
      </c>
      <c r="G7882" t="s">
        <v>7</v>
      </c>
      <c r="H7882" t="s">
        <v>8</v>
      </c>
      <c r="I7882">
        <f t="shared" si="127"/>
        <v>2</v>
      </c>
    </row>
    <row r="7883" spans="1:9">
      <c r="A7883">
        <f>IF(MOD(ROW()-24,COUNTA(tblProducts[Description]))=0,A7882+1,A7882)</f>
        <v>69</v>
      </c>
      <c r="B7883">
        <f>MOD(ROW()-24,COUNTA(tblProducts[Description]))+1</f>
        <v>108</v>
      </c>
      <c r="C7883" t="str">
        <f>_xlfn.XLOOKUP(A7883,tblProducts[Column1],tblProducts[Description])</f>
        <v>WITBREAK DPG-482 BULK</v>
      </c>
      <c r="D7883" t="str">
        <f>_xlfn.XLOOKUP(B7883,tblProducts[Column1],tblProducts[Description])</f>
        <v>ETHYLAN PT-3000 BULK</v>
      </c>
      <c r="E7883" t="s">
        <v>9</v>
      </c>
      <c r="F7883" t="s">
        <v>12</v>
      </c>
      <c r="G7883" t="s">
        <v>7</v>
      </c>
      <c r="H7883" t="s">
        <v>8</v>
      </c>
      <c r="I7883">
        <f t="shared" si="127"/>
        <v>2</v>
      </c>
    </row>
    <row r="7884" spans="1:9">
      <c r="A7884">
        <f>IF(MOD(ROW()-24,COUNTA(tblProducts[Description]))=0,A7883+1,A7883)</f>
        <v>69</v>
      </c>
      <c r="B7884">
        <f>MOD(ROW()-24,COUNTA(tblProducts[Description]))+1</f>
        <v>109</v>
      </c>
      <c r="C7884" t="str">
        <f>_xlfn.XLOOKUP(A7884,tblProducts[Column1],tblProducts[Description])</f>
        <v>WITBREAK DPG-482 BULK</v>
      </c>
      <c r="D7884" t="str">
        <f>_xlfn.XLOOKUP(B7884,tblProducts[Column1],tblProducts[Description])</f>
        <v>ETHYLAN HB4/BULK</v>
      </c>
      <c r="E7884" t="s">
        <v>9</v>
      </c>
      <c r="F7884" t="s">
        <v>12</v>
      </c>
      <c r="G7884" t="s">
        <v>7</v>
      </c>
      <c r="H7884" t="s">
        <v>8</v>
      </c>
      <c r="I7884">
        <f t="shared" si="127"/>
        <v>2</v>
      </c>
    </row>
    <row r="7885" spans="1:9">
      <c r="A7885">
        <f>IF(MOD(ROW()-24,COUNTA(tblProducts[Description]))=0,A7884+1,A7884)</f>
        <v>69</v>
      </c>
      <c r="B7885">
        <f>MOD(ROW()-24,COUNTA(tblProducts[Description]))+1</f>
        <v>110</v>
      </c>
      <c r="C7885" t="str">
        <f>_xlfn.XLOOKUP(A7885,tblProducts[Column1],tblProducts[Description])</f>
        <v>WITBREAK DPG-482 BULK</v>
      </c>
      <c r="D7885" t="str">
        <f>_xlfn.XLOOKUP(B7885,tblProducts[Column1],tblProducts[Description])</f>
        <v>ADSEE AB 600 BULK</v>
      </c>
      <c r="E7885" t="s">
        <v>9</v>
      </c>
      <c r="F7885" t="s">
        <v>12</v>
      </c>
      <c r="G7885" t="s">
        <v>7</v>
      </c>
      <c r="H7885" t="s">
        <v>8</v>
      </c>
      <c r="I7885">
        <f t="shared" si="127"/>
        <v>2</v>
      </c>
    </row>
    <row r="7886" spans="1:9">
      <c r="A7886">
        <f>IF(MOD(ROW()-24,COUNTA(tblProducts[Description]))=0,A7885+1,A7885)</f>
        <v>69</v>
      </c>
      <c r="B7886">
        <f>MOD(ROW()-24,COUNTA(tblProducts[Description]))+1</f>
        <v>111</v>
      </c>
      <c r="C7886" t="str">
        <f>_xlfn.XLOOKUP(A7886,tblProducts[Column1],tblProducts[Description])</f>
        <v>WITBREAK DPG-482 BULK</v>
      </c>
      <c r="D7886" t="str">
        <f>_xlfn.XLOOKUP(B7886,tblProducts[Column1],tblProducts[Description])</f>
        <v>WITCONOL PT-320  BULK</v>
      </c>
      <c r="E7886" t="s">
        <v>9</v>
      </c>
      <c r="F7886" t="s">
        <v>12</v>
      </c>
      <c r="G7886" t="s">
        <v>7</v>
      </c>
      <c r="H7886" t="s">
        <v>8</v>
      </c>
      <c r="I7886">
        <f t="shared" si="127"/>
        <v>2</v>
      </c>
    </row>
    <row r="7887" spans="1:9">
      <c r="A7887">
        <f>IF(MOD(ROW()-24,COUNTA(tblProducts[Description]))=0,A7886+1,A7886)</f>
        <v>69</v>
      </c>
      <c r="B7887">
        <f>MOD(ROW()-24,COUNTA(tblProducts[Description]))+1</f>
        <v>112</v>
      </c>
      <c r="C7887" t="str">
        <f>_xlfn.XLOOKUP(A7887,tblProducts[Column1],tblProducts[Description])</f>
        <v>WITBREAK DPG-482 BULK</v>
      </c>
      <c r="D7887" t="str">
        <f>_xlfn.XLOOKUP(B7887,tblProducts[Column1],tblProducts[Description])</f>
        <v>ETHYLAN DA-3 BULK</v>
      </c>
      <c r="E7887" t="s">
        <v>9</v>
      </c>
      <c r="F7887" t="s">
        <v>12</v>
      </c>
      <c r="G7887" t="s">
        <v>7</v>
      </c>
      <c r="H7887" t="s">
        <v>8</v>
      </c>
      <c r="I7887">
        <f t="shared" si="127"/>
        <v>2</v>
      </c>
    </row>
    <row r="7888" spans="1:9">
      <c r="A7888">
        <f>IF(MOD(ROW()-24,COUNTA(tblProducts[Description]))=0,A7887+1,A7887)</f>
        <v>69</v>
      </c>
      <c r="B7888">
        <f>MOD(ROW()-24,COUNTA(tblProducts[Description]))+1</f>
        <v>113</v>
      </c>
      <c r="C7888" t="str">
        <f>_xlfn.XLOOKUP(A7888,tblProducts[Column1],tblProducts[Description])</f>
        <v>WITBREAK DPG-482 BULK</v>
      </c>
      <c r="D7888" t="str">
        <f>_xlfn.XLOOKUP(B7888,tblProducts[Column1],tblProducts[Description])</f>
        <v>ETHOMEEN O/12 BULK</v>
      </c>
      <c r="E7888" t="s">
        <v>9</v>
      </c>
      <c r="F7888" t="s">
        <v>12</v>
      </c>
      <c r="G7888" t="s">
        <v>7</v>
      </c>
      <c r="H7888" t="s">
        <v>8</v>
      </c>
      <c r="I7888">
        <f t="shared" si="127"/>
        <v>2</v>
      </c>
    </row>
    <row r="7889" spans="1:9">
      <c r="A7889">
        <f>IF(MOD(ROW()-24,COUNTA(tblProducts[Description]))=0,A7888+1,A7888)</f>
        <v>69</v>
      </c>
      <c r="B7889">
        <f>MOD(ROW()-24,COUNTA(tblProducts[Description]))+1</f>
        <v>114</v>
      </c>
      <c r="C7889" t="str">
        <f>_xlfn.XLOOKUP(A7889,tblProducts[Column1],tblProducts[Description])</f>
        <v>WITBREAK DPG-482 BULK</v>
      </c>
      <c r="D7889" t="str">
        <f>_xlfn.XLOOKUP(B7889,tblProducts[Column1],tblProducts[Description])</f>
        <v>WITCONOL PT-1000 BULK</v>
      </c>
      <c r="E7889" t="s">
        <v>9</v>
      </c>
      <c r="F7889" t="s">
        <v>12</v>
      </c>
      <c r="G7889" t="s">
        <v>7</v>
      </c>
      <c r="H7889" t="s">
        <v>8</v>
      </c>
      <c r="I7889">
        <f t="shared" si="127"/>
        <v>2</v>
      </c>
    </row>
    <row r="7890" spans="1:9">
      <c r="A7890">
        <f>IF(MOD(ROW()-24,COUNTA(tblProducts[Description]))=0,A7889+1,A7889)</f>
        <v>70</v>
      </c>
      <c r="B7890">
        <f>MOD(ROW()-24,COUNTA(tblProducts[Description]))+1</f>
        <v>1</v>
      </c>
      <c r="C7890" t="str">
        <f>_xlfn.XLOOKUP(A7890,tblProducts[Column1],tblProducts[Description])</f>
        <v>WITBREAK DPG-818 BULK</v>
      </c>
      <c r="D7890" t="str">
        <f>_xlfn.XLOOKUP(B7890,tblProducts[Column1],tblProducts[Description])</f>
        <v>ADSEE 4130 BULK</v>
      </c>
      <c r="E7890" t="s">
        <v>9</v>
      </c>
      <c r="F7890" t="s">
        <v>12</v>
      </c>
      <c r="G7890" t="s">
        <v>7</v>
      </c>
      <c r="H7890" t="s">
        <v>8</v>
      </c>
      <c r="I7890">
        <f t="shared" si="127"/>
        <v>2</v>
      </c>
    </row>
    <row r="7891" spans="1:9">
      <c r="A7891">
        <f>IF(MOD(ROW()-24,COUNTA(tblProducts[Description]))=0,A7890+1,A7890)</f>
        <v>70</v>
      </c>
      <c r="B7891">
        <f>MOD(ROW()-24,COUNTA(tblProducts[Description]))+1</f>
        <v>2</v>
      </c>
      <c r="C7891" t="str">
        <f>_xlfn.XLOOKUP(A7891,tblProducts[Column1],tblProducts[Description])</f>
        <v>WITBREAK DPG-818 BULK</v>
      </c>
      <c r="D7891" t="str">
        <f>_xlfn.XLOOKUP(B7891,tblProducts[Column1],tblProducts[Description])</f>
        <v>ARMOSTAT 300 BULK</v>
      </c>
      <c r="E7891" t="s">
        <v>9</v>
      </c>
      <c r="F7891" t="s">
        <v>12</v>
      </c>
      <c r="G7891" t="s">
        <v>7</v>
      </c>
      <c r="H7891" t="s">
        <v>8</v>
      </c>
      <c r="I7891">
        <f t="shared" si="127"/>
        <v>2</v>
      </c>
    </row>
    <row r="7892" spans="1:9">
      <c r="A7892">
        <f>IF(MOD(ROW()-24,COUNTA(tblProducts[Description]))=0,A7891+1,A7891)</f>
        <v>70</v>
      </c>
      <c r="B7892">
        <f>MOD(ROW()-24,COUNTA(tblProducts[Description]))+1</f>
        <v>3</v>
      </c>
      <c r="C7892" t="str">
        <f>_xlfn.XLOOKUP(A7892,tblProducts[Column1],tblProducts[Description])</f>
        <v>WITBREAK DPG-818 BULK</v>
      </c>
      <c r="D7892" t="str">
        <f>_xlfn.XLOOKUP(B7892,tblProducts[Column1],tblProducts[Description])</f>
        <v>ARMOSTAT 400 BULK</v>
      </c>
      <c r="E7892" t="s">
        <v>9</v>
      </c>
      <c r="F7892" t="s">
        <v>12</v>
      </c>
      <c r="G7892" t="s">
        <v>7</v>
      </c>
      <c r="H7892" t="s">
        <v>8</v>
      </c>
      <c r="I7892">
        <f t="shared" si="127"/>
        <v>2</v>
      </c>
    </row>
    <row r="7893" spans="1:9">
      <c r="A7893">
        <f>IF(MOD(ROW()-24,COUNTA(tblProducts[Description]))=0,A7892+1,A7892)</f>
        <v>70</v>
      </c>
      <c r="B7893">
        <f>MOD(ROW()-24,COUNTA(tblProducts[Description]))+1</f>
        <v>4</v>
      </c>
      <c r="C7893" t="str">
        <f>_xlfn.XLOOKUP(A7893,tblProducts[Column1],tblProducts[Description])</f>
        <v>WITBREAK DPG-818 BULK</v>
      </c>
      <c r="D7893" t="str">
        <f>_xlfn.XLOOKUP(B7893,tblProducts[Column1],tblProducts[Description])</f>
        <v>ARMOSTAT 410 LM BULK</v>
      </c>
      <c r="E7893" t="s">
        <v>9</v>
      </c>
      <c r="F7893" t="s">
        <v>12</v>
      </c>
      <c r="G7893" t="s">
        <v>7</v>
      </c>
      <c r="H7893" t="s">
        <v>8</v>
      </c>
      <c r="I7893">
        <f t="shared" si="127"/>
        <v>2</v>
      </c>
    </row>
    <row r="7894" spans="1:9">
      <c r="A7894">
        <f>IF(MOD(ROW()-24,COUNTA(tblProducts[Description]))=0,A7893+1,A7893)</f>
        <v>70</v>
      </c>
      <c r="B7894">
        <f>MOD(ROW()-24,COUNTA(tblProducts[Description]))+1</f>
        <v>5</v>
      </c>
      <c r="C7894" t="str">
        <f>_xlfn.XLOOKUP(A7894,tblProducts[Column1],tblProducts[Description])</f>
        <v>WITBREAK DPG-818 BULK</v>
      </c>
      <c r="D7894" t="str">
        <f>_xlfn.XLOOKUP(B7894,tblProducts[Column1],tblProducts[Description])</f>
        <v>ARMUL HE 5070 BULK</v>
      </c>
      <c r="E7894" t="s">
        <v>9</v>
      </c>
      <c r="F7894" t="s">
        <v>12</v>
      </c>
      <c r="G7894" t="s">
        <v>7</v>
      </c>
      <c r="H7894" t="s">
        <v>8</v>
      </c>
      <c r="I7894">
        <f t="shared" si="127"/>
        <v>2</v>
      </c>
    </row>
    <row r="7895" spans="1:9">
      <c r="A7895">
        <f>IF(MOD(ROW()-24,COUNTA(tblProducts[Description]))=0,A7894+1,A7894)</f>
        <v>70</v>
      </c>
      <c r="B7895">
        <f>MOD(ROW()-24,COUNTA(tblProducts[Description]))+1</f>
        <v>6</v>
      </c>
      <c r="C7895" t="str">
        <f>_xlfn.XLOOKUP(A7895,tblProducts[Column1],tblProducts[Description])</f>
        <v>WITBREAK DPG-818 BULK</v>
      </c>
      <c r="D7895" t="str">
        <f>_xlfn.XLOOKUP(B7895,tblProducts[Column1],tblProducts[Description])</f>
        <v>BEROL 260 BULK</v>
      </c>
      <c r="E7895" t="s">
        <v>9</v>
      </c>
      <c r="F7895" t="s">
        <v>12</v>
      </c>
      <c r="G7895" t="s">
        <v>9</v>
      </c>
      <c r="H7895" t="s">
        <v>8</v>
      </c>
      <c r="I7895">
        <f t="shared" si="127"/>
        <v>4</v>
      </c>
    </row>
    <row r="7896" spans="1:9">
      <c r="A7896">
        <f>IF(MOD(ROW()-24,COUNTA(tblProducts[Description]))=0,A7895+1,A7895)</f>
        <v>70</v>
      </c>
      <c r="B7896">
        <f>MOD(ROW()-24,COUNTA(tblProducts[Description]))+1</f>
        <v>7</v>
      </c>
      <c r="C7896" t="str">
        <f>_xlfn.XLOOKUP(A7896,tblProducts[Column1],tblProducts[Description])</f>
        <v>WITBREAK DPG-818 BULK</v>
      </c>
      <c r="D7896" t="str">
        <f>_xlfn.XLOOKUP(B7896,tblProducts[Column1],tblProducts[Description])</f>
        <v>BEROL 266 BULK</v>
      </c>
      <c r="E7896" t="s">
        <v>9</v>
      </c>
      <c r="F7896" t="s">
        <v>12</v>
      </c>
      <c r="G7896" t="s">
        <v>9</v>
      </c>
      <c r="H7896" t="s">
        <v>8</v>
      </c>
      <c r="I7896">
        <f t="shared" si="127"/>
        <v>4</v>
      </c>
    </row>
    <row r="7897" spans="1:9">
      <c r="A7897">
        <f>IF(MOD(ROW()-24,COUNTA(tblProducts[Description]))=0,A7896+1,A7896)</f>
        <v>70</v>
      </c>
      <c r="B7897">
        <f>MOD(ROW()-24,COUNTA(tblProducts[Description]))+1</f>
        <v>8</v>
      </c>
      <c r="C7897" t="str">
        <f>_xlfn.XLOOKUP(A7897,tblProducts[Column1],tblProducts[Description])</f>
        <v>WITBREAK DPG-818 BULK</v>
      </c>
      <c r="D7897" t="str">
        <f>_xlfn.XLOOKUP(B7897,tblProducts[Column1],tblProducts[Description])</f>
        <v>BEROL 266V BULK</v>
      </c>
      <c r="E7897" t="s">
        <v>9</v>
      </c>
      <c r="F7897" t="s">
        <v>12</v>
      </c>
      <c r="G7897" t="s">
        <v>7</v>
      </c>
      <c r="H7897" t="s">
        <v>8</v>
      </c>
      <c r="I7897">
        <f t="shared" ref="I7897:I7960" si="128">IF(E7897="NO",0,IF(F7897="HEEL WASH",1.5,2))+IF(G7897="NO",0,2)</f>
        <v>2</v>
      </c>
    </row>
    <row r="7898" spans="1:9">
      <c r="A7898">
        <f>IF(MOD(ROW()-24,COUNTA(tblProducts[Description]))=0,A7897+1,A7897)</f>
        <v>70</v>
      </c>
      <c r="B7898">
        <f>MOD(ROW()-24,COUNTA(tblProducts[Description]))+1</f>
        <v>9</v>
      </c>
      <c r="C7898" t="str">
        <f>_xlfn.XLOOKUP(A7898,tblProducts[Column1],tblProducts[Description])</f>
        <v>WITBREAK DPG-818 BULK</v>
      </c>
      <c r="D7898" t="str">
        <f>_xlfn.XLOOKUP(B7898,tblProducts[Column1],tblProducts[Description])</f>
        <v>BEROL 467 BULK</v>
      </c>
      <c r="E7898" t="s">
        <v>9</v>
      </c>
      <c r="F7898" t="s">
        <v>12</v>
      </c>
      <c r="G7898" t="s">
        <v>9</v>
      </c>
      <c r="H7898" t="s">
        <v>8</v>
      </c>
      <c r="I7898">
        <f t="shared" si="128"/>
        <v>4</v>
      </c>
    </row>
    <row r="7899" spans="1:9">
      <c r="A7899">
        <f>IF(MOD(ROW()-24,COUNTA(tblProducts[Description]))=0,A7898+1,A7898)</f>
        <v>70</v>
      </c>
      <c r="B7899">
        <f>MOD(ROW()-24,COUNTA(tblProducts[Description]))+1</f>
        <v>10</v>
      </c>
      <c r="C7899" t="str">
        <f>_xlfn.XLOOKUP(A7899,tblProducts[Column1],tblProducts[Description])</f>
        <v>WITBREAK DPG-818 BULK</v>
      </c>
      <c r="D7899" t="str">
        <f>_xlfn.XLOOKUP(B7899,tblProducts[Column1],tblProducts[Description])</f>
        <v>BEROL OX 91-6 BULK</v>
      </c>
      <c r="E7899" t="s">
        <v>9</v>
      </c>
      <c r="F7899" t="s">
        <v>12</v>
      </c>
      <c r="G7899" t="s">
        <v>9</v>
      </c>
      <c r="H7899" t="s">
        <v>8</v>
      </c>
      <c r="I7899">
        <f t="shared" si="128"/>
        <v>4</v>
      </c>
    </row>
    <row r="7900" spans="1:9">
      <c r="A7900">
        <f>IF(MOD(ROW()-24,COUNTA(tblProducts[Description]))=0,A7899+1,A7899)</f>
        <v>70</v>
      </c>
      <c r="B7900">
        <f>MOD(ROW()-24,COUNTA(tblProducts[Description]))+1</f>
        <v>11</v>
      </c>
      <c r="C7900" t="str">
        <f>_xlfn.XLOOKUP(A7900,tblProducts[Column1],tblProducts[Description])</f>
        <v>WITBREAK DPG-818 BULK</v>
      </c>
      <c r="D7900" t="str">
        <f>_xlfn.XLOOKUP(B7900,tblProducts[Column1],tblProducts[Description])</f>
        <v>C-5635 BULK</v>
      </c>
      <c r="E7900" t="s">
        <v>9</v>
      </c>
      <c r="F7900" t="s">
        <v>12</v>
      </c>
      <c r="G7900" t="s">
        <v>9</v>
      </c>
      <c r="H7900" t="s">
        <v>8</v>
      </c>
      <c r="I7900">
        <f t="shared" si="128"/>
        <v>4</v>
      </c>
    </row>
    <row r="7901" spans="1:9">
      <c r="A7901">
        <f>IF(MOD(ROW()-24,COUNTA(tblProducts[Description]))=0,A7900+1,A7900)</f>
        <v>70</v>
      </c>
      <c r="B7901">
        <f>MOD(ROW()-24,COUNTA(tblProducts[Description]))+1</f>
        <v>12</v>
      </c>
      <c r="C7901" t="str">
        <f>_xlfn.XLOOKUP(A7901,tblProducts[Column1],tblProducts[Description])</f>
        <v>WITBREAK DPG-818 BULK</v>
      </c>
      <c r="D7901" t="str">
        <f>_xlfn.XLOOKUP(B7901,tblProducts[Column1],tblProducts[Description])</f>
        <v>C-6290 BULK</v>
      </c>
      <c r="E7901" t="s">
        <v>9</v>
      </c>
      <c r="F7901" t="s">
        <v>12</v>
      </c>
      <c r="G7901" t="s">
        <v>9</v>
      </c>
      <c r="H7901" t="s">
        <v>8</v>
      </c>
      <c r="I7901">
        <f t="shared" si="128"/>
        <v>4</v>
      </c>
    </row>
    <row r="7902" spans="1:9">
      <c r="A7902">
        <f>IF(MOD(ROW()-24,COUNTA(tblProducts[Description]))=0,A7901+1,A7901)</f>
        <v>70</v>
      </c>
      <c r="B7902">
        <f>MOD(ROW()-24,COUNTA(tblProducts[Description]))+1</f>
        <v>13</v>
      </c>
      <c r="C7902" t="str">
        <f>_xlfn.XLOOKUP(A7902,tblProducts[Column1],tblProducts[Description])</f>
        <v>WITBREAK DPG-818 BULK</v>
      </c>
      <c r="D7902" t="str">
        <f>_xlfn.XLOOKUP(B7902,tblProducts[Column1],tblProducts[Description])</f>
        <v>C-6385 BULK</v>
      </c>
      <c r="E7902" t="s">
        <v>9</v>
      </c>
      <c r="F7902" t="s">
        <v>12</v>
      </c>
      <c r="G7902" t="s">
        <v>7</v>
      </c>
      <c r="H7902" t="s">
        <v>8</v>
      </c>
      <c r="I7902">
        <f t="shared" si="128"/>
        <v>2</v>
      </c>
    </row>
    <row r="7903" spans="1:9">
      <c r="A7903">
        <f>IF(MOD(ROW()-24,COUNTA(tblProducts[Description]))=0,A7902+1,A7902)</f>
        <v>70</v>
      </c>
      <c r="B7903">
        <f>MOD(ROW()-24,COUNTA(tblProducts[Description]))+1</f>
        <v>14</v>
      </c>
      <c r="C7903" t="str">
        <f>_xlfn.XLOOKUP(A7903,tblProducts[Column1],tblProducts[Description])</f>
        <v>WITBREAK DPG-818 BULK</v>
      </c>
      <c r="D7903" t="str">
        <f>_xlfn.XLOOKUP(B7903,tblProducts[Column1],tblProducts[Description])</f>
        <v>C-6427 BULK</v>
      </c>
      <c r="E7903" t="s">
        <v>9</v>
      </c>
      <c r="F7903" t="s">
        <v>12</v>
      </c>
      <c r="G7903" t="s">
        <v>7</v>
      </c>
      <c r="H7903" t="s">
        <v>8</v>
      </c>
      <c r="I7903">
        <f t="shared" si="128"/>
        <v>2</v>
      </c>
    </row>
    <row r="7904" spans="1:9">
      <c r="A7904">
        <f>IF(MOD(ROW()-24,COUNTA(tblProducts[Description]))=0,A7903+1,A7903)</f>
        <v>70</v>
      </c>
      <c r="B7904">
        <f>MOD(ROW()-24,COUNTA(tblProducts[Description]))+1</f>
        <v>15</v>
      </c>
      <c r="C7904" t="str">
        <f>_xlfn.XLOOKUP(A7904,tblProducts[Column1],tblProducts[Description])</f>
        <v>WITBREAK DPG-818 BULK</v>
      </c>
      <c r="D7904" t="str">
        <f>_xlfn.XLOOKUP(B7904,tblProducts[Column1],tblProducts[Description])</f>
        <v>EMULPON CO-200 BULK</v>
      </c>
      <c r="E7904" t="s">
        <v>9</v>
      </c>
      <c r="F7904" t="s">
        <v>12</v>
      </c>
      <c r="G7904" t="s">
        <v>7</v>
      </c>
      <c r="H7904" t="s">
        <v>8</v>
      </c>
      <c r="I7904">
        <f t="shared" si="128"/>
        <v>2</v>
      </c>
    </row>
    <row r="7905" spans="1:9">
      <c r="A7905">
        <f>IF(MOD(ROW()-24,COUNTA(tblProducts[Description]))=0,A7904+1,A7904)</f>
        <v>70</v>
      </c>
      <c r="B7905">
        <f>MOD(ROW()-24,COUNTA(tblProducts[Description]))+1</f>
        <v>16</v>
      </c>
      <c r="C7905" t="str">
        <f>_xlfn.XLOOKUP(A7905,tblProducts[Column1],tblProducts[Description])</f>
        <v>WITBREAK DPG-818 BULK</v>
      </c>
      <c r="D7905" t="str">
        <f>_xlfn.XLOOKUP(B7905,tblProducts[Column1],tblProducts[Description])</f>
        <v>EMULPON CO-360 BULK</v>
      </c>
      <c r="E7905" t="s">
        <v>9</v>
      </c>
      <c r="F7905" t="s">
        <v>12</v>
      </c>
      <c r="G7905" t="s">
        <v>9</v>
      </c>
      <c r="H7905" t="s">
        <v>8</v>
      </c>
      <c r="I7905">
        <f t="shared" si="128"/>
        <v>4</v>
      </c>
    </row>
    <row r="7906" spans="1:9">
      <c r="A7906">
        <f>IF(MOD(ROW()-24,COUNTA(tblProducts[Description]))=0,A7905+1,A7905)</f>
        <v>70</v>
      </c>
      <c r="B7906">
        <f>MOD(ROW()-24,COUNTA(tblProducts[Description]))+1</f>
        <v>17</v>
      </c>
      <c r="C7906" t="str">
        <f>_xlfn.XLOOKUP(A7906,tblProducts[Column1],tblProducts[Description])</f>
        <v>WITBREAK DPG-818 BULK</v>
      </c>
      <c r="D7906" t="str">
        <f>_xlfn.XLOOKUP(B7906,tblProducts[Column1],tblProducts[Description])</f>
        <v>EMULPON CO-550 BULK</v>
      </c>
      <c r="E7906" t="s">
        <v>9</v>
      </c>
      <c r="F7906" t="s">
        <v>12</v>
      </c>
      <c r="G7906" t="s">
        <v>9</v>
      </c>
      <c r="H7906" t="s">
        <v>8</v>
      </c>
      <c r="I7906">
        <f t="shared" si="128"/>
        <v>4</v>
      </c>
    </row>
    <row r="7907" spans="1:9">
      <c r="A7907">
        <f>IF(MOD(ROW()-24,COUNTA(tblProducts[Description]))=0,A7906+1,A7906)</f>
        <v>70</v>
      </c>
      <c r="B7907">
        <f>MOD(ROW()-24,COUNTA(tblProducts[Description]))+1</f>
        <v>18</v>
      </c>
      <c r="C7907" t="str">
        <f>_xlfn.XLOOKUP(A7907,tblProducts[Column1],tblProducts[Description])</f>
        <v>WITBREAK DPG-818 BULK</v>
      </c>
      <c r="D7907" t="str">
        <f>_xlfn.XLOOKUP(B7907,tblProducts[Column1],tblProducts[Description])</f>
        <v>ETHODUOMEEN HT/13 BULK</v>
      </c>
      <c r="E7907" t="s">
        <v>9</v>
      </c>
      <c r="F7907" t="s">
        <v>12</v>
      </c>
      <c r="G7907" t="s">
        <v>9</v>
      </c>
      <c r="H7907" t="s">
        <v>8</v>
      </c>
      <c r="I7907">
        <f t="shared" si="128"/>
        <v>4</v>
      </c>
    </row>
    <row r="7908" spans="1:9">
      <c r="A7908">
        <f>IF(MOD(ROW()-24,COUNTA(tblProducts[Description]))=0,A7907+1,A7907)</f>
        <v>70</v>
      </c>
      <c r="B7908">
        <f>MOD(ROW()-24,COUNTA(tblProducts[Description]))+1</f>
        <v>19</v>
      </c>
      <c r="C7908" t="str">
        <f>_xlfn.XLOOKUP(A7908,tblProducts[Column1],tblProducts[Description])</f>
        <v>WITBREAK DPG-818 BULK</v>
      </c>
      <c r="D7908" t="str">
        <f>_xlfn.XLOOKUP(B7908,tblProducts[Column1],tblProducts[Description])</f>
        <v>ETHODUOMEEN T/13 BULK</v>
      </c>
      <c r="E7908" t="s">
        <v>9</v>
      </c>
      <c r="F7908" t="s">
        <v>12</v>
      </c>
      <c r="G7908" t="s">
        <v>7</v>
      </c>
      <c r="H7908" t="s">
        <v>8</v>
      </c>
      <c r="I7908">
        <f t="shared" si="128"/>
        <v>2</v>
      </c>
    </row>
    <row r="7909" spans="1:9">
      <c r="A7909">
        <f>IF(MOD(ROW()-24,COUNTA(tblProducts[Description]))=0,A7908+1,A7908)</f>
        <v>70</v>
      </c>
      <c r="B7909">
        <f>MOD(ROW()-24,COUNTA(tblProducts[Description]))+1</f>
        <v>20</v>
      </c>
      <c r="C7909" t="str">
        <f>_xlfn.XLOOKUP(A7909,tblProducts[Column1],tblProducts[Description])</f>
        <v>WITBREAK DPG-818 BULK</v>
      </c>
      <c r="D7909" t="str">
        <f>_xlfn.XLOOKUP(B7909,tblProducts[Column1],tblProducts[Description])</f>
        <v>ETHODUOMEEN T/13N BULK</v>
      </c>
      <c r="E7909" t="s">
        <v>9</v>
      </c>
      <c r="F7909" t="s">
        <v>12</v>
      </c>
      <c r="G7909" t="s">
        <v>7</v>
      </c>
      <c r="H7909" t="s">
        <v>8</v>
      </c>
      <c r="I7909">
        <f t="shared" si="128"/>
        <v>2</v>
      </c>
    </row>
    <row r="7910" spans="1:9">
      <c r="A7910">
        <f>IF(MOD(ROW()-24,COUNTA(tblProducts[Description]))=0,A7909+1,A7909)</f>
        <v>70</v>
      </c>
      <c r="B7910">
        <f>MOD(ROW()-24,COUNTA(tblProducts[Description]))+1</f>
        <v>21</v>
      </c>
      <c r="C7910" t="str">
        <f>_xlfn.XLOOKUP(A7910,tblProducts[Column1],tblProducts[Description])</f>
        <v>WITBREAK DPG-818 BULK</v>
      </c>
      <c r="D7910" t="str">
        <f>_xlfn.XLOOKUP(B7910,tblProducts[Column1],tblProducts[Description])</f>
        <v>ETHODUOMEEN T/20 BULK</v>
      </c>
      <c r="E7910" t="s">
        <v>9</v>
      </c>
      <c r="F7910" t="s">
        <v>12</v>
      </c>
      <c r="G7910" t="s">
        <v>7</v>
      </c>
      <c r="H7910" t="s">
        <v>8</v>
      </c>
      <c r="I7910">
        <f t="shared" si="128"/>
        <v>2</v>
      </c>
    </row>
    <row r="7911" spans="1:9">
      <c r="A7911">
        <f>IF(MOD(ROW()-24,COUNTA(tblProducts[Description]))=0,A7910+1,A7910)</f>
        <v>70</v>
      </c>
      <c r="B7911">
        <f>MOD(ROW()-24,COUNTA(tblProducts[Description]))+1</f>
        <v>22</v>
      </c>
      <c r="C7911" t="str">
        <f>_xlfn.XLOOKUP(A7911,tblProducts[Column1],tblProducts[Description])</f>
        <v>WITBREAK DPG-818 BULK</v>
      </c>
      <c r="D7911" t="str">
        <f>_xlfn.XLOOKUP(B7911,tblProducts[Column1],tblProducts[Description])</f>
        <v>ETHODUOMEEN T/25 BULK</v>
      </c>
      <c r="E7911" t="s">
        <v>9</v>
      </c>
      <c r="F7911" t="s">
        <v>12</v>
      </c>
      <c r="G7911" t="s">
        <v>9</v>
      </c>
      <c r="H7911" t="s">
        <v>8</v>
      </c>
      <c r="I7911">
        <f t="shared" si="128"/>
        <v>4</v>
      </c>
    </row>
    <row r="7912" spans="1:9">
      <c r="A7912">
        <f>IF(MOD(ROW()-24,COUNTA(tblProducts[Description]))=0,A7911+1,A7911)</f>
        <v>70</v>
      </c>
      <c r="B7912">
        <f>MOD(ROW()-24,COUNTA(tblProducts[Description]))+1</f>
        <v>23</v>
      </c>
      <c r="C7912" t="str">
        <f>_xlfn.XLOOKUP(A7912,tblProducts[Column1],tblProducts[Description])</f>
        <v>WITBREAK DPG-818 BULK</v>
      </c>
      <c r="D7912" t="str">
        <f>_xlfn.XLOOKUP(B7912,tblProducts[Column1],tblProducts[Description])</f>
        <v>ETHOFAT 242/25 BULK</v>
      </c>
      <c r="E7912" t="s">
        <v>9</v>
      </c>
      <c r="F7912" t="s">
        <v>12</v>
      </c>
      <c r="G7912" t="s">
        <v>7</v>
      </c>
      <c r="H7912" t="s">
        <v>8</v>
      </c>
      <c r="I7912">
        <f t="shared" si="128"/>
        <v>2</v>
      </c>
    </row>
    <row r="7913" spans="1:9">
      <c r="A7913">
        <f>IF(MOD(ROW()-24,COUNTA(tblProducts[Description]))=0,A7912+1,A7912)</f>
        <v>70</v>
      </c>
      <c r="B7913">
        <f>MOD(ROW()-24,COUNTA(tblProducts[Description]))+1</f>
        <v>24</v>
      </c>
      <c r="C7913" t="str">
        <f>_xlfn.XLOOKUP(A7913,tblProducts[Column1],tblProducts[Description])</f>
        <v>WITBREAK DPG-818 BULK</v>
      </c>
      <c r="D7913" t="str">
        <f>_xlfn.XLOOKUP(B7913,tblProducts[Column1],tblProducts[Description])</f>
        <v>ETHOMEEN C/12S BULK</v>
      </c>
      <c r="E7913" t="s">
        <v>9</v>
      </c>
      <c r="F7913" t="s">
        <v>12</v>
      </c>
      <c r="G7913" t="s">
        <v>7</v>
      </c>
      <c r="H7913" t="s">
        <v>8</v>
      </c>
      <c r="I7913">
        <f t="shared" si="128"/>
        <v>2</v>
      </c>
    </row>
    <row r="7914" spans="1:9">
      <c r="A7914">
        <f>IF(MOD(ROW()-24,COUNTA(tblProducts[Description]))=0,A7913+1,A7913)</f>
        <v>70</v>
      </c>
      <c r="B7914">
        <f>MOD(ROW()-24,COUNTA(tblProducts[Description]))+1</f>
        <v>25</v>
      </c>
      <c r="C7914" t="str">
        <f>_xlfn.XLOOKUP(A7914,tblProducts[Column1],tblProducts[Description])</f>
        <v>WITBREAK DPG-818 BULK</v>
      </c>
      <c r="D7914" t="str">
        <f>_xlfn.XLOOKUP(B7914,tblProducts[Column1],tblProducts[Description])</f>
        <v>ETHOMEEN 18/12 BULK</v>
      </c>
      <c r="E7914" t="s">
        <v>9</v>
      </c>
      <c r="F7914" t="s">
        <v>12</v>
      </c>
      <c r="G7914" t="s">
        <v>7</v>
      </c>
      <c r="H7914" t="s">
        <v>8</v>
      </c>
      <c r="I7914">
        <f t="shared" si="128"/>
        <v>2</v>
      </c>
    </row>
    <row r="7915" spans="1:9">
      <c r="A7915">
        <f>IF(MOD(ROW()-24,COUNTA(tblProducts[Description]))=0,A7914+1,A7914)</f>
        <v>70</v>
      </c>
      <c r="B7915">
        <f>MOD(ROW()-24,COUNTA(tblProducts[Description]))+1</f>
        <v>26</v>
      </c>
      <c r="C7915" t="str">
        <f>_xlfn.XLOOKUP(A7915,tblProducts[Column1],tblProducts[Description])</f>
        <v>WITBREAK DPG-818 BULK</v>
      </c>
      <c r="D7915" t="str">
        <f>_xlfn.XLOOKUP(B7915,tblProducts[Column1],tblProducts[Description])</f>
        <v>ETHOMEEN 18/25 BULK</v>
      </c>
      <c r="E7915" t="s">
        <v>9</v>
      </c>
      <c r="F7915" t="s">
        <v>12</v>
      </c>
      <c r="G7915" t="s">
        <v>7</v>
      </c>
      <c r="H7915" t="s">
        <v>8</v>
      </c>
      <c r="I7915">
        <f t="shared" si="128"/>
        <v>2</v>
      </c>
    </row>
    <row r="7916" spans="1:9">
      <c r="A7916">
        <f>IF(MOD(ROW()-24,COUNTA(tblProducts[Description]))=0,A7915+1,A7915)</f>
        <v>70</v>
      </c>
      <c r="B7916">
        <f>MOD(ROW()-24,COUNTA(tblProducts[Description]))+1</f>
        <v>27</v>
      </c>
      <c r="C7916" t="str">
        <f>_xlfn.XLOOKUP(A7916,tblProducts[Column1],tblProducts[Description])</f>
        <v>WITBREAK DPG-818 BULK</v>
      </c>
      <c r="D7916" t="str">
        <f>_xlfn.XLOOKUP(B7916,tblProducts[Column1],tblProducts[Description])</f>
        <v>ETHOMEEN C/12 BULK</v>
      </c>
      <c r="E7916" t="s">
        <v>9</v>
      </c>
      <c r="F7916" t="s">
        <v>12</v>
      </c>
      <c r="G7916" t="s">
        <v>7</v>
      </c>
      <c r="H7916" t="s">
        <v>8</v>
      </c>
      <c r="I7916">
        <f t="shared" si="128"/>
        <v>2</v>
      </c>
    </row>
    <row r="7917" spans="1:9">
      <c r="A7917">
        <f>IF(MOD(ROW()-24,COUNTA(tblProducts[Description]))=0,A7916+1,A7916)</f>
        <v>70</v>
      </c>
      <c r="B7917">
        <f>MOD(ROW()-24,COUNTA(tblProducts[Description]))+1</f>
        <v>28</v>
      </c>
      <c r="C7917" t="str">
        <f>_xlfn.XLOOKUP(A7917,tblProducts[Column1],tblProducts[Description])</f>
        <v>WITBREAK DPG-818 BULK</v>
      </c>
      <c r="D7917" t="str">
        <f>_xlfn.XLOOKUP(B7917,tblProducts[Column1],tblProducts[Description])</f>
        <v>ETHOMEEN C/12 M BULK</v>
      </c>
      <c r="E7917" t="s">
        <v>9</v>
      </c>
      <c r="F7917" t="s">
        <v>12</v>
      </c>
      <c r="G7917" t="s">
        <v>7</v>
      </c>
      <c r="H7917" t="s">
        <v>8</v>
      </c>
      <c r="I7917">
        <f t="shared" si="128"/>
        <v>2</v>
      </c>
    </row>
    <row r="7918" spans="1:9">
      <c r="A7918">
        <f>IF(MOD(ROW()-24,COUNTA(tblProducts[Description]))=0,A7917+1,A7917)</f>
        <v>70</v>
      </c>
      <c r="B7918">
        <f>MOD(ROW()-24,COUNTA(tblProducts[Description]))+1</f>
        <v>29</v>
      </c>
      <c r="C7918" t="str">
        <f>_xlfn.XLOOKUP(A7918,tblProducts[Column1],tblProducts[Description])</f>
        <v>WITBREAK DPG-818 BULK</v>
      </c>
      <c r="D7918" t="str">
        <f>_xlfn.XLOOKUP(B7918,tblProducts[Column1],tblProducts[Description])</f>
        <v>ETHOMEEN C/12 SUN BULK</v>
      </c>
      <c r="E7918" t="s">
        <v>9</v>
      </c>
      <c r="F7918" t="s">
        <v>12</v>
      </c>
      <c r="G7918" t="s">
        <v>7</v>
      </c>
      <c r="H7918" t="s">
        <v>8</v>
      </c>
      <c r="I7918">
        <f t="shared" si="128"/>
        <v>2</v>
      </c>
    </row>
    <row r="7919" spans="1:9">
      <c r="A7919">
        <f>IF(MOD(ROW()-24,COUNTA(tblProducts[Description]))=0,A7918+1,A7918)</f>
        <v>70</v>
      </c>
      <c r="B7919">
        <f>MOD(ROW()-24,COUNTA(tblProducts[Description]))+1</f>
        <v>30</v>
      </c>
      <c r="C7919" t="str">
        <f>_xlfn.XLOOKUP(A7919,tblProducts[Column1],tblProducts[Description])</f>
        <v>WITBREAK DPG-818 BULK</v>
      </c>
      <c r="D7919" t="str">
        <f>_xlfn.XLOOKUP(B7919,tblProducts[Column1],tblProducts[Description])</f>
        <v>ETHOMEEN C/12 UN BULK</v>
      </c>
      <c r="E7919" t="s">
        <v>9</v>
      </c>
      <c r="F7919" t="s">
        <v>12</v>
      </c>
      <c r="G7919" t="s">
        <v>7</v>
      </c>
      <c r="H7919" t="s">
        <v>8</v>
      </c>
      <c r="I7919">
        <f t="shared" si="128"/>
        <v>2</v>
      </c>
    </row>
    <row r="7920" spans="1:9">
      <c r="A7920">
        <f>IF(MOD(ROW()-24,COUNTA(tblProducts[Description]))=0,A7919+1,A7919)</f>
        <v>70</v>
      </c>
      <c r="B7920">
        <f>MOD(ROW()-24,COUNTA(tblProducts[Description]))+1</f>
        <v>31</v>
      </c>
      <c r="C7920" t="str">
        <f>_xlfn.XLOOKUP(A7920,tblProducts[Column1],tblProducts[Description])</f>
        <v>WITBREAK DPG-818 BULK</v>
      </c>
      <c r="D7920" t="str">
        <f>_xlfn.XLOOKUP(B7920,tblProducts[Column1],tblProducts[Description])</f>
        <v>ETHOMEEN C/15 BULK</v>
      </c>
      <c r="E7920" t="s">
        <v>9</v>
      </c>
      <c r="F7920" t="s">
        <v>12</v>
      </c>
      <c r="G7920" t="s">
        <v>7</v>
      </c>
      <c r="H7920" t="s">
        <v>8</v>
      </c>
      <c r="I7920">
        <f t="shared" si="128"/>
        <v>2</v>
      </c>
    </row>
    <row r="7921" spans="1:9">
      <c r="A7921">
        <f>IF(MOD(ROW()-24,COUNTA(tblProducts[Description]))=0,A7920+1,A7920)</f>
        <v>70</v>
      </c>
      <c r="B7921">
        <f>MOD(ROW()-24,COUNTA(tblProducts[Description]))+1</f>
        <v>32</v>
      </c>
      <c r="C7921" t="str">
        <f>_xlfn.XLOOKUP(A7921,tblProducts[Column1],tblProducts[Description])</f>
        <v>WITBREAK DPG-818 BULK</v>
      </c>
      <c r="D7921" t="str">
        <f>_xlfn.XLOOKUP(B7921,tblProducts[Column1],tblProducts[Description])</f>
        <v>ETHOMEEN C/17 BULK</v>
      </c>
      <c r="E7921" t="s">
        <v>9</v>
      </c>
      <c r="F7921" t="s">
        <v>12</v>
      </c>
      <c r="G7921" t="s">
        <v>7</v>
      </c>
      <c r="H7921" t="s">
        <v>8</v>
      </c>
      <c r="I7921">
        <f t="shared" si="128"/>
        <v>2</v>
      </c>
    </row>
    <row r="7922" spans="1:9">
      <c r="A7922">
        <f>IF(MOD(ROW()-24,COUNTA(tblProducts[Description]))=0,A7921+1,A7921)</f>
        <v>70</v>
      </c>
      <c r="B7922">
        <f>MOD(ROW()-24,COUNTA(tblProducts[Description]))+1</f>
        <v>33</v>
      </c>
      <c r="C7922" t="str">
        <f>_xlfn.XLOOKUP(A7922,tblProducts[Column1],tblProducts[Description])</f>
        <v>WITBREAK DPG-818 BULK</v>
      </c>
      <c r="D7922" t="str">
        <f>_xlfn.XLOOKUP(B7922,tblProducts[Column1],tblProducts[Description])</f>
        <v>ETHOMEEN C/25A BULK</v>
      </c>
      <c r="E7922" t="s">
        <v>9</v>
      </c>
      <c r="F7922" t="s">
        <v>12</v>
      </c>
      <c r="G7922" t="s">
        <v>7</v>
      </c>
      <c r="H7922" t="s">
        <v>8</v>
      </c>
      <c r="I7922">
        <f t="shared" si="128"/>
        <v>2</v>
      </c>
    </row>
    <row r="7923" spans="1:9">
      <c r="A7923">
        <f>IF(MOD(ROW()-24,COUNTA(tblProducts[Description]))=0,A7922+1,A7922)</f>
        <v>70</v>
      </c>
      <c r="B7923">
        <f>MOD(ROW()-24,COUNTA(tblProducts[Description]))+1</f>
        <v>34</v>
      </c>
      <c r="C7923" t="str">
        <f>_xlfn.XLOOKUP(A7923,tblProducts[Column1],tblProducts[Description])</f>
        <v>WITBREAK DPG-818 BULK</v>
      </c>
      <c r="D7923" t="str">
        <f>_xlfn.XLOOKUP(B7923,tblProducts[Column1],tblProducts[Description])</f>
        <v>ETHOMEEN C/25A S BULK</v>
      </c>
      <c r="E7923" t="s">
        <v>9</v>
      </c>
      <c r="F7923" t="s">
        <v>12</v>
      </c>
      <c r="G7923" t="s">
        <v>7</v>
      </c>
      <c r="H7923" t="s">
        <v>8</v>
      </c>
      <c r="I7923">
        <f t="shared" si="128"/>
        <v>2</v>
      </c>
    </row>
    <row r="7924" spans="1:9">
      <c r="A7924">
        <f>IF(MOD(ROW()-24,COUNTA(tblProducts[Description]))=0,A7923+1,A7923)</f>
        <v>70</v>
      </c>
      <c r="B7924">
        <f>MOD(ROW()-24,COUNTA(tblProducts[Description]))+1</f>
        <v>35</v>
      </c>
      <c r="C7924" t="str">
        <f>_xlfn.XLOOKUP(A7924,tblProducts[Column1],tblProducts[Description])</f>
        <v>WITBREAK DPG-818 BULK</v>
      </c>
      <c r="D7924" t="str">
        <f>_xlfn.XLOOKUP(B7924,tblProducts[Column1],tblProducts[Description])</f>
        <v>ETHOMEEN O/12LC BULK</v>
      </c>
      <c r="E7924" t="s">
        <v>9</v>
      </c>
      <c r="F7924" t="s">
        <v>12</v>
      </c>
      <c r="G7924" t="s">
        <v>7</v>
      </c>
      <c r="H7924" t="s">
        <v>8</v>
      </c>
      <c r="I7924">
        <f t="shared" si="128"/>
        <v>2</v>
      </c>
    </row>
    <row r="7925" spans="1:9">
      <c r="A7925">
        <f>IF(MOD(ROW()-24,COUNTA(tblProducts[Description]))=0,A7924+1,A7924)</f>
        <v>70</v>
      </c>
      <c r="B7925">
        <f>MOD(ROW()-24,COUNTA(tblProducts[Description]))+1</f>
        <v>36</v>
      </c>
      <c r="C7925" t="str">
        <f>_xlfn.XLOOKUP(A7925,tblProducts[Column1],tblProducts[Description])</f>
        <v>WITBREAK DPG-818 BULK</v>
      </c>
      <c r="D7925" t="str">
        <f>_xlfn.XLOOKUP(B7925,tblProducts[Column1],tblProducts[Description])</f>
        <v>ETHOMEEN SV/12 BULK</v>
      </c>
      <c r="E7925" t="s">
        <v>9</v>
      </c>
      <c r="F7925" t="s">
        <v>12</v>
      </c>
      <c r="G7925" t="s">
        <v>7</v>
      </c>
      <c r="H7925" t="s">
        <v>8</v>
      </c>
      <c r="I7925">
        <f t="shared" si="128"/>
        <v>2</v>
      </c>
    </row>
    <row r="7926" spans="1:9">
      <c r="A7926">
        <f>IF(MOD(ROW()-24,COUNTA(tblProducts[Description]))=0,A7925+1,A7925)</f>
        <v>70</v>
      </c>
      <c r="B7926">
        <f>MOD(ROW()-24,COUNTA(tblProducts[Description]))+1</f>
        <v>37</v>
      </c>
      <c r="C7926" t="str">
        <f>_xlfn.XLOOKUP(A7926,tblProducts[Column1],tblProducts[Description])</f>
        <v>WITBREAK DPG-818 BULK</v>
      </c>
      <c r="D7926" t="str">
        <f>_xlfn.XLOOKUP(B7926,tblProducts[Column1],tblProducts[Description])</f>
        <v>ETHOMEEN SV/15 BULK</v>
      </c>
      <c r="E7926" t="s">
        <v>9</v>
      </c>
      <c r="F7926" t="s">
        <v>12</v>
      </c>
      <c r="G7926" t="s">
        <v>7</v>
      </c>
      <c r="H7926" t="s">
        <v>8</v>
      </c>
      <c r="I7926">
        <f t="shared" si="128"/>
        <v>2</v>
      </c>
    </row>
    <row r="7927" spans="1:9">
      <c r="A7927">
        <f>IF(MOD(ROW()-24,COUNTA(tblProducts[Description]))=0,A7926+1,A7926)</f>
        <v>70</v>
      </c>
      <c r="B7927">
        <f>MOD(ROW()-24,COUNTA(tblProducts[Description]))+1</f>
        <v>38</v>
      </c>
      <c r="C7927" t="str">
        <f>_xlfn.XLOOKUP(A7927,tblProducts[Column1],tblProducts[Description])</f>
        <v>WITBREAK DPG-818 BULK</v>
      </c>
      <c r="D7927" t="str">
        <f>_xlfn.XLOOKUP(B7927,tblProducts[Column1],tblProducts[Description])</f>
        <v>ETHOMEEN SV/15C BULK</v>
      </c>
      <c r="E7927" t="s">
        <v>9</v>
      </c>
      <c r="F7927" t="s">
        <v>12</v>
      </c>
      <c r="G7927" t="s">
        <v>7</v>
      </c>
      <c r="H7927" t="s">
        <v>8</v>
      </c>
      <c r="I7927">
        <f t="shared" si="128"/>
        <v>2</v>
      </c>
    </row>
    <row r="7928" spans="1:9">
      <c r="A7928">
        <f>IF(MOD(ROW()-24,COUNTA(tblProducts[Description]))=0,A7927+1,A7927)</f>
        <v>70</v>
      </c>
      <c r="B7928">
        <f>MOD(ROW()-24,COUNTA(tblProducts[Description]))+1</f>
        <v>39</v>
      </c>
      <c r="C7928" t="str">
        <f>_xlfn.XLOOKUP(A7928,tblProducts[Column1],tblProducts[Description])</f>
        <v>WITBREAK DPG-818 BULK</v>
      </c>
      <c r="D7928" t="str">
        <f>_xlfn.XLOOKUP(B7928,tblProducts[Column1],tblProducts[Description])</f>
        <v>ETHOMEEN SV/25 BULK</v>
      </c>
      <c r="E7928" t="s">
        <v>9</v>
      </c>
      <c r="F7928" t="s">
        <v>12</v>
      </c>
      <c r="G7928" t="s">
        <v>7</v>
      </c>
      <c r="H7928" t="s">
        <v>8</v>
      </c>
      <c r="I7928">
        <f t="shared" si="128"/>
        <v>2</v>
      </c>
    </row>
    <row r="7929" spans="1:9">
      <c r="A7929">
        <f>IF(MOD(ROW()-24,COUNTA(tblProducts[Description]))=0,A7928+1,A7928)</f>
        <v>70</v>
      </c>
      <c r="B7929">
        <f>MOD(ROW()-24,COUNTA(tblProducts[Description]))+1</f>
        <v>40</v>
      </c>
      <c r="C7929" t="str">
        <f>_xlfn.XLOOKUP(A7929,tblProducts[Column1],tblProducts[Description])</f>
        <v>WITBREAK DPG-818 BULK</v>
      </c>
      <c r="D7929" t="str">
        <f>_xlfn.XLOOKUP(B7929,tblProducts[Column1],tblProducts[Description])</f>
        <v>ETHOMEEN T/12 BULK</v>
      </c>
      <c r="E7929" t="s">
        <v>9</v>
      </c>
      <c r="F7929" t="s">
        <v>12</v>
      </c>
      <c r="G7929" t="s">
        <v>7</v>
      </c>
      <c r="H7929" t="s">
        <v>8</v>
      </c>
      <c r="I7929">
        <f t="shared" si="128"/>
        <v>2</v>
      </c>
    </row>
    <row r="7930" spans="1:9">
      <c r="A7930">
        <f>IF(MOD(ROW()-24,COUNTA(tblProducts[Description]))=0,A7929+1,A7929)</f>
        <v>70</v>
      </c>
      <c r="B7930">
        <f>MOD(ROW()-24,COUNTA(tblProducts[Description]))+1</f>
        <v>41</v>
      </c>
      <c r="C7930" t="str">
        <f>_xlfn.XLOOKUP(A7930,tblProducts[Column1],tblProducts[Description])</f>
        <v>WITBREAK DPG-818 BULK</v>
      </c>
      <c r="D7930" t="str">
        <f>_xlfn.XLOOKUP(B7930,tblProducts[Column1],tblProducts[Description])</f>
        <v>ETHOMEEN T/13.5 BULK</v>
      </c>
      <c r="E7930" t="s">
        <v>9</v>
      </c>
      <c r="F7930" t="s">
        <v>12</v>
      </c>
      <c r="G7930" t="s">
        <v>7</v>
      </c>
      <c r="H7930" t="s">
        <v>8</v>
      </c>
      <c r="I7930">
        <f t="shared" si="128"/>
        <v>2</v>
      </c>
    </row>
    <row r="7931" spans="1:9">
      <c r="A7931">
        <f>IF(MOD(ROW()-24,COUNTA(tblProducts[Description]))=0,A7930+1,A7930)</f>
        <v>70</v>
      </c>
      <c r="B7931">
        <f>MOD(ROW()-24,COUNTA(tblProducts[Description]))+1</f>
        <v>42</v>
      </c>
      <c r="C7931" t="str">
        <f>_xlfn.XLOOKUP(A7931,tblProducts[Column1],tblProducts[Description])</f>
        <v>WITBREAK DPG-818 BULK</v>
      </c>
      <c r="D7931" t="str">
        <f>_xlfn.XLOOKUP(B7931,tblProducts[Column1],tblProducts[Description])</f>
        <v>ETHOMEEN T/15 BULK</v>
      </c>
      <c r="E7931" t="s">
        <v>9</v>
      </c>
      <c r="F7931" t="s">
        <v>12</v>
      </c>
      <c r="G7931" t="s">
        <v>7</v>
      </c>
      <c r="H7931" t="s">
        <v>8</v>
      </c>
      <c r="I7931">
        <f t="shared" si="128"/>
        <v>2</v>
      </c>
    </row>
    <row r="7932" spans="1:9">
      <c r="A7932">
        <f>IF(MOD(ROW()-24,COUNTA(tblProducts[Description]))=0,A7931+1,A7931)</f>
        <v>70</v>
      </c>
      <c r="B7932">
        <f>MOD(ROW()-24,COUNTA(tblProducts[Description]))+1</f>
        <v>43</v>
      </c>
      <c r="C7932" t="str">
        <f>_xlfn.XLOOKUP(A7932,tblProducts[Column1],tblProducts[Description])</f>
        <v>WITBREAK DPG-818 BULK</v>
      </c>
      <c r="D7932" t="str">
        <f>_xlfn.XLOOKUP(B7932,tblProducts[Column1],tblProducts[Description])</f>
        <v>ETHOMEEN T/17 BULK</v>
      </c>
      <c r="E7932" t="s">
        <v>9</v>
      </c>
      <c r="F7932" t="s">
        <v>12</v>
      </c>
      <c r="G7932" t="s">
        <v>7</v>
      </c>
      <c r="H7932" t="s">
        <v>8</v>
      </c>
      <c r="I7932">
        <f t="shared" si="128"/>
        <v>2</v>
      </c>
    </row>
    <row r="7933" spans="1:9">
      <c r="A7933">
        <f>IF(MOD(ROW()-24,COUNTA(tblProducts[Description]))=0,A7932+1,A7932)</f>
        <v>70</v>
      </c>
      <c r="B7933">
        <f>MOD(ROW()-24,COUNTA(tblProducts[Description]))+1</f>
        <v>44</v>
      </c>
      <c r="C7933" t="str">
        <f>_xlfn.XLOOKUP(A7933,tblProducts[Column1],tblProducts[Description])</f>
        <v>WITBREAK DPG-818 BULK</v>
      </c>
      <c r="D7933" t="str">
        <f>_xlfn.XLOOKUP(B7933,tblProducts[Column1],tblProducts[Description])</f>
        <v>ETHOMEEN T/18 BULK</v>
      </c>
      <c r="E7933" t="s">
        <v>9</v>
      </c>
      <c r="F7933" t="s">
        <v>12</v>
      </c>
      <c r="G7933" t="s">
        <v>7</v>
      </c>
      <c r="H7933" t="s">
        <v>8</v>
      </c>
      <c r="I7933">
        <f t="shared" si="128"/>
        <v>2</v>
      </c>
    </row>
    <row r="7934" spans="1:9">
      <c r="A7934">
        <f>IF(MOD(ROW()-24,COUNTA(tblProducts[Description]))=0,A7933+1,A7933)</f>
        <v>70</v>
      </c>
      <c r="B7934">
        <f>MOD(ROW()-24,COUNTA(tblProducts[Description]))+1</f>
        <v>45</v>
      </c>
      <c r="C7934" t="str">
        <f>_xlfn.XLOOKUP(A7934,tblProducts[Column1],tblProducts[Description])</f>
        <v>WITBREAK DPG-818 BULK</v>
      </c>
      <c r="D7934" t="str">
        <f>_xlfn.XLOOKUP(B7934,tblProducts[Column1],tblProducts[Description])</f>
        <v>ETHOMEEN T/19 BULK</v>
      </c>
      <c r="E7934" t="s">
        <v>9</v>
      </c>
      <c r="F7934" t="s">
        <v>12</v>
      </c>
      <c r="G7934" t="s">
        <v>9</v>
      </c>
      <c r="H7934" t="s">
        <v>8</v>
      </c>
      <c r="I7934">
        <f t="shared" si="128"/>
        <v>4</v>
      </c>
    </row>
    <row r="7935" spans="1:9">
      <c r="A7935">
        <f>IF(MOD(ROW()-24,COUNTA(tblProducts[Description]))=0,A7934+1,A7934)</f>
        <v>70</v>
      </c>
      <c r="B7935">
        <f>MOD(ROW()-24,COUNTA(tblProducts[Description]))+1</f>
        <v>46</v>
      </c>
      <c r="C7935" t="str">
        <f>_xlfn.XLOOKUP(A7935,tblProducts[Column1],tblProducts[Description])</f>
        <v>WITBREAK DPG-818 BULK</v>
      </c>
      <c r="D7935" t="str">
        <f>_xlfn.XLOOKUP(B7935,tblProducts[Column1],tblProducts[Description])</f>
        <v>ETHOMEEN T/20 BULK</v>
      </c>
      <c r="E7935" t="s">
        <v>9</v>
      </c>
      <c r="F7935" t="s">
        <v>12</v>
      </c>
      <c r="G7935" t="s">
        <v>9</v>
      </c>
      <c r="H7935" t="s">
        <v>8</v>
      </c>
      <c r="I7935">
        <f t="shared" si="128"/>
        <v>4</v>
      </c>
    </row>
    <row r="7936" spans="1:9">
      <c r="A7936">
        <f>IF(MOD(ROW()-24,COUNTA(tblProducts[Description]))=0,A7935+1,A7935)</f>
        <v>70</v>
      </c>
      <c r="B7936">
        <f>MOD(ROW()-24,COUNTA(tblProducts[Description]))+1</f>
        <v>47</v>
      </c>
      <c r="C7936" t="str">
        <f>_xlfn.XLOOKUP(A7936,tblProducts[Column1],tblProducts[Description])</f>
        <v>WITBREAK DPG-818 BULK</v>
      </c>
      <c r="D7936" t="str">
        <f>_xlfn.XLOOKUP(B7936,tblProducts[Column1],tblProducts[Description])</f>
        <v>ETHOMEEN T/20S BULK</v>
      </c>
      <c r="E7936" t="s">
        <v>9</v>
      </c>
      <c r="F7936" t="s">
        <v>12</v>
      </c>
      <c r="G7936" t="s">
        <v>7</v>
      </c>
      <c r="H7936" t="s">
        <v>8</v>
      </c>
      <c r="I7936">
        <f t="shared" si="128"/>
        <v>2</v>
      </c>
    </row>
    <row r="7937" spans="1:9">
      <c r="A7937">
        <f>IF(MOD(ROW()-24,COUNTA(tblProducts[Description]))=0,A7936+1,A7936)</f>
        <v>70</v>
      </c>
      <c r="B7937">
        <f>MOD(ROW()-24,COUNTA(tblProducts[Description]))+1</f>
        <v>48</v>
      </c>
      <c r="C7937" t="str">
        <f>_xlfn.XLOOKUP(A7937,tblProducts[Column1],tblProducts[Description])</f>
        <v>WITBREAK DPG-818 BULK</v>
      </c>
      <c r="D7937" t="str">
        <f>_xlfn.XLOOKUP(B7937,tblProducts[Column1],tblProducts[Description])</f>
        <v>ETHOMEEN T/24 BULK</v>
      </c>
      <c r="E7937" t="s">
        <v>9</v>
      </c>
      <c r="F7937" t="s">
        <v>12</v>
      </c>
      <c r="G7937" t="s">
        <v>7</v>
      </c>
      <c r="H7937" t="s">
        <v>8</v>
      </c>
      <c r="I7937">
        <f t="shared" si="128"/>
        <v>2</v>
      </c>
    </row>
    <row r="7938" spans="1:9">
      <c r="A7938">
        <f>IF(MOD(ROW()-24,COUNTA(tblProducts[Description]))=0,A7937+1,A7937)</f>
        <v>70</v>
      </c>
      <c r="B7938">
        <f>MOD(ROW()-24,COUNTA(tblProducts[Description]))+1</f>
        <v>49</v>
      </c>
      <c r="C7938" t="str">
        <f>_xlfn.XLOOKUP(A7938,tblProducts[Column1],tblProducts[Description])</f>
        <v>WITBREAK DPG-818 BULK</v>
      </c>
      <c r="D7938" t="str">
        <f>_xlfn.XLOOKUP(B7938,tblProducts[Column1],tblProducts[Description])</f>
        <v>ETHOMEEN T/25 BULK</v>
      </c>
      <c r="E7938" t="s">
        <v>9</v>
      </c>
      <c r="F7938" t="s">
        <v>12</v>
      </c>
      <c r="G7938" t="s">
        <v>7</v>
      </c>
      <c r="H7938" t="s">
        <v>8</v>
      </c>
      <c r="I7938">
        <f t="shared" si="128"/>
        <v>2</v>
      </c>
    </row>
    <row r="7939" spans="1:9">
      <c r="A7939">
        <f>IF(MOD(ROW()-24,COUNTA(tblProducts[Description]))=0,A7938+1,A7938)</f>
        <v>70</v>
      </c>
      <c r="B7939">
        <f>MOD(ROW()-24,COUNTA(tblProducts[Description]))+1</f>
        <v>50</v>
      </c>
      <c r="C7939" t="str">
        <f>_xlfn.XLOOKUP(A7939,tblProducts[Column1],tblProducts[Description])</f>
        <v>WITBREAK DPG-818 BULK</v>
      </c>
      <c r="D7939" t="str">
        <f>_xlfn.XLOOKUP(B7939,tblProducts[Column1],tblProducts[Description])</f>
        <v>ETHOMEEN T/28 BULK</v>
      </c>
      <c r="E7939" t="s">
        <v>9</v>
      </c>
      <c r="F7939" t="s">
        <v>12</v>
      </c>
      <c r="G7939" t="s">
        <v>7</v>
      </c>
      <c r="H7939" t="s">
        <v>8</v>
      </c>
      <c r="I7939">
        <f t="shared" si="128"/>
        <v>2</v>
      </c>
    </row>
    <row r="7940" spans="1:9">
      <c r="A7940">
        <f>IF(MOD(ROW()-24,COUNTA(tblProducts[Description]))=0,A7939+1,A7939)</f>
        <v>70</v>
      </c>
      <c r="B7940">
        <f>MOD(ROW()-24,COUNTA(tblProducts[Description]))+1</f>
        <v>51</v>
      </c>
      <c r="C7940" t="str">
        <f>_xlfn.XLOOKUP(A7940,tblProducts[Column1],tblProducts[Description])</f>
        <v>WITBREAK DPG-818 BULK</v>
      </c>
      <c r="D7940" t="str">
        <f>_xlfn.XLOOKUP(B7940,tblProducts[Column1],tblProducts[Description])</f>
        <v>ETHYLAN 1008 SA BULK</v>
      </c>
      <c r="E7940" t="s">
        <v>9</v>
      </c>
      <c r="F7940" t="s">
        <v>12</v>
      </c>
      <c r="G7940" t="s">
        <v>7</v>
      </c>
      <c r="H7940" t="s">
        <v>8</v>
      </c>
      <c r="I7940">
        <f t="shared" si="128"/>
        <v>2</v>
      </c>
    </row>
    <row r="7941" spans="1:9">
      <c r="A7941">
        <f>IF(MOD(ROW()-24,COUNTA(tblProducts[Description]))=0,A7940+1,A7940)</f>
        <v>70</v>
      </c>
      <c r="B7941">
        <f>MOD(ROW()-24,COUNTA(tblProducts[Description]))+1</f>
        <v>52</v>
      </c>
      <c r="C7941" t="str">
        <f>_xlfn.XLOOKUP(A7941,tblProducts[Column1],tblProducts[Description])</f>
        <v>WITBREAK DPG-818 BULK</v>
      </c>
      <c r="D7941" t="str">
        <f>_xlfn.XLOOKUP(B7941,tblProducts[Column1],tblProducts[Description])</f>
        <v>ETHYLAN 325 BULK</v>
      </c>
      <c r="E7941" t="s">
        <v>9</v>
      </c>
      <c r="F7941" t="s">
        <v>12</v>
      </c>
      <c r="G7941" t="s">
        <v>7</v>
      </c>
      <c r="H7941" t="s">
        <v>8</v>
      </c>
      <c r="I7941">
        <f t="shared" si="128"/>
        <v>2</v>
      </c>
    </row>
    <row r="7942" spans="1:9">
      <c r="A7942">
        <f>IF(MOD(ROW()-24,COUNTA(tblProducts[Description]))=0,A7941+1,A7941)</f>
        <v>70</v>
      </c>
      <c r="B7942">
        <f>MOD(ROW()-24,COUNTA(tblProducts[Description]))+1</f>
        <v>53</v>
      </c>
      <c r="C7942" t="str">
        <f>_xlfn.XLOOKUP(A7942,tblProducts[Column1],tblProducts[Description])</f>
        <v>WITBREAK DPG-818 BULK</v>
      </c>
      <c r="D7942" t="str">
        <f>_xlfn.XLOOKUP(B7942,tblProducts[Column1],tblProducts[Description])</f>
        <v>ETHYLAN NS-500LQ BULK</v>
      </c>
      <c r="E7942" t="s">
        <v>9</v>
      </c>
      <c r="F7942" t="s">
        <v>12</v>
      </c>
      <c r="G7942" t="s">
        <v>7</v>
      </c>
      <c r="H7942" t="s">
        <v>8</v>
      </c>
      <c r="I7942">
        <f t="shared" si="128"/>
        <v>2</v>
      </c>
    </row>
    <row r="7943" spans="1:9">
      <c r="A7943">
        <f>IF(MOD(ROW()-24,COUNTA(tblProducts[Description]))=0,A7942+1,A7942)</f>
        <v>70</v>
      </c>
      <c r="B7943">
        <f>MOD(ROW()-24,COUNTA(tblProducts[Description]))+1</f>
        <v>54</v>
      </c>
      <c r="C7943" t="str">
        <f>_xlfn.XLOOKUP(A7943,tblProducts[Column1],tblProducts[Description])</f>
        <v>WITBREAK DPG-818 BULK</v>
      </c>
      <c r="D7943" t="str">
        <f>_xlfn.XLOOKUP(B7943,tblProducts[Column1],tblProducts[Description])</f>
        <v>ETHYLAN PRE NS-505 K BULK</v>
      </c>
      <c r="E7943" t="s">
        <v>9</v>
      </c>
      <c r="F7943" t="s">
        <v>12</v>
      </c>
      <c r="G7943" t="s">
        <v>7</v>
      </c>
      <c r="H7943" t="s">
        <v>8</v>
      </c>
      <c r="I7943">
        <f t="shared" si="128"/>
        <v>2</v>
      </c>
    </row>
    <row r="7944" spans="1:9">
      <c r="A7944">
        <f>IF(MOD(ROW()-24,COUNTA(tblProducts[Description]))=0,A7943+1,A7943)</f>
        <v>70</v>
      </c>
      <c r="B7944">
        <f>MOD(ROW()-24,COUNTA(tblProducts[Description]))+1</f>
        <v>55</v>
      </c>
      <c r="C7944" t="str">
        <f>_xlfn.XLOOKUP(A7944,tblProducts[Column1],tblProducts[Description])</f>
        <v>WITBREAK DPG-818 BULK</v>
      </c>
      <c r="D7944" t="str">
        <f>_xlfn.XLOOKUP(B7944,tblProducts[Column1],tblProducts[Description])</f>
        <v>ETHYLAN SN-90 BULK</v>
      </c>
      <c r="E7944" t="s">
        <v>7</v>
      </c>
      <c r="G7944" t="s">
        <v>7</v>
      </c>
      <c r="H7944" t="s">
        <v>8</v>
      </c>
      <c r="I7944">
        <f t="shared" si="128"/>
        <v>0</v>
      </c>
    </row>
    <row r="7945" spans="1:9">
      <c r="A7945">
        <f>IF(MOD(ROW()-24,COUNTA(tblProducts[Description]))=0,A7944+1,A7944)</f>
        <v>70</v>
      </c>
      <c r="B7945">
        <f>MOD(ROW()-24,COUNTA(tblProducts[Description]))+1</f>
        <v>56</v>
      </c>
      <c r="C7945" t="str">
        <f>_xlfn.XLOOKUP(A7945,tblProducts[Column1],tblProducts[Description])</f>
        <v>WITBREAK DPG-818 BULK</v>
      </c>
      <c r="D7945" t="str">
        <f>_xlfn.XLOOKUP(B7945,tblProducts[Column1],tblProducts[Description])</f>
        <v>ETHYLAN TD-100 BULK</v>
      </c>
      <c r="E7945" t="s">
        <v>9</v>
      </c>
      <c r="F7945" t="s">
        <v>12</v>
      </c>
      <c r="G7945" t="s">
        <v>7</v>
      </c>
      <c r="H7945" t="s">
        <v>8</v>
      </c>
      <c r="I7945">
        <f t="shared" si="128"/>
        <v>2</v>
      </c>
    </row>
    <row r="7946" spans="1:9">
      <c r="A7946">
        <f>IF(MOD(ROW()-24,COUNTA(tblProducts[Description]))=0,A7945+1,A7945)</f>
        <v>70</v>
      </c>
      <c r="B7946">
        <f>MOD(ROW()-24,COUNTA(tblProducts[Description]))+1</f>
        <v>57</v>
      </c>
      <c r="C7946" t="str">
        <f>_xlfn.XLOOKUP(A7946,tblProducts[Column1],tblProducts[Description])</f>
        <v>WITBREAK DPG-818 BULK</v>
      </c>
      <c r="D7946" t="str">
        <f>_xlfn.XLOOKUP(B7946,tblProducts[Column1],tblProducts[Description])</f>
        <v>ETHYLAN TD-120 BULK</v>
      </c>
      <c r="E7946" t="s">
        <v>9</v>
      </c>
      <c r="F7946" t="s">
        <v>12</v>
      </c>
      <c r="G7946" t="s">
        <v>7</v>
      </c>
      <c r="H7946" t="s">
        <v>8</v>
      </c>
      <c r="I7946">
        <f t="shared" si="128"/>
        <v>2</v>
      </c>
    </row>
    <row r="7947" spans="1:9">
      <c r="A7947">
        <f>IF(MOD(ROW()-24,COUNTA(tblProducts[Description]))=0,A7946+1,A7946)</f>
        <v>70</v>
      </c>
      <c r="B7947">
        <f>MOD(ROW()-24,COUNTA(tblProducts[Description]))+1</f>
        <v>58</v>
      </c>
      <c r="C7947" t="str">
        <f>_xlfn.XLOOKUP(A7947,tblProducts[Column1],tblProducts[Description])</f>
        <v>WITBREAK DPG-818 BULK</v>
      </c>
      <c r="D7947" t="str">
        <f>_xlfn.XLOOKUP(B7947,tblProducts[Column1],tblProducts[Description])</f>
        <v>ETHYLAN TD-1407 BULK</v>
      </c>
      <c r="E7947" t="s">
        <v>9</v>
      </c>
      <c r="F7947" t="s">
        <v>12</v>
      </c>
      <c r="G7947" t="s">
        <v>7</v>
      </c>
      <c r="H7947" t="s">
        <v>8</v>
      </c>
      <c r="I7947">
        <f t="shared" si="128"/>
        <v>2</v>
      </c>
    </row>
    <row r="7948" spans="1:9">
      <c r="A7948">
        <f>IF(MOD(ROW()-24,COUNTA(tblProducts[Description]))=0,A7947+1,A7947)</f>
        <v>70</v>
      </c>
      <c r="B7948">
        <f>MOD(ROW()-24,COUNTA(tblProducts[Description]))+1</f>
        <v>59</v>
      </c>
      <c r="C7948" t="str">
        <f>_xlfn.XLOOKUP(A7948,tblProducts[Column1],tblProducts[Description])</f>
        <v>WITBREAK DPG-818 BULK</v>
      </c>
      <c r="D7948" t="str">
        <f>_xlfn.XLOOKUP(B7948,tblProducts[Column1],tblProducts[Description])</f>
        <v>ETHYLAN TD-40 BULK</v>
      </c>
      <c r="E7948" t="s">
        <v>9</v>
      </c>
      <c r="F7948" t="s">
        <v>12</v>
      </c>
      <c r="G7948" t="s">
        <v>7</v>
      </c>
      <c r="H7948" t="s">
        <v>8</v>
      </c>
      <c r="I7948">
        <f t="shared" si="128"/>
        <v>2</v>
      </c>
    </row>
    <row r="7949" spans="1:9">
      <c r="A7949">
        <f>IF(MOD(ROW()-24,COUNTA(tblProducts[Description]))=0,A7948+1,A7948)</f>
        <v>70</v>
      </c>
      <c r="B7949">
        <f>MOD(ROW()-24,COUNTA(tblProducts[Description]))+1</f>
        <v>60</v>
      </c>
      <c r="C7949" t="str">
        <f>_xlfn.XLOOKUP(A7949,tblProducts[Column1],tblProducts[Description])</f>
        <v>WITBREAK DPG-818 BULK</v>
      </c>
      <c r="D7949" t="str">
        <f>_xlfn.XLOOKUP(B7949,tblProducts[Column1],tblProducts[Description])</f>
        <v>ETHYLAN TD-60 BULK</v>
      </c>
      <c r="E7949" t="s">
        <v>9</v>
      </c>
      <c r="F7949" t="s">
        <v>12</v>
      </c>
      <c r="G7949" t="s">
        <v>7</v>
      </c>
      <c r="H7949" t="s">
        <v>8</v>
      </c>
      <c r="I7949">
        <f t="shared" si="128"/>
        <v>2</v>
      </c>
    </row>
    <row r="7950" spans="1:9">
      <c r="A7950">
        <f>IF(MOD(ROW()-24,COUNTA(tblProducts[Description]))=0,A7949+1,A7949)</f>
        <v>70</v>
      </c>
      <c r="B7950">
        <f>MOD(ROW()-24,COUNTA(tblProducts[Description]))+1</f>
        <v>61</v>
      </c>
      <c r="C7950" t="str">
        <f>_xlfn.XLOOKUP(A7950,tblProducts[Column1],tblProducts[Description])</f>
        <v>WITBREAK DPG-818 BULK</v>
      </c>
      <c r="D7950" t="str">
        <f>_xlfn.XLOOKUP(B7950,tblProducts[Column1],tblProducts[Description])</f>
        <v>INTERMEDIATE BE-110L BULK</v>
      </c>
      <c r="E7950" t="s">
        <v>9</v>
      </c>
      <c r="F7950" t="s">
        <v>12</v>
      </c>
      <c r="G7950" t="s">
        <v>7</v>
      </c>
      <c r="H7950" t="s">
        <v>8</v>
      </c>
      <c r="I7950">
        <f t="shared" si="128"/>
        <v>2</v>
      </c>
    </row>
    <row r="7951" spans="1:9">
      <c r="A7951">
        <f>IF(MOD(ROW()-24,COUNTA(tblProducts[Description]))=0,A7950+1,A7950)</f>
        <v>70</v>
      </c>
      <c r="B7951">
        <f>MOD(ROW()-24,COUNTA(tblProducts[Description]))+1</f>
        <v>62</v>
      </c>
      <c r="C7951" t="str">
        <f>_xlfn.XLOOKUP(A7951,tblProducts[Column1],tblProducts[Description])</f>
        <v>WITBREAK DPG-818 BULK</v>
      </c>
      <c r="D7951" t="str">
        <f>_xlfn.XLOOKUP(B7951,tblProducts[Column1],tblProducts[Description])</f>
        <v>INTERMEDIATE DPG-415 BULK</v>
      </c>
      <c r="E7951" t="s">
        <v>9</v>
      </c>
      <c r="F7951" t="s">
        <v>12</v>
      </c>
      <c r="G7951" t="s">
        <v>7</v>
      </c>
      <c r="H7951" t="s">
        <v>8</v>
      </c>
      <c r="I7951">
        <f t="shared" si="128"/>
        <v>2</v>
      </c>
    </row>
    <row r="7952" spans="1:9">
      <c r="A7952">
        <f>IF(MOD(ROW()-24,COUNTA(tblProducts[Description]))=0,A7951+1,A7951)</f>
        <v>70</v>
      </c>
      <c r="B7952">
        <f>MOD(ROW()-24,COUNTA(tblProducts[Description]))+1</f>
        <v>63</v>
      </c>
      <c r="C7952" t="str">
        <f>_xlfn.XLOOKUP(A7952,tblProducts[Column1],tblProducts[Description])</f>
        <v>WITBREAK DPG-818 BULK</v>
      </c>
      <c r="D7952" t="str">
        <f>_xlfn.XLOOKUP(B7952,tblProducts[Column1],tblProducts[Description])</f>
        <v>PROPODUOMEEN T/12 BULK</v>
      </c>
      <c r="E7952" t="s">
        <v>9</v>
      </c>
      <c r="F7952" t="s">
        <v>12</v>
      </c>
      <c r="G7952" t="s">
        <v>7</v>
      </c>
      <c r="H7952" t="s">
        <v>8</v>
      </c>
      <c r="I7952">
        <f t="shared" si="128"/>
        <v>2</v>
      </c>
    </row>
    <row r="7953" spans="1:9">
      <c r="A7953">
        <f>IF(MOD(ROW()-24,COUNTA(tblProducts[Description]))=0,A7952+1,A7952)</f>
        <v>70</v>
      </c>
      <c r="B7953">
        <f>MOD(ROW()-24,COUNTA(tblProducts[Description]))+1</f>
        <v>64</v>
      </c>
      <c r="C7953" t="str">
        <f>_xlfn.XLOOKUP(A7953,tblProducts[Column1],tblProducts[Description])</f>
        <v>WITBREAK DPG-818 BULK</v>
      </c>
      <c r="D7953" t="str">
        <f>_xlfn.XLOOKUP(B7953,tblProducts[Column1],tblProducts[Description])</f>
        <v>PROPOMEEN T/12 BULK</v>
      </c>
      <c r="E7953" t="s">
        <v>9</v>
      </c>
      <c r="F7953" t="s">
        <v>12</v>
      </c>
      <c r="G7953" t="s">
        <v>7</v>
      </c>
      <c r="H7953" t="s">
        <v>8</v>
      </c>
      <c r="I7953">
        <f t="shared" si="128"/>
        <v>2</v>
      </c>
    </row>
    <row r="7954" spans="1:9">
      <c r="A7954">
        <f>IF(MOD(ROW()-24,COUNTA(tblProducts[Description]))=0,A7953+1,A7953)</f>
        <v>70</v>
      </c>
      <c r="B7954">
        <f>MOD(ROW()-24,COUNTA(tblProducts[Description]))+1</f>
        <v>65</v>
      </c>
      <c r="C7954" t="str">
        <f>_xlfn.XLOOKUP(A7954,tblProducts[Column1],tblProducts[Description])</f>
        <v>WITBREAK DPG-818 BULK</v>
      </c>
      <c r="D7954" t="str">
        <f>_xlfn.XLOOKUP(B7954,tblProducts[Column1],tblProducts[Description])</f>
        <v>TMP-420 BULK</v>
      </c>
      <c r="E7954" t="s">
        <v>9</v>
      </c>
      <c r="F7954" t="s">
        <v>12</v>
      </c>
      <c r="G7954" t="s">
        <v>7</v>
      </c>
      <c r="H7954" t="s">
        <v>8</v>
      </c>
      <c r="I7954">
        <f t="shared" si="128"/>
        <v>2</v>
      </c>
    </row>
    <row r="7955" spans="1:9">
      <c r="A7955">
        <f>IF(MOD(ROW()-24,COUNTA(tblProducts[Description]))=0,A7954+1,A7954)</f>
        <v>70</v>
      </c>
      <c r="B7955">
        <f>MOD(ROW()-24,COUNTA(tblProducts[Description]))+1</f>
        <v>66</v>
      </c>
      <c r="C7955" t="str">
        <f>_xlfn.XLOOKUP(A7955,tblProducts[Column1],tblProducts[Description])</f>
        <v>WITBREAK DPG-818 BULK</v>
      </c>
      <c r="D7955" t="str">
        <f>_xlfn.XLOOKUP(B7955,tblProducts[Column1],tblProducts[Description])</f>
        <v>TMP-80 BULK</v>
      </c>
      <c r="E7955" t="s">
        <v>9</v>
      </c>
      <c r="F7955" t="s">
        <v>12</v>
      </c>
      <c r="G7955" t="s">
        <v>7</v>
      </c>
      <c r="H7955" t="s">
        <v>8</v>
      </c>
      <c r="I7955">
        <f t="shared" si="128"/>
        <v>2</v>
      </c>
    </row>
    <row r="7956" spans="1:9">
      <c r="A7956">
        <f>IF(MOD(ROW()-24,COUNTA(tblProducts[Description]))=0,A7955+1,A7955)</f>
        <v>70</v>
      </c>
      <c r="B7956">
        <f>MOD(ROW()-24,COUNTA(tblProducts[Description]))+1</f>
        <v>67</v>
      </c>
      <c r="C7956" t="str">
        <f>_xlfn.XLOOKUP(A7956,tblProducts[Column1],tblProducts[Description])</f>
        <v>WITBREAK DPG-818 BULK</v>
      </c>
      <c r="D7956" t="str">
        <f>_xlfn.XLOOKUP(B7956,tblProducts[Column1],tblProducts[Description])</f>
        <v>VISCO 352 BULK</v>
      </c>
      <c r="E7956" t="s">
        <v>9</v>
      </c>
      <c r="F7956" t="s">
        <v>12</v>
      </c>
      <c r="G7956" t="s">
        <v>7</v>
      </c>
      <c r="H7956" t="s">
        <v>8</v>
      </c>
      <c r="I7956">
        <f t="shared" si="128"/>
        <v>2</v>
      </c>
    </row>
    <row r="7957" spans="1:9">
      <c r="A7957">
        <f>IF(MOD(ROW()-24,COUNTA(tblProducts[Description]))=0,A7956+1,A7956)</f>
        <v>70</v>
      </c>
      <c r="B7957">
        <f>MOD(ROW()-24,COUNTA(tblProducts[Description]))+1</f>
        <v>68</v>
      </c>
      <c r="C7957" t="str">
        <f>_xlfn.XLOOKUP(A7957,tblProducts[Column1],tblProducts[Description])</f>
        <v>WITBREAK DPG-818 BULK</v>
      </c>
      <c r="D7957" t="str">
        <f>_xlfn.XLOOKUP(B7957,tblProducts[Column1],tblProducts[Description])</f>
        <v>WITBREAK DPG-25 BULK</v>
      </c>
      <c r="E7957" t="s">
        <v>9</v>
      </c>
      <c r="F7957" t="s">
        <v>12</v>
      </c>
      <c r="G7957" t="s">
        <v>7</v>
      </c>
      <c r="H7957" t="s">
        <v>8</v>
      </c>
      <c r="I7957">
        <f t="shared" si="128"/>
        <v>2</v>
      </c>
    </row>
    <row r="7958" spans="1:9">
      <c r="A7958">
        <f>IF(MOD(ROW()-24,COUNTA(tblProducts[Description]))=0,A7957+1,A7957)</f>
        <v>70</v>
      </c>
      <c r="B7958">
        <f>MOD(ROW()-24,COUNTA(tblProducts[Description]))+1</f>
        <v>69</v>
      </c>
      <c r="C7958" t="str">
        <f>_xlfn.XLOOKUP(A7958,tblProducts[Column1],tblProducts[Description])</f>
        <v>WITBREAK DPG-818 BULK</v>
      </c>
      <c r="D7958" t="str">
        <f>_xlfn.XLOOKUP(B7958,tblProducts[Column1],tblProducts[Description])</f>
        <v>WITBREAK DPG-482 BULK</v>
      </c>
      <c r="E7958" t="s">
        <v>9</v>
      </c>
      <c r="F7958" t="s">
        <v>12</v>
      </c>
      <c r="G7958" t="s">
        <v>7</v>
      </c>
      <c r="H7958" t="s">
        <v>8</v>
      </c>
      <c r="I7958">
        <f t="shared" si="128"/>
        <v>2</v>
      </c>
    </row>
    <row r="7959" spans="1:9">
      <c r="A7959">
        <f>IF(MOD(ROW()-24,COUNTA(tblProducts[Description]))=0,A7958+1,A7958)</f>
        <v>70</v>
      </c>
      <c r="B7959">
        <f>MOD(ROW()-24,COUNTA(tblProducts[Description]))+1</f>
        <v>70</v>
      </c>
      <c r="C7959" t="str">
        <f>_xlfn.XLOOKUP(A7959,tblProducts[Column1],tblProducts[Description])</f>
        <v>WITBREAK DPG-818 BULK</v>
      </c>
      <c r="D7959" t="str">
        <f>_xlfn.XLOOKUP(B7959,tblProducts[Column1],tblProducts[Description])</f>
        <v>WITBREAK DPG-818 BULK</v>
      </c>
      <c r="E7959" t="s">
        <v>9</v>
      </c>
      <c r="F7959" t="s">
        <v>12</v>
      </c>
      <c r="G7959" t="s">
        <v>7</v>
      </c>
      <c r="H7959" t="s">
        <v>8</v>
      </c>
      <c r="I7959">
        <f t="shared" si="128"/>
        <v>2</v>
      </c>
    </row>
    <row r="7960" spans="1:9">
      <c r="A7960">
        <f>IF(MOD(ROW()-24,COUNTA(tblProducts[Description]))=0,A7959+1,A7959)</f>
        <v>70</v>
      </c>
      <c r="B7960">
        <f>MOD(ROW()-24,COUNTA(tblProducts[Description]))+1</f>
        <v>71</v>
      </c>
      <c r="C7960" t="str">
        <f>_xlfn.XLOOKUP(A7960,tblProducts[Column1],tblProducts[Description])</f>
        <v>WITBREAK DPG-818 BULK</v>
      </c>
      <c r="D7960" t="str">
        <f>_xlfn.XLOOKUP(B7960,tblProducts[Column1],tblProducts[Description])</f>
        <v>WITBREAK DTG-62 BULK</v>
      </c>
      <c r="E7960" t="s">
        <v>9</v>
      </c>
      <c r="F7960" t="s">
        <v>12</v>
      </c>
      <c r="G7960" t="s">
        <v>7</v>
      </c>
      <c r="H7960" t="s">
        <v>8</v>
      </c>
      <c r="I7960">
        <f t="shared" si="128"/>
        <v>2</v>
      </c>
    </row>
    <row r="7961" spans="1:9">
      <c r="A7961">
        <f>IF(MOD(ROW()-24,COUNTA(tblProducts[Description]))=0,A7960+1,A7960)</f>
        <v>70</v>
      </c>
      <c r="B7961">
        <f>MOD(ROW()-24,COUNTA(tblProducts[Description]))+1</f>
        <v>72</v>
      </c>
      <c r="C7961" t="str">
        <f>_xlfn.XLOOKUP(A7961,tblProducts[Column1],tblProducts[Description])</f>
        <v>WITBREAK DPG-818 BULK</v>
      </c>
      <c r="D7961" t="str">
        <f>_xlfn.XLOOKUP(B7961,tblProducts[Column1],tblProducts[Description])</f>
        <v>WITCOMUL 1844 BULK</v>
      </c>
      <c r="E7961" t="s">
        <v>9</v>
      </c>
      <c r="F7961" t="s">
        <v>12</v>
      </c>
      <c r="G7961" t="s">
        <v>7</v>
      </c>
      <c r="H7961" t="s">
        <v>8</v>
      </c>
      <c r="I7961">
        <f t="shared" ref="I7961:I8024" si="129">IF(E7961="NO",0,IF(F7961="HEEL WASH",1.5,2))+IF(G7961="NO",0,2)</f>
        <v>2</v>
      </c>
    </row>
    <row r="7962" spans="1:9">
      <c r="A7962">
        <f>IF(MOD(ROW()-24,COUNTA(tblProducts[Description]))=0,A7961+1,A7961)</f>
        <v>70</v>
      </c>
      <c r="B7962">
        <f>MOD(ROW()-24,COUNTA(tblProducts[Description]))+1</f>
        <v>73</v>
      </c>
      <c r="C7962" t="str">
        <f>_xlfn.XLOOKUP(A7962,tblProducts[Column1],tblProducts[Description])</f>
        <v>WITBREAK DPG-818 BULK</v>
      </c>
      <c r="D7962" t="str">
        <f>_xlfn.XLOOKUP(B7962,tblProducts[Column1],tblProducts[Description])</f>
        <v>WITCONOL 2690 BULK</v>
      </c>
      <c r="E7962" t="s">
        <v>9</v>
      </c>
      <c r="F7962" t="s">
        <v>12</v>
      </c>
      <c r="G7962" t="s">
        <v>7</v>
      </c>
      <c r="H7962" t="s">
        <v>8</v>
      </c>
      <c r="I7962">
        <f t="shared" si="129"/>
        <v>2</v>
      </c>
    </row>
    <row r="7963" spans="1:9">
      <c r="A7963">
        <f>IF(MOD(ROW()-24,COUNTA(tblProducts[Description]))=0,A7962+1,A7962)</f>
        <v>70</v>
      </c>
      <c r="B7963">
        <f>MOD(ROW()-24,COUNTA(tblProducts[Description]))+1</f>
        <v>74</v>
      </c>
      <c r="C7963" t="str">
        <f>_xlfn.XLOOKUP(A7963,tblProducts[Column1],tblProducts[Description])</f>
        <v>WITBREAK DPG-818 BULK</v>
      </c>
      <c r="D7963" t="str">
        <f>_xlfn.XLOOKUP(B7963,tblProducts[Column1],tblProducts[Description])</f>
        <v>ETHYLAN 324 BULK</v>
      </c>
      <c r="E7963" t="s">
        <v>9</v>
      </c>
      <c r="F7963" t="s">
        <v>12</v>
      </c>
      <c r="G7963" t="s">
        <v>7</v>
      </c>
      <c r="H7963" t="s">
        <v>8</v>
      </c>
      <c r="I7963">
        <f t="shared" si="129"/>
        <v>2</v>
      </c>
    </row>
    <row r="7964" spans="1:9">
      <c r="A7964">
        <f>IF(MOD(ROW()-24,COUNTA(tblProducts[Description]))=0,A7963+1,A7963)</f>
        <v>70</v>
      </c>
      <c r="B7964">
        <f>MOD(ROW()-24,COUNTA(tblProducts[Description]))+1</f>
        <v>75</v>
      </c>
      <c r="C7964" t="str">
        <f>_xlfn.XLOOKUP(A7964,tblProducts[Column1],tblProducts[Description])</f>
        <v>WITBREAK DPG-818 BULK</v>
      </c>
      <c r="D7964" t="str">
        <f>_xlfn.XLOOKUP(B7964,tblProducts[Column1],tblProducts[Description])</f>
        <v>WITCONOL NP-120 BULK</v>
      </c>
      <c r="E7964" t="s">
        <v>9</v>
      </c>
      <c r="F7964" t="s">
        <v>12</v>
      </c>
      <c r="G7964" t="s">
        <v>7</v>
      </c>
      <c r="H7964" t="s">
        <v>8</v>
      </c>
      <c r="I7964">
        <f t="shared" si="129"/>
        <v>2</v>
      </c>
    </row>
    <row r="7965" spans="1:9">
      <c r="A7965">
        <f>IF(MOD(ROW()-24,COUNTA(tblProducts[Description]))=0,A7964+1,A7964)</f>
        <v>70</v>
      </c>
      <c r="B7965">
        <f>MOD(ROW()-24,COUNTA(tblProducts[Description]))+1</f>
        <v>76</v>
      </c>
      <c r="C7965" t="str">
        <f>_xlfn.XLOOKUP(A7965,tblProducts[Column1],tblProducts[Description])</f>
        <v>WITBREAK DPG-818 BULK</v>
      </c>
      <c r="D7965" t="str">
        <f>_xlfn.XLOOKUP(B7965,tblProducts[Column1],tblProducts[Description])</f>
        <v>WITCONOL NP-130 BULK</v>
      </c>
      <c r="E7965" t="s">
        <v>9</v>
      </c>
      <c r="F7965" t="s">
        <v>12</v>
      </c>
      <c r="G7965" t="s">
        <v>7</v>
      </c>
      <c r="H7965" t="s">
        <v>8</v>
      </c>
      <c r="I7965">
        <f t="shared" si="129"/>
        <v>2</v>
      </c>
    </row>
    <row r="7966" spans="1:9">
      <c r="A7966">
        <f>IF(MOD(ROW()-24,COUNTA(tblProducts[Description]))=0,A7965+1,A7965)</f>
        <v>70</v>
      </c>
      <c r="B7966">
        <f>MOD(ROW()-24,COUNTA(tblProducts[Description]))+1</f>
        <v>77</v>
      </c>
      <c r="C7966" t="str">
        <f>_xlfn.XLOOKUP(A7966,tblProducts[Column1],tblProducts[Description])</f>
        <v>WITBREAK DPG-818 BULK</v>
      </c>
      <c r="D7966" t="str">
        <f>_xlfn.XLOOKUP(B7966,tblProducts[Column1],tblProducts[Description])</f>
        <v>WITCONOL NP-20 BULK</v>
      </c>
      <c r="E7966" t="s">
        <v>9</v>
      </c>
      <c r="F7966" t="s">
        <v>12</v>
      </c>
      <c r="G7966" t="s">
        <v>7</v>
      </c>
      <c r="H7966" t="s">
        <v>8</v>
      </c>
      <c r="I7966">
        <f t="shared" si="129"/>
        <v>2</v>
      </c>
    </row>
    <row r="7967" spans="1:9">
      <c r="A7967">
        <f>IF(MOD(ROW()-24,COUNTA(tblProducts[Description]))=0,A7966+1,A7966)</f>
        <v>70</v>
      </c>
      <c r="B7967">
        <f>MOD(ROW()-24,COUNTA(tblProducts[Description]))+1</f>
        <v>78</v>
      </c>
      <c r="C7967" t="str">
        <f>_xlfn.XLOOKUP(A7967,tblProducts[Column1],tblProducts[Description])</f>
        <v>WITBREAK DPG-818 BULK</v>
      </c>
      <c r="D7967" t="str">
        <f>_xlfn.XLOOKUP(B7967,tblProducts[Column1],tblProducts[Description])</f>
        <v>WITCONOL NP-330 BULK</v>
      </c>
      <c r="E7967" t="s">
        <v>9</v>
      </c>
      <c r="F7967" t="s">
        <v>12</v>
      </c>
      <c r="G7967" t="s">
        <v>7</v>
      </c>
      <c r="H7967" t="s">
        <v>8</v>
      </c>
      <c r="I7967">
        <f t="shared" si="129"/>
        <v>2</v>
      </c>
    </row>
    <row r="7968" spans="1:9">
      <c r="A7968">
        <f>IF(MOD(ROW()-24,COUNTA(tblProducts[Description]))=0,A7967+1,A7967)</f>
        <v>70</v>
      </c>
      <c r="B7968">
        <f>MOD(ROW()-24,COUNTA(tblProducts[Description]))+1</f>
        <v>79</v>
      </c>
      <c r="C7968" t="str">
        <f>_xlfn.XLOOKUP(A7968,tblProducts[Column1],tblProducts[Description])</f>
        <v>WITBREAK DPG-818 BULK</v>
      </c>
      <c r="D7968" t="str">
        <f>_xlfn.XLOOKUP(B7968,tblProducts[Column1],tblProducts[Description])</f>
        <v>WITCONOL NP-40 BULK</v>
      </c>
      <c r="E7968" t="s">
        <v>9</v>
      </c>
      <c r="F7968" t="s">
        <v>12</v>
      </c>
      <c r="G7968" t="s">
        <v>7</v>
      </c>
      <c r="H7968" t="s">
        <v>8</v>
      </c>
      <c r="I7968">
        <f t="shared" si="129"/>
        <v>2</v>
      </c>
    </row>
    <row r="7969" spans="1:9">
      <c r="A7969">
        <f>IF(MOD(ROW()-24,COUNTA(tblProducts[Description]))=0,A7968+1,A7968)</f>
        <v>70</v>
      </c>
      <c r="B7969">
        <f>MOD(ROW()-24,COUNTA(tblProducts[Description]))+1</f>
        <v>80</v>
      </c>
      <c r="C7969" t="str">
        <f>_xlfn.XLOOKUP(A7969,tblProducts[Column1],tblProducts[Description])</f>
        <v>WITBREAK DPG-818 BULK</v>
      </c>
      <c r="D7969" t="str">
        <f>_xlfn.XLOOKUP(B7969,tblProducts[Column1],tblProducts[Description])</f>
        <v>WITCONOL NP-60 BULK</v>
      </c>
      <c r="E7969" t="s">
        <v>9</v>
      </c>
      <c r="F7969" t="s">
        <v>12</v>
      </c>
      <c r="G7969" t="s">
        <v>7</v>
      </c>
      <c r="H7969" t="s">
        <v>8</v>
      </c>
      <c r="I7969">
        <f t="shared" si="129"/>
        <v>2</v>
      </c>
    </row>
    <row r="7970" spans="1:9">
      <c r="A7970">
        <f>IF(MOD(ROW()-24,COUNTA(tblProducts[Description]))=0,A7969+1,A7969)</f>
        <v>70</v>
      </c>
      <c r="B7970">
        <f>MOD(ROW()-24,COUNTA(tblProducts[Description]))+1</f>
        <v>81</v>
      </c>
      <c r="C7970" t="str">
        <f>_xlfn.XLOOKUP(A7970,tblProducts[Column1],tblProducts[Description])</f>
        <v>WITBREAK DPG-818 BULK</v>
      </c>
      <c r="D7970" t="str">
        <f>_xlfn.XLOOKUP(B7970,tblProducts[Column1],tblProducts[Description])</f>
        <v>WITCONOL NP-80 BULK</v>
      </c>
      <c r="E7970" t="s">
        <v>9</v>
      </c>
      <c r="F7970" t="s">
        <v>12</v>
      </c>
      <c r="G7970" t="s">
        <v>7</v>
      </c>
      <c r="H7970" t="s">
        <v>8</v>
      </c>
      <c r="I7970">
        <f t="shared" si="129"/>
        <v>2</v>
      </c>
    </row>
    <row r="7971" spans="1:9">
      <c r="A7971">
        <f>IF(MOD(ROW()-24,COUNTA(tblProducts[Description]))=0,A7970+1,A7970)</f>
        <v>70</v>
      </c>
      <c r="B7971">
        <f>MOD(ROW()-24,COUNTA(tblProducts[Description]))+1</f>
        <v>82</v>
      </c>
      <c r="C7971" t="str">
        <f>_xlfn.XLOOKUP(A7971,tblProducts[Column1],tblProducts[Description])</f>
        <v>WITBREAK DPG-818 BULK</v>
      </c>
      <c r="D7971" t="str">
        <f>_xlfn.XLOOKUP(B7971,tblProducts[Column1],tblProducts[Description])</f>
        <v>WITCONOL NP-90 BULK</v>
      </c>
      <c r="E7971" t="s">
        <v>9</v>
      </c>
      <c r="F7971" t="s">
        <v>12</v>
      </c>
      <c r="G7971" t="s">
        <v>7</v>
      </c>
      <c r="H7971" t="s">
        <v>8</v>
      </c>
      <c r="I7971">
        <f t="shared" si="129"/>
        <v>2</v>
      </c>
    </row>
    <row r="7972" spans="1:9">
      <c r="A7972">
        <f>IF(MOD(ROW()-24,COUNTA(tblProducts[Description]))=0,A7971+1,A7971)</f>
        <v>70</v>
      </c>
      <c r="B7972">
        <f>MOD(ROW()-24,COUNTA(tblProducts[Description]))+1</f>
        <v>83</v>
      </c>
      <c r="C7972" t="str">
        <f>_xlfn.XLOOKUP(A7972,tblProducts[Column1],tblProducts[Description])</f>
        <v>WITBREAK DPG-818 BULK</v>
      </c>
      <c r="D7972" t="str">
        <f>_xlfn.XLOOKUP(B7972,tblProducts[Column1],tblProducts[Description])</f>
        <v>WITCONOL NS-108 PO BULK</v>
      </c>
      <c r="E7972" t="s">
        <v>9</v>
      </c>
      <c r="F7972" t="s">
        <v>12</v>
      </c>
      <c r="G7972" t="s">
        <v>7</v>
      </c>
      <c r="H7972" t="s">
        <v>8</v>
      </c>
      <c r="I7972">
        <f t="shared" si="129"/>
        <v>2</v>
      </c>
    </row>
    <row r="7973" spans="1:9">
      <c r="A7973">
        <f>IF(MOD(ROW()-24,COUNTA(tblProducts[Description]))=0,A7972+1,A7972)</f>
        <v>70</v>
      </c>
      <c r="B7973">
        <f>MOD(ROW()-24,COUNTA(tblProducts[Description]))+1</f>
        <v>84</v>
      </c>
      <c r="C7973" t="str">
        <f>_xlfn.XLOOKUP(A7973,tblProducts[Column1],tblProducts[Description])</f>
        <v>WITBREAK DPG-818 BULK</v>
      </c>
      <c r="D7973" t="str">
        <f>_xlfn.XLOOKUP(B7973,tblProducts[Column1],tblProducts[Description])</f>
        <v>WITCONOL NS-505K BULK</v>
      </c>
      <c r="E7973" t="s">
        <v>9</v>
      </c>
      <c r="F7973" t="s">
        <v>12</v>
      </c>
      <c r="G7973" t="s">
        <v>7</v>
      </c>
      <c r="H7973" t="s">
        <v>13</v>
      </c>
      <c r="I7973">
        <f t="shared" si="129"/>
        <v>2</v>
      </c>
    </row>
    <row r="7974" spans="1:9">
      <c r="A7974">
        <f>IF(MOD(ROW()-24,COUNTA(tblProducts[Description]))=0,A7973+1,A7973)</f>
        <v>70</v>
      </c>
      <c r="B7974">
        <f>MOD(ROW()-24,COUNTA(tblProducts[Description]))+1</f>
        <v>85</v>
      </c>
      <c r="C7974" t="str">
        <f>_xlfn.XLOOKUP(A7974,tblProducts[Column1],tblProducts[Description])</f>
        <v>WITBREAK DPG-818 BULK</v>
      </c>
      <c r="D7974" t="str">
        <f>_xlfn.XLOOKUP(B7974,tblProducts[Column1],tblProducts[Description])</f>
        <v>WITCONOL NS-817 BULK</v>
      </c>
      <c r="E7974" t="s">
        <v>9</v>
      </c>
      <c r="F7974" t="s">
        <v>12</v>
      </c>
      <c r="G7974" t="s">
        <v>7</v>
      </c>
      <c r="H7974" t="s">
        <v>8</v>
      </c>
      <c r="I7974">
        <f t="shared" si="129"/>
        <v>2</v>
      </c>
    </row>
    <row r="7975" spans="1:9">
      <c r="A7975">
        <f>IF(MOD(ROW()-24,COUNTA(tblProducts[Description]))=0,A7974+1,A7974)</f>
        <v>70</v>
      </c>
      <c r="B7975">
        <f>MOD(ROW()-24,COUNTA(tblProducts[Description]))+1</f>
        <v>86</v>
      </c>
      <c r="C7975" t="str">
        <f>_xlfn.XLOOKUP(A7975,tblProducts[Column1],tblProducts[Description])</f>
        <v>WITBREAK DPG-818 BULK</v>
      </c>
      <c r="D7975" t="str">
        <f>_xlfn.XLOOKUP(B7975,tblProducts[Column1],tblProducts[Description])</f>
        <v>WITCONOL PD-375 BULK</v>
      </c>
      <c r="E7975" t="s">
        <v>9</v>
      </c>
      <c r="F7975" t="s">
        <v>12</v>
      </c>
      <c r="G7975" t="s">
        <v>7</v>
      </c>
      <c r="H7975" t="s">
        <v>8</v>
      </c>
      <c r="I7975">
        <f t="shared" si="129"/>
        <v>2</v>
      </c>
    </row>
    <row r="7976" spans="1:9">
      <c r="A7976">
        <f>IF(MOD(ROW()-24,COUNTA(tblProducts[Description]))=0,A7975+1,A7975)</f>
        <v>70</v>
      </c>
      <c r="B7976">
        <f>MOD(ROW()-24,COUNTA(tblProducts[Description]))+1</f>
        <v>87</v>
      </c>
      <c r="C7976" t="str">
        <f>_xlfn.XLOOKUP(A7976,tblProducts[Column1],tblProducts[Description])</f>
        <v>WITBREAK DPG-818 BULK</v>
      </c>
      <c r="D7976" t="str">
        <f>_xlfn.XLOOKUP(B7976,tblProducts[Column1],tblProducts[Description])</f>
        <v>WITCONOL PD-4085 BULK</v>
      </c>
      <c r="E7976" t="s">
        <v>9</v>
      </c>
      <c r="F7976" t="s">
        <v>12</v>
      </c>
      <c r="G7976" t="s">
        <v>7</v>
      </c>
      <c r="H7976" t="s">
        <v>8</v>
      </c>
      <c r="I7976">
        <f t="shared" si="129"/>
        <v>2</v>
      </c>
    </row>
    <row r="7977" spans="1:9">
      <c r="A7977">
        <f>IF(MOD(ROW()-24,COUNTA(tblProducts[Description]))=0,A7976+1,A7976)</f>
        <v>70</v>
      </c>
      <c r="B7977">
        <f>MOD(ROW()-24,COUNTA(tblProducts[Description]))+1</f>
        <v>88</v>
      </c>
      <c r="C7977" t="str">
        <f>_xlfn.XLOOKUP(A7977,tblProducts[Column1],tblProducts[Description])</f>
        <v>WITBREAK DPG-818 BULK</v>
      </c>
      <c r="D7977" t="str">
        <f>_xlfn.XLOOKUP(B7977,tblProducts[Column1],tblProducts[Description])</f>
        <v>WITCONOL PD-500 BULK</v>
      </c>
      <c r="E7977" t="s">
        <v>9</v>
      </c>
      <c r="F7977" t="s">
        <v>12</v>
      </c>
      <c r="G7977" t="s">
        <v>7</v>
      </c>
      <c r="H7977" t="s">
        <v>8</v>
      </c>
      <c r="I7977">
        <f t="shared" si="129"/>
        <v>2</v>
      </c>
    </row>
    <row r="7978" spans="1:9">
      <c r="A7978">
        <f>IF(MOD(ROW()-24,COUNTA(tblProducts[Description]))=0,A7977+1,A7977)</f>
        <v>70</v>
      </c>
      <c r="B7978">
        <f>MOD(ROW()-24,COUNTA(tblProducts[Description]))+1</f>
        <v>89</v>
      </c>
      <c r="C7978" t="str">
        <f>_xlfn.XLOOKUP(A7978,tblProducts[Column1],tblProducts[Description])</f>
        <v>WITBREAK DPG-818 BULK</v>
      </c>
      <c r="D7978" t="str">
        <f>_xlfn.XLOOKUP(B7978,tblProducts[Column1],tblProducts[Description])</f>
        <v>WITCONOL PEG-200 BULK</v>
      </c>
      <c r="E7978" t="s">
        <v>9</v>
      </c>
      <c r="F7978" t="s">
        <v>12</v>
      </c>
      <c r="G7978" t="s">
        <v>7</v>
      </c>
      <c r="H7978" t="s">
        <v>8</v>
      </c>
      <c r="I7978">
        <f t="shared" si="129"/>
        <v>2</v>
      </c>
    </row>
    <row r="7979" spans="1:9">
      <c r="A7979">
        <f>IF(MOD(ROW()-24,COUNTA(tblProducts[Description]))=0,A7978+1,A7978)</f>
        <v>70</v>
      </c>
      <c r="B7979">
        <f>MOD(ROW()-24,COUNTA(tblProducts[Description]))+1</f>
        <v>90</v>
      </c>
      <c r="C7979" t="str">
        <f>_xlfn.XLOOKUP(A7979,tblProducts[Column1],tblProducts[Description])</f>
        <v>WITBREAK DPG-818 BULK</v>
      </c>
      <c r="D7979" t="str">
        <f>_xlfn.XLOOKUP(B7979,tblProducts[Column1],tblProducts[Description])</f>
        <v>WITCONOL PEG-400 BULK</v>
      </c>
      <c r="E7979" t="s">
        <v>9</v>
      </c>
      <c r="F7979" t="s">
        <v>12</v>
      </c>
      <c r="G7979" t="s">
        <v>7</v>
      </c>
      <c r="H7979" t="s">
        <v>8</v>
      </c>
      <c r="I7979">
        <f t="shared" si="129"/>
        <v>2</v>
      </c>
    </row>
    <row r="7980" spans="1:9">
      <c r="A7980">
        <f>IF(MOD(ROW()-24,COUNTA(tblProducts[Description]))=0,A7979+1,A7979)</f>
        <v>70</v>
      </c>
      <c r="B7980">
        <f>MOD(ROW()-24,COUNTA(tblProducts[Description]))+1</f>
        <v>91</v>
      </c>
      <c r="C7980" t="str">
        <f>_xlfn.XLOOKUP(A7980,tblProducts[Column1],tblProducts[Description])</f>
        <v>WITBREAK DPG-818 BULK</v>
      </c>
      <c r="D7980" t="str">
        <f>_xlfn.XLOOKUP(B7980,tblProducts[Column1],tblProducts[Description])</f>
        <v>WITCONOL PEG-500 BULK</v>
      </c>
      <c r="E7980" t="s">
        <v>9</v>
      </c>
      <c r="F7980" t="s">
        <v>12</v>
      </c>
      <c r="G7980" t="s">
        <v>7</v>
      </c>
      <c r="H7980" t="s">
        <v>8</v>
      </c>
      <c r="I7980">
        <f t="shared" si="129"/>
        <v>2</v>
      </c>
    </row>
    <row r="7981" spans="1:9">
      <c r="A7981">
        <f>IF(MOD(ROW()-24,COUNTA(tblProducts[Description]))=0,A7980+1,A7980)</f>
        <v>70</v>
      </c>
      <c r="B7981">
        <f>MOD(ROW()-24,COUNTA(tblProducts[Description]))+1</f>
        <v>92</v>
      </c>
      <c r="C7981" t="str">
        <f>_xlfn.XLOOKUP(A7981,tblProducts[Column1],tblProducts[Description])</f>
        <v>WITBREAK DPG-818 BULK</v>
      </c>
      <c r="D7981" t="str">
        <f>_xlfn.XLOOKUP(B7981,tblProducts[Column1],tblProducts[Description])</f>
        <v>WITCONOL PEG-600 BULK</v>
      </c>
      <c r="E7981" t="s">
        <v>9</v>
      </c>
      <c r="F7981" t="s">
        <v>12</v>
      </c>
      <c r="G7981" t="s">
        <v>7</v>
      </c>
      <c r="H7981" t="s">
        <v>8</v>
      </c>
      <c r="I7981">
        <f t="shared" si="129"/>
        <v>2</v>
      </c>
    </row>
    <row r="7982" spans="1:9">
      <c r="A7982">
        <f>IF(MOD(ROW()-24,COUNTA(tblProducts[Description]))=0,A7981+1,A7981)</f>
        <v>70</v>
      </c>
      <c r="B7982">
        <f>MOD(ROW()-24,COUNTA(tblProducts[Description]))+1</f>
        <v>93</v>
      </c>
      <c r="C7982" t="str">
        <f>_xlfn.XLOOKUP(A7982,tblProducts[Column1],tblProducts[Description])</f>
        <v>WITBREAK DPG-818 BULK</v>
      </c>
      <c r="D7982" t="str">
        <f>_xlfn.XLOOKUP(B7982,tblProducts[Column1],tblProducts[Description])</f>
        <v>WITCONOL PH-70 BULK</v>
      </c>
      <c r="E7982" t="s">
        <v>9</v>
      </c>
      <c r="F7982" t="s">
        <v>12</v>
      </c>
      <c r="G7982" t="s">
        <v>9</v>
      </c>
      <c r="H7982" t="s">
        <v>11</v>
      </c>
      <c r="I7982">
        <f t="shared" si="129"/>
        <v>4</v>
      </c>
    </row>
    <row r="7983" spans="1:9">
      <c r="A7983">
        <f>IF(MOD(ROW()-24,COUNTA(tblProducts[Description]))=0,A7982+1,A7982)</f>
        <v>70</v>
      </c>
      <c r="B7983">
        <f>MOD(ROW()-24,COUNTA(tblProducts[Description]))+1</f>
        <v>94</v>
      </c>
      <c r="C7983" t="str">
        <f>_xlfn.XLOOKUP(A7983,tblProducts[Column1],tblProducts[Description])</f>
        <v>WITBREAK DPG-818 BULK</v>
      </c>
      <c r="D7983" t="str">
        <f>_xlfn.XLOOKUP(B7983,tblProducts[Column1],tblProducts[Description])</f>
        <v>WITCONOL SN-50 BULK</v>
      </c>
      <c r="E7983" t="s">
        <v>9</v>
      </c>
      <c r="F7983" t="s">
        <v>12</v>
      </c>
      <c r="G7983" t="s">
        <v>9</v>
      </c>
      <c r="H7983" t="s">
        <v>11</v>
      </c>
      <c r="I7983">
        <f t="shared" si="129"/>
        <v>4</v>
      </c>
    </row>
    <row r="7984" spans="1:9">
      <c r="A7984">
        <f>IF(MOD(ROW()-24,COUNTA(tblProducts[Description]))=0,A7983+1,A7983)</f>
        <v>70</v>
      </c>
      <c r="B7984">
        <f>MOD(ROW()-24,COUNTA(tblProducts[Description]))+1</f>
        <v>95</v>
      </c>
      <c r="C7984" t="str">
        <f>_xlfn.XLOOKUP(A7984,tblProducts[Column1],tblProducts[Description])</f>
        <v>WITBREAK DPG-818 BULK</v>
      </c>
      <c r="D7984" t="str">
        <f>_xlfn.XLOOKUP(B7984,tblProducts[Column1],tblProducts[Description])</f>
        <v>WITCONOL SN-70 BULK</v>
      </c>
      <c r="E7984" t="s">
        <v>9</v>
      </c>
      <c r="F7984" t="s">
        <v>12</v>
      </c>
      <c r="G7984" t="s">
        <v>9</v>
      </c>
      <c r="H7984" t="s">
        <v>11</v>
      </c>
      <c r="I7984">
        <f t="shared" si="129"/>
        <v>4</v>
      </c>
    </row>
    <row r="7985" spans="1:9">
      <c r="A7985">
        <f>IF(MOD(ROW()-24,COUNTA(tblProducts[Description]))=0,A7984+1,A7984)</f>
        <v>70</v>
      </c>
      <c r="B7985">
        <f>MOD(ROW()-24,COUNTA(tblProducts[Description]))+1</f>
        <v>96</v>
      </c>
      <c r="C7985" t="str">
        <f>_xlfn.XLOOKUP(A7985,tblProducts[Column1],tblProducts[Description])</f>
        <v>WITBREAK DPG-818 BULK</v>
      </c>
      <c r="D7985" t="str">
        <f>_xlfn.XLOOKUP(B7985,tblProducts[Column1],tblProducts[Description])</f>
        <v>REDICOTE E-47 NPF BULK</v>
      </c>
      <c r="E7985" t="s">
        <v>9</v>
      </c>
      <c r="F7985" t="s">
        <v>12</v>
      </c>
      <c r="G7985" t="s">
        <v>7</v>
      </c>
      <c r="H7985" t="s">
        <v>8</v>
      </c>
      <c r="I7985">
        <f t="shared" si="129"/>
        <v>2</v>
      </c>
    </row>
    <row r="7986" spans="1:9">
      <c r="A7986">
        <f>IF(MOD(ROW()-24,COUNTA(tblProducts[Description]))=0,A7985+1,A7985)</f>
        <v>70</v>
      </c>
      <c r="B7986">
        <f>MOD(ROW()-24,COUNTA(tblProducts[Description]))+1</f>
        <v>97</v>
      </c>
      <c r="C7986" t="str">
        <f>_xlfn.XLOOKUP(A7986,tblProducts[Column1],tblProducts[Description])</f>
        <v>WITBREAK DPG-818 BULK</v>
      </c>
      <c r="D7986" t="str">
        <f>_xlfn.XLOOKUP(B7986,tblProducts[Column1],tblProducts[Description])</f>
        <v>EMULPON CO-25 BULK</v>
      </c>
      <c r="E7986" t="s">
        <v>9</v>
      </c>
      <c r="F7986" t="s">
        <v>12</v>
      </c>
      <c r="G7986" t="s">
        <v>7</v>
      </c>
      <c r="H7986" t="s">
        <v>13</v>
      </c>
      <c r="I7986">
        <f t="shared" si="129"/>
        <v>2</v>
      </c>
    </row>
    <row r="7987" spans="1:9">
      <c r="A7987">
        <f>IF(MOD(ROW()-24,COUNTA(tblProducts[Description]))=0,A7986+1,A7986)</f>
        <v>70</v>
      </c>
      <c r="B7987">
        <f>MOD(ROW()-24,COUNTA(tblProducts[Description]))+1</f>
        <v>98</v>
      </c>
      <c r="C7987" t="str">
        <f>_xlfn.XLOOKUP(A7987,tblProducts[Column1],tblProducts[Description])</f>
        <v>WITBREAK DPG-818 BULK</v>
      </c>
      <c r="D7987" t="str">
        <f>_xlfn.XLOOKUP(B7987,tblProducts[Column1],tblProducts[Description])</f>
        <v>EMULPON CO-30 BULK</v>
      </c>
      <c r="E7987" t="s">
        <v>9</v>
      </c>
      <c r="F7987" t="s">
        <v>12</v>
      </c>
      <c r="G7987" t="s">
        <v>7</v>
      </c>
      <c r="H7987" t="s">
        <v>13</v>
      </c>
      <c r="I7987">
        <f t="shared" si="129"/>
        <v>2</v>
      </c>
    </row>
    <row r="7988" spans="1:9">
      <c r="A7988">
        <f>IF(MOD(ROW()-24,COUNTA(tblProducts[Description]))=0,A7987+1,A7987)</f>
        <v>70</v>
      </c>
      <c r="B7988">
        <f>MOD(ROW()-24,COUNTA(tblProducts[Description]))+1</f>
        <v>99</v>
      </c>
      <c r="C7988" t="str">
        <f>_xlfn.XLOOKUP(A7988,tblProducts[Column1],tblProducts[Description])</f>
        <v>WITBREAK DPG-818 BULK</v>
      </c>
      <c r="D7988" t="str">
        <f>_xlfn.XLOOKUP(B7988,tblProducts[Column1],tblProducts[Description])</f>
        <v>EMULPON CO-40 BULK</v>
      </c>
      <c r="E7988" t="s">
        <v>9</v>
      </c>
      <c r="F7988" t="s">
        <v>12</v>
      </c>
      <c r="G7988" t="s">
        <v>7</v>
      </c>
      <c r="H7988" t="s">
        <v>13</v>
      </c>
      <c r="I7988">
        <f t="shared" si="129"/>
        <v>2</v>
      </c>
    </row>
    <row r="7989" spans="1:9">
      <c r="A7989">
        <f>IF(MOD(ROW()-24,COUNTA(tblProducts[Description]))=0,A7988+1,A7988)</f>
        <v>70</v>
      </c>
      <c r="B7989">
        <f>MOD(ROW()-24,COUNTA(tblProducts[Description]))+1</f>
        <v>100</v>
      </c>
      <c r="C7989" t="str">
        <f>_xlfn.XLOOKUP(A7989,tblProducts[Column1],tblProducts[Description])</f>
        <v>WITBREAK DPG-818 BULK</v>
      </c>
      <c r="D7989" t="str">
        <f>_xlfn.XLOOKUP(B7989,tblProducts[Column1],tblProducts[Description])</f>
        <v>EMULPON CO-36 BULK</v>
      </c>
      <c r="E7989" t="s">
        <v>9</v>
      </c>
      <c r="F7989" t="s">
        <v>12</v>
      </c>
      <c r="G7989" t="s">
        <v>7</v>
      </c>
      <c r="H7989" t="s">
        <v>8</v>
      </c>
      <c r="I7989">
        <f t="shared" si="129"/>
        <v>2</v>
      </c>
    </row>
    <row r="7990" spans="1:9">
      <c r="A7990">
        <f>IF(MOD(ROW()-24,COUNTA(tblProducts[Description]))=0,A7989+1,A7989)</f>
        <v>70</v>
      </c>
      <c r="B7990">
        <f>MOD(ROW()-24,COUNTA(tblProducts[Description]))+1</f>
        <v>101</v>
      </c>
      <c r="C7990" t="str">
        <f>_xlfn.XLOOKUP(A7990,tblProducts[Column1],tblProducts[Description])</f>
        <v>WITBREAK DPG-818 BULK</v>
      </c>
      <c r="D7990" t="str">
        <f>_xlfn.XLOOKUP(B7990,tblProducts[Column1],tblProducts[Description])</f>
        <v>REDICOTE E-4819 BULK</v>
      </c>
      <c r="E7990" t="s">
        <v>9</v>
      </c>
      <c r="F7990" t="s">
        <v>12</v>
      </c>
      <c r="G7990" t="s">
        <v>7</v>
      </c>
      <c r="H7990" t="s">
        <v>8</v>
      </c>
      <c r="I7990">
        <f t="shared" si="129"/>
        <v>2</v>
      </c>
    </row>
    <row r="7991" spans="1:9">
      <c r="A7991">
        <f>IF(MOD(ROW()-24,COUNTA(tblProducts[Description]))=0,A7990+1,A7990)</f>
        <v>70</v>
      </c>
      <c r="B7991">
        <f>MOD(ROW()-24,COUNTA(tblProducts[Description]))+1</f>
        <v>102</v>
      </c>
      <c r="C7991" t="str">
        <f>_xlfn.XLOOKUP(A7991,tblProducts[Column1],tblProducts[Description])</f>
        <v>WITBREAK DPG-818 BULK</v>
      </c>
      <c r="D7991" t="str">
        <f>_xlfn.XLOOKUP(B7991,tblProducts[Column1],tblProducts[Description])</f>
        <v>ETHYLAN 1005 SA  BULK</v>
      </c>
      <c r="E7991" t="s">
        <v>9</v>
      </c>
      <c r="F7991" t="s">
        <v>12</v>
      </c>
      <c r="G7991" t="s">
        <v>7</v>
      </c>
      <c r="H7991" t="s">
        <v>8</v>
      </c>
      <c r="I7991">
        <f t="shared" si="129"/>
        <v>2</v>
      </c>
    </row>
    <row r="7992" spans="1:9">
      <c r="A7992">
        <f>IF(MOD(ROW()-24,COUNTA(tblProducts[Description]))=0,A7991+1,A7991)</f>
        <v>70</v>
      </c>
      <c r="B7992">
        <f>MOD(ROW()-24,COUNTA(tblProducts[Description]))+1</f>
        <v>103</v>
      </c>
      <c r="C7992" t="str">
        <f>_xlfn.XLOOKUP(A7992,tblProducts[Column1],tblProducts[Description])</f>
        <v>WITBREAK DPG-818 BULK</v>
      </c>
      <c r="D7992" t="str">
        <f>_xlfn.XLOOKUP(B7992,tblProducts[Column1],tblProducts[Description])</f>
        <v>ETHODUOMEEN T/15 BULK</v>
      </c>
      <c r="E7992" t="s">
        <v>9</v>
      </c>
      <c r="F7992" t="s">
        <v>12</v>
      </c>
      <c r="G7992" t="s">
        <v>7</v>
      </c>
      <c r="H7992" t="s">
        <v>8</v>
      </c>
      <c r="I7992">
        <f t="shared" si="129"/>
        <v>2</v>
      </c>
    </row>
    <row r="7993" spans="1:9">
      <c r="A7993">
        <f>IF(MOD(ROW()-24,COUNTA(tblProducts[Description]))=0,A7992+1,A7992)</f>
        <v>70</v>
      </c>
      <c r="B7993">
        <f>MOD(ROW()-24,COUNTA(tblProducts[Description]))+1</f>
        <v>104</v>
      </c>
      <c r="C7993" t="str">
        <f>_xlfn.XLOOKUP(A7993,tblProducts[Column1],tblProducts[Description])</f>
        <v>WITBREAK DPG-818 BULK</v>
      </c>
      <c r="D7993" t="str">
        <f>_xlfn.XLOOKUP(B7993,tblProducts[Column1],tblProducts[Description])</f>
        <v>C-6442 BULK</v>
      </c>
      <c r="E7993" t="s">
        <v>9</v>
      </c>
      <c r="F7993" t="s">
        <v>12</v>
      </c>
      <c r="G7993" t="s">
        <v>7</v>
      </c>
      <c r="H7993" t="s">
        <v>8</v>
      </c>
      <c r="I7993">
        <f t="shared" si="129"/>
        <v>2</v>
      </c>
    </row>
    <row r="7994" spans="1:9">
      <c r="A7994">
        <f>IF(MOD(ROW()-24,COUNTA(tblProducts[Description]))=0,A7993+1,A7993)</f>
        <v>70</v>
      </c>
      <c r="B7994">
        <f>MOD(ROW()-24,COUNTA(tblProducts[Description]))+1</f>
        <v>105</v>
      </c>
      <c r="C7994" t="str">
        <f>_xlfn.XLOOKUP(A7994,tblProducts[Column1],tblProducts[Description])</f>
        <v>WITBREAK DPG-818 BULK</v>
      </c>
      <c r="D7994" t="str">
        <f>_xlfn.XLOOKUP(B7994,tblProducts[Column1],tblProducts[Description])</f>
        <v>ETHODUOMEEN T/25  BULK</v>
      </c>
      <c r="E7994" t="s">
        <v>9</v>
      </c>
      <c r="F7994" t="s">
        <v>12</v>
      </c>
      <c r="G7994" t="s">
        <v>7</v>
      </c>
      <c r="H7994" t="s">
        <v>8</v>
      </c>
      <c r="I7994">
        <f t="shared" si="129"/>
        <v>2</v>
      </c>
    </row>
    <row r="7995" spans="1:9">
      <c r="A7995">
        <f>IF(MOD(ROW()-24,COUNTA(tblProducts[Description]))=0,A7994+1,A7994)</f>
        <v>70</v>
      </c>
      <c r="B7995">
        <f>MOD(ROW()-24,COUNTA(tblProducts[Description]))+1</f>
        <v>106</v>
      </c>
      <c r="C7995" t="str">
        <f>_xlfn.XLOOKUP(A7995,tblProducts[Column1],tblProducts[Description])</f>
        <v>WITBREAK DPG-818 BULK</v>
      </c>
      <c r="D7995" t="str">
        <f>_xlfn.XLOOKUP(B7995,tblProducts[Column1],tblProducts[Description])</f>
        <v>WITCONOL PD-2000 BULK</v>
      </c>
      <c r="E7995" t="s">
        <v>9</v>
      </c>
      <c r="F7995" t="s">
        <v>12</v>
      </c>
      <c r="G7995" t="s">
        <v>7</v>
      </c>
      <c r="H7995" t="s">
        <v>8</v>
      </c>
      <c r="I7995">
        <f t="shared" si="129"/>
        <v>2</v>
      </c>
    </row>
    <row r="7996" spans="1:9">
      <c r="A7996">
        <f>IF(MOD(ROW()-24,COUNTA(tblProducts[Description]))=0,A7995+1,A7995)</f>
        <v>70</v>
      </c>
      <c r="B7996">
        <f>MOD(ROW()-24,COUNTA(tblProducts[Description]))+1</f>
        <v>107</v>
      </c>
      <c r="C7996" t="str">
        <f>_xlfn.XLOOKUP(A7996,tblProducts[Column1],tblProducts[Description])</f>
        <v>WITBREAK DPG-818 BULK</v>
      </c>
      <c r="D7996" t="str">
        <f>_xlfn.XLOOKUP(B7996,tblProducts[Column1],tblProducts[Description])</f>
        <v>BEROL 347 BULK</v>
      </c>
      <c r="E7996" t="s">
        <v>9</v>
      </c>
      <c r="F7996" t="s">
        <v>12</v>
      </c>
      <c r="G7996" t="s">
        <v>7</v>
      </c>
      <c r="H7996" t="s">
        <v>8</v>
      </c>
      <c r="I7996">
        <f t="shared" si="129"/>
        <v>2</v>
      </c>
    </row>
    <row r="7997" spans="1:9">
      <c r="A7997">
        <f>IF(MOD(ROW()-24,COUNTA(tblProducts[Description]))=0,A7996+1,A7996)</f>
        <v>70</v>
      </c>
      <c r="B7997">
        <f>MOD(ROW()-24,COUNTA(tblProducts[Description]))+1</f>
        <v>108</v>
      </c>
      <c r="C7997" t="str">
        <f>_xlfn.XLOOKUP(A7997,tblProducts[Column1],tblProducts[Description])</f>
        <v>WITBREAK DPG-818 BULK</v>
      </c>
      <c r="D7997" t="str">
        <f>_xlfn.XLOOKUP(B7997,tblProducts[Column1],tblProducts[Description])</f>
        <v>ETHYLAN PT-3000 BULK</v>
      </c>
      <c r="E7997" t="s">
        <v>9</v>
      </c>
      <c r="F7997" t="s">
        <v>12</v>
      </c>
      <c r="G7997" t="s">
        <v>7</v>
      </c>
      <c r="H7997" t="s">
        <v>8</v>
      </c>
      <c r="I7997">
        <f t="shared" si="129"/>
        <v>2</v>
      </c>
    </row>
    <row r="7998" spans="1:9">
      <c r="A7998">
        <f>IF(MOD(ROW()-24,COUNTA(tblProducts[Description]))=0,A7997+1,A7997)</f>
        <v>70</v>
      </c>
      <c r="B7998">
        <f>MOD(ROW()-24,COUNTA(tblProducts[Description]))+1</f>
        <v>109</v>
      </c>
      <c r="C7998" t="str">
        <f>_xlfn.XLOOKUP(A7998,tblProducts[Column1],tblProducts[Description])</f>
        <v>WITBREAK DPG-818 BULK</v>
      </c>
      <c r="D7998" t="str">
        <f>_xlfn.XLOOKUP(B7998,tblProducts[Column1],tblProducts[Description])</f>
        <v>ETHYLAN HB4/BULK</v>
      </c>
      <c r="E7998" t="s">
        <v>9</v>
      </c>
      <c r="F7998" t="s">
        <v>12</v>
      </c>
      <c r="G7998" t="s">
        <v>7</v>
      </c>
      <c r="H7998" t="s">
        <v>8</v>
      </c>
      <c r="I7998">
        <f t="shared" si="129"/>
        <v>2</v>
      </c>
    </row>
    <row r="7999" spans="1:9">
      <c r="A7999">
        <f>IF(MOD(ROW()-24,COUNTA(tblProducts[Description]))=0,A7998+1,A7998)</f>
        <v>70</v>
      </c>
      <c r="B7999">
        <f>MOD(ROW()-24,COUNTA(tblProducts[Description]))+1</f>
        <v>110</v>
      </c>
      <c r="C7999" t="str">
        <f>_xlfn.XLOOKUP(A7999,tblProducts[Column1],tblProducts[Description])</f>
        <v>WITBREAK DPG-818 BULK</v>
      </c>
      <c r="D7999" t="str">
        <f>_xlfn.XLOOKUP(B7999,tblProducts[Column1],tblProducts[Description])</f>
        <v>ADSEE AB 600 BULK</v>
      </c>
      <c r="E7999" t="s">
        <v>9</v>
      </c>
      <c r="F7999" t="s">
        <v>12</v>
      </c>
      <c r="G7999" t="s">
        <v>7</v>
      </c>
      <c r="H7999" t="s">
        <v>8</v>
      </c>
      <c r="I7999">
        <f t="shared" si="129"/>
        <v>2</v>
      </c>
    </row>
    <row r="8000" spans="1:9">
      <c r="A8000">
        <f>IF(MOD(ROW()-24,COUNTA(tblProducts[Description]))=0,A7999+1,A7999)</f>
        <v>70</v>
      </c>
      <c r="B8000">
        <f>MOD(ROW()-24,COUNTA(tblProducts[Description]))+1</f>
        <v>111</v>
      </c>
      <c r="C8000" t="str">
        <f>_xlfn.XLOOKUP(A8000,tblProducts[Column1],tblProducts[Description])</f>
        <v>WITBREAK DPG-818 BULK</v>
      </c>
      <c r="D8000" t="str">
        <f>_xlfn.XLOOKUP(B8000,tblProducts[Column1],tblProducts[Description])</f>
        <v>WITCONOL PT-320  BULK</v>
      </c>
      <c r="E8000" t="s">
        <v>9</v>
      </c>
      <c r="F8000" t="s">
        <v>12</v>
      </c>
      <c r="G8000" t="s">
        <v>7</v>
      </c>
      <c r="H8000" t="s">
        <v>8</v>
      </c>
      <c r="I8000">
        <f t="shared" si="129"/>
        <v>2</v>
      </c>
    </row>
    <row r="8001" spans="1:9">
      <c r="A8001">
        <f>IF(MOD(ROW()-24,COUNTA(tblProducts[Description]))=0,A8000+1,A8000)</f>
        <v>70</v>
      </c>
      <c r="B8001">
        <f>MOD(ROW()-24,COUNTA(tblProducts[Description]))+1</f>
        <v>112</v>
      </c>
      <c r="C8001" t="str">
        <f>_xlfn.XLOOKUP(A8001,tblProducts[Column1],tblProducts[Description])</f>
        <v>WITBREAK DPG-818 BULK</v>
      </c>
      <c r="D8001" t="str">
        <f>_xlfn.XLOOKUP(B8001,tblProducts[Column1],tblProducts[Description])</f>
        <v>ETHYLAN DA-3 BULK</v>
      </c>
      <c r="E8001" t="s">
        <v>9</v>
      </c>
      <c r="F8001" t="s">
        <v>12</v>
      </c>
      <c r="G8001" t="s">
        <v>7</v>
      </c>
      <c r="H8001" t="s">
        <v>8</v>
      </c>
      <c r="I8001">
        <f t="shared" si="129"/>
        <v>2</v>
      </c>
    </row>
    <row r="8002" spans="1:9">
      <c r="A8002">
        <f>IF(MOD(ROW()-24,COUNTA(tblProducts[Description]))=0,A8001+1,A8001)</f>
        <v>70</v>
      </c>
      <c r="B8002">
        <f>MOD(ROW()-24,COUNTA(tblProducts[Description]))+1</f>
        <v>113</v>
      </c>
      <c r="C8002" t="str">
        <f>_xlfn.XLOOKUP(A8002,tblProducts[Column1],tblProducts[Description])</f>
        <v>WITBREAK DPG-818 BULK</v>
      </c>
      <c r="D8002" t="str">
        <f>_xlfn.XLOOKUP(B8002,tblProducts[Column1],tblProducts[Description])</f>
        <v>ETHOMEEN O/12 BULK</v>
      </c>
      <c r="E8002" t="s">
        <v>9</v>
      </c>
      <c r="F8002" t="s">
        <v>12</v>
      </c>
      <c r="G8002" t="s">
        <v>7</v>
      </c>
      <c r="H8002" t="s">
        <v>8</v>
      </c>
      <c r="I8002">
        <f t="shared" si="129"/>
        <v>2</v>
      </c>
    </row>
    <row r="8003" spans="1:9">
      <c r="A8003">
        <f>IF(MOD(ROW()-24,COUNTA(tblProducts[Description]))=0,A8002+1,A8002)</f>
        <v>70</v>
      </c>
      <c r="B8003">
        <f>MOD(ROW()-24,COUNTA(tblProducts[Description]))+1</f>
        <v>114</v>
      </c>
      <c r="C8003" t="str">
        <f>_xlfn.XLOOKUP(A8003,tblProducts[Column1],tblProducts[Description])</f>
        <v>WITBREAK DPG-818 BULK</v>
      </c>
      <c r="D8003" t="str">
        <f>_xlfn.XLOOKUP(B8003,tblProducts[Column1],tblProducts[Description])</f>
        <v>WITCONOL PT-1000 BULK</v>
      </c>
      <c r="E8003" t="s">
        <v>9</v>
      </c>
      <c r="F8003" t="s">
        <v>12</v>
      </c>
      <c r="G8003" t="s">
        <v>7</v>
      </c>
      <c r="H8003" t="s">
        <v>8</v>
      </c>
      <c r="I8003">
        <f t="shared" si="129"/>
        <v>2</v>
      </c>
    </row>
    <row r="8004" spans="1:9">
      <c r="A8004">
        <f>IF(MOD(ROW()-24,COUNTA(tblProducts[Description]))=0,A8003+1,A8003)</f>
        <v>71</v>
      </c>
      <c r="B8004">
        <f>MOD(ROW()-24,COUNTA(tblProducts[Description]))+1</f>
        <v>1</v>
      </c>
      <c r="C8004" t="str">
        <f>_xlfn.XLOOKUP(A8004,tblProducts[Column1],tblProducts[Description])</f>
        <v>WITBREAK DTG-62 BULK</v>
      </c>
      <c r="D8004" t="str">
        <f>_xlfn.XLOOKUP(B8004,tblProducts[Column1],tblProducts[Description])</f>
        <v>ADSEE 4130 BULK</v>
      </c>
      <c r="E8004" t="s">
        <v>9</v>
      </c>
      <c r="F8004" t="s">
        <v>12</v>
      </c>
      <c r="G8004" t="s">
        <v>9</v>
      </c>
      <c r="H8004" t="s">
        <v>8</v>
      </c>
      <c r="I8004">
        <f t="shared" si="129"/>
        <v>4</v>
      </c>
    </row>
    <row r="8005" spans="1:9">
      <c r="A8005">
        <f>IF(MOD(ROW()-24,COUNTA(tblProducts[Description]))=0,A8004+1,A8004)</f>
        <v>71</v>
      </c>
      <c r="B8005">
        <f>MOD(ROW()-24,COUNTA(tblProducts[Description]))+1</f>
        <v>2</v>
      </c>
      <c r="C8005" t="str">
        <f>_xlfn.XLOOKUP(A8005,tblProducts[Column1],tblProducts[Description])</f>
        <v>WITBREAK DTG-62 BULK</v>
      </c>
      <c r="D8005" t="str">
        <f>_xlfn.XLOOKUP(B8005,tblProducts[Column1],tblProducts[Description])</f>
        <v>ARMOSTAT 300 BULK</v>
      </c>
      <c r="E8005" t="s">
        <v>9</v>
      </c>
      <c r="F8005" t="s">
        <v>12</v>
      </c>
      <c r="G8005" t="s">
        <v>9</v>
      </c>
      <c r="H8005" t="s">
        <v>8</v>
      </c>
      <c r="I8005">
        <f t="shared" si="129"/>
        <v>4</v>
      </c>
    </row>
    <row r="8006" spans="1:9">
      <c r="A8006">
        <f>IF(MOD(ROW()-24,COUNTA(tblProducts[Description]))=0,A8005+1,A8005)</f>
        <v>71</v>
      </c>
      <c r="B8006">
        <f>MOD(ROW()-24,COUNTA(tblProducts[Description]))+1</f>
        <v>3</v>
      </c>
      <c r="C8006" t="str">
        <f>_xlfn.XLOOKUP(A8006,tblProducts[Column1],tblProducts[Description])</f>
        <v>WITBREAK DTG-62 BULK</v>
      </c>
      <c r="D8006" t="str">
        <f>_xlfn.XLOOKUP(B8006,tblProducts[Column1],tblProducts[Description])</f>
        <v>ARMOSTAT 400 BULK</v>
      </c>
      <c r="E8006" t="s">
        <v>9</v>
      </c>
      <c r="F8006" t="s">
        <v>12</v>
      </c>
      <c r="G8006" t="s">
        <v>7</v>
      </c>
      <c r="H8006" t="s">
        <v>8</v>
      </c>
      <c r="I8006">
        <f t="shared" si="129"/>
        <v>2</v>
      </c>
    </row>
    <row r="8007" spans="1:9">
      <c r="A8007">
        <f>IF(MOD(ROW()-24,COUNTA(tblProducts[Description]))=0,A8006+1,A8006)</f>
        <v>71</v>
      </c>
      <c r="B8007">
        <f>MOD(ROW()-24,COUNTA(tblProducts[Description]))+1</f>
        <v>4</v>
      </c>
      <c r="C8007" t="str">
        <f>_xlfn.XLOOKUP(A8007,tblProducts[Column1],tblProducts[Description])</f>
        <v>WITBREAK DTG-62 BULK</v>
      </c>
      <c r="D8007" t="str">
        <f>_xlfn.XLOOKUP(B8007,tblProducts[Column1],tblProducts[Description])</f>
        <v>ARMOSTAT 410 LM BULK</v>
      </c>
      <c r="E8007" t="s">
        <v>9</v>
      </c>
      <c r="F8007" t="s">
        <v>12</v>
      </c>
      <c r="G8007" t="s">
        <v>9</v>
      </c>
      <c r="H8007" t="s">
        <v>8</v>
      </c>
      <c r="I8007">
        <f t="shared" si="129"/>
        <v>4</v>
      </c>
    </row>
    <row r="8008" spans="1:9">
      <c r="A8008">
        <f>IF(MOD(ROW()-24,COUNTA(tblProducts[Description]))=0,A8007+1,A8007)</f>
        <v>71</v>
      </c>
      <c r="B8008">
        <f>MOD(ROW()-24,COUNTA(tblProducts[Description]))+1</f>
        <v>5</v>
      </c>
      <c r="C8008" t="str">
        <f>_xlfn.XLOOKUP(A8008,tblProducts[Column1],tblProducts[Description])</f>
        <v>WITBREAK DTG-62 BULK</v>
      </c>
      <c r="D8008" t="str">
        <f>_xlfn.XLOOKUP(B8008,tblProducts[Column1],tblProducts[Description])</f>
        <v>ARMUL HE 5070 BULK</v>
      </c>
      <c r="E8008" t="s">
        <v>9</v>
      </c>
      <c r="F8008" t="s">
        <v>12</v>
      </c>
      <c r="G8008" t="s">
        <v>9</v>
      </c>
      <c r="H8008" t="s">
        <v>8</v>
      </c>
      <c r="I8008">
        <f t="shared" si="129"/>
        <v>4</v>
      </c>
    </row>
    <row r="8009" spans="1:9">
      <c r="A8009">
        <f>IF(MOD(ROW()-24,COUNTA(tblProducts[Description]))=0,A8008+1,A8008)</f>
        <v>71</v>
      </c>
      <c r="B8009">
        <f>MOD(ROW()-24,COUNTA(tblProducts[Description]))+1</f>
        <v>6</v>
      </c>
      <c r="C8009" t="str">
        <f>_xlfn.XLOOKUP(A8009,tblProducts[Column1],tblProducts[Description])</f>
        <v>WITBREAK DTG-62 BULK</v>
      </c>
      <c r="D8009" t="str">
        <f>_xlfn.XLOOKUP(B8009,tblProducts[Column1],tblProducts[Description])</f>
        <v>BEROL 260 BULK</v>
      </c>
      <c r="E8009" t="s">
        <v>9</v>
      </c>
      <c r="F8009" t="s">
        <v>12</v>
      </c>
      <c r="G8009" t="s">
        <v>9</v>
      </c>
      <c r="H8009" t="s">
        <v>8</v>
      </c>
      <c r="I8009">
        <f t="shared" si="129"/>
        <v>4</v>
      </c>
    </row>
    <row r="8010" spans="1:9">
      <c r="A8010">
        <f>IF(MOD(ROW()-24,COUNTA(tblProducts[Description]))=0,A8009+1,A8009)</f>
        <v>71</v>
      </c>
      <c r="B8010">
        <f>MOD(ROW()-24,COUNTA(tblProducts[Description]))+1</f>
        <v>7</v>
      </c>
      <c r="C8010" t="str">
        <f>_xlfn.XLOOKUP(A8010,tblProducts[Column1],tblProducts[Description])</f>
        <v>WITBREAK DTG-62 BULK</v>
      </c>
      <c r="D8010" t="str">
        <f>_xlfn.XLOOKUP(B8010,tblProducts[Column1],tblProducts[Description])</f>
        <v>BEROL 266 BULK</v>
      </c>
      <c r="E8010" t="s">
        <v>9</v>
      </c>
      <c r="F8010" t="s">
        <v>12</v>
      </c>
      <c r="G8010" t="s">
        <v>9</v>
      </c>
      <c r="H8010" t="s">
        <v>8</v>
      </c>
      <c r="I8010">
        <f t="shared" si="129"/>
        <v>4</v>
      </c>
    </row>
    <row r="8011" spans="1:9">
      <c r="A8011">
        <f>IF(MOD(ROW()-24,COUNTA(tblProducts[Description]))=0,A8010+1,A8010)</f>
        <v>71</v>
      </c>
      <c r="B8011">
        <f>MOD(ROW()-24,COUNTA(tblProducts[Description]))+1</f>
        <v>8</v>
      </c>
      <c r="C8011" t="str">
        <f>_xlfn.XLOOKUP(A8011,tblProducts[Column1],tblProducts[Description])</f>
        <v>WITBREAK DTG-62 BULK</v>
      </c>
      <c r="D8011" t="str">
        <f>_xlfn.XLOOKUP(B8011,tblProducts[Column1],tblProducts[Description])</f>
        <v>BEROL 266V BULK</v>
      </c>
      <c r="E8011" t="s">
        <v>9</v>
      </c>
      <c r="F8011" t="s">
        <v>12</v>
      </c>
      <c r="G8011" t="s">
        <v>7</v>
      </c>
      <c r="H8011" t="s">
        <v>8</v>
      </c>
      <c r="I8011">
        <f t="shared" si="129"/>
        <v>2</v>
      </c>
    </row>
    <row r="8012" spans="1:9">
      <c r="A8012">
        <f>IF(MOD(ROW()-24,COUNTA(tblProducts[Description]))=0,A8011+1,A8011)</f>
        <v>71</v>
      </c>
      <c r="B8012">
        <f>MOD(ROW()-24,COUNTA(tblProducts[Description]))+1</f>
        <v>9</v>
      </c>
      <c r="C8012" t="str">
        <f>_xlfn.XLOOKUP(A8012,tblProducts[Column1],tblProducts[Description])</f>
        <v>WITBREAK DTG-62 BULK</v>
      </c>
      <c r="D8012" t="str">
        <f>_xlfn.XLOOKUP(B8012,tblProducts[Column1],tblProducts[Description])</f>
        <v>BEROL 467 BULK</v>
      </c>
      <c r="E8012" t="s">
        <v>9</v>
      </c>
      <c r="F8012" t="s">
        <v>12</v>
      </c>
      <c r="G8012" t="s">
        <v>7</v>
      </c>
      <c r="H8012" t="s">
        <v>8</v>
      </c>
      <c r="I8012">
        <f t="shared" si="129"/>
        <v>2</v>
      </c>
    </row>
    <row r="8013" spans="1:9">
      <c r="A8013">
        <f>IF(MOD(ROW()-24,COUNTA(tblProducts[Description]))=0,A8012+1,A8012)</f>
        <v>71</v>
      </c>
      <c r="B8013">
        <f>MOD(ROW()-24,COUNTA(tblProducts[Description]))+1</f>
        <v>10</v>
      </c>
      <c r="C8013" t="str">
        <f>_xlfn.XLOOKUP(A8013,tblProducts[Column1],tblProducts[Description])</f>
        <v>WITBREAK DTG-62 BULK</v>
      </c>
      <c r="D8013" t="str">
        <f>_xlfn.XLOOKUP(B8013,tblProducts[Column1],tblProducts[Description])</f>
        <v>BEROL OX 91-6 BULK</v>
      </c>
      <c r="E8013" t="s">
        <v>9</v>
      </c>
      <c r="F8013" t="s">
        <v>12</v>
      </c>
      <c r="G8013" t="s">
        <v>7</v>
      </c>
      <c r="H8013" t="s">
        <v>8</v>
      </c>
      <c r="I8013">
        <f t="shared" si="129"/>
        <v>2</v>
      </c>
    </row>
    <row r="8014" spans="1:9">
      <c r="A8014">
        <f>IF(MOD(ROW()-24,COUNTA(tblProducts[Description]))=0,A8013+1,A8013)</f>
        <v>71</v>
      </c>
      <c r="B8014">
        <f>MOD(ROW()-24,COUNTA(tblProducts[Description]))+1</f>
        <v>11</v>
      </c>
      <c r="C8014" t="str">
        <f>_xlfn.XLOOKUP(A8014,tblProducts[Column1],tblProducts[Description])</f>
        <v>WITBREAK DTG-62 BULK</v>
      </c>
      <c r="D8014" t="str">
        <f>_xlfn.XLOOKUP(B8014,tblProducts[Column1],tblProducts[Description])</f>
        <v>C-5635 BULK</v>
      </c>
      <c r="E8014" t="s">
        <v>9</v>
      </c>
      <c r="F8014" t="s">
        <v>12</v>
      </c>
      <c r="G8014" t="s">
        <v>9</v>
      </c>
      <c r="H8014" t="s">
        <v>8</v>
      </c>
      <c r="I8014">
        <f t="shared" si="129"/>
        <v>4</v>
      </c>
    </row>
    <row r="8015" spans="1:9">
      <c r="A8015">
        <f>IF(MOD(ROW()-24,COUNTA(tblProducts[Description]))=0,A8014+1,A8014)</f>
        <v>71</v>
      </c>
      <c r="B8015">
        <f>MOD(ROW()-24,COUNTA(tblProducts[Description]))+1</f>
        <v>12</v>
      </c>
      <c r="C8015" t="str">
        <f>_xlfn.XLOOKUP(A8015,tblProducts[Column1],tblProducts[Description])</f>
        <v>WITBREAK DTG-62 BULK</v>
      </c>
      <c r="D8015" t="str">
        <f>_xlfn.XLOOKUP(B8015,tblProducts[Column1],tblProducts[Description])</f>
        <v>C-6290 BULK</v>
      </c>
      <c r="E8015" t="s">
        <v>9</v>
      </c>
      <c r="F8015" t="s">
        <v>12</v>
      </c>
      <c r="G8015" t="s">
        <v>9</v>
      </c>
      <c r="H8015" t="s">
        <v>8</v>
      </c>
      <c r="I8015">
        <f t="shared" si="129"/>
        <v>4</v>
      </c>
    </row>
    <row r="8016" spans="1:9">
      <c r="A8016">
        <f>IF(MOD(ROW()-24,COUNTA(tblProducts[Description]))=0,A8015+1,A8015)</f>
        <v>71</v>
      </c>
      <c r="B8016">
        <f>MOD(ROW()-24,COUNTA(tblProducts[Description]))+1</f>
        <v>13</v>
      </c>
      <c r="C8016" t="str">
        <f>_xlfn.XLOOKUP(A8016,tblProducts[Column1],tblProducts[Description])</f>
        <v>WITBREAK DTG-62 BULK</v>
      </c>
      <c r="D8016" t="str">
        <f>_xlfn.XLOOKUP(B8016,tblProducts[Column1],tblProducts[Description])</f>
        <v>C-6385 BULK</v>
      </c>
      <c r="E8016" t="s">
        <v>9</v>
      </c>
      <c r="F8016" t="s">
        <v>12</v>
      </c>
      <c r="G8016" t="s">
        <v>9</v>
      </c>
      <c r="H8016" t="s">
        <v>8</v>
      </c>
      <c r="I8016">
        <f t="shared" si="129"/>
        <v>4</v>
      </c>
    </row>
    <row r="8017" spans="1:9">
      <c r="A8017">
        <f>IF(MOD(ROW()-24,COUNTA(tblProducts[Description]))=0,A8016+1,A8016)</f>
        <v>71</v>
      </c>
      <c r="B8017">
        <f>MOD(ROW()-24,COUNTA(tblProducts[Description]))+1</f>
        <v>14</v>
      </c>
      <c r="C8017" t="str">
        <f>_xlfn.XLOOKUP(A8017,tblProducts[Column1],tblProducts[Description])</f>
        <v>WITBREAK DTG-62 BULK</v>
      </c>
      <c r="D8017" t="str">
        <f>_xlfn.XLOOKUP(B8017,tblProducts[Column1],tblProducts[Description])</f>
        <v>C-6427 BULK</v>
      </c>
      <c r="E8017" t="s">
        <v>9</v>
      </c>
      <c r="F8017" t="s">
        <v>12</v>
      </c>
      <c r="G8017" t="s">
        <v>7</v>
      </c>
      <c r="H8017" t="s">
        <v>8</v>
      </c>
      <c r="I8017">
        <f t="shared" si="129"/>
        <v>2</v>
      </c>
    </row>
    <row r="8018" spans="1:9">
      <c r="A8018">
        <f>IF(MOD(ROW()-24,COUNTA(tblProducts[Description]))=0,A8017+1,A8017)</f>
        <v>71</v>
      </c>
      <c r="B8018">
        <f>MOD(ROW()-24,COUNTA(tblProducts[Description]))+1</f>
        <v>15</v>
      </c>
      <c r="C8018" t="str">
        <f>_xlfn.XLOOKUP(A8018,tblProducts[Column1],tblProducts[Description])</f>
        <v>WITBREAK DTG-62 BULK</v>
      </c>
      <c r="D8018" t="str">
        <f>_xlfn.XLOOKUP(B8018,tblProducts[Column1],tblProducts[Description])</f>
        <v>EMULPON CO-200 BULK</v>
      </c>
      <c r="E8018" t="s">
        <v>9</v>
      </c>
      <c r="F8018" t="s">
        <v>12</v>
      </c>
      <c r="G8018" t="s">
        <v>7</v>
      </c>
      <c r="H8018" t="s">
        <v>8</v>
      </c>
      <c r="I8018">
        <f t="shared" si="129"/>
        <v>2</v>
      </c>
    </row>
    <row r="8019" spans="1:9">
      <c r="A8019">
        <f>IF(MOD(ROW()-24,COUNTA(tblProducts[Description]))=0,A8018+1,A8018)</f>
        <v>71</v>
      </c>
      <c r="B8019">
        <f>MOD(ROW()-24,COUNTA(tblProducts[Description]))+1</f>
        <v>16</v>
      </c>
      <c r="C8019" t="str">
        <f>_xlfn.XLOOKUP(A8019,tblProducts[Column1],tblProducts[Description])</f>
        <v>WITBREAK DTG-62 BULK</v>
      </c>
      <c r="D8019" t="str">
        <f>_xlfn.XLOOKUP(B8019,tblProducts[Column1],tblProducts[Description])</f>
        <v>EMULPON CO-360 BULK</v>
      </c>
      <c r="E8019" t="s">
        <v>9</v>
      </c>
      <c r="F8019" t="s">
        <v>12</v>
      </c>
      <c r="G8019" t="s">
        <v>7</v>
      </c>
      <c r="H8019" t="s">
        <v>8</v>
      </c>
      <c r="I8019">
        <f t="shared" si="129"/>
        <v>2</v>
      </c>
    </row>
    <row r="8020" spans="1:9">
      <c r="A8020">
        <f>IF(MOD(ROW()-24,COUNTA(tblProducts[Description]))=0,A8019+1,A8019)</f>
        <v>71</v>
      </c>
      <c r="B8020">
        <f>MOD(ROW()-24,COUNTA(tblProducts[Description]))+1</f>
        <v>17</v>
      </c>
      <c r="C8020" t="str">
        <f>_xlfn.XLOOKUP(A8020,tblProducts[Column1],tblProducts[Description])</f>
        <v>WITBREAK DTG-62 BULK</v>
      </c>
      <c r="D8020" t="str">
        <f>_xlfn.XLOOKUP(B8020,tblProducts[Column1],tblProducts[Description])</f>
        <v>EMULPON CO-550 BULK</v>
      </c>
      <c r="E8020" t="s">
        <v>9</v>
      </c>
      <c r="F8020" t="s">
        <v>12</v>
      </c>
      <c r="G8020" t="s">
        <v>9</v>
      </c>
      <c r="H8020" t="s">
        <v>8</v>
      </c>
      <c r="I8020">
        <f t="shared" si="129"/>
        <v>4</v>
      </c>
    </row>
    <row r="8021" spans="1:9">
      <c r="A8021">
        <f>IF(MOD(ROW()-24,COUNTA(tblProducts[Description]))=0,A8020+1,A8020)</f>
        <v>71</v>
      </c>
      <c r="B8021">
        <f>MOD(ROW()-24,COUNTA(tblProducts[Description]))+1</f>
        <v>18</v>
      </c>
      <c r="C8021" t="str">
        <f>_xlfn.XLOOKUP(A8021,tblProducts[Column1],tblProducts[Description])</f>
        <v>WITBREAK DTG-62 BULK</v>
      </c>
      <c r="D8021" t="str">
        <f>_xlfn.XLOOKUP(B8021,tblProducts[Column1],tblProducts[Description])</f>
        <v>ETHODUOMEEN HT/13 BULK</v>
      </c>
      <c r="E8021" t="s">
        <v>9</v>
      </c>
      <c r="F8021" t="s">
        <v>12</v>
      </c>
      <c r="G8021" t="s">
        <v>7</v>
      </c>
      <c r="H8021" t="s">
        <v>8</v>
      </c>
      <c r="I8021">
        <f t="shared" si="129"/>
        <v>2</v>
      </c>
    </row>
    <row r="8022" spans="1:9">
      <c r="A8022">
        <f>IF(MOD(ROW()-24,COUNTA(tblProducts[Description]))=0,A8021+1,A8021)</f>
        <v>71</v>
      </c>
      <c r="B8022">
        <f>MOD(ROW()-24,COUNTA(tblProducts[Description]))+1</f>
        <v>19</v>
      </c>
      <c r="C8022" t="str">
        <f>_xlfn.XLOOKUP(A8022,tblProducts[Column1],tblProducts[Description])</f>
        <v>WITBREAK DTG-62 BULK</v>
      </c>
      <c r="D8022" t="str">
        <f>_xlfn.XLOOKUP(B8022,tblProducts[Column1],tblProducts[Description])</f>
        <v>ETHODUOMEEN T/13 BULK</v>
      </c>
      <c r="E8022" t="s">
        <v>9</v>
      </c>
      <c r="F8022" t="s">
        <v>12</v>
      </c>
      <c r="G8022" t="s">
        <v>7</v>
      </c>
      <c r="H8022" t="s">
        <v>8</v>
      </c>
      <c r="I8022">
        <f t="shared" si="129"/>
        <v>2</v>
      </c>
    </row>
    <row r="8023" spans="1:9">
      <c r="A8023">
        <f>IF(MOD(ROW()-24,COUNTA(tblProducts[Description]))=0,A8022+1,A8022)</f>
        <v>71</v>
      </c>
      <c r="B8023">
        <f>MOD(ROW()-24,COUNTA(tblProducts[Description]))+1</f>
        <v>20</v>
      </c>
      <c r="C8023" t="str">
        <f>_xlfn.XLOOKUP(A8023,tblProducts[Column1],tblProducts[Description])</f>
        <v>WITBREAK DTG-62 BULK</v>
      </c>
      <c r="D8023" t="str">
        <f>_xlfn.XLOOKUP(B8023,tblProducts[Column1],tblProducts[Description])</f>
        <v>ETHODUOMEEN T/13N BULK</v>
      </c>
      <c r="E8023" t="s">
        <v>9</v>
      </c>
      <c r="F8023" t="s">
        <v>12</v>
      </c>
      <c r="G8023" t="s">
        <v>7</v>
      </c>
      <c r="H8023" t="s">
        <v>8</v>
      </c>
      <c r="I8023">
        <f t="shared" si="129"/>
        <v>2</v>
      </c>
    </row>
    <row r="8024" spans="1:9">
      <c r="A8024">
        <f>IF(MOD(ROW()-24,COUNTA(tblProducts[Description]))=0,A8023+1,A8023)</f>
        <v>71</v>
      </c>
      <c r="B8024">
        <f>MOD(ROW()-24,COUNTA(tblProducts[Description]))+1</f>
        <v>21</v>
      </c>
      <c r="C8024" t="str">
        <f>_xlfn.XLOOKUP(A8024,tblProducts[Column1],tblProducts[Description])</f>
        <v>WITBREAK DTG-62 BULK</v>
      </c>
      <c r="D8024" t="str">
        <f>_xlfn.XLOOKUP(B8024,tblProducts[Column1],tblProducts[Description])</f>
        <v>ETHODUOMEEN T/20 BULK</v>
      </c>
      <c r="E8024" t="s">
        <v>9</v>
      </c>
      <c r="F8024" t="s">
        <v>12</v>
      </c>
      <c r="G8024" t="s">
        <v>7</v>
      </c>
      <c r="H8024" t="s">
        <v>8</v>
      </c>
      <c r="I8024">
        <f t="shared" si="129"/>
        <v>2</v>
      </c>
    </row>
    <row r="8025" spans="1:9">
      <c r="A8025">
        <f>IF(MOD(ROW()-24,COUNTA(tblProducts[Description]))=0,A8024+1,A8024)</f>
        <v>71</v>
      </c>
      <c r="B8025">
        <f>MOD(ROW()-24,COUNTA(tblProducts[Description]))+1</f>
        <v>22</v>
      </c>
      <c r="C8025" t="str">
        <f>_xlfn.XLOOKUP(A8025,tblProducts[Column1],tblProducts[Description])</f>
        <v>WITBREAK DTG-62 BULK</v>
      </c>
      <c r="D8025" t="str">
        <f>_xlfn.XLOOKUP(B8025,tblProducts[Column1],tblProducts[Description])</f>
        <v>ETHODUOMEEN T/25 BULK</v>
      </c>
      <c r="E8025" t="s">
        <v>9</v>
      </c>
      <c r="F8025" t="s">
        <v>12</v>
      </c>
      <c r="G8025" t="s">
        <v>7</v>
      </c>
      <c r="H8025" t="s">
        <v>8</v>
      </c>
      <c r="I8025">
        <f t="shared" ref="I8025:I8088" si="130">IF(E8025="NO",0,IF(F8025="HEEL WASH",1.5,2))+IF(G8025="NO",0,2)</f>
        <v>2</v>
      </c>
    </row>
    <row r="8026" spans="1:9">
      <c r="A8026">
        <f>IF(MOD(ROW()-24,COUNTA(tblProducts[Description]))=0,A8025+1,A8025)</f>
        <v>71</v>
      </c>
      <c r="B8026">
        <f>MOD(ROW()-24,COUNTA(tblProducts[Description]))+1</f>
        <v>23</v>
      </c>
      <c r="C8026" t="str">
        <f>_xlfn.XLOOKUP(A8026,tblProducts[Column1],tblProducts[Description])</f>
        <v>WITBREAK DTG-62 BULK</v>
      </c>
      <c r="D8026" t="str">
        <f>_xlfn.XLOOKUP(B8026,tblProducts[Column1],tblProducts[Description])</f>
        <v>ETHOFAT 242/25 BULK</v>
      </c>
      <c r="E8026" t="s">
        <v>9</v>
      </c>
      <c r="F8026" t="s">
        <v>12</v>
      </c>
      <c r="G8026" t="s">
        <v>7</v>
      </c>
      <c r="H8026" t="s">
        <v>8</v>
      </c>
      <c r="I8026">
        <f t="shared" si="130"/>
        <v>2</v>
      </c>
    </row>
    <row r="8027" spans="1:9">
      <c r="A8027">
        <f>IF(MOD(ROW()-24,COUNTA(tblProducts[Description]))=0,A8026+1,A8026)</f>
        <v>71</v>
      </c>
      <c r="B8027">
        <f>MOD(ROW()-24,COUNTA(tblProducts[Description]))+1</f>
        <v>24</v>
      </c>
      <c r="C8027" t="str">
        <f>_xlfn.XLOOKUP(A8027,tblProducts[Column1],tblProducts[Description])</f>
        <v>WITBREAK DTG-62 BULK</v>
      </c>
      <c r="D8027" t="str">
        <f>_xlfn.XLOOKUP(B8027,tblProducts[Column1],tblProducts[Description])</f>
        <v>ETHOMEEN C/12S BULK</v>
      </c>
      <c r="E8027" t="s">
        <v>9</v>
      </c>
      <c r="F8027" t="s">
        <v>12</v>
      </c>
      <c r="G8027" t="s">
        <v>7</v>
      </c>
      <c r="H8027" t="s">
        <v>8</v>
      </c>
      <c r="I8027">
        <f t="shared" si="130"/>
        <v>2</v>
      </c>
    </row>
    <row r="8028" spans="1:9">
      <c r="A8028">
        <f>IF(MOD(ROW()-24,COUNTA(tblProducts[Description]))=0,A8027+1,A8027)</f>
        <v>71</v>
      </c>
      <c r="B8028">
        <f>MOD(ROW()-24,COUNTA(tblProducts[Description]))+1</f>
        <v>25</v>
      </c>
      <c r="C8028" t="str">
        <f>_xlfn.XLOOKUP(A8028,tblProducts[Column1],tblProducts[Description])</f>
        <v>WITBREAK DTG-62 BULK</v>
      </c>
      <c r="D8028" t="str">
        <f>_xlfn.XLOOKUP(B8028,tblProducts[Column1],tblProducts[Description])</f>
        <v>ETHOMEEN 18/12 BULK</v>
      </c>
      <c r="E8028" t="s">
        <v>9</v>
      </c>
      <c r="F8028" t="s">
        <v>12</v>
      </c>
      <c r="G8028" t="s">
        <v>7</v>
      </c>
      <c r="H8028" t="s">
        <v>8</v>
      </c>
      <c r="I8028">
        <f t="shared" si="130"/>
        <v>2</v>
      </c>
    </row>
    <row r="8029" spans="1:9">
      <c r="A8029">
        <f>IF(MOD(ROW()-24,COUNTA(tblProducts[Description]))=0,A8028+1,A8028)</f>
        <v>71</v>
      </c>
      <c r="B8029">
        <f>MOD(ROW()-24,COUNTA(tblProducts[Description]))+1</f>
        <v>26</v>
      </c>
      <c r="C8029" t="str">
        <f>_xlfn.XLOOKUP(A8029,tblProducts[Column1],tblProducts[Description])</f>
        <v>WITBREAK DTG-62 BULK</v>
      </c>
      <c r="D8029" t="str">
        <f>_xlfn.XLOOKUP(B8029,tblProducts[Column1],tblProducts[Description])</f>
        <v>ETHOMEEN 18/25 BULK</v>
      </c>
      <c r="E8029" t="s">
        <v>9</v>
      </c>
      <c r="F8029" t="s">
        <v>12</v>
      </c>
      <c r="G8029" t="s">
        <v>7</v>
      </c>
      <c r="H8029" t="s">
        <v>8</v>
      </c>
      <c r="I8029">
        <f t="shared" si="130"/>
        <v>2</v>
      </c>
    </row>
    <row r="8030" spans="1:9">
      <c r="A8030">
        <f>IF(MOD(ROW()-24,COUNTA(tblProducts[Description]))=0,A8029+1,A8029)</f>
        <v>71</v>
      </c>
      <c r="B8030">
        <f>MOD(ROW()-24,COUNTA(tblProducts[Description]))+1</f>
        <v>27</v>
      </c>
      <c r="C8030" t="str">
        <f>_xlfn.XLOOKUP(A8030,tblProducts[Column1],tblProducts[Description])</f>
        <v>WITBREAK DTG-62 BULK</v>
      </c>
      <c r="D8030" t="str">
        <f>_xlfn.XLOOKUP(B8030,tblProducts[Column1],tblProducts[Description])</f>
        <v>ETHOMEEN C/12 BULK</v>
      </c>
      <c r="E8030" t="s">
        <v>9</v>
      </c>
      <c r="F8030" t="s">
        <v>12</v>
      </c>
      <c r="G8030" t="s">
        <v>7</v>
      </c>
      <c r="H8030" t="s">
        <v>8</v>
      </c>
      <c r="I8030">
        <f t="shared" si="130"/>
        <v>2</v>
      </c>
    </row>
    <row r="8031" spans="1:9">
      <c r="A8031">
        <f>IF(MOD(ROW()-24,COUNTA(tblProducts[Description]))=0,A8030+1,A8030)</f>
        <v>71</v>
      </c>
      <c r="B8031">
        <f>MOD(ROW()-24,COUNTA(tblProducts[Description]))+1</f>
        <v>28</v>
      </c>
      <c r="C8031" t="str">
        <f>_xlfn.XLOOKUP(A8031,tblProducts[Column1],tblProducts[Description])</f>
        <v>WITBREAK DTG-62 BULK</v>
      </c>
      <c r="D8031" t="str">
        <f>_xlfn.XLOOKUP(B8031,tblProducts[Column1],tblProducts[Description])</f>
        <v>ETHOMEEN C/12 M BULK</v>
      </c>
      <c r="E8031" t="s">
        <v>9</v>
      </c>
      <c r="F8031" t="s">
        <v>12</v>
      </c>
      <c r="G8031" t="s">
        <v>7</v>
      </c>
      <c r="H8031" t="s">
        <v>8</v>
      </c>
      <c r="I8031">
        <f t="shared" si="130"/>
        <v>2</v>
      </c>
    </row>
    <row r="8032" spans="1:9">
      <c r="A8032">
        <f>IF(MOD(ROW()-24,COUNTA(tblProducts[Description]))=0,A8031+1,A8031)</f>
        <v>71</v>
      </c>
      <c r="B8032">
        <f>MOD(ROW()-24,COUNTA(tblProducts[Description]))+1</f>
        <v>29</v>
      </c>
      <c r="C8032" t="str">
        <f>_xlfn.XLOOKUP(A8032,tblProducts[Column1],tblProducts[Description])</f>
        <v>WITBREAK DTG-62 BULK</v>
      </c>
      <c r="D8032" t="str">
        <f>_xlfn.XLOOKUP(B8032,tblProducts[Column1],tblProducts[Description])</f>
        <v>ETHOMEEN C/12 SUN BULK</v>
      </c>
      <c r="E8032" t="s">
        <v>9</v>
      </c>
      <c r="F8032" t="s">
        <v>12</v>
      </c>
      <c r="G8032" t="s">
        <v>7</v>
      </c>
      <c r="H8032" t="s">
        <v>8</v>
      </c>
      <c r="I8032">
        <f t="shared" si="130"/>
        <v>2</v>
      </c>
    </row>
    <row r="8033" spans="1:9">
      <c r="A8033">
        <f>IF(MOD(ROW()-24,COUNTA(tblProducts[Description]))=0,A8032+1,A8032)</f>
        <v>71</v>
      </c>
      <c r="B8033">
        <f>MOD(ROW()-24,COUNTA(tblProducts[Description]))+1</f>
        <v>30</v>
      </c>
      <c r="C8033" t="str">
        <f>_xlfn.XLOOKUP(A8033,tblProducts[Column1],tblProducts[Description])</f>
        <v>WITBREAK DTG-62 BULK</v>
      </c>
      <c r="D8033" t="str">
        <f>_xlfn.XLOOKUP(B8033,tblProducts[Column1],tblProducts[Description])</f>
        <v>ETHOMEEN C/12 UN BULK</v>
      </c>
      <c r="E8033" t="s">
        <v>9</v>
      </c>
      <c r="F8033" t="s">
        <v>12</v>
      </c>
      <c r="G8033" t="s">
        <v>7</v>
      </c>
      <c r="H8033" t="s">
        <v>8</v>
      </c>
      <c r="I8033">
        <f t="shared" si="130"/>
        <v>2</v>
      </c>
    </row>
    <row r="8034" spans="1:9">
      <c r="A8034">
        <f>IF(MOD(ROW()-24,COUNTA(tblProducts[Description]))=0,A8033+1,A8033)</f>
        <v>71</v>
      </c>
      <c r="B8034">
        <f>MOD(ROW()-24,COUNTA(tblProducts[Description]))+1</f>
        <v>31</v>
      </c>
      <c r="C8034" t="str">
        <f>_xlfn.XLOOKUP(A8034,tblProducts[Column1],tblProducts[Description])</f>
        <v>WITBREAK DTG-62 BULK</v>
      </c>
      <c r="D8034" t="str">
        <f>_xlfn.XLOOKUP(B8034,tblProducts[Column1],tblProducts[Description])</f>
        <v>ETHOMEEN C/15 BULK</v>
      </c>
      <c r="E8034" t="s">
        <v>9</v>
      </c>
      <c r="F8034" t="s">
        <v>12</v>
      </c>
      <c r="G8034" t="s">
        <v>7</v>
      </c>
      <c r="H8034" t="s">
        <v>8</v>
      </c>
      <c r="I8034">
        <f t="shared" si="130"/>
        <v>2</v>
      </c>
    </row>
    <row r="8035" spans="1:9">
      <c r="A8035">
        <f>IF(MOD(ROW()-24,COUNTA(tblProducts[Description]))=0,A8034+1,A8034)</f>
        <v>71</v>
      </c>
      <c r="B8035">
        <f>MOD(ROW()-24,COUNTA(tblProducts[Description]))+1</f>
        <v>32</v>
      </c>
      <c r="C8035" t="str">
        <f>_xlfn.XLOOKUP(A8035,tblProducts[Column1],tblProducts[Description])</f>
        <v>WITBREAK DTG-62 BULK</v>
      </c>
      <c r="D8035" t="str">
        <f>_xlfn.XLOOKUP(B8035,tblProducts[Column1],tblProducts[Description])</f>
        <v>ETHOMEEN C/17 BULK</v>
      </c>
      <c r="E8035" t="s">
        <v>9</v>
      </c>
      <c r="F8035" t="s">
        <v>12</v>
      </c>
      <c r="G8035" t="s">
        <v>7</v>
      </c>
      <c r="H8035" t="s">
        <v>8</v>
      </c>
      <c r="I8035">
        <f t="shared" si="130"/>
        <v>2</v>
      </c>
    </row>
    <row r="8036" spans="1:9">
      <c r="A8036">
        <f>IF(MOD(ROW()-24,COUNTA(tblProducts[Description]))=0,A8035+1,A8035)</f>
        <v>71</v>
      </c>
      <c r="B8036">
        <f>MOD(ROW()-24,COUNTA(tblProducts[Description]))+1</f>
        <v>33</v>
      </c>
      <c r="C8036" t="str">
        <f>_xlfn.XLOOKUP(A8036,tblProducts[Column1],tblProducts[Description])</f>
        <v>WITBREAK DTG-62 BULK</v>
      </c>
      <c r="D8036" t="str">
        <f>_xlfn.XLOOKUP(B8036,tblProducts[Column1],tblProducts[Description])</f>
        <v>ETHOMEEN C/25A BULK</v>
      </c>
      <c r="E8036" t="s">
        <v>9</v>
      </c>
      <c r="F8036" t="s">
        <v>12</v>
      </c>
      <c r="G8036" t="s">
        <v>7</v>
      </c>
      <c r="H8036" t="s">
        <v>8</v>
      </c>
      <c r="I8036">
        <f t="shared" si="130"/>
        <v>2</v>
      </c>
    </row>
    <row r="8037" spans="1:9">
      <c r="A8037">
        <f>IF(MOD(ROW()-24,COUNTA(tblProducts[Description]))=0,A8036+1,A8036)</f>
        <v>71</v>
      </c>
      <c r="B8037">
        <f>MOD(ROW()-24,COUNTA(tblProducts[Description]))+1</f>
        <v>34</v>
      </c>
      <c r="C8037" t="str">
        <f>_xlfn.XLOOKUP(A8037,tblProducts[Column1],tblProducts[Description])</f>
        <v>WITBREAK DTG-62 BULK</v>
      </c>
      <c r="D8037" t="str">
        <f>_xlfn.XLOOKUP(B8037,tblProducts[Column1],tblProducts[Description])</f>
        <v>ETHOMEEN C/25A S BULK</v>
      </c>
      <c r="E8037" t="s">
        <v>9</v>
      </c>
      <c r="F8037" t="s">
        <v>12</v>
      </c>
      <c r="G8037" t="s">
        <v>7</v>
      </c>
      <c r="H8037" t="s">
        <v>8</v>
      </c>
      <c r="I8037">
        <f t="shared" si="130"/>
        <v>2</v>
      </c>
    </row>
    <row r="8038" spans="1:9">
      <c r="A8038">
        <f>IF(MOD(ROW()-24,COUNTA(tblProducts[Description]))=0,A8037+1,A8037)</f>
        <v>71</v>
      </c>
      <c r="B8038">
        <f>MOD(ROW()-24,COUNTA(tblProducts[Description]))+1</f>
        <v>35</v>
      </c>
      <c r="C8038" t="str">
        <f>_xlfn.XLOOKUP(A8038,tblProducts[Column1],tblProducts[Description])</f>
        <v>WITBREAK DTG-62 BULK</v>
      </c>
      <c r="D8038" t="str">
        <f>_xlfn.XLOOKUP(B8038,tblProducts[Column1],tblProducts[Description])</f>
        <v>ETHOMEEN O/12LC BULK</v>
      </c>
      <c r="E8038" t="s">
        <v>9</v>
      </c>
      <c r="F8038" t="s">
        <v>12</v>
      </c>
      <c r="G8038" t="s">
        <v>7</v>
      </c>
      <c r="H8038" t="s">
        <v>8</v>
      </c>
      <c r="I8038">
        <f t="shared" si="130"/>
        <v>2</v>
      </c>
    </row>
    <row r="8039" spans="1:9">
      <c r="A8039">
        <f>IF(MOD(ROW()-24,COUNTA(tblProducts[Description]))=0,A8038+1,A8038)</f>
        <v>71</v>
      </c>
      <c r="B8039">
        <f>MOD(ROW()-24,COUNTA(tblProducts[Description]))+1</f>
        <v>36</v>
      </c>
      <c r="C8039" t="str">
        <f>_xlfn.XLOOKUP(A8039,tblProducts[Column1],tblProducts[Description])</f>
        <v>WITBREAK DTG-62 BULK</v>
      </c>
      <c r="D8039" t="str">
        <f>_xlfn.XLOOKUP(B8039,tblProducts[Column1],tblProducts[Description])</f>
        <v>ETHOMEEN SV/12 BULK</v>
      </c>
      <c r="E8039" t="s">
        <v>9</v>
      </c>
      <c r="F8039" t="s">
        <v>12</v>
      </c>
      <c r="G8039" t="s">
        <v>7</v>
      </c>
      <c r="H8039" t="s">
        <v>8</v>
      </c>
      <c r="I8039">
        <f t="shared" si="130"/>
        <v>2</v>
      </c>
    </row>
    <row r="8040" spans="1:9">
      <c r="A8040">
        <f>IF(MOD(ROW()-24,COUNTA(tblProducts[Description]))=0,A8039+1,A8039)</f>
        <v>71</v>
      </c>
      <c r="B8040">
        <f>MOD(ROW()-24,COUNTA(tblProducts[Description]))+1</f>
        <v>37</v>
      </c>
      <c r="C8040" t="str">
        <f>_xlfn.XLOOKUP(A8040,tblProducts[Column1],tblProducts[Description])</f>
        <v>WITBREAK DTG-62 BULK</v>
      </c>
      <c r="D8040" t="str">
        <f>_xlfn.XLOOKUP(B8040,tblProducts[Column1],tblProducts[Description])</f>
        <v>ETHOMEEN SV/15 BULK</v>
      </c>
      <c r="E8040" t="s">
        <v>9</v>
      </c>
      <c r="F8040" t="s">
        <v>12</v>
      </c>
      <c r="G8040" t="s">
        <v>7</v>
      </c>
      <c r="H8040" t="s">
        <v>8</v>
      </c>
      <c r="I8040">
        <f t="shared" si="130"/>
        <v>2</v>
      </c>
    </row>
    <row r="8041" spans="1:9">
      <c r="A8041">
        <f>IF(MOD(ROW()-24,COUNTA(tblProducts[Description]))=0,A8040+1,A8040)</f>
        <v>71</v>
      </c>
      <c r="B8041">
        <f>MOD(ROW()-24,COUNTA(tblProducts[Description]))+1</f>
        <v>38</v>
      </c>
      <c r="C8041" t="str">
        <f>_xlfn.XLOOKUP(A8041,tblProducts[Column1],tblProducts[Description])</f>
        <v>WITBREAK DTG-62 BULK</v>
      </c>
      <c r="D8041" t="str">
        <f>_xlfn.XLOOKUP(B8041,tblProducts[Column1],tblProducts[Description])</f>
        <v>ETHOMEEN SV/15C BULK</v>
      </c>
      <c r="E8041" t="s">
        <v>9</v>
      </c>
      <c r="F8041" t="s">
        <v>12</v>
      </c>
      <c r="G8041" t="s">
        <v>7</v>
      </c>
      <c r="H8041" t="s">
        <v>8</v>
      </c>
      <c r="I8041">
        <f t="shared" si="130"/>
        <v>2</v>
      </c>
    </row>
    <row r="8042" spans="1:9">
      <c r="A8042">
        <f>IF(MOD(ROW()-24,COUNTA(tblProducts[Description]))=0,A8041+1,A8041)</f>
        <v>71</v>
      </c>
      <c r="B8042">
        <f>MOD(ROW()-24,COUNTA(tblProducts[Description]))+1</f>
        <v>39</v>
      </c>
      <c r="C8042" t="str">
        <f>_xlfn.XLOOKUP(A8042,tblProducts[Column1],tblProducts[Description])</f>
        <v>WITBREAK DTG-62 BULK</v>
      </c>
      <c r="D8042" t="str">
        <f>_xlfn.XLOOKUP(B8042,tblProducts[Column1],tblProducts[Description])</f>
        <v>ETHOMEEN SV/25 BULK</v>
      </c>
      <c r="E8042" t="s">
        <v>9</v>
      </c>
      <c r="F8042" t="s">
        <v>10</v>
      </c>
      <c r="G8042" t="s">
        <v>7</v>
      </c>
      <c r="H8042" t="s">
        <v>8</v>
      </c>
      <c r="I8042">
        <f t="shared" si="130"/>
        <v>1.5</v>
      </c>
    </row>
    <row r="8043" spans="1:9">
      <c r="A8043">
        <f>IF(MOD(ROW()-24,COUNTA(tblProducts[Description]))=0,A8042+1,A8042)</f>
        <v>71</v>
      </c>
      <c r="B8043">
        <f>MOD(ROW()-24,COUNTA(tblProducts[Description]))+1</f>
        <v>40</v>
      </c>
      <c r="C8043" t="str">
        <f>_xlfn.XLOOKUP(A8043,tblProducts[Column1],tblProducts[Description])</f>
        <v>WITBREAK DTG-62 BULK</v>
      </c>
      <c r="D8043" t="str">
        <f>_xlfn.XLOOKUP(B8043,tblProducts[Column1],tblProducts[Description])</f>
        <v>ETHOMEEN T/12 BULK</v>
      </c>
      <c r="E8043" t="s">
        <v>9</v>
      </c>
      <c r="F8043" t="s">
        <v>12</v>
      </c>
      <c r="G8043" t="s">
        <v>9</v>
      </c>
      <c r="H8043" t="s">
        <v>8</v>
      </c>
      <c r="I8043">
        <f t="shared" si="130"/>
        <v>4</v>
      </c>
    </row>
    <row r="8044" spans="1:9">
      <c r="A8044">
        <f>IF(MOD(ROW()-24,COUNTA(tblProducts[Description]))=0,A8043+1,A8043)</f>
        <v>71</v>
      </c>
      <c r="B8044">
        <f>MOD(ROW()-24,COUNTA(tblProducts[Description]))+1</f>
        <v>41</v>
      </c>
      <c r="C8044" t="str">
        <f>_xlfn.XLOOKUP(A8044,tblProducts[Column1],tblProducts[Description])</f>
        <v>WITBREAK DTG-62 BULK</v>
      </c>
      <c r="D8044" t="str">
        <f>_xlfn.XLOOKUP(B8044,tblProducts[Column1],tblProducts[Description])</f>
        <v>ETHOMEEN T/13.5 BULK</v>
      </c>
      <c r="E8044" t="s">
        <v>9</v>
      </c>
      <c r="F8044" t="s">
        <v>12</v>
      </c>
      <c r="G8044" t="s">
        <v>9</v>
      </c>
      <c r="H8044" t="s">
        <v>8</v>
      </c>
      <c r="I8044">
        <f t="shared" si="130"/>
        <v>4</v>
      </c>
    </row>
    <row r="8045" spans="1:9">
      <c r="A8045">
        <f>IF(MOD(ROW()-24,COUNTA(tblProducts[Description]))=0,A8044+1,A8044)</f>
        <v>71</v>
      </c>
      <c r="B8045">
        <f>MOD(ROW()-24,COUNTA(tblProducts[Description]))+1</f>
        <v>42</v>
      </c>
      <c r="C8045" t="str">
        <f>_xlfn.XLOOKUP(A8045,tblProducts[Column1],tblProducts[Description])</f>
        <v>WITBREAK DTG-62 BULK</v>
      </c>
      <c r="D8045" t="str">
        <f>_xlfn.XLOOKUP(B8045,tblProducts[Column1],tblProducts[Description])</f>
        <v>ETHOMEEN T/15 BULK</v>
      </c>
      <c r="E8045" t="s">
        <v>9</v>
      </c>
      <c r="F8045" t="s">
        <v>12</v>
      </c>
      <c r="G8045" t="s">
        <v>7</v>
      </c>
      <c r="H8045" t="s">
        <v>8</v>
      </c>
      <c r="I8045">
        <f t="shared" si="130"/>
        <v>2</v>
      </c>
    </row>
    <row r="8046" spans="1:9">
      <c r="A8046">
        <f>IF(MOD(ROW()-24,COUNTA(tblProducts[Description]))=0,A8045+1,A8045)</f>
        <v>71</v>
      </c>
      <c r="B8046">
        <f>MOD(ROW()-24,COUNTA(tblProducts[Description]))+1</f>
        <v>43</v>
      </c>
      <c r="C8046" t="str">
        <f>_xlfn.XLOOKUP(A8046,tblProducts[Column1],tblProducts[Description])</f>
        <v>WITBREAK DTG-62 BULK</v>
      </c>
      <c r="D8046" t="str">
        <f>_xlfn.XLOOKUP(B8046,tblProducts[Column1],tblProducts[Description])</f>
        <v>ETHOMEEN T/17 BULK</v>
      </c>
      <c r="E8046" t="s">
        <v>9</v>
      </c>
      <c r="F8046" t="s">
        <v>12</v>
      </c>
      <c r="G8046" t="s">
        <v>7</v>
      </c>
      <c r="H8046" t="s">
        <v>8</v>
      </c>
      <c r="I8046">
        <f t="shared" si="130"/>
        <v>2</v>
      </c>
    </row>
    <row r="8047" spans="1:9">
      <c r="A8047">
        <f>IF(MOD(ROW()-24,COUNTA(tblProducts[Description]))=0,A8046+1,A8046)</f>
        <v>71</v>
      </c>
      <c r="B8047">
        <f>MOD(ROW()-24,COUNTA(tblProducts[Description]))+1</f>
        <v>44</v>
      </c>
      <c r="C8047" t="str">
        <f>_xlfn.XLOOKUP(A8047,tblProducts[Column1],tblProducts[Description])</f>
        <v>WITBREAK DTG-62 BULK</v>
      </c>
      <c r="D8047" t="str">
        <f>_xlfn.XLOOKUP(B8047,tblProducts[Column1],tblProducts[Description])</f>
        <v>ETHOMEEN T/18 BULK</v>
      </c>
      <c r="E8047" t="s">
        <v>9</v>
      </c>
      <c r="F8047" t="s">
        <v>12</v>
      </c>
      <c r="G8047" t="s">
        <v>7</v>
      </c>
      <c r="H8047" t="s">
        <v>8</v>
      </c>
      <c r="I8047">
        <f t="shared" si="130"/>
        <v>2</v>
      </c>
    </row>
    <row r="8048" spans="1:9">
      <c r="A8048">
        <f>IF(MOD(ROW()-24,COUNTA(tblProducts[Description]))=0,A8047+1,A8047)</f>
        <v>71</v>
      </c>
      <c r="B8048">
        <f>MOD(ROW()-24,COUNTA(tblProducts[Description]))+1</f>
        <v>45</v>
      </c>
      <c r="C8048" t="str">
        <f>_xlfn.XLOOKUP(A8048,tblProducts[Column1],tblProducts[Description])</f>
        <v>WITBREAK DTG-62 BULK</v>
      </c>
      <c r="D8048" t="str">
        <f>_xlfn.XLOOKUP(B8048,tblProducts[Column1],tblProducts[Description])</f>
        <v>ETHOMEEN T/19 BULK</v>
      </c>
      <c r="E8048" t="s">
        <v>9</v>
      </c>
      <c r="F8048" t="s">
        <v>12</v>
      </c>
      <c r="G8048" t="s">
        <v>7</v>
      </c>
      <c r="H8048" t="s">
        <v>8</v>
      </c>
      <c r="I8048">
        <f t="shared" si="130"/>
        <v>2</v>
      </c>
    </row>
    <row r="8049" spans="1:9">
      <c r="A8049">
        <f>IF(MOD(ROW()-24,COUNTA(tblProducts[Description]))=0,A8048+1,A8048)</f>
        <v>71</v>
      </c>
      <c r="B8049">
        <f>MOD(ROW()-24,COUNTA(tblProducts[Description]))+1</f>
        <v>46</v>
      </c>
      <c r="C8049" t="str">
        <f>_xlfn.XLOOKUP(A8049,tblProducts[Column1],tblProducts[Description])</f>
        <v>WITBREAK DTG-62 BULK</v>
      </c>
      <c r="D8049" t="str">
        <f>_xlfn.XLOOKUP(B8049,tblProducts[Column1],tblProducts[Description])</f>
        <v>ETHOMEEN T/20 BULK</v>
      </c>
      <c r="E8049" t="s">
        <v>9</v>
      </c>
      <c r="F8049" t="s">
        <v>12</v>
      </c>
      <c r="G8049" t="s">
        <v>7</v>
      </c>
      <c r="H8049" t="s">
        <v>8</v>
      </c>
      <c r="I8049">
        <f t="shared" si="130"/>
        <v>2</v>
      </c>
    </row>
    <row r="8050" spans="1:9">
      <c r="A8050">
        <f>IF(MOD(ROW()-24,COUNTA(tblProducts[Description]))=0,A8049+1,A8049)</f>
        <v>71</v>
      </c>
      <c r="B8050">
        <f>MOD(ROW()-24,COUNTA(tblProducts[Description]))+1</f>
        <v>47</v>
      </c>
      <c r="C8050" t="str">
        <f>_xlfn.XLOOKUP(A8050,tblProducts[Column1],tblProducts[Description])</f>
        <v>WITBREAK DTG-62 BULK</v>
      </c>
      <c r="D8050" t="str">
        <f>_xlfn.XLOOKUP(B8050,tblProducts[Column1],tblProducts[Description])</f>
        <v>ETHOMEEN T/20S BULK</v>
      </c>
      <c r="E8050" t="s">
        <v>9</v>
      </c>
      <c r="F8050" t="s">
        <v>12</v>
      </c>
      <c r="G8050" t="s">
        <v>7</v>
      </c>
      <c r="H8050" t="s">
        <v>8</v>
      </c>
      <c r="I8050">
        <f t="shared" si="130"/>
        <v>2</v>
      </c>
    </row>
    <row r="8051" spans="1:9">
      <c r="A8051">
        <f>IF(MOD(ROW()-24,COUNTA(tblProducts[Description]))=0,A8050+1,A8050)</f>
        <v>71</v>
      </c>
      <c r="B8051">
        <f>MOD(ROW()-24,COUNTA(tblProducts[Description]))+1</f>
        <v>48</v>
      </c>
      <c r="C8051" t="str">
        <f>_xlfn.XLOOKUP(A8051,tblProducts[Column1],tblProducts[Description])</f>
        <v>WITBREAK DTG-62 BULK</v>
      </c>
      <c r="D8051" t="str">
        <f>_xlfn.XLOOKUP(B8051,tblProducts[Column1],tblProducts[Description])</f>
        <v>ETHOMEEN T/24 BULK</v>
      </c>
      <c r="E8051" t="s">
        <v>9</v>
      </c>
      <c r="F8051" t="s">
        <v>12</v>
      </c>
      <c r="G8051" t="s">
        <v>7</v>
      </c>
      <c r="H8051" t="s">
        <v>8</v>
      </c>
      <c r="I8051">
        <f t="shared" si="130"/>
        <v>2</v>
      </c>
    </row>
    <row r="8052" spans="1:9">
      <c r="A8052">
        <f>IF(MOD(ROW()-24,COUNTA(tblProducts[Description]))=0,A8051+1,A8051)</f>
        <v>71</v>
      </c>
      <c r="B8052">
        <f>MOD(ROW()-24,COUNTA(tblProducts[Description]))+1</f>
        <v>49</v>
      </c>
      <c r="C8052" t="str">
        <f>_xlfn.XLOOKUP(A8052,tblProducts[Column1],tblProducts[Description])</f>
        <v>WITBREAK DTG-62 BULK</v>
      </c>
      <c r="D8052" t="str">
        <f>_xlfn.XLOOKUP(B8052,tblProducts[Column1],tblProducts[Description])</f>
        <v>ETHOMEEN T/25 BULK</v>
      </c>
      <c r="E8052" t="s">
        <v>9</v>
      </c>
      <c r="F8052" t="s">
        <v>12</v>
      </c>
      <c r="G8052" t="s">
        <v>7</v>
      </c>
      <c r="H8052" t="s">
        <v>8</v>
      </c>
      <c r="I8052">
        <f t="shared" si="130"/>
        <v>2</v>
      </c>
    </row>
    <row r="8053" spans="1:9">
      <c r="A8053">
        <f>IF(MOD(ROW()-24,COUNTA(tblProducts[Description]))=0,A8052+1,A8052)</f>
        <v>71</v>
      </c>
      <c r="B8053">
        <f>MOD(ROW()-24,COUNTA(tblProducts[Description]))+1</f>
        <v>50</v>
      </c>
      <c r="C8053" t="str">
        <f>_xlfn.XLOOKUP(A8053,tblProducts[Column1],tblProducts[Description])</f>
        <v>WITBREAK DTG-62 BULK</v>
      </c>
      <c r="D8053" t="str">
        <f>_xlfn.XLOOKUP(B8053,tblProducts[Column1],tblProducts[Description])</f>
        <v>ETHOMEEN T/28 BULK</v>
      </c>
      <c r="E8053" t="s">
        <v>9</v>
      </c>
      <c r="F8053" t="s">
        <v>12</v>
      </c>
      <c r="G8053" t="s">
        <v>7</v>
      </c>
      <c r="H8053" t="s">
        <v>8</v>
      </c>
      <c r="I8053">
        <f t="shared" si="130"/>
        <v>2</v>
      </c>
    </row>
    <row r="8054" spans="1:9">
      <c r="A8054">
        <f>IF(MOD(ROW()-24,COUNTA(tblProducts[Description]))=0,A8053+1,A8053)</f>
        <v>71</v>
      </c>
      <c r="B8054">
        <f>MOD(ROW()-24,COUNTA(tblProducts[Description]))+1</f>
        <v>51</v>
      </c>
      <c r="C8054" t="str">
        <f>_xlfn.XLOOKUP(A8054,tblProducts[Column1],tblProducts[Description])</f>
        <v>WITBREAK DTG-62 BULK</v>
      </c>
      <c r="D8054" t="str">
        <f>_xlfn.XLOOKUP(B8054,tblProducts[Column1],tblProducts[Description])</f>
        <v>ETHYLAN 1008 SA BULK</v>
      </c>
      <c r="E8054" t="s">
        <v>7</v>
      </c>
      <c r="G8054" t="s">
        <v>7</v>
      </c>
      <c r="H8054" t="s">
        <v>8</v>
      </c>
      <c r="I8054">
        <f t="shared" si="130"/>
        <v>0</v>
      </c>
    </row>
    <row r="8055" spans="1:9">
      <c r="A8055">
        <f>IF(MOD(ROW()-24,COUNTA(tblProducts[Description]))=0,A8054+1,A8054)</f>
        <v>71</v>
      </c>
      <c r="B8055">
        <f>MOD(ROW()-24,COUNTA(tblProducts[Description]))+1</f>
        <v>52</v>
      </c>
      <c r="C8055" t="str">
        <f>_xlfn.XLOOKUP(A8055,tblProducts[Column1],tblProducts[Description])</f>
        <v>WITBREAK DTG-62 BULK</v>
      </c>
      <c r="D8055" t="str">
        <f>_xlfn.XLOOKUP(B8055,tblProducts[Column1],tblProducts[Description])</f>
        <v>ETHYLAN 325 BULK</v>
      </c>
      <c r="E8055" t="s">
        <v>9</v>
      </c>
      <c r="F8055" t="s">
        <v>12</v>
      </c>
      <c r="G8055" t="s">
        <v>7</v>
      </c>
      <c r="H8055" t="s">
        <v>8</v>
      </c>
      <c r="I8055">
        <f t="shared" si="130"/>
        <v>2</v>
      </c>
    </row>
    <row r="8056" spans="1:9">
      <c r="A8056">
        <f>IF(MOD(ROW()-24,COUNTA(tblProducts[Description]))=0,A8055+1,A8055)</f>
        <v>71</v>
      </c>
      <c r="B8056">
        <f>MOD(ROW()-24,COUNTA(tblProducts[Description]))+1</f>
        <v>53</v>
      </c>
      <c r="C8056" t="str">
        <f>_xlfn.XLOOKUP(A8056,tblProducts[Column1],tblProducts[Description])</f>
        <v>WITBREAK DTG-62 BULK</v>
      </c>
      <c r="D8056" t="str">
        <f>_xlfn.XLOOKUP(B8056,tblProducts[Column1],tblProducts[Description])</f>
        <v>ETHYLAN NS-500LQ BULK</v>
      </c>
      <c r="E8056" t="s">
        <v>9</v>
      </c>
      <c r="F8056" t="s">
        <v>12</v>
      </c>
      <c r="G8056" t="s">
        <v>7</v>
      </c>
      <c r="H8056" t="s">
        <v>8</v>
      </c>
      <c r="I8056">
        <f t="shared" si="130"/>
        <v>2</v>
      </c>
    </row>
    <row r="8057" spans="1:9">
      <c r="A8057">
        <f>IF(MOD(ROW()-24,COUNTA(tblProducts[Description]))=0,A8056+1,A8056)</f>
        <v>71</v>
      </c>
      <c r="B8057">
        <f>MOD(ROW()-24,COUNTA(tblProducts[Description]))+1</f>
        <v>54</v>
      </c>
      <c r="C8057" t="str">
        <f>_xlfn.XLOOKUP(A8057,tblProducts[Column1],tblProducts[Description])</f>
        <v>WITBREAK DTG-62 BULK</v>
      </c>
      <c r="D8057" t="str">
        <f>_xlfn.XLOOKUP(B8057,tblProducts[Column1],tblProducts[Description])</f>
        <v>ETHYLAN PRE NS-505 K BULK</v>
      </c>
      <c r="E8057" t="s">
        <v>9</v>
      </c>
      <c r="F8057" t="s">
        <v>12</v>
      </c>
      <c r="G8057" t="s">
        <v>7</v>
      </c>
      <c r="H8057" t="s">
        <v>8</v>
      </c>
      <c r="I8057">
        <f t="shared" si="130"/>
        <v>2</v>
      </c>
    </row>
    <row r="8058" spans="1:9">
      <c r="A8058">
        <f>IF(MOD(ROW()-24,COUNTA(tblProducts[Description]))=0,A8057+1,A8057)</f>
        <v>71</v>
      </c>
      <c r="B8058">
        <f>MOD(ROW()-24,COUNTA(tblProducts[Description]))+1</f>
        <v>55</v>
      </c>
      <c r="C8058" t="str">
        <f>_xlfn.XLOOKUP(A8058,tblProducts[Column1],tblProducts[Description])</f>
        <v>WITBREAK DTG-62 BULK</v>
      </c>
      <c r="D8058" t="str">
        <f>_xlfn.XLOOKUP(B8058,tblProducts[Column1],tblProducts[Description])</f>
        <v>ETHYLAN SN-90 BULK</v>
      </c>
      <c r="E8058" t="s">
        <v>9</v>
      </c>
      <c r="F8058" t="s">
        <v>12</v>
      </c>
      <c r="G8058" t="s">
        <v>7</v>
      </c>
      <c r="H8058" t="s">
        <v>8</v>
      </c>
      <c r="I8058">
        <f t="shared" si="130"/>
        <v>2</v>
      </c>
    </row>
    <row r="8059" spans="1:9">
      <c r="A8059">
        <f>IF(MOD(ROW()-24,COUNTA(tblProducts[Description]))=0,A8058+1,A8058)</f>
        <v>71</v>
      </c>
      <c r="B8059">
        <f>MOD(ROW()-24,COUNTA(tblProducts[Description]))+1</f>
        <v>56</v>
      </c>
      <c r="C8059" t="str">
        <f>_xlfn.XLOOKUP(A8059,tblProducts[Column1],tblProducts[Description])</f>
        <v>WITBREAK DTG-62 BULK</v>
      </c>
      <c r="D8059" t="str">
        <f>_xlfn.XLOOKUP(B8059,tblProducts[Column1],tblProducts[Description])</f>
        <v>ETHYLAN TD-100 BULK</v>
      </c>
      <c r="E8059" t="s">
        <v>9</v>
      </c>
      <c r="F8059" t="s">
        <v>12</v>
      </c>
      <c r="G8059" t="s">
        <v>7</v>
      </c>
      <c r="H8059" t="s">
        <v>8</v>
      </c>
      <c r="I8059">
        <f t="shared" si="130"/>
        <v>2</v>
      </c>
    </row>
    <row r="8060" spans="1:9">
      <c r="A8060">
        <f>IF(MOD(ROW()-24,COUNTA(tblProducts[Description]))=0,A8059+1,A8059)</f>
        <v>71</v>
      </c>
      <c r="B8060">
        <f>MOD(ROW()-24,COUNTA(tblProducts[Description]))+1</f>
        <v>57</v>
      </c>
      <c r="C8060" t="str">
        <f>_xlfn.XLOOKUP(A8060,tblProducts[Column1],tblProducts[Description])</f>
        <v>WITBREAK DTG-62 BULK</v>
      </c>
      <c r="D8060" t="str">
        <f>_xlfn.XLOOKUP(B8060,tblProducts[Column1],tblProducts[Description])</f>
        <v>ETHYLAN TD-120 BULK</v>
      </c>
      <c r="E8060" t="s">
        <v>9</v>
      </c>
      <c r="F8060" t="s">
        <v>12</v>
      </c>
      <c r="G8060" t="s">
        <v>7</v>
      </c>
      <c r="H8060" t="s">
        <v>8</v>
      </c>
      <c r="I8060">
        <f t="shared" si="130"/>
        <v>2</v>
      </c>
    </row>
    <row r="8061" spans="1:9">
      <c r="A8061">
        <f>IF(MOD(ROW()-24,COUNTA(tblProducts[Description]))=0,A8060+1,A8060)</f>
        <v>71</v>
      </c>
      <c r="B8061">
        <f>MOD(ROW()-24,COUNTA(tblProducts[Description]))+1</f>
        <v>58</v>
      </c>
      <c r="C8061" t="str">
        <f>_xlfn.XLOOKUP(A8061,tblProducts[Column1],tblProducts[Description])</f>
        <v>WITBREAK DTG-62 BULK</v>
      </c>
      <c r="D8061" t="str">
        <f>_xlfn.XLOOKUP(B8061,tblProducts[Column1],tblProducts[Description])</f>
        <v>ETHYLAN TD-1407 BULK</v>
      </c>
      <c r="E8061" t="s">
        <v>9</v>
      </c>
      <c r="F8061" t="s">
        <v>12</v>
      </c>
      <c r="G8061" t="s">
        <v>7</v>
      </c>
      <c r="H8061" t="s">
        <v>8</v>
      </c>
      <c r="I8061">
        <f t="shared" si="130"/>
        <v>2</v>
      </c>
    </row>
    <row r="8062" spans="1:9">
      <c r="A8062">
        <f>IF(MOD(ROW()-24,COUNTA(tblProducts[Description]))=0,A8061+1,A8061)</f>
        <v>71</v>
      </c>
      <c r="B8062">
        <f>MOD(ROW()-24,COUNTA(tblProducts[Description]))+1</f>
        <v>59</v>
      </c>
      <c r="C8062" t="str">
        <f>_xlfn.XLOOKUP(A8062,tblProducts[Column1],tblProducts[Description])</f>
        <v>WITBREAK DTG-62 BULK</v>
      </c>
      <c r="D8062" t="str">
        <f>_xlfn.XLOOKUP(B8062,tblProducts[Column1],tblProducts[Description])</f>
        <v>ETHYLAN TD-40 BULK</v>
      </c>
      <c r="E8062" t="s">
        <v>9</v>
      </c>
      <c r="F8062" t="s">
        <v>12</v>
      </c>
      <c r="G8062" t="s">
        <v>7</v>
      </c>
      <c r="H8062" t="s">
        <v>8</v>
      </c>
      <c r="I8062">
        <f t="shared" si="130"/>
        <v>2</v>
      </c>
    </row>
    <row r="8063" spans="1:9">
      <c r="A8063">
        <f>IF(MOD(ROW()-24,COUNTA(tblProducts[Description]))=0,A8062+1,A8062)</f>
        <v>71</v>
      </c>
      <c r="B8063">
        <f>MOD(ROW()-24,COUNTA(tblProducts[Description]))+1</f>
        <v>60</v>
      </c>
      <c r="C8063" t="str">
        <f>_xlfn.XLOOKUP(A8063,tblProducts[Column1],tblProducts[Description])</f>
        <v>WITBREAK DTG-62 BULK</v>
      </c>
      <c r="D8063" t="str">
        <f>_xlfn.XLOOKUP(B8063,tblProducts[Column1],tblProducts[Description])</f>
        <v>ETHYLAN TD-60 BULK</v>
      </c>
      <c r="E8063" t="s">
        <v>9</v>
      </c>
      <c r="F8063" t="s">
        <v>12</v>
      </c>
      <c r="G8063" t="s">
        <v>7</v>
      </c>
      <c r="H8063" t="s">
        <v>8</v>
      </c>
      <c r="I8063">
        <f t="shared" si="130"/>
        <v>2</v>
      </c>
    </row>
    <row r="8064" spans="1:9">
      <c r="A8064">
        <f>IF(MOD(ROW()-24,COUNTA(tblProducts[Description]))=0,A8063+1,A8063)</f>
        <v>71</v>
      </c>
      <c r="B8064">
        <f>MOD(ROW()-24,COUNTA(tblProducts[Description]))+1</f>
        <v>61</v>
      </c>
      <c r="C8064" t="str">
        <f>_xlfn.XLOOKUP(A8064,tblProducts[Column1],tblProducts[Description])</f>
        <v>WITBREAK DTG-62 BULK</v>
      </c>
      <c r="D8064" t="str">
        <f>_xlfn.XLOOKUP(B8064,tblProducts[Column1],tblProducts[Description])</f>
        <v>INTERMEDIATE BE-110L BULK</v>
      </c>
      <c r="E8064" t="s">
        <v>9</v>
      </c>
      <c r="F8064" t="s">
        <v>12</v>
      </c>
      <c r="G8064" t="s">
        <v>7</v>
      </c>
      <c r="H8064" t="s">
        <v>8</v>
      </c>
      <c r="I8064">
        <f t="shared" si="130"/>
        <v>2</v>
      </c>
    </row>
    <row r="8065" spans="1:9">
      <c r="A8065">
        <f>IF(MOD(ROW()-24,COUNTA(tblProducts[Description]))=0,A8064+1,A8064)</f>
        <v>71</v>
      </c>
      <c r="B8065">
        <f>MOD(ROW()-24,COUNTA(tblProducts[Description]))+1</f>
        <v>62</v>
      </c>
      <c r="C8065" t="str">
        <f>_xlfn.XLOOKUP(A8065,tblProducts[Column1],tblProducts[Description])</f>
        <v>WITBREAK DTG-62 BULK</v>
      </c>
      <c r="D8065" t="str">
        <f>_xlfn.XLOOKUP(B8065,tblProducts[Column1],tblProducts[Description])</f>
        <v>INTERMEDIATE DPG-415 BULK</v>
      </c>
      <c r="E8065" t="s">
        <v>9</v>
      </c>
      <c r="F8065" t="s">
        <v>12</v>
      </c>
      <c r="G8065" t="s">
        <v>7</v>
      </c>
      <c r="H8065" t="s">
        <v>8</v>
      </c>
      <c r="I8065">
        <f t="shared" si="130"/>
        <v>2</v>
      </c>
    </row>
    <row r="8066" spans="1:9">
      <c r="A8066">
        <f>IF(MOD(ROW()-24,COUNTA(tblProducts[Description]))=0,A8065+1,A8065)</f>
        <v>71</v>
      </c>
      <c r="B8066">
        <f>MOD(ROW()-24,COUNTA(tblProducts[Description]))+1</f>
        <v>63</v>
      </c>
      <c r="C8066" t="str">
        <f>_xlfn.XLOOKUP(A8066,tblProducts[Column1],tblProducts[Description])</f>
        <v>WITBREAK DTG-62 BULK</v>
      </c>
      <c r="D8066" t="str">
        <f>_xlfn.XLOOKUP(B8066,tblProducts[Column1],tblProducts[Description])</f>
        <v>PROPODUOMEEN T/12 BULK</v>
      </c>
      <c r="E8066" t="s">
        <v>9</v>
      </c>
      <c r="F8066" t="s">
        <v>12</v>
      </c>
      <c r="G8066" t="s">
        <v>7</v>
      </c>
      <c r="H8066" t="s">
        <v>8</v>
      </c>
      <c r="I8066">
        <f t="shared" si="130"/>
        <v>2</v>
      </c>
    </row>
    <row r="8067" spans="1:9">
      <c r="A8067">
        <f>IF(MOD(ROW()-24,COUNTA(tblProducts[Description]))=0,A8066+1,A8066)</f>
        <v>71</v>
      </c>
      <c r="B8067">
        <f>MOD(ROW()-24,COUNTA(tblProducts[Description]))+1</f>
        <v>64</v>
      </c>
      <c r="C8067" t="str">
        <f>_xlfn.XLOOKUP(A8067,tblProducts[Column1],tblProducts[Description])</f>
        <v>WITBREAK DTG-62 BULK</v>
      </c>
      <c r="D8067" t="str">
        <f>_xlfn.XLOOKUP(B8067,tblProducts[Column1],tblProducts[Description])</f>
        <v>PROPOMEEN T/12 BULK</v>
      </c>
      <c r="E8067" t="s">
        <v>9</v>
      </c>
      <c r="F8067" t="s">
        <v>12</v>
      </c>
      <c r="G8067" t="s">
        <v>7</v>
      </c>
      <c r="H8067" t="s">
        <v>8</v>
      </c>
      <c r="I8067">
        <f t="shared" si="130"/>
        <v>2</v>
      </c>
    </row>
    <row r="8068" spans="1:9">
      <c r="A8068">
        <f>IF(MOD(ROW()-24,COUNTA(tblProducts[Description]))=0,A8067+1,A8067)</f>
        <v>71</v>
      </c>
      <c r="B8068">
        <f>MOD(ROW()-24,COUNTA(tblProducts[Description]))+1</f>
        <v>65</v>
      </c>
      <c r="C8068" t="str">
        <f>_xlfn.XLOOKUP(A8068,tblProducts[Column1],tblProducts[Description])</f>
        <v>WITBREAK DTG-62 BULK</v>
      </c>
      <c r="D8068" t="str">
        <f>_xlfn.XLOOKUP(B8068,tblProducts[Column1],tblProducts[Description])</f>
        <v>TMP-420 BULK</v>
      </c>
      <c r="E8068" t="s">
        <v>9</v>
      </c>
      <c r="F8068" t="s">
        <v>12</v>
      </c>
      <c r="G8068" t="s">
        <v>7</v>
      </c>
      <c r="H8068" t="s">
        <v>8</v>
      </c>
      <c r="I8068">
        <f t="shared" si="130"/>
        <v>2</v>
      </c>
    </row>
    <row r="8069" spans="1:9">
      <c r="A8069">
        <f>IF(MOD(ROW()-24,COUNTA(tblProducts[Description]))=0,A8068+1,A8068)</f>
        <v>71</v>
      </c>
      <c r="B8069">
        <f>MOD(ROW()-24,COUNTA(tblProducts[Description]))+1</f>
        <v>66</v>
      </c>
      <c r="C8069" t="str">
        <f>_xlfn.XLOOKUP(A8069,tblProducts[Column1],tblProducts[Description])</f>
        <v>WITBREAK DTG-62 BULK</v>
      </c>
      <c r="D8069" t="str">
        <f>_xlfn.XLOOKUP(B8069,tblProducts[Column1],tblProducts[Description])</f>
        <v>TMP-80 BULK</v>
      </c>
      <c r="E8069" t="s">
        <v>9</v>
      </c>
      <c r="F8069" t="s">
        <v>12</v>
      </c>
      <c r="G8069" t="s">
        <v>7</v>
      </c>
      <c r="H8069" t="s">
        <v>8</v>
      </c>
      <c r="I8069">
        <f t="shared" si="130"/>
        <v>2</v>
      </c>
    </row>
    <row r="8070" spans="1:9">
      <c r="A8070">
        <f>IF(MOD(ROW()-24,COUNTA(tblProducts[Description]))=0,A8069+1,A8069)</f>
        <v>71</v>
      </c>
      <c r="B8070">
        <f>MOD(ROW()-24,COUNTA(tblProducts[Description]))+1</f>
        <v>67</v>
      </c>
      <c r="C8070" t="str">
        <f>_xlfn.XLOOKUP(A8070,tblProducts[Column1],tblProducts[Description])</f>
        <v>WITBREAK DTG-62 BULK</v>
      </c>
      <c r="D8070" t="str">
        <f>_xlfn.XLOOKUP(B8070,tblProducts[Column1],tblProducts[Description])</f>
        <v>VISCO 352 BULK</v>
      </c>
      <c r="E8070" t="s">
        <v>9</v>
      </c>
      <c r="F8070" t="s">
        <v>12</v>
      </c>
      <c r="G8070" t="s">
        <v>7</v>
      </c>
      <c r="H8070" t="s">
        <v>8</v>
      </c>
      <c r="I8070">
        <f t="shared" si="130"/>
        <v>2</v>
      </c>
    </row>
    <row r="8071" spans="1:9">
      <c r="A8071">
        <f>IF(MOD(ROW()-24,COUNTA(tblProducts[Description]))=0,A8070+1,A8070)</f>
        <v>71</v>
      </c>
      <c r="B8071">
        <f>MOD(ROW()-24,COUNTA(tblProducts[Description]))+1</f>
        <v>68</v>
      </c>
      <c r="C8071" t="str">
        <f>_xlfn.XLOOKUP(A8071,tblProducts[Column1],tblProducts[Description])</f>
        <v>WITBREAK DTG-62 BULK</v>
      </c>
      <c r="D8071" t="str">
        <f>_xlfn.XLOOKUP(B8071,tblProducts[Column1],tblProducts[Description])</f>
        <v>WITBREAK DPG-25 BULK</v>
      </c>
      <c r="E8071" t="s">
        <v>9</v>
      </c>
      <c r="F8071" t="s">
        <v>12</v>
      </c>
      <c r="G8071" t="s">
        <v>7</v>
      </c>
      <c r="H8071" t="s">
        <v>8</v>
      </c>
      <c r="I8071">
        <f t="shared" si="130"/>
        <v>2</v>
      </c>
    </row>
    <row r="8072" spans="1:9">
      <c r="A8072">
        <f>IF(MOD(ROW()-24,COUNTA(tblProducts[Description]))=0,A8071+1,A8071)</f>
        <v>71</v>
      </c>
      <c r="B8072">
        <f>MOD(ROW()-24,COUNTA(tblProducts[Description]))+1</f>
        <v>69</v>
      </c>
      <c r="C8072" t="str">
        <f>_xlfn.XLOOKUP(A8072,tblProducts[Column1],tblProducts[Description])</f>
        <v>WITBREAK DTG-62 BULK</v>
      </c>
      <c r="D8072" t="str">
        <f>_xlfn.XLOOKUP(B8072,tblProducts[Column1],tblProducts[Description])</f>
        <v>WITBREAK DPG-482 BULK</v>
      </c>
      <c r="E8072" t="s">
        <v>9</v>
      </c>
      <c r="F8072" t="s">
        <v>12</v>
      </c>
      <c r="G8072" t="s">
        <v>7</v>
      </c>
      <c r="H8072" t="s">
        <v>8</v>
      </c>
      <c r="I8072">
        <f t="shared" si="130"/>
        <v>2</v>
      </c>
    </row>
    <row r="8073" spans="1:9">
      <c r="A8073">
        <f>IF(MOD(ROW()-24,COUNTA(tblProducts[Description]))=0,A8072+1,A8072)</f>
        <v>71</v>
      </c>
      <c r="B8073">
        <f>MOD(ROW()-24,COUNTA(tblProducts[Description]))+1</f>
        <v>70</v>
      </c>
      <c r="C8073" t="str">
        <f>_xlfn.XLOOKUP(A8073,tblProducts[Column1],tblProducts[Description])</f>
        <v>WITBREAK DTG-62 BULK</v>
      </c>
      <c r="D8073" t="str">
        <f>_xlfn.XLOOKUP(B8073,tblProducts[Column1],tblProducts[Description])</f>
        <v>WITBREAK DPG-818 BULK</v>
      </c>
      <c r="E8073" t="s">
        <v>9</v>
      </c>
      <c r="F8073" t="s">
        <v>12</v>
      </c>
      <c r="G8073" t="s">
        <v>7</v>
      </c>
      <c r="H8073" t="s">
        <v>8</v>
      </c>
      <c r="I8073">
        <f t="shared" si="130"/>
        <v>2</v>
      </c>
    </row>
    <row r="8074" spans="1:9">
      <c r="A8074">
        <f>IF(MOD(ROW()-24,COUNTA(tblProducts[Description]))=0,A8073+1,A8073)</f>
        <v>71</v>
      </c>
      <c r="B8074">
        <f>MOD(ROW()-24,COUNTA(tblProducts[Description]))+1</f>
        <v>71</v>
      </c>
      <c r="C8074" t="str">
        <f>_xlfn.XLOOKUP(A8074,tblProducts[Column1],tblProducts[Description])</f>
        <v>WITBREAK DTG-62 BULK</v>
      </c>
      <c r="D8074" t="str">
        <f>_xlfn.XLOOKUP(B8074,tblProducts[Column1],tblProducts[Description])</f>
        <v>WITBREAK DTG-62 BULK</v>
      </c>
      <c r="E8074" t="s">
        <v>9</v>
      </c>
      <c r="F8074" t="s">
        <v>12</v>
      </c>
      <c r="G8074" t="s">
        <v>7</v>
      </c>
      <c r="H8074" t="s">
        <v>8</v>
      </c>
      <c r="I8074">
        <f t="shared" si="130"/>
        <v>2</v>
      </c>
    </row>
    <row r="8075" spans="1:9">
      <c r="A8075">
        <f>IF(MOD(ROW()-24,COUNTA(tblProducts[Description]))=0,A8074+1,A8074)</f>
        <v>71</v>
      </c>
      <c r="B8075">
        <f>MOD(ROW()-24,COUNTA(tblProducts[Description]))+1</f>
        <v>72</v>
      </c>
      <c r="C8075" t="str">
        <f>_xlfn.XLOOKUP(A8075,tblProducts[Column1],tblProducts[Description])</f>
        <v>WITBREAK DTG-62 BULK</v>
      </c>
      <c r="D8075" t="str">
        <f>_xlfn.XLOOKUP(B8075,tblProducts[Column1],tblProducts[Description])</f>
        <v>WITCOMUL 1844 BULK</v>
      </c>
      <c r="E8075" t="s">
        <v>9</v>
      </c>
      <c r="F8075" t="s">
        <v>12</v>
      </c>
      <c r="G8075" t="s">
        <v>7</v>
      </c>
      <c r="H8075" t="s">
        <v>8</v>
      </c>
      <c r="I8075">
        <f t="shared" si="130"/>
        <v>2</v>
      </c>
    </row>
    <row r="8076" spans="1:9">
      <c r="A8076">
        <f>IF(MOD(ROW()-24,COUNTA(tblProducts[Description]))=0,A8075+1,A8075)</f>
        <v>71</v>
      </c>
      <c r="B8076">
        <f>MOD(ROW()-24,COUNTA(tblProducts[Description]))+1</f>
        <v>73</v>
      </c>
      <c r="C8076" t="str">
        <f>_xlfn.XLOOKUP(A8076,tblProducts[Column1],tblProducts[Description])</f>
        <v>WITBREAK DTG-62 BULK</v>
      </c>
      <c r="D8076" t="str">
        <f>_xlfn.XLOOKUP(B8076,tblProducts[Column1],tblProducts[Description])</f>
        <v>WITCONOL 2690 BULK</v>
      </c>
      <c r="E8076" t="s">
        <v>9</v>
      </c>
      <c r="F8076" t="s">
        <v>12</v>
      </c>
      <c r="G8076" t="s">
        <v>7</v>
      </c>
      <c r="H8076" t="s">
        <v>8</v>
      </c>
      <c r="I8076">
        <f t="shared" si="130"/>
        <v>2</v>
      </c>
    </row>
    <row r="8077" spans="1:9">
      <c r="A8077">
        <f>IF(MOD(ROW()-24,COUNTA(tblProducts[Description]))=0,A8076+1,A8076)</f>
        <v>71</v>
      </c>
      <c r="B8077">
        <f>MOD(ROW()-24,COUNTA(tblProducts[Description]))+1</f>
        <v>74</v>
      </c>
      <c r="C8077" t="str">
        <f>_xlfn.XLOOKUP(A8077,tblProducts[Column1],tblProducts[Description])</f>
        <v>WITBREAK DTG-62 BULK</v>
      </c>
      <c r="D8077" t="str">
        <f>_xlfn.XLOOKUP(B8077,tblProducts[Column1],tblProducts[Description])</f>
        <v>ETHYLAN 324 BULK</v>
      </c>
      <c r="E8077" t="s">
        <v>9</v>
      </c>
      <c r="F8077" t="s">
        <v>12</v>
      </c>
      <c r="G8077" t="s">
        <v>7</v>
      </c>
      <c r="H8077" t="s">
        <v>8</v>
      </c>
      <c r="I8077">
        <f t="shared" si="130"/>
        <v>2</v>
      </c>
    </row>
    <row r="8078" spans="1:9">
      <c r="A8078">
        <f>IF(MOD(ROW()-24,COUNTA(tblProducts[Description]))=0,A8077+1,A8077)</f>
        <v>71</v>
      </c>
      <c r="B8078">
        <f>MOD(ROW()-24,COUNTA(tblProducts[Description]))+1</f>
        <v>75</v>
      </c>
      <c r="C8078" t="str">
        <f>_xlfn.XLOOKUP(A8078,tblProducts[Column1],tblProducts[Description])</f>
        <v>WITBREAK DTG-62 BULK</v>
      </c>
      <c r="D8078" t="str">
        <f>_xlfn.XLOOKUP(B8078,tblProducts[Column1],tblProducts[Description])</f>
        <v>WITCONOL NP-120 BULK</v>
      </c>
      <c r="E8078" t="s">
        <v>9</v>
      </c>
      <c r="F8078" t="s">
        <v>12</v>
      </c>
      <c r="G8078" t="s">
        <v>7</v>
      </c>
      <c r="H8078" t="s">
        <v>8</v>
      </c>
      <c r="I8078">
        <f t="shared" si="130"/>
        <v>2</v>
      </c>
    </row>
    <row r="8079" spans="1:9">
      <c r="A8079">
        <f>IF(MOD(ROW()-24,COUNTA(tblProducts[Description]))=0,A8078+1,A8078)</f>
        <v>71</v>
      </c>
      <c r="B8079">
        <f>MOD(ROW()-24,COUNTA(tblProducts[Description]))+1</f>
        <v>76</v>
      </c>
      <c r="C8079" t="str">
        <f>_xlfn.XLOOKUP(A8079,tblProducts[Column1],tblProducts[Description])</f>
        <v>WITBREAK DTG-62 BULK</v>
      </c>
      <c r="D8079" t="str">
        <f>_xlfn.XLOOKUP(B8079,tblProducts[Column1],tblProducts[Description])</f>
        <v>WITCONOL NP-130 BULK</v>
      </c>
      <c r="E8079" t="s">
        <v>9</v>
      </c>
      <c r="F8079" t="s">
        <v>12</v>
      </c>
      <c r="G8079" t="s">
        <v>7</v>
      </c>
      <c r="H8079" t="s">
        <v>8</v>
      </c>
      <c r="I8079">
        <f t="shared" si="130"/>
        <v>2</v>
      </c>
    </row>
    <row r="8080" spans="1:9">
      <c r="A8080">
        <f>IF(MOD(ROW()-24,COUNTA(tblProducts[Description]))=0,A8079+1,A8079)</f>
        <v>71</v>
      </c>
      <c r="B8080">
        <f>MOD(ROW()-24,COUNTA(tblProducts[Description]))+1</f>
        <v>77</v>
      </c>
      <c r="C8080" t="str">
        <f>_xlfn.XLOOKUP(A8080,tblProducts[Column1],tblProducts[Description])</f>
        <v>WITBREAK DTG-62 BULK</v>
      </c>
      <c r="D8080" t="str">
        <f>_xlfn.XLOOKUP(B8080,tblProducts[Column1],tblProducts[Description])</f>
        <v>WITCONOL NP-20 BULK</v>
      </c>
      <c r="E8080" t="s">
        <v>9</v>
      </c>
      <c r="F8080" t="s">
        <v>12</v>
      </c>
      <c r="G8080" t="s">
        <v>7</v>
      </c>
      <c r="H8080" t="s">
        <v>8</v>
      </c>
      <c r="I8080">
        <f t="shared" si="130"/>
        <v>2</v>
      </c>
    </row>
    <row r="8081" spans="1:9">
      <c r="A8081">
        <f>IF(MOD(ROW()-24,COUNTA(tblProducts[Description]))=0,A8080+1,A8080)</f>
        <v>71</v>
      </c>
      <c r="B8081">
        <f>MOD(ROW()-24,COUNTA(tblProducts[Description]))+1</f>
        <v>78</v>
      </c>
      <c r="C8081" t="str">
        <f>_xlfn.XLOOKUP(A8081,tblProducts[Column1],tblProducts[Description])</f>
        <v>WITBREAK DTG-62 BULK</v>
      </c>
      <c r="D8081" t="str">
        <f>_xlfn.XLOOKUP(B8081,tblProducts[Column1],tblProducts[Description])</f>
        <v>WITCONOL NP-330 BULK</v>
      </c>
      <c r="E8081" t="s">
        <v>9</v>
      </c>
      <c r="F8081" t="s">
        <v>12</v>
      </c>
      <c r="G8081" t="s">
        <v>7</v>
      </c>
      <c r="H8081" t="s">
        <v>8</v>
      </c>
      <c r="I8081">
        <f t="shared" si="130"/>
        <v>2</v>
      </c>
    </row>
    <row r="8082" spans="1:9">
      <c r="A8082">
        <f>IF(MOD(ROW()-24,COUNTA(tblProducts[Description]))=0,A8081+1,A8081)</f>
        <v>71</v>
      </c>
      <c r="B8082">
        <f>MOD(ROW()-24,COUNTA(tblProducts[Description]))+1</f>
        <v>79</v>
      </c>
      <c r="C8082" t="str">
        <f>_xlfn.XLOOKUP(A8082,tblProducts[Column1],tblProducts[Description])</f>
        <v>WITBREAK DTG-62 BULK</v>
      </c>
      <c r="D8082" t="str">
        <f>_xlfn.XLOOKUP(B8082,tblProducts[Column1],tblProducts[Description])</f>
        <v>WITCONOL NP-40 BULK</v>
      </c>
      <c r="E8082" t="s">
        <v>9</v>
      </c>
      <c r="F8082" t="s">
        <v>12</v>
      </c>
      <c r="G8082" t="s">
        <v>7</v>
      </c>
      <c r="H8082" t="s">
        <v>13</v>
      </c>
      <c r="I8082">
        <f t="shared" si="130"/>
        <v>2</v>
      </c>
    </row>
    <row r="8083" spans="1:9">
      <c r="A8083">
        <f>IF(MOD(ROW()-24,COUNTA(tblProducts[Description]))=0,A8082+1,A8082)</f>
        <v>71</v>
      </c>
      <c r="B8083">
        <f>MOD(ROW()-24,COUNTA(tblProducts[Description]))+1</f>
        <v>80</v>
      </c>
      <c r="C8083" t="str">
        <f>_xlfn.XLOOKUP(A8083,tblProducts[Column1],tblProducts[Description])</f>
        <v>WITBREAK DTG-62 BULK</v>
      </c>
      <c r="D8083" t="str">
        <f>_xlfn.XLOOKUP(B8083,tblProducts[Column1],tblProducts[Description])</f>
        <v>WITCONOL NP-60 BULK</v>
      </c>
      <c r="E8083" t="s">
        <v>9</v>
      </c>
      <c r="F8083" t="s">
        <v>12</v>
      </c>
      <c r="G8083" t="s">
        <v>7</v>
      </c>
      <c r="H8083" t="s">
        <v>8</v>
      </c>
      <c r="I8083">
        <f t="shared" si="130"/>
        <v>2</v>
      </c>
    </row>
    <row r="8084" spans="1:9">
      <c r="A8084">
        <f>IF(MOD(ROW()-24,COUNTA(tblProducts[Description]))=0,A8083+1,A8083)</f>
        <v>71</v>
      </c>
      <c r="B8084">
        <f>MOD(ROW()-24,COUNTA(tblProducts[Description]))+1</f>
        <v>81</v>
      </c>
      <c r="C8084" t="str">
        <f>_xlfn.XLOOKUP(A8084,tblProducts[Column1],tblProducts[Description])</f>
        <v>WITBREAK DTG-62 BULK</v>
      </c>
      <c r="D8084" t="str">
        <f>_xlfn.XLOOKUP(B8084,tblProducts[Column1],tblProducts[Description])</f>
        <v>WITCONOL NP-80 BULK</v>
      </c>
      <c r="E8084" t="s">
        <v>9</v>
      </c>
      <c r="F8084" t="s">
        <v>12</v>
      </c>
      <c r="G8084" t="s">
        <v>7</v>
      </c>
      <c r="H8084" t="s">
        <v>8</v>
      </c>
      <c r="I8084">
        <f t="shared" si="130"/>
        <v>2</v>
      </c>
    </row>
    <row r="8085" spans="1:9">
      <c r="A8085">
        <f>IF(MOD(ROW()-24,COUNTA(tblProducts[Description]))=0,A8084+1,A8084)</f>
        <v>71</v>
      </c>
      <c r="B8085">
        <f>MOD(ROW()-24,COUNTA(tblProducts[Description]))+1</f>
        <v>82</v>
      </c>
      <c r="C8085" t="str">
        <f>_xlfn.XLOOKUP(A8085,tblProducts[Column1],tblProducts[Description])</f>
        <v>WITBREAK DTG-62 BULK</v>
      </c>
      <c r="D8085" t="str">
        <f>_xlfn.XLOOKUP(B8085,tblProducts[Column1],tblProducts[Description])</f>
        <v>WITCONOL NP-90 BULK</v>
      </c>
      <c r="E8085" t="s">
        <v>9</v>
      </c>
      <c r="F8085" t="s">
        <v>12</v>
      </c>
      <c r="G8085" t="s">
        <v>7</v>
      </c>
      <c r="H8085" t="s">
        <v>8</v>
      </c>
      <c r="I8085">
        <f t="shared" si="130"/>
        <v>2</v>
      </c>
    </row>
    <row r="8086" spans="1:9">
      <c r="A8086">
        <f>IF(MOD(ROW()-24,COUNTA(tblProducts[Description]))=0,A8085+1,A8085)</f>
        <v>71</v>
      </c>
      <c r="B8086">
        <f>MOD(ROW()-24,COUNTA(tblProducts[Description]))+1</f>
        <v>83</v>
      </c>
      <c r="C8086" t="str">
        <f>_xlfn.XLOOKUP(A8086,tblProducts[Column1],tblProducts[Description])</f>
        <v>WITBREAK DTG-62 BULK</v>
      </c>
      <c r="D8086" t="str">
        <f>_xlfn.XLOOKUP(B8086,tblProducts[Column1],tblProducts[Description])</f>
        <v>WITCONOL NS-108 PO BULK</v>
      </c>
      <c r="E8086" t="s">
        <v>9</v>
      </c>
      <c r="F8086" t="s">
        <v>12</v>
      </c>
      <c r="G8086" t="s">
        <v>7</v>
      </c>
      <c r="H8086" t="s">
        <v>8</v>
      </c>
      <c r="I8086">
        <f t="shared" si="130"/>
        <v>2</v>
      </c>
    </row>
    <row r="8087" spans="1:9">
      <c r="A8087">
        <f>IF(MOD(ROW()-24,COUNTA(tblProducts[Description]))=0,A8086+1,A8086)</f>
        <v>71</v>
      </c>
      <c r="B8087">
        <f>MOD(ROW()-24,COUNTA(tblProducts[Description]))+1</f>
        <v>84</v>
      </c>
      <c r="C8087" t="str">
        <f>_xlfn.XLOOKUP(A8087,tblProducts[Column1],tblProducts[Description])</f>
        <v>WITBREAK DTG-62 BULK</v>
      </c>
      <c r="D8087" t="str">
        <f>_xlfn.XLOOKUP(B8087,tblProducts[Column1],tblProducts[Description])</f>
        <v>WITCONOL NS-505K BULK</v>
      </c>
      <c r="E8087" t="s">
        <v>9</v>
      </c>
      <c r="F8087" t="s">
        <v>12</v>
      </c>
      <c r="G8087" t="s">
        <v>7</v>
      </c>
      <c r="H8087" t="s">
        <v>8</v>
      </c>
      <c r="I8087">
        <f t="shared" si="130"/>
        <v>2</v>
      </c>
    </row>
    <row r="8088" spans="1:9">
      <c r="A8088">
        <f>IF(MOD(ROW()-24,COUNTA(tblProducts[Description]))=0,A8087+1,A8087)</f>
        <v>71</v>
      </c>
      <c r="B8088">
        <f>MOD(ROW()-24,COUNTA(tblProducts[Description]))+1</f>
        <v>85</v>
      </c>
      <c r="C8088" t="str">
        <f>_xlfn.XLOOKUP(A8088,tblProducts[Column1],tblProducts[Description])</f>
        <v>WITBREAK DTG-62 BULK</v>
      </c>
      <c r="D8088" t="str">
        <f>_xlfn.XLOOKUP(B8088,tblProducts[Column1],tblProducts[Description])</f>
        <v>WITCONOL NS-817 BULK</v>
      </c>
      <c r="E8088" t="s">
        <v>9</v>
      </c>
      <c r="F8088" t="s">
        <v>12</v>
      </c>
      <c r="G8088" t="s">
        <v>7</v>
      </c>
      <c r="H8088" t="s">
        <v>8</v>
      </c>
      <c r="I8088">
        <f t="shared" si="130"/>
        <v>2</v>
      </c>
    </row>
    <row r="8089" spans="1:9">
      <c r="A8089">
        <f>IF(MOD(ROW()-24,COUNTA(tblProducts[Description]))=0,A8088+1,A8088)</f>
        <v>71</v>
      </c>
      <c r="B8089">
        <f>MOD(ROW()-24,COUNTA(tblProducts[Description]))+1</f>
        <v>86</v>
      </c>
      <c r="C8089" t="str">
        <f>_xlfn.XLOOKUP(A8089,tblProducts[Column1],tblProducts[Description])</f>
        <v>WITBREAK DTG-62 BULK</v>
      </c>
      <c r="D8089" t="str">
        <f>_xlfn.XLOOKUP(B8089,tblProducts[Column1],tblProducts[Description])</f>
        <v>WITCONOL PD-375 BULK</v>
      </c>
      <c r="E8089" t="s">
        <v>9</v>
      </c>
      <c r="F8089" t="s">
        <v>12</v>
      </c>
      <c r="G8089" t="s">
        <v>7</v>
      </c>
      <c r="H8089" t="s">
        <v>8</v>
      </c>
      <c r="I8089">
        <f t="shared" ref="I8089:I8152" si="131">IF(E8089="NO",0,IF(F8089="HEEL WASH",1.5,2))+IF(G8089="NO",0,2)</f>
        <v>2</v>
      </c>
    </row>
    <row r="8090" spans="1:9">
      <c r="A8090">
        <f>IF(MOD(ROW()-24,COUNTA(tblProducts[Description]))=0,A8089+1,A8089)</f>
        <v>71</v>
      </c>
      <c r="B8090">
        <f>MOD(ROW()-24,COUNTA(tblProducts[Description]))+1</f>
        <v>87</v>
      </c>
      <c r="C8090" t="str">
        <f>_xlfn.XLOOKUP(A8090,tblProducts[Column1],tblProducts[Description])</f>
        <v>WITBREAK DTG-62 BULK</v>
      </c>
      <c r="D8090" t="str">
        <f>_xlfn.XLOOKUP(B8090,tblProducts[Column1],tblProducts[Description])</f>
        <v>WITCONOL PD-4085 BULK</v>
      </c>
      <c r="E8090" t="s">
        <v>9</v>
      </c>
      <c r="F8090" t="s">
        <v>12</v>
      </c>
      <c r="G8090" t="s">
        <v>7</v>
      </c>
      <c r="H8090" t="s">
        <v>8</v>
      </c>
      <c r="I8090">
        <f t="shared" si="131"/>
        <v>2</v>
      </c>
    </row>
    <row r="8091" spans="1:9">
      <c r="A8091">
        <f>IF(MOD(ROW()-24,COUNTA(tblProducts[Description]))=0,A8090+1,A8090)</f>
        <v>71</v>
      </c>
      <c r="B8091">
        <f>MOD(ROW()-24,COUNTA(tblProducts[Description]))+1</f>
        <v>88</v>
      </c>
      <c r="C8091" t="str">
        <f>_xlfn.XLOOKUP(A8091,tblProducts[Column1],tblProducts[Description])</f>
        <v>WITBREAK DTG-62 BULK</v>
      </c>
      <c r="D8091" t="str">
        <f>_xlfn.XLOOKUP(B8091,tblProducts[Column1],tblProducts[Description])</f>
        <v>WITCONOL PD-500 BULK</v>
      </c>
      <c r="E8091" t="s">
        <v>9</v>
      </c>
      <c r="F8091" t="s">
        <v>12</v>
      </c>
      <c r="G8091" t="s">
        <v>9</v>
      </c>
      <c r="H8091" t="s">
        <v>11</v>
      </c>
      <c r="I8091">
        <f t="shared" si="131"/>
        <v>4</v>
      </c>
    </row>
    <row r="8092" spans="1:9">
      <c r="A8092">
        <f>IF(MOD(ROW()-24,COUNTA(tblProducts[Description]))=0,A8091+1,A8091)</f>
        <v>71</v>
      </c>
      <c r="B8092">
        <f>MOD(ROW()-24,COUNTA(tblProducts[Description]))+1</f>
        <v>89</v>
      </c>
      <c r="C8092" t="str">
        <f>_xlfn.XLOOKUP(A8092,tblProducts[Column1],tblProducts[Description])</f>
        <v>WITBREAK DTG-62 BULK</v>
      </c>
      <c r="D8092" t="str">
        <f>_xlfn.XLOOKUP(B8092,tblProducts[Column1],tblProducts[Description])</f>
        <v>WITCONOL PEG-200 BULK</v>
      </c>
      <c r="E8092" t="s">
        <v>9</v>
      </c>
      <c r="F8092" t="s">
        <v>12</v>
      </c>
      <c r="G8092" t="s">
        <v>9</v>
      </c>
      <c r="H8092" t="s">
        <v>11</v>
      </c>
      <c r="I8092">
        <f t="shared" si="131"/>
        <v>4</v>
      </c>
    </row>
    <row r="8093" spans="1:9">
      <c r="A8093">
        <f>IF(MOD(ROW()-24,COUNTA(tblProducts[Description]))=0,A8092+1,A8092)</f>
        <v>71</v>
      </c>
      <c r="B8093">
        <f>MOD(ROW()-24,COUNTA(tblProducts[Description]))+1</f>
        <v>90</v>
      </c>
      <c r="C8093" t="str">
        <f>_xlfn.XLOOKUP(A8093,tblProducts[Column1],tblProducts[Description])</f>
        <v>WITBREAK DTG-62 BULK</v>
      </c>
      <c r="D8093" t="str">
        <f>_xlfn.XLOOKUP(B8093,tblProducts[Column1],tblProducts[Description])</f>
        <v>WITCONOL PEG-400 BULK</v>
      </c>
      <c r="E8093" t="s">
        <v>9</v>
      </c>
      <c r="F8093" t="s">
        <v>12</v>
      </c>
      <c r="G8093" t="s">
        <v>9</v>
      </c>
      <c r="H8093" t="s">
        <v>11</v>
      </c>
      <c r="I8093">
        <f t="shared" si="131"/>
        <v>4</v>
      </c>
    </row>
    <row r="8094" spans="1:9">
      <c r="A8094">
        <f>IF(MOD(ROW()-24,COUNTA(tblProducts[Description]))=0,A8093+1,A8093)</f>
        <v>71</v>
      </c>
      <c r="B8094">
        <f>MOD(ROW()-24,COUNTA(tblProducts[Description]))+1</f>
        <v>91</v>
      </c>
      <c r="C8094" t="str">
        <f>_xlfn.XLOOKUP(A8094,tblProducts[Column1],tblProducts[Description])</f>
        <v>WITBREAK DTG-62 BULK</v>
      </c>
      <c r="D8094" t="str">
        <f>_xlfn.XLOOKUP(B8094,tblProducts[Column1],tblProducts[Description])</f>
        <v>WITCONOL PEG-500 BULK</v>
      </c>
      <c r="E8094" t="s">
        <v>9</v>
      </c>
      <c r="F8094" t="s">
        <v>12</v>
      </c>
      <c r="G8094" t="s">
        <v>7</v>
      </c>
      <c r="H8094" t="s">
        <v>8</v>
      </c>
      <c r="I8094">
        <f t="shared" si="131"/>
        <v>2</v>
      </c>
    </row>
    <row r="8095" spans="1:9">
      <c r="A8095">
        <f>IF(MOD(ROW()-24,COUNTA(tblProducts[Description]))=0,A8094+1,A8094)</f>
        <v>71</v>
      </c>
      <c r="B8095">
        <f>MOD(ROW()-24,COUNTA(tblProducts[Description]))+1</f>
        <v>92</v>
      </c>
      <c r="C8095" t="str">
        <f>_xlfn.XLOOKUP(A8095,tblProducts[Column1],tblProducts[Description])</f>
        <v>WITBREAK DTG-62 BULK</v>
      </c>
      <c r="D8095" t="str">
        <f>_xlfn.XLOOKUP(B8095,tblProducts[Column1],tblProducts[Description])</f>
        <v>WITCONOL PEG-600 BULK</v>
      </c>
      <c r="E8095" t="s">
        <v>9</v>
      </c>
      <c r="F8095" t="s">
        <v>12</v>
      </c>
      <c r="G8095" t="s">
        <v>7</v>
      </c>
      <c r="H8095" t="s">
        <v>13</v>
      </c>
      <c r="I8095">
        <f t="shared" si="131"/>
        <v>2</v>
      </c>
    </row>
    <row r="8096" spans="1:9">
      <c r="A8096">
        <f>IF(MOD(ROW()-24,COUNTA(tblProducts[Description]))=0,A8095+1,A8095)</f>
        <v>71</v>
      </c>
      <c r="B8096">
        <f>MOD(ROW()-24,COUNTA(tblProducts[Description]))+1</f>
        <v>93</v>
      </c>
      <c r="C8096" t="str">
        <f>_xlfn.XLOOKUP(A8096,tblProducts[Column1],tblProducts[Description])</f>
        <v>WITBREAK DTG-62 BULK</v>
      </c>
      <c r="D8096" t="str">
        <f>_xlfn.XLOOKUP(B8096,tblProducts[Column1],tblProducts[Description])</f>
        <v>WITCONOL PH-70 BULK</v>
      </c>
      <c r="E8096" t="s">
        <v>9</v>
      </c>
      <c r="F8096" t="s">
        <v>12</v>
      </c>
      <c r="G8096" t="s">
        <v>7</v>
      </c>
      <c r="H8096" t="s">
        <v>13</v>
      </c>
      <c r="I8096">
        <f t="shared" si="131"/>
        <v>2</v>
      </c>
    </row>
    <row r="8097" spans="1:9">
      <c r="A8097">
        <f>IF(MOD(ROW()-24,COUNTA(tblProducts[Description]))=0,A8096+1,A8096)</f>
        <v>71</v>
      </c>
      <c r="B8097">
        <f>MOD(ROW()-24,COUNTA(tblProducts[Description]))+1</f>
        <v>94</v>
      </c>
      <c r="C8097" t="str">
        <f>_xlfn.XLOOKUP(A8097,tblProducts[Column1],tblProducts[Description])</f>
        <v>WITBREAK DTG-62 BULK</v>
      </c>
      <c r="D8097" t="str">
        <f>_xlfn.XLOOKUP(B8097,tblProducts[Column1],tblProducts[Description])</f>
        <v>WITCONOL SN-50 BULK</v>
      </c>
      <c r="E8097" t="s">
        <v>9</v>
      </c>
      <c r="F8097" t="s">
        <v>12</v>
      </c>
      <c r="G8097" t="s">
        <v>7</v>
      </c>
      <c r="H8097" t="s">
        <v>13</v>
      </c>
      <c r="I8097">
        <f t="shared" si="131"/>
        <v>2</v>
      </c>
    </row>
    <row r="8098" spans="1:9">
      <c r="A8098">
        <f>IF(MOD(ROW()-24,COUNTA(tblProducts[Description]))=0,A8097+1,A8097)</f>
        <v>71</v>
      </c>
      <c r="B8098">
        <f>MOD(ROW()-24,COUNTA(tblProducts[Description]))+1</f>
        <v>95</v>
      </c>
      <c r="C8098" t="str">
        <f>_xlfn.XLOOKUP(A8098,tblProducts[Column1],tblProducts[Description])</f>
        <v>WITBREAK DTG-62 BULK</v>
      </c>
      <c r="D8098" t="str">
        <f>_xlfn.XLOOKUP(B8098,tblProducts[Column1],tblProducts[Description])</f>
        <v>WITCONOL SN-70 BULK</v>
      </c>
      <c r="E8098" t="s">
        <v>9</v>
      </c>
      <c r="F8098" t="s">
        <v>12</v>
      </c>
      <c r="G8098" t="s">
        <v>7</v>
      </c>
      <c r="H8098" t="s">
        <v>8</v>
      </c>
      <c r="I8098">
        <f t="shared" si="131"/>
        <v>2</v>
      </c>
    </row>
    <row r="8099" spans="1:9">
      <c r="A8099">
        <f>IF(MOD(ROW()-24,COUNTA(tblProducts[Description]))=0,A8098+1,A8098)</f>
        <v>71</v>
      </c>
      <c r="B8099">
        <f>MOD(ROW()-24,COUNTA(tblProducts[Description]))+1</f>
        <v>96</v>
      </c>
      <c r="C8099" t="str">
        <f>_xlfn.XLOOKUP(A8099,tblProducts[Column1],tblProducts[Description])</f>
        <v>WITBREAK DTG-62 BULK</v>
      </c>
      <c r="D8099" t="str">
        <f>_xlfn.XLOOKUP(B8099,tblProducts[Column1],tblProducts[Description])</f>
        <v>REDICOTE E-47 NPF BULK</v>
      </c>
      <c r="E8099" t="s">
        <v>9</v>
      </c>
      <c r="F8099" t="s">
        <v>12</v>
      </c>
      <c r="G8099" t="s">
        <v>7</v>
      </c>
      <c r="H8099" t="s">
        <v>8</v>
      </c>
      <c r="I8099">
        <f t="shared" si="131"/>
        <v>2</v>
      </c>
    </row>
    <row r="8100" spans="1:9">
      <c r="A8100">
        <f>IF(MOD(ROW()-24,COUNTA(tblProducts[Description]))=0,A8099+1,A8099)</f>
        <v>71</v>
      </c>
      <c r="B8100">
        <f>MOD(ROW()-24,COUNTA(tblProducts[Description]))+1</f>
        <v>97</v>
      </c>
      <c r="C8100" t="str">
        <f>_xlfn.XLOOKUP(A8100,tblProducts[Column1],tblProducts[Description])</f>
        <v>WITBREAK DTG-62 BULK</v>
      </c>
      <c r="D8100" t="str">
        <f>_xlfn.XLOOKUP(B8100,tblProducts[Column1],tblProducts[Description])</f>
        <v>EMULPON CO-25 BULK</v>
      </c>
      <c r="E8100" t="s">
        <v>9</v>
      </c>
      <c r="F8100" t="s">
        <v>12</v>
      </c>
      <c r="G8100" t="s">
        <v>7</v>
      </c>
      <c r="H8100" t="s">
        <v>8</v>
      </c>
      <c r="I8100">
        <f t="shared" si="131"/>
        <v>2</v>
      </c>
    </row>
    <row r="8101" spans="1:9">
      <c r="A8101">
        <f>IF(MOD(ROW()-24,COUNTA(tblProducts[Description]))=0,A8100+1,A8100)</f>
        <v>71</v>
      </c>
      <c r="B8101">
        <f>MOD(ROW()-24,COUNTA(tblProducts[Description]))+1</f>
        <v>98</v>
      </c>
      <c r="C8101" t="str">
        <f>_xlfn.XLOOKUP(A8101,tblProducts[Column1],tblProducts[Description])</f>
        <v>WITBREAK DTG-62 BULK</v>
      </c>
      <c r="D8101" t="str">
        <f>_xlfn.XLOOKUP(B8101,tblProducts[Column1],tblProducts[Description])</f>
        <v>EMULPON CO-30 BULK</v>
      </c>
      <c r="E8101" t="s">
        <v>9</v>
      </c>
      <c r="F8101" t="s">
        <v>12</v>
      </c>
      <c r="G8101" t="s">
        <v>7</v>
      </c>
      <c r="H8101" t="s">
        <v>8</v>
      </c>
      <c r="I8101">
        <f t="shared" si="131"/>
        <v>2</v>
      </c>
    </row>
    <row r="8102" spans="1:9">
      <c r="A8102">
        <f>IF(MOD(ROW()-24,COUNTA(tblProducts[Description]))=0,A8101+1,A8101)</f>
        <v>71</v>
      </c>
      <c r="B8102">
        <f>MOD(ROW()-24,COUNTA(tblProducts[Description]))+1</f>
        <v>99</v>
      </c>
      <c r="C8102" t="str">
        <f>_xlfn.XLOOKUP(A8102,tblProducts[Column1],tblProducts[Description])</f>
        <v>WITBREAK DTG-62 BULK</v>
      </c>
      <c r="D8102" t="str">
        <f>_xlfn.XLOOKUP(B8102,tblProducts[Column1],tblProducts[Description])</f>
        <v>EMULPON CO-40 BULK</v>
      </c>
      <c r="E8102" t="s">
        <v>9</v>
      </c>
      <c r="F8102" t="s">
        <v>12</v>
      </c>
      <c r="G8102" t="s">
        <v>7</v>
      </c>
      <c r="H8102" t="s">
        <v>8</v>
      </c>
      <c r="I8102">
        <f t="shared" si="131"/>
        <v>2</v>
      </c>
    </row>
    <row r="8103" spans="1:9">
      <c r="A8103">
        <f>IF(MOD(ROW()-24,COUNTA(tblProducts[Description]))=0,A8102+1,A8102)</f>
        <v>71</v>
      </c>
      <c r="B8103">
        <f>MOD(ROW()-24,COUNTA(tblProducts[Description]))+1</f>
        <v>100</v>
      </c>
      <c r="C8103" t="str">
        <f>_xlfn.XLOOKUP(A8103,tblProducts[Column1],tblProducts[Description])</f>
        <v>WITBREAK DTG-62 BULK</v>
      </c>
      <c r="D8103" t="str">
        <f>_xlfn.XLOOKUP(B8103,tblProducts[Column1],tblProducts[Description])</f>
        <v>EMULPON CO-36 BULK</v>
      </c>
      <c r="E8103" t="s">
        <v>9</v>
      </c>
      <c r="F8103" t="s">
        <v>12</v>
      </c>
      <c r="G8103" t="s">
        <v>7</v>
      </c>
      <c r="H8103" t="s">
        <v>8</v>
      </c>
      <c r="I8103">
        <f t="shared" si="131"/>
        <v>2</v>
      </c>
    </row>
    <row r="8104" spans="1:9">
      <c r="A8104">
        <f>IF(MOD(ROW()-24,COUNTA(tblProducts[Description]))=0,A8103+1,A8103)</f>
        <v>71</v>
      </c>
      <c r="B8104">
        <f>MOD(ROW()-24,COUNTA(tblProducts[Description]))+1</f>
        <v>101</v>
      </c>
      <c r="C8104" t="str">
        <f>_xlfn.XLOOKUP(A8104,tblProducts[Column1],tblProducts[Description])</f>
        <v>WITBREAK DTG-62 BULK</v>
      </c>
      <c r="D8104" t="str">
        <f>_xlfn.XLOOKUP(B8104,tblProducts[Column1],tblProducts[Description])</f>
        <v>REDICOTE E-4819 BULK</v>
      </c>
      <c r="E8104" t="s">
        <v>9</v>
      </c>
      <c r="F8104" t="s">
        <v>12</v>
      </c>
      <c r="G8104" t="s">
        <v>7</v>
      </c>
      <c r="H8104" t="s">
        <v>8</v>
      </c>
      <c r="I8104">
        <f t="shared" si="131"/>
        <v>2</v>
      </c>
    </row>
    <row r="8105" spans="1:9">
      <c r="A8105">
        <f>IF(MOD(ROW()-24,COUNTA(tblProducts[Description]))=0,A8104+1,A8104)</f>
        <v>71</v>
      </c>
      <c r="B8105">
        <f>MOD(ROW()-24,COUNTA(tblProducts[Description]))+1</f>
        <v>102</v>
      </c>
      <c r="C8105" t="str">
        <f>_xlfn.XLOOKUP(A8105,tblProducts[Column1],tblProducts[Description])</f>
        <v>WITBREAK DTG-62 BULK</v>
      </c>
      <c r="D8105" t="str">
        <f>_xlfn.XLOOKUP(B8105,tblProducts[Column1],tblProducts[Description])</f>
        <v>ETHYLAN 1005 SA  BULK</v>
      </c>
      <c r="E8105" t="s">
        <v>9</v>
      </c>
      <c r="F8105" t="s">
        <v>12</v>
      </c>
      <c r="G8105" t="s">
        <v>7</v>
      </c>
      <c r="H8105" t="s">
        <v>8</v>
      </c>
      <c r="I8105">
        <f t="shared" si="131"/>
        <v>2</v>
      </c>
    </row>
    <row r="8106" spans="1:9">
      <c r="A8106">
        <f>IF(MOD(ROW()-24,COUNTA(tblProducts[Description]))=0,A8105+1,A8105)</f>
        <v>71</v>
      </c>
      <c r="B8106">
        <f>MOD(ROW()-24,COUNTA(tblProducts[Description]))+1</f>
        <v>103</v>
      </c>
      <c r="C8106" t="str">
        <f>_xlfn.XLOOKUP(A8106,tblProducts[Column1],tblProducts[Description])</f>
        <v>WITBREAK DTG-62 BULK</v>
      </c>
      <c r="D8106" t="str">
        <f>_xlfn.XLOOKUP(B8106,tblProducts[Column1],tblProducts[Description])</f>
        <v>ETHODUOMEEN T/15 BULK</v>
      </c>
      <c r="E8106" t="s">
        <v>9</v>
      </c>
      <c r="F8106" t="s">
        <v>12</v>
      </c>
      <c r="G8106" t="s">
        <v>7</v>
      </c>
      <c r="H8106" t="s">
        <v>8</v>
      </c>
      <c r="I8106">
        <f t="shared" si="131"/>
        <v>2</v>
      </c>
    </row>
    <row r="8107" spans="1:9">
      <c r="A8107">
        <f>IF(MOD(ROW()-24,COUNTA(tblProducts[Description]))=0,A8106+1,A8106)</f>
        <v>71</v>
      </c>
      <c r="B8107">
        <f>MOD(ROW()-24,COUNTA(tblProducts[Description]))+1</f>
        <v>104</v>
      </c>
      <c r="C8107" t="str">
        <f>_xlfn.XLOOKUP(A8107,tblProducts[Column1],tblProducts[Description])</f>
        <v>WITBREAK DTG-62 BULK</v>
      </c>
      <c r="D8107" t="str">
        <f>_xlfn.XLOOKUP(B8107,tblProducts[Column1],tblProducts[Description])</f>
        <v>C-6442 BULK</v>
      </c>
      <c r="E8107" t="s">
        <v>9</v>
      </c>
      <c r="F8107" t="s">
        <v>12</v>
      </c>
      <c r="G8107" t="s">
        <v>7</v>
      </c>
      <c r="H8107" t="s">
        <v>8</v>
      </c>
      <c r="I8107">
        <f t="shared" si="131"/>
        <v>2</v>
      </c>
    </row>
    <row r="8108" spans="1:9">
      <c r="A8108">
        <f>IF(MOD(ROW()-24,COUNTA(tblProducts[Description]))=0,A8107+1,A8107)</f>
        <v>71</v>
      </c>
      <c r="B8108">
        <f>MOD(ROW()-24,COUNTA(tblProducts[Description]))+1</f>
        <v>105</v>
      </c>
      <c r="C8108" t="str">
        <f>_xlfn.XLOOKUP(A8108,tblProducts[Column1],tblProducts[Description])</f>
        <v>WITBREAK DTG-62 BULK</v>
      </c>
      <c r="D8108" t="str">
        <f>_xlfn.XLOOKUP(B8108,tblProducts[Column1],tblProducts[Description])</f>
        <v>ETHODUOMEEN T/25  BULK</v>
      </c>
      <c r="E8108" t="s">
        <v>9</v>
      </c>
      <c r="F8108" t="s">
        <v>12</v>
      </c>
      <c r="G8108" t="s">
        <v>7</v>
      </c>
      <c r="H8108" t="s">
        <v>8</v>
      </c>
      <c r="I8108">
        <f t="shared" si="131"/>
        <v>2</v>
      </c>
    </row>
    <row r="8109" spans="1:9">
      <c r="A8109">
        <f>IF(MOD(ROW()-24,COUNTA(tblProducts[Description]))=0,A8108+1,A8108)</f>
        <v>71</v>
      </c>
      <c r="B8109">
        <f>MOD(ROW()-24,COUNTA(tblProducts[Description]))+1</f>
        <v>106</v>
      </c>
      <c r="C8109" t="str">
        <f>_xlfn.XLOOKUP(A8109,tblProducts[Column1],tblProducts[Description])</f>
        <v>WITBREAK DTG-62 BULK</v>
      </c>
      <c r="D8109" t="str">
        <f>_xlfn.XLOOKUP(B8109,tblProducts[Column1],tblProducts[Description])</f>
        <v>WITCONOL PD-2000 BULK</v>
      </c>
      <c r="E8109" t="s">
        <v>9</v>
      </c>
      <c r="F8109" t="s">
        <v>12</v>
      </c>
      <c r="G8109" t="s">
        <v>7</v>
      </c>
      <c r="H8109" t="s">
        <v>8</v>
      </c>
      <c r="I8109">
        <f t="shared" si="131"/>
        <v>2</v>
      </c>
    </row>
    <row r="8110" spans="1:9">
      <c r="A8110">
        <f>IF(MOD(ROW()-24,COUNTA(tblProducts[Description]))=0,A8109+1,A8109)</f>
        <v>71</v>
      </c>
      <c r="B8110">
        <f>MOD(ROW()-24,COUNTA(tblProducts[Description]))+1</f>
        <v>107</v>
      </c>
      <c r="C8110" t="str">
        <f>_xlfn.XLOOKUP(A8110,tblProducts[Column1],tblProducts[Description])</f>
        <v>WITBREAK DTG-62 BULK</v>
      </c>
      <c r="D8110" t="str">
        <f>_xlfn.XLOOKUP(B8110,tblProducts[Column1],tblProducts[Description])</f>
        <v>BEROL 347 BULK</v>
      </c>
      <c r="E8110" t="s">
        <v>9</v>
      </c>
      <c r="F8110" t="s">
        <v>12</v>
      </c>
      <c r="G8110" t="s">
        <v>7</v>
      </c>
      <c r="H8110" t="s">
        <v>8</v>
      </c>
      <c r="I8110">
        <f t="shared" si="131"/>
        <v>2</v>
      </c>
    </row>
    <row r="8111" spans="1:9">
      <c r="A8111">
        <f>IF(MOD(ROW()-24,COUNTA(tblProducts[Description]))=0,A8110+1,A8110)</f>
        <v>71</v>
      </c>
      <c r="B8111">
        <f>MOD(ROW()-24,COUNTA(tblProducts[Description]))+1</f>
        <v>108</v>
      </c>
      <c r="C8111" t="str">
        <f>_xlfn.XLOOKUP(A8111,tblProducts[Column1],tblProducts[Description])</f>
        <v>WITBREAK DTG-62 BULK</v>
      </c>
      <c r="D8111" t="str">
        <f>_xlfn.XLOOKUP(B8111,tblProducts[Column1],tblProducts[Description])</f>
        <v>ETHYLAN PT-3000 BULK</v>
      </c>
      <c r="E8111" t="s">
        <v>9</v>
      </c>
      <c r="F8111" t="s">
        <v>12</v>
      </c>
      <c r="G8111" t="s">
        <v>7</v>
      </c>
      <c r="H8111" t="s">
        <v>8</v>
      </c>
      <c r="I8111">
        <f t="shared" si="131"/>
        <v>2</v>
      </c>
    </row>
    <row r="8112" spans="1:9">
      <c r="A8112">
        <f>IF(MOD(ROW()-24,COUNTA(tblProducts[Description]))=0,A8111+1,A8111)</f>
        <v>71</v>
      </c>
      <c r="B8112">
        <f>MOD(ROW()-24,COUNTA(tblProducts[Description]))+1</f>
        <v>109</v>
      </c>
      <c r="C8112" t="str">
        <f>_xlfn.XLOOKUP(A8112,tblProducts[Column1],tblProducts[Description])</f>
        <v>WITBREAK DTG-62 BULK</v>
      </c>
      <c r="D8112" t="str">
        <f>_xlfn.XLOOKUP(B8112,tblProducts[Column1],tblProducts[Description])</f>
        <v>ETHYLAN HB4/BULK</v>
      </c>
      <c r="E8112" t="s">
        <v>9</v>
      </c>
      <c r="F8112" t="s">
        <v>12</v>
      </c>
      <c r="G8112" t="s">
        <v>7</v>
      </c>
      <c r="H8112" t="s">
        <v>8</v>
      </c>
      <c r="I8112">
        <f t="shared" si="131"/>
        <v>2</v>
      </c>
    </row>
    <row r="8113" spans="1:9">
      <c r="A8113">
        <f>IF(MOD(ROW()-24,COUNTA(tblProducts[Description]))=0,A8112+1,A8112)</f>
        <v>71</v>
      </c>
      <c r="B8113">
        <f>MOD(ROW()-24,COUNTA(tblProducts[Description]))+1</f>
        <v>110</v>
      </c>
      <c r="C8113" t="str">
        <f>_xlfn.XLOOKUP(A8113,tblProducts[Column1],tblProducts[Description])</f>
        <v>WITBREAK DTG-62 BULK</v>
      </c>
      <c r="D8113" t="str">
        <f>_xlfn.XLOOKUP(B8113,tblProducts[Column1],tblProducts[Description])</f>
        <v>ADSEE AB 600 BULK</v>
      </c>
      <c r="E8113" t="s">
        <v>9</v>
      </c>
      <c r="F8113" t="s">
        <v>12</v>
      </c>
      <c r="G8113" t="s">
        <v>9</v>
      </c>
      <c r="H8113" t="s">
        <v>8</v>
      </c>
      <c r="I8113">
        <f t="shared" si="131"/>
        <v>4</v>
      </c>
    </row>
    <row r="8114" spans="1:9">
      <c r="A8114">
        <f>IF(MOD(ROW()-24,COUNTA(tblProducts[Description]))=0,A8113+1,A8113)</f>
        <v>71</v>
      </c>
      <c r="B8114">
        <f>MOD(ROW()-24,COUNTA(tblProducts[Description]))+1</f>
        <v>111</v>
      </c>
      <c r="C8114" t="str">
        <f>_xlfn.XLOOKUP(A8114,tblProducts[Column1],tblProducts[Description])</f>
        <v>WITBREAK DTG-62 BULK</v>
      </c>
      <c r="D8114" t="str">
        <f>_xlfn.XLOOKUP(B8114,tblProducts[Column1],tblProducts[Description])</f>
        <v>WITCONOL PT-320  BULK</v>
      </c>
      <c r="E8114" t="s">
        <v>9</v>
      </c>
      <c r="F8114" t="s">
        <v>12</v>
      </c>
      <c r="G8114" t="s">
        <v>9</v>
      </c>
      <c r="H8114" t="s">
        <v>8</v>
      </c>
      <c r="I8114">
        <f t="shared" si="131"/>
        <v>4</v>
      </c>
    </row>
    <row r="8115" spans="1:9">
      <c r="A8115">
        <f>IF(MOD(ROW()-24,COUNTA(tblProducts[Description]))=0,A8114+1,A8114)</f>
        <v>71</v>
      </c>
      <c r="B8115">
        <f>MOD(ROW()-24,COUNTA(tblProducts[Description]))+1</f>
        <v>112</v>
      </c>
      <c r="C8115" t="str">
        <f>_xlfn.XLOOKUP(A8115,tblProducts[Column1],tblProducts[Description])</f>
        <v>WITBREAK DTG-62 BULK</v>
      </c>
      <c r="D8115" t="str">
        <f>_xlfn.XLOOKUP(B8115,tblProducts[Column1],tblProducts[Description])</f>
        <v>ETHYLAN DA-3 BULK</v>
      </c>
      <c r="E8115" t="s">
        <v>9</v>
      </c>
      <c r="F8115" t="s">
        <v>12</v>
      </c>
      <c r="G8115" t="s">
        <v>7</v>
      </c>
      <c r="H8115" t="s">
        <v>8</v>
      </c>
      <c r="I8115">
        <f t="shared" si="131"/>
        <v>2</v>
      </c>
    </row>
    <row r="8116" spans="1:9">
      <c r="A8116">
        <f>IF(MOD(ROW()-24,COUNTA(tblProducts[Description]))=0,A8115+1,A8115)</f>
        <v>71</v>
      </c>
      <c r="B8116">
        <f>MOD(ROW()-24,COUNTA(tblProducts[Description]))+1</f>
        <v>113</v>
      </c>
      <c r="C8116" t="str">
        <f>_xlfn.XLOOKUP(A8116,tblProducts[Column1],tblProducts[Description])</f>
        <v>WITBREAK DTG-62 BULK</v>
      </c>
      <c r="D8116" t="str">
        <f>_xlfn.XLOOKUP(B8116,tblProducts[Column1],tblProducts[Description])</f>
        <v>ETHOMEEN O/12 BULK</v>
      </c>
      <c r="E8116" t="s">
        <v>9</v>
      </c>
      <c r="F8116" t="s">
        <v>12</v>
      </c>
      <c r="G8116" t="s">
        <v>9</v>
      </c>
      <c r="H8116" t="s">
        <v>8</v>
      </c>
      <c r="I8116">
        <f t="shared" si="131"/>
        <v>4</v>
      </c>
    </row>
    <row r="8117" spans="1:9">
      <c r="A8117">
        <f>IF(MOD(ROW()-24,COUNTA(tblProducts[Description]))=0,A8116+1,A8116)</f>
        <v>71</v>
      </c>
      <c r="B8117">
        <f>MOD(ROW()-24,COUNTA(tblProducts[Description]))+1</f>
        <v>114</v>
      </c>
      <c r="C8117" t="str">
        <f>_xlfn.XLOOKUP(A8117,tblProducts[Column1],tblProducts[Description])</f>
        <v>WITBREAK DTG-62 BULK</v>
      </c>
      <c r="D8117" t="str">
        <f>_xlfn.XLOOKUP(B8117,tblProducts[Column1],tblProducts[Description])</f>
        <v>WITCONOL PT-1000 BULK</v>
      </c>
      <c r="E8117" t="s">
        <v>9</v>
      </c>
      <c r="F8117" t="s">
        <v>12</v>
      </c>
      <c r="G8117" t="s">
        <v>9</v>
      </c>
      <c r="H8117" t="s">
        <v>8</v>
      </c>
      <c r="I8117">
        <f t="shared" si="131"/>
        <v>4</v>
      </c>
    </row>
    <row r="8118" spans="1:9">
      <c r="A8118">
        <f>IF(MOD(ROW()-24,COUNTA(tblProducts[Description]))=0,A8117+1,A8117)</f>
        <v>72</v>
      </c>
      <c r="B8118">
        <f>MOD(ROW()-24,COUNTA(tblProducts[Description]))+1</f>
        <v>1</v>
      </c>
      <c r="C8118" t="str">
        <f>_xlfn.XLOOKUP(A8118,tblProducts[Column1],tblProducts[Description])</f>
        <v>WITCOMUL 1844 BULK</v>
      </c>
      <c r="D8118" t="str">
        <f>_xlfn.XLOOKUP(B8118,tblProducts[Column1],tblProducts[Description])</f>
        <v>ADSEE 4130 BULK</v>
      </c>
      <c r="E8118" t="s">
        <v>9</v>
      </c>
      <c r="F8118" t="s">
        <v>12</v>
      </c>
      <c r="G8118" t="s">
        <v>9</v>
      </c>
      <c r="H8118" t="s">
        <v>8</v>
      </c>
      <c r="I8118">
        <f t="shared" si="131"/>
        <v>4</v>
      </c>
    </row>
    <row r="8119" spans="1:9">
      <c r="A8119">
        <f>IF(MOD(ROW()-24,COUNTA(tblProducts[Description]))=0,A8118+1,A8118)</f>
        <v>72</v>
      </c>
      <c r="B8119">
        <f>MOD(ROW()-24,COUNTA(tblProducts[Description]))+1</f>
        <v>2</v>
      </c>
      <c r="C8119" t="str">
        <f>_xlfn.XLOOKUP(A8119,tblProducts[Column1],tblProducts[Description])</f>
        <v>WITCOMUL 1844 BULK</v>
      </c>
      <c r="D8119" t="str">
        <f>_xlfn.XLOOKUP(B8119,tblProducts[Column1],tblProducts[Description])</f>
        <v>ARMOSTAT 300 BULK</v>
      </c>
      <c r="E8119" t="s">
        <v>9</v>
      </c>
      <c r="F8119" t="s">
        <v>12</v>
      </c>
      <c r="G8119" t="s">
        <v>9</v>
      </c>
      <c r="H8119" t="s">
        <v>8</v>
      </c>
      <c r="I8119">
        <f t="shared" si="131"/>
        <v>4</v>
      </c>
    </row>
    <row r="8120" spans="1:9">
      <c r="A8120">
        <f>IF(MOD(ROW()-24,COUNTA(tblProducts[Description]))=0,A8119+1,A8119)</f>
        <v>72</v>
      </c>
      <c r="B8120">
        <f>MOD(ROW()-24,COUNTA(tblProducts[Description]))+1</f>
        <v>3</v>
      </c>
      <c r="C8120" t="str">
        <f>_xlfn.XLOOKUP(A8120,tblProducts[Column1],tblProducts[Description])</f>
        <v>WITCOMUL 1844 BULK</v>
      </c>
      <c r="D8120" t="str">
        <f>_xlfn.XLOOKUP(B8120,tblProducts[Column1],tblProducts[Description])</f>
        <v>ARMOSTAT 400 BULK</v>
      </c>
      <c r="E8120" t="s">
        <v>9</v>
      </c>
      <c r="F8120" t="s">
        <v>12</v>
      </c>
      <c r="G8120" t="s">
        <v>7</v>
      </c>
      <c r="H8120" t="s">
        <v>8</v>
      </c>
      <c r="I8120">
        <f t="shared" si="131"/>
        <v>2</v>
      </c>
    </row>
    <row r="8121" spans="1:9">
      <c r="A8121">
        <f>IF(MOD(ROW()-24,COUNTA(tblProducts[Description]))=0,A8120+1,A8120)</f>
        <v>72</v>
      </c>
      <c r="B8121">
        <f>MOD(ROW()-24,COUNTA(tblProducts[Description]))+1</f>
        <v>4</v>
      </c>
      <c r="C8121" t="str">
        <f>_xlfn.XLOOKUP(A8121,tblProducts[Column1],tblProducts[Description])</f>
        <v>WITCOMUL 1844 BULK</v>
      </c>
      <c r="D8121" t="str">
        <f>_xlfn.XLOOKUP(B8121,tblProducts[Column1],tblProducts[Description])</f>
        <v>ARMOSTAT 410 LM BULK</v>
      </c>
      <c r="E8121" t="s">
        <v>9</v>
      </c>
      <c r="F8121" t="s">
        <v>12</v>
      </c>
      <c r="G8121" t="s">
        <v>7</v>
      </c>
      <c r="H8121" t="s">
        <v>8</v>
      </c>
      <c r="I8121">
        <f t="shared" si="131"/>
        <v>2</v>
      </c>
    </row>
    <row r="8122" spans="1:9">
      <c r="A8122">
        <f>IF(MOD(ROW()-24,COUNTA(tblProducts[Description]))=0,A8121+1,A8121)</f>
        <v>72</v>
      </c>
      <c r="B8122">
        <f>MOD(ROW()-24,COUNTA(tblProducts[Description]))+1</f>
        <v>5</v>
      </c>
      <c r="C8122" t="str">
        <f>_xlfn.XLOOKUP(A8122,tblProducts[Column1],tblProducts[Description])</f>
        <v>WITCOMUL 1844 BULK</v>
      </c>
      <c r="D8122" t="str">
        <f>_xlfn.XLOOKUP(B8122,tblProducts[Column1],tblProducts[Description])</f>
        <v>ARMUL HE 5070 BULK</v>
      </c>
      <c r="E8122" t="s">
        <v>9</v>
      </c>
      <c r="F8122" t="s">
        <v>12</v>
      </c>
      <c r="G8122" t="s">
        <v>7</v>
      </c>
      <c r="H8122" t="s">
        <v>8</v>
      </c>
      <c r="I8122">
        <f t="shared" si="131"/>
        <v>2</v>
      </c>
    </row>
    <row r="8123" spans="1:9">
      <c r="A8123">
        <f>IF(MOD(ROW()-24,COUNTA(tblProducts[Description]))=0,A8122+1,A8122)</f>
        <v>72</v>
      </c>
      <c r="B8123">
        <f>MOD(ROW()-24,COUNTA(tblProducts[Description]))+1</f>
        <v>6</v>
      </c>
      <c r="C8123" t="str">
        <f>_xlfn.XLOOKUP(A8123,tblProducts[Column1],tblProducts[Description])</f>
        <v>WITCOMUL 1844 BULK</v>
      </c>
      <c r="D8123" t="str">
        <f>_xlfn.XLOOKUP(B8123,tblProducts[Column1],tblProducts[Description])</f>
        <v>BEROL 260 BULK</v>
      </c>
      <c r="E8123" t="s">
        <v>9</v>
      </c>
      <c r="F8123" t="s">
        <v>12</v>
      </c>
      <c r="G8123" t="s">
        <v>9</v>
      </c>
      <c r="H8123" t="s">
        <v>8</v>
      </c>
      <c r="I8123">
        <f t="shared" si="131"/>
        <v>4</v>
      </c>
    </row>
    <row r="8124" spans="1:9">
      <c r="A8124">
        <f>IF(MOD(ROW()-24,COUNTA(tblProducts[Description]))=0,A8123+1,A8123)</f>
        <v>72</v>
      </c>
      <c r="B8124">
        <f>MOD(ROW()-24,COUNTA(tblProducts[Description]))+1</f>
        <v>7</v>
      </c>
      <c r="C8124" t="str">
        <f>_xlfn.XLOOKUP(A8124,tblProducts[Column1],tblProducts[Description])</f>
        <v>WITCOMUL 1844 BULK</v>
      </c>
      <c r="D8124" t="str">
        <f>_xlfn.XLOOKUP(B8124,tblProducts[Column1],tblProducts[Description])</f>
        <v>BEROL 266 BULK</v>
      </c>
      <c r="E8124" t="s">
        <v>9</v>
      </c>
      <c r="F8124" t="s">
        <v>12</v>
      </c>
      <c r="G8124" t="s">
        <v>9</v>
      </c>
      <c r="H8124" t="s">
        <v>8</v>
      </c>
      <c r="I8124">
        <f t="shared" si="131"/>
        <v>4</v>
      </c>
    </row>
    <row r="8125" spans="1:9">
      <c r="A8125">
        <f>IF(MOD(ROW()-24,COUNTA(tblProducts[Description]))=0,A8124+1,A8124)</f>
        <v>72</v>
      </c>
      <c r="B8125">
        <f>MOD(ROW()-24,COUNTA(tblProducts[Description]))+1</f>
        <v>8</v>
      </c>
      <c r="C8125" t="str">
        <f>_xlfn.XLOOKUP(A8125,tblProducts[Column1],tblProducts[Description])</f>
        <v>WITCOMUL 1844 BULK</v>
      </c>
      <c r="D8125" t="str">
        <f>_xlfn.XLOOKUP(B8125,tblProducts[Column1],tblProducts[Description])</f>
        <v>BEROL 266V BULK</v>
      </c>
      <c r="E8125" t="s">
        <v>9</v>
      </c>
      <c r="F8125" t="s">
        <v>12</v>
      </c>
      <c r="G8125" t="s">
        <v>9</v>
      </c>
      <c r="H8125" t="s">
        <v>8</v>
      </c>
      <c r="I8125">
        <f t="shared" si="131"/>
        <v>4</v>
      </c>
    </row>
    <row r="8126" spans="1:9">
      <c r="A8126">
        <f>IF(MOD(ROW()-24,COUNTA(tblProducts[Description]))=0,A8125+1,A8125)</f>
        <v>72</v>
      </c>
      <c r="B8126">
        <f>MOD(ROW()-24,COUNTA(tblProducts[Description]))+1</f>
        <v>9</v>
      </c>
      <c r="C8126" t="str">
        <f>_xlfn.XLOOKUP(A8126,tblProducts[Column1],tblProducts[Description])</f>
        <v>WITCOMUL 1844 BULK</v>
      </c>
      <c r="D8126" t="str">
        <f>_xlfn.XLOOKUP(B8126,tblProducts[Column1],tblProducts[Description])</f>
        <v>BEROL 467 BULK</v>
      </c>
      <c r="E8126" t="s">
        <v>9</v>
      </c>
      <c r="F8126" t="s">
        <v>12</v>
      </c>
      <c r="G8126" t="s">
        <v>7</v>
      </c>
      <c r="H8126" t="s">
        <v>8</v>
      </c>
      <c r="I8126">
        <f t="shared" si="131"/>
        <v>2</v>
      </c>
    </row>
    <row r="8127" spans="1:9">
      <c r="A8127">
        <f>IF(MOD(ROW()-24,COUNTA(tblProducts[Description]))=0,A8126+1,A8126)</f>
        <v>72</v>
      </c>
      <c r="B8127">
        <f>MOD(ROW()-24,COUNTA(tblProducts[Description]))+1</f>
        <v>10</v>
      </c>
      <c r="C8127" t="str">
        <f>_xlfn.XLOOKUP(A8127,tblProducts[Column1],tblProducts[Description])</f>
        <v>WITCOMUL 1844 BULK</v>
      </c>
      <c r="D8127" t="str">
        <f>_xlfn.XLOOKUP(B8127,tblProducts[Column1],tblProducts[Description])</f>
        <v>BEROL OX 91-6 BULK</v>
      </c>
      <c r="E8127" t="s">
        <v>9</v>
      </c>
      <c r="F8127" t="s">
        <v>12</v>
      </c>
      <c r="G8127" t="s">
        <v>7</v>
      </c>
      <c r="H8127" t="s">
        <v>8</v>
      </c>
      <c r="I8127">
        <f t="shared" si="131"/>
        <v>2</v>
      </c>
    </row>
    <row r="8128" spans="1:9">
      <c r="A8128">
        <f>IF(MOD(ROW()-24,COUNTA(tblProducts[Description]))=0,A8127+1,A8127)</f>
        <v>72</v>
      </c>
      <c r="B8128">
        <f>MOD(ROW()-24,COUNTA(tblProducts[Description]))+1</f>
        <v>11</v>
      </c>
      <c r="C8128" t="str">
        <f>_xlfn.XLOOKUP(A8128,tblProducts[Column1],tblProducts[Description])</f>
        <v>WITCOMUL 1844 BULK</v>
      </c>
      <c r="D8128" t="str">
        <f>_xlfn.XLOOKUP(B8128,tblProducts[Column1],tblProducts[Description])</f>
        <v>C-5635 BULK</v>
      </c>
      <c r="E8128" t="s">
        <v>9</v>
      </c>
      <c r="F8128" t="s">
        <v>12</v>
      </c>
      <c r="G8128" t="s">
        <v>7</v>
      </c>
      <c r="H8128" t="s">
        <v>8</v>
      </c>
      <c r="I8128">
        <f t="shared" si="131"/>
        <v>2</v>
      </c>
    </row>
    <row r="8129" spans="1:9">
      <c r="A8129">
        <f>IF(MOD(ROW()-24,COUNTA(tblProducts[Description]))=0,A8128+1,A8128)</f>
        <v>72</v>
      </c>
      <c r="B8129">
        <f>MOD(ROW()-24,COUNTA(tblProducts[Description]))+1</f>
        <v>12</v>
      </c>
      <c r="C8129" t="str">
        <f>_xlfn.XLOOKUP(A8129,tblProducts[Column1],tblProducts[Description])</f>
        <v>WITCOMUL 1844 BULK</v>
      </c>
      <c r="D8129" t="str">
        <f>_xlfn.XLOOKUP(B8129,tblProducts[Column1],tblProducts[Description])</f>
        <v>C-6290 BULK</v>
      </c>
      <c r="E8129" t="s">
        <v>9</v>
      </c>
      <c r="F8129" t="s">
        <v>12</v>
      </c>
      <c r="G8129" t="s">
        <v>9</v>
      </c>
      <c r="H8129" t="s">
        <v>8</v>
      </c>
      <c r="I8129">
        <f t="shared" si="131"/>
        <v>4</v>
      </c>
    </row>
    <row r="8130" spans="1:9">
      <c r="A8130">
        <f>IF(MOD(ROW()-24,COUNTA(tblProducts[Description]))=0,A8129+1,A8129)</f>
        <v>72</v>
      </c>
      <c r="B8130">
        <f>MOD(ROW()-24,COUNTA(tblProducts[Description]))+1</f>
        <v>13</v>
      </c>
      <c r="C8130" t="str">
        <f>_xlfn.XLOOKUP(A8130,tblProducts[Column1],tblProducts[Description])</f>
        <v>WITCOMUL 1844 BULK</v>
      </c>
      <c r="D8130" t="str">
        <f>_xlfn.XLOOKUP(B8130,tblProducts[Column1],tblProducts[Description])</f>
        <v>C-6385 BULK</v>
      </c>
      <c r="E8130" t="s">
        <v>9</v>
      </c>
      <c r="F8130" t="s">
        <v>12</v>
      </c>
      <c r="G8130" t="s">
        <v>7</v>
      </c>
      <c r="H8130" t="s">
        <v>8</v>
      </c>
      <c r="I8130">
        <f t="shared" si="131"/>
        <v>2</v>
      </c>
    </row>
    <row r="8131" spans="1:9">
      <c r="A8131">
        <f>IF(MOD(ROW()-24,COUNTA(tblProducts[Description]))=0,A8130+1,A8130)</f>
        <v>72</v>
      </c>
      <c r="B8131">
        <f>MOD(ROW()-24,COUNTA(tblProducts[Description]))+1</f>
        <v>14</v>
      </c>
      <c r="C8131" t="str">
        <f>_xlfn.XLOOKUP(A8131,tblProducts[Column1],tblProducts[Description])</f>
        <v>WITCOMUL 1844 BULK</v>
      </c>
      <c r="D8131" t="str">
        <f>_xlfn.XLOOKUP(B8131,tblProducts[Column1],tblProducts[Description])</f>
        <v>C-6427 BULK</v>
      </c>
      <c r="E8131" t="s">
        <v>9</v>
      </c>
      <c r="F8131" t="s">
        <v>12</v>
      </c>
      <c r="G8131" t="s">
        <v>7</v>
      </c>
      <c r="H8131" t="s">
        <v>8</v>
      </c>
      <c r="I8131">
        <f t="shared" si="131"/>
        <v>2</v>
      </c>
    </row>
    <row r="8132" spans="1:9">
      <c r="A8132">
        <f>IF(MOD(ROW()-24,COUNTA(tblProducts[Description]))=0,A8131+1,A8131)</f>
        <v>72</v>
      </c>
      <c r="B8132">
        <f>MOD(ROW()-24,COUNTA(tblProducts[Description]))+1</f>
        <v>15</v>
      </c>
      <c r="C8132" t="str">
        <f>_xlfn.XLOOKUP(A8132,tblProducts[Column1],tblProducts[Description])</f>
        <v>WITCOMUL 1844 BULK</v>
      </c>
      <c r="D8132" t="str">
        <f>_xlfn.XLOOKUP(B8132,tblProducts[Column1],tblProducts[Description])</f>
        <v>EMULPON CO-200 BULK</v>
      </c>
      <c r="E8132" t="s">
        <v>9</v>
      </c>
      <c r="F8132" t="s">
        <v>12</v>
      </c>
      <c r="G8132" t="s">
        <v>7</v>
      </c>
      <c r="H8132" t="s">
        <v>8</v>
      </c>
      <c r="I8132">
        <f t="shared" si="131"/>
        <v>2</v>
      </c>
    </row>
    <row r="8133" spans="1:9">
      <c r="A8133">
        <f>IF(MOD(ROW()-24,COUNTA(tblProducts[Description]))=0,A8132+1,A8132)</f>
        <v>72</v>
      </c>
      <c r="B8133">
        <f>MOD(ROW()-24,COUNTA(tblProducts[Description]))+1</f>
        <v>16</v>
      </c>
      <c r="C8133" t="str">
        <f>_xlfn.XLOOKUP(A8133,tblProducts[Column1],tblProducts[Description])</f>
        <v>WITCOMUL 1844 BULK</v>
      </c>
      <c r="D8133" t="str">
        <f>_xlfn.XLOOKUP(B8133,tblProducts[Column1],tblProducts[Description])</f>
        <v>EMULPON CO-360 BULK</v>
      </c>
      <c r="E8133" t="s">
        <v>9</v>
      </c>
      <c r="F8133" t="s">
        <v>12</v>
      </c>
      <c r="G8133" t="s">
        <v>7</v>
      </c>
      <c r="H8133" t="s">
        <v>8</v>
      </c>
      <c r="I8133">
        <f t="shared" si="131"/>
        <v>2</v>
      </c>
    </row>
    <row r="8134" spans="1:9">
      <c r="A8134">
        <f>IF(MOD(ROW()-24,COUNTA(tblProducts[Description]))=0,A8133+1,A8133)</f>
        <v>72</v>
      </c>
      <c r="B8134">
        <f>MOD(ROW()-24,COUNTA(tblProducts[Description]))+1</f>
        <v>17</v>
      </c>
      <c r="C8134" t="str">
        <f>_xlfn.XLOOKUP(A8134,tblProducts[Column1],tblProducts[Description])</f>
        <v>WITCOMUL 1844 BULK</v>
      </c>
      <c r="D8134" t="str">
        <f>_xlfn.XLOOKUP(B8134,tblProducts[Column1],tblProducts[Description])</f>
        <v>EMULPON CO-550 BULK</v>
      </c>
      <c r="E8134" t="s">
        <v>9</v>
      </c>
      <c r="F8134" t="s">
        <v>12</v>
      </c>
      <c r="G8134" t="s">
        <v>7</v>
      </c>
      <c r="H8134" t="s">
        <v>8</v>
      </c>
      <c r="I8134">
        <f t="shared" si="131"/>
        <v>2</v>
      </c>
    </row>
    <row r="8135" spans="1:9">
      <c r="A8135">
        <f>IF(MOD(ROW()-24,COUNTA(tblProducts[Description]))=0,A8134+1,A8134)</f>
        <v>72</v>
      </c>
      <c r="B8135">
        <f>MOD(ROW()-24,COUNTA(tblProducts[Description]))+1</f>
        <v>18</v>
      </c>
      <c r="C8135" t="str">
        <f>_xlfn.XLOOKUP(A8135,tblProducts[Column1],tblProducts[Description])</f>
        <v>WITCOMUL 1844 BULK</v>
      </c>
      <c r="D8135" t="str">
        <f>_xlfn.XLOOKUP(B8135,tblProducts[Column1],tblProducts[Description])</f>
        <v>ETHODUOMEEN HT/13 BULK</v>
      </c>
      <c r="E8135" t="s">
        <v>9</v>
      </c>
      <c r="F8135" t="s">
        <v>12</v>
      </c>
      <c r="G8135" t="s">
        <v>7</v>
      </c>
      <c r="H8135" t="s">
        <v>8</v>
      </c>
      <c r="I8135">
        <f t="shared" si="131"/>
        <v>2</v>
      </c>
    </row>
    <row r="8136" spans="1:9">
      <c r="A8136">
        <f>IF(MOD(ROW()-24,COUNTA(tblProducts[Description]))=0,A8135+1,A8135)</f>
        <v>72</v>
      </c>
      <c r="B8136">
        <f>MOD(ROW()-24,COUNTA(tblProducts[Description]))+1</f>
        <v>19</v>
      </c>
      <c r="C8136" t="str">
        <f>_xlfn.XLOOKUP(A8136,tblProducts[Column1],tblProducts[Description])</f>
        <v>WITCOMUL 1844 BULK</v>
      </c>
      <c r="D8136" t="str">
        <f>_xlfn.XLOOKUP(B8136,tblProducts[Column1],tblProducts[Description])</f>
        <v>ETHODUOMEEN T/13 BULK</v>
      </c>
      <c r="E8136" t="s">
        <v>9</v>
      </c>
      <c r="F8136" t="s">
        <v>12</v>
      </c>
      <c r="G8136" t="s">
        <v>7</v>
      </c>
      <c r="H8136" t="s">
        <v>8</v>
      </c>
      <c r="I8136">
        <f t="shared" si="131"/>
        <v>2</v>
      </c>
    </row>
    <row r="8137" spans="1:9">
      <c r="A8137">
        <f>IF(MOD(ROW()-24,COUNTA(tblProducts[Description]))=0,A8136+1,A8136)</f>
        <v>72</v>
      </c>
      <c r="B8137">
        <f>MOD(ROW()-24,COUNTA(tblProducts[Description]))+1</f>
        <v>20</v>
      </c>
      <c r="C8137" t="str">
        <f>_xlfn.XLOOKUP(A8137,tblProducts[Column1],tblProducts[Description])</f>
        <v>WITCOMUL 1844 BULK</v>
      </c>
      <c r="D8137" t="str">
        <f>_xlfn.XLOOKUP(B8137,tblProducts[Column1],tblProducts[Description])</f>
        <v>ETHODUOMEEN T/13N BULK</v>
      </c>
      <c r="E8137" t="s">
        <v>9</v>
      </c>
      <c r="F8137" t="s">
        <v>12</v>
      </c>
      <c r="G8137" t="s">
        <v>7</v>
      </c>
      <c r="H8137" t="s">
        <v>8</v>
      </c>
      <c r="I8137">
        <f t="shared" si="131"/>
        <v>2</v>
      </c>
    </row>
    <row r="8138" spans="1:9">
      <c r="A8138">
        <f>IF(MOD(ROW()-24,COUNTA(tblProducts[Description]))=0,A8137+1,A8137)</f>
        <v>72</v>
      </c>
      <c r="B8138">
        <f>MOD(ROW()-24,COUNTA(tblProducts[Description]))+1</f>
        <v>21</v>
      </c>
      <c r="C8138" t="str">
        <f>_xlfn.XLOOKUP(A8138,tblProducts[Column1],tblProducts[Description])</f>
        <v>WITCOMUL 1844 BULK</v>
      </c>
      <c r="D8138" t="str">
        <f>_xlfn.XLOOKUP(B8138,tblProducts[Column1],tblProducts[Description])</f>
        <v>ETHODUOMEEN T/20 BULK</v>
      </c>
      <c r="E8138" t="s">
        <v>9</v>
      </c>
      <c r="F8138" t="s">
        <v>12</v>
      </c>
      <c r="G8138" t="s">
        <v>7</v>
      </c>
      <c r="H8138" t="s">
        <v>8</v>
      </c>
      <c r="I8138">
        <f t="shared" si="131"/>
        <v>2</v>
      </c>
    </row>
    <row r="8139" spans="1:9">
      <c r="A8139">
        <f>IF(MOD(ROW()-24,COUNTA(tblProducts[Description]))=0,A8138+1,A8138)</f>
        <v>72</v>
      </c>
      <c r="B8139">
        <f>MOD(ROW()-24,COUNTA(tblProducts[Description]))+1</f>
        <v>22</v>
      </c>
      <c r="C8139" t="str">
        <f>_xlfn.XLOOKUP(A8139,tblProducts[Column1],tblProducts[Description])</f>
        <v>WITCOMUL 1844 BULK</v>
      </c>
      <c r="D8139" t="str">
        <f>_xlfn.XLOOKUP(B8139,tblProducts[Column1],tblProducts[Description])</f>
        <v>ETHODUOMEEN T/25 BULK</v>
      </c>
      <c r="E8139" t="s">
        <v>9</v>
      </c>
      <c r="F8139" t="s">
        <v>12</v>
      </c>
      <c r="G8139" t="s">
        <v>7</v>
      </c>
      <c r="H8139" t="s">
        <v>8</v>
      </c>
      <c r="I8139">
        <f t="shared" si="131"/>
        <v>2</v>
      </c>
    </row>
    <row r="8140" spans="1:9">
      <c r="A8140">
        <f>IF(MOD(ROW()-24,COUNTA(tblProducts[Description]))=0,A8139+1,A8139)</f>
        <v>72</v>
      </c>
      <c r="B8140">
        <f>MOD(ROW()-24,COUNTA(tblProducts[Description]))+1</f>
        <v>23</v>
      </c>
      <c r="C8140" t="str">
        <f>_xlfn.XLOOKUP(A8140,tblProducts[Column1],tblProducts[Description])</f>
        <v>WITCOMUL 1844 BULK</v>
      </c>
      <c r="D8140" t="str">
        <f>_xlfn.XLOOKUP(B8140,tblProducts[Column1],tblProducts[Description])</f>
        <v>ETHOFAT 242/25 BULK</v>
      </c>
      <c r="E8140" t="s">
        <v>9</v>
      </c>
      <c r="F8140" t="s">
        <v>12</v>
      </c>
      <c r="G8140" t="s">
        <v>7</v>
      </c>
      <c r="H8140" t="s">
        <v>8</v>
      </c>
      <c r="I8140">
        <f t="shared" si="131"/>
        <v>2</v>
      </c>
    </row>
    <row r="8141" spans="1:9">
      <c r="A8141">
        <f>IF(MOD(ROW()-24,COUNTA(tblProducts[Description]))=0,A8140+1,A8140)</f>
        <v>72</v>
      </c>
      <c r="B8141">
        <f>MOD(ROW()-24,COUNTA(tblProducts[Description]))+1</f>
        <v>24</v>
      </c>
      <c r="C8141" t="str">
        <f>_xlfn.XLOOKUP(A8141,tblProducts[Column1],tblProducts[Description])</f>
        <v>WITCOMUL 1844 BULK</v>
      </c>
      <c r="D8141" t="str">
        <f>_xlfn.XLOOKUP(B8141,tblProducts[Column1],tblProducts[Description])</f>
        <v>ETHOMEEN C/12S BULK</v>
      </c>
      <c r="E8141" t="s">
        <v>9</v>
      </c>
      <c r="F8141" t="s">
        <v>12</v>
      </c>
      <c r="G8141" t="s">
        <v>7</v>
      </c>
      <c r="H8141" t="s">
        <v>8</v>
      </c>
      <c r="I8141">
        <f t="shared" si="131"/>
        <v>2</v>
      </c>
    </row>
    <row r="8142" spans="1:9">
      <c r="A8142">
        <f>IF(MOD(ROW()-24,COUNTA(tblProducts[Description]))=0,A8141+1,A8141)</f>
        <v>72</v>
      </c>
      <c r="B8142">
        <f>MOD(ROW()-24,COUNTA(tblProducts[Description]))+1</f>
        <v>25</v>
      </c>
      <c r="C8142" t="str">
        <f>_xlfn.XLOOKUP(A8142,tblProducts[Column1],tblProducts[Description])</f>
        <v>WITCOMUL 1844 BULK</v>
      </c>
      <c r="D8142" t="str">
        <f>_xlfn.XLOOKUP(B8142,tblProducts[Column1],tblProducts[Description])</f>
        <v>ETHOMEEN 18/12 BULK</v>
      </c>
      <c r="E8142" t="s">
        <v>9</v>
      </c>
      <c r="F8142" t="s">
        <v>12</v>
      </c>
      <c r="G8142" t="s">
        <v>7</v>
      </c>
      <c r="H8142" t="s">
        <v>8</v>
      </c>
      <c r="I8142">
        <f t="shared" si="131"/>
        <v>2</v>
      </c>
    </row>
    <row r="8143" spans="1:9">
      <c r="A8143">
        <f>IF(MOD(ROW()-24,COUNTA(tblProducts[Description]))=0,A8142+1,A8142)</f>
        <v>72</v>
      </c>
      <c r="B8143">
        <f>MOD(ROW()-24,COUNTA(tblProducts[Description]))+1</f>
        <v>26</v>
      </c>
      <c r="C8143" t="str">
        <f>_xlfn.XLOOKUP(A8143,tblProducts[Column1],tblProducts[Description])</f>
        <v>WITCOMUL 1844 BULK</v>
      </c>
      <c r="D8143" t="str">
        <f>_xlfn.XLOOKUP(B8143,tblProducts[Column1],tblProducts[Description])</f>
        <v>ETHOMEEN 18/25 BULK</v>
      </c>
      <c r="E8143" t="s">
        <v>9</v>
      </c>
      <c r="F8143" t="s">
        <v>12</v>
      </c>
      <c r="G8143" t="s">
        <v>7</v>
      </c>
      <c r="H8143" t="s">
        <v>8</v>
      </c>
      <c r="I8143">
        <f t="shared" si="131"/>
        <v>2</v>
      </c>
    </row>
    <row r="8144" spans="1:9">
      <c r="A8144">
        <f>IF(MOD(ROW()-24,COUNTA(tblProducts[Description]))=0,A8143+1,A8143)</f>
        <v>72</v>
      </c>
      <c r="B8144">
        <f>MOD(ROW()-24,COUNTA(tblProducts[Description]))+1</f>
        <v>27</v>
      </c>
      <c r="C8144" t="str">
        <f>_xlfn.XLOOKUP(A8144,tblProducts[Column1],tblProducts[Description])</f>
        <v>WITCOMUL 1844 BULK</v>
      </c>
      <c r="D8144" t="str">
        <f>_xlfn.XLOOKUP(B8144,tblProducts[Column1],tblProducts[Description])</f>
        <v>ETHOMEEN C/12 BULK</v>
      </c>
      <c r="E8144" t="s">
        <v>9</v>
      </c>
      <c r="F8144" t="s">
        <v>12</v>
      </c>
      <c r="G8144" t="s">
        <v>7</v>
      </c>
      <c r="H8144" t="s">
        <v>8</v>
      </c>
      <c r="I8144">
        <f t="shared" si="131"/>
        <v>2</v>
      </c>
    </row>
    <row r="8145" spans="1:9">
      <c r="A8145">
        <f>IF(MOD(ROW()-24,COUNTA(tblProducts[Description]))=0,A8144+1,A8144)</f>
        <v>72</v>
      </c>
      <c r="B8145">
        <f>MOD(ROW()-24,COUNTA(tblProducts[Description]))+1</f>
        <v>28</v>
      </c>
      <c r="C8145" t="str">
        <f>_xlfn.XLOOKUP(A8145,tblProducts[Column1],tblProducts[Description])</f>
        <v>WITCOMUL 1844 BULK</v>
      </c>
      <c r="D8145" t="str">
        <f>_xlfn.XLOOKUP(B8145,tblProducts[Column1],tblProducts[Description])</f>
        <v>ETHOMEEN C/12 M BULK</v>
      </c>
      <c r="E8145" t="s">
        <v>9</v>
      </c>
      <c r="F8145" t="s">
        <v>12</v>
      </c>
      <c r="G8145" t="s">
        <v>7</v>
      </c>
      <c r="H8145" t="s">
        <v>8</v>
      </c>
      <c r="I8145">
        <f t="shared" si="131"/>
        <v>2</v>
      </c>
    </row>
    <row r="8146" spans="1:9">
      <c r="A8146">
        <f>IF(MOD(ROW()-24,COUNTA(tblProducts[Description]))=0,A8145+1,A8145)</f>
        <v>72</v>
      </c>
      <c r="B8146">
        <f>MOD(ROW()-24,COUNTA(tblProducts[Description]))+1</f>
        <v>29</v>
      </c>
      <c r="C8146" t="str">
        <f>_xlfn.XLOOKUP(A8146,tblProducts[Column1],tblProducts[Description])</f>
        <v>WITCOMUL 1844 BULK</v>
      </c>
      <c r="D8146" t="str">
        <f>_xlfn.XLOOKUP(B8146,tblProducts[Column1],tblProducts[Description])</f>
        <v>ETHOMEEN C/12 SUN BULK</v>
      </c>
      <c r="E8146" t="s">
        <v>9</v>
      </c>
      <c r="F8146" t="s">
        <v>12</v>
      </c>
      <c r="G8146" t="s">
        <v>7</v>
      </c>
      <c r="H8146" t="s">
        <v>8</v>
      </c>
      <c r="I8146">
        <f t="shared" si="131"/>
        <v>2</v>
      </c>
    </row>
    <row r="8147" spans="1:9">
      <c r="A8147">
        <f>IF(MOD(ROW()-24,COUNTA(tblProducts[Description]))=0,A8146+1,A8146)</f>
        <v>72</v>
      </c>
      <c r="B8147">
        <f>MOD(ROW()-24,COUNTA(tblProducts[Description]))+1</f>
        <v>30</v>
      </c>
      <c r="C8147" t="str">
        <f>_xlfn.XLOOKUP(A8147,tblProducts[Column1],tblProducts[Description])</f>
        <v>WITCOMUL 1844 BULK</v>
      </c>
      <c r="D8147" t="str">
        <f>_xlfn.XLOOKUP(B8147,tblProducts[Column1],tblProducts[Description])</f>
        <v>ETHOMEEN C/12 UN BULK</v>
      </c>
      <c r="E8147" t="s">
        <v>9</v>
      </c>
      <c r="F8147" t="s">
        <v>12</v>
      </c>
      <c r="G8147" t="s">
        <v>7</v>
      </c>
      <c r="H8147" t="s">
        <v>8</v>
      </c>
      <c r="I8147">
        <f t="shared" si="131"/>
        <v>2</v>
      </c>
    </row>
    <row r="8148" spans="1:9">
      <c r="A8148">
        <f>IF(MOD(ROW()-24,COUNTA(tblProducts[Description]))=0,A8147+1,A8147)</f>
        <v>72</v>
      </c>
      <c r="B8148">
        <f>MOD(ROW()-24,COUNTA(tblProducts[Description]))+1</f>
        <v>31</v>
      </c>
      <c r="C8148" t="str">
        <f>_xlfn.XLOOKUP(A8148,tblProducts[Column1],tblProducts[Description])</f>
        <v>WITCOMUL 1844 BULK</v>
      </c>
      <c r="D8148" t="str">
        <f>_xlfn.XLOOKUP(B8148,tblProducts[Column1],tblProducts[Description])</f>
        <v>ETHOMEEN C/15 BULK</v>
      </c>
      <c r="E8148" t="s">
        <v>9</v>
      </c>
      <c r="F8148" t="s">
        <v>12</v>
      </c>
      <c r="G8148" t="s">
        <v>7</v>
      </c>
      <c r="H8148" t="s">
        <v>8</v>
      </c>
      <c r="I8148">
        <f t="shared" si="131"/>
        <v>2</v>
      </c>
    </row>
    <row r="8149" spans="1:9">
      <c r="A8149">
        <f>IF(MOD(ROW()-24,COUNTA(tblProducts[Description]))=0,A8148+1,A8148)</f>
        <v>72</v>
      </c>
      <c r="B8149">
        <f>MOD(ROW()-24,COUNTA(tblProducts[Description]))+1</f>
        <v>32</v>
      </c>
      <c r="C8149" t="str">
        <f>_xlfn.XLOOKUP(A8149,tblProducts[Column1],tblProducts[Description])</f>
        <v>WITCOMUL 1844 BULK</v>
      </c>
      <c r="D8149" t="str">
        <f>_xlfn.XLOOKUP(B8149,tblProducts[Column1],tblProducts[Description])</f>
        <v>ETHOMEEN C/17 BULK</v>
      </c>
      <c r="E8149" t="s">
        <v>9</v>
      </c>
      <c r="F8149" t="s">
        <v>12</v>
      </c>
      <c r="G8149" t="s">
        <v>7</v>
      </c>
      <c r="H8149" t="s">
        <v>8</v>
      </c>
      <c r="I8149">
        <f t="shared" si="131"/>
        <v>2</v>
      </c>
    </row>
    <row r="8150" spans="1:9">
      <c r="A8150">
        <f>IF(MOD(ROW()-24,COUNTA(tblProducts[Description]))=0,A8149+1,A8149)</f>
        <v>72</v>
      </c>
      <c r="B8150">
        <f>MOD(ROW()-24,COUNTA(tblProducts[Description]))+1</f>
        <v>33</v>
      </c>
      <c r="C8150" t="str">
        <f>_xlfn.XLOOKUP(A8150,tblProducts[Column1],tblProducts[Description])</f>
        <v>WITCOMUL 1844 BULK</v>
      </c>
      <c r="D8150" t="str">
        <f>_xlfn.XLOOKUP(B8150,tblProducts[Column1],tblProducts[Description])</f>
        <v>ETHOMEEN C/25A BULK</v>
      </c>
      <c r="E8150" t="s">
        <v>9</v>
      </c>
      <c r="F8150" t="s">
        <v>12</v>
      </c>
      <c r="G8150" t="s">
        <v>7</v>
      </c>
      <c r="H8150" t="s">
        <v>8</v>
      </c>
      <c r="I8150">
        <f t="shared" si="131"/>
        <v>2</v>
      </c>
    </row>
    <row r="8151" spans="1:9">
      <c r="A8151">
        <f>IF(MOD(ROW()-24,COUNTA(tblProducts[Description]))=0,A8150+1,A8150)</f>
        <v>72</v>
      </c>
      <c r="B8151">
        <f>MOD(ROW()-24,COUNTA(tblProducts[Description]))+1</f>
        <v>34</v>
      </c>
      <c r="C8151" t="str">
        <f>_xlfn.XLOOKUP(A8151,tblProducts[Column1],tblProducts[Description])</f>
        <v>WITCOMUL 1844 BULK</v>
      </c>
      <c r="D8151" t="str">
        <f>_xlfn.XLOOKUP(B8151,tblProducts[Column1],tblProducts[Description])</f>
        <v>ETHOMEEN C/25A S BULK</v>
      </c>
      <c r="E8151" t="s">
        <v>9</v>
      </c>
      <c r="F8151" t="s">
        <v>12</v>
      </c>
      <c r="G8151" t="s">
        <v>7</v>
      </c>
      <c r="H8151" t="s">
        <v>8</v>
      </c>
      <c r="I8151">
        <f t="shared" si="131"/>
        <v>2</v>
      </c>
    </row>
    <row r="8152" spans="1:9">
      <c r="A8152">
        <f>IF(MOD(ROW()-24,COUNTA(tblProducts[Description]))=0,A8151+1,A8151)</f>
        <v>72</v>
      </c>
      <c r="B8152">
        <f>MOD(ROW()-24,COUNTA(tblProducts[Description]))+1</f>
        <v>35</v>
      </c>
      <c r="C8152" t="str">
        <f>_xlfn.XLOOKUP(A8152,tblProducts[Column1],tblProducts[Description])</f>
        <v>WITCOMUL 1844 BULK</v>
      </c>
      <c r="D8152" t="str">
        <f>_xlfn.XLOOKUP(B8152,tblProducts[Column1],tblProducts[Description])</f>
        <v>ETHOMEEN O/12LC BULK</v>
      </c>
      <c r="E8152" t="s">
        <v>9</v>
      </c>
      <c r="F8152" t="s">
        <v>12</v>
      </c>
      <c r="G8152" t="s">
        <v>9</v>
      </c>
      <c r="H8152" t="s">
        <v>8</v>
      </c>
      <c r="I8152">
        <f t="shared" si="131"/>
        <v>4</v>
      </c>
    </row>
    <row r="8153" spans="1:9">
      <c r="A8153">
        <f>IF(MOD(ROW()-24,COUNTA(tblProducts[Description]))=0,A8152+1,A8152)</f>
        <v>72</v>
      </c>
      <c r="B8153">
        <f>MOD(ROW()-24,COUNTA(tblProducts[Description]))+1</f>
        <v>36</v>
      </c>
      <c r="C8153" t="str">
        <f>_xlfn.XLOOKUP(A8153,tblProducts[Column1],tblProducts[Description])</f>
        <v>WITCOMUL 1844 BULK</v>
      </c>
      <c r="D8153" t="str">
        <f>_xlfn.XLOOKUP(B8153,tblProducts[Column1],tblProducts[Description])</f>
        <v>ETHOMEEN SV/12 BULK</v>
      </c>
      <c r="E8153" t="s">
        <v>9</v>
      </c>
      <c r="F8153" t="s">
        <v>12</v>
      </c>
      <c r="G8153" t="s">
        <v>9</v>
      </c>
      <c r="H8153" t="s">
        <v>8</v>
      </c>
      <c r="I8153">
        <f t="shared" ref="I8153:I8216" si="132">IF(E8153="NO",0,IF(F8153="HEEL WASH",1.5,2))+IF(G8153="NO",0,2)</f>
        <v>4</v>
      </c>
    </row>
    <row r="8154" spans="1:9">
      <c r="A8154">
        <f>IF(MOD(ROW()-24,COUNTA(tblProducts[Description]))=0,A8153+1,A8153)</f>
        <v>72</v>
      </c>
      <c r="B8154">
        <f>MOD(ROW()-24,COUNTA(tblProducts[Description]))+1</f>
        <v>37</v>
      </c>
      <c r="C8154" t="str">
        <f>_xlfn.XLOOKUP(A8154,tblProducts[Column1],tblProducts[Description])</f>
        <v>WITCOMUL 1844 BULK</v>
      </c>
      <c r="D8154" t="str">
        <f>_xlfn.XLOOKUP(B8154,tblProducts[Column1],tblProducts[Description])</f>
        <v>ETHOMEEN SV/15 BULK</v>
      </c>
      <c r="E8154" t="s">
        <v>9</v>
      </c>
      <c r="F8154" t="s">
        <v>12</v>
      </c>
      <c r="G8154" t="s">
        <v>7</v>
      </c>
      <c r="H8154" t="s">
        <v>8</v>
      </c>
      <c r="I8154">
        <f t="shared" si="132"/>
        <v>2</v>
      </c>
    </row>
    <row r="8155" spans="1:9">
      <c r="A8155">
        <f>IF(MOD(ROW()-24,COUNTA(tblProducts[Description]))=0,A8154+1,A8154)</f>
        <v>72</v>
      </c>
      <c r="B8155">
        <f>MOD(ROW()-24,COUNTA(tblProducts[Description]))+1</f>
        <v>38</v>
      </c>
      <c r="C8155" t="str">
        <f>_xlfn.XLOOKUP(A8155,tblProducts[Column1],tblProducts[Description])</f>
        <v>WITCOMUL 1844 BULK</v>
      </c>
      <c r="D8155" t="str">
        <f>_xlfn.XLOOKUP(B8155,tblProducts[Column1],tblProducts[Description])</f>
        <v>ETHOMEEN SV/15C BULK</v>
      </c>
      <c r="E8155" t="s">
        <v>9</v>
      </c>
      <c r="F8155" t="s">
        <v>12</v>
      </c>
      <c r="G8155" t="s">
        <v>7</v>
      </c>
      <c r="H8155" t="s">
        <v>8</v>
      </c>
      <c r="I8155">
        <f t="shared" si="132"/>
        <v>2</v>
      </c>
    </row>
    <row r="8156" spans="1:9">
      <c r="A8156">
        <f>IF(MOD(ROW()-24,COUNTA(tblProducts[Description]))=0,A8155+1,A8155)</f>
        <v>72</v>
      </c>
      <c r="B8156">
        <f>MOD(ROW()-24,COUNTA(tblProducts[Description]))+1</f>
        <v>39</v>
      </c>
      <c r="C8156" t="str">
        <f>_xlfn.XLOOKUP(A8156,tblProducts[Column1],tblProducts[Description])</f>
        <v>WITCOMUL 1844 BULK</v>
      </c>
      <c r="D8156" t="str">
        <f>_xlfn.XLOOKUP(B8156,tblProducts[Column1],tblProducts[Description])</f>
        <v>ETHOMEEN SV/25 BULK</v>
      </c>
      <c r="E8156" t="s">
        <v>9</v>
      </c>
      <c r="F8156" t="s">
        <v>12</v>
      </c>
      <c r="G8156" t="s">
        <v>7</v>
      </c>
      <c r="H8156" t="s">
        <v>8</v>
      </c>
      <c r="I8156">
        <f t="shared" si="132"/>
        <v>2</v>
      </c>
    </row>
    <row r="8157" spans="1:9">
      <c r="A8157">
        <f>IF(MOD(ROW()-24,COUNTA(tblProducts[Description]))=0,A8156+1,A8156)</f>
        <v>72</v>
      </c>
      <c r="B8157">
        <f>MOD(ROW()-24,COUNTA(tblProducts[Description]))+1</f>
        <v>40</v>
      </c>
      <c r="C8157" t="str">
        <f>_xlfn.XLOOKUP(A8157,tblProducts[Column1],tblProducts[Description])</f>
        <v>WITCOMUL 1844 BULK</v>
      </c>
      <c r="D8157" t="str">
        <f>_xlfn.XLOOKUP(B8157,tblProducts[Column1],tblProducts[Description])</f>
        <v>ETHOMEEN T/12 BULK</v>
      </c>
      <c r="E8157" t="s">
        <v>9</v>
      </c>
      <c r="F8157" t="s">
        <v>12</v>
      </c>
      <c r="G8157" t="s">
        <v>7</v>
      </c>
      <c r="H8157" t="s">
        <v>8</v>
      </c>
      <c r="I8157">
        <f t="shared" si="132"/>
        <v>2</v>
      </c>
    </row>
    <row r="8158" spans="1:9">
      <c r="A8158">
        <f>IF(MOD(ROW()-24,COUNTA(tblProducts[Description]))=0,A8157+1,A8157)</f>
        <v>72</v>
      </c>
      <c r="B8158">
        <f>MOD(ROW()-24,COUNTA(tblProducts[Description]))+1</f>
        <v>41</v>
      </c>
      <c r="C8158" t="str">
        <f>_xlfn.XLOOKUP(A8158,tblProducts[Column1],tblProducts[Description])</f>
        <v>WITCOMUL 1844 BULK</v>
      </c>
      <c r="D8158" t="str">
        <f>_xlfn.XLOOKUP(B8158,tblProducts[Column1],tblProducts[Description])</f>
        <v>ETHOMEEN T/13.5 BULK</v>
      </c>
      <c r="E8158" t="s">
        <v>9</v>
      </c>
      <c r="F8158" t="s">
        <v>12</v>
      </c>
      <c r="G8158" t="s">
        <v>7</v>
      </c>
      <c r="H8158" t="s">
        <v>8</v>
      </c>
      <c r="I8158">
        <f t="shared" si="132"/>
        <v>2</v>
      </c>
    </row>
    <row r="8159" spans="1:9">
      <c r="A8159">
        <f>IF(MOD(ROW()-24,COUNTA(tblProducts[Description]))=0,A8158+1,A8158)</f>
        <v>72</v>
      </c>
      <c r="B8159">
        <f>MOD(ROW()-24,COUNTA(tblProducts[Description]))+1</f>
        <v>42</v>
      </c>
      <c r="C8159" t="str">
        <f>_xlfn.XLOOKUP(A8159,tblProducts[Column1],tblProducts[Description])</f>
        <v>WITCOMUL 1844 BULK</v>
      </c>
      <c r="D8159" t="str">
        <f>_xlfn.XLOOKUP(B8159,tblProducts[Column1],tblProducts[Description])</f>
        <v>ETHOMEEN T/15 BULK</v>
      </c>
      <c r="E8159" t="s">
        <v>9</v>
      </c>
      <c r="F8159" t="s">
        <v>12</v>
      </c>
      <c r="G8159" t="s">
        <v>7</v>
      </c>
      <c r="H8159" t="s">
        <v>8</v>
      </c>
      <c r="I8159">
        <f t="shared" si="132"/>
        <v>2</v>
      </c>
    </row>
    <row r="8160" spans="1:9">
      <c r="A8160">
        <f>IF(MOD(ROW()-24,COUNTA(tblProducts[Description]))=0,A8159+1,A8159)</f>
        <v>72</v>
      </c>
      <c r="B8160">
        <f>MOD(ROW()-24,COUNTA(tblProducts[Description]))+1</f>
        <v>43</v>
      </c>
      <c r="C8160" t="str">
        <f>_xlfn.XLOOKUP(A8160,tblProducts[Column1],tblProducts[Description])</f>
        <v>WITCOMUL 1844 BULK</v>
      </c>
      <c r="D8160" t="str">
        <f>_xlfn.XLOOKUP(B8160,tblProducts[Column1],tblProducts[Description])</f>
        <v>ETHOMEEN T/17 BULK</v>
      </c>
      <c r="E8160" t="s">
        <v>9</v>
      </c>
      <c r="F8160" t="s">
        <v>12</v>
      </c>
      <c r="G8160" t="s">
        <v>7</v>
      </c>
      <c r="H8160" t="s">
        <v>8</v>
      </c>
      <c r="I8160">
        <f t="shared" si="132"/>
        <v>2</v>
      </c>
    </row>
    <row r="8161" spans="1:9">
      <c r="A8161">
        <f>IF(MOD(ROW()-24,COUNTA(tblProducts[Description]))=0,A8160+1,A8160)</f>
        <v>72</v>
      </c>
      <c r="B8161">
        <f>MOD(ROW()-24,COUNTA(tblProducts[Description]))+1</f>
        <v>44</v>
      </c>
      <c r="C8161" t="str">
        <f>_xlfn.XLOOKUP(A8161,tblProducts[Column1],tblProducts[Description])</f>
        <v>WITCOMUL 1844 BULK</v>
      </c>
      <c r="D8161" t="str">
        <f>_xlfn.XLOOKUP(B8161,tblProducts[Column1],tblProducts[Description])</f>
        <v>ETHOMEEN T/18 BULK</v>
      </c>
      <c r="E8161" t="s">
        <v>9</v>
      </c>
      <c r="F8161" t="s">
        <v>12</v>
      </c>
      <c r="G8161" t="s">
        <v>7</v>
      </c>
      <c r="H8161" t="s">
        <v>8</v>
      </c>
      <c r="I8161">
        <f t="shared" si="132"/>
        <v>2</v>
      </c>
    </row>
    <row r="8162" spans="1:9">
      <c r="A8162">
        <f>IF(MOD(ROW()-24,COUNTA(tblProducts[Description]))=0,A8161+1,A8161)</f>
        <v>72</v>
      </c>
      <c r="B8162">
        <f>MOD(ROW()-24,COUNTA(tblProducts[Description]))+1</f>
        <v>45</v>
      </c>
      <c r="C8162" t="str">
        <f>_xlfn.XLOOKUP(A8162,tblProducts[Column1],tblProducts[Description])</f>
        <v>WITCOMUL 1844 BULK</v>
      </c>
      <c r="D8162" t="str">
        <f>_xlfn.XLOOKUP(B8162,tblProducts[Column1],tblProducts[Description])</f>
        <v>ETHOMEEN T/19 BULK</v>
      </c>
      <c r="E8162" t="s">
        <v>9</v>
      </c>
      <c r="F8162" t="s">
        <v>12</v>
      </c>
      <c r="G8162" t="s">
        <v>7</v>
      </c>
      <c r="H8162" t="s">
        <v>8</v>
      </c>
      <c r="I8162">
        <f t="shared" si="132"/>
        <v>2</v>
      </c>
    </row>
    <row r="8163" spans="1:9">
      <c r="A8163">
        <f>IF(MOD(ROW()-24,COUNTA(tblProducts[Description]))=0,A8162+1,A8162)</f>
        <v>72</v>
      </c>
      <c r="B8163">
        <f>MOD(ROW()-24,COUNTA(tblProducts[Description]))+1</f>
        <v>46</v>
      </c>
      <c r="C8163" t="str">
        <f>_xlfn.XLOOKUP(A8163,tblProducts[Column1],tblProducts[Description])</f>
        <v>WITCOMUL 1844 BULK</v>
      </c>
      <c r="D8163" t="str">
        <f>_xlfn.XLOOKUP(B8163,tblProducts[Column1],tblProducts[Description])</f>
        <v>ETHOMEEN T/20 BULK</v>
      </c>
      <c r="E8163" t="s">
        <v>9</v>
      </c>
      <c r="F8163" t="s">
        <v>12</v>
      </c>
      <c r="G8163" t="s">
        <v>7</v>
      </c>
      <c r="H8163" t="s">
        <v>8</v>
      </c>
      <c r="I8163">
        <f t="shared" si="132"/>
        <v>2</v>
      </c>
    </row>
    <row r="8164" spans="1:9">
      <c r="A8164">
        <f>IF(MOD(ROW()-24,COUNTA(tblProducts[Description]))=0,A8163+1,A8163)</f>
        <v>72</v>
      </c>
      <c r="B8164">
        <f>MOD(ROW()-24,COUNTA(tblProducts[Description]))+1</f>
        <v>47</v>
      </c>
      <c r="C8164" t="str">
        <f>_xlfn.XLOOKUP(A8164,tblProducts[Column1],tblProducts[Description])</f>
        <v>WITCOMUL 1844 BULK</v>
      </c>
      <c r="D8164" t="str">
        <f>_xlfn.XLOOKUP(B8164,tblProducts[Column1],tblProducts[Description])</f>
        <v>ETHOMEEN T/20S BULK</v>
      </c>
      <c r="E8164" t="s">
        <v>7</v>
      </c>
      <c r="G8164" t="s">
        <v>7</v>
      </c>
      <c r="H8164" t="s">
        <v>8</v>
      </c>
      <c r="I8164">
        <f t="shared" si="132"/>
        <v>0</v>
      </c>
    </row>
    <row r="8165" spans="1:9">
      <c r="A8165">
        <f>IF(MOD(ROW()-24,COUNTA(tblProducts[Description]))=0,A8164+1,A8164)</f>
        <v>72</v>
      </c>
      <c r="B8165">
        <f>MOD(ROW()-24,COUNTA(tblProducts[Description]))+1</f>
        <v>48</v>
      </c>
      <c r="C8165" t="str">
        <f>_xlfn.XLOOKUP(A8165,tblProducts[Column1],tblProducts[Description])</f>
        <v>WITCOMUL 1844 BULK</v>
      </c>
      <c r="D8165" t="str">
        <f>_xlfn.XLOOKUP(B8165,tblProducts[Column1],tblProducts[Description])</f>
        <v>ETHOMEEN T/24 BULK</v>
      </c>
      <c r="E8165" t="s">
        <v>9</v>
      </c>
      <c r="F8165" t="s">
        <v>12</v>
      </c>
      <c r="G8165" t="s">
        <v>7</v>
      </c>
      <c r="H8165" t="s">
        <v>8</v>
      </c>
      <c r="I8165">
        <f t="shared" si="132"/>
        <v>2</v>
      </c>
    </row>
    <row r="8166" spans="1:9">
      <c r="A8166">
        <f>IF(MOD(ROW()-24,COUNTA(tblProducts[Description]))=0,A8165+1,A8165)</f>
        <v>72</v>
      </c>
      <c r="B8166">
        <f>MOD(ROW()-24,COUNTA(tblProducts[Description]))+1</f>
        <v>49</v>
      </c>
      <c r="C8166" t="str">
        <f>_xlfn.XLOOKUP(A8166,tblProducts[Column1],tblProducts[Description])</f>
        <v>WITCOMUL 1844 BULK</v>
      </c>
      <c r="D8166" t="str">
        <f>_xlfn.XLOOKUP(B8166,tblProducts[Column1],tblProducts[Description])</f>
        <v>ETHOMEEN T/25 BULK</v>
      </c>
      <c r="E8166" t="s">
        <v>9</v>
      </c>
      <c r="F8166" t="s">
        <v>12</v>
      </c>
      <c r="G8166" t="s">
        <v>7</v>
      </c>
      <c r="H8166" t="s">
        <v>8</v>
      </c>
      <c r="I8166">
        <f t="shared" si="132"/>
        <v>2</v>
      </c>
    </row>
    <row r="8167" spans="1:9">
      <c r="A8167">
        <f>IF(MOD(ROW()-24,COUNTA(tblProducts[Description]))=0,A8166+1,A8166)</f>
        <v>72</v>
      </c>
      <c r="B8167">
        <f>MOD(ROW()-24,COUNTA(tblProducts[Description]))+1</f>
        <v>50</v>
      </c>
      <c r="C8167" t="str">
        <f>_xlfn.XLOOKUP(A8167,tblProducts[Column1],tblProducts[Description])</f>
        <v>WITCOMUL 1844 BULK</v>
      </c>
      <c r="D8167" t="str">
        <f>_xlfn.XLOOKUP(B8167,tblProducts[Column1],tblProducts[Description])</f>
        <v>ETHOMEEN T/28 BULK</v>
      </c>
      <c r="E8167" t="s">
        <v>9</v>
      </c>
      <c r="F8167" t="s">
        <v>12</v>
      </c>
      <c r="G8167" t="s">
        <v>7</v>
      </c>
      <c r="H8167" t="s">
        <v>8</v>
      </c>
      <c r="I8167">
        <f t="shared" si="132"/>
        <v>2</v>
      </c>
    </row>
    <row r="8168" spans="1:9">
      <c r="A8168">
        <f>IF(MOD(ROW()-24,COUNTA(tblProducts[Description]))=0,A8167+1,A8167)</f>
        <v>72</v>
      </c>
      <c r="B8168">
        <f>MOD(ROW()-24,COUNTA(tblProducts[Description]))+1</f>
        <v>51</v>
      </c>
      <c r="C8168" t="str">
        <f>_xlfn.XLOOKUP(A8168,tblProducts[Column1],tblProducts[Description])</f>
        <v>WITCOMUL 1844 BULK</v>
      </c>
      <c r="D8168" t="str">
        <f>_xlfn.XLOOKUP(B8168,tblProducts[Column1],tblProducts[Description])</f>
        <v>ETHYLAN 1008 SA BULK</v>
      </c>
      <c r="E8168" t="s">
        <v>7</v>
      </c>
      <c r="G8168" t="s">
        <v>7</v>
      </c>
      <c r="H8168" t="s">
        <v>8</v>
      </c>
      <c r="I8168">
        <f t="shared" si="132"/>
        <v>0</v>
      </c>
    </row>
    <row r="8169" spans="1:9">
      <c r="A8169">
        <f>IF(MOD(ROW()-24,COUNTA(tblProducts[Description]))=0,A8168+1,A8168)</f>
        <v>72</v>
      </c>
      <c r="B8169">
        <f>MOD(ROW()-24,COUNTA(tblProducts[Description]))+1</f>
        <v>52</v>
      </c>
      <c r="C8169" t="str">
        <f>_xlfn.XLOOKUP(A8169,tblProducts[Column1],tblProducts[Description])</f>
        <v>WITCOMUL 1844 BULK</v>
      </c>
      <c r="D8169" t="str">
        <f>_xlfn.XLOOKUP(B8169,tblProducts[Column1],tblProducts[Description])</f>
        <v>ETHYLAN 325 BULK</v>
      </c>
      <c r="E8169" t="s">
        <v>9</v>
      </c>
      <c r="F8169" t="s">
        <v>12</v>
      </c>
      <c r="G8169" t="s">
        <v>7</v>
      </c>
      <c r="H8169" t="s">
        <v>8</v>
      </c>
      <c r="I8169">
        <f t="shared" si="132"/>
        <v>2</v>
      </c>
    </row>
    <row r="8170" spans="1:9">
      <c r="A8170">
        <f>IF(MOD(ROW()-24,COUNTA(tblProducts[Description]))=0,A8169+1,A8169)</f>
        <v>72</v>
      </c>
      <c r="B8170">
        <f>MOD(ROW()-24,COUNTA(tblProducts[Description]))+1</f>
        <v>53</v>
      </c>
      <c r="C8170" t="str">
        <f>_xlfn.XLOOKUP(A8170,tblProducts[Column1],tblProducts[Description])</f>
        <v>WITCOMUL 1844 BULK</v>
      </c>
      <c r="D8170" t="str">
        <f>_xlfn.XLOOKUP(B8170,tblProducts[Column1],tblProducts[Description])</f>
        <v>ETHYLAN NS-500LQ BULK</v>
      </c>
      <c r="E8170" t="s">
        <v>9</v>
      </c>
      <c r="F8170" t="s">
        <v>12</v>
      </c>
      <c r="G8170" t="s">
        <v>7</v>
      </c>
      <c r="H8170" t="s">
        <v>8</v>
      </c>
      <c r="I8170">
        <f t="shared" si="132"/>
        <v>2</v>
      </c>
    </row>
    <row r="8171" spans="1:9">
      <c r="A8171">
        <f>IF(MOD(ROW()-24,COUNTA(tblProducts[Description]))=0,A8170+1,A8170)</f>
        <v>72</v>
      </c>
      <c r="B8171">
        <f>MOD(ROW()-24,COUNTA(tblProducts[Description]))+1</f>
        <v>54</v>
      </c>
      <c r="C8171" t="str">
        <f>_xlfn.XLOOKUP(A8171,tblProducts[Column1],tblProducts[Description])</f>
        <v>WITCOMUL 1844 BULK</v>
      </c>
      <c r="D8171" t="str">
        <f>_xlfn.XLOOKUP(B8171,tblProducts[Column1],tblProducts[Description])</f>
        <v>ETHYLAN PRE NS-505 K BULK</v>
      </c>
      <c r="E8171" t="s">
        <v>9</v>
      </c>
      <c r="F8171" t="s">
        <v>12</v>
      </c>
      <c r="G8171" t="s">
        <v>7</v>
      </c>
      <c r="H8171" t="s">
        <v>8</v>
      </c>
      <c r="I8171">
        <f t="shared" si="132"/>
        <v>2</v>
      </c>
    </row>
    <row r="8172" spans="1:9">
      <c r="A8172">
        <f>IF(MOD(ROW()-24,COUNTA(tblProducts[Description]))=0,A8171+1,A8171)</f>
        <v>72</v>
      </c>
      <c r="B8172">
        <f>MOD(ROW()-24,COUNTA(tblProducts[Description]))+1</f>
        <v>55</v>
      </c>
      <c r="C8172" t="str">
        <f>_xlfn.XLOOKUP(A8172,tblProducts[Column1],tblProducts[Description])</f>
        <v>WITCOMUL 1844 BULK</v>
      </c>
      <c r="D8172" t="str">
        <f>_xlfn.XLOOKUP(B8172,tblProducts[Column1],tblProducts[Description])</f>
        <v>ETHYLAN SN-90 BULK</v>
      </c>
      <c r="E8172" t="s">
        <v>9</v>
      </c>
      <c r="F8172" t="s">
        <v>12</v>
      </c>
      <c r="G8172" t="s">
        <v>7</v>
      </c>
      <c r="H8172" t="s">
        <v>8</v>
      </c>
      <c r="I8172">
        <f t="shared" si="132"/>
        <v>2</v>
      </c>
    </row>
    <row r="8173" spans="1:9">
      <c r="A8173">
        <f>IF(MOD(ROW()-24,COUNTA(tblProducts[Description]))=0,A8172+1,A8172)</f>
        <v>72</v>
      </c>
      <c r="B8173">
        <f>MOD(ROW()-24,COUNTA(tblProducts[Description]))+1</f>
        <v>56</v>
      </c>
      <c r="C8173" t="str">
        <f>_xlfn.XLOOKUP(A8173,tblProducts[Column1],tblProducts[Description])</f>
        <v>WITCOMUL 1844 BULK</v>
      </c>
      <c r="D8173" t="str">
        <f>_xlfn.XLOOKUP(B8173,tblProducts[Column1],tblProducts[Description])</f>
        <v>ETHYLAN TD-100 BULK</v>
      </c>
      <c r="E8173" t="s">
        <v>9</v>
      </c>
      <c r="F8173" t="s">
        <v>12</v>
      </c>
      <c r="G8173" t="s">
        <v>7</v>
      </c>
      <c r="H8173" t="s">
        <v>8</v>
      </c>
      <c r="I8173">
        <f t="shared" si="132"/>
        <v>2</v>
      </c>
    </row>
    <row r="8174" spans="1:9">
      <c r="A8174">
        <f>IF(MOD(ROW()-24,COUNTA(tblProducts[Description]))=0,A8173+1,A8173)</f>
        <v>72</v>
      </c>
      <c r="B8174">
        <f>MOD(ROW()-24,COUNTA(tblProducts[Description]))+1</f>
        <v>57</v>
      </c>
      <c r="C8174" t="str">
        <f>_xlfn.XLOOKUP(A8174,tblProducts[Column1],tblProducts[Description])</f>
        <v>WITCOMUL 1844 BULK</v>
      </c>
      <c r="D8174" t="str">
        <f>_xlfn.XLOOKUP(B8174,tblProducts[Column1],tblProducts[Description])</f>
        <v>ETHYLAN TD-120 BULK</v>
      </c>
      <c r="E8174" t="s">
        <v>9</v>
      </c>
      <c r="F8174" t="s">
        <v>12</v>
      </c>
      <c r="G8174" t="s">
        <v>7</v>
      </c>
      <c r="H8174" t="s">
        <v>8</v>
      </c>
      <c r="I8174">
        <f t="shared" si="132"/>
        <v>2</v>
      </c>
    </row>
    <row r="8175" spans="1:9">
      <c r="A8175">
        <f>IF(MOD(ROW()-24,COUNTA(tblProducts[Description]))=0,A8174+1,A8174)</f>
        <v>72</v>
      </c>
      <c r="B8175">
        <f>MOD(ROW()-24,COUNTA(tblProducts[Description]))+1</f>
        <v>58</v>
      </c>
      <c r="C8175" t="str">
        <f>_xlfn.XLOOKUP(A8175,tblProducts[Column1],tblProducts[Description])</f>
        <v>WITCOMUL 1844 BULK</v>
      </c>
      <c r="D8175" t="str">
        <f>_xlfn.XLOOKUP(B8175,tblProducts[Column1],tblProducts[Description])</f>
        <v>ETHYLAN TD-1407 BULK</v>
      </c>
      <c r="E8175" t="s">
        <v>9</v>
      </c>
      <c r="F8175" t="s">
        <v>12</v>
      </c>
      <c r="G8175" t="s">
        <v>7</v>
      </c>
      <c r="H8175" t="s">
        <v>8</v>
      </c>
      <c r="I8175">
        <f t="shared" si="132"/>
        <v>2</v>
      </c>
    </row>
    <row r="8176" spans="1:9">
      <c r="A8176">
        <f>IF(MOD(ROW()-24,COUNTA(tblProducts[Description]))=0,A8175+1,A8175)</f>
        <v>72</v>
      </c>
      <c r="B8176">
        <f>MOD(ROW()-24,COUNTA(tblProducts[Description]))+1</f>
        <v>59</v>
      </c>
      <c r="C8176" t="str">
        <f>_xlfn.XLOOKUP(A8176,tblProducts[Column1],tblProducts[Description])</f>
        <v>WITCOMUL 1844 BULK</v>
      </c>
      <c r="D8176" t="str">
        <f>_xlfn.XLOOKUP(B8176,tblProducts[Column1],tblProducts[Description])</f>
        <v>ETHYLAN TD-40 BULK</v>
      </c>
      <c r="E8176" t="s">
        <v>9</v>
      </c>
      <c r="F8176" t="s">
        <v>12</v>
      </c>
      <c r="G8176" t="s">
        <v>7</v>
      </c>
      <c r="H8176" t="s">
        <v>8</v>
      </c>
      <c r="I8176">
        <f t="shared" si="132"/>
        <v>2</v>
      </c>
    </row>
    <row r="8177" spans="1:9">
      <c r="A8177">
        <f>IF(MOD(ROW()-24,COUNTA(tblProducts[Description]))=0,A8176+1,A8176)</f>
        <v>72</v>
      </c>
      <c r="B8177">
        <f>MOD(ROW()-24,COUNTA(tblProducts[Description]))+1</f>
        <v>60</v>
      </c>
      <c r="C8177" t="str">
        <f>_xlfn.XLOOKUP(A8177,tblProducts[Column1],tblProducts[Description])</f>
        <v>WITCOMUL 1844 BULK</v>
      </c>
      <c r="D8177" t="str">
        <f>_xlfn.XLOOKUP(B8177,tblProducts[Column1],tblProducts[Description])</f>
        <v>ETHYLAN TD-60 BULK</v>
      </c>
      <c r="E8177" t="s">
        <v>9</v>
      </c>
      <c r="F8177" t="s">
        <v>12</v>
      </c>
      <c r="G8177" t="s">
        <v>7</v>
      </c>
      <c r="H8177" t="s">
        <v>8</v>
      </c>
      <c r="I8177">
        <f t="shared" si="132"/>
        <v>2</v>
      </c>
    </row>
    <row r="8178" spans="1:9">
      <c r="A8178">
        <f>IF(MOD(ROW()-24,COUNTA(tblProducts[Description]))=0,A8177+1,A8177)</f>
        <v>72</v>
      </c>
      <c r="B8178">
        <f>MOD(ROW()-24,COUNTA(tblProducts[Description]))+1</f>
        <v>61</v>
      </c>
      <c r="C8178" t="str">
        <f>_xlfn.XLOOKUP(A8178,tblProducts[Column1],tblProducts[Description])</f>
        <v>WITCOMUL 1844 BULK</v>
      </c>
      <c r="D8178" t="str">
        <f>_xlfn.XLOOKUP(B8178,tblProducts[Column1],tblProducts[Description])</f>
        <v>INTERMEDIATE BE-110L BULK</v>
      </c>
      <c r="E8178" t="s">
        <v>9</v>
      </c>
      <c r="F8178" t="s">
        <v>12</v>
      </c>
      <c r="G8178" t="s">
        <v>7</v>
      </c>
      <c r="H8178" t="s">
        <v>8</v>
      </c>
      <c r="I8178">
        <f t="shared" si="132"/>
        <v>2</v>
      </c>
    </row>
    <row r="8179" spans="1:9">
      <c r="A8179">
        <f>IF(MOD(ROW()-24,COUNTA(tblProducts[Description]))=0,A8178+1,A8178)</f>
        <v>72</v>
      </c>
      <c r="B8179">
        <f>MOD(ROW()-24,COUNTA(tblProducts[Description]))+1</f>
        <v>62</v>
      </c>
      <c r="C8179" t="str">
        <f>_xlfn.XLOOKUP(A8179,tblProducts[Column1],tblProducts[Description])</f>
        <v>WITCOMUL 1844 BULK</v>
      </c>
      <c r="D8179" t="str">
        <f>_xlfn.XLOOKUP(B8179,tblProducts[Column1],tblProducts[Description])</f>
        <v>INTERMEDIATE DPG-415 BULK</v>
      </c>
      <c r="E8179" t="s">
        <v>9</v>
      </c>
      <c r="F8179" t="s">
        <v>12</v>
      </c>
      <c r="G8179" t="s">
        <v>7</v>
      </c>
      <c r="H8179" t="s">
        <v>8</v>
      </c>
      <c r="I8179">
        <f t="shared" si="132"/>
        <v>2</v>
      </c>
    </row>
    <row r="8180" spans="1:9">
      <c r="A8180">
        <f>IF(MOD(ROW()-24,COUNTA(tblProducts[Description]))=0,A8179+1,A8179)</f>
        <v>72</v>
      </c>
      <c r="B8180">
        <f>MOD(ROW()-24,COUNTA(tblProducts[Description]))+1</f>
        <v>63</v>
      </c>
      <c r="C8180" t="str">
        <f>_xlfn.XLOOKUP(A8180,tblProducts[Column1],tblProducts[Description])</f>
        <v>WITCOMUL 1844 BULK</v>
      </c>
      <c r="D8180" t="str">
        <f>_xlfn.XLOOKUP(B8180,tblProducts[Column1],tblProducts[Description])</f>
        <v>PROPODUOMEEN T/12 BULK</v>
      </c>
      <c r="E8180" t="s">
        <v>9</v>
      </c>
      <c r="F8180" t="s">
        <v>12</v>
      </c>
      <c r="G8180" t="s">
        <v>7</v>
      </c>
      <c r="H8180" t="s">
        <v>8</v>
      </c>
      <c r="I8180">
        <f t="shared" si="132"/>
        <v>2</v>
      </c>
    </row>
    <row r="8181" spans="1:9">
      <c r="A8181">
        <f>IF(MOD(ROW()-24,COUNTA(tblProducts[Description]))=0,A8180+1,A8180)</f>
        <v>72</v>
      </c>
      <c r="B8181">
        <f>MOD(ROW()-24,COUNTA(tblProducts[Description]))+1</f>
        <v>64</v>
      </c>
      <c r="C8181" t="str">
        <f>_xlfn.XLOOKUP(A8181,tblProducts[Column1],tblProducts[Description])</f>
        <v>WITCOMUL 1844 BULK</v>
      </c>
      <c r="D8181" t="str">
        <f>_xlfn.XLOOKUP(B8181,tblProducts[Column1],tblProducts[Description])</f>
        <v>PROPOMEEN T/12 BULK</v>
      </c>
      <c r="E8181" t="s">
        <v>9</v>
      </c>
      <c r="F8181" t="s">
        <v>12</v>
      </c>
      <c r="G8181" t="s">
        <v>7</v>
      </c>
      <c r="H8181" t="s">
        <v>8</v>
      </c>
      <c r="I8181">
        <f t="shared" si="132"/>
        <v>2</v>
      </c>
    </row>
    <row r="8182" spans="1:9">
      <c r="A8182">
        <f>IF(MOD(ROW()-24,COUNTA(tblProducts[Description]))=0,A8181+1,A8181)</f>
        <v>72</v>
      </c>
      <c r="B8182">
        <f>MOD(ROW()-24,COUNTA(tblProducts[Description]))+1</f>
        <v>65</v>
      </c>
      <c r="C8182" t="str">
        <f>_xlfn.XLOOKUP(A8182,tblProducts[Column1],tblProducts[Description])</f>
        <v>WITCOMUL 1844 BULK</v>
      </c>
      <c r="D8182" t="str">
        <f>_xlfn.XLOOKUP(B8182,tblProducts[Column1],tblProducts[Description])</f>
        <v>TMP-420 BULK</v>
      </c>
      <c r="E8182" t="s">
        <v>9</v>
      </c>
      <c r="F8182" t="s">
        <v>12</v>
      </c>
      <c r="G8182" t="s">
        <v>7</v>
      </c>
      <c r="H8182" t="s">
        <v>8</v>
      </c>
      <c r="I8182">
        <f t="shared" si="132"/>
        <v>2</v>
      </c>
    </row>
    <row r="8183" spans="1:9">
      <c r="A8183">
        <f>IF(MOD(ROW()-24,COUNTA(tblProducts[Description]))=0,A8182+1,A8182)</f>
        <v>72</v>
      </c>
      <c r="B8183">
        <f>MOD(ROW()-24,COUNTA(tblProducts[Description]))+1</f>
        <v>66</v>
      </c>
      <c r="C8183" t="str">
        <f>_xlfn.XLOOKUP(A8183,tblProducts[Column1],tblProducts[Description])</f>
        <v>WITCOMUL 1844 BULK</v>
      </c>
      <c r="D8183" t="str">
        <f>_xlfn.XLOOKUP(B8183,tblProducts[Column1],tblProducts[Description])</f>
        <v>TMP-80 BULK</v>
      </c>
      <c r="E8183" t="s">
        <v>9</v>
      </c>
      <c r="F8183" t="s">
        <v>12</v>
      </c>
      <c r="G8183" t="s">
        <v>7</v>
      </c>
      <c r="H8183" t="s">
        <v>8</v>
      </c>
      <c r="I8183">
        <f t="shared" si="132"/>
        <v>2</v>
      </c>
    </row>
    <row r="8184" spans="1:9">
      <c r="A8184">
        <f>IF(MOD(ROW()-24,COUNTA(tblProducts[Description]))=0,A8183+1,A8183)</f>
        <v>72</v>
      </c>
      <c r="B8184">
        <f>MOD(ROW()-24,COUNTA(tblProducts[Description]))+1</f>
        <v>67</v>
      </c>
      <c r="C8184" t="str">
        <f>_xlfn.XLOOKUP(A8184,tblProducts[Column1],tblProducts[Description])</f>
        <v>WITCOMUL 1844 BULK</v>
      </c>
      <c r="D8184" t="str">
        <f>_xlfn.XLOOKUP(B8184,tblProducts[Column1],tblProducts[Description])</f>
        <v>VISCO 352 BULK</v>
      </c>
      <c r="E8184" t="s">
        <v>9</v>
      </c>
      <c r="F8184" t="s">
        <v>12</v>
      </c>
      <c r="G8184" t="s">
        <v>7</v>
      </c>
      <c r="H8184" t="s">
        <v>8</v>
      </c>
      <c r="I8184">
        <f t="shared" si="132"/>
        <v>2</v>
      </c>
    </row>
    <row r="8185" spans="1:9">
      <c r="A8185">
        <f>IF(MOD(ROW()-24,COUNTA(tblProducts[Description]))=0,A8184+1,A8184)</f>
        <v>72</v>
      </c>
      <c r="B8185">
        <f>MOD(ROW()-24,COUNTA(tblProducts[Description]))+1</f>
        <v>68</v>
      </c>
      <c r="C8185" t="str">
        <f>_xlfn.XLOOKUP(A8185,tblProducts[Column1],tblProducts[Description])</f>
        <v>WITCOMUL 1844 BULK</v>
      </c>
      <c r="D8185" t="str">
        <f>_xlfn.XLOOKUP(B8185,tblProducts[Column1],tblProducts[Description])</f>
        <v>WITBREAK DPG-25 BULK</v>
      </c>
      <c r="E8185" t="s">
        <v>9</v>
      </c>
      <c r="F8185" t="s">
        <v>12</v>
      </c>
      <c r="G8185" t="s">
        <v>7</v>
      </c>
      <c r="H8185" t="s">
        <v>8</v>
      </c>
      <c r="I8185">
        <f t="shared" si="132"/>
        <v>2</v>
      </c>
    </row>
    <row r="8186" spans="1:9">
      <c r="A8186">
        <f>IF(MOD(ROW()-24,COUNTA(tblProducts[Description]))=0,A8185+1,A8185)</f>
        <v>72</v>
      </c>
      <c r="B8186">
        <f>MOD(ROW()-24,COUNTA(tblProducts[Description]))+1</f>
        <v>69</v>
      </c>
      <c r="C8186" t="str">
        <f>_xlfn.XLOOKUP(A8186,tblProducts[Column1],tblProducts[Description])</f>
        <v>WITCOMUL 1844 BULK</v>
      </c>
      <c r="D8186" t="str">
        <f>_xlfn.XLOOKUP(B8186,tblProducts[Column1],tblProducts[Description])</f>
        <v>WITBREAK DPG-482 BULK</v>
      </c>
      <c r="E8186" t="s">
        <v>9</v>
      </c>
      <c r="F8186" t="s">
        <v>12</v>
      </c>
      <c r="G8186" t="s">
        <v>7</v>
      </c>
      <c r="H8186" t="s">
        <v>8</v>
      </c>
      <c r="I8186">
        <f t="shared" si="132"/>
        <v>2</v>
      </c>
    </row>
    <row r="8187" spans="1:9">
      <c r="A8187">
        <f>IF(MOD(ROW()-24,COUNTA(tblProducts[Description]))=0,A8186+1,A8186)</f>
        <v>72</v>
      </c>
      <c r="B8187">
        <f>MOD(ROW()-24,COUNTA(tblProducts[Description]))+1</f>
        <v>70</v>
      </c>
      <c r="C8187" t="str">
        <f>_xlfn.XLOOKUP(A8187,tblProducts[Column1],tblProducts[Description])</f>
        <v>WITCOMUL 1844 BULK</v>
      </c>
      <c r="D8187" t="str">
        <f>_xlfn.XLOOKUP(B8187,tblProducts[Column1],tblProducts[Description])</f>
        <v>WITBREAK DPG-818 BULK</v>
      </c>
      <c r="E8187" t="s">
        <v>9</v>
      </c>
      <c r="F8187" t="s">
        <v>12</v>
      </c>
      <c r="G8187" t="s">
        <v>7</v>
      </c>
      <c r="H8187" t="s">
        <v>8</v>
      </c>
      <c r="I8187">
        <f t="shared" si="132"/>
        <v>2</v>
      </c>
    </row>
    <row r="8188" spans="1:9">
      <c r="A8188">
        <f>IF(MOD(ROW()-24,COUNTA(tblProducts[Description]))=0,A8187+1,A8187)</f>
        <v>72</v>
      </c>
      <c r="B8188">
        <f>MOD(ROW()-24,COUNTA(tblProducts[Description]))+1</f>
        <v>71</v>
      </c>
      <c r="C8188" t="str">
        <f>_xlfn.XLOOKUP(A8188,tblProducts[Column1],tblProducts[Description])</f>
        <v>WITCOMUL 1844 BULK</v>
      </c>
      <c r="D8188" t="str">
        <f>_xlfn.XLOOKUP(B8188,tblProducts[Column1],tblProducts[Description])</f>
        <v>WITBREAK DTG-62 BULK</v>
      </c>
      <c r="E8188" t="s">
        <v>9</v>
      </c>
      <c r="F8188" t="s">
        <v>12</v>
      </c>
      <c r="G8188" t="s">
        <v>7</v>
      </c>
      <c r="H8188" t="s">
        <v>8</v>
      </c>
      <c r="I8188">
        <f t="shared" si="132"/>
        <v>2</v>
      </c>
    </row>
    <row r="8189" spans="1:9">
      <c r="A8189">
        <f>IF(MOD(ROW()-24,COUNTA(tblProducts[Description]))=0,A8188+1,A8188)</f>
        <v>72</v>
      </c>
      <c r="B8189">
        <f>MOD(ROW()-24,COUNTA(tblProducts[Description]))+1</f>
        <v>72</v>
      </c>
      <c r="C8189" t="str">
        <f>_xlfn.XLOOKUP(A8189,tblProducts[Column1],tblProducts[Description])</f>
        <v>WITCOMUL 1844 BULK</v>
      </c>
      <c r="D8189" t="str">
        <f>_xlfn.XLOOKUP(B8189,tblProducts[Column1],tblProducts[Description])</f>
        <v>WITCOMUL 1844 BULK</v>
      </c>
      <c r="E8189" t="s">
        <v>9</v>
      </c>
      <c r="F8189" t="s">
        <v>12</v>
      </c>
      <c r="G8189" t="s">
        <v>7</v>
      </c>
      <c r="H8189" t="s">
        <v>8</v>
      </c>
      <c r="I8189">
        <f t="shared" si="132"/>
        <v>2</v>
      </c>
    </row>
    <row r="8190" spans="1:9">
      <c r="A8190">
        <f>IF(MOD(ROW()-24,COUNTA(tblProducts[Description]))=0,A8189+1,A8189)</f>
        <v>72</v>
      </c>
      <c r="B8190">
        <f>MOD(ROW()-24,COUNTA(tblProducts[Description]))+1</f>
        <v>73</v>
      </c>
      <c r="C8190" t="str">
        <f>_xlfn.XLOOKUP(A8190,tblProducts[Column1],tblProducts[Description])</f>
        <v>WITCOMUL 1844 BULK</v>
      </c>
      <c r="D8190" t="str">
        <f>_xlfn.XLOOKUP(B8190,tblProducts[Column1],tblProducts[Description])</f>
        <v>WITCONOL 2690 BULK</v>
      </c>
      <c r="E8190" t="s">
        <v>9</v>
      </c>
      <c r="F8190" t="s">
        <v>12</v>
      </c>
      <c r="G8190" t="s">
        <v>7</v>
      </c>
      <c r="H8190" t="s">
        <v>8</v>
      </c>
      <c r="I8190">
        <f t="shared" si="132"/>
        <v>2</v>
      </c>
    </row>
    <row r="8191" spans="1:9">
      <c r="A8191">
        <f>IF(MOD(ROW()-24,COUNTA(tblProducts[Description]))=0,A8190+1,A8190)</f>
        <v>72</v>
      </c>
      <c r="B8191">
        <f>MOD(ROW()-24,COUNTA(tblProducts[Description]))+1</f>
        <v>74</v>
      </c>
      <c r="C8191" t="str">
        <f>_xlfn.XLOOKUP(A8191,tblProducts[Column1],tblProducts[Description])</f>
        <v>WITCOMUL 1844 BULK</v>
      </c>
      <c r="D8191" t="str">
        <f>_xlfn.XLOOKUP(B8191,tblProducts[Column1],tblProducts[Description])</f>
        <v>ETHYLAN 324 BULK</v>
      </c>
      <c r="E8191" t="s">
        <v>9</v>
      </c>
      <c r="F8191" t="s">
        <v>12</v>
      </c>
      <c r="G8191" t="s">
        <v>7</v>
      </c>
      <c r="H8191" t="s">
        <v>13</v>
      </c>
      <c r="I8191">
        <f t="shared" si="132"/>
        <v>2</v>
      </c>
    </row>
    <row r="8192" spans="1:9">
      <c r="A8192">
        <f>IF(MOD(ROW()-24,COUNTA(tblProducts[Description]))=0,A8191+1,A8191)</f>
        <v>72</v>
      </c>
      <c r="B8192">
        <f>MOD(ROW()-24,COUNTA(tblProducts[Description]))+1</f>
        <v>75</v>
      </c>
      <c r="C8192" t="str">
        <f>_xlfn.XLOOKUP(A8192,tblProducts[Column1],tblProducts[Description])</f>
        <v>WITCOMUL 1844 BULK</v>
      </c>
      <c r="D8192" t="str">
        <f>_xlfn.XLOOKUP(B8192,tblProducts[Column1],tblProducts[Description])</f>
        <v>WITCONOL NP-120 BULK</v>
      </c>
      <c r="E8192" t="s">
        <v>9</v>
      </c>
      <c r="F8192" t="s">
        <v>12</v>
      </c>
      <c r="G8192" t="s">
        <v>7</v>
      </c>
      <c r="H8192" t="s">
        <v>8</v>
      </c>
      <c r="I8192">
        <f t="shared" si="132"/>
        <v>2</v>
      </c>
    </row>
    <row r="8193" spans="1:9">
      <c r="A8193">
        <f>IF(MOD(ROW()-24,COUNTA(tblProducts[Description]))=0,A8192+1,A8192)</f>
        <v>72</v>
      </c>
      <c r="B8193">
        <f>MOD(ROW()-24,COUNTA(tblProducts[Description]))+1</f>
        <v>76</v>
      </c>
      <c r="C8193" t="str">
        <f>_xlfn.XLOOKUP(A8193,tblProducts[Column1],tblProducts[Description])</f>
        <v>WITCOMUL 1844 BULK</v>
      </c>
      <c r="D8193" t="str">
        <f>_xlfn.XLOOKUP(B8193,tblProducts[Column1],tblProducts[Description])</f>
        <v>WITCONOL NP-130 BULK</v>
      </c>
      <c r="E8193" t="s">
        <v>9</v>
      </c>
      <c r="F8193" t="s">
        <v>12</v>
      </c>
      <c r="G8193" t="s">
        <v>7</v>
      </c>
      <c r="H8193" t="s">
        <v>8</v>
      </c>
      <c r="I8193">
        <f t="shared" si="132"/>
        <v>2</v>
      </c>
    </row>
    <row r="8194" spans="1:9">
      <c r="A8194">
        <f>IF(MOD(ROW()-24,COUNTA(tblProducts[Description]))=0,A8193+1,A8193)</f>
        <v>72</v>
      </c>
      <c r="B8194">
        <f>MOD(ROW()-24,COUNTA(tblProducts[Description]))+1</f>
        <v>77</v>
      </c>
      <c r="C8194" t="str">
        <f>_xlfn.XLOOKUP(A8194,tblProducts[Column1],tblProducts[Description])</f>
        <v>WITCOMUL 1844 BULK</v>
      </c>
      <c r="D8194" t="str">
        <f>_xlfn.XLOOKUP(B8194,tblProducts[Column1],tblProducts[Description])</f>
        <v>WITCONOL NP-20 BULK</v>
      </c>
      <c r="E8194" t="s">
        <v>9</v>
      </c>
      <c r="F8194" t="s">
        <v>12</v>
      </c>
      <c r="G8194" t="s">
        <v>7</v>
      </c>
      <c r="H8194" t="s">
        <v>8</v>
      </c>
      <c r="I8194">
        <f t="shared" si="132"/>
        <v>2</v>
      </c>
    </row>
    <row r="8195" spans="1:9">
      <c r="A8195">
        <f>IF(MOD(ROW()-24,COUNTA(tblProducts[Description]))=0,A8194+1,A8194)</f>
        <v>72</v>
      </c>
      <c r="B8195">
        <f>MOD(ROW()-24,COUNTA(tblProducts[Description]))+1</f>
        <v>78</v>
      </c>
      <c r="C8195" t="str">
        <f>_xlfn.XLOOKUP(A8195,tblProducts[Column1],tblProducts[Description])</f>
        <v>WITCOMUL 1844 BULK</v>
      </c>
      <c r="D8195" t="str">
        <f>_xlfn.XLOOKUP(B8195,tblProducts[Column1],tblProducts[Description])</f>
        <v>WITCONOL NP-330 BULK</v>
      </c>
      <c r="E8195" t="s">
        <v>9</v>
      </c>
      <c r="F8195" t="s">
        <v>12</v>
      </c>
      <c r="G8195" t="s">
        <v>7</v>
      </c>
      <c r="H8195" t="s">
        <v>8</v>
      </c>
      <c r="I8195">
        <f t="shared" si="132"/>
        <v>2</v>
      </c>
    </row>
    <row r="8196" spans="1:9">
      <c r="A8196">
        <f>IF(MOD(ROW()-24,COUNTA(tblProducts[Description]))=0,A8195+1,A8195)</f>
        <v>72</v>
      </c>
      <c r="B8196">
        <f>MOD(ROW()-24,COUNTA(tblProducts[Description]))+1</f>
        <v>79</v>
      </c>
      <c r="C8196" t="str">
        <f>_xlfn.XLOOKUP(A8196,tblProducts[Column1],tblProducts[Description])</f>
        <v>WITCOMUL 1844 BULK</v>
      </c>
      <c r="D8196" t="str">
        <f>_xlfn.XLOOKUP(B8196,tblProducts[Column1],tblProducts[Description])</f>
        <v>WITCONOL NP-40 BULK</v>
      </c>
      <c r="E8196" t="s">
        <v>9</v>
      </c>
      <c r="F8196" t="s">
        <v>12</v>
      </c>
      <c r="G8196" t="s">
        <v>7</v>
      </c>
      <c r="H8196" t="s">
        <v>8</v>
      </c>
      <c r="I8196">
        <f t="shared" si="132"/>
        <v>2</v>
      </c>
    </row>
    <row r="8197" spans="1:9">
      <c r="A8197">
        <f>IF(MOD(ROW()-24,COUNTA(tblProducts[Description]))=0,A8196+1,A8196)</f>
        <v>72</v>
      </c>
      <c r="B8197">
        <f>MOD(ROW()-24,COUNTA(tblProducts[Description]))+1</f>
        <v>80</v>
      </c>
      <c r="C8197" t="str">
        <f>_xlfn.XLOOKUP(A8197,tblProducts[Column1],tblProducts[Description])</f>
        <v>WITCOMUL 1844 BULK</v>
      </c>
      <c r="D8197" t="str">
        <f>_xlfn.XLOOKUP(B8197,tblProducts[Column1],tblProducts[Description])</f>
        <v>WITCONOL NP-60 BULK</v>
      </c>
      <c r="E8197" t="s">
        <v>9</v>
      </c>
      <c r="F8197" t="s">
        <v>12</v>
      </c>
      <c r="G8197" t="s">
        <v>7</v>
      </c>
      <c r="H8197" t="s">
        <v>8</v>
      </c>
      <c r="I8197">
        <f t="shared" si="132"/>
        <v>2</v>
      </c>
    </row>
    <row r="8198" spans="1:9">
      <c r="A8198">
        <f>IF(MOD(ROW()-24,COUNTA(tblProducts[Description]))=0,A8197+1,A8197)</f>
        <v>72</v>
      </c>
      <c r="B8198">
        <f>MOD(ROW()-24,COUNTA(tblProducts[Description]))+1</f>
        <v>81</v>
      </c>
      <c r="C8198" t="str">
        <f>_xlfn.XLOOKUP(A8198,tblProducts[Column1],tblProducts[Description])</f>
        <v>WITCOMUL 1844 BULK</v>
      </c>
      <c r="D8198" t="str">
        <f>_xlfn.XLOOKUP(B8198,tblProducts[Column1],tblProducts[Description])</f>
        <v>WITCONOL NP-80 BULK</v>
      </c>
      <c r="E8198" t="s">
        <v>9</v>
      </c>
      <c r="F8198" t="s">
        <v>12</v>
      </c>
      <c r="G8198" t="s">
        <v>7</v>
      </c>
      <c r="H8198" t="s">
        <v>8</v>
      </c>
      <c r="I8198">
        <f t="shared" si="132"/>
        <v>2</v>
      </c>
    </row>
    <row r="8199" spans="1:9">
      <c r="A8199">
        <f>IF(MOD(ROW()-24,COUNTA(tblProducts[Description]))=0,A8198+1,A8198)</f>
        <v>72</v>
      </c>
      <c r="B8199">
        <f>MOD(ROW()-24,COUNTA(tblProducts[Description]))+1</f>
        <v>82</v>
      </c>
      <c r="C8199" t="str">
        <f>_xlfn.XLOOKUP(A8199,tblProducts[Column1],tblProducts[Description])</f>
        <v>WITCOMUL 1844 BULK</v>
      </c>
      <c r="D8199" t="str">
        <f>_xlfn.XLOOKUP(B8199,tblProducts[Column1],tblProducts[Description])</f>
        <v>WITCONOL NP-90 BULK</v>
      </c>
      <c r="E8199" t="s">
        <v>9</v>
      </c>
      <c r="F8199" t="s">
        <v>12</v>
      </c>
      <c r="G8199" t="s">
        <v>7</v>
      </c>
      <c r="H8199" t="s">
        <v>8</v>
      </c>
      <c r="I8199">
        <f t="shared" si="132"/>
        <v>2</v>
      </c>
    </row>
    <row r="8200" spans="1:9">
      <c r="A8200">
        <f>IF(MOD(ROW()-24,COUNTA(tblProducts[Description]))=0,A8199+1,A8199)</f>
        <v>72</v>
      </c>
      <c r="B8200">
        <f>MOD(ROW()-24,COUNTA(tblProducts[Description]))+1</f>
        <v>83</v>
      </c>
      <c r="C8200" t="str">
        <f>_xlfn.XLOOKUP(A8200,tblProducts[Column1],tblProducts[Description])</f>
        <v>WITCOMUL 1844 BULK</v>
      </c>
      <c r="D8200" t="str">
        <f>_xlfn.XLOOKUP(B8200,tblProducts[Column1],tblProducts[Description])</f>
        <v>WITCONOL NS-108 PO BULK</v>
      </c>
      <c r="E8200" t="s">
        <v>9</v>
      </c>
      <c r="F8200" t="s">
        <v>12</v>
      </c>
      <c r="G8200" t="s">
        <v>9</v>
      </c>
      <c r="H8200" t="s">
        <v>11</v>
      </c>
      <c r="I8200">
        <f t="shared" si="132"/>
        <v>4</v>
      </c>
    </row>
    <row r="8201" spans="1:9">
      <c r="A8201">
        <f>IF(MOD(ROW()-24,COUNTA(tblProducts[Description]))=0,A8200+1,A8200)</f>
        <v>72</v>
      </c>
      <c r="B8201">
        <f>MOD(ROW()-24,COUNTA(tblProducts[Description]))+1</f>
        <v>84</v>
      </c>
      <c r="C8201" t="str">
        <f>_xlfn.XLOOKUP(A8201,tblProducts[Column1],tblProducts[Description])</f>
        <v>WITCOMUL 1844 BULK</v>
      </c>
      <c r="D8201" t="str">
        <f>_xlfn.XLOOKUP(B8201,tblProducts[Column1],tblProducts[Description])</f>
        <v>WITCONOL NS-505K BULK</v>
      </c>
      <c r="E8201" t="s">
        <v>9</v>
      </c>
      <c r="F8201" t="s">
        <v>12</v>
      </c>
      <c r="G8201" t="s">
        <v>9</v>
      </c>
      <c r="H8201" t="s">
        <v>11</v>
      </c>
      <c r="I8201">
        <f t="shared" si="132"/>
        <v>4</v>
      </c>
    </row>
    <row r="8202" spans="1:9">
      <c r="A8202">
        <f>IF(MOD(ROW()-24,COUNTA(tblProducts[Description]))=0,A8201+1,A8201)</f>
        <v>72</v>
      </c>
      <c r="B8202">
        <f>MOD(ROW()-24,COUNTA(tblProducts[Description]))+1</f>
        <v>85</v>
      </c>
      <c r="C8202" t="str">
        <f>_xlfn.XLOOKUP(A8202,tblProducts[Column1],tblProducts[Description])</f>
        <v>WITCOMUL 1844 BULK</v>
      </c>
      <c r="D8202" t="str">
        <f>_xlfn.XLOOKUP(B8202,tblProducts[Column1],tblProducts[Description])</f>
        <v>WITCONOL NS-817 BULK</v>
      </c>
      <c r="E8202" t="s">
        <v>9</v>
      </c>
      <c r="F8202" t="s">
        <v>12</v>
      </c>
      <c r="G8202" t="s">
        <v>9</v>
      </c>
      <c r="H8202" t="s">
        <v>11</v>
      </c>
      <c r="I8202">
        <f t="shared" si="132"/>
        <v>4</v>
      </c>
    </row>
    <row r="8203" spans="1:9">
      <c r="A8203">
        <f>IF(MOD(ROW()-24,COUNTA(tblProducts[Description]))=0,A8202+1,A8202)</f>
        <v>72</v>
      </c>
      <c r="B8203">
        <f>MOD(ROW()-24,COUNTA(tblProducts[Description]))+1</f>
        <v>86</v>
      </c>
      <c r="C8203" t="str">
        <f>_xlfn.XLOOKUP(A8203,tblProducts[Column1],tblProducts[Description])</f>
        <v>WITCOMUL 1844 BULK</v>
      </c>
      <c r="D8203" t="str">
        <f>_xlfn.XLOOKUP(B8203,tblProducts[Column1],tblProducts[Description])</f>
        <v>WITCONOL PD-375 BULK</v>
      </c>
      <c r="E8203" t="s">
        <v>9</v>
      </c>
      <c r="F8203" t="s">
        <v>12</v>
      </c>
      <c r="G8203" t="s">
        <v>7</v>
      </c>
      <c r="H8203" t="s">
        <v>8</v>
      </c>
      <c r="I8203">
        <f t="shared" si="132"/>
        <v>2</v>
      </c>
    </row>
    <row r="8204" spans="1:9">
      <c r="A8204">
        <f>IF(MOD(ROW()-24,COUNTA(tblProducts[Description]))=0,A8203+1,A8203)</f>
        <v>72</v>
      </c>
      <c r="B8204">
        <f>MOD(ROW()-24,COUNTA(tblProducts[Description]))+1</f>
        <v>87</v>
      </c>
      <c r="C8204" t="str">
        <f>_xlfn.XLOOKUP(A8204,tblProducts[Column1],tblProducts[Description])</f>
        <v>WITCOMUL 1844 BULK</v>
      </c>
      <c r="D8204" t="str">
        <f>_xlfn.XLOOKUP(B8204,tblProducts[Column1],tblProducts[Description])</f>
        <v>WITCONOL PD-4085 BULK</v>
      </c>
      <c r="E8204" t="s">
        <v>9</v>
      </c>
      <c r="F8204" t="s">
        <v>12</v>
      </c>
      <c r="G8204" t="s">
        <v>7</v>
      </c>
      <c r="H8204" t="s">
        <v>13</v>
      </c>
      <c r="I8204">
        <f t="shared" si="132"/>
        <v>2</v>
      </c>
    </row>
    <row r="8205" spans="1:9">
      <c r="A8205">
        <f>IF(MOD(ROW()-24,COUNTA(tblProducts[Description]))=0,A8204+1,A8204)</f>
        <v>72</v>
      </c>
      <c r="B8205">
        <f>MOD(ROW()-24,COUNTA(tblProducts[Description]))+1</f>
        <v>88</v>
      </c>
      <c r="C8205" t="str">
        <f>_xlfn.XLOOKUP(A8205,tblProducts[Column1],tblProducts[Description])</f>
        <v>WITCOMUL 1844 BULK</v>
      </c>
      <c r="D8205" t="str">
        <f>_xlfn.XLOOKUP(B8205,tblProducts[Column1],tblProducts[Description])</f>
        <v>WITCONOL PD-500 BULK</v>
      </c>
      <c r="E8205" t="s">
        <v>9</v>
      </c>
      <c r="F8205" t="s">
        <v>12</v>
      </c>
      <c r="G8205" t="s">
        <v>7</v>
      </c>
      <c r="H8205" t="s">
        <v>13</v>
      </c>
      <c r="I8205">
        <f t="shared" si="132"/>
        <v>2</v>
      </c>
    </row>
    <row r="8206" spans="1:9">
      <c r="A8206">
        <f>IF(MOD(ROW()-24,COUNTA(tblProducts[Description]))=0,A8205+1,A8205)</f>
        <v>72</v>
      </c>
      <c r="B8206">
        <f>MOD(ROW()-24,COUNTA(tblProducts[Description]))+1</f>
        <v>89</v>
      </c>
      <c r="C8206" t="str">
        <f>_xlfn.XLOOKUP(A8206,tblProducts[Column1],tblProducts[Description])</f>
        <v>WITCOMUL 1844 BULK</v>
      </c>
      <c r="D8206" t="str">
        <f>_xlfn.XLOOKUP(B8206,tblProducts[Column1],tblProducts[Description])</f>
        <v>WITCONOL PEG-200 BULK</v>
      </c>
      <c r="E8206" t="s">
        <v>9</v>
      </c>
      <c r="F8206" t="s">
        <v>12</v>
      </c>
      <c r="G8206" t="s">
        <v>7</v>
      </c>
      <c r="H8206" t="s">
        <v>13</v>
      </c>
      <c r="I8206">
        <f t="shared" si="132"/>
        <v>2</v>
      </c>
    </row>
    <row r="8207" spans="1:9">
      <c r="A8207">
        <f>IF(MOD(ROW()-24,COUNTA(tblProducts[Description]))=0,A8206+1,A8206)</f>
        <v>72</v>
      </c>
      <c r="B8207">
        <f>MOD(ROW()-24,COUNTA(tblProducts[Description]))+1</f>
        <v>90</v>
      </c>
      <c r="C8207" t="str">
        <f>_xlfn.XLOOKUP(A8207,tblProducts[Column1],tblProducts[Description])</f>
        <v>WITCOMUL 1844 BULK</v>
      </c>
      <c r="D8207" t="str">
        <f>_xlfn.XLOOKUP(B8207,tblProducts[Column1],tblProducts[Description])</f>
        <v>WITCONOL PEG-400 BULK</v>
      </c>
      <c r="E8207" t="s">
        <v>9</v>
      </c>
      <c r="F8207" t="s">
        <v>12</v>
      </c>
      <c r="G8207" t="s">
        <v>7</v>
      </c>
      <c r="H8207" t="s">
        <v>8</v>
      </c>
      <c r="I8207">
        <f t="shared" si="132"/>
        <v>2</v>
      </c>
    </row>
    <row r="8208" spans="1:9">
      <c r="A8208">
        <f>IF(MOD(ROW()-24,COUNTA(tblProducts[Description]))=0,A8207+1,A8207)</f>
        <v>72</v>
      </c>
      <c r="B8208">
        <f>MOD(ROW()-24,COUNTA(tblProducts[Description]))+1</f>
        <v>91</v>
      </c>
      <c r="C8208" t="str">
        <f>_xlfn.XLOOKUP(A8208,tblProducts[Column1],tblProducts[Description])</f>
        <v>WITCOMUL 1844 BULK</v>
      </c>
      <c r="D8208" t="str">
        <f>_xlfn.XLOOKUP(B8208,tblProducts[Column1],tblProducts[Description])</f>
        <v>WITCONOL PEG-500 BULK</v>
      </c>
      <c r="E8208" t="s">
        <v>9</v>
      </c>
      <c r="F8208" t="s">
        <v>12</v>
      </c>
      <c r="G8208" t="s">
        <v>7</v>
      </c>
      <c r="H8208" t="s">
        <v>8</v>
      </c>
      <c r="I8208">
        <f t="shared" si="132"/>
        <v>2</v>
      </c>
    </row>
    <row r="8209" spans="1:9">
      <c r="A8209">
        <f>IF(MOD(ROW()-24,COUNTA(tblProducts[Description]))=0,A8208+1,A8208)</f>
        <v>72</v>
      </c>
      <c r="B8209">
        <f>MOD(ROW()-24,COUNTA(tblProducts[Description]))+1</f>
        <v>92</v>
      </c>
      <c r="C8209" t="str">
        <f>_xlfn.XLOOKUP(A8209,tblProducts[Column1],tblProducts[Description])</f>
        <v>WITCOMUL 1844 BULK</v>
      </c>
      <c r="D8209" t="str">
        <f>_xlfn.XLOOKUP(B8209,tblProducts[Column1],tblProducts[Description])</f>
        <v>WITCONOL PEG-600 BULK</v>
      </c>
      <c r="E8209" t="s">
        <v>9</v>
      </c>
      <c r="F8209" t="s">
        <v>12</v>
      </c>
      <c r="G8209" t="s">
        <v>7</v>
      </c>
      <c r="H8209" t="s">
        <v>8</v>
      </c>
      <c r="I8209">
        <f t="shared" si="132"/>
        <v>2</v>
      </c>
    </row>
    <row r="8210" spans="1:9">
      <c r="A8210">
        <f>IF(MOD(ROW()-24,COUNTA(tblProducts[Description]))=0,A8209+1,A8209)</f>
        <v>72</v>
      </c>
      <c r="B8210">
        <f>MOD(ROW()-24,COUNTA(tblProducts[Description]))+1</f>
        <v>93</v>
      </c>
      <c r="C8210" t="str">
        <f>_xlfn.XLOOKUP(A8210,tblProducts[Column1],tblProducts[Description])</f>
        <v>WITCOMUL 1844 BULK</v>
      </c>
      <c r="D8210" t="str">
        <f>_xlfn.XLOOKUP(B8210,tblProducts[Column1],tblProducts[Description])</f>
        <v>WITCONOL PH-70 BULK</v>
      </c>
      <c r="E8210" t="s">
        <v>9</v>
      </c>
      <c r="F8210" t="s">
        <v>12</v>
      </c>
      <c r="G8210" t="s">
        <v>7</v>
      </c>
      <c r="H8210" t="s">
        <v>8</v>
      </c>
      <c r="I8210">
        <f t="shared" si="132"/>
        <v>2</v>
      </c>
    </row>
    <row r="8211" spans="1:9">
      <c r="A8211">
        <f>IF(MOD(ROW()-24,COUNTA(tblProducts[Description]))=0,A8210+1,A8210)</f>
        <v>72</v>
      </c>
      <c r="B8211">
        <f>MOD(ROW()-24,COUNTA(tblProducts[Description]))+1</f>
        <v>94</v>
      </c>
      <c r="C8211" t="str">
        <f>_xlfn.XLOOKUP(A8211,tblProducts[Column1],tblProducts[Description])</f>
        <v>WITCOMUL 1844 BULK</v>
      </c>
      <c r="D8211" t="str">
        <f>_xlfn.XLOOKUP(B8211,tblProducts[Column1],tblProducts[Description])</f>
        <v>WITCONOL SN-50 BULK</v>
      </c>
      <c r="E8211" t="s">
        <v>9</v>
      </c>
      <c r="F8211" t="s">
        <v>12</v>
      </c>
      <c r="G8211" t="s">
        <v>7</v>
      </c>
      <c r="H8211" t="s">
        <v>8</v>
      </c>
      <c r="I8211">
        <f t="shared" si="132"/>
        <v>2</v>
      </c>
    </row>
    <row r="8212" spans="1:9">
      <c r="A8212">
        <f>IF(MOD(ROW()-24,COUNTA(tblProducts[Description]))=0,A8211+1,A8211)</f>
        <v>72</v>
      </c>
      <c r="B8212">
        <f>MOD(ROW()-24,COUNTA(tblProducts[Description]))+1</f>
        <v>95</v>
      </c>
      <c r="C8212" t="str">
        <f>_xlfn.XLOOKUP(A8212,tblProducts[Column1],tblProducts[Description])</f>
        <v>WITCOMUL 1844 BULK</v>
      </c>
      <c r="D8212" t="str">
        <f>_xlfn.XLOOKUP(B8212,tblProducts[Column1],tblProducts[Description])</f>
        <v>WITCONOL SN-70 BULK</v>
      </c>
      <c r="E8212" t="s">
        <v>9</v>
      </c>
      <c r="F8212" t="s">
        <v>12</v>
      </c>
      <c r="G8212" t="s">
        <v>7</v>
      </c>
      <c r="H8212" t="s">
        <v>8</v>
      </c>
      <c r="I8212">
        <f t="shared" si="132"/>
        <v>2</v>
      </c>
    </row>
    <row r="8213" spans="1:9">
      <c r="A8213">
        <f>IF(MOD(ROW()-24,COUNTA(tblProducts[Description]))=0,A8212+1,A8212)</f>
        <v>72</v>
      </c>
      <c r="B8213">
        <f>MOD(ROW()-24,COUNTA(tblProducts[Description]))+1</f>
        <v>96</v>
      </c>
      <c r="C8213" t="str">
        <f>_xlfn.XLOOKUP(A8213,tblProducts[Column1],tblProducts[Description])</f>
        <v>WITCOMUL 1844 BULK</v>
      </c>
      <c r="D8213" t="str">
        <f>_xlfn.XLOOKUP(B8213,tblProducts[Column1],tblProducts[Description])</f>
        <v>REDICOTE E-47 NPF BULK</v>
      </c>
      <c r="E8213" t="s">
        <v>9</v>
      </c>
      <c r="F8213" t="s">
        <v>12</v>
      </c>
      <c r="G8213" t="s">
        <v>7</v>
      </c>
      <c r="H8213" t="s">
        <v>8</v>
      </c>
      <c r="I8213">
        <f t="shared" si="132"/>
        <v>2</v>
      </c>
    </row>
    <row r="8214" spans="1:9">
      <c r="A8214">
        <f>IF(MOD(ROW()-24,COUNTA(tblProducts[Description]))=0,A8213+1,A8213)</f>
        <v>72</v>
      </c>
      <c r="B8214">
        <f>MOD(ROW()-24,COUNTA(tblProducts[Description]))+1</f>
        <v>97</v>
      </c>
      <c r="C8214" t="str">
        <f>_xlfn.XLOOKUP(A8214,tblProducts[Column1],tblProducts[Description])</f>
        <v>WITCOMUL 1844 BULK</v>
      </c>
      <c r="D8214" t="str">
        <f>_xlfn.XLOOKUP(B8214,tblProducts[Column1],tblProducts[Description])</f>
        <v>EMULPON CO-25 BULK</v>
      </c>
      <c r="E8214" t="s">
        <v>9</v>
      </c>
      <c r="F8214" t="s">
        <v>12</v>
      </c>
      <c r="G8214" t="s">
        <v>7</v>
      </c>
      <c r="H8214" t="s">
        <v>8</v>
      </c>
      <c r="I8214">
        <f t="shared" si="132"/>
        <v>2</v>
      </c>
    </row>
    <row r="8215" spans="1:9">
      <c r="A8215">
        <f>IF(MOD(ROW()-24,COUNTA(tblProducts[Description]))=0,A8214+1,A8214)</f>
        <v>72</v>
      </c>
      <c r="B8215">
        <f>MOD(ROW()-24,COUNTA(tblProducts[Description]))+1</f>
        <v>98</v>
      </c>
      <c r="C8215" t="str">
        <f>_xlfn.XLOOKUP(A8215,tblProducts[Column1],tblProducts[Description])</f>
        <v>WITCOMUL 1844 BULK</v>
      </c>
      <c r="D8215" t="str">
        <f>_xlfn.XLOOKUP(B8215,tblProducts[Column1],tblProducts[Description])</f>
        <v>EMULPON CO-30 BULK</v>
      </c>
      <c r="E8215" t="s">
        <v>9</v>
      </c>
      <c r="F8215" t="s">
        <v>12</v>
      </c>
      <c r="G8215" t="s">
        <v>7</v>
      </c>
      <c r="H8215" t="s">
        <v>8</v>
      </c>
      <c r="I8215">
        <f t="shared" si="132"/>
        <v>2</v>
      </c>
    </row>
    <row r="8216" spans="1:9">
      <c r="A8216">
        <f>IF(MOD(ROW()-24,COUNTA(tblProducts[Description]))=0,A8215+1,A8215)</f>
        <v>72</v>
      </c>
      <c r="B8216">
        <f>MOD(ROW()-24,COUNTA(tblProducts[Description]))+1</f>
        <v>99</v>
      </c>
      <c r="C8216" t="str">
        <f>_xlfn.XLOOKUP(A8216,tblProducts[Column1],tblProducts[Description])</f>
        <v>WITCOMUL 1844 BULK</v>
      </c>
      <c r="D8216" t="str">
        <f>_xlfn.XLOOKUP(B8216,tblProducts[Column1],tblProducts[Description])</f>
        <v>EMULPON CO-40 BULK</v>
      </c>
      <c r="E8216" t="s">
        <v>9</v>
      </c>
      <c r="F8216" t="s">
        <v>12</v>
      </c>
      <c r="G8216" t="s">
        <v>7</v>
      </c>
      <c r="H8216" t="s">
        <v>8</v>
      </c>
      <c r="I8216">
        <f t="shared" si="132"/>
        <v>2</v>
      </c>
    </row>
    <row r="8217" spans="1:9">
      <c r="A8217">
        <f>IF(MOD(ROW()-24,COUNTA(tblProducts[Description]))=0,A8216+1,A8216)</f>
        <v>72</v>
      </c>
      <c r="B8217">
        <f>MOD(ROW()-24,COUNTA(tblProducts[Description]))+1</f>
        <v>100</v>
      </c>
      <c r="C8217" t="str">
        <f>_xlfn.XLOOKUP(A8217,tblProducts[Column1],tblProducts[Description])</f>
        <v>WITCOMUL 1844 BULK</v>
      </c>
      <c r="D8217" t="str">
        <f>_xlfn.XLOOKUP(B8217,tblProducts[Column1],tblProducts[Description])</f>
        <v>EMULPON CO-36 BULK</v>
      </c>
      <c r="E8217" t="s">
        <v>9</v>
      </c>
      <c r="F8217" t="s">
        <v>12</v>
      </c>
      <c r="G8217" t="s">
        <v>7</v>
      </c>
      <c r="H8217" t="s">
        <v>8</v>
      </c>
      <c r="I8217">
        <f t="shared" ref="I8217:I8280" si="133">IF(E8217="NO",0,IF(F8217="HEEL WASH",1.5,2))+IF(G8217="NO",0,2)</f>
        <v>2</v>
      </c>
    </row>
    <row r="8218" spans="1:9">
      <c r="A8218">
        <f>IF(MOD(ROW()-24,COUNTA(tblProducts[Description]))=0,A8217+1,A8217)</f>
        <v>72</v>
      </c>
      <c r="B8218">
        <f>MOD(ROW()-24,COUNTA(tblProducts[Description]))+1</f>
        <v>101</v>
      </c>
      <c r="C8218" t="str">
        <f>_xlfn.XLOOKUP(A8218,tblProducts[Column1],tblProducts[Description])</f>
        <v>WITCOMUL 1844 BULK</v>
      </c>
      <c r="D8218" t="str">
        <f>_xlfn.XLOOKUP(B8218,tblProducts[Column1],tblProducts[Description])</f>
        <v>REDICOTE E-4819 BULK</v>
      </c>
      <c r="E8218" t="s">
        <v>9</v>
      </c>
      <c r="F8218" t="s">
        <v>12</v>
      </c>
      <c r="G8218" t="s">
        <v>7</v>
      </c>
      <c r="H8218" t="s">
        <v>8</v>
      </c>
      <c r="I8218">
        <f t="shared" si="133"/>
        <v>2</v>
      </c>
    </row>
    <row r="8219" spans="1:9">
      <c r="A8219">
        <f>IF(MOD(ROW()-24,COUNTA(tblProducts[Description]))=0,A8218+1,A8218)</f>
        <v>72</v>
      </c>
      <c r="B8219">
        <f>MOD(ROW()-24,COUNTA(tblProducts[Description]))+1</f>
        <v>102</v>
      </c>
      <c r="C8219" t="str">
        <f>_xlfn.XLOOKUP(A8219,tblProducts[Column1],tblProducts[Description])</f>
        <v>WITCOMUL 1844 BULK</v>
      </c>
      <c r="D8219" t="str">
        <f>_xlfn.XLOOKUP(B8219,tblProducts[Column1],tblProducts[Description])</f>
        <v>ETHYLAN 1005 SA  BULK</v>
      </c>
      <c r="E8219" t="s">
        <v>9</v>
      </c>
      <c r="F8219" t="s">
        <v>12</v>
      </c>
      <c r="G8219" t="s">
        <v>7</v>
      </c>
      <c r="H8219" t="s">
        <v>8</v>
      </c>
      <c r="I8219">
        <f t="shared" si="133"/>
        <v>2</v>
      </c>
    </row>
    <row r="8220" spans="1:9">
      <c r="A8220">
        <f>IF(MOD(ROW()-24,COUNTA(tblProducts[Description]))=0,A8219+1,A8219)</f>
        <v>72</v>
      </c>
      <c r="B8220">
        <f>MOD(ROW()-24,COUNTA(tblProducts[Description]))+1</f>
        <v>103</v>
      </c>
      <c r="C8220" t="str">
        <f>_xlfn.XLOOKUP(A8220,tblProducts[Column1],tblProducts[Description])</f>
        <v>WITCOMUL 1844 BULK</v>
      </c>
      <c r="D8220" t="str">
        <f>_xlfn.XLOOKUP(B8220,tblProducts[Column1],tblProducts[Description])</f>
        <v>ETHODUOMEEN T/15 BULK</v>
      </c>
      <c r="E8220" t="s">
        <v>9</v>
      </c>
      <c r="F8220" t="s">
        <v>12</v>
      </c>
      <c r="G8220" t="s">
        <v>7</v>
      </c>
      <c r="H8220" t="s">
        <v>8</v>
      </c>
      <c r="I8220">
        <f t="shared" si="133"/>
        <v>2</v>
      </c>
    </row>
    <row r="8221" spans="1:9">
      <c r="A8221">
        <f>IF(MOD(ROW()-24,COUNTA(tblProducts[Description]))=0,A8220+1,A8220)</f>
        <v>72</v>
      </c>
      <c r="B8221">
        <f>MOD(ROW()-24,COUNTA(tblProducts[Description]))+1</f>
        <v>104</v>
      </c>
      <c r="C8221" t="str">
        <f>_xlfn.XLOOKUP(A8221,tblProducts[Column1],tblProducts[Description])</f>
        <v>WITCOMUL 1844 BULK</v>
      </c>
      <c r="D8221" t="str">
        <f>_xlfn.XLOOKUP(B8221,tblProducts[Column1],tblProducts[Description])</f>
        <v>C-6442 BULK</v>
      </c>
      <c r="E8221" t="s">
        <v>9</v>
      </c>
      <c r="F8221" t="s">
        <v>12</v>
      </c>
      <c r="G8221" t="s">
        <v>7</v>
      </c>
      <c r="H8221" t="s">
        <v>8</v>
      </c>
      <c r="I8221">
        <f t="shared" si="133"/>
        <v>2</v>
      </c>
    </row>
    <row r="8222" spans="1:9">
      <c r="A8222">
        <f>IF(MOD(ROW()-24,COUNTA(tblProducts[Description]))=0,A8221+1,A8221)</f>
        <v>72</v>
      </c>
      <c r="B8222">
        <f>MOD(ROW()-24,COUNTA(tblProducts[Description]))+1</f>
        <v>105</v>
      </c>
      <c r="C8222" t="str">
        <f>_xlfn.XLOOKUP(A8222,tblProducts[Column1],tblProducts[Description])</f>
        <v>WITCOMUL 1844 BULK</v>
      </c>
      <c r="D8222" t="str">
        <f>_xlfn.XLOOKUP(B8222,tblProducts[Column1],tblProducts[Description])</f>
        <v>ETHODUOMEEN T/25  BULK</v>
      </c>
      <c r="E8222" t="s">
        <v>9</v>
      </c>
      <c r="F8222" t="s">
        <v>12</v>
      </c>
      <c r="G8222" t="s">
        <v>9</v>
      </c>
      <c r="H8222" t="s">
        <v>8</v>
      </c>
      <c r="I8222">
        <f t="shared" si="133"/>
        <v>4</v>
      </c>
    </row>
    <row r="8223" spans="1:9">
      <c r="A8223">
        <f>IF(MOD(ROW()-24,COUNTA(tblProducts[Description]))=0,A8222+1,A8222)</f>
        <v>72</v>
      </c>
      <c r="B8223">
        <f>MOD(ROW()-24,COUNTA(tblProducts[Description]))+1</f>
        <v>106</v>
      </c>
      <c r="C8223" t="str">
        <f>_xlfn.XLOOKUP(A8223,tblProducts[Column1],tblProducts[Description])</f>
        <v>WITCOMUL 1844 BULK</v>
      </c>
      <c r="D8223" t="str">
        <f>_xlfn.XLOOKUP(B8223,tblProducts[Column1],tblProducts[Description])</f>
        <v>WITCONOL PD-2000 BULK</v>
      </c>
      <c r="E8223" t="s">
        <v>9</v>
      </c>
      <c r="F8223" t="s">
        <v>12</v>
      </c>
      <c r="G8223" t="s">
        <v>9</v>
      </c>
      <c r="H8223" t="s">
        <v>8</v>
      </c>
      <c r="I8223">
        <f t="shared" si="133"/>
        <v>4</v>
      </c>
    </row>
    <row r="8224" spans="1:9">
      <c r="A8224">
        <f>IF(MOD(ROW()-24,COUNTA(tblProducts[Description]))=0,A8223+1,A8223)</f>
        <v>72</v>
      </c>
      <c r="B8224">
        <f>MOD(ROW()-24,COUNTA(tblProducts[Description]))+1</f>
        <v>107</v>
      </c>
      <c r="C8224" t="str">
        <f>_xlfn.XLOOKUP(A8224,tblProducts[Column1],tblProducts[Description])</f>
        <v>WITCOMUL 1844 BULK</v>
      </c>
      <c r="D8224" t="str">
        <f>_xlfn.XLOOKUP(B8224,tblProducts[Column1],tblProducts[Description])</f>
        <v>BEROL 347 BULK</v>
      </c>
      <c r="E8224" t="s">
        <v>9</v>
      </c>
      <c r="F8224" t="s">
        <v>12</v>
      </c>
      <c r="G8224" t="s">
        <v>7</v>
      </c>
      <c r="H8224" t="s">
        <v>8</v>
      </c>
      <c r="I8224">
        <f t="shared" si="133"/>
        <v>2</v>
      </c>
    </row>
    <row r="8225" spans="1:9">
      <c r="A8225">
        <f>IF(MOD(ROW()-24,COUNTA(tblProducts[Description]))=0,A8224+1,A8224)</f>
        <v>72</v>
      </c>
      <c r="B8225">
        <f>MOD(ROW()-24,COUNTA(tblProducts[Description]))+1</f>
        <v>108</v>
      </c>
      <c r="C8225" t="str">
        <f>_xlfn.XLOOKUP(A8225,tblProducts[Column1],tblProducts[Description])</f>
        <v>WITCOMUL 1844 BULK</v>
      </c>
      <c r="D8225" t="str">
        <f>_xlfn.XLOOKUP(B8225,tblProducts[Column1],tblProducts[Description])</f>
        <v>ETHYLAN PT-3000 BULK</v>
      </c>
      <c r="E8225" t="s">
        <v>9</v>
      </c>
      <c r="F8225" t="s">
        <v>12</v>
      </c>
      <c r="G8225" t="s">
        <v>9</v>
      </c>
      <c r="H8225" t="s">
        <v>8</v>
      </c>
      <c r="I8225">
        <f t="shared" si="133"/>
        <v>4</v>
      </c>
    </row>
    <row r="8226" spans="1:9">
      <c r="A8226">
        <f>IF(MOD(ROW()-24,COUNTA(tblProducts[Description]))=0,A8225+1,A8225)</f>
        <v>72</v>
      </c>
      <c r="B8226">
        <f>MOD(ROW()-24,COUNTA(tblProducts[Description]))+1</f>
        <v>109</v>
      </c>
      <c r="C8226" t="str">
        <f>_xlfn.XLOOKUP(A8226,tblProducts[Column1],tblProducts[Description])</f>
        <v>WITCOMUL 1844 BULK</v>
      </c>
      <c r="D8226" t="str">
        <f>_xlfn.XLOOKUP(B8226,tblProducts[Column1],tblProducts[Description])</f>
        <v>ETHYLAN HB4/BULK</v>
      </c>
      <c r="E8226" t="s">
        <v>9</v>
      </c>
      <c r="F8226" t="s">
        <v>12</v>
      </c>
      <c r="G8226" t="s">
        <v>9</v>
      </c>
      <c r="H8226" t="s">
        <v>8</v>
      </c>
      <c r="I8226">
        <f t="shared" si="133"/>
        <v>4</v>
      </c>
    </row>
    <row r="8227" spans="1:9">
      <c r="A8227">
        <f>IF(MOD(ROW()-24,COUNTA(tblProducts[Description]))=0,A8226+1,A8226)</f>
        <v>72</v>
      </c>
      <c r="B8227">
        <f>MOD(ROW()-24,COUNTA(tblProducts[Description]))+1</f>
        <v>110</v>
      </c>
      <c r="C8227" t="str">
        <f>_xlfn.XLOOKUP(A8227,tblProducts[Column1],tblProducts[Description])</f>
        <v>WITCOMUL 1844 BULK</v>
      </c>
      <c r="D8227" t="str">
        <f>_xlfn.XLOOKUP(B8227,tblProducts[Column1],tblProducts[Description])</f>
        <v>ADSEE AB 600 BULK</v>
      </c>
      <c r="E8227" t="s">
        <v>9</v>
      </c>
      <c r="F8227" t="s">
        <v>12</v>
      </c>
      <c r="G8227" t="s">
        <v>9</v>
      </c>
      <c r="H8227" t="s">
        <v>8</v>
      </c>
      <c r="I8227">
        <f t="shared" si="133"/>
        <v>4</v>
      </c>
    </row>
    <row r="8228" spans="1:9">
      <c r="A8228">
        <f>IF(MOD(ROW()-24,COUNTA(tblProducts[Description]))=0,A8227+1,A8227)</f>
        <v>72</v>
      </c>
      <c r="B8228">
        <f>MOD(ROW()-24,COUNTA(tblProducts[Description]))+1</f>
        <v>111</v>
      </c>
      <c r="C8228" t="str">
        <f>_xlfn.XLOOKUP(A8228,tblProducts[Column1],tblProducts[Description])</f>
        <v>WITCOMUL 1844 BULK</v>
      </c>
      <c r="D8228" t="str">
        <f>_xlfn.XLOOKUP(B8228,tblProducts[Column1],tblProducts[Description])</f>
        <v>WITCONOL PT-320  BULK</v>
      </c>
      <c r="E8228" t="s">
        <v>9</v>
      </c>
      <c r="F8228" t="s">
        <v>12</v>
      </c>
      <c r="G8228" t="s">
        <v>9</v>
      </c>
      <c r="H8228" t="s">
        <v>8</v>
      </c>
      <c r="I8228">
        <f t="shared" si="133"/>
        <v>4</v>
      </c>
    </row>
    <row r="8229" spans="1:9">
      <c r="A8229">
        <f>IF(MOD(ROW()-24,COUNTA(tblProducts[Description]))=0,A8228+1,A8228)</f>
        <v>72</v>
      </c>
      <c r="B8229">
        <f>MOD(ROW()-24,COUNTA(tblProducts[Description]))+1</f>
        <v>112</v>
      </c>
      <c r="C8229" t="str">
        <f>_xlfn.XLOOKUP(A8229,tblProducts[Column1],tblProducts[Description])</f>
        <v>WITCOMUL 1844 BULK</v>
      </c>
      <c r="D8229" t="str">
        <f>_xlfn.XLOOKUP(B8229,tblProducts[Column1],tblProducts[Description])</f>
        <v>ETHYLAN DA-3 BULK</v>
      </c>
      <c r="E8229" t="s">
        <v>9</v>
      </c>
      <c r="F8229" t="s">
        <v>12</v>
      </c>
      <c r="G8229" t="s">
        <v>7</v>
      </c>
      <c r="H8229" t="s">
        <v>8</v>
      </c>
      <c r="I8229">
        <f t="shared" si="133"/>
        <v>2</v>
      </c>
    </row>
    <row r="8230" spans="1:9">
      <c r="A8230">
        <f>IF(MOD(ROW()-24,COUNTA(tblProducts[Description]))=0,A8229+1,A8229)</f>
        <v>72</v>
      </c>
      <c r="B8230">
        <f>MOD(ROW()-24,COUNTA(tblProducts[Description]))+1</f>
        <v>113</v>
      </c>
      <c r="C8230" t="str">
        <f>_xlfn.XLOOKUP(A8230,tblProducts[Column1],tblProducts[Description])</f>
        <v>WITCOMUL 1844 BULK</v>
      </c>
      <c r="D8230" t="str">
        <f>_xlfn.XLOOKUP(B8230,tblProducts[Column1],tblProducts[Description])</f>
        <v>ETHOMEEN O/12 BULK</v>
      </c>
      <c r="E8230" t="s">
        <v>9</v>
      </c>
      <c r="F8230" t="s">
        <v>12</v>
      </c>
      <c r="G8230" t="s">
        <v>7</v>
      </c>
      <c r="H8230" t="s">
        <v>8</v>
      </c>
      <c r="I8230">
        <f t="shared" si="133"/>
        <v>2</v>
      </c>
    </row>
    <row r="8231" spans="1:9">
      <c r="A8231">
        <f>IF(MOD(ROW()-24,COUNTA(tblProducts[Description]))=0,A8230+1,A8230)</f>
        <v>72</v>
      </c>
      <c r="B8231">
        <f>MOD(ROW()-24,COUNTA(tblProducts[Description]))+1</f>
        <v>114</v>
      </c>
      <c r="C8231" t="str">
        <f>_xlfn.XLOOKUP(A8231,tblProducts[Column1],tblProducts[Description])</f>
        <v>WITCOMUL 1844 BULK</v>
      </c>
      <c r="D8231" t="str">
        <f>_xlfn.XLOOKUP(B8231,tblProducts[Column1],tblProducts[Description])</f>
        <v>WITCONOL PT-1000 BULK</v>
      </c>
      <c r="E8231" t="s">
        <v>9</v>
      </c>
      <c r="F8231" t="s">
        <v>12</v>
      </c>
      <c r="G8231" t="s">
        <v>7</v>
      </c>
      <c r="H8231" t="s">
        <v>8</v>
      </c>
      <c r="I8231">
        <f t="shared" si="133"/>
        <v>2</v>
      </c>
    </row>
    <row r="8232" spans="1:9">
      <c r="A8232">
        <f>IF(MOD(ROW()-24,COUNTA(tblProducts[Description]))=0,A8231+1,A8231)</f>
        <v>73</v>
      </c>
      <c r="B8232">
        <f>MOD(ROW()-24,COUNTA(tblProducts[Description]))+1</f>
        <v>1</v>
      </c>
      <c r="C8232" t="str">
        <f>_xlfn.XLOOKUP(A8232,tblProducts[Column1],tblProducts[Description])</f>
        <v>WITCONOL 2690 BULK</v>
      </c>
      <c r="D8232" t="str">
        <f>_xlfn.XLOOKUP(B8232,tblProducts[Column1],tblProducts[Description])</f>
        <v>ADSEE 4130 BULK</v>
      </c>
      <c r="E8232" t="s">
        <v>9</v>
      </c>
      <c r="F8232" t="s">
        <v>12</v>
      </c>
      <c r="G8232" t="s">
        <v>9</v>
      </c>
      <c r="H8232" t="s">
        <v>8</v>
      </c>
      <c r="I8232">
        <f t="shared" si="133"/>
        <v>4</v>
      </c>
    </row>
    <row r="8233" spans="1:9">
      <c r="A8233">
        <f>IF(MOD(ROW()-24,COUNTA(tblProducts[Description]))=0,A8232+1,A8232)</f>
        <v>73</v>
      </c>
      <c r="B8233">
        <f>MOD(ROW()-24,COUNTA(tblProducts[Description]))+1</f>
        <v>2</v>
      </c>
      <c r="C8233" t="str">
        <f>_xlfn.XLOOKUP(A8233,tblProducts[Column1],tblProducts[Description])</f>
        <v>WITCONOL 2690 BULK</v>
      </c>
      <c r="D8233" t="str">
        <f>_xlfn.XLOOKUP(B8233,tblProducts[Column1],tblProducts[Description])</f>
        <v>ARMOSTAT 300 BULK</v>
      </c>
      <c r="E8233" t="s">
        <v>9</v>
      </c>
      <c r="F8233" t="s">
        <v>12</v>
      </c>
      <c r="G8233" t="s">
        <v>9</v>
      </c>
      <c r="H8233" t="s">
        <v>8</v>
      </c>
      <c r="I8233">
        <f t="shared" si="133"/>
        <v>4</v>
      </c>
    </row>
    <row r="8234" spans="1:9">
      <c r="A8234">
        <f>IF(MOD(ROW()-24,COUNTA(tblProducts[Description]))=0,A8233+1,A8233)</f>
        <v>73</v>
      </c>
      <c r="B8234">
        <f>MOD(ROW()-24,COUNTA(tblProducts[Description]))+1</f>
        <v>3</v>
      </c>
      <c r="C8234" t="str">
        <f>_xlfn.XLOOKUP(A8234,tblProducts[Column1],tblProducts[Description])</f>
        <v>WITCONOL 2690 BULK</v>
      </c>
      <c r="D8234" t="str">
        <f>_xlfn.XLOOKUP(B8234,tblProducts[Column1],tblProducts[Description])</f>
        <v>ARMOSTAT 400 BULK</v>
      </c>
      <c r="E8234" t="s">
        <v>9</v>
      </c>
      <c r="F8234" t="s">
        <v>12</v>
      </c>
      <c r="G8234" t="s">
        <v>9</v>
      </c>
      <c r="H8234" t="s">
        <v>8</v>
      </c>
      <c r="I8234">
        <f t="shared" si="133"/>
        <v>4</v>
      </c>
    </row>
    <row r="8235" spans="1:9">
      <c r="A8235">
        <f>IF(MOD(ROW()-24,COUNTA(tblProducts[Description]))=0,A8234+1,A8234)</f>
        <v>73</v>
      </c>
      <c r="B8235">
        <f>MOD(ROW()-24,COUNTA(tblProducts[Description]))+1</f>
        <v>4</v>
      </c>
      <c r="C8235" t="str">
        <f>_xlfn.XLOOKUP(A8235,tblProducts[Column1],tblProducts[Description])</f>
        <v>WITCONOL 2690 BULK</v>
      </c>
      <c r="D8235" t="str">
        <f>_xlfn.XLOOKUP(B8235,tblProducts[Column1],tblProducts[Description])</f>
        <v>ARMOSTAT 410 LM BULK</v>
      </c>
      <c r="E8235" t="s">
        <v>9</v>
      </c>
      <c r="F8235" t="s">
        <v>12</v>
      </c>
      <c r="G8235" t="s">
        <v>7</v>
      </c>
      <c r="H8235" t="s">
        <v>8</v>
      </c>
      <c r="I8235">
        <f t="shared" si="133"/>
        <v>2</v>
      </c>
    </row>
    <row r="8236" spans="1:9">
      <c r="A8236">
        <f>IF(MOD(ROW()-24,COUNTA(tblProducts[Description]))=0,A8235+1,A8235)</f>
        <v>73</v>
      </c>
      <c r="B8236">
        <f>MOD(ROW()-24,COUNTA(tblProducts[Description]))+1</f>
        <v>5</v>
      </c>
      <c r="C8236" t="str">
        <f>_xlfn.XLOOKUP(A8236,tblProducts[Column1],tblProducts[Description])</f>
        <v>WITCONOL 2690 BULK</v>
      </c>
      <c r="D8236" t="str">
        <f>_xlfn.XLOOKUP(B8236,tblProducts[Column1],tblProducts[Description])</f>
        <v>ARMUL HE 5070 BULK</v>
      </c>
      <c r="E8236" t="s">
        <v>9</v>
      </c>
      <c r="F8236" t="s">
        <v>12</v>
      </c>
      <c r="G8236" t="s">
        <v>7</v>
      </c>
      <c r="H8236" t="s">
        <v>8</v>
      </c>
      <c r="I8236">
        <f t="shared" si="133"/>
        <v>2</v>
      </c>
    </row>
    <row r="8237" spans="1:9">
      <c r="A8237">
        <f>IF(MOD(ROW()-24,COUNTA(tblProducts[Description]))=0,A8236+1,A8236)</f>
        <v>73</v>
      </c>
      <c r="B8237">
        <f>MOD(ROW()-24,COUNTA(tblProducts[Description]))+1</f>
        <v>6</v>
      </c>
      <c r="C8237" t="str">
        <f>_xlfn.XLOOKUP(A8237,tblProducts[Column1],tblProducts[Description])</f>
        <v>WITCONOL 2690 BULK</v>
      </c>
      <c r="D8237" t="str">
        <f>_xlfn.XLOOKUP(B8237,tblProducts[Column1],tblProducts[Description])</f>
        <v>BEROL 260 BULK</v>
      </c>
      <c r="E8237" t="s">
        <v>9</v>
      </c>
      <c r="F8237" t="s">
        <v>12</v>
      </c>
      <c r="G8237" t="s">
        <v>7</v>
      </c>
      <c r="H8237" t="s">
        <v>8</v>
      </c>
      <c r="I8237">
        <f t="shared" si="133"/>
        <v>2</v>
      </c>
    </row>
    <row r="8238" spans="1:9">
      <c r="A8238">
        <f>IF(MOD(ROW()-24,COUNTA(tblProducts[Description]))=0,A8237+1,A8237)</f>
        <v>73</v>
      </c>
      <c r="B8238">
        <f>MOD(ROW()-24,COUNTA(tblProducts[Description]))+1</f>
        <v>7</v>
      </c>
      <c r="C8238" t="str">
        <f>_xlfn.XLOOKUP(A8238,tblProducts[Column1],tblProducts[Description])</f>
        <v>WITCONOL 2690 BULK</v>
      </c>
      <c r="D8238" t="str">
        <f>_xlfn.XLOOKUP(B8238,tblProducts[Column1],tblProducts[Description])</f>
        <v>BEROL 266 BULK</v>
      </c>
      <c r="E8238" t="s">
        <v>9</v>
      </c>
      <c r="F8238" t="s">
        <v>12</v>
      </c>
      <c r="G8238" t="s">
        <v>9</v>
      </c>
      <c r="H8238" t="s">
        <v>8</v>
      </c>
      <c r="I8238">
        <f t="shared" si="133"/>
        <v>4</v>
      </c>
    </row>
    <row r="8239" spans="1:9">
      <c r="A8239">
        <f>IF(MOD(ROW()-24,COUNTA(tblProducts[Description]))=0,A8238+1,A8238)</f>
        <v>73</v>
      </c>
      <c r="B8239">
        <f>MOD(ROW()-24,COUNTA(tblProducts[Description]))+1</f>
        <v>8</v>
      </c>
      <c r="C8239" t="str">
        <f>_xlfn.XLOOKUP(A8239,tblProducts[Column1],tblProducts[Description])</f>
        <v>WITCONOL 2690 BULK</v>
      </c>
      <c r="D8239" t="str">
        <f>_xlfn.XLOOKUP(B8239,tblProducts[Column1],tblProducts[Description])</f>
        <v>BEROL 266V BULK</v>
      </c>
      <c r="E8239" t="s">
        <v>9</v>
      </c>
      <c r="F8239" t="s">
        <v>12</v>
      </c>
      <c r="G8239" t="s">
        <v>7</v>
      </c>
      <c r="H8239" t="s">
        <v>8</v>
      </c>
      <c r="I8239">
        <f t="shared" si="133"/>
        <v>2</v>
      </c>
    </row>
    <row r="8240" spans="1:9">
      <c r="A8240">
        <f>IF(MOD(ROW()-24,COUNTA(tblProducts[Description]))=0,A8239+1,A8239)</f>
        <v>73</v>
      </c>
      <c r="B8240">
        <f>MOD(ROW()-24,COUNTA(tblProducts[Description]))+1</f>
        <v>9</v>
      </c>
      <c r="C8240" t="str">
        <f>_xlfn.XLOOKUP(A8240,tblProducts[Column1],tblProducts[Description])</f>
        <v>WITCONOL 2690 BULK</v>
      </c>
      <c r="D8240" t="str">
        <f>_xlfn.XLOOKUP(B8240,tblProducts[Column1],tblProducts[Description])</f>
        <v>BEROL 467 BULK</v>
      </c>
      <c r="E8240" t="s">
        <v>9</v>
      </c>
      <c r="F8240" t="s">
        <v>12</v>
      </c>
      <c r="G8240" t="s">
        <v>7</v>
      </c>
      <c r="H8240" t="s">
        <v>8</v>
      </c>
      <c r="I8240">
        <f t="shared" si="133"/>
        <v>2</v>
      </c>
    </row>
    <row r="8241" spans="1:9">
      <c r="A8241">
        <f>IF(MOD(ROW()-24,COUNTA(tblProducts[Description]))=0,A8240+1,A8240)</f>
        <v>73</v>
      </c>
      <c r="B8241">
        <f>MOD(ROW()-24,COUNTA(tblProducts[Description]))+1</f>
        <v>10</v>
      </c>
      <c r="C8241" t="str">
        <f>_xlfn.XLOOKUP(A8241,tblProducts[Column1],tblProducts[Description])</f>
        <v>WITCONOL 2690 BULK</v>
      </c>
      <c r="D8241" t="str">
        <f>_xlfn.XLOOKUP(B8241,tblProducts[Column1],tblProducts[Description])</f>
        <v>BEROL OX 91-6 BULK</v>
      </c>
      <c r="E8241" t="s">
        <v>9</v>
      </c>
      <c r="F8241" t="s">
        <v>12</v>
      </c>
      <c r="G8241" t="s">
        <v>7</v>
      </c>
      <c r="H8241" t="s">
        <v>8</v>
      </c>
      <c r="I8241">
        <f t="shared" si="133"/>
        <v>2</v>
      </c>
    </row>
    <row r="8242" spans="1:9">
      <c r="A8242">
        <f>IF(MOD(ROW()-24,COUNTA(tblProducts[Description]))=0,A8241+1,A8241)</f>
        <v>73</v>
      </c>
      <c r="B8242">
        <f>MOD(ROW()-24,COUNTA(tblProducts[Description]))+1</f>
        <v>11</v>
      </c>
      <c r="C8242" t="str">
        <f>_xlfn.XLOOKUP(A8242,tblProducts[Column1],tblProducts[Description])</f>
        <v>WITCONOL 2690 BULK</v>
      </c>
      <c r="D8242" t="str">
        <f>_xlfn.XLOOKUP(B8242,tblProducts[Column1],tblProducts[Description])</f>
        <v>C-5635 BULK</v>
      </c>
      <c r="E8242" t="s">
        <v>9</v>
      </c>
      <c r="F8242" t="s">
        <v>12</v>
      </c>
      <c r="G8242" t="s">
        <v>7</v>
      </c>
      <c r="H8242" t="s">
        <v>8</v>
      </c>
      <c r="I8242">
        <f t="shared" si="133"/>
        <v>2</v>
      </c>
    </row>
    <row r="8243" spans="1:9">
      <c r="A8243">
        <f>IF(MOD(ROW()-24,COUNTA(tblProducts[Description]))=0,A8242+1,A8242)</f>
        <v>73</v>
      </c>
      <c r="B8243">
        <f>MOD(ROW()-24,COUNTA(tblProducts[Description]))+1</f>
        <v>12</v>
      </c>
      <c r="C8243" t="str">
        <f>_xlfn.XLOOKUP(A8243,tblProducts[Column1],tblProducts[Description])</f>
        <v>WITCONOL 2690 BULK</v>
      </c>
      <c r="D8243" t="str">
        <f>_xlfn.XLOOKUP(B8243,tblProducts[Column1],tblProducts[Description])</f>
        <v>C-6290 BULK</v>
      </c>
      <c r="E8243" t="s">
        <v>9</v>
      </c>
      <c r="F8243" t="s">
        <v>12</v>
      </c>
      <c r="G8243" t="s">
        <v>7</v>
      </c>
      <c r="H8243" t="s">
        <v>8</v>
      </c>
      <c r="I8243">
        <f t="shared" si="133"/>
        <v>2</v>
      </c>
    </row>
    <row r="8244" spans="1:9">
      <c r="A8244">
        <f>IF(MOD(ROW()-24,COUNTA(tblProducts[Description]))=0,A8243+1,A8243)</f>
        <v>73</v>
      </c>
      <c r="B8244">
        <f>MOD(ROW()-24,COUNTA(tblProducts[Description]))+1</f>
        <v>13</v>
      </c>
      <c r="C8244" t="str">
        <f>_xlfn.XLOOKUP(A8244,tblProducts[Column1],tblProducts[Description])</f>
        <v>WITCONOL 2690 BULK</v>
      </c>
      <c r="D8244" t="str">
        <f>_xlfn.XLOOKUP(B8244,tblProducts[Column1],tblProducts[Description])</f>
        <v>C-6385 BULK</v>
      </c>
      <c r="E8244" t="s">
        <v>9</v>
      </c>
      <c r="F8244" t="s">
        <v>12</v>
      </c>
      <c r="G8244" t="s">
        <v>7</v>
      </c>
      <c r="H8244" t="s">
        <v>8</v>
      </c>
      <c r="I8244">
        <f t="shared" si="133"/>
        <v>2</v>
      </c>
    </row>
    <row r="8245" spans="1:9">
      <c r="A8245">
        <f>IF(MOD(ROW()-24,COUNTA(tblProducts[Description]))=0,A8244+1,A8244)</f>
        <v>73</v>
      </c>
      <c r="B8245">
        <f>MOD(ROW()-24,COUNTA(tblProducts[Description]))+1</f>
        <v>14</v>
      </c>
      <c r="C8245" t="str">
        <f>_xlfn.XLOOKUP(A8245,tblProducts[Column1],tblProducts[Description])</f>
        <v>WITCONOL 2690 BULK</v>
      </c>
      <c r="D8245" t="str">
        <f>_xlfn.XLOOKUP(B8245,tblProducts[Column1],tblProducts[Description])</f>
        <v>C-6427 BULK</v>
      </c>
      <c r="E8245" t="s">
        <v>9</v>
      </c>
      <c r="F8245" t="s">
        <v>12</v>
      </c>
      <c r="G8245" t="s">
        <v>7</v>
      </c>
      <c r="H8245" t="s">
        <v>8</v>
      </c>
      <c r="I8245">
        <f t="shared" si="133"/>
        <v>2</v>
      </c>
    </row>
    <row r="8246" spans="1:9">
      <c r="A8246">
        <f>IF(MOD(ROW()-24,COUNTA(tblProducts[Description]))=0,A8245+1,A8245)</f>
        <v>73</v>
      </c>
      <c r="B8246">
        <f>MOD(ROW()-24,COUNTA(tblProducts[Description]))+1</f>
        <v>15</v>
      </c>
      <c r="C8246" t="str">
        <f>_xlfn.XLOOKUP(A8246,tblProducts[Column1],tblProducts[Description])</f>
        <v>WITCONOL 2690 BULK</v>
      </c>
      <c r="D8246" t="str">
        <f>_xlfn.XLOOKUP(B8246,tblProducts[Column1],tblProducts[Description])</f>
        <v>EMULPON CO-200 BULK</v>
      </c>
      <c r="E8246" t="s">
        <v>9</v>
      </c>
      <c r="F8246" t="s">
        <v>12</v>
      </c>
      <c r="G8246" t="s">
        <v>7</v>
      </c>
      <c r="H8246" t="s">
        <v>8</v>
      </c>
      <c r="I8246">
        <f t="shared" si="133"/>
        <v>2</v>
      </c>
    </row>
    <row r="8247" spans="1:9">
      <c r="A8247">
        <f>IF(MOD(ROW()-24,COUNTA(tblProducts[Description]))=0,A8246+1,A8246)</f>
        <v>73</v>
      </c>
      <c r="B8247">
        <f>MOD(ROW()-24,COUNTA(tblProducts[Description]))+1</f>
        <v>16</v>
      </c>
      <c r="C8247" t="str">
        <f>_xlfn.XLOOKUP(A8247,tblProducts[Column1],tblProducts[Description])</f>
        <v>WITCONOL 2690 BULK</v>
      </c>
      <c r="D8247" t="str">
        <f>_xlfn.XLOOKUP(B8247,tblProducts[Column1],tblProducts[Description])</f>
        <v>EMULPON CO-360 BULK</v>
      </c>
      <c r="E8247" t="s">
        <v>9</v>
      </c>
      <c r="F8247" t="s">
        <v>12</v>
      </c>
      <c r="G8247" t="s">
        <v>7</v>
      </c>
      <c r="H8247" t="s">
        <v>8</v>
      </c>
      <c r="I8247">
        <f t="shared" si="133"/>
        <v>2</v>
      </c>
    </row>
    <row r="8248" spans="1:9">
      <c r="A8248">
        <f>IF(MOD(ROW()-24,COUNTA(tblProducts[Description]))=0,A8247+1,A8247)</f>
        <v>73</v>
      </c>
      <c r="B8248">
        <f>MOD(ROW()-24,COUNTA(tblProducts[Description]))+1</f>
        <v>17</v>
      </c>
      <c r="C8248" t="str">
        <f>_xlfn.XLOOKUP(A8248,tblProducts[Column1],tblProducts[Description])</f>
        <v>WITCONOL 2690 BULK</v>
      </c>
      <c r="D8248" t="str">
        <f>_xlfn.XLOOKUP(B8248,tblProducts[Column1],tblProducts[Description])</f>
        <v>EMULPON CO-550 BULK</v>
      </c>
      <c r="E8248" t="s">
        <v>9</v>
      </c>
      <c r="F8248" t="s">
        <v>12</v>
      </c>
      <c r="G8248" t="s">
        <v>7</v>
      </c>
      <c r="H8248" t="s">
        <v>8</v>
      </c>
      <c r="I8248">
        <f t="shared" si="133"/>
        <v>2</v>
      </c>
    </row>
    <row r="8249" spans="1:9">
      <c r="A8249">
        <f>IF(MOD(ROW()-24,COUNTA(tblProducts[Description]))=0,A8248+1,A8248)</f>
        <v>73</v>
      </c>
      <c r="B8249">
        <f>MOD(ROW()-24,COUNTA(tblProducts[Description]))+1</f>
        <v>18</v>
      </c>
      <c r="C8249" t="str">
        <f>_xlfn.XLOOKUP(A8249,tblProducts[Column1],tblProducts[Description])</f>
        <v>WITCONOL 2690 BULK</v>
      </c>
      <c r="D8249" t="str">
        <f>_xlfn.XLOOKUP(B8249,tblProducts[Column1],tblProducts[Description])</f>
        <v>ETHODUOMEEN HT/13 BULK</v>
      </c>
      <c r="E8249" t="s">
        <v>9</v>
      </c>
      <c r="F8249" t="s">
        <v>12</v>
      </c>
      <c r="G8249" t="s">
        <v>7</v>
      </c>
      <c r="H8249" t="s">
        <v>8</v>
      </c>
      <c r="I8249">
        <f t="shared" si="133"/>
        <v>2</v>
      </c>
    </row>
    <row r="8250" spans="1:9">
      <c r="A8250">
        <f>IF(MOD(ROW()-24,COUNTA(tblProducts[Description]))=0,A8249+1,A8249)</f>
        <v>73</v>
      </c>
      <c r="B8250">
        <f>MOD(ROW()-24,COUNTA(tblProducts[Description]))+1</f>
        <v>19</v>
      </c>
      <c r="C8250" t="str">
        <f>_xlfn.XLOOKUP(A8250,tblProducts[Column1],tblProducts[Description])</f>
        <v>WITCONOL 2690 BULK</v>
      </c>
      <c r="D8250" t="str">
        <f>_xlfn.XLOOKUP(B8250,tblProducts[Column1],tblProducts[Description])</f>
        <v>ETHODUOMEEN T/13 BULK</v>
      </c>
      <c r="E8250" t="s">
        <v>9</v>
      </c>
      <c r="F8250" t="s">
        <v>12</v>
      </c>
      <c r="G8250" t="s">
        <v>7</v>
      </c>
      <c r="H8250" t="s">
        <v>8</v>
      </c>
      <c r="I8250">
        <f t="shared" si="133"/>
        <v>2</v>
      </c>
    </row>
    <row r="8251" spans="1:9">
      <c r="A8251">
        <f>IF(MOD(ROW()-24,COUNTA(tblProducts[Description]))=0,A8250+1,A8250)</f>
        <v>73</v>
      </c>
      <c r="B8251">
        <f>MOD(ROW()-24,COUNTA(tblProducts[Description]))+1</f>
        <v>20</v>
      </c>
      <c r="C8251" t="str">
        <f>_xlfn.XLOOKUP(A8251,tblProducts[Column1],tblProducts[Description])</f>
        <v>WITCONOL 2690 BULK</v>
      </c>
      <c r="D8251" t="str">
        <f>_xlfn.XLOOKUP(B8251,tblProducts[Column1],tblProducts[Description])</f>
        <v>ETHODUOMEEN T/13N BULK</v>
      </c>
      <c r="E8251" t="s">
        <v>9</v>
      </c>
      <c r="F8251" t="s">
        <v>12</v>
      </c>
      <c r="G8251" t="s">
        <v>7</v>
      </c>
      <c r="H8251" t="s">
        <v>8</v>
      </c>
      <c r="I8251">
        <f t="shared" si="133"/>
        <v>2</v>
      </c>
    </row>
    <row r="8252" spans="1:9">
      <c r="A8252">
        <f>IF(MOD(ROW()-24,COUNTA(tblProducts[Description]))=0,A8251+1,A8251)</f>
        <v>73</v>
      </c>
      <c r="B8252">
        <f>MOD(ROW()-24,COUNTA(tblProducts[Description]))+1</f>
        <v>21</v>
      </c>
      <c r="C8252" t="str">
        <f>_xlfn.XLOOKUP(A8252,tblProducts[Column1],tblProducts[Description])</f>
        <v>WITCONOL 2690 BULK</v>
      </c>
      <c r="D8252" t="str">
        <f>_xlfn.XLOOKUP(B8252,tblProducts[Column1],tblProducts[Description])</f>
        <v>ETHODUOMEEN T/20 BULK</v>
      </c>
      <c r="E8252" t="s">
        <v>9</v>
      </c>
      <c r="F8252" t="s">
        <v>12</v>
      </c>
      <c r="G8252" t="s">
        <v>7</v>
      </c>
      <c r="H8252" t="s">
        <v>8</v>
      </c>
      <c r="I8252">
        <f t="shared" si="133"/>
        <v>2</v>
      </c>
    </row>
    <row r="8253" spans="1:9">
      <c r="A8253">
        <f>IF(MOD(ROW()-24,COUNTA(tblProducts[Description]))=0,A8252+1,A8252)</f>
        <v>73</v>
      </c>
      <c r="B8253">
        <f>MOD(ROW()-24,COUNTA(tblProducts[Description]))+1</f>
        <v>22</v>
      </c>
      <c r="C8253" t="str">
        <f>_xlfn.XLOOKUP(A8253,tblProducts[Column1],tblProducts[Description])</f>
        <v>WITCONOL 2690 BULK</v>
      </c>
      <c r="D8253" t="str">
        <f>_xlfn.XLOOKUP(B8253,tblProducts[Column1],tblProducts[Description])</f>
        <v>ETHODUOMEEN T/25 BULK</v>
      </c>
      <c r="E8253" t="s">
        <v>9</v>
      </c>
      <c r="F8253" t="s">
        <v>12</v>
      </c>
      <c r="G8253" t="s">
        <v>7</v>
      </c>
      <c r="H8253" t="s">
        <v>8</v>
      </c>
      <c r="I8253">
        <f t="shared" si="133"/>
        <v>2</v>
      </c>
    </row>
    <row r="8254" spans="1:9">
      <c r="A8254">
        <f>IF(MOD(ROW()-24,COUNTA(tblProducts[Description]))=0,A8253+1,A8253)</f>
        <v>73</v>
      </c>
      <c r="B8254">
        <f>MOD(ROW()-24,COUNTA(tblProducts[Description]))+1</f>
        <v>23</v>
      </c>
      <c r="C8254" t="str">
        <f>_xlfn.XLOOKUP(A8254,tblProducts[Column1],tblProducts[Description])</f>
        <v>WITCONOL 2690 BULK</v>
      </c>
      <c r="D8254" t="str">
        <f>_xlfn.XLOOKUP(B8254,tblProducts[Column1],tblProducts[Description])</f>
        <v>ETHOFAT 242/25 BULK</v>
      </c>
      <c r="E8254" t="s">
        <v>9</v>
      </c>
      <c r="F8254" t="s">
        <v>12</v>
      </c>
      <c r="G8254" t="s">
        <v>7</v>
      </c>
      <c r="H8254" t="s">
        <v>8</v>
      </c>
      <c r="I8254">
        <f t="shared" si="133"/>
        <v>2</v>
      </c>
    </row>
    <row r="8255" spans="1:9">
      <c r="A8255">
        <f>IF(MOD(ROW()-24,COUNTA(tblProducts[Description]))=0,A8254+1,A8254)</f>
        <v>73</v>
      </c>
      <c r="B8255">
        <f>MOD(ROW()-24,COUNTA(tblProducts[Description]))+1</f>
        <v>24</v>
      </c>
      <c r="C8255" t="str">
        <f>_xlfn.XLOOKUP(A8255,tblProducts[Column1],tblProducts[Description])</f>
        <v>WITCONOL 2690 BULK</v>
      </c>
      <c r="D8255" t="str">
        <f>_xlfn.XLOOKUP(B8255,tblProducts[Column1],tblProducts[Description])</f>
        <v>ETHOMEEN C/12S BULK</v>
      </c>
      <c r="E8255" t="s">
        <v>7</v>
      </c>
      <c r="G8255" t="s">
        <v>7</v>
      </c>
      <c r="H8255" t="s">
        <v>8</v>
      </c>
      <c r="I8255">
        <f t="shared" si="133"/>
        <v>0</v>
      </c>
    </row>
    <row r="8256" spans="1:9">
      <c r="A8256">
        <f>IF(MOD(ROW()-24,COUNTA(tblProducts[Description]))=0,A8255+1,A8255)</f>
        <v>73</v>
      </c>
      <c r="B8256">
        <f>MOD(ROW()-24,COUNTA(tblProducts[Description]))+1</f>
        <v>25</v>
      </c>
      <c r="C8256" t="str">
        <f>_xlfn.XLOOKUP(A8256,tblProducts[Column1],tblProducts[Description])</f>
        <v>WITCONOL 2690 BULK</v>
      </c>
      <c r="D8256" t="str">
        <f>_xlfn.XLOOKUP(B8256,tblProducts[Column1],tblProducts[Description])</f>
        <v>ETHOMEEN 18/12 BULK</v>
      </c>
      <c r="E8256" t="s">
        <v>7</v>
      </c>
      <c r="G8256" t="s">
        <v>7</v>
      </c>
      <c r="H8256" t="s">
        <v>8</v>
      </c>
      <c r="I8256">
        <f t="shared" si="133"/>
        <v>0</v>
      </c>
    </row>
    <row r="8257" spans="1:9">
      <c r="A8257">
        <f>IF(MOD(ROW()-24,COUNTA(tblProducts[Description]))=0,A8256+1,A8256)</f>
        <v>73</v>
      </c>
      <c r="B8257">
        <f>MOD(ROW()-24,COUNTA(tblProducts[Description]))+1</f>
        <v>26</v>
      </c>
      <c r="C8257" t="str">
        <f>_xlfn.XLOOKUP(A8257,tblProducts[Column1],tblProducts[Description])</f>
        <v>WITCONOL 2690 BULK</v>
      </c>
      <c r="D8257" t="str">
        <f>_xlfn.XLOOKUP(B8257,tblProducts[Column1],tblProducts[Description])</f>
        <v>ETHOMEEN 18/25 BULK</v>
      </c>
      <c r="E8257" t="s">
        <v>9</v>
      </c>
      <c r="F8257" t="s">
        <v>12</v>
      </c>
      <c r="G8257" t="s">
        <v>7</v>
      </c>
      <c r="H8257" t="s">
        <v>8</v>
      </c>
      <c r="I8257">
        <f t="shared" si="133"/>
        <v>2</v>
      </c>
    </row>
    <row r="8258" spans="1:9">
      <c r="A8258">
        <f>IF(MOD(ROW()-24,COUNTA(tblProducts[Description]))=0,A8257+1,A8257)</f>
        <v>73</v>
      </c>
      <c r="B8258">
        <f>MOD(ROW()-24,COUNTA(tblProducts[Description]))+1</f>
        <v>27</v>
      </c>
      <c r="C8258" t="str">
        <f>_xlfn.XLOOKUP(A8258,tblProducts[Column1],tblProducts[Description])</f>
        <v>WITCONOL 2690 BULK</v>
      </c>
      <c r="D8258" t="str">
        <f>_xlfn.XLOOKUP(B8258,tblProducts[Column1],tblProducts[Description])</f>
        <v>ETHOMEEN C/12 BULK</v>
      </c>
      <c r="E8258" t="s">
        <v>9</v>
      </c>
      <c r="F8258" t="s">
        <v>12</v>
      </c>
      <c r="G8258" t="s">
        <v>7</v>
      </c>
      <c r="H8258" t="s">
        <v>8</v>
      </c>
      <c r="I8258">
        <f t="shared" si="133"/>
        <v>2</v>
      </c>
    </row>
    <row r="8259" spans="1:9">
      <c r="A8259">
        <f>IF(MOD(ROW()-24,COUNTA(tblProducts[Description]))=0,A8258+1,A8258)</f>
        <v>73</v>
      </c>
      <c r="B8259">
        <f>MOD(ROW()-24,COUNTA(tblProducts[Description]))+1</f>
        <v>28</v>
      </c>
      <c r="C8259" t="str">
        <f>_xlfn.XLOOKUP(A8259,tblProducts[Column1],tblProducts[Description])</f>
        <v>WITCONOL 2690 BULK</v>
      </c>
      <c r="D8259" t="str">
        <f>_xlfn.XLOOKUP(B8259,tblProducts[Column1],tblProducts[Description])</f>
        <v>ETHOMEEN C/12 M BULK</v>
      </c>
      <c r="E8259" t="s">
        <v>9</v>
      </c>
      <c r="F8259" t="s">
        <v>12</v>
      </c>
      <c r="G8259" t="s">
        <v>7</v>
      </c>
      <c r="H8259" t="s">
        <v>8</v>
      </c>
      <c r="I8259">
        <f t="shared" si="133"/>
        <v>2</v>
      </c>
    </row>
    <row r="8260" spans="1:9">
      <c r="A8260">
        <f>IF(MOD(ROW()-24,COUNTA(tblProducts[Description]))=0,A8259+1,A8259)</f>
        <v>73</v>
      </c>
      <c r="B8260">
        <f>MOD(ROW()-24,COUNTA(tblProducts[Description]))+1</f>
        <v>29</v>
      </c>
      <c r="C8260" t="str">
        <f>_xlfn.XLOOKUP(A8260,tblProducts[Column1],tblProducts[Description])</f>
        <v>WITCONOL 2690 BULK</v>
      </c>
      <c r="D8260" t="str">
        <f>_xlfn.XLOOKUP(B8260,tblProducts[Column1],tblProducts[Description])</f>
        <v>ETHOMEEN C/12 SUN BULK</v>
      </c>
      <c r="E8260" t="s">
        <v>9</v>
      </c>
      <c r="F8260" t="s">
        <v>12</v>
      </c>
      <c r="G8260" t="s">
        <v>7</v>
      </c>
      <c r="H8260" t="s">
        <v>8</v>
      </c>
      <c r="I8260">
        <f t="shared" si="133"/>
        <v>2</v>
      </c>
    </row>
    <row r="8261" spans="1:9">
      <c r="A8261">
        <f>IF(MOD(ROW()-24,COUNTA(tblProducts[Description]))=0,A8260+1,A8260)</f>
        <v>73</v>
      </c>
      <c r="B8261">
        <f>MOD(ROW()-24,COUNTA(tblProducts[Description]))+1</f>
        <v>30</v>
      </c>
      <c r="C8261" t="str">
        <f>_xlfn.XLOOKUP(A8261,tblProducts[Column1],tblProducts[Description])</f>
        <v>WITCONOL 2690 BULK</v>
      </c>
      <c r="D8261" t="str">
        <f>_xlfn.XLOOKUP(B8261,tblProducts[Column1],tblProducts[Description])</f>
        <v>ETHOMEEN C/12 UN BULK</v>
      </c>
      <c r="E8261" t="s">
        <v>9</v>
      </c>
      <c r="F8261" t="s">
        <v>12</v>
      </c>
      <c r="G8261" t="s">
        <v>9</v>
      </c>
      <c r="H8261" t="s">
        <v>8</v>
      </c>
      <c r="I8261">
        <f t="shared" si="133"/>
        <v>4</v>
      </c>
    </row>
    <row r="8262" spans="1:9">
      <c r="A8262">
        <f>IF(MOD(ROW()-24,COUNTA(tblProducts[Description]))=0,A8261+1,A8261)</f>
        <v>73</v>
      </c>
      <c r="B8262">
        <f>MOD(ROW()-24,COUNTA(tblProducts[Description]))+1</f>
        <v>31</v>
      </c>
      <c r="C8262" t="str">
        <f>_xlfn.XLOOKUP(A8262,tblProducts[Column1],tblProducts[Description])</f>
        <v>WITCONOL 2690 BULK</v>
      </c>
      <c r="D8262" t="str">
        <f>_xlfn.XLOOKUP(B8262,tblProducts[Column1],tblProducts[Description])</f>
        <v>ETHOMEEN C/15 BULK</v>
      </c>
      <c r="E8262" t="s">
        <v>9</v>
      </c>
      <c r="F8262" t="s">
        <v>12</v>
      </c>
      <c r="G8262" t="s">
        <v>9</v>
      </c>
      <c r="H8262" t="s">
        <v>8</v>
      </c>
      <c r="I8262">
        <f t="shared" si="133"/>
        <v>4</v>
      </c>
    </row>
    <row r="8263" spans="1:9">
      <c r="A8263">
        <f>IF(MOD(ROW()-24,COUNTA(tblProducts[Description]))=0,A8262+1,A8262)</f>
        <v>73</v>
      </c>
      <c r="B8263">
        <f>MOD(ROW()-24,COUNTA(tblProducts[Description]))+1</f>
        <v>32</v>
      </c>
      <c r="C8263" t="str">
        <f>_xlfn.XLOOKUP(A8263,tblProducts[Column1],tblProducts[Description])</f>
        <v>WITCONOL 2690 BULK</v>
      </c>
      <c r="D8263" t="str">
        <f>_xlfn.XLOOKUP(B8263,tblProducts[Column1],tblProducts[Description])</f>
        <v>ETHOMEEN C/17 BULK</v>
      </c>
      <c r="E8263" t="s">
        <v>9</v>
      </c>
      <c r="F8263" t="s">
        <v>12</v>
      </c>
      <c r="G8263" t="s">
        <v>7</v>
      </c>
      <c r="H8263" t="s">
        <v>8</v>
      </c>
      <c r="I8263">
        <f t="shared" si="133"/>
        <v>2</v>
      </c>
    </row>
    <row r="8264" spans="1:9">
      <c r="A8264">
        <f>IF(MOD(ROW()-24,COUNTA(tblProducts[Description]))=0,A8263+1,A8263)</f>
        <v>73</v>
      </c>
      <c r="B8264">
        <f>MOD(ROW()-24,COUNTA(tblProducts[Description]))+1</f>
        <v>33</v>
      </c>
      <c r="C8264" t="str">
        <f>_xlfn.XLOOKUP(A8264,tblProducts[Column1],tblProducts[Description])</f>
        <v>WITCONOL 2690 BULK</v>
      </c>
      <c r="D8264" t="str">
        <f>_xlfn.XLOOKUP(B8264,tblProducts[Column1],tblProducts[Description])</f>
        <v>ETHOMEEN C/25A BULK</v>
      </c>
      <c r="E8264" t="s">
        <v>9</v>
      </c>
      <c r="F8264" t="s">
        <v>12</v>
      </c>
      <c r="G8264" t="s">
        <v>7</v>
      </c>
      <c r="H8264" t="s">
        <v>8</v>
      </c>
      <c r="I8264">
        <f t="shared" si="133"/>
        <v>2</v>
      </c>
    </row>
    <row r="8265" spans="1:9">
      <c r="A8265">
        <f>IF(MOD(ROW()-24,COUNTA(tblProducts[Description]))=0,A8264+1,A8264)</f>
        <v>73</v>
      </c>
      <c r="B8265">
        <f>MOD(ROW()-24,COUNTA(tblProducts[Description]))+1</f>
        <v>34</v>
      </c>
      <c r="C8265" t="str">
        <f>_xlfn.XLOOKUP(A8265,tblProducts[Column1],tblProducts[Description])</f>
        <v>WITCONOL 2690 BULK</v>
      </c>
      <c r="D8265" t="str">
        <f>_xlfn.XLOOKUP(B8265,tblProducts[Column1],tblProducts[Description])</f>
        <v>ETHOMEEN C/25A S BULK</v>
      </c>
      <c r="E8265" t="s">
        <v>9</v>
      </c>
      <c r="F8265" t="s">
        <v>12</v>
      </c>
      <c r="G8265" t="s">
        <v>7</v>
      </c>
      <c r="H8265" t="s">
        <v>8</v>
      </c>
      <c r="I8265">
        <f t="shared" si="133"/>
        <v>2</v>
      </c>
    </row>
    <row r="8266" spans="1:9">
      <c r="A8266">
        <f>IF(MOD(ROW()-24,COUNTA(tblProducts[Description]))=0,A8265+1,A8265)</f>
        <v>73</v>
      </c>
      <c r="B8266">
        <f>MOD(ROW()-24,COUNTA(tblProducts[Description]))+1</f>
        <v>35</v>
      </c>
      <c r="C8266" t="str">
        <f>_xlfn.XLOOKUP(A8266,tblProducts[Column1],tblProducts[Description])</f>
        <v>WITCONOL 2690 BULK</v>
      </c>
      <c r="D8266" t="str">
        <f>_xlfn.XLOOKUP(B8266,tblProducts[Column1],tblProducts[Description])</f>
        <v>ETHOMEEN O/12LC BULK</v>
      </c>
      <c r="E8266" t="s">
        <v>9</v>
      </c>
      <c r="F8266" t="s">
        <v>12</v>
      </c>
      <c r="G8266" t="s">
        <v>7</v>
      </c>
      <c r="H8266" t="s">
        <v>8</v>
      </c>
      <c r="I8266">
        <f t="shared" si="133"/>
        <v>2</v>
      </c>
    </row>
    <row r="8267" spans="1:9">
      <c r="A8267">
        <f>IF(MOD(ROW()-24,COUNTA(tblProducts[Description]))=0,A8266+1,A8266)</f>
        <v>73</v>
      </c>
      <c r="B8267">
        <f>MOD(ROW()-24,COUNTA(tblProducts[Description]))+1</f>
        <v>36</v>
      </c>
      <c r="C8267" t="str">
        <f>_xlfn.XLOOKUP(A8267,tblProducts[Column1],tblProducts[Description])</f>
        <v>WITCONOL 2690 BULK</v>
      </c>
      <c r="D8267" t="str">
        <f>_xlfn.XLOOKUP(B8267,tblProducts[Column1],tblProducts[Description])</f>
        <v>ETHOMEEN SV/12 BULK</v>
      </c>
      <c r="E8267" t="s">
        <v>9</v>
      </c>
      <c r="F8267" t="s">
        <v>12</v>
      </c>
      <c r="G8267" t="s">
        <v>7</v>
      </c>
      <c r="H8267" t="s">
        <v>8</v>
      </c>
      <c r="I8267">
        <f t="shared" si="133"/>
        <v>2</v>
      </c>
    </row>
    <row r="8268" spans="1:9">
      <c r="A8268">
        <f>IF(MOD(ROW()-24,COUNTA(tblProducts[Description]))=0,A8267+1,A8267)</f>
        <v>73</v>
      </c>
      <c r="B8268">
        <f>MOD(ROW()-24,COUNTA(tblProducts[Description]))+1</f>
        <v>37</v>
      </c>
      <c r="C8268" t="str">
        <f>_xlfn.XLOOKUP(A8268,tblProducts[Column1],tblProducts[Description])</f>
        <v>WITCONOL 2690 BULK</v>
      </c>
      <c r="D8268" t="str">
        <f>_xlfn.XLOOKUP(B8268,tblProducts[Column1],tblProducts[Description])</f>
        <v>ETHOMEEN SV/15 BULK</v>
      </c>
      <c r="E8268" t="s">
        <v>9</v>
      </c>
      <c r="F8268" t="s">
        <v>12</v>
      </c>
      <c r="G8268" t="s">
        <v>7</v>
      </c>
      <c r="H8268" t="s">
        <v>8</v>
      </c>
      <c r="I8268">
        <f t="shared" si="133"/>
        <v>2</v>
      </c>
    </row>
    <row r="8269" spans="1:9">
      <c r="A8269">
        <f>IF(MOD(ROW()-24,COUNTA(tblProducts[Description]))=0,A8268+1,A8268)</f>
        <v>73</v>
      </c>
      <c r="B8269">
        <f>MOD(ROW()-24,COUNTA(tblProducts[Description]))+1</f>
        <v>38</v>
      </c>
      <c r="C8269" t="str">
        <f>_xlfn.XLOOKUP(A8269,tblProducts[Column1],tblProducts[Description])</f>
        <v>WITCONOL 2690 BULK</v>
      </c>
      <c r="D8269" t="str">
        <f>_xlfn.XLOOKUP(B8269,tblProducts[Column1],tblProducts[Description])</f>
        <v>ETHOMEEN SV/15C BULK</v>
      </c>
      <c r="E8269" t="s">
        <v>9</v>
      </c>
      <c r="F8269" t="s">
        <v>12</v>
      </c>
      <c r="G8269" t="s">
        <v>7</v>
      </c>
      <c r="H8269" t="s">
        <v>8</v>
      </c>
      <c r="I8269">
        <f t="shared" si="133"/>
        <v>2</v>
      </c>
    </row>
    <row r="8270" spans="1:9">
      <c r="A8270">
        <f>IF(MOD(ROW()-24,COUNTA(tblProducts[Description]))=0,A8269+1,A8269)</f>
        <v>73</v>
      </c>
      <c r="B8270">
        <f>MOD(ROW()-24,COUNTA(tblProducts[Description]))+1</f>
        <v>39</v>
      </c>
      <c r="C8270" t="str">
        <f>_xlfn.XLOOKUP(A8270,tblProducts[Column1],tblProducts[Description])</f>
        <v>WITCONOL 2690 BULK</v>
      </c>
      <c r="D8270" t="str">
        <f>_xlfn.XLOOKUP(B8270,tblProducts[Column1],tblProducts[Description])</f>
        <v>ETHOMEEN SV/25 BULK</v>
      </c>
      <c r="E8270" t="s">
        <v>9</v>
      </c>
      <c r="F8270" t="s">
        <v>12</v>
      </c>
      <c r="G8270" t="s">
        <v>7</v>
      </c>
      <c r="H8270" t="s">
        <v>8</v>
      </c>
      <c r="I8270">
        <f t="shared" si="133"/>
        <v>2</v>
      </c>
    </row>
    <row r="8271" spans="1:9">
      <c r="A8271">
        <f>IF(MOD(ROW()-24,COUNTA(tblProducts[Description]))=0,A8270+1,A8270)</f>
        <v>73</v>
      </c>
      <c r="B8271">
        <f>MOD(ROW()-24,COUNTA(tblProducts[Description]))+1</f>
        <v>40</v>
      </c>
      <c r="C8271" t="str">
        <f>_xlfn.XLOOKUP(A8271,tblProducts[Column1],tblProducts[Description])</f>
        <v>WITCONOL 2690 BULK</v>
      </c>
      <c r="D8271" t="str">
        <f>_xlfn.XLOOKUP(B8271,tblProducts[Column1],tblProducts[Description])</f>
        <v>ETHOMEEN T/12 BULK</v>
      </c>
      <c r="E8271" t="s">
        <v>9</v>
      </c>
      <c r="F8271" t="s">
        <v>12</v>
      </c>
      <c r="G8271" t="s">
        <v>7</v>
      </c>
      <c r="H8271" t="s">
        <v>8</v>
      </c>
      <c r="I8271">
        <f t="shared" si="133"/>
        <v>2</v>
      </c>
    </row>
    <row r="8272" spans="1:9">
      <c r="A8272">
        <f>IF(MOD(ROW()-24,COUNTA(tblProducts[Description]))=0,A8271+1,A8271)</f>
        <v>73</v>
      </c>
      <c r="B8272">
        <f>MOD(ROW()-24,COUNTA(tblProducts[Description]))+1</f>
        <v>41</v>
      </c>
      <c r="C8272" t="str">
        <f>_xlfn.XLOOKUP(A8272,tblProducts[Column1],tblProducts[Description])</f>
        <v>WITCONOL 2690 BULK</v>
      </c>
      <c r="D8272" t="str">
        <f>_xlfn.XLOOKUP(B8272,tblProducts[Column1],tblProducts[Description])</f>
        <v>ETHOMEEN T/13.5 BULK</v>
      </c>
      <c r="E8272" t="s">
        <v>9</v>
      </c>
      <c r="F8272" t="s">
        <v>12</v>
      </c>
      <c r="G8272" t="s">
        <v>7</v>
      </c>
      <c r="H8272" t="s">
        <v>8</v>
      </c>
      <c r="I8272">
        <f t="shared" si="133"/>
        <v>2</v>
      </c>
    </row>
    <row r="8273" spans="1:9">
      <c r="A8273">
        <f>IF(MOD(ROW()-24,COUNTA(tblProducts[Description]))=0,A8272+1,A8272)</f>
        <v>73</v>
      </c>
      <c r="B8273">
        <f>MOD(ROW()-24,COUNTA(tblProducts[Description]))+1</f>
        <v>42</v>
      </c>
      <c r="C8273" t="str">
        <f>_xlfn.XLOOKUP(A8273,tblProducts[Column1],tblProducts[Description])</f>
        <v>WITCONOL 2690 BULK</v>
      </c>
      <c r="D8273" t="str">
        <f>_xlfn.XLOOKUP(B8273,tblProducts[Column1],tblProducts[Description])</f>
        <v>ETHOMEEN T/15 BULK</v>
      </c>
      <c r="E8273" t="s">
        <v>7</v>
      </c>
      <c r="G8273" t="s">
        <v>7</v>
      </c>
      <c r="H8273" t="s">
        <v>8</v>
      </c>
      <c r="I8273">
        <f t="shared" si="133"/>
        <v>0</v>
      </c>
    </row>
    <row r="8274" spans="1:9">
      <c r="A8274">
        <f>IF(MOD(ROW()-24,COUNTA(tblProducts[Description]))=0,A8273+1,A8273)</f>
        <v>73</v>
      </c>
      <c r="B8274">
        <f>MOD(ROW()-24,COUNTA(tblProducts[Description]))+1</f>
        <v>43</v>
      </c>
      <c r="C8274" t="str">
        <f>_xlfn.XLOOKUP(A8274,tblProducts[Column1],tblProducts[Description])</f>
        <v>WITCONOL 2690 BULK</v>
      </c>
      <c r="D8274" t="str">
        <f>_xlfn.XLOOKUP(B8274,tblProducts[Column1],tblProducts[Description])</f>
        <v>ETHOMEEN T/17 BULK</v>
      </c>
      <c r="E8274" t="s">
        <v>7</v>
      </c>
      <c r="G8274" t="s">
        <v>7</v>
      </c>
      <c r="H8274" t="s">
        <v>8</v>
      </c>
      <c r="I8274">
        <f t="shared" si="133"/>
        <v>0</v>
      </c>
    </row>
    <row r="8275" spans="1:9">
      <c r="A8275">
        <f>IF(MOD(ROW()-24,COUNTA(tblProducts[Description]))=0,A8274+1,A8274)</f>
        <v>73</v>
      </c>
      <c r="B8275">
        <f>MOD(ROW()-24,COUNTA(tblProducts[Description]))+1</f>
        <v>44</v>
      </c>
      <c r="C8275" t="str">
        <f>_xlfn.XLOOKUP(A8275,tblProducts[Column1],tblProducts[Description])</f>
        <v>WITCONOL 2690 BULK</v>
      </c>
      <c r="D8275" t="str">
        <f>_xlfn.XLOOKUP(B8275,tblProducts[Column1],tblProducts[Description])</f>
        <v>ETHOMEEN T/18 BULK</v>
      </c>
      <c r="E8275" t="s">
        <v>7</v>
      </c>
      <c r="G8275" t="s">
        <v>7</v>
      </c>
      <c r="H8275" t="s">
        <v>8</v>
      </c>
      <c r="I8275">
        <f t="shared" si="133"/>
        <v>0</v>
      </c>
    </row>
    <row r="8276" spans="1:9">
      <c r="A8276">
        <f>IF(MOD(ROW()-24,COUNTA(tblProducts[Description]))=0,A8275+1,A8275)</f>
        <v>73</v>
      </c>
      <c r="B8276">
        <f>MOD(ROW()-24,COUNTA(tblProducts[Description]))+1</f>
        <v>45</v>
      </c>
      <c r="C8276" t="str">
        <f>_xlfn.XLOOKUP(A8276,tblProducts[Column1],tblProducts[Description])</f>
        <v>WITCONOL 2690 BULK</v>
      </c>
      <c r="D8276" t="str">
        <f>_xlfn.XLOOKUP(B8276,tblProducts[Column1],tblProducts[Description])</f>
        <v>ETHOMEEN T/19 BULK</v>
      </c>
      <c r="E8276" t="s">
        <v>9</v>
      </c>
      <c r="F8276" t="s">
        <v>12</v>
      </c>
      <c r="G8276" t="s">
        <v>7</v>
      </c>
      <c r="H8276" t="s">
        <v>8</v>
      </c>
      <c r="I8276">
        <f t="shared" si="133"/>
        <v>2</v>
      </c>
    </row>
    <row r="8277" spans="1:9">
      <c r="A8277">
        <f>IF(MOD(ROW()-24,COUNTA(tblProducts[Description]))=0,A8276+1,A8276)</f>
        <v>73</v>
      </c>
      <c r="B8277">
        <f>MOD(ROW()-24,COUNTA(tblProducts[Description]))+1</f>
        <v>46</v>
      </c>
      <c r="C8277" t="str">
        <f>_xlfn.XLOOKUP(A8277,tblProducts[Column1],tblProducts[Description])</f>
        <v>WITCONOL 2690 BULK</v>
      </c>
      <c r="D8277" t="str">
        <f>_xlfn.XLOOKUP(B8277,tblProducts[Column1],tblProducts[Description])</f>
        <v>ETHOMEEN T/20 BULK</v>
      </c>
      <c r="E8277" t="s">
        <v>7</v>
      </c>
      <c r="G8277" t="s">
        <v>7</v>
      </c>
      <c r="H8277" t="s">
        <v>8</v>
      </c>
      <c r="I8277">
        <f t="shared" si="133"/>
        <v>0</v>
      </c>
    </row>
    <row r="8278" spans="1:9">
      <c r="A8278">
        <f>IF(MOD(ROW()-24,COUNTA(tblProducts[Description]))=0,A8277+1,A8277)</f>
        <v>73</v>
      </c>
      <c r="B8278">
        <f>MOD(ROW()-24,COUNTA(tblProducts[Description]))+1</f>
        <v>47</v>
      </c>
      <c r="C8278" t="str">
        <f>_xlfn.XLOOKUP(A8278,tblProducts[Column1],tblProducts[Description])</f>
        <v>WITCONOL 2690 BULK</v>
      </c>
      <c r="D8278" t="str">
        <f>_xlfn.XLOOKUP(B8278,tblProducts[Column1],tblProducts[Description])</f>
        <v>ETHOMEEN T/20S BULK</v>
      </c>
      <c r="E8278" t="s">
        <v>9</v>
      </c>
      <c r="F8278" t="s">
        <v>12</v>
      </c>
      <c r="G8278" t="s">
        <v>7</v>
      </c>
      <c r="H8278" t="s">
        <v>8</v>
      </c>
      <c r="I8278">
        <f t="shared" si="133"/>
        <v>2</v>
      </c>
    </row>
    <row r="8279" spans="1:9">
      <c r="A8279">
        <f>IF(MOD(ROW()-24,COUNTA(tblProducts[Description]))=0,A8278+1,A8278)</f>
        <v>73</v>
      </c>
      <c r="B8279">
        <f>MOD(ROW()-24,COUNTA(tblProducts[Description]))+1</f>
        <v>48</v>
      </c>
      <c r="C8279" t="str">
        <f>_xlfn.XLOOKUP(A8279,tblProducts[Column1],tblProducts[Description])</f>
        <v>WITCONOL 2690 BULK</v>
      </c>
      <c r="D8279" t="str">
        <f>_xlfn.XLOOKUP(B8279,tblProducts[Column1],tblProducts[Description])</f>
        <v>ETHOMEEN T/24 BULK</v>
      </c>
      <c r="E8279" t="s">
        <v>9</v>
      </c>
      <c r="F8279" t="s">
        <v>12</v>
      </c>
      <c r="G8279" t="s">
        <v>7</v>
      </c>
      <c r="H8279" t="s">
        <v>8</v>
      </c>
      <c r="I8279">
        <f t="shared" si="133"/>
        <v>2</v>
      </c>
    </row>
    <row r="8280" spans="1:9">
      <c r="A8280">
        <f>IF(MOD(ROW()-24,COUNTA(tblProducts[Description]))=0,A8279+1,A8279)</f>
        <v>73</v>
      </c>
      <c r="B8280">
        <f>MOD(ROW()-24,COUNTA(tblProducts[Description]))+1</f>
        <v>49</v>
      </c>
      <c r="C8280" t="str">
        <f>_xlfn.XLOOKUP(A8280,tblProducts[Column1],tblProducts[Description])</f>
        <v>WITCONOL 2690 BULK</v>
      </c>
      <c r="D8280" t="str">
        <f>_xlfn.XLOOKUP(B8280,tblProducts[Column1],tblProducts[Description])</f>
        <v>ETHOMEEN T/25 BULK</v>
      </c>
      <c r="E8280" t="s">
        <v>9</v>
      </c>
      <c r="F8280" t="s">
        <v>12</v>
      </c>
      <c r="G8280" t="s">
        <v>7</v>
      </c>
      <c r="H8280" t="s">
        <v>8</v>
      </c>
      <c r="I8280">
        <f t="shared" si="133"/>
        <v>2</v>
      </c>
    </row>
    <row r="8281" spans="1:9">
      <c r="A8281">
        <f>IF(MOD(ROW()-24,COUNTA(tblProducts[Description]))=0,A8280+1,A8280)</f>
        <v>73</v>
      </c>
      <c r="B8281">
        <f>MOD(ROW()-24,COUNTA(tblProducts[Description]))+1</f>
        <v>50</v>
      </c>
      <c r="C8281" t="str">
        <f>_xlfn.XLOOKUP(A8281,tblProducts[Column1],tblProducts[Description])</f>
        <v>WITCONOL 2690 BULK</v>
      </c>
      <c r="D8281" t="str">
        <f>_xlfn.XLOOKUP(B8281,tblProducts[Column1],tblProducts[Description])</f>
        <v>ETHOMEEN T/28 BULK</v>
      </c>
      <c r="E8281" t="s">
        <v>9</v>
      </c>
      <c r="F8281" t="s">
        <v>12</v>
      </c>
      <c r="G8281" t="s">
        <v>7</v>
      </c>
      <c r="H8281" t="s">
        <v>8</v>
      </c>
      <c r="I8281">
        <f t="shared" ref="I8281:I8344" si="134">IF(E8281="NO",0,IF(F8281="HEEL WASH",1.5,2))+IF(G8281="NO",0,2)</f>
        <v>2</v>
      </c>
    </row>
    <row r="8282" spans="1:9">
      <c r="A8282">
        <f>IF(MOD(ROW()-24,COUNTA(tblProducts[Description]))=0,A8281+1,A8281)</f>
        <v>73</v>
      </c>
      <c r="B8282">
        <f>MOD(ROW()-24,COUNTA(tblProducts[Description]))+1</f>
        <v>51</v>
      </c>
      <c r="C8282" t="str">
        <f>_xlfn.XLOOKUP(A8282,tblProducts[Column1],tblProducts[Description])</f>
        <v>WITCONOL 2690 BULK</v>
      </c>
      <c r="D8282" t="str">
        <f>_xlfn.XLOOKUP(B8282,tblProducts[Column1],tblProducts[Description])</f>
        <v>ETHYLAN 1008 SA BULK</v>
      </c>
      <c r="E8282" t="s">
        <v>9</v>
      </c>
      <c r="F8282" t="s">
        <v>12</v>
      </c>
      <c r="G8282" t="s">
        <v>7</v>
      </c>
      <c r="H8282" t="s">
        <v>8</v>
      </c>
      <c r="I8282">
        <f t="shared" si="134"/>
        <v>2</v>
      </c>
    </row>
    <row r="8283" spans="1:9">
      <c r="A8283">
        <f>IF(MOD(ROW()-24,COUNTA(tblProducts[Description]))=0,A8282+1,A8282)</f>
        <v>73</v>
      </c>
      <c r="B8283">
        <f>MOD(ROW()-24,COUNTA(tblProducts[Description]))+1</f>
        <v>52</v>
      </c>
      <c r="C8283" t="str">
        <f>_xlfn.XLOOKUP(A8283,tblProducts[Column1],tblProducts[Description])</f>
        <v>WITCONOL 2690 BULK</v>
      </c>
      <c r="D8283" t="str">
        <f>_xlfn.XLOOKUP(B8283,tblProducts[Column1],tblProducts[Description])</f>
        <v>ETHYLAN 325 BULK</v>
      </c>
      <c r="E8283" t="s">
        <v>9</v>
      </c>
      <c r="F8283" t="s">
        <v>12</v>
      </c>
      <c r="G8283" t="s">
        <v>7</v>
      </c>
      <c r="H8283" t="s">
        <v>8</v>
      </c>
      <c r="I8283">
        <f t="shared" si="134"/>
        <v>2</v>
      </c>
    </row>
    <row r="8284" spans="1:9">
      <c r="A8284">
        <f>IF(MOD(ROW()-24,COUNTA(tblProducts[Description]))=0,A8283+1,A8283)</f>
        <v>73</v>
      </c>
      <c r="B8284">
        <f>MOD(ROW()-24,COUNTA(tblProducts[Description]))+1</f>
        <v>53</v>
      </c>
      <c r="C8284" t="str">
        <f>_xlfn.XLOOKUP(A8284,tblProducts[Column1],tblProducts[Description])</f>
        <v>WITCONOL 2690 BULK</v>
      </c>
      <c r="D8284" t="str">
        <f>_xlfn.XLOOKUP(B8284,tblProducts[Column1],tblProducts[Description])</f>
        <v>ETHYLAN NS-500LQ BULK</v>
      </c>
      <c r="E8284" t="s">
        <v>9</v>
      </c>
      <c r="F8284" t="s">
        <v>12</v>
      </c>
      <c r="G8284" t="s">
        <v>7</v>
      </c>
      <c r="H8284" t="s">
        <v>8</v>
      </c>
      <c r="I8284">
        <f t="shared" si="134"/>
        <v>2</v>
      </c>
    </row>
    <row r="8285" spans="1:9">
      <c r="A8285">
        <f>IF(MOD(ROW()-24,COUNTA(tblProducts[Description]))=0,A8284+1,A8284)</f>
        <v>73</v>
      </c>
      <c r="B8285">
        <f>MOD(ROW()-24,COUNTA(tblProducts[Description]))+1</f>
        <v>54</v>
      </c>
      <c r="C8285" t="str">
        <f>_xlfn.XLOOKUP(A8285,tblProducts[Column1],tblProducts[Description])</f>
        <v>WITCONOL 2690 BULK</v>
      </c>
      <c r="D8285" t="str">
        <f>_xlfn.XLOOKUP(B8285,tblProducts[Column1],tblProducts[Description])</f>
        <v>ETHYLAN PRE NS-505 K BULK</v>
      </c>
      <c r="E8285" t="s">
        <v>9</v>
      </c>
      <c r="F8285" t="s">
        <v>12</v>
      </c>
      <c r="G8285" t="s">
        <v>7</v>
      </c>
      <c r="H8285" t="s">
        <v>8</v>
      </c>
      <c r="I8285">
        <f t="shared" si="134"/>
        <v>2</v>
      </c>
    </row>
    <row r="8286" spans="1:9">
      <c r="A8286">
        <f>IF(MOD(ROW()-24,COUNTA(tblProducts[Description]))=0,A8285+1,A8285)</f>
        <v>73</v>
      </c>
      <c r="B8286">
        <f>MOD(ROW()-24,COUNTA(tblProducts[Description]))+1</f>
        <v>55</v>
      </c>
      <c r="C8286" t="str">
        <f>_xlfn.XLOOKUP(A8286,tblProducts[Column1],tblProducts[Description])</f>
        <v>WITCONOL 2690 BULK</v>
      </c>
      <c r="D8286" t="str">
        <f>_xlfn.XLOOKUP(B8286,tblProducts[Column1],tblProducts[Description])</f>
        <v>ETHYLAN SN-90 BULK</v>
      </c>
      <c r="E8286" t="s">
        <v>9</v>
      </c>
      <c r="F8286" t="s">
        <v>12</v>
      </c>
      <c r="G8286" t="s">
        <v>7</v>
      </c>
      <c r="H8286" t="s">
        <v>8</v>
      </c>
      <c r="I8286">
        <f t="shared" si="134"/>
        <v>2</v>
      </c>
    </row>
    <row r="8287" spans="1:9">
      <c r="A8287">
        <f>IF(MOD(ROW()-24,COUNTA(tblProducts[Description]))=0,A8286+1,A8286)</f>
        <v>73</v>
      </c>
      <c r="B8287">
        <f>MOD(ROW()-24,COUNTA(tblProducts[Description]))+1</f>
        <v>56</v>
      </c>
      <c r="C8287" t="str">
        <f>_xlfn.XLOOKUP(A8287,tblProducts[Column1],tblProducts[Description])</f>
        <v>WITCONOL 2690 BULK</v>
      </c>
      <c r="D8287" t="str">
        <f>_xlfn.XLOOKUP(B8287,tblProducts[Column1],tblProducts[Description])</f>
        <v>ETHYLAN TD-100 BULK</v>
      </c>
      <c r="E8287" t="s">
        <v>9</v>
      </c>
      <c r="F8287" t="s">
        <v>12</v>
      </c>
      <c r="G8287" t="s">
        <v>7</v>
      </c>
      <c r="H8287" t="s">
        <v>8</v>
      </c>
      <c r="I8287">
        <f t="shared" si="134"/>
        <v>2</v>
      </c>
    </row>
    <row r="8288" spans="1:9">
      <c r="A8288">
        <f>IF(MOD(ROW()-24,COUNTA(tblProducts[Description]))=0,A8287+1,A8287)</f>
        <v>73</v>
      </c>
      <c r="B8288">
        <f>MOD(ROW()-24,COUNTA(tblProducts[Description]))+1</f>
        <v>57</v>
      </c>
      <c r="C8288" t="str">
        <f>_xlfn.XLOOKUP(A8288,tblProducts[Column1],tblProducts[Description])</f>
        <v>WITCONOL 2690 BULK</v>
      </c>
      <c r="D8288" t="str">
        <f>_xlfn.XLOOKUP(B8288,tblProducts[Column1],tblProducts[Description])</f>
        <v>ETHYLAN TD-120 BULK</v>
      </c>
      <c r="E8288" t="s">
        <v>9</v>
      </c>
      <c r="F8288" t="s">
        <v>12</v>
      </c>
      <c r="G8288" t="s">
        <v>7</v>
      </c>
      <c r="H8288" t="s">
        <v>8</v>
      </c>
      <c r="I8288">
        <f t="shared" si="134"/>
        <v>2</v>
      </c>
    </row>
    <row r="8289" spans="1:9">
      <c r="A8289">
        <f>IF(MOD(ROW()-24,COUNTA(tblProducts[Description]))=0,A8288+1,A8288)</f>
        <v>73</v>
      </c>
      <c r="B8289">
        <f>MOD(ROW()-24,COUNTA(tblProducts[Description]))+1</f>
        <v>58</v>
      </c>
      <c r="C8289" t="str">
        <f>_xlfn.XLOOKUP(A8289,tblProducts[Column1],tblProducts[Description])</f>
        <v>WITCONOL 2690 BULK</v>
      </c>
      <c r="D8289" t="str">
        <f>_xlfn.XLOOKUP(B8289,tblProducts[Column1],tblProducts[Description])</f>
        <v>ETHYLAN TD-1407 BULK</v>
      </c>
      <c r="E8289" t="s">
        <v>9</v>
      </c>
      <c r="F8289" t="s">
        <v>12</v>
      </c>
      <c r="G8289" t="s">
        <v>7</v>
      </c>
      <c r="H8289" t="s">
        <v>8</v>
      </c>
      <c r="I8289">
        <f t="shared" si="134"/>
        <v>2</v>
      </c>
    </row>
    <row r="8290" spans="1:9">
      <c r="A8290">
        <f>IF(MOD(ROW()-24,COUNTA(tblProducts[Description]))=0,A8289+1,A8289)</f>
        <v>73</v>
      </c>
      <c r="B8290">
        <f>MOD(ROW()-24,COUNTA(tblProducts[Description]))+1</f>
        <v>59</v>
      </c>
      <c r="C8290" t="str">
        <f>_xlfn.XLOOKUP(A8290,tblProducts[Column1],tblProducts[Description])</f>
        <v>WITCONOL 2690 BULK</v>
      </c>
      <c r="D8290" t="str">
        <f>_xlfn.XLOOKUP(B8290,tblProducts[Column1],tblProducts[Description])</f>
        <v>ETHYLAN TD-40 BULK</v>
      </c>
      <c r="E8290" t="s">
        <v>9</v>
      </c>
      <c r="F8290" t="s">
        <v>12</v>
      </c>
      <c r="G8290" t="s">
        <v>7</v>
      </c>
      <c r="H8290" t="s">
        <v>8</v>
      </c>
      <c r="I8290">
        <f t="shared" si="134"/>
        <v>2</v>
      </c>
    </row>
    <row r="8291" spans="1:9">
      <c r="A8291">
        <f>IF(MOD(ROW()-24,COUNTA(tblProducts[Description]))=0,A8290+1,A8290)</f>
        <v>73</v>
      </c>
      <c r="B8291">
        <f>MOD(ROW()-24,COUNTA(tblProducts[Description]))+1</f>
        <v>60</v>
      </c>
      <c r="C8291" t="str">
        <f>_xlfn.XLOOKUP(A8291,tblProducts[Column1],tblProducts[Description])</f>
        <v>WITCONOL 2690 BULK</v>
      </c>
      <c r="D8291" t="str">
        <f>_xlfn.XLOOKUP(B8291,tblProducts[Column1],tblProducts[Description])</f>
        <v>ETHYLAN TD-60 BULK</v>
      </c>
      <c r="E8291" t="s">
        <v>9</v>
      </c>
      <c r="F8291" t="s">
        <v>12</v>
      </c>
      <c r="G8291" t="s">
        <v>7</v>
      </c>
      <c r="H8291" t="s">
        <v>8</v>
      </c>
      <c r="I8291">
        <f t="shared" si="134"/>
        <v>2</v>
      </c>
    </row>
    <row r="8292" spans="1:9">
      <c r="A8292">
        <f>IF(MOD(ROW()-24,COUNTA(tblProducts[Description]))=0,A8291+1,A8291)</f>
        <v>73</v>
      </c>
      <c r="B8292">
        <f>MOD(ROW()-24,COUNTA(tblProducts[Description]))+1</f>
        <v>61</v>
      </c>
      <c r="C8292" t="str">
        <f>_xlfn.XLOOKUP(A8292,tblProducts[Column1],tblProducts[Description])</f>
        <v>WITCONOL 2690 BULK</v>
      </c>
      <c r="D8292" t="str">
        <f>_xlfn.XLOOKUP(B8292,tblProducts[Column1],tblProducts[Description])</f>
        <v>INTERMEDIATE BE-110L BULK</v>
      </c>
      <c r="E8292" t="s">
        <v>9</v>
      </c>
      <c r="F8292" t="s">
        <v>12</v>
      </c>
      <c r="G8292" t="s">
        <v>7</v>
      </c>
      <c r="H8292" t="s">
        <v>8</v>
      </c>
      <c r="I8292">
        <f t="shared" si="134"/>
        <v>2</v>
      </c>
    </row>
    <row r="8293" spans="1:9">
      <c r="A8293">
        <f>IF(MOD(ROW()-24,COUNTA(tblProducts[Description]))=0,A8292+1,A8292)</f>
        <v>73</v>
      </c>
      <c r="B8293">
        <f>MOD(ROW()-24,COUNTA(tblProducts[Description]))+1</f>
        <v>62</v>
      </c>
      <c r="C8293" t="str">
        <f>_xlfn.XLOOKUP(A8293,tblProducts[Column1],tblProducts[Description])</f>
        <v>WITCONOL 2690 BULK</v>
      </c>
      <c r="D8293" t="str">
        <f>_xlfn.XLOOKUP(B8293,tblProducts[Column1],tblProducts[Description])</f>
        <v>INTERMEDIATE DPG-415 BULK</v>
      </c>
      <c r="E8293" t="s">
        <v>9</v>
      </c>
      <c r="F8293" t="s">
        <v>12</v>
      </c>
      <c r="G8293" t="s">
        <v>7</v>
      </c>
      <c r="H8293" t="s">
        <v>8</v>
      </c>
      <c r="I8293">
        <f t="shared" si="134"/>
        <v>2</v>
      </c>
    </row>
    <row r="8294" spans="1:9">
      <c r="A8294">
        <f>IF(MOD(ROW()-24,COUNTA(tblProducts[Description]))=0,A8293+1,A8293)</f>
        <v>73</v>
      </c>
      <c r="B8294">
        <f>MOD(ROW()-24,COUNTA(tblProducts[Description]))+1</f>
        <v>63</v>
      </c>
      <c r="C8294" t="str">
        <f>_xlfn.XLOOKUP(A8294,tblProducts[Column1],tblProducts[Description])</f>
        <v>WITCONOL 2690 BULK</v>
      </c>
      <c r="D8294" t="str">
        <f>_xlfn.XLOOKUP(B8294,tblProducts[Column1],tblProducts[Description])</f>
        <v>PROPODUOMEEN T/12 BULK</v>
      </c>
      <c r="E8294" t="s">
        <v>9</v>
      </c>
      <c r="F8294" t="s">
        <v>12</v>
      </c>
      <c r="G8294" t="s">
        <v>7</v>
      </c>
      <c r="H8294" t="s">
        <v>8</v>
      </c>
      <c r="I8294">
        <f t="shared" si="134"/>
        <v>2</v>
      </c>
    </row>
    <row r="8295" spans="1:9">
      <c r="A8295">
        <f>IF(MOD(ROW()-24,COUNTA(tblProducts[Description]))=0,A8294+1,A8294)</f>
        <v>73</v>
      </c>
      <c r="B8295">
        <f>MOD(ROW()-24,COUNTA(tblProducts[Description]))+1</f>
        <v>64</v>
      </c>
      <c r="C8295" t="str">
        <f>_xlfn.XLOOKUP(A8295,tblProducts[Column1],tblProducts[Description])</f>
        <v>WITCONOL 2690 BULK</v>
      </c>
      <c r="D8295" t="str">
        <f>_xlfn.XLOOKUP(B8295,tblProducts[Column1],tblProducts[Description])</f>
        <v>PROPOMEEN T/12 BULK</v>
      </c>
      <c r="E8295" t="s">
        <v>9</v>
      </c>
      <c r="F8295" t="s">
        <v>12</v>
      </c>
      <c r="G8295" t="s">
        <v>7</v>
      </c>
      <c r="H8295" t="s">
        <v>8</v>
      </c>
      <c r="I8295">
        <f t="shared" si="134"/>
        <v>2</v>
      </c>
    </row>
    <row r="8296" spans="1:9">
      <c r="A8296">
        <f>IF(MOD(ROW()-24,COUNTA(tblProducts[Description]))=0,A8295+1,A8295)</f>
        <v>73</v>
      </c>
      <c r="B8296">
        <f>MOD(ROW()-24,COUNTA(tblProducts[Description]))+1</f>
        <v>65</v>
      </c>
      <c r="C8296" t="str">
        <f>_xlfn.XLOOKUP(A8296,tblProducts[Column1],tblProducts[Description])</f>
        <v>WITCONOL 2690 BULK</v>
      </c>
      <c r="D8296" t="str">
        <f>_xlfn.XLOOKUP(B8296,tblProducts[Column1],tblProducts[Description])</f>
        <v>TMP-420 BULK</v>
      </c>
      <c r="E8296" t="s">
        <v>9</v>
      </c>
      <c r="F8296" t="s">
        <v>12</v>
      </c>
      <c r="G8296" t="s">
        <v>7</v>
      </c>
      <c r="H8296" t="s">
        <v>8</v>
      </c>
      <c r="I8296">
        <f t="shared" si="134"/>
        <v>2</v>
      </c>
    </row>
    <row r="8297" spans="1:9">
      <c r="A8297">
        <f>IF(MOD(ROW()-24,COUNTA(tblProducts[Description]))=0,A8296+1,A8296)</f>
        <v>73</v>
      </c>
      <c r="B8297">
        <f>MOD(ROW()-24,COUNTA(tblProducts[Description]))+1</f>
        <v>66</v>
      </c>
      <c r="C8297" t="str">
        <f>_xlfn.XLOOKUP(A8297,tblProducts[Column1],tblProducts[Description])</f>
        <v>WITCONOL 2690 BULK</v>
      </c>
      <c r="D8297" t="str">
        <f>_xlfn.XLOOKUP(B8297,tblProducts[Column1],tblProducts[Description])</f>
        <v>TMP-80 BULK</v>
      </c>
      <c r="E8297" t="s">
        <v>9</v>
      </c>
      <c r="F8297" t="s">
        <v>12</v>
      </c>
      <c r="G8297" t="s">
        <v>7</v>
      </c>
      <c r="H8297" t="s">
        <v>8</v>
      </c>
      <c r="I8297">
        <f t="shared" si="134"/>
        <v>2</v>
      </c>
    </row>
    <row r="8298" spans="1:9">
      <c r="A8298">
        <f>IF(MOD(ROW()-24,COUNTA(tblProducts[Description]))=0,A8297+1,A8297)</f>
        <v>73</v>
      </c>
      <c r="B8298">
        <f>MOD(ROW()-24,COUNTA(tblProducts[Description]))+1</f>
        <v>67</v>
      </c>
      <c r="C8298" t="str">
        <f>_xlfn.XLOOKUP(A8298,tblProducts[Column1],tblProducts[Description])</f>
        <v>WITCONOL 2690 BULK</v>
      </c>
      <c r="D8298" t="str">
        <f>_xlfn.XLOOKUP(B8298,tblProducts[Column1],tblProducts[Description])</f>
        <v>VISCO 352 BULK</v>
      </c>
      <c r="E8298" t="s">
        <v>9</v>
      </c>
      <c r="F8298" t="s">
        <v>12</v>
      </c>
      <c r="G8298" t="s">
        <v>7</v>
      </c>
      <c r="H8298" t="s">
        <v>8</v>
      </c>
      <c r="I8298">
        <f t="shared" si="134"/>
        <v>2</v>
      </c>
    </row>
    <row r="8299" spans="1:9">
      <c r="A8299">
        <f>IF(MOD(ROW()-24,COUNTA(tblProducts[Description]))=0,A8298+1,A8298)</f>
        <v>73</v>
      </c>
      <c r="B8299">
        <f>MOD(ROW()-24,COUNTA(tblProducts[Description]))+1</f>
        <v>68</v>
      </c>
      <c r="C8299" t="str">
        <f>_xlfn.XLOOKUP(A8299,tblProducts[Column1],tblProducts[Description])</f>
        <v>WITCONOL 2690 BULK</v>
      </c>
      <c r="D8299" t="str">
        <f>_xlfn.XLOOKUP(B8299,tblProducts[Column1],tblProducts[Description])</f>
        <v>WITBREAK DPG-25 BULK</v>
      </c>
      <c r="E8299" t="s">
        <v>9</v>
      </c>
      <c r="F8299" t="s">
        <v>12</v>
      </c>
      <c r="G8299" t="s">
        <v>7</v>
      </c>
      <c r="H8299" t="s">
        <v>8</v>
      </c>
      <c r="I8299">
        <f t="shared" si="134"/>
        <v>2</v>
      </c>
    </row>
    <row r="8300" spans="1:9">
      <c r="A8300">
        <f>IF(MOD(ROW()-24,COUNTA(tblProducts[Description]))=0,A8299+1,A8299)</f>
        <v>73</v>
      </c>
      <c r="B8300">
        <f>MOD(ROW()-24,COUNTA(tblProducts[Description]))+1</f>
        <v>69</v>
      </c>
      <c r="C8300" t="str">
        <f>_xlfn.XLOOKUP(A8300,tblProducts[Column1],tblProducts[Description])</f>
        <v>WITCONOL 2690 BULK</v>
      </c>
      <c r="D8300" t="str">
        <f>_xlfn.XLOOKUP(B8300,tblProducts[Column1],tblProducts[Description])</f>
        <v>WITBREAK DPG-482 BULK</v>
      </c>
      <c r="E8300" t="s">
        <v>9</v>
      </c>
      <c r="F8300" t="s">
        <v>12</v>
      </c>
      <c r="G8300" t="s">
        <v>7</v>
      </c>
      <c r="H8300" t="s">
        <v>13</v>
      </c>
      <c r="I8300">
        <f t="shared" si="134"/>
        <v>2</v>
      </c>
    </row>
    <row r="8301" spans="1:9">
      <c r="A8301">
        <f>IF(MOD(ROW()-24,COUNTA(tblProducts[Description]))=0,A8300+1,A8300)</f>
        <v>73</v>
      </c>
      <c r="B8301">
        <f>MOD(ROW()-24,COUNTA(tblProducts[Description]))+1</f>
        <v>70</v>
      </c>
      <c r="C8301" t="str">
        <f>_xlfn.XLOOKUP(A8301,tblProducts[Column1],tblProducts[Description])</f>
        <v>WITCONOL 2690 BULK</v>
      </c>
      <c r="D8301" t="str">
        <f>_xlfn.XLOOKUP(B8301,tblProducts[Column1],tblProducts[Description])</f>
        <v>WITBREAK DPG-818 BULK</v>
      </c>
      <c r="E8301" t="s">
        <v>9</v>
      </c>
      <c r="F8301" t="s">
        <v>12</v>
      </c>
      <c r="G8301" t="s">
        <v>7</v>
      </c>
      <c r="H8301" t="s">
        <v>8</v>
      </c>
      <c r="I8301">
        <f t="shared" si="134"/>
        <v>2</v>
      </c>
    </row>
    <row r="8302" spans="1:9">
      <c r="A8302">
        <f>IF(MOD(ROW()-24,COUNTA(tblProducts[Description]))=0,A8301+1,A8301)</f>
        <v>73</v>
      </c>
      <c r="B8302">
        <f>MOD(ROW()-24,COUNTA(tblProducts[Description]))+1</f>
        <v>71</v>
      </c>
      <c r="C8302" t="str">
        <f>_xlfn.XLOOKUP(A8302,tblProducts[Column1],tblProducts[Description])</f>
        <v>WITCONOL 2690 BULK</v>
      </c>
      <c r="D8302" t="str">
        <f>_xlfn.XLOOKUP(B8302,tblProducts[Column1],tblProducts[Description])</f>
        <v>WITBREAK DTG-62 BULK</v>
      </c>
      <c r="E8302" t="s">
        <v>9</v>
      </c>
      <c r="F8302" t="s">
        <v>12</v>
      </c>
      <c r="G8302" t="s">
        <v>7</v>
      </c>
      <c r="H8302" t="s">
        <v>8</v>
      </c>
      <c r="I8302">
        <f t="shared" si="134"/>
        <v>2</v>
      </c>
    </row>
    <row r="8303" spans="1:9">
      <c r="A8303">
        <f>IF(MOD(ROW()-24,COUNTA(tblProducts[Description]))=0,A8302+1,A8302)</f>
        <v>73</v>
      </c>
      <c r="B8303">
        <f>MOD(ROW()-24,COUNTA(tblProducts[Description]))+1</f>
        <v>72</v>
      </c>
      <c r="C8303" t="str">
        <f>_xlfn.XLOOKUP(A8303,tblProducts[Column1],tblProducts[Description])</f>
        <v>WITCONOL 2690 BULK</v>
      </c>
      <c r="D8303" t="str">
        <f>_xlfn.XLOOKUP(B8303,tblProducts[Column1],tblProducts[Description])</f>
        <v>WITCOMUL 1844 BULK</v>
      </c>
      <c r="E8303" t="s">
        <v>9</v>
      </c>
      <c r="F8303" t="s">
        <v>12</v>
      </c>
      <c r="G8303" t="s">
        <v>7</v>
      </c>
      <c r="H8303" t="s">
        <v>8</v>
      </c>
      <c r="I8303">
        <f t="shared" si="134"/>
        <v>2</v>
      </c>
    </row>
    <row r="8304" spans="1:9">
      <c r="A8304">
        <f>IF(MOD(ROW()-24,COUNTA(tblProducts[Description]))=0,A8303+1,A8303)</f>
        <v>73</v>
      </c>
      <c r="B8304">
        <f>MOD(ROW()-24,COUNTA(tblProducts[Description]))+1</f>
        <v>73</v>
      </c>
      <c r="C8304" t="str">
        <f>_xlfn.XLOOKUP(A8304,tblProducts[Column1],tblProducts[Description])</f>
        <v>WITCONOL 2690 BULK</v>
      </c>
      <c r="D8304" t="str">
        <f>_xlfn.XLOOKUP(B8304,tblProducts[Column1],tblProducts[Description])</f>
        <v>WITCONOL 2690 BULK</v>
      </c>
      <c r="E8304" t="s">
        <v>9</v>
      </c>
      <c r="F8304" t="s">
        <v>12</v>
      </c>
      <c r="G8304" t="s">
        <v>7</v>
      </c>
      <c r="H8304" t="s">
        <v>8</v>
      </c>
      <c r="I8304">
        <f t="shared" si="134"/>
        <v>2</v>
      </c>
    </row>
    <row r="8305" spans="1:9">
      <c r="A8305">
        <f>IF(MOD(ROW()-24,COUNTA(tblProducts[Description]))=0,A8304+1,A8304)</f>
        <v>73</v>
      </c>
      <c r="B8305">
        <f>MOD(ROW()-24,COUNTA(tblProducts[Description]))+1</f>
        <v>74</v>
      </c>
      <c r="C8305" t="str">
        <f>_xlfn.XLOOKUP(A8305,tblProducts[Column1],tblProducts[Description])</f>
        <v>WITCONOL 2690 BULK</v>
      </c>
      <c r="D8305" t="str">
        <f>_xlfn.XLOOKUP(B8305,tblProducts[Column1],tblProducts[Description])</f>
        <v>ETHYLAN 324 BULK</v>
      </c>
      <c r="E8305" t="s">
        <v>9</v>
      </c>
      <c r="F8305" t="s">
        <v>12</v>
      </c>
      <c r="G8305" t="s">
        <v>7</v>
      </c>
      <c r="H8305" t="s">
        <v>8</v>
      </c>
      <c r="I8305">
        <f t="shared" si="134"/>
        <v>2</v>
      </c>
    </row>
    <row r="8306" spans="1:9">
      <c r="A8306">
        <f>IF(MOD(ROW()-24,COUNTA(tblProducts[Description]))=0,A8305+1,A8305)</f>
        <v>73</v>
      </c>
      <c r="B8306">
        <f>MOD(ROW()-24,COUNTA(tblProducts[Description]))+1</f>
        <v>75</v>
      </c>
      <c r="C8306" t="str">
        <f>_xlfn.XLOOKUP(A8306,tblProducts[Column1],tblProducts[Description])</f>
        <v>WITCONOL 2690 BULK</v>
      </c>
      <c r="D8306" t="str">
        <f>_xlfn.XLOOKUP(B8306,tblProducts[Column1],tblProducts[Description])</f>
        <v>WITCONOL NP-120 BULK</v>
      </c>
      <c r="E8306" t="s">
        <v>9</v>
      </c>
      <c r="F8306" t="s">
        <v>12</v>
      </c>
      <c r="G8306" t="s">
        <v>7</v>
      </c>
      <c r="H8306" t="s">
        <v>8</v>
      </c>
      <c r="I8306">
        <f t="shared" si="134"/>
        <v>2</v>
      </c>
    </row>
    <row r="8307" spans="1:9">
      <c r="A8307">
        <f>IF(MOD(ROW()-24,COUNTA(tblProducts[Description]))=0,A8306+1,A8306)</f>
        <v>73</v>
      </c>
      <c r="B8307">
        <f>MOD(ROW()-24,COUNTA(tblProducts[Description]))+1</f>
        <v>76</v>
      </c>
      <c r="C8307" t="str">
        <f>_xlfn.XLOOKUP(A8307,tblProducts[Column1],tblProducts[Description])</f>
        <v>WITCONOL 2690 BULK</v>
      </c>
      <c r="D8307" t="str">
        <f>_xlfn.XLOOKUP(B8307,tblProducts[Column1],tblProducts[Description])</f>
        <v>WITCONOL NP-130 BULK</v>
      </c>
      <c r="E8307" t="s">
        <v>9</v>
      </c>
      <c r="F8307" t="s">
        <v>12</v>
      </c>
      <c r="G8307" t="s">
        <v>7</v>
      </c>
      <c r="H8307" t="s">
        <v>8</v>
      </c>
      <c r="I8307">
        <f t="shared" si="134"/>
        <v>2</v>
      </c>
    </row>
    <row r="8308" spans="1:9">
      <c r="A8308">
        <f>IF(MOD(ROW()-24,COUNTA(tblProducts[Description]))=0,A8307+1,A8307)</f>
        <v>73</v>
      </c>
      <c r="B8308">
        <f>MOD(ROW()-24,COUNTA(tblProducts[Description]))+1</f>
        <v>77</v>
      </c>
      <c r="C8308" t="str">
        <f>_xlfn.XLOOKUP(A8308,tblProducts[Column1],tblProducts[Description])</f>
        <v>WITCONOL 2690 BULK</v>
      </c>
      <c r="D8308" t="str">
        <f>_xlfn.XLOOKUP(B8308,tblProducts[Column1],tblProducts[Description])</f>
        <v>WITCONOL NP-20 BULK</v>
      </c>
      <c r="E8308" t="s">
        <v>9</v>
      </c>
      <c r="F8308" t="s">
        <v>12</v>
      </c>
      <c r="G8308" t="s">
        <v>7</v>
      </c>
      <c r="H8308" t="s">
        <v>8</v>
      </c>
      <c r="I8308">
        <f t="shared" si="134"/>
        <v>2</v>
      </c>
    </row>
    <row r="8309" spans="1:9">
      <c r="A8309">
        <f>IF(MOD(ROW()-24,COUNTA(tblProducts[Description]))=0,A8308+1,A8308)</f>
        <v>73</v>
      </c>
      <c r="B8309">
        <f>MOD(ROW()-24,COUNTA(tblProducts[Description]))+1</f>
        <v>78</v>
      </c>
      <c r="C8309" t="str">
        <f>_xlfn.XLOOKUP(A8309,tblProducts[Column1],tblProducts[Description])</f>
        <v>WITCONOL 2690 BULK</v>
      </c>
      <c r="D8309" t="str">
        <f>_xlfn.XLOOKUP(B8309,tblProducts[Column1],tblProducts[Description])</f>
        <v>WITCONOL NP-330 BULK</v>
      </c>
      <c r="E8309" t="s">
        <v>9</v>
      </c>
      <c r="F8309" t="s">
        <v>12</v>
      </c>
      <c r="G8309" t="s">
        <v>9</v>
      </c>
      <c r="H8309" t="s">
        <v>11</v>
      </c>
      <c r="I8309">
        <f t="shared" si="134"/>
        <v>4</v>
      </c>
    </row>
    <row r="8310" spans="1:9">
      <c r="A8310">
        <f>IF(MOD(ROW()-24,COUNTA(tblProducts[Description]))=0,A8309+1,A8309)</f>
        <v>73</v>
      </c>
      <c r="B8310">
        <f>MOD(ROW()-24,COUNTA(tblProducts[Description]))+1</f>
        <v>79</v>
      </c>
      <c r="C8310" t="str">
        <f>_xlfn.XLOOKUP(A8310,tblProducts[Column1],tblProducts[Description])</f>
        <v>WITCONOL 2690 BULK</v>
      </c>
      <c r="D8310" t="str">
        <f>_xlfn.XLOOKUP(B8310,tblProducts[Column1],tblProducts[Description])</f>
        <v>WITCONOL NP-40 BULK</v>
      </c>
      <c r="E8310" t="s">
        <v>9</v>
      </c>
      <c r="F8310" t="s">
        <v>12</v>
      </c>
      <c r="G8310" t="s">
        <v>9</v>
      </c>
      <c r="H8310" t="s">
        <v>11</v>
      </c>
      <c r="I8310">
        <f t="shared" si="134"/>
        <v>4</v>
      </c>
    </row>
    <row r="8311" spans="1:9">
      <c r="A8311">
        <f>IF(MOD(ROW()-24,COUNTA(tblProducts[Description]))=0,A8310+1,A8310)</f>
        <v>73</v>
      </c>
      <c r="B8311">
        <f>MOD(ROW()-24,COUNTA(tblProducts[Description]))+1</f>
        <v>80</v>
      </c>
      <c r="C8311" t="str">
        <f>_xlfn.XLOOKUP(A8311,tblProducts[Column1],tblProducts[Description])</f>
        <v>WITCONOL 2690 BULK</v>
      </c>
      <c r="D8311" t="str">
        <f>_xlfn.XLOOKUP(B8311,tblProducts[Column1],tblProducts[Description])</f>
        <v>WITCONOL NP-60 BULK</v>
      </c>
      <c r="E8311" t="s">
        <v>9</v>
      </c>
      <c r="F8311" t="s">
        <v>12</v>
      </c>
      <c r="G8311" t="s">
        <v>9</v>
      </c>
      <c r="H8311" t="s">
        <v>11</v>
      </c>
      <c r="I8311">
        <f t="shared" si="134"/>
        <v>4</v>
      </c>
    </row>
    <row r="8312" spans="1:9">
      <c r="A8312">
        <f>IF(MOD(ROW()-24,COUNTA(tblProducts[Description]))=0,A8311+1,A8311)</f>
        <v>73</v>
      </c>
      <c r="B8312">
        <f>MOD(ROW()-24,COUNTA(tblProducts[Description]))+1</f>
        <v>81</v>
      </c>
      <c r="C8312" t="str">
        <f>_xlfn.XLOOKUP(A8312,tblProducts[Column1],tblProducts[Description])</f>
        <v>WITCONOL 2690 BULK</v>
      </c>
      <c r="D8312" t="str">
        <f>_xlfn.XLOOKUP(B8312,tblProducts[Column1],tblProducts[Description])</f>
        <v>WITCONOL NP-80 BULK</v>
      </c>
      <c r="E8312" t="s">
        <v>9</v>
      </c>
      <c r="F8312" t="s">
        <v>12</v>
      </c>
      <c r="G8312" t="s">
        <v>7</v>
      </c>
      <c r="H8312" t="s">
        <v>8</v>
      </c>
      <c r="I8312">
        <f t="shared" si="134"/>
        <v>2</v>
      </c>
    </row>
    <row r="8313" spans="1:9">
      <c r="A8313">
        <f>IF(MOD(ROW()-24,COUNTA(tblProducts[Description]))=0,A8312+1,A8312)</f>
        <v>73</v>
      </c>
      <c r="B8313">
        <f>MOD(ROW()-24,COUNTA(tblProducts[Description]))+1</f>
        <v>82</v>
      </c>
      <c r="C8313" t="str">
        <f>_xlfn.XLOOKUP(A8313,tblProducts[Column1],tblProducts[Description])</f>
        <v>WITCONOL 2690 BULK</v>
      </c>
      <c r="D8313" t="str">
        <f>_xlfn.XLOOKUP(B8313,tblProducts[Column1],tblProducts[Description])</f>
        <v>WITCONOL NP-90 BULK</v>
      </c>
      <c r="E8313" t="s">
        <v>9</v>
      </c>
      <c r="F8313" t="s">
        <v>12</v>
      </c>
      <c r="G8313" t="s">
        <v>7</v>
      </c>
      <c r="H8313" t="s">
        <v>13</v>
      </c>
      <c r="I8313">
        <f t="shared" si="134"/>
        <v>2</v>
      </c>
    </row>
    <row r="8314" spans="1:9">
      <c r="A8314">
        <f>IF(MOD(ROW()-24,COUNTA(tblProducts[Description]))=0,A8313+1,A8313)</f>
        <v>73</v>
      </c>
      <c r="B8314">
        <f>MOD(ROW()-24,COUNTA(tblProducts[Description]))+1</f>
        <v>83</v>
      </c>
      <c r="C8314" t="str">
        <f>_xlfn.XLOOKUP(A8314,tblProducts[Column1],tblProducts[Description])</f>
        <v>WITCONOL 2690 BULK</v>
      </c>
      <c r="D8314" t="str">
        <f>_xlfn.XLOOKUP(B8314,tblProducts[Column1],tblProducts[Description])</f>
        <v>WITCONOL NS-108 PO BULK</v>
      </c>
      <c r="E8314" t="s">
        <v>9</v>
      </c>
      <c r="F8314" t="s">
        <v>12</v>
      </c>
      <c r="G8314" t="s">
        <v>7</v>
      </c>
      <c r="H8314" t="s">
        <v>13</v>
      </c>
      <c r="I8314">
        <f t="shared" si="134"/>
        <v>2</v>
      </c>
    </row>
    <row r="8315" spans="1:9">
      <c r="A8315">
        <f>IF(MOD(ROW()-24,COUNTA(tblProducts[Description]))=0,A8314+1,A8314)</f>
        <v>73</v>
      </c>
      <c r="B8315">
        <f>MOD(ROW()-24,COUNTA(tblProducts[Description]))+1</f>
        <v>84</v>
      </c>
      <c r="C8315" t="str">
        <f>_xlfn.XLOOKUP(A8315,tblProducts[Column1],tblProducts[Description])</f>
        <v>WITCONOL 2690 BULK</v>
      </c>
      <c r="D8315" t="str">
        <f>_xlfn.XLOOKUP(B8315,tblProducts[Column1],tblProducts[Description])</f>
        <v>WITCONOL NS-505K BULK</v>
      </c>
      <c r="E8315" t="s">
        <v>9</v>
      </c>
      <c r="F8315" t="s">
        <v>12</v>
      </c>
      <c r="G8315" t="s">
        <v>7</v>
      </c>
      <c r="H8315" t="s">
        <v>13</v>
      </c>
      <c r="I8315">
        <f t="shared" si="134"/>
        <v>2</v>
      </c>
    </row>
    <row r="8316" spans="1:9">
      <c r="A8316">
        <f>IF(MOD(ROW()-24,COUNTA(tblProducts[Description]))=0,A8315+1,A8315)</f>
        <v>73</v>
      </c>
      <c r="B8316">
        <f>MOD(ROW()-24,COUNTA(tblProducts[Description]))+1</f>
        <v>85</v>
      </c>
      <c r="C8316" t="str">
        <f>_xlfn.XLOOKUP(A8316,tblProducts[Column1],tblProducts[Description])</f>
        <v>WITCONOL 2690 BULK</v>
      </c>
      <c r="D8316" t="str">
        <f>_xlfn.XLOOKUP(B8316,tblProducts[Column1],tblProducts[Description])</f>
        <v>WITCONOL NS-817 BULK</v>
      </c>
      <c r="E8316" t="s">
        <v>9</v>
      </c>
      <c r="F8316" t="s">
        <v>12</v>
      </c>
      <c r="G8316" t="s">
        <v>7</v>
      </c>
      <c r="H8316" t="s">
        <v>8</v>
      </c>
      <c r="I8316">
        <f t="shared" si="134"/>
        <v>2</v>
      </c>
    </row>
    <row r="8317" spans="1:9">
      <c r="A8317">
        <f>IF(MOD(ROW()-24,COUNTA(tblProducts[Description]))=0,A8316+1,A8316)</f>
        <v>73</v>
      </c>
      <c r="B8317">
        <f>MOD(ROW()-24,COUNTA(tblProducts[Description]))+1</f>
        <v>86</v>
      </c>
      <c r="C8317" t="str">
        <f>_xlfn.XLOOKUP(A8317,tblProducts[Column1],tblProducts[Description])</f>
        <v>WITCONOL 2690 BULK</v>
      </c>
      <c r="D8317" t="str">
        <f>_xlfn.XLOOKUP(B8317,tblProducts[Column1],tblProducts[Description])</f>
        <v>WITCONOL PD-375 BULK</v>
      </c>
      <c r="E8317" t="s">
        <v>9</v>
      </c>
      <c r="F8317" t="s">
        <v>12</v>
      </c>
      <c r="G8317" t="s">
        <v>7</v>
      </c>
      <c r="H8317" t="s">
        <v>8</v>
      </c>
      <c r="I8317">
        <f t="shared" si="134"/>
        <v>2</v>
      </c>
    </row>
    <row r="8318" spans="1:9">
      <c r="A8318">
        <f>IF(MOD(ROW()-24,COUNTA(tblProducts[Description]))=0,A8317+1,A8317)</f>
        <v>73</v>
      </c>
      <c r="B8318">
        <f>MOD(ROW()-24,COUNTA(tblProducts[Description]))+1</f>
        <v>87</v>
      </c>
      <c r="C8318" t="str">
        <f>_xlfn.XLOOKUP(A8318,tblProducts[Column1],tblProducts[Description])</f>
        <v>WITCONOL 2690 BULK</v>
      </c>
      <c r="D8318" t="str">
        <f>_xlfn.XLOOKUP(B8318,tblProducts[Column1],tblProducts[Description])</f>
        <v>WITCONOL PD-4085 BULK</v>
      </c>
      <c r="E8318" t="s">
        <v>9</v>
      </c>
      <c r="F8318" t="s">
        <v>12</v>
      </c>
      <c r="G8318" t="s">
        <v>7</v>
      </c>
      <c r="H8318" t="s">
        <v>8</v>
      </c>
      <c r="I8318">
        <f t="shared" si="134"/>
        <v>2</v>
      </c>
    </row>
    <row r="8319" spans="1:9">
      <c r="A8319">
        <f>IF(MOD(ROW()-24,COUNTA(tblProducts[Description]))=0,A8318+1,A8318)</f>
        <v>73</v>
      </c>
      <c r="B8319">
        <f>MOD(ROW()-24,COUNTA(tblProducts[Description]))+1</f>
        <v>88</v>
      </c>
      <c r="C8319" t="str">
        <f>_xlfn.XLOOKUP(A8319,tblProducts[Column1],tblProducts[Description])</f>
        <v>WITCONOL 2690 BULK</v>
      </c>
      <c r="D8319" t="str">
        <f>_xlfn.XLOOKUP(B8319,tblProducts[Column1],tblProducts[Description])</f>
        <v>WITCONOL PD-500 BULK</v>
      </c>
      <c r="E8319" t="s">
        <v>9</v>
      </c>
      <c r="F8319" t="s">
        <v>12</v>
      </c>
      <c r="G8319" t="s">
        <v>7</v>
      </c>
      <c r="H8319" t="s">
        <v>8</v>
      </c>
      <c r="I8319">
        <f t="shared" si="134"/>
        <v>2</v>
      </c>
    </row>
    <row r="8320" spans="1:9">
      <c r="A8320">
        <f>IF(MOD(ROW()-24,COUNTA(tblProducts[Description]))=0,A8319+1,A8319)</f>
        <v>73</v>
      </c>
      <c r="B8320">
        <f>MOD(ROW()-24,COUNTA(tblProducts[Description]))+1</f>
        <v>89</v>
      </c>
      <c r="C8320" t="str">
        <f>_xlfn.XLOOKUP(A8320,tblProducts[Column1],tblProducts[Description])</f>
        <v>WITCONOL 2690 BULK</v>
      </c>
      <c r="D8320" t="str">
        <f>_xlfn.XLOOKUP(B8320,tblProducts[Column1],tblProducts[Description])</f>
        <v>WITCONOL PEG-200 BULK</v>
      </c>
      <c r="E8320" t="s">
        <v>9</v>
      </c>
      <c r="F8320" t="s">
        <v>12</v>
      </c>
      <c r="G8320" t="s">
        <v>7</v>
      </c>
      <c r="H8320" t="s">
        <v>8</v>
      </c>
      <c r="I8320">
        <f t="shared" si="134"/>
        <v>2</v>
      </c>
    </row>
    <row r="8321" spans="1:9">
      <c r="A8321">
        <f>IF(MOD(ROW()-24,COUNTA(tblProducts[Description]))=0,A8320+1,A8320)</f>
        <v>73</v>
      </c>
      <c r="B8321">
        <f>MOD(ROW()-24,COUNTA(tblProducts[Description]))+1</f>
        <v>90</v>
      </c>
      <c r="C8321" t="str">
        <f>_xlfn.XLOOKUP(A8321,tblProducts[Column1],tblProducts[Description])</f>
        <v>WITCONOL 2690 BULK</v>
      </c>
      <c r="D8321" t="str">
        <f>_xlfn.XLOOKUP(B8321,tblProducts[Column1],tblProducts[Description])</f>
        <v>WITCONOL PEG-400 BULK</v>
      </c>
      <c r="E8321" t="s">
        <v>9</v>
      </c>
      <c r="F8321" t="s">
        <v>12</v>
      </c>
      <c r="G8321" t="s">
        <v>7</v>
      </c>
      <c r="H8321" t="s">
        <v>8</v>
      </c>
      <c r="I8321">
        <f t="shared" si="134"/>
        <v>2</v>
      </c>
    </row>
    <row r="8322" spans="1:9">
      <c r="A8322">
        <f>IF(MOD(ROW()-24,COUNTA(tblProducts[Description]))=0,A8321+1,A8321)</f>
        <v>73</v>
      </c>
      <c r="B8322">
        <f>MOD(ROW()-24,COUNTA(tblProducts[Description]))+1</f>
        <v>91</v>
      </c>
      <c r="C8322" t="str">
        <f>_xlfn.XLOOKUP(A8322,tblProducts[Column1],tblProducts[Description])</f>
        <v>WITCONOL 2690 BULK</v>
      </c>
      <c r="D8322" t="str">
        <f>_xlfn.XLOOKUP(B8322,tblProducts[Column1],tblProducts[Description])</f>
        <v>WITCONOL PEG-500 BULK</v>
      </c>
      <c r="E8322" t="s">
        <v>9</v>
      </c>
      <c r="F8322" t="s">
        <v>12</v>
      </c>
      <c r="G8322" t="s">
        <v>7</v>
      </c>
      <c r="H8322" t="s">
        <v>8</v>
      </c>
      <c r="I8322">
        <f t="shared" si="134"/>
        <v>2</v>
      </c>
    </row>
    <row r="8323" spans="1:9">
      <c r="A8323">
        <f>IF(MOD(ROW()-24,COUNTA(tblProducts[Description]))=0,A8322+1,A8322)</f>
        <v>73</v>
      </c>
      <c r="B8323">
        <f>MOD(ROW()-24,COUNTA(tblProducts[Description]))+1</f>
        <v>92</v>
      </c>
      <c r="C8323" t="str">
        <f>_xlfn.XLOOKUP(A8323,tblProducts[Column1],tblProducts[Description])</f>
        <v>WITCONOL 2690 BULK</v>
      </c>
      <c r="D8323" t="str">
        <f>_xlfn.XLOOKUP(B8323,tblProducts[Column1],tblProducts[Description])</f>
        <v>WITCONOL PEG-600 BULK</v>
      </c>
      <c r="E8323" t="s">
        <v>9</v>
      </c>
      <c r="F8323" t="s">
        <v>12</v>
      </c>
      <c r="G8323" t="s">
        <v>7</v>
      </c>
      <c r="H8323" t="s">
        <v>8</v>
      </c>
      <c r="I8323">
        <f t="shared" si="134"/>
        <v>2</v>
      </c>
    </row>
    <row r="8324" spans="1:9">
      <c r="A8324">
        <f>IF(MOD(ROW()-24,COUNTA(tblProducts[Description]))=0,A8323+1,A8323)</f>
        <v>73</v>
      </c>
      <c r="B8324">
        <f>MOD(ROW()-24,COUNTA(tblProducts[Description]))+1</f>
        <v>93</v>
      </c>
      <c r="C8324" t="str">
        <f>_xlfn.XLOOKUP(A8324,tblProducts[Column1],tblProducts[Description])</f>
        <v>WITCONOL 2690 BULK</v>
      </c>
      <c r="D8324" t="str">
        <f>_xlfn.XLOOKUP(B8324,tblProducts[Column1],tblProducts[Description])</f>
        <v>WITCONOL PH-70 BULK</v>
      </c>
      <c r="E8324" t="s">
        <v>9</v>
      </c>
      <c r="F8324" t="s">
        <v>12</v>
      </c>
      <c r="G8324" t="s">
        <v>7</v>
      </c>
      <c r="H8324" t="s">
        <v>8</v>
      </c>
      <c r="I8324">
        <f t="shared" si="134"/>
        <v>2</v>
      </c>
    </row>
    <row r="8325" spans="1:9">
      <c r="A8325">
        <f>IF(MOD(ROW()-24,COUNTA(tblProducts[Description]))=0,A8324+1,A8324)</f>
        <v>73</v>
      </c>
      <c r="B8325">
        <f>MOD(ROW()-24,COUNTA(tblProducts[Description]))+1</f>
        <v>94</v>
      </c>
      <c r="C8325" t="str">
        <f>_xlfn.XLOOKUP(A8325,tblProducts[Column1],tblProducts[Description])</f>
        <v>WITCONOL 2690 BULK</v>
      </c>
      <c r="D8325" t="str">
        <f>_xlfn.XLOOKUP(B8325,tblProducts[Column1],tblProducts[Description])</f>
        <v>WITCONOL SN-50 BULK</v>
      </c>
      <c r="E8325" t="s">
        <v>9</v>
      </c>
      <c r="F8325" t="s">
        <v>12</v>
      </c>
      <c r="G8325" t="s">
        <v>7</v>
      </c>
      <c r="H8325" t="s">
        <v>8</v>
      </c>
      <c r="I8325">
        <f t="shared" si="134"/>
        <v>2</v>
      </c>
    </row>
    <row r="8326" spans="1:9">
      <c r="A8326">
        <f>IF(MOD(ROW()-24,COUNTA(tblProducts[Description]))=0,A8325+1,A8325)</f>
        <v>73</v>
      </c>
      <c r="B8326">
        <f>MOD(ROW()-24,COUNTA(tblProducts[Description]))+1</f>
        <v>95</v>
      </c>
      <c r="C8326" t="str">
        <f>_xlfn.XLOOKUP(A8326,tblProducts[Column1],tblProducts[Description])</f>
        <v>WITCONOL 2690 BULK</v>
      </c>
      <c r="D8326" t="str">
        <f>_xlfn.XLOOKUP(B8326,tblProducts[Column1],tblProducts[Description])</f>
        <v>WITCONOL SN-70 BULK</v>
      </c>
      <c r="E8326" t="s">
        <v>9</v>
      </c>
      <c r="F8326" t="s">
        <v>12</v>
      </c>
      <c r="G8326" t="s">
        <v>7</v>
      </c>
      <c r="H8326" t="s">
        <v>8</v>
      </c>
      <c r="I8326">
        <f t="shared" si="134"/>
        <v>2</v>
      </c>
    </row>
    <row r="8327" spans="1:9">
      <c r="A8327">
        <f>IF(MOD(ROW()-24,COUNTA(tblProducts[Description]))=0,A8326+1,A8326)</f>
        <v>73</v>
      </c>
      <c r="B8327">
        <f>MOD(ROW()-24,COUNTA(tblProducts[Description]))+1</f>
        <v>96</v>
      </c>
      <c r="C8327" t="str">
        <f>_xlfn.XLOOKUP(A8327,tblProducts[Column1],tblProducts[Description])</f>
        <v>WITCONOL 2690 BULK</v>
      </c>
      <c r="D8327" t="str">
        <f>_xlfn.XLOOKUP(B8327,tblProducts[Column1],tblProducts[Description])</f>
        <v>REDICOTE E-47 NPF BULK</v>
      </c>
      <c r="E8327" t="s">
        <v>9</v>
      </c>
      <c r="F8327" t="s">
        <v>12</v>
      </c>
      <c r="G8327" t="s">
        <v>7</v>
      </c>
      <c r="H8327" t="s">
        <v>8</v>
      </c>
      <c r="I8327">
        <f t="shared" si="134"/>
        <v>2</v>
      </c>
    </row>
    <row r="8328" spans="1:9">
      <c r="A8328">
        <f>IF(MOD(ROW()-24,COUNTA(tblProducts[Description]))=0,A8327+1,A8327)</f>
        <v>73</v>
      </c>
      <c r="B8328">
        <f>MOD(ROW()-24,COUNTA(tblProducts[Description]))+1</f>
        <v>97</v>
      </c>
      <c r="C8328" t="str">
        <f>_xlfn.XLOOKUP(A8328,tblProducts[Column1],tblProducts[Description])</f>
        <v>WITCONOL 2690 BULK</v>
      </c>
      <c r="D8328" t="str">
        <f>_xlfn.XLOOKUP(B8328,tblProducts[Column1],tblProducts[Description])</f>
        <v>EMULPON CO-25 BULK</v>
      </c>
      <c r="E8328" t="s">
        <v>9</v>
      </c>
      <c r="F8328" t="s">
        <v>12</v>
      </c>
      <c r="G8328" t="s">
        <v>7</v>
      </c>
      <c r="H8328" t="s">
        <v>8</v>
      </c>
      <c r="I8328">
        <f t="shared" si="134"/>
        <v>2</v>
      </c>
    </row>
    <row r="8329" spans="1:9">
      <c r="A8329">
        <f>IF(MOD(ROW()-24,COUNTA(tblProducts[Description]))=0,A8328+1,A8328)</f>
        <v>73</v>
      </c>
      <c r="B8329">
        <f>MOD(ROW()-24,COUNTA(tblProducts[Description]))+1</f>
        <v>98</v>
      </c>
      <c r="C8329" t="str">
        <f>_xlfn.XLOOKUP(A8329,tblProducts[Column1],tblProducts[Description])</f>
        <v>WITCONOL 2690 BULK</v>
      </c>
      <c r="D8329" t="str">
        <f>_xlfn.XLOOKUP(B8329,tblProducts[Column1],tblProducts[Description])</f>
        <v>EMULPON CO-30 BULK</v>
      </c>
      <c r="E8329" t="s">
        <v>9</v>
      </c>
      <c r="F8329" t="s">
        <v>12</v>
      </c>
      <c r="G8329" t="s">
        <v>7</v>
      </c>
      <c r="H8329" t="s">
        <v>8</v>
      </c>
      <c r="I8329">
        <f t="shared" si="134"/>
        <v>2</v>
      </c>
    </row>
    <row r="8330" spans="1:9">
      <c r="A8330">
        <f>IF(MOD(ROW()-24,COUNTA(tblProducts[Description]))=0,A8329+1,A8329)</f>
        <v>73</v>
      </c>
      <c r="B8330">
        <f>MOD(ROW()-24,COUNTA(tblProducts[Description]))+1</f>
        <v>99</v>
      </c>
      <c r="C8330" t="str">
        <f>_xlfn.XLOOKUP(A8330,tblProducts[Column1],tblProducts[Description])</f>
        <v>WITCONOL 2690 BULK</v>
      </c>
      <c r="D8330" t="str">
        <f>_xlfn.XLOOKUP(B8330,tblProducts[Column1],tblProducts[Description])</f>
        <v>EMULPON CO-40 BULK</v>
      </c>
      <c r="E8330" t="s">
        <v>9</v>
      </c>
      <c r="F8330" t="s">
        <v>12</v>
      </c>
      <c r="G8330" t="s">
        <v>7</v>
      </c>
      <c r="H8330" t="s">
        <v>8</v>
      </c>
      <c r="I8330">
        <f t="shared" si="134"/>
        <v>2</v>
      </c>
    </row>
    <row r="8331" spans="1:9">
      <c r="A8331">
        <f>IF(MOD(ROW()-24,COUNTA(tblProducts[Description]))=0,A8330+1,A8330)</f>
        <v>73</v>
      </c>
      <c r="B8331">
        <f>MOD(ROW()-24,COUNTA(tblProducts[Description]))+1</f>
        <v>100</v>
      </c>
      <c r="C8331" t="str">
        <f>_xlfn.XLOOKUP(A8331,tblProducts[Column1],tblProducts[Description])</f>
        <v>WITCONOL 2690 BULK</v>
      </c>
      <c r="D8331" t="str">
        <f>_xlfn.XLOOKUP(B8331,tblProducts[Column1],tblProducts[Description])</f>
        <v>EMULPON CO-36 BULK</v>
      </c>
      <c r="E8331" t="s">
        <v>9</v>
      </c>
      <c r="F8331" t="s">
        <v>12</v>
      </c>
      <c r="G8331" t="s">
        <v>9</v>
      </c>
      <c r="H8331" t="s">
        <v>8</v>
      </c>
      <c r="I8331">
        <f t="shared" si="134"/>
        <v>4</v>
      </c>
    </row>
    <row r="8332" spans="1:9">
      <c r="A8332">
        <f>IF(MOD(ROW()-24,COUNTA(tblProducts[Description]))=0,A8331+1,A8331)</f>
        <v>73</v>
      </c>
      <c r="B8332">
        <f>MOD(ROW()-24,COUNTA(tblProducts[Description]))+1</f>
        <v>101</v>
      </c>
      <c r="C8332" t="str">
        <f>_xlfn.XLOOKUP(A8332,tblProducts[Column1],tblProducts[Description])</f>
        <v>WITCONOL 2690 BULK</v>
      </c>
      <c r="D8332" t="str">
        <f>_xlfn.XLOOKUP(B8332,tblProducts[Column1],tblProducts[Description])</f>
        <v>REDICOTE E-4819 BULK</v>
      </c>
      <c r="E8332" t="s">
        <v>9</v>
      </c>
      <c r="F8332" t="s">
        <v>12</v>
      </c>
      <c r="G8332" t="s">
        <v>9</v>
      </c>
      <c r="H8332" t="s">
        <v>8</v>
      </c>
      <c r="I8332">
        <f t="shared" si="134"/>
        <v>4</v>
      </c>
    </row>
    <row r="8333" spans="1:9">
      <c r="A8333">
        <f>IF(MOD(ROW()-24,COUNTA(tblProducts[Description]))=0,A8332+1,A8332)</f>
        <v>73</v>
      </c>
      <c r="B8333">
        <f>MOD(ROW()-24,COUNTA(tblProducts[Description]))+1</f>
        <v>102</v>
      </c>
      <c r="C8333" t="str">
        <f>_xlfn.XLOOKUP(A8333,tblProducts[Column1],tblProducts[Description])</f>
        <v>WITCONOL 2690 BULK</v>
      </c>
      <c r="D8333" t="str">
        <f>_xlfn.XLOOKUP(B8333,tblProducts[Column1],tblProducts[Description])</f>
        <v>ETHYLAN 1005 SA  BULK</v>
      </c>
      <c r="E8333" t="s">
        <v>9</v>
      </c>
      <c r="F8333" t="s">
        <v>12</v>
      </c>
      <c r="G8333" t="s">
        <v>7</v>
      </c>
      <c r="H8333" t="s">
        <v>8</v>
      </c>
      <c r="I8333">
        <f t="shared" si="134"/>
        <v>2</v>
      </c>
    </row>
    <row r="8334" spans="1:9">
      <c r="A8334">
        <f>IF(MOD(ROW()-24,COUNTA(tblProducts[Description]))=0,A8333+1,A8333)</f>
        <v>73</v>
      </c>
      <c r="B8334">
        <f>MOD(ROW()-24,COUNTA(tblProducts[Description]))+1</f>
        <v>103</v>
      </c>
      <c r="C8334" t="str">
        <f>_xlfn.XLOOKUP(A8334,tblProducts[Column1],tblProducts[Description])</f>
        <v>WITCONOL 2690 BULK</v>
      </c>
      <c r="D8334" t="str">
        <f>_xlfn.XLOOKUP(B8334,tblProducts[Column1],tblProducts[Description])</f>
        <v>ETHODUOMEEN T/15 BULK</v>
      </c>
      <c r="E8334" t="s">
        <v>9</v>
      </c>
      <c r="F8334" t="s">
        <v>12</v>
      </c>
      <c r="G8334" t="s">
        <v>9</v>
      </c>
      <c r="H8334" t="s">
        <v>8</v>
      </c>
      <c r="I8334">
        <f t="shared" si="134"/>
        <v>4</v>
      </c>
    </row>
    <row r="8335" spans="1:9">
      <c r="A8335">
        <f>IF(MOD(ROW()-24,COUNTA(tblProducts[Description]))=0,A8334+1,A8334)</f>
        <v>73</v>
      </c>
      <c r="B8335">
        <f>MOD(ROW()-24,COUNTA(tblProducts[Description]))+1</f>
        <v>104</v>
      </c>
      <c r="C8335" t="str">
        <f>_xlfn.XLOOKUP(A8335,tblProducts[Column1],tblProducts[Description])</f>
        <v>WITCONOL 2690 BULK</v>
      </c>
      <c r="D8335" t="str">
        <f>_xlfn.XLOOKUP(B8335,tblProducts[Column1],tblProducts[Description])</f>
        <v>C-6442 BULK</v>
      </c>
      <c r="E8335" t="s">
        <v>9</v>
      </c>
      <c r="F8335" t="s">
        <v>12</v>
      </c>
      <c r="G8335" t="s">
        <v>9</v>
      </c>
      <c r="H8335" t="s">
        <v>8</v>
      </c>
      <c r="I8335">
        <f t="shared" si="134"/>
        <v>4</v>
      </c>
    </row>
    <row r="8336" spans="1:9">
      <c r="A8336">
        <f>IF(MOD(ROW()-24,COUNTA(tblProducts[Description]))=0,A8335+1,A8335)</f>
        <v>73</v>
      </c>
      <c r="B8336">
        <f>MOD(ROW()-24,COUNTA(tblProducts[Description]))+1</f>
        <v>105</v>
      </c>
      <c r="C8336" t="str">
        <f>_xlfn.XLOOKUP(A8336,tblProducts[Column1],tblProducts[Description])</f>
        <v>WITCONOL 2690 BULK</v>
      </c>
      <c r="D8336" t="str">
        <f>_xlfn.XLOOKUP(B8336,tblProducts[Column1],tblProducts[Description])</f>
        <v>ETHODUOMEEN T/25  BULK</v>
      </c>
      <c r="E8336" t="s">
        <v>9</v>
      </c>
      <c r="F8336" t="s">
        <v>12</v>
      </c>
      <c r="G8336" t="s">
        <v>9</v>
      </c>
      <c r="H8336" t="s">
        <v>8</v>
      </c>
      <c r="I8336">
        <f t="shared" si="134"/>
        <v>4</v>
      </c>
    </row>
    <row r="8337" spans="1:9">
      <c r="A8337">
        <f>IF(MOD(ROW()-24,COUNTA(tblProducts[Description]))=0,A8336+1,A8336)</f>
        <v>73</v>
      </c>
      <c r="B8337">
        <f>MOD(ROW()-24,COUNTA(tblProducts[Description]))+1</f>
        <v>106</v>
      </c>
      <c r="C8337" t="str">
        <f>_xlfn.XLOOKUP(A8337,tblProducts[Column1],tblProducts[Description])</f>
        <v>WITCONOL 2690 BULK</v>
      </c>
      <c r="D8337" t="str">
        <f>_xlfn.XLOOKUP(B8337,tblProducts[Column1],tblProducts[Description])</f>
        <v>WITCONOL PD-2000 BULK</v>
      </c>
      <c r="E8337" t="s">
        <v>9</v>
      </c>
      <c r="F8337" t="s">
        <v>12</v>
      </c>
      <c r="G8337" t="s">
        <v>9</v>
      </c>
      <c r="H8337" t="s">
        <v>8</v>
      </c>
      <c r="I8337">
        <f t="shared" si="134"/>
        <v>4</v>
      </c>
    </row>
    <row r="8338" spans="1:9">
      <c r="A8338">
        <f>IF(MOD(ROW()-24,COUNTA(tblProducts[Description]))=0,A8337+1,A8337)</f>
        <v>73</v>
      </c>
      <c r="B8338">
        <f>MOD(ROW()-24,COUNTA(tblProducts[Description]))+1</f>
        <v>107</v>
      </c>
      <c r="C8338" t="str">
        <f>_xlfn.XLOOKUP(A8338,tblProducts[Column1],tblProducts[Description])</f>
        <v>WITCONOL 2690 BULK</v>
      </c>
      <c r="D8338" t="str">
        <f>_xlfn.XLOOKUP(B8338,tblProducts[Column1],tblProducts[Description])</f>
        <v>BEROL 347 BULK</v>
      </c>
      <c r="E8338" t="s">
        <v>9</v>
      </c>
      <c r="F8338" t="s">
        <v>12</v>
      </c>
      <c r="G8338" t="s">
        <v>7</v>
      </c>
      <c r="H8338" t="s">
        <v>8</v>
      </c>
      <c r="I8338">
        <f t="shared" si="134"/>
        <v>2</v>
      </c>
    </row>
    <row r="8339" spans="1:9">
      <c r="A8339">
        <f>IF(MOD(ROW()-24,COUNTA(tblProducts[Description]))=0,A8338+1,A8338)</f>
        <v>73</v>
      </c>
      <c r="B8339">
        <f>MOD(ROW()-24,COUNTA(tblProducts[Description]))+1</f>
        <v>108</v>
      </c>
      <c r="C8339" t="str">
        <f>_xlfn.XLOOKUP(A8339,tblProducts[Column1],tblProducts[Description])</f>
        <v>WITCONOL 2690 BULK</v>
      </c>
      <c r="D8339" t="str">
        <f>_xlfn.XLOOKUP(B8339,tblProducts[Column1],tblProducts[Description])</f>
        <v>ETHYLAN PT-3000 BULK</v>
      </c>
      <c r="E8339" t="s">
        <v>9</v>
      </c>
      <c r="F8339" t="s">
        <v>12</v>
      </c>
      <c r="G8339" t="s">
        <v>7</v>
      </c>
      <c r="H8339" t="s">
        <v>8</v>
      </c>
      <c r="I8339">
        <f t="shared" si="134"/>
        <v>2</v>
      </c>
    </row>
    <row r="8340" spans="1:9">
      <c r="A8340">
        <f>IF(MOD(ROW()-24,COUNTA(tblProducts[Description]))=0,A8339+1,A8339)</f>
        <v>73</v>
      </c>
      <c r="B8340">
        <f>MOD(ROW()-24,COUNTA(tblProducts[Description]))+1</f>
        <v>109</v>
      </c>
      <c r="C8340" t="str">
        <f>_xlfn.XLOOKUP(A8340,tblProducts[Column1],tblProducts[Description])</f>
        <v>WITCONOL 2690 BULK</v>
      </c>
      <c r="D8340" t="str">
        <f>_xlfn.XLOOKUP(B8340,tblProducts[Column1],tblProducts[Description])</f>
        <v>ETHYLAN HB4/BULK</v>
      </c>
      <c r="E8340" t="s">
        <v>9</v>
      </c>
      <c r="F8340" t="s">
        <v>12</v>
      </c>
      <c r="G8340" t="s">
        <v>7</v>
      </c>
      <c r="H8340" t="s">
        <v>8</v>
      </c>
      <c r="I8340">
        <f t="shared" si="134"/>
        <v>2</v>
      </c>
    </row>
    <row r="8341" spans="1:9">
      <c r="A8341">
        <f>IF(MOD(ROW()-24,COUNTA(tblProducts[Description]))=0,A8340+1,A8340)</f>
        <v>73</v>
      </c>
      <c r="B8341">
        <f>MOD(ROW()-24,COUNTA(tblProducts[Description]))+1</f>
        <v>110</v>
      </c>
      <c r="C8341" t="str">
        <f>_xlfn.XLOOKUP(A8341,tblProducts[Column1],tblProducts[Description])</f>
        <v>WITCONOL 2690 BULK</v>
      </c>
      <c r="D8341" t="str">
        <f>_xlfn.XLOOKUP(B8341,tblProducts[Column1],tblProducts[Description])</f>
        <v>ADSEE AB 600 BULK</v>
      </c>
      <c r="E8341" t="s">
        <v>9</v>
      </c>
      <c r="F8341" t="s">
        <v>12</v>
      </c>
      <c r="G8341" t="s">
        <v>9</v>
      </c>
      <c r="H8341" t="s">
        <v>8</v>
      </c>
      <c r="I8341">
        <f t="shared" si="134"/>
        <v>4</v>
      </c>
    </row>
    <row r="8342" spans="1:9">
      <c r="A8342">
        <f>IF(MOD(ROW()-24,COUNTA(tblProducts[Description]))=0,A8341+1,A8341)</f>
        <v>73</v>
      </c>
      <c r="B8342">
        <f>MOD(ROW()-24,COUNTA(tblProducts[Description]))+1</f>
        <v>111</v>
      </c>
      <c r="C8342" t="str">
        <f>_xlfn.XLOOKUP(A8342,tblProducts[Column1],tblProducts[Description])</f>
        <v>WITCONOL 2690 BULK</v>
      </c>
      <c r="D8342" t="str">
        <f>_xlfn.XLOOKUP(B8342,tblProducts[Column1],tblProducts[Description])</f>
        <v>WITCONOL PT-320  BULK</v>
      </c>
      <c r="E8342" t="s">
        <v>9</v>
      </c>
      <c r="F8342" t="s">
        <v>12</v>
      </c>
      <c r="G8342" t="s">
        <v>9</v>
      </c>
      <c r="H8342" t="s">
        <v>8</v>
      </c>
      <c r="I8342">
        <f t="shared" si="134"/>
        <v>4</v>
      </c>
    </row>
    <row r="8343" spans="1:9">
      <c r="A8343">
        <f>IF(MOD(ROW()-24,COUNTA(tblProducts[Description]))=0,A8342+1,A8342)</f>
        <v>73</v>
      </c>
      <c r="B8343">
        <f>MOD(ROW()-24,COUNTA(tblProducts[Description]))+1</f>
        <v>112</v>
      </c>
      <c r="C8343" t="str">
        <f>_xlfn.XLOOKUP(A8343,tblProducts[Column1],tblProducts[Description])</f>
        <v>WITCONOL 2690 BULK</v>
      </c>
      <c r="D8343" t="str">
        <f>_xlfn.XLOOKUP(B8343,tblProducts[Column1],tblProducts[Description])</f>
        <v>ETHYLAN DA-3 BULK</v>
      </c>
      <c r="E8343" t="s">
        <v>9</v>
      </c>
      <c r="F8343" t="s">
        <v>12</v>
      </c>
      <c r="G8343" t="s">
        <v>9</v>
      </c>
      <c r="H8343" t="s">
        <v>8</v>
      </c>
      <c r="I8343">
        <f t="shared" si="134"/>
        <v>4</v>
      </c>
    </row>
    <row r="8344" spans="1:9">
      <c r="A8344">
        <f>IF(MOD(ROW()-24,COUNTA(tblProducts[Description]))=0,A8343+1,A8343)</f>
        <v>73</v>
      </c>
      <c r="B8344">
        <f>MOD(ROW()-24,COUNTA(tblProducts[Description]))+1</f>
        <v>113</v>
      </c>
      <c r="C8344" t="str">
        <f>_xlfn.XLOOKUP(A8344,tblProducts[Column1],tblProducts[Description])</f>
        <v>WITCONOL 2690 BULK</v>
      </c>
      <c r="D8344" t="str">
        <f>_xlfn.XLOOKUP(B8344,tblProducts[Column1],tblProducts[Description])</f>
        <v>ETHOMEEN O/12 BULK</v>
      </c>
      <c r="E8344" t="s">
        <v>9</v>
      </c>
      <c r="F8344" t="s">
        <v>12</v>
      </c>
      <c r="G8344" t="s">
        <v>7</v>
      </c>
      <c r="H8344" t="s">
        <v>8</v>
      </c>
      <c r="I8344">
        <f t="shared" si="134"/>
        <v>2</v>
      </c>
    </row>
    <row r="8345" spans="1:9">
      <c r="A8345">
        <f>IF(MOD(ROW()-24,COUNTA(tblProducts[Description]))=0,A8344+1,A8344)</f>
        <v>73</v>
      </c>
      <c r="B8345">
        <f>MOD(ROW()-24,COUNTA(tblProducts[Description]))+1</f>
        <v>114</v>
      </c>
      <c r="C8345" t="str">
        <f>_xlfn.XLOOKUP(A8345,tblProducts[Column1],tblProducts[Description])</f>
        <v>WITCONOL 2690 BULK</v>
      </c>
      <c r="D8345" t="str">
        <f>_xlfn.XLOOKUP(B8345,tblProducts[Column1],tblProducts[Description])</f>
        <v>WITCONOL PT-1000 BULK</v>
      </c>
      <c r="E8345" t="s">
        <v>9</v>
      </c>
      <c r="F8345" t="s">
        <v>12</v>
      </c>
      <c r="G8345" t="s">
        <v>7</v>
      </c>
      <c r="H8345" t="s">
        <v>8</v>
      </c>
      <c r="I8345">
        <f t="shared" ref="I8345:I8408" si="135">IF(E8345="NO",0,IF(F8345="HEEL WASH",1.5,2))+IF(G8345="NO",0,2)</f>
        <v>2</v>
      </c>
    </row>
    <row r="8346" spans="1:9">
      <c r="A8346">
        <f>IF(MOD(ROW()-24,COUNTA(tblProducts[Description]))=0,A8345+1,A8345)</f>
        <v>74</v>
      </c>
      <c r="B8346">
        <f>MOD(ROW()-24,COUNTA(tblProducts[Description]))+1</f>
        <v>1</v>
      </c>
      <c r="C8346" t="str">
        <f>_xlfn.XLOOKUP(A8346,tblProducts[Column1],tblProducts[Description])</f>
        <v>ETHYLAN 324 BULK</v>
      </c>
      <c r="D8346" t="str">
        <f>_xlfn.XLOOKUP(B8346,tblProducts[Column1],tblProducts[Description])</f>
        <v>ADSEE 4130 BULK</v>
      </c>
      <c r="E8346" t="s">
        <v>9</v>
      </c>
      <c r="F8346" t="s">
        <v>12</v>
      </c>
      <c r="G8346" t="s">
        <v>7</v>
      </c>
      <c r="H8346" t="s">
        <v>8</v>
      </c>
      <c r="I8346">
        <f t="shared" si="135"/>
        <v>2</v>
      </c>
    </row>
    <row r="8347" spans="1:9">
      <c r="A8347">
        <f>IF(MOD(ROW()-24,COUNTA(tblProducts[Description]))=0,A8346+1,A8346)</f>
        <v>74</v>
      </c>
      <c r="B8347">
        <f>MOD(ROW()-24,COUNTA(tblProducts[Description]))+1</f>
        <v>2</v>
      </c>
      <c r="C8347" t="str">
        <f>_xlfn.XLOOKUP(A8347,tblProducts[Column1],tblProducts[Description])</f>
        <v>ETHYLAN 324 BULK</v>
      </c>
      <c r="D8347" t="str">
        <f>_xlfn.XLOOKUP(B8347,tblProducts[Column1],tblProducts[Description])</f>
        <v>ARMOSTAT 300 BULK</v>
      </c>
      <c r="E8347" t="s">
        <v>9</v>
      </c>
      <c r="F8347" t="s">
        <v>12</v>
      </c>
      <c r="G8347" t="s">
        <v>9</v>
      </c>
      <c r="H8347" t="s">
        <v>8</v>
      </c>
      <c r="I8347">
        <f t="shared" si="135"/>
        <v>4</v>
      </c>
    </row>
    <row r="8348" spans="1:9">
      <c r="A8348">
        <f>IF(MOD(ROW()-24,COUNTA(tblProducts[Description]))=0,A8347+1,A8347)</f>
        <v>74</v>
      </c>
      <c r="B8348">
        <f>MOD(ROW()-24,COUNTA(tblProducts[Description]))+1</f>
        <v>3</v>
      </c>
      <c r="C8348" t="str">
        <f>_xlfn.XLOOKUP(A8348,tblProducts[Column1],tblProducts[Description])</f>
        <v>ETHYLAN 324 BULK</v>
      </c>
      <c r="D8348" t="str">
        <f>_xlfn.XLOOKUP(B8348,tblProducts[Column1],tblProducts[Description])</f>
        <v>ARMOSTAT 400 BULK</v>
      </c>
      <c r="E8348" t="s">
        <v>9</v>
      </c>
      <c r="F8348" t="s">
        <v>12</v>
      </c>
      <c r="G8348" t="s">
        <v>7</v>
      </c>
      <c r="H8348" t="s">
        <v>8</v>
      </c>
      <c r="I8348">
        <f t="shared" si="135"/>
        <v>2</v>
      </c>
    </row>
    <row r="8349" spans="1:9">
      <c r="A8349">
        <f>IF(MOD(ROW()-24,COUNTA(tblProducts[Description]))=0,A8348+1,A8348)</f>
        <v>74</v>
      </c>
      <c r="B8349">
        <f>MOD(ROW()-24,COUNTA(tblProducts[Description]))+1</f>
        <v>4</v>
      </c>
      <c r="C8349" t="str">
        <f>_xlfn.XLOOKUP(A8349,tblProducts[Column1],tblProducts[Description])</f>
        <v>ETHYLAN 324 BULK</v>
      </c>
      <c r="D8349" t="str">
        <f>_xlfn.XLOOKUP(B8349,tblProducts[Column1],tblProducts[Description])</f>
        <v>ARMOSTAT 410 LM BULK</v>
      </c>
      <c r="E8349" t="s">
        <v>9</v>
      </c>
      <c r="F8349" t="s">
        <v>12</v>
      </c>
      <c r="G8349" t="s">
        <v>7</v>
      </c>
      <c r="H8349" t="s">
        <v>8</v>
      </c>
      <c r="I8349">
        <f t="shared" si="135"/>
        <v>2</v>
      </c>
    </row>
    <row r="8350" spans="1:9">
      <c r="A8350">
        <f>IF(MOD(ROW()-24,COUNTA(tblProducts[Description]))=0,A8349+1,A8349)</f>
        <v>74</v>
      </c>
      <c r="B8350">
        <f>MOD(ROW()-24,COUNTA(tblProducts[Description]))+1</f>
        <v>5</v>
      </c>
      <c r="C8350" t="str">
        <f>_xlfn.XLOOKUP(A8350,tblProducts[Column1],tblProducts[Description])</f>
        <v>ETHYLAN 324 BULK</v>
      </c>
      <c r="D8350" t="str">
        <f>_xlfn.XLOOKUP(B8350,tblProducts[Column1],tblProducts[Description])</f>
        <v>ARMUL HE 5070 BULK</v>
      </c>
      <c r="E8350" t="s">
        <v>9</v>
      </c>
      <c r="F8350" t="s">
        <v>12</v>
      </c>
      <c r="G8350" t="s">
        <v>7</v>
      </c>
      <c r="H8350" t="s">
        <v>8</v>
      </c>
      <c r="I8350">
        <f t="shared" si="135"/>
        <v>2</v>
      </c>
    </row>
    <row r="8351" spans="1:9">
      <c r="A8351">
        <f>IF(MOD(ROW()-24,COUNTA(tblProducts[Description]))=0,A8350+1,A8350)</f>
        <v>74</v>
      </c>
      <c r="B8351">
        <f>MOD(ROW()-24,COUNTA(tblProducts[Description]))+1</f>
        <v>6</v>
      </c>
      <c r="C8351" t="str">
        <f>_xlfn.XLOOKUP(A8351,tblProducts[Column1],tblProducts[Description])</f>
        <v>ETHYLAN 324 BULK</v>
      </c>
      <c r="D8351" t="str">
        <f>_xlfn.XLOOKUP(B8351,tblProducts[Column1],tblProducts[Description])</f>
        <v>BEROL 260 BULK</v>
      </c>
      <c r="E8351" t="s">
        <v>9</v>
      </c>
      <c r="F8351" t="s">
        <v>12</v>
      </c>
      <c r="G8351" t="s">
        <v>7</v>
      </c>
      <c r="H8351" t="s">
        <v>8</v>
      </c>
      <c r="I8351">
        <f t="shared" si="135"/>
        <v>2</v>
      </c>
    </row>
    <row r="8352" spans="1:9">
      <c r="A8352">
        <f>IF(MOD(ROW()-24,COUNTA(tblProducts[Description]))=0,A8351+1,A8351)</f>
        <v>74</v>
      </c>
      <c r="B8352">
        <f>MOD(ROW()-24,COUNTA(tblProducts[Description]))+1</f>
        <v>7</v>
      </c>
      <c r="C8352" t="str">
        <f>_xlfn.XLOOKUP(A8352,tblProducts[Column1],tblProducts[Description])</f>
        <v>ETHYLAN 324 BULK</v>
      </c>
      <c r="D8352" t="str">
        <f>_xlfn.XLOOKUP(B8352,tblProducts[Column1],tblProducts[Description])</f>
        <v>BEROL 266 BULK</v>
      </c>
      <c r="E8352" t="s">
        <v>9</v>
      </c>
      <c r="F8352" t="s">
        <v>12</v>
      </c>
      <c r="G8352" t="s">
        <v>7</v>
      </c>
      <c r="H8352" t="s">
        <v>8</v>
      </c>
      <c r="I8352">
        <f t="shared" si="135"/>
        <v>2</v>
      </c>
    </row>
    <row r="8353" spans="1:9">
      <c r="A8353">
        <f>IF(MOD(ROW()-24,COUNTA(tblProducts[Description]))=0,A8352+1,A8352)</f>
        <v>74</v>
      </c>
      <c r="B8353">
        <f>MOD(ROW()-24,COUNTA(tblProducts[Description]))+1</f>
        <v>8</v>
      </c>
      <c r="C8353" t="str">
        <f>_xlfn.XLOOKUP(A8353,tblProducts[Column1],tblProducts[Description])</f>
        <v>ETHYLAN 324 BULK</v>
      </c>
      <c r="D8353" t="str">
        <f>_xlfn.XLOOKUP(B8353,tblProducts[Column1],tblProducts[Description])</f>
        <v>BEROL 266V BULK</v>
      </c>
      <c r="E8353" t="s">
        <v>9</v>
      </c>
      <c r="F8353" t="s">
        <v>12</v>
      </c>
      <c r="G8353" t="s">
        <v>7</v>
      </c>
      <c r="H8353" t="s">
        <v>8</v>
      </c>
      <c r="I8353">
        <f t="shared" si="135"/>
        <v>2</v>
      </c>
    </row>
    <row r="8354" spans="1:9">
      <c r="A8354">
        <f>IF(MOD(ROW()-24,COUNTA(tblProducts[Description]))=0,A8353+1,A8353)</f>
        <v>74</v>
      </c>
      <c r="B8354">
        <f>MOD(ROW()-24,COUNTA(tblProducts[Description]))+1</f>
        <v>9</v>
      </c>
      <c r="C8354" t="str">
        <f>_xlfn.XLOOKUP(A8354,tblProducts[Column1],tblProducts[Description])</f>
        <v>ETHYLAN 324 BULK</v>
      </c>
      <c r="D8354" t="str">
        <f>_xlfn.XLOOKUP(B8354,tblProducts[Column1],tblProducts[Description])</f>
        <v>BEROL 467 BULK</v>
      </c>
      <c r="E8354" t="s">
        <v>9</v>
      </c>
      <c r="F8354" t="s">
        <v>12</v>
      </c>
      <c r="G8354" t="s">
        <v>7</v>
      </c>
      <c r="H8354" t="s">
        <v>8</v>
      </c>
      <c r="I8354">
        <f t="shared" si="135"/>
        <v>2</v>
      </c>
    </row>
    <row r="8355" spans="1:9">
      <c r="A8355">
        <f>IF(MOD(ROW()-24,COUNTA(tblProducts[Description]))=0,A8354+1,A8354)</f>
        <v>74</v>
      </c>
      <c r="B8355">
        <f>MOD(ROW()-24,COUNTA(tblProducts[Description]))+1</f>
        <v>10</v>
      </c>
      <c r="C8355" t="str">
        <f>_xlfn.XLOOKUP(A8355,tblProducts[Column1],tblProducts[Description])</f>
        <v>ETHYLAN 324 BULK</v>
      </c>
      <c r="D8355" t="str">
        <f>_xlfn.XLOOKUP(B8355,tblProducts[Column1],tblProducts[Description])</f>
        <v>BEROL OX 91-6 BULK</v>
      </c>
      <c r="E8355" t="s">
        <v>9</v>
      </c>
      <c r="F8355" t="s">
        <v>12</v>
      </c>
      <c r="G8355" t="s">
        <v>7</v>
      </c>
      <c r="H8355" t="s">
        <v>8</v>
      </c>
      <c r="I8355">
        <f t="shared" si="135"/>
        <v>2</v>
      </c>
    </row>
    <row r="8356" spans="1:9">
      <c r="A8356">
        <f>IF(MOD(ROW()-24,COUNTA(tblProducts[Description]))=0,A8355+1,A8355)</f>
        <v>74</v>
      </c>
      <c r="B8356">
        <f>MOD(ROW()-24,COUNTA(tblProducts[Description]))+1</f>
        <v>11</v>
      </c>
      <c r="C8356" t="str">
        <f>_xlfn.XLOOKUP(A8356,tblProducts[Column1],tblProducts[Description])</f>
        <v>ETHYLAN 324 BULK</v>
      </c>
      <c r="D8356" t="str">
        <f>_xlfn.XLOOKUP(B8356,tblProducts[Column1],tblProducts[Description])</f>
        <v>C-5635 BULK</v>
      </c>
      <c r="E8356" t="s">
        <v>9</v>
      </c>
      <c r="F8356" t="s">
        <v>12</v>
      </c>
      <c r="G8356" t="s">
        <v>7</v>
      </c>
      <c r="H8356" t="s">
        <v>8</v>
      </c>
      <c r="I8356">
        <f t="shared" si="135"/>
        <v>2</v>
      </c>
    </row>
    <row r="8357" spans="1:9">
      <c r="A8357">
        <f>IF(MOD(ROW()-24,COUNTA(tblProducts[Description]))=0,A8356+1,A8356)</f>
        <v>74</v>
      </c>
      <c r="B8357">
        <f>MOD(ROW()-24,COUNTA(tblProducts[Description]))+1</f>
        <v>12</v>
      </c>
      <c r="C8357" t="str">
        <f>_xlfn.XLOOKUP(A8357,tblProducts[Column1],tblProducts[Description])</f>
        <v>ETHYLAN 324 BULK</v>
      </c>
      <c r="D8357" t="str">
        <f>_xlfn.XLOOKUP(B8357,tblProducts[Column1],tblProducts[Description])</f>
        <v>C-6290 BULK</v>
      </c>
      <c r="E8357" t="s">
        <v>9</v>
      </c>
      <c r="F8357" t="s">
        <v>12</v>
      </c>
      <c r="G8357" t="s">
        <v>7</v>
      </c>
      <c r="H8357" t="s">
        <v>8</v>
      </c>
      <c r="I8357">
        <f t="shared" si="135"/>
        <v>2</v>
      </c>
    </row>
    <row r="8358" spans="1:9">
      <c r="A8358">
        <f>IF(MOD(ROW()-24,COUNTA(tblProducts[Description]))=0,A8357+1,A8357)</f>
        <v>74</v>
      </c>
      <c r="B8358">
        <f>MOD(ROW()-24,COUNTA(tblProducts[Description]))+1</f>
        <v>13</v>
      </c>
      <c r="C8358" t="str">
        <f>_xlfn.XLOOKUP(A8358,tblProducts[Column1],tblProducts[Description])</f>
        <v>ETHYLAN 324 BULK</v>
      </c>
      <c r="D8358" t="str">
        <f>_xlfn.XLOOKUP(B8358,tblProducts[Column1],tblProducts[Description])</f>
        <v>C-6385 BULK</v>
      </c>
      <c r="E8358" t="s">
        <v>9</v>
      </c>
      <c r="F8358" t="s">
        <v>12</v>
      </c>
      <c r="G8358" t="s">
        <v>7</v>
      </c>
      <c r="H8358" t="s">
        <v>8</v>
      </c>
      <c r="I8358">
        <f t="shared" si="135"/>
        <v>2</v>
      </c>
    </row>
    <row r="8359" spans="1:9">
      <c r="A8359">
        <f>IF(MOD(ROW()-24,COUNTA(tblProducts[Description]))=0,A8358+1,A8358)</f>
        <v>74</v>
      </c>
      <c r="B8359">
        <f>MOD(ROW()-24,COUNTA(tblProducts[Description]))+1</f>
        <v>14</v>
      </c>
      <c r="C8359" t="str">
        <f>_xlfn.XLOOKUP(A8359,tblProducts[Column1],tblProducts[Description])</f>
        <v>ETHYLAN 324 BULK</v>
      </c>
      <c r="D8359" t="str">
        <f>_xlfn.XLOOKUP(B8359,tblProducts[Column1],tblProducts[Description])</f>
        <v>C-6427 BULK</v>
      </c>
      <c r="E8359" t="s">
        <v>9</v>
      </c>
      <c r="F8359" t="s">
        <v>12</v>
      </c>
      <c r="G8359" t="s">
        <v>7</v>
      </c>
      <c r="H8359" t="s">
        <v>8</v>
      </c>
      <c r="I8359">
        <f t="shared" si="135"/>
        <v>2</v>
      </c>
    </row>
    <row r="8360" spans="1:9">
      <c r="A8360">
        <f>IF(MOD(ROW()-24,COUNTA(tblProducts[Description]))=0,A8359+1,A8359)</f>
        <v>74</v>
      </c>
      <c r="B8360">
        <f>MOD(ROW()-24,COUNTA(tblProducts[Description]))+1</f>
        <v>15</v>
      </c>
      <c r="C8360" t="str">
        <f>_xlfn.XLOOKUP(A8360,tblProducts[Column1],tblProducts[Description])</f>
        <v>ETHYLAN 324 BULK</v>
      </c>
      <c r="D8360" t="str">
        <f>_xlfn.XLOOKUP(B8360,tblProducts[Column1],tblProducts[Description])</f>
        <v>EMULPON CO-200 BULK</v>
      </c>
      <c r="E8360" t="s">
        <v>9</v>
      </c>
      <c r="F8360" t="s">
        <v>12</v>
      </c>
      <c r="G8360" t="s">
        <v>7</v>
      </c>
      <c r="H8360" t="s">
        <v>8</v>
      </c>
      <c r="I8360">
        <f t="shared" si="135"/>
        <v>2</v>
      </c>
    </row>
    <row r="8361" spans="1:9">
      <c r="A8361">
        <f>IF(MOD(ROW()-24,COUNTA(tblProducts[Description]))=0,A8360+1,A8360)</f>
        <v>74</v>
      </c>
      <c r="B8361">
        <f>MOD(ROW()-24,COUNTA(tblProducts[Description]))+1</f>
        <v>16</v>
      </c>
      <c r="C8361" t="str">
        <f>_xlfn.XLOOKUP(A8361,tblProducts[Column1],tblProducts[Description])</f>
        <v>ETHYLAN 324 BULK</v>
      </c>
      <c r="D8361" t="str">
        <f>_xlfn.XLOOKUP(B8361,tblProducts[Column1],tblProducts[Description])</f>
        <v>EMULPON CO-360 BULK</v>
      </c>
      <c r="E8361" t="s">
        <v>9</v>
      </c>
      <c r="F8361" t="s">
        <v>12</v>
      </c>
      <c r="G8361" t="s">
        <v>7</v>
      </c>
      <c r="H8361" t="s">
        <v>8</v>
      </c>
      <c r="I8361">
        <f t="shared" si="135"/>
        <v>2</v>
      </c>
    </row>
    <row r="8362" spans="1:9">
      <c r="A8362">
        <f>IF(MOD(ROW()-24,COUNTA(tblProducts[Description]))=0,A8361+1,A8361)</f>
        <v>74</v>
      </c>
      <c r="B8362">
        <f>MOD(ROW()-24,COUNTA(tblProducts[Description]))+1</f>
        <v>17</v>
      </c>
      <c r="C8362" t="str">
        <f>_xlfn.XLOOKUP(A8362,tblProducts[Column1],tblProducts[Description])</f>
        <v>ETHYLAN 324 BULK</v>
      </c>
      <c r="D8362" t="str">
        <f>_xlfn.XLOOKUP(B8362,tblProducts[Column1],tblProducts[Description])</f>
        <v>EMULPON CO-550 BULK</v>
      </c>
      <c r="E8362" t="s">
        <v>9</v>
      </c>
      <c r="F8362" t="s">
        <v>12</v>
      </c>
      <c r="G8362" t="s">
        <v>7</v>
      </c>
      <c r="H8362" t="s">
        <v>8</v>
      </c>
      <c r="I8362">
        <f t="shared" si="135"/>
        <v>2</v>
      </c>
    </row>
    <row r="8363" spans="1:9">
      <c r="A8363">
        <f>IF(MOD(ROW()-24,COUNTA(tblProducts[Description]))=0,A8362+1,A8362)</f>
        <v>74</v>
      </c>
      <c r="B8363">
        <f>MOD(ROW()-24,COUNTA(tblProducts[Description]))+1</f>
        <v>18</v>
      </c>
      <c r="C8363" t="str">
        <f>_xlfn.XLOOKUP(A8363,tblProducts[Column1],tblProducts[Description])</f>
        <v>ETHYLAN 324 BULK</v>
      </c>
      <c r="D8363" t="str">
        <f>_xlfn.XLOOKUP(B8363,tblProducts[Column1],tblProducts[Description])</f>
        <v>ETHODUOMEEN HT/13 BULK</v>
      </c>
      <c r="E8363" t="s">
        <v>9</v>
      </c>
      <c r="F8363" t="s">
        <v>12</v>
      </c>
      <c r="G8363" t="s">
        <v>7</v>
      </c>
      <c r="H8363" t="s">
        <v>8</v>
      </c>
      <c r="I8363">
        <f t="shared" si="135"/>
        <v>2</v>
      </c>
    </row>
    <row r="8364" spans="1:9">
      <c r="A8364">
        <f>IF(MOD(ROW()-24,COUNTA(tblProducts[Description]))=0,A8363+1,A8363)</f>
        <v>74</v>
      </c>
      <c r="B8364">
        <f>MOD(ROW()-24,COUNTA(tblProducts[Description]))+1</f>
        <v>19</v>
      </c>
      <c r="C8364" t="str">
        <f>_xlfn.XLOOKUP(A8364,tblProducts[Column1],tblProducts[Description])</f>
        <v>ETHYLAN 324 BULK</v>
      </c>
      <c r="D8364" t="str">
        <f>_xlfn.XLOOKUP(B8364,tblProducts[Column1],tblProducts[Description])</f>
        <v>ETHODUOMEEN T/13 BULK</v>
      </c>
      <c r="E8364" t="s">
        <v>9</v>
      </c>
      <c r="F8364" t="s">
        <v>12</v>
      </c>
      <c r="G8364" t="s">
        <v>7</v>
      </c>
      <c r="H8364" t="s">
        <v>8</v>
      </c>
      <c r="I8364">
        <f t="shared" si="135"/>
        <v>2</v>
      </c>
    </row>
    <row r="8365" spans="1:9">
      <c r="A8365">
        <f>IF(MOD(ROW()-24,COUNTA(tblProducts[Description]))=0,A8364+1,A8364)</f>
        <v>74</v>
      </c>
      <c r="B8365">
        <f>MOD(ROW()-24,COUNTA(tblProducts[Description]))+1</f>
        <v>20</v>
      </c>
      <c r="C8365" t="str">
        <f>_xlfn.XLOOKUP(A8365,tblProducts[Column1],tblProducts[Description])</f>
        <v>ETHYLAN 324 BULK</v>
      </c>
      <c r="D8365" t="str">
        <f>_xlfn.XLOOKUP(B8365,tblProducts[Column1],tblProducts[Description])</f>
        <v>ETHODUOMEEN T/13N BULK</v>
      </c>
      <c r="E8365" t="s">
        <v>7</v>
      </c>
      <c r="G8365" t="s">
        <v>7</v>
      </c>
      <c r="H8365" t="s">
        <v>8</v>
      </c>
      <c r="I8365">
        <f t="shared" si="135"/>
        <v>0</v>
      </c>
    </row>
    <row r="8366" spans="1:9">
      <c r="A8366">
        <f>IF(MOD(ROW()-24,COUNTA(tblProducts[Description]))=0,A8365+1,A8365)</f>
        <v>74</v>
      </c>
      <c r="B8366">
        <f>MOD(ROW()-24,COUNTA(tblProducts[Description]))+1</f>
        <v>21</v>
      </c>
      <c r="C8366" t="str">
        <f>_xlfn.XLOOKUP(A8366,tblProducts[Column1],tblProducts[Description])</f>
        <v>ETHYLAN 324 BULK</v>
      </c>
      <c r="D8366" t="str">
        <f>_xlfn.XLOOKUP(B8366,tblProducts[Column1],tblProducts[Description])</f>
        <v>ETHODUOMEEN T/20 BULK</v>
      </c>
      <c r="E8366" t="s">
        <v>9</v>
      </c>
      <c r="F8366" t="s">
        <v>12</v>
      </c>
      <c r="G8366" t="s">
        <v>7</v>
      </c>
      <c r="H8366" t="s">
        <v>8</v>
      </c>
      <c r="I8366">
        <f t="shared" si="135"/>
        <v>2</v>
      </c>
    </row>
    <row r="8367" spans="1:9">
      <c r="A8367">
        <f>IF(MOD(ROW()-24,COUNTA(tblProducts[Description]))=0,A8366+1,A8366)</f>
        <v>74</v>
      </c>
      <c r="B8367">
        <f>MOD(ROW()-24,COUNTA(tblProducts[Description]))+1</f>
        <v>22</v>
      </c>
      <c r="C8367" t="str">
        <f>_xlfn.XLOOKUP(A8367,tblProducts[Column1],tblProducts[Description])</f>
        <v>ETHYLAN 324 BULK</v>
      </c>
      <c r="D8367" t="str">
        <f>_xlfn.XLOOKUP(B8367,tblProducts[Column1],tblProducts[Description])</f>
        <v>ETHODUOMEEN T/25 BULK</v>
      </c>
      <c r="E8367" t="s">
        <v>9</v>
      </c>
      <c r="F8367" t="s">
        <v>12</v>
      </c>
      <c r="G8367" t="s">
        <v>7</v>
      </c>
      <c r="H8367" t="s">
        <v>8</v>
      </c>
      <c r="I8367">
        <f t="shared" si="135"/>
        <v>2</v>
      </c>
    </row>
    <row r="8368" spans="1:9">
      <c r="A8368">
        <f>IF(MOD(ROW()-24,COUNTA(tblProducts[Description]))=0,A8367+1,A8367)</f>
        <v>74</v>
      </c>
      <c r="B8368">
        <f>MOD(ROW()-24,COUNTA(tblProducts[Description]))+1</f>
        <v>23</v>
      </c>
      <c r="C8368" t="str">
        <f>_xlfn.XLOOKUP(A8368,tblProducts[Column1],tblProducts[Description])</f>
        <v>ETHYLAN 324 BULK</v>
      </c>
      <c r="D8368" t="str">
        <f>_xlfn.XLOOKUP(B8368,tblProducts[Column1],tblProducts[Description])</f>
        <v>ETHOFAT 242/25 BULK</v>
      </c>
      <c r="E8368" t="s">
        <v>9</v>
      </c>
      <c r="F8368" t="s">
        <v>12</v>
      </c>
      <c r="G8368" t="s">
        <v>7</v>
      </c>
      <c r="H8368" t="s">
        <v>8</v>
      </c>
      <c r="I8368">
        <f t="shared" si="135"/>
        <v>2</v>
      </c>
    </row>
    <row r="8369" spans="1:9">
      <c r="A8369">
        <f>IF(MOD(ROW()-24,COUNTA(tblProducts[Description]))=0,A8368+1,A8368)</f>
        <v>74</v>
      </c>
      <c r="B8369">
        <f>MOD(ROW()-24,COUNTA(tblProducts[Description]))+1</f>
        <v>24</v>
      </c>
      <c r="C8369" t="str">
        <f>_xlfn.XLOOKUP(A8369,tblProducts[Column1],tblProducts[Description])</f>
        <v>ETHYLAN 324 BULK</v>
      </c>
      <c r="D8369" t="str">
        <f>_xlfn.XLOOKUP(B8369,tblProducts[Column1],tblProducts[Description])</f>
        <v>ETHOMEEN C/12S BULK</v>
      </c>
      <c r="E8369" t="s">
        <v>9</v>
      </c>
      <c r="F8369" t="s">
        <v>12</v>
      </c>
      <c r="G8369" t="s">
        <v>7</v>
      </c>
      <c r="H8369" t="s">
        <v>8</v>
      </c>
      <c r="I8369">
        <f t="shared" si="135"/>
        <v>2</v>
      </c>
    </row>
    <row r="8370" spans="1:9">
      <c r="A8370">
        <f>IF(MOD(ROW()-24,COUNTA(tblProducts[Description]))=0,A8369+1,A8369)</f>
        <v>74</v>
      </c>
      <c r="B8370">
        <f>MOD(ROW()-24,COUNTA(tblProducts[Description]))+1</f>
        <v>25</v>
      </c>
      <c r="C8370" t="str">
        <f>_xlfn.XLOOKUP(A8370,tblProducts[Column1],tblProducts[Description])</f>
        <v>ETHYLAN 324 BULK</v>
      </c>
      <c r="D8370" t="str">
        <f>_xlfn.XLOOKUP(B8370,tblProducts[Column1],tblProducts[Description])</f>
        <v>ETHOMEEN 18/12 BULK</v>
      </c>
      <c r="E8370" t="s">
        <v>9</v>
      </c>
      <c r="F8370" t="s">
        <v>12</v>
      </c>
      <c r="G8370" t="s">
        <v>9</v>
      </c>
      <c r="H8370" t="s">
        <v>8</v>
      </c>
      <c r="I8370">
        <f t="shared" si="135"/>
        <v>4</v>
      </c>
    </row>
    <row r="8371" spans="1:9">
      <c r="A8371">
        <f>IF(MOD(ROW()-24,COUNTA(tblProducts[Description]))=0,A8370+1,A8370)</f>
        <v>74</v>
      </c>
      <c r="B8371">
        <f>MOD(ROW()-24,COUNTA(tblProducts[Description]))+1</f>
        <v>26</v>
      </c>
      <c r="C8371" t="str">
        <f>_xlfn.XLOOKUP(A8371,tblProducts[Column1],tblProducts[Description])</f>
        <v>ETHYLAN 324 BULK</v>
      </c>
      <c r="D8371" t="str">
        <f>_xlfn.XLOOKUP(B8371,tblProducts[Column1],tblProducts[Description])</f>
        <v>ETHOMEEN 18/25 BULK</v>
      </c>
      <c r="E8371" t="s">
        <v>9</v>
      </c>
      <c r="F8371" t="s">
        <v>12</v>
      </c>
      <c r="G8371" t="s">
        <v>9</v>
      </c>
      <c r="H8371" t="s">
        <v>8</v>
      </c>
      <c r="I8371">
        <f t="shared" si="135"/>
        <v>4</v>
      </c>
    </row>
    <row r="8372" spans="1:9">
      <c r="A8372">
        <f>IF(MOD(ROW()-24,COUNTA(tblProducts[Description]))=0,A8371+1,A8371)</f>
        <v>74</v>
      </c>
      <c r="B8372">
        <f>MOD(ROW()-24,COUNTA(tblProducts[Description]))+1</f>
        <v>27</v>
      </c>
      <c r="C8372" t="str">
        <f>_xlfn.XLOOKUP(A8372,tblProducts[Column1],tblProducts[Description])</f>
        <v>ETHYLAN 324 BULK</v>
      </c>
      <c r="D8372" t="str">
        <f>_xlfn.XLOOKUP(B8372,tblProducts[Column1],tblProducts[Description])</f>
        <v>ETHOMEEN C/12 BULK</v>
      </c>
      <c r="E8372" t="s">
        <v>9</v>
      </c>
      <c r="F8372" t="s">
        <v>12</v>
      </c>
      <c r="G8372" t="s">
        <v>7</v>
      </c>
      <c r="H8372" t="s">
        <v>8</v>
      </c>
      <c r="I8372">
        <f t="shared" si="135"/>
        <v>2</v>
      </c>
    </row>
    <row r="8373" spans="1:9">
      <c r="A8373">
        <f>IF(MOD(ROW()-24,COUNTA(tblProducts[Description]))=0,A8372+1,A8372)</f>
        <v>74</v>
      </c>
      <c r="B8373">
        <f>MOD(ROW()-24,COUNTA(tblProducts[Description]))+1</f>
        <v>28</v>
      </c>
      <c r="C8373" t="str">
        <f>_xlfn.XLOOKUP(A8373,tblProducts[Column1],tblProducts[Description])</f>
        <v>ETHYLAN 324 BULK</v>
      </c>
      <c r="D8373" t="str">
        <f>_xlfn.XLOOKUP(B8373,tblProducts[Column1],tblProducts[Description])</f>
        <v>ETHOMEEN C/12 M BULK</v>
      </c>
      <c r="E8373" t="s">
        <v>9</v>
      </c>
      <c r="F8373" t="s">
        <v>12</v>
      </c>
      <c r="G8373" t="s">
        <v>7</v>
      </c>
      <c r="H8373" t="s">
        <v>8</v>
      </c>
      <c r="I8373">
        <f t="shared" si="135"/>
        <v>2</v>
      </c>
    </row>
    <row r="8374" spans="1:9">
      <c r="A8374">
        <f>IF(MOD(ROW()-24,COUNTA(tblProducts[Description]))=0,A8373+1,A8373)</f>
        <v>74</v>
      </c>
      <c r="B8374">
        <f>MOD(ROW()-24,COUNTA(tblProducts[Description]))+1</f>
        <v>29</v>
      </c>
      <c r="C8374" t="str">
        <f>_xlfn.XLOOKUP(A8374,tblProducts[Column1],tblProducts[Description])</f>
        <v>ETHYLAN 324 BULK</v>
      </c>
      <c r="D8374" t="str">
        <f>_xlfn.XLOOKUP(B8374,tblProducts[Column1],tblProducts[Description])</f>
        <v>ETHOMEEN C/12 SUN BULK</v>
      </c>
      <c r="E8374" t="s">
        <v>9</v>
      </c>
      <c r="F8374" t="s">
        <v>12</v>
      </c>
      <c r="G8374" t="s">
        <v>7</v>
      </c>
      <c r="H8374" t="s">
        <v>8</v>
      </c>
      <c r="I8374">
        <f t="shared" si="135"/>
        <v>2</v>
      </c>
    </row>
    <row r="8375" spans="1:9">
      <c r="A8375">
        <f>IF(MOD(ROW()-24,COUNTA(tblProducts[Description]))=0,A8374+1,A8374)</f>
        <v>74</v>
      </c>
      <c r="B8375">
        <f>MOD(ROW()-24,COUNTA(tblProducts[Description]))+1</f>
        <v>30</v>
      </c>
      <c r="C8375" t="str">
        <f>_xlfn.XLOOKUP(A8375,tblProducts[Column1],tblProducts[Description])</f>
        <v>ETHYLAN 324 BULK</v>
      </c>
      <c r="D8375" t="str">
        <f>_xlfn.XLOOKUP(B8375,tblProducts[Column1],tblProducts[Description])</f>
        <v>ETHOMEEN C/12 UN BULK</v>
      </c>
      <c r="E8375" t="s">
        <v>9</v>
      </c>
      <c r="F8375" t="s">
        <v>12</v>
      </c>
      <c r="G8375" t="s">
        <v>7</v>
      </c>
      <c r="H8375" t="s">
        <v>8</v>
      </c>
      <c r="I8375">
        <f t="shared" si="135"/>
        <v>2</v>
      </c>
    </row>
    <row r="8376" spans="1:9">
      <c r="A8376">
        <f>IF(MOD(ROW()-24,COUNTA(tblProducts[Description]))=0,A8375+1,A8375)</f>
        <v>74</v>
      </c>
      <c r="B8376">
        <f>MOD(ROW()-24,COUNTA(tblProducts[Description]))+1</f>
        <v>31</v>
      </c>
      <c r="C8376" t="str">
        <f>_xlfn.XLOOKUP(A8376,tblProducts[Column1],tblProducts[Description])</f>
        <v>ETHYLAN 324 BULK</v>
      </c>
      <c r="D8376" t="str">
        <f>_xlfn.XLOOKUP(B8376,tblProducts[Column1],tblProducts[Description])</f>
        <v>ETHOMEEN C/15 BULK</v>
      </c>
      <c r="E8376" t="s">
        <v>9</v>
      </c>
      <c r="F8376" t="s">
        <v>12</v>
      </c>
      <c r="G8376" t="s">
        <v>7</v>
      </c>
      <c r="H8376" t="s">
        <v>8</v>
      </c>
      <c r="I8376">
        <f t="shared" si="135"/>
        <v>2</v>
      </c>
    </row>
    <row r="8377" spans="1:9">
      <c r="A8377">
        <f>IF(MOD(ROW()-24,COUNTA(tblProducts[Description]))=0,A8376+1,A8376)</f>
        <v>74</v>
      </c>
      <c r="B8377">
        <f>MOD(ROW()-24,COUNTA(tblProducts[Description]))+1</f>
        <v>32</v>
      </c>
      <c r="C8377" t="str">
        <f>_xlfn.XLOOKUP(A8377,tblProducts[Column1],tblProducts[Description])</f>
        <v>ETHYLAN 324 BULK</v>
      </c>
      <c r="D8377" t="str">
        <f>_xlfn.XLOOKUP(B8377,tblProducts[Column1],tblProducts[Description])</f>
        <v>ETHOMEEN C/17 BULK</v>
      </c>
      <c r="E8377" t="s">
        <v>9</v>
      </c>
      <c r="F8377" t="s">
        <v>12</v>
      </c>
      <c r="G8377" t="s">
        <v>7</v>
      </c>
      <c r="H8377" t="s">
        <v>8</v>
      </c>
      <c r="I8377">
        <f t="shared" si="135"/>
        <v>2</v>
      </c>
    </row>
    <row r="8378" spans="1:9">
      <c r="A8378">
        <f>IF(MOD(ROW()-24,COUNTA(tblProducts[Description]))=0,A8377+1,A8377)</f>
        <v>74</v>
      </c>
      <c r="B8378">
        <f>MOD(ROW()-24,COUNTA(tblProducts[Description]))+1</f>
        <v>33</v>
      </c>
      <c r="C8378" t="str">
        <f>_xlfn.XLOOKUP(A8378,tblProducts[Column1],tblProducts[Description])</f>
        <v>ETHYLAN 324 BULK</v>
      </c>
      <c r="D8378" t="str">
        <f>_xlfn.XLOOKUP(B8378,tblProducts[Column1],tblProducts[Description])</f>
        <v>ETHOMEEN C/25A BULK</v>
      </c>
      <c r="E8378" t="s">
        <v>9</v>
      </c>
      <c r="F8378" t="s">
        <v>12</v>
      </c>
      <c r="G8378" t="s">
        <v>7</v>
      </c>
      <c r="H8378" t="s">
        <v>8</v>
      </c>
      <c r="I8378">
        <f t="shared" si="135"/>
        <v>2</v>
      </c>
    </row>
    <row r="8379" spans="1:9">
      <c r="A8379">
        <f>IF(MOD(ROW()-24,COUNTA(tblProducts[Description]))=0,A8378+1,A8378)</f>
        <v>74</v>
      </c>
      <c r="B8379">
        <f>MOD(ROW()-24,COUNTA(tblProducts[Description]))+1</f>
        <v>34</v>
      </c>
      <c r="C8379" t="str">
        <f>_xlfn.XLOOKUP(A8379,tblProducts[Column1],tblProducts[Description])</f>
        <v>ETHYLAN 324 BULK</v>
      </c>
      <c r="D8379" t="str">
        <f>_xlfn.XLOOKUP(B8379,tblProducts[Column1],tblProducts[Description])</f>
        <v>ETHOMEEN C/25A S BULK</v>
      </c>
      <c r="E8379" t="s">
        <v>9</v>
      </c>
      <c r="F8379" t="s">
        <v>12</v>
      </c>
      <c r="G8379" t="s">
        <v>7</v>
      </c>
      <c r="H8379" t="s">
        <v>8</v>
      </c>
      <c r="I8379">
        <f t="shared" si="135"/>
        <v>2</v>
      </c>
    </row>
    <row r="8380" spans="1:9">
      <c r="A8380">
        <f>IF(MOD(ROW()-24,COUNTA(tblProducts[Description]))=0,A8379+1,A8379)</f>
        <v>74</v>
      </c>
      <c r="B8380">
        <f>MOD(ROW()-24,COUNTA(tblProducts[Description]))+1</f>
        <v>35</v>
      </c>
      <c r="C8380" t="str">
        <f>_xlfn.XLOOKUP(A8380,tblProducts[Column1],tblProducts[Description])</f>
        <v>ETHYLAN 324 BULK</v>
      </c>
      <c r="D8380" t="str">
        <f>_xlfn.XLOOKUP(B8380,tblProducts[Column1],tblProducts[Description])</f>
        <v>ETHOMEEN O/12LC BULK</v>
      </c>
      <c r="E8380" t="s">
        <v>9</v>
      </c>
      <c r="F8380" t="s">
        <v>12</v>
      </c>
      <c r="G8380" t="s">
        <v>7</v>
      </c>
      <c r="H8380" t="s">
        <v>8</v>
      </c>
      <c r="I8380">
        <f t="shared" si="135"/>
        <v>2</v>
      </c>
    </row>
    <row r="8381" spans="1:9">
      <c r="A8381">
        <f>IF(MOD(ROW()-24,COUNTA(tblProducts[Description]))=0,A8380+1,A8380)</f>
        <v>74</v>
      </c>
      <c r="B8381">
        <f>MOD(ROW()-24,COUNTA(tblProducts[Description]))+1</f>
        <v>36</v>
      </c>
      <c r="C8381" t="str">
        <f>_xlfn.XLOOKUP(A8381,tblProducts[Column1],tblProducts[Description])</f>
        <v>ETHYLAN 324 BULK</v>
      </c>
      <c r="D8381" t="str">
        <f>_xlfn.XLOOKUP(B8381,tblProducts[Column1],tblProducts[Description])</f>
        <v>ETHOMEEN SV/12 BULK</v>
      </c>
      <c r="E8381" t="s">
        <v>9</v>
      </c>
      <c r="F8381" t="s">
        <v>12</v>
      </c>
      <c r="G8381" t="s">
        <v>7</v>
      </c>
      <c r="H8381" t="s">
        <v>8</v>
      </c>
      <c r="I8381">
        <f t="shared" si="135"/>
        <v>2</v>
      </c>
    </row>
    <row r="8382" spans="1:9">
      <c r="A8382">
        <f>IF(MOD(ROW()-24,COUNTA(tblProducts[Description]))=0,A8381+1,A8381)</f>
        <v>74</v>
      </c>
      <c r="B8382">
        <f>MOD(ROW()-24,COUNTA(tblProducts[Description]))+1</f>
        <v>37</v>
      </c>
      <c r="C8382" t="str">
        <f>_xlfn.XLOOKUP(A8382,tblProducts[Column1],tblProducts[Description])</f>
        <v>ETHYLAN 324 BULK</v>
      </c>
      <c r="D8382" t="str">
        <f>_xlfn.XLOOKUP(B8382,tblProducts[Column1],tblProducts[Description])</f>
        <v>ETHOMEEN SV/15 BULK</v>
      </c>
      <c r="E8382" t="s">
        <v>7</v>
      </c>
      <c r="G8382" t="s">
        <v>7</v>
      </c>
      <c r="H8382" t="s">
        <v>8</v>
      </c>
      <c r="I8382">
        <f t="shared" si="135"/>
        <v>0</v>
      </c>
    </row>
    <row r="8383" spans="1:9">
      <c r="A8383">
        <f>IF(MOD(ROW()-24,COUNTA(tblProducts[Description]))=0,A8382+1,A8382)</f>
        <v>74</v>
      </c>
      <c r="B8383">
        <f>MOD(ROW()-24,COUNTA(tblProducts[Description]))+1</f>
        <v>38</v>
      </c>
      <c r="C8383" t="str">
        <f>_xlfn.XLOOKUP(A8383,tblProducts[Column1],tblProducts[Description])</f>
        <v>ETHYLAN 324 BULK</v>
      </c>
      <c r="D8383" t="str">
        <f>_xlfn.XLOOKUP(B8383,tblProducts[Column1],tblProducts[Description])</f>
        <v>ETHOMEEN SV/15C BULK</v>
      </c>
      <c r="E8383" t="s">
        <v>9</v>
      </c>
      <c r="F8383" t="s">
        <v>12</v>
      </c>
      <c r="G8383" t="s">
        <v>7</v>
      </c>
      <c r="H8383" t="s">
        <v>8</v>
      </c>
      <c r="I8383">
        <f t="shared" si="135"/>
        <v>2</v>
      </c>
    </row>
    <row r="8384" spans="1:9">
      <c r="A8384">
        <f>IF(MOD(ROW()-24,COUNTA(tblProducts[Description]))=0,A8383+1,A8383)</f>
        <v>74</v>
      </c>
      <c r="B8384">
        <f>MOD(ROW()-24,COUNTA(tblProducts[Description]))+1</f>
        <v>39</v>
      </c>
      <c r="C8384" t="str">
        <f>_xlfn.XLOOKUP(A8384,tblProducts[Column1],tblProducts[Description])</f>
        <v>ETHYLAN 324 BULK</v>
      </c>
      <c r="D8384" t="str">
        <f>_xlfn.XLOOKUP(B8384,tblProducts[Column1],tblProducts[Description])</f>
        <v>ETHOMEEN SV/25 BULK</v>
      </c>
      <c r="E8384" t="s">
        <v>7</v>
      </c>
      <c r="G8384" t="s">
        <v>7</v>
      </c>
      <c r="H8384" t="s">
        <v>8</v>
      </c>
      <c r="I8384">
        <f t="shared" si="135"/>
        <v>0</v>
      </c>
    </row>
    <row r="8385" spans="1:9">
      <c r="A8385">
        <f>IF(MOD(ROW()-24,COUNTA(tblProducts[Description]))=0,A8384+1,A8384)</f>
        <v>74</v>
      </c>
      <c r="B8385">
        <f>MOD(ROW()-24,COUNTA(tblProducts[Description]))+1</f>
        <v>40</v>
      </c>
      <c r="C8385" t="str">
        <f>_xlfn.XLOOKUP(A8385,tblProducts[Column1],tblProducts[Description])</f>
        <v>ETHYLAN 324 BULK</v>
      </c>
      <c r="D8385" t="str">
        <f>_xlfn.XLOOKUP(B8385,tblProducts[Column1],tblProducts[Description])</f>
        <v>ETHOMEEN T/12 BULK</v>
      </c>
      <c r="E8385" t="s">
        <v>9</v>
      </c>
      <c r="F8385" t="s">
        <v>12</v>
      </c>
      <c r="G8385" t="s">
        <v>7</v>
      </c>
      <c r="H8385" t="s">
        <v>8</v>
      </c>
      <c r="I8385">
        <f t="shared" si="135"/>
        <v>2</v>
      </c>
    </row>
    <row r="8386" spans="1:9">
      <c r="A8386">
        <f>IF(MOD(ROW()-24,COUNTA(tblProducts[Description]))=0,A8385+1,A8385)</f>
        <v>74</v>
      </c>
      <c r="B8386">
        <f>MOD(ROW()-24,COUNTA(tblProducts[Description]))+1</f>
        <v>41</v>
      </c>
      <c r="C8386" t="str">
        <f>_xlfn.XLOOKUP(A8386,tblProducts[Column1],tblProducts[Description])</f>
        <v>ETHYLAN 324 BULK</v>
      </c>
      <c r="D8386" t="str">
        <f>_xlfn.XLOOKUP(B8386,tblProducts[Column1],tblProducts[Description])</f>
        <v>ETHOMEEN T/13.5 BULK</v>
      </c>
      <c r="E8386" t="s">
        <v>7</v>
      </c>
      <c r="G8386" t="s">
        <v>7</v>
      </c>
      <c r="H8386" t="s">
        <v>8</v>
      </c>
      <c r="I8386">
        <f t="shared" si="135"/>
        <v>0</v>
      </c>
    </row>
    <row r="8387" spans="1:9">
      <c r="A8387">
        <f>IF(MOD(ROW()-24,COUNTA(tblProducts[Description]))=0,A8386+1,A8386)</f>
        <v>74</v>
      </c>
      <c r="B8387">
        <f>MOD(ROW()-24,COUNTA(tblProducts[Description]))+1</f>
        <v>42</v>
      </c>
      <c r="C8387" t="str">
        <f>_xlfn.XLOOKUP(A8387,tblProducts[Column1],tblProducts[Description])</f>
        <v>ETHYLAN 324 BULK</v>
      </c>
      <c r="D8387" t="str">
        <f>_xlfn.XLOOKUP(B8387,tblProducts[Column1],tblProducts[Description])</f>
        <v>ETHOMEEN T/15 BULK</v>
      </c>
      <c r="E8387" t="s">
        <v>9</v>
      </c>
      <c r="F8387" t="s">
        <v>12</v>
      </c>
      <c r="G8387" t="s">
        <v>7</v>
      </c>
      <c r="H8387" t="s">
        <v>8</v>
      </c>
      <c r="I8387">
        <f t="shared" si="135"/>
        <v>2</v>
      </c>
    </row>
    <row r="8388" spans="1:9">
      <c r="A8388">
        <f>IF(MOD(ROW()-24,COUNTA(tblProducts[Description]))=0,A8387+1,A8387)</f>
        <v>74</v>
      </c>
      <c r="B8388">
        <f>MOD(ROW()-24,COUNTA(tblProducts[Description]))+1</f>
        <v>43</v>
      </c>
      <c r="C8388" t="str">
        <f>_xlfn.XLOOKUP(A8388,tblProducts[Column1],tblProducts[Description])</f>
        <v>ETHYLAN 324 BULK</v>
      </c>
      <c r="D8388" t="str">
        <f>_xlfn.XLOOKUP(B8388,tblProducts[Column1],tblProducts[Description])</f>
        <v>ETHOMEEN T/17 BULK</v>
      </c>
      <c r="E8388" t="s">
        <v>9</v>
      </c>
      <c r="F8388" t="s">
        <v>12</v>
      </c>
      <c r="G8388" t="s">
        <v>7</v>
      </c>
      <c r="H8388" t="s">
        <v>8</v>
      </c>
      <c r="I8388">
        <f t="shared" si="135"/>
        <v>2</v>
      </c>
    </row>
    <row r="8389" spans="1:9">
      <c r="A8389">
        <f>IF(MOD(ROW()-24,COUNTA(tblProducts[Description]))=0,A8388+1,A8388)</f>
        <v>74</v>
      </c>
      <c r="B8389">
        <f>MOD(ROW()-24,COUNTA(tblProducts[Description]))+1</f>
        <v>44</v>
      </c>
      <c r="C8389" t="str">
        <f>_xlfn.XLOOKUP(A8389,tblProducts[Column1],tblProducts[Description])</f>
        <v>ETHYLAN 324 BULK</v>
      </c>
      <c r="D8389" t="str">
        <f>_xlfn.XLOOKUP(B8389,tblProducts[Column1],tblProducts[Description])</f>
        <v>ETHOMEEN T/18 BULK</v>
      </c>
      <c r="E8389" t="s">
        <v>9</v>
      </c>
      <c r="F8389" t="s">
        <v>12</v>
      </c>
      <c r="G8389" t="s">
        <v>7</v>
      </c>
      <c r="H8389" t="s">
        <v>8</v>
      </c>
      <c r="I8389">
        <f t="shared" si="135"/>
        <v>2</v>
      </c>
    </row>
    <row r="8390" spans="1:9">
      <c r="A8390">
        <f>IF(MOD(ROW()-24,COUNTA(tblProducts[Description]))=0,A8389+1,A8389)</f>
        <v>74</v>
      </c>
      <c r="B8390">
        <f>MOD(ROW()-24,COUNTA(tblProducts[Description]))+1</f>
        <v>45</v>
      </c>
      <c r="C8390" t="str">
        <f>_xlfn.XLOOKUP(A8390,tblProducts[Column1],tblProducts[Description])</f>
        <v>ETHYLAN 324 BULK</v>
      </c>
      <c r="D8390" t="str">
        <f>_xlfn.XLOOKUP(B8390,tblProducts[Column1],tblProducts[Description])</f>
        <v>ETHOMEEN T/19 BULK</v>
      </c>
      <c r="E8390" t="s">
        <v>9</v>
      </c>
      <c r="F8390" t="s">
        <v>12</v>
      </c>
      <c r="G8390" t="s">
        <v>7</v>
      </c>
      <c r="H8390" t="s">
        <v>8</v>
      </c>
      <c r="I8390">
        <f t="shared" si="135"/>
        <v>2</v>
      </c>
    </row>
    <row r="8391" spans="1:9">
      <c r="A8391">
        <f>IF(MOD(ROW()-24,COUNTA(tblProducts[Description]))=0,A8390+1,A8390)</f>
        <v>74</v>
      </c>
      <c r="B8391">
        <f>MOD(ROW()-24,COUNTA(tblProducts[Description]))+1</f>
        <v>46</v>
      </c>
      <c r="C8391" t="str">
        <f>_xlfn.XLOOKUP(A8391,tblProducts[Column1],tblProducts[Description])</f>
        <v>ETHYLAN 324 BULK</v>
      </c>
      <c r="D8391" t="str">
        <f>_xlfn.XLOOKUP(B8391,tblProducts[Column1],tblProducts[Description])</f>
        <v>ETHOMEEN T/20 BULK</v>
      </c>
      <c r="E8391" t="s">
        <v>9</v>
      </c>
      <c r="F8391" t="s">
        <v>12</v>
      </c>
      <c r="G8391" t="s">
        <v>7</v>
      </c>
      <c r="H8391" t="s">
        <v>8</v>
      </c>
      <c r="I8391">
        <f t="shared" si="135"/>
        <v>2</v>
      </c>
    </row>
    <row r="8392" spans="1:9">
      <c r="A8392">
        <f>IF(MOD(ROW()-24,COUNTA(tblProducts[Description]))=0,A8391+1,A8391)</f>
        <v>74</v>
      </c>
      <c r="B8392">
        <f>MOD(ROW()-24,COUNTA(tblProducts[Description]))+1</f>
        <v>47</v>
      </c>
      <c r="C8392" t="str">
        <f>_xlfn.XLOOKUP(A8392,tblProducts[Column1],tblProducts[Description])</f>
        <v>ETHYLAN 324 BULK</v>
      </c>
      <c r="D8392" t="str">
        <f>_xlfn.XLOOKUP(B8392,tblProducts[Column1],tblProducts[Description])</f>
        <v>ETHOMEEN T/20S BULK</v>
      </c>
      <c r="E8392" t="s">
        <v>9</v>
      </c>
      <c r="F8392" t="s">
        <v>12</v>
      </c>
      <c r="G8392" t="s">
        <v>7</v>
      </c>
      <c r="H8392" t="s">
        <v>8</v>
      </c>
      <c r="I8392">
        <f t="shared" si="135"/>
        <v>2</v>
      </c>
    </row>
    <row r="8393" spans="1:9">
      <c r="A8393">
        <f>IF(MOD(ROW()-24,COUNTA(tblProducts[Description]))=0,A8392+1,A8392)</f>
        <v>74</v>
      </c>
      <c r="B8393">
        <f>MOD(ROW()-24,COUNTA(tblProducts[Description]))+1</f>
        <v>48</v>
      </c>
      <c r="C8393" t="str">
        <f>_xlfn.XLOOKUP(A8393,tblProducts[Column1],tblProducts[Description])</f>
        <v>ETHYLAN 324 BULK</v>
      </c>
      <c r="D8393" t="str">
        <f>_xlfn.XLOOKUP(B8393,tblProducts[Column1],tblProducts[Description])</f>
        <v>ETHOMEEN T/24 BULK</v>
      </c>
      <c r="E8393" t="s">
        <v>9</v>
      </c>
      <c r="F8393" t="s">
        <v>12</v>
      </c>
      <c r="G8393" t="s">
        <v>7</v>
      </c>
      <c r="H8393" t="s">
        <v>8</v>
      </c>
      <c r="I8393">
        <f t="shared" si="135"/>
        <v>2</v>
      </c>
    </row>
    <row r="8394" spans="1:9">
      <c r="A8394">
        <f>IF(MOD(ROW()-24,COUNTA(tblProducts[Description]))=0,A8393+1,A8393)</f>
        <v>74</v>
      </c>
      <c r="B8394">
        <f>MOD(ROW()-24,COUNTA(tblProducts[Description]))+1</f>
        <v>49</v>
      </c>
      <c r="C8394" t="str">
        <f>_xlfn.XLOOKUP(A8394,tblProducts[Column1],tblProducts[Description])</f>
        <v>ETHYLAN 324 BULK</v>
      </c>
      <c r="D8394" t="str">
        <f>_xlfn.XLOOKUP(B8394,tblProducts[Column1],tblProducts[Description])</f>
        <v>ETHOMEEN T/25 BULK</v>
      </c>
      <c r="E8394" t="s">
        <v>9</v>
      </c>
      <c r="F8394" t="s">
        <v>12</v>
      </c>
      <c r="G8394" t="s">
        <v>7</v>
      </c>
      <c r="H8394" t="s">
        <v>8</v>
      </c>
      <c r="I8394">
        <f t="shared" si="135"/>
        <v>2</v>
      </c>
    </row>
    <row r="8395" spans="1:9">
      <c r="A8395">
        <f>IF(MOD(ROW()-24,COUNTA(tblProducts[Description]))=0,A8394+1,A8394)</f>
        <v>74</v>
      </c>
      <c r="B8395">
        <f>MOD(ROW()-24,COUNTA(tblProducts[Description]))+1</f>
        <v>50</v>
      </c>
      <c r="C8395" t="str">
        <f>_xlfn.XLOOKUP(A8395,tblProducts[Column1],tblProducts[Description])</f>
        <v>ETHYLAN 324 BULK</v>
      </c>
      <c r="D8395" t="str">
        <f>_xlfn.XLOOKUP(B8395,tblProducts[Column1],tblProducts[Description])</f>
        <v>ETHOMEEN T/28 BULK</v>
      </c>
      <c r="E8395" t="s">
        <v>9</v>
      </c>
      <c r="F8395" t="s">
        <v>12</v>
      </c>
      <c r="G8395" t="s">
        <v>7</v>
      </c>
      <c r="H8395" t="s">
        <v>8</v>
      </c>
      <c r="I8395">
        <f t="shared" si="135"/>
        <v>2</v>
      </c>
    </row>
    <row r="8396" spans="1:9">
      <c r="A8396">
        <f>IF(MOD(ROW()-24,COUNTA(tblProducts[Description]))=0,A8395+1,A8395)</f>
        <v>74</v>
      </c>
      <c r="B8396">
        <f>MOD(ROW()-24,COUNTA(tblProducts[Description]))+1</f>
        <v>51</v>
      </c>
      <c r="C8396" t="str">
        <f>_xlfn.XLOOKUP(A8396,tblProducts[Column1],tblProducts[Description])</f>
        <v>ETHYLAN 324 BULK</v>
      </c>
      <c r="D8396" t="str">
        <f>_xlfn.XLOOKUP(B8396,tblProducts[Column1],tblProducts[Description])</f>
        <v>ETHYLAN 1008 SA BULK</v>
      </c>
      <c r="E8396" t="s">
        <v>9</v>
      </c>
      <c r="F8396" t="s">
        <v>12</v>
      </c>
      <c r="G8396" t="s">
        <v>7</v>
      </c>
      <c r="H8396" t="s">
        <v>8</v>
      </c>
      <c r="I8396">
        <f t="shared" si="135"/>
        <v>2</v>
      </c>
    </row>
    <row r="8397" spans="1:9">
      <c r="A8397">
        <f>IF(MOD(ROW()-24,COUNTA(tblProducts[Description]))=0,A8396+1,A8396)</f>
        <v>74</v>
      </c>
      <c r="B8397">
        <f>MOD(ROW()-24,COUNTA(tblProducts[Description]))+1</f>
        <v>52</v>
      </c>
      <c r="C8397" t="str">
        <f>_xlfn.XLOOKUP(A8397,tblProducts[Column1],tblProducts[Description])</f>
        <v>ETHYLAN 324 BULK</v>
      </c>
      <c r="D8397" t="str">
        <f>_xlfn.XLOOKUP(B8397,tblProducts[Column1],tblProducts[Description])</f>
        <v>ETHYLAN 325 BULK</v>
      </c>
      <c r="E8397" t="s">
        <v>9</v>
      </c>
      <c r="F8397" t="s">
        <v>12</v>
      </c>
      <c r="G8397" t="s">
        <v>7</v>
      </c>
      <c r="H8397" t="s">
        <v>8</v>
      </c>
      <c r="I8397">
        <f t="shared" si="135"/>
        <v>2</v>
      </c>
    </row>
    <row r="8398" spans="1:9">
      <c r="A8398">
        <f>IF(MOD(ROW()-24,COUNTA(tblProducts[Description]))=0,A8397+1,A8397)</f>
        <v>74</v>
      </c>
      <c r="B8398">
        <f>MOD(ROW()-24,COUNTA(tblProducts[Description]))+1</f>
        <v>53</v>
      </c>
      <c r="C8398" t="str">
        <f>_xlfn.XLOOKUP(A8398,tblProducts[Column1],tblProducts[Description])</f>
        <v>ETHYLAN 324 BULK</v>
      </c>
      <c r="D8398" t="str">
        <f>_xlfn.XLOOKUP(B8398,tblProducts[Column1],tblProducts[Description])</f>
        <v>ETHYLAN NS-500LQ BULK</v>
      </c>
      <c r="E8398" t="s">
        <v>9</v>
      </c>
      <c r="F8398" t="s">
        <v>12</v>
      </c>
      <c r="G8398" t="s">
        <v>7</v>
      </c>
      <c r="H8398" t="s">
        <v>8</v>
      </c>
      <c r="I8398">
        <f t="shared" si="135"/>
        <v>2</v>
      </c>
    </row>
    <row r="8399" spans="1:9">
      <c r="A8399">
        <f>IF(MOD(ROW()-24,COUNTA(tblProducts[Description]))=0,A8398+1,A8398)</f>
        <v>74</v>
      </c>
      <c r="B8399">
        <f>MOD(ROW()-24,COUNTA(tblProducts[Description]))+1</f>
        <v>54</v>
      </c>
      <c r="C8399" t="str">
        <f>_xlfn.XLOOKUP(A8399,tblProducts[Column1],tblProducts[Description])</f>
        <v>ETHYLAN 324 BULK</v>
      </c>
      <c r="D8399" t="str">
        <f>_xlfn.XLOOKUP(B8399,tblProducts[Column1],tblProducts[Description])</f>
        <v>ETHYLAN PRE NS-505 K BULK</v>
      </c>
      <c r="E8399" t="s">
        <v>9</v>
      </c>
      <c r="F8399" t="s">
        <v>12</v>
      </c>
      <c r="G8399" t="s">
        <v>7</v>
      </c>
      <c r="H8399" t="s">
        <v>8</v>
      </c>
      <c r="I8399">
        <f t="shared" si="135"/>
        <v>2</v>
      </c>
    </row>
    <row r="8400" spans="1:9">
      <c r="A8400">
        <f>IF(MOD(ROW()-24,COUNTA(tblProducts[Description]))=0,A8399+1,A8399)</f>
        <v>74</v>
      </c>
      <c r="B8400">
        <f>MOD(ROW()-24,COUNTA(tblProducts[Description]))+1</f>
        <v>55</v>
      </c>
      <c r="C8400" t="str">
        <f>_xlfn.XLOOKUP(A8400,tblProducts[Column1],tblProducts[Description])</f>
        <v>ETHYLAN 324 BULK</v>
      </c>
      <c r="D8400" t="str">
        <f>_xlfn.XLOOKUP(B8400,tblProducts[Column1],tblProducts[Description])</f>
        <v>ETHYLAN SN-90 BULK</v>
      </c>
      <c r="E8400" t="s">
        <v>9</v>
      </c>
      <c r="F8400" t="s">
        <v>12</v>
      </c>
      <c r="G8400" t="s">
        <v>7</v>
      </c>
      <c r="H8400" t="s">
        <v>8</v>
      </c>
      <c r="I8400">
        <f t="shared" si="135"/>
        <v>2</v>
      </c>
    </row>
    <row r="8401" spans="1:9">
      <c r="A8401">
        <f>IF(MOD(ROW()-24,COUNTA(tblProducts[Description]))=0,A8400+1,A8400)</f>
        <v>74</v>
      </c>
      <c r="B8401">
        <f>MOD(ROW()-24,COUNTA(tblProducts[Description]))+1</f>
        <v>56</v>
      </c>
      <c r="C8401" t="str">
        <f>_xlfn.XLOOKUP(A8401,tblProducts[Column1],tblProducts[Description])</f>
        <v>ETHYLAN 324 BULK</v>
      </c>
      <c r="D8401" t="str">
        <f>_xlfn.XLOOKUP(B8401,tblProducts[Column1],tblProducts[Description])</f>
        <v>ETHYLAN TD-100 BULK</v>
      </c>
      <c r="E8401" t="s">
        <v>9</v>
      </c>
      <c r="F8401" t="s">
        <v>12</v>
      </c>
      <c r="G8401" t="s">
        <v>7</v>
      </c>
      <c r="H8401" t="s">
        <v>8</v>
      </c>
      <c r="I8401">
        <f t="shared" si="135"/>
        <v>2</v>
      </c>
    </row>
    <row r="8402" spans="1:9">
      <c r="A8402">
        <f>IF(MOD(ROW()-24,COUNTA(tblProducts[Description]))=0,A8401+1,A8401)</f>
        <v>74</v>
      </c>
      <c r="B8402">
        <f>MOD(ROW()-24,COUNTA(tblProducts[Description]))+1</f>
        <v>57</v>
      </c>
      <c r="C8402" t="str">
        <f>_xlfn.XLOOKUP(A8402,tblProducts[Column1],tblProducts[Description])</f>
        <v>ETHYLAN 324 BULK</v>
      </c>
      <c r="D8402" t="str">
        <f>_xlfn.XLOOKUP(B8402,tblProducts[Column1],tblProducts[Description])</f>
        <v>ETHYLAN TD-120 BULK</v>
      </c>
      <c r="E8402" t="s">
        <v>9</v>
      </c>
      <c r="F8402" t="s">
        <v>12</v>
      </c>
      <c r="G8402" t="s">
        <v>7</v>
      </c>
      <c r="H8402" t="s">
        <v>8</v>
      </c>
      <c r="I8402">
        <f t="shared" si="135"/>
        <v>2</v>
      </c>
    </row>
    <row r="8403" spans="1:9">
      <c r="A8403">
        <f>IF(MOD(ROW()-24,COUNTA(tblProducts[Description]))=0,A8402+1,A8402)</f>
        <v>74</v>
      </c>
      <c r="B8403">
        <f>MOD(ROW()-24,COUNTA(tblProducts[Description]))+1</f>
        <v>58</v>
      </c>
      <c r="C8403" t="str">
        <f>_xlfn.XLOOKUP(A8403,tblProducts[Column1],tblProducts[Description])</f>
        <v>ETHYLAN 324 BULK</v>
      </c>
      <c r="D8403" t="str">
        <f>_xlfn.XLOOKUP(B8403,tblProducts[Column1],tblProducts[Description])</f>
        <v>ETHYLAN TD-1407 BULK</v>
      </c>
      <c r="E8403" t="s">
        <v>9</v>
      </c>
      <c r="F8403" t="s">
        <v>12</v>
      </c>
      <c r="G8403" t="s">
        <v>7</v>
      </c>
      <c r="H8403" t="s">
        <v>8</v>
      </c>
      <c r="I8403">
        <f t="shared" si="135"/>
        <v>2</v>
      </c>
    </row>
    <row r="8404" spans="1:9">
      <c r="A8404">
        <f>IF(MOD(ROW()-24,COUNTA(tblProducts[Description]))=0,A8403+1,A8403)</f>
        <v>74</v>
      </c>
      <c r="B8404">
        <f>MOD(ROW()-24,COUNTA(tblProducts[Description]))+1</f>
        <v>59</v>
      </c>
      <c r="C8404" t="str">
        <f>_xlfn.XLOOKUP(A8404,tblProducts[Column1],tblProducts[Description])</f>
        <v>ETHYLAN 324 BULK</v>
      </c>
      <c r="D8404" t="str">
        <f>_xlfn.XLOOKUP(B8404,tblProducts[Column1],tblProducts[Description])</f>
        <v>ETHYLAN TD-40 BULK</v>
      </c>
      <c r="E8404" t="s">
        <v>9</v>
      </c>
      <c r="F8404" t="s">
        <v>12</v>
      </c>
      <c r="G8404" t="s">
        <v>7</v>
      </c>
      <c r="H8404" t="s">
        <v>8</v>
      </c>
      <c r="I8404">
        <f t="shared" si="135"/>
        <v>2</v>
      </c>
    </row>
    <row r="8405" spans="1:9">
      <c r="A8405">
        <f>IF(MOD(ROW()-24,COUNTA(tblProducts[Description]))=0,A8404+1,A8404)</f>
        <v>74</v>
      </c>
      <c r="B8405">
        <f>MOD(ROW()-24,COUNTA(tblProducts[Description]))+1</f>
        <v>60</v>
      </c>
      <c r="C8405" t="str">
        <f>_xlfn.XLOOKUP(A8405,tblProducts[Column1],tblProducts[Description])</f>
        <v>ETHYLAN 324 BULK</v>
      </c>
      <c r="D8405" t="str">
        <f>_xlfn.XLOOKUP(B8405,tblProducts[Column1],tblProducts[Description])</f>
        <v>ETHYLAN TD-60 BULK</v>
      </c>
      <c r="E8405" t="s">
        <v>9</v>
      </c>
      <c r="F8405" t="s">
        <v>12</v>
      </c>
      <c r="G8405" t="s">
        <v>7</v>
      </c>
      <c r="H8405" t="s">
        <v>8</v>
      </c>
      <c r="I8405">
        <f t="shared" si="135"/>
        <v>2</v>
      </c>
    </row>
    <row r="8406" spans="1:9">
      <c r="A8406">
        <f>IF(MOD(ROW()-24,COUNTA(tblProducts[Description]))=0,A8405+1,A8405)</f>
        <v>74</v>
      </c>
      <c r="B8406">
        <f>MOD(ROW()-24,COUNTA(tblProducts[Description]))+1</f>
        <v>61</v>
      </c>
      <c r="C8406" t="str">
        <f>_xlfn.XLOOKUP(A8406,tblProducts[Column1],tblProducts[Description])</f>
        <v>ETHYLAN 324 BULK</v>
      </c>
      <c r="D8406" t="str">
        <f>_xlfn.XLOOKUP(B8406,tblProducts[Column1],tblProducts[Description])</f>
        <v>INTERMEDIATE BE-110L BULK</v>
      </c>
      <c r="E8406" t="s">
        <v>9</v>
      </c>
      <c r="F8406" t="s">
        <v>12</v>
      </c>
      <c r="G8406" t="s">
        <v>7</v>
      </c>
      <c r="H8406" t="s">
        <v>8</v>
      </c>
      <c r="I8406">
        <f t="shared" si="135"/>
        <v>2</v>
      </c>
    </row>
    <row r="8407" spans="1:9">
      <c r="A8407">
        <f>IF(MOD(ROW()-24,COUNTA(tblProducts[Description]))=0,A8406+1,A8406)</f>
        <v>74</v>
      </c>
      <c r="B8407">
        <f>MOD(ROW()-24,COUNTA(tblProducts[Description]))+1</f>
        <v>62</v>
      </c>
      <c r="C8407" t="str">
        <f>_xlfn.XLOOKUP(A8407,tblProducts[Column1],tblProducts[Description])</f>
        <v>ETHYLAN 324 BULK</v>
      </c>
      <c r="D8407" t="str">
        <f>_xlfn.XLOOKUP(B8407,tblProducts[Column1],tblProducts[Description])</f>
        <v>INTERMEDIATE DPG-415 BULK</v>
      </c>
      <c r="E8407" t="s">
        <v>9</v>
      </c>
      <c r="F8407" t="s">
        <v>12</v>
      </c>
      <c r="G8407" t="s">
        <v>7</v>
      </c>
      <c r="H8407" t="s">
        <v>8</v>
      </c>
      <c r="I8407">
        <f t="shared" si="135"/>
        <v>2</v>
      </c>
    </row>
    <row r="8408" spans="1:9">
      <c r="A8408">
        <f>IF(MOD(ROW()-24,COUNTA(tblProducts[Description]))=0,A8407+1,A8407)</f>
        <v>74</v>
      </c>
      <c r="B8408">
        <f>MOD(ROW()-24,COUNTA(tblProducts[Description]))+1</f>
        <v>63</v>
      </c>
      <c r="C8408" t="str">
        <f>_xlfn.XLOOKUP(A8408,tblProducts[Column1],tblProducts[Description])</f>
        <v>ETHYLAN 324 BULK</v>
      </c>
      <c r="D8408" t="str">
        <f>_xlfn.XLOOKUP(B8408,tblProducts[Column1],tblProducts[Description])</f>
        <v>PROPODUOMEEN T/12 BULK</v>
      </c>
      <c r="E8408" t="s">
        <v>9</v>
      </c>
      <c r="F8408" t="s">
        <v>12</v>
      </c>
      <c r="G8408" t="s">
        <v>7</v>
      </c>
      <c r="H8408" t="s">
        <v>8</v>
      </c>
      <c r="I8408">
        <f t="shared" si="135"/>
        <v>2</v>
      </c>
    </row>
    <row r="8409" spans="1:9">
      <c r="A8409">
        <f>IF(MOD(ROW()-24,COUNTA(tblProducts[Description]))=0,A8408+1,A8408)</f>
        <v>74</v>
      </c>
      <c r="B8409">
        <f>MOD(ROW()-24,COUNTA(tblProducts[Description]))+1</f>
        <v>64</v>
      </c>
      <c r="C8409" t="str">
        <f>_xlfn.XLOOKUP(A8409,tblProducts[Column1],tblProducts[Description])</f>
        <v>ETHYLAN 324 BULK</v>
      </c>
      <c r="D8409" t="str">
        <f>_xlfn.XLOOKUP(B8409,tblProducts[Column1],tblProducts[Description])</f>
        <v>PROPOMEEN T/12 BULK</v>
      </c>
      <c r="E8409" t="s">
        <v>9</v>
      </c>
      <c r="F8409" t="s">
        <v>12</v>
      </c>
      <c r="G8409" t="s">
        <v>7</v>
      </c>
      <c r="H8409" t="s">
        <v>13</v>
      </c>
      <c r="I8409">
        <f t="shared" ref="I8409:I8472" si="136">IF(E8409="NO",0,IF(F8409="HEEL WASH",1.5,2))+IF(G8409="NO",0,2)</f>
        <v>2</v>
      </c>
    </row>
    <row r="8410" spans="1:9">
      <c r="A8410">
        <f>IF(MOD(ROW()-24,COUNTA(tblProducts[Description]))=0,A8409+1,A8409)</f>
        <v>74</v>
      </c>
      <c r="B8410">
        <f>MOD(ROW()-24,COUNTA(tblProducts[Description]))+1</f>
        <v>65</v>
      </c>
      <c r="C8410" t="str">
        <f>_xlfn.XLOOKUP(A8410,tblProducts[Column1],tblProducts[Description])</f>
        <v>ETHYLAN 324 BULK</v>
      </c>
      <c r="D8410" t="str">
        <f>_xlfn.XLOOKUP(B8410,tblProducts[Column1],tblProducts[Description])</f>
        <v>TMP-420 BULK</v>
      </c>
      <c r="E8410" t="s">
        <v>9</v>
      </c>
      <c r="F8410" t="s">
        <v>12</v>
      </c>
      <c r="G8410" t="s">
        <v>7</v>
      </c>
      <c r="H8410" t="s">
        <v>8</v>
      </c>
      <c r="I8410">
        <f t="shared" si="136"/>
        <v>2</v>
      </c>
    </row>
    <row r="8411" spans="1:9">
      <c r="A8411">
        <f>IF(MOD(ROW()-24,COUNTA(tblProducts[Description]))=0,A8410+1,A8410)</f>
        <v>74</v>
      </c>
      <c r="B8411">
        <f>MOD(ROW()-24,COUNTA(tblProducts[Description]))+1</f>
        <v>66</v>
      </c>
      <c r="C8411" t="str">
        <f>_xlfn.XLOOKUP(A8411,tblProducts[Column1],tblProducts[Description])</f>
        <v>ETHYLAN 324 BULK</v>
      </c>
      <c r="D8411" t="str">
        <f>_xlfn.XLOOKUP(B8411,tblProducts[Column1],tblProducts[Description])</f>
        <v>TMP-80 BULK</v>
      </c>
      <c r="E8411" t="s">
        <v>9</v>
      </c>
      <c r="F8411" t="s">
        <v>12</v>
      </c>
      <c r="G8411" t="s">
        <v>7</v>
      </c>
      <c r="H8411" t="s">
        <v>8</v>
      </c>
      <c r="I8411">
        <f t="shared" si="136"/>
        <v>2</v>
      </c>
    </row>
    <row r="8412" spans="1:9">
      <c r="A8412">
        <f>IF(MOD(ROW()-24,COUNTA(tblProducts[Description]))=0,A8411+1,A8411)</f>
        <v>74</v>
      </c>
      <c r="B8412">
        <f>MOD(ROW()-24,COUNTA(tblProducts[Description]))+1</f>
        <v>67</v>
      </c>
      <c r="C8412" t="str">
        <f>_xlfn.XLOOKUP(A8412,tblProducts[Column1],tblProducts[Description])</f>
        <v>ETHYLAN 324 BULK</v>
      </c>
      <c r="D8412" t="str">
        <f>_xlfn.XLOOKUP(B8412,tblProducts[Column1],tblProducts[Description])</f>
        <v>VISCO 352 BULK</v>
      </c>
      <c r="E8412" t="s">
        <v>9</v>
      </c>
      <c r="F8412" t="s">
        <v>12</v>
      </c>
      <c r="G8412" t="s">
        <v>7</v>
      </c>
      <c r="H8412" t="s">
        <v>8</v>
      </c>
      <c r="I8412">
        <f t="shared" si="136"/>
        <v>2</v>
      </c>
    </row>
    <row r="8413" spans="1:9">
      <c r="A8413">
        <f>IF(MOD(ROW()-24,COUNTA(tblProducts[Description]))=0,A8412+1,A8412)</f>
        <v>74</v>
      </c>
      <c r="B8413">
        <f>MOD(ROW()-24,COUNTA(tblProducts[Description]))+1</f>
        <v>68</v>
      </c>
      <c r="C8413" t="str">
        <f>_xlfn.XLOOKUP(A8413,tblProducts[Column1],tblProducts[Description])</f>
        <v>ETHYLAN 324 BULK</v>
      </c>
      <c r="D8413" t="str">
        <f>_xlfn.XLOOKUP(B8413,tblProducts[Column1],tblProducts[Description])</f>
        <v>WITBREAK DPG-25 BULK</v>
      </c>
      <c r="E8413" t="s">
        <v>9</v>
      </c>
      <c r="F8413" t="s">
        <v>12</v>
      </c>
      <c r="G8413" t="s">
        <v>7</v>
      </c>
      <c r="H8413" t="s">
        <v>8</v>
      </c>
      <c r="I8413">
        <f t="shared" si="136"/>
        <v>2</v>
      </c>
    </row>
    <row r="8414" spans="1:9">
      <c r="A8414">
        <f>IF(MOD(ROW()-24,COUNTA(tblProducts[Description]))=0,A8413+1,A8413)</f>
        <v>74</v>
      </c>
      <c r="B8414">
        <f>MOD(ROW()-24,COUNTA(tblProducts[Description]))+1</f>
        <v>69</v>
      </c>
      <c r="C8414" t="str">
        <f>_xlfn.XLOOKUP(A8414,tblProducts[Column1],tblProducts[Description])</f>
        <v>ETHYLAN 324 BULK</v>
      </c>
      <c r="D8414" t="str">
        <f>_xlfn.XLOOKUP(B8414,tblProducts[Column1],tblProducts[Description])</f>
        <v>WITBREAK DPG-482 BULK</v>
      </c>
      <c r="E8414" t="s">
        <v>9</v>
      </c>
      <c r="F8414" t="s">
        <v>12</v>
      </c>
      <c r="G8414" t="s">
        <v>7</v>
      </c>
      <c r="H8414" t="s">
        <v>8</v>
      </c>
      <c r="I8414">
        <f t="shared" si="136"/>
        <v>2</v>
      </c>
    </row>
    <row r="8415" spans="1:9">
      <c r="A8415">
        <f>IF(MOD(ROW()-24,COUNTA(tblProducts[Description]))=0,A8414+1,A8414)</f>
        <v>74</v>
      </c>
      <c r="B8415">
        <f>MOD(ROW()-24,COUNTA(tblProducts[Description]))+1</f>
        <v>70</v>
      </c>
      <c r="C8415" t="str">
        <f>_xlfn.XLOOKUP(A8415,tblProducts[Column1],tblProducts[Description])</f>
        <v>ETHYLAN 324 BULK</v>
      </c>
      <c r="D8415" t="str">
        <f>_xlfn.XLOOKUP(B8415,tblProducts[Column1],tblProducts[Description])</f>
        <v>WITBREAK DPG-818 BULK</v>
      </c>
      <c r="E8415" t="s">
        <v>9</v>
      </c>
      <c r="F8415" t="s">
        <v>12</v>
      </c>
      <c r="G8415" t="s">
        <v>7</v>
      </c>
      <c r="H8415" t="s">
        <v>8</v>
      </c>
      <c r="I8415">
        <f t="shared" si="136"/>
        <v>2</v>
      </c>
    </row>
    <row r="8416" spans="1:9">
      <c r="A8416">
        <f>IF(MOD(ROW()-24,COUNTA(tblProducts[Description]))=0,A8415+1,A8415)</f>
        <v>74</v>
      </c>
      <c r="B8416">
        <f>MOD(ROW()-24,COUNTA(tblProducts[Description]))+1</f>
        <v>71</v>
      </c>
      <c r="C8416" t="str">
        <f>_xlfn.XLOOKUP(A8416,tblProducts[Column1],tblProducts[Description])</f>
        <v>ETHYLAN 324 BULK</v>
      </c>
      <c r="D8416" t="str">
        <f>_xlfn.XLOOKUP(B8416,tblProducts[Column1],tblProducts[Description])</f>
        <v>WITBREAK DTG-62 BULK</v>
      </c>
      <c r="E8416" t="s">
        <v>9</v>
      </c>
      <c r="F8416" t="s">
        <v>12</v>
      </c>
      <c r="G8416" t="s">
        <v>7</v>
      </c>
      <c r="H8416" t="s">
        <v>8</v>
      </c>
      <c r="I8416">
        <f t="shared" si="136"/>
        <v>2</v>
      </c>
    </row>
    <row r="8417" spans="1:9">
      <c r="A8417">
        <f>IF(MOD(ROW()-24,COUNTA(tblProducts[Description]))=0,A8416+1,A8416)</f>
        <v>74</v>
      </c>
      <c r="B8417">
        <f>MOD(ROW()-24,COUNTA(tblProducts[Description]))+1</f>
        <v>72</v>
      </c>
      <c r="C8417" t="str">
        <f>_xlfn.XLOOKUP(A8417,tblProducts[Column1],tblProducts[Description])</f>
        <v>ETHYLAN 324 BULK</v>
      </c>
      <c r="D8417" t="str">
        <f>_xlfn.XLOOKUP(B8417,tblProducts[Column1],tblProducts[Description])</f>
        <v>WITCOMUL 1844 BULK</v>
      </c>
      <c r="E8417" t="s">
        <v>9</v>
      </c>
      <c r="F8417" t="s">
        <v>12</v>
      </c>
      <c r="G8417" t="s">
        <v>7</v>
      </c>
      <c r="H8417" t="s">
        <v>8</v>
      </c>
      <c r="I8417">
        <f t="shared" si="136"/>
        <v>2</v>
      </c>
    </row>
    <row r="8418" spans="1:9">
      <c r="A8418">
        <f>IF(MOD(ROW()-24,COUNTA(tblProducts[Description]))=0,A8417+1,A8417)</f>
        <v>74</v>
      </c>
      <c r="B8418">
        <f>MOD(ROW()-24,COUNTA(tblProducts[Description]))+1</f>
        <v>73</v>
      </c>
      <c r="C8418" t="str">
        <f>_xlfn.XLOOKUP(A8418,tblProducts[Column1],tblProducts[Description])</f>
        <v>ETHYLAN 324 BULK</v>
      </c>
      <c r="D8418" t="str">
        <f>_xlfn.XLOOKUP(B8418,tblProducts[Column1],tblProducts[Description])</f>
        <v>WITCONOL 2690 BULK</v>
      </c>
      <c r="E8418" t="s">
        <v>9</v>
      </c>
      <c r="F8418" t="s">
        <v>12</v>
      </c>
      <c r="G8418" t="s">
        <v>9</v>
      </c>
      <c r="H8418" t="s">
        <v>11</v>
      </c>
      <c r="I8418">
        <f t="shared" si="136"/>
        <v>4</v>
      </c>
    </row>
    <row r="8419" spans="1:9">
      <c r="A8419">
        <f>IF(MOD(ROW()-24,COUNTA(tblProducts[Description]))=0,A8418+1,A8418)</f>
        <v>74</v>
      </c>
      <c r="B8419">
        <f>MOD(ROW()-24,COUNTA(tblProducts[Description]))+1</f>
        <v>74</v>
      </c>
      <c r="C8419" t="str">
        <f>_xlfn.XLOOKUP(A8419,tblProducts[Column1],tblProducts[Description])</f>
        <v>ETHYLAN 324 BULK</v>
      </c>
      <c r="D8419" t="str">
        <f>_xlfn.XLOOKUP(B8419,tblProducts[Column1],tblProducts[Description])</f>
        <v>ETHYLAN 324 BULK</v>
      </c>
      <c r="E8419" t="s">
        <v>9</v>
      </c>
      <c r="F8419" t="s">
        <v>12</v>
      </c>
      <c r="G8419" t="s">
        <v>9</v>
      </c>
      <c r="H8419" t="s">
        <v>11</v>
      </c>
      <c r="I8419">
        <f t="shared" si="136"/>
        <v>4</v>
      </c>
    </row>
    <row r="8420" spans="1:9">
      <c r="A8420">
        <f>IF(MOD(ROW()-24,COUNTA(tblProducts[Description]))=0,A8419+1,A8419)</f>
        <v>74</v>
      </c>
      <c r="B8420">
        <f>MOD(ROW()-24,COUNTA(tblProducts[Description]))+1</f>
        <v>75</v>
      </c>
      <c r="C8420" t="str">
        <f>_xlfn.XLOOKUP(A8420,tblProducts[Column1],tblProducts[Description])</f>
        <v>ETHYLAN 324 BULK</v>
      </c>
      <c r="D8420" t="str">
        <f>_xlfn.XLOOKUP(B8420,tblProducts[Column1],tblProducts[Description])</f>
        <v>WITCONOL NP-120 BULK</v>
      </c>
      <c r="E8420" t="s">
        <v>9</v>
      </c>
      <c r="F8420" t="s">
        <v>12</v>
      </c>
      <c r="G8420" t="s">
        <v>9</v>
      </c>
      <c r="H8420" t="s">
        <v>11</v>
      </c>
      <c r="I8420">
        <f t="shared" si="136"/>
        <v>4</v>
      </c>
    </row>
    <row r="8421" spans="1:9">
      <c r="A8421">
        <f>IF(MOD(ROW()-24,COUNTA(tblProducts[Description]))=0,A8420+1,A8420)</f>
        <v>74</v>
      </c>
      <c r="B8421">
        <f>MOD(ROW()-24,COUNTA(tblProducts[Description]))+1</f>
        <v>76</v>
      </c>
      <c r="C8421" t="str">
        <f>_xlfn.XLOOKUP(A8421,tblProducts[Column1],tblProducts[Description])</f>
        <v>ETHYLAN 324 BULK</v>
      </c>
      <c r="D8421" t="str">
        <f>_xlfn.XLOOKUP(B8421,tblProducts[Column1],tblProducts[Description])</f>
        <v>WITCONOL NP-130 BULK</v>
      </c>
      <c r="E8421" t="s">
        <v>9</v>
      </c>
      <c r="F8421" t="s">
        <v>12</v>
      </c>
      <c r="G8421" t="s">
        <v>7</v>
      </c>
      <c r="H8421" t="s">
        <v>8</v>
      </c>
      <c r="I8421">
        <f t="shared" si="136"/>
        <v>2</v>
      </c>
    </row>
    <row r="8422" spans="1:9">
      <c r="A8422">
        <f>IF(MOD(ROW()-24,COUNTA(tblProducts[Description]))=0,A8421+1,A8421)</f>
        <v>74</v>
      </c>
      <c r="B8422">
        <f>MOD(ROW()-24,COUNTA(tblProducts[Description]))+1</f>
        <v>77</v>
      </c>
      <c r="C8422" t="str">
        <f>_xlfn.XLOOKUP(A8422,tblProducts[Column1],tblProducts[Description])</f>
        <v>ETHYLAN 324 BULK</v>
      </c>
      <c r="D8422" t="str">
        <f>_xlfn.XLOOKUP(B8422,tblProducts[Column1],tblProducts[Description])</f>
        <v>WITCONOL NP-20 BULK</v>
      </c>
      <c r="E8422" t="s">
        <v>9</v>
      </c>
      <c r="F8422" t="s">
        <v>12</v>
      </c>
      <c r="G8422" t="s">
        <v>7</v>
      </c>
      <c r="H8422" t="s">
        <v>13</v>
      </c>
      <c r="I8422">
        <f t="shared" si="136"/>
        <v>2</v>
      </c>
    </row>
    <row r="8423" spans="1:9">
      <c r="A8423">
        <f>IF(MOD(ROW()-24,COUNTA(tblProducts[Description]))=0,A8422+1,A8422)</f>
        <v>74</v>
      </c>
      <c r="B8423">
        <f>MOD(ROW()-24,COUNTA(tblProducts[Description]))+1</f>
        <v>78</v>
      </c>
      <c r="C8423" t="str">
        <f>_xlfn.XLOOKUP(A8423,tblProducts[Column1],tblProducts[Description])</f>
        <v>ETHYLAN 324 BULK</v>
      </c>
      <c r="D8423" t="str">
        <f>_xlfn.XLOOKUP(B8423,tblProducts[Column1],tblProducts[Description])</f>
        <v>WITCONOL NP-330 BULK</v>
      </c>
      <c r="E8423" t="s">
        <v>9</v>
      </c>
      <c r="F8423" t="s">
        <v>12</v>
      </c>
      <c r="G8423" t="s">
        <v>7</v>
      </c>
      <c r="H8423" t="s">
        <v>13</v>
      </c>
      <c r="I8423">
        <f t="shared" si="136"/>
        <v>2</v>
      </c>
    </row>
    <row r="8424" spans="1:9">
      <c r="A8424">
        <f>IF(MOD(ROW()-24,COUNTA(tblProducts[Description]))=0,A8423+1,A8423)</f>
        <v>74</v>
      </c>
      <c r="B8424">
        <f>MOD(ROW()-24,COUNTA(tblProducts[Description]))+1</f>
        <v>79</v>
      </c>
      <c r="C8424" t="str">
        <f>_xlfn.XLOOKUP(A8424,tblProducts[Column1],tblProducts[Description])</f>
        <v>ETHYLAN 324 BULK</v>
      </c>
      <c r="D8424" t="str">
        <f>_xlfn.XLOOKUP(B8424,tblProducts[Column1],tblProducts[Description])</f>
        <v>WITCONOL NP-40 BULK</v>
      </c>
      <c r="E8424" t="s">
        <v>9</v>
      </c>
      <c r="F8424" t="s">
        <v>12</v>
      </c>
      <c r="G8424" t="s">
        <v>7</v>
      </c>
      <c r="H8424" t="s">
        <v>13</v>
      </c>
      <c r="I8424">
        <f t="shared" si="136"/>
        <v>2</v>
      </c>
    </row>
    <row r="8425" spans="1:9">
      <c r="A8425">
        <f>IF(MOD(ROW()-24,COUNTA(tblProducts[Description]))=0,A8424+1,A8424)</f>
        <v>74</v>
      </c>
      <c r="B8425">
        <f>MOD(ROW()-24,COUNTA(tblProducts[Description]))+1</f>
        <v>80</v>
      </c>
      <c r="C8425" t="str">
        <f>_xlfn.XLOOKUP(A8425,tblProducts[Column1],tblProducts[Description])</f>
        <v>ETHYLAN 324 BULK</v>
      </c>
      <c r="D8425" t="str">
        <f>_xlfn.XLOOKUP(B8425,tblProducts[Column1],tblProducts[Description])</f>
        <v>WITCONOL NP-60 BULK</v>
      </c>
      <c r="E8425" t="s">
        <v>9</v>
      </c>
      <c r="F8425" t="s">
        <v>12</v>
      </c>
      <c r="G8425" t="s">
        <v>7</v>
      </c>
      <c r="H8425" t="s">
        <v>8</v>
      </c>
      <c r="I8425">
        <f t="shared" si="136"/>
        <v>2</v>
      </c>
    </row>
    <row r="8426" spans="1:9">
      <c r="A8426">
        <f>IF(MOD(ROW()-24,COUNTA(tblProducts[Description]))=0,A8425+1,A8425)</f>
        <v>74</v>
      </c>
      <c r="B8426">
        <f>MOD(ROW()-24,COUNTA(tblProducts[Description]))+1</f>
        <v>81</v>
      </c>
      <c r="C8426" t="str">
        <f>_xlfn.XLOOKUP(A8426,tblProducts[Column1],tblProducts[Description])</f>
        <v>ETHYLAN 324 BULK</v>
      </c>
      <c r="D8426" t="str">
        <f>_xlfn.XLOOKUP(B8426,tblProducts[Column1],tblProducts[Description])</f>
        <v>WITCONOL NP-80 BULK</v>
      </c>
      <c r="E8426" t="s">
        <v>9</v>
      </c>
      <c r="F8426" t="s">
        <v>12</v>
      </c>
      <c r="G8426" t="s">
        <v>7</v>
      </c>
      <c r="H8426" t="s">
        <v>8</v>
      </c>
      <c r="I8426">
        <f t="shared" si="136"/>
        <v>2</v>
      </c>
    </row>
    <row r="8427" spans="1:9">
      <c r="A8427">
        <f>IF(MOD(ROW()-24,COUNTA(tblProducts[Description]))=0,A8426+1,A8426)</f>
        <v>74</v>
      </c>
      <c r="B8427">
        <f>MOD(ROW()-24,COUNTA(tblProducts[Description]))+1</f>
        <v>82</v>
      </c>
      <c r="C8427" t="str">
        <f>_xlfn.XLOOKUP(A8427,tblProducts[Column1],tblProducts[Description])</f>
        <v>ETHYLAN 324 BULK</v>
      </c>
      <c r="D8427" t="str">
        <f>_xlfn.XLOOKUP(B8427,tblProducts[Column1],tblProducts[Description])</f>
        <v>WITCONOL NP-90 BULK</v>
      </c>
      <c r="E8427" t="s">
        <v>9</v>
      </c>
      <c r="F8427" t="s">
        <v>12</v>
      </c>
      <c r="G8427" t="s">
        <v>7</v>
      </c>
      <c r="H8427" t="s">
        <v>8</v>
      </c>
      <c r="I8427">
        <f t="shared" si="136"/>
        <v>2</v>
      </c>
    </row>
    <row r="8428" spans="1:9">
      <c r="A8428">
        <f>IF(MOD(ROW()-24,COUNTA(tblProducts[Description]))=0,A8427+1,A8427)</f>
        <v>74</v>
      </c>
      <c r="B8428">
        <f>MOD(ROW()-24,COUNTA(tblProducts[Description]))+1</f>
        <v>83</v>
      </c>
      <c r="C8428" t="str">
        <f>_xlfn.XLOOKUP(A8428,tblProducts[Column1],tblProducts[Description])</f>
        <v>ETHYLAN 324 BULK</v>
      </c>
      <c r="D8428" t="str">
        <f>_xlfn.XLOOKUP(B8428,tblProducts[Column1],tblProducts[Description])</f>
        <v>WITCONOL NS-108 PO BULK</v>
      </c>
      <c r="E8428" t="s">
        <v>9</v>
      </c>
      <c r="F8428" t="s">
        <v>12</v>
      </c>
      <c r="G8428" t="s">
        <v>7</v>
      </c>
      <c r="H8428" t="s">
        <v>8</v>
      </c>
      <c r="I8428">
        <f t="shared" si="136"/>
        <v>2</v>
      </c>
    </row>
    <row r="8429" spans="1:9">
      <c r="A8429">
        <f>IF(MOD(ROW()-24,COUNTA(tblProducts[Description]))=0,A8428+1,A8428)</f>
        <v>74</v>
      </c>
      <c r="B8429">
        <f>MOD(ROW()-24,COUNTA(tblProducts[Description]))+1</f>
        <v>84</v>
      </c>
      <c r="C8429" t="str">
        <f>_xlfn.XLOOKUP(A8429,tblProducts[Column1],tblProducts[Description])</f>
        <v>ETHYLAN 324 BULK</v>
      </c>
      <c r="D8429" t="str">
        <f>_xlfn.XLOOKUP(B8429,tblProducts[Column1],tblProducts[Description])</f>
        <v>WITCONOL NS-505K BULK</v>
      </c>
      <c r="E8429" t="s">
        <v>9</v>
      </c>
      <c r="F8429" t="s">
        <v>12</v>
      </c>
      <c r="G8429" t="s">
        <v>7</v>
      </c>
      <c r="H8429" t="s">
        <v>8</v>
      </c>
      <c r="I8429">
        <f t="shared" si="136"/>
        <v>2</v>
      </c>
    </row>
    <row r="8430" spans="1:9">
      <c r="A8430">
        <f>IF(MOD(ROW()-24,COUNTA(tblProducts[Description]))=0,A8429+1,A8429)</f>
        <v>74</v>
      </c>
      <c r="B8430">
        <f>MOD(ROW()-24,COUNTA(tblProducts[Description]))+1</f>
        <v>85</v>
      </c>
      <c r="C8430" t="str">
        <f>_xlfn.XLOOKUP(A8430,tblProducts[Column1],tblProducts[Description])</f>
        <v>ETHYLAN 324 BULK</v>
      </c>
      <c r="D8430" t="str">
        <f>_xlfn.XLOOKUP(B8430,tblProducts[Column1],tblProducts[Description])</f>
        <v>WITCONOL NS-817 BULK</v>
      </c>
      <c r="E8430" t="s">
        <v>9</v>
      </c>
      <c r="F8430" t="s">
        <v>12</v>
      </c>
      <c r="G8430" t="s">
        <v>7</v>
      </c>
      <c r="H8430" t="s">
        <v>8</v>
      </c>
      <c r="I8430">
        <f t="shared" si="136"/>
        <v>2</v>
      </c>
    </row>
    <row r="8431" spans="1:9">
      <c r="A8431">
        <f>IF(MOD(ROW()-24,COUNTA(tblProducts[Description]))=0,A8430+1,A8430)</f>
        <v>74</v>
      </c>
      <c r="B8431">
        <f>MOD(ROW()-24,COUNTA(tblProducts[Description]))+1</f>
        <v>86</v>
      </c>
      <c r="C8431" t="str">
        <f>_xlfn.XLOOKUP(A8431,tblProducts[Column1],tblProducts[Description])</f>
        <v>ETHYLAN 324 BULK</v>
      </c>
      <c r="D8431" t="str">
        <f>_xlfn.XLOOKUP(B8431,tblProducts[Column1],tblProducts[Description])</f>
        <v>WITCONOL PD-375 BULK</v>
      </c>
      <c r="E8431" t="s">
        <v>9</v>
      </c>
      <c r="F8431" t="s">
        <v>12</v>
      </c>
      <c r="G8431" t="s">
        <v>7</v>
      </c>
      <c r="H8431" t="s">
        <v>8</v>
      </c>
      <c r="I8431">
        <f t="shared" si="136"/>
        <v>2</v>
      </c>
    </row>
    <row r="8432" spans="1:9">
      <c r="A8432">
        <f>IF(MOD(ROW()-24,COUNTA(tblProducts[Description]))=0,A8431+1,A8431)</f>
        <v>74</v>
      </c>
      <c r="B8432">
        <f>MOD(ROW()-24,COUNTA(tblProducts[Description]))+1</f>
        <v>87</v>
      </c>
      <c r="C8432" t="str">
        <f>_xlfn.XLOOKUP(A8432,tblProducts[Column1],tblProducts[Description])</f>
        <v>ETHYLAN 324 BULK</v>
      </c>
      <c r="D8432" t="str">
        <f>_xlfn.XLOOKUP(B8432,tblProducts[Column1],tblProducts[Description])</f>
        <v>WITCONOL PD-4085 BULK</v>
      </c>
      <c r="E8432" t="s">
        <v>9</v>
      </c>
      <c r="F8432" t="s">
        <v>12</v>
      </c>
      <c r="G8432" t="s">
        <v>7</v>
      </c>
      <c r="H8432" t="s">
        <v>8</v>
      </c>
      <c r="I8432">
        <f t="shared" si="136"/>
        <v>2</v>
      </c>
    </row>
    <row r="8433" spans="1:9">
      <c r="A8433">
        <f>IF(MOD(ROW()-24,COUNTA(tblProducts[Description]))=0,A8432+1,A8432)</f>
        <v>74</v>
      </c>
      <c r="B8433">
        <f>MOD(ROW()-24,COUNTA(tblProducts[Description]))+1</f>
        <v>88</v>
      </c>
      <c r="C8433" t="str">
        <f>_xlfn.XLOOKUP(A8433,tblProducts[Column1],tblProducts[Description])</f>
        <v>ETHYLAN 324 BULK</v>
      </c>
      <c r="D8433" t="str">
        <f>_xlfn.XLOOKUP(B8433,tblProducts[Column1],tblProducts[Description])</f>
        <v>WITCONOL PD-500 BULK</v>
      </c>
      <c r="E8433" t="s">
        <v>9</v>
      </c>
      <c r="F8433" t="s">
        <v>12</v>
      </c>
      <c r="G8433" t="s">
        <v>7</v>
      </c>
      <c r="H8433" t="s">
        <v>8</v>
      </c>
      <c r="I8433">
        <f t="shared" si="136"/>
        <v>2</v>
      </c>
    </row>
    <row r="8434" spans="1:9">
      <c r="A8434">
        <f>IF(MOD(ROW()-24,COUNTA(tblProducts[Description]))=0,A8433+1,A8433)</f>
        <v>74</v>
      </c>
      <c r="B8434">
        <f>MOD(ROW()-24,COUNTA(tblProducts[Description]))+1</f>
        <v>89</v>
      </c>
      <c r="C8434" t="str">
        <f>_xlfn.XLOOKUP(A8434,tblProducts[Column1],tblProducts[Description])</f>
        <v>ETHYLAN 324 BULK</v>
      </c>
      <c r="D8434" t="str">
        <f>_xlfn.XLOOKUP(B8434,tblProducts[Column1],tblProducts[Description])</f>
        <v>WITCONOL PEG-200 BULK</v>
      </c>
      <c r="E8434" t="s">
        <v>9</v>
      </c>
      <c r="F8434" t="s">
        <v>12</v>
      </c>
      <c r="G8434" t="s">
        <v>7</v>
      </c>
      <c r="H8434" t="s">
        <v>8</v>
      </c>
      <c r="I8434">
        <f t="shared" si="136"/>
        <v>2</v>
      </c>
    </row>
    <row r="8435" spans="1:9">
      <c r="A8435">
        <f>IF(MOD(ROW()-24,COUNTA(tblProducts[Description]))=0,A8434+1,A8434)</f>
        <v>74</v>
      </c>
      <c r="B8435">
        <f>MOD(ROW()-24,COUNTA(tblProducts[Description]))+1</f>
        <v>90</v>
      </c>
      <c r="C8435" t="str">
        <f>_xlfn.XLOOKUP(A8435,tblProducts[Column1],tblProducts[Description])</f>
        <v>ETHYLAN 324 BULK</v>
      </c>
      <c r="D8435" t="str">
        <f>_xlfn.XLOOKUP(B8435,tblProducts[Column1],tblProducts[Description])</f>
        <v>WITCONOL PEG-400 BULK</v>
      </c>
      <c r="E8435" t="s">
        <v>9</v>
      </c>
      <c r="F8435" t="s">
        <v>12</v>
      </c>
      <c r="G8435" t="s">
        <v>7</v>
      </c>
      <c r="H8435" t="s">
        <v>8</v>
      </c>
      <c r="I8435">
        <f t="shared" si="136"/>
        <v>2</v>
      </c>
    </row>
    <row r="8436" spans="1:9">
      <c r="A8436">
        <f>IF(MOD(ROW()-24,COUNTA(tblProducts[Description]))=0,A8435+1,A8435)</f>
        <v>74</v>
      </c>
      <c r="B8436">
        <f>MOD(ROW()-24,COUNTA(tblProducts[Description]))+1</f>
        <v>91</v>
      </c>
      <c r="C8436" t="str">
        <f>_xlfn.XLOOKUP(A8436,tblProducts[Column1],tblProducts[Description])</f>
        <v>ETHYLAN 324 BULK</v>
      </c>
      <c r="D8436" t="str">
        <f>_xlfn.XLOOKUP(B8436,tblProducts[Column1],tblProducts[Description])</f>
        <v>WITCONOL PEG-500 BULK</v>
      </c>
      <c r="E8436" t="s">
        <v>9</v>
      </c>
      <c r="F8436" t="s">
        <v>12</v>
      </c>
      <c r="G8436" t="s">
        <v>7</v>
      </c>
      <c r="H8436" t="s">
        <v>8</v>
      </c>
      <c r="I8436">
        <f t="shared" si="136"/>
        <v>2</v>
      </c>
    </row>
    <row r="8437" spans="1:9">
      <c r="A8437">
        <f>IF(MOD(ROW()-24,COUNTA(tblProducts[Description]))=0,A8436+1,A8436)</f>
        <v>74</v>
      </c>
      <c r="B8437">
        <f>MOD(ROW()-24,COUNTA(tblProducts[Description]))+1</f>
        <v>92</v>
      </c>
      <c r="C8437" t="str">
        <f>_xlfn.XLOOKUP(A8437,tblProducts[Column1],tblProducts[Description])</f>
        <v>ETHYLAN 324 BULK</v>
      </c>
      <c r="D8437" t="str">
        <f>_xlfn.XLOOKUP(B8437,tblProducts[Column1],tblProducts[Description])</f>
        <v>WITCONOL PEG-600 BULK</v>
      </c>
      <c r="E8437" t="s">
        <v>9</v>
      </c>
      <c r="F8437" t="s">
        <v>12</v>
      </c>
      <c r="G8437" t="s">
        <v>7</v>
      </c>
      <c r="H8437" t="s">
        <v>8</v>
      </c>
      <c r="I8437">
        <f t="shared" si="136"/>
        <v>2</v>
      </c>
    </row>
    <row r="8438" spans="1:9">
      <c r="A8438">
        <f>IF(MOD(ROW()-24,COUNTA(tblProducts[Description]))=0,A8437+1,A8437)</f>
        <v>74</v>
      </c>
      <c r="B8438">
        <f>MOD(ROW()-24,COUNTA(tblProducts[Description]))+1</f>
        <v>93</v>
      </c>
      <c r="C8438" t="str">
        <f>_xlfn.XLOOKUP(A8438,tblProducts[Column1],tblProducts[Description])</f>
        <v>ETHYLAN 324 BULK</v>
      </c>
      <c r="D8438" t="str">
        <f>_xlfn.XLOOKUP(B8438,tblProducts[Column1],tblProducts[Description])</f>
        <v>WITCONOL PH-70 BULK</v>
      </c>
      <c r="E8438" t="s">
        <v>9</v>
      </c>
      <c r="F8438" t="s">
        <v>12</v>
      </c>
      <c r="G8438" t="s">
        <v>7</v>
      </c>
      <c r="H8438" t="s">
        <v>8</v>
      </c>
      <c r="I8438">
        <f t="shared" si="136"/>
        <v>2</v>
      </c>
    </row>
    <row r="8439" spans="1:9">
      <c r="A8439">
        <f>IF(MOD(ROW()-24,COUNTA(tblProducts[Description]))=0,A8438+1,A8438)</f>
        <v>74</v>
      </c>
      <c r="B8439">
        <f>MOD(ROW()-24,COUNTA(tblProducts[Description]))+1</f>
        <v>94</v>
      </c>
      <c r="C8439" t="str">
        <f>_xlfn.XLOOKUP(A8439,tblProducts[Column1],tblProducts[Description])</f>
        <v>ETHYLAN 324 BULK</v>
      </c>
      <c r="D8439" t="str">
        <f>_xlfn.XLOOKUP(B8439,tblProducts[Column1],tblProducts[Description])</f>
        <v>WITCONOL SN-50 BULK</v>
      </c>
      <c r="E8439" t="s">
        <v>9</v>
      </c>
      <c r="F8439" t="s">
        <v>12</v>
      </c>
      <c r="G8439" t="s">
        <v>7</v>
      </c>
      <c r="H8439" t="s">
        <v>8</v>
      </c>
      <c r="I8439">
        <f t="shared" si="136"/>
        <v>2</v>
      </c>
    </row>
    <row r="8440" spans="1:9">
      <c r="A8440">
        <f>IF(MOD(ROW()-24,COUNTA(tblProducts[Description]))=0,A8439+1,A8439)</f>
        <v>74</v>
      </c>
      <c r="B8440">
        <f>MOD(ROW()-24,COUNTA(tblProducts[Description]))+1</f>
        <v>95</v>
      </c>
      <c r="C8440" t="str">
        <f>_xlfn.XLOOKUP(A8440,tblProducts[Column1],tblProducts[Description])</f>
        <v>ETHYLAN 324 BULK</v>
      </c>
      <c r="D8440" t="str">
        <f>_xlfn.XLOOKUP(B8440,tblProducts[Column1],tblProducts[Description])</f>
        <v>WITCONOL SN-70 BULK</v>
      </c>
      <c r="E8440" t="s">
        <v>9</v>
      </c>
      <c r="F8440" t="s">
        <v>12</v>
      </c>
      <c r="G8440" t="s">
        <v>7</v>
      </c>
      <c r="H8440" t="s">
        <v>8</v>
      </c>
      <c r="I8440">
        <f t="shared" si="136"/>
        <v>2</v>
      </c>
    </row>
    <row r="8441" spans="1:9">
      <c r="A8441">
        <f>IF(MOD(ROW()-24,COUNTA(tblProducts[Description]))=0,A8440+1,A8440)</f>
        <v>74</v>
      </c>
      <c r="B8441">
        <f>MOD(ROW()-24,COUNTA(tblProducts[Description]))+1</f>
        <v>96</v>
      </c>
      <c r="C8441" t="str">
        <f>_xlfn.XLOOKUP(A8441,tblProducts[Column1],tblProducts[Description])</f>
        <v>ETHYLAN 324 BULK</v>
      </c>
      <c r="D8441" t="str">
        <f>_xlfn.XLOOKUP(B8441,tblProducts[Column1],tblProducts[Description])</f>
        <v>REDICOTE E-47 NPF BULK</v>
      </c>
      <c r="E8441" t="s">
        <v>9</v>
      </c>
      <c r="F8441" t="s">
        <v>12</v>
      </c>
      <c r="G8441" t="s">
        <v>7</v>
      </c>
      <c r="H8441" t="s">
        <v>8</v>
      </c>
      <c r="I8441">
        <f t="shared" si="136"/>
        <v>2</v>
      </c>
    </row>
    <row r="8442" spans="1:9">
      <c r="A8442">
        <f>IF(MOD(ROW()-24,COUNTA(tblProducts[Description]))=0,A8441+1,A8441)</f>
        <v>74</v>
      </c>
      <c r="B8442">
        <f>MOD(ROW()-24,COUNTA(tblProducts[Description]))+1</f>
        <v>97</v>
      </c>
      <c r="C8442" t="str">
        <f>_xlfn.XLOOKUP(A8442,tblProducts[Column1],tblProducts[Description])</f>
        <v>ETHYLAN 324 BULK</v>
      </c>
      <c r="D8442" t="str">
        <f>_xlfn.XLOOKUP(B8442,tblProducts[Column1],tblProducts[Description])</f>
        <v>EMULPON CO-25 BULK</v>
      </c>
      <c r="E8442" t="s">
        <v>9</v>
      </c>
      <c r="F8442" t="s">
        <v>12</v>
      </c>
      <c r="G8442" t="s">
        <v>7</v>
      </c>
      <c r="H8442" t="s">
        <v>8</v>
      </c>
      <c r="I8442">
        <f t="shared" si="136"/>
        <v>2</v>
      </c>
    </row>
    <row r="8443" spans="1:9">
      <c r="A8443">
        <f>IF(MOD(ROW()-24,COUNTA(tblProducts[Description]))=0,A8442+1,A8442)</f>
        <v>74</v>
      </c>
      <c r="B8443">
        <f>MOD(ROW()-24,COUNTA(tblProducts[Description]))+1</f>
        <v>98</v>
      </c>
      <c r="C8443" t="str">
        <f>_xlfn.XLOOKUP(A8443,tblProducts[Column1],tblProducts[Description])</f>
        <v>ETHYLAN 324 BULK</v>
      </c>
      <c r="D8443" t="str">
        <f>_xlfn.XLOOKUP(B8443,tblProducts[Column1],tblProducts[Description])</f>
        <v>EMULPON CO-30 BULK</v>
      </c>
      <c r="E8443" t="s">
        <v>9</v>
      </c>
      <c r="F8443" t="s">
        <v>12</v>
      </c>
      <c r="G8443" t="s">
        <v>7</v>
      </c>
      <c r="H8443" t="s">
        <v>8</v>
      </c>
      <c r="I8443">
        <f t="shared" si="136"/>
        <v>2</v>
      </c>
    </row>
    <row r="8444" spans="1:9">
      <c r="A8444">
        <f>IF(MOD(ROW()-24,COUNTA(tblProducts[Description]))=0,A8443+1,A8443)</f>
        <v>74</v>
      </c>
      <c r="B8444">
        <f>MOD(ROW()-24,COUNTA(tblProducts[Description]))+1</f>
        <v>99</v>
      </c>
      <c r="C8444" t="str">
        <f>_xlfn.XLOOKUP(A8444,tblProducts[Column1],tblProducts[Description])</f>
        <v>ETHYLAN 324 BULK</v>
      </c>
      <c r="D8444" t="str">
        <f>_xlfn.XLOOKUP(B8444,tblProducts[Column1],tblProducts[Description])</f>
        <v>EMULPON CO-40 BULK</v>
      </c>
      <c r="E8444" t="s">
        <v>9</v>
      </c>
      <c r="F8444" t="s">
        <v>12</v>
      </c>
      <c r="G8444" t="s">
        <v>7</v>
      </c>
      <c r="H8444" t="s">
        <v>8</v>
      </c>
      <c r="I8444">
        <f t="shared" si="136"/>
        <v>2</v>
      </c>
    </row>
    <row r="8445" spans="1:9">
      <c r="A8445">
        <f>IF(MOD(ROW()-24,COUNTA(tblProducts[Description]))=0,A8444+1,A8444)</f>
        <v>74</v>
      </c>
      <c r="B8445">
        <f>MOD(ROW()-24,COUNTA(tblProducts[Description]))+1</f>
        <v>100</v>
      </c>
      <c r="C8445" t="str">
        <f>_xlfn.XLOOKUP(A8445,tblProducts[Column1],tblProducts[Description])</f>
        <v>ETHYLAN 324 BULK</v>
      </c>
      <c r="D8445" t="str">
        <f>_xlfn.XLOOKUP(B8445,tblProducts[Column1],tblProducts[Description])</f>
        <v>EMULPON CO-36 BULK</v>
      </c>
      <c r="E8445" t="s">
        <v>9</v>
      </c>
      <c r="F8445" t="s">
        <v>12</v>
      </c>
      <c r="G8445" t="s">
        <v>7</v>
      </c>
      <c r="H8445" t="s">
        <v>8</v>
      </c>
      <c r="I8445">
        <f t="shared" si="136"/>
        <v>2</v>
      </c>
    </row>
    <row r="8446" spans="1:9">
      <c r="A8446">
        <f>IF(MOD(ROW()-24,COUNTA(tblProducts[Description]))=0,A8445+1,A8445)</f>
        <v>74</v>
      </c>
      <c r="B8446">
        <f>MOD(ROW()-24,COUNTA(tblProducts[Description]))+1</f>
        <v>101</v>
      </c>
      <c r="C8446" t="str">
        <f>_xlfn.XLOOKUP(A8446,tblProducts[Column1],tblProducts[Description])</f>
        <v>ETHYLAN 324 BULK</v>
      </c>
      <c r="D8446" t="str">
        <f>_xlfn.XLOOKUP(B8446,tblProducts[Column1],tblProducts[Description])</f>
        <v>REDICOTE E-4819 BULK</v>
      </c>
      <c r="E8446" t="s">
        <v>9</v>
      </c>
      <c r="F8446" t="s">
        <v>12</v>
      </c>
      <c r="G8446" t="s">
        <v>7</v>
      </c>
      <c r="H8446" t="s">
        <v>8</v>
      </c>
      <c r="I8446">
        <f t="shared" si="136"/>
        <v>2</v>
      </c>
    </row>
    <row r="8447" spans="1:9">
      <c r="A8447">
        <f>IF(MOD(ROW()-24,COUNTA(tblProducts[Description]))=0,A8446+1,A8446)</f>
        <v>74</v>
      </c>
      <c r="B8447">
        <f>MOD(ROW()-24,COUNTA(tblProducts[Description]))+1</f>
        <v>102</v>
      </c>
      <c r="C8447" t="str">
        <f>_xlfn.XLOOKUP(A8447,tblProducts[Column1],tblProducts[Description])</f>
        <v>ETHYLAN 324 BULK</v>
      </c>
      <c r="D8447" t="str">
        <f>_xlfn.XLOOKUP(B8447,tblProducts[Column1],tblProducts[Description])</f>
        <v>ETHYLAN 1005 SA  BULK</v>
      </c>
      <c r="E8447" t="s">
        <v>9</v>
      </c>
      <c r="F8447" t="s">
        <v>12</v>
      </c>
      <c r="G8447" t="s">
        <v>7</v>
      </c>
      <c r="H8447" t="s">
        <v>8</v>
      </c>
      <c r="I8447">
        <f t="shared" si="136"/>
        <v>2</v>
      </c>
    </row>
    <row r="8448" spans="1:9">
      <c r="A8448">
        <f>IF(MOD(ROW()-24,COUNTA(tblProducts[Description]))=0,A8447+1,A8447)</f>
        <v>74</v>
      </c>
      <c r="B8448">
        <f>MOD(ROW()-24,COUNTA(tblProducts[Description]))+1</f>
        <v>103</v>
      </c>
      <c r="C8448" t="str">
        <f>_xlfn.XLOOKUP(A8448,tblProducts[Column1],tblProducts[Description])</f>
        <v>ETHYLAN 324 BULK</v>
      </c>
      <c r="D8448" t="str">
        <f>_xlfn.XLOOKUP(B8448,tblProducts[Column1],tblProducts[Description])</f>
        <v>ETHODUOMEEN T/15 BULK</v>
      </c>
      <c r="E8448" t="s">
        <v>9</v>
      </c>
      <c r="F8448" t="s">
        <v>12</v>
      </c>
      <c r="G8448" t="s">
        <v>7</v>
      </c>
      <c r="H8448" t="s">
        <v>8</v>
      </c>
      <c r="I8448">
        <f t="shared" si="136"/>
        <v>2</v>
      </c>
    </row>
    <row r="8449" spans="1:9">
      <c r="A8449">
        <f>IF(MOD(ROW()-24,COUNTA(tblProducts[Description]))=0,A8448+1,A8448)</f>
        <v>74</v>
      </c>
      <c r="B8449">
        <f>MOD(ROW()-24,COUNTA(tblProducts[Description]))+1</f>
        <v>104</v>
      </c>
      <c r="C8449" t="str">
        <f>_xlfn.XLOOKUP(A8449,tblProducts[Column1],tblProducts[Description])</f>
        <v>ETHYLAN 324 BULK</v>
      </c>
      <c r="D8449" t="str">
        <f>_xlfn.XLOOKUP(B8449,tblProducts[Column1],tblProducts[Description])</f>
        <v>C-6442 BULK</v>
      </c>
      <c r="E8449" t="s">
        <v>9</v>
      </c>
      <c r="F8449" t="s">
        <v>12</v>
      </c>
      <c r="G8449" t="s">
        <v>7</v>
      </c>
      <c r="H8449" t="s">
        <v>8</v>
      </c>
      <c r="I8449">
        <f t="shared" si="136"/>
        <v>2</v>
      </c>
    </row>
    <row r="8450" spans="1:9">
      <c r="A8450">
        <f>IF(MOD(ROW()-24,COUNTA(tblProducts[Description]))=0,A8449+1,A8449)</f>
        <v>74</v>
      </c>
      <c r="B8450">
        <f>MOD(ROW()-24,COUNTA(tblProducts[Description]))+1</f>
        <v>105</v>
      </c>
      <c r="C8450" t="str">
        <f>_xlfn.XLOOKUP(A8450,tblProducts[Column1],tblProducts[Description])</f>
        <v>ETHYLAN 324 BULK</v>
      </c>
      <c r="D8450" t="str">
        <f>_xlfn.XLOOKUP(B8450,tblProducts[Column1],tblProducts[Description])</f>
        <v>ETHODUOMEEN T/25  BULK</v>
      </c>
      <c r="E8450" t="s">
        <v>9</v>
      </c>
      <c r="F8450" t="s">
        <v>12</v>
      </c>
      <c r="G8450" t="s">
        <v>7</v>
      </c>
      <c r="H8450" t="s">
        <v>8</v>
      </c>
      <c r="I8450">
        <f t="shared" si="136"/>
        <v>2</v>
      </c>
    </row>
    <row r="8451" spans="1:9">
      <c r="A8451">
        <f>IF(MOD(ROW()-24,COUNTA(tblProducts[Description]))=0,A8450+1,A8450)</f>
        <v>74</v>
      </c>
      <c r="B8451">
        <f>MOD(ROW()-24,COUNTA(tblProducts[Description]))+1</f>
        <v>106</v>
      </c>
      <c r="C8451" t="str">
        <f>_xlfn.XLOOKUP(A8451,tblProducts[Column1],tblProducts[Description])</f>
        <v>ETHYLAN 324 BULK</v>
      </c>
      <c r="D8451" t="str">
        <f>_xlfn.XLOOKUP(B8451,tblProducts[Column1],tblProducts[Description])</f>
        <v>WITCONOL PD-2000 BULK</v>
      </c>
      <c r="E8451" t="s">
        <v>9</v>
      </c>
      <c r="F8451" t="s">
        <v>12</v>
      </c>
      <c r="G8451" t="s">
        <v>7</v>
      </c>
      <c r="H8451" t="s">
        <v>8</v>
      </c>
      <c r="I8451">
        <f t="shared" si="136"/>
        <v>2</v>
      </c>
    </row>
    <row r="8452" spans="1:9">
      <c r="A8452">
        <f>IF(MOD(ROW()-24,COUNTA(tblProducts[Description]))=0,A8451+1,A8451)</f>
        <v>74</v>
      </c>
      <c r="B8452">
        <f>MOD(ROW()-24,COUNTA(tblProducts[Description]))+1</f>
        <v>107</v>
      </c>
      <c r="C8452" t="str">
        <f>_xlfn.XLOOKUP(A8452,tblProducts[Column1],tblProducts[Description])</f>
        <v>ETHYLAN 324 BULK</v>
      </c>
      <c r="D8452" t="str">
        <f>_xlfn.XLOOKUP(B8452,tblProducts[Column1],tblProducts[Description])</f>
        <v>BEROL 347 BULK</v>
      </c>
      <c r="E8452" t="s">
        <v>9</v>
      </c>
      <c r="F8452" t="s">
        <v>12</v>
      </c>
      <c r="G8452" t="s">
        <v>7</v>
      </c>
      <c r="H8452" t="s">
        <v>8</v>
      </c>
      <c r="I8452">
        <f t="shared" si="136"/>
        <v>2</v>
      </c>
    </row>
    <row r="8453" spans="1:9">
      <c r="A8453">
        <f>IF(MOD(ROW()-24,COUNTA(tblProducts[Description]))=0,A8452+1,A8452)</f>
        <v>74</v>
      </c>
      <c r="B8453">
        <f>MOD(ROW()-24,COUNTA(tblProducts[Description]))+1</f>
        <v>108</v>
      </c>
      <c r="C8453" t="str">
        <f>_xlfn.XLOOKUP(A8453,tblProducts[Column1],tblProducts[Description])</f>
        <v>ETHYLAN 324 BULK</v>
      </c>
      <c r="D8453" t="str">
        <f>_xlfn.XLOOKUP(B8453,tblProducts[Column1],tblProducts[Description])</f>
        <v>ETHYLAN PT-3000 BULK</v>
      </c>
      <c r="E8453" t="s">
        <v>9</v>
      </c>
      <c r="F8453" t="s">
        <v>12</v>
      </c>
      <c r="G8453" t="s">
        <v>7</v>
      </c>
      <c r="H8453" t="s">
        <v>8</v>
      </c>
      <c r="I8453">
        <f t="shared" si="136"/>
        <v>2</v>
      </c>
    </row>
    <row r="8454" spans="1:9">
      <c r="A8454">
        <f>IF(MOD(ROW()-24,COUNTA(tblProducts[Description]))=0,A8453+1,A8453)</f>
        <v>74</v>
      </c>
      <c r="B8454">
        <f>MOD(ROW()-24,COUNTA(tblProducts[Description]))+1</f>
        <v>109</v>
      </c>
      <c r="C8454" t="str">
        <f>_xlfn.XLOOKUP(A8454,tblProducts[Column1],tblProducts[Description])</f>
        <v>ETHYLAN 324 BULK</v>
      </c>
      <c r="D8454" t="str">
        <f>_xlfn.XLOOKUP(B8454,tblProducts[Column1],tblProducts[Description])</f>
        <v>ETHYLAN HB4/BULK</v>
      </c>
      <c r="E8454" t="s">
        <v>9</v>
      </c>
      <c r="F8454" t="s">
        <v>12</v>
      </c>
      <c r="G8454" t="s">
        <v>7</v>
      </c>
      <c r="H8454" t="s">
        <v>8</v>
      </c>
      <c r="I8454">
        <f t="shared" si="136"/>
        <v>2</v>
      </c>
    </row>
    <row r="8455" spans="1:9">
      <c r="A8455">
        <f>IF(MOD(ROW()-24,COUNTA(tblProducts[Description]))=0,A8454+1,A8454)</f>
        <v>74</v>
      </c>
      <c r="B8455">
        <f>MOD(ROW()-24,COUNTA(tblProducts[Description]))+1</f>
        <v>110</v>
      </c>
      <c r="C8455" t="str">
        <f>_xlfn.XLOOKUP(A8455,tblProducts[Column1],tblProducts[Description])</f>
        <v>ETHYLAN 324 BULK</v>
      </c>
      <c r="D8455" t="str">
        <f>_xlfn.XLOOKUP(B8455,tblProducts[Column1],tblProducts[Description])</f>
        <v>ADSEE AB 600 BULK</v>
      </c>
      <c r="E8455" t="s">
        <v>9</v>
      </c>
      <c r="F8455" t="s">
        <v>12</v>
      </c>
      <c r="G8455" t="s">
        <v>7</v>
      </c>
      <c r="H8455" t="s">
        <v>8</v>
      </c>
      <c r="I8455">
        <f t="shared" si="136"/>
        <v>2</v>
      </c>
    </row>
    <row r="8456" spans="1:9">
      <c r="A8456">
        <f>IF(MOD(ROW()-24,COUNTA(tblProducts[Description]))=0,A8455+1,A8455)</f>
        <v>74</v>
      </c>
      <c r="B8456">
        <f>MOD(ROW()-24,COUNTA(tblProducts[Description]))+1</f>
        <v>111</v>
      </c>
      <c r="C8456" t="str">
        <f>_xlfn.XLOOKUP(A8456,tblProducts[Column1],tblProducts[Description])</f>
        <v>ETHYLAN 324 BULK</v>
      </c>
      <c r="D8456" t="str">
        <f>_xlfn.XLOOKUP(B8456,tblProducts[Column1],tblProducts[Description])</f>
        <v>WITCONOL PT-320  BULK</v>
      </c>
      <c r="E8456" t="s">
        <v>9</v>
      </c>
      <c r="F8456" t="s">
        <v>12</v>
      </c>
      <c r="G8456" t="s">
        <v>7</v>
      </c>
      <c r="H8456" t="s">
        <v>8</v>
      </c>
      <c r="I8456">
        <f t="shared" si="136"/>
        <v>2</v>
      </c>
    </row>
    <row r="8457" spans="1:9">
      <c r="A8457">
        <f>IF(MOD(ROW()-24,COUNTA(tblProducts[Description]))=0,A8456+1,A8456)</f>
        <v>74</v>
      </c>
      <c r="B8457">
        <f>MOD(ROW()-24,COUNTA(tblProducts[Description]))+1</f>
        <v>112</v>
      </c>
      <c r="C8457" t="str">
        <f>_xlfn.XLOOKUP(A8457,tblProducts[Column1],tblProducts[Description])</f>
        <v>ETHYLAN 324 BULK</v>
      </c>
      <c r="D8457" t="str">
        <f>_xlfn.XLOOKUP(B8457,tblProducts[Column1],tblProducts[Description])</f>
        <v>ETHYLAN DA-3 BULK</v>
      </c>
      <c r="E8457" t="s">
        <v>9</v>
      </c>
      <c r="F8457" t="s">
        <v>12</v>
      </c>
      <c r="G8457" t="s">
        <v>7</v>
      </c>
      <c r="H8457" t="s">
        <v>8</v>
      </c>
      <c r="I8457">
        <f t="shared" si="136"/>
        <v>2</v>
      </c>
    </row>
    <row r="8458" spans="1:9">
      <c r="A8458">
        <f>IF(MOD(ROW()-24,COUNTA(tblProducts[Description]))=0,A8457+1,A8457)</f>
        <v>74</v>
      </c>
      <c r="B8458">
        <f>MOD(ROW()-24,COUNTA(tblProducts[Description]))+1</f>
        <v>113</v>
      </c>
      <c r="C8458" t="str">
        <f>_xlfn.XLOOKUP(A8458,tblProducts[Column1],tblProducts[Description])</f>
        <v>ETHYLAN 324 BULK</v>
      </c>
      <c r="D8458" t="str">
        <f>_xlfn.XLOOKUP(B8458,tblProducts[Column1],tblProducts[Description])</f>
        <v>ETHOMEEN O/12 BULK</v>
      </c>
      <c r="E8458" t="s">
        <v>9</v>
      </c>
      <c r="F8458" t="s">
        <v>12</v>
      </c>
      <c r="G8458" t="s">
        <v>7</v>
      </c>
      <c r="H8458" t="s">
        <v>8</v>
      </c>
      <c r="I8458">
        <f t="shared" si="136"/>
        <v>2</v>
      </c>
    </row>
    <row r="8459" spans="1:9">
      <c r="A8459">
        <f>IF(MOD(ROW()-24,COUNTA(tblProducts[Description]))=0,A8458+1,A8458)</f>
        <v>74</v>
      </c>
      <c r="B8459">
        <f>MOD(ROW()-24,COUNTA(tblProducts[Description]))+1</f>
        <v>114</v>
      </c>
      <c r="C8459" t="str">
        <f>_xlfn.XLOOKUP(A8459,tblProducts[Column1],tblProducts[Description])</f>
        <v>ETHYLAN 324 BULK</v>
      </c>
      <c r="D8459" t="str">
        <f>_xlfn.XLOOKUP(B8459,tblProducts[Column1],tblProducts[Description])</f>
        <v>WITCONOL PT-1000 BULK</v>
      </c>
      <c r="E8459" t="s">
        <v>9</v>
      </c>
      <c r="F8459" t="s">
        <v>12</v>
      </c>
      <c r="G8459" t="s">
        <v>7</v>
      </c>
      <c r="H8459" t="s">
        <v>8</v>
      </c>
      <c r="I8459">
        <f t="shared" si="136"/>
        <v>2</v>
      </c>
    </row>
    <row r="8460" spans="1:9">
      <c r="A8460">
        <f>IF(MOD(ROW()-24,COUNTA(tblProducts[Description]))=0,A8459+1,A8459)</f>
        <v>75</v>
      </c>
      <c r="B8460">
        <f>MOD(ROW()-24,COUNTA(tblProducts[Description]))+1</f>
        <v>1</v>
      </c>
      <c r="C8460" t="str">
        <f>_xlfn.XLOOKUP(A8460,tblProducts[Column1],tblProducts[Description])</f>
        <v>WITCONOL NP-120 BULK</v>
      </c>
      <c r="D8460" t="str">
        <f>_xlfn.XLOOKUP(B8460,tblProducts[Column1],tblProducts[Description])</f>
        <v>ADSEE 4130 BULK</v>
      </c>
      <c r="E8460" t="s">
        <v>9</v>
      </c>
      <c r="F8460" t="s">
        <v>12</v>
      </c>
      <c r="G8460" t="s">
        <v>7</v>
      </c>
      <c r="H8460" t="s">
        <v>8</v>
      </c>
      <c r="I8460">
        <f t="shared" si="136"/>
        <v>2</v>
      </c>
    </row>
    <row r="8461" spans="1:9">
      <c r="A8461">
        <f>IF(MOD(ROW()-24,COUNTA(tblProducts[Description]))=0,A8460+1,A8460)</f>
        <v>75</v>
      </c>
      <c r="B8461">
        <f>MOD(ROW()-24,COUNTA(tblProducts[Description]))+1</f>
        <v>2</v>
      </c>
      <c r="C8461" t="str">
        <f>_xlfn.XLOOKUP(A8461,tblProducts[Column1],tblProducts[Description])</f>
        <v>WITCONOL NP-120 BULK</v>
      </c>
      <c r="D8461" t="str">
        <f>_xlfn.XLOOKUP(B8461,tblProducts[Column1],tblProducts[Description])</f>
        <v>ARMOSTAT 300 BULK</v>
      </c>
      <c r="E8461" t="s">
        <v>9</v>
      </c>
      <c r="F8461" t="s">
        <v>12</v>
      </c>
      <c r="G8461" t="s">
        <v>7</v>
      </c>
      <c r="H8461" t="s">
        <v>8</v>
      </c>
      <c r="I8461">
        <f t="shared" si="136"/>
        <v>2</v>
      </c>
    </row>
    <row r="8462" spans="1:9">
      <c r="A8462">
        <f>IF(MOD(ROW()-24,COUNTA(tblProducts[Description]))=0,A8461+1,A8461)</f>
        <v>75</v>
      </c>
      <c r="B8462">
        <f>MOD(ROW()-24,COUNTA(tblProducts[Description]))+1</f>
        <v>3</v>
      </c>
      <c r="C8462" t="str">
        <f>_xlfn.XLOOKUP(A8462,tblProducts[Column1],tblProducts[Description])</f>
        <v>WITCONOL NP-120 BULK</v>
      </c>
      <c r="D8462" t="str">
        <f>_xlfn.XLOOKUP(B8462,tblProducts[Column1],tblProducts[Description])</f>
        <v>ARMOSTAT 400 BULK</v>
      </c>
      <c r="E8462" t="s">
        <v>9</v>
      </c>
      <c r="F8462" t="s">
        <v>12</v>
      </c>
      <c r="G8462" t="s">
        <v>7</v>
      </c>
      <c r="H8462" t="s">
        <v>8</v>
      </c>
      <c r="I8462">
        <f t="shared" si="136"/>
        <v>2</v>
      </c>
    </row>
    <row r="8463" spans="1:9">
      <c r="A8463">
        <f>IF(MOD(ROW()-24,COUNTA(tblProducts[Description]))=0,A8462+1,A8462)</f>
        <v>75</v>
      </c>
      <c r="B8463">
        <f>MOD(ROW()-24,COUNTA(tblProducts[Description]))+1</f>
        <v>4</v>
      </c>
      <c r="C8463" t="str">
        <f>_xlfn.XLOOKUP(A8463,tblProducts[Column1],tblProducts[Description])</f>
        <v>WITCONOL NP-120 BULK</v>
      </c>
      <c r="D8463" t="str">
        <f>_xlfn.XLOOKUP(B8463,tblProducts[Column1],tblProducts[Description])</f>
        <v>ARMOSTAT 410 LM BULK</v>
      </c>
      <c r="E8463" t="s">
        <v>9</v>
      </c>
      <c r="F8463" t="s">
        <v>12</v>
      </c>
      <c r="G8463" t="s">
        <v>7</v>
      </c>
      <c r="H8463" t="s">
        <v>8</v>
      </c>
      <c r="I8463">
        <f t="shared" si="136"/>
        <v>2</v>
      </c>
    </row>
    <row r="8464" spans="1:9">
      <c r="A8464">
        <f>IF(MOD(ROW()-24,COUNTA(tblProducts[Description]))=0,A8463+1,A8463)</f>
        <v>75</v>
      </c>
      <c r="B8464">
        <f>MOD(ROW()-24,COUNTA(tblProducts[Description]))+1</f>
        <v>5</v>
      </c>
      <c r="C8464" t="str">
        <f>_xlfn.XLOOKUP(A8464,tblProducts[Column1],tblProducts[Description])</f>
        <v>WITCONOL NP-120 BULK</v>
      </c>
      <c r="D8464" t="str">
        <f>_xlfn.XLOOKUP(B8464,tblProducts[Column1],tblProducts[Description])</f>
        <v>ARMUL HE 5070 BULK</v>
      </c>
      <c r="E8464" t="s">
        <v>9</v>
      </c>
      <c r="F8464" t="s">
        <v>12</v>
      </c>
      <c r="G8464" t="s">
        <v>7</v>
      </c>
      <c r="H8464" t="s">
        <v>8</v>
      </c>
      <c r="I8464">
        <f t="shared" si="136"/>
        <v>2</v>
      </c>
    </row>
    <row r="8465" spans="1:9">
      <c r="A8465">
        <f>IF(MOD(ROW()-24,COUNTA(tblProducts[Description]))=0,A8464+1,A8464)</f>
        <v>75</v>
      </c>
      <c r="B8465">
        <f>MOD(ROW()-24,COUNTA(tblProducts[Description]))+1</f>
        <v>6</v>
      </c>
      <c r="C8465" t="str">
        <f>_xlfn.XLOOKUP(A8465,tblProducts[Column1],tblProducts[Description])</f>
        <v>WITCONOL NP-120 BULK</v>
      </c>
      <c r="D8465" t="str">
        <f>_xlfn.XLOOKUP(B8465,tblProducts[Column1],tblProducts[Description])</f>
        <v>BEROL 260 BULK</v>
      </c>
      <c r="E8465" t="s">
        <v>9</v>
      </c>
      <c r="F8465" t="s">
        <v>12</v>
      </c>
      <c r="G8465" t="s">
        <v>7</v>
      </c>
      <c r="H8465" t="s">
        <v>8</v>
      </c>
      <c r="I8465">
        <f t="shared" si="136"/>
        <v>2</v>
      </c>
    </row>
    <row r="8466" spans="1:9">
      <c r="A8466">
        <f>IF(MOD(ROW()-24,COUNTA(tblProducts[Description]))=0,A8465+1,A8465)</f>
        <v>75</v>
      </c>
      <c r="B8466">
        <f>MOD(ROW()-24,COUNTA(tblProducts[Description]))+1</f>
        <v>7</v>
      </c>
      <c r="C8466" t="str">
        <f>_xlfn.XLOOKUP(A8466,tblProducts[Column1],tblProducts[Description])</f>
        <v>WITCONOL NP-120 BULK</v>
      </c>
      <c r="D8466" t="str">
        <f>_xlfn.XLOOKUP(B8466,tblProducts[Column1],tblProducts[Description])</f>
        <v>BEROL 266 BULK</v>
      </c>
      <c r="E8466" t="s">
        <v>9</v>
      </c>
      <c r="F8466" t="s">
        <v>12</v>
      </c>
      <c r="G8466" t="s">
        <v>7</v>
      </c>
      <c r="H8466" t="s">
        <v>8</v>
      </c>
      <c r="I8466">
        <f t="shared" si="136"/>
        <v>2</v>
      </c>
    </row>
    <row r="8467" spans="1:9">
      <c r="A8467">
        <f>IF(MOD(ROW()-24,COUNTA(tblProducts[Description]))=0,A8466+1,A8466)</f>
        <v>75</v>
      </c>
      <c r="B8467">
        <f>MOD(ROW()-24,COUNTA(tblProducts[Description]))+1</f>
        <v>8</v>
      </c>
      <c r="C8467" t="str">
        <f>_xlfn.XLOOKUP(A8467,tblProducts[Column1],tblProducts[Description])</f>
        <v>WITCONOL NP-120 BULK</v>
      </c>
      <c r="D8467" t="str">
        <f>_xlfn.XLOOKUP(B8467,tblProducts[Column1],tblProducts[Description])</f>
        <v>BEROL 266V BULK</v>
      </c>
      <c r="E8467" t="s">
        <v>9</v>
      </c>
      <c r="F8467" t="s">
        <v>12</v>
      </c>
      <c r="G8467" t="s">
        <v>7</v>
      </c>
      <c r="H8467" t="s">
        <v>8</v>
      </c>
      <c r="I8467">
        <f t="shared" si="136"/>
        <v>2</v>
      </c>
    </row>
    <row r="8468" spans="1:9">
      <c r="A8468">
        <f>IF(MOD(ROW()-24,COUNTA(tblProducts[Description]))=0,A8467+1,A8467)</f>
        <v>75</v>
      </c>
      <c r="B8468">
        <f>MOD(ROW()-24,COUNTA(tblProducts[Description]))+1</f>
        <v>9</v>
      </c>
      <c r="C8468" t="str">
        <f>_xlfn.XLOOKUP(A8468,tblProducts[Column1],tblProducts[Description])</f>
        <v>WITCONOL NP-120 BULK</v>
      </c>
      <c r="D8468" t="str">
        <f>_xlfn.XLOOKUP(B8468,tblProducts[Column1],tblProducts[Description])</f>
        <v>BEROL 467 BULK</v>
      </c>
      <c r="E8468" t="s">
        <v>9</v>
      </c>
      <c r="F8468" t="s">
        <v>12</v>
      </c>
      <c r="G8468" t="s">
        <v>7</v>
      </c>
      <c r="H8468" t="s">
        <v>8</v>
      </c>
      <c r="I8468">
        <f t="shared" si="136"/>
        <v>2</v>
      </c>
    </row>
    <row r="8469" spans="1:9">
      <c r="A8469">
        <f>IF(MOD(ROW()-24,COUNTA(tblProducts[Description]))=0,A8468+1,A8468)</f>
        <v>75</v>
      </c>
      <c r="B8469">
        <f>MOD(ROW()-24,COUNTA(tblProducts[Description]))+1</f>
        <v>10</v>
      </c>
      <c r="C8469" t="str">
        <f>_xlfn.XLOOKUP(A8469,tblProducts[Column1],tblProducts[Description])</f>
        <v>WITCONOL NP-120 BULK</v>
      </c>
      <c r="D8469" t="str">
        <f>_xlfn.XLOOKUP(B8469,tblProducts[Column1],tblProducts[Description])</f>
        <v>BEROL OX 91-6 BULK</v>
      </c>
      <c r="E8469" t="s">
        <v>9</v>
      </c>
      <c r="F8469" t="s">
        <v>12</v>
      </c>
      <c r="G8469" t="s">
        <v>7</v>
      </c>
      <c r="H8469" t="s">
        <v>8</v>
      </c>
      <c r="I8469">
        <f t="shared" si="136"/>
        <v>2</v>
      </c>
    </row>
    <row r="8470" spans="1:9">
      <c r="A8470">
        <f>IF(MOD(ROW()-24,COUNTA(tblProducts[Description]))=0,A8469+1,A8469)</f>
        <v>75</v>
      </c>
      <c r="B8470">
        <f>MOD(ROW()-24,COUNTA(tblProducts[Description]))+1</f>
        <v>11</v>
      </c>
      <c r="C8470" t="str">
        <f>_xlfn.XLOOKUP(A8470,tblProducts[Column1],tblProducts[Description])</f>
        <v>WITCONOL NP-120 BULK</v>
      </c>
      <c r="D8470" t="str">
        <f>_xlfn.XLOOKUP(B8470,tblProducts[Column1],tblProducts[Description])</f>
        <v>C-5635 BULK</v>
      </c>
      <c r="E8470" t="s">
        <v>9</v>
      </c>
      <c r="F8470" t="s">
        <v>12</v>
      </c>
      <c r="G8470" t="s">
        <v>7</v>
      </c>
      <c r="H8470" t="s">
        <v>8</v>
      </c>
      <c r="I8470">
        <f t="shared" si="136"/>
        <v>2</v>
      </c>
    </row>
    <row r="8471" spans="1:9">
      <c r="A8471">
        <f>IF(MOD(ROW()-24,COUNTA(tblProducts[Description]))=0,A8470+1,A8470)</f>
        <v>75</v>
      </c>
      <c r="B8471">
        <f>MOD(ROW()-24,COUNTA(tblProducts[Description]))+1</f>
        <v>12</v>
      </c>
      <c r="C8471" t="str">
        <f>_xlfn.XLOOKUP(A8471,tblProducts[Column1],tblProducts[Description])</f>
        <v>WITCONOL NP-120 BULK</v>
      </c>
      <c r="D8471" t="str">
        <f>_xlfn.XLOOKUP(B8471,tblProducts[Column1],tblProducts[Description])</f>
        <v>C-6290 BULK</v>
      </c>
      <c r="E8471" t="s">
        <v>9</v>
      </c>
      <c r="F8471" t="s">
        <v>12</v>
      </c>
      <c r="G8471" t="s">
        <v>7</v>
      </c>
      <c r="H8471" t="s">
        <v>8</v>
      </c>
      <c r="I8471">
        <f t="shared" si="136"/>
        <v>2</v>
      </c>
    </row>
    <row r="8472" spans="1:9">
      <c r="A8472">
        <f>IF(MOD(ROW()-24,COUNTA(tblProducts[Description]))=0,A8471+1,A8471)</f>
        <v>75</v>
      </c>
      <c r="B8472">
        <f>MOD(ROW()-24,COUNTA(tblProducts[Description]))+1</f>
        <v>13</v>
      </c>
      <c r="C8472" t="str">
        <f>_xlfn.XLOOKUP(A8472,tblProducts[Column1],tblProducts[Description])</f>
        <v>WITCONOL NP-120 BULK</v>
      </c>
      <c r="D8472" t="str">
        <f>_xlfn.XLOOKUP(B8472,tblProducts[Column1],tblProducts[Description])</f>
        <v>C-6385 BULK</v>
      </c>
      <c r="E8472" t="s">
        <v>9</v>
      </c>
      <c r="F8472" t="s">
        <v>12</v>
      </c>
      <c r="G8472" t="s">
        <v>7</v>
      </c>
      <c r="H8472" t="s">
        <v>8</v>
      </c>
      <c r="I8472">
        <f t="shared" si="136"/>
        <v>2</v>
      </c>
    </row>
    <row r="8473" spans="1:9">
      <c r="A8473">
        <f>IF(MOD(ROW()-24,COUNTA(tblProducts[Description]))=0,A8472+1,A8472)</f>
        <v>75</v>
      </c>
      <c r="B8473">
        <f>MOD(ROW()-24,COUNTA(tblProducts[Description]))+1</f>
        <v>14</v>
      </c>
      <c r="C8473" t="str">
        <f>_xlfn.XLOOKUP(A8473,tblProducts[Column1],tblProducts[Description])</f>
        <v>WITCONOL NP-120 BULK</v>
      </c>
      <c r="D8473" t="str">
        <f>_xlfn.XLOOKUP(B8473,tblProducts[Column1],tblProducts[Description])</f>
        <v>C-6427 BULK</v>
      </c>
      <c r="E8473" t="s">
        <v>9</v>
      </c>
      <c r="F8473" t="s">
        <v>12</v>
      </c>
      <c r="G8473" t="s">
        <v>7</v>
      </c>
      <c r="H8473" t="s">
        <v>8</v>
      </c>
      <c r="I8473">
        <f t="shared" ref="I8473:I8536" si="137">IF(E8473="NO",0,IF(F8473="HEEL WASH",1.5,2))+IF(G8473="NO",0,2)</f>
        <v>2</v>
      </c>
    </row>
    <row r="8474" spans="1:9">
      <c r="A8474">
        <f>IF(MOD(ROW()-24,COUNTA(tblProducts[Description]))=0,A8473+1,A8473)</f>
        <v>75</v>
      </c>
      <c r="B8474">
        <f>MOD(ROW()-24,COUNTA(tblProducts[Description]))+1</f>
        <v>15</v>
      </c>
      <c r="C8474" t="str">
        <f>_xlfn.XLOOKUP(A8474,tblProducts[Column1],tblProducts[Description])</f>
        <v>WITCONOL NP-120 BULK</v>
      </c>
      <c r="D8474" t="str">
        <f>_xlfn.XLOOKUP(B8474,tblProducts[Column1],tblProducts[Description])</f>
        <v>EMULPON CO-200 BULK</v>
      </c>
      <c r="E8474" t="s">
        <v>9</v>
      </c>
      <c r="F8474" t="s">
        <v>12</v>
      </c>
      <c r="G8474" t="s">
        <v>7</v>
      </c>
      <c r="H8474" t="s">
        <v>8</v>
      </c>
      <c r="I8474">
        <f t="shared" si="137"/>
        <v>2</v>
      </c>
    </row>
    <row r="8475" spans="1:9">
      <c r="A8475">
        <f>IF(MOD(ROW()-24,COUNTA(tblProducts[Description]))=0,A8474+1,A8474)</f>
        <v>75</v>
      </c>
      <c r="B8475">
        <f>MOD(ROW()-24,COUNTA(tblProducts[Description]))+1</f>
        <v>16</v>
      </c>
      <c r="C8475" t="str">
        <f>_xlfn.XLOOKUP(A8475,tblProducts[Column1],tblProducts[Description])</f>
        <v>WITCONOL NP-120 BULK</v>
      </c>
      <c r="D8475" t="str">
        <f>_xlfn.XLOOKUP(B8475,tblProducts[Column1],tblProducts[Description])</f>
        <v>EMULPON CO-360 BULK</v>
      </c>
      <c r="E8475" t="s">
        <v>9</v>
      </c>
      <c r="F8475" t="s">
        <v>12</v>
      </c>
      <c r="G8475" t="s">
        <v>7</v>
      </c>
      <c r="H8475" t="s">
        <v>8</v>
      </c>
      <c r="I8475">
        <f t="shared" si="137"/>
        <v>2</v>
      </c>
    </row>
    <row r="8476" spans="1:9">
      <c r="A8476">
        <f>IF(MOD(ROW()-24,COUNTA(tblProducts[Description]))=0,A8475+1,A8475)</f>
        <v>75</v>
      </c>
      <c r="B8476">
        <f>MOD(ROW()-24,COUNTA(tblProducts[Description]))+1</f>
        <v>17</v>
      </c>
      <c r="C8476" t="str">
        <f>_xlfn.XLOOKUP(A8476,tblProducts[Column1],tblProducts[Description])</f>
        <v>WITCONOL NP-120 BULK</v>
      </c>
      <c r="D8476" t="str">
        <f>_xlfn.XLOOKUP(B8476,tblProducts[Column1],tblProducts[Description])</f>
        <v>EMULPON CO-550 BULK</v>
      </c>
      <c r="E8476" t="s">
        <v>9</v>
      </c>
      <c r="F8476" t="s">
        <v>12</v>
      </c>
      <c r="G8476" t="s">
        <v>7</v>
      </c>
      <c r="H8476" t="s">
        <v>8</v>
      </c>
      <c r="I8476">
        <f t="shared" si="137"/>
        <v>2</v>
      </c>
    </row>
    <row r="8477" spans="1:9">
      <c r="A8477">
        <f>IF(MOD(ROW()-24,COUNTA(tblProducts[Description]))=0,A8476+1,A8476)</f>
        <v>75</v>
      </c>
      <c r="B8477">
        <f>MOD(ROW()-24,COUNTA(tblProducts[Description]))+1</f>
        <v>18</v>
      </c>
      <c r="C8477" t="str">
        <f>_xlfn.XLOOKUP(A8477,tblProducts[Column1],tblProducts[Description])</f>
        <v>WITCONOL NP-120 BULK</v>
      </c>
      <c r="D8477" t="str">
        <f>_xlfn.XLOOKUP(B8477,tblProducts[Column1],tblProducts[Description])</f>
        <v>ETHODUOMEEN HT/13 BULK</v>
      </c>
      <c r="E8477" t="s">
        <v>9</v>
      </c>
      <c r="F8477" t="s">
        <v>12</v>
      </c>
      <c r="G8477" t="s">
        <v>7</v>
      </c>
      <c r="H8477" t="s">
        <v>8</v>
      </c>
      <c r="I8477">
        <f t="shared" si="137"/>
        <v>2</v>
      </c>
    </row>
    <row r="8478" spans="1:9">
      <c r="A8478">
        <f>IF(MOD(ROW()-24,COUNTA(tblProducts[Description]))=0,A8477+1,A8477)</f>
        <v>75</v>
      </c>
      <c r="B8478">
        <f>MOD(ROW()-24,COUNTA(tblProducts[Description]))+1</f>
        <v>19</v>
      </c>
      <c r="C8478" t="str">
        <f>_xlfn.XLOOKUP(A8478,tblProducts[Column1],tblProducts[Description])</f>
        <v>WITCONOL NP-120 BULK</v>
      </c>
      <c r="D8478" t="str">
        <f>_xlfn.XLOOKUP(B8478,tblProducts[Column1],tblProducts[Description])</f>
        <v>ETHODUOMEEN T/13 BULK</v>
      </c>
      <c r="E8478" t="s">
        <v>9</v>
      </c>
      <c r="F8478" t="s">
        <v>12</v>
      </c>
      <c r="G8478" t="s">
        <v>7</v>
      </c>
      <c r="H8478" t="s">
        <v>8</v>
      </c>
      <c r="I8478">
        <f t="shared" si="137"/>
        <v>2</v>
      </c>
    </row>
    <row r="8479" spans="1:9">
      <c r="A8479">
        <f>IF(MOD(ROW()-24,COUNTA(tblProducts[Description]))=0,A8478+1,A8478)</f>
        <v>75</v>
      </c>
      <c r="B8479">
        <f>MOD(ROW()-24,COUNTA(tblProducts[Description]))+1</f>
        <v>20</v>
      </c>
      <c r="C8479" t="str">
        <f>_xlfn.XLOOKUP(A8479,tblProducts[Column1],tblProducts[Description])</f>
        <v>WITCONOL NP-120 BULK</v>
      </c>
      <c r="D8479" t="str">
        <f>_xlfn.XLOOKUP(B8479,tblProducts[Column1],tblProducts[Description])</f>
        <v>ETHODUOMEEN T/13N BULK</v>
      </c>
      <c r="E8479" t="s">
        <v>9</v>
      </c>
      <c r="F8479" t="s">
        <v>12</v>
      </c>
      <c r="G8479" t="s">
        <v>7</v>
      </c>
      <c r="H8479" t="s">
        <v>8</v>
      </c>
      <c r="I8479">
        <f t="shared" si="137"/>
        <v>2</v>
      </c>
    </row>
    <row r="8480" spans="1:9">
      <c r="A8480">
        <f>IF(MOD(ROW()-24,COUNTA(tblProducts[Description]))=0,A8479+1,A8479)</f>
        <v>75</v>
      </c>
      <c r="B8480">
        <f>MOD(ROW()-24,COUNTA(tblProducts[Description]))+1</f>
        <v>21</v>
      </c>
      <c r="C8480" t="str">
        <f>_xlfn.XLOOKUP(A8480,tblProducts[Column1],tblProducts[Description])</f>
        <v>WITCONOL NP-120 BULK</v>
      </c>
      <c r="D8480" t="str">
        <f>_xlfn.XLOOKUP(B8480,tblProducts[Column1],tblProducts[Description])</f>
        <v>ETHODUOMEEN T/20 BULK</v>
      </c>
      <c r="E8480" t="s">
        <v>9</v>
      </c>
      <c r="F8480" t="s">
        <v>12</v>
      </c>
      <c r="G8480" t="s">
        <v>7</v>
      </c>
      <c r="H8480" t="s">
        <v>8</v>
      </c>
      <c r="I8480">
        <f t="shared" si="137"/>
        <v>2</v>
      </c>
    </row>
    <row r="8481" spans="1:9">
      <c r="A8481">
        <f>IF(MOD(ROW()-24,COUNTA(tblProducts[Description]))=0,A8480+1,A8480)</f>
        <v>75</v>
      </c>
      <c r="B8481">
        <f>MOD(ROW()-24,COUNTA(tblProducts[Description]))+1</f>
        <v>22</v>
      </c>
      <c r="C8481" t="str">
        <f>_xlfn.XLOOKUP(A8481,tblProducts[Column1],tblProducts[Description])</f>
        <v>WITCONOL NP-120 BULK</v>
      </c>
      <c r="D8481" t="str">
        <f>_xlfn.XLOOKUP(B8481,tblProducts[Column1],tblProducts[Description])</f>
        <v>ETHODUOMEEN T/25 BULK</v>
      </c>
      <c r="E8481" t="s">
        <v>9</v>
      </c>
      <c r="F8481" t="s">
        <v>12</v>
      </c>
      <c r="G8481" t="s">
        <v>7</v>
      </c>
      <c r="H8481" t="s">
        <v>8</v>
      </c>
      <c r="I8481">
        <f t="shared" si="137"/>
        <v>2</v>
      </c>
    </row>
    <row r="8482" spans="1:9">
      <c r="A8482">
        <f>IF(MOD(ROW()-24,COUNTA(tblProducts[Description]))=0,A8481+1,A8481)</f>
        <v>75</v>
      </c>
      <c r="B8482">
        <f>MOD(ROW()-24,COUNTA(tblProducts[Description]))+1</f>
        <v>23</v>
      </c>
      <c r="C8482" t="str">
        <f>_xlfn.XLOOKUP(A8482,tblProducts[Column1],tblProducts[Description])</f>
        <v>WITCONOL NP-120 BULK</v>
      </c>
      <c r="D8482" t="str">
        <f>_xlfn.XLOOKUP(B8482,tblProducts[Column1],tblProducts[Description])</f>
        <v>ETHOFAT 242/25 BULK</v>
      </c>
      <c r="E8482" t="s">
        <v>9</v>
      </c>
      <c r="F8482" t="s">
        <v>12</v>
      </c>
      <c r="G8482" t="s">
        <v>7</v>
      </c>
      <c r="H8482" t="s">
        <v>8</v>
      </c>
      <c r="I8482">
        <f t="shared" si="137"/>
        <v>2</v>
      </c>
    </row>
    <row r="8483" spans="1:9">
      <c r="A8483">
        <f>IF(MOD(ROW()-24,COUNTA(tblProducts[Description]))=0,A8482+1,A8482)</f>
        <v>75</v>
      </c>
      <c r="B8483">
        <f>MOD(ROW()-24,COUNTA(tblProducts[Description]))+1</f>
        <v>24</v>
      </c>
      <c r="C8483" t="str">
        <f>_xlfn.XLOOKUP(A8483,tblProducts[Column1],tblProducts[Description])</f>
        <v>WITCONOL NP-120 BULK</v>
      </c>
      <c r="D8483" t="str">
        <f>_xlfn.XLOOKUP(B8483,tblProducts[Column1],tblProducts[Description])</f>
        <v>ETHOMEEN C/12S BULK</v>
      </c>
      <c r="E8483" t="s">
        <v>9</v>
      </c>
      <c r="F8483" t="s">
        <v>12</v>
      </c>
      <c r="G8483" t="s">
        <v>7</v>
      </c>
      <c r="H8483" t="s">
        <v>8</v>
      </c>
      <c r="I8483">
        <f t="shared" si="137"/>
        <v>2</v>
      </c>
    </row>
    <row r="8484" spans="1:9">
      <c r="A8484">
        <f>IF(MOD(ROW()-24,COUNTA(tblProducts[Description]))=0,A8483+1,A8483)</f>
        <v>75</v>
      </c>
      <c r="B8484">
        <f>MOD(ROW()-24,COUNTA(tblProducts[Description]))+1</f>
        <v>25</v>
      </c>
      <c r="C8484" t="str">
        <f>_xlfn.XLOOKUP(A8484,tblProducts[Column1],tblProducts[Description])</f>
        <v>WITCONOL NP-120 BULK</v>
      </c>
      <c r="D8484" t="str">
        <f>_xlfn.XLOOKUP(B8484,tblProducts[Column1],tblProducts[Description])</f>
        <v>ETHOMEEN 18/12 BULK</v>
      </c>
      <c r="E8484" t="s">
        <v>9</v>
      </c>
      <c r="F8484" t="s">
        <v>12</v>
      </c>
      <c r="G8484" t="s">
        <v>7</v>
      </c>
      <c r="H8484" t="s">
        <v>8</v>
      </c>
      <c r="I8484">
        <f t="shared" si="137"/>
        <v>2</v>
      </c>
    </row>
    <row r="8485" spans="1:9">
      <c r="A8485">
        <f>IF(MOD(ROW()-24,COUNTA(tblProducts[Description]))=0,A8484+1,A8484)</f>
        <v>75</v>
      </c>
      <c r="B8485">
        <f>MOD(ROW()-24,COUNTA(tblProducts[Description]))+1</f>
        <v>26</v>
      </c>
      <c r="C8485" t="str">
        <f>_xlfn.XLOOKUP(A8485,tblProducts[Column1],tblProducts[Description])</f>
        <v>WITCONOL NP-120 BULK</v>
      </c>
      <c r="D8485" t="str">
        <f>_xlfn.XLOOKUP(B8485,tblProducts[Column1],tblProducts[Description])</f>
        <v>ETHOMEEN 18/25 BULK</v>
      </c>
      <c r="E8485" t="s">
        <v>9</v>
      </c>
      <c r="F8485" t="s">
        <v>12</v>
      </c>
      <c r="G8485" t="s">
        <v>7</v>
      </c>
      <c r="H8485" t="s">
        <v>8</v>
      </c>
      <c r="I8485">
        <f t="shared" si="137"/>
        <v>2</v>
      </c>
    </row>
    <row r="8486" spans="1:9">
      <c r="A8486">
        <f>IF(MOD(ROW()-24,COUNTA(tblProducts[Description]))=0,A8485+1,A8485)</f>
        <v>75</v>
      </c>
      <c r="B8486">
        <f>MOD(ROW()-24,COUNTA(tblProducts[Description]))+1</f>
        <v>27</v>
      </c>
      <c r="C8486" t="str">
        <f>_xlfn.XLOOKUP(A8486,tblProducts[Column1],tblProducts[Description])</f>
        <v>WITCONOL NP-120 BULK</v>
      </c>
      <c r="D8486" t="str">
        <f>_xlfn.XLOOKUP(B8486,tblProducts[Column1],tblProducts[Description])</f>
        <v>ETHOMEEN C/12 BULK</v>
      </c>
      <c r="E8486" t="s">
        <v>9</v>
      </c>
      <c r="F8486" t="s">
        <v>12</v>
      </c>
      <c r="G8486" t="s">
        <v>7</v>
      </c>
      <c r="H8486" t="s">
        <v>8</v>
      </c>
      <c r="I8486">
        <f t="shared" si="137"/>
        <v>2</v>
      </c>
    </row>
    <row r="8487" spans="1:9">
      <c r="A8487">
        <f>IF(MOD(ROW()-24,COUNTA(tblProducts[Description]))=0,A8486+1,A8486)</f>
        <v>75</v>
      </c>
      <c r="B8487">
        <f>MOD(ROW()-24,COUNTA(tblProducts[Description]))+1</f>
        <v>28</v>
      </c>
      <c r="C8487" t="str">
        <f>_xlfn.XLOOKUP(A8487,tblProducts[Column1],tblProducts[Description])</f>
        <v>WITCONOL NP-120 BULK</v>
      </c>
      <c r="D8487" t="str">
        <f>_xlfn.XLOOKUP(B8487,tblProducts[Column1],tblProducts[Description])</f>
        <v>ETHOMEEN C/12 M BULK</v>
      </c>
      <c r="E8487" t="s">
        <v>9</v>
      </c>
      <c r="F8487" t="s">
        <v>12</v>
      </c>
      <c r="G8487" t="s">
        <v>7</v>
      </c>
      <c r="H8487" t="s">
        <v>8</v>
      </c>
      <c r="I8487">
        <f t="shared" si="137"/>
        <v>2</v>
      </c>
    </row>
    <row r="8488" spans="1:9">
      <c r="A8488">
        <f>IF(MOD(ROW()-24,COUNTA(tblProducts[Description]))=0,A8487+1,A8487)</f>
        <v>75</v>
      </c>
      <c r="B8488">
        <f>MOD(ROW()-24,COUNTA(tblProducts[Description]))+1</f>
        <v>29</v>
      </c>
      <c r="C8488" t="str">
        <f>_xlfn.XLOOKUP(A8488,tblProducts[Column1],tblProducts[Description])</f>
        <v>WITCONOL NP-120 BULK</v>
      </c>
      <c r="D8488" t="str">
        <f>_xlfn.XLOOKUP(B8488,tblProducts[Column1],tblProducts[Description])</f>
        <v>ETHOMEEN C/12 SUN BULK</v>
      </c>
      <c r="E8488" t="s">
        <v>9</v>
      </c>
      <c r="F8488" t="s">
        <v>12</v>
      </c>
      <c r="G8488" t="s">
        <v>7</v>
      </c>
      <c r="H8488" t="s">
        <v>8</v>
      </c>
      <c r="I8488">
        <f t="shared" si="137"/>
        <v>2</v>
      </c>
    </row>
    <row r="8489" spans="1:9">
      <c r="A8489">
        <f>IF(MOD(ROW()-24,COUNTA(tblProducts[Description]))=0,A8488+1,A8488)</f>
        <v>75</v>
      </c>
      <c r="B8489">
        <f>MOD(ROW()-24,COUNTA(tblProducts[Description]))+1</f>
        <v>30</v>
      </c>
      <c r="C8489" t="str">
        <f>_xlfn.XLOOKUP(A8489,tblProducts[Column1],tblProducts[Description])</f>
        <v>WITCONOL NP-120 BULK</v>
      </c>
      <c r="D8489" t="str">
        <f>_xlfn.XLOOKUP(B8489,tblProducts[Column1],tblProducts[Description])</f>
        <v>ETHOMEEN C/12 UN BULK</v>
      </c>
      <c r="E8489" t="s">
        <v>9</v>
      </c>
      <c r="F8489" t="s">
        <v>12</v>
      </c>
      <c r="G8489" t="s">
        <v>7</v>
      </c>
      <c r="H8489" t="s">
        <v>8</v>
      </c>
      <c r="I8489">
        <f t="shared" si="137"/>
        <v>2</v>
      </c>
    </row>
    <row r="8490" spans="1:9">
      <c r="A8490">
        <f>IF(MOD(ROW()-24,COUNTA(tblProducts[Description]))=0,A8489+1,A8489)</f>
        <v>75</v>
      </c>
      <c r="B8490">
        <f>MOD(ROW()-24,COUNTA(tblProducts[Description]))+1</f>
        <v>31</v>
      </c>
      <c r="C8490" t="str">
        <f>_xlfn.XLOOKUP(A8490,tblProducts[Column1],tblProducts[Description])</f>
        <v>WITCONOL NP-120 BULK</v>
      </c>
      <c r="D8490" t="str">
        <f>_xlfn.XLOOKUP(B8490,tblProducts[Column1],tblProducts[Description])</f>
        <v>ETHOMEEN C/15 BULK</v>
      </c>
      <c r="E8490" t="s">
        <v>9</v>
      </c>
      <c r="F8490" t="s">
        <v>12</v>
      </c>
      <c r="G8490" t="s">
        <v>7</v>
      </c>
      <c r="H8490" t="s">
        <v>8</v>
      </c>
      <c r="I8490">
        <f t="shared" si="137"/>
        <v>2</v>
      </c>
    </row>
    <row r="8491" spans="1:9">
      <c r="A8491">
        <f>IF(MOD(ROW()-24,COUNTA(tblProducts[Description]))=0,A8490+1,A8490)</f>
        <v>75</v>
      </c>
      <c r="B8491">
        <f>MOD(ROW()-24,COUNTA(tblProducts[Description]))+1</f>
        <v>32</v>
      </c>
      <c r="C8491" t="str">
        <f>_xlfn.XLOOKUP(A8491,tblProducts[Column1],tblProducts[Description])</f>
        <v>WITCONOL NP-120 BULK</v>
      </c>
      <c r="D8491" t="str">
        <f>_xlfn.XLOOKUP(B8491,tblProducts[Column1],tblProducts[Description])</f>
        <v>ETHOMEEN C/17 BULK</v>
      </c>
      <c r="E8491" t="s">
        <v>9</v>
      </c>
      <c r="F8491" t="s">
        <v>12</v>
      </c>
      <c r="G8491" t="s">
        <v>7</v>
      </c>
      <c r="H8491" t="s">
        <v>8</v>
      </c>
      <c r="I8491">
        <f t="shared" si="137"/>
        <v>2</v>
      </c>
    </row>
    <row r="8492" spans="1:9">
      <c r="A8492">
        <f>IF(MOD(ROW()-24,COUNTA(tblProducts[Description]))=0,A8491+1,A8491)</f>
        <v>75</v>
      </c>
      <c r="B8492">
        <f>MOD(ROW()-24,COUNTA(tblProducts[Description]))+1</f>
        <v>33</v>
      </c>
      <c r="C8492" t="str">
        <f>_xlfn.XLOOKUP(A8492,tblProducts[Column1],tblProducts[Description])</f>
        <v>WITCONOL NP-120 BULK</v>
      </c>
      <c r="D8492" t="str">
        <f>_xlfn.XLOOKUP(B8492,tblProducts[Column1],tblProducts[Description])</f>
        <v>ETHOMEEN C/25A BULK</v>
      </c>
      <c r="E8492" t="s">
        <v>9</v>
      </c>
      <c r="F8492" t="s">
        <v>12</v>
      </c>
      <c r="G8492" t="s">
        <v>7</v>
      </c>
      <c r="H8492" t="s">
        <v>8</v>
      </c>
      <c r="I8492">
        <f t="shared" si="137"/>
        <v>2</v>
      </c>
    </row>
    <row r="8493" spans="1:9">
      <c r="A8493">
        <f>IF(MOD(ROW()-24,COUNTA(tblProducts[Description]))=0,A8492+1,A8492)</f>
        <v>75</v>
      </c>
      <c r="B8493">
        <f>MOD(ROW()-24,COUNTA(tblProducts[Description]))+1</f>
        <v>34</v>
      </c>
      <c r="C8493" t="str">
        <f>_xlfn.XLOOKUP(A8493,tblProducts[Column1],tblProducts[Description])</f>
        <v>WITCONOL NP-120 BULK</v>
      </c>
      <c r="D8493" t="str">
        <f>_xlfn.XLOOKUP(B8493,tblProducts[Column1],tblProducts[Description])</f>
        <v>ETHOMEEN C/25A S BULK</v>
      </c>
      <c r="E8493" t="s">
        <v>9</v>
      </c>
      <c r="F8493" t="s">
        <v>12</v>
      </c>
      <c r="G8493" t="s">
        <v>7</v>
      </c>
      <c r="H8493" t="s">
        <v>8</v>
      </c>
      <c r="I8493">
        <f t="shared" si="137"/>
        <v>2</v>
      </c>
    </row>
    <row r="8494" spans="1:9">
      <c r="A8494">
        <f>IF(MOD(ROW()-24,COUNTA(tblProducts[Description]))=0,A8493+1,A8493)</f>
        <v>75</v>
      </c>
      <c r="B8494">
        <f>MOD(ROW()-24,COUNTA(tblProducts[Description]))+1</f>
        <v>35</v>
      </c>
      <c r="C8494" t="str">
        <f>_xlfn.XLOOKUP(A8494,tblProducts[Column1],tblProducts[Description])</f>
        <v>WITCONOL NP-120 BULK</v>
      </c>
      <c r="D8494" t="str">
        <f>_xlfn.XLOOKUP(B8494,tblProducts[Column1],tblProducts[Description])</f>
        <v>ETHOMEEN O/12LC BULK</v>
      </c>
      <c r="E8494" t="s">
        <v>7</v>
      </c>
      <c r="G8494" t="s">
        <v>7</v>
      </c>
      <c r="H8494" t="s">
        <v>8</v>
      </c>
      <c r="I8494">
        <f t="shared" si="137"/>
        <v>0</v>
      </c>
    </row>
    <row r="8495" spans="1:9">
      <c r="A8495">
        <f>IF(MOD(ROW()-24,COUNTA(tblProducts[Description]))=0,A8494+1,A8494)</f>
        <v>75</v>
      </c>
      <c r="B8495">
        <f>MOD(ROW()-24,COUNTA(tblProducts[Description]))+1</f>
        <v>36</v>
      </c>
      <c r="C8495" t="str">
        <f>_xlfn.XLOOKUP(A8495,tblProducts[Column1],tblProducts[Description])</f>
        <v>WITCONOL NP-120 BULK</v>
      </c>
      <c r="D8495" t="str">
        <f>_xlfn.XLOOKUP(B8495,tblProducts[Column1],tblProducts[Description])</f>
        <v>ETHOMEEN SV/12 BULK</v>
      </c>
      <c r="E8495" t="s">
        <v>9</v>
      </c>
      <c r="F8495" t="s">
        <v>12</v>
      </c>
      <c r="G8495" t="s">
        <v>7</v>
      </c>
      <c r="H8495" t="s">
        <v>8</v>
      </c>
      <c r="I8495">
        <f t="shared" si="137"/>
        <v>2</v>
      </c>
    </row>
    <row r="8496" spans="1:9">
      <c r="A8496">
        <f>IF(MOD(ROW()-24,COUNTA(tblProducts[Description]))=0,A8495+1,A8495)</f>
        <v>75</v>
      </c>
      <c r="B8496">
        <f>MOD(ROW()-24,COUNTA(tblProducts[Description]))+1</f>
        <v>37</v>
      </c>
      <c r="C8496" t="str">
        <f>_xlfn.XLOOKUP(A8496,tblProducts[Column1],tblProducts[Description])</f>
        <v>WITCONOL NP-120 BULK</v>
      </c>
      <c r="D8496" t="str">
        <f>_xlfn.XLOOKUP(B8496,tblProducts[Column1],tblProducts[Description])</f>
        <v>ETHOMEEN SV/15 BULK</v>
      </c>
      <c r="E8496" t="s">
        <v>9</v>
      </c>
      <c r="F8496" t="s">
        <v>12</v>
      </c>
      <c r="G8496" t="s">
        <v>7</v>
      </c>
      <c r="H8496" t="s">
        <v>8</v>
      </c>
      <c r="I8496">
        <f t="shared" si="137"/>
        <v>2</v>
      </c>
    </row>
    <row r="8497" spans="1:9">
      <c r="A8497">
        <f>IF(MOD(ROW()-24,COUNTA(tblProducts[Description]))=0,A8496+1,A8496)</f>
        <v>75</v>
      </c>
      <c r="B8497">
        <f>MOD(ROW()-24,COUNTA(tblProducts[Description]))+1</f>
        <v>38</v>
      </c>
      <c r="C8497" t="str">
        <f>_xlfn.XLOOKUP(A8497,tblProducts[Column1],tblProducts[Description])</f>
        <v>WITCONOL NP-120 BULK</v>
      </c>
      <c r="D8497" t="str">
        <f>_xlfn.XLOOKUP(B8497,tblProducts[Column1],tblProducts[Description])</f>
        <v>ETHOMEEN SV/15C BULK</v>
      </c>
      <c r="E8497" t="s">
        <v>9</v>
      </c>
      <c r="F8497" t="s">
        <v>12</v>
      </c>
      <c r="G8497" t="s">
        <v>7</v>
      </c>
      <c r="H8497" t="s">
        <v>8</v>
      </c>
      <c r="I8497">
        <f t="shared" si="137"/>
        <v>2</v>
      </c>
    </row>
    <row r="8498" spans="1:9">
      <c r="A8498">
        <f>IF(MOD(ROW()-24,COUNTA(tblProducts[Description]))=0,A8497+1,A8497)</f>
        <v>75</v>
      </c>
      <c r="B8498">
        <f>MOD(ROW()-24,COUNTA(tblProducts[Description]))+1</f>
        <v>39</v>
      </c>
      <c r="C8498" t="str">
        <f>_xlfn.XLOOKUP(A8498,tblProducts[Column1],tblProducts[Description])</f>
        <v>WITCONOL NP-120 BULK</v>
      </c>
      <c r="D8498" t="str">
        <f>_xlfn.XLOOKUP(B8498,tblProducts[Column1],tblProducts[Description])</f>
        <v>ETHOMEEN SV/25 BULK</v>
      </c>
      <c r="E8498" t="s">
        <v>9</v>
      </c>
      <c r="F8498" t="s">
        <v>12</v>
      </c>
      <c r="G8498" t="s">
        <v>7</v>
      </c>
      <c r="H8498" t="s">
        <v>8</v>
      </c>
      <c r="I8498">
        <f t="shared" si="137"/>
        <v>2</v>
      </c>
    </row>
    <row r="8499" spans="1:9">
      <c r="A8499">
        <f>IF(MOD(ROW()-24,COUNTA(tblProducts[Description]))=0,A8498+1,A8498)</f>
        <v>75</v>
      </c>
      <c r="B8499">
        <f>MOD(ROW()-24,COUNTA(tblProducts[Description]))+1</f>
        <v>40</v>
      </c>
      <c r="C8499" t="str">
        <f>_xlfn.XLOOKUP(A8499,tblProducts[Column1],tblProducts[Description])</f>
        <v>WITCONOL NP-120 BULK</v>
      </c>
      <c r="D8499" t="str">
        <f>_xlfn.XLOOKUP(B8499,tblProducts[Column1],tblProducts[Description])</f>
        <v>ETHOMEEN T/12 BULK</v>
      </c>
      <c r="E8499" t="s">
        <v>9</v>
      </c>
      <c r="F8499" t="s">
        <v>12</v>
      </c>
      <c r="G8499" t="s">
        <v>7</v>
      </c>
      <c r="H8499" t="s">
        <v>8</v>
      </c>
      <c r="I8499">
        <f t="shared" si="137"/>
        <v>2</v>
      </c>
    </row>
    <row r="8500" spans="1:9">
      <c r="A8500">
        <f>IF(MOD(ROW()-24,COUNTA(tblProducts[Description]))=0,A8499+1,A8499)</f>
        <v>75</v>
      </c>
      <c r="B8500">
        <f>MOD(ROW()-24,COUNTA(tblProducts[Description]))+1</f>
        <v>41</v>
      </c>
      <c r="C8500" t="str">
        <f>_xlfn.XLOOKUP(A8500,tblProducts[Column1],tblProducts[Description])</f>
        <v>WITCONOL NP-120 BULK</v>
      </c>
      <c r="D8500" t="str">
        <f>_xlfn.XLOOKUP(B8500,tblProducts[Column1],tblProducts[Description])</f>
        <v>ETHOMEEN T/13.5 BULK</v>
      </c>
      <c r="E8500" t="s">
        <v>9</v>
      </c>
      <c r="F8500" t="s">
        <v>12</v>
      </c>
      <c r="G8500" t="s">
        <v>7</v>
      </c>
      <c r="H8500" t="s">
        <v>8</v>
      </c>
      <c r="I8500">
        <f t="shared" si="137"/>
        <v>2</v>
      </c>
    </row>
    <row r="8501" spans="1:9">
      <c r="A8501">
        <f>IF(MOD(ROW()-24,COUNTA(tblProducts[Description]))=0,A8500+1,A8500)</f>
        <v>75</v>
      </c>
      <c r="B8501">
        <f>MOD(ROW()-24,COUNTA(tblProducts[Description]))+1</f>
        <v>42</v>
      </c>
      <c r="C8501" t="str">
        <f>_xlfn.XLOOKUP(A8501,tblProducts[Column1],tblProducts[Description])</f>
        <v>WITCONOL NP-120 BULK</v>
      </c>
      <c r="D8501" t="str">
        <f>_xlfn.XLOOKUP(B8501,tblProducts[Column1],tblProducts[Description])</f>
        <v>ETHOMEEN T/15 BULK</v>
      </c>
      <c r="E8501" t="s">
        <v>9</v>
      </c>
      <c r="F8501" t="s">
        <v>12</v>
      </c>
      <c r="G8501" t="s">
        <v>7</v>
      </c>
      <c r="H8501" t="s">
        <v>8</v>
      </c>
      <c r="I8501">
        <f t="shared" si="137"/>
        <v>2</v>
      </c>
    </row>
    <row r="8502" spans="1:9">
      <c r="A8502">
        <f>IF(MOD(ROW()-24,COUNTA(tblProducts[Description]))=0,A8501+1,A8501)</f>
        <v>75</v>
      </c>
      <c r="B8502">
        <f>MOD(ROW()-24,COUNTA(tblProducts[Description]))+1</f>
        <v>43</v>
      </c>
      <c r="C8502" t="str">
        <f>_xlfn.XLOOKUP(A8502,tblProducts[Column1],tblProducts[Description])</f>
        <v>WITCONOL NP-120 BULK</v>
      </c>
      <c r="D8502" t="str">
        <f>_xlfn.XLOOKUP(B8502,tblProducts[Column1],tblProducts[Description])</f>
        <v>ETHOMEEN T/17 BULK</v>
      </c>
      <c r="E8502" t="s">
        <v>9</v>
      </c>
      <c r="F8502" t="s">
        <v>12</v>
      </c>
      <c r="G8502" t="s">
        <v>7</v>
      </c>
      <c r="H8502" t="s">
        <v>8</v>
      </c>
      <c r="I8502">
        <f t="shared" si="137"/>
        <v>2</v>
      </c>
    </row>
    <row r="8503" spans="1:9">
      <c r="A8503">
        <f>IF(MOD(ROW()-24,COUNTA(tblProducts[Description]))=0,A8502+1,A8502)</f>
        <v>75</v>
      </c>
      <c r="B8503">
        <f>MOD(ROW()-24,COUNTA(tblProducts[Description]))+1</f>
        <v>44</v>
      </c>
      <c r="C8503" t="str">
        <f>_xlfn.XLOOKUP(A8503,tblProducts[Column1],tblProducts[Description])</f>
        <v>WITCONOL NP-120 BULK</v>
      </c>
      <c r="D8503" t="str">
        <f>_xlfn.XLOOKUP(B8503,tblProducts[Column1],tblProducts[Description])</f>
        <v>ETHOMEEN T/18 BULK</v>
      </c>
      <c r="E8503" t="s">
        <v>9</v>
      </c>
      <c r="F8503" t="s">
        <v>12</v>
      </c>
      <c r="G8503" t="s">
        <v>7</v>
      </c>
      <c r="H8503" t="s">
        <v>8</v>
      </c>
      <c r="I8503">
        <f t="shared" si="137"/>
        <v>2</v>
      </c>
    </row>
    <row r="8504" spans="1:9">
      <c r="A8504">
        <f>IF(MOD(ROW()-24,COUNTA(tblProducts[Description]))=0,A8503+1,A8503)</f>
        <v>75</v>
      </c>
      <c r="B8504">
        <f>MOD(ROW()-24,COUNTA(tblProducts[Description]))+1</f>
        <v>45</v>
      </c>
      <c r="C8504" t="str">
        <f>_xlfn.XLOOKUP(A8504,tblProducts[Column1],tblProducts[Description])</f>
        <v>WITCONOL NP-120 BULK</v>
      </c>
      <c r="D8504" t="str">
        <f>_xlfn.XLOOKUP(B8504,tblProducts[Column1],tblProducts[Description])</f>
        <v>ETHOMEEN T/19 BULK</v>
      </c>
      <c r="E8504" t="s">
        <v>9</v>
      </c>
      <c r="F8504" t="s">
        <v>12</v>
      </c>
      <c r="G8504" t="s">
        <v>7</v>
      </c>
      <c r="H8504" t="s">
        <v>8</v>
      </c>
      <c r="I8504">
        <f t="shared" si="137"/>
        <v>2</v>
      </c>
    </row>
    <row r="8505" spans="1:9">
      <c r="A8505">
        <f>IF(MOD(ROW()-24,COUNTA(tblProducts[Description]))=0,A8504+1,A8504)</f>
        <v>75</v>
      </c>
      <c r="B8505">
        <f>MOD(ROW()-24,COUNTA(tblProducts[Description]))+1</f>
        <v>46</v>
      </c>
      <c r="C8505" t="str">
        <f>_xlfn.XLOOKUP(A8505,tblProducts[Column1],tblProducts[Description])</f>
        <v>WITCONOL NP-120 BULK</v>
      </c>
      <c r="D8505" t="str">
        <f>_xlfn.XLOOKUP(B8505,tblProducts[Column1],tblProducts[Description])</f>
        <v>ETHOMEEN T/20 BULK</v>
      </c>
      <c r="E8505" t="s">
        <v>9</v>
      </c>
      <c r="F8505" t="s">
        <v>12</v>
      </c>
      <c r="G8505" t="s">
        <v>7</v>
      </c>
      <c r="H8505" t="s">
        <v>8</v>
      </c>
      <c r="I8505">
        <f t="shared" si="137"/>
        <v>2</v>
      </c>
    </row>
    <row r="8506" spans="1:9">
      <c r="A8506">
        <f>IF(MOD(ROW()-24,COUNTA(tblProducts[Description]))=0,A8505+1,A8505)</f>
        <v>75</v>
      </c>
      <c r="B8506">
        <f>MOD(ROW()-24,COUNTA(tblProducts[Description]))+1</f>
        <v>47</v>
      </c>
      <c r="C8506" t="str">
        <f>_xlfn.XLOOKUP(A8506,tblProducts[Column1],tblProducts[Description])</f>
        <v>WITCONOL NP-120 BULK</v>
      </c>
      <c r="D8506" t="str">
        <f>_xlfn.XLOOKUP(B8506,tblProducts[Column1],tblProducts[Description])</f>
        <v>ETHOMEEN T/20S BULK</v>
      </c>
      <c r="E8506" t="s">
        <v>9</v>
      </c>
      <c r="F8506" t="s">
        <v>12</v>
      </c>
      <c r="G8506" t="s">
        <v>7</v>
      </c>
      <c r="H8506" t="s">
        <v>8</v>
      </c>
      <c r="I8506">
        <f t="shared" si="137"/>
        <v>2</v>
      </c>
    </row>
    <row r="8507" spans="1:9">
      <c r="A8507">
        <f>IF(MOD(ROW()-24,COUNTA(tblProducts[Description]))=0,A8506+1,A8506)</f>
        <v>75</v>
      </c>
      <c r="B8507">
        <f>MOD(ROW()-24,COUNTA(tblProducts[Description]))+1</f>
        <v>48</v>
      </c>
      <c r="C8507" t="str">
        <f>_xlfn.XLOOKUP(A8507,tblProducts[Column1],tblProducts[Description])</f>
        <v>WITCONOL NP-120 BULK</v>
      </c>
      <c r="D8507" t="str">
        <f>_xlfn.XLOOKUP(B8507,tblProducts[Column1],tblProducts[Description])</f>
        <v>ETHOMEEN T/24 BULK</v>
      </c>
      <c r="E8507" t="s">
        <v>9</v>
      </c>
      <c r="F8507" t="s">
        <v>12</v>
      </c>
      <c r="G8507" t="s">
        <v>7</v>
      </c>
      <c r="H8507" t="s">
        <v>8</v>
      </c>
      <c r="I8507">
        <f t="shared" si="137"/>
        <v>2</v>
      </c>
    </row>
    <row r="8508" spans="1:9">
      <c r="A8508">
        <f>IF(MOD(ROW()-24,COUNTA(tblProducts[Description]))=0,A8507+1,A8507)</f>
        <v>75</v>
      </c>
      <c r="B8508">
        <f>MOD(ROW()-24,COUNTA(tblProducts[Description]))+1</f>
        <v>49</v>
      </c>
      <c r="C8508" t="str">
        <f>_xlfn.XLOOKUP(A8508,tblProducts[Column1],tblProducts[Description])</f>
        <v>WITCONOL NP-120 BULK</v>
      </c>
      <c r="D8508" t="str">
        <f>_xlfn.XLOOKUP(B8508,tblProducts[Column1],tblProducts[Description])</f>
        <v>ETHOMEEN T/25 BULK</v>
      </c>
      <c r="E8508" t="s">
        <v>9</v>
      </c>
      <c r="F8508" t="s">
        <v>12</v>
      </c>
      <c r="G8508" t="s">
        <v>7</v>
      </c>
      <c r="H8508" t="s">
        <v>8</v>
      </c>
      <c r="I8508">
        <f t="shared" si="137"/>
        <v>2</v>
      </c>
    </row>
    <row r="8509" spans="1:9">
      <c r="A8509">
        <f>IF(MOD(ROW()-24,COUNTA(tblProducts[Description]))=0,A8508+1,A8508)</f>
        <v>75</v>
      </c>
      <c r="B8509">
        <f>MOD(ROW()-24,COUNTA(tblProducts[Description]))+1</f>
        <v>50</v>
      </c>
      <c r="C8509" t="str">
        <f>_xlfn.XLOOKUP(A8509,tblProducts[Column1],tblProducts[Description])</f>
        <v>WITCONOL NP-120 BULK</v>
      </c>
      <c r="D8509" t="str">
        <f>_xlfn.XLOOKUP(B8509,tblProducts[Column1],tblProducts[Description])</f>
        <v>ETHOMEEN T/28 BULK</v>
      </c>
      <c r="E8509" t="s">
        <v>9</v>
      </c>
      <c r="F8509" t="s">
        <v>12</v>
      </c>
      <c r="G8509" t="s">
        <v>7</v>
      </c>
      <c r="H8509" t="s">
        <v>8</v>
      </c>
      <c r="I8509">
        <f t="shared" si="137"/>
        <v>2</v>
      </c>
    </row>
    <row r="8510" spans="1:9">
      <c r="A8510">
        <f>IF(MOD(ROW()-24,COUNTA(tblProducts[Description]))=0,A8509+1,A8509)</f>
        <v>75</v>
      </c>
      <c r="B8510">
        <f>MOD(ROW()-24,COUNTA(tblProducts[Description]))+1</f>
        <v>51</v>
      </c>
      <c r="C8510" t="str">
        <f>_xlfn.XLOOKUP(A8510,tblProducts[Column1],tblProducts[Description])</f>
        <v>WITCONOL NP-120 BULK</v>
      </c>
      <c r="D8510" t="str">
        <f>_xlfn.XLOOKUP(B8510,tblProducts[Column1],tblProducts[Description])</f>
        <v>ETHYLAN 1008 SA BULK</v>
      </c>
      <c r="E8510" t="s">
        <v>9</v>
      </c>
      <c r="F8510" t="s">
        <v>12</v>
      </c>
      <c r="G8510" t="s">
        <v>7</v>
      </c>
      <c r="H8510" t="s">
        <v>8</v>
      </c>
      <c r="I8510">
        <f t="shared" si="137"/>
        <v>2</v>
      </c>
    </row>
    <row r="8511" spans="1:9">
      <c r="A8511">
        <f>IF(MOD(ROW()-24,COUNTA(tblProducts[Description]))=0,A8510+1,A8510)</f>
        <v>75</v>
      </c>
      <c r="B8511">
        <f>MOD(ROW()-24,COUNTA(tblProducts[Description]))+1</f>
        <v>52</v>
      </c>
      <c r="C8511" t="str">
        <f>_xlfn.XLOOKUP(A8511,tblProducts[Column1],tblProducts[Description])</f>
        <v>WITCONOL NP-120 BULK</v>
      </c>
      <c r="D8511" t="str">
        <f>_xlfn.XLOOKUP(B8511,tblProducts[Column1],tblProducts[Description])</f>
        <v>ETHYLAN 325 BULK</v>
      </c>
      <c r="E8511" t="s">
        <v>9</v>
      </c>
      <c r="F8511" t="s">
        <v>12</v>
      </c>
      <c r="G8511" t="s">
        <v>7</v>
      </c>
      <c r="H8511" t="s">
        <v>8</v>
      </c>
      <c r="I8511">
        <f t="shared" si="137"/>
        <v>2</v>
      </c>
    </row>
    <row r="8512" spans="1:9">
      <c r="A8512">
        <f>IF(MOD(ROW()-24,COUNTA(tblProducts[Description]))=0,A8511+1,A8511)</f>
        <v>75</v>
      </c>
      <c r="B8512">
        <f>MOD(ROW()-24,COUNTA(tblProducts[Description]))+1</f>
        <v>53</v>
      </c>
      <c r="C8512" t="str">
        <f>_xlfn.XLOOKUP(A8512,tblProducts[Column1],tblProducts[Description])</f>
        <v>WITCONOL NP-120 BULK</v>
      </c>
      <c r="D8512" t="str">
        <f>_xlfn.XLOOKUP(B8512,tblProducts[Column1],tblProducts[Description])</f>
        <v>ETHYLAN NS-500LQ BULK</v>
      </c>
      <c r="E8512" t="s">
        <v>9</v>
      </c>
      <c r="F8512" t="s">
        <v>12</v>
      </c>
      <c r="G8512" t="s">
        <v>7</v>
      </c>
      <c r="H8512" t="s">
        <v>8</v>
      </c>
      <c r="I8512">
        <f t="shared" si="137"/>
        <v>2</v>
      </c>
    </row>
    <row r="8513" spans="1:9">
      <c r="A8513">
        <f>IF(MOD(ROW()-24,COUNTA(tblProducts[Description]))=0,A8512+1,A8512)</f>
        <v>75</v>
      </c>
      <c r="B8513">
        <f>MOD(ROW()-24,COUNTA(tblProducts[Description]))+1</f>
        <v>54</v>
      </c>
      <c r="C8513" t="str">
        <f>_xlfn.XLOOKUP(A8513,tblProducts[Column1],tblProducts[Description])</f>
        <v>WITCONOL NP-120 BULK</v>
      </c>
      <c r="D8513" t="str">
        <f>_xlfn.XLOOKUP(B8513,tblProducts[Column1],tblProducts[Description])</f>
        <v>ETHYLAN PRE NS-505 K BULK</v>
      </c>
      <c r="E8513" t="s">
        <v>9</v>
      </c>
      <c r="F8513" t="s">
        <v>12</v>
      </c>
      <c r="G8513" t="s">
        <v>7</v>
      </c>
      <c r="H8513" t="s">
        <v>8</v>
      </c>
      <c r="I8513">
        <f t="shared" si="137"/>
        <v>2</v>
      </c>
    </row>
    <row r="8514" spans="1:9">
      <c r="A8514">
        <f>IF(MOD(ROW()-24,COUNTA(tblProducts[Description]))=0,A8513+1,A8513)</f>
        <v>75</v>
      </c>
      <c r="B8514">
        <f>MOD(ROW()-24,COUNTA(tblProducts[Description]))+1</f>
        <v>55</v>
      </c>
      <c r="C8514" t="str">
        <f>_xlfn.XLOOKUP(A8514,tblProducts[Column1],tblProducts[Description])</f>
        <v>WITCONOL NP-120 BULK</v>
      </c>
      <c r="D8514" t="str">
        <f>_xlfn.XLOOKUP(B8514,tblProducts[Column1],tblProducts[Description])</f>
        <v>ETHYLAN SN-90 BULK</v>
      </c>
      <c r="E8514" t="s">
        <v>9</v>
      </c>
      <c r="F8514" t="s">
        <v>12</v>
      </c>
      <c r="G8514" t="s">
        <v>7</v>
      </c>
      <c r="H8514" t="s">
        <v>8</v>
      </c>
      <c r="I8514">
        <f t="shared" si="137"/>
        <v>2</v>
      </c>
    </row>
    <row r="8515" spans="1:9">
      <c r="A8515">
        <f>IF(MOD(ROW()-24,COUNTA(tblProducts[Description]))=0,A8514+1,A8514)</f>
        <v>75</v>
      </c>
      <c r="B8515">
        <f>MOD(ROW()-24,COUNTA(tblProducts[Description]))+1</f>
        <v>56</v>
      </c>
      <c r="C8515" t="str">
        <f>_xlfn.XLOOKUP(A8515,tblProducts[Column1],tblProducts[Description])</f>
        <v>WITCONOL NP-120 BULK</v>
      </c>
      <c r="D8515" t="str">
        <f>_xlfn.XLOOKUP(B8515,tblProducts[Column1],tblProducts[Description])</f>
        <v>ETHYLAN TD-100 BULK</v>
      </c>
      <c r="E8515" t="s">
        <v>9</v>
      </c>
      <c r="F8515" t="s">
        <v>12</v>
      </c>
      <c r="G8515" t="s">
        <v>7</v>
      </c>
      <c r="H8515" t="s">
        <v>8</v>
      </c>
      <c r="I8515">
        <f t="shared" si="137"/>
        <v>2</v>
      </c>
    </row>
    <row r="8516" spans="1:9">
      <c r="A8516">
        <f>IF(MOD(ROW()-24,COUNTA(tblProducts[Description]))=0,A8515+1,A8515)</f>
        <v>75</v>
      </c>
      <c r="B8516">
        <f>MOD(ROW()-24,COUNTA(tblProducts[Description]))+1</f>
        <v>57</v>
      </c>
      <c r="C8516" t="str">
        <f>_xlfn.XLOOKUP(A8516,tblProducts[Column1],tblProducts[Description])</f>
        <v>WITCONOL NP-120 BULK</v>
      </c>
      <c r="D8516" t="str">
        <f>_xlfn.XLOOKUP(B8516,tblProducts[Column1],tblProducts[Description])</f>
        <v>ETHYLAN TD-120 BULK</v>
      </c>
      <c r="E8516" t="s">
        <v>9</v>
      </c>
      <c r="F8516" t="s">
        <v>12</v>
      </c>
      <c r="G8516" t="s">
        <v>7</v>
      </c>
      <c r="H8516" t="s">
        <v>8</v>
      </c>
      <c r="I8516">
        <f t="shared" si="137"/>
        <v>2</v>
      </c>
    </row>
    <row r="8517" spans="1:9">
      <c r="A8517">
        <f>IF(MOD(ROW()-24,COUNTA(tblProducts[Description]))=0,A8516+1,A8516)</f>
        <v>75</v>
      </c>
      <c r="B8517">
        <f>MOD(ROW()-24,COUNTA(tblProducts[Description]))+1</f>
        <v>58</v>
      </c>
      <c r="C8517" t="str">
        <f>_xlfn.XLOOKUP(A8517,tblProducts[Column1],tblProducts[Description])</f>
        <v>WITCONOL NP-120 BULK</v>
      </c>
      <c r="D8517" t="str">
        <f>_xlfn.XLOOKUP(B8517,tblProducts[Column1],tblProducts[Description])</f>
        <v>ETHYLAN TD-1407 BULK</v>
      </c>
      <c r="E8517" t="s">
        <v>9</v>
      </c>
      <c r="F8517" t="s">
        <v>12</v>
      </c>
      <c r="G8517" t="s">
        <v>7</v>
      </c>
      <c r="H8517" t="s">
        <v>8</v>
      </c>
      <c r="I8517">
        <f t="shared" si="137"/>
        <v>2</v>
      </c>
    </row>
    <row r="8518" spans="1:9">
      <c r="A8518">
        <f>IF(MOD(ROW()-24,COUNTA(tblProducts[Description]))=0,A8517+1,A8517)</f>
        <v>75</v>
      </c>
      <c r="B8518">
        <f>MOD(ROW()-24,COUNTA(tblProducts[Description]))+1</f>
        <v>59</v>
      </c>
      <c r="C8518" t="str">
        <f>_xlfn.XLOOKUP(A8518,tblProducts[Column1],tblProducts[Description])</f>
        <v>WITCONOL NP-120 BULK</v>
      </c>
      <c r="D8518" t="str">
        <f>_xlfn.XLOOKUP(B8518,tblProducts[Column1],tblProducts[Description])</f>
        <v>ETHYLAN TD-40 BULK</v>
      </c>
      <c r="E8518" t="s">
        <v>9</v>
      </c>
      <c r="F8518" t="s">
        <v>12</v>
      </c>
      <c r="G8518" t="s">
        <v>7</v>
      </c>
      <c r="H8518" t="s">
        <v>13</v>
      </c>
      <c r="I8518">
        <f t="shared" si="137"/>
        <v>2</v>
      </c>
    </row>
    <row r="8519" spans="1:9">
      <c r="A8519">
        <f>IF(MOD(ROW()-24,COUNTA(tblProducts[Description]))=0,A8518+1,A8518)</f>
        <v>75</v>
      </c>
      <c r="B8519">
        <f>MOD(ROW()-24,COUNTA(tblProducts[Description]))+1</f>
        <v>60</v>
      </c>
      <c r="C8519" t="str">
        <f>_xlfn.XLOOKUP(A8519,tblProducts[Column1],tblProducts[Description])</f>
        <v>WITCONOL NP-120 BULK</v>
      </c>
      <c r="D8519" t="str">
        <f>_xlfn.XLOOKUP(B8519,tblProducts[Column1],tblProducts[Description])</f>
        <v>ETHYLAN TD-60 BULK</v>
      </c>
      <c r="E8519" t="s">
        <v>9</v>
      </c>
      <c r="F8519" t="s">
        <v>12</v>
      </c>
      <c r="G8519" t="s">
        <v>7</v>
      </c>
      <c r="H8519" t="s">
        <v>8</v>
      </c>
      <c r="I8519">
        <f t="shared" si="137"/>
        <v>2</v>
      </c>
    </row>
    <row r="8520" spans="1:9">
      <c r="A8520">
        <f>IF(MOD(ROW()-24,COUNTA(tblProducts[Description]))=0,A8519+1,A8519)</f>
        <v>75</v>
      </c>
      <c r="B8520">
        <f>MOD(ROW()-24,COUNTA(tblProducts[Description]))+1</f>
        <v>61</v>
      </c>
      <c r="C8520" t="str">
        <f>_xlfn.XLOOKUP(A8520,tblProducts[Column1],tblProducts[Description])</f>
        <v>WITCONOL NP-120 BULK</v>
      </c>
      <c r="D8520" t="str">
        <f>_xlfn.XLOOKUP(B8520,tblProducts[Column1],tblProducts[Description])</f>
        <v>INTERMEDIATE BE-110L BULK</v>
      </c>
      <c r="E8520" t="s">
        <v>9</v>
      </c>
      <c r="F8520" t="s">
        <v>12</v>
      </c>
      <c r="G8520" t="s">
        <v>7</v>
      </c>
      <c r="H8520" t="s">
        <v>8</v>
      </c>
      <c r="I8520">
        <f t="shared" si="137"/>
        <v>2</v>
      </c>
    </row>
    <row r="8521" spans="1:9">
      <c r="A8521">
        <f>IF(MOD(ROW()-24,COUNTA(tblProducts[Description]))=0,A8520+1,A8520)</f>
        <v>75</v>
      </c>
      <c r="B8521">
        <f>MOD(ROW()-24,COUNTA(tblProducts[Description]))+1</f>
        <v>62</v>
      </c>
      <c r="C8521" t="str">
        <f>_xlfn.XLOOKUP(A8521,tblProducts[Column1],tblProducts[Description])</f>
        <v>WITCONOL NP-120 BULK</v>
      </c>
      <c r="D8521" t="str">
        <f>_xlfn.XLOOKUP(B8521,tblProducts[Column1],tblProducts[Description])</f>
        <v>INTERMEDIATE DPG-415 BULK</v>
      </c>
      <c r="E8521" t="s">
        <v>9</v>
      </c>
      <c r="F8521" t="s">
        <v>12</v>
      </c>
      <c r="G8521" t="s">
        <v>7</v>
      </c>
      <c r="H8521" t="s">
        <v>8</v>
      </c>
      <c r="I8521">
        <f t="shared" si="137"/>
        <v>2</v>
      </c>
    </row>
    <row r="8522" spans="1:9">
      <c r="A8522">
        <f>IF(MOD(ROW()-24,COUNTA(tblProducts[Description]))=0,A8521+1,A8521)</f>
        <v>75</v>
      </c>
      <c r="B8522">
        <f>MOD(ROW()-24,COUNTA(tblProducts[Description]))+1</f>
        <v>63</v>
      </c>
      <c r="C8522" t="str">
        <f>_xlfn.XLOOKUP(A8522,tblProducts[Column1],tblProducts[Description])</f>
        <v>WITCONOL NP-120 BULK</v>
      </c>
      <c r="D8522" t="str">
        <f>_xlfn.XLOOKUP(B8522,tblProducts[Column1],tblProducts[Description])</f>
        <v>PROPODUOMEEN T/12 BULK</v>
      </c>
      <c r="E8522" t="s">
        <v>9</v>
      </c>
      <c r="F8522" t="s">
        <v>12</v>
      </c>
      <c r="G8522" t="s">
        <v>7</v>
      </c>
      <c r="H8522" t="s">
        <v>8</v>
      </c>
      <c r="I8522">
        <f t="shared" si="137"/>
        <v>2</v>
      </c>
    </row>
    <row r="8523" spans="1:9">
      <c r="A8523">
        <f>IF(MOD(ROW()-24,COUNTA(tblProducts[Description]))=0,A8522+1,A8522)</f>
        <v>75</v>
      </c>
      <c r="B8523">
        <f>MOD(ROW()-24,COUNTA(tblProducts[Description]))+1</f>
        <v>64</v>
      </c>
      <c r="C8523" t="str">
        <f>_xlfn.XLOOKUP(A8523,tblProducts[Column1],tblProducts[Description])</f>
        <v>WITCONOL NP-120 BULK</v>
      </c>
      <c r="D8523" t="str">
        <f>_xlfn.XLOOKUP(B8523,tblProducts[Column1],tblProducts[Description])</f>
        <v>PROPOMEEN T/12 BULK</v>
      </c>
      <c r="E8523" t="s">
        <v>9</v>
      </c>
      <c r="F8523" t="s">
        <v>12</v>
      </c>
      <c r="G8523" t="s">
        <v>7</v>
      </c>
      <c r="H8523" t="s">
        <v>8</v>
      </c>
      <c r="I8523">
        <f t="shared" si="137"/>
        <v>2</v>
      </c>
    </row>
    <row r="8524" spans="1:9">
      <c r="A8524">
        <f>IF(MOD(ROW()-24,COUNTA(tblProducts[Description]))=0,A8523+1,A8523)</f>
        <v>75</v>
      </c>
      <c r="B8524">
        <f>MOD(ROW()-24,COUNTA(tblProducts[Description]))+1</f>
        <v>65</v>
      </c>
      <c r="C8524" t="str">
        <f>_xlfn.XLOOKUP(A8524,tblProducts[Column1],tblProducts[Description])</f>
        <v>WITCONOL NP-120 BULK</v>
      </c>
      <c r="D8524" t="str">
        <f>_xlfn.XLOOKUP(B8524,tblProducts[Column1],tblProducts[Description])</f>
        <v>TMP-420 BULK</v>
      </c>
      <c r="E8524" t="s">
        <v>9</v>
      </c>
      <c r="F8524" t="s">
        <v>12</v>
      </c>
      <c r="G8524" t="s">
        <v>7</v>
      </c>
      <c r="H8524" t="s">
        <v>8</v>
      </c>
      <c r="I8524">
        <f t="shared" si="137"/>
        <v>2</v>
      </c>
    </row>
    <row r="8525" spans="1:9">
      <c r="A8525">
        <f>IF(MOD(ROW()-24,COUNTA(tblProducts[Description]))=0,A8524+1,A8524)</f>
        <v>75</v>
      </c>
      <c r="B8525">
        <f>MOD(ROW()-24,COUNTA(tblProducts[Description]))+1</f>
        <v>66</v>
      </c>
      <c r="C8525" t="str">
        <f>_xlfn.XLOOKUP(A8525,tblProducts[Column1],tblProducts[Description])</f>
        <v>WITCONOL NP-120 BULK</v>
      </c>
      <c r="D8525" t="str">
        <f>_xlfn.XLOOKUP(B8525,tblProducts[Column1],tblProducts[Description])</f>
        <v>TMP-80 BULK</v>
      </c>
      <c r="E8525" t="s">
        <v>9</v>
      </c>
      <c r="F8525" t="s">
        <v>12</v>
      </c>
      <c r="G8525" t="s">
        <v>7</v>
      </c>
      <c r="H8525" t="s">
        <v>8</v>
      </c>
      <c r="I8525">
        <f t="shared" si="137"/>
        <v>2</v>
      </c>
    </row>
    <row r="8526" spans="1:9">
      <c r="A8526">
        <f>IF(MOD(ROW()-24,COUNTA(tblProducts[Description]))=0,A8525+1,A8525)</f>
        <v>75</v>
      </c>
      <c r="B8526">
        <f>MOD(ROW()-24,COUNTA(tblProducts[Description]))+1</f>
        <v>67</v>
      </c>
      <c r="C8526" t="str">
        <f>_xlfn.XLOOKUP(A8526,tblProducts[Column1],tblProducts[Description])</f>
        <v>WITCONOL NP-120 BULK</v>
      </c>
      <c r="D8526" t="str">
        <f>_xlfn.XLOOKUP(B8526,tblProducts[Column1],tblProducts[Description])</f>
        <v>VISCO 352 BULK</v>
      </c>
      <c r="E8526" t="s">
        <v>9</v>
      </c>
      <c r="F8526" t="s">
        <v>12</v>
      </c>
      <c r="G8526" t="s">
        <v>7</v>
      </c>
      <c r="H8526" t="s">
        <v>8</v>
      </c>
      <c r="I8526">
        <f t="shared" si="137"/>
        <v>2</v>
      </c>
    </row>
    <row r="8527" spans="1:9">
      <c r="A8527">
        <f>IF(MOD(ROW()-24,COUNTA(tblProducts[Description]))=0,A8526+1,A8526)</f>
        <v>75</v>
      </c>
      <c r="B8527">
        <f>MOD(ROW()-24,COUNTA(tblProducts[Description]))+1</f>
        <v>68</v>
      </c>
      <c r="C8527" t="str">
        <f>_xlfn.XLOOKUP(A8527,tblProducts[Column1],tblProducts[Description])</f>
        <v>WITCONOL NP-120 BULK</v>
      </c>
      <c r="D8527" t="str">
        <f>_xlfn.XLOOKUP(B8527,tblProducts[Column1],tblProducts[Description])</f>
        <v>WITBREAK DPG-25 BULK</v>
      </c>
      <c r="E8527" t="s">
        <v>9</v>
      </c>
      <c r="F8527" t="s">
        <v>12</v>
      </c>
      <c r="G8527" t="s">
        <v>9</v>
      </c>
      <c r="H8527" t="s">
        <v>11</v>
      </c>
      <c r="I8527">
        <f t="shared" si="137"/>
        <v>4</v>
      </c>
    </row>
    <row r="8528" spans="1:9">
      <c r="A8528">
        <f>IF(MOD(ROW()-24,COUNTA(tblProducts[Description]))=0,A8527+1,A8527)</f>
        <v>75</v>
      </c>
      <c r="B8528">
        <f>MOD(ROW()-24,COUNTA(tblProducts[Description]))+1</f>
        <v>69</v>
      </c>
      <c r="C8528" t="str">
        <f>_xlfn.XLOOKUP(A8528,tblProducts[Column1],tblProducts[Description])</f>
        <v>WITCONOL NP-120 BULK</v>
      </c>
      <c r="D8528" t="str">
        <f>_xlfn.XLOOKUP(B8528,tblProducts[Column1],tblProducts[Description])</f>
        <v>WITBREAK DPG-482 BULK</v>
      </c>
      <c r="E8528" t="s">
        <v>9</v>
      </c>
      <c r="F8528" t="s">
        <v>12</v>
      </c>
      <c r="G8528" t="s">
        <v>9</v>
      </c>
      <c r="H8528" t="s">
        <v>11</v>
      </c>
      <c r="I8528">
        <f t="shared" si="137"/>
        <v>4</v>
      </c>
    </row>
    <row r="8529" spans="1:9">
      <c r="A8529">
        <f>IF(MOD(ROW()-24,COUNTA(tblProducts[Description]))=0,A8528+1,A8528)</f>
        <v>75</v>
      </c>
      <c r="B8529">
        <f>MOD(ROW()-24,COUNTA(tblProducts[Description]))+1</f>
        <v>70</v>
      </c>
      <c r="C8529" t="str">
        <f>_xlfn.XLOOKUP(A8529,tblProducts[Column1],tblProducts[Description])</f>
        <v>WITCONOL NP-120 BULK</v>
      </c>
      <c r="D8529" t="str">
        <f>_xlfn.XLOOKUP(B8529,tblProducts[Column1],tblProducts[Description])</f>
        <v>WITBREAK DPG-818 BULK</v>
      </c>
      <c r="E8529" t="s">
        <v>9</v>
      </c>
      <c r="F8529" t="s">
        <v>12</v>
      </c>
      <c r="G8529" t="s">
        <v>9</v>
      </c>
      <c r="H8529" t="s">
        <v>11</v>
      </c>
      <c r="I8529">
        <f t="shared" si="137"/>
        <v>4</v>
      </c>
    </row>
    <row r="8530" spans="1:9">
      <c r="A8530">
        <f>IF(MOD(ROW()-24,COUNTA(tblProducts[Description]))=0,A8529+1,A8529)</f>
        <v>75</v>
      </c>
      <c r="B8530">
        <f>MOD(ROW()-24,COUNTA(tblProducts[Description]))+1</f>
        <v>71</v>
      </c>
      <c r="C8530" t="str">
        <f>_xlfn.XLOOKUP(A8530,tblProducts[Column1],tblProducts[Description])</f>
        <v>WITCONOL NP-120 BULK</v>
      </c>
      <c r="D8530" t="str">
        <f>_xlfn.XLOOKUP(B8530,tblProducts[Column1],tblProducts[Description])</f>
        <v>WITBREAK DTG-62 BULK</v>
      </c>
      <c r="E8530" t="s">
        <v>9</v>
      </c>
      <c r="F8530" t="s">
        <v>12</v>
      </c>
      <c r="G8530" t="s">
        <v>7</v>
      </c>
      <c r="H8530" t="s">
        <v>8</v>
      </c>
      <c r="I8530">
        <f t="shared" si="137"/>
        <v>2</v>
      </c>
    </row>
    <row r="8531" spans="1:9">
      <c r="A8531">
        <f>IF(MOD(ROW()-24,COUNTA(tblProducts[Description]))=0,A8530+1,A8530)</f>
        <v>75</v>
      </c>
      <c r="B8531">
        <f>MOD(ROW()-24,COUNTA(tblProducts[Description]))+1</f>
        <v>72</v>
      </c>
      <c r="C8531" t="str">
        <f>_xlfn.XLOOKUP(A8531,tblProducts[Column1],tblProducts[Description])</f>
        <v>WITCONOL NP-120 BULK</v>
      </c>
      <c r="D8531" t="str">
        <f>_xlfn.XLOOKUP(B8531,tblProducts[Column1],tblProducts[Description])</f>
        <v>WITCOMUL 1844 BULK</v>
      </c>
      <c r="E8531" t="s">
        <v>9</v>
      </c>
      <c r="F8531" t="s">
        <v>12</v>
      </c>
      <c r="G8531" t="s">
        <v>7</v>
      </c>
      <c r="H8531" t="s">
        <v>13</v>
      </c>
      <c r="I8531">
        <f t="shared" si="137"/>
        <v>2</v>
      </c>
    </row>
    <row r="8532" spans="1:9">
      <c r="A8532">
        <f>IF(MOD(ROW()-24,COUNTA(tblProducts[Description]))=0,A8531+1,A8531)</f>
        <v>75</v>
      </c>
      <c r="B8532">
        <f>MOD(ROW()-24,COUNTA(tblProducts[Description]))+1</f>
        <v>73</v>
      </c>
      <c r="C8532" t="str">
        <f>_xlfn.XLOOKUP(A8532,tblProducts[Column1],tblProducts[Description])</f>
        <v>WITCONOL NP-120 BULK</v>
      </c>
      <c r="D8532" t="str">
        <f>_xlfn.XLOOKUP(B8532,tblProducts[Column1],tblProducts[Description])</f>
        <v>WITCONOL 2690 BULK</v>
      </c>
      <c r="E8532" t="s">
        <v>9</v>
      </c>
      <c r="F8532" t="s">
        <v>12</v>
      </c>
      <c r="G8532" t="s">
        <v>7</v>
      </c>
      <c r="H8532" t="s">
        <v>13</v>
      </c>
      <c r="I8532">
        <f t="shared" si="137"/>
        <v>2</v>
      </c>
    </row>
    <row r="8533" spans="1:9">
      <c r="A8533">
        <f>IF(MOD(ROW()-24,COUNTA(tblProducts[Description]))=0,A8532+1,A8532)</f>
        <v>75</v>
      </c>
      <c r="B8533">
        <f>MOD(ROW()-24,COUNTA(tblProducts[Description]))+1</f>
        <v>74</v>
      </c>
      <c r="C8533" t="str">
        <f>_xlfn.XLOOKUP(A8533,tblProducts[Column1],tblProducts[Description])</f>
        <v>WITCONOL NP-120 BULK</v>
      </c>
      <c r="D8533" t="str">
        <f>_xlfn.XLOOKUP(B8533,tblProducts[Column1],tblProducts[Description])</f>
        <v>ETHYLAN 324 BULK</v>
      </c>
      <c r="E8533" t="s">
        <v>9</v>
      </c>
      <c r="F8533" t="s">
        <v>12</v>
      </c>
      <c r="G8533" t="s">
        <v>7</v>
      </c>
      <c r="H8533" t="s">
        <v>13</v>
      </c>
      <c r="I8533">
        <f t="shared" si="137"/>
        <v>2</v>
      </c>
    </row>
    <row r="8534" spans="1:9">
      <c r="A8534">
        <f>IF(MOD(ROW()-24,COUNTA(tblProducts[Description]))=0,A8533+1,A8533)</f>
        <v>75</v>
      </c>
      <c r="B8534">
        <f>MOD(ROW()-24,COUNTA(tblProducts[Description]))+1</f>
        <v>75</v>
      </c>
      <c r="C8534" t="str">
        <f>_xlfn.XLOOKUP(A8534,tblProducts[Column1],tblProducts[Description])</f>
        <v>WITCONOL NP-120 BULK</v>
      </c>
      <c r="D8534" t="str">
        <f>_xlfn.XLOOKUP(B8534,tblProducts[Column1],tblProducts[Description])</f>
        <v>WITCONOL NP-120 BULK</v>
      </c>
      <c r="E8534" t="s">
        <v>9</v>
      </c>
      <c r="F8534" t="s">
        <v>12</v>
      </c>
      <c r="G8534" t="s">
        <v>7</v>
      </c>
      <c r="H8534" t="s">
        <v>8</v>
      </c>
      <c r="I8534">
        <f t="shared" si="137"/>
        <v>2</v>
      </c>
    </row>
    <row r="8535" spans="1:9">
      <c r="A8535">
        <f>IF(MOD(ROW()-24,COUNTA(tblProducts[Description]))=0,A8534+1,A8534)</f>
        <v>75</v>
      </c>
      <c r="B8535">
        <f>MOD(ROW()-24,COUNTA(tblProducts[Description]))+1</f>
        <v>76</v>
      </c>
      <c r="C8535" t="str">
        <f>_xlfn.XLOOKUP(A8535,tblProducts[Column1],tblProducts[Description])</f>
        <v>WITCONOL NP-120 BULK</v>
      </c>
      <c r="D8535" t="str">
        <f>_xlfn.XLOOKUP(B8535,tblProducts[Column1],tblProducts[Description])</f>
        <v>WITCONOL NP-130 BULK</v>
      </c>
      <c r="E8535" t="s">
        <v>9</v>
      </c>
      <c r="F8535" t="s">
        <v>12</v>
      </c>
      <c r="G8535" t="s">
        <v>7</v>
      </c>
      <c r="H8535" t="s">
        <v>8</v>
      </c>
      <c r="I8535">
        <f t="shared" si="137"/>
        <v>2</v>
      </c>
    </row>
    <row r="8536" spans="1:9">
      <c r="A8536">
        <f>IF(MOD(ROW()-24,COUNTA(tblProducts[Description]))=0,A8535+1,A8535)</f>
        <v>75</v>
      </c>
      <c r="B8536">
        <f>MOD(ROW()-24,COUNTA(tblProducts[Description]))+1</f>
        <v>77</v>
      </c>
      <c r="C8536" t="str">
        <f>_xlfn.XLOOKUP(A8536,tblProducts[Column1],tblProducts[Description])</f>
        <v>WITCONOL NP-120 BULK</v>
      </c>
      <c r="D8536" t="str">
        <f>_xlfn.XLOOKUP(B8536,tblProducts[Column1],tblProducts[Description])</f>
        <v>WITCONOL NP-20 BULK</v>
      </c>
      <c r="E8536" t="s">
        <v>9</v>
      </c>
      <c r="F8536" t="s">
        <v>12</v>
      </c>
      <c r="G8536" t="s">
        <v>7</v>
      </c>
      <c r="H8536" t="s">
        <v>8</v>
      </c>
      <c r="I8536">
        <f t="shared" si="137"/>
        <v>2</v>
      </c>
    </row>
    <row r="8537" spans="1:9">
      <c r="A8537">
        <f>IF(MOD(ROW()-24,COUNTA(tblProducts[Description]))=0,A8536+1,A8536)</f>
        <v>75</v>
      </c>
      <c r="B8537">
        <f>MOD(ROW()-24,COUNTA(tblProducts[Description]))+1</f>
        <v>78</v>
      </c>
      <c r="C8537" t="str">
        <f>_xlfn.XLOOKUP(A8537,tblProducts[Column1],tblProducts[Description])</f>
        <v>WITCONOL NP-120 BULK</v>
      </c>
      <c r="D8537" t="str">
        <f>_xlfn.XLOOKUP(B8537,tblProducts[Column1],tblProducts[Description])</f>
        <v>WITCONOL NP-330 BULK</v>
      </c>
      <c r="E8537" t="s">
        <v>9</v>
      </c>
      <c r="F8537" t="s">
        <v>12</v>
      </c>
      <c r="G8537" t="s">
        <v>7</v>
      </c>
      <c r="H8537" t="s">
        <v>8</v>
      </c>
      <c r="I8537">
        <f t="shared" ref="I8537:I8600" si="138">IF(E8537="NO",0,IF(F8537="HEEL WASH",1.5,2))+IF(G8537="NO",0,2)</f>
        <v>2</v>
      </c>
    </row>
    <row r="8538" spans="1:9">
      <c r="A8538">
        <f>IF(MOD(ROW()-24,COUNTA(tblProducts[Description]))=0,A8537+1,A8537)</f>
        <v>75</v>
      </c>
      <c r="B8538">
        <f>MOD(ROW()-24,COUNTA(tblProducts[Description]))+1</f>
        <v>79</v>
      </c>
      <c r="C8538" t="str">
        <f>_xlfn.XLOOKUP(A8538,tblProducts[Column1],tblProducts[Description])</f>
        <v>WITCONOL NP-120 BULK</v>
      </c>
      <c r="D8538" t="str">
        <f>_xlfn.XLOOKUP(B8538,tblProducts[Column1],tblProducts[Description])</f>
        <v>WITCONOL NP-40 BULK</v>
      </c>
      <c r="E8538" t="s">
        <v>9</v>
      </c>
      <c r="F8538" t="s">
        <v>12</v>
      </c>
      <c r="G8538" t="s">
        <v>7</v>
      </c>
      <c r="H8538" t="s">
        <v>8</v>
      </c>
      <c r="I8538">
        <f t="shared" si="138"/>
        <v>2</v>
      </c>
    </row>
    <row r="8539" spans="1:9">
      <c r="A8539">
        <f>IF(MOD(ROW()-24,COUNTA(tblProducts[Description]))=0,A8538+1,A8538)</f>
        <v>75</v>
      </c>
      <c r="B8539">
        <f>MOD(ROW()-24,COUNTA(tblProducts[Description]))+1</f>
        <v>80</v>
      </c>
      <c r="C8539" t="str">
        <f>_xlfn.XLOOKUP(A8539,tblProducts[Column1],tblProducts[Description])</f>
        <v>WITCONOL NP-120 BULK</v>
      </c>
      <c r="D8539" t="str">
        <f>_xlfn.XLOOKUP(B8539,tblProducts[Column1],tblProducts[Description])</f>
        <v>WITCONOL NP-60 BULK</v>
      </c>
      <c r="E8539" t="s">
        <v>9</v>
      </c>
      <c r="F8539" t="s">
        <v>12</v>
      </c>
      <c r="G8539" t="s">
        <v>7</v>
      </c>
      <c r="H8539" t="s">
        <v>8</v>
      </c>
      <c r="I8539">
        <f t="shared" si="138"/>
        <v>2</v>
      </c>
    </row>
    <row r="8540" spans="1:9">
      <c r="A8540">
        <f>IF(MOD(ROW()-24,COUNTA(tblProducts[Description]))=0,A8539+1,A8539)</f>
        <v>75</v>
      </c>
      <c r="B8540">
        <f>MOD(ROW()-24,COUNTA(tblProducts[Description]))+1</f>
        <v>81</v>
      </c>
      <c r="C8540" t="str">
        <f>_xlfn.XLOOKUP(A8540,tblProducts[Column1],tblProducts[Description])</f>
        <v>WITCONOL NP-120 BULK</v>
      </c>
      <c r="D8540" t="str">
        <f>_xlfn.XLOOKUP(B8540,tblProducts[Column1],tblProducts[Description])</f>
        <v>WITCONOL NP-80 BULK</v>
      </c>
      <c r="E8540" t="s">
        <v>9</v>
      </c>
      <c r="F8540" t="s">
        <v>12</v>
      </c>
      <c r="G8540" t="s">
        <v>7</v>
      </c>
      <c r="H8540" t="s">
        <v>8</v>
      </c>
      <c r="I8540">
        <f t="shared" si="138"/>
        <v>2</v>
      </c>
    </row>
    <row r="8541" spans="1:9">
      <c r="A8541">
        <f>IF(MOD(ROW()-24,COUNTA(tblProducts[Description]))=0,A8540+1,A8540)</f>
        <v>75</v>
      </c>
      <c r="B8541">
        <f>MOD(ROW()-24,COUNTA(tblProducts[Description]))+1</f>
        <v>82</v>
      </c>
      <c r="C8541" t="str">
        <f>_xlfn.XLOOKUP(A8541,tblProducts[Column1],tblProducts[Description])</f>
        <v>WITCONOL NP-120 BULK</v>
      </c>
      <c r="D8541" t="str">
        <f>_xlfn.XLOOKUP(B8541,tblProducts[Column1],tblProducts[Description])</f>
        <v>WITCONOL NP-90 BULK</v>
      </c>
      <c r="E8541" t="s">
        <v>9</v>
      </c>
      <c r="F8541" t="s">
        <v>12</v>
      </c>
      <c r="G8541" t="s">
        <v>7</v>
      </c>
      <c r="H8541" t="s">
        <v>8</v>
      </c>
      <c r="I8541">
        <f t="shared" si="138"/>
        <v>2</v>
      </c>
    </row>
    <row r="8542" spans="1:9">
      <c r="A8542">
        <f>IF(MOD(ROW()-24,COUNTA(tblProducts[Description]))=0,A8541+1,A8541)</f>
        <v>75</v>
      </c>
      <c r="B8542">
        <f>MOD(ROW()-24,COUNTA(tblProducts[Description]))+1</f>
        <v>83</v>
      </c>
      <c r="C8542" t="str">
        <f>_xlfn.XLOOKUP(A8542,tblProducts[Column1],tblProducts[Description])</f>
        <v>WITCONOL NP-120 BULK</v>
      </c>
      <c r="D8542" t="str">
        <f>_xlfn.XLOOKUP(B8542,tblProducts[Column1],tblProducts[Description])</f>
        <v>WITCONOL NS-108 PO BULK</v>
      </c>
      <c r="E8542" t="s">
        <v>9</v>
      </c>
      <c r="F8542" t="s">
        <v>12</v>
      </c>
      <c r="G8542" t="s">
        <v>7</v>
      </c>
      <c r="H8542" t="s">
        <v>8</v>
      </c>
      <c r="I8542">
        <f t="shared" si="138"/>
        <v>2</v>
      </c>
    </row>
    <row r="8543" spans="1:9">
      <c r="A8543">
        <f>IF(MOD(ROW()-24,COUNTA(tblProducts[Description]))=0,A8542+1,A8542)</f>
        <v>75</v>
      </c>
      <c r="B8543">
        <f>MOD(ROW()-24,COUNTA(tblProducts[Description]))+1</f>
        <v>84</v>
      </c>
      <c r="C8543" t="str">
        <f>_xlfn.XLOOKUP(A8543,tblProducts[Column1],tblProducts[Description])</f>
        <v>WITCONOL NP-120 BULK</v>
      </c>
      <c r="D8543" t="str">
        <f>_xlfn.XLOOKUP(B8543,tblProducts[Column1],tblProducts[Description])</f>
        <v>WITCONOL NS-505K BULK</v>
      </c>
      <c r="E8543" t="s">
        <v>9</v>
      </c>
      <c r="F8543" t="s">
        <v>12</v>
      </c>
      <c r="G8543" t="s">
        <v>7</v>
      </c>
      <c r="H8543" t="s">
        <v>8</v>
      </c>
      <c r="I8543">
        <f t="shared" si="138"/>
        <v>2</v>
      </c>
    </row>
    <row r="8544" spans="1:9">
      <c r="A8544">
        <f>IF(MOD(ROW()-24,COUNTA(tblProducts[Description]))=0,A8543+1,A8543)</f>
        <v>75</v>
      </c>
      <c r="B8544">
        <f>MOD(ROW()-24,COUNTA(tblProducts[Description]))+1</f>
        <v>85</v>
      </c>
      <c r="C8544" t="str">
        <f>_xlfn.XLOOKUP(A8544,tblProducts[Column1],tblProducts[Description])</f>
        <v>WITCONOL NP-120 BULK</v>
      </c>
      <c r="D8544" t="str">
        <f>_xlfn.XLOOKUP(B8544,tblProducts[Column1],tblProducts[Description])</f>
        <v>WITCONOL NS-817 BULK</v>
      </c>
      <c r="E8544" t="s">
        <v>9</v>
      </c>
      <c r="F8544" t="s">
        <v>12</v>
      </c>
      <c r="G8544" t="s">
        <v>7</v>
      </c>
      <c r="H8544" t="s">
        <v>8</v>
      </c>
      <c r="I8544">
        <f t="shared" si="138"/>
        <v>2</v>
      </c>
    </row>
    <row r="8545" spans="1:9">
      <c r="A8545">
        <f>IF(MOD(ROW()-24,COUNTA(tblProducts[Description]))=0,A8544+1,A8544)</f>
        <v>75</v>
      </c>
      <c r="B8545">
        <f>MOD(ROW()-24,COUNTA(tblProducts[Description]))+1</f>
        <v>86</v>
      </c>
      <c r="C8545" t="str">
        <f>_xlfn.XLOOKUP(A8545,tblProducts[Column1],tblProducts[Description])</f>
        <v>WITCONOL NP-120 BULK</v>
      </c>
      <c r="D8545" t="str">
        <f>_xlfn.XLOOKUP(B8545,tblProducts[Column1],tblProducts[Description])</f>
        <v>WITCONOL PD-375 BULK</v>
      </c>
      <c r="E8545" t="s">
        <v>9</v>
      </c>
      <c r="F8545" t="s">
        <v>12</v>
      </c>
      <c r="G8545" t="s">
        <v>7</v>
      </c>
      <c r="H8545" t="s">
        <v>8</v>
      </c>
      <c r="I8545">
        <f t="shared" si="138"/>
        <v>2</v>
      </c>
    </row>
    <row r="8546" spans="1:9">
      <c r="A8546">
        <f>IF(MOD(ROW()-24,COUNTA(tblProducts[Description]))=0,A8545+1,A8545)</f>
        <v>75</v>
      </c>
      <c r="B8546">
        <f>MOD(ROW()-24,COUNTA(tblProducts[Description]))+1</f>
        <v>87</v>
      </c>
      <c r="C8546" t="str">
        <f>_xlfn.XLOOKUP(A8546,tblProducts[Column1],tblProducts[Description])</f>
        <v>WITCONOL NP-120 BULK</v>
      </c>
      <c r="D8546" t="str">
        <f>_xlfn.XLOOKUP(B8546,tblProducts[Column1],tblProducts[Description])</f>
        <v>WITCONOL PD-4085 BULK</v>
      </c>
      <c r="E8546" t="s">
        <v>9</v>
      </c>
      <c r="F8546" t="s">
        <v>12</v>
      </c>
      <c r="G8546" t="s">
        <v>7</v>
      </c>
      <c r="H8546" t="s">
        <v>8</v>
      </c>
      <c r="I8546">
        <f t="shared" si="138"/>
        <v>2</v>
      </c>
    </row>
    <row r="8547" spans="1:9">
      <c r="A8547">
        <f>IF(MOD(ROW()-24,COUNTA(tblProducts[Description]))=0,A8546+1,A8546)</f>
        <v>75</v>
      </c>
      <c r="B8547">
        <f>MOD(ROW()-24,COUNTA(tblProducts[Description]))+1</f>
        <v>88</v>
      </c>
      <c r="C8547" t="str">
        <f>_xlfn.XLOOKUP(A8547,tblProducts[Column1],tblProducts[Description])</f>
        <v>WITCONOL NP-120 BULK</v>
      </c>
      <c r="D8547" t="str">
        <f>_xlfn.XLOOKUP(B8547,tblProducts[Column1],tblProducts[Description])</f>
        <v>WITCONOL PD-500 BULK</v>
      </c>
      <c r="E8547" t="s">
        <v>9</v>
      </c>
      <c r="F8547" t="s">
        <v>12</v>
      </c>
      <c r="G8547" t="s">
        <v>7</v>
      </c>
      <c r="H8547" t="s">
        <v>8</v>
      </c>
      <c r="I8547">
        <f t="shared" si="138"/>
        <v>2</v>
      </c>
    </row>
    <row r="8548" spans="1:9">
      <c r="A8548">
        <f>IF(MOD(ROW()-24,COUNTA(tblProducts[Description]))=0,A8547+1,A8547)</f>
        <v>75</v>
      </c>
      <c r="B8548">
        <f>MOD(ROW()-24,COUNTA(tblProducts[Description]))+1</f>
        <v>89</v>
      </c>
      <c r="C8548" t="str">
        <f>_xlfn.XLOOKUP(A8548,tblProducts[Column1],tblProducts[Description])</f>
        <v>WITCONOL NP-120 BULK</v>
      </c>
      <c r="D8548" t="str">
        <f>_xlfn.XLOOKUP(B8548,tblProducts[Column1],tblProducts[Description])</f>
        <v>WITCONOL PEG-200 BULK</v>
      </c>
      <c r="E8548" t="s">
        <v>9</v>
      </c>
      <c r="F8548" t="s">
        <v>12</v>
      </c>
      <c r="G8548" t="s">
        <v>7</v>
      </c>
      <c r="H8548" t="s">
        <v>8</v>
      </c>
      <c r="I8548">
        <f t="shared" si="138"/>
        <v>2</v>
      </c>
    </row>
    <row r="8549" spans="1:9">
      <c r="A8549">
        <f>IF(MOD(ROW()-24,COUNTA(tblProducts[Description]))=0,A8548+1,A8548)</f>
        <v>75</v>
      </c>
      <c r="B8549">
        <f>MOD(ROW()-24,COUNTA(tblProducts[Description]))+1</f>
        <v>90</v>
      </c>
      <c r="C8549" t="str">
        <f>_xlfn.XLOOKUP(A8549,tblProducts[Column1],tblProducts[Description])</f>
        <v>WITCONOL NP-120 BULK</v>
      </c>
      <c r="D8549" t="str">
        <f>_xlfn.XLOOKUP(B8549,tblProducts[Column1],tblProducts[Description])</f>
        <v>WITCONOL PEG-400 BULK</v>
      </c>
      <c r="E8549" t="s">
        <v>9</v>
      </c>
      <c r="F8549" t="s">
        <v>12</v>
      </c>
      <c r="G8549" t="s">
        <v>9</v>
      </c>
      <c r="H8549" t="s">
        <v>8</v>
      </c>
      <c r="I8549">
        <f t="shared" si="138"/>
        <v>4</v>
      </c>
    </row>
    <row r="8550" spans="1:9">
      <c r="A8550">
        <f>IF(MOD(ROW()-24,COUNTA(tblProducts[Description]))=0,A8549+1,A8549)</f>
        <v>75</v>
      </c>
      <c r="B8550">
        <f>MOD(ROW()-24,COUNTA(tblProducts[Description]))+1</f>
        <v>91</v>
      </c>
      <c r="C8550" t="str">
        <f>_xlfn.XLOOKUP(A8550,tblProducts[Column1],tblProducts[Description])</f>
        <v>WITCONOL NP-120 BULK</v>
      </c>
      <c r="D8550" t="str">
        <f>_xlfn.XLOOKUP(B8550,tblProducts[Column1],tblProducts[Description])</f>
        <v>WITCONOL PEG-500 BULK</v>
      </c>
      <c r="E8550" t="s">
        <v>9</v>
      </c>
      <c r="F8550" t="s">
        <v>12</v>
      </c>
      <c r="G8550" t="s">
        <v>9</v>
      </c>
      <c r="H8550" t="s">
        <v>8</v>
      </c>
      <c r="I8550">
        <f t="shared" si="138"/>
        <v>4</v>
      </c>
    </row>
    <row r="8551" spans="1:9">
      <c r="A8551">
        <f>IF(MOD(ROW()-24,COUNTA(tblProducts[Description]))=0,A8550+1,A8550)</f>
        <v>75</v>
      </c>
      <c r="B8551">
        <f>MOD(ROW()-24,COUNTA(tblProducts[Description]))+1</f>
        <v>92</v>
      </c>
      <c r="C8551" t="str">
        <f>_xlfn.XLOOKUP(A8551,tblProducts[Column1],tblProducts[Description])</f>
        <v>WITCONOL NP-120 BULK</v>
      </c>
      <c r="D8551" t="str">
        <f>_xlfn.XLOOKUP(B8551,tblProducts[Column1],tblProducts[Description])</f>
        <v>WITCONOL PEG-600 BULK</v>
      </c>
      <c r="E8551" t="s">
        <v>9</v>
      </c>
      <c r="F8551" t="s">
        <v>12</v>
      </c>
      <c r="G8551" t="s">
        <v>7</v>
      </c>
      <c r="H8551" t="s">
        <v>8</v>
      </c>
      <c r="I8551">
        <f t="shared" si="138"/>
        <v>2</v>
      </c>
    </row>
    <row r="8552" spans="1:9">
      <c r="A8552">
        <f>IF(MOD(ROW()-24,COUNTA(tblProducts[Description]))=0,A8551+1,A8551)</f>
        <v>75</v>
      </c>
      <c r="B8552">
        <f>MOD(ROW()-24,COUNTA(tblProducts[Description]))+1</f>
        <v>93</v>
      </c>
      <c r="C8552" t="str">
        <f>_xlfn.XLOOKUP(A8552,tblProducts[Column1],tblProducts[Description])</f>
        <v>WITCONOL NP-120 BULK</v>
      </c>
      <c r="D8552" t="str">
        <f>_xlfn.XLOOKUP(B8552,tblProducts[Column1],tblProducts[Description])</f>
        <v>WITCONOL PH-70 BULK</v>
      </c>
      <c r="E8552" t="s">
        <v>9</v>
      </c>
      <c r="F8552" t="s">
        <v>12</v>
      </c>
      <c r="G8552" t="s">
        <v>9</v>
      </c>
      <c r="H8552" t="s">
        <v>8</v>
      </c>
      <c r="I8552">
        <f t="shared" si="138"/>
        <v>4</v>
      </c>
    </row>
    <row r="8553" spans="1:9">
      <c r="A8553">
        <f>IF(MOD(ROW()-24,COUNTA(tblProducts[Description]))=0,A8552+1,A8552)</f>
        <v>75</v>
      </c>
      <c r="B8553">
        <f>MOD(ROW()-24,COUNTA(tblProducts[Description]))+1</f>
        <v>94</v>
      </c>
      <c r="C8553" t="str">
        <f>_xlfn.XLOOKUP(A8553,tblProducts[Column1],tblProducts[Description])</f>
        <v>WITCONOL NP-120 BULK</v>
      </c>
      <c r="D8553" t="str">
        <f>_xlfn.XLOOKUP(B8553,tblProducts[Column1],tblProducts[Description])</f>
        <v>WITCONOL SN-50 BULK</v>
      </c>
      <c r="E8553" t="s">
        <v>9</v>
      </c>
      <c r="F8553" t="s">
        <v>12</v>
      </c>
      <c r="G8553" t="s">
        <v>9</v>
      </c>
      <c r="H8553" t="s">
        <v>8</v>
      </c>
      <c r="I8553">
        <f t="shared" si="138"/>
        <v>4</v>
      </c>
    </row>
    <row r="8554" spans="1:9">
      <c r="A8554">
        <f>IF(MOD(ROW()-24,COUNTA(tblProducts[Description]))=0,A8553+1,A8553)</f>
        <v>75</v>
      </c>
      <c r="B8554">
        <f>MOD(ROW()-24,COUNTA(tblProducts[Description]))+1</f>
        <v>95</v>
      </c>
      <c r="C8554" t="str">
        <f>_xlfn.XLOOKUP(A8554,tblProducts[Column1],tblProducts[Description])</f>
        <v>WITCONOL NP-120 BULK</v>
      </c>
      <c r="D8554" t="str">
        <f>_xlfn.XLOOKUP(B8554,tblProducts[Column1],tblProducts[Description])</f>
        <v>WITCONOL SN-70 BULK</v>
      </c>
      <c r="E8554" t="s">
        <v>9</v>
      </c>
      <c r="F8554" t="s">
        <v>12</v>
      </c>
      <c r="G8554" t="s">
        <v>9</v>
      </c>
      <c r="H8554" t="s">
        <v>8</v>
      </c>
      <c r="I8554">
        <f t="shared" si="138"/>
        <v>4</v>
      </c>
    </row>
    <row r="8555" spans="1:9">
      <c r="A8555">
        <f>IF(MOD(ROW()-24,COUNTA(tblProducts[Description]))=0,A8554+1,A8554)</f>
        <v>75</v>
      </c>
      <c r="B8555">
        <f>MOD(ROW()-24,COUNTA(tblProducts[Description]))+1</f>
        <v>96</v>
      </c>
      <c r="C8555" t="str">
        <f>_xlfn.XLOOKUP(A8555,tblProducts[Column1],tblProducts[Description])</f>
        <v>WITCONOL NP-120 BULK</v>
      </c>
      <c r="D8555" t="str">
        <f>_xlfn.XLOOKUP(B8555,tblProducts[Column1],tblProducts[Description])</f>
        <v>REDICOTE E-47 NPF BULK</v>
      </c>
      <c r="E8555" t="s">
        <v>9</v>
      </c>
      <c r="F8555" t="s">
        <v>12</v>
      </c>
      <c r="G8555" t="s">
        <v>9</v>
      </c>
      <c r="H8555" t="s">
        <v>8</v>
      </c>
      <c r="I8555">
        <f t="shared" si="138"/>
        <v>4</v>
      </c>
    </row>
    <row r="8556" spans="1:9">
      <c r="A8556">
        <f>IF(MOD(ROW()-24,COUNTA(tblProducts[Description]))=0,A8555+1,A8555)</f>
        <v>75</v>
      </c>
      <c r="B8556">
        <f>MOD(ROW()-24,COUNTA(tblProducts[Description]))+1</f>
        <v>97</v>
      </c>
      <c r="C8556" t="str">
        <f>_xlfn.XLOOKUP(A8556,tblProducts[Column1],tblProducts[Description])</f>
        <v>WITCONOL NP-120 BULK</v>
      </c>
      <c r="D8556" t="str">
        <f>_xlfn.XLOOKUP(B8556,tblProducts[Column1],tblProducts[Description])</f>
        <v>EMULPON CO-25 BULK</v>
      </c>
      <c r="E8556" t="s">
        <v>9</v>
      </c>
      <c r="F8556" t="s">
        <v>12</v>
      </c>
      <c r="G8556" t="s">
        <v>7</v>
      </c>
      <c r="H8556" t="s">
        <v>8</v>
      </c>
      <c r="I8556">
        <f t="shared" si="138"/>
        <v>2</v>
      </c>
    </row>
    <row r="8557" spans="1:9">
      <c r="A8557">
        <f>IF(MOD(ROW()-24,COUNTA(tblProducts[Description]))=0,A8556+1,A8556)</f>
        <v>75</v>
      </c>
      <c r="B8557">
        <f>MOD(ROW()-24,COUNTA(tblProducts[Description]))+1</f>
        <v>98</v>
      </c>
      <c r="C8557" t="str">
        <f>_xlfn.XLOOKUP(A8557,tblProducts[Column1],tblProducts[Description])</f>
        <v>WITCONOL NP-120 BULK</v>
      </c>
      <c r="D8557" t="str">
        <f>_xlfn.XLOOKUP(B8557,tblProducts[Column1],tblProducts[Description])</f>
        <v>EMULPON CO-30 BULK</v>
      </c>
      <c r="E8557" t="s">
        <v>9</v>
      </c>
      <c r="F8557" t="s">
        <v>12</v>
      </c>
      <c r="G8557" t="s">
        <v>7</v>
      </c>
      <c r="H8557" t="s">
        <v>8</v>
      </c>
      <c r="I8557">
        <f t="shared" si="138"/>
        <v>2</v>
      </c>
    </row>
    <row r="8558" spans="1:9">
      <c r="A8558">
        <f>IF(MOD(ROW()-24,COUNTA(tblProducts[Description]))=0,A8557+1,A8557)</f>
        <v>75</v>
      </c>
      <c r="B8558">
        <f>MOD(ROW()-24,COUNTA(tblProducts[Description]))+1</f>
        <v>99</v>
      </c>
      <c r="C8558" t="str">
        <f>_xlfn.XLOOKUP(A8558,tblProducts[Column1],tblProducts[Description])</f>
        <v>WITCONOL NP-120 BULK</v>
      </c>
      <c r="D8558" t="str">
        <f>_xlfn.XLOOKUP(B8558,tblProducts[Column1],tblProducts[Description])</f>
        <v>EMULPON CO-40 BULK</v>
      </c>
      <c r="E8558" t="s">
        <v>9</v>
      </c>
      <c r="F8558" t="s">
        <v>12</v>
      </c>
      <c r="G8558" t="s">
        <v>7</v>
      </c>
      <c r="H8558" t="s">
        <v>8</v>
      </c>
      <c r="I8558">
        <f t="shared" si="138"/>
        <v>2</v>
      </c>
    </row>
    <row r="8559" spans="1:9">
      <c r="A8559">
        <f>IF(MOD(ROW()-24,COUNTA(tblProducts[Description]))=0,A8558+1,A8558)</f>
        <v>75</v>
      </c>
      <c r="B8559">
        <f>MOD(ROW()-24,COUNTA(tblProducts[Description]))+1</f>
        <v>100</v>
      </c>
      <c r="C8559" t="str">
        <f>_xlfn.XLOOKUP(A8559,tblProducts[Column1],tblProducts[Description])</f>
        <v>WITCONOL NP-120 BULK</v>
      </c>
      <c r="D8559" t="str">
        <f>_xlfn.XLOOKUP(B8559,tblProducts[Column1],tblProducts[Description])</f>
        <v>EMULPON CO-36 BULK</v>
      </c>
      <c r="E8559" t="s">
        <v>9</v>
      </c>
      <c r="F8559" t="s">
        <v>12</v>
      </c>
      <c r="G8559" t="s">
        <v>9</v>
      </c>
      <c r="H8559" t="s">
        <v>8</v>
      </c>
      <c r="I8559">
        <f t="shared" si="138"/>
        <v>4</v>
      </c>
    </row>
    <row r="8560" spans="1:9">
      <c r="A8560">
        <f>IF(MOD(ROW()-24,COUNTA(tblProducts[Description]))=0,A8559+1,A8559)</f>
        <v>75</v>
      </c>
      <c r="B8560">
        <f>MOD(ROW()-24,COUNTA(tblProducts[Description]))+1</f>
        <v>101</v>
      </c>
      <c r="C8560" t="str">
        <f>_xlfn.XLOOKUP(A8560,tblProducts[Column1],tblProducts[Description])</f>
        <v>WITCONOL NP-120 BULK</v>
      </c>
      <c r="D8560" t="str">
        <f>_xlfn.XLOOKUP(B8560,tblProducts[Column1],tblProducts[Description])</f>
        <v>REDICOTE E-4819 BULK</v>
      </c>
      <c r="E8560" t="s">
        <v>9</v>
      </c>
      <c r="F8560" t="s">
        <v>12</v>
      </c>
      <c r="G8560" t="s">
        <v>9</v>
      </c>
      <c r="H8560" t="s">
        <v>8</v>
      </c>
      <c r="I8560">
        <f t="shared" si="138"/>
        <v>4</v>
      </c>
    </row>
    <row r="8561" spans="1:9">
      <c r="A8561">
        <f>IF(MOD(ROW()-24,COUNTA(tblProducts[Description]))=0,A8560+1,A8560)</f>
        <v>75</v>
      </c>
      <c r="B8561">
        <f>MOD(ROW()-24,COUNTA(tblProducts[Description]))+1</f>
        <v>102</v>
      </c>
      <c r="C8561" t="str">
        <f>_xlfn.XLOOKUP(A8561,tblProducts[Column1],tblProducts[Description])</f>
        <v>WITCONOL NP-120 BULK</v>
      </c>
      <c r="D8561" t="str">
        <f>_xlfn.XLOOKUP(B8561,tblProducts[Column1],tblProducts[Description])</f>
        <v>ETHYLAN 1005 SA  BULK</v>
      </c>
      <c r="E8561" t="s">
        <v>9</v>
      </c>
      <c r="F8561" t="s">
        <v>12</v>
      </c>
      <c r="G8561" t="s">
        <v>9</v>
      </c>
      <c r="H8561" t="s">
        <v>8</v>
      </c>
      <c r="I8561">
        <f t="shared" si="138"/>
        <v>4</v>
      </c>
    </row>
    <row r="8562" spans="1:9">
      <c r="A8562">
        <f>IF(MOD(ROW()-24,COUNTA(tblProducts[Description]))=0,A8561+1,A8561)</f>
        <v>75</v>
      </c>
      <c r="B8562">
        <f>MOD(ROW()-24,COUNTA(tblProducts[Description]))+1</f>
        <v>103</v>
      </c>
      <c r="C8562" t="str">
        <f>_xlfn.XLOOKUP(A8562,tblProducts[Column1],tblProducts[Description])</f>
        <v>WITCONOL NP-120 BULK</v>
      </c>
      <c r="D8562" t="str">
        <f>_xlfn.XLOOKUP(B8562,tblProducts[Column1],tblProducts[Description])</f>
        <v>ETHODUOMEEN T/15 BULK</v>
      </c>
      <c r="E8562" t="s">
        <v>9</v>
      </c>
      <c r="F8562" t="s">
        <v>12</v>
      </c>
      <c r="G8562" t="s">
        <v>7</v>
      </c>
      <c r="H8562" t="s">
        <v>8</v>
      </c>
      <c r="I8562">
        <f t="shared" si="138"/>
        <v>2</v>
      </c>
    </row>
    <row r="8563" spans="1:9">
      <c r="A8563">
        <f>IF(MOD(ROW()-24,COUNTA(tblProducts[Description]))=0,A8562+1,A8562)</f>
        <v>75</v>
      </c>
      <c r="B8563">
        <f>MOD(ROW()-24,COUNTA(tblProducts[Description]))+1</f>
        <v>104</v>
      </c>
      <c r="C8563" t="str">
        <f>_xlfn.XLOOKUP(A8563,tblProducts[Column1],tblProducts[Description])</f>
        <v>WITCONOL NP-120 BULK</v>
      </c>
      <c r="D8563" t="str">
        <f>_xlfn.XLOOKUP(B8563,tblProducts[Column1],tblProducts[Description])</f>
        <v>C-6442 BULK</v>
      </c>
      <c r="E8563" t="s">
        <v>9</v>
      </c>
      <c r="F8563" t="s">
        <v>12</v>
      </c>
      <c r="G8563" t="s">
        <v>7</v>
      </c>
      <c r="H8563" t="s">
        <v>8</v>
      </c>
      <c r="I8563">
        <f t="shared" si="138"/>
        <v>2</v>
      </c>
    </row>
    <row r="8564" spans="1:9">
      <c r="A8564">
        <f>IF(MOD(ROW()-24,COUNTA(tblProducts[Description]))=0,A8563+1,A8563)</f>
        <v>75</v>
      </c>
      <c r="B8564">
        <f>MOD(ROW()-24,COUNTA(tblProducts[Description]))+1</f>
        <v>105</v>
      </c>
      <c r="C8564" t="str">
        <f>_xlfn.XLOOKUP(A8564,tblProducts[Column1],tblProducts[Description])</f>
        <v>WITCONOL NP-120 BULK</v>
      </c>
      <c r="D8564" t="str">
        <f>_xlfn.XLOOKUP(B8564,tblProducts[Column1],tblProducts[Description])</f>
        <v>ETHODUOMEEN T/25  BULK</v>
      </c>
      <c r="E8564" t="s">
        <v>9</v>
      </c>
      <c r="F8564" t="s">
        <v>12</v>
      </c>
      <c r="G8564" t="s">
        <v>7</v>
      </c>
      <c r="H8564" t="s">
        <v>8</v>
      </c>
      <c r="I8564">
        <f t="shared" si="138"/>
        <v>2</v>
      </c>
    </row>
    <row r="8565" spans="1:9">
      <c r="A8565">
        <f>IF(MOD(ROW()-24,COUNTA(tblProducts[Description]))=0,A8564+1,A8564)</f>
        <v>75</v>
      </c>
      <c r="B8565">
        <f>MOD(ROW()-24,COUNTA(tblProducts[Description]))+1</f>
        <v>106</v>
      </c>
      <c r="C8565" t="str">
        <f>_xlfn.XLOOKUP(A8565,tblProducts[Column1],tblProducts[Description])</f>
        <v>WITCONOL NP-120 BULK</v>
      </c>
      <c r="D8565" t="str">
        <f>_xlfn.XLOOKUP(B8565,tblProducts[Column1],tblProducts[Description])</f>
        <v>WITCONOL PD-2000 BULK</v>
      </c>
      <c r="E8565" t="s">
        <v>9</v>
      </c>
      <c r="F8565" t="s">
        <v>12</v>
      </c>
      <c r="G8565" t="s">
        <v>9</v>
      </c>
      <c r="H8565" t="s">
        <v>8</v>
      </c>
      <c r="I8565">
        <f t="shared" si="138"/>
        <v>4</v>
      </c>
    </row>
    <row r="8566" spans="1:9">
      <c r="A8566">
        <f>IF(MOD(ROW()-24,COUNTA(tblProducts[Description]))=0,A8565+1,A8565)</f>
        <v>75</v>
      </c>
      <c r="B8566">
        <f>MOD(ROW()-24,COUNTA(tblProducts[Description]))+1</f>
        <v>107</v>
      </c>
      <c r="C8566" t="str">
        <f>_xlfn.XLOOKUP(A8566,tblProducts[Column1],tblProducts[Description])</f>
        <v>WITCONOL NP-120 BULK</v>
      </c>
      <c r="D8566" t="str">
        <f>_xlfn.XLOOKUP(B8566,tblProducts[Column1],tblProducts[Description])</f>
        <v>BEROL 347 BULK</v>
      </c>
      <c r="E8566" t="s">
        <v>9</v>
      </c>
      <c r="F8566" t="s">
        <v>12</v>
      </c>
      <c r="G8566" t="s">
        <v>7</v>
      </c>
      <c r="H8566" t="s">
        <v>8</v>
      </c>
      <c r="I8566">
        <f t="shared" si="138"/>
        <v>2</v>
      </c>
    </row>
    <row r="8567" spans="1:9">
      <c r="A8567">
        <f>IF(MOD(ROW()-24,COUNTA(tblProducts[Description]))=0,A8566+1,A8566)</f>
        <v>75</v>
      </c>
      <c r="B8567">
        <f>MOD(ROW()-24,COUNTA(tblProducts[Description]))+1</f>
        <v>108</v>
      </c>
      <c r="C8567" t="str">
        <f>_xlfn.XLOOKUP(A8567,tblProducts[Column1],tblProducts[Description])</f>
        <v>WITCONOL NP-120 BULK</v>
      </c>
      <c r="D8567" t="str">
        <f>_xlfn.XLOOKUP(B8567,tblProducts[Column1],tblProducts[Description])</f>
        <v>ETHYLAN PT-3000 BULK</v>
      </c>
      <c r="E8567" t="s">
        <v>9</v>
      </c>
      <c r="F8567" t="s">
        <v>12</v>
      </c>
      <c r="G8567" t="s">
        <v>7</v>
      </c>
      <c r="H8567" t="s">
        <v>8</v>
      </c>
      <c r="I8567">
        <f t="shared" si="138"/>
        <v>2</v>
      </c>
    </row>
    <row r="8568" spans="1:9">
      <c r="A8568">
        <f>IF(MOD(ROW()-24,COUNTA(tblProducts[Description]))=0,A8567+1,A8567)</f>
        <v>75</v>
      </c>
      <c r="B8568">
        <f>MOD(ROW()-24,COUNTA(tblProducts[Description]))+1</f>
        <v>109</v>
      </c>
      <c r="C8568" t="str">
        <f>_xlfn.XLOOKUP(A8568,tblProducts[Column1],tblProducts[Description])</f>
        <v>WITCONOL NP-120 BULK</v>
      </c>
      <c r="D8568" t="str">
        <f>_xlfn.XLOOKUP(B8568,tblProducts[Column1],tblProducts[Description])</f>
        <v>ETHYLAN HB4/BULK</v>
      </c>
      <c r="E8568" t="s">
        <v>9</v>
      </c>
      <c r="F8568" t="s">
        <v>12</v>
      </c>
      <c r="G8568" t="s">
        <v>7</v>
      </c>
      <c r="H8568" t="s">
        <v>8</v>
      </c>
      <c r="I8568">
        <f t="shared" si="138"/>
        <v>2</v>
      </c>
    </row>
    <row r="8569" spans="1:9">
      <c r="A8569">
        <f>IF(MOD(ROW()-24,COUNTA(tblProducts[Description]))=0,A8568+1,A8568)</f>
        <v>75</v>
      </c>
      <c r="B8569">
        <f>MOD(ROW()-24,COUNTA(tblProducts[Description]))+1</f>
        <v>110</v>
      </c>
      <c r="C8569" t="str">
        <f>_xlfn.XLOOKUP(A8569,tblProducts[Column1],tblProducts[Description])</f>
        <v>WITCONOL NP-120 BULK</v>
      </c>
      <c r="D8569" t="str">
        <f>_xlfn.XLOOKUP(B8569,tblProducts[Column1],tblProducts[Description])</f>
        <v>ADSEE AB 600 BULK</v>
      </c>
      <c r="E8569" t="s">
        <v>9</v>
      </c>
      <c r="F8569" t="s">
        <v>12</v>
      </c>
      <c r="G8569" t="s">
        <v>7</v>
      </c>
      <c r="H8569" t="s">
        <v>8</v>
      </c>
      <c r="I8569">
        <f t="shared" si="138"/>
        <v>2</v>
      </c>
    </row>
    <row r="8570" spans="1:9">
      <c r="A8570">
        <f>IF(MOD(ROW()-24,COUNTA(tblProducts[Description]))=0,A8569+1,A8569)</f>
        <v>75</v>
      </c>
      <c r="B8570">
        <f>MOD(ROW()-24,COUNTA(tblProducts[Description]))+1</f>
        <v>111</v>
      </c>
      <c r="C8570" t="str">
        <f>_xlfn.XLOOKUP(A8570,tblProducts[Column1],tblProducts[Description])</f>
        <v>WITCONOL NP-120 BULK</v>
      </c>
      <c r="D8570" t="str">
        <f>_xlfn.XLOOKUP(B8570,tblProducts[Column1],tblProducts[Description])</f>
        <v>WITCONOL PT-320  BULK</v>
      </c>
      <c r="E8570" t="s">
        <v>9</v>
      </c>
      <c r="F8570" t="s">
        <v>12</v>
      </c>
      <c r="G8570" t="s">
        <v>7</v>
      </c>
      <c r="H8570" t="s">
        <v>8</v>
      </c>
      <c r="I8570">
        <f t="shared" si="138"/>
        <v>2</v>
      </c>
    </row>
    <row r="8571" spans="1:9">
      <c r="A8571">
        <f>IF(MOD(ROW()-24,COUNTA(tblProducts[Description]))=0,A8570+1,A8570)</f>
        <v>75</v>
      </c>
      <c r="B8571">
        <f>MOD(ROW()-24,COUNTA(tblProducts[Description]))+1</f>
        <v>112</v>
      </c>
      <c r="C8571" t="str">
        <f>_xlfn.XLOOKUP(A8571,tblProducts[Column1],tblProducts[Description])</f>
        <v>WITCONOL NP-120 BULK</v>
      </c>
      <c r="D8571" t="str">
        <f>_xlfn.XLOOKUP(B8571,tblProducts[Column1],tblProducts[Description])</f>
        <v>ETHYLAN DA-3 BULK</v>
      </c>
      <c r="E8571" t="s">
        <v>9</v>
      </c>
      <c r="F8571" t="s">
        <v>12</v>
      </c>
      <c r="G8571" t="s">
        <v>7</v>
      </c>
      <c r="H8571" t="s">
        <v>8</v>
      </c>
      <c r="I8571">
        <f t="shared" si="138"/>
        <v>2</v>
      </c>
    </row>
    <row r="8572" spans="1:9">
      <c r="A8572">
        <f>IF(MOD(ROW()-24,COUNTA(tblProducts[Description]))=0,A8571+1,A8571)</f>
        <v>75</v>
      </c>
      <c r="B8572">
        <f>MOD(ROW()-24,COUNTA(tblProducts[Description]))+1</f>
        <v>113</v>
      </c>
      <c r="C8572" t="str">
        <f>_xlfn.XLOOKUP(A8572,tblProducts[Column1],tblProducts[Description])</f>
        <v>WITCONOL NP-120 BULK</v>
      </c>
      <c r="D8572" t="str">
        <f>_xlfn.XLOOKUP(B8572,tblProducts[Column1],tblProducts[Description])</f>
        <v>ETHOMEEN O/12 BULK</v>
      </c>
      <c r="E8572" t="s">
        <v>9</v>
      </c>
      <c r="F8572" t="s">
        <v>12</v>
      </c>
      <c r="G8572" t="s">
        <v>7</v>
      </c>
      <c r="H8572" t="s">
        <v>8</v>
      </c>
      <c r="I8572">
        <f t="shared" si="138"/>
        <v>2</v>
      </c>
    </row>
    <row r="8573" spans="1:9">
      <c r="A8573">
        <f>IF(MOD(ROW()-24,COUNTA(tblProducts[Description]))=0,A8572+1,A8572)</f>
        <v>75</v>
      </c>
      <c r="B8573">
        <f>MOD(ROW()-24,COUNTA(tblProducts[Description]))+1</f>
        <v>114</v>
      </c>
      <c r="C8573" t="str">
        <f>_xlfn.XLOOKUP(A8573,tblProducts[Column1],tblProducts[Description])</f>
        <v>WITCONOL NP-120 BULK</v>
      </c>
      <c r="D8573" t="str">
        <f>_xlfn.XLOOKUP(B8573,tblProducts[Column1],tblProducts[Description])</f>
        <v>WITCONOL PT-1000 BULK</v>
      </c>
      <c r="E8573" t="s">
        <v>9</v>
      </c>
      <c r="F8573" t="s">
        <v>12</v>
      </c>
      <c r="G8573" t="s">
        <v>7</v>
      </c>
      <c r="H8573" t="s">
        <v>8</v>
      </c>
      <c r="I8573">
        <f t="shared" si="138"/>
        <v>2</v>
      </c>
    </row>
    <row r="8574" spans="1:9">
      <c r="A8574">
        <f>IF(MOD(ROW()-24,COUNTA(tblProducts[Description]))=0,A8573+1,A8573)</f>
        <v>76</v>
      </c>
      <c r="B8574">
        <f>MOD(ROW()-24,COUNTA(tblProducts[Description]))+1</f>
        <v>1</v>
      </c>
      <c r="C8574" t="str">
        <f>_xlfn.XLOOKUP(A8574,tblProducts[Column1],tblProducts[Description])</f>
        <v>WITCONOL NP-130 BULK</v>
      </c>
      <c r="D8574" t="str">
        <f>_xlfn.XLOOKUP(B8574,tblProducts[Column1],tblProducts[Description])</f>
        <v>ADSEE 4130 BULK</v>
      </c>
      <c r="E8574" t="s">
        <v>9</v>
      </c>
      <c r="F8574" t="s">
        <v>12</v>
      </c>
      <c r="G8574" t="s">
        <v>7</v>
      </c>
      <c r="H8574" t="s">
        <v>8</v>
      </c>
      <c r="I8574">
        <f t="shared" si="138"/>
        <v>2</v>
      </c>
    </row>
    <row r="8575" spans="1:9">
      <c r="A8575">
        <f>IF(MOD(ROW()-24,COUNTA(tblProducts[Description]))=0,A8574+1,A8574)</f>
        <v>76</v>
      </c>
      <c r="B8575">
        <f>MOD(ROW()-24,COUNTA(tblProducts[Description]))+1</f>
        <v>2</v>
      </c>
      <c r="C8575" t="str">
        <f>_xlfn.XLOOKUP(A8575,tblProducts[Column1],tblProducts[Description])</f>
        <v>WITCONOL NP-130 BULK</v>
      </c>
      <c r="D8575" t="str">
        <f>_xlfn.XLOOKUP(B8575,tblProducts[Column1],tblProducts[Description])</f>
        <v>ARMOSTAT 300 BULK</v>
      </c>
      <c r="E8575" t="s">
        <v>9</v>
      </c>
      <c r="F8575" t="s">
        <v>12</v>
      </c>
      <c r="G8575" t="s">
        <v>7</v>
      </c>
      <c r="H8575" t="s">
        <v>8</v>
      </c>
      <c r="I8575">
        <f t="shared" si="138"/>
        <v>2</v>
      </c>
    </row>
    <row r="8576" spans="1:9">
      <c r="A8576">
        <f>IF(MOD(ROW()-24,COUNTA(tblProducts[Description]))=0,A8575+1,A8575)</f>
        <v>76</v>
      </c>
      <c r="B8576">
        <f>MOD(ROW()-24,COUNTA(tblProducts[Description]))+1</f>
        <v>3</v>
      </c>
      <c r="C8576" t="str">
        <f>_xlfn.XLOOKUP(A8576,tblProducts[Column1],tblProducts[Description])</f>
        <v>WITCONOL NP-130 BULK</v>
      </c>
      <c r="D8576" t="str">
        <f>_xlfn.XLOOKUP(B8576,tblProducts[Column1],tblProducts[Description])</f>
        <v>ARMOSTAT 400 BULK</v>
      </c>
      <c r="E8576" t="s">
        <v>9</v>
      </c>
      <c r="F8576" t="s">
        <v>12</v>
      </c>
      <c r="G8576" t="s">
        <v>7</v>
      </c>
      <c r="H8576" t="s">
        <v>8</v>
      </c>
      <c r="I8576">
        <f t="shared" si="138"/>
        <v>2</v>
      </c>
    </row>
    <row r="8577" spans="1:9">
      <c r="A8577">
        <f>IF(MOD(ROW()-24,COUNTA(tblProducts[Description]))=0,A8576+1,A8576)</f>
        <v>76</v>
      </c>
      <c r="B8577">
        <f>MOD(ROW()-24,COUNTA(tblProducts[Description]))+1</f>
        <v>4</v>
      </c>
      <c r="C8577" t="str">
        <f>_xlfn.XLOOKUP(A8577,tblProducts[Column1],tblProducts[Description])</f>
        <v>WITCONOL NP-130 BULK</v>
      </c>
      <c r="D8577" t="str">
        <f>_xlfn.XLOOKUP(B8577,tblProducts[Column1],tblProducts[Description])</f>
        <v>ARMOSTAT 410 LM BULK</v>
      </c>
      <c r="E8577" t="s">
        <v>9</v>
      </c>
      <c r="F8577" t="s">
        <v>12</v>
      </c>
      <c r="G8577" t="s">
        <v>7</v>
      </c>
      <c r="H8577" t="s">
        <v>8</v>
      </c>
      <c r="I8577">
        <f t="shared" si="138"/>
        <v>2</v>
      </c>
    </row>
    <row r="8578" spans="1:9">
      <c r="A8578">
        <f>IF(MOD(ROW()-24,COUNTA(tblProducts[Description]))=0,A8577+1,A8577)</f>
        <v>76</v>
      </c>
      <c r="B8578">
        <f>MOD(ROW()-24,COUNTA(tblProducts[Description]))+1</f>
        <v>5</v>
      </c>
      <c r="C8578" t="str">
        <f>_xlfn.XLOOKUP(A8578,tblProducts[Column1],tblProducts[Description])</f>
        <v>WITCONOL NP-130 BULK</v>
      </c>
      <c r="D8578" t="str">
        <f>_xlfn.XLOOKUP(B8578,tblProducts[Column1],tblProducts[Description])</f>
        <v>ARMUL HE 5070 BULK</v>
      </c>
      <c r="E8578" t="s">
        <v>9</v>
      </c>
      <c r="F8578" t="s">
        <v>12</v>
      </c>
      <c r="G8578" t="s">
        <v>7</v>
      </c>
      <c r="H8578" t="s">
        <v>8</v>
      </c>
      <c r="I8578">
        <f t="shared" si="138"/>
        <v>2</v>
      </c>
    </row>
    <row r="8579" spans="1:9">
      <c r="A8579">
        <f>IF(MOD(ROW()-24,COUNTA(tblProducts[Description]))=0,A8578+1,A8578)</f>
        <v>76</v>
      </c>
      <c r="B8579">
        <f>MOD(ROW()-24,COUNTA(tblProducts[Description]))+1</f>
        <v>6</v>
      </c>
      <c r="C8579" t="str">
        <f>_xlfn.XLOOKUP(A8579,tblProducts[Column1],tblProducts[Description])</f>
        <v>WITCONOL NP-130 BULK</v>
      </c>
      <c r="D8579" t="str">
        <f>_xlfn.XLOOKUP(B8579,tblProducts[Column1],tblProducts[Description])</f>
        <v>BEROL 260 BULK</v>
      </c>
      <c r="E8579" t="s">
        <v>9</v>
      </c>
      <c r="F8579" t="s">
        <v>12</v>
      </c>
      <c r="G8579" t="s">
        <v>7</v>
      </c>
      <c r="H8579" t="s">
        <v>8</v>
      </c>
      <c r="I8579">
        <f t="shared" si="138"/>
        <v>2</v>
      </c>
    </row>
    <row r="8580" spans="1:9">
      <c r="A8580">
        <f>IF(MOD(ROW()-24,COUNTA(tblProducts[Description]))=0,A8579+1,A8579)</f>
        <v>76</v>
      </c>
      <c r="B8580">
        <f>MOD(ROW()-24,COUNTA(tblProducts[Description]))+1</f>
        <v>7</v>
      </c>
      <c r="C8580" t="str">
        <f>_xlfn.XLOOKUP(A8580,tblProducts[Column1],tblProducts[Description])</f>
        <v>WITCONOL NP-130 BULK</v>
      </c>
      <c r="D8580" t="str">
        <f>_xlfn.XLOOKUP(B8580,tblProducts[Column1],tblProducts[Description])</f>
        <v>BEROL 266 BULK</v>
      </c>
      <c r="E8580" t="s">
        <v>9</v>
      </c>
      <c r="F8580" t="s">
        <v>12</v>
      </c>
      <c r="G8580" t="s">
        <v>7</v>
      </c>
      <c r="H8580" t="s">
        <v>8</v>
      </c>
      <c r="I8580">
        <f t="shared" si="138"/>
        <v>2</v>
      </c>
    </row>
    <row r="8581" spans="1:9">
      <c r="A8581">
        <f>IF(MOD(ROW()-24,COUNTA(tblProducts[Description]))=0,A8580+1,A8580)</f>
        <v>76</v>
      </c>
      <c r="B8581">
        <f>MOD(ROW()-24,COUNTA(tblProducts[Description]))+1</f>
        <v>8</v>
      </c>
      <c r="C8581" t="str">
        <f>_xlfn.XLOOKUP(A8581,tblProducts[Column1],tblProducts[Description])</f>
        <v>WITCONOL NP-130 BULK</v>
      </c>
      <c r="D8581" t="str">
        <f>_xlfn.XLOOKUP(B8581,tblProducts[Column1],tblProducts[Description])</f>
        <v>BEROL 266V BULK</v>
      </c>
      <c r="E8581" t="s">
        <v>9</v>
      </c>
      <c r="F8581" t="s">
        <v>12</v>
      </c>
      <c r="G8581" t="s">
        <v>7</v>
      </c>
      <c r="H8581" t="s">
        <v>8</v>
      </c>
      <c r="I8581">
        <f t="shared" si="138"/>
        <v>2</v>
      </c>
    </row>
    <row r="8582" spans="1:9">
      <c r="A8582">
        <f>IF(MOD(ROW()-24,COUNTA(tblProducts[Description]))=0,A8581+1,A8581)</f>
        <v>76</v>
      </c>
      <c r="B8582">
        <f>MOD(ROW()-24,COUNTA(tblProducts[Description]))+1</f>
        <v>9</v>
      </c>
      <c r="C8582" t="str">
        <f>_xlfn.XLOOKUP(A8582,tblProducts[Column1],tblProducts[Description])</f>
        <v>WITCONOL NP-130 BULK</v>
      </c>
      <c r="D8582" t="str">
        <f>_xlfn.XLOOKUP(B8582,tblProducts[Column1],tblProducts[Description])</f>
        <v>BEROL 467 BULK</v>
      </c>
      <c r="E8582" t="s">
        <v>9</v>
      </c>
      <c r="F8582" t="s">
        <v>12</v>
      </c>
      <c r="G8582" t="s">
        <v>7</v>
      </c>
      <c r="H8582" t="s">
        <v>8</v>
      </c>
      <c r="I8582">
        <f t="shared" si="138"/>
        <v>2</v>
      </c>
    </row>
    <row r="8583" spans="1:9">
      <c r="A8583">
        <f>IF(MOD(ROW()-24,COUNTA(tblProducts[Description]))=0,A8582+1,A8582)</f>
        <v>76</v>
      </c>
      <c r="B8583">
        <f>MOD(ROW()-24,COUNTA(tblProducts[Description]))+1</f>
        <v>10</v>
      </c>
      <c r="C8583" t="str">
        <f>_xlfn.XLOOKUP(A8583,tblProducts[Column1],tblProducts[Description])</f>
        <v>WITCONOL NP-130 BULK</v>
      </c>
      <c r="D8583" t="str">
        <f>_xlfn.XLOOKUP(B8583,tblProducts[Column1],tblProducts[Description])</f>
        <v>BEROL OX 91-6 BULK</v>
      </c>
      <c r="E8583" t="s">
        <v>9</v>
      </c>
      <c r="F8583" t="s">
        <v>12</v>
      </c>
      <c r="G8583" t="s">
        <v>7</v>
      </c>
      <c r="H8583" t="s">
        <v>8</v>
      </c>
      <c r="I8583">
        <f t="shared" si="138"/>
        <v>2</v>
      </c>
    </row>
    <row r="8584" spans="1:9">
      <c r="A8584">
        <f>IF(MOD(ROW()-24,COUNTA(tblProducts[Description]))=0,A8583+1,A8583)</f>
        <v>76</v>
      </c>
      <c r="B8584">
        <f>MOD(ROW()-24,COUNTA(tblProducts[Description]))+1</f>
        <v>11</v>
      </c>
      <c r="C8584" t="str">
        <f>_xlfn.XLOOKUP(A8584,tblProducts[Column1],tblProducts[Description])</f>
        <v>WITCONOL NP-130 BULK</v>
      </c>
      <c r="D8584" t="str">
        <f>_xlfn.XLOOKUP(B8584,tblProducts[Column1],tblProducts[Description])</f>
        <v>C-5635 BULK</v>
      </c>
      <c r="E8584" t="s">
        <v>9</v>
      </c>
      <c r="F8584" t="s">
        <v>12</v>
      </c>
      <c r="G8584" t="s">
        <v>7</v>
      </c>
      <c r="H8584" t="s">
        <v>8</v>
      </c>
      <c r="I8584">
        <f t="shared" si="138"/>
        <v>2</v>
      </c>
    </row>
    <row r="8585" spans="1:9">
      <c r="A8585">
        <f>IF(MOD(ROW()-24,COUNTA(tblProducts[Description]))=0,A8584+1,A8584)</f>
        <v>76</v>
      </c>
      <c r="B8585">
        <f>MOD(ROW()-24,COUNTA(tblProducts[Description]))+1</f>
        <v>12</v>
      </c>
      <c r="C8585" t="str">
        <f>_xlfn.XLOOKUP(A8585,tblProducts[Column1],tblProducts[Description])</f>
        <v>WITCONOL NP-130 BULK</v>
      </c>
      <c r="D8585" t="str">
        <f>_xlfn.XLOOKUP(B8585,tblProducts[Column1],tblProducts[Description])</f>
        <v>C-6290 BULK</v>
      </c>
      <c r="E8585" t="s">
        <v>9</v>
      </c>
      <c r="F8585" t="s">
        <v>12</v>
      </c>
      <c r="G8585" t="s">
        <v>7</v>
      </c>
      <c r="H8585" t="s">
        <v>8</v>
      </c>
      <c r="I8585">
        <f t="shared" si="138"/>
        <v>2</v>
      </c>
    </row>
    <row r="8586" spans="1:9">
      <c r="A8586">
        <f>IF(MOD(ROW()-24,COUNTA(tblProducts[Description]))=0,A8585+1,A8585)</f>
        <v>76</v>
      </c>
      <c r="B8586">
        <f>MOD(ROW()-24,COUNTA(tblProducts[Description]))+1</f>
        <v>13</v>
      </c>
      <c r="C8586" t="str">
        <f>_xlfn.XLOOKUP(A8586,tblProducts[Column1],tblProducts[Description])</f>
        <v>WITCONOL NP-130 BULK</v>
      </c>
      <c r="D8586" t="str">
        <f>_xlfn.XLOOKUP(B8586,tblProducts[Column1],tblProducts[Description])</f>
        <v>C-6385 BULK</v>
      </c>
      <c r="E8586" t="s">
        <v>9</v>
      </c>
      <c r="F8586" t="s">
        <v>12</v>
      </c>
      <c r="G8586" t="s">
        <v>7</v>
      </c>
      <c r="H8586" t="s">
        <v>8</v>
      </c>
      <c r="I8586">
        <f t="shared" si="138"/>
        <v>2</v>
      </c>
    </row>
    <row r="8587" spans="1:9">
      <c r="A8587">
        <f>IF(MOD(ROW()-24,COUNTA(tblProducts[Description]))=0,A8586+1,A8586)</f>
        <v>76</v>
      </c>
      <c r="B8587">
        <f>MOD(ROW()-24,COUNTA(tblProducts[Description]))+1</f>
        <v>14</v>
      </c>
      <c r="C8587" t="str">
        <f>_xlfn.XLOOKUP(A8587,tblProducts[Column1],tblProducts[Description])</f>
        <v>WITCONOL NP-130 BULK</v>
      </c>
      <c r="D8587" t="str">
        <f>_xlfn.XLOOKUP(B8587,tblProducts[Column1],tblProducts[Description])</f>
        <v>C-6427 BULK</v>
      </c>
      <c r="E8587" t="s">
        <v>9</v>
      </c>
      <c r="F8587" t="s">
        <v>12</v>
      </c>
      <c r="G8587" t="s">
        <v>7</v>
      </c>
      <c r="H8587" t="s">
        <v>8</v>
      </c>
      <c r="I8587">
        <f t="shared" si="138"/>
        <v>2</v>
      </c>
    </row>
    <row r="8588" spans="1:9">
      <c r="A8588">
        <f>IF(MOD(ROW()-24,COUNTA(tblProducts[Description]))=0,A8587+1,A8587)</f>
        <v>76</v>
      </c>
      <c r="B8588">
        <f>MOD(ROW()-24,COUNTA(tblProducts[Description]))+1</f>
        <v>15</v>
      </c>
      <c r="C8588" t="str">
        <f>_xlfn.XLOOKUP(A8588,tblProducts[Column1],tblProducts[Description])</f>
        <v>WITCONOL NP-130 BULK</v>
      </c>
      <c r="D8588" t="str">
        <f>_xlfn.XLOOKUP(B8588,tblProducts[Column1],tblProducts[Description])</f>
        <v>EMULPON CO-200 BULK</v>
      </c>
      <c r="E8588" t="s">
        <v>9</v>
      </c>
      <c r="F8588" t="s">
        <v>12</v>
      </c>
      <c r="G8588" t="s">
        <v>9</v>
      </c>
      <c r="H8588" t="s">
        <v>8</v>
      </c>
      <c r="I8588">
        <f t="shared" si="138"/>
        <v>4</v>
      </c>
    </row>
    <row r="8589" spans="1:9">
      <c r="A8589">
        <f>IF(MOD(ROW()-24,COUNTA(tblProducts[Description]))=0,A8588+1,A8588)</f>
        <v>76</v>
      </c>
      <c r="B8589">
        <f>MOD(ROW()-24,COUNTA(tblProducts[Description]))+1</f>
        <v>16</v>
      </c>
      <c r="C8589" t="str">
        <f>_xlfn.XLOOKUP(A8589,tblProducts[Column1],tblProducts[Description])</f>
        <v>WITCONOL NP-130 BULK</v>
      </c>
      <c r="D8589" t="str">
        <f>_xlfn.XLOOKUP(B8589,tblProducts[Column1],tblProducts[Description])</f>
        <v>EMULPON CO-360 BULK</v>
      </c>
      <c r="E8589" t="s">
        <v>9</v>
      </c>
      <c r="F8589" t="s">
        <v>12</v>
      </c>
      <c r="G8589" t="s">
        <v>9</v>
      </c>
      <c r="H8589" t="s">
        <v>8</v>
      </c>
      <c r="I8589">
        <f t="shared" si="138"/>
        <v>4</v>
      </c>
    </row>
    <row r="8590" spans="1:9">
      <c r="A8590">
        <f>IF(MOD(ROW()-24,COUNTA(tblProducts[Description]))=0,A8589+1,A8589)</f>
        <v>76</v>
      </c>
      <c r="B8590">
        <f>MOD(ROW()-24,COUNTA(tblProducts[Description]))+1</f>
        <v>17</v>
      </c>
      <c r="C8590" t="str">
        <f>_xlfn.XLOOKUP(A8590,tblProducts[Column1],tblProducts[Description])</f>
        <v>WITCONOL NP-130 BULK</v>
      </c>
      <c r="D8590" t="str">
        <f>_xlfn.XLOOKUP(B8590,tblProducts[Column1],tblProducts[Description])</f>
        <v>EMULPON CO-550 BULK</v>
      </c>
      <c r="E8590" t="s">
        <v>9</v>
      </c>
      <c r="F8590" t="s">
        <v>12</v>
      </c>
      <c r="G8590" t="s">
        <v>7</v>
      </c>
      <c r="H8590" t="s">
        <v>8</v>
      </c>
      <c r="I8590">
        <f t="shared" si="138"/>
        <v>2</v>
      </c>
    </row>
    <row r="8591" spans="1:9">
      <c r="A8591">
        <f>IF(MOD(ROW()-24,COUNTA(tblProducts[Description]))=0,A8590+1,A8590)</f>
        <v>76</v>
      </c>
      <c r="B8591">
        <f>MOD(ROW()-24,COUNTA(tblProducts[Description]))+1</f>
        <v>18</v>
      </c>
      <c r="C8591" t="str">
        <f>_xlfn.XLOOKUP(A8591,tblProducts[Column1],tblProducts[Description])</f>
        <v>WITCONOL NP-130 BULK</v>
      </c>
      <c r="D8591" t="str">
        <f>_xlfn.XLOOKUP(B8591,tblProducts[Column1],tblProducts[Description])</f>
        <v>ETHODUOMEEN HT/13 BULK</v>
      </c>
      <c r="E8591" t="s">
        <v>9</v>
      </c>
      <c r="F8591" t="s">
        <v>12</v>
      </c>
      <c r="G8591" t="s">
        <v>7</v>
      </c>
      <c r="H8591" t="s">
        <v>8</v>
      </c>
      <c r="I8591">
        <f t="shared" si="138"/>
        <v>2</v>
      </c>
    </row>
    <row r="8592" spans="1:9">
      <c r="A8592">
        <f>IF(MOD(ROW()-24,COUNTA(tblProducts[Description]))=0,A8591+1,A8591)</f>
        <v>76</v>
      </c>
      <c r="B8592">
        <f>MOD(ROW()-24,COUNTA(tblProducts[Description]))+1</f>
        <v>19</v>
      </c>
      <c r="C8592" t="str">
        <f>_xlfn.XLOOKUP(A8592,tblProducts[Column1],tblProducts[Description])</f>
        <v>WITCONOL NP-130 BULK</v>
      </c>
      <c r="D8592" t="str">
        <f>_xlfn.XLOOKUP(B8592,tblProducts[Column1],tblProducts[Description])</f>
        <v>ETHODUOMEEN T/13 BULK</v>
      </c>
      <c r="E8592" t="s">
        <v>9</v>
      </c>
      <c r="F8592" t="s">
        <v>12</v>
      </c>
      <c r="G8592" t="s">
        <v>7</v>
      </c>
      <c r="H8592" t="s">
        <v>8</v>
      </c>
      <c r="I8592">
        <f t="shared" si="138"/>
        <v>2</v>
      </c>
    </row>
    <row r="8593" spans="1:9">
      <c r="A8593">
        <f>IF(MOD(ROW()-24,COUNTA(tblProducts[Description]))=0,A8592+1,A8592)</f>
        <v>76</v>
      </c>
      <c r="B8593">
        <f>MOD(ROW()-24,COUNTA(tblProducts[Description]))+1</f>
        <v>20</v>
      </c>
      <c r="C8593" t="str">
        <f>_xlfn.XLOOKUP(A8593,tblProducts[Column1],tblProducts[Description])</f>
        <v>WITCONOL NP-130 BULK</v>
      </c>
      <c r="D8593" t="str">
        <f>_xlfn.XLOOKUP(B8593,tblProducts[Column1],tblProducts[Description])</f>
        <v>ETHODUOMEEN T/13N BULK</v>
      </c>
      <c r="E8593" t="s">
        <v>9</v>
      </c>
      <c r="F8593" t="s">
        <v>12</v>
      </c>
      <c r="G8593" t="s">
        <v>7</v>
      </c>
      <c r="H8593" t="s">
        <v>8</v>
      </c>
      <c r="I8593">
        <f t="shared" si="138"/>
        <v>2</v>
      </c>
    </row>
    <row r="8594" spans="1:9">
      <c r="A8594">
        <f>IF(MOD(ROW()-24,COUNTA(tblProducts[Description]))=0,A8593+1,A8593)</f>
        <v>76</v>
      </c>
      <c r="B8594">
        <f>MOD(ROW()-24,COUNTA(tblProducts[Description]))+1</f>
        <v>21</v>
      </c>
      <c r="C8594" t="str">
        <f>_xlfn.XLOOKUP(A8594,tblProducts[Column1],tblProducts[Description])</f>
        <v>WITCONOL NP-130 BULK</v>
      </c>
      <c r="D8594" t="str">
        <f>_xlfn.XLOOKUP(B8594,tblProducts[Column1],tblProducts[Description])</f>
        <v>ETHODUOMEEN T/20 BULK</v>
      </c>
      <c r="E8594" t="s">
        <v>9</v>
      </c>
      <c r="F8594" t="s">
        <v>12</v>
      </c>
      <c r="G8594" t="s">
        <v>7</v>
      </c>
      <c r="H8594" t="s">
        <v>8</v>
      </c>
      <c r="I8594">
        <f t="shared" si="138"/>
        <v>2</v>
      </c>
    </row>
    <row r="8595" spans="1:9">
      <c r="A8595">
        <f>IF(MOD(ROW()-24,COUNTA(tblProducts[Description]))=0,A8594+1,A8594)</f>
        <v>76</v>
      </c>
      <c r="B8595">
        <f>MOD(ROW()-24,COUNTA(tblProducts[Description]))+1</f>
        <v>22</v>
      </c>
      <c r="C8595" t="str">
        <f>_xlfn.XLOOKUP(A8595,tblProducts[Column1],tblProducts[Description])</f>
        <v>WITCONOL NP-130 BULK</v>
      </c>
      <c r="D8595" t="str">
        <f>_xlfn.XLOOKUP(B8595,tblProducts[Column1],tblProducts[Description])</f>
        <v>ETHODUOMEEN T/25 BULK</v>
      </c>
      <c r="E8595" t="s">
        <v>9</v>
      </c>
      <c r="F8595" t="s">
        <v>12</v>
      </c>
      <c r="G8595" t="s">
        <v>7</v>
      </c>
      <c r="H8595" t="s">
        <v>8</v>
      </c>
      <c r="I8595">
        <f t="shared" si="138"/>
        <v>2</v>
      </c>
    </row>
    <row r="8596" spans="1:9">
      <c r="A8596">
        <f>IF(MOD(ROW()-24,COUNTA(tblProducts[Description]))=0,A8595+1,A8595)</f>
        <v>76</v>
      </c>
      <c r="B8596">
        <f>MOD(ROW()-24,COUNTA(tblProducts[Description]))+1</f>
        <v>23</v>
      </c>
      <c r="C8596" t="str">
        <f>_xlfn.XLOOKUP(A8596,tblProducts[Column1],tblProducts[Description])</f>
        <v>WITCONOL NP-130 BULK</v>
      </c>
      <c r="D8596" t="str">
        <f>_xlfn.XLOOKUP(B8596,tblProducts[Column1],tblProducts[Description])</f>
        <v>ETHOFAT 242/25 BULK</v>
      </c>
      <c r="E8596" t="s">
        <v>9</v>
      </c>
      <c r="F8596" t="s">
        <v>12</v>
      </c>
      <c r="G8596" t="s">
        <v>7</v>
      </c>
      <c r="H8596" t="s">
        <v>8</v>
      </c>
      <c r="I8596">
        <f t="shared" si="138"/>
        <v>2</v>
      </c>
    </row>
    <row r="8597" spans="1:9">
      <c r="A8597">
        <f>IF(MOD(ROW()-24,COUNTA(tblProducts[Description]))=0,A8596+1,A8596)</f>
        <v>76</v>
      </c>
      <c r="B8597">
        <f>MOD(ROW()-24,COUNTA(tblProducts[Description]))+1</f>
        <v>24</v>
      </c>
      <c r="C8597" t="str">
        <f>_xlfn.XLOOKUP(A8597,tblProducts[Column1],tblProducts[Description])</f>
        <v>WITCONOL NP-130 BULK</v>
      </c>
      <c r="D8597" t="str">
        <f>_xlfn.XLOOKUP(B8597,tblProducts[Column1],tblProducts[Description])</f>
        <v>ETHOMEEN C/12S BULK</v>
      </c>
      <c r="E8597" t="s">
        <v>9</v>
      </c>
      <c r="F8597" t="s">
        <v>12</v>
      </c>
      <c r="G8597" t="s">
        <v>7</v>
      </c>
      <c r="H8597" t="s">
        <v>8</v>
      </c>
      <c r="I8597">
        <f t="shared" si="138"/>
        <v>2</v>
      </c>
    </row>
    <row r="8598" spans="1:9">
      <c r="A8598">
        <f>IF(MOD(ROW()-24,COUNTA(tblProducts[Description]))=0,A8597+1,A8597)</f>
        <v>76</v>
      </c>
      <c r="B8598">
        <f>MOD(ROW()-24,COUNTA(tblProducts[Description]))+1</f>
        <v>25</v>
      </c>
      <c r="C8598" t="str">
        <f>_xlfn.XLOOKUP(A8598,tblProducts[Column1],tblProducts[Description])</f>
        <v>WITCONOL NP-130 BULK</v>
      </c>
      <c r="D8598" t="str">
        <f>_xlfn.XLOOKUP(B8598,tblProducts[Column1],tblProducts[Description])</f>
        <v>ETHOMEEN 18/12 BULK</v>
      </c>
      <c r="E8598" t="s">
        <v>9</v>
      </c>
      <c r="F8598" t="s">
        <v>12</v>
      </c>
      <c r="G8598" t="s">
        <v>7</v>
      </c>
      <c r="H8598" t="s">
        <v>8</v>
      </c>
      <c r="I8598">
        <f t="shared" si="138"/>
        <v>2</v>
      </c>
    </row>
    <row r="8599" spans="1:9">
      <c r="A8599">
        <f>IF(MOD(ROW()-24,COUNTA(tblProducts[Description]))=0,A8598+1,A8598)</f>
        <v>76</v>
      </c>
      <c r="B8599">
        <f>MOD(ROW()-24,COUNTA(tblProducts[Description]))+1</f>
        <v>26</v>
      </c>
      <c r="C8599" t="str">
        <f>_xlfn.XLOOKUP(A8599,tblProducts[Column1],tblProducts[Description])</f>
        <v>WITCONOL NP-130 BULK</v>
      </c>
      <c r="D8599" t="str">
        <f>_xlfn.XLOOKUP(B8599,tblProducts[Column1],tblProducts[Description])</f>
        <v>ETHOMEEN 18/25 BULK</v>
      </c>
      <c r="E8599" t="s">
        <v>9</v>
      </c>
      <c r="F8599" t="s">
        <v>12</v>
      </c>
      <c r="G8599" t="s">
        <v>7</v>
      </c>
      <c r="H8599" t="s">
        <v>8</v>
      </c>
      <c r="I8599">
        <f t="shared" si="138"/>
        <v>2</v>
      </c>
    </row>
    <row r="8600" spans="1:9">
      <c r="A8600">
        <f>IF(MOD(ROW()-24,COUNTA(tblProducts[Description]))=0,A8599+1,A8599)</f>
        <v>76</v>
      </c>
      <c r="B8600">
        <f>MOD(ROW()-24,COUNTA(tblProducts[Description]))+1</f>
        <v>27</v>
      </c>
      <c r="C8600" t="str">
        <f>_xlfn.XLOOKUP(A8600,tblProducts[Column1],tblProducts[Description])</f>
        <v>WITCONOL NP-130 BULK</v>
      </c>
      <c r="D8600" t="str">
        <f>_xlfn.XLOOKUP(B8600,tblProducts[Column1],tblProducts[Description])</f>
        <v>ETHOMEEN C/12 BULK</v>
      </c>
      <c r="E8600" t="s">
        <v>9</v>
      </c>
      <c r="F8600" t="s">
        <v>12</v>
      </c>
      <c r="G8600" t="s">
        <v>7</v>
      </c>
      <c r="H8600" t="s">
        <v>8</v>
      </c>
      <c r="I8600">
        <f t="shared" si="138"/>
        <v>2</v>
      </c>
    </row>
    <row r="8601" spans="1:9">
      <c r="A8601">
        <f>IF(MOD(ROW()-24,COUNTA(tblProducts[Description]))=0,A8600+1,A8600)</f>
        <v>76</v>
      </c>
      <c r="B8601">
        <f>MOD(ROW()-24,COUNTA(tblProducts[Description]))+1</f>
        <v>28</v>
      </c>
      <c r="C8601" t="str">
        <f>_xlfn.XLOOKUP(A8601,tblProducts[Column1],tblProducts[Description])</f>
        <v>WITCONOL NP-130 BULK</v>
      </c>
      <c r="D8601" t="str">
        <f>_xlfn.XLOOKUP(B8601,tblProducts[Column1],tblProducts[Description])</f>
        <v>ETHOMEEN C/12 M BULK</v>
      </c>
      <c r="E8601" t="s">
        <v>9</v>
      </c>
      <c r="F8601" t="s">
        <v>12</v>
      </c>
      <c r="G8601" t="s">
        <v>7</v>
      </c>
      <c r="H8601" t="s">
        <v>8</v>
      </c>
      <c r="I8601">
        <f t="shared" ref="I8601:I8664" si="139">IF(E8601="NO",0,IF(F8601="HEEL WASH",1.5,2))+IF(G8601="NO",0,2)</f>
        <v>2</v>
      </c>
    </row>
    <row r="8602" spans="1:9">
      <c r="A8602">
        <f>IF(MOD(ROW()-24,COUNTA(tblProducts[Description]))=0,A8601+1,A8601)</f>
        <v>76</v>
      </c>
      <c r="B8602">
        <f>MOD(ROW()-24,COUNTA(tblProducts[Description]))+1</f>
        <v>29</v>
      </c>
      <c r="C8602" t="str">
        <f>_xlfn.XLOOKUP(A8602,tblProducts[Column1],tblProducts[Description])</f>
        <v>WITCONOL NP-130 BULK</v>
      </c>
      <c r="D8602" t="str">
        <f>_xlfn.XLOOKUP(B8602,tblProducts[Column1],tblProducts[Description])</f>
        <v>ETHOMEEN C/12 SUN BULK</v>
      </c>
      <c r="E8602" t="s">
        <v>9</v>
      </c>
      <c r="F8602" t="s">
        <v>12</v>
      </c>
      <c r="G8602" t="s">
        <v>7</v>
      </c>
      <c r="H8602" t="s">
        <v>8</v>
      </c>
      <c r="I8602">
        <f t="shared" si="139"/>
        <v>2</v>
      </c>
    </row>
    <row r="8603" spans="1:9">
      <c r="A8603">
        <f>IF(MOD(ROW()-24,COUNTA(tblProducts[Description]))=0,A8602+1,A8602)</f>
        <v>76</v>
      </c>
      <c r="B8603">
        <f>MOD(ROW()-24,COUNTA(tblProducts[Description]))+1</f>
        <v>30</v>
      </c>
      <c r="C8603" t="str">
        <f>_xlfn.XLOOKUP(A8603,tblProducts[Column1],tblProducts[Description])</f>
        <v>WITCONOL NP-130 BULK</v>
      </c>
      <c r="D8603" t="str">
        <f>_xlfn.XLOOKUP(B8603,tblProducts[Column1],tblProducts[Description])</f>
        <v>ETHOMEEN C/12 UN BULK</v>
      </c>
      <c r="E8603" t="s">
        <v>9</v>
      </c>
      <c r="F8603" t="s">
        <v>12</v>
      </c>
      <c r="G8603" t="s">
        <v>7</v>
      </c>
      <c r="H8603" t="s">
        <v>8</v>
      </c>
      <c r="I8603">
        <f t="shared" si="139"/>
        <v>2</v>
      </c>
    </row>
    <row r="8604" spans="1:9">
      <c r="A8604">
        <f>IF(MOD(ROW()-24,COUNTA(tblProducts[Description]))=0,A8603+1,A8603)</f>
        <v>76</v>
      </c>
      <c r="B8604">
        <f>MOD(ROW()-24,COUNTA(tblProducts[Description]))+1</f>
        <v>31</v>
      </c>
      <c r="C8604" t="str">
        <f>_xlfn.XLOOKUP(A8604,tblProducts[Column1],tblProducts[Description])</f>
        <v>WITCONOL NP-130 BULK</v>
      </c>
      <c r="D8604" t="str">
        <f>_xlfn.XLOOKUP(B8604,tblProducts[Column1],tblProducts[Description])</f>
        <v>ETHOMEEN C/15 BULK</v>
      </c>
      <c r="E8604" t="s">
        <v>7</v>
      </c>
      <c r="G8604" t="s">
        <v>7</v>
      </c>
      <c r="H8604" t="s">
        <v>8</v>
      </c>
      <c r="I8604">
        <f t="shared" si="139"/>
        <v>0</v>
      </c>
    </row>
    <row r="8605" spans="1:9">
      <c r="A8605">
        <f>IF(MOD(ROW()-24,COUNTA(tblProducts[Description]))=0,A8604+1,A8604)</f>
        <v>76</v>
      </c>
      <c r="B8605">
        <f>MOD(ROW()-24,COUNTA(tblProducts[Description]))+1</f>
        <v>32</v>
      </c>
      <c r="C8605" t="str">
        <f>_xlfn.XLOOKUP(A8605,tblProducts[Column1],tblProducts[Description])</f>
        <v>WITCONOL NP-130 BULK</v>
      </c>
      <c r="D8605" t="str">
        <f>_xlfn.XLOOKUP(B8605,tblProducts[Column1],tblProducts[Description])</f>
        <v>ETHOMEEN C/17 BULK</v>
      </c>
      <c r="E8605" t="s">
        <v>9</v>
      </c>
      <c r="F8605" t="s">
        <v>12</v>
      </c>
      <c r="G8605" t="s">
        <v>7</v>
      </c>
      <c r="H8605" t="s">
        <v>8</v>
      </c>
      <c r="I8605">
        <f t="shared" si="139"/>
        <v>2</v>
      </c>
    </row>
    <row r="8606" spans="1:9">
      <c r="A8606">
        <f>IF(MOD(ROW()-24,COUNTA(tblProducts[Description]))=0,A8605+1,A8605)</f>
        <v>76</v>
      </c>
      <c r="B8606">
        <f>MOD(ROW()-24,COUNTA(tblProducts[Description]))+1</f>
        <v>33</v>
      </c>
      <c r="C8606" t="str">
        <f>_xlfn.XLOOKUP(A8606,tblProducts[Column1],tblProducts[Description])</f>
        <v>WITCONOL NP-130 BULK</v>
      </c>
      <c r="D8606" t="str">
        <f>_xlfn.XLOOKUP(B8606,tblProducts[Column1],tblProducts[Description])</f>
        <v>ETHOMEEN C/25A BULK</v>
      </c>
      <c r="E8606" t="s">
        <v>9</v>
      </c>
      <c r="F8606" t="s">
        <v>12</v>
      </c>
      <c r="G8606" t="s">
        <v>7</v>
      </c>
      <c r="H8606" t="s">
        <v>8</v>
      </c>
      <c r="I8606">
        <f t="shared" si="139"/>
        <v>2</v>
      </c>
    </row>
    <row r="8607" spans="1:9">
      <c r="A8607">
        <f>IF(MOD(ROW()-24,COUNTA(tblProducts[Description]))=0,A8606+1,A8606)</f>
        <v>76</v>
      </c>
      <c r="B8607">
        <f>MOD(ROW()-24,COUNTA(tblProducts[Description]))+1</f>
        <v>34</v>
      </c>
      <c r="C8607" t="str">
        <f>_xlfn.XLOOKUP(A8607,tblProducts[Column1],tblProducts[Description])</f>
        <v>WITCONOL NP-130 BULK</v>
      </c>
      <c r="D8607" t="str">
        <f>_xlfn.XLOOKUP(B8607,tblProducts[Column1],tblProducts[Description])</f>
        <v>ETHOMEEN C/25A S BULK</v>
      </c>
      <c r="E8607" t="s">
        <v>9</v>
      </c>
      <c r="F8607" t="s">
        <v>12</v>
      </c>
      <c r="G8607" t="s">
        <v>7</v>
      </c>
      <c r="H8607" t="s">
        <v>8</v>
      </c>
      <c r="I8607">
        <f t="shared" si="139"/>
        <v>2</v>
      </c>
    </row>
    <row r="8608" spans="1:9">
      <c r="A8608">
        <f>IF(MOD(ROW()-24,COUNTA(tblProducts[Description]))=0,A8607+1,A8607)</f>
        <v>76</v>
      </c>
      <c r="B8608">
        <f>MOD(ROW()-24,COUNTA(tblProducts[Description]))+1</f>
        <v>35</v>
      </c>
      <c r="C8608" t="str">
        <f>_xlfn.XLOOKUP(A8608,tblProducts[Column1],tblProducts[Description])</f>
        <v>WITCONOL NP-130 BULK</v>
      </c>
      <c r="D8608" t="str">
        <f>_xlfn.XLOOKUP(B8608,tblProducts[Column1],tblProducts[Description])</f>
        <v>ETHOMEEN O/12LC BULK</v>
      </c>
      <c r="E8608" t="s">
        <v>9</v>
      </c>
      <c r="F8608" t="s">
        <v>12</v>
      </c>
      <c r="G8608" t="s">
        <v>7</v>
      </c>
      <c r="H8608" t="s">
        <v>8</v>
      </c>
      <c r="I8608">
        <f t="shared" si="139"/>
        <v>2</v>
      </c>
    </row>
    <row r="8609" spans="1:9">
      <c r="A8609">
        <f>IF(MOD(ROW()-24,COUNTA(tblProducts[Description]))=0,A8608+1,A8608)</f>
        <v>76</v>
      </c>
      <c r="B8609">
        <f>MOD(ROW()-24,COUNTA(tblProducts[Description]))+1</f>
        <v>36</v>
      </c>
      <c r="C8609" t="str">
        <f>_xlfn.XLOOKUP(A8609,tblProducts[Column1],tblProducts[Description])</f>
        <v>WITCONOL NP-130 BULK</v>
      </c>
      <c r="D8609" t="str">
        <f>_xlfn.XLOOKUP(B8609,tblProducts[Column1],tblProducts[Description])</f>
        <v>ETHOMEEN SV/12 BULK</v>
      </c>
      <c r="E8609" t="s">
        <v>9</v>
      </c>
      <c r="F8609" t="s">
        <v>12</v>
      </c>
      <c r="G8609" t="s">
        <v>7</v>
      </c>
      <c r="H8609" t="s">
        <v>8</v>
      </c>
      <c r="I8609">
        <f t="shared" si="139"/>
        <v>2</v>
      </c>
    </row>
    <row r="8610" spans="1:9">
      <c r="A8610">
        <f>IF(MOD(ROW()-24,COUNTA(tblProducts[Description]))=0,A8609+1,A8609)</f>
        <v>76</v>
      </c>
      <c r="B8610">
        <f>MOD(ROW()-24,COUNTA(tblProducts[Description]))+1</f>
        <v>37</v>
      </c>
      <c r="C8610" t="str">
        <f>_xlfn.XLOOKUP(A8610,tblProducts[Column1],tblProducts[Description])</f>
        <v>WITCONOL NP-130 BULK</v>
      </c>
      <c r="D8610" t="str">
        <f>_xlfn.XLOOKUP(B8610,tblProducts[Column1],tblProducts[Description])</f>
        <v>ETHOMEEN SV/15 BULK</v>
      </c>
      <c r="E8610" t="s">
        <v>9</v>
      </c>
      <c r="F8610" t="s">
        <v>12</v>
      </c>
      <c r="G8610" t="s">
        <v>7</v>
      </c>
      <c r="H8610" t="s">
        <v>8</v>
      </c>
      <c r="I8610">
        <f t="shared" si="139"/>
        <v>2</v>
      </c>
    </row>
    <row r="8611" spans="1:9">
      <c r="A8611">
        <f>IF(MOD(ROW()-24,COUNTA(tblProducts[Description]))=0,A8610+1,A8610)</f>
        <v>76</v>
      </c>
      <c r="B8611">
        <f>MOD(ROW()-24,COUNTA(tblProducts[Description]))+1</f>
        <v>38</v>
      </c>
      <c r="C8611" t="str">
        <f>_xlfn.XLOOKUP(A8611,tblProducts[Column1],tblProducts[Description])</f>
        <v>WITCONOL NP-130 BULK</v>
      </c>
      <c r="D8611" t="str">
        <f>_xlfn.XLOOKUP(B8611,tblProducts[Column1],tblProducts[Description])</f>
        <v>ETHOMEEN SV/15C BULK</v>
      </c>
      <c r="E8611" t="s">
        <v>9</v>
      </c>
      <c r="F8611" t="s">
        <v>12</v>
      </c>
      <c r="G8611" t="s">
        <v>7</v>
      </c>
      <c r="H8611" t="s">
        <v>8</v>
      </c>
      <c r="I8611">
        <f t="shared" si="139"/>
        <v>2</v>
      </c>
    </row>
    <row r="8612" spans="1:9">
      <c r="A8612">
        <f>IF(MOD(ROW()-24,COUNTA(tblProducts[Description]))=0,A8611+1,A8611)</f>
        <v>76</v>
      </c>
      <c r="B8612">
        <f>MOD(ROW()-24,COUNTA(tblProducts[Description]))+1</f>
        <v>39</v>
      </c>
      <c r="C8612" t="str">
        <f>_xlfn.XLOOKUP(A8612,tblProducts[Column1],tblProducts[Description])</f>
        <v>WITCONOL NP-130 BULK</v>
      </c>
      <c r="D8612" t="str">
        <f>_xlfn.XLOOKUP(B8612,tblProducts[Column1],tblProducts[Description])</f>
        <v>ETHOMEEN SV/25 BULK</v>
      </c>
      <c r="E8612" t="s">
        <v>9</v>
      </c>
      <c r="F8612" t="s">
        <v>12</v>
      </c>
      <c r="G8612" t="s">
        <v>7</v>
      </c>
      <c r="H8612" t="s">
        <v>8</v>
      </c>
      <c r="I8612">
        <f t="shared" si="139"/>
        <v>2</v>
      </c>
    </row>
    <row r="8613" spans="1:9">
      <c r="A8613">
        <f>IF(MOD(ROW()-24,COUNTA(tblProducts[Description]))=0,A8612+1,A8612)</f>
        <v>76</v>
      </c>
      <c r="B8613">
        <f>MOD(ROW()-24,COUNTA(tblProducts[Description]))+1</f>
        <v>40</v>
      </c>
      <c r="C8613" t="str">
        <f>_xlfn.XLOOKUP(A8613,tblProducts[Column1],tblProducts[Description])</f>
        <v>WITCONOL NP-130 BULK</v>
      </c>
      <c r="D8613" t="str">
        <f>_xlfn.XLOOKUP(B8613,tblProducts[Column1],tblProducts[Description])</f>
        <v>ETHOMEEN T/12 BULK</v>
      </c>
      <c r="E8613" t="s">
        <v>9</v>
      </c>
      <c r="F8613" t="s">
        <v>12</v>
      </c>
      <c r="G8613" t="s">
        <v>7</v>
      </c>
      <c r="H8613" t="s">
        <v>8</v>
      </c>
      <c r="I8613">
        <f t="shared" si="139"/>
        <v>2</v>
      </c>
    </row>
    <row r="8614" spans="1:9">
      <c r="A8614">
        <f>IF(MOD(ROW()-24,COUNTA(tblProducts[Description]))=0,A8613+1,A8613)</f>
        <v>76</v>
      </c>
      <c r="B8614">
        <f>MOD(ROW()-24,COUNTA(tblProducts[Description]))+1</f>
        <v>41</v>
      </c>
      <c r="C8614" t="str">
        <f>_xlfn.XLOOKUP(A8614,tblProducts[Column1],tblProducts[Description])</f>
        <v>WITCONOL NP-130 BULK</v>
      </c>
      <c r="D8614" t="str">
        <f>_xlfn.XLOOKUP(B8614,tblProducts[Column1],tblProducts[Description])</f>
        <v>ETHOMEEN T/13.5 BULK</v>
      </c>
      <c r="E8614" t="s">
        <v>9</v>
      </c>
      <c r="F8614" t="s">
        <v>12</v>
      </c>
      <c r="G8614" t="s">
        <v>7</v>
      </c>
      <c r="H8614" t="s">
        <v>8</v>
      </c>
      <c r="I8614">
        <f t="shared" si="139"/>
        <v>2</v>
      </c>
    </row>
    <row r="8615" spans="1:9">
      <c r="A8615">
        <f>IF(MOD(ROW()-24,COUNTA(tblProducts[Description]))=0,A8614+1,A8614)</f>
        <v>76</v>
      </c>
      <c r="B8615">
        <f>MOD(ROW()-24,COUNTA(tblProducts[Description]))+1</f>
        <v>42</v>
      </c>
      <c r="C8615" t="str">
        <f>_xlfn.XLOOKUP(A8615,tblProducts[Column1],tblProducts[Description])</f>
        <v>WITCONOL NP-130 BULK</v>
      </c>
      <c r="D8615" t="str">
        <f>_xlfn.XLOOKUP(B8615,tblProducts[Column1],tblProducts[Description])</f>
        <v>ETHOMEEN T/15 BULK</v>
      </c>
      <c r="E8615" t="s">
        <v>9</v>
      </c>
      <c r="F8615" t="s">
        <v>12</v>
      </c>
      <c r="G8615" t="s">
        <v>7</v>
      </c>
      <c r="H8615" t="s">
        <v>8</v>
      </c>
      <c r="I8615">
        <f t="shared" si="139"/>
        <v>2</v>
      </c>
    </row>
    <row r="8616" spans="1:9">
      <c r="A8616">
        <f>IF(MOD(ROW()-24,COUNTA(tblProducts[Description]))=0,A8615+1,A8615)</f>
        <v>76</v>
      </c>
      <c r="B8616">
        <f>MOD(ROW()-24,COUNTA(tblProducts[Description]))+1</f>
        <v>43</v>
      </c>
      <c r="C8616" t="str">
        <f>_xlfn.XLOOKUP(A8616,tblProducts[Column1],tblProducts[Description])</f>
        <v>WITCONOL NP-130 BULK</v>
      </c>
      <c r="D8616" t="str">
        <f>_xlfn.XLOOKUP(B8616,tblProducts[Column1],tblProducts[Description])</f>
        <v>ETHOMEEN T/17 BULK</v>
      </c>
      <c r="E8616" t="s">
        <v>9</v>
      </c>
      <c r="F8616" t="s">
        <v>12</v>
      </c>
      <c r="G8616" t="s">
        <v>7</v>
      </c>
      <c r="H8616" t="s">
        <v>8</v>
      </c>
      <c r="I8616">
        <f t="shared" si="139"/>
        <v>2</v>
      </c>
    </row>
    <row r="8617" spans="1:9">
      <c r="A8617">
        <f>IF(MOD(ROW()-24,COUNTA(tblProducts[Description]))=0,A8616+1,A8616)</f>
        <v>76</v>
      </c>
      <c r="B8617">
        <f>MOD(ROW()-24,COUNTA(tblProducts[Description]))+1</f>
        <v>44</v>
      </c>
      <c r="C8617" t="str">
        <f>_xlfn.XLOOKUP(A8617,tblProducts[Column1],tblProducts[Description])</f>
        <v>WITCONOL NP-130 BULK</v>
      </c>
      <c r="D8617" t="str">
        <f>_xlfn.XLOOKUP(B8617,tblProducts[Column1],tblProducts[Description])</f>
        <v>ETHOMEEN T/18 BULK</v>
      </c>
      <c r="E8617" t="s">
        <v>9</v>
      </c>
      <c r="F8617" t="s">
        <v>12</v>
      </c>
      <c r="G8617" t="s">
        <v>7</v>
      </c>
      <c r="H8617" t="s">
        <v>8</v>
      </c>
      <c r="I8617">
        <f t="shared" si="139"/>
        <v>2</v>
      </c>
    </row>
    <row r="8618" spans="1:9">
      <c r="A8618">
        <f>IF(MOD(ROW()-24,COUNTA(tblProducts[Description]))=0,A8617+1,A8617)</f>
        <v>76</v>
      </c>
      <c r="B8618">
        <f>MOD(ROW()-24,COUNTA(tblProducts[Description]))+1</f>
        <v>45</v>
      </c>
      <c r="C8618" t="str">
        <f>_xlfn.XLOOKUP(A8618,tblProducts[Column1],tblProducts[Description])</f>
        <v>WITCONOL NP-130 BULK</v>
      </c>
      <c r="D8618" t="str">
        <f>_xlfn.XLOOKUP(B8618,tblProducts[Column1],tblProducts[Description])</f>
        <v>ETHOMEEN T/19 BULK</v>
      </c>
      <c r="E8618" t="s">
        <v>9</v>
      </c>
      <c r="F8618" t="s">
        <v>12</v>
      </c>
      <c r="G8618" t="s">
        <v>7</v>
      </c>
      <c r="H8618" t="s">
        <v>8</v>
      </c>
      <c r="I8618">
        <f t="shared" si="139"/>
        <v>2</v>
      </c>
    </row>
    <row r="8619" spans="1:9">
      <c r="A8619">
        <f>IF(MOD(ROW()-24,COUNTA(tblProducts[Description]))=0,A8618+1,A8618)</f>
        <v>76</v>
      </c>
      <c r="B8619">
        <f>MOD(ROW()-24,COUNTA(tblProducts[Description]))+1</f>
        <v>46</v>
      </c>
      <c r="C8619" t="str">
        <f>_xlfn.XLOOKUP(A8619,tblProducts[Column1],tblProducts[Description])</f>
        <v>WITCONOL NP-130 BULK</v>
      </c>
      <c r="D8619" t="str">
        <f>_xlfn.XLOOKUP(B8619,tblProducts[Column1],tblProducts[Description])</f>
        <v>ETHOMEEN T/20 BULK</v>
      </c>
      <c r="E8619" t="s">
        <v>9</v>
      </c>
      <c r="F8619" t="s">
        <v>12</v>
      </c>
      <c r="G8619" t="s">
        <v>7</v>
      </c>
      <c r="H8619" t="s">
        <v>8</v>
      </c>
      <c r="I8619">
        <f t="shared" si="139"/>
        <v>2</v>
      </c>
    </row>
    <row r="8620" spans="1:9">
      <c r="A8620">
        <f>IF(MOD(ROW()-24,COUNTA(tblProducts[Description]))=0,A8619+1,A8619)</f>
        <v>76</v>
      </c>
      <c r="B8620">
        <f>MOD(ROW()-24,COUNTA(tblProducts[Description]))+1</f>
        <v>47</v>
      </c>
      <c r="C8620" t="str">
        <f>_xlfn.XLOOKUP(A8620,tblProducts[Column1],tblProducts[Description])</f>
        <v>WITCONOL NP-130 BULK</v>
      </c>
      <c r="D8620" t="str">
        <f>_xlfn.XLOOKUP(B8620,tblProducts[Column1],tblProducts[Description])</f>
        <v>ETHOMEEN T/20S BULK</v>
      </c>
      <c r="E8620" t="s">
        <v>9</v>
      </c>
      <c r="F8620" t="s">
        <v>12</v>
      </c>
      <c r="G8620" t="s">
        <v>7</v>
      </c>
      <c r="H8620" t="s">
        <v>8</v>
      </c>
      <c r="I8620">
        <f t="shared" si="139"/>
        <v>2</v>
      </c>
    </row>
    <row r="8621" spans="1:9">
      <c r="A8621">
        <f>IF(MOD(ROW()-24,COUNTA(tblProducts[Description]))=0,A8620+1,A8620)</f>
        <v>76</v>
      </c>
      <c r="B8621">
        <f>MOD(ROW()-24,COUNTA(tblProducts[Description]))+1</f>
        <v>48</v>
      </c>
      <c r="C8621" t="str">
        <f>_xlfn.XLOOKUP(A8621,tblProducts[Column1],tblProducts[Description])</f>
        <v>WITCONOL NP-130 BULK</v>
      </c>
      <c r="D8621" t="str">
        <f>_xlfn.XLOOKUP(B8621,tblProducts[Column1],tblProducts[Description])</f>
        <v>ETHOMEEN T/24 BULK</v>
      </c>
      <c r="E8621" t="s">
        <v>9</v>
      </c>
      <c r="F8621" t="s">
        <v>12</v>
      </c>
      <c r="G8621" t="s">
        <v>7</v>
      </c>
      <c r="H8621" t="s">
        <v>8</v>
      </c>
      <c r="I8621">
        <f t="shared" si="139"/>
        <v>2</v>
      </c>
    </row>
    <row r="8622" spans="1:9">
      <c r="A8622">
        <f>IF(MOD(ROW()-24,COUNTA(tblProducts[Description]))=0,A8621+1,A8621)</f>
        <v>76</v>
      </c>
      <c r="B8622">
        <f>MOD(ROW()-24,COUNTA(tblProducts[Description]))+1</f>
        <v>49</v>
      </c>
      <c r="C8622" t="str">
        <f>_xlfn.XLOOKUP(A8622,tblProducts[Column1],tblProducts[Description])</f>
        <v>WITCONOL NP-130 BULK</v>
      </c>
      <c r="D8622" t="str">
        <f>_xlfn.XLOOKUP(B8622,tblProducts[Column1],tblProducts[Description])</f>
        <v>ETHOMEEN T/25 BULK</v>
      </c>
      <c r="E8622" t="s">
        <v>9</v>
      </c>
      <c r="F8622" t="s">
        <v>12</v>
      </c>
      <c r="G8622" t="s">
        <v>7</v>
      </c>
      <c r="H8622" t="s">
        <v>8</v>
      </c>
      <c r="I8622">
        <f t="shared" si="139"/>
        <v>2</v>
      </c>
    </row>
    <row r="8623" spans="1:9">
      <c r="A8623">
        <f>IF(MOD(ROW()-24,COUNTA(tblProducts[Description]))=0,A8622+1,A8622)</f>
        <v>76</v>
      </c>
      <c r="B8623">
        <f>MOD(ROW()-24,COUNTA(tblProducts[Description]))+1</f>
        <v>50</v>
      </c>
      <c r="C8623" t="str">
        <f>_xlfn.XLOOKUP(A8623,tblProducts[Column1],tblProducts[Description])</f>
        <v>WITCONOL NP-130 BULK</v>
      </c>
      <c r="D8623" t="str">
        <f>_xlfn.XLOOKUP(B8623,tblProducts[Column1],tblProducts[Description])</f>
        <v>ETHOMEEN T/28 BULK</v>
      </c>
      <c r="E8623" t="s">
        <v>9</v>
      </c>
      <c r="F8623" t="s">
        <v>12</v>
      </c>
      <c r="G8623" t="s">
        <v>7</v>
      </c>
      <c r="H8623" t="s">
        <v>8</v>
      </c>
      <c r="I8623">
        <f t="shared" si="139"/>
        <v>2</v>
      </c>
    </row>
    <row r="8624" spans="1:9">
      <c r="A8624">
        <f>IF(MOD(ROW()-24,COUNTA(tblProducts[Description]))=0,A8623+1,A8623)</f>
        <v>76</v>
      </c>
      <c r="B8624">
        <f>MOD(ROW()-24,COUNTA(tblProducts[Description]))+1</f>
        <v>51</v>
      </c>
      <c r="C8624" t="str">
        <f>_xlfn.XLOOKUP(A8624,tblProducts[Column1],tblProducts[Description])</f>
        <v>WITCONOL NP-130 BULK</v>
      </c>
      <c r="D8624" t="str">
        <f>_xlfn.XLOOKUP(B8624,tblProducts[Column1],tblProducts[Description])</f>
        <v>ETHYLAN 1008 SA BULK</v>
      </c>
      <c r="E8624" t="s">
        <v>9</v>
      </c>
      <c r="F8624" t="s">
        <v>12</v>
      </c>
      <c r="G8624" t="s">
        <v>7</v>
      </c>
      <c r="H8624" t="s">
        <v>8</v>
      </c>
      <c r="I8624">
        <f t="shared" si="139"/>
        <v>2</v>
      </c>
    </row>
    <row r="8625" spans="1:9">
      <c r="A8625">
        <f>IF(MOD(ROW()-24,COUNTA(tblProducts[Description]))=0,A8624+1,A8624)</f>
        <v>76</v>
      </c>
      <c r="B8625">
        <f>MOD(ROW()-24,COUNTA(tblProducts[Description]))+1</f>
        <v>52</v>
      </c>
      <c r="C8625" t="str">
        <f>_xlfn.XLOOKUP(A8625,tblProducts[Column1],tblProducts[Description])</f>
        <v>WITCONOL NP-130 BULK</v>
      </c>
      <c r="D8625" t="str">
        <f>_xlfn.XLOOKUP(B8625,tblProducts[Column1],tblProducts[Description])</f>
        <v>ETHYLAN 325 BULK</v>
      </c>
      <c r="E8625" t="s">
        <v>9</v>
      </c>
      <c r="F8625" t="s">
        <v>12</v>
      </c>
      <c r="G8625" t="s">
        <v>7</v>
      </c>
      <c r="H8625" t="s">
        <v>8</v>
      </c>
      <c r="I8625">
        <f t="shared" si="139"/>
        <v>2</v>
      </c>
    </row>
    <row r="8626" spans="1:9">
      <c r="A8626">
        <f>IF(MOD(ROW()-24,COUNTA(tblProducts[Description]))=0,A8625+1,A8625)</f>
        <v>76</v>
      </c>
      <c r="B8626">
        <f>MOD(ROW()-24,COUNTA(tblProducts[Description]))+1</f>
        <v>53</v>
      </c>
      <c r="C8626" t="str">
        <f>_xlfn.XLOOKUP(A8626,tblProducts[Column1],tblProducts[Description])</f>
        <v>WITCONOL NP-130 BULK</v>
      </c>
      <c r="D8626" t="str">
        <f>_xlfn.XLOOKUP(B8626,tblProducts[Column1],tblProducts[Description])</f>
        <v>ETHYLAN NS-500LQ BULK</v>
      </c>
      <c r="E8626" t="s">
        <v>9</v>
      </c>
      <c r="F8626" t="s">
        <v>12</v>
      </c>
      <c r="G8626" t="s">
        <v>7</v>
      </c>
      <c r="H8626" t="s">
        <v>8</v>
      </c>
      <c r="I8626">
        <f t="shared" si="139"/>
        <v>2</v>
      </c>
    </row>
    <row r="8627" spans="1:9">
      <c r="A8627">
        <f>IF(MOD(ROW()-24,COUNTA(tblProducts[Description]))=0,A8626+1,A8626)</f>
        <v>76</v>
      </c>
      <c r="B8627">
        <f>MOD(ROW()-24,COUNTA(tblProducts[Description]))+1</f>
        <v>54</v>
      </c>
      <c r="C8627" t="str">
        <f>_xlfn.XLOOKUP(A8627,tblProducts[Column1],tblProducts[Description])</f>
        <v>WITCONOL NP-130 BULK</v>
      </c>
      <c r="D8627" t="str">
        <f>_xlfn.XLOOKUP(B8627,tblProducts[Column1],tblProducts[Description])</f>
        <v>ETHYLAN PRE NS-505 K BULK</v>
      </c>
      <c r="E8627" t="s">
        <v>9</v>
      </c>
      <c r="F8627" t="s">
        <v>12</v>
      </c>
      <c r="G8627" t="s">
        <v>7</v>
      </c>
      <c r="H8627" t="s">
        <v>13</v>
      </c>
      <c r="I8627">
        <f t="shared" si="139"/>
        <v>2</v>
      </c>
    </row>
    <row r="8628" spans="1:9">
      <c r="A8628">
        <f>IF(MOD(ROW()-24,COUNTA(tblProducts[Description]))=0,A8627+1,A8627)</f>
        <v>76</v>
      </c>
      <c r="B8628">
        <f>MOD(ROW()-24,COUNTA(tblProducts[Description]))+1</f>
        <v>55</v>
      </c>
      <c r="C8628" t="str">
        <f>_xlfn.XLOOKUP(A8628,tblProducts[Column1],tblProducts[Description])</f>
        <v>WITCONOL NP-130 BULK</v>
      </c>
      <c r="D8628" t="str">
        <f>_xlfn.XLOOKUP(B8628,tblProducts[Column1],tblProducts[Description])</f>
        <v>ETHYLAN SN-90 BULK</v>
      </c>
      <c r="E8628" t="s">
        <v>9</v>
      </c>
      <c r="F8628" t="s">
        <v>12</v>
      </c>
      <c r="G8628" t="s">
        <v>7</v>
      </c>
      <c r="H8628" t="s">
        <v>8</v>
      </c>
      <c r="I8628">
        <f t="shared" si="139"/>
        <v>2</v>
      </c>
    </row>
    <row r="8629" spans="1:9">
      <c r="A8629">
        <f>IF(MOD(ROW()-24,COUNTA(tblProducts[Description]))=0,A8628+1,A8628)</f>
        <v>76</v>
      </c>
      <c r="B8629">
        <f>MOD(ROW()-24,COUNTA(tblProducts[Description]))+1</f>
        <v>56</v>
      </c>
      <c r="C8629" t="str">
        <f>_xlfn.XLOOKUP(A8629,tblProducts[Column1],tblProducts[Description])</f>
        <v>WITCONOL NP-130 BULK</v>
      </c>
      <c r="D8629" t="str">
        <f>_xlfn.XLOOKUP(B8629,tblProducts[Column1],tblProducts[Description])</f>
        <v>ETHYLAN TD-100 BULK</v>
      </c>
      <c r="E8629" t="s">
        <v>9</v>
      </c>
      <c r="F8629" t="s">
        <v>12</v>
      </c>
      <c r="G8629" t="s">
        <v>7</v>
      </c>
      <c r="H8629" t="s">
        <v>8</v>
      </c>
      <c r="I8629">
        <f t="shared" si="139"/>
        <v>2</v>
      </c>
    </row>
    <row r="8630" spans="1:9">
      <c r="A8630">
        <f>IF(MOD(ROW()-24,COUNTA(tblProducts[Description]))=0,A8629+1,A8629)</f>
        <v>76</v>
      </c>
      <c r="B8630">
        <f>MOD(ROW()-24,COUNTA(tblProducts[Description]))+1</f>
        <v>57</v>
      </c>
      <c r="C8630" t="str">
        <f>_xlfn.XLOOKUP(A8630,tblProducts[Column1],tblProducts[Description])</f>
        <v>WITCONOL NP-130 BULK</v>
      </c>
      <c r="D8630" t="str">
        <f>_xlfn.XLOOKUP(B8630,tblProducts[Column1],tblProducts[Description])</f>
        <v>ETHYLAN TD-120 BULK</v>
      </c>
      <c r="E8630" t="s">
        <v>9</v>
      </c>
      <c r="F8630" t="s">
        <v>12</v>
      </c>
      <c r="G8630" t="s">
        <v>7</v>
      </c>
      <c r="H8630" t="s">
        <v>8</v>
      </c>
      <c r="I8630">
        <f t="shared" si="139"/>
        <v>2</v>
      </c>
    </row>
    <row r="8631" spans="1:9">
      <c r="A8631">
        <f>IF(MOD(ROW()-24,COUNTA(tblProducts[Description]))=0,A8630+1,A8630)</f>
        <v>76</v>
      </c>
      <c r="B8631">
        <f>MOD(ROW()-24,COUNTA(tblProducts[Description]))+1</f>
        <v>58</v>
      </c>
      <c r="C8631" t="str">
        <f>_xlfn.XLOOKUP(A8631,tblProducts[Column1],tblProducts[Description])</f>
        <v>WITCONOL NP-130 BULK</v>
      </c>
      <c r="D8631" t="str">
        <f>_xlfn.XLOOKUP(B8631,tblProducts[Column1],tblProducts[Description])</f>
        <v>ETHYLAN TD-1407 BULK</v>
      </c>
      <c r="E8631" t="s">
        <v>9</v>
      </c>
      <c r="F8631" t="s">
        <v>12</v>
      </c>
      <c r="G8631" t="s">
        <v>7</v>
      </c>
      <c r="H8631" t="s">
        <v>8</v>
      </c>
      <c r="I8631">
        <f t="shared" si="139"/>
        <v>2</v>
      </c>
    </row>
    <row r="8632" spans="1:9">
      <c r="A8632">
        <f>IF(MOD(ROW()-24,COUNTA(tblProducts[Description]))=0,A8631+1,A8631)</f>
        <v>76</v>
      </c>
      <c r="B8632">
        <f>MOD(ROW()-24,COUNTA(tblProducts[Description]))+1</f>
        <v>59</v>
      </c>
      <c r="C8632" t="str">
        <f>_xlfn.XLOOKUP(A8632,tblProducts[Column1],tblProducts[Description])</f>
        <v>WITCONOL NP-130 BULK</v>
      </c>
      <c r="D8632" t="str">
        <f>_xlfn.XLOOKUP(B8632,tblProducts[Column1],tblProducts[Description])</f>
        <v>ETHYLAN TD-40 BULK</v>
      </c>
      <c r="E8632" t="s">
        <v>9</v>
      </c>
      <c r="F8632" t="s">
        <v>12</v>
      </c>
      <c r="G8632" t="s">
        <v>7</v>
      </c>
      <c r="H8632" t="s">
        <v>8</v>
      </c>
      <c r="I8632">
        <f t="shared" si="139"/>
        <v>2</v>
      </c>
    </row>
    <row r="8633" spans="1:9">
      <c r="A8633">
        <f>IF(MOD(ROW()-24,COUNTA(tblProducts[Description]))=0,A8632+1,A8632)</f>
        <v>76</v>
      </c>
      <c r="B8633">
        <f>MOD(ROW()-24,COUNTA(tblProducts[Description]))+1</f>
        <v>60</v>
      </c>
      <c r="C8633" t="str">
        <f>_xlfn.XLOOKUP(A8633,tblProducts[Column1],tblProducts[Description])</f>
        <v>WITCONOL NP-130 BULK</v>
      </c>
      <c r="D8633" t="str">
        <f>_xlfn.XLOOKUP(B8633,tblProducts[Column1],tblProducts[Description])</f>
        <v>ETHYLAN TD-60 BULK</v>
      </c>
      <c r="E8633" t="s">
        <v>9</v>
      </c>
      <c r="F8633" t="s">
        <v>12</v>
      </c>
      <c r="G8633" t="s">
        <v>7</v>
      </c>
      <c r="H8633" t="s">
        <v>8</v>
      </c>
      <c r="I8633">
        <f t="shared" si="139"/>
        <v>2</v>
      </c>
    </row>
    <row r="8634" spans="1:9">
      <c r="A8634">
        <f>IF(MOD(ROW()-24,COUNTA(tblProducts[Description]))=0,A8633+1,A8633)</f>
        <v>76</v>
      </c>
      <c r="B8634">
        <f>MOD(ROW()-24,COUNTA(tblProducts[Description]))+1</f>
        <v>61</v>
      </c>
      <c r="C8634" t="str">
        <f>_xlfn.XLOOKUP(A8634,tblProducts[Column1],tblProducts[Description])</f>
        <v>WITCONOL NP-130 BULK</v>
      </c>
      <c r="D8634" t="str">
        <f>_xlfn.XLOOKUP(B8634,tblProducts[Column1],tblProducts[Description])</f>
        <v>INTERMEDIATE BE-110L BULK</v>
      </c>
      <c r="E8634" t="s">
        <v>9</v>
      </c>
      <c r="F8634" t="s">
        <v>12</v>
      </c>
      <c r="G8634" t="s">
        <v>7</v>
      </c>
      <c r="H8634" t="s">
        <v>8</v>
      </c>
      <c r="I8634">
        <f t="shared" si="139"/>
        <v>2</v>
      </c>
    </row>
    <row r="8635" spans="1:9">
      <c r="A8635">
        <f>IF(MOD(ROW()-24,COUNTA(tblProducts[Description]))=0,A8634+1,A8634)</f>
        <v>76</v>
      </c>
      <c r="B8635">
        <f>MOD(ROW()-24,COUNTA(tblProducts[Description]))+1</f>
        <v>62</v>
      </c>
      <c r="C8635" t="str">
        <f>_xlfn.XLOOKUP(A8635,tblProducts[Column1],tblProducts[Description])</f>
        <v>WITCONOL NP-130 BULK</v>
      </c>
      <c r="D8635" t="str">
        <f>_xlfn.XLOOKUP(B8635,tblProducts[Column1],tblProducts[Description])</f>
        <v>INTERMEDIATE DPG-415 BULK</v>
      </c>
      <c r="E8635" t="s">
        <v>9</v>
      </c>
      <c r="F8635" t="s">
        <v>12</v>
      </c>
      <c r="G8635" t="s">
        <v>7</v>
      </c>
      <c r="H8635" t="s">
        <v>8</v>
      </c>
      <c r="I8635">
        <f t="shared" si="139"/>
        <v>2</v>
      </c>
    </row>
    <row r="8636" spans="1:9">
      <c r="A8636">
        <f>IF(MOD(ROW()-24,COUNTA(tblProducts[Description]))=0,A8635+1,A8635)</f>
        <v>76</v>
      </c>
      <c r="B8636">
        <f>MOD(ROW()-24,COUNTA(tblProducts[Description]))+1</f>
        <v>63</v>
      </c>
      <c r="C8636" t="str">
        <f>_xlfn.XLOOKUP(A8636,tblProducts[Column1],tblProducts[Description])</f>
        <v>WITCONOL NP-130 BULK</v>
      </c>
      <c r="D8636" t="str">
        <f>_xlfn.XLOOKUP(B8636,tblProducts[Column1],tblProducts[Description])</f>
        <v>PROPODUOMEEN T/12 BULK</v>
      </c>
      <c r="E8636" t="s">
        <v>9</v>
      </c>
      <c r="F8636" t="s">
        <v>12</v>
      </c>
      <c r="G8636" t="s">
        <v>9</v>
      </c>
      <c r="H8636" t="s">
        <v>11</v>
      </c>
      <c r="I8636">
        <f t="shared" si="139"/>
        <v>4</v>
      </c>
    </row>
    <row r="8637" spans="1:9">
      <c r="A8637">
        <f>IF(MOD(ROW()-24,COUNTA(tblProducts[Description]))=0,A8636+1,A8636)</f>
        <v>76</v>
      </c>
      <c r="B8637">
        <f>MOD(ROW()-24,COUNTA(tblProducts[Description]))+1</f>
        <v>64</v>
      </c>
      <c r="C8637" t="str">
        <f>_xlfn.XLOOKUP(A8637,tblProducts[Column1],tblProducts[Description])</f>
        <v>WITCONOL NP-130 BULK</v>
      </c>
      <c r="D8637" t="str">
        <f>_xlfn.XLOOKUP(B8637,tblProducts[Column1],tblProducts[Description])</f>
        <v>PROPOMEEN T/12 BULK</v>
      </c>
      <c r="E8637" t="s">
        <v>9</v>
      </c>
      <c r="F8637" t="s">
        <v>12</v>
      </c>
      <c r="G8637" t="s">
        <v>9</v>
      </c>
      <c r="H8637" t="s">
        <v>11</v>
      </c>
      <c r="I8637">
        <f t="shared" si="139"/>
        <v>4</v>
      </c>
    </row>
    <row r="8638" spans="1:9">
      <c r="A8638">
        <f>IF(MOD(ROW()-24,COUNTA(tblProducts[Description]))=0,A8637+1,A8637)</f>
        <v>76</v>
      </c>
      <c r="B8638">
        <f>MOD(ROW()-24,COUNTA(tblProducts[Description]))+1</f>
        <v>65</v>
      </c>
      <c r="C8638" t="str">
        <f>_xlfn.XLOOKUP(A8638,tblProducts[Column1],tblProducts[Description])</f>
        <v>WITCONOL NP-130 BULK</v>
      </c>
      <c r="D8638" t="str">
        <f>_xlfn.XLOOKUP(B8638,tblProducts[Column1],tblProducts[Description])</f>
        <v>TMP-420 BULK</v>
      </c>
      <c r="E8638" t="s">
        <v>9</v>
      </c>
      <c r="F8638" t="s">
        <v>12</v>
      </c>
      <c r="G8638" t="s">
        <v>9</v>
      </c>
      <c r="H8638" t="s">
        <v>11</v>
      </c>
      <c r="I8638">
        <f t="shared" si="139"/>
        <v>4</v>
      </c>
    </row>
    <row r="8639" spans="1:9">
      <c r="A8639">
        <f>IF(MOD(ROW()-24,COUNTA(tblProducts[Description]))=0,A8638+1,A8638)</f>
        <v>76</v>
      </c>
      <c r="B8639">
        <f>MOD(ROW()-24,COUNTA(tblProducts[Description]))+1</f>
        <v>66</v>
      </c>
      <c r="C8639" t="str">
        <f>_xlfn.XLOOKUP(A8639,tblProducts[Column1],tblProducts[Description])</f>
        <v>WITCONOL NP-130 BULK</v>
      </c>
      <c r="D8639" t="str">
        <f>_xlfn.XLOOKUP(B8639,tblProducts[Column1],tblProducts[Description])</f>
        <v>TMP-80 BULK</v>
      </c>
      <c r="E8639" t="s">
        <v>9</v>
      </c>
      <c r="F8639" t="s">
        <v>12</v>
      </c>
      <c r="G8639" t="s">
        <v>7</v>
      </c>
      <c r="H8639" t="s">
        <v>8</v>
      </c>
      <c r="I8639">
        <f t="shared" si="139"/>
        <v>2</v>
      </c>
    </row>
    <row r="8640" spans="1:9">
      <c r="A8640">
        <f>IF(MOD(ROW()-24,COUNTA(tblProducts[Description]))=0,A8639+1,A8639)</f>
        <v>76</v>
      </c>
      <c r="B8640">
        <f>MOD(ROW()-24,COUNTA(tblProducts[Description]))+1</f>
        <v>67</v>
      </c>
      <c r="C8640" t="str">
        <f>_xlfn.XLOOKUP(A8640,tblProducts[Column1],tblProducts[Description])</f>
        <v>WITCONOL NP-130 BULK</v>
      </c>
      <c r="D8640" t="str">
        <f>_xlfn.XLOOKUP(B8640,tblProducts[Column1],tblProducts[Description])</f>
        <v>VISCO 352 BULK</v>
      </c>
      <c r="E8640" t="s">
        <v>9</v>
      </c>
      <c r="F8640" t="s">
        <v>12</v>
      </c>
      <c r="G8640" t="s">
        <v>7</v>
      </c>
      <c r="H8640" t="s">
        <v>13</v>
      </c>
      <c r="I8640">
        <f t="shared" si="139"/>
        <v>2</v>
      </c>
    </row>
    <row r="8641" spans="1:9">
      <c r="A8641">
        <f>IF(MOD(ROW()-24,COUNTA(tblProducts[Description]))=0,A8640+1,A8640)</f>
        <v>76</v>
      </c>
      <c r="B8641">
        <f>MOD(ROW()-24,COUNTA(tblProducts[Description]))+1</f>
        <v>68</v>
      </c>
      <c r="C8641" t="str">
        <f>_xlfn.XLOOKUP(A8641,tblProducts[Column1],tblProducts[Description])</f>
        <v>WITCONOL NP-130 BULK</v>
      </c>
      <c r="D8641" t="str">
        <f>_xlfn.XLOOKUP(B8641,tblProducts[Column1],tblProducts[Description])</f>
        <v>WITBREAK DPG-25 BULK</v>
      </c>
      <c r="E8641" t="s">
        <v>9</v>
      </c>
      <c r="F8641" t="s">
        <v>12</v>
      </c>
      <c r="G8641" t="s">
        <v>7</v>
      </c>
      <c r="H8641" t="s">
        <v>13</v>
      </c>
      <c r="I8641">
        <f t="shared" si="139"/>
        <v>2</v>
      </c>
    </row>
    <row r="8642" spans="1:9">
      <c r="A8642">
        <f>IF(MOD(ROW()-24,COUNTA(tblProducts[Description]))=0,A8641+1,A8641)</f>
        <v>76</v>
      </c>
      <c r="B8642">
        <f>MOD(ROW()-24,COUNTA(tblProducts[Description]))+1</f>
        <v>69</v>
      </c>
      <c r="C8642" t="str">
        <f>_xlfn.XLOOKUP(A8642,tblProducts[Column1],tblProducts[Description])</f>
        <v>WITCONOL NP-130 BULK</v>
      </c>
      <c r="D8642" t="str">
        <f>_xlfn.XLOOKUP(B8642,tblProducts[Column1],tblProducts[Description])</f>
        <v>WITBREAK DPG-482 BULK</v>
      </c>
      <c r="E8642" t="s">
        <v>9</v>
      </c>
      <c r="F8642" t="s">
        <v>12</v>
      </c>
      <c r="G8642" t="s">
        <v>7</v>
      </c>
      <c r="H8642" t="s">
        <v>13</v>
      </c>
      <c r="I8642">
        <f t="shared" si="139"/>
        <v>2</v>
      </c>
    </row>
    <row r="8643" spans="1:9">
      <c r="A8643">
        <f>IF(MOD(ROW()-24,COUNTA(tblProducts[Description]))=0,A8642+1,A8642)</f>
        <v>76</v>
      </c>
      <c r="B8643">
        <f>MOD(ROW()-24,COUNTA(tblProducts[Description]))+1</f>
        <v>70</v>
      </c>
      <c r="C8643" t="str">
        <f>_xlfn.XLOOKUP(A8643,tblProducts[Column1],tblProducts[Description])</f>
        <v>WITCONOL NP-130 BULK</v>
      </c>
      <c r="D8643" t="str">
        <f>_xlfn.XLOOKUP(B8643,tblProducts[Column1],tblProducts[Description])</f>
        <v>WITBREAK DPG-818 BULK</v>
      </c>
      <c r="E8643" t="s">
        <v>9</v>
      </c>
      <c r="F8643" t="s">
        <v>12</v>
      </c>
      <c r="G8643" t="s">
        <v>7</v>
      </c>
      <c r="H8643" t="s">
        <v>8</v>
      </c>
      <c r="I8643">
        <f t="shared" si="139"/>
        <v>2</v>
      </c>
    </row>
    <row r="8644" spans="1:9">
      <c r="A8644">
        <f>IF(MOD(ROW()-24,COUNTA(tblProducts[Description]))=0,A8643+1,A8643)</f>
        <v>76</v>
      </c>
      <c r="B8644">
        <f>MOD(ROW()-24,COUNTA(tblProducts[Description]))+1</f>
        <v>71</v>
      </c>
      <c r="C8644" t="str">
        <f>_xlfn.XLOOKUP(A8644,tblProducts[Column1],tblProducts[Description])</f>
        <v>WITCONOL NP-130 BULK</v>
      </c>
      <c r="D8644" t="str">
        <f>_xlfn.XLOOKUP(B8644,tblProducts[Column1],tblProducts[Description])</f>
        <v>WITBREAK DTG-62 BULK</v>
      </c>
      <c r="E8644" t="s">
        <v>9</v>
      </c>
      <c r="F8644" t="s">
        <v>12</v>
      </c>
      <c r="G8644" t="s">
        <v>7</v>
      </c>
      <c r="H8644" t="s">
        <v>8</v>
      </c>
      <c r="I8644">
        <f t="shared" si="139"/>
        <v>2</v>
      </c>
    </row>
    <row r="8645" spans="1:9">
      <c r="A8645">
        <f>IF(MOD(ROW()-24,COUNTA(tblProducts[Description]))=0,A8644+1,A8644)</f>
        <v>76</v>
      </c>
      <c r="B8645">
        <f>MOD(ROW()-24,COUNTA(tblProducts[Description]))+1</f>
        <v>72</v>
      </c>
      <c r="C8645" t="str">
        <f>_xlfn.XLOOKUP(A8645,tblProducts[Column1],tblProducts[Description])</f>
        <v>WITCONOL NP-130 BULK</v>
      </c>
      <c r="D8645" t="str">
        <f>_xlfn.XLOOKUP(B8645,tblProducts[Column1],tblProducts[Description])</f>
        <v>WITCOMUL 1844 BULK</v>
      </c>
      <c r="E8645" t="s">
        <v>9</v>
      </c>
      <c r="F8645" t="s">
        <v>12</v>
      </c>
      <c r="G8645" t="s">
        <v>7</v>
      </c>
      <c r="H8645" t="s">
        <v>8</v>
      </c>
      <c r="I8645">
        <f t="shared" si="139"/>
        <v>2</v>
      </c>
    </row>
    <row r="8646" spans="1:9">
      <c r="A8646">
        <f>IF(MOD(ROW()-24,COUNTA(tblProducts[Description]))=0,A8645+1,A8645)</f>
        <v>76</v>
      </c>
      <c r="B8646">
        <f>MOD(ROW()-24,COUNTA(tblProducts[Description]))+1</f>
        <v>73</v>
      </c>
      <c r="C8646" t="str">
        <f>_xlfn.XLOOKUP(A8646,tblProducts[Column1],tblProducts[Description])</f>
        <v>WITCONOL NP-130 BULK</v>
      </c>
      <c r="D8646" t="str">
        <f>_xlfn.XLOOKUP(B8646,tblProducts[Column1],tblProducts[Description])</f>
        <v>WITCONOL 2690 BULK</v>
      </c>
      <c r="E8646" t="s">
        <v>9</v>
      </c>
      <c r="F8646" t="s">
        <v>12</v>
      </c>
      <c r="G8646" t="s">
        <v>7</v>
      </c>
      <c r="H8646" t="s">
        <v>8</v>
      </c>
      <c r="I8646">
        <f t="shared" si="139"/>
        <v>2</v>
      </c>
    </row>
    <row r="8647" spans="1:9">
      <c r="A8647">
        <f>IF(MOD(ROW()-24,COUNTA(tblProducts[Description]))=0,A8646+1,A8646)</f>
        <v>76</v>
      </c>
      <c r="B8647">
        <f>MOD(ROW()-24,COUNTA(tblProducts[Description]))+1</f>
        <v>74</v>
      </c>
      <c r="C8647" t="str">
        <f>_xlfn.XLOOKUP(A8647,tblProducts[Column1],tblProducts[Description])</f>
        <v>WITCONOL NP-130 BULK</v>
      </c>
      <c r="D8647" t="str">
        <f>_xlfn.XLOOKUP(B8647,tblProducts[Column1],tblProducts[Description])</f>
        <v>ETHYLAN 324 BULK</v>
      </c>
      <c r="E8647" t="s">
        <v>9</v>
      </c>
      <c r="F8647" t="s">
        <v>12</v>
      </c>
      <c r="G8647" t="s">
        <v>7</v>
      </c>
      <c r="H8647" t="s">
        <v>8</v>
      </c>
      <c r="I8647">
        <f t="shared" si="139"/>
        <v>2</v>
      </c>
    </row>
    <row r="8648" spans="1:9">
      <c r="A8648">
        <f>IF(MOD(ROW()-24,COUNTA(tblProducts[Description]))=0,A8647+1,A8647)</f>
        <v>76</v>
      </c>
      <c r="B8648">
        <f>MOD(ROW()-24,COUNTA(tblProducts[Description]))+1</f>
        <v>75</v>
      </c>
      <c r="C8648" t="str">
        <f>_xlfn.XLOOKUP(A8648,tblProducts[Column1],tblProducts[Description])</f>
        <v>WITCONOL NP-130 BULK</v>
      </c>
      <c r="D8648" t="str">
        <f>_xlfn.XLOOKUP(B8648,tblProducts[Column1],tblProducts[Description])</f>
        <v>WITCONOL NP-120 BULK</v>
      </c>
      <c r="E8648" t="s">
        <v>9</v>
      </c>
      <c r="F8648" t="s">
        <v>12</v>
      </c>
      <c r="G8648" t="s">
        <v>7</v>
      </c>
      <c r="H8648" t="s">
        <v>8</v>
      </c>
      <c r="I8648">
        <f t="shared" si="139"/>
        <v>2</v>
      </c>
    </row>
    <row r="8649" spans="1:9">
      <c r="A8649">
        <f>IF(MOD(ROW()-24,COUNTA(tblProducts[Description]))=0,A8648+1,A8648)</f>
        <v>76</v>
      </c>
      <c r="B8649">
        <f>MOD(ROW()-24,COUNTA(tblProducts[Description]))+1</f>
        <v>76</v>
      </c>
      <c r="C8649" t="str">
        <f>_xlfn.XLOOKUP(A8649,tblProducts[Column1],tblProducts[Description])</f>
        <v>WITCONOL NP-130 BULK</v>
      </c>
      <c r="D8649" t="str">
        <f>_xlfn.XLOOKUP(B8649,tblProducts[Column1],tblProducts[Description])</f>
        <v>WITCONOL NP-130 BULK</v>
      </c>
      <c r="E8649" t="s">
        <v>9</v>
      </c>
      <c r="F8649" t="s">
        <v>12</v>
      </c>
      <c r="G8649" t="s">
        <v>7</v>
      </c>
      <c r="H8649" t="s">
        <v>8</v>
      </c>
      <c r="I8649">
        <f t="shared" si="139"/>
        <v>2</v>
      </c>
    </row>
    <row r="8650" spans="1:9">
      <c r="A8650">
        <f>IF(MOD(ROW()-24,COUNTA(tblProducts[Description]))=0,A8649+1,A8649)</f>
        <v>76</v>
      </c>
      <c r="B8650">
        <f>MOD(ROW()-24,COUNTA(tblProducts[Description]))+1</f>
        <v>77</v>
      </c>
      <c r="C8650" t="str">
        <f>_xlfn.XLOOKUP(A8650,tblProducts[Column1],tblProducts[Description])</f>
        <v>WITCONOL NP-130 BULK</v>
      </c>
      <c r="D8650" t="str">
        <f>_xlfn.XLOOKUP(B8650,tblProducts[Column1],tblProducts[Description])</f>
        <v>WITCONOL NP-20 BULK</v>
      </c>
      <c r="E8650" t="s">
        <v>9</v>
      </c>
      <c r="F8650" t="s">
        <v>12</v>
      </c>
      <c r="G8650" t="s">
        <v>7</v>
      </c>
      <c r="H8650" t="s">
        <v>8</v>
      </c>
      <c r="I8650">
        <f t="shared" si="139"/>
        <v>2</v>
      </c>
    </row>
    <row r="8651" spans="1:9">
      <c r="A8651">
        <f>IF(MOD(ROW()-24,COUNTA(tblProducts[Description]))=0,A8650+1,A8650)</f>
        <v>76</v>
      </c>
      <c r="B8651">
        <f>MOD(ROW()-24,COUNTA(tblProducts[Description]))+1</f>
        <v>78</v>
      </c>
      <c r="C8651" t="str">
        <f>_xlfn.XLOOKUP(A8651,tblProducts[Column1],tblProducts[Description])</f>
        <v>WITCONOL NP-130 BULK</v>
      </c>
      <c r="D8651" t="str">
        <f>_xlfn.XLOOKUP(B8651,tblProducts[Column1],tblProducts[Description])</f>
        <v>WITCONOL NP-330 BULK</v>
      </c>
      <c r="E8651" t="s">
        <v>9</v>
      </c>
      <c r="F8651" t="s">
        <v>12</v>
      </c>
      <c r="G8651" t="s">
        <v>7</v>
      </c>
      <c r="H8651" t="s">
        <v>8</v>
      </c>
      <c r="I8651">
        <f t="shared" si="139"/>
        <v>2</v>
      </c>
    </row>
    <row r="8652" spans="1:9">
      <c r="A8652">
        <f>IF(MOD(ROW()-24,COUNTA(tblProducts[Description]))=0,A8651+1,A8651)</f>
        <v>76</v>
      </c>
      <c r="B8652">
        <f>MOD(ROW()-24,COUNTA(tblProducts[Description]))+1</f>
        <v>79</v>
      </c>
      <c r="C8652" t="str">
        <f>_xlfn.XLOOKUP(A8652,tblProducts[Column1],tblProducts[Description])</f>
        <v>WITCONOL NP-130 BULK</v>
      </c>
      <c r="D8652" t="str">
        <f>_xlfn.XLOOKUP(B8652,tblProducts[Column1],tblProducts[Description])</f>
        <v>WITCONOL NP-40 BULK</v>
      </c>
      <c r="E8652" t="s">
        <v>9</v>
      </c>
      <c r="F8652" t="s">
        <v>12</v>
      </c>
      <c r="G8652" t="s">
        <v>7</v>
      </c>
      <c r="H8652" t="s">
        <v>8</v>
      </c>
      <c r="I8652">
        <f t="shared" si="139"/>
        <v>2</v>
      </c>
    </row>
    <row r="8653" spans="1:9">
      <c r="A8653">
        <f>IF(MOD(ROW()-24,COUNTA(tblProducts[Description]))=0,A8652+1,A8652)</f>
        <v>76</v>
      </c>
      <c r="B8653">
        <f>MOD(ROW()-24,COUNTA(tblProducts[Description]))+1</f>
        <v>80</v>
      </c>
      <c r="C8653" t="str">
        <f>_xlfn.XLOOKUP(A8653,tblProducts[Column1],tblProducts[Description])</f>
        <v>WITCONOL NP-130 BULK</v>
      </c>
      <c r="D8653" t="str">
        <f>_xlfn.XLOOKUP(B8653,tblProducts[Column1],tblProducts[Description])</f>
        <v>WITCONOL NP-60 BULK</v>
      </c>
      <c r="E8653" t="s">
        <v>9</v>
      </c>
      <c r="F8653" t="s">
        <v>12</v>
      </c>
      <c r="G8653" t="s">
        <v>7</v>
      </c>
      <c r="H8653" t="s">
        <v>8</v>
      </c>
      <c r="I8653">
        <f t="shared" si="139"/>
        <v>2</v>
      </c>
    </row>
    <row r="8654" spans="1:9">
      <c r="A8654">
        <f>IF(MOD(ROW()-24,COUNTA(tblProducts[Description]))=0,A8653+1,A8653)</f>
        <v>76</v>
      </c>
      <c r="B8654">
        <f>MOD(ROW()-24,COUNTA(tblProducts[Description]))+1</f>
        <v>81</v>
      </c>
      <c r="C8654" t="str">
        <f>_xlfn.XLOOKUP(A8654,tblProducts[Column1],tblProducts[Description])</f>
        <v>WITCONOL NP-130 BULK</v>
      </c>
      <c r="D8654" t="str">
        <f>_xlfn.XLOOKUP(B8654,tblProducts[Column1],tblProducts[Description])</f>
        <v>WITCONOL NP-80 BULK</v>
      </c>
      <c r="E8654" t="s">
        <v>9</v>
      </c>
      <c r="F8654" t="s">
        <v>12</v>
      </c>
      <c r="G8654" t="s">
        <v>7</v>
      </c>
      <c r="H8654" t="s">
        <v>8</v>
      </c>
      <c r="I8654">
        <f t="shared" si="139"/>
        <v>2</v>
      </c>
    </row>
    <row r="8655" spans="1:9">
      <c r="A8655">
        <f>IF(MOD(ROW()-24,COUNTA(tblProducts[Description]))=0,A8654+1,A8654)</f>
        <v>76</v>
      </c>
      <c r="B8655">
        <f>MOD(ROW()-24,COUNTA(tblProducts[Description]))+1</f>
        <v>82</v>
      </c>
      <c r="C8655" t="str">
        <f>_xlfn.XLOOKUP(A8655,tblProducts[Column1],tblProducts[Description])</f>
        <v>WITCONOL NP-130 BULK</v>
      </c>
      <c r="D8655" t="str">
        <f>_xlfn.XLOOKUP(B8655,tblProducts[Column1],tblProducts[Description])</f>
        <v>WITCONOL NP-90 BULK</v>
      </c>
      <c r="E8655" t="s">
        <v>9</v>
      </c>
      <c r="F8655" t="s">
        <v>12</v>
      </c>
      <c r="G8655" t="s">
        <v>7</v>
      </c>
      <c r="H8655" t="s">
        <v>8</v>
      </c>
      <c r="I8655">
        <f t="shared" si="139"/>
        <v>2</v>
      </c>
    </row>
    <row r="8656" spans="1:9">
      <c r="A8656">
        <f>IF(MOD(ROW()-24,COUNTA(tblProducts[Description]))=0,A8655+1,A8655)</f>
        <v>76</v>
      </c>
      <c r="B8656">
        <f>MOD(ROW()-24,COUNTA(tblProducts[Description]))+1</f>
        <v>83</v>
      </c>
      <c r="C8656" t="str">
        <f>_xlfn.XLOOKUP(A8656,tblProducts[Column1],tblProducts[Description])</f>
        <v>WITCONOL NP-130 BULK</v>
      </c>
      <c r="D8656" t="str">
        <f>_xlfn.XLOOKUP(B8656,tblProducts[Column1],tblProducts[Description])</f>
        <v>WITCONOL NS-108 PO BULK</v>
      </c>
      <c r="E8656" t="s">
        <v>9</v>
      </c>
      <c r="F8656" t="s">
        <v>12</v>
      </c>
      <c r="G8656" t="s">
        <v>7</v>
      </c>
      <c r="H8656" t="s">
        <v>8</v>
      </c>
      <c r="I8656">
        <f t="shared" si="139"/>
        <v>2</v>
      </c>
    </row>
    <row r="8657" spans="1:9">
      <c r="A8657">
        <f>IF(MOD(ROW()-24,COUNTA(tblProducts[Description]))=0,A8656+1,A8656)</f>
        <v>76</v>
      </c>
      <c r="B8657">
        <f>MOD(ROW()-24,COUNTA(tblProducts[Description]))+1</f>
        <v>84</v>
      </c>
      <c r="C8657" t="str">
        <f>_xlfn.XLOOKUP(A8657,tblProducts[Column1],tblProducts[Description])</f>
        <v>WITCONOL NP-130 BULK</v>
      </c>
      <c r="D8657" t="str">
        <f>_xlfn.XLOOKUP(B8657,tblProducts[Column1],tblProducts[Description])</f>
        <v>WITCONOL NS-505K BULK</v>
      </c>
      <c r="E8657" t="s">
        <v>9</v>
      </c>
      <c r="F8657" t="s">
        <v>12</v>
      </c>
      <c r="G8657" t="s">
        <v>7</v>
      </c>
      <c r="H8657" t="s">
        <v>8</v>
      </c>
      <c r="I8657">
        <f t="shared" si="139"/>
        <v>2</v>
      </c>
    </row>
    <row r="8658" spans="1:9">
      <c r="A8658">
        <f>IF(MOD(ROW()-24,COUNTA(tblProducts[Description]))=0,A8657+1,A8657)</f>
        <v>76</v>
      </c>
      <c r="B8658">
        <f>MOD(ROW()-24,COUNTA(tblProducts[Description]))+1</f>
        <v>85</v>
      </c>
      <c r="C8658" t="str">
        <f>_xlfn.XLOOKUP(A8658,tblProducts[Column1],tblProducts[Description])</f>
        <v>WITCONOL NP-130 BULK</v>
      </c>
      <c r="D8658" t="str">
        <f>_xlfn.XLOOKUP(B8658,tblProducts[Column1],tblProducts[Description])</f>
        <v>WITCONOL NS-817 BULK</v>
      </c>
      <c r="E8658" t="s">
        <v>9</v>
      </c>
      <c r="F8658" t="s">
        <v>12</v>
      </c>
      <c r="G8658" t="s">
        <v>9</v>
      </c>
      <c r="H8658" t="s">
        <v>8</v>
      </c>
      <c r="I8658">
        <f t="shared" si="139"/>
        <v>4</v>
      </c>
    </row>
    <row r="8659" spans="1:9">
      <c r="A8659">
        <f>IF(MOD(ROW()-24,COUNTA(tblProducts[Description]))=0,A8658+1,A8658)</f>
        <v>76</v>
      </c>
      <c r="B8659">
        <f>MOD(ROW()-24,COUNTA(tblProducts[Description]))+1</f>
        <v>86</v>
      </c>
      <c r="C8659" t="str">
        <f>_xlfn.XLOOKUP(A8659,tblProducts[Column1],tblProducts[Description])</f>
        <v>WITCONOL NP-130 BULK</v>
      </c>
      <c r="D8659" t="str">
        <f>_xlfn.XLOOKUP(B8659,tblProducts[Column1],tblProducts[Description])</f>
        <v>WITCONOL PD-375 BULK</v>
      </c>
      <c r="E8659" t="s">
        <v>9</v>
      </c>
      <c r="F8659" t="s">
        <v>12</v>
      </c>
      <c r="G8659" t="s">
        <v>9</v>
      </c>
      <c r="H8659" t="s">
        <v>8</v>
      </c>
      <c r="I8659">
        <f t="shared" si="139"/>
        <v>4</v>
      </c>
    </row>
    <row r="8660" spans="1:9">
      <c r="A8660">
        <f>IF(MOD(ROW()-24,COUNTA(tblProducts[Description]))=0,A8659+1,A8659)</f>
        <v>76</v>
      </c>
      <c r="B8660">
        <f>MOD(ROW()-24,COUNTA(tblProducts[Description]))+1</f>
        <v>87</v>
      </c>
      <c r="C8660" t="str">
        <f>_xlfn.XLOOKUP(A8660,tblProducts[Column1],tblProducts[Description])</f>
        <v>WITCONOL NP-130 BULK</v>
      </c>
      <c r="D8660" t="str">
        <f>_xlfn.XLOOKUP(B8660,tblProducts[Column1],tblProducts[Description])</f>
        <v>WITCONOL PD-4085 BULK</v>
      </c>
      <c r="E8660" t="s">
        <v>9</v>
      </c>
      <c r="F8660" t="s">
        <v>12</v>
      </c>
      <c r="G8660" t="s">
        <v>7</v>
      </c>
      <c r="H8660" t="s">
        <v>8</v>
      </c>
      <c r="I8660">
        <f t="shared" si="139"/>
        <v>2</v>
      </c>
    </row>
    <row r="8661" spans="1:9">
      <c r="A8661">
        <f>IF(MOD(ROW()-24,COUNTA(tblProducts[Description]))=0,A8660+1,A8660)</f>
        <v>76</v>
      </c>
      <c r="B8661">
        <f>MOD(ROW()-24,COUNTA(tblProducts[Description]))+1</f>
        <v>88</v>
      </c>
      <c r="C8661" t="str">
        <f>_xlfn.XLOOKUP(A8661,tblProducts[Column1],tblProducts[Description])</f>
        <v>WITCONOL NP-130 BULK</v>
      </c>
      <c r="D8661" t="str">
        <f>_xlfn.XLOOKUP(B8661,tblProducts[Column1],tblProducts[Description])</f>
        <v>WITCONOL PD-500 BULK</v>
      </c>
      <c r="E8661" t="s">
        <v>9</v>
      </c>
      <c r="F8661" t="s">
        <v>12</v>
      </c>
      <c r="G8661" t="s">
        <v>9</v>
      </c>
      <c r="H8661" t="s">
        <v>8</v>
      </c>
      <c r="I8661">
        <f t="shared" si="139"/>
        <v>4</v>
      </c>
    </row>
    <row r="8662" spans="1:9">
      <c r="A8662">
        <f>IF(MOD(ROW()-24,COUNTA(tblProducts[Description]))=0,A8661+1,A8661)</f>
        <v>76</v>
      </c>
      <c r="B8662">
        <f>MOD(ROW()-24,COUNTA(tblProducts[Description]))+1</f>
        <v>89</v>
      </c>
      <c r="C8662" t="str">
        <f>_xlfn.XLOOKUP(A8662,tblProducts[Column1],tblProducts[Description])</f>
        <v>WITCONOL NP-130 BULK</v>
      </c>
      <c r="D8662" t="str">
        <f>_xlfn.XLOOKUP(B8662,tblProducts[Column1],tblProducts[Description])</f>
        <v>WITCONOL PEG-200 BULK</v>
      </c>
      <c r="E8662" t="s">
        <v>9</v>
      </c>
      <c r="F8662" t="s">
        <v>12</v>
      </c>
      <c r="G8662" t="s">
        <v>9</v>
      </c>
      <c r="H8662" t="s">
        <v>8</v>
      </c>
      <c r="I8662">
        <f t="shared" si="139"/>
        <v>4</v>
      </c>
    </row>
    <row r="8663" spans="1:9">
      <c r="A8663">
        <f>IF(MOD(ROW()-24,COUNTA(tblProducts[Description]))=0,A8662+1,A8662)</f>
        <v>76</v>
      </c>
      <c r="B8663">
        <f>MOD(ROW()-24,COUNTA(tblProducts[Description]))+1</f>
        <v>90</v>
      </c>
      <c r="C8663" t="str">
        <f>_xlfn.XLOOKUP(A8663,tblProducts[Column1],tblProducts[Description])</f>
        <v>WITCONOL NP-130 BULK</v>
      </c>
      <c r="D8663" t="str">
        <f>_xlfn.XLOOKUP(B8663,tblProducts[Column1],tblProducts[Description])</f>
        <v>WITCONOL PEG-400 BULK</v>
      </c>
      <c r="E8663" t="s">
        <v>9</v>
      </c>
      <c r="F8663" t="s">
        <v>12</v>
      </c>
      <c r="G8663" t="s">
        <v>9</v>
      </c>
      <c r="H8663" t="s">
        <v>8</v>
      </c>
      <c r="I8663">
        <f t="shared" si="139"/>
        <v>4</v>
      </c>
    </row>
    <row r="8664" spans="1:9">
      <c r="A8664">
        <f>IF(MOD(ROW()-24,COUNTA(tblProducts[Description]))=0,A8663+1,A8663)</f>
        <v>76</v>
      </c>
      <c r="B8664">
        <f>MOD(ROW()-24,COUNTA(tblProducts[Description]))+1</f>
        <v>91</v>
      </c>
      <c r="C8664" t="str">
        <f>_xlfn.XLOOKUP(A8664,tblProducts[Column1],tblProducts[Description])</f>
        <v>WITCONOL NP-130 BULK</v>
      </c>
      <c r="D8664" t="str">
        <f>_xlfn.XLOOKUP(B8664,tblProducts[Column1],tblProducts[Description])</f>
        <v>WITCONOL PEG-500 BULK</v>
      </c>
      <c r="E8664" t="s">
        <v>9</v>
      </c>
      <c r="F8664" t="s">
        <v>12</v>
      </c>
      <c r="G8664" t="s">
        <v>9</v>
      </c>
      <c r="H8664" t="s">
        <v>8</v>
      </c>
      <c r="I8664">
        <f t="shared" si="139"/>
        <v>4</v>
      </c>
    </row>
    <row r="8665" spans="1:9">
      <c r="A8665">
        <f>IF(MOD(ROW()-24,COUNTA(tblProducts[Description]))=0,A8664+1,A8664)</f>
        <v>76</v>
      </c>
      <c r="B8665">
        <f>MOD(ROW()-24,COUNTA(tblProducts[Description]))+1</f>
        <v>92</v>
      </c>
      <c r="C8665" t="str">
        <f>_xlfn.XLOOKUP(A8665,tblProducts[Column1],tblProducts[Description])</f>
        <v>WITCONOL NP-130 BULK</v>
      </c>
      <c r="D8665" t="str">
        <f>_xlfn.XLOOKUP(B8665,tblProducts[Column1],tblProducts[Description])</f>
        <v>WITCONOL PEG-600 BULK</v>
      </c>
      <c r="E8665" t="s">
        <v>9</v>
      </c>
      <c r="F8665" t="s">
        <v>12</v>
      </c>
      <c r="G8665" t="s">
        <v>7</v>
      </c>
      <c r="H8665" t="s">
        <v>8</v>
      </c>
      <c r="I8665">
        <f t="shared" ref="I8665:I8728" si="140">IF(E8665="NO",0,IF(F8665="HEEL WASH",1.5,2))+IF(G8665="NO",0,2)</f>
        <v>2</v>
      </c>
    </row>
    <row r="8666" spans="1:9">
      <c r="A8666">
        <f>IF(MOD(ROW()-24,COUNTA(tblProducts[Description]))=0,A8665+1,A8665)</f>
        <v>76</v>
      </c>
      <c r="B8666">
        <f>MOD(ROW()-24,COUNTA(tblProducts[Description]))+1</f>
        <v>93</v>
      </c>
      <c r="C8666" t="str">
        <f>_xlfn.XLOOKUP(A8666,tblProducts[Column1],tblProducts[Description])</f>
        <v>WITCONOL NP-130 BULK</v>
      </c>
      <c r="D8666" t="str">
        <f>_xlfn.XLOOKUP(B8666,tblProducts[Column1],tblProducts[Description])</f>
        <v>WITCONOL PH-70 BULK</v>
      </c>
      <c r="E8666" t="s">
        <v>9</v>
      </c>
      <c r="F8666" t="s">
        <v>12</v>
      </c>
      <c r="G8666" t="s">
        <v>7</v>
      </c>
      <c r="H8666" t="s">
        <v>8</v>
      </c>
      <c r="I8666">
        <f t="shared" si="140"/>
        <v>2</v>
      </c>
    </row>
    <row r="8667" spans="1:9">
      <c r="A8667">
        <f>IF(MOD(ROW()-24,COUNTA(tblProducts[Description]))=0,A8666+1,A8666)</f>
        <v>76</v>
      </c>
      <c r="B8667">
        <f>MOD(ROW()-24,COUNTA(tblProducts[Description]))+1</f>
        <v>94</v>
      </c>
      <c r="C8667" t="str">
        <f>_xlfn.XLOOKUP(A8667,tblProducts[Column1],tblProducts[Description])</f>
        <v>WITCONOL NP-130 BULK</v>
      </c>
      <c r="D8667" t="str">
        <f>_xlfn.XLOOKUP(B8667,tblProducts[Column1],tblProducts[Description])</f>
        <v>WITCONOL SN-50 BULK</v>
      </c>
      <c r="E8667" t="s">
        <v>9</v>
      </c>
      <c r="F8667" t="s">
        <v>12</v>
      </c>
      <c r="G8667" t="s">
        <v>7</v>
      </c>
      <c r="H8667" t="s">
        <v>8</v>
      </c>
      <c r="I8667">
        <f t="shared" si="140"/>
        <v>2</v>
      </c>
    </row>
    <row r="8668" spans="1:9">
      <c r="A8668">
        <f>IF(MOD(ROW()-24,COUNTA(tblProducts[Description]))=0,A8667+1,A8667)</f>
        <v>76</v>
      </c>
      <c r="B8668">
        <f>MOD(ROW()-24,COUNTA(tblProducts[Description]))+1</f>
        <v>95</v>
      </c>
      <c r="C8668" t="str">
        <f>_xlfn.XLOOKUP(A8668,tblProducts[Column1],tblProducts[Description])</f>
        <v>WITCONOL NP-130 BULK</v>
      </c>
      <c r="D8668" t="str">
        <f>_xlfn.XLOOKUP(B8668,tblProducts[Column1],tblProducts[Description])</f>
        <v>WITCONOL SN-70 BULK</v>
      </c>
      <c r="E8668" t="s">
        <v>9</v>
      </c>
      <c r="F8668" t="s">
        <v>12</v>
      </c>
      <c r="G8668" t="s">
        <v>9</v>
      </c>
      <c r="H8668" t="s">
        <v>8</v>
      </c>
      <c r="I8668">
        <f t="shared" si="140"/>
        <v>4</v>
      </c>
    </row>
    <row r="8669" spans="1:9">
      <c r="A8669">
        <f>IF(MOD(ROW()-24,COUNTA(tblProducts[Description]))=0,A8668+1,A8668)</f>
        <v>76</v>
      </c>
      <c r="B8669">
        <f>MOD(ROW()-24,COUNTA(tblProducts[Description]))+1</f>
        <v>96</v>
      </c>
      <c r="C8669" t="str">
        <f>_xlfn.XLOOKUP(A8669,tblProducts[Column1],tblProducts[Description])</f>
        <v>WITCONOL NP-130 BULK</v>
      </c>
      <c r="D8669" t="str">
        <f>_xlfn.XLOOKUP(B8669,tblProducts[Column1],tblProducts[Description])</f>
        <v>REDICOTE E-47 NPF BULK</v>
      </c>
      <c r="E8669" t="s">
        <v>9</v>
      </c>
      <c r="F8669" t="s">
        <v>12</v>
      </c>
      <c r="G8669" t="s">
        <v>9</v>
      </c>
      <c r="H8669" t="s">
        <v>8</v>
      </c>
      <c r="I8669">
        <f t="shared" si="140"/>
        <v>4</v>
      </c>
    </row>
    <row r="8670" spans="1:9">
      <c r="A8670">
        <f>IF(MOD(ROW()-24,COUNTA(tblProducts[Description]))=0,A8669+1,A8669)</f>
        <v>76</v>
      </c>
      <c r="B8670">
        <f>MOD(ROW()-24,COUNTA(tblProducts[Description]))+1</f>
        <v>97</v>
      </c>
      <c r="C8670" t="str">
        <f>_xlfn.XLOOKUP(A8670,tblProducts[Column1],tblProducts[Description])</f>
        <v>WITCONOL NP-130 BULK</v>
      </c>
      <c r="D8670" t="str">
        <f>_xlfn.XLOOKUP(B8670,tblProducts[Column1],tblProducts[Description])</f>
        <v>EMULPON CO-25 BULK</v>
      </c>
      <c r="E8670" t="s">
        <v>9</v>
      </c>
      <c r="F8670" t="s">
        <v>12</v>
      </c>
      <c r="G8670" t="s">
        <v>9</v>
      </c>
      <c r="H8670" t="s">
        <v>8</v>
      </c>
      <c r="I8670">
        <f t="shared" si="140"/>
        <v>4</v>
      </c>
    </row>
    <row r="8671" spans="1:9">
      <c r="A8671">
        <f>IF(MOD(ROW()-24,COUNTA(tblProducts[Description]))=0,A8670+1,A8670)</f>
        <v>76</v>
      </c>
      <c r="B8671">
        <f>MOD(ROW()-24,COUNTA(tblProducts[Description]))+1</f>
        <v>98</v>
      </c>
      <c r="C8671" t="str">
        <f>_xlfn.XLOOKUP(A8671,tblProducts[Column1],tblProducts[Description])</f>
        <v>WITCONOL NP-130 BULK</v>
      </c>
      <c r="D8671" t="str">
        <f>_xlfn.XLOOKUP(B8671,tblProducts[Column1],tblProducts[Description])</f>
        <v>EMULPON CO-30 BULK</v>
      </c>
      <c r="E8671" t="s">
        <v>9</v>
      </c>
      <c r="F8671" t="s">
        <v>12</v>
      </c>
      <c r="G8671" t="s">
        <v>7</v>
      </c>
      <c r="H8671" t="s">
        <v>8</v>
      </c>
      <c r="I8671">
        <f t="shared" si="140"/>
        <v>2</v>
      </c>
    </row>
    <row r="8672" spans="1:9">
      <c r="A8672">
        <f>IF(MOD(ROW()-24,COUNTA(tblProducts[Description]))=0,A8671+1,A8671)</f>
        <v>76</v>
      </c>
      <c r="B8672">
        <f>MOD(ROW()-24,COUNTA(tblProducts[Description]))+1</f>
        <v>99</v>
      </c>
      <c r="C8672" t="str">
        <f>_xlfn.XLOOKUP(A8672,tblProducts[Column1],tblProducts[Description])</f>
        <v>WITCONOL NP-130 BULK</v>
      </c>
      <c r="D8672" t="str">
        <f>_xlfn.XLOOKUP(B8672,tblProducts[Column1],tblProducts[Description])</f>
        <v>EMULPON CO-40 BULK</v>
      </c>
      <c r="E8672" t="s">
        <v>9</v>
      </c>
      <c r="F8672" t="s">
        <v>12</v>
      </c>
      <c r="G8672" t="s">
        <v>7</v>
      </c>
      <c r="H8672" t="s">
        <v>8</v>
      </c>
      <c r="I8672">
        <f t="shared" si="140"/>
        <v>2</v>
      </c>
    </row>
    <row r="8673" spans="1:9">
      <c r="A8673">
        <f>IF(MOD(ROW()-24,COUNTA(tblProducts[Description]))=0,A8672+1,A8672)</f>
        <v>76</v>
      </c>
      <c r="B8673">
        <f>MOD(ROW()-24,COUNTA(tblProducts[Description]))+1</f>
        <v>100</v>
      </c>
      <c r="C8673" t="str">
        <f>_xlfn.XLOOKUP(A8673,tblProducts[Column1],tblProducts[Description])</f>
        <v>WITCONOL NP-130 BULK</v>
      </c>
      <c r="D8673" t="str">
        <f>_xlfn.XLOOKUP(B8673,tblProducts[Column1],tblProducts[Description])</f>
        <v>EMULPON CO-36 BULK</v>
      </c>
      <c r="E8673" t="s">
        <v>9</v>
      </c>
      <c r="F8673" t="s">
        <v>12</v>
      </c>
      <c r="G8673" t="s">
        <v>7</v>
      </c>
      <c r="H8673" t="s">
        <v>8</v>
      </c>
      <c r="I8673">
        <f t="shared" si="140"/>
        <v>2</v>
      </c>
    </row>
    <row r="8674" spans="1:9">
      <c r="A8674">
        <f>IF(MOD(ROW()-24,COUNTA(tblProducts[Description]))=0,A8673+1,A8673)</f>
        <v>76</v>
      </c>
      <c r="B8674">
        <f>MOD(ROW()-24,COUNTA(tblProducts[Description]))+1</f>
        <v>101</v>
      </c>
      <c r="C8674" t="str">
        <f>_xlfn.XLOOKUP(A8674,tblProducts[Column1],tblProducts[Description])</f>
        <v>WITCONOL NP-130 BULK</v>
      </c>
      <c r="D8674" t="str">
        <f>_xlfn.XLOOKUP(B8674,tblProducts[Column1],tblProducts[Description])</f>
        <v>REDICOTE E-4819 BULK</v>
      </c>
      <c r="E8674" t="s">
        <v>9</v>
      </c>
      <c r="F8674" t="s">
        <v>12</v>
      </c>
      <c r="G8674" t="s">
        <v>9</v>
      </c>
      <c r="H8674" t="s">
        <v>8</v>
      </c>
      <c r="I8674">
        <f t="shared" si="140"/>
        <v>4</v>
      </c>
    </row>
    <row r="8675" spans="1:9">
      <c r="A8675">
        <f>IF(MOD(ROW()-24,COUNTA(tblProducts[Description]))=0,A8674+1,A8674)</f>
        <v>76</v>
      </c>
      <c r="B8675">
        <f>MOD(ROW()-24,COUNTA(tblProducts[Description]))+1</f>
        <v>102</v>
      </c>
      <c r="C8675" t="str">
        <f>_xlfn.XLOOKUP(A8675,tblProducts[Column1],tblProducts[Description])</f>
        <v>WITCONOL NP-130 BULK</v>
      </c>
      <c r="D8675" t="str">
        <f>_xlfn.XLOOKUP(B8675,tblProducts[Column1],tblProducts[Description])</f>
        <v>ETHYLAN 1005 SA  BULK</v>
      </c>
      <c r="E8675" t="s">
        <v>9</v>
      </c>
      <c r="F8675" t="s">
        <v>12</v>
      </c>
      <c r="G8675" t="s">
        <v>7</v>
      </c>
      <c r="H8675" t="s">
        <v>8</v>
      </c>
      <c r="I8675">
        <f t="shared" si="140"/>
        <v>2</v>
      </c>
    </row>
    <row r="8676" spans="1:9">
      <c r="A8676">
        <f>IF(MOD(ROW()-24,COUNTA(tblProducts[Description]))=0,A8675+1,A8675)</f>
        <v>76</v>
      </c>
      <c r="B8676">
        <f>MOD(ROW()-24,COUNTA(tblProducts[Description]))+1</f>
        <v>103</v>
      </c>
      <c r="C8676" t="str">
        <f>_xlfn.XLOOKUP(A8676,tblProducts[Column1],tblProducts[Description])</f>
        <v>WITCONOL NP-130 BULK</v>
      </c>
      <c r="D8676" t="str">
        <f>_xlfn.XLOOKUP(B8676,tblProducts[Column1],tblProducts[Description])</f>
        <v>ETHODUOMEEN T/15 BULK</v>
      </c>
      <c r="E8676" t="s">
        <v>9</v>
      </c>
      <c r="F8676" t="s">
        <v>12</v>
      </c>
      <c r="G8676" t="s">
        <v>7</v>
      </c>
      <c r="H8676" t="s">
        <v>8</v>
      </c>
      <c r="I8676">
        <f t="shared" si="140"/>
        <v>2</v>
      </c>
    </row>
    <row r="8677" spans="1:9">
      <c r="A8677">
        <f>IF(MOD(ROW()-24,COUNTA(tblProducts[Description]))=0,A8676+1,A8676)</f>
        <v>76</v>
      </c>
      <c r="B8677">
        <f>MOD(ROW()-24,COUNTA(tblProducts[Description]))+1</f>
        <v>104</v>
      </c>
      <c r="C8677" t="str">
        <f>_xlfn.XLOOKUP(A8677,tblProducts[Column1],tblProducts[Description])</f>
        <v>WITCONOL NP-130 BULK</v>
      </c>
      <c r="D8677" t="str">
        <f>_xlfn.XLOOKUP(B8677,tblProducts[Column1],tblProducts[Description])</f>
        <v>C-6442 BULK</v>
      </c>
      <c r="E8677" t="s">
        <v>9</v>
      </c>
      <c r="F8677" t="s">
        <v>12</v>
      </c>
      <c r="G8677" t="s">
        <v>7</v>
      </c>
      <c r="H8677" t="s">
        <v>8</v>
      </c>
      <c r="I8677">
        <f t="shared" si="140"/>
        <v>2</v>
      </c>
    </row>
    <row r="8678" spans="1:9">
      <c r="A8678">
        <f>IF(MOD(ROW()-24,COUNTA(tblProducts[Description]))=0,A8677+1,A8677)</f>
        <v>76</v>
      </c>
      <c r="B8678">
        <f>MOD(ROW()-24,COUNTA(tblProducts[Description]))+1</f>
        <v>105</v>
      </c>
      <c r="C8678" t="str">
        <f>_xlfn.XLOOKUP(A8678,tblProducts[Column1],tblProducts[Description])</f>
        <v>WITCONOL NP-130 BULK</v>
      </c>
      <c r="D8678" t="str">
        <f>_xlfn.XLOOKUP(B8678,tblProducts[Column1],tblProducts[Description])</f>
        <v>ETHODUOMEEN T/25  BULK</v>
      </c>
      <c r="E8678" t="s">
        <v>9</v>
      </c>
      <c r="F8678" t="s">
        <v>12</v>
      </c>
      <c r="G8678" t="s">
        <v>7</v>
      </c>
      <c r="H8678" t="s">
        <v>8</v>
      </c>
      <c r="I8678">
        <f t="shared" si="140"/>
        <v>2</v>
      </c>
    </row>
    <row r="8679" spans="1:9">
      <c r="A8679">
        <f>IF(MOD(ROW()-24,COUNTA(tblProducts[Description]))=0,A8678+1,A8678)</f>
        <v>76</v>
      </c>
      <c r="B8679">
        <f>MOD(ROW()-24,COUNTA(tblProducts[Description]))+1</f>
        <v>106</v>
      </c>
      <c r="C8679" t="str">
        <f>_xlfn.XLOOKUP(A8679,tblProducts[Column1],tblProducts[Description])</f>
        <v>WITCONOL NP-130 BULK</v>
      </c>
      <c r="D8679" t="str">
        <f>_xlfn.XLOOKUP(B8679,tblProducts[Column1],tblProducts[Description])</f>
        <v>WITCONOL PD-2000 BULK</v>
      </c>
      <c r="E8679" t="s">
        <v>9</v>
      </c>
      <c r="F8679" t="s">
        <v>12</v>
      </c>
      <c r="G8679" t="s">
        <v>7</v>
      </c>
      <c r="H8679" t="s">
        <v>8</v>
      </c>
      <c r="I8679">
        <f t="shared" si="140"/>
        <v>2</v>
      </c>
    </row>
    <row r="8680" spans="1:9">
      <c r="A8680">
        <f>IF(MOD(ROW()-24,COUNTA(tblProducts[Description]))=0,A8679+1,A8679)</f>
        <v>76</v>
      </c>
      <c r="B8680">
        <f>MOD(ROW()-24,COUNTA(tblProducts[Description]))+1</f>
        <v>107</v>
      </c>
      <c r="C8680" t="str">
        <f>_xlfn.XLOOKUP(A8680,tblProducts[Column1],tblProducts[Description])</f>
        <v>WITCONOL NP-130 BULK</v>
      </c>
      <c r="D8680" t="str">
        <f>_xlfn.XLOOKUP(B8680,tblProducts[Column1],tblProducts[Description])</f>
        <v>BEROL 347 BULK</v>
      </c>
      <c r="E8680" t="s">
        <v>9</v>
      </c>
      <c r="F8680" t="s">
        <v>12</v>
      </c>
      <c r="G8680" t="s">
        <v>7</v>
      </c>
      <c r="H8680" t="s">
        <v>8</v>
      </c>
      <c r="I8680">
        <f t="shared" si="140"/>
        <v>2</v>
      </c>
    </row>
    <row r="8681" spans="1:9">
      <c r="A8681">
        <f>IF(MOD(ROW()-24,COUNTA(tblProducts[Description]))=0,A8680+1,A8680)</f>
        <v>76</v>
      </c>
      <c r="B8681">
        <f>MOD(ROW()-24,COUNTA(tblProducts[Description]))+1</f>
        <v>108</v>
      </c>
      <c r="C8681" t="str">
        <f>_xlfn.XLOOKUP(A8681,tblProducts[Column1],tblProducts[Description])</f>
        <v>WITCONOL NP-130 BULK</v>
      </c>
      <c r="D8681" t="str">
        <f>_xlfn.XLOOKUP(B8681,tblProducts[Column1],tblProducts[Description])</f>
        <v>ETHYLAN PT-3000 BULK</v>
      </c>
      <c r="E8681" t="s">
        <v>9</v>
      </c>
      <c r="F8681" t="s">
        <v>12</v>
      </c>
      <c r="G8681" t="s">
        <v>7</v>
      </c>
      <c r="H8681" t="s">
        <v>8</v>
      </c>
      <c r="I8681">
        <f t="shared" si="140"/>
        <v>2</v>
      </c>
    </row>
    <row r="8682" spans="1:9">
      <c r="A8682">
        <f>IF(MOD(ROW()-24,COUNTA(tblProducts[Description]))=0,A8681+1,A8681)</f>
        <v>76</v>
      </c>
      <c r="B8682">
        <f>MOD(ROW()-24,COUNTA(tblProducts[Description]))+1</f>
        <v>109</v>
      </c>
      <c r="C8682" t="str">
        <f>_xlfn.XLOOKUP(A8682,tblProducts[Column1],tblProducts[Description])</f>
        <v>WITCONOL NP-130 BULK</v>
      </c>
      <c r="D8682" t="str">
        <f>_xlfn.XLOOKUP(B8682,tblProducts[Column1],tblProducts[Description])</f>
        <v>ETHYLAN HB4/BULK</v>
      </c>
      <c r="E8682" t="s">
        <v>9</v>
      </c>
      <c r="F8682" t="s">
        <v>12</v>
      </c>
      <c r="G8682" t="s">
        <v>7</v>
      </c>
      <c r="H8682" t="s">
        <v>8</v>
      </c>
      <c r="I8682">
        <f t="shared" si="140"/>
        <v>2</v>
      </c>
    </row>
    <row r="8683" spans="1:9">
      <c r="A8683">
        <f>IF(MOD(ROW()-24,COUNTA(tblProducts[Description]))=0,A8682+1,A8682)</f>
        <v>76</v>
      </c>
      <c r="B8683">
        <f>MOD(ROW()-24,COUNTA(tblProducts[Description]))+1</f>
        <v>110</v>
      </c>
      <c r="C8683" t="str">
        <f>_xlfn.XLOOKUP(A8683,tblProducts[Column1],tblProducts[Description])</f>
        <v>WITCONOL NP-130 BULK</v>
      </c>
      <c r="D8683" t="str">
        <f>_xlfn.XLOOKUP(B8683,tblProducts[Column1],tblProducts[Description])</f>
        <v>ADSEE AB 600 BULK</v>
      </c>
      <c r="E8683" t="s">
        <v>9</v>
      </c>
      <c r="F8683" t="s">
        <v>12</v>
      </c>
      <c r="G8683" t="s">
        <v>7</v>
      </c>
      <c r="H8683" t="s">
        <v>8</v>
      </c>
      <c r="I8683">
        <f t="shared" si="140"/>
        <v>2</v>
      </c>
    </row>
    <row r="8684" spans="1:9">
      <c r="A8684">
        <f>IF(MOD(ROW()-24,COUNTA(tblProducts[Description]))=0,A8683+1,A8683)</f>
        <v>76</v>
      </c>
      <c r="B8684">
        <f>MOD(ROW()-24,COUNTA(tblProducts[Description]))+1</f>
        <v>111</v>
      </c>
      <c r="C8684" t="str">
        <f>_xlfn.XLOOKUP(A8684,tblProducts[Column1],tblProducts[Description])</f>
        <v>WITCONOL NP-130 BULK</v>
      </c>
      <c r="D8684" t="str">
        <f>_xlfn.XLOOKUP(B8684,tblProducts[Column1],tblProducts[Description])</f>
        <v>WITCONOL PT-320  BULK</v>
      </c>
      <c r="E8684" t="s">
        <v>9</v>
      </c>
      <c r="F8684" t="s">
        <v>12</v>
      </c>
      <c r="G8684" t="s">
        <v>7</v>
      </c>
      <c r="H8684" t="s">
        <v>8</v>
      </c>
      <c r="I8684">
        <f t="shared" si="140"/>
        <v>2</v>
      </c>
    </row>
    <row r="8685" spans="1:9">
      <c r="A8685">
        <f>IF(MOD(ROW()-24,COUNTA(tblProducts[Description]))=0,A8684+1,A8684)</f>
        <v>76</v>
      </c>
      <c r="B8685">
        <f>MOD(ROW()-24,COUNTA(tblProducts[Description]))+1</f>
        <v>112</v>
      </c>
      <c r="C8685" t="str">
        <f>_xlfn.XLOOKUP(A8685,tblProducts[Column1],tblProducts[Description])</f>
        <v>WITCONOL NP-130 BULK</v>
      </c>
      <c r="D8685" t="str">
        <f>_xlfn.XLOOKUP(B8685,tblProducts[Column1],tblProducts[Description])</f>
        <v>ETHYLAN DA-3 BULK</v>
      </c>
      <c r="E8685" t="s">
        <v>9</v>
      </c>
      <c r="F8685" t="s">
        <v>12</v>
      </c>
      <c r="G8685" t="s">
        <v>7</v>
      </c>
      <c r="H8685" t="s">
        <v>8</v>
      </c>
      <c r="I8685">
        <f t="shared" si="140"/>
        <v>2</v>
      </c>
    </row>
    <row r="8686" spans="1:9">
      <c r="A8686">
        <f>IF(MOD(ROW()-24,COUNTA(tblProducts[Description]))=0,A8685+1,A8685)</f>
        <v>76</v>
      </c>
      <c r="B8686">
        <f>MOD(ROW()-24,COUNTA(tblProducts[Description]))+1</f>
        <v>113</v>
      </c>
      <c r="C8686" t="str">
        <f>_xlfn.XLOOKUP(A8686,tblProducts[Column1],tblProducts[Description])</f>
        <v>WITCONOL NP-130 BULK</v>
      </c>
      <c r="D8686" t="str">
        <f>_xlfn.XLOOKUP(B8686,tblProducts[Column1],tblProducts[Description])</f>
        <v>ETHOMEEN O/12 BULK</v>
      </c>
      <c r="E8686" t="s">
        <v>9</v>
      </c>
      <c r="F8686" t="s">
        <v>12</v>
      </c>
      <c r="G8686" t="s">
        <v>7</v>
      </c>
      <c r="H8686" t="s">
        <v>8</v>
      </c>
      <c r="I8686">
        <f t="shared" si="140"/>
        <v>2</v>
      </c>
    </row>
    <row r="8687" spans="1:9">
      <c r="A8687">
        <f>IF(MOD(ROW()-24,COUNTA(tblProducts[Description]))=0,A8686+1,A8686)</f>
        <v>76</v>
      </c>
      <c r="B8687">
        <f>MOD(ROW()-24,COUNTA(tblProducts[Description]))+1</f>
        <v>114</v>
      </c>
      <c r="C8687" t="str">
        <f>_xlfn.XLOOKUP(A8687,tblProducts[Column1],tblProducts[Description])</f>
        <v>WITCONOL NP-130 BULK</v>
      </c>
      <c r="D8687" t="str">
        <f>_xlfn.XLOOKUP(B8687,tblProducts[Column1],tblProducts[Description])</f>
        <v>WITCONOL PT-1000 BULK</v>
      </c>
      <c r="E8687" t="s">
        <v>9</v>
      </c>
      <c r="F8687" t="s">
        <v>12</v>
      </c>
      <c r="G8687" t="s">
        <v>7</v>
      </c>
      <c r="H8687" t="s">
        <v>8</v>
      </c>
      <c r="I8687">
        <f t="shared" si="140"/>
        <v>2</v>
      </c>
    </row>
    <row r="8688" spans="1:9">
      <c r="A8688">
        <f>IF(MOD(ROW()-24,COUNTA(tblProducts[Description]))=0,A8687+1,A8687)</f>
        <v>77</v>
      </c>
      <c r="B8688">
        <f>MOD(ROW()-24,COUNTA(tblProducts[Description]))+1</f>
        <v>1</v>
      </c>
      <c r="C8688" t="str">
        <f>_xlfn.XLOOKUP(A8688,tblProducts[Column1],tblProducts[Description])</f>
        <v>WITCONOL NP-20 BULK</v>
      </c>
      <c r="D8688" t="str">
        <f>_xlfn.XLOOKUP(B8688,tblProducts[Column1],tblProducts[Description])</f>
        <v>ADSEE 4130 BULK</v>
      </c>
      <c r="E8688" t="s">
        <v>9</v>
      </c>
      <c r="F8688" t="s">
        <v>12</v>
      </c>
      <c r="G8688" t="s">
        <v>7</v>
      </c>
      <c r="H8688" t="s">
        <v>8</v>
      </c>
      <c r="I8688">
        <f t="shared" si="140"/>
        <v>2</v>
      </c>
    </row>
    <row r="8689" spans="1:9">
      <c r="A8689">
        <f>IF(MOD(ROW()-24,COUNTA(tblProducts[Description]))=0,A8688+1,A8688)</f>
        <v>77</v>
      </c>
      <c r="B8689">
        <f>MOD(ROW()-24,COUNTA(tblProducts[Description]))+1</f>
        <v>2</v>
      </c>
      <c r="C8689" t="str">
        <f>_xlfn.XLOOKUP(A8689,tblProducts[Column1],tblProducts[Description])</f>
        <v>WITCONOL NP-20 BULK</v>
      </c>
      <c r="D8689" t="str">
        <f>_xlfn.XLOOKUP(B8689,tblProducts[Column1],tblProducts[Description])</f>
        <v>ARMOSTAT 300 BULK</v>
      </c>
      <c r="E8689" t="s">
        <v>9</v>
      </c>
      <c r="F8689" t="s">
        <v>12</v>
      </c>
      <c r="G8689" t="s">
        <v>7</v>
      </c>
      <c r="H8689" t="s">
        <v>8</v>
      </c>
      <c r="I8689">
        <f t="shared" si="140"/>
        <v>2</v>
      </c>
    </row>
    <row r="8690" spans="1:9">
      <c r="A8690">
        <f>IF(MOD(ROW()-24,COUNTA(tblProducts[Description]))=0,A8689+1,A8689)</f>
        <v>77</v>
      </c>
      <c r="B8690">
        <f>MOD(ROW()-24,COUNTA(tblProducts[Description]))+1</f>
        <v>3</v>
      </c>
      <c r="C8690" t="str">
        <f>_xlfn.XLOOKUP(A8690,tblProducts[Column1],tblProducts[Description])</f>
        <v>WITCONOL NP-20 BULK</v>
      </c>
      <c r="D8690" t="str">
        <f>_xlfn.XLOOKUP(B8690,tblProducts[Column1],tblProducts[Description])</f>
        <v>ARMOSTAT 400 BULK</v>
      </c>
      <c r="E8690" t="s">
        <v>7</v>
      </c>
      <c r="G8690" t="s">
        <v>7</v>
      </c>
      <c r="H8690" t="s">
        <v>8</v>
      </c>
      <c r="I8690">
        <f t="shared" si="140"/>
        <v>0</v>
      </c>
    </row>
    <row r="8691" spans="1:9">
      <c r="A8691">
        <f>IF(MOD(ROW()-24,COUNTA(tblProducts[Description]))=0,A8690+1,A8690)</f>
        <v>77</v>
      </c>
      <c r="B8691">
        <f>MOD(ROW()-24,COUNTA(tblProducts[Description]))+1</f>
        <v>4</v>
      </c>
      <c r="C8691" t="str">
        <f>_xlfn.XLOOKUP(A8691,tblProducts[Column1],tblProducts[Description])</f>
        <v>WITCONOL NP-20 BULK</v>
      </c>
      <c r="D8691" t="str">
        <f>_xlfn.XLOOKUP(B8691,tblProducts[Column1],tblProducts[Description])</f>
        <v>ARMOSTAT 410 LM BULK</v>
      </c>
      <c r="E8691" t="s">
        <v>7</v>
      </c>
      <c r="G8691" t="s">
        <v>7</v>
      </c>
      <c r="H8691" t="s">
        <v>8</v>
      </c>
      <c r="I8691">
        <f t="shared" si="140"/>
        <v>0</v>
      </c>
    </row>
    <row r="8692" spans="1:9">
      <c r="A8692">
        <f>IF(MOD(ROW()-24,COUNTA(tblProducts[Description]))=0,A8691+1,A8691)</f>
        <v>77</v>
      </c>
      <c r="B8692">
        <f>MOD(ROW()-24,COUNTA(tblProducts[Description]))+1</f>
        <v>5</v>
      </c>
      <c r="C8692" t="str">
        <f>_xlfn.XLOOKUP(A8692,tblProducts[Column1],tblProducts[Description])</f>
        <v>WITCONOL NP-20 BULK</v>
      </c>
      <c r="D8692" t="str">
        <f>_xlfn.XLOOKUP(B8692,tblProducts[Column1],tblProducts[Description])</f>
        <v>ARMUL HE 5070 BULK</v>
      </c>
      <c r="E8692" t="s">
        <v>7</v>
      </c>
      <c r="G8692" t="s">
        <v>7</v>
      </c>
      <c r="H8692" t="s">
        <v>8</v>
      </c>
      <c r="I8692">
        <f t="shared" si="140"/>
        <v>0</v>
      </c>
    </row>
    <row r="8693" spans="1:9">
      <c r="A8693">
        <f>IF(MOD(ROW()-24,COUNTA(tblProducts[Description]))=0,A8692+1,A8692)</f>
        <v>77</v>
      </c>
      <c r="B8693">
        <f>MOD(ROW()-24,COUNTA(tblProducts[Description]))+1</f>
        <v>6</v>
      </c>
      <c r="C8693" t="str">
        <f>_xlfn.XLOOKUP(A8693,tblProducts[Column1],tblProducts[Description])</f>
        <v>WITCONOL NP-20 BULK</v>
      </c>
      <c r="D8693" t="str">
        <f>_xlfn.XLOOKUP(B8693,tblProducts[Column1],tblProducts[Description])</f>
        <v>BEROL 260 BULK</v>
      </c>
      <c r="E8693" t="s">
        <v>7</v>
      </c>
      <c r="G8693" t="s">
        <v>7</v>
      </c>
      <c r="H8693" t="s">
        <v>8</v>
      </c>
      <c r="I8693">
        <f t="shared" si="140"/>
        <v>0</v>
      </c>
    </row>
    <row r="8694" spans="1:9">
      <c r="A8694">
        <f>IF(MOD(ROW()-24,COUNTA(tblProducts[Description]))=0,A8693+1,A8693)</f>
        <v>77</v>
      </c>
      <c r="B8694">
        <f>MOD(ROW()-24,COUNTA(tblProducts[Description]))+1</f>
        <v>7</v>
      </c>
      <c r="C8694" t="str">
        <f>_xlfn.XLOOKUP(A8694,tblProducts[Column1],tblProducts[Description])</f>
        <v>WITCONOL NP-20 BULK</v>
      </c>
      <c r="D8694" t="str">
        <f>_xlfn.XLOOKUP(B8694,tblProducts[Column1],tblProducts[Description])</f>
        <v>BEROL 266 BULK</v>
      </c>
      <c r="E8694" t="s">
        <v>7</v>
      </c>
      <c r="G8694" t="s">
        <v>7</v>
      </c>
      <c r="H8694" t="s">
        <v>8</v>
      </c>
      <c r="I8694">
        <f t="shared" si="140"/>
        <v>0</v>
      </c>
    </row>
    <row r="8695" spans="1:9">
      <c r="A8695">
        <f>IF(MOD(ROW()-24,COUNTA(tblProducts[Description]))=0,A8694+1,A8694)</f>
        <v>77</v>
      </c>
      <c r="B8695">
        <f>MOD(ROW()-24,COUNTA(tblProducts[Description]))+1</f>
        <v>8</v>
      </c>
      <c r="C8695" t="str">
        <f>_xlfn.XLOOKUP(A8695,tblProducts[Column1],tblProducts[Description])</f>
        <v>WITCONOL NP-20 BULK</v>
      </c>
      <c r="D8695" t="str">
        <f>_xlfn.XLOOKUP(B8695,tblProducts[Column1],tblProducts[Description])</f>
        <v>BEROL 266V BULK</v>
      </c>
      <c r="E8695" t="s">
        <v>9</v>
      </c>
      <c r="F8695" t="s">
        <v>12</v>
      </c>
      <c r="G8695" t="s">
        <v>7</v>
      </c>
      <c r="H8695" t="s">
        <v>8</v>
      </c>
      <c r="I8695">
        <f t="shared" si="140"/>
        <v>2</v>
      </c>
    </row>
    <row r="8696" spans="1:9">
      <c r="A8696">
        <f>IF(MOD(ROW()-24,COUNTA(tblProducts[Description]))=0,A8695+1,A8695)</f>
        <v>77</v>
      </c>
      <c r="B8696">
        <f>MOD(ROW()-24,COUNTA(tblProducts[Description]))+1</f>
        <v>9</v>
      </c>
      <c r="C8696" t="str">
        <f>_xlfn.XLOOKUP(A8696,tblProducts[Column1],tblProducts[Description])</f>
        <v>WITCONOL NP-20 BULK</v>
      </c>
      <c r="D8696" t="str">
        <f>_xlfn.XLOOKUP(B8696,tblProducts[Column1],tblProducts[Description])</f>
        <v>BEROL 467 BULK</v>
      </c>
      <c r="E8696" t="s">
        <v>9</v>
      </c>
      <c r="F8696" t="s">
        <v>12</v>
      </c>
      <c r="G8696" t="s">
        <v>7</v>
      </c>
      <c r="H8696" t="s">
        <v>8</v>
      </c>
      <c r="I8696">
        <f t="shared" si="140"/>
        <v>2</v>
      </c>
    </row>
    <row r="8697" spans="1:9">
      <c r="A8697">
        <f>IF(MOD(ROW()-24,COUNTA(tblProducts[Description]))=0,A8696+1,A8696)</f>
        <v>77</v>
      </c>
      <c r="B8697">
        <f>MOD(ROW()-24,COUNTA(tblProducts[Description]))+1</f>
        <v>10</v>
      </c>
      <c r="C8697" t="str">
        <f>_xlfn.XLOOKUP(A8697,tblProducts[Column1],tblProducts[Description])</f>
        <v>WITCONOL NP-20 BULK</v>
      </c>
      <c r="D8697" t="str">
        <f>_xlfn.XLOOKUP(B8697,tblProducts[Column1],tblProducts[Description])</f>
        <v>BEROL OX 91-6 BULK</v>
      </c>
      <c r="E8697" t="s">
        <v>9</v>
      </c>
      <c r="F8697" t="s">
        <v>12</v>
      </c>
      <c r="G8697" t="s">
        <v>9</v>
      </c>
      <c r="H8697" t="s">
        <v>8</v>
      </c>
      <c r="I8697">
        <f t="shared" si="140"/>
        <v>4</v>
      </c>
    </row>
    <row r="8698" spans="1:9">
      <c r="A8698">
        <f>IF(MOD(ROW()-24,COUNTA(tblProducts[Description]))=0,A8697+1,A8697)</f>
        <v>77</v>
      </c>
      <c r="B8698">
        <f>MOD(ROW()-24,COUNTA(tblProducts[Description]))+1</f>
        <v>11</v>
      </c>
      <c r="C8698" t="str">
        <f>_xlfn.XLOOKUP(A8698,tblProducts[Column1],tblProducts[Description])</f>
        <v>WITCONOL NP-20 BULK</v>
      </c>
      <c r="D8698" t="str">
        <f>_xlfn.XLOOKUP(B8698,tblProducts[Column1],tblProducts[Description])</f>
        <v>C-5635 BULK</v>
      </c>
      <c r="E8698" t="s">
        <v>9</v>
      </c>
      <c r="F8698" t="s">
        <v>12</v>
      </c>
      <c r="G8698" t="s">
        <v>9</v>
      </c>
      <c r="H8698" t="s">
        <v>8</v>
      </c>
      <c r="I8698">
        <f t="shared" si="140"/>
        <v>4</v>
      </c>
    </row>
    <row r="8699" spans="1:9">
      <c r="A8699">
        <f>IF(MOD(ROW()-24,COUNTA(tblProducts[Description]))=0,A8698+1,A8698)</f>
        <v>77</v>
      </c>
      <c r="B8699">
        <f>MOD(ROW()-24,COUNTA(tblProducts[Description]))+1</f>
        <v>12</v>
      </c>
      <c r="C8699" t="str">
        <f>_xlfn.XLOOKUP(A8699,tblProducts[Column1],tblProducts[Description])</f>
        <v>WITCONOL NP-20 BULK</v>
      </c>
      <c r="D8699" t="str">
        <f>_xlfn.XLOOKUP(B8699,tblProducts[Column1],tblProducts[Description])</f>
        <v>C-6290 BULK</v>
      </c>
      <c r="E8699" t="s">
        <v>9</v>
      </c>
      <c r="F8699" t="s">
        <v>12</v>
      </c>
      <c r="G8699" t="s">
        <v>7</v>
      </c>
      <c r="H8699" t="s">
        <v>8</v>
      </c>
      <c r="I8699">
        <f t="shared" si="140"/>
        <v>2</v>
      </c>
    </row>
    <row r="8700" spans="1:9">
      <c r="A8700">
        <f>IF(MOD(ROW()-24,COUNTA(tblProducts[Description]))=0,A8699+1,A8699)</f>
        <v>77</v>
      </c>
      <c r="B8700">
        <f>MOD(ROW()-24,COUNTA(tblProducts[Description]))+1</f>
        <v>13</v>
      </c>
      <c r="C8700" t="str">
        <f>_xlfn.XLOOKUP(A8700,tblProducts[Column1],tblProducts[Description])</f>
        <v>WITCONOL NP-20 BULK</v>
      </c>
      <c r="D8700" t="str">
        <f>_xlfn.XLOOKUP(B8700,tblProducts[Column1],tblProducts[Description])</f>
        <v>C-6385 BULK</v>
      </c>
      <c r="E8700" t="s">
        <v>9</v>
      </c>
      <c r="F8700" t="s">
        <v>12</v>
      </c>
      <c r="G8700" t="s">
        <v>7</v>
      </c>
      <c r="H8700" t="s">
        <v>8</v>
      </c>
      <c r="I8700">
        <f t="shared" si="140"/>
        <v>2</v>
      </c>
    </row>
    <row r="8701" spans="1:9">
      <c r="A8701">
        <f>IF(MOD(ROW()-24,COUNTA(tblProducts[Description]))=0,A8700+1,A8700)</f>
        <v>77</v>
      </c>
      <c r="B8701">
        <f>MOD(ROW()-24,COUNTA(tblProducts[Description]))+1</f>
        <v>14</v>
      </c>
      <c r="C8701" t="str">
        <f>_xlfn.XLOOKUP(A8701,tblProducts[Column1],tblProducts[Description])</f>
        <v>WITCONOL NP-20 BULK</v>
      </c>
      <c r="D8701" t="str">
        <f>_xlfn.XLOOKUP(B8701,tblProducts[Column1],tblProducts[Description])</f>
        <v>C-6427 BULK</v>
      </c>
      <c r="E8701" t="s">
        <v>9</v>
      </c>
      <c r="F8701" t="s">
        <v>12</v>
      </c>
      <c r="G8701" t="s">
        <v>7</v>
      </c>
      <c r="H8701" t="s">
        <v>8</v>
      </c>
      <c r="I8701">
        <f t="shared" si="140"/>
        <v>2</v>
      </c>
    </row>
    <row r="8702" spans="1:9">
      <c r="A8702">
        <f>IF(MOD(ROW()-24,COUNTA(tblProducts[Description]))=0,A8701+1,A8701)</f>
        <v>77</v>
      </c>
      <c r="B8702">
        <f>MOD(ROW()-24,COUNTA(tblProducts[Description]))+1</f>
        <v>15</v>
      </c>
      <c r="C8702" t="str">
        <f>_xlfn.XLOOKUP(A8702,tblProducts[Column1],tblProducts[Description])</f>
        <v>WITCONOL NP-20 BULK</v>
      </c>
      <c r="D8702" t="str">
        <f>_xlfn.XLOOKUP(B8702,tblProducts[Column1],tblProducts[Description])</f>
        <v>EMULPON CO-200 BULK</v>
      </c>
      <c r="E8702" t="s">
        <v>9</v>
      </c>
      <c r="F8702" t="s">
        <v>12</v>
      </c>
      <c r="G8702" t="s">
        <v>7</v>
      </c>
      <c r="H8702" t="s">
        <v>8</v>
      </c>
      <c r="I8702">
        <f t="shared" si="140"/>
        <v>2</v>
      </c>
    </row>
    <row r="8703" spans="1:9">
      <c r="A8703">
        <f>IF(MOD(ROW()-24,COUNTA(tblProducts[Description]))=0,A8702+1,A8702)</f>
        <v>77</v>
      </c>
      <c r="B8703">
        <f>MOD(ROW()-24,COUNTA(tblProducts[Description]))+1</f>
        <v>16</v>
      </c>
      <c r="C8703" t="str">
        <f>_xlfn.XLOOKUP(A8703,tblProducts[Column1],tblProducts[Description])</f>
        <v>WITCONOL NP-20 BULK</v>
      </c>
      <c r="D8703" t="str">
        <f>_xlfn.XLOOKUP(B8703,tblProducts[Column1],tblProducts[Description])</f>
        <v>EMULPON CO-360 BULK</v>
      </c>
      <c r="E8703" t="s">
        <v>9</v>
      </c>
      <c r="F8703" t="s">
        <v>12</v>
      </c>
      <c r="G8703" t="s">
        <v>7</v>
      </c>
      <c r="H8703" t="s">
        <v>8</v>
      </c>
      <c r="I8703">
        <f t="shared" si="140"/>
        <v>2</v>
      </c>
    </row>
    <row r="8704" spans="1:9">
      <c r="A8704">
        <f>IF(MOD(ROW()-24,COUNTA(tblProducts[Description]))=0,A8703+1,A8703)</f>
        <v>77</v>
      </c>
      <c r="B8704">
        <f>MOD(ROW()-24,COUNTA(tblProducts[Description]))+1</f>
        <v>17</v>
      </c>
      <c r="C8704" t="str">
        <f>_xlfn.XLOOKUP(A8704,tblProducts[Column1],tblProducts[Description])</f>
        <v>WITCONOL NP-20 BULK</v>
      </c>
      <c r="D8704" t="str">
        <f>_xlfn.XLOOKUP(B8704,tblProducts[Column1],tblProducts[Description])</f>
        <v>EMULPON CO-550 BULK</v>
      </c>
      <c r="E8704" t="s">
        <v>9</v>
      </c>
      <c r="F8704" t="s">
        <v>12</v>
      </c>
      <c r="G8704" t="s">
        <v>7</v>
      </c>
      <c r="H8704" t="s">
        <v>8</v>
      </c>
      <c r="I8704">
        <f t="shared" si="140"/>
        <v>2</v>
      </c>
    </row>
    <row r="8705" spans="1:9">
      <c r="A8705">
        <f>IF(MOD(ROW()-24,COUNTA(tblProducts[Description]))=0,A8704+1,A8704)</f>
        <v>77</v>
      </c>
      <c r="B8705">
        <f>MOD(ROW()-24,COUNTA(tblProducts[Description]))+1</f>
        <v>18</v>
      </c>
      <c r="C8705" t="str">
        <f>_xlfn.XLOOKUP(A8705,tblProducts[Column1],tblProducts[Description])</f>
        <v>WITCONOL NP-20 BULK</v>
      </c>
      <c r="D8705" t="str">
        <f>_xlfn.XLOOKUP(B8705,tblProducts[Column1],tblProducts[Description])</f>
        <v>ETHODUOMEEN HT/13 BULK</v>
      </c>
      <c r="E8705" t="s">
        <v>9</v>
      </c>
      <c r="F8705" t="s">
        <v>12</v>
      </c>
      <c r="G8705" t="s">
        <v>7</v>
      </c>
      <c r="H8705" t="s">
        <v>8</v>
      </c>
      <c r="I8705">
        <f t="shared" si="140"/>
        <v>2</v>
      </c>
    </row>
    <row r="8706" spans="1:9">
      <c r="A8706">
        <f>IF(MOD(ROW()-24,COUNTA(tblProducts[Description]))=0,A8705+1,A8705)</f>
        <v>77</v>
      </c>
      <c r="B8706">
        <f>MOD(ROW()-24,COUNTA(tblProducts[Description]))+1</f>
        <v>19</v>
      </c>
      <c r="C8706" t="str">
        <f>_xlfn.XLOOKUP(A8706,tblProducts[Column1],tblProducts[Description])</f>
        <v>WITCONOL NP-20 BULK</v>
      </c>
      <c r="D8706" t="str">
        <f>_xlfn.XLOOKUP(B8706,tblProducts[Column1],tblProducts[Description])</f>
        <v>ETHODUOMEEN T/13 BULK</v>
      </c>
      <c r="E8706" t="s">
        <v>9</v>
      </c>
      <c r="F8706" t="s">
        <v>12</v>
      </c>
      <c r="G8706" t="s">
        <v>7</v>
      </c>
      <c r="H8706" t="s">
        <v>8</v>
      </c>
      <c r="I8706">
        <f t="shared" si="140"/>
        <v>2</v>
      </c>
    </row>
    <row r="8707" spans="1:9">
      <c r="A8707">
        <f>IF(MOD(ROW()-24,COUNTA(tblProducts[Description]))=0,A8706+1,A8706)</f>
        <v>77</v>
      </c>
      <c r="B8707">
        <f>MOD(ROW()-24,COUNTA(tblProducts[Description]))+1</f>
        <v>20</v>
      </c>
      <c r="C8707" t="str">
        <f>_xlfn.XLOOKUP(A8707,tblProducts[Column1],tblProducts[Description])</f>
        <v>WITCONOL NP-20 BULK</v>
      </c>
      <c r="D8707" t="str">
        <f>_xlfn.XLOOKUP(B8707,tblProducts[Column1],tblProducts[Description])</f>
        <v>ETHODUOMEEN T/13N BULK</v>
      </c>
      <c r="E8707" t="s">
        <v>9</v>
      </c>
      <c r="F8707" t="s">
        <v>12</v>
      </c>
      <c r="G8707" t="s">
        <v>7</v>
      </c>
      <c r="H8707" t="s">
        <v>8</v>
      </c>
      <c r="I8707">
        <f t="shared" si="140"/>
        <v>2</v>
      </c>
    </row>
    <row r="8708" spans="1:9">
      <c r="A8708">
        <f>IF(MOD(ROW()-24,COUNTA(tblProducts[Description]))=0,A8707+1,A8707)</f>
        <v>77</v>
      </c>
      <c r="B8708">
        <f>MOD(ROW()-24,COUNTA(tblProducts[Description]))+1</f>
        <v>21</v>
      </c>
      <c r="C8708" t="str">
        <f>_xlfn.XLOOKUP(A8708,tblProducts[Column1],tblProducts[Description])</f>
        <v>WITCONOL NP-20 BULK</v>
      </c>
      <c r="D8708" t="str">
        <f>_xlfn.XLOOKUP(B8708,tblProducts[Column1],tblProducts[Description])</f>
        <v>ETHODUOMEEN T/20 BULK</v>
      </c>
      <c r="E8708" t="s">
        <v>9</v>
      </c>
      <c r="F8708" t="s">
        <v>12</v>
      </c>
      <c r="G8708" t="s">
        <v>7</v>
      </c>
      <c r="H8708" t="s">
        <v>8</v>
      </c>
      <c r="I8708">
        <f t="shared" si="140"/>
        <v>2</v>
      </c>
    </row>
    <row r="8709" spans="1:9">
      <c r="A8709">
        <f>IF(MOD(ROW()-24,COUNTA(tblProducts[Description]))=0,A8708+1,A8708)</f>
        <v>77</v>
      </c>
      <c r="B8709">
        <f>MOD(ROW()-24,COUNTA(tblProducts[Description]))+1</f>
        <v>22</v>
      </c>
      <c r="C8709" t="str">
        <f>_xlfn.XLOOKUP(A8709,tblProducts[Column1],tblProducts[Description])</f>
        <v>WITCONOL NP-20 BULK</v>
      </c>
      <c r="D8709" t="str">
        <f>_xlfn.XLOOKUP(B8709,tblProducts[Column1],tblProducts[Description])</f>
        <v>ETHODUOMEEN T/25 BULK</v>
      </c>
      <c r="E8709" t="s">
        <v>7</v>
      </c>
      <c r="G8709" t="s">
        <v>7</v>
      </c>
      <c r="H8709" t="s">
        <v>8</v>
      </c>
      <c r="I8709">
        <f t="shared" si="140"/>
        <v>0</v>
      </c>
    </row>
    <row r="8710" spans="1:9">
      <c r="A8710">
        <f>IF(MOD(ROW()-24,COUNTA(tblProducts[Description]))=0,A8709+1,A8709)</f>
        <v>77</v>
      </c>
      <c r="B8710">
        <f>MOD(ROW()-24,COUNTA(tblProducts[Description]))+1</f>
        <v>23</v>
      </c>
      <c r="C8710" t="str">
        <f>_xlfn.XLOOKUP(A8710,tblProducts[Column1],tblProducts[Description])</f>
        <v>WITCONOL NP-20 BULK</v>
      </c>
      <c r="D8710" t="str">
        <f>_xlfn.XLOOKUP(B8710,tblProducts[Column1],tblProducts[Description])</f>
        <v>ETHOFAT 242/25 BULK</v>
      </c>
      <c r="E8710" t="s">
        <v>7</v>
      </c>
      <c r="G8710" t="s">
        <v>7</v>
      </c>
      <c r="H8710" t="s">
        <v>8</v>
      </c>
      <c r="I8710">
        <f t="shared" si="140"/>
        <v>0</v>
      </c>
    </row>
    <row r="8711" spans="1:9">
      <c r="A8711">
        <f>IF(MOD(ROW()-24,COUNTA(tblProducts[Description]))=0,A8710+1,A8710)</f>
        <v>77</v>
      </c>
      <c r="B8711">
        <f>MOD(ROW()-24,COUNTA(tblProducts[Description]))+1</f>
        <v>24</v>
      </c>
      <c r="C8711" t="str">
        <f>_xlfn.XLOOKUP(A8711,tblProducts[Column1],tblProducts[Description])</f>
        <v>WITCONOL NP-20 BULK</v>
      </c>
      <c r="D8711" t="str">
        <f>_xlfn.XLOOKUP(B8711,tblProducts[Column1],tblProducts[Description])</f>
        <v>ETHOMEEN C/12S BULK</v>
      </c>
      <c r="E8711" t="s">
        <v>7</v>
      </c>
      <c r="G8711" t="s">
        <v>7</v>
      </c>
      <c r="H8711" t="s">
        <v>8</v>
      </c>
      <c r="I8711">
        <f t="shared" si="140"/>
        <v>0</v>
      </c>
    </row>
    <row r="8712" spans="1:9">
      <c r="A8712">
        <f>IF(MOD(ROW()-24,COUNTA(tblProducts[Description]))=0,A8711+1,A8711)</f>
        <v>77</v>
      </c>
      <c r="B8712">
        <f>MOD(ROW()-24,COUNTA(tblProducts[Description]))+1</f>
        <v>25</v>
      </c>
      <c r="C8712" t="str">
        <f>_xlfn.XLOOKUP(A8712,tblProducts[Column1],tblProducts[Description])</f>
        <v>WITCONOL NP-20 BULK</v>
      </c>
      <c r="D8712" t="str">
        <f>_xlfn.XLOOKUP(B8712,tblProducts[Column1],tblProducts[Description])</f>
        <v>ETHOMEEN 18/12 BULK</v>
      </c>
      <c r="E8712" t="s">
        <v>9</v>
      </c>
      <c r="F8712" t="s">
        <v>12</v>
      </c>
      <c r="G8712" t="s">
        <v>7</v>
      </c>
      <c r="H8712" t="s">
        <v>8</v>
      </c>
      <c r="I8712">
        <f t="shared" si="140"/>
        <v>2</v>
      </c>
    </row>
    <row r="8713" spans="1:9">
      <c r="A8713">
        <f>IF(MOD(ROW()-24,COUNTA(tblProducts[Description]))=0,A8712+1,A8712)</f>
        <v>77</v>
      </c>
      <c r="B8713">
        <f>MOD(ROW()-24,COUNTA(tblProducts[Description]))+1</f>
        <v>26</v>
      </c>
      <c r="C8713" t="str">
        <f>_xlfn.XLOOKUP(A8713,tblProducts[Column1],tblProducts[Description])</f>
        <v>WITCONOL NP-20 BULK</v>
      </c>
      <c r="D8713" t="str">
        <f>_xlfn.XLOOKUP(B8713,tblProducts[Column1],tblProducts[Description])</f>
        <v>ETHOMEEN 18/25 BULK</v>
      </c>
      <c r="E8713" t="s">
        <v>7</v>
      </c>
      <c r="G8713" t="s">
        <v>7</v>
      </c>
      <c r="H8713" t="s">
        <v>8</v>
      </c>
      <c r="I8713">
        <f t="shared" si="140"/>
        <v>0</v>
      </c>
    </row>
    <row r="8714" spans="1:9">
      <c r="A8714">
        <f>IF(MOD(ROW()-24,COUNTA(tblProducts[Description]))=0,A8713+1,A8713)</f>
        <v>77</v>
      </c>
      <c r="B8714">
        <f>MOD(ROW()-24,COUNTA(tblProducts[Description]))+1</f>
        <v>27</v>
      </c>
      <c r="C8714" t="str">
        <f>_xlfn.XLOOKUP(A8714,tblProducts[Column1],tblProducts[Description])</f>
        <v>WITCONOL NP-20 BULK</v>
      </c>
      <c r="D8714" t="str">
        <f>_xlfn.XLOOKUP(B8714,tblProducts[Column1],tblProducts[Description])</f>
        <v>ETHOMEEN C/12 BULK</v>
      </c>
      <c r="E8714" t="s">
        <v>7</v>
      </c>
      <c r="G8714" t="s">
        <v>7</v>
      </c>
      <c r="H8714" t="s">
        <v>8</v>
      </c>
      <c r="I8714">
        <f t="shared" si="140"/>
        <v>0</v>
      </c>
    </row>
    <row r="8715" spans="1:9">
      <c r="A8715">
        <f>IF(MOD(ROW()-24,COUNTA(tblProducts[Description]))=0,A8714+1,A8714)</f>
        <v>77</v>
      </c>
      <c r="B8715">
        <f>MOD(ROW()-24,COUNTA(tblProducts[Description]))+1</f>
        <v>28</v>
      </c>
      <c r="C8715" t="str">
        <f>_xlfn.XLOOKUP(A8715,tblProducts[Column1],tblProducts[Description])</f>
        <v>WITCONOL NP-20 BULK</v>
      </c>
      <c r="D8715" t="str">
        <f>_xlfn.XLOOKUP(B8715,tblProducts[Column1],tblProducts[Description])</f>
        <v>ETHOMEEN C/12 M BULK</v>
      </c>
      <c r="E8715" t="s">
        <v>7</v>
      </c>
      <c r="G8715" t="s">
        <v>7</v>
      </c>
      <c r="H8715" t="s">
        <v>8</v>
      </c>
      <c r="I8715">
        <f t="shared" si="140"/>
        <v>0</v>
      </c>
    </row>
    <row r="8716" spans="1:9">
      <c r="A8716">
        <f>IF(MOD(ROW()-24,COUNTA(tblProducts[Description]))=0,A8715+1,A8715)</f>
        <v>77</v>
      </c>
      <c r="B8716">
        <f>MOD(ROW()-24,COUNTA(tblProducts[Description]))+1</f>
        <v>29</v>
      </c>
      <c r="C8716" t="str">
        <f>_xlfn.XLOOKUP(A8716,tblProducts[Column1],tblProducts[Description])</f>
        <v>WITCONOL NP-20 BULK</v>
      </c>
      <c r="D8716" t="str">
        <f>_xlfn.XLOOKUP(B8716,tblProducts[Column1],tblProducts[Description])</f>
        <v>ETHOMEEN C/12 SUN BULK</v>
      </c>
      <c r="E8716" t="s">
        <v>7</v>
      </c>
      <c r="G8716" t="s">
        <v>7</v>
      </c>
      <c r="H8716" t="s">
        <v>8</v>
      </c>
      <c r="I8716">
        <f t="shared" si="140"/>
        <v>0</v>
      </c>
    </row>
    <row r="8717" spans="1:9">
      <c r="A8717">
        <f>IF(MOD(ROW()-24,COUNTA(tblProducts[Description]))=0,A8716+1,A8716)</f>
        <v>77</v>
      </c>
      <c r="B8717">
        <f>MOD(ROW()-24,COUNTA(tblProducts[Description]))+1</f>
        <v>30</v>
      </c>
      <c r="C8717" t="str">
        <f>_xlfn.XLOOKUP(A8717,tblProducts[Column1],tblProducts[Description])</f>
        <v>WITCONOL NP-20 BULK</v>
      </c>
      <c r="D8717" t="str">
        <f>_xlfn.XLOOKUP(B8717,tblProducts[Column1],tblProducts[Description])</f>
        <v>ETHOMEEN C/12 UN BULK</v>
      </c>
      <c r="E8717" t="s">
        <v>9</v>
      </c>
      <c r="F8717" t="s">
        <v>10</v>
      </c>
      <c r="G8717" t="s">
        <v>7</v>
      </c>
      <c r="H8717" t="s">
        <v>8</v>
      </c>
      <c r="I8717">
        <f t="shared" si="140"/>
        <v>1.5</v>
      </c>
    </row>
    <row r="8718" spans="1:9">
      <c r="A8718">
        <f>IF(MOD(ROW()-24,COUNTA(tblProducts[Description]))=0,A8717+1,A8717)</f>
        <v>77</v>
      </c>
      <c r="B8718">
        <f>MOD(ROW()-24,COUNTA(tblProducts[Description]))+1</f>
        <v>31</v>
      </c>
      <c r="C8718" t="str">
        <f>_xlfn.XLOOKUP(A8718,tblProducts[Column1],tblProducts[Description])</f>
        <v>WITCONOL NP-20 BULK</v>
      </c>
      <c r="D8718" t="str">
        <f>_xlfn.XLOOKUP(B8718,tblProducts[Column1],tblProducts[Description])</f>
        <v>ETHOMEEN C/15 BULK</v>
      </c>
      <c r="E8718" t="s">
        <v>9</v>
      </c>
      <c r="F8718" t="s">
        <v>12</v>
      </c>
      <c r="G8718" t="s">
        <v>7</v>
      </c>
      <c r="H8718" t="s">
        <v>8</v>
      </c>
      <c r="I8718">
        <f t="shared" si="140"/>
        <v>2</v>
      </c>
    </row>
    <row r="8719" spans="1:9">
      <c r="A8719">
        <f>IF(MOD(ROW()-24,COUNTA(tblProducts[Description]))=0,A8718+1,A8718)</f>
        <v>77</v>
      </c>
      <c r="B8719">
        <f>MOD(ROW()-24,COUNTA(tblProducts[Description]))+1</f>
        <v>32</v>
      </c>
      <c r="C8719" t="str">
        <f>_xlfn.XLOOKUP(A8719,tblProducts[Column1],tblProducts[Description])</f>
        <v>WITCONOL NP-20 BULK</v>
      </c>
      <c r="D8719" t="str">
        <f>_xlfn.XLOOKUP(B8719,tblProducts[Column1],tblProducts[Description])</f>
        <v>ETHOMEEN C/17 BULK</v>
      </c>
      <c r="E8719" t="s">
        <v>9</v>
      </c>
      <c r="F8719" t="s">
        <v>12</v>
      </c>
      <c r="G8719" t="s">
        <v>7</v>
      </c>
      <c r="H8719" t="s">
        <v>8</v>
      </c>
      <c r="I8719">
        <f t="shared" si="140"/>
        <v>2</v>
      </c>
    </row>
    <row r="8720" spans="1:9">
      <c r="A8720">
        <f>IF(MOD(ROW()-24,COUNTA(tblProducts[Description]))=0,A8719+1,A8719)</f>
        <v>77</v>
      </c>
      <c r="B8720">
        <f>MOD(ROW()-24,COUNTA(tblProducts[Description]))+1</f>
        <v>33</v>
      </c>
      <c r="C8720" t="str">
        <f>_xlfn.XLOOKUP(A8720,tblProducts[Column1],tblProducts[Description])</f>
        <v>WITCONOL NP-20 BULK</v>
      </c>
      <c r="D8720" t="str">
        <f>_xlfn.XLOOKUP(B8720,tblProducts[Column1],tblProducts[Description])</f>
        <v>ETHOMEEN C/25A BULK</v>
      </c>
      <c r="E8720" t="s">
        <v>9</v>
      </c>
      <c r="F8720" t="s">
        <v>12</v>
      </c>
      <c r="G8720" t="s">
        <v>7</v>
      </c>
      <c r="H8720" t="s">
        <v>8</v>
      </c>
      <c r="I8720">
        <f t="shared" si="140"/>
        <v>2</v>
      </c>
    </row>
    <row r="8721" spans="1:9">
      <c r="A8721">
        <f>IF(MOD(ROW()-24,COUNTA(tblProducts[Description]))=0,A8720+1,A8720)</f>
        <v>77</v>
      </c>
      <c r="B8721">
        <f>MOD(ROW()-24,COUNTA(tblProducts[Description]))+1</f>
        <v>34</v>
      </c>
      <c r="C8721" t="str">
        <f>_xlfn.XLOOKUP(A8721,tblProducts[Column1],tblProducts[Description])</f>
        <v>WITCONOL NP-20 BULK</v>
      </c>
      <c r="D8721" t="str">
        <f>_xlfn.XLOOKUP(B8721,tblProducts[Column1],tblProducts[Description])</f>
        <v>ETHOMEEN C/25A S BULK</v>
      </c>
      <c r="E8721" t="s">
        <v>9</v>
      </c>
      <c r="F8721" t="s">
        <v>12</v>
      </c>
      <c r="G8721" t="s">
        <v>7</v>
      </c>
      <c r="H8721" t="s">
        <v>8</v>
      </c>
      <c r="I8721">
        <f t="shared" si="140"/>
        <v>2</v>
      </c>
    </row>
    <row r="8722" spans="1:9">
      <c r="A8722">
        <f>IF(MOD(ROW()-24,COUNTA(tblProducts[Description]))=0,A8721+1,A8721)</f>
        <v>77</v>
      </c>
      <c r="B8722">
        <f>MOD(ROW()-24,COUNTA(tblProducts[Description]))+1</f>
        <v>35</v>
      </c>
      <c r="C8722" t="str">
        <f>_xlfn.XLOOKUP(A8722,tblProducts[Column1],tblProducts[Description])</f>
        <v>WITCONOL NP-20 BULK</v>
      </c>
      <c r="D8722" t="str">
        <f>_xlfn.XLOOKUP(B8722,tblProducts[Column1],tblProducts[Description])</f>
        <v>ETHOMEEN O/12LC BULK</v>
      </c>
      <c r="E8722" t="s">
        <v>9</v>
      </c>
      <c r="F8722" t="s">
        <v>12</v>
      </c>
      <c r="G8722" t="s">
        <v>7</v>
      </c>
      <c r="H8722" t="s">
        <v>8</v>
      </c>
      <c r="I8722">
        <f t="shared" si="140"/>
        <v>2</v>
      </c>
    </row>
    <row r="8723" spans="1:9">
      <c r="A8723">
        <f>IF(MOD(ROW()-24,COUNTA(tblProducts[Description]))=0,A8722+1,A8722)</f>
        <v>77</v>
      </c>
      <c r="B8723">
        <f>MOD(ROW()-24,COUNTA(tblProducts[Description]))+1</f>
        <v>36</v>
      </c>
      <c r="C8723" t="str">
        <f>_xlfn.XLOOKUP(A8723,tblProducts[Column1],tblProducts[Description])</f>
        <v>WITCONOL NP-20 BULK</v>
      </c>
      <c r="D8723" t="str">
        <f>_xlfn.XLOOKUP(B8723,tblProducts[Column1],tblProducts[Description])</f>
        <v>ETHOMEEN SV/12 BULK</v>
      </c>
      <c r="E8723" t="s">
        <v>9</v>
      </c>
      <c r="F8723" t="s">
        <v>12</v>
      </c>
      <c r="G8723" t="s">
        <v>7</v>
      </c>
      <c r="H8723" t="s">
        <v>8</v>
      </c>
      <c r="I8723">
        <f t="shared" si="140"/>
        <v>2</v>
      </c>
    </row>
    <row r="8724" spans="1:9">
      <c r="A8724">
        <f>IF(MOD(ROW()-24,COUNTA(tblProducts[Description]))=0,A8723+1,A8723)</f>
        <v>77</v>
      </c>
      <c r="B8724">
        <f>MOD(ROW()-24,COUNTA(tblProducts[Description]))+1</f>
        <v>37</v>
      </c>
      <c r="C8724" t="str">
        <f>_xlfn.XLOOKUP(A8724,tblProducts[Column1],tblProducts[Description])</f>
        <v>WITCONOL NP-20 BULK</v>
      </c>
      <c r="D8724" t="str">
        <f>_xlfn.XLOOKUP(B8724,tblProducts[Column1],tblProducts[Description])</f>
        <v>ETHOMEEN SV/15 BULK</v>
      </c>
      <c r="E8724" t="s">
        <v>9</v>
      </c>
      <c r="F8724" t="s">
        <v>12</v>
      </c>
      <c r="G8724" t="s">
        <v>7</v>
      </c>
      <c r="H8724" t="s">
        <v>8</v>
      </c>
      <c r="I8724">
        <f t="shared" si="140"/>
        <v>2</v>
      </c>
    </row>
    <row r="8725" spans="1:9">
      <c r="A8725">
        <f>IF(MOD(ROW()-24,COUNTA(tblProducts[Description]))=0,A8724+1,A8724)</f>
        <v>77</v>
      </c>
      <c r="B8725">
        <f>MOD(ROW()-24,COUNTA(tblProducts[Description]))+1</f>
        <v>38</v>
      </c>
      <c r="C8725" t="str">
        <f>_xlfn.XLOOKUP(A8725,tblProducts[Column1],tblProducts[Description])</f>
        <v>WITCONOL NP-20 BULK</v>
      </c>
      <c r="D8725" t="str">
        <f>_xlfn.XLOOKUP(B8725,tblProducts[Column1],tblProducts[Description])</f>
        <v>ETHOMEEN SV/15C BULK</v>
      </c>
      <c r="E8725" t="s">
        <v>9</v>
      </c>
      <c r="F8725" t="s">
        <v>12</v>
      </c>
      <c r="G8725" t="s">
        <v>7</v>
      </c>
      <c r="H8725" t="s">
        <v>8</v>
      </c>
      <c r="I8725">
        <f t="shared" si="140"/>
        <v>2</v>
      </c>
    </row>
    <row r="8726" spans="1:9">
      <c r="A8726">
        <f>IF(MOD(ROW()-24,COUNTA(tblProducts[Description]))=0,A8725+1,A8725)</f>
        <v>77</v>
      </c>
      <c r="B8726">
        <f>MOD(ROW()-24,COUNTA(tblProducts[Description]))+1</f>
        <v>39</v>
      </c>
      <c r="C8726" t="str">
        <f>_xlfn.XLOOKUP(A8726,tblProducts[Column1],tblProducts[Description])</f>
        <v>WITCONOL NP-20 BULK</v>
      </c>
      <c r="D8726" t="str">
        <f>_xlfn.XLOOKUP(B8726,tblProducts[Column1],tblProducts[Description])</f>
        <v>ETHOMEEN SV/25 BULK</v>
      </c>
      <c r="E8726" t="s">
        <v>9</v>
      </c>
      <c r="F8726" t="s">
        <v>12</v>
      </c>
      <c r="G8726" t="s">
        <v>7</v>
      </c>
      <c r="H8726" t="s">
        <v>8</v>
      </c>
      <c r="I8726">
        <f t="shared" si="140"/>
        <v>2</v>
      </c>
    </row>
    <row r="8727" spans="1:9">
      <c r="A8727">
        <f>IF(MOD(ROW()-24,COUNTA(tblProducts[Description]))=0,A8726+1,A8726)</f>
        <v>77</v>
      </c>
      <c r="B8727">
        <f>MOD(ROW()-24,COUNTA(tblProducts[Description]))+1</f>
        <v>40</v>
      </c>
      <c r="C8727" t="str">
        <f>_xlfn.XLOOKUP(A8727,tblProducts[Column1],tblProducts[Description])</f>
        <v>WITCONOL NP-20 BULK</v>
      </c>
      <c r="D8727" t="str">
        <f>_xlfn.XLOOKUP(B8727,tblProducts[Column1],tblProducts[Description])</f>
        <v>ETHOMEEN T/12 BULK</v>
      </c>
      <c r="E8727" t="s">
        <v>9</v>
      </c>
      <c r="F8727" t="s">
        <v>12</v>
      </c>
      <c r="G8727" t="s">
        <v>7</v>
      </c>
      <c r="H8727" t="s">
        <v>8</v>
      </c>
      <c r="I8727">
        <f t="shared" si="140"/>
        <v>2</v>
      </c>
    </row>
    <row r="8728" spans="1:9">
      <c r="A8728">
        <f>IF(MOD(ROW()-24,COUNTA(tblProducts[Description]))=0,A8727+1,A8727)</f>
        <v>77</v>
      </c>
      <c r="B8728">
        <f>MOD(ROW()-24,COUNTA(tblProducts[Description]))+1</f>
        <v>41</v>
      </c>
      <c r="C8728" t="str">
        <f>_xlfn.XLOOKUP(A8728,tblProducts[Column1],tblProducts[Description])</f>
        <v>WITCONOL NP-20 BULK</v>
      </c>
      <c r="D8728" t="str">
        <f>_xlfn.XLOOKUP(B8728,tblProducts[Column1],tblProducts[Description])</f>
        <v>ETHOMEEN T/13.5 BULK</v>
      </c>
      <c r="E8728" t="s">
        <v>9</v>
      </c>
      <c r="F8728" t="s">
        <v>12</v>
      </c>
      <c r="G8728" t="s">
        <v>7</v>
      </c>
      <c r="H8728" t="s">
        <v>8</v>
      </c>
      <c r="I8728">
        <f t="shared" si="140"/>
        <v>2</v>
      </c>
    </row>
    <row r="8729" spans="1:9">
      <c r="A8729">
        <f>IF(MOD(ROW()-24,COUNTA(tblProducts[Description]))=0,A8728+1,A8728)</f>
        <v>77</v>
      </c>
      <c r="B8729">
        <f>MOD(ROW()-24,COUNTA(tblProducts[Description]))+1</f>
        <v>42</v>
      </c>
      <c r="C8729" t="str">
        <f>_xlfn.XLOOKUP(A8729,tblProducts[Column1],tblProducts[Description])</f>
        <v>WITCONOL NP-20 BULK</v>
      </c>
      <c r="D8729" t="str">
        <f>_xlfn.XLOOKUP(B8729,tblProducts[Column1],tblProducts[Description])</f>
        <v>ETHOMEEN T/15 BULK</v>
      </c>
      <c r="E8729" t="s">
        <v>9</v>
      </c>
      <c r="F8729" t="s">
        <v>12</v>
      </c>
      <c r="G8729" t="s">
        <v>7</v>
      </c>
      <c r="H8729" t="s">
        <v>8</v>
      </c>
      <c r="I8729">
        <f t="shared" ref="I8729:I8792" si="141">IF(E8729="NO",0,IF(F8729="HEEL WASH",1.5,2))+IF(G8729="NO",0,2)</f>
        <v>2</v>
      </c>
    </row>
    <row r="8730" spans="1:9">
      <c r="A8730">
        <f>IF(MOD(ROW()-24,COUNTA(tblProducts[Description]))=0,A8729+1,A8729)</f>
        <v>77</v>
      </c>
      <c r="B8730">
        <f>MOD(ROW()-24,COUNTA(tblProducts[Description]))+1</f>
        <v>43</v>
      </c>
      <c r="C8730" t="str">
        <f>_xlfn.XLOOKUP(A8730,tblProducts[Column1],tblProducts[Description])</f>
        <v>WITCONOL NP-20 BULK</v>
      </c>
      <c r="D8730" t="str">
        <f>_xlfn.XLOOKUP(B8730,tblProducts[Column1],tblProducts[Description])</f>
        <v>ETHOMEEN T/17 BULK</v>
      </c>
      <c r="E8730" t="s">
        <v>9</v>
      </c>
      <c r="F8730" t="s">
        <v>12</v>
      </c>
      <c r="G8730" t="s">
        <v>7</v>
      </c>
      <c r="H8730" t="s">
        <v>8</v>
      </c>
      <c r="I8730">
        <f t="shared" si="141"/>
        <v>2</v>
      </c>
    </row>
    <row r="8731" spans="1:9">
      <c r="A8731">
        <f>IF(MOD(ROW()-24,COUNTA(tblProducts[Description]))=0,A8730+1,A8730)</f>
        <v>77</v>
      </c>
      <c r="B8731">
        <f>MOD(ROW()-24,COUNTA(tblProducts[Description]))+1</f>
        <v>44</v>
      </c>
      <c r="C8731" t="str">
        <f>_xlfn.XLOOKUP(A8731,tblProducts[Column1],tblProducts[Description])</f>
        <v>WITCONOL NP-20 BULK</v>
      </c>
      <c r="D8731" t="str">
        <f>_xlfn.XLOOKUP(B8731,tblProducts[Column1],tblProducts[Description])</f>
        <v>ETHOMEEN T/18 BULK</v>
      </c>
      <c r="E8731" t="s">
        <v>9</v>
      </c>
      <c r="F8731" t="s">
        <v>12</v>
      </c>
      <c r="G8731" t="s">
        <v>7</v>
      </c>
      <c r="H8731" t="s">
        <v>8</v>
      </c>
      <c r="I8731">
        <f t="shared" si="141"/>
        <v>2</v>
      </c>
    </row>
    <row r="8732" spans="1:9">
      <c r="A8732">
        <f>IF(MOD(ROW()-24,COUNTA(tblProducts[Description]))=0,A8731+1,A8731)</f>
        <v>77</v>
      </c>
      <c r="B8732">
        <f>MOD(ROW()-24,COUNTA(tblProducts[Description]))+1</f>
        <v>45</v>
      </c>
      <c r="C8732" t="str">
        <f>_xlfn.XLOOKUP(A8732,tblProducts[Column1],tblProducts[Description])</f>
        <v>WITCONOL NP-20 BULK</v>
      </c>
      <c r="D8732" t="str">
        <f>_xlfn.XLOOKUP(B8732,tblProducts[Column1],tblProducts[Description])</f>
        <v>ETHOMEEN T/19 BULK</v>
      </c>
      <c r="E8732" t="s">
        <v>9</v>
      </c>
      <c r="F8732" t="s">
        <v>12</v>
      </c>
      <c r="G8732" t="s">
        <v>7</v>
      </c>
      <c r="H8732" t="s">
        <v>8</v>
      </c>
      <c r="I8732">
        <f t="shared" si="141"/>
        <v>2</v>
      </c>
    </row>
    <row r="8733" spans="1:9">
      <c r="A8733">
        <f>IF(MOD(ROW()-24,COUNTA(tblProducts[Description]))=0,A8732+1,A8732)</f>
        <v>77</v>
      </c>
      <c r="B8733">
        <f>MOD(ROW()-24,COUNTA(tblProducts[Description]))+1</f>
        <v>46</v>
      </c>
      <c r="C8733" t="str">
        <f>_xlfn.XLOOKUP(A8733,tblProducts[Column1],tblProducts[Description])</f>
        <v>WITCONOL NP-20 BULK</v>
      </c>
      <c r="D8733" t="str">
        <f>_xlfn.XLOOKUP(B8733,tblProducts[Column1],tblProducts[Description])</f>
        <v>ETHOMEEN T/20 BULK</v>
      </c>
      <c r="E8733" t="s">
        <v>9</v>
      </c>
      <c r="F8733" t="s">
        <v>12</v>
      </c>
      <c r="G8733" t="s">
        <v>7</v>
      </c>
      <c r="H8733" t="s">
        <v>8</v>
      </c>
      <c r="I8733">
        <f t="shared" si="141"/>
        <v>2</v>
      </c>
    </row>
    <row r="8734" spans="1:9">
      <c r="A8734">
        <f>IF(MOD(ROW()-24,COUNTA(tblProducts[Description]))=0,A8733+1,A8733)</f>
        <v>77</v>
      </c>
      <c r="B8734">
        <f>MOD(ROW()-24,COUNTA(tblProducts[Description]))+1</f>
        <v>47</v>
      </c>
      <c r="C8734" t="str">
        <f>_xlfn.XLOOKUP(A8734,tblProducts[Column1],tblProducts[Description])</f>
        <v>WITCONOL NP-20 BULK</v>
      </c>
      <c r="D8734" t="str">
        <f>_xlfn.XLOOKUP(B8734,tblProducts[Column1],tblProducts[Description])</f>
        <v>ETHOMEEN T/20S BULK</v>
      </c>
      <c r="E8734" t="s">
        <v>9</v>
      </c>
      <c r="F8734" t="s">
        <v>12</v>
      </c>
      <c r="G8734" t="s">
        <v>7</v>
      </c>
      <c r="H8734" t="s">
        <v>8</v>
      </c>
      <c r="I8734">
        <f t="shared" si="141"/>
        <v>2</v>
      </c>
    </row>
    <row r="8735" spans="1:9">
      <c r="A8735">
        <f>IF(MOD(ROW()-24,COUNTA(tblProducts[Description]))=0,A8734+1,A8734)</f>
        <v>77</v>
      </c>
      <c r="B8735">
        <f>MOD(ROW()-24,COUNTA(tblProducts[Description]))+1</f>
        <v>48</v>
      </c>
      <c r="C8735" t="str">
        <f>_xlfn.XLOOKUP(A8735,tblProducts[Column1],tblProducts[Description])</f>
        <v>WITCONOL NP-20 BULK</v>
      </c>
      <c r="D8735" t="str">
        <f>_xlfn.XLOOKUP(B8735,tblProducts[Column1],tblProducts[Description])</f>
        <v>ETHOMEEN T/24 BULK</v>
      </c>
      <c r="E8735" t="s">
        <v>9</v>
      </c>
      <c r="F8735" t="s">
        <v>12</v>
      </c>
      <c r="G8735" t="s">
        <v>7</v>
      </c>
      <c r="H8735" t="s">
        <v>8</v>
      </c>
      <c r="I8735">
        <f t="shared" si="141"/>
        <v>2</v>
      </c>
    </row>
    <row r="8736" spans="1:9">
      <c r="A8736">
        <f>IF(MOD(ROW()-24,COUNTA(tblProducts[Description]))=0,A8735+1,A8735)</f>
        <v>77</v>
      </c>
      <c r="B8736">
        <f>MOD(ROW()-24,COUNTA(tblProducts[Description]))+1</f>
        <v>49</v>
      </c>
      <c r="C8736" t="str">
        <f>_xlfn.XLOOKUP(A8736,tblProducts[Column1],tblProducts[Description])</f>
        <v>WITCONOL NP-20 BULK</v>
      </c>
      <c r="D8736" t="str">
        <f>_xlfn.XLOOKUP(B8736,tblProducts[Column1],tblProducts[Description])</f>
        <v>ETHOMEEN T/25 BULK</v>
      </c>
      <c r="E8736" t="s">
        <v>9</v>
      </c>
      <c r="F8736" t="s">
        <v>12</v>
      </c>
      <c r="G8736" t="s">
        <v>7</v>
      </c>
      <c r="H8736" t="s">
        <v>13</v>
      </c>
      <c r="I8736">
        <f t="shared" si="141"/>
        <v>2</v>
      </c>
    </row>
    <row r="8737" spans="1:9">
      <c r="A8737">
        <f>IF(MOD(ROW()-24,COUNTA(tblProducts[Description]))=0,A8736+1,A8736)</f>
        <v>77</v>
      </c>
      <c r="B8737">
        <f>MOD(ROW()-24,COUNTA(tblProducts[Description]))+1</f>
        <v>50</v>
      </c>
      <c r="C8737" t="str">
        <f>_xlfn.XLOOKUP(A8737,tblProducts[Column1],tblProducts[Description])</f>
        <v>WITCONOL NP-20 BULK</v>
      </c>
      <c r="D8737" t="str">
        <f>_xlfn.XLOOKUP(B8737,tblProducts[Column1],tblProducts[Description])</f>
        <v>ETHOMEEN T/28 BULK</v>
      </c>
      <c r="E8737" t="s">
        <v>9</v>
      </c>
      <c r="F8737" t="s">
        <v>12</v>
      </c>
      <c r="G8737" t="s">
        <v>7</v>
      </c>
      <c r="H8737" t="s">
        <v>8</v>
      </c>
      <c r="I8737">
        <f t="shared" si="141"/>
        <v>2</v>
      </c>
    </row>
    <row r="8738" spans="1:9">
      <c r="A8738">
        <f>IF(MOD(ROW()-24,COUNTA(tblProducts[Description]))=0,A8737+1,A8737)</f>
        <v>77</v>
      </c>
      <c r="B8738">
        <f>MOD(ROW()-24,COUNTA(tblProducts[Description]))+1</f>
        <v>51</v>
      </c>
      <c r="C8738" t="str">
        <f>_xlfn.XLOOKUP(A8738,tblProducts[Column1],tblProducts[Description])</f>
        <v>WITCONOL NP-20 BULK</v>
      </c>
      <c r="D8738" t="str">
        <f>_xlfn.XLOOKUP(B8738,tblProducts[Column1],tblProducts[Description])</f>
        <v>ETHYLAN 1008 SA BULK</v>
      </c>
      <c r="E8738" t="s">
        <v>9</v>
      </c>
      <c r="F8738" t="s">
        <v>12</v>
      </c>
      <c r="G8738" t="s">
        <v>7</v>
      </c>
      <c r="H8738" t="s">
        <v>8</v>
      </c>
      <c r="I8738">
        <f t="shared" si="141"/>
        <v>2</v>
      </c>
    </row>
    <row r="8739" spans="1:9">
      <c r="A8739">
        <f>IF(MOD(ROW()-24,COUNTA(tblProducts[Description]))=0,A8738+1,A8738)</f>
        <v>77</v>
      </c>
      <c r="B8739">
        <f>MOD(ROW()-24,COUNTA(tblProducts[Description]))+1</f>
        <v>52</v>
      </c>
      <c r="C8739" t="str">
        <f>_xlfn.XLOOKUP(A8739,tblProducts[Column1],tblProducts[Description])</f>
        <v>WITCONOL NP-20 BULK</v>
      </c>
      <c r="D8739" t="str">
        <f>_xlfn.XLOOKUP(B8739,tblProducts[Column1],tblProducts[Description])</f>
        <v>ETHYLAN 325 BULK</v>
      </c>
      <c r="E8739" t="s">
        <v>9</v>
      </c>
      <c r="F8739" t="s">
        <v>12</v>
      </c>
      <c r="G8739" t="s">
        <v>7</v>
      </c>
      <c r="H8739" t="s">
        <v>8</v>
      </c>
      <c r="I8739">
        <f t="shared" si="141"/>
        <v>2</v>
      </c>
    </row>
    <row r="8740" spans="1:9">
      <c r="A8740">
        <f>IF(MOD(ROW()-24,COUNTA(tblProducts[Description]))=0,A8739+1,A8739)</f>
        <v>77</v>
      </c>
      <c r="B8740">
        <f>MOD(ROW()-24,COUNTA(tblProducts[Description]))+1</f>
        <v>53</v>
      </c>
      <c r="C8740" t="str">
        <f>_xlfn.XLOOKUP(A8740,tblProducts[Column1],tblProducts[Description])</f>
        <v>WITCONOL NP-20 BULK</v>
      </c>
      <c r="D8740" t="str">
        <f>_xlfn.XLOOKUP(B8740,tblProducts[Column1],tblProducts[Description])</f>
        <v>ETHYLAN NS-500LQ BULK</v>
      </c>
      <c r="E8740" t="s">
        <v>9</v>
      </c>
      <c r="F8740" t="s">
        <v>12</v>
      </c>
      <c r="G8740" t="s">
        <v>7</v>
      </c>
      <c r="H8740" t="s">
        <v>8</v>
      </c>
      <c r="I8740">
        <f t="shared" si="141"/>
        <v>2</v>
      </c>
    </row>
    <row r="8741" spans="1:9">
      <c r="A8741">
        <f>IF(MOD(ROW()-24,COUNTA(tblProducts[Description]))=0,A8740+1,A8740)</f>
        <v>77</v>
      </c>
      <c r="B8741">
        <f>MOD(ROW()-24,COUNTA(tblProducts[Description]))+1</f>
        <v>54</v>
      </c>
      <c r="C8741" t="str">
        <f>_xlfn.XLOOKUP(A8741,tblProducts[Column1],tblProducts[Description])</f>
        <v>WITCONOL NP-20 BULK</v>
      </c>
      <c r="D8741" t="str">
        <f>_xlfn.XLOOKUP(B8741,tblProducts[Column1],tblProducts[Description])</f>
        <v>ETHYLAN PRE NS-505 K BULK</v>
      </c>
      <c r="E8741" t="s">
        <v>9</v>
      </c>
      <c r="F8741" t="s">
        <v>12</v>
      </c>
      <c r="G8741" t="s">
        <v>7</v>
      </c>
      <c r="H8741" t="s">
        <v>8</v>
      </c>
      <c r="I8741">
        <f t="shared" si="141"/>
        <v>2</v>
      </c>
    </row>
    <row r="8742" spans="1:9">
      <c r="A8742">
        <f>IF(MOD(ROW()-24,COUNTA(tblProducts[Description]))=0,A8741+1,A8741)</f>
        <v>77</v>
      </c>
      <c r="B8742">
        <f>MOD(ROW()-24,COUNTA(tblProducts[Description]))+1</f>
        <v>55</v>
      </c>
      <c r="C8742" t="str">
        <f>_xlfn.XLOOKUP(A8742,tblProducts[Column1],tblProducts[Description])</f>
        <v>WITCONOL NP-20 BULK</v>
      </c>
      <c r="D8742" t="str">
        <f>_xlfn.XLOOKUP(B8742,tblProducts[Column1],tblProducts[Description])</f>
        <v>ETHYLAN SN-90 BULK</v>
      </c>
      <c r="E8742" t="s">
        <v>9</v>
      </c>
      <c r="F8742" t="s">
        <v>12</v>
      </c>
      <c r="G8742" t="s">
        <v>7</v>
      </c>
      <c r="H8742" t="s">
        <v>8</v>
      </c>
      <c r="I8742">
        <f t="shared" si="141"/>
        <v>2</v>
      </c>
    </row>
    <row r="8743" spans="1:9">
      <c r="A8743">
        <f>IF(MOD(ROW()-24,COUNTA(tblProducts[Description]))=0,A8742+1,A8742)</f>
        <v>77</v>
      </c>
      <c r="B8743">
        <f>MOD(ROW()-24,COUNTA(tblProducts[Description]))+1</f>
        <v>56</v>
      </c>
      <c r="C8743" t="str">
        <f>_xlfn.XLOOKUP(A8743,tblProducts[Column1],tblProducts[Description])</f>
        <v>WITCONOL NP-20 BULK</v>
      </c>
      <c r="D8743" t="str">
        <f>_xlfn.XLOOKUP(B8743,tblProducts[Column1],tblProducts[Description])</f>
        <v>ETHYLAN TD-100 BULK</v>
      </c>
      <c r="E8743" t="s">
        <v>9</v>
      </c>
      <c r="F8743" t="s">
        <v>12</v>
      </c>
      <c r="G8743" t="s">
        <v>7</v>
      </c>
      <c r="H8743" t="s">
        <v>8</v>
      </c>
      <c r="I8743">
        <f t="shared" si="141"/>
        <v>2</v>
      </c>
    </row>
    <row r="8744" spans="1:9">
      <c r="A8744">
        <f>IF(MOD(ROW()-24,COUNTA(tblProducts[Description]))=0,A8743+1,A8743)</f>
        <v>77</v>
      </c>
      <c r="B8744">
        <f>MOD(ROW()-24,COUNTA(tblProducts[Description]))+1</f>
        <v>57</v>
      </c>
      <c r="C8744" t="str">
        <f>_xlfn.XLOOKUP(A8744,tblProducts[Column1],tblProducts[Description])</f>
        <v>WITCONOL NP-20 BULK</v>
      </c>
      <c r="D8744" t="str">
        <f>_xlfn.XLOOKUP(B8744,tblProducts[Column1],tblProducts[Description])</f>
        <v>ETHYLAN TD-120 BULK</v>
      </c>
      <c r="E8744" t="s">
        <v>9</v>
      </c>
      <c r="F8744" t="s">
        <v>12</v>
      </c>
      <c r="G8744" t="s">
        <v>7</v>
      </c>
      <c r="H8744" t="s">
        <v>8</v>
      </c>
      <c r="I8744">
        <f t="shared" si="141"/>
        <v>2</v>
      </c>
    </row>
    <row r="8745" spans="1:9">
      <c r="A8745">
        <f>IF(MOD(ROW()-24,COUNTA(tblProducts[Description]))=0,A8744+1,A8744)</f>
        <v>77</v>
      </c>
      <c r="B8745">
        <f>MOD(ROW()-24,COUNTA(tblProducts[Description]))+1</f>
        <v>58</v>
      </c>
      <c r="C8745" t="str">
        <f>_xlfn.XLOOKUP(A8745,tblProducts[Column1],tblProducts[Description])</f>
        <v>WITCONOL NP-20 BULK</v>
      </c>
      <c r="D8745" t="str">
        <f>_xlfn.XLOOKUP(B8745,tblProducts[Column1],tblProducts[Description])</f>
        <v>ETHYLAN TD-1407 BULK</v>
      </c>
      <c r="E8745" t="s">
        <v>9</v>
      </c>
      <c r="F8745" t="s">
        <v>12</v>
      </c>
      <c r="G8745" t="s">
        <v>9</v>
      </c>
      <c r="H8745" t="s">
        <v>11</v>
      </c>
      <c r="I8745">
        <f t="shared" si="141"/>
        <v>4</v>
      </c>
    </row>
    <row r="8746" spans="1:9">
      <c r="A8746">
        <f>IF(MOD(ROW()-24,COUNTA(tblProducts[Description]))=0,A8745+1,A8745)</f>
        <v>77</v>
      </c>
      <c r="B8746">
        <f>MOD(ROW()-24,COUNTA(tblProducts[Description]))+1</f>
        <v>59</v>
      </c>
      <c r="C8746" t="str">
        <f>_xlfn.XLOOKUP(A8746,tblProducts[Column1],tblProducts[Description])</f>
        <v>WITCONOL NP-20 BULK</v>
      </c>
      <c r="D8746" t="str">
        <f>_xlfn.XLOOKUP(B8746,tblProducts[Column1],tblProducts[Description])</f>
        <v>ETHYLAN TD-40 BULK</v>
      </c>
      <c r="E8746" t="s">
        <v>9</v>
      </c>
      <c r="F8746" t="s">
        <v>12</v>
      </c>
      <c r="G8746" t="s">
        <v>9</v>
      </c>
      <c r="H8746" t="s">
        <v>11</v>
      </c>
      <c r="I8746">
        <f t="shared" si="141"/>
        <v>4</v>
      </c>
    </row>
    <row r="8747" spans="1:9">
      <c r="A8747">
        <f>IF(MOD(ROW()-24,COUNTA(tblProducts[Description]))=0,A8746+1,A8746)</f>
        <v>77</v>
      </c>
      <c r="B8747">
        <f>MOD(ROW()-24,COUNTA(tblProducts[Description]))+1</f>
        <v>60</v>
      </c>
      <c r="C8747" t="str">
        <f>_xlfn.XLOOKUP(A8747,tblProducts[Column1],tblProducts[Description])</f>
        <v>WITCONOL NP-20 BULK</v>
      </c>
      <c r="D8747" t="str">
        <f>_xlfn.XLOOKUP(B8747,tblProducts[Column1],tblProducts[Description])</f>
        <v>ETHYLAN TD-60 BULK</v>
      </c>
      <c r="E8747" t="s">
        <v>9</v>
      </c>
      <c r="F8747" t="s">
        <v>12</v>
      </c>
      <c r="G8747" t="s">
        <v>9</v>
      </c>
      <c r="H8747" t="s">
        <v>11</v>
      </c>
      <c r="I8747">
        <f t="shared" si="141"/>
        <v>4</v>
      </c>
    </row>
    <row r="8748" spans="1:9">
      <c r="A8748">
        <f>IF(MOD(ROW()-24,COUNTA(tblProducts[Description]))=0,A8747+1,A8747)</f>
        <v>77</v>
      </c>
      <c r="B8748">
        <f>MOD(ROW()-24,COUNTA(tblProducts[Description]))+1</f>
        <v>61</v>
      </c>
      <c r="C8748" t="str">
        <f>_xlfn.XLOOKUP(A8748,tblProducts[Column1],tblProducts[Description])</f>
        <v>WITCONOL NP-20 BULK</v>
      </c>
      <c r="D8748" t="str">
        <f>_xlfn.XLOOKUP(B8748,tblProducts[Column1],tblProducts[Description])</f>
        <v>INTERMEDIATE BE-110L BULK</v>
      </c>
      <c r="E8748" t="s">
        <v>9</v>
      </c>
      <c r="F8748" t="s">
        <v>12</v>
      </c>
      <c r="G8748" t="s">
        <v>7</v>
      </c>
      <c r="H8748" t="s">
        <v>8</v>
      </c>
      <c r="I8748">
        <f t="shared" si="141"/>
        <v>2</v>
      </c>
    </row>
    <row r="8749" spans="1:9">
      <c r="A8749">
        <f>IF(MOD(ROW()-24,COUNTA(tblProducts[Description]))=0,A8748+1,A8748)</f>
        <v>77</v>
      </c>
      <c r="B8749">
        <f>MOD(ROW()-24,COUNTA(tblProducts[Description]))+1</f>
        <v>62</v>
      </c>
      <c r="C8749" t="str">
        <f>_xlfn.XLOOKUP(A8749,tblProducts[Column1],tblProducts[Description])</f>
        <v>WITCONOL NP-20 BULK</v>
      </c>
      <c r="D8749" t="str">
        <f>_xlfn.XLOOKUP(B8749,tblProducts[Column1],tblProducts[Description])</f>
        <v>INTERMEDIATE DPG-415 BULK</v>
      </c>
      <c r="E8749" t="s">
        <v>9</v>
      </c>
      <c r="F8749" t="s">
        <v>12</v>
      </c>
      <c r="G8749" t="s">
        <v>7</v>
      </c>
      <c r="H8749" t="s">
        <v>13</v>
      </c>
      <c r="I8749">
        <f t="shared" si="141"/>
        <v>2</v>
      </c>
    </row>
    <row r="8750" spans="1:9">
      <c r="A8750">
        <f>IF(MOD(ROW()-24,COUNTA(tblProducts[Description]))=0,A8749+1,A8749)</f>
        <v>77</v>
      </c>
      <c r="B8750">
        <f>MOD(ROW()-24,COUNTA(tblProducts[Description]))+1</f>
        <v>63</v>
      </c>
      <c r="C8750" t="str">
        <f>_xlfn.XLOOKUP(A8750,tblProducts[Column1],tblProducts[Description])</f>
        <v>WITCONOL NP-20 BULK</v>
      </c>
      <c r="D8750" t="str">
        <f>_xlfn.XLOOKUP(B8750,tblProducts[Column1],tblProducts[Description])</f>
        <v>PROPODUOMEEN T/12 BULK</v>
      </c>
      <c r="E8750" t="s">
        <v>9</v>
      </c>
      <c r="F8750" t="s">
        <v>12</v>
      </c>
      <c r="G8750" t="s">
        <v>7</v>
      </c>
      <c r="H8750" t="s">
        <v>13</v>
      </c>
      <c r="I8750">
        <f t="shared" si="141"/>
        <v>2</v>
      </c>
    </row>
    <row r="8751" spans="1:9">
      <c r="A8751">
        <f>IF(MOD(ROW()-24,COUNTA(tblProducts[Description]))=0,A8750+1,A8750)</f>
        <v>77</v>
      </c>
      <c r="B8751">
        <f>MOD(ROW()-24,COUNTA(tblProducts[Description]))+1</f>
        <v>64</v>
      </c>
      <c r="C8751" t="str">
        <f>_xlfn.XLOOKUP(A8751,tblProducts[Column1],tblProducts[Description])</f>
        <v>WITCONOL NP-20 BULK</v>
      </c>
      <c r="D8751" t="str">
        <f>_xlfn.XLOOKUP(B8751,tblProducts[Column1],tblProducts[Description])</f>
        <v>PROPOMEEN T/12 BULK</v>
      </c>
      <c r="E8751" t="s">
        <v>9</v>
      </c>
      <c r="F8751" t="s">
        <v>12</v>
      </c>
      <c r="G8751" t="s">
        <v>7</v>
      </c>
      <c r="H8751" t="s">
        <v>13</v>
      </c>
      <c r="I8751">
        <f t="shared" si="141"/>
        <v>2</v>
      </c>
    </row>
    <row r="8752" spans="1:9">
      <c r="A8752">
        <f>IF(MOD(ROW()-24,COUNTA(tblProducts[Description]))=0,A8751+1,A8751)</f>
        <v>77</v>
      </c>
      <c r="B8752">
        <f>MOD(ROW()-24,COUNTA(tblProducts[Description]))+1</f>
        <v>65</v>
      </c>
      <c r="C8752" t="str">
        <f>_xlfn.XLOOKUP(A8752,tblProducts[Column1],tblProducts[Description])</f>
        <v>WITCONOL NP-20 BULK</v>
      </c>
      <c r="D8752" t="str">
        <f>_xlfn.XLOOKUP(B8752,tblProducts[Column1],tblProducts[Description])</f>
        <v>TMP-420 BULK</v>
      </c>
      <c r="E8752" t="s">
        <v>9</v>
      </c>
      <c r="F8752" t="s">
        <v>12</v>
      </c>
      <c r="G8752" t="s">
        <v>7</v>
      </c>
      <c r="H8752" t="s">
        <v>8</v>
      </c>
      <c r="I8752">
        <f t="shared" si="141"/>
        <v>2</v>
      </c>
    </row>
    <row r="8753" spans="1:9">
      <c r="A8753">
        <f>IF(MOD(ROW()-24,COUNTA(tblProducts[Description]))=0,A8752+1,A8752)</f>
        <v>77</v>
      </c>
      <c r="B8753">
        <f>MOD(ROW()-24,COUNTA(tblProducts[Description]))+1</f>
        <v>66</v>
      </c>
      <c r="C8753" t="str">
        <f>_xlfn.XLOOKUP(A8753,tblProducts[Column1],tblProducts[Description])</f>
        <v>WITCONOL NP-20 BULK</v>
      </c>
      <c r="D8753" t="str">
        <f>_xlfn.XLOOKUP(B8753,tblProducts[Column1],tblProducts[Description])</f>
        <v>TMP-80 BULK</v>
      </c>
      <c r="E8753" t="s">
        <v>9</v>
      </c>
      <c r="F8753" t="s">
        <v>12</v>
      </c>
      <c r="G8753" t="s">
        <v>7</v>
      </c>
      <c r="H8753" t="s">
        <v>8</v>
      </c>
      <c r="I8753">
        <f t="shared" si="141"/>
        <v>2</v>
      </c>
    </row>
    <row r="8754" spans="1:9">
      <c r="A8754">
        <f>IF(MOD(ROW()-24,COUNTA(tblProducts[Description]))=0,A8753+1,A8753)</f>
        <v>77</v>
      </c>
      <c r="B8754">
        <f>MOD(ROW()-24,COUNTA(tblProducts[Description]))+1</f>
        <v>67</v>
      </c>
      <c r="C8754" t="str">
        <f>_xlfn.XLOOKUP(A8754,tblProducts[Column1],tblProducts[Description])</f>
        <v>WITCONOL NP-20 BULK</v>
      </c>
      <c r="D8754" t="str">
        <f>_xlfn.XLOOKUP(B8754,tblProducts[Column1],tblProducts[Description])</f>
        <v>VISCO 352 BULK</v>
      </c>
      <c r="E8754" t="s">
        <v>9</v>
      </c>
      <c r="F8754" t="s">
        <v>12</v>
      </c>
      <c r="G8754" t="s">
        <v>7</v>
      </c>
      <c r="H8754" t="s">
        <v>8</v>
      </c>
      <c r="I8754">
        <f t="shared" si="141"/>
        <v>2</v>
      </c>
    </row>
    <row r="8755" spans="1:9">
      <c r="A8755">
        <f>IF(MOD(ROW()-24,COUNTA(tblProducts[Description]))=0,A8754+1,A8754)</f>
        <v>77</v>
      </c>
      <c r="B8755">
        <f>MOD(ROW()-24,COUNTA(tblProducts[Description]))+1</f>
        <v>68</v>
      </c>
      <c r="C8755" t="str">
        <f>_xlfn.XLOOKUP(A8755,tblProducts[Column1],tblProducts[Description])</f>
        <v>WITCONOL NP-20 BULK</v>
      </c>
      <c r="D8755" t="str">
        <f>_xlfn.XLOOKUP(B8755,tblProducts[Column1],tblProducts[Description])</f>
        <v>WITBREAK DPG-25 BULK</v>
      </c>
      <c r="E8755" t="s">
        <v>9</v>
      </c>
      <c r="F8755" t="s">
        <v>12</v>
      </c>
      <c r="G8755" t="s">
        <v>7</v>
      </c>
      <c r="H8755" t="s">
        <v>8</v>
      </c>
      <c r="I8755">
        <f t="shared" si="141"/>
        <v>2</v>
      </c>
    </row>
    <row r="8756" spans="1:9">
      <c r="A8756">
        <f>IF(MOD(ROW()-24,COUNTA(tblProducts[Description]))=0,A8755+1,A8755)</f>
        <v>77</v>
      </c>
      <c r="B8756">
        <f>MOD(ROW()-24,COUNTA(tblProducts[Description]))+1</f>
        <v>69</v>
      </c>
      <c r="C8756" t="str">
        <f>_xlfn.XLOOKUP(A8756,tblProducts[Column1],tblProducts[Description])</f>
        <v>WITCONOL NP-20 BULK</v>
      </c>
      <c r="D8756" t="str">
        <f>_xlfn.XLOOKUP(B8756,tblProducts[Column1],tblProducts[Description])</f>
        <v>WITBREAK DPG-482 BULK</v>
      </c>
      <c r="E8756" t="s">
        <v>9</v>
      </c>
      <c r="F8756" t="s">
        <v>12</v>
      </c>
      <c r="G8756" t="s">
        <v>7</v>
      </c>
      <c r="H8756" t="s">
        <v>8</v>
      </c>
      <c r="I8756">
        <f t="shared" si="141"/>
        <v>2</v>
      </c>
    </row>
    <row r="8757" spans="1:9">
      <c r="A8757">
        <f>IF(MOD(ROW()-24,COUNTA(tblProducts[Description]))=0,A8756+1,A8756)</f>
        <v>77</v>
      </c>
      <c r="B8757">
        <f>MOD(ROW()-24,COUNTA(tblProducts[Description]))+1</f>
        <v>70</v>
      </c>
      <c r="C8757" t="str">
        <f>_xlfn.XLOOKUP(A8757,tblProducts[Column1],tblProducts[Description])</f>
        <v>WITCONOL NP-20 BULK</v>
      </c>
      <c r="D8757" t="str">
        <f>_xlfn.XLOOKUP(B8757,tblProducts[Column1],tblProducts[Description])</f>
        <v>WITBREAK DPG-818 BULK</v>
      </c>
      <c r="E8757" t="s">
        <v>9</v>
      </c>
      <c r="F8757" t="s">
        <v>12</v>
      </c>
      <c r="G8757" t="s">
        <v>7</v>
      </c>
      <c r="H8757" t="s">
        <v>8</v>
      </c>
      <c r="I8757">
        <f t="shared" si="141"/>
        <v>2</v>
      </c>
    </row>
    <row r="8758" spans="1:9">
      <c r="A8758">
        <f>IF(MOD(ROW()-24,COUNTA(tblProducts[Description]))=0,A8757+1,A8757)</f>
        <v>77</v>
      </c>
      <c r="B8758">
        <f>MOD(ROW()-24,COUNTA(tblProducts[Description]))+1</f>
        <v>71</v>
      </c>
      <c r="C8758" t="str">
        <f>_xlfn.XLOOKUP(A8758,tblProducts[Column1],tblProducts[Description])</f>
        <v>WITCONOL NP-20 BULK</v>
      </c>
      <c r="D8758" t="str">
        <f>_xlfn.XLOOKUP(B8758,tblProducts[Column1],tblProducts[Description])</f>
        <v>WITBREAK DTG-62 BULK</v>
      </c>
      <c r="E8758" t="s">
        <v>9</v>
      </c>
      <c r="F8758" t="s">
        <v>12</v>
      </c>
      <c r="G8758" t="s">
        <v>7</v>
      </c>
      <c r="H8758" t="s">
        <v>8</v>
      </c>
      <c r="I8758">
        <f t="shared" si="141"/>
        <v>2</v>
      </c>
    </row>
    <row r="8759" spans="1:9">
      <c r="A8759">
        <f>IF(MOD(ROW()-24,COUNTA(tblProducts[Description]))=0,A8758+1,A8758)</f>
        <v>77</v>
      </c>
      <c r="B8759">
        <f>MOD(ROW()-24,COUNTA(tblProducts[Description]))+1</f>
        <v>72</v>
      </c>
      <c r="C8759" t="str">
        <f>_xlfn.XLOOKUP(A8759,tblProducts[Column1],tblProducts[Description])</f>
        <v>WITCONOL NP-20 BULK</v>
      </c>
      <c r="D8759" t="str">
        <f>_xlfn.XLOOKUP(B8759,tblProducts[Column1],tblProducts[Description])</f>
        <v>WITCOMUL 1844 BULK</v>
      </c>
      <c r="E8759" t="s">
        <v>9</v>
      </c>
      <c r="F8759" t="s">
        <v>12</v>
      </c>
      <c r="G8759" t="s">
        <v>7</v>
      </c>
      <c r="H8759" t="s">
        <v>8</v>
      </c>
      <c r="I8759">
        <f t="shared" si="141"/>
        <v>2</v>
      </c>
    </row>
    <row r="8760" spans="1:9">
      <c r="A8760">
        <f>IF(MOD(ROW()-24,COUNTA(tblProducts[Description]))=0,A8759+1,A8759)</f>
        <v>77</v>
      </c>
      <c r="B8760">
        <f>MOD(ROW()-24,COUNTA(tblProducts[Description]))+1</f>
        <v>73</v>
      </c>
      <c r="C8760" t="str">
        <f>_xlfn.XLOOKUP(A8760,tblProducts[Column1],tblProducts[Description])</f>
        <v>WITCONOL NP-20 BULK</v>
      </c>
      <c r="D8760" t="str">
        <f>_xlfn.XLOOKUP(B8760,tblProducts[Column1],tblProducts[Description])</f>
        <v>WITCONOL 2690 BULK</v>
      </c>
      <c r="E8760" t="s">
        <v>9</v>
      </c>
      <c r="F8760" t="s">
        <v>12</v>
      </c>
      <c r="G8760" t="s">
        <v>7</v>
      </c>
      <c r="H8760" t="s">
        <v>8</v>
      </c>
      <c r="I8760">
        <f t="shared" si="141"/>
        <v>2</v>
      </c>
    </row>
    <row r="8761" spans="1:9">
      <c r="A8761">
        <f>IF(MOD(ROW()-24,COUNTA(tblProducts[Description]))=0,A8760+1,A8760)</f>
        <v>77</v>
      </c>
      <c r="B8761">
        <f>MOD(ROW()-24,COUNTA(tblProducts[Description]))+1</f>
        <v>74</v>
      </c>
      <c r="C8761" t="str">
        <f>_xlfn.XLOOKUP(A8761,tblProducts[Column1],tblProducts[Description])</f>
        <v>WITCONOL NP-20 BULK</v>
      </c>
      <c r="D8761" t="str">
        <f>_xlfn.XLOOKUP(B8761,tblProducts[Column1],tblProducts[Description])</f>
        <v>ETHYLAN 324 BULK</v>
      </c>
      <c r="E8761" t="s">
        <v>9</v>
      </c>
      <c r="F8761" t="s">
        <v>12</v>
      </c>
      <c r="G8761" t="s">
        <v>7</v>
      </c>
      <c r="H8761" t="s">
        <v>8</v>
      </c>
      <c r="I8761">
        <f t="shared" si="141"/>
        <v>2</v>
      </c>
    </row>
    <row r="8762" spans="1:9">
      <c r="A8762">
        <f>IF(MOD(ROW()-24,COUNTA(tblProducts[Description]))=0,A8761+1,A8761)</f>
        <v>77</v>
      </c>
      <c r="B8762">
        <f>MOD(ROW()-24,COUNTA(tblProducts[Description]))+1</f>
        <v>75</v>
      </c>
      <c r="C8762" t="str">
        <f>_xlfn.XLOOKUP(A8762,tblProducts[Column1],tblProducts[Description])</f>
        <v>WITCONOL NP-20 BULK</v>
      </c>
      <c r="D8762" t="str">
        <f>_xlfn.XLOOKUP(B8762,tblProducts[Column1],tblProducts[Description])</f>
        <v>WITCONOL NP-120 BULK</v>
      </c>
      <c r="E8762" t="s">
        <v>9</v>
      </c>
      <c r="F8762" t="s">
        <v>12</v>
      </c>
      <c r="G8762" t="s">
        <v>7</v>
      </c>
      <c r="H8762" t="s">
        <v>8</v>
      </c>
      <c r="I8762">
        <f t="shared" si="141"/>
        <v>2</v>
      </c>
    </row>
    <row r="8763" spans="1:9">
      <c r="A8763">
        <f>IF(MOD(ROW()-24,COUNTA(tblProducts[Description]))=0,A8762+1,A8762)</f>
        <v>77</v>
      </c>
      <c r="B8763">
        <f>MOD(ROW()-24,COUNTA(tblProducts[Description]))+1</f>
        <v>76</v>
      </c>
      <c r="C8763" t="str">
        <f>_xlfn.XLOOKUP(A8763,tblProducts[Column1],tblProducts[Description])</f>
        <v>WITCONOL NP-20 BULK</v>
      </c>
      <c r="D8763" t="str">
        <f>_xlfn.XLOOKUP(B8763,tblProducts[Column1],tblProducts[Description])</f>
        <v>WITCONOL NP-130 BULK</v>
      </c>
      <c r="E8763" t="s">
        <v>9</v>
      </c>
      <c r="F8763" t="s">
        <v>12</v>
      </c>
      <c r="G8763" t="s">
        <v>7</v>
      </c>
      <c r="H8763" t="s">
        <v>8</v>
      </c>
      <c r="I8763">
        <f t="shared" si="141"/>
        <v>2</v>
      </c>
    </row>
    <row r="8764" spans="1:9">
      <c r="A8764">
        <f>IF(MOD(ROW()-24,COUNTA(tblProducts[Description]))=0,A8763+1,A8763)</f>
        <v>77</v>
      </c>
      <c r="B8764">
        <f>MOD(ROW()-24,COUNTA(tblProducts[Description]))+1</f>
        <v>77</v>
      </c>
      <c r="C8764" t="str">
        <f>_xlfn.XLOOKUP(A8764,tblProducts[Column1],tblProducts[Description])</f>
        <v>WITCONOL NP-20 BULK</v>
      </c>
      <c r="D8764" t="str">
        <f>_xlfn.XLOOKUP(B8764,tblProducts[Column1],tblProducts[Description])</f>
        <v>WITCONOL NP-20 BULK</v>
      </c>
      <c r="E8764" t="s">
        <v>9</v>
      </c>
      <c r="F8764" t="s">
        <v>12</v>
      </c>
      <c r="G8764" t="s">
        <v>7</v>
      </c>
      <c r="H8764" t="s">
        <v>8</v>
      </c>
      <c r="I8764">
        <f t="shared" si="141"/>
        <v>2</v>
      </c>
    </row>
    <row r="8765" spans="1:9">
      <c r="A8765">
        <f>IF(MOD(ROW()-24,COUNTA(tblProducts[Description]))=0,A8764+1,A8764)</f>
        <v>77</v>
      </c>
      <c r="B8765">
        <f>MOD(ROW()-24,COUNTA(tblProducts[Description]))+1</f>
        <v>78</v>
      </c>
      <c r="C8765" t="str">
        <f>_xlfn.XLOOKUP(A8765,tblProducts[Column1],tblProducts[Description])</f>
        <v>WITCONOL NP-20 BULK</v>
      </c>
      <c r="D8765" t="str">
        <f>_xlfn.XLOOKUP(B8765,tblProducts[Column1],tblProducts[Description])</f>
        <v>WITCONOL NP-330 BULK</v>
      </c>
      <c r="E8765" t="s">
        <v>9</v>
      </c>
      <c r="F8765" t="s">
        <v>12</v>
      </c>
      <c r="G8765" t="s">
        <v>7</v>
      </c>
      <c r="H8765" t="s">
        <v>8</v>
      </c>
      <c r="I8765">
        <f t="shared" si="141"/>
        <v>2</v>
      </c>
    </row>
    <row r="8766" spans="1:9">
      <c r="A8766">
        <f>IF(MOD(ROW()-24,COUNTA(tblProducts[Description]))=0,A8765+1,A8765)</f>
        <v>77</v>
      </c>
      <c r="B8766">
        <f>MOD(ROW()-24,COUNTA(tblProducts[Description]))+1</f>
        <v>79</v>
      </c>
      <c r="C8766" t="str">
        <f>_xlfn.XLOOKUP(A8766,tblProducts[Column1],tblProducts[Description])</f>
        <v>WITCONOL NP-20 BULK</v>
      </c>
      <c r="D8766" t="str">
        <f>_xlfn.XLOOKUP(B8766,tblProducts[Column1],tblProducts[Description])</f>
        <v>WITCONOL NP-40 BULK</v>
      </c>
      <c r="E8766" t="s">
        <v>9</v>
      </c>
      <c r="F8766" t="s">
        <v>12</v>
      </c>
      <c r="G8766" t="s">
        <v>7</v>
      </c>
      <c r="H8766" t="s">
        <v>8</v>
      </c>
      <c r="I8766">
        <f t="shared" si="141"/>
        <v>2</v>
      </c>
    </row>
    <row r="8767" spans="1:9">
      <c r="A8767">
        <f>IF(MOD(ROW()-24,COUNTA(tblProducts[Description]))=0,A8766+1,A8766)</f>
        <v>77</v>
      </c>
      <c r="B8767">
        <f>MOD(ROW()-24,COUNTA(tblProducts[Description]))+1</f>
        <v>80</v>
      </c>
      <c r="C8767" t="str">
        <f>_xlfn.XLOOKUP(A8767,tblProducts[Column1],tblProducts[Description])</f>
        <v>WITCONOL NP-20 BULK</v>
      </c>
      <c r="D8767" t="str">
        <f>_xlfn.XLOOKUP(B8767,tblProducts[Column1],tblProducts[Description])</f>
        <v>WITCONOL NP-60 BULK</v>
      </c>
      <c r="E8767" t="s">
        <v>9</v>
      </c>
      <c r="F8767" t="s">
        <v>12</v>
      </c>
      <c r="G8767" t="s">
        <v>9</v>
      </c>
      <c r="H8767" t="s">
        <v>8</v>
      </c>
      <c r="I8767">
        <f t="shared" si="141"/>
        <v>4</v>
      </c>
    </row>
    <row r="8768" spans="1:9">
      <c r="A8768">
        <f>IF(MOD(ROW()-24,COUNTA(tblProducts[Description]))=0,A8767+1,A8767)</f>
        <v>77</v>
      </c>
      <c r="B8768">
        <f>MOD(ROW()-24,COUNTA(tblProducts[Description]))+1</f>
        <v>81</v>
      </c>
      <c r="C8768" t="str">
        <f>_xlfn.XLOOKUP(A8768,tblProducts[Column1],tblProducts[Description])</f>
        <v>WITCONOL NP-20 BULK</v>
      </c>
      <c r="D8768" t="str">
        <f>_xlfn.XLOOKUP(B8768,tblProducts[Column1],tblProducts[Description])</f>
        <v>WITCONOL NP-80 BULK</v>
      </c>
      <c r="E8768" t="s">
        <v>9</v>
      </c>
      <c r="F8768" t="s">
        <v>12</v>
      </c>
      <c r="G8768" t="s">
        <v>9</v>
      </c>
      <c r="H8768" t="s">
        <v>8</v>
      </c>
      <c r="I8768">
        <f t="shared" si="141"/>
        <v>4</v>
      </c>
    </row>
    <row r="8769" spans="1:9">
      <c r="A8769">
        <f>IF(MOD(ROW()-24,COUNTA(tblProducts[Description]))=0,A8768+1,A8768)</f>
        <v>77</v>
      </c>
      <c r="B8769">
        <f>MOD(ROW()-24,COUNTA(tblProducts[Description]))+1</f>
        <v>82</v>
      </c>
      <c r="C8769" t="str">
        <f>_xlfn.XLOOKUP(A8769,tblProducts[Column1],tblProducts[Description])</f>
        <v>WITCONOL NP-20 BULK</v>
      </c>
      <c r="D8769" t="str">
        <f>_xlfn.XLOOKUP(B8769,tblProducts[Column1],tblProducts[Description])</f>
        <v>WITCONOL NP-90 BULK</v>
      </c>
      <c r="E8769" t="s">
        <v>9</v>
      </c>
      <c r="F8769" t="s">
        <v>12</v>
      </c>
      <c r="G8769" t="s">
        <v>7</v>
      </c>
      <c r="H8769" t="s">
        <v>8</v>
      </c>
      <c r="I8769">
        <f t="shared" si="141"/>
        <v>2</v>
      </c>
    </row>
    <row r="8770" spans="1:9">
      <c r="A8770">
        <f>IF(MOD(ROW()-24,COUNTA(tblProducts[Description]))=0,A8769+1,A8769)</f>
        <v>77</v>
      </c>
      <c r="B8770">
        <f>MOD(ROW()-24,COUNTA(tblProducts[Description]))+1</f>
        <v>83</v>
      </c>
      <c r="C8770" t="str">
        <f>_xlfn.XLOOKUP(A8770,tblProducts[Column1],tblProducts[Description])</f>
        <v>WITCONOL NP-20 BULK</v>
      </c>
      <c r="D8770" t="str">
        <f>_xlfn.XLOOKUP(B8770,tblProducts[Column1],tblProducts[Description])</f>
        <v>WITCONOL NS-108 PO BULK</v>
      </c>
      <c r="E8770" t="s">
        <v>9</v>
      </c>
      <c r="F8770" t="s">
        <v>12</v>
      </c>
      <c r="G8770" t="s">
        <v>9</v>
      </c>
      <c r="H8770" t="s">
        <v>8</v>
      </c>
      <c r="I8770">
        <f t="shared" si="141"/>
        <v>4</v>
      </c>
    </row>
    <row r="8771" spans="1:9">
      <c r="A8771">
        <f>IF(MOD(ROW()-24,COUNTA(tblProducts[Description]))=0,A8770+1,A8770)</f>
        <v>77</v>
      </c>
      <c r="B8771">
        <f>MOD(ROW()-24,COUNTA(tblProducts[Description]))+1</f>
        <v>84</v>
      </c>
      <c r="C8771" t="str">
        <f>_xlfn.XLOOKUP(A8771,tblProducts[Column1],tblProducts[Description])</f>
        <v>WITCONOL NP-20 BULK</v>
      </c>
      <c r="D8771" t="str">
        <f>_xlfn.XLOOKUP(B8771,tblProducts[Column1],tblProducts[Description])</f>
        <v>WITCONOL NS-505K BULK</v>
      </c>
      <c r="E8771" t="s">
        <v>9</v>
      </c>
      <c r="F8771" t="s">
        <v>12</v>
      </c>
      <c r="G8771" t="s">
        <v>9</v>
      </c>
      <c r="H8771" t="s">
        <v>8</v>
      </c>
      <c r="I8771">
        <f t="shared" si="141"/>
        <v>4</v>
      </c>
    </row>
    <row r="8772" spans="1:9">
      <c r="A8772">
        <f>IF(MOD(ROW()-24,COUNTA(tblProducts[Description]))=0,A8771+1,A8771)</f>
        <v>77</v>
      </c>
      <c r="B8772">
        <f>MOD(ROW()-24,COUNTA(tblProducts[Description]))+1</f>
        <v>85</v>
      </c>
      <c r="C8772" t="str">
        <f>_xlfn.XLOOKUP(A8772,tblProducts[Column1],tblProducts[Description])</f>
        <v>WITCONOL NP-20 BULK</v>
      </c>
      <c r="D8772" t="str">
        <f>_xlfn.XLOOKUP(B8772,tblProducts[Column1],tblProducts[Description])</f>
        <v>WITCONOL NS-817 BULK</v>
      </c>
      <c r="E8772" t="s">
        <v>9</v>
      </c>
      <c r="F8772" t="s">
        <v>12</v>
      </c>
      <c r="G8772" t="s">
        <v>9</v>
      </c>
      <c r="H8772" t="s">
        <v>8</v>
      </c>
      <c r="I8772">
        <f t="shared" si="141"/>
        <v>4</v>
      </c>
    </row>
    <row r="8773" spans="1:9">
      <c r="A8773">
        <f>IF(MOD(ROW()-24,COUNTA(tblProducts[Description]))=0,A8772+1,A8772)</f>
        <v>77</v>
      </c>
      <c r="B8773">
        <f>MOD(ROW()-24,COUNTA(tblProducts[Description]))+1</f>
        <v>86</v>
      </c>
      <c r="C8773" t="str">
        <f>_xlfn.XLOOKUP(A8773,tblProducts[Column1],tblProducts[Description])</f>
        <v>WITCONOL NP-20 BULK</v>
      </c>
      <c r="D8773" t="str">
        <f>_xlfn.XLOOKUP(B8773,tblProducts[Column1],tblProducts[Description])</f>
        <v>WITCONOL PD-375 BULK</v>
      </c>
      <c r="E8773" t="s">
        <v>9</v>
      </c>
      <c r="F8773" t="s">
        <v>12</v>
      </c>
      <c r="G8773" t="s">
        <v>9</v>
      </c>
      <c r="H8773" t="s">
        <v>8</v>
      </c>
      <c r="I8773">
        <f t="shared" si="141"/>
        <v>4</v>
      </c>
    </row>
    <row r="8774" spans="1:9">
      <c r="A8774">
        <f>IF(MOD(ROW()-24,COUNTA(tblProducts[Description]))=0,A8773+1,A8773)</f>
        <v>77</v>
      </c>
      <c r="B8774">
        <f>MOD(ROW()-24,COUNTA(tblProducts[Description]))+1</f>
        <v>87</v>
      </c>
      <c r="C8774" t="str">
        <f>_xlfn.XLOOKUP(A8774,tblProducts[Column1],tblProducts[Description])</f>
        <v>WITCONOL NP-20 BULK</v>
      </c>
      <c r="D8774" t="str">
        <f>_xlfn.XLOOKUP(B8774,tblProducts[Column1],tblProducts[Description])</f>
        <v>WITCONOL PD-4085 BULK</v>
      </c>
      <c r="E8774" t="s">
        <v>9</v>
      </c>
      <c r="F8774" t="s">
        <v>12</v>
      </c>
      <c r="G8774" t="s">
        <v>7</v>
      </c>
      <c r="H8774" t="s">
        <v>8</v>
      </c>
      <c r="I8774">
        <f t="shared" si="141"/>
        <v>2</v>
      </c>
    </row>
    <row r="8775" spans="1:9">
      <c r="A8775">
        <f>IF(MOD(ROW()-24,COUNTA(tblProducts[Description]))=0,A8774+1,A8774)</f>
        <v>77</v>
      </c>
      <c r="B8775">
        <f>MOD(ROW()-24,COUNTA(tblProducts[Description]))+1</f>
        <v>88</v>
      </c>
      <c r="C8775" t="str">
        <f>_xlfn.XLOOKUP(A8775,tblProducts[Column1],tblProducts[Description])</f>
        <v>WITCONOL NP-20 BULK</v>
      </c>
      <c r="D8775" t="str">
        <f>_xlfn.XLOOKUP(B8775,tblProducts[Column1],tblProducts[Description])</f>
        <v>WITCONOL PD-500 BULK</v>
      </c>
      <c r="E8775" t="s">
        <v>9</v>
      </c>
      <c r="F8775" t="s">
        <v>12</v>
      </c>
      <c r="G8775" t="s">
        <v>7</v>
      </c>
      <c r="H8775" t="s">
        <v>8</v>
      </c>
      <c r="I8775">
        <f t="shared" si="141"/>
        <v>2</v>
      </c>
    </row>
    <row r="8776" spans="1:9">
      <c r="A8776">
        <f>IF(MOD(ROW()-24,COUNTA(tblProducts[Description]))=0,A8775+1,A8775)</f>
        <v>77</v>
      </c>
      <c r="B8776">
        <f>MOD(ROW()-24,COUNTA(tblProducts[Description]))+1</f>
        <v>89</v>
      </c>
      <c r="C8776" t="str">
        <f>_xlfn.XLOOKUP(A8776,tblProducts[Column1],tblProducts[Description])</f>
        <v>WITCONOL NP-20 BULK</v>
      </c>
      <c r="D8776" t="str">
        <f>_xlfn.XLOOKUP(B8776,tblProducts[Column1],tblProducts[Description])</f>
        <v>WITCONOL PEG-200 BULK</v>
      </c>
      <c r="E8776" t="s">
        <v>9</v>
      </c>
      <c r="F8776" t="s">
        <v>12</v>
      </c>
      <c r="G8776" t="s">
        <v>7</v>
      </c>
      <c r="H8776" t="s">
        <v>8</v>
      </c>
      <c r="I8776">
        <f t="shared" si="141"/>
        <v>2</v>
      </c>
    </row>
    <row r="8777" spans="1:9">
      <c r="A8777">
        <f>IF(MOD(ROW()-24,COUNTA(tblProducts[Description]))=0,A8776+1,A8776)</f>
        <v>77</v>
      </c>
      <c r="B8777">
        <f>MOD(ROW()-24,COUNTA(tblProducts[Description]))+1</f>
        <v>90</v>
      </c>
      <c r="C8777" t="str">
        <f>_xlfn.XLOOKUP(A8777,tblProducts[Column1],tblProducts[Description])</f>
        <v>WITCONOL NP-20 BULK</v>
      </c>
      <c r="D8777" t="str">
        <f>_xlfn.XLOOKUP(B8777,tblProducts[Column1],tblProducts[Description])</f>
        <v>WITCONOL PEG-400 BULK</v>
      </c>
      <c r="E8777" t="s">
        <v>9</v>
      </c>
      <c r="F8777" t="s">
        <v>12</v>
      </c>
      <c r="G8777" t="s">
        <v>9</v>
      </c>
      <c r="H8777" t="s">
        <v>8</v>
      </c>
      <c r="I8777">
        <f t="shared" si="141"/>
        <v>4</v>
      </c>
    </row>
    <row r="8778" spans="1:9">
      <c r="A8778">
        <f>IF(MOD(ROW()-24,COUNTA(tblProducts[Description]))=0,A8777+1,A8777)</f>
        <v>77</v>
      </c>
      <c r="B8778">
        <f>MOD(ROW()-24,COUNTA(tblProducts[Description]))+1</f>
        <v>91</v>
      </c>
      <c r="C8778" t="str">
        <f>_xlfn.XLOOKUP(A8778,tblProducts[Column1],tblProducts[Description])</f>
        <v>WITCONOL NP-20 BULK</v>
      </c>
      <c r="D8778" t="str">
        <f>_xlfn.XLOOKUP(B8778,tblProducts[Column1],tblProducts[Description])</f>
        <v>WITCONOL PEG-500 BULK</v>
      </c>
      <c r="E8778" t="s">
        <v>9</v>
      </c>
      <c r="F8778" t="s">
        <v>12</v>
      </c>
      <c r="G8778" t="s">
        <v>9</v>
      </c>
      <c r="H8778" t="s">
        <v>8</v>
      </c>
      <c r="I8778">
        <f t="shared" si="141"/>
        <v>4</v>
      </c>
    </row>
    <row r="8779" spans="1:9">
      <c r="A8779">
        <f>IF(MOD(ROW()-24,COUNTA(tblProducts[Description]))=0,A8778+1,A8778)</f>
        <v>77</v>
      </c>
      <c r="B8779">
        <f>MOD(ROW()-24,COUNTA(tblProducts[Description]))+1</f>
        <v>92</v>
      </c>
      <c r="C8779" t="str">
        <f>_xlfn.XLOOKUP(A8779,tblProducts[Column1],tblProducts[Description])</f>
        <v>WITCONOL NP-20 BULK</v>
      </c>
      <c r="D8779" t="str">
        <f>_xlfn.XLOOKUP(B8779,tblProducts[Column1],tblProducts[Description])</f>
        <v>WITCONOL PEG-600 BULK</v>
      </c>
      <c r="E8779" t="s">
        <v>9</v>
      </c>
      <c r="F8779" t="s">
        <v>12</v>
      </c>
      <c r="G8779" t="s">
        <v>9</v>
      </c>
      <c r="H8779" t="s">
        <v>8</v>
      </c>
      <c r="I8779">
        <f t="shared" si="141"/>
        <v>4</v>
      </c>
    </row>
    <row r="8780" spans="1:9">
      <c r="A8780">
        <f>IF(MOD(ROW()-24,COUNTA(tblProducts[Description]))=0,A8779+1,A8779)</f>
        <v>77</v>
      </c>
      <c r="B8780">
        <f>MOD(ROW()-24,COUNTA(tblProducts[Description]))+1</f>
        <v>93</v>
      </c>
      <c r="C8780" t="str">
        <f>_xlfn.XLOOKUP(A8780,tblProducts[Column1],tblProducts[Description])</f>
        <v>WITCONOL NP-20 BULK</v>
      </c>
      <c r="D8780" t="str">
        <f>_xlfn.XLOOKUP(B8780,tblProducts[Column1],tblProducts[Description])</f>
        <v>WITCONOL PH-70 BULK</v>
      </c>
      <c r="E8780" t="s">
        <v>9</v>
      </c>
      <c r="F8780" t="s">
        <v>12</v>
      </c>
      <c r="G8780" t="s">
        <v>7</v>
      </c>
      <c r="H8780" t="s">
        <v>8</v>
      </c>
      <c r="I8780">
        <f t="shared" si="141"/>
        <v>2</v>
      </c>
    </row>
    <row r="8781" spans="1:9">
      <c r="A8781">
        <f>IF(MOD(ROW()-24,COUNTA(tblProducts[Description]))=0,A8780+1,A8780)</f>
        <v>77</v>
      </c>
      <c r="B8781">
        <f>MOD(ROW()-24,COUNTA(tblProducts[Description]))+1</f>
        <v>94</v>
      </c>
      <c r="C8781" t="str">
        <f>_xlfn.XLOOKUP(A8781,tblProducts[Column1],tblProducts[Description])</f>
        <v>WITCONOL NP-20 BULK</v>
      </c>
      <c r="D8781" t="str">
        <f>_xlfn.XLOOKUP(B8781,tblProducts[Column1],tblProducts[Description])</f>
        <v>WITCONOL SN-50 BULK</v>
      </c>
      <c r="E8781" t="s">
        <v>9</v>
      </c>
      <c r="F8781" t="s">
        <v>12</v>
      </c>
      <c r="G8781" t="s">
        <v>7</v>
      </c>
      <c r="H8781" t="s">
        <v>8</v>
      </c>
      <c r="I8781">
        <f t="shared" si="141"/>
        <v>2</v>
      </c>
    </row>
    <row r="8782" spans="1:9">
      <c r="A8782">
        <f>IF(MOD(ROW()-24,COUNTA(tblProducts[Description]))=0,A8781+1,A8781)</f>
        <v>77</v>
      </c>
      <c r="B8782">
        <f>MOD(ROW()-24,COUNTA(tblProducts[Description]))+1</f>
        <v>95</v>
      </c>
      <c r="C8782" t="str">
        <f>_xlfn.XLOOKUP(A8782,tblProducts[Column1],tblProducts[Description])</f>
        <v>WITCONOL NP-20 BULK</v>
      </c>
      <c r="D8782" t="str">
        <f>_xlfn.XLOOKUP(B8782,tblProducts[Column1],tblProducts[Description])</f>
        <v>WITCONOL SN-70 BULK</v>
      </c>
      <c r="E8782" t="s">
        <v>9</v>
      </c>
      <c r="F8782" t="s">
        <v>12</v>
      </c>
      <c r="G8782" t="s">
        <v>7</v>
      </c>
      <c r="H8782" t="s">
        <v>8</v>
      </c>
      <c r="I8782">
        <f t="shared" si="141"/>
        <v>2</v>
      </c>
    </row>
    <row r="8783" spans="1:9">
      <c r="A8783">
        <f>IF(MOD(ROW()-24,COUNTA(tblProducts[Description]))=0,A8782+1,A8782)</f>
        <v>77</v>
      </c>
      <c r="B8783">
        <f>MOD(ROW()-24,COUNTA(tblProducts[Description]))+1</f>
        <v>96</v>
      </c>
      <c r="C8783" t="str">
        <f>_xlfn.XLOOKUP(A8783,tblProducts[Column1],tblProducts[Description])</f>
        <v>WITCONOL NP-20 BULK</v>
      </c>
      <c r="D8783" t="str">
        <f>_xlfn.XLOOKUP(B8783,tblProducts[Column1],tblProducts[Description])</f>
        <v>REDICOTE E-47 NPF BULK</v>
      </c>
      <c r="E8783" t="s">
        <v>9</v>
      </c>
      <c r="F8783" t="s">
        <v>12</v>
      </c>
      <c r="G8783" t="s">
        <v>9</v>
      </c>
      <c r="H8783" t="s">
        <v>8</v>
      </c>
      <c r="I8783">
        <f t="shared" si="141"/>
        <v>4</v>
      </c>
    </row>
    <row r="8784" spans="1:9">
      <c r="A8784">
        <f>IF(MOD(ROW()-24,COUNTA(tblProducts[Description]))=0,A8783+1,A8783)</f>
        <v>77</v>
      </c>
      <c r="B8784">
        <f>MOD(ROW()-24,COUNTA(tblProducts[Description]))+1</f>
        <v>97</v>
      </c>
      <c r="C8784" t="str">
        <f>_xlfn.XLOOKUP(A8784,tblProducts[Column1],tblProducts[Description])</f>
        <v>WITCONOL NP-20 BULK</v>
      </c>
      <c r="D8784" t="str">
        <f>_xlfn.XLOOKUP(B8784,tblProducts[Column1],tblProducts[Description])</f>
        <v>EMULPON CO-25 BULK</v>
      </c>
      <c r="E8784" t="s">
        <v>9</v>
      </c>
      <c r="F8784" t="s">
        <v>12</v>
      </c>
      <c r="G8784" t="s">
        <v>7</v>
      </c>
      <c r="H8784" t="s">
        <v>8</v>
      </c>
      <c r="I8784">
        <f t="shared" si="141"/>
        <v>2</v>
      </c>
    </row>
    <row r="8785" spans="1:9">
      <c r="A8785">
        <f>IF(MOD(ROW()-24,COUNTA(tblProducts[Description]))=0,A8784+1,A8784)</f>
        <v>77</v>
      </c>
      <c r="B8785">
        <f>MOD(ROW()-24,COUNTA(tblProducts[Description]))+1</f>
        <v>98</v>
      </c>
      <c r="C8785" t="str">
        <f>_xlfn.XLOOKUP(A8785,tblProducts[Column1],tblProducts[Description])</f>
        <v>WITCONOL NP-20 BULK</v>
      </c>
      <c r="D8785" t="str">
        <f>_xlfn.XLOOKUP(B8785,tblProducts[Column1],tblProducts[Description])</f>
        <v>EMULPON CO-30 BULK</v>
      </c>
      <c r="E8785" t="s">
        <v>9</v>
      </c>
      <c r="F8785" t="s">
        <v>12</v>
      </c>
      <c r="G8785" t="s">
        <v>7</v>
      </c>
      <c r="H8785" t="s">
        <v>8</v>
      </c>
      <c r="I8785">
        <f t="shared" si="141"/>
        <v>2</v>
      </c>
    </row>
    <row r="8786" spans="1:9">
      <c r="A8786">
        <f>IF(MOD(ROW()-24,COUNTA(tblProducts[Description]))=0,A8785+1,A8785)</f>
        <v>77</v>
      </c>
      <c r="B8786">
        <f>MOD(ROW()-24,COUNTA(tblProducts[Description]))+1</f>
        <v>99</v>
      </c>
      <c r="C8786" t="str">
        <f>_xlfn.XLOOKUP(A8786,tblProducts[Column1],tblProducts[Description])</f>
        <v>WITCONOL NP-20 BULK</v>
      </c>
      <c r="D8786" t="str">
        <f>_xlfn.XLOOKUP(B8786,tblProducts[Column1],tblProducts[Description])</f>
        <v>EMULPON CO-40 BULK</v>
      </c>
      <c r="E8786" t="s">
        <v>9</v>
      </c>
      <c r="F8786" t="s">
        <v>12</v>
      </c>
      <c r="G8786" t="s">
        <v>7</v>
      </c>
      <c r="H8786" t="s">
        <v>8</v>
      </c>
      <c r="I8786">
        <f t="shared" si="141"/>
        <v>2</v>
      </c>
    </row>
    <row r="8787" spans="1:9">
      <c r="A8787">
        <f>IF(MOD(ROW()-24,COUNTA(tblProducts[Description]))=0,A8786+1,A8786)</f>
        <v>77</v>
      </c>
      <c r="B8787">
        <f>MOD(ROW()-24,COUNTA(tblProducts[Description]))+1</f>
        <v>100</v>
      </c>
      <c r="C8787" t="str">
        <f>_xlfn.XLOOKUP(A8787,tblProducts[Column1],tblProducts[Description])</f>
        <v>WITCONOL NP-20 BULK</v>
      </c>
      <c r="D8787" t="str">
        <f>_xlfn.XLOOKUP(B8787,tblProducts[Column1],tblProducts[Description])</f>
        <v>EMULPON CO-36 BULK</v>
      </c>
      <c r="E8787" t="s">
        <v>9</v>
      </c>
      <c r="F8787" t="s">
        <v>12</v>
      </c>
      <c r="G8787" t="s">
        <v>7</v>
      </c>
      <c r="H8787" t="s">
        <v>8</v>
      </c>
      <c r="I8787">
        <f t="shared" si="141"/>
        <v>2</v>
      </c>
    </row>
    <row r="8788" spans="1:9">
      <c r="A8788">
        <f>IF(MOD(ROW()-24,COUNTA(tblProducts[Description]))=0,A8787+1,A8787)</f>
        <v>77</v>
      </c>
      <c r="B8788">
        <f>MOD(ROW()-24,COUNTA(tblProducts[Description]))+1</f>
        <v>101</v>
      </c>
      <c r="C8788" t="str">
        <f>_xlfn.XLOOKUP(A8788,tblProducts[Column1],tblProducts[Description])</f>
        <v>WITCONOL NP-20 BULK</v>
      </c>
      <c r="D8788" t="str">
        <f>_xlfn.XLOOKUP(B8788,tblProducts[Column1],tblProducts[Description])</f>
        <v>REDICOTE E-4819 BULK</v>
      </c>
      <c r="E8788" t="s">
        <v>9</v>
      </c>
      <c r="F8788" t="s">
        <v>12</v>
      </c>
      <c r="G8788" t="s">
        <v>7</v>
      </c>
      <c r="H8788" t="s">
        <v>8</v>
      </c>
      <c r="I8788">
        <f t="shared" si="141"/>
        <v>2</v>
      </c>
    </row>
    <row r="8789" spans="1:9">
      <c r="A8789">
        <f>IF(MOD(ROW()-24,COUNTA(tblProducts[Description]))=0,A8788+1,A8788)</f>
        <v>77</v>
      </c>
      <c r="B8789">
        <f>MOD(ROW()-24,COUNTA(tblProducts[Description]))+1</f>
        <v>102</v>
      </c>
      <c r="C8789" t="str">
        <f>_xlfn.XLOOKUP(A8789,tblProducts[Column1],tblProducts[Description])</f>
        <v>WITCONOL NP-20 BULK</v>
      </c>
      <c r="D8789" t="str">
        <f>_xlfn.XLOOKUP(B8789,tblProducts[Column1],tblProducts[Description])</f>
        <v>ETHYLAN 1005 SA  BULK</v>
      </c>
      <c r="E8789" t="s">
        <v>9</v>
      </c>
      <c r="F8789" t="s">
        <v>12</v>
      </c>
      <c r="G8789" t="s">
        <v>7</v>
      </c>
      <c r="H8789" t="s">
        <v>8</v>
      </c>
      <c r="I8789">
        <f t="shared" si="141"/>
        <v>2</v>
      </c>
    </row>
    <row r="8790" spans="1:9">
      <c r="A8790">
        <f>IF(MOD(ROW()-24,COUNTA(tblProducts[Description]))=0,A8789+1,A8789)</f>
        <v>77</v>
      </c>
      <c r="B8790">
        <f>MOD(ROW()-24,COUNTA(tblProducts[Description]))+1</f>
        <v>103</v>
      </c>
      <c r="C8790" t="str">
        <f>_xlfn.XLOOKUP(A8790,tblProducts[Column1],tblProducts[Description])</f>
        <v>WITCONOL NP-20 BULK</v>
      </c>
      <c r="D8790" t="str">
        <f>_xlfn.XLOOKUP(B8790,tblProducts[Column1],tblProducts[Description])</f>
        <v>ETHODUOMEEN T/15 BULK</v>
      </c>
      <c r="E8790" t="s">
        <v>9</v>
      </c>
      <c r="F8790" t="s">
        <v>12</v>
      </c>
      <c r="G8790" t="s">
        <v>7</v>
      </c>
      <c r="H8790" t="s">
        <v>8</v>
      </c>
      <c r="I8790">
        <f t="shared" si="141"/>
        <v>2</v>
      </c>
    </row>
    <row r="8791" spans="1:9">
      <c r="A8791">
        <f>IF(MOD(ROW()-24,COUNTA(tblProducts[Description]))=0,A8790+1,A8790)</f>
        <v>77</v>
      </c>
      <c r="B8791">
        <f>MOD(ROW()-24,COUNTA(tblProducts[Description]))+1</f>
        <v>104</v>
      </c>
      <c r="C8791" t="str">
        <f>_xlfn.XLOOKUP(A8791,tblProducts[Column1],tblProducts[Description])</f>
        <v>WITCONOL NP-20 BULK</v>
      </c>
      <c r="D8791" t="str">
        <f>_xlfn.XLOOKUP(B8791,tblProducts[Column1],tblProducts[Description])</f>
        <v>C-6442 BULK</v>
      </c>
      <c r="E8791" t="s">
        <v>9</v>
      </c>
      <c r="F8791" t="s">
        <v>12</v>
      </c>
      <c r="G8791" t="s">
        <v>7</v>
      </c>
      <c r="H8791" t="s">
        <v>8</v>
      </c>
      <c r="I8791">
        <f t="shared" si="141"/>
        <v>2</v>
      </c>
    </row>
    <row r="8792" spans="1:9">
      <c r="A8792">
        <f>IF(MOD(ROW()-24,COUNTA(tblProducts[Description]))=0,A8791+1,A8791)</f>
        <v>77</v>
      </c>
      <c r="B8792">
        <f>MOD(ROW()-24,COUNTA(tblProducts[Description]))+1</f>
        <v>105</v>
      </c>
      <c r="C8792" t="str">
        <f>_xlfn.XLOOKUP(A8792,tblProducts[Column1],tblProducts[Description])</f>
        <v>WITCONOL NP-20 BULK</v>
      </c>
      <c r="D8792" t="str">
        <f>_xlfn.XLOOKUP(B8792,tblProducts[Column1],tblProducts[Description])</f>
        <v>ETHODUOMEEN T/25  BULK</v>
      </c>
      <c r="E8792" t="s">
        <v>9</v>
      </c>
      <c r="F8792" t="s">
        <v>12</v>
      </c>
      <c r="G8792" t="s">
        <v>7</v>
      </c>
      <c r="H8792" t="s">
        <v>8</v>
      </c>
      <c r="I8792">
        <f t="shared" si="141"/>
        <v>2</v>
      </c>
    </row>
    <row r="8793" spans="1:9">
      <c r="A8793">
        <f>IF(MOD(ROW()-24,COUNTA(tblProducts[Description]))=0,A8792+1,A8792)</f>
        <v>77</v>
      </c>
      <c r="B8793">
        <f>MOD(ROW()-24,COUNTA(tblProducts[Description]))+1</f>
        <v>106</v>
      </c>
      <c r="C8793" t="str">
        <f>_xlfn.XLOOKUP(A8793,tblProducts[Column1],tblProducts[Description])</f>
        <v>WITCONOL NP-20 BULK</v>
      </c>
      <c r="D8793" t="str">
        <f>_xlfn.XLOOKUP(B8793,tblProducts[Column1],tblProducts[Description])</f>
        <v>WITCONOL PD-2000 BULK</v>
      </c>
      <c r="E8793" t="s">
        <v>9</v>
      </c>
      <c r="F8793" t="s">
        <v>12</v>
      </c>
      <c r="G8793" t="s">
        <v>7</v>
      </c>
      <c r="H8793" t="s">
        <v>8</v>
      </c>
      <c r="I8793">
        <f t="shared" ref="I8793:I8856" si="142">IF(E8793="NO",0,IF(F8793="HEEL WASH",1.5,2))+IF(G8793="NO",0,2)</f>
        <v>2</v>
      </c>
    </row>
    <row r="8794" spans="1:9">
      <c r="A8794">
        <f>IF(MOD(ROW()-24,COUNTA(tblProducts[Description]))=0,A8793+1,A8793)</f>
        <v>77</v>
      </c>
      <c r="B8794">
        <f>MOD(ROW()-24,COUNTA(tblProducts[Description]))+1</f>
        <v>107</v>
      </c>
      <c r="C8794" t="str">
        <f>_xlfn.XLOOKUP(A8794,tblProducts[Column1],tblProducts[Description])</f>
        <v>WITCONOL NP-20 BULK</v>
      </c>
      <c r="D8794" t="str">
        <f>_xlfn.XLOOKUP(B8794,tblProducts[Column1],tblProducts[Description])</f>
        <v>BEROL 347 BULK</v>
      </c>
      <c r="E8794" t="s">
        <v>9</v>
      </c>
      <c r="F8794" t="s">
        <v>12</v>
      </c>
      <c r="G8794" t="s">
        <v>7</v>
      </c>
      <c r="H8794" t="s">
        <v>8</v>
      </c>
      <c r="I8794">
        <f t="shared" si="142"/>
        <v>2</v>
      </c>
    </row>
    <row r="8795" spans="1:9">
      <c r="A8795">
        <f>IF(MOD(ROW()-24,COUNTA(tblProducts[Description]))=0,A8794+1,A8794)</f>
        <v>77</v>
      </c>
      <c r="B8795">
        <f>MOD(ROW()-24,COUNTA(tblProducts[Description]))+1</f>
        <v>108</v>
      </c>
      <c r="C8795" t="str">
        <f>_xlfn.XLOOKUP(A8795,tblProducts[Column1],tblProducts[Description])</f>
        <v>WITCONOL NP-20 BULK</v>
      </c>
      <c r="D8795" t="str">
        <f>_xlfn.XLOOKUP(B8795,tblProducts[Column1],tblProducts[Description])</f>
        <v>ETHYLAN PT-3000 BULK</v>
      </c>
      <c r="E8795" t="s">
        <v>9</v>
      </c>
      <c r="F8795" t="s">
        <v>12</v>
      </c>
      <c r="G8795" t="s">
        <v>7</v>
      </c>
      <c r="H8795" t="s">
        <v>8</v>
      </c>
      <c r="I8795">
        <f t="shared" si="142"/>
        <v>2</v>
      </c>
    </row>
    <row r="8796" spans="1:9">
      <c r="A8796">
        <f>IF(MOD(ROW()-24,COUNTA(tblProducts[Description]))=0,A8795+1,A8795)</f>
        <v>77</v>
      </c>
      <c r="B8796">
        <f>MOD(ROW()-24,COUNTA(tblProducts[Description]))+1</f>
        <v>109</v>
      </c>
      <c r="C8796" t="str">
        <f>_xlfn.XLOOKUP(A8796,tblProducts[Column1],tblProducts[Description])</f>
        <v>WITCONOL NP-20 BULK</v>
      </c>
      <c r="D8796" t="str">
        <f>_xlfn.XLOOKUP(B8796,tblProducts[Column1],tblProducts[Description])</f>
        <v>ETHYLAN HB4/BULK</v>
      </c>
      <c r="E8796" t="s">
        <v>9</v>
      </c>
      <c r="F8796" t="s">
        <v>12</v>
      </c>
      <c r="G8796" t="s">
        <v>7</v>
      </c>
      <c r="H8796" t="s">
        <v>8</v>
      </c>
      <c r="I8796">
        <f t="shared" si="142"/>
        <v>2</v>
      </c>
    </row>
    <row r="8797" spans="1:9">
      <c r="A8797">
        <f>IF(MOD(ROW()-24,COUNTA(tblProducts[Description]))=0,A8796+1,A8796)</f>
        <v>77</v>
      </c>
      <c r="B8797">
        <f>MOD(ROW()-24,COUNTA(tblProducts[Description]))+1</f>
        <v>110</v>
      </c>
      <c r="C8797" t="str">
        <f>_xlfn.XLOOKUP(A8797,tblProducts[Column1],tblProducts[Description])</f>
        <v>WITCONOL NP-20 BULK</v>
      </c>
      <c r="D8797" t="str">
        <f>_xlfn.XLOOKUP(B8797,tblProducts[Column1],tblProducts[Description])</f>
        <v>ADSEE AB 600 BULK</v>
      </c>
      <c r="E8797" t="s">
        <v>9</v>
      </c>
      <c r="F8797" t="s">
        <v>12</v>
      </c>
      <c r="G8797" t="s">
        <v>7</v>
      </c>
      <c r="H8797" t="s">
        <v>8</v>
      </c>
      <c r="I8797">
        <f t="shared" si="142"/>
        <v>2</v>
      </c>
    </row>
    <row r="8798" spans="1:9">
      <c r="A8798">
        <f>IF(MOD(ROW()-24,COUNTA(tblProducts[Description]))=0,A8797+1,A8797)</f>
        <v>77</v>
      </c>
      <c r="B8798">
        <f>MOD(ROW()-24,COUNTA(tblProducts[Description]))+1</f>
        <v>111</v>
      </c>
      <c r="C8798" t="str">
        <f>_xlfn.XLOOKUP(A8798,tblProducts[Column1],tblProducts[Description])</f>
        <v>WITCONOL NP-20 BULK</v>
      </c>
      <c r="D8798" t="str">
        <f>_xlfn.XLOOKUP(B8798,tblProducts[Column1],tblProducts[Description])</f>
        <v>WITCONOL PT-320  BULK</v>
      </c>
      <c r="E8798" t="s">
        <v>9</v>
      </c>
      <c r="F8798" t="s">
        <v>12</v>
      </c>
      <c r="G8798" t="s">
        <v>7</v>
      </c>
      <c r="H8798" t="s">
        <v>8</v>
      </c>
      <c r="I8798">
        <f t="shared" si="142"/>
        <v>2</v>
      </c>
    </row>
    <row r="8799" spans="1:9">
      <c r="A8799">
        <f>IF(MOD(ROW()-24,COUNTA(tblProducts[Description]))=0,A8798+1,A8798)</f>
        <v>77</v>
      </c>
      <c r="B8799">
        <f>MOD(ROW()-24,COUNTA(tblProducts[Description]))+1</f>
        <v>112</v>
      </c>
      <c r="C8799" t="str">
        <f>_xlfn.XLOOKUP(A8799,tblProducts[Column1],tblProducts[Description])</f>
        <v>WITCONOL NP-20 BULK</v>
      </c>
      <c r="D8799" t="str">
        <f>_xlfn.XLOOKUP(B8799,tblProducts[Column1],tblProducts[Description])</f>
        <v>ETHYLAN DA-3 BULK</v>
      </c>
      <c r="E8799" t="s">
        <v>7</v>
      </c>
      <c r="G8799" t="s">
        <v>7</v>
      </c>
      <c r="H8799" t="s">
        <v>8</v>
      </c>
      <c r="I8799">
        <f t="shared" si="142"/>
        <v>0</v>
      </c>
    </row>
    <row r="8800" spans="1:9">
      <c r="A8800">
        <f>IF(MOD(ROW()-24,COUNTA(tblProducts[Description]))=0,A8799+1,A8799)</f>
        <v>77</v>
      </c>
      <c r="B8800">
        <f>MOD(ROW()-24,COUNTA(tblProducts[Description]))+1</f>
        <v>113</v>
      </c>
      <c r="C8800" t="str">
        <f>_xlfn.XLOOKUP(A8800,tblProducts[Column1],tblProducts[Description])</f>
        <v>WITCONOL NP-20 BULK</v>
      </c>
      <c r="D8800" t="str">
        <f>_xlfn.XLOOKUP(B8800,tblProducts[Column1],tblProducts[Description])</f>
        <v>ETHOMEEN O/12 BULK</v>
      </c>
      <c r="E8800" t="s">
        <v>7</v>
      </c>
      <c r="G8800" t="s">
        <v>7</v>
      </c>
      <c r="H8800" t="s">
        <v>8</v>
      </c>
      <c r="I8800">
        <f t="shared" si="142"/>
        <v>0</v>
      </c>
    </row>
    <row r="8801" spans="1:9">
      <c r="A8801">
        <f>IF(MOD(ROW()-24,COUNTA(tblProducts[Description]))=0,A8800+1,A8800)</f>
        <v>77</v>
      </c>
      <c r="B8801">
        <f>MOD(ROW()-24,COUNTA(tblProducts[Description]))+1</f>
        <v>114</v>
      </c>
      <c r="C8801" t="str">
        <f>_xlfn.XLOOKUP(A8801,tblProducts[Column1],tblProducts[Description])</f>
        <v>WITCONOL NP-20 BULK</v>
      </c>
      <c r="D8801" t="str">
        <f>_xlfn.XLOOKUP(B8801,tblProducts[Column1],tblProducts[Description])</f>
        <v>WITCONOL PT-1000 BULK</v>
      </c>
      <c r="E8801" t="s">
        <v>7</v>
      </c>
      <c r="G8801" t="s">
        <v>7</v>
      </c>
      <c r="H8801" t="s">
        <v>8</v>
      </c>
      <c r="I8801">
        <f t="shared" si="142"/>
        <v>0</v>
      </c>
    </row>
    <row r="8802" spans="1:9">
      <c r="A8802">
        <f>IF(MOD(ROW()-24,COUNTA(tblProducts[Description]))=0,A8801+1,A8801)</f>
        <v>78</v>
      </c>
      <c r="B8802">
        <f>MOD(ROW()-24,COUNTA(tblProducts[Description]))+1</f>
        <v>1</v>
      </c>
      <c r="C8802" t="str">
        <f>_xlfn.XLOOKUP(A8802,tblProducts[Column1],tblProducts[Description])</f>
        <v>WITCONOL NP-330 BULK</v>
      </c>
      <c r="D8802" t="str">
        <f>_xlfn.XLOOKUP(B8802,tblProducts[Column1],tblProducts[Description])</f>
        <v>ADSEE 4130 BULK</v>
      </c>
      <c r="E8802" t="s">
        <v>9</v>
      </c>
      <c r="F8802" t="s">
        <v>12</v>
      </c>
      <c r="G8802" t="s">
        <v>7</v>
      </c>
      <c r="H8802" t="s">
        <v>8</v>
      </c>
      <c r="I8802">
        <f t="shared" si="142"/>
        <v>2</v>
      </c>
    </row>
    <row r="8803" spans="1:9">
      <c r="A8803">
        <f>IF(MOD(ROW()-24,COUNTA(tblProducts[Description]))=0,A8802+1,A8802)</f>
        <v>78</v>
      </c>
      <c r="B8803">
        <f>MOD(ROW()-24,COUNTA(tblProducts[Description]))+1</f>
        <v>2</v>
      </c>
      <c r="C8803" t="str">
        <f>_xlfn.XLOOKUP(A8803,tblProducts[Column1],tblProducts[Description])</f>
        <v>WITCONOL NP-330 BULK</v>
      </c>
      <c r="D8803" t="str">
        <f>_xlfn.XLOOKUP(B8803,tblProducts[Column1],tblProducts[Description])</f>
        <v>ARMOSTAT 300 BULK</v>
      </c>
      <c r="E8803" t="s">
        <v>7</v>
      </c>
      <c r="G8803" t="s">
        <v>7</v>
      </c>
      <c r="H8803" t="s">
        <v>8</v>
      </c>
      <c r="I8803">
        <f t="shared" si="142"/>
        <v>0</v>
      </c>
    </row>
    <row r="8804" spans="1:9">
      <c r="A8804">
        <f>IF(MOD(ROW()-24,COUNTA(tblProducts[Description]))=0,A8803+1,A8803)</f>
        <v>78</v>
      </c>
      <c r="B8804">
        <f>MOD(ROW()-24,COUNTA(tblProducts[Description]))+1</f>
        <v>3</v>
      </c>
      <c r="C8804" t="str">
        <f>_xlfn.XLOOKUP(A8804,tblProducts[Column1],tblProducts[Description])</f>
        <v>WITCONOL NP-330 BULK</v>
      </c>
      <c r="D8804" t="str">
        <f>_xlfn.XLOOKUP(B8804,tblProducts[Column1],tblProducts[Description])</f>
        <v>ARMOSTAT 400 BULK</v>
      </c>
      <c r="E8804" t="s">
        <v>9</v>
      </c>
      <c r="F8804" t="s">
        <v>12</v>
      </c>
      <c r="G8804" t="s">
        <v>7</v>
      </c>
      <c r="H8804" t="s">
        <v>8</v>
      </c>
      <c r="I8804">
        <f t="shared" si="142"/>
        <v>2</v>
      </c>
    </row>
    <row r="8805" spans="1:9">
      <c r="A8805">
        <f>IF(MOD(ROW()-24,COUNTA(tblProducts[Description]))=0,A8804+1,A8804)</f>
        <v>78</v>
      </c>
      <c r="B8805">
        <f>MOD(ROW()-24,COUNTA(tblProducts[Description]))+1</f>
        <v>4</v>
      </c>
      <c r="C8805" t="str">
        <f>_xlfn.XLOOKUP(A8805,tblProducts[Column1],tblProducts[Description])</f>
        <v>WITCONOL NP-330 BULK</v>
      </c>
      <c r="D8805" t="str">
        <f>_xlfn.XLOOKUP(B8805,tblProducts[Column1],tblProducts[Description])</f>
        <v>ARMOSTAT 410 LM BULK</v>
      </c>
      <c r="E8805" t="s">
        <v>9</v>
      </c>
      <c r="F8805" t="s">
        <v>12</v>
      </c>
      <c r="G8805" t="s">
        <v>7</v>
      </c>
      <c r="H8805" t="s">
        <v>8</v>
      </c>
      <c r="I8805">
        <f t="shared" si="142"/>
        <v>2</v>
      </c>
    </row>
    <row r="8806" spans="1:9">
      <c r="A8806">
        <f>IF(MOD(ROW()-24,COUNTA(tblProducts[Description]))=0,A8805+1,A8805)</f>
        <v>78</v>
      </c>
      <c r="B8806">
        <f>MOD(ROW()-24,COUNTA(tblProducts[Description]))+1</f>
        <v>5</v>
      </c>
      <c r="C8806" t="str">
        <f>_xlfn.XLOOKUP(A8806,tblProducts[Column1],tblProducts[Description])</f>
        <v>WITCONOL NP-330 BULK</v>
      </c>
      <c r="D8806" t="str">
        <f>_xlfn.XLOOKUP(B8806,tblProducts[Column1],tblProducts[Description])</f>
        <v>ARMUL HE 5070 BULK</v>
      </c>
      <c r="E8806" t="s">
        <v>9</v>
      </c>
      <c r="F8806" t="s">
        <v>12</v>
      </c>
      <c r="G8806" t="s">
        <v>9</v>
      </c>
      <c r="H8806" t="s">
        <v>8</v>
      </c>
      <c r="I8806">
        <f t="shared" si="142"/>
        <v>4</v>
      </c>
    </row>
    <row r="8807" spans="1:9">
      <c r="A8807">
        <f>IF(MOD(ROW()-24,COUNTA(tblProducts[Description]))=0,A8806+1,A8806)</f>
        <v>78</v>
      </c>
      <c r="B8807">
        <f>MOD(ROW()-24,COUNTA(tblProducts[Description]))+1</f>
        <v>6</v>
      </c>
      <c r="C8807" t="str">
        <f>_xlfn.XLOOKUP(A8807,tblProducts[Column1],tblProducts[Description])</f>
        <v>WITCONOL NP-330 BULK</v>
      </c>
      <c r="D8807" t="str">
        <f>_xlfn.XLOOKUP(B8807,tblProducts[Column1],tblProducts[Description])</f>
        <v>BEROL 260 BULK</v>
      </c>
      <c r="E8807" t="s">
        <v>9</v>
      </c>
      <c r="F8807" t="s">
        <v>12</v>
      </c>
      <c r="G8807" t="s">
        <v>9</v>
      </c>
      <c r="H8807" t="s">
        <v>8</v>
      </c>
      <c r="I8807">
        <f t="shared" si="142"/>
        <v>4</v>
      </c>
    </row>
    <row r="8808" spans="1:9">
      <c r="A8808">
        <f>IF(MOD(ROW()-24,COUNTA(tblProducts[Description]))=0,A8807+1,A8807)</f>
        <v>78</v>
      </c>
      <c r="B8808">
        <f>MOD(ROW()-24,COUNTA(tblProducts[Description]))+1</f>
        <v>7</v>
      </c>
      <c r="C8808" t="str">
        <f>_xlfn.XLOOKUP(A8808,tblProducts[Column1],tblProducts[Description])</f>
        <v>WITCONOL NP-330 BULK</v>
      </c>
      <c r="D8808" t="str">
        <f>_xlfn.XLOOKUP(B8808,tblProducts[Column1],tblProducts[Description])</f>
        <v>BEROL 266 BULK</v>
      </c>
      <c r="E8808" t="s">
        <v>9</v>
      </c>
      <c r="F8808" t="s">
        <v>12</v>
      </c>
      <c r="G8808" t="s">
        <v>7</v>
      </c>
      <c r="H8808" t="s">
        <v>8</v>
      </c>
      <c r="I8808">
        <f t="shared" si="142"/>
        <v>2</v>
      </c>
    </row>
    <row r="8809" spans="1:9">
      <c r="A8809">
        <f>IF(MOD(ROW()-24,COUNTA(tblProducts[Description]))=0,A8808+1,A8808)</f>
        <v>78</v>
      </c>
      <c r="B8809">
        <f>MOD(ROW()-24,COUNTA(tblProducts[Description]))+1</f>
        <v>8</v>
      </c>
      <c r="C8809" t="str">
        <f>_xlfn.XLOOKUP(A8809,tblProducts[Column1],tblProducts[Description])</f>
        <v>WITCONOL NP-330 BULK</v>
      </c>
      <c r="D8809" t="str">
        <f>_xlfn.XLOOKUP(B8809,tblProducts[Column1],tblProducts[Description])</f>
        <v>BEROL 266V BULK</v>
      </c>
      <c r="E8809" t="s">
        <v>9</v>
      </c>
      <c r="F8809" t="s">
        <v>12</v>
      </c>
      <c r="G8809" t="s">
        <v>7</v>
      </c>
      <c r="H8809" t="s">
        <v>8</v>
      </c>
      <c r="I8809">
        <f t="shared" si="142"/>
        <v>2</v>
      </c>
    </row>
    <row r="8810" spans="1:9">
      <c r="A8810">
        <f>IF(MOD(ROW()-24,COUNTA(tblProducts[Description]))=0,A8809+1,A8809)</f>
        <v>78</v>
      </c>
      <c r="B8810">
        <f>MOD(ROW()-24,COUNTA(tblProducts[Description]))+1</f>
        <v>9</v>
      </c>
      <c r="C8810" t="str">
        <f>_xlfn.XLOOKUP(A8810,tblProducts[Column1],tblProducts[Description])</f>
        <v>WITCONOL NP-330 BULK</v>
      </c>
      <c r="D8810" t="str">
        <f>_xlfn.XLOOKUP(B8810,tblProducts[Column1],tblProducts[Description])</f>
        <v>BEROL 467 BULK</v>
      </c>
      <c r="E8810" t="s">
        <v>9</v>
      </c>
      <c r="F8810" t="s">
        <v>12</v>
      </c>
      <c r="G8810" t="s">
        <v>7</v>
      </c>
      <c r="H8810" t="s">
        <v>8</v>
      </c>
      <c r="I8810">
        <f t="shared" si="142"/>
        <v>2</v>
      </c>
    </row>
    <row r="8811" spans="1:9">
      <c r="A8811">
        <f>IF(MOD(ROW()-24,COUNTA(tblProducts[Description]))=0,A8810+1,A8810)</f>
        <v>78</v>
      </c>
      <c r="B8811">
        <f>MOD(ROW()-24,COUNTA(tblProducts[Description]))+1</f>
        <v>10</v>
      </c>
      <c r="C8811" t="str">
        <f>_xlfn.XLOOKUP(A8811,tblProducts[Column1],tblProducts[Description])</f>
        <v>WITCONOL NP-330 BULK</v>
      </c>
      <c r="D8811" t="str">
        <f>_xlfn.XLOOKUP(B8811,tblProducts[Column1],tblProducts[Description])</f>
        <v>BEROL OX 91-6 BULK</v>
      </c>
      <c r="E8811" t="s">
        <v>9</v>
      </c>
      <c r="F8811" t="s">
        <v>12</v>
      </c>
      <c r="G8811" t="s">
        <v>7</v>
      </c>
      <c r="H8811" t="s">
        <v>8</v>
      </c>
      <c r="I8811">
        <f t="shared" si="142"/>
        <v>2</v>
      </c>
    </row>
    <row r="8812" spans="1:9">
      <c r="A8812">
        <f>IF(MOD(ROW()-24,COUNTA(tblProducts[Description]))=0,A8811+1,A8811)</f>
        <v>78</v>
      </c>
      <c r="B8812">
        <f>MOD(ROW()-24,COUNTA(tblProducts[Description]))+1</f>
        <v>11</v>
      </c>
      <c r="C8812" t="str">
        <f>_xlfn.XLOOKUP(A8812,tblProducts[Column1],tblProducts[Description])</f>
        <v>WITCONOL NP-330 BULK</v>
      </c>
      <c r="D8812" t="str">
        <f>_xlfn.XLOOKUP(B8812,tblProducts[Column1],tblProducts[Description])</f>
        <v>C-5635 BULK</v>
      </c>
      <c r="E8812" t="s">
        <v>9</v>
      </c>
      <c r="F8812" t="s">
        <v>12</v>
      </c>
      <c r="G8812" t="s">
        <v>7</v>
      </c>
      <c r="H8812" t="s">
        <v>8</v>
      </c>
      <c r="I8812">
        <f t="shared" si="142"/>
        <v>2</v>
      </c>
    </row>
    <row r="8813" spans="1:9">
      <c r="A8813">
        <f>IF(MOD(ROW()-24,COUNTA(tblProducts[Description]))=0,A8812+1,A8812)</f>
        <v>78</v>
      </c>
      <c r="B8813">
        <f>MOD(ROW()-24,COUNTA(tblProducts[Description]))+1</f>
        <v>12</v>
      </c>
      <c r="C8813" t="str">
        <f>_xlfn.XLOOKUP(A8813,tblProducts[Column1],tblProducts[Description])</f>
        <v>WITCONOL NP-330 BULK</v>
      </c>
      <c r="D8813" t="str">
        <f>_xlfn.XLOOKUP(B8813,tblProducts[Column1],tblProducts[Description])</f>
        <v>C-6290 BULK</v>
      </c>
      <c r="E8813" t="s">
        <v>9</v>
      </c>
      <c r="F8813" t="s">
        <v>12</v>
      </c>
      <c r="G8813" t="s">
        <v>7</v>
      </c>
      <c r="H8813" t="s">
        <v>8</v>
      </c>
      <c r="I8813">
        <f t="shared" si="142"/>
        <v>2</v>
      </c>
    </row>
    <row r="8814" spans="1:9">
      <c r="A8814">
        <f>IF(MOD(ROW()-24,COUNTA(tblProducts[Description]))=0,A8813+1,A8813)</f>
        <v>78</v>
      </c>
      <c r="B8814">
        <f>MOD(ROW()-24,COUNTA(tblProducts[Description]))+1</f>
        <v>13</v>
      </c>
      <c r="C8814" t="str">
        <f>_xlfn.XLOOKUP(A8814,tblProducts[Column1],tblProducts[Description])</f>
        <v>WITCONOL NP-330 BULK</v>
      </c>
      <c r="D8814" t="str">
        <f>_xlfn.XLOOKUP(B8814,tblProducts[Column1],tblProducts[Description])</f>
        <v>C-6385 BULK</v>
      </c>
      <c r="E8814" t="s">
        <v>9</v>
      </c>
      <c r="F8814" t="s">
        <v>12</v>
      </c>
      <c r="G8814" t="s">
        <v>7</v>
      </c>
      <c r="H8814" t="s">
        <v>8</v>
      </c>
      <c r="I8814">
        <f t="shared" si="142"/>
        <v>2</v>
      </c>
    </row>
    <row r="8815" spans="1:9">
      <c r="A8815">
        <f>IF(MOD(ROW()-24,COUNTA(tblProducts[Description]))=0,A8814+1,A8814)</f>
        <v>78</v>
      </c>
      <c r="B8815">
        <f>MOD(ROW()-24,COUNTA(tblProducts[Description]))+1</f>
        <v>14</v>
      </c>
      <c r="C8815" t="str">
        <f>_xlfn.XLOOKUP(A8815,tblProducts[Column1],tblProducts[Description])</f>
        <v>WITCONOL NP-330 BULK</v>
      </c>
      <c r="D8815" t="str">
        <f>_xlfn.XLOOKUP(B8815,tblProducts[Column1],tblProducts[Description])</f>
        <v>C-6427 BULK</v>
      </c>
      <c r="E8815" t="s">
        <v>9</v>
      </c>
      <c r="F8815" t="s">
        <v>12</v>
      </c>
      <c r="G8815" t="s">
        <v>7</v>
      </c>
      <c r="H8815" t="s">
        <v>8</v>
      </c>
      <c r="I8815">
        <f t="shared" si="142"/>
        <v>2</v>
      </c>
    </row>
    <row r="8816" spans="1:9">
      <c r="A8816">
        <f>IF(MOD(ROW()-24,COUNTA(tblProducts[Description]))=0,A8815+1,A8815)</f>
        <v>78</v>
      </c>
      <c r="B8816">
        <f>MOD(ROW()-24,COUNTA(tblProducts[Description]))+1</f>
        <v>15</v>
      </c>
      <c r="C8816" t="str">
        <f>_xlfn.XLOOKUP(A8816,tblProducts[Column1],tblProducts[Description])</f>
        <v>WITCONOL NP-330 BULK</v>
      </c>
      <c r="D8816" t="str">
        <f>_xlfn.XLOOKUP(B8816,tblProducts[Column1],tblProducts[Description])</f>
        <v>EMULPON CO-200 BULK</v>
      </c>
      <c r="E8816" t="s">
        <v>9</v>
      </c>
      <c r="F8816" t="s">
        <v>12</v>
      </c>
      <c r="G8816" t="s">
        <v>7</v>
      </c>
      <c r="H8816" t="s">
        <v>8</v>
      </c>
      <c r="I8816">
        <f t="shared" si="142"/>
        <v>2</v>
      </c>
    </row>
    <row r="8817" spans="1:9">
      <c r="A8817">
        <f>IF(MOD(ROW()-24,COUNTA(tblProducts[Description]))=0,A8816+1,A8816)</f>
        <v>78</v>
      </c>
      <c r="B8817">
        <f>MOD(ROW()-24,COUNTA(tblProducts[Description]))+1</f>
        <v>16</v>
      </c>
      <c r="C8817" t="str">
        <f>_xlfn.XLOOKUP(A8817,tblProducts[Column1],tblProducts[Description])</f>
        <v>WITCONOL NP-330 BULK</v>
      </c>
      <c r="D8817" t="str">
        <f>_xlfn.XLOOKUP(B8817,tblProducts[Column1],tblProducts[Description])</f>
        <v>EMULPON CO-360 BULK</v>
      </c>
      <c r="E8817" t="s">
        <v>9</v>
      </c>
      <c r="F8817" t="s">
        <v>12</v>
      </c>
      <c r="G8817" t="s">
        <v>7</v>
      </c>
      <c r="H8817" t="s">
        <v>8</v>
      </c>
      <c r="I8817">
        <f t="shared" si="142"/>
        <v>2</v>
      </c>
    </row>
    <row r="8818" spans="1:9">
      <c r="A8818">
        <f>IF(MOD(ROW()-24,COUNTA(tblProducts[Description]))=0,A8817+1,A8817)</f>
        <v>78</v>
      </c>
      <c r="B8818">
        <f>MOD(ROW()-24,COUNTA(tblProducts[Description]))+1</f>
        <v>17</v>
      </c>
      <c r="C8818" t="str">
        <f>_xlfn.XLOOKUP(A8818,tblProducts[Column1],tblProducts[Description])</f>
        <v>WITCONOL NP-330 BULK</v>
      </c>
      <c r="D8818" t="str">
        <f>_xlfn.XLOOKUP(B8818,tblProducts[Column1],tblProducts[Description])</f>
        <v>EMULPON CO-550 BULK</v>
      </c>
      <c r="E8818" t="s">
        <v>7</v>
      </c>
      <c r="G8818" t="s">
        <v>7</v>
      </c>
      <c r="H8818" t="s">
        <v>8</v>
      </c>
      <c r="I8818">
        <f t="shared" si="142"/>
        <v>0</v>
      </c>
    </row>
    <row r="8819" spans="1:9">
      <c r="A8819">
        <f>IF(MOD(ROW()-24,COUNTA(tblProducts[Description]))=0,A8818+1,A8818)</f>
        <v>78</v>
      </c>
      <c r="B8819">
        <f>MOD(ROW()-24,COUNTA(tblProducts[Description]))+1</f>
        <v>18</v>
      </c>
      <c r="C8819" t="str">
        <f>_xlfn.XLOOKUP(A8819,tblProducts[Column1],tblProducts[Description])</f>
        <v>WITCONOL NP-330 BULK</v>
      </c>
      <c r="D8819" t="str">
        <f>_xlfn.XLOOKUP(B8819,tblProducts[Column1],tblProducts[Description])</f>
        <v>ETHODUOMEEN HT/13 BULK</v>
      </c>
      <c r="E8819" t="s">
        <v>7</v>
      </c>
      <c r="G8819" t="s">
        <v>7</v>
      </c>
      <c r="H8819" t="s">
        <v>8</v>
      </c>
      <c r="I8819">
        <f t="shared" si="142"/>
        <v>0</v>
      </c>
    </row>
    <row r="8820" spans="1:9">
      <c r="A8820">
        <f>IF(MOD(ROW()-24,COUNTA(tblProducts[Description]))=0,A8819+1,A8819)</f>
        <v>78</v>
      </c>
      <c r="B8820">
        <f>MOD(ROW()-24,COUNTA(tblProducts[Description]))+1</f>
        <v>19</v>
      </c>
      <c r="C8820" t="str">
        <f>_xlfn.XLOOKUP(A8820,tblProducts[Column1],tblProducts[Description])</f>
        <v>WITCONOL NP-330 BULK</v>
      </c>
      <c r="D8820" t="str">
        <f>_xlfn.XLOOKUP(B8820,tblProducts[Column1],tblProducts[Description])</f>
        <v>ETHODUOMEEN T/13 BULK</v>
      </c>
      <c r="E8820" t="s">
        <v>7</v>
      </c>
      <c r="G8820" t="s">
        <v>7</v>
      </c>
      <c r="H8820" t="s">
        <v>8</v>
      </c>
      <c r="I8820">
        <f t="shared" si="142"/>
        <v>0</v>
      </c>
    </row>
    <row r="8821" spans="1:9">
      <c r="A8821">
        <f>IF(MOD(ROW()-24,COUNTA(tblProducts[Description]))=0,A8820+1,A8820)</f>
        <v>78</v>
      </c>
      <c r="B8821">
        <f>MOD(ROW()-24,COUNTA(tblProducts[Description]))+1</f>
        <v>20</v>
      </c>
      <c r="C8821" t="str">
        <f>_xlfn.XLOOKUP(A8821,tblProducts[Column1],tblProducts[Description])</f>
        <v>WITCONOL NP-330 BULK</v>
      </c>
      <c r="D8821" t="str">
        <f>_xlfn.XLOOKUP(B8821,tblProducts[Column1],tblProducts[Description])</f>
        <v>ETHODUOMEEN T/13N BULK</v>
      </c>
      <c r="E8821" t="s">
        <v>9</v>
      </c>
      <c r="F8821" t="s">
        <v>12</v>
      </c>
      <c r="G8821" t="s">
        <v>7</v>
      </c>
      <c r="H8821" t="s">
        <v>8</v>
      </c>
      <c r="I8821">
        <f t="shared" si="142"/>
        <v>2</v>
      </c>
    </row>
    <row r="8822" spans="1:9">
      <c r="A8822">
        <f>IF(MOD(ROW()-24,COUNTA(tblProducts[Description]))=0,A8821+1,A8821)</f>
        <v>78</v>
      </c>
      <c r="B8822">
        <f>MOD(ROW()-24,COUNTA(tblProducts[Description]))+1</f>
        <v>21</v>
      </c>
      <c r="C8822" t="str">
        <f>_xlfn.XLOOKUP(A8822,tblProducts[Column1],tblProducts[Description])</f>
        <v>WITCONOL NP-330 BULK</v>
      </c>
      <c r="D8822" t="str">
        <f>_xlfn.XLOOKUP(B8822,tblProducts[Column1],tblProducts[Description])</f>
        <v>ETHODUOMEEN T/20 BULK</v>
      </c>
      <c r="E8822" t="s">
        <v>7</v>
      </c>
      <c r="G8822" t="s">
        <v>7</v>
      </c>
      <c r="H8822" t="s">
        <v>8</v>
      </c>
      <c r="I8822">
        <f t="shared" si="142"/>
        <v>0</v>
      </c>
    </row>
    <row r="8823" spans="1:9">
      <c r="A8823">
        <f>IF(MOD(ROW()-24,COUNTA(tblProducts[Description]))=0,A8822+1,A8822)</f>
        <v>78</v>
      </c>
      <c r="B8823">
        <f>MOD(ROW()-24,COUNTA(tblProducts[Description]))+1</f>
        <v>22</v>
      </c>
      <c r="C8823" t="str">
        <f>_xlfn.XLOOKUP(A8823,tblProducts[Column1],tblProducts[Description])</f>
        <v>WITCONOL NP-330 BULK</v>
      </c>
      <c r="D8823" t="str">
        <f>_xlfn.XLOOKUP(B8823,tblProducts[Column1],tblProducts[Description])</f>
        <v>ETHODUOMEEN T/25 BULK</v>
      </c>
      <c r="E8823" t="s">
        <v>9</v>
      </c>
      <c r="F8823" t="s">
        <v>12</v>
      </c>
      <c r="G8823" t="s">
        <v>7</v>
      </c>
      <c r="H8823" t="s">
        <v>8</v>
      </c>
      <c r="I8823">
        <f t="shared" si="142"/>
        <v>2</v>
      </c>
    </row>
    <row r="8824" spans="1:9">
      <c r="A8824">
        <f>IF(MOD(ROW()-24,COUNTA(tblProducts[Description]))=0,A8823+1,A8823)</f>
        <v>78</v>
      </c>
      <c r="B8824">
        <f>MOD(ROW()-24,COUNTA(tblProducts[Description]))+1</f>
        <v>23</v>
      </c>
      <c r="C8824" t="str">
        <f>_xlfn.XLOOKUP(A8824,tblProducts[Column1],tblProducts[Description])</f>
        <v>WITCONOL NP-330 BULK</v>
      </c>
      <c r="D8824" t="str">
        <f>_xlfn.XLOOKUP(B8824,tblProducts[Column1],tblProducts[Description])</f>
        <v>ETHOFAT 242/25 BULK</v>
      </c>
      <c r="E8824" t="s">
        <v>7</v>
      </c>
      <c r="G8824" t="s">
        <v>7</v>
      </c>
      <c r="H8824" t="s">
        <v>8</v>
      </c>
      <c r="I8824">
        <f t="shared" si="142"/>
        <v>0</v>
      </c>
    </row>
    <row r="8825" spans="1:9">
      <c r="A8825">
        <f>IF(MOD(ROW()-24,COUNTA(tblProducts[Description]))=0,A8824+1,A8824)</f>
        <v>78</v>
      </c>
      <c r="B8825">
        <f>MOD(ROW()-24,COUNTA(tblProducts[Description]))+1</f>
        <v>24</v>
      </c>
      <c r="C8825" t="str">
        <f>_xlfn.XLOOKUP(A8825,tblProducts[Column1],tblProducts[Description])</f>
        <v>WITCONOL NP-330 BULK</v>
      </c>
      <c r="D8825" t="str">
        <f>_xlfn.XLOOKUP(B8825,tblProducts[Column1],tblProducts[Description])</f>
        <v>ETHOMEEN C/12S BULK</v>
      </c>
      <c r="E8825" t="s">
        <v>7</v>
      </c>
      <c r="G8825" t="s">
        <v>7</v>
      </c>
      <c r="H8825" t="s">
        <v>8</v>
      </c>
      <c r="I8825">
        <f t="shared" si="142"/>
        <v>0</v>
      </c>
    </row>
    <row r="8826" spans="1:9">
      <c r="A8826">
        <f>IF(MOD(ROW()-24,COUNTA(tblProducts[Description]))=0,A8825+1,A8825)</f>
        <v>78</v>
      </c>
      <c r="B8826">
        <f>MOD(ROW()-24,COUNTA(tblProducts[Description]))+1</f>
        <v>25</v>
      </c>
      <c r="C8826" t="str">
        <f>_xlfn.XLOOKUP(A8826,tblProducts[Column1],tblProducts[Description])</f>
        <v>WITCONOL NP-330 BULK</v>
      </c>
      <c r="D8826" t="str">
        <f>_xlfn.XLOOKUP(B8826,tblProducts[Column1],tblProducts[Description])</f>
        <v>ETHOMEEN 18/12 BULK</v>
      </c>
      <c r="E8826" t="s">
        <v>9</v>
      </c>
      <c r="F8826" t="s">
        <v>10</v>
      </c>
      <c r="G8826" t="s">
        <v>7</v>
      </c>
      <c r="H8826" t="s">
        <v>8</v>
      </c>
      <c r="I8826">
        <f t="shared" si="142"/>
        <v>1.5</v>
      </c>
    </row>
    <row r="8827" spans="1:9">
      <c r="A8827">
        <f>IF(MOD(ROW()-24,COUNTA(tblProducts[Description]))=0,A8826+1,A8826)</f>
        <v>78</v>
      </c>
      <c r="B8827">
        <f>MOD(ROW()-24,COUNTA(tblProducts[Description]))+1</f>
        <v>26</v>
      </c>
      <c r="C8827" t="str">
        <f>_xlfn.XLOOKUP(A8827,tblProducts[Column1],tblProducts[Description])</f>
        <v>WITCONOL NP-330 BULK</v>
      </c>
      <c r="D8827" t="str">
        <f>_xlfn.XLOOKUP(B8827,tblProducts[Column1],tblProducts[Description])</f>
        <v>ETHOMEEN 18/25 BULK</v>
      </c>
      <c r="E8827" t="s">
        <v>9</v>
      </c>
      <c r="F8827" t="s">
        <v>12</v>
      </c>
      <c r="G8827" t="s">
        <v>7</v>
      </c>
      <c r="H8827" t="s">
        <v>8</v>
      </c>
      <c r="I8827">
        <f t="shared" si="142"/>
        <v>2</v>
      </c>
    </row>
    <row r="8828" spans="1:9">
      <c r="A8828">
        <f>IF(MOD(ROW()-24,COUNTA(tblProducts[Description]))=0,A8827+1,A8827)</f>
        <v>78</v>
      </c>
      <c r="B8828">
        <f>MOD(ROW()-24,COUNTA(tblProducts[Description]))+1</f>
        <v>27</v>
      </c>
      <c r="C8828" t="str">
        <f>_xlfn.XLOOKUP(A8828,tblProducts[Column1],tblProducts[Description])</f>
        <v>WITCONOL NP-330 BULK</v>
      </c>
      <c r="D8828" t="str">
        <f>_xlfn.XLOOKUP(B8828,tblProducts[Column1],tblProducts[Description])</f>
        <v>ETHOMEEN C/12 BULK</v>
      </c>
      <c r="E8828" t="s">
        <v>9</v>
      </c>
      <c r="F8828" t="s">
        <v>12</v>
      </c>
      <c r="G8828" t="s">
        <v>7</v>
      </c>
      <c r="H8828" t="s">
        <v>8</v>
      </c>
      <c r="I8828">
        <f t="shared" si="142"/>
        <v>2</v>
      </c>
    </row>
    <row r="8829" spans="1:9">
      <c r="A8829">
        <f>IF(MOD(ROW()-24,COUNTA(tblProducts[Description]))=0,A8828+1,A8828)</f>
        <v>78</v>
      </c>
      <c r="B8829">
        <f>MOD(ROW()-24,COUNTA(tblProducts[Description]))+1</f>
        <v>28</v>
      </c>
      <c r="C8829" t="str">
        <f>_xlfn.XLOOKUP(A8829,tblProducts[Column1],tblProducts[Description])</f>
        <v>WITCONOL NP-330 BULK</v>
      </c>
      <c r="D8829" t="str">
        <f>_xlfn.XLOOKUP(B8829,tblProducts[Column1],tblProducts[Description])</f>
        <v>ETHOMEEN C/12 M BULK</v>
      </c>
      <c r="E8829" t="s">
        <v>9</v>
      </c>
      <c r="F8829" t="s">
        <v>12</v>
      </c>
      <c r="G8829" t="s">
        <v>7</v>
      </c>
      <c r="H8829" t="s">
        <v>8</v>
      </c>
      <c r="I8829">
        <f t="shared" si="142"/>
        <v>2</v>
      </c>
    </row>
    <row r="8830" spans="1:9">
      <c r="A8830">
        <f>IF(MOD(ROW()-24,COUNTA(tblProducts[Description]))=0,A8829+1,A8829)</f>
        <v>78</v>
      </c>
      <c r="B8830">
        <f>MOD(ROW()-24,COUNTA(tblProducts[Description]))+1</f>
        <v>29</v>
      </c>
      <c r="C8830" t="str">
        <f>_xlfn.XLOOKUP(A8830,tblProducts[Column1],tblProducts[Description])</f>
        <v>WITCONOL NP-330 BULK</v>
      </c>
      <c r="D8830" t="str">
        <f>_xlfn.XLOOKUP(B8830,tblProducts[Column1],tblProducts[Description])</f>
        <v>ETHOMEEN C/12 SUN BULK</v>
      </c>
      <c r="E8830" t="s">
        <v>9</v>
      </c>
      <c r="F8830" t="s">
        <v>12</v>
      </c>
      <c r="G8830" t="s">
        <v>7</v>
      </c>
      <c r="H8830" t="s">
        <v>8</v>
      </c>
      <c r="I8830">
        <f t="shared" si="142"/>
        <v>2</v>
      </c>
    </row>
    <row r="8831" spans="1:9">
      <c r="A8831">
        <f>IF(MOD(ROW()-24,COUNTA(tblProducts[Description]))=0,A8830+1,A8830)</f>
        <v>78</v>
      </c>
      <c r="B8831">
        <f>MOD(ROW()-24,COUNTA(tblProducts[Description]))+1</f>
        <v>30</v>
      </c>
      <c r="C8831" t="str">
        <f>_xlfn.XLOOKUP(A8831,tblProducts[Column1],tblProducts[Description])</f>
        <v>WITCONOL NP-330 BULK</v>
      </c>
      <c r="D8831" t="str">
        <f>_xlfn.XLOOKUP(B8831,tblProducts[Column1],tblProducts[Description])</f>
        <v>ETHOMEEN C/12 UN BULK</v>
      </c>
      <c r="E8831" t="s">
        <v>9</v>
      </c>
      <c r="F8831" t="s">
        <v>12</v>
      </c>
      <c r="G8831" t="s">
        <v>7</v>
      </c>
      <c r="H8831" t="s">
        <v>8</v>
      </c>
      <c r="I8831">
        <f t="shared" si="142"/>
        <v>2</v>
      </c>
    </row>
    <row r="8832" spans="1:9">
      <c r="A8832">
        <f>IF(MOD(ROW()-24,COUNTA(tblProducts[Description]))=0,A8831+1,A8831)</f>
        <v>78</v>
      </c>
      <c r="B8832">
        <f>MOD(ROW()-24,COUNTA(tblProducts[Description]))+1</f>
        <v>31</v>
      </c>
      <c r="C8832" t="str">
        <f>_xlfn.XLOOKUP(A8832,tblProducts[Column1],tblProducts[Description])</f>
        <v>WITCONOL NP-330 BULK</v>
      </c>
      <c r="D8832" t="str">
        <f>_xlfn.XLOOKUP(B8832,tblProducts[Column1],tblProducts[Description])</f>
        <v>ETHOMEEN C/15 BULK</v>
      </c>
      <c r="E8832" t="s">
        <v>9</v>
      </c>
      <c r="F8832" t="s">
        <v>12</v>
      </c>
      <c r="G8832" t="s">
        <v>7</v>
      </c>
      <c r="H8832" t="s">
        <v>8</v>
      </c>
      <c r="I8832">
        <f t="shared" si="142"/>
        <v>2</v>
      </c>
    </row>
    <row r="8833" spans="1:9">
      <c r="A8833">
        <f>IF(MOD(ROW()-24,COUNTA(tblProducts[Description]))=0,A8832+1,A8832)</f>
        <v>78</v>
      </c>
      <c r="B8833">
        <f>MOD(ROW()-24,COUNTA(tblProducts[Description]))+1</f>
        <v>32</v>
      </c>
      <c r="C8833" t="str">
        <f>_xlfn.XLOOKUP(A8833,tblProducts[Column1],tblProducts[Description])</f>
        <v>WITCONOL NP-330 BULK</v>
      </c>
      <c r="D8833" t="str">
        <f>_xlfn.XLOOKUP(B8833,tblProducts[Column1],tblProducts[Description])</f>
        <v>ETHOMEEN C/17 BULK</v>
      </c>
      <c r="E8833" t="s">
        <v>9</v>
      </c>
      <c r="F8833" t="s">
        <v>12</v>
      </c>
      <c r="G8833" t="s">
        <v>7</v>
      </c>
      <c r="H8833" t="s">
        <v>8</v>
      </c>
      <c r="I8833">
        <f t="shared" si="142"/>
        <v>2</v>
      </c>
    </row>
    <row r="8834" spans="1:9">
      <c r="A8834">
        <f>IF(MOD(ROW()-24,COUNTA(tblProducts[Description]))=0,A8833+1,A8833)</f>
        <v>78</v>
      </c>
      <c r="B8834">
        <f>MOD(ROW()-24,COUNTA(tblProducts[Description]))+1</f>
        <v>33</v>
      </c>
      <c r="C8834" t="str">
        <f>_xlfn.XLOOKUP(A8834,tblProducts[Column1],tblProducts[Description])</f>
        <v>WITCONOL NP-330 BULK</v>
      </c>
      <c r="D8834" t="str">
        <f>_xlfn.XLOOKUP(B8834,tblProducts[Column1],tblProducts[Description])</f>
        <v>ETHOMEEN C/25A BULK</v>
      </c>
      <c r="E8834" t="s">
        <v>9</v>
      </c>
      <c r="F8834" t="s">
        <v>12</v>
      </c>
      <c r="G8834" t="s">
        <v>7</v>
      </c>
      <c r="H8834" t="s">
        <v>8</v>
      </c>
      <c r="I8834">
        <f t="shared" si="142"/>
        <v>2</v>
      </c>
    </row>
    <row r="8835" spans="1:9">
      <c r="A8835">
        <f>IF(MOD(ROW()-24,COUNTA(tblProducts[Description]))=0,A8834+1,A8834)</f>
        <v>78</v>
      </c>
      <c r="B8835">
        <f>MOD(ROW()-24,COUNTA(tblProducts[Description]))+1</f>
        <v>34</v>
      </c>
      <c r="C8835" t="str">
        <f>_xlfn.XLOOKUP(A8835,tblProducts[Column1],tblProducts[Description])</f>
        <v>WITCONOL NP-330 BULK</v>
      </c>
      <c r="D8835" t="str">
        <f>_xlfn.XLOOKUP(B8835,tblProducts[Column1],tblProducts[Description])</f>
        <v>ETHOMEEN C/25A S BULK</v>
      </c>
      <c r="E8835" t="s">
        <v>9</v>
      </c>
      <c r="F8835" t="s">
        <v>12</v>
      </c>
      <c r="G8835" t="s">
        <v>7</v>
      </c>
      <c r="H8835" t="s">
        <v>8</v>
      </c>
      <c r="I8835">
        <f t="shared" si="142"/>
        <v>2</v>
      </c>
    </row>
    <row r="8836" spans="1:9">
      <c r="A8836">
        <f>IF(MOD(ROW()-24,COUNTA(tblProducts[Description]))=0,A8835+1,A8835)</f>
        <v>78</v>
      </c>
      <c r="B8836">
        <f>MOD(ROW()-24,COUNTA(tblProducts[Description]))+1</f>
        <v>35</v>
      </c>
      <c r="C8836" t="str">
        <f>_xlfn.XLOOKUP(A8836,tblProducts[Column1],tblProducts[Description])</f>
        <v>WITCONOL NP-330 BULK</v>
      </c>
      <c r="D8836" t="str">
        <f>_xlfn.XLOOKUP(B8836,tblProducts[Column1],tblProducts[Description])</f>
        <v>ETHOMEEN O/12LC BULK</v>
      </c>
      <c r="E8836" t="s">
        <v>9</v>
      </c>
      <c r="F8836" t="s">
        <v>12</v>
      </c>
      <c r="G8836" t="s">
        <v>7</v>
      </c>
      <c r="H8836" t="s">
        <v>8</v>
      </c>
      <c r="I8836">
        <f t="shared" si="142"/>
        <v>2</v>
      </c>
    </row>
    <row r="8837" spans="1:9">
      <c r="A8837">
        <f>IF(MOD(ROW()-24,COUNTA(tblProducts[Description]))=0,A8836+1,A8836)</f>
        <v>78</v>
      </c>
      <c r="B8837">
        <f>MOD(ROW()-24,COUNTA(tblProducts[Description]))+1</f>
        <v>36</v>
      </c>
      <c r="C8837" t="str">
        <f>_xlfn.XLOOKUP(A8837,tblProducts[Column1],tblProducts[Description])</f>
        <v>WITCONOL NP-330 BULK</v>
      </c>
      <c r="D8837" t="str">
        <f>_xlfn.XLOOKUP(B8837,tblProducts[Column1],tblProducts[Description])</f>
        <v>ETHOMEEN SV/12 BULK</v>
      </c>
      <c r="E8837" t="s">
        <v>9</v>
      </c>
      <c r="F8837" t="s">
        <v>12</v>
      </c>
      <c r="G8837" t="s">
        <v>7</v>
      </c>
      <c r="H8837" t="s">
        <v>8</v>
      </c>
      <c r="I8837">
        <f t="shared" si="142"/>
        <v>2</v>
      </c>
    </row>
    <row r="8838" spans="1:9">
      <c r="A8838">
        <f>IF(MOD(ROW()-24,COUNTA(tblProducts[Description]))=0,A8837+1,A8837)</f>
        <v>78</v>
      </c>
      <c r="B8838">
        <f>MOD(ROW()-24,COUNTA(tblProducts[Description]))+1</f>
        <v>37</v>
      </c>
      <c r="C8838" t="str">
        <f>_xlfn.XLOOKUP(A8838,tblProducts[Column1],tblProducts[Description])</f>
        <v>WITCONOL NP-330 BULK</v>
      </c>
      <c r="D8838" t="str">
        <f>_xlfn.XLOOKUP(B8838,tblProducts[Column1],tblProducts[Description])</f>
        <v>ETHOMEEN SV/15 BULK</v>
      </c>
      <c r="E8838" t="s">
        <v>9</v>
      </c>
      <c r="F8838" t="s">
        <v>12</v>
      </c>
      <c r="G8838" t="s">
        <v>7</v>
      </c>
      <c r="H8838" t="s">
        <v>8</v>
      </c>
      <c r="I8838">
        <f t="shared" si="142"/>
        <v>2</v>
      </c>
    </row>
    <row r="8839" spans="1:9">
      <c r="A8839">
        <f>IF(MOD(ROW()-24,COUNTA(tblProducts[Description]))=0,A8838+1,A8838)</f>
        <v>78</v>
      </c>
      <c r="B8839">
        <f>MOD(ROW()-24,COUNTA(tblProducts[Description]))+1</f>
        <v>38</v>
      </c>
      <c r="C8839" t="str">
        <f>_xlfn.XLOOKUP(A8839,tblProducts[Column1],tblProducts[Description])</f>
        <v>WITCONOL NP-330 BULK</v>
      </c>
      <c r="D8839" t="str">
        <f>_xlfn.XLOOKUP(B8839,tblProducts[Column1],tblProducts[Description])</f>
        <v>ETHOMEEN SV/15C BULK</v>
      </c>
      <c r="E8839" t="s">
        <v>9</v>
      </c>
      <c r="F8839" t="s">
        <v>12</v>
      </c>
      <c r="G8839" t="s">
        <v>7</v>
      </c>
      <c r="H8839" t="s">
        <v>8</v>
      </c>
      <c r="I8839">
        <f t="shared" si="142"/>
        <v>2</v>
      </c>
    </row>
    <row r="8840" spans="1:9">
      <c r="A8840">
        <f>IF(MOD(ROW()-24,COUNTA(tblProducts[Description]))=0,A8839+1,A8839)</f>
        <v>78</v>
      </c>
      <c r="B8840">
        <f>MOD(ROW()-24,COUNTA(tblProducts[Description]))+1</f>
        <v>39</v>
      </c>
      <c r="C8840" t="str">
        <f>_xlfn.XLOOKUP(A8840,tblProducts[Column1],tblProducts[Description])</f>
        <v>WITCONOL NP-330 BULK</v>
      </c>
      <c r="D8840" t="str">
        <f>_xlfn.XLOOKUP(B8840,tblProducts[Column1],tblProducts[Description])</f>
        <v>ETHOMEEN SV/25 BULK</v>
      </c>
      <c r="E8840" t="s">
        <v>9</v>
      </c>
      <c r="F8840" t="s">
        <v>12</v>
      </c>
      <c r="G8840" t="s">
        <v>7</v>
      </c>
      <c r="H8840" t="s">
        <v>8</v>
      </c>
      <c r="I8840">
        <f t="shared" si="142"/>
        <v>2</v>
      </c>
    </row>
    <row r="8841" spans="1:9">
      <c r="A8841">
        <f>IF(MOD(ROW()-24,COUNTA(tblProducts[Description]))=0,A8840+1,A8840)</f>
        <v>78</v>
      </c>
      <c r="B8841">
        <f>MOD(ROW()-24,COUNTA(tblProducts[Description]))+1</f>
        <v>40</v>
      </c>
      <c r="C8841" t="str">
        <f>_xlfn.XLOOKUP(A8841,tblProducts[Column1],tblProducts[Description])</f>
        <v>WITCONOL NP-330 BULK</v>
      </c>
      <c r="D8841" t="str">
        <f>_xlfn.XLOOKUP(B8841,tblProducts[Column1],tblProducts[Description])</f>
        <v>ETHOMEEN T/12 BULK</v>
      </c>
      <c r="E8841" t="s">
        <v>9</v>
      </c>
      <c r="F8841" t="s">
        <v>12</v>
      </c>
      <c r="G8841" t="s">
        <v>7</v>
      </c>
      <c r="H8841" t="s">
        <v>8</v>
      </c>
      <c r="I8841">
        <f t="shared" si="142"/>
        <v>2</v>
      </c>
    </row>
    <row r="8842" spans="1:9">
      <c r="A8842">
        <f>IF(MOD(ROW()-24,COUNTA(tblProducts[Description]))=0,A8841+1,A8841)</f>
        <v>78</v>
      </c>
      <c r="B8842">
        <f>MOD(ROW()-24,COUNTA(tblProducts[Description]))+1</f>
        <v>41</v>
      </c>
      <c r="C8842" t="str">
        <f>_xlfn.XLOOKUP(A8842,tblProducts[Column1],tblProducts[Description])</f>
        <v>WITCONOL NP-330 BULK</v>
      </c>
      <c r="D8842" t="str">
        <f>_xlfn.XLOOKUP(B8842,tblProducts[Column1],tblProducts[Description])</f>
        <v>ETHOMEEN T/13.5 BULK</v>
      </c>
      <c r="E8842" t="s">
        <v>9</v>
      </c>
      <c r="F8842" t="s">
        <v>12</v>
      </c>
      <c r="G8842" t="s">
        <v>7</v>
      </c>
      <c r="H8842" t="s">
        <v>8</v>
      </c>
      <c r="I8842">
        <f t="shared" si="142"/>
        <v>2</v>
      </c>
    </row>
    <row r="8843" spans="1:9">
      <c r="A8843">
        <f>IF(MOD(ROW()-24,COUNTA(tblProducts[Description]))=0,A8842+1,A8842)</f>
        <v>78</v>
      </c>
      <c r="B8843">
        <f>MOD(ROW()-24,COUNTA(tblProducts[Description]))+1</f>
        <v>42</v>
      </c>
      <c r="C8843" t="str">
        <f>_xlfn.XLOOKUP(A8843,tblProducts[Column1],tblProducts[Description])</f>
        <v>WITCONOL NP-330 BULK</v>
      </c>
      <c r="D8843" t="str">
        <f>_xlfn.XLOOKUP(B8843,tblProducts[Column1],tblProducts[Description])</f>
        <v>ETHOMEEN T/15 BULK</v>
      </c>
      <c r="E8843" t="s">
        <v>9</v>
      </c>
      <c r="F8843" t="s">
        <v>12</v>
      </c>
      <c r="G8843" t="s">
        <v>7</v>
      </c>
      <c r="H8843" t="s">
        <v>8</v>
      </c>
      <c r="I8843">
        <f t="shared" si="142"/>
        <v>2</v>
      </c>
    </row>
    <row r="8844" spans="1:9">
      <c r="A8844">
        <f>IF(MOD(ROW()-24,COUNTA(tblProducts[Description]))=0,A8843+1,A8843)</f>
        <v>78</v>
      </c>
      <c r="B8844">
        <f>MOD(ROW()-24,COUNTA(tblProducts[Description]))+1</f>
        <v>43</v>
      </c>
      <c r="C8844" t="str">
        <f>_xlfn.XLOOKUP(A8844,tblProducts[Column1],tblProducts[Description])</f>
        <v>WITCONOL NP-330 BULK</v>
      </c>
      <c r="D8844" t="str">
        <f>_xlfn.XLOOKUP(B8844,tblProducts[Column1],tblProducts[Description])</f>
        <v>ETHOMEEN T/17 BULK</v>
      </c>
      <c r="E8844" t="s">
        <v>9</v>
      </c>
      <c r="F8844" t="s">
        <v>12</v>
      </c>
      <c r="G8844" t="s">
        <v>7</v>
      </c>
      <c r="H8844" t="s">
        <v>8</v>
      </c>
      <c r="I8844">
        <f t="shared" si="142"/>
        <v>2</v>
      </c>
    </row>
    <row r="8845" spans="1:9">
      <c r="A8845">
        <f>IF(MOD(ROW()-24,COUNTA(tblProducts[Description]))=0,A8844+1,A8844)</f>
        <v>78</v>
      </c>
      <c r="B8845">
        <f>MOD(ROW()-24,COUNTA(tblProducts[Description]))+1</f>
        <v>44</v>
      </c>
      <c r="C8845" t="str">
        <f>_xlfn.XLOOKUP(A8845,tblProducts[Column1],tblProducts[Description])</f>
        <v>WITCONOL NP-330 BULK</v>
      </c>
      <c r="D8845" t="str">
        <f>_xlfn.XLOOKUP(B8845,tblProducts[Column1],tblProducts[Description])</f>
        <v>ETHOMEEN T/18 BULK</v>
      </c>
      <c r="E8845" t="s">
        <v>9</v>
      </c>
      <c r="F8845" t="s">
        <v>12</v>
      </c>
      <c r="G8845" t="s">
        <v>7</v>
      </c>
      <c r="H8845" t="s">
        <v>13</v>
      </c>
      <c r="I8845">
        <f t="shared" si="142"/>
        <v>2</v>
      </c>
    </row>
    <row r="8846" spans="1:9">
      <c r="A8846">
        <f>IF(MOD(ROW()-24,COUNTA(tblProducts[Description]))=0,A8845+1,A8845)</f>
        <v>78</v>
      </c>
      <c r="B8846">
        <f>MOD(ROW()-24,COUNTA(tblProducts[Description]))+1</f>
        <v>45</v>
      </c>
      <c r="C8846" t="str">
        <f>_xlfn.XLOOKUP(A8846,tblProducts[Column1],tblProducts[Description])</f>
        <v>WITCONOL NP-330 BULK</v>
      </c>
      <c r="D8846" t="str">
        <f>_xlfn.XLOOKUP(B8846,tblProducts[Column1],tblProducts[Description])</f>
        <v>ETHOMEEN T/19 BULK</v>
      </c>
      <c r="E8846" t="s">
        <v>9</v>
      </c>
      <c r="F8846" t="s">
        <v>12</v>
      </c>
      <c r="G8846" t="s">
        <v>7</v>
      </c>
      <c r="H8846" t="s">
        <v>8</v>
      </c>
      <c r="I8846">
        <f t="shared" si="142"/>
        <v>2</v>
      </c>
    </row>
    <row r="8847" spans="1:9">
      <c r="A8847">
        <f>IF(MOD(ROW()-24,COUNTA(tblProducts[Description]))=0,A8846+1,A8846)</f>
        <v>78</v>
      </c>
      <c r="B8847">
        <f>MOD(ROW()-24,COUNTA(tblProducts[Description]))+1</f>
        <v>46</v>
      </c>
      <c r="C8847" t="str">
        <f>_xlfn.XLOOKUP(A8847,tblProducts[Column1],tblProducts[Description])</f>
        <v>WITCONOL NP-330 BULK</v>
      </c>
      <c r="D8847" t="str">
        <f>_xlfn.XLOOKUP(B8847,tblProducts[Column1],tblProducts[Description])</f>
        <v>ETHOMEEN T/20 BULK</v>
      </c>
      <c r="E8847" t="s">
        <v>9</v>
      </c>
      <c r="F8847" t="s">
        <v>12</v>
      </c>
      <c r="G8847" t="s">
        <v>7</v>
      </c>
      <c r="H8847" t="s">
        <v>8</v>
      </c>
      <c r="I8847">
        <f t="shared" si="142"/>
        <v>2</v>
      </c>
    </row>
    <row r="8848" spans="1:9">
      <c r="A8848">
        <f>IF(MOD(ROW()-24,COUNTA(tblProducts[Description]))=0,A8847+1,A8847)</f>
        <v>78</v>
      </c>
      <c r="B8848">
        <f>MOD(ROW()-24,COUNTA(tblProducts[Description]))+1</f>
        <v>47</v>
      </c>
      <c r="C8848" t="str">
        <f>_xlfn.XLOOKUP(A8848,tblProducts[Column1],tblProducts[Description])</f>
        <v>WITCONOL NP-330 BULK</v>
      </c>
      <c r="D8848" t="str">
        <f>_xlfn.XLOOKUP(B8848,tblProducts[Column1],tblProducts[Description])</f>
        <v>ETHOMEEN T/20S BULK</v>
      </c>
      <c r="E8848" t="s">
        <v>9</v>
      </c>
      <c r="F8848" t="s">
        <v>12</v>
      </c>
      <c r="G8848" t="s">
        <v>7</v>
      </c>
      <c r="H8848" t="s">
        <v>8</v>
      </c>
      <c r="I8848">
        <f t="shared" si="142"/>
        <v>2</v>
      </c>
    </row>
    <row r="8849" spans="1:9">
      <c r="A8849">
        <f>IF(MOD(ROW()-24,COUNTA(tblProducts[Description]))=0,A8848+1,A8848)</f>
        <v>78</v>
      </c>
      <c r="B8849">
        <f>MOD(ROW()-24,COUNTA(tblProducts[Description]))+1</f>
        <v>48</v>
      </c>
      <c r="C8849" t="str">
        <f>_xlfn.XLOOKUP(A8849,tblProducts[Column1],tblProducts[Description])</f>
        <v>WITCONOL NP-330 BULK</v>
      </c>
      <c r="D8849" t="str">
        <f>_xlfn.XLOOKUP(B8849,tblProducts[Column1],tblProducts[Description])</f>
        <v>ETHOMEEN T/24 BULK</v>
      </c>
      <c r="E8849" t="s">
        <v>9</v>
      </c>
      <c r="F8849" t="s">
        <v>12</v>
      </c>
      <c r="G8849" t="s">
        <v>7</v>
      </c>
      <c r="H8849" t="s">
        <v>8</v>
      </c>
      <c r="I8849">
        <f t="shared" si="142"/>
        <v>2</v>
      </c>
    </row>
    <row r="8850" spans="1:9">
      <c r="A8850">
        <f>IF(MOD(ROW()-24,COUNTA(tblProducts[Description]))=0,A8849+1,A8849)</f>
        <v>78</v>
      </c>
      <c r="B8850">
        <f>MOD(ROW()-24,COUNTA(tblProducts[Description]))+1</f>
        <v>49</v>
      </c>
      <c r="C8850" t="str">
        <f>_xlfn.XLOOKUP(A8850,tblProducts[Column1],tblProducts[Description])</f>
        <v>WITCONOL NP-330 BULK</v>
      </c>
      <c r="D8850" t="str">
        <f>_xlfn.XLOOKUP(B8850,tblProducts[Column1],tblProducts[Description])</f>
        <v>ETHOMEEN T/25 BULK</v>
      </c>
      <c r="E8850" t="s">
        <v>9</v>
      </c>
      <c r="F8850" t="s">
        <v>12</v>
      </c>
      <c r="G8850" t="s">
        <v>7</v>
      </c>
      <c r="H8850" t="s">
        <v>8</v>
      </c>
      <c r="I8850">
        <f t="shared" si="142"/>
        <v>2</v>
      </c>
    </row>
    <row r="8851" spans="1:9">
      <c r="A8851">
        <f>IF(MOD(ROW()-24,COUNTA(tblProducts[Description]))=0,A8850+1,A8850)</f>
        <v>78</v>
      </c>
      <c r="B8851">
        <f>MOD(ROW()-24,COUNTA(tblProducts[Description]))+1</f>
        <v>50</v>
      </c>
      <c r="C8851" t="str">
        <f>_xlfn.XLOOKUP(A8851,tblProducts[Column1],tblProducts[Description])</f>
        <v>WITCONOL NP-330 BULK</v>
      </c>
      <c r="D8851" t="str">
        <f>_xlfn.XLOOKUP(B8851,tblProducts[Column1],tblProducts[Description])</f>
        <v>ETHOMEEN T/28 BULK</v>
      </c>
      <c r="E8851" t="s">
        <v>9</v>
      </c>
      <c r="F8851" t="s">
        <v>12</v>
      </c>
      <c r="G8851" t="s">
        <v>7</v>
      </c>
      <c r="H8851" t="s">
        <v>8</v>
      </c>
      <c r="I8851">
        <f t="shared" si="142"/>
        <v>2</v>
      </c>
    </row>
    <row r="8852" spans="1:9">
      <c r="A8852">
        <f>IF(MOD(ROW()-24,COUNTA(tblProducts[Description]))=0,A8851+1,A8851)</f>
        <v>78</v>
      </c>
      <c r="B8852">
        <f>MOD(ROW()-24,COUNTA(tblProducts[Description]))+1</f>
        <v>51</v>
      </c>
      <c r="C8852" t="str">
        <f>_xlfn.XLOOKUP(A8852,tblProducts[Column1],tblProducts[Description])</f>
        <v>WITCONOL NP-330 BULK</v>
      </c>
      <c r="D8852" t="str">
        <f>_xlfn.XLOOKUP(B8852,tblProducts[Column1],tblProducts[Description])</f>
        <v>ETHYLAN 1008 SA BULK</v>
      </c>
      <c r="E8852" t="s">
        <v>9</v>
      </c>
      <c r="F8852" t="s">
        <v>12</v>
      </c>
      <c r="G8852" t="s">
        <v>7</v>
      </c>
      <c r="H8852" t="s">
        <v>8</v>
      </c>
      <c r="I8852">
        <f t="shared" si="142"/>
        <v>2</v>
      </c>
    </row>
    <row r="8853" spans="1:9">
      <c r="A8853">
        <f>IF(MOD(ROW()-24,COUNTA(tblProducts[Description]))=0,A8852+1,A8852)</f>
        <v>78</v>
      </c>
      <c r="B8853">
        <f>MOD(ROW()-24,COUNTA(tblProducts[Description]))+1</f>
        <v>52</v>
      </c>
      <c r="C8853" t="str">
        <f>_xlfn.XLOOKUP(A8853,tblProducts[Column1],tblProducts[Description])</f>
        <v>WITCONOL NP-330 BULK</v>
      </c>
      <c r="D8853" t="str">
        <f>_xlfn.XLOOKUP(B8853,tblProducts[Column1],tblProducts[Description])</f>
        <v>ETHYLAN 325 BULK</v>
      </c>
      <c r="E8853" t="s">
        <v>9</v>
      </c>
      <c r="F8853" t="s">
        <v>12</v>
      </c>
      <c r="G8853" t="s">
        <v>7</v>
      </c>
      <c r="H8853" t="s">
        <v>8</v>
      </c>
      <c r="I8853">
        <f t="shared" si="142"/>
        <v>2</v>
      </c>
    </row>
    <row r="8854" spans="1:9">
      <c r="A8854">
        <f>IF(MOD(ROW()-24,COUNTA(tblProducts[Description]))=0,A8853+1,A8853)</f>
        <v>78</v>
      </c>
      <c r="B8854">
        <f>MOD(ROW()-24,COUNTA(tblProducts[Description]))+1</f>
        <v>53</v>
      </c>
      <c r="C8854" t="str">
        <f>_xlfn.XLOOKUP(A8854,tblProducts[Column1],tblProducts[Description])</f>
        <v>WITCONOL NP-330 BULK</v>
      </c>
      <c r="D8854" t="str">
        <f>_xlfn.XLOOKUP(B8854,tblProducts[Column1],tblProducts[Description])</f>
        <v>ETHYLAN NS-500LQ BULK</v>
      </c>
      <c r="E8854" t="s">
        <v>9</v>
      </c>
      <c r="F8854" t="s">
        <v>12</v>
      </c>
      <c r="G8854" t="s">
        <v>9</v>
      </c>
      <c r="H8854" t="s">
        <v>11</v>
      </c>
      <c r="I8854">
        <f t="shared" si="142"/>
        <v>4</v>
      </c>
    </row>
    <row r="8855" spans="1:9">
      <c r="A8855">
        <f>IF(MOD(ROW()-24,COUNTA(tblProducts[Description]))=0,A8854+1,A8854)</f>
        <v>78</v>
      </c>
      <c r="B8855">
        <f>MOD(ROW()-24,COUNTA(tblProducts[Description]))+1</f>
        <v>54</v>
      </c>
      <c r="C8855" t="str">
        <f>_xlfn.XLOOKUP(A8855,tblProducts[Column1],tblProducts[Description])</f>
        <v>WITCONOL NP-330 BULK</v>
      </c>
      <c r="D8855" t="str">
        <f>_xlfn.XLOOKUP(B8855,tblProducts[Column1],tblProducts[Description])</f>
        <v>ETHYLAN PRE NS-505 K BULK</v>
      </c>
      <c r="E8855" t="s">
        <v>9</v>
      </c>
      <c r="F8855" t="s">
        <v>12</v>
      </c>
      <c r="G8855" t="s">
        <v>9</v>
      </c>
      <c r="H8855" t="s">
        <v>11</v>
      </c>
      <c r="I8855">
        <f t="shared" si="142"/>
        <v>4</v>
      </c>
    </row>
    <row r="8856" spans="1:9">
      <c r="A8856">
        <f>IF(MOD(ROW()-24,COUNTA(tblProducts[Description]))=0,A8855+1,A8855)</f>
        <v>78</v>
      </c>
      <c r="B8856">
        <f>MOD(ROW()-24,COUNTA(tblProducts[Description]))+1</f>
        <v>55</v>
      </c>
      <c r="C8856" t="str">
        <f>_xlfn.XLOOKUP(A8856,tblProducts[Column1],tblProducts[Description])</f>
        <v>WITCONOL NP-330 BULK</v>
      </c>
      <c r="D8856" t="str">
        <f>_xlfn.XLOOKUP(B8856,tblProducts[Column1],tblProducts[Description])</f>
        <v>ETHYLAN SN-90 BULK</v>
      </c>
      <c r="E8856" t="s">
        <v>9</v>
      </c>
      <c r="F8856" t="s">
        <v>12</v>
      </c>
      <c r="G8856" t="s">
        <v>9</v>
      </c>
      <c r="H8856" t="s">
        <v>11</v>
      </c>
      <c r="I8856">
        <f t="shared" si="142"/>
        <v>4</v>
      </c>
    </row>
    <row r="8857" spans="1:9">
      <c r="A8857">
        <f>IF(MOD(ROW()-24,COUNTA(tblProducts[Description]))=0,A8856+1,A8856)</f>
        <v>78</v>
      </c>
      <c r="B8857">
        <f>MOD(ROW()-24,COUNTA(tblProducts[Description]))+1</f>
        <v>56</v>
      </c>
      <c r="C8857" t="str">
        <f>_xlfn.XLOOKUP(A8857,tblProducts[Column1],tblProducts[Description])</f>
        <v>WITCONOL NP-330 BULK</v>
      </c>
      <c r="D8857" t="str">
        <f>_xlfn.XLOOKUP(B8857,tblProducts[Column1],tblProducts[Description])</f>
        <v>ETHYLAN TD-100 BULK</v>
      </c>
      <c r="E8857" t="s">
        <v>9</v>
      </c>
      <c r="F8857" t="s">
        <v>12</v>
      </c>
      <c r="G8857" t="s">
        <v>7</v>
      </c>
      <c r="H8857" t="s">
        <v>8</v>
      </c>
      <c r="I8857">
        <f t="shared" ref="I8857:I8920" si="143">IF(E8857="NO",0,IF(F8857="HEEL WASH",1.5,2))+IF(G8857="NO",0,2)</f>
        <v>2</v>
      </c>
    </row>
    <row r="8858" spans="1:9">
      <c r="A8858">
        <f>IF(MOD(ROW()-24,COUNTA(tblProducts[Description]))=0,A8857+1,A8857)</f>
        <v>78</v>
      </c>
      <c r="B8858">
        <f>MOD(ROW()-24,COUNTA(tblProducts[Description]))+1</f>
        <v>57</v>
      </c>
      <c r="C8858" t="str">
        <f>_xlfn.XLOOKUP(A8858,tblProducts[Column1],tblProducts[Description])</f>
        <v>WITCONOL NP-330 BULK</v>
      </c>
      <c r="D8858" t="str">
        <f>_xlfn.XLOOKUP(B8858,tblProducts[Column1],tblProducts[Description])</f>
        <v>ETHYLAN TD-120 BULK</v>
      </c>
      <c r="E8858" t="s">
        <v>9</v>
      </c>
      <c r="F8858" t="s">
        <v>12</v>
      </c>
      <c r="G8858" t="s">
        <v>7</v>
      </c>
      <c r="H8858" t="s">
        <v>13</v>
      </c>
      <c r="I8858">
        <f t="shared" si="143"/>
        <v>2</v>
      </c>
    </row>
    <row r="8859" spans="1:9">
      <c r="A8859">
        <f>IF(MOD(ROW()-24,COUNTA(tblProducts[Description]))=0,A8858+1,A8858)</f>
        <v>78</v>
      </c>
      <c r="B8859">
        <f>MOD(ROW()-24,COUNTA(tblProducts[Description]))+1</f>
        <v>58</v>
      </c>
      <c r="C8859" t="str">
        <f>_xlfn.XLOOKUP(A8859,tblProducts[Column1],tblProducts[Description])</f>
        <v>WITCONOL NP-330 BULK</v>
      </c>
      <c r="D8859" t="str">
        <f>_xlfn.XLOOKUP(B8859,tblProducts[Column1],tblProducts[Description])</f>
        <v>ETHYLAN TD-1407 BULK</v>
      </c>
      <c r="E8859" t="s">
        <v>9</v>
      </c>
      <c r="F8859" t="s">
        <v>12</v>
      </c>
      <c r="G8859" t="s">
        <v>7</v>
      </c>
      <c r="H8859" t="s">
        <v>13</v>
      </c>
      <c r="I8859">
        <f t="shared" si="143"/>
        <v>2</v>
      </c>
    </row>
    <row r="8860" spans="1:9">
      <c r="A8860">
        <f>IF(MOD(ROW()-24,COUNTA(tblProducts[Description]))=0,A8859+1,A8859)</f>
        <v>78</v>
      </c>
      <c r="B8860">
        <f>MOD(ROW()-24,COUNTA(tblProducts[Description]))+1</f>
        <v>59</v>
      </c>
      <c r="C8860" t="str">
        <f>_xlfn.XLOOKUP(A8860,tblProducts[Column1],tblProducts[Description])</f>
        <v>WITCONOL NP-330 BULK</v>
      </c>
      <c r="D8860" t="str">
        <f>_xlfn.XLOOKUP(B8860,tblProducts[Column1],tblProducts[Description])</f>
        <v>ETHYLAN TD-40 BULK</v>
      </c>
      <c r="E8860" t="s">
        <v>9</v>
      </c>
      <c r="F8860" t="s">
        <v>12</v>
      </c>
      <c r="G8860" t="s">
        <v>7</v>
      </c>
      <c r="H8860" t="s">
        <v>13</v>
      </c>
      <c r="I8860">
        <f t="shared" si="143"/>
        <v>2</v>
      </c>
    </row>
    <row r="8861" spans="1:9">
      <c r="A8861">
        <f>IF(MOD(ROW()-24,COUNTA(tblProducts[Description]))=0,A8860+1,A8860)</f>
        <v>78</v>
      </c>
      <c r="B8861">
        <f>MOD(ROW()-24,COUNTA(tblProducts[Description]))+1</f>
        <v>60</v>
      </c>
      <c r="C8861" t="str">
        <f>_xlfn.XLOOKUP(A8861,tblProducts[Column1],tblProducts[Description])</f>
        <v>WITCONOL NP-330 BULK</v>
      </c>
      <c r="D8861" t="str">
        <f>_xlfn.XLOOKUP(B8861,tblProducts[Column1],tblProducts[Description])</f>
        <v>ETHYLAN TD-60 BULK</v>
      </c>
      <c r="E8861" t="s">
        <v>9</v>
      </c>
      <c r="F8861" t="s">
        <v>12</v>
      </c>
      <c r="G8861" t="s">
        <v>7</v>
      </c>
      <c r="H8861" t="s">
        <v>8</v>
      </c>
      <c r="I8861">
        <f t="shared" si="143"/>
        <v>2</v>
      </c>
    </row>
    <row r="8862" spans="1:9">
      <c r="A8862">
        <f>IF(MOD(ROW()-24,COUNTA(tblProducts[Description]))=0,A8861+1,A8861)</f>
        <v>78</v>
      </c>
      <c r="B8862">
        <f>MOD(ROW()-24,COUNTA(tblProducts[Description]))+1</f>
        <v>61</v>
      </c>
      <c r="C8862" t="str">
        <f>_xlfn.XLOOKUP(A8862,tblProducts[Column1],tblProducts[Description])</f>
        <v>WITCONOL NP-330 BULK</v>
      </c>
      <c r="D8862" t="str">
        <f>_xlfn.XLOOKUP(B8862,tblProducts[Column1],tblProducts[Description])</f>
        <v>INTERMEDIATE BE-110L BULK</v>
      </c>
      <c r="E8862" t="s">
        <v>9</v>
      </c>
      <c r="F8862" t="s">
        <v>12</v>
      </c>
      <c r="G8862" t="s">
        <v>7</v>
      </c>
      <c r="H8862" t="s">
        <v>8</v>
      </c>
      <c r="I8862">
        <f t="shared" si="143"/>
        <v>2</v>
      </c>
    </row>
    <row r="8863" spans="1:9">
      <c r="A8863">
        <f>IF(MOD(ROW()-24,COUNTA(tblProducts[Description]))=0,A8862+1,A8862)</f>
        <v>78</v>
      </c>
      <c r="B8863">
        <f>MOD(ROW()-24,COUNTA(tblProducts[Description]))+1</f>
        <v>62</v>
      </c>
      <c r="C8863" t="str">
        <f>_xlfn.XLOOKUP(A8863,tblProducts[Column1],tblProducts[Description])</f>
        <v>WITCONOL NP-330 BULK</v>
      </c>
      <c r="D8863" t="str">
        <f>_xlfn.XLOOKUP(B8863,tblProducts[Column1],tblProducts[Description])</f>
        <v>INTERMEDIATE DPG-415 BULK</v>
      </c>
      <c r="E8863" t="s">
        <v>9</v>
      </c>
      <c r="F8863" t="s">
        <v>12</v>
      </c>
      <c r="G8863" t="s">
        <v>7</v>
      </c>
      <c r="H8863" t="s">
        <v>8</v>
      </c>
      <c r="I8863">
        <f t="shared" si="143"/>
        <v>2</v>
      </c>
    </row>
    <row r="8864" spans="1:9">
      <c r="A8864">
        <f>IF(MOD(ROW()-24,COUNTA(tblProducts[Description]))=0,A8863+1,A8863)</f>
        <v>78</v>
      </c>
      <c r="B8864">
        <f>MOD(ROW()-24,COUNTA(tblProducts[Description]))+1</f>
        <v>63</v>
      </c>
      <c r="C8864" t="str">
        <f>_xlfn.XLOOKUP(A8864,tblProducts[Column1],tblProducts[Description])</f>
        <v>WITCONOL NP-330 BULK</v>
      </c>
      <c r="D8864" t="str">
        <f>_xlfn.XLOOKUP(B8864,tblProducts[Column1],tblProducts[Description])</f>
        <v>PROPODUOMEEN T/12 BULK</v>
      </c>
      <c r="E8864" t="s">
        <v>9</v>
      </c>
      <c r="F8864" t="s">
        <v>12</v>
      </c>
      <c r="G8864" t="s">
        <v>7</v>
      </c>
      <c r="H8864" t="s">
        <v>8</v>
      </c>
      <c r="I8864">
        <f t="shared" si="143"/>
        <v>2</v>
      </c>
    </row>
    <row r="8865" spans="1:9">
      <c r="A8865">
        <f>IF(MOD(ROW()-24,COUNTA(tblProducts[Description]))=0,A8864+1,A8864)</f>
        <v>78</v>
      </c>
      <c r="B8865">
        <f>MOD(ROW()-24,COUNTA(tblProducts[Description]))+1</f>
        <v>64</v>
      </c>
      <c r="C8865" t="str">
        <f>_xlfn.XLOOKUP(A8865,tblProducts[Column1],tblProducts[Description])</f>
        <v>WITCONOL NP-330 BULK</v>
      </c>
      <c r="D8865" t="str">
        <f>_xlfn.XLOOKUP(B8865,tblProducts[Column1],tblProducts[Description])</f>
        <v>PROPOMEEN T/12 BULK</v>
      </c>
      <c r="E8865" t="s">
        <v>9</v>
      </c>
      <c r="F8865" t="s">
        <v>12</v>
      </c>
      <c r="G8865" t="s">
        <v>7</v>
      </c>
      <c r="H8865" t="s">
        <v>8</v>
      </c>
      <c r="I8865">
        <f t="shared" si="143"/>
        <v>2</v>
      </c>
    </row>
    <row r="8866" spans="1:9">
      <c r="A8866">
        <f>IF(MOD(ROW()-24,COUNTA(tblProducts[Description]))=0,A8865+1,A8865)</f>
        <v>78</v>
      </c>
      <c r="B8866">
        <f>MOD(ROW()-24,COUNTA(tblProducts[Description]))+1</f>
        <v>65</v>
      </c>
      <c r="C8866" t="str">
        <f>_xlfn.XLOOKUP(A8866,tblProducts[Column1],tblProducts[Description])</f>
        <v>WITCONOL NP-330 BULK</v>
      </c>
      <c r="D8866" t="str">
        <f>_xlfn.XLOOKUP(B8866,tblProducts[Column1],tblProducts[Description])</f>
        <v>TMP-420 BULK</v>
      </c>
      <c r="E8866" t="s">
        <v>9</v>
      </c>
      <c r="F8866" t="s">
        <v>12</v>
      </c>
      <c r="G8866" t="s">
        <v>7</v>
      </c>
      <c r="H8866" t="s">
        <v>8</v>
      </c>
      <c r="I8866">
        <f t="shared" si="143"/>
        <v>2</v>
      </c>
    </row>
    <row r="8867" spans="1:9">
      <c r="A8867">
        <f>IF(MOD(ROW()-24,COUNTA(tblProducts[Description]))=0,A8866+1,A8866)</f>
        <v>78</v>
      </c>
      <c r="B8867">
        <f>MOD(ROW()-24,COUNTA(tblProducts[Description]))+1</f>
        <v>66</v>
      </c>
      <c r="C8867" t="str">
        <f>_xlfn.XLOOKUP(A8867,tblProducts[Column1],tblProducts[Description])</f>
        <v>WITCONOL NP-330 BULK</v>
      </c>
      <c r="D8867" t="str">
        <f>_xlfn.XLOOKUP(B8867,tblProducts[Column1],tblProducts[Description])</f>
        <v>TMP-80 BULK</v>
      </c>
      <c r="E8867" t="s">
        <v>9</v>
      </c>
      <c r="F8867" t="s">
        <v>12</v>
      </c>
      <c r="G8867" t="s">
        <v>7</v>
      </c>
      <c r="H8867" t="s">
        <v>8</v>
      </c>
      <c r="I8867">
        <f t="shared" si="143"/>
        <v>2</v>
      </c>
    </row>
    <row r="8868" spans="1:9">
      <c r="A8868">
        <f>IF(MOD(ROW()-24,COUNTA(tblProducts[Description]))=0,A8867+1,A8867)</f>
        <v>78</v>
      </c>
      <c r="B8868">
        <f>MOD(ROW()-24,COUNTA(tblProducts[Description]))+1</f>
        <v>67</v>
      </c>
      <c r="C8868" t="str">
        <f>_xlfn.XLOOKUP(A8868,tblProducts[Column1],tblProducts[Description])</f>
        <v>WITCONOL NP-330 BULK</v>
      </c>
      <c r="D8868" t="str">
        <f>_xlfn.XLOOKUP(B8868,tblProducts[Column1],tblProducts[Description])</f>
        <v>VISCO 352 BULK</v>
      </c>
      <c r="E8868" t="s">
        <v>9</v>
      </c>
      <c r="F8868" t="s">
        <v>12</v>
      </c>
      <c r="G8868" t="s">
        <v>7</v>
      </c>
      <c r="H8868" t="s">
        <v>8</v>
      </c>
      <c r="I8868">
        <f t="shared" si="143"/>
        <v>2</v>
      </c>
    </row>
    <row r="8869" spans="1:9">
      <c r="A8869">
        <f>IF(MOD(ROW()-24,COUNTA(tblProducts[Description]))=0,A8868+1,A8868)</f>
        <v>78</v>
      </c>
      <c r="B8869">
        <f>MOD(ROW()-24,COUNTA(tblProducts[Description]))+1</f>
        <v>68</v>
      </c>
      <c r="C8869" t="str">
        <f>_xlfn.XLOOKUP(A8869,tblProducts[Column1],tblProducts[Description])</f>
        <v>WITCONOL NP-330 BULK</v>
      </c>
      <c r="D8869" t="str">
        <f>_xlfn.XLOOKUP(B8869,tblProducts[Column1],tblProducts[Description])</f>
        <v>WITBREAK DPG-25 BULK</v>
      </c>
      <c r="E8869" t="s">
        <v>9</v>
      </c>
      <c r="F8869" t="s">
        <v>12</v>
      </c>
      <c r="G8869" t="s">
        <v>7</v>
      </c>
      <c r="H8869" t="s">
        <v>8</v>
      </c>
      <c r="I8869">
        <f t="shared" si="143"/>
        <v>2</v>
      </c>
    </row>
    <row r="8870" spans="1:9">
      <c r="A8870">
        <f>IF(MOD(ROW()-24,COUNTA(tblProducts[Description]))=0,A8869+1,A8869)</f>
        <v>78</v>
      </c>
      <c r="B8870">
        <f>MOD(ROW()-24,COUNTA(tblProducts[Description]))+1</f>
        <v>69</v>
      </c>
      <c r="C8870" t="str">
        <f>_xlfn.XLOOKUP(A8870,tblProducts[Column1],tblProducts[Description])</f>
        <v>WITCONOL NP-330 BULK</v>
      </c>
      <c r="D8870" t="str">
        <f>_xlfn.XLOOKUP(B8870,tblProducts[Column1],tblProducts[Description])</f>
        <v>WITBREAK DPG-482 BULK</v>
      </c>
      <c r="E8870" t="s">
        <v>9</v>
      </c>
      <c r="F8870" t="s">
        <v>12</v>
      </c>
      <c r="G8870" t="s">
        <v>7</v>
      </c>
      <c r="H8870" t="s">
        <v>8</v>
      </c>
      <c r="I8870">
        <f t="shared" si="143"/>
        <v>2</v>
      </c>
    </row>
    <row r="8871" spans="1:9">
      <c r="A8871">
        <f>IF(MOD(ROW()-24,COUNTA(tblProducts[Description]))=0,A8870+1,A8870)</f>
        <v>78</v>
      </c>
      <c r="B8871">
        <f>MOD(ROW()-24,COUNTA(tblProducts[Description]))+1</f>
        <v>70</v>
      </c>
      <c r="C8871" t="str">
        <f>_xlfn.XLOOKUP(A8871,tblProducts[Column1],tblProducts[Description])</f>
        <v>WITCONOL NP-330 BULK</v>
      </c>
      <c r="D8871" t="str">
        <f>_xlfn.XLOOKUP(B8871,tblProducts[Column1],tblProducts[Description])</f>
        <v>WITBREAK DPG-818 BULK</v>
      </c>
      <c r="E8871" t="s">
        <v>9</v>
      </c>
      <c r="F8871" t="s">
        <v>12</v>
      </c>
      <c r="G8871" t="s">
        <v>7</v>
      </c>
      <c r="H8871" t="s">
        <v>8</v>
      </c>
      <c r="I8871">
        <f t="shared" si="143"/>
        <v>2</v>
      </c>
    </row>
    <row r="8872" spans="1:9">
      <c r="A8872">
        <f>IF(MOD(ROW()-24,COUNTA(tblProducts[Description]))=0,A8871+1,A8871)</f>
        <v>78</v>
      </c>
      <c r="B8872">
        <f>MOD(ROW()-24,COUNTA(tblProducts[Description]))+1</f>
        <v>71</v>
      </c>
      <c r="C8872" t="str">
        <f>_xlfn.XLOOKUP(A8872,tblProducts[Column1],tblProducts[Description])</f>
        <v>WITCONOL NP-330 BULK</v>
      </c>
      <c r="D8872" t="str">
        <f>_xlfn.XLOOKUP(B8872,tblProducts[Column1],tblProducts[Description])</f>
        <v>WITBREAK DTG-62 BULK</v>
      </c>
      <c r="E8872" t="s">
        <v>9</v>
      </c>
      <c r="F8872" t="s">
        <v>12</v>
      </c>
      <c r="G8872" t="s">
        <v>7</v>
      </c>
      <c r="H8872" t="s">
        <v>8</v>
      </c>
      <c r="I8872">
        <f t="shared" si="143"/>
        <v>2</v>
      </c>
    </row>
    <row r="8873" spans="1:9">
      <c r="A8873">
        <f>IF(MOD(ROW()-24,COUNTA(tblProducts[Description]))=0,A8872+1,A8872)</f>
        <v>78</v>
      </c>
      <c r="B8873">
        <f>MOD(ROW()-24,COUNTA(tblProducts[Description]))+1</f>
        <v>72</v>
      </c>
      <c r="C8873" t="str">
        <f>_xlfn.XLOOKUP(A8873,tblProducts[Column1],tblProducts[Description])</f>
        <v>WITCONOL NP-330 BULK</v>
      </c>
      <c r="D8873" t="str">
        <f>_xlfn.XLOOKUP(B8873,tblProducts[Column1],tblProducts[Description])</f>
        <v>WITCOMUL 1844 BULK</v>
      </c>
      <c r="E8873" t="s">
        <v>9</v>
      </c>
      <c r="F8873" t="s">
        <v>12</v>
      </c>
      <c r="G8873" t="s">
        <v>7</v>
      </c>
      <c r="H8873" t="s">
        <v>8</v>
      </c>
      <c r="I8873">
        <f t="shared" si="143"/>
        <v>2</v>
      </c>
    </row>
    <row r="8874" spans="1:9">
      <c r="A8874">
        <f>IF(MOD(ROW()-24,COUNTA(tblProducts[Description]))=0,A8873+1,A8873)</f>
        <v>78</v>
      </c>
      <c r="B8874">
        <f>MOD(ROW()-24,COUNTA(tblProducts[Description]))+1</f>
        <v>73</v>
      </c>
      <c r="C8874" t="str">
        <f>_xlfn.XLOOKUP(A8874,tblProducts[Column1],tblProducts[Description])</f>
        <v>WITCONOL NP-330 BULK</v>
      </c>
      <c r="D8874" t="str">
        <f>_xlfn.XLOOKUP(B8874,tblProducts[Column1],tblProducts[Description])</f>
        <v>WITCONOL 2690 BULK</v>
      </c>
      <c r="E8874" t="s">
        <v>9</v>
      </c>
      <c r="F8874" t="s">
        <v>12</v>
      </c>
      <c r="G8874" t="s">
        <v>7</v>
      </c>
      <c r="H8874" t="s">
        <v>8</v>
      </c>
      <c r="I8874">
        <f t="shared" si="143"/>
        <v>2</v>
      </c>
    </row>
    <row r="8875" spans="1:9">
      <c r="A8875">
        <f>IF(MOD(ROW()-24,COUNTA(tblProducts[Description]))=0,A8874+1,A8874)</f>
        <v>78</v>
      </c>
      <c r="B8875">
        <f>MOD(ROW()-24,COUNTA(tblProducts[Description]))+1</f>
        <v>74</v>
      </c>
      <c r="C8875" t="str">
        <f>_xlfn.XLOOKUP(A8875,tblProducts[Column1],tblProducts[Description])</f>
        <v>WITCONOL NP-330 BULK</v>
      </c>
      <c r="D8875" t="str">
        <f>_xlfn.XLOOKUP(B8875,tblProducts[Column1],tblProducts[Description])</f>
        <v>ETHYLAN 324 BULK</v>
      </c>
      <c r="E8875" t="s">
        <v>9</v>
      </c>
      <c r="F8875" t="s">
        <v>12</v>
      </c>
      <c r="G8875" t="s">
        <v>7</v>
      </c>
      <c r="H8875" t="s">
        <v>8</v>
      </c>
      <c r="I8875">
        <f t="shared" si="143"/>
        <v>2</v>
      </c>
    </row>
    <row r="8876" spans="1:9">
      <c r="A8876">
        <f>IF(MOD(ROW()-24,COUNTA(tblProducts[Description]))=0,A8875+1,A8875)</f>
        <v>78</v>
      </c>
      <c r="B8876">
        <f>MOD(ROW()-24,COUNTA(tblProducts[Description]))+1</f>
        <v>75</v>
      </c>
      <c r="C8876" t="str">
        <f>_xlfn.XLOOKUP(A8876,tblProducts[Column1],tblProducts[Description])</f>
        <v>WITCONOL NP-330 BULK</v>
      </c>
      <c r="D8876" t="str">
        <f>_xlfn.XLOOKUP(B8876,tblProducts[Column1],tblProducts[Description])</f>
        <v>WITCONOL NP-120 BULK</v>
      </c>
      <c r="E8876" t="s">
        <v>9</v>
      </c>
      <c r="F8876" t="s">
        <v>12</v>
      </c>
      <c r="G8876" t="s">
        <v>9</v>
      </c>
      <c r="H8876" t="s">
        <v>8</v>
      </c>
      <c r="I8876">
        <f t="shared" si="143"/>
        <v>4</v>
      </c>
    </row>
    <row r="8877" spans="1:9">
      <c r="A8877">
        <f>IF(MOD(ROW()-24,COUNTA(tblProducts[Description]))=0,A8876+1,A8876)</f>
        <v>78</v>
      </c>
      <c r="B8877">
        <f>MOD(ROW()-24,COUNTA(tblProducts[Description]))+1</f>
        <v>76</v>
      </c>
      <c r="C8877" t="str">
        <f>_xlfn.XLOOKUP(A8877,tblProducts[Column1],tblProducts[Description])</f>
        <v>WITCONOL NP-330 BULK</v>
      </c>
      <c r="D8877" t="str">
        <f>_xlfn.XLOOKUP(B8877,tblProducts[Column1],tblProducts[Description])</f>
        <v>WITCONOL NP-130 BULK</v>
      </c>
      <c r="E8877" t="s">
        <v>9</v>
      </c>
      <c r="F8877" t="s">
        <v>12</v>
      </c>
      <c r="G8877" t="s">
        <v>9</v>
      </c>
      <c r="H8877" t="s">
        <v>8</v>
      </c>
      <c r="I8877">
        <f t="shared" si="143"/>
        <v>4</v>
      </c>
    </row>
    <row r="8878" spans="1:9">
      <c r="A8878">
        <f>IF(MOD(ROW()-24,COUNTA(tblProducts[Description]))=0,A8877+1,A8877)</f>
        <v>78</v>
      </c>
      <c r="B8878">
        <f>MOD(ROW()-24,COUNTA(tblProducts[Description]))+1</f>
        <v>77</v>
      </c>
      <c r="C8878" t="str">
        <f>_xlfn.XLOOKUP(A8878,tblProducts[Column1],tblProducts[Description])</f>
        <v>WITCONOL NP-330 BULK</v>
      </c>
      <c r="D8878" t="str">
        <f>_xlfn.XLOOKUP(B8878,tblProducts[Column1],tblProducts[Description])</f>
        <v>WITCONOL NP-20 BULK</v>
      </c>
      <c r="E8878" t="s">
        <v>9</v>
      </c>
      <c r="F8878" t="s">
        <v>12</v>
      </c>
      <c r="G8878" t="s">
        <v>7</v>
      </c>
      <c r="H8878" t="s">
        <v>8</v>
      </c>
      <c r="I8878">
        <f t="shared" si="143"/>
        <v>2</v>
      </c>
    </row>
    <row r="8879" spans="1:9">
      <c r="A8879">
        <f>IF(MOD(ROW()-24,COUNTA(tblProducts[Description]))=0,A8878+1,A8878)</f>
        <v>78</v>
      </c>
      <c r="B8879">
        <f>MOD(ROW()-24,COUNTA(tblProducts[Description]))+1</f>
        <v>78</v>
      </c>
      <c r="C8879" t="str">
        <f>_xlfn.XLOOKUP(A8879,tblProducts[Column1],tblProducts[Description])</f>
        <v>WITCONOL NP-330 BULK</v>
      </c>
      <c r="D8879" t="str">
        <f>_xlfn.XLOOKUP(B8879,tblProducts[Column1],tblProducts[Description])</f>
        <v>WITCONOL NP-330 BULK</v>
      </c>
      <c r="E8879" t="s">
        <v>9</v>
      </c>
      <c r="F8879" t="s">
        <v>12</v>
      </c>
      <c r="G8879" t="s">
        <v>9</v>
      </c>
      <c r="H8879" t="s">
        <v>8</v>
      </c>
      <c r="I8879">
        <f t="shared" si="143"/>
        <v>4</v>
      </c>
    </row>
    <row r="8880" spans="1:9">
      <c r="A8880">
        <f>IF(MOD(ROW()-24,COUNTA(tblProducts[Description]))=0,A8879+1,A8879)</f>
        <v>78</v>
      </c>
      <c r="B8880">
        <f>MOD(ROW()-24,COUNTA(tblProducts[Description]))+1</f>
        <v>79</v>
      </c>
      <c r="C8880" t="str">
        <f>_xlfn.XLOOKUP(A8880,tblProducts[Column1],tblProducts[Description])</f>
        <v>WITCONOL NP-330 BULK</v>
      </c>
      <c r="D8880" t="str">
        <f>_xlfn.XLOOKUP(B8880,tblProducts[Column1],tblProducts[Description])</f>
        <v>WITCONOL NP-40 BULK</v>
      </c>
      <c r="E8880" t="s">
        <v>9</v>
      </c>
      <c r="F8880" t="s">
        <v>12</v>
      </c>
      <c r="G8880" t="s">
        <v>9</v>
      </c>
      <c r="H8880" t="s">
        <v>8</v>
      </c>
      <c r="I8880">
        <f t="shared" si="143"/>
        <v>4</v>
      </c>
    </row>
    <row r="8881" spans="1:9">
      <c r="A8881">
        <f>IF(MOD(ROW()-24,COUNTA(tblProducts[Description]))=0,A8880+1,A8880)</f>
        <v>78</v>
      </c>
      <c r="B8881">
        <f>MOD(ROW()-24,COUNTA(tblProducts[Description]))+1</f>
        <v>80</v>
      </c>
      <c r="C8881" t="str">
        <f>_xlfn.XLOOKUP(A8881,tblProducts[Column1],tblProducts[Description])</f>
        <v>WITCONOL NP-330 BULK</v>
      </c>
      <c r="D8881" t="str">
        <f>_xlfn.XLOOKUP(B8881,tblProducts[Column1],tblProducts[Description])</f>
        <v>WITCONOL NP-60 BULK</v>
      </c>
      <c r="E8881" t="s">
        <v>9</v>
      </c>
      <c r="F8881" t="s">
        <v>12</v>
      </c>
      <c r="G8881" t="s">
        <v>9</v>
      </c>
      <c r="H8881" t="s">
        <v>8</v>
      </c>
      <c r="I8881">
        <f t="shared" si="143"/>
        <v>4</v>
      </c>
    </row>
    <row r="8882" spans="1:9">
      <c r="A8882">
        <f>IF(MOD(ROW()-24,COUNTA(tblProducts[Description]))=0,A8881+1,A8881)</f>
        <v>78</v>
      </c>
      <c r="B8882">
        <f>MOD(ROW()-24,COUNTA(tblProducts[Description]))+1</f>
        <v>81</v>
      </c>
      <c r="C8882" t="str">
        <f>_xlfn.XLOOKUP(A8882,tblProducts[Column1],tblProducts[Description])</f>
        <v>WITCONOL NP-330 BULK</v>
      </c>
      <c r="D8882" t="str">
        <f>_xlfn.XLOOKUP(B8882,tblProducts[Column1],tblProducts[Description])</f>
        <v>WITCONOL NP-80 BULK</v>
      </c>
      <c r="E8882" t="s">
        <v>9</v>
      </c>
      <c r="F8882" t="s">
        <v>12</v>
      </c>
      <c r="G8882" t="s">
        <v>9</v>
      </c>
      <c r="H8882" t="s">
        <v>8</v>
      </c>
      <c r="I8882">
        <f t="shared" si="143"/>
        <v>4</v>
      </c>
    </row>
    <row r="8883" spans="1:9">
      <c r="A8883">
        <f>IF(MOD(ROW()-24,COUNTA(tblProducts[Description]))=0,A8882+1,A8882)</f>
        <v>78</v>
      </c>
      <c r="B8883">
        <f>MOD(ROW()-24,COUNTA(tblProducts[Description]))+1</f>
        <v>82</v>
      </c>
      <c r="C8883" t="str">
        <f>_xlfn.XLOOKUP(A8883,tblProducts[Column1],tblProducts[Description])</f>
        <v>WITCONOL NP-330 BULK</v>
      </c>
      <c r="D8883" t="str">
        <f>_xlfn.XLOOKUP(B8883,tblProducts[Column1],tblProducts[Description])</f>
        <v>WITCONOL NP-90 BULK</v>
      </c>
      <c r="E8883" t="s">
        <v>9</v>
      </c>
      <c r="F8883" t="s">
        <v>12</v>
      </c>
      <c r="G8883" t="s">
        <v>7</v>
      </c>
      <c r="H8883" t="s">
        <v>8</v>
      </c>
      <c r="I8883">
        <f t="shared" si="143"/>
        <v>2</v>
      </c>
    </row>
    <row r="8884" spans="1:9">
      <c r="A8884">
        <f>IF(MOD(ROW()-24,COUNTA(tblProducts[Description]))=0,A8883+1,A8883)</f>
        <v>78</v>
      </c>
      <c r="B8884">
        <f>MOD(ROW()-24,COUNTA(tblProducts[Description]))+1</f>
        <v>83</v>
      </c>
      <c r="C8884" t="str">
        <f>_xlfn.XLOOKUP(A8884,tblProducts[Column1],tblProducts[Description])</f>
        <v>WITCONOL NP-330 BULK</v>
      </c>
      <c r="D8884" t="str">
        <f>_xlfn.XLOOKUP(B8884,tblProducts[Column1],tblProducts[Description])</f>
        <v>WITCONOL NS-108 PO BULK</v>
      </c>
      <c r="E8884" t="s">
        <v>9</v>
      </c>
      <c r="F8884" t="s">
        <v>12</v>
      </c>
      <c r="G8884" t="s">
        <v>7</v>
      </c>
      <c r="H8884" t="s">
        <v>8</v>
      </c>
      <c r="I8884">
        <f t="shared" si="143"/>
        <v>2</v>
      </c>
    </row>
    <row r="8885" spans="1:9">
      <c r="A8885">
        <f>IF(MOD(ROW()-24,COUNTA(tblProducts[Description]))=0,A8884+1,A8884)</f>
        <v>78</v>
      </c>
      <c r="B8885">
        <f>MOD(ROW()-24,COUNTA(tblProducts[Description]))+1</f>
        <v>84</v>
      </c>
      <c r="C8885" t="str">
        <f>_xlfn.XLOOKUP(A8885,tblProducts[Column1],tblProducts[Description])</f>
        <v>WITCONOL NP-330 BULK</v>
      </c>
      <c r="D8885" t="str">
        <f>_xlfn.XLOOKUP(B8885,tblProducts[Column1],tblProducts[Description])</f>
        <v>WITCONOL NS-505K BULK</v>
      </c>
      <c r="E8885" t="s">
        <v>9</v>
      </c>
      <c r="F8885" t="s">
        <v>12</v>
      </c>
      <c r="G8885" t="s">
        <v>7</v>
      </c>
      <c r="H8885" t="s">
        <v>8</v>
      </c>
      <c r="I8885">
        <f t="shared" si="143"/>
        <v>2</v>
      </c>
    </row>
    <row r="8886" spans="1:9">
      <c r="A8886">
        <f>IF(MOD(ROW()-24,COUNTA(tblProducts[Description]))=0,A8885+1,A8885)</f>
        <v>78</v>
      </c>
      <c r="B8886">
        <f>MOD(ROW()-24,COUNTA(tblProducts[Description]))+1</f>
        <v>85</v>
      </c>
      <c r="C8886" t="str">
        <f>_xlfn.XLOOKUP(A8886,tblProducts[Column1],tblProducts[Description])</f>
        <v>WITCONOL NP-330 BULK</v>
      </c>
      <c r="D8886" t="str">
        <f>_xlfn.XLOOKUP(B8886,tblProducts[Column1],tblProducts[Description])</f>
        <v>WITCONOL NS-817 BULK</v>
      </c>
      <c r="E8886" t="s">
        <v>9</v>
      </c>
      <c r="F8886" t="s">
        <v>12</v>
      </c>
      <c r="G8886" t="s">
        <v>9</v>
      </c>
      <c r="H8886" t="s">
        <v>8</v>
      </c>
      <c r="I8886">
        <f t="shared" si="143"/>
        <v>4</v>
      </c>
    </row>
    <row r="8887" spans="1:9">
      <c r="A8887">
        <f>IF(MOD(ROW()-24,COUNTA(tblProducts[Description]))=0,A8886+1,A8886)</f>
        <v>78</v>
      </c>
      <c r="B8887">
        <f>MOD(ROW()-24,COUNTA(tblProducts[Description]))+1</f>
        <v>86</v>
      </c>
      <c r="C8887" t="str">
        <f>_xlfn.XLOOKUP(A8887,tblProducts[Column1],tblProducts[Description])</f>
        <v>WITCONOL NP-330 BULK</v>
      </c>
      <c r="D8887" t="str">
        <f>_xlfn.XLOOKUP(B8887,tblProducts[Column1],tblProducts[Description])</f>
        <v>WITCONOL PD-375 BULK</v>
      </c>
      <c r="E8887" t="s">
        <v>9</v>
      </c>
      <c r="F8887" t="s">
        <v>12</v>
      </c>
      <c r="G8887" t="s">
        <v>9</v>
      </c>
      <c r="H8887" t="s">
        <v>8</v>
      </c>
      <c r="I8887">
        <f t="shared" si="143"/>
        <v>4</v>
      </c>
    </row>
    <row r="8888" spans="1:9">
      <c r="A8888">
        <f>IF(MOD(ROW()-24,COUNTA(tblProducts[Description]))=0,A8887+1,A8887)</f>
        <v>78</v>
      </c>
      <c r="B8888">
        <f>MOD(ROW()-24,COUNTA(tblProducts[Description]))+1</f>
        <v>87</v>
      </c>
      <c r="C8888" t="str">
        <f>_xlfn.XLOOKUP(A8888,tblProducts[Column1],tblProducts[Description])</f>
        <v>WITCONOL NP-330 BULK</v>
      </c>
      <c r="D8888" t="str">
        <f>_xlfn.XLOOKUP(B8888,tblProducts[Column1],tblProducts[Description])</f>
        <v>WITCONOL PD-4085 BULK</v>
      </c>
      <c r="E8888" t="s">
        <v>9</v>
      </c>
      <c r="F8888" t="s">
        <v>12</v>
      </c>
      <c r="G8888" t="s">
        <v>9</v>
      </c>
      <c r="H8888" t="s">
        <v>8</v>
      </c>
      <c r="I8888">
        <f t="shared" si="143"/>
        <v>4</v>
      </c>
    </row>
    <row r="8889" spans="1:9">
      <c r="A8889">
        <f>IF(MOD(ROW()-24,COUNTA(tblProducts[Description]))=0,A8888+1,A8888)</f>
        <v>78</v>
      </c>
      <c r="B8889">
        <f>MOD(ROW()-24,COUNTA(tblProducts[Description]))+1</f>
        <v>88</v>
      </c>
      <c r="C8889" t="str">
        <f>_xlfn.XLOOKUP(A8889,tblProducts[Column1],tblProducts[Description])</f>
        <v>WITCONOL NP-330 BULK</v>
      </c>
      <c r="D8889" t="str">
        <f>_xlfn.XLOOKUP(B8889,tblProducts[Column1],tblProducts[Description])</f>
        <v>WITCONOL PD-500 BULK</v>
      </c>
      <c r="E8889" t="s">
        <v>9</v>
      </c>
      <c r="F8889" t="s">
        <v>12</v>
      </c>
      <c r="G8889" t="s">
        <v>7</v>
      </c>
      <c r="H8889" t="s">
        <v>8</v>
      </c>
      <c r="I8889">
        <f t="shared" si="143"/>
        <v>2</v>
      </c>
    </row>
    <row r="8890" spans="1:9">
      <c r="A8890">
        <f>IF(MOD(ROW()-24,COUNTA(tblProducts[Description]))=0,A8889+1,A8889)</f>
        <v>78</v>
      </c>
      <c r="B8890">
        <f>MOD(ROW()-24,COUNTA(tblProducts[Description]))+1</f>
        <v>89</v>
      </c>
      <c r="C8890" t="str">
        <f>_xlfn.XLOOKUP(A8890,tblProducts[Column1],tblProducts[Description])</f>
        <v>WITCONOL NP-330 BULK</v>
      </c>
      <c r="D8890" t="str">
        <f>_xlfn.XLOOKUP(B8890,tblProducts[Column1],tblProducts[Description])</f>
        <v>WITCONOL PEG-200 BULK</v>
      </c>
      <c r="E8890" t="s">
        <v>9</v>
      </c>
      <c r="F8890" t="s">
        <v>12</v>
      </c>
      <c r="G8890" t="s">
        <v>7</v>
      </c>
      <c r="H8890" t="s">
        <v>8</v>
      </c>
      <c r="I8890">
        <f t="shared" si="143"/>
        <v>2</v>
      </c>
    </row>
    <row r="8891" spans="1:9">
      <c r="A8891">
        <f>IF(MOD(ROW()-24,COUNTA(tblProducts[Description]))=0,A8890+1,A8890)</f>
        <v>78</v>
      </c>
      <c r="B8891">
        <f>MOD(ROW()-24,COUNTA(tblProducts[Description]))+1</f>
        <v>90</v>
      </c>
      <c r="C8891" t="str">
        <f>_xlfn.XLOOKUP(A8891,tblProducts[Column1],tblProducts[Description])</f>
        <v>WITCONOL NP-330 BULK</v>
      </c>
      <c r="D8891" t="str">
        <f>_xlfn.XLOOKUP(B8891,tblProducts[Column1],tblProducts[Description])</f>
        <v>WITCONOL PEG-400 BULK</v>
      </c>
      <c r="E8891" t="s">
        <v>9</v>
      </c>
      <c r="F8891" t="s">
        <v>12</v>
      </c>
      <c r="G8891" t="s">
        <v>7</v>
      </c>
      <c r="H8891" t="s">
        <v>8</v>
      </c>
      <c r="I8891">
        <f t="shared" si="143"/>
        <v>2</v>
      </c>
    </row>
    <row r="8892" spans="1:9">
      <c r="A8892">
        <f>IF(MOD(ROW()-24,COUNTA(tblProducts[Description]))=0,A8891+1,A8891)</f>
        <v>78</v>
      </c>
      <c r="B8892">
        <f>MOD(ROW()-24,COUNTA(tblProducts[Description]))+1</f>
        <v>91</v>
      </c>
      <c r="C8892" t="str">
        <f>_xlfn.XLOOKUP(A8892,tblProducts[Column1],tblProducts[Description])</f>
        <v>WITCONOL NP-330 BULK</v>
      </c>
      <c r="D8892" t="str">
        <f>_xlfn.XLOOKUP(B8892,tblProducts[Column1],tblProducts[Description])</f>
        <v>WITCONOL PEG-500 BULK</v>
      </c>
      <c r="E8892" t="s">
        <v>9</v>
      </c>
      <c r="F8892" t="s">
        <v>12</v>
      </c>
      <c r="G8892" t="s">
        <v>9</v>
      </c>
      <c r="H8892" t="s">
        <v>8</v>
      </c>
      <c r="I8892">
        <f t="shared" si="143"/>
        <v>4</v>
      </c>
    </row>
    <row r="8893" spans="1:9">
      <c r="A8893">
        <f>IF(MOD(ROW()-24,COUNTA(tblProducts[Description]))=0,A8892+1,A8892)</f>
        <v>78</v>
      </c>
      <c r="B8893">
        <f>MOD(ROW()-24,COUNTA(tblProducts[Description]))+1</f>
        <v>92</v>
      </c>
      <c r="C8893" t="str">
        <f>_xlfn.XLOOKUP(A8893,tblProducts[Column1],tblProducts[Description])</f>
        <v>WITCONOL NP-330 BULK</v>
      </c>
      <c r="D8893" t="str">
        <f>_xlfn.XLOOKUP(B8893,tblProducts[Column1],tblProducts[Description])</f>
        <v>WITCONOL PEG-600 BULK</v>
      </c>
      <c r="E8893" t="s">
        <v>9</v>
      </c>
      <c r="F8893" t="s">
        <v>12</v>
      </c>
      <c r="G8893" t="s">
        <v>7</v>
      </c>
      <c r="H8893" t="s">
        <v>8</v>
      </c>
      <c r="I8893">
        <f t="shared" si="143"/>
        <v>2</v>
      </c>
    </row>
    <row r="8894" spans="1:9">
      <c r="A8894">
        <f>IF(MOD(ROW()-24,COUNTA(tblProducts[Description]))=0,A8893+1,A8893)</f>
        <v>78</v>
      </c>
      <c r="B8894">
        <f>MOD(ROW()-24,COUNTA(tblProducts[Description]))+1</f>
        <v>93</v>
      </c>
      <c r="C8894" t="str">
        <f>_xlfn.XLOOKUP(A8894,tblProducts[Column1],tblProducts[Description])</f>
        <v>WITCONOL NP-330 BULK</v>
      </c>
      <c r="D8894" t="str">
        <f>_xlfn.XLOOKUP(B8894,tblProducts[Column1],tblProducts[Description])</f>
        <v>WITCONOL PH-70 BULK</v>
      </c>
      <c r="E8894" t="s">
        <v>9</v>
      </c>
      <c r="F8894" t="s">
        <v>12</v>
      </c>
      <c r="G8894" t="s">
        <v>7</v>
      </c>
      <c r="H8894" t="s">
        <v>8</v>
      </c>
      <c r="I8894">
        <f t="shared" si="143"/>
        <v>2</v>
      </c>
    </row>
    <row r="8895" spans="1:9">
      <c r="A8895">
        <f>IF(MOD(ROW()-24,COUNTA(tblProducts[Description]))=0,A8894+1,A8894)</f>
        <v>78</v>
      </c>
      <c r="B8895">
        <f>MOD(ROW()-24,COUNTA(tblProducts[Description]))+1</f>
        <v>94</v>
      </c>
      <c r="C8895" t="str">
        <f>_xlfn.XLOOKUP(A8895,tblProducts[Column1],tblProducts[Description])</f>
        <v>WITCONOL NP-330 BULK</v>
      </c>
      <c r="D8895" t="str">
        <f>_xlfn.XLOOKUP(B8895,tblProducts[Column1],tblProducts[Description])</f>
        <v>WITCONOL SN-50 BULK</v>
      </c>
      <c r="E8895" t="s">
        <v>9</v>
      </c>
      <c r="F8895" t="s">
        <v>12</v>
      </c>
      <c r="G8895" t="s">
        <v>7</v>
      </c>
      <c r="H8895" t="s">
        <v>8</v>
      </c>
      <c r="I8895">
        <f t="shared" si="143"/>
        <v>2</v>
      </c>
    </row>
    <row r="8896" spans="1:9">
      <c r="A8896">
        <f>IF(MOD(ROW()-24,COUNTA(tblProducts[Description]))=0,A8895+1,A8895)</f>
        <v>78</v>
      </c>
      <c r="B8896">
        <f>MOD(ROW()-24,COUNTA(tblProducts[Description]))+1</f>
        <v>95</v>
      </c>
      <c r="C8896" t="str">
        <f>_xlfn.XLOOKUP(A8896,tblProducts[Column1],tblProducts[Description])</f>
        <v>WITCONOL NP-330 BULK</v>
      </c>
      <c r="D8896" t="str">
        <f>_xlfn.XLOOKUP(B8896,tblProducts[Column1],tblProducts[Description])</f>
        <v>WITCONOL SN-70 BULK</v>
      </c>
      <c r="E8896" t="s">
        <v>9</v>
      </c>
      <c r="F8896" t="s">
        <v>12</v>
      </c>
      <c r="G8896" t="s">
        <v>7</v>
      </c>
      <c r="H8896" t="s">
        <v>8</v>
      </c>
      <c r="I8896">
        <f t="shared" si="143"/>
        <v>2</v>
      </c>
    </row>
    <row r="8897" spans="1:9">
      <c r="A8897">
        <f>IF(MOD(ROW()-24,COUNTA(tblProducts[Description]))=0,A8896+1,A8896)</f>
        <v>78</v>
      </c>
      <c r="B8897">
        <f>MOD(ROW()-24,COUNTA(tblProducts[Description]))+1</f>
        <v>96</v>
      </c>
      <c r="C8897" t="str">
        <f>_xlfn.XLOOKUP(A8897,tblProducts[Column1],tblProducts[Description])</f>
        <v>WITCONOL NP-330 BULK</v>
      </c>
      <c r="D8897" t="str">
        <f>_xlfn.XLOOKUP(B8897,tblProducts[Column1],tblProducts[Description])</f>
        <v>REDICOTE E-47 NPF BULK</v>
      </c>
      <c r="E8897" t="s">
        <v>9</v>
      </c>
      <c r="F8897" t="s">
        <v>12</v>
      </c>
      <c r="G8897" t="s">
        <v>7</v>
      </c>
      <c r="H8897" t="s">
        <v>8</v>
      </c>
      <c r="I8897">
        <f t="shared" si="143"/>
        <v>2</v>
      </c>
    </row>
    <row r="8898" spans="1:9">
      <c r="A8898">
        <f>IF(MOD(ROW()-24,COUNTA(tblProducts[Description]))=0,A8897+1,A8897)</f>
        <v>78</v>
      </c>
      <c r="B8898">
        <f>MOD(ROW()-24,COUNTA(tblProducts[Description]))+1</f>
        <v>97</v>
      </c>
      <c r="C8898" t="str">
        <f>_xlfn.XLOOKUP(A8898,tblProducts[Column1],tblProducts[Description])</f>
        <v>WITCONOL NP-330 BULK</v>
      </c>
      <c r="D8898" t="str">
        <f>_xlfn.XLOOKUP(B8898,tblProducts[Column1],tblProducts[Description])</f>
        <v>EMULPON CO-25 BULK</v>
      </c>
      <c r="E8898" t="s">
        <v>9</v>
      </c>
      <c r="F8898" t="s">
        <v>12</v>
      </c>
      <c r="G8898" t="s">
        <v>7</v>
      </c>
      <c r="H8898" t="s">
        <v>8</v>
      </c>
      <c r="I8898">
        <f t="shared" si="143"/>
        <v>2</v>
      </c>
    </row>
    <row r="8899" spans="1:9">
      <c r="A8899">
        <f>IF(MOD(ROW()-24,COUNTA(tblProducts[Description]))=0,A8898+1,A8898)</f>
        <v>78</v>
      </c>
      <c r="B8899">
        <f>MOD(ROW()-24,COUNTA(tblProducts[Description]))+1</f>
        <v>98</v>
      </c>
      <c r="C8899" t="str">
        <f>_xlfn.XLOOKUP(A8899,tblProducts[Column1],tblProducts[Description])</f>
        <v>WITCONOL NP-330 BULK</v>
      </c>
      <c r="D8899" t="str">
        <f>_xlfn.XLOOKUP(B8899,tblProducts[Column1],tblProducts[Description])</f>
        <v>EMULPON CO-30 BULK</v>
      </c>
      <c r="E8899" t="s">
        <v>9</v>
      </c>
      <c r="F8899" t="s">
        <v>12</v>
      </c>
      <c r="G8899" t="s">
        <v>7</v>
      </c>
      <c r="H8899" t="s">
        <v>8</v>
      </c>
      <c r="I8899">
        <f t="shared" si="143"/>
        <v>2</v>
      </c>
    </row>
    <row r="8900" spans="1:9">
      <c r="A8900">
        <f>IF(MOD(ROW()-24,COUNTA(tblProducts[Description]))=0,A8899+1,A8899)</f>
        <v>78</v>
      </c>
      <c r="B8900">
        <f>MOD(ROW()-24,COUNTA(tblProducts[Description]))+1</f>
        <v>99</v>
      </c>
      <c r="C8900" t="str">
        <f>_xlfn.XLOOKUP(A8900,tblProducts[Column1],tblProducts[Description])</f>
        <v>WITCONOL NP-330 BULK</v>
      </c>
      <c r="D8900" t="str">
        <f>_xlfn.XLOOKUP(B8900,tblProducts[Column1],tblProducts[Description])</f>
        <v>EMULPON CO-40 BULK</v>
      </c>
      <c r="E8900" t="s">
        <v>9</v>
      </c>
      <c r="F8900" t="s">
        <v>12</v>
      </c>
      <c r="G8900" t="s">
        <v>7</v>
      </c>
      <c r="H8900" t="s">
        <v>8</v>
      </c>
      <c r="I8900">
        <f t="shared" si="143"/>
        <v>2</v>
      </c>
    </row>
    <row r="8901" spans="1:9">
      <c r="A8901">
        <f>IF(MOD(ROW()-24,COUNTA(tblProducts[Description]))=0,A8900+1,A8900)</f>
        <v>78</v>
      </c>
      <c r="B8901">
        <f>MOD(ROW()-24,COUNTA(tblProducts[Description]))+1</f>
        <v>100</v>
      </c>
      <c r="C8901" t="str">
        <f>_xlfn.XLOOKUP(A8901,tblProducts[Column1],tblProducts[Description])</f>
        <v>WITCONOL NP-330 BULK</v>
      </c>
      <c r="D8901" t="str">
        <f>_xlfn.XLOOKUP(B8901,tblProducts[Column1],tblProducts[Description])</f>
        <v>EMULPON CO-36 BULK</v>
      </c>
      <c r="E8901" t="s">
        <v>9</v>
      </c>
      <c r="F8901" t="s">
        <v>12</v>
      </c>
      <c r="G8901" t="s">
        <v>7</v>
      </c>
      <c r="H8901" t="s">
        <v>8</v>
      </c>
      <c r="I8901">
        <f t="shared" si="143"/>
        <v>2</v>
      </c>
    </row>
    <row r="8902" spans="1:9">
      <c r="A8902">
        <f>IF(MOD(ROW()-24,COUNTA(tblProducts[Description]))=0,A8901+1,A8901)</f>
        <v>78</v>
      </c>
      <c r="B8902">
        <f>MOD(ROW()-24,COUNTA(tblProducts[Description]))+1</f>
        <v>101</v>
      </c>
      <c r="C8902" t="str">
        <f>_xlfn.XLOOKUP(A8902,tblProducts[Column1],tblProducts[Description])</f>
        <v>WITCONOL NP-330 BULK</v>
      </c>
      <c r="D8902" t="str">
        <f>_xlfn.XLOOKUP(B8902,tblProducts[Column1],tblProducts[Description])</f>
        <v>REDICOTE E-4819 BULK</v>
      </c>
      <c r="E8902" t="s">
        <v>9</v>
      </c>
      <c r="F8902" t="s">
        <v>12</v>
      </c>
      <c r="G8902" t="s">
        <v>7</v>
      </c>
      <c r="H8902" t="s">
        <v>8</v>
      </c>
      <c r="I8902">
        <f t="shared" si="143"/>
        <v>2</v>
      </c>
    </row>
    <row r="8903" spans="1:9">
      <c r="A8903">
        <f>IF(MOD(ROW()-24,COUNTA(tblProducts[Description]))=0,A8902+1,A8902)</f>
        <v>78</v>
      </c>
      <c r="B8903">
        <f>MOD(ROW()-24,COUNTA(tblProducts[Description]))+1</f>
        <v>102</v>
      </c>
      <c r="C8903" t="str">
        <f>_xlfn.XLOOKUP(A8903,tblProducts[Column1],tblProducts[Description])</f>
        <v>WITCONOL NP-330 BULK</v>
      </c>
      <c r="D8903" t="str">
        <f>_xlfn.XLOOKUP(B8903,tblProducts[Column1],tblProducts[Description])</f>
        <v>ETHYLAN 1005 SA  BULK</v>
      </c>
      <c r="E8903" t="s">
        <v>9</v>
      </c>
      <c r="F8903" t="s">
        <v>12</v>
      </c>
      <c r="G8903" t="s">
        <v>7</v>
      </c>
      <c r="H8903" t="s">
        <v>8</v>
      </c>
      <c r="I8903">
        <f t="shared" si="143"/>
        <v>2</v>
      </c>
    </row>
    <row r="8904" spans="1:9">
      <c r="A8904">
        <f>IF(MOD(ROW()-24,COUNTA(tblProducts[Description]))=0,A8903+1,A8903)</f>
        <v>78</v>
      </c>
      <c r="B8904">
        <f>MOD(ROW()-24,COUNTA(tblProducts[Description]))+1</f>
        <v>103</v>
      </c>
      <c r="C8904" t="str">
        <f>_xlfn.XLOOKUP(A8904,tblProducts[Column1],tblProducts[Description])</f>
        <v>WITCONOL NP-330 BULK</v>
      </c>
      <c r="D8904" t="str">
        <f>_xlfn.XLOOKUP(B8904,tblProducts[Column1],tblProducts[Description])</f>
        <v>ETHODUOMEEN T/15 BULK</v>
      </c>
      <c r="E8904" t="s">
        <v>9</v>
      </c>
      <c r="F8904" t="s">
        <v>12</v>
      </c>
      <c r="G8904" t="s">
        <v>7</v>
      </c>
      <c r="H8904" t="s">
        <v>8</v>
      </c>
      <c r="I8904">
        <f t="shared" si="143"/>
        <v>2</v>
      </c>
    </row>
    <row r="8905" spans="1:9">
      <c r="A8905">
        <f>IF(MOD(ROW()-24,COUNTA(tblProducts[Description]))=0,A8904+1,A8904)</f>
        <v>78</v>
      </c>
      <c r="B8905">
        <f>MOD(ROW()-24,COUNTA(tblProducts[Description]))+1</f>
        <v>104</v>
      </c>
      <c r="C8905" t="str">
        <f>_xlfn.XLOOKUP(A8905,tblProducts[Column1],tblProducts[Description])</f>
        <v>WITCONOL NP-330 BULK</v>
      </c>
      <c r="D8905" t="str">
        <f>_xlfn.XLOOKUP(B8905,tblProducts[Column1],tblProducts[Description])</f>
        <v>C-6442 BULK</v>
      </c>
      <c r="E8905" t="s">
        <v>9</v>
      </c>
      <c r="F8905" t="s">
        <v>12</v>
      </c>
      <c r="G8905" t="s">
        <v>7</v>
      </c>
      <c r="H8905" t="s">
        <v>8</v>
      </c>
      <c r="I8905">
        <f t="shared" si="143"/>
        <v>2</v>
      </c>
    </row>
    <row r="8906" spans="1:9">
      <c r="A8906">
        <f>IF(MOD(ROW()-24,COUNTA(tblProducts[Description]))=0,A8905+1,A8905)</f>
        <v>78</v>
      </c>
      <c r="B8906">
        <f>MOD(ROW()-24,COUNTA(tblProducts[Description]))+1</f>
        <v>105</v>
      </c>
      <c r="C8906" t="str">
        <f>_xlfn.XLOOKUP(A8906,tblProducts[Column1],tblProducts[Description])</f>
        <v>WITCONOL NP-330 BULK</v>
      </c>
      <c r="D8906" t="str">
        <f>_xlfn.XLOOKUP(B8906,tblProducts[Column1],tblProducts[Description])</f>
        <v>ETHODUOMEEN T/25  BULK</v>
      </c>
      <c r="E8906" t="s">
        <v>9</v>
      </c>
      <c r="F8906" t="s">
        <v>12</v>
      </c>
      <c r="G8906" t="s">
        <v>7</v>
      </c>
      <c r="H8906" t="s">
        <v>8</v>
      </c>
      <c r="I8906">
        <f t="shared" si="143"/>
        <v>2</v>
      </c>
    </row>
    <row r="8907" spans="1:9">
      <c r="A8907">
        <f>IF(MOD(ROW()-24,COUNTA(tblProducts[Description]))=0,A8906+1,A8906)</f>
        <v>78</v>
      </c>
      <c r="B8907">
        <f>MOD(ROW()-24,COUNTA(tblProducts[Description]))+1</f>
        <v>106</v>
      </c>
      <c r="C8907" t="str">
        <f>_xlfn.XLOOKUP(A8907,tblProducts[Column1],tblProducts[Description])</f>
        <v>WITCONOL NP-330 BULK</v>
      </c>
      <c r="D8907" t="str">
        <f>_xlfn.XLOOKUP(B8907,tblProducts[Column1],tblProducts[Description])</f>
        <v>WITCONOL PD-2000 BULK</v>
      </c>
      <c r="E8907" t="s">
        <v>9</v>
      </c>
      <c r="F8907" t="s">
        <v>12</v>
      </c>
      <c r="G8907" t="s">
        <v>7</v>
      </c>
      <c r="H8907" t="s">
        <v>8</v>
      </c>
      <c r="I8907">
        <f t="shared" si="143"/>
        <v>2</v>
      </c>
    </row>
    <row r="8908" spans="1:9">
      <c r="A8908">
        <f>IF(MOD(ROW()-24,COUNTA(tblProducts[Description]))=0,A8907+1,A8907)</f>
        <v>78</v>
      </c>
      <c r="B8908">
        <f>MOD(ROW()-24,COUNTA(tblProducts[Description]))+1</f>
        <v>107</v>
      </c>
      <c r="C8908" t="str">
        <f>_xlfn.XLOOKUP(A8908,tblProducts[Column1],tblProducts[Description])</f>
        <v>WITCONOL NP-330 BULK</v>
      </c>
      <c r="D8908" t="str">
        <f>_xlfn.XLOOKUP(B8908,tblProducts[Column1],tblProducts[Description])</f>
        <v>BEROL 347 BULK</v>
      </c>
      <c r="E8908" t="s">
        <v>7</v>
      </c>
      <c r="G8908" t="s">
        <v>7</v>
      </c>
      <c r="H8908" t="s">
        <v>8</v>
      </c>
      <c r="I8908">
        <f t="shared" si="143"/>
        <v>0</v>
      </c>
    </row>
    <row r="8909" spans="1:9">
      <c r="A8909">
        <f>IF(MOD(ROW()-24,COUNTA(tblProducts[Description]))=0,A8908+1,A8908)</f>
        <v>78</v>
      </c>
      <c r="B8909">
        <f>MOD(ROW()-24,COUNTA(tblProducts[Description]))+1</f>
        <v>108</v>
      </c>
      <c r="C8909" t="str">
        <f>_xlfn.XLOOKUP(A8909,tblProducts[Column1],tblProducts[Description])</f>
        <v>WITCONOL NP-330 BULK</v>
      </c>
      <c r="D8909" t="str">
        <f>_xlfn.XLOOKUP(B8909,tblProducts[Column1],tblProducts[Description])</f>
        <v>ETHYLAN PT-3000 BULK</v>
      </c>
      <c r="E8909" t="s">
        <v>7</v>
      </c>
      <c r="G8909" t="s">
        <v>7</v>
      </c>
      <c r="H8909" t="s">
        <v>8</v>
      </c>
      <c r="I8909">
        <f t="shared" si="143"/>
        <v>0</v>
      </c>
    </row>
    <row r="8910" spans="1:9">
      <c r="A8910">
        <f>IF(MOD(ROW()-24,COUNTA(tblProducts[Description]))=0,A8909+1,A8909)</f>
        <v>78</v>
      </c>
      <c r="B8910">
        <f>MOD(ROW()-24,COUNTA(tblProducts[Description]))+1</f>
        <v>109</v>
      </c>
      <c r="C8910" t="str">
        <f>_xlfn.XLOOKUP(A8910,tblProducts[Column1],tblProducts[Description])</f>
        <v>WITCONOL NP-330 BULK</v>
      </c>
      <c r="D8910" t="str">
        <f>_xlfn.XLOOKUP(B8910,tblProducts[Column1],tblProducts[Description])</f>
        <v>ETHYLAN HB4/BULK</v>
      </c>
      <c r="E8910" t="s">
        <v>7</v>
      </c>
      <c r="G8910" t="s">
        <v>7</v>
      </c>
      <c r="H8910" t="s">
        <v>8</v>
      </c>
      <c r="I8910">
        <f t="shared" si="143"/>
        <v>0</v>
      </c>
    </row>
    <row r="8911" spans="1:9">
      <c r="A8911">
        <f>IF(MOD(ROW()-24,COUNTA(tblProducts[Description]))=0,A8910+1,A8910)</f>
        <v>78</v>
      </c>
      <c r="B8911">
        <f>MOD(ROW()-24,COUNTA(tblProducts[Description]))+1</f>
        <v>110</v>
      </c>
      <c r="C8911" t="str">
        <f>_xlfn.XLOOKUP(A8911,tblProducts[Column1],tblProducts[Description])</f>
        <v>WITCONOL NP-330 BULK</v>
      </c>
      <c r="D8911" t="str">
        <f>_xlfn.XLOOKUP(B8911,tblProducts[Column1],tblProducts[Description])</f>
        <v>ADSEE AB 600 BULK</v>
      </c>
      <c r="E8911" t="s">
        <v>9</v>
      </c>
      <c r="F8911" t="s">
        <v>12</v>
      </c>
      <c r="G8911" t="s">
        <v>7</v>
      </c>
      <c r="H8911" t="s">
        <v>8</v>
      </c>
      <c r="I8911">
        <f t="shared" si="143"/>
        <v>2</v>
      </c>
    </row>
    <row r="8912" spans="1:9">
      <c r="A8912">
        <f>IF(MOD(ROW()-24,COUNTA(tblProducts[Description]))=0,A8911+1,A8911)</f>
        <v>78</v>
      </c>
      <c r="B8912">
        <f>MOD(ROW()-24,COUNTA(tblProducts[Description]))+1</f>
        <v>111</v>
      </c>
      <c r="C8912" t="str">
        <f>_xlfn.XLOOKUP(A8912,tblProducts[Column1],tblProducts[Description])</f>
        <v>WITCONOL NP-330 BULK</v>
      </c>
      <c r="D8912" t="str">
        <f>_xlfn.XLOOKUP(B8912,tblProducts[Column1],tblProducts[Description])</f>
        <v>WITCONOL PT-320  BULK</v>
      </c>
      <c r="E8912" t="s">
        <v>9</v>
      </c>
      <c r="F8912" t="s">
        <v>12</v>
      </c>
      <c r="G8912" t="s">
        <v>7</v>
      </c>
      <c r="H8912" t="s">
        <v>8</v>
      </c>
      <c r="I8912">
        <f t="shared" si="143"/>
        <v>2</v>
      </c>
    </row>
    <row r="8913" spans="1:9">
      <c r="A8913">
        <f>IF(MOD(ROW()-24,COUNTA(tblProducts[Description]))=0,A8912+1,A8912)</f>
        <v>78</v>
      </c>
      <c r="B8913">
        <f>MOD(ROW()-24,COUNTA(tblProducts[Description]))+1</f>
        <v>112</v>
      </c>
      <c r="C8913" t="str">
        <f>_xlfn.XLOOKUP(A8913,tblProducts[Column1],tblProducts[Description])</f>
        <v>WITCONOL NP-330 BULK</v>
      </c>
      <c r="D8913" t="str">
        <f>_xlfn.XLOOKUP(B8913,tblProducts[Column1],tblProducts[Description])</f>
        <v>ETHYLAN DA-3 BULK</v>
      </c>
      <c r="E8913" t="s">
        <v>9</v>
      </c>
      <c r="F8913" t="s">
        <v>12</v>
      </c>
      <c r="G8913" t="s">
        <v>7</v>
      </c>
      <c r="H8913" t="s">
        <v>8</v>
      </c>
      <c r="I8913">
        <f t="shared" si="143"/>
        <v>2</v>
      </c>
    </row>
    <row r="8914" spans="1:9">
      <c r="A8914">
        <f>IF(MOD(ROW()-24,COUNTA(tblProducts[Description]))=0,A8913+1,A8913)</f>
        <v>78</v>
      </c>
      <c r="B8914">
        <f>MOD(ROW()-24,COUNTA(tblProducts[Description]))+1</f>
        <v>113</v>
      </c>
      <c r="C8914" t="str">
        <f>_xlfn.XLOOKUP(A8914,tblProducts[Column1],tblProducts[Description])</f>
        <v>WITCONOL NP-330 BULK</v>
      </c>
      <c r="D8914" t="str">
        <f>_xlfn.XLOOKUP(B8914,tblProducts[Column1],tblProducts[Description])</f>
        <v>ETHOMEEN O/12 BULK</v>
      </c>
      <c r="E8914" t="s">
        <v>9</v>
      </c>
      <c r="F8914" t="s">
        <v>12</v>
      </c>
      <c r="G8914" t="s">
        <v>7</v>
      </c>
      <c r="H8914" t="s">
        <v>8</v>
      </c>
      <c r="I8914">
        <f t="shared" si="143"/>
        <v>2</v>
      </c>
    </row>
    <row r="8915" spans="1:9">
      <c r="A8915">
        <f>IF(MOD(ROW()-24,COUNTA(tblProducts[Description]))=0,A8914+1,A8914)</f>
        <v>78</v>
      </c>
      <c r="B8915">
        <f>MOD(ROW()-24,COUNTA(tblProducts[Description]))+1</f>
        <v>114</v>
      </c>
      <c r="C8915" t="str">
        <f>_xlfn.XLOOKUP(A8915,tblProducts[Column1],tblProducts[Description])</f>
        <v>WITCONOL NP-330 BULK</v>
      </c>
      <c r="D8915" t="str">
        <f>_xlfn.XLOOKUP(B8915,tblProducts[Column1],tblProducts[Description])</f>
        <v>WITCONOL PT-1000 BULK</v>
      </c>
      <c r="E8915" t="s">
        <v>9</v>
      </c>
      <c r="F8915" t="s">
        <v>12</v>
      </c>
      <c r="G8915" t="s">
        <v>9</v>
      </c>
      <c r="H8915" t="s">
        <v>8</v>
      </c>
      <c r="I8915">
        <f t="shared" si="143"/>
        <v>4</v>
      </c>
    </row>
    <row r="8916" spans="1:9">
      <c r="A8916">
        <f>IF(MOD(ROW()-24,COUNTA(tblProducts[Description]))=0,A8915+1,A8915)</f>
        <v>79</v>
      </c>
      <c r="B8916">
        <f>MOD(ROW()-24,COUNTA(tblProducts[Description]))+1</f>
        <v>1</v>
      </c>
      <c r="C8916" t="str">
        <f>_xlfn.XLOOKUP(A8916,tblProducts[Column1],tblProducts[Description])</f>
        <v>WITCONOL NP-40 BULK</v>
      </c>
      <c r="D8916" t="str">
        <f>_xlfn.XLOOKUP(B8916,tblProducts[Column1],tblProducts[Description])</f>
        <v>ADSEE 4130 BULK</v>
      </c>
      <c r="E8916" t="s">
        <v>9</v>
      </c>
      <c r="F8916" t="s">
        <v>12</v>
      </c>
      <c r="G8916" t="s">
        <v>9</v>
      </c>
      <c r="H8916" t="s">
        <v>8</v>
      </c>
      <c r="I8916">
        <f t="shared" si="143"/>
        <v>4</v>
      </c>
    </row>
    <row r="8917" spans="1:9">
      <c r="A8917">
        <f>IF(MOD(ROW()-24,COUNTA(tblProducts[Description]))=0,A8916+1,A8916)</f>
        <v>79</v>
      </c>
      <c r="B8917">
        <f>MOD(ROW()-24,COUNTA(tblProducts[Description]))+1</f>
        <v>2</v>
      </c>
      <c r="C8917" t="str">
        <f>_xlfn.XLOOKUP(A8917,tblProducts[Column1],tblProducts[Description])</f>
        <v>WITCONOL NP-40 BULK</v>
      </c>
      <c r="D8917" t="str">
        <f>_xlfn.XLOOKUP(B8917,tblProducts[Column1],tblProducts[Description])</f>
        <v>ARMOSTAT 300 BULK</v>
      </c>
      <c r="E8917" t="s">
        <v>9</v>
      </c>
      <c r="F8917" t="s">
        <v>12</v>
      </c>
      <c r="G8917" t="s">
        <v>7</v>
      </c>
      <c r="H8917" t="s">
        <v>8</v>
      </c>
      <c r="I8917">
        <f t="shared" si="143"/>
        <v>2</v>
      </c>
    </row>
    <row r="8918" spans="1:9">
      <c r="A8918">
        <f>IF(MOD(ROW()-24,COUNTA(tblProducts[Description]))=0,A8917+1,A8917)</f>
        <v>79</v>
      </c>
      <c r="B8918">
        <f>MOD(ROW()-24,COUNTA(tblProducts[Description]))+1</f>
        <v>3</v>
      </c>
      <c r="C8918" t="str">
        <f>_xlfn.XLOOKUP(A8918,tblProducts[Column1],tblProducts[Description])</f>
        <v>WITCONOL NP-40 BULK</v>
      </c>
      <c r="D8918" t="str">
        <f>_xlfn.XLOOKUP(B8918,tblProducts[Column1],tblProducts[Description])</f>
        <v>ARMOSTAT 400 BULK</v>
      </c>
      <c r="E8918" t="s">
        <v>9</v>
      </c>
      <c r="F8918" t="s">
        <v>12</v>
      </c>
      <c r="G8918" t="s">
        <v>7</v>
      </c>
      <c r="H8918" t="s">
        <v>8</v>
      </c>
      <c r="I8918">
        <f t="shared" si="143"/>
        <v>2</v>
      </c>
    </row>
    <row r="8919" spans="1:9">
      <c r="A8919">
        <f>IF(MOD(ROW()-24,COUNTA(tblProducts[Description]))=0,A8918+1,A8918)</f>
        <v>79</v>
      </c>
      <c r="B8919">
        <f>MOD(ROW()-24,COUNTA(tblProducts[Description]))+1</f>
        <v>4</v>
      </c>
      <c r="C8919" t="str">
        <f>_xlfn.XLOOKUP(A8919,tblProducts[Column1],tblProducts[Description])</f>
        <v>WITCONOL NP-40 BULK</v>
      </c>
      <c r="D8919" t="str">
        <f>_xlfn.XLOOKUP(B8919,tblProducts[Column1],tblProducts[Description])</f>
        <v>ARMOSTAT 410 LM BULK</v>
      </c>
      <c r="E8919" t="s">
        <v>9</v>
      </c>
      <c r="F8919" t="s">
        <v>12</v>
      </c>
      <c r="G8919" t="s">
        <v>7</v>
      </c>
      <c r="H8919" t="s">
        <v>8</v>
      </c>
      <c r="I8919">
        <f t="shared" si="143"/>
        <v>2</v>
      </c>
    </row>
    <row r="8920" spans="1:9">
      <c r="A8920">
        <f>IF(MOD(ROW()-24,COUNTA(tblProducts[Description]))=0,A8919+1,A8919)</f>
        <v>79</v>
      </c>
      <c r="B8920">
        <f>MOD(ROW()-24,COUNTA(tblProducts[Description]))+1</f>
        <v>5</v>
      </c>
      <c r="C8920" t="str">
        <f>_xlfn.XLOOKUP(A8920,tblProducts[Column1],tblProducts[Description])</f>
        <v>WITCONOL NP-40 BULK</v>
      </c>
      <c r="D8920" t="str">
        <f>_xlfn.XLOOKUP(B8920,tblProducts[Column1],tblProducts[Description])</f>
        <v>ARMUL HE 5070 BULK</v>
      </c>
      <c r="E8920" t="s">
        <v>9</v>
      </c>
      <c r="F8920" t="s">
        <v>12</v>
      </c>
      <c r="G8920" t="s">
        <v>7</v>
      </c>
      <c r="H8920" t="s">
        <v>8</v>
      </c>
      <c r="I8920">
        <f t="shared" si="143"/>
        <v>2</v>
      </c>
    </row>
    <row r="8921" spans="1:9">
      <c r="A8921">
        <f>IF(MOD(ROW()-24,COUNTA(tblProducts[Description]))=0,A8920+1,A8920)</f>
        <v>79</v>
      </c>
      <c r="B8921">
        <f>MOD(ROW()-24,COUNTA(tblProducts[Description]))+1</f>
        <v>6</v>
      </c>
      <c r="C8921" t="str">
        <f>_xlfn.XLOOKUP(A8921,tblProducts[Column1],tblProducts[Description])</f>
        <v>WITCONOL NP-40 BULK</v>
      </c>
      <c r="D8921" t="str">
        <f>_xlfn.XLOOKUP(B8921,tblProducts[Column1],tblProducts[Description])</f>
        <v>BEROL 260 BULK</v>
      </c>
      <c r="E8921" t="s">
        <v>9</v>
      </c>
      <c r="F8921" t="s">
        <v>12</v>
      </c>
      <c r="G8921" t="s">
        <v>7</v>
      </c>
      <c r="H8921" t="s">
        <v>8</v>
      </c>
      <c r="I8921">
        <f t="shared" ref="I8921:I8984" si="144">IF(E8921="NO",0,IF(F8921="HEEL WASH",1.5,2))+IF(G8921="NO",0,2)</f>
        <v>2</v>
      </c>
    </row>
    <row r="8922" spans="1:9">
      <c r="A8922">
        <f>IF(MOD(ROW()-24,COUNTA(tblProducts[Description]))=0,A8921+1,A8921)</f>
        <v>79</v>
      </c>
      <c r="B8922">
        <f>MOD(ROW()-24,COUNTA(tblProducts[Description]))+1</f>
        <v>7</v>
      </c>
      <c r="C8922" t="str">
        <f>_xlfn.XLOOKUP(A8922,tblProducts[Column1],tblProducts[Description])</f>
        <v>WITCONOL NP-40 BULK</v>
      </c>
      <c r="D8922" t="str">
        <f>_xlfn.XLOOKUP(B8922,tblProducts[Column1],tblProducts[Description])</f>
        <v>BEROL 266 BULK</v>
      </c>
      <c r="E8922" t="s">
        <v>9</v>
      </c>
      <c r="F8922" t="s">
        <v>12</v>
      </c>
      <c r="G8922" t="s">
        <v>7</v>
      </c>
      <c r="H8922" t="s">
        <v>8</v>
      </c>
      <c r="I8922">
        <f t="shared" si="144"/>
        <v>2</v>
      </c>
    </row>
    <row r="8923" spans="1:9">
      <c r="A8923">
        <f>IF(MOD(ROW()-24,COUNTA(tblProducts[Description]))=0,A8922+1,A8922)</f>
        <v>79</v>
      </c>
      <c r="B8923">
        <f>MOD(ROW()-24,COUNTA(tblProducts[Description]))+1</f>
        <v>8</v>
      </c>
      <c r="C8923" t="str">
        <f>_xlfn.XLOOKUP(A8923,tblProducts[Column1],tblProducts[Description])</f>
        <v>WITCONOL NP-40 BULK</v>
      </c>
      <c r="D8923" t="str">
        <f>_xlfn.XLOOKUP(B8923,tblProducts[Column1],tblProducts[Description])</f>
        <v>BEROL 266V BULK</v>
      </c>
      <c r="E8923" t="s">
        <v>9</v>
      </c>
      <c r="F8923" t="s">
        <v>12</v>
      </c>
      <c r="G8923" t="s">
        <v>7</v>
      </c>
      <c r="H8923" t="s">
        <v>8</v>
      </c>
      <c r="I8923">
        <f t="shared" si="144"/>
        <v>2</v>
      </c>
    </row>
    <row r="8924" spans="1:9">
      <c r="A8924">
        <f>IF(MOD(ROW()-24,COUNTA(tblProducts[Description]))=0,A8923+1,A8923)</f>
        <v>79</v>
      </c>
      <c r="B8924">
        <f>MOD(ROW()-24,COUNTA(tblProducts[Description]))+1</f>
        <v>9</v>
      </c>
      <c r="C8924" t="str">
        <f>_xlfn.XLOOKUP(A8924,tblProducts[Column1],tblProducts[Description])</f>
        <v>WITCONOL NP-40 BULK</v>
      </c>
      <c r="D8924" t="str">
        <f>_xlfn.XLOOKUP(B8924,tblProducts[Column1],tblProducts[Description])</f>
        <v>BEROL 467 BULK</v>
      </c>
      <c r="E8924" t="s">
        <v>9</v>
      </c>
      <c r="F8924" t="s">
        <v>12</v>
      </c>
      <c r="G8924" t="s">
        <v>7</v>
      </c>
      <c r="H8924" t="s">
        <v>8</v>
      </c>
      <c r="I8924">
        <f t="shared" si="144"/>
        <v>2</v>
      </c>
    </row>
    <row r="8925" spans="1:9">
      <c r="A8925">
        <f>IF(MOD(ROW()-24,COUNTA(tblProducts[Description]))=0,A8924+1,A8924)</f>
        <v>79</v>
      </c>
      <c r="B8925">
        <f>MOD(ROW()-24,COUNTA(tblProducts[Description]))+1</f>
        <v>10</v>
      </c>
      <c r="C8925" t="str">
        <f>_xlfn.XLOOKUP(A8925,tblProducts[Column1],tblProducts[Description])</f>
        <v>WITCONOL NP-40 BULK</v>
      </c>
      <c r="D8925" t="str">
        <f>_xlfn.XLOOKUP(B8925,tblProducts[Column1],tblProducts[Description])</f>
        <v>BEROL OX 91-6 BULK</v>
      </c>
      <c r="E8925" t="s">
        <v>9</v>
      </c>
      <c r="F8925" t="s">
        <v>12</v>
      </c>
      <c r="G8925" t="s">
        <v>7</v>
      </c>
      <c r="H8925" t="s">
        <v>8</v>
      </c>
      <c r="I8925">
        <f t="shared" si="144"/>
        <v>2</v>
      </c>
    </row>
    <row r="8926" spans="1:9">
      <c r="A8926">
        <f>IF(MOD(ROW()-24,COUNTA(tblProducts[Description]))=0,A8925+1,A8925)</f>
        <v>79</v>
      </c>
      <c r="B8926">
        <f>MOD(ROW()-24,COUNTA(tblProducts[Description]))+1</f>
        <v>11</v>
      </c>
      <c r="C8926" t="str">
        <f>_xlfn.XLOOKUP(A8926,tblProducts[Column1],tblProducts[Description])</f>
        <v>WITCONOL NP-40 BULK</v>
      </c>
      <c r="D8926" t="str">
        <f>_xlfn.XLOOKUP(B8926,tblProducts[Column1],tblProducts[Description])</f>
        <v>C-5635 BULK</v>
      </c>
      <c r="E8926" t="s">
        <v>9</v>
      </c>
      <c r="F8926" t="s">
        <v>12</v>
      </c>
      <c r="G8926" t="s">
        <v>7</v>
      </c>
      <c r="H8926" t="s">
        <v>8</v>
      </c>
      <c r="I8926">
        <f t="shared" si="144"/>
        <v>2</v>
      </c>
    </row>
    <row r="8927" spans="1:9">
      <c r="A8927">
        <f>IF(MOD(ROW()-24,COUNTA(tblProducts[Description]))=0,A8926+1,A8926)</f>
        <v>79</v>
      </c>
      <c r="B8927">
        <f>MOD(ROW()-24,COUNTA(tblProducts[Description]))+1</f>
        <v>12</v>
      </c>
      <c r="C8927" t="str">
        <f>_xlfn.XLOOKUP(A8927,tblProducts[Column1],tblProducts[Description])</f>
        <v>WITCONOL NP-40 BULK</v>
      </c>
      <c r="D8927" t="str">
        <f>_xlfn.XLOOKUP(B8927,tblProducts[Column1],tblProducts[Description])</f>
        <v>C-6290 BULK</v>
      </c>
      <c r="E8927" t="s">
        <v>7</v>
      </c>
      <c r="G8927" t="s">
        <v>7</v>
      </c>
      <c r="H8927" t="s">
        <v>8</v>
      </c>
      <c r="I8927">
        <f t="shared" si="144"/>
        <v>0</v>
      </c>
    </row>
    <row r="8928" spans="1:9">
      <c r="A8928">
        <f>IF(MOD(ROW()-24,COUNTA(tblProducts[Description]))=0,A8927+1,A8927)</f>
        <v>79</v>
      </c>
      <c r="B8928">
        <f>MOD(ROW()-24,COUNTA(tblProducts[Description]))+1</f>
        <v>13</v>
      </c>
      <c r="C8928" t="str">
        <f>_xlfn.XLOOKUP(A8928,tblProducts[Column1],tblProducts[Description])</f>
        <v>WITCONOL NP-40 BULK</v>
      </c>
      <c r="D8928" t="str">
        <f>_xlfn.XLOOKUP(B8928,tblProducts[Column1],tblProducts[Description])</f>
        <v>C-6385 BULK</v>
      </c>
      <c r="E8928" t="s">
        <v>7</v>
      </c>
      <c r="G8928" t="s">
        <v>7</v>
      </c>
      <c r="H8928" t="s">
        <v>8</v>
      </c>
      <c r="I8928">
        <f t="shared" si="144"/>
        <v>0</v>
      </c>
    </row>
    <row r="8929" spans="1:9">
      <c r="A8929">
        <f>IF(MOD(ROW()-24,COUNTA(tblProducts[Description]))=0,A8928+1,A8928)</f>
        <v>79</v>
      </c>
      <c r="B8929">
        <f>MOD(ROW()-24,COUNTA(tblProducts[Description]))+1</f>
        <v>14</v>
      </c>
      <c r="C8929" t="str">
        <f>_xlfn.XLOOKUP(A8929,tblProducts[Column1],tblProducts[Description])</f>
        <v>WITCONOL NP-40 BULK</v>
      </c>
      <c r="D8929" t="str">
        <f>_xlfn.XLOOKUP(B8929,tblProducts[Column1],tblProducts[Description])</f>
        <v>C-6427 BULK</v>
      </c>
      <c r="E8929" t="s">
        <v>7</v>
      </c>
      <c r="G8929" t="s">
        <v>7</v>
      </c>
      <c r="H8929" t="s">
        <v>8</v>
      </c>
      <c r="I8929">
        <f t="shared" si="144"/>
        <v>0</v>
      </c>
    </row>
    <row r="8930" spans="1:9">
      <c r="A8930">
        <f>IF(MOD(ROW()-24,COUNTA(tblProducts[Description]))=0,A8929+1,A8929)</f>
        <v>79</v>
      </c>
      <c r="B8930">
        <f>MOD(ROW()-24,COUNTA(tblProducts[Description]))+1</f>
        <v>15</v>
      </c>
      <c r="C8930" t="str">
        <f>_xlfn.XLOOKUP(A8930,tblProducts[Column1],tblProducts[Description])</f>
        <v>WITCONOL NP-40 BULK</v>
      </c>
      <c r="D8930" t="str">
        <f>_xlfn.XLOOKUP(B8930,tblProducts[Column1],tblProducts[Description])</f>
        <v>EMULPON CO-200 BULK</v>
      </c>
      <c r="E8930" t="s">
        <v>9</v>
      </c>
      <c r="F8930" t="s">
        <v>12</v>
      </c>
      <c r="G8930" t="s">
        <v>7</v>
      </c>
      <c r="H8930" t="s">
        <v>8</v>
      </c>
      <c r="I8930">
        <f t="shared" si="144"/>
        <v>2</v>
      </c>
    </row>
    <row r="8931" spans="1:9">
      <c r="A8931">
        <f>IF(MOD(ROW()-24,COUNTA(tblProducts[Description]))=0,A8930+1,A8930)</f>
        <v>79</v>
      </c>
      <c r="B8931">
        <f>MOD(ROW()-24,COUNTA(tblProducts[Description]))+1</f>
        <v>16</v>
      </c>
      <c r="C8931" t="str">
        <f>_xlfn.XLOOKUP(A8931,tblProducts[Column1],tblProducts[Description])</f>
        <v>WITCONOL NP-40 BULK</v>
      </c>
      <c r="D8931" t="str">
        <f>_xlfn.XLOOKUP(B8931,tblProducts[Column1],tblProducts[Description])</f>
        <v>EMULPON CO-360 BULK</v>
      </c>
      <c r="E8931" t="s">
        <v>7</v>
      </c>
      <c r="G8931" t="s">
        <v>7</v>
      </c>
      <c r="H8931" t="s">
        <v>8</v>
      </c>
      <c r="I8931">
        <f t="shared" si="144"/>
        <v>0</v>
      </c>
    </row>
    <row r="8932" spans="1:9">
      <c r="A8932">
        <f>IF(MOD(ROW()-24,COUNTA(tblProducts[Description]))=0,A8931+1,A8931)</f>
        <v>79</v>
      </c>
      <c r="B8932">
        <f>MOD(ROW()-24,COUNTA(tblProducts[Description]))+1</f>
        <v>17</v>
      </c>
      <c r="C8932" t="str">
        <f>_xlfn.XLOOKUP(A8932,tblProducts[Column1],tblProducts[Description])</f>
        <v>WITCONOL NP-40 BULK</v>
      </c>
      <c r="D8932" t="str">
        <f>_xlfn.XLOOKUP(B8932,tblProducts[Column1],tblProducts[Description])</f>
        <v>EMULPON CO-550 BULK</v>
      </c>
      <c r="E8932" t="s">
        <v>9</v>
      </c>
      <c r="F8932" t="s">
        <v>12</v>
      </c>
      <c r="G8932" t="s">
        <v>7</v>
      </c>
      <c r="H8932" t="s">
        <v>8</v>
      </c>
      <c r="I8932">
        <f t="shared" si="144"/>
        <v>2</v>
      </c>
    </row>
    <row r="8933" spans="1:9">
      <c r="A8933">
        <f>IF(MOD(ROW()-24,COUNTA(tblProducts[Description]))=0,A8932+1,A8932)</f>
        <v>79</v>
      </c>
      <c r="B8933">
        <f>MOD(ROW()-24,COUNTA(tblProducts[Description]))+1</f>
        <v>18</v>
      </c>
      <c r="C8933" t="str">
        <f>_xlfn.XLOOKUP(A8933,tblProducts[Column1],tblProducts[Description])</f>
        <v>WITCONOL NP-40 BULK</v>
      </c>
      <c r="D8933" t="str">
        <f>_xlfn.XLOOKUP(B8933,tblProducts[Column1],tblProducts[Description])</f>
        <v>ETHODUOMEEN HT/13 BULK</v>
      </c>
      <c r="E8933" t="s">
        <v>9</v>
      </c>
      <c r="F8933" t="s">
        <v>12</v>
      </c>
      <c r="G8933" t="s">
        <v>7</v>
      </c>
      <c r="H8933" t="s">
        <v>8</v>
      </c>
      <c r="I8933">
        <f t="shared" si="144"/>
        <v>2</v>
      </c>
    </row>
    <row r="8934" spans="1:9">
      <c r="A8934">
        <f>IF(MOD(ROW()-24,COUNTA(tblProducts[Description]))=0,A8933+1,A8933)</f>
        <v>79</v>
      </c>
      <c r="B8934">
        <f>MOD(ROW()-24,COUNTA(tblProducts[Description]))+1</f>
        <v>19</v>
      </c>
      <c r="C8934" t="str">
        <f>_xlfn.XLOOKUP(A8934,tblProducts[Column1],tblProducts[Description])</f>
        <v>WITCONOL NP-40 BULK</v>
      </c>
      <c r="D8934" t="str">
        <f>_xlfn.XLOOKUP(B8934,tblProducts[Column1],tblProducts[Description])</f>
        <v>ETHODUOMEEN T/13 BULK</v>
      </c>
      <c r="E8934" t="s">
        <v>7</v>
      </c>
      <c r="G8934" t="s">
        <v>7</v>
      </c>
      <c r="H8934" t="s">
        <v>8</v>
      </c>
      <c r="I8934">
        <f t="shared" si="144"/>
        <v>0</v>
      </c>
    </row>
    <row r="8935" spans="1:9">
      <c r="A8935">
        <f>IF(MOD(ROW()-24,COUNTA(tblProducts[Description]))=0,A8934+1,A8934)</f>
        <v>79</v>
      </c>
      <c r="B8935">
        <f>MOD(ROW()-24,COUNTA(tblProducts[Description]))+1</f>
        <v>20</v>
      </c>
      <c r="C8935" t="str">
        <f>_xlfn.XLOOKUP(A8935,tblProducts[Column1],tblProducts[Description])</f>
        <v>WITCONOL NP-40 BULK</v>
      </c>
      <c r="D8935" t="str">
        <f>_xlfn.XLOOKUP(B8935,tblProducts[Column1],tblProducts[Description])</f>
        <v>ETHODUOMEEN T/13N BULK</v>
      </c>
      <c r="E8935" t="s">
        <v>9</v>
      </c>
      <c r="F8935" t="s">
        <v>10</v>
      </c>
      <c r="G8935" t="s">
        <v>7</v>
      </c>
      <c r="H8935" t="s">
        <v>8</v>
      </c>
      <c r="I8935">
        <f t="shared" si="144"/>
        <v>1.5</v>
      </c>
    </row>
    <row r="8936" spans="1:9">
      <c r="A8936">
        <f>IF(MOD(ROW()-24,COUNTA(tblProducts[Description]))=0,A8935+1,A8935)</f>
        <v>79</v>
      </c>
      <c r="B8936">
        <f>MOD(ROW()-24,COUNTA(tblProducts[Description]))+1</f>
        <v>21</v>
      </c>
      <c r="C8936" t="str">
        <f>_xlfn.XLOOKUP(A8936,tblProducts[Column1],tblProducts[Description])</f>
        <v>WITCONOL NP-40 BULK</v>
      </c>
      <c r="D8936" t="str">
        <f>_xlfn.XLOOKUP(B8936,tblProducts[Column1],tblProducts[Description])</f>
        <v>ETHODUOMEEN T/20 BULK</v>
      </c>
      <c r="E8936" t="s">
        <v>9</v>
      </c>
      <c r="F8936" t="s">
        <v>12</v>
      </c>
      <c r="G8936" t="s">
        <v>7</v>
      </c>
      <c r="H8936" t="s">
        <v>8</v>
      </c>
      <c r="I8936">
        <f t="shared" si="144"/>
        <v>2</v>
      </c>
    </row>
    <row r="8937" spans="1:9">
      <c r="A8937">
        <f>IF(MOD(ROW()-24,COUNTA(tblProducts[Description]))=0,A8936+1,A8936)</f>
        <v>79</v>
      </c>
      <c r="B8937">
        <f>MOD(ROW()-24,COUNTA(tblProducts[Description]))+1</f>
        <v>22</v>
      </c>
      <c r="C8937" t="str">
        <f>_xlfn.XLOOKUP(A8937,tblProducts[Column1],tblProducts[Description])</f>
        <v>WITCONOL NP-40 BULK</v>
      </c>
      <c r="D8937" t="str">
        <f>_xlfn.XLOOKUP(B8937,tblProducts[Column1],tblProducts[Description])</f>
        <v>ETHODUOMEEN T/25 BULK</v>
      </c>
      <c r="E8937" t="s">
        <v>9</v>
      </c>
      <c r="F8937" t="s">
        <v>12</v>
      </c>
      <c r="G8937" t="s">
        <v>7</v>
      </c>
      <c r="H8937" t="s">
        <v>8</v>
      </c>
      <c r="I8937">
        <f t="shared" si="144"/>
        <v>2</v>
      </c>
    </row>
    <row r="8938" spans="1:9">
      <c r="A8938">
        <f>IF(MOD(ROW()-24,COUNTA(tblProducts[Description]))=0,A8937+1,A8937)</f>
        <v>79</v>
      </c>
      <c r="B8938">
        <f>MOD(ROW()-24,COUNTA(tblProducts[Description]))+1</f>
        <v>23</v>
      </c>
      <c r="C8938" t="str">
        <f>_xlfn.XLOOKUP(A8938,tblProducts[Column1],tblProducts[Description])</f>
        <v>WITCONOL NP-40 BULK</v>
      </c>
      <c r="D8938" t="str">
        <f>_xlfn.XLOOKUP(B8938,tblProducts[Column1],tblProducts[Description])</f>
        <v>ETHOFAT 242/25 BULK</v>
      </c>
      <c r="E8938" t="s">
        <v>9</v>
      </c>
      <c r="F8938" t="s">
        <v>12</v>
      </c>
      <c r="G8938" t="s">
        <v>7</v>
      </c>
      <c r="H8938" t="s">
        <v>8</v>
      </c>
      <c r="I8938">
        <f t="shared" si="144"/>
        <v>2</v>
      </c>
    </row>
    <row r="8939" spans="1:9">
      <c r="A8939">
        <f>IF(MOD(ROW()-24,COUNTA(tblProducts[Description]))=0,A8938+1,A8938)</f>
        <v>79</v>
      </c>
      <c r="B8939">
        <f>MOD(ROW()-24,COUNTA(tblProducts[Description]))+1</f>
        <v>24</v>
      </c>
      <c r="C8939" t="str">
        <f>_xlfn.XLOOKUP(A8939,tblProducts[Column1],tblProducts[Description])</f>
        <v>WITCONOL NP-40 BULK</v>
      </c>
      <c r="D8939" t="str">
        <f>_xlfn.XLOOKUP(B8939,tblProducts[Column1],tblProducts[Description])</f>
        <v>ETHOMEEN C/12S BULK</v>
      </c>
      <c r="E8939" t="s">
        <v>9</v>
      </c>
      <c r="F8939" t="s">
        <v>12</v>
      </c>
      <c r="G8939" t="s">
        <v>7</v>
      </c>
      <c r="H8939" t="s">
        <v>8</v>
      </c>
      <c r="I8939">
        <f t="shared" si="144"/>
        <v>2</v>
      </c>
    </row>
    <row r="8940" spans="1:9">
      <c r="A8940">
        <f>IF(MOD(ROW()-24,COUNTA(tblProducts[Description]))=0,A8939+1,A8939)</f>
        <v>79</v>
      </c>
      <c r="B8940">
        <f>MOD(ROW()-24,COUNTA(tblProducts[Description]))+1</f>
        <v>25</v>
      </c>
      <c r="C8940" t="str">
        <f>_xlfn.XLOOKUP(A8940,tblProducts[Column1],tblProducts[Description])</f>
        <v>WITCONOL NP-40 BULK</v>
      </c>
      <c r="D8940" t="str">
        <f>_xlfn.XLOOKUP(B8940,tblProducts[Column1],tblProducts[Description])</f>
        <v>ETHOMEEN 18/12 BULK</v>
      </c>
      <c r="E8940" t="s">
        <v>9</v>
      </c>
      <c r="F8940" t="s">
        <v>12</v>
      </c>
      <c r="G8940" t="s">
        <v>7</v>
      </c>
      <c r="H8940" t="s">
        <v>8</v>
      </c>
      <c r="I8940">
        <f t="shared" si="144"/>
        <v>2</v>
      </c>
    </row>
    <row r="8941" spans="1:9">
      <c r="A8941">
        <f>IF(MOD(ROW()-24,COUNTA(tblProducts[Description]))=0,A8940+1,A8940)</f>
        <v>79</v>
      </c>
      <c r="B8941">
        <f>MOD(ROW()-24,COUNTA(tblProducts[Description]))+1</f>
        <v>26</v>
      </c>
      <c r="C8941" t="str">
        <f>_xlfn.XLOOKUP(A8941,tblProducts[Column1],tblProducts[Description])</f>
        <v>WITCONOL NP-40 BULK</v>
      </c>
      <c r="D8941" t="str">
        <f>_xlfn.XLOOKUP(B8941,tblProducts[Column1],tblProducts[Description])</f>
        <v>ETHOMEEN 18/25 BULK</v>
      </c>
      <c r="E8941" t="s">
        <v>9</v>
      </c>
      <c r="F8941" t="s">
        <v>12</v>
      </c>
      <c r="G8941" t="s">
        <v>7</v>
      </c>
      <c r="H8941" t="s">
        <v>8</v>
      </c>
      <c r="I8941">
        <f t="shared" si="144"/>
        <v>2</v>
      </c>
    </row>
    <row r="8942" spans="1:9">
      <c r="A8942">
        <f>IF(MOD(ROW()-24,COUNTA(tblProducts[Description]))=0,A8941+1,A8941)</f>
        <v>79</v>
      </c>
      <c r="B8942">
        <f>MOD(ROW()-24,COUNTA(tblProducts[Description]))+1</f>
        <v>27</v>
      </c>
      <c r="C8942" t="str">
        <f>_xlfn.XLOOKUP(A8942,tblProducts[Column1],tblProducts[Description])</f>
        <v>WITCONOL NP-40 BULK</v>
      </c>
      <c r="D8942" t="str">
        <f>_xlfn.XLOOKUP(B8942,tblProducts[Column1],tblProducts[Description])</f>
        <v>ETHOMEEN C/12 BULK</v>
      </c>
      <c r="E8942" t="s">
        <v>9</v>
      </c>
      <c r="F8942" t="s">
        <v>12</v>
      </c>
      <c r="G8942" t="s">
        <v>7</v>
      </c>
      <c r="H8942" t="s">
        <v>8</v>
      </c>
      <c r="I8942">
        <f t="shared" si="144"/>
        <v>2</v>
      </c>
    </row>
    <row r="8943" spans="1:9">
      <c r="A8943">
        <f>IF(MOD(ROW()-24,COUNTA(tblProducts[Description]))=0,A8942+1,A8942)</f>
        <v>79</v>
      </c>
      <c r="B8943">
        <f>MOD(ROW()-24,COUNTA(tblProducts[Description]))+1</f>
        <v>28</v>
      </c>
      <c r="C8943" t="str">
        <f>_xlfn.XLOOKUP(A8943,tblProducts[Column1],tblProducts[Description])</f>
        <v>WITCONOL NP-40 BULK</v>
      </c>
      <c r="D8943" t="str">
        <f>_xlfn.XLOOKUP(B8943,tblProducts[Column1],tblProducts[Description])</f>
        <v>ETHOMEEN C/12 M BULK</v>
      </c>
      <c r="E8943" t="s">
        <v>9</v>
      </c>
      <c r="F8943" t="s">
        <v>12</v>
      </c>
      <c r="G8943" t="s">
        <v>7</v>
      </c>
      <c r="H8943" t="s">
        <v>8</v>
      </c>
      <c r="I8943">
        <f t="shared" si="144"/>
        <v>2</v>
      </c>
    </row>
    <row r="8944" spans="1:9">
      <c r="A8944">
        <f>IF(MOD(ROW()-24,COUNTA(tblProducts[Description]))=0,A8943+1,A8943)</f>
        <v>79</v>
      </c>
      <c r="B8944">
        <f>MOD(ROW()-24,COUNTA(tblProducts[Description]))+1</f>
        <v>29</v>
      </c>
      <c r="C8944" t="str">
        <f>_xlfn.XLOOKUP(A8944,tblProducts[Column1],tblProducts[Description])</f>
        <v>WITCONOL NP-40 BULK</v>
      </c>
      <c r="D8944" t="str">
        <f>_xlfn.XLOOKUP(B8944,tblProducts[Column1],tblProducts[Description])</f>
        <v>ETHOMEEN C/12 SUN BULK</v>
      </c>
      <c r="E8944" t="s">
        <v>9</v>
      </c>
      <c r="F8944" t="s">
        <v>12</v>
      </c>
      <c r="G8944" t="s">
        <v>7</v>
      </c>
      <c r="H8944" t="s">
        <v>8</v>
      </c>
      <c r="I8944">
        <f t="shared" si="144"/>
        <v>2</v>
      </c>
    </row>
    <row r="8945" spans="1:9">
      <c r="A8945">
        <f>IF(MOD(ROW()-24,COUNTA(tblProducts[Description]))=0,A8944+1,A8944)</f>
        <v>79</v>
      </c>
      <c r="B8945">
        <f>MOD(ROW()-24,COUNTA(tblProducts[Description]))+1</f>
        <v>30</v>
      </c>
      <c r="C8945" t="str">
        <f>_xlfn.XLOOKUP(A8945,tblProducts[Column1],tblProducts[Description])</f>
        <v>WITCONOL NP-40 BULK</v>
      </c>
      <c r="D8945" t="str">
        <f>_xlfn.XLOOKUP(B8945,tblProducts[Column1],tblProducts[Description])</f>
        <v>ETHOMEEN C/12 UN BULK</v>
      </c>
      <c r="E8945" t="s">
        <v>9</v>
      </c>
      <c r="F8945" t="s">
        <v>12</v>
      </c>
      <c r="G8945" t="s">
        <v>7</v>
      </c>
      <c r="H8945" t="s">
        <v>8</v>
      </c>
      <c r="I8945">
        <f t="shared" si="144"/>
        <v>2</v>
      </c>
    </row>
    <row r="8946" spans="1:9">
      <c r="A8946">
        <f>IF(MOD(ROW()-24,COUNTA(tblProducts[Description]))=0,A8945+1,A8945)</f>
        <v>79</v>
      </c>
      <c r="B8946">
        <f>MOD(ROW()-24,COUNTA(tblProducts[Description]))+1</f>
        <v>31</v>
      </c>
      <c r="C8946" t="str">
        <f>_xlfn.XLOOKUP(A8946,tblProducts[Column1],tblProducts[Description])</f>
        <v>WITCONOL NP-40 BULK</v>
      </c>
      <c r="D8946" t="str">
        <f>_xlfn.XLOOKUP(B8946,tblProducts[Column1],tblProducts[Description])</f>
        <v>ETHOMEEN C/15 BULK</v>
      </c>
      <c r="E8946" t="s">
        <v>9</v>
      </c>
      <c r="F8946" t="s">
        <v>12</v>
      </c>
      <c r="G8946" t="s">
        <v>7</v>
      </c>
      <c r="H8946" t="s">
        <v>8</v>
      </c>
      <c r="I8946">
        <f t="shared" si="144"/>
        <v>2</v>
      </c>
    </row>
    <row r="8947" spans="1:9">
      <c r="A8947">
        <f>IF(MOD(ROW()-24,COUNTA(tblProducts[Description]))=0,A8946+1,A8946)</f>
        <v>79</v>
      </c>
      <c r="B8947">
        <f>MOD(ROW()-24,COUNTA(tblProducts[Description]))+1</f>
        <v>32</v>
      </c>
      <c r="C8947" t="str">
        <f>_xlfn.XLOOKUP(A8947,tblProducts[Column1],tblProducts[Description])</f>
        <v>WITCONOL NP-40 BULK</v>
      </c>
      <c r="D8947" t="str">
        <f>_xlfn.XLOOKUP(B8947,tblProducts[Column1],tblProducts[Description])</f>
        <v>ETHOMEEN C/17 BULK</v>
      </c>
      <c r="E8947" t="s">
        <v>9</v>
      </c>
      <c r="F8947" t="s">
        <v>12</v>
      </c>
      <c r="G8947" t="s">
        <v>7</v>
      </c>
      <c r="H8947" t="s">
        <v>8</v>
      </c>
      <c r="I8947">
        <f t="shared" si="144"/>
        <v>2</v>
      </c>
    </row>
    <row r="8948" spans="1:9">
      <c r="A8948">
        <f>IF(MOD(ROW()-24,COUNTA(tblProducts[Description]))=0,A8947+1,A8947)</f>
        <v>79</v>
      </c>
      <c r="B8948">
        <f>MOD(ROW()-24,COUNTA(tblProducts[Description]))+1</f>
        <v>33</v>
      </c>
      <c r="C8948" t="str">
        <f>_xlfn.XLOOKUP(A8948,tblProducts[Column1],tblProducts[Description])</f>
        <v>WITCONOL NP-40 BULK</v>
      </c>
      <c r="D8948" t="str">
        <f>_xlfn.XLOOKUP(B8948,tblProducts[Column1],tblProducts[Description])</f>
        <v>ETHOMEEN C/25A BULK</v>
      </c>
      <c r="E8948" t="s">
        <v>9</v>
      </c>
      <c r="F8948" t="s">
        <v>12</v>
      </c>
      <c r="G8948" t="s">
        <v>7</v>
      </c>
      <c r="H8948" t="s">
        <v>8</v>
      </c>
      <c r="I8948">
        <f t="shared" si="144"/>
        <v>2</v>
      </c>
    </row>
    <row r="8949" spans="1:9">
      <c r="A8949">
        <f>IF(MOD(ROW()-24,COUNTA(tblProducts[Description]))=0,A8948+1,A8948)</f>
        <v>79</v>
      </c>
      <c r="B8949">
        <f>MOD(ROW()-24,COUNTA(tblProducts[Description]))+1</f>
        <v>34</v>
      </c>
      <c r="C8949" t="str">
        <f>_xlfn.XLOOKUP(A8949,tblProducts[Column1],tblProducts[Description])</f>
        <v>WITCONOL NP-40 BULK</v>
      </c>
      <c r="D8949" t="str">
        <f>_xlfn.XLOOKUP(B8949,tblProducts[Column1],tblProducts[Description])</f>
        <v>ETHOMEEN C/25A S BULK</v>
      </c>
      <c r="E8949" t="s">
        <v>9</v>
      </c>
      <c r="F8949" t="s">
        <v>12</v>
      </c>
      <c r="G8949" t="s">
        <v>7</v>
      </c>
      <c r="H8949" t="s">
        <v>8</v>
      </c>
      <c r="I8949">
        <f t="shared" si="144"/>
        <v>2</v>
      </c>
    </row>
    <row r="8950" spans="1:9">
      <c r="A8950">
        <f>IF(MOD(ROW()-24,COUNTA(tblProducts[Description]))=0,A8949+1,A8949)</f>
        <v>79</v>
      </c>
      <c r="B8950">
        <f>MOD(ROW()-24,COUNTA(tblProducts[Description]))+1</f>
        <v>35</v>
      </c>
      <c r="C8950" t="str">
        <f>_xlfn.XLOOKUP(A8950,tblProducts[Column1],tblProducts[Description])</f>
        <v>WITCONOL NP-40 BULK</v>
      </c>
      <c r="D8950" t="str">
        <f>_xlfn.XLOOKUP(B8950,tblProducts[Column1],tblProducts[Description])</f>
        <v>ETHOMEEN O/12LC BULK</v>
      </c>
      <c r="E8950" t="s">
        <v>9</v>
      </c>
      <c r="F8950" t="s">
        <v>12</v>
      </c>
      <c r="G8950" t="s">
        <v>7</v>
      </c>
      <c r="H8950" t="s">
        <v>8</v>
      </c>
      <c r="I8950">
        <f t="shared" si="144"/>
        <v>2</v>
      </c>
    </row>
    <row r="8951" spans="1:9">
      <c r="A8951">
        <f>IF(MOD(ROW()-24,COUNTA(tblProducts[Description]))=0,A8950+1,A8950)</f>
        <v>79</v>
      </c>
      <c r="B8951">
        <f>MOD(ROW()-24,COUNTA(tblProducts[Description]))+1</f>
        <v>36</v>
      </c>
      <c r="C8951" t="str">
        <f>_xlfn.XLOOKUP(A8951,tblProducts[Column1],tblProducts[Description])</f>
        <v>WITCONOL NP-40 BULK</v>
      </c>
      <c r="D8951" t="str">
        <f>_xlfn.XLOOKUP(B8951,tblProducts[Column1],tblProducts[Description])</f>
        <v>ETHOMEEN SV/12 BULK</v>
      </c>
      <c r="E8951" t="s">
        <v>9</v>
      </c>
      <c r="F8951" t="s">
        <v>12</v>
      </c>
      <c r="G8951" t="s">
        <v>7</v>
      </c>
      <c r="H8951" t="s">
        <v>8</v>
      </c>
      <c r="I8951">
        <f t="shared" si="144"/>
        <v>2</v>
      </c>
    </row>
    <row r="8952" spans="1:9">
      <c r="A8952">
        <f>IF(MOD(ROW()-24,COUNTA(tblProducts[Description]))=0,A8951+1,A8951)</f>
        <v>79</v>
      </c>
      <c r="B8952">
        <f>MOD(ROW()-24,COUNTA(tblProducts[Description]))+1</f>
        <v>37</v>
      </c>
      <c r="C8952" t="str">
        <f>_xlfn.XLOOKUP(A8952,tblProducts[Column1],tblProducts[Description])</f>
        <v>WITCONOL NP-40 BULK</v>
      </c>
      <c r="D8952" t="str">
        <f>_xlfn.XLOOKUP(B8952,tblProducts[Column1],tblProducts[Description])</f>
        <v>ETHOMEEN SV/15 BULK</v>
      </c>
      <c r="E8952" t="s">
        <v>9</v>
      </c>
      <c r="F8952" t="s">
        <v>12</v>
      </c>
      <c r="G8952" t="s">
        <v>7</v>
      </c>
      <c r="H8952" t="s">
        <v>8</v>
      </c>
      <c r="I8952">
        <f t="shared" si="144"/>
        <v>2</v>
      </c>
    </row>
    <row r="8953" spans="1:9">
      <c r="A8953">
        <f>IF(MOD(ROW()-24,COUNTA(tblProducts[Description]))=0,A8952+1,A8952)</f>
        <v>79</v>
      </c>
      <c r="B8953">
        <f>MOD(ROW()-24,COUNTA(tblProducts[Description]))+1</f>
        <v>38</v>
      </c>
      <c r="C8953" t="str">
        <f>_xlfn.XLOOKUP(A8953,tblProducts[Column1],tblProducts[Description])</f>
        <v>WITCONOL NP-40 BULK</v>
      </c>
      <c r="D8953" t="str">
        <f>_xlfn.XLOOKUP(B8953,tblProducts[Column1],tblProducts[Description])</f>
        <v>ETHOMEEN SV/15C BULK</v>
      </c>
      <c r="E8953" t="s">
        <v>9</v>
      </c>
      <c r="F8953" t="s">
        <v>12</v>
      </c>
      <c r="G8953" t="s">
        <v>7</v>
      </c>
      <c r="H8953" t="s">
        <v>8</v>
      </c>
      <c r="I8953">
        <f t="shared" si="144"/>
        <v>2</v>
      </c>
    </row>
    <row r="8954" spans="1:9">
      <c r="A8954">
        <f>IF(MOD(ROW()-24,COUNTA(tblProducts[Description]))=0,A8953+1,A8953)</f>
        <v>79</v>
      </c>
      <c r="B8954">
        <f>MOD(ROW()-24,COUNTA(tblProducts[Description]))+1</f>
        <v>39</v>
      </c>
      <c r="C8954" t="str">
        <f>_xlfn.XLOOKUP(A8954,tblProducts[Column1],tblProducts[Description])</f>
        <v>WITCONOL NP-40 BULK</v>
      </c>
      <c r="D8954" t="str">
        <f>_xlfn.XLOOKUP(B8954,tblProducts[Column1],tblProducts[Description])</f>
        <v>ETHOMEEN SV/25 BULK</v>
      </c>
      <c r="E8954" t="s">
        <v>9</v>
      </c>
      <c r="F8954" t="s">
        <v>12</v>
      </c>
      <c r="G8954" t="s">
        <v>7</v>
      </c>
      <c r="H8954" t="s">
        <v>13</v>
      </c>
      <c r="I8954">
        <f t="shared" si="144"/>
        <v>2</v>
      </c>
    </row>
    <row r="8955" spans="1:9">
      <c r="A8955">
        <f>IF(MOD(ROW()-24,COUNTA(tblProducts[Description]))=0,A8954+1,A8954)</f>
        <v>79</v>
      </c>
      <c r="B8955">
        <f>MOD(ROW()-24,COUNTA(tblProducts[Description]))+1</f>
        <v>40</v>
      </c>
      <c r="C8955" t="str">
        <f>_xlfn.XLOOKUP(A8955,tblProducts[Column1],tblProducts[Description])</f>
        <v>WITCONOL NP-40 BULK</v>
      </c>
      <c r="D8955" t="str">
        <f>_xlfn.XLOOKUP(B8955,tblProducts[Column1],tblProducts[Description])</f>
        <v>ETHOMEEN T/12 BULK</v>
      </c>
      <c r="E8955" t="s">
        <v>9</v>
      </c>
      <c r="F8955" t="s">
        <v>12</v>
      </c>
      <c r="G8955" t="s">
        <v>7</v>
      </c>
      <c r="H8955" t="s">
        <v>8</v>
      </c>
      <c r="I8955">
        <f t="shared" si="144"/>
        <v>2</v>
      </c>
    </row>
    <row r="8956" spans="1:9">
      <c r="A8956">
        <f>IF(MOD(ROW()-24,COUNTA(tblProducts[Description]))=0,A8955+1,A8955)</f>
        <v>79</v>
      </c>
      <c r="B8956">
        <f>MOD(ROW()-24,COUNTA(tblProducts[Description]))+1</f>
        <v>41</v>
      </c>
      <c r="C8956" t="str">
        <f>_xlfn.XLOOKUP(A8956,tblProducts[Column1],tblProducts[Description])</f>
        <v>WITCONOL NP-40 BULK</v>
      </c>
      <c r="D8956" t="str">
        <f>_xlfn.XLOOKUP(B8956,tblProducts[Column1],tblProducts[Description])</f>
        <v>ETHOMEEN T/13.5 BULK</v>
      </c>
      <c r="E8956" t="s">
        <v>9</v>
      </c>
      <c r="F8956" t="s">
        <v>12</v>
      </c>
      <c r="G8956" t="s">
        <v>7</v>
      </c>
      <c r="H8956" t="s">
        <v>8</v>
      </c>
      <c r="I8956">
        <f t="shared" si="144"/>
        <v>2</v>
      </c>
    </row>
    <row r="8957" spans="1:9">
      <c r="A8957">
        <f>IF(MOD(ROW()-24,COUNTA(tblProducts[Description]))=0,A8956+1,A8956)</f>
        <v>79</v>
      </c>
      <c r="B8957">
        <f>MOD(ROW()-24,COUNTA(tblProducts[Description]))+1</f>
        <v>42</v>
      </c>
      <c r="C8957" t="str">
        <f>_xlfn.XLOOKUP(A8957,tblProducts[Column1],tblProducts[Description])</f>
        <v>WITCONOL NP-40 BULK</v>
      </c>
      <c r="D8957" t="str">
        <f>_xlfn.XLOOKUP(B8957,tblProducts[Column1],tblProducts[Description])</f>
        <v>ETHOMEEN T/15 BULK</v>
      </c>
      <c r="E8957" t="s">
        <v>9</v>
      </c>
      <c r="F8957" t="s">
        <v>12</v>
      </c>
      <c r="G8957" t="s">
        <v>7</v>
      </c>
      <c r="H8957" t="s">
        <v>8</v>
      </c>
      <c r="I8957">
        <f t="shared" si="144"/>
        <v>2</v>
      </c>
    </row>
    <row r="8958" spans="1:9">
      <c r="A8958">
        <f>IF(MOD(ROW()-24,COUNTA(tblProducts[Description]))=0,A8957+1,A8957)</f>
        <v>79</v>
      </c>
      <c r="B8958">
        <f>MOD(ROW()-24,COUNTA(tblProducts[Description]))+1</f>
        <v>43</v>
      </c>
      <c r="C8958" t="str">
        <f>_xlfn.XLOOKUP(A8958,tblProducts[Column1],tblProducts[Description])</f>
        <v>WITCONOL NP-40 BULK</v>
      </c>
      <c r="D8958" t="str">
        <f>_xlfn.XLOOKUP(B8958,tblProducts[Column1],tblProducts[Description])</f>
        <v>ETHOMEEN T/17 BULK</v>
      </c>
      <c r="E8958" t="s">
        <v>9</v>
      </c>
      <c r="F8958" t="s">
        <v>12</v>
      </c>
      <c r="G8958" t="s">
        <v>7</v>
      </c>
      <c r="H8958" t="s">
        <v>8</v>
      </c>
      <c r="I8958">
        <f t="shared" si="144"/>
        <v>2</v>
      </c>
    </row>
    <row r="8959" spans="1:9">
      <c r="A8959">
        <f>IF(MOD(ROW()-24,COUNTA(tblProducts[Description]))=0,A8958+1,A8958)</f>
        <v>79</v>
      </c>
      <c r="B8959">
        <f>MOD(ROW()-24,COUNTA(tblProducts[Description]))+1</f>
        <v>44</v>
      </c>
      <c r="C8959" t="str">
        <f>_xlfn.XLOOKUP(A8959,tblProducts[Column1],tblProducts[Description])</f>
        <v>WITCONOL NP-40 BULK</v>
      </c>
      <c r="D8959" t="str">
        <f>_xlfn.XLOOKUP(B8959,tblProducts[Column1],tblProducts[Description])</f>
        <v>ETHOMEEN T/18 BULK</v>
      </c>
      <c r="E8959" t="s">
        <v>9</v>
      </c>
      <c r="F8959" t="s">
        <v>12</v>
      </c>
      <c r="G8959" t="s">
        <v>7</v>
      </c>
      <c r="H8959" t="s">
        <v>8</v>
      </c>
      <c r="I8959">
        <f t="shared" si="144"/>
        <v>2</v>
      </c>
    </row>
    <row r="8960" spans="1:9">
      <c r="A8960">
        <f>IF(MOD(ROW()-24,COUNTA(tblProducts[Description]))=0,A8959+1,A8959)</f>
        <v>79</v>
      </c>
      <c r="B8960">
        <f>MOD(ROW()-24,COUNTA(tblProducts[Description]))+1</f>
        <v>45</v>
      </c>
      <c r="C8960" t="str">
        <f>_xlfn.XLOOKUP(A8960,tblProducts[Column1],tblProducts[Description])</f>
        <v>WITCONOL NP-40 BULK</v>
      </c>
      <c r="D8960" t="str">
        <f>_xlfn.XLOOKUP(B8960,tblProducts[Column1],tblProducts[Description])</f>
        <v>ETHOMEEN T/19 BULK</v>
      </c>
      <c r="E8960" t="s">
        <v>9</v>
      </c>
      <c r="F8960" t="s">
        <v>12</v>
      </c>
      <c r="G8960" t="s">
        <v>7</v>
      </c>
      <c r="H8960" t="s">
        <v>8</v>
      </c>
      <c r="I8960">
        <f t="shared" si="144"/>
        <v>2</v>
      </c>
    </row>
    <row r="8961" spans="1:9">
      <c r="A8961">
        <f>IF(MOD(ROW()-24,COUNTA(tblProducts[Description]))=0,A8960+1,A8960)</f>
        <v>79</v>
      </c>
      <c r="B8961">
        <f>MOD(ROW()-24,COUNTA(tblProducts[Description]))+1</f>
        <v>46</v>
      </c>
      <c r="C8961" t="str">
        <f>_xlfn.XLOOKUP(A8961,tblProducts[Column1],tblProducts[Description])</f>
        <v>WITCONOL NP-40 BULK</v>
      </c>
      <c r="D8961" t="str">
        <f>_xlfn.XLOOKUP(B8961,tblProducts[Column1],tblProducts[Description])</f>
        <v>ETHOMEEN T/20 BULK</v>
      </c>
      <c r="E8961" t="s">
        <v>9</v>
      </c>
      <c r="F8961" t="s">
        <v>12</v>
      </c>
      <c r="G8961" t="s">
        <v>7</v>
      </c>
      <c r="H8961" t="s">
        <v>8</v>
      </c>
      <c r="I8961">
        <f t="shared" si="144"/>
        <v>2</v>
      </c>
    </row>
    <row r="8962" spans="1:9">
      <c r="A8962">
        <f>IF(MOD(ROW()-24,COUNTA(tblProducts[Description]))=0,A8961+1,A8961)</f>
        <v>79</v>
      </c>
      <c r="B8962">
        <f>MOD(ROW()-24,COUNTA(tblProducts[Description]))+1</f>
        <v>47</v>
      </c>
      <c r="C8962" t="str">
        <f>_xlfn.XLOOKUP(A8962,tblProducts[Column1],tblProducts[Description])</f>
        <v>WITCONOL NP-40 BULK</v>
      </c>
      <c r="D8962" t="str">
        <f>_xlfn.XLOOKUP(B8962,tblProducts[Column1],tblProducts[Description])</f>
        <v>ETHOMEEN T/20S BULK</v>
      </c>
      <c r="E8962" t="s">
        <v>9</v>
      </c>
      <c r="F8962" t="s">
        <v>12</v>
      </c>
      <c r="G8962" t="s">
        <v>7</v>
      </c>
      <c r="H8962" t="s">
        <v>8</v>
      </c>
      <c r="I8962">
        <f t="shared" si="144"/>
        <v>2</v>
      </c>
    </row>
    <row r="8963" spans="1:9">
      <c r="A8963">
        <f>IF(MOD(ROW()-24,COUNTA(tblProducts[Description]))=0,A8962+1,A8962)</f>
        <v>79</v>
      </c>
      <c r="B8963">
        <f>MOD(ROW()-24,COUNTA(tblProducts[Description]))+1</f>
        <v>48</v>
      </c>
      <c r="C8963" t="str">
        <f>_xlfn.XLOOKUP(A8963,tblProducts[Column1],tblProducts[Description])</f>
        <v>WITCONOL NP-40 BULK</v>
      </c>
      <c r="D8963" t="str">
        <f>_xlfn.XLOOKUP(B8963,tblProducts[Column1],tblProducts[Description])</f>
        <v>ETHOMEEN T/24 BULK</v>
      </c>
      <c r="E8963" t="s">
        <v>9</v>
      </c>
      <c r="F8963" t="s">
        <v>12</v>
      </c>
      <c r="G8963" t="s">
        <v>9</v>
      </c>
      <c r="H8963" t="s">
        <v>11</v>
      </c>
      <c r="I8963">
        <f t="shared" si="144"/>
        <v>4</v>
      </c>
    </row>
    <row r="8964" spans="1:9">
      <c r="A8964">
        <f>IF(MOD(ROW()-24,COUNTA(tblProducts[Description]))=0,A8963+1,A8963)</f>
        <v>79</v>
      </c>
      <c r="B8964">
        <f>MOD(ROW()-24,COUNTA(tblProducts[Description]))+1</f>
        <v>49</v>
      </c>
      <c r="C8964" t="str">
        <f>_xlfn.XLOOKUP(A8964,tblProducts[Column1],tblProducts[Description])</f>
        <v>WITCONOL NP-40 BULK</v>
      </c>
      <c r="D8964" t="str">
        <f>_xlfn.XLOOKUP(B8964,tblProducts[Column1],tblProducts[Description])</f>
        <v>ETHOMEEN T/25 BULK</v>
      </c>
      <c r="E8964" t="s">
        <v>9</v>
      </c>
      <c r="F8964" t="s">
        <v>12</v>
      </c>
      <c r="G8964" t="s">
        <v>9</v>
      </c>
      <c r="H8964" t="s">
        <v>11</v>
      </c>
      <c r="I8964">
        <f t="shared" si="144"/>
        <v>4</v>
      </c>
    </row>
    <row r="8965" spans="1:9">
      <c r="A8965">
        <f>IF(MOD(ROW()-24,COUNTA(tblProducts[Description]))=0,A8964+1,A8964)</f>
        <v>79</v>
      </c>
      <c r="B8965">
        <f>MOD(ROW()-24,COUNTA(tblProducts[Description]))+1</f>
        <v>50</v>
      </c>
      <c r="C8965" t="str">
        <f>_xlfn.XLOOKUP(A8965,tblProducts[Column1],tblProducts[Description])</f>
        <v>WITCONOL NP-40 BULK</v>
      </c>
      <c r="D8965" t="str">
        <f>_xlfn.XLOOKUP(B8965,tblProducts[Column1],tblProducts[Description])</f>
        <v>ETHOMEEN T/28 BULK</v>
      </c>
      <c r="E8965" t="s">
        <v>9</v>
      </c>
      <c r="F8965" t="s">
        <v>12</v>
      </c>
      <c r="G8965" t="s">
        <v>9</v>
      </c>
      <c r="H8965" t="s">
        <v>11</v>
      </c>
      <c r="I8965">
        <f t="shared" si="144"/>
        <v>4</v>
      </c>
    </row>
    <row r="8966" spans="1:9">
      <c r="A8966">
        <f>IF(MOD(ROW()-24,COUNTA(tblProducts[Description]))=0,A8965+1,A8965)</f>
        <v>79</v>
      </c>
      <c r="B8966">
        <f>MOD(ROW()-24,COUNTA(tblProducts[Description]))+1</f>
        <v>51</v>
      </c>
      <c r="C8966" t="str">
        <f>_xlfn.XLOOKUP(A8966,tblProducts[Column1],tblProducts[Description])</f>
        <v>WITCONOL NP-40 BULK</v>
      </c>
      <c r="D8966" t="str">
        <f>_xlfn.XLOOKUP(B8966,tblProducts[Column1],tblProducts[Description])</f>
        <v>ETHYLAN 1008 SA BULK</v>
      </c>
      <c r="E8966" t="s">
        <v>9</v>
      </c>
      <c r="F8966" t="s">
        <v>12</v>
      </c>
      <c r="G8966" t="s">
        <v>7</v>
      </c>
      <c r="H8966" t="s">
        <v>8</v>
      </c>
      <c r="I8966">
        <f t="shared" si="144"/>
        <v>2</v>
      </c>
    </row>
    <row r="8967" spans="1:9">
      <c r="A8967">
        <f>IF(MOD(ROW()-24,COUNTA(tblProducts[Description]))=0,A8966+1,A8966)</f>
        <v>79</v>
      </c>
      <c r="B8967">
        <f>MOD(ROW()-24,COUNTA(tblProducts[Description]))+1</f>
        <v>52</v>
      </c>
      <c r="C8967" t="str">
        <f>_xlfn.XLOOKUP(A8967,tblProducts[Column1],tblProducts[Description])</f>
        <v>WITCONOL NP-40 BULK</v>
      </c>
      <c r="D8967" t="str">
        <f>_xlfn.XLOOKUP(B8967,tblProducts[Column1],tblProducts[Description])</f>
        <v>ETHYLAN 325 BULK</v>
      </c>
      <c r="E8967" t="s">
        <v>9</v>
      </c>
      <c r="F8967" t="s">
        <v>12</v>
      </c>
      <c r="G8967" t="s">
        <v>7</v>
      </c>
      <c r="H8967" t="s">
        <v>13</v>
      </c>
      <c r="I8967">
        <f t="shared" si="144"/>
        <v>2</v>
      </c>
    </row>
    <row r="8968" spans="1:9">
      <c r="A8968">
        <f>IF(MOD(ROW()-24,COUNTA(tblProducts[Description]))=0,A8967+1,A8967)</f>
        <v>79</v>
      </c>
      <c r="B8968">
        <f>MOD(ROW()-24,COUNTA(tblProducts[Description]))+1</f>
        <v>53</v>
      </c>
      <c r="C8968" t="str">
        <f>_xlfn.XLOOKUP(A8968,tblProducts[Column1],tblProducts[Description])</f>
        <v>WITCONOL NP-40 BULK</v>
      </c>
      <c r="D8968" t="str">
        <f>_xlfn.XLOOKUP(B8968,tblProducts[Column1],tblProducts[Description])</f>
        <v>ETHYLAN NS-500LQ BULK</v>
      </c>
      <c r="E8968" t="s">
        <v>9</v>
      </c>
      <c r="F8968" t="s">
        <v>12</v>
      </c>
      <c r="G8968" t="s">
        <v>7</v>
      </c>
      <c r="H8968" t="s">
        <v>13</v>
      </c>
      <c r="I8968">
        <f t="shared" si="144"/>
        <v>2</v>
      </c>
    </row>
    <row r="8969" spans="1:9">
      <c r="A8969">
        <f>IF(MOD(ROW()-24,COUNTA(tblProducts[Description]))=0,A8968+1,A8968)</f>
        <v>79</v>
      </c>
      <c r="B8969">
        <f>MOD(ROW()-24,COUNTA(tblProducts[Description]))+1</f>
        <v>54</v>
      </c>
      <c r="C8969" t="str">
        <f>_xlfn.XLOOKUP(A8969,tblProducts[Column1],tblProducts[Description])</f>
        <v>WITCONOL NP-40 BULK</v>
      </c>
      <c r="D8969" t="str">
        <f>_xlfn.XLOOKUP(B8969,tblProducts[Column1],tblProducts[Description])</f>
        <v>ETHYLAN PRE NS-505 K BULK</v>
      </c>
      <c r="E8969" t="s">
        <v>9</v>
      </c>
      <c r="F8969" t="s">
        <v>12</v>
      </c>
      <c r="G8969" t="s">
        <v>7</v>
      </c>
      <c r="H8969" t="s">
        <v>13</v>
      </c>
      <c r="I8969">
        <f t="shared" si="144"/>
        <v>2</v>
      </c>
    </row>
    <row r="8970" spans="1:9">
      <c r="A8970">
        <f>IF(MOD(ROW()-24,COUNTA(tblProducts[Description]))=0,A8969+1,A8969)</f>
        <v>79</v>
      </c>
      <c r="B8970">
        <f>MOD(ROW()-24,COUNTA(tblProducts[Description]))+1</f>
        <v>55</v>
      </c>
      <c r="C8970" t="str">
        <f>_xlfn.XLOOKUP(A8970,tblProducts[Column1],tblProducts[Description])</f>
        <v>WITCONOL NP-40 BULK</v>
      </c>
      <c r="D8970" t="str">
        <f>_xlfn.XLOOKUP(B8970,tblProducts[Column1],tblProducts[Description])</f>
        <v>ETHYLAN SN-90 BULK</v>
      </c>
      <c r="E8970" t="s">
        <v>9</v>
      </c>
      <c r="F8970" t="s">
        <v>12</v>
      </c>
      <c r="G8970" t="s">
        <v>7</v>
      </c>
      <c r="H8970" t="s">
        <v>8</v>
      </c>
      <c r="I8970">
        <f t="shared" si="144"/>
        <v>2</v>
      </c>
    </row>
    <row r="8971" spans="1:9">
      <c r="A8971">
        <f>IF(MOD(ROW()-24,COUNTA(tblProducts[Description]))=0,A8970+1,A8970)</f>
        <v>79</v>
      </c>
      <c r="B8971">
        <f>MOD(ROW()-24,COUNTA(tblProducts[Description]))+1</f>
        <v>56</v>
      </c>
      <c r="C8971" t="str">
        <f>_xlfn.XLOOKUP(A8971,tblProducts[Column1],tblProducts[Description])</f>
        <v>WITCONOL NP-40 BULK</v>
      </c>
      <c r="D8971" t="str">
        <f>_xlfn.XLOOKUP(B8971,tblProducts[Column1],tblProducts[Description])</f>
        <v>ETHYLAN TD-100 BULK</v>
      </c>
      <c r="E8971" t="s">
        <v>9</v>
      </c>
      <c r="F8971" t="s">
        <v>12</v>
      </c>
      <c r="G8971" t="s">
        <v>7</v>
      </c>
      <c r="H8971" t="s">
        <v>8</v>
      </c>
      <c r="I8971">
        <f t="shared" si="144"/>
        <v>2</v>
      </c>
    </row>
    <row r="8972" spans="1:9">
      <c r="A8972">
        <f>IF(MOD(ROW()-24,COUNTA(tblProducts[Description]))=0,A8971+1,A8971)</f>
        <v>79</v>
      </c>
      <c r="B8972">
        <f>MOD(ROW()-24,COUNTA(tblProducts[Description]))+1</f>
        <v>57</v>
      </c>
      <c r="C8972" t="str">
        <f>_xlfn.XLOOKUP(A8972,tblProducts[Column1],tblProducts[Description])</f>
        <v>WITCONOL NP-40 BULK</v>
      </c>
      <c r="D8972" t="str">
        <f>_xlfn.XLOOKUP(B8972,tblProducts[Column1],tblProducts[Description])</f>
        <v>ETHYLAN TD-120 BULK</v>
      </c>
      <c r="E8972" t="s">
        <v>9</v>
      </c>
      <c r="F8972" t="s">
        <v>12</v>
      </c>
      <c r="G8972" t="s">
        <v>7</v>
      </c>
      <c r="H8972" t="s">
        <v>8</v>
      </c>
      <c r="I8972">
        <f t="shared" si="144"/>
        <v>2</v>
      </c>
    </row>
    <row r="8973" spans="1:9">
      <c r="A8973">
        <f>IF(MOD(ROW()-24,COUNTA(tblProducts[Description]))=0,A8972+1,A8972)</f>
        <v>79</v>
      </c>
      <c r="B8973">
        <f>MOD(ROW()-24,COUNTA(tblProducts[Description]))+1</f>
        <v>58</v>
      </c>
      <c r="C8973" t="str">
        <f>_xlfn.XLOOKUP(A8973,tblProducts[Column1],tblProducts[Description])</f>
        <v>WITCONOL NP-40 BULK</v>
      </c>
      <c r="D8973" t="str">
        <f>_xlfn.XLOOKUP(B8973,tblProducts[Column1],tblProducts[Description])</f>
        <v>ETHYLAN TD-1407 BULK</v>
      </c>
      <c r="E8973" t="s">
        <v>9</v>
      </c>
      <c r="F8973" t="s">
        <v>12</v>
      </c>
      <c r="G8973" t="s">
        <v>7</v>
      </c>
      <c r="H8973" t="s">
        <v>8</v>
      </c>
      <c r="I8973">
        <f t="shared" si="144"/>
        <v>2</v>
      </c>
    </row>
    <row r="8974" spans="1:9">
      <c r="A8974">
        <f>IF(MOD(ROW()-24,COUNTA(tblProducts[Description]))=0,A8973+1,A8973)</f>
        <v>79</v>
      </c>
      <c r="B8974">
        <f>MOD(ROW()-24,COUNTA(tblProducts[Description]))+1</f>
        <v>59</v>
      </c>
      <c r="C8974" t="str">
        <f>_xlfn.XLOOKUP(A8974,tblProducts[Column1],tblProducts[Description])</f>
        <v>WITCONOL NP-40 BULK</v>
      </c>
      <c r="D8974" t="str">
        <f>_xlfn.XLOOKUP(B8974,tblProducts[Column1],tblProducts[Description])</f>
        <v>ETHYLAN TD-40 BULK</v>
      </c>
      <c r="E8974" t="s">
        <v>9</v>
      </c>
      <c r="F8974" t="s">
        <v>12</v>
      </c>
      <c r="G8974" t="s">
        <v>7</v>
      </c>
      <c r="H8974" t="s">
        <v>8</v>
      </c>
      <c r="I8974">
        <f t="shared" si="144"/>
        <v>2</v>
      </c>
    </row>
    <row r="8975" spans="1:9">
      <c r="A8975">
        <f>IF(MOD(ROW()-24,COUNTA(tblProducts[Description]))=0,A8974+1,A8974)</f>
        <v>79</v>
      </c>
      <c r="B8975">
        <f>MOD(ROW()-24,COUNTA(tblProducts[Description]))+1</f>
        <v>60</v>
      </c>
      <c r="C8975" t="str">
        <f>_xlfn.XLOOKUP(A8975,tblProducts[Column1],tblProducts[Description])</f>
        <v>WITCONOL NP-40 BULK</v>
      </c>
      <c r="D8975" t="str">
        <f>_xlfn.XLOOKUP(B8975,tblProducts[Column1],tblProducts[Description])</f>
        <v>ETHYLAN TD-60 BULK</v>
      </c>
      <c r="E8975" t="s">
        <v>9</v>
      </c>
      <c r="F8975" t="s">
        <v>12</v>
      </c>
      <c r="G8975" t="s">
        <v>7</v>
      </c>
      <c r="H8975" t="s">
        <v>8</v>
      </c>
      <c r="I8975">
        <f t="shared" si="144"/>
        <v>2</v>
      </c>
    </row>
    <row r="8976" spans="1:9">
      <c r="A8976">
        <f>IF(MOD(ROW()-24,COUNTA(tblProducts[Description]))=0,A8975+1,A8975)</f>
        <v>79</v>
      </c>
      <c r="B8976">
        <f>MOD(ROW()-24,COUNTA(tblProducts[Description]))+1</f>
        <v>61</v>
      </c>
      <c r="C8976" t="str">
        <f>_xlfn.XLOOKUP(A8976,tblProducts[Column1],tblProducts[Description])</f>
        <v>WITCONOL NP-40 BULK</v>
      </c>
      <c r="D8976" t="str">
        <f>_xlfn.XLOOKUP(B8976,tblProducts[Column1],tblProducts[Description])</f>
        <v>INTERMEDIATE BE-110L BULK</v>
      </c>
      <c r="E8976" t="s">
        <v>9</v>
      </c>
      <c r="F8976" t="s">
        <v>12</v>
      </c>
      <c r="G8976" t="s">
        <v>7</v>
      </c>
      <c r="H8976" t="s">
        <v>8</v>
      </c>
      <c r="I8976">
        <f t="shared" si="144"/>
        <v>2</v>
      </c>
    </row>
    <row r="8977" spans="1:9">
      <c r="A8977">
        <f>IF(MOD(ROW()-24,COUNTA(tblProducts[Description]))=0,A8976+1,A8976)</f>
        <v>79</v>
      </c>
      <c r="B8977">
        <f>MOD(ROW()-24,COUNTA(tblProducts[Description]))+1</f>
        <v>62</v>
      </c>
      <c r="C8977" t="str">
        <f>_xlfn.XLOOKUP(A8977,tblProducts[Column1],tblProducts[Description])</f>
        <v>WITCONOL NP-40 BULK</v>
      </c>
      <c r="D8977" t="str">
        <f>_xlfn.XLOOKUP(B8977,tblProducts[Column1],tblProducts[Description])</f>
        <v>INTERMEDIATE DPG-415 BULK</v>
      </c>
      <c r="E8977" t="s">
        <v>9</v>
      </c>
      <c r="F8977" t="s">
        <v>12</v>
      </c>
      <c r="G8977" t="s">
        <v>7</v>
      </c>
      <c r="H8977" t="s">
        <v>8</v>
      </c>
      <c r="I8977">
        <f t="shared" si="144"/>
        <v>2</v>
      </c>
    </row>
    <row r="8978" spans="1:9">
      <c r="A8978">
        <f>IF(MOD(ROW()-24,COUNTA(tblProducts[Description]))=0,A8977+1,A8977)</f>
        <v>79</v>
      </c>
      <c r="B8978">
        <f>MOD(ROW()-24,COUNTA(tblProducts[Description]))+1</f>
        <v>63</v>
      </c>
      <c r="C8978" t="str">
        <f>_xlfn.XLOOKUP(A8978,tblProducts[Column1],tblProducts[Description])</f>
        <v>WITCONOL NP-40 BULK</v>
      </c>
      <c r="D8978" t="str">
        <f>_xlfn.XLOOKUP(B8978,tblProducts[Column1],tblProducts[Description])</f>
        <v>PROPODUOMEEN T/12 BULK</v>
      </c>
      <c r="E8978" t="s">
        <v>9</v>
      </c>
      <c r="F8978" t="s">
        <v>12</v>
      </c>
      <c r="G8978" t="s">
        <v>7</v>
      </c>
      <c r="H8978" t="s">
        <v>8</v>
      </c>
      <c r="I8978">
        <f t="shared" si="144"/>
        <v>2</v>
      </c>
    </row>
    <row r="8979" spans="1:9">
      <c r="A8979">
        <f>IF(MOD(ROW()-24,COUNTA(tblProducts[Description]))=0,A8978+1,A8978)</f>
        <v>79</v>
      </c>
      <c r="B8979">
        <f>MOD(ROW()-24,COUNTA(tblProducts[Description]))+1</f>
        <v>64</v>
      </c>
      <c r="C8979" t="str">
        <f>_xlfn.XLOOKUP(A8979,tblProducts[Column1],tblProducts[Description])</f>
        <v>WITCONOL NP-40 BULK</v>
      </c>
      <c r="D8979" t="str">
        <f>_xlfn.XLOOKUP(B8979,tblProducts[Column1],tblProducts[Description])</f>
        <v>PROPOMEEN T/12 BULK</v>
      </c>
      <c r="E8979" t="s">
        <v>9</v>
      </c>
      <c r="F8979" t="s">
        <v>12</v>
      </c>
      <c r="G8979" t="s">
        <v>7</v>
      </c>
      <c r="H8979" t="s">
        <v>8</v>
      </c>
      <c r="I8979">
        <f t="shared" si="144"/>
        <v>2</v>
      </c>
    </row>
    <row r="8980" spans="1:9">
      <c r="A8980">
        <f>IF(MOD(ROW()-24,COUNTA(tblProducts[Description]))=0,A8979+1,A8979)</f>
        <v>79</v>
      </c>
      <c r="B8980">
        <f>MOD(ROW()-24,COUNTA(tblProducts[Description]))+1</f>
        <v>65</v>
      </c>
      <c r="C8980" t="str">
        <f>_xlfn.XLOOKUP(A8980,tblProducts[Column1],tblProducts[Description])</f>
        <v>WITCONOL NP-40 BULK</v>
      </c>
      <c r="D8980" t="str">
        <f>_xlfn.XLOOKUP(B8980,tblProducts[Column1],tblProducts[Description])</f>
        <v>TMP-420 BULK</v>
      </c>
      <c r="E8980" t="s">
        <v>9</v>
      </c>
      <c r="F8980" t="s">
        <v>12</v>
      </c>
      <c r="G8980" t="s">
        <v>7</v>
      </c>
      <c r="H8980" t="s">
        <v>8</v>
      </c>
      <c r="I8980">
        <f t="shared" si="144"/>
        <v>2</v>
      </c>
    </row>
    <row r="8981" spans="1:9">
      <c r="A8981">
        <f>IF(MOD(ROW()-24,COUNTA(tblProducts[Description]))=0,A8980+1,A8980)</f>
        <v>79</v>
      </c>
      <c r="B8981">
        <f>MOD(ROW()-24,COUNTA(tblProducts[Description]))+1</f>
        <v>66</v>
      </c>
      <c r="C8981" t="str">
        <f>_xlfn.XLOOKUP(A8981,tblProducts[Column1],tblProducts[Description])</f>
        <v>WITCONOL NP-40 BULK</v>
      </c>
      <c r="D8981" t="str">
        <f>_xlfn.XLOOKUP(B8981,tblProducts[Column1],tblProducts[Description])</f>
        <v>TMP-80 BULK</v>
      </c>
      <c r="E8981" t="s">
        <v>9</v>
      </c>
      <c r="F8981" t="s">
        <v>12</v>
      </c>
      <c r="G8981" t="s">
        <v>7</v>
      </c>
      <c r="H8981" t="s">
        <v>8</v>
      </c>
      <c r="I8981">
        <f t="shared" si="144"/>
        <v>2</v>
      </c>
    </row>
    <row r="8982" spans="1:9">
      <c r="A8982">
        <f>IF(MOD(ROW()-24,COUNTA(tblProducts[Description]))=0,A8981+1,A8981)</f>
        <v>79</v>
      </c>
      <c r="B8982">
        <f>MOD(ROW()-24,COUNTA(tblProducts[Description]))+1</f>
        <v>67</v>
      </c>
      <c r="C8982" t="str">
        <f>_xlfn.XLOOKUP(A8982,tblProducts[Column1],tblProducts[Description])</f>
        <v>WITCONOL NP-40 BULK</v>
      </c>
      <c r="D8982" t="str">
        <f>_xlfn.XLOOKUP(B8982,tblProducts[Column1],tblProducts[Description])</f>
        <v>VISCO 352 BULK</v>
      </c>
      <c r="E8982" t="s">
        <v>9</v>
      </c>
      <c r="F8982" t="s">
        <v>12</v>
      </c>
      <c r="G8982" t="s">
        <v>7</v>
      </c>
      <c r="H8982" t="s">
        <v>8</v>
      </c>
      <c r="I8982">
        <f t="shared" si="144"/>
        <v>2</v>
      </c>
    </row>
    <row r="8983" spans="1:9">
      <c r="A8983">
        <f>IF(MOD(ROW()-24,COUNTA(tblProducts[Description]))=0,A8982+1,A8982)</f>
        <v>79</v>
      </c>
      <c r="B8983">
        <f>MOD(ROW()-24,COUNTA(tblProducts[Description]))+1</f>
        <v>68</v>
      </c>
      <c r="C8983" t="str">
        <f>_xlfn.XLOOKUP(A8983,tblProducts[Column1],tblProducts[Description])</f>
        <v>WITCONOL NP-40 BULK</v>
      </c>
      <c r="D8983" t="str">
        <f>_xlfn.XLOOKUP(B8983,tblProducts[Column1],tblProducts[Description])</f>
        <v>WITBREAK DPG-25 BULK</v>
      </c>
      <c r="E8983" t="s">
        <v>9</v>
      </c>
      <c r="F8983" t="s">
        <v>12</v>
      </c>
      <c r="G8983" t="s">
        <v>7</v>
      </c>
      <c r="H8983" t="s">
        <v>8</v>
      </c>
      <c r="I8983">
        <f t="shared" si="144"/>
        <v>2</v>
      </c>
    </row>
    <row r="8984" spans="1:9">
      <c r="A8984">
        <f>IF(MOD(ROW()-24,COUNTA(tblProducts[Description]))=0,A8983+1,A8983)</f>
        <v>79</v>
      </c>
      <c r="B8984">
        <f>MOD(ROW()-24,COUNTA(tblProducts[Description]))+1</f>
        <v>69</v>
      </c>
      <c r="C8984" t="str">
        <f>_xlfn.XLOOKUP(A8984,tblProducts[Column1],tblProducts[Description])</f>
        <v>WITCONOL NP-40 BULK</v>
      </c>
      <c r="D8984" t="str">
        <f>_xlfn.XLOOKUP(B8984,tblProducts[Column1],tblProducts[Description])</f>
        <v>WITBREAK DPG-482 BULK</v>
      </c>
      <c r="E8984" t="s">
        <v>9</v>
      </c>
      <c r="F8984" t="s">
        <v>12</v>
      </c>
      <c r="G8984" t="s">
        <v>7</v>
      </c>
      <c r="H8984" t="s">
        <v>8</v>
      </c>
      <c r="I8984">
        <f t="shared" si="144"/>
        <v>2</v>
      </c>
    </row>
    <row r="8985" spans="1:9">
      <c r="A8985">
        <f>IF(MOD(ROW()-24,COUNTA(tblProducts[Description]))=0,A8984+1,A8984)</f>
        <v>79</v>
      </c>
      <c r="B8985">
        <f>MOD(ROW()-24,COUNTA(tblProducts[Description]))+1</f>
        <v>70</v>
      </c>
      <c r="C8985" t="str">
        <f>_xlfn.XLOOKUP(A8985,tblProducts[Column1],tblProducts[Description])</f>
        <v>WITCONOL NP-40 BULK</v>
      </c>
      <c r="D8985" t="str">
        <f>_xlfn.XLOOKUP(B8985,tblProducts[Column1],tblProducts[Description])</f>
        <v>WITBREAK DPG-818 BULK</v>
      </c>
      <c r="E8985" t="s">
        <v>9</v>
      </c>
      <c r="F8985" t="s">
        <v>12</v>
      </c>
      <c r="G8985" t="s">
        <v>9</v>
      </c>
      <c r="H8985" t="s">
        <v>8</v>
      </c>
      <c r="I8985">
        <f t="shared" ref="I8985:I9048" si="145">IF(E8985="NO",0,IF(F8985="HEEL WASH",1.5,2))+IF(G8985="NO",0,2)</f>
        <v>4</v>
      </c>
    </row>
    <row r="8986" spans="1:9">
      <c r="A8986">
        <f>IF(MOD(ROW()-24,COUNTA(tblProducts[Description]))=0,A8985+1,A8985)</f>
        <v>79</v>
      </c>
      <c r="B8986">
        <f>MOD(ROW()-24,COUNTA(tblProducts[Description]))+1</f>
        <v>71</v>
      </c>
      <c r="C8986" t="str">
        <f>_xlfn.XLOOKUP(A8986,tblProducts[Column1],tblProducts[Description])</f>
        <v>WITCONOL NP-40 BULK</v>
      </c>
      <c r="D8986" t="str">
        <f>_xlfn.XLOOKUP(B8986,tblProducts[Column1],tblProducts[Description])</f>
        <v>WITBREAK DTG-62 BULK</v>
      </c>
      <c r="E8986" t="s">
        <v>9</v>
      </c>
      <c r="F8986" t="s">
        <v>12</v>
      </c>
      <c r="G8986" t="s">
        <v>9</v>
      </c>
      <c r="H8986" t="s">
        <v>8</v>
      </c>
      <c r="I8986">
        <f t="shared" si="145"/>
        <v>4</v>
      </c>
    </row>
    <row r="8987" spans="1:9">
      <c r="A8987">
        <f>IF(MOD(ROW()-24,COUNTA(tblProducts[Description]))=0,A8986+1,A8986)</f>
        <v>79</v>
      </c>
      <c r="B8987">
        <f>MOD(ROW()-24,COUNTA(tblProducts[Description]))+1</f>
        <v>72</v>
      </c>
      <c r="C8987" t="str">
        <f>_xlfn.XLOOKUP(A8987,tblProducts[Column1],tblProducts[Description])</f>
        <v>WITCONOL NP-40 BULK</v>
      </c>
      <c r="D8987" t="str">
        <f>_xlfn.XLOOKUP(B8987,tblProducts[Column1],tblProducts[Description])</f>
        <v>WITCOMUL 1844 BULK</v>
      </c>
      <c r="E8987" t="s">
        <v>9</v>
      </c>
      <c r="F8987" t="s">
        <v>12</v>
      </c>
      <c r="G8987" t="s">
        <v>7</v>
      </c>
      <c r="H8987" t="s">
        <v>8</v>
      </c>
      <c r="I8987">
        <f t="shared" si="145"/>
        <v>2</v>
      </c>
    </row>
    <row r="8988" spans="1:9">
      <c r="A8988">
        <f>IF(MOD(ROW()-24,COUNTA(tblProducts[Description]))=0,A8987+1,A8987)</f>
        <v>79</v>
      </c>
      <c r="B8988">
        <f>MOD(ROW()-24,COUNTA(tblProducts[Description]))+1</f>
        <v>73</v>
      </c>
      <c r="C8988" t="str">
        <f>_xlfn.XLOOKUP(A8988,tblProducts[Column1],tblProducts[Description])</f>
        <v>WITCONOL NP-40 BULK</v>
      </c>
      <c r="D8988" t="str">
        <f>_xlfn.XLOOKUP(B8988,tblProducts[Column1],tblProducts[Description])</f>
        <v>WITCONOL 2690 BULK</v>
      </c>
      <c r="E8988" t="s">
        <v>9</v>
      </c>
      <c r="F8988" t="s">
        <v>12</v>
      </c>
      <c r="G8988" t="s">
        <v>9</v>
      </c>
      <c r="H8988" t="s">
        <v>8</v>
      </c>
      <c r="I8988">
        <f t="shared" si="145"/>
        <v>4</v>
      </c>
    </row>
    <row r="8989" spans="1:9">
      <c r="A8989">
        <f>IF(MOD(ROW()-24,COUNTA(tblProducts[Description]))=0,A8988+1,A8988)</f>
        <v>79</v>
      </c>
      <c r="B8989">
        <f>MOD(ROW()-24,COUNTA(tblProducts[Description]))+1</f>
        <v>74</v>
      </c>
      <c r="C8989" t="str">
        <f>_xlfn.XLOOKUP(A8989,tblProducts[Column1],tblProducts[Description])</f>
        <v>WITCONOL NP-40 BULK</v>
      </c>
      <c r="D8989" t="str">
        <f>_xlfn.XLOOKUP(B8989,tblProducts[Column1],tblProducts[Description])</f>
        <v>ETHYLAN 324 BULK</v>
      </c>
      <c r="E8989" t="s">
        <v>9</v>
      </c>
      <c r="F8989" t="s">
        <v>12</v>
      </c>
      <c r="G8989" t="s">
        <v>9</v>
      </c>
      <c r="H8989" t="s">
        <v>8</v>
      </c>
      <c r="I8989">
        <f t="shared" si="145"/>
        <v>4</v>
      </c>
    </row>
    <row r="8990" spans="1:9">
      <c r="A8990">
        <f>IF(MOD(ROW()-24,COUNTA(tblProducts[Description]))=0,A8989+1,A8989)</f>
        <v>79</v>
      </c>
      <c r="B8990">
        <f>MOD(ROW()-24,COUNTA(tblProducts[Description]))+1</f>
        <v>75</v>
      </c>
      <c r="C8990" t="str">
        <f>_xlfn.XLOOKUP(A8990,tblProducts[Column1],tblProducts[Description])</f>
        <v>WITCONOL NP-40 BULK</v>
      </c>
      <c r="D8990" t="str">
        <f>_xlfn.XLOOKUP(B8990,tblProducts[Column1],tblProducts[Description])</f>
        <v>WITCONOL NP-120 BULK</v>
      </c>
      <c r="E8990" t="s">
        <v>9</v>
      </c>
      <c r="F8990" t="s">
        <v>12</v>
      </c>
      <c r="G8990" t="s">
        <v>9</v>
      </c>
      <c r="H8990" t="s">
        <v>8</v>
      </c>
      <c r="I8990">
        <f t="shared" si="145"/>
        <v>4</v>
      </c>
    </row>
    <row r="8991" spans="1:9">
      <c r="A8991">
        <f>IF(MOD(ROW()-24,COUNTA(tblProducts[Description]))=0,A8990+1,A8990)</f>
        <v>79</v>
      </c>
      <c r="B8991">
        <f>MOD(ROW()-24,COUNTA(tblProducts[Description]))+1</f>
        <v>76</v>
      </c>
      <c r="C8991" t="str">
        <f>_xlfn.XLOOKUP(A8991,tblProducts[Column1],tblProducts[Description])</f>
        <v>WITCONOL NP-40 BULK</v>
      </c>
      <c r="D8991" t="str">
        <f>_xlfn.XLOOKUP(B8991,tblProducts[Column1],tblProducts[Description])</f>
        <v>WITCONOL NP-130 BULK</v>
      </c>
      <c r="E8991" t="s">
        <v>9</v>
      </c>
      <c r="F8991" t="s">
        <v>12</v>
      </c>
      <c r="G8991" t="s">
        <v>9</v>
      </c>
      <c r="H8991" t="s">
        <v>8</v>
      </c>
      <c r="I8991">
        <f t="shared" si="145"/>
        <v>4</v>
      </c>
    </row>
    <row r="8992" spans="1:9">
      <c r="A8992">
        <f>IF(MOD(ROW()-24,COUNTA(tblProducts[Description]))=0,A8991+1,A8991)</f>
        <v>79</v>
      </c>
      <c r="B8992">
        <f>MOD(ROW()-24,COUNTA(tblProducts[Description]))+1</f>
        <v>77</v>
      </c>
      <c r="C8992" t="str">
        <f>_xlfn.XLOOKUP(A8992,tblProducts[Column1],tblProducts[Description])</f>
        <v>WITCONOL NP-40 BULK</v>
      </c>
      <c r="D8992" t="str">
        <f>_xlfn.XLOOKUP(B8992,tblProducts[Column1],tblProducts[Description])</f>
        <v>WITCONOL NP-20 BULK</v>
      </c>
      <c r="E8992" t="s">
        <v>9</v>
      </c>
      <c r="F8992" t="s">
        <v>12</v>
      </c>
      <c r="G8992" t="s">
        <v>7</v>
      </c>
      <c r="H8992" t="s">
        <v>8</v>
      </c>
      <c r="I8992">
        <f t="shared" si="145"/>
        <v>2</v>
      </c>
    </row>
    <row r="8993" spans="1:9">
      <c r="A8993">
        <f>IF(MOD(ROW()-24,COUNTA(tblProducts[Description]))=0,A8992+1,A8992)</f>
        <v>79</v>
      </c>
      <c r="B8993">
        <f>MOD(ROW()-24,COUNTA(tblProducts[Description]))+1</f>
        <v>78</v>
      </c>
      <c r="C8993" t="str">
        <f>_xlfn.XLOOKUP(A8993,tblProducts[Column1],tblProducts[Description])</f>
        <v>WITCONOL NP-40 BULK</v>
      </c>
      <c r="D8993" t="str">
        <f>_xlfn.XLOOKUP(B8993,tblProducts[Column1],tblProducts[Description])</f>
        <v>WITCONOL NP-330 BULK</v>
      </c>
      <c r="E8993" t="s">
        <v>9</v>
      </c>
      <c r="F8993" t="s">
        <v>12</v>
      </c>
      <c r="G8993" t="s">
        <v>7</v>
      </c>
      <c r="H8993" t="s">
        <v>8</v>
      </c>
      <c r="I8993">
        <f t="shared" si="145"/>
        <v>2</v>
      </c>
    </row>
    <row r="8994" spans="1:9">
      <c r="A8994">
        <f>IF(MOD(ROW()-24,COUNTA(tblProducts[Description]))=0,A8993+1,A8993)</f>
        <v>79</v>
      </c>
      <c r="B8994">
        <f>MOD(ROW()-24,COUNTA(tblProducts[Description]))+1</f>
        <v>79</v>
      </c>
      <c r="C8994" t="str">
        <f>_xlfn.XLOOKUP(A8994,tblProducts[Column1],tblProducts[Description])</f>
        <v>WITCONOL NP-40 BULK</v>
      </c>
      <c r="D8994" t="str">
        <f>_xlfn.XLOOKUP(B8994,tblProducts[Column1],tblProducts[Description])</f>
        <v>WITCONOL NP-40 BULK</v>
      </c>
      <c r="E8994" t="s">
        <v>9</v>
      </c>
      <c r="F8994" t="s">
        <v>12</v>
      </c>
      <c r="G8994" t="s">
        <v>7</v>
      </c>
      <c r="H8994" t="s">
        <v>8</v>
      </c>
      <c r="I8994">
        <f t="shared" si="145"/>
        <v>2</v>
      </c>
    </row>
    <row r="8995" spans="1:9">
      <c r="A8995">
        <f>IF(MOD(ROW()-24,COUNTA(tblProducts[Description]))=0,A8994+1,A8994)</f>
        <v>79</v>
      </c>
      <c r="B8995">
        <f>MOD(ROW()-24,COUNTA(tblProducts[Description]))+1</f>
        <v>80</v>
      </c>
      <c r="C8995" t="str">
        <f>_xlfn.XLOOKUP(A8995,tblProducts[Column1],tblProducts[Description])</f>
        <v>WITCONOL NP-40 BULK</v>
      </c>
      <c r="D8995" t="str">
        <f>_xlfn.XLOOKUP(B8995,tblProducts[Column1],tblProducts[Description])</f>
        <v>WITCONOL NP-60 BULK</v>
      </c>
      <c r="E8995" t="s">
        <v>9</v>
      </c>
      <c r="F8995" t="s">
        <v>12</v>
      </c>
      <c r="G8995" t="s">
        <v>9</v>
      </c>
      <c r="H8995" t="s">
        <v>8</v>
      </c>
      <c r="I8995">
        <f t="shared" si="145"/>
        <v>4</v>
      </c>
    </row>
    <row r="8996" spans="1:9">
      <c r="A8996">
        <f>IF(MOD(ROW()-24,COUNTA(tblProducts[Description]))=0,A8995+1,A8995)</f>
        <v>79</v>
      </c>
      <c r="B8996">
        <f>MOD(ROW()-24,COUNTA(tblProducts[Description]))+1</f>
        <v>81</v>
      </c>
      <c r="C8996" t="str">
        <f>_xlfn.XLOOKUP(A8996,tblProducts[Column1],tblProducts[Description])</f>
        <v>WITCONOL NP-40 BULK</v>
      </c>
      <c r="D8996" t="str">
        <f>_xlfn.XLOOKUP(B8996,tblProducts[Column1],tblProducts[Description])</f>
        <v>WITCONOL NP-80 BULK</v>
      </c>
      <c r="E8996" t="s">
        <v>9</v>
      </c>
      <c r="F8996" t="s">
        <v>12</v>
      </c>
      <c r="G8996" t="s">
        <v>9</v>
      </c>
      <c r="H8996" t="s">
        <v>8</v>
      </c>
      <c r="I8996">
        <f t="shared" si="145"/>
        <v>4</v>
      </c>
    </row>
    <row r="8997" spans="1:9">
      <c r="A8997">
        <f>IF(MOD(ROW()-24,COUNTA(tblProducts[Description]))=0,A8996+1,A8996)</f>
        <v>79</v>
      </c>
      <c r="B8997">
        <f>MOD(ROW()-24,COUNTA(tblProducts[Description]))+1</f>
        <v>82</v>
      </c>
      <c r="C8997" t="str">
        <f>_xlfn.XLOOKUP(A8997,tblProducts[Column1],tblProducts[Description])</f>
        <v>WITCONOL NP-40 BULK</v>
      </c>
      <c r="D8997" t="str">
        <f>_xlfn.XLOOKUP(B8997,tblProducts[Column1],tblProducts[Description])</f>
        <v>WITCONOL NP-90 BULK</v>
      </c>
      <c r="E8997" t="s">
        <v>9</v>
      </c>
      <c r="F8997" t="s">
        <v>12</v>
      </c>
      <c r="G8997" t="s">
        <v>9</v>
      </c>
      <c r="H8997" t="s">
        <v>8</v>
      </c>
      <c r="I8997">
        <f t="shared" si="145"/>
        <v>4</v>
      </c>
    </row>
    <row r="8998" spans="1:9">
      <c r="A8998">
        <f>IF(MOD(ROW()-24,COUNTA(tblProducts[Description]))=0,A8997+1,A8997)</f>
        <v>79</v>
      </c>
      <c r="B8998">
        <f>MOD(ROW()-24,COUNTA(tblProducts[Description]))+1</f>
        <v>83</v>
      </c>
      <c r="C8998" t="str">
        <f>_xlfn.XLOOKUP(A8998,tblProducts[Column1],tblProducts[Description])</f>
        <v>WITCONOL NP-40 BULK</v>
      </c>
      <c r="D8998" t="str">
        <f>_xlfn.XLOOKUP(B8998,tblProducts[Column1],tblProducts[Description])</f>
        <v>WITCONOL NS-108 PO BULK</v>
      </c>
      <c r="E8998" t="s">
        <v>9</v>
      </c>
      <c r="F8998" t="s">
        <v>12</v>
      </c>
      <c r="G8998" t="s">
        <v>7</v>
      </c>
      <c r="H8998" t="s">
        <v>8</v>
      </c>
      <c r="I8998">
        <f t="shared" si="145"/>
        <v>2</v>
      </c>
    </row>
    <row r="8999" spans="1:9">
      <c r="A8999">
        <f>IF(MOD(ROW()-24,COUNTA(tblProducts[Description]))=0,A8998+1,A8998)</f>
        <v>79</v>
      </c>
      <c r="B8999">
        <f>MOD(ROW()-24,COUNTA(tblProducts[Description]))+1</f>
        <v>84</v>
      </c>
      <c r="C8999" t="str">
        <f>_xlfn.XLOOKUP(A8999,tblProducts[Column1],tblProducts[Description])</f>
        <v>WITCONOL NP-40 BULK</v>
      </c>
      <c r="D8999" t="str">
        <f>_xlfn.XLOOKUP(B8999,tblProducts[Column1],tblProducts[Description])</f>
        <v>WITCONOL NS-505K BULK</v>
      </c>
      <c r="E8999" t="s">
        <v>9</v>
      </c>
      <c r="F8999" t="s">
        <v>12</v>
      </c>
      <c r="G8999" t="s">
        <v>7</v>
      </c>
      <c r="H8999" t="s">
        <v>8</v>
      </c>
      <c r="I8999">
        <f t="shared" si="145"/>
        <v>2</v>
      </c>
    </row>
    <row r="9000" spans="1:9">
      <c r="A9000">
        <f>IF(MOD(ROW()-24,COUNTA(tblProducts[Description]))=0,A8999+1,A8999)</f>
        <v>79</v>
      </c>
      <c r="B9000">
        <f>MOD(ROW()-24,COUNTA(tblProducts[Description]))+1</f>
        <v>85</v>
      </c>
      <c r="C9000" t="str">
        <f>_xlfn.XLOOKUP(A9000,tblProducts[Column1],tblProducts[Description])</f>
        <v>WITCONOL NP-40 BULK</v>
      </c>
      <c r="D9000" t="str">
        <f>_xlfn.XLOOKUP(B9000,tblProducts[Column1],tblProducts[Description])</f>
        <v>WITCONOL NS-817 BULK</v>
      </c>
      <c r="E9000" t="s">
        <v>9</v>
      </c>
      <c r="F9000" t="s">
        <v>12</v>
      </c>
      <c r="G9000" t="s">
        <v>7</v>
      </c>
      <c r="H9000" t="s">
        <v>8</v>
      </c>
      <c r="I9000">
        <f t="shared" si="145"/>
        <v>2</v>
      </c>
    </row>
    <row r="9001" spans="1:9">
      <c r="A9001">
        <f>IF(MOD(ROW()-24,COUNTA(tblProducts[Description]))=0,A9000+1,A9000)</f>
        <v>79</v>
      </c>
      <c r="B9001">
        <f>MOD(ROW()-24,COUNTA(tblProducts[Description]))+1</f>
        <v>86</v>
      </c>
      <c r="C9001" t="str">
        <f>_xlfn.XLOOKUP(A9001,tblProducts[Column1],tblProducts[Description])</f>
        <v>WITCONOL NP-40 BULK</v>
      </c>
      <c r="D9001" t="str">
        <f>_xlfn.XLOOKUP(B9001,tblProducts[Column1],tblProducts[Description])</f>
        <v>WITCONOL PD-375 BULK</v>
      </c>
      <c r="E9001" t="s">
        <v>9</v>
      </c>
      <c r="F9001" t="s">
        <v>12</v>
      </c>
      <c r="G9001" t="s">
        <v>9</v>
      </c>
      <c r="H9001" t="s">
        <v>8</v>
      </c>
      <c r="I9001">
        <f t="shared" si="145"/>
        <v>4</v>
      </c>
    </row>
    <row r="9002" spans="1:9">
      <c r="A9002">
        <f>IF(MOD(ROW()-24,COUNTA(tblProducts[Description]))=0,A9001+1,A9001)</f>
        <v>79</v>
      </c>
      <c r="B9002">
        <f>MOD(ROW()-24,COUNTA(tblProducts[Description]))+1</f>
        <v>87</v>
      </c>
      <c r="C9002" t="str">
        <f>_xlfn.XLOOKUP(A9002,tblProducts[Column1],tblProducts[Description])</f>
        <v>WITCONOL NP-40 BULK</v>
      </c>
      <c r="D9002" t="str">
        <f>_xlfn.XLOOKUP(B9002,tblProducts[Column1],tblProducts[Description])</f>
        <v>WITCONOL PD-4085 BULK</v>
      </c>
      <c r="E9002" t="s">
        <v>9</v>
      </c>
      <c r="F9002" t="s">
        <v>12</v>
      </c>
      <c r="G9002" t="s">
        <v>7</v>
      </c>
      <c r="H9002" t="s">
        <v>8</v>
      </c>
      <c r="I9002">
        <f t="shared" si="145"/>
        <v>2</v>
      </c>
    </row>
    <row r="9003" spans="1:9">
      <c r="A9003">
        <f>IF(MOD(ROW()-24,COUNTA(tblProducts[Description]))=0,A9002+1,A9002)</f>
        <v>79</v>
      </c>
      <c r="B9003">
        <f>MOD(ROW()-24,COUNTA(tblProducts[Description]))+1</f>
        <v>88</v>
      </c>
      <c r="C9003" t="str">
        <f>_xlfn.XLOOKUP(A9003,tblProducts[Column1],tblProducts[Description])</f>
        <v>WITCONOL NP-40 BULK</v>
      </c>
      <c r="D9003" t="str">
        <f>_xlfn.XLOOKUP(B9003,tblProducts[Column1],tblProducts[Description])</f>
        <v>WITCONOL PD-500 BULK</v>
      </c>
      <c r="E9003" t="s">
        <v>9</v>
      </c>
      <c r="F9003" t="s">
        <v>12</v>
      </c>
      <c r="G9003" t="s">
        <v>7</v>
      </c>
      <c r="H9003" t="s">
        <v>8</v>
      </c>
      <c r="I9003">
        <f t="shared" si="145"/>
        <v>2</v>
      </c>
    </row>
    <row r="9004" spans="1:9">
      <c r="A9004">
        <f>IF(MOD(ROW()-24,COUNTA(tblProducts[Description]))=0,A9003+1,A9003)</f>
        <v>79</v>
      </c>
      <c r="B9004">
        <f>MOD(ROW()-24,COUNTA(tblProducts[Description]))+1</f>
        <v>89</v>
      </c>
      <c r="C9004" t="str">
        <f>_xlfn.XLOOKUP(A9004,tblProducts[Column1],tblProducts[Description])</f>
        <v>WITCONOL NP-40 BULK</v>
      </c>
      <c r="D9004" t="str">
        <f>_xlfn.XLOOKUP(B9004,tblProducts[Column1],tblProducts[Description])</f>
        <v>WITCONOL PEG-200 BULK</v>
      </c>
      <c r="E9004" t="s">
        <v>9</v>
      </c>
      <c r="F9004" t="s">
        <v>12</v>
      </c>
      <c r="G9004" t="s">
        <v>7</v>
      </c>
      <c r="H9004" t="s">
        <v>8</v>
      </c>
      <c r="I9004">
        <f t="shared" si="145"/>
        <v>2</v>
      </c>
    </row>
    <row r="9005" spans="1:9">
      <c r="A9005">
        <f>IF(MOD(ROW()-24,COUNTA(tblProducts[Description]))=0,A9004+1,A9004)</f>
        <v>79</v>
      </c>
      <c r="B9005">
        <f>MOD(ROW()-24,COUNTA(tblProducts[Description]))+1</f>
        <v>90</v>
      </c>
      <c r="C9005" t="str">
        <f>_xlfn.XLOOKUP(A9005,tblProducts[Column1],tblProducts[Description])</f>
        <v>WITCONOL NP-40 BULK</v>
      </c>
      <c r="D9005" t="str">
        <f>_xlfn.XLOOKUP(B9005,tblProducts[Column1],tblProducts[Description])</f>
        <v>WITCONOL PEG-400 BULK</v>
      </c>
      <c r="E9005" t="s">
        <v>9</v>
      </c>
      <c r="F9005" t="s">
        <v>12</v>
      </c>
      <c r="G9005" t="s">
        <v>7</v>
      </c>
      <c r="H9005" t="s">
        <v>8</v>
      </c>
      <c r="I9005">
        <f t="shared" si="145"/>
        <v>2</v>
      </c>
    </row>
    <row r="9006" spans="1:9">
      <c r="A9006">
        <f>IF(MOD(ROW()-24,COUNTA(tblProducts[Description]))=0,A9005+1,A9005)</f>
        <v>79</v>
      </c>
      <c r="B9006">
        <f>MOD(ROW()-24,COUNTA(tblProducts[Description]))+1</f>
        <v>91</v>
      </c>
      <c r="C9006" t="str">
        <f>_xlfn.XLOOKUP(A9006,tblProducts[Column1],tblProducts[Description])</f>
        <v>WITCONOL NP-40 BULK</v>
      </c>
      <c r="D9006" t="str">
        <f>_xlfn.XLOOKUP(B9006,tblProducts[Column1],tblProducts[Description])</f>
        <v>WITCONOL PEG-500 BULK</v>
      </c>
      <c r="E9006" t="s">
        <v>9</v>
      </c>
      <c r="F9006" t="s">
        <v>12</v>
      </c>
      <c r="G9006" t="s">
        <v>7</v>
      </c>
      <c r="H9006" t="s">
        <v>8</v>
      </c>
      <c r="I9006">
        <f t="shared" si="145"/>
        <v>2</v>
      </c>
    </row>
    <row r="9007" spans="1:9">
      <c r="A9007">
        <f>IF(MOD(ROW()-24,COUNTA(tblProducts[Description]))=0,A9006+1,A9006)</f>
        <v>79</v>
      </c>
      <c r="B9007">
        <f>MOD(ROW()-24,COUNTA(tblProducts[Description]))+1</f>
        <v>92</v>
      </c>
      <c r="C9007" t="str">
        <f>_xlfn.XLOOKUP(A9007,tblProducts[Column1],tblProducts[Description])</f>
        <v>WITCONOL NP-40 BULK</v>
      </c>
      <c r="D9007" t="str">
        <f>_xlfn.XLOOKUP(B9007,tblProducts[Column1],tblProducts[Description])</f>
        <v>WITCONOL PEG-600 BULK</v>
      </c>
      <c r="E9007" t="s">
        <v>9</v>
      </c>
      <c r="F9007" t="s">
        <v>12</v>
      </c>
      <c r="G9007" t="s">
        <v>7</v>
      </c>
      <c r="H9007" t="s">
        <v>8</v>
      </c>
      <c r="I9007">
        <f t="shared" si="145"/>
        <v>2</v>
      </c>
    </row>
    <row r="9008" spans="1:9">
      <c r="A9008">
        <f>IF(MOD(ROW()-24,COUNTA(tblProducts[Description]))=0,A9007+1,A9007)</f>
        <v>79</v>
      </c>
      <c r="B9008">
        <f>MOD(ROW()-24,COUNTA(tblProducts[Description]))+1</f>
        <v>93</v>
      </c>
      <c r="C9008" t="str">
        <f>_xlfn.XLOOKUP(A9008,tblProducts[Column1],tblProducts[Description])</f>
        <v>WITCONOL NP-40 BULK</v>
      </c>
      <c r="D9008" t="str">
        <f>_xlfn.XLOOKUP(B9008,tblProducts[Column1],tblProducts[Description])</f>
        <v>WITCONOL PH-70 BULK</v>
      </c>
      <c r="E9008" t="s">
        <v>9</v>
      </c>
      <c r="F9008" t="s">
        <v>12</v>
      </c>
      <c r="G9008" t="s">
        <v>7</v>
      </c>
      <c r="H9008" t="s">
        <v>8</v>
      </c>
      <c r="I9008">
        <f t="shared" si="145"/>
        <v>2</v>
      </c>
    </row>
    <row r="9009" spans="1:9">
      <c r="A9009">
        <f>IF(MOD(ROW()-24,COUNTA(tblProducts[Description]))=0,A9008+1,A9008)</f>
        <v>79</v>
      </c>
      <c r="B9009">
        <f>MOD(ROW()-24,COUNTA(tblProducts[Description]))+1</f>
        <v>94</v>
      </c>
      <c r="C9009" t="str">
        <f>_xlfn.XLOOKUP(A9009,tblProducts[Column1],tblProducts[Description])</f>
        <v>WITCONOL NP-40 BULK</v>
      </c>
      <c r="D9009" t="str">
        <f>_xlfn.XLOOKUP(B9009,tblProducts[Column1],tblProducts[Description])</f>
        <v>WITCONOL SN-50 BULK</v>
      </c>
      <c r="E9009" t="s">
        <v>9</v>
      </c>
      <c r="F9009" t="s">
        <v>12</v>
      </c>
      <c r="G9009" t="s">
        <v>7</v>
      </c>
      <c r="H9009" t="s">
        <v>8</v>
      </c>
      <c r="I9009">
        <f t="shared" si="145"/>
        <v>2</v>
      </c>
    </row>
    <row r="9010" spans="1:9">
      <c r="A9010">
        <f>IF(MOD(ROW()-24,COUNTA(tblProducts[Description]))=0,A9009+1,A9009)</f>
        <v>79</v>
      </c>
      <c r="B9010">
        <f>MOD(ROW()-24,COUNTA(tblProducts[Description]))+1</f>
        <v>95</v>
      </c>
      <c r="C9010" t="str">
        <f>_xlfn.XLOOKUP(A9010,tblProducts[Column1],tblProducts[Description])</f>
        <v>WITCONOL NP-40 BULK</v>
      </c>
      <c r="D9010" t="str">
        <f>_xlfn.XLOOKUP(B9010,tblProducts[Column1],tblProducts[Description])</f>
        <v>WITCONOL SN-70 BULK</v>
      </c>
      <c r="E9010" t="s">
        <v>9</v>
      </c>
      <c r="F9010" t="s">
        <v>12</v>
      </c>
      <c r="G9010" t="s">
        <v>7</v>
      </c>
      <c r="H9010" t="s">
        <v>8</v>
      </c>
      <c r="I9010">
        <f t="shared" si="145"/>
        <v>2</v>
      </c>
    </row>
    <row r="9011" spans="1:9">
      <c r="A9011">
        <f>IF(MOD(ROW()-24,COUNTA(tblProducts[Description]))=0,A9010+1,A9010)</f>
        <v>79</v>
      </c>
      <c r="B9011">
        <f>MOD(ROW()-24,COUNTA(tblProducts[Description]))+1</f>
        <v>96</v>
      </c>
      <c r="C9011" t="str">
        <f>_xlfn.XLOOKUP(A9011,tblProducts[Column1],tblProducts[Description])</f>
        <v>WITCONOL NP-40 BULK</v>
      </c>
      <c r="D9011" t="str">
        <f>_xlfn.XLOOKUP(B9011,tblProducts[Column1],tblProducts[Description])</f>
        <v>REDICOTE E-47 NPF BULK</v>
      </c>
      <c r="E9011" t="s">
        <v>9</v>
      </c>
      <c r="F9011" t="s">
        <v>12</v>
      </c>
      <c r="G9011" t="s">
        <v>7</v>
      </c>
      <c r="H9011" t="s">
        <v>8</v>
      </c>
      <c r="I9011">
        <f t="shared" si="145"/>
        <v>2</v>
      </c>
    </row>
    <row r="9012" spans="1:9">
      <c r="A9012">
        <f>IF(MOD(ROW()-24,COUNTA(tblProducts[Description]))=0,A9011+1,A9011)</f>
        <v>79</v>
      </c>
      <c r="B9012">
        <f>MOD(ROW()-24,COUNTA(tblProducts[Description]))+1</f>
        <v>97</v>
      </c>
      <c r="C9012" t="str">
        <f>_xlfn.XLOOKUP(A9012,tblProducts[Column1],tblProducts[Description])</f>
        <v>WITCONOL NP-40 BULK</v>
      </c>
      <c r="D9012" t="str">
        <f>_xlfn.XLOOKUP(B9012,tblProducts[Column1],tblProducts[Description])</f>
        <v>EMULPON CO-25 BULK</v>
      </c>
      <c r="E9012" t="s">
        <v>9</v>
      </c>
      <c r="F9012" t="s">
        <v>12</v>
      </c>
      <c r="G9012" t="s">
        <v>7</v>
      </c>
      <c r="H9012" t="s">
        <v>8</v>
      </c>
      <c r="I9012">
        <f t="shared" si="145"/>
        <v>2</v>
      </c>
    </row>
    <row r="9013" spans="1:9">
      <c r="A9013">
        <f>IF(MOD(ROW()-24,COUNTA(tblProducts[Description]))=0,A9012+1,A9012)</f>
        <v>79</v>
      </c>
      <c r="B9013">
        <f>MOD(ROW()-24,COUNTA(tblProducts[Description]))+1</f>
        <v>98</v>
      </c>
      <c r="C9013" t="str">
        <f>_xlfn.XLOOKUP(A9013,tblProducts[Column1],tblProducts[Description])</f>
        <v>WITCONOL NP-40 BULK</v>
      </c>
      <c r="D9013" t="str">
        <f>_xlfn.XLOOKUP(B9013,tblProducts[Column1],tblProducts[Description])</f>
        <v>EMULPON CO-30 BULK</v>
      </c>
      <c r="E9013" t="s">
        <v>9</v>
      </c>
      <c r="F9013" t="s">
        <v>12</v>
      </c>
      <c r="G9013" t="s">
        <v>7</v>
      </c>
      <c r="H9013" t="s">
        <v>8</v>
      </c>
      <c r="I9013">
        <f t="shared" si="145"/>
        <v>2</v>
      </c>
    </row>
    <row r="9014" spans="1:9">
      <c r="A9014">
        <f>IF(MOD(ROW()-24,COUNTA(tblProducts[Description]))=0,A9013+1,A9013)</f>
        <v>79</v>
      </c>
      <c r="B9014">
        <f>MOD(ROW()-24,COUNTA(tblProducts[Description]))+1</f>
        <v>99</v>
      </c>
      <c r="C9014" t="str">
        <f>_xlfn.XLOOKUP(A9014,tblProducts[Column1],tblProducts[Description])</f>
        <v>WITCONOL NP-40 BULK</v>
      </c>
      <c r="D9014" t="str">
        <f>_xlfn.XLOOKUP(B9014,tblProducts[Column1],tblProducts[Description])</f>
        <v>EMULPON CO-40 BULK</v>
      </c>
      <c r="E9014" t="s">
        <v>9</v>
      </c>
      <c r="F9014" t="s">
        <v>12</v>
      </c>
      <c r="G9014" t="s">
        <v>7</v>
      </c>
      <c r="H9014" t="s">
        <v>8</v>
      </c>
      <c r="I9014">
        <f t="shared" si="145"/>
        <v>2</v>
      </c>
    </row>
    <row r="9015" spans="1:9">
      <c r="A9015">
        <f>IF(MOD(ROW()-24,COUNTA(tblProducts[Description]))=0,A9014+1,A9014)</f>
        <v>79</v>
      </c>
      <c r="B9015">
        <f>MOD(ROW()-24,COUNTA(tblProducts[Description]))+1</f>
        <v>100</v>
      </c>
      <c r="C9015" t="str">
        <f>_xlfn.XLOOKUP(A9015,tblProducts[Column1],tblProducts[Description])</f>
        <v>WITCONOL NP-40 BULK</v>
      </c>
      <c r="D9015" t="str">
        <f>_xlfn.XLOOKUP(B9015,tblProducts[Column1],tblProducts[Description])</f>
        <v>EMULPON CO-36 BULK</v>
      </c>
      <c r="E9015" t="s">
        <v>9</v>
      </c>
      <c r="F9015" t="s">
        <v>12</v>
      </c>
      <c r="G9015" t="s">
        <v>7</v>
      </c>
      <c r="H9015" t="s">
        <v>8</v>
      </c>
      <c r="I9015">
        <f t="shared" si="145"/>
        <v>2</v>
      </c>
    </row>
    <row r="9016" spans="1:9">
      <c r="A9016">
        <f>IF(MOD(ROW()-24,COUNTA(tblProducts[Description]))=0,A9015+1,A9015)</f>
        <v>79</v>
      </c>
      <c r="B9016">
        <f>MOD(ROW()-24,COUNTA(tblProducts[Description]))+1</f>
        <v>101</v>
      </c>
      <c r="C9016" t="str">
        <f>_xlfn.XLOOKUP(A9016,tblProducts[Column1],tblProducts[Description])</f>
        <v>WITCONOL NP-40 BULK</v>
      </c>
      <c r="D9016" t="str">
        <f>_xlfn.XLOOKUP(B9016,tblProducts[Column1],tblProducts[Description])</f>
        <v>REDICOTE E-4819 BULK</v>
      </c>
      <c r="E9016" t="s">
        <v>9</v>
      </c>
      <c r="F9016" t="s">
        <v>12</v>
      </c>
      <c r="G9016" t="s">
        <v>7</v>
      </c>
      <c r="H9016" t="s">
        <v>8</v>
      </c>
      <c r="I9016">
        <f t="shared" si="145"/>
        <v>2</v>
      </c>
    </row>
    <row r="9017" spans="1:9">
      <c r="A9017">
        <f>IF(MOD(ROW()-24,COUNTA(tblProducts[Description]))=0,A9016+1,A9016)</f>
        <v>79</v>
      </c>
      <c r="B9017">
        <f>MOD(ROW()-24,COUNTA(tblProducts[Description]))+1</f>
        <v>102</v>
      </c>
      <c r="C9017" t="str">
        <f>_xlfn.XLOOKUP(A9017,tblProducts[Column1],tblProducts[Description])</f>
        <v>WITCONOL NP-40 BULK</v>
      </c>
      <c r="D9017" t="str">
        <f>_xlfn.XLOOKUP(B9017,tblProducts[Column1],tblProducts[Description])</f>
        <v>ETHYLAN 1005 SA  BULK</v>
      </c>
      <c r="E9017" t="s">
        <v>9</v>
      </c>
      <c r="F9017" t="s">
        <v>12</v>
      </c>
      <c r="G9017" t="s">
        <v>7</v>
      </c>
      <c r="H9017" t="s">
        <v>8</v>
      </c>
      <c r="I9017">
        <f t="shared" si="145"/>
        <v>2</v>
      </c>
    </row>
    <row r="9018" spans="1:9">
      <c r="A9018">
        <f>IF(MOD(ROW()-24,COUNTA(tblProducts[Description]))=0,A9017+1,A9017)</f>
        <v>79</v>
      </c>
      <c r="B9018">
        <f>MOD(ROW()-24,COUNTA(tblProducts[Description]))+1</f>
        <v>103</v>
      </c>
      <c r="C9018" t="str">
        <f>_xlfn.XLOOKUP(A9018,tblProducts[Column1],tblProducts[Description])</f>
        <v>WITCONOL NP-40 BULK</v>
      </c>
      <c r="D9018" t="str">
        <f>_xlfn.XLOOKUP(B9018,tblProducts[Column1],tblProducts[Description])</f>
        <v>ETHODUOMEEN T/15 BULK</v>
      </c>
      <c r="E9018" t="s">
        <v>9</v>
      </c>
      <c r="F9018" t="s">
        <v>12</v>
      </c>
      <c r="G9018" t="s">
        <v>7</v>
      </c>
      <c r="H9018" t="s">
        <v>8</v>
      </c>
      <c r="I9018">
        <f t="shared" si="145"/>
        <v>2</v>
      </c>
    </row>
    <row r="9019" spans="1:9">
      <c r="A9019">
        <f>IF(MOD(ROW()-24,COUNTA(tblProducts[Description]))=0,A9018+1,A9018)</f>
        <v>79</v>
      </c>
      <c r="B9019">
        <f>MOD(ROW()-24,COUNTA(tblProducts[Description]))+1</f>
        <v>104</v>
      </c>
      <c r="C9019" t="str">
        <f>_xlfn.XLOOKUP(A9019,tblProducts[Column1],tblProducts[Description])</f>
        <v>WITCONOL NP-40 BULK</v>
      </c>
      <c r="D9019" t="str">
        <f>_xlfn.XLOOKUP(B9019,tblProducts[Column1],tblProducts[Description])</f>
        <v>C-6442 BULK</v>
      </c>
      <c r="E9019" t="s">
        <v>9</v>
      </c>
      <c r="F9019" t="s">
        <v>12</v>
      </c>
      <c r="G9019" t="s">
        <v>7</v>
      </c>
      <c r="H9019" t="s">
        <v>8</v>
      </c>
      <c r="I9019">
        <f t="shared" si="145"/>
        <v>2</v>
      </c>
    </row>
    <row r="9020" spans="1:9">
      <c r="A9020">
        <f>IF(MOD(ROW()-24,COUNTA(tblProducts[Description]))=0,A9019+1,A9019)</f>
        <v>79</v>
      </c>
      <c r="B9020">
        <f>MOD(ROW()-24,COUNTA(tblProducts[Description]))+1</f>
        <v>105</v>
      </c>
      <c r="C9020" t="str">
        <f>_xlfn.XLOOKUP(A9020,tblProducts[Column1],tblProducts[Description])</f>
        <v>WITCONOL NP-40 BULK</v>
      </c>
      <c r="D9020" t="str">
        <f>_xlfn.XLOOKUP(B9020,tblProducts[Column1],tblProducts[Description])</f>
        <v>ETHODUOMEEN T/25  BULK</v>
      </c>
      <c r="E9020" t="s">
        <v>9</v>
      </c>
      <c r="F9020" t="s">
        <v>12</v>
      </c>
      <c r="G9020" t="s">
        <v>7</v>
      </c>
      <c r="H9020" t="s">
        <v>8</v>
      </c>
      <c r="I9020">
        <f t="shared" si="145"/>
        <v>2</v>
      </c>
    </row>
    <row r="9021" spans="1:9">
      <c r="A9021">
        <f>IF(MOD(ROW()-24,COUNTA(tblProducts[Description]))=0,A9020+1,A9020)</f>
        <v>79</v>
      </c>
      <c r="B9021">
        <f>MOD(ROW()-24,COUNTA(tblProducts[Description]))+1</f>
        <v>106</v>
      </c>
      <c r="C9021" t="str">
        <f>_xlfn.XLOOKUP(A9021,tblProducts[Column1],tblProducts[Description])</f>
        <v>WITCONOL NP-40 BULK</v>
      </c>
      <c r="D9021" t="str">
        <f>_xlfn.XLOOKUP(B9021,tblProducts[Column1],tblProducts[Description])</f>
        <v>WITCONOL PD-2000 BULK</v>
      </c>
      <c r="E9021" t="s">
        <v>9</v>
      </c>
      <c r="F9021" t="s">
        <v>12</v>
      </c>
      <c r="G9021" t="s">
        <v>7</v>
      </c>
      <c r="H9021" t="s">
        <v>8</v>
      </c>
      <c r="I9021">
        <f t="shared" si="145"/>
        <v>2</v>
      </c>
    </row>
    <row r="9022" spans="1:9">
      <c r="A9022">
        <f>IF(MOD(ROW()-24,COUNTA(tblProducts[Description]))=0,A9021+1,A9021)</f>
        <v>79</v>
      </c>
      <c r="B9022">
        <f>MOD(ROW()-24,COUNTA(tblProducts[Description]))+1</f>
        <v>107</v>
      </c>
      <c r="C9022" t="str">
        <f>_xlfn.XLOOKUP(A9022,tblProducts[Column1],tblProducts[Description])</f>
        <v>WITCONOL NP-40 BULK</v>
      </c>
      <c r="D9022" t="str">
        <f>_xlfn.XLOOKUP(B9022,tblProducts[Column1],tblProducts[Description])</f>
        <v>BEROL 347 BULK</v>
      </c>
      <c r="E9022" t="s">
        <v>9</v>
      </c>
      <c r="F9022" t="s">
        <v>12</v>
      </c>
      <c r="G9022" t="s">
        <v>7</v>
      </c>
      <c r="H9022" t="s">
        <v>8</v>
      </c>
      <c r="I9022">
        <f t="shared" si="145"/>
        <v>2</v>
      </c>
    </row>
    <row r="9023" spans="1:9">
      <c r="A9023">
        <f>IF(MOD(ROW()-24,COUNTA(tblProducts[Description]))=0,A9022+1,A9022)</f>
        <v>79</v>
      </c>
      <c r="B9023">
        <f>MOD(ROW()-24,COUNTA(tblProducts[Description]))+1</f>
        <v>108</v>
      </c>
      <c r="C9023" t="str">
        <f>_xlfn.XLOOKUP(A9023,tblProducts[Column1],tblProducts[Description])</f>
        <v>WITCONOL NP-40 BULK</v>
      </c>
      <c r="D9023" t="str">
        <f>_xlfn.XLOOKUP(B9023,tblProducts[Column1],tblProducts[Description])</f>
        <v>ETHYLAN PT-3000 BULK</v>
      </c>
      <c r="E9023" t="s">
        <v>9</v>
      </c>
      <c r="F9023" t="s">
        <v>12</v>
      </c>
      <c r="G9023" t="s">
        <v>7</v>
      </c>
      <c r="H9023" t="s">
        <v>8</v>
      </c>
      <c r="I9023">
        <f t="shared" si="145"/>
        <v>2</v>
      </c>
    </row>
    <row r="9024" spans="1:9">
      <c r="A9024">
        <f>IF(MOD(ROW()-24,COUNTA(tblProducts[Description]))=0,A9023+1,A9023)</f>
        <v>79</v>
      </c>
      <c r="B9024">
        <f>MOD(ROW()-24,COUNTA(tblProducts[Description]))+1</f>
        <v>109</v>
      </c>
      <c r="C9024" t="str">
        <f>_xlfn.XLOOKUP(A9024,tblProducts[Column1],tblProducts[Description])</f>
        <v>WITCONOL NP-40 BULK</v>
      </c>
      <c r="D9024" t="str">
        <f>_xlfn.XLOOKUP(B9024,tblProducts[Column1],tblProducts[Description])</f>
        <v>ETHYLAN HB4/BULK</v>
      </c>
      <c r="E9024" t="s">
        <v>9</v>
      </c>
      <c r="F9024" t="s">
        <v>12</v>
      </c>
      <c r="G9024" t="s">
        <v>9</v>
      </c>
      <c r="H9024" t="s">
        <v>8</v>
      </c>
      <c r="I9024">
        <f t="shared" si="145"/>
        <v>4</v>
      </c>
    </row>
    <row r="9025" spans="1:9">
      <c r="A9025">
        <f>IF(MOD(ROW()-24,COUNTA(tblProducts[Description]))=0,A9024+1,A9024)</f>
        <v>79</v>
      </c>
      <c r="B9025">
        <f>MOD(ROW()-24,COUNTA(tblProducts[Description]))+1</f>
        <v>110</v>
      </c>
      <c r="C9025" t="str">
        <f>_xlfn.XLOOKUP(A9025,tblProducts[Column1],tblProducts[Description])</f>
        <v>WITCONOL NP-40 BULK</v>
      </c>
      <c r="D9025" t="str">
        <f>_xlfn.XLOOKUP(B9025,tblProducts[Column1],tblProducts[Description])</f>
        <v>ADSEE AB 600 BULK</v>
      </c>
      <c r="E9025" t="s">
        <v>9</v>
      </c>
      <c r="F9025" t="s">
        <v>12</v>
      </c>
      <c r="G9025" t="s">
        <v>9</v>
      </c>
      <c r="H9025" t="s">
        <v>8</v>
      </c>
      <c r="I9025">
        <f t="shared" si="145"/>
        <v>4</v>
      </c>
    </row>
    <row r="9026" spans="1:9">
      <c r="A9026">
        <f>IF(MOD(ROW()-24,COUNTA(tblProducts[Description]))=0,A9025+1,A9025)</f>
        <v>79</v>
      </c>
      <c r="B9026">
        <f>MOD(ROW()-24,COUNTA(tblProducts[Description]))+1</f>
        <v>111</v>
      </c>
      <c r="C9026" t="str">
        <f>_xlfn.XLOOKUP(A9026,tblProducts[Column1],tblProducts[Description])</f>
        <v>WITCONOL NP-40 BULK</v>
      </c>
      <c r="D9026" t="str">
        <f>_xlfn.XLOOKUP(B9026,tblProducts[Column1],tblProducts[Description])</f>
        <v>WITCONOL PT-320  BULK</v>
      </c>
      <c r="E9026" t="s">
        <v>9</v>
      </c>
      <c r="F9026" t="s">
        <v>12</v>
      </c>
      <c r="G9026" t="s">
        <v>7</v>
      </c>
      <c r="H9026" t="s">
        <v>8</v>
      </c>
      <c r="I9026">
        <f t="shared" si="145"/>
        <v>2</v>
      </c>
    </row>
    <row r="9027" spans="1:9">
      <c r="A9027">
        <f>IF(MOD(ROW()-24,COUNTA(tblProducts[Description]))=0,A9026+1,A9026)</f>
        <v>79</v>
      </c>
      <c r="B9027">
        <f>MOD(ROW()-24,COUNTA(tblProducts[Description]))+1</f>
        <v>112</v>
      </c>
      <c r="C9027" t="str">
        <f>_xlfn.XLOOKUP(A9027,tblProducts[Column1],tblProducts[Description])</f>
        <v>WITCONOL NP-40 BULK</v>
      </c>
      <c r="D9027" t="str">
        <f>_xlfn.XLOOKUP(B9027,tblProducts[Column1],tblProducts[Description])</f>
        <v>ETHYLAN DA-3 BULK</v>
      </c>
      <c r="E9027" t="s">
        <v>9</v>
      </c>
      <c r="F9027" t="s">
        <v>12</v>
      </c>
      <c r="G9027" t="s">
        <v>7</v>
      </c>
      <c r="H9027" t="s">
        <v>8</v>
      </c>
      <c r="I9027">
        <f t="shared" si="145"/>
        <v>2</v>
      </c>
    </row>
    <row r="9028" spans="1:9">
      <c r="A9028">
        <f>IF(MOD(ROW()-24,COUNTA(tblProducts[Description]))=0,A9027+1,A9027)</f>
        <v>79</v>
      </c>
      <c r="B9028">
        <f>MOD(ROW()-24,COUNTA(tblProducts[Description]))+1</f>
        <v>113</v>
      </c>
      <c r="C9028" t="str">
        <f>_xlfn.XLOOKUP(A9028,tblProducts[Column1],tblProducts[Description])</f>
        <v>WITCONOL NP-40 BULK</v>
      </c>
      <c r="D9028" t="str">
        <f>_xlfn.XLOOKUP(B9028,tblProducts[Column1],tblProducts[Description])</f>
        <v>ETHOMEEN O/12 BULK</v>
      </c>
      <c r="E9028" t="s">
        <v>9</v>
      </c>
      <c r="F9028" t="s">
        <v>12</v>
      </c>
      <c r="G9028" t="s">
        <v>7</v>
      </c>
      <c r="H9028" t="s">
        <v>8</v>
      </c>
      <c r="I9028">
        <f t="shared" si="145"/>
        <v>2</v>
      </c>
    </row>
    <row r="9029" spans="1:9">
      <c r="A9029">
        <f>IF(MOD(ROW()-24,COUNTA(tblProducts[Description]))=0,A9028+1,A9028)</f>
        <v>79</v>
      </c>
      <c r="B9029">
        <f>MOD(ROW()-24,COUNTA(tblProducts[Description]))+1</f>
        <v>114</v>
      </c>
      <c r="C9029" t="str">
        <f>_xlfn.XLOOKUP(A9029,tblProducts[Column1],tblProducts[Description])</f>
        <v>WITCONOL NP-40 BULK</v>
      </c>
      <c r="D9029" t="str">
        <f>_xlfn.XLOOKUP(B9029,tblProducts[Column1],tblProducts[Description])</f>
        <v>WITCONOL PT-1000 BULK</v>
      </c>
      <c r="E9029" t="s">
        <v>9</v>
      </c>
      <c r="F9029" t="s">
        <v>12</v>
      </c>
      <c r="G9029" t="s">
        <v>7</v>
      </c>
      <c r="H9029" t="s">
        <v>8</v>
      </c>
      <c r="I9029">
        <f t="shared" si="145"/>
        <v>2</v>
      </c>
    </row>
    <row r="9030" spans="1:9">
      <c r="A9030">
        <f>IF(MOD(ROW()-24,COUNTA(tblProducts[Description]))=0,A9029+1,A9029)</f>
        <v>80</v>
      </c>
      <c r="B9030">
        <f>MOD(ROW()-24,COUNTA(tblProducts[Description]))+1</f>
        <v>1</v>
      </c>
      <c r="C9030" t="str">
        <f>_xlfn.XLOOKUP(A9030,tblProducts[Column1],tblProducts[Description])</f>
        <v>WITCONOL NP-60 BULK</v>
      </c>
      <c r="D9030" t="str">
        <f>_xlfn.XLOOKUP(B9030,tblProducts[Column1],tblProducts[Description])</f>
        <v>ADSEE 4130 BULK</v>
      </c>
      <c r="E9030" t="s">
        <v>9</v>
      </c>
      <c r="F9030" t="s">
        <v>12</v>
      </c>
      <c r="G9030" t="s">
        <v>7</v>
      </c>
      <c r="H9030" t="s">
        <v>8</v>
      </c>
      <c r="I9030">
        <f t="shared" si="145"/>
        <v>2</v>
      </c>
    </row>
    <row r="9031" spans="1:9">
      <c r="A9031">
        <f>IF(MOD(ROW()-24,COUNTA(tblProducts[Description]))=0,A9030+1,A9030)</f>
        <v>80</v>
      </c>
      <c r="B9031">
        <f>MOD(ROW()-24,COUNTA(tblProducts[Description]))+1</f>
        <v>2</v>
      </c>
      <c r="C9031" t="str">
        <f>_xlfn.XLOOKUP(A9031,tblProducts[Column1],tblProducts[Description])</f>
        <v>WITCONOL NP-60 BULK</v>
      </c>
      <c r="D9031" t="str">
        <f>_xlfn.XLOOKUP(B9031,tblProducts[Column1],tblProducts[Description])</f>
        <v>ARMOSTAT 300 BULK</v>
      </c>
      <c r="E9031" t="s">
        <v>9</v>
      </c>
      <c r="F9031" t="s">
        <v>12</v>
      </c>
      <c r="G9031" t="s">
        <v>7</v>
      </c>
      <c r="H9031" t="s">
        <v>8</v>
      </c>
      <c r="I9031">
        <f t="shared" si="145"/>
        <v>2</v>
      </c>
    </row>
    <row r="9032" spans="1:9">
      <c r="A9032">
        <f>IF(MOD(ROW()-24,COUNTA(tblProducts[Description]))=0,A9031+1,A9031)</f>
        <v>80</v>
      </c>
      <c r="B9032">
        <f>MOD(ROW()-24,COUNTA(tblProducts[Description]))+1</f>
        <v>3</v>
      </c>
      <c r="C9032" t="str">
        <f>_xlfn.XLOOKUP(A9032,tblProducts[Column1],tblProducts[Description])</f>
        <v>WITCONOL NP-60 BULK</v>
      </c>
      <c r="D9032" t="str">
        <f>_xlfn.XLOOKUP(B9032,tblProducts[Column1],tblProducts[Description])</f>
        <v>ARMOSTAT 400 BULK</v>
      </c>
      <c r="E9032" t="s">
        <v>9</v>
      </c>
      <c r="F9032" t="s">
        <v>12</v>
      </c>
      <c r="G9032" t="s">
        <v>7</v>
      </c>
      <c r="H9032" t="s">
        <v>8</v>
      </c>
      <c r="I9032">
        <f t="shared" si="145"/>
        <v>2</v>
      </c>
    </row>
    <row r="9033" spans="1:9">
      <c r="A9033">
        <f>IF(MOD(ROW()-24,COUNTA(tblProducts[Description]))=0,A9032+1,A9032)</f>
        <v>80</v>
      </c>
      <c r="B9033">
        <f>MOD(ROW()-24,COUNTA(tblProducts[Description]))+1</f>
        <v>4</v>
      </c>
      <c r="C9033" t="str">
        <f>_xlfn.XLOOKUP(A9033,tblProducts[Column1],tblProducts[Description])</f>
        <v>WITCONOL NP-60 BULK</v>
      </c>
      <c r="D9033" t="str">
        <f>_xlfn.XLOOKUP(B9033,tblProducts[Column1],tblProducts[Description])</f>
        <v>ARMOSTAT 410 LM BULK</v>
      </c>
      <c r="E9033" t="s">
        <v>9</v>
      </c>
      <c r="F9033" t="s">
        <v>12</v>
      </c>
      <c r="G9033" t="s">
        <v>7</v>
      </c>
      <c r="H9033" t="s">
        <v>8</v>
      </c>
      <c r="I9033">
        <f t="shared" si="145"/>
        <v>2</v>
      </c>
    </row>
    <row r="9034" spans="1:9">
      <c r="A9034">
        <f>IF(MOD(ROW()-24,COUNTA(tblProducts[Description]))=0,A9033+1,A9033)</f>
        <v>80</v>
      </c>
      <c r="B9034">
        <f>MOD(ROW()-24,COUNTA(tblProducts[Description]))+1</f>
        <v>5</v>
      </c>
      <c r="C9034" t="str">
        <f>_xlfn.XLOOKUP(A9034,tblProducts[Column1],tblProducts[Description])</f>
        <v>WITCONOL NP-60 BULK</v>
      </c>
      <c r="D9034" t="str">
        <f>_xlfn.XLOOKUP(B9034,tblProducts[Column1],tblProducts[Description])</f>
        <v>ARMUL HE 5070 BULK</v>
      </c>
      <c r="E9034" t="s">
        <v>9</v>
      </c>
      <c r="F9034" t="s">
        <v>12</v>
      </c>
      <c r="G9034" t="s">
        <v>7</v>
      </c>
      <c r="H9034" t="s">
        <v>8</v>
      </c>
      <c r="I9034">
        <f t="shared" si="145"/>
        <v>2</v>
      </c>
    </row>
    <row r="9035" spans="1:9">
      <c r="A9035">
        <f>IF(MOD(ROW()-24,COUNTA(tblProducts[Description]))=0,A9034+1,A9034)</f>
        <v>80</v>
      </c>
      <c r="B9035">
        <f>MOD(ROW()-24,COUNTA(tblProducts[Description]))+1</f>
        <v>6</v>
      </c>
      <c r="C9035" t="str">
        <f>_xlfn.XLOOKUP(A9035,tblProducts[Column1],tblProducts[Description])</f>
        <v>WITCONOL NP-60 BULK</v>
      </c>
      <c r="D9035" t="str">
        <f>_xlfn.XLOOKUP(B9035,tblProducts[Column1],tblProducts[Description])</f>
        <v>BEROL 260 BULK</v>
      </c>
      <c r="E9035" t="s">
        <v>9</v>
      </c>
      <c r="F9035" t="s">
        <v>12</v>
      </c>
      <c r="G9035" t="s">
        <v>7</v>
      </c>
      <c r="H9035" t="s">
        <v>8</v>
      </c>
      <c r="I9035">
        <f t="shared" si="145"/>
        <v>2</v>
      </c>
    </row>
    <row r="9036" spans="1:9">
      <c r="A9036">
        <f>IF(MOD(ROW()-24,COUNTA(tblProducts[Description]))=0,A9035+1,A9035)</f>
        <v>80</v>
      </c>
      <c r="B9036">
        <f>MOD(ROW()-24,COUNTA(tblProducts[Description]))+1</f>
        <v>7</v>
      </c>
      <c r="C9036" t="str">
        <f>_xlfn.XLOOKUP(A9036,tblProducts[Column1],tblProducts[Description])</f>
        <v>WITCONOL NP-60 BULK</v>
      </c>
      <c r="D9036" t="str">
        <f>_xlfn.XLOOKUP(B9036,tblProducts[Column1],tblProducts[Description])</f>
        <v>BEROL 266 BULK</v>
      </c>
      <c r="E9036" t="s">
        <v>9</v>
      </c>
      <c r="F9036" t="s">
        <v>10</v>
      </c>
      <c r="G9036" t="s">
        <v>7</v>
      </c>
      <c r="H9036" t="s">
        <v>8</v>
      </c>
      <c r="I9036">
        <f t="shared" si="145"/>
        <v>1.5</v>
      </c>
    </row>
    <row r="9037" spans="1:9">
      <c r="A9037">
        <f>IF(MOD(ROW()-24,COUNTA(tblProducts[Description]))=0,A9036+1,A9036)</f>
        <v>80</v>
      </c>
      <c r="B9037">
        <f>MOD(ROW()-24,COUNTA(tblProducts[Description]))+1</f>
        <v>8</v>
      </c>
      <c r="C9037" t="str">
        <f>_xlfn.XLOOKUP(A9037,tblProducts[Column1],tblProducts[Description])</f>
        <v>WITCONOL NP-60 BULK</v>
      </c>
      <c r="D9037" t="str">
        <f>_xlfn.XLOOKUP(B9037,tblProducts[Column1],tblProducts[Description])</f>
        <v>BEROL 266V BULK</v>
      </c>
      <c r="E9037" t="s">
        <v>9</v>
      </c>
      <c r="F9037" t="s">
        <v>10</v>
      </c>
      <c r="G9037" t="s">
        <v>7</v>
      </c>
      <c r="H9037" t="s">
        <v>8</v>
      </c>
      <c r="I9037">
        <f t="shared" si="145"/>
        <v>1.5</v>
      </c>
    </row>
    <row r="9038" spans="1:9">
      <c r="A9038">
        <f>IF(MOD(ROW()-24,COUNTA(tblProducts[Description]))=0,A9037+1,A9037)</f>
        <v>80</v>
      </c>
      <c r="B9038">
        <f>MOD(ROW()-24,COUNTA(tblProducts[Description]))+1</f>
        <v>9</v>
      </c>
      <c r="C9038" t="str">
        <f>_xlfn.XLOOKUP(A9038,tblProducts[Column1],tblProducts[Description])</f>
        <v>WITCONOL NP-60 BULK</v>
      </c>
      <c r="D9038" t="str">
        <f>_xlfn.XLOOKUP(B9038,tblProducts[Column1],tblProducts[Description])</f>
        <v>BEROL 467 BULK</v>
      </c>
      <c r="E9038" t="s">
        <v>9</v>
      </c>
      <c r="F9038" t="s">
        <v>10</v>
      </c>
      <c r="G9038" t="s">
        <v>7</v>
      </c>
      <c r="H9038" t="s">
        <v>8</v>
      </c>
      <c r="I9038">
        <f t="shared" si="145"/>
        <v>1.5</v>
      </c>
    </row>
    <row r="9039" spans="1:9">
      <c r="A9039">
        <f>IF(MOD(ROW()-24,COUNTA(tblProducts[Description]))=0,A9038+1,A9038)</f>
        <v>80</v>
      </c>
      <c r="B9039">
        <f>MOD(ROW()-24,COUNTA(tblProducts[Description]))+1</f>
        <v>10</v>
      </c>
      <c r="C9039" t="str">
        <f>_xlfn.XLOOKUP(A9039,tblProducts[Column1],tblProducts[Description])</f>
        <v>WITCONOL NP-60 BULK</v>
      </c>
      <c r="D9039" t="str">
        <f>_xlfn.XLOOKUP(B9039,tblProducts[Column1],tblProducts[Description])</f>
        <v>BEROL OX 91-6 BULK</v>
      </c>
      <c r="E9039" t="s">
        <v>9</v>
      </c>
      <c r="F9039" t="s">
        <v>12</v>
      </c>
      <c r="G9039" t="s">
        <v>7</v>
      </c>
      <c r="H9039" t="s">
        <v>8</v>
      </c>
      <c r="I9039">
        <f t="shared" si="145"/>
        <v>2</v>
      </c>
    </row>
    <row r="9040" spans="1:9">
      <c r="A9040">
        <f>IF(MOD(ROW()-24,COUNTA(tblProducts[Description]))=0,A9039+1,A9039)</f>
        <v>80</v>
      </c>
      <c r="B9040">
        <f>MOD(ROW()-24,COUNTA(tblProducts[Description]))+1</f>
        <v>11</v>
      </c>
      <c r="C9040" t="str">
        <f>_xlfn.XLOOKUP(A9040,tblProducts[Column1],tblProducts[Description])</f>
        <v>WITCONOL NP-60 BULK</v>
      </c>
      <c r="D9040" t="str">
        <f>_xlfn.XLOOKUP(B9040,tblProducts[Column1],tblProducts[Description])</f>
        <v>C-5635 BULK</v>
      </c>
      <c r="E9040" t="s">
        <v>9</v>
      </c>
      <c r="F9040" t="s">
        <v>10</v>
      </c>
      <c r="G9040" t="s">
        <v>7</v>
      </c>
      <c r="H9040" t="s">
        <v>8</v>
      </c>
      <c r="I9040">
        <f t="shared" si="145"/>
        <v>1.5</v>
      </c>
    </row>
    <row r="9041" spans="1:9">
      <c r="A9041">
        <f>IF(MOD(ROW()-24,COUNTA(tblProducts[Description]))=0,A9040+1,A9040)</f>
        <v>80</v>
      </c>
      <c r="B9041">
        <f>MOD(ROW()-24,COUNTA(tblProducts[Description]))+1</f>
        <v>12</v>
      </c>
      <c r="C9041" t="str">
        <f>_xlfn.XLOOKUP(A9041,tblProducts[Column1],tblProducts[Description])</f>
        <v>WITCONOL NP-60 BULK</v>
      </c>
      <c r="D9041" t="str">
        <f>_xlfn.XLOOKUP(B9041,tblProducts[Column1],tblProducts[Description])</f>
        <v>C-6290 BULK</v>
      </c>
      <c r="E9041" t="s">
        <v>9</v>
      </c>
      <c r="F9041" t="s">
        <v>12</v>
      </c>
      <c r="G9041" t="s">
        <v>7</v>
      </c>
      <c r="H9041" t="s">
        <v>8</v>
      </c>
      <c r="I9041">
        <f t="shared" si="145"/>
        <v>2</v>
      </c>
    </row>
    <row r="9042" spans="1:9">
      <c r="A9042">
        <f>IF(MOD(ROW()-24,COUNTA(tblProducts[Description]))=0,A9041+1,A9041)</f>
        <v>80</v>
      </c>
      <c r="B9042">
        <f>MOD(ROW()-24,COUNTA(tblProducts[Description]))+1</f>
        <v>13</v>
      </c>
      <c r="C9042" t="str">
        <f>_xlfn.XLOOKUP(A9042,tblProducts[Column1],tblProducts[Description])</f>
        <v>WITCONOL NP-60 BULK</v>
      </c>
      <c r="D9042" t="str">
        <f>_xlfn.XLOOKUP(B9042,tblProducts[Column1],tblProducts[Description])</f>
        <v>C-6385 BULK</v>
      </c>
      <c r="E9042" t="s">
        <v>9</v>
      </c>
      <c r="F9042" t="s">
        <v>12</v>
      </c>
      <c r="G9042" t="s">
        <v>7</v>
      </c>
      <c r="H9042" t="s">
        <v>8</v>
      </c>
      <c r="I9042">
        <f t="shared" si="145"/>
        <v>2</v>
      </c>
    </row>
    <row r="9043" spans="1:9">
      <c r="A9043">
        <f>IF(MOD(ROW()-24,COUNTA(tblProducts[Description]))=0,A9042+1,A9042)</f>
        <v>80</v>
      </c>
      <c r="B9043">
        <f>MOD(ROW()-24,COUNTA(tblProducts[Description]))+1</f>
        <v>14</v>
      </c>
      <c r="C9043" t="str">
        <f>_xlfn.XLOOKUP(A9043,tblProducts[Column1],tblProducts[Description])</f>
        <v>WITCONOL NP-60 BULK</v>
      </c>
      <c r="D9043" t="str">
        <f>_xlfn.XLOOKUP(B9043,tblProducts[Column1],tblProducts[Description])</f>
        <v>C-6427 BULK</v>
      </c>
      <c r="E9043" t="s">
        <v>9</v>
      </c>
      <c r="F9043" t="s">
        <v>12</v>
      </c>
      <c r="G9043" t="s">
        <v>7</v>
      </c>
      <c r="H9043" t="s">
        <v>8</v>
      </c>
      <c r="I9043">
        <f t="shared" si="145"/>
        <v>2</v>
      </c>
    </row>
    <row r="9044" spans="1:9">
      <c r="A9044">
        <f>IF(MOD(ROW()-24,COUNTA(tblProducts[Description]))=0,A9043+1,A9043)</f>
        <v>80</v>
      </c>
      <c r="B9044">
        <f>MOD(ROW()-24,COUNTA(tblProducts[Description]))+1</f>
        <v>15</v>
      </c>
      <c r="C9044" t="str">
        <f>_xlfn.XLOOKUP(A9044,tblProducts[Column1],tblProducts[Description])</f>
        <v>WITCONOL NP-60 BULK</v>
      </c>
      <c r="D9044" t="str">
        <f>_xlfn.XLOOKUP(B9044,tblProducts[Column1],tblProducts[Description])</f>
        <v>EMULPON CO-200 BULK</v>
      </c>
      <c r="E9044" t="s">
        <v>7</v>
      </c>
      <c r="G9044" t="s">
        <v>7</v>
      </c>
      <c r="H9044" t="s">
        <v>8</v>
      </c>
      <c r="I9044">
        <f t="shared" si="145"/>
        <v>0</v>
      </c>
    </row>
    <row r="9045" spans="1:9">
      <c r="A9045">
        <f>IF(MOD(ROW()-24,COUNTA(tblProducts[Description]))=0,A9044+1,A9044)</f>
        <v>80</v>
      </c>
      <c r="B9045">
        <f>MOD(ROW()-24,COUNTA(tblProducts[Description]))+1</f>
        <v>16</v>
      </c>
      <c r="C9045" t="str">
        <f>_xlfn.XLOOKUP(A9045,tblProducts[Column1],tblProducts[Description])</f>
        <v>WITCONOL NP-60 BULK</v>
      </c>
      <c r="D9045" t="str">
        <f>_xlfn.XLOOKUP(B9045,tblProducts[Column1],tblProducts[Description])</f>
        <v>EMULPON CO-360 BULK</v>
      </c>
      <c r="E9045" t="s">
        <v>9</v>
      </c>
      <c r="F9045" t="s">
        <v>12</v>
      </c>
      <c r="G9045" t="s">
        <v>7</v>
      </c>
      <c r="H9045" t="s">
        <v>8</v>
      </c>
      <c r="I9045">
        <f t="shared" si="145"/>
        <v>2</v>
      </c>
    </row>
    <row r="9046" spans="1:9">
      <c r="A9046">
        <f>IF(MOD(ROW()-24,COUNTA(tblProducts[Description]))=0,A9045+1,A9045)</f>
        <v>80</v>
      </c>
      <c r="B9046">
        <f>MOD(ROW()-24,COUNTA(tblProducts[Description]))+1</f>
        <v>17</v>
      </c>
      <c r="C9046" t="str">
        <f>_xlfn.XLOOKUP(A9046,tblProducts[Column1],tblProducts[Description])</f>
        <v>WITCONOL NP-60 BULK</v>
      </c>
      <c r="D9046" t="str">
        <f>_xlfn.XLOOKUP(B9046,tblProducts[Column1],tblProducts[Description])</f>
        <v>EMULPON CO-550 BULK</v>
      </c>
      <c r="E9046" t="s">
        <v>9</v>
      </c>
      <c r="F9046" t="s">
        <v>12</v>
      </c>
      <c r="G9046" t="s">
        <v>7</v>
      </c>
      <c r="H9046" t="s">
        <v>8</v>
      </c>
      <c r="I9046">
        <f t="shared" si="145"/>
        <v>2</v>
      </c>
    </row>
    <row r="9047" spans="1:9">
      <c r="A9047">
        <f>IF(MOD(ROW()-24,COUNTA(tblProducts[Description]))=0,A9046+1,A9046)</f>
        <v>80</v>
      </c>
      <c r="B9047">
        <f>MOD(ROW()-24,COUNTA(tblProducts[Description]))+1</f>
        <v>18</v>
      </c>
      <c r="C9047" t="str">
        <f>_xlfn.XLOOKUP(A9047,tblProducts[Column1],tblProducts[Description])</f>
        <v>WITCONOL NP-60 BULK</v>
      </c>
      <c r="D9047" t="str">
        <f>_xlfn.XLOOKUP(B9047,tblProducts[Column1],tblProducts[Description])</f>
        <v>ETHODUOMEEN HT/13 BULK</v>
      </c>
      <c r="E9047" t="s">
        <v>9</v>
      </c>
      <c r="F9047" t="s">
        <v>12</v>
      </c>
      <c r="G9047" t="s">
        <v>7</v>
      </c>
      <c r="H9047" t="s">
        <v>8</v>
      </c>
      <c r="I9047">
        <f t="shared" si="145"/>
        <v>2</v>
      </c>
    </row>
    <row r="9048" spans="1:9">
      <c r="A9048">
        <f>IF(MOD(ROW()-24,COUNTA(tblProducts[Description]))=0,A9047+1,A9047)</f>
        <v>80</v>
      </c>
      <c r="B9048">
        <f>MOD(ROW()-24,COUNTA(tblProducts[Description]))+1</f>
        <v>19</v>
      </c>
      <c r="C9048" t="str">
        <f>_xlfn.XLOOKUP(A9048,tblProducts[Column1],tblProducts[Description])</f>
        <v>WITCONOL NP-60 BULK</v>
      </c>
      <c r="D9048" t="str">
        <f>_xlfn.XLOOKUP(B9048,tblProducts[Column1],tblProducts[Description])</f>
        <v>ETHODUOMEEN T/13 BULK</v>
      </c>
      <c r="E9048" t="s">
        <v>9</v>
      </c>
      <c r="F9048" t="s">
        <v>12</v>
      </c>
      <c r="G9048" t="s">
        <v>7</v>
      </c>
      <c r="H9048" t="s">
        <v>8</v>
      </c>
      <c r="I9048">
        <f t="shared" si="145"/>
        <v>2</v>
      </c>
    </row>
    <row r="9049" spans="1:9">
      <c r="A9049">
        <f>IF(MOD(ROW()-24,COUNTA(tblProducts[Description]))=0,A9048+1,A9048)</f>
        <v>80</v>
      </c>
      <c r="B9049">
        <f>MOD(ROW()-24,COUNTA(tblProducts[Description]))+1</f>
        <v>20</v>
      </c>
      <c r="C9049" t="str">
        <f>_xlfn.XLOOKUP(A9049,tblProducts[Column1],tblProducts[Description])</f>
        <v>WITCONOL NP-60 BULK</v>
      </c>
      <c r="D9049" t="str">
        <f>_xlfn.XLOOKUP(B9049,tblProducts[Column1],tblProducts[Description])</f>
        <v>ETHODUOMEEN T/13N BULK</v>
      </c>
      <c r="E9049" t="s">
        <v>9</v>
      </c>
      <c r="F9049" t="s">
        <v>12</v>
      </c>
      <c r="G9049" t="s">
        <v>7</v>
      </c>
      <c r="H9049" t="s">
        <v>8</v>
      </c>
      <c r="I9049">
        <f t="shared" ref="I9049:I9112" si="146">IF(E9049="NO",0,IF(F9049="HEEL WASH",1.5,2))+IF(G9049="NO",0,2)</f>
        <v>2</v>
      </c>
    </row>
    <row r="9050" spans="1:9">
      <c r="A9050">
        <f>IF(MOD(ROW()-24,COUNTA(tblProducts[Description]))=0,A9049+1,A9049)</f>
        <v>80</v>
      </c>
      <c r="B9050">
        <f>MOD(ROW()-24,COUNTA(tblProducts[Description]))+1</f>
        <v>21</v>
      </c>
      <c r="C9050" t="str">
        <f>_xlfn.XLOOKUP(A9050,tblProducts[Column1],tblProducts[Description])</f>
        <v>WITCONOL NP-60 BULK</v>
      </c>
      <c r="D9050" t="str">
        <f>_xlfn.XLOOKUP(B9050,tblProducts[Column1],tblProducts[Description])</f>
        <v>ETHODUOMEEN T/20 BULK</v>
      </c>
      <c r="E9050" t="s">
        <v>9</v>
      </c>
      <c r="F9050" t="s">
        <v>12</v>
      </c>
      <c r="G9050" t="s">
        <v>7</v>
      </c>
      <c r="H9050" t="s">
        <v>8</v>
      </c>
      <c r="I9050">
        <f t="shared" si="146"/>
        <v>2</v>
      </c>
    </row>
    <row r="9051" spans="1:9">
      <c r="A9051">
        <f>IF(MOD(ROW()-24,COUNTA(tblProducts[Description]))=0,A9050+1,A9050)</f>
        <v>80</v>
      </c>
      <c r="B9051">
        <f>MOD(ROW()-24,COUNTA(tblProducts[Description]))+1</f>
        <v>22</v>
      </c>
      <c r="C9051" t="str">
        <f>_xlfn.XLOOKUP(A9051,tblProducts[Column1],tblProducts[Description])</f>
        <v>WITCONOL NP-60 BULK</v>
      </c>
      <c r="D9051" t="str">
        <f>_xlfn.XLOOKUP(B9051,tblProducts[Column1],tblProducts[Description])</f>
        <v>ETHODUOMEEN T/25 BULK</v>
      </c>
      <c r="E9051" t="s">
        <v>9</v>
      </c>
      <c r="F9051" t="s">
        <v>12</v>
      </c>
      <c r="G9051" t="s">
        <v>7</v>
      </c>
      <c r="H9051" t="s">
        <v>8</v>
      </c>
      <c r="I9051">
        <f t="shared" si="146"/>
        <v>2</v>
      </c>
    </row>
    <row r="9052" spans="1:9">
      <c r="A9052">
        <f>IF(MOD(ROW()-24,COUNTA(tblProducts[Description]))=0,A9051+1,A9051)</f>
        <v>80</v>
      </c>
      <c r="B9052">
        <f>MOD(ROW()-24,COUNTA(tblProducts[Description]))+1</f>
        <v>23</v>
      </c>
      <c r="C9052" t="str">
        <f>_xlfn.XLOOKUP(A9052,tblProducts[Column1],tblProducts[Description])</f>
        <v>WITCONOL NP-60 BULK</v>
      </c>
      <c r="D9052" t="str">
        <f>_xlfn.XLOOKUP(B9052,tblProducts[Column1],tblProducts[Description])</f>
        <v>ETHOFAT 242/25 BULK</v>
      </c>
      <c r="E9052" t="s">
        <v>9</v>
      </c>
      <c r="F9052" t="s">
        <v>12</v>
      </c>
      <c r="G9052" t="s">
        <v>7</v>
      </c>
      <c r="H9052" t="s">
        <v>8</v>
      </c>
      <c r="I9052">
        <f t="shared" si="146"/>
        <v>2</v>
      </c>
    </row>
    <row r="9053" spans="1:9">
      <c r="A9053">
        <f>IF(MOD(ROW()-24,COUNTA(tblProducts[Description]))=0,A9052+1,A9052)</f>
        <v>80</v>
      </c>
      <c r="B9053">
        <f>MOD(ROW()-24,COUNTA(tblProducts[Description]))+1</f>
        <v>24</v>
      </c>
      <c r="C9053" t="str">
        <f>_xlfn.XLOOKUP(A9053,tblProducts[Column1],tblProducts[Description])</f>
        <v>WITCONOL NP-60 BULK</v>
      </c>
      <c r="D9053" t="str">
        <f>_xlfn.XLOOKUP(B9053,tblProducts[Column1],tblProducts[Description])</f>
        <v>ETHOMEEN C/12S BULK</v>
      </c>
      <c r="E9053" t="s">
        <v>9</v>
      </c>
      <c r="F9053" t="s">
        <v>12</v>
      </c>
      <c r="G9053" t="s">
        <v>7</v>
      </c>
      <c r="H9053" t="s">
        <v>8</v>
      </c>
      <c r="I9053">
        <f t="shared" si="146"/>
        <v>2</v>
      </c>
    </row>
    <row r="9054" spans="1:9">
      <c r="A9054">
        <f>IF(MOD(ROW()-24,COUNTA(tblProducts[Description]))=0,A9053+1,A9053)</f>
        <v>80</v>
      </c>
      <c r="B9054">
        <f>MOD(ROW()-24,COUNTA(tblProducts[Description]))+1</f>
        <v>25</v>
      </c>
      <c r="C9054" t="str">
        <f>_xlfn.XLOOKUP(A9054,tblProducts[Column1],tblProducts[Description])</f>
        <v>WITCONOL NP-60 BULK</v>
      </c>
      <c r="D9054" t="str">
        <f>_xlfn.XLOOKUP(B9054,tblProducts[Column1],tblProducts[Description])</f>
        <v>ETHOMEEN 18/12 BULK</v>
      </c>
      <c r="E9054" t="s">
        <v>9</v>
      </c>
      <c r="F9054" t="s">
        <v>12</v>
      </c>
      <c r="G9054" t="s">
        <v>7</v>
      </c>
      <c r="H9054" t="s">
        <v>8</v>
      </c>
      <c r="I9054">
        <f t="shared" si="146"/>
        <v>2</v>
      </c>
    </row>
    <row r="9055" spans="1:9">
      <c r="A9055">
        <f>IF(MOD(ROW()-24,COUNTA(tblProducts[Description]))=0,A9054+1,A9054)</f>
        <v>80</v>
      </c>
      <c r="B9055">
        <f>MOD(ROW()-24,COUNTA(tblProducts[Description]))+1</f>
        <v>26</v>
      </c>
      <c r="C9055" t="str">
        <f>_xlfn.XLOOKUP(A9055,tblProducts[Column1],tblProducts[Description])</f>
        <v>WITCONOL NP-60 BULK</v>
      </c>
      <c r="D9055" t="str">
        <f>_xlfn.XLOOKUP(B9055,tblProducts[Column1],tblProducts[Description])</f>
        <v>ETHOMEEN 18/25 BULK</v>
      </c>
      <c r="E9055" t="s">
        <v>9</v>
      </c>
      <c r="F9055" t="s">
        <v>12</v>
      </c>
      <c r="G9055" t="s">
        <v>7</v>
      </c>
      <c r="H9055" t="s">
        <v>8</v>
      </c>
      <c r="I9055">
        <f t="shared" si="146"/>
        <v>2</v>
      </c>
    </row>
    <row r="9056" spans="1:9">
      <c r="A9056">
        <f>IF(MOD(ROW()-24,COUNTA(tblProducts[Description]))=0,A9055+1,A9055)</f>
        <v>80</v>
      </c>
      <c r="B9056">
        <f>MOD(ROW()-24,COUNTA(tblProducts[Description]))+1</f>
        <v>27</v>
      </c>
      <c r="C9056" t="str">
        <f>_xlfn.XLOOKUP(A9056,tblProducts[Column1],tblProducts[Description])</f>
        <v>WITCONOL NP-60 BULK</v>
      </c>
      <c r="D9056" t="str">
        <f>_xlfn.XLOOKUP(B9056,tblProducts[Column1],tblProducts[Description])</f>
        <v>ETHOMEEN C/12 BULK</v>
      </c>
      <c r="E9056" t="s">
        <v>9</v>
      </c>
      <c r="F9056" t="s">
        <v>12</v>
      </c>
      <c r="G9056" t="s">
        <v>7</v>
      </c>
      <c r="H9056" t="s">
        <v>8</v>
      </c>
      <c r="I9056">
        <f t="shared" si="146"/>
        <v>2</v>
      </c>
    </row>
    <row r="9057" spans="1:9">
      <c r="A9057">
        <f>IF(MOD(ROW()-24,COUNTA(tblProducts[Description]))=0,A9056+1,A9056)</f>
        <v>80</v>
      </c>
      <c r="B9057">
        <f>MOD(ROW()-24,COUNTA(tblProducts[Description]))+1</f>
        <v>28</v>
      </c>
      <c r="C9057" t="str">
        <f>_xlfn.XLOOKUP(A9057,tblProducts[Column1],tblProducts[Description])</f>
        <v>WITCONOL NP-60 BULK</v>
      </c>
      <c r="D9057" t="str">
        <f>_xlfn.XLOOKUP(B9057,tblProducts[Column1],tblProducts[Description])</f>
        <v>ETHOMEEN C/12 M BULK</v>
      </c>
      <c r="E9057" t="s">
        <v>9</v>
      </c>
      <c r="F9057" t="s">
        <v>12</v>
      </c>
      <c r="G9057" t="s">
        <v>7</v>
      </c>
      <c r="H9057" t="s">
        <v>8</v>
      </c>
      <c r="I9057">
        <f t="shared" si="146"/>
        <v>2</v>
      </c>
    </row>
    <row r="9058" spans="1:9">
      <c r="A9058">
        <f>IF(MOD(ROW()-24,COUNTA(tblProducts[Description]))=0,A9057+1,A9057)</f>
        <v>80</v>
      </c>
      <c r="B9058">
        <f>MOD(ROW()-24,COUNTA(tblProducts[Description]))+1</f>
        <v>29</v>
      </c>
      <c r="C9058" t="str">
        <f>_xlfn.XLOOKUP(A9058,tblProducts[Column1],tblProducts[Description])</f>
        <v>WITCONOL NP-60 BULK</v>
      </c>
      <c r="D9058" t="str">
        <f>_xlfn.XLOOKUP(B9058,tblProducts[Column1],tblProducts[Description])</f>
        <v>ETHOMEEN C/12 SUN BULK</v>
      </c>
      <c r="E9058" t="s">
        <v>9</v>
      </c>
      <c r="F9058" t="s">
        <v>12</v>
      </c>
      <c r="G9058" t="s">
        <v>7</v>
      </c>
      <c r="H9058" t="s">
        <v>8</v>
      </c>
      <c r="I9058">
        <f t="shared" si="146"/>
        <v>2</v>
      </c>
    </row>
    <row r="9059" spans="1:9">
      <c r="A9059">
        <f>IF(MOD(ROW()-24,COUNTA(tblProducts[Description]))=0,A9058+1,A9058)</f>
        <v>80</v>
      </c>
      <c r="B9059">
        <f>MOD(ROW()-24,COUNTA(tblProducts[Description]))+1</f>
        <v>30</v>
      </c>
      <c r="C9059" t="str">
        <f>_xlfn.XLOOKUP(A9059,tblProducts[Column1],tblProducts[Description])</f>
        <v>WITCONOL NP-60 BULK</v>
      </c>
      <c r="D9059" t="str">
        <f>_xlfn.XLOOKUP(B9059,tblProducts[Column1],tblProducts[Description])</f>
        <v>ETHOMEEN C/12 UN BULK</v>
      </c>
      <c r="E9059" t="s">
        <v>9</v>
      </c>
      <c r="F9059" t="s">
        <v>12</v>
      </c>
      <c r="G9059" t="s">
        <v>7</v>
      </c>
      <c r="H9059" t="s">
        <v>8</v>
      </c>
      <c r="I9059">
        <f t="shared" si="146"/>
        <v>2</v>
      </c>
    </row>
    <row r="9060" spans="1:9">
      <c r="A9060">
        <f>IF(MOD(ROW()-24,COUNTA(tblProducts[Description]))=0,A9059+1,A9059)</f>
        <v>80</v>
      </c>
      <c r="B9060">
        <f>MOD(ROW()-24,COUNTA(tblProducts[Description]))+1</f>
        <v>31</v>
      </c>
      <c r="C9060" t="str">
        <f>_xlfn.XLOOKUP(A9060,tblProducts[Column1],tblProducts[Description])</f>
        <v>WITCONOL NP-60 BULK</v>
      </c>
      <c r="D9060" t="str">
        <f>_xlfn.XLOOKUP(B9060,tblProducts[Column1],tblProducts[Description])</f>
        <v>ETHOMEEN C/15 BULK</v>
      </c>
      <c r="E9060" t="s">
        <v>9</v>
      </c>
      <c r="F9060" t="s">
        <v>12</v>
      </c>
      <c r="G9060" t="s">
        <v>7</v>
      </c>
      <c r="H9060" t="s">
        <v>8</v>
      </c>
      <c r="I9060">
        <f t="shared" si="146"/>
        <v>2</v>
      </c>
    </row>
    <row r="9061" spans="1:9">
      <c r="A9061">
        <f>IF(MOD(ROW()-24,COUNTA(tblProducts[Description]))=0,A9060+1,A9060)</f>
        <v>80</v>
      </c>
      <c r="B9061">
        <f>MOD(ROW()-24,COUNTA(tblProducts[Description]))+1</f>
        <v>32</v>
      </c>
      <c r="C9061" t="str">
        <f>_xlfn.XLOOKUP(A9061,tblProducts[Column1],tblProducts[Description])</f>
        <v>WITCONOL NP-60 BULK</v>
      </c>
      <c r="D9061" t="str">
        <f>_xlfn.XLOOKUP(B9061,tblProducts[Column1],tblProducts[Description])</f>
        <v>ETHOMEEN C/17 BULK</v>
      </c>
      <c r="E9061" t="s">
        <v>9</v>
      </c>
      <c r="F9061" t="s">
        <v>12</v>
      </c>
      <c r="G9061" t="s">
        <v>7</v>
      </c>
      <c r="H9061" t="s">
        <v>8</v>
      </c>
      <c r="I9061">
        <f t="shared" si="146"/>
        <v>2</v>
      </c>
    </row>
    <row r="9062" spans="1:9">
      <c r="A9062">
        <f>IF(MOD(ROW()-24,COUNTA(tblProducts[Description]))=0,A9061+1,A9061)</f>
        <v>80</v>
      </c>
      <c r="B9062">
        <f>MOD(ROW()-24,COUNTA(tblProducts[Description]))+1</f>
        <v>33</v>
      </c>
      <c r="C9062" t="str">
        <f>_xlfn.XLOOKUP(A9062,tblProducts[Column1],tblProducts[Description])</f>
        <v>WITCONOL NP-60 BULK</v>
      </c>
      <c r="D9062" t="str">
        <f>_xlfn.XLOOKUP(B9062,tblProducts[Column1],tblProducts[Description])</f>
        <v>ETHOMEEN C/25A BULK</v>
      </c>
      <c r="E9062" t="s">
        <v>9</v>
      </c>
      <c r="F9062" t="s">
        <v>12</v>
      </c>
      <c r="G9062" t="s">
        <v>7</v>
      </c>
      <c r="H9062" t="s">
        <v>8</v>
      </c>
      <c r="I9062">
        <f t="shared" si="146"/>
        <v>2</v>
      </c>
    </row>
    <row r="9063" spans="1:9">
      <c r="A9063">
        <f>IF(MOD(ROW()-24,COUNTA(tblProducts[Description]))=0,A9062+1,A9062)</f>
        <v>80</v>
      </c>
      <c r="B9063">
        <f>MOD(ROW()-24,COUNTA(tblProducts[Description]))+1</f>
        <v>34</v>
      </c>
      <c r="C9063" t="str">
        <f>_xlfn.XLOOKUP(A9063,tblProducts[Column1],tblProducts[Description])</f>
        <v>WITCONOL NP-60 BULK</v>
      </c>
      <c r="D9063" t="str">
        <f>_xlfn.XLOOKUP(B9063,tblProducts[Column1],tblProducts[Description])</f>
        <v>ETHOMEEN C/25A S BULK</v>
      </c>
      <c r="E9063" t="s">
        <v>9</v>
      </c>
      <c r="F9063" t="s">
        <v>12</v>
      </c>
      <c r="G9063" t="s">
        <v>7</v>
      </c>
      <c r="H9063" t="s">
        <v>13</v>
      </c>
      <c r="I9063">
        <f t="shared" si="146"/>
        <v>2</v>
      </c>
    </row>
    <row r="9064" spans="1:9">
      <c r="A9064">
        <f>IF(MOD(ROW()-24,COUNTA(tblProducts[Description]))=0,A9063+1,A9063)</f>
        <v>80</v>
      </c>
      <c r="B9064">
        <f>MOD(ROW()-24,COUNTA(tblProducts[Description]))+1</f>
        <v>35</v>
      </c>
      <c r="C9064" t="str">
        <f>_xlfn.XLOOKUP(A9064,tblProducts[Column1],tblProducts[Description])</f>
        <v>WITCONOL NP-60 BULK</v>
      </c>
      <c r="D9064" t="str">
        <f>_xlfn.XLOOKUP(B9064,tblProducts[Column1],tblProducts[Description])</f>
        <v>ETHOMEEN O/12LC BULK</v>
      </c>
      <c r="E9064" t="s">
        <v>9</v>
      </c>
      <c r="F9064" t="s">
        <v>12</v>
      </c>
      <c r="G9064" t="s">
        <v>7</v>
      </c>
      <c r="H9064" t="s">
        <v>8</v>
      </c>
      <c r="I9064">
        <f t="shared" si="146"/>
        <v>2</v>
      </c>
    </row>
    <row r="9065" spans="1:9">
      <c r="A9065">
        <f>IF(MOD(ROW()-24,COUNTA(tblProducts[Description]))=0,A9064+1,A9064)</f>
        <v>80</v>
      </c>
      <c r="B9065">
        <f>MOD(ROW()-24,COUNTA(tblProducts[Description]))+1</f>
        <v>36</v>
      </c>
      <c r="C9065" t="str">
        <f>_xlfn.XLOOKUP(A9065,tblProducts[Column1],tblProducts[Description])</f>
        <v>WITCONOL NP-60 BULK</v>
      </c>
      <c r="D9065" t="str">
        <f>_xlfn.XLOOKUP(B9065,tblProducts[Column1],tblProducts[Description])</f>
        <v>ETHOMEEN SV/12 BULK</v>
      </c>
      <c r="E9065" t="s">
        <v>9</v>
      </c>
      <c r="F9065" t="s">
        <v>12</v>
      </c>
      <c r="G9065" t="s">
        <v>7</v>
      </c>
      <c r="H9065" t="s">
        <v>8</v>
      </c>
      <c r="I9065">
        <f t="shared" si="146"/>
        <v>2</v>
      </c>
    </row>
    <row r="9066" spans="1:9">
      <c r="A9066">
        <f>IF(MOD(ROW()-24,COUNTA(tblProducts[Description]))=0,A9065+1,A9065)</f>
        <v>80</v>
      </c>
      <c r="B9066">
        <f>MOD(ROW()-24,COUNTA(tblProducts[Description]))+1</f>
        <v>37</v>
      </c>
      <c r="C9066" t="str">
        <f>_xlfn.XLOOKUP(A9066,tblProducts[Column1],tblProducts[Description])</f>
        <v>WITCONOL NP-60 BULK</v>
      </c>
      <c r="D9066" t="str">
        <f>_xlfn.XLOOKUP(B9066,tblProducts[Column1],tblProducts[Description])</f>
        <v>ETHOMEEN SV/15 BULK</v>
      </c>
      <c r="E9066" t="s">
        <v>9</v>
      </c>
      <c r="F9066" t="s">
        <v>12</v>
      </c>
      <c r="G9066" t="s">
        <v>7</v>
      </c>
      <c r="H9066" t="s">
        <v>8</v>
      </c>
      <c r="I9066">
        <f t="shared" si="146"/>
        <v>2</v>
      </c>
    </row>
    <row r="9067" spans="1:9">
      <c r="A9067">
        <f>IF(MOD(ROW()-24,COUNTA(tblProducts[Description]))=0,A9066+1,A9066)</f>
        <v>80</v>
      </c>
      <c r="B9067">
        <f>MOD(ROW()-24,COUNTA(tblProducts[Description]))+1</f>
        <v>38</v>
      </c>
      <c r="C9067" t="str">
        <f>_xlfn.XLOOKUP(A9067,tblProducts[Column1],tblProducts[Description])</f>
        <v>WITCONOL NP-60 BULK</v>
      </c>
      <c r="D9067" t="str">
        <f>_xlfn.XLOOKUP(B9067,tblProducts[Column1],tblProducts[Description])</f>
        <v>ETHOMEEN SV/15C BULK</v>
      </c>
      <c r="E9067" t="s">
        <v>9</v>
      </c>
      <c r="F9067" t="s">
        <v>12</v>
      </c>
      <c r="G9067" t="s">
        <v>7</v>
      </c>
      <c r="H9067" t="s">
        <v>8</v>
      </c>
      <c r="I9067">
        <f t="shared" si="146"/>
        <v>2</v>
      </c>
    </row>
    <row r="9068" spans="1:9">
      <c r="A9068">
        <f>IF(MOD(ROW()-24,COUNTA(tblProducts[Description]))=0,A9067+1,A9067)</f>
        <v>80</v>
      </c>
      <c r="B9068">
        <f>MOD(ROW()-24,COUNTA(tblProducts[Description]))+1</f>
        <v>39</v>
      </c>
      <c r="C9068" t="str">
        <f>_xlfn.XLOOKUP(A9068,tblProducts[Column1],tblProducts[Description])</f>
        <v>WITCONOL NP-60 BULK</v>
      </c>
      <c r="D9068" t="str">
        <f>_xlfn.XLOOKUP(B9068,tblProducts[Column1],tblProducts[Description])</f>
        <v>ETHOMEEN SV/25 BULK</v>
      </c>
      <c r="E9068" t="s">
        <v>9</v>
      </c>
      <c r="F9068" t="s">
        <v>12</v>
      </c>
      <c r="G9068" t="s">
        <v>7</v>
      </c>
      <c r="H9068" t="s">
        <v>8</v>
      </c>
      <c r="I9068">
        <f t="shared" si="146"/>
        <v>2</v>
      </c>
    </row>
    <row r="9069" spans="1:9">
      <c r="A9069">
        <f>IF(MOD(ROW()-24,COUNTA(tblProducts[Description]))=0,A9068+1,A9068)</f>
        <v>80</v>
      </c>
      <c r="B9069">
        <f>MOD(ROW()-24,COUNTA(tblProducts[Description]))+1</f>
        <v>40</v>
      </c>
      <c r="C9069" t="str">
        <f>_xlfn.XLOOKUP(A9069,tblProducts[Column1],tblProducts[Description])</f>
        <v>WITCONOL NP-60 BULK</v>
      </c>
      <c r="D9069" t="str">
        <f>_xlfn.XLOOKUP(B9069,tblProducts[Column1],tblProducts[Description])</f>
        <v>ETHOMEEN T/12 BULK</v>
      </c>
      <c r="E9069" t="s">
        <v>9</v>
      </c>
      <c r="F9069" t="s">
        <v>12</v>
      </c>
      <c r="G9069" t="s">
        <v>7</v>
      </c>
      <c r="H9069" t="s">
        <v>8</v>
      </c>
      <c r="I9069">
        <f t="shared" si="146"/>
        <v>2</v>
      </c>
    </row>
    <row r="9070" spans="1:9">
      <c r="A9070">
        <f>IF(MOD(ROW()-24,COUNTA(tblProducts[Description]))=0,A9069+1,A9069)</f>
        <v>80</v>
      </c>
      <c r="B9070">
        <f>MOD(ROW()-24,COUNTA(tblProducts[Description]))+1</f>
        <v>41</v>
      </c>
      <c r="C9070" t="str">
        <f>_xlfn.XLOOKUP(A9070,tblProducts[Column1],tblProducts[Description])</f>
        <v>WITCONOL NP-60 BULK</v>
      </c>
      <c r="D9070" t="str">
        <f>_xlfn.XLOOKUP(B9070,tblProducts[Column1],tblProducts[Description])</f>
        <v>ETHOMEEN T/13.5 BULK</v>
      </c>
      <c r="E9070" t="s">
        <v>9</v>
      </c>
      <c r="F9070" t="s">
        <v>12</v>
      </c>
      <c r="G9070" t="s">
        <v>7</v>
      </c>
      <c r="H9070" t="s">
        <v>8</v>
      </c>
      <c r="I9070">
        <f t="shared" si="146"/>
        <v>2</v>
      </c>
    </row>
    <row r="9071" spans="1:9">
      <c r="A9071">
        <f>IF(MOD(ROW()-24,COUNTA(tblProducts[Description]))=0,A9070+1,A9070)</f>
        <v>80</v>
      </c>
      <c r="B9071">
        <f>MOD(ROW()-24,COUNTA(tblProducts[Description]))+1</f>
        <v>42</v>
      </c>
      <c r="C9071" t="str">
        <f>_xlfn.XLOOKUP(A9071,tblProducts[Column1],tblProducts[Description])</f>
        <v>WITCONOL NP-60 BULK</v>
      </c>
      <c r="D9071" t="str">
        <f>_xlfn.XLOOKUP(B9071,tblProducts[Column1],tblProducts[Description])</f>
        <v>ETHOMEEN T/15 BULK</v>
      </c>
      <c r="E9071" t="s">
        <v>9</v>
      </c>
      <c r="F9071" t="s">
        <v>12</v>
      </c>
      <c r="G9071" t="s">
        <v>7</v>
      </c>
      <c r="H9071" t="s">
        <v>8</v>
      </c>
      <c r="I9071">
        <f t="shared" si="146"/>
        <v>2</v>
      </c>
    </row>
    <row r="9072" spans="1:9">
      <c r="A9072">
        <f>IF(MOD(ROW()-24,COUNTA(tblProducts[Description]))=0,A9071+1,A9071)</f>
        <v>80</v>
      </c>
      <c r="B9072">
        <f>MOD(ROW()-24,COUNTA(tblProducts[Description]))+1</f>
        <v>43</v>
      </c>
      <c r="C9072" t="str">
        <f>_xlfn.XLOOKUP(A9072,tblProducts[Column1],tblProducts[Description])</f>
        <v>WITCONOL NP-60 BULK</v>
      </c>
      <c r="D9072" t="str">
        <f>_xlfn.XLOOKUP(B9072,tblProducts[Column1],tblProducts[Description])</f>
        <v>ETHOMEEN T/17 BULK</v>
      </c>
      <c r="E9072" t="s">
        <v>9</v>
      </c>
      <c r="F9072" t="s">
        <v>12</v>
      </c>
      <c r="G9072" t="s">
        <v>9</v>
      </c>
      <c r="H9072" t="s">
        <v>11</v>
      </c>
      <c r="I9072">
        <f t="shared" si="146"/>
        <v>4</v>
      </c>
    </row>
    <row r="9073" spans="1:9">
      <c r="A9073">
        <f>IF(MOD(ROW()-24,COUNTA(tblProducts[Description]))=0,A9072+1,A9072)</f>
        <v>80</v>
      </c>
      <c r="B9073">
        <f>MOD(ROW()-24,COUNTA(tblProducts[Description]))+1</f>
        <v>44</v>
      </c>
      <c r="C9073" t="str">
        <f>_xlfn.XLOOKUP(A9073,tblProducts[Column1],tblProducts[Description])</f>
        <v>WITCONOL NP-60 BULK</v>
      </c>
      <c r="D9073" t="str">
        <f>_xlfn.XLOOKUP(B9073,tblProducts[Column1],tblProducts[Description])</f>
        <v>ETHOMEEN T/18 BULK</v>
      </c>
      <c r="E9073" t="s">
        <v>9</v>
      </c>
      <c r="F9073" t="s">
        <v>12</v>
      </c>
      <c r="G9073" t="s">
        <v>9</v>
      </c>
      <c r="H9073" t="s">
        <v>11</v>
      </c>
      <c r="I9073">
        <f t="shared" si="146"/>
        <v>4</v>
      </c>
    </row>
    <row r="9074" spans="1:9">
      <c r="A9074">
        <f>IF(MOD(ROW()-24,COUNTA(tblProducts[Description]))=0,A9073+1,A9073)</f>
        <v>80</v>
      </c>
      <c r="B9074">
        <f>MOD(ROW()-24,COUNTA(tblProducts[Description]))+1</f>
        <v>45</v>
      </c>
      <c r="C9074" t="str">
        <f>_xlfn.XLOOKUP(A9074,tblProducts[Column1],tblProducts[Description])</f>
        <v>WITCONOL NP-60 BULK</v>
      </c>
      <c r="D9074" t="str">
        <f>_xlfn.XLOOKUP(B9074,tblProducts[Column1],tblProducts[Description])</f>
        <v>ETHOMEEN T/19 BULK</v>
      </c>
      <c r="E9074" t="s">
        <v>9</v>
      </c>
      <c r="F9074" t="s">
        <v>12</v>
      </c>
      <c r="G9074" t="s">
        <v>9</v>
      </c>
      <c r="H9074" t="s">
        <v>11</v>
      </c>
      <c r="I9074">
        <f t="shared" si="146"/>
        <v>4</v>
      </c>
    </row>
    <row r="9075" spans="1:9">
      <c r="A9075">
        <f>IF(MOD(ROW()-24,COUNTA(tblProducts[Description]))=0,A9074+1,A9074)</f>
        <v>80</v>
      </c>
      <c r="B9075">
        <f>MOD(ROW()-24,COUNTA(tblProducts[Description]))+1</f>
        <v>46</v>
      </c>
      <c r="C9075" t="str">
        <f>_xlfn.XLOOKUP(A9075,tblProducts[Column1],tblProducts[Description])</f>
        <v>WITCONOL NP-60 BULK</v>
      </c>
      <c r="D9075" t="str">
        <f>_xlfn.XLOOKUP(B9075,tblProducts[Column1],tblProducts[Description])</f>
        <v>ETHOMEEN T/20 BULK</v>
      </c>
      <c r="E9075" t="s">
        <v>9</v>
      </c>
      <c r="F9075" t="s">
        <v>12</v>
      </c>
      <c r="G9075" t="s">
        <v>7</v>
      </c>
      <c r="H9075" t="s">
        <v>8</v>
      </c>
      <c r="I9075">
        <f t="shared" si="146"/>
        <v>2</v>
      </c>
    </row>
    <row r="9076" spans="1:9">
      <c r="A9076">
        <f>IF(MOD(ROW()-24,COUNTA(tblProducts[Description]))=0,A9075+1,A9075)</f>
        <v>80</v>
      </c>
      <c r="B9076">
        <f>MOD(ROW()-24,COUNTA(tblProducts[Description]))+1</f>
        <v>47</v>
      </c>
      <c r="C9076" t="str">
        <f>_xlfn.XLOOKUP(A9076,tblProducts[Column1],tblProducts[Description])</f>
        <v>WITCONOL NP-60 BULK</v>
      </c>
      <c r="D9076" t="str">
        <f>_xlfn.XLOOKUP(B9076,tblProducts[Column1],tblProducts[Description])</f>
        <v>ETHOMEEN T/20S BULK</v>
      </c>
      <c r="E9076" t="s">
        <v>9</v>
      </c>
      <c r="F9076" t="s">
        <v>12</v>
      </c>
      <c r="G9076" t="s">
        <v>7</v>
      </c>
      <c r="H9076" t="s">
        <v>13</v>
      </c>
      <c r="I9076">
        <f t="shared" si="146"/>
        <v>2</v>
      </c>
    </row>
    <row r="9077" spans="1:9">
      <c r="A9077">
        <f>IF(MOD(ROW()-24,COUNTA(tblProducts[Description]))=0,A9076+1,A9076)</f>
        <v>80</v>
      </c>
      <c r="B9077">
        <f>MOD(ROW()-24,COUNTA(tblProducts[Description]))+1</f>
        <v>48</v>
      </c>
      <c r="C9077" t="str">
        <f>_xlfn.XLOOKUP(A9077,tblProducts[Column1],tblProducts[Description])</f>
        <v>WITCONOL NP-60 BULK</v>
      </c>
      <c r="D9077" t="str">
        <f>_xlfn.XLOOKUP(B9077,tblProducts[Column1],tblProducts[Description])</f>
        <v>ETHOMEEN T/24 BULK</v>
      </c>
      <c r="E9077" t="s">
        <v>9</v>
      </c>
      <c r="F9077" t="s">
        <v>12</v>
      </c>
      <c r="G9077" t="s">
        <v>7</v>
      </c>
      <c r="H9077" t="s">
        <v>13</v>
      </c>
      <c r="I9077">
        <f t="shared" si="146"/>
        <v>2</v>
      </c>
    </row>
    <row r="9078" spans="1:9">
      <c r="A9078">
        <f>IF(MOD(ROW()-24,COUNTA(tblProducts[Description]))=0,A9077+1,A9077)</f>
        <v>80</v>
      </c>
      <c r="B9078">
        <f>MOD(ROW()-24,COUNTA(tblProducts[Description]))+1</f>
        <v>49</v>
      </c>
      <c r="C9078" t="str">
        <f>_xlfn.XLOOKUP(A9078,tblProducts[Column1],tblProducts[Description])</f>
        <v>WITCONOL NP-60 BULK</v>
      </c>
      <c r="D9078" t="str">
        <f>_xlfn.XLOOKUP(B9078,tblProducts[Column1],tblProducts[Description])</f>
        <v>ETHOMEEN T/25 BULK</v>
      </c>
      <c r="E9078" t="s">
        <v>9</v>
      </c>
      <c r="F9078" t="s">
        <v>12</v>
      </c>
      <c r="G9078" t="s">
        <v>7</v>
      </c>
      <c r="H9078" t="s">
        <v>13</v>
      </c>
      <c r="I9078">
        <f t="shared" si="146"/>
        <v>2</v>
      </c>
    </row>
    <row r="9079" spans="1:9">
      <c r="A9079">
        <f>IF(MOD(ROW()-24,COUNTA(tblProducts[Description]))=0,A9078+1,A9078)</f>
        <v>80</v>
      </c>
      <c r="B9079">
        <f>MOD(ROW()-24,COUNTA(tblProducts[Description]))+1</f>
        <v>50</v>
      </c>
      <c r="C9079" t="str">
        <f>_xlfn.XLOOKUP(A9079,tblProducts[Column1],tblProducts[Description])</f>
        <v>WITCONOL NP-60 BULK</v>
      </c>
      <c r="D9079" t="str">
        <f>_xlfn.XLOOKUP(B9079,tblProducts[Column1],tblProducts[Description])</f>
        <v>ETHOMEEN T/28 BULK</v>
      </c>
      <c r="E9079" t="s">
        <v>9</v>
      </c>
      <c r="F9079" t="s">
        <v>12</v>
      </c>
      <c r="G9079" t="s">
        <v>7</v>
      </c>
      <c r="H9079" t="s">
        <v>8</v>
      </c>
      <c r="I9079">
        <f t="shared" si="146"/>
        <v>2</v>
      </c>
    </row>
    <row r="9080" spans="1:9">
      <c r="A9080">
        <f>IF(MOD(ROW()-24,COUNTA(tblProducts[Description]))=0,A9079+1,A9079)</f>
        <v>80</v>
      </c>
      <c r="B9080">
        <f>MOD(ROW()-24,COUNTA(tblProducts[Description]))+1</f>
        <v>51</v>
      </c>
      <c r="C9080" t="str">
        <f>_xlfn.XLOOKUP(A9080,tblProducts[Column1],tblProducts[Description])</f>
        <v>WITCONOL NP-60 BULK</v>
      </c>
      <c r="D9080" t="str">
        <f>_xlfn.XLOOKUP(B9080,tblProducts[Column1],tblProducts[Description])</f>
        <v>ETHYLAN 1008 SA BULK</v>
      </c>
      <c r="E9080" t="s">
        <v>9</v>
      </c>
      <c r="F9080" t="s">
        <v>12</v>
      </c>
      <c r="G9080" t="s">
        <v>7</v>
      </c>
      <c r="H9080" t="s">
        <v>8</v>
      </c>
      <c r="I9080">
        <f t="shared" si="146"/>
        <v>2</v>
      </c>
    </row>
    <row r="9081" spans="1:9">
      <c r="A9081">
        <f>IF(MOD(ROW()-24,COUNTA(tblProducts[Description]))=0,A9080+1,A9080)</f>
        <v>80</v>
      </c>
      <c r="B9081">
        <f>MOD(ROW()-24,COUNTA(tblProducts[Description]))+1</f>
        <v>52</v>
      </c>
      <c r="C9081" t="str">
        <f>_xlfn.XLOOKUP(A9081,tblProducts[Column1],tblProducts[Description])</f>
        <v>WITCONOL NP-60 BULK</v>
      </c>
      <c r="D9081" t="str">
        <f>_xlfn.XLOOKUP(B9081,tblProducts[Column1],tblProducts[Description])</f>
        <v>ETHYLAN 325 BULK</v>
      </c>
      <c r="E9081" t="s">
        <v>9</v>
      </c>
      <c r="F9081" t="s">
        <v>12</v>
      </c>
      <c r="G9081" t="s">
        <v>7</v>
      </c>
      <c r="H9081" t="s">
        <v>8</v>
      </c>
      <c r="I9081">
        <f t="shared" si="146"/>
        <v>2</v>
      </c>
    </row>
    <row r="9082" spans="1:9">
      <c r="A9082">
        <f>IF(MOD(ROW()-24,COUNTA(tblProducts[Description]))=0,A9081+1,A9081)</f>
        <v>80</v>
      </c>
      <c r="B9082">
        <f>MOD(ROW()-24,COUNTA(tblProducts[Description]))+1</f>
        <v>53</v>
      </c>
      <c r="C9082" t="str">
        <f>_xlfn.XLOOKUP(A9082,tblProducts[Column1],tblProducts[Description])</f>
        <v>WITCONOL NP-60 BULK</v>
      </c>
      <c r="D9082" t="str">
        <f>_xlfn.XLOOKUP(B9082,tblProducts[Column1],tblProducts[Description])</f>
        <v>ETHYLAN NS-500LQ BULK</v>
      </c>
      <c r="E9082" t="s">
        <v>9</v>
      </c>
      <c r="F9082" t="s">
        <v>12</v>
      </c>
      <c r="G9082" t="s">
        <v>7</v>
      </c>
      <c r="H9082" t="s">
        <v>8</v>
      </c>
      <c r="I9082">
        <f t="shared" si="146"/>
        <v>2</v>
      </c>
    </row>
    <row r="9083" spans="1:9">
      <c r="A9083">
        <f>IF(MOD(ROW()-24,COUNTA(tblProducts[Description]))=0,A9082+1,A9082)</f>
        <v>80</v>
      </c>
      <c r="B9083">
        <f>MOD(ROW()-24,COUNTA(tblProducts[Description]))+1</f>
        <v>54</v>
      </c>
      <c r="C9083" t="str">
        <f>_xlfn.XLOOKUP(A9083,tblProducts[Column1],tblProducts[Description])</f>
        <v>WITCONOL NP-60 BULK</v>
      </c>
      <c r="D9083" t="str">
        <f>_xlfn.XLOOKUP(B9083,tblProducts[Column1],tblProducts[Description])</f>
        <v>ETHYLAN PRE NS-505 K BULK</v>
      </c>
      <c r="E9083" t="s">
        <v>9</v>
      </c>
      <c r="F9083" t="s">
        <v>12</v>
      </c>
      <c r="G9083" t="s">
        <v>7</v>
      </c>
      <c r="H9083" t="s">
        <v>8</v>
      </c>
      <c r="I9083">
        <f t="shared" si="146"/>
        <v>2</v>
      </c>
    </row>
    <row r="9084" spans="1:9">
      <c r="A9084">
        <f>IF(MOD(ROW()-24,COUNTA(tblProducts[Description]))=0,A9083+1,A9083)</f>
        <v>80</v>
      </c>
      <c r="B9084">
        <f>MOD(ROW()-24,COUNTA(tblProducts[Description]))+1</f>
        <v>55</v>
      </c>
      <c r="C9084" t="str">
        <f>_xlfn.XLOOKUP(A9084,tblProducts[Column1],tblProducts[Description])</f>
        <v>WITCONOL NP-60 BULK</v>
      </c>
      <c r="D9084" t="str">
        <f>_xlfn.XLOOKUP(B9084,tblProducts[Column1],tblProducts[Description])</f>
        <v>ETHYLAN SN-90 BULK</v>
      </c>
      <c r="E9084" t="s">
        <v>9</v>
      </c>
      <c r="F9084" t="s">
        <v>12</v>
      </c>
      <c r="G9084" t="s">
        <v>7</v>
      </c>
      <c r="H9084" t="s">
        <v>8</v>
      </c>
      <c r="I9084">
        <f t="shared" si="146"/>
        <v>2</v>
      </c>
    </row>
    <row r="9085" spans="1:9">
      <c r="A9085">
        <f>IF(MOD(ROW()-24,COUNTA(tblProducts[Description]))=0,A9084+1,A9084)</f>
        <v>80</v>
      </c>
      <c r="B9085">
        <f>MOD(ROW()-24,COUNTA(tblProducts[Description]))+1</f>
        <v>56</v>
      </c>
      <c r="C9085" t="str">
        <f>_xlfn.XLOOKUP(A9085,tblProducts[Column1],tblProducts[Description])</f>
        <v>WITCONOL NP-60 BULK</v>
      </c>
      <c r="D9085" t="str">
        <f>_xlfn.XLOOKUP(B9085,tblProducts[Column1],tblProducts[Description])</f>
        <v>ETHYLAN TD-100 BULK</v>
      </c>
      <c r="E9085" t="s">
        <v>9</v>
      </c>
      <c r="F9085" t="s">
        <v>12</v>
      </c>
      <c r="G9085" t="s">
        <v>7</v>
      </c>
      <c r="H9085" t="s">
        <v>8</v>
      </c>
      <c r="I9085">
        <f t="shared" si="146"/>
        <v>2</v>
      </c>
    </row>
    <row r="9086" spans="1:9">
      <c r="A9086">
        <f>IF(MOD(ROW()-24,COUNTA(tblProducts[Description]))=0,A9085+1,A9085)</f>
        <v>80</v>
      </c>
      <c r="B9086">
        <f>MOD(ROW()-24,COUNTA(tblProducts[Description]))+1</f>
        <v>57</v>
      </c>
      <c r="C9086" t="str">
        <f>_xlfn.XLOOKUP(A9086,tblProducts[Column1],tblProducts[Description])</f>
        <v>WITCONOL NP-60 BULK</v>
      </c>
      <c r="D9086" t="str">
        <f>_xlfn.XLOOKUP(B9086,tblProducts[Column1],tblProducts[Description])</f>
        <v>ETHYLAN TD-120 BULK</v>
      </c>
      <c r="E9086" t="s">
        <v>9</v>
      </c>
      <c r="F9086" t="s">
        <v>12</v>
      </c>
      <c r="G9086" t="s">
        <v>7</v>
      </c>
      <c r="H9086" t="s">
        <v>8</v>
      </c>
      <c r="I9086">
        <f t="shared" si="146"/>
        <v>2</v>
      </c>
    </row>
    <row r="9087" spans="1:9">
      <c r="A9087">
        <f>IF(MOD(ROW()-24,COUNTA(tblProducts[Description]))=0,A9086+1,A9086)</f>
        <v>80</v>
      </c>
      <c r="B9087">
        <f>MOD(ROW()-24,COUNTA(tblProducts[Description]))+1</f>
        <v>58</v>
      </c>
      <c r="C9087" t="str">
        <f>_xlfn.XLOOKUP(A9087,tblProducts[Column1],tblProducts[Description])</f>
        <v>WITCONOL NP-60 BULK</v>
      </c>
      <c r="D9087" t="str">
        <f>_xlfn.XLOOKUP(B9087,tblProducts[Column1],tblProducts[Description])</f>
        <v>ETHYLAN TD-1407 BULK</v>
      </c>
      <c r="E9087" t="s">
        <v>9</v>
      </c>
      <c r="F9087" t="s">
        <v>12</v>
      </c>
      <c r="G9087" t="s">
        <v>7</v>
      </c>
      <c r="H9087" t="s">
        <v>8</v>
      </c>
      <c r="I9087">
        <f t="shared" si="146"/>
        <v>2</v>
      </c>
    </row>
    <row r="9088" spans="1:9">
      <c r="A9088">
        <f>IF(MOD(ROW()-24,COUNTA(tblProducts[Description]))=0,A9087+1,A9087)</f>
        <v>80</v>
      </c>
      <c r="B9088">
        <f>MOD(ROW()-24,COUNTA(tblProducts[Description]))+1</f>
        <v>59</v>
      </c>
      <c r="C9088" t="str">
        <f>_xlfn.XLOOKUP(A9088,tblProducts[Column1],tblProducts[Description])</f>
        <v>WITCONOL NP-60 BULK</v>
      </c>
      <c r="D9088" t="str">
        <f>_xlfn.XLOOKUP(B9088,tblProducts[Column1],tblProducts[Description])</f>
        <v>ETHYLAN TD-40 BULK</v>
      </c>
      <c r="E9088" t="s">
        <v>9</v>
      </c>
      <c r="F9088" t="s">
        <v>12</v>
      </c>
      <c r="G9088" t="s">
        <v>7</v>
      </c>
      <c r="H9088" t="s">
        <v>8</v>
      </c>
      <c r="I9088">
        <f t="shared" si="146"/>
        <v>2</v>
      </c>
    </row>
    <row r="9089" spans="1:9">
      <c r="A9089">
        <f>IF(MOD(ROW()-24,COUNTA(tblProducts[Description]))=0,A9088+1,A9088)</f>
        <v>80</v>
      </c>
      <c r="B9089">
        <f>MOD(ROW()-24,COUNTA(tblProducts[Description]))+1</f>
        <v>60</v>
      </c>
      <c r="C9089" t="str">
        <f>_xlfn.XLOOKUP(A9089,tblProducts[Column1],tblProducts[Description])</f>
        <v>WITCONOL NP-60 BULK</v>
      </c>
      <c r="D9089" t="str">
        <f>_xlfn.XLOOKUP(B9089,tblProducts[Column1],tblProducts[Description])</f>
        <v>ETHYLAN TD-60 BULK</v>
      </c>
      <c r="E9089" t="s">
        <v>9</v>
      </c>
      <c r="F9089" t="s">
        <v>12</v>
      </c>
      <c r="G9089" t="s">
        <v>7</v>
      </c>
      <c r="H9089" t="s">
        <v>8</v>
      </c>
      <c r="I9089">
        <f t="shared" si="146"/>
        <v>2</v>
      </c>
    </row>
    <row r="9090" spans="1:9">
      <c r="A9090">
        <f>IF(MOD(ROW()-24,COUNTA(tblProducts[Description]))=0,A9089+1,A9089)</f>
        <v>80</v>
      </c>
      <c r="B9090">
        <f>MOD(ROW()-24,COUNTA(tblProducts[Description]))+1</f>
        <v>61</v>
      </c>
      <c r="C9090" t="str">
        <f>_xlfn.XLOOKUP(A9090,tblProducts[Column1],tblProducts[Description])</f>
        <v>WITCONOL NP-60 BULK</v>
      </c>
      <c r="D9090" t="str">
        <f>_xlfn.XLOOKUP(B9090,tblProducts[Column1],tblProducts[Description])</f>
        <v>INTERMEDIATE BE-110L BULK</v>
      </c>
      <c r="E9090" t="s">
        <v>9</v>
      </c>
      <c r="F9090" t="s">
        <v>12</v>
      </c>
      <c r="G9090" t="s">
        <v>7</v>
      </c>
      <c r="H9090" t="s">
        <v>8</v>
      </c>
      <c r="I9090">
        <f t="shared" si="146"/>
        <v>2</v>
      </c>
    </row>
    <row r="9091" spans="1:9">
      <c r="A9091">
        <f>IF(MOD(ROW()-24,COUNTA(tblProducts[Description]))=0,A9090+1,A9090)</f>
        <v>80</v>
      </c>
      <c r="B9091">
        <f>MOD(ROW()-24,COUNTA(tblProducts[Description]))+1</f>
        <v>62</v>
      </c>
      <c r="C9091" t="str">
        <f>_xlfn.XLOOKUP(A9091,tblProducts[Column1],tblProducts[Description])</f>
        <v>WITCONOL NP-60 BULK</v>
      </c>
      <c r="D9091" t="str">
        <f>_xlfn.XLOOKUP(B9091,tblProducts[Column1],tblProducts[Description])</f>
        <v>INTERMEDIATE DPG-415 BULK</v>
      </c>
      <c r="E9091" t="s">
        <v>9</v>
      </c>
      <c r="F9091" t="s">
        <v>12</v>
      </c>
      <c r="G9091" t="s">
        <v>7</v>
      </c>
      <c r="H9091" t="s">
        <v>8</v>
      </c>
      <c r="I9091">
        <f t="shared" si="146"/>
        <v>2</v>
      </c>
    </row>
    <row r="9092" spans="1:9">
      <c r="A9092">
        <f>IF(MOD(ROW()-24,COUNTA(tblProducts[Description]))=0,A9091+1,A9091)</f>
        <v>80</v>
      </c>
      <c r="B9092">
        <f>MOD(ROW()-24,COUNTA(tblProducts[Description]))+1</f>
        <v>63</v>
      </c>
      <c r="C9092" t="str">
        <f>_xlfn.XLOOKUP(A9092,tblProducts[Column1],tblProducts[Description])</f>
        <v>WITCONOL NP-60 BULK</v>
      </c>
      <c r="D9092" t="str">
        <f>_xlfn.XLOOKUP(B9092,tblProducts[Column1],tblProducts[Description])</f>
        <v>PROPODUOMEEN T/12 BULK</v>
      </c>
      <c r="E9092" t="s">
        <v>9</v>
      </c>
      <c r="F9092" t="s">
        <v>12</v>
      </c>
      <c r="G9092" t="s">
        <v>7</v>
      </c>
      <c r="H9092" t="s">
        <v>8</v>
      </c>
      <c r="I9092">
        <f t="shared" si="146"/>
        <v>2</v>
      </c>
    </row>
    <row r="9093" spans="1:9">
      <c r="A9093">
        <f>IF(MOD(ROW()-24,COUNTA(tblProducts[Description]))=0,A9092+1,A9092)</f>
        <v>80</v>
      </c>
      <c r="B9093">
        <f>MOD(ROW()-24,COUNTA(tblProducts[Description]))+1</f>
        <v>64</v>
      </c>
      <c r="C9093" t="str">
        <f>_xlfn.XLOOKUP(A9093,tblProducts[Column1],tblProducts[Description])</f>
        <v>WITCONOL NP-60 BULK</v>
      </c>
      <c r="D9093" t="str">
        <f>_xlfn.XLOOKUP(B9093,tblProducts[Column1],tblProducts[Description])</f>
        <v>PROPOMEEN T/12 BULK</v>
      </c>
      <c r="E9093" t="s">
        <v>9</v>
      </c>
      <c r="F9093" t="s">
        <v>12</v>
      </c>
      <c r="G9093" t="s">
        <v>7</v>
      </c>
      <c r="H9093" t="s">
        <v>8</v>
      </c>
      <c r="I9093">
        <f t="shared" si="146"/>
        <v>2</v>
      </c>
    </row>
    <row r="9094" spans="1:9">
      <c r="A9094">
        <f>IF(MOD(ROW()-24,COUNTA(tblProducts[Description]))=0,A9093+1,A9093)</f>
        <v>80</v>
      </c>
      <c r="B9094">
        <f>MOD(ROW()-24,COUNTA(tblProducts[Description]))+1</f>
        <v>65</v>
      </c>
      <c r="C9094" t="str">
        <f>_xlfn.XLOOKUP(A9094,tblProducts[Column1],tblProducts[Description])</f>
        <v>WITCONOL NP-60 BULK</v>
      </c>
      <c r="D9094" t="str">
        <f>_xlfn.XLOOKUP(B9094,tblProducts[Column1],tblProducts[Description])</f>
        <v>TMP-420 BULK</v>
      </c>
      <c r="E9094" t="s">
        <v>9</v>
      </c>
      <c r="F9094" t="s">
        <v>12</v>
      </c>
      <c r="G9094" t="s">
        <v>9</v>
      </c>
      <c r="H9094" t="s">
        <v>8</v>
      </c>
      <c r="I9094">
        <f t="shared" si="146"/>
        <v>4</v>
      </c>
    </row>
    <row r="9095" spans="1:9">
      <c r="A9095">
        <f>IF(MOD(ROW()-24,COUNTA(tblProducts[Description]))=0,A9094+1,A9094)</f>
        <v>80</v>
      </c>
      <c r="B9095">
        <f>MOD(ROW()-24,COUNTA(tblProducts[Description]))+1</f>
        <v>66</v>
      </c>
      <c r="C9095" t="str">
        <f>_xlfn.XLOOKUP(A9095,tblProducts[Column1],tblProducts[Description])</f>
        <v>WITCONOL NP-60 BULK</v>
      </c>
      <c r="D9095" t="str">
        <f>_xlfn.XLOOKUP(B9095,tblProducts[Column1],tblProducts[Description])</f>
        <v>TMP-80 BULK</v>
      </c>
      <c r="E9095" t="s">
        <v>9</v>
      </c>
      <c r="F9095" t="s">
        <v>12</v>
      </c>
      <c r="G9095" t="s">
        <v>9</v>
      </c>
      <c r="H9095" t="s">
        <v>8</v>
      </c>
      <c r="I9095">
        <f t="shared" si="146"/>
        <v>4</v>
      </c>
    </row>
    <row r="9096" spans="1:9">
      <c r="A9096">
        <f>IF(MOD(ROW()-24,COUNTA(tblProducts[Description]))=0,A9095+1,A9095)</f>
        <v>80</v>
      </c>
      <c r="B9096">
        <f>MOD(ROW()-24,COUNTA(tblProducts[Description]))+1</f>
        <v>67</v>
      </c>
      <c r="C9096" t="str">
        <f>_xlfn.XLOOKUP(A9096,tblProducts[Column1],tblProducts[Description])</f>
        <v>WITCONOL NP-60 BULK</v>
      </c>
      <c r="D9096" t="str">
        <f>_xlfn.XLOOKUP(B9096,tblProducts[Column1],tblProducts[Description])</f>
        <v>VISCO 352 BULK</v>
      </c>
      <c r="E9096" t="s">
        <v>9</v>
      </c>
      <c r="F9096" t="s">
        <v>12</v>
      </c>
      <c r="G9096" t="s">
        <v>7</v>
      </c>
      <c r="H9096" t="s">
        <v>8</v>
      </c>
      <c r="I9096">
        <f t="shared" si="146"/>
        <v>2</v>
      </c>
    </row>
    <row r="9097" spans="1:9">
      <c r="A9097">
        <f>IF(MOD(ROW()-24,COUNTA(tblProducts[Description]))=0,A9096+1,A9096)</f>
        <v>80</v>
      </c>
      <c r="B9097">
        <f>MOD(ROW()-24,COUNTA(tblProducts[Description]))+1</f>
        <v>68</v>
      </c>
      <c r="C9097" t="str">
        <f>_xlfn.XLOOKUP(A9097,tblProducts[Column1],tblProducts[Description])</f>
        <v>WITCONOL NP-60 BULK</v>
      </c>
      <c r="D9097" t="str">
        <f>_xlfn.XLOOKUP(B9097,tblProducts[Column1],tblProducts[Description])</f>
        <v>WITBREAK DPG-25 BULK</v>
      </c>
      <c r="E9097" t="s">
        <v>9</v>
      </c>
      <c r="F9097" t="s">
        <v>12</v>
      </c>
      <c r="G9097" t="s">
        <v>9</v>
      </c>
      <c r="H9097" t="s">
        <v>8</v>
      </c>
      <c r="I9097">
        <f t="shared" si="146"/>
        <v>4</v>
      </c>
    </row>
    <row r="9098" spans="1:9">
      <c r="A9098">
        <f>IF(MOD(ROW()-24,COUNTA(tblProducts[Description]))=0,A9097+1,A9097)</f>
        <v>80</v>
      </c>
      <c r="B9098">
        <f>MOD(ROW()-24,COUNTA(tblProducts[Description]))+1</f>
        <v>69</v>
      </c>
      <c r="C9098" t="str">
        <f>_xlfn.XLOOKUP(A9098,tblProducts[Column1],tblProducts[Description])</f>
        <v>WITCONOL NP-60 BULK</v>
      </c>
      <c r="D9098" t="str">
        <f>_xlfn.XLOOKUP(B9098,tblProducts[Column1],tblProducts[Description])</f>
        <v>WITBREAK DPG-482 BULK</v>
      </c>
      <c r="E9098" t="s">
        <v>9</v>
      </c>
      <c r="F9098" t="s">
        <v>12</v>
      </c>
      <c r="G9098" t="s">
        <v>9</v>
      </c>
      <c r="H9098" t="s">
        <v>8</v>
      </c>
      <c r="I9098">
        <f t="shared" si="146"/>
        <v>4</v>
      </c>
    </row>
    <row r="9099" spans="1:9">
      <c r="A9099">
        <f>IF(MOD(ROW()-24,COUNTA(tblProducts[Description]))=0,A9098+1,A9098)</f>
        <v>80</v>
      </c>
      <c r="B9099">
        <f>MOD(ROW()-24,COUNTA(tblProducts[Description]))+1</f>
        <v>70</v>
      </c>
      <c r="C9099" t="str">
        <f>_xlfn.XLOOKUP(A9099,tblProducts[Column1],tblProducts[Description])</f>
        <v>WITCONOL NP-60 BULK</v>
      </c>
      <c r="D9099" t="str">
        <f>_xlfn.XLOOKUP(B9099,tblProducts[Column1],tblProducts[Description])</f>
        <v>WITBREAK DPG-818 BULK</v>
      </c>
      <c r="E9099" t="s">
        <v>9</v>
      </c>
      <c r="F9099" t="s">
        <v>12</v>
      </c>
      <c r="G9099" t="s">
        <v>9</v>
      </c>
      <c r="H9099" t="s">
        <v>8</v>
      </c>
      <c r="I9099">
        <f t="shared" si="146"/>
        <v>4</v>
      </c>
    </row>
    <row r="9100" spans="1:9">
      <c r="A9100">
        <f>IF(MOD(ROW()-24,COUNTA(tblProducts[Description]))=0,A9099+1,A9099)</f>
        <v>80</v>
      </c>
      <c r="B9100">
        <f>MOD(ROW()-24,COUNTA(tblProducts[Description]))+1</f>
        <v>71</v>
      </c>
      <c r="C9100" t="str">
        <f>_xlfn.XLOOKUP(A9100,tblProducts[Column1],tblProducts[Description])</f>
        <v>WITCONOL NP-60 BULK</v>
      </c>
      <c r="D9100" t="str">
        <f>_xlfn.XLOOKUP(B9100,tblProducts[Column1],tblProducts[Description])</f>
        <v>WITBREAK DTG-62 BULK</v>
      </c>
      <c r="E9100" t="s">
        <v>9</v>
      </c>
      <c r="F9100" t="s">
        <v>12</v>
      </c>
      <c r="G9100" t="s">
        <v>9</v>
      </c>
      <c r="H9100" t="s">
        <v>8</v>
      </c>
      <c r="I9100">
        <f t="shared" si="146"/>
        <v>4</v>
      </c>
    </row>
    <row r="9101" spans="1:9">
      <c r="A9101">
        <f>IF(MOD(ROW()-24,COUNTA(tblProducts[Description]))=0,A9100+1,A9100)</f>
        <v>80</v>
      </c>
      <c r="B9101">
        <f>MOD(ROW()-24,COUNTA(tblProducts[Description]))+1</f>
        <v>72</v>
      </c>
      <c r="C9101" t="str">
        <f>_xlfn.XLOOKUP(A9101,tblProducts[Column1],tblProducts[Description])</f>
        <v>WITCONOL NP-60 BULK</v>
      </c>
      <c r="D9101" t="str">
        <f>_xlfn.XLOOKUP(B9101,tblProducts[Column1],tblProducts[Description])</f>
        <v>WITCOMUL 1844 BULK</v>
      </c>
      <c r="E9101" t="s">
        <v>9</v>
      </c>
      <c r="F9101" t="s">
        <v>12</v>
      </c>
      <c r="G9101" t="s">
        <v>7</v>
      </c>
      <c r="H9101" t="s">
        <v>8</v>
      </c>
      <c r="I9101">
        <f t="shared" si="146"/>
        <v>2</v>
      </c>
    </row>
    <row r="9102" spans="1:9">
      <c r="A9102">
        <f>IF(MOD(ROW()-24,COUNTA(tblProducts[Description]))=0,A9101+1,A9101)</f>
        <v>80</v>
      </c>
      <c r="B9102">
        <f>MOD(ROW()-24,COUNTA(tblProducts[Description]))+1</f>
        <v>73</v>
      </c>
      <c r="C9102" t="str">
        <f>_xlfn.XLOOKUP(A9102,tblProducts[Column1],tblProducts[Description])</f>
        <v>WITCONOL NP-60 BULK</v>
      </c>
      <c r="D9102" t="str">
        <f>_xlfn.XLOOKUP(B9102,tblProducts[Column1],tblProducts[Description])</f>
        <v>WITCONOL 2690 BULK</v>
      </c>
      <c r="E9102" t="s">
        <v>9</v>
      </c>
      <c r="F9102" t="s">
        <v>12</v>
      </c>
      <c r="G9102" t="s">
        <v>7</v>
      </c>
      <c r="H9102" t="s">
        <v>8</v>
      </c>
      <c r="I9102">
        <f t="shared" si="146"/>
        <v>2</v>
      </c>
    </row>
    <row r="9103" spans="1:9">
      <c r="A9103">
        <f>IF(MOD(ROW()-24,COUNTA(tblProducts[Description]))=0,A9102+1,A9102)</f>
        <v>80</v>
      </c>
      <c r="B9103">
        <f>MOD(ROW()-24,COUNTA(tblProducts[Description]))+1</f>
        <v>74</v>
      </c>
      <c r="C9103" t="str">
        <f>_xlfn.XLOOKUP(A9103,tblProducts[Column1],tblProducts[Description])</f>
        <v>WITCONOL NP-60 BULK</v>
      </c>
      <c r="D9103" t="str">
        <f>_xlfn.XLOOKUP(B9103,tblProducts[Column1],tblProducts[Description])</f>
        <v>ETHYLAN 324 BULK</v>
      </c>
      <c r="E9103" t="s">
        <v>9</v>
      </c>
      <c r="F9103" t="s">
        <v>12</v>
      </c>
      <c r="G9103" t="s">
        <v>7</v>
      </c>
      <c r="H9103" t="s">
        <v>8</v>
      </c>
      <c r="I9103">
        <f t="shared" si="146"/>
        <v>2</v>
      </c>
    </row>
    <row r="9104" spans="1:9">
      <c r="A9104">
        <f>IF(MOD(ROW()-24,COUNTA(tblProducts[Description]))=0,A9103+1,A9103)</f>
        <v>80</v>
      </c>
      <c r="B9104">
        <f>MOD(ROW()-24,COUNTA(tblProducts[Description]))+1</f>
        <v>75</v>
      </c>
      <c r="C9104" t="str">
        <f>_xlfn.XLOOKUP(A9104,tblProducts[Column1],tblProducts[Description])</f>
        <v>WITCONOL NP-60 BULK</v>
      </c>
      <c r="D9104" t="str">
        <f>_xlfn.XLOOKUP(B9104,tblProducts[Column1],tblProducts[Description])</f>
        <v>WITCONOL NP-120 BULK</v>
      </c>
      <c r="E9104" t="s">
        <v>9</v>
      </c>
      <c r="F9104" t="s">
        <v>12</v>
      </c>
      <c r="G9104" t="s">
        <v>9</v>
      </c>
      <c r="H9104" t="s">
        <v>8</v>
      </c>
      <c r="I9104">
        <f t="shared" si="146"/>
        <v>4</v>
      </c>
    </row>
    <row r="9105" spans="1:9">
      <c r="A9105">
        <f>IF(MOD(ROW()-24,COUNTA(tblProducts[Description]))=0,A9104+1,A9104)</f>
        <v>80</v>
      </c>
      <c r="B9105">
        <f>MOD(ROW()-24,COUNTA(tblProducts[Description]))+1</f>
        <v>76</v>
      </c>
      <c r="C9105" t="str">
        <f>_xlfn.XLOOKUP(A9105,tblProducts[Column1],tblProducts[Description])</f>
        <v>WITCONOL NP-60 BULK</v>
      </c>
      <c r="D9105" t="str">
        <f>_xlfn.XLOOKUP(B9105,tblProducts[Column1],tblProducts[Description])</f>
        <v>WITCONOL NP-130 BULK</v>
      </c>
      <c r="E9105" t="s">
        <v>9</v>
      </c>
      <c r="F9105" t="s">
        <v>12</v>
      </c>
      <c r="G9105" t="s">
        <v>9</v>
      </c>
      <c r="H9105" t="s">
        <v>8</v>
      </c>
      <c r="I9105">
        <f t="shared" si="146"/>
        <v>4</v>
      </c>
    </row>
    <row r="9106" spans="1:9">
      <c r="A9106">
        <f>IF(MOD(ROW()-24,COUNTA(tblProducts[Description]))=0,A9105+1,A9105)</f>
        <v>80</v>
      </c>
      <c r="B9106">
        <f>MOD(ROW()-24,COUNTA(tblProducts[Description]))+1</f>
        <v>77</v>
      </c>
      <c r="C9106" t="str">
        <f>_xlfn.XLOOKUP(A9106,tblProducts[Column1],tblProducts[Description])</f>
        <v>WITCONOL NP-60 BULK</v>
      </c>
      <c r="D9106" t="str">
        <f>_xlfn.XLOOKUP(B9106,tblProducts[Column1],tblProducts[Description])</f>
        <v>WITCONOL NP-20 BULK</v>
      </c>
      <c r="E9106" t="s">
        <v>9</v>
      </c>
      <c r="F9106" t="s">
        <v>12</v>
      </c>
      <c r="G9106" t="s">
        <v>9</v>
      </c>
      <c r="H9106" t="s">
        <v>8</v>
      </c>
      <c r="I9106">
        <f t="shared" si="146"/>
        <v>4</v>
      </c>
    </row>
    <row r="9107" spans="1:9">
      <c r="A9107">
        <f>IF(MOD(ROW()-24,COUNTA(tblProducts[Description]))=0,A9106+1,A9106)</f>
        <v>80</v>
      </c>
      <c r="B9107">
        <f>MOD(ROW()-24,COUNTA(tblProducts[Description]))+1</f>
        <v>78</v>
      </c>
      <c r="C9107" t="str">
        <f>_xlfn.XLOOKUP(A9107,tblProducts[Column1],tblProducts[Description])</f>
        <v>WITCONOL NP-60 BULK</v>
      </c>
      <c r="D9107" t="str">
        <f>_xlfn.XLOOKUP(B9107,tblProducts[Column1],tblProducts[Description])</f>
        <v>WITCONOL NP-330 BULK</v>
      </c>
      <c r="E9107" t="s">
        <v>9</v>
      </c>
      <c r="F9107" t="s">
        <v>12</v>
      </c>
      <c r="G9107" t="s">
        <v>7</v>
      </c>
      <c r="H9107" t="s">
        <v>8</v>
      </c>
      <c r="I9107">
        <f t="shared" si="146"/>
        <v>2</v>
      </c>
    </row>
    <row r="9108" spans="1:9">
      <c r="A9108">
        <f>IF(MOD(ROW()-24,COUNTA(tblProducts[Description]))=0,A9107+1,A9107)</f>
        <v>80</v>
      </c>
      <c r="B9108">
        <f>MOD(ROW()-24,COUNTA(tblProducts[Description]))+1</f>
        <v>79</v>
      </c>
      <c r="C9108" t="str">
        <f>_xlfn.XLOOKUP(A9108,tblProducts[Column1],tblProducts[Description])</f>
        <v>WITCONOL NP-60 BULK</v>
      </c>
      <c r="D9108" t="str">
        <f>_xlfn.XLOOKUP(B9108,tblProducts[Column1],tblProducts[Description])</f>
        <v>WITCONOL NP-40 BULK</v>
      </c>
      <c r="E9108" t="s">
        <v>9</v>
      </c>
      <c r="F9108" t="s">
        <v>12</v>
      </c>
      <c r="G9108" t="s">
        <v>7</v>
      </c>
      <c r="H9108" t="s">
        <v>8</v>
      </c>
      <c r="I9108">
        <f t="shared" si="146"/>
        <v>2</v>
      </c>
    </row>
    <row r="9109" spans="1:9">
      <c r="A9109">
        <f>IF(MOD(ROW()-24,COUNTA(tblProducts[Description]))=0,A9108+1,A9108)</f>
        <v>80</v>
      </c>
      <c r="B9109">
        <f>MOD(ROW()-24,COUNTA(tblProducts[Description]))+1</f>
        <v>80</v>
      </c>
      <c r="C9109" t="str">
        <f>_xlfn.XLOOKUP(A9109,tblProducts[Column1],tblProducts[Description])</f>
        <v>WITCONOL NP-60 BULK</v>
      </c>
      <c r="D9109" t="str">
        <f>_xlfn.XLOOKUP(B9109,tblProducts[Column1],tblProducts[Description])</f>
        <v>WITCONOL NP-60 BULK</v>
      </c>
      <c r="E9109" t="s">
        <v>9</v>
      </c>
      <c r="F9109" t="s">
        <v>12</v>
      </c>
      <c r="G9109" t="s">
        <v>7</v>
      </c>
      <c r="H9109" t="s">
        <v>8</v>
      </c>
      <c r="I9109">
        <f t="shared" si="146"/>
        <v>2</v>
      </c>
    </row>
    <row r="9110" spans="1:9">
      <c r="A9110">
        <f>IF(MOD(ROW()-24,COUNTA(tblProducts[Description]))=0,A9109+1,A9109)</f>
        <v>80</v>
      </c>
      <c r="B9110">
        <f>MOD(ROW()-24,COUNTA(tblProducts[Description]))+1</f>
        <v>81</v>
      </c>
      <c r="C9110" t="str">
        <f>_xlfn.XLOOKUP(A9110,tblProducts[Column1],tblProducts[Description])</f>
        <v>WITCONOL NP-60 BULK</v>
      </c>
      <c r="D9110" t="str">
        <f>_xlfn.XLOOKUP(B9110,tblProducts[Column1],tblProducts[Description])</f>
        <v>WITCONOL NP-80 BULK</v>
      </c>
      <c r="E9110" t="s">
        <v>9</v>
      </c>
      <c r="F9110" t="s">
        <v>12</v>
      </c>
      <c r="G9110" t="s">
        <v>9</v>
      </c>
      <c r="H9110" t="s">
        <v>8</v>
      </c>
      <c r="I9110">
        <f t="shared" si="146"/>
        <v>4</v>
      </c>
    </row>
    <row r="9111" spans="1:9">
      <c r="A9111">
        <f>IF(MOD(ROW()-24,COUNTA(tblProducts[Description]))=0,A9110+1,A9110)</f>
        <v>80</v>
      </c>
      <c r="B9111">
        <f>MOD(ROW()-24,COUNTA(tblProducts[Description]))+1</f>
        <v>82</v>
      </c>
      <c r="C9111" t="str">
        <f>_xlfn.XLOOKUP(A9111,tblProducts[Column1],tblProducts[Description])</f>
        <v>WITCONOL NP-60 BULK</v>
      </c>
      <c r="D9111" t="str">
        <f>_xlfn.XLOOKUP(B9111,tblProducts[Column1],tblProducts[Description])</f>
        <v>WITCONOL NP-90 BULK</v>
      </c>
      <c r="E9111" t="s">
        <v>9</v>
      </c>
      <c r="F9111" t="s">
        <v>12</v>
      </c>
      <c r="G9111" t="s">
        <v>7</v>
      </c>
      <c r="H9111" t="s">
        <v>8</v>
      </c>
      <c r="I9111">
        <f t="shared" si="146"/>
        <v>2</v>
      </c>
    </row>
    <row r="9112" spans="1:9">
      <c r="A9112">
        <f>IF(MOD(ROW()-24,COUNTA(tblProducts[Description]))=0,A9111+1,A9111)</f>
        <v>80</v>
      </c>
      <c r="B9112">
        <f>MOD(ROW()-24,COUNTA(tblProducts[Description]))+1</f>
        <v>83</v>
      </c>
      <c r="C9112" t="str">
        <f>_xlfn.XLOOKUP(A9112,tblProducts[Column1],tblProducts[Description])</f>
        <v>WITCONOL NP-60 BULK</v>
      </c>
      <c r="D9112" t="str">
        <f>_xlfn.XLOOKUP(B9112,tblProducts[Column1],tblProducts[Description])</f>
        <v>WITCONOL NS-108 PO BULK</v>
      </c>
      <c r="E9112" t="s">
        <v>9</v>
      </c>
      <c r="F9112" t="s">
        <v>12</v>
      </c>
      <c r="G9112" t="s">
        <v>7</v>
      </c>
      <c r="H9112" t="s">
        <v>8</v>
      </c>
      <c r="I9112">
        <f t="shared" si="146"/>
        <v>2</v>
      </c>
    </row>
    <row r="9113" spans="1:9">
      <c r="A9113">
        <f>IF(MOD(ROW()-24,COUNTA(tblProducts[Description]))=0,A9112+1,A9112)</f>
        <v>80</v>
      </c>
      <c r="B9113">
        <f>MOD(ROW()-24,COUNTA(tblProducts[Description]))+1</f>
        <v>84</v>
      </c>
      <c r="C9113" t="str">
        <f>_xlfn.XLOOKUP(A9113,tblProducts[Column1],tblProducts[Description])</f>
        <v>WITCONOL NP-60 BULK</v>
      </c>
      <c r="D9113" t="str">
        <f>_xlfn.XLOOKUP(B9113,tblProducts[Column1],tblProducts[Description])</f>
        <v>WITCONOL NS-505K BULK</v>
      </c>
      <c r="E9113" t="s">
        <v>9</v>
      </c>
      <c r="F9113" t="s">
        <v>12</v>
      </c>
      <c r="G9113" t="s">
        <v>7</v>
      </c>
      <c r="H9113" t="s">
        <v>8</v>
      </c>
      <c r="I9113">
        <f t="shared" ref="I9113:I9176" si="147">IF(E9113="NO",0,IF(F9113="HEEL WASH",1.5,2))+IF(G9113="NO",0,2)</f>
        <v>2</v>
      </c>
    </row>
    <row r="9114" spans="1:9">
      <c r="A9114">
        <f>IF(MOD(ROW()-24,COUNTA(tblProducts[Description]))=0,A9113+1,A9113)</f>
        <v>80</v>
      </c>
      <c r="B9114">
        <f>MOD(ROW()-24,COUNTA(tblProducts[Description]))+1</f>
        <v>85</v>
      </c>
      <c r="C9114" t="str">
        <f>_xlfn.XLOOKUP(A9114,tblProducts[Column1],tblProducts[Description])</f>
        <v>WITCONOL NP-60 BULK</v>
      </c>
      <c r="D9114" t="str">
        <f>_xlfn.XLOOKUP(B9114,tblProducts[Column1],tblProducts[Description])</f>
        <v>WITCONOL NS-817 BULK</v>
      </c>
      <c r="E9114" t="s">
        <v>9</v>
      </c>
      <c r="F9114" t="s">
        <v>12</v>
      </c>
      <c r="G9114" t="s">
        <v>7</v>
      </c>
      <c r="H9114" t="s">
        <v>8</v>
      </c>
      <c r="I9114">
        <f t="shared" si="147"/>
        <v>2</v>
      </c>
    </row>
    <row r="9115" spans="1:9">
      <c r="A9115">
        <f>IF(MOD(ROW()-24,COUNTA(tblProducts[Description]))=0,A9114+1,A9114)</f>
        <v>80</v>
      </c>
      <c r="B9115">
        <f>MOD(ROW()-24,COUNTA(tblProducts[Description]))+1</f>
        <v>86</v>
      </c>
      <c r="C9115" t="str">
        <f>_xlfn.XLOOKUP(A9115,tblProducts[Column1],tblProducts[Description])</f>
        <v>WITCONOL NP-60 BULK</v>
      </c>
      <c r="D9115" t="str">
        <f>_xlfn.XLOOKUP(B9115,tblProducts[Column1],tblProducts[Description])</f>
        <v>WITCONOL PD-375 BULK</v>
      </c>
      <c r="E9115" t="s">
        <v>9</v>
      </c>
      <c r="F9115" t="s">
        <v>12</v>
      </c>
      <c r="G9115" t="s">
        <v>7</v>
      </c>
      <c r="H9115" t="s">
        <v>8</v>
      </c>
      <c r="I9115">
        <f t="shared" si="147"/>
        <v>2</v>
      </c>
    </row>
    <row r="9116" spans="1:9">
      <c r="A9116">
        <f>IF(MOD(ROW()-24,COUNTA(tblProducts[Description]))=0,A9115+1,A9115)</f>
        <v>80</v>
      </c>
      <c r="B9116">
        <f>MOD(ROW()-24,COUNTA(tblProducts[Description]))+1</f>
        <v>87</v>
      </c>
      <c r="C9116" t="str">
        <f>_xlfn.XLOOKUP(A9116,tblProducts[Column1],tblProducts[Description])</f>
        <v>WITCONOL NP-60 BULK</v>
      </c>
      <c r="D9116" t="str">
        <f>_xlfn.XLOOKUP(B9116,tblProducts[Column1],tblProducts[Description])</f>
        <v>WITCONOL PD-4085 BULK</v>
      </c>
      <c r="E9116" t="s">
        <v>9</v>
      </c>
      <c r="F9116" t="s">
        <v>12</v>
      </c>
      <c r="G9116" t="s">
        <v>7</v>
      </c>
      <c r="H9116" t="s">
        <v>8</v>
      </c>
      <c r="I9116">
        <f t="shared" si="147"/>
        <v>2</v>
      </c>
    </row>
    <row r="9117" spans="1:9">
      <c r="A9117">
        <f>IF(MOD(ROW()-24,COUNTA(tblProducts[Description]))=0,A9116+1,A9116)</f>
        <v>80</v>
      </c>
      <c r="B9117">
        <f>MOD(ROW()-24,COUNTA(tblProducts[Description]))+1</f>
        <v>88</v>
      </c>
      <c r="C9117" t="str">
        <f>_xlfn.XLOOKUP(A9117,tblProducts[Column1],tblProducts[Description])</f>
        <v>WITCONOL NP-60 BULK</v>
      </c>
      <c r="D9117" t="str">
        <f>_xlfn.XLOOKUP(B9117,tblProducts[Column1],tblProducts[Description])</f>
        <v>WITCONOL PD-500 BULK</v>
      </c>
      <c r="E9117" t="s">
        <v>9</v>
      </c>
      <c r="F9117" t="s">
        <v>12</v>
      </c>
      <c r="G9117" t="s">
        <v>7</v>
      </c>
      <c r="H9117" t="s">
        <v>8</v>
      </c>
      <c r="I9117">
        <f t="shared" si="147"/>
        <v>2</v>
      </c>
    </row>
    <row r="9118" spans="1:9">
      <c r="A9118">
        <f>IF(MOD(ROW()-24,COUNTA(tblProducts[Description]))=0,A9117+1,A9117)</f>
        <v>80</v>
      </c>
      <c r="B9118">
        <f>MOD(ROW()-24,COUNTA(tblProducts[Description]))+1</f>
        <v>89</v>
      </c>
      <c r="C9118" t="str">
        <f>_xlfn.XLOOKUP(A9118,tblProducts[Column1],tblProducts[Description])</f>
        <v>WITCONOL NP-60 BULK</v>
      </c>
      <c r="D9118" t="str">
        <f>_xlfn.XLOOKUP(B9118,tblProducts[Column1],tblProducts[Description])</f>
        <v>WITCONOL PEG-200 BULK</v>
      </c>
      <c r="E9118" t="s">
        <v>9</v>
      </c>
      <c r="F9118" t="s">
        <v>12</v>
      </c>
      <c r="G9118" t="s">
        <v>7</v>
      </c>
      <c r="H9118" t="s">
        <v>8</v>
      </c>
      <c r="I9118">
        <f t="shared" si="147"/>
        <v>2</v>
      </c>
    </row>
    <row r="9119" spans="1:9">
      <c r="A9119">
        <f>IF(MOD(ROW()-24,COUNTA(tblProducts[Description]))=0,A9118+1,A9118)</f>
        <v>80</v>
      </c>
      <c r="B9119">
        <f>MOD(ROW()-24,COUNTA(tblProducts[Description]))+1</f>
        <v>90</v>
      </c>
      <c r="C9119" t="str">
        <f>_xlfn.XLOOKUP(A9119,tblProducts[Column1],tblProducts[Description])</f>
        <v>WITCONOL NP-60 BULK</v>
      </c>
      <c r="D9119" t="str">
        <f>_xlfn.XLOOKUP(B9119,tblProducts[Column1],tblProducts[Description])</f>
        <v>WITCONOL PEG-400 BULK</v>
      </c>
      <c r="E9119" t="s">
        <v>9</v>
      </c>
      <c r="F9119" t="s">
        <v>12</v>
      </c>
      <c r="G9119" t="s">
        <v>7</v>
      </c>
      <c r="H9119" t="s">
        <v>8</v>
      </c>
      <c r="I9119">
        <f t="shared" si="147"/>
        <v>2</v>
      </c>
    </row>
    <row r="9120" spans="1:9">
      <c r="A9120">
        <f>IF(MOD(ROW()-24,COUNTA(tblProducts[Description]))=0,A9119+1,A9119)</f>
        <v>80</v>
      </c>
      <c r="B9120">
        <f>MOD(ROW()-24,COUNTA(tblProducts[Description]))+1</f>
        <v>91</v>
      </c>
      <c r="C9120" t="str">
        <f>_xlfn.XLOOKUP(A9120,tblProducts[Column1],tblProducts[Description])</f>
        <v>WITCONOL NP-60 BULK</v>
      </c>
      <c r="D9120" t="str">
        <f>_xlfn.XLOOKUP(B9120,tblProducts[Column1],tblProducts[Description])</f>
        <v>WITCONOL PEG-500 BULK</v>
      </c>
      <c r="E9120" t="s">
        <v>9</v>
      </c>
      <c r="F9120" t="s">
        <v>12</v>
      </c>
      <c r="G9120" t="s">
        <v>7</v>
      </c>
      <c r="H9120" t="s">
        <v>8</v>
      </c>
      <c r="I9120">
        <f t="shared" si="147"/>
        <v>2</v>
      </c>
    </row>
    <row r="9121" spans="1:9">
      <c r="A9121">
        <f>IF(MOD(ROW()-24,COUNTA(tblProducts[Description]))=0,A9120+1,A9120)</f>
        <v>80</v>
      </c>
      <c r="B9121">
        <f>MOD(ROW()-24,COUNTA(tblProducts[Description]))+1</f>
        <v>92</v>
      </c>
      <c r="C9121" t="str">
        <f>_xlfn.XLOOKUP(A9121,tblProducts[Column1],tblProducts[Description])</f>
        <v>WITCONOL NP-60 BULK</v>
      </c>
      <c r="D9121" t="str">
        <f>_xlfn.XLOOKUP(B9121,tblProducts[Column1],tblProducts[Description])</f>
        <v>WITCONOL PEG-600 BULK</v>
      </c>
      <c r="E9121" t="s">
        <v>9</v>
      </c>
      <c r="F9121" t="s">
        <v>12</v>
      </c>
      <c r="G9121" t="s">
        <v>7</v>
      </c>
      <c r="H9121" t="s">
        <v>8</v>
      </c>
      <c r="I9121">
        <f t="shared" si="147"/>
        <v>2</v>
      </c>
    </row>
    <row r="9122" spans="1:9">
      <c r="A9122">
        <f>IF(MOD(ROW()-24,COUNTA(tblProducts[Description]))=0,A9121+1,A9121)</f>
        <v>80</v>
      </c>
      <c r="B9122">
        <f>MOD(ROW()-24,COUNTA(tblProducts[Description]))+1</f>
        <v>93</v>
      </c>
      <c r="C9122" t="str">
        <f>_xlfn.XLOOKUP(A9122,tblProducts[Column1],tblProducts[Description])</f>
        <v>WITCONOL NP-60 BULK</v>
      </c>
      <c r="D9122" t="str">
        <f>_xlfn.XLOOKUP(B9122,tblProducts[Column1],tblProducts[Description])</f>
        <v>WITCONOL PH-70 BULK</v>
      </c>
      <c r="E9122" t="s">
        <v>9</v>
      </c>
      <c r="F9122" t="s">
        <v>12</v>
      </c>
      <c r="G9122" t="s">
        <v>7</v>
      </c>
      <c r="H9122" t="s">
        <v>8</v>
      </c>
      <c r="I9122">
        <f t="shared" si="147"/>
        <v>2</v>
      </c>
    </row>
    <row r="9123" spans="1:9">
      <c r="A9123">
        <f>IF(MOD(ROW()-24,COUNTA(tblProducts[Description]))=0,A9122+1,A9122)</f>
        <v>80</v>
      </c>
      <c r="B9123">
        <f>MOD(ROW()-24,COUNTA(tblProducts[Description]))+1</f>
        <v>94</v>
      </c>
      <c r="C9123" t="str">
        <f>_xlfn.XLOOKUP(A9123,tblProducts[Column1],tblProducts[Description])</f>
        <v>WITCONOL NP-60 BULK</v>
      </c>
      <c r="D9123" t="str">
        <f>_xlfn.XLOOKUP(B9123,tblProducts[Column1],tblProducts[Description])</f>
        <v>WITCONOL SN-50 BULK</v>
      </c>
      <c r="E9123" t="s">
        <v>9</v>
      </c>
      <c r="F9123" t="s">
        <v>10</v>
      </c>
      <c r="G9123" t="s">
        <v>7</v>
      </c>
      <c r="H9123" t="s">
        <v>8</v>
      </c>
      <c r="I9123">
        <f t="shared" si="147"/>
        <v>1.5</v>
      </c>
    </row>
    <row r="9124" spans="1:9">
      <c r="A9124">
        <f>IF(MOD(ROW()-24,COUNTA(tblProducts[Description]))=0,A9123+1,A9123)</f>
        <v>80</v>
      </c>
      <c r="B9124">
        <f>MOD(ROW()-24,COUNTA(tblProducts[Description]))+1</f>
        <v>95</v>
      </c>
      <c r="C9124" t="str">
        <f>_xlfn.XLOOKUP(A9124,tblProducts[Column1],tblProducts[Description])</f>
        <v>WITCONOL NP-60 BULK</v>
      </c>
      <c r="D9124" t="str">
        <f>_xlfn.XLOOKUP(B9124,tblProducts[Column1],tblProducts[Description])</f>
        <v>WITCONOL SN-70 BULK</v>
      </c>
      <c r="E9124" t="s">
        <v>9</v>
      </c>
      <c r="F9124" t="s">
        <v>12</v>
      </c>
      <c r="G9124" t="s">
        <v>7</v>
      </c>
      <c r="H9124" t="s">
        <v>8</v>
      </c>
      <c r="I9124">
        <f t="shared" si="147"/>
        <v>2</v>
      </c>
    </row>
    <row r="9125" spans="1:9">
      <c r="A9125">
        <f>IF(MOD(ROW()-24,COUNTA(tblProducts[Description]))=0,A9124+1,A9124)</f>
        <v>80</v>
      </c>
      <c r="B9125">
        <f>MOD(ROW()-24,COUNTA(tblProducts[Description]))+1</f>
        <v>96</v>
      </c>
      <c r="C9125" t="str">
        <f>_xlfn.XLOOKUP(A9125,tblProducts[Column1],tblProducts[Description])</f>
        <v>WITCONOL NP-60 BULK</v>
      </c>
      <c r="D9125" t="str">
        <f>_xlfn.XLOOKUP(B9125,tblProducts[Column1],tblProducts[Description])</f>
        <v>REDICOTE E-47 NPF BULK</v>
      </c>
      <c r="E9125" t="s">
        <v>9</v>
      </c>
      <c r="F9125" t="s">
        <v>12</v>
      </c>
      <c r="G9125" t="s">
        <v>7</v>
      </c>
      <c r="H9125" t="s">
        <v>8</v>
      </c>
      <c r="I9125">
        <f t="shared" si="147"/>
        <v>2</v>
      </c>
    </row>
    <row r="9126" spans="1:9">
      <c r="A9126">
        <f>IF(MOD(ROW()-24,COUNTA(tblProducts[Description]))=0,A9125+1,A9125)</f>
        <v>80</v>
      </c>
      <c r="B9126">
        <f>MOD(ROW()-24,COUNTA(tblProducts[Description]))+1</f>
        <v>97</v>
      </c>
      <c r="C9126" t="str">
        <f>_xlfn.XLOOKUP(A9126,tblProducts[Column1],tblProducts[Description])</f>
        <v>WITCONOL NP-60 BULK</v>
      </c>
      <c r="D9126" t="str">
        <f>_xlfn.XLOOKUP(B9126,tblProducts[Column1],tblProducts[Description])</f>
        <v>EMULPON CO-25 BULK</v>
      </c>
      <c r="E9126" t="s">
        <v>9</v>
      </c>
      <c r="F9126" t="s">
        <v>12</v>
      </c>
      <c r="G9126" t="s">
        <v>7</v>
      </c>
      <c r="H9126" t="s">
        <v>8</v>
      </c>
      <c r="I9126">
        <f t="shared" si="147"/>
        <v>2</v>
      </c>
    </row>
    <row r="9127" spans="1:9">
      <c r="A9127">
        <f>IF(MOD(ROW()-24,COUNTA(tblProducts[Description]))=0,A9126+1,A9126)</f>
        <v>80</v>
      </c>
      <c r="B9127">
        <f>MOD(ROW()-24,COUNTA(tblProducts[Description]))+1</f>
        <v>98</v>
      </c>
      <c r="C9127" t="str">
        <f>_xlfn.XLOOKUP(A9127,tblProducts[Column1],tblProducts[Description])</f>
        <v>WITCONOL NP-60 BULK</v>
      </c>
      <c r="D9127" t="str">
        <f>_xlfn.XLOOKUP(B9127,tblProducts[Column1],tblProducts[Description])</f>
        <v>EMULPON CO-30 BULK</v>
      </c>
      <c r="E9127" t="s">
        <v>9</v>
      </c>
      <c r="F9127" t="s">
        <v>12</v>
      </c>
      <c r="G9127" t="s">
        <v>7</v>
      </c>
      <c r="H9127" t="s">
        <v>8</v>
      </c>
      <c r="I9127">
        <f t="shared" si="147"/>
        <v>2</v>
      </c>
    </row>
    <row r="9128" spans="1:9">
      <c r="A9128">
        <f>IF(MOD(ROW()-24,COUNTA(tblProducts[Description]))=0,A9127+1,A9127)</f>
        <v>80</v>
      </c>
      <c r="B9128">
        <f>MOD(ROW()-24,COUNTA(tblProducts[Description]))+1</f>
        <v>99</v>
      </c>
      <c r="C9128" t="str">
        <f>_xlfn.XLOOKUP(A9128,tblProducts[Column1],tblProducts[Description])</f>
        <v>WITCONOL NP-60 BULK</v>
      </c>
      <c r="D9128" t="str">
        <f>_xlfn.XLOOKUP(B9128,tblProducts[Column1],tblProducts[Description])</f>
        <v>EMULPON CO-40 BULK</v>
      </c>
      <c r="E9128" t="s">
        <v>9</v>
      </c>
      <c r="F9128" t="s">
        <v>12</v>
      </c>
      <c r="G9128" t="s">
        <v>7</v>
      </c>
      <c r="H9128" t="s">
        <v>8</v>
      </c>
      <c r="I9128">
        <f t="shared" si="147"/>
        <v>2</v>
      </c>
    </row>
    <row r="9129" spans="1:9">
      <c r="A9129">
        <f>IF(MOD(ROW()-24,COUNTA(tblProducts[Description]))=0,A9128+1,A9128)</f>
        <v>80</v>
      </c>
      <c r="B9129">
        <f>MOD(ROW()-24,COUNTA(tblProducts[Description]))+1</f>
        <v>100</v>
      </c>
      <c r="C9129" t="str">
        <f>_xlfn.XLOOKUP(A9129,tblProducts[Column1],tblProducts[Description])</f>
        <v>WITCONOL NP-60 BULK</v>
      </c>
      <c r="D9129" t="str">
        <f>_xlfn.XLOOKUP(B9129,tblProducts[Column1],tblProducts[Description])</f>
        <v>EMULPON CO-36 BULK</v>
      </c>
      <c r="E9129" t="s">
        <v>9</v>
      </c>
      <c r="F9129" t="s">
        <v>12</v>
      </c>
      <c r="G9129" t="s">
        <v>7</v>
      </c>
      <c r="H9129" t="s">
        <v>8</v>
      </c>
      <c r="I9129">
        <f t="shared" si="147"/>
        <v>2</v>
      </c>
    </row>
    <row r="9130" spans="1:9">
      <c r="A9130">
        <f>IF(MOD(ROW()-24,COUNTA(tblProducts[Description]))=0,A9129+1,A9129)</f>
        <v>80</v>
      </c>
      <c r="B9130">
        <f>MOD(ROW()-24,COUNTA(tblProducts[Description]))+1</f>
        <v>101</v>
      </c>
      <c r="C9130" t="str">
        <f>_xlfn.XLOOKUP(A9130,tblProducts[Column1],tblProducts[Description])</f>
        <v>WITCONOL NP-60 BULK</v>
      </c>
      <c r="D9130" t="str">
        <f>_xlfn.XLOOKUP(B9130,tblProducts[Column1],tblProducts[Description])</f>
        <v>REDICOTE E-4819 BULK</v>
      </c>
      <c r="E9130" t="s">
        <v>9</v>
      </c>
      <c r="F9130" t="s">
        <v>12</v>
      </c>
      <c r="G9130" t="s">
        <v>7</v>
      </c>
      <c r="H9130" t="s">
        <v>8</v>
      </c>
      <c r="I9130">
        <f t="shared" si="147"/>
        <v>2</v>
      </c>
    </row>
    <row r="9131" spans="1:9">
      <c r="A9131">
        <f>IF(MOD(ROW()-24,COUNTA(tblProducts[Description]))=0,A9130+1,A9130)</f>
        <v>80</v>
      </c>
      <c r="B9131">
        <f>MOD(ROW()-24,COUNTA(tblProducts[Description]))+1</f>
        <v>102</v>
      </c>
      <c r="C9131" t="str">
        <f>_xlfn.XLOOKUP(A9131,tblProducts[Column1],tblProducts[Description])</f>
        <v>WITCONOL NP-60 BULK</v>
      </c>
      <c r="D9131" t="str">
        <f>_xlfn.XLOOKUP(B9131,tblProducts[Column1],tblProducts[Description])</f>
        <v>ETHYLAN 1005 SA  BULK</v>
      </c>
      <c r="E9131" t="s">
        <v>9</v>
      </c>
      <c r="F9131" t="s">
        <v>10</v>
      </c>
      <c r="G9131" t="s">
        <v>7</v>
      </c>
      <c r="H9131" t="s">
        <v>8</v>
      </c>
      <c r="I9131">
        <f t="shared" si="147"/>
        <v>1.5</v>
      </c>
    </row>
    <row r="9132" spans="1:9">
      <c r="A9132">
        <f>IF(MOD(ROW()-24,COUNTA(tblProducts[Description]))=0,A9131+1,A9131)</f>
        <v>80</v>
      </c>
      <c r="B9132">
        <f>MOD(ROW()-24,COUNTA(tblProducts[Description]))+1</f>
        <v>103</v>
      </c>
      <c r="C9132" t="str">
        <f>_xlfn.XLOOKUP(A9132,tblProducts[Column1],tblProducts[Description])</f>
        <v>WITCONOL NP-60 BULK</v>
      </c>
      <c r="D9132" t="str">
        <f>_xlfn.XLOOKUP(B9132,tblProducts[Column1],tblProducts[Description])</f>
        <v>ETHODUOMEEN T/15 BULK</v>
      </c>
      <c r="E9132" t="s">
        <v>9</v>
      </c>
      <c r="F9132" t="s">
        <v>12</v>
      </c>
      <c r="G9132" t="s">
        <v>7</v>
      </c>
      <c r="H9132" t="s">
        <v>8</v>
      </c>
      <c r="I9132">
        <f t="shared" si="147"/>
        <v>2</v>
      </c>
    </row>
    <row r="9133" spans="1:9">
      <c r="A9133">
        <f>IF(MOD(ROW()-24,COUNTA(tblProducts[Description]))=0,A9132+1,A9132)</f>
        <v>80</v>
      </c>
      <c r="B9133">
        <f>MOD(ROW()-24,COUNTA(tblProducts[Description]))+1</f>
        <v>104</v>
      </c>
      <c r="C9133" t="str">
        <f>_xlfn.XLOOKUP(A9133,tblProducts[Column1],tblProducts[Description])</f>
        <v>WITCONOL NP-60 BULK</v>
      </c>
      <c r="D9133" t="str">
        <f>_xlfn.XLOOKUP(B9133,tblProducts[Column1],tblProducts[Description])</f>
        <v>C-6442 BULK</v>
      </c>
      <c r="E9133" t="s">
        <v>9</v>
      </c>
      <c r="F9133" t="s">
        <v>12</v>
      </c>
      <c r="G9133" t="s">
        <v>9</v>
      </c>
      <c r="H9133" t="s">
        <v>8</v>
      </c>
      <c r="I9133">
        <f t="shared" si="147"/>
        <v>4</v>
      </c>
    </row>
    <row r="9134" spans="1:9">
      <c r="A9134">
        <f>IF(MOD(ROW()-24,COUNTA(tblProducts[Description]))=0,A9133+1,A9133)</f>
        <v>80</v>
      </c>
      <c r="B9134">
        <f>MOD(ROW()-24,COUNTA(tblProducts[Description]))+1</f>
        <v>105</v>
      </c>
      <c r="C9134" t="str">
        <f>_xlfn.XLOOKUP(A9134,tblProducts[Column1],tblProducts[Description])</f>
        <v>WITCONOL NP-60 BULK</v>
      </c>
      <c r="D9134" t="str">
        <f>_xlfn.XLOOKUP(B9134,tblProducts[Column1],tblProducts[Description])</f>
        <v>ETHODUOMEEN T/25  BULK</v>
      </c>
      <c r="E9134" t="s">
        <v>9</v>
      </c>
      <c r="F9134" t="s">
        <v>12</v>
      </c>
      <c r="G9134" t="s">
        <v>9</v>
      </c>
      <c r="H9134" t="s">
        <v>8</v>
      </c>
      <c r="I9134">
        <f t="shared" si="147"/>
        <v>4</v>
      </c>
    </row>
    <row r="9135" spans="1:9">
      <c r="A9135">
        <f>IF(MOD(ROW()-24,COUNTA(tblProducts[Description]))=0,A9134+1,A9134)</f>
        <v>80</v>
      </c>
      <c r="B9135">
        <f>MOD(ROW()-24,COUNTA(tblProducts[Description]))+1</f>
        <v>106</v>
      </c>
      <c r="C9135" t="str">
        <f>_xlfn.XLOOKUP(A9135,tblProducts[Column1],tblProducts[Description])</f>
        <v>WITCONOL NP-60 BULK</v>
      </c>
      <c r="D9135" t="str">
        <f>_xlfn.XLOOKUP(B9135,tblProducts[Column1],tblProducts[Description])</f>
        <v>WITCONOL PD-2000 BULK</v>
      </c>
      <c r="E9135" t="s">
        <v>9</v>
      </c>
      <c r="F9135" t="s">
        <v>12</v>
      </c>
      <c r="G9135" t="s">
        <v>7</v>
      </c>
      <c r="H9135" t="s">
        <v>8</v>
      </c>
      <c r="I9135">
        <f t="shared" si="147"/>
        <v>2</v>
      </c>
    </row>
    <row r="9136" spans="1:9">
      <c r="A9136">
        <f>IF(MOD(ROW()-24,COUNTA(tblProducts[Description]))=0,A9135+1,A9135)</f>
        <v>80</v>
      </c>
      <c r="B9136">
        <f>MOD(ROW()-24,COUNTA(tblProducts[Description]))+1</f>
        <v>107</v>
      </c>
      <c r="C9136" t="str">
        <f>_xlfn.XLOOKUP(A9136,tblProducts[Column1],tblProducts[Description])</f>
        <v>WITCONOL NP-60 BULK</v>
      </c>
      <c r="D9136" t="str">
        <f>_xlfn.XLOOKUP(B9136,tblProducts[Column1],tblProducts[Description])</f>
        <v>BEROL 347 BULK</v>
      </c>
      <c r="E9136" t="s">
        <v>9</v>
      </c>
      <c r="F9136" t="s">
        <v>12</v>
      </c>
      <c r="G9136" t="s">
        <v>7</v>
      </c>
      <c r="H9136" t="s">
        <v>8</v>
      </c>
      <c r="I9136">
        <f t="shared" si="147"/>
        <v>2</v>
      </c>
    </row>
    <row r="9137" spans="1:9">
      <c r="A9137">
        <f>IF(MOD(ROW()-24,COUNTA(tblProducts[Description]))=0,A9136+1,A9136)</f>
        <v>80</v>
      </c>
      <c r="B9137">
        <f>MOD(ROW()-24,COUNTA(tblProducts[Description]))+1</f>
        <v>108</v>
      </c>
      <c r="C9137" t="str">
        <f>_xlfn.XLOOKUP(A9137,tblProducts[Column1],tblProducts[Description])</f>
        <v>WITCONOL NP-60 BULK</v>
      </c>
      <c r="D9137" t="str">
        <f>_xlfn.XLOOKUP(B9137,tblProducts[Column1],tblProducts[Description])</f>
        <v>ETHYLAN PT-3000 BULK</v>
      </c>
      <c r="E9137" t="s">
        <v>9</v>
      </c>
      <c r="F9137" t="s">
        <v>12</v>
      </c>
      <c r="G9137" t="s">
        <v>7</v>
      </c>
      <c r="H9137" t="s">
        <v>8</v>
      </c>
      <c r="I9137">
        <f t="shared" si="147"/>
        <v>2</v>
      </c>
    </row>
    <row r="9138" spans="1:9">
      <c r="A9138">
        <f>IF(MOD(ROW()-24,COUNTA(tblProducts[Description]))=0,A9137+1,A9137)</f>
        <v>80</v>
      </c>
      <c r="B9138">
        <f>MOD(ROW()-24,COUNTA(tblProducts[Description]))+1</f>
        <v>109</v>
      </c>
      <c r="C9138" t="str">
        <f>_xlfn.XLOOKUP(A9138,tblProducts[Column1],tblProducts[Description])</f>
        <v>WITCONOL NP-60 BULK</v>
      </c>
      <c r="D9138" t="str">
        <f>_xlfn.XLOOKUP(B9138,tblProducts[Column1],tblProducts[Description])</f>
        <v>ETHYLAN HB4/BULK</v>
      </c>
      <c r="E9138" t="s">
        <v>9</v>
      </c>
      <c r="F9138" t="s">
        <v>12</v>
      </c>
      <c r="G9138" t="s">
        <v>7</v>
      </c>
      <c r="H9138" t="s">
        <v>8</v>
      </c>
      <c r="I9138">
        <f t="shared" si="147"/>
        <v>2</v>
      </c>
    </row>
    <row r="9139" spans="1:9">
      <c r="A9139">
        <f>IF(MOD(ROW()-24,COUNTA(tblProducts[Description]))=0,A9138+1,A9138)</f>
        <v>80</v>
      </c>
      <c r="B9139">
        <f>MOD(ROW()-24,COUNTA(tblProducts[Description]))+1</f>
        <v>110</v>
      </c>
      <c r="C9139" t="str">
        <f>_xlfn.XLOOKUP(A9139,tblProducts[Column1],tblProducts[Description])</f>
        <v>WITCONOL NP-60 BULK</v>
      </c>
      <c r="D9139" t="str">
        <f>_xlfn.XLOOKUP(B9139,tblProducts[Column1],tblProducts[Description])</f>
        <v>ADSEE AB 600 BULK</v>
      </c>
      <c r="E9139" t="s">
        <v>9</v>
      </c>
      <c r="F9139" t="s">
        <v>12</v>
      </c>
      <c r="G9139" t="s">
        <v>7</v>
      </c>
      <c r="H9139" t="s">
        <v>8</v>
      </c>
      <c r="I9139">
        <f t="shared" si="147"/>
        <v>2</v>
      </c>
    </row>
    <row r="9140" spans="1:9">
      <c r="A9140">
        <f>IF(MOD(ROW()-24,COUNTA(tblProducts[Description]))=0,A9139+1,A9139)</f>
        <v>80</v>
      </c>
      <c r="B9140">
        <f>MOD(ROW()-24,COUNTA(tblProducts[Description]))+1</f>
        <v>111</v>
      </c>
      <c r="C9140" t="str">
        <f>_xlfn.XLOOKUP(A9140,tblProducts[Column1],tblProducts[Description])</f>
        <v>WITCONOL NP-60 BULK</v>
      </c>
      <c r="D9140" t="str">
        <f>_xlfn.XLOOKUP(B9140,tblProducts[Column1],tblProducts[Description])</f>
        <v>WITCONOL PT-320  BULK</v>
      </c>
      <c r="E9140" t="s">
        <v>9</v>
      </c>
      <c r="F9140" t="s">
        <v>12</v>
      </c>
      <c r="G9140" t="s">
        <v>7</v>
      </c>
      <c r="H9140" t="s">
        <v>8</v>
      </c>
      <c r="I9140">
        <f t="shared" si="147"/>
        <v>2</v>
      </c>
    </row>
    <row r="9141" spans="1:9">
      <c r="A9141">
        <f>IF(MOD(ROW()-24,COUNTA(tblProducts[Description]))=0,A9140+1,A9140)</f>
        <v>80</v>
      </c>
      <c r="B9141">
        <f>MOD(ROW()-24,COUNTA(tblProducts[Description]))+1</f>
        <v>112</v>
      </c>
      <c r="C9141" t="str">
        <f>_xlfn.XLOOKUP(A9141,tblProducts[Column1],tblProducts[Description])</f>
        <v>WITCONOL NP-60 BULK</v>
      </c>
      <c r="D9141" t="str">
        <f>_xlfn.XLOOKUP(B9141,tblProducts[Column1],tblProducts[Description])</f>
        <v>ETHYLAN DA-3 BULK</v>
      </c>
      <c r="E9141" t="s">
        <v>9</v>
      </c>
      <c r="F9141" t="s">
        <v>12</v>
      </c>
      <c r="G9141" t="s">
        <v>7</v>
      </c>
      <c r="H9141" t="s">
        <v>8</v>
      </c>
      <c r="I9141">
        <f t="shared" si="147"/>
        <v>2</v>
      </c>
    </row>
    <row r="9142" spans="1:9">
      <c r="A9142">
        <f>IF(MOD(ROW()-24,COUNTA(tblProducts[Description]))=0,A9141+1,A9141)</f>
        <v>80</v>
      </c>
      <c r="B9142">
        <f>MOD(ROW()-24,COUNTA(tblProducts[Description]))+1</f>
        <v>113</v>
      </c>
      <c r="C9142" t="str">
        <f>_xlfn.XLOOKUP(A9142,tblProducts[Column1],tblProducts[Description])</f>
        <v>WITCONOL NP-60 BULK</v>
      </c>
      <c r="D9142" t="str">
        <f>_xlfn.XLOOKUP(B9142,tblProducts[Column1],tblProducts[Description])</f>
        <v>ETHOMEEN O/12 BULK</v>
      </c>
      <c r="E9142" t="s">
        <v>9</v>
      </c>
      <c r="F9142" t="s">
        <v>12</v>
      </c>
      <c r="G9142" t="s">
        <v>7</v>
      </c>
      <c r="H9142" t="s">
        <v>8</v>
      </c>
      <c r="I9142">
        <f t="shared" si="147"/>
        <v>2</v>
      </c>
    </row>
    <row r="9143" spans="1:9">
      <c r="A9143">
        <f>IF(MOD(ROW()-24,COUNTA(tblProducts[Description]))=0,A9142+1,A9142)</f>
        <v>80</v>
      </c>
      <c r="B9143">
        <f>MOD(ROW()-24,COUNTA(tblProducts[Description]))+1</f>
        <v>114</v>
      </c>
      <c r="C9143" t="str">
        <f>_xlfn.XLOOKUP(A9143,tblProducts[Column1],tblProducts[Description])</f>
        <v>WITCONOL NP-60 BULK</v>
      </c>
      <c r="D9143" t="str">
        <f>_xlfn.XLOOKUP(B9143,tblProducts[Column1],tblProducts[Description])</f>
        <v>WITCONOL PT-1000 BULK</v>
      </c>
      <c r="E9143" t="s">
        <v>9</v>
      </c>
      <c r="F9143" t="s">
        <v>12</v>
      </c>
      <c r="G9143" t="s">
        <v>7</v>
      </c>
      <c r="H9143" t="s">
        <v>8</v>
      </c>
      <c r="I9143">
        <f t="shared" si="147"/>
        <v>2</v>
      </c>
    </row>
    <row r="9144" spans="1:9">
      <c r="A9144">
        <f>IF(MOD(ROW()-24,COUNTA(tblProducts[Description]))=0,A9143+1,A9143)</f>
        <v>81</v>
      </c>
      <c r="B9144">
        <f>MOD(ROW()-24,COUNTA(tblProducts[Description]))+1</f>
        <v>1</v>
      </c>
      <c r="C9144" t="str">
        <f>_xlfn.XLOOKUP(A9144,tblProducts[Column1],tblProducts[Description])</f>
        <v>WITCONOL NP-80 BULK</v>
      </c>
      <c r="D9144" t="str">
        <f>_xlfn.XLOOKUP(B9144,tblProducts[Column1],tblProducts[Description])</f>
        <v>ADSEE 4130 BULK</v>
      </c>
      <c r="E9144" t="s">
        <v>9</v>
      </c>
      <c r="F9144" t="s">
        <v>12</v>
      </c>
      <c r="G9144" t="s">
        <v>7</v>
      </c>
      <c r="H9144" t="s">
        <v>8</v>
      </c>
      <c r="I9144">
        <f t="shared" si="147"/>
        <v>2</v>
      </c>
    </row>
    <row r="9145" spans="1:9">
      <c r="A9145">
        <f>IF(MOD(ROW()-24,COUNTA(tblProducts[Description]))=0,A9144+1,A9144)</f>
        <v>81</v>
      </c>
      <c r="B9145">
        <f>MOD(ROW()-24,COUNTA(tblProducts[Description]))+1</f>
        <v>2</v>
      </c>
      <c r="C9145" t="str">
        <f>_xlfn.XLOOKUP(A9145,tblProducts[Column1],tblProducts[Description])</f>
        <v>WITCONOL NP-80 BULK</v>
      </c>
      <c r="D9145" t="str">
        <f>_xlfn.XLOOKUP(B9145,tblProducts[Column1],tblProducts[Description])</f>
        <v>ARMOSTAT 300 BULK</v>
      </c>
      <c r="E9145" t="s">
        <v>9</v>
      </c>
      <c r="F9145" t="s">
        <v>12</v>
      </c>
      <c r="G9145" t="s">
        <v>7</v>
      </c>
      <c r="H9145" t="s">
        <v>8</v>
      </c>
      <c r="I9145">
        <f t="shared" si="147"/>
        <v>2</v>
      </c>
    </row>
    <row r="9146" spans="1:9">
      <c r="A9146">
        <f>IF(MOD(ROW()-24,COUNTA(tblProducts[Description]))=0,A9145+1,A9145)</f>
        <v>81</v>
      </c>
      <c r="B9146">
        <f>MOD(ROW()-24,COUNTA(tblProducts[Description]))+1</f>
        <v>3</v>
      </c>
      <c r="C9146" t="str">
        <f>_xlfn.XLOOKUP(A9146,tblProducts[Column1],tblProducts[Description])</f>
        <v>WITCONOL NP-80 BULK</v>
      </c>
      <c r="D9146" t="str">
        <f>_xlfn.XLOOKUP(B9146,tblProducts[Column1],tblProducts[Description])</f>
        <v>ARMOSTAT 400 BULK</v>
      </c>
      <c r="E9146" t="s">
        <v>9</v>
      </c>
      <c r="F9146" t="s">
        <v>12</v>
      </c>
      <c r="G9146" t="s">
        <v>7</v>
      </c>
      <c r="H9146" t="s">
        <v>8</v>
      </c>
      <c r="I9146">
        <f t="shared" si="147"/>
        <v>2</v>
      </c>
    </row>
    <row r="9147" spans="1:9">
      <c r="A9147">
        <f>IF(MOD(ROW()-24,COUNTA(tblProducts[Description]))=0,A9146+1,A9146)</f>
        <v>81</v>
      </c>
      <c r="B9147">
        <f>MOD(ROW()-24,COUNTA(tblProducts[Description]))+1</f>
        <v>4</v>
      </c>
      <c r="C9147" t="str">
        <f>_xlfn.XLOOKUP(A9147,tblProducts[Column1],tblProducts[Description])</f>
        <v>WITCONOL NP-80 BULK</v>
      </c>
      <c r="D9147" t="str">
        <f>_xlfn.XLOOKUP(B9147,tblProducts[Column1],tblProducts[Description])</f>
        <v>ARMOSTAT 410 LM BULK</v>
      </c>
      <c r="E9147" t="s">
        <v>9</v>
      </c>
      <c r="F9147" t="s">
        <v>12</v>
      </c>
      <c r="G9147" t="s">
        <v>7</v>
      </c>
      <c r="H9147" t="s">
        <v>8</v>
      </c>
      <c r="I9147">
        <f t="shared" si="147"/>
        <v>2</v>
      </c>
    </row>
    <row r="9148" spans="1:9">
      <c r="A9148">
        <f>IF(MOD(ROW()-24,COUNTA(tblProducts[Description]))=0,A9147+1,A9147)</f>
        <v>81</v>
      </c>
      <c r="B9148">
        <f>MOD(ROW()-24,COUNTA(tblProducts[Description]))+1</f>
        <v>5</v>
      </c>
      <c r="C9148" t="str">
        <f>_xlfn.XLOOKUP(A9148,tblProducts[Column1],tblProducts[Description])</f>
        <v>WITCONOL NP-80 BULK</v>
      </c>
      <c r="D9148" t="str">
        <f>_xlfn.XLOOKUP(B9148,tblProducts[Column1],tblProducts[Description])</f>
        <v>ARMUL HE 5070 BULK</v>
      </c>
      <c r="E9148" t="s">
        <v>9</v>
      </c>
      <c r="F9148" t="s">
        <v>12</v>
      </c>
      <c r="G9148" t="s">
        <v>7</v>
      </c>
      <c r="H9148" t="s">
        <v>8</v>
      </c>
      <c r="I9148">
        <f t="shared" si="147"/>
        <v>2</v>
      </c>
    </row>
    <row r="9149" spans="1:9">
      <c r="A9149">
        <f>IF(MOD(ROW()-24,COUNTA(tblProducts[Description]))=0,A9148+1,A9148)</f>
        <v>81</v>
      </c>
      <c r="B9149">
        <f>MOD(ROW()-24,COUNTA(tblProducts[Description]))+1</f>
        <v>6</v>
      </c>
      <c r="C9149" t="str">
        <f>_xlfn.XLOOKUP(A9149,tblProducts[Column1],tblProducts[Description])</f>
        <v>WITCONOL NP-80 BULK</v>
      </c>
      <c r="D9149" t="str">
        <f>_xlfn.XLOOKUP(B9149,tblProducts[Column1],tblProducts[Description])</f>
        <v>BEROL 260 BULK</v>
      </c>
      <c r="E9149" t="s">
        <v>9</v>
      </c>
      <c r="F9149" t="s">
        <v>12</v>
      </c>
      <c r="G9149" t="s">
        <v>7</v>
      </c>
      <c r="H9149" t="s">
        <v>8</v>
      </c>
      <c r="I9149">
        <f t="shared" si="147"/>
        <v>2</v>
      </c>
    </row>
    <row r="9150" spans="1:9">
      <c r="A9150">
        <f>IF(MOD(ROW()-24,COUNTA(tblProducts[Description]))=0,A9149+1,A9149)</f>
        <v>81</v>
      </c>
      <c r="B9150">
        <f>MOD(ROW()-24,COUNTA(tblProducts[Description]))+1</f>
        <v>7</v>
      </c>
      <c r="C9150" t="str">
        <f>_xlfn.XLOOKUP(A9150,tblProducts[Column1],tblProducts[Description])</f>
        <v>WITCONOL NP-80 BULK</v>
      </c>
      <c r="D9150" t="str">
        <f>_xlfn.XLOOKUP(B9150,tblProducts[Column1],tblProducts[Description])</f>
        <v>BEROL 266 BULK</v>
      </c>
      <c r="E9150" t="s">
        <v>9</v>
      </c>
      <c r="F9150" t="s">
        <v>12</v>
      </c>
      <c r="G9150" t="s">
        <v>7</v>
      </c>
      <c r="H9150" t="s">
        <v>8</v>
      </c>
      <c r="I9150">
        <f t="shared" si="147"/>
        <v>2</v>
      </c>
    </row>
    <row r="9151" spans="1:9">
      <c r="A9151">
        <f>IF(MOD(ROW()-24,COUNTA(tblProducts[Description]))=0,A9150+1,A9150)</f>
        <v>81</v>
      </c>
      <c r="B9151">
        <f>MOD(ROW()-24,COUNTA(tblProducts[Description]))+1</f>
        <v>8</v>
      </c>
      <c r="C9151" t="str">
        <f>_xlfn.XLOOKUP(A9151,tblProducts[Column1],tblProducts[Description])</f>
        <v>WITCONOL NP-80 BULK</v>
      </c>
      <c r="D9151" t="str">
        <f>_xlfn.XLOOKUP(B9151,tblProducts[Column1],tblProducts[Description])</f>
        <v>BEROL 266V BULK</v>
      </c>
      <c r="E9151" t="s">
        <v>9</v>
      </c>
      <c r="F9151" t="s">
        <v>12</v>
      </c>
      <c r="G9151" t="s">
        <v>7</v>
      </c>
      <c r="H9151" t="s">
        <v>8</v>
      </c>
      <c r="I9151">
        <f t="shared" si="147"/>
        <v>2</v>
      </c>
    </row>
    <row r="9152" spans="1:9">
      <c r="A9152">
        <f>IF(MOD(ROW()-24,COUNTA(tblProducts[Description]))=0,A9151+1,A9151)</f>
        <v>81</v>
      </c>
      <c r="B9152">
        <f>MOD(ROW()-24,COUNTA(tblProducts[Description]))+1</f>
        <v>9</v>
      </c>
      <c r="C9152" t="str">
        <f>_xlfn.XLOOKUP(A9152,tblProducts[Column1],tblProducts[Description])</f>
        <v>WITCONOL NP-80 BULK</v>
      </c>
      <c r="D9152" t="str">
        <f>_xlfn.XLOOKUP(B9152,tblProducts[Column1],tblProducts[Description])</f>
        <v>BEROL 467 BULK</v>
      </c>
      <c r="E9152" t="s">
        <v>9</v>
      </c>
      <c r="F9152" t="s">
        <v>12</v>
      </c>
      <c r="G9152" t="s">
        <v>7</v>
      </c>
      <c r="H9152" t="s">
        <v>8</v>
      </c>
      <c r="I9152">
        <f t="shared" si="147"/>
        <v>2</v>
      </c>
    </row>
    <row r="9153" spans="1:9">
      <c r="A9153">
        <f>IF(MOD(ROW()-24,COUNTA(tblProducts[Description]))=0,A9152+1,A9152)</f>
        <v>81</v>
      </c>
      <c r="B9153">
        <f>MOD(ROW()-24,COUNTA(tblProducts[Description]))+1</f>
        <v>10</v>
      </c>
      <c r="C9153" t="str">
        <f>_xlfn.XLOOKUP(A9153,tblProducts[Column1],tblProducts[Description])</f>
        <v>WITCONOL NP-80 BULK</v>
      </c>
      <c r="D9153" t="str">
        <f>_xlfn.XLOOKUP(B9153,tblProducts[Column1],tblProducts[Description])</f>
        <v>BEROL OX 91-6 BULK</v>
      </c>
      <c r="E9153" t="s">
        <v>9</v>
      </c>
      <c r="F9153" t="s">
        <v>12</v>
      </c>
      <c r="G9153" t="s">
        <v>7</v>
      </c>
      <c r="H9153" t="s">
        <v>8</v>
      </c>
      <c r="I9153">
        <f t="shared" si="147"/>
        <v>2</v>
      </c>
    </row>
    <row r="9154" spans="1:9">
      <c r="A9154">
        <f>IF(MOD(ROW()-24,COUNTA(tblProducts[Description]))=0,A9153+1,A9153)</f>
        <v>81</v>
      </c>
      <c r="B9154">
        <f>MOD(ROW()-24,COUNTA(tblProducts[Description]))+1</f>
        <v>11</v>
      </c>
      <c r="C9154" t="str">
        <f>_xlfn.XLOOKUP(A9154,tblProducts[Column1],tblProducts[Description])</f>
        <v>WITCONOL NP-80 BULK</v>
      </c>
      <c r="D9154" t="str">
        <f>_xlfn.XLOOKUP(B9154,tblProducts[Column1],tblProducts[Description])</f>
        <v>C-5635 BULK</v>
      </c>
      <c r="E9154" t="s">
        <v>7</v>
      </c>
      <c r="G9154" t="s">
        <v>7</v>
      </c>
      <c r="H9154" t="s">
        <v>8</v>
      </c>
      <c r="I9154">
        <f t="shared" si="147"/>
        <v>0</v>
      </c>
    </row>
    <row r="9155" spans="1:9">
      <c r="A9155">
        <f>IF(MOD(ROW()-24,COUNTA(tblProducts[Description]))=0,A9154+1,A9154)</f>
        <v>81</v>
      </c>
      <c r="B9155">
        <f>MOD(ROW()-24,COUNTA(tblProducts[Description]))+1</f>
        <v>12</v>
      </c>
      <c r="C9155" t="str">
        <f>_xlfn.XLOOKUP(A9155,tblProducts[Column1],tblProducts[Description])</f>
        <v>WITCONOL NP-80 BULK</v>
      </c>
      <c r="D9155" t="str">
        <f>_xlfn.XLOOKUP(B9155,tblProducts[Column1],tblProducts[Description])</f>
        <v>C-6290 BULK</v>
      </c>
      <c r="E9155" t="s">
        <v>9</v>
      </c>
      <c r="F9155" t="s">
        <v>12</v>
      </c>
      <c r="G9155" t="s">
        <v>7</v>
      </c>
      <c r="H9155" t="s">
        <v>8</v>
      </c>
      <c r="I9155">
        <f t="shared" si="147"/>
        <v>2</v>
      </c>
    </row>
    <row r="9156" spans="1:9">
      <c r="A9156">
        <f>IF(MOD(ROW()-24,COUNTA(tblProducts[Description]))=0,A9155+1,A9155)</f>
        <v>81</v>
      </c>
      <c r="B9156">
        <f>MOD(ROW()-24,COUNTA(tblProducts[Description]))+1</f>
        <v>13</v>
      </c>
      <c r="C9156" t="str">
        <f>_xlfn.XLOOKUP(A9156,tblProducts[Column1],tblProducts[Description])</f>
        <v>WITCONOL NP-80 BULK</v>
      </c>
      <c r="D9156" t="str">
        <f>_xlfn.XLOOKUP(B9156,tblProducts[Column1],tblProducts[Description])</f>
        <v>C-6385 BULK</v>
      </c>
      <c r="E9156" t="s">
        <v>9</v>
      </c>
      <c r="F9156" t="s">
        <v>12</v>
      </c>
      <c r="G9156" t="s">
        <v>7</v>
      </c>
      <c r="H9156" t="s">
        <v>8</v>
      </c>
      <c r="I9156">
        <f t="shared" si="147"/>
        <v>2</v>
      </c>
    </row>
    <row r="9157" spans="1:9">
      <c r="A9157">
        <f>IF(MOD(ROW()-24,COUNTA(tblProducts[Description]))=0,A9156+1,A9156)</f>
        <v>81</v>
      </c>
      <c r="B9157">
        <f>MOD(ROW()-24,COUNTA(tblProducts[Description]))+1</f>
        <v>14</v>
      </c>
      <c r="C9157" t="str">
        <f>_xlfn.XLOOKUP(A9157,tblProducts[Column1],tblProducts[Description])</f>
        <v>WITCONOL NP-80 BULK</v>
      </c>
      <c r="D9157" t="str">
        <f>_xlfn.XLOOKUP(B9157,tblProducts[Column1],tblProducts[Description])</f>
        <v>C-6427 BULK</v>
      </c>
      <c r="E9157" t="s">
        <v>9</v>
      </c>
      <c r="F9157" t="s">
        <v>12</v>
      </c>
      <c r="G9157" t="s">
        <v>7</v>
      </c>
      <c r="H9157" t="s">
        <v>8</v>
      </c>
      <c r="I9157">
        <f t="shared" si="147"/>
        <v>2</v>
      </c>
    </row>
    <row r="9158" spans="1:9">
      <c r="A9158">
        <f>IF(MOD(ROW()-24,COUNTA(tblProducts[Description]))=0,A9157+1,A9157)</f>
        <v>81</v>
      </c>
      <c r="B9158">
        <f>MOD(ROW()-24,COUNTA(tblProducts[Description]))+1</f>
        <v>15</v>
      </c>
      <c r="C9158" t="str">
        <f>_xlfn.XLOOKUP(A9158,tblProducts[Column1],tblProducts[Description])</f>
        <v>WITCONOL NP-80 BULK</v>
      </c>
      <c r="D9158" t="str">
        <f>_xlfn.XLOOKUP(B9158,tblProducts[Column1],tblProducts[Description])</f>
        <v>EMULPON CO-200 BULK</v>
      </c>
      <c r="E9158" t="s">
        <v>9</v>
      </c>
      <c r="F9158" t="s">
        <v>12</v>
      </c>
      <c r="G9158" t="s">
        <v>7</v>
      </c>
      <c r="H9158" t="s">
        <v>8</v>
      </c>
      <c r="I9158">
        <f t="shared" si="147"/>
        <v>2</v>
      </c>
    </row>
    <row r="9159" spans="1:9">
      <c r="A9159">
        <f>IF(MOD(ROW()-24,COUNTA(tblProducts[Description]))=0,A9158+1,A9158)</f>
        <v>81</v>
      </c>
      <c r="B9159">
        <f>MOD(ROW()-24,COUNTA(tblProducts[Description]))+1</f>
        <v>16</v>
      </c>
      <c r="C9159" t="str">
        <f>_xlfn.XLOOKUP(A9159,tblProducts[Column1],tblProducts[Description])</f>
        <v>WITCONOL NP-80 BULK</v>
      </c>
      <c r="D9159" t="str">
        <f>_xlfn.XLOOKUP(B9159,tblProducts[Column1],tblProducts[Description])</f>
        <v>EMULPON CO-360 BULK</v>
      </c>
      <c r="E9159" t="s">
        <v>9</v>
      </c>
      <c r="F9159" t="s">
        <v>12</v>
      </c>
      <c r="G9159" t="s">
        <v>7</v>
      </c>
      <c r="H9159" t="s">
        <v>8</v>
      </c>
      <c r="I9159">
        <f t="shared" si="147"/>
        <v>2</v>
      </c>
    </row>
    <row r="9160" spans="1:9">
      <c r="A9160">
        <f>IF(MOD(ROW()-24,COUNTA(tblProducts[Description]))=0,A9159+1,A9159)</f>
        <v>81</v>
      </c>
      <c r="B9160">
        <f>MOD(ROW()-24,COUNTA(tblProducts[Description]))+1</f>
        <v>17</v>
      </c>
      <c r="C9160" t="str">
        <f>_xlfn.XLOOKUP(A9160,tblProducts[Column1],tblProducts[Description])</f>
        <v>WITCONOL NP-80 BULK</v>
      </c>
      <c r="D9160" t="str">
        <f>_xlfn.XLOOKUP(B9160,tblProducts[Column1],tblProducts[Description])</f>
        <v>EMULPON CO-550 BULK</v>
      </c>
      <c r="E9160" t="s">
        <v>9</v>
      </c>
      <c r="F9160" t="s">
        <v>12</v>
      </c>
      <c r="G9160" t="s">
        <v>7</v>
      </c>
      <c r="H9160" t="s">
        <v>8</v>
      </c>
      <c r="I9160">
        <f t="shared" si="147"/>
        <v>2</v>
      </c>
    </row>
    <row r="9161" spans="1:9">
      <c r="A9161">
        <f>IF(MOD(ROW()-24,COUNTA(tblProducts[Description]))=0,A9160+1,A9160)</f>
        <v>81</v>
      </c>
      <c r="B9161">
        <f>MOD(ROW()-24,COUNTA(tblProducts[Description]))+1</f>
        <v>18</v>
      </c>
      <c r="C9161" t="str">
        <f>_xlfn.XLOOKUP(A9161,tblProducts[Column1],tblProducts[Description])</f>
        <v>WITCONOL NP-80 BULK</v>
      </c>
      <c r="D9161" t="str">
        <f>_xlfn.XLOOKUP(B9161,tblProducts[Column1],tblProducts[Description])</f>
        <v>ETHODUOMEEN HT/13 BULK</v>
      </c>
      <c r="E9161" t="s">
        <v>9</v>
      </c>
      <c r="F9161" t="s">
        <v>12</v>
      </c>
      <c r="G9161" t="s">
        <v>7</v>
      </c>
      <c r="H9161" t="s">
        <v>8</v>
      </c>
      <c r="I9161">
        <f t="shared" si="147"/>
        <v>2</v>
      </c>
    </row>
    <row r="9162" spans="1:9">
      <c r="A9162">
        <f>IF(MOD(ROW()-24,COUNTA(tblProducts[Description]))=0,A9161+1,A9161)</f>
        <v>81</v>
      </c>
      <c r="B9162">
        <f>MOD(ROW()-24,COUNTA(tblProducts[Description]))+1</f>
        <v>19</v>
      </c>
      <c r="C9162" t="str">
        <f>_xlfn.XLOOKUP(A9162,tblProducts[Column1],tblProducts[Description])</f>
        <v>WITCONOL NP-80 BULK</v>
      </c>
      <c r="D9162" t="str">
        <f>_xlfn.XLOOKUP(B9162,tblProducts[Column1],tblProducts[Description])</f>
        <v>ETHODUOMEEN T/13 BULK</v>
      </c>
      <c r="E9162" t="s">
        <v>9</v>
      </c>
      <c r="F9162" t="s">
        <v>12</v>
      </c>
      <c r="G9162" t="s">
        <v>7</v>
      </c>
      <c r="H9162" t="s">
        <v>8</v>
      </c>
      <c r="I9162">
        <f t="shared" si="147"/>
        <v>2</v>
      </c>
    </row>
    <row r="9163" spans="1:9">
      <c r="A9163">
        <f>IF(MOD(ROW()-24,COUNTA(tblProducts[Description]))=0,A9162+1,A9162)</f>
        <v>81</v>
      </c>
      <c r="B9163">
        <f>MOD(ROW()-24,COUNTA(tblProducts[Description]))+1</f>
        <v>20</v>
      </c>
      <c r="C9163" t="str">
        <f>_xlfn.XLOOKUP(A9163,tblProducts[Column1],tblProducts[Description])</f>
        <v>WITCONOL NP-80 BULK</v>
      </c>
      <c r="D9163" t="str">
        <f>_xlfn.XLOOKUP(B9163,tblProducts[Column1],tblProducts[Description])</f>
        <v>ETHODUOMEEN T/13N BULK</v>
      </c>
      <c r="E9163" t="s">
        <v>9</v>
      </c>
      <c r="F9163" t="s">
        <v>12</v>
      </c>
      <c r="G9163" t="s">
        <v>7</v>
      </c>
      <c r="H9163" t="s">
        <v>8</v>
      </c>
      <c r="I9163">
        <f t="shared" si="147"/>
        <v>2</v>
      </c>
    </row>
    <row r="9164" spans="1:9">
      <c r="A9164">
        <f>IF(MOD(ROW()-24,COUNTA(tblProducts[Description]))=0,A9163+1,A9163)</f>
        <v>81</v>
      </c>
      <c r="B9164">
        <f>MOD(ROW()-24,COUNTA(tblProducts[Description]))+1</f>
        <v>21</v>
      </c>
      <c r="C9164" t="str">
        <f>_xlfn.XLOOKUP(A9164,tblProducts[Column1],tblProducts[Description])</f>
        <v>WITCONOL NP-80 BULK</v>
      </c>
      <c r="D9164" t="str">
        <f>_xlfn.XLOOKUP(B9164,tblProducts[Column1],tblProducts[Description])</f>
        <v>ETHODUOMEEN T/20 BULK</v>
      </c>
      <c r="E9164" t="s">
        <v>9</v>
      </c>
      <c r="F9164" t="s">
        <v>12</v>
      </c>
      <c r="G9164" t="s">
        <v>7</v>
      </c>
      <c r="H9164" t="s">
        <v>8</v>
      </c>
      <c r="I9164">
        <f t="shared" si="147"/>
        <v>2</v>
      </c>
    </row>
    <row r="9165" spans="1:9">
      <c r="A9165">
        <f>IF(MOD(ROW()-24,COUNTA(tblProducts[Description]))=0,A9164+1,A9164)</f>
        <v>81</v>
      </c>
      <c r="B9165">
        <f>MOD(ROW()-24,COUNTA(tblProducts[Description]))+1</f>
        <v>22</v>
      </c>
      <c r="C9165" t="str">
        <f>_xlfn.XLOOKUP(A9165,tblProducts[Column1],tblProducts[Description])</f>
        <v>WITCONOL NP-80 BULK</v>
      </c>
      <c r="D9165" t="str">
        <f>_xlfn.XLOOKUP(B9165,tblProducts[Column1],tblProducts[Description])</f>
        <v>ETHODUOMEEN T/25 BULK</v>
      </c>
      <c r="E9165" t="s">
        <v>9</v>
      </c>
      <c r="F9165" t="s">
        <v>12</v>
      </c>
      <c r="G9165" t="s">
        <v>7</v>
      </c>
      <c r="H9165" t="s">
        <v>8</v>
      </c>
      <c r="I9165">
        <f t="shared" si="147"/>
        <v>2</v>
      </c>
    </row>
    <row r="9166" spans="1:9">
      <c r="A9166">
        <f>IF(MOD(ROW()-24,COUNTA(tblProducts[Description]))=0,A9165+1,A9165)</f>
        <v>81</v>
      </c>
      <c r="B9166">
        <f>MOD(ROW()-24,COUNTA(tblProducts[Description]))+1</f>
        <v>23</v>
      </c>
      <c r="C9166" t="str">
        <f>_xlfn.XLOOKUP(A9166,tblProducts[Column1],tblProducts[Description])</f>
        <v>WITCONOL NP-80 BULK</v>
      </c>
      <c r="D9166" t="str">
        <f>_xlfn.XLOOKUP(B9166,tblProducts[Column1],tblProducts[Description])</f>
        <v>ETHOFAT 242/25 BULK</v>
      </c>
      <c r="E9166" t="s">
        <v>9</v>
      </c>
      <c r="F9166" t="s">
        <v>12</v>
      </c>
      <c r="G9166" t="s">
        <v>7</v>
      </c>
      <c r="H9166" t="s">
        <v>8</v>
      </c>
      <c r="I9166">
        <f t="shared" si="147"/>
        <v>2</v>
      </c>
    </row>
    <row r="9167" spans="1:9">
      <c r="A9167">
        <f>IF(MOD(ROW()-24,COUNTA(tblProducts[Description]))=0,A9166+1,A9166)</f>
        <v>81</v>
      </c>
      <c r="B9167">
        <f>MOD(ROW()-24,COUNTA(tblProducts[Description]))+1</f>
        <v>24</v>
      </c>
      <c r="C9167" t="str">
        <f>_xlfn.XLOOKUP(A9167,tblProducts[Column1],tblProducts[Description])</f>
        <v>WITCONOL NP-80 BULK</v>
      </c>
      <c r="D9167" t="str">
        <f>_xlfn.XLOOKUP(B9167,tblProducts[Column1],tblProducts[Description])</f>
        <v>ETHOMEEN C/12S BULK</v>
      </c>
      <c r="E9167" t="s">
        <v>9</v>
      </c>
      <c r="F9167" t="s">
        <v>12</v>
      </c>
      <c r="G9167" t="s">
        <v>7</v>
      </c>
      <c r="H9167" t="s">
        <v>8</v>
      </c>
      <c r="I9167">
        <f t="shared" si="147"/>
        <v>2</v>
      </c>
    </row>
    <row r="9168" spans="1:9">
      <c r="A9168">
        <f>IF(MOD(ROW()-24,COUNTA(tblProducts[Description]))=0,A9167+1,A9167)</f>
        <v>81</v>
      </c>
      <c r="B9168">
        <f>MOD(ROW()-24,COUNTA(tblProducts[Description]))+1</f>
        <v>25</v>
      </c>
      <c r="C9168" t="str">
        <f>_xlfn.XLOOKUP(A9168,tblProducts[Column1],tblProducts[Description])</f>
        <v>WITCONOL NP-80 BULK</v>
      </c>
      <c r="D9168" t="str">
        <f>_xlfn.XLOOKUP(B9168,tblProducts[Column1],tblProducts[Description])</f>
        <v>ETHOMEEN 18/12 BULK</v>
      </c>
      <c r="E9168" t="s">
        <v>9</v>
      </c>
      <c r="F9168" t="s">
        <v>12</v>
      </c>
      <c r="G9168" t="s">
        <v>7</v>
      </c>
      <c r="H9168" t="s">
        <v>8</v>
      </c>
      <c r="I9168">
        <f t="shared" si="147"/>
        <v>2</v>
      </c>
    </row>
    <row r="9169" spans="1:9">
      <c r="A9169">
        <f>IF(MOD(ROW()-24,COUNTA(tblProducts[Description]))=0,A9168+1,A9168)</f>
        <v>81</v>
      </c>
      <c r="B9169">
        <f>MOD(ROW()-24,COUNTA(tblProducts[Description]))+1</f>
        <v>26</v>
      </c>
      <c r="C9169" t="str">
        <f>_xlfn.XLOOKUP(A9169,tblProducts[Column1],tblProducts[Description])</f>
        <v>WITCONOL NP-80 BULK</v>
      </c>
      <c r="D9169" t="str">
        <f>_xlfn.XLOOKUP(B9169,tblProducts[Column1],tblProducts[Description])</f>
        <v>ETHOMEEN 18/25 BULK</v>
      </c>
      <c r="E9169" t="s">
        <v>9</v>
      </c>
      <c r="F9169" t="s">
        <v>12</v>
      </c>
      <c r="G9169" t="s">
        <v>7</v>
      </c>
      <c r="H9169" t="s">
        <v>8</v>
      </c>
      <c r="I9169">
        <f t="shared" si="147"/>
        <v>2</v>
      </c>
    </row>
    <row r="9170" spans="1:9">
      <c r="A9170">
        <f>IF(MOD(ROW()-24,COUNTA(tblProducts[Description]))=0,A9169+1,A9169)</f>
        <v>81</v>
      </c>
      <c r="B9170">
        <f>MOD(ROW()-24,COUNTA(tblProducts[Description]))+1</f>
        <v>27</v>
      </c>
      <c r="C9170" t="str">
        <f>_xlfn.XLOOKUP(A9170,tblProducts[Column1],tblProducts[Description])</f>
        <v>WITCONOL NP-80 BULK</v>
      </c>
      <c r="D9170" t="str">
        <f>_xlfn.XLOOKUP(B9170,tblProducts[Column1],tblProducts[Description])</f>
        <v>ETHOMEEN C/12 BULK</v>
      </c>
      <c r="E9170" t="s">
        <v>9</v>
      </c>
      <c r="F9170" t="s">
        <v>12</v>
      </c>
      <c r="G9170" t="s">
        <v>7</v>
      </c>
      <c r="H9170" t="s">
        <v>8</v>
      </c>
      <c r="I9170">
        <f t="shared" si="147"/>
        <v>2</v>
      </c>
    </row>
    <row r="9171" spans="1:9">
      <c r="A9171">
        <f>IF(MOD(ROW()-24,COUNTA(tblProducts[Description]))=0,A9170+1,A9170)</f>
        <v>81</v>
      </c>
      <c r="B9171">
        <f>MOD(ROW()-24,COUNTA(tblProducts[Description]))+1</f>
        <v>28</v>
      </c>
      <c r="C9171" t="str">
        <f>_xlfn.XLOOKUP(A9171,tblProducts[Column1],tblProducts[Description])</f>
        <v>WITCONOL NP-80 BULK</v>
      </c>
      <c r="D9171" t="str">
        <f>_xlfn.XLOOKUP(B9171,tblProducts[Column1],tblProducts[Description])</f>
        <v>ETHOMEEN C/12 M BULK</v>
      </c>
      <c r="E9171" t="s">
        <v>9</v>
      </c>
      <c r="F9171" t="s">
        <v>12</v>
      </c>
      <c r="G9171" t="s">
        <v>7</v>
      </c>
      <c r="H9171" t="s">
        <v>8</v>
      </c>
      <c r="I9171">
        <f t="shared" si="147"/>
        <v>2</v>
      </c>
    </row>
    <row r="9172" spans="1:9">
      <c r="A9172">
        <f>IF(MOD(ROW()-24,COUNTA(tblProducts[Description]))=0,A9171+1,A9171)</f>
        <v>81</v>
      </c>
      <c r="B9172">
        <f>MOD(ROW()-24,COUNTA(tblProducts[Description]))+1</f>
        <v>29</v>
      </c>
      <c r="C9172" t="str">
        <f>_xlfn.XLOOKUP(A9172,tblProducts[Column1],tblProducts[Description])</f>
        <v>WITCONOL NP-80 BULK</v>
      </c>
      <c r="D9172" t="str">
        <f>_xlfn.XLOOKUP(B9172,tblProducts[Column1],tblProducts[Description])</f>
        <v>ETHOMEEN C/12 SUN BULK</v>
      </c>
      <c r="E9172" t="s">
        <v>9</v>
      </c>
      <c r="F9172" t="s">
        <v>12</v>
      </c>
      <c r="G9172" t="s">
        <v>7</v>
      </c>
      <c r="H9172" t="s">
        <v>13</v>
      </c>
      <c r="I9172">
        <f t="shared" si="147"/>
        <v>2</v>
      </c>
    </row>
    <row r="9173" spans="1:9">
      <c r="A9173">
        <f>IF(MOD(ROW()-24,COUNTA(tblProducts[Description]))=0,A9172+1,A9172)</f>
        <v>81</v>
      </c>
      <c r="B9173">
        <f>MOD(ROW()-24,COUNTA(tblProducts[Description]))+1</f>
        <v>30</v>
      </c>
      <c r="C9173" t="str">
        <f>_xlfn.XLOOKUP(A9173,tblProducts[Column1],tblProducts[Description])</f>
        <v>WITCONOL NP-80 BULK</v>
      </c>
      <c r="D9173" t="str">
        <f>_xlfn.XLOOKUP(B9173,tblProducts[Column1],tblProducts[Description])</f>
        <v>ETHOMEEN C/12 UN BULK</v>
      </c>
      <c r="E9173" t="s">
        <v>9</v>
      </c>
      <c r="F9173" t="s">
        <v>12</v>
      </c>
      <c r="G9173" t="s">
        <v>7</v>
      </c>
      <c r="H9173" t="s">
        <v>8</v>
      </c>
      <c r="I9173">
        <f t="shared" si="147"/>
        <v>2</v>
      </c>
    </row>
    <row r="9174" spans="1:9">
      <c r="A9174">
        <f>IF(MOD(ROW()-24,COUNTA(tblProducts[Description]))=0,A9173+1,A9173)</f>
        <v>81</v>
      </c>
      <c r="B9174">
        <f>MOD(ROW()-24,COUNTA(tblProducts[Description]))+1</f>
        <v>31</v>
      </c>
      <c r="C9174" t="str">
        <f>_xlfn.XLOOKUP(A9174,tblProducts[Column1],tblProducts[Description])</f>
        <v>WITCONOL NP-80 BULK</v>
      </c>
      <c r="D9174" t="str">
        <f>_xlfn.XLOOKUP(B9174,tblProducts[Column1],tblProducts[Description])</f>
        <v>ETHOMEEN C/15 BULK</v>
      </c>
      <c r="E9174" t="s">
        <v>9</v>
      </c>
      <c r="F9174" t="s">
        <v>12</v>
      </c>
      <c r="G9174" t="s">
        <v>7</v>
      </c>
      <c r="H9174" t="s">
        <v>8</v>
      </c>
      <c r="I9174">
        <f t="shared" si="147"/>
        <v>2</v>
      </c>
    </row>
    <row r="9175" spans="1:9">
      <c r="A9175">
        <f>IF(MOD(ROW()-24,COUNTA(tblProducts[Description]))=0,A9174+1,A9174)</f>
        <v>81</v>
      </c>
      <c r="B9175">
        <f>MOD(ROW()-24,COUNTA(tblProducts[Description]))+1</f>
        <v>32</v>
      </c>
      <c r="C9175" t="str">
        <f>_xlfn.XLOOKUP(A9175,tblProducts[Column1],tblProducts[Description])</f>
        <v>WITCONOL NP-80 BULK</v>
      </c>
      <c r="D9175" t="str">
        <f>_xlfn.XLOOKUP(B9175,tblProducts[Column1],tblProducts[Description])</f>
        <v>ETHOMEEN C/17 BULK</v>
      </c>
      <c r="E9175" t="s">
        <v>9</v>
      </c>
      <c r="F9175" t="s">
        <v>12</v>
      </c>
      <c r="G9175" t="s">
        <v>7</v>
      </c>
      <c r="H9175" t="s">
        <v>8</v>
      </c>
      <c r="I9175">
        <f t="shared" si="147"/>
        <v>2</v>
      </c>
    </row>
    <row r="9176" spans="1:9">
      <c r="A9176">
        <f>IF(MOD(ROW()-24,COUNTA(tblProducts[Description]))=0,A9175+1,A9175)</f>
        <v>81</v>
      </c>
      <c r="B9176">
        <f>MOD(ROW()-24,COUNTA(tblProducts[Description]))+1</f>
        <v>33</v>
      </c>
      <c r="C9176" t="str">
        <f>_xlfn.XLOOKUP(A9176,tblProducts[Column1],tblProducts[Description])</f>
        <v>WITCONOL NP-80 BULK</v>
      </c>
      <c r="D9176" t="str">
        <f>_xlfn.XLOOKUP(B9176,tblProducts[Column1],tblProducts[Description])</f>
        <v>ETHOMEEN C/25A BULK</v>
      </c>
      <c r="E9176" t="s">
        <v>9</v>
      </c>
      <c r="F9176" t="s">
        <v>12</v>
      </c>
      <c r="G9176" t="s">
        <v>7</v>
      </c>
      <c r="H9176" t="s">
        <v>8</v>
      </c>
      <c r="I9176">
        <f t="shared" si="147"/>
        <v>2</v>
      </c>
    </row>
    <row r="9177" spans="1:9">
      <c r="A9177">
        <f>IF(MOD(ROW()-24,COUNTA(tblProducts[Description]))=0,A9176+1,A9176)</f>
        <v>81</v>
      </c>
      <c r="B9177">
        <f>MOD(ROW()-24,COUNTA(tblProducts[Description]))+1</f>
        <v>34</v>
      </c>
      <c r="C9177" t="str">
        <f>_xlfn.XLOOKUP(A9177,tblProducts[Column1],tblProducts[Description])</f>
        <v>WITCONOL NP-80 BULK</v>
      </c>
      <c r="D9177" t="str">
        <f>_xlfn.XLOOKUP(B9177,tblProducts[Column1],tblProducts[Description])</f>
        <v>ETHOMEEN C/25A S BULK</v>
      </c>
      <c r="E9177" t="s">
        <v>9</v>
      </c>
      <c r="F9177" t="s">
        <v>12</v>
      </c>
      <c r="G9177" t="s">
        <v>7</v>
      </c>
      <c r="H9177" t="s">
        <v>8</v>
      </c>
      <c r="I9177">
        <f t="shared" ref="I9177:I9239" si="148">IF(E9177="NO",0,IF(F9177="HEEL WASH",1.5,2))+IF(G9177="NO",0,2)</f>
        <v>2</v>
      </c>
    </row>
    <row r="9178" spans="1:9">
      <c r="A9178">
        <f>IF(MOD(ROW()-24,COUNTA(tblProducts[Description]))=0,A9177+1,A9177)</f>
        <v>81</v>
      </c>
      <c r="B9178">
        <f>MOD(ROW()-24,COUNTA(tblProducts[Description]))+1</f>
        <v>35</v>
      </c>
      <c r="C9178" t="str">
        <f>_xlfn.XLOOKUP(A9178,tblProducts[Column1],tblProducts[Description])</f>
        <v>WITCONOL NP-80 BULK</v>
      </c>
      <c r="D9178" t="str">
        <f>_xlfn.XLOOKUP(B9178,tblProducts[Column1],tblProducts[Description])</f>
        <v>ETHOMEEN O/12LC BULK</v>
      </c>
      <c r="E9178" t="s">
        <v>9</v>
      </c>
      <c r="F9178" t="s">
        <v>12</v>
      </c>
      <c r="G9178" t="s">
        <v>7</v>
      </c>
      <c r="H9178" t="s">
        <v>8</v>
      </c>
      <c r="I9178">
        <f t="shared" si="148"/>
        <v>2</v>
      </c>
    </row>
    <row r="9179" spans="1:9">
      <c r="A9179">
        <f>IF(MOD(ROW()-24,COUNTA(tblProducts[Description]))=0,A9178+1,A9178)</f>
        <v>81</v>
      </c>
      <c r="B9179">
        <f>MOD(ROW()-24,COUNTA(tblProducts[Description]))+1</f>
        <v>36</v>
      </c>
      <c r="C9179" t="str">
        <f>_xlfn.XLOOKUP(A9179,tblProducts[Column1],tblProducts[Description])</f>
        <v>WITCONOL NP-80 BULK</v>
      </c>
      <c r="D9179" t="str">
        <f>_xlfn.XLOOKUP(B9179,tblProducts[Column1],tblProducts[Description])</f>
        <v>ETHOMEEN SV/12 BULK</v>
      </c>
      <c r="E9179" t="s">
        <v>9</v>
      </c>
      <c r="F9179" t="s">
        <v>12</v>
      </c>
      <c r="G9179" t="s">
        <v>7</v>
      </c>
      <c r="H9179" t="s">
        <v>8</v>
      </c>
      <c r="I9179">
        <f t="shared" si="148"/>
        <v>2</v>
      </c>
    </row>
    <row r="9180" spans="1:9">
      <c r="A9180">
        <f>IF(MOD(ROW()-24,COUNTA(tblProducts[Description]))=0,A9179+1,A9179)</f>
        <v>81</v>
      </c>
      <c r="B9180">
        <f>MOD(ROW()-24,COUNTA(tblProducts[Description]))+1</f>
        <v>37</v>
      </c>
      <c r="C9180" t="str">
        <f>_xlfn.XLOOKUP(A9180,tblProducts[Column1],tblProducts[Description])</f>
        <v>WITCONOL NP-80 BULK</v>
      </c>
      <c r="D9180" t="str">
        <f>_xlfn.XLOOKUP(B9180,tblProducts[Column1],tblProducts[Description])</f>
        <v>ETHOMEEN SV/15 BULK</v>
      </c>
      <c r="E9180" t="s">
        <v>9</v>
      </c>
      <c r="F9180" t="s">
        <v>12</v>
      </c>
      <c r="G9180" t="s">
        <v>7</v>
      </c>
      <c r="H9180" t="s">
        <v>8</v>
      </c>
      <c r="I9180">
        <f t="shared" si="148"/>
        <v>2</v>
      </c>
    </row>
    <row r="9181" spans="1:9">
      <c r="A9181">
        <f>IF(MOD(ROW()-24,COUNTA(tblProducts[Description]))=0,A9180+1,A9180)</f>
        <v>81</v>
      </c>
      <c r="B9181">
        <f>MOD(ROW()-24,COUNTA(tblProducts[Description]))+1</f>
        <v>38</v>
      </c>
      <c r="C9181" t="str">
        <f>_xlfn.XLOOKUP(A9181,tblProducts[Column1],tblProducts[Description])</f>
        <v>WITCONOL NP-80 BULK</v>
      </c>
      <c r="D9181" t="str">
        <f>_xlfn.XLOOKUP(B9181,tblProducts[Column1],tblProducts[Description])</f>
        <v>ETHOMEEN SV/15C BULK</v>
      </c>
      <c r="E9181" t="s">
        <v>9</v>
      </c>
      <c r="F9181" t="s">
        <v>12</v>
      </c>
      <c r="G9181" t="s">
        <v>9</v>
      </c>
      <c r="H9181" t="s">
        <v>11</v>
      </c>
      <c r="I9181">
        <f t="shared" si="148"/>
        <v>4</v>
      </c>
    </row>
    <row r="9182" spans="1:9">
      <c r="A9182">
        <f>IF(MOD(ROW()-24,COUNTA(tblProducts[Description]))=0,A9181+1,A9181)</f>
        <v>81</v>
      </c>
      <c r="B9182">
        <f>MOD(ROW()-24,COUNTA(tblProducts[Description]))+1</f>
        <v>39</v>
      </c>
      <c r="C9182" t="str">
        <f>_xlfn.XLOOKUP(A9182,tblProducts[Column1],tblProducts[Description])</f>
        <v>WITCONOL NP-80 BULK</v>
      </c>
      <c r="D9182" t="str">
        <f>_xlfn.XLOOKUP(B9182,tblProducts[Column1],tblProducts[Description])</f>
        <v>ETHOMEEN SV/25 BULK</v>
      </c>
      <c r="E9182" t="s">
        <v>9</v>
      </c>
      <c r="F9182" t="s">
        <v>12</v>
      </c>
      <c r="G9182" t="s">
        <v>9</v>
      </c>
      <c r="H9182" t="s">
        <v>11</v>
      </c>
      <c r="I9182">
        <f t="shared" si="148"/>
        <v>4</v>
      </c>
    </row>
    <row r="9183" spans="1:9">
      <c r="A9183">
        <f>IF(MOD(ROW()-24,COUNTA(tblProducts[Description]))=0,A9182+1,A9182)</f>
        <v>81</v>
      </c>
      <c r="B9183">
        <f>MOD(ROW()-24,COUNTA(tblProducts[Description]))+1</f>
        <v>40</v>
      </c>
      <c r="C9183" t="str">
        <f>_xlfn.XLOOKUP(A9183,tblProducts[Column1],tblProducts[Description])</f>
        <v>WITCONOL NP-80 BULK</v>
      </c>
      <c r="D9183" t="str">
        <f>_xlfn.XLOOKUP(B9183,tblProducts[Column1],tblProducts[Description])</f>
        <v>ETHOMEEN T/12 BULK</v>
      </c>
      <c r="E9183" t="s">
        <v>9</v>
      </c>
      <c r="F9183" t="s">
        <v>12</v>
      </c>
      <c r="G9183" t="s">
        <v>9</v>
      </c>
      <c r="H9183" t="s">
        <v>11</v>
      </c>
      <c r="I9183">
        <f t="shared" si="148"/>
        <v>4</v>
      </c>
    </row>
    <row r="9184" spans="1:9">
      <c r="A9184">
        <f>IF(MOD(ROW()-24,COUNTA(tblProducts[Description]))=0,A9183+1,A9183)</f>
        <v>81</v>
      </c>
      <c r="B9184">
        <f>MOD(ROW()-24,COUNTA(tblProducts[Description]))+1</f>
        <v>41</v>
      </c>
      <c r="C9184" t="str">
        <f>_xlfn.XLOOKUP(A9184,tblProducts[Column1],tblProducts[Description])</f>
        <v>WITCONOL NP-80 BULK</v>
      </c>
      <c r="D9184" t="str">
        <f>_xlfn.XLOOKUP(B9184,tblProducts[Column1],tblProducts[Description])</f>
        <v>ETHOMEEN T/13.5 BULK</v>
      </c>
      <c r="E9184" t="s">
        <v>9</v>
      </c>
      <c r="F9184" t="s">
        <v>12</v>
      </c>
      <c r="G9184" t="s">
        <v>7</v>
      </c>
      <c r="H9184" t="s">
        <v>8</v>
      </c>
      <c r="I9184">
        <f t="shared" si="148"/>
        <v>2</v>
      </c>
    </row>
    <row r="9185" spans="1:9">
      <c r="A9185">
        <f>IF(MOD(ROW()-24,COUNTA(tblProducts[Description]))=0,A9184+1,A9184)</f>
        <v>81</v>
      </c>
      <c r="B9185">
        <f>MOD(ROW()-24,COUNTA(tblProducts[Description]))+1</f>
        <v>42</v>
      </c>
      <c r="C9185" t="str">
        <f>_xlfn.XLOOKUP(A9185,tblProducts[Column1],tblProducts[Description])</f>
        <v>WITCONOL NP-80 BULK</v>
      </c>
      <c r="D9185" t="str">
        <f>_xlfn.XLOOKUP(B9185,tblProducts[Column1],tblProducts[Description])</f>
        <v>ETHOMEEN T/15 BULK</v>
      </c>
      <c r="E9185" t="s">
        <v>9</v>
      </c>
      <c r="F9185" t="s">
        <v>12</v>
      </c>
      <c r="G9185" t="s">
        <v>7</v>
      </c>
      <c r="H9185" t="s">
        <v>13</v>
      </c>
      <c r="I9185">
        <f t="shared" si="148"/>
        <v>2</v>
      </c>
    </row>
    <row r="9186" spans="1:9">
      <c r="A9186">
        <f>IF(MOD(ROW()-24,COUNTA(tblProducts[Description]))=0,A9185+1,A9185)</f>
        <v>81</v>
      </c>
      <c r="B9186">
        <f>MOD(ROW()-24,COUNTA(tblProducts[Description]))+1</f>
        <v>43</v>
      </c>
      <c r="C9186" t="str">
        <f>_xlfn.XLOOKUP(A9186,tblProducts[Column1],tblProducts[Description])</f>
        <v>WITCONOL NP-80 BULK</v>
      </c>
      <c r="D9186" t="str">
        <f>_xlfn.XLOOKUP(B9186,tblProducts[Column1],tblProducts[Description])</f>
        <v>ETHOMEEN T/17 BULK</v>
      </c>
      <c r="E9186" t="s">
        <v>9</v>
      </c>
      <c r="F9186" t="s">
        <v>12</v>
      </c>
      <c r="G9186" t="s">
        <v>7</v>
      </c>
      <c r="H9186" t="s">
        <v>13</v>
      </c>
      <c r="I9186">
        <f t="shared" si="148"/>
        <v>2</v>
      </c>
    </row>
    <row r="9187" spans="1:9">
      <c r="A9187">
        <f>IF(MOD(ROW()-24,COUNTA(tblProducts[Description]))=0,A9186+1,A9186)</f>
        <v>81</v>
      </c>
      <c r="B9187">
        <f>MOD(ROW()-24,COUNTA(tblProducts[Description]))+1</f>
        <v>44</v>
      </c>
      <c r="C9187" t="str">
        <f>_xlfn.XLOOKUP(A9187,tblProducts[Column1],tblProducts[Description])</f>
        <v>WITCONOL NP-80 BULK</v>
      </c>
      <c r="D9187" t="str">
        <f>_xlfn.XLOOKUP(B9187,tblProducts[Column1],tblProducts[Description])</f>
        <v>ETHOMEEN T/18 BULK</v>
      </c>
      <c r="E9187" t="s">
        <v>9</v>
      </c>
      <c r="F9187" t="s">
        <v>12</v>
      </c>
      <c r="G9187" t="s">
        <v>7</v>
      </c>
      <c r="H9187" t="s">
        <v>13</v>
      </c>
      <c r="I9187">
        <f t="shared" si="148"/>
        <v>2</v>
      </c>
    </row>
    <row r="9188" spans="1:9">
      <c r="A9188">
        <f>IF(MOD(ROW()-24,COUNTA(tblProducts[Description]))=0,A9187+1,A9187)</f>
        <v>81</v>
      </c>
      <c r="B9188">
        <f>MOD(ROW()-24,COUNTA(tblProducts[Description]))+1</f>
        <v>45</v>
      </c>
      <c r="C9188" t="str">
        <f>_xlfn.XLOOKUP(A9188,tblProducts[Column1],tblProducts[Description])</f>
        <v>WITCONOL NP-80 BULK</v>
      </c>
      <c r="D9188" t="str">
        <f>_xlfn.XLOOKUP(B9188,tblProducts[Column1],tblProducts[Description])</f>
        <v>ETHOMEEN T/19 BULK</v>
      </c>
      <c r="E9188" t="s">
        <v>9</v>
      </c>
      <c r="F9188" t="s">
        <v>12</v>
      </c>
      <c r="G9188" t="s">
        <v>7</v>
      </c>
      <c r="H9188" t="s">
        <v>8</v>
      </c>
      <c r="I9188">
        <f t="shared" si="148"/>
        <v>2</v>
      </c>
    </row>
    <row r="9189" spans="1:9">
      <c r="A9189">
        <f>IF(MOD(ROW()-24,COUNTA(tblProducts[Description]))=0,A9188+1,A9188)</f>
        <v>81</v>
      </c>
      <c r="B9189">
        <f>MOD(ROW()-24,COUNTA(tblProducts[Description]))+1</f>
        <v>46</v>
      </c>
      <c r="C9189" t="str">
        <f>_xlfn.XLOOKUP(A9189,tblProducts[Column1],tblProducts[Description])</f>
        <v>WITCONOL NP-80 BULK</v>
      </c>
      <c r="D9189" t="str">
        <f>_xlfn.XLOOKUP(B9189,tblProducts[Column1],tblProducts[Description])</f>
        <v>ETHOMEEN T/20 BULK</v>
      </c>
      <c r="E9189" t="s">
        <v>9</v>
      </c>
      <c r="F9189" t="s">
        <v>12</v>
      </c>
      <c r="G9189" t="s">
        <v>7</v>
      </c>
      <c r="H9189" t="s">
        <v>8</v>
      </c>
      <c r="I9189">
        <f t="shared" si="148"/>
        <v>2</v>
      </c>
    </row>
    <row r="9190" spans="1:9">
      <c r="A9190">
        <f>IF(MOD(ROW()-24,COUNTA(tblProducts[Description]))=0,A9189+1,A9189)</f>
        <v>81</v>
      </c>
      <c r="B9190">
        <f>MOD(ROW()-24,COUNTA(tblProducts[Description]))+1</f>
        <v>47</v>
      </c>
      <c r="C9190" t="str">
        <f>_xlfn.XLOOKUP(A9190,tblProducts[Column1],tblProducts[Description])</f>
        <v>WITCONOL NP-80 BULK</v>
      </c>
      <c r="D9190" t="str">
        <f>_xlfn.XLOOKUP(B9190,tblProducts[Column1],tblProducts[Description])</f>
        <v>ETHOMEEN T/20S BULK</v>
      </c>
      <c r="E9190" t="s">
        <v>9</v>
      </c>
      <c r="F9190" t="s">
        <v>12</v>
      </c>
      <c r="G9190" t="s">
        <v>7</v>
      </c>
      <c r="H9190" t="s">
        <v>8</v>
      </c>
      <c r="I9190">
        <f t="shared" si="148"/>
        <v>2</v>
      </c>
    </row>
    <row r="9191" spans="1:9">
      <c r="A9191">
        <f>IF(MOD(ROW()-24,COUNTA(tblProducts[Description]))=0,A9190+1,A9190)</f>
        <v>81</v>
      </c>
      <c r="B9191">
        <f>MOD(ROW()-24,COUNTA(tblProducts[Description]))+1</f>
        <v>48</v>
      </c>
      <c r="C9191" t="str">
        <f>_xlfn.XLOOKUP(A9191,tblProducts[Column1],tblProducts[Description])</f>
        <v>WITCONOL NP-80 BULK</v>
      </c>
      <c r="D9191" t="str">
        <f>_xlfn.XLOOKUP(B9191,tblProducts[Column1],tblProducts[Description])</f>
        <v>ETHOMEEN T/24 BULK</v>
      </c>
      <c r="E9191" t="s">
        <v>9</v>
      </c>
      <c r="F9191" t="s">
        <v>12</v>
      </c>
      <c r="G9191" t="s">
        <v>7</v>
      </c>
      <c r="H9191" t="s">
        <v>8</v>
      </c>
      <c r="I9191">
        <f t="shared" si="148"/>
        <v>2</v>
      </c>
    </row>
    <row r="9192" spans="1:9">
      <c r="A9192">
        <f>IF(MOD(ROW()-24,COUNTA(tblProducts[Description]))=0,A9191+1,A9191)</f>
        <v>81</v>
      </c>
      <c r="B9192">
        <f>MOD(ROW()-24,COUNTA(tblProducts[Description]))+1</f>
        <v>49</v>
      </c>
      <c r="C9192" t="str">
        <f>_xlfn.XLOOKUP(A9192,tblProducts[Column1],tblProducts[Description])</f>
        <v>WITCONOL NP-80 BULK</v>
      </c>
      <c r="D9192" t="str">
        <f>_xlfn.XLOOKUP(B9192,tblProducts[Column1],tblProducts[Description])</f>
        <v>ETHOMEEN T/25 BULK</v>
      </c>
      <c r="E9192" t="s">
        <v>9</v>
      </c>
      <c r="F9192" t="s">
        <v>12</v>
      </c>
      <c r="G9192" t="s">
        <v>7</v>
      </c>
      <c r="H9192" t="s">
        <v>8</v>
      </c>
      <c r="I9192">
        <f t="shared" si="148"/>
        <v>2</v>
      </c>
    </row>
    <row r="9193" spans="1:9">
      <c r="A9193">
        <f>IF(MOD(ROW()-24,COUNTA(tblProducts[Description]))=0,A9192+1,A9192)</f>
        <v>81</v>
      </c>
      <c r="B9193">
        <f>MOD(ROW()-24,COUNTA(tblProducts[Description]))+1</f>
        <v>50</v>
      </c>
      <c r="C9193" t="str">
        <f>_xlfn.XLOOKUP(A9193,tblProducts[Column1],tblProducts[Description])</f>
        <v>WITCONOL NP-80 BULK</v>
      </c>
      <c r="D9193" t="str">
        <f>_xlfn.XLOOKUP(B9193,tblProducts[Column1],tblProducts[Description])</f>
        <v>ETHOMEEN T/28 BULK</v>
      </c>
      <c r="E9193" t="s">
        <v>9</v>
      </c>
      <c r="F9193" t="s">
        <v>12</v>
      </c>
      <c r="G9193" t="s">
        <v>7</v>
      </c>
      <c r="H9193" t="s">
        <v>8</v>
      </c>
      <c r="I9193">
        <f t="shared" si="148"/>
        <v>2</v>
      </c>
    </row>
    <row r="9194" spans="1:9">
      <c r="A9194">
        <f>IF(MOD(ROW()-24,COUNTA(tblProducts[Description]))=0,A9193+1,A9193)</f>
        <v>81</v>
      </c>
      <c r="B9194">
        <f>MOD(ROW()-24,COUNTA(tblProducts[Description]))+1</f>
        <v>51</v>
      </c>
      <c r="C9194" t="str">
        <f>_xlfn.XLOOKUP(A9194,tblProducts[Column1],tblProducts[Description])</f>
        <v>WITCONOL NP-80 BULK</v>
      </c>
      <c r="D9194" t="str">
        <f>_xlfn.XLOOKUP(B9194,tblProducts[Column1],tblProducts[Description])</f>
        <v>ETHYLAN 1008 SA BULK</v>
      </c>
      <c r="E9194" t="s">
        <v>9</v>
      </c>
      <c r="F9194" t="s">
        <v>12</v>
      </c>
      <c r="G9194" t="s">
        <v>7</v>
      </c>
      <c r="H9194" t="s">
        <v>8</v>
      </c>
      <c r="I9194">
        <f t="shared" si="148"/>
        <v>2</v>
      </c>
    </row>
    <row r="9195" spans="1:9">
      <c r="A9195">
        <f>IF(MOD(ROW()-24,COUNTA(tblProducts[Description]))=0,A9194+1,A9194)</f>
        <v>81</v>
      </c>
      <c r="B9195">
        <f>MOD(ROW()-24,COUNTA(tblProducts[Description]))+1</f>
        <v>52</v>
      </c>
      <c r="C9195" t="str">
        <f>_xlfn.XLOOKUP(A9195,tblProducts[Column1],tblProducts[Description])</f>
        <v>WITCONOL NP-80 BULK</v>
      </c>
      <c r="D9195" t="str">
        <f>_xlfn.XLOOKUP(B9195,tblProducts[Column1],tblProducts[Description])</f>
        <v>ETHYLAN 325 BULK</v>
      </c>
      <c r="E9195" t="s">
        <v>9</v>
      </c>
      <c r="F9195" t="s">
        <v>12</v>
      </c>
      <c r="G9195" t="s">
        <v>7</v>
      </c>
      <c r="H9195" t="s">
        <v>8</v>
      </c>
      <c r="I9195">
        <f t="shared" si="148"/>
        <v>2</v>
      </c>
    </row>
    <row r="9196" spans="1:9">
      <c r="A9196">
        <f>IF(MOD(ROW()-24,COUNTA(tblProducts[Description]))=0,A9195+1,A9195)</f>
        <v>81</v>
      </c>
      <c r="B9196">
        <f>MOD(ROW()-24,COUNTA(tblProducts[Description]))+1</f>
        <v>53</v>
      </c>
      <c r="C9196" t="str">
        <f>_xlfn.XLOOKUP(A9196,tblProducts[Column1],tblProducts[Description])</f>
        <v>WITCONOL NP-80 BULK</v>
      </c>
      <c r="D9196" t="str">
        <f>_xlfn.XLOOKUP(B9196,tblProducts[Column1],tblProducts[Description])</f>
        <v>ETHYLAN NS-500LQ BULK</v>
      </c>
      <c r="E9196" t="s">
        <v>9</v>
      </c>
      <c r="F9196" t="s">
        <v>12</v>
      </c>
      <c r="G9196" t="s">
        <v>7</v>
      </c>
      <c r="H9196" t="s">
        <v>8</v>
      </c>
      <c r="I9196">
        <f t="shared" si="148"/>
        <v>2</v>
      </c>
    </row>
    <row r="9197" spans="1:9">
      <c r="A9197">
        <f>IF(MOD(ROW()-24,COUNTA(tblProducts[Description]))=0,A9196+1,A9196)</f>
        <v>81</v>
      </c>
      <c r="B9197">
        <f>MOD(ROW()-24,COUNTA(tblProducts[Description]))+1</f>
        <v>54</v>
      </c>
      <c r="C9197" t="str">
        <f>_xlfn.XLOOKUP(A9197,tblProducts[Column1],tblProducts[Description])</f>
        <v>WITCONOL NP-80 BULK</v>
      </c>
      <c r="D9197" t="str">
        <f>_xlfn.XLOOKUP(B9197,tblProducts[Column1],tblProducts[Description])</f>
        <v>ETHYLAN PRE NS-505 K BULK</v>
      </c>
      <c r="E9197" t="s">
        <v>9</v>
      </c>
      <c r="F9197" t="s">
        <v>12</v>
      </c>
      <c r="G9197" t="s">
        <v>7</v>
      </c>
      <c r="H9197" t="s">
        <v>8</v>
      </c>
      <c r="I9197">
        <f t="shared" si="148"/>
        <v>2</v>
      </c>
    </row>
    <row r="9198" spans="1:9">
      <c r="A9198">
        <f>IF(MOD(ROW()-24,COUNTA(tblProducts[Description]))=0,A9197+1,A9197)</f>
        <v>81</v>
      </c>
      <c r="B9198">
        <f>MOD(ROW()-24,COUNTA(tblProducts[Description]))+1</f>
        <v>55</v>
      </c>
      <c r="C9198" t="str">
        <f>_xlfn.XLOOKUP(A9198,tblProducts[Column1],tblProducts[Description])</f>
        <v>WITCONOL NP-80 BULK</v>
      </c>
      <c r="D9198" t="str">
        <f>_xlfn.XLOOKUP(B9198,tblProducts[Column1],tblProducts[Description])</f>
        <v>ETHYLAN SN-90 BULK</v>
      </c>
      <c r="E9198" t="s">
        <v>9</v>
      </c>
      <c r="F9198" t="s">
        <v>12</v>
      </c>
      <c r="G9198" t="s">
        <v>7</v>
      </c>
      <c r="H9198" t="s">
        <v>8</v>
      </c>
      <c r="I9198">
        <f t="shared" si="148"/>
        <v>2</v>
      </c>
    </row>
    <row r="9199" spans="1:9">
      <c r="A9199">
        <f>IF(MOD(ROW()-24,COUNTA(tblProducts[Description]))=0,A9198+1,A9198)</f>
        <v>81</v>
      </c>
      <c r="B9199">
        <f>MOD(ROW()-24,COUNTA(tblProducts[Description]))+1</f>
        <v>56</v>
      </c>
      <c r="C9199" t="str">
        <f>_xlfn.XLOOKUP(A9199,tblProducts[Column1],tblProducts[Description])</f>
        <v>WITCONOL NP-80 BULK</v>
      </c>
      <c r="D9199" t="str">
        <f>_xlfn.XLOOKUP(B9199,tblProducts[Column1],tblProducts[Description])</f>
        <v>ETHYLAN TD-100 BULK</v>
      </c>
      <c r="E9199" t="s">
        <v>9</v>
      </c>
      <c r="F9199" t="s">
        <v>12</v>
      </c>
      <c r="G9199" t="s">
        <v>7</v>
      </c>
      <c r="H9199" t="s">
        <v>8</v>
      </c>
      <c r="I9199">
        <f t="shared" si="148"/>
        <v>2</v>
      </c>
    </row>
    <row r="9200" spans="1:9">
      <c r="A9200">
        <f>IF(MOD(ROW()-24,COUNTA(tblProducts[Description]))=0,A9199+1,A9199)</f>
        <v>81</v>
      </c>
      <c r="B9200">
        <f>MOD(ROW()-24,COUNTA(tblProducts[Description]))+1</f>
        <v>57</v>
      </c>
      <c r="C9200" t="str">
        <f>_xlfn.XLOOKUP(A9200,tblProducts[Column1],tblProducts[Description])</f>
        <v>WITCONOL NP-80 BULK</v>
      </c>
      <c r="D9200" t="str">
        <f>_xlfn.XLOOKUP(B9200,tblProducts[Column1],tblProducts[Description])</f>
        <v>ETHYLAN TD-120 BULK</v>
      </c>
      <c r="E9200" t="s">
        <v>9</v>
      </c>
      <c r="F9200" t="s">
        <v>12</v>
      </c>
      <c r="G9200" t="s">
        <v>7</v>
      </c>
      <c r="H9200" t="s">
        <v>8</v>
      </c>
      <c r="I9200">
        <f t="shared" si="148"/>
        <v>2</v>
      </c>
    </row>
    <row r="9201" spans="1:9">
      <c r="A9201">
        <f>IF(MOD(ROW()-24,COUNTA(tblProducts[Description]))=0,A9200+1,A9200)</f>
        <v>81</v>
      </c>
      <c r="B9201">
        <f>MOD(ROW()-24,COUNTA(tblProducts[Description]))+1</f>
        <v>58</v>
      </c>
      <c r="C9201" t="str">
        <f>_xlfn.XLOOKUP(A9201,tblProducts[Column1],tblProducts[Description])</f>
        <v>WITCONOL NP-80 BULK</v>
      </c>
      <c r="D9201" t="str">
        <f>_xlfn.XLOOKUP(B9201,tblProducts[Column1],tblProducts[Description])</f>
        <v>ETHYLAN TD-1407 BULK</v>
      </c>
      <c r="E9201" t="s">
        <v>9</v>
      </c>
      <c r="F9201" t="s">
        <v>12</v>
      </c>
      <c r="G9201" t="s">
        <v>7</v>
      </c>
      <c r="H9201" t="s">
        <v>8</v>
      </c>
      <c r="I9201">
        <f t="shared" si="148"/>
        <v>2</v>
      </c>
    </row>
    <row r="9202" spans="1:9">
      <c r="A9202">
        <f>IF(MOD(ROW()-24,COUNTA(tblProducts[Description]))=0,A9201+1,A9201)</f>
        <v>81</v>
      </c>
      <c r="B9202">
        <f>MOD(ROW()-24,COUNTA(tblProducts[Description]))+1</f>
        <v>59</v>
      </c>
      <c r="C9202" t="str">
        <f>_xlfn.XLOOKUP(A9202,tblProducts[Column1],tblProducts[Description])</f>
        <v>WITCONOL NP-80 BULK</v>
      </c>
      <c r="D9202" t="str">
        <f>_xlfn.XLOOKUP(B9202,tblProducts[Column1],tblProducts[Description])</f>
        <v>ETHYLAN TD-40 BULK</v>
      </c>
      <c r="E9202" t="s">
        <v>9</v>
      </c>
      <c r="F9202" t="s">
        <v>12</v>
      </c>
      <c r="G9202" t="s">
        <v>7</v>
      </c>
      <c r="H9202" t="s">
        <v>8</v>
      </c>
      <c r="I9202">
        <f t="shared" si="148"/>
        <v>2</v>
      </c>
    </row>
    <row r="9203" spans="1:9">
      <c r="A9203">
        <f>IF(MOD(ROW()-24,COUNTA(tblProducts[Description]))=0,A9202+1,A9202)</f>
        <v>81</v>
      </c>
      <c r="B9203">
        <f>MOD(ROW()-24,COUNTA(tblProducts[Description]))+1</f>
        <v>60</v>
      </c>
      <c r="C9203" t="str">
        <f>_xlfn.XLOOKUP(A9203,tblProducts[Column1],tblProducts[Description])</f>
        <v>WITCONOL NP-80 BULK</v>
      </c>
      <c r="D9203" t="str">
        <f>_xlfn.XLOOKUP(B9203,tblProducts[Column1],tblProducts[Description])</f>
        <v>ETHYLAN TD-60 BULK</v>
      </c>
      <c r="E9203" t="s">
        <v>9</v>
      </c>
      <c r="F9203" t="s">
        <v>12</v>
      </c>
      <c r="G9203" t="s">
        <v>9</v>
      </c>
      <c r="H9203" t="s">
        <v>8</v>
      </c>
      <c r="I9203">
        <f t="shared" si="148"/>
        <v>4</v>
      </c>
    </row>
    <row r="9204" spans="1:9">
      <c r="A9204">
        <f>IF(MOD(ROW()-24,COUNTA(tblProducts[Description]))=0,A9203+1,A9203)</f>
        <v>81</v>
      </c>
      <c r="B9204">
        <f>MOD(ROW()-24,COUNTA(tblProducts[Description]))+1</f>
        <v>61</v>
      </c>
      <c r="C9204" t="str">
        <f>_xlfn.XLOOKUP(A9204,tblProducts[Column1],tblProducts[Description])</f>
        <v>WITCONOL NP-80 BULK</v>
      </c>
      <c r="D9204" t="str">
        <f>_xlfn.XLOOKUP(B9204,tblProducts[Column1],tblProducts[Description])</f>
        <v>INTERMEDIATE BE-110L BULK</v>
      </c>
      <c r="E9204" t="s">
        <v>9</v>
      </c>
      <c r="F9204" t="s">
        <v>12</v>
      </c>
      <c r="G9204" t="s">
        <v>9</v>
      </c>
      <c r="H9204" t="s">
        <v>8</v>
      </c>
      <c r="I9204">
        <f t="shared" si="148"/>
        <v>4</v>
      </c>
    </row>
    <row r="9205" spans="1:9">
      <c r="A9205">
        <f>IF(MOD(ROW()-24,COUNTA(tblProducts[Description]))=0,A9204+1,A9204)</f>
        <v>81</v>
      </c>
      <c r="B9205">
        <f>MOD(ROW()-24,COUNTA(tblProducts[Description]))+1</f>
        <v>62</v>
      </c>
      <c r="C9205" t="str">
        <f>_xlfn.XLOOKUP(A9205,tblProducts[Column1],tblProducts[Description])</f>
        <v>WITCONOL NP-80 BULK</v>
      </c>
      <c r="D9205" t="str">
        <f>_xlfn.XLOOKUP(B9205,tblProducts[Column1],tblProducts[Description])</f>
        <v>INTERMEDIATE DPG-415 BULK</v>
      </c>
      <c r="E9205" t="s">
        <v>9</v>
      </c>
      <c r="F9205" t="s">
        <v>12</v>
      </c>
      <c r="G9205" t="s">
        <v>7</v>
      </c>
      <c r="H9205" t="s">
        <v>8</v>
      </c>
      <c r="I9205">
        <f t="shared" si="148"/>
        <v>2</v>
      </c>
    </row>
    <row r="9206" spans="1:9">
      <c r="A9206">
        <f>IF(MOD(ROW()-24,COUNTA(tblProducts[Description]))=0,A9205+1,A9205)</f>
        <v>81</v>
      </c>
      <c r="B9206">
        <f>MOD(ROW()-24,COUNTA(tblProducts[Description]))+1</f>
        <v>63</v>
      </c>
      <c r="C9206" t="str">
        <f>_xlfn.XLOOKUP(A9206,tblProducts[Column1],tblProducts[Description])</f>
        <v>WITCONOL NP-80 BULK</v>
      </c>
      <c r="D9206" t="str">
        <f>_xlfn.XLOOKUP(B9206,tblProducts[Column1],tblProducts[Description])</f>
        <v>PROPODUOMEEN T/12 BULK</v>
      </c>
      <c r="E9206" t="s">
        <v>9</v>
      </c>
      <c r="F9206" t="s">
        <v>12</v>
      </c>
      <c r="G9206" t="s">
        <v>9</v>
      </c>
      <c r="H9206" t="s">
        <v>8</v>
      </c>
      <c r="I9206">
        <f t="shared" si="148"/>
        <v>4</v>
      </c>
    </row>
    <row r="9207" spans="1:9">
      <c r="A9207">
        <f>IF(MOD(ROW()-24,COUNTA(tblProducts[Description]))=0,A9206+1,A9206)</f>
        <v>81</v>
      </c>
      <c r="B9207">
        <f>MOD(ROW()-24,COUNTA(tblProducts[Description]))+1</f>
        <v>64</v>
      </c>
      <c r="C9207" t="str">
        <f>_xlfn.XLOOKUP(A9207,tblProducts[Column1],tblProducts[Description])</f>
        <v>WITCONOL NP-80 BULK</v>
      </c>
      <c r="D9207" t="str">
        <f>_xlfn.XLOOKUP(B9207,tblProducts[Column1],tblProducts[Description])</f>
        <v>PROPOMEEN T/12 BULK</v>
      </c>
      <c r="E9207" t="s">
        <v>9</v>
      </c>
      <c r="F9207" t="s">
        <v>12</v>
      </c>
      <c r="G9207" t="s">
        <v>9</v>
      </c>
      <c r="H9207" t="s">
        <v>8</v>
      </c>
      <c r="I9207">
        <f t="shared" si="148"/>
        <v>4</v>
      </c>
    </row>
    <row r="9208" spans="1:9">
      <c r="A9208">
        <f>IF(MOD(ROW()-24,COUNTA(tblProducts[Description]))=0,A9207+1,A9207)</f>
        <v>81</v>
      </c>
      <c r="B9208">
        <f>MOD(ROW()-24,COUNTA(tblProducts[Description]))+1</f>
        <v>65</v>
      </c>
      <c r="C9208" t="str">
        <f>_xlfn.XLOOKUP(A9208,tblProducts[Column1],tblProducts[Description])</f>
        <v>WITCONOL NP-80 BULK</v>
      </c>
      <c r="D9208" t="str">
        <f>_xlfn.XLOOKUP(B9208,tblProducts[Column1],tblProducts[Description])</f>
        <v>TMP-420 BULK</v>
      </c>
      <c r="E9208" t="s">
        <v>9</v>
      </c>
      <c r="F9208" t="s">
        <v>12</v>
      </c>
      <c r="G9208" t="s">
        <v>9</v>
      </c>
      <c r="H9208" t="s">
        <v>8</v>
      </c>
      <c r="I9208">
        <f t="shared" si="148"/>
        <v>4</v>
      </c>
    </row>
    <row r="9209" spans="1:9">
      <c r="A9209">
        <f>IF(MOD(ROW()-24,COUNTA(tblProducts[Description]))=0,A9208+1,A9208)</f>
        <v>81</v>
      </c>
      <c r="B9209">
        <f>MOD(ROW()-24,COUNTA(tblProducts[Description]))+1</f>
        <v>66</v>
      </c>
      <c r="C9209" t="str">
        <f>_xlfn.XLOOKUP(A9209,tblProducts[Column1],tblProducts[Description])</f>
        <v>WITCONOL NP-80 BULK</v>
      </c>
      <c r="D9209" t="str">
        <f>_xlfn.XLOOKUP(B9209,tblProducts[Column1],tblProducts[Description])</f>
        <v>TMP-80 BULK</v>
      </c>
      <c r="E9209" t="s">
        <v>9</v>
      </c>
      <c r="F9209" t="s">
        <v>12</v>
      </c>
      <c r="G9209" t="s">
        <v>9</v>
      </c>
      <c r="H9209" t="s">
        <v>8</v>
      </c>
      <c r="I9209">
        <f t="shared" si="148"/>
        <v>4</v>
      </c>
    </row>
    <row r="9210" spans="1:9">
      <c r="A9210">
        <f>IF(MOD(ROW()-24,COUNTA(tblProducts[Description]))=0,A9209+1,A9209)</f>
        <v>81</v>
      </c>
      <c r="B9210">
        <f>MOD(ROW()-24,COUNTA(tblProducts[Description]))+1</f>
        <v>67</v>
      </c>
      <c r="C9210" t="str">
        <f>_xlfn.XLOOKUP(A9210,tblProducts[Column1],tblProducts[Description])</f>
        <v>WITCONOL NP-80 BULK</v>
      </c>
      <c r="D9210" t="str">
        <f>_xlfn.XLOOKUP(B9210,tblProducts[Column1],tblProducts[Description])</f>
        <v>VISCO 352 BULK</v>
      </c>
      <c r="E9210" t="s">
        <v>9</v>
      </c>
      <c r="F9210" t="s">
        <v>12</v>
      </c>
      <c r="G9210" t="s">
        <v>7</v>
      </c>
      <c r="H9210" t="s">
        <v>8</v>
      </c>
      <c r="I9210">
        <f t="shared" si="148"/>
        <v>2</v>
      </c>
    </row>
    <row r="9211" spans="1:9">
      <c r="A9211">
        <f>IF(MOD(ROW()-24,COUNTA(tblProducts[Description]))=0,A9210+1,A9210)</f>
        <v>81</v>
      </c>
      <c r="B9211">
        <f>MOD(ROW()-24,COUNTA(tblProducts[Description]))+1</f>
        <v>68</v>
      </c>
      <c r="C9211" t="str">
        <f>_xlfn.XLOOKUP(A9211,tblProducts[Column1],tblProducts[Description])</f>
        <v>WITCONOL NP-80 BULK</v>
      </c>
      <c r="D9211" t="str">
        <f>_xlfn.XLOOKUP(B9211,tblProducts[Column1],tblProducts[Description])</f>
        <v>WITBREAK DPG-25 BULK</v>
      </c>
      <c r="E9211" t="s">
        <v>9</v>
      </c>
      <c r="F9211" t="s">
        <v>12</v>
      </c>
      <c r="G9211" t="s">
        <v>7</v>
      </c>
      <c r="H9211" t="s">
        <v>8</v>
      </c>
      <c r="I9211">
        <f t="shared" si="148"/>
        <v>2</v>
      </c>
    </row>
    <row r="9212" spans="1:9">
      <c r="A9212">
        <f>IF(MOD(ROW()-24,COUNTA(tblProducts[Description]))=0,A9211+1,A9211)</f>
        <v>81</v>
      </c>
      <c r="B9212">
        <f>MOD(ROW()-24,COUNTA(tblProducts[Description]))+1</f>
        <v>69</v>
      </c>
      <c r="C9212" t="str">
        <f>_xlfn.XLOOKUP(A9212,tblProducts[Column1],tblProducts[Description])</f>
        <v>WITCONOL NP-80 BULK</v>
      </c>
      <c r="D9212" t="str">
        <f>_xlfn.XLOOKUP(B9212,tblProducts[Column1],tblProducts[Description])</f>
        <v>WITBREAK DPG-482 BULK</v>
      </c>
      <c r="E9212" t="s">
        <v>9</v>
      </c>
      <c r="F9212" t="s">
        <v>12</v>
      </c>
      <c r="G9212" t="s">
        <v>7</v>
      </c>
      <c r="H9212" t="s">
        <v>8</v>
      </c>
      <c r="I9212">
        <f t="shared" si="148"/>
        <v>2</v>
      </c>
    </row>
    <row r="9213" spans="1:9">
      <c r="A9213">
        <f>IF(MOD(ROW()-24,COUNTA(tblProducts[Description]))=0,A9212+1,A9212)</f>
        <v>81</v>
      </c>
      <c r="B9213">
        <f>MOD(ROW()-24,COUNTA(tblProducts[Description]))+1</f>
        <v>70</v>
      </c>
      <c r="C9213" t="str">
        <f>_xlfn.XLOOKUP(A9213,tblProducts[Column1],tblProducts[Description])</f>
        <v>WITCONOL NP-80 BULK</v>
      </c>
      <c r="D9213" t="str">
        <f>_xlfn.XLOOKUP(B9213,tblProducts[Column1],tblProducts[Description])</f>
        <v>WITBREAK DPG-818 BULK</v>
      </c>
      <c r="E9213" t="s">
        <v>9</v>
      </c>
      <c r="F9213" t="s">
        <v>12</v>
      </c>
      <c r="G9213" t="s">
        <v>9</v>
      </c>
      <c r="H9213" t="s">
        <v>8</v>
      </c>
      <c r="I9213">
        <f t="shared" si="148"/>
        <v>4</v>
      </c>
    </row>
    <row r="9214" spans="1:9">
      <c r="A9214">
        <f>IF(MOD(ROW()-24,COUNTA(tblProducts[Description]))=0,A9213+1,A9213)</f>
        <v>81</v>
      </c>
      <c r="B9214">
        <f>MOD(ROW()-24,COUNTA(tblProducts[Description]))+1</f>
        <v>71</v>
      </c>
      <c r="C9214" t="str">
        <f>_xlfn.XLOOKUP(A9214,tblProducts[Column1],tblProducts[Description])</f>
        <v>WITCONOL NP-80 BULK</v>
      </c>
      <c r="D9214" t="str">
        <f>_xlfn.XLOOKUP(B9214,tblProducts[Column1],tblProducts[Description])</f>
        <v>WITBREAK DTG-62 BULK</v>
      </c>
      <c r="E9214" t="s">
        <v>9</v>
      </c>
      <c r="F9214" t="s">
        <v>12</v>
      </c>
      <c r="G9214" t="s">
        <v>9</v>
      </c>
      <c r="H9214" t="s">
        <v>8</v>
      </c>
      <c r="I9214">
        <f t="shared" si="148"/>
        <v>4</v>
      </c>
    </row>
    <row r="9215" spans="1:9">
      <c r="A9215">
        <f>IF(MOD(ROW()-24,COUNTA(tblProducts[Description]))=0,A9214+1,A9214)</f>
        <v>81</v>
      </c>
      <c r="B9215">
        <f>MOD(ROW()-24,COUNTA(tblProducts[Description]))+1</f>
        <v>72</v>
      </c>
      <c r="C9215" t="str">
        <f>_xlfn.XLOOKUP(A9215,tblProducts[Column1],tblProducts[Description])</f>
        <v>WITCONOL NP-80 BULK</v>
      </c>
      <c r="D9215" t="str">
        <f>_xlfn.XLOOKUP(B9215,tblProducts[Column1],tblProducts[Description])</f>
        <v>WITCOMUL 1844 BULK</v>
      </c>
      <c r="E9215" t="s">
        <v>9</v>
      </c>
      <c r="F9215" t="s">
        <v>12</v>
      </c>
      <c r="G9215" t="s">
        <v>9</v>
      </c>
      <c r="H9215" t="s">
        <v>8</v>
      </c>
      <c r="I9215">
        <f t="shared" si="148"/>
        <v>4</v>
      </c>
    </row>
    <row r="9216" spans="1:9">
      <c r="A9216">
        <f>IF(MOD(ROW()-24,COUNTA(tblProducts[Description]))=0,A9215+1,A9215)</f>
        <v>81</v>
      </c>
      <c r="B9216">
        <f>MOD(ROW()-24,COUNTA(tblProducts[Description]))+1</f>
        <v>73</v>
      </c>
      <c r="C9216" t="str">
        <f>_xlfn.XLOOKUP(A9216,tblProducts[Column1],tblProducts[Description])</f>
        <v>WITCONOL NP-80 BULK</v>
      </c>
      <c r="D9216" t="str">
        <f>_xlfn.XLOOKUP(B9216,tblProducts[Column1],tblProducts[Description])</f>
        <v>WITCONOL 2690 BULK</v>
      </c>
      <c r="E9216" t="s">
        <v>9</v>
      </c>
      <c r="F9216" t="s">
        <v>12</v>
      </c>
      <c r="G9216" t="s">
        <v>7</v>
      </c>
      <c r="H9216" t="s">
        <v>8</v>
      </c>
      <c r="I9216">
        <f t="shared" si="148"/>
        <v>2</v>
      </c>
    </row>
    <row r="9217" spans="1:9">
      <c r="A9217">
        <f>IF(MOD(ROW()-24,COUNTA(tblProducts[Description]))=0,A9216+1,A9216)</f>
        <v>81</v>
      </c>
      <c r="B9217">
        <f>MOD(ROW()-24,COUNTA(tblProducts[Description]))+1</f>
        <v>74</v>
      </c>
      <c r="C9217" t="str">
        <f>_xlfn.XLOOKUP(A9217,tblProducts[Column1],tblProducts[Description])</f>
        <v>WITCONOL NP-80 BULK</v>
      </c>
      <c r="D9217" t="str">
        <f>_xlfn.XLOOKUP(B9217,tblProducts[Column1],tblProducts[Description])</f>
        <v>ETHYLAN 324 BULK</v>
      </c>
      <c r="E9217" t="s">
        <v>9</v>
      </c>
      <c r="F9217" t="s">
        <v>12</v>
      </c>
      <c r="G9217" t="s">
        <v>7</v>
      </c>
      <c r="H9217" t="s">
        <v>8</v>
      </c>
      <c r="I9217">
        <f t="shared" si="148"/>
        <v>2</v>
      </c>
    </row>
    <row r="9218" spans="1:9">
      <c r="A9218">
        <f>IF(MOD(ROW()-24,COUNTA(tblProducts[Description]))=0,A9217+1,A9217)</f>
        <v>81</v>
      </c>
      <c r="B9218">
        <f>MOD(ROW()-24,COUNTA(tblProducts[Description]))+1</f>
        <v>75</v>
      </c>
      <c r="C9218" t="str">
        <f>_xlfn.XLOOKUP(A9218,tblProducts[Column1],tblProducts[Description])</f>
        <v>WITCONOL NP-80 BULK</v>
      </c>
      <c r="D9218" t="str">
        <f>_xlfn.XLOOKUP(B9218,tblProducts[Column1],tblProducts[Description])</f>
        <v>WITCONOL NP-120 BULK</v>
      </c>
      <c r="E9218" t="s">
        <v>9</v>
      </c>
      <c r="F9218" t="s">
        <v>12</v>
      </c>
      <c r="G9218" t="s">
        <v>7</v>
      </c>
      <c r="H9218" t="s">
        <v>8</v>
      </c>
      <c r="I9218">
        <f t="shared" si="148"/>
        <v>2</v>
      </c>
    </row>
    <row r="9219" spans="1:9">
      <c r="A9219">
        <f>IF(MOD(ROW()-24,COUNTA(tblProducts[Description]))=0,A9218+1,A9218)</f>
        <v>81</v>
      </c>
      <c r="B9219">
        <f>MOD(ROW()-24,COUNTA(tblProducts[Description]))+1</f>
        <v>76</v>
      </c>
      <c r="C9219" t="str">
        <f>_xlfn.XLOOKUP(A9219,tblProducts[Column1],tblProducts[Description])</f>
        <v>WITCONOL NP-80 BULK</v>
      </c>
      <c r="D9219" t="str">
        <f>_xlfn.XLOOKUP(B9219,tblProducts[Column1],tblProducts[Description])</f>
        <v>WITCONOL NP-130 BULK</v>
      </c>
      <c r="E9219" t="s">
        <v>9</v>
      </c>
      <c r="F9219" t="s">
        <v>12</v>
      </c>
      <c r="G9219" t="s">
        <v>9</v>
      </c>
      <c r="H9219" t="s">
        <v>8</v>
      </c>
      <c r="I9219">
        <f t="shared" si="148"/>
        <v>4</v>
      </c>
    </row>
    <row r="9220" spans="1:9">
      <c r="A9220">
        <f>IF(MOD(ROW()-24,COUNTA(tblProducts[Description]))=0,A9219+1,A9219)</f>
        <v>81</v>
      </c>
      <c r="B9220">
        <f>MOD(ROW()-24,COUNTA(tblProducts[Description]))+1</f>
        <v>77</v>
      </c>
      <c r="C9220" t="str">
        <f>_xlfn.XLOOKUP(A9220,tblProducts[Column1],tblProducts[Description])</f>
        <v>WITCONOL NP-80 BULK</v>
      </c>
      <c r="D9220" t="str">
        <f>_xlfn.XLOOKUP(B9220,tblProducts[Column1],tblProducts[Description])</f>
        <v>WITCONOL NP-20 BULK</v>
      </c>
      <c r="E9220" t="s">
        <v>9</v>
      </c>
      <c r="F9220" t="s">
        <v>12</v>
      </c>
      <c r="G9220" t="s">
        <v>7</v>
      </c>
      <c r="H9220" t="s">
        <v>8</v>
      </c>
      <c r="I9220">
        <f t="shared" si="148"/>
        <v>2</v>
      </c>
    </row>
    <row r="9221" spans="1:9">
      <c r="A9221">
        <f>IF(MOD(ROW()-24,COUNTA(tblProducts[Description]))=0,A9220+1,A9220)</f>
        <v>81</v>
      </c>
      <c r="B9221">
        <f>MOD(ROW()-24,COUNTA(tblProducts[Description]))+1</f>
        <v>78</v>
      </c>
      <c r="C9221" t="str">
        <f>_xlfn.XLOOKUP(A9221,tblProducts[Column1],tblProducts[Description])</f>
        <v>WITCONOL NP-80 BULK</v>
      </c>
      <c r="D9221" t="str">
        <f>_xlfn.XLOOKUP(B9221,tblProducts[Column1],tblProducts[Description])</f>
        <v>WITCONOL NP-330 BULK</v>
      </c>
      <c r="E9221" t="s">
        <v>9</v>
      </c>
      <c r="F9221" t="s">
        <v>12</v>
      </c>
      <c r="G9221" t="s">
        <v>7</v>
      </c>
      <c r="H9221" t="s">
        <v>8</v>
      </c>
      <c r="I9221">
        <f t="shared" si="148"/>
        <v>2</v>
      </c>
    </row>
    <row r="9222" spans="1:9">
      <c r="A9222">
        <f>IF(MOD(ROW()-24,COUNTA(tblProducts[Description]))=0,A9221+1,A9221)</f>
        <v>81</v>
      </c>
      <c r="B9222">
        <f>MOD(ROW()-24,COUNTA(tblProducts[Description]))+1</f>
        <v>79</v>
      </c>
      <c r="C9222" t="str">
        <f>_xlfn.XLOOKUP(A9222,tblProducts[Column1],tblProducts[Description])</f>
        <v>WITCONOL NP-80 BULK</v>
      </c>
      <c r="D9222" t="str">
        <f>_xlfn.XLOOKUP(B9222,tblProducts[Column1],tblProducts[Description])</f>
        <v>WITCONOL NP-40 BULK</v>
      </c>
      <c r="E9222" t="s">
        <v>9</v>
      </c>
      <c r="F9222" t="s">
        <v>12</v>
      </c>
      <c r="G9222" t="s">
        <v>7</v>
      </c>
      <c r="H9222" t="s">
        <v>8</v>
      </c>
      <c r="I9222">
        <f t="shared" si="148"/>
        <v>2</v>
      </c>
    </row>
    <row r="9223" spans="1:9">
      <c r="A9223">
        <f>IF(MOD(ROW()-24,COUNTA(tblProducts[Description]))=0,A9222+1,A9222)</f>
        <v>81</v>
      </c>
      <c r="B9223">
        <f>MOD(ROW()-24,COUNTA(tblProducts[Description]))+1</f>
        <v>80</v>
      </c>
      <c r="C9223" t="str">
        <f>_xlfn.XLOOKUP(A9223,tblProducts[Column1],tblProducts[Description])</f>
        <v>WITCONOL NP-80 BULK</v>
      </c>
      <c r="D9223" t="str">
        <f>_xlfn.XLOOKUP(B9223,tblProducts[Column1],tblProducts[Description])</f>
        <v>WITCONOL NP-60 BULK</v>
      </c>
      <c r="E9223" t="s">
        <v>9</v>
      </c>
      <c r="F9223" t="s">
        <v>12</v>
      </c>
      <c r="G9223" t="s">
        <v>7</v>
      </c>
      <c r="H9223" t="s">
        <v>8</v>
      </c>
      <c r="I9223">
        <f t="shared" si="148"/>
        <v>2</v>
      </c>
    </row>
    <row r="9224" spans="1:9">
      <c r="A9224">
        <f>IF(MOD(ROW()-24,COUNTA(tblProducts[Description]))=0,A9223+1,A9223)</f>
        <v>81</v>
      </c>
      <c r="B9224">
        <f>MOD(ROW()-24,COUNTA(tblProducts[Description]))+1</f>
        <v>81</v>
      </c>
      <c r="C9224" t="str">
        <f>_xlfn.XLOOKUP(A9224,tblProducts[Column1],tblProducts[Description])</f>
        <v>WITCONOL NP-80 BULK</v>
      </c>
      <c r="D9224" t="str">
        <f>_xlfn.XLOOKUP(B9224,tblProducts[Column1],tblProducts[Description])</f>
        <v>WITCONOL NP-80 BULK</v>
      </c>
      <c r="E9224" t="s">
        <v>9</v>
      </c>
      <c r="F9224" t="s">
        <v>12</v>
      </c>
      <c r="G9224" t="s">
        <v>7</v>
      </c>
      <c r="H9224" t="s">
        <v>8</v>
      </c>
      <c r="I9224">
        <f t="shared" si="148"/>
        <v>2</v>
      </c>
    </row>
    <row r="9225" spans="1:9">
      <c r="A9225">
        <f>IF(MOD(ROW()-24,COUNTA(tblProducts[Description]))=0,A9224+1,A9224)</f>
        <v>81</v>
      </c>
      <c r="B9225">
        <f>MOD(ROW()-24,COUNTA(tblProducts[Description]))+1</f>
        <v>82</v>
      </c>
      <c r="C9225" t="str">
        <f>_xlfn.XLOOKUP(A9225,tblProducts[Column1],tblProducts[Description])</f>
        <v>WITCONOL NP-80 BULK</v>
      </c>
      <c r="D9225" t="str">
        <f>_xlfn.XLOOKUP(B9225,tblProducts[Column1],tblProducts[Description])</f>
        <v>WITCONOL NP-90 BULK</v>
      </c>
      <c r="E9225" t="s">
        <v>9</v>
      </c>
      <c r="F9225" t="s">
        <v>12</v>
      </c>
      <c r="G9225" t="s">
        <v>7</v>
      </c>
      <c r="H9225" t="s">
        <v>8</v>
      </c>
      <c r="I9225">
        <f t="shared" si="148"/>
        <v>2</v>
      </c>
    </row>
    <row r="9226" spans="1:9">
      <c r="A9226">
        <f>IF(MOD(ROW()-24,COUNTA(tblProducts[Description]))=0,A9225+1,A9225)</f>
        <v>81</v>
      </c>
      <c r="B9226">
        <f>MOD(ROW()-24,COUNTA(tblProducts[Description]))+1</f>
        <v>83</v>
      </c>
      <c r="C9226" t="str">
        <f>_xlfn.XLOOKUP(A9226,tblProducts[Column1],tblProducts[Description])</f>
        <v>WITCONOL NP-80 BULK</v>
      </c>
      <c r="D9226" t="str">
        <f>_xlfn.XLOOKUP(B9226,tblProducts[Column1],tblProducts[Description])</f>
        <v>WITCONOL NS-108 PO BULK</v>
      </c>
      <c r="E9226" t="s">
        <v>9</v>
      </c>
      <c r="F9226" t="s">
        <v>12</v>
      </c>
      <c r="G9226" t="s">
        <v>7</v>
      </c>
      <c r="H9226" t="s">
        <v>8</v>
      </c>
      <c r="I9226">
        <f t="shared" si="148"/>
        <v>2</v>
      </c>
    </row>
    <row r="9227" spans="1:9">
      <c r="A9227">
        <f>IF(MOD(ROW()-24,COUNTA(tblProducts[Description]))=0,A9226+1,A9226)</f>
        <v>81</v>
      </c>
      <c r="B9227">
        <f>MOD(ROW()-24,COUNTA(tblProducts[Description]))+1</f>
        <v>84</v>
      </c>
      <c r="C9227" t="str">
        <f>_xlfn.XLOOKUP(A9227,tblProducts[Column1],tblProducts[Description])</f>
        <v>WITCONOL NP-80 BULK</v>
      </c>
      <c r="D9227" t="str">
        <f>_xlfn.XLOOKUP(B9227,tblProducts[Column1],tblProducts[Description])</f>
        <v>WITCONOL NS-505K BULK</v>
      </c>
      <c r="E9227" t="s">
        <v>9</v>
      </c>
      <c r="F9227" t="s">
        <v>12</v>
      </c>
      <c r="G9227" t="s">
        <v>7</v>
      </c>
      <c r="H9227" t="s">
        <v>8</v>
      </c>
      <c r="I9227">
        <f t="shared" si="148"/>
        <v>2</v>
      </c>
    </row>
    <row r="9228" spans="1:9">
      <c r="A9228">
        <f>IF(MOD(ROW()-24,COUNTA(tblProducts[Description]))=0,A9227+1,A9227)</f>
        <v>81</v>
      </c>
      <c r="B9228">
        <f>MOD(ROW()-24,COUNTA(tblProducts[Description]))+1</f>
        <v>85</v>
      </c>
      <c r="C9228" t="str">
        <f>_xlfn.XLOOKUP(A9228,tblProducts[Column1],tblProducts[Description])</f>
        <v>WITCONOL NP-80 BULK</v>
      </c>
      <c r="D9228" t="str">
        <f>_xlfn.XLOOKUP(B9228,tblProducts[Column1],tblProducts[Description])</f>
        <v>WITCONOL NS-817 BULK</v>
      </c>
      <c r="E9228" t="s">
        <v>9</v>
      </c>
      <c r="F9228" t="s">
        <v>12</v>
      </c>
      <c r="G9228" t="s">
        <v>7</v>
      </c>
      <c r="H9228" t="s">
        <v>8</v>
      </c>
      <c r="I9228">
        <f t="shared" si="148"/>
        <v>2</v>
      </c>
    </row>
    <row r="9229" spans="1:9">
      <c r="A9229">
        <f>IF(MOD(ROW()-24,COUNTA(tblProducts[Description]))=0,A9228+1,A9228)</f>
        <v>81</v>
      </c>
      <c r="B9229">
        <f>MOD(ROW()-24,COUNTA(tblProducts[Description]))+1</f>
        <v>86</v>
      </c>
      <c r="C9229" t="str">
        <f>_xlfn.XLOOKUP(A9229,tblProducts[Column1],tblProducts[Description])</f>
        <v>WITCONOL NP-80 BULK</v>
      </c>
      <c r="D9229" t="str">
        <f>_xlfn.XLOOKUP(B9229,tblProducts[Column1],tblProducts[Description])</f>
        <v>WITCONOL PD-375 BULK</v>
      </c>
      <c r="E9229" t="s">
        <v>9</v>
      </c>
      <c r="F9229" t="s">
        <v>12</v>
      </c>
      <c r="G9229" t="s">
        <v>7</v>
      </c>
      <c r="H9229" t="s">
        <v>8</v>
      </c>
      <c r="I9229">
        <f t="shared" si="148"/>
        <v>2</v>
      </c>
    </row>
    <row r="9230" spans="1:9">
      <c r="A9230">
        <f>IF(MOD(ROW()-24,COUNTA(tblProducts[Description]))=0,A9229+1,A9229)</f>
        <v>81</v>
      </c>
      <c r="B9230">
        <f>MOD(ROW()-24,COUNTA(tblProducts[Description]))+1</f>
        <v>87</v>
      </c>
      <c r="C9230" t="str">
        <f>_xlfn.XLOOKUP(A9230,tblProducts[Column1],tblProducts[Description])</f>
        <v>WITCONOL NP-80 BULK</v>
      </c>
      <c r="D9230" t="str">
        <f>_xlfn.XLOOKUP(B9230,tblProducts[Column1],tblProducts[Description])</f>
        <v>WITCONOL PD-4085 BULK</v>
      </c>
      <c r="E9230" t="s">
        <v>9</v>
      </c>
      <c r="F9230" t="s">
        <v>12</v>
      </c>
      <c r="G9230" t="s">
        <v>7</v>
      </c>
      <c r="H9230" t="s">
        <v>8</v>
      </c>
      <c r="I9230">
        <f t="shared" si="148"/>
        <v>2</v>
      </c>
    </row>
    <row r="9231" spans="1:9">
      <c r="A9231">
        <f>IF(MOD(ROW()-24,COUNTA(tblProducts[Description]))=0,A9230+1,A9230)</f>
        <v>81</v>
      </c>
      <c r="B9231">
        <f>MOD(ROW()-24,COUNTA(tblProducts[Description]))+1</f>
        <v>88</v>
      </c>
      <c r="C9231" t="str">
        <f>_xlfn.XLOOKUP(A9231,tblProducts[Column1],tblProducts[Description])</f>
        <v>WITCONOL NP-80 BULK</v>
      </c>
      <c r="D9231" t="str">
        <f>_xlfn.XLOOKUP(B9231,tblProducts[Column1],tblProducts[Description])</f>
        <v>WITCONOL PD-500 BULK</v>
      </c>
      <c r="E9231" t="s">
        <v>9</v>
      </c>
      <c r="F9231" t="s">
        <v>12</v>
      </c>
      <c r="G9231" t="s">
        <v>7</v>
      </c>
      <c r="H9231" t="s">
        <v>8</v>
      </c>
      <c r="I9231">
        <f t="shared" si="148"/>
        <v>2</v>
      </c>
    </row>
    <row r="9232" spans="1:9">
      <c r="A9232">
        <f>IF(MOD(ROW()-24,COUNTA(tblProducts[Description]))=0,A9231+1,A9231)</f>
        <v>81</v>
      </c>
      <c r="B9232">
        <f>MOD(ROW()-24,COUNTA(tblProducts[Description]))+1</f>
        <v>89</v>
      </c>
      <c r="C9232" t="str">
        <f>_xlfn.XLOOKUP(A9232,tblProducts[Column1],tblProducts[Description])</f>
        <v>WITCONOL NP-80 BULK</v>
      </c>
      <c r="D9232" t="str">
        <f>_xlfn.XLOOKUP(B9232,tblProducts[Column1],tblProducts[Description])</f>
        <v>WITCONOL PEG-200 BULK</v>
      </c>
      <c r="E9232" t="s">
        <v>9</v>
      </c>
      <c r="F9232" t="s">
        <v>12</v>
      </c>
      <c r="G9232" t="s">
        <v>7</v>
      </c>
      <c r="H9232" t="s">
        <v>8</v>
      </c>
      <c r="I9232">
        <f t="shared" si="148"/>
        <v>2</v>
      </c>
    </row>
    <row r="9233" spans="1:9">
      <c r="A9233">
        <f>IF(MOD(ROW()-24,COUNTA(tblProducts[Description]))=0,A9232+1,A9232)</f>
        <v>81</v>
      </c>
      <c r="B9233">
        <f>MOD(ROW()-24,COUNTA(tblProducts[Description]))+1</f>
        <v>90</v>
      </c>
      <c r="C9233" t="str">
        <f>_xlfn.XLOOKUP(A9233,tblProducts[Column1],tblProducts[Description])</f>
        <v>WITCONOL NP-80 BULK</v>
      </c>
      <c r="D9233" t="str">
        <f>_xlfn.XLOOKUP(B9233,tblProducts[Column1],tblProducts[Description])</f>
        <v>WITCONOL PEG-400 BULK</v>
      </c>
      <c r="E9233" t="s">
        <v>9</v>
      </c>
      <c r="F9233" t="s">
        <v>12</v>
      </c>
      <c r="G9233" t="s">
        <v>7</v>
      </c>
      <c r="H9233" t="s">
        <v>8</v>
      </c>
      <c r="I9233">
        <f t="shared" si="148"/>
        <v>2</v>
      </c>
    </row>
    <row r="9234" spans="1:9">
      <c r="A9234">
        <f>IF(MOD(ROW()-24,COUNTA(tblProducts[Description]))=0,A9233+1,A9233)</f>
        <v>81</v>
      </c>
      <c r="B9234">
        <f>MOD(ROW()-24,COUNTA(tblProducts[Description]))+1</f>
        <v>91</v>
      </c>
      <c r="C9234" t="str">
        <f>_xlfn.XLOOKUP(A9234,tblProducts[Column1],tblProducts[Description])</f>
        <v>WITCONOL NP-80 BULK</v>
      </c>
      <c r="D9234" t="str">
        <f>_xlfn.XLOOKUP(B9234,tblProducts[Column1],tblProducts[Description])</f>
        <v>WITCONOL PEG-500 BULK</v>
      </c>
      <c r="E9234" t="s">
        <v>9</v>
      </c>
      <c r="F9234" t="s">
        <v>12</v>
      </c>
      <c r="G9234" t="s">
        <v>7</v>
      </c>
      <c r="H9234" t="s">
        <v>8</v>
      </c>
      <c r="I9234">
        <f t="shared" si="148"/>
        <v>2</v>
      </c>
    </row>
    <row r="9235" spans="1:9">
      <c r="A9235">
        <f>IF(MOD(ROW()-24,COUNTA(tblProducts[Description]))=0,A9234+1,A9234)</f>
        <v>81</v>
      </c>
      <c r="B9235">
        <f>MOD(ROW()-24,COUNTA(tblProducts[Description]))+1</f>
        <v>92</v>
      </c>
      <c r="C9235" t="str">
        <f>_xlfn.XLOOKUP(A9235,tblProducts[Column1],tblProducts[Description])</f>
        <v>WITCONOL NP-80 BULK</v>
      </c>
      <c r="D9235" t="str">
        <f>_xlfn.XLOOKUP(B9235,tblProducts[Column1],tblProducts[Description])</f>
        <v>WITCONOL PEG-600 BULK</v>
      </c>
      <c r="E9235" t="s">
        <v>9</v>
      </c>
      <c r="F9235" t="s">
        <v>12</v>
      </c>
      <c r="G9235" t="s">
        <v>7</v>
      </c>
      <c r="H9235" t="s">
        <v>8</v>
      </c>
      <c r="I9235">
        <f t="shared" si="148"/>
        <v>2</v>
      </c>
    </row>
    <row r="9236" spans="1:9">
      <c r="A9236">
        <f>IF(MOD(ROW()-24,COUNTA(tblProducts[Description]))=0,A9235+1,A9235)</f>
        <v>81</v>
      </c>
      <c r="B9236">
        <f>MOD(ROW()-24,COUNTA(tblProducts[Description]))+1</f>
        <v>93</v>
      </c>
      <c r="C9236" t="str">
        <f>_xlfn.XLOOKUP(A9236,tblProducts[Column1],tblProducts[Description])</f>
        <v>WITCONOL NP-80 BULK</v>
      </c>
      <c r="D9236" t="str">
        <f>_xlfn.XLOOKUP(B9236,tblProducts[Column1],tblProducts[Description])</f>
        <v>WITCONOL PH-70 BULK</v>
      </c>
      <c r="E9236" t="s">
        <v>9</v>
      </c>
      <c r="F9236" t="s">
        <v>12</v>
      </c>
      <c r="G9236" t="s">
        <v>7</v>
      </c>
      <c r="H9236" t="s">
        <v>8</v>
      </c>
      <c r="I9236">
        <f t="shared" si="148"/>
        <v>2</v>
      </c>
    </row>
    <row r="9237" spans="1:9">
      <c r="A9237">
        <f>IF(MOD(ROW()-24,COUNTA(tblProducts[Description]))=0,A9236+1,A9236)</f>
        <v>81</v>
      </c>
      <c r="B9237">
        <f>MOD(ROW()-24,COUNTA(tblProducts[Description]))+1</f>
        <v>94</v>
      </c>
      <c r="C9237" t="str">
        <f>_xlfn.XLOOKUP(A9237,tblProducts[Column1],tblProducts[Description])</f>
        <v>WITCONOL NP-80 BULK</v>
      </c>
      <c r="D9237" t="str">
        <f>_xlfn.XLOOKUP(B9237,tblProducts[Column1],tblProducts[Description])</f>
        <v>WITCONOL SN-50 BULK</v>
      </c>
      <c r="E9237" t="s">
        <v>9</v>
      </c>
      <c r="F9237" t="s">
        <v>12</v>
      </c>
      <c r="G9237" t="s">
        <v>7</v>
      </c>
      <c r="H9237" t="s">
        <v>8</v>
      </c>
      <c r="I9237">
        <f t="shared" si="148"/>
        <v>2</v>
      </c>
    </row>
    <row r="9238" spans="1:9">
      <c r="A9238">
        <f>IF(MOD(ROW()-24,COUNTA(tblProducts[Description]))=0,A9237+1,A9237)</f>
        <v>81</v>
      </c>
      <c r="B9238">
        <f>MOD(ROW()-24,COUNTA(tblProducts[Description]))+1</f>
        <v>95</v>
      </c>
      <c r="C9238" t="str">
        <f>_xlfn.XLOOKUP(A9238,tblProducts[Column1],tblProducts[Description])</f>
        <v>WITCONOL NP-80 BULK</v>
      </c>
      <c r="D9238" t="str">
        <f>_xlfn.XLOOKUP(B9238,tblProducts[Column1],tblProducts[Description])</f>
        <v>WITCONOL SN-70 BULK</v>
      </c>
      <c r="E9238" t="s">
        <v>9</v>
      </c>
      <c r="F9238" t="s">
        <v>12</v>
      </c>
      <c r="G9238" t="s">
        <v>7</v>
      </c>
      <c r="H9238" t="s">
        <v>8</v>
      </c>
      <c r="I9238">
        <f t="shared" si="148"/>
        <v>2</v>
      </c>
    </row>
    <row r="9239" spans="1:9">
      <c r="A9239">
        <f>IF(MOD(ROW()-24,COUNTA(tblProducts[Description]))=0,A9238+1,A9238)</f>
        <v>81</v>
      </c>
      <c r="B9239">
        <f>MOD(ROW()-24,COUNTA(tblProducts[Description]))+1</f>
        <v>96</v>
      </c>
      <c r="C9239" t="str">
        <f>_xlfn.XLOOKUP(A9239,tblProducts[Column1],tblProducts[Description])</f>
        <v>WITCONOL NP-80 BULK</v>
      </c>
      <c r="D9239" t="str">
        <f>_xlfn.XLOOKUP(B9239,tblProducts[Column1],tblProducts[Description])</f>
        <v>REDICOTE E-47 NPF BULK</v>
      </c>
      <c r="E9239" t="s">
        <v>9</v>
      </c>
      <c r="F9239" t="s">
        <v>12</v>
      </c>
      <c r="G9239" t="s">
        <v>7</v>
      </c>
      <c r="H9239" t="s">
        <v>8</v>
      </c>
      <c r="I9239">
        <f t="shared" si="148"/>
        <v>2</v>
      </c>
    </row>
    <row r="9240" spans="1:9">
      <c r="A9240">
        <f>IF(MOD(ROW()-24,COUNTA(tblProducts[Description]))=0,A9239+1,A9239)</f>
        <v>81</v>
      </c>
      <c r="B9240">
        <f>MOD(ROW()-24,COUNTA(tblProducts[Description]))+1</f>
        <v>97</v>
      </c>
      <c r="C9240" t="str">
        <f>_xlfn.XLOOKUP(A9240,tblProducts[Column1],tblProducts[Description])</f>
        <v>WITCONOL NP-80 BULK</v>
      </c>
      <c r="D9240" t="str">
        <f>_xlfn.XLOOKUP(B9240,tblProducts[Column1],tblProducts[Description])</f>
        <v>EMULPON CO-25 BULK</v>
      </c>
      <c r="E9240" t="s">
        <v>9</v>
      </c>
      <c r="F9240" t="s">
        <v>12</v>
      </c>
      <c r="G9240" t="s">
        <v>7</v>
      </c>
      <c r="H9240" t="s">
        <v>8</v>
      </c>
      <c r="I9240">
        <f t="shared" ref="I9240:I9303" si="149">IF(E9240="NO",0,IF(F9240="HEEL WASH",1.5,2))+IF(G9240="NO",0,2)</f>
        <v>2</v>
      </c>
    </row>
    <row r="9241" spans="1:9">
      <c r="A9241">
        <f>IF(MOD(ROW()-24,COUNTA(tblProducts[Description]))=0,A9240+1,A9240)</f>
        <v>81</v>
      </c>
      <c r="B9241">
        <f>MOD(ROW()-24,COUNTA(tblProducts[Description]))+1</f>
        <v>98</v>
      </c>
      <c r="C9241" t="str">
        <f>_xlfn.XLOOKUP(A9241,tblProducts[Column1],tblProducts[Description])</f>
        <v>WITCONOL NP-80 BULK</v>
      </c>
      <c r="D9241" t="str">
        <f>_xlfn.XLOOKUP(B9241,tblProducts[Column1],tblProducts[Description])</f>
        <v>EMULPON CO-30 BULK</v>
      </c>
      <c r="E9241" t="s">
        <v>9</v>
      </c>
      <c r="F9241" t="s">
        <v>12</v>
      </c>
      <c r="G9241" t="s">
        <v>7</v>
      </c>
      <c r="H9241" t="s">
        <v>8</v>
      </c>
      <c r="I9241">
        <f t="shared" si="149"/>
        <v>2</v>
      </c>
    </row>
    <row r="9242" spans="1:9">
      <c r="A9242">
        <f>IF(MOD(ROW()-24,COUNTA(tblProducts[Description]))=0,A9241+1,A9241)</f>
        <v>81</v>
      </c>
      <c r="B9242">
        <f>MOD(ROW()-24,COUNTA(tblProducts[Description]))+1</f>
        <v>99</v>
      </c>
      <c r="C9242" t="str">
        <f>_xlfn.XLOOKUP(A9242,tblProducts[Column1],tblProducts[Description])</f>
        <v>WITCONOL NP-80 BULK</v>
      </c>
      <c r="D9242" t="str">
        <f>_xlfn.XLOOKUP(B9242,tblProducts[Column1],tblProducts[Description])</f>
        <v>EMULPON CO-40 BULK</v>
      </c>
      <c r="E9242" t="s">
        <v>9</v>
      </c>
      <c r="F9242" t="s">
        <v>12</v>
      </c>
      <c r="G9242" t="s">
        <v>9</v>
      </c>
      <c r="H9242" t="s">
        <v>8</v>
      </c>
      <c r="I9242">
        <f t="shared" si="149"/>
        <v>4</v>
      </c>
    </row>
    <row r="9243" spans="1:9">
      <c r="A9243">
        <f>IF(MOD(ROW()-24,COUNTA(tblProducts[Description]))=0,A9242+1,A9242)</f>
        <v>81</v>
      </c>
      <c r="B9243">
        <f>MOD(ROW()-24,COUNTA(tblProducts[Description]))+1</f>
        <v>100</v>
      </c>
      <c r="C9243" t="str">
        <f>_xlfn.XLOOKUP(A9243,tblProducts[Column1],tblProducts[Description])</f>
        <v>WITCONOL NP-80 BULK</v>
      </c>
      <c r="D9243" t="str">
        <f>_xlfn.XLOOKUP(B9243,tblProducts[Column1],tblProducts[Description])</f>
        <v>EMULPON CO-36 BULK</v>
      </c>
      <c r="E9243" t="s">
        <v>9</v>
      </c>
      <c r="F9243" t="s">
        <v>12</v>
      </c>
      <c r="G9243" t="s">
        <v>9</v>
      </c>
      <c r="H9243" t="s">
        <v>8</v>
      </c>
      <c r="I9243">
        <f t="shared" si="149"/>
        <v>4</v>
      </c>
    </row>
    <row r="9244" spans="1:9">
      <c r="A9244">
        <f>IF(MOD(ROW()-24,COUNTA(tblProducts[Description]))=0,A9243+1,A9243)</f>
        <v>81</v>
      </c>
      <c r="B9244">
        <f>MOD(ROW()-24,COUNTA(tblProducts[Description]))+1</f>
        <v>101</v>
      </c>
      <c r="C9244" t="str">
        <f>_xlfn.XLOOKUP(A9244,tblProducts[Column1],tblProducts[Description])</f>
        <v>WITCONOL NP-80 BULK</v>
      </c>
      <c r="D9244" t="str">
        <f>_xlfn.XLOOKUP(B9244,tblProducts[Column1],tblProducts[Description])</f>
        <v>REDICOTE E-4819 BULK</v>
      </c>
      <c r="E9244" t="s">
        <v>9</v>
      </c>
      <c r="F9244" t="s">
        <v>12</v>
      </c>
      <c r="G9244" t="s">
        <v>7</v>
      </c>
      <c r="H9244" t="s">
        <v>8</v>
      </c>
      <c r="I9244">
        <f t="shared" si="149"/>
        <v>2</v>
      </c>
    </row>
    <row r="9245" spans="1:9">
      <c r="A9245">
        <f>IF(MOD(ROW()-24,COUNTA(tblProducts[Description]))=0,A9244+1,A9244)</f>
        <v>81</v>
      </c>
      <c r="B9245">
        <f>MOD(ROW()-24,COUNTA(tblProducts[Description]))+1</f>
        <v>102</v>
      </c>
      <c r="C9245" t="str">
        <f>_xlfn.XLOOKUP(A9245,tblProducts[Column1],tblProducts[Description])</f>
        <v>WITCONOL NP-80 BULK</v>
      </c>
      <c r="D9245" t="str">
        <f>_xlfn.XLOOKUP(B9245,tblProducts[Column1],tblProducts[Description])</f>
        <v>ETHYLAN 1005 SA  BULK</v>
      </c>
      <c r="E9245" t="s">
        <v>9</v>
      </c>
      <c r="F9245" t="s">
        <v>12</v>
      </c>
      <c r="G9245" t="s">
        <v>7</v>
      </c>
      <c r="H9245" t="s">
        <v>8</v>
      </c>
      <c r="I9245">
        <f t="shared" si="149"/>
        <v>2</v>
      </c>
    </row>
    <row r="9246" spans="1:9">
      <c r="A9246">
        <f>IF(MOD(ROW()-24,COUNTA(tblProducts[Description]))=0,A9245+1,A9245)</f>
        <v>81</v>
      </c>
      <c r="B9246">
        <f>MOD(ROW()-24,COUNTA(tblProducts[Description]))+1</f>
        <v>103</v>
      </c>
      <c r="C9246" t="str">
        <f>_xlfn.XLOOKUP(A9246,tblProducts[Column1],tblProducts[Description])</f>
        <v>WITCONOL NP-80 BULK</v>
      </c>
      <c r="D9246" t="str">
        <f>_xlfn.XLOOKUP(B9246,tblProducts[Column1],tblProducts[Description])</f>
        <v>ETHODUOMEEN T/15 BULK</v>
      </c>
      <c r="E9246" t="s">
        <v>9</v>
      </c>
      <c r="F9246" t="s">
        <v>12</v>
      </c>
      <c r="G9246" t="s">
        <v>7</v>
      </c>
      <c r="H9246" t="s">
        <v>8</v>
      </c>
      <c r="I9246">
        <f t="shared" si="149"/>
        <v>2</v>
      </c>
    </row>
    <row r="9247" spans="1:9">
      <c r="A9247">
        <f>IF(MOD(ROW()-24,COUNTA(tblProducts[Description]))=0,A9246+1,A9246)</f>
        <v>81</v>
      </c>
      <c r="B9247">
        <f>MOD(ROW()-24,COUNTA(tblProducts[Description]))+1</f>
        <v>104</v>
      </c>
      <c r="C9247" t="str">
        <f>_xlfn.XLOOKUP(A9247,tblProducts[Column1],tblProducts[Description])</f>
        <v>WITCONOL NP-80 BULK</v>
      </c>
      <c r="D9247" t="str">
        <f>_xlfn.XLOOKUP(B9247,tblProducts[Column1],tblProducts[Description])</f>
        <v>C-6442 BULK</v>
      </c>
      <c r="E9247" t="s">
        <v>9</v>
      </c>
      <c r="F9247" t="s">
        <v>12</v>
      </c>
      <c r="G9247" t="s">
        <v>7</v>
      </c>
      <c r="H9247" t="s">
        <v>8</v>
      </c>
      <c r="I9247">
        <f t="shared" si="149"/>
        <v>2</v>
      </c>
    </row>
    <row r="9248" spans="1:9">
      <c r="A9248">
        <f>IF(MOD(ROW()-24,COUNTA(tblProducts[Description]))=0,A9247+1,A9247)</f>
        <v>81</v>
      </c>
      <c r="B9248">
        <f>MOD(ROW()-24,COUNTA(tblProducts[Description]))+1</f>
        <v>105</v>
      </c>
      <c r="C9248" t="str">
        <f>_xlfn.XLOOKUP(A9248,tblProducts[Column1],tblProducts[Description])</f>
        <v>WITCONOL NP-80 BULK</v>
      </c>
      <c r="D9248" t="str">
        <f>_xlfn.XLOOKUP(B9248,tblProducts[Column1],tblProducts[Description])</f>
        <v>ETHODUOMEEN T/25  BULK</v>
      </c>
      <c r="E9248" t="s">
        <v>9</v>
      </c>
      <c r="F9248" t="s">
        <v>10</v>
      </c>
      <c r="G9248" t="s">
        <v>7</v>
      </c>
      <c r="H9248" t="s">
        <v>8</v>
      </c>
      <c r="I9248">
        <f t="shared" si="149"/>
        <v>1.5</v>
      </c>
    </row>
    <row r="9249" spans="1:9">
      <c r="A9249">
        <f>IF(MOD(ROW()-24,COUNTA(tblProducts[Description]))=0,A9248+1,A9248)</f>
        <v>81</v>
      </c>
      <c r="B9249">
        <f>MOD(ROW()-24,COUNTA(tblProducts[Description]))+1</f>
        <v>106</v>
      </c>
      <c r="C9249" t="str">
        <f>_xlfn.XLOOKUP(A9249,tblProducts[Column1],tblProducts[Description])</f>
        <v>WITCONOL NP-80 BULK</v>
      </c>
      <c r="D9249" t="str">
        <f>_xlfn.XLOOKUP(B9249,tblProducts[Column1],tblProducts[Description])</f>
        <v>WITCONOL PD-2000 BULK</v>
      </c>
      <c r="E9249" t="s">
        <v>7</v>
      </c>
      <c r="G9249" t="s">
        <v>7</v>
      </c>
      <c r="H9249" t="s">
        <v>8</v>
      </c>
      <c r="I9249">
        <f t="shared" si="149"/>
        <v>0</v>
      </c>
    </row>
    <row r="9250" spans="1:9">
      <c r="A9250">
        <f>IF(MOD(ROW()-24,COUNTA(tblProducts[Description]))=0,A9249+1,A9249)</f>
        <v>81</v>
      </c>
      <c r="B9250">
        <f>MOD(ROW()-24,COUNTA(tblProducts[Description]))+1</f>
        <v>107</v>
      </c>
      <c r="C9250" t="str">
        <f>_xlfn.XLOOKUP(A9250,tblProducts[Column1],tblProducts[Description])</f>
        <v>WITCONOL NP-80 BULK</v>
      </c>
      <c r="D9250" t="str">
        <f>_xlfn.XLOOKUP(B9250,tblProducts[Column1],tblProducts[Description])</f>
        <v>BEROL 347 BULK</v>
      </c>
      <c r="E9250" t="s">
        <v>9</v>
      </c>
      <c r="F9250" t="s">
        <v>12</v>
      </c>
      <c r="G9250" t="s">
        <v>7</v>
      </c>
      <c r="H9250" t="s">
        <v>8</v>
      </c>
      <c r="I9250">
        <f t="shared" si="149"/>
        <v>2</v>
      </c>
    </row>
    <row r="9251" spans="1:9">
      <c r="A9251">
        <f>IF(MOD(ROW()-24,COUNTA(tblProducts[Description]))=0,A9250+1,A9250)</f>
        <v>81</v>
      </c>
      <c r="B9251">
        <f>MOD(ROW()-24,COUNTA(tblProducts[Description]))+1</f>
        <v>108</v>
      </c>
      <c r="C9251" t="str">
        <f>_xlfn.XLOOKUP(A9251,tblProducts[Column1],tblProducts[Description])</f>
        <v>WITCONOL NP-80 BULK</v>
      </c>
      <c r="D9251" t="str">
        <f>_xlfn.XLOOKUP(B9251,tblProducts[Column1],tblProducts[Description])</f>
        <v>ETHYLAN PT-3000 BULK</v>
      </c>
      <c r="E9251" t="s">
        <v>9</v>
      </c>
      <c r="F9251" t="s">
        <v>12</v>
      </c>
      <c r="G9251" t="s">
        <v>7</v>
      </c>
      <c r="H9251" t="s">
        <v>8</v>
      </c>
      <c r="I9251">
        <f t="shared" si="149"/>
        <v>2</v>
      </c>
    </row>
    <row r="9252" spans="1:9">
      <c r="A9252">
        <f>IF(MOD(ROW()-24,COUNTA(tblProducts[Description]))=0,A9251+1,A9251)</f>
        <v>81</v>
      </c>
      <c r="B9252">
        <f>MOD(ROW()-24,COUNTA(tblProducts[Description]))+1</f>
        <v>109</v>
      </c>
      <c r="C9252" t="str">
        <f>_xlfn.XLOOKUP(A9252,tblProducts[Column1],tblProducts[Description])</f>
        <v>WITCONOL NP-80 BULK</v>
      </c>
      <c r="D9252" t="str">
        <f>_xlfn.XLOOKUP(B9252,tblProducts[Column1],tblProducts[Description])</f>
        <v>ETHYLAN HB4/BULK</v>
      </c>
      <c r="E9252" t="s">
        <v>9</v>
      </c>
      <c r="F9252" t="s">
        <v>12</v>
      </c>
      <c r="G9252" t="s">
        <v>7</v>
      </c>
      <c r="H9252" t="s">
        <v>8</v>
      </c>
      <c r="I9252">
        <f t="shared" si="149"/>
        <v>2</v>
      </c>
    </row>
    <row r="9253" spans="1:9">
      <c r="A9253">
        <f>IF(MOD(ROW()-24,COUNTA(tblProducts[Description]))=0,A9252+1,A9252)</f>
        <v>81</v>
      </c>
      <c r="B9253">
        <f>MOD(ROW()-24,COUNTA(tblProducts[Description]))+1</f>
        <v>110</v>
      </c>
      <c r="C9253" t="str">
        <f>_xlfn.XLOOKUP(A9253,tblProducts[Column1],tblProducts[Description])</f>
        <v>WITCONOL NP-80 BULK</v>
      </c>
      <c r="D9253" t="str">
        <f>_xlfn.XLOOKUP(B9253,tblProducts[Column1],tblProducts[Description])</f>
        <v>ADSEE AB 600 BULK</v>
      </c>
      <c r="E9253" t="s">
        <v>9</v>
      </c>
      <c r="F9253" t="s">
        <v>12</v>
      </c>
      <c r="G9253" t="s">
        <v>7</v>
      </c>
      <c r="H9253" t="s">
        <v>8</v>
      </c>
      <c r="I9253">
        <f t="shared" si="149"/>
        <v>2</v>
      </c>
    </row>
    <row r="9254" spans="1:9">
      <c r="A9254">
        <f>IF(MOD(ROW()-24,COUNTA(tblProducts[Description]))=0,A9253+1,A9253)</f>
        <v>81</v>
      </c>
      <c r="B9254">
        <f>MOD(ROW()-24,COUNTA(tblProducts[Description]))+1</f>
        <v>111</v>
      </c>
      <c r="C9254" t="str">
        <f>_xlfn.XLOOKUP(A9254,tblProducts[Column1],tblProducts[Description])</f>
        <v>WITCONOL NP-80 BULK</v>
      </c>
      <c r="D9254" t="str">
        <f>_xlfn.XLOOKUP(B9254,tblProducts[Column1],tblProducts[Description])</f>
        <v>WITCONOL PT-320  BULK</v>
      </c>
      <c r="E9254" t="s">
        <v>9</v>
      </c>
      <c r="F9254" t="s">
        <v>12</v>
      </c>
      <c r="G9254" t="s">
        <v>7</v>
      </c>
      <c r="H9254" t="s">
        <v>8</v>
      </c>
      <c r="I9254">
        <f t="shared" si="149"/>
        <v>2</v>
      </c>
    </row>
    <row r="9255" spans="1:9">
      <c r="A9255">
        <f>IF(MOD(ROW()-24,COUNTA(tblProducts[Description]))=0,A9254+1,A9254)</f>
        <v>81</v>
      </c>
      <c r="B9255">
        <f>MOD(ROW()-24,COUNTA(tblProducts[Description]))+1</f>
        <v>112</v>
      </c>
      <c r="C9255" t="str">
        <f>_xlfn.XLOOKUP(A9255,tblProducts[Column1],tblProducts[Description])</f>
        <v>WITCONOL NP-80 BULK</v>
      </c>
      <c r="D9255" t="str">
        <f>_xlfn.XLOOKUP(B9255,tblProducts[Column1],tblProducts[Description])</f>
        <v>ETHYLAN DA-3 BULK</v>
      </c>
      <c r="E9255" t="s">
        <v>9</v>
      </c>
      <c r="F9255" t="s">
        <v>12</v>
      </c>
      <c r="G9255" t="s">
        <v>7</v>
      </c>
      <c r="H9255" t="s">
        <v>8</v>
      </c>
      <c r="I9255">
        <f t="shared" si="149"/>
        <v>2</v>
      </c>
    </row>
    <row r="9256" spans="1:9">
      <c r="A9256">
        <f>IF(MOD(ROW()-24,COUNTA(tblProducts[Description]))=0,A9255+1,A9255)</f>
        <v>81</v>
      </c>
      <c r="B9256">
        <f>MOD(ROW()-24,COUNTA(tblProducts[Description]))+1</f>
        <v>113</v>
      </c>
      <c r="C9256" t="str">
        <f>_xlfn.XLOOKUP(A9256,tblProducts[Column1],tblProducts[Description])</f>
        <v>WITCONOL NP-80 BULK</v>
      </c>
      <c r="D9256" t="str">
        <f>_xlfn.XLOOKUP(B9256,tblProducts[Column1],tblProducts[Description])</f>
        <v>ETHOMEEN O/12 BULK</v>
      </c>
      <c r="E9256" t="s">
        <v>9</v>
      </c>
      <c r="F9256" t="s">
        <v>12</v>
      </c>
      <c r="G9256" t="s">
        <v>7</v>
      </c>
      <c r="H9256" t="s">
        <v>8</v>
      </c>
      <c r="I9256">
        <f t="shared" si="149"/>
        <v>2</v>
      </c>
    </row>
    <row r="9257" spans="1:9">
      <c r="A9257">
        <f>IF(MOD(ROW()-24,COUNTA(tblProducts[Description]))=0,A9256+1,A9256)</f>
        <v>81</v>
      </c>
      <c r="B9257">
        <f>MOD(ROW()-24,COUNTA(tblProducts[Description]))+1</f>
        <v>114</v>
      </c>
      <c r="C9257" t="str">
        <f>_xlfn.XLOOKUP(A9257,tblProducts[Column1],tblProducts[Description])</f>
        <v>WITCONOL NP-80 BULK</v>
      </c>
      <c r="D9257" t="str">
        <f>_xlfn.XLOOKUP(B9257,tblProducts[Column1],tblProducts[Description])</f>
        <v>WITCONOL PT-1000 BULK</v>
      </c>
      <c r="E9257" t="s">
        <v>9</v>
      </c>
      <c r="F9257" t="s">
        <v>12</v>
      </c>
      <c r="G9257" t="s">
        <v>7</v>
      </c>
      <c r="H9257" t="s">
        <v>8</v>
      </c>
      <c r="I9257">
        <f t="shared" si="149"/>
        <v>2</v>
      </c>
    </row>
    <row r="9258" spans="1:9">
      <c r="A9258">
        <f>IF(MOD(ROW()-24,COUNTA(tblProducts[Description]))=0,A9257+1,A9257)</f>
        <v>82</v>
      </c>
      <c r="B9258">
        <f>MOD(ROW()-24,COUNTA(tblProducts[Description]))+1</f>
        <v>1</v>
      </c>
      <c r="C9258" t="str">
        <f>_xlfn.XLOOKUP(A9258,tblProducts[Column1],tblProducts[Description])</f>
        <v>WITCONOL NP-90 BULK</v>
      </c>
      <c r="D9258" t="str">
        <f>_xlfn.XLOOKUP(B9258,tblProducts[Column1],tblProducts[Description])</f>
        <v>ADSEE 4130 BULK</v>
      </c>
      <c r="E9258" t="s">
        <v>9</v>
      </c>
      <c r="F9258" t="s">
        <v>12</v>
      </c>
      <c r="G9258" t="s">
        <v>7</v>
      </c>
      <c r="H9258" t="s">
        <v>8</v>
      </c>
      <c r="I9258">
        <f t="shared" si="149"/>
        <v>2</v>
      </c>
    </row>
    <row r="9259" spans="1:9">
      <c r="A9259">
        <f>IF(MOD(ROW()-24,COUNTA(tblProducts[Description]))=0,A9258+1,A9258)</f>
        <v>82</v>
      </c>
      <c r="B9259">
        <f>MOD(ROW()-24,COUNTA(tblProducts[Description]))+1</f>
        <v>2</v>
      </c>
      <c r="C9259" t="str">
        <f>_xlfn.XLOOKUP(A9259,tblProducts[Column1],tblProducts[Description])</f>
        <v>WITCONOL NP-90 BULK</v>
      </c>
      <c r="D9259" t="str">
        <f>_xlfn.XLOOKUP(B9259,tblProducts[Column1],tblProducts[Description])</f>
        <v>ARMOSTAT 300 BULK</v>
      </c>
      <c r="E9259" t="s">
        <v>9</v>
      </c>
      <c r="F9259" t="s">
        <v>12</v>
      </c>
      <c r="G9259" t="s">
        <v>7</v>
      </c>
      <c r="H9259" t="s">
        <v>8</v>
      </c>
      <c r="I9259">
        <f t="shared" si="149"/>
        <v>2</v>
      </c>
    </row>
    <row r="9260" spans="1:9">
      <c r="A9260">
        <f>IF(MOD(ROW()-24,COUNTA(tblProducts[Description]))=0,A9259+1,A9259)</f>
        <v>82</v>
      </c>
      <c r="B9260">
        <f>MOD(ROW()-24,COUNTA(tblProducts[Description]))+1</f>
        <v>3</v>
      </c>
      <c r="C9260" t="str">
        <f>_xlfn.XLOOKUP(A9260,tblProducts[Column1],tblProducts[Description])</f>
        <v>WITCONOL NP-90 BULK</v>
      </c>
      <c r="D9260" t="str">
        <f>_xlfn.XLOOKUP(B9260,tblProducts[Column1],tblProducts[Description])</f>
        <v>ARMOSTAT 400 BULK</v>
      </c>
      <c r="E9260" t="s">
        <v>9</v>
      </c>
      <c r="F9260" t="s">
        <v>12</v>
      </c>
      <c r="G9260" t="s">
        <v>7</v>
      </c>
      <c r="H9260" t="s">
        <v>8</v>
      </c>
      <c r="I9260">
        <f t="shared" si="149"/>
        <v>2</v>
      </c>
    </row>
    <row r="9261" spans="1:9">
      <c r="A9261">
        <f>IF(MOD(ROW()-24,COUNTA(tblProducts[Description]))=0,A9260+1,A9260)</f>
        <v>82</v>
      </c>
      <c r="B9261">
        <f>MOD(ROW()-24,COUNTA(tblProducts[Description]))+1</f>
        <v>4</v>
      </c>
      <c r="C9261" t="str">
        <f>_xlfn.XLOOKUP(A9261,tblProducts[Column1],tblProducts[Description])</f>
        <v>WITCONOL NP-90 BULK</v>
      </c>
      <c r="D9261" t="str">
        <f>_xlfn.XLOOKUP(B9261,tblProducts[Column1],tblProducts[Description])</f>
        <v>ARMOSTAT 410 LM BULK</v>
      </c>
      <c r="E9261" t="s">
        <v>9</v>
      </c>
      <c r="F9261" t="s">
        <v>12</v>
      </c>
      <c r="G9261" t="s">
        <v>7</v>
      </c>
      <c r="H9261" t="s">
        <v>8</v>
      </c>
      <c r="I9261">
        <f t="shared" si="149"/>
        <v>2</v>
      </c>
    </row>
    <row r="9262" spans="1:9">
      <c r="A9262">
        <f>IF(MOD(ROW()-24,COUNTA(tblProducts[Description]))=0,A9261+1,A9261)</f>
        <v>82</v>
      </c>
      <c r="B9262">
        <f>MOD(ROW()-24,COUNTA(tblProducts[Description]))+1</f>
        <v>5</v>
      </c>
      <c r="C9262" t="str">
        <f>_xlfn.XLOOKUP(A9262,tblProducts[Column1],tblProducts[Description])</f>
        <v>WITCONOL NP-90 BULK</v>
      </c>
      <c r="D9262" t="str">
        <f>_xlfn.XLOOKUP(B9262,tblProducts[Column1],tblProducts[Description])</f>
        <v>ARMUL HE 5070 BULK</v>
      </c>
      <c r="E9262" t="s">
        <v>9</v>
      </c>
      <c r="F9262" t="s">
        <v>12</v>
      </c>
      <c r="G9262" t="s">
        <v>7</v>
      </c>
      <c r="H9262" t="s">
        <v>8</v>
      </c>
      <c r="I9262">
        <f t="shared" si="149"/>
        <v>2</v>
      </c>
    </row>
    <row r="9263" spans="1:9">
      <c r="A9263">
        <f>IF(MOD(ROW()-24,COUNTA(tblProducts[Description]))=0,A9262+1,A9262)</f>
        <v>82</v>
      </c>
      <c r="B9263">
        <f>MOD(ROW()-24,COUNTA(tblProducts[Description]))+1</f>
        <v>6</v>
      </c>
      <c r="C9263" t="str">
        <f>_xlfn.XLOOKUP(A9263,tblProducts[Column1],tblProducts[Description])</f>
        <v>WITCONOL NP-90 BULK</v>
      </c>
      <c r="D9263" t="str">
        <f>_xlfn.XLOOKUP(B9263,tblProducts[Column1],tblProducts[Description])</f>
        <v>BEROL 260 BULK</v>
      </c>
      <c r="E9263" t="s">
        <v>9</v>
      </c>
      <c r="F9263" t="s">
        <v>12</v>
      </c>
      <c r="G9263" t="s">
        <v>7</v>
      </c>
      <c r="H9263" t="s">
        <v>8</v>
      </c>
      <c r="I9263">
        <f t="shared" si="149"/>
        <v>2</v>
      </c>
    </row>
    <row r="9264" spans="1:9">
      <c r="A9264">
        <f>IF(MOD(ROW()-24,COUNTA(tblProducts[Description]))=0,A9263+1,A9263)</f>
        <v>82</v>
      </c>
      <c r="B9264">
        <f>MOD(ROW()-24,COUNTA(tblProducts[Description]))+1</f>
        <v>7</v>
      </c>
      <c r="C9264" t="str">
        <f>_xlfn.XLOOKUP(A9264,tblProducts[Column1],tblProducts[Description])</f>
        <v>WITCONOL NP-90 BULK</v>
      </c>
      <c r="D9264" t="str">
        <f>_xlfn.XLOOKUP(B9264,tblProducts[Column1],tblProducts[Description])</f>
        <v>BEROL 266 BULK</v>
      </c>
      <c r="E9264" t="s">
        <v>7</v>
      </c>
      <c r="G9264" t="s">
        <v>7</v>
      </c>
      <c r="H9264" t="s">
        <v>8</v>
      </c>
      <c r="I9264">
        <f t="shared" si="149"/>
        <v>0</v>
      </c>
    </row>
    <row r="9265" spans="1:9">
      <c r="A9265">
        <f>IF(MOD(ROW()-24,COUNTA(tblProducts[Description]))=0,A9264+1,A9264)</f>
        <v>82</v>
      </c>
      <c r="B9265">
        <f>MOD(ROW()-24,COUNTA(tblProducts[Description]))+1</f>
        <v>8</v>
      </c>
      <c r="C9265" t="str">
        <f>_xlfn.XLOOKUP(A9265,tblProducts[Column1],tblProducts[Description])</f>
        <v>WITCONOL NP-90 BULK</v>
      </c>
      <c r="D9265" t="str">
        <f>_xlfn.XLOOKUP(B9265,tblProducts[Column1],tblProducts[Description])</f>
        <v>BEROL 266V BULK</v>
      </c>
      <c r="E9265" t="s">
        <v>9</v>
      </c>
      <c r="F9265" t="s">
        <v>12</v>
      </c>
      <c r="G9265" t="s">
        <v>7</v>
      </c>
      <c r="H9265" t="s">
        <v>8</v>
      </c>
      <c r="I9265">
        <f t="shared" si="149"/>
        <v>2</v>
      </c>
    </row>
    <row r="9266" spans="1:9">
      <c r="A9266">
        <f>IF(MOD(ROW()-24,COUNTA(tblProducts[Description]))=0,A9265+1,A9265)</f>
        <v>82</v>
      </c>
      <c r="B9266">
        <f>MOD(ROW()-24,COUNTA(tblProducts[Description]))+1</f>
        <v>9</v>
      </c>
      <c r="C9266" t="str">
        <f>_xlfn.XLOOKUP(A9266,tblProducts[Column1],tblProducts[Description])</f>
        <v>WITCONOL NP-90 BULK</v>
      </c>
      <c r="D9266" t="str">
        <f>_xlfn.XLOOKUP(B9266,tblProducts[Column1],tblProducts[Description])</f>
        <v>BEROL 467 BULK</v>
      </c>
      <c r="E9266" t="s">
        <v>9</v>
      </c>
      <c r="F9266" t="s">
        <v>12</v>
      </c>
      <c r="G9266" t="s">
        <v>7</v>
      </c>
      <c r="H9266" t="s">
        <v>8</v>
      </c>
      <c r="I9266">
        <f t="shared" si="149"/>
        <v>2</v>
      </c>
    </row>
    <row r="9267" spans="1:9">
      <c r="A9267">
        <f>IF(MOD(ROW()-24,COUNTA(tblProducts[Description]))=0,A9266+1,A9266)</f>
        <v>82</v>
      </c>
      <c r="B9267">
        <f>MOD(ROW()-24,COUNTA(tblProducts[Description]))+1</f>
        <v>10</v>
      </c>
      <c r="C9267" t="str">
        <f>_xlfn.XLOOKUP(A9267,tblProducts[Column1],tblProducts[Description])</f>
        <v>WITCONOL NP-90 BULK</v>
      </c>
      <c r="D9267" t="str">
        <f>_xlfn.XLOOKUP(B9267,tblProducts[Column1],tblProducts[Description])</f>
        <v>BEROL OX 91-6 BULK</v>
      </c>
      <c r="E9267" t="s">
        <v>9</v>
      </c>
      <c r="F9267" t="s">
        <v>12</v>
      </c>
      <c r="G9267" t="s">
        <v>7</v>
      </c>
      <c r="H9267" t="s">
        <v>8</v>
      </c>
      <c r="I9267">
        <f t="shared" si="149"/>
        <v>2</v>
      </c>
    </row>
    <row r="9268" spans="1:9">
      <c r="A9268">
        <f>IF(MOD(ROW()-24,COUNTA(tblProducts[Description]))=0,A9267+1,A9267)</f>
        <v>82</v>
      </c>
      <c r="B9268">
        <f>MOD(ROW()-24,COUNTA(tblProducts[Description]))+1</f>
        <v>11</v>
      </c>
      <c r="C9268" t="str">
        <f>_xlfn.XLOOKUP(A9268,tblProducts[Column1],tblProducts[Description])</f>
        <v>WITCONOL NP-90 BULK</v>
      </c>
      <c r="D9268" t="str">
        <f>_xlfn.XLOOKUP(B9268,tblProducts[Column1],tblProducts[Description])</f>
        <v>C-5635 BULK</v>
      </c>
      <c r="E9268" t="s">
        <v>9</v>
      </c>
      <c r="F9268" t="s">
        <v>12</v>
      </c>
      <c r="G9268" t="s">
        <v>7</v>
      </c>
      <c r="H9268" t="s">
        <v>8</v>
      </c>
      <c r="I9268">
        <f t="shared" si="149"/>
        <v>2</v>
      </c>
    </row>
    <row r="9269" spans="1:9">
      <c r="A9269">
        <f>IF(MOD(ROW()-24,COUNTA(tblProducts[Description]))=0,A9268+1,A9268)</f>
        <v>82</v>
      </c>
      <c r="B9269">
        <f>MOD(ROW()-24,COUNTA(tblProducts[Description]))+1</f>
        <v>12</v>
      </c>
      <c r="C9269" t="str">
        <f>_xlfn.XLOOKUP(A9269,tblProducts[Column1],tblProducts[Description])</f>
        <v>WITCONOL NP-90 BULK</v>
      </c>
      <c r="D9269" t="str">
        <f>_xlfn.XLOOKUP(B9269,tblProducts[Column1],tblProducts[Description])</f>
        <v>C-6290 BULK</v>
      </c>
      <c r="E9269" t="s">
        <v>9</v>
      </c>
      <c r="F9269" t="s">
        <v>12</v>
      </c>
      <c r="G9269" t="s">
        <v>7</v>
      </c>
      <c r="H9269" t="s">
        <v>8</v>
      </c>
      <c r="I9269">
        <f t="shared" si="149"/>
        <v>2</v>
      </c>
    </row>
    <row r="9270" spans="1:9">
      <c r="A9270">
        <f>IF(MOD(ROW()-24,COUNTA(tblProducts[Description]))=0,A9269+1,A9269)</f>
        <v>82</v>
      </c>
      <c r="B9270">
        <f>MOD(ROW()-24,COUNTA(tblProducts[Description]))+1</f>
        <v>13</v>
      </c>
      <c r="C9270" t="str">
        <f>_xlfn.XLOOKUP(A9270,tblProducts[Column1],tblProducts[Description])</f>
        <v>WITCONOL NP-90 BULK</v>
      </c>
      <c r="D9270" t="str">
        <f>_xlfn.XLOOKUP(B9270,tblProducts[Column1],tblProducts[Description])</f>
        <v>C-6385 BULK</v>
      </c>
      <c r="E9270" t="s">
        <v>9</v>
      </c>
      <c r="F9270" t="s">
        <v>12</v>
      </c>
      <c r="G9270" t="s">
        <v>7</v>
      </c>
      <c r="H9270" t="s">
        <v>8</v>
      </c>
      <c r="I9270">
        <f t="shared" si="149"/>
        <v>2</v>
      </c>
    </row>
    <row r="9271" spans="1:9">
      <c r="A9271">
        <f>IF(MOD(ROW()-24,COUNTA(tblProducts[Description]))=0,A9270+1,A9270)</f>
        <v>82</v>
      </c>
      <c r="B9271">
        <f>MOD(ROW()-24,COUNTA(tblProducts[Description]))+1</f>
        <v>14</v>
      </c>
      <c r="C9271" t="str">
        <f>_xlfn.XLOOKUP(A9271,tblProducts[Column1],tblProducts[Description])</f>
        <v>WITCONOL NP-90 BULK</v>
      </c>
      <c r="D9271" t="str">
        <f>_xlfn.XLOOKUP(B9271,tblProducts[Column1],tblProducts[Description])</f>
        <v>C-6427 BULK</v>
      </c>
      <c r="E9271" t="s">
        <v>9</v>
      </c>
      <c r="F9271" t="s">
        <v>12</v>
      </c>
      <c r="G9271" t="s">
        <v>7</v>
      </c>
      <c r="H9271" t="s">
        <v>8</v>
      </c>
      <c r="I9271">
        <f t="shared" si="149"/>
        <v>2</v>
      </c>
    </row>
    <row r="9272" spans="1:9">
      <c r="A9272">
        <f>IF(MOD(ROW()-24,COUNTA(tblProducts[Description]))=0,A9271+1,A9271)</f>
        <v>82</v>
      </c>
      <c r="B9272">
        <f>MOD(ROW()-24,COUNTA(tblProducts[Description]))+1</f>
        <v>15</v>
      </c>
      <c r="C9272" t="str">
        <f>_xlfn.XLOOKUP(A9272,tblProducts[Column1],tblProducts[Description])</f>
        <v>WITCONOL NP-90 BULK</v>
      </c>
      <c r="D9272" t="str">
        <f>_xlfn.XLOOKUP(B9272,tblProducts[Column1],tblProducts[Description])</f>
        <v>EMULPON CO-200 BULK</v>
      </c>
      <c r="E9272" t="s">
        <v>9</v>
      </c>
      <c r="F9272" t="s">
        <v>12</v>
      </c>
      <c r="G9272" t="s">
        <v>7</v>
      </c>
      <c r="H9272" t="s">
        <v>8</v>
      </c>
      <c r="I9272">
        <f t="shared" si="149"/>
        <v>2</v>
      </c>
    </row>
    <row r="9273" spans="1:9">
      <c r="A9273">
        <f>IF(MOD(ROW()-24,COUNTA(tblProducts[Description]))=0,A9272+1,A9272)</f>
        <v>82</v>
      </c>
      <c r="B9273">
        <f>MOD(ROW()-24,COUNTA(tblProducts[Description]))+1</f>
        <v>16</v>
      </c>
      <c r="C9273" t="str">
        <f>_xlfn.XLOOKUP(A9273,tblProducts[Column1],tblProducts[Description])</f>
        <v>WITCONOL NP-90 BULK</v>
      </c>
      <c r="D9273" t="str">
        <f>_xlfn.XLOOKUP(B9273,tblProducts[Column1],tblProducts[Description])</f>
        <v>EMULPON CO-360 BULK</v>
      </c>
      <c r="E9273" t="s">
        <v>9</v>
      </c>
      <c r="F9273" t="s">
        <v>12</v>
      </c>
      <c r="G9273" t="s">
        <v>7</v>
      </c>
      <c r="H9273" t="s">
        <v>8</v>
      </c>
      <c r="I9273">
        <f t="shared" si="149"/>
        <v>2</v>
      </c>
    </row>
    <row r="9274" spans="1:9">
      <c r="A9274">
        <f>IF(MOD(ROW()-24,COUNTA(tblProducts[Description]))=0,A9273+1,A9273)</f>
        <v>82</v>
      </c>
      <c r="B9274">
        <f>MOD(ROW()-24,COUNTA(tblProducts[Description]))+1</f>
        <v>17</v>
      </c>
      <c r="C9274" t="str">
        <f>_xlfn.XLOOKUP(A9274,tblProducts[Column1],tblProducts[Description])</f>
        <v>WITCONOL NP-90 BULK</v>
      </c>
      <c r="D9274" t="str">
        <f>_xlfn.XLOOKUP(B9274,tblProducts[Column1],tblProducts[Description])</f>
        <v>EMULPON CO-550 BULK</v>
      </c>
      <c r="E9274" t="s">
        <v>9</v>
      </c>
      <c r="F9274" t="s">
        <v>12</v>
      </c>
      <c r="G9274" t="s">
        <v>7</v>
      </c>
      <c r="H9274" t="s">
        <v>8</v>
      </c>
      <c r="I9274">
        <f t="shared" si="149"/>
        <v>2</v>
      </c>
    </row>
    <row r="9275" spans="1:9">
      <c r="A9275">
        <f>IF(MOD(ROW()-24,COUNTA(tblProducts[Description]))=0,A9274+1,A9274)</f>
        <v>82</v>
      </c>
      <c r="B9275">
        <f>MOD(ROW()-24,COUNTA(tblProducts[Description]))+1</f>
        <v>18</v>
      </c>
      <c r="C9275" t="str">
        <f>_xlfn.XLOOKUP(A9275,tblProducts[Column1],tblProducts[Description])</f>
        <v>WITCONOL NP-90 BULK</v>
      </c>
      <c r="D9275" t="str">
        <f>_xlfn.XLOOKUP(B9275,tblProducts[Column1],tblProducts[Description])</f>
        <v>ETHODUOMEEN HT/13 BULK</v>
      </c>
      <c r="E9275" t="s">
        <v>9</v>
      </c>
      <c r="F9275" t="s">
        <v>12</v>
      </c>
      <c r="G9275" t="s">
        <v>7</v>
      </c>
      <c r="H9275" t="s">
        <v>8</v>
      </c>
      <c r="I9275">
        <f t="shared" si="149"/>
        <v>2</v>
      </c>
    </row>
    <row r="9276" spans="1:9">
      <c r="A9276">
        <f>IF(MOD(ROW()-24,COUNTA(tblProducts[Description]))=0,A9275+1,A9275)</f>
        <v>82</v>
      </c>
      <c r="B9276">
        <f>MOD(ROW()-24,COUNTA(tblProducts[Description]))+1</f>
        <v>19</v>
      </c>
      <c r="C9276" t="str">
        <f>_xlfn.XLOOKUP(A9276,tblProducts[Column1],tblProducts[Description])</f>
        <v>WITCONOL NP-90 BULK</v>
      </c>
      <c r="D9276" t="str">
        <f>_xlfn.XLOOKUP(B9276,tblProducts[Column1],tblProducts[Description])</f>
        <v>ETHODUOMEEN T/13 BULK</v>
      </c>
      <c r="E9276" t="s">
        <v>9</v>
      </c>
      <c r="F9276" t="s">
        <v>12</v>
      </c>
      <c r="G9276" t="s">
        <v>7</v>
      </c>
      <c r="H9276" t="s">
        <v>8</v>
      </c>
      <c r="I9276">
        <f t="shared" si="149"/>
        <v>2</v>
      </c>
    </row>
    <row r="9277" spans="1:9">
      <c r="A9277">
        <f>IF(MOD(ROW()-24,COUNTA(tblProducts[Description]))=0,A9276+1,A9276)</f>
        <v>82</v>
      </c>
      <c r="B9277">
        <f>MOD(ROW()-24,COUNTA(tblProducts[Description]))+1</f>
        <v>20</v>
      </c>
      <c r="C9277" t="str">
        <f>_xlfn.XLOOKUP(A9277,tblProducts[Column1],tblProducts[Description])</f>
        <v>WITCONOL NP-90 BULK</v>
      </c>
      <c r="D9277" t="str">
        <f>_xlfn.XLOOKUP(B9277,tblProducts[Column1],tblProducts[Description])</f>
        <v>ETHODUOMEEN T/13N BULK</v>
      </c>
      <c r="E9277" t="s">
        <v>9</v>
      </c>
      <c r="F9277" t="s">
        <v>12</v>
      </c>
      <c r="G9277" t="s">
        <v>7</v>
      </c>
      <c r="H9277" t="s">
        <v>8</v>
      </c>
      <c r="I9277">
        <f t="shared" si="149"/>
        <v>2</v>
      </c>
    </row>
    <row r="9278" spans="1:9">
      <c r="A9278">
        <f>IF(MOD(ROW()-24,COUNTA(tblProducts[Description]))=0,A9277+1,A9277)</f>
        <v>82</v>
      </c>
      <c r="B9278">
        <f>MOD(ROW()-24,COUNTA(tblProducts[Description]))+1</f>
        <v>21</v>
      </c>
      <c r="C9278" t="str">
        <f>_xlfn.XLOOKUP(A9278,tblProducts[Column1],tblProducts[Description])</f>
        <v>WITCONOL NP-90 BULK</v>
      </c>
      <c r="D9278" t="str">
        <f>_xlfn.XLOOKUP(B9278,tblProducts[Column1],tblProducts[Description])</f>
        <v>ETHODUOMEEN T/20 BULK</v>
      </c>
      <c r="E9278" t="s">
        <v>9</v>
      </c>
      <c r="F9278" t="s">
        <v>12</v>
      </c>
      <c r="G9278" t="s">
        <v>7</v>
      </c>
      <c r="H9278" t="s">
        <v>8</v>
      </c>
      <c r="I9278">
        <f t="shared" si="149"/>
        <v>2</v>
      </c>
    </row>
    <row r="9279" spans="1:9">
      <c r="A9279">
        <f>IF(MOD(ROW()-24,COUNTA(tblProducts[Description]))=0,A9278+1,A9278)</f>
        <v>82</v>
      </c>
      <c r="B9279">
        <f>MOD(ROW()-24,COUNTA(tblProducts[Description]))+1</f>
        <v>22</v>
      </c>
      <c r="C9279" t="str">
        <f>_xlfn.XLOOKUP(A9279,tblProducts[Column1],tblProducts[Description])</f>
        <v>WITCONOL NP-90 BULK</v>
      </c>
      <c r="D9279" t="str">
        <f>_xlfn.XLOOKUP(B9279,tblProducts[Column1],tblProducts[Description])</f>
        <v>ETHODUOMEEN T/25 BULK</v>
      </c>
      <c r="E9279" t="s">
        <v>9</v>
      </c>
      <c r="F9279" t="s">
        <v>12</v>
      </c>
      <c r="G9279" t="s">
        <v>7</v>
      </c>
      <c r="H9279" t="s">
        <v>8</v>
      </c>
      <c r="I9279">
        <f t="shared" si="149"/>
        <v>2</v>
      </c>
    </row>
    <row r="9280" spans="1:9">
      <c r="A9280">
        <f>IF(MOD(ROW()-24,COUNTA(tblProducts[Description]))=0,A9279+1,A9279)</f>
        <v>82</v>
      </c>
      <c r="B9280">
        <f>MOD(ROW()-24,COUNTA(tblProducts[Description]))+1</f>
        <v>23</v>
      </c>
      <c r="C9280" t="str">
        <f>_xlfn.XLOOKUP(A9280,tblProducts[Column1],tblProducts[Description])</f>
        <v>WITCONOL NP-90 BULK</v>
      </c>
      <c r="D9280" t="str">
        <f>_xlfn.XLOOKUP(B9280,tblProducts[Column1],tblProducts[Description])</f>
        <v>ETHOFAT 242/25 BULK</v>
      </c>
      <c r="E9280" t="s">
        <v>9</v>
      </c>
      <c r="F9280" t="s">
        <v>12</v>
      </c>
      <c r="G9280" t="s">
        <v>7</v>
      </c>
      <c r="H9280" t="s">
        <v>8</v>
      </c>
      <c r="I9280">
        <f t="shared" si="149"/>
        <v>2</v>
      </c>
    </row>
    <row r="9281" spans="1:9">
      <c r="A9281">
        <f>IF(MOD(ROW()-24,COUNTA(tblProducts[Description]))=0,A9280+1,A9280)</f>
        <v>82</v>
      </c>
      <c r="B9281">
        <f>MOD(ROW()-24,COUNTA(tblProducts[Description]))+1</f>
        <v>24</v>
      </c>
      <c r="C9281" t="str">
        <f>_xlfn.XLOOKUP(A9281,tblProducts[Column1],tblProducts[Description])</f>
        <v>WITCONOL NP-90 BULK</v>
      </c>
      <c r="D9281" t="str">
        <f>_xlfn.XLOOKUP(B9281,tblProducts[Column1],tblProducts[Description])</f>
        <v>ETHOMEEN C/12S BULK</v>
      </c>
      <c r="E9281" t="s">
        <v>9</v>
      </c>
      <c r="F9281" t="s">
        <v>12</v>
      </c>
      <c r="G9281" t="s">
        <v>7</v>
      </c>
      <c r="H9281" t="s">
        <v>13</v>
      </c>
      <c r="I9281">
        <f t="shared" si="149"/>
        <v>2</v>
      </c>
    </row>
    <row r="9282" spans="1:9">
      <c r="A9282">
        <f>IF(MOD(ROW()-24,COUNTA(tblProducts[Description]))=0,A9281+1,A9281)</f>
        <v>82</v>
      </c>
      <c r="B9282">
        <f>MOD(ROW()-24,COUNTA(tblProducts[Description]))+1</f>
        <v>25</v>
      </c>
      <c r="C9282" t="str">
        <f>_xlfn.XLOOKUP(A9282,tblProducts[Column1],tblProducts[Description])</f>
        <v>WITCONOL NP-90 BULK</v>
      </c>
      <c r="D9282" t="str">
        <f>_xlfn.XLOOKUP(B9282,tblProducts[Column1],tblProducts[Description])</f>
        <v>ETHOMEEN 18/12 BULK</v>
      </c>
      <c r="E9282" t="s">
        <v>9</v>
      </c>
      <c r="F9282" t="s">
        <v>12</v>
      </c>
      <c r="G9282" t="s">
        <v>7</v>
      </c>
      <c r="H9282" t="s">
        <v>8</v>
      </c>
      <c r="I9282">
        <f t="shared" si="149"/>
        <v>2</v>
      </c>
    </row>
    <row r="9283" spans="1:9">
      <c r="A9283">
        <f>IF(MOD(ROW()-24,COUNTA(tblProducts[Description]))=0,A9282+1,A9282)</f>
        <v>82</v>
      </c>
      <c r="B9283">
        <f>MOD(ROW()-24,COUNTA(tblProducts[Description]))+1</f>
        <v>26</v>
      </c>
      <c r="C9283" t="str">
        <f>_xlfn.XLOOKUP(A9283,tblProducts[Column1],tblProducts[Description])</f>
        <v>WITCONOL NP-90 BULK</v>
      </c>
      <c r="D9283" t="str">
        <f>_xlfn.XLOOKUP(B9283,tblProducts[Column1],tblProducts[Description])</f>
        <v>ETHOMEEN 18/25 BULK</v>
      </c>
      <c r="E9283" t="s">
        <v>9</v>
      </c>
      <c r="F9283" t="s">
        <v>12</v>
      </c>
      <c r="G9283" t="s">
        <v>7</v>
      </c>
      <c r="H9283" t="s">
        <v>8</v>
      </c>
      <c r="I9283">
        <f t="shared" si="149"/>
        <v>2</v>
      </c>
    </row>
    <row r="9284" spans="1:9">
      <c r="A9284">
        <f>IF(MOD(ROW()-24,COUNTA(tblProducts[Description]))=0,A9283+1,A9283)</f>
        <v>82</v>
      </c>
      <c r="B9284">
        <f>MOD(ROW()-24,COUNTA(tblProducts[Description]))+1</f>
        <v>27</v>
      </c>
      <c r="C9284" t="str">
        <f>_xlfn.XLOOKUP(A9284,tblProducts[Column1],tblProducts[Description])</f>
        <v>WITCONOL NP-90 BULK</v>
      </c>
      <c r="D9284" t="str">
        <f>_xlfn.XLOOKUP(B9284,tblProducts[Column1],tblProducts[Description])</f>
        <v>ETHOMEEN C/12 BULK</v>
      </c>
      <c r="E9284" t="s">
        <v>9</v>
      </c>
      <c r="F9284" t="s">
        <v>12</v>
      </c>
      <c r="G9284" t="s">
        <v>7</v>
      </c>
      <c r="H9284" t="s">
        <v>8</v>
      </c>
      <c r="I9284">
        <f t="shared" si="149"/>
        <v>2</v>
      </c>
    </row>
    <row r="9285" spans="1:9">
      <c r="A9285">
        <f>IF(MOD(ROW()-24,COUNTA(tblProducts[Description]))=0,A9284+1,A9284)</f>
        <v>82</v>
      </c>
      <c r="B9285">
        <f>MOD(ROW()-24,COUNTA(tblProducts[Description]))+1</f>
        <v>28</v>
      </c>
      <c r="C9285" t="str">
        <f>_xlfn.XLOOKUP(A9285,tblProducts[Column1],tblProducts[Description])</f>
        <v>WITCONOL NP-90 BULK</v>
      </c>
      <c r="D9285" t="str">
        <f>_xlfn.XLOOKUP(B9285,tblProducts[Column1],tblProducts[Description])</f>
        <v>ETHOMEEN C/12 M BULK</v>
      </c>
      <c r="E9285" t="s">
        <v>9</v>
      </c>
      <c r="F9285" t="s">
        <v>12</v>
      </c>
      <c r="G9285" t="s">
        <v>7</v>
      </c>
      <c r="H9285" t="s">
        <v>8</v>
      </c>
      <c r="I9285">
        <f t="shared" si="149"/>
        <v>2</v>
      </c>
    </row>
    <row r="9286" spans="1:9">
      <c r="A9286">
        <f>IF(MOD(ROW()-24,COUNTA(tblProducts[Description]))=0,A9285+1,A9285)</f>
        <v>82</v>
      </c>
      <c r="B9286">
        <f>MOD(ROW()-24,COUNTA(tblProducts[Description]))+1</f>
        <v>29</v>
      </c>
      <c r="C9286" t="str">
        <f>_xlfn.XLOOKUP(A9286,tblProducts[Column1],tblProducts[Description])</f>
        <v>WITCONOL NP-90 BULK</v>
      </c>
      <c r="D9286" t="str">
        <f>_xlfn.XLOOKUP(B9286,tblProducts[Column1],tblProducts[Description])</f>
        <v>ETHOMEEN C/12 SUN BULK</v>
      </c>
      <c r="E9286" t="s">
        <v>9</v>
      </c>
      <c r="F9286" t="s">
        <v>12</v>
      </c>
      <c r="G9286" t="s">
        <v>7</v>
      </c>
      <c r="H9286" t="s">
        <v>8</v>
      </c>
      <c r="I9286">
        <f t="shared" si="149"/>
        <v>2</v>
      </c>
    </row>
    <row r="9287" spans="1:9">
      <c r="A9287">
        <f>IF(MOD(ROW()-24,COUNTA(tblProducts[Description]))=0,A9286+1,A9286)</f>
        <v>82</v>
      </c>
      <c r="B9287">
        <f>MOD(ROW()-24,COUNTA(tblProducts[Description]))+1</f>
        <v>30</v>
      </c>
      <c r="C9287" t="str">
        <f>_xlfn.XLOOKUP(A9287,tblProducts[Column1],tblProducts[Description])</f>
        <v>WITCONOL NP-90 BULK</v>
      </c>
      <c r="D9287" t="str">
        <f>_xlfn.XLOOKUP(B9287,tblProducts[Column1],tblProducts[Description])</f>
        <v>ETHOMEEN C/12 UN BULK</v>
      </c>
      <c r="E9287" t="s">
        <v>9</v>
      </c>
      <c r="F9287" t="s">
        <v>12</v>
      </c>
      <c r="G9287" t="s">
        <v>7</v>
      </c>
      <c r="H9287" t="s">
        <v>8</v>
      </c>
      <c r="I9287">
        <f t="shared" si="149"/>
        <v>2</v>
      </c>
    </row>
    <row r="9288" spans="1:9">
      <c r="A9288">
        <f>IF(MOD(ROW()-24,COUNTA(tblProducts[Description]))=0,A9287+1,A9287)</f>
        <v>82</v>
      </c>
      <c r="B9288">
        <f>MOD(ROW()-24,COUNTA(tblProducts[Description]))+1</f>
        <v>31</v>
      </c>
      <c r="C9288" t="str">
        <f>_xlfn.XLOOKUP(A9288,tblProducts[Column1],tblProducts[Description])</f>
        <v>WITCONOL NP-90 BULK</v>
      </c>
      <c r="D9288" t="str">
        <f>_xlfn.XLOOKUP(B9288,tblProducts[Column1],tblProducts[Description])</f>
        <v>ETHOMEEN C/15 BULK</v>
      </c>
      <c r="E9288" t="s">
        <v>9</v>
      </c>
      <c r="F9288" t="s">
        <v>12</v>
      </c>
      <c r="G9288" t="s">
        <v>7</v>
      </c>
      <c r="H9288" t="s">
        <v>8</v>
      </c>
      <c r="I9288">
        <f t="shared" si="149"/>
        <v>2</v>
      </c>
    </row>
    <row r="9289" spans="1:9">
      <c r="A9289">
        <f>IF(MOD(ROW()-24,COUNTA(tblProducts[Description]))=0,A9288+1,A9288)</f>
        <v>82</v>
      </c>
      <c r="B9289">
        <f>MOD(ROW()-24,COUNTA(tblProducts[Description]))+1</f>
        <v>32</v>
      </c>
      <c r="C9289" t="str">
        <f>_xlfn.XLOOKUP(A9289,tblProducts[Column1],tblProducts[Description])</f>
        <v>WITCONOL NP-90 BULK</v>
      </c>
      <c r="D9289" t="str">
        <f>_xlfn.XLOOKUP(B9289,tblProducts[Column1],tblProducts[Description])</f>
        <v>ETHOMEEN C/17 BULK</v>
      </c>
      <c r="E9289" t="s">
        <v>9</v>
      </c>
      <c r="F9289" t="s">
        <v>12</v>
      </c>
      <c r="G9289" t="s">
        <v>7</v>
      </c>
      <c r="H9289" t="s">
        <v>8</v>
      </c>
      <c r="I9289">
        <f t="shared" si="149"/>
        <v>2</v>
      </c>
    </row>
    <row r="9290" spans="1:9">
      <c r="A9290">
        <f>IF(MOD(ROW()-24,COUNTA(tblProducts[Description]))=0,A9289+1,A9289)</f>
        <v>82</v>
      </c>
      <c r="B9290">
        <f>MOD(ROW()-24,COUNTA(tblProducts[Description]))+1</f>
        <v>33</v>
      </c>
      <c r="C9290" t="str">
        <f>_xlfn.XLOOKUP(A9290,tblProducts[Column1],tblProducts[Description])</f>
        <v>WITCONOL NP-90 BULK</v>
      </c>
      <c r="D9290" t="str">
        <f>_xlfn.XLOOKUP(B9290,tblProducts[Column1],tblProducts[Description])</f>
        <v>ETHOMEEN C/25A BULK</v>
      </c>
      <c r="E9290" t="s">
        <v>9</v>
      </c>
      <c r="F9290" t="s">
        <v>12</v>
      </c>
      <c r="G9290" t="s">
        <v>9</v>
      </c>
      <c r="H9290" t="s">
        <v>11</v>
      </c>
      <c r="I9290">
        <f t="shared" si="149"/>
        <v>4</v>
      </c>
    </row>
    <row r="9291" spans="1:9">
      <c r="A9291">
        <f>IF(MOD(ROW()-24,COUNTA(tblProducts[Description]))=0,A9290+1,A9290)</f>
        <v>82</v>
      </c>
      <c r="B9291">
        <f>MOD(ROW()-24,COUNTA(tblProducts[Description]))+1</f>
        <v>34</v>
      </c>
      <c r="C9291" t="str">
        <f>_xlfn.XLOOKUP(A9291,tblProducts[Column1],tblProducts[Description])</f>
        <v>WITCONOL NP-90 BULK</v>
      </c>
      <c r="D9291" t="str">
        <f>_xlfn.XLOOKUP(B9291,tblProducts[Column1],tblProducts[Description])</f>
        <v>ETHOMEEN C/25A S BULK</v>
      </c>
      <c r="E9291" t="s">
        <v>9</v>
      </c>
      <c r="F9291" t="s">
        <v>12</v>
      </c>
      <c r="G9291" t="s">
        <v>9</v>
      </c>
      <c r="H9291" t="s">
        <v>11</v>
      </c>
      <c r="I9291">
        <f t="shared" si="149"/>
        <v>4</v>
      </c>
    </row>
    <row r="9292" spans="1:9">
      <c r="A9292">
        <f>IF(MOD(ROW()-24,COUNTA(tblProducts[Description]))=0,A9291+1,A9291)</f>
        <v>82</v>
      </c>
      <c r="B9292">
        <f>MOD(ROW()-24,COUNTA(tblProducts[Description]))+1</f>
        <v>35</v>
      </c>
      <c r="C9292" t="str">
        <f>_xlfn.XLOOKUP(A9292,tblProducts[Column1],tblProducts[Description])</f>
        <v>WITCONOL NP-90 BULK</v>
      </c>
      <c r="D9292" t="str">
        <f>_xlfn.XLOOKUP(B9292,tblProducts[Column1],tblProducts[Description])</f>
        <v>ETHOMEEN O/12LC BULK</v>
      </c>
      <c r="E9292" t="s">
        <v>9</v>
      </c>
      <c r="F9292" t="s">
        <v>12</v>
      </c>
      <c r="G9292" t="s">
        <v>9</v>
      </c>
      <c r="H9292" t="s">
        <v>11</v>
      </c>
      <c r="I9292">
        <f t="shared" si="149"/>
        <v>4</v>
      </c>
    </row>
    <row r="9293" spans="1:9">
      <c r="A9293">
        <f>IF(MOD(ROW()-24,COUNTA(tblProducts[Description]))=0,A9292+1,A9292)</f>
        <v>82</v>
      </c>
      <c r="B9293">
        <f>MOD(ROW()-24,COUNTA(tblProducts[Description]))+1</f>
        <v>36</v>
      </c>
      <c r="C9293" t="str">
        <f>_xlfn.XLOOKUP(A9293,tblProducts[Column1],tblProducts[Description])</f>
        <v>WITCONOL NP-90 BULK</v>
      </c>
      <c r="D9293" t="str">
        <f>_xlfn.XLOOKUP(B9293,tblProducts[Column1],tblProducts[Description])</f>
        <v>ETHOMEEN SV/12 BULK</v>
      </c>
      <c r="E9293" t="s">
        <v>9</v>
      </c>
      <c r="F9293" t="s">
        <v>12</v>
      </c>
      <c r="G9293" t="s">
        <v>7</v>
      </c>
      <c r="H9293" t="s">
        <v>8</v>
      </c>
      <c r="I9293">
        <f t="shared" si="149"/>
        <v>2</v>
      </c>
    </row>
    <row r="9294" spans="1:9">
      <c r="A9294">
        <f>IF(MOD(ROW()-24,COUNTA(tblProducts[Description]))=0,A9293+1,A9293)</f>
        <v>82</v>
      </c>
      <c r="B9294">
        <f>MOD(ROW()-24,COUNTA(tblProducts[Description]))+1</f>
        <v>37</v>
      </c>
      <c r="C9294" t="str">
        <f>_xlfn.XLOOKUP(A9294,tblProducts[Column1],tblProducts[Description])</f>
        <v>WITCONOL NP-90 BULK</v>
      </c>
      <c r="D9294" t="str">
        <f>_xlfn.XLOOKUP(B9294,tblProducts[Column1],tblProducts[Description])</f>
        <v>ETHOMEEN SV/15 BULK</v>
      </c>
      <c r="E9294" t="s">
        <v>9</v>
      </c>
      <c r="F9294" t="s">
        <v>12</v>
      </c>
      <c r="G9294" t="s">
        <v>7</v>
      </c>
      <c r="H9294" t="s">
        <v>13</v>
      </c>
      <c r="I9294">
        <f t="shared" si="149"/>
        <v>2</v>
      </c>
    </row>
    <row r="9295" spans="1:9">
      <c r="A9295">
        <f>IF(MOD(ROW()-24,COUNTA(tblProducts[Description]))=0,A9294+1,A9294)</f>
        <v>82</v>
      </c>
      <c r="B9295">
        <f>MOD(ROW()-24,COUNTA(tblProducts[Description]))+1</f>
        <v>38</v>
      </c>
      <c r="C9295" t="str">
        <f>_xlfn.XLOOKUP(A9295,tblProducts[Column1],tblProducts[Description])</f>
        <v>WITCONOL NP-90 BULK</v>
      </c>
      <c r="D9295" t="str">
        <f>_xlfn.XLOOKUP(B9295,tblProducts[Column1],tblProducts[Description])</f>
        <v>ETHOMEEN SV/15C BULK</v>
      </c>
      <c r="E9295" t="s">
        <v>9</v>
      </c>
      <c r="F9295" t="s">
        <v>12</v>
      </c>
      <c r="G9295" t="s">
        <v>7</v>
      </c>
      <c r="H9295" t="s">
        <v>13</v>
      </c>
      <c r="I9295">
        <f t="shared" si="149"/>
        <v>2</v>
      </c>
    </row>
    <row r="9296" spans="1:9">
      <c r="A9296">
        <f>IF(MOD(ROW()-24,COUNTA(tblProducts[Description]))=0,A9295+1,A9295)</f>
        <v>82</v>
      </c>
      <c r="B9296">
        <f>MOD(ROW()-24,COUNTA(tblProducts[Description]))+1</f>
        <v>39</v>
      </c>
      <c r="C9296" t="str">
        <f>_xlfn.XLOOKUP(A9296,tblProducts[Column1],tblProducts[Description])</f>
        <v>WITCONOL NP-90 BULK</v>
      </c>
      <c r="D9296" t="str">
        <f>_xlfn.XLOOKUP(B9296,tblProducts[Column1],tblProducts[Description])</f>
        <v>ETHOMEEN SV/25 BULK</v>
      </c>
      <c r="E9296" t="s">
        <v>9</v>
      </c>
      <c r="F9296" t="s">
        <v>12</v>
      </c>
      <c r="G9296" t="s">
        <v>7</v>
      </c>
      <c r="H9296" t="s">
        <v>13</v>
      </c>
      <c r="I9296">
        <f t="shared" si="149"/>
        <v>2</v>
      </c>
    </row>
    <row r="9297" spans="1:9">
      <c r="A9297">
        <f>IF(MOD(ROW()-24,COUNTA(tblProducts[Description]))=0,A9296+1,A9296)</f>
        <v>82</v>
      </c>
      <c r="B9297">
        <f>MOD(ROW()-24,COUNTA(tblProducts[Description]))+1</f>
        <v>40</v>
      </c>
      <c r="C9297" t="str">
        <f>_xlfn.XLOOKUP(A9297,tblProducts[Column1],tblProducts[Description])</f>
        <v>WITCONOL NP-90 BULK</v>
      </c>
      <c r="D9297" t="str">
        <f>_xlfn.XLOOKUP(B9297,tblProducts[Column1],tblProducts[Description])</f>
        <v>ETHOMEEN T/12 BULK</v>
      </c>
      <c r="E9297" t="s">
        <v>9</v>
      </c>
      <c r="F9297" t="s">
        <v>12</v>
      </c>
      <c r="G9297" t="s">
        <v>7</v>
      </c>
      <c r="H9297" t="s">
        <v>8</v>
      </c>
      <c r="I9297">
        <f t="shared" si="149"/>
        <v>2</v>
      </c>
    </row>
    <row r="9298" spans="1:9">
      <c r="A9298">
        <f>IF(MOD(ROW()-24,COUNTA(tblProducts[Description]))=0,A9297+1,A9297)</f>
        <v>82</v>
      </c>
      <c r="B9298">
        <f>MOD(ROW()-24,COUNTA(tblProducts[Description]))+1</f>
        <v>41</v>
      </c>
      <c r="C9298" t="str">
        <f>_xlfn.XLOOKUP(A9298,tblProducts[Column1],tblProducts[Description])</f>
        <v>WITCONOL NP-90 BULK</v>
      </c>
      <c r="D9298" t="str">
        <f>_xlfn.XLOOKUP(B9298,tblProducts[Column1],tblProducts[Description])</f>
        <v>ETHOMEEN T/13.5 BULK</v>
      </c>
      <c r="E9298" t="s">
        <v>9</v>
      </c>
      <c r="F9298" t="s">
        <v>12</v>
      </c>
      <c r="G9298" t="s">
        <v>7</v>
      </c>
      <c r="H9298" t="s">
        <v>8</v>
      </c>
      <c r="I9298">
        <f t="shared" si="149"/>
        <v>2</v>
      </c>
    </row>
    <row r="9299" spans="1:9">
      <c r="A9299">
        <f>IF(MOD(ROW()-24,COUNTA(tblProducts[Description]))=0,A9298+1,A9298)</f>
        <v>82</v>
      </c>
      <c r="B9299">
        <f>MOD(ROW()-24,COUNTA(tblProducts[Description]))+1</f>
        <v>42</v>
      </c>
      <c r="C9299" t="str">
        <f>_xlfn.XLOOKUP(A9299,tblProducts[Column1],tblProducts[Description])</f>
        <v>WITCONOL NP-90 BULK</v>
      </c>
      <c r="D9299" t="str">
        <f>_xlfn.XLOOKUP(B9299,tblProducts[Column1],tblProducts[Description])</f>
        <v>ETHOMEEN T/15 BULK</v>
      </c>
      <c r="E9299" t="s">
        <v>9</v>
      </c>
      <c r="F9299" t="s">
        <v>12</v>
      </c>
      <c r="G9299" t="s">
        <v>7</v>
      </c>
      <c r="H9299" t="s">
        <v>8</v>
      </c>
      <c r="I9299">
        <f t="shared" si="149"/>
        <v>2</v>
      </c>
    </row>
    <row r="9300" spans="1:9">
      <c r="A9300">
        <f>IF(MOD(ROW()-24,COUNTA(tblProducts[Description]))=0,A9299+1,A9299)</f>
        <v>82</v>
      </c>
      <c r="B9300">
        <f>MOD(ROW()-24,COUNTA(tblProducts[Description]))+1</f>
        <v>43</v>
      </c>
      <c r="C9300" t="str">
        <f>_xlfn.XLOOKUP(A9300,tblProducts[Column1],tblProducts[Description])</f>
        <v>WITCONOL NP-90 BULK</v>
      </c>
      <c r="D9300" t="str">
        <f>_xlfn.XLOOKUP(B9300,tblProducts[Column1],tblProducts[Description])</f>
        <v>ETHOMEEN T/17 BULK</v>
      </c>
      <c r="E9300" t="s">
        <v>9</v>
      </c>
      <c r="F9300" t="s">
        <v>12</v>
      </c>
      <c r="G9300" t="s">
        <v>7</v>
      </c>
      <c r="H9300" t="s">
        <v>8</v>
      </c>
      <c r="I9300">
        <f t="shared" si="149"/>
        <v>2</v>
      </c>
    </row>
    <row r="9301" spans="1:9">
      <c r="A9301">
        <f>IF(MOD(ROW()-24,COUNTA(tblProducts[Description]))=0,A9300+1,A9300)</f>
        <v>82</v>
      </c>
      <c r="B9301">
        <f>MOD(ROW()-24,COUNTA(tblProducts[Description]))+1</f>
        <v>44</v>
      </c>
      <c r="C9301" t="str">
        <f>_xlfn.XLOOKUP(A9301,tblProducts[Column1],tblProducts[Description])</f>
        <v>WITCONOL NP-90 BULK</v>
      </c>
      <c r="D9301" t="str">
        <f>_xlfn.XLOOKUP(B9301,tblProducts[Column1],tblProducts[Description])</f>
        <v>ETHOMEEN T/18 BULK</v>
      </c>
      <c r="E9301" t="s">
        <v>9</v>
      </c>
      <c r="F9301" t="s">
        <v>12</v>
      </c>
      <c r="G9301" t="s">
        <v>7</v>
      </c>
      <c r="H9301" t="s">
        <v>8</v>
      </c>
      <c r="I9301">
        <f t="shared" si="149"/>
        <v>2</v>
      </c>
    </row>
    <row r="9302" spans="1:9">
      <c r="A9302">
        <f>IF(MOD(ROW()-24,COUNTA(tblProducts[Description]))=0,A9301+1,A9301)</f>
        <v>82</v>
      </c>
      <c r="B9302">
        <f>MOD(ROW()-24,COUNTA(tblProducts[Description]))+1</f>
        <v>45</v>
      </c>
      <c r="C9302" t="str">
        <f>_xlfn.XLOOKUP(A9302,tblProducts[Column1],tblProducts[Description])</f>
        <v>WITCONOL NP-90 BULK</v>
      </c>
      <c r="D9302" t="str">
        <f>_xlfn.XLOOKUP(B9302,tblProducts[Column1],tblProducts[Description])</f>
        <v>ETHOMEEN T/19 BULK</v>
      </c>
      <c r="E9302" t="s">
        <v>9</v>
      </c>
      <c r="F9302" t="s">
        <v>12</v>
      </c>
      <c r="G9302" t="s">
        <v>7</v>
      </c>
      <c r="H9302" t="s">
        <v>8</v>
      </c>
      <c r="I9302">
        <f t="shared" si="149"/>
        <v>2</v>
      </c>
    </row>
    <row r="9303" spans="1:9">
      <c r="A9303">
        <f>IF(MOD(ROW()-24,COUNTA(tblProducts[Description]))=0,A9302+1,A9302)</f>
        <v>82</v>
      </c>
      <c r="B9303">
        <f>MOD(ROW()-24,COUNTA(tblProducts[Description]))+1</f>
        <v>46</v>
      </c>
      <c r="C9303" t="str">
        <f>_xlfn.XLOOKUP(A9303,tblProducts[Column1],tblProducts[Description])</f>
        <v>WITCONOL NP-90 BULK</v>
      </c>
      <c r="D9303" t="str">
        <f>_xlfn.XLOOKUP(B9303,tblProducts[Column1],tblProducts[Description])</f>
        <v>ETHOMEEN T/20 BULK</v>
      </c>
      <c r="E9303" t="s">
        <v>9</v>
      </c>
      <c r="F9303" t="s">
        <v>12</v>
      </c>
      <c r="G9303" t="s">
        <v>7</v>
      </c>
      <c r="H9303" t="s">
        <v>8</v>
      </c>
      <c r="I9303">
        <f t="shared" si="149"/>
        <v>2</v>
      </c>
    </row>
    <row r="9304" spans="1:9">
      <c r="A9304">
        <f>IF(MOD(ROW()-24,COUNTA(tblProducts[Description]))=0,A9303+1,A9303)</f>
        <v>82</v>
      </c>
      <c r="B9304">
        <f>MOD(ROW()-24,COUNTA(tblProducts[Description]))+1</f>
        <v>47</v>
      </c>
      <c r="C9304" t="str">
        <f>_xlfn.XLOOKUP(A9304,tblProducts[Column1],tblProducts[Description])</f>
        <v>WITCONOL NP-90 BULK</v>
      </c>
      <c r="D9304" t="str">
        <f>_xlfn.XLOOKUP(B9304,tblProducts[Column1],tblProducts[Description])</f>
        <v>ETHOMEEN T/20S BULK</v>
      </c>
      <c r="E9304" t="s">
        <v>9</v>
      </c>
      <c r="F9304" t="s">
        <v>12</v>
      </c>
      <c r="G9304" t="s">
        <v>7</v>
      </c>
      <c r="H9304" t="s">
        <v>8</v>
      </c>
      <c r="I9304">
        <f t="shared" ref="I9304:I9367" si="150">IF(E9304="NO",0,IF(F9304="HEEL WASH",1.5,2))+IF(G9304="NO",0,2)</f>
        <v>2</v>
      </c>
    </row>
    <row r="9305" spans="1:9">
      <c r="A9305">
        <f>IF(MOD(ROW()-24,COUNTA(tblProducts[Description]))=0,A9304+1,A9304)</f>
        <v>82</v>
      </c>
      <c r="B9305">
        <f>MOD(ROW()-24,COUNTA(tblProducts[Description]))+1</f>
        <v>48</v>
      </c>
      <c r="C9305" t="str">
        <f>_xlfn.XLOOKUP(A9305,tblProducts[Column1],tblProducts[Description])</f>
        <v>WITCONOL NP-90 BULK</v>
      </c>
      <c r="D9305" t="str">
        <f>_xlfn.XLOOKUP(B9305,tblProducts[Column1],tblProducts[Description])</f>
        <v>ETHOMEEN T/24 BULK</v>
      </c>
      <c r="E9305" t="s">
        <v>9</v>
      </c>
      <c r="F9305" t="s">
        <v>12</v>
      </c>
      <c r="G9305" t="s">
        <v>7</v>
      </c>
      <c r="H9305" t="s">
        <v>8</v>
      </c>
      <c r="I9305">
        <f t="shared" si="150"/>
        <v>2</v>
      </c>
    </row>
    <row r="9306" spans="1:9">
      <c r="A9306">
        <f>IF(MOD(ROW()-24,COUNTA(tblProducts[Description]))=0,A9305+1,A9305)</f>
        <v>82</v>
      </c>
      <c r="B9306">
        <f>MOD(ROW()-24,COUNTA(tblProducts[Description]))+1</f>
        <v>49</v>
      </c>
      <c r="C9306" t="str">
        <f>_xlfn.XLOOKUP(A9306,tblProducts[Column1],tblProducts[Description])</f>
        <v>WITCONOL NP-90 BULK</v>
      </c>
      <c r="D9306" t="str">
        <f>_xlfn.XLOOKUP(B9306,tblProducts[Column1],tblProducts[Description])</f>
        <v>ETHOMEEN T/25 BULK</v>
      </c>
      <c r="E9306" t="s">
        <v>9</v>
      </c>
      <c r="F9306" t="s">
        <v>12</v>
      </c>
      <c r="G9306" t="s">
        <v>7</v>
      </c>
      <c r="H9306" t="s">
        <v>8</v>
      </c>
      <c r="I9306">
        <f t="shared" si="150"/>
        <v>2</v>
      </c>
    </row>
    <row r="9307" spans="1:9">
      <c r="A9307">
        <f>IF(MOD(ROW()-24,COUNTA(tblProducts[Description]))=0,A9306+1,A9306)</f>
        <v>82</v>
      </c>
      <c r="B9307">
        <f>MOD(ROW()-24,COUNTA(tblProducts[Description]))+1</f>
        <v>50</v>
      </c>
      <c r="C9307" t="str">
        <f>_xlfn.XLOOKUP(A9307,tblProducts[Column1],tblProducts[Description])</f>
        <v>WITCONOL NP-90 BULK</v>
      </c>
      <c r="D9307" t="str">
        <f>_xlfn.XLOOKUP(B9307,tblProducts[Column1],tblProducts[Description])</f>
        <v>ETHOMEEN T/28 BULK</v>
      </c>
      <c r="E9307" t="s">
        <v>9</v>
      </c>
      <c r="F9307" t="s">
        <v>12</v>
      </c>
      <c r="G9307" t="s">
        <v>7</v>
      </c>
      <c r="H9307" t="s">
        <v>8</v>
      </c>
      <c r="I9307">
        <f t="shared" si="150"/>
        <v>2</v>
      </c>
    </row>
    <row r="9308" spans="1:9">
      <c r="A9308">
        <f>IF(MOD(ROW()-24,COUNTA(tblProducts[Description]))=0,A9307+1,A9307)</f>
        <v>82</v>
      </c>
      <c r="B9308">
        <f>MOD(ROW()-24,COUNTA(tblProducts[Description]))+1</f>
        <v>51</v>
      </c>
      <c r="C9308" t="str">
        <f>_xlfn.XLOOKUP(A9308,tblProducts[Column1],tblProducts[Description])</f>
        <v>WITCONOL NP-90 BULK</v>
      </c>
      <c r="D9308" t="str">
        <f>_xlfn.XLOOKUP(B9308,tblProducts[Column1],tblProducts[Description])</f>
        <v>ETHYLAN 1008 SA BULK</v>
      </c>
      <c r="E9308" t="s">
        <v>9</v>
      </c>
      <c r="F9308" t="s">
        <v>12</v>
      </c>
      <c r="G9308" t="s">
        <v>7</v>
      </c>
      <c r="H9308" t="s">
        <v>8</v>
      </c>
      <c r="I9308">
        <f t="shared" si="150"/>
        <v>2</v>
      </c>
    </row>
    <row r="9309" spans="1:9">
      <c r="A9309">
        <f>IF(MOD(ROW()-24,COUNTA(tblProducts[Description]))=0,A9308+1,A9308)</f>
        <v>82</v>
      </c>
      <c r="B9309">
        <f>MOD(ROW()-24,COUNTA(tblProducts[Description]))+1</f>
        <v>52</v>
      </c>
      <c r="C9309" t="str">
        <f>_xlfn.XLOOKUP(A9309,tblProducts[Column1],tblProducts[Description])</f>
        <v>WITCONOL NP-90 BULK</v>
      </c>
      <c r="D9309" t="str">
        <f>_xlfn.XLOOKUP(B9309,tblProducts[Column1],tblProducts[Description])</f>
        <v>ETHYLAN 325 BULK</v>
      </c>
      <c r="E9309" t="s">
        <v>9</v>
      </c>
      <c r="F9309" t="s">
        <v>12</v>
      </c>
      <c r="G9309" t="s">
        <v>7</v>
      </c>
      <c r="H9309" t="s">
        <v>8</v>
      </c>
      <c r="I9309">
        <f t="shared" si="150"/>
        <v>2</v>
      </c>
    </row>
    <row r="9310" spans="1:9">
      <c r="A9310">
        <f>IF(MOD(ROW()-24,COUNTA(tblProducts[Description]))=0,A9309+1,A9309)</f>
        <v>82</v>
      </c>
      <c r="B9310">
        <f>MOD(ROW()-24,COUNTA(tblProducts[Description]))+1</f>
        <v>53</v>
      </c>
      <c r="C9310" t="str">
        <f>_xlfn.XLOOKUP(A9310,tblProducts[Column1],tblProducts[Description])</f>
        <v>WITCONOL NP-90 BULK</v>
      </c>
      <c r="D9310" t="str">
        <f>_xlfn.XLOOKUP(B9310,tblProducts[Column1],tblProducts[Description])</f>
        <v>ETHYLAN NS-500LQ BULK</v>
      </c>
      <c r="E9310" t="s">
        <v>9</v>
      </c>
      <c r="F9310" t="s">
        <v>12</v>
      </c>
      <c r="G9310" t="s">
        <v>7</v>
      </c>
      <c r="H9310" t="s">
        <v>8</v>
      </c>
      <c r="I9310">
        <f t="shared" si="150"/>
        <v>2</v>
      </c>
    </row>
    <row r="9311" spans="1:9">
      <c r="A9311">
        <f>IF(MOD(ROW()-24,COUNTA(tblProducts[Description]))=0,A9310+1,A9310)</f>
        <v>82</v>
      </c>
      <c r="B9311">
        <f>MOD(ROW()-24,COUNTA(tblProducts[Description]))+1</f>
        <v>54</v>
      </c>
      <c r="C9311" t="str">
        <f>_xlfn.XLOOKUP(A9311,tblProducts[Column1],tblProducts[Description])</f>
        <v>WITCONOL NP-90 BULK</v>
      </c>
      <c r="D9311" t="str">
        <f>_xlfn.XLOOKUP(B9311,tblProducts[Column1],tblProducts[Description])</f>
        <v>ETHYLAN PRE NS-505 K BULK</v>
      </c>
      <c r="E9311" t="s">
        <v>9</v>
      </c>
      <c r="F9311" t="s">
        <v>12</v>
      </c>
      <c r="G9311" t="s">
        <v>7</v>
      </c>
      <c r="H9311" t="s">
        <v>8</v>
      </c>
      <c r="I9311">
        <f t="shared" si="150"/>
        <v>2</v>
      </c>
    </row>
    <row r="9312" spans="1:9">
      <c r="A9312">
        <f>IF(MOD(ROW()-24,COUNTA(tblProducts[Description]))=0,A9311+1,A9311)</f>
        <v>82</v>
      </c>
      <c r="B9312">
        <f>MOD(ROW()-24,COUNTA(tblProducts[Description]))+1</f>
        <v>55</v>
      </c>
      <c r="C9312" t="str">
        <f>_xlfn.XLOOKUP(A9312,tblProducts[Column1],tblProducts[Description])</f>
        <v>WITCONOL NP-90 BULK</v>
      </c>
      <c r="D9312" t="str">
        <f>_xlfn.XLOOKUP(B9312,tblProducts[Column1],tblProducts[Description])</f>
        <v>ETHYLAN SN-90 BULK</v>
      </c>
      <c r="E9312" t="s">
        <v>9</v>
      </c>
      <c r="F9312" t="s">
        <v>12</v>
      </c>
      <c r="G9312" t="s">
        <v>9</v>
      </c>
      <c r="H9312" t="s">
        <v>8</v>
      </c>
      <c r="I9312">
        <f t="shared" si="150"/>
        <v>4</v>
      </c>
    </row>
    <row r="9313" spans="1:9">
      <c r="A9313">
        <f>IF(MOD(ROW()-24,COUNTA(tblProducts[Description]))=0,A9312+1,A9312)</f>
        <v>82</v>
      </c>
      <c r="B9313">
        <f>MOD(ROW()-24,COUNTA(tblProducts[Description]))+1</f>
        <v>56</v>
      </c>
      <c r="C9313" t="str">
        <f>_xlfn.XLOOKUP(A9313,tblProducts[Column1],tblProducts[Description])</f>
        <v>WITCONOL NP-90 BULK</v>
      </c>
      <c r="D9313" t="str">
        <f>_xlfn.XLOOKUP(B9313,tblProducts[Column1],tblProducts[Description])</f>
        <v>ETHYLAN TD-100 BULK</v>
      </c>
      <c r="E9313" t="s">
        <v>9</v>
      </c>
      <c r="F9313" t="s">
        <v>12</v>
      </c>
      <c r="G9313" t="s">
        <v>9</v>
      </c>
      <c r="H9313" t="s">
        <v>8</v>
      </c>
      <c r="I9313">
        <f t="shared" si="150"/>
        <v>4</v>
      </c>
    </row>
    <row r="9314" spans="1:9">
      <c r="A9314">
        <f>IF(MOD(ROW()-24,COUNTA(tblProducts[Description]))=0,A9313+1,A9313)</f>
        <v>82</v>
      </c>
      <c r="B9314">
        <f>MOD(ROW()-24,COUNTA(tblProducts[Description]))+1</f>
        <v>57</v>
      </c>
      <c r="C9314" t="str">
        <f>_xlfn.XLOOKUP(A9314,tblProducts[Column1],tblProducts[Description])</f>
        <v>WITCONOL NP-90 BULK</v>
      </c>
      <c r="D9314" t="str">
        <f>_xlfn.XLOOKUP(B9314,tblProducts[Column1],tblProducts[Description])</f>
        <v>ETHYLAN TD-120 BULK</v>
      </c>
      <c r="E9314" t="s">
        <v>9</v>
      </c>
      <c r="F9314" t="s">
        <v>12</v>
      </c>
      <c r="G9314" t="s">
        <v>7</v>
      </c>
      <c r="H9314" t="s">
        <v>8</v>
      </c>
      <c r="I9314">
        <f t="shared" si="150"/>
        <v>2</v>
      </c>
    </row>
    <row r="9315" spans="1:9">
      <c r="A9315">
        <f>IF(MOD(ROW()-24,COUNTA(tblProducts[Description]))=0,A9314+1,A9314)</f>
        <v>82</v>
      </c>
      <c r="B9315">
        <f>MOD(ROW()-24,COUNTA(tblProducts[Description]))+1</f>
        <v>58</v>
      </c>
      <c r="C9315" t="str">
        <f>_xlfn.XLOOKUP(A9315,tblProducts[Column1],tblProducts[Description])</f>
        <v>WITCONOL NP-90 BULK</v>
      </c>
      <c r="D9315" t="str">
        <f>_xlfn.XLOOKUP(B9315,tblProducts[Column1],tblProducts[Description])</f>
        <v>ETHYLAN TD-1407 BULK</v>
      </c>
      <c r="E9315" t="s">
        <v>9</v>
      </c>
      <c r="F9315" t="s">
        <v>12</v>
      </c>
      <c r="G9315" t="s">
        <v>9</v>
      </c>
      <c r="H9315" t="s">
        <v>8</v>
      </c>
      <c r="I9315">
        <f t="shared" si="150"/>
        <v>4</v>
      </c>
    </row>
    <row r="9316" spans="1:9">
      <c r="A9316">
        <f>IF(MOD(ROW()-24,COUNTA(tblProducts[Description]))=0,A9315+1,A9315)</f>
        <v>82</v>
      </c>
      <c r="B9316">
        <f>MOD(ROW()-24,COUNTA(tblProducts[Description]))+1</f>
        <v>59</v>
      </c>
      <c r="C9316" t="str">
        <f>_xlfn.XLOOKUP(A9316,tblProducts[Column1],tblProducts[Description])</f>
        <v>WITCONOL NP-90 BULK</v>
      </c>
      <c r="D9316" t="str">
        <f>_xlfn.XLOOKUP(B9316,tblProducts[Column1],tblProducts[Description])</f>
        <v>ETHYLAN TD-40 BULK</v>
      </c>
      <c r="E9316" t="s">
        <v>9</v>
      </c>
      <c r="F9316" t="s">
        <v>12</v>
      </c>
      <c r="G9316" t="s">
        <v>9</v>
      </c>
      <c r="H9316" t="s">
        <v>8</v>
      </c>
      <c r="I9316">
        <f t="shared" si="150"/>
        <v>4</v>
      </c>
    </row>
    <row r="9317" spans="1:9">
      <c r="A9317">
        <f>IF(MOD(ROW()-24,COUNTA(tblProducts[Description]))=0,A9316+1,A9316)</f>
        <v>82</v>
      </c>
      <c r="B9317">
        <f>MOD(ROW()-24,COUNTA(tblProducts[Description]))+1</f>
        <v>60</v>
      </c>
      <c r="C9317" t="str">
        <f>_xlfn.XLOOKUP(A9317,tblProducts[Column1],tblProducts[Description])</f>
        <v>WITCONOL NP-90 BULK</v>
      </c>
      <c r="D9317" t="str">
        <f>_xlfn.XLOOKUP(B9317,tblProducts[Column1],tblProducts[Description])</f>
        <v>ETHYLAN TD-60 BULK</v>
      </c>
      <c r="E9317" t="s">
        <v>9</v>
      </c>
      <c r="F9317" t="s">
        <v>12</v>
      </c>
      <c r="G9317" t="s">
        <v>9</v>
      </c>
      <c r="H9317" t="s">
        <v>8</v>
      </c>
      <c r="I9317">
        <f t="shared" si="150"/>
        <v>4</v>
      </c>
    </row>
    <row r="9318" spans="1:9">
      <c r="A9318">
        <f>IF(MOD(ROW()-24,COUNTA(tblProducts[Description]))=0,A9317+1,A9317)</f>
        <v>82</v>
      </c>
      <c r="B9318">
        <f>MOD(ROW()-24,COUNTA(tblProducts[Description]))+1</f>
        <v>61</v>
      </c>
      <c r="C9318" t="str">
        <f>_xlfn.XLOOKUP(A9318,tblProducts[Column1],tblProducts[Description])</f>
        <v>WITCONOL NP-90 BULK</v>
      </c>
      <c r="D9318" t="str">
        <f>_xlfn.XLOOKUP(B9318,tblProducts[Column1],tblProducts[Description])</f>
        <v>INTERMEDIATE BE-110L BULK</v>
      </c>
      <c r="E9318" t="s">
        <v>9</v>
      </c>
      <c r="F9318" t="s">
        <v>12</v>
      </c>
      <c r="G9318" t="s">
        <v>9</v>
      </c>
      <c r="H9318" t="s">
        <v>8</v>
      </c>
      <c r="I9318">
        <f t="shared" si="150"/>
        <v>4</v>
      </c>
    </row>
    <row r="9319" spans="1:9">
      <c r="A9319">
        <f>IF(MOD(ROW()-24,COUNTA(tblProducts[Description]))=0,A9318+1,A9318)</f>
        <v>82</v>
      </c>
      <c r="B9319">
        <f>MOD(ROW()-24,COUNTA(tblProducts[Description]))+1</f>
        <v>62</v>
      </c>
      <c r="C9319" t="str">
        <f>_xlfn.XLOOKUP(A9319,tblProducts[Column1],tblProducts[Description])</f>
        <v>WITCONOL NP-90 BULK</v>
      </c>
      <c r="D9319" t="str">
        <f>_xlfn.XLOOKUP(B9319,tblProducts[Column1],tblProducts[Description])</f>
        <v>INTERMEDIATE DPG-415 BULK</v>
      </c>
      <c r="E9319" t="s">
        <v>9</v>
      </c>
      <c r="F9319" t="s">
        <v>12</v>
      </c>
      <c r="G9319" t="s">
        <v>7</v>
      </c>
      <c r="H9319" t="s">
        <v>8</v>
      </c>
      <c r="I9319">
        <f t="shared" si="150"/>
        <v>2</v>
      </c>
    </row>
    <row r="9320" spans="1:9">
      <c r="A9320">
        <f>IF(MOD(ROW()-24,COUNTA(tblProducts[Description]))=0,A9319+1,A9319)</f>
        <v>82</v>
      </c>
      <c r="B9320">
        <f>MOD(ROW()-24,COUNTA(tblProducts[Description]))+1</f>
        <v>63</v>
      </c>
      <c r="C9320" t="str">
        <f>_xlfn.XLOOKUP(A9320,tblProducts[Column1],tblProducts[Description])</f>
        <v>WITCONOL NP-90 BULK</v>
      </c>
      <c r="D9320" t="str">
        <f>_xlfn.XLOOKUP(B9320,tblProducts[Column1],tblProducts[Description])</f>
        <v>PROPODUOMEEN T/12 BULK</v>
      </c>
      <c r="E9320" t="s">
        <v>9</v>
      </c>
      <c r="F9320" t="s">
        <v>12</v>
      </c>
      <c r="G9320" t="s">
        <v>7</v>
      </c>
      <c r="H9320" t="s">
        <v>8</v>
      </c>
      <c r="I9320">
        <f t="shared" si="150"/>
        <v>2</v>
      </c>
    </row>
    <row r="9321" spans="1:9">
      <c r="A9321">
        <f>IF(MOD(ROW()-24,COUNTA(tblProducts[Description]))=0,A9320+1,A9320)</f>
        <v>82</v>
      </c>
      <c r="B9321">
        <f>MOD(ROW()-24,COUNTA(tblProducts[Description]))+1</f>
        <v>64</v>
      </c>
      <c r="C9321" t="str">
        <f>_xlfn.XLOOKUP(A9321,tblProducts[Column1],tblProducts[Description])</f>
        <v>WITCONOL NP-90 BULK</v>
      </c>
      <c r="D9321" t="str">
        <f>_xlfn.XLOOKUP(B9321,tblProducts[Column1],tblProducts[Description])</f>
        <v>PROPOMEEN T/12 BULK</v>
      </c>
      <c r="E9321" t="s">
        <v>9</v>
      </c>
      <c r="F9321" t="s">
        <v>12</v>
      </c>
      <c r="G9321" t="s">
        <v>7</v>
      </c>
      <c r="H9321" t="s">
        <v>8</v>
      </c>
      <c r="I9321">
        <f t="shared" si="150"/>
        <v>2</v>
      </c>
    </row>
    <row r="9322" spans="1:9">
      <c r="A9322">
        <f>IF(MOD(ROW()-24,COUNTA(tblProducts[Description]))=0,A9321+1,A9321)</f>
        <v>82</v>
      </c>
      <c r="B9322">
        <f>MOD(ROW()-24,COUNTA(tblProducts[Description]))+1</f>
        <v>65</v>
      </c>
      <c r="C9322" t="str">
        <f>_xlfn.XLOOKUP(A9322,tblProducts[Column1],tblProducts[Description])</f>
        <v>WITCONOL NP-90 BULK</v>
      </c>
      <c r="D9322" t="str">
        <f>_xlfn.XLOOKUP(B9322,tblProducts[Column1],tblProducts[Description])</f>
        <v>TMP-420 BULK</v>
      </c>
      <c r="E9322" t="s">
        <v>9</v>
      </c>
      <c r="F9322" t="s">
        <v>12</v>
      </c>
      <c r="G9322" t="s">
        <v>9</v>
      </c>
      <c r="H9322" t="s">
        <v>8</v>
      </c>
      <c r="I9322">
        <f t="shared" si="150"/>
        <v>4</v>
      </c>
    </row>
    <row r="9323" spans="1:9">
      <c r="A9323">
        <f>IF(MOD(ROW()-24,COUNTA(tblProducts[Description]))=0,A9322+1,A9322)</f>
        <v>82</v>
      </c>
      <c r="B9323">
        <f>MOD(ROW()-24,COUNTA(tblProducts[Description]))+1</f>
        <v>66</v>
      </c>
      <c r="C9323" t="str">
        <f>_xlfn.XLOOKUP(A9323,tblProducts[Column1],tblProducts[Description])</f>
        <v>WITCONOL NP-90 BULK</v>
      </c>
      <c r="D9323" t="str">
        <f>_xlfn.XLOOKUP(B9323,tblProducts[Column1],tblProducts[Description])</f>
        <v>TMP-80 BULK</v>
      </c>
      <c r="E9323" t="s">
        <v>9</v>
      </c>
      <c r="F9323" t="s">
        <v>12</v>
      </c>
      <c r="G9323" t="s">
        <v>9</v>
      </c>
      <c r="H9323" t="s">
        <v>8</v>
      </c>
      <c r="I9323">
        <f t="shared" si="150"/>
        <v>4</v>
      </c>
    </row>
    <row r="9324" spans="1:9">
      <c r="A9324">
        <f>IF(MOD(ROW()-24,COUNTA(tblProducts[Description]))=0,A9323+1,A9323)</f>
        <v>82</v>
      </c>
      <c r="B9324">
        <f>MOD(ROW()-24,COUNTA(tblProducts[Description]))+1</f>
        <v>67</v>
      </c>
      <c r="C9324" t="str">
        <f>_xlfn.XLOOKUP(A9324,tblProducts[Column1],tblProducts[Description])</f>
        <v>WITCONOL NP-90 BULK</v>
      </c>
      <c r="D9324" t="str">
        <f>_xlfn.XLOOKUP(B9324,tblProducts[Column1],tblProducts[Description])</f>
        <v>VISCO 352 BULK</v>
      </c>
      <c r="E9324" t="s">
        <v>9</v>
      </c>
      <c r="F9324" t="s">
        <v>12</v>
      </c>
      <c r="G9324" t="s">
        <v>9</v>
      </c>
      <c r="H9324" t="s">
        <v>8</v>
      </c>
      <c r="I9324">
        <f t="shared" si="150"/>
        <v>4</v>
      </c>
    </row>
    <row r="9325" spans="1:9">
      <c r="A9325">
        <f>IF(MOD(ROW()-24,COUNTA(tblProducts[Description]))=0,A9324+1,A9324)</f>
        <v>82</v>
      </c>
      <c r="B9325">
        <f>MOD(ROW()-24,COUNTA(tblProducts[Description]))+1</f>
        <v>68</v>
      </c>
      <c r="C9325" t="str">
        <f>_xlfn.XLOOKUP(A9325,tblProducts[Column1],tblProducts[Description])</f>
        <v>WITCONOL NP-90 BULK</v>
      </c>
      <c r="D9325" t="str">
        <f>_xlfn.XLOOKUP(B9325,tblProducts[Column1],tblProducts[Description])</f>
        <v>WITBREAK DPG-25 BULK</v>
      </c>
      <c r="E9325" t="s">
        <v>9</v>
      </c>
      <c r="F9325" t="s">
        <v>12</v>
      </c>
      <c r="G9325" t="s">
        <v>7</v>
      </c>
      <c r="H9325" t="s">
        <v>8</v>
      </c>
      <c r="I9325">
        <f t="shared" si="150"/>
        <v>2</v>
      </c>
    </row>
    <row r="9326" spans="1:9">
      <c r="A9326">
        <f>IF(MOD(ROW()-24,COUNTA(tblProducts[Description]))=0,A9325+1,A9325)</f>
        <v>82</v>
      </c>
      <c r="B9326">
        <f>MOD(ROW()-24,COUNTA(tblProducts[Description]))+1</f>
        <v>69</v>
      </c>
      <c r="C9326" t="str">
        <f>_xlfn.XLOOKUP(A9326,tblProducts[Column1],tblProducts[Description])</f>
        <v>WITCONOL NP-90 BULK</v>
      </c>
      <c r="D9326" t="str">
        <f>_xlfn.XLOOKUP(B9326,tblProducts[Column1],tblProducts[Description])</f>
        <v>WITBREAK DPG-482 BULK</v>
      </c>
      <c r="E9326" t="s">
        <v>9</v>
      </c>
      <c r="F9326" t="s">
        <v>12</v>
      </c>
      <c r="G9326" t="s">
        <v>7</v>
      </c>
      <c r="H9326" t="s">
        <v>8</v>
      </c>
      <c r="I9326">
        <f t="shared" si="150"/>
        <v>2</v>
      </c>
    </row>
    <row r="9327" spans="1:9">
      <c r="A9327">
        <f>IF(MOD(ROW()-24,COUNTA(tblProducts[Description]))=0,A9326+1,A9326)</f>
        <v>82</v>
      </c>
      <c r="B9327">
        <f>MOD(ROW()-24,COUNTA(tblProducts[Description]))+1</f>
        <v>70</v>
      </c>
      <c r="C9327" t="str">
        <f>_xlfn.XLOOKUP(A9327,tblProducts[Column1],tblProducts[Description])</f>
        <v>WITCONOL NP-90 BULK</v>
      </c>
      <c r="D9327" t="str">
        <f>_xlfn.XLOOKUP(B9327,tblProducts[Column1],tblProducts[Description])</f>
        <v>WITBREAK DPG-818 BULK</v>
      </c>
      <c r="E9327" t="s">
        <v>9</v>
      </c>
      <c r="F9327" t="s">
        <v>12</v>
      </c>
      <c r="G9327" t="s">
        <v>7</v>
      </c>
      <c r="H9327" t="s">
        <v>8</v>
      </c>
      <c r="I9327">
        <f t="shared" si="150"/>
        <v>2</v>
      </c>
    </row>
    <row r="9328" spans="1:9">
      <c r="A9328">
        <f>IF(MOD(ROW()-24,COUNTA(tblProducts[Description]))=0,A9327+1,A9327)</f>
        <v>82</v>
      </c>
      <c r="B9328">
        <f>MOD(ROW()-24,COUNTA(tblProducts[Description]))+1</f>
        <v>71</v>
      </c>
      <c r="C9328" t="str">
        <f>_xlfn.XLOOKUP(A9328,tblProducts[Column1],tblProducts[Description])</f>
        <v>WITCONOL NP-90 BULK</v>
      </c>
      <c r="D9328" t="str">
        <f>_xlfn.XLOOKUP(B9328,tblProducts[Column1],tblProducts[Description])</f>
        <v>WITBREAK DTG-62 BULK</v>
      </c>
      <c r="E9328" t="s">
        <v>9</v>
      </c>
      <c r="F9328" t="s">
        <v>12</v>
      </c>
      <c r="G9328" t="s">
        <v>9</v>
      </c>
      <c r="H9328" t="s">
        <v>8</v>
      </c>
      <c r="I9328">
        <f t="shared" si="150"/>
        <v>4</v>
      </c>
    </row>
    <row r="9329" spans="1:9">
      <c r="A9329">
        <f>IF(MOD(ROW()-24,COUNTA(tblProducts[Description]))=0,A9328+1,A9328)</f>
        <v>82</v>
      </c>
      <c r="B9329">
        <f>MOD(ROW()-24,COUNTA(tblProducts[Description]))+1</f>
        <v>72</v>
      </c>
      <c r="C9329" t="str">
        <f>_xlfn.XLOOKUP(A9329,tblProducts[Column1],tblProducts[Description])</f>
        <v>WITCONOL NP-90 BULK</v>
      </c>
      <c r="D9329" t="str">
        <f>_xlfn.XLOOKUP(B9329,tblProducts[Column1],tblProducts[Description])</f>
        <v>WITCOMUL 1844 BULK</v>
      </c>
      <c r="E9329" t="s">
        <v>9</v>
      </c>
      <c r="F9329" t="s">
        <v>12</v>
      </c>
      <c r="G9329" t="s">
        <v>7</v>
      </c>
      <c r="H9329" t="s">
        <v>8</v>
      </c>
      <c r="I9329">
        <f t="shared" si="150"/>
        <v>2</v>
      </c>
    </row>
    <row r="9330" spans="1:9">
      <c r="A9330">
        <f>IF(MOD(ROW()-24,COUNTA(tblProducts[Description]))=0,A9329+1,A9329)</f>
        <v>82</v>
      </c>
      <c r="B9330">
        <f>MOD(ROW()-24,COUNTA(tblProducts[Description]))+1</f>
        <v>73</v>
      </c>
      <c r="C9330" t="str">
        <f>_xlfn.XLOOKUP(A9330,tblProducts[Column1],tblProducts[Description])</f>
        <v>WITCONOL NP-90 BULK</v>
      </c>
      <c r="D9330" t="str">
        <f>_xlfn.XLOOKUP(B9330,tblProducts[Column1],tblProducts[Description])</f>
        <v>WITCONOL 2690 BULK</v>
      </c>
      <c r="E9330" t="s">
        <v>9</v>
      </c>
      <c r="F9330" t="s">
        <v>12</v>
      </c>
      <c r="G9330" t="s">
        <v>7</v>
      </c>
      <c r="H9330" t="s">
        <v>8</v>
      </c>
      <c r="I9330">
        <f t="shared" si="150"/>
        <v>2</v>
      </c>
    </row>
    <row r="9331" spans="1:9">
      <c r="A9331">
        <f>IF(MOD(ROW()-24,COUNTA(tblProducts[Description]))=0,A9330+1,A9330)</f>
        <v>82</v>
      </c>
      <c r="B9331">
        <f>MOD(ROW()-24,COUNTA(tblProducts[Description]))+1</f>
        <v>74</v>
      </c>
      <c r="C9331" t="str">
        <f>_xlfn.XLOOKUP(A9331,tblProducts[Column1],tblProducts[Description])</f>
        <v>WITCONOL NP-90 BULK</v>
      </c>
      <c r="D9331" t="str">
        <f>_xlfn.XLOOKUP(B9331,tblProducts[Column1],tblProducts[Description])</f>
        <v>ETHYLAN 324 BULK</v>
      </c>
      <c r="E9331" t="s">
        <v>9</v>
      </c>
      <c r="F9331" t="s">
        <v>12</v>
      </c>
      <c r="G9331" t="s">
        <v>7</v>
      </c>
      <c r="H9331" t="s">
        <v>8</v>
      </c>
      <c r="I9331">
        <f t="shared" si="150"/>
        <v>2</v>
      </c>
    </row>
    <row r="9332" spans="1:9">
      <c r="A9332">
        <f>IF(MOD(ROW()-24,COUNTA(tblProducts[Description]))=0,A9331+1,A9331)</f>
        <v>82</v>
      </c>
      <c r="B9332">
        <f>MOD(ROW()-24,COUNTA(tblProducts[Description]))+1</f>
        <v>75</v>
      </c>
      <c r="C9332" t="str">
        <f>_xlfn.XLOOKUP(A9332,tblProducts[Column1],tblProducts[Description])</f>
        <v>WITCONOL NP-90 BULK</v>
      </c>
      <c r="D9332" t="str">
        <f>_xlfn.XLOOKUP(B9332,tblProducts[Column1],tblProducts[Description])</f>
        <v>WITCONOL NP-120 BULK</v>
      </c>
      <c r="E9332" t="s">
        <v>9</v>
      </c>
      <c r="F9332" t="s">
        <v>12</v>
      </c>
      <c r="G9332" t="s">
        <v>7</v>
      </c>
      <c r="H9332" t="s">
        <v>8</v>
      </c>
      <c r="I9332">
        <f t="shared" si="150"/>
        <v>2</v>
      </c>
    </row>
    <row r="9333" spans="1:9">
      <c r="A9333">
        <f>IF(MOD(ROW()-24,COUNTA(tblProducts[Description]))=0,A9332+1,A9332)</f>
        <v>82</v>
      </c>
      <c r="B9333">
        <f>MOD(ROW()-24,COUNTA(tblProducts[Description]))+1</f>
        <v>76</v>
      </c>
      <c r="C9333" t="str">
        <f>_xlfn.XLOOKUP(A9333,tblProducts[Column1],tblProducts[Description])</f>
        <v>WITCONOL NP-90 BULK</v>
      </c>
      <c r="D9333" t="str">
        <f>_xlfn.XLOOKUP(B9333,tblProducts[Column1],tblProducts[Description])</f>
        <v>WITCONOL NP-130 BULK</v>
      </c>
      <c r="E9333" t="s">
        <v>9</v>
      </c>
      <c r="F9333" t="s">
        <v>12</v>
      </c>
      <c r="G9333" t="s">
        <v>7</v>
      </c>
      <c r="H9333" t="s">
        <v>8</v>
      </c>
      <c r="I9333">
        <f t="shared" si="150"/>
        <v>2</v>
      </c>
    </row>
    <row r="9334" spans="1:9">
      <c r="A9334">
        <f>IF(MOD(ROW()-24,COUNTA(tblProducts[Description]))=0,A9333+1,A9333)</f>
        <v>82</v>
      </c>
      <c r="B9334">
        <f>MOD(ROW()-24,COUNTA(tblProducts[Description]))+1</f>
        <v>77</v>
      </c>
      <c r="C9334" t="str">
        <f>_xlfn.XLOOKUP(A9334,tblProducts[Column1],tblProducts[Description])</f>
        <v>WITCONOL NP-90 BULK</v>
      </c>
      <c r="D9334" t="str">
        <f>_xlfn.XLOOKUP(B9334,tblProducts[Column1],tblProducts[Description])</f>
        <v>WITCONOL NP-20 BULK</v>
      </c>
      <c r="E9334" t="s">
        <v>9</v>
      </c>
      <c r="F9334" t="s">
        <v>12</v>
      </c>
      <c r="G9334" t="s">
        <v>7</v>
      </c>
      <c r="H9334" t="s">
        <v>8</v>
      </c>
      <c r="I9334">
        <f t="shared" si="150"/>
        <v>2</v>
      </c>
    </row>
    <row r="9335" spans="1:9">
      <c r="A9335">
        <f>IF(MOD(ROW()-24,COUNTA(tblProducts[Description]))=0,A9334+1,A9334)</f>
        <v>82</v>
      </c>
      <c r="B9335">
        <f>MOD(ROW()-24,COUNTA(tblProducts[Description]))+1</f>
        <v>78</v>
      </c>
      <c r="C9335" t="str">
        <f>_xlfn.XLOOKUP(A9335,tblProducts[Column1],tblProducts[Description])</f>
        <v>WITCONOL NP-90 BULK</v>
      </c>
      <c r="D9335" t="str">
        <f>_xlfn.XLOOKUP(B9335,tblProducts[Column1],tblProducts[Description])</f>
        <v>WITCONOL NP-330 BULK</v>
      </c>
      <c r="E9335" t="s">
        <v>9</v>
      </c>
      <c r="F9335" t="s">
        <v>12</v>
      </c>
      <c r="G9335" t="s">
        <v>7</v>
      </c>
      <c r="H9335" t="s">
        <v>8</v>
      </c>
      <c r="I9335">
        <f t="shared" si="150"/>
        <v>2</v>
      </c>
    </row>
    <row r="9336" spans="1:9">
      <c r="A9336">
        <f>IF(MOD(ROW()-24,COUNTA(tblProducts[Description]))=0,A9335+1,A9335)</f>
        <v>82</v>
      </c>
      <c r="B9336">
        <f>MOD(ROW()-24,COUNTA(tblProducts[Description]))+1</f>
        <v>79</v>
      </c>
      <c r="C9336" t="str">
        <f>_xlfn.XLOOKUP(A9336,tblProducts[Column1],tblProducts[Description])</f>
        <v>WITCONOL NP-90 BULK</v>
      </c>
      <c r="D9336" t="str">
        <f>_xlfn.XLOOKUP(B9336,tblProducts[Column1],tblProducts[Description])</f>
        <v>WITCONOL NP-40 BULK</v>
      </c>
      <c r="E9336" t="s">
        <v>9</v>
      </c>
      <c r="F9336" t="s">
        <v>12</v>
      </c>
      <c r="G9336" t="s">
        <v>7</v>
      </c>
      <c r="H9336" t="s">
        <v>8</v>
      </c>
      <c r="I9336">
        <f t="shared" si="150"/>
        <v>2</v>
      </c>
    </row>
    <row r="9337" spans="1:9">
      <c r="A9337">
        <f>IF(MOD(ROW()-24,COUNTA(tblProducts[Description]))=0,A9336+1,A9336)</f>
        <v>82</v>
      </c>
      <c r="B9337">
        <f>MOD(ROW()-24,COUNTA(tblProducts[Description]))+1</f>
        <v>80</v>
      </c>
      <c r="C9337" t="str">
        <f>_xlfn.XLOOKUP(A9337,tblProducts[Column1],tblProducts[Description])</f>
        <v>WITCONOL NP-90 BULK</v>
      </c>
      <c r="D9337" t="str">
        <f>_xlfn.XLOOKUP(B9337,tblProducts[Column1],tblProducts[Description])</f>
        <v>WITCONOL NP-60 BULK</v>
      </c>
      <c r="E9337" t="s">
        <v>9</v>
      </c>
      <c r="F9337" t="s">
        <v>12</v>
      </c>
      <c r="G9337" t="s">
        <v>7</v>
      </c>
      <c r="H9337" t="s">
        <v>8</v>
      </c>
      <c r="I9337">
        <f t="shared" si="150"/>
        <v>2</v>
      </c>
    </row>
    <row r="9338" spans="1:9">
      <c r="A9338">
        <f>IF(MOD(ROW()-24,COUNTA(tblProducts[Description]))=0,A9337+1,A9337)</f>
        <v>82</v>
      </c>
      <c r="B9338">
        <f>MOD(ROW()-24,COUNTA(tblProducts[Description]))+1</f>
        <v>81</v>
      </c>
      <c r="C9338" t="str">
        <f>_xlfn.XLOOKUP(A9338,tblProducts[Column1],tblProducts[Description])</f>
        <v>WITCONOL NP-90 BULK</v>
      </c>
      <c r="D9338" t="str">
        <f>_xlfn.XLOOKUP(B9338,tblProducts[Column1],tblProducts[Description])</f>
        <v>WITCONOL NP-80 BULK</v>
      </c>
      <c r="E9338" t="s">
        <v>9</v>
      </c>
      <c r="F9338" t="s">
        <v>12</v>
      </c>
      <c r="G9338" t="s">
        <v>7</v>
      </c>
      <c r="H9338" t="s">
        <v>8</v>
      </c>
      <c r="I9338">
        <f t="shared" si="150"/>
        <v>2</v>
      </c>
    </row>
    <row r="9339" spans="1:9">
      <c r="A9339">
        <f>IF(MOD(ROW()-24,COUNTA(tblProducts[Description]))=0,A9338+1,A9338)</f>
        <v>82</v>
      </c>
      <c r="B9339">
        <f>MOD(ROW()-24,COUNTA(tblProducts[Description]))+1</f>
        <v>82</v>
      </c>
      <c r="C9339" t="str">
        <f>_xlfn.XLOOKUP(A9339,tblProducts[Column1],tblProducts[Description])</f>
        <v>WITCONOL NP-90 BULK</v>
      </c>
      <c r="D9339" t="str">
        <f>_xlfn.XLOOKUP(B9339,tblProducts[Column1],tblProducts[Description])</f>
        <v>WITCONOL NP-90 BULK</v>
      </c>
      <c r="E9339" t="s">
        <v>9</v>
      </c>
      <c r="F9339" t="s">
        <v>12</v>
      </c>
      <c r="G9339" t="s">
        <v>7</v>
      </c>
      <c r="H9339" t="s">
        <v>8</v>
      </c>
      <c r="I9339">
        <f t="shared" si="150"/>
        <v>2</v>
      </c>
    </row>
    <row r="9340" spans="1:9">
      <c r="A9340">
        <f>IF(MOD(ROW()-24,COUNTA(tblProducts[Description]))=0,A9339+1,A9339)</f>
        <v>82</v>
      </c>
      <c r="B9340">
        <f>MOD(ROW()-24,COUNTA(tblProducts[Description]))+1</f>
        <v>83</v>
      </c>
      <c r="C9340" t="str">
        <f>_xlfn.XLOOKUP(A9340,tblProducts[Column1],tblProducts[Description])</f>
        <v>WITCONOL NP-90 BULK</v>
      </c>
      <c r="D9340" t="str">
        <f>_xlfn.XLOOKUP(B9340,tblProducts[Column1],tblProducts[Description])</f>
        <v>WITCONOL NS-108 PO BULK</v>
      </c>
      <c r="E9340" t="s">
        <v>9</v>
      </c>
      <c r="F9340" t="s">
        <v>12</v>
      </c>
      <c r="G9340" t="s">
        <v>7</v>
      </c>
      <c r="H9340" t="s">
        <v>8</v>
      </c>
      <c r="I9340">
        <f t="shared" si="150"/>
        <v>2</v>
      </c>
    </row>
    <row r="9341" spans="1:9">
      <c r="A9341">
        <f>IF(MOD(ROW()-24,COUNTA(tblProducts[Description]))=0,A9340+1,A9340)</f>
        <v>82</v>
      </c>
      <c r="B9341">
        <f>MOD(ROW()-24,COUNTA(tblProducts[Description]))+1</f>
        <v>84</v>
      </c>
      <c r="C9341" t="str">
        <f>_xlfn.XLOOKUP(A9341,tblProducts[Column1],tblProducts[Description])</f>
        <v>WITCONOL NP-90 BULK</v>
      </c>
      <c r="D9341" t="str">
        <f>_xlfn.XLOOKUP(B9341,tblProducts[Column1],tblProducts[Description])</f>
        <v>WITCONOL NS-505K BULK</v>
      </c>
      <c r="E9341" t="s">
        <v>9</v>
      </c>
      <c r="F9341" t="s">
        <v>12</v>
      </c>
      <c r="G9341" t="s">
        <v>7</v>
      </c>
      <c r="H9341" t="s">
        <v>8</v>
      </c>
      <c r="I9341">
        <f t="shared" si="150"/>
        <v>2</v>
      </c>
    </row>
    <row r="9342" spans="1:9">
      <c r="A9342">
        <f>IF(MOD(ROW()-24,COUNTA(tblProducts[Description]))=0,A9341+1,A9341)</f>
        <v>82</v>
      </c>
      <c r="B9342">
        <f>MOD(ROW()-24,COUNTA(tblProducts[Description]))+1</f>
        <v>85</v>
      </c>
      <c r="C9342" t="str">
        <f>_xlfn.XLOOKUP(A9342,tblProducts[Column1],tblProducts[Description])</f>
        <v>WITCONOL NP-90 BULK</v>
      </c>
      <c r="D9342" t="str">
        <f>_xlfn.XLOOKUP(B9342,tblProducts[Column1],tblProducts[Description])</f>
        <v>WITCONOL NS-817 BULK</v>
      </c>
      <c r="E9342" t="s">
        <v>9</v>
      </c>
      <c r="F9342" t="s">
        <v>12</v>
      </c>
      <c r="G9342" t="s">
        <v>7</v>
      </c>
      <c r="H9342" t="s">
        <v>8</v>
      </c>
      <c r="I9342">
        <f t="shared" si="150"/>
        <v>2</v>
      </c>
    </row>
    <row r="9343" spans="1:9">
      <c r="A9343">
        <f>IF(MOD(ROW()-24,COUNTA(tblProducts[Description]))=0,A9342+1,A9342)</f>
        <v>82</v>
      </c>
      <c r="B9343">
        <f>MOD(ROW()-24,COUNTA(tblProducts[Description]))+1</f>
        <v>86</v>
      </c>
      <c r="C9343" t="str">
        <f>_xlfn.XLOOKUP(A9343,tblProducts[Column1],tblProducts[Description])</f>
        <v>WITCONOL NP-90 BULK</v>
      </c>
      <c r="D9343" t="str">
        <f>_xlfn.XLOOKUP(B9343,tblProducts[Column1],tblProducts[Description])</f>
        <v>WITCONOL PD-375 BULK</v>
      </c>
      <c r="E9343" t="s">
        <v>9</v>
      </c>
      <c r="F9343" t="s">
        <v>12</v>
      </c>
      <c r="G9343" t="s">
        <v>7</v>
      </c>
      <c r="H9343" t="s">
        <v>8</v>
      </c>
      <c r="I9343">
        <f t="shared" si="150"/>
        <v>2</v>
      </c>
    </row>
    <row r="9344" spans="1:9">
      <c r="A9344">
        <f>IF(MOD(ROW()-24,COUNTA(tblProducts[Description]))=0,A9343+1,A9343)</f>
        <v>82</v>
      </c>
      <c r="B9344">
        <f>MOD(ROW()-24,COUNTA(tblProducts[Description]))+1</f>
        <v>87</v>
      </c>
      <c r="C9344" t="str">
        <f>_xlfn.XLOOKUP(A9344,tblProducts[Column1],tblProducts[Description])</f>
        <v>WITCONOL NP-90 BULK</v>
      </c>
      <c r="D9344" t="str">
        <f>_xlfn.XLOOKUP(B9344,tblProducts[Column1],tblProducts[Description])</f>
        <v>WITCONOL PD-4085 BULK</v>
      </c>
      <c r="E9344" t="s">
        <v>9</v>
      </c>
      <c r="F9344" t="s">
        <v>12</v>
      </c>
      <c r="G9344" t="s">
        <v>7</v>
      </c>
      <c r="H9344" t="s">
        <v>8</v>
      </c>
      <c r="I9344">
        <f t="shared" si="150"/>
        <v>2</v>
      </c>
    </row>
    <row r="9345" spans="1:9">
      <c r="A9345">
        <f>IF(MOD(ROW()-24,COUNTA(tblProducts[Description]))=0,A9344+1,A9344)</f>
        <v>82</v>
      </c>
      <c r="B9345">
        <f>MOD(ROW()-24,COUNTA(tblProducts[Description]))+1</f>
        <v>88</v>
      </c>
      <c r="C9345" t="str">
        <f>_xlfn.XLOOKUP(A9345,tblProducts[Column1],tblProducts[Description])</f>
        <v>WITCONOL NP-90 BULK</v>
      </c>
      <c r="D9345" t="str">
        <f>_xlfn.XLOOKUP(B9345,tblProducts[Column1],tblProducts[Description])</f>
        <v>WITCONOL PD-500 BULK</v>
      </c>
      <c r="E9345" t="s">
        <v>9</v>
      </c>
      <c r="F9345" t="s">
        <v>12</v>
      </c>
      <c r="G9345" t="s">
        <v>7</v>
      </c>
      <c r="H9345" t="s">
        <v>8</v>
      </c>
      <c r="I9345">
        <f t="shared" si="150"/>
        <v>2</v>
      </c>
    </row>
    <row r="9346" spans="1:9">
      <c r="A9346">
        <f>IF(MOD(ROW()-24,COUNTA(tblProducts[Description]))=0,A9345+1,A9345)</f>
        <v>82</v>
      </c>
      <c r="B9346">
        <f>MOD(ROW()-24,COUNTA(tblProducts[Description]))+1</f>
        <v>89</v>
      </c>
      <c r="C9346" t="str">
        <f>_xlfn.XLOOKUP(A9346,tblProducts[Column1],tblProducts[Description])</f>
        <v>WITCONOL NP-90 BULK</v>
      </c>
      <c r="D9346" t="str">
        <f>_xlfn.XLOOKUP(B9346,tblProducts[Column1],tblProducts[Description])</f>
        <v>WITCONOL PEG-200 BULK</v>
      </c>
      <c r="E9346" t="s">
        <v>9</v>
      </c>
      <c r="F9346" t="s">
        <v>12</v>
      </c>
      <c r="G9346" t="s">
        <v>7</v>
      </c>
      <c r="H9346" t="s">
        <v>8</v>
      </c>
      <c r="I9346">
        <f t="shared" si="150"/>
        <v>2</v>
      </c>
    </row>
    <row r="9347" spans="1:9">
      <c r="A9347">
        <f>IF(MOD(ROW()-24,COUNTA(tblProducts[Description]))=0,A9346+1,A9346)</f>
        <v>82</v>
      </c>
      <c r="B9347">
        <f>MOD(ROW()-24,COUNTA(tblProducts[Description]))+1</f>
        <v>90</v>
      </c>
      <c r="C9347" t="str">
        <f>_xlfn.XLOOKUP(A9347,tblProducts[Column1],tblProducts[Description])</f>
        <v>WITCONOL NP-90 BULK</v>
      </c>
      <c r="D9347" t="str">
        <f>_xlfn.XLOOKUP(B9347,tblProducts[Column1],tblProducts[Description])</f>
        <v>WITCONOL PEG-400 BULK</v>
      </c>
      <c r="E9347" t="s">
        <v>9</v>
      </c>
      <c r="F9347" t="s">
        <v>12</v>
      </c>
      <c r="G9347" t="s">
        <v>7</v>
      </c>
      <c r="H9347" t="s">
        <v>8</v>
      </c>
      <c r="I9347">
        <f t="shared" si="150"/>
        <v>2</v>
      </c>
    </row>
    <row r="9348" spans="1:9">
      <c r="A9348">
        <f>IF(MOD(ROW()-24,COUNTA(tblProducts[Description]))=0,A9347+1,A9347)</f>
        <v>82</v>
      </c>
      <c r="B9348">
        <f>MOD(ROW()-24,COUNTA(tblProducts[Description]))+1</f>
        <v>91</v>
      </c>
      <c r="C9348" t="str">
        <f>_xlfn.XLOOKUP(A9348,tblProducts[Column1],tblProducts[Description])</f>
        <v>WITCONOL NP-90 BULK</v>
      </c>
      <c r="D9348" t="str">
        <f>_xlfn.XLOOKUP(B9348,tblProducts[Column1],tblProducts[Description])</f>
        <v>WITCONOL PEG-500 BULK</v>
      </c>
      <c r="E9348" t="s">
        <v>9</v>
      </c>
      <c r="F9348" t="s">
        <v>12</v>
      </c>
      <c r="G9348" t="s">
        <v>7</v>
      </c>
      <c r="H9348" t="s">
        <v>8</v>
      </c>
      <c r="I9348">
        <f t="shared" si="150"/>
        <v>2</v>
      </c>
    </row>
    <row r="9349" spans="1:9">
      <c r="A9349">
        <f>IF(MOD(ROW()-24,COUNTA(tblProducts[Description]))=0,A9348+1,A9348)</f>
        <v>82</v>
      </c>
      <c r="B9349">
        <f>MOD(ROW()-24,COUNTA(tblProducts[Description]))+1</f>
        <v>92</v>
      </c>
      <c r="C9349" t="str">
        <f>_xlfn.XLOOKUP(A9349,tblProducts[Column1],tblProducts[Description])</f>
        <v>WITCONOL NP-90 BULK</v>
      </c>
      <c r="D9349" t="str">
        <f>_xlfn.XLOOKUP(B9349,tblProducts[Column1],tblProducts[Description])</f>
        <v>WITCONOL PEG-600 BULK</v>
      </c>
      <c r="E9349" t="s">
        <v>9</v>
      </c>
      <c r="F9349" t="s">
        <v>12</v>
      </c>
      <c r="G9349" t="s">
        <v>7</v>
      </c>
      <c r="H9349" t="s">
        <v>8</v>
      </c>
      <c r="I9349">
        <f t="shared" si="150"/>
        <v>2</v>
      </c>
    </row>
    <row r="9350" spans="1:9">
      <c r="A9350">
        <f>IF(MOD(ROW()-24,COUNTA(tblProducts[Description]))=0,A9349+1,A9349)</f>
        <v>82</v>
      </c>
      <c r="B9350">
        <f>MOD(ROW()-24,COUNTA(tblProducts[Description]))+1</f>
        <v>93</v>
      </c>
      <c r="C9350" t="str">
        <f>_xlfn.XLOOKUP(A9350,tblProducts[Column1],tblProducts[Description])</f>
        <v>WITCONOL NP-90 BULK</v>
      </c>
      <c r="D9350" t="str">
        <f>_xlfn.XLOOKUP(B9350,tblProducts[Column1],tblProducts[Description])</f>
        <v>WITCONOL PH-70 BULK</v>
      </c>
      <c r="E9350" t="s">
        <v>9</v>
      </c>
      <c r="F9350" t="s">
        <v>12</v>
      </c>
      <c r="G9350" t="s">
        <v>7</v>
      </c>
      <c r="H9350" t="s">
        <v>8</v>
      </c>
      <c r="I9350">
        <f t="shared" si="150"/>
        <v>2</v>
      </c>
    </row>
    <row r="9351" spans="1:9">
      <c r="A9351">
        <f>IF(MOD(ROW()-24,COUNTA(tblProducts[Description]))=0,A9350+1,A9350)</f>
        <v>82</v>
      </c>
      <c r="B9351">
        <f>MOD(ROW()-24,COUNTA(tblProducts[Description]))+1</f>
        <v>94</v>
      </c>
      <c r="C9351" t="str">
        <f>_xlfn.XLOOKUP(A9351,tblProducts[Column1],tblProducts[Description])</f>
        <v>WITCONOL NP-90 BULK</v>
      </c>
      <c r="D9351" t="str">
        <f>_xlfn.XLOOKUP(B9351,tblProducts[Column1],tblProducts[Description])</f>
        <v>WITCONOL SN-50 BULK</v>
      </c>
      <c r="E9351" t="s">
        <v>9</v>
      </c>
      <c r="F9351" t="s">
        <v>12</v>
      </c>
      <c r="G9351" t="s">
        <v>9</v>
      </c>
      <c r="H9351" t="s">
        <v>8</v>
      </c>
      <c r="I9351">
        <f t="shared" si="150"/>
        <v>4</v>
      </c>
    </row>
    <row r="9352" spans="1:9">
      <c r="A9352">
        <f>IF(MOD(ROW()-24,COUNTA(tblProducts[Description]))=0,A9351+1,A9351)</f>
        <v>82</v>
      </c>
      <c r="B9352">
        <f>MOD(ROW()-24,COUNTA(tblProducts[Description]))+1</f>
        <v>95</v>
      </c>
      <c r="C9352" t="str">
        <f>_xlfn.XLOOKUP(A9352,tblProducts[Column1],tblProducts[Description])</f>
        <v>WITCONOL NP-90 BULK</v>
      </c>
      <c r="D9352" t="str">
        <f>_xlfn.XLOOKUP(B9352,tblProducts[Column1],tblProducts[Description])</f>
        <v>WITCONOL SN-70 BULK</v>
      </c>
      <c r="E9352" t="s">
        <v>9</v>
      </c>
      <c r="F9352" t="s">
        <v>12</v>
      </c>
      <c r="G9352" t="s">
        <v>9</v>
      </c>
      <c r="H9352" t="s">
        <v>8</v>
      </c>
      <c r="I9352">
        <f t="shared" si="150"/>
        <v>4</v>
      </c>
    </row>
    <row r="9353" spans="1:9">
      <c r="A9353">
        <f>IF(MOD(ROW()-24,COUNTA(tblProducts[Description]))=0,A9352+1,A9352)</f>
        <v>82</v>
      </c>
      <c r="B9353">
        <f>MOD(ROW()-24,COUNTA(tblProducts[Description]))+1</f>
        <v>96</v>
      </c>
      <c r="C9353" t="str">
        <f>_xlfn.XLOOKUP(A9353,tblProducts[Column1],tblProducts[Description])</f>
        <v>WITCONOL NP-90 BULK</v>
      </c>
      <c r="D9353" t="str">
        <f>_xlfn.XLOOKUP(B9353,tblProducts[Column1],tblProducts[Description])</f>
        <v>REDICOTE E-47 NPF BULK</v>
      </c>
      <c r="E9353" t="s">
        <v>9</v>
      </c>
      <c r="F9353" t="s">
        <v>12</v>
      </c>
      <c r="G9353" t="s">
        <v>7</v>
      </c>
      <c r="H9353" t="s">
        <v>8</v>
      </c>
      <c r="I9353">
        <f t="shared" si="150"/>
        <v>2</v>
      </c>
    </row>
    <row r="9354" spans="1:9">
      <c r="A9354">
        <f>IF(MOD(ROW()-24,COUNTA(tblProducts[Description]))=0,A9353+1,A9353)</f>
        <v>82</v>
      </c>
      <c r="B9354">
        <f>MOD(ROW()-24,COUNTA(tblProducts[Description]))+1</f>
        <v>97</v>
      </c>
      <c r="C9354" t="str">
        <f>_xlfn.XLOOKUP(A9354,tblProducts[Column1],tblProducts[Description])</f>
        <v>WITCONOL NP-90 BULK</v>
      </c>
      <c r="D9354" t="str">
        <f>_xlfn.XLOOKUP(B9354,tblProducts[Column1],tblProducts[Description])</f>
        <v>EMULPON CO-25 BULK</v>
      </c>
      <c r="E9354" t="s">
        <v>9</v>
      </c>
      <c r="F9354" t="s">
        <v>12</v>
      </c>
      <c r="G9354" t="s">
        <v>7</v>
      </c>
      <c r="H9354" t="s">
        <v>8</v>
      </c>
      <c r="I9354">
        <f t="shared" si="150"/>
        <v>2</v>
      </c>
    </row>
    <row r="9355" spans="1:9">
      <c r="A9355">
        <f>IF(MOD(ROW()-24,COUNTA(tblProducts[Description]))=0,A9354+1,A9354)</f>
        <v>82</v>
      </c>
      <c r="B9355">
        <f>MOD(ROW()-24,COUNTA(tblProducts[Description]))+1</f>
        <v>98</v>
      </c>
      <c r="C9355" t="str">
        <f>_xlfn.XLOOKUP(A9355,tblProducts[Column1],tblProducts[Description])</f>
        <v>WITCONOL NP-90 BULK</v>
      </c>
      <c r="D9355" t="str">
        <f>_xlfn.XLOOKUP(B9355,tblProducts[Column1],tblProducts[Description])</f>
        <v>EMULPON CO-30 BULK</v>
      </c>
      <c r="E9355" t="s">
        <v>9</v>
      </c>
      <c r="F9355" t="s">
        <v>12</v>
      </c>
      <c r="G9355" t="s">
        <v>7</v>
      </c>
      <c r="H9355" t="s">
        <v>8</v>
      </c>
      <c r="I9355">
        <f t="shared" si="150"/>
        <v>2</v>
      </c>
    </row>
    <row r="9356" spans="1:9">
      <c r="A9356">
        <f>IF(MOD(ROW()-24,COUNTA(tblProducts[Description]))=0,A9355+1,A9355)</f>
        <v>82</v>
      </c>
      <c r="B9356">
        <f>MOD(ROW()-24,COUNTA(tblProducts[Description]))+1</f>
        <v>99</v>
      </c>
      <c r="C9356" t="str">
        <f>_xlfn.XLOOKUP(A9356,tblProducts[Column1],tblProducts[Description])</f>
        <v>WITCONOL NP-90 BULK</v>
      </c>
      <c r="D9356" t="str">
        <f>_xlfn.XLOOKUP(B9356,tblProducts[Column1],tblProducts[Description])</f>
        <v>EMULPON CO-40 BULK</v>
      </c>
      <c r="E9356" t="s">
        <v>9</v>
      </c>
      <c r="F9356" t="s">
        <v>12</v>
      </c>
      <c r="G9356" t="s">
        <v>7</v>
      </c>
      <c r="H9356" t="s">
        <v>8</v>
      </c>
      <c r="I9356">
        <f t="shared" si="150"/>
        <v>2</v>
      </c>
    </row>
    <row r="9357" spans="1:9">
      <c r="A9357">
        <f>IF(MOD(ROW()-24,COUNTA(tblProducts[Description]))=0,A9356+1,A9356)</f>
        <v>82</v>
      </c>
      <c r="B9357">
        <f>MOD(ROW()-24,COUNTA(tblProducts[Description]))+1</f>
        <v>100</v>
      </c>
      <c r="C9357" t="str">
        <f>_xlfn.XLOOKUP(A9357,tblProducts[Column1],tblProducts[Description])</f>
        <v>WITCONOL NP-90 BULK</v>
      </c>
      <c r="D9357" t="str">
        <f>_xlfn.XLOOKUP(B9357,tblProducts[Column1],tblProducts[Description])</f>
        <v>EMULPON CO-36 BULK</v>
      </c>
      <c r="E9357" t="s">
        <v>9</v>
      </c>
      <c r="F9357" t="s">
        <v>12</v>
      </c>
      <c r="G9357" t="s">
        <v>7</v>
      </c>
      <c r="H9357" t="s">
        <v>8</v>
      </c>
      <c r="I9357">
        <f t="shared" si="150"/>
        <v>2</v>
      </c>
    </row>
    <row r="9358" spans="1:9">
      <c r="A9358">
        <f>IF(MOD(ROW()-24,COUNTA(tblProducts[Description]))=0,A9357+1,A9357)</f>
        <v>82</v>
      </c>
      <c r="B9358">
        <f>MOD(ROW()-24,COUNTA(tblProducts[Description]))+1</f>
        <v>101</v>
      </c>
      <c r="C9358" t="str">
        <f>_xlfn.XLOOKUP(A9358,tblProducts[Column1],tblProducts[Description])</f>
        <v>WITCONOL NP-90 BULK</v>
      </c>
      <c r="D9358" t="str">
        <f>_xlfn.XLOOKUP(B9358,tblProducts[Column1],tblProducts[Description])</f>
        <v>REDICOTE E-4819 BULK</v>
      </c>
      <c r="E9358" t="s">
        <v>9</v>
      </c>
      <c r="F9358" t="s">
        <v>12</v>
      </c>
      <c r="G9358" t="s">
        <v>7</v>
      </c>
      <c r="H9358" t="s">
        <v>8</v>
      </c>
      <c r="I9358">
        <f t="shared" si="150"/>
        <v>2</v>
      </c>
    </row>
    <row r="9359" spans="1:9">
      <c r="A9359">
        <f>IF(MOD(ROW()-24,COUNTA(tblProducts[Description]))=0,A9358+1,A9358)</f>
        <v>82</v>
      </c>
      <c r="B9359">
        <f>MOD(ROW()-24,COUNTA(tblProducts[Description]))+1</f>
        <v>102</v>
      </c>
      <c r="C9359" t="str">
        <f>_xlfn.XLOOKUP(A9359,tblProducts[Column1],tblProducts[Description])</f>
        <v>WITCONOL NP-90 BULK</v>
      </c>
      <c r="D9359" t="str">
        <f>_xlfn.XLOOKUP(B9359,tblProducts[Column1],tblProducts[Description])</f>
        <v>ETHYLAN 1005 SA  BULK</v>
      </c>
      <c r="E9359" t="s">
        <v>9</v>
      </c>
      <c r="F9359" t="s">
        <v>12</v>
      </c>
      <c r="G9359" t="s">
        <v>7</v>
      </c>
      <c r="H9359" t="s">
        <v>8</v>
      </c>
      <c r="I9359">
        <f t="shared" si="150"/>
        <v>2</v>
      </c>
    </row>
    <row r="9360" spans="1:9">
      <c r="A9360">
        <f>IF(MOD(ROW()-24,COUNTA(tblProducts[Description]))=0,A9359+1,A9359)</f>
        <v>82</v>
      </c>
      <c r="B9360">
        <f>MOD(ROW()-24,COUNTA(tblProducts[Description]))+1</f>
        <v>103</v>
      </c>
      <c r="C9360" t="str">
        <f>_xlfn.XLOOKUP(A9360,tblProducts[Column1],tblProducts[Description])</f>
        <v>WITCONOL NP-90 BULK</v>
      </c>
      <c r="D9360" t="str">
        <f>_xlfn.XLOOKUP(B9360,tblProducts[Column1],tblProducts[Description])</f>
        <v>ETHODUOMEEN T/15 BULK</v>
      </c>
      <c r="E9360" t="s">
        <v>9</v>
      </c>
      <c r="F9360" t="s">
        <v>12</v>
      </c>
      <c r="G9360" t="s">
        <v>7</v>
      </c>
      <c r="H9360" t="s">
        <v>8</v>
      </c>
      <c r="I9360">
        <f t="shared" si="150"/>
        <v>2</v>
      </c>
    </row>
    <row r="9361" spans="1:9">
      <c r="A9361">
        <f>IF(MOD(ROW()-24,COUNTA(tblProducts[Description]))=0,A9360+1,A9360)</f>
        <v>82</v>
      </c>
      <c r="B9361">
        <f>MOD(ROW()-24,COUNTA(tblProducts[Description]))+1</f>
        <v>104</v>
      </c>
      <c r="C9361" t="str">
        <f>_xlfn.XLOOKUP(A9361,tblProducts[Column1],tblProducts[Description])</f>
        <v>WITCONOL NP-90 BULK</v>
      </c>
      <c r="D9361" t="str">
        <f>_xlfn.XLOOKUP(B9361,tblProducts[Column1],tblProducts[Description])</f>
        <v>C-6442 BULK</v>
      </c>
      <c r="E9361" t="s">
        <v>9</v>
      </c>
      <c r="F9361" t="s">
        <v>12</v>
      </c>
      <c r="G9361" t="s">
        <v>7</v>
      </c>
      <c r="H9361" t="s">
        <v>8</v>
      </c>
      <c r="I9361">
        <f t="shared" si="150"/>
        <v>2</v>
      </c>
    </row>
    <row r="9362" spans="1:9">
      <c r="A9362">
        <f>IF(MOD(ROW()-24,COUNTA(tblProducts[Description]))=0,A9361+1,A9361)</f>
        <v>82</v>
      </c>
      <c r="B9362">
        <f>MOD(ROW()-24,COUNTA(tblProducts[Description]))+1</f>
        <v>105</v>
      </c>
      <c r="C9362" t="str">
        <f>_xlfn.XLOOKUP(A9362,tblProducts[Column1],tblProducts[Description])</f>
        <v>WITCONOL NP-90 BULK</v>
      </c>
      <c r="D9362" t="str">
        <f>_xlfn.XLOOKUP(B9362,tblProducts[Column1],tblProducts[Description])</f>
        <v>ETHODUOMEEN T/25  BULK</v>
      </c>
      <c r="E9362" t="s">
        <v>9</v>
      </c>
      <c r="F9362" t="s">
        <v>12</v>
      </c>
      <c r="G9362" t="s">
        <v>7</v>
      </c>
      <c r="H9362" t="s">
        <v>8</v>
      </c>
      <c r="I9362">
        <f t="shared" si="150"/>
        <v>2</v>
      </c>
    </row>
    <row r="9363" spans="1:9">
      <c r="A9363">
        <f>IF(MOD(ROW()-24,COUNTA(tblProducts[Description]))=0,A9362+1,A9362)</f>
        <v>82</v>
      </c>
      <c r="B9363">
        <f>MOD(ROW()-24,COUNTA(tblProducts[Description]))+1</f>
        <v>106</v>
      </c>
      <c r="C9363" t="str">
        <f>_xlfn.XLOOKUP(A9363,tblProducts[Column1],tblProducts[Description])</f>
        <v>WITCONOL NP-90 BULK</v>
      </c>
      <c r="D9363" t="str">
        <f>_xlfn.XLOOKUP(B9363,tblProducts[Column1],tblProducts[Description])</f>
        <v>WITCONOL PD-2000 BULK</v>
      </c>
      <c r="E9363" t="s">
        <v>9</v>
      </c>
      <c r="F9363" t="s">
        <v>12</v>
      </c>
      <c r="G9363" t="s">
        <v>7</v>
      </c>
      <c r="H9363" t="s">
        <v>8</v>
      </c>
      <c r="I9363">
        <f t="shared" si="150"/>
        <v>2</v>
      </c>
    </row>
    <row r="9364" spans="1:9">
      <c r="A9364">
        <f>IF(MOD(ROW()-24,COUNTA(tblProducts[Description]))=0,A9363+1,A9363)</f>
        <v>82</v>
      </c>
      <c r="B9364">
        <f>MOD(ROW()-24,COUNTA(tblProducts[Description]))+1</f>
        <v>107</v>
      </c>
      <c r="C9364" t="str">
        <f>_xlfn.XLOOKUP(A9364,tblProducts[Column1],tblProducts[Description])</f>
        <v>WITCONOL NP-90 BULK</v>
      </c>
      <c r="D9364" t="str">
        <f>_xlfn.XLOOKUP(B9364,tblProducts[Column1],tblProducts[Description])</f>
        <v>BEROL 347 BULK</v>
      </c>
      <c r="E9364" t="s">
        <v>9</v>
      </c>
      <c r="F9364" t="s">
        <v>12</v>
      </c>
      <c r="G9364" t="s">
        <v>7</v>
      </c>
      <c r="H9364" t="s">
        <v>8</v>
      </c>
      <c r="I9364">
        <f t="shared" si="150"/>
        <v>2</v>
      </c>
    </row>
    <row r="9365" spans="1:9">
      <c r="A9365">
        <f>IF(MOD(ROW()-24,COUNTA(tblProducts[Description]))=0,A9364+1,A9364)</f>
        <v>82</v>
      </c>
      <c r="B9365">
        <f>MOD(ROW()-24,COUNTA(tblProducts[Description]))+1</f>
        <v>108</v>
      </c>
      <c r="C9365" t="str">
        <f>_xlfn.XLOOKUP(A9365,tblProducts[Column1],tblProducts[Description])</f>
        <v>WITCONOL NP-90 BULK</v>
      </c>
      <c r="D9365" t="str">
        <f>_xlfn.XLOOKUP(B9365,tblProducts[Column1],tblProducts[Description])</f>
        <v>ETHYLAN PT-3000 BULK</v>
      </c>
      <c r="E9365" t="s">
        <v>9</v>
      </c>
      <c r="F9365" t="s">
        <v>12</v>
      </c>
      <c r="G9365" t="s">
        <v>7</v>
      </c>
      <c r="H9365" t="s">
        <v>8</v>
      </c>
      <c r="I9365">
        <f t="shared" si="150"/>
        <v>2</v>
      </c>
    </row>
    <row r="9366" spans="1:9">
      <c r="A9366">
        <f>IF(MOD(ROW()-24,COUNTA(tblProducts[Description]))=0,A9365+1,A9365)</f>
        <v>82</v>
      </c>
      <c r="B9366">
        <f>MOD(ROW()-24,COUNTA(tblProducts[Description]))+1</f>
        <v>109</v>
      </c>
      <c r="C9366" t="str">
        <f>_xlfn.XLOOKUP(A9366,tblProducts[Column1],tblProducts[Description])</f>
        <v>WITCONOL NP-90 BULK</v>
      </c>
      <c r="D9366" t="str">
        <f>_xlfn.XLOOKUP(B9366,tblProducts[Column1],tblProducts[Description])</f>
        <v>ETHYLAN HB4/BULK</v>
      </c>
      <c r="E9366" t="s">
        <v>9</v>
      </c>
      <c r="F9366" t="s">
        <v>12</v>
      </c>
      <c r="G9366" t="s">
        <v>7</v>
      </c>
      <c r="H9366" t="s">
        <v>8</v>
      </c>
      <c r="I9366">
        <f t="shared" si="150"/>
        <v>2</v>
      </c>
    </row>
    <row r="9367" spans="1:9">
      <c r="A9367">
        <f>IF(MOD(ROW()-24,COUNTA(tblProducts[Description]))=0,A9366+1,A9366)</f>
        <v>82</v>
      </c>
      <c r="B9367">
        <f>MOD(ROW()-24,COUNTA(tblProducts[Description]))+1</f>
        <v>110</v>
      </c>
      <c r="C9367" t="str">
        <f>_xlfn.XLOOKUP(A9367,tblProducts[Column1],tblProducts[Description])</f>
        <v>WITCONOL NP-90 BULK</v>
      </c>
      <c r="D9367" t="str">
        <f>_xlfn.XLOOKUP(B9367,tblProducts[Column1],tblProducts[Description])</f>
        <v>ADSEE AB 600 BULK</v>
      </c>
      <c r="E9367" t="s">
        <v>9</v>
      </c>
      <c r="F9367" t="s">
        <v>12</v>
      </c>
      <c r="G9367" t="s">
        <v>7</v>
      </c>
      <c r="H9367" t="s">
        <v>8</v>
      </c>
      <c r="I9367">
        <f t="shared" si="150"/>
        <v>2</v>
      </c>
    </row>
    <row r="9368" spans="1:9">
      <c r="A9368">
        <f>IF(MOD(ROW()-24,COUNTA(tblProducts[Description]))=0,A9367+1,A9367)</f>
        <v>82</v>
      </c>
      <c r="B9368">
        <f>MOD(ROW()-24,COUNTA(tblProducts[Description]))+1</f>
        <v>111</v>
      </c>
      <c r="C9368" t="str">
        <f>_xlfn.XLOOKUP(A9368,tblProducts[Column1],tblProducts[Description])</f>
        <v>WITCONOL NP-90 BULK</v>
      </c>
      <c r="D9368" t="str">
        <f>_xlfn.XLOOKUP(B9368,tblProducts[Column1],tblProducts[Description])</f>
        <v>WITCONOL PT-320  BULK</v>
      </c>
      <c r="E9368" t="s">
        <v>9</v>
      </c>
      <c r="F9368" t="s">
        <v>12</v>
      </c>
      <c r="G9368" t="s">
        <v>7</v>
      </c>
      <c r="H9368" t="s">
        <v>8</v>
      </c>
      <c r="I9368">
        <f t="shared" ref="I9368:I9431" si="151">IF(E9368="NO",0,IF(F9368="HEEL WASH",1.5,2))+IF(G9368="NO",0,2)</f>
        <v>2</v>
      </c>
    </row>
    <row r="9369" spans="1:9">
      <c r="A9369">
        <f>IF(MOD(ROW()-24,COUNTA(tblProducts[Description]))=0,A9368+1,A9368)</f>
        <v>82</v>
      </c>
      <c r="B9369">
        <f>MOD(ROW()-24,COUNTA(tblProducts[Description]))+1</f>
        <v>112</v>
      </c>
      <c r="C9369" t="str">
        <f>_xlfn.XLOOKUP(A9369,tblProducts[Column1],tblProducts[Description])</f>
        <v>WITCONOL NP-90 BULK</v>
      </c>
      <c r="D9369" t="str">
        <f>_xlfn.XLOOKUP(B9369,tblProducts[Column1],tblProducts[Description])</f>
        <v>ETHYLAN DA-3 BULK</v>
      </c>
      <c r="E9369" t="s">
        <v>9</v>
      </c>
      <c r="F9369" t="s">
        <v>12</v>
      </c>
      <c r="G9369" t="s">
        <v>7</v>
      </c>
      <c r="H9369" t="s">
        <v>8</v>
      </c>
      <c r="I9369">
        <f t="shared" si="151"/>
        <v>2</v>
      </c>
    </row>
    <row r="9370" spans="1:9">
      <c r="A9370">
        <f>IF(MOD(ROW()-24,COUNTA(tblProducts[Description]))=0,A9369+1,A9369)</f>
        <v>82</v>
      </c>
      <c r="B9370">
        <f>MOD(ROW()-24,COUNTA(tblProducts[Description]))+1</f>
        <v>113</v>
      </c>
      <c r="C9370" t="str">
        <f>_xlfn.XLOOKUP(A9370,tblProducts[Column1],tblProducts[Description])</f>
        <v>WITCONOL NP-90 BULK</v>
      </c>
      <c r="D9370" t="str">
        <f>_xlfn.XLOOKUP(B9370,tblProducts[Column1],tblProducts[Description])</f>
        <v>ETHOMEEN O/12 BULK</v>
      </c>
      <c r="E9370" t="s">
        <v>9</v>
      </c>
      <c r="F9370" t="s">
        <v>12</v>
      </c>
      <c r="G9370" t="s">
        <v>7</v>
      </c>
      <c r="H9370" t="s">
        <v>8</v>
      </c>
      <c r="I9370">
        <f t="shared" si="151"/>
        <v>2</v>
      </c>
    </row>
    <row r="9371" spans="1:9">
      <c r="A9371">
        <f>IF(MOD(ROW()-24,COUNTA(tblProducts[Description]))=0,A9370+1,A9370)</f>
        <v>82</v>
      </c>
      <c r="B9371">
        <f>MOD(ROW()-24,COUNTA(tblProducts[Description]))+1</f>
        <v>114</v>
      </c>
      <c r="C9371" t="str">
        <f>_xlfn.XLOOKUP(A9371,tblProducts[Column1],tblProducts[Description])</f>
        <v>WITCONOL NP-90 BULK</v>
      </c>
      <c r="D9371" t="str">
        <f>_xlfn.XLOOKUP(B9371,tblProducts[Column1],tblProducts[Description])</f>
        <v>WITCONOL PT-1000 BULK</v>
      </c>
      <c r="E9371" t="s">
        <v>9</v>
      </c>
      <c r="F9371" t="s">
        <v>12</v>
      </c>
      <c r="G9371" t="s">
        <v>7</v>
      </c>
      <c r="H9371" t="s">
        <v>8</v>
      </c>
      <c r="I9371">
        <f t="shared" si="151"/>
        <v>2</v>
      </c>
    </row>
    <row r="9372" spans="1:9">
      <c r="A9372">
        <f>IF(MOD(ROW()-24,COUNTA(tblProducts[Description]))=0,A9371+1,A9371)</f>
        <v>83</v>
      </c>
      <c r="B9372">
        <f>MOD(ROW()-24,COUNTA(tblProducts[Description]))+1</f>
        <v>1</v>
      </c>
      <c r="C9372" t="str">
        <f>_xlfn.XLOOKUP(A9372,tblProducts[Column1],tblProducts[Description])</f>
        <v>WITCONOL NS-108 PO BULK</v>
      </c>
      <c r="D9372" t="str">
        <f>_xlfn.XLOOKUP(B9372,tblProducts[Column1],tblProducts[Description])</f>
        <v>ADSEE 4130 BULK</v>
      </c>
      <c r="E9372" t="s">
        <v>9</v>
      </c>
      <c r="F9372" t="s">
        <v>12</v>
      </c>
      <c r="G9372" t="s">
        <v>7</v>
      </c>
      <c r="H9372" t="s">
        <v>8</v>
      </c>
      <c r="I9372">
        <f t="shared" si="151"/>
        <v>2</v>
      </c>
    </row>
    <row r="9373" spans="1:9">
      <c r="A9373">
        <f>IF(MOD(ROW()-24,COUNTA(tblProducts[Description]))=0,A9372+1,A9372)</f>
        <v>83</v>
      </c>
      <c r="B9373">
        <f>MOD(ROW()-24,COUNTA(tblProducts[Description]))+1</f>
        <v>2</v>
      </c>
      <c r="C9373" t="str">
        <f>_xlfn.XLOOKUP(A9373,tblProducts[Column1],tblProducts[Description])</f>
        <v>WITCONOL NS-108 PO BULK</v>
      </c>
      <c r="D9373" t="str">
        <f>_xlfn.XLOOKUP(B9373,tblProducts[Column1],tblProducts[Description])</f>
        <v>ARMOSTAT 300 BULK</v>
      </c>
      <c r="E9373" t="s">
        <v>9</v>
      </c>
      <c r="F9373" t="s">
        <v>12</v>
      </c>
      <c r="G9373" t="s">
        <v>7</v>
      </c>
      <c r="H9373" t="s">
        <v>8</v>
      </c>
      <c r="I9373">
        <f t="shared" si="151"/>
        <v>2</v>
      </c>
    </row>
    <row r="9374" spans="1:9">
      <c r="A9374">
        <f>IF(MOD(ROW()-24,COUNTA(tblProducts[Description]))=0,A9373+1,A9373)</f>
        <v>83</v>
      </c>
      <c r="B9374">
        <f>MOD(ROW()-24,COUNTA(tblProducts[Description]))+1</f>
        <v>3</v>
      </c>
      <c r="C9374" t="str">
        <f>_xlfn.XLOOKUP(A9374,tblProducts[Column1],tblProducts[Description])</f>
        <v>WITCONOL NS-108 PO BULK</v>
      </c>
      <c r="D9374" t="str">
        <f>_xlfn.XLOOKUP(B9374,tblProducts[Column1],tblProducts[Description])</f>
        <v>ARMOSTAT 400 BULK</v>
      </c>
      <c r="E9374" t="s">
        <v>7</v>
      </c>
      <c r="G9374" t="s">
        <v>7</v>
      </c>
      <c r="H9374" t="s">
        <v>8</v>
      </c>
      <c r="I9374">
        <f t="shared" si="151"/>
        <v>0</v>
      </c>
    </row>
    <row r="9375" spans="1:9">
      <c r="A9375">
        <f>IF(MOD(ROW()-24,COUNTA(tblProducts[Description]))=0,A9374+1,A9374)</f>
        <v>83</v>
      </c>
      <c r="B9375">
        <f>MOD(ROW()-24,COUNTA(tblProducts[Description]))+1</f>
        <v>4</v>
      </c>
      <c r="C9375" t="str">
        <f>_xlfn.XLOOKUP(A9375,tblProducts[Column1],tblProducts[Description])</f>
        <v>WITCONOL NS-108 PO BULK</v>
      </c>
      <c r="D9375" t="str">
        <f>_xlfn.XLOOKUP(B9375,tblProducts[Column1],tblProducts[Description])</f>
        <v>ARMOSTAT 410 LM BULK</v>
      </c>
      <c r="E9375" t="s">
        <v>9</v>
      </c>
      <c r="F9375" t="s">
        <v>12</v>
      </c>
      <c r="G9375" t="s">
        <v>7</v>
      </c>
      <c r="H9375" t="s">
        <v>8</v>
      </c>
      <c r="I9375">
        <f t="shared" si="151"/>
        <v>2</v>
      </c>
    </row>
    <row r="9376" spans="1:9">
      <c r="A9376">
        <f>IF(MOD(ROW()-24,COUNTA(tblProducts[Description]))=0,A9375+1,A9375)</f>
        <v>83</v>
      </c>
      <c r="B9376">
        <f>MOD(ROW()-24,COUNTA(tblProducts[Description]))+1</f>
        <v>5</v>
      </c>
      <c r="C9376" t="str">
        <f>_xlfn.XLOOKUP(A9376,tblProducts[Column1],tblProducts[Description])</f>
        <v>WITCONOL NS-108 PO BULK</v>
      </c>
      <c r="D9376" t="str">
        <f>_xlfn.XLOOKUP(B9376,tblProducts[Column1],tblProducts[Description])</f>
        <v>ARMUL HE 5070 BULK</v>
      </c>
      <c r="E9376" t="s">
        <v>7</v>
      </c>
      <c r="G9376" t="s">
        <v>7</v>
      </c>
      <c r="H9376" t="s">
        <v>8</v>
      </c>
      <c r="I9376">
        <f t="shared" si="151"/>
        <v>0</v>
      </c>
    </row>
    <row r="9377" spans="1:9">
      <c r="A9377">
        <f>IF(MOD(ROW()-24,COUNTA(tblProducts[Description]))=0,A9376+1,A9376)</f>
        <v>83</v>
      </c>
      <c r="B9377">
        <f>MOD(ROW()-24,COUNTA(tblProducts[Description]))+1</f>
        <v>6</v>
      </c>
      <c r="C9377" t="str">
        <f>_xlfn.XLOOKUP(A9377,tblProducts[Column1],tblProducts[Description])</f>
        <v>WITCONOL NS-108 PO BULK</v>
      </c>
      <c r="D9377" t="str">
        <f>_xlfn.XLOOKUP(B9377,tblProducts[Column1],tblProducts[Description])</f>
        <v>BEROL 260 BULK</v>
      </c>
      <c r="E9377" t="s">
        <v>9</v>
      </c>
      <c r="F9377" t="s">
        <v>12</v>
      </c>
      <c r="G9377" t="s">
        <v>7</v>
      </c>
      <c r="H9377" t="s">
        <v>8</v>
      </c>
      <c r="I9377">
        <f t="shared" si="151"/>
        <v>2</v>
      </c>
    </row>
    <row r="9378" spans="1:9">
      <c r="A9378">
        <f>IF(MOD(ROW()-24,COUNTA(tblProducts[Description]))=0,A9377+1,A9377)</f>
        <v>83</v>
      </c>
      <c r="B9378">
        <f>MOD(ROW()-24,COUNTA(tblProducts[Description]))+1</f>
        <v>7</v>
      </c>
      <c r="C9378" t="str">
        <f>_xlfn.XLOOKUP(A9378,tblProducts[Column1],tblProducts[Description])</f>
        <v>WITCONOL NS-108 PO BULK</v>
      </c>
      <c r="D9378" t="str">
        <f>_xlfn.XLOOKUP(B9378,tblProducts[Column1],tblProducts[Description])</f>
        <v>BEROL 266 BULK</v>
      </c>
      <c r="E9378" t="s">
        <v>9</v>
      </c>
      <c r="F9378" t="s">
        <v>12</v>
      </c>
      <c r="G9378" t="s">
        <v>7</v>
      </c>
      <c r="H9378" t="s">
        <v>8</v>
      </c>
      <c r="I9378">
        <f t="shared" si="151"/>
        <v>2</v>
      </c>
    </row>
    <row r="9379" spans="1:9">
      <c r="A9379">
        <f>IF(MOD(ROW()-24,COUNTA(tblProducts[Description]))=0,A9378+1,A9378)</f>
        <v>83</v>
      </c>
      <c r="B9379">
        <f>MOD(ROW()-24,COUNTA(tblProducts[Description]))+1</f>
        <v>8</v>
      </c>
      <c r="C9379" t="str">
        <f>_xlfn.XLOOKUP(A9379,tblProducts[Column1],tblProducts[Description])</f>
        <v>WITCONOL NS-108 PO BULK</v>
      </c>
      <c r="D9379" t="str">
        <f>_xlfn.XLOOKUP(B9379,tblProducts[Column1],tblProducts[Description])</f>
        <v>BEROL 266V BULK</v>
      </c>
      <c r="E9379" t="s">
        <v>9</v>
      </c>
      <c r="F9379" t="s">
        <v>12</v>
      </c>
      <c r="G9379" t="s">
        <v>7</v>
      </c>
      <c r="H9379" t="s">
        <v>8</v>
      </c>
      <c r="I9379">
        <f t="shared" si="151"/>
        <v>2</v>
      </c>
    </row>
    <row r="9380" spans="1:9">
      <c r="A9380">
        <f>IF(MOD(ROW()-24,COUNTA(tblProducts[Description]))=0,A9379+1,A9379)</f>
        <v>83</v>
      </c>
      <c r="B9380">
        <f>MOD(ROW()-24,COUNTA(tblProducts[Description]))+1</f>
        <v>9</v>
      </c>
      <c r="C9380" t="str">
        <f>_xlfn.XLOOKUP(A9380,tblProducts[Column1],tblProducts[Description])</f>
        <v>WITCONOL NS-108 PO BULK</v>
      </c>
      <c r="D9380" t="str">
        <f>_xlfn.XLOOKUP(B9380,tblProducts[Column1],tblProducts[Description])</f>
        <v>BEROL 467 BULK</v>
      </c>
      <c r="E9380" t="s">
        <v>9</v>
      </c>
      <c r="F9380" t="s">
        <v>12</v>
      </c>
      <c r="G9380" t="s">
        <v>7</v>
      </c>
      <c r="H9380" t="s">
        <v>8</v>
      </c>
      <c r="I9380">
        <f t="shared" si="151"/>
        <v>2</v>
      </c>
    </row>
    <row r="9381" spans="1:9">
      <c r="A9381">
        <f>IF(MOD(ROW()-24,COUNTA(tblProducts[Description]))=0,A9380+1,A9380)</f>
        <v>83</v>
      </c>
      <c r="B9381">
        <f>MOD(ROW()-24,COUNTA(tblProducts[Description]))+1</f>
        <v>10</v>
      </c>
      <c r="C9381" t="str">
        <f>_xlfn.XLOOKUP(A9381,tblProducts[Column1],tblProducts[Description])</f>
        <v>WITCONOL NS-108 PO BULK</v>
      </c>
      <c r="D9381" t="str">
        <f>_xlfn.XLOOKUP(B9381,tblProducts[Column1],tblProducts[Description])</f>
        <v>BEROL OX 91-6 BULK</v>
      </c>
      <c r="E9381" t="s">
        <v>9</v>
      </c>
      <c r="F9381" t="s">
        <v>12</v>
      </c>
      <c r="G9381" t="s">
        <v>7</v>
      </c>
      <c r="H9381" t="s">
        <v>8</v>
      </c>
      <c r="I9381">
        <f t="shared" si="151"/>
        <v>2</v>
      </c>
    </row>
    <row r="9382" spans="1:9">
      <c r="A9382">
        <f>IF(MOD(ROW()-24,COUNTA(tblProducts[Description]))=0,A9381+1,A9381)</f>
        <v>83</v>
      </c>
      <c r="B9382">
        <f>MOD(ROW()-24,COUNTA(tblProducts[Description]))+1</f>
        <v>11</v>
      </c>
      <c r="C9382" t="str">
        <f>_xlfn.XLOOKUP(A9382,tblProducts[Column1],tblProducts[Description])</f>
        <v>WITCONOL NS-108 PO BULK</v>
      </c>
      <c r="D9382" t="str">
        <f>_xlfn.XLOOKUP(B9382,tblProducts[Column1],tblProducts[Description])</f>
        <v>C-5635 BULK</v>
      </c>
      <c r="E9382" t="s">
        <v>9</v>
      </c>
      <c r="F9382" t="s">
        <v>12</v>
      </c>
      <c r="G9382" t="s">
        <v>7</v>
      </c>
      <c r="H9382" t="s">
        <v>8</v>
      </c>
      <c r="I9382">
        <f t="shared" si="151"/>
        <v>2</v>
      </c>
    </row>
    <row r="9383" spans="1:9">
      <c r="A9383">
        <f>IF(MOD(ROW()-24,COUNTA(tblProducts[Description]))=0,A9382+1,A9382)</f>
        <v>83</v>
      </c>
      <c r="B9383">
        <f>MOD(ROW()-24,COUNTA(tblProducts[Description]))+1</f>
        <v>12</v>
      </c>
      <c r="C9383" t="str">
        <f>_xlfn.XLOOKUP(A9383,tblProducts[Column1],tblProducts[Description])</f>
        <v>WITCONOL NS-108 PO BULK</v>
      </c>
      <c r="D9383" t="str">
        <f>_xlfn.XLOOKUP(B9383,tblProducts[Column1],tblProducts[Description])</f>
        <v>C-6290 BULK</v>
      </c>
      <c r="E9383" t="s">
        <v>9</v>
      </c>
      <c r="F9383" t="s">
        <v>12</v>
      </c>
      <c r="G9383" t="s">
        <v>7</v>
      </c>
      <c r="H9383" t="s">
        <v>8</v>
      </c>
      <c r="I9383">
        <f t="shared" si="151"/>
        <v>2</v>
      </c>
    </row>
    <row r="9384" spans="1:9">
      <c r="A9384">
        <f>IF(MOD(ROW()-24,COUNTA(tblProducts[Description]))=0,A9383+1,A9383)</f>
        <v>83</v>
      </c>
      <c r="B9384">
        <f>MOD(ROW()-24,COUNTA(tblProducts[Description]))+1</f>
        <v>13</v>
      </c>
      <c r="C9384" t="str">
        <f>_xlfn.XLOOKUP(A9384,tblProducts[Column1],tblProducts[Description])</f>
        <v>WITCONOL NS-108 PO BULK</v>
      </c>
      <c r="D9384" t="str">
        <f>_xlfn.XLOOKUP(B9384,tblProducts[Column1],tblProducts[Description])</f>
        <v>C-6385 BULK</v>
      </c>
      <c r="E9384" t="s">
        <v>9</v>
      </c>
      <c r="F9384" t="s">
        <v>12</v>
      </c>
      <c r="G9384" t="s">
        <v>7</v>
      </c>
      <c r="H9384" t="s">
        <v>8</v>
      </c>
      <c r="I9384">
        <f t="shared" si="151"/>
        <v>2</v>
      </c>
    </row>
    <row r="9385" spans="1:9">
      <c r="A9385">
        <f>IF(MOD(ROW()-24,COUNTA(tblProducts[Description]))=0,A9384+1,A9384)</f>
        <v>83</v>
      </c>
      <c r="B9385">
        <f>MOD(ROW()-24,COUNTA(tblProducts[Description]))+1</f>
        <v>14</v>
      </c>
      <c r="C9385" t="str">
        <f>_xlfn.XLOOKUP(A9385,tblProducts[Column1],tblProducts[Description])</f>
        <v>WITCONOL NS-108 PO BULK</v>
      </c>
      <c r="D9385" t="str">
        <f>_xlfn.XLOOKUP(B9385,tblProducts[Column1],tblProducts[Description])</f>
        <v>C-6427 BULK</v>
      </c>
      <c r="E9385" t="s">
        <v>9</v>
      </c>
      <c r="F9385" t="s">
        <v>12</v>
      </c>
      <c r="G9385" t="s">
        <v>7</v>
      </c>
      <c r="H9385" t="s">
        <v>8</v>
      </c>
      <c r="I9385">
        <f t="shared" si="151"/>
        <v>2</v>
      </c>
    </row>
    <row r="9386" spans="1:9">
      <c r="A9386">
        <f>IF(MOD(ROW()-24,COUNTA(tblProducts[Description]))=0,A9385+1,A9385)</f>
        <v>83</v>
      </c>
      <c r="B9386">
        <f>MOD(ROW()-24,COUNTA(tblProducts[Description]))+1</f>
        <v>15</v>
      </c>
      <c r="C9386" t="str">
        <f>_xlfn.XLOOKUP(A9386,tblProducts[Column1],tblProducts[Description])</f>
        <v>WITCONOL NS-108 PO BULK</v>
      </c>
      <c r="D9386" t="str">
        <f>_xlfn.XLOOKUP(B9386,tblProducts[Column1],tblProducts[Description])</f>
        <v>EMULPON CO-200 BULK</v>
      </c>
      <c r="E9386" t="s">
        <v>9</v>
      </c>
      <c r="F9386" t="s">
        <v>12</v>
      </c>
      <c r="G9386" t="s">
        <v>7</v>
      </c>
      <c r="H9386" t="s">
        <v>8</v>
      </c>
      <c r="I9386">
        <f t="shared" si="151"/>
        <v>2</v>
      </c>
    </row>
    <row r="9387" spans="1:9">
      <c r="A9387">
        <f>IF(MOD(ROW()-24,COUNTA(tblProducts[Description]))=0,A9386+1,A9386)</f>
        <v>83</v>
      </c>
      <c r="B9387">
        <f>MOD(ROW()-24,COUNTA(tblProducts[Description]))+1</f>
        <v>16</v>
      </c>
      <c r="C9387" t="str">
        <f>_xlfn.XLOOKUP(A9387,tblProducts[Column1],tblProducts[Description])</f>
        <v>WITCONOL NS-108 PO BULK</v>
      </c>
      <c r="D9387" t="str">
        <f>_xlfn.XLOOKUP(B9387,tblProducts[Column1],tblProducts[Description])</f>
        <v>EMULPON CO-360 BULK</v>
      </c>
      <c r="E9387" t="s">
        <v>9</v>
      </c>
      <c r="F9387" t="s">
        <v>12</v>
      </c>
      <c r="G9387" t="s">
        <v>7</v>
      </c>
      <c r="H9387" t="s">
        <v>8</v>
      </c>
      <c r="I9387">
        <f t="shared" si="151"/>
        <v>2</v>
      </c>
    </row>
    <row r="9388" spans="1:9">
      <c r="A9388">
        <f>IF(MOD(ROW()-24,COUNTA(tblProducts[Description]))=0,A9387+1,A9387)</f>
        <v>83</v>
      </c>
      <c r="B9388">
        <f>MOD(ROW()-24,COUNTA(tblProducts[Description]))+1</f>
        <v>17</v>
      </c>
      <c r="C9388" t="str">
        <f>_xlfn.XLOOKUP(A9388,tblProducts[Column1],tblProducts[Description])</f>
        <v>WITCONOL NS-108 PO BULK</v>
      </c>
      <c r="D9388" t="str">
        <f>_xlfn.XLOOKUP(B9388,tblProducts[Column1],tblProducts[Description])</f>
        <v>EMULPON CO-550 BULK</v>
      </c>
      <c r="E9388" t="s">
        <v>9</v>
      </c>
      <c r="F9388" t="s">
        <v>12</v>
      </c>
      <c r="G9388" t="s">
        <v>7</v>
      </c>
      <c r="H9388" t="s">
        <v>8</v>
      </c>
      <c r="I9388">
        <f t="shared" si="151"/>
        <v>2</v>
      </c>
    </row>
    <row r="9389" spans="1:9">
      <c r="A9389">
        <f>IF(MOD(ROW()-24,COUNTA(tblProducts[Description]))=0,A9388+1,A9388)</f>
        <v>83</v>
      </c>
      <c r="B9389">
        <f>MOD(ROW()-24,COUNTA(tblProducts[Description]))+1</f>
        <v>18</v>
      </c>
      <c r="C9389" t="str">
        <f>_xlfn.XLOOKUP(A9389,tblProducts[Column1],tblProducts[Description])</f>
        <v>WITCONOL NS-108 PO BULK</v>
      </c>
      <c r="D9389" t="str">
        <f>_xlfn.XLOOKUP(B9389,tblProducts[Column1],tblProducts[Description])</f>
        <v>ETHODUOMEEN HT/13 BULK</v>
      </c>
      <c r="E9389" t="s">
        <v>9</v>
      </c>
      <c r="F9389" t="s">
        <v>12</v>
      </c>
      <c r="G9389" t="s">
        <v>7</v>
      </c>
      <c r="H9389" t="s">
        <v>8</v>
      </c>
      <c r="I9389">
        <f t="shared" si="151"/>
        <v>2</v>
      </c>
    </row>
    <row r="9390" spans="1:9">
      <c r="A9390">
        <f>IF(MOD(ROW()-24,COUNTA(tblProducts[Description]))=0,A9389+1,A9389)</f>
        <v>83</v>
      </c>
      <c r="B9390">
        <f>MOD(ROW()-24,COUNTA(tblProducts[Description]))+1</f>
        <v>19</v>
      </c>
      <c r="C9390" t="str">
        <f>_xlfn.XLOOKUP(A9390,tblProducts[Column1],tblProducts[Description])</f>
        <v>WITCONOL NS-108 PO BULK</v>
      </c>
      <c r="D9390" t="str">
        <f>_xlfn.XLOOKUP(B9390,tblProducts[Column1],tblProducts[Description])</f>
        <v>ETHODUOMEEN T/13 BULK</v>
      </c>
      <c r="E9390" t="s">
        <v>9</v>
      </c>
      <c r="F9390" t="s">
        <v>12</v>
      </c>
      <c r="G9390" t="s">
        <v>7</v>
      </c>
      <c r="H9390" t="s">
        <v>13</v>
      </c>
      <c r="I9390">
        <f t="shared" si="151"/>
        <v>2</v>
      </c>
    </row>
    <row r="9391" spans="1:9">
      <c r="A9391">
        <f>IF(MOD(ROW()-24,COUNTA(tblProducts[Description]))=0,A9390+1,A9390)</f>
        <v>83</v>
      </c>
      <c r="B9391">
        <f>MOD(ROW()-24,COUNTA(tblProducts[Description]))+1</f>
        <v>20</v>
      </c>
      <c r="C9391" t="str">
        <f>_xlfn.XLOOKUP(A9391,tblProducts[Column1],tblProducts[Description])</f>
        <v>WITCONOL NS-108 PO BULK</v>
      </c>
      <c r="D9391" t="str">
        <f>_xlfn.XLOOKUP(B9391,tblProducts[Column1],tblProducts[Description])</f>
        <v>ETHODUOMEEN T/13N BULK</v>
      </c>
      <c r="E9391" t="s">
        <v>9</v>
      </c>
      <c r="F9391" t="s">
        <v>12</v>
      </c>
      <c r="G9391" t="s">
        <v>7</v>
      </c>
      <c r="H9391" t="s">
        <v>8</v>
      </c>
      <c r="I9391">
        <f t="shared" si="151"/>
        <v>2</v>
      </c>
    </row>
    <row r="9392" spans="1:9">
      <c r="A9392">
        <f>IF(MOD(ROW()-24,COUNTA(tblProducts[Description]))=0,A9391+1,A9391)</f>
        <v>83</v>
      </c>
      <c r="B9392">
        <f>MOD(ROW()-24,COUNTA(tblProducts[Description]))+1</f>
        <v>21</v>
      </c>
      <c r="C9392" t="str">
        <f>_xlfn.XLOOKUP(A9392,tblProducts[Column1],tblProducts[Description])</f>
        <v>WITCONOL NS-108 PO BULK</v>
      </c>
      <c r="D9392" t="str">
        <f>_xlfn.XLOOKUP(B9392,tblProducts[Column1],tblProducts[Description])</f>
        <v>ETHODUOMEEN T/20 BULK</v>
      </c>
      <c r="E9392" t="s">
        <v>9</v>
      </c>
      <c r="F9392" t="s">
        <v>12</v>
      </c>
      <c r="G9392" t="s">
        <v>7</v>
      </c>
      <c r="H9392" t="s">
        <v>8</v>
      </c>
      <c r="I9392">
        <f t="shared" si="151"/>
        <v>2</v>
      </c>
    </row>
    <row r="9393" spans="1:9">
      <c r="A9393">
        <f>IF(MOD(ROW()-24,COUNTA(tblProducts[Description]))=0,A9392+1,A9392)</f>
        <v>83</v>
      </c>
      <c r="B9393">
        <f>MOD(ROW()-24,COUNTA(tblProducts[Description]))+1</f>
        <v>22</v>
      </c>
      <c r="C9393" t="str">
        <f>_xlfn.XLOOKUP(A9393,tblProducts[Column1],tblProducts[Description])</f>
        <v>WITCONOL NS-108 PO BULK</v>
      </c>
      <c r="D9393" t="str">
        <f>_xlfn.XLOOKUP(B9393,tblProducts[Column1],tblProducts[Description])</f>
        <v>ETHODUOMEEN T/25 BULK</v>
      </c>
      <c r="E9393" t="s">
        <v>9</v>
      </c>
      <c r="F9393" t="s">
        <v>12</v>
      </c>
      <c r="G9393" t="s">
        <v>7</v>
      </c>
      <c r="H9393" t="s">
        <v>8</v>
      </c>
      <c r="I9393">
        <f t="shared" si="151"/>
        <v>2</v>
      </c>
    </row>
    <row r="9394" spans="1:9">
      <c r="A9394">
        <f>IF(MOD(ROW()-24,COUNTA(tblProducts[Description]))=0,A9393+1,A9393)</f>
        <v>83</v>
      </c>
      <c r="B9394">
        <f>MOD(ROW()-24,COUNTA(tblProducts[Description]))+1</f>
        <v>23</v>
      </c>
      <c r="C9394" t="str">
        <f>_xlfn.XLOOKUP(A9394,tblProducts[Column1],tblProducts[Description])</f>
        <v>WITCONOL NS-108 PO BULK</v>
      </c>
      <c r="D9394" t="str">
        <f>_xlfn.XLOOKUP(B9394,tblProducts[Column1],tblProducts[Description])</f>
        <v>ETHOFAT 242/25 BULK</v>
      </c>
      <c r="E9394" t="s">
        <v>9</v>
      </c>
      <c r="F9394" t="s">
        <v>12</v>
      </c>
      <c r="G9394" t="s">
        <v>7</v>
      </c>
      <c r="H9394" t="s">
        <v>8</v>
      </c>
      <c r="I9394">
        <f t="shared" si="151"/>
        <v>2</v>
      </c>
    </row>
    <row r="9395" spans="1:9">
      <c r="A9395">
        <f>IF(MOD(ROW()-24,COUNTA(tblProducts[Description]))=0,A9394+1,A9394)</f>
        <v>83</v>
      </c>
      <c r="B9395">
        <f>MOD(ROW()-24,COUNTA(tblProducts[Description]))+1</f>
        <v>24</v>
      </c>
      <c r="C9395" t="str">
        <f>_xlfn.XLOOKUP(A9395,tblProducts[Column1],tblProducts[Description])</f>
        <v>WITCONOL NS-108 PO BULK</v>
      </c>
      <c r="D9395" t="str">
        <f>_xlfn.XLOOKUP(B9395,tblProducts[Column1],tblProducts[Description])</f>
        <v>ETHOMEEN C/12S BULK</v>
      </c>
      <c r="E9395" t="s">
        <v>9</v>
      </c>
      <c r="F9395" t="s">
        <v>12</v>
      </c>
      <c r="G9395" t="s">
        <v>7</v>
      </c>
      <c r="H9395" t="s">
        <v>8</v>
      </c>
      <c r="I9395">
        <f t="shared" si="151"/>
        <v>2</v>
      </c>
    </row>
    <row r="9396" spans="1:9">
      <c r="A9396">
        <f>IF(MOD(ROW()-24,COUNTA(tblProducts[Description]))=0,A9395+1,A9395)</f>
        <v>83</v>
      </c>
      <c r="B9396">
        <f>MOD(ROW()-24,COUNTA(tblProducts[Description]))+1</f>
        <v>25</v>
      </c>
      <c r="C9396" t="str">
        <f>_xlfn.XLOOKUP(A9396,tblProducts[Column1],tblProducts[Description])</f>
        <v>WITCONOL NS-108 PO BULK</v>
      </c>
      <c r="D9396" t="str">
        <f>_xlfn.XLOOKUP(B9396,tblProducts[Column1],tblProducts[Description])</f>
        <v>ETHOMEEN 18/12 BULK</v>
      </c>
      <c r="E9396" t="s">
        <v>9</v>
      </c>
      <c r="F9396" t="s">
        <v>12</v>
      </c>
      <c r="G9396" t="s">
        <v>7</v>
      </c>
      <c r="H9396" t="s">
        <v>8</v>
      </c>
      <c r="I9396">
        <f t="shared" si="151"/>
        <v>2</v>
      </c>
    </row>
    <row r="9397" spans="1:9">
      <c r="A9397">
        <f>IF(MOD(ROW()-24,COUNTA(tblProducts[Description]))=0,A9396+1,A9396)</f>
        <v>83</v>
      </c>
      <c r="B9397">
        <f>MOD(ROW()-24,COUNTA(tblProducts[Description]))+1</f>
        <v>26</v>
      </c>
      <c r="C9397" t="str">
        <f>_xlfn.XLOOKUP(A9397,tblProducts[Column1],tblProducts[Description])</f>
        <v>WITCONOL NS-108 PO BULK</v>
      </c>
      <c r="D9397" t="str">
        <f>_xlfn.XLOOKUP(B9397,tblProducts[Column1],tblProducts[Description])</f>
        <v>ETHOMEEN 18/25 BULK</v>
      </c>
      <c r="E9397" t="s">
        <v>9</v>
      </c>
      <c r="F9397" t="s">
        <v>12</v>
      </c>
      <c r="G9397" t="s">
        <v>7</v>
      </c>
      <c r="H9397" t="s">
        <v>8</v>
      </c>
      <c r="I9397">
        <f t="shared" si="151"/>
        <v>2</v>
      </c>
    </row>
    <row r="9398" spans="1:9">
      <c r="A9398">
        <f>IF(MOD(ROW()-24,COUNTA(tblProducts[Description]))=0,A9397+1,A9397)</f>
        <v>83</v>
      </c>
      <c r="B9398">
        <f>MOD(ROW()-24,COUNTA(tblProducts[Description]))+1</f>
        <v>27</v>
      </c>
      <c r="C9398" t="str">
        <f>_xlfn.XLOOKUP(A9398,tblProducts[Column1],tblProducts[Description])</f>
        <v>WITCONOL NS-108 PO BULK</v>
      </c>
      <c r="D9398" t="str">
        <f>_xlfn.XLOOKUP(B9398,tblProducts[Column1],tblProducts[Description])</f>
        <v>ETHOMEEN C/12 BULK</v>
      </c>
      <c r="E9398" t="s">
        <v>9</v>
      </c>
      <c r="F9398" t="s">
        <v>12</v>
      </c>
      <c r="G9398" t="s">
        <v>7</v>
      </c>
      <c r="H9398" t="s">
        <v>8</v>
      </c>
      <c r="I9398">
        <f t="shared" si="151"/>
        <v>2</v>
      </c>
    </row>
    <row r="9399" spans="1:9">
      <c r="A9399">
        <f>IF(MOD(ROW()-24,COUNTA(tblProducts[Description]))=0,A9398+1,A9398)</f>
        <v>83</v>
      </c>
      <c r="B9399">
        <f>MOD(ROW()-24,COUNTA(tblProducts[Description]))+1</f>
        <v>28</v>
      </c>
      <c r="C9399" t="str">
        <f>_xlfn.XLOOKUP(A9399,tblProducts[Column1],tblProducts[Description])</f>
        <v>WITCONOL NS-108 PO BULK</v>
      </c>
      <c r="D9399" t="str">
        <f>_xlfn.XLOOKUP(B9399,tblProducts[Column1],tblProducts[Description])</f>
        <v>ETHOMEEN C/12 M BULK</v>
      </c>
      <c r="E9399" t="s">
        <v>9</v>
      </c>
      <c r="F9399" t="s">
        <v>12</v>
      </c>
      <c r="G9399" t="s">
        <v>9</v>
      </c>
      <c r="H9399" t="s">
        <v>11</v>
      </c>
      <c r="I9399">
        <f t="shared" si="151"/>
        <v>4</v>
      </c>
    </row>
    <row r="9400" spans="1:9">
      <c r="A9400">
        <f>IF(MOD(ROW()-24,COUNTA(tblProducts[Description]))=0,A9399+1,A9399)</f>
        <v>83</v>
      </c>
      <c r="B9400">
        <f>MOD(ROW()-24,COUNTA(tblProducts[Description]))+1</f>
        <v>29</v>
      </c>
      <c r="C9400" t="str">
        <f>_xlfn.XLOOKUP(A9400,tblProducts[Column1],tblProducts[Description])</f>
        <v>WITCONOL NS-108 PO BULK</v>
      </c>
      <c r="D9400" t="str">
        <f>_xlfn.XLOOKUP(B9400,tblProducts[Column1],tblProducts[Description])</f>
        <v>ETHOMEEN C/12 SUN BULK</v>
      </c>
      <c r="E9400" t="s">
        <v>9</v>
      </c>
      <c r="F9400" t="s">
        <v>12</v>
      </c>
      <c r="G9400" t="s">
        <v>9</v>
      </c>
      <c r="H9400" t="s">
        <v>11</v>
      </c>
      <c r="I9400">
        <f t="shared" si="151"/>
        <v>4</v>
      </c>
    </row>
    <row r="9401" spans="1:9">
      <c r="A9401">
        <f>IF(MOD(ROW()-24,COUNTA(tblProducts[Description]))=0,A9400+1,A9400)</f>
        <v>83</v>
      </c>
      <c r="B9401">
        <f>MOD(ROW()-24,COUNTA(tblProducts[Description]))+1</f>
        <v>30</v>
      </c>
      <c r="C9401" t="str">
        <f>_xlfn.XLOOKUP(A9401,tblProducts[Column1],tblProducts[Description])</f>
        <v>WITCONOL NS-108 PO BULK</v>
      </c>
      <c r="D9401" t="str">
        <f>_xlfn.XLOOKUP(B9401,tblProducts[Column1],tblProducts[Description])</f>
        <v>ETHOMEEN C/12 UN BULK</v>
      </c>
      <c r="E9401" t="s">
        <v>9</v>
      </c>
      <c r="F9401" t="s">
        <v>12</v>
      </c>
      <c r="G9401" t="s">
        <v>9</v>
      </c>
      <c r="H9401" t="s">
        <v>11</v>
      </c>
      <c r="I9401">
        <f t="shared" si="151"/>
        <v>4</v>
      </c>
    </row>
    <row r="9402" spans="1:9">
      <c r="A9402">
        <f>IF(MOD(ROW()-24,COUNTA(tblProducts[Description]))=0,A9401+1,A9401)</f>
        <v>83</v>
      </c>
      <c r="B9402">
        <f>MOD(ROW()-24,COUNTA(tblProducts[Description]))+1</f>
        <v>31</v>
      </c>
      <c r="C9402" t="str">
        <f>_xlfn.XLOOKUP(A9402,tblProducts[Column1],tblProducts[Description])</f>
        <v>WITCONOL NS-108 PO BULK</v>
      </c>
      <c r="D9402" t="str">
        <f>_xlfn.XLOOKUP(B9402,tblProducts[Column1],tblProducts[Description])</f>
        <v>ETHOMEEN C/15 BULK</v>
      </c>
      <c r="E9402" t="s">
        <v>9</v>
      </c>
      <c r="F9402" t="s">
        <v>12</v>
      </c>
      <c r="G9402" t="s">
        <v>7</v>
      </c>
      <c r="H9402" t="s">
        <v>8</v>
      </c>
      <c r="I9402">
        <f t="shared" si="151"/>
        <v>2</v>
      </c>
    </row>
    <row r="9403" spans="1:9">
      <c r="A9403">
        <f>IF(MOD(ROW()-24,COUNTA(tblProducts[Description]))=0,A9402+1,A9402)</f>
        <v>83</v>
      </c>
      <c r="B9403">
        <f>MOD(ROW()-24,COUNTA(tblProducts[Description]))+1</f>
        <v>32</v>
      </c>
      <c r="C9403" t="str">
        <f>_xlfn.XLOOKUP(A9403,tblProducts[Column1],tblProducts[Description])</f>
        <v>WITCONOL NS-108 PO BULK</v>
      </c>
      <c r="D9403" t="str">
        <f>_xlfn.XLOOKUP(B9403,tblProducts[Column1],tblProducts[Description])</f>
        <v>ETHOMEEN C/17 BULK</v>
      </c>
      <c r="E9403" t="s">
        <v>9</v>
      </c>
      <c r="F9403" t="s">
        <v>12</v>
      </c>
      <c r="G9403" t="s">
        <v>7</v>
      </c>
      <c r="H9403" t="s">
        <v>13</v>
      </c>
      <c r="I9403">
        <f t="shared" si="151"/>
        <v>2</v>
      </c>
    </row>
    <row r="9404" spans="1:9">
      <c r="A9404">
        <f>IF(MOD(ROW()-24,COUNTA(tblProducts[Description]))=0,A9403+1,A9403)</f>
        <v>83</v>
      </c>
      <c r="B9404">
        <f>MOD(ROW()-24,COUNTA(tblProducts[Description]))+1</f>
        <v>33</v>
      </c>
      <c r="C9404" t="str">
        <f>_xlfn.XLOOKUP(A9404,tblProducts[Column1],tblProducts[Description])</f>
        <v>WITCONOL NS-108 PO BULK</v>
      </c>
      <c r="D9404" t="str">
        <f>_xlfn.XLOOKUP(B9404,tblProducts[Column1],tblProducts[Description])</f>
        <v>ETHOMEEN C/25A BULK</v>
      </c>
      <c r="E9404" t="s">
        <v>9</v>
      </c>
      <c r="F9404" t="s">
        <v>12</v>
      </c>
      <c r="G9404" t="s">
        <v>7</v>
      </c>
      <c r="H9404" t="s">
        <v>13</v>
      </c>
      <c r="I9404">
        <f t="shared" si="151"/>
        <v>2</v>
      </c>
    </row>
    <row r="9405" spans="1:9">
      <c r="A9405">
        <f>IF(MOD(ROW()-24,COUNTA(tblProducts[Description]))=0,A9404+1,A9404)</f>
        <v>83</v>
      </c>
      <c r="B9405">
        <f>MOD(ROW()-24,COUNTA(tblProducts[Description]))+1</f>
        <v>34</v>
      </c>
      <c r="C9405" t="str">
        <f>_xlfn.XLOOKUP(A9405,tblProducts[Column1],tblProducts[Description])</f>
        <v>WITCONOL NS-108 PO BULK</v>
      </c>
      <c r="D9405" t="str">
        <f>_xlfn.XLOOKUP(B9405,tblProducts[Column1],tblProducts[Description])</f>
        <v>ETHOMEEN C/25A S BULK</v>
      </c>
      <c r="E9405" t="s">
        <v>9</v>
      </c>
      <c r="F9405" t="s">
        <v>12</v>
      </c>
      <c r="G9405" t="s">
        <v>7</v>
      </c>
      <c r="H9405" t="s">
        <v>13</v>
      </c>
      <c r="I9405">
        <f t="shared" si="151"/>
        <v>2</v>
      </c>
    </row>
    <row r="9406" spans="1:9">
      <c r="A9406">
        <f>IF(MOD(ROW()-24,COUNTA(tblProducts[Description]))=0,A9405+1,A9405)</f>
        <v>83</v>
      </c>
      <c r="B9406">
        <f>MOD(ROW()-24,COUNTA(tblProducts[Description]))+1</f>
        <v>35</v>
      </c>
      <c r="C9406" t="str">
        <f>_xlfn.XLOOKUP(A9406,tblProducts[Column1],tblProducts[Description])</f>
        <v>WITCONOL NS-108 PO BULK</v>
      </c>
      <c r="D9406" t="str">
        <f>_xlfn.XLOOKUP(B9406,tblProducts[Column1],tblProducts[Description])</f>
        <v>ETHOMEEN O/12LC BULK</v>
      </c>
      <c r="E9406" t="s">
        <v>9</v>
      </c>
      <c r="F9406" t="s">
        <v>12</v>
      </c>
      <c r="G9406" t="s">
        <v>7</v>
      </c>
      <c r="H9406" t="s">
        <v>8</v>
      </c>
      <c r="I9406">
        <f t="shared" si="151"/>
        <v>2</v>
      </c>
    </row>
    <row r="9407" spans="1:9">
      <c r="A9407">
        <f>IF(MOD(ROW()-24,COUNTA(tblProducts[Description]))=0,A9406+1,A9406)</f>
        <v>83</v>
      </c>
      <c r="B9407">
        <f>MOD(ROW()-24,COUNTA(tblProducts[Description]))+1</f>
        <v>36</v>
      </c>
      <c r="C9407" t="str">
        <f>_xlfn.XLOOKUP(A9407,tblProducts[Column1],tblProducts[Description])</f>
        <v>WITCONOL NS-108 PO BULK</v>
      </c>
      <c r="D9407" t="str">
        <f>_xlfn.XLOOKUP(B9407,tblProducts[Column1],tblProducts[Description])</f>
        <v>ETHOMEEN SV/12 BULK</v>
      </c>
      <c r="E9407" t="s">
        <v>9</v>
      </c>
      <c r="F9407" t="s">
        <v>12</v>
      </c>
      <c r="G9407" t="s">
        <v>7</v>
      </c>
      <c r="H9407" t="s">
        <v>8</v>
      </c>
      <c r="I9407">
        <f t="shared" si="151"/>
        <v>2</v>
      </c>
    </row>
    <row r="9408" spans="1:9">
      <c r="A9408">
        <f>IF(MOD(ROW()-24,COUNTA(tblProducts[Description]))=0,A9407+1,A9407)</f>
        <v>83</v>
      </c>
      <c r="B9408">
        <f>MOD(ROW()-24,COUNTA(tblProducts[Description]))+1</f>
        <v>37</v>
      </c>
      <c r="C9408" t="str">
        <f>_xlfn.XLOOKUP(A9408,tblProducts[Column1],tblProducts[Description])</f>
        <v>WITCONOL NS-108 PO BULK</v>
      </c>
      <c r="D9408" t="str">
        <f>_xlfn.XLOOKUP(B9408,tblProducts[Column1],tblProducts[Description])</f>
        <v>ETHOMEEN SV/15 BULK</v>
      </c>
      <c r="E9408" t="s">
        <v>9</v>
      </c>
      <c r="F9408" t="s">
        <v>12</v>
      </c>
      <c r="G9408" t="s">
        <v>7</v>
      </c>
      <c r="H9408" t="s">
        <v>8</v>
      </c>
      <c r="I9408">
        <f t="shared" si="151"/>
        <v>2</v>
      </c>
    </row>
    <row r="9409" spans="1:9">
      <c r="A9409">
        <f>IF(MOD(ROW()-24,COUNTA(tblProducts[Description]))=0,A9408+1,A9408)</f>
        <v>83</v>
      </c>
      <c r="B9409">
        <f>MOD(ROW()-24,COUNTA(tblProducts[Description]))+1</f>
        <v>38</v>
      </c>
      <c r="C9409" t="str">
        <f>_xlfn.XLOOKUP(A9409,tblProducts[Column1],tblProducts[Description])</f>
        <v>WITCONOL NS-108 PO BULK</v>
      </c>
      <c r="D9409" t="str">
        <f>_xlfn.XLOOKUP(B9409,tblProducts[Column1],tblProducts[Description])</f>
        <v>ETHOMEEN SV/15C BULK</v>
      </c>
      <c r="E9409" t="s">
        <v>9</v>
      </c>
      <c r="F9409" t="s">
        <v>12</v>
      </c>
      <c r="G9409" t="s">
        <v>7</v>
      </c>
      <c r="H9409" t="s">
        <v>8</v>
      </c>
      <c r="I9409">
        <f t="shared" si="151"/>
        <v>2</v>
      </c>
    </row>
    <row r="9410" spans="1:9">
      <c r="A9410">
        <f>IF(MOD(ROW()-24,COUNTA(tblProducts[Description]))=0,A9409+1,A9409)</f>
        <v>83</v>
      </c>
      <c r="B9410">
        <f>MOD(ROW()-24,COUNTA(tblProducts[Description]))+1</f>
        <v>39</v>
      </c>
      <c r="C9410" t="str">
        <f>_xlfn.XLOOKUP(A9410,tblProducts[Column1],tblProducts[Description])</f>
        <v>WITCONOL NS-108 PO BULK</v>
      </c>
      <c r="D9410" t="str">
        <f>_xlfn.XLOOKUP(B9410,tblProducts[Column1],tblProducts[Description])</f>
        <v>ETHOMEEN SV/25 BULK</v>
      </c>
      <c r="E9410" t="s">
        <v>9</v>
      </c>
      <c r="F9410" t="s">
        <v>12</v>
      </c>
      <c r="G9410" t="s">
        <v>7</v>
      </c>
      <c r="H9410" t="s">
        <v>8</v>
      </c>
      <c r="I9410">
        <f t="shared" si="151"/>
        <v>2</v>
      </c>
    </row>
    <row r="9411" spans="1:9">
      <c r="A9411">
        <f>IF(MOD(ROW()-24,COUNTA(tblProducts[Description]))=0,A9410+1,A9410)</f>
        <v>83</v>
      </c>
      <c r="B9411">
        <f>MOD(ROW()-24,COUNTA(tblProducts[Description]))+1</f>
        <v>40</v>
      </c>
      <c r="C9411" t="str">
        <f>_xlfn.XLOOKUP(A9411,tblProducts[Column1],tblProducts[Description])</f>
        <v>WITCONOL NS-108 PO BULK</v>
      </c>
      <c r="D9411" t="str">
        <f>_xlfn.XLOOKUP(B9411,tblProducts[Column1],tblProducts[Description])</f>
        <v>ETHOMEEN T/12 BULK</v>
      </c>
      <c r="E9411" t="s">
        <v>9</v>
      </c>
      <c r="F9411" t="s">
        <v>12</v>
      </c>
      <c r="G9411" t="s">
        <v>7</v>
      </c>
      <c r="H9411" t="s">
        <v>8</v>
      </c>
      <c r="I9411">
        <f t="shared" si="151"/>
        <v>2</v>
      </c>
    </row>
    <row r="9412" spans="1:9">
      <c r="A9412">
        <f>IF(MOD(ROW()-24,COUNTA(tblProducts[Description]))=0,A9411+1,A9411)</f>
        <v>83</v>
      </c>
      <c r="B9412">
        <f>MOD(ROW()-24,COUNTA(tblProducts[Description]))+1</f>
        <v>41</v>
      </c>
      <c r="C9412" t="str">
        <f>_xlfn.XLOOKUP(A9412,tblProducts[Column1],tblProducts[Description])</f>
        <v>WITCONOL NS-108 PO BULK</v>
      </c>
      <c r="D9412" t="str">
        <f>_xlfn.XLOOKUP(B9412,tblProducts[Column1],tblProducts[Description])</f>
        <v>ETHOMEEN T/13.5 BULK</v>
      </c>
      <c r="E9412" t="s">
        <v>9</v>
      </c>
      <c r="F9412" t="s">
        <v>12</v>
      </c>
      <c r="G9412" t="s">
        <v>7</v>
      </c>
      <c r="H9412" t="s">
        <v>8</v>
      </c>
      <c r="I9412">
        <f t="shared" si="151"/>
        <v>2</v>
      </c>
    </row>
    <row r="9413" spans="1:9">
      <c r="A9413">
        <f>IF(MOD(ROW()-24,COUNTA(tblProducts[Description]))=0,A9412+1,A9412)</f>
        <v>83</v>
      </c>
      <c r="B9413">
        <f>MOD(ROW()-24,COUNTA(tblProducts[Description]))+1</f>
        <v>42</v>
      </c>
      <c r="C9413" t="str">
        <f>_xlfn.XLOOKUP(A9413,tblProducts[Column1],tblProducts[Description])</f>
        <v>WITCONOL NS-108 PO BULK</v>
      </c>
      <c r="D9413" t="str">
        <f>_xlfn.XLOOKUP(B9413,tblProducts[Column1],tblProducts[Description])</f>
        <v>ETHOMEEN T/15 BULK</v>
      </c>
      <c r="E9413" t="s">
        <v>9</v>
      </c>
      <c r="F9413" t="s">
        <v>12</v>
      </c>
      <c r="G9413" t="s">
        <v>7</v>
      </c>
      <c r="H9413" t="s">
        <v>8</v>
      </c>
      <c r="I9413">
        <f t="shared" si="151"/>
        <v>2</v>
      </c>
    </row>
    <row r="9414" spans="1:9">
      <c r="A9414">
        <f>IF(MOD(ROW()-24,COUNTA(tblProducts[Description]))=0,A9413+1,A9413)</f>
        <v>83</v>
      </c>
      <c r="B9414">
        <f>MOD(ROW()-24,COUNTA(tblProducts[Description]))+1</f>
        <v>43</v>
      </c>
      <c r="C9414" t="str">
        <f>_xlfn.XLOOKUP(A9414,tblProducts[Column1],tblProducts[Description])</f>
        <v>WITCONOL NS-108 PO BULK</v>
      </c>
      <c r="D9414" t="str">
        <f>_xlfn.XLOOKUP(B9414,tblProducts[Column1],tblProducts[Description])</f>
        <v>ETHOMEEN T/17 BULK</v>
      </c>
      <c r="E9414" t="s">
        <v>9</v>
      </c>
      <c r="F9414" t="s">
        <v>12</v>
      </c>
      <c r="G9414" t="s">
        <v>7</v>
      </c>
      <c r="H9414" t="s">
        <v>8</v>
      </c>
      <c r="I9414">
        <f t="shared" si="151"/>
        <v>2</v>
      </c>
    </row>
    <row r="9415" spans="1:9">
      <c r="A9415">
        <f>IF(MOD(ROW()-24,COUNTA(tblProducts[Description]))=0,A9414+1,A9414)</f>
        <v>83</v>
      </c>
      <c r="B9415">
        <f>MOD(ROW()-24,COUNTA(tblProducts[Description]))+1</f>
        <v>44</v>
      </c>
      <c r="C9415" t="str">
        <f>_xlfn.XLOOKUP(A9415,tblProducts[Column1],tblProducts[Description])</f>
        <v>WITCONOL NS-108 PO BULK</v>
      </c>
      <c r="D9415" t="str">
        <f>_xlfn.XLOOKUP(B9415,tblProducts[Column1],tblProducts[Description])</f>
        <v>ETHOMEEN T/18 BULK</v>
      </c>
      <c r="E9415" t="s">
        <v>9</v>
      </c>
      <c r="F9415" t="s">
        <v>12</v>
      </c>
      <c r="G9415" t="s">
        <v>7</v>
      </c>
      <c r="H9415" t="s">
        <v>8</v>
      </c>
      <c r="I9415">
        <f t="shared" si="151"/>
        <v>2</v>
      </c>
    </row>
    <row r="9416" spans="1:9">
      <c r="A9416">
        <f>IF(MOD(ROW()-24,COUNTA(tblProducts[Description]))=0,A9415+1,A9415)</f>
        <v>83</v>
      </c>
      <c r="B9416">
        <f>MOD(ROW()-24,COUNTA(tblProducts[Description]))+1</f>
        <v>45</v>
      </c>
      <c r="C9416" t="str">
        <f>_xlfn.XLOOKUP(A9416,tblProducts[Column1],tblProducts[Description])</f>
        <v>WITCONOL NS-108 PO BULK</v>
      </c>
      <c r="D9416" t="str">
        <f>_xlfn.XLOOKUP(B9416,tblProducts[Column1],tblProducts[Description])</f>
        <v>ETHOMEEN T/19 BULK</v>
      </c>
      <c r="E9416" t="s">
        <v>9</v>
      </c>
      <c r="F9416" t="s">
        <v>12</v>
      </c>
      <c r="G9416" t="s">
        <v>7</v>
      </c>
      <c r="H9416" t="s">
        <v>8</v>
      </c>
      <c r="I9416">
        <f t="shared" si="151"/>
        <v>2</v>
      </c>
    </row>
    <row r="9417" spans="1:9">
      <c r="A9417">
        <f>IF(MOD(ROW()-24,COUNTA(tblProducts[Description]))=0,A9416+1,A9416)</f>
        <v>83</v>
      </c>
      <c r="B9417">
        <f>MOD(ROW()-24,COUNTA(tblProducts[Description]))+1</f>
        <v>46</v>
      </c>
      <c r="C9417" t="str">
        <f>_xlfn.XLOOKUP(A9417,tblProducts[Column1],tblProducts[Description])</f>
        <v>WITCONOL NS-108 PO BULK</v>
      </c>
      <c r="D9417" t="str">
        <f>_xlfn.XLOOKUP(B9417,tblProducts[Column1],tblProducts[Description])</f>
        <v>ETHOMEEN T/20 BULK</v>
      </c>
      <c r="E9417" t="s">
        <v>9</v>
      </c>
      <c r="F9417" t="s">
        <v>12</v>
      </c>
      <c r="G9417" t="s">
        <v>7</v>
      </c>
      <c r="H9417" t="s">
        <v>8</v>
      </c>
      <c r="I9417">
        <f t="shared" si="151"/>
        <v>2</v>
      </c>
    </row>
    <row r="9418" spans="1:9">
      <c r="A9418">
        <f>IF(MOD(ROW()-24,COUNTA(tblProducts[Description]))=0,A9417+1,A9417)</f>
        <v>83</v>
      </c>
      <c r="B9418">
        <f>MOD(ROW()-24,COUNTA(tblProducts[Description]))+1</f>
        <v>47</v>
      </c>
      <c r="C9418" t="str">
        <f>_xlfn.XLOOKUP(A9418,tblProducts[Column1],tblProducts[Description])</f>
        <v>WITCONOL NS-108 PO BULK</v>
      </c>
      <c r="D9418" t="str">
        <f>_xlfn.XLOOKUP(B9418,tblProducts[Column1],tblProducts[Description])</f>
        <v>ETHOMEEN T/20S BULK</v>
      </c>
      <c r="E9418" t="s">
        <v>9</v>
      </c>
      <c r="F9418" t="s">
        <v>12</v>
      </c>
      <c r="G9418" t="s">
        <v>7</v>
      </c>
      <c r="H9418" t="s">
        <v>8</v>
      </c>
      <c r="I9418">
        <f t="shared" si="151"/>
        <v>2</v>
      </c>
    </row>
    <row r="9419" spans="1:9">
      <c r="A9419">
        <f>IF(MOD(ROW()-24,COUNTA(tblProducts[Description]))=0,A9418+1,A9418)</f>
        <v>83</v>
      </c>
      <c r="B9419">
        <f>MOD(ROW()-24,COUNTA(tblProducts[Description]))+1</f>
        <v>48</v>
      </c>
      <c r="C9419" t="str">
        <f>_xlfn.XLOOKUP(A9419,tblProducts[Column1],tblProducts[Description])</f>
        <v>WITCONOL NS-108 PO BULK</v>
      </c>
      <c r="D9419" t="str">
        <f>_xlfn.XLOOKUP(B9419,tblProducts[Column1],tblProducts[Description])</f>
        <v>ETHOMEEN T/24 BULK</v>
      </c>
      <c r="E9419" t="s">
        <v>9</v>
      </c>
      <c r="F9419" t="s">
        <v>12</v>
      </c>
      <c r="G9419" t="s">
        <v>7</v>
      </c>
      <c r="H9419" t="s">
        <v>8</v>
      </c>
      <c r="I9419">
        <f t="shared" si="151"/>
        <v>2</v>
      </c>
    </row>
    <row r="9420" spans="1:9">
      <c r="A9420">
        <f>IF(MOD(ROW()-24,COUNTA(tblProducts[Description]))=0,A9419+1,A9419)</f>
        <v>83</v>
      </c>
      <c r="B9420">
        <f>MOD(ROW()-24,COUNTA(tblProducts[Description]))+1</f>
        <v>49</v>
      </c>
      <c r="C9420" t="str">
        <f>_xlfn.XLOOKUP(A9420,tblProducts[Column1],tblProducts[Description])</f>
        <v>WITCONOL NS-108 PO BULK</v>
      </c>
      <c r="D9420" t="str">
        <f>_xlfn.XLOOKUP(B9420,tblProducts[Column1],tblProducts[Description])</f>
        <v>ETHOMEEN T/25 BULK</v>
      </c>
      <c r="E9420" t="s">
        <v>9</v>
      </c>
      <c r="F9420" t="s">
        <v>12</v>
      </c>
      <c r="G9420" t="s">
        <v>7</v>
      </c>
      <c r="H9420" t="s">
        <v>8</v>
      </c>
      <c r="I9420">
        <f t="shared" si="151"/>
        <v>2</v>
      </c>
    </row>
    <row r="9421" spans="1:9">
      <c r="A9421">
        <f>IF(MOD(ROW()-24,COUNTA(tblProducts[Description]))=0,A9420+1,A9420)</f>
        <v>83</v>
      </c>
      <c r="B9421">
        <f>MOD(ROW()-24,COUNTA(tblProducts[Description]))+1</f>
        <v>50</v>
      </c>
      <c r="C9421" t="str">
        <f>_xlfn.XLOOKUP(A9421,tblProducts[Column1],tblProducts[Description])</f>
        <v>WITCONOL NS-108 PO BULK</v>
      </c>
      <c r="D9421" t="str">
        <f>_xlfn.XLOOKUP(B9421,tblProducts[Column1],tblProducts[Description])</f>
        <v>ETHOMEEN T/28 BULK</v>
      </c>
      <c r="E9421" t="s">
        <v>9</v>
      </c>
      <c r="F9421" t="s">
        <v>12</v>
      </c>
      <c r="G9421" t="s">
        <v>9</v>
      </c>
      <c r="H9421" t="s">
        <v>8</v>
      </c>
      <c r="I9421">
        <f t="shared" si="151"/>
        <v>4</v>
      </c>
    </row>
    <row r="9422" spans="1:9">
      <c r="A9422">
        <f>IF(MOD(ROW()-24,COUNTA(tblProducts[Description]))=0,A9421+1,A9421)</f>
        <v>83</v>
      </c>
      <c r="B9422">
        <f>MOD(ROW()-24,COUNTA(tblProducts[Description]))+1</f>
        <v>51</v>
      </c>
      <c r="C9422" t="str">
        <f>_xlfn.XLOOKUP(A9422,tblProducts[Column1],tblProducts[Description])</f>
        <v>WITCONOL NS-108 PO BULK</v>
      </c>
      <c r="D9422" t="str">
        <f>_xlfn.XLOOKUP(B9422,tblProducts[Column1],tblProducts[Description])</f>
        <v>ETHYLAN 1008 SA BULK</v>
      </c>
      <c r="E9422" t="s">
        <v>9</v>
      </c>
      <c r="F9422" t="s">
        <v>12</v>
      </c>
      <c r="G9422" t="s">
        <v>9</v>
      </c>
      <c r="H9422" t="s">
        <v>8</v>
      </c>
      <c r="I9422">
        <f t="shared" si="151"/>
        <v>4</v>
      </c>
    </row>
    <row r="9423" spans="1:9">
      <c r="A9423">
        <f>IF(MOD(ROW()-24,COUNTA(tblProducts[Description]))=0,A9422+1,A9422)</f>
        <v>83</v>
      </c>
      <c r="B9423">
        <f>MOD(ROW()-24,COUNTA(tblProducts[Description]))+1</f>
        <v>52</v>
      </c>
      <c r="C9423" t="str">
        <f>_xlfn.XLOOKUP(A9423,tblProducts[Column1],tblProducts[Description])</f>
        <v>WITCONOL NS-108 PO BULK</v>
      </c>
      <c r="D9423" t="str">
        <f>_xlfn.XLOOKUP(B9423,tblProducts[Column1],tblProducts[Description])</f>
        <v>ETHYLAN 325 BULK</v>
      </c>
      <c r="E9423" t="s">
        <v>9</v>
      </c>
      <c r="F9423" t="s">
        <v>12</v>
      </c>
      <c r="G9423" t="s">
        <v>7</v>
      </c>
      <c r="H9423" t="s">
        <v>8</v>
      </c>
      <c r="I9423">
        <f t="shared" si="151"/>
        <v>2</v>
      </c>
    </row>
    <row r="9424" spans="1:9">
      <c r="A9424">
        <f>IF(MOD(ROW()-24,COUNTA(tblProducts[Description]))=0,A9423+1,A9423)</f>
        <v>83</v>
      </c>
      <c r="B9424">
        <f>MOD(ROW()-24,COUNTA(tblProducts[Description]))+1</f>
        <v>53</v>
      </c>
      <c r="C9424" t="str">
        <f>_xlfn.XLOOKUP(A9424,tblProducts[Column1],tblProducts[Description])</f>
        <v>WITCONOL NS-108 PO BULK</v>
      </c>
      <c r="D9424" t="str">
        <f>_xlfn.XLOOKUP(B9424,tblProducts[Column1],tblProducts[Description])</f>
        <v>ETHYLAN NS-500LQ BULK</v>
      </c>
      <c r="E9424" t="s">
        <v>9</v>
      </c>
      <c r="F9424" t="s">
        <v>12</v>
      </c>
      <c r="G9424" t="s">
        <v>9</v>
      </c>
      <c r="H9424" t="s">
        <v>8</v>
      </c>
      <c r="I9424">
        <f t="shared" si="151"/>
        <v>4</v>
      </c>
    </row>
    <row r="9425" spans="1:9">
      <c r="A9425">
        <f>IF(MOD(ROW()-24,COUNTA(tblProducts[Description]))=0,A9424+1,A9424)</f>
        <v>83</v>
      </c>
      <c r="B9425">
        <f>MOD(ROW()-24,COUNTA(tblProducts[Description]))+1</f>
        <v>54</v>
      </c>
      <c r="C9425" t="str">
        <f>_xlfn.XLOOKUP(A9425,tblProducts[Column1],tblProducts[Description])</f>
        <v>WITCONOL NS-108 PO BULK</v>
      </c>
      <c r="D9425" t="str">
        <f>_xlfn.XLOOKUP(B9425,tblProducts[Column1],tblProducts[Description])</f>
        <v>ETHYLAN PRE NS-505 K BULK</v>
      </c>
      <c r="E9425" t="s">
        <v>9</v>
      </c>
      <c r="F9425" t="s">
        <v>12</v>
      </c>
      <c r="G9425" t="s">
        <v>9</v>
      </c>
      <c r="H9425" t="s">
        <v>8</v>
      </c>
      <c r="I9425">
        <f t="shared" si="151"/>
        <v>4</v>
      </c>
    </row>
    <row r="9426" spans="1:9">
      <c r="A9426">
        <f>IF(MOD(ROW()-24,COUNTA(tblProducts[Description]))=0,A9425+1,A9425)</f>
        <v>83</v>
      </c>
      <c r="B9426">
        <f>MOD(ROW()-24,COUNTA(tblProducts[Description]))+1</f>
        <v>55</v>
      </c>
      <c r="C9426" t="str">
        <f>_xlfn.XLOOKUP(A9426,tblProducts[Column1],tblProducts[Description])</f>
        <v>WITCONOL NS-108 PO BULK</v>
      </c>
      <c r="D9426" t="str">
        <f>_xlfn.XLOOKUP(B9426,tblProducts[Column1],tblProducts[Description])</f>
        <v>ETHYLAN SN-90 BULK</v>
      </c>
      <c r="E9426" t="s">
        <v>9</v>
      </c>
      <c r="F9426" t="s">
        <v>12</v>
      </c>
      <c r="G9426" t="s">
        <v>9</v>
      </c>
      <c r="H9426" t="s">
        <v>8</v>
      </c>
      <c r="I9426">
        <f t="shared" si="151"/>
        <v>4</v>
      </c>
    </row>
    <row r="9427" spans="1:9">
      <c r="A9427">
        <f>IF(MOD(ROW()-24,COUNTA(tblProducts[Description]))=0,A9426+1,A9426)</f>
        <v>83</v>
      </c>
      <c r="B9427">
        <f>MOD(ROW()-24,COUNTA(tblProducts[Description]))+1</f>
        <v>56</v>
      </c>
      <c r="C9427" t="str">
        <f>_xlfn.XLOOKUP(A9427,tblProducts[Column1],tblProducts[Description])</f>
        <v>WITCONOL NS-108 PO BULK</v>
      </c>
      <c r="D9427" t="str">
        <f>_xlfn.XLOOKUP(B9427,tblProducts[Column1],tblProducts[Description])</f>
        <v>ETHYLAN TD-100 BULK</v>
      </c>
      <c r="E9427" t="s">
        <v>9</v>
      </c>
      <c r="F9427" t="s">
        <v>12</v>
      </c>
      <c r="G9427" t="s">
        <v>9</v>
      </c>
      <c r="H9427" t="s">
        <v>8</v>
      </c>
      <c r="I9427">
        <f t="shared" si="151"/>
        <v>4</v>
      </c>
    </row>
    <row r="9428" spans="1:9">
      <c r="A9428">
        <f>IF(MOD(ROW()-24,COUNTA(tblProducts[Description]))=0,A9427+1,A9427)</f>
        <v>83</v>
      </c>
      <c r="B9428">
        <f>MOD(ROW()-24,COUNTA(tblProducts[Description]))+1</f>
        <v>57</v>
      </c>
      <c r="C9428" t="str">
        <f>_xlfn.XLOOKUP(A9428,tblProducts[Column1],tblProducts[Description])</f>
        <v>WITCONOL NS-108 PO BULK</v>
      </c>
      <c r="D9428" t="str">
        <f>_xlfn.XLOOKUP(B9428,tblProducts[Column1],tblProducts[Description])</f>
        <v>ETHYLAN TD-120 BULK</v>
      </c>
      <c r="E9428" t="s">
        <v>9</v>
      </c>
      <c r="F9428" t="s">
        <v>12</v>
      </c>
      <c r="G9428" t="s">
        <v>7</v>
      </c>
      <c r="H9428" t="s">
        <v>8</v>
      </c>
      <c r="I9428">
        <f t="shared" si="151"/>
        <v>2</v>
      </c>
    </row>
    <row r="9429" spans="1:9">
      <c r="A9429">
        <f>IF(MOD(ROW()-24,COUNTA(tblProducts[Description]))=0,A9428+1,A9428)</f>
        <v>83</v>
      </c>
      <c r="B9429">
        <f>MOD(ROW()-24,COUNTA(tblProducts[Description]))+1</f>
        <v>58</v>
      </c>
      <c r="C9429" t="str">
        <f>_xlfn.XLOOKUP(A9429,tblProducts[Column1],tblProducts[Description])</f>
        <v>WITCONOL NS-108 PO BULK</v>
      </c>
      <c r="D9429" t="str">
        <f>_xlfn.XLOOKUP(B9429,tblProducts[Column1],tblProducts[Description])</f>
        <v>ETHYLAN TD-1407 BULK</v>
      </c>
      <c r="E9429" t="s">
        <v>9</v>
      </c>
      <c r="F9429" t="s">
        <v>12</v>
      </c>
      <c r="G9429" t="s">
        <v>7</v>
      </c>
      <c r="H9429" t="s">
        <v>8</v>
      </c>
      <c r="I9429">
        <f t="shared" si="151"/>
        <v>2</v>
      </c>
    </row>
    <row r="9430" spans="1:9">
      <c r="A9430">
        <f>IF(MOD(ROW()-24,COUNTA(tblProducts[Description]))=0,A9429+1,A9429)</f>
        <v>83</v>
      </c>
      <c r="B9430">
        <f>MOD(ROW()-24,COUNTA(tblProducts[Description]))+1</f>
        <v>59</v>
      </c>
      <c r="C9430" t="str">
        <f>_xlfn.XLOOKUP(A9430,tblProducts[Column1],tblProducts[Description])</f>
        <v>WITCONOL NS-108 PO BULK</v>
      </c>
      <c r="D9430" t="str">
        <f>_xlfn.XLOOKUP(B9430,tblProducts[Column1],tblProducts[Description])</f>
        <v>ETHYLAN TD-40 BULK</v>
      </c>
      <c r="E9430" t="s">
        <v>9</v>
      </c>
      <c r="F9430" t="s">
        <v>12</v>
      </c>
      <c r="G9430" t="s">
        <v>7</v>
      </c>
      <c r="H9430" t="s">
        <v>8</v>
      </c>
      <c r="I9430">
        <f t="shared" si="151"/>
        <v>2</v>
      </c>
    </row>
    <row r="9431" spans="1:9">
      <c r="A9431">
        <f>IF(MOD(ROW()-24,COUNTA(tblProducts[Description]))=0,A9430+1,A9430)</f>
        <v>83</v>
      </c>
      <c r="B9431">
        <f>MOD(ROW()-24,COUNTA(tblProducts[Description]))+1</f>
        <v>60</v>
      </c>
      <c r="C9431" t="str">
        <f>_xlfn.XLOOKUP(A9431,tblProducts[Column1],tblProducts[Description])</f>
        <v>WITCONOL NS-108 PO BULK</v>
      </c>
      <c r="D9431" t="str">
        <f>_xlfn.XLOOKUP(B9431,tblProducts[Column1],tblProducts[Description])</f>
        <v>ETHYLAN TD-60 BULK</v>
      </c>
      <c r="E9431" t="s">
        <v>9</v>
      </c>
      <c r="F9431" t="s">
        <v>12</v>
      </c>
      <c r="G9431" t="s">
        <v>9</v>
      </c>
      <c r="H9431" t="s">
        <v>8</v>
      </c>
      <c r="I9431">
        <f t="shared" si="151"/>
        <v>4</v>
      </c>
    </row>
    <row r="9432" spans="1:9">
      <c r="A9432">
        <f>IF(MOD(ROW()-24,COUNTA(tblProducts[Description]))=0,A9431+1,A9431)</f>
        <v>83</v>
      </c>
      <c r="B9432">
        <f>MOD(ROW()-24,COUNTA(tblProducts[Description]))+1</f>
        <v>61</v>
      </c>
      <c r="C9432" t="str">
        <f>_xlfn.XLOOKUP(A9432,tblProducts[Column1],tblProducts[Description])</f>
        <v>WITCONOL NS-108 PO BULK</v>
      </c>
      <c r="D9432" t="str">
        <f>_xlfn.XLOOKUP(B9432,tblProducts[Column1],tblProducts[Description])</f>
        <v>INTERMEDIATE BE-110L BULK</v>
      </c>
      <c r="E9432" t="s">
        <v>9</v>
      </c>
      <c r="F9432" t="s">
        <v>12</v>
      </c>
      <c r="G9432" t="s">
        <v>9</v>
      </c>
      <c r="H9432" t="s">
        <v>8</v>
      </c>
      <c r="I9432">
        <f t="shared" ref="I9432:I9495" si="152">IF(E9432="NO",0,IF(F9432="HEEL WASH",1.5,2))+IF(G9432="NO",0,2)</f>
        <v>4</v>
      </c>
    </row>
    <row r="9433" spans="1:9">
      <c r="A9433">
        <f>IF(MOD(ROW()-24,COUNTA(tblProducts[Description]))=0,A9432+1,A9432)</f>
        <v>83</v>
      </c>
      <c r="B9433">
        <f>MOD(ROW()-24,COUNTA(tblProducts[Description]))+1</f>
        <v>62</v>
      </c>
      <c r="C9433" t="str">
        <f>_xlfn.XLOOKUP(A9433,tblProducts[Column1],tblProducts[Description])</f>
        <v>WITCONOL NS-108 PO BULK</v>
      </c>
      <c r="D9433" t="str">
        <f>_xlfn.XLOOKUP(B9433,tblProducts[Column1],tblProducts[Description])</f>
        <v>INTERMEDIATE DPG-415 BULK</v>
      </c>
      <c r="E9433" t="s">
        <v>9</v>
      </c>
      <c r="F9433" t="s">
        <v>12</v>
      </c>
      <c r="G9433" t="s">
        <v>9</v>
      </c>
      <c r="H9433" t="s">
        <v>8</v>
      </c>
      <c r="I9433">
        <f t="shared" si="152"/>
        <v>4</v>
      </c>
    </row>
    <row r="9434" spans="1:9">
      <c r="A9434">
        <f>IF(MOD(ROW()-24,COUNTA(tblProducts[Description]))=0,A9433+1,A9433)</f>
        <v>83</v>
      </c>
      <c r="B9434">
        <f>MOD(ROW()-24,COUNTA(tblProducts[Description]))+1</f>
        <v>63</v>
      </c>
      <c r="C9434" t="str">
        <f>_xlfn.XLOOKUP(A9434,tblProducts[Column1],tblProducts[Description])</f>
        <v>WITCONOL NS-108 PO BULK</v>
      </c>
      <c r="D9434" t="str">
        <f>_xlfn.XLOOKUP(B9434,tblProducts[Column1],tblProducts[Description])</f>
        <v>PROPODUOMEEN T/12 BULK</v>
      </c>
      <c r="E9434" t="s">
        <v>9</v>
      </c>
      <c r="F9434" t="s">
        <v>12</v>
      </c>
      <c r="G9434" t="s">
        <v>7</v>
      </c>
      <c r="H9434" t="s">
        <v>8</v>
      </c>
      <c r="I9434">
        <f t="shared" si="152"/>
        <v>2</v>
      </c>
    </row>
    <row r="9435" spans="1:9">
      <c r="A9435">
        <f>IF(MOD(ROW()-24,COUNTA(tblProducts[Description]))=0,A9434+1,A9434)</f>
        <v>83</v>
      </c>
      <c r="B9435">
        <f>MOD(ROW()-24,COUNTA(tblProducts[Description]))+1</f>
        <v>64</v>
      </c>
      <c r="C9435" t="str">
        <f>_xlfn.XLOOKUP(A9435,tblProducts[Column1],tblProducts[Description])</f>
        <v>WITCONOL NS-108 PO BULK</v>
      </c>
      <c r="D9435" t="str">
        <f>_xlfn.XLOOKUP(B9435,tblProducts[Column1],tblProducts[Description])</f>
        <v>PROPOMEEN T/12 BULK</v>
      </c>
      <c r="E9435" t="s">
        <v>9</v>
      </c>
      <c r="F9435" t="s">
        <v>12</v>
      </c>
      <c r="G9435" t="s">
        <v>7</v>
      </c>
      <c r="H9435" t="s">
        <v>8</v>
      </c>
      <c r="I9435">
        <f t="shared" si="152"/>
        <v>2</v>
      </c>
    </row>
    <row r="9436" spans="1:9">
      <c r="A9436">
        <f>IF(MOD(ROW()-24,COUNTA(tblProducts[Description]))=0,A9435+1,A9435)</f>
        <v>83</v>
      </c>
      <c r="B9436">
        <f>MOD(ROW()-24,COUNTA(tblProducts[Description]))+1</f>
        <v>65</v>
      </c>
      <c r="C9436" t="str">
        <f>_xlfn.XLOOKUP(A9436,tblProducts[Column1],tblProducts[Description])</f>
        <v>WITCONOL NS-108 PO BULK</v>
      </c>
      <c r="D9436" t="str">
        <f>_xlfn.XLOOKUP(B9436,tblProducts[Column1],tblProducts[Description])</f>
        <v>TMP-420 BULK</v>
      </c>
      <c r="E9436" t="s">
        <v>9</v>
      </c>
      <c r="F9436" t="s">
        <v>12</v>
      </c>
      <c r="G9436" t="s">
        <v>7</v>
      </c>
      <c r="H9436" t="s">
        <v>8</v>
      </c>
      <c r="I9436">
        <f t="shared" si="152"/>
        <v>2</v>
      </c>
    </row>
    <row r="9437" spans="1:9">
      <c r="A9437">
        <f>IF(MOD(ROW()-24,COUNTA(tblProducts[Description]))=0,A9436+1,A9436)</f>
        <v>83</v>
      </c>
      <c r="B9437">
        <f>MOD(ROW()-24,COUNTA(tblProducts[Description]))+1</f>
        <v>66</v>
      </c>
      <c r="C9437" t="str">
        <f>_xlfn.XLOOKUP(A9437,tblProducts[Column1],tblProducts[Description])</f>
        <v>WITCONOL NS-108 PO BULK</v>
      </c>
      <c r="D9437" t="str">
        <f>_xlfn.XLOOKUP(B9437,tblProducts[Column1],tblProducts[Description])</f>
        <v>TMP-80 BULK</v>
      </c>
      <c r="E9437" t="s">
        <v>9</v>
      </c>
      <c r="F9437" t="s">
        <v>12</v>
      </c>
      <c r="G9437" t="s">
        <v>9</v>
      </c>
      <c r="H9437" t="s">
        <v>8</v>
      </c>
      <c r="I9437">
        <f t="shared" si="152"/>
        <v>4</v>
      </c>
    </row>
    <row r="9438" spans="1:9">
      <c r="A9438">
        <f>IF(MOD(ROW()-24,COUNTA(tblProducts[Description]))=0,A9437+1,A9437)</f>
        <v>83</v>
      </c>
      <c r="B9438">
        <f>MOD(ROW()-24,COUNTA(tblProducts[Description]))+1</f>
        <v>67</v>
      </c>
      <c r="C9438" t="str">
        <f>_xlfn.XLOOKUP(A9438,tblProducts[Column1],tblProducts[Description])</f>
        <v>WITCONOL NS-108 PO BULK</v>
      </c>
      <c r="D9438" t="str">
        <f>_xlfn.XLOOKUP(B9438,tblProducts[Column1],tblProducts[Description])</f>
        <v>VISCO 352 BULK</v>
      </c>
      <c r="E9438" t="s">
        <v>9</v>
      </c>
      <c r="F9438" t="s">
        <v>12</v>
      </c>
      <c r="G9438" t="s">
        <v>7</v>
      </c>
      <c r="H9438" t="s">
        <v>8</v>
      </c>
      <c r="I9438">
        <f t="shared" si="152"/>
        <v>2</v>
      </c>
    </row>
    <row r="9439" spans="1:9">
      <c r="A9439">
        <f>IF(MOD(ROW()-24,COUNTA(tblProducts[Description]))=0,A9438+1,A9438)</f>
        <v>83</v>
      </c>
      <c r="B9439">
        <f>MOD(ROW()-24,COUNTA(tblProducts[Description]))+1</f>
        <v>68</v>
      </c>
      <c r="C9439" t="str">
        <f>_xlfn.XLOOKUP(A9439,tblProducts[Column1],tblProducts[Description])</f>
        <v>WITCONOL NS-108 PO BULK</v>
      </c>
      <c r="D9439" t="str">
        <f>_xlfn.XLOOKUP(B9439,tblProducts[Column1],tblProducts[Description])</f>
        <v>WITBREAK DPG-25 BULK</v>
      </c>
      <c r="E9439" t="s">
        <v>9</v>
      </c>
      <c r="F9439" t="s">
        <v>12</v>
      </c>
      <c r="G9439" t="s">
        <v>7</v>
      </c>
      <c r="H9439" t="s">
        <v>8</v>
      </c>
      <c r="I9439">
        <f t="shared" si="152"/>
        <v>2</v>
      </c>
    </row>
    <row r="9440" spans="1:9">
      <c r="A9440">
        <f>IF(MOD(ROW()-24,COUNTA(tblProducts[Description]))=0,A9439+1,A9439)</f>
        <v>83</v>
      </c>
      <c r="B9440">
        <f>MOD(ROW()-24,COUNTA(tblProducts[Description]))+1</f>
        <v>69</v>
      </c>
      <c r="C9440" t="str">
        <f>_xlfn.XLOOKUP(A9440,tblProducts[Column1],tblProducts[Description])</f>
        <v>WITCONOL NS-108 PO BULK</v>
      </c>
      <c r="D9440" t="str">
        <f>_xlfn.XLOOKUP(B9440,tblProducts[Column1],tblProducts[Description])</f>
        <v>WITBREAK DPG-482 BULK</v>
      </c>
      <c r="E9440" t="s">
        <v>9</v>
      </c>
      <c r="F9440" t="s">
        <v>12</v>
      </c>
      <c r="G9440" t="s">
        <v>7</v>
      </c>
      <c r="H9440" t="s">
        <v>8</v>
      </c>
      <c r="I9440">
        <f t="shared" si="152"/>
        <v>2</v>
      </c>
    </row>
    <row r="9441" spans="1:9">
      <c r="A9441">
        <f>IF(MOD(ROW()-24,COUNTA(tblProducts[Description]))=0,A9440+1,A9440)</f>
        <v>83</v>
      </c>
      <c r="B9441">
        <f>MOD(ROW()-24,COUNTA(tblProducts[Description]))+1</f>
        <v>70</v>
      </c>
      <c r="C9441" t="str">
        <f>_xlfn.XLOOKUP(A9441,tblProducts[Column1],tblProducts[Description])</f>
        <v>WITCONOL NS-108 PO BULK</v>
      </c>
      <c r="D9441" t="str">
        <f>_xlfn.XLOOKUP(B9441,tblProducts[Column1],tblProducts[Description])</f>
        <v>WITBREAK DPG-818 BULK</v>
      </c>
      <c r="E9441" t="s">
        <v>9</v>
      </c>
      <c r="F9441" t="s">
        <v>12</v>
      </c>
      <c r="G9441" t="s">
        <v>7</v>
      </c>
      <c r="H9441" t="s">
        <v>8</v>
      </c>
      <c r="I9441">
        <f t="shared" si="152"/>
        <v>2</v>
      </c>
    </row>
    <row r="9442" spans="1:9">
      <c r="A9442">
        <f>IF(MOD(ROW()-24,COUNTA(tblProducts[Description]))=0,A9441+1,A9441)</f>
        <v>83</v>
      </c>
      <c r="B9442">
        <f>MOD(ROW()-24,COUNTA(tblProducts[Description]))+1</f>
        <v>71</v>
      </c>
      <c r="C9442" t="str">
        <f>_xlfn.XLOOKUP(A9442,tblProducts[Column1],tblProducts[Description])</f>
        <v>WITCONOL NS-108 PO BULK</v>
      </c>
      <c r="D9442" t="str">
        <f>_xlfn.XLOOKUP(B9442,tblProducts[Column1],tblProducts[Description])</f>
        <v>WITBREAK DTG-62 BULK</v>
      </c>
      <c r="E9442" t="s">
        <v>9</v>
      </c>
      <c r="F9442" t="s">
        <v>12</v>
      </c>
      <c r="G9442" t="s">
        <v>7</v>
      </c>
      <c r="H9442" t="s">
        <v>8</v>
      </c>
      <c r="I9442">
        <f t="shared" si="152"/>
        <v>2</v>
      </c>
    </row>
    <row r="9443" spans="1:9">
      <c r="A9443">
        <f>IF(MOD(ROW()-24,COUNTA(tblProducts[Description]))=0,A9442+1,A9442)</f>
        <v>83</v>
      </c>
      <c r="B9443">
        <f>MOD(ROW()-24,COUNTA(tblProducts[Description]))+1</f>
        <v>72</v>
      </c>
      <c r="C9443" t="str">
        <f>_xlfn.XLOOKUP(A9443,tblProducts[Column1],tblProducts[Description])</f>
        <v>WITCONOL NS-108 PO BULK</v>
      </c>
      <c r="D9443" t="str">
        <f>_xlfn.XLOOKUP(B9443,tblProducts[Column1],tblProducts[Description])</f>
        <v>WITCOMUL 1844 BULK</v>
      </c>
      <c r="E9443" t="s">
        <v>9</v>
      </c>
      <c r="F9443" t="s">
        <v>12</v>
      </c>
      <c r="G9443" t="s">
        <v>7</v>
      </c>
      <c r="H9443" t="s">
        <v>8</v>
      </c>
      <c r="I9443">
        <f t="shared" si="152"/>
        <v>2</v>
      </c>
    </row>
    <row r="9444" spans="1:9">
      <c r="A9444">
        <f>IF(MOD(ROW()-24,COUNTA(tblProducts[Description]))=0,A9443+1,A9443)</f>
        <v>83</v>
      </c>
      <c r="B9444">
        <f>MOD(ROW()-24,COUNTA(tblProducts[Description]))+1</f>
        <v>73</v>
      </c>
      <c r="C9444" t="str">
        <f>_xlfn.XLOOKUP(A9444,tblProducts[Column1],tblProducts[Description])</f>
        <v>WITCONOL NS-108 PO BULK</v>
      </c>
      <c r="D9444" t="str">
        <f>_xlfn.XLOOKUP(B9444,tblProducts[Column1],tblProducts[Description])</f>
        <v>WITCONOL 2690 BULK</v>
      </c>
      <c r="E9444" t="s">
        <v>9</v>
      </c>
      <c r="F9444" t="s">
        <v>12</v>
      </c>
      <c r="G9444" t="s">
        <v>7</v>
      </c>
      <c r="H9444" t="s">
        <v>8</v>
      </c>
      <c r="I9444">
        <f t="shared" si="152"/>
        <v>2</v>
      </c>
    </row>
    <row r="9445" spans="1:9">
      <c r="A9445">
        <f>IF(MOD(ROW()-24,COUNTA(tblProducts[Description]))=0,A9444+1,A9444)</f>
        <v>83</v>
      </c>
      <c r="B9445">
        <f>MOD(ROW()-24,COUNTA(tblProducts[Description]))+1</f>
        <v>74</v>
      </c>
      <c r="C9445" t="str">
        <f>_xlfn.XLOOKUP(A9445,tblProducts[Column1],tblProducts[Description])</f>
        <v>WITCONOL NS-108 PO BULK</v>
      </c>
      <c r="D9445" t="str">
        <f>_xlfn.XLOOKUP(B9445,tblProducts[Column1],tblProducts[Description])</f>
        <v>ETHYLAN 324 BULK</v>
      </c>
      <c r="E9445" t="s">
        <v>9</v>
      </c>
      <c r="F9445" t="s">
        <v>12</v>
      </c>
      <c r="G9445" t="s">
        <v>7</v>
      </c>
      <c r="H9445" t="s">
        <v>8</v>
      </c>
      <c r="I9445">
        <f t="shared" si="152"/>
        <v>2</v>
      </c>
    </row>
    <row r="9446" spans="1:9">
      <c r="A9446">
        <f>IF(MOD(ROW()-24,COUNTA(tblProducts[Description]))=0,A9445+1,A9445)</f>
        <v>83</v>
      </c>
      <c r="B9446">
        <f>MOD(ROW()-24,COUNTA(tblProducts[Description]))+1</f>
        <v>75</v>
      </c>
      <c r="C9446" t="str">
        <f>_xlfn.XLOOKUP(A9446,tblProducts[Column1],tblProducts[Description])</f>
        <v>WITCONOL NS-108 PO BULK</v>
      </c>
      <c r="D9446" t="str">
        <f>_xlfn.XLOOKUP(B9446,tblProducts[Column1],tblProducts[Description])</f>
        <v>WITCONOL NP-120 BULK</v>
      </c>
      <c r="E9446" t="s">
        <v>9</v>
      </c>
      <c r="F9446" t="s">
        <v>12</v>
      </c>
      <c r="G9446" t="s">
        <v>7</v>
      </c>
      <c r="H9446" t="s">
        <v>8</v>
      </c>
      <c r="I9446">
        <f t="shared" si="152"/>
        <v>2</v>
      </c>
    </row>
    <row r="9447" spans="1:9">
      <c r="A9447">
        <f>IF(MOD(ROW()-24,COUNTA(tblProducts[Description]))=0,A9446+1,A9446)</f>
        <v>83</v>
      </c>
      <c r="B9447">
        <f>MOD(ROW()-24,COUNTA(tblProducts[Description]))+1</f>
        <v>76</v>
      </c>
      <c r="C9447" t="str">
        <f>_xlfn.XLOOKUP(A9447,tblProducts[Column1],tblProducts[Description])</f>
        <v>WITCONOL NS-108 PO BULK</v>
      </c>
      <c r="D9447" t="str">
        <f>_xlfn.XLOOKUP(B9447,tblProducts[Column1],tblProducts[Description])</f>
        <v>WITCONOL NP-130 BULK</v>
      </c>
      <c r="E9447" t="s">
        <v>9</v>
      </c>
      <c r="F9447" t="s">
        <v>12</v>
      </c>
      <c r="G9447" t="s">
        <v>7</v>
      </c>
      <c r="H9447" t="s">
        <v>8</v>
      </c>
      <c r="I9447">
        <f t="shared" si="152"/>
        <v>2</v>
      </c>
    </row>
    <row r="9448" spans="1:9">
      <c r="A9448">
        <f>IF(MOD(ROW()-24,COUNTA(tblProducts[Description]))=0,A9447+1,A9447)</f>
        <v>83</v>
      </c>
      <c r="B9448">
        <f>MOD(ROW()-24,COUNTA(tblProducts[Description]))+1</f>
        <v>77</v>
      </c>
      <c r="C9448" t="str">
        <f>_xlfn.XLOOKUP(A9448,tblProducts[Column1],tblProducts[Description])</f>
        <v>WITCONOL NS-108 PO BULK</v>
      </c>
      <c r="D9448" t="str">
        <f>_xlfn.XLOOKUP(B9448,tblProducts[Column1],tblProducts[Description])</f>
        <v>WITCONOL NP-20 BULK</v>
      </c>
      <c r="E9448" t="s">
        <v>9</v>
      </c>
      <c r="F9448" t="s">
        <v>12</v>
      </c>
      <c r="G9448" t="s">
        <v>7</v>
      </c>
      <c r="H9448" t="s">
        <v>8</v>
      </c>
      <c r="I9448">
        <f t="shared" si="152"/>
        <v>2</v>
      </c>
    </row>
    <row r="9449" spans="1:9">
      <c r="A9449">
        <f>IF(MOD(ROW()-24,COUNTA(tblProducts[Description]))=0,A9448+1,A9448)</f>
        <v>83</v>
      </c>
      <c r="B9449">
        <f>MOD(ROW()-24,COUNTA(tblProducts[Description]))+1</f>
        <v>78</v>
      </c>
      <c r="C9449" t="str">
        <f>_xlfn.XLOOKUP(A9449,tblProducts[Column1],tblProducts[Description])</f>
        <v>WITCONOL NS-108 PO BULK</v>
      </c>
      <c r="D9449" t="str">
        <f>_xlfn.XLOOKUP(B9449,tblProducts[Column1],tblProducts[Description])</f>
        <v>WITCONOL NP-330 BULK</v>
      </c>
      <c r="E9449" t="s">
        <v>9</v>
      </c>
      <c r="F9449" t="s">
        <v>12</v>
      </c>
      <c r="G9449" t="s">
        <v>7</v>
      </c>
      <c r="H9449" t="s">
        <v>8</v>
      </c>
      <c r="I9449">
        <f t="shared" si="152"/>
        <v>2</v>
      </c>
    </row>
    <row r="9450" spans="1:9">
      <c r="A9450">
        <f>IF(MOD(ROW()-24,COUNTA(tblProducts[Description]))=0,A9449+1,A9449)</f>
        <v>83</v>
      </c>
      <c r="B9450">
        <f>MOD(ROW()-24,COUNTA(tblProducts[Description]))+1</f>
        <v>79</v>
      </c>
      <c r="C9450" t="str">
        <f>_xlfn.XLOOKUP(A9450,tblProducts[Column1],tblProducts[Description])</f>
        <v>WITCONOL NS-108 PO BULK</v>
      </c>
      <c r="D9450" t="str">
        <f>_xlfn.XLOOKUP(B9450,tblProducts[Column1],tblProducts[Description])</f>
        <v>WITCONOL NP-40 BULK</v>
      </c>
      <c r="E9450" t="s">
        <v>9</v>
      </c>
      <c r="F9450" t="s">
        <v>12</v>
      </c>
      <c r="G9450" t="s">
        <v>7</v>
      </c>
      <c r="H9450" t="s">
        <v>8</v>
      </c>
      <c r="I9450">
        <f t="shared" si="152"/>
        <v>2</v>
      </c>
    </row>
    <row r="9451" spans="1:9">
      <c r="A9451">
        <f>IF(MOD(ROW()-24,COUNTA(tblProducts[Description]))=0,A9450+1,A9450)</f>
        <v>83</v>
      </c>
      <c r="B9451">
        <f>MOD(ROW()-24,COUNTA(tblProducts[Description]))+1</f>
        <v>80</v>
      </c>
      <c r="C9451" t="str">
        <f>_xlfn.XLOOKUP(A9451,tblProducts[Column1],tblProducts[Description])</f>
        <v>WITCONOL NS-108 PO BULK</v>
      </c>
      <c r="D9451" t="str">
        <f>_xlfn.XLOOKUP(B9451,tblProducts[Column1],tblProducts[Description])</f>
        <v>WITCONOL NP-60 BULK</v>
      </c>
      <c r="E9451" t="s">
        <v>9</v>
      </c>
      <c r="F9451" t="s">
        <v>12</v>
      </c>
      <c r="G9451" t="s">
        <v>7</v>
      </c>
      <c r="H9451" t="s">
        <v>8</v>
      </c>
      <c r="I9451">
        <f t="shared" si="152"/>
        <v>2</v>
      </c>
    </row>
    <row r="9452" spans="1:9">
      <c r="A9452">
        <f>IF(MOD(ROW()-24,COUNTA(tblProducts[Description]))=0,A9451+1,A9451)</f>
        <v>83</v>
      </c>
      <c r="B9452">
        <f>MOD(ROW()-24,COUNTA(tblProducts[Description]))+1</f>
        <v>81</v>
      </c>
      <c r="C9452" t="str">
        <f>_xlfn.XLOOKUP(A9452,tblProducts[Column1],tblProducts[Description])</f>
        <v>WITCONOL NS-108 PO BULK</v>
      </c>
      <c r="D9452" t="str">
        <f>_xlfn.XLOOKUP(B9452,tblProducts[Column1],tblProducts[Description])</f>
        <v>WITCONOL NP-80 BULK</v>
      </c>
      <c r="E9452" t="s">
        <v>9</v>
      </c>
      <c r="F9452" t="s">
        <v>12</v>
      </c>
      <c r="G9452" t="s">
        <v>7</v>
      </c>
      <c r="H9452" t="s">
        <v>8</v>
      </c>
      <c r="I9452">
        <f t="shared" si="152"/>
        <v>2</v>
      </c>
    </row>
    <row r="9453" spans="1:9">
      <c r="A9453">
        <f>IF(MOD(ROW()-24,COUNTA(tblProducts[Description]))=0,A9452+1,A9452)</f>
        <v>83</v>
      </c>
      <c r="B9453">
        <f>MOD(ROW()-24,COUNTA(tblProducts[Description]))+1</f>
        <v>82</v>
      </c>
      <c r="C9453" t="str">
        <f>_xlfn.XLOOKUP(A9453,tblProducts[Column1],tblProducts[Description])</f>
        <v>WITCONOL NS-108 PO BULK</v>
      </c>
      <c r="D9453" t="str">
        <f>_xlfn.XLOOKUP(B9453,tblProducts[Column1],tblProducts[Description])</f>
        <v>WITCONOL NP-90 BULK</v>
      </c>
      <c r="E9453" t="s">
        <v>9</v>
      </c>
      <c r="F9453" t="s">
        <v>12</v>
      </c>
      <c r="G9453" t="s">
        <v>7</v>
      </c>
      <c r="H9453" t="s">
        <v>8</v>
      </c>
      <c r="I9453">
        <f t="shared" si="152"/>
        <v>2</v>
      </c>
    </row>
    <row r="9454" spans="1:9">
      <c r="A9454">
        <f>IF(MOD(ROW()-24,COUNTA(tblProducts[Description]))=0,A9453+1,A9453)</f>
        <v>83</v>
      </c>
      <c r="B9454">
        <f>MOD(ROW()-24,COUNTA(tblProducts[Description]))+1</f>
        <v>83</v>
      </c>
      <c r="C9454" t="str">
        <f>_xlfn.XLOOKUP(A9454,tblProducts[Column1],tblProducts[Description])</f>
        <v>WITCONOL NS-108 PO BULK</v>
      </c>
      <c r="D9454" t="str">
        <f>_xlfn.XLOOKUP(B9454,tblProducts[Column1],tblProducts[Description])</f>
        <v>WITCONOL NS-108 PO BULK</v>
      </c>
      <c r="E9454" t="s">
        <v>9</v>
      </c>
      <c r="F9454" t="s">
        <v>12</v>
      </c>
      <c r="G9454" t="s">
        <v>7</v>
      </c>
      <c r="H9454" t="s">
        <v>8</v>
      </c>
      <c r="I9454">
        <f t="shared" si="152"/>
        <v>2</v>
      </c>
    </row>
    <row r="9455" spans="1:9">
      <c r="A9455">
        <f>IF(MOD(ROW()-24,COUNTA(tblProducts[Description]))=0,A9454+1,A9454)</f>
        <v>83</v>
      </c>
      <c r="B9455">
        <f>MOD(ROW()-24,COUNTA(tblProducts[Description]))+1</f>
        <v>84</v>
      </c>
      <c r="C9455" t="str">
        <f>_xlfn.XLOOKUP(A9455,tblProducts[Column1],tblProducts[Description])</f>
        <v>WITCONOL NS-108 PO BULK</v>
      </c>
      <c r="D9455" t="str">
        <f>_xlfn.XLOOKUP(B9455,tblProducts[Column1],tblProducts[Description])</f>
        <v>WITCONOL NS-505K BULK</v>
      </c>
      <c r="E9455" t="s">
        <v>9</v>
      </c>
      <c r="F9455" t="s">
        <v>12</v>
      </c>
      <c r="G9455" t="s">
        <v>7</v>
      </c>
      <c r="H9455" t="s">
        <v>8</v>
      </c>
      <c r="I9455">
        <f t="shared" si="152"/>
        <v>2</v>
      </c>
    </row>
    <row r="9456" spans="1:9">
      <c r="A9456">
        <f>IF(MOD(ROW()-24,COUNTA(tblProducts[Description]))=0,A9455+1,A9455)</f>
        <v>83</v>
      </c>
      <c r="B9456">
        <f>MOD(ROW()-24,COUNTA(tblProducts[Description]))+1</f>
        <v>85</v>
      </c>
      <c r="C9456" t="str">
        <f>_xlfn.XLOOKUP(A9456,tblProducts[Column1],tblProducts[Description])</f>
        <v>WITCONOL NS-108 PO BULK</v>
      </c>
      <c r="D9456" t="str">
        <f>_xlfn.XLOOKUP(B9456,tblProducts[Column1],tblProducts[Description])</f>
        <v>WITCONOL NS-817 BULK</v>
      </c>
      <c r="E9456" t="s">
        <v>9</v>
      </c>
      <c r="F9456" t="s">
        <v>12</v>
      </c>
      <c r="G9456" t="s">
        <v>7</v>
      </c>
      <c r="H9456" t="s">
        <v>8</v>
      </c>
      <c r="I9456">
        <f t="shared" si="152"/>
        <v>2</v>
      </c>
    </row>
    <row r="9457" spans="1:9">
      <c r="A9457">
        <f>IF(MOD(ROW()-24,COUNTA(tblProducts[Description]))=0,A9456+1,A9456)</f>
        <v>83</v>
      </c>
      <c r="B9457">
        <f>MOD(ROW()-24,COUNTA(tblProducts[Description]))+1</f>
        <v>86</v>
      </c>
      <c r="C9457" t="str">
        <f>_xlfn.XLOOKUP(A9457,tblProducts[Column1],tblProducts[Description])</f>
        <v>WITCONOL NS-108 PO BULK</v>
      </c>
      <c r="D9457" t="str">
        <f>_xlfn.XLOOKUP(B9457,tblProducts[Column1],tblProducts[Description])</f>
        <v>WITCONOL PD-375 BULK</v>
      </c>
      <c r="E9457" t="s">
        <v>9</v>
      </c>
      <c r="F9457" t="s">
        <v>12</v>
      </c>
      <c r="G9457" t="s">
        <v>7</v>
      </c>
      <c r="H9457" t="s">
        <v>8</v>
      </c>
      <c r="I9457">
        <f t="shared" si="152"/>
        <v>2</v>
      </c>
    </row>
    <row r="9458" spans="1:9">
      <c r="A9458">
        <f>IF(MOD(ROW()-24,COUNTA(tblProducts[Description]))=0,A9457+1,A9457)</f>
        <v>83</v>
      </c>
      <c r="B9458">
        <f>MOD(ROW()-24,COUNTA(tblProducts[Description]))+1</f>
        <v>87</v>
      </c>
      <c r="C9458" t="str">
        <f>_xlfn.XLOOKUP(A9458,tblProducts[Column1],tblProducts[Description])</f>
        <v>WITCONOL NS-108 PO BULK</v>
      </c>
      <c r="D9458" t="str">
        <f>_xlfn.XLOOKUP(B9458,tblProducts[Column1],tblProducts[Description])</f>
        <v>WITCONOL PD-4085 BULK</v>
      </c>
      <c r="E9458" t="s">
        <v>9</v>
      </c>
      <c r="F9458" t="s">
        <v>12</v>
      </c>
      <c r="G9458" t="s">
        <v>7</v>
      </c>
      <c r="H9458" t="s">
        <v>8</v>
      </c>
      <c r="I9458">
        <f t="shared" si="152"/>
        <v>2</v>
      </c>
    </row>
    <row r="9459" spans="1:9">
      <c r="A9459">
        <f>IF(MOD(ROW()-24,COUNTA(tblProducts[Description]))=0,A9458+1,A9458)</f>
        <v>83</v>
      </c>
      <c r="B9459">
        <f>MOD(ROW()-24,COUNTA(tblProducts[Description]))+1</f>
        <v>88</v>
      </c>
      <c r="C9459" t="str">
        <f>_xlfn.XLOOKUP(A9459,tblProducts[Column1],tblProducts[Description])</f>
        <v>WITCONOL NS-108 PO BULK</v>
      </c>
      <c r="D9459" t="str">
        <f>_xlfn.XLOOKUP(B9459,tblProducts[Column1],tblProducts[Description])</f>
        <v>WITCONOL PD-500 BULK</v>
      </c>
      <c r="E9459" t="s">
        <v>9</v>
      </c>
      <c r="F9459" t="s">
        <v>12</v>
      </c>
      <c r="G9459" t="s">
        <v>7</v>
      </c>
      <c r="H9459" t="s">
        <v>8</v>
      </c>
      <c r="I9459">
        <f t="shared" si="152"/>
        <v>2</v>
      </c>
    </row>
    <row r="9460" spans="1:9">
      <c r="A9460">
        <f>IF(MOD(ROW()-24,COUNTA(tblProducts[Description]))=0,A9459+1,A9459)</f>
        <v>83</v>
      </c>
      <c r="B9460">
        <f>MOD(ROW()-24,COUNTA(tblProducts[Description]))+1</f>
        <v>89</v>
      </c>
      <c r="C9460" t="str">
        <f>_xlfn.XLOOKUP(A9460,tblProducts[Column1],tblProducts[Description])</f>
        <v>WITCONOL NS-108 PO BULK</v>
      </c>
      <c r="D9460" t="str">
        <f>_xlfn.XLOOKUP(B9460,tblProducts[Column1],tblProducts[Description])</f>
        <v>WITCONOL PEG-200 BULK</v>
      </c>
      <c r="E9460" t="s">
        <v>9</v>
      </c>
      <c r="F9460" t="s">
        <v>12</v>
      </c>
      <c r="G9460" t="s">
        <v>9</v>
      </c>
      <c r="H9460" t="s">
        <v>8</v>
      </c>
      <c r="I9460">
        <f t="shared" si="152"/>
        <v>4</v>
      </c>
    </row>
    <row r="9461" spans="1:9">
      <c r="A9461">
        <f>IF(MOD(ROW()-24,COUNTA(tblProducts[Description]))=0,A9460+1,A9460)</f>
        <v>83</v>
      </c>
      <c r="B9461">
        <f>MOD(ROW()-24,COUNTA(tblProducts[Description]))+1</f>
        <v>90</v>
      </c>
      <c r="C9461" t="str">
        <f>_xlfn.XLOOKUP(A9461,tblProducts[Column1],tblProducts[Description])</f>
        <v>WITCONOL NS-108 PO BULK</v>
      </c>
      <c r="D9461" t="str">
        <f>_xlfn.XLOOKUP(B9461,tblProducts[Column1],tblProducts[Description])</f>
        <v>WITCONOL PEG-400 BULK</v>
      </c>
      <c r="E9461" t="s">
        <v>9</v>
      </c>
      <c r="F9461" t="s">
        <v>12</v>
      </c>
      <c r="G9461" t="s">
        <v>9</v>
      </c>
      <c r="H9461" t="s">
        <v>8</v>
      </c>
      <c r="I9461">
        <f t="shared" si="152"/>
        <v>4</v>
      </c>
    </row>
    <row r="9462" spans="1:9">
      <c r="A9462">
        <f>IF(MOD(ROW()-24,COUNTA(tblProducts[Description]))=0,A9461+1,A9461)</f>
        <v>83</v>
      </c>
      <c r="B9462">
        <f>MOD(ROW()-24,COUNTA(tblProducts[Description]))+1</f>
        <v>91</v>
      </c>
      <c r="C9462" t="str">
        <f>_xlfn.XLOOKUP(A9462,tblProducts[Column1],tblProducts[Description])</f>
        <v>WITCONOL NS-108 PO BULK</v>
      </c>
      <c r="D9462" t="str">
        <f>_xlfn.XLOOKUP(B9462,tblProducts[Column1],tblProducts[Description])</f>
        <v>WITCONOL PEG-500 BULK</v>
      </c>
      <c r="E9462" t="s">
        <v>9</v>
      </c>
      <c r="F9462" t="s">
        <v>12</v>
      </c>
      <c r="G9462" t="s">
        <v>7</v>
      </c>
      <c r="H9462" t="s">
        <v>8</v>
      </c>
      <c r="I9462">
        <f t="shared" si="152"/>
        <v>2</v>
      </c>
    </row>
    <row r="9463" spans="1:9">
      <c r="A9463">
        <f>IF(MOD(ROW()-24,COUNTA(tblProducts[Description]))=0,A9462+1,A9462)</f>
        <v>83</v>
      </c>
      <c r="B9463">
        <f>MOD(ROW()-24,COUNTA(tblProducts[Description]))+1</f>
        <v>92</v>
      </c>
      <c r="C9463" t="str">
        <f>_xlfn.XLOOKUP(A9463,tblProducts[Column1],tblProducts[Description])</f>
        <v>WITCONOL NS-108 PO BULK</v>
      </c>
      <c r="D9463" t="str">
        <f>_xlfn.XLOOKUP(B9463,tblProducts[Column1],tblProducts[Description])</f>
        <v>WITCONOL PEG-600 BULK</v>
      </c>
      <c r="E9463" t="s">
        <v>9</v>
      </c>
      <c r="F9463" t="s">
        <v>12</v>
      </c>
      <c r="G9463" t="s">
        <v>7</v>
      </c>
      <c r="H9463" t="s">
        <v>8</v>
      </c>
      <c r="I9463">
        <f t="shared" si="152"/>
        <v>2</v>
      </c>
    </row>
    <row r="9464" spans="1:9">
      <c r="A9464">
        <f>IF(MOD(ROW()-24,COUNTA(tblProducts[Description]))=0,A9463+1,A9463)</f>
        <v>83</v>
      </c>
      <c r="B9464">
        <f>MOD(ROW()-24,COUNTA(tblProducts[Description]))+1</f>
        <v>93</v>
      </c>
      <c r="C9464" t="str">
        <f>_xlfn.XLOOKUP(A9464,tblProducts[Column1],tblProducts[Description])</f>
        <v>WITCONOL NS-108 PO BULK</v>
      </c>
      <c r="D9464" t="str">
        <f>_xlfn.XLOOKUP(B9464,tblProducts[Column1],tblProducts[Description])</f>
        <v>WITCONOL PH-70 BULK</v>
      </c>
      <c r="E9464" t="s">
        <v>9</v>
      </c>
      <c r="F9464" t="s">
        <v>12</v>
      </c>
      <c r="G9464" t="s">
        <v>7</v>
      </c>
      <c r="H9464" t="s">
        <v>8</v>
      </c>
      <c r="I9464">
        <f t="shared" si="152"/>
        <v>2</v>
      </c>
    </row>
    <row r="9465" spans="1:9">
      <c r="A9465">
        <f>IF(MOD(ROW()-24,COUNTA(tblProducts[Description]))=0,A9464+1,A9464)</f>
        <v>83</v>
      </c>
      <c r="B9465">
        <f>MOD(ROW()-24,COUNTA(tblProducts[Description]))+1</f>
        <v>94</v>
      </c>
      <c r="C9465" t="str">
        <f>_xlfn.XLOOKUP(A9465,tblProducts[Column1],tblProducts[Description])</f>
        <v>WITCONOL NS-108 PO BULK</v>
      </c>
      <c r="D9465" t="str">
        <f>_xlfn.XLOOKUP(B9465,tblProducts[Column1],tblProducts[Description])</f>
        <v>WITCONOL SN-50 BULK</v>
      </c>
      <c r="E9465" t="s">
        <v>9</v>
      </c>
      <c r="F9465" t="s">
        <v>12</v>
      </c>
      <c r="G9465" t="s">
        <v>7</v>
      </c>
      <c r="H9465" t="s">
        <v>8</v>
      </c>
      <c r="I9465">
        <f t="shared" si="152"/>
        <v>2</v>
      </c>
    </row>
    <row r="9466" spans="1:9">
      <c r="A9466">
        <f>IF(MOD(ROW()-24,COUNTA(tblProducts[Description]))=0,A9465+1,A9465)</f>
        <v>83</v>
      </c>
      <c r="B9466">
        <f>MOD(ROW()-24,COUNTA(tblProducts[Description]))+1</f>
        <v>95</v>
      </c>
      <c r="C9466" t="str">
        <f>_xlfn.XLOOKUP(A9466,tblProducts[Column1],tblProducts[Description])</f>
        <v>WITCONOL NS-108 PO BULK</v>
      </c>
      <c r="D9466" t="str">
        <f>_xlfn.XLOOKUP(B9466,tblProducts[Column1],tblProducts[Description])</f>
        <v>WITCONOL SN-70 BULK</v>
      </c>
      <c r="E9466" t="s">
        <v>9</v>
      </c>
      <c r="F9466" t="s">
        <v>12</v>
      </c>
      <c r="G9466" t="s">
        <v>7</v>
      </c>
      <c r="H9466" t="s">
        <v>8</v>
      </c>
      <c r="I9466">
        <f t="shared" si="152"/>
        <v>2</v>
      </c>
    </row>
    <row r="9467" spans="1:9">
      <c r="A9467">
        <f>IF(MOD(ROW()-24,COUNTA(tblProducts[Description]))=0,A9466+1,A9466)</f>
        <v>83</v>
      </c>
      <c r="B9467">
        <f>MOD(ROW()-24,COUNTA(tblProducts[Description]))+1</f>
        <v>96</v>
      </c>
      <c r="C9467" t="str">
        <f>_xlfn.XLOOKUP(A9467,tblProducts[Column1],tblProducts[Description])</f>
        <v>WITCONOL NS-108 PO BULK</v>
      </c>
      <c r="D9467" t="str">
        <f>_xlfn.XLOOKUP(B9467,tblProducts[Column1],tblProducts[Description])</f>
        <v>REDICOTE E-47 NPF BULK</v>
      </c>
      <c r="E9467" t="s">
        <v>9</v>
      </c>
      <c r="F9467" t="s">
        <v>12</v>
      </c>
      <c r="G9467" t="s">
        <v>7</v>
      </c>
      <c r="H9467" t="s">
        <v>8</v>
      </c>
      <c r="I9467">
        <f t="shared" si="152"/>
        <v>2</v>
      </c>
    </row>
    <row r="9468" spans="1:9">
      <c r="A9468">
        <f>IF(MOD(ROW()-24,COUNTA(tblProducts[Description]))=0,A9467+1,A9467)</f>
        <v>83</v>
      </c>
      <c r="B9468">
        <f>MOD(ROW()-24,COUNTA(tblProducts[Description]))+1</f>
        <v>97</v>
      </c>
      <c r="C9468" t="str">
        <f>_xlfn.XLOOKUP(A9468,tblProducts[Column1],tblProducts[Description])</f>
        <v>WITCONOL NS-108 PO BULK</v>
      </c>
      <c r="D9468" t="str">
        <f>_xlfn.XLOOKUP(B9468,tblProducts[Column1],tblProducts[Description])</f>
        <v>EMULPON CO-25 BULK</v>
      </c>
      <c r="E9468" t="s">
        <v>9</v>
      </c>
      <c r="F9468" t="s">
        <v>12</v>
      </c>
      <c r="G9468" t="s">
        <v>7</v>
      </c>
      <c r="H9468" t="s">
        <v>8</v>
      </c>
      <c r="I9468">
        <f t="shared" si="152"/>
        <v>2</v>
      </c>
    </row>
    <row r="9469" spans="1:9">
      <c r="A9469">
        <f>IF(MOD(ROW()-24,COUNTA(tblProducts[Description]))=0,A9468+1,A9468)</f>
        <v>83</v>
      </c>
      <c r="B9469">
        <f>MOD(ROW()-24,COUNTA(tblProducts[Description]))+1</f>
        <v>98</v>
      </c>
      <c r="C9469" t="str">
        <f>_xlfn.XLOOKUP(A9469,tblProducts[Column1],tblProducts[Description])</f>
        <v>WITCONOL NS-108 PO BULK</v>
      </c>
      <c r="D9469" t="str">
        <f>_xlfn.XLOOKUP(B9469,tblProducts[Column1],tblProducts[Description])</f>
        <v>EMULPON CO-30 BULK</v>
      </c>
      <c r="E9469" t="s">
        <v>9</v>
      </c>
      <c r="F9469" t="s">
        <v>12</v>
      </c>
      <c r="G9469" t="s">
        <v>7</v>
      </c>
      <c r="H9469" t="s">
        <v>8</v>
      </c>
      <c r="I9469">
        <f t="shared" si="152"/>
        <v>2</v>
      </c>
    </row>
    <row r="9470" spans="1:9">
      <c r="A9470">
        <f>IF(MOD(ROW()-24,COUNTA(tblProducts[Description]))=0,A9469+1,A9469)</f>
        <v>83</v>
      </c>
      <c r="B9470">
        <f>MOD(ROW()-24,COUNTA(tblProducts[Description]))+1</f>
        <v>99</v>
      </c>
      <c r="C9470" t="str">
        <f>_xlfn.XLOOKUP(A9470,tblProducts[Column1],tblProducts[Description])</f>
        <v>WITCONOL NS-108 PO BULK</v>
      </c>
      <c r="D9470" t="str">
        <f>_xlfn.XLOOKUP(B9470,tblProducts[Column1],tblProducts[Description])</f>
        <v>EMULPON CO-40 BULK</v>
      </c>
      <c r="E9470" t="s">
        <v>9</v>
      </c>
      <c r="F9470" t="s">
        <v>12</v>
      </c>
      <c r="G9470" t="s">
        <v>7</v>
      </c>
      <c r="H9470" t="s">
        <v>8</v>
      </c>
      <c r="I9470">
        <f t="shared" si="152"/>
        <v>2</v>
      </c>
    </row>
    <row r="9471" spans="1:9">
      <c r="A9471">
        <f>IF(MOD(ROW()-24,COUNTA(tblProducts[Description]))=0,A9470+1,A9470)</f>
        <v>83</v>
      </c>
      <c r="B9471">
        <f>MOD(ROW()-24,COUNTA(tblProducts[Description]))+1</f>
        <v>100</v>
      </c>
      <c r="C9471" t="str">
        <f>_xlfn.XLOOKUP(A9471,tblProducts[Column1],tblProducts[Description])</f>
        <v>WITCONOL NS-108 PO BULK</v>
      </c>
      <c r="D9471" t="str">
        <f>_xlfn.XLOOKUP(B9471,tblProducts[Column1],tblProducts[Description])</f>
        <v>EMULPON CO-36 BULK</v>
      </c>
      <c r="E9471" t="s">
        <v>9</v>
      </c>
      <c r="F9471" t="s">
        <v>12</v>
      </c>
      <c r="G9471" t="s">
        <v>7</v>
      </c>
      <c r="H9471" t="s">
        <v>8</v>
      </c>
      <c r="I9471">
        <f t="shared" si="152"/>
        <v>2</v>
      </c>
    </row>
    <row r="9472" spans="1:9">
      <c r="A9472">
        <f>IF(MOD(ROW()-24,COUNTA(tblProducts[Description]))=0,A9471+1,A9471)</f>
        <v>83</v>
      </c>
      <c r="B9472">
        <f>MOD(ROW()-24,COUNTA(tblProducts[Description]))+1</f>
        <v>101</v>
      </c>
      <c r="C9472" t="str">
        <f>_xlfn.XLOOKUP(A9472,tblProducts[Column1],tblProducts[Description])</f>
        <v>WITCONOL NS-108 PO BULK</v>
      </c>
      <c r="D9472" t="str">
        <f>_xlfn.XLOOKUP(B9472,tblProducts[Column1],tblProducts[Description])</f>
        <v>REDICOTE E-4819 BULK</v>
      </c>
      <c r="E9472" t="s">
        <v>9</v>
      </c>
      <c r="F9472" t="s">
        <v>12</v>
      </c>
      <c r="G9472" t="s">
        <v>7</v>
      </c>
      <c r="H9472" t="s">
        <v>8</v>
      </c>
      <c r="I9472">
        <f t="shared" si="152"/>
        <v>2</v>
      </c>
    </row>
    <row r="9473" spans="1:9">
      <c r="A9473">
        <f>IF(MOD(ROW()-24,COUNTA(tblProducts[Description]))=0,A9472+1,A9472)</f>
        <v>83</v>
      </c>
      <c r="B9473">
        <f>MOD(ROW()-24,COUNTA(tblProducts[Description]))+1</f>
        <v>102</v>
      </c>
      <c r="C9473" t="str">
        <f>_xlfn.XLOOKUP(A9473,tblProducts[Column1],tblProducts[Description])</f>
        <v>WITCONOL NS-108 PO BULK</v>
      </c>
      <c r="D9473" t="str">
        <f>_xlfn.XLOOKUP(B9473,tblProducts[Column1],tblProducts[Description])</f>
        <v>ETHYLAN 1005 SA  BULK</v>
      </c>
      <c r="E9473" t="s">
        <v>9</v>
      </c>
      <c r="F9473" t="s">
        <v>12</v>
      </c>
      <c r="G9473" t="s">
        <v>7</v>
      </c>
      <c r="H9473" t="s">
        <v>8</v>
      </c>
      <c r="I9473">
        <f t="shared" si="152"/>
        <v>2</v>
      </c>
    </row>
    <row r="9474" spans="1:9">
      <c r="A9474">
        <f>IF(MOD(ROW()-24,COUNTA(tblProducts[Description]))=0,A9473+1,A9473)</f>
        <v>83</v>
      </c>
      <c r="B9474">
        <f>MOD(ROW()-24,COUNTA(tblProducts[Description]))+1</f>
        <v>103</v>
      </c>
      <c r="C9474" t="str">
        <f>_xlfn.XLOOKUP(A9474,tblProducts[Column1],tblProducts[Description])</f>
        <v>WITCONOL NS-108 PO BULK</v>
      </c>
      <c r="D9474" t="str">
        <f>_xlfn.XLOOKUP(B9474,tblProducts[Column1],tblProducts[Description])</f>
        <v>ETHODUOMEEN T/15 BULK</v>
      </c>
      <c r="E9474" t="s">
        <v>9</v>
      </c>
      <c r="F9474" t="s">
        <v>12</v>
      </c>
      <c r="G9474" t="s">
        <v>7</v>
      </c>
      <c r="H9474" t="s">
        <v>8</v>
      </c>
      <c r="I9474">
        <f t="shared" si="152"/>
        <v>2</v>
      </c>
    </row>
    <row r="9475" spans="1:9">
      <c r="A9475">
        <f>IF(MOD(ROW()-24,COUNTA(tblProducts[Description]))=0,A9474+1,A9474)</f>
        <v>83</v>
      </c>
      <c r="B9475">
        <f>MOD(ROW()-24,COUNTA(tblProducts[Description]))+1</f>
        <v>104</v>
      </c>
      <c r="C9475" t="str">
        <f>_xlfn.XLOOKUP(A9475,tblProducts[Column1],tblProducts[Description])</f>
        <v>WITCONOL NS-108 PO BULK</v>
      </c>
      <c r="D9475" t="str">
        <f>_xlfn.XLOOKUP(B9475,tblProducts[Column1],tblProducts[Description])</f>
        <v>C-6442 BULK</v>
      </c>
      <c r="E9475" t="s">
        <v>9</v>
      </c>
      <c r="F9475" t="s">
        <v>12</v>
      </c>
      <c r="G9475" t="s">
        <v>7</v>
      </c>
      <c r="H9475" t="s">
        <v>8</v>
      </c>
      <c r="I9475">
        <f t="shared" si="152"/>
        <v>2</v>
      </c>
    </row>
    <row r="9476" spans="1:9">
      <c r="A9476">
        <f>IF(MOD(ROW()-24,COUNTA(tblProducts[Description]))=0,A9475+1,A9475)</f>
        <v>83</v>
      </c>
      <c r="B9476">
        <f>MOD(ROW()-24,COUNTA(tblProducts[Description]))+1</f>
        <v>105</v>
      </c>
      <c r="C9476" t="str">
        <f>_xlfn.XLOOKUP(A9476,tblProducts[Column1],tblProducts[Description])</f>
        <v>WITCONOL NS-108 PO BULK</v>
      </c>
      <c r="D9476" t="str">
        <f>_xlfn.XLOOKUP(B9476,tblProducts[Column1],tblProducts[Description])</f>
        <v>ETHODUOMEEN T/25  BULK</v>
      </c>
      <c r="E9476" t="s">
        <v>9</v>
      </c>
      <c r="F9476" t="s">
        <v>12</v>
      </c>
      <c r="G9476" t="s">
        <v>7</v>
      </c>
      <c r="H9476" t="s">
        <v>8</v>
      </c>
      <c r="I9476">
        <f t="shared" si="152"/>
        <v>2</v>
      </c>
    </row>
    <row r="9477" spans="1:9">
      <c r="A9477">
        <f>IF(MOD(ROW()-24,COUNTA(tblProducts[Description]))=0,A9476+1,A9476)</f>
        <v>83</v>
      </c>
      <c r="B9477">
        <f>MOD(ROW()-24,COUNTA(tblProducts[Description]))+1</f>
        <v>106</v>
      </c>
      <c r="C9477" t="str">
        <f>_xlfn.XLOOKUP(A9477,tblProducts[Column1],tblProducts[Description])</f>
        <v>WITCONOL NS-108 PO BULK</v>
      </c>
      <c r="D9477" t="str">
        <f>_xlfn.XLOOKUP(B9477,tblProducts[Column1],tblProducts[Description])</f>
        <v>WITCONOL PD-2000 BULK</v>
      </c>
      <c r="E9477" t="s">
        <v>9</v>
      </c>
      <c r="F9477" t="s">
        <v>12</v>
      </c>
      <c r="G9477" t="s">
        <v>7</v>
      </c>
      <c r="H9477" t="s">
        <v>8</v>
      </c>
      <c r="I9477">
        <f t="shared" si="152"/>
        <v>2</v>
      </c>
    </row>
    <row r="9478" spans="1:9">
      <c r="A9478">
        <f>IF(MOD(ROW()-24,COUNTA(tblProducts[Description]))=0,A9477+1,A9477)</f>
        <v>83</v>
      </c>
      <c r="B9478">
        <f>MOD(ROW()-24,COUNTA(tblProducts[Description]))+1</f>
        <v>107</v>
      </c>
      <c r="C9478" t="str">
        <f>_xlfn.XLOOKUP(A9478,tblProducts[Column1],tblProducts[Description])</f>
        <v>WITCONOL NS-108 PO BULK</v>
      </c>
      <c r="D9478" t="str">
        <f>_xlfn.XLOOKUP(B9478,tblProducts[Column1],tblProducts[Description])</f>
        <v>BEROL 347 BULK</v>
      </c>
      <c r="E9478" t="s">
        <v>9</v>
      </c>
      <c r="F9478" t="s">
        <v>12</v>
      </c>
      <c r="G9478" t="s">
        <v>7</v>
      </c>
      <c r="H9478" t="s">
        <v>8</v>
      </c>
      <c r="I9478">
        <f t="shared" si="152"/>
        <v>2</v>
      </c>
    </row>
    <row r="9479" spans="1:9">
      <c r="A9479">
        <f>IF(MOD(ROW()-24,COUNTA(tblProducts[Description]))=0,A9478+1,A9478)</f>
        <v>83</v>
      </c>
      <c r="B9479">
        <f>MOD(ROW()-24,COUNTA(tblProducts[Description]))+1</f>
        <v>108</v>
      </c>
      <c r="C9479" t="str">
        <f>_xlfn.XLOOKUP(A9479,tblProducts[Column1],tblProducts[Description])</f>
        <v>WITCONOL NS-108 PO BULK</v>
      </c>
      <c r="D9479" t="str">
        <f>_xlfn.XLOOKUP(B9479,tblProducts[Column1],tblProducts[Description])</f>
        <v>ETHYLAN PT-3000 BULK</v>
      </c>
      <c r="E9479" t="s">
        <v>9</v>
      </c>
      <c r="F9479" t="s">
        <v>12</v>
      </c>
      <c r="G9479" t="s">
        <v>7</v>
      </c>
      <c r="H9479" t="s">
        <v>8</v>
      </c>
      <c r="I9479">
        <f t="shared" si="152"/>
        <v>2</v>
      </c>
    </row>
    <row r="9480" spans="1:9">
      <c r="A9480">
        <f>IF(MOD(ROW()-24,COUNTA(tblProducts[Description]))=0,A9479+1,A9479)</f>
        <v>83</v>
      </c>
      <c r="B9480">
        <f>MOD(ROW()-24,COUNTA(tblProducts[Description]))+1</f>
        <v>109</v>
      </c>
      <c r="C9480" t="str">
        <f>_xlfn.XLOOKUP(A9480,tblProducts[Column1],tblProducts[Description])</f>
        <v>WITCONOL NS-108 PO BULK</v>
      </c>
      <c r="D9480" t="str">
        <f>_xlfn.XLOOKUP(B9480,tblProducts[Column1],tblProducts[Description])</f>
        <v>ETHYLAN HB4/BULK</v>
      </c>
      <c r="E9480" t="s">
        <v>9</v>
      </c>
      <c r="F9480" t="s">
        <v>12</v>
      </c>
      <c r="G9480" t="s">
        <v>7</v>
      </c>
      <c r="H9480" t="s">
        <v>8</v>
      </c>
      <c r="I9480">
        <f t="shared" si="152"/>
        <v>2</v>
      </c>
    </row>
    <row r="9481" spans="1:9">
      <c r="A9481">
        <f>IF(MOD(ROW()-24,COUNTA(tblProducts[Description]))=0,A9480+1,A9480)</f>
        <v>83</v>
      </c>
      <c r="B9481">
        <f>MOD(ROW()-24,COUNTA(tblProducts[Description]))+1</f>
        <v>110</v>
      </c>
      <c r="C9481" t="str">
        <f>_xlfn.XLOOKUP(A9481,tblProducts[Column1],tblProducts[Description])</f>
        <v>WITCONOL NS-108 PO BULK</v>
      </c>
      <c r="D9481" t="str">
        <f>_xlfn.XLOOKUP(B9481,tblProducts[Column1],tblProducts[Description])</f>
        <v>ADSEE AB 600 BULK</v>
      </c>
      <c r="E9481" t="s">
        <v>9</v>
      </c>
      <c r="F9481" t="s">
        <v>12</v>
      </c>
      <c r="G9481" t="s">
        <v>7</v>
      </c>
      <c r="H9481" t="s">
        <v>8</v>
      </c>
      <c r="I9481">
        <f t="shared" si="152"/>
        <v>2</v>
      </c>
    </row>
    <row r="9482" spans="1:9">
      <c r="A9482">
        <f>IF(MOD(ROW()-24,COUNTA(tblProducts[Description]))=0,A9481+1,A9481)</f>
        <v>83</v>
      </c>
      <c r="B9482">
        <f>MOD(ROW()-24,COUNTA(tblProducts[Description]))+1</f>
        <v>111</v>
      </c>
      <c r="C9482" t="str">
        <f>_xlfn.XLOOKUP(A9482,tblProducts[Column1],tblProducts[Description])</f>
        <v>WITCONOL NS-108 PO BULK</v>
      </c>
      <c r="D9482" t="str">
        <f>_xlfn.XLOOKUP(B9482,tblProducts[Column1],tblProducts[Description])</f>
        <v>WITCONOL PT-320  BULK</v>
      </c>
      <c r="E9482" t="s">
        <v>9</v>
      </c>
      <c r="F9482" t="s">
        <v>12</v>
      </c>
      <c r="G9482" t="s">
        <v>7</v>
      </c>
      <c r="H9482" t="s">
        <v>8</v>
      </c>
      <c r="I9482">
        <f t="shared" si="152"/>
        <v>2</v>
      </c>
    </row>
    <row r="9483" spans="1:9">
      <c r="A9483">
        <f>IF(MOD(ROW()-24,COUNTA(tblProducts[Description]))=0,A9482+1,A9482)</f>
        <v>83</v>
      </c>
      <c r="B9483">
        <f>MOD(ROW()-24,COUNTA(tblProducts[Description]))+1</f>
        <v>112</v>
      </c>
      <c r="C9483" t="str">
        <f>_xlfn.XLOOKUP(A9483,tblProducts[Column1],tblProducts[Description])</f>
        <v>WITCONOL NS-108 PO BULK</v>
      </c>
      <c r="D9483" t="str">
        <f>_xlfn.XLOOKUP(B9483,tblProducts[Column1],tblProducts[Description])</f>
        <v>ETHYLAN DA-3 BULK</v>
      </c>
      <c r="E9483" t="s">
        <v>9</v>
      </c>
      <c r="F9483" t="s">
        <v>12</v>
      </c>
      <c r="G9483" t="s">
        <v>7</v>
      </c>
      <c r="H9483" t="s">
        <v>8</v>
      </c>
      <c r="I9483">
        <f t="shared" si="152"/>
        <v>2</v>
      </c>
    </row>
    <row r="9484" spans="1:9">
      <c r="A9484">
        <f>IF(MOD(ROW()-24,COUNTA(tblProducts[Description]))=0,A9483+1,A9483)</f>
        <v>83</v>
      </c>
      <c r="B9484">
        <f>MOD(ROW()-24,COUNTA(tblProducts[Description]))+1</f>
        <v>113</v>
      </c>
      <c r="C9484" t="str">
        <f>_xlfn.XLOOKUP(A9484,tblProducts[Column1],tblProducts[Description])</f>
        <v>WITCONOL NS-108 PO BULK</v>
      </c>
      <c r="D9484" t="str">
        <f>_xlfn.XLOOKUP(B9484,tblProducts[Column1],tblProducts[Description])</f>
        <v>ETHOMEEN O/12 BULK</v>
      </c>
      <c r="E9484" t="s">
        <v>7</v>
      </c>
      <c r="G9484" t="s">
        <v>7</v>
      </c>
      <c r="H9484" t="s">
        <v>8</v>
      </c>
      <c r="I9484">
        <f t="shared" si="152"/>
        <v>0</v>
      </c>
    </row>
    <row r="9485" spans="1:9">
      <c r="A9485">
        <f>IF(MOD(ROW()-24,COUNTA(tblProducts[Description]))=0,A9484+1,A9484)</f>
        <v>83</v>
      </c>
      <c r="B9485">
        <f>MOD(ROW()-24,COUNTA(tblProducts[Description]))+1</f>
        <v>114</v>
      </c>
      <c r="C9485" t="str">
        <f>_xlfn.XLOOKUP(A9485,tblProducts[Column1],tblProducts[Description])</f>
        <v>WITCONOL NS-108 PO BULK</v>
      </c>
      <c r="D9485" t="str">
        <f>_xlfn.XLOOKUP(B9485,tblProducts[Column1],tblProducts[Description])</f>
        <v>WITCONOL PT-1000 BULK</v>
      </c>
      <c r="E9485" t="s">
        <v>9</v>
      </c>
      <c r="F9485" t="s">
        <v>12</v>
      </c>
      <c r="G9485" t="s">
        <v>7</v>
      </c>
      <c r="H9485" t="s">
        <v>8</v>
      </c>
      <c r="I9485">
        <f t="shared" si="152"/>
        <v>2</v>
      </c>
    </row>
    <row r="9486" spans="1:9">
      <c r="A9486">
        <f>IF(MOD(ROW()-24,COUNTA(tblProducts[Description]))=0,A9485+1,A9485)</f>
        <v>84</v>
      </c>
      <c r="B9486">
        <f>MOD(ROW()-24,COUNTA(tblProducts[Description]))+1</f>
        <v>1</v>
      </c>
      <c r="C9486" t="str">
        <f>_xlfn.XLOOKUP(A9486,tblProducts[Column1],tblProducts[Description])</f>
        <v>WITCONOL NS-505K BULK</v>
      </c>
      <c r="D9486" t="str">
        <f>_xlfn.XLOOKUP(B9486,tblProducts[Column1],tblProducts[Description])</f>
        <v>ADSEE 4130 BULK</v>
      </c>
      <c r="E9486" t="s">
        <v>9</v>
      </c>
      <c r="F9486" t="s">
        <v>12</v>
      </c>
      <c r="G9486" t="s">
        <v>7</v>
      </c>
      <c r="H9486" t="s">
        <v>8</v>
      </c>
      <c r="I9486">
        <f t="shared" si="152"/>
        <v>2</v>
      </c>
    </row>
    <row r="9487" spans="1:9">
      <c r="A9487">
        <f>IF(MOD(ROW()-24,COUNTA(tblProducts[Description]))=0,A9486+1,A9486)</f>
        <v>84</v>
      </c>
      <c r="B9487">
        <f>MOD(ROW()-24,COUNTA(tblProducts[Description]))+1</f>
        <v>2</v>
      </c>
      <c r="C9487" t="str">
        <f>_xlfn.XLOOKUP(A9487,tblProducts[Column1],tblProducts[Description])</f>
        <v>WITCONOL NS-505K BULK</v>
      </c>
      <c r="D9487" t="str">
        <f>_xlfn.XLOOKUP(B9487,tblProducts[Column1],tblProducts[Description])</f>
        <v>ARMOSTAT 300 BULK</v>
      </c>
      <c r="E9487" t="s">
        <v>9</v>
      </c>
      <c r="F9487" t="s">
        <v>12</v>
      </c>
      <c r="G9487" t="s">
        <v>7</v>
      </c>
      <c r="H9487" t="s">
        <v>8</v>
      </c>
      <c r="I9487">
        <f t="shared" si="152"/>
        <v>2</v>
      </c>
    </row>
    <row r="9488" spans="1:9">
      <c r="A9488">
        <f>IF(MOD(ROW()-24,COUNTA(tblProducts[Description]))=0,A9487+1,A9487)</f>
        <v>84</v>
      </c>
      <c r="B9488">
        <f>MOD(ROW()-24,COUNTA(tblProducts[Description]))+1</f>
        <v>3</v>
      </c>
      <c r="C9488" t="str">
        <f>_xlfn.XLOOKUP(A9488,tblProducts[Column1],tblProducts[Description])</f>
        <v>WITCONOL NS-505K BULK</v>
      </c>
      <c r="D9488" t="str">
        <f>_xlfn.XLOOKUP(B9488,tblProducts[Column1],tblProducts[Description])</f>
        <v>ARMOSTAT 400 BULK</v>
      </c>
      <c r="E9488" t="s">
        <v>9</v>
      </c>
      <c r="F9488" t="s">
        <v>12</v>
      </c>
      <c r="G9488" t="s">
        <v>7</v>
      </c>
      <c r="H9488" t="s">
        <v>8</v>
      </c>
      <c r="I9488">
        <f t="shared" si="152"/>
        <v>2</v>
      </c>
    </row>
    <row r="9489" spans="1:9">
      <c r="A9489">
        <f>IF(MOD(ROW()-24,COUNTA(tblProducts[Description]))=0,A9488+1,A9488)</f>
        <v>84</v>
      </c>
      <c r="B9489">
        <f>MOD(ROW()-24,COUNTA(tblProducts[Description]))+1</f>
        <v>4</v>
      </c>
      <c r="C9489" t="str">
        <f>_xlfn.XLOOKUP(A9489,tblProducts[Column1],tblProducts[Description])</f>
        <v>WITCONOL NS-505K BULK</v>
      </c>
      <c r="D9489" t="str">
        <f>_xlfn.XLOOKUP(B9489,tblProducts[Column1],tblProducts[Description])</f>
        <v>ARMOSTAT 410 LM BULK</v>
      </c>
      <c r="E9489" t="s">
        <v>9</v>
      </c>
      <c r="F9489" t="s">
        <v>12</v>
      </c>
      <c r="G9489" t="s">
        <v>7</v>
      </c>
      <c r="H9489" t="s">
        <v>8</v>
      </c>
      <c r="I9489">
        <f t="shared" si="152"/>
        <v>2</v>
      </c>
    </row>
    <row r="9490" spans="1:9">
      <c r="A9490">
        <f>IF(MOD(ROW()-24,COUNTA(tblProducts[Description]))=0,A9489+1,A9489)</f>
        <v>84</v>
      </c>
      <c r="B9490">
        <f>MOD(ROW()-24,COUNTA(tblProducts[Description]))+1</f>
        <v>5</v>
      </c>
      <c r="C9490" t="str">
        <f>_xlfn.XLOOKUP(A9490,tblProducts[Column1],tblProducts[Description])</f>
        <v>WITCONOL NS-505K BULK</v>
      </c>
      <c r="D9490" t="str">
        <f>_xlfn.XLOOKUP(B9490,tblProducts[Column1],tblProducts[Description])</f>
        <v>ARMUL HE 5070 BULK</v>
      </c>
      <c r="E9490" t="s">
        <v>9</v>
      </c>
      <c r="F9490" t="s">
        <v>12</v>
      </c>
      <c r="G9490" t="s">
        <v>7</v>
      </c>
      <c r="H9490" t="s">
        <v>8</v>
      </c>
      <c r="I9490">
        <f t="shared" si="152"/>
        <v>2</v>
      </c>
    </row>
    <row r="9491" spans="1:9">
      <c r="A9491">
        <f>IF(MOD(ROW()-24,COUNTA(tblProducts[Description]))=0,A9490+1,A9490)</f>
        <v>84</v>
      </c>
      <c r="B9491">
        <f>MOD(ROW()-24,COUNTA(tblProducts[Description]))+1</f>
        <v>6</v>
      </c>
      <c r="C9491" t="str">
        <f>_xlfn.XLOOKUP(A9491,tblProducts[Column1],tblProducts[Description])</f>
        <v>WITCONOL NS-505K BULK</v>
      </c>
      <c r="D9491" t="str">
        <f>_xlfn.XLOOKUP(B9491,tblProducts[Column1],tblProducts[Description])</f>
        <v>BEROL 260 BULK</v>
      </c>
      <c r="E9491" t="s">
        <v>9</v>
      </c>
      <c r="F9491" t="s">
        <v>12</v>
      </c>
      <c r="G9491" t="s">
        <v>7</v>
      </c>
      <c r="H9491" t="s">
        <v>8</v>
      </c>
      <c r="I9491">
        <f t="shared" si="152"/>
        <v>2</v>
      </c>
    </row>
    <row r="9492" spans="1:9">
      <c r="A9492">
        <f>IF(MOD(ROW()-24,COUNTA(tblProducts[Description]))=0,A9491+1,A9491)</f>
        <v>84</v>
      </c>
      <c r="B9492">
        <f>MOD(ROW()-24,COUNTA(tblProducts[Description]))+1</f>
        <v>7</v>
      </c>
      <c r="C9492" t="str">
        <f>_xlfn.XLOOKUP(A9492,tblProducts[Column1],tblProducts[Description])</f>
        <v>WITCONOL NS-505K BULK</v>
      </c>
      <c r="D9492" t="str">
        <f>_xlfn.XLOOKUP(B9492,tblProducts[Column1],tblProducts[Description])</f>
        <v>BEROL 266 BULK</v>
      </c>
      <c r="E9492" t="s">
        <v>9</v>
      </c>
      <c r="F9492" t="s">
        <v>12</v>
      </c>
      <c r="G9492" t="s">
        <v>7</v>
      </c>
      <c r="H9492" t="s">
        <v>8</v>
      </c>
      <c r="I9492">
        <f t="shared" si="152"/>
        <v>2</v>
      </c>
    </row>
    <row r="9493" spans="1:9">
      <c r="A9493">
        <f>IF(MOD(ROW()-24,COUNTA(tblProducts[Description]))=0,A9492+1,A9492)</f>
        <v>84</v>
      </c>
      <c r="B9493">
        <f>MOD(ROW()-24,COUNTA(tblProducts[Description]))+1</f>
        <v>8</v>
      </c>
      <c r="C9493" t="str">
        <f>_xlfn.XLOOKUP(A9493,tblProducts[Column1],tblProducts[Description])</f>
        <v>WITCONOL NS-505K BULK</v>
      </c>
      <c r="D9493" t="str">
        <f>_xlfn.XLOOKUP(B9493,tblProducts[Column1],tblProducts[Description])</f>
        <v>BEROL 266V BULK</v>
      </c>
      <c r="E9493" t="s">
        <v>9</v>
      </c>
      <c r="F9493" t="s">
        <v>12</v>
      </c>
      <c r="G9493" t="s">
        <v>7</v>
      </c>
      <c r="H9493" t="s">
        <v>8</v>
      </c>
      <c r="I9493">
        <f t="shared" si="152"/>
        <v>2</v>
      </c>
    </row>
    <row r="9494" spans="1:9">
      <c r="A9494">
        <f>IF(MOD(ROW()-24,COUNTA(tblProducts[Description]))=0,A9493+1,A9493)</f>
        <v>84</v>
      </c>
      <c r="B9494">
        <f>MOD(ROW()-24,COUNTA(tblProducts[Description]))+1</f>
        <v>9</v>
      </c>
      <c r="C9494" t="str">
        <f>_xlfn.XLOOKUP(A9494,tblProducts[Column1],tblProducts[Description])</f>
        <v>WITCONOL NS-505K BULK</v>
      </c>
      <c r="D9494" t="str">
        <f>_xlfn.XLOOKUP(B9494,tblProducts[Column1],tblProducts[Description])</f>
        <v>BEROL 467 BULK</v>
      </c>
      <c r="E9494" t="s">
        <v>9</v>
      </c>
      <c r="F9494" t="s">
        <v>12</v>
      </c>
      <c r="G9494" t="s">
        <v>7</v>
      </c>
      <c r="H9494" t="s">
        <v>8</v>
      </c>
      <c r="I9494">
        <f t="shared" si="152"/>
        <v>2</v>
      </c>
    </row>
    <row r="9495" spans="1:9">
      <c r="A9495">
        <f>IF(MOD(ROW()-24,COUNTA(tblProducts[Description]))=0,A9494+1,A9494)</f>
        <v>84</v>
      </c>
      <c r="B9495">
        <f>MOD(ROW()-24,COUNTA(tblProducts[Description]))+1</f>
        <v>10</v>
      </c>
      <c r="C9495" t="str">
        <f>_xlfn.XLOOKUP(A9495,tblProducts[Column1],tblProducts[Description])</f>
        <v>WITCONOL NS-505K BULK</v>
      </c>
      <c r="D9495" t="str">
        <f>_xlfn.XLOOKUP(B9495,tblProducts[Column1],tblProducts[Description])</f>
        <v>BEROL OX 91-6 BULK</v>
      </c>
      <c r="E9495" t="s">
        <v>9</v>
      </c>
      <c r="F9495" t="s">
        <v>12</v>
      </c>
      <c r="G9495" t="s">
        <v>7</v>
      </c>
      <c r="H9495" t="s">
        <v>8</v>
      </c>
      <c r="I9495">
        <f t="shared" si="152"/>
        <v>2</v>
      </c>
    </row>
    <row r="9496" spans="1:9">
      <c r="A9496">
        <f>IF(MOD(ROW()-24,COUNTA(tblProducts[Description]))=0,A9495+1,A9495)</f>
        <v>84</v>
      </c>
      <c r="B9496">
        <f>MOD(ROW()-24,COUNTA(tblProducts[Description]))+1</f>
        <v>11</v>
      </c>
      <c r="C9496" t="str">
        <f>_xlfn.XLOOKUP(A9496,tblProducts[Column1],tblProducts[Description])</f>
        <v>WITCONOL NS-505K BULK</v>
      </c>
      <c r="D9496" t="str">
        <f>_xlfn.XLOOKUP(B9496,tblProducts[Column1],tblProducts[Description])</f>
        <v>C-5635 BULK</v>
      </c>
      <c r="E9496" t="s">
        <v>9</v>
      </c>
      <c r="F9496" t="s">
        <v>12</v>
      </c>
      <c r="G9496" t="s">
        <v>7</v>
      </c>
      <c r="H9496" t="s">
        <v>8</v>
      </c>
      <c r="I9496">
        <f t="shared" ref="I9496:I9559" si="153">IF(E9496="NO",0,IF(F9496="HEEL WASH",1.5,2))+IF(G9496="NO",0,2)</f>
        <v>2</v>
      </c>
    </row>
    <row r="9497" spans="1:9">
      <c r="A9497">
        <f>IF(MOD(ROW()-24,COUNTA(tblProducts[Description]))=0,A9496+1,A9496)</f>
        <v>84</v>
      </c>
      <c r="B9497">
        <f>MOD(ROW()-24,COUNTA(tblProducts[Description]))+1</f>
        <v>12</v>
      </c>
      <c r="C9497" t="str">
        <f>_xlfn.XLOOKUP(A9497,tblProducts[Column1],tblProducts[Description])</f>
        <v>WITCONOL NS-505K BULK</v>
      </c>
      <c r="D9497" t="str">
        <f>_xlfn.XLOOKUP(B9497,tblProducts[Column1],tblProducts[Description])</f>
        <v>C-6290 BULK</v>
      </c>
      <c r="E9497" t="s">
        <v>9</v>
      </c>
      <c r="F9497" t="s">
        <v>12</v>
      </c>
      <c r="G9497" t="s">
        <v>7</v>
      </c>
      <c r="H9497" t="s">
        <v>8</v>
      </c>
      <c r="I9497">
        <f t="shared" si="153"/>
        <v>2</v>
      </c>
    </row>
    <row r="9498" spans="1:9">
      <c r="A9498">
        <f>IF(MOD(ROW()-24,COUNTA(tblProducts[Description]))=0,A9497+1,A9497)</f>
        <v>84</v>
      </c>
      <c r="B9498">
        <f>MOD(ROW()-24,COUNTA(tblProducts[Description]))+1</f>
        <v>13</v>
      </c>
      <c r="C9498" t="str">
        <f>_xlfn.XLOOKUP(A9498,tblProducts[Column1],tblProducts[Description])</f>
        <v>WITCONOL NS-505K BULK</v>
      </c>
      <c r="D9498" t="str">
        <f>_xlfn.XLOOKUP(B9498,tblProducts[Column1],tblProducts[Description])</f>
        <v>C-6385 BULK</v>
      </c>
      <c r="E9498" t="s">
        <v>9</v>
      </c>
      <c r="F9498" t="s">
        <v>12</v>
      </c>
      <c r="G9498" t="s">
        <v>7</v>
      </c>
      <c r="H9498" t="s">
        <v>8</v>
      </c>
      <c r="I9498">
        <f t="shared" si="153"/>
        <v>2</v>
      </c>
    </row>
    <row r="9499" spans="1:9">
      <c r="A9499">
        <f>IF(MOD(ROW()-24,COUNTA(tblProducts[Description]))=0,A9498+1,A9498)</f>
        <v>84</v>
      </c>
      <c r="B9499">
        <f>MOD(ROW()-24,COUNTA(tblProducts[Description]))+1</f>
        <v>14</v>
      </c>
      <c r="C9499" t="str">
        <f>_xlfn.XLOOKUP(A9499,tblProducts[Column1],tblProducts[Description])</f>
        <v>WITCONOL NS-505K BULK</v>
      </c>
      <c r="D9499" t="str">
        <f>_xlfn.XLOOKUP(B9499,tblProducts[Column1],tblProducts[Description])</f>
        <v>C-6427 BULK</v>
      </c>
      <c r="E9499" t="s">
        <v>9</v>
      </c>
      <c r="F9499" t="s">
        <v>12</v>
      </c>
      <c r="G9499" t="s">
        <v>7</v>
      </c>
      <c r="H9499" t="s">
        <v>13</v>
      </c>
      <c r="I9499">
        <f t="shared" si="153"/>
        <v>2</v>
      </c>
    </row>
    <row r="9500" spans="1:9">
      <c r="A9500">
        <f>IF(MOD(ROW()-24,COUNTA(tblProducts[Description]))=0,A9499+1,A9499)</f>
        <v>84</v>
      </c>
      <c r="B9500">
        <f>MOD(ROW()-24,COUNTA(tblProducts[Description]))+1</f>
        <v>15</v>
      </c>
      <c r="C9500" t="str">
        <f>_xlfn.XLOOKUP(A9500,tblProducts[Column1],tblProducts[Description])</f>
        <v>WITCONOL NS-505K BULK</v>
      </c>
      <c r="D9500" t="str">
        <f>_xlfn.XLOOKUP(B9500,tblProducts[Column1],tblProducts[Description])</f>
        <v>EMULPON CO-200 BULK</v>
      </c>
      <c r="E9500" t="s">
        <v>9</v>
      </c>
      <c r="F9500" t="s">
        <v>12</v>
      </c>
      <c r="G9500" t="s">
        <v>7</v>
      </c>
      <c r="H9500" t="s">
        <v>8</v>
      </c>
      <c r="I9500">
        <f t="shared" si="153"/>
        <v>2</v>
      </c>
    </row>
    <row r="9501" spans="1:9">
      <c r="A9501">
        <f>IF(MOD(ROW()-24,COUNTA(tblProducts[Description]))=0,A9500+1,A9500)</f>
        <v>84</v>
      </c>
      <c r="B9501">
        <f>MOD(ROW()-24,COUNTA(tblProducts[Description]))+1</f>
        <v>16</v>
      </c>
      <c r="C9501" t="str">
        <f>_xlfn.XLOOKUP(A9501,tblProducts[Column1],tblProducts[Description])</f>
        <v>WITCONOL NS-505K BULK</v>
      </c>
      <c r="D9501" t="str">
        <f>_xlfn.XLOOKUP(B9501,tblProducts[Column1],tblProducts[Description])</f>
        <v>EMULPON CO-360 BULK</v>
      </c>
      <c r="E9501" t="s">
        <v>9</v>
      </c>
      <c r="F9501" t="s">
        <v>12</v>
      </c>
      <c r="G9501" t="s">
        <v>7</v>
      </c>
      <c r="H9501" t="s">
        <v>8</v>
      </c>
      <c r="I9501">
        <f t="shared" si="153"/>
        <v>2</v>
      </c>
    </row>
    <row r="9502" spans="1:9">
      <c r="A9502">
        <f>IF(MOD(ROW()-24,COUNTA(tblProducts[Description]))=0,A9501+1,A9501)</f>
        <v>84</v>
      </c>
      <c r="B9502">
        <f>MOD(ROW()-24,COUNTA(tblProducts[Description]))+1</f>
        <v>17</v>
      </c>
      <c r="C9502" t="str">
        <f>_xlfn.XLOOKUP(A9502,tblProducts[Column1],tblProducts[Description])</f>
        <v>WITCONOL NS-505K BULK</v>
      </c>
      <c r="D9502" t="str">
        <f>_xlfn.XLOOKUP(B9502,tblProducts[Column1],tblProducts[Description])</f>
        <v>EMULPON CO-550 BULK</v>
      </c>
      <c r="E9502" t="s">
        <v>9</v>
      </c>
      <c r="F9502" t="s">
        <v>12</v>
      </c>
      <c r="G9502" t="s">
        <v>7</v>
      </c>
      <c r="H9502" t="s">
        <v>8</v>
      </c>
      <c r="I9502">
        <f t="shared" si="153"/>
        <v>2</v>
      </c>
    </row>
    <row r="9503" spans="1:9">
      <c r="A9503">
        <f>IF(MOD(ROW()-24,COUNTA(tblProducts[Description]))=0,A9502+1,A9502)</f>
        <v>84</v>
      </c>
      <c r="B9503">
        <f>MOD(ROW()-24,COUNTA(tblProducts[Description]))+1</f>
        <v>18</v>
      </c>
      <c r="C9503" t="str">
        <f>_xlfn.XLOOKUP(A9503,tblProducts[Column1],tblProducts[Description])</f>
        <v>WITCONOL NS-505K BULK</v>
      </c>
      <c r="D9503" t="str">
        <f>_xlfn.XLOOKUP(B9503,tblProducts[Column1],tblProducts[Description])</f>
        <v>ETHODUOMEEN HT/13 BULK</v>
      </c>
      <c r="E9503" t="s">
        <v>9</v>
      </c>
      <c r="F9503" t="s">
        <v>12</v>
      </c>
      <c r="G9503" t="s">
        <v>7</v>
      </c>
      <c r="H9503" t="s">
        <v>8</v>
      </c>
      <c r="I9503">
        <f t="shared" si="153"/>
        <v>2</v>
      </c>
    </row>
    <row r="9504" spans="1:9">
      <c r="A9504">
        <f>IF(MOD(ROW()-24,COUNTA(tblProducts[Description]))=0,A9503+1,A9503)</f>
        <v>84</v>
      </c>
      <c r="B9504">
        <f>MOD(ROW()-24,COUNTA(tblProducts[Description]))+1</f>
        <v>19</v>
      </c>
      <c r="C9504" t="str">
        <f>_xlfn.XLOOKUP(A9504,tblProducts[Column1],tblProducts[Description])</f>
        <v>WITCONOL NS-505K BULK</v>
      </c>
      <c r="D9504" t="str">
        <f>_xlfn.XLOOKUP(B9504,tblProducts[Column1],tblProducts[Description])</f>
        <v>ETHODUOMEEN T/13 BULK</v>
      </c>
      <c r="E9504" t="s">
        <v>9</v>
      </c>
      <c r="F9504" t="s">
        <v>12</v>
      </c>
      <c r="G9504" t="s">
        <v>7</v>
      </c>
      <c r="H9504" t="s">
        <v>8</v>
      </c>
      <c r="I9504">
        <f t="shared" si="153"/>
        <v>2</v>
      </c>
    </row>
    <row r="9505" spans="1:9">
      <c r="A9505">
        <f>IF(MOD(ROW()-24,COUNTA(tblProducts[Description]))=0,A9504+1,A9504)</f>
        <v>84</v>
      </c>
      <c r="B9505">
        <f>MOD(ROW()-24,COUNTA(tblProducts[Description]))+1</f>
        <v>20</v>
      </c>
      <c r="C9505" t="str">
        <f>_xlfn.XLOOKUP(A9505,tblProducts[Column1],tblProducts[Description])</f>
        <v>WITCONOL NS-505K BULK</v>
      </c>
      <c r="D9505" t="str">
        <f>_xlfn.XLOOKUP(B9505,tblProducts[Column1],tblProducts[Description])</f>
        <v>ETHODUOMEEN T/13N BULK</v>
      </c>
      <c r="E9505" t="s">
        <v>9</v>
      </c>
      <c r="F9505" t="s">
        <v>12</v>
      </c>
      <c r="G9505" t="s">
        <v>7</v>
      </c>
      <c r="H9505" t="s">
        <v>8</v>
      </c>
      <c r="I9505">
        <f t="shared" si="153"/>
        <v>2</v>
      </c>
    </row>
    <row r="9506" spans="1:9">
      <c r="A9506">
        <f>IF(MOD(ROW()-24,COUNTA(tblProducts[Description]))=0,A9505+1,A9505)</f>
        <v>84</v>
      </c>
      <c r="B9506">
        <f>MOD(ROW()-24,COUNTA(tblProducts[Description]))+1</f>
        <v>21</v>
      </c>
      <c r="C9506" t="str">
        <f>_xlfn.XLOOKUP(A9506,tblProducts[Column1],tblProducts[Description])</f>
        <v>WITCONOL NS-505K BULK</v>
      </c>
      <c r="D9506" t="str">
        <f>_xlfn.XLOOKUP(B9506,tblProducts[Column1],tblProducts[Description])</f>
        <v>ETHODUOMEEN T/20 BULK</v>
      </c>
      <c r="E9506" t="s">
        <v>9</v>
      </c>
      <c r="F9506" t="s">
        <v>12</v>
      </c>
      <c r="G9506" t="s">
        <v>7</v>
      </c>
      <c r="H9506" t="s">
        <v>8</v>
      </c>
      <c r="I9506">
        <f t="shared" si="153"/>
        <v>2</v>
      </c>
    </row>
    <row r="9507" spans="1:9">
      <c r="A9507">
        <f>IF(MOD(ROW()-24,COUNTA(tblProducts[Description]))=0,A9506+1,A9506)</f>
        <v>84</v>
      </c>
      <c r="B9507">
        <f>MOD(ROW()-24,COUNTA(tblProducts[Description]))+1</f>
        <v>22</v>
      </c>
      <c r="C9507" t="str">
        <f>_xlfn.XLOOKUP(A9507,tblProducts[Column1],tblProducts[Description])</f>
        <v>WITCONOL NS-505K BULK</v>
      </c>
      <c r="D9507" t="str">
        <f>_xlfn.XLOOKUP(B9507,tblProducts[Column1],tblProducts[Description])</f>
        <v>ETHODUOMEEN T/25 BULK</v>
      </c>
      <c r="E9507" t="s">
        <v>9</v>
      </c>
      <c r="F9507" t="s">
        <v>12</v>
      </c>
      <c r="G9507" t="s">
        <v>7</v>
      </c>
      <c r="H9507" t="s">
        <v>8</v>
      </c>
      <c r="I9507">
        <f t="shared" si="153"/>
        <v>2</v>
      </c>
    </row>
    <row r="9508" spans="1:9">
      <c r="A9508">
        <f>IF(MOD(ROW()-24,COUNTA(tblProducts[Description]))=0,A9507+1,A9507)</f>
        <v>84</v>
      </c>
      <c r="B9508">
        <f>MOD(ROW()-24,COUNTA(tblProducts[Description]))+1</f>
        <v>23</v>
      </c>
      <c r="C9508" t="str">
        <f>_xlfn.XLOOKUP(A9508,tblProducts[Column1],tblProducts[Description])</f>
        <v>WITCONOL NS-505K BULK</v>
      </c>
      <c r="D9508" t="str">
        <f>_xlfn.XLOOKUP(B9508,tblProducts[Column1],tblProducts[Description])</f>
        <v>ETHOFAT 242/25 BULK</v>
      </c>
      <c r="E9508" t="s">
        <v>9</v>
      </c>
      <c r="F9508" t="s">
        <v>12</v>
      </c>
      <c r="G9508" t="s">
        <v>9</v>
      </c>
      <c r="H9508" t="s">
        <v>11</v>
      </c>
      <c r="I9508">
        <f t="shared" si="153"/>
        <v>4</v>
      </c>
    </row>
    <row r="9509" spans="1:9">
      <c r="A9509">
        <f>IF(MOD(ROW()-24,COUNTA(tblProducts[Description]))=0,A9508+1,A9508)</f>
        <v>84</v>
      </c>
      <c r="B9509">
        <f>MOD(ROW()-24,COUNTA(tblProducts[Description]))+1</f>
        <v>24</v>
      </c>
      <c r="C9509" t="str">
        <f>_xlfn.XLOOKUP(A9509,tblProducts[Column1],tblProducts[Description])</f>
        <v>WITCONOL NS-505K BULK</v>
      </c>
      <c r="D9509" t="str">
        <f>_xlfn.XLOOKUP(B9509,tblProducts[Column1],tblProducts[Description])</f>
        <v>ETHOMEEN C/12S BULK</v>
      </c>
      <c r="E9509" t="s">
        <v>9</v>
      </c>
      <c r="F9509" t="s">
        <v>12</v>
      </c>
      <c r="G9509" t="s">
        <v>9</v>
      </c>
      <c r="H9509" t="s">
        <v>11</v>
      </c>
      <c r="I9509">
        <f t="shared" si="153"/>
        <v>4</v>
      </c>
    </row>
    <row r="9510" spans="1:9">
      <c r="A9510">
        <f>IF(MOD(ROW()-24,COUNTA(tblProducts[Description]))=0,A9509+1,A9509)</f>
        <v>84</v>
      </c>
      <c r="B9510">
        <f>MOD(ROW()-24,COUNTA(tblProducts[Description]))+1</f>
        <v>25</v>
      </c>
      <c r="C9510" t="str">
        <f>_xlfn.XLOOKUP(A9510,tblProducts[Column1],tblProducts[Description])</f>
        <v>WITCONOL NS-505K BULK</v>
      </c>
      <c r="D9510" t="str">
        <f>_xlfn.XLOOKUP(B9510,tblProducts[Column1],tblProducts[Description])</f>
        <v>ETHOMEEN 18/12 BULK</v>
      </c>
      <c r="E9510" t="s">
        <v>9</v>
      </c>
      <c r="F9510" t="s">
        <v>12</v>
      </c>
      <c r="G9510" t="s">
        <v>9</v>
      </c>
      <c r="H9510" t="s">
        <v>11</v>
      </c>
      <c r="I9510">
        <f t="shared" si="153"/>
        <v>4</v>
      </c>
    </row>
    <row r="9511" spans="1:9">
      <c r="A9511">
        <f>IF(MOD(ROW()-24,COUNTA(tblProducts[Description]))=0,A9510+1,A9510)</f>
        <v>84</v>
      </c>
      <c r="B9511">
        <f>MOD(ROW()-24,COUNTA(tblProducts[Description]))+1</f>
        <v>26</v>
      </c>
      <c r="C9511" t="str">
        <f>_xlfn.XLOOKUP(A9511,tblProducts[Column1],tblProducts[Description])</f>
        <v>WITCONOL NS-505K BULK</v>
      </c>
      <c r="D9511" t="str">
        <f>_xlfn.XLOOKUP(B9511,tblProducts[Column1],tblProducts[Description])</f>
        <v>ETHOMEEN 18/25 BULK</v>
      </c>
      <c r="E9511" t="s">
        <v>9</v>
      </c>
      <c r="F9511" t="s">
        <v>12</v>
      </c>
      <c r="G9511" t="s">
        <v>7</v>
      </c>
      <c r="H9511" t="s">
        <v>8</v>
      </c>
      <c r="I9511">
        <f t="shared" si="153"/>
        <v>2</v>
      </c>
    </row>
    <row r="9512" spans="1:9">
      <c r="A9512">
        <f>IF(MOD(ROW()-24,COUNTA(tblProducts[Description]))=0,A9511+1,A9511)</f>
        <v>84</v>
      </c>
      <c r="B9512">
        <f>MOD(ROW()-24,COUNTA(tblProducts[Description]))+1</f>
        <v>27</v>
      </c>
      <c r="C9512" t="str">
        <f>_xlfn.XLOOKUP(A9512,tblProducts[Column1],tblProducts[Description])</f>
        <v>WITCONOL NS-505K BULK</v>
      </c>
      <c r="D9512" t="str">
        <f>_xlfn.XLOOKUP(B9512,tblProducts[Column1],tblProducts[Description])</f>
        <v>ETHOMEEN C/12 BULK</v>
      </c>
      <c r="E9512" t="s">
        <v>9</v>
      </c>
      <c r="F9512" t="s">
        <v>12</v>
      </c>
      <c r="G9512" t="s">
        <v>7</v>
      </c>
      <c r="H9512" t="s">
        <v>13</v>
      </c>
      <c r="I9512">
        <f t="shared" si="153"/>
        <v>2</v>
      </c>
    </row>
    <row r="9513" spans="1:9">
      <c r="A9513">
        <f>IF(MOD(ROW()-24,COUNTA(tblProducts[Description]))=0,A9512+1,A9512)</f>
        <v>84</v>
      </c>
      <c r="B9513">
        <f>MOD(ROW()-24,COUNTA(tblProducts[Description]))+1</f>
        <v>28</v>
      </c>
      <c r="C9513" t="str">
        <f>_xlfn.XLOOKUP(A9513,tblProducts[Column1],tblProducts[Description])</f>
        <v>WITCONOL NS-505K BULK</v>
      </c>
      <c r="D9513" t="str">
        <f>_xlfn.XLOOKUP(B9513,tblProducts[Column1],tblProducts[Description])</f>
        <v>ETHOMEEN C/12 M BULK</v>
      </c>
      <c r="E9513" t="s">
        <v>9</v>
      </c>
      <c r="F9513" t="s">
        <v>12</v>
      </c>
      <c r="G9513" t="s">
        <v>7</v>
      </c>
      <c r="H9513" t="s">
        <v>13</v>
      </c>
      <c r="I9513">
        <f t="shared" si="153"/>
        <v>2</v>
      </c>
    </row>
    <row r="9514" spans="1:9">
      <c r="A9514">
        <f>IF(MOD(ROW()-24,COUNTA(tblProducts[Description]))=0,A9513+1,A9513)</f>
        <v>84</v>
      </c>
      <c r="B9514">
        <f>MOD(ROW()-24,COUNTA(tblProducts[Description]))+1</f>
        <v>29</v>
      </c>
      <c r="C9514" t="str">
        <f>_xlfn.XLOOKUP(A9514,tblProducts[Column1],tblProducts[Description])</f>
        <v>WITCONOL NS-505K BULK</v>
      </c>
      <c r="D9514" t="str">
        <f>_xlfn.XLOOKUP(B9514,tblProducts[Column1],tblProducts[Description])</f>
        <v>ETHOMEEN C/12 SUN BULK</v>
      </c>
      <c r="E9514" t="s">
        <v>9</v>
      </c>
      <c r="F9514" t="s">
        <v>12</v>
      </c>
      <c r="G9514" t="s">
        <v>7</v>
      </c>
      <c r="H9514" t="s">
        <v>13</v>
      </c>
      <c r="I9514">
        <f t="shared" si="153"/>
        <v>2</v>
      </c>
    </row>
    <row r="9515" spans="1:9">
      <c r="A9515">
        <f>IF(MOD(ROW()-24,COUNTA(tblProducts[Description]))=0,A9514+1,A9514)</f>
        <v>84</v>
      </c>
      <c r="B9515">
        <f>MOD(ROW()-24,COUNTA(tblProducts[Description]))+1</f>
        <v>30</v>
      </c>
      <c r="C9515" t="str">
        <f>_xlfn.XLOOKUP(A9515,tblProducts[Column1],tblProducts[Description])</f>
        <v>WITCONOL NS-505K BULK</v>
      </c>
      <c r="D9515" t="str">
        <f>_xlfn.XLOOKUP(B9515,tblProducts[Column1],tblProducts[Description])</f>
        <v>ETHOMEEN C/12 UN BULK</v>
      </c>
      <c r="E9515" t="s">
        <v>9</v>
      </c>
      <c r="F9515" t="s">
        <v>12</v>
      </c>
      <c r="G9515" t="s">
        <v>7</v>
      </c>
      <c r="H9515" t="s">
        <v>8</v>
      </c>
      <c r="I9515">
        <f t="shared" si="153"/>
        <v>2</v>
      </c>
    </row>
    <row r="9516" spans="1:9">
      <c r="A9516">
        <f>IF(MOD(ROW()-24,COUNTA(tblProducts[Description]))=0,A9515+1,A9515)</f>
        <v>84</v>
      </c>
      <c r="B9516">
        <f>MOD(ROW()-24,COUNTA(tblProducts[Description]))+1</f>
        <v>31</v>
      </c>
      <c r="C9516" t="str">
        <f>_xlfn.XLOOKUP(A9516,tblProducts[Column1],tblProducts[Description])</f>
        <v>WITCONOL NS-505K BULK</v>
      </c>
      <c r="D9516" t="str">
        <f>_xlfn.XLOOKUP(B9516,tblProducts[Column1],tblProducts[Description])</f>
        <v>ETHOMEEN C/15 BULK</v>
      </c>
      <c r="E9516" t="s">
        <v>9</v>
      </c>
      <c r="F9516" t="s">
        <v>12</v>
      </c>
      <c r="G9516" t="s">
        <v>7</v>
      </c>
      <c r="H9516" t="s">
        <v>8</v>
      </c>
      <c r="I9516">
        <f t="shared" si="153"/>
        <v>2</v>
      </c>
    </row>
    <row r="9517" spans="1:9">
      <c r="A9517">
        <f>IF(MOD(ROW()-24,COUNTA(tblProducts[Description]))=0,A9516+1,A9516)</f>
        <v>84</v>
      </c>
      <c r="B9517">
        <f>MOD(ROW()-24,COUNTA(tblProducts[Description]))+1</f>
        <v>32</v>
      </c>
      <c r="C9517" t="str">
        <f>_xlfn.XLOOKUP(A9517,tblProducts[Column1],tblProducts[Description])</f>
        <v>WITCONOL NS-505K BULK</v>
      </c>
      <c r="D9517" t="str">
        <f>_xlfn.XLOOKUP(B9517,tblProducts[Column1],tblProducts[Description])</f>
        <v>ETHOMEEN C/17 BULK</v>
      </c>
      <c r="E9517" t="s">
        <v>9</v>
      </c>
      <c r="F9517" t="s">
        <v>12</v>
      </c>
      <c r="G9517" t="s">
        <v>7</v>
      </c>
      <c r="H9517" t="s">
        <v>8</v>
      </c>
      <c r="I9517">
        <f t="shared" si="153"/>
        <v>2</v>
      </c>
    </row>
    <row r="9518" spans="1:9">
      <c r="A9518">
        <f>IF(MOD(ROW()-24,COUNTA(tblProducts[Description]))=0,A9517+1,A9517)</f>
        <v>84</v>
      </c>
      <c r="B9518">
        <f>MOD(ROW()-24,COUNTA(tblProducts[Description]))+1</f>
        <v>33</v>
      </c>
      <c r="C9518" t="str">
        <f>_xlfn.XLOOKUP(A9518,tblProducts[Column1],tblProducts[Description])</f>
        <v>WITCONOL NS-505K BULK</v>
      </c>
      <c r="D9518" t="str">
        <f>_xlfn.XLOOKUP(B9518,tblProducts[Column1],tblProducts[Description])</f>
        <v>ETHOMEEN C/25A BULK</v>
      </c>
      <c r="E9518" t="s">
        <v>9</v>
      </c>
      <c r="F9518" t="s">
        <v>12</v>
      </c>
      <c r="G9518" t="s">
        <v>7</v>
      </c>
      <c r="H9518" t="s">
        <v>8</v>
      </c>
      <c r="I9518">
        <f t="shared" si="153"/>
        <v>2</v>
      </c>
    </row>
    <row r="9519" spans="1:9">
      <c r="A9519">
        <f>IF(MOD(ROW()-24,COUNTA(tblProducts[Description]))=0,A9518+1,A9518)</f>
        <v>84</v>
      </c>
      <c r="B9519">
        <f>MOD(ROW()-24,COUNTA(tblProducts[Description]))+1</f>
        <v>34</v>
      </c>
      <c r="C9519" t="str">
        <f>_xlfn.XLOOKUP(A9519,tblProducts[Column1],tblProducts[Description])</f>
        <v>WITCONOL NS-505K BULK</v>
      </c>
      <c r="D9519" t="str">
        <f>_xlfn.XLOOKUP(B9519,tblProducts[Column1],tblProducts[Description])</f>
        <v>ETHOMEEN C/25A S BULK</v>
      </c>
      <c r="E9519" t="s">
        <v>9</v>
      </c>
      <c r="F9519" t="s">
        <v>12</v>
      </c>
      <c r="G9519" t="s">
        <v>7</v>
      </c>
      <c r="H9519" t="s">
        <v>8</v>
      </c>
      <c r="I9519">
        <f t="shared" si="153"/>
        <v>2</v>
      </c>
    </row>
    <row r="9520" spans="1:9">
      <c r="A9520">
        <f>IF(MOD(ROW()-24,COUNTA(tblProducts[Description]))=0,A9519+1,A9519)</f>
        <v>84</v>
      </c>
      <c r="B9520">
        <f>MOD(ROW()-24,COUNTA(tblProducts[Description]))+1</f>
        <v>35</v>
      </c>
      <c r="C9520" t="str">
        <f>_xlfn.XLOOKUP(A9520,tblProducts[Column1],tblProducts[Description])</f>
        <v>WITCONOL NS-505K BULK</v>
      </c>
      <c r="D9520" t="str">
        <f>_xlfn.XLOOKUP(B9520,tblProducts[Column1],tblProducts[Description])</f>
        <v>ETHOMEEN O/12LC BULK</v>
      </c>
      <c r="E9520" t="s">
        <v>9</v>
      </c>
      <c r="F9520" t="s">
        <v>12</v>
      </c>
      <c r="G9520" t="s">
        <v>7</v>
      </c>
      <c r="H9520" t="s">
        <v>8</v>
      </c>
      <c r="I9520">
        <f t="shared" si="153"/>
        <v>2</v>
      </c>
    </row>
    <row r="9521" spans="1:9">
      <c r="A9521">
        <f>IF(MOD(ROW()-24,COUNTA(tblProducts[Description]))=0,A9520+1,A9520)</f>
        <v>84</v>
      </c>
      <c r="B9521">
        <f>MOD(ROW()-24,COUNTA(tblProducts[Description]))+1</f>
        <v>36</v>
      </c>
      <c r="C9521" t="str">
        <f>_xlfn.XLOOKUP(A9521,tblProducts[Column1],tblProducts[Description])</f>
        <v>WITCONOL NS-505K BULK</v>
      </c>
      <c r="D9521" t="str">
        <f>_xlfn.XLOOKUP(B9521,tblProducts[Column1],tblProducts[Description])</f>
        <v>ETHOMEEN SV/12 BULK</v>
      </c>
      <c r="E9521" t="s">
        <v>9</v>
      </c>
      <c r="F9521" t="s">
        <v>12</v>
      </c>
      <c r="G9521" t="s">
        <v>7</v>
      </c>
      <c r="H9521" t="s">
        <v>8</v>
      </c>
      <c r="I9521">
        <f t="shared" si="153"/>
        <v>2</v>
      </c>
    </row>
    <row r="9522" spans="1:9">
      <c r="A9522">
        <f>IF(MOD(ROW()-24,COUNTA(tblProducts[Description]))=0,A9521+1,A9521)</f>
        <v>84</v>
      </c>
      <c r="B9522">
        <f>MOD(ROW()-24,COUNTA(tblProducts[Description]))+1</f>
        <v>37</v>
      </c>
      <c r="C9522" t="str">
        <f>_xlfn.XLOOKUP(A9522,tblProducts[Column1],tblProducts[Description])</f>
        <v>WITCONOL NS-505K BULK</v>
      </c>
      <c r="D9522" t="str">
        <f>_xlfn.XLOOKUP(B9522,tblProducts[Column1],tblProducts[Description])</f>
        <v>ETHOMEEN SV/15 BULK</v>
      </c>
      <c r="E9522" t="s">
        <v>9</v>
      </c>
      <c r="F9522" t="s">
        <v>12</v>
      </c>
      <c r="G9522" t="s">
        <v>7</v>
      </c>
      <c r="H9522" t="s">
        <v>8</v>
      </c>
      <c r="I9522">
        <f t="shared" si="153"/>
        <v>2</v>
      </c>
    </row>
    <row r="9523" spans="1:9">
      <c r="A9523">
        <f>IF(MOD(ROW()-24,COUNTA(tblProducts[Description]))=0,A9522+1,A9522)</f>
        <v>84</v>
      </c>
      <c r="B9523">
        <f>MOD(ROW()-24,COUNTA(tblProducts[Description]))+1</f>
        <v>38</v>
      </c>
      <c r="C9523" t="str">
        <f>_xlfn.XLOOKUP(A9523,tblProducts[Column1],tblProducts[Description])</f>
        <v>WITCONOL NS-505K BULK</v>
      </c>
      <c r="D9523" t="str">
        <f>_xlfn.XLOOKUP(B9523,tblProducts[Column1],tblProducts[Description])</f>
        <v>ETHOMEEN SV/15C BULK</v>
      </c>
      <c r="E9523" t="s">
        <v>9</v>
      </c>
      <c r="F9523" t="s">
        <v>12</v>
      </c>
      <c r="G9523" t="s">
        <v>7</v>
      </c>
      <c r="H9523" t="s">
        <v>8</v>
      </c>
      <c r="I9523">
        <f t="shared" si="153"/>
        <v>2</v>
      </c>
    </row>
    <row r="9524" spans="1:9">
      <c r="A9524">
        <f>IF(MOD(ROW()-24,COUNTA(tblProducts[Description]))=0,A9523+1,A9523)</f>
        <v>84</v>
      </c>
      <c r="B9524">
        <f>MOD(ROW()-24,COUNTA(tblProducts[Description]))+1</f>
        <v>39</v>
      </c>
      <c r="C9524" t="str">
        <f>_xlfn.XLOOKUP(A9524,tblProducts[Column1],tblProducts[Description])</f>
        <v>WITCONOL NS-505K BULK</v>
      </c>
      <c r="D9524" t="str">
        <f>_xlfn.XLOOKUP(B9524,tblProducts[Column1],tblProducts[Description])</f>
        <v>ETHOMEEN SV/25 BULK</v>
      </c>
      <c r="E9524" t="s">
        <v>9</v>
      </c>
      <c r="F9524" t="s">
        <v>12</v>
      </c>
      <c r="G9524" t="s">
        <v>7</v>
      </c>
      <c r="H9524" t="s">
        <v>8</v>
      </c>
      <c r="I9524">
        <f t="shared" si="153"/>
        <v>2</v>
      </c>
    </row>
    <row r="9525" spans="1:9">
      <c r="A9525">
        <f>IF(MOD(ROW()-24,COUNTA(tblProducts[Description]))=0,A9524+1,A9524)</f>
        <v>84</v>
      </c>
      <c r="B9525">
        <f>MOD(ROW()-24,COUNTA(tblProducts[Description]))+1</f>
        <v>40</v>
      </c>
      <c r="C9525" t="str">
        <f>_xlfn.XLOOKUP(A9525,tblProducts[Column1],tblProducts[Description])</f>
        <v>WITCONOL NS-505K BULK</v>
      </c>
      <c r="D9525" t="str">
        <f>_xlfn.XLOOKUP(B9525,tblProducts[Column1],tblProducts[Description])</f>
        <v>ETHOMEEN T/12 BULK</v>
      </c>
      <c r="E9525" t="s">
        <v>9</v>
      </c>
      <c r="F9525" t="s">
        <v>12</v>
      </c>
      <c r="G9525" t="s">
        <v>7</v>
      </c>
      <c r="H9525" t="s">
        <v>8</v>
      </c>
      <c r="I9525">
        <f t="shared" si="153"/>
        <v>2</v>
      </c>
    </row>
    <row r="9526" spans="1:9">
      <c r="A9526">
        <f>IF(MOD(ROW()-24,COUNTA(tblProducts[Description]))=0,A9525+1,A9525)</f>
        <v>84</v>
      </c>
      <c r="B9526">
        <f>MOD(ROW()-24,COUNTA(tblProducts[Description]))+1</f>
        <v>41</v>
      </c>
      <c r="C9526" t="str">
        <f>_xlfn.XLOOKUP(A9526,tblProducts[Column1],tblProducts[Description])</f>
        <v>WITCONOL NS-505K BULK</v>
      </c>
      <c r="D9526" t="str">
        <f>_xlfn.XLOOKUP(B9526,tblProducts[Column1],tblProducts[Description])</f>
        <v>ETHOMEEN T/13.5 BULK</v>
      </c>
      <c r="E9526" t="s">
        <v>9</v>
      </c>
      <c r="F9526" t="s">
        <v>12</v>
      </c>
      <c r="G9526" t="s">
        <v>7</v>
      </c>
      <c r="H9526" t="s">
        <v>8</v>
      </c>
      <c r="I9526">
        <f t="shared" si="153"/>
        <v>2</v>
      </c>
    </row>
    <row r="9527" spans="1:9">
      <c r="A9527">
        <f>IF(MOD(ROW()-24,COUNTA(tblProducts[Description]))=0,A9526+1,A9526)</f>
        <v>84</v>
      </c>
      <c r="B9527">
        <f>MOD(ROW()-24,COUNTA(tblProducts[Description]))+1</f>
        <v>42</v>
      </c>
      <c r="C9527" t="str">
        <f>_xlfn.XLOOKUP(A9527,tblProducts[Column1],tblProducts[Description])</f>
        <v>WITCONOL NS-505K BULK</v>
      </c>
      <c r="D9527" t="str">
        <f>_xlfn.XLOOKUP(B9527,tblProducts[Column1],tblProducts[Description])</f>
        <v>ETHOMEEN T/15 BULK</v>
      </c>
      <c r="E9527" t="s">
        <v>9</v>
      </c>
      <c r="F9527" t="s">
        <v>12</v>
      </c>
      <c r="G9527" t="s">
        <v>7</v>
      </c>
      <c r="H9527" t="s">
        <v>8</v>
      </c>
      <c r="I9527">
        <f t="shared" si="153"/>
        <v>2</v>
      </c>
    </row>
    <row r="9528" spans="1:9">
      <c r="A9528">
        <f>IF(MOD(ROW()-24,COUNTA(tblProducts[Description]))=0,A9527+1,A9527)</f>
        <v>84</v>
      </c>
      <c r="B9528">
        <f>MOD(ROW()-24,COUNTA(tblProducts[Description]))+1</f>
        <v>43</v>
      </c>
      <c r="C9528" t="str">
        <f>_xlfn.XLOOKUP(A9528,tblProducts[Column1],tblProducts[Description])</f>
        <v>WITCONOL NS-505K BULK</v>
      </c>
      <c r="D9528" t="str">
        <f>_xlfn.XLOOKUP(B9528,tblProducts[Column1],tblProducts[Description])</f>
        <v>ETHOMEEN T/17 BULK</v>
      </c>
      <c r="E9528" t="s">
        <v>9</v>
      </c>
      <c r="F9528" t="s">
        <v>12</v>
      </c>
      <c r="G9528" t="s">
        <v>7</v>
      </c>
      <c r="H9528" t="s">
        <v>8</v>
      </c>
      <c r="I9528">
        <f t="shared" si="153"/>
        <v>2</v>
      </c>
    </row>
    <row r="9529" spans="1:9">
      <c r="A9529">
        <f>IF(MOD(ROW()-24,COUNTA(tblProducts[Description]))=0,A9528+1,A9528)</f>
        <v>84</v>
      </c>
      <c r="B9529">
        <f>MOD(ROW()-24,COUNTA(tblProducts[Description]))+1</f>
        <v>44</v>
      </c>
      <c r="C9529" t="str">
        <f>_xlfn.XLOOKUP(A9529,tblProducts[Column1],tblProducts[Description])</f>
        <v>WITCONOL NS-505K BULK</v>
      </c>
      <c r="D9529" t="str">
        <f>_xlfn.XLOOKUP(B9529,tblProducts[Column1],tblProducts[Description])</f>
        <v>ETHOMEEN T/18 BULK</v>
      </c>
      <c r="E9529" t="s">
        <v>9</v>
      </c>
      <c r="F9529" t="s">
        <v>12</v>
      </c>
      <c r="G9529" t="s">
        <v>7</v>
      </c>
      <c r="H9529" t="s">
        <v>8</v>
      </c>
      <c r="I9529">
        <f t="shared" si="153"/>
        <v>2</v>
      </c>
    </row>
    <row r="9530" spans="1:9">
      <c r="A9530">
        <f>IF(MOD(ROW()-24,COUNTA(tblProducts[Description]))=0,A9529+1,A9529)</f>
        <v>84</v>
      </c>
      <c r="B9530">
        <f>MOD(ROW()-24,COUNTA(tblProducts[Description]))+1</f>
        <v>45</v>
      </c>
      <c r="C9530" t="str">
        <f>_xlfn.XLOOKUP(A9530,tblProducts[Column1],tblProducts[Description])</f>
        <v>WITCONOL NS-505K BULK</v>
      </c>
      <c r="D9530" t="str">
        <f>_xlfn.XLOOKUP(B9530,tblProducts[Column1],tblProducts[Description])</f>
        <v>ETHOMEEN T/19 BULK</v>
      </c>
      <c r="E9530" t="s">
        <v>9</v>
      </c>
      <c r="F9530" t="s">
        <v>12</v>
      </c>
      <c r="G9530" t="s">
        <v>9</v>
      </c>
      <c r="H9530" t="s">
        <v>8</v>
      </c>
      <c r="I9530">
        <f t="shared" si="153"/>
        <v>4</v>
      </c>
    </row>
    <row r="9531" spans="1:9">
      <c r="A9531">
        <f>IF(MOD(ROW()-24,COUNTA(tblProducts[Description]))=0,A9530+1,A9530)</f>
        <v>84</v>
      </c>
      <c r="B9531">
        <f>MOD(ROW()-24,COUNTA(tblProducts[Description]))+1</f>
        <v>46</v>
      </c>
      <c r="C9531" t="str">
        <f>_xlfn.XLOOKUP(A9531,tblProducts[Column1],tblProducts[Description])</f>
        <v>WITCONOL NS-505K BULK</v>
      </c>
      <c r="D9531" t="str">
        <f>_xlfn.XLOOKUP(B9531,tblProducts[Column1],tblProducts[Description])</f>
        <v>ETHOMEEN T/20 BULK</v>
      </c>
      <c r="E9531" t="s">
        <v>9</v>
      </c>
      <c r="F9531" t="s">
        <v>12</v>
      </c>
      <c r="G9531" t="s">
        <v>9</v>
      </c>
      <c r="H9531" t="s">
        <v>8</v>
      </c>
      <c r="I9531">
        <f t="shared" si="153"/>
        <v>4</v>
      </c>
    </row>
    <row r="9532" spans="1:9">
      <c r="A9532">
        <f>IF(MOD(ROW()-24,COUNTA(tblProducts[Description]))=0,A9531+1,A9531)</f>
        <v>84</v>
      </c>
      <c r="B9532">
        <f>MOD(ROW()-24,COUNTA(tblProducts[Description]))+1</f>
        <v>47</v>
      </c>
      <c r="C9532" t="str">
        <f>_xlfn.XLOOKUP(A9532,tblProducts[Column1],tblProducts[Description])</f>
        <v>WITCONOL NS-505K BULK</v>
      </c>
      <c r="D9532" t="str">
        <f>_xlfn.XLOOKUP(B9532,tblProducts[Column1],tblProducts[Description])</f>
        <v>ETHOMEEN T/20S BULK</v>
      </c>
      <c r="E9532" t="s">
        <v>9</v>
      </c>
      <c r="F9532" t="s">
        <v>12</v>
      </c>
      <c r="G9532" t="s">
        <v>7</v>
      </c>
      <c r="H9532" t="s">
        <v>8</v>
      </c>
      <c r="I9532">
        <f t="shared" si="153"/>
        <v>2</v>
      </c>
    </row>
    <row r="9533" spans="1:9">
      <c r="A9533">
        <f>IF(MOD(ROW()-24,COUNTA(tblProducts[Description]))=0,A9532+1,A9532)</f>
        <v>84</v>
      </c>
      <c r="B9533">
        <f>MOD(ROW()-24,COUNTA(tblProducts[Description]))+1</f>
        <v>48</v>
      </c>
      <c r="C9533" t="str">
        <f>_xlfn.XLOOKUP(A9533,tblProducts[Column1],tblProducts[Description])</f>
        <v>WITCONOL NS-505K BULK</v>
      </c>
      <c r="D9533" t="str">
        <f>_xlfn.XLOOKUP(B9533,tblProducts[Column1],tblProducts[Description])</f>
        <v>ETHOMEEN T/24 BULK</v>
      </c>
      <c r="E9533" t="s">
        <v>9</v>
      </c>
      <c r="F9533" t="s">
        <v>12</v>
      </c>
      <c r="G9533" t="s">
        <v>9</v>
      </c>
      <c r="H9533" t="s">
        <v>8</v>
      </c>
      <c r="I9533">
        <f t="shared" si="153"/>
        <v>4</v>
      </c>
    </row>
    <row r="9534" spans="1:9">
      <c r="A9534">
        <f>IF(MOD(ROW()-24,COUNTA(tblProducts[Description]))=0,A9533+1,A9533)</f>
        <v>84</v>
      </c>
      <c r="B9534">
        <f>MOD(ROW()-24,COUNTA(tblProducts[Description]))+1</f>
        <v>49</v>
      </c>
      <c r="C9534" t="str">
        <f>_xlfn.XLOOKUP(A9534,tblProducts[Column1],tblProducts[Description])</f>
        <v>WITCONOL NS-505K BULK</v>
      </c>
      <c r="D9534" t="str">
        <f>_xlfn.XLOOKUP(B9534,tblProducts[Column1],tblProducts[Description])</f>
        <v>ETHOMEEN T/25 BULK</v>
      </c>
      <c r="E9534" t="s">
        <v>9</v>
      </c>
      <c r="F9534" t="s">
        <v>12</v>
      </c>
      <c r="G9534" t="s">
        <v>9</v>
      </c>
      <c r="H9534" t="s">
        <v>8</v>
      </c>
      <c r="I9534">
        <f t="shared" si="153"/>
        <v>4</v>
      </c>
    </row>
    <row r="9535" spans="1:9">
      <c r="A9535">
        <f>IF(MOD(ROW()-24,COUNTA(tblProducts[Description]))=0,A9534+1,A9534)</f>
        <v>84</v>
      </c>
      <c r="B9535">
        <f>MOD(ROW()-24,COUNTA(tblProducts[Description]))+1</f>
        <v>50</v>
      </c>
      <c r="C9535" t="str">
        <f>_xlfn.XLOOKUP(A9535,tblProducts[Column1],tblProducts[Description])</f>
        <v>WITCONOL NS-505K BULK</v>
      </c>
      <c r="D9535" t="str">
        <f>_xlfn.XLOOKUP(B9535,tblProducts[Column1],tblProducts[Description])</f>
        <v>ETHOMEEN T/28 BULK</v>
      </c>
      <c r="E9535" t="s">
        <v>9</v>
      </c>
      <c r="F9535" t="s">
        <v>12</v>
      </c>
      <c r="G9535" t="s">
        <v>9</v>
      </c>
      <c r="H9535" t="s">
        <v>8</v>
      </c>
      <c r="I9535">
        <f t="shared" si="153"/>
        <v>4</v>
      </c>
    </row>
    <row r="9536" spans="1:9">
      <c r="A9536">
        <f>IF(MOD(ROW()-24,COUNTA(tblProducts[Description]))=0,A9535+1,A9535)</f>
        <v>84</v>
      </c>
      <c r="B9536">
        <f>MOD(ROW()-24,COUNTA(tblProducts[Description]))+1</f>
        <v>51</v>
      </c>
      <c r="C9536" t="str">
        <f>_xlfn.XLOOKUP(A9536,tblProducts[Column1],tblProducts[Description])</f>
        <v>WITCONOL NS-505K BULK</v>
      </c>
      <c r="D9536" t="str">
        <f>_xlfn.XLOOKUP(B9536,tblProducts[Column1],tblProducts[Description])</f>
        <v>ETHYLAN 1008 SA BULK</v>
      </c>
      <c r="E9536" t="s">
        <v>9</v>
      </c>
      <c r="F9536" t="s">
        <v>12</v>
      </c>
      <c r="G9536" t="s">
        <v>9</v>
      </c>
      <c r="H9536" t="s">
        <v>8</v>
      </c>
      <c r="I9536">
        <f t="shared" si="153"/>
        <v>4</v>
      </c>
    </row>
    <row r="9537" spans="1:9">
      <c r="A9537">
        <f>IF(MOD(ROW()-24,COUNTA(tblProducts[Description]))=0,A9536+1,A9536)</f>
        <v>84</v>
      </c>
      <c r="B9537">
        <f>MOD(ROW()-24,COUNTA(tblProducts[Description]))+1</f>
        <v>52</v>
      </c>
      <c r="C9537" t="str">
        <f>_xlfn.XLOOKUP(A9537,tblProducts[Column1],tblProducts[Description])</f>
        <v>WITCONOL NS-505K BULK</v>
      </c>
      <c r="D9537" t="str">
        <f>_xlfn.XLOOKUP(B9537,tblProducts[Column1],tblProducts[Description])</f>
        <v>ETHYLAN 325 BULK</v>
      </c>
      <c r="E9537" t="s">
        <v>9</v>
      </c>
      <c r="F9537" t="s">
        <v>12</v>
      </c>
      <c r="G9537" t="s">
        <v>7</v>
      </c>
      <c r="H9537" t="s">
        <v>8</v>
      </c>
      <c r="I9537">
        <f t="shared" si="153"/>
        <v>2</v>
      </c>
    </row>
    <row r="9538" spans="1:9">
      <c r="A9538">
        <f>IF(MOD(ROW()-24,COUNTA(tblProducts[Description]))=0,A9537+1,A9537)</f>
        <v>84</v>
      </c>
      <c r="B9538">
        <f>MOD(ROW()-24,COUNTA(tblProducts[Description]))+1</f>
        <v>53</v>
      </c>
      <c r="C9538" t="str">
        <f>_xlfn.XLOOKUP(A9538,tblProducts[Column1],tblProducts[Description])</f>
        <v>WITCONOL NS-505K BULK</v>
      </c>
      <c r="D9538" t="str">
        <f>_xlfn.XLOOKUP(B9538,tblProducts[Column1],tblProducts[Description])</f>
        <v>ETHYLAN NS-500LQ BULK</v>
      </c>
      <c r="E9538" t="s">
        <v>9</v>
      </c>
      <c r="F9538" t="s">
        <v>12</v>
      </c>
      <c r="G9538" t="s">
        <v>7</v>
      </c>
      <c r="H9538" t="s">
        <v>8</v>
      </c>
      <c r="I9538">
        <f t="shared" si="153"/>
        <v>2</v>
      </c>
    </row>
    <row r="9539" spans="1:9">
      <c r="A9539">
        <f>IF(MOD(ROW()-24,COUNTA(tblProducts[Description]))=0,A9538+1,A9538)</f>
        <v>84</v>
      </c>
      <c r="B9539">
        <f>MOD(ROW()-24,COUNTA(tblProducts[Description]))+1</f>
        <v>54</v>
      </c>
      <c r="C9539" t="str">
        <f>_xlfn.XLOOKUP(A9539,tblProducts[Column1],tblProducts[Description])</f>
        <v>WITCONOL NS-505K BULK</v>
      </c>
      <c r="D9539" t="str">
        <f>_xlfn.XLOOKUP(B9539,tblProducts[Column1],tblProducts[Description])</f>
        <v>ETHYLAN PRE NS-505 K BULK</v>
      </c>
      <c r="E9539" t="s">
        <v>9</v>
      </c>
      <c r="F9539" t="s">
        <v>12</v>
      </c>
      <c r="G9539" t="s">
        <v>7</v>
      </c>
      <c r="H9539" t="s">
        <v>8</v>
      </c>
      <c r="I9539">
        <f t="shared" si="153"/>
        <v>2</v>
      </c>
    </row>
    <row r="9540" spans="1:9">
      <c r="A9540">
        <f>IF(MOD(ROW()-24,COUNTA(tblProducts[Description]))=0,A9539+1,A9539)</f>
        <v>84</v>
      </c>
      <c r="B9540">
        <f>MOD(ROW()-24,COUNTA(tblProducts[Description]))+1</f>
        <v>55</v>
      </c>
      <c r="C9540" t="str">
        <f>_xlfn.XLOOKUP(A9540,tblProducts[Column1],tblProducts[Description])</f>
        <v>WITCONOL NS-505K BULK</v>
      </c>
      <c r="D9540" t="str">
        <f>_xlfn.XLOOKUP(B9540,tblProducts[Column1],tblProducts[Description])</f>
        <v>ETHYLAN SN-90 BULK</v>
      </c>
      <c r="E9540" t="s">
        <v>9</v>
      </c>
      <c r="F9540" t="s">
        <v>12</v>
      </c>
      <c r="G9540" t="s">
        <v>9</v>
      </c>
      <c r="H9540" t="s">
        <v>8</v>
      </c>
      <c r="I9540">
        <f t="shared" si="153"/>
        <v>4</v>
      </c>
    </row>
    <row r="9541" spans="1:9">
      <c r="A9541">
        <f>IF(MOD(ROW()-24,COUNTA(tblProducts[Description]))=0,A9540+1,A9540)</f>
        <v>84</v>
      </c>
      <c r="B9541">
        <f>MOD(ROW()-24,COUNTA(tblProducts[Description]))+1</f>
        <v>56</v>
      </c>
      <c r="C9541" t="str">
        <f>_xlfn.XLOOKUP(A9541,tblProducts[Column1],tblProducts[Description])</f>
        <v>WITCONOL NS-505K BULK</v>
      </c>
      <c r="D9541" t="str">
        <f>_xlfn.XLOOKUP(B9541,tblProducts[Column1],tblProducts[Description])</f>
        <v>ETHYLAN TD-100 BULK</v>
      </c>
      <c r="E9541" t="s">
        <v>9</v>
      </c>
      <c r="F9541" t="s">
        <v>12</v>
      </c>
      <c r="G9541" t="s">
        <v>9</v>
      </c>
      <c r="H9541" t="s">
        <v>8</v>
      </c>
      <c r="I9541">
        <f t="shared" si="153"/>
        <v>4</v>
      </c>
    </row>
    <row r="9542" spans="1:9">
      <c r="A9542">
        <f>IF(MOD(ROW()-24,COUNTA(tblProducts[Description]))=0,A9541+1,A9541)</f>
        <v>84</v>
      </c>
      <c r="B9542">
        <f>MOD(ROW()-24,COUNTA(tblProducts[Description]))+1</f>
        <v>57</v>
      </c>
      <c r="C9542" t="str">
        <f>_xlfn.XLOOKUP(A9542,tblProducts[Column1],tblProducts[Description])</f>
        <v>WITCONOL NS-505K BULK</v>
      </c>
      <c r="D9542" t="str">
        <f>_xlfn.XLOOKUP(B9542,tblProducts[Column1],tblProducts[Description])</f>
        <v>ETHYLAN TD-120 BULK</v>
      </c>
      <c r="E9542" t="s">
        <v>9</v>
      </c>
      <c r="F9542" t="s">
        <v>12</v>
      </c>
      <c r="G9542" t="s">
        <v>9</v>
      </c>
      <c r="H9542" t="s">
        <v>8</v>
      </c>
      <c r="I9542">
        <f t="shared" si="153"/>
        <v>4</v>
      </c>
    </row>
    <row r="9543" spans="1:9">
      <c r="A9543">
        <f>IF(MOD(ROW()-24,COUNTA(tblProducts[Description]))=0,A9542+1,A9542)</f>
        <v>84</v>
      </c>
      <c r="B9543">
        <f>MOD(ROW()-24,COUNTA(tblProducts[Description]))+1</f>
        <v>58</v>
      </c>
      <c r="C9543" t="str">
        <f>_xlfn.XLOOKUP(A9543,tblProducts[Column1],tblProducts[Description])</f>
        <v>WITCONOL NS-505K BULK</v>
      </c>
      <c r="D9543" t="str">
        <f>_xlfn.XLOOKUP(B9543,tblProducts[Column1],tblProducts[Description])</f>
        <v>ETHYLAN TD-1407 BULK</v>
      </c>
      <c r="E9543" t="s">
        <v>9</v>
      </c>
      <c r="F9543" t="s">
        <v>12</v>
      </c>
      <c r="G9543" t="s">
        <v>7</v>
      </c>
      <c r="H9543" t="s">
        <v>8</v>
      </c>
      <c r="I9543">
        <f t="shared" si="153"/>
        <v>2</v>
      </c>
    </row>
    <row r="9544" spans="1:9">
      <c r="A9544">
        <f>IF(MOD(ROW()-24,COUNTA(tblProducts[Description]))=0,A9543+1,A9543)</f>
        <v>84</v>
      </c>
      <c r="B9544">
        <f>MOD(ROW()-24,COUNTA(tblProducts[Description]))+1</f>
        <v>59</v>
      </c>
      <c r="C9544" t="str">
        <f>_xlfn.XLOOKUP(A9544,tblProducts[Column1],tblProducts[Description])</f>
        <v>WITCONOL NS-505K BULK</v>
      </c>
      <c r="D9544" t="str">
        <f>_xlfn.XLOOKUP(B9544,tblProducts[Column1],tblProducts[Description])</f>
        <v>ETHYLAN TD-40 BULK</v>
      </c>
      <c r="E9544" t="s">
        <v>9</v>
      </c>
      <c r="F9544" t="s">
        <v>12</v>
      </c>
      <c r="G9544" t="s">
        <v>7</v>
      </c>
      <c r="H9544" t="s">
        <v>8</v>
      </c>
      <c r="I9544">
        <f t="shared" si="153"/>
        <v>2</v>
      </c>
    </row>
    <row r="9545" spans="1:9">
      <c r="A9545">
        <f>IF(MOD(ROW()-24,COUNTA(tblProducts[Description]))=0,A9544+1,A9544)</f>
        <v>84</v>
      </c>
      <c r="B9545">
        <f>MOD(ROW()-24,COUNTA(tblProducts[Description]))+1</f>
        <v>60</v>
      </c>
      <c r="C9545" t="str">
        <f>_xlfn.XLOOKUP(A9545,tblProducts[Column1],tblProducts[Description])</f>
        <v>WITCONOL NS-505K BULK</v>
      </c>
      <c r="D9545" t="str">
        <f>_xlfn.XLOOKUP(B9545,tblProducts[Column1],tblProducts[Description])</f>
        <v>ETHYLAN TD-60 BULK</v>
      </c>
      <c r="E9545" t="s">
        <v>9</v>
      </c>
      <c r="F9545" t="s">
        <v>12</v>
      </c>
      <c r="G9545" t="s">
        <v>7</v>
      </c>
      <c r="H9545" t="s">
        <v>8</v>
      </c>
      <c r="I9545">
        <f t="shared" si="153"/>
        <v>2</v>
      </c>
    </row>
    <row r="9546" spans="1:9">
      <c r="A9546">
        <f>IF(MOD(ROW()-24,COUNTA(tblProducts[Description]))=0,A9545+1,A9545)</f>
        <v>84</v>
      </c>
      <c r="B9546">
        <f>MOD(ROW()-24,COUNTA(tblProducts[Description]))+1</f>
        <v>61</v>
      </c>
      <c r="C9546" t="str">
        <f>_xlfn.XLOOKUP(A9546,tblProducts[Column1],tblProducts[Description])</f>
        <v>WITCONOL NS-505K BULK</v>
      </c>
      <c r="D9546" t="str">
        <f>_xlfn.XLOOKUP(B9546,tblProducts[Column1],tblProducts[Description])</f>
        <v>INTERMEDIATE BE-110L BULK</v>
      </c>
      <c r="E9546" t="s">
        <v>9</v>
      </c>
      <c r="F9546" t="s">
        <v>12</v>
      </c>
      <c r="G9546" t="s">
        <v>9</v>
      </c>
      <c r="H9546" t="s">
        <v>8</v>
      </c>
      <c r="I9546">
        <f t="shared" si="153"/>
        <v>4</v>
      </c>
    </row>
    <row r="9547" spans="1:9">
      <c r="A9547">
        <f>IF(MOD(ROW()-24,COUNTA(tblProducts[Description]))=0,A9546+1,A9546)</f>
        <v>84</v>
      </c>
      <c r="B9547">
        <f>MOD(ROW()-24,COUNTA(tblProducts[Description]))+1</f>
        <v>62</v>
      </c>
      <c r="C9547" t="str">
        <f>_xlfn.XLOOKUP(A9547,tblProducts[Column1],tblProducts[Description])</f>
        <v>WITCONOL NS-505K BULK</v>
      </c>
      <c r="D9547" t="str">
        <f>_xlfn.XLOOKUP(B9547,tblProducts[Column1],tblProducts[Description])</f>
        <v>INTERMEDIATE DPG-415 BULK</v>
      </c>
      <c r="E9547" t="s">
        <v>9</v>
      </c>
      <c r="F9547" t="s">
        <v>12</v>
      </c>
      <c r="G9547" t="s">
        <v>7</v>
      </c>
      <c r="H9547" t="s">
        <v>8</v>
      </c>
      <c r="I9547">
        <f t="shared" si="153"/>
        <v>2</v>
      </c>
    </row>
    <row r="9548" spans="1:9">
      <c r="A9548">
        <f>IF(MOD(ROW()-24,COUNTA(tblProducts[Description]))=0,A9547+1,A9547)</f>
        <v>84</v>
      </c>
      <c r="B9548">
        <f>MOD(ROW()-24,COUNTA(tblProducts[Description]))+1</f>
        <v>63</v>
      </c>
      <c r="C9548" t="str">
        <f>_xlfn.XLOOKUP(A9548,tblProducts[Column1],tblProducts[Description])</f>
        <v>WITCONOL NS-505K BULK</v>
      </c>
      <c r="D9548" t="str">
        <f>_xlfn.XLOOKUP(B9548,tblProducts[Column1],tblProducts[Description])</f>
        <v>PROPODUOMEEN T/12 BULK</v>
      </c>
      <c r="E9548" t="s">
        <v>9</v>
      </c>
      <c r="F9548" t="s">
        <v>12</v>
      </c>
      <c r="G9548" t="s">
        <v>7</v>
      </c>
      <c r="H9548" t="s">
        <v>8</v>
      </c>
      <c r="I9548">
        <f t="shared" si="153"/>
        <v>2</v>
      </c>
    </row>
    <row r="9549" spans="1:9">
      <c r="A9549">
        <f>IF(MOD(ROW()-24,COUNTA(tblProducts[Description]))=0,A9548+1,A9548)</f>
        <v>84</v>
      </c>
      <c r="B9549">
        <f>MOD(ROW()-24,COUNTA(tblProducts[Description]))+1</f>
        <v>64</v>
      </c>
      <c r="C9549" t="str">
        <f>_xlfn.XLOOKUP(A9549,tblProducts[Column1],tblProducts[Description])</f>
        <v>WITCONOL NS-505K BULK</v>
      </c>
      <c r="D9549" t="str">
        <f>_xlfn.XLOOKUP(B9549,tblProducts[Column1],tblProducts[Description])</f>
        <v>PROPOMEEN T/12 BULK</v>
      </c>
      <c r="E9549" t="s">
        <v>9</v>
      </c>
      <c r="F9549" t="s">
        <v>12</v>
      </c>
      <c r="G9549" t="s">
        <v>7</v>
      </c>
      <c r="H9549" t="s">
        <v>8</v>
      </c>
      <c r="I9549">
        <f t="shared" si="153"/>
        <v>2</v>
      </c>
    </row>
    <row r="9550" spans="1:9">
      <c r="A9550">
        <f>IF(MOD(ROW()-24,COUNTA(tblProducts[Description]))=0,A9549+1,A9549)</f>
        <v>84</v>
      </c>
      <c r="B9550">
        <f>MOD(ROW()-24,COUNTA(tblProducts[Description]))+1</f>
        <v>65</v>
      </c>
      <c r="C9550" t="str">
        <f>_xlfn.XLOOKUP(A9550,tblProducts[Column1],tblProducts[Description])</f>
        <v>WITCONOL NS-505K BULK</v>
      </c>
      <c r="D9550" t="str">
        <f>_xlfn.XLOOKUP(B9550,tblProducts[Column1],tblProducts[Description])</f>
        <v>TMP-420 BULK</v>
      </c>
      <c r="E9550" t="s">
        <v>9</v>
      </c>
      <c r="F9550" t="s">
        <v>12</v>
      </c>
      <c r="G9550" t="s">
        <v>7</v>
      </c>
      <c r="H9550" t="s">
        <v>8</v>
      </c>
      <c r="I9550">
        <f t="shared" si="153"/>
        <v>2</v>
      </c>
    </row>
    <row r="9551" spans="1:9">
      <c r="A9551">
        <f>IF(MOD(ROW()-24,COUNTA(tblProducts[Description]))=0,A9550+1,A9550)</f>
        <v>84</v>
      </c>
      <c r="B9551">
        <f>MOD(ROW()-24,COUNTA(tblProducts[Description]))+1</f>
        <v>66</v>
      </c>
      <c r="C9551" t="str">
        <f>_xlfn.XLOOKUP(A9551,tblProducts[Column1],tblProducts[Description])</f>
        <v>WITCONOL NS-505K BULK</v>
      </c>
      <c r="D9551" t="str">
        <f>_xlfn.XLOOKUP(B9551,tblProducts[Column1],tblProducts[Description])</f>
        <v>TMP-80 BULK</v>
      </c>
      <c r="E9551" t="s">
        <v>9</v>
      </c>
      <c r="F9551" t="s">
        <v>12</v>
      </c>
      <c r="G9551" t="s">
        <v>7</v>
      </c>
      <c r="H9551" t="s">
        <v>8</v>
      </c>
      <c r="I9551">
        <f t="shared" si="153"/>
        <v>2</v>
      </c>
    </row>
    <row r="9552" spans="1:9">
      <c r="A9552">
        <f>IF(MOD(ROW()-24,COUNTA(tblProducts[Description]))=0,A9551+1,A9551)</f>
        <v>84</v>
      </c>
      <c r="B9552">
        <f>MOD(ROW()-24,COUNTA(tblProducts[Description]))+1</f>
        <v>67</v>
      </c>
      <c r="C9552" t="str">
        <f>_xlfn.XLOOKUP(A9552,tblProducts[Column1],tblProducts[Description])</f>
        <v>WITCONOL NS-505K BULK</v>
      </c>
      <c r="D9552" t="str">
        <f>_xlfn.XLOOKUP(B9552,tblProducts[Column1],tblProducts[Description])</f>
        <v>VISCO 352 BULK</v>
      </c>
      <c r="E9552" t="s">
        <v>9</v>
      </c>
      <c r="F9552" t="s">
        <v>12</v>
      </c>
      <c r="G9552" t="s">
        <v>7</v>
      </c>
      <c r="H9552" t="s">
        <v>8</v>
      </c>
      <c r="I9552">
        <f t="shared" si="153"/>
        <v>2</v>
      </c>
    </row>
    <row r="9553" spans="1:9">
      <c r="A9553">
        <f>IF(MOD(ROW()-24,COUNTA(tblProducts[Description]))=0,A9552+1,A9552)</f>
        <v>84</v>
      </c>
      <c r="B9553">
        <f>MOD(ROW()-24,COUNTA(tblProducts[Description]))+1</f>
        <v>68</v>
      </c>
      <c r="C9553" t="str">
        <f>_xlfn.XLOOKUP(A9553,tblProducts[Column1],tblProducts[Description])</f>
        <v>WITCONOL NS-505K BULK</v>
      </c>
      <c r="D9553" t="str">
        <f>_xlfn.XLOOKUP(B9553,tblProducts[Column1],tblProducts[Description])</f>
        <v>WITBREAK DPG-25 BULK</v>
      </c>
      <c r="E9553" t="s">
        <v>9</v>
      </c>
      <c r="F9553" t="s">
        <v>12</v>
      </c>
      <c r="G9553" t="s">
        <v>7</v>
      </c>
      <c r="H9553" t="s">
        <v>8</v>
      </c>
      <c r="I9553">
        <f t="shared" si="153"/>
        <v>2</v>
      </c>
    </row>
    <row r="9554" spans="1:9">
      <c r="A9554">
        <f>IF(MOD(ROW()-24,COUNTA(tblProducts[Description]))=0,A9553+1,A9553)</f>
        <v>84</v>
      </c>
      <c r="B9554">
        <f>MOD(ROW()-24,COUNTA(tblProducts[Description]))+1</f>
        <v>69</v>
      </c>
      <c r="C9554" t="str">
        <f>_xlfn.XLOOKUP(A9554,tblProducts[Column1],tblProducts[Description])</f>
        <v>WITCONOL NS-505K BULK</v>
      </c>
      <c r="D9554" t="str">
        <f>_xlfn.XLOOKUP(B9554,tblProducts[Column1],tblProducts[Description])</f>
        <v>WITBREAK DPG-482 BULK</v>
      </c>
      <c r="E9554" t="s">
        <v>9</v>
      </c>
      <c r="F9554" t="s">
        <v>12</v>
      </c>
      <c r="G9554" t="s">
        <v>7</v>
      </c>
      <c r="H9554" t="s">
        <v>8</v>
      </c>
      <c r="I9554">
        <f t="shared" si="153"/>
        <v>2</v>
      </c>
    </row>
    <row r="9555" spans="1:9">
      <c r="A9555">
        <f>IF(MOD(ROW()-24,COUNTA(tblProducts[Description]))=0,A9554+1,A9554)</f>
        <v>84</v>
      </c>
      <c r="B9555">
        <f>MOD(ROW()-24,COUNTA(tblProducts[Description]))+1</f>
        <v>70</v>
      </c>
      <c r="C9555" t="str">
        <f>_xlfn.XLOOKUP(A9555,tblProducts[Column1],tblProducts[Description])</f>
        <v>WITCONOL NS-505K BULK</v>
      </c>
      <c r="D9555" t="str">
        <f>_xlfn.XLOOKUP(B9555,tblProducts[Column1],tblProducts[Description])</f>
        <v>WITBREAK DPG-818 BULK</v>
      </c>
      <c r="E9555" t="s">
        <v>9</v>
      </c>
      <c r="F9555" t="s">
        <v>12</v>
      </c>
      <c r="G9555" t="s">
        <v>7</v>
      </c>
      <c r="H9555" t="s">
        <v>8</v>
      </c>
      <c r="I9555">
        <f t="shared" si="153"/>
        <v>2</v>
      </c>
    </row>
    <row r="9556" spans="1:9">
      <c r="A9556">
        <f>IF(MOD(ROW()-24,COUNTA(tblProducts[Description]))=0,A9555+1,A9555)</f>
        <v>84</v>
      </c>
      <c r="B9556">
        <f>MOD(ROW()-24,COUNTA(tblProducts[Description]))+1</f>
        <v>71</v>
      </c>
      <c r="C9556" t="str">
        <f>_xlfn.XLOOKUP(A9556,tblProducts[Column1],tblProducts[Description])</f>
        <v>WITCONOL NS-505K BULK</v>
      </c>
      <c r="D9556" t="str">
        <f>_xlfn.XLOOKUP(B9556,tblProducts[Column1],tblProducts[Description])</f>
        <v>WITBREAK DTG-62 BULK</v>
      </c>
      <c r="E9556" t="s">
        <v>9</v>
      </c>
      <c r="F9556" t="s">
        <v>12</v>
      </c>
      <c r="G9556" t="s">
        <v>7</v>
      </c>
      <c r="H9556" t="s">
        <v>8</v>
      </c>
      <c r="I9556">
        <f t="shared" si="153"/>
        <v>2</v>
      </c>
    </row>
    <row r="9557" spans="1:9">
      <c r="A9557">
        <f>IF(MOD(ROW()-24,COUNTA(tblProducts[Description]))=0,A9556+1,A9556)</f>
        <v>84</v>
      </c>
      <c r="B9557">
        <f>MOD(ROW()-24,COUNTA(tblProducts[Description]))+1</f>
        <v>72</v>
      </c>
      <c r="C9557" t="str">
        <f>_xlfn.XLOOKUP(A9557,tblProducts[Column1],tblProducts[Description])</f>
        <v>WITCONOL NS-505K BULK</v>
      </c>
      <c r="D9557" t="str">
        <f>_xlfn.XLOOKUP(B9557,tblProducts[Column1],tblProducts[Description])</f>
        <v>WITCOMUL 1844 BULK</v>
      </c>
      <c r="E9557" t="s">
        <v>9</v>
      </c>
      <c r="F9557" t="s">
        <v>12</v>
      </c>
      <c r="G9557" t="s">
        <v>7</v>
      </c>
      <c r="H9557" t="s">
        <v>8</v>
      </c>
      <c r="I9557">
        <f t="shared" si="153"/>
        <v>2</v>
      </c>
    </row>
    <row r="9558" spans="1:9">
      <c r="A9558">
        <f>IF(MOD(ROW()-24,COUNTA(tblProducts[Description]))=0,A9557+1,A9557)</f>
        <v>84</v>
      </c>
      <c r="B9558">
        <f>MOD(ROW()-24,COUNTA(tblProducts[Description]))+1</f>
        <v>73</v>
      </c>
      <c r="C9558" t="str">
        <f>_xlfn.XLOOKUP(A9558,tblProducts[Column1],tblProducts[Description])</f>
        <v>WITCONOL NS-505K BULK</v>
      </c>
      <c r="D9558" t="str">
        <f>_xlfn.XLOOKUP(B9558,tblProducts[Column1],tblProducts[Description])</f>
        <v>WITCONOL 2690 BULK</v>
      </c>
      <c r="E9558" t="s">
        <v>9</v>
      </c>
      <c r="F9558" t="s">
        <v>12</v>
      </c>
      <c r="G9558" t="s">
        <v>7</v>
      </c>
      <c r="H9558" t="s">
        <v>8</v>
      </c>
      <c r="I9558">
        <f t="shared" si="153"/>
        <v>2</v>
      </c>
    </row>
    <row r="9559" spans="1:9">
      <c r="A9559">
        <f>IF(MOD(ROW()-24,COUNTA(tblProducts[Description]))=0,A9558+1,A9558)</f>
        <v>84</v>
      </c>
      <c r="B9559">
        <f>MOD(ROW()-24,COUNTA(tblProducts[Description]))+1</f>
        <v>74</v>
      </c>
      <c r="C9559" t="str">
        <f>_xlfn.XLOOKUP(A9559,tblProducts[Column1],tblProducts[Description])</f>
        <v>WITCONOL NS-505K BULK</v>
      </c>
      <c r="D9559" t="str">
        <f>_xlfn.XLOOKUP(B9559,tblProducts[Column1],tblProducts[Description])</f>
        <v>ETHYLAN 324 BULK</v>
      </c>
      <c r="E9559" t="s">
        <v>9</v>
      </c>
      <c r="F9559" t="s">
        <v>12</v>
      </c>
      <c r="G9559" t="s">
        <v>7</v>
      </c>
      <c r="H9559" t="s">
        <v>8</v>
      </c>
      <c r="I9559">
        <f t="shared" si="153"/>
        <v>2</v>
      </c>
    </row>
    <row r="9560" spans="1:9">
      <c r="A9560">
        <f>IF(MOD(ROW()-24,COUNTA(tblProducts[Description]))=0,A9559+1,A9559)</f>
        <v>84</v>
      </c>
      <c r="B9560">
        <f>MOD(ROW()-24,COUNTA(tblProducts[Description]))+1</f>
        <v>75</v>
      </c>
      <c r="C9560" t="str">
        <f>_xlfn.XLOOKUP(A9560,tblProducts[Column1],tblProducts[Description])</f>
        <v>WITCONOL NS-505K BULK</v>
      </c>
      <c r="D9560" t="str">
        <f>_xlfn.XLOOKUP(B9560,tblProducts[Column1],tblProducts[Description])</f>
        <v>WITCONOL NP-120 BULK</v>
      </c>
      <c r="E9560" t="s">
        <v>9</v>
      </c>
      <c r="F9560" t="s">
        <v>12</v>
      </c>
      <c r="G9560" t="s">
        <v>7</v>
      </c>
      <c r="H9560" t="s">
        <v>8</v>
      </c>
      <c r="I9560">
        <f t="shared" ref="I9560:I9623" si="154">IF(E9560="NO",0,IF(F9560="HEEL WASH",1.5,2))+IF(G9560="NO",0,2)</f>
        <v>2</v>
      </c>
    </row>
    <row r="9561" spans="1:9">
      <c r="A9561">
        <f>IF(MOD(ROW()-24,COUNTA(tblProducts[Description]))=0,A9560+1,A9560)</f>
        <v>84</v>
      </c>
      <c r="B9561">
        <f>MOD(ROW()-24,COUNTA(tblProducts[Description]))+1</f>
        <v>76</v>
      </c>
      <c r="C9561" t="str">
        <f>_xlfn.XLOOKUP(A9561,tblProducts[Column1],tblProducts[Description])</f>
        <v>WITCONOL NS-505K BULK</v>
      </c>
      <c r="D9561" t="str">
        <f>_xlfn.XLOOKUP(B9561,tblProducts[Column1],tblProducts[Description])</f>
        <v>WITCONOL NP-130 BULK</v>
      </c>
      <c r="E9561" t="s">
        <v>9</v>
      </c>
      <c r="F9561" t="s">
        <v>12</v>
      </c>
      <c r="G9561" t="s">
        <v>7</v>
      </c>
      <c r="H9561" t="s">
        <v>8</v>
      </c>
      <c r="I9561">
        <f t="shared" si="154"/>
        <v>2</v>
      </c>
    </row>
    <row r="9562" spans="1:9">
      <c r="A9562">
        <f>IF(MOD(ROW()-24,COUNTA(tblProducts[Description]))=0,A9561+1,A9561)</f>
        <v>84</v>
      </c>
      <c r="B9562">
        <f>MOD(ROW()-24,COUNTA(tblProducts[Description]))+1</f>
        <v>77</v>
      </c>
      <c r="C9562" t="str">
        <f>_xlfn.XLOOKUP(A9562,tblProducts[Column1],tblProducts[Description])</f>
        <v>WITCONOL NS-505K BULK</v>
      </c>
      <c r="D9562" t="str">
        <f>_xlfn.XLOOKUP(B9562,tblProducts[Column1],tblProducts[Description])</f>
        <v>WITCONOL NP-20 BULK</v>
      </c>
      <c r="E9562" t="s">
        <v>9</v>
      </c>
      <c r="F9562" t="s">
        <v>12</v>
      </c>
      <c r="G9562" t="s">
        <v>7</v>
      </c>
      <c r="H9562" t="s">
        <v>8</v>
      </c>
      <c r="I9562">
        <f t="shared" si="154"/>
        <v>2</v>
      </c>
    </row>
    <row r="9563" spans="1:9">
      <c r="A9563">
        <f>IF(MOD(ROW()-24,COUNTA(tblProducts[Description]))=0,A9562+1,A9562)</f>
        <v>84</v>
      </c>
      <c r="B9563">
        <f>MOD(ROW()-24,COUNTA(tblProducts[Description]))+1</f>
        <v>78</v>
      </c>
      <c r="C9563" t="str">
        <f>_xlfn.XLOOKUP(A9563,tblProducts[Column1],tblProducts[Description])</f>
        <v>WITCONOL NS-505K BULK</v>
      </c>
      <c r="D9563" t="str">
        <f>_xlfn.XLOOKUP(B9563,tblProducts[Column1],tblProducts[Description])</f>
        <v>WITCONOL NP-330 BULK</v>
      </c>
      <c r="E9563" t="s">
        <v>9</v>
      </c>
      <c r="F9563" t="s">
        <v>12</v>
      </c>
      <c r="G9563" t="s">
        <v>7</v>
      </c>
      <c r="H9563" t="s">
        <v>8</v>
      </c>
      <c r="I9563">
        <f t="shared" si="154"/>
        <v>2</v>
      </c>
    </row>
    <row r="9564" spans="1:9">
      <c r="A9564">
        <f>IF(MOD(ROW()-24,COUNTA(tblProducts[Description]))=0,A9563+1,A9563)</f>
        <v>84</v>
      </c>
      <c r="B9564">
        <f>MOD(ROW()-24,COUNTA(tblProducts[Description]))+1</f>
        <v>79</v>
      </c>
      <c r="C9564" t="str">
        <f>_xlfn.XLOOKUP(A9564,tblProducts[Column1],tblProducts[Description])</f>
        <v>WITCONOL NS-505K BULK</v>
      </c>
      <c r="D9564" t="str">
        <f>_xlfn.XLOOKUP(B9564,tblProducts[Column1],tblProducts[Description])</f>
        <v>WITCONOL NP-40 BULK</v>
      </c>
      <c r="E9564" t="s">
        <v>9</v>
      </c>
      <c r="F9564" t="s">
        <v>12</v>
      </c>
      <c r="G9564" t="s">
        <v>7</v>
      </c>
      <c r="H9564" t="s">
        <v>8</v>
      </c>
      <c r="I9564">
        <f t="shared" si="154"/>
        <v>2</v>
      </c>
    </row>
    <row r="9565" spans="1:9">
      <c r="A9565">
        <f>IF(MOD(ROW()-24,COUNTA(tblProducts[Description]))=0,A9564+1,A9564)</f>
        <v>84</v>
      </c>
      <c r="B9565">
        <f>MOD(ROW()-24,COUNTA(tblProducts[Description]))+1</f>
        <v>80</v>
      </c>
      <c r="C9565" t="str">
        <f>_xlfn.XLOOKUP(A9565,tblProducts[Column1],tblProducts[Description])</f>
        <v>WITCONOL NS-505K BULK</v>
      </c>
      <c r="D9565" t="str">
        <f>_xlfn.XLOOKUP(B9565,tblProducts[Column1],tblProducts[Description])</f>
        <v>WITCONOL NP-60 BULK</v>
      </c>
      <c r="E9565" t="s">
        <v>9</v>
      </c>
      <c r="F9565" t="s">
        <v>12</v>
      </c>
      <c r="G9565" t="s">
        <v>7</v>
      </c>
      <c r="H9565" t="s">
        <v>8</v>
      </c>
      <c r="I9565">
        <f t="shared" si="154"/>
        <v>2</v>
      </c>
    </row>
    <row r="9566" spans="1:9">
      <c r="A9566">
        <f>IF(MOD(ROW()-24,COUNTA(tblProducts[Description]))=0,A9565+1,A9565)</f>
        <v>84</v>
      </c>
      <c r="B9566">
        <f>MOD(ROW()-24,COUNTA(tblProducts[Description]))+1</f>
        <v>81</v>
      </c>
      <c r="C9566" t="str">
        <f>_xlfn.XLOOKUP(A9566,tblProducts[Column1],tblProducts[Description])</f>
        <v>WITCONOL NS-505K BULK</v>
      </c>
      <c r="D9566" t="str">
        <f>_xlfn.XLOOKUP(B9566,tblProducts[Column1],tblProducts[Description])</f>
        <v>WITCONOL NP-80 BULK</v>
      </c>
      <c r="E9566" t="s">
        <v>9</v>
      </c>
      <c r="F9566" t="s">
        <v>12</v>
      </c>
      <c r="G9566" t="s">
        <v>7</v>
      </c>
      <c r="H9566" t="s">
        <v>8</v>
      </c>
      <c r="I9566">
        <f t="shared" si="154"/>
        <v>2</v>
      </c>
    </row>
    <row r="9567" spans="1:9">
      <c r="A9567">
        <f>IF(MOD(ROW()-24,COUNTA(tblProducts[Description]))=0,A9566+1,A9566)</f>
        <v>84</v>
      </c>
      <c r="B9567">
        <f>MOD(ROW()-24,COUNTA(tblProducts[Description]))+1</f>
        <v>82</v>
      </c>
      <c r="C9567" t="str">
        <f>_xlfn.XLOOKUP(A9567,tblProducts[Column1],tblProducts[Description])</f>
        <v>WITCONOL NS-505K BULK</v>
      </c>
      <c r="D9567" t="str">
        <f>_xlfn.XLOOKUP(B9567,tblProducts[Column1],tblProducts[Description])</f>
        <v>WITCONOL NP-90 BULK</v>
      </c>
      <c r="E9567" t="s">
        <v>9</v>
      </c>
      <c r="F9567" t="s">
        <v>12</v>
      </c>
      <c r="G9567" t="s">
        <v>7</v>
      </c>
      <c r="H9567" t="s">
        <v>8</v>
      </c>
      <c r="I9567">
        <f t="shared" si="154"/>
        <v>2</v>
      </c>
    </row>
    <row r="9568" spans="1:9">
      <c r="A9568">
        <f>IF(MOD(ROW()-24,COUNTA(tblProducts[Description]))=0,A9567+1,A9567)</f>
        <v>84</v>
      </c>
      <c r="B9568">
        <f>MOD(ROW()-24,COUNTA(tblProducts[Description]))+1</f>
        <v>83</v>
      </c>
      <c r="C9568" t="str">
        <f>_xlfn.XLOOKUP(A9568,tblProducts[Column1],tblProducts[Description])</f>
        <v>WITCONOL NS-505K BULK</v>
      </c>
      <c r="D9568" t="str">
        <f>_xlfn.XLOOKUP(B9568,tblProducts[Column1],tblProducts[Description])</f>
        <v>WITCONOL NS-108 PO BULK</v>
      </c>
      <c r="E9568" t="s">
        <v>9</v>
      </c>
      <c r="F9568" t="s">
        <v>12</v>
      </c>
      <c r="G9568" t="s">
        <v>7</v>
      </c>
      <c r="H9568" t="s">
        <v>8</v>
      </c>
      <c r="I9568">
        <f t="shared" si="154"/>
        <v>2</v>
      </c>
    </row>
    <row r="9569" spans="1:9">
      <c r="A9569">
        <f>IF(MOD(ROW()-24,COUNTA(tblProducts[Description]))=0,A9568+1,A9568)</f>
        <v>84</v>
      </c>
      <c r="B9569">
        <f>MOD(ROW()-24,COUNTA(tblProducts[Description]))+1</f>
        <v>84</v>
      </c>
      <c r="C9569" t="str">
        <f>_xlfn.XLOOKUP(A9569,tblProducts[Column1],tblProducts[Description])</f>
        <v>WITCONOL NS-505K BULK</v>
      </c>
      <c r="D9569" t="str">
        <f>_xlfn.XLOOKUP(B9569,tblProducts[Column1],tblProducts[Description])</f>
        <v>WITCONOL NS-505K BULK</v>
      </c>
      <c r="E9569" t="s">
        <v>9</v>
      </c>
      <c r="F9569" t="s">
        <v>12</v>
      </c>
      <c r="G9569" t="s">
        <v>9</v>
      </c>
      <c r="H9569" t="s">
        <v>8</v>
      </c>
      <c r="I9569">
        <f t="shared" si="154"/>
        <v>4</v>
      </c>
    </row>
    <row r="9570" spans="1:9">
      <c r="A9570">
        <f>IF(MOD(ROW()-24,COUNTA(tblProducts[Description]))=0,A9569+1,A9569)</f>
        <v>84</v>
      </c>
      <c r="B9570">
        <f>MOD(ROW()-24,COUNTA(tblProducts[Description]))+1</f>
        <v>85</v>
      </c>
      <c r="C9570" t="str">
        <f>_xlfn.XLOOKUP(A9570,tblProducts[Column1],tblProducts[Description])</f>
        <v>WITCONOL NS-505K BULK</v>
      </c>
      <c r="D9570" t="str">
        <f>_xlfn.XLOOKUP(B9570,tblProducts[Column1],tblProducts[Description])</f>
        <v>WITCONOL NS-817 BULK</v>
      </c>
      <c r="E9570" t="s">
        <v>9</v>
      </c>
      <c r="F9570" t="s">
        <v>12</v>
      </c>
      <c r="G9570" t="s">
        <v>9</v>
      </c>
      <c r="H9570" t="s">
        <v>8</v>
      </c>
      <c r="I9570">
        <f t="shared" si="154"/>
        <v>4</v>
      </c>
    </row>
    <row r="9571" spans="1:9">
      <c r="A9571">
        <f>IF(MOD(ROW()-24,COUNTA(tblProducts[Description]))=0,A9570+1,A9570)</f>
        <v>84</v>
      </c>
      <c r="B9571">
        <f>MOD(ROW()-24,COUNTA(tblProducts[Description]))+1</f>
        <v>86</v>
      </c>
      <c r="C9571" t="str">
        <f>_xlfn.XLOOKUP(A9571,tblProducts[Column1],tblProducts[Description])</f>
        <v>WITCONOL NS-505K BULK</v>
      </c>
      <c r="D9571" t="str">
        <f>_xlfn.XLOOKUP(B9571,tblProducts[Column1],tblProducts[Description])</f>
        <v>WITCONOL PD-375 BULK</v>
      </c>
      <c r="E9571" t="s">
        <v>9</v>
      </c>
      <c r="F9571" t="s">
        <v>12</v>
      </c>
      <c r="G9571" t="s">
        <v>7</v>
      </c>
      <c r="H9571" t="s">
        <v>8</v>
      </c>
      <c r="I9571">
        <f t="shared" si="154"/>
        <v>2</v>
      </c>
    </row>
    <row r="9572" spans="1:9">
      <c r="A9572">
        <f>IF(MOD(ROW()-24,COUNTA(tblProducts[Description]))=0,A9571+1,A9571)</f>
        <v>84</v>
      </c>
      <c r="B9572">
        <f>MOD(ROW()-24,COUNTA(tblProducts[Description]))+1</f>
        <v>87</v>
      </c>
      <c r="C9572" t="str">
        <f>_xlfn.XLOOKUP(A9572,tblProducts[Column1],tblProducts[Description])</f>
        <v>WITCONOL NS-505K BULK</v>
      </c>
      <c r="D9572" t="str">
        <f>_xlfn.XLOOKUP(B9572,tblProducts[Column1],tblProducts[Description])</f>
        <v>WITCONOL PD-4085 BULK</v>
      </c>
      <c r="E9572" t="s">
        <v>9</v>
      </c>
      <c r="F9572" t="s">
        <v>12</v>
      </c>
      <c r="G9572" t="s">
        <v>7</v>
      </c>
      <c r="H9572" t="s">
        <v>8</v>
      </c>
      <c r="I9572">
        <f t="shared" si="154"/>
        <v>2</v>
      </c>
    </row>
    <row r="9573" spans="1:9">
      <c r="A9573">
        <f>IF(MOD(ROW()-24,COUNTA(tblProducts[Description]))=0,A9572+1,A9572)</f>
        <v>84</v>
      </c>
      <c r="B9573">
        <f>MOD(ROW()-24,COUNTA(tblProducts[Description]))+1</f>
        <v>88</v>
      </c>
      <c r="C9573" t="str">
        <f>_xlfn.XLOOKUP(A9573,tblProducts[Column1],tblProducts[Description])</f>
        <v>WITCONOL NS-505K BULK</v>
      </c>
      <c r="D9573" t="str">
        <f>_xlfn.XLOOKUP(B9573,tblProducts[Column1],tblProducts[Description])</f>
        <v>WITCONOL PD-500 BULK</v>
      </c>
      <c r="E9573" t="s">
        <v>9</v>
      </c>
      <c r="F9573" t="s">
        <v>12</v>
      </c>
      <c r="G9573" t="s">
        <v>7</v>
      </c>
      <c r="H9573" t="s">
        <v>8</v>
      </c>
      <c r="I9573">
        <f t="shared" si="154"/>
        <v>2</v>
      </c>
    </row>
    <row r="9574" spans="1:9">
      <c r="A9574">
        <f>IF(MOD(ROW()-24,COUNTA(tblProducts[Description]))=0,A9573+1,A9573)</f>
        <v>84</v>
      </c>
      <c r="B9574">
        <f>MOD(ROW()-24,COUNTA(tblProducts[Description]))+1</f>
        <v>89</v>
      </c>
      <c r="C9574" t="str">
        <f>_xlfn.XLOOKUP(A9574,tblProducts[Column1],tblProducts[Description])</f>
        <v>WITCONOL NS-505K BULK</v>
      </c>
      <c r="D9574" t="str">
        <f>_xlfn.XLOOKUP(B9574,tblProducts[Column1],tblProducts[Description])</f>
        <v>WITCONOL PEG-200 BULK</v>
      </c>
      <c r="E9574" t="s">
        <v>9</v>
      </c>
      <c r="F9574" t="s">
        <v>12</v>
      </c>
      <c r="G9574" t="s">
        <v>7</v>
      </c>
      <c r="H9574" t="s">
        <v>8</v>
      </c>
      <c r="I9574">
        <f t="shared" si="154"/>
        <v>2</v>
      </c>
    </row>
    <row r="9575" spans="1:9">
      <c r="A9575">
        <f>IF(MOD(ROW()-24,COUNTA(tblProducts[Description]))=0,A9574+1,A9574)</f>
        <v>84</v>
      </c>
      <c r="B9575">
        <f>MOD(ROW()-24,COUNTA(tblProducts[Description]))+1</f>
        <v>90</v>
      </c>
      <c r="C9575" t="str">
        <f>_xlfn.XLOOKUP(A9575,tblProducts[Column1],tblProducts[Description])</f>
        <v>WITCONOL NS-505K BULK</v>
      </c>
      <c r="D9575" t="str">
        <f>_xlfn.XLOOKUP(B9575,tblProducts[Column1],tblProducts[Description])</f>
        <v>WITCONOL PEG-400 BULK</v>
      </c>
      <c r="E9575" t="s">
        <v>9</v>
      </c>
      <c r="F9575" t="s">
        <v>12</v>
      </c>
      <c r="G9575" t="s">
        <v>7</v>
      </c>
      <c r="H9575" t="s">
        <v>8</v>
      </c>
      <c r="I9575">
        <f t="shared" si="154"/>
        <v>2</v>
      </c>
    </row>
    <row r="9576" spans="1:9">
      <c r="A9576">
        <f>IF(MOD(ROW()-24,COUNTA(tblProducts[Description]))=0,A9575+1,A9575)</f>
        <v>84</v>
      </c>
      <c r="B9576">
        <f>MOD(ROW()-24,COUNTA(tblProducts[Description]))+1</f>
        <v>91</v>
      </c>
      <c r="C9576" t="str">
        <f>_xlfn.XLOOKUP(A9576,tblProducts[Column1],tblProducts[Description])</f>
        <v>WITCONOL NS-505K BULK</v>
      </c>
      <c r="D9576" t="str">
        <f>_xlfn.XLOOKUP(B9576,tblProducts[Column1],tblProducts[Description])</f>
        <v>WITCONOL PEG-500 BULK</v>
      </c>
      <c r="E9576" t="s">
        <v>9</v>
      </c>
      <c r="F9576" t="s">
        <v>12</v>
      </c>
      <c r="G9576" t="s">
        <v>7</v>
      </c>
      <c r="H9576" t="s">
        <v>8</v>
      </c>
      <c r="I9576">
        <f t="shared" si="154"/>
        <v>2</v>
      </c>
    </row>
    <row r="9577" spans="1:9">
      <c r="A9577">
        <f>IF(MOD(ROW()-24,COUNTA(tblProducts[Description]))=0,A9576+1,A9576)</f>
        <v>84</v>
      </c>
      <c r="B9577">
        <f>MOD(ROW()-24,COUNTA(tblProducts[Description]))+1</f>
        <v>92</v>
      </c>
      <c r="C9577" t="str">
        <f>_xlfn.XLOOKUP(A9577,tblProducts[Column1],tblProducts[Description])</f>
        <v>WITCONOL NS-505K BULK</v>
      </c>
      <c r="D9577" t="str">
        <f>_xlfn.XLOOKUP(B9577,tblProducts[Column1],tblProducts[Description])</f>
        <v>WITCONOL PEG-600 BULK</v>
      </c>
      <c r="E9577" t="s">
        <v>9</v>
      </c>
      <c r="F9577" t="s">
        <v>12</v>
      </c>
      <c r="G9577" t="s">
        <v>7</v>
      </c>
      <c r="H9577" t="s">
        <v>8</v>
      </c>
      <c r="I9577">
        <f t="shared" si="154"/>
        <v>2</v>
      </c>
    </row>
    <row r="9578" spans="1:9">
      <c r="A9578">
        <f>IF(MOD(ROW()-24,COUNTA(tblProducts[Description]))=0,A9577+1,A9577)</f>
        <v>84</v>
      </c>
      <c r="B9578">
        <f>MOD(ROW()-24,COUNTA(tblProducts[Description]))+1</f>
        <v>93</v>
      </c>
      <c r="C9578" t="str">
        <f>_xlfn.XLOOKUP(A9578,tblProducts[Column1],tblProducts[Description])</f>
        <v>WITCONOL NS-505K BULK</v>
      </c>
      <c r="D9578" t="str">
        <f>_xlfn.XLOOKUP(B9578,tblProducts[Column1],tblProducts[Description])</f>
        <v>WITCONOL PH-70 BULK</v>
      </c>
      <c r="E9578" t="s">
        <v>9</v>
      </c>
      <c r="F9578" t="s">
        <v>12</v>
      </c>
      <c r="G9578" t="s">
        <v>7</v>
      </c>
      <c r="H9578" t="s">
        <v>8</v>
      </c>
      <c r="I9578">
        <f t="shared" si="154"/>
        <v>2</v>
      </c>
    </row>
    <row r="9579" spans="1:9">
      <c r="A9579">
        <f>IF(MOD(ROW()-24,COUNTA(tblProducts[Description]))=0,A9578+1,A9578)</f>
        <v>84</v>
      </c>
      <c r="B9579">
        <f>MOD(ROW()-24,COUNTA(tblProducts[Description]))+1</f>
        <v>94</v>
      </c>
      <c r="C9579" t="str">
        <f>_xlfn.XLOOKUP(A9579,tblProducts[Column1],tblProducts[Description])</f>
        <v>WITCONOL NS-505K BULK</v>
      </c>
      <c r="D9579" t="str">
        <f>_xlfn.XLOOKUP(B9579,tblProducts[Column1],tblProducts[Description])</f>
        <v>WITCONOL SN-50 BULK</v>
      </c>
      <c r="E9579" t="s">
        <v>9</v>
      </c>
      <c r="F9579" t="s">
        <v>12</v>
      </c>
      <c r="G9579" t="s">
        <v>7</v>
      </c>
      <c r="H9579" t="s">
        <v>8</v>
      </c>
      <c r="I9579">
        <f t="shared" si="154"/>
        <v>2</v>
      </c>
    </row>
    <row r="9580" spans="1:9">
      <c r="A9580">
        <f>IF(MOD(ROW()-24,COUNTA(tblProducts[Description]))=0,A9579+1,A9579)</f>
        <v>84</v>
      </c>
      <c r="B9580">
        <f>MOD(ROW()-24,COUNTA(tblProducts[Description]))+1</f>
        <v>95</v>
      </c>
      <c r="C9580" t="str">
        <f>_xlfn.XLOOKUP(A9580,tblProducts[Column1],tblProducts[Description])</f>
        <v>WITCONOL NS-505K BULK</v>
      </c>
      <c r="D9580" t="str">
        <f>_xlfn.XLOOKUP(B9580,tblProducts[Column1],tblProducts[Description])</f>
        <v>WITCONOL SN-70 BULK</v>
      </c>
      <c r="E9580" t="s">
        <v>9</v>
      </c>
      <c r="F9580" t="s">
        <v>12</v>
      </c>
      <c r="G9580" t="s">
        <v>7</v>
      </c>
      <c r="H9580" t="s">
        <v>8</v>
      </c>
      <c r="I9580">
        <f t="shared" si="154"/>
        <v>2</v>
      </c>
    </row>
    <row r="9581" spans="1:9">
      <c r="A9581">
        <f>IF(MOD(ROW()-24,COUNTA(tblProducts[Description]))=0,A9580+1,A9580)</f>
        <v>84</v>
      </c>
      <c r="B9581">
        <f>MOD(ROW()-24,COUNTA(tblProducts[Description]))+1</f>
        <v>96</v>
      </c>
      <c r="C9581" t="str">
        <f>_xlfn.XLOOKUP(A9581,tblProducts[Column1],tblProducts[Description])</f>
        <v>WITCONOL NS-505K BULK</v>
      </c>
      <c r="D9581" t="str">
        <f>_xlfn.XLOOKUP(B9581,tblProducts[Column1],tblProducts[Description])</f>
        <v>REDICOTE E-47 NPF BULK</v>
      </c>
      <c r="E9581" t="s">
        <v>9</v>
      </c>
      <c r="F9581" t="s">
        <v>12</v>
      </c>
      <c r="G9581" t="s">
        <v>7</v>
      </c>
      <c r="H9581" t="s">
        <v>8</v>
      </c>
      <c r="I9581">
        <f t="shared" si="154"/>
        <v>2</v>
      </c>
    </row>
    <row r="9582" spans="1:9">
      <c r="A9582">
        <f>IF(MOD(ROW()-24,COUNTA(tblProducts[Description]))=0,A9581+1,A9581)</f>
        <v>84</v>
      </c>
      <c r="B9582">
        <f>MOD(ROW()-24,COUNTA(tblProducts[Description]))+1</f>
        <v>97</v>
      </c>
      <c r="C9582" t="str">
        <f>_xlfn.XLOOKUP(A9582,tblProducts[Column1],tblProducts[Description])</f>
        <v>WITCONOL NS-505K BULK</v>
      </c>
      <c r="D9582" t="str">
        <f>_xlfn.XLOOKUP(B9582,tblProducts[Column1],tblProducts[Description])</f>
        <v>EMULPON CO-25 BULK</v>
      </c>
      <c r="E9582" t="s">
        <v>9</v>
      </c>
      <c r="F9582" t="s">
        <v>12</v>
      </c>
      <c r="G9582" t="s">
        <v>7</v>
      </c>
      <c r="H9582" t="s">
        <v>8</v>
      </c>
      <c r="I9582">
        <f t="shared" si="154"/>
        <v>2</v>
      </c>
    </row>
    <row r="9583" spans="1:9">
      <c r="A9583">
        <f>IF(MOD(ROW()-24,COUNTA(tblProducts[Description]))=0,A9582+1,A9582)</f>
        <v>84</v>
      </c>
      <c r="B9583">
        <f>MOD(ROW()-24,COUNTA(tblProducts[Description]))+1</f>
        <v>98</v>
      </c>
      <c r="C9583" t="str">
        <f>_xlfn.XLOOKUP(A9583,tblProducts[Column1],tblProducts[Description])</f>
        <v>WITCONOL NS-505K BULK</v>
      </c>
      <c r="D9583" t="str">
        <f>_xlfn.XLOOKUP(B9583,tblProducts[Column1],tblProducts[Description])</f>
        <v>EMULPON CO-30 BULK</v>
      </c>
      <c r="E9583" t="s">
        <v>9</v>
      </c>
      <c r="F9583" t="s">
        <v>12</v>
      </c>
      <c r="G9583" t="s">
        <v>7</v>
      </c>
      <c r="H9583" t="s">
        <v>8</v>
      </c>
      <c r="I9583">
        <f t="shared" si="154"/>
        <v>2</v>
      </c>
    </row>
    <row r="9584" spans="1:9">
      <c r="A9584">
        <f>IF(MOD(ROW()-24,COUNTA(tblProducts[Description]))=0,A9583+1,A9583)</f>
        <v>84</v>
      </c>
      <c r="B9584">
        <f>MOD(ROW()-24,COUNTA(tblProducts[Description]))+1</f>
        <v>99</v>
      </c>
      <c r="C9584" t="str">
        <f>_xlfn.XLOOKUP(A9584,tblProducts[Column1],tblProducts[Description])</f>
        <v>WITCONOL NS-505K BULK</v>
      </c>
      <c r="D9584" t="str">
        <f>_xlfn.XLOOKUP(B9584,tblProducts[Column1],tblProducts[Description])</f>
        <v>EMULPON CO-40 BULK</v>
      </c>
      <c r="E9584" t="s">
        <v>9</v>
      </c>
      <c r="F9584" t="s">
        <v>12</v>
      </c>
      <c r="G9584" t="s">
        <v>7</v>
      </c>
      <c r="H9584" t="s">
        <v>8</v>
      </c>
      <c r="I9584">
        <f t="shared" si="154"/>
        <v>2</v>
      </c>
    </row>
    <row r="9585" spans="1:9">
      <c r="A9585">
        <f>IF(MOD(ROW()-24,COUNTA(tblProducts[Description]))=0,A9584+1,A9584)</f>
        <v>84</v>
      </c>
      <c r="B9585">
        <f>MOD(ROW()-24,COUNTA(tblProducts[Description]))+1</f>
        <v>100</v>
      </c>
      <c r="C9585" t="str">
        <f>_xlfn.XLOOKUP(A9585,tblProducts[Column1],tblProducts[Description])</f>
        <v>WITCONOL NS-505K BULK</v>
      </c>
      <c r="D9585" t="str">
        <f>_xlfn.XLOOKUP(B9585,tblProducts[Column1],tblProducts[Description])</f>
        <v>EMULPON CO-36 BULK</v>
      </c>
      <c r="E9585" t="s">
        <v>9</v>
      </c>
      <c r="F9585" t="s">
        <v>12</v>
      </c>
      <c r="G9585" t="s">
        <v>7</v>
      </c>
      <c r="H9585" t="s">
        <v>8</v>
      </c>
      <c r="I9585">
        <f t="shared" si="154"/>
        <v>2</v>
      </c>
    </row>
    <row r="9586" spans="1:9">
      <c r="A9586">
        <f>IF(MOD(ROW()-24,COUNTA(tblProducts[Description]))=0,A9585+1,A9585)</f>
        <v>84</v>
      </c>
      <c r="B9586">
        <f>MOD(ROW()-24,COUNTA(tblProducts[Description]))+1</f>
        <v>101</v>
      </c>
      <c r="C9586" t="str">
        <f>_xlfn.XLOOKUP(A9586,tblProducts[Column1],tblProducts[Description])</f>
        <v>WITCONOL NS-505K BULK</v>
      </c>
      <c r="D9586" t="str">
        <f>_xlfn.XLOOKUP(B9586,tblProducts[Column1],tblProducts[Description])</f>
        <v>REDICOTE E-4819 BULK</v>
      </c>
      <c r="E9586" t="s">
        <v>9</v>
      </c>
      <c r="F9586" t="s">
        <v>12</v>
      </c>
      <c r="G9586" t="s">
        <v>7</v>
      </c>
      <c r="H9586" t="s">
        <v>8</v>
      </c>
      <c r="I9586">
        <f t="shared" si="154"/>
        <v>2</v>
      </c>
    </row>
    <row r="9587" spans="1:9">
      <c r="A9587">
        <f>IF(MOD(ROW()-24,COUNTA(tblProducts[Description]))=0,A9586+1,A9586)</f>
        <v>84</v>
      </c>
      <c r="B9587">
        <f>MOD(ROW()-24,COUNTA(tblProducts[Description]))+1</f>
        <v>102</v>
      </c>
      <c r="C9587" t="str">
        <f>_xlfn.XLOOKUP(A9587,tblProducts[Column1],tblProducts[Description])</f>
        <v>WITCONOL NS-505K BULK</v>
      </c>
      <c r="D9587" t="str">
        <f>_xlfn.XLOOKUP(B9587,tblProducts[Column1],tblProducts[Description])</f>
        <v>ETHYLAN 1005 SA  BULK</v>
      </c>
      <c r="E9587" t="s">
        <v>9</v>
      </c>
      <c r="F9587" t="s">
        <v>12</v>
      </c>
      <c r="G9587" t="s">
        <v>7</v>
      </c>
      <c r="H9587" t="s">
        <v>8</v>
      </c>
      <c r="I9587">
        <f t="shared" si="154"/>
        <v>2</v>
      </c>
    </row>
    <row r="9588" spans="1:9">
      <c r="A9588">
        <f>IF(MOD(ROW()-24,COUNTA(tblProducts[Description]))=0,A9587+1,A9587)</f>
        <v>84</v>
      </c>
      <c r="B9588">
        <f>MOD(ROW()-24,COUNTA(tblProducts[Description]))+1</f>
        <v>103</v>
      </c>
      <c r="C9588" t="str">
        <f>_xlfn.XLOOKUP(A9588,tblProducts[Column1],tblProducts[Description])</f>
        <v>WITCONOL NS-505K BULK</v>
      </c>
      <c r="D9588" t="str">
        <f>_xlfn.XLOOKUP(B9588,tblProducts[Column1],tblProducts[Description])</f>
        <v>ETHODUOMEEN T/15 BULK</v>
      </c>
      <c r="E9588" t="s">
        <v>9</v>
      </c>
      <c r="F9588" t="s">
        <v>12</v>
      </c>
      <c r="G9588" t="s">
        <v>7</v>
      </c>
      <c r="H9588" t="s">
        <v>8</v>
      </c>
      <c r="I9588">
        <f t="shared" si="154"/>
        <v>2</v>
      </c>
    </row>
    <row r="9589" spans="1:9">
      <c r="A9589">
        <f>IF(MOD(ROW()-24,COUNTA(tblProducts[Description]))=0,A9588+1,A9588)</f>
        <v>84</v>
      </c>
      <c r="B9589">
        <f>MOD(ROW()-24,COUNTA(tblProducts[Description]))+1</f>
        <v>104</v>
      </c>
      <c r="C9589" t="str">
        <f>_xlfn.XLOOKUP(A9589,tblProducts[Column1],tblProducts[Description])</f>
        <v>WITCONOL NS-505K BULK</v>
      </c>
      <c r="D9589" t="str">
        <f>_xlfn.XLOOKUP(B9589,tblProducts[Column1],tblProducts[Description])</f>
        <v>C-6442 BULK</v>
      </c>
      <c r="E9589" t="s">
        <v>9</v>
      </c>
      <c r="F9589" t="s">
        <v>12</v>
      </c>
      <c r="G9589" t="s">
        <v>7</v>
      </c>
      <c r="H9589" t="s">
        <v>8</v>
      </c>
      <c r="I9589">
        <f t="shared" si="154"/>
        <v>2</v>
      </c>
    </row>
    <row r="9590" spans="1:9">
      <c r="A9590">
        <f>IF(MOD(ROW()-24,COUNTA(tblProducts[Description]))=0,A9589+1,A9589)</f>
        <v>84</v>
      </c>
      <c r="B9590">
        <f>MOD(ROW()-24,COUNTA(tblProducts[Description]))+1</f>
        <v>105</v>
      </c>
      <c r="C9590" t="str">
        <f>_xlfn.XLOOKUP(A9590,tblProducts[Column1],tblProducts[Description])</f>
        <v>WITCONOL NS-505K BULK</v>
      </c>
      <c r="D9590" t="str">
        <f>_xlfn.XLOOKUP(B9590,tblProducts[Column1],tblProducts[Description])</f>
        <v>ETHODUOMEEN T/25  BULK</v>
      </c>
      <c r="E9590" t="s">
        <v>9</v>
      </c>
      <c r="F9590" t="s">
        <v>12</v>
      </c>
      <c r="G9590" t="s">
        <v>7</v>
      </c>
      <c r="H9590" t="s">
        <v>8</v>
      </c>
      <c r="I9590">
        <f t="shared" si="154"/>
        <v>2</v>
      </c>
    </row>
    <row r="9591" spans="1:9">
      <c r="A9591">
        <f>IF(MOD(ROW()-24,COUNTA(tblProducts[Description]))=0,A9590+1,A9590)</f>
        <v>84</v>
      </c>
      <c r="B9591">
        <f>MOD(ROW()-24,COUNTA(tblProducts[Description]))+1</f>
        <v>106</v>
      </c>
      <c r="C9591" t="str">
        <f>_xlfn.XLOOKUP(A9591,tblProducts[Column1],tblProducts[Description])</f>
        <v>WITCONOL NS-505K BULK</v>
      </c>
      <c r="D9591" t="str">
        <f>_xlfn.XLOOKUP(B9591,tblProducts[Column1],tblProducts[Description])</f>
        <v>WITCONOL PD-2000 BULK</v>
      </c>
      <c r="E9591" t="s">
        <v>9</v>
      </c>
      <c r="F9591" t="s">
        <v>12</v>
      </c>
      <c r="G9591" t="s">
        <v>7</v>
      </c>
      <c r="H9591" t="s">
        <v>8</v>
      </c>
      <c r="I9591">
        <f t="shared" si="154"/>
        <v>2</v>
      </c>
    </row>
    <row r="9592" spans="1:9">
      <c r="A9592">
        <f>IF(MOD(ROW()-24,COUNTA(tblProducts[Description]))=0,A9591+1,A9591)</f>
        <v>84</v>
      </c>
      <c r="B9592">
        <f>MOD(ROW()-24,COUNTA(tblProducts[Description]))+1</f>
        <v>107</v>
      </c>
      <c r="C9592" t="str">
        <f>_xlfn.XLOOKUP(A9592,tblProducts[Column1],tblProducts[Description])</f>
        <v>WITCONOL NS-505K BULK</v>
      </c>
      <c r="D9592" t="str">
        <f>_xlfn.XLOOKUP(B9592,tblProducts[Column1],tblProducts[Description])</f>
        <v>BEROL 347 BULK</v>
      </c>
      <c r="E9592" t="s">
        <v>9</v>
      </c>
      <c r="F9592" t="s">
        <v>10</v>
      </c>
      <c r="G9592" t="s">
        <v>7</v>
      </c>
      <c r="H9592" t="s">
        <v>8</v>
      </c>
      <c r="I9592">
        <f t="shared" si="154"/>
        <v>1.5</v>
      </c>
    </row>
    <row r="9593" spans="1:9">
      <c r="A9593">
        <f>IF(MOD(ROW()-24,COUNTA(tblProducts[Description]))=0,A9592+1,A9592)</f>
        <v>84</v>
      </c>
      <c r="B9593">
        <f>MOD(ROW()-24,COUNTA(tblProducts[Description]))+1</f>
        <v>108</v>
      </c>
      <c r="C9593" t="str">
        <f>_xlfn.XLOOKUP(A9593,tblProducts[Column1],tblProducts[Description])</f>
        <v>WITCONOL NS-505K BULK</v>
      </c>
      <c r="D9593" t="str">
        <f>_xlfn.XLOOKUP(B9593,tblProducts[Column1],tblProducts[Description])</f>
        <v>ETHYLAN PT-3000 BULK</v>
      </c>
      <c r="E9593" t="s">
        <v>9</v>
      </c>
      <c r="F9593" t="s">
        <v>12</v>
      </c>
      <c r="G9593" t="s">
        <v>7</v>
      </c>
      <c r="H9593" t="s">
        <v>8</v>
      </c>
      <c r="I9593">
        <f t="shared" si="154"/>
        <v>2</v>
      </c>
    </row>
    <row r="9594" spans="1:9">
      <c r="A9594">
        <f>IF(MOD(ROW()-24,COUNTA(tblProducts[Description]))=0,A9593+1,A9593)</f>
        <v>84</v>
      </c>
      <c r="B9594">
        <f>MOD(ROW()-24,COUNTA(tblProducts[Description]))+1</f>
        <v>109</v>
      </c>
      <c r="C9594" t="str">
        <f>_xlfn.XLOOKUP(A9594,tblProducts[Column1],tblProducts[Description])</f>
        <v>WITCONOL NS-505K BULK</v>
      </c>
      <c r="D9594" t="str">
        <f>_xlfn.XLOOKUP(B9594,tblProducts[Column1],tblProducts[Description])</f>
        <v>ETHYLAN HB4/BULK</v>
      </c>
      <c r="E9594" t="s">
        <v>7</v>
      </c>
      <c r="G9594" t="s">
        <v>7</v>
      </c>
      <c r="H9594" t="s">
        <v>8</v>
      </c>
      <c r="I9594">
        <f t="shared" si="154"/>
        <v>0</v>
      </c>
    </row>
    <row r="9595" spans="1:9">
      <c r="A9595">
        <f>IF(MOD(ROW()-24,COUNTA(tblProducts[Description]))=0,A9594+1,A9594)</f>
        <v>84</v>
      </c>
      <c r="B9595">
        <f>MOD(ROW()-24,COUNTA(tblProducts[Description]))+1</f>
        <v>110</v>
      </c>
      <c r="C9595" t="str">
        <f>_xlfn.XLOOKUP(A9595,tblProducts[Column1],tblProducts[Description])</f>
        <v>WITCONOL NS-505K BULK</v>
      </c>
      <c r="D9595" t="str">
        <f>_xlfn.XLOOKUP(B9595,tblProducts[Column1],tblProducts[Description])</f>
        <v>ADSEE AB 600 BULK</v>
      </c>
      <c r="E9595" t="s">
        <v>9</v>
      </c>
      <c r="F9595" t="s">
        <v>12</v>
      </c>
      <c r="G9595" t="s">
        <v>7</v>
      </c>
      <c r="H9595" t="s">
        <v>8</v>
      </c>
      <c r="I9595">
        <f t="shared" si="154"/>
        <v>2</v>
      </c>
    </row>
    <row r="9596" spans="1:9">
      <c r="A9596">
        <f>IF(MOD(ROW()-24,COUNTA(tblProducts[Description]))=0,A9595+1,A9595)</f>
        <v>84</v>
      </c>
      <c r="B9596">
        <f>MOD(ROW()-24,COUNTA(tblProducts[Description]))+1</f>
        <v>111</v>
      </c>
      <c r="C9596" t="str">
        <f>_xlfn.XLOOKUP(A9596,tblProducts[Column1],tblProducts[Description])</f>
        <v>WITCONOL NS-505K BULK</v>
      </c>
      <c r="D9596" t="str">
        <f>_xlfn.XLOOKUP(B9596,tblProducts[Column1],tblProducts[Description])</f>
        <v>WITCONOL PT-320  BULK</v>
      </c>
      <c r="E9596" t="s">
        <v>9</v>
      </c>
      <c r="F9596" t="s">
        <v>12</v>
      </c>
      <c r="G9596" t="s">
        <v>7</v>
      </c>
      <c r="H9596" t="s">
        <v>8</v>
      </c>
      <c r="I9596">
        <f t="shared" si="154"/>
        <v>2</v>
      </c>
    </row>
    <row r="9597" spans="1:9">
      <c r="A9597">
        <f>IF(MOD(ROW()-24,COUNTA(tblProducts[Description]))=0,A9596+1,A9596)</f>
        <v>84</v>
      </c>
      <c r="B9597">
        <f>MOD(ROW()-24,COUNTA(tblProducts[Description]))+1</f>
        <v>112</v>
      </c>
      <c r="C9597" t="str">
        <f>_xlfn.XLOOKUP(A9597,tblProducts[Column1],tblProducts[Description])</f>
        <v>WITCONOL NS-505K BULK</v>
      </c>
      <c r="D9597" t="str">
        <f>_xlfn.XLOOKUP(B9597,tblProducts[Column1],tblProducts[Description])</f>
        <v>ETHYLAN DA-3 BULK</v>
      </c>
      <c r="E9597" t="s">
        <v>9</v>
      </c>
      <c r="F9597" t="s">
        <v>12</v>
      </c>
      <c r="G9597" t="s">
        <v>7</v>
      </c>
      <c r="H9597" t="s">
        <v>8</v>
      </c>
      <c r="I9597">
        <f t="shared" si="154"/>
        <v>2</v>
      </c>
    </row>
    <row r="9598" spans="1:9">
      <c r="A9598">
        <f>IF(MOD(ROW()-24,COUNTA(tblProducts[Description]))=0,A9597+1,A9597)</f>
        <v>84</v>
      </c>
      <c r="B9598">
        <f>MOD(ROW()-24,COUNTA(tblProducts[Description]))+1</f>
        <v>113</v>
      </c>
      <c r="C9598" t="str">
        <f>_xlfn.XLOOKUP(A9598,tblProducts[Column1],tblProducts[Description])</f>
        <v>WITCONOL NS-505K BULK</v>
      </c>
      <c r="D9598" t="str">
        <f>_xlfn.XLOOKUP(B9598,tblProducts[Column1],tblProducts[Description])</f>
        <v>ETHOMEEN O/12 BULK</v>
      </c>
      <c r="E9598" t="s">
        <v>9</v>
      </c>
      <c r="F9598" t="s">
        <v>12</v>
      </c>
      <c r="G9598" t="s">
        <v>7</v>
      </c>
      <c r="H9598" t="s">
        <v>8</v>
      </c>
      <c r="I9598">
        <f t="shared" si="154"/>
        <v>2</v>
      </c>
    </row>
    <row r="9599" spans="1:9">
      <c r="A9599">
        <f>IF(MOD(ROW()-24,COUNTA(tblProducts[Description]))=0,A9598+1,A9598)</f>
        <v>84</v>
      </c>
      <c r="B9599">
        <f>MOD(ROW()-24,COUNTA(tblProducts[Description]))+1</f>
        <v>114</v>
      </c>
      <c r="C9599" t="str">
        <f>_xlfn.XLOOKUP(A9599,tblProducts[Column1],tblProducts[Description])</f>
        <v>WITCONOL NS-505K BULK</v>
      </c>
      <c r="D9599" t="str">
        <f>_xlfn.XLOOKUP(B9599,tblProducts[Column1],tblProducts[Description])</f>
        <v>WITCONOL PT-1000 BULK</v>
      </c>
      <c r="E9599" t="s">
        <v>9</v>
      </c>
      <c r="F9599" t="s">
        <v>12</v>
      </c>
      <c r="G9599" t="s">
        <v>7</v>
      </c>
      <c r="H9599" t="s">
        <v>8</v>
      </c>
      <c r="I9599">
        <f t="shared" si="154"/>
        <v>2</v>
      </c>
    </row>
    <row r="9600" spans="1:9">
      <c r="A9600">
        <f>IF(MOD(ROW()-24,COUNTA(tblProducts[Description]))=0,A9599+1,A9599)</f>
        <v>85</v>
      </c>
      <c r="B9600">
        <f>MOD(ROW()-24,COUNTA(tblProducts[Description]))+1</f>
        <v>1</v>
      </c>
      <c r="C9600" t="str">
        <f>_xlfn.XLOOKUP(A9600,tblProducts[Column1],tblProducts[Description])</f>
        <v>WITCONOL NS-817 BULK</v>
      </c>
      <c r="D9600" t="str">
        <f>_xlfn.XLOOKUP(B9600,tblProducts[Column1],tblProducts[Description])</f>
        <v>ADSEE 4130 BULK</v>
      </c>
      <c r="E9600" t="s">
        <v>9</v>
      </c>
      <c r="F9600" t="s">
        <v>12</v>
      </c>
      <c r="G9600" t="s">
        <v>7</v>
      </c>
      <c r="H9600" t="s">
        <v>8</v>
      </c>
      <c r="I9600">
        <f t="shared" si="154"/>
        <v>2</v>
      </c>
    </row>
    <row r="9601" spans="1:9">
      <c r="A9601">
        <f>IF(MOD(ROW()-24,COUNTA(tblProducts[Description]))=0,A9600+1,A9600)</f>
        <v>85</v>
      </c>
      <c r="B9601">
        <f>MOD(ROW()-24,COUNTA(tblProducts[Description]))+1</f>
        <v>2</v>
      </c>
      <c r="C9601" t="str">
        <f>_xlfn.XLOOKUP(A9601,tblProducts[Column1],tblProducts[Description])</f>
        <v>WITCONOL NS-817 BULK</v>
      </c>
      <c r="D9601" t="str">
        <f>_xlfn.XLOOKUP(B9601,tblProducts[Column1],tblProducts[Description])</f>
        <v>ARMOSTAT 300 BULK</v>
      </c>
      <c r="E9601" t="s">
        <v>9</v>
      </c>
      <c r="F9601" t="s">
        <v>12</v>
      </c>
      <c r="G9601" t="s">
        <v>7</v>
      </c>
      <c r="H9601" t="s">
        <v>8</v>
      </c>
      <c r="I9601">
        <f t="shared" si="154"/>
        <v>2</v>
      </c>
    </row>
    <row r="9602" spans="1:9">
      <c r="A9602">
        <f>IF(MOD(ROW()-24,COUNTA(tblProducts[Description]))=0,A9601+1,A9601)</f>
        <v>85</v>
      </c>
      <c r="B9602">
        <f>MOD(ROW()-24,COUNTA(tblProducts[Description]))+1</f>
        <v>3</v>
      </c>
      <c r="C9602" t="str">
        <f>_xlfn.XLOOKUP(A9602,tblProducts[Column1],tblProducts[Description])</f>
        <v>WITCONOL NS-817 BULK</v>
      </c>
      <c r="D9602" t="str">
        <f>_xlfn.XLOOKUP(B9602,tblProducts[Column1],tblProducts[Description])</f>
        <v>ARMOSTAT 400 BULK</v>
      </c>
      <c r="E9602" t="s">
        <v>9</v>
      </c>
      <c r="F9602" t="s">
        <v>12</v>
      </c>
      <c r="G9602" t="s">
        <v>7</v>
      </c>
      <c r="H9602" t="s">
        <v>8</v>
      </c>
      <c r="I9602">
        <f t="shared" si="154"/>
        <v>2</v>
      </c>
    </row>
    <row r="9603" spans="1:9">
      <c r="A9603">
        <f>IF(MOD(ROW()-24,COUNTA(tblProducts[Description]))=0,A9602+1,A9602)</f>
        <v>85</v>
      </c>
      <c r="B9603">
        <f>MOD(ROW()-24,COUNTA(tblProducts[Description]))+1</f>
        <v>4</v>
      </c>
      <c r="C9603" t="str">
        <f>_xlfn.XLOOKUP(A9603,tblProducts[Column1],tblProducts[Description])</f>
        <v>WITCONOL NS-817 BULK</v>
      </c>
      <c r="D9603" t="str">
        <f>_xlfn.XLOOKUP(B9603,tblProducts[Column1],tblProducts[Description])</f>
        <v>ARMOSTAT 410 LM BULK</v>
      </c>
      <c r="E9603" t="s">
        <v>9</v>
      </c>
      <c r="F9603" t="s">
        <v>12</v>
      </c>
      <c r="G9603" t="s">
        <v>7</v>
      </c>
      <c r="H9603" t="s">
        <v>8</v>
      </c>
      <c r="I9603">
        <f t="shared" si="154"/>
        <v>2</v>
      </c>
    </row>
    <row r="9604" spans="1:9">
      <c r="A9604">
        <f>IF(MOD(ROW()-24,COUNTA(tblProducts[Description]))=0,A9603+1,A9603)</f>
        <v>85</v>
      </c>
      <c r="B9604">
        <f>MOD(ROW()-24,COUNTA(tblProducts[Description]))+1</f>
        <v>5</v>
      </c>
      <c r="C9604" t="str">
        <f>_xlfn.XLOOKUP(A9604,tblProducts[Column1],tblProducts[Description])</f>
        <v>WITCONOL NS-817 BULK</v>
      </c>
      <c r="D9604" t="str">
        <f>_xlfn.XLOOKUP(B9604,tblProducts[Column1],tblProducts[Description])</f>
        <v>ARMUL HE 5070 BULK</v>
      </c>
      <c r="E9604" t="s">
        <v>9</v>
      </c>
      <c r="F9604" t="s">
        <v>12</v>
      </c>
      <c r="G9604" t="s">
        <v>7</v>
      </c>
      <c r="H9604" t="s">
        <v>8</v>
      </c>
      <c r="I9604">
        <f t="shared" si="154"/>
        <v>2</v>
      </c>
    </row>
    <row r="9605" spans="1:9">
      <c r="A9605">
        <f>IF(MOD(ROW()-24,COUNTA(tblProducts[Description]))=0,A9604+1,A9604)</f>
        <v>85</v>
      </c>
      <c r="B9605">
        <f>MOD(ROW()-24,COUNTA(tblProducts[Description]))+1</f>
        <v>6</v>
      </c>
      <c r="C9605" t="str">
        <f>_xlfn.XLOOKUP(A9605,tblProducts[Column1],tblProducts[Description])</f>
        <v>WITCONOL NS-817 BULK</v>
      </c>
      <c r="D9605" t="str">
        <f>_xlfn.XLOOKUP(B9605,tblProducts[Column1],tblProducts[Description])</f>
        <v>BEROL 260 BULK</v>
      </c>
      <c r="E9605" t="s">
        <v>9</v>
      </c>
      <c r="F9605" t="s">
        <v>12</v>
      </c>
      <c r="G9605" t="s">
        <v>7</v>
      </c>
      <c r="H9605" t="s">
        <v>8</v>
      </c>
      <c r="I9605">
        <f t="shared" si="154"/>
        <v>2</v>
      </c>
    </row>
    <row r="9606" spans="1:9">
      <c r="A9606">
        <f>IF(MOD(ROW()-24,COUNTA(tblProducts[Description]))=0,A9605+1,A9605)</f>
        <v>85</v>
      </c>
      <c r="B9606">
        <f>MOD(ROW()-24,COUNTA(tblProducts[Description]))+1</f>
        <v>7</v>
      </c>
      <c r="C9606" t="str">
        <f>_xlfn.XLOOKUP(A9606,tblProducts[Column1],tblProducts[Description])</f>
        <v>WITCONOL NS-817 BULK</v>
      </c>
      <c r="D9606" t="str">
        <f>_xlfn.XLOOKUP(B9606,tblProducts[Column1],tblProducts[Description])</f>
        <v>BEROL 266 BULK</v>
      </c>
      <c r="E9606" t="s">
        <v>9</v>
      </c>
      <c r="F9606" t="s">
        <v>12</v>
      </c>
      <c r="G9606" t="s">
        <v>7</v>
      </c>
      <c r="H9606" t="s">
        <v>8</v>
      </c>
      <c r="I9606">
        <f t="shared" si="154"/>
        <v>2</v>
      </c>
    </row>
    <row r="9607" spans="1:9">
      <c r="A9607">
        <f>IF(MOD(ROW()-24,COUNTA(tblProducts[Description]))=0,A9606+1,A9606)</f>
        <v>85</v>
      </c>
      <c r="B9607">
        <f>MOD(ROW()-24,COUNTA(tblProducts[Description]))+1</f>
        <v>8</v>
      </c>
      <c r="C9607" t="str">
        <f>_xlfn.XLOOKUP(A9607,tblProducts[Column1],tblProducts[Description])</f>
        <v>WITCONOL NS-817 BULK</v>
      </c>
      <c r="D9607" t="str">
        <f>_xlfn.XLOOKUP(B9607,tblProducts[Column1],tblProducts[Description])</f>
        <v>BEROL 266V BULK</v>
      </c>
      <c r="E9607" t="s">
        <v>9</v>
      </c>
      <c r="F9607" t="s">
        <v>12</v>
      </c>
      <c r="G9607" t="s">
        <v>7</v>
      </c>
      <c r="H9607" t="s">
        <v>8</v>
      </c>
      <c r="I9607">
        <f t="shared" si="154"/>
        <v>2</v>
      </c>
    </row>
    <row r="9608" spans="1:9">
      <c r="A9608">
        <f>IF(MOD(ROW()-24,COUNTA(tblProducts[Description]))=0,A9607+1,A9607)</f>
        <v>85</v>
      </c>
      <c r="B9608">
        <f>MOD(ROW()-24,COUNTA(tblProducts[Description]))+1</f>
        <v>9</v>
      </c>
      <c r="C9608" t="str">
        <f>_xlfn.XLOOKUP(A9608,tblProducts[Column1],tblProducts[Description])</f>
        <v>WITCONOL NS-817 BULK</v>
      </c>
      <c r="D9608" t="str">
        <f>_xlfn.XLOOKUP(B9608,tblProducts[Column1],tblProducts[Description])</f>
        <v>BEROL 467 BULK</v>
      </c>
      <c r="E9608" t="s">
        <v>9</v>
      </c>
      <c r="F9608" t="s">
        <v>12</v>
      </c>
      <c r="G9608" t="s">
        <v>7</v>
      </c>
      <c r="H9608" t="s">
        <v>13</v>
      </c>
      <c r="I9608">
        <f t="shared" si="154"/>
        <v>2</v>
      </c>
    </row>
    <row r="9609" spans="1:9">
      <c r="A9609">
        <f>IF(MOD(ROW()-24,COUNTA(tblProducts[Description]))=0,A9608+1,A9608)</f>
        <v>85</v>
      </c>
      <c r="B9609">
        <f>MOD(ROW()-24,COUNTA(tblProducts[Description]))+1</f>
        <v>10</v>
      </c>
      <c r="C9609" t="str">
        <f>_xlfn.XLOOKUP(A9609,tblProducts[Column1],tblProducts[Description])</f>
        <v>WITCONOL NS-817 BULK</v>
      </c>
      <c r="D9609" t="str">
        <f>_xlfn.XLOOKUP(B9609,tblProducts[Column1],tblProducts[Description])</f>
        <v>BEROL OX 91-6 BULK</v>
      </c>
      <c r="E9609" t="s">
        <v>9</v>
      </c>
      <c r="F9609" t="s">
        <v>12</v>
      </c>
      <c r="G9609" t="s">
        <v>7</v>
      </c>
      <c r="H9609" t="s">
        <v>8</v>
      </c>
      <c r="I9609">
        <f t="shared" si="154"/>
        <v>2</v>
      </c>
    </row>
    <row r="9610" spans="1:9">
      <c r="A9610">
        <f>IF(MOD(ROW()-24,COUNTA(tblProducts[Description]))=0,A9609+1,A9609)</f>
        <v>85</v>
      </c>
      <c r="B9610">
        <f>MOD(ROW()-24,COUNTA(tblProducts[Description]))+1</f>
        <v>11</v>
      </c>
      <c r="C9610" t="str">
        <f>_xlfn.XLOOKUP(A9610,tblProducts[Column1],tblProducts[Description])</f>
        <v>WITCONOL NS-817 BULK</v>
      </c>
      <c r="D9610" t="str">
        <f>_xlfn.XLOOKUP(B9610,tblProducts[Column1],tblProducts[Description])</f>
        <v>C-5635 BULK</v>
      </c>
      <c r="E9610" t="s">
        <v>9</v>
      </c>
      <c r="F9610" t="s">
        <v>12</v>
      </c>
      <c r="G9610" t="s">
        <v>7</v>
      </c>
      <c r="H9610" t="s">
        <v>8</v>
      </c>
      <c r="I9610">
        <f t="shared" si="154"/>
        <v>2</v>
      </c>
    </row>
    <row r="9611" spans="1:9">
      <c r="A9611">
        <f>IF(MOD(ROW()-24,COUNTA(tblProducts[Description]))=0,A9610+1,A9610)</f>
        <v>85</v>
      </c>
      <c r="B9611">
        <f>MOD(ROW()-24,COUNTA(tblProducts[Description]))+1</f>
        <v>12</v>
      </c>
      <c r="C9611" t="str">
        <f>_xlfn.XLOOKUP(A9611,tblProducts[Column1],tblProducts[Description])</f>
        <v>WITCONOL NS-817 BULK</v>
      </c>
      <c r="D9611" t="str">
        <f>_xlfn.XLOOKUP(B9611,tblProducts[Column1],tblProducts[Description])</f>
        <v>C-6290 BULK</v>
      </c>
      <c r="E9611" t="s">
        <v>9</v>
      </c>
      <c r="F9611" t="s">
        <v>12</v>
      </c>
      <c r="G9611" t="s">
        <v>7</v>
      </c>
      <c r="H9611" t="s">
        <v>8</v>
      </c>
      <c r="I9611">
        <f t="shared" si="154"/>
        <v>2</v>
      </c>
    </row>
    <row r="9612" spans="1:9">
      <c r="A9612">
        <f>IF(MOD(ROW()-24,COUNTA(tblProducts[Description]))=0,A9611+1,A9611)</f>
        <v>85</v>
      </c>
      <c r="B9612">
        <f>MOD(ROW()-24,COUNTA(tblProducts[Description]))+1</f>
        <v>13</v>
      </c>
      <c r="C9612" t="str">
        <f>_xlfn.XLOOKUP(A9612,tblProducts[Column1],tblProducts[Description])</f>
        <v>WITCONOL NS-817 BULK</v>
      </c>
      <c r="D9612" t="str">
        <f>_xlfn.XLOOKUP(B9612,tblProducts[Column1],tblProducts[Description])</f>
        <v>C-6385 BULK</v>
      </c>
      <c r="E9612" t="s">
        <v>9</v>
      </c>
      <c r="F9612" t="s">
        <v>12</v>
      </c>
      <c r="G9612" t="s">
        <v>7</v>
      </c>
      <c r="H9612" t="s">
        <v>8</v>
      </c>
      <c r="I9612">
        <f t="shared" si="154"/>
        <v>2</v>
      </c>
    </row>
    <row r="9613" spans="1:9">
      <c r="A9613">
        <f>IF(MOD(ROW()-24,COUNTA(tblProducts[Description]))=0,A9612+1,A9612)</f>
        <v>85</v>
      </c>
      <c r="B9613">
        <f>MOD(ROW()-24,COUNTA(tblProducts[Description]))+1</f>
        <v>14</v>
      </c>
      <c r="C9613" t="str">
        <f>_xlfn.XLOOKUP(A9613,tblProducts[Column1],tblProducts[Description])</f>
        <v>WITCONOL NS-817 BULK</v>
      </c>
      <c r="D9613" t="str">
        <f>_xlfn.XLOOKUP(B9613,tblProducts[Column1],tblProducts[Description])</f>
        <v>C-6427 BULK</v>
      </c>
      <c r="E9613" t="s">
        <v>9</v>
      </c>
      <c r="F9613" t="s">
        <v>12</v>
      </c>
      <c r="G9613" t="s">
        <v>7</v>
      </c>
      <c r="H9613" t="s">
        <v>8</v>
      </c>
      <c r="I9613">
        <f t="shared" si="154"/>
        <v>2</v>
      </c>
    </row>
    <row r="9614" spans="1:9">
      <c r="A9614">
        <f>IF(MOD(ROW()-24,COUNTA(tblProducts[Description]))=0,A9613+1,A9613)</f>
        <v>85</v>
      </c>
      <c r="B9614">
        <f>MOD(ROW()-24,COUNTA(tblProducts[Description]))+1</f>
        <v>15</v>
      </c>
      <c r="C9614" t="str">
        <f>_xlfn.XLOOKUP(A9614,tblProducts[Column1],tblProducts[Description])</f>
        <v>WITCONOL NS-817 BULK</v>
      </c>
      <c r="D9614" t="str">
        <f>_xlfn.XLOOKUP(B9614,tblProducts[Column1],tblProducts[Description])</f>
        <v>EMULPON CO-200 BULK</v>
      </c>
      <c r="E9614" t="s">
        <v>9</v>
      </c>
      <c r="F9614" t="s">
        <v>12</v>
      </c>
      <c r="G9614" t="s">
        <v>7</v>
      </c>
      <c r="H9614" t="s">
        <v>8</v>
      </c>
      <c r="I9614">
        <f t="shared" si="154"/>
        <v>2</v>
      </c>
    </row>
    <row r="9615" spans="1:9">
      <c r="A9615">
        <f>IF(MOD(ROW()-24,COUNTA(tblProducts[Description]))=0,A9614+1,A9614)</f>
        <v>85</v>
      </c>
      <c r="B9615">
        <f>MOD(ROW()-24,COUNTA(tblProducts[Description]))+1</f>
        <v>16</v>
      </c>
      <c r="C9615" t="str">
        <f>_xlfn.XLOOKUP(A9615,tblProducts[Column1],tblProducts[Description])</f>
        <v>WITCONOL NS-817 BULK</v>
      </c>
      <c r="D9615" t="str">
        <f>_xlfn.XLOOKUP(B9615,tblProducts[Column1],tblProducts[Description])</f>
        <v>EMULPON CO-360 BULK</v>
      </c>
      <c r="E9615" t="s">
        <v>9</v>
      </c>
      <c r="F9615" t="s">
        <v>12</v>
      </c>
      <c r="G9615" t="s">
        <v>7</v>
      </c>
      <c r="H9615" t="s">
        <v>8</v>
      </c>
      <c r="I9615">
        <f t="shared" si="154"/>
        <v>2</v>
      </c>
    </row>
    <row r="9616" spans="1:9">
      <c r="A9616">
        <f>IF(MOD(ROW()-24,COUNTA(tblProducts[Description]))=0,A9615+1,A9615)</f>
        <v>85</v>
      </c>
      <c r="B9616">
        <f>MOD(ROW()-24,COUNTA(tblProducts[Description]))+1</f>
        <v>17</v>
      </c>
      <c r="C9616" t="str">
        <f>_xlfn.XLOOKUP(A9616,tblProducts[Column1],tblProducts[Description])</f>
        <v>WITCONOL NS-817 BULK</v>
      </c>
      <c r="D9616" t="str">
        <f>_xlfn.XLOOKUP(B9616,tblProducts[Column1],tblProducts[Description])</f>
        <v>EMULPON CO-550 BULK</v>
      </c>
      <c r="E9616" t="s">
        <v>9</v>
      </c>
      <c r="F9616" t="s">
        <v>12</v>
      </c>
      <c r="G9616" t="s">
        <v>7</v>
      </c>
      <c r="H9616" t="s">
        <v>8</v>
      </c>
      <c r="I9616">
        <f t="shared" si="154"/>
        <v>2</v>
      </c>
    </row>
    <row r="9617" spans="1:9">
      <c r="A9617">
        <f>IF(MOD(ROW()-24,COUNTA(tblProducts[Description]))=0,A9616+1,A9616)</f>
        <v>85</v>
      </c>
      <c r="B9617">
        <f>MOD(ROW()-24,COUNTA(tblProducts[Description]))+1</f>
        <v>18</v>
      </c>
      <c r="C9617" t="str">
        <f>_xlfn.XLOOKUP(A9617,tblProducts[Column1],tblProducts[Description])</f>
        <v>WITCONOL NS-817 BULK</v>
      </c>
      <c r="D9617" t="str">
        <f>_xlfn.XLOOKUP(B9617,tblProducts[Column1],tblProducts[Description])</f>
        <v>ETHODUOMEEN HT/13 BULK</v>
      </c>
      <c r="E9617" t="s">
        <v>9</v>
      </c>
      <c r="F9617" t="s">
        <v>12</v>
      </c>
      <c r="G9617" t="s">
        <v>9</v>
      </c>
      <c r="H9617" t="s">
        <v>11</v>
      </c>
      <c r="I9617">
        <f t="shared" si="154"/>
        <v>4</v>
      </c>
    </row>
    <row r="9618" spans="1:9">
      <c r="A9618">
        <f>IF(MOD(ROW()-24,COUNTA(tblProducts[Description]))=0,A9617+1,A9617)</f>
        <v>85</v>
      </c>
      <c r="B9618">
        <f>MOD(ROW()-24,COUNTA(tblProducts[Description]))+1</f>
        <v>19</v>
      </c>
      <c r="C9618" t="str">
        <f>_xlfn.XLOOKUP(A9618,tblProducts[Column1],tblProducts[Description])</f>
        <v>WITCONOL NS-817 BULK</v>
      </c>
      <c r="D9618" t="str">
        <f>_xlfn.XLOOKUP(B9618,tblProducts[Column1],tblProducts[Description])</f>
        <v>ETHODUOMEEN T/13 BULK</v>
      </c>
      <c r="E9618" t="s">
        <v>9</v>
      </c>
      <c r="F9618" t="s">
        <v>12</v>
      </c>
      <c r="G9618" t="s">
        <v>9</v>
      </c>
      <c r="H9618" t="s">
        <v>11</v>
      </c>
      <c r="I9618">
        <f t="shared" si="154"/>
        <v>4</v>
      </c>
    </row>
    <row r="9619" spans="1:9">
      <c r="A9619">
        <f>IF(MOD(ROW()-24,COUNTA(tblProducts[Description]))=0,A9618+1,A9618)</f>
        <v>85</v>
      </c>
      <c r="B9619">
        <f>MOD(ROW()-24,COUNTA(tblProducts[Description]))+1</f>
        <v>20</v>
      </c>
      <c r="C9619" t="str">
        <f>_xlfn.XLOOKUP(A9619,tblProducts[Column1],tblProducts[Description])</f>
        <v>WITCONOL NS-817 BULK</v>
      </c>
      <c r="D9619" t="str">
        <f>_xlfn.XLOOKUP(B9619,tblProducts[Column1],tblProducts[Description])</f>
        <v>ETHODUOMEEN T/13N BULK</v>
      </c>
      <c r="E9619" t="s">
        <v>9</v>
      </c>
      <c r="F9619" t="s">
        <v>12</v>
      </c>
      <c r="G9619" t="s">
        <v>9</v>
      </c>
      <c r="H9619" t="s">
        <v>11</v>
      </c>
      <c r="I9619">
        <f t="shared" si="154"/>
        <v>4</v>
      </c>
    </row>
    <row r="9620" spans="1:9">
      <c r="A9620">
        <f>IF(MOD(ROW()-24,COUNTA(tblProducts[Description]))=0,A9619+1,A9619)</f>
        <v>85</v>
      </c>
      <c r="B9620">
        <f>MOD(ROW()-24,COUNTA(tblProducts[Description]))+1</f>
        <v>21</v>
      </c>
      <c r="C9620" t="str">
        <f>_xlfn.XLOOKUP(A9620,tblProducts[Column1],tblProducts[Description])</f>
        <v>WITCONOL NS-817 BULK</v>
      </c>
      <c r="D9620" t="str">
        <f>_xlfn.XLOOKUP(B9620,tblProducts[Column1],tblProducts[Description])</f>
        <v>ETHODUOMEEN T/20 BULK</v>
      </c>
      <c r="E9620" t="s">
        <v>9</v>
      </c>
      <c r="F9620" t="s">
        <v>12</v>
      </c>
      <c r="G9620" t="s">
        <v>7</v>
      </c>
      <c r="H9620" t="s">
        <v>8</v>
      </c>
      <c r="I9620">
        <f t="shared" si="154"/>
        <v>2</v>
      </c>
    </row>
    <row r="9621" spans="1:9">
      <c r="A9621">
        <f>IF(MOD(ROW()-24,COUNTA(tblProducts[Description]))=0,A9620+1,A9620)</f>
        <v>85</v>
      </c>
      <c r="B9621">
        <f>MOD(ROW()-24,COUNTA(tblProducts[Description]))+1</f>
        <v>22</v>
      </c>
      <c r="C9621" t="str">
        <f>_xlfn.XLOOKUP(A9621,tblProducts[Column1],tblProducts[Description])</f>
        <v>WITCONOL NS-817 BULK</v>
      </c>
      <c r="D9621" t="str">
        <f>_xlfn.XLOOKUP(B9621,tblProducts[Column1],tblProducts[Description])</f>
        <v>ETHODUOMEEN T/25 BULK</v>
      </c>
      <c r="E9621" t="s">
        <v>9</v>
      </c>
      <c r="F9621" t="s">
        <v>12</v>
      </c>
      <c r="G9621" t="s">
        <v>7</v>
      </c>
      <c r="H9621" t="s">
        <v>13</v>
      </c>
      <c r="I9621">
        <f t="shared" si="154"/>
        <v>2</v>
      </c>
    </row>
    <row r="9622" spans="1:9">
      <c r="A9622">
        <f>IF(MOD(ROW()-24,COUNTA(tblProducts[Description]))=0,A9621+1,A9621)</f>
        <v>85</v>
      </c>
      <c r="B9622">
        <f>MOD(ROW()-24,COUNTA(tblProducts[Description]))+1</f>
        <v>23</v>
      </c>
      <c r="C9622" t="str">
        <f>_xlfn.XLOOKUP(A9622,tblProducts[Column1],tblProducts[Description])</f>
        <v>WITCONOL NS-817 BULK</v>
      </c>
      <c r="D9622" t="str">
        <f>_xlfn.XLOOKUP(B9622,tblProducts[Column1],tblProducts[Description])</f>
        <v>ETHOFAT 242/25 BULK</v>
      </c>
      <c r="E9622" t="s">
        <v>9</v>
      </c>
      <c r="F9622" t="s">
        <v>12</v>
      </c>
      <c r="G9622" t="s">
        <v>7</v>
      </c>
      <c r="H9622" t="s">
        <v>13</v>
      </c>
      <c r="I9622">
        <f t="shared" si="154"/>
        <v>2</v>
      </c>
    </row>
    <row r="9623" spans="1:9">
      <c r="A9623">
        <f>IF(MOD(ROW()-24,COUNTA(tblProducts[Description]))=0,A9622+1,A9622)</f>
        <v>85</v>
      </c>
      <c r="B9623">
        <f>MOD(ROW()-24,COUNTA(tblProducts[Description]))+1</f>
        <v>24</v>
      </c>
      <c r="C9623" t="str">
        <f>_xlfn.XLOOKUP(A9623,tblProducts[Column1],tblProducts[Description])</f>
        <v>WITCONOL NS-817 BULK</v>
      </c>
      <c r="D9623" t="str">
        <f>_xlfn.XLOOKUP(B9623,tblProducts[Column1],tblProducts[Description])</f>
        <v>ETHOMEEN C/12S BULK</v>
      </c>
      <c r="E9623" t="s">
        <v>9</v>
      </c>
      <c r="F9623" t="s">
        <v>12</v>
      </c>
      <c r="G9623" t="s">
        <v>7</v>
      </c>
      <c r="H9623" t="s">
        <v>13</v>
      </c>
      <c r="I9623">
        <f t="shared" si="154"/>
        <v>2</v>
      </c>
    </row>
    <row r="9624" spans="1:9">
      <c r="A9624">
        <f>IF(MOD(ROW()-24,COUNTA(tblProducts[Description]))=0,A9623+1,A9623)</f>
        <v>85</v>
      </c>
      <c r="B9624">
        <f>MOD(ROW()-24,COUNTA(tblProducts[Description]))+1</f>
        <v>25</v>
      </c>
      <c r="C9624" t="str">
        <f>_xlfn.XLOOKUP(A9624,tblProducts[Column1],tblProducts[Description])</f>
        <v>WITCONOL NS-817 BULK</v>
      </c>
      <c r="D9624" t="str">
        <f>_xlfn.XLOOKUP(B9624,tblProducts[Column1],tblProducts[Description])</f>
        <v>ETHOMEEN 18/12 BULK</v>
      </c>
      <c r="E9624" t="s">
        <v>9</v>
      </c>
      <c r="F9624" t="s">
        <v>12</v>
      </c>
      <c r="G9624" t="s">
        <v>7</v>
      </c>
      <c r="H9624" t="s">
        <v>8</v>
      </c>
      <c r="I9624">
        <f t="shared" ref="I9624:I9687" si="155">IF(E9624="NO",0,IF(F9624="HEEL WASH",1.5,2))+IF(G9624="NO",0,2)</f>
        <v>2</v>
      </c>
    </row>
    <row r="9625" spans="1:9">
      <c r="A9625">
        <f>IF(MOD(ROW()-24,COUNTA(tblProducts[Description]))=0,A9624+1,A9624)</f>
        <v>85</v>
      </c>
      <c r="B9625">
        <f>MOD(ROW()-24,COUNTA(tblProducts[Description]))+1</f>
        <v>26</v>
      </c>
      <c r="C9625" t="str">
        <f>_xlfn.XLOOKUP(A9625,tblProducts[Column1],tblProducts[Description])</f>
        <v>WITCONOL NS-817 BULK</v>
      </c>
      <c r="D9625" t="str">
        <f>_xlfn.XLOOKUP(B9625,tblProducts[Column1],tblProducts[Description])</f>
        <v>ETHOMEEN 18/25 BULK</v>
      </c>
      <c r="E9625" t="s">
        <v>9</v>
      </c>
      <c r="F9625" t="s">
        <v>12</v>
      </c>
      <c r="G9625" t="s">
        <v>7</v>
      </c>
      <c r="H9625" t="s">
        <v>8</v>
      </c>
      <c r="I9625">
        <f t="shared" si="155"/>
        <v>2</v>
      </c>
    </row>
    <row r="9626" spans="1:9">
      <c r="A9626">
        <f>IF(MOD(ROW()-24,COUNTA(tblProducts[Description]))=0,A9625+1,A9625)</f>
        <v>85</v>
      </c>
      <c r="B9626">
        <f>MOD(ROW()-24,COUNTA(tblProducts[Description]))+1</f>
        <v>27</v>
      </c>
      <c r="C9626" t="str">
        <f>_xlfn.XLOOKUP(A9626,tblProducts[Column1],tblProducts[Description])</f>
        <v>WITCONOL NS-817 BULK</v>
      </c>
      <c r="D9626" t="str">
        <f>_xlfn.XLOOKUP(B9626,tblProducts[Column1],tblProducts[Description])</f>
        <v>ETHOMEEN C/12 BULK</v>
      </c>
      <c r="E9626" t="s">
        <v>9</v>
      </c>
      <c r="F9626" t="s">
        <v>12</v>
      </c>
      <c r="G9626" t="s">
        <v>7</v>
      </c>
      <c r="H9626" t="s">
        <v>8</v>
      </c>
      <c r="I9626">
        <f t="shared" si="155"/>
        <v>2</v>
      </c>
    </row>
    <row r="9627" spans="1:9">
      <c r="A9627">
        <f>IF(MOD(ROW()-24,COUNTA(tblProducts[Description]))=0,A9626+1,A9626)</f>
        <v>85</v>
      </c>
      <c r="B9627">
        <f>MOD(ROW()-24,COUNTA(tblProducts[Description]))+1</f>
        <v>28</v>
      </c>
      <c r="C9627" t="str">
        <f>_xlfn.XLOOKUP(A9627,tblProducts[Column1],tblProducts[Description])</f>
        <v>WITCONOL NS-817 BULK</v>
      </c>
      <c r="D9627" t="str">
        <f>_xlfn.XLOOKUP(B9627,tblProducts[Column1],tblProducts[Description])</f>
        <v>ETHOMEEN C/12 M BULK</v>
      </c>
      <c r="E9627" t="s">
        <v>9</v>
      </c>
      <c r="F9627" t="s">
        <v>12</v>
      </c>
      <c r="G9627" t="s">
        <v>7</v>
      </c>
      <c r="H9627" t="s">
        <v>8</v>
      </c>
      <c r="I9627">
        <f t="shared" si="155"/>
        <v>2</v>
      </c>
    </row>
    <row r="9628" spans="1:9">
      <c r="A9628">
        <f>IF(MOD(ROW()-24,COUNTA(tblProducts[Description]))=0,A9627+1,A9627)</f>
        <v>85</v>
      </c>
      <c r="B9628">
        <f>MOD(ROW()-24,COUNTA(tblProducts[Description]))+1</f>
        <v>29</v>
      </c>
      <c r="C9628" t="str">
        <f>_xlfn.XLOOKUP(A9628,tblProducts[Column1],tblProducts[Description])</f>
        <v>WITCONOL NS-817 BULK</v>
      </c>
      <c r="D9628" t="str">
        <f>_xlfn.XLOOKUP(B9628,tblProducts[Column1],tblProducts[Description])</f>
        <v>ETHOMEEN C/12 SUN BULK</v>
      </c>
      <c r="E9628" t="s">
        <v>9</v>
      </c>
      <c r="F9628" t="s">
        <v>12</v>
      </c>
      <c r="G9628" t="s">
        <v>7</v>
      </c>
      <c r="H9628" t="s">
        <v>8</v>
      </c>
      <c r="I9628">
        <f t="shared" si="155"/>
        <v>2</v>
      </c>
    </row>
    <row r="9629" spans="1:9">
      <c r="A9629">
        <f>IF(MOD(ROW()-24,COUNTA(tblProducts[Description]))=0,A9628+1,A9628)</f>
        <v>85</v>
      </c>
      <c r="B9629">
        <f>MOD(ROW()-24,COUNTA(tblProducts[Description]))+1</f>
        <v>30</v>
      </c>
      <c r="C9629" t="str">
        <f>_xlfn.XLOOKUP(A9629,tblProducts[Column1],tblProducts[Description])</f>
        <v>WITCONOL NS-817 BULK</v>
      </c>
      <c r="D9629" t="str">
        <f>_xlfn.XLOOKUP(B9629,tblProducts[Column1],tblProducts[Description])</f>
        <v>ETHOMEEN C/12 UN BULK</v>
      </c>
      <c r="E9629" t="s">
        <v>9</v>
      </c>
      <c r="F9629" t="s">
        <v>12</v>
      </c>
      <c r="G9629" t="s">
        <v>7</v>
      </c>
      <c r="H9629" t="s">
        <v>8</v>
      </c>
      <c r="I9629">
        <f t="shared" si="155"/>
        <v>2</v>
      </c>
    </row>
    <row r="9630" spans="1:9">
      <c r="A9630">
        <f>IF(MOD(ROW()-24,COUNTA(tblProducts[Description]))=0,A9629+1,A9629)</f>
        <v>85</v>
      </c>
      <c r="B9630">
        <f>MOD(ROW()-24,COUNTA(tblProducts[Description]))+1</f>
        <v>31</v>
      </c>
      <c r="C9630" t="str">
        <f>_xlfn.XLOOKUP(A9630,tblProducts[Column1],tblProducts[Description])</f>
        <v>WITCONOL NS-817 BULK</v>
      </c>
      <c r="D9630" t="str">
        <f>_xlfn.XLOOKUP(B9630,tblProducts[Column1],tblProducts[Description])</f>
        <v>ETHOMEEN C/15 BULK</v>
      </c>
      <c r="E9630" t="s">
        <v>9</v>
      </c>
      <c r="F9630" t="s">
        <v>12</v>
      </c>
      <c r="G9630" t="s">
        <v>7</v>
      </c>
      <c r="H9630" t="s">
        <v>8</v>
      </c>
      <c r="I9630">
        <f t="shared" si="155"/>
        <v>2</v>
      </c>
    </row>
    <row r="9631" spans="1:9">
      <c r="A9631">
        <f>IF(MOD(ROW()-24,COUNTA(tblProducts[Description]))=0,A9630+1,A9630)</f>
        <v>85</v>
      </c>
      <c r="B9631">
        <f>MOD(ROW()-24,COUNTA(tblProducts[Description]))+1</f>
        <v>32</v>
      </c>
      <c r="C9631" t="str">
        <f>_xlfn.XLOOKUP(A9631,tblProducts[Column1],tblProducts[Description])</f>
        <v>WITCONOL NS-817 BULK</v>
      </c>
      <c r="D9631" t="str">
        <f>_xlfn.XLOOKUP(B9631,tblProducts[Column1],tblProducts[Description])</f>
        <v>ETHOMEEN C/17 BULK</v>
      </c>
      <c r="E9631" t="s">
        <v>9</v>
      </c>
      <c r="F9631" t="s">
        <v>12</v>
      </c>
      <c r="G9631" t="s">
        <v>7</v>
      </c>
      <c r="H9631" t="s">
        <v>8</v>
      </c>
      <c r="I9631">
        <f t="shared" si="155"/>
        <v>2</v>
      </c>
    </row>
    <row r="9632" spans="1:9">
      <c r="A9632">
        <f>IF(MOD(ROW()-24,COUNTA(tblProducts[Description]))=0,A9631+1,A9631)</f>
        <v>85</v>
      </c>
      <c r="B9632">
        <f>MOD(ROW()-24,COUNTA(tblProducts[Description]))+1</f>
        <v>33</v>
      </c>
      <c r="C9632" t="str">
        <f>_xlfn.XLOOKUP(A9632,tblProducts[Column1],tblProducts[Description])</f>
        <v>WITCONOL NS-817 BULK</v>
      </c>
      <c r="D9632" t="str">
        <f>_xlfn.XLOOKUP(B9632,tblProducts[Column1],tblProducts[Description])</f>
        <v>ETHOMEEN C/25A BULK</v>
      </c>
      <c r="E9632" t="s">
        <v>9</v>
      </c>
      <c r="F9632" t="s">
        <v>12</v>
      </c>
      <c r="G9632" t="s">
        <v>7</v>
      </c>
      <c r="H9632" t="s">
        <v>8</v>
      </c>
      <c r="I9632">
        <f t="shared" si="155"/>
        <v>2</v>
      </c>
    </row>
    <row r="9633" spans="1:9">
      <c r="A9633">
        <f>IF(MOD(ROW()-24,COUNTA(tblProducts[Description]))=0,A9632+1,A9632)</f>
        <v>85</v>
      </c>
      <c r="B9633">
        <f>MOD(ROW()-24,COUNTA(tblProducts[Description]))+1</f>
        <v>34</v>
      </c>
      <c r="C9633" t="str">
        <f>_xlfn.XLOOKUP(A9633,tblProducts[Column1],tblProducts[Description])</f>
        <v>WITCONOL NS-817 BULK</v>
      </c>
      <c r="D9633" t="str">
        <f>_xlfn.XLOOKUP(B9633,tblProducts[Column1],tblProducts[Description])</f>
        <v>ETHOMEEN C/25A S BULK</v>
      </c>
      <c r="E9633" t="s">
        <v>9</v>
      </c>
      <c r="F9633" t="s">
        <v>12</v>
      </c>
      <c r="G9633" t="s">
        <v>7</v>
      </c>
      <c r="H9633" t="s">
        <v>8</v>
      </c>
      <c r="I9633">
        <f t="shared" si="155"/>
        <v>2</v>
      </c>
    </row>
    <row r="9634" spans="1:9">
      <c r="A9634">
        <f>IF(MOD(ROW()-24,COUNTA(tblProducts[Description]))=0,A9633+1,A9633)</f>
        <v>85</v>
      </c>
      <c r="B9634">
        <f>MOD(ROW()-24,COUNTA(tblProducts[Description]))+1</f>
        <v>35</v>
      </c>
      <c r="C9634" t="str">
        <f>_xlfn.XLOOKUP(A9634,tblProducts[Column1],tblProducts[Description])</f>
        <v>WITCONOL NS-817 BULK</v>
      </c>
      <c r="D9634" t="str">
        <f>_xlfn.XLOOKUP(B9634,tblProducts[Column1],tblProducts[Description])</f>
        <v>ETHOMEEN O/12LC BULK</v>
      </c>
      <c r="E9634" t="s">
        <v>9</v>
      </c>
      <c r="F9634" t="s">
        <v>12</v>
      </c>
      <c r="G9634" t="s">
        <v>7</v>
      </c>
      <c r="H9634" t="s">
        <v>8</v>
      </c>
      <c r="I9634">
        <f t="shared" si="155"/>
        <v>2</v>
      </c>
    </row>
    <row r="9635" spans="1:9">
      <c r="A9635">
        <f>IF(MOD(ROW()-24,COUNTA(tblProducts[Description]))=0,A9634+1,A9634)</f>
        <v>85</v>
      </c>
      <c r="B9635">
        <f>MOD(ROW()-24,COUNTA(tblProducts[Description]))+1</f>
        <v>36</v>
      </c>
      <c r="C9635" t="str">
        <f>_xlfn.XLOOKUP(A9635,tblProducts[Column1],tblProducts[Description])</f>
        <v>WITCONOL NS-817 BULK</v>
      </c>
      <c r="D9635" t="str">
        <f>_xlfn.XLOOKUP(B9635,tblProducts[Column1],tblProducts[Description])</f>
        <v>ETHOMEEN SV/12 BULK</v>
      </c>
      <c r="E9635" t="s">
        <v>9</v>
      </c>
      <c r="F9635" t="s">
        <v>12</v>
      </c>
      <c r="G9635" t="s">
        <v>7</v>
      </c>
      <c r="H9635" t="s">
        <v>8</v>
      </c>
      <c r="I9635">
        <f t="shared" si="155"/>
        <v>2</v>
      </c>
    </row>
    <row r="9636" spans="1:9">
      <c r="A9636">
        <f>IF(MOD(ROW()-24,COUNTA(tblProducts[Description]))=0,A9635+1,A9635)</f>
        <v>85</v>
      </c>
      <c r="B9636">
        <f>MOD(ROW()-24,COUNTA(tblProducts[Description]))+1</f>
        <v>37</v>
      </c>
      <c r="C9636" t="str">
        <f>_xlfn.XLOOKUP(A9636,tblProducts[Column1],tblProducts[Description])</f>
        <v>WITCONOL NS-817 BULK</v>
      </c>
      <c r="D9636" t="str">
        <f>_xlfn.XLOOKUP(B9636,tblProducts[Column1],tblProducts[Description])</f>
        <v>ETHOMEEN SV/15 BULK</v>
      </c>
      <c r="E9636" t="s">
        <v>9</v>
      </c>
      <c r="F9636" t="s">
        <v>12</v>
      </c>
      <c r="G9636" t="s">
        <v>7</v>
      </c>
      <c r="H9636" t="s">
        <v>8</v>
      </c>
      <c r="I9636">
        <f t="shared" si="155"/>
        <v>2</v>
      </c>
    </row>
    <row r="9637" spans="1:9">
      <c r="A9637">
        <f>IF(MOD(ROW()-24,COUNTA(tblProducts[Description]))=0,A9636+1,A9636)</f>
        <v>85</v>
      </c>
      <c r="B9637">
        <f>MOD(ROW()-24,COUNTA(tblProducts[Description]))+1</f>
        <v>38</v>
      </c>
      <c r="C9637" t="str">
        <f>_xlfn.XLOOKUP(A9637,tblProducts[Column1],tblProducts[Description])</f>
        <v>WITCONOL NS-817 BULK</v>
      </c>
      <c r="D9637" t="str">
        <f>_xlfn.XLOOKUP(B9637,tblProducts[Column1],tblProducts[Description])</f>
        <v>ETHOMEEN SV/15C BULK</v>
      </c>
      <c r="E9637" t="s">
        <v>9</v>
      </c>
      <c r="F9637" t="s">
        <v>12</v>
      </c>
      <c r="G9637" t="s">
        <v>7</v>
      </c>
      <c r="H9637" t="s">
        <v>8</v>
      </c>
      <c r="I9637">
        <f t="shared" si="155"/>
        <v>2</v>
      </c>
    </row>
    <row r="9638" spans="1:9">
      <c r="A9638">
        <f>IF(MOD(ROW()-24,COUNTA(tblProducts[Description]))=0,A9637+1,A9637)</f>
        <v>85</v>
      </c>
      <c r="B9638">
        <f>MOD(ROW()-24,COUNTA(tblProducts[Description]))+1</f>
        <v>39</v>
      </c>
      <c r="C9638" t="str">
        <f>_xlfn.XLOOKUP(A9638,tblProducts[Column1],tblProducts[Description])</f>
        <v>WITCONOL NS-817 BULK</v>
      </c>
      <c r="D9638" t="str">
        <f>_xlfn.XLOOKUP(B9638,tblProducts[Column1],tblProducts[Description])</f>
        <v>ETHOMEEN SV/25 BULK</v>
      </c>
      <c r="E9638" t="s">
        <v>9</v>
      </c>
      <c r="F9638" t="s">
        <v>12</v>
      </c>
      <c r="G9638" t="s">
        <v>7</v>
      </c>
      <c r="H9638" t="s">
        <v>8</v>
      </c>
      <c r="I9638">
        <f t="shared" si="155"/>
        <v>2</v>
      </c>
    </row>
    <row r="9639" spans="1:9">
      <c r="A9639">
        <f>IF(MOD(ROW()-24,COUNTA(tblProducts[Description]))=0,A9638+1,A9638)</f>
        <v>85</v>
      </c>
      <c r="B9639">
        <f>MOD(ROW()-24,COUNTA(tblProducts[Description]))+1</f>
        <v>40</v>
      </c>
      <c r="C9639" t="str">
        <f>_xlfn.XLOOKUP(A9639,tblProducts[Column1],tblProducts[Description])</f>
        <v>WITCONOL NS-817 BULK</v>
      </c>
      <c r="D9639" t="str">
        <f>_xlfn.XLOOKUP(B9639,tblProducts[Column1],tblProducts[Description])</f>
        <v>ETHOMEEN T/12 BULK</v>
      </c>
      <c r="E9639" t="s">
        <v>9</v>
      </c>
      <c r="F9639" t="s">
        <v>12</v>
      </c>
      <c r="G9639" t="s">
        <v>9</v>
      </c>
      <c r="H9639" t="s">
        <v>8</v>
      </c>
      <c r="I9639">
        <f t="shared" si="155"/>
        <v>4</v>
      </c>
    </row>
    <row r="9640" spans="1:9">
      <c r="A9640">
        <f>IF(MOD(ROW()-24,COUNTA(tblProducts[Description]))=0,A9639+1,A9639)</f>
        <v>85</v>
      </c>
      <c r="B9640">
        <f>MOD(ROW()-24,COUNTA(tblProducts[Description]))+1</f>
        <v>41</v>
      </c>
      <c r="C9640" t="str">
        <f>_xlfn.XLOOKUP(A9640,tblProducts[Column1],tblProducts[Description])</f>
        <v>WITCONOL NS-817 BULK</v>
      </c>
      <c r="D9640" t="str">
        <f>_xlfn.XLOOKUP(B9640,tblProducts[Column1],tblProducts[Description])</f>
        <v>ETHOMEEN T/13.5 BULK</v>
      </c>
      <c r="E9640" t="s">
        <v>9</v>
      </c>
      <c r="F9640" t="s">
        <v>12</v>
      </c>
      <c r="G9640" t="s">
        <v>9</v>
      </c>
      <c r="H9640" t="s">
        <v>8</v>
      </c>
      <c r="I9640">
        <f t="shared" si="155"/>
        <v>4</v>
      </c>
    </row>
    <row r="9641" spans="1:9">
      <c r="A9641">
        <f>IF(MOD(ROW()-24,COUNTA(tblProducts[Description]))=0,A9640+1,A9640)</f>
        <v>85</v>
      </c>
      <c r="B9641">
        <f>MOD(ROW()-24,COUNTA(tblProducts[Description]))+1</f>
        <v>42</v>
      </c>
      <c r="C9641" t="str">
        <f>_xlfn.XLOOKUP(A9641,tblProducts[Column1],tblProducts[Description])</f>
        <v>WITCONOL NS-817 BULK</v>
      </c>
      <c r="D9641" t="str">
        <f>_xlfn.XLOOKUP(B9641,tblProducts[Column1],tblProducts[Description])</f>
        <v>ETHOMEEN T/15 BULK</v>
      </c>
      <c r="E9641" t="s">
        <v>9</v>
      </c>
      <c r="F9641" t="s">
        <v>12</v>
      </c>
      <c r="G9641" t="s">
        <v>7</v>
      </c>
      <c r="H9641" t="s">
        <v>8</v>
      </c>
      <c r="I9641">
        <f t="shared" si="155"/>
        <v>2</v>
      </c>
    </row>
    <row r="9642" spans="1:9">
      <c r="A9642">
        <f>IF(MOD(ROW()-24,COUNTA(tblProducts[Description]))=0,A9641+1,A9641)</f>
        <v>85</v>
      </c>
      <c r="B9642">
        <f>MOD(ROW()-24,COUNTA(tblProducts[Description]))+1</f>
        <v>43</v>
      </c>
      <c r="C9642" t="str">
        <f>_xlfn.XLOOKUP(A9642,tblProducts[Column1],tblProducts[Description])</f>
        <v>WITCONOL NS-817 BULK</v>
      </c>
      <c r="D9642" t="str">
        <f>_xlfn.XLOOKUP(B9642,tblProducts[Column1],tblProducts[Description])</f>
        <v>ETHOMEEN T/17 BULK</v>
      </c>
      <c r="E9642" t="s">
        <v>9</v>
      </c>
      <c r="F9642" t="s">
        <v>12</v>
      </c>
      <c r="G9642" t="s">
        <v>9</v>
      </c>
      <c r="H9642" t="s">
        <v>8</v>
      </c>
      <c r="I9642">
        <f t="shared" si="155"/>
        <v>4</v>
      </c>
    </row>
    <row r="9643" spans="1:9">
      <c r="A9643">
        <f>IF(MOD(ROW()-24,COUNTA(tblProducts[Description]))=0,A9642+1,A9642)</f>
        <v>85</v>
      </c>
      <c r="B9643">
        <f>MOD(ROW()-24,COUNTA(tblProducts[Description]))+1</f>
        <v>44</v>
      </c>
      <c r="C9643" t="str">
        <f>_xlfn.XLOOKUP(A9643,tblProducts[Column1],tblProducts[Description])</f>
        <v>WITCONOL NS-817 BULK</v>
      </c>
      <c r="D9643" t="str">
        <f>_xlfn.XLOOKUP(B9643,tblProducts[Column1],tblProducts[Description])</f>
        <v>ETHOMEEN T/18 BULK</v>
      </c>
      <c r="E9643" t="s">
        <v>9</v>
      </c>
      <c r="F9643" t="s">
        <v>12</v>
      </c>
      <c r="G9643" t="s">
        <v>9</v>
      </c>
      <c r="H9643" t="s">
        <v>8</v>
      </c>
      <c r="I9643">
        <f t="shared" si="155"/>
        <v>4</v>
      </c>
    </row>
    <row r="9644" spans="1:9">
      <c r="A9644">
        <f>IF(MOD(ROW()-24,COUNTA(tblProducts[Description]))=0,A9643+1,A9643)</f>
        <v>85</v>
      </c>
      <c r="B9644">
        <f>MOD(ROW()-24,COUNTA(tblProducts[Description]))+1</f>
        <v>45</v>
      </c>
      <c r="C9644" t="str">
        <f>_xlfn.XLOOKUP(A9644,tblProducts[Column1],tblProducts[Description])</f>
        <v>WITCONOL NS-817 BULK</v>
      </c>
      <c r="D9644" t="str">
        <f>_xlfn.XLOOKUP(B9644,tblProducts[Column1],tblProducts[Description])</f>
        <v>ETHOMEEN T/19 BULK</v>
      </c>
      <c r="E9644" t="s">
        <v>9</v>
      </c>
      <c r="F9644" t="s">
        <v>12</v>
      </c>
      <c r="G9644" t="s">
        <v>9</v>
      </c>
      <c r="H9644" t="s">
        <v>8</v>
      </c>
      <c r="I9644">
        <f t="shared" si="155"/>
        <v>4</v>
      </c>
    </row>
    <row r="9645" spans="1:9">
      <c r="A9645">
        <f>IF(MOD(ROW()-24,COUNTA(tblProducts[Description]))=0,A9644+1,A9644)</f>
        <v>85</v>
      </c>
      <c r="B9645">
        <f>MOD(ROW()-24,COUNTA(tblProducts[Description]))+1</f>
        <v>46</v>
      </c>
      <c r="C9645" t="str">
        <f>_xlfn.XLOOKUP(A9645,tblProducts[Column1],tblProducts[Description])</f>
        <v>WITCONOL NS-817 BULK</v>
      </c>
      <c r="D9645" t="str">
        <f>_xlfn.XLOOKUP(B9645,tblProducts[Column1],tblProducts[Description])</f>
        <v>ETHOMEEN T/20 BULK</v>
      </c>
      <c r="E9645" t="s">
        <v>9</v>
      </c>
      <c r="F9645" t="s">
        <v>12</v>
      </c>
      <c r="G9645" t="s">
        <v>9</v>
      </c>
      <c r="H9645" t="s">
        <v>8</v>
      </c>
      <c r="I9645">
        <f t="shared" si="155"/>
        <v>4</v>
      </c>
    </row>
    <row r="9646" spans="1:9">
      <c r="A9646">
        <f>IF(MOD(ROW()-24,COUNTA(tblProducts[Description]))=0,A9645+1,A9645)</f>
        <v>85</v>
      </c>
      <c r="B9646">
        <f>MOD(ROW()-24,COUNTA(tblProducts[Description]))+1</f>
        <v>47</v>
      </c>
      <c r="C9646" t="str">
        <f>_xlfn.XLOOKUP(A9646,tblProducts[Column1],tblProducts[Description])</f>
        <v>WITCONOL NS-817 BULK</v>
      </c>
      <c r="D9646" t="str">
        <f>_xlfn.XLOOKUP(B9646,tblProducts[Column1],tblProducts[Description])</f>
        <v>ETHOMEEN T/20S BULK</v>
      </c>
      <c r="E9646" t="s">
        <v>9</v>
      </c>
      <c r="F9646" t="s">
        <v>12</v>
      </c>
      <c r="G9646" t="s">
        <v>7</v>
      </c>
      <c r="H9646" t="s">
        <v>8</v>
      </c>
      <c r="I9646">
        <f t="shared" si="155"/>
        <v>2</v>
      </c>
    </row>
    <row r="9647" spans="1:9">
      <c r="A9647">
        <f>IF(MOD(ROW()-24,COUNTA(tblProducts[Description]))=0,A9646+1,A9646)</f>
        <v>85</v>
      </c>
      <c r="B9647">
        <f>MOD(ROW()-24,COUNTA(tblProducts[Description]))+1</f>
        <v>48</v>
      </c>
      <c r="C9647" t="str">
        <f>_xlfn.XLOOKUP(A9647,tblProducts[Column1],tblProducts[Description])</f>
        <v>WITCONOL NS-817 BULK</v>
      </c>
      <c r="D9647" t="str">
        <f>_xlfn.XLOOKUP(B9647,tblProducts[Column1],tblProducts[Description])</f>
        <v>ETHOMEEN T/24 BULK</v>
      </c>
      <c r="E9647" t="s">
        <v>9</v>
      </c>
      <c r="F9647" t="s">
        <v>12</v>
      </c>
      <c r="G9647" t="s">
        <v>7</v>
      </c>
      <c r="H9647" t="s">
        <v>8</v>
      </c>
      <c r="I9647">
        <f t="shared" si="155"/>
        <v>2</v>
      </c>
    </row>
    <row r="9648" spans="1:9">
      <c r="A9648">
        <f>IF(MOD(ROW()-24,COUNTA(tblProducts[Description]))=0,A9647+1,A9647)</f>
        <v>85</v>
      </c>
      <c r="B9648">
        <f>MOD(ROW()-24,COUNTA(tblProducts[Description]))+1</f>
        <v>49</v>
      </c>
      <c r="C9648" t="str">
        <f>_xlfn.XLOOKUP(A9648,tblProducts[Column1],tblProducts[Description])</f>
        <v>WITCONOL NS-817 BULK</v>
      </c>
      <c r="D9648" t="str">
        <f>_xlfn.XLOOKUP(B9648,tblProducts[Column1],tblProducts[Description])</f>
        <v>ETHOMEEN T/25 BULK</v>
      </c>
      <c r="E9648" t="s">
        <v>9</v>
      </c>
      <c r="F9648" t="s">
        <v>12</v>
      </c>
      <c r="G9648" t="s">
        <v>7</v>
      </c>
      <c r="H9648" t="s">
        <v>8</v>
      </c>
      <c r="I9648">
        <f t="shared" si="155"/>
        <v>2</v>
      </c>
    </row>
    <row r="9649" spans="1:9">
      <c r="A9649">
        <f>IF(MOD(ROW()-24,COUNTA(tblProducts[Description]))=0,A9648+1,A9648)</f>
        <v>85</v>
      </c>
      <c r="B9649">
        <f>MOD(ROW()-24,COUNTA(tblProducts[Description]))+1</f>
        <v>50</v>
      </c>
      <c r="C9649" t="str">
        <f>_xlfn.XLOOKUP(A9649,tblProducts[Column1],tblProducts[Description])</f>
        <v>WITCONOL NS-817 BULK</v>
      </c>
      <c r="D9649" t="str">
        <f>_xlfn.XLOOKUP(B9649,tblProducts[Column1],tblProducts[Description])</f>
        <v>ETHOMEEN T/28 BULK</v>
      </c>
      <c r="E9649" t="s">
        <v>9</v>
      </c>
      <c r="F9649" t="s">
        <v>12</v>
      </c>
      <c r="G9649" t="s">
        <v>9</v>
      </c>
      <c r="H9649" t="s">
        <v>8</v>
      </c>
      <c r="I9649">
        <f t="shared" si="155"/>
        <v>4</v>
      </c>
    </row>
    <row r="9650" spans="1:9">
      <c r="A9650">
        <f>IF(MOD(ROW()-24,COUNTA(tblProducts[Description]))=0,A9649+1,A9649)</f>
        <v>85</v>
      </c>
      <c r="B9650">
        <f>MOD(ROW()-24,COUNTA(tblProducts[Description]))+1</f>
        <v>51</v>
      </c>
      <c r="C9650" t="str">
        <f>_xlfn.XLOOKUP(A9650,tblProducts[Column1],tblProducts[Description])</f>
        <v>WITCONOL NS-817 BULK</v>
      </c>
      <c r="D9650" t="str">
        <f>_xlfn.XLOOKUP(B9650,tblProducts[Column1],tblProducts[Description])</f>
        <v>ETHYLAN 1008 SA BULK</v>
      </c>
      <c r="E9650" t="s">
        <v>9</v>
      </c>
      <c r="F9650" t="s">
        <v>12</v>
      </c>
      <c r="G9650" t="s">
        <v>9</v>
      </c>
      <c r="H9650" t="s">
        <v>8</v>
      </c>
      <c r="I9650">
        <f t="shared" si="155"/>
        <v>4</v>
      </c>
    </row>
    <row r="9651" spans="1:9">
      <c r="A9651">
        <f>IF(MOD(ROW()-24,COUNTA(tblProducts[Description]))=0,A9650+1,A9650)</f>
        <v>85</v>
      </c>
      <c r="B9651">
        <f>MOD(ROW()-24,COUNTA(tblProducts[Description]))+1</f>
        <v>52</v>
      </c>
      <c r="C9651" t="str">
        <f>_xlfn.XLOOKUP(A9651,tblProducts[Column1],tblProducts[Description])</f>
        <v>WITCONOL NS-817 BULK</v>
      </c>
      <c r="D9651" t="str">
        <f>_xlfn.XLOOKUP(B9651,tblProducts[Column1],tblProducts[Description])</f>
        <v>ETHYLAN 325 BULK</v>
      </c>
      <c r="E9651" t="s">
        <v>9</v>
      </c>
      <c r="F9651" t="s">
        <v>12</v>
      </c>
      <c r="G9651" t="s">
        <v>9</v>
      </c>
      <c r="H9651" t="s">
        <v>8</v>
      </c>
      <c r="I9651">
        <f t="shared" si="155"/>
        <v>4</v>
      </c>
    </row>
    <row r="9652" spans="1:9">
      <c r="A9652">
        <f>IF(MOD(ROW()-24,COUNTA(tblProducts[Description]))=0,A9651+1,A9651)</f>
        <v>85</v>
      </c>
      <c r="B9652">
        <f>MOD(ROW()-24,COUNTA(tblProducts[Description]))+1</f>
        <v>53</v>
      </c>
      <c r="C9652" t="str">
        <f>_xlfn.XLOOKUP(A9652,tblProducts[Column1],tblProducts[Description])</f>
        <v>WITCONOL NS-817 BULK</v>
      </c>
      <c r="D9652" t="str">
        <f>_xlfn.XLOOKUP(B9652,tblProducts[Column1],tblProducts[Description])</f>
        <v>ETHYLAN NS-500LQ BULK</v>
      </c>
      <c r="E9652" t="s">
        <v>9</v>
      </c>
      <c r="F9652" t="s">
        <v>12</v>
      </c>
      <c r="G9652" t="s">
        <v>7</v>
      </c>
      <c r="H9652" t="s">
        <v>8</v>
      </c>
      <c r="I9652">
        <f t="shared" si="155"/>
        <v>2</v>
      </c>
    </row>
    <row r="9653" spans="1:9">
      <c r="A9653">
        <f>IF(MOD(ROW()-24,COUNTA(tblProducts[Description]))=0,A9652+1,A9652)</f>
        <v>85</v>
      </c>
      <c r="B9653">
        <f>MOD(ROW()-24,COUNTA(tblProducts[Description]))+1</f>
        <v>54</v>
      </c>
      <c r="C9653" t="str">
        <f>_xlfn.XLOOKUP(A9653,tblProducts[Column1],tblProducts[Description])</f>
        <v>WITCONOL NS-817 BULK</v>
      </c>
      <c r="D9653" t="str">
        <f>_xlfn.XLOOKUP(B9653,tblProducts[Column1],tblProducts[Description])</f>
        <v>ETHYLAN PRE NS-505 K BULK</v>
      </c>
      <c r="E9653" t="s">
        <v>9</v>
      </c>
      <c r="F9653" t="s">
        <v>12</v>
      </c>
      <c r="G9653" t="s">
        <v>7</v>
      </c>
      <c r="H9653" t="s">
        <v>8</v>
      </c>
      <c r="I9653">
        <f t="shared" si="155"/>
        <v>2</v>
      </c>
    </row>
    <row r="9654" spans="1:9">
      <c r="A9654">
        <f>IF(MOD(ROW()-24,COUNTA(tblProducts[Description]))=0,A9653+1,A9653)</f>
        <v>85</v>
      </c>
      <c r="B9654">
        <f>MOD(ROW()-24,COUNTA(tblProducts[Description]))+1</f>
        <v>55</v>
      </c>
      <c r="C9654" t="str">
        <f>_xlfn.XLOOKUP(A9654,tblProducts[Column1],tblProducts[Description])</f>
        <v>WITCONOL NS-817 BULK</v>
      </c>
      <c r="D9654" t="str">
        <f>_xlfn.XLOOKUP(B9654,tblProducts[Column1],tblProducts[Description])</f>
        <v>ETHYLAN SN-90 BULK</v>
      </c>
      <c r="E9654" t="s">
        <v>9</v>
      </c>
      <c r="F9654" t="s">
        <v>12</v>
      </c>
      <c r="G9654" t="s">
        <v>7</v>
      </c>
      <c r="H9654" t="s">
        <v>8</v>
      </c>
      <c r="I9654">
        <f t="shared" si="155"/>
        <v>2</v>
      </c>
    </row>
    <row r="9655" spans="1:9">
      <c r="A9655">
        <f>IF(MOD(ROW()-24,COUNTA(tblProducts[Description]))=0,A9654+1,A9654)</f>
        <v>85</v>
      </c>
      <c r="B9655">
        <f>MOD(ROW()-24,COUNTA(tblProducts[Description]))+1</f>
        <v>56</v>
      </c>
      <c r="C9655" t="str">
        <f>_xlfn.XLOOKUP(A9655,tblProducts[Column1],tblProducts[Description])</f>
        <v>WITCONOL NS-817 BULK</v>
      </c>
      <c r="D9655" t="str">
        <f>_xlfn.XLOOKUP(B9655,tblProducts[Column1],tblProducts[Description])</f>
        <v>ETHYLAN TD-100 BULK</v>
      </c>
      <c r="E9655" t="s">
        <v>9</v>
      </c>
      <c r="F9655" t="s">
        <v>12</v>
      </c>
      <c r="G9655" t="s">
        <v>9</v>
      </c>
      <c r="H9655" t="s">
        <v>8</v>
      </c>
      <c r="I9655">
        <f t="shared" si="155"/>
        <v>4</v>
      </c>
    </row>
    <row r="9656" spans="1:9">
      <c r="A9656">
        <f>IF(MOD(ROW()-24,COUNTA(tblProducts[Description]))=0,A9655+1,A9655)</f>
        <v>85</v>
      </c>
      <c r="B9656">
        <f>MOD(ROW()-24,COUNTA(tblProducts[Description]))+1</f>
        <v>57</v>
      </c>
      <c r="C9656" t="str">
        <f>_xlfn.XLOOKUP(A9656,tblProducts[Column1],tblProducts[Description])</f>
        <v>WITCONOL NS-817 BULK</v>
      </c>
      <c r="D9656" t="str">
        <f>_xlfn.XLOOKUP(B9656,tblProducts[Column1],tblProducts[Description])</f>
        <v>ETHYLAN TD-120 BULK</v>
      </c>
      <c r="E9656" t="s">
        <v>9</v>
      </c>
      <c r="F9656" t="s">
        <v>12</v>
      </c>
      <c r="G9656" t="s">
        <v>7</v>
      </c>
      <c r="H9656" t="s">
        <v>8</v>
      </c>
      <c r="I9656">
        <f t="shared" si="155"/>
        <v>2</v>
      </c>
    </row>
    <row r="9657" spans="1:9">
      <c r="A9657">
        <f>IF(MOD(ROW()-24,COUNTA(tblProducts[Description]))=0,A9656+1,A9656)</f>
        <v>85</v>
      </c>
      <c r="B9657">
        <f>MOD(ROW()-24,COUNTA(tblProducts[Description]))+1</f>
        <v>58</v>
      </c>
      <c r="C9657" t="str">
        <f>_xlfn.XLOOKUP(A9657,tblProducts[Column1],tblProducts[Description])</f>
        <v>WITCONOL NS-817 BULK</v>
      </c>
      <c r="D9657" t="str">
        <f>_xlfn.XLOOKUP(B9657,tblProducts[Column1],tblProducts[Description])</f>
        <v>ETHYLAN TD-1407 BULK</v>
      </c>
      <c r="E9657" t="s">
        <v>9</v>
      </c>
      <c r="F9657" t="s">
        <v>12</v>
      </c>
      <c r="G9657" t="s">
        <v>7</v>
      </c>
      <c r="H9657" t="s">
        <v>8</v>
      </c>
      <c r="I9657">
        <f t="shared" si="155"/>
        <v>2</v>
      </c>
    </row>
    <row r="9658" spans="1:9">
      <c r="A9658">
        <f>IF(MOD(ROW()-24,COUNTA(tblProducts[Description]))=0,A9657+1,A9657)</f>
        <v>85</v>
      </c>
      <c r="B9658">
        <f>MOD(ROW()-24,COUNTA(tblProducts[Description]))+1</f>
        <v>59</v>
      </c>
      <c r="C9658" t="str">
        <f>_xlfn.XLOOKUP(A9658,tblProducts[Column1],tblProducts[Description])</f>
        <v>WITCONOL NS-817 BULK</v>
      </c>
      <c r="D9658" t="str">
        <f>_xlfn.XLOOKUP(B9658,tblProducts[Column1],tblProducts[Description])</f>
        <v>ETHYLAN TD-40 BULK</v>
      </c>
      <c r="E9658" t="s">
        <v>9</v>
      </c>
      <c r="F9658" t="s">
        <v>12</v>
      </c>
      <c r="G9658" t="s">
        <v>7</v>
      </c>
      <c r="H9658" t="s">
        <v>8</v>
      </c>
      <c r="I9658">
        <f t="shared" si="155"/>
        <v>2</v>
      </c>
    </row>
    <row r="9659" spans="1:9">
      <c r="A9659">
        <f>IF(MOD(ROW()-24,COUNTA(tblProducts[Description]))=0,A9658+1,A9658)</f>
        <v>85</v>
      </c>
      <c r="B9659">
        <f>MOD(ROW()-24,COUNTA(tblProducts[Description]))+1</f>
        <v>60</v>
      </c>
      <c r="C9659" t="str">
        <f>_xlfn.XLOOKUP(A9659,tblProducts[Column1],tblProducts[Description])</f>
        <v>WITCONOL NS-817 BULK</v>
      </c>
      <c r="D9659" t="str">
        <f>_xlfn.XLOOKUP(B9659,tblProducts[Column1],tblProducts[Description])</f>
        <v>ETHYLAN TD-60 BULK</v>
      </c>
      <c r="E9659" t="s">
        <v>9</v>
      </c>
      <c r="F9659" t="s">
        <v>12</v>
      </c>
      <c r="G9659" t="s">
        <v>7</v>
      </c>
      <c r="H9659" t="s">
        <v>8</v>
      </c>
      <c r="I9659">
        <f t="shared" si="155"/>
        <v>2</v>
      </c>
    </row>
    <row r="9660" spans="1:9">
      <c r="A9660">
        <f>IF(MOD(ROW()-24,COUNTA(tblProducts[Description]))=0,A9659+1,A9659)</f>
        <v>85</v>
      </c>
      <c r="B9660">
        <f>MOD(ROW()-24,COUNTA(tblProducts[Description]))+1</f>
        <v>61</v>
      </c>
      <c r="C9660" t="str">
        <f>_xlfn.XLOOKUP(A9660,tblProducts[Column1],tblProducts[Description])</f>
        <v>WITCONOL NS-817 BULK</v>
      </c>
      <c r="D9660" t="str">
        <f>_xlfn.XLOOKUP(B9660,tblProducts[Column1],tblProducts[Description])</f>
        <v>INTERMEDIATE BE-110L BULK</v>
      </c>
      <c r="E9660" t="s">
        <v>9</v>
      </c>
      <c r="F9660" t="s">
        <v>12</v>
      </c>
      <c r="G9660" t="s">
        <v>7</v>
      </c>
      <c r="H9660" t="s">
        <v>8</v>
      </c>
      <c r="I9660">
        <f t="shared" si="155"/>
        <v>2</v>
      </c>
    </row>
    <row r="9661" spans="1:9">
      <c r="A9661">
        <f>IF(MOD(ROW()-24,COUNTA(tblProducts[Description]))=0,A9660+1,A9660)</f>
        <v>85</v>
      </c>
      <c r="B9661">
        <f>MOD(ROW()-24,COUNTA(tblProducts[Description]))+1</f>
        <v>62</v>
      </c>
      <c r="C9661" t="str">
        <f>_xlfn.XLOOKUP(A9661,tblProducts[Column1],tblProducts[Description])</f>
        <v>WITCONOL NS-817 BULK</v>
      </c>
      <c r="D9661" t="str">
        <f>_xlfn.XLOOKUP(B9661,tblProducts[Column1],tblProducts[Description])</f>
        <v>INTERMEDIATE DPG-415 BULK</v>
      </c>
      <c r="E9661" t="s">
        <v>9</v>
      </c>
      <c r="F9661" t="s">
        <v>12</v>
      </c>
      <c r="G9661" t="s">
        <v>7</v>
      </c>
      <c r="H9661" t="s">
        <v>8</v>
      </c>
      <c r="I9661">
        <f t="shared" si="155"/>
        <v>2</v>
      </c>
    </row>
    <row r="9662" spans="1:9">
      <c r="A9662">
        <f>IF(MOD(ROW()-24,COUNTA(tblProducts[Description]))=0,A9661+1,A9661)</f>
        <v>85</v>
      </c>
      <c r="B9662">
        <f>MOD(ROW()-24,COUNTA(tblProducts[Description]))+1</f>
        <v>63</v>
      </c>
      <c r="C9662" t="str">
        <f>_xlfn.XLOOKUP(A9662,tblProducts[Column1],tblProducts[Description])</f>
        <v>WITCONOL NS-817 BULK</v>
      </c>
      <c r="D9662" t="str">
        <f>_xlfn.XLOOKUP(B9662,tblProducts[Column1],tblProducts[Description])</f>
        <v>PROPODUOMEEN T/12 BULK</v>
      </c>
      <c r="E9662" t="s">
        <v>9</v>
      </c>
      <c r="F9662" t="s">
        <v>12</v>
      </c>
      <c r="G9662" t="s">
        <v>7</v>
      </c>
      <c r="H9662" t="s">
        <v>8</v>
      </c>
      <c r="I9662">
        <f t="shared" si="155"/>
        <v>2</v>
      </c>
    </row>
    <row r="9663" spans="1:9">
      <c r="A9663">
        <f>IF(MOD(ROW()-24,COUNTA(tblProducts[Description]))=0,A9662+1,A9662)</f>
        <v>85</v>
      </c>
      <c r="B9663">
        <f>MOD(ROW()-24,COUNTA(tblProducts[Description]))+1</f>
        <v>64</v>
      </c>
      <c r="C9663" t="str">
        <f>_xlfn.XLOOKUP(A9663,tblProducts[Column1],tblProducts[Description])</f>
        <v>WITCONOL NS-817 BULK</v>
      </c>
      <c r="D9663" t="str">
        <f>_xlfn.XLOOKUP(B9663,tblProducts[Column1],tblProducts[Description])</f>
        <v>PROPOMEEN T/12 BULK</v>
      </c>
      <c r="E9663" t="s">
        <v>9</v>
      </c>
      <c r="F9663" t="s">
        <v>12</v>
      </c>
      <c r="G9663" t="s">
        <v>7</v>
      </c>
      <c r="H9663" t="s">
        <v>8</v>
      </c>
      <c r="I9663">
        <f t="shared" si="155"/>
        <v>2</v>
      </c>
    </row>
    <row r="9664" spans="1:9">
      <c r="A9664">
        <f>IF(MOD(ROW()-24,COUNTA(tblProducts[Description]))=0,A9663+1,A9663)</f>
        <v>85</v>
      </c>
      <c r="B9664">
        <f>MOD(ROW()-24,COUNTA(tblProducts[Description]))+1</f>
        <v>65</v>
      </c>
      <c r="C9664" t="str">
        <f>_xlfn.XLOOKUP(A9664,tblProducts[Column1],tblProducts[Description])</f>
        <v>WITCONOL NS-817 BULK</v>
      </c>
      <c r="D9664" t="str">
        <f>_xlfn.XLOOKUP(B9664,tblProducts[Column1],tblProducts[Description])</f>
        <v>TMP-420 BULK</v>
      </c>
      <c r="E9664" t="s">
        <v>9</v>
      </c>
      <c r="F9664" t="s">
        <v>12</v>
      </c>
      <c r="G9664" t="s">
        <v>7</v>
      </c>
      <c r="H9664" t="s">
        <v>8</v>
      </c>
      <c r="I9664">
        <f t="shared" si="155"/>
        <v>2</v>
      </c>
    </row>
    <row r="9665" spans="1:9">
      <c r="A9665">
        <f>IF(MOD(ROW()-24,COUNTA(tblProducts[Description]))=0,A9664+1,A9664)</f>
        <v>85</v>
      </c>
      <c r="B9665">
        <f>MOD(ROW()-24,COUNTA(tblProducts[Description]))+1</f>
        <v>66</v>
      </c>
      <c r="C9665" t="str">
        <f>_xlfn.XLOOKUP(A9665,tblProducts[Column1],tblProducts[Description])</f>
        <v>WITCONOL NS-817 BULK</v>
      </c>
      <c r="D9665" t="str">
        <f>_xlfn.XLOOKUP(B9665,tblProducts[Column1],tblProducts[Description])</f>
        <v>TMP-80 BULK</v>
      </c>
      <c r="E9665" t="s">
        <v>9</v>
      </c>
      <c r="F9665" t="s">
        <v>12</v>
      </c>
      <c r="G9665" t="s">
        <v>7</v>
      </c>
      <c r="H9665" t="s">
        <v>8</v>
      </c>
      <c r="I9665">
        <f t="shared" si="155"/>
        <v>2</v>
      </c>
    </row>
    <row r="9666" spans="1:9">
      <c r="A9666">
        <f>IF(MOD(ROW()-24,COUNTA(tblProducts[Description]))=0,A9665+1,A9665)</f>
        <v>85</v>
      </c>
      <c r="B9666">
        <f>MOD(ROW()-24,COUNTA(tblProducts[Description]))+1</f>
        <v>67</v>
      </c>
      <c r="C9666" t="str">
        <f>_xlfn.XLOOKUP(A9666,tblProducts[Column1],tblProducts[Description])</f>
        <v>WITCONOL NS-817 BULK</v>
      </c>
      <c r="D9666" t="str">
        <f>_xlfn.XLOOKUP(B9666,tblProducts[Column1],tblProducts[Description])</f>
        <v>VISCO 352 BULK</v>
      </c>
      <c r="E9666" t="s">
        <v>9</v>
      </c>
      <c r="F9666" t="s">
        <v>12</v>
      </c>
      <c r="G9666" t="s">
        <v>7</v>
      </c>
      <c r="H9666" t="s">
        <v>8</v>
      </c>
      <c r="I9666">
        <f t="shared" si="155"/>
        <v>2</v>
      </c>
    </row>
    <row r="9667" spans="1:9">
      <c r="A9667">
        <f>IF(MOD(ROW()-24,COUNTA(tblProducts[Description]))=0,A9666+1,A9666)</f>
        <v>85</v>
      </c>
      <c r="B9667">
        <f>MOD(ROW()-24,COUNTA(tblProducts[Description]))+1</f>
        <v>68</v>
      </c>
      <c r="C9667" t="str">
        <f>_xlfn.XLOOKUP(A9667,tblProducts[Column1],tblProducts[Description])</f>
        <v>WITCONOL NS-817 BULK</v>
      </c>
      <c r="D9667" t="str">
        <f>_xlfn.XLOOKUP(B9667,tblProducts[Column1],tblProducts[Description])</f>
        <v>WITBREAK DPG-25 BULK</v>
      </c>
      <c r="E9667" t="s">
        <v>9</v>
      </c>
      <c r="F9667" t="s">
        <v>12</v>
      </c>
      <c r="G9667" t="s">
        <v>7</v>
      </c>
      <c r="H9667" t="s">
        <v>8</v>
      </c>
      <c r="I9667">
        <f t="shared" si="155"/>
        <v>2</v>
      </c>
    </row>
    <row r="9668" spans="1:9">
      <c r="A9668">
        <f>IF(MOD(ROW()-24,COUNTA(tblProducts[Description]))=0,A9667+1,A9667)</f>
        <v>85</v>
      </c>
      <c r="B9668">
        <f>MOD(ROW()-24,COUNTA(tblProducts[Description]))+1</f>
        <v>69</v>
      </c>
      <c r="C9668" t="str">
        <f>_xlfn.XLOOKUP(A9668,tblProducts[Column1],tblProducts[Description])</f>
        <v>WITCONOL NS-817 BULK</v>
      </c>
      <c r="D9668" t="str">
        <f>_xlfn.XLOOKUP(B9668,tblProducts[Column1],tblProducts[Description])</f>
        <v>WITBREAK DPG-482 BULK</v>
      </c>
      <c r="E9668" t="s">
        <v>9</v>
      </c>
      <c r="F9668" t="s">
        <v>12</v>
      </c>
      <c r="G9668" t="s">
        <v>7</v>
      </c>
      <c r="H9668" t="s">
        <v>8</v>
      </c>
      <c r="I9668">
        <f t="shared" si="155"/>
        <v>2</v>
      </c>
    </row>
    <row r="9669" spans="1:9">
      <c r="A9669">
        <f>IF(MOD(ROW()-24,COUNTA(tblProducts[Description]))=0,A9668+1,A9668)</f>
        <v>85</v>
      </c>
      <c r="B9669">
        <f>MOD(ROW()-24,COUNTA(tblProducts[Description]))+1</f>
        <v>70</v>
      </c>
      <c r="C9669" t="str">
        <f>_xlfn.XLOOKUP(A9669,tblProducts[Column1],tblProducts[Description])</f>
        <v>WITCONOL NS-817 BULK</v>
      </c>
      <c r="D9669" t="str">
        <f>_xlfn.XLOOKUP(B9669,tblProducts[Column1],tblProducts[Description])</f>
        <v>WITBREAK DPG-818 BULK</v>
      </c>
      <c r="E9669" t="s">
        <v>9</v>
      </c>
      <c r="F9669" t="s">
        <v>12</v>
      </c>
      <c r="G9669" t="s">
        <v>7</v>
      </c>
      <c r="H9669" t="s">
        <v>8</v>
      </c>
      <c r="I9669">
        <f t="shared" si="155"/>
        <v>2</v>
      </c>
    </row>
    <row r="9670" spans="1:9">
      <c r="A9670">
        <f>IF(MOD(ROW()-24,COUNTA(tblProducts[Description]))=0,A9669+1,A9669)</f>
        <v>85</v>
      </c>
      <c r="B9670">
        <f>MOD(ROW()-24,COUNTA(tblProducts[Description]))+1</f>
        <v>71</v>
      </c>
      <c r="C9670" t="str">
        <f>_xlfn.XLOOKUP(A9670,tblProducts[Column1],tblProducts[Description])</f>
        <v>WITCONOL NS-817 BULK</v>
      </c>
      <c r="D9670" t="str">
        <f>_xlfn.XLOOKUP(B9670,tblProducts[Column1],tblProducts[Description])</f>
        <v>WITBREAK DTG-62 BULK</v>
      </c>
      <c r="E9670" t="s">
        <v>9</v>
      </c>
      <c r="F9670" t="s">
        <v>12</v>
      </c>
      <c r="G9670" t="s">
        <v>7</v>
      </c>
      <c r="H9670" t="s">
        <v>8</v>
      </c>
      <c r="I9670">
        <f t="shared" si="155"/>
        <v>2</v>
      </c>
    </row>
    <row r="9671" spans="1:9">
      <c r="A9671">
        <f>IF(MOD(ROW()-24,COUNTA(tblProducts[Description]))=0,A9670+1,A9670)</f>
        <v>85</v>
      </c>
      <c r="B9671">
        <f>MOD(ROW()-24,COUNTA(tblProducts[Description]))+1</f>
        <v>72</v>
      </c>
      <c r="C9671" t="str">
        <f>_xlfn.XLOOKUP(A9671,tblProducts[Column1],tblProducts[Description])</f>
        <v>WITCONOL NS-817 BULK</v>
      </c>
      <c r="D9671" t="str">
        <f>_xlfn.XLOOKUP(B9671,tblProducts[Column1],tblProducts[Description])</f>
        <v>WITCOMUL 1844 BULK</v>
      </c>
      <c r="E9671" t="s">
        <v>9</v>
      </c>
      <c r="F9671" t="s">
        <v>12</v>
      </c>
      <c r="G9671" t="s">
        <v>7</v>
      </c>
      <c r="H9671" t="s">
        <v>8</v>
      </c>
      <c r="I9671">
        <f t="shared" si="155"/>
        <v>2</v>
      </c>
    </row>
    <row r="9672" spans="1:9">
      <c r="A9672">
        <f>IF(MOD(ROW()-24,COUNTA(tblProducts[Description]))=0,A9671+1,A9671)</f>
        <v>85</v>
      </c>
      <c r="B9672">
        <f>MOD(ROW()-24,COUNTA(tblProducts[Description]))+1</f>
        <v>73</v>
      </c>
      <c r="C9672" t="str">
        <f>_xlfn.XLOOKUP(A9672,tblProducts[Column1],tblProducts[Description])</f>
        <v>WITCONOL NS-817 BULK</v>
      </c>
      <c r="D9672" t="str">
        <f>_xlfn.XLOOKUP(B9672,tblProducts[Column1],tblProducts[Description])</f>
        <v>WITCONOL 2690 BULK</v>
      </c>
      <c r="E9672" t="s">
        <v>9</v>
      </c>
      <c r="F9672" t="s">
        <v>12</v>
      </c>
      <c r="G9672" t="s">
        <v>7</v>
      </c>
      <c r="H9672" t="s">
        <v>8</v>
      </c>
      <c r="I9672">
        <f t="shared" si="155"/>
        <v>2</v>
      </c>
    </row>
    <row r="9673" spans="1:9">
      <c r="A9673">
        <f>IF(MOD(ROW()-24,COUNTA(tblProducts[Description]))=0,A9672+1,A9672)</f>
        <v>85</v>
      </c>
      <c r="B9673">
        <f>MOD(ROW()-24,COUNTA(tblProducts[Description]))+1</f>
        <v>74</v>
      </c>
      <c r="C9673" t="str">
        <f>_xlfn.XLOOKUP(A9673,tblProducts[Column1],tblProducts[Description])</f>
        <v>WITCONOL NS-817 BULK</v>
      </c>
      <c r="D9673" t="str">
        <f>_xlfn.XLOOKUP(B9673,tblProducts[Column1],tblProducts[Description])</f>
        <v>ETHYLAN 324 BULK</v>
      </c>
      <c r="E9673" t="s">
        <v>9</v>
      </c>
      <c r="F9673" t="s">
        <v>12</v>
      </c>
      <c r="G9673" t="s">
        <v>7</v>
      </c>
      <c r="H9673" t="s">
        <v>8</v>
      </c>
      <c r="I9673">
        <f t="shared" si="155"/>
        <v>2</v>
      </c>
    </row>
    <row r="9674" spans="1:9">
      <c r="A9674">
        <f>IF(MOD(ROW()-24,COUNTA(tblProducts[Description]))=0,A9673+1,A9673)</f>
        <v>85</v>
      </c>
      <c r="B9674">
        <f>MOD(ROW()-24,COUNTA(tblProducts[Description]))+1</f>
        <v>75</v>
      </c>
      <c r="C9674" t="str">
        <f>_xlfn.XLOOKUP(A9674,tblProducts[Column1],tblProducts[Description])</f>
        <v>WITCONOL NS-817 BULK</v>
      </c>
      <c r="D9674" t="str">
        <f>_xlfn.XLOOKUP(B9674,tblProducts[Column1],tblProducts[Description])</f>
        <v>WITCONOL NP-120 BULK</v>
      </c>
      <c r="E9674" t="s">
        <v>9</v>
      </c>
      <c r="F9674" t="s">
        <v>12</v>
      </c>
      <c r="G9674" t="s">
        <v>7</v>
      </c>
      <c r="H9674" t="s">
        <v>8</v>
      </c>
      <c r="I9674">
        <f t="shared" si="155"/>
        <v>2</v>
      </c>
    </row>
    <row r="9675" spans="1:9">
      <c r="A9675">
        <f>IF(MOD(ROW()-24,COUNTA(tblProducts[Description]))=0,A9674+1,A9674)</f>
        <v>85</v>
      </c>
      <c r="B9675">
        <f>MOD(ROW()-24,COUNTA(tblProducts[Description]))+1</f>
        <v>76</v>
      </c>
      <c r="C9675" t="str">
        <f>_xlfn.XLOOKUP(A9675,tblProducts[Column1],tblProducts[Description])</f>
        <v>WITCONOL NS-817 BULK</v>
      </c>
      <c r="D9675" t="str">
        <f>_xlfn.XLOOKUP(B9675,tblProducts[Column1],tblProducts[Description])</f>
        <v>WITCONOL NP-130 BULK</v>
      </c>
      <c r="E9675" t="s">
        <v>9</v>
      </c>
      <c r="F9675" t="s">
        <v>12</v>
      </c>
      <c r="G9675" t="s">
        <v>7</v>
      </c>
      <c r="H9675" t="s">
        <v>8</v>
      </c>
      <c r="I9675">
        <f t="shared" si="155"/>
        <v>2</v>
      </c>
    </row>
    <row r="9676" spans="1:9">
      <c r="A9676">
        <f>IF(MOD(ROW()-24,COUNTA(tblProducts[Description]))=0,A9675+1,A9675)</f>
        <v>85</v>
      </c>
      <c r="B9676">
        <f>MOD(ROW()-24,COUNTA(tblProducts[Description]))+1</f>
        <v>77</v>
      </c>
      <c r="C9676" t="str">
        <f>_xlfn.XLOOKUP(A9676,tblProducts[Column1],tblProducts[Description])</f>
        <v>WITCONOL NS-817 BULK</v>
      </c>
      <c r="D9676" t="str">
        <f>_xlfn.XLOOKUP(B9676,tblProducts[Column1],tblProducts[Description])</f>
        <v>WITCONOL NP-20 BULK</v>
      </c>
      <c r="E9676" t="s">
        <v>9</v>
      </c>
      <c r="F9676" t="s">
        <v>12</v>
      </c>
      <c r="G9676" t="s">
        <v>7</v>
      </c>
      <c r="H9676" t="s">
        <v>8</v>
      </c>
      <c r="I9676">
        <f t="shared" si="155"/>
        <v>2</v>
      </c>
    </row>
    <row r="9677" spans="1:9">
      <c r="A9677">
        <f>IF(MOD(ROW()-24,COUNTA(tblProducts[Description]))=0,A9676+1,A9676)</f>
        <v>85</v>
      </c>
      <c r="B9677">
        <f>MOD(ROW()-24,COUNTA(tblProducts[Description]))+1</f>
        <v>78</v>
      </c>
      <c r="C9677" t="str">
        <f>_xlfn.XLOOKUP(A9677,tblProducts[Column1],tblProducts[Description])</f>
        <v>WITCONOL NS-817 BULK</v>
      </c>
      <c r="D9677" t="str">
        <f>_xlfn.XLOOKUP(B9677,tblProducts[Column1],tblProducts[Description])</f>
        <v>WITCONOL NP-330 BULK</v>
      </c>
      <c r="E9677" t="s">
        <v>9</v>
      </c>
      <c r="F9677" t="s">
        <v>12</v>
      </c>
      <c r="G9677" t="s">
        <v>7</v>
      </c>
      <c r="H9677" t="s">
        <v>8</v>
      </c>
      <c r="I9677">
        <f t="shared" si="155"/>
        <v>2</v>
      </c>
    </row>
    <row r="9678" spans="1:9">
      <c r="A9678">
        <f>IF(MOD(ROW()-24,COUNTA(tblProducts[Description]))=0,A9677+1,A9677)</f>
        <v>85</v>
      </c>
      <c r="B9678">
        <f>MOD(ROW()-24,COUNTA(tblProducts[Description]))+1</f>
        <v>79</v>
      </c>
      <c r="C9678" t="str">
        <f>_xlfn.XLOOKUP(A9678,tblProducts[Column1],tblProducts[Description])</f>
        <v>WITCONOL NS-817 BULK</v>
      </c>
      <c r="D9678" t="str">
        <f>_xlfn.XLOOKUP(B9678,tblProducts[Column1],tblProducts[Description])</f>
        <v>WITCONOL NP-40 BULK</v>
      </c>
      <c r="E9678" t="s">
        <v>9</v>
      </c>
      <c r="F9678" t="s">
        <v>12</v>
      </c>
      <c r="G9678" t="s">
        <v>9</v>
      </c>
      <c r="H9678" t="s">
        <v>8</v>
      </c>
      <c r="I9678">
        <f t="shared" si="155"/>
        <v>4</v>
      </c>
    </row>
    <row r="9679" spans="1:9">
      <c r="A9679">
        <f>IF(MOD(ROW()-24,COUNTA(tblProducts[Description]))=0,A9678+1,A9678)</f>
        <v>85</v>
      </c>
      <c r="B9679">
        <f>MOD(ROW()-24,COUNTA(tblProducts[Description]))+1</f>
        <v>80</v>
      </c>
      <c r="C9679" t="str">
        <f>_xlfn.XLOOKUP(A9679,tblProducts[Column1],tblProducts[Description])</f>
        <v>WITCONOL NS-817 BULK</v>
      </c>
      <c r="D9679" t="str">
        <f>_xlfn.XLOOKUP(B9679,tblProducts[Column1],tblProducts[Description])</f>
        <v>WITCONOL NP-60 BULK</v>
      </c>
      <c r="E9679" t="s">
        <v>9</v>
      </c>
      <c r="F9679" t="s">
        <v>12</v>
      </c>
      <c r="G9679" t="s">
        <v>9</v>
      </c>
      <c r="H9679" t="s">
        <v>8</v>
      </c>
      <c r="I9679">
        <f t="shared" si="155"/>
        <v>4</v>
      </c>
    </row>
    <row r="9680" spans="1:9">
      <c r="A9680">
        <f>IF(MOD(ROW()-24,COUNTA(tblProducts[Description]))=0,A9679+1,A9679)</f>
        <v>85</v>
      </c>
      <c r="B9680">
        <f>MOD(ROW()-24,COUNTA(tblProducts[Description]))+1</f>
        <v>81</v>
      </c>
      <c r="C9680" t="str">
        <f>_xlfn.XLOOKUP(A9680,tblProducts[Column1],tblProducts[Description])</f>
        <v>WITCONOL NS-817 BULK</v>
      </c>
      <c r="D9680" t="str">
        <f>_xlfn.XLOOKUP(B9680,tblProducts[Column1],tblProducts[Description])</f>
        <v>WITCONOL NP-80 BULK</v>
      </c>
      <c r="E9680" t="s">
        <v>9</v>
      </c>
      <c r="F9680" t="s">
        <v>12</v>
      </c>
      <c r="G9680" t="s">
        <v>7</v>
      </c>
      <c r="H9680" t="s">
        <v>8</v>
      </c>
      <c r="I9680">
        <f t="shared" si="155"/>
        <v>2</v>
      </c>
    </row>
    <row r="9681" spans="1:9">
      <c r="A9681">
        <f>IF(MOD(ROW()-24,COUNTA(tblProducts[Description]))=0,A9680+1,A9680)</f>
        <v>85</v>
      </c>
      <c r="B9681">
        <f>MOD(ROW()-24,COUNTA(tblProducts[Description]))+1</f>
        <v>82</v>
      </c>
      <c r="C9681" t="str">
        <f>_xlfn.XLOOKUP(A9681,tblProducts[Column1],tblProducts[Description])</f>
        <v>WITCONOL NS-817 BULK</v>
      </c>
      <c r="D9681" t="str">
        <f>_xlfn.XLOOKUP(B9681,tblProducts[Column1],tblProducts[Description])</f>
        <v>WITCONOL NP-90 BULK</v>
      </c>
      <c r="E9681" t="s">
        <v>9</v>
      </c>
      <c r="F9681" t="s">
        <v>12</v>
      </c>
      <c r="G9681" t="s">
        <v>7</v>
      </c>
      <c r="H9681" t="s">
        <v>8</v>
      </c>
      <c r="I9681">
        <f t="shared" si="155"/>
        <v>2</v>
      </c>
    </row>
    <row r="9682" spans="1:9">
      <c r="A9682">
        <f>IF(MOD(ROW()-24,COUNTA(tblProducts[Description]))=0,A9681+1,A9681)</f>
        <v>85</v>
      </c>
      <c r="B9682">
        <f>MOD(ROW()-24,COUNTA(tblProducts[Description]))+1</f>
        <v>83</v>
      </c>
      <c r="C9682" t="str">
        <f>_xlfn.XLOOKUP(A9682,tblProducts[Column1],tblProducts[Description])</f>
        <v>WITCONOL NS-817 BULK</v>
      </c>
      <c r="D9682" t="str">
        <f>_xlfn.XLOOKUP(B9682,tblProducts[Column1],tblProducts[Description])</f>
        <v>WITCONOL NS-108 PO BULK</v>
      </c>
      <c r="E9682" t="s">
        <v>9</v>
      </c>
      <c r="F9682" t="s">
        <v>12</v>
      </c>
      <c r="G9682" t="s">
        <v>7</v>
      </c>
      <c r="H9682" t="s">
        <v>8</v>
      </c>
      <c r="I9682">
        <f t="shared" si="155"/>
        <v>2</v>
      </c>
    </row>
    <row r="9683" spans="1:9">
      <c r="A9683">
        <f>IF(MOD(ROW()-24,COUNTA(tblProducts[Description]))=0,A9682+1,A9682)</f>
        <v>85</v>
      </c>
      <c r="B9683">
        <f>MOD(ROW()-24,COUNTA(tblProducts[Description]))+1</f>
        <v>84</v>
      </c>
      <c r="C9683" t="str">
        <f>_xlfn.XLOOKUP(A9683,tblProducts[Column1],tblProducts[Description])</f>
        <v>WITCONOL NS-817 BULK</v>
      </c>
      <c r="D9683" t="str">
        <f>_xlfn.XLOOKUP(B9683,tblProducts[Column1],tblProducts[Description])</f>
        <v>WITCONOL NS-505K BULK</v>
      </c>
      <c r="E9683" t="s">
        <v>9</v>
      </c>
      <c r="F9683" t="s">
        <v>12</v>
      </c>
      <c r="G9683" t="s">
        <v>7</v>
      </c>
      <c r="H9683" t="s">
        <v>8</v>
      </c>
      <c r="I9683">
        <f t="shared" si="155"/>
        <v>2</v>
      </c>
    </row>
    <row r="9684" spans="1:9">
      <c r="A9684">
        <f>IF(MOD(ROW()-24,COUNTA(tblProducts[Description]))=0,A9683+1,A9683)</f>
        <v>85</v>
      </c>
      <c r="B9684">
        <f>MOD(ROW()-24,COUNTA(tblProducts[Description]))+1</f>
        <v>85</v>
      </c>
      <c r="C9684" t="str">
        <f>_xlfn.XLOOKUP(A9684,tblProducts[Column1],tblProducts[Description])</f>
        <v>WITCONOL NS-817 BULK</v>
      </c>
      <c r="D9684" t="str">
        <f>_xlfn.XLOOKUP(B9684,tblProducts[Column1],tblProducts[Description])</f>
        <v>WITCONOL NS-817 BULK</v>
      </c>
      <c r="E9684" t="s">
        <v>9</v>
      </c>
      <c r="F9684" t="s">
        <v>12</v>
      </c>
      <c r="G9684" t="s">
        <v>7</v>
      </c>
      <c r="H9684" t="s">
        <v>8</v>
      </c>
      <c r="I9684">
        <f t="shared" si="155"/>
        <v>2</v>
      </c>
    </row>
    <row r="9685" spans="1:9">
      <c r="A9685">
        <f>IF(MOD(ROW()-24,COUNTA(tblProducts[Description]))=0,A9684+1,A9684)</f>
        <v>85</v>
      </c>
      <c r="B9685">
        <f>MOD(ROW()-24,COUNTA(tblProducts[Description]))+1</f>
        <v>86</v>
      </c>
      <c r="C9685" t="str">
        <f>_xlfn.XLOOKUP(A9685,tblProducts[Column1],tblProducts[Description])</f>
        <v>WITCONOL NS-817 BULK</v>
      </c>
      <c r="D9685" t="str">
        <f>_xlfn.XLOOKUP(B9685,tblProducts[Column1],tblProducts[Description])</f>
        <v>WITCONOL PD-375 BULK</v>
      </c>
      <c r="E9685" t="s">
        <v>9</v>
      </c>
      <c r="F9685" t="s">
        <v>12</v>
      </c>
      <c r="G9685" t="s">
        <v>7</v>
      </c>
      <c r="H9685" t="s">
        <v>8</v>
      </c>
      <c r="I9685">
        <f t="shared" si="155"/>
        <v>2</v>
      </c>
    </row>
    <row r="9686" spans="1:9">
      <c r="A9686">
        <f>IF(MOD(ROW()-24,COUNTA(tblProducts[Description]))=0,A9685+1,A9685)</f>
        <v>85</v>
      </c>
      <c r="B9686">
        <f>MOD(ROW()-24,COUNTA(tblProducts[Description]))+1</f>
        <v>87</v>
      </c>
      <c r="C9686" t="str">
        <f>_xlfn.XLOOKUP(A9686,tblProducts[Column1],tblProducts[Description])</f>
        <v>WITCONOL NS-817 BULK</v>
      </c>
      <c r="D9686" t="str">
        <f>_xlfn.XLOOKUP(B9686,tblProducts[Column1],tblProducts[Description])</f>
        <v>WITCONOL PD-4085 BULK</v>
      </c>
      <c r="E9686" t="s">
        <v>9</v>
      </c>
      <c r="F9686" t="s">
        <v>12</v>
      </c>
      <c r="G9686" t="s">
        <v>7</v>
      </c>
      <c r="H9686" t="s">
        <v>8</v>
      </c>
      <c r="I9686">
        <f t="shared" si="155"/>
        <v>2</v>
      </c>
    </row>
    <row r="9687" spans="1:9">
      <c r="A9687">
        <f>IF(MOD(ROW()-24,COUNTA(tblProducts[Description]))=0,A9686+1,A9686)</f>
        <v>85</v>
      </c>
      <c r="B9687">
        <f>MOD(ROW()-24,COUNTA(tblProducts[Description]))+1</f>
        <v>88</v>
      </c>
      <c r="C9687" t="str">
        <f>_xlfn.XLOOKUP(A9687,tblProducts[Column1],tblProducts[Description])</f>
        <v>WITCONOL NS-817 BULK</v>
      </c>
      <c r="D9687" t="str">
        <f>_xlfn.XLOOKUP(B9687,tblProducts[Column1],tblProducts[Description])</f>
        <v>WITCONOL PD-500 BULK</v>
      </c>
      <c r="E9687" t="s">
        <v>9</v>
      </c>
      <c r="F9687" t="s">
        <v>12</v>
      </c>
      <c r="G9687" t="s">
        <v>7</v>
      </c>
      <c r="H9687" t="s">
        <v>8</v>
      </c>
      <c r="I9687">
        <f t="shared" si="155"/>
        <v>2</v>
      </c>
    </row>
    <row r="9688" spans="1:9">
      <c r="A9688">
        <f>IF(MOD(ROW()-24,COUNTA(tblProducts[Description]))=0,A9687+1,A9687)</f>
        <v>85</v>
      </c>
      <c r="B9688">
        <f>MOD(ROW()-24,COUNTA(tblProducts[Description]))+1</f>
        <v>89</v>
      </c>
      <c r="C9688" t="str">
        <f>_xlfn.XLOOKUP(A9688,tblProducts[Column1],tblProducts[Description])</f>
        <v>WITCONOL NS-817 BULK</v>
      </c>
      <c r="D9688" t="str">
        <f>_xlfn.XLOOKUP(B9688,tblProducts[Column1],tblProducts[Description])</f>
        <v>WITCONOL PEG-200 BULK</v>
      </c>
      <c r="E9688" t="s">
        <v>9</v>
      </c>
      <c r="F9688" t="s">
        <v>12</v>
      </c>
      <c r="G9688" t="s">
        <v>7</v>
      </c>
      <c r="H9688" t="s">
        <v>8</v>
      </c>
      <c r="I9688">
        <f t="shared" ref="I9688:I9751" si="156">IF(E9688="NO",0,IF(F9688="HEEL WASH",1.5,2))+IF(G9688="NO",0,2)</f>
        <v>2</v>
      </c>
    </row>
    <row r="9689" spans="1:9">
      <c r="A9689">
        <f>IF(MOD(ROW()-24,COUNTA(tblProducts[Description]))=0,A9688+1,A9688)</f>
        <v>85</v>
      </c>
      <c r="B9689">
        <f>MOD(ROW()-24,COUNTA(tblProducts[Description]))+1</f>
        <v>90</v>
      </c>
      <c r="C9689" t="str">
        <f>_xlfn.XLOOKUP(A9689,tblProducts[Column1],tblProducts[Description])</f>
        <v>WITCONOL NS-817 BULK</v>
      </c>
      <c r="D9689" t="str">
        <f>_xlfn.XLOOKUP(B9689,tblProducts[Column1],tblProducts[Description])</f>
        <v>WITCONOL PEG-400 BULK</v>
      </c>
      <c r="E9689" t="s">
        <v>9</v>
      </c>
      <c r="F9689" t="s">
        <v>12</v>
      </c>
      <c r="G9689" t="s">
        <v>7</v>
      </c>
      <c r="H9689" t="s">
        <v>8</v>
      </c>
      <c r="I9689">
        <f t="shared" si="156"/>
        <v>2</v>
      </c>
    </row>
    <row r="9690" spans="1:9">
      <c r="A9690">
        <f>IF(MOD(ROW()-24,COUNTA(tblProducts[Description]))=0,A9689+1,A9689)</f>
        <v>85</v>
      </c>
      <c r="B9690">
        <f>MOD(ROW()-24,COUNTA(tblProducts[Description]))+1</f>
        <v>91</v>
      </c>
      <c r="C9690" t="str">
        <f>_xlfn.XLOOKUP(A9690,tblProducts[Column1],tblProducts[Description])</f>
        <v>WITCONOL NS-817 BULK</v>
      </c>
      <c r="D9690" t="str">
        <f>_xlfn.XLOOKUP(B9690,tblProducts[Column1],tblProducts[Description])</f>
        <v>WITCONOL PEG-500 BULK</v>
      </c>
      <c r="E9690" t="s">
        <v>9</v>
      </c>
      <c r="F9690" t="s">
        <v>12</v>
      </c>
      <c r="G9690" t="s">
        <v>7</v>
      </c>
      <c r="H9690" t="s">
        <v>8</v>
      </c>
      <c r="I9690">
        <f t="shared" si="156"/>
        <v>2</v>
      </c>
    </row>
    <row r="9691" spans="1:9">
      <c r="A9691">
        <f>IF(MOD(ROW()-24,COUNTA(tblProducts[Description]))=0,A9690+1,A9690)</f>
        <v>85</v>
      </c>
      <c r="B9691">
        <f>MOD(ROW()-24,COUNTA(tblProducts[Description]))+1</f>
        <v>92</v>
      </c>
      <c r="C9691" t="str">
        <f>_xlfn.XLOOKUP(A9691,tblProducts[Column1],tblProducts[Description])</f>
        <v>WITCONOL NS-817 BULK</v>
      </c>
      <c r="D9691" t="str">
        <f>_xlfn.XLOOKUP(B9691,tblProducts[Column1],tblProducts[Description])</f>
        <v>WITCONOL PEG-600 BULK</v>
      </c>
      <c r="E9691" t="s">
        <v>9</v>
      </c>
      <c r="F9691" t="s">
        <v>12</v>
      </c>
      <c r="G9691" t="s">
        <v>7</v>
      </c>
      <c r="H9691" t="s">
        <v>8</v>
      </c>
      <c r="I9691">
        <f t="shared" si="156"/>
        <v>2</v>
      </c>
    </row>
    <row r="9692" spans="1:9">
      <c r="A9692">
        <f>IF(MOD(ROW()-24,COUNTA(tblProducts[Description]))=0,A9691+1,A9691)</f>
        <v>85</v>
      </c>
      <c r="B9692">
        <f>MOD(ROW()-24,COUNTA(tblProducts[Description]))+1</f>
        <v>93</v>
      </c>
      <c r="C9692" t="str">
        <f>_xlfn.XLOOKUP(A9692,tblProducts[Column1],tblProducts[Description])</f>
        <v>WITCONOL NS-817 BULK</v>
      </c>
      <c r="D9692" t="str">
        <f>_xlfn.XLOOKUP(B9692,tblProducts[Column1],tblProducts[Description])</f>
        <v>WITCONOL PH-70 BULK</v>
      </c>
      <c r="E9692" t="s">
        <v>9</v>
      </c>
      <c r="F9692" t="s">
        <v>12</v>
      </c>
      <c r="G9692" t="s">
        <v>7</v>
      </c>
      <c r="H9692" t="s">
        <v>8</v>
      </c>
      <c r="I9692">
        <f t="shared" si="156"/>
        <v>2</v>
      </c>
    </row>
    <row r="9693" spans="1:9">
      <c r="A9693">
        <f>IF(MOD(ROW()-24,COUNTA(tblProducts[Description]))=0,A9692+1,A9692)</f>
        <v>85</v>
      </c>
      <c r="B9693">
        <f>MOD(ROW()-24,COUNTA(tblProducts[Description]))+1</f>
        <v>94</v>
      </c>
      <c r="C9693" t="str">
        <f>_xlfn.XLOOKUP(A9693,tblProducts[Column1],tblProducts[Description])</f>
        <v>WITCONOL NS-817 BULK</v>
      </c>
      <c r="D9693" t="str">
        <f>_xlfn.XLOOKUP(B9693,tblProducts[Column1],tblProducts[Description])</f>
        <v>WITCONOL SN-50 BULK</v>
      </c>
      <c r="E9693" t="s">
        <v>9</v>
      </c>
      <c r="F9693" t="s">
        <v>12</v>
      </c>
      <c r="G9693" t="s">
        <v>7</v>
      </c>
      <c r="H9693" t="s">
        <v>8</v>
      </c>
      <c r="I9693">
        <f t="shared" si="156"/>
        <v>2</v>
      </c>
    </row>
    <row r="9694" spans="1:9">
      <c r="A9694">
        <f>IF(MOD(ROW()-24,COUNTA(tblProducts[Description]))=0,A9693+1,A9693)</f>
        <v>85</v>
      </c>
      <c r="B9694">
        <f>MOD(ROW()-24,COUNTA(tblProducts[Description]))+1</f>
        <v>95</v>
      </c>
      <c r="C9694" t="str">
        <f>_xlfn.XLOOKUP(A9694,tblProducts[Column1],tblProducts[Description])</f>
        <v>WITCONOL NS-817 BULK</v>
      </c>
      <c r="D9694" t="str">
        <f>_xlfn.XLOOKUP(B9694,tblProducts[Column1],tblProducts[Description])</f>
        <v>WITCONOL SN-70 BULK</v>
      </c>
      <c r="E9694" t="s">
        <v>9</v>
      </c>
      <c r="F9694" t="s">
        <v>12</v>
      </c>
      <c r="G9694" t="s">
        <v>7</v>
      </c>
      <c r="H9694" t="s">
        <v>8</v>
      </c>
      <c r="I9694">
        <f t="shared" si="156"/>
        <v>2</v>
      </c>
    </row>
    <row r="9695" spans="1:9">
      <c r="A9695">
        <f>IF(MOD(ROW()-24,COUNTA(tblProducts[Description]))=0,A9694+1,A9694)</f>
        <v>85</v>
      </c>
      <c r="B9695">
        <f>MOD(ROW()-24,COUNTA(tblProducts[Description]))+1</f>
        <v>96</v>
      </c>
      <c r="C9695" t="str">
        <f>_xlfn.XLOOKUP(A9695,tblProducts[Column1],tblProducts[Description])</f>
        <v>WITCONOL NS-817 BULK</v>
      </c>
      <c r="D9695" t="str">
        <f>_xlfn.XLOOKUP(B9695,tblProducts[Column1],tblProducts[Description])</f>
        <v>REDICOTE E-47 NPF BULK</v>
      </c>
      <c r="E9695" t="s">
        <v>9</v>
      </c>
      <c r="F9695" t="s">
        <v>12</v>
      </c>
      <c r="G9695" t="s">
        <v>7</v>
      </c>
      <c r="H9695" t="s">
        <v>8</v>
      </c>
      <c r="I9695">
        <f t="shared" si="156"/>
        <v>2</v>
      </c>
    </row>
    <row r="9696" spans="1:9">
      <c r="A9696">
        <f>IF(MOD(ROW()-24,COUNTA(tblProducts[Description]))=0,A9695+1,A9695)</f>
        <v>85</v>
      </c>
      <c r="B9696">
        <f>MOD(ROW()-24,COUNTA(tblProducts[Description]))+1</f>
        <v>97</v>
      </c>
      <c r="C9696" t="str">
        <f>_xlfn.XLOOKUP(A9696,tblProducts[Column1],tblProducts[Description])</f>
        <v>WITCONOL NS-817 BULK</v>
      </c>
      <c r="D9696" t="str">
        <f>_xlfn.XLOOKUP(B9696,tblProducts[Column1],tblProducts[Description])</f>
        <v>EMULPON CO-25 BULK</v>
      </c>
      <c r="E9696" t="s">
        <v>9</v>
      </c>
      <c r="F9696" t="s">
        <v>12</v>
      </c>
      <c r="G9696" t="s">
        <v>7</v>
      </c>
      <c r="H9696" t="s">
        <v>8</v>
      </c>
      <c r="I9696">
        <f t="shared" si="156"/>
        <v>2</v>
      </c>
    </row>
    <row r="9697" spans="1:9">
      <c r="A9697">
        <f>IF(MOD(ROW()-24,COUNTA(tblProducts[Description]))=0,A9696+1,A9696)</f>
        <v>85</v>
      </c>
      <c r="B9697">
        <f>MOD(ROW()-24,COUNTA(tblProducts[Description]))+1</f>
        <v>98</v>
      </c>
      <c r="C9697" t="str">
        <f>_xlfn.XLOOKUP(A9697,tblProducts[Column1],tblProducts[Description])</f>
        <v>WITCONOL NS-817 BULK</v>
      </c>
      <c r="D9697" t="str">
        <f>_xlfn.XLOOKUP(B9697,tblProducts[Column1],tblProducts[Description])</f>
        <v>EMULPON CO-30 BULK</v>
      </c>
      <c r="E9697" t="s">
        <v>9</v>
      </c>
      <c r="F9697" t="s">
        <v>12</v>
      </c>
      <c r="G9697" t="s">
        <v>7</v>
      </c>
      <c r="H9697" t="s">
        <v>8</v>
      </c>
      <c r="I9697">
        <f t="shared" si="156"/>
        <v>2</v>
      </c>
    </row>
    <row r="9698" spans="1:9">
      <c r="A9698">
        <f>IF(MOD(ROW()-24,COUNTA(tblProducts[Description]))=0,A9697+1,A9697)</f>
        <v>85</v>
      </c>
      <c r="B9698">
        <f>MOD(ROW()-24,COUNTA(tblProducts[Description]))+1</f>
        <v>99</v>
      </c>
      <c r="C9698" t="str">
        <f>_xlfn.XLOOKUP(A9698,tblProducts[Column1],tblProducts[Description])</f>
        <v>WITCONOL NS-817 BULK</v>
      </c>
      <c r="D9698" t="str">
        <f>_xlfn.XLOOKUP(B9698,tblProducts[Column1],tblProducts[Description])</f>
        <v>EMULPON CO-40 BULK</v>
      </c>
      <c r="E9698" t="s">
        <v>9</v>
      </c>
      <c r="F9698" t="s">
        <v>12</v>
      </c>
      <c r="G9698" t="s">
        <v>7</v>
      </c>
      <c r="H9698" t="s">
        <v>8</v>
      </c>
      <c r="I9698">
        <f t="shared" si="156"/>
        <v>2</v>
      </c>
    </row>
    <row r="9699" spans="1:9">
      <c r="A9699">
        <f>IF(MOD(ROW()-24,COUNTA(tblProducts[Description]))=0,A9698+1,A9698)</f>
        <v>85</v>
      </c>
      <c r="B9699">
        <f>MOD(ROW()-24,COUNTA(tblProducts[Description]))+1</f>
        <v>100</v>
      </c>
      <c r="C9699" t="str">
        <f>_xlfn.XLOOKUP(A9699,tblProducts[Column1],tblProducts[Description])</f>
        <v>WITCONOL NS-817 BULK</v>
      </c>
      <c r="D9699" t="str">
        <f>_xlfn.XLOOKUP(B9699,tblProducts[Column1],tblProducts[Description])</f>
        <v>EMULPON CO-36 BULK</v>
      </c>
      <c r="E9699" t="s">
        <v>9</v>
      </c>
      <c r="F9699" t="s">
        <v>12</v>
      </c>
      <c r="G9699" t="s">
        <v>7</v>
      </c>
      <c r="H9699" t="s">
        <v>8</v>
      </c>
      <c r="I9699">
        <f t="shared" si="156"/>
        <v>2</v>
      </c>
    </row>
    <row r="9700" spans="1:9">
      <c r="A9700">
        <f>IF(MOD(ROW()-24,COUNTA(tblProducts[Description]))=0,A9699+1,A9699)</f>
        <v>85</v>
      </c>
      <c r="B9700">
        <f>MOD(ROW()-24,COUNTA(tblProducts[Description]))+1</f>
        <v>101</v>
      </c>
      <c r="C9700" t="str">
        <f>_xlfn.XLOOKUP(A9700,tblProducts[Column1],tblProducts[Description])</f>
        <v>WITCONOL NS-817 BULK</v>
      </c>
      <c r="D9700" t="str">
        <f>_xlfn.XLOOKUP(B9700,tblProducts[Column1],tblProducts[Description])</f>
        <v>REDICOTE E-4819 BULK</v>
      </c>
      <c r="E9700" t="s">
        <v>9</v>
      </c>
      <c r="F9700" t="s">
        <v>12</v>
      </c>
      <c r="G9700" t="s">
        <v>7</v>
      </c>
      <c r="H9700" t="s">
        <v>8</v>
      </c>
      <c r="I9700">
        <f t="shared" si="156"/>
        <v>2</v>
      </c>
    </row>
    <row r="9701" spans="1:9">
      <c r="A9701">
        <f>IF(MOD(ROW()-24,COUNTA(tblProducts[Description]))=0,A9700+1,A9700)</f>
        <v>85</v>
      </c>
      <c r="B9701">
        <f>MOD(ROW()-24,COUNTA(tblProducts[Description]))+1</f>
        <v>102</v>
      </c>
      <c r="C9701" t="str">
        <f>_xlfn.XLOOKUP(A9701,tblProducts[Column1],tblProducts[Description])</f>
        <v>WITCONOL NS-817 BULK</v>
      </c>
      <c r="D9701" t="str">
        <f>_xlfn.XLOOKUP(B9701,tblProducts[Column1],tblProducts[Description])</f>
        <v>ETHYLAN 1005 SA  BULK</v>
      </c>
      <c r="E9701" t="s">
        <v>9</v>
      </c>
      <c r="F9701" t="s">
        <v>12</v>
      </c>
      <c r="G9701" t="s">
        <v>7</v>
      </c>
      <c r="H9701" t="s">
        <v>8</v>
      </c>
      <c r="I9701">
        <f t="shared" si="156"/>
        <v>2</v>
      </c>
    </row>
    <row r="9702" spans="1:9">
      <c r="A9702">
        <f>IF(MOD(ROW()-24,COUNTA(tblProducts[Description]))=0,A9701+1,A9701)</f>
        <v>85</v>
      </c>
      <c r="B9702">
        <f>MOD(ROW()-24,COUNTA(tblProducts[Description]))+1</f>
        <v>103</v>
      </c>
      <c r="C9702" t="str">
        <f>_xlfn.XLOOKUP(A9702,tblProducts[Column1],tblProducts[Description])</f>
        <v>WITCONOL NS-817 BULK</v>
      </c>
      <c r="D9702" t="str">
        <f>_xlfn.XLOOKUP(B9702,tblProducts[Column1],tblProducts[Description])</f>
        <v>ETHODUOMEEN T/15 BULK</v>
      </c>
      <c r="E9702" t="s">
        <v>9</v>
      </c>
      <c r="F9702" t="s">
        <v>12</v>
      </c>
      <c r="G9702" t="s">
        <v>7</v>
      </c>
      <c r="H9702" t="s">
        <v>8</v>
      </c>
      <c r="I9702">
        <f t="shared" si="156"/>
        <v>2</v>
      </c>
    </row>
    <row r="9703" spans="1:9">
      <c r="A9703">
        <f>IF(MOD(ROW()-24,COUNTA(tblProducts[Description]))=0,A9702+1,A9702)</f>
        <v>85</v>
      </c>
      <c r="B9703">
        <f>MOD(ROW()-24,COUNTA(tblProducts[Description]))+1</f>
        <v>104</v>
      </c>
      <c r="C9703" t="str">
        <f>_xlfn.XLOOKUP(A9703,tblProducts[Column1],tblProducts[Description])</f>
        <v>WITCONOL NS-817 BULK</v>
      </c>
      <c r="D9703" t="str">
        <f>_xlfn.XLOOKUP(B9703,tblProducts[Column1],tblProducts[Description])</f>
        <v>C-6442 BULK</v>
      </c>
      <c r="E9703" t="s">
        <v>9</v>
      </c>
      <c r="F9703" t="s">
        <v>12</v>
      </c>
      <c r="G9703" t="s">
        <v>7</v>
      </c>
      <c r="H9703" t="s">
        <v>8</v>
      </c>
      <c r="I9703">
        <f t="shared" si="156"/>
        <v>2</v>
      </c>
    </row>
    <row r="9704" spans="1:9">
      <c r="A9704">
        <f>IF(MOD(ROW()-24,COUNTA(tblProducts[Description]))=0,A9703+1,A9703)</f>
        <v>85</v>
      </c>
      <c r="B9704">
        <f>MOD(ROW()-24,COUNTA(tblProducts[Description]))+1</f>
        <v>105</v>
      </c>
      <c r="C9704" t="str">
        <f>_xlfn.XLOOKUP(A9704,tblProducts[Column1],tblProducts[Description])</f>
        <v>WITCONOL NS-817 BULK</v>
      </c>
      <c r="D9704" t="str">
        <f>_xlfn.XLOOKUP(B9704,tblProducts[Column1],tblProducts[Description])</f>
        <v>ETHODUOMEEN T/25  BULK</v>
      </c>
      <c r="E9704" t="s">
        <v>7</v>
      </c>
      <c r="G9704" t="s">
        <v>7</v>
      </c>
      <c r="H9704" t="s">
        <v>8</v>
      </c>
      <c r="I9704">
        <f t="shared" si="156"/>
        <v>0</v>
      </c>
    </row>
    <row r="9705" spans="1:9">
      <c r="A9705">
        <f>IF(MOD(ROW()-24,COUNTA(tblProducts[Description]))=0,A9704+1,A9704)</f>
        <v>85</v>
      </c>
      <c r="B9705">
        <f>MOD(ROW()-24,COUNTA(tblProducts[Description]))+1</f>
        <v>106</v>
      </c>
      <c r="C9705" t="str">
        <f>_xlfn.XLOOKUP(A9705,tblProducts[Column1],tblProducts[Description])</f>
        <v>WITCONOL NS-817 BULK</v>
      </c>
      <c r="D9705" t="str">
        <f>_xlfn.XLOOKUP(B9705,tblProducts[Column1],tblProducts[Description])</f>
        <v>WITCONOL PD-2000 BULK</v>
      </c>
      <c r="E9705" t="s">
        <v>9</v>
      </c>
      <c r="F9705" t="s">
        <v>12</v>
      </c>
      <c r="G9705" t="s">
        <v>7</v>
      </c>
      <c r="H9705" t="s">
        <v>8</v>
      </c>
      <c r="I9705">
        <f t="shared" si="156"/>
        <v>2</v>
      </c>
    </row>
    <row r="9706" spans="1:9">
      <c r="A9706">
        <f>IF(MOD(ROW()-24,COUNTA(tblProducts[Description]))=0,A9705+1,A9705)</f>
        <v>85</v>
      </c>
      <c r="B9706">
        <f>MOD(ROW()-24,COUNTA(tblProducts[Description]))+1</f>
        <v>107</v>
      </c>
      <c r="C9706" t="str">
        <f>_xlfn.XLOOKUP(A9706,tblProducts[Column1],tblProducts[Description])</f>
        <v>WITCONOL NS-817 BULK</v>
      </c>
      <c r="D9706" t="str">
        <f>_xlfn.XLOOKUP(B9706,tblProducts[Column1],tblProducts[Description])</f>
        <v>BEROL 347 BULK</v>
      </c>
      <c r="E9706" t="s">
        <v>9</v>
      </c>
      <c r="F9706" t="s">
        <v>12</v>
      </c>
      <c r="G9706" t="s">
        <v>7</v>
      </c>
      <c r="H9706" t="s">
        <v>8</v>
      </c>
      <c r="I9706">
        <f t="shared" si="156"/>
        <v>2</v>
      </c>
    </row>
    <row r="9707" spans="1:9">
      <c r="A9707">
        <f>IF(MOD(ROW()-24,COUNTA(tblProducts[Description]))=0,A9706+1,A9706)</f>
        <v>85</v>
      </c>
      <c r="B9707">
        <f>MOD(ROW()-24,COUNTA(tblProducts[Description]))+1</f>
        <v>108</v>
      </c>
      <c r="C9707" t="str">
        <f>_xlfn.XLOOKUP(A9707,tblProducts[Column1],tblProducts[Description])</f>
        <v>WITCONOL NS-817 BULK</v>
      </c>
      <c r="D9707" t="str">
        <f>_xlfn.XLOOKUP(B9707,tblProducts[Column1],tblProducts[Description])</f>
        <v>ETHYLAN PT-3000 BULK</v>
      </c>
      <c r="E9707" t="s">
        <v>9</v>
      </c>
      <c r="F9707" t="s">
        <v>12</v>
      </c>
      <c r="G9707" t="s">
        <v>7</v>
      </c>
      <c r="H9707" t="s">
        <v>8</v>
      </c>
      <c r="I9707">
        <f t="shared" si="156"/>
        <v>2</v>
      </c>
    </row>
    <row r="9708" spans="1:9">
      <c r="A9708">
        <f>IF(MOD(ROW()-24,COUNTA(tblProducts[Description]))=0,A9707+1,A9707)</f>
        <v>85</v>
      </c>
      <c r="B9708">
        <f>MOD(ROW()-24,COUNTA(tblProducts[Description]))+1</f>
        <v>109</v>
      </c>
      <c r="C9708" t="str">
        <f>_xlfn.XLOOKUP(A9708,tblProducts[Column1],tblProducts[Description])</f>
        <v>WITCONOL NS-817 BULK</v>
      </c>
      <c r="D9708" t="str">
        <f>_xlfn.XLOOKUP(B9708,tblProducts[Column1],tblProducts[Description])</f>
        <v>ETHYLAN HB4/BULK</v>
      </c>
      <c r="E9708" t="s">
        <v>9</v>
      </c>
      <c r="F9708" t="s">
        <v>12</v>
      </c>
      <c r="G9708" t="s">
        <v>7</v>
      </c>
      <c r="H9708" t="s">
        <v>8</v>
      </c>
      <c r="I9708">
        <f t="shared" si="156"/>
        <v>2</v>
      </c>
    </row>
    <row r="9709" spans="1:9">
      <c r="A9709">
        <f>IF(MOD(ROW()-24,COUNTA(tblProducts[Description]))=0,A9708+1,A9708)</f>
        <v>85</v>
      </c>
      <c r="B9709">
        <f>MOD(ROW()-24,COUNTA(tblProducts[Description]))+1</f>
        <v>110</v>
      </c>
      <c r="C9709" t="str">
        <f>_xlfn.XLOOKUP(A9709,tblProducts[Column1],tblProducts[Description])</f>
        <v>WITCONOL NS-817 BULK</v>
      </c>
      <c r="D9709" t="str">
        <f>_xlfn.XLOOKUP(B9709,tblProducts[Column1],tblProducts[Description])</f>
        <v>ADSEE AB 600 BULK</v>
      </c>
      <c r="E9709" t="s">
        <v>9</v>
      </c>
      <c r="F9709" t="s">
        <v>12</v>
      </c>
      <c r="G9709" t="s">
        <v>7</v>
      </c>
      <c r="H9709" t="s">
        <v>8</v>
      </c>
      <c r="I9709">
        <f t="shared" si="156"/>
        <v>2</v>
      </c>
    </row>
    <row r="9710" spans="1:9">
      <c r="A9710">
        <f>IF(MOD(ROW()-24,COUNTA(tblProducts[Description]))=0,A9709+1,A9709)</f>
        <v>85</v>
      </c>
      <c r="B9710">
        <f>MOD(ROW()-24,COUNTA(tblProducts[Description]))+1</f>
        <v>111</v>
      </c>
      <c r="C9710" t="str">
        <f>_xlfn.XLOOKUP(A9710,tblProducts[Column1],tblProducts[Description])</f>
        <v>WITCONOL NS-817 BULK</v>
      </c>
      <c r="D9710" t="str">
        <f>_xlfn.XLOOKUP(B9710,tblProducts[Column1],tblProducts[Description])</f>
        <v>WITCONOL PT-320  BULK</v>
      </c>
      <c r="E9710" t="s">
        <v>9</v>
      </c>
      <c r="F9710" t="s">
        <v>12</v>
      </c>
      <c r="G9710" t="s">
        <v>7</v>
      </c>
      <c r="H9710" t="s">
        <v>8</v>
      </c>
      <c r="I9710">
        <f t="shared" si="156"/>
        <v>2</v>
      </c>
    </row>
    <row r="9711" spans="1:9">
      <c r="A9711">
        <f>IF(MOD(ROW()-24,COUNTA(tblProducts[Description]))=0,A9710+1,A9710)</f>
        <v>85</v>
      </c>
      <c r="B9711">
        <f>MOD(ROW()-24,COUNTA(tblProducts[Description]))+1</f>
        <v>112</v>
      </c>
      <c r="C9711" t="str">
        <f>_xlfn.XLOOKUP(A9711,tblProducts[Column1],tblProducts[Description])</f>
        <v>WITCONOL NS-817 BULK</v>
      </c>
      <c r="D9711" t="str">
        <f>_xlfn.XLOOKUP(B9711,tblProducts[Column1],tblProducts[Description])</f>
        <v>ETHYLAN DA-3 BULK</v>
      </c>
      <c r="E9711" t="s">
        <v>9</v>
      </c>
      <c r="F9711" t="s">
        <v>12</v>
      </c>
      <c r="G9711" t="s">
        <v>7</v>
      </c>
      <c r="H9711" t="s">
        <v>8</v>
      </c>
      <c r="I9711">
        <f t="shared" si="156"/>
        <v>2</v>
      </c>
    </row>
    <row r="9712" spans="1:9">
      <c r="A9712">
        <f>IF(MOD(ROW()-24,COUNTA(tblProducts[Description]))=0,A9711+1,A9711)</f>
        <v>85</v>
      </c>
      <c r="B9712">
        <f>MOD(ROW()-24,COUNTA(tblProducts[Description]))+1</f>
        <v>113</v>
      </c>
      <c r="C9712" t="str">
        <f>_xlfn.XLOOKUP(A9712,tblProducts[Column1],tblProducts[Description])</f>
        <v>WITCONOL NS-817 BULK</v>
      </c>
      <c r="D9712" t="str">
        <f>_xlfn.XLOOKUP(B9712,tblProducts[Column1],tblProducts[Description])</f>
        <v>ETHOMEEN O/12 BULK</v>
      </c>
      <c r="E9712" t="s">
        <v>9</v>
      </c>
      <c r="F9712" t="s">
        <v>12</v>
      </c>
      <c r="G9712" t="s">
        <v>7</v>
      </c>
      <c r="H9712" t="s">
        <v>8</v>
      </c>
      <c r="I9712">
        <f t="shared" si="156"/>
        <v>2</v>
      </c>
    </row>
    <row r="9713" spans="1:9">
      <c r="A9713">
        <f>IF(MOD(ROW()-24,COUNTA(tblProducts[Description]))=0,A9712+1,A9712)</f>
        <v>85</v>
      </c>
      <c r="B9713">
        <f>MOD(ROW()-24,COUNTA(tblProducts[Description]))+1</f>
        <v>114</v>
      </c>
      <c r="C9713" t="str">
        <f>_xlfn.XLOOKUP(A9713,tblProducts[Column1],tblProducts[Description])</f>
        <v>WITCONOL NS-817 BULK</v>
      </c>
      <c r="D9713" t="str">
        <f>_xlfn.XLOOKUP(B9713,tblProducts[Column1],tblProducts[Description])</f>
        <v>WITCONOL PT-1000 BULK</v>
      </c>
      <c r="E9713" t="s">
        <v>9</v>
      </c>
      <c r="F9713" t="s">
        <v>12</v>
      </c>
      <c r="G9713" t="s">
        <v>7</v>
      </c>
      <c r="H9713" t="s">
        <v>8</v>
      </c>
      <c r="I9713">
        <f t="shared" si="156"/>
        <v>2</v>
      </c>
    </row>
    <row r="9714" spans="1:9">
      <c r="A9714">
        <f>IF(MOD(ROW()-24,COUNTA(tblProducts[Description]))=0,A9713+1,A9713)</f>
        <v>86</v>
      </c>
      <c r="B9714">
        <f>MOD(ROW()-24,COUNTA(tblProducts[Description]))+1</f>
        <v>1</v>
      </c>
      <c r="C9714" t="str">
        <f>_xlfn.XLOOKUP(A9714,tblProducts[Column1],tblProducts[Description])</f>
        <v>WITCONOL PD-375 BULK</v>
      </c>
      <c r="D9714" t="str">
        <f>_xlfn.XLOOKUP(B9714,tblProducts[Column1],tblProducts[Description])</f>
        <v>ADSEE 4130 BULK</v>
      </c>
      <c r="E9714" t="s">
        <v>9</v>
      </c>
      <c r="F9714" t="s">
        <v>12</v>
      </c>
      <c r="G9714" t="s">
        <v>7</v>
      </c>
      <c r="H9714" t="s">
        <v>8</v>
      </c>
      <c r="I9714">
        <f t="shared" si="156"/>
        <v>2</v>
      </c>
    </row>
    <row r="9715" spans="1:9">
      <c r="A9715">
        <f>IF(MOD(ROW()-24,COUNTA(tblProducts[Description]))=0,A9714+1,A9714)</f>
        <v>86</v>
      </c>
      <c r="B9715">
        <f>MOD(ROW()-24,COUNTA(tblProducts[Description]))+1</f>
        <v>2</v>
      </c>
      <c r="C9715" t="str">
        <f>_xlfn.XLOOKUP(A9715,tblProducts[Column1],tblProducts[Description])</f>
        <v>WITCONOL PD-375 BULK</v>
      </c>
      <c r="D9715" t="str">
        <f>_xlfn.XLOOKUP(B9715,tblProducts[Column1],tblProducts[Description])</f>
        <v>ARMOSTAT 300 BULK</v>
      </c>
      <c r="E9715" t="s">
        <v>9</v>
      </c>
      <c r="F9715" t="s">
        <v>12</v>
      </c>
      <c r="G9715" t="s">
        <v>7</v>
      </c>
      <c r="H9715" t="s">
        <v>8</v>
      </c>
      <c r="I9715">
        <f t="shared" si="156"/>
        <v>2</v>
      </c>
    </row>
    <row r="9716" spans="1:9">
      <c r="A9716">
        <f>IF(MOD(ROW()-24,COUNTA(tblProducts[Description]))=0,A9715+1,A9715)</f>
        <v>86</v>
      </c>
      <c r="B9716">
        <f>MOD(ROW()-24,COUNTA(tblProducts[Description]))+1</f>
        <v>3</v>
      </c>
      <c r="C9716" t="str">
        <f>_xlfn.XLOOKUP(A9716,tblProducts[Column1],tblProducts[Description])</f>
        <v>WITCONOL PD-375 BULK</v>
      </c>
      <c r="D9716" t="str">
        <f>_xlfn.XLOOKUP(B9716,tblProducts[Column1],tblProducts[Description])</f>
        <v>ARMOSTAT 400 BULK</v>
      </c>
      <c r="E9716" t="s">
        <v>9</v>
      </c>
      <c r="F9716" t="s">
        <v>12</v>
      </c>
      <c r="G9716" t="s">
        <v>7</v>
      </c>
      <c r="H9716" t="s">
        <v>8</v>
      </c>
      <c r="I9716">
        <f t="shared" si="156"/>
        <v>2</v>
      </c>
    </row>
    <row r="9717" spans="1:9">
      <c r="A9717">
        <f>IF(MOD(ROW()-24,COUNTA(tblProducts[Description]))=0,A9716+1,A9716)</f>
        <v>86</v>
      </c>
      <c r="B9717">
        <f>MOD(ROW()-24,COUNTA(tblProducts[Description]))+1</f>
        <v>4</v>
      </c>
      <c r="C9717" t="str">
        <f>_xlfn.XLOOKUP(A9717,tblProducts[Column1],tblProducts[Description])</f>
        <v>WITCONOL PD-375 BULK</v>
      </c>
      <c r="D9717" t="str">
        <f>_xlfn.XLOOKUP(B9717,tblProducts[Column1],tblProducts[Description])</f>
        <v>ARMOSTAT 410 LM BULK</v>
      </c>
      <c r="E9717" t="s">
        <v>9</v>
      </c>
      <c r="F9717" t="s">
        <v>12</v>
      </c>
      <c r="G9717" t="s">
        <v>7</v>
      </c>
      <c r="H9717" t="s">
        <v>13</v>
      </c>
      <c r="I9717">
        <f t="shared" si="156"/>
        <v>2</v>
      </c>
    </row>
    <row r="9718" spans="1:9">
      <c r="A9718">
        <f>IF(MOD(ROW()-24,COUNTA(tblProducts[Description]))=0,A9717+1,A9717)</f>
        <v>86</v>
      </c>
      <c r="B9718">
        <f>MOD(ROW()-24,COUNTA(tblProducts[Description]))+1</f>
        <v>5</v>
      </c>
      <c r="C9718" t="str">
        <f>_xlfn.XLOOKUP(A9718,tblProducts[Column1],tblProducts[Description])</f>
        <v>WITCONOL PD-375 BULK</v>
      </c>
      <c r="D9718" t="str">
        <f>_xlfn.XLOOKUP(B9718,tblProducts[Column1],tblProducts[Description])</f>
        <v>ARMUL HE 5070 BULK</v>
      </c>
      <c r="E9718" t="s">
        <v>9</v>
      </c>
      <c r="F9718" t="s">
        <v>12</v>
      </c>
      <c r="G9718" t="s">
        <v>7</v>
      </c>
      <c r="H9718" t="s">
        <v>8</v>
      </c>
      <c r="I9718">
        <f t="shared" si="156"/>
        <v>2</v>
      </c>
    </row>
    <row r="9719" spans="1:9">
      <c r="A9719">
        <f>IF(MOD(ROW()-24,COUNTA(tblProducts[Description]))=0,A9718+1,A9718)</f>
        <v>86</v>
      </c>
      <c r="B9719">
        <f>MOD(ROW()-24,COUNTA(tblProducts[Description]))+1</f>
        <v>6</v>
      </c>
      <c r="C9719" t="str">
        <f>_xlfn.XLOOKUP(A9719,tblProducts[Column1],tblProducts[Description])</f>
        <v>WITCONOL PD-375 BULK</v>
      </c>
      <c r="D9719" t="str">
        <f>_xlfn.XLOOKUP(B9719,tblProducts[Column1],tblProducts[Description])</f>
        <v>BEROL 260 BULK</v>
      </c>
      <c r="E9719" t="s">
        <v>9</v>
      </c>
      <c r="F9719" t="s">
        <v>12</v>
      </c>
      <c r="G9719" t="s">
        <v>7</v>
      </c>
      <c r="H9719" t="s">
        <v>8</v>
      </c>
      <c r="I9719">
        <f t="shared" si="156"/>
        <v>2</v>
      </c>
    </row>
    <row r="9720" spans="1:9">
      <c r="A9720">
        <f>IF(MOD(ROW()-24,COUNTA(tblProducts[Description]))=0,A9719+1,A9719)</f>
        <v>86</v>
      </c>
      <c r="B9720">
        <f>MOD(ROW()-24,COUNTA(tblProducts[Description]))+1</f>
        <v>7</v>
      </c>
      <c r="C9720" t="str">
        <f>_xlfn.XLOOKUP(A9720,tblProducts[Column1],tblProducts[Description])</f>
        <v>WITCONOL PD-375 BULK</v>
      </c>
      <c r="D9720" t="str">
        <f>_xlfn.XLOOKUP(B9720,tblProducts[Column1],tblProducts[Description])</f>
        <v>BEROL 266 BULK</v>
      </c>
      <c r="E9720" t="s">
        <v>9</v>
      </c>
      <c r="F9720" t="s">
        <v>12</v>
      </c>
      <c r="G9720" t="s">
        <v>7</v>
      </c>
      <c r="H9720" t="s">
        <v>8</v>
      </c>
      <c r="I9720">
        <f t="shared" si="156"/>
        <v>2</v>
      </c>
    </row>
    <row r="9721" spans="1:9">
      <c r="A9721">
        <f>IF(MOD(ROW()-24,COUNTA(tblProducts[Description]))=0,A9720+1,A9720)</f>
        <v>86</v>
      </c>
      <c r="B9721">
        <f>MOD(ROW()-24,COUNTA(tblProducts[Description]))+1</f>
        <v>8</v>
      </c>
      <c r="C9721" t="str">
        <f>_xlfn.XLOOKUP(A9721,tblProducts[Column1],tblProducts[Description])</f>
        <v>WITCONOL PD-375 BULK</v>
      </c>
      <c r="D9721" t="str">
        <f>_xlfn.XLOOKUP(B9721,tblProducts[Column1],tblProducts[Description])</f>
        <v>BEROL 266V BULK</v>
      </c>
      <c r="E9721" t="s">
        <v>9</v>
      </c>
      <c r="F9721" t="s">
        <v>12</v>
      </c>
      <c r="G9721" t="s">
        <v>7</v>
      </c>
      <c r="H9721" t="s">
        <v>8</v>
      </c>
      <c r="I9721">
        <f t="shared" si="156"/>
        <v>2</v>
      </c>
    </row>
    <row r="9722" spans="1:9">
      <c r="A9722">
        <f>IF(MOD(ROW()-24,COUNTA(tblProducts[Description]))=0,A9721+1,A9721)</f>
        <v>86</v>
      </c>
      <c r="B9722">
        <f>MOD(ROW()-24,COUNTA(tblProducts[Description]))+1</f>
        <v>9</v>
      </c>
      <c r="C9722" t="str">
        <f>_xlfn.XLOOKUP(A9722,tblProducts[Column1],tblProducts[Description])</f>
        <v>WITCONOL PD-375 BULK</v>
      </c>
      <c r="D9722" t="str">
        <f>_xlfn.XLOOKUP(B9722,tblProducts[Column1],tblProducts[Description])</f>
        <v>BEROL 467 BULK</v>
      </c>
      <c r="E9722" t="s">
        <v>9</v>
      </c>
      <c r="F9722" t="s">
        <v>12</v>
      </c>
      <c r="G9722" t="s">
        <v>7</v>
      </c>
      <c r="H9722" t="s">
        <v>8</v>
      </c>
      <c r="I9722">
        <f t="shared" si="156"/>
        <v>2</v>
      </c>
    </row>
    <row r="9723" spans="1:9">
      <c r="A9723">
        <f>IF(MOD(ROW()-24,COUNTA(tblProducts[Description]))=0,A9722+1,A9722)</f>
        <v>86</v>
      </c>
      <c r="B9723">
        <f>MOD(ROW()-24,COUNTA(tblProducts[Description]))+1</f>
        <v>10</v>
      </c>
      <c r="C9723" t="str">
        <f>_xlfn.XLOOKUP(A9723,tblProducts[Column1],tblProducts[Description])</f>
        <v>WITCONOL PD-375 BULK</v>
      </c>
      <c r="D9723" t="str">
        <f>_xlfn.XLOOKUP(B9723,tblProducts[Column1],tblProducts[Description])</f>
        <v>BEROL OX 91-6 BULK</v>
      </c>
      <c r="E9723" t="s">
        <v>9</v>
      </c>
      <c r="F9723" t="s">
        <v>12</v>
      </c>
      <c r="G9723" t="s">
        <v>7</v>
      </c>
      <c r="H9723" t="s">
        <v>8</v>
      </c>
      <c r="I9723">
        <f t="shared" si="156"/>
        <v>2</v>
      </c>
    </row>
    <row r="9724" spans="1:9">
      <c r="A9724">
        <f>IF(MOD(ROW()-24,COUNTA(tblProducts[Description]))=0,A9723+1,A9723)</f>
        <v>86</v>
      </c>
      <c r="B9724">
        <f>MOD(ROW()-24,COUNTA(tblProducts[Description]))+1</f>
        <v>11</v>
      </c>
      <c r="C9724" t="str">
        <f>_xlfn.XLOOKUP(A9724,tblProducts[Column1],tblProducts[Description])</f>
        <v>WITCONOL PD-375 BULK</v>
      </c>
      <c r="D9724" t="str">
        <f>_xlfn.XLOOKUP(B9724,tblProducts[Column1],tblProducts[Description])</f>
        <v>C-5635 BULK</v>
      </c>
      <c r="E9724" t="s">
        <v>9</v>
      </c>
      <c r="F9724" t="s">
        <v>12</v>
      </c>
      <c r="G9724" t="s">
        <v>7</v>
      </c>
      <c r="H9724" t="s">
        <v>8</v>
      </c>
      <c r="I9724">
        <f t="shared" si="156"/>
        <v>2</v>
      </c>
    </row>
    <row r="9725" spans="1:9">
      <c r="A9725">
        <f>IF(MOD(ROW()-24,COUNTA(tblProducts[Description]))=0,A9724+1,A9724)</f>
        <v>86</v>
      </c>
      <c r="B9725">
        <f>MOD(ROW()-24,COUNTA(tblProducts[Description]))+1</f>
        <v>12</v>
      </c>
      <c r="C9725" t="str">
        <f>_xlfn.XLOOKUP(A9725,tblProducts[Column1],tblProducts[Description])</f>
        <v>WITCONOL PD-375 BULK</v>
      </c>
      <c r="D9725" t="str">
        <f>_xlfn.XLOOKUP(B9725,tblProducts[Column1],tblProducts[Description])</f>
        <v>C-6290 BULK</v>
      </c>
      <c r="E9725" t="s">
        <v>9</v>
      </c>
      <c r="F9725" t="s">
        <v>12</v>
      </c>
      <c r="G9725" t="s">
        <v>7</v>
      </c>
      <c r="H9725" t="s">
        <v>8</v>
      </c>
      <c r="I9725">
        <f t="shared" si="156"/>
        <v>2</v>
      </c>
    </row>
    <row r="9726" spans="1:9">
      <c r="A9726">
        <f>IF(MOD(ROW()-24,COUNTA(tblProducts[Description]))=0,A9725+1,A9725)</f>
        <v>86</v>
      </c>
      <c r="B9726">
        <f>MOD(ROW()-24,COUNTA(tblProducts[Description]))+1</f>
        <v>13</v>
      </c>
      <c r="C9726" t="str">
        <f>_xlfn.XLOOKUP(A9726,tblProducts[Column1],tblProducts[Description])</f>
        <v>WITCONOL PD-375 BULK</v>
      </c>
      <c r="D9726" t="str">
        <f>_xlfn.XLOOKUP(B9726,tblProducts[Column1],tblProducts[Description])</f>
        <v>C-6385 BULK</v>
      </c>
      <c r="E9726" t="s">
        <v>9</v>
      </c>
      <c r="F9726" t="s">
        <v>12</v>
      </c>
      <c r="G9726" t="s">
        <v>9</v>
      </c>
      <c r="H9726" t="s">
        <v>11</v>
      </c>
      <c r="I9726">
        <f t="shared" si="156"/>
        <v>4</v>
      </c>
    </row>
    <row r="9727" spans="1:9">
      <c r="A9727">
        <f>IF(MOD(ROW()-24,COUNTA(tblProducts[Description]))=0,A9726+1,A9726)</f>
        <v>86</v>
      </c>
      <c r="B9727">
        <f>MOD(ROW()-24,COUNTA(tblProducts[Description]))+1</f>
        <v>14</v>
      </c>
      <c r="C9727" t="str">
        <f>_xlfn.XLOOKUP(A9727,tblProducts[Column1],tblProducts[Description])</f>
        <v>WITCONOL PD-375 BULK</v>
      </c>
      <c r="D9727" t="str">
        <f>_xlfn.XLOOKUP(B9727,tblProducts[Column1],tblProducts[Description])</f>
        <v>C-6427 BULK</v>
      </c>
      <c r="E9727" t="s">
        <v>9</v>
      </c>
      <c r="F9727" t="s">
        <v>12</v>
      </c>
      <c r="G9727" t="s">
        <v>9</v>
      </c>
      <c r="H9727" t="s">
        <v>11</v>
      </c>
      <c r="I9727">
        <f t="shared" si="156"/>
        <v>4</v>
      </c>
    </row>
    <row r="9728" spans="1:9">
      <c r="A9728">
        <f>IF(MOD(ROW()-24,COUNTA(tblProducts[Description]))=0,A9727+1,A9727)</f>
        <v>86</v>
      </c>
      <c r="B9728">
        <f>MOD(ROW()-24,COUNTA(tblProducts[Description]))+1</f>
        <v>15</v>
      </c>
      <c r="C9728" t="str">
        <f>_xlfn.XLOOKUP(A9728,tblProducts[Column1],tblProducts[Description])</f>
        <v>WITCONOL PD-375 BULK</v>
      </c>
      <c r="D9728" t="str">
        <f>_xlfn.XLOOKUP(B9728,tblProducts[Column1],tblProducts[Description])</f>
        <v>EMULPON CO-200 BULK</v>
      </c>
      <c r="E9728" t="s">
        <v>9</v>
      </c>
      <c r="F9728" t="s">
        <v>12</v>
      </c>
      <c r="G9728" t="s">
        <v>9</v>
      </c>
      <c r="H9728" t="s">
        <v>11</v>
      </c>
      <c r="I9728">
        <f t="shared" si="156"/>
        <v>4</v>
      </c>
    </row>
    <row r="9729" spans="1:9">
      <c r="A9729">
        <f>IF(MOD(ROW()-24,COUNTA(tblProducts[Description]))=0,A9728+1,A9728)</f>
        <v>86</v>
      </c>
      <c r="B9729">
        <f>MOD(ROW()-24,COUNTA(tblProducts[Description]))+1</f>
        <v>16</v>
      </c>
      <c r="C9729" t="str">
        <f>_xlfn.XLOOKUP(A9729,tblProducts[Column1],tblProducts[Description])</f>
        <v>WITCONOL PD-375 BULK</v>
      </c>
      <c r="D9729" t="str">
        <f>_xlfn.XLOOKUP(B9729,tblProducts[Column1],tblProducts[Description])</f>
        <v>EMULPON CO-360 BULK</v>
      </c>
      <c r="E9729" t="s">
        <v>9</v>
      </c>
      <c r="F9729" t="s">
        <v>12</v>
      </c>
      <c r="G9729" t="s">
        <v>7</v>
      </c>
      <c r="H9729" t="s">
        <v>8</v>
      </c>
      <c r="I9729">
        <f t="shared" si="156"/>
        <v>2</v>
      </c>
    </row>
    <row r="9730" spans="1:9">
      <c r="A9730">
        <f>IF(MOD(ROW()-24,COUNTA(tblProducts[Description]))=0,A9729+1,A9729)</f>
        <v>86</v>
      </c>
      <c r="B9730">
        <f>MOD(ROW()-24,COUNTA(tblProducts[Description]))+1</f>
        <v>17</v>
      </c>
      <c r="C9730" t="str">
        <f>_xlfn.XLOOKUP(A9730,tblProducts[Column1],tblProducts[Description])</f>
        <v>WITCONOL PD-375 BULK</v>
      </c>
      <c r="D9730" t="str">
        <f>_xlfn.XLOOKUP(B9730,tblProducts[Column1],tblProducts[Description])</f>
        <v>EMULPON CO-550 BULK</v>
      </c>
      <c r="E9730" t="s">
        <v>9</v>
      </c>
      <c r="F9730" t="s">
        <v>12</v>
      </c>
      <c r="G9730" t="s">
        <v>7</v>
      </c>
      <c r="H9730" t="s">
        <v>13</v>
      </c>
      <c r="I9730">
        <f t="shared" si="156"/>
        <v>2</v>
      </c>
    </row>
    <row r="9731" spans="1:9">
      <c r="A9731">
        <f>IF(MOD(ROW()-24,COUNTA(tblProducts[Description]))=0,A9730+1,A9730)</f>
        <v>86</v>
      </c>
      <c r="B9731">
        <f>MOD(ROW()-24,COUNTA(tblProducts[Description]))+1</f>
        <v>18</v>
      </c>
      <c r="C9731" t="str">
        <f>_xlfn.XLOOKUP(A9731,tblProducts[Column1],tblProducts[Description])</f>
        <v>WITCONOL PD-375 BULK</v>
      </c>
      <c r="D9731" t="str">
        <f>_xlfn.XLOOKUP(B9731,tblProducts[Column1],tblProducts[Description])</f>
        <v>ETHODUOMEEN HT/13 BULK</v>
      </c>
      <c r="E9731" t="s">
        <v>9</v>
      </c>
      <c r="F9731" t="s">
        <v>12</v>
      </c>
      <c r="G9731" t="s">
        <v>7</v>
      </c>
      <c r="H9731" t="s">
        <v>13</v>
      </c>
      <c r="I9731">
        <f t="shared" si="156"/>
        <v>2</v>
      </c>
    </row>
    <row r="9732" spans="1:9">
      <c r="A9732">
        <f>IF(MOD(ROW()-24,COUNTA(tblProducts[Description]))=0,A9731+1,A9731)</f>
        <v>86</v>
      </c>
      <c r="B9732">
        <f>MOD(ROW()-24,COUNTA(tblProducts[Description]))+1</f>
        <v>19</v>
      </c>
      <c r="C9732" t="str">
        <f>_xlfn.XLOOKUP(A9732,tblProducts[Column1],tblProducts[Description])</f>
        <v>WITCONOL PD-375 BULK</v>
      </c>
      <c r="D9732" t="str">
        <f>_xlfn.XLOOKUP(B9732,tblProducts[Column1],tblProducts[Description])</f>
        <v>ETHODUOMEEN T/13 BULK</v>
      </c>
      <c r="E9732" t="s">
        <v>9</v>
      </c>
      <c r="F9732" t="s">
        <v>12</v>
      </c>
      <c r="G9732" t="s">
        <v>7</v>
      </c>
      <c r="H9732" t="s">
        <v>13</v>
      </c>
      <c r="I9732">
        <f t="shared" si="156"/>
        <v>2</v>
      </c>
    </row>
    <row r="9733" spans="1:9">
      <c r="A9733">
        <f>IF(MOD(ROW()-24,COUNTA(tblProducts[Description]))=0,A9732+1,A9732)</f>
        <v>86</v>
      </c>
      <c r="B9733">
        <f>MOD(ROW()-24,COUNTA(tblProducts[Description]))+1</f>
        <v>20</v>
      </c>
      <c r="C9733" t="str">
        <f>_xlfn.XLOOKUP(A9733,tblProducts[Column1],tblProducts[Description])</f>
        <v>WITCONOL PD-375 BULK</v>
      </c>
      <c r="D9733" t="str">
        <f>_xlfn.XLOOKUP(B9733,tblProducts[Column1],tblProducts[Description])</f>
        <v>ETHODUOMEEN T/13N BULK</v>
      </c>
      <c r="E9733" t="s">
        <v>9</v>
      </c>
      <c r="F9733" t="s">
        <v>12</v>
      </c>
      <c r="G9733" t="s">
        <v>7</v>
      </c>
      <c r="H9733" t="s">
        <v>8</v>
      </c>
      <c r="I9733">
        <f t="shared" si="156"/>
        <v>2</v>
      </c>
    </row>
    <row r="9734" spans="1:9">
      <c r="A9734">
        <f>IF(MOD(ROW()-24,COUNTA(tblProducts[Description]))=0,A9733+1,A9733)</f>
        <v>86</v>
      </c>
      <c r="B9734">
        <f>MOD(ROW()-24,COUNTA(tblProducts[Description]))+1</f>
        <v>21</v>
      </c>
      <c r="C9734" t="str">
        <f>_xlfn.XLOOKUP(A9734,tblProducts[Column1],tblProducts[Description])</f>
        <v>WITCONOL PD-375 BULK</v>
      </c>
      <c r="D9734" t="str">
        <f>_xlfn.XLOOKUP(B9734,tblProducts[Column1],tblProducts[Description])</f>
        <v>ETHODUOMEEN T/20 BULK</v>
      </c>
      <c r="E9734" t="s">
        <v>9</v>
      </c>
      <c r="F9734" t="s">
        <v>12</v>
      </c>
      <c r="G9734" t="s">
        <v>7</v>
      </c>
      <c r="H9734" t="s">
        <v>8</v>
      </c>
      <c r="I9734">
        <f t="shared" si="156"/>
        <v>2</v>
      </c>
    </row>
    <row r="9735" spans="1:9">
      <c r="A9735">
        <f>IF(MOD(ROW()-24,COUNTA(tblProducts[Description]))=0,A9734+1,A9734)</f>
        <v>86</v>
      </c>
      <c r="B9735">
        <f>MOD(ROW()-24,COUNTA(tblProducts[Description]))+1</f>
        <v>22</v>
      </c>
      <c r="C9735" t="str">
        <f>_xlfn.XLOOKUP(A9735,tblProducts[Column1],tblProducts[Description])</f>
        <v>WITCONOL PD-375 BULK</v>
      </c>
      <c r="D9735" t="str">
        <f>_xlfn.XLOOKUP(B9735,tblProducts[Column1],tblProducts[Description])</f>
        <v>ETHODUOMEEN T/25 BULK</v>
      </c>
      <c r="E9735" t="s">
        <v>9</v>
      </c>
      <c r="F9735" t="s">
        <v>12</v>
      </c>
      <c r="G9735" t="s">
        <v>7</v>
      </c>
      <c r="H9735" t="s">
        <v>8</v>
      </c>
      <c r="I9735">
        <f t="shared" si="156"/>
        <v>2</v>
      </c>
    </row>
    <row r="9736" spans="1:9">
      <c r="A9736">
        <f>IF(MOD(ROW()-24,COUNTA(tblProducts[Description]))=0,A9735+1,A9735)</f>
        <v>86</v>
      </c>
      <c r="B9736">
        <f>MOD(ROW()-24,COUNTA(tblProducts[Description]))+1</f>
        <v>23</v>
      </c>
      <c r="C9736" t="str">
        <f>_xlfn.XLOOKUP(A9736,tblProducts[Column1],tblProducts[Description])</f>
        <v>WITCONOL PD-375 BULK</v>
      </c>
      <c r="D9736" t="str">
        <f>_xlfn.XLOOKUP(B9736,tblProducts[Column1],tblProducts[Description])</f>
        <v>ETHOFAT 242/25 BULK</v>
      </c>
      <c r="E9736" t="s">
        <v>9</v>
      </c>
      <c r="F9736" t="s">
        <v>12</v>
      </c>
      <c r="G9736" t="s">
        <v>7</v>
      </c>
      <c r="H9736" t="s">
        <v>8</v>
      </c>
      <c r="I9736">
        <f t="shared" si="156"/>
        <v>2</v>
      </c>
    </row>
    <row r="9737" spans="1:9">
      <c r="A9737">
        <f>IF(MOD(ROW()-24,COUNTA(tblProducts[Description]))=0,A9736+1,A9736)</f>
        <v>86</v>
      </c>
      <c r="B9737">
        <f>MOD(ROW()-24,COUNTA(tblProducts[Description]))+1</f>
        <v>24</v>
      </c>
      <c r="C9737" t="str">
        <f>_xlfn.XLOOKUP(A9737,tblProducts[Column1],tblProducts[Description])</f>
        <v>WITCONOL PD-375 BULK</v>
      </c>
      <c r="D9737" t="str">
        <f>_xlfn.XLOOKUP(B9737,tblProducts[Column1],tblProducts[Description])</f>
        <v>ETHOMEEN C/12S BULK</v>
      </c>
      <c r="E9737" t="s">
        <v>9</v>
      </c>
      <c r="F9737" t="s">
        <v>12</v>
      </c>
      <c r="G9737" t="s">
        <v>7</v>
      </c>
      <c r="H9737" t="s">
        <v>8</v>
      </c>
      <c r="I9737">
        <f t="shared" si="156"/>
        <v>2</v>
      </c>
    </row>
    <row r="9738" spans="1:9">
      <c r="A9738">
        <f>IF(MOD(ROW()-24,COUNTA(tblProducts[Description]))=0,A9737+1,A9737)</f>
        <v>86</v>
      </c>
      <c r="B9738">
        <f>MOD(ROW()-24,COUNTA(tblProducts[Description]))+1</f>
        <v>25</v>
      </c>
      <c r="C9738" t="str">
        <f>_xlfn.XLOOKUP(A9738,tblProducts[Column1],tblProducts[Description])</f>
        <v>WITCONOL PD-375 BULK</v>
      </c>
      <c r="D9738" t="str">
        <f>_xlfn.XLOOKUP(B9738,tblProducts[Column1],tblProducts[Description])</f>
        <v>ETHOMEEN 18/12 BULK</v>
      </c>
      <c r="E9738" t="s">
        <v>9</v>
      </c>
      <c r="F9738" t="s">
        <v>12</v>
      </c>
      <c r="G9738" t="s">
        <v>7</v>
      </c>
      <c r="H9738" t="s">
        <v>8</v>
      </c>
      <c r="I9738">
        <f t="shared" si="156"/>
        <v>2</v>
      </c>
    </row>
    <row r="9739" spans="1:9">
      <c r="A9739">
        <f>IF(MOD(ROW()-24,COUNTA(tblProducts[Description]))=0,A9738+1,A9738)</f>
        <v>86</v>
      </c>
      <c r="B9739">
        <f>MOD(ROW()-24,COUNTA(tblProducts[Description]))+1</f>
        <v>26</v>
      </c>
      <c r="C9739" t="str">
        <f>_xlfn.XLOOKUP(A9739,tblProducts[Column1],tblProducts[Description])</f>
        <v>WITCONOL PD-375 BULK</v>
      </c>
      <c r="D9739" t="str">
        <f>_xlfn.XLOOKUP(B9739,tblProducts[Column1],tblProducts[Description])</f>
        <v>ETHOMEEN 18/25 BULK</v>
      </c>
      <c r="E9739" t="s">
        <v>9</v>
      </c>
      <c r="F9739" t="s">
        <v>12</v>
      </c>
      <c r="G9739" t="s">
        <v>7</v>
      </c>
      <c r="H9739" t="s">
        <v>8</v>
      </c>
      <c r="I9739">
        <f t="shared" si="156"/>
        <v>2</v>
      </c>
    </row>
    <row r="9740" spans="1:9">
      <c r="A9740">
        <f>IF(MOD(ROW()-24,COUNTA(tblProducts[Description]))=0,A9739+1,A9739)</f>
        <v>86</v>
      </c>
      <c r="B9740">
        <f>MOD(ROW()-24,COUNTA(tblProducts[Description]))+1</f>
        <v>27</v>
      </c>
      <c r="C9740" t="str">
        <f>_xlfn.XLOOKUP(A9740,tblProducts[Column1],tblProducts[Description])</f>
        <v>WITCONOL PD-375 BULK</v>
      </c>
      <c r="D9740" t="str">
        <f>_xlfn.XLOOKUP(B9740,tblProducts[Column1],tblProducts[Description])</f>
        <v>ETHOMEEN C/12 BULK</v>
      </c>
      <c r="E9740" t="s">
        <v>9</v>
      </c>
      <c r="F9740" t="s">
        <v>12</v>
      </c>
      <c r="G9740" t="s">
        <v>7</v>
      </c>
      <c r="H9740" t="s">
        <v>8</v>
      </c>
      <c r="I9740">
        <f t="shared" si="156"/>
        <v>2</v>
      </c>
    </row>
    <row r="9741" spans="1:9">
      <c r="A9741">
        <f>IF(MOD(ROW()-24,COUNTA(tblProducts[Description]))=0,A9740+1,A9740)</f>
        <v>86</v>
      </c>
      <c r="B9741">
        <f>MOD(ROW()-24,COUNTA(tblProducts[Description]))+1</f>
        <v>28</v>
      </c>
      <c r="C9741" t="str">
        <f>_xlfn.XLOOKUP(A9741,tblProducts[Column1],tblProducts[Description])</f>
        <v>WITCONOL PD-375 BULK</v>
      </c>
      <c r="D9741" t="str">
        <f>_xlfn.XLOOKUP(B9741,tblProducts[Column1],tblProducts[Description])</f>
        <v>ETHOMEEN C/12 M BULK</v>
      </c>
      <c r="E9741" t="s">
        <v>9</v>
      </c>
      <c r="F9741" t="s">
        <v>12</v>
      </c>
      <c r="G9741" t="s">
        <v>7</v>
      </c>
      <c r="H9741" t="s">
        <v>8</v>
      </c>
      <c r="I9741">
        <f t="shared" si="156"/>
        <v>2</v>
      </c>
    </row>
    <row r="9742" spans="1:9">
      <c r="A9742">
        <f>IF(MOD(ROW()-24,COUNTA(tblProducts[Description]))=0,A9741+1,A9741)</f>
        <v>86</v>
      </c>
      <c r="B9742">
        <f>MOD(ROW()-24,COUNTA(tblProducts[Description]))+1</f>
        <v>29</v>
      </c>
      <c r="C9742" t="str">
        <f>_xlfn.XLOOKUP(A9742,tblProducts[Column1],tblProducts[Description])</f>
        <v>WITCONOL PD-375 BULK</v>
      </c>
      <c r="D9742" t="str">
        <f>_xlfn.XLOOKUP(B9742,tblProducts[Column1],tblProducts[Description])</f>
        <v>ETHOMEEN C/12 SUN BULK</v>
      </c>
      <c r="E9742" t="s">
        <v>9</v>
      </c>
      <c r="F9742" t="s">
        <v>12</v>
      </c>
      <c r="G9742" t="s">
        <v>7</v>
      </c>
      <c r="H9742" t="s">
        <v>8</v>
      </c>
      <c r="I9742">
        <f t="shared" si="156"/>
        <v>2</v>
      </c>
    </row>
    <row r="9743" spans="1:9">
      <c r="A9743">
        <f>IF(MOD(ROW()-24,COUNTA(tblProducts[Description]))=0,A9742+1,A9742)</f>
        <v>86</v>
      </c>
      <c r="B9743">
        <f>MOD(ROW()-24,COUNTA(tblProducts[Description]))+1</f>
        <v>30</v>
      </c>
      <c r="C9743" t="str">
        <f>_xlfn.XLOOKUP(A9743,tblProducts[Column1],tblProducts[Description])</f>
        <v>WITCONOL PD-375 BULK</v>
      </c>
      <c r="D9743" t="str">
        <f>_xlfn.XLOOKUP(B9743,tblProducts[Column1],tblProducts[Description])</f>
        <v>ETHOMEEN C/12 UN BULK</v>
      </c>
      <c r="E9743" t="s">
        <v>9</v>
      </c>
      <c r="F9743" t="s">
        <v>12</v>
      </c>
      <c r="G9743" t="s">
        <v>7</v>
      </c>
      <c r="H9743" t="s">
        <v>8</v>
      </c>
      <c r="I9743">
        <f t="shared" si="156"/>
        <v>2</v>
      </c>
    </row>
    <row r="9744" spans="1:9">
      <c r="A9744">
        <f>IF(MOD(ROW()-24,COUNTA(tblProducts[Description]))=0,A9743+1,A9743)</f>
        <v>86</v>
      </c>
      <c r="B9744">
        <f>MOD(ROW()-24,COUNTA(tblProducts[Description]))+1</f>
        <v>31</v>
      </c>
      <c r="C9744" t="str">
        <f>_xlfn.XLOOKUP(A9744,tblProducts[Column1],tblProducts[Description])</f>
        <v>WITCONOL PD-375 BULK</v>
      </c>
      <c r="D9744" t="str">
        <f>_xlfn.XLOOKUP(B9744,tblProducts[Column1],tblProducts[Description])</f>
        <v>ETHOMEEN C/15 BULK</v>
      </c>
      <c r="E9744" t="s">
        <v>9</v>
      </c>
      <c r="F9744" t="s">
        <v>12</v>
      </c>
      <c r="G9744" t="s">
        <v>7</v>
      </c>
      <c r="H9744" t="s">
        <v>8</v>
      </c>
      <c r="I9744">
        <f t="shared" si="156"/>
        <v>2</v>
      </c>
    </row>
    <row r="9745" spans="1:9">
      <c r="A9745">
        <f>IF(MOD(ROW()-24,COUNTA(tblProducts[Description]))=0,A9744+1,A9744)</f>
        <v>86</v>
      </c>
      <c r="B9745">
        <f>MOD(ROW()-24,COUNTA(tblProducts[Description]))+1</f>
        <v>32</v>
      </c>
      <c r="C9745" t="str">
        <f>_xlfn.XLOOKUP(A9745,tblProducts[Column1],tblProducts[Description])</f>
        <v>WITCONOL PD-375 BULK</v>
      </c>
      <c r="D9745" t="str">
        <f>_xlfn.XLOOKUP(B9745,tblProducts[Column1],tblProducts[Description])</f>
        <v>ETHOMEEN C/17 BULK</v>
      </c>
      <c r="E9745" t="s">
        <v>9</v>
      </c>
      <c r="F9745" t="s">
        <v>12</v>
      </c>
      <c r="G9745" t="s">
        <v>7</v>
      </c>
      <c r="H9745" t="s">
        <v>8</v>
      </c>
      <c r="I9745">
        <f t="shared" si="156"/>
        <v>2</v>
      </c>
    </row>
    <row r="9746" spans="1:9">
      <c r="A9746">
        <f>IF(MOD(ROW()-24,COUNTA(tblProducts[Description]))=0,A9745+1,A9745)</f>
        <v>86</v>
      </c>
      <c r="B9746">
        <f>MOD(ROW()-24,COUNTA(tblProducts[Description]))+1</f>
        <v>33</v>
      </c>
      <c r="C9746" t="str">
        <f>_xlfn.XLOOKUP(A9746,tblProducts[Column1],tblProducts[Description])</f>
        <v>WITCONOL PD-375 BULK</v>
      </c>
      <c r="D9746" t="str">
        <f>_xlfn.XLOOKUP(B9746,tblProducts[Column1],tblProducts[Description])</f>
        <v>ETHOMEEN C/25A BULK</v>
      </c>
      <c r="E9746" t="s">
        <v>9</v>
      </c>
      <c r="F9746" t="s">
        <v>12</v>
      </c>
      <c r="G9746" t="s">
        <v>7</v>
      </c>
      <c r="H9746" t="s">
        <v>8</v>
      </c>
      <c r="I9746">
        <f t="shared" si="156"/>
        <v>2</v>
      </c>
    </row>
    <row r="9747" spans="1:9">
      <c r="A9747">
        <f>IF(MOD(ROW()-24,COUNTA(tblProducts[Description]))=0,A9746+1,A9746)</f>
        <v>86</v>
      </c>
      <c r="B9747">
        <f>MOD(ROW()-24,COUNTA(tblProducts[Description]))+1</f>
        <v>34</v>
      </c>
      <c r="C9747" t="str">
        <f>_xlfn.XLOOKUP(A9747,tblProducts[Column1],tblProducts[Description])</f>
        <v>WITCONOL PD-375 BULK</v>
      </c>
      <c r="D9747" t="str">
        <f>_xlfn.XLOOKUP(B9747,tblProducts[Column1],tblProducts[Description])</f>
        <v>ETHOMEEN C/25A S BULK</v>
      </c>
      <c r="E9747" t="s">
        <v>9</v>
      </c>
      <c r="F9747" t="s">
        <v>12</v>
      </c>
      <c r="G9747" t="s">
        <v>7</v>
      </c>
      <c r="H9747" t="s">
        <v>8</v>
      </c>
      <c r="I9747">
        <f t="shared" si="156"/>
        <v>2</v>
      </c>
    </row>
    <row r="9748" spans="1:9">
      <c r="A9748">
        <f>IF(MOD(ROW()-24,COUNTA(tblProducts[Description]))=0,A9747+1,A9747)</f>
        <v>86</v>
      </c>
      <c r="B9748">
        <f>MOD(ROW()-24,COUNTA(tblProducts[Description]))+1</f>
        <v>35</v>
      </c>
      <c r="C9748" t="str">
        <f>_xlfn.XLOOKUP(A9748,tblProducts[Column1],tblProducts[Description])</f>
        <v>WITCONOL PD-375 BULK</v>
      </c>
      <c r="D9748" t="str">
        <f>_xlfn.XLOOKUP(B9748,tblProducts[Column1],tblProducts[Description])</f>
        <v>ETHOMEEN O/12LC BULK</v>
      </c>
      <c r="E9748" t="s">
        <v>9</v>
      </c>
      <c r="F9748" t="s">
        <v>12</v>
      </c>
      <c r="G9748" t="s">
        <v>9</v>
      </c>
      <c r="H9748" t="s">
        <v>8</v>
      </c>
      <c r="I9748">
        <f t="shared" si="156"/>
        <v>4</v>
      </c>
    </row>
    <row r="9749" spans="1:9">
      <c r="A9749">
        <f>IF(MOD(ROW()-24,COUNTA(tblProducts[Description]))=0,A9748+1,A9748)</f>
        <v>86</v>
      </c>
      <c r="B9749">
        <f>MOD(ROW()-24,COUNTA(tblProducts[Description]))+1</f>
        <v>36</v>
      </c>
      <c r="C9749" t="str">
        <f>_xlfn.XLOOKUP(A9749,tblProducts[Column1],tblProducts[Description])</f>
        <v>WITCONOL PD-375 BULK</v>
      </c>
      <c r="D9749" t="str">
        <f>_xlfn.XLOOKUP(B9749,tblProducts[Column1],tblProducts[Description])</f>
        <v>ETHOMEEN SV/12 BULK</v>
      </c>
      <c r="E9749" t="s">
        <v>9</v>
      </c>
      <c r="F9749" t="s">
        <v>12</v>
      </c>
      <c r="G9749" t="s">
        <v>9</v>
      </c>
      <c r="H9749" t="s">
        <v>8</v>
      </c>
      <c r="I9749">
        <f t="shared" si="156"/>
        <v>4</v>
      </c>
    </row>
    <row r="9750" spans="1:9">
      <c r="A9750">
        <f>IF(MOD(ROW()-24,COUNTA(tblProducts[Description]))=0,A9749+1,A9749)</f>
        <v>86</v>
      </c>
      <c r="B9750">
        <f>MOD(ROW()-24,COUNTA(tblProducts[Description]))+1</f>
        <v>37</v>
      </c>
      <c r="C9750" t="str">
        <f>_xlfn.XLOOKUP(A9750,tblProducts[Column1],tblProducts[Description])</f>
        <v>WITCONOL PD-375 BULK</v>
      </c>
      <c r="D9750" t="str">
        <f>_xlfn.XLOOKUP(B9750,tblProducts[Column1],tblProducts[Description])</f>
        <v>ETHOMEEN SV/15 BULK</v>
      </c>
      <c r="E9750" t="s">
        <v>9</v>
      </c>
      <c r="F9750" t="s">
        <v>12</v>
      </c>
      <c r="G9750" t="s">
        <v>7</v>
      </c>
      <c r="H9750" t="s">
        <v>8</v>
      </c>
      <c r="I9750">
        <f t="shared" si="156"/>
        <v>2</v>
      </c>
    </row>
    <row r="9751" spans="1:9">
      <c r="A9751">
        <f>IF(MOD(ROW()-24,COUNTA(tblProducts[Description]))=0,A9750+1,A9750)</f>
        <v>86</v>
      </c>
      <c r="B9751">
        <f>MOD(ROW()-24,COUNTA(tblProducts[Description]))+1</f>
        <v>38</v>
      </c>
      <c r="C9751" t="str">
        <f>_xlfn.XLOOKUP(A9751,tblProducts[Column1],tblProducts[Description])</f>
        <v>WITCONOL PD-375 BULK</v>
      </c>
      <c r="D9751" t="str">
        <f>_xlfn.XLOOKUP(B9751,tblProducts[Column1],tblProducts[Description])</f>
        <v>ETHOMEEN SV/15C BULK</v>
      </c>
      <c r="E9751" t="s">
        <v>9</v>
      </c>
      <c r="F9751" t="s">
        <v>12</v>
      </c>
      <c r="G9751" t="s">
        <v>9</v>
      </c>
      <c r="H9751" t="s">
        <v>8</v>
      </c>
      <c r="I9751">
        <f t="shared" si="156"/>
        <v>4</v>
      </c>
    </row>
    <row r="9752" spans="1:9">
      <c r="A9752">
        <f>IF(MOD(ROW()-24,COUNTA(tblProducts[Description]))=0,A9751+1,A9751)</f>
        <v>86</v>
      </c>
      <c r="B9752">
        <f>MOD(ROW()-24,COUNTA(tblProducts[Description]))+1</f>
        <v>39</v>
      </c>
      <c r="C9752" t="str">
        <f>_xlfn.XLOOKUP(A9752,tblProducts[Column1],tblProducts[Description])</f>
        <v>WITCONOL PD-375 BULK</v>
      </c>
      <c r="D9752" t="str">
        <f>_xlfn.XLOOKUP(B9752,tblProducts[Column1],tblProducts[Description])</f>
        <v>ETHOMEEN SV/25 BULK</v>
      </c>
      <c r="E9752" t="s">
        <v>9</v>
      </c>
      <c r="F9752" t="s">
        <v>12</v>
      </c>
      <c r="G9752" t="s">
        <v>9</v>
      </c>
      <c r="H9752" t="s">
        <v>8</v>
      </c>
      <c r="I9752">
        <f t="shared" ref="I9752:I9815" si="157">IF(E9752="NO",0,IF(F9752="HEEL WASH",1.5,2))+IF(G9752="NO",0,2)</f>
        <v>4</v>
      </c>
    </row>
    <row r="9753" spans="1:9">
      <c r="A9753">
        <f>IF(MOD(ROW()-24,COUNTA(tblProducts[Description]))=0,A9752+1,A9752)</f>
        <v>86</v>
      </c>
      <c r="B9753">
        <f>MOD(ROW()-24,COUNTA(tblProducts[Description]))+1</f>
        <v>40</v>
      </c>
      <c r="C9753" t="str">
        <f>_xlfn.XLOOKUP(A9753,tblProducts[Column1],tblProducts[Description])</f>
        <v>WITCONOL PD-375 BULK</v>
      </c>
      <c r="D9753" t="str">
        <f>_xlfn.XLOOKUP(B9753,tblProducts[Column1],tblProducts[Description])</f>
        <v>ETHOMEEN T/12 BULK</v>
      </c>
      <c r="E9753" t="s">
        <v>9</v>
      </c>
      <c r="F9753" t="s">
        <v>12</v>
      </c>
      <c r="G9753" t="s">
        <v>9</v>
      </c>
      <c r="H9753" t="s">
        <v>8</v>
      </c>
      <c r="I9753">
        <f t="shared" si="157"/>
        <v>4</v>
      </c>
    </row>
    <row r="9754" spans="1:9">
      <c r="A9754">
        <f>IF(MOD(ROW()-24,COUNTA(tblProducts[Description]))=0,A9753+1,A9753)</f>
        <v>86</v>
      </c>
      <c r="B9754">
        <f>MOD(ROW()-24,COUNTA(tblProducts[Description]))+1</f>
        <v>41</v>
      </c>
      <c r="C9754" t="str">
        <f>_xlfn.XLOOKUP(A9754,tblProducts[Column1],tblProducts[Description])</f>
        <v>WITCONOL PD-375 BULK</v>
      </c>
      <c r="D9754" t="str">
        <f>_xlfn.XLOOKUP(B9754,tblProducts[Column1],tblProducts[Description])</f>
        <v>ETHOMEEN T/13.5 BULK</v>
      </c>
      <c r="E9754" t="s">
        <v>9</v>
      </c>
      <c r="F9754" t="s">
        <v>12</v>
      </c>
      <c r="G9754" t="s">
        <v>9</v>
      </c>
      <c r="H9754" t="s">
        <v>8</v>
      </c>
      <c r="I9754">
        <f t="shared" si="157"/>
        <v>4</v>
      </c>
    </row>
    <row r="9755" spans="1:9">
      <c r="A9755">
        <f>IF(MOD(ROW()-24,COUNTA(tblProducts[Description]))=0,A9754+1,A9754)</f>
        <v>86</v>
      </c>
      <c r="B9755">
        <f>MOD(ROW()-24,COUNTA(tblProducts[Description]))+1</f>
        <v>42</v>
      </c>
      <c r="C9755" t="str">
        <f>_xlfn.XLOOKUP(A9755,tblProducts[Column1],tblProducts[Description])</f>
        <v>WITCONOL PD-375 BULK</v>
      </c>
      <c r="D9755" t="str">
        <f>_xlfn.XLOOKUP(B9755,tblProducts[Column1],tblProducts[Description])</f>
        <v>ETHOMEEN T/15 BULK</v>
      </c>
      <c r="E9755" t="s">
        <v>9</v>
      </c>
      <c r="F9755" t="s">
        <v>12</v>
      </c>
      <c r="G9755" t="s">
        <v>7</v>
      </c>
      <c r="H9755" t="s">
        <v>8</v>
      </c>
      <c r="I9755">
        <f t="shared" si="157"/>
        <v>2</v>
      </c>
    </row>
    <row r="9756" spans="1:9">
      <c r="A9756">
        <f>IF(MOD(ROW()-24,COUNTA(tblProducts[Description]))=0,A9755+1,A9755)</f>
        <v>86</v>
      </c>
      <c r="B9756">
        <f>MOD(ROW()-24,COUNTA(tblProducts[Description]))+1</f>
        <v>43</v>
      </c>
      <c r="C9756" t="str">
        <f>_xlfn.XLOOKUP(A9756,tblProducts[Column1],tblProducts[Description])</f>
        <v>WITCONOL PD-375 BULK</v>
      </c>
      <c r="D9756" t="str">
        <f>_xlfn.XLOOKUP(B9756,tblProducts[Column1],tblProducts[Description])</f>
        <v>ETHOMEEN T/17 BULK</v>
      </c>
      <c r="E9756" t="s">
        <v>9</v>
      </c>
      <c r="F9756" t="s">
        <v>12</v>
      </c>
      <c r="G9756" t="s">
        <v>7</v>
      </c>
      <c r="H9756" t="s">
        <v>8</v>
      </c>
      <c r="I9756">
        <f t="shared" si="157"/>
        <v>2</v>
      </c>
    </row>
    <row r="9757" spans="1:9">
      <c r="A9757">
        <f>IF(MOD(ROW()-24,COUNTA(tblProducts[Description]))=0,A9756+1,A9756)</f>
        <v>86</v>
      </c>
      <c r="B9757">
        <f>MOD(ROW()-24,COUNTA(tblProducts[Description]))+1</f>
        <v>44</v>
      </c>
      <c r="C9757" t="str">
        <f>_xlfn.XLOOKUP(A9757,tblProducts[Column1],tblProducts[Description])</f>
        <v>WITCONOL PD-375 BULK</v>
      </c>
      <c r="D9757" t="str">
        <f>_xlfn.XLOOKUP(B9757,tblProducts[Column1],tblProducts[Description])</f>
        <v>ETHOMEEN T/18 BULK</v>
      </c>
      <c r="E9757" t="s">
        <v>9</v>
      </c>
      <c r="F9757" t="s">
        <v>12</v>
      </c>
      <c r="G9757" t="s">
        <v>7</v>
      </c>
      <c r="H9757" t="s">
        <v>8</v>
      </c>
      <c r="I9757">
        <f t="shared" si="157"/>
        <v>2</v>
      </c>
    </row>
    <row r="9758" spans="1:9">
      <c r="A9758">
        <f>IF(MOD(ROW()-24,COUNTA(tblProducts[Description]))=0,A9757+1,A9757)</f>
        <v>86</v>
      </c>
      <c r="B9758">
        <f>MOD(ROW()-24,COUNTA(tblProducts[Description]))+1</f>
        <v>45</v>
      </c>
      <c r="C9758" t="str">
        <f>_xlfn.XLOOKUP(A9758,tblProducts[Column1],tblProducts[Description])</f>
        <v>WITCONOL PD-375 BULK</v>
      </c>
      <c r="D9758" t="str">
        <f>_xlfn.XLOOKUP(B9758,tblProducts[Column1],tblProducts[Description])</f>
        <v>ETHOMEEN T/19 BULK</v>
      </c>
      <c r="E9758" t="s">
        <v>9</v>
      </c>
      <c r="F9758" t="s">
        <v>12</v>
      </c>
      <c r="G9758" t="s">
        <v>9</v>
      </c>
      <c r="H9758" t="s">
        <v>8</v>
      </c>
      <c r="I9758">
        <f t="shared" si="157"/>
        <v>4</v>
      </c>
    </row>
    <row r="9759" spans="1:9">
      <c r="A9759">
        <f>IF(MOD(ROW()-24,COUNTA(tblProducts[Description]))=0,A9758+1,A9758)</f>
        <v>86</v>
      </c>
      <c r="B9759">
        <f>MOD(ROW()-24,COUNTA(tblProducts[Description]))+1</f>
        <v>46</v>
      </c>
      <c r="C9759" t="str">
        <f>_xlfn.XLOOKUP(A9759,tblProducts[Column1],tblProducts[Description])</f>
        <v>WITCONOL PD-375 BULK</v>
      </c>
      <c r="D9759" t="str">
        <f>_xlfn.XLOOKUP(B9759,tblProducts[Column1],tblProducts[Description])</f>
        <v>ETHOMEEN T/20 BULK</v>
      </c>
      <c r="E9759" t="s">
        <v>9</v>
      </c>
      <c r="F9759" t="s">
        <v>12</v>
      </c>
      <c r="G9759" t="s">
        <v>9</v>
      </c>
      <c r="H9759" t="s">
        <v>8</v>
      </c>
      <c r="I9759">
        <f t="shared" si="157"/>
        <v>4</v>
      </c>
    </row>
    <row r="9760" spans="1:9">
      <c r="A9760">
        <f>IF(MOD(ROW()-24,COUNTA(tblProducts[Description]))=0,A9759+1,A9759)</f>
        <v>86</v>
      </c>
      <c r="B9760">
        <f>MOD(ROW()-24,COUNTA(tblProducts[Description]))+1</f>
        <v>47</v>
      </c>
      <c r="C9760" t="str">
        <f>_xlfn.XLOOKUP(A9760,tblProducts[Column1],tblProducts[Description])</f>
        <v>WITCONOL PD-375 BULK</v>
      </c>
      <c r="D9760" t="str">
        <f>_xlfn.XLOOKUP(B9760,tblProducts[Column1],tblProducts[Description])</f>
        <v>ETHOMEEN T/20S BULK</v>
      </c>
      <c r="E9760" t="s">
        <v>9</v>
      </c>
      <c r="F9760" t="s">
        <v>12</v>
      </c>
      <c r="G9760" t="s">
        <v>9</v>
      </c>
      <c r="H9760" t="s">
        <v>8</v>
      </c>
      <c r="I9760">
        <f t="shared" si="157"/>
        <v>4</v>
      </c>
    </row>
    <row r="9761" spans="1:9">
      <c r="A9761">
        <f>IF(MOD(ROW()-24,COUNTA(tblProducts[Description]))=0,A9760+1,A9760)</f>
        <v>86</v>
      </c>
      <c r="B9761">
        <f>MOD(ROW()-24,COUNTA(tblProducts[Description]))+1</f>
        <v>48</v>
      </c>
      <c r="C9761" t="str">
        <f>_xlfn.XLOOKUP(A9761,tblProducts[Column1],tblProducts[Description])</f>
        <v>WITCONOL PD-375 BULK</v>
      </c>
      <c r="D9761" t="str">
        <f>_xlfn.XLOOKUP(B9761,tblProducts[Column1],tblProducts[Description])</f>
        <v>ETHOMEEN T/24 BULK</v>
      </c>
      <c r="E9761" t="s">
        <v>9</v>
      </c>
      <c r="F9761" t="s">
        <v>12</v>
      </c>
      <c r="G9761" t="s">
        <v>7</v>
      </c>
      <c r="H9761" t="s">
        <v>8</v>
      </c>
      <c r="I9761">
        <f t="shared" si="157"/>
        <v>2</v>
      </c>
    </row>
    <row r="9762" spans="1:9">
      <c r="A9762">
        <f>IF(MOD(ROW()-24,COUNTA(tblProducts[Description]))=0,A9761+1,A9761)</f>
        <v>86</v>
      </c>
      <c r="B9762">
        <f>MOD(ROW()-24,COUNTA(tblProducts[Description]))+1</f>
        <v>49</v>
      </c>
      <c r="C9762" t="str">
        <f>_xlfn.XLOOKUP(A9762,tblProducts[Column1],tblProducts[Description])</f>
        <v>WITCONOL PD-375 BULK</v>
      </c>
      <c r="D9762" t="str">
        <f>_xlfn.XLOOKUP(B9762,tblProducts[Column1],tblProducts[Description])</f>
        <v>ETHOMEEN T/25 BULK</v>
      </c>
      <c r="E9762" t="s">
        <v>9</v>
      </c>
      <c r="F9762" t="s">
        <v>12</v>
      </c>
      <c r="G9762" t="s">
        <v>7</v>
      </c>
      <c r="H9762" t="s">
        <v>8</v>
      </c>
      <c r="I9762">
        <f t="shared" si="157"/>
        <v>2</v>
      </c>
    </row>
    <row r="9763" spans="1:9">
      <c r="A9763">
        <f>IF(MOD(ROW()-24,COUNTA(tblProducts[Description]))=0,A9762+1,A9762)</f>
        <v>86</v>
      </c>
      <c r="B9763">
        <f>MOD(ROW()-24,COUNTA(tblProducts[Description]))+1</f>
        <v>50</v>
      </c>
      <c r="C9763" t="str">
        <f>_xlfn.XLOOKUP(A9763,tblProducts[Column1],tblProducts[Description])</f>
        <v>WITCONOL PD-375 BULK</v>
      </c>
      <c r="D9763" t="str">
        <f>_xlfn.XLOOKUP(B9763,tblProducts[Column1],tblProducts[Description])</f>
        <v>ETHOMEEN T/28 BULK</v>
      </c>
      <c r="E9763" t="s">
        <v>9</v>
      </c>
      <c r="F9763" t="s">
        <v>12</v>
      </c>
      <c r="G9763" t="s">
        <v>7</v>
      </c>
      <c r="H9763" t="s">
        <v>8</v>
      </c>
      <c r="I9763">
        <f t="shared" si="157"/>
        <v>2</v>
      </c>
    </row>
    <row r="9764" spans="1:9">
      <c r="A9764">
        <f>IF(MOD(ROW()-24,COUNTA(tblProducts[Description]))=0,A9763+1,A9763)</f>
        <v>86</v>
      </c>
      <c r="B9764">
        <f>MOD(ROW()-24,COUNTA(tblProducts[Description]))+1</f>
        <v>51</v>
      </c>
      <c r="C9764" t="str">
        <f>_xlfn.XLOOKUP(A9764,tblProducts[Column1],tblProducts[Description])</f>
        <v>WITCONOL PD-375 BULK</v>
      </c>
      <c r="D9764" t="str">
        <f>_xlfn.XLOOKUP(B9764,tblProducts[Column1],tblProducts[Description])</f>
        <v>ETHYLAN 1008 SA BULK</v>
      </c>
      <c r="E9764" t="s">
        <v>9</v>
      </c>
      <c r="F9764" t="s">
        <v>12</v>
      </c>
      <c r="G9764" t="s">
        <v>9</v>
      </c>
      <c r="H9764" t="s">
        <v>8</v>
      </c>
      <c r="I9764">
        <f t="shared" si="157"/>
        <v>4</v>
      </c>
    </row>
    <row r="9765" spans="1:9">
      <c r="A9765">
        <f>IF(MOD(ROW()-24,COUNTA(tblProducts[Description]))=0,A9764+1,A9764)</f>
        <v>86</v>
      </c>
      <c r="B9765">
        <f>MOD(ROW()-24,COUNTA(tblProducts[Description]))+1</f>
        <v>52</v>
      </c>
      <c r="C9765" t="str">
        <f>_xlfn.XLOOKUP(A9765,tblProducts[Column1],tblProducts[Description])</f>
        <v>WITCONOL PD-375 BULK</v>
      </c>
      <c r="D9765" t="str">
        <f>_xlfn.XLOOKUP(B9765,tblProducts[Column1],tblProducts[Description])</f>
        <v>ETHYLAN 325 BULK</v>
      </c>
      <c r="E9765" t="s">
        <v>9</v>
      </c>
      <c r="F9765" t="s">
        <v>12</v>
      </c>
      <c r="G9765" t="s">
        <v>7</v>
      </c>
      <c r="H9765" t="s">
        <v>8</v>
      </c>
      <c r="I9765">
        <f t="shared" si="157"/>
        <v>2</v>
      </c>
    </row>
    <row r="9766" spans="1:9">
      <c r="A9766">
        <f>IF(MOD(ROW()-24,COUNTA(tblProducts[Description]))=0,A9765+1,A9765)</f>
        <v>86</v>
      </c>
      <c r="B9766">
        <f>MOD(ROW()-24,COUNTA(tblProducts[Description]))+1</f>
        <v>53</v>
      </c>
      <c r="C9766" t="str">
        <f>_xlfn.XLOOKUP(A9766,tblProducts[Column1],tblProducts[Description])</f>
        <v>WITCONOL PD-375 BULK</v>
      </c>
      <c r="D9766" t="str">
        <f>_xlfn.XLOOKUP(B9766,tblProducts[Column1],tblProducts[Description])</f>
        <v>ETHYLAN NS-500LQ BULK</v>
      </c>
      <c r="E9766" t="s">
        <v>9</v>
      </c>
      <c r="F9766" t="s">
        <v>12</v>
      </c>
      <c r="G9766" t="s">
        <v>7</v>
      </c>
      <c r="H9766" t="s">
        <v>8</v>
      </c>
      <c r="I9766">
        <f t="shared" si="157"/>
        <v>2</v>
      </c>
    </row>
    <row r="9767" spans="1:9">
      <c r="A9767">
        <f>IF(MOD(ROW()-24,COUNTA(tblProducts[Description]))=0,A9766+1,A9766)</f>
        <v>86</v>
      </c>
      <c r="B9767">
        <f>MOD(ROW()-24,COUNTA(tblProducts[Description]))+1</f>
        <v>54</v>
      </c>
      <c r="C9767" t="str">
        <f>_xlfn.XLOOKUP(A9767,tblProducts[Column1],tblProducts[Description])</f>
        <v>WITCONOL PD-375 BULK</v>
      </c>
      <c r="D9767" t="str">
        <f>_xlfn.XLOOKUP(B9767,tblProducts[Column1],tblProducts[Description])</f>
        <v>ETHYLAN PRE NS-505 K BULK</v>
      </c>
      <c r="E9767" t="s">
        <v>9</v>
      </c>
      <c r="F9767" t="s">
        <v>12</v>
      </c>
      <c r="G9767" t="s">
        <v>7</v>
      </c>
      <c r="H9767" t="s">
        <v>8</v>
      </c>
      <c r="I9767">
        <f t="shared" si="157"/>
        <v>2</v>
      </c>
    </row>
    <row r="9768" spans="1:9">
      <c r="A9768">
        <f>IF(MOD(ROW()-24,COUNTA(tblProducts[Description]))=0,A9767+1,A9767)</f>
        <v>86</v>
      </c>
      <c r="B9768">
        <f>MOD(ROW()-24,COUNTA(tblProducts[Description]))+1</f>
        <v>55</v>
      </c>
      <c r="C9768" t="str">
        <f>_xlfn.XLOOKUP(A9768,tblProducts[Column1],tblProducts[Description])</f>
        <v>WITCONOL PD-375 BULK</v>
      </c>
      <c r="D9768" t="str">
        <f>_xlfn.XLOOKUP(B9768,tblProducts[Column1],tblProducts[Description])</f>
        <v>ETHYLAN SN-90 BULK</v>
      </c>
      <c r="E9768" t="s">
        <v>9</v>
      </c>
      <c r="F9768" t="s">
        <v>12</v>
      </c>
      <c r="G9768" t="s">
        <v>7</v>
      </c>
      <c r="H9768" t="s">
        <v>8</v>
      </c>
      <c r="I9768">
        <f t="shared" si="157"/>
        <v>2</v>
      </c>
    </row>
    <row r="9769" spans="1:9">
      <c r="A9769">
        <f>IF(MOD(ROW()-24,COUNTA(tblProducts[Description]))=0,A9768+1,A9768)</f>
        <v>86</v>
      </c>
      <c r="B9769">
        <f>MOD(ROW()-24,COUNTA(tblProducts[Description]))+1</f>
        <v>56</v>
      </c>
      <c r="C9769" t="str">
        <f>_xlfn.XLOOKUP(A9769,tblProducts[Column1],tblProducts[Description])</f>
        <v>WITCONOL PD-375 BULK</v>
      </c>
      <c r="D9769" t="str">
        <f>_xlfn.XLOOKUP(B9769,tblProducts[Column1],tblProducts[Description])</f>
        <v>ETHYLAN TD-100 BULK</v>
      </c>
      <c r="E9769" t="s">
        <v>9</v>
      </c>
      <c r="F9769" t="s">
        <v>12</v>
      </c>
      <c r="G9769" t="s">
        <v>7</v>
      </c>
      <c r="H9769" t="s">
        <v>8</v>
      </c>
      <c r="I9769">
        <f t="shared" si="157"/>
        <v>2</v>
      </c>
    </row>
    <row r="9770" spans="1:9">
      <c r="A9770">
        <f>IF(MOD(ROW()-24,COUNTA(tblProducts[Description]))=0,A9769+1,A9769)</f>
        <v>86</v>
      </c>
      <c r="B9770">
        <f>MOD(ROW()-24,COUNTA(tblProducts[Description]))+1</f>
        <v>57</v>
      </c>
      <c r="C9770" t="str">
        <f>_xlfn.XLOOKUP(A9770,tblProducts[Column1],tblProducts[Description])</f>
        <v>WITCONOL PD-375 BULK</v>
      </c>
      <c r="D9770" t="str">
        <f>_xlfn.XLOOKUP(B9770,tblProducts[Column1],tblProducts[Description])</f>
        <v>ETHYLAN TD-120 BULK</v>
      </c>
      <c r="E9770" t="s">
        <v>9</v>
      </c>
      <c r="F9770" t="s">
        <v>12</v>
      </c>
      <c r="G9770" t="s">
        <v>7</v>
      </c>
      <c r="H9770" t="s">
        <v>8</v>
      </c>
      <c r="I9770">
        <f t="shared" si="157"/>
        <v>2</v>
      </c>
    </row>
    <row r="9771" spans="1:9">
      <c r="A9771">
        <f>IF(MOD(ROW()-24,COUNTA(tblProducts[Description]))=0,A9770+1,A9770)</f>
        <v>86</v>
      </c>
      <c r="B9771">
        <f>MOD(ROW()-24,COUNTA(tblProducts[Description]))+1</f>
        <v>58</v>
      </c>
      <c r="C9771" t="str">
        <f>_xlfn.XLOOKUP(A9771,tblProducts[Column1],tblProducts[Description])</f>
        <v>WITCONOL PD-375 BULK</v>
      </c>
      <c r="D9771" t="str">
        <f>_xlfn.XLOOKUP(B9771,tblProducts[Column1],tblProducts[Description])</f>
        <v>ETHYLAN TD-1407 BULK</v>
      </c>
      <c r="E9771" t="s">
        <v>9</v>
      </c>
      <c r="F9771" t="s">
        <v>12</v>
      </c>
      <c r="G9771" t="s">
        <v>7</v>
      </c>
      <c r="H9771" t="s">
        <v>8</v>
      </c>
      <c r="I9771">
        <f t="shared" si="157"/>
        <v>2</v>
      </c>
    </row>
    <row r="9772" spans="1:9">
      <c r="A9772">
        <f>IF(MOD(ROW()-24,COUNTA(tblProducts[Description]))=0,A9771+1,A9771)</f>
        <v>86</v>
      </c>
      <c r="B9772">
        <f>MOD(ROW()-24,COUNTA(tblProducts[Description]))+1</f>
        <v>59</v>
      </c>
      <c r="C9772" t="str">
        <f>_xlfn.XLOOKUP(A9772,tblProducts[Column1],tblProducts[Description])</f>
        <v>WITCONOL PD-375 BULK</v>
      </c>
      <c r="D9772" t="str">
        <f>_xlfn.XLOOKUP(B9772,tblProducts[Column1],tblProducts[Description])</f>
        <v>ETHYLAN TD-40 BULK</v>
      </c>
      <c r="E9772" t="s">
        <v>9</v>
      </c>
      <c r="F9772" t="s">
        <v>12</v>
      </c>
      <c r="G9772" t="s">
        <v>7</v>
      </c>
      <c r="H9772" t="s">
        <v>8</v>
      </c>
      <c r="I9772">
        <f t="shared" si="157"/>
        <v>2</v>
      </c>
    </row>
    <row r="9773" spans="1:9">
      <c r="A9773">
        <f>IF(MOD(ROW()-24,COUNTA(tblProducts[Description]))=0,A9772+1,A9772)</f>
        <v>86</v>
      </c>
      <c r="B9773">
        <f>MOD(ROW()-24,COUNTA(tblProducts[Description]))+1</f>
        <v>60</v>
      </c>
      <c r="C9773" t="str">
        <f>_xlfn.XLOOKUP(A9773,tblProducts[Column1],tblProducts[Description])</f>
        <v>WITCONOL PD-375 BULK</v>
      </c>
      <c r="D9773" t="str">
        <f>_xlfn.XLOOKUP(B9773,tblProducts[Column1],tblProducts[Description])</f>
        <v>ETHYLAN TD-60 BULK</v>
      </c>
      <c r="E9773" t="s">
        <v>9</v>
      </c>
      <c r="F9773" t="s">
        <v>12</v>
      </c>
      <c r="G9773" t="s">
        <v>7</v>
      </c>
      <c r="H9773" t="s">
        <v>8</v>
      </c>
      <c r="I9773">
        <f t="shared" si="157"/>
        <v>2</v>
      </c>
    </row>
    <row r="9774" spans="1:9">
      <c r="A9774">
        <f>IF(MOD(ROW()-24,COUNTA(tblProducts[Description]))=0,A9773+1,A9773)</f>
        <v>86</v>
      </c>
      <c r="B9774">
        <f>MOD(ROW()-24,COUNTA(tblProducts[Description]))+1</f>
        <v>61</v>
      </c>
      <c r="C9774" t="str">
        <f>_xlfn.XLOOKUP(A9774,tblProducts[Column1],tblProducts[Description])</f>
        <v>WITCONOL PD-375 BULK</v>
      </c>
      <c r="D9774" t="str">
        <f>_xlfn.XLOOKUP(B9774,tblProducts[Column1],tblProducts[Description])</f>
        <v>INTERMEDIATE BE-110L BULK</v>
      </c>
      <c r="E9774" t="s">
        <v>9</v>
      </c>
      <c r="F9774" t="s">
        <v>12</v>
      </c>
      <c r="G9774" t="s">
        <v>7</v>
      </c>
      <c r="H9774" t="s">
        <v>8</v>
      </c>
      <c r="I9774">
        <f t="shared" si="157"/>
        <v>2</v>
      </c>
    </row>
    <row r="9775" spans="1:9">
      <c r="A9775">
        <f>IF(MOD(ROW()-24,COUNTA(tblProducts[Description]))=0,A9774+1,A9774)</f>
        <v>86</v>
      </c>
      <c r="B9775">
        <f>MOD(ROW()-24,COUNTA(tblProducts[Description]))+1</f>
        <v>62</v>
      </c>
      <c r="C9775" t="str">
        <f>_xlfn.XLOOKUP(A9775,tblProducts[Column1],tblProducts[Description])</f>
        <v>WITCONOL PD-375 BULK</v>
      </c>
      <c r="D9775" t="str">
        <f>_xlfn.XLOOKUP(B9775,tblProducts[Column1],tblProducts[Description])</f>
        <v>INTERMEDIATE DPG-415 BULK</v>
      </c>
      <c r="E9775" t="s">
        <v>9</v>
      </c>
      <c r="F9775" t="s">
        <v>12</v>
      </c>
      <c r="G9775" t="s">
        <v>7</v>
      </c>
      <c r="H9775" t="s">
        <v>8</v>
      </c>
      <c r="I9775">
        <f t="shared" si="157"/>
        <v>2</v>
      </c>
    </row>
    <row r="9776" spans="1:9">
      <c r="A9776">
        <f>IF(MOD(ROW()-24,COUNTA(tblProducts[Description]))=0,A9775+1,A9775)</f>
        <v>86</v>
      </c>
      <c r="B9776">
        <f>MOD(ROW()-24,COUNTA(tblProducts[Description]))+1</f>
        <v>63</v>
      </c>
      <c r="C9776" t="str">
        <f>_xlfn.XLOOKUP(A9776,tblProducts[Column1],tblProducts[Description])</f>
        <v>WITCONOL PD-375 BULK</v>
      </c>
      <c r="D9776" t="str">
        <f>_xlfn.XLOOKUP(B9776,tblProducts[Column1],tblProducts[Description])</f>
        <v>PROPODUOMEEN T/12 BULK</v>
      </c>
      <c r="E9776" t="s">
        <v>9</v>
      </c>
      <c r="F9776" t="s">
        <v>12</v>
      </c>
      <c r="G9776" t="s">
        <v>7</v>
      </c>
      <c r="H9776" t="s">
        <v>8</v>
      </c>
      <c r="I9776">
        <f t="shared" si="157"/>
        <v>2</v>
      </c>
    </row>
    <row r="9777" spans="1:9">
      <c r="A9777">
        <f>IF(MOD(ROW()-24,COUNTA(tblProducts[Description]))=0,A9776+1,A9776)</f>
        <v>86</v>
      </c>
      <c r="B9777">
        <f>MOD(ROW()-24,COUNTA(tblProducts[Description]))+1</f>
        <v>64</v>
      </c>
      <c r="C9777" t="str">
        <f>_xlfn.XLOOKUP(A9777,tblProducts[Column1],tblProducts[Description])</f>
        <v>WITCONOL PD-375 BULK</v>
      </c>
      <c r="D9777" t="str">
        <f>_xlfn.XLOOKUP(B9777,tblProducts[Column1],tblProducts[Description])</f>
        <v>PROPOMEEN T/12 BULK</v>
      </c>
      <c r="E9777" t="s">
        <v>9</v>
      </c>
      <c r="F9777" t="s">
        <v>12</v>
      </c>
      <c r="G9777" t="s">
        <v>7</v>
      </c>
      <c r="H9777" t="s">
        <v>8</v>
      </c>
      <c r="I9777">
        <f t="shared" si="157"/>
        <v>2</v>
      </c>
    </row>
    <row r="9778" spans="1:9">
      <c r="A9778">
        <f>IF(MOD(ROW()-24,COUNTA(tblProducts[Description]))=0,A9777+1,A9777)</f>
        <v>86</v>
      </c>
      <c r="B9778">
        <f>MOD(ROW()-24,COUNTA(tblProducts[Description]))+1</f>
        <v>65</v>
      </c>
      <c r="C9778" t="str">
        <f>_xlfn.XLOOKUP(A9778,tblProducts[Column1],tblProducts[Description])</f>
        <v>WITCONOL PD-375 BULK</v>
      </c>
      <c r="D9778" t="str">
        <f>_xlfn.XLOOKUP(B9778,tblProducts[Column1],tblProducts[Description])</f>
        <v>TMP-420 BULK</v>
      </c>
      <c r="E9778" t="s">
        <v>9</v>
      </c>
      <c r="F9778" t="s">
        <v>12</v>
      </c>
      <c r="G9778" t="s">
        <v>7</v>
      </c>
      <c r="H9778" t="s">
        <v>8</v>
      </c>
      <c r="I9778">
        <f t="shared" si="157"/>
        <v>2</v>
      </c>
    </row>
    <row r="9779" spans="1:9">
      <c r="A9779">
        <f>IF(MOD(ROW()-24,COUNTA(tblProducts[Description]))=0,A9778+1,A9778)</f>
        <v>86</v>
      </c>
      <c r="B9779">
        <f>MOD(ROW()-24,COUNTA(tblProducts[Description]))+1</f>
        <v>66</v>
      </c>
      <c r="C9779" t="str">
        <f>_xlfn.XLOOKUP(A9779,tblProducts[Column1],tblProducts[Description])</f>
        <v>WITCONOL PD-375 BULK</v>
      </c>
      <c r="D9779" t="str">
        <f>_xlfn.XLOOKUP(B9779,tblProducts[Column1],tblProducts[Description])</f>
        <v>TMP-80 BULK</v>
      </c>
      <c r="E9779" t="s">
        <v>9</v>
      </c>
      <c r="F9779" t="s">
        <v>12</v>
      </c>
      <c r="G9779" t="s">
        <v>7</v>
      </c>
      <c r="H9779" t="s">
        <v>8</v>
      </c>
      <c r="I9779">
        <f t="shared" si="157"/>
        <v>2</v>
      </c>
    </row>
    <row r="9780" spans="1:9">
      <c r="A9780">
        <f>IF(MOD(ROW()-24,COUNTA(tblProducts[Description]))=0,A9779+1,A9779)</f>
        <v>86</v>
      </c>
      <c r="B9780">
        <f>MOD(ROW()-24,COUNTA(tblProducts[Description]))+1</f>
        <v>67</v>
      </c>
      <c r="C9780" t="str">
        <f>_xlfn.XLOOKUP(A9780,tblProducts[Column1],tblProducts[Description])</f>
        <v>WITCONOL PD-375 BULK</v>
      </c>
      <c r="D9780" t="str">
        <f>_xlfn.XLOOKUP(B9780,tblProducts[Column1],tblProducts[Description])</f>
        <v>VISCO 352 BULK</v>
      </c>
      <c r="E9780" t="s">
        <v>9</v>
      </c>
      <c r="F9780" t="s">
        <v>12</v>
      </c>
      <c r="G9780" t="s">
        <v>7</v>
      </c>
      <c r="H9780" t="s">
        <v>8</v>
      </c>
      <c r="I9780">
        <f t="shared" si="157"/>
        <v>2</v>
      </c>
    </row>
    <row r="9781" spans="1:9">
      <c r="A9781">
        <f>IF(MOD(ROW()-24,COUNTA(tblProducts[Description]))=0,A9780+1,A9780)</f>
        <v>86</v>
      </c>
      <c r="B9781">
        <f>MOD(ROW()-24,COUNTA(tblProducts[Description]))+1</f>
        <v>68</v>
      </c>
      <c r="C9781" t="str">
        <f>_xlfn.XLOOKUP(A9781,tblProducts[Column1],tblProducts[Description])</f>
        <v>WITCONOL PD-375 BULK</v>
      </c>
      <c r="D9781" t="str">
        <f>_xlfn.XLOOKUP(B9781,tblProducts[Column1],tblProducts[Description])</f>
        <v>WITBREAK DPG-25 BULK</v>
      </c>
      <c r="E9781" t="s">
        <v>9</v>
      </c>
      <c r="F9781" t="s">
        <v>12</v>
      </c>
      <c r="G9781" t="s">
        <v>7</v>
      </c>
      <c r="H9781" t="s">
        <v>8</v>
      </c>
      <c r="I9781">
        <f t="shared" si="157"/>
        <v>2</v>
      </c>
    </row>
    <row r="9782" spans="1:9">
      <c r="A9782">
        <f>IF(MOD(ROW()-24,COUNTA(tblProducts[Description]))=0,A9781+1,A9781)</f>
        <v>86</v>
      </c>
      <c r="B9782">
        <f>MOD(ROW()-24,COUNTA(tblProducts[Description]))+1</f>
        <v>69</v>
      </c>
      <c r="C9782" t="str">
        <f>_xlfn.XLOOKUP(A9782,tblProducts[Column1],tblProducts[Description])</f>
        <v>WITCONOL PD-375 BULK</v>
      </c>
      <c r="D9782" t="str">
        <f>_xlfn.XLOOKUP(B9782,tblProducts[Column1],tblProducts[Description])</f>
        <v>WITBREAK DPG-482 BULK</v>
      </c>
      <c r="E9782" t="s">
        <v>9</v>
      </c>
      <c r="F9782" t="s">
        <v>12</v>
      </c>
      <c r="G9782" t="s">
        <v>7</v>
      </c>
      <c r="H9782" t="s">
        <v>8</v>
      </c>
      <c r="I9782">
        <f t="shared" si="157"/>
        <v>2</v>
      </c>
    </row>
    <row r="9783" spans="1:9">
      <c r="A9783">
        <f>IF(MOD(ROW()-24,COUNTA(tblProducts[Description]))=0,A9782+1,A9782)</f>
        <v>86</v>
      </c>
      <c r="B9783">
        <f>MOD(ROW()-24,COUNTA(tblProducts[Description]))+1</f>
        <v>70</v>
      </c>
      <c r="C9783" t="str">
        <f>_xlfn.XLOOKUP(A9783,tblProducts[Column1],tblProducts[Description])</f>
        <v>WITCONOL PD-375 BULK</v>
      </c>
      <c r="D9783" t="str">
        <f>_xlfn.XLOOKUP(B9783,tblProducts[Column1],tblProducts[Description])</f>
        <v>WITBREAK DPG-818 BULK</v>
      </c>
      <c r="E9783" t="s">
        <v>9</v>
      </c>
      <c r="F9783" t="s">
        <v>12</v>
      </c>
      <c r="G9783" t="s">
        <v>7</v>
      </c>
      <c r="H9783" t="s">
        <v>8</v>
      </c>
      <c r="I9783">
        <f t="shared" si="157"/>
        <v>2</v>
      </c>
    </row>
    <row r="9784" spans="1:9">
      <c r="A9784">
        <f>IF(MOD(ROW()-24,COUNTA(tblProducts[Description]))=0,A9783+1,A9783)</f>
        <v>86</v>
      </c>
      <c r="B9784">
        <f>MOD(ROW()-24,COUNTA(tblProducts[Description]))+1</f>
        <v>71</v>
      </c>
      <c r="C9784" t="str">
        <f>_xlfn.XLOOKUP(A9784,tblProducts[Column1],tblProducts[Description])</f>
        <v>WITCONOL PD-375 BULK</v>
      </c>
      <c r="D9784" t="str">
        <f>_xlfn.XLOOKUP(B9784,tblProducts[Column1],tblProducts[Description])</f>
        <v>WITBREAK DTG-62 BULK</v>
      </c>
      <c r="E9784" t="s">
        <v>9</v>
      </c>
      <c r="F9784" t="s">
        <v>12</v>
      </c>
      <c r="G9784" t="s">
        <v>7</v>
      </c>
      <c r="H9784" t="s">
        <v>8</v>
      </c>
      <c r="I9784">
        <f t="shared" si="157"/>
        <v>2</v>
      </c>
    </row>
    <row r="9785" spans="1:9">
      <c r="A9785">
        <f>IF(MOD(ROW()-24,COUNTA(tblProducts[Description]))=0,A9784+1,A9784)</f>
        <v>86</v>
      </c>
      <c r="B9785">
        <f>MOD(ROW()-24,COUNTA(tblProducts[Description]))+1</f>
        <v>72</v>
      </c>
      <c r="C9785" t="str">
        <f>_xlfn.XLOOKUP(A9785,tblProducts[Column1],tblProducts[Description])</f>
        <v>WITCONOL PD-375 BULK</v>
      </c>
      <c r="D9785" t="str">
        <f>_xlfn.XLOOKUP(B9785,tblProducts[Column1],tblProducts[Description])</f>
        <v>WITCOMUL 1844 BULK</v>
      </c>
      <c r="E9785" t="s">
        <v>9</v>
      </c>
      <c r="F9785" t="s">
        <v>12</v>
      </c>
      <c r="G9785" t="s">
        <v>7</v>
      </c>
      <c r="H9785" t="s">
        <v>8</v>
      </c>
      <c r="I9785">
        <f t="shared" si="157"/>
        <v>2</v>
      </c>
    </row>
    <row r="9786" spans="1:9">
      <c r="A9786">
        <f>IF(MOD(ROW()-24,COUNTA(tblProducts[Description]))=0,A9785+1,A9785)</f>
        <v>86</v>
      </c>
      <c r="B9786">
        <f>MOD(ROW()-24,COUNTA(tblProducts[Description]))+1</f>
        <v>73</v>
      </c>
      <c r="C9786" t="str">
        <f>_xlfn.XLOOKUP(A9786,tblProducts[Column1],tblProducts[Description])</f>
        <v>WITCONOL PD-375 BULK</v>
      </c>
      <c r="D9786" t="str">
        <f>_xlfn.XLOOKUP(B9786,tblProducts[Column1],tblProducts[Description])</f>
        <v>WITCONOL 2690 BULK</v>
      </c>
      <c r="E9786" t="s">
        <v>9</v>
      </c>
      <c r="F9786" t="s">
        <v>12</v>
      </c>
      <c r="G9786" t="s">
        <v>7</v>
      </c>
      <c r="H9786" t="s">
        <v>8</v>
      </c>
      <c r="I9786">
        <f t="shared" si="157"/>
        <v>2</v>
      </c>
    </row>
    <row r="9787" spans="1:9">
      <c r="A9787">
        <f>IF(MOD(ROW()-24,COUNTA(tblProducts[Description]))=0,A9786+1,A9786)</f>
        <v>86</v>
      </c>
      <c r="B9787">
        <f>MOD(ROW()-24,COUNTA(tblProducts[Description]))+1</f>
        <v>74</v>
      </c>
      <c r="C9787" t="str">
        <f>_xlfn.XLOOKUP(A9787,tblProducts[Column1],tblProducts[Description])</f>
        <v>WITCONOL PD-375 BULK</v>
      </c>
      <c r="D9787" t="str">
        <f>_xlfn.XLOOKUP(B9787,tblProducts[Column1],tblProducts[Description])</f>
        <v>ETHYLAN 324 BULK</v>
      </c>
      <c r="E9787" t="s">
        <v>9</v>
      </c>
      <c r="F9787" t="s">
        <v>12</v>
      </c>
      <c r="G9787" t="s">
        <v>9</v>
      </c>
      <c r="H9787" t="s">
        <v>8</v>
      </c>
      <c r="I9787">
        <f t="shared" si="157"/>
        <v>4</v>
      </c>
    </row>
    <row r="9788" spans="1:9">
      <c r="A9788">
        <f>IF(MOD(ROW()-24,COUNTA(tblProducts[Description]))=0,A9787+1,A9787)</f>
        <v>86</v>
      </c>
      <c r="B9788">
        <f>MOD(ROW()-24,COUNTA(tblProducts[Description]))+1</f>
        <v>75</v>
      </c>
      <c r="C9788" t="str">
        <f>_xlfn.XLOOKUP(A9788,tblProducts[Column1],tblProducts[Description])</f>
        <v>WITCONOL PD-375 BULK</v>
      </c>
      <c r="D9788" t="str">
        <f>_xlfn.XLOOKUP(B9788,tblProducts[Column1],tblProducts[Description])</f>
        <v>WITCONOL NP-120 BULK</v>
      </c>
      <c r="E9788" t="s">
        <v>9</v>
      </c>
      <c r="F9788" t="s">
        <v>12</v>
      </c>
      <c r="G9788" t="s">
        <v>9</v>
      </c>
      <c r="H9788" t="s">
        <v>8</v>
      </c>
      <c r="I9788">
        <f t="shared" si="157"/>
        <v>4</v>
      </c>
    </row>
    <row r="9789" spans="1:9">
      <c r="A9789">
        <f>IF(MOD(ROW()-24,COUNTA(tblProducts[Description]))=0,A9788+1,A9788)</f>
        <v>86</v>
      </c>
      <c r="B9789">
        <f>MOD(ROW()-24,COUNTA(tblProducts[Description]))+1</f>
        <v>76</v>
      </c>
      <c r="C9789" t="str">
        <f>_xlfn.XLOOKUP(A9789,tblProducts[Column1],tblProducts[Description])</f>
        <v>WITCONOL PD-375 BULK</v>
      </c>
      <c r="D9789" t="str">
        <f>_xlfn.XLOOKUP(B9789,tblProducts[Column1],tblProducts[Description])</f>
        <v>WITCONOL NP-130 BULK</v>
      </c>
      <c r="E9789" t="s">
        <v>9</v>
      </c>
      <c r="F9789" t="s">
        <v>12</v>
      </c>
      <c r="G9789" t="s">
        <v>7</v>
      </c>
      <c r="H9789" t="s">
        <v>8</v>
      </c>
      <c r="I9789">
        <f t="shared" si="157"/>
        <v>2</v>
      </c>
    </row>
    <row r="9790" spans="1:9">
      <c r="A9790">
        <f>IF(MOD(ROW()-24,COUNTA(tblProducts[Description]))=0,A9789+1,A9789)</f>
        <v>86</v>
      </c>
      <c r="B9790">
        <f>MOD(ROW()-24,COUNTA(tblProducts[Description]))+1</f>
        <v>77</v>
      </c>
      <c r="C9790" t="str">
        <f>_xlfn.XLOOKUP(A9790,tblProducts[Column1],tblProducts[Description])</f>
        <v>WITCONOL PD-375 BULK</v>
      </c>
      <c r="D9790" t="str">
        <f>_xlfn.XLOOKUP(B9790,tblProducts[Column1],tblProducts[Description])</f>
        <v>WITCONOL NP-20 BULK</v>
      </c>
      <c r="E9790" t="s">
        <v>9</v>
      </c>
      <c r="F9790" t="s">
        <v>12</v>
      </c>
      <c r="G9790" t="s">
        <v>7</v>
      </c>
      <c r="H9790" t="s">
        <v>8</v>
      </c>
      <c r="I9790">
        <f t="shared" si="157"/>
        <v>2</v>
      </c>
    </row>
    <row r="9791" spans="1:9">
      <c r="A9791">
        <f>IF(MOD(ROW()-24,COUNTA(tblProducts[Description]))=0,A9790+1,A9790)</f>
        <v>86</v>
      </c>
      <c r="B9791">
        <f>MOD(ROW()-24,COUNTA(tblProducts[Description]))+1</f>
        <v>78</v>
      </c>
      <c r="C9791" t="str">
        <f>_xlfn.XLOOKUP(A9791,tblProducts[Column1],tblProducts[Description])</f>
        <v>WITCONOL PD-375 BULK</v>
      </c>
      <c r="D9791" t="str">
        <f>_xlfn.XLOOKUP(B9791,tblProducts[Column1],tblProducts[Description])</f>
        <v>WITCONOL NP-330 BULK</v>
      </c>
      <c r="E9791" t="s">
        <v>9</v>
      </c>
      <c r="F9791" t="s">
        <v>12</v>
      </c>
      <c r="G9791" t="s">
        <v>7</v>
      </c>
      <c r="H9791" t="s">
        <v>8</v>
      </c>
      <c r="I9791">
        <f t="shared" si="157"/>
        <v>2</v>
      </c>
    </row>
    <row r="9792" spans="1:9">
      <c r="A9792">
        <f>IF(MOD(ROW()-24,COUNTA(tblProducts[Description]))=0,A9791+1,A9791)</f>
        <v>86</v>
      </c>
      <c r="B9792">
        <f>MOD(ROW()-24,COUNTA(tblProducts[Description]))+1</f>
        <v>79</v>
      </c>
      <c r="C9792" t="str">
        <f>_xlfn.XLOOKUP(A9792,tblProducts[Column1],tblProducts[Description])</f>
        <v>WITCONOL PD-375 BULK</v>
      </c>
      <c r="D9792" t="str">
        <f>_xlfn.XLOOKUP(B9792,tblProducts[Column1],tblProducts[Description])</f>
        <v>WITCONOL NP-40 BULK</v>
      </c>
      <c r="E9792" t="s">
        <v>9</v>
      </c>
      <c r="F9792" t="s">
        <v>12</v>
      </c>
      <c r="G9792" t="s">
        <v>7</v>
      </c>
      <c r="H9792" t="s">
        <v>8</v>
      </c>
      <c r="I9792">
        <f t="shared" si="157"/>
        <v>2</v>
      </c>
    </row>
    <row r="9793" spans="1:9">
      <c r="A9793">
        <f>IF(MOD(ROW()-24,COUNTA(tblProducts[Description]))=0,A9792+1,A9792)</f>
        <v>86</v>
      </c>
      <c r="B9793">
        <f>MOD(ROW()-24,COUNTA(tblProducts[Description]))+1</f>
        <v>80</v>
      </c>
      <c r="C9793" t="str">
        <f>_xlfn.XLOOKUP(A9793,tblProducts[Column1],tblProducts[Description])</f>
        <v>WITCONOL PD-375 BULK</v>
      </c>
      <c r="D9793" t="str">
        <f>_xlfn.XLOOKUP(B9793,tblProducts[Column1],tblProducts[Description])</f>
        <v>WITCONOL NP-60 BULK</v>
      </c>
      <c r="E9793" t="s">
        <v>9</v>
      </c>
      <c r="F9793" t="s">
        <v>12</v>
      </c>
      <c r="G9793" t="s">
        <v>7</v>
      </c>
      <c r="H9793" t="s">
        <v>8</v>
      </c>
      <c r="I9793">
        <f t="shared" si="157"/>
        <v>2</v>
      </c>
    </row>
    <row r="9794" spans="1:9">
      <c r="A9794">
        <f>IF(MOD(ROW()-24,COUNTA(tblProducts[Description]))=0,A9793+1,A9793)</f>
        <v>86</v>
      </c>
      <c r="B9794">
        <f>MOD(ROW()-24,COUNTA(tblProducts[Description]))+1</f>
        <v>81</v>
      </c>
      <c r="C9794" t="str">
        <f>_xlfn.XLOOKUP(A9794,tblProducts[Column1],tblProducts[Description])</f>
        <v>WITCONOL PD-375 BULK</v>
      </c>
      <c r="D9794" t="str">
        <f>_xlfn.XLOOKUP(B9794,tblProducts[Column1],tblProducts[Description])</f>
        <v>WITCONOL NP-80 BULK</v>
      </c>
      <c r="E9794" t="s">
        <v>9</v>
      </c>
      <c r="F9794" t="s">
        <v>12</v>
      </c>
      <c r="G9794" t="s">
        <v>7</v>
      </c>
      <c r="H9794" t="s">
        <v>8</v>
      </c>
      <c r="I9794">
        <f t="shared" si="157"/>
        <v>2</v>
      </c>
    </row>
    <row r="9795" spans="1:9">
      <c r="A9795">
        <f>IF(MOD(ROW()-24,COUNTA(tblProducts[Description]))=0,A9794+1,A9794)</f>
        <v>86</v>
      </c>
      <c r="B9795">
        <f>MOD(ROW()-24,COUNTA(tblProducts[Description]))+1</f>
        <v>82</v>
      </c>
      <c r="C9795" t="str">
        <f>_xlfn.XLOOKUP(A9795,tblProducts[Column1],tblProducts[Description])</f>
        <v>WITCONOL PD-375 BULK</v>
      </c>
      <c r="D9795" t="str">
        <f>_xlfn.XLOOKUP(B9795,tblProducts[Column1],tblProducts[Description])</f>
        <v>WITCONOL NP-90 BULK</v>
      </c>
      <c r="E9795" t="s">
        <v>9</v>
      </c>
      <c r="F9795" t="s">
        <v>12</v>
      </c>
      <c r="G9795" t="s">
        <v>7</v>
      </c>
      <c r="H9795" t="s">
        <v>8</v>
      </c>
      <c r="I9795">
        <f t="shared" si="157"/>
        <v>2</v>
      </c>
    </row>
    <row r="9796" spans="1:9">
      <c r="A9796">
        <f>IF(MOD(ROW()-24,COUNTA(tblProducts[Description]))=0,A9795+1,A9795)</f>
        <v>86</v>
      </c>
      <c r="B9796">
        <f>MOD(ROW()-24,COUNTA(tblProducts[Description]))+1</f>
        <v>83</v>
      </c>
      <c r="C9796" t="str">
        <f>_xlfn.XLOOKUP(A9796,tblProducts[Column1],tblProducts[Description])</f>
        <v>WITCONOL PD-375 BULK</v>
      </c>
      <c r="D9796" t="str">
        <f>_xlfn.XLOOKUP(B9796,tblProducts[Column1],tblProducts[Description])</f>
        <v>WITCONOL NS-108 PO BULK</v>
      </c>
      <c r="E9796" t="s">
        <v>9</v>
      </c>
      <c r="F9796" t="s">
        <v>12</v>
      </c>
      <c r="G9796" t="s">
        <v>7</v>
      </c>
      <c r="H9796" t="s">
        <v>8</v>
      </c>
      <c r="I9796">
        <f t="shared" si="157"/>
        <v>2</v>
      </c>
    </row>
    <row r="9797" spans="1:9">
      <c r="A9797">
        <f>IF(MOD(ROW()-24,COUNTA(tblProducts[Description]))=0,A9796+1,A9796)</f>
        <v>86</v>
      </c>
      <c r="B9797">
        <f>MOD(ROW()-24,COUNTA(tblProducts[Description]))+1</f>
        <v>84</v>
      </c>
      <c r="C9797" t="str">
        <f>_xlfn.XLOOKUP(A9797,tblProducts[Column1],tblProducts[Description])</f>
        <v>WITCONOL PD-375 BULK</v>
      </c>
      <c r="D9797" t="str">
        <f>_xlfn.XLOOKUP(B9797,tblProducts[Column1],tblProducts[Description])</f>
        <v>WITCONOL NS-505K BULK</v>
      </c>
      <c r="E9797" t="s">
        <v>9</v>
      </c>
      <c r="F9797" t="s">
        <v>12</v>
      </c>
      <c r="G9797" t="s">
        <v>7</v>
      </c>
      <c r="H9797" t="s">
        <v>8</v>
      </c>
      <c r="I9797">
        <f t="shared" si="157"/>
        <v>2</v>
      </c>
    </row>
    <row r="9798" spans="1:9">
      <c r="A9798">
        <f>IF(MOD(ROW()-24,COUNTA(tblProducts[Description]))=0,A9797+1,A9797)</f>
        <v>86</v>
      </c>
      <c r="B9798">
        <f>MOD(ROW()-24,COUNTA(tblProducts[Description]))+1</f>
        <v>85</v>
      </c>
      <c r="C9798" t="str">
        <f>_xlfn.XLOOKUP(A9798,tblProducts[Column1],tblProducts[Description])</f>
        <v>WITCONOL PD-375 BULK</v>
      </c>
      <c r="D9798" t="str">
        <f>_xlfn.XLOOKUP(B9798,tblProducts[Column1],tblProducts[Description])</f>
        <v>WITCONOL NS-817 BULK</v>
      </c>
      <c r="E9798" t="s">
        <v>9</v>
      </c>
      <c r="F9798" t="s">
        <v>12</v>
      </c>
      <c r="G9798" t="s">
        <v>7</v>
      </c>
      <c r="H9798" t="s">
        <v>8</v>
      </c>
      <c r="I9798">
        <f t="shared" si="157"/>
        <v>2</v>
      </c>
    </row>
    <row r="9799" spans="1:9">
      <c r="A9799">
        <f>IF(MOD(ROW()-24,COUNTA(tblProducts[Description]))=0,A9798+1,A9798)</f>
        <v>86</v>
      </c>
      <c r="B9799">
        <f>MOD(ROW()-24,COUNTA(tblProducts[Description]))+1</f>
        <v>86</v>
      </c>
      <c r="C9799" t="str">
        <f>_xlfn.XLOOKUP(A9799,tblProducts[Column1],tblProducts[Description])</f>
        <v>WITCONOL PD-375 BULK</v>
      </c>
      <c r="D9799" t="str">
        <f>_xlfn.XLOOKUP(B9799,tblProducts[Column1],tblProducts[Description])</f>
        <v>WITCONOL PD-375 BULK</v>
      </c>
      <c r="E9799" t="s">
        <v>9</v>
      </c>
      <c r="F9799" t="s">
        <v>12</v>
      </c>
      <c r="G9799" t="s">
        <v>7</v>
      </c>
      <c r="H9799" t="s">
        <v>8</v>
      </c>
      <c r="I9799">
        <f t="shared" si="157"/>
        <v>2</v>
      </c>
    </row>
    <row r="9800" spans="1:9">
      <c r="A9800">
        <f>IF(MOD(ROW()-24,COUNTA(tblProducts[Description]))=0,A9799+1,A9799)</f>
        <v>86</v>
      </c>
      <c r="B9800">
        <f>MOD(ROW()-24,COUNTA(tblProducts[Description]))+1</f>
        <v>87</v>
      </c>
      <c r="C9800" t="str">
        <f>_xlfn.XLOOKUP(A9800,tblProducts[Column1],tblProducts[Description])</f>
        <v>WITCONOL PD-375 BULK</v>
      </c>
      <c r="D9800" t="str">
        <f>_xlfn.XLOOKUP(B9800,tblProducts[Column1],tblProducts[Description])</f>
        <v>WITCONOL PD-4085 BULK</v>
      </c>
      <c r="E9800" t="s">
        <v>9</v>
      </c>
      <c r="F9800" t="s">
        <v>12</v>
      </c>
      <c r="G9800" t="s">
        <v>7</v>
      </c>
      <c r="H9800" t="s">
        <v>8</v>
      </c>
      <c r="I9800">
        <f t="shared" si="157"/>
        <v>2</v>
      </c>
    </row>
    <row r="9801" spans="1:9">
      <c r="A9801">
        <f>IF(MOD(ROW()-24,COUNTA(tblProducts[Description]))=0,A9800+1,A9800)</f>
        <v>86</v>
      </c>
      <c r="B9801">
        <f>MOD(ROW()-24,COUNTA(tblProducts[Description]))+1</f>
        <v>88</v>
      </c>
      <c r="C9801" t="str">
        <f>_xlfn.XLOOKUP(A9801,tblProducts[Column1],tblProducts[Description])</f>
        <v>WITCONOL PD-375 BULK</v>
      </c>
      <c r="D9801" t="str">
        <f>_xlfn.XLOOKUP(B9801,tblProducts[Column1],tblProducts[Description])</f>
        <v>WITCONOL PD-500 BULK</v>
      </c>
      <c r="E9801" t="s">
        <v>9</v>
      </c>
      <c r="F9801" t="s">
        <v>12</v>
      </c>
      <c r="G9801" t="s">
        <v>7</v>
      </c>
      <c r="H9801" t="s">
        <v>8</v>
      </c>
      <c r="I9801">
        <f t="shared" si="157"/>
        <v>2</v>
      </c>
    </row>
    <row r="9802" spans="1:9">
      <c r="A9802">
        <f>IF(MOD(ROW()-24,COUNTA(tblProducts[Description]))=0,A9801+1,A9801)</f>
        <v>86</v>
      </c>
      <c r="B9802">
        <f>MOD(ROW()-24,COUNTA(tblProducts[Description]))+1</f>
        <v>89</v>
      </c>
      <c r="C9802" t="str">
        <f>_xlfn.XLOOKUP(A9802,tblProducts[Column1],tblProducts[Description])</f>
        <v>WITCONOL PD-375 BULK</v>
      </c>
      <c r="D9802" t="str">
        <f>_xlfn.XLOOKUP(B9802,tblProducts[Column1],tblProducts[Description])</f>
        <v>WITCONOL PEG-200 BULK</v>
      </c>
      <c r="E9802" t="s">
        <v>9</v>
      </c>
      <c r="F9802" t="s">
        <v>12</v>
      </c>
      <c r="G9802" t="s">
        <v>7</v>
      </c>
      <c r="H9802" t="s">
        <v>8</v>
      </c>
      <c r="I9802">
        <f t="shared" si="157"/>
        <v>2</v>
      </c>
    </row>
    <row r="9803" spans="1:9">
      <c r="A9803">
        <f>IF(MOD(ROW()-24,COUNTA(tblProducts[Description]))=0,A9802+1,A9802)</f>
        <v>86</v>
      </c>
      <c r="B9803">
        <f>MOD(ROW()-24,COUNTA(tblProducts[Description]))+1</f>
        <v>90</v>
      </c>
      <c r="C9803" t="str">
        <f>_xlfn.XLOOKUP(A9803,tblProducts[Column1],tblProducts[Description])</f>
        <v>WITCONOL PD-375 BULK</v>
      </c>
      <c r="D9803" t="str">
        <f>_xlfn.XLOOKUP(B9803,tblProducts[Column1],tblProducts[Description])</f>
        <v>WITCONOL PEG-400 BULK</v>
      </c>
      <c r="E9803" t="s">
        <v>9</v>
      </c>
      <c r="F9803" t="s">
        <v>12</v>
      </c>
      <c r="G9803" t="s">
        <v>7</v>
      </c>
      <c r="H9803" t="s">
        <v>8</v>
      </c>
      <c r="I9803">
        <f t="shared" si="157"/>
        <v>2</v>
      </c>
    </row>
    <row r="9804" spans="1:9">
      <c r="A9804">
        <f>IF(MOD(ROW()-24,COUNTA(tblProducts[Description]))=0,A9803+1,A9803)</f>
        <v>86</v>
      </c>
      <c r="B9804">
        <f>MOD(ROW()-24,COUNTA(tblProducts[Description]))+1</f>
        <v>91</v>
      </c>
      <c r="C9804" t="str">
        <f>_xlfn.XLOOKUP(A9804,tblProducts[Column1],tblProducts[Description])</f>
        <v>WITCONOL PD-375 BULK</v>
      </c>
      <c r="D9804" t="str">
        <f>_xlfn.XLOOKUP(B9804,tblProducts[Column1],tblProducts[Description])</f>
        <v>WITCONOL PEG-500 BULK</v>
      </c>
      <c r="E9804" t="s">
        <v>9</v>
      </c>
      <c r="F9804" t="s">
        <v>12</v>
      </c>
      <c r="G9804" t="s">
        <v>7</v>
      </c>
      <c r="H9804" t="s">
        <v>8</v>
      </c>
      <c r="I9804">
        <f t="shared" si="157"/>
        <v>2</v>
      </c>
    </row>
    <row r="9805" spans="1:9">
      <c r="A9805">
        <f>IF(MOD(ROW()-24,COUNTA(tblProducts[Description]))=0,A9804+1,A9804)</f>
        <v>86</v>
      </c>
      <c r="B9805">
        <f>MOD(ROW()-24,COUNTA(tblProducts[Description]))+1</f>
        <v>92</v>
      </c>
      <c r="C9805" t="str">
        <f>_xlfn.XLOOKUP(A9805,tblProducts[Column1],tblProducts[Description])</f>
        <v>WITCONOL PD-375 BULK</v>
      </c>
      <c r="D9805" t="str">
        <f>_xlfn.XLOOKUP(B9805,tblProducts[Column1],tblProducts[Description])</f>
        <v>WITCONOL PEG-600 BULK</v>
      </c>
      <c r="E9805" t="s">
        <v>9</v>
      </c>
      <c r="F9805" t="s">
        <v>12</v>
      </c>
      <c r="G9805" t="s">
        <v>7</v>
      </c>
      <c r="H9805" t="s">
        <v>8</v>
      </c>
      <c r="I9805">
        <f t="shared" si="157"/>
        <v>2</v>
      </c>
    </row>
    <row r="9806" spans="1:9">
      <c r="A9806">
        <f>IF(MOD(ROW()-24,COUNTA(tblProducts[Description]))=0,A9805+1,A9805)</f>
        <v>86</v>
      </c>
      <c r="B9806">
        <f>MOD(ROW()-24,COUNTA(tblProducts[Description]))+1</f>
        <v>93</v>
      </c>
      <c r="C9806" t="str">
        <f>_xlfn.XLOOKUP(A9806,tblProducts[Column1],tblProducts[Description])</f>
        <v>WITCONOL PD-375 BULK</v>
      </c>
      <c r="D9806" t="str">
        <f>_xlfn.XLOOKUP(B9806,tblProducts[Column1],tblProducts[Description])</f>
        <v>WITCONOL PH-70 BULK</v>
      </c>
      <c r="E9806" t="s">
        <v>9</v>
      </c>
      <c r="F9806" t="s">
        <v>12</v>
      </c>
      <c r="G9806" t="s">
        <v>7</v>
      </c>
      <c r="H9806" t="s">
        <v>8</v>
      </c>
      <c r="I9806">
        <f t="shared" si="157"/>
        <v>2</v>
      </c>
    </row>
    <row r="9807" spans="1:9">
      <c r="A9807">
        <f>IF(MOD(ROW()-24,COUNTA(tblProducts[Description]))=0,A9806+1,A9806)</f>
        <v>86</v>
      </c>
      <c r="B9807">
        <f>MOD(ROW()-24,COUNTA(tblProducts[Description]))+1</f>
        <v>94</v>
      </c>
      <c r="C9807" t="str">
        <f>_xlfn.XLOOKUP(A9807,tblProducts[Column1],tblProducts[Description])</f>
        <v>WITCONOL PD-375 BULK</v>
      </c>
      <c r="D9807" t="str">
        <f>_xlfn.XLOOKUP(B9807,tblProducts[Column1],tblProducts[Description])</f>
        <v>WITCONOL SN-50 BULK</v>
      </c>
      <c r="E9807" t="s">
        <v>9</v>
      </c>
      <c r="F9807" t="s">
        <v>12</v>
      </c>
      <c r="G9807" t="s">
        <v>7</v>
      </c>
      <c r="H9807" t="s">
        <v>8</v>
      </c>
      <c r="I9807">
        <f t="shared" si="157"/>
        <v>2</v>
      </c>
    </row>
    <row r="9808" spans="1:9">
      <c r="A9808">
        <f>IF(MOD(ROW()-24,COUNTA(tblProducts[Description]))=0,A9807+1,A9807)</f>
        <v>86</v>
      </c>
      <c r="B9808">
        <f>MOD(ROW()-24,COUNTA(tblProducts[Description]))+1</f>
        <v>95</v>
      </c>
      <c r="C9808" t="str">
        <f>_xlfn.XLOOKUP(A9808,tblProducts[Column1],tblProducts[Description])</f>
        <v>WITCONOL PD-375 BULK</v>
      </c>
      <c r="D9808" t="str">
        <f>_xlfn.XLOOKUP(B9808,tblProducts[Column1],tblProducts[Description])</f>
        <v>WITCONOL SN-70 BULK</v>
      </c>
      <c r="E9808" t="s">
        <v>9</v>
      </c>
      <c r="F9808" t="s">
        <v>12</v>
      </c>
      <c r="G9808" t="s">
        <v>7</v>
      </c>
      <c r="H9808" t="s">
        <v>8</v>
      </c>
      <c r="I9808">
        <f t="shared" si="157"/>
        <v>2</v>
      </c>
    </row>
    <row r="9809" spans="1:9">
      <c r="A9809">
        <f>IF(MOD(ROW()-24,COUNTA(tblProducts[Description]))=0,A9808+1,A9808)</f>
        <v>86</v>
      </c>
      <c r="B9809">
        <f>MOD(ROW()-24,COUNTA(tblProducts[Description]))+1</f>
        <v>96</v>
      </c>
      <c r="C9809" t="str">
        <f>_xlfn.XLOOKUP(A9809,tblProducts[Column1],tblProducts[Description])</f>
        <v>WITCONOL PD-375 BULK</v>
      </c>
      <c r="D9809" t="str">
        <f>_xlfn.XLOOKUP(B9809,tblProducts[Column1],tblProducts[Description])</f>
        <v>REDICOTE E-47 NPF BULK</v>
      </c>
      <c r="E9809" t="s">
        <v>9</v>
      </c>
      <c r="F9809" t="s">
        <v>12</v>
      </c>
      <c r="G9809" t="s">
        <v>7</v>
      </c>
      <c r="H9809" t="s">
        <v>8</v>
      </c>
      <c r="I9809">
        <f t="shared" si="157"/>
        <v>2</v>
      </c>
    </row>
    <row r="9810" spans="1:9">
      <c r="A9810">
        <f>IF(MOD(ROW()-24,COUNTA(tblProducts[Description]))=0,A9809+1,A9809)</f>
        <v>86</v>
      </c>
      <c r="B9810">
        <f>MOD(ROW()-24,COUNTA(tblProducts[Description]))+1</f>
        <v>97</v>
      </c>
      <c r="C9810" t="str">
        <f>_xlfn.XLOOKUP(A9810,tblProducts[Column1],tblProducts[Description])</f>
        <v>WITCONOL PD-375 BULK</v>
      </c>
      <c r="D9810" t="str">
        <f>_xlfn.XLOOKUP(B9810,tblProducts[Column1],tblProducts[Description])</f>
        <v>EMULPON CO-25 BULK</v>
      </c>
      <c r="E9810" t="s">
        <v>9</v>
      </c>
      <c r="F9810" t="s">
        <v>12</v>
      </c>
      <c r="G9810" t="s">
        <v>7</v>
      </c>
      <c r="H9810" t="s">
        <v>8</v>
      </c>
      <c r="I9810">
        <f t="shared" si="157"/>
        <v>2</v>
      </c>
    </row>
    <row r="9811" spans="1:9">
      <c r="A9811">
        <f>IF(MOD(ROW()-24,COUNTA(tblProducts[Description]))=0,A9810+1,A9810)</f>
        <v>86</v>
      </c>
      <c r="B9811">
        <f>MOD(ROW()-24,COUNTA(tblProducts[Description]))+1</f>
        <v>98</v>
      </c>
      <c r="C9811" t="str">
        <f>_xlfn.XLOOKUP(A9811,tblProducts[Column1],tblProducts[Description])</f>
        <v>WITCONOL PD-375 BULK</v>
      </c>
      <c r="D9811" t="str">
        <f>_xlfn.XLOOKUP(B9811,tblProducts[Column1],tblProducts[Description])</f>
        <v>EMULPON CO-30 BULK</v>
      </c>
      <c r="E9811" t="s">
        <v>9</v>
      </c>
      <c r="F9811" t="s">
        <v>12</v>
      </c>
      <c r="G9811" t="s">
        <v>7</v>
      </c>
      <c r="H9811" t="s">
        <v>8</v>
      </c>
      <c r="I9811">
        <f t="shared" si="157"/>
        <v>2</v>
      </c>
    </row>
    <row r="9812" spans="1:9">
      <c r="A9812">
        <f>IF(MOD(ROW()-24,COUNTA(tblProducts[Description]))=0,A9811+1,A9811)</f>
        <v>86</v>
      </c>
      <c r="B9812">
        <f>MOD(ROW()-24,COUNTA(tblProducts[Description]))+1</f>
        <v>99</v>
      </c>
      <c r="C9812" t="str">
        <f>_xlfn.XLOOKUP(A9812,tblProducts[Column1],tblProducts[Description])</f>
        <v>WITCONOL PD-375 BULK</v>
      </c>
      <c r="D9812" t="str">
        <f>_xlfn.XLOOKUP(B9812,tblProducts[Column1],tblProducts[Description])</f>
        <v>EMULPON CO-40 BULK</v>
      </c>
      <c r="E9812" t="s">
        <v>9</v>
      </c>
      <c r="F9812" t="s">
        <v>12</v>
      </c>
      <c r="G9812" t="s">
        <v>7</v>
      </c>
      <c r="H9812" t="s">
        <v>8</v>
      </c>
      <c r="I9812">
        <f t="shared" si="157"/>
        <v>2</v>
      </c>
    </row>
    <row r="9813" spans="1:9">
      <c r="A9813">
        <f>IF(MOD(ROW()-24,COUNTA(tblProducts[Description]))=0,A9812+1,A9812)</f>
        <v>86</v>
      </c>
      <c r="B9813">
        <f>MOD(ROW()-24,COUNTA(tblProducts[Description]))+1</f>
        <v>100</v>
      </c>
      <c r="C9813" t="str">
        <f>_xlfn.XLOOKUP(A9813,tblProducts[Column1],tblProducts[Description])</f>
        <v>WITCONOL PD-375 BULK</v>
      </c>
      <c r="D9813" t="str">
        <f>_xlfn.XLOOKUP(B9813,tblProducts[Column1],tblProducts[Description])</f>
        <v>EMULPON CO-36 BULK</v>
      </c>
      <c r="E9813" t="s">
        <v>9</v>
      </c>
      <c r="F9813" t="s">
        <v>12</v>
      </c>
      <c r="G9813" t="s">
        <v>7</v>
      </c>
      <c r="H9813" t="s">
        <v>8</v>
      </c>
      <c r="I9813">
        <f t="shared" si="157"/>
        <v>2</v>
      </c>
    </row>
    <row r="9814" spans="1:9">
      <c r="A9814">
        <f>IF(MOD(ROW()-24,COUNTA(tblProducts[Description]))=0,A9813+1,A9813)</f>
        <v>86</v>
      </c>
      <c r="B9814">
        <f>MOD(ROW()-24,COUNTA(tblProducts[Description]))+1</f>
        <v>101</v>
      </c>
      <c r="C9814" t="str">
        <f>_xlfn.XLOOKUP(A9814,tblProducts[Column1],tblProducts[Description])</f>
        <v>WITCONOL PD-375 BULK</v>
      </c>
      <c r="D9814" t="str">
        <f>_xlfn.XLOOKUP(B9814,tblProducts[Column1],tblProducts[Description])</f>
        <v>REDICOTE E-4819 BULK</v>
      </c>
      <c r="E9814" t="s">
        <v>7</v>
      </c>
      <c r="G9814" t="s">
        <v>7</v>
      </c>
      <c r="H9814" t="s">
        <v>8</v>
      </c>
      <c r="I9814">
        <f t="shared" si="157"/>
        <v>0</v>
      </c>
    </row>
    <row r="9815" spans="1:9">
      <c r="A9815">
        <f>IF(MOD(ROW()-24,COUNTA(tblProducts[Description]))=0,A9814+1,A9814)</f>
        <v>86</v>
      </c>
      <c r="B9815">
        <f>MOD(ROW()-24,COUNTA(tblProducts[Description]))+1</f>
        <v>102</v>
      </c>
      <c r="C9815" t="str">
        <f>_xlfn.XLOOKUP(A9815,tblProducts[Column1],tblProducts[Description])</f>
        <v>WITCONOL PD-375 BULK</v>
      </c>
      <c r="D9815" t="str">
        <f>_xlfn.XLOOKUP(B9815,tblProducts[Column1],tblProducts[Description])</f>
        <v>ETHYLAN 1005 SA  BULK</v>
      </c>
      <c r="E9815" t="s">
        <v>7</v>
      </c>
      <c r="G9815" t="s">
        <v>7</v>
      </c>
      <c r="H9815" t="s">
        <v>8</v>
      </c>
      <c r="I9815">
        <f t="shared" si="157"/>
        <v>0</v>
      </c>
    </row>
    <row r="9816" spans="1:9">
      <c r="A9816">
        <f>IF(MOD(ROW()-24,COUNTA(tblProducts[Description]))=0,A9815+1,A9815)</f>
        <v>86</v>
      </c>
      <c r="B9816">
        <f>MOD(ROW()-24,COUNTA(tblProducts[Description]))+1</f>
        <v>103</v>
      </c>
      <c r="C9816" t="str">
        <f>_xlfn.XLOOKUP(A9816,tblProducts[Column1],tblProducts[Description])</f>
        <v>WITCONOL PD-375 BULK</v>
      </c>
      <c r="D9816" t="str">
        <f>_xlfn.XLOOKUP(B9816,tblProducts[Column1],tblProducts[Description])</f>
        <v>ETHODUOMEEN T/15 BULK</v>
      </c>
      <c r="E9816" t="s">
        <v>7</v>
      </c>
      <c r="G9816" t="s">
        <v>7</v>
      </c>
      <c r="H9816" t="s">
        <v>8</v>
      </c>
      <c r="I9816">
        <f t="shared" ref="I9816:I9879" si="158">IF(E9816="NO",0,IF(F9816="HEEL WASH",1.5,2))+IF(G9816="NO",0,2)</f>
        <v>0</v>
      </c>
    </row>
    <row r="9817" spans="1:9">
      <c r="A9817">
        <f>IF(MOD(ROW()-24,COUNTA(tblProducts[Description]))=0,A9816+1,A9816)</f>
        <v>86</v>
      </c>
      <c r="B9817">
        <f>MOD(ROW()-24,COUNTA(tblProducts[Description]))+1</f>
        <v>104</v>
      </c>
      <c r="C9817" t="str">
        <f>_xlfn.XLOOKUP(A9817,tblProducts[Column1],tblProducts[Description])</f>
        <v>WITCONOL PD-375 BULK</v>
      </c>
      <c r="D9817" t="str">
        <f>_xlfn.XLOOKUP(B9817,tblProducts[Column1],tblProducts[Description])</f>
        <v>C-6442 BULK</v>
      </c>
      <c r="E9817" t="s">
        <v>9</v>
      </c>
      <c r="F9817" t="s">
        <v>12</v>
      </c>
      <c r="G9817" t="s">
        <v>7</v>
      </c>
      <c r="H9817" t="s">
        <v>8</v>
      </c>
      <c r="I9817">
        <f t="shared" si="158"/>
        <v>2</v>
      </c>
    </row>
    <row r="9818" spans="1:9">
      <c r="A9818">
        <f>IF(MOD(ROW()-24,COUNTA(tblProducts[Description]))=0,A9817+1,A9817)</f>
        <v>86</v>
      </c>
      <c r="B9818">
        <f>MOD(ROW()-24,COUNTA(tblProducts[Description]))+1</f>
        <v>105</v>
      </c>
      <c r="C9818" t="str">
        <f>_xlfn.XLOOKUP(A9818,tblProducts[Column1],tblProducts[Description])</f>
        <v>WITCONOL PD-375 BULK</v>
      </c>
      <c r="D9818" t="str">
        <f>_xlfn.XLOOKUP(B9818,tblProducts[Column1],tblProducts[Description])</f>
        <v>ETHODUOMEEN T/25  BULK</v>
      </c>
      <c r="E9818" t="s">
        <v>9</v>
      </c>
      <c r="F9818" t="s">
        <v>12</v>
      </c>
      <c r="G9818" t="s">
        <v>7</v>
      </c>
      <c r="H9818" t="s">
        <v>8</v>
      </c>
      <c r="I9818">
        <f t="shared" si="158"/>
        <v>2</v>
      </c>
    </row>
    <row r="9819" spans="1:9">
      <c r="A9819">
        <f>IF(MOD(ROW()-24,COUNTA(tblProducts[Description]))=0,A9818+1,A9818)</f>
        <v>86</v>
      </c>
      <c r="B9819">
        <f>MOD(ROW()-24,COUNTA(tblProducts[Description]))+1</f>
        <v>106</v>
      </c>
      <c r="C9819" t="str">
        <f>_xlfn.XLOOKUP(A9819,tblProducts[Column1],tblProducts[Description])</f>
        <v>WITCONOL PD-375 BULK</v>
      </c>
      <c r="D9819" t="str">
        <f>_xlfn.XLOOKUP(B9819,tblProducts[Column1],tblProducts[Description])</f>
        <v>WITCONOL PD-2000 BULK</v>
      </c>
      <c r="E9819" t="s">
        <v>9</v>
      </c>
      <c r="F9819" t="s">
        <v>12</v>
      </c>
      <c r="G9819" t="s">
        <v>7</v>
      </c>
      <c r="H9819" t="s">
        <v>8</v>
      </c>
      <c r="I9819">
        <f t="shared" si="158"/>
        <v>2</v>
      </c>
    </row>
    <row r="9820" spans="1:9">
      <c r="A9820">
        <f>IF(MOD(ROW()-24,COUNTA(tblProducts[Description]))=0,A9819+1,A9819)</f>
        <v>86</v>
      </c>
      <c r="B9820">
        <f>MOD(ROW()-24,COUNTA(tblProducts[Description]))+1</f>
        <v>107</v>
      </c>
      <c r="C9820" t="str">
        <f>_xlfn.XLOOKUP(A9820,tblProducts[Column1],tblProducts[Description])</f>
        <v>WITCONOL PD-375 BULK</v>
      </c>
      <c r="D9820" t="str">
        <f>_xlfn.XLOOKUP(B9820,tblProducts[Column1],tblProducts[Description])</f>
        <v>BEROL 347 BULK</v>
      </c>
      <c r="E9820" t="s">
        <v>9</v>
      </c>
      <c r="F9820" t="s">
        <v>12</v>
      </c>
      <c r="G9820" t="s">
        <v>7</v>
      </c>
      <c r="H9820" t="s">
        <v>8</v>
      </c>
      <c r="I9820">
        <f t="shared" si="158"/>
        <v>2</v>
      </c>
    </row>
    <row r="9821" spans="1:9">
      <c r="A9821">
        <f>IF(MOD(ROW()-24,COUNTA(tblProducts[Description]))=0,A9820+1,A9820)</f>
        <v>86</v>
      </c>
      <c r="B9821">
        <f>MOD(ROW()-24,COUNTA(tblProducts[Description]))+1</f>
        <v>108</v>
      </c>
      <c r="C9821" t="str">
        <f>_xlfn.XLOOKUP(A9821,tblProducts[Column1],tblProducts[Description])</f>
        <v>WITCONOL PD-375 BULK</v>
      </c>
      <c r="D9821" t="str">
        <f>_xlfn.XLOOKUP(B9821,tblProducts[Column1],tblProducts[Description])</f>
        <v>ETHYLAN PT-3000 BULK</v>
      </c>
      <c r="E9821" t="s">
        <v>9</v>
      </c>
      <c r="F9821" t="s">
        <v>12</v>
      </c>
      <c r="G9821" t="s">
        <v>7</v>
      </c>
      <c r="H9821" t="s">
        <v>8</v>
      </c>
      <c r="I9821">
        <f t="shared" si="158"/>
        <v>2</v>
      </c>
    </row>
    <row r="9822" spans="1:9">
      <c r="A9822">
        <f>IF(MOD(ROW()-24,COUNTA(tblProducts[Description]))=0,A9821+1,A9821)</f>
        <v>86</v>
      </c>
      <c r="B9822">
        <f>MOD(ROW()-24,COUNTA(tblProducts[Description]))+1</f>
        <v>109</v>
      </c>
      <c r="C9822" t="str">
        <f>_xlfn.XLOOKUP(A9822,tblProducts[Column1],tblProducts[Description])</f>
        <v>WITCONOL PD-375 BULK</v>
      </c>
      <c r="D9822" t="str">
        <f>_xlfn.XLOOKUP(B9822,tblProducts[Column1],tblProducts[Description])</f>
        <v>ETHYLAN HB4/BULK</v>
      </c>
      <c r="E9822" t="s">
        <v>9</v>
      </c>
      <c r="F9822" t="s">
        <v>12</v>
      </c>
      <c r="G9822" t="s">
        <v>7</v>
      </c>
      <c r="H9822" t="s">
        <v>8</v>
      </c>
      <c r="I9822">
        <f t="shared" si="158"/>
        <v>2</v>
      </c>
    </row>
    <row r="9823" spans="1:9">
      <c r="A9823">
        <f>IF(MOD(ROW()-24,COUNTA(tblProducts[Description]))=0,A9822+1,A9822)</f>
        <v>86</v>
      </c>
      <c r="B9823">
        <f>MOD(ROW()-24,COUNTA(tblProducts[Description]))+1</f>
        <v>110</v>
      </c>
      <c r="C9823" t="str">
        <f>_xlfn.XLOOKUP(A9823,tblProducts[Column1],tblProducts[Description])</f>
        <v>WITCONOL PD-375 BULK</v>
      </c>
      <c r="D9823" t="str">
        <f>_xlfn.XLOOKUP(B9823,tblProducts[Column1],tblProducts[Description])</f>
        <v>ADSEE AB 600 BULK</v>
      </c>
      <c r="E9823" t="s">
        <v>9</v>
      </c>
      <c r="F9823" t="s">
        <v>12</v>
      </c>
      <c r="G9823" t="s">
        <v>7</v>
      </c>
      <c r="H9823" t="s">
        <v>8</v>
      </c>
      <c r="I9823">
        <f t="shared" si="158"/>
        <v>2</v>
      </c>
    </row>
    <row r="9824" spans="1:9">
      <c r="A9824">
        <f>IF(MOD(ROW()-24,COUNTA(tblProducts[Description]))=0,A9823+1,A9823)</f>
        <v>86</v>
      </c>
      <c r="B9824">
        <f>MOD(ROW()-24,COUNTA(tblProducts[Description]))+1</f>
        <v>111</v>
      </c>
      <c r="C9824" t="str">
        <f>_xlfn.XLOOKUP(A9824,tblProducts[Column1],tblProducts[Description])</f>
        <v>WITCONOL PD-375 BULK</v>
      </c>
      <c r="D9824" t="str">
        <f>_xlfn.XLOOKUP(B9824,tblProducts[Column1],tblProducts[Description])</f>
        <v>WITCONOL PT-320  BULK</v>
      </c>
      <c r="E9824" t="s">
        <v>9</v>
      </c>
      <c r="F9824" t="s">
        <v>12</v>
      </c>
      <c r="G9824" t="s">
        <v>7</v>
      </c>
      <c r="H9824" t="s">
        <v>8</v>
      </c>
      <c r="I9824">
        <f t="shared" si="158"/>
        <v>2</v>
      </c>
    </row>
    <row r="9825" spans="1:9">
      <c r="A9825">
        <f>IF(MOD(ROW()-24,COUNTA(tblProducts[Description]))=0,A9824+1,A9824)</f>
        <v>86</v>
      </c>
      <c r="B9825">
        <f>MOD(ROW()-24,COUNTA(tblProducts[Description]))+1</f>
        <v>112</v>
      </c>
      <c r="C9825" t="str">
        <f>_xlfn.XLOOKUP(A9825,tblProducts[Column1],tblProducts[Description])</f>
        <v>WITCONOL PD-375 BULK</v>
      </c>
      <c r="D9825" t="str">
        <f>_xlfn.XLOOKUP(B9825,tblProducts[Column1],tblProducts[Description])</f>
        <v>ETHYLAN DA-3 BULK</v>
      </c>
      <c r="E9825" t="s">
        <v>9</v>
      </c>
      <c r="F9825" t="s">
        <v>12</v>
      </c>
      <c r="G9825" t="s">
        <v>7</v>
      </c>
      <c r="H9825" t="s">
        <v>8</v>
      </c>
      <c r="I9825">
        <f t="shared" si="158"/>
        <v>2</v>
      </c>
    </row>
    <row r="9826" spans="1:9">
      <c r="A9826">
        <f>IF(MOD(ROW()-24,COUNTA(tblProducts[Description]))=0,A9825+1,A9825)</f>
        <v>86</v>
      </c>
      <c r="B9826">
        <f>MOD(ROW()-24,COUNTA(tblProducts[Description]))+1</f>
        <v>113</v>
      </c>
      <c r="C9826" t="str">
        <f>_xlfn.XLOOKUP(A9826,tblProducts[Column1],tblProducts[Description])</f>
        <v>WITCONOL PD-375 BULK</v>
      </c>
      <c r="D9826" t="str">
        <f>_xlfn.XLOOKUP(B9826,tblProducts[Column1],tblProducts[Description])</f>
        <v>ETHOMEEN O/12 BULK</v>
      </c>
      <c r="E9826" t="s">
        <v>9</v>
      </c>
      <c r="F9826" t="s">
        <v>12</v>
      </c>
      <c r="G9826" t="s">
        <v>7</v>
      </c>
      <c r="H9826" t="s">
        <v>13</v>
      </c>
      <c r="I9826">
        <f t="shared" si="158"/>
        <v>2</v>
      </c>
    </row>
    <row r="9827" spans="1:9">
      <c r="A9827">
        <f>IF(MOD(ROW()-24,COUNTA(tblProducts[Description]))=0,A9826+1,A9826)</f>
        <v>86</v>
      </c>
      <c r="B9827">
        <f>MOD(ROW()-24,COUNTA(tblProducts[Description]))+1</f>
        <v>114</v>
      </c>
      <c r="C9827" t="str">
        <f>_xlfn.XLOOKUP(A9827,tblProducts[Column1],tblProducts[Description])</f>
        <v>WITCONOL PD-375 BULK</v>
      </c>
      <c r="D9827" t="str">
        <f>_xlfn.XLOOKUP(B9827,tblProducts[Column1],tblProducts[Description])</f>
        <v>WITCONOL PT-1000 BULK</v>
      </c>
      <c r="E9827" t="s">
        <v>9</v>
      </c>
      <c r="F9827" t="s">
        <v>12</v>
      </c>
      <c r="G9827" t="s">
        <v>7</v>
      </c>
      <c r="H9827" t="s">
        <v>8</v>
      </c>
      <c r="I9827">
        <f t="shared" si="158"/>
        <v>2</v>
      </c>
    </row>
    <row r="9828" spans="1:9">
      <c r="A9828">
        <f>IF(MOD(ROW()-24,COUNTA(tblProducts[Description]))=0,A9827+1,A9827)</f>
        <v>87</v>
      </c>
      <c r="B9828">
        <f>MOD(ROW()-24,COUNTA(tblProducts[Description]))+1</f>
        <v>1</v>
      </c>
      <c r="C9828" t="str">
        <f>_xlfn.XLOOKUP(A9828,tblProducts[Column1],tblProducts[Description])</f>
        <v>WITCONOL PD-4085 BULK</v>
      </c>
      <c r="D9828" t="str">
        <f>_xlfn.XLOOKUP(B9828,tblProducts[Column1],tblProducts[Description])</f>
        <v>ADSEE 4130 BULK</v>
      </c>
      <c r="E9828" t="s">
        <v>9</v>
      </c>
      <c r="F9828" t="s">
        <v>12</v>
      </c>
      <c r="G9828" t="s">
        <v>7</v>
      </c>
      <c r="H9828" t="s">
        <v>8</v>
      </c>
      <c r="I9828">
        <f t="shared" si="158"/>
        <v>2</v>
      </c>
    </row>
    <row r="9829" spans="1:9">
      <c r="A9829">
        <f>IF(MOD(ROW()-24,COUNTA(tblProducts[Description]))=0,A9828+1,A9828)</f>
        <v>87</v>
      </c>
      <c r="B9829">
        <f>MOD(ROW()-24,COUNTA(tblProducts[Description]))+1</f>
        <v>2</v>
      </c>
      <c r="C9829" t="str">
        <f>_xlfn.XLOOKUP(A9829,tblProducts[Column1],tblProducts[Description])</f>
        <v>WITCONOL PD-4085 BULK</v>
      </c>
      <c r="D9829" t="str">
        <f>_xlfn.XLOOKUP(B9829,tblProducts[Column1],tblProducts[Description])</f>
        <v>ARMOSTAT 300 BULK</v>
      </c>
      <c r="E9829" t="s">
        <v>9</v>
      </c>
      <c r="F9829" t="s">
        <v>12</v>
      </c>
      <c r="G9829" t="s">
        <v>7</v>
      </c>
      <c r="H9829" t="s">
        <v>8</v>
      </c>
      <c r="I9829">
        <f t="shared" si="158"/>
        <v>2</v>
      </c>
    </row>
    <row r="9830" spans="1:9">
      <c r="A9830">
        <f>IF(MOD(ROW()-24,COUNTA(tblProducts[Description]))=0,A9829+1,A9829)</f>
        <v>87</v>
      </c>
      <c r="B9830">
        <f>MOD(ROW()-24,COUNTA(tblProducts[Description]))+1</f>
        <v>3</v>
      </c>
      <c r="C9830" t="str">
        <f>_xlfn.XLOOKUP(A9830,tblProducts[Column1],tblProducts[Description])</f>
        <v>WITCONOL PD-4085 BULK</v>
      </c>
      <c r="D9830" t="str">
        <f>_xlfn.XLOOKUP(B9830,tblProducts[Column1],tblProducts[Description])</f>
        <v>ARMOSTAT 400 BULK</v>
      </c>
      <c r="E9830" t="s">
        <v>9</v>
      </c>
      <c r="F9830" t="s">
        <v>12</v>
      </c>
      <c r="G9830" t="s">
        <v>7</v>
      </c>
      <c r="H9830" t="s">
        <v>8</v>
      </c>
      <c r="I9830">
        <f t="shared" si="158"/>
        <v>2</v>
      </c>
    </row>
    <row r="9831" spans="1:9">
      <c r="A9831">
        <f>IF(MOD(ROW()-24,COUNTA(tblProducts[Description]))=0,A9830+1,A9830)</f>
        <v>87</v>
      </c>
      <c r="B9831">
        <f>MOD(ROW()-24,COUNTA(tblProducts[Description]))+1</f>
        <v>4</v>
      </c>
      <c r="C9831" t="str">
        <f>_xlfn.XLOOKUP(A9831,tblProducts[Column1],tblProducts[Description])</f>
        <v>WITCONOL PD-4085 BULK</v>
      </c>
      <c r="D9831" t="str">
        <f>_xlfn.XLOOKUP(B9831,tblProducts[Column1],tblProducts[Description])</f>
        <v>ARMOSTAT 410 LM BULK</v>
      </c>
      <c r="E9831" t="s">
        <v>9</v>
      </c>
      <c r="F9831" t="s">
        <v>12</v>
      </c>
      <c r="G9831" t="s">
        <v>7</v>
      </c>
      <c r="H9831" t="s">
        <v>8</v>
      </c>
      <c r="I9831">
        <f t="shared" si="158"/>
        <v>2</v>
      </c>
    </row>
    <row r="9832" spans="1:9">
      <c r="A9832">
        <f>IF(MOD(ROW()-24,COUNTA(tblProducts[Description]))=0,A9831+1,A9831)</f>
        <v>87</v>
      </c>
      <c r="B9832">
        <f>MOD(ROW()-24,COUNTA(tblProducts[Description]))+1</f>
        <v>5</v>
      </c>
      <c r="C9832" t="str">
        <f>_xlfn.XLOOKUP(A9832,tblProducts[Column1],tblProducts[Description])</f>
        <v>WITCONOL PD-4085 BULK</v>
      </c>
      <c r="D9832" t="str">
        <f>_xlfn.XLOOKUP(B9832,tblProducts[Column1],tblProducts[Description])</f>
        <v>ARMUL HE 5070 BULK</v>
      </c>
      <c r="E9832" t="s">
        <v>9</v>
      </c>
      <c r="F9832" t="s">
        <v>12</v>
      </c>
      <c r="G9832" t="s">
        <v>7</v>
      </c>
      <c r="H9832" t="s">
        <v>8</v>
      </c>
      <c r="I9832">
        <f t="shared" si="158"/>
        <v>2</v>
      </c>
    </row>
    <row r="9833" spans="1:9">
      <c r="A9833">
        <f>IF(MOD(ROW()-24,COUNTA(tblProducts[Description]))=0,A9832+1,A9832)</f>
        <v>87</v>
      </c>
      <c r="B9833">
        <f>MOD(ROW()-24,COUNTA(tblProducts[Description]))+1</f>
        <v>6</v>
      </c>
      <c r="C9833" t="str">
        <f>_xlfn.XLOOKUP(A9833,tblProducts[Column1],tblProducts[Description])</f>
        <v>WITCONOL PD-4085 BULK</v>
      </c>
      <c r="D9833" t="str">
        <f>_xlfn.XLOOKUP(B9833,tblProducts[Column1],tblProducts[Description])</f>
        <v>BEROL 260 BULK</v>
      </c>
      <c r="E9833" t="s">
        <v>9</v>
      </c>
      <c r="F9833" t="s">
        <v>12</v>
      </c>
      <c r="G9833" t="s">
        <v>7</v>
      </c>
      <c r="H9833" t="s">
        <v>8</v>
      </c>
      <c r="I9833">
        <f t="shared" si="158"/>
        <v>2</v>
      </c>
    </row>
    <row r="9834" spans="1:9">
      <c r="A9834">
        <f>IF(MOD(ROW()-24,COUNTA(tblProducts[Description]))=0,A9833+1,A9833)</f>
        <v>87</v>
      </c>
      <c r="B9834">
        <f>MOD(ROW()-24,COUNTA(tblProducts[Description]))+1</f>
        <v>7</v>
      </c>
      <c r="C9834" t="str">
        <f>_xlfn.XLOOKUP(A9834,tblProducts[Column1],tblProducts[Description])</f>
        <v>WITCONOL PD-4085 BULK</v>
      </c>
      <c r="D9834" t="str">
        <f>_xlfn.XLOOKUP(B9834,tblProducts[Column1],tblProducts[Description])</f>
        <v>BEROL 266 BULK</v>
      </c>
      <c r="E9834" t="s">
        <v>9</v>
      </c>
      <c r="F9834" t="s">
        <v>12</v>
      </c>
      <c r="G9834" t="s">
        <v>7</v>
      </c>
      <c r="H9834" t="s">
        <v>8</v>
      </c>
      <c r="I9834">
        <f t="shared" si="158"/>
        <v>2</v>
      </c>
    </row>
    <row r="9835" spans="1:9">
      <c r="A9835">
        <f>IF(MOD(ROW()-24,COUNTA(tblProducts[Description]))=0,A9834+1,A9834)</f>
        <v>87</v>
      </c>
      <c r="B9835">
        <f>MOD(ROW()-24,COUNTA(tblProducts[Description]))+1</f>
        <v>8</v>
      </c>
      <c r="C9835" t="str">
        <f>_xlfn.XLOOKUP(A9835,tblProducts[Column1],tblProducts[Description])</f>
        <v>WITCONOL PD-4085 BULK</v>
      </c>
      <c r="D9835" t="str">
        <f>_xlfn.XLOOKUP(B9835,tblProducts[Column1],tblProducts[Description])</f>
        <v>BEROL 266V BULK</v>
      </c>
      <c r="E9835" t="s">
        <v>9</v>
      </c>
      <c r="F9835" t="s">
        <v>12</v>
      </c>
      <c r="G9835" t="s">
        <v>9</v>
      </c>
      <c r="H9835" t="s">
        <v>11</v>
      </c>
      <c r="I9835">
        <f t="shared" si="158"/>
        <v>4</v>
      </c>
    </row>
    <row r="9836" spans="1:9">
      <c r="A9836">
        <f>IF(MOD(ROW()-24,COUNTA(tblProducts[Description]))=0,A9835+1,A9835)</f>
        <v>87</v>
      </c>
      <c r="B9836">
        <f>MOD(ROW()-24,COUNTA(tblProducts[Description]))+1</f>
        <v>9</v>
      </c>
      <c r="C9836" t="str">
        <f>_xlfn.XLOOKUP(A9836,tblProducts[Column1],tblProducts[Description])</f>
        <v>WITCONOL PD-4085 BULK</v>
      </c>
      <c r="D9836" t="str">
        <f>_xlfn.XLOOKUP(B9836,tblProducts[Column1],tblProducts[Description])</f>
        <v>BEROL 467 BULK</v>
      </c>
      <c r="E9836" t="s">
        <v>9</v>
      </c>
      <c r="F9836" t="s">
        <v>12</v>
      </c>
      <c r="G9836" t="s">
        <v>9</v>
      </c>
      <c r="H9836" t="s">
        <v>11</v>
      </c>
      <c r="I9836">
        <f t="shared" si="158"/>
        <v>4</v>
      </c>
    </row>
    <row r="9837" spans="1:9">
      <c r="A9837">
        <f>IF(MOD(ROW()-24,COUNTA(tblProducts[Description]))=0,A9836+1,A9836)</f>
        <v>87</v>
      </c>
      <c r="B9837">
        <f>MOD(ROW()-24,COUNTA(tblProducts[Description]))+1</f>
        <v>10</v>
      </c>
      <c r="C9837" t="str">
        <f>_xlfn.XLOOKUP(A9837,tblProducts[Column1],tblProducts[Description])</f>
        <v>WITCONOL PD-4085 BULK</v>
      </c>
      <c r="D9837" t="str">
        <f>_xlfn.XLOOKUP(B9837,tblProducts[Column1],tblProducts[Description])</f>
        <v>BEROL OX 91-6 BULK</v>
      </c>
      <c r="E9837" t="s">
        <v>9</v>
      </c>
      <c r="F9837" t="s">
        <v>12</v>
      </c>
      <c r="G9837" t="s">
        <v>9</v>
      </c>
      <c r="H9837" t="s">
        <v>11</v>
      </c>
      <c r="I9837">
        <f t="shared" si="158"/>
        <v>4</v>
      </c>
    </row>
    <row r="9838" spans="1:9">
      <c r="A9838">
        <f>IF(MOD(ROW()-24,COUNTA(tblProducts[Description]))=0,A9837+1,A9837)</f>
        <v>87</v>
      </c>
      <c r="B9838">
        <f>MOD(ROW()-24,COUNTA(tblProducts[Description]))+1</f>
        <v>11</v>
      </c>
      <c r="C9838" t="str">
        <f>_xlfn.XLOOKUP(A9838,tblProducts[Column1],tblProducts[Description])</f>
        <v>WITCONOL PD-4085 BULK</v>
      </c>
      <c r="D9838" t="str">
        <f>_xlfn.XLOOKUP(B9838,tblProducts[Column1],tblProducts[Description])</f>
        <v>C-5635 BULK</v>
      </c>
      <c r="E9838" t="s">
        <v>9</v>
      </c>
      <c r="F9838" t="s">
        <v>12</v>
      </c>
      <c r="G9838" t="s">
        <v>7</v>
      </c>
      <c r="H9838" t="s">
        <v>8</v>
      </c>
      <c r="I9838">
        <f t="shared" si="158"/>
        <v>2</v>
      </c>
    </row>
    <row r="9839" spans="1:9">
      <c r="A9839">
        <f>IF(MOD(ROW()-24,COUNTA(tblProducts[Description]))=0,A9838+1,A9838)</f>
        <v>87</v>
      </c>
      <c r="B9839">
        <f>MOD(ROW()-24,COUNTA(tblProducts[Description]))+1</f>
        <v>12</v>
      </c>
      <c r="C9839" t="str">
        <f>_xlfn.XLOOKUP(A9839,tblProducts[Column1],tblProducts[Description])</f>
        <v>WITCONOL PD-4085 BULK</v>
      </c>
      <c r="D9839" t="str">
        <f>_xlfn.XLOOKUP(B9839,tblProducts[Column1],tblProducts[Description])</f>
        <v>C-6290 BULK</v>
      </c>
      <c r="E9839" t="s">
        <v>9</v>
      </c>
      <c r="F9839" t="s">
        <v>12</v>
      </c>
      <c r="G9839" t="s">
        <v>7</v>
      </c>
      <c r="H9839" t="s">
        <v>13</v>
      </c>
      <c r="I9839">
        <f t="shared" si="158"/>
        <v>2</v>
      </c>
    </row>
    <row r="9840" spans="1:9">
      <c r="A9840">
        <f>IF(MOD(ROW()-24,COUNTA(tblProducts[Description]))=0,A9839+1,A9839)</f>
        <v>87</v>
      </c>
      <c r="B9840">
        <f>MOD(ROW()-24,COUNTA(tblProducts[Description]))+1</f>
        <v>13</v>
      </c>
      <c r="C9840" t="str">
        <f>_xlfn.XLOOKUP(A9840,tblProducts[Column1],tblProducts[Description])</f>
        <v>WITCONOL PD-4085 BULK</v>
      </c>
      <c r="D9840" t="str">
        <f>_xlfn.XLOOKUP(B9840,tblProducts[Column1],tblProducts[Description])</f>
        <v>C-6385 BULK</v>
      </c>
      <c r="E9840" t="s">
        <v>9</v>
      </c>
      <c r="F9840" t="s">
        <v>12</v>
      </c>
      <c r="G9840" t="s">
        <v>7</v>
      </c>
      <c r="H9840" t="s">
        <v>13</v>
      </c>
      <c r="I9840">
        <f t="shared" si="158"/>
        <v>2</v>
      </c>
    </row>
    <row r="9841" spans="1:9">
      <c r="A9841">
        <f>IF(MOD(ROW()-24,COUNTA(tblProducts[Description]))=0,A9840+1,A9840)</f>
        <v>87</v>
      </c>
      <c r="B9841">
        <f>MOD(ROW()-24,COUNTA(tblProducts[Description]))+1</f>
        <v>14</v>
      </c>
      <c r="C9841" t="str">
        <f>_xlfn.XLOOKUP(A9841,tblProducts[Column1],tblProducts[Description])</f>
        <v>WITCONOL PD-4085 BULK</v>
      </c>
      <c r="D9841" t="str">
        <f>_xlfn.XLOOKUP(B9841,tblProducts[Column1],tblProducts[Description])</f>
        <v>C-6427 BULK</v>
      </c>
      <c r="E9841" t="s">
        <v>9</v>
      </c>
      <c r="F9841" t="s">
        <v>12</v>
      </c>
      <c r="G9841" t="s">
        <v>7</v>
      </c>
      <c r="H9841" t="s">
        <v>13</v>
      </c>
      <c r="I9841">
        <f t="shared" si="158"/>
        <v>2</v>
      </c>
    </row>
    <row r="9842" spans="1:9">
      <c r="A9842">
        <f>IF(MOD(ROW()-24,COUNTA(tblProducts[Description]))=0,A9841+1,A9841)</f>
        <v>87</v>
      </c>
      <c r="B9842">
        <f>MOD(ROW()-24,COUNTA(tblProducts[Description]))+1</f>
        <v>15</v>
      </c>
      <c r="C9842" t="str">
        <f>_xlfn.XLOOKUP(A9842,tblProducts[Column1],tblProducts[Description])</f>
        <v>WITCONOL PD-4085 BULK</v>
      </c>
      <c r="D9842" t="str">
        <f>_xlfn.XLOOKUP(B9842,tblProducts[Column1],tblProducts[Description])</f>
        <v>EMULPON CO-200 BULK</v>
      </c>
      <c r="E9842" t="s">
        <v>9</v>
      </c>
      <c r="F9842" t="s">
        <v>12</v>
      </c>
      <c r="G9842" t="s">
        <v>7</v>
      </c>
      <c r="H9842" t="s">
        <v>8</v>
      </c>
      <c r="I9842">
        <f t="shared" si="158"/>
        <v>2</v>
      </c>
    </row>
    <row r="9843" spans="1:9">
      <c r="A9843">
        <f>IF(MOD(ROW()-24,COUNTA(tblProducts[Description]))=0,A9842+1,A9842)</f>
        <v>87</v>
      </c>
      <c r="B9843">
        <f>MOD(ROW()-24,COUNTA(tblProducts[Description]))+1</f>
        <v>16</v>
      </c>
      <c r="C9843" t="str">
        <f>_xlfn.XLOOKUP(A9843,tblProducts[Column1],tblProducts[Description])</f>
        <v>WITCONOL PD-4085 BULK</v>
      </c>
      <c r="D9843" t="str">
        <f>_xlfn.XLOOKUP(B9843,tblProducts[Column1],tblProducts[Description])</f>
        <v>EMULPON CO-360 BULK</v>
      </c>
      <c r="E9843" t="s">
        <v>9</v>
      </c>
      <c r="F9843" t="s">
        <v>12</v>
      </c>
      <c r="G9843" t="s">
        <v>7</v>
      </c>
      <c r="H9843" t="s">
        <v>8</v>
      </c>
      <c r="I9843">
        <f t="shared" si="158"/>
        <v>2</v>
      </c>
    </row>
    <row r="9844" spans="1:9">
      <c r="A9844">
        <f>IF(MOD(ROW()-24,COUNTA(tblProducts[Description]))=0,A9843+1,A9843)</f>
        <v>87</v>
      </c>
      <c r="B9844">
        <f>MOD(ROW()-24,COUNTA(tblProducts[Description]))+1</f>
        <v>17</v>
      </c>
      <c r="C9844" t="str">
        <f>_xlfn.XLOOKUP(A9844,tblProducts[Column1],tblProducts[Description])</f>
        <v>WITCONOL PD-4085 BULK</v>
      </c>
      <c r="D9844" t="str">
        <f>_xlfn.XLOOKUP(B9844,tblProducts[Column1],tblProducts[Description])</f>
        <v>EMULPON CO-550 BULK</v>
      </c>
      <c r="E9844" t="s">
        <v>9</v>
      </c>
      <c r="F9844" t="s">
        <v>12</v>
      </c>
      <c r="G9844" t="s">
        <v>7</v>
      </c>
      <c r="H9844" t="s">
        <v>8</v>
      </c>
      <c r="I9844">
        <f t="shared" si="158"/>
        <v>2</v>
      </c>
    </row>
    <row r="9845" spans="1:9">
      <c r="A9845">
        <f>IF(MOD(ROW()-24,COUNTA(tblProducts[Description]))=0,A9844+1,A9844)</f>
        <v>87</v>
      </c>
      <c r="B9845">
        <f>MOD(ROW()-24,COUNTA(tblProducts[Description]))+1</f>
        <v>18</v>
      </c>
      <c r="C9845" t="str">
        <f>_xlfn.XLOOKUP(A9845,tblProducts[Column1],tblProducts[Description])</f>
        <v>WITCONOL PD-4085 BULK</v>
      </c>
      <c r="D9845" t="str">
        <f>_xlfn.XLOOKUP(B9845,tblProducts[Column1],tblProducts[Description])</f>
        <v>ETHODUOMEEN HT/13 BULK</v>
      </c>
      <c r="E9845" t="s">
        <v>9</v>
      </c>
      <c r="F9845" t="s">
        <v>12</v>
      </c>
      <c r="G9845" t="s">
        <v>7</v>
      </c>
      <c r="H9845" t="s">
        <v>8</v>
      </c>
      <c r="I9845">
        <f t="shared" si="158"/>
        <v>2</v>
      </c>
    </row>
    <row r="9846" spans="1:9">
      <c r="A9846">
        <f>IF(MOD(ROW()-24,COUNTA(tblProducts[Description]))=0,A9845+1,A9845)</f>
        <v>87</v>
      </c>
      <c r="B9846">
        <f>MOD(ROW()-24,COUNTA(tblProducts[Description]))+1</f>
        <v>19</v>
      </c>
      <c r="C9846" t="str">
        <f>_xlfn.XLOOKUP(A9846,tblProducts[Column1],tblProducts[Description])</f>
        <v>WITCONOL PD-4085 BULK</v>
      </c>
      <c r="D9846" t="str">
        <f>_xlfn.XLOOKUP(B9846,tblProducts[Column1],tblProducts[Description])</f>
        <v>ETHODUOMEEN T/13 BULK</v>
      </c>
      <c r="E9846" t="s">
        <v>9</v>
      </c>
      <c r="F9846" t="s">
        <v>12</v>
      </c>
      <c r="G9846" t="s">
        <v>7</v>
      </c>
      <c r="H9846" t="s">
        <v>8</v>
      </c>
      <c r="I9846">
        <f t="shared" si="158"/>
        <v>2</v>
      </c>
    </row>
    <row r="9847" spans="1:9">
      <c r="A9847">
        <f>IF(MOD(ROW()-24,COUNTA(tblProducts[Description]))=0,A9846+1,A9846)</f>
        <v>87</v>
      </c>
      <c r="B9847">
        <f>MOD(ROW()-24,COUNTA(tblProducts[Description]))+1</f>
        <v>20</v>
      </c>
      <c r="C9847" t="str">
        <f>_xlfn.XLOOKUP(A9847,tblProducts[Column1],tblProducts[Description])</f>
        <v>WITCONOL PD-4085 BULK</v>
      </c>
      <c r="D9847" t="str">
        <f>_xlfn.XLOOKUP(B9847,tblProducts[Column1],tblProducts[Description])</f>
        <v>ETHODUOMEEN T/13N BULK</v>
      </c>
      <c r="E9847" t="s">
        <v>9</v>
      </c>
      <c r="F9847" t="s">
        <v>12</v>
      </c>
      <c r="G9847" t="s">
        <v>7</v>
      </c>
      <c r="H9847" t="s">
        <v>8</v>
      </c>
      <c r="I9847">
        <f t="shared" si="158"/>
        <v>2</v>
      </c>
    </row>
    <row r="9848" spans="1:9">
      <c r="A9848">
        <f>IF(MOD(ROW()-24,COUNTA(tblProducts[Description]))=0,A9847+1,A9847)</f>
        <v>87</v>
      </c>
      <c r="B9848">
        <f>MOD(ROW()-24,COUNTA(tblProducts[Description]))+1</f>
        <v>21</v>
      </c>
      <c r="C9848" t="str">
        <f>_xlfn.XLOOKUP(A9848,tblProducts[Column1],tblProducts[Description])</f>
        <v>WITCONOL PD-4085 BULK</v>
      </c>
      <c r="D9848" t="str">
        <f>_xlfn.XLOOKUP(B9848,tblProducts[Column1],tblProducts[Description])</f>
        <v>ETHODUOMEEN T/20 BULK</v>
      </c>
      <c r="E9848" t="s">
        <v>9</v>
      </c>
      <c r="F9848" t="s">
        <v>12</v>
      </c>
      <c r="G9848" t="s">
        <v>7</v>
      </c>
      <c r="H9848" t="s">
        <v>8</v>
      </c>
      <c r="I9848">
        <f t="shared" si="158"/>
        <v>2</v>
      </c>
    </row>
    <row r="9849" spans="1:9">
      <c r="A9849">
        <f>IF(MOD(ROW()-24,COUNTA(tblProducts[Description]))=0,A9848+1,A9848)</f>
        <v>87</v>
      </c>
      <c r="B9849">
        <f>MOD(ROW()-24,COUNTA(tblProducts[Description]))+1</f>
        <v>22</v>
      </c>
      <c r="C9849" t="str">
        <f>_xlfn.XLOOKUP(A9849,tblProducts[Column1],tblProducts[Description])</f>
        <v>WITCONOL PD-4085 BULK</v>
      </c>
      <c r="D9849" t="str">
        <f>_xlfn.XLOOKUP(B9849,tblProducts[Column1],tblProducts[Description])</f>
        <v>ETHODUOMEEN T/25 BULK</v>
      </c>
      <c r="E9849" t="s">
        <v>9</v>
      </c>
      <c r="F9849" t="s">
        <v>12</v>
      </c>
      <c r="G9849" t="s">
        <v>7</v>
      </c>
      <c r="H9849" t="s">
        <v>8</v>
      </c>
      <c r="I9849">
        <f t="shared" si="158"/>
        <v>2</v>
      </c>
    </row>
    <row r="9850" spans="1:9">
      <c r="A9850">
        <f>IF(MOD(ROW()-24,COUNTA(tblProducts[Description]))=0,A9849+1,A9849)</f>
        <v>87</v>
      </c>
      <c r="B9850">
        <f>MOD(ROW()-24,COUNTA(tblProducts[Description]))+1</f>
        <v>23</v>
      </c>
      <c r="C9850" t="str">
        <f>_xlfn.XLOOKUP(A9850,tblProducts[Column1],tblProducts[Description])</f>
        <v>WITCONOL PD-4085 BULK</v>
      </c>
      <c r="D9850" t="str">
        <f>_xlfn.XLOOKUP(B9850,tblProducts[Column1],tblProducts[Description])</f>
        <v>ETHOFAT 242/25 BULK</v>
      </c>
      <c r="E9850" t="s">
        <v>9</v>
      </c>
      <c r="F9850" t="s">
        <v>12</v>
      </c>
      <c r="G9850" t="s">
        <v>7</v>
      </c>
      <c r="H9850" t="s">
        <v>8</v>
      </c>
      <c r="I9850">
        <f t="shared" si="158"/>
        <v>2</v>
      </c>
    </row>
    <row r="9851" spans="1:9">
      <c r="A9851">
        <f>IF(MOD(ROW()-24,COUNTA(tblProducts[Description]))=0,A9850+1,A9850)</f>
        <v>87</v>
      </c>
      <c r="B9851">
        <f>MOD(ROW()-24,COUNTA(tblProducts[Description]))+1</f>
        <v>24</v>
      </c>
      <c r="C9851" t="str">
        <f>_xlfn.XLOOKUP(A9851,tblProducts[Column1],tblProducts[Description])</f>
        <v>WITCONOL PD-4085 BULK</v>
      </c>
      <c r="D9851" t="str">
        <f>_xlfn.XLOOKUP(B9851,tblProducts[Column1],tblProducts[Description])</f>
        <v>ETHOMEEN C/12S BULK</v>
      </c>
      <c r="E9851" t="s">
        <v>9</v>
      </c>
      <c r="F9851" t="s">
        <v>12</v>
      </c>
      <c r="G9851" t="s">
        <v>7</v>
      </c>
      <c r="H9851" t="s">
        <v>8</v>
      </c>
      <c r="I9851">
        <f t="shared" si="158"/>
        <v>2</v>
      </c>
    </row>
    <row r="9852" spans="1:9">
      <c r="A9852">
        <f>IF(MOD(ROW()-24,COUNTA(tblProducts[Description]))=0,A9851+1,A9851)</f>
        <v>87</v>
      </c>
      <c r="B9852">
        <f>MOD(ROW()-24,COUNTA(tblProducts[Description]))+1</f>
        <v>25</v>
      </c>
      <c r="C9852" t="str">
        <f>_xlfn.XLOOKUP(A9852,tblProducts[Column1],tblProducts[Description])</f>
        <v>WITCONOL PD-4085 BULK</v>
      </c>
      <c r="D9852" t="str">
        <f>_xlfn.XLOOKUP(B9852,tblProducts[Column1],tblProducts[Description])</f>
        <v>ETHOMEEN 18/12 BULK</v>
      </c>
      <c r="E9852" t="s">
        <v>9</v>
      </c>
      <c r="F9852" t="s">
        <v>12</v>
      </c>
      <c r="G9852" t="s">
        <v>7</v>
      </c>
      <c r="H9852" t="s">
        <v>8</v>
      </c>
      <c r="I9852">
        <f t="shared" si="158"/>
        <v>2</v>
      </c>
    </row>
    <row r="9853" spans="1:9">
      <c r="A9853">
        <f>IF(MOD(ROW()-24,COUNTA(tblProducts[Description]))=0,A9852+1,A9852)</f>
        <v>87</v>
      </c>
      <c r="B9853">
        <f>MOD(ROW()-24,COUNTA(tblProducts[Description]))+1</f>
        <v>26</v>
      </c>
      <c r="C9853" t="str">
        <f>_xlfn.XLOOKUP(A9853,tblProducts[Column1],tblProducts[Description])</f>
        <v>WITCONOL PD-4085 BULK</v>
      </c>
      <c r="D9853" t="str">
        <f>_xlfn.XLOOKUP(B9853,tblProducts[Column1],tblProducts[Description])</f>
        <v>ETHOMEEN 18/25 BULK</v>
      </c>
      <c r="E9853" t="s">
        <v>9</v>
      </c>
      <c r="F9853" t="s">
        <v>12</v>
      </c>
      <c r="G9853" t="s">
        <v>7</v>
      </c>
      <c r="H9853" t="s">
        <v>8</v>
      </c>
      <c r="I9853">
        <f t="shared" si="158"/>
        <v>2</v>
      </c>
    </row>
    <row r="9854" spans="1:9">
      <c r="A9854">
        <f>IF(MOD(ROW()-24,COUNTA(tblProducts[Description]))=0,A9853+1,A9853)</f>
        <v>87</v>
      </c>
      <c r="B9854">
        <f>MOD(ROW()-24,COUNTA(tblProducts[Description]))+1</f>
        <v>27</v>
      </c>
      <c r="C9854" t="str">
        <f>_xlfn.XLOOKUP(A9854,tblProducts[Column1],tblProducts[Description])</f>
        <v>WITCONOL PD-4085 BULK</v>
      </c>
      <c r="D9854" t="str">
        <f>_xlfn.XLOOKUP(B9854,tblProducts[Column1],tblProducts[Description])</f>
        <v>ETHOMEEN C/12 BULK</v>
      </c>
      <c r="E9854" t="s">
        <v>9</v>
      </c>
      <c r="F9854" t="s">
        <v>12</v>
      </c>
      <c r="G9854" t="s">
        <v>7</v>
      </c>
      <c r="H9854" t="s">
        <v>8</v>
      </c>
      <c r="I9854">
        <f t="shared" si="158"/>
        <v>2</v>
      </c>
    </row>
    <row r="9855" spans="1:9">
      <c r="A9855">
        <f>IF(MOD(ROW()-24,COUNTA(tblProducts[Description]))=0,A9854+1,A9854)</f>
        <v>87</v>
      </c>
      <c r="B9855">
        <f>MOD(ROW()-24,COUNTA(tblProducts[Description]))+1</f>
        <v>28</v>
      </c>
      <c r="C9855" t="str">
        <f>_xlfn.XLOOKUP(A9855,tblProducts[Column1],tblProducts[Description])</f>
        <v>WITCONOL PD-4085 BULK</v>
      </c>
      <c r="D9855" t="str">
        <f>_xlfn.XLOOKUP(B9855,tblProducts[Column1],tblProducts[Description])</f>
        <v>ETHOMEEN C/12 M BULK</v>
      </c>
      <c r="E9855" t="s">
        <v>9</v>
      </c>
      <c r="F9855" t="s">
        <v>12</v>
      </c>
      <c r="G9855" t="s">
        <v>7</v>
      </c>
      <c r="H9855" t="s">
        <v>8</v>
      </c>
      <c r="I9855">
        <f t="shared" si="158"/>
        <v>2</v>
      </c>
    </row>
    <row r="9856" spans="1:9">
      <c r="A9856">
        <f>IF(MOD(ROW()-24,COUNTA(tblProducts[Description]))=0,A9855+1,A9855)</f>
        <v>87</v>
      </c>
      <c r="B9856">
        <f>MOD(ROW()-24,COUNTA(tblProducts[Description]))+1</f>
        <v>29</v>
      </c>
      <c r="C9856" t="str">
        <f>_xlfn.XLOOKUP(A9856,tblProducts[Column1],tblProducts[Description])</f>
        <v>WITCONOL PD-4085 BULK</v>
      </c>
      <c r="D9856" t="str">
        <f>_xlfn.XLOOKUP(B9856,tblProducts[Column1],tblProducts[Description])</f>
        <v>ETHOMEEN C/12 SUN BULK</v>
      </c>
      <c r="E9856" t="s">
        <v>9</v>
      </c>
      <c r="F9856" t="s">
        <v>12</v>
      </c>
      <c r="G9856" t="s">
        <v>7</v>
      </c>
      <c r="H9856" t="s">
        <v>8</v>
      </c>
      <c r="I9856">
        <f t="shared" si="158"/>
        <v>2</v>
      </c>
    </row>
    <row r="9857" spans="1:9">
      <c r="A9857">
        <f>IF(MOD(ROW()-24,COUNTA(tblProducts[Description]))=0,A9856+1,A9856)</f>
        <v>87</v>
      </c>
      <c r="B9857">
        <f>MOD(ROW()-24,COUNTA(tblProducts[Description]))+1</f>
        <v>30</v>
      </c>
      <c r="C9857" t="str">
        <f>_xlfn.XLOOKUP(A9857,tblProducts[Column1],tblProducts[Description])</f>
        <v>WITCONOL PD-4085 BULK</v>
      </c>
      <c r="D9857" t="str">
        <f>_xlfn.XLOOKUP(B9857,tblProducts[Column1],tblProducts[Description])</f>
        <v>ETHOMEEN C/12 UN BULK</v>
      </c>
      <c r="E9857" t="s">
        <v>9</v>
      </c>
      <c r="F9857" t="s">
        <v>12</v>
      </c>
      <c r="G9857" t="s">
        <v>9</v>
      </c>
      <c r="H9857" t="s">
        <v>8</v>
      </c>
      <c r="I9857">
        <f t="shared" si="158"/>
        <v>4</v>
      </c>
    </row>
    <row r="9858" spans="1:9">
      <c r="A9858">
        <f>IF(MOD(ROW()-24,COUNTA(tblProducts[Description]))=0,A9857+1,A9857)</f>
        <v>87</v>
      </c>
      <c r="B9858">
        <f>MOD(ROW()-24,COUNTA(tblProducts[Description]))+1</f>
        <v>31</v>
      </c>
      <c r="C9858" t="str">
        <f>_xlfn.XLOOKUP(A9858,tblProducts[Column1],tblProducts[Description])</f>
        <v>WITCONOL PD-4085 BULK</v>
      </c>
      <c r="D9858" t="str">
        <f>_xlfn.XLOOKUP(B9858,tblProducts[Column1],tblProducts[Description])</f>
        <v>ETHOMEEN C/15 BULK</v>
      </c>
      <c r="E9858" t="s">
        <v>9</v>
      </c>
      <c r="F9858" t="s">
        <v>12</v>
      </c>
      <c r="G9858" t="s">
        <v>9</v>
      </c>
      <c r="H9858" t="s">
        <v>8</v>
      </c>
      <c r="I9858">
        <f t="shared" si="158"/>
        <v>4</v>
      </c>
    </row>
    <row r="9859" spans="1:9">
      <c r="A9859">
        <f>IF(MOD(ROW()-24,COUNTA(tblProducts[Description]))=0,A9858+1,A9858)</f>
        <v>87</v>
      </c>
      <c r="B9859">
        <f>MOD(ROW()-24,COUNTA(tblProducts[Description]))+1</f>
        <v>32</v>
      </c>
      <c r="C9859" t="str">
        <f>_xlfn.XLOOKUP(A9859,tblProducts[Column1],tblProducts[Description])</f>
        <v>WITCONOL PD-4085 BULK</v>
      </c>
      <c r="D9859" t="str">
        <f>_xlfn.XLOOKUP(B9859,tblProducts[Column1],tblProducts[Description])</f>
        <v>ETHOMEEN C/17 BULK</v>
      </c>
      <c r="E9859" t="s">
        <v>9</v>
      </c>
      <c r="F9859" t="s">
        <v>12</v>
      </c>
      <c r="G9859" t="s">
        <v>7</v>
      </c>
      <c r="H9859" t="s">
        <v>8</v>
      </c>
      <c r="I9859">
        <f t="shared" si="158"/>
        <v>2</v>
      </c>
    </row>
    <row r="9860" spans="1:9">
      <c r="A9860">
        <f>IF(MOD(ROW()-24,COUNTA(tblProducts[Description]))=0,A9859+1,A9859)</f>
        <v>87</v>
      </c>
      <c r="B9860">
        <f>MOD(ROW()-24,COUNTA(tblProducts[Description]))+1</f>
        <v>33</v>
      </c>
      <c r="C9860" t="str">
        <f>_xlfn.XLOOKUP(A9860,tblProducts[Column1],tblProducts[Description])</f>
        <v>WITCONOL PD-4085 BULK</v>
      </c>
      <c r="D9860" t="str">
        <f>_xlfn.XLOOKUP(B9860,tblProducts[Column1],tblProducts[Description])</f>
        <v>ETHOMEEN C/25A BULK</v>
      </c>
      <c r="E9860" t="s">
        <v>9</v>
      </c>
      <c r="F9860" t="s">
        <v>12</v>
      </c>
      <c r="G9860" t="s">
        <v>9</v>
      </c>
      <c r="H9860" t="s">
        <v>8</v>
      </c>
      <c r="I9860">
        <f t="shared" si="158"/>
        <v>4</v>
      </c>
    </row>
    <row r="9861" spans="1:9">
      <c r="A9861">
        <f>IF(MOD(ROW()-24,COUNTA(tblProducts[Description]))=0,A9860+1,A9860)</f>
        <v>87</v>
      </c>
      <c r="B9861">
        <f>MOD(ROW()-24,COUNTA(tblProducts[Description]))+1</f>
        <v>34</v>
      </c>
      <c r="C9861" t="str">
        <f>_xlfn.XLOOKUP(A9861,tblProducts[Column1],tblProducts[Description])</f>
        <v>WITCONOL PD-4085 BULK</v>
      </c>
      <c r="D9861" t="str">
        <f>_xlfn.XLOOKUP(B9861,tblProducts[Column1],tblProducts[Description])</f>
        <v>ETHOMEEN C/25A S BULK</v>
      </c>
      <c r="E9861" t="s">
        <v>9</v>
      </c>
      <c r="F9861" t="s">
        <v>12</v>
      </c>
      <c r="G9861" t="s">
        <v>9</v>
      </c>
      <c r="H9861" t="s">
        <v>8</v>
      </c>
      <c r="I9861">
        <f t="shared" si="158"/>
        <v>4</v>
      </c>
    </row>
    <row r="9862" spans="1:9">
      <c r="A9862">
        <f>IF(MOD(ROW()-24,COUNTA(tblProducts[Description]))=0,A9861+1,A9861)</f>
        <v>87</v>
      </c>
      <c r="B9862">
        <f>MOD(ROW()-24,COUNTA(tblProducts[Description]))+1</f>
        <v>35</v>
      </c>
      <c r="C9862" t="str">
        <f>_xlfn.XLOOKUP(A9862,tblProducts[Column1],tblProducts[Description])</f>
        <v>WITCONOL PD-4085 BULK</v>
      </c>
      <c r="D9862" t="str">
        <f>_xlfn.XLOOKUP(B9862,tblProducts[Column1],tblProducts[Description])</f>
        <v>ETHOMEEN O/12LC BULK</v>
      </c>
      <c r="E9862" t="s">
        <v>9</v>
      </c>
      <c r="F9862" t="s">
        <v>12</v>
      </c>
      <c r="G9862" t="s">
        <v>9</v>
      </c>
      <c r="H9862" t="s">
        <v>8</v>
      </c>
      <c r="I9862">
        <f t="shared" si="158"/>
        <v>4</v>
      </c>
    </row>
    <row r="9863" spans="1:9">
      <c r="A9863">
        <f>IF(MOD(ROW()-24,COUNTA(tblProducts[Description]))=0,A9862+1,A9862)</f>
        <v>87</v>
      </c>
      <c r="B9863">
        <f>MOD(ROW()-24,COUNTA(tblProducts[Description]))+1</f>
        <v>36</v>
      </c>
      <c r="C9863" t="str">
        <f>_xlfn.XLOOKUP(A9863,tblProducts[Column1],tblProducts[Description])</f>
        <v>WITCONOL PD-4085 BULK</v>
      </c>
      <c r="D9863" t="str">
        <f>_xlfn.XLOOKUP(B9863,tblProducts[Column1],tblProducts[Description])</f>
        <v>ETHOMEEN SV/12 BULK</v>
      </c>
      <c r="E9863" t="s">
        <v>9</v>
      </c>
      <c r="F9863" t="s">
        <v>12</v>
      </c>
      <c r="G9863" t="s">
        <v>9</v>
      </c>
      <c r="H9863" t="s">
        <v>8</v>
      </c>
      <c r="I9863">
        <f t="shared" si="158"/>
        <v>4</v>
      </c>
    </row>
    <row r="9864" spans="1:9">
      <c r="A9864">
        <f>IF(MOD(ROW()-24,COUNTA(tblProducts[Description]))=0,A9863+1,A9863)</f>
        <v>87</v>
      </c>
      <c r="B9864">
        <f>MOD(ROW()-24,COUNTA(tblProducts[Description]))+1</f>
        <v>37</v>
      </c>
      <c r="C9864" t="str">
        <f>_xlfn.XLOOKUP(A9864,tblProducts[Column1],tblProducts[Description])</f>
        <v>WITCONOL PD-4085 BULK</v>
      </c>
      <c r="D9864" t="str">
        <f>_xlfn.XLOOKUP(B9864,tblProducts[Column1],tblProducts[Description])</f>
        <v>ETHOMEEN SV/15 BULK</v>
      </c>
      <c r="E9864" t="s">
        <v>9</v>
      </c>
      <c r="F9864" t="s">
        <v>12</v>
      </c>
      <c r="G9864" t="s">
        <v>7</v>
      </c>
      <c r="H9864" t="s">
        <v>8</v>
      </c>
      <c r="I9864">
        <f t="shared" si="158"/>
        <v>2</v>
      </c>
    </row>
    <row r="9865" spans="1:9">
      <c r="A9865">
        <f>IF(MOD(ROW()-24,COUNTA(tblProducts[Description]))=0,A9864+1,A9864)</f>
        <v>87</v>
      </c>
      <c r="B9865">
        <f>MOD(ROW()-24,COUNTA(tblProducts[Description]))+1</f>
        <v>38</v>
      </c>
      <c r="C9865" t="str">
        <f>_xlfn.XLOOKUP(A9865,tblProducts[Column1],tblProducts[Description])</f>
        <v>WITCONOL PD-4085 BULK</v>
      </c>
      <c r="D9865" t="str">
        <f>_xlfn.XLOOKUP(B9865,tblProducts[Column1],tblProducts[Description])</f>
        <v>ETHOMEEN SV/15C BULK</v>
      </c>
      <c r="E9865" t="s">
        <v>9</v>
      </c>
      <c r="F9865" t="s">
        <v>12</v>
      </c>
      <c r="G9865" t="s">
        <v>7</v>
      </c>
      <c r="H9865" t="s">
        <v>8</v>
      </c>
      <c r="I9865">
        <f t="shared" si="158"/>
        <v>2</v>
      </c>
    </row>
    <row r="9866" spans="1:9">
      <c r="A9866">
        <f>IF(MOD(ROW()-24,COUNTA(tblProducts[Description]))=0,A9865+1,A9865)</f>
        <v>87</v>
      </c>
      <c r="B9866">
        <f>MOD(ROW()-24,COUNTA(tblProducts[Description]))+1</f>
        <v>39</v>
      </c>
      <c r="C9866" t="str">
        <f>_xlfn.XLOOKUP(A9866,tblProducts[Column1],tblProducts[Description])</f>
        <v>WITCONOL PD-4085 BULK</v>
      </c>
      <c r="D9866" t="str">
        <f>_xlfn.XLOOKUP(B9866,tblProducts[Column1],tblProducts[Description])</f>
        <v>ETHOMEEN SV/25 BULK</v>
      </c>
      <c r="E9866" t="s">
        <v>9</v>
      </c>
      <c r="F9866" t="s">
        <v>12</v>
      </c>
      <c r="G9866" t="s">
        <v>7</v>
      </c>
      <c r="H9866" t="s">
        <v>8</v>
      </c>
      <c r="I9866">
        <f t="shared" si="158"/>
        <v>2</v>
      </c>
    </row>
    <row r="9867" spans="1:9">
      <c r="A9867">
        <f>IF(MOD(ROW()-24,COUNTA(tblProducts[Description]))=0,A9866+1,A9866)</f>
        <v>87</v>
      </c>
      <c r="B9867">
        <f>MOD(ROW()-24,COUNTA(tblProducts[Description]))+1</f>
        <v>40</v>
      </c>
      <c r="C9867" t="str">
        <f>_xlfn.XLOOKUP(A9867,tblProducts[Column1],tblProducts[Description])</f>
        <v>WITCONOL PD-4085 BULK</v>
      </c>
      <c r="D9867" t="str">
        <f>_xlfn.XLOOKUP(B9867,tblProducts[Column1],tblProducts[Description])</f>
        <v>ETHOMEEN T/12 BULK</v>
      </c>
      <c r="E9867" t="s">
        <v>9</v>
      </c>
      <c r="F9867" t="s">
        <v>12</v>
      </c>
      <c r="G9867" t="s">
        <v>9</v>
      </c>
      <c r="H9867" t="s">
        <v>8</v>
      </c>
      <c r="I9867">
        <f t="shared" si="158"/>
        <v>4</v>
      </c>
    </row>
    <row r="9868" spans="1:9">
      <c r="A9868">
        <f>IF(MOD(ROW()-24,COUNTA(tblProducts[Description]))=0,A9867+1,A9867)</f>
        <v>87</v>
      </c>
      <c r="B9868">
        <f>MOD(ROW()-24,COUNTA(tblProducts[Description]))+1</f>
        <v>41</v>
      </c>
      <c r="C9868" t="str">
        <f>_xlfn.XLOOKUP(A9868,tblProducts[Column1],tblProducts[Description])</f>
        <v>WITCONOL PD-4085 BULK</v>
      </c>
      <c r="D9868" t="str">
        <f>_xlfn.XLOOKUP(B9868,tblProducts[Column1],tblProducts[Description])</f>
        <v>ETHOMEEN T/13.5 BULK</v>
      </c>
      <c r="E9868" t="s">
        <v>9</v>
      </c>
      <c r="F9868" t="s">
        <v>12</v>
      </c>
      <c r="G9868" t="s">
        <v>9</v>
      </c>
      <c r="H9868" t="s">
        <v>8</v>
      </c>
      <c r="I9868">
        <f t="shared" si="158"/>
        <v>4</v>
      </c>
    </row>
    <row r="9869" spans="1:9">
      <c r="A9869">
        <f>IF(MOD(ROW()-24,COUNTA(tblProducts[Description]))=0,A9868+1,A9868)</f>
        <v>87</v>
      </c>
      <c r="B9869">
        <f>MOD(ROW()-24,COUNTA(tblProducts[Description]))+1</f>
        <v>42</v>
      </c>
      <c r="C9869" t="str">
        <f>_xlfn.XLOOKUP(A9869,tblProducts[Column1],tblProducts[Description])</f>
        <v>WITCONOL PD-4085 BULK</v>
      </c>
      <c r="D9869" t="str">
        <f>_xlfn.XLOOKUP(B9869,tblProducts[Column1],tblProducts[Description])</f>
        <v>ETHOMEEN T/15 BULK</v>
      </c>
      <c r="E9869" t="s">
        <v>9</v>
      </c>
      <c r="F9869" t="s">
        <v>12</v>
      </c>
      <c r="G9869" t="s">
        <v>9</v>
      </c>
      <c r="H9869" t="s">
        <v>8</v>
      </c>
      <c r="I9869">
        <f t="shared" si="158"/>
        <v>4</v>
      </c>
    </row>
    <row r="9870" spans="1:9">
      <c r="A9870">
        <f>IF(MOD(ROW()-24,COUNTA(tblProducts[Description]))=0,A9869+1,A9869)</f>
        <v>87</v>
      </c>
      <c r="B9870">
        <f>MOD(ROW()-24,COUNTA(tblProducts[Description]))+1</f>
        <v>43</v>
      </c>
      <c r="C9870" t="str">
        <f>_xlfn.XLOOKUP(A9870,tblProducts[Column1],tblProducts[Description])</f>
        <v>WITCONOL PD-4085 BULK</v>
      </c>
      <c r="D9870" t="str">
        <f>_xlfn.XLOOKUP(B9870,tblProducts[Column1],tblProducts[Description])</f>
        <v>ETHOMEEN T/17 BULK</v>
      </c>
      <c r="E9870" t="s">
        <v>9</v>
      </c>
      <c r="F9870" t="s">
        <v>12</v>
      </c>
      <c r="G9870" t="s">
        <v>7</v>
      </c>
      <c r="H9870" t="s">
        <v>8</v>
      </c>
      <c r="I9870">
        <f t="shared" si="158"/>
        <v>2</v>
      </c>
    </row>
    <row r="9871" spans="1:9">
      <c r="A9871">
        <f>IF(MOD(ROW()-24,COUNTA(tblProducts[Description]))=0,A9870+1,A9870)</f>
        <v>87</v>
      </c>
      <c r="B9871">
        <f>MOD(ROW()-24,COUNTA(tblProducts[Description]))+1</f>
        <v>44</v>
      </c>
      <c r="C9871" t="str">
        <f>_xlfn.XLOOKUP(A9871,tblProducts[Column1],tblProducts[Description])</f>
        <v>WITCONOL PD-4085 BULK</v>
      </c>
      <c r="D9871" t="str">
        <f>_xlfn.XLOOKUP(B9871,tblProducts[Column1],tblProducts[Description])</f>
        <v>ETHOMEEN T/18 BULK</v>
      </c>
      <c r="E9871" t="s">
        <v>9</v>
      </c>
      <c r="F9871" t="s">
        <v>12</v>
      </c>
      <c r="G9871" t="s">
        <v>7</v>
      </c>
      <c r="H9871" t="s">
        <v>8</v>
      </c>
      <c r="I9871">
        <f t="shared" si="158"/>
        <v>2</v>
      </c>
    </row>
    <row r="9872" spans="1:9">
      <c r="A9872">
        <f>IF(MOD(ROW()-24,COUNTA(tblProducts[Description]))=0,A9871+1,A9871)</f>
        <v>87</v>
      </c>
      <c r="B9872">
        <f>MOD(ROW()-24,COUNTA(tblProducts[Description]))+1</f>
        <v>45</v>
      </c>
      <c r="C9872" t="str">
        <f>_xlfn.XLOOKUP(A9872,tblProducts[Column1],tblProducts[Description])</f>
        <v>WITCONOL PD-4085 BULK</v>
      </c>
      <c r="D9872" t="str">
        <f>_xlfn.XLOOKUP(B9872,tblProducts[Column1],tblProducts[Description])</f>
        <v>ETHOMEEN T/19 BULK</v>
      </c>
      <c r="E9872" t="s">
        <v>9</v>
      </c>
      <c r="F9872" t="s">
        <v>12</v>
      </c>
      <c r="G9872" t="s">
        <v>7</v>
      </c>
      <c r="H9872" t="s">
        <v>8</v>
      </c>
      <c r="I9872">
        <f t="shared" si="158"/>
        <v>2</v>
      </c>
    </row>
    <row r="9873" spans="1:9">
      <c r="A9873">
        <f>IF(MOD(ROW()-24,COUNTA(tblProducts[Description]))=0,A9872+1,A9872)</f>
        <v>87</v>
      </c>
      <c r="B9873">
        <f>MOD(ROW()-24,COUNTA(tblProducts[Description]))+1</f>
        <v>46</v>
      </c>
      <c r="C9873" t="str">
        <f>_xlfn.XLOOKUP(A9873,tblProducts[Column1],tblProducts[Description])</f>
        <v>WITCONOL PD-4085 BULK</v>
      </c>
      <c r="D9873" t="str">
        <f>_xlfn.XLOOKUP(B9873,tblProducts[Column1],tblProducts[Description])</f>
        <v>ETHOMEEN T/20 BULK</v>
      </c>
      <c r="E9873" t="s">
        <v>9</v>
      </c>
      <c r="F9873" t="s">
        <v>12</v>
      </c>
      <c r="G9873" t="s">
        <v>9</v>
      </c>
      <c r="H9873" t="s">
        <v>8</v>
      </c>
      <c r="I9873">
        <f t="shared" si="158"/>
        <v>4</v>
      </c>
    </row>
    <row r="9874" spans="1:9">
      <c r="A9874">
        <f>IF(MOD(ROW()-24,COUNTA(tblProducts[Description]))=0,A9873+1,A9873)</f>
        <v>87</v>
      </c>
      <c r="B9874">
        <f>MOD(ROW()-24,COUNTA(tblProducts[Description]))+1</f>
        <v>47</v>
      </c>
      <c r="C9874" t="str">
        <f>_xlfn.XLOOKUP(A9874,tblProducts[Column1],tblProducts[Description])</f>
        <v>WITCONOL PD-4085 BULK</v>
      </c>
      <c r="D9874" t="str">
        <f>_xlfn.XLOOKUP(B9874,tblProducts[Column1],tblProducts[Description])</f>
        <v>ETHOMEEN T/20S BULK</v>
      </c>
      <c r="E9874" t="s">
        <v>9</v>
      </c>
      <c r="F9874" t="s">
        <v>12</v>
      </c>
      <c r="G9874" t="s">
        <v>7</v>
      </c>
      <c r="H9874" t="s">
        <v>8</v>
      </c>
      <c r="I9874">
        <f t="shared" si="158"/>
        <v>2</v>
      </c>
    </row>
    <row r="9875" spans="1:9">
      <c r="A9875">
        <f>IF(MOD(ROW()-24,COUNTA(tblProducts[Description]))=0,A9874+1,A9874)</f>
        <v>87</v>
      </c>
      <c r="B9875">
        <f>MOD(ROW()-24,COUNTA(tblProducts[Description]))+1</f>
        <v>48</v>
      </c>
      <c r="C9875" t="str">
        <f>_xlfn.XLOOKUP(A9875,tblProducts[Column1],tblProducts[Description])</f>
        <v>WITCONOL PD-4085 BULK</v>
      </c>
      <c r="D9875" t="str">
        <f>_xlfn.XLOOKUP(B9875,tblProducts[Column1],tblProducts[Description])</f>
        <v>ETHOMEEN T/24 BULK</v>
      </c>
      <c r="E9875" t="s">
        <v>9</v>
      </c>
      <c r="F9875" t="s">
        <v>12</v>
      </c>
      <c r="G9875" t="s">
        <v>7</v>
      </c>
      <c r="H9875" t="s">
        <v>8</v>
      </c>
      <c r="I9875">
        <f t="shared" si="158"/>
        <v>2</v>
      </c>
    </row>
    <row r="9876" spans="1:9">
      <c r="A9876">
        <f>IF(MOD(ROW()-24,COUNTA(tblProducts[Description]))=0,A9875+1,A9875)</f>
        <v>87</v>
      </c>
      <c r="B9876">
        <f>MOD(ROW()-24,COUNTA(tblProducts[Description]))+1</f>
        <v>49</v>
      </c>
      <c r="C9876" t="str">
        <f>_xlfn.XLOOKUP(A9876,tblProducts[Column1],tblProducts[Description])</f>
        <v>WITCONOL PD-4085 BULK</v>
      </c>
      <c r="D9876" t="str">
        <f>_xlfn.XLOOKUP(B9876,tblProducts[Column1],tblProducts[Description])</f>
        <v>ETHOMEEN T/25 BULK</v>
      </c>
      <c r="E9876" t="s">
        <v>9</v>
      </c>
      <c r="F9876" t="s">
        <v>12</v>
      </c>
      <c r="G9876" t="s">
        <v>7</v>
      </c>
      <c r="H9876" t="s">
        <v>8</v>
      </c>
      <c r="I9876">
        <f t="shared" si="158"/>
        <v>2</v>
      </c>
    </row>
    <row r="9877" spans="1:9">
      <c r="A9877">
        <f>IF(MOD(ROW()-24,COUNTA(tblProducts[Description]))=0,A9876+1,A9876)</f>
        <v>87</v>
      </c>
      <c r="B9877">
        <f>MOD(ROW()-24,COUNTA(tblProducts[Description]))+1</f>
        <v>50</v>
      </c>
      <c r="C9877" t="str">
        <f>_xlfn.XLOOKUP(A9877,tblProducts[Column1],tblProducts[Description])</f>
        <v>WITCONOL PD-4085 BULK</v>
      </c>
      <c r="D9877" t="str">
        <f>_xlfn.XLOOKUP(B9877,tblProducts[Column1],tblProducts[Description])</f>
        <v>ETHOMEEN T/28 BULK</v>
      </c>
      <c r="E9877" t="s">
        <v>9</v>
      </c>
      <c r="F9877" t="s">
        <v>12</v>
      </c>
      <c r="G9877" t="s">
        <v>7</v>
      </c>
      <c r="H9877" t="s">
        <v>8</v>
      </c>
      <c r="I9877">
        <f t="shared" si="158"/>
        <v>2</v>
      </c>
    </row>
    <row r="9878" spans="1:9">
      <c r="A9878">
        <f>IF(MOD(ROW()-24,COUNTA(tblProducts[Description]))=0,A9877+1,A9877)</f>
        <v>87</v>
      </c>
      <c r="B9878">
        <f>MOD(ROW()-24,COUNTA(tblProducts[Description]))+1</f>
        <v>51</v>
      </c>
      <c r="C9878" t="str">
        <f>_xlfn.XLOOKUP(A9878,tblProducts[Column1],tblProducts[Description])</f>
        <v>WITCONOL PD-4085 BULK</v>
      </c>
      <c r="D9878" t="str">
        <f>_xlfn.XLOOKUP(B9878,tblProducts[Column1],tblProducts[Description])</f>
        <v>ETHYLAN 1008 SA BULK</v>
      </c>
      <c r="E9878" t="s">
        <v>9</v>
      </c>
      <c r="F9878" t="s">
        <v>12</v>
      </c>
      <c r="G9878" t="s">
        <v>7</v>
      </c>
      <c r="H9878" t="s">
        <v>8</v>
      </c>
      <c r="I9878">
        <f t="shared" si="158"/>
        <v>2</v>
      </c>
    </row>
    <row r="9879" spans="1:9">
      <c r="A9879">
        <f>IF(MOD(ROW()-24,COUNTA(tblProducts[Description]))=0,A9878+1,A9878)</f>
        <v>87</v>
      </c>
      <c r="B9879">
        <f>MOD(ROW()-24,COUNTA(tblProducts[Description]))+1</f>
        <v>52</v>
      </c>
      <c r="C9879" t="str">
        <f>_xlfn.XLOOKUP(A9879,tblProducts[Column1],tblProducts[Description])</f>
        <v>WITCONOL PD-4085 BULK</v>
      </c>
      <c r="D9879" t="str">
        <f>_xlfn.XLOOKUP(B9879,tblProducts[Column1],tblProducts[Description])</f>
        <v>ETHYLAN 325 BULK</v>
      </c>
      <c r="E9879" t="s">
        <v>9</v>
      </c>
      <c r="F9879" t="s">
        <v>12</v>
      </c>
      <c r="G9879" t="s">
        <v>7</v>
      </c>
      <c r="H9879" t="s">
        <v>8</v>
      </c>
      <c r="I9879">
        <f t="shared" si="158"/>
        <v>2</v>
      </c>
    </row>
    <row r="9880" spans="1:9">
      <c r="A9880">
        <f>IF(MOD(ROW()-24,COUNTA(tblProducts[Description]))=0,A9879+1,A9879)</f>
        <v>87</v>
      </c>
      <c r="B9880">
        <f>MOD(ROW()-24,COUNTA(tblProducts[Description]))+1</f>
        <v>53</v>
      </c>
      <c r="C9880" t="str">
        <f>_xlfn.XLOOKUP(A9880,tblProducts[Column1],tblProducts[Description])</f>
        <v>WITCONOL PD-4085 BULK</v>
      </c>
      <c r="D9880" t="str">
        <f>_xlfn.XLOOKUP(B9880,tblProducts[Column1],tblProducts[Description])</f>
        <v>ETHYLAN NS-500LQ BULK</v>
      </c>
      <c r="E9880" t="s">
        <v>9</v>
      </c>
      <c r="F9880" t="s">
        <v>12</v>
      </c>
      <c r="G9880" t="s">
        <v>7</v>
      </c>
      <c r="H9880" t="s">
        <v>8</v>
      </c>
      <c r="I9880">
        <f t="shared" ref="I9880:I9943" si="159">IF(E9880="NO",0,IF(F9880="HEEL WASH",1.5,2))+IF(G9880="NO",0,2)</f>
        <v>2</v>
      </c>
    </row>
    <row r="9881" spans="1:9">
      <c r="A9881">
        <f>IF(MOD(ROW()-24,COUNTA(tblProducts[Description]))=0,A9880+1,A9880)</f>
        <v>87</v>
      </c>
      <c r="B9881">
        <f>MOD(ROW()-24,COUNTA(tblProducts[Description]))+1</f>
        <v>54</v>
      </c>
      <c r="C9881" t="str">
        <f>_xlfn.XLOOKUP(A9881,tblProducts[Column1],tblProducts[Description])</f>
        <v>WITCONOL PD-4085 BULK</v>
      </c>
      <c r="D9881" t="str">
        <f>_xlfn.XLOOKUP(B9881,tblProducts[Column1],tblProducts[Description])</f>
        <v>ETHYLAN PRE NS-505 K BULK</v>
      </c>
      <c r="E9881" t="s">
        <v>9</v>
      </c>
      <c r="F9881" t="s">
        <v>12</v>
      </c>
      <c r="G9881" t="s">
        <v>7</v>
      </c>
      <c r="H9881" t="s">
        <v>8</v>
      </c>
      <c r="I9881">
        <f t="shared" si="159"/>
        <v>2</v>
      </c>
    </row>
    <row r="9882" spans="1:9">
      <c r="A9882">
        <f>IF(MOD(ROW()-24,COUNTA(tblProducts[Description]))=0,A9881+1,A9881)</f>
        <v>87</v>
      </c>
      <c r="B9882">
        <f>MOD(ROW()-24,COUNTA(tblProducts[Description]))+1</f>
        <v>55</v>
      </c>
      <c r="C9882" t="str">
        <f>_xlfn.XLOOKUP(A9882,tblProducts[Column1],tblProducts[Description])</f>
        <v>WITCONOL PD-4085 BULK</v>
      </c>
      <c r="D9882" t="str">
        <f>_xlfn.XLOOKUP(B9882,tblProducts[Column1],tblProducts[Description])</f>
        <v>ETHYLAN SN-90 BULK</v>
      </c>
      <c r="E9882" t="s">
        <v>9</v>
      </c>
      <c r="F9882" t="s">
        <v>12</v>
      </c>
      <c r="G9882" t="s">
        <v>7</v>
      </c>
      <c r="H9882" t="s">
        <v>8</v>
      </c>
      <c r="I9882">
        <f t="shared" si="159"/>
        <v>2</v>
      </c>
    </row>
    <row r="9883" spans="1:9">
      <c r="A9883">
        <f>IF(MOD(ROW()-24,COUNTA(tblProducts[Description]))=0,A9882+1,A9882)</f>
        <v>87</v>
      </c>
      <c r="B9883">
        <f>MOD(ROW()-24,COUNTA(tblProducts[Description]))+1</f>
        <v>56</v>
      </c>
      <c r="C9883" t="str">
        <f>_xlfn.XLOOKUP(A9883,tblProducts[Column1],tblProducts[Description])</f>
        <v>WITCONOL PD-4085 BULK</v>
      </c>
      <c r="D9883" t="str">
        <f>_xlfn.XLOOKUP(B9883,tblProducts[Column1],tblProducts[Description])</f>
        <v>ETHYLAN TD-100 BULK</v>
      </c>
      <c r="E9883" t="s">
        <v>9</v>
      </c>
      <c r="F9883" t="s">
        <v>12</v>
      </c>
      <c r="G9883" t="s">
        <v>7</v>
      </c>
      <c r="H9883" t="s">
        <v>8</v>
      </c>
      <c r="I9883">
        <f t="shared" si="159"/>
        <v>2</v>
      </c>
    </row>
    <row r="9884" spans="1:9">
      <c r="A9884">
        <f>IF(MOD(ROW()-24,COUNTA(tblProducts[Description]))=0,A9883+1,A9883)</f>
        <v>87</v>
      </c>
      <c r="B9884">
        <f>MOD(ROW()-24,COUNTA(tblProducts[Description]))+1</f>
        <v>57</v>
      </c>
      <c r="C9884" t="str">
        <f>_xlfn.XLOOKUP(A9884,tblProducts[Column1],tblProducts[Description])</f>
        <v>WITCONOL PD-4085 BULK</v>
      </c>
      <c r="D9884" t="str">
        <f>_xlfn.XLOOKUP(B9884,tblProducts[Column1],tblProducts[Description])</f>
        <v>ETHYLAN TD-120 BULK</v>
      </c>
      <c r="E9884" t="s">
        <v>9</v>
      </c>
      <c r="F9884" t="s">
        <v>12</v>
      </c>
      <c r="G9884" t="s">
        <v>7</v>
      </c>
      <c r="H9884" t="s">
        <v>8</v>
      </c>
      <c r="I9884">
        <f t="shared" si="159"/>
        <v>2</v>
      </c>
    </row>
    <row r="9885" spans="1:9">
      <c r="A9885">
        <f>IF(MOD(ROW()-24,COUNTA(tblProducts[Description]))=0,A9884+1,A9884)</f>
        <v>87</v>
      </c>
      <c r="B9885">
        <f>MOD(ROW()-24,COUNTA(tblProducts[Description]))+1</f>
        <v>58</v>
      </c>
      <c r="C9885" t="str">
        <f>_xlfn.XLOOKUP(A9885,tblProducts[Column1],tblProducts[Description])</f>
        <v>WITCONOL PD-4085 BULK</v>
      </c>
      <c r="D9885" t="str">
        <f>_xlfn.XLOOKUP(B9885,tblProducts[Column1],tblProducts[Description])</f>
        <v>ETHYLAN TD-1407 BULK</v>
      </c>
      <c r="E9885" t="s">
        <v>9</v>
      </c>
      <c r="F9885" t="s">
        <v>12</v>
      </c>
      <c r="G9885" t="s">
        <v>7</v>
      </c>
      <c r="H9885" t="s">
        <v>8</v>
      </c>
      <c r="I9885">
        <f t="shared" si="159"/>
        <v>2</v>
      </c>
    </row>
    <row r="9886" spans="1:9">
      <c r="A9886">
        <f>IF(MOD(ROW()-24,COUNTA(tblProducts[Description]))=0,A9885+1,A9885)</f>
        <v>87</v>
      </c>
      <c r="B9886">
        <f>MOD(ROW()-24,COUNTA(tblProducts[Description]))+1</f>
        <v>59</v>
      </c>
      <c r="C9886" t="str">
        <f>_xlfn.XLOOKUP(A9886,tblProducts[Column1],tblProducts[Description])</f>
        <v>WITCONOL PD-4085 BULK</v>
      </c>
      <c r="D9886" t="str">
        <f>_xlfn.XLOOKUP(B9886,tblProducts[Column1],tblProducts[Description])</f>
        <v>ETHYLAN TD-40 BULK</v>
      </c>
      <c r="E9886" t="s">
        <v>9</v>
      </c>
      <c r="F9886" t="s">
        <v>12</v>
      </c>
      <c r="G9886" t="s">
        <v>7</v>
      </c>
      <c r="H9886" t="s">
        <v>8</v>
      </c>
      <c r="I9886">
        <f t="shared" si="159"/>
        <v>2</v>
      </c>
    </row>
    <row r="9887" spans="1:9">
      <c r="A9887">
        <f>IF(MOD(ROW()-24,COUNTA(tblProducts[Description]))=0,A9886+1,A9886)</f>
        <v>87</v>
      </c>
      <c r="B9887">
        <f>MOD(ROW()-24,COUNTA(tblProducts[Description]))+1</f>
        <v>60</v>
      </c>
      <c r="C9887" t="str">
        <f>_xlfn.XLOOKUP(A9887,tblProducts[Column1],tblProducts[Description])</f>
        <v>WITCONOL PD-4085 BULK</v>
      </c>
      <c r="D9887" t="str">
        <f>_xlfn.XLOOKUP(B9887,tblProducts[Column1],tblProducts[Description])</f>
        <v>ETHYLAN TD-60 BULK</v>
      </c>
      <c r="E9887" t="s">
        <v>9</v>
      </c>
      <c r="F9887" t="s">
        <v>12</v>
      </c>
      <c r="G9887" t="s">
        <v>7</v>
      </c>
      <c r="H9887" t="s">
        <v>8</v>
      </c>
      <c r="I9887">
        <f t="shared" si="159"/>
        <v>2</v>
      </c>
    </row>
    <row r="9888" spans="1:9">
      <c r="A9888">
        <f>IF(MOD(ROW()-24,COUNTA(tblProducts[Description]))=0,A9887+1,A9887)</f>
        <v>87</v>
      </c>
      <c r="B9888">
        <f>MOD(ROW()-24,COUNTA(tblProducts[Description]))+1</f>
        <v>61</v>
      </c>
      <c r="C9888" t="str">
        <f>_xlfn.XLOOKUP(A9888,tblProducts[Column1],tblProducts[Description])</f>
        <v>WITCONOL PD-4085 BULK</v>
      </c>
      <c r="D9888" t="str">
        <f>_xlfn.XLOOKUP(B9888,tblProducts[Column1],tblProducts[Description])</f>
        <v>INTERMEDIATE BE-110L BULK</v>
      </c>
      <c r="E9888" t="s">
        <v>9</v>
      </c>
      <c r="F9888" t="s">
        <v>12</v>
      </c>
      <c r="G9888" t="s">
        <v>7</v>
      </c>
      <c r="H9888" t="s">
        <v>8</v>
      </c>
      <c r="I9888">
        <f t="shared" si="159"/>
        <v>2</v>
      </c>
    </row>
    <row r="9889" spans="1:9">
      <c r="A9889">
        <f>IF(MOD(ROW()-24,COUNTA(tblProducts[Description]))=0,A9888+1,A9888)</f>
        <v>87</v>
      </c>
      <c r="B9889">
        <f>MOD(ROW()-24,COUNTA(tblProducts[Description]))+1</f>
        <v>62</v>
      </c>
      <c r="C9889" t="str">
        <f>_xlfn.XLOOKUP(A9889,tblProducts[Column1],tblProducts[Description])</f>
        <v>WITCONOL PD-4085 BULK</v>
      </c>
      <c r="D9889" t="str">
        <f>_xlfn.XLOOKUP(B9889,tblProducts[Column1],tblProducts[Description])</f>
        <v>INTERMEDIATE DPG-415 BULK</v>
      </c>
      <c r="E9889" t="s">
        <v>9</v>
      </c>
      <c r="F9889" t="s">
        <v>12</v>
      </c>
      <c r="G9889" t="s">
        <v>7</v>
      </c>
      <c r="H9889" t="s">
        <v>8</v>
      </c>
      <c r="I9889">
        <f t="shared" si="159"/>
        <v>2</v>
      </c>
    </row>
    <row r="9890" spans="1:9">
      <c r="A9890">
        <f>IF(MOD(ROW()-24,COUNTA(tblProducts[Description]))=0,A9889+1,A9889)</f>
        <v>87</v>
      </c>
      <c r="B9890">
        <f>MOD(ROW()-24,COUNTA(tblProducts[Description]))+1</f>
        <v>63</v>
      </c>
      <c r="C9890" t="str">
        <f>_xlfn.XLOOKUP(A9890,tblProducts[Column1],tblProducts[Description])</f>
        <v>WITCONOL PD-4085 BULK</v>
      </c>
      <c r="D9890" t="str">
        <f>_xlfn.XLOOKUP(B9890,tblProducts[Column1],tblProducts[Description])</f>
        <v>PROPODUOMEEN T/12 BULK</v>
      </c>
      <c r="E9890" t="s">
        <v>9</v>
      </c>
      <c r="F9890" t="s">
        <v>12</v>
      </c>
      <c r="G9890" t="s">
        <v>7</v>
      </c>
      <c r="H9890" t="s">
        <v>8</v>
      </c>
      <c r="I9890">
        <f t="shared" si="159"/>
        <v>2</v>
      </c>
    </row>
    <row r="9891" spans="1:9">
      <c r="A9891">
        <f>IF(MOD(ROW()-24,COUNTA(tblProducts[Description]))=0,A9890+1,A9890)</f>
        <v>87</v>
      </c>
      <c r="B9891">
        <f>MOD(ROW()-24,COUNTA(tblProducts[Description]))+1</f>
        <v>64</v>
      </c>
      <c r="C9891" t="str">
        <f>_xlfn.XLOOKUP(A9891,tblProducts[Column1],tblProducts[Description])</f>
        <v>WITCONOL PD-4085 BULK</v>
      </c>
      <c r="D9891" t="str">
        <f>_xlfn.XLOOKUP(B9891,tblProducts[Column1],tblProducts[Description])</f>
        <v>PROPOMEEN T/12 BULK</v>
      </c>
      <c r="E9891" t="s">
        <v>9</v>
      </c>
      <c r="F9891" t="s">
        <v>12</v>
      </c>
      <c r="G9891" t="s">
        <v>7</v>
      </c>
      <c r="H9891" t="s">
        <v>8</v>
      </c>
      <c r="I9891">
        <f t="shared" si="159"/>
        <v>2</v>
      </c>
    </row>
    <row r="9892" spans="1:9">
      <c r="A9892">
        <f>IF(MOD(ROW()-24,COUNTA(tblProducts[Description]))=0,A9891+1,A9891)</f>
        <v>87</v>
      </c>
      <c r="B9892">
        <f>MOD(ROW()-24,COUNTA(tblProducts[Description]))+1</f>
        <v>65</v>
      </c>
      <c r="C9892" t="str">
        <f>_xlfn.XLOOKUP(A9892,tblProducts[Column1],tblProducts[Description])</f>
        <v>WITCONOL PD-4085 BULK</v>
      </c>
      <c r="D9892" t="str">
        <f>_xlfn.XLOOKUP(B9892,tblProducts[Column1],tblProducts[Description])</f>
        <v>TMP-420 BULK</v>
      </c>
      <c r="E9892" t="s">
        <v>9</v>
      </c>
      <c r="F9892" t="s">
        <v>12</v>
      </c>
      <c r="G9892" t="s">
        <v>7</v>
      </c>
      <c r="H9892" t="s">
        <v>8</v>
      </c>
      <c r="I9892">
        <f t="shared" si="159"/>
        <v>2</v>
      </c>
    </row>
    <row r="9893" spans="1:9">
      <c r="A9893">
        <f>IF(MOD(ROW()-24,COUNTA(tblProducts[Description]))=0,A9892+1,A9892)</f>
        <v>87</v>
      </c>
      <c r="B9893">
        <f>MOD(ROW()-24,COUNTA(tblProducts[Description]))+1</f>
        <v>66</v>
      </c>
      <c r="C9893" t="str">
        <f>_xlfn.XLOOKUP(A9893,tblProducts[Column1],tblProducts[Description])</f>
        <v>WITCONOL PD-4085 BULK</v>
      </c>
      <c r="D9893" t="str">
        <f>_xlfn.XLOOKUP(B9893,tblProducts[Column1],tblProducts[Description])</f>
        <v>TMP-80 BULK</v>
      </c>
      <c r="E9893" t="s">
        <v>9</v>
      </c>
      <c r="F9893" t="s">
        <v>12</v>
      </c>
      <c r="G9893" t="s">
        <v>7</v>
      </c>
      <c r="H9893" t="s">
        <v>8</v>
      </c>
      <c r="I9893">
        <f t="shared" si="159"/>
        <v>2</v>
      </c>
    </row>
    <row r="9894" spans="1:9">
      <c r="A9894">
        <f>IF(MOD(ROW()-24,COUNTA(tblProducts[Description]))=0,A9893+1,A9893)</f>
        <v>87</v>
      </c>
      <c r="B9894">
        <f>MOD(ROW()-24,COUNTA(tblProducts[Description]))+1</f>
        <v>67</v>
      </c>
      <c r="C9894" t="str">
        <f>_xlfn.XLOOKUP(A9894,tblProducts[Column1],tblProducts[Description])</f>
        <v>WITCONOL PD-4085 BULK</v>
      </c>
      <c r="D9894" t="str">
        <f>_xlfn.XLOOKUP(B9894,tblProducts[Column1],tblProducts[Description])</f>
        <v>VISCO 352 BULK</v>
      </c>
      <c r="E9894" t="s">
        <v>9</v>
      </c>
      <c r="F9894" t="s">
        <v>12</v>
      </c>
      <c r="G9894" t="s">
        <v>7</v>
      </c>
      <c r="H9894" t="s">
        <v>8</v>
      </c>
      <c r="I9894">
        <f t="shared" si="159"/>
        <v>2</v>
      </c>
    </row>
    <row r="9895" spans="1:9">
      <c r="A9895">
        <f>IF(MOD(ROW()-24,COUNTA(tblProducts[Description]))=0,A9894+1,A9894)</f>
        <v>87</v>
      </c>
      <c r="B9895">
        <f>MOD(ROW()-24,COUNTA(tblProducts[Description]))+1</f>
        <v>68</v>
      </c>
      <c r="C9895" t="str">
        <f>_xlfn.XLOOKUP(A9895,tblProducts[Column1],tblProducts[Description])</f>
        <v>WITCONOL PD-4085 BULK</v>
      </c>
      <c r="D9895" t="str">
        <f>_xlfn.XLOOKUP(B9895,tblProducts[Column1],tblProducts[Description])</f>
        <v>WITBREAK DPG-25 BULK</v>
      </c>
      <c r="E9895" t="s">
        <v>9</v>
      </c>
      <c r="F9895" t="s">
        <v>12</v>
      </c>
      <c r="G9895" t="s">
        <v>7</v>
      </c>
      <c r="H9895" t="s">
        <v>8</v>
      </c>
      <c r="I9895">
        <f t="shared" si="159"/>
        <v>2</v>
      </c>
    </row>
    <row r="9896" spans="1:9">
      <c r="A9896">
        <f>IF(MOD(ROW()-24,COUNTA(tblProducts[Description]))=0,A9895+1,A9895)</f>
        <v>87</v>
      </c>
      <c r="B9896">
        <f>MOD(ROW()-24,COUNTA(tblProducts[Description]))+1</f>
        <v>69</v>
      </c>
      <c r="C9896" t="str">
        <f>_xlfn.XLOOKUP(A9896,tblProducts[Column1],tblProducts[Description])</f>
        <v>WITCONOL PD-4085 BULK</v>
      </c>
      <c r="D9896" t="str">
        <f>_xlfn.XLOOKUP(B9896,tblProducts[Column1],tblProducts[Description])</f>
        <v>WITBREAK DPG-482 BULK</v>
      </c>
      <c r="E9896" t="s">
        <v>9</v>
      </c>
      <c r="F9896" t="s">
        <v>12</v>
      </c>
      <c r="G9896" t="s">
        <v>9</v>
      </c>
      <c r="H9896" t="s">
        <v>8</v>
      </c>
      <c r="I9896">
        <f t="shared" si="159"/>
        <v>4</v>
      </c>
    </row>
    <row r="9897" spans="1:9">
      <c r="A9897">
        <f>IF(MOD(ROW()-24,COUNTA(tblProducts[Description]))=0,A9896+1,A9896)</f>
        <v>87</v>
      </c>
      <c r="B9897">
        <f>MOD(ROW()-24,COUNTA(tblProducts[Description]))+1</f>
        <v>70</v>
      </c>
      <c r="C9897" t="str">
        <f>_xlfn.XLOOKUP(A9897,tblProducts[Column1],tblProducts[Description])</f>
        <v>WITCONOL PD-4085 BULK</v>
      </c>
      <c r="D9897" t="str">
        <f>_xlfn.XLOOKUP(B9897,tblProducts[Column1],tblProducts[Description])</f>
        <v>WITBREAK DPG-818 BULK</v>
      </c>
      <c r="E9897" t="s">
        <v>9</v>
      </c>
      <c r="F9897" t="s">
        <v>12</v>
      </c>
      <c r="G9897" t="s">
        <v>9</v>
      </c>
      <c r="H9897" t="s">
        <v>8</v>
      </c>
      <c r="I9897">
        <f t="shared" si="159"/>
        <v>4</v>
      </c>
    </row>
    <row r="9898" spans="1:9">
      <c r="A9898">
        <f>IF(MOD(ROW()-24,COUNTA(tblProducts[Description]))=0,A9897+1,A9897)</f>
        <v>87</v>
      </c>
      <c r="B9898">
        <f>MOD(ROW()-24,COUNTA(tblProducts[Description]))+1</f>
        <v>71</v>
      </c>
      <c r="C9898" t="str">
        <f>_xlfn.XLOOKUP(A9898,tblProducts[Column1],tblProducts[Description])</f>
        <v>WITCONOL PD-4085 BULK</v>
      </c>
      <c r="D9898" t="str">
        <f>_xlfn.XLOOKUP(B9898,tblProducts[Column1],tblProducts[Description])</f>
        <v>WITBREAK DTG-62 BULK</v>
      </c>
      <c r="E9898" t="s">
        <v>9</v>
      </c>
      <c r="F9898" t="s">
        <v>12</v>
      </c>
      <c r="G9898" t="s">
        <v>7</v>
      </c>
      <c r="H9898" t="s">
        <v>8</v>
      </c>
      <c r="I9898">
        <f t="shared" si="159"/>
        <v>2</v>
      </c>
    </row>
    <row r="9899" spans="1:9">
      <c r="A9899">
        <f>IF(MOD(ROW()-24,COUNTA(tblProducts[Description]))=0,A9898+1,A9898)</f>
        <v>87</v>
      </c>
      <c r="B9899">
        <f>MOD(ROW()-24,COUNTA(tblProducts[Description]))+1</f>
        <v>72</v>
      </c>
      <c r="C9899" t="str">
        <f>_xlfn.XLOOKUP(A9899,tblProducts[Column1],tblProducts[Description])</f>
        <v>WITCONOL PD-4085 BULK</v>
      </c>
      <c r="D9899" t="str">
        <f>_xlfn.XLOOKUP(B9899,tblProducts[Column1],tblProducts[Description])</f>
        <v>WITCOMUL 1844 BULK</v>
      </c>
      <c r="E9899" t="s">
        <v>9</v>
      </c>
      <c r="F9899" t="s">
        <v>12</v>
      </c>
      <c r="G9899" t="s">
        <v>7</v>
      </c>
      <c r="H9899" t="s">
        <v>8</v>
      </c>
      <c r="I9899">
        <f t="shared" si="159"/>
        <v>2</v>
      </c>
    </row>
    <row r="9900" spans="1:9">
      <c r="A9900">
        <f>IF(MOD(ROW()-24,COUNTA(tblProducts[Description]))=0,A9899+1,A9899)</f>
        <v>87</v>
      </c>
      <c r="B9900">
        <f>MOD(ROW()-24,COUNTA(tblProducts[Description]))+1</f>
        <v>73</v>
      </c>
      <c r="C9900" t="str">
        <f>_xlfn.XLOOKUP(A9900,tblProducts[Column1],tblProducts[Description])</f>
        <v>WITCONOL PD-4085 BULK</v>
      </c>
      <c r="D9900" t="str">
        <f>_xlfn.XLOOKUP(B9900,tblProducts[Column1],tblProducts[Description])</f>
        <v>WITCONOL 2690 BULK</v>
      </c>
      <c r="E9900" t="s">
        <v>9</v>
      </c>
      <c r="F9900" t="s">
        <v>12</v>
      </c>
      <c r="G9900" t="s">
        <v>7</v>
      </c>
      <c r="H9900" t="s">
        <v>8</v>
      </c>
      <c r="I9900">
        <f t="shared" si="159"/>
        <v>2</v>
      </c>
    </row>
    <row r="9901" spans="1:9">
      <c r="A9901">
        <f>IF(MOD(ROW()-24,COUNTA(tblProducts[Description]))=0,A9900+1,A9900)</f>
        <v>87</v>
      </c>
      <c r="B9901">
        <f>MOD(ROW()-24,COUNTA(tblProducts[Description]))+1</f>
        <v>74</v>
      </c>
      <c r="C9901" t="str">
        <f>_xlfn.XLOOKUP(A9901,tblProducts[Column1],tblProducts[Description])</f>
        <v>WITCONOL PD-4085 BULK</v>
      </c>
      <c r="D9901" t="str">
        <f>_xlfn.XLOOKUP(B9901,tblProducts[Column1],tblProducts[Description])</f>
        <v>ETHYLAN 324 BULK</v>
      </c>
      <c r="E9901" t="s">
        <v>9</v>
      </c>
      <c r="F9901" t="s">
        <v>12</v>
      </c>
      <c r="G9901" t="s">
        <v>7</v>
      </c>
      <c r="H9901" t="s">
        <v>8</v>
      </c>
      <c r="I9901">
        <f t="shared" si="159"/>
        <v>2</v>
      </c>
    </row>
    <row r="9902" spans="1:9">
      <c r="A9902">
        <f>IF(MOD(ROW()-24,COUNTA(tblProducts[Description]))=0,A9901+1,A9901)</f>
        <v>87</v>
      </c>
      <c r="B9902">
        <f>MOD(ROW()-24,COUNTA(tblProducts[Description]))+1</f>
        <v>75</v>
      </c>
      <c r="C9902" t="str">
        <f>_xlfn.XLOOKUP(A9902,tblProducts[Column1],tblProducts[Description])</f>
        <v>WITCONOL PD-4085 BULK</v>
      </c>
      <c r="D9902" t="str">
        <f>_xlfn.XLOOKUP(B9902,tblProducts[Column1],tblProducts[Description])</f>
        <v>WITCONOL NP-120 BULK</v>
      </c>
      <c r="E9902" t="s">
        <v>9</v>
      </c>
      <c r="F9902" t="s">
        <v>12</v>
      </c>
      <c r="G9902" t="s">
        <v>7</v>
      </c>
      <c r="H9902" t="s">
        <v>8</v>
      </c>
      <c r="I9902">
        <f t="shared" si="159"/>
        <v>2</v>
      </c>
    </row>
    <row r="9903" spans="1:9">
      <c r="A9903">
        <f>IF(MOD(ROW()-24,COUNTA(tblProducts[Description]))=0,A9902+1,A9902)</f>
        <v>87</v>
      </c>
      <c r="B9903">
        <f>MOD(ROW()-24,COUNTA(tblProducts[Description]))+1</f>
        <v>76</v>
      </c>
      <c r="C9903" t="str">
        <f>_xlfn.XLOOKUP(A9903,tblProducts[Column1],tblProducts[Description])</f>
        <v>WITCONOL PD-4085 BULK</v>
      </c>
      <c r="D9903" t="str">
        <f>_xlfn.XLOOKUP(B9903,tblProducts[Column1],tblProducts[Description])</f>
        <v>WITCONOL NP-130 BULK</v>
      </c>
      <c r="E9903" t="s">
        <v>9</v>
      </c>
      <c r="F9903" t="s">
        <v>12</v>
      </c>
      <c r="G9903" t="s">
        <v>7</v>
      </c>
      <c r="H9903" t="s">
        <v>8</v>
      </c>
      <c r="I9903">
        <f t="shared" si="159"/>
        <v>2</v>
      </c>
    </row>
    <row r="9904" spans="1:9">
      <c r="A9904">
        <f>IF(MOD(ROW()-24,COUNTA(tblProducts[Description]))=0,A9903+1,A9903)</f>
        <v>87</v>
      </c>
      <c r="B9904">
        <f>MOD(ROW()-24,COUNTA(tblProducts[Description]))+1</f>
        <v>77</v>
      </c>
      <c r="C9904" t="str">
        <f>_xlfn.XLOOKUP(A9904,tblProducts[Column1],tblProducts[Description])</f>
        <v>WITCONOL PD-4085 BULK</v>
      </c>
      <c r="D9904" t="str">
        <f>_xlfn.XLOOKUP(B9904,tblProducts[Column1],tblProducts[Description])</f>
        <v>WITCONOL NP-20 BULK</v>
      </c>
      <c r="E9904" t="s">
        <v>9</v>
      </c>
      <c r="F9904" t="s">
        <v>12</v>
      </c>
      <c r="G9904" t="s">
        <v>7</v>
      </c>
      <c r="H9904" t="s">
        <v>8</v>
      </c>
      <c r="I9904">
        <f t="shared" si="159"/>
        <v>2</v>
      </c>
    </row>
    <row r="9905" spans="1:9">
      <c r="A9905">
        <f>IF(MOD(ROW()-24,COUNTA(tblProducts[Description]))=0,A9904+1,A9904)</f>
        <v>87</v>
      </c>
      <c r="B9905">
        <f>MOD(ROW()-24,COUNTA(tblProducts[Description]))+1</f>
        <v>78</v>
      </c>
      <c r="C9905" t="str">
        <f>_xlfn.XLOOKUP(A9905,tblProducts[Column1],tblProducts[Description])</f>
        <v>WITCONOL PD-4085 BULK</v>
      </c>
      <c r="D9905" t="str">
        <f>_xlfn.XLOOKUP(B9905,tblProducts[Column1],tblProducts[Description])</f>
        <v>WITCONOL NP-330 BULK</v>
      </c>
      <c r="E9905" t="s">
        <v>9</v>
      </c>
      <c r="F9905" t="s">
        <v>12</v>
      </c>
      <c r="G9905" t="s">
        <v>7</v>
      </c>
      <c r="H9905" t="s">
        <v>8</v>
      </c>
      <c r="I9905">
        <f t="shared" si="159"/>
        <v>2</v>
      </c>
    </row>
    <row r="9906" spans="1:9">
      <c r="A9906">
        <f>IF(MOD(ROW()-24,COUNTA(tblProducts[Description]))=0,A9905+1,A9905)</f>
        <v>87</v>
      </c>
      <c r="B9906">
        <f>MOD(ROW()-24,COUNTA(tblProducts[Description]))+1</f>
        <v>79</v>
      </c>
      <c r="C9906" t="str">
        <f>_xlfn.XLOOKUP(A9906,tblProducts[Column1],tblProducts[Description])</f>
        <v>WITCONOL PD-4085 BULK</v>
      </c>
      <c r="D9906" t="str">
        <f>_xlfn.XLOOKUP(B9906,tblProducts[Column1],tblProducts[Description])</f>
        <v>WITCONOL NP-40 BULK</v>
      </c>
      <c r="E9906" t="s">
        <v>9</v>
      </c>
      <c r="F9906" t="s">
        <v>12</v>
      </c>
      <c r="G9906" t="s">
        <v>7</v>
      </c>
      <c r="H9906" t="s">
        <v>8</v>
      </c>
      <c r="I9906">
        <f t="shared" si="159"/>
        <v>2</v>
      </c>
    </row>
    <row r="9907" spans="1:9">
      <c r="A9907">
        <f>IF(MOD(ROW()-24,COUNTA(tblProducts[Description]))=0,A9906+1,A9906)</f>
        <v>87</v>
      </c>
      <c r="B9907">
        <f>MOD(ROW()-24,COUNTA(tblProducts[Description]))+1</f>
        <v>80</v>
      </c>
      <c r="C9907" t="str">
        <f>_xlfn.XLOOKUP(A9907,tblProducts[Column1],tblProducts[Description])</f>
        <v>WITCONOL PD-4085 BULK</v>
      </c>
      <c r="D9907" t="str">
        <f>_xlfn.XLOOKUP(B9907,tblProducts[Column1],tblProducts[Description])</f>
        <v>WITCONOL NP-60 BULK</v>
      </c>
      <c r="E9907" t="s">
        <v>9</v>
      </c>
      <c r="F9907" t="s">
        <v>12</v>
      </c>
      <c r="G9907" t="s">
        <v>7</v>
      </c>
      <c r="H9907" t="s">
        <v>8</v>
      </c>
      <c r="I9907">
        <f t="shared" si="159"/>
        <v>2</v>
      </c>
    </row>
    <row r="9908" spans="1:9">
      <c r="A9908">
        <f>IF(MOD(ROW()-24,COUNTA(tblProducts[Description]))=0,A9907+1,A9907)</f>
        <v>87</v>
      </c>
      <c r="B9908">
        <f>MOD(ROW()-24,COUNTA(tblProducts[Description]))+1</f>
        <v>81</v>
      </c>
      <c r="C9908" t="str">
        <f>_xlfn.XLOOKUP(A9908,tblProducts[Column1],tblProducts[Description])</f>
        <v>WITCONOL PD-4085 BULK</v>
      </c>
      <c r="D9908" t="str">
        <f>_xlfn.XLOOKUP(B9908,tblProducts[Column1],tblProducts[Description])</f>
        <v>WITCONOL NP-80 BULK</v>
      </c>
      <c r="E9908" t="s">
        <v>9</v>
      </c>
      <c r="F9908" t="s">
        <v>12</v>
      </c>
      <c r="G9908" t="s">
        <v>7</v>
      </c>
      <c r="H9908" t="s">
        <v>8</v>
      </c>
      <c r="I9908">
        <f t="shared" si="159"/>
        <v>2</v>
      </c>
    </row>
    <row r="9909" spans="1:9">
      <c r="A9909">
        <f>IF(MOD(ROW()-24,COUNTA(tblProducts[Description]))=0,A9908+1,A9908)</f>
        <v>87</v>
      </c>
      <c r="B9909">
        <f>MOD(ROW()-24,COUNTA(tblProducts[Description]))+1</f>
        <v>82</v>
      </c>
      <c r="C9909" t="str">
        <f>_xlfn.XLOOKUP(A9909,tblProducts[Column1],tblProducts[Description])</f>
        <v>WITCONOL PD-4085 BULK</v>
      </c>
      <c r="D9909" t="str">
        <f>_xlfn.XLOOKUP(B9909,tblProducts[Column1],tblProducts[Description])</f>
        <v>WITCONOL NP-90 BULK</v>
      </c>
      <c r="E9909" t="s">
        <v>9</v>
      </c>
      <c r="F9909" t="s">
        <v>12</v>
      </c>
      <c r="G9909" t="s">
        <v>7</v>
      </c>
      <c r="H9909" t="s">
        <v>8</v>
      </c>
      <c r="I9909">
        <f t="shared" si="159"/>
        <v>2</v>
      </c>
    </row>
    <row r="9910" spans="1:9">
      <c r="A9910">
        <f>IF(MOD(ROW()-24,COUNTA(tblProducts[Description]))=0,A9909+1,A9909)</f>
        <v>87</v>
      </c>
      <c r="B9910">
        <f>MOD(ROW()-24,COUNTA(tblProducts[Description]))+1</f>
        <v>83</v>
      </c>
      <c r="C9910" t="str">
        <f>_xlfn.XLOOKUP(A9910,tblProducts[Column1],tblProducts[Description])</f>
        <v>WITCONOL PD-4085 BULK</v>
      </c>
      <c r="D9910" t="str">
        <f>_xlfn.XLOOKUP(B9910,tblProducts[Column1],tblProducts[Description])</f>
        <v>WITCONOL NS-108 PO BULK</v>
      </c>
      <c r="E9910" t="s">
        <v>9</v>
      </c>
      <c r="F9910" t="s">
        <v>12</v>
      </c>
      <c r="G9910" t="s">
        <v>7</v>
      </c>
      <c r="H9910" t="s">
        <v>8</v>
      </c>
      <c r="I9910">
        <f t="shared" si="159"/>
        <v>2</v>
      </c>
    </row>
    <row r="9911" spans="1:9">
      <c r="A9911">
        <f>IF(MOD(ROW()-24,COUNTA(tblProducts[Description]))=0,A9910+1,A9910)</f>
        <v>87</v>
      </c>
      <c r="B9911">
        <f>MOD(ROW()-24,COUNTA(tblProducts[Description]))+1</f>
        <v>84</v>
      </c>
      <c r="C9911" t="str">
        <f>_xlfn.XLOOKUP(A9911,tblProducts[Column1],tblProducts[Description])</f>
        <v>WITCONOL PD-4085 BULK</v>
      </c>
      <c r="D9911" t="str">
        <f>_xlfn.XLOOKUP(B9911,tblProducts[Column1],tblProducts[Description])</f>
        <v>WITCONOL NS-505K BULK</v>
      </c>
      <c r="E9911" t="s">
        <v>9</v>
      </c>
      <c r="F9911" t="s">
        <v>12</v>
      </c>
      <c r="G9911" t="s">
        <v>7</v>
      </c>
      <c r="H9911" t="s">
        <v>8</v>
      </c>
      <c r="I9911">
        <f t="shared" si="159"/>
        <v>2</v>
      </c>
    </row>
    <row r="9912" spans="1:9">
      <c r="A9912">
        <f>IF(MOD(ROW()-24,COUNTA(tblProducts[Description]))=0,A9911+1,A9911)</f>
        <v>87</v>
      </c>
      <c r="B9912">
        <f>MOD(ROW()-24,COUNTA(tblProducts[Description]))+1</f>
        <v>85</v>
      </c>
      <c r="C9912" t="str">
        <f>_xlfn.XLOOKUP(A9912,tblProducts[Column1],tblProducts[Description])</f>
        <v>WITCONOL PD-4085 BULK</v>
      </c>
      <c r="D9912" t="str">
        <f>_xlfn.XLOOKUP(B9912,tblProducts[Column1],tblProducts[Description])</f>
        <v>WITCONOL NS-817 BULK</v>
      </c>
      <c r="E9912" t="s">
        <v>9</v>
      </c>
      <c r="F9912" t="s">
        <v>12</v>
      </c>
      <c r="G9912" t="s">
        <v>7</v>
      </c>
      <c r="H9912" t="s">
        <v>8</v>
      </c>
      <c r="I9912">
        <f t="shared" si="159"/>
        <v>2</v>
      </c>
    </row>
    <row r="9913" spans="1:9">
      <c r="A9913">
        <f>IF(MOD(ROW()-24,COUNTA(tblProducts[Description]))=0,A9912+1,A9912)</f>
        <v>87</v>
      </c>
      <c r="B9913">
        <f>MOD(ROW()-24,COUNTA(tblProducts[Description]))+1</f>
        <v>86</v>
      </c>
      <c r="C9913" t="str">
        <f>_xlfn.XLOOKUP(A9913,tblProducts[Column1],tblProducts[Description])</f>
        <v>WITCONOL PD-4085 BULK</v>
      </c>
      <c r="D9913" t="str">
        <f>_xlfn.XLOOKUP(B9913,tblProducts[Column1],tblProducts[Description])</f>
        <v>WITCONOL PD-375 BULK</v>
      </c>
      <c r="E9913" t="s">
        <v>9</v>
      </c>
      <c r="F9913" t="s">
        <v>12</v>
      </c>
      <c r="G9913" t="s">
        <v>7</v>
      </c>
      <c r="H9913" t="s">
        <v>8</v>
      </c>
      <c r="I9913">
        <f t="shared" si="159"/>
        <v>2</v>
      </c>
    </row>
    <row r="9914" spans="1:9">
      <c r="A9914">
        <f>IF(MOD(ROW()-24,COUNTA(tblProducts[Description]))=0,A9913+1,A9913)</f>
        <v>87</v>
      </c>
      <c r="B9914">
        <f>MOD(ROW()-24,COUNTA(tblProducts[Description]))+1</f>
        <v>87</v>
      </c>
      <c r="C9914" t="str">
        <f>_xlfn.XLOOKUP(A9914,tblProducts[Column1],tblProducts[Description])</f>
        <v>WITCONOL PD-4085 BULK</v>
      </c>
      <c r="D9914" t="str">
        <f>_xlfn.XLOOKUP(B9914,tblProducts[Column1],tblProducts[Description])</f>
        <v>WITCONOL PD-4085 BULK</v>
      </c>
      <c r="E9914" t="s">
        <v>9</v>
      </c>
      <c r="F9914" t="s">
        <v>12</v>
      </c>
      <c r="G9914" t="s">
        <v>7</v>
      </c>
      <c r="H9914" t="s">
        <v>8</v>
      </c>
      <c r="I9914">
        <f t="shared" si="159"/>
        <v>2</v>
      </c>
    </row>
    <row r="9915" spans="1:9">
      <c r="A9915">
        <f>IF(MOD(ROW()-24,COUNTA(tblProducts[Description]))=0,A9914+1,A9914)</f>
        <v>87</v>
      </c>
      <c r="B9915">
        <f>MOD(ROW()-24,COUNTA(tblProducts[Description]))+1</f>
        <v>88</v>
      </c>
      <c r="C9915" t="str">
        <f>_xlfn.XLOOKUP(A9915,tblProducts[Column1],tblProducts[Description])</f>
        <v>WITCONOL PD-4085 BULK</v>
      </c>
      <c r="D9915" t="str">
        <f>_xlfn.XLOOKUP(B9915,tblProducts[Column1],tblProducts[Description])</f>
        <v>WITCONOL PD-500 BULK</v>
      </c>
      <c r="E9915" t="s">
        <v>9</v>
      </c>
      <c r="F9915" t="s">
        <v>12</v>
      </c>
      <c r="G9915" t="s">
        <v>7</v>
      </c>
      <c r="H9915" t="s">
        <v>8</v>
      </c>
      <c r="I9915">
        <f t="shared" si="159"/>
        <v>2</v>
      </c>
    </row>
    <row r="9916" spans="1:9">
      <c r="A9916">
        <f>IF(MOD(ROW()-24,COUNTA(tblProducts[Description]))=0,A9915+1,A9915)</f>
        <v>87</v>
      </c>
      <c r="B9916">
        <f>MOD(ROW()-24,COUNTA(tblProducts[Description]))+1</f>
        <v>89</v>
      </c>
      <c r="C9916" t="str">
        <f>_xlfn.XLOOKUP(A9916,tblProducts[Column1],tblProducts[Description])</f>
        <v>WITCONOL PD-4085 BULK</v>
      </c>
      <c r="D9916" t="str">
        <f>_xlfn.XLOOKUP(B9916,tblProducts[Column1],tblProducts[Description])</f>
        <v>WITCONOL PEG-200 BULK</v>
      </c>
      <c r="E9916" t="s">
        <v>9</v>
      </c>
      <c r="F9916" t="s">
        <v>12</v>
      </c>
      <c r="G9916" t="s">
        <v>7</v>
      </c>
      <c r="H9916" t="s">
        <v>8</v>
      </c>
      <c r="I9916">
        <f t="shared" si="159"/>
        <v>2</v>
      </c>
    </row>
    <row r="9917" spans="1:9">
      <c r="A9917">
        <f>IF(MOD(ROW()-24,COUNTA(tblProducts[Description]))=0,A9916+1,A9916)</f>
        <v>87</v>
      </c>
      <c r="B9917">
        <f>MOD(ROW()-24,COUNTA(tblProducts[Description]))+1</f>
        <v>90</v>
      </c>
      <c r="C9917" t="str">
        <f>_xlfn.XLOOKUP(A9917,tblProducts[Column1],tblProducts[Description])</f>
        <v>WITCONOL PD-4085 BULK</v>
      </c>
      <c r="D9917" t="str">
        <f>_xlfn.XLOOKUP(B9917,tblProducts[Column1],tblProducts[Description])</f>
        <v>WITCONOL PEG-400 BULK</v>
      </c>
      <c r="E9917" t="s">
        <v>9</v>
      </c>
      <c r="F9917" t="s">
        <v>12</v>
      </c>
      <c r="G9917" t="s">
        <v>7</v>
      </c>
      <c r="H9917" t="s">
        <v>8</v>
      </c>
      <c r="I9917">
        <f t="shared" si="159"/>
        <v>2</v>
      </c>
    </row>
    <row r="9918" spans="1:9">
      <c r="A9918">
        <f>IF(MOD(ROW()-24,COUNTA(tblProducts[Description]))=0,A9917+1,A9917)</f>
        <v>87</v>
      </c>
      <c r="B9918">
        <f>MOD(ROW()-24,COUNTA(tblProducts[Description]))+1</f>
        <v>91</v>
      </c>
      <c r="C9918" t="str">
        <f>_xlfn.XLOOKUP(A9918,tblProducts[Column1],tblProducts[Description])</f>
        <v>WITCONOL PD-4085 BULK</v>
      </c>
      <c r="D9918" t="str">
        <f>_xlfn.XLOOKUP(B9918,tblProducts[Column1],tblProducts[Description])</f>
        <v>WITCONOL PEG-500 BULK</v>
      </c>
      <c r="E9918" t="s">
        <v>9</v>
      </c>
      <c r="F9918" t="s">
        <v>12</v>
      </c>
      <c r="G9918" t="s">
        <v>7</v>
      </c>
      <c r="H9918" t="s">
        <v>8</v>
      </c>
      <c r="I9918">
        <f t="shared" si="159"/>
        <v>2</v>
      </c>
    </row>
    <row r="9919" spans="1:9">
      <c r="A9919">
        <f>IF(MOD(ROW()-24,COUNTA(tblProducts[Description]))=0,A9918+1,A9918)</f>
        <v>87</v>
      </c>
      <c r="B9919">
        <f>MOD(ROW()-24,COUNTA(tblProducts[Description]))+1</f>
        <v>92</v>
      </c>
      <c r="C9919" t="str">
        <f>_xlfn.XLOOKUP(A9919,tblProducts[Column1],tblProducts[Description])</f>
        <v>WITCONOL PD-4085 BULK</v>
      </c>
      <c r="D9919" t="str">
        <f>_xlfn.XLOOKUP(B9919,tblProducts[Column1],tblProducts[Description])</f>
        <v>WITCONOL PEG-600 BULK</v>
      </c>
      <c r="E9919" t="s">
        <v>9</v>
      </c>
      <c r="F9919" t="s">
        <v>12</v>
      </c>
      <c r="G9919" t="s">
        <v>7</v>
      </c>
      <c r="H9919" t="s">
        <v>8</v>
      </c>
      <c r="I9919">
        <f t="shared" si="159"/>
        <v>2</v>
      </c>
    </row>
    <row r="9920" spans="1:9">
      <c r="A9920">
        <f>IF(MOD(ROW()-24,COUNTA(tblProducts[Description]))=0,A9919+1,A9919)</f>
        <v>87</v>
      </c>
      <c r="B9920">
        <f>MOD(ROW()-24,COUNTA(tblProducts[Description]))+1</f>
        <v>93</v>
      </c>
      <c r="C9920" t="str">
        <f>_xlfn.XLOOKUP(A9920,tblProducts[Column1],tblProducts[Description])</f>
        <v>WITCONOL PD-4085 BULK</v>
      </c>
      <c r="D9920" t="str">
        <f>_xlfn.XLOOKUP(B9920,tblProducts[Column1],tblProducts[Description])</f>
        <v>WITCONOL PH-70 BULK</v>
      </c>
      <c r="E9920" t="s">
        <v>9</v>
      </c>
      <c r="F9920" t="s">
        <v>12</v>
      </c>
      <c r="G9920" t="s">
        <v>7</v>
      </c>
      <c r="H9920" t="s">
        <v>8</v>
      </c>
      <c r="I9920">
        <f t="shared" si="159"/>
        <v>2</v>
      </c>
    </row>
    <row r="9921" spans="1:9">
      <c r="A9921">
        <f>IF(MOD(ROW()-24,COUNTA(tblProducts[Description]))=0,A9920+1,A9920)</f>
        <v>87</v>
      </c>
      <c r="B9921">
        <f>MOD(ROW()-24,COUNTA(tblProducts[Description]))+1</f>
        <v>94</v>
      </c>
      <c r="C9921" t="str">
        <f>_xlfn.XLOOKUP(A9921,tblProducts[Column1],tblProducts[Description])</f>
        <v>WITCONOL PD-4085 BULK</v>
      </c>
      <c r="D9921" t="str">
        <f>_xlfn.XLOOKUP(B9921,tblProducts[Column1],tblProducts[Description])</f>
        <v>WITCONOL SN-50 BULK</v>
      </c>
      <c r="E9921" t="s">
        <v>9</v>
      </c>
      <c r="F9921" t="s">
        <v>12</v>
      </c>
      <c r="G9921" t="s">
        <v>7</v>
      </c>
      <c r="H9921" t="s">
        <v>8</v>
      </c>
      <c r="I9921">
        <f t="shared" si="159"/>
        <v>2</v>
      </c>
    </row>
    <row r="9922" spans="1:9">
      <c r="A9922">
        <f>IF(MOD(ROW()-24,COUNTA(tblProducts[Description]))=0,A9921+1,A9921)</f>
        <v>87</v>
      </c>
      <c r="B9922">
        <f>MOD(ROW()-24,COUNTA(tblProducts[Description]))+1</f>
        <v>95</v>
      </c>
      <c r="C9922" t="str">
        <f>_xlfn.XLOOKUP(A9922,tblProducts[Column1],tblProducts[Description])</f>
        <v>WITCONOL PD-4085 BULK</v>
      </c>
      <c r="D9922" t="str">
        <f>_xlfn.XLOOKUP(B9922,tblProducts[Column1],tblProducts[Description])</f>
        <v>WITCONOL SN-70 BULK</v>
      </c>
      <c r="E9922" t="s">
        <v>9</v>
      </c>
      <c r="F9922" t="s">
        <v>12</v>
      </c>
      <c r="G9922" t="s">
        <v>7</v>
      </c>
      <c r="H9922" t="s">
        <v>8</v>
      </c>
      <c r="I9922">
        <f t="shared" si="159"/>
        <v>2</v>
      </c>
    </row>
    <row r="9923" spans="1:9">
      <c r="A9923">
        <f>IF(MOD(ROW()-24,COUNTA(tblProducts[Description]))=0,A9922+1,A9922)</f>
        <v>87</v>
      </c>
      <c r="B9923">
        <f>MOD(ROW()-24,COUNTA(tblProducts[Description]))+1</f>
        <v>96</v>
      </c>
      <c r="C9923" t="str">
        <f>_xlfn.XLOOKUP(A9923,tblProducts[Column1],tblProducts[Description])</f>
        <v>WITCONOL PD-4085 BULK</v>
      </c>
      <c r="D9923" t="str">
        <f>_xlfn.XLOOKUP(B9923,tblProducts[Column1],tblProducts[Description])</f>
        <v>REDICOTE E-47 NPF BULK</v>
      </c>
      <c r="E9923" t="s">
        <v>9</v>
      </c>
      <c r="F9923" t="s">
        <v>10</v>
      </c>
      <c r="G9923" t="s">
        <v>7</v>
      </c>
      <c r="H9923" t="s">
        <v>8</v>
      </c>
      <c r="I9923">
        <f t="shared" si="159"/>
        <v>1.5</v>
      </c>
    </row>
    <row r="9924" spans="1:9">
      <c r="A9924">
        <f>IF(MOD(ROW()-24,COUNTA(tblProducts[Description]))=0,A9923+1,A9923)</f>
        <v>87</v>
      </c>
      <c r="B9924">
        <f>MOD(ROW()-24,COUNTA(tblProducts[Description]))+1</f>
        <v>97</v>
      </c>
      <c r="C9924" t="str">
        <f>_xlfn.XLOOKUP(A9924,tblProducts[Column1],tblProducts[Description])</f>
        <v>WITCONOL PD-4085 BULK</v>
      </c>
      <c r="D9924" t="str">
        <f>_xlfn.XLOOKUP(B9924,tblProducts[Column1],tblProducts[Description])</f>
        <v>EMULPON CO-25 BULK</v>
      </c>
      <c r="E9924" t="s">
        <v>7</v>
      </c>
      <c r="G9924" t="s">
        <v>7</v>
      </c>
      <c r="H9924" t="s">
        <v>8</v>
      </c>
      <c r="I9924">
        <f t="shared" si="159"/>
        <v>0</v>
      </c>
    </row>
    <row r="9925" spans="1:9">
      <c r="A9925">
        <f>IF(MOD(ROW()-24,COUNTA(tblProducts[Description]))=0,A9924+1,A9924)</f>
        <v>87</v>
      </c>
      <c r="B9925">
        <f>MOD(ROW()-24,COUNTA(tblProducts[Description]))+1</f>
        <v>98</v>
      </c>
      <c r="C9925" t="str">
        <f>_xlfn.XLOOKUP(A9925,tblProducts[Column1],tblProducts[Description])</f>
        <v>WITCONOL PD-4085 BULK</v>
      </c>
      <c r="D9925" t="str">
        <f>_xlfn.XLOOKUP(B9925,tblProducts[Column1],tblProducts[Description])</f>
        <v>EMULPON CO-30 BULK</v>
      </c>
      <c r="E9925" t="s">
        <v>7</v>
      </c>
      <c r="G9925" t="s">
        <v>7</v>
      </c>
      <c r="H9925" t="s">
        <v>8</v>
      </c>
      <c r="I9925">
        <f t="shared" si="159"/>
        <v>0</v>
      </c>
    </row>
    <row r="9926" spans="1:9">
      <c r="A9926">
        <f>IF(MOD(ROW()-24,COUNTA(tblProducts[Description]))=0,A9925+1,A9925)</f>
        <v>87</v>
      </c>
      <c r="B9926">
        <f>MOD(ROW()-24,COUNTA(tblProducts[Description]))+1</f>
        <v>99</v>
      </c>
      <c r="C9926" t="str">
        <f>_xlfn.XLOOKUP(A9926,tblProducts[Column1],tblProducts[Description])</f>
        <v>WITCONOL PD-4085 BULK</v>
      </c>
      <c r="D9926" t="str">
        <f>_xlfn.XLOOKUP(B9926,tblProducts[Column1],tblProducts[Description])</f>
        <v>EMULPON CO-40 BULK</v>
      </c>
      <c r="E9926" t="s">
        <v>9</v>
      </c>
      <c r="F9926" t="s">
        <v>12</v>
      </c>
      <c r="G9926" t="s">
        <v>7</v>
      </c>
      <c r="H9926" t="s">
        <v>8</v>
      </c>
      <c r="I9926">
        <f t="shared" si="159"/>
        <v>2</v>
      </c>
    </row>
    <row r="9927" spans="1:9">
      <c r="A9927">
        <f>IF(MOD(ROW()-24,COUNTA(tblProducts[Description]))=0,A9926+1,A9926)</f>
        <v>87</v>
      </c>
      <c r="B9927">
        <f>MOD(ROW()-24,COUNTA(tblProducts[Description]))+1</f>
        <v>100</v>
      </c>
      <c r="C9927" t="str">
        <f>_xlfn.XLOOKUP(A9927,tblProducts[Column1],tblProducts[Description])</f>
        <v>WITCONOL PD-4085 BULK</v>
      </c>
      <c r="D9927" t="str">
        <f>_xlfn.XLOOKUP(B9927,tblProducts[Column1],tblProducts[Description])</f>
        <v>EMULPON CO-36 BULK</v>
      </c>
      <c r="E9927" t="s">
        <v>9</v>
      </c>
      <c r="F9927" t="s">
        <v>12</v>
      </c>
      <c r="G9927" t="s">
        <v>7</v>
      </c>
      <c r="H9927" t="s">
        <v>8</v>
      </c>
      <c r="I9927">
        <f t="shared" si="159"/>
        <v>2</v>
      </c>
    </row>
    <row r="9928" spans="1:9">
      <c r="A9928">
        <f>IF(MOD(ROW()-24,COUNTA(tblProducts[Description]))=0,A9927+1,A9927)</f>
        <v>87</v>
      </c>
      <c r="B9928">
        <f>MOD(ROW()-24,COUNTA(tblProducts[Description]))+1</f>
        <v>101</v>
      </c>
      <c r="C9928" t="str">
        <f>_xlfn.XLOOKUP(A9928,tblProducts[Column1],tblProducts[Description])</f>
        <v>WITCONOL PD-4085 BULK</v>
      </c>
      <c r="D9928" t="str">
        <f>_xlfn.XLOOKUP(B9928,tblProducts[Column1],tblProducts[Description])</f>
        <v>REDICOTE E-4819 BULK</v>
      </c>
      <c r="E9928" t="s">
        <v>9</v>
      </c>
      <c r="F9928" t="s">
        <v>12</v>
      </c>
      <c r="G9928" t="s">
        <v>7</v>
      </c>
      <c r="H9928" t="s">
        <v>8</v>
      </c>
      <c r="I9928">
        <f t="shared" si="159"/>
        <v>2</v>
      </c>
    </row>
    <row r="9929" spans="1:9">
      <c r="A9929">
        <f>IF(MOD(ROW()-24,COUNTA(tblProducts[Description]))=0,A9928+1,A9928)</f>
        <v>87</v>
      </c>
      <c r="B9929">
        <f>MOD(ROW()-24,COUNTA(tblProducts[Description]))+1</f>
        <v>102</v>
      </c>
      <c r="C9929" t="str">
        <f>_xlfn.XLOOKUP(A9929,tblProducts[Column1],tblProducts[Description])</f>
        <v>WITCONOL PD-4085 BULK</v>
      </c>
      <c r="D9929" t="str">
        <f>_xlfn.XLOOKUP(B9929,tblProducts[Column1],tblProducts[Description])</f>
        <v>ETHYLAN 1005 SA  BULK</v>
      </c>
      <c r="E9929" t="s">
        <v>9</v>
      </c>
      <c r="F9929" t="s">
        <v>12</v>
      </c>
      <c r="G9929" t="s">
        <v>7</v>
      </c>
      <c r="H9929" t="s">
        <v>8</v>
      </c>
      <c r="I9929">
        <f t="shared" si="159"/>
        <v>2</v>
      </c>
    </row>
    <row r="9930" spans="1:9">
      <c r="A9930">
        <f>IF(MOD(ROW()-24,COUNTA(tblProducts[Description]))=0,A9929+1,A9929)</f>
        <v>87</v>
      </c>
      <c r="B9930">
        <f>MOD(ROW()-24,COUNTA(tblProducts[Description]))+1</f>
        <v>103</v>
      </c>
      <c r="C9930" t="str">
        <f>_xlfn.XLOOKUP(A9930,tblProducts[Column1],tblProducts[Description])</f>
        <v>WITCONOL PD-4085 BULK</v>
      </c>
      <c r="D9930" t="str">
        <f>_xlfn.XLOOKUP(B9930,tblProducts[Column1],tblProducts[Description])</f>
        <v>ETHODUOMEEN T/15 BULK</v>
      </c>
      <c r="E9930" t="s">
        <v>9</v>
      </c>
      <c r="F9930" t="s">
        <v>12</v>
      </c>
      <c r="G9930" t="s">
        <v>7</v>
      </c>
      <c r="H9930" t="s">
        <v>8</v>
      </c>
      <c r="I9930">
        <f t="shared" si="159"/>
        <v>2</v>
      </c>
    </row>
    <row r="9931" spans="1:9">
      <c r="A9931">
        <f>IF(MOD(ROW()-24,COUNTA(tblProducts[Description]))=0,A9930+1,A9930)</f>
        <v>87</v>
      </c>
      <c r="B9931">
        <f>MOD(ROW()-24,COUNTA(tblProducts[Description]))+1</f>
        <v>104</v>
      </c>
      <c r="C9931" t="str">
        <f>_xlfn.XLOOKUP(A9931,tblProducts[Column1],tblProducts[Description])</f>
        <v>WITCONOL PD-4085 BULK</v>
      </c>
      <c r="D9931" t="str">
        <f>_xlfn.XLOOKUP(B9931,tblProducts[Column1],tblProducts[Description])</f>
        <v>C-6442 BULK</v>
      </c>
      <c r="E9931" t="s">
        <v>9</v>
      </c>
      <c r="F9931" t="s">
        <v>12</v>
      </c>
      <c r="G9931" t="s">
        <v>7</v>
      </c>
      <c r="H9931" t="s">
        <v>8</v>
      </c>
      <c r="I9931">
        <f t="shared" si="159"/>
        <v>2</v>
      </c>
    </row>
    <row r="9932" spans="1:9">
      <c r="A9932">
        <f>IF(MOD(ROW()-24,COUNTA(tblProducts[Description]))=0,A9931+1,A9931)</f>
        <v>87</v>
      </c>
      <c r="B9932">
        <f>MOD(ROW()-24,COUNTA(tblProducts[Description]))+1</f>
        <v>105</v>
      </c>
      <c r="C9932" t="str">
        <f>_xlfn.XLOOKUP(A9932,tblProducts[Column1],tblProducts[Description])</f>
        <v>WITCONOL PD-4085 BULK</v>
      </c>
      <c r="D9932" t="str">
        <f>_xlfn.XLOOKUP(B9932,tblProducts[Column1],tblProducts[Description])</f>
        <v>ETHODUOMEEN T/25  BULK</v>
      </c>
      <c r="E9932" t="s">
        <v>9</v>
      </c>
      <c r="F9932" t="s">
        <v>12</v>
      </c>
      <c r="G9932" t="s">
        <v>7</v>
      </c>
      <c r="H9932" t="s">
        <v>8</v>
      </c>
      <c r="I9932">
        <f t="shared" si="159"/>
        <v>2</v>
      </c>
    </row>
    <row r="9933" spans="1:9">
      <c r="A9933">
        <f>IF(MOD(ROW()-24,COUNTA(tblProducts[Description]))=0,A9932+1,A9932)</f>
        <v>87</v>
      </c>
      <c r="B9933">
        <f>MOD(ROW()-24,COUNTA(tblProducts[Description]))+1</f>
        <v>106</v>
      </c>
      <c r="C9933" t="str">
        <f>_xlfn.XLOOKUP(A9933,tblProducts[Column1],tblProducts[Description])</f>
        <v>WITCONOL PD-4085 BULK</v>
      </c>
      <c r="D9933" t="str">
        <f>_xlfn.XLOOKUP(B9933,tblProducts[Column1],tblProducts[Description])</f>
        <v>WITCONOL PD-2000 BULK</v>
      </c>
      <c r="E9933" t="s">
        <v>9</v>
      </c>
      <c r="F9933" t="s">
        <v>12</v>
      </c>
      <c r="G9933" t="s">
        <v>7</v>
      </c>
      <c r="H9933" t="s">
        <v>8</v>
      </c>
      <c r="I9933">
        <f t="shared" si="159"/>
        <v>2</v>
      </c>
    </row>
    <row r="9934" spans="1:9">
      <c r="A9934">
        <f>IF(MOD(ROW()-24,COUNTA(tblProducts[Description]))=0,A9933+1,A9933)</f>
        <v>87</v>
      </c>
      <c r="B9934">
        <f>MOD(ROW()-24,COUNTA(tblProducts[Description]))+1</f>
        <v>107</v>
      </c>
      <c r="C9934" t="str">
        <f>_xlfn.XLOOKUP(A9934,tblProducts[Column1],tblProducts[Description])</f>
        <v>WITCONOL PD-4085 BULK</v>
      </c>
      <c r="D9934" t="str">
        <f>_xlfn.XLOOKUP(B9934,tblProducts[Column1],tblProducts[Description])</f>
        <v>BEROL 347 BULK</v>
      </c>
      <c r="E9934" t="s">
        <v>9</v>
      </c>
      <c r="F9934" t="s">
        <v>12</v>
      </c>
      <c r="G9934" t="s">
        <v>7</v>
      </c>
      <c r="H9934" t="s">
        <v>8</v>
      </c>
      <c r="I9934">
        <f t="shared" si="159"/>
        <v>2</v>
      </c>
    </row>
    <row r="9935" spans="1:9">
      <c r="A9935">
        <f>IF(MOD(ROW()-24,COUNTA(tblProducts[Description]))=0,A9934+1,A9934)</f>
        <v>87</v>
      </c>
      <c r="B9935">
        <f>MOD(ROW()-24,COUNTA(tblProducts[Description]))+1</f>
        <v>108</v>
      </c>
      <c r="C9935" t="str">
        <f>_xlfn.XLOOKUP(A9935,tblProducts[Column1],tblProducts[Description])</f>
        <v>WITCONOL PD-4085 BULK</v>
      </c>
      <c r="D9935" t="str">
        <f>_xlfn.XLOOKUP(B9935,tblProducts[Column1],tblProducts[Description])</f>
        <v>ETHYLAN PT-3000 BULK</v>
      </c>
      <c r="E9935" t="s">
        <v>9</v>
      </c>
      <c r="F9935" t="s">
        <v>12</v>
      </c>
      <c r="G9935" t="s">
        <v>7</v>
      </c>
      <c r="H9935" t="s">
        <v>13</v>
      </c>
      <c r="I9935">
        <f t="shared" si="159"/>
        <v>2</v>
      </c>
    </row>
    <row r="9936" spans="1:9">
      <c r="A9936">
        <f>IF(MOD(ROW()-24,COUNTA(tblProducts[Description]))=0,A9935+1,A9935)</f>
        <v>87</v>
      </c>
      <c r="B9936">
        <f>MOD(ROW()-24,COUNTA(tblProducts[Description]))+1</f>
        <v>109</v>
      </c>
      <c r="C9936" t="str">
        <f>_xlfn.XLOOKUP(A9936,tblProducts[Column1],tblProducts[Description])</f>
        <v>WITCONOL PD-4085 BULK</v>
      </c>
      <c r="D9936" t="str">
        <f>_xlfn.XLOOKUP(B9936,tblProducts[Column1],tblProducts[Description])</f>
        <v>ETHYLAN HB4/BULK</v>
      </c>
      <c r="E9936" t="s">
        <v>9</v>
      </c>
      <c r="F9936" t="s">
        <v>12</v>
      </c>
      <c r="G9936" t="s">
        <v>7</v>
      </c>
      <c r="H9936" t="s">
        <v>8</v>
      </c>
      <c r="I9936">
        <f t="shared" si="159"/>
        <v>2</v>
      </c>
    </row>
    <row r="9937" spans="1:9">
      <c r="A9937">
        <f>IF(MOD(ROW()-24,COUNTA(tblProducts[Description]))=0,A9936+1,A9936)</f>
        <v>87</v>
      </c>
      <c r="B9937">
        <f>MOD(ROW()-24,COUNTA(tblProducts[Description]))+1</f>
        <v>110</v>
      </c>
      <c r="C9937" t="str">
        <f>_xlfn.XLOOKUP(A9937,tblProducts[Column1],tblProducts[Description])</f>
        <v>WITCONOL PD-4085 BULK</v>
      </c>
      <c r="D9937" t="str">
        <f>_xlfn.XLOOKUP(B9937,tblProducts[Column1],tblProducts[Description])</f>
        <v>ADSEE AB 600 BULK</v>
      </c>
      <c r="E9937" t="s">
        <v>9</v>
      </c>
      <c r="F9937" t="s">
        <v>12</v>
      </c>
      <c r="G9937" t="s">
        <v>7</v>
      </c>
      <c r="H9937" t="s">
        <v>8</v>
      </c>
      <c r="I9937">
        <f t="shared" si="159"/>
        <v>2</v>
      </c>
    </row>
    <row r="9938" spans="1:9">
      <c r="A9938">
        <f>IF(MOD(ROW()-24,COUNTA(tblProducts[Description]))=0,A9937+1,A9937)</f>
        <v>87</v>
      </c>
      <c r="B9938">
        <f>MOD(ROW()-24,COUNTA(tblProducts[Description]))+1</f>
        <v>111</v>
      </c>
      <c r="C9938" t="str">
        <f>_xlfn.XLOOKUP(A9938,tblProducts[Column1],tblProducts[Description])</f>
        <v>WITCONOL PD-4085 BULK</v>
      </c>
      <c r="D9938" t="str">
        <f>_xlfn.XLOOKUP(B9938,tblProducts[Column1],tblProducts[Description])</f>
        <v>WITCONOL PT-320  BULK</v>
      </c>
      <c r="E9938" t="s">
        <v>9</v>
      </c>
      <c r="F9938" t="s">
        <v>12</v>
      </c>
      <c r="G9938" t="s">
        <v>7</v>
      </c>
      <c r="H9938" t="s">
        <v>8</v>
      </c>
      <c r="I9938">
        <f t="shared" si="159"/>
        <v>2</v>
      </c>
    </row>
    <row r="9939" spans="1:9">
      <c r="A9939">
        <f>IF(MOD(ROW()-24,COUNTA(tblProducts[Description]))=0,A9938+1,A9938)</f>
        <v>87</v>
      </c>
      <c r="B9939">
        <f>MOD(ROW()-24,COUNTA(tblProducts[Description]))+1</f>
        <v>112</v>
      </c>
      <c r="C9939" t="str">
        <f>_xlfn.XLOOKUP(A9939,tblProducts[Column1],tblProducts[Description])</f>
        <v>WITCONOL PD-4085 BULK</v>
      </c>
      <c r="D9939" t="str">
        <f>_xlfn.XLOOKUP(B9939,tblProducts[Column1],tblProducts[Description])</f>
        <v>ETHYLAN DA-3 BULK</v>
      </c>
      <c r="E9939" t="s">
        <v>9</v>
      </c>
      <c r="F9939" t="s">
        <v>12</v>
      </c>
      <c r="G9939" t="s">
        <v>7</v>
      </c>
      <c r="H9939" t="s">
        <v>8</v>
      </c>
      <c r="I9939">
        <f t="shared" si="159"/>
        <v>2</v>
      </c>
    </row>
    <row r="9940" spans="1:9">
      <c r="A9940">
        <f>IF(MOD(ROW()-24,COUNTA(tblProducts[Description]))=0,A9939+1,A9939)</f>
        <v>87</v>
      </c>
      <c r="B9940">
        <f>MOD(ROW()-24,COUNTA(tblProducts[Description]))+1</f>
        <v>113</v>
      </c>
      <c r="C9940" t="str">
        <f>_xlfn.XLOOKUP(A9940,tblProducts[Column1],tblProducts[Description])</f>
        <v>WITCONOL PD-4085 BULK</v>
      </c>
      <c r="D9940" t="str">
        <f>_xlfn.XLOOKUP(B9940,tblProducts[Column1],tblProducts[Description])</f>
        <v>ETHOMEEN O/12 BULK</v>
      </c>
      <c r="E9940" t="s">
        <v>9</v>
      </c>
      <c r="F9940" t="s">
        <v>12</v>
      </c>
      <c r="G9940" t="s">
        <v>7</v>
      </c>
      <c r="H9940" t="s">
        <v>8</v>
      </c>
      <c r="I9940">
        <f t="shared" si="159"/>
        <v>2</v>
      </c>
    </row>
    <row r="9941" spans="1:9">
      <c r="A9941">
        <f>IF(MOD(ROW()-24,COUNTA(tblProducts[Description]))=0,A9940+1,A9940)</f>
        <v>87</v>
      </c>
      <c r="B9941">
        <f>MOD(ROW()-24,COUNTA(tblProducts[Description]))+1</f>
        <v>114</v>
      </c>
      <c r="C9941" t="str">
        <f>_xlfn.XLOOKUP(A9941,tblProducts[Column1],tblProducts[Description])</f>
        <v>WITCONOL PD-4085 BULK</v>
      </c>
      <c r="D9941" t="str">
        <f>_xlfn.XLOOKUP(B9941,tblProducts[Column1],tblProducts[Description])</f>
        <v>WITCONOL PT-1000 BULK</v>
      </c>
      <c r="E9941" t="s">
        <v>9</v>
      </c>
      <c r="F9941" t="s">
        <v>12</v>
      </c>
      <c r="G9941" t="s">
        <v>7</v>
      </c>
      <c r="H9941" t="s">
        <v>8</v>
      </c>
      <c r="I9941">
        <f t="shared" si="159"/>
        <v>2</v>
      </c>
    </row>
    <row r="9942" spans="1:9">
      <c r="A9942">
        <f>IF(MOD(ROW()-24,COUNTA(tblProducts[Description]))=0,A9941+1,A9941)</f>
        <v>88</v>
      </c>
      <c r="B9942">
        <f>MOD(ROW()-24,COUNTA(tblProducts[Description]))+1</f>
        <v>1</v>
      </c>
      <c r="C9942" t="str">
        <f>_xlfn.XLOOKUP(A9942,tblProducts[Column1],tblProducts[Description])</f>
        <v>WITCONOL PD-500 BULK</v>
      </c>
      <c r="D9942" t="str">
        <f>_xlfn.XLOOKUP(B9942,tblProducts[Column1],tblProducts[Description])</f>
        <v>ADSEE 4130 BULK</v>
      </c>
      <c r="E9942" t="s">
        <v>9</v>
      </c>
      <c r="F9942" t="s">
        <v>12</v>
      </c>
      <c r="G9942" t="s">
        <v>7</v>
      </c>
      <c r="H9942" t="s">
        <v>8</v>
      </c>
      <c r="I9942">
        <f t="shared" si="159"/>
        <v>2</v>
      </c>
    </row>
    <row r="9943" spans="1:9">
      <c r="A9943">
        <f>IF(MOD(ROW()-24,COUNTA(tblProducts[Description]))=0,A9942+1,A9942)</f>
        <v>88</v>
      </c>
      <c r="B9943">
        <f>MOD(ROW()-24,COUNTA(tblProducts[Description]))+1</f>
        <v>2</v>
      </c>
      <c r="C9943" t="str">
        <f>_xlfn.XLOOKUP(A9943,tblProducts[Column1],tblProducts[Description])</f>
        <v>WITCONOL PD-500 BULK</v>
      </c>
      <c r="D9943" t="str">
        <f>_xlfn.XLOOKUP(B9943,tblProducts[Column1],tblProducts[Description])</f>
        <v>ARMOSTAT 300 BULK</v>
      </c>
      <c r="E9943" t="s">
        <v>9</v>
      </c>
      <c r="F9943" t="s">
        <v>12</v>
      </c>
      <c r="G9943" t="s">
        <v>7</v>
      </c>
      <c r="H9943" t="s">
        <v>8</v>
      </c>
      <c r="I9943">
        <f t="shared" si="159"/>
        <v>2</v>
      </c>
    </row>
    <row r="9944" spans="1:9">
      <c r="A9944">
        <f>IF(MOD(ROW()-24,COUNTA(tblProducts[Description]))=0,A9943+1,A9943)</f>
        <v>88</v>
      </c>
      <c r="B9944">
        <f>MOD(ROW()-24,COUNTA(tblProducts[Description]))+1</f>
        <v>3</v>
      </c>
      <c r="C9944" t="str">
        <f>_xlfn.XLOOKUP(A9944,tblProducts[Column1],tblProducts[Description])</f>
        <v>WITCONOL PD-500 BULK</v>
      </c>
      <c r="D9944" t="str">
        <f>_xlfn.XLOOKUP(B9944,tblProducts[Column1],tblProducts[Description])</f>
        <v>ARMOSTAT 400 BULK</v>
      </c>
      <c r="E9944" t="s">
        <v>9</v>
      </c>
      <c r="F9944" t="s">
        <v>12</v>
      </c>
      <c r="G9944" t="s">
        <v>9</v>
      </c>
      <c r="H9944" t="s">
        <v>11</v>
      </c>
      <c r="I9944">
        <f t="shared" ref="I9944:I10007" si="160">IF(E9944="NO",0,IF(F9944="HEEL WASH",1.5,2))+IF(G9944="NO",0,2)</f>
        <v>4</v>
      </c>
    </row>
    <row r="9945" spans="1:9">
      <c r="A9945">
        <f>IF(MOD(ROW()-24,COUNTA(tblProducts[Description]))=0,A9944+1,A9944)</f>
        <v>88</v>
      </c>
      <c r="B9945">
        <f>MOD(ROW()-24,COUNTA(tblProducts[Description]))+1</f>
        <v>4</v>
      </c>
      <c r="C9945" t="str">
        <f>_xlfn.XLOOKUP(A9945,tblProducts[Column1],tblProducts[Description])</f>
        <v>WITCONOL PD-500 BULK</v>
      </c>
      <c r="D9945" t="str">
        <f>_xlfn.XLOOKUP(B9945,tblProducts[Column1],tblProducts[Description])</f>
        <v>ARMOSTAT 410 LM BULK</v>
      </c>
      <c r="E9945" t="s">
        <v>9</v>
      </c>
      <c r="F9945" t="s">
        <v>12</v>
      </c>
      <c r="G9945" t="s">
        <v>9</v>
      </c>
      <c r="H9945" t="s">
        <v>11</v>
      </c>
      <c r="I9945">
        <f t="shared" si="160"/>
        <v>4</v>
      </c>
    </row>
    <row r="9946" spans="1:9">
      <c r="A9946">
        <f>IF(MOD(ROW()-24,COUNTA(tblProducts[Description]))=0,A9945+1,A9945)</f>
        <v>88</v>
      </c>
      <c r="B9946">
        <f>MOD(ROW()-24,COUNTA(tblProducts[Description]))+1</f>
        <v>5</v>
      </c>
      <c r="C9946" t="str">
        <f>_xlfn.XLOOKUP(A9946,tblProducts[Column1],tblProducts[Description])</f>
        <v>WITCONOL PD-500 BULK</v>
      </c>
      <c r="D9946" t="str">
        <f>_xlfn.XLOOKUP(B9946,tblProducts[Column1],tblProducts[Description])</f>
        <v>ARMUL HE 5070 BULK</v>
      </c>
      <c r="E9946" t="s">
        <v>9</v>
      </c>
      <c r="F9946" t="s">
        <v>12</v>
      </c>
      <c r="G9946" t="s">
        <v>9</v>
      </c>
      <c r="H9946" t="s">
        <v>11</v>
      </c>
      <c r="I9946">
        <f t="shared" si="160"/>
        <v>4</v>
      </c>
    </row>
    <row r="9947" spans="1:9">
      <c r="A9947">
        <f>IF(MOD(ROW()-24,COUNTA(tblProducts[Description]))=0,A9946+1,A9946)</f>
        <v>88</v>
      </c>
      <c r="B9947">
        <f>MOD(ROW()-24,COUNTA(tblProducts[Description]))+1</f>
        <v>6</v>
      </c>
      <c r="C9947" t="str">
        <f>_xlfn.XLOOKUP(A9947,tblProducts[Column1],tblProducts[Description])</f>
        <v>WITCONOL PD-500 BULK</v>
      </c>
      <c r="D9947" t="str">
        <f>_xlfn.XLOOKUP(B9947,tblProducts[Column1],tblProducts[Description])</f>
        <v>BEROL 260 BULK</v>
      </c>
      <c r="E9947" t="s">
        <v>9</v>
      </c>
      <c r="F9947" t="s">
        <v>12</v>
      </c>
      <c r="G9947" t="s">
        <v>7</v>
      </c>
      <c r="H9947" t="s">
        <v>8</v>
      </c>
      <c r="I9947">
        <f t="shared" si="160"/>
        <v>2</v>
      </c>
    </row>
    <row r="9948" spans="1:9">
      <c r="A9948">
        <f>IF(MOD(ROW()-24,COUNTA(tblProducts[Description]))=0,A9947+1,A9947)</f>
        <v>88</v>
      </c>
      <c r="B9948">
        <f>MOD(ROW()-24,COUNTA(tblProducts[Description]))+1</f>
        <v>7</v>
      </c>
      <c r="C9948" t="str">
        <f>_xlfn.XLOOKUP(A9948,tblProducts[Column1],tblProducts[Description])</f>
        <v>WITCONOL PD-500 BULK</v>
      </c>
      <c r="D9948" t="str">
        <f>_xlfn.XLOOKUP(B9948,tblProducts[Column1],tblProducts[Description])</f>
        <v>BEROL 266 BULK</v>
      </c>
      <c r="E9948" t="s">
        <v>9</v>
      </c>
      <c r="F9948" t="s">
        <v>12</v>
      </c>
      <c r="G9948" t="s">
        <v>7</v>
      </c>
      <c r="H9948" t="s">
        <v>13</v>
      </c>
      <c r="I9948">
        <f t="shared" si="160"/>
        <v>2</v>
      </c>
    </row>
    <row r="9949" spans="1:9">
      <c r="A9949">
        <f>IF(MOD(ROW()-24,COUNTA(tblProducts[Description]))=0,A9948+1,A9948)</f>
        <v>88</v>
      </c>
      <c r="B9949">
        <f>MOD(ROW()-24,COUNTA(tblProducts[Description]))+1</f>
        <v>8</v>
      </c>
      <c r="C9949" t="str">
        <f>_xlfn.XLOOKUP(A9949,tblProducts[Column1],tblProducts[Description])</f>
        <v>WITCONOL PD-500 BULK</v>
      </c>
      <c r="D9949" t="str">
        <f>_xlfn.XLOOKUP(B9949,tblProducts[Column1],tblProducts[Description])</f>
        <v>BEROL 266V BULK</v>
      </c>
      <c r="E9949" t="s">
        <v>9</v>
      </c>
      <c r="F9949" t="s">
        <v>12</v>
      </c>
      <c r="G9949" t="s">
        <v>7</v>
      </c>
      <c r="H9949" t="s">
        <v>13</v>
      </c>
      <c r="I9949">
        <f t="shared" si="160"/>
        <v>2</v>
      </c>
    </row>
    <row r="9950" spans="1:9">
      <c r="A9950">
        <f>IF(MOD(ROW()-24,COUNTA(tblProducts[Description]))=0,A9949+1,A9949)</f>
        <v>88</v>
      </c>
      <c r="B9950">
        <f>MOD(ROW()-24,COUNTA(tblProducts[Description]))+1</f>
        <v>9</v>
      </c>
      <c r="C9950" t="str">
        <f>_xlfn.XLOOKUP(A9950,tblProducts[Column1],tblProducts[Description])</f>
        <v>WITCONOL PD-500 BULK</v>
      </c>
      <c r="D9950" t="str">
        <f>_xlfn.XLOOKUP(B9950,tblProducts[Column1],tblProducts[Description])</f>
        <v>BEROL 467 BULK</v>
      </c>
      <c r="E9950" t="s">
        <v>9</v>
      </c>
      <c r="F9950" t="s">
        <v>12</v>
      </c>
      <c r="G9950" t="s">
        <v>7</v>
      </c>
      <c r="H9950" t="s">
        <v>13</v>
      </c>
      <c r="I9950">
        <f t="shared" si="160"/>
        <v>2</v>
      </c>
    </row>
    <row r="9951" spans="1:9">
      <c r="A9951">
        <f>IF(MOD(ROW()-24,COUNTA(tblProducts[Description]))=0,A9950+1,A9950)</f>
        <v>88</v>
      </c>
      <c r="B9951">
        <f>MOD(ROW()-24,COUNTA(tblProducts[Description]))+1</f>
        <v>10</v>
      </c>
      <c r="C9951" t="str">
        <f>_xlfn.XLOOKUP(A9951,tblProducts[Column1],tblProducts[Description])</f>
        <v>WITCONOL PD-500 BULK</v>
      </c>
      <c r="D9951" t="str">
        <f>_xlfn.XLOOKUP(B9951,tblProducts[Column1],tblProducts[Description])</f>
        <v>BEROL OX 91-6 BULK</v>
      </c>
      <c r="E9951" t="s">
        <v>9</v>
      </c>
      <c r="F9951" t="s">
        <v>12</v>
      </c>
      <c r="G9951" t="s">
        <v>7</v>
      </c>
      <c r="H9951" t="s">
        <v>8</v>
      </c>
      <c r="I9951">
        <f t="shared" si="160"/>
        <v>2</v>
      </c>
    </row>
    <row r="9952" spans="1:9">
      <c r="A9952">
        <f>IF(MOD(ROW()-24,COUNTA(tblProducts[Description]))=0,A9951+1,A9951)</f>
        <v>88</v>
      </c>
      <c r="B9952">
        <f>MOD(ROW()-24,COUNTA(tblProducts[Description]))+1</f>
        <v>11</v>
      </c>
      <c r="C9952" t="str">
        <f>_xlfn.XLOOKUP(A9952,tblProducts[Column1],tblProducts[Description])</f>
        <v>WITCONOL PD-500 BULK</v>
      </c>
      <c r="D9952" t="str">
        <f>_xlfn.XLOOKUP(B9952,tblProducts[Column1],tblProducts[Description])</f>
        <v>C-5635 BULK</v>
      </c>
      <c r="E9952" t="s">
        <v>9</v>
      </c>
      <c r="F9952" t="s">
        <v>12</v>
      </c>
      <c r="G9952" t="s">
        <v>7</v>
      </c>
      <c r="H9952" t="s">
        <v>8</v>
      </c>
      <c r="I9952">
        <f t="shared" si="160"/>
        <v>2</v>
      </c>
    </row>
    <row r="9953" spans="1:9">
      <c r="A9953">
        <f>IF(MOD(ROW()-24,COUNTA(tblProducts[Description]))=0,A9952+1,A9952)</f>
        <v>88</v>
      </c>
      <c r="B9953">
        <f>MOD(ROW()-24,COUNTA(tblProducts[Description]))+1</f>
        <v>12</v>
      </c>
      <c r="C9953" t="str">
        <f>_xlfn.XLOOKUP(A9953,tblProducts[Column1],tblProducts[Description])</f>
        <v>WITCONOL PD-500 BULK</v>
      </c>
      <c r="D9953" t="str">
        <f>_xlfn.XLOOKUP(B9953,tblProducts[Column1],tblProducts[Description])</f>
        <v>C-6290 BULK</v>
      </c>
      <c r="E9953" t="s">
        <v>9</v>
      </c>
      <c r="F9953" t="s">
        <v>12</v>
      </c>
      <c r="G9953" t="s">
        <v>7</v>
      </c>
      <c r="H9953" t="s">
        <v>8</v>
      </c>
      <c r="I9953">
        <f t="shared" si="160"/>
        <v>2</v>
      </c>
    </row>
    <row r="9954" spans="1:9">
      <c r="A9954">
        <f>IF(MOD(ROW()-24,COUNTA(tblProducts[Description]))=0,A9953+1,A9953)</f>
        <v>88</v>
      </c>
      <c r="B9954">
        <f>MOD(ROW()-24,COUNTA(tblProducts[Description]))+1</f>
        <v>13</v>
      </c>
      <c r="C9954" t="str">
        <f>_xlfn.XLOOKUP(A9954,tblProducts[Column1],tblProducts[Description])</f>
        <v>WITCONOL PD-500 BULK</v>
      </c>
      <c r="D9954" t="str">
        <f>_xlfn.XLOOKUP(B9954,tblProducts[Column1],tblProducts[Description])</f>
        <v>C-6385 BULK</v>
      </c>
      <c r="E9954" t="s">
        <v>9</v>
      </c>
      <c r="F9954" t="s">
        <v>12</v>
      </c>
      <c r="G9954" t="s">
        <v>7</v>
      </c>
      <c r="H9954" t="s">
        <v>8</v>
      </c>
      <c r="I9954">
        <f t="shared" si="160"/>
        <v>2</v>
      </c>
    </row>
    <row r="9955" spans="1:9">
      <c r="A9955">
        <f>IF(MOD(ROW()-24,COUNTA(tblProducts[Description]))=0,A9954+1,A9954)</f>
        <v>88</v>
      </c>
      <c r="B9955">
        <f>MOD(ROW()-24,COUNTA(tblProducts[Description]))+1</f>
        <v>14</v>
      </c>
      <c r="C9955" t="str">
        <f>_xlfn.XLOOKUP(A9955,tblProducts[Column1],tblProducts[Description])</f>
        <v>WITCONOL PD-500 BULK</v>
      </c>
      <c r="D9955" t="str">
        <f>_xlfn.XLOOKUP(B9955,tblProducts[Column1],tblProducts[Description])</f>
        <v>C-6427 BULK</v>
      </c>
      <c r="E9955" t="s">
        <v>9</v>
      </c>
      <c r="F9955" t="s">
        <v>12</v>
      </c>
      <c r="G9955" t="s">
        <v>7</v>
      </c>
      <c r="H9955" t="s">
        <v>8</v>
      </c>
      <c r="I9955">
        <f t="shared" si="160"/>
        <v>2</v>
      </c>
    </row>
    <row r="9956" spans="1:9">
      <c r="A9956">
        <f>IF(MOD(ROW()-24,COUNTA(tblProducts[Description]))=0,A9955+1,A9955)</f>
        <v>88</v>
      </c>
      <c r="B9956">
        <f>MOD(ROW()-24,COUNTA(tblProducts[Description]))+1</f>
        <v>15</v>
      </c>
      <c r="C9956" t="str">
        <f>_xlfn.XLOOKUP(A9956,tblProducts[Column1],tblProducts[Description])</f>
        <v>WITCONOL PD-500 BULK</v>
      </c>
      <c r="D9956" t="str">
        <f>_xlfn.XLOOKUP(B9956,tblProducts[Column1],tblProducts[Description])</f>
        <v>EMULPON CO-200 BULK</v>
      </c>
      <c r="E9956" t="s">
        <v>9</v>
      </c>
      <c r="F9956" t="s">
        <v>12</v>
      </c>
      <c r="G9956" t="s">
        <v>7</v>
      </c>
      <c r="H9956" t="s">
        <v>8</v>
      </c>
      <c r="I9956">
        <f t="shared" si="160"/>
        <v>2</v>
      </c>
    </row>
    <row r="9957" spans="1:9">
      <c r="A9957">
        <f>IF(MOD(ROW()-24,COUNTA(tblProducts[Description]))=0,A9956+1,A9956)</f>
        <v>88</v>
      </c>
      <c r="B9957">
        <f>MOD(ROW()-24,COUNTA(tblProducts[Description]))+1</f>
        <v>16</v>
      </c>
      <c r="C9957" t="str">
        <f>_xlfn.XLOOKUP(A9957,tblProducts[Column1],tblProducts[Description])</f>
        <v>WITCONOL PD-500 BULK</v>
      </c>
      <c r="D9957" t="str">
        <f>_xlfn.XLOOKUP(B9957,tblProducts[Column1],tblProducts[Description])</f>
        <v>EMULPON CO-360 BULK</v>
      </c>
      <c r="E9957" t="s">
        <v>9</v>
      </c>
      <c r="F9957" t="s">
        <v>12</v>
      </c>
      <c r="G9957" t="s">
        <v>7</v>
      </c>
      <c r="H9957" t="s">
        <v>8</v>
      </c>
      <c r="I9957">
        <f t="shared" si="160"/>
        <v>2</v>
      </c>
    </row>
    <row r="9958" spans="1:9">
      <c r="A9958">
        <f>IF(MOD(ROW()-24,COUNTA(tblProducts[Description]))=0,A9957+1,A9957)</f>
        <v>88</v>
      </c>
      <c r="B9958">
        <f>MOD(ROW()-24,COUNTA(tblProducts[Description]))+1</f>
        <v>17</v>
      </c>
      <c r="C9958" t="str">
        <f>_xlfn.XLOOKUP(A9958,tblProducts[Column1],tblProducts[Description])</f>
        <v>WITCONOL PD-500 BULK</v>
      </c>
      <c r="D9958" t="str">
        <f>_xlfn.XLOOKUP(B9958,tblProducts[Column1],tblProducts[Description])</f>
        <v>EMULPON CO-550 BULK</v>
      </c>
      <c r="E9958" t="s">
        <v>9</v>
      </c>
      <c r="F9958" t="s">
        <v>12</v>
      </c>
      <c r="G9958" t="s">
        <v>7</v>
      </c>
      <c r="H9958" t="s">
        <v>8</v>
      </c>
      <c r="I9958">
        <f t="shared" si="160"/>
        <v>2</v>
      </c>
    </row>
    <row r="9959" spans="1:9">
      <c r="A9959">
        <f>IF(MOD(ROW()-24,COUNTA(tblProducts[Description]))=0,A9958+1,A9958)</f>
        <v>88</v>
      </c>
      <c r="B9959">
        <f>MOD(ROW()-24,COUNTA(tblProducts[Description]))+1</f>
        <v>18</v>
      </c>
      <c r="C9959" t="str">
        <f>_xlfn.XLOOKUP(A9959,tblProducts[Column1],tblProducts[Description])</f>
        <v>WITCONOL PD-500 BULK</v>
      </c>
      <c r="D9959" t="str">
        <f>_xlfn.XLOOKUP(B9959,tblProducts[Column1],tblProducts[Description])</f>
        <v>ETHODUOMEEN HT/13 BULK</v>
      </c>
      <c r="E9959" t="s">
        <v>9</v>
      </c>
      <c r="F9959" t="s">
        <v>12</v>
      </c>
      <c r="G9959" t="s">
        <v>7</v>
      </c>
      <c r="H9959" t="s">
        <v>8</v>
      </c>
      <c r="I9959">
        <f t="shared" si="160"/>
        <v>2</v>
      </c>
    </row>
    <row r="9960" spans="1:9">
      <c r="A9960">
        <f>IF(MOD(ROW()-24,COUNTA(tblProducts[Description]))=0,A9959+1,A9959)</f>
        <v>88</v>
      </c>
      <c r="B9960">
        <f>MOD(ROW()-24,COUNTA(tblProducts[Description]))+1</f>
        <v>19</v>
      </c>
      <c r="C9960" t="str">
        <f>_xlfn.XLOOKUP(A9960,tblProducts[Column1],tblProducts[Description])</f>
        <v>WITCONOL PD-500 BULK</v>
      </c>
      <c r="D9960" t="str">
        <f>_xlfn.XLOOKUP(B9960,tblProducts[Column1],tblProducts[Description])</f>
        <v>ETHODUOMEEN T/13 BULK</v>
      </c>
      <c r="E9960" t="s">
        <v>9</v>
      </c>
      <c r="F9960" t="s">
        <v>12</v>
      </c>
      <c r="G9960" t="s">
        <v>7</v>
      </c>
      <c r="H9960" t="s">
        <v>8</v>
      </c>
      <c r="I9960">
        <f t="shared" si="160"/>
        <v>2</v>
      </c>
    </row>
    <row r="9961" spans="1:9">
      <c r="A9961">
        <f>IF(MOD(ROW()-24,COUNTA(tblProducts[Description]))=0,A9960+1,A9960)</f>
        <v>88</v>
      </c>
      <c r="B9961">
        <f>MOD(ROW()-24,COUNTA(tblProducts[Description]))+1</f>
        <v>20</v>
      </c>
      <c r="C9961" t="str">
        <f>_xlfn.XLOOKUP(A9961,tblProducts[Column1],tblProducts[Description])</f>
        <v>WITCONOL PD-500 BULK</v>
      </c>
      <c r="D9961" t="str">
        <f>_xlfn.XLOOKUP(B9961,tblProducts[Column1],tblProducts[Description])</f>
        <v>ETHODUOMEEN T/13N BULK</v>
      </c>
      <c r="E9961" t="s">
        <v>9</v>
      </c>
      <c r="F9961" t="s">
        <v>12</v>
      </c>
      <c r="G9961" t="s">
        <v>7</v>
      </c>
      <c r="H9961" t="s">
        <v>8</v>
      </c>
      <c r="I9961">
        <f t="shared" si="160"/>
        <v>2</v>
      </c>
    </row>
    <row r="9962" spans="1:9">
      <c r="A9962">
        <f>IF(MOD(ROW()-24,COUNTA(tblProducts[Description]))=0,A9961+1,A9961)</f>
        <v>88</v>
      </c>
      <c r="B9962">
        <f>MOD(ROW()-24,COUNTA(tblProducts[Description]))+1</f>
        <v>21</v>
      </c>
      <c r="C9962" t="str">
        <f>_xlfn.XLOOKUP(A9962,tblProducts[Column1],tblProducts[Description])</f>
        <v>WITCONOL PD-500 BULK</v>
      </c>
      <c r="D9962" t="str">
        <f>_xlfn.XLOOKUP(B9962,tblProducts[Column1],tblProducts[Description])</f>
        <v>ETHODUOMEEN T/20 BULK</v>
      </c>
      <c r="E9962" t="s">
        <v>9</v>
      </c>
      <c r="F9962" t="s">
        <v>12</v>
      </c>
      <c r="G9962" t="s">
        <v>7</v>
      </c>
      <c r="H9962" t="s">
        <v>8</v>
      </c>
      <c r="I9962">
        <f t="shared" si="160"/>
        <v>2</v>
      </c>
    </row>
    <row r="9963" spans="1:9">
      <c r="A9963">
        <f>IF(MOD(ROW()-24,COUNTA(tblProducts[Description]))=0,A9962+1,A9962)</f>
        <v>88</v>
      </c>
      <c r="B9963">
        <f>MOD(ROW()-24,COUNTA(tblProducts[Description]))+1</f>
        <v>22</v>
      </c>
      <c r="C9963" t="str">
        <f>_xlfn.XLOOKUP(A9963,tblProducts[Column1],tblProducts[Description])</f>
        <v>WITCONOL PD-500 BULK</v>
      </c>
      <c r="D9963" t="str">
        <f>_xlfn.XLOOKUP(B9963,tblProducts[Column1],tblProducts[Description])</f>
        <v>ETHODUOMEEN T/25 BULK</v>
      </c>
      <c r="E9963" t="s">
        <v>9</v>
      </c>
      <c r="F9963" t="s">
        <v>12</v>
      </c>
      <c r="G9963" t="s">
        <v>7</v>
      </c>
      <c r="H9963" t="s">
        <v>8</v>
      </c>
      <c r="I9963">
        <f t="shared" si="160"/>
        <v>2</v>
      </c>
    </row>
    <row r="9964" spans="1:9">
      <c r="A9964">
        <f>IF(MOD(ROW()-24,COUNTA(tblProducts[Description]))=0,A9963+1,A9963)</f>
        <v>88</v>
      </c>
      <c r="B9964">
        <f>MOD(ROW()-24,COUNTA(tblProducts[Description]))+1</f>
        <v>23</v>
      </c>
      <c r="C9964" t="str">
        <f>_xlfn.XLOOKUP(A9964,tblProducts[Column1],tblProducts[Description])</f>
        <v>WITCONOL PD-500 BULK</v>
      </c>
      <c r="D9964" t="str">
        <f>_xlfn.XLOOKUP(B9964,tblProducts[Column1],tblProducts[Description])</f>
        <v>ETHOFAT 242/25 BULK</v>
      </c>
      <c r="E9964" t="s">
        <v>9</v>
      </c>
      <c r="F9964" t="s">
        <v>12</v>
      </c>
      <c r="G9964" t="s">
        <v>7</v>
      </c>
      <c r="H9964" t="s">
        <v>8</v>
      </c>
      <c r="I9964">
        <f t="shared" si="160"/>
        <v>2</v>
      </c>
    </row>
    <row r="9965" spans="1:9">
      <c r="A9965">
        <f>IF(MOD(ROW()-24,COUNTA(tblProducts[Description]))=0,A9964+1,A9964)</f>
        <v>88</v>
      </c>
      <c r="B9965">
        <f>MOD(ROW()-24,COUNTA(tblProducts[Description]))+1</f>
        <v>24</v>
      </c>
      <c r="C9965" t="str">
        <f>_xlfn.XLOOKUP(A9965,tblProducts[Column1],tblProducts[Description])</f>
        <v>WITCONOL PD-500 BULK</v>
      </c>
      <c r="D9965" t="str">
        <f>_xlfn.XLOOKUP(B9965,tblProducts[Column1],tblProducts[Description])</f>
        <v>ETHOMEEN C/12S BULK</v>
      </c>
      <c r="E9965" t="s">
        <v>9</v>
      </c>
      <c r="F9965" t="s">
        <v>12</v>
      </c>
      <c r="G9965" t="s">
        <v>7</v>
      </c>
      <c r="H9965" t="s">
        <v>8</v>
      </c>
      <c r="I9965">
        <f t="shared" si="160"/>
        <v>2</v>
      </c>
    </row>
    <row r="9966" spans="1:9">
      <c r="A9966">
        <f>IF(MOD(ROW()-24,COUNTA(tblProducts[Description]))=0,A9965+1,A9965)</f>
        <v>88</v>
      </c>
      <c r="B9966">
        <f>MOD(ROW()-24,COUNTA(tblProducts[Description]))+1</f>
        <v>25</v>
      </c>
      <c r="C9966" t="str">
        <f>_xlfn.XLOOKUP(A9966,tblProducts[Column1],tblProducts[Description])</f>
        <v>WITCONOL PD-500 BULK</v>
      </c>
      <c r="D9966" t="str">
        <f>_xlfn.XLOOKUP(B9966,tblProducts[Column1],tblProducts[Description])</f>
        <v>ETHOMEEN 18/12 BULK</v>
      </c>
      <c r="E9966" t="s">
        <v>9</v>
      </c>
      <c r="F9966" t="s">
        <v>12</v>
      </c>
      <c r="G9966" t="s">
        <v>9</v>
      </c>
      <c r="H9966" t="s">
        <v>8</v>
      </c>
      <c r="I9966">
        <f t="shared" si="160"/>
        <v>4</v>
      </c>
    </row>
    <row r="9967" spans="1:9">
      <c r="A9967">
        <f>IF(MOD(ROW()-24,COUNTA(tblProducts[Description]))=0,A9966+1,A9966)</f>
        <v>88</v>
      </c>
      <c r="B9967">
        <f>MOD(ROW()-24,COUNTA(tblProducts[Description]))+1</f>
        <v>26</v>
      </c>
      <c r="C9967" t="str">
        <f>_xlfn.XLOOKUP(A9967,tblProducts[Column1],tblProducts[Description])</f>
        <v>WITCONOL PD-500 BULK</v>
      </c>
      <c r="D9967" t="str">
        <f>_xlfn.XLOOKUP(B9967,tblProducts[Column1],tblProducts[Description])</f>
        <v>ETHOMEEN 18/25 BULK</v>
      </c>
      <c r="E9967" t="s">
        <v>9</v>
      </c>
      <c r="F9967" t="s">
        <v>12</v>
      </c>
      <c r="G9967" t="s">
        <v>9</v>
      </c>
      <c r="H9967" t="s">
        <v>8</v>
      </c>
      <c r="I9967">
        <f t="shared" si="160"/>
        <v>4</v>
      </c>
    </row>
    <row r="9968" spans="1:9">
      <c r="A9968">
        <f>IF(MOD(ROW()-24,COUNTA(tblProducts[Description]))=0,A9967+1,A9967)</f>
        <v>88</v>
      </c>
      <c r="B9968">
        <f>MOD(ROW()-24,COUNTA(tblProducts[Description]))+1</f>
        <v>27</v>
      </c>
      <c r="C9968" t="str">
        <f>_xlfn.XLOOKUP(A9968,tblProducts[Column1],tblProducts[Description])</f>
        <v>WITCONOL PD-500 BULK</v>
      </c>
      <c r="D9968" t="str">
        <f>_xlfn.XLOOKUP(B9968,tblProducts[Column1],tblProducts[Description])</f>
        <v>ETHOMEEN C/12 BULK</v>
      </c>
      <c r="E9968" t="s">
        <v>9</v>
      </c>
      <c r="F9968" t="s">
        <v>12</v>
      </c>
      <c r="G9968" t="s">
        <v>7</v>
      </c>
      <c r="H9968" t="s">
        <v>8</v>
      </c>
      <c r="I9968">
        <f t="shared" si="160"/>
        <v>2</v>
      </c>
    </row>
    <row r="9969" spans="1:9">
      <c r="A9969">
        <f>IF(MOD(ROW()-24,COUNTA(tblProducts[Description]))=0,A9968+1,A9968)</f>
        <v>88</v>
      </c>
      <c r="B9969">
        <f>MOD(ROW()-24,COUNTA(tblProducts[Description]))+1</f>
        <v>28</v>
      </c>
      <c r="C9969" t="str">
        <f>_xlfn.XLOOKUP(A9969,tblProducts[Column1],tblProducts[Description])</f>
        <v>WITCONOL PD-500 BULK</v>
      </c>
      <c r="D9969" t="str">
        <f>_xlfn.XLOOKUP(B9969,tblProducts[Column1],tblProducts[Description])</f>
        <v>ETHOMEEN C/12 M BULK</v>
      </c>
      <c r="E9969" t="s">
        <v>9</v>
      </c>
      <c r="F9969" t="s">
        <v>12</v>
      </c>
      <c r="G9969" t="s">
        <v>9</v>
      </c>
      <c r="H9969" t="s">
        <v>8</v>
      </c>
      <c r="I9969">
        <f t="shared" si="160"/>
        <v>4</v>
      </c>
    </row>
    <row r="9970" spans="1:9">
      <c r="A9970">
        <f>IF(MOD(ROW()-24,COUNTA(tblProducts[Description]))=0,A9969+1,A9969)</f>
        <v>88</v>
      </c>
      <c r="B9970">
        <f>MOD(ROW()-24,COUNTA(tblProducts[Description]))+1</f>
        <v>29</v>
      </c>
      <c r="C9970" t="str">
        <f>_xlfn.XLOOKUP(A9970,tblProducts[Column1],tblProducts[Description])</f>
        <v>WITCONOL PD-500 BULK</v>
      </c>
      <c r="D9970" t="str">
        <f>_xlfn.XLOOKUP(B9970,tblProducts[Column1],tblProducts[Description])</f>
        <v>ETHOMEEN C/12 SUN BULK</v>
      </c>
      <c r="E9970" t="s">
        <v>9</v>
      </c>
      <c r="F9970" t="s">
        <v>12</v>
      </c>
      <c r="G9970" t="s">
        <v>9</v>
      </c>
      <c r="H9970" t="s">
        <v>8</v>
      </c>
      <c r="I9970">
        <f t="shared" si="160"/>
        <v>4</v>
      </c>
    </row>
    <row r="9971" spans="1:9">
      <c r="A9971">
        <f>IF(MOD(ROW()-24,COUNTA(tblProducts[Description]))=0,A9970+1,A9970)</f>
        <v>88</v>
      </c>
      <c r="B9971">
        <f>MOD(ROW()-24,COUNTA(tblProducts[Description]))+1</f>
        <v>30</v>
      </c>
      <c r="C9971" t="str">
        <f>_xlfn.XLOOKUP(A9971,tblProducts[Column1],tblProducts[Description])</f>
        <v>WITCONOL PD-500 BULK</v>
      </c>
      <c r="D9971" t="str">
        <f>_xlfn.XLOOKUP(B9971,tblProducts[Column1],tblProducts[Description])</f>
        <v>ETHOMEEN C/12 UN BULK</v>
      </c>
      <c r="E9971" t="s">
        <v>9</v>
      </c>
      <c r="F9971" t="s">
        <v>12</v>
      </c>
      <c r="G9971" t="s">
        <v>9</v>
      </c>
      <c r="H9971" t="s">
        <v>8</v>
      </c>
      <c r="I9971">
        <f t="shared" si="160"/>
        <v>4</v>
      </c>
    </row>
    <row r="9972" spans="1:9">
      <c r="A9972">
        <f>IF(MOD(ROW()-24,COUNTA(tblProducts[Description]))=0,A9971+1,A9971)</f>
        <v>88</v>
      </c>
      <c r="B9972">
        <f>MOD(ROW()-24,COUNTA(tblProducts[Description]))+1</f>
        <v>31</v>
      </c>
      <c r="C9972" t="str">
        <f>_xlfn.XLOOKUP(A9972,tblProducts[Column1],tblProducts[Description])</f>
        <v>WITCONOL PD-500 BULK</v>
      </c>
      <c r="D9972" t="str">
        <f>_xlfn.XLOOKUP(B9972,tblProducts[Column1],tblProducts[Description])</f>
        <v>ETHOMEEN C/15 BULK</v>
      </c>
      <c r="E9972" t="s">
        <v>9</v>
      </c>
      <c r="F9972" t="s">
        <v>12</v>
      </c>
      <c r="G9972" t="s">
        <v>9</v>
      </c>
      <c r="H9972" t="s">
        <v>8</v>
      </c>
      <c r="I9972">
        <f t="shared" si="160"/>
        <v>4</v>
      </c>
    </row>
    <row r="9973" spans="1:9">
      <c r="A9973">
        <f>IF(MOD(ROW()-24,COUNTA(tblProducts[Description]))=0,A9972+1,A9972)</f>
        <v>88</v>
      </c>
      <c r="B9973">
        <f>MOD(ROW()-24,COUNTA(tblProducts[Description]))+1</f>
        <v>32</v>
      </c>
      <c r="C9973" t="str">
        <f>_xlfn.XLOOKUP(A9973,tblProducts[Column1],tblProducts[Description])</f>
        <v>WITCONOL PD-500 BULK</v>
      </c>
      <c r="D9973" t="str">
        <f>_xlfn.XLOOKUP(B9973,tblProducts[Column1],tblProducts[Description])</f>
        <v>ETHOMEEN C/17 BULK</v>
      </c>
      <c r="E9973" t="s">
        <v>9</v>
      </c>
      <c r="F9973" t="s">
        <v>12</v>
      </c>
      <c r="G9973" t="s">
        <v>7</v>
      </c>
      <c r="H9973" t="s">
        <v>8</v>
      </c>
      <c r="I9973">
        <f t="shared" si="160"/>
        <v>2</v>
      </c>
    </row>
    <row r="9974" spans="1:9">
      <c r="A9974">
        <f>IF(MOD(ROW()-24,COUNTA(tblProducts[Description]))=0,A9973+1,A9973)</f>
        <v>88</v>
      </c>
      <c r="B9974">
        <f>MOD(ROW()-24,COUNTA(tblProducts[Description]))+1</f>
        <v>33</v>
      </c>
      <c r="C9974" t="str">
        <f>_xlfn.XLOOKUP(A9974,tblProducts[Column1],tblProducts[Description])</f>
        <v>WITCONOL PD-500 BULK</v>
      </c>
      <c r="D9974" t="str">
        <f>_xlfn.XLOOKUP(B9974,tblProducts[Column1],tblProducts[Description])</f>
        <v>ETHOMEEN C/25A BULK</v>
      </c>
      <c r="E9974" t="s">
        <v>9</v>
      </c>
      <c r="F9974" t="s">
        <v>12</v>
      </c>
      <c r="G9974" t="s">
        <v>7</v>
      </c>
      <c r="H9974" t="s">
        <v>8</v>
      </c>
      <c r="I9974">
        <f t="shared" si="160"/>
        <v>2</v>
      </c>
    </row>
    <row r="9975" spans="1:9">
      <c r="A9975">
        <f>IF(MOD(ROW()-24,COUNTA(tblProducts[Description]))=0,A9974+1,A9974)</f>
        <v>88</v>
      </c>
      <c r="B9975">
        <f>MOD(ROW()-24,COUNTA(tblProducts[Description]))+1</f>
        <v>34</v>
      </c>
      <c r="C9975" t="str">
        <f>_xlfn.XLOOKUP(A9975,tblProducts[Column1],tblProducts[Description])</f>
        <v>WITCONOL PD-500 BULK</v>
      </c>
      <c r="D9975" t="str">
        <f>_xlfn.XLOOKUP(B9975,tblProducts[Column1],tblProducts[Description])</f>
        <v>ETHOMEEN C/25A S BULK</v>
      </c>
      <c r="E9975" t="s">
        <v>9</v>
      </c>
      <c r="F9975" t="s">
        <v>12</v>
      </c>
      <c r="G9975" t="s">
        <v>7</v>
      </c>
      <c r="H9975" t="s">
        <v>8</v>
      </c>
      <c r="I9975">
        <f t="shared" si="160"/>
        <v>2</v>
      </c>
    </row>
    <row r="9976" spans="1:9">
      <c r="A9976">
        <f>IF(MOD(ROW()-24,COUNTA(tblProducts[Description]))=0,A9975+1,A9975)</f>
        <v>88</v>
      </c>
      <c r="B9976">
        <f>MOD(ROW()-24,COUNTA(tblProducts[Description]))+1</f>
        <v>35</v>
      </c>
      <c r="C9976" t="str">
        <f>_xlfn.XLOOKUP(A9976,tblProducts[Column1],tblProducts[Description])</f>
        <v>WITCONOL PD-500 BULK</v>
      </c>
      <c r="D9976" t="str">
        <f>_xlfn.XLOOKUP(B9976,tblProducts[Column1],tblProducts[Description])</f>
        <v>ETHOMEEN O/12LC BULK</v>
      </c>
      <c r="E9976" t="s">
        <v>9</v>
      </c>
      <c r="F9976" t="s">
        <v>12</v>
      </c>
      <c r="G9976" t="s">
        <v>9</v>
      </c>
      <c r="H9976" t="s">
        <v>8</v>
      </c>
      <c r="I9976">
        <f t="shared" si="160"/>
        <v>4</v>
      </c>
    </row>
    <row r="9977" spans="1:9">
      <c r="A9977">
        <f>IF(MOD(ROW()-24,COUNTA(tblProducts[Description]))=0,A9976+1,A9976)</f>
        <v>88</v>
      </c>
      <c r="B9977">
        <f>MOD(ROW()-24,COUNTA(tblProducts[Description]))+1</f>
        <v>36</v>
      </c>
      <c r="C9977" t="str">
        <f>_xlfn.XLOOKUP(A9977,tblProducts[Column1],tblProducts[Description])</f>
        <v>WITCONOL PD-500 BULK</v>
      </c>
      <c r="D9977" t="str">
        <f>_xlfn.XLOOKUP(B9977,tblProducts[Column1],tblProducts[Description])</f>
        <v>ETHOMEEN SV/12 BULK</v>
      </c>
      <c r="E9977" t="s">
        <v>9</v>
      </c>
      <c r="F9977" t="s">
        <v>12</v>
      </c>
      <c r="G9977" t="s">
        <v>9</v>
      </c>
      <c r="H9977" t="s">
        <v>8</v>
      </c>
      <c r="I9977">
        <f t="shared" si="160"/>
        <v>4</v>
      </c>
    </row>
    <row r="9978" spans="1:9">
      <c r="A9978">
        <f>IF(MOD(ROW()-24,COUNTA(tblProducts[Description]))=0,A9977+1,A9977)</f>
        <v>88</v>
      </c>
      <c r="B9978">
        <f>MOD(ROW()-24,COUNTA(tblProducts[Description]))+1</f>
        <v>37</v>
      </c>
      <c r="C9978" t="str">
        <f>_xlfn.XLOOKUP(A9978,tblProducts[Column1],tblProducts[Description])</f>
        <v>WITCONOL PD-500 BULK</v>
      </c>
      <c r="D9978" t="str">
        <f>_xlfn.XLOOKUP(B9978,tblProducts[Column1],tblProducts[Description])</f>
        <v>ETHOMEEN SV/15 BULK</v>
      </c>
      <c r="E9978" t="s">
        <v>9</v>
      </c>
      <c r="F9978" t="s">
        <v>12</v>
      </c>
      <c r="G9978" t="s">
        <v>9</v>
      </c>
      <c r="H9978" t="s">
        <v>8</v>
      </c>
      <c r="I9978">
        <f t="shared" si="160"/>
        <v>4</v>
      </c>
    </row>
    <row r="9979" spans="1:9">
      <c r="A9979">
        <f>IF(MOD(ROW()-24,COUNTA(tblProducts[Description]))=0,A9978+1,A9978)</f>
        <v>88</v>
      </c>
      <c r="B9979">
        <f>MOD(ROW()-24,COUNTA(tblProducts[Description]))+1</f>
        <v>38</v>
      </c>
      <c r="C9979" t="str">
        <f>_xlfn.XLOOKUP(A9979,tblProducts[Column1],tblProducts[Description])</f>
        <v>WITCONOL PD-500 BULK</v>
      </c>
      <c r="D9979" t="str">
        <f>_xlfn.XLOOKUP(B9979,tblProducts[Column1],tblProducts[Description])</f>
        <v>ETHOMEEN SV/15C BULK</v>
      </c>
      <c r="E9979" t="s">
        <v>9</v>
      </c>
      <c r="F9979" t="s">
        <v>12</v>
      </c>
      <c r="G9979" t="s">
        <v>7</v>
      </c>
      <c r="H9979" t="s">
        <v>8</v>
      </c>
      <c r="I9979">
        <f t="shared" si="160"/>
        <v>2</v>
      </c>
    </row>
    <row r="9980" spans="1:9">
      <c r="A9980">
        <f>IF(MOD(ROW()-24,COUNTA(tblProducts[Description]))=0,A9979+1,A9979)</f>
        <v>88</v>
      </c>
      <c r="B9980">
        <f>MOD(ROW()-24,COUNTA(tblProducts[Description]))+1</f>
        <v>39</v>
      </c>
      <c r="C9980" t="str">
        <f>_xlfn.XLOOKUP(A9980,tblProducts[Column1],tblProducts[Description])</f>
        <v>WITCONOL PD-500 BULK</v>
      </c>
      <c r="D9980" t="str">
        <f>_xlfn.XLOOKUP(B9980,tblProducts[Column1],tblProducts[Description])</f>
        <v>ETHOMEEN SV/25 BULK</v>
      </c>
      <c r="E9980" t="s">
        <v>9</v>
      </c>
      <c r="F9980" t="s">
        <v>12</v>
      </c>
      <c r="G9980" t="s">
        <v>7</v>
      </c>
      <c r="H9980" t="s">
        <v>8</v>
      </c>
      <c r="I9980">
        <f t="shared" si="160"/>
        <v>2</v>
      </c>
    </row>
    <row r="9981" spans="1:9">
      <c r="A9981">
        <f>IF(MOD(ROW()-24,COUNTA(tblProducts[Description]))=0,A9980+1,A9980)</f>
        <v>88</v>
      </c>
      <c r="B9981">
        <f>MOD(ROW()-24,COUNTA(tblProducts[Description]))+1</f>
        <v>40</v>
      </c>
      <c r="C9981" t="str">
        <f>_xlfn.XLOOKUP(A9981,tblProducts[Column1],tblProducts[Description])</f>
        <v>WITCONOL PD-500 BULK</v>
      </c>
      <c r="D9981" t="str">
        <f>_xlfn.XLOOKUP(B9981,tblProducts[Column1],tblProducts[Description])</f>
        <v>ETHOMEEN T/12 BULK</v>
      </c>
      <c r="E9981" t="s">
        <v>9</v>
      </c>
      <c r="F9981" t="s">
        <v>12</v>
      </c>
      <c r="G9981" t="s">
        <v>7</v>
      </c>
      <c r="H9981" t="s">
        <v>8</v>
      </c>
      <c r="I9981">
        <f t="shared" si="160"/>
        <v>2</v>
      </c>
    </row>
    <row r="9982" spans="1:9">
      <c r="A9982">
        <f>IF(MOD(ROW()-24,COUNTA(tblProducts[Description]))=0,A9981+1,A9981)</f>
        <v>88</v>
      </c>
      <c r="B9982">
        <f>MOD(ROW()-24,COUNTA(tblProducts[Description]))+1</f>
        <v>41</v>
      </c>
      <c r="C9982" t="str">
        <f>_xlfn.XLOOKUP(A9982,tblProducts[Column1],tblProducts[Description])</f>
        <v>WITCONOL PD-500 BULK</v>
      </c>
      <c r="D9982" t="str">
        <f>_xlfn.XLOOKUP(B9982,tblProducts[Column1],tblProducts[Description])</f>
        <v>ETHOMEEN T/13.5 BULK</v>
      </c>
      <c r="E9982" t="s">
        <v>9</v>
      </c>
      <c r="F9982" t="s">
        <v>12</v>
      </c>
      <c r="G9982" t="s">
        <v>9</v>
      </c>
      <c r="H9982" t="s">
        <v>8</v>
      </c>
      <c r="I9982">
        <f t="shared" si="160"/>
        <v>4</v>
      </c>
    </row>
    <row r="9983" spans="1:9">
      <c r="A9983">
        <f>IF(MOD(ROW()-24,COUNTA(tblProducts[Description]))=0,A9982+1,A9982)</f>
        <v>88</v>
      </c>
      <c r="B9983">
        <f>MOD(ROW()-24,COUNTA(tblProducts[Description]))+1</f>
        <v>42</v>
      </c>
      <c r="C9983" t="str">
        <f>_xlfn.XLOOKUP(A9983,tblProducts[Column1],tblProducts[Description])</f>
        <v>WITCONOL PD-500 BULK</v>
      </c>
      <c r="D9983" t="str">
        <f>_xlfn.XLOOKUP(B9983,tblProducts[Column1],tblProducts[Description])</f>
        <v>ETHOMEEN T/15 BULK</v>
      </c>
      <c r="E9983" t="s">
        <v>9</v>
      </c>
      <c r="F9983" t="s">
        <v>12</v>
      </c>
      <c r="G9983" t="s">
        <v>7</v>
      </c>
      <c r="H9983" t="s">
        <v>8</v>
      </c>
      <c r="I9983">
        <f t="shared" si="160"/>
        <v>2</v>
      </c>
    </row>
    <row r="9984" spans="1:9">
      <c r="A9984">
        <f>IF(MOD(ROW()-24,COUNTA(tblProducts[Description]))=0,A9983+1,A9983)</f>
        <v>88</v>
      </c>
      <c r="B9984">
        <f>MOD(ROW()-24,COUNTA(tblProducts[Description]))+1</f>
        <v>43</v>
      </c>
      <c r="C9984" t="str">
        <f>_xlfn.XLOOKUP(A9984,tblProducts[Column1],tblProducts[Description])</f>
        <v>WITCONOL PD-500 BULK</v>
      </c>
      <c r="D9984" t="str">
        <f>_xlfn.XLOOKUP(B9984,tblProducts[Column1],tblProducts[Description])</f>
        <v>ETHOMEEN T/17 BULK</v>
      </c>
      <c r="E9984" t="s">
        <v>9</v>
      </c>
      <c r="F9984" t="s">
        <v>12</v>
      </c>
      <c r="G9984" t="s">
        <v>7</v>
      </c>
      <c r="H9984" t="s">
        <v>8</v>
      </c>
      <c r="I9984">
        <f t="shared" si="160"/>
        <v>2</v>
      </c>
    </row>
    <row r="9985" spans="1:9">
      <c r="A9985">
        <f>IF(MOD(ROW()-24,COUNTA(tblProducts[Description]))=0,A9984+1,A9984)</f>
        <v>88</v>
      </c>
      <c r="B9985">
        <f>MOD(ROW()-24,COUNTA(tblProducts[Description]))+1</f>
        <v>44</v>
      </c>
      <c r="C9985" t="str">
        <f>_xlfn.XLOOKUP(A9985,tblProducts[Column1],tblProducts[Description])</f>
        <v>WITCONOL PD-500 BULK</v>
      </c>
      <c r="D9985" t="str">
        <f>_xlfn.XLOOKUP(B9985,tblProducts[Column1],tblProducts[Description])</f>
        <v>ETHOMEEN T/18 BULK</v>
      </c>
      <c r="E9985" t="s">
        <v>9</v>
      </c>
      <c r="F9985" t="s">
        <v>12</v>
      </c>
      <c r="G9985" t="s">
        <v>7</v>
      </c>
      <c r="H9985" t="s">
        <v>8</v>
      </c>
      <c r="I9985">
        <f t="shared" si="160"/>
        <v>2</v>
      </c>
    </row>
    <row r="9986" spans="1:9">
      <c r="A9986">
        <f>IF(MOD(ROW()-24,COUNTA(tblProducts[Description]))=0,A9985+1,A9985)</f>
        <v>88</v>
      </c>
      <c r="B9986">
        <f>MOD(ROW()-24,COUNTA(tblProducts[Description]))+1</f>
        <v>45</v>
      </c>
      <c r="C9986" t="str">
        <f>_xlfn.XLOOKUP(A9986,tblProducts[Column1],tblProducts[Description])</f>
        <v>WITCONOL PD-500 BULK</v>
      </c>
      <c r="D9986" t="str">
        <f>_xlfn.XLOOKUP(B9986,tblProducts[Column1],tblProducts[Description])</f>
        <v>ETHOMEEN T/19 BULK</v>
      </c>
      <c r="E9986" t="s">
        <v>9</v>
      </c>
      <c r="F9986" t="s">
        <v>12</v>
      </c>
      <c r="G9986" t="s">
        <v>7</v>
      </c>
      <c r="H9986" t="s">
        <v>8</v>
      </c>
      <c r="I9986">
        <f t="shared" si="160"/>
        <v>2</v>
      </c>
    </row>
    <row r="9987" spans="1:9">
      <c r="A9987">
        <f>IF(MOD(ROW()-24,COUNTA(tblProducts[Description]))=0,A9986+1,A9986)</f>
        <v>88</v>
      </c>
      <c r="B9987">
        <f>MOD(ROW()-24,COUNTA(tblProducts[Description]))+1</f>
        <v>46</v>
      </c>
      <c r="C9987" t="str">
        <f>_xlfn.XLOOKUP(A9987,tblProducts[Column1],tblProducts[Description])</f>
        <v>WITCONOL PD-500 BULK</v>
      </c>
      <c r="D9987" t="str">
        <f>_xlfn.XLOOKUP(B9987,tblProducts[Column1],tblProducts[Description])</f>
        <v>ETHOMEEN T/20 BULK</v>
      </c>
      <c r="E9987" t="s">
        <v>9</v>
      </c>
      <c r="F9987" t="s">
        <v>12</v>
      </c>
      <c r="G9987" t="s">
        <v>7</v>
      </c>
      <c r="H9987" t="s">
        <v>8</v>
      </c>
      <c r="I9987">
        <f t="shared" si="160"/>
        <v>2</v>
      </c>
    </row>
    <row r="9988" spans="1:9">
      <c r="A9988">
        <f>IF(MOD(ROW()-24,COUNTA(tblProducts[Description]))=0,A9987+1,A9987)</f>
        <v>88</v>
      </c>
      <c r="B9988">
        <f>MOD(ROW()-24,COUNTA(tblProducts[Description]))+1</f>
        <v>47</v>
      </c>
      <c r="C9988" t="str">
        <f>_xlfn.XLOOKUP(A9988,tblProducts[Column1],tblProducts[Description])</f>
        <v>WITCONOL PD-500 BULK</v>
      </c>
      <c r="D9988" t="str">
        <f>_xlfn.XLOOKUP(B9988,tblProducts[Column1],tblProducts[Description])</f>
        <v>ETHOMEEN T/20S BULK</v>
      </c>
      <c r="E9988" t="s">
        <v>9</v>
      </c>
      <c r="F9988" t="s">
        <v>12</v>
      </c>
      <c r="G9988" t="s">
        <v>7</v>
      </c>
      <c r="H9988" t="s">
        <v>8</v>
      </c>
      <c r="I9988">
        <f t="shared" si="160"/>
        <v>2</v>
      </c>
    </row>
    <row r="9989" spans="1:9">
      <c r="A9989">
        <f>IF(MOD(ROW()-24,COUNTA(tblProducts[Description]))=0,A9988+1,A9988)</f>
        <v>88</v>
      </c>
      <c r="B9989">
        <f>MOD(ROW()-24,COUNTA(tblProducts[Description]))+1</f>
        <v>48</v>
      </c>
      <c r="C9989" t="str">
        <f>_xlfn.XLOOKUP(A9989,tblProducts[Column1],tblProducts[Description])</f>
        <v>WITCONOL PD-500 BULK</v>
      </c>
      <c r="D9989" t="str">
        <f>_xlfn.XLOOKUP(B9989,tblProducts[Column1],tblProducts[Description])</f>
        <v>ETHOMEEN T/24 BULK</v>
      </c>
      <c r="E9989" t="s">
        <v>9</v>
      </c>
      <c r="F9989" t="s">
        <v>12</v>
      </c>
      <c r="G9989" t="s">
        <v>7</v>
      </c>
      <c r="H9989" t="s">
        <v>8</v>
      </c>
      <c r="I9989">
        <f t="shared" si="160"/>
        <v>2</v>
      </c>
    </row>
    <row r="9990" spans="1:9">
      <c r="A9990">
        <f>IF(MOD(ROW()-24,COUNTA(tblProducts[Description]))=0,A9989+1,A9989)</f>
        <v>88</v>
      </c>
      <c r="B9990">
        <f>MOD(ROW()-24,COUNTA(tblProducts[Description]))+1</f>
        <v>49</v>
      </c>
      <c r="C9990" t="str">
        <f>_xlfn.XLOOKUP(A9990,tblProducts[Column1],tblProducts[Description])</f>
        <v>WITCONOL PD-500 BULK</v>
      </c>
      <c r="D9990" t="str">
        <f>_xlfn.XLOOKUP(B9990,tblProducts[Column1],tblProducts[Description])</f>
        <v>ETHOMEEN T/25 BULK</v>
      </c>
      <c r="E9990" t="s">
        <v>9</v>
      </c>
      <c r="F9990" t="s">
        <v>12</v>
      </c>
      <c r="G9990" t="s">
        <v>7</v>
      </c>
      <c r="H9990" t="s">
        <v>8</v>
      </c>
      <c r="I9990">
        <f t="shared" si="160"/>
        <v>2</v>
      </c>
    </row>
    <row r="9991" spans="1:9">
      <c r="A9991">
        <f>IF(MOD(ROW()-24,COUNTA(tblProducts[Description]))=0,A9990+1,A9990)</f>
        <v>88</v>
      </c>
      <c r="B9991">
        <f>MOD(ROW()-24,COUNTA(tblProducts[Description]))+1</f>
        <v>50</v>
      </c>
      <c r="C9991" t="str">
        <f>_xlfn.XLOOKUP(A9991,tblProducts[Column1],tblProducts[Description])</f>
        <v>WITCONOL PD-500 BULK</v>
      </c>
      <c r="D9991" t="str">
        <f>_xlfn.XLOOKUP(B9991,tblProducts[Column1],tblProducts[Description])</f>
        <v>ETHOMEEN T/28 BULK</v>
      </c>
      <c r="E9991" t="s">
        <v>9</v>
      </c>
      <c r="F9991" t="s">
        <v>12</v>
      </c>
      <c r="G9991" t="s">
        <v>7</v>
      </c>
      <c r="H9991" t="s">
        <v>8</v>
      </c>
      <c r="I9991">
        <f t="shared" si="160"/>
        <v>2</v>
      </c>
    </row>
    <row r="9992" spans="1:9">
      <c r="A9992">
        <f>IF(MOD(ROW()-24,COUNTA(tblProducts[Description]))=0,A9991+1,A9991)</f>
        <v>88</v>
      </c>
      <c r="B9992">
        <f>MOD(ROW()-24,COUNTA(tblProducts[Description]))+1</f>
        <v>51</v>
      </c>
      <c r="C9992" t="str">
        <f>_xlfn.XLOOKUP(A9992,tblProducts[Column1],tblProducts[Description])</f>
        <v>WITCONOL PD-500 BULK</v>
      </c>
      <c r="D9992" t="str">
        <f>_xlfn.XLOOKUP(B9992,tblProducts[Column1],tblProducts[Description])</f>
        <v>ETHYLAN 1008 SA BULK</v>
      </c>
      <c r="E9992" t="s">
        <v>9</v>
      </c>
      <c r="F9992" t="s">
        <v>12</v>
      </c>
      <c r="G9992" t="s">
        <v>7</v>
      </c>
      <c r="H9992" t="s">
        <v>8</v>
      </c>
      <c r="I9992">
        <f t="shared" si="160"/>
        <v>2</v>
      </c>
    </row>
    <row r="9993" spans="1:9">
      <c r="A9993">
        <f>IF(MOD(ROW()-24,COUNTA(tblProducts[Description]))=0,A9992+1,A9992)</f>
        <v>88</v>
      </c>
      <c r="B9993">
        <f>MOD(ROW()-24,COUNTA(tblProducts[Description]))+1</f>
        <v>52</v>
      </c>
      <c r="C9993" t="str">
        <f>_xlfn.XLOOKUP(A9993,tblProducts[Column1],tblProducts[Description])</f>
        <v>WITCONOL PD-500 BULK</v>
      </c>
      <c r="D9993" t="str">
        <f>_xlfn.XLOOKUP(B9993,tblProducts[Column1],tblProducts[Description])</f>
        <v>ETHYLAN 325 BULK</v>
      </c>
      <c r="E9993" t="s">
        <v>9</v>
      </c>
      <c r="F9993" t="s">
        <v>12</v>
      </c>
      <c r="G9993" t="s">
        <v>7</v>
      </c>
      <c r="H9993" t="s">
        <v>8</v>
      </c>
      <c r="I9993">
        <f t="shared" si="160"/>
        <v>2</v>
      </c>
    </row>
    <row r="9994" spans="1:9">
      <c r="A9994">
        <f>IF(MOD(ROW()-24,COUNTA(tblProducts[Description]))=0,A9993+1,A9993)</f>
        <v>88</v>
      </c>
      <c r="B9994">
        <f>MOD(ROW()-24,COUNTA(tblProducts[Description]))+1</f>
        <v>53</v>
      </c>
      <c r="C9994" t="str">
        <f>_xlfn.XLOOKUP(A9994,tblProducts[Column1],tblProducts[Description])</f>
        <v>WITCONOL PD-500 BULK</v>
      </c>
      <c r="D9994" t="str">
        <f>_xlfn.XLOOKUP(B9994,tblProducts[Column1],tblProducts[Description])</f>
        <v>ETHYLAN NS-500LQ BULK</v>
      </c>
      <c r="E9994" t="s">
        <v>9</v>
      </c>
      <c r="F9994" t="s">
        <v>12</v>
      </c>
      <c r="G9994" t="s">
        <v>7</v>
      </c>
      <c r="H9994" t="s">
        <v>8</v>
      </c>
      <c r="I9994">
        <f t="shared" si="160"/>
        <v>2</v>
      </c>
    </row>
    <row r="9995" spans="1:9">
      <c r="A9995">
        <f>IF(MOD(ROW()-24,COUNTA(tblProducts[Description]))=0,A9994+1,A9994)</f>
        <v>88</v>
      </c>
      <c r="B9995">
        <f>MOD(ROW()-24,COUNTA(tblProducts[Description]))+1</f>
        <v>54</v>
      </c>
      <c r="C9995" t="str">
        <f>_xlfn.XLOOKUP(A9995,tblProducts[Column1],tblProducts[Description])</f>
        <v>WITCONOL PD-500 BULK</v>
      </c>
      <c r="D9995" t="str">
        <f>_xlfn.XLOOKUP(B9995,tblProducts[Column1],tblProducts[Description])</f>
        <v>ETHYLAN PRE NS-505 K BULK</v>
      </c>
      <c r="E9995" t="s">
        <v>9</v>
      </c>
      <c r="F9995" t="s">
        <v>12</v>
      </c>
      <c r="G9995" t="s">
        <v>7</v>
      </c>
      <c r="H9995" t="s">
        <v>8</v>
      </c>
      <c r="I9995">
        <f t="shared" si="160"/>
        <v>2</v>
      </c>
    </row>
    <row r="9996" spans="1:9">
      <c r="A9996">
        <f>IF(MOD(ROW()-24,COUNTA(tblProducts[Description]))=0,A9995+1,A9995)</f>
        <v>88</v>
      </c>
      <c r="B9996">
        <f>MOD(ROW()-24,COUNTA(tblProducts[Description]))+1</f>
        <v>55</v>
      </c>
      <c r="C9996" t="str">
        <f>_xlfn.XLOOKUP(A9996,tblProducts[Column1],tblProducts[Description])</f>
        <v>WITCONOL PD-500 BULK</v>
      </c>
      <c r="D9996" t="str">
        <f>_xlfn.XLOOKUP(B9996,tblProducts[Column1],tblProducts[Description])</f>
        <v>ETHYLAN SN-90 BULK</v>
      </c>
      <c r="E9996" t="s">
        <v>9</v>
      </c>
      <c r="F9996" t="s">
        <v>12</v>
      </c>
      <c r="G9996" t="s">
        <v>7</v>
      </c>
      <c r="H9996" t="s">
        <v>8</v>
      </c>
      <c r="I9996">
        <f t="shared" si="160"/>
        <v>2</v>
      </c>
    </row>
    <row r="9997" spans="1:9">
      <c r="A9997">
        <f>IF(MOD(ROW()-24,COUNTA(tblProducts[Description]))=0,A9996+1,A9996)</f>
        <v>88</v>
      </c>
      <c r="B9997">
        <f>MOD(ROW()-24,COUNTA(tblProducts[Description]))+1</f>
        <v>56</v>
      </c>
      <c r="C9997" t="str">
        <f>_xlfn.XLOOKUP(A9997,tblProducts[Column1],tblProducts[Description])</f>
        <v>WITCONOL PD-500 BULK</v>
      </c>
      <c r="D9997" t="str">
        <f>_xlfn.XLOOKUP(B9997,tblProducts[Column1],tblProducts[Description])</f>
        <v>ETHYLAN TD-100 BULK</v>
      </c>
      <c r="E9997" t="s">
        <v>9</v>
      </c>
      <c r="F9997" t="s">
        <v>12</v>
      </c>
      <c r="G9997" t="s">
        <v>7</v>
      </c>
      <c r="H9997" t="s">
        <v>8</v>
      </c>
      <c r="I9997">
        <f t="shared" si="160"/>
        <v>2</v>
      </c>
    </row>
    <row r="9998" spans="1:9">
      <c r="A9998">
        <f>IF(MOD(ROW()-24,COUNTA(tblProducts[Description]))=0,A9997+1,A9997)</f>
        <v>88</v>
      </c>
      <c r="B9998">
        <f>MOD(ROW()-24,COUNTA(tblProducts[Description]))+1</f>
        <v>57</v>
      </c>
      <c r="C9998" t="str">
        <f>_xlfn.XLOOKUP(A9998,tblProducts[Column1],tblProducts[Description])</f>
        <v>WITCONOL PD-500 BULK</v>
      </c>
      <c r="D9998" t="str">
        <f>_xlfn.XLOOKUP(B9998,tblProducts[Column1],tblProducts[Description])</f>
        <v>ETHYLAN TD-120 BULK</v>
      </c>
      <c r="E9998" t="s">
        <v>9</v>
      </c>
      <c r="F9998" t="s">
        <v>12</v>
      </c>
      <c r="G9998" t="s">
        <v>7</v>
      </c>
      <c r="H9998" t="s">
        <v>8</v>
      </c>
      <c r="I9998">
        <f t="shared" si="160"/>
        <v>2</v>
      </c>
    </row>
    <row r="9999" spans="1:9">
      <c r="A9999">
        <f>IF(MOD(ROW()-24,COUNTA(tblProducts[Description]))=0,A9998+1,A9998)</f>
        <v>88</v>
      </c>
      <c r="B9999">
        <f>MOD(ROW()-24,COUNTA(tblProducts[Description]))+1</f>
        <v>58</v>
      </c>
      <c r="C9999" t="str">
        <f>_xlfn.XLOOKUP(A9999,tblProducts[Column1],tblProducts[Description])</f>
        <v>WITCONOL PD-500 BULK</v>
      </c>
      <c r="D9999" t="str">
        <f>_xlfn.XLOOKUP(B9999,tblProducts[Column1],tblProducts[Description])</f>
        <v>ETHYLAN TD-1407 BULK</v>
      </c>
      <c r="E9999" t="s">
        <v>9</v>
      </c>
      <c r="F9999" t="s">
        <v>12</v>
      </c>
      <c r="G9999" t="s">
        <v>7</v>
      </c>
      <c r="H9999" t="s">
        <v>8</v>
      </c>
      <c r="I9999">
        <f t="shared" si="160"/>
        <v>2</v>
      </c>
    </row>
    <row r="10000" spans="1:9">
      <c r="A10000">
        <f>IF(MOD(ROW()-24,COUNTA(tblProducts[Description]))=0,A9999+1,A9999)</f>
        <v>88</v>
      </c>
      <c r="B10000">
        <f>MOD(ROW()-24,COUNTA(tblProducts[Description]))+1</f>
        <v>59</v>
      </c>
      <c r="C10000" t="str">
        <f>_xlfn.XLOOKUP(A10000,tblProducts[Column1],tblProducts[Description])</f>
        <v>WITCONOL PD-500 BULK</v>
      </c>
      <c r="D10000" t="str">
        <f>_xlfn.XLOOKUP(B10000,tblProducts[Column1],tblProducts[Description])</f>
        <v>ETHYLAN TD-40 BULK</v>
      </c>
      <c r="E10000" t="s">
        <v>9</v>
      </c>
      <c r="F10000" t="s">
        <v>12</v>
      </c>
      <c r="G10000" t="s">
        <v>7</v>
      </c>
      <c r="H10000" t="s">
        <v>8</v>
      </c>
      <c r="I10000">
        <f t="shared" si="160"/>
        <v>2</v>
      </c>
    </row>
    <row r="10001" spans="1:9">
      <c r="A10001">
        <f>IF(MOD(ROW()-24,COUNTA(tblProducts[Description]))=0,A10000+1,A10000)</f>
        <v>88</v>
      </c>
      <c r="B10001">
        <f>MOD(ROW()-24,COUNTA(tblProducts[Description]))+1</f>
        <v>60</v>
      </c>
      <c r="C10001" t="str">
        <f>_xlfn.XLOOKUP(A10001,tblProducts[Column1],tblProducts[Description])</f>
        <v>WITCONOL PD-500 BULK</v>
      </c>
      <c r="D10001" t="str">
        <f>_xlfn.XLOOKUP(B10001,tblProducts[Column1],tblProducts[Description])</f>
        <v>ETHYLAN TD-60 BULK</v>
      </c>
      <c r="E10001" t="s">
        <v>9</v>
      </c>
      <c r="F10001" t="s">
        <v>12</v>
      </c>
      <c r="G10001" t="s">
        <v>7</v>
      </c>
      <c r="H10001" t="s">
        <v>8</v>
      </c>
      <c r="I10001">
        <f t="shared" si="160"/>
        <v>2</v>
      </c>
    </row>
    <row r="10002" spans="1:9">
      <c r="A10002">
        <f>IF(MOD(ROW()-24,COUNTA(tblProducts[Description]))=0,A10001+1,A10001)</f>
        <v>88</v>
      </c>
      <c r="B10002">
        <f>MOD(ROW()-24,COUNTA(tblProducts[Description]))+1</f>
        <v>61</v>
      </c>
      <c r="C10002" t="str">
        <f>_xlfn.XLOOKUP(A10002,tblProducts[Column1],tblProducts[Description])</f>
        <v>WITCONOL PD-500 BULK</v>
      </c>
      <c r="D10002" t="str">
        <f>_xlfn.XLOOKUP(B10002,tblProducts[Column1],tblProducts[Description])</f>
        <v>INTERMEDIATE BE-110L BULK</v>
      </c>
      <c r="E10002" t="s">
        <v>9</v>
      </c>
      <c r="F10002" t="s">
        <v>12</v>
      </c>
      <c r="G10002" t="s">
        <v>7</v>
      </c>
      <c r="H10002" t="s">
        <v>8</v>
      </c>
      <c r="I10002">
        <f t="shared" si="160"/>
        <v>2</v>
      </c>
    </row>
    <row r="10003" spans="1:9">
      <c r="A10003">
        <f>IF(MOD(ROW()-24,COUNTA(tblProducts[Description]))=0,A10002+1,A10002)</f>
        <v>88</v>
      </c>
      <c r="B10003">
        <f>MOD(ROW()-24,COUNTA(tblProducts[Description]))+1</f>
        <v>62</v>
      </c>
      <c r="C10003" t="str">
        <f>_xlfn.XLOOKUP(A10003,tblProducts[Column1],tblProducts[Description])</f>
        <v>WITCONOL PD-500 BULK</v>
      </c>
      <c r="D10003" t="str">
        <f>_xlfn.XLOOKUP(B10003,tblProducts[Column1],tblProducts[Description])</f>
        <v>INTERMEDIATE DPG-415 BULK</v>
      </c>
      <c r="E10003" t="s">
        <v>9</v>
      </c>
      <c r="F10003" t="s">
        <v>12</v>
      </c>
      <c r="G10003" t="s">
        <v>7</v>
      </c>
      <c r="H10003" t="s">
        <v>8</v>
      </c>
      <c r="I10003">
        <f t="shared" si="160"/>
        <v>2</v>
      </c>
    </row>
    <row r="10004" spans="1:9">
      <c r="A10004">
        <f>IF(MOD(ROW()-24,COUNTA(tblProducts[Description]))=0,A10003+1,A10003)</f>
        <v>88</v>
      </c>
      <c r="B10004">
        <f>MOD(ROW()-24,COUNTA(tblProducts[Description]))+1</f>
        <v>63</v>
      </c>
      <c r="C10004" t="str">
        <f>_xlfn.XLOOKUP(A10004,tblProducts[Column1],tblProducts[Description])</f>
        <v>WITCONOL PD-500 BULK</v>
      </c>
      <c r="D10004" t="str">
        <f>_xlfn.XLOOKUP(B10004,tblProducts[Column1],tblProducts[Description])</f>
        <v>PROPODUOMEEN T/12 BULK</v>
      </c>
      <c r="E10004" t="s">
        <v>9</v>
      </c>
      <c r="F10004" t="s">
        <v>12</v>
      </c>
      <c r="G10004" t="s">
        <v>7</v>
      </c>
      <c r="H10004" t="s">
        <v>8</v>
      </c>
      <c r="I10004">
        <f t="shared" si="160"/>
        <v>2</v>
      </c>
    </row>
    <row r="10005" spans="1:9">
      <c r="A10005">
        <f>IF(MOD(ROW()-24,COUNTA(tblProducts[Description]))=0,A10004+1,A10004)</f>
        <v>88</v>
      </c>
      <c r="B10005">
        <f>MOD(ROW()-24,COUNTA(tblProducts[Description]))+1</f>
        <v>64</v>
      </c>
      <c r="C10005" t="str">
        <f>_xlfn.XLOOKUP(A10005,tblProducts[Column1],tblProducts[Description])</f>
        <v>WITCONOL PD-500 BULK</v>
      </c>
      <c r="D10005" t="str">
        <f>_xlfn.XLOOKUP(B10005,tblProducts[Column1],tblProducts[Description])</f>
        <v>PROPOMEEN T/12 BULK</v>
      </c>
      <c r="E10005" t="s">
        <v>9</v>
      </c>
      <c r="F10005" t="s">
        <v>12</v>
      </c>
      <c r="G10005" t="s">
        <v>9</v>
      </c>
      <c r="H10005" t="s">
        <v>8</v>
      </c>
      <c r="I10005">
        <f t="shared" si="160"/>
        <v>4</v>
      </c>
    </row>
    <row r="10006" spans="1:9">
      <c r="A10006">
        <f>IF(MOD(ROW()-24,COUNTA(tblProducts[Description]))=0,A10005+1,A10005)</f>
        <v>88</v>
      </c>
      <c r="B10006">
        <f>MOD(ROW()-24,COUNTA(tblProducts[Description]))+1</f>
        <v>65</v>
      </c>
      <c r="C10006" t="str">
        <f>_xlfn.XLOOKUP(A10006,tblProducts[Column1],tblProducts[Description])</f>
        <v>WITCONOL PD-500 BULK</v>
      </c>
      <c r="D10006" t="str">
        <f>_xlfn.XLOOKUP(B10006,tblProducts[Column1],tblProducts[Description])</f>
        <v>TMP-420 BULK</v>
      </c>
      <c r="E10006" t="s">
        <v>9</v>
      </c>
      <c r="F10006" t="s">
        <v>12</v>
      </c>
      <c r="G10006" t="s">
        <v>9</v>
      </c>
      <c r="H10006" t="s">
        <v>8</v>
      </c>
      <c r="I10006">
        <f t="shared" si="160"/>
        <v>4</v>
      </c>
    </row>
    <row r="10007" spans="1:9">
      <c r="A10007">
        <f>IF(MOD(ROW()-24,COUNTA(tblProducts[Description]))=0,A10006+1,A10006)</f>
        <v>88</v>
      </c>
      <c r="B10007">
        <f>MOD(ROW()-24,COUNTA(tblProducts[Description]))+1</f>
        <v>66</v>
      </c>
      <c r="C10007" t="str">
        <f>_xlfn.XLOOKUP(A10007,tblProducts[Column1],tblProducts[Description])</f>
        <v>WITCONOL PD-500 BULK</v>
      </c>
      <c r="D10007" t="str">
        <f>_xlfn.XLOOKUP(B10007,tblProducts[Column1],tblProducts[Description])</f>
        <v>TMP-80 BULK</v>
      </c>
      <c r="E10007" t="s">
        <v>9</v>
      </c>
      <c r="F10007" t="s">
        <v>12</v>
      </c>
      <c r="G10007" t="s">
        <v>7</v>
      </c>
      <c r="H10007" t="s">
        <v>8</v>
      </c>
      <c r="I10007">
        <f t="shared" si="160"/>
        <v>2</v>
      </c>
    </row>
    <row r="10008" spans="1:9">
      <c r="A10008">
        <f>IF(MOD(ROW()-24,COUNTA(tblProducts[Description]))=0,A10007+1,A10007)</f>
        <v>88</v>
      </c>
      <c r="B10008">
        <f>MOD(ROW()-24,COUNTA(tblProducts[Description]))+1</f>
        <v>67</v>
      </c>
      <c r="C10008" t="str">
        <f>_xlfn.XLOOKUP(A10008,tblProducts[Column1],tblProducts[Description])</f>
        <v>WITCONOL PD-500 BULK</v>
      </c>
      <c r="D10008" t="str">
        <f>_xlfn.XLOOKUP(B10008,tblProducts[Column1],tblProducts[Description])</f>
        <v>VISCO 352 BULK</v>
      </c>
      <c r="E10008" t="s">
        <v>9</v>
      </c>
      <c r="F10008" t="s">
        <v>12</v>
      </c>
      <c r="G10008" t="s">
        <v>7</v>
      </c>
      <c r="H10008" t="s">
        <v>8</v>
      </c>
      <c r="I10008">
        <f t="shared" ref="I10008:I10071" si="161">IF(E10008="NO",0,IF(F10008="HEEL WASH",1.5,2))+IF(G10008="NO",0,2)</f>
        <v>2</v>
      </c>
    </row>
    <row r="10009" spans="1:9">
      <c r="A10009">
        <f>IF(MOD(ROW()-24,COUNTA(tblProducts[Description]))=0,A10008+1,A10008)</f>
        <v>88</v>
      </c>
      <c r="B10009">
        <f>MOD(ROW()-24,COUNTA(tblProducts[Description]))+1</f>
        <v>68</v>
      </c>
      <c r="C10009" t="str">
        <f>_xlfn.XLOOKUP(A10009,tblProducts[Column1],tblProducts[Description])</f>
        <v>WITCONOL PD-500 BULK</v>
      </c>
      <c r="D10009" t="str">
        <f>_xlfn.XLOOKUP(B10009,tblProducts[Column1],tblProducts[Description])</f>
        <v>WITBREAK DPG-25 BULK</v>
      </c>
      <c r="E10009" t="s">
        <v>9</v>
      </c>
      <c r="F10009" t="s">
        <v>12</v>
      </c>
      <c r="G10009" t="s">
        <v>7</v>
      </c>
      <c r="H10009" t="s">
        <v>8</v>
      </c>
      <c r="I10009">
        <f t="shared" si="161"/>
        <v>2</v>
      </c>
    </row>
    <row r="10010" spans="1:9">
      <c r="A10010">
        <f>IF(MOD(ROW()-24,COUNTA(tblProducts[Description]))=0,A10009+1,A10009)</f>
        <v>88</v>
      </c>
      <c r="B10010">
        <f>MOD(ROW()-24,COUNTA(tblProducts[Description]))+1</f>
        <v>69</v>
      </c>
      <c r="C10010" t="str">
        <f>_xlfn.XLOOKUP(A10010,tblProducts[Column1],tblProducts[Description])</f>
        <v>WITCONOL PD-500 BULK</v>
      </c>
      <c r="D10010" t="str">
        <f>_xlfn.XLOOKUP(B10010,tblProducts[Column1],tblProducts[Description])</f>
        <v>WITBREAK DPG-482 BULK</v>
      </c>
      <c r="E10010" t="s">
        <v>9</v>
      </c>
      <c r="F10010" t="s">
        <v>12</v>
      </c>
      <c r="G10010" t="s">
        <v>7</v>
      </c>
      <c r="H10010" t="s">
        <v>8</v>
      </c>
      <c r="I10010">
        <f t="shared" si="161"/>
        <v>2</v>
      </c>
    </row>
    <row r="10011" spans="1:9">
      <c r="A10011">
        <f>IF(MOD(ROW()-24,COUNTA(tblProducts[Description]))=0,A10010+1,A10010)</f>
        <v>88</v>
      </c>
      <c r="B10011">
        <f>MOD(ROW()-24,COUNTA(tblProducts[Description]))+1</f>
        <v>70</v>
      </c>
      <c r="C10011" t="str">
        <f>_xlfn.XLOOKUP(A10011,tblProducts[Column1],tblProducts[Description])</f>
        <v>WITCONOL PD-500 BULK</v>
      </c>
      <c r="D10011" t="str">
        <f>_xlfn.XLOOKUP(B10011,tblProducts[Column1],tblProducts[Description])</f>
        <v>WITBREAK DPG-818 BULK</v>
      </c>
      <c r="E10011" t="s">
        <v>9</v>
      </c>
      <c r="F10011" t="s">
        <v>12</v>
      </c>
      <c r="G10011" t="s">
        <v>7</v>
      </c>
      <c r="H10011" t="s">
        <v>8</v>
      </c>
      <c r="I10011">
        <f t="shared" si="161"/>
        <v>2</v>
      </c>
    </row>
    <row r="10012" spans="1:9">
      <c r="A10012">
        <f>IF(MOD(ROW()-24,COUNTA(tblProducts[Description]))=0,A10011+1,A10011)</f>
        <v>88</v>
      </c>
      <c r="B10012">
        <f>MOD(ROW()-24,COUNTA(tblProducts[Description]))+1</f>
        <v>71</v>
      </c>
      <c r="C10012" t="str">
        <f>_xlfn.XLOOKUP(A10012,tblProducts[Column1],tblProducts[Description])</f>
        <v>WITCONOL PD-500 BULK</v>
      </c>
      <c r="D10012" t="str">
        <f>_xlfn.XLOOKUP(B10012,tblProducts[Column1],tblProducts[Description])</f>
        <v>WITBREAK DTG-62 BULK</v>
      </c>
      <c r="E10012" t="s">
        <v>9</v>
      </c>
      <c r="F10012" t="s">
        <v>12</v>
      </c>
      <c r="G10012" t="s">
        <v>7</v>
      </c>
      <c r="H10012" t="s">
        <v>8</v>
      </c>
      <c r="I10012">
        <f t="shared" si="161"/>
        <v>2</v>
      </c>
    </row>
    <row r="10013" spans="1:9">
      <c r="A10013">
        <f>IF(MOD(ROW()-24,COUNTA(tblProducts[Description]))=0,A10012+1,A10012)</f>
        <v>88</v>
      </c>
      <c r="B10013">
        <f>MOD(ROW()-24,COUNTA(tblProducts[Description]))+1</f>
        <v>72</v>
      </c>
      <c r="C10013" t="str">
        <f>_xlfn.XLOOKUP(A10013,tblProducts[Column1],tblProducts[Description])</f>
        <v>WITCONOL PD-500 BULK</v>
      </c>
      <c r="D10013" t="str">
        <f>_xlfn.XLOOKUP(B10013,tblProducts[Column1],tblProducts[Description])</f>
        <v>WITCOMUL 1844 BULK</v>
      </c>
      <c r="E10013" t="s">
        <v>9</v>
      </c>
      <c r="F10013" t="s">
        <v>12</v>
      </c>
      <c r="G10013" t="s">
        <v>7</v>
      </c>
      <c r="H10013" t="s">
        <v>8</v>
      </c>
      <c r="I10013">
        <f t="shared" si="161"/>
        <v>2</v>
      </c>
    </row>
    <row r="10014" spans="1:9">
      <c r="A10014">
        <f>IF(MOD(ROW()-24,COUNTA(tblProducts[Description]))=0,A10013+1,A10013)</f>
        <v>88</v>
      </c>
      <c r="B10014">
        <f>MOD(ROW()-24,COUNTA(tblProducts[Description]))+1</f>
        <v>73</v>
      </c>
      <c r="C10014" t="str">
        <f>_xlfn.XLOOKUP(A10014,tblProducts[Column1],tblProducts[Description])</f>
        <v>WITCONOL PD-500 BULK</v>
      </c>
      <c r="D10014" t="str">
        <f>_xlfn.XLOOKUP(B10014,tblProducts[Column1],tblProducts[Description])</f>
        <v>WITCONOL 2690 BULK</v>
      </c>
      <c r="E10014" t="s">
        <v>9</v>
      </c>
      <c r="F10014" t="s">
        <v>12</v>
      </c>
      <c r="G10014" t="s">
        <v>7</v>
      </c>
      <c r="H10014" t="s">
        <v>8</v>
      </c>
      <c r="I10014">
        <f t="shared" si="161"/>
        <v>2</v>
      </c>
    </row>
    <row r="10015" spans="1:9">
      <c r="A10015">
        <f>IF(MOD(ROW()-24,COUNTA(tblProducts[Description]))=0,A10014+1,A10014)</f>
        <v>88</v>
      </c>
      <c r="B10015">
        <f>MOD(ROW()-24,COUNTA(tblProducts[Description]))+1</f>
        <v>74</v>
      </c>
      <c r="C10015" t="str">
        <f>_xlfn.XLOOKUP(A10015,tblProducts[Column1],tblProducts[Description])</f>
        <v>WITCONOL PD-500 BULK</v>
      </c>
      <c r="D10015" t="str">
        <f>_xlfn.XLOOKUP(B10015,tblProducts[Column1],tblProducts[Description])</f>
        <v>ETHYLAN 324 BULK</v>
      </c>
      <c r="E10015" t="s">
        <v>9</v>
      </c>
      <c r="F10015" t="s">
        <v>12</v>
      </c>
      <c r="G10015" t="s">
        <v>7</v>
      </c>
      <c r="H10015" t="s">
        <v>8</v>
      </c>
      <c r="I10015">
        <f t="shared" si="161"/>
        <v>2</v>
      </c>
    </row>
    <row r="10016" spans="1:9">
      <c r="A10016">
        <f>IF(MOD(ROW()-24,COUNTA(tblProducts[Description]))=0,A10015+1,A10015)</f>
        <v>88</v>
      </c>
      <c r="B10016">
        <f>MOD(ROW()-24,COUNTA(tblProducts[Description]))+1</f>
        <v>75</v>
      </c>
      <c r="C10016" t="str">
        <f>_xlfn.XLOOKUP(A10016,tblProducts[Column1],tblProducts[Description])</f>
        <v>WITCONOL PD-500 BULK</v>
      </c>
      <c r="D10016" t="str">
        <f>_xlfn.XLOOKUP(B10016,tblProducts[Column1],tblProducts[Description])</f>
        <v>WITCONOL NP-120 BULK</v>
      </c>
      <c r="E10016" t="s">
        <v>9</v>
      </c>
      <c r="F10016" t="s">
        <v>12</v>
      </c>
      <c r="G10016" t="s">
        <v>7</v>
      </c>
      <c r="H10016" t="s">
        <v>8</v>
      </c>
      <c r="I10016">
        <f t="shared" si="161"/>
        <v>2</v>
      </c>
    </row>
    <row r="10017" spans="1:9">
      <c r="A10017">
        <f>IF(MOD(ROW()-24,COUNTA(tblProducts[Description]))=0,A10016+1,A10016)</f>
        <v>88</v>
      </c>
      <c r="B10017">
        <f>MOD(ROW()-24,COUNTA(tblProducts[Description]))+1</f>
        <v>76</v>
      </c>
      <c r="C10017" t="str">
        <f>_xlfn.XLOOKUP(A10017,tblProducts[Column1],tblProducts[Description])</f>
        <v>WITCONOL PD-500 BULK</v>
      </c>
      <c r="D10017" t="str">
        <f>_xlfn.XLOOKUP(B10017,tblProducts[Column1],tblProducts[Description])</f>
        <v>WITCONOL NP-130 BULK</v>
      </c>
      <c r="E10017" t="s">
        <v>9</v>
      </c>
      <c r="F10017" t="s">
        <v>12</v>
      </c>
      <c r="G10017" t="s">
        <v>7</v>
      </c>
      <c r="H10017" t="s">
        <v>8</v>
      </c>
      <c r="I10017">
        <f t="shared" si="161"/>
        <v>2</v>
      </c>
    </row>
    <row r="10018" spans="1:9">
      <c r="A10018">
        <f>IF(MOD(ROW()-24,COUNTA(tblProducts[Description]))=0,A10017+1,A10017)</f>
        <v>88</v>
      </c>
      <c r="B10018">
        <f>MOD(ROW()-24,COUNTA(tblProducts[Description]))+1</f>
        <v>77</v>
      </c>
      <c r="C10018" t="str">
        <f>_xlfn.XLOOKUP(A10018,tblProducts[Column1],tblProducts[Description])</f>
        <v>WITCONOL PD-500 BULK</v>
      </c>
      <c r="D10018" t="str">
        <f>_xlfn.XLOOKUP(B10018,tblProducts[Column1],tblProducts[Description])</f>
        <v>WITCONOL NP-20 BULK</v>
      </c>
      <c r="E10018" t="s">
        <v>9</v>
      </c>
      <c r="F10018" t="s">
        <v>12</v>
      </c>
      <c r="G10018" t="s">
        <v>7</v>
      </c>
      <c r="H10018" t="s">
        <v>8</v>
      </c>
      <c r="I10018">
        <f t="shared" si="161"/>
        <v>2</v>
      </c>
    </row>
    <row r="10019" spans="1:9">
      <c r="A10019">
        <f>IF(MOD(ROW()-24,COUNTA(tblProducts[Description]))=0,A10018+1,A10018)</f>
        <v>88</v>
      </c>
      <c r="B10019">
        <f>MOD(ROW()-24,COUNTA(tblProducts[Description]))+1</f>
        <v>78</v>
      </c>
      <c r="C10019" t="str">
        <f>_xlfn.XLOOKUP(A10019,tblProducts[Column1],tblProducts[Description])</f>
        <v>WITCONOL PD-500 BULK</v>
      </c>
      <c r="D10019" t="str">
        <f>_xlfn.XLOOKUP(B10019,tblProducts[Column1],tblProducts[Description])</f>
        <v>WITCONOL NP-330 BULK</v>
      </c>
      <c r="E10019" t="s">
        <v>9</v>
      </c>
      <c r="F10019" t="s">
        <v>12</v>
      </c>
      <c r="G10019" t="s">
        <v>7</v>
      </c>
      <c r="H10019" t="s">
        <v>8</v>
      </c>
      <c r="I10019">
        <f t="shared" si="161"/>
        <v>2</v>
      </c>
    </row>
    <row r="10020" spans="1:9">
      <c r="A10020">
        <f>IF(MOD(ROW()-24,COUNTA(tblProducts[Description]))=0,A10019+1,A10019)</f>
        <v>88</v>
      </c>
      <c r="B10020">
        <f>MOD(ROW()-24,COUNTA(tblProducts[Description]))+1</f>
        <v>79</v>
      </c>
      <c r="C10020" t="str">
        <f>_xlfn.XLOOKUP(A10020,tblProducts[Column1],tblProducts[Description])</f>
        <v>WITCONOL PD-500 BULK</v>
      </c>
      <c r="D10020" t="str">
        <f>_xlfn.XLOOKUP(B10020,tblProducts[Column1],tblProducts[Description])</f>
        <v>WITCONOL NP-40 BULK</v>
      </c>
      <c r="E10020" t="s">
        <v>9</v>
      </c>
      <c r="F10020" t="s">
        <v>12</v>
      </c>
      <c r="G10020" t="s">
        <v>7</v>
      </c>
      <c r="H10020" t="s">
        <v>8</v>
      </c>
      <c r="I10020">
        <f t="shared" si="161"/>
        <v>2</v>
      </c>
    </row>
    <row r="10021" spans="1:9">
      <c r="A10021">
        <f>IF(MOD(ROW()-24,COUNTA(tblProducts[Description]))=0,A10020+1,A10020)</f>
        <v>88</v>
      </c>
      <c r="B10021">
        <f>MOD(ROW()-24,COUNTA(tblProducts[Description]))+1</f>
        <v>80</v>
      </c>
      <c r="C10021" t="str">
        <f>_xlfn.XLOOKUP(A10021,tblProducts[Column1],tblProducts[Description])</f>
        <v>WITCONOL PD-500 BULK</v>
      </c>
      <c r="D10021" t="str">
        <f>_xlfn.XLOOKUP(B10021,tblProducts[Column1],tblProducts[Description])</f>
        <v>WITCONOL NP-60 BULK</v>
      </c>
      <c r="E10021" t="s">
        <v>9</v>
      </c>
      <c r="F10021" t="s">
        <v>12</v>
      </c>
      <c r="G10021" t="s">
        <v>7</v>
      </c>
      <c r="H10021" t="s">
        <v>8</v>
      </c>
      <c r="I10021">
        <f t="shared" si="161"/>
        <v>2</v>
      </c>
    </row>
    <row r="10022" spans="1:9">
      <c r="A10022">
        <f>IF(MOD(ROW()-24,COUNTA(tblProducts[Description]))=0,A10021+1,A10021)</f>
        <v>88</v>
      </c>
      <c r="B10022">
        <f>MOD(ROW()-24,COUNTA(tblProducts[Description]))+1</f>
        <v>81</v>
      </c>
      <c r="C10022" t="str">
        <f>_xlfn.XLOOKUP(A10022,tblProducts[Column1],tblProducts[Description])</f>
        <v>WITCONOL PD-500 BULK</v>
      </c>
      <c r="D10022" t="str">
        <f>_xlfn.XLOOKUP(B10022,tblProducts[Column1],tblProducts[Description])</f>
        <v>WITCONOL NP-80 BULK</v>
      </c>
      <c r="E10022" t="s">
        <v>9</v>
      </c>
      <c r="F10022" t="s">
        <v>12</v>
      </c>
      <c r="G10022" t="s">
        <v>7</v>
      </c>
      <c r="H10022" t="s">
        <v>8</v>
      </c>
      <c r="I10022">
        <f t="shared" si="161"/>
        <v>2</v>
      </c>
    </row>
    <row r="10023" spans="1:9">
      <c r="A10023">
        <f>IF(MOD(ROW()-24,COUNTA(tblProducts[Description]))=0,A10022+1,A10022)</f>
        <v>88</v>
      </c>
      <c r="B10023">
        <f>MOD(ROW()-24,COUNTA(tblProducts[Description]))+1</f>
        <v>82</v>
      </c>
      <c r="C10023" t="str">
        <f>_xlfn.XLOOKUP(A10023,tblProducts[Column1],tblProducts[Description])</f>
        <v>WITCONOL PD-500 BULK</v>
      </c>
      <c r="D10023" t="str">
        <f>_xlfn.XLOOKUP(B10023,tblProducts[Column1],tblProducts[Description])</f>
        <v>WITCONOL NP-90 BULK</v>
      </c>
      <c r="E10023" t="s">
        <v>9</v>
      </c>
      <c r="F10023" t="s">
        <v>12</v>
      </c>
      <c r="G10023" t="s">
        <v>7</v>
      </c>
      <c r="H10023" t="s">
        <v>8</v>
      </c>
      <c r="I10023">
        <f t="shared" si="161"/>
        <v>2</v>
      </c>
    </row>
    <row r="10024" spans="1:9">
      <c r="A10024">
        <f>IF(MOD(ROW()-24,COUNTA(tblProducts[Description]))=0,A10023+1,A10023)</f>
        <v>88</v>
      </c>
      <c r="B10024">
        <f>MOD(ROW()-24,COUNTA(tblProducts[Description]))+1</f>
        <v>83</v>
      </c>
      <c r="C10024" t="str">
        <f>_xlfn.XLOOKUP(A10024,tblProducts[Column1],tblProducts[Description])</f>
        <v>WITCONOL PD-500 BULK</v>
      </c>
      <c r="D10024" t="str">
        <f>_xlfn.XLOOKUP(B10024,tblProducts[Column1],tblProducts[Description])</f>
        <v>WITCONOL NS-108 PO BULK</v>
      </c>
      <c r="E10024" t="s">
        <v>9</v>
      </c>
      <c r="F10024" t="s">
        <v>12</v>
      </c>
      <c r="G10024" t="s">
        <v>7</v>
      </c>
      <c r="H10024" t="s">
        <v>8</v>
      </c>
      <c r="I10024">
        <f t="shared" si="161"/>
        <v>2</v>
      </c>
    </row>
    <row r="10025" spans="1:9">
      <c r="A10025">
        <f>IF(MOD(ROW()-24,COUNTA(tblProducts[Description]))=0,A10024+1,A10024)</f>
        <v>88</v>
      </c>
      <c r="B10025">
        <f>MOD(ROW()-24,COUNTA(tblProducts[Description]))+1</f>
        <v>84</v>
      </c>
      <c r="C10025" t="str">
        <f>_xlfn.XLOOKUP(A10025,tblProducts[Column1],tblProducts[Description])</f>
        <v>WITCONOL PD-500 BULK</v>
      </c>
      <c r="D10025" t="str">
        <f>_xlfn.XLOOKUP(B10025,tblProducts[Column1],tblProducts[Description])</f>
        <v>WITCONOL NS-505K BULK</v>
      </c>
      <c r="E10025" t="s">
        <v>9</v>
      </c>
      <c r="F10025" t="s">
        <v>12</v>
      </c>
      <c r="G10025" t="s">
        <v>7</v>
      </c>
      <c r="H10025" t="s">
        <v>8</v>
      </c>
      <c r="I10025">
        <f t="shared" si="161"/>
        <v>2</v>
      </c>
    </row>
    <row r="10026" spans="1:9">
      <c r="A10026">
        <f>IF(MOD(ROW()-24,COUNTA(tblProducts[Description]))=0,A10025+1,A10025)</f>
        <v>88</v>
      </c>
      <c r="B10026">
        <f>MOD(ROW()-24,COUNTA(tblProducts[Description]))+1</f>
        <v>85</v>
      </c>
      <c r="C10026" t="str">
        <f>_xlfn.XLOOKUP(A10026,tblProducts[Column1],tblProducts[Description])</f>
        <v>WITCONOL PD-500 BULK</v>
      </c>
      <c r="D10026" t="str">
        <f>_xlfn.XLOOKUP(B10026,tblProducts[Column1],tblProducts[Description])</f>
        <v>WITCONOL NS-817 BULK</v>
      </c>
      <c r="E10026" t="s">
        <v>9</v>
      </c>
      <c r="F10026" t="s">
        <v>12</v>
      </c>
      <c r="G10026" t="s">
        <v>7</v>
      </c>
      <c r="H10026" t="s">
        <v>8</v>
      </c>
      <c r="I10026">
        <f t="shared" si="161"/>
        <v>2</v>
      </c>
    </row>
    <row r="10027" spans="1:9">
      <c r="A10027">
        <f>IF(MOD(ROW()-24,COUNTA(tblProducts[Description]))=0,A10026+1,A10026)</f>
        <v>88</v>
      </c>
      <c r="B10027">
        <f>MOD(ROW()-24,COUNTA(tblProducts[Description]))+1</f>
        <v>86</v>
      </c>
      <c r="C10027" t="str">
        <f>_xlfn.XLOOKUP(A10027,tblProducts[Column1],tblProducts[Description])</f>
        <v>WITCONOL PD-500 BULK</v>
      </c>
      <c r="D10027" t="str">
        <f>_xlfn.XLOOKUP(B10027,tblProducts[Column1],tblProducts[Description])</f>
        <v>WITCONOL PD-375 BULK</v>
      </c>
      <c r="E10027" t="s">
        <v>9</v>
      </c>
      <c r="F10027" t="s">
        <v>12</v>
      </c>
      <c r="G10027" t="s">
        <v>7</v>
      </c>
      <c r="H10027" t="s">
        <v>8</v>
      </c>
      <c r="I10027">
        <f t="shared" si="161"/>
        <v>2</v>
      </c>
    </row>
    <row r="10028" spans="1:9">
      <c r="A10028">
        <f>IF(MOD(ROW()-24,COUNTA(tblProducts[Description]))=0,A10027+1,A10027)</f>
        <v>88</v>
      </c>
      <c r="B10028">
        <f>MOD(ROW()-24,COUNTA(tblProducts[Description]))+1</f>
        <v>87</v>
      </c>
      <c r="C10028" t="str">
        <f>_xlfn.XLOOKUP(A10028,tblProducts[Column1],tblProducts[Description])</f>
        <v>WITCONOL PD-500 BULK</v>
      </c>
      <c r="D10028" t="str">
        <f>_xlfn.XLOOKUP(B10028,tblProducts[Column1],tblProducts[Description])</f>
        <v>WITCONOL PD-4085 BULK</v>
      </c>
      <c r="E10028" t="s">
        <v>9</v>
      </c>
      <c r="F10028" t="s">
        <v>12</v>
      </c>
      <c r="G10028" t="s">
        <v>7</v>
      </c>
      <c r="H10028" t="s">
        <v>8</v>
      </c>
      <c r="I10028">
        <f t="shared" si="161"/>
        <v>2</v>
      </c>
    </row>
    <row r="10029" spans="1:9">
      <c r="A10029">
        <f>IF(MOD(ROW()-24,COUNTA(tblProducts[Description]))=0,A10028+1,A10028)</f>
        <v>88</v>
      </c>
      <c r="B10029">
        <f>MOD(ROW()-24,COUNTA(tblProducts[Description]))+1</f>
        <v>88</v>
      </c>
      <c r="C10029" t="str">
        <f>_xlfn.XLOOKUP(A10029,tblProducts[Column1],tblProducts[Description])</f>
        <v>WITCONOL PD-500 BULK</v>
      </c>
      <c r="D10029" t="str">
        <f>_xlfn.XLOOKUP(B10029,tblProducts[Column1],tblProducts[Description])</f>
        <v>WITCONOL PD-500 BULK</v>
      </c>
      <c r="E10029" t="s">
        <v>9</v>
      </c>
      <c r="F10029" t="s">
        <v>12</v>
      </c>
      <c r="G10029" t="s">
        <v>7</v>
      </c>
      <c r="H10029" t="s">
        <v>8</v>
      </c>
      <c r="I10029">
        <f t="shared" si="161"/>
        <v>2</v>
      </c>
    </row>
    <row r="10030" spans="1:9">
      <c r="A10030">
        <f>IF(MOD(ROW()-24,COUNTA(tblProducts[Description]))=0,A10029+1,A10029)</f>
        <v>88</v>
      </c>
      <c r="B10030">
        <f>MOD(ROW()-24,COUNTA(tblProducts[Description]))+1</f>
        <v>89</v>
      </c>
      <c r="C10030" t="str">
        <f>_xlfn.XLOOKUP(A10030,tblProducts[Column1],tblProducts[Description])</f>
        <v>WITCONOL PD-500 BULK</v>
      </c>
      <c r="D10030" t="str">
        <f>_xlfn.XLOOKUP(B10030,tblProducts[Column1],tblProducts[Description])</f>
        <v>WITCONOL PEG-200 BULK</v>
      </c>
      <c r="E10030" t="s">
        <v>9</v>
      </c>
      <c r="F10030" t="s">
        <v>12</v>
      </c>
      <c r="G10030" t="s">
        <v>7</v>
      </c>
      <c r="H10030" t="s">
        <v>8</v>
      </c>
      <c r="I10030">
        <f t="shared" si="161"/>
        <v>2</v>
      </c>
    </row>
    <row r="10031" spans="1:9">
      <c r="A10031">
        <f>IF(MOD(ROW()-24,COUNTA(tblProducts[Description]))=0,A10030+1,A10030)</f>
        <v>88</v>
      </c>
      <c r="B10031">
        <f>MOD(ROW()-24,COUNTA(tblProducts[Description]))+1</f>
        <v>90</v>
      </c>
      <c r="C10031" t="str">
        <f>_xlfn.XLOOKUP(A10031,tblProducts[Column1],tblProducts[Description])</f>
        <v>WITCONOL PD-500 BULK</v>
      </c>
      <c r="D10031" t="str">
        <f>_xlfn.XLOOKUP(B10031,tblProducts[Column1],tblProducts[Description])</f>
        <v>WITCONOL PEG-400 BULK</v>
      </c>
      <c r="E10031" t="s">
        <v>9</v>
      </c>
      <c r="F10031" t="s">
        <v>12</v>
      </c>
      <c r="G10031" t="s">
        <v>7</v>
      </c>
      <c r="H10031" t="s">
        <v>8</v>
      </c>
      <c r="I10031">
        <f t="shared" si="161"/>
        <v>2</v>
      </c>
    </row>
    <row r="10032" spans="1:9">
      <c r="A10032">
        <f>IF(MOD(ROW()-24,COUNTA(tblProducts[Description]))=0,A10031+1,A10031)</f>
        <v>88</v>
      </c>
      <c r="B10032">
        <f>MOD(ROW()-24,COUNTA(tblProducts[Description]))+1</f>
        <v>91</v>
      </c>
      <c r="C10032" t="str">
        <f>_xlfn.XLOOKUP(A10032,tblProducts[Column1],tblProducts[Description])</f>
        <v>WITCONOL PD-500 BULK</v>
      </c>
      <c r="D10032" t="str">
        <f>_xlfn.XLOOKUP(B10032,tblProducts[Column1],tblProducts[Description])</f>
        <v>WITCONOL PEG-500 BULK</v>
      </c>
      <c r="E10032" t="s">
        <v>9</v>
      </c>
      <c r="F10032" t="s">
        <v>10</v>
      </c>
      <c r="G10032" t="s">
        <v>7</v>
      </c>
      <c r="H10032" t="s">
        <v>8</v>
      </c>
      <c r="I10032">
        <f t="shared" si="161"/>
        <v>1.5</v>
      </c>
    </row>
    <row r="10033" spans="1:9">
      <c r="A10033">
        <f>IF(MOD(ROW()-24,COUNTA(tblProducts[Description]))=0,A10032+1,A10032)</f>
        <v>88</v>
      </c>
      <c r="B10033">
        <f>MOD(ROW()-24,COUNTA(tblProducts[Description]))+1</f>
        <v>92</v>
      </c>
      <c r="C10033" t="str">
        <f>_xlfn.XLOOKUP(A10033,tblProducts[Column1],tblProducts[Description])</f>
        <v>WITCONOL PD-500 BULK</v>
      </c>
      <c r="D10033" t="str">
        <f>_xlfn.XLOOKUP(B10033,tblProducts[Column1],tblProducts[Description])</f>
        <v>WITCONOL PEG-600 BULK</v>
      </c>
      <c r="E10033" t="s">
        <v>9</v>
      </c>
      <c r="F10033" t="s">
        <v>10</v>
      </c>
      <c r="G10033" t="s">
        <v>7</v>
      </c>
      <c r="H10033" t="s">
        <v>8</v>
      </c>
      <c r="I10033">
        <f t="shared" si="161"/>
        <v>1.5</v>
      </c>
    </row>
    <row r="10034" spans="1:9">
      <c r="A10034">
        <f>IF(MOD(ROW()-24,COUNTA(tblProducts[Description]))=0,A10033+1,A10033)</f>
        <v>88</v>
      </c>
      <c r="B10034">
        <f>MOD(ROW()-24,COUNTA(tblProducts[Description]))+1</f>
        <v>93</v>
      </c>
      <c r="C10034" t="str">
        <f>_xlfn.XLOOKUP(A10034,tblProducts[Column1],tblProducts[Description])</f>
        <v>WITCONOL PD-500 BULK</v>
      </c>
      <c r="D10034" t="str">
        <f>_xlfn.XLOOKUP(B10034,tblProducts[Column1],tblProducts[Description])</f>
        <v>WITCONOL PH-70 BULK</v>
      </c>
      <c r="E10034" t="s">
        <v>7</v>
      </c>
      <c r="G10034" t="s">
        <v>7</v>
      </c>
      <c r="H10034" t="s">
        <v>8</v>
      </c>
      <c r="I10034">
        <f t="shared" si="161"/>
        <v>0</v>
      </c>
    </row>
    <row r="10035" spans="1:9">
      <c r="A10035">
        <f>IF(MOD(ROW()-24,COUNTA(tblProducts[Description]))=0,A10034+1,A10034)</f>
        <v>88</v>
      </c>
      <c r="B10035">
        <f>MOD(ROW()-24,COUNTA(tblProducts[Description]))+1</f>
        <v>94</v>
      </c>
      <c r="C10035" t="str">
        <f>_xlfn.XLOOKUP(A10035,tblProducts[Column1],tblProducts[Description])</f>
        <v>WITCONOL PD-500 BULK</v>
      </c>
      <c r="D10035" t="str">
        <f>_xlfn.XLOOKUP(B10035,tblProducts[Column1],tblProducts[Description])</f>
        <v>WITCONOL SN-50 BULK</v>
      </c>
      <c r="E10035" t="s">
        <v>9</v>
      </c>
      <c r="F10035" t="s">
        <v>12</v>
      </c>
      <c r="G10035" t="s">
        <v>7</v>
      </c>
      <c r="H10035" t="s">
        <v>8</v>
      </c>
      <c r="I10035">
        <f t="shared" si="161"/>
        <v>2</v>
      </c>
    </row>
    <row r="10036" spans="1:9">
      <c r="A10036">
        <f>IF(MOD(ROW()-24,COUNTA(tblProducts[Description]))=0,A10035+1,A10035)</f>
        <v>88</v>
      </c>
      <c r="B10036">
        <f>MOD(ROW()-24,COUNTA(tblProducts[Description]))+1</f>
        <v>95</v>
      </c>
      <c r="C10036" t="str">
        <f>_xlfn.XLOOKUP(A10036,tblProducts[Column1],tblProducts[Description])</f>
        <v>WITCONOL PD-500 BULK</v>
      </c>
      <c r="D10036" t="str">
        <f>_xlfn.XLOOKUP(B10036,tblProducts[Column1],tblProducts[Description])</f>
        <v>WITCONOL SN-70 BULK</v>
      </c>
      <c r="E10036" t="s">
        <v>9</v>
      </c>
      <c r="F10036" t="s">
        <v>12</v>
      </c>
      <c r="G10036" t="s">
        <v>7</v>
      </c>
      <c r="H10036" t="s">
        <v>8</v>
      </c>
      <c r="I10036">
        <f t="shared" si="161"/>
        <v>2</v>
      </c>
    </row>
    <row r="10037" spans="1:9">
      <c r="A10037">
        <f>IF(MOD(ROW()-24,COUNTA(tblProducts[Description]))=0,A10036+1,A10036)</f>
        <v>88</v>
      </c>
      <c r="B10037">
        <f>MOD(ROW()-24,COUNTA(tblProducts[Description]))+1</f>
        <v>96</v>
      </c>
      <c r="C10037" t="str">
        <f>_xlfn.XLOOKUP(A10037,tblProducts[Column1],tblProducts[Description])</f>
        <v>WITCONOL PD-500 BULK</v>
      </c>
      <c r="D10037" t="str">
        <f>_xlfn.XLOOKUP(B10037,tblProducts[Column1],tblProducts[Description])</f>
        <v>REDICOTE E-47 NPF BULK</v>
      </c>
      <c r="E10037" t="s">
        <v>9</v>
      </c>
      <c r="F10037" t="s">
        <v>12</v>
      </c>
      <c r="G10037" t="s">
        <v>7</v>
      </c>
      <c r="H10037" t="s">
        <v>8</v>
      </c>
      <c r="I10037">
        <f t="shared" si="161"/>
        <v>2</v>
      </c>
    </row>
    <row r="10038" spans="1:9">
      <c r="A10038">
        <f>IF(MOD(ROW()-24,COUNTA(tblProducts[Description]))=0,A10037+1,A10037)</f>
        <v>88</v>
      </c>
      <c r="B10038">
        <f>MOD(ROW()-24,COUNTA(tblProducts[Description]))+1</f>
        <v>97</v>
      </c>
      <c r="C10038" t="str">
        <f>_xlfn.XLOOKUP(A10038,tblProducts[Column1],tblProducts[Description])</f>
        <v>WITCONOL PD-500 BULK</v>
      </c>
      <c r="D10038" t="str">
        <f>_xlfn.XLOOKUP(B10038,tblProducts[Column1],tblProducts[Description])</f>
        <v>EMULPON CO-25 BULK</v>
      </c>
      <c r="E10038" t="s">
        <v>9</v>
      </c>
      <c r="F10038" t="s">
        <v>12</v>
      </c>
      <c r="G10038" t="s">
        <v>7</v>
      </c>
      <c r="H10038" t="s">
        <v>8</v>
      </c>
      <c r="I10038">
        <f t="shared" si="161"/>
        <v>2</v>
      </c>
    </row>
    <row r="10039" spans="1:9">
      <c r="A10039">
        <f>IF(MOD(ROW()-24,COUNTA(tblProducts[Description]))=0,A10038+1,A10038)</f>
        <v>88</v>
      </c>
      <c r="B10039">
        <f>MOD(ROW()-24,COUNTA(tblProducts[Description]))+1</f>
        <v>98</v>
      </c>
      <c r="C10039" t="str">
        <f>_xlfn.XLOOKUP(A10039,tblProducts[Column1],tblProducts[Description])</f>
        <v>WITCONOL PD-500 BULK</v>
      </c>
      <c r="D10039" t="str">
        <f>_xlfn.XLOOKUP(B10039,tblProducts[Column1],tblProducts[Description])</f>
        <v>EMULPON CO-30 BULK</v>
      </c>
      <c r="E10039" t="s">
        <v>9</v>
      </c>
      <c r="F10039" t="s">
        <v>12</v>
      </c>
      <c r="G10039" t="s">
        <v>7</v>
      </c>
      <c r="H10039" t="s">
        <v>8</v>
      </c>
      <c r="I10039">
        <f t="shared" si="161"/>
        <v>2</v>
      </c>
    </row>
    <row r="10040" spans="1:9">
      <c r="A10040">
        <f>IF(MOD(ROW()-24,COUNTA(tblProducts[Description]))=0,A10039+1,A10039)</f>
        <v>88</v>
      </c>
      <c r="B10040">
        <f>MOD(ROW()-24,COUNTA(tblProducts[Description]))+1</f>
        <v>99</v>
      </c>
      <c r="C10040" t="str">
        <f>_xlfn.XLOOKUP(A10040,tblProducts[Column1],tblProducts[Description])</f>
        <v>WITCONOL PD-500 BULK</v>
      </c>
      <c r="D10040" t="str">
        <f>_xlfn.XLOOKUP(B10040,tblProducts[Column1],tblProducts[Description])</f>
        <v>EMULPON CO-40 BULK</v>
      </c>
      <c r="E10040" t="s">
        <v>9</v>
      </c>
      <c r="F10040" t="s">
        <v>12</v>
      </c>
      <c r="G10040" t="s">
        <v>7</v>
      </c>
      <c r="H10040" t="s">
        <v>8</v>
      </c>
      <c r="I10040">
        <f t="shared" si="161"/>
        <v>2</v>
      </c>
    </row>
    <row r="10041" spans="1:9">
      <c r="A10041">
        <f>IF(MOD(ROW()-24,COUNTA(tblProducts[Description]))=0,A10040+1,A10040)</f>
        <v>88</v>
      </c>
      <c r="B10041">
        <f>MOD(ROW()-24,COUNTA(tblProducts[Description]))+1</f>
        <v>100</v>
      </c>
      <c r="C10041" t="str">
        <f>_xlfn.XLOOKUP(A10041,tblProducts[Column1],tblProducts[Description])</f>
        <v>WITCONOL PD-500 BULK</v>
      </c>
      <c r="D10041" t="str">
        <f>_xlfn.XLOOKUP(B10041,tblProducts[Column1],tblProducts[Description])</f>
        <v>EMULPON CO-36 BULK</v>
      </c>
      <c r="E10041" t="s">
        <v>9</v>
      </c>
      <c r="F10041" t="s">
        <v>12</v>
      </c>
      <c r="G10041" t="s">
        <v>7</v>
      </c>
      <c r="H10041" t="s">
        <v>8</v>
      </c>
      <c r="I10041">
        <f t="shared" si="161"/>
        <v>2</v>
      </c>
    </row>
    <row r="10042" spans="1:9">
      <c r="A10042">
        <f>IF(MOD(ROW()-24,COUNTA(tblProducts[Description]))=0,A10041+1,A10041)</f>
        <v>88</v>
      </c>
      <c r="B10042">
        <f>MOD(ROW()-24,COUNTA(tblProducts[Description]))+1</f>
        <v>101</v>
      </c>
      <c r="C10042" t="str">
        <f>_xlfn.XLOOKUP(A10042,tblProducts[Column1],tblProducts[Description])</f>
        <v>WITCONOL PD-500 BULK</v>
      </c>
      <c r="D10042" t="str">
        <f>_xlfn.XLOOKUP(B10042,tblProducts[Column1],tblProducts[Description])</f>
        <v>REDICOTE E-4819 BULK</v>
      </c>
      <c r="E10042" t="s">
        <v>9</v>
      </c>
      <c r="F10042" t="s">
        <v>12</v>
      </c>
      <c r="G10042" t="s">
        <v>7</v>
      </c>
      <c r="H10042" t="s">
        <v>8</v>
      </c>
      <c r="I10042">
        <f t="shared" si="161"/>
        <v>2</v>
      </c>
    </row>
    <row r="10043" spans="1:9">
      <c r="A10043">
        <f>IF(MOD(ROW()-24,COUNTA(tblProducts[Description]))=0,A10042+1,A10042)</f>
        <v>88</v>
      </c>
      <c r="B10043">
        <f>MOD(ROW()-24,COUNTA(tblProducts[Description]))+1</f>
        <v>102</v>
      </c>
      <c r="C10043" t="str">
        <f>_xlfn.XLOOKUP(A10043,tblProducts[Column1],tblProducts[Description])</f>
        <v>WITCONOL PD-500 BULK</v>
      </c>
      <c r="D10043" t="str">
        <f>_xlfn.XLOOKUP(B10043,tblProducts[Column1],tblProducts[Description])</f>
        <v>ETHYLAN 1005 SA  BULK</v>
      </c>
      <c r="E10043" t="s">
        <v>9</v>
      </c>
      <c r="F10043" t="s">
        <v>12</v>
      </c>
      <c r="G10043" t="s">
        <v>7</v>
      </c>
      <c r="H10043" t="s">
        <v>8</v>
      </c>
      <c r="I10043">
        <f t="shared" si="161"/>
        <v>2</v>
      </c>
    </row>
    <row r="10044" spans="1:9">
      <c r="A10044">
        <f>IF(MOD(ROW()-24,COUNTA(tblProducts[Description]))=0,A10043+1,A10043)</f>
        <v>88</v>
      </c>
      <c r="B10044">
        <f>MOD(ROW()-24,COUNTA(tblProducts[Description]))+1</f>
        <v>103</v>
      </c>
      <c r="C10044" t="str">
        <f>_xlfn.XLOOKUP(A10044,tblProducts[Column1],tblProducts[Description])</f>
        <v>WITCONOL PD-500 BULK</v>
      </c>
      <c r="D10044" t="str">
        <f>_xlfn.XLOOKUP(B10044,tblProducts[Column1],tblProducts[Description])</f>
        <v>ETHODUOMEEN T/15 BULK</v>
      </c>
      <c r="E10044" t="s">
        <v>9</v>
      </c>
      <c r="F10044" t="s">
        <v>12</v>
      </c>
      <c r="G10044" t="s">
        <v>7</v>
      </c>
      <c r="H10044" t="s">
        <v>13</v>
      </c>
      <c r="I10044">
        <f t="shared" si="161"/>
        <v>2</v>
      </c>
    </row>
    <row r="10045" spans="1:9">
      <c r="A10045">
        <f>IF(MOD(ROW()-24,COUNTA(tblProducts[Description]))=0,A10044+1,A10044)</f>
        <v>88</v>
      </c>
      <c r="B10045">
        <f>MOD(ROW()-24,COUNTA(tblProducts[Description]))+1</f>
        <v>104</v>
      </c>
      <c r="C10045" t="str">
        <f>_xlfn.XLOOKUP(A10045,tblProducts[Column1],tblProducts[Description])</f>
        <v>WITCONOL PD-500 BULK</v>
      </c>
      <c r="D10045" t="str">
        <f>_xlfn.XLOOKUP(B10045,tblProducts[Column1],tblProducts[Description])</f>
        <v>C-6442 BULK</v>
      </c>
      <c r="E10045" t="s">
        <v>9</v>
      </c>
      <c r="F10045" t="s">
        <v>12</v>
      </c>
      <c r="G10045" t="s">
        <v>7</v>
      </c>
      <c r="H10045" t="s">
        <v>8</v>
      </c>
      <c r="I10045">
        <f t="shared" si="161"/>
        <v>2</v>
      </c>
    </row>
    <row r="10046" spans="1:9">
      <c r="A10046">
        <f>IF(MOD(ROW()-24,COUNTA(tblProducts[Description]))=0,A10045+1,A10045)</f>
        <v>88</v>
      </c>
      <c r="B10046">
        <f>MOD(ROW()-24,COUNTA(tblProducts[Description]))+1</f>
        <v>105</v>
      </c>
      <c r="C10046" t="str">
        <f>_xlfn.XLOOKUP(A10046,tblProducts[Column1],tblProducts[Description])</f>
        <v>WITCONOL PD-500 BULK</v>
      </c>
      <c r="D10046" t="str">
        <f>_xlfn.XLOOKUP(B10046,tblProducts[Column1],tblProducts[Description])</f>
        <v>ETHODUOMEEN T/25  BULK</v>
      </c>
      <c r="E10046" t="s">
        <v>9</v>
      </c>
      <c r="F10046" t="s">
        <v>12</v>
      </c>
      <c r="G10046" t="s">
        <v>7</v>
      </c>
      <c r="H10046" t="s">
        <v>8</v>
      </c>
      <c r="I10046">
        <f t="shared" si="161"/>
        <v>2</v>
      </c>
    </row>
    <row r="10047" spans="1:9">
      <c r="A10047">
        <f>IF(MOD(ROW()-24,COUNTA(tblProducts[Description]))=0,A10046+1,A10046)</f>
        <v>88</v>
      </c>
      <c r="B10047">
        <f>MOD(ROW()-24,COUNTA(tblProducts[Description]))+1</f>
        <v>106</v>
      </c>
      <c r="C10047" t="str">
        <f>_xlfn.XLOOKUP(A10047,tblProducts[Column1],tblProducts[Description])</f>
        <v>WITCONOL PD-500 BULK</v>
      </c>
      <c r="D10047" t="str">
        <f>_xlfn.XLOOKUP(B10047,tblProducts[Column1],tblProducts[Description])</f>
        <v>WITCONOL PD-2000 BULK</v>
      </c>
      <c r="E10047" t="s">
        <v>9</v>
      </c>
      <c r="F10047" t="s">
        <v>12</v>
      </c>
      <c r="G10047" t="s">
        <v>7</v>
      </c>
      <c r="H10047" t="s">
        <v>8</v>
      </c>
      <c r="I10047">
        <f t="shared" si="161"/>
        <v>2</v>
      </c>
    </row>
    <row r="10048" spans="1:9">
      <c r="A10048">
        <f>IF(MOD(ROW()-24,COUNTA(tblProducts[Description]))=0,A10047+1,A10047)</f>
        <v>88</v>
      </c>
      <c r="B10048">
        <f>MOD(ROW()-24,COUNTA(tblProducts[Description]))+1</f>
        <v>107</v>
      </c>
      <c r="C10048" t="str">
        <f>_xlfn.XLOOKUP(A10048,tblProducts[Column1],tblProducts[Description])</f>
        <v>WITCONOL PD-500 BULK</v>
      </c>
      <c r="D10048" t="str">
        <f>_xlfn.XLOOKUP(B10048,tblProducts[Column1],tblProducts[Description])</f>
        <v>BEROL 347 BULK</v>
      </c>
      <c r="E10048" t="s">
        <v>9</v>
      </c>
      <c r="F10048" t="s">
        <v>12</v>
      </c>
      <c r="G10048" t="s">
        <v>7</v>
      </c>
      <c r="H10048" t="s">
        <v>8</v>
      </c>
      <c r="I10048">
        <f t="shared" si="161"/>
        <v>2</v>
      </c>
    </row>
    <row r="10049" spans="1:9">
      <c r="A10049">
        <f>IF(MOD(ROW()-24,COUNTA(tblProducts[Description]))=0,A10048+1,A10048)</f>
        <v>88</v>
      </c>
      <c r="B10049">
        <f>MOD(ROW()-24,COUNTA(tblProducts[Description]))+1</f>
        <v>108</v>
      </c>
      <c r="C10049" t="str">
        <f>_xlfn.XLOOKUP(A10049,tblProducts[Column1],tblProducts[Description])</f>
        <v>WITCONOL PD-500 BULK</v>
      </c>
      <c r="D10049" t="str">
        <f>_xlfn.XLOOKUP(B10049,tblProducts[Column1],tblProducts[Description])</f>
        <v>ETHYLAN PT-3000 BULK</v>
      </c>
      <c r="E10049" t="s">
        <v>9</v>
      </c>
      <c r="F10049" t="s">
        <v>12</v>
      </c>
      <c r="G10049" t="s">
        <v>7</v>
      </c>
      <c r="H10049" t="s">
        <v>8</v>
      </c>
      <c r="I10049">
        <f t="shared" si="161"/>
        <v>2</v>
      </c>
    </row>
    <row r="10050" spans="1:9">
      <c r="A10050">
        <f>IF(MOD(ROW()-24,COUNTA(tblProducts[Description]))=0,A10049+1,A10049)</f>
        <v>88</v>
      </c>
      <c r="B10050">
        <f>MOD(ROW()-24,COUNTA(tblProducts[Description]))+1</f>
        <v>109</v>
      </c>
      <c r="C10050" t="str">
        <f>_xlfn.XLOOKUP(A10050,tblProducts[Column1],tblProducts[Description])</f>
        <v>WITCONOL PD-500 BULK</v>
      </c>
      <c r="D10050" t="str">
        <f>_xlfn.XLOOKUP(B10050,tblProducts[Column1],tblProducts[Description])</f>
        <v>ETHYLAN HB4/BULK</v>
      </c>
      <c r="E10050" t="s">
        <v>9</v>
      </c>
      <c r="F10050" t="s">
        <v>12</v>
      </c>
      <c r="G10050" t="s">
        <v>7</v>
      </c>
      <c r="H10050" t="s">
        <v>8</v>
      </c>
      <c r="I10050">
        <f t="shared" si="161"/>
        <v>2</v>
      </c>
    </row>
    <row r="10051" spans="1:9">
      <c r="A10051">
        <f>IF(MOD(ROW()-24,COUNTA(tblProducts[Description]))=0,A10050+1,A10050)</f>
        <v>88</v>
      </c>
      <c r="B10051">
        <f>MOD(ROW()-24,COUNTA(tblProducts[Description]))+1</f>
        <v>110</v>
      </c>
      <c r="C10051" t="str">
        <f>_xlfn.XLOOKUP(A10051,tblProducts[Column1],tblProducts[Description])</f>
        <v>WITCONOL PD-500 BULK</v>
      </c>
      <c r="D10051" t="str">
        <f>_xlfn.XLOOKUP(B10051,tblProducts[Column1],tblProducts[Description])</f>
        <v>ADSEE AB 600 BULK</v>
      </c>
      <c r="E10051" t="s">
        <v>9</v>
      </c>
      <c r="F10051" t="s">
        <v>12</v>
      </c>
      <c r="G10051" t="s">
        <v>7</v>
      </c>
      <c r="H10051" t="s">
        <v>8</v>
      </c>
      <c r="I10051">
        <f t="shared" si="161"/>
        <v>2</v>
      </c>
    </row>
    <row r="10052" spans="1:9">
      <c r="A10052">
        <f>IF(MOD(ROW()-24,COUNTA(tblProducts[Description]))=0,A10051+1,A10051)</f>
        <v>88</v>
      </c>
      <c r="B10052">
        <f>MOD(ROW()-24,COUNTA(tblProducts[Description]))+1</f>
        <v>111</v>
      </c>
      <c r="C10052" t="str">
        <f>_xlfn.XLOOKUP(A10052,tblProducts[Column1],tblProducts[Description])</f>
        <v>WITCONOL PD-500 BULK</v>
      </c>
      <c r="D10052" t="str">
        <f>_xlfn.XLOOKUP(B10052,tblProducts[Column1],tblProducts[Description])</f>
        <v>WITCONOL PT-320  BULK</v>
      </c>
      <c r="E10052" t="s">
        <v>9</v>
      </c>
      <c r="F10052" t="s">
        <v>12</v>
      </c>
      <c r="G10052" t="s">
        <v>7</v>
      </c>
      <c r="H10052" t="s">
        <v>8</v>
      </c>
      <c r="I10052">
        <f t="shared" si="161"/>
        <v>2</v>
      </c>
    </row>
    <row r="10053" spans="1:9">
      <c r="A10053">
        <f>IF(MOD(ROW()-24,COUNTA(tblProducts[Description]))=0,A10052+1,A10052)</f>
        <v>88</v>
      </c>
      <c r="B10053">
        <f>MOD(ROW()-24,COUNTA(tblProducts[Description]))+1</f>
        <v>112</v>
      </c>
      <c r="C10053" t="str">
        <f>_xlfn.XLOOKUP(A10053,tblProducts[Column1],tblProducts[Description])</f>
        <v>WITCONOL PD-500 BULK</v>
      </c>
      <c r="D10053" t="str">
        <f>_xlfn.XLOOKUP(B10053,tblProducts[Column1],tblProducts[Description])</f>
        <v>ETHYLAN DA-3 BULK</v>
      </c>
      <c r="E10053" t="s">
        <v>9</v>
      </c>
      <c r="F10053" t="s">
        <v>12</v>
      </c>
      <c r="G10053" t="s">
        <v>9</v>
      </c>
      <c r="H10053" t="s">
        <v>11</v>
      </c>
      <c r="I10053">
        <f t="shared" si="161"/>
        <v>4</v>
      </c>
    </row>
    <row r="10054" spans="1:9">
      <c r="A10054">
        <f>IF(MOD(ROW()-24,COUNTA(tblProducts[Description]))=0,A10053+1,A10053)</f>
        <v>88</v>
      </c>
      <c r="B10054">
        <f>MOD(ROW()-24,COUNTA(tblProducts[Description]))+1</f>
        <v>113</v>
      </c>
      <c r="C10054" t="str">
        <f>_xlfn.XLOOKUP(A10054,tblProducts[Column1],tblProducts[Description])</f>
        <v>WITCONOL PD-500 BULK</v>
      </c>
      <c r="D10054" t="str">
        <f>_xlfn.XLOOKUP(B10054,tblProducts[Column1],tblProducts[Description])</f>
        <v>ETHOMEEN O/12 BULK</v>
      </c>
      <c r="E10054" t="s">
        <v>9</v>
      </c>
      <c r="F10054" t="s">
        <v>12</v>
      </c>
      <c r="G10054" t="s">
        <v>9</v>
      </c>
      <c r="H10054" t="s">
        <v>11</v>
      </c>
      <c r="I10054">
        <f t="shared" si="161"/>
        <v>4</v>
      </c>
    </row>
    <row r="10055" spans="1:9">
      <c r="A10055">
        <f>IF(MOD(ROW()-24,COUNTA(tblProducts[Description]))=0,A10054+1,A10054)</f>
        <v>88</v>
      </c>
      <c r="B10055">
        <f>MOD(ROW()-24,COUNTA(tblProducts[Description]))+1</f>
        <v>114</v>
      </c>
      <c r="C10055" t="str">
        <f>_xlfn.XLOOKUP(A10055,tblProducts[Column1],tblProducts[Description])</f>
        <v>WITCONOL PD-500 BULK</v>
      </c>
      <c r="D10055" t="str">
        <f>_xlfn.XLOOKUP(B10055,tblProducts[Column1],tblProducts[Description])</f>
        <v>WITCONOL PT-1000 BULK</v>
      </c>
      <c r="E10055" t="s">
        <v>9</v>
      </c>
      <c r="F10055" t="s">
        <v>12</v>
      </c>
      <c r="G10055" t="s">
        <v>9</v>
      </c>
      <c r="H10055" t="s">
        <v>11</v>
      </c>
      <c r="I10055">
        <f t="shared" si="161"/>
        <v>4</v>
      </c>
    </row>
    <row r="10056" spans="1:9">
      <c r="A10056">
        <f>IF(MOD(ROW()-24,COUNTA(tblProducts[Description]))=0,A10055+1,A10055)</f>
        <v>89</v>
      </c>
      <c r="B10056">
        <f>MOD(ROW()-24,COUNTA(tblProducts[Description]))+1</f>
        <v>1</v>
      </c>
      <c r="C10056" t="str">
        <f>_xlfn.XLOOKUP(A10056,tblProducts[Column1],tblProducts[Description])</f>
        <v>WITCONOL PEG-200 BULK</v>
      </c>
      <c r="D10056" t="str">
        <f>_xlfn.XLOOKUP(B10056,tblProducts[Column1],tblProducts[Description])</f>
        <v>ADSEE 4130 BULK</v>
      </c>
      <c r="E10056" t="s">
        <v>9</v>
      </c>
      <c r="F10056" t="s">
        <v>12</v>
      </c>
      <c r="G10056" t="s">
        <v>7</v>
      </c>
      <c r="H10056" t="s">
        <v>8</v>
      </c>
      <c r="I10056">
        <f t="shared" si="161"/>
        <v>2</v>
      </c>
    </row>
    <row r="10057" spans="1:9">
      <c r="A10057">
        <f>IF(MOD(ROW()-24,COUNTA(tblProducts[Description]))=0,A10056+1,A10056)</f>
        <v>89</v>
      </c>
      <c r="B10057">
        <f>MOD(ROW()-24,COUNTA(tblProducts[Description]))+1</f>
        <v>2</v>
      </c>
      <c r="C10057" t="str">
        <f>_xlfn.XLOOKUP(A10057,tblProducts[Column1],tblProducts[Description])</f>
        <v>WITCONOL PEG-200 BULK</v>
      </c>
      <c r="D10057" t="str">
        <f>_xlfn.XLOOKUP(B10057,tblProducts[Column1],tblProducts[Description])</f>
        <v>ARMOSTAT 300 BULK</v>
      </c>
      <c r="E10057" t="s">
        <v>9</v>
      </c>
      <c r="F10057" t="s">
        <v>12</v>
      </c>
      <c r="G10057" t="s">
        <v>7</v>
      </c>
      <c r="H10057" t="s">
        <v>13</v>
      </c>
      <c r="I10057">
        <f t="shared" si="161"/>
        <v>2</v>
      </c>
    </row>
    <row r="10058" spans="1:9">
      <c r="A10058">
        <f>IF(MOD(ROW()-24,COUNTA(tblProducts[Description]))=0,A10057+1,A10057)</f>
        <v>89</v>
      </c>
      <c r="B10058">
        <f>MOD(ROW()-24,COUNTA(tblProducts[Description]))+1</f>
        <v>3</v>
      </c>
      <c r="C10058" t="str">
        <f>_xlfn.XLOOKUP(A10058,tblProducts[Column1],tblProducts[Description])</f>
        <v>WITCONOL PEG-200 BULK</v>
      </c>
      <c r="D10058" t="str">
        <f>_xlfn.XLOOKUP(B10058,tblProducts[Column1],tblProducts[Description])</f>
        <v>ARMOSTAT 400 BULK</v>
      </c>
      <c r="E10058" t="s">
        <v>9</v>
      </c>
      <c r="F10058" t="s">
        <v>12</v>
      </c>
      <c r="G10058" t="s">
        <v>7</v>
      </c>
      <c r="H10058" t="s">
        <v>13</v>
      </c>
      <c r="I10058">
        <f t="shared" si="161"/>
        <v>2</v>
      </c>
    </row>
    <row r="10059" spans="1:9">
      <c r="A10059">
        <f>IF(MOD(ROW()-24,COUNTA(tblProducts[Description]))=0,A10058+1,A10058)</f>
        <v>89</v>
      </c>
      <c r="B10059">
        <f>MOD(ROW()-24,COUNTA(tblProducts[Description]))+1</f>
        <v>4</v>
      </c>
      <c r="C10059" t="str">
        <f>_xlfn.XLOOKUP(A10059,tblProducts[Column1],tblProducts[Description])</f>
        <v>WITCONOL PEG-200 BULK</v>
      </c>
      <c r="D10059" t="str">
        <f>_xlfn.XLOOKUP(B10059,tblProducts[Column1],tblProducts[Description])</f>
        <v>ARMOSTAT 410 LM BULK</v>
      </c>
      <c r="E10059" t="s">
        <v>9</v>
      </c>
      <c r="F10059" t="s">
        <v>12</v>
      </c>
      <c r="G10059" t="s">
        <v>7</v>
      </c>
      <c r="H10059" t="s">
        <v>13</v>
      </c>
      <c r="I10059">
        <f t="shared" si="161"/>
        <v>2</v>
      </c>
    </row>
    <row r="10060" spans="1:9">
      <c r="A10060">
        <f>IF(MOD(ROW()-24,COUNTA(tblProducts[Description]))=0,A10059+1,A10059)</f>
        <v>89</v>
      </c>
      <c r="B10060">
        <f>MOD(ROW()-24,COUNTA(tblProducts[Description]))+1</f>
        <v>5</v>
      </c>
      <c r="C10060" t="str">
        <f>_xlfn.XLOOKUP(A10060,tblProducts[Column1],tblProducts[Description])</f>
        <v>WITCONOL PEG-200 BULK</v>
      </c>
      <c r="D10060" t="str">
        <f>_xlfn.XLOOKUP(B10060,tblProducts[Column1],tblProducts[Description])</f>
        <v>ARMUL HE 5070 BULK</v>
      </c>
      <c r="E10060" t="s">
        <v>9</v>
      </c>
      <c r="F10060" t="s">
        <v>12</v>
      </c>
      <c r="G10060" t="s">
        <v>7</v>
      </c>
      <c r="H10060" t="s">
        <v>8</v>
      </c>
      <c r="I10060">
        <f t="shared" si="161"/>
        <v>2</v>
      </c>
    </row>
    <row r="10061" spans="1:9">
      <c r="A10061">
        <f>IF(MOD(ROW()-24,COUNTA(tblProducts[Description]))=0,A10060+1,A10060)</f>
        <v>89</v>
      </c>
      <c r="B10061">
        <f>MOD(ROW()-24,COUNTA(tblProducts[Description]))+1</f>
        <v>6</v>
      </c>
      <c r="C10061" t="str">
        <f>_xlfn.XLOOKUP(A10061,tblProducts[Column1],tblProducts[Description])</f>
        <v>WITCONOL PEG-200 BULK</v>
      </c>
      <c r="D10061" t="str">
        <f>_xlfn.XLOOKUP(B10061,tblProducts[Column1],tblProducts[Description])</f>
        <v>BEROL 260 BULK</v>
      </c>
      <c r="E10061" t="s">
        <v>9</v>
      </c>
      <c r="F10061" t="s">
        <v>12</v>
      </c>
      <c r="G10061" t="s">
        <v>7</v>
      </c>
      <c r="H10061" t="s">
        <v>8</v>
      </c>
      <c r="I10061">
        <f t="shared" si="161"/>
        <v>2</v>
      </c>
    </row>
    <row r="10062" spans="1:9">
      <c r="A10062">
        <f>IF(MOD(ROW()-24,COUNTA(tblProducts[Description]))=0,A10061+1,A10061)</f>
        <v>89</v>
      </c>
      <c r="B10062">
        <f>MOD(ROW()-24,COUNTA(tblProducts[Description]))+1</f>
        <v>7</v>
      </c>
      <c r="C10062" t="str">
        <f>_xlfn.XLOOKUP(A10062,tblProducts[Column1],tblProducts[Description])</f>
        <v>WITCONOL PEG-200 BULK</v>
      </c>
      <c r="D10062" t="str">
        <f>_xlfn.XLOOKUP(B10062,tblProducts[Column1],tblProducts[Description])</f>
        <v>BEROL 266 BULK</v>
      </c>
      <c r="E10062" t="s">
        <v>9</v>
      </c>
      <c r="F10062" t="s">
        <v>12</v>
      </c>
      <c r="G10062" t="s">
        <v>7</v>
      </c>
      <c r="H10062" t="s">
        <v>8</v>
      </c>
      <c r="I10062">
        <f t="shared" si="161"/>
        <v>2</v>
      </c>
    </row>
    <row r="10063" spans="1:9">
      <c r="A10063">
        <f>IF(MOD(ROW()-24,COUNTA(tblProducts[Description]))=0,A10062+1,A10062)</f>
        <v>89</v>
      </c>
      <c r="B10063">
        <f>MOD(ROW()-24,COUNTA(tblProducts[Description]))+1</f>
        <v>8</v>
      </c>
      <c r="C10063" t="str">
        <f>_xlfn.XLOOKUP(A10063,tblProducts[Column1],tblProducts[Description])</f>
        <v>WITCONOL PEG-200 BULK</v>
      </c>
      <c r="D10063" t="str">
        <f>_xlfn.XLOOKUP(B10063,tblProducts[Column1],tblProducts[Description])</f>
        <v>BEROL 266V BULK</v>
      </c>
      <c r="E10063" t="s">
        <v>9</v>
      </c>
      <c r="F10063" t="s">
        <v>12</v>
      </c>
      <c r="G10063" t="s">
        <v>7</v>
      </c>
      <c r="H10063" t="s">
        <v>8</v>
      </c>
      <c r="I10063">
        <f t="shared" si="161"/>
        <v>2</v>
      </c>
    </row>
    <row r="10064" spans="1:9">
      <c r="A10064">
        <f>IF(MOD(ROW()-24,COUNTA(tblProducts[Description]))=0,A10063+1,A10063)</f>
        <v>89</v>
      </c>
      <c r="B10064">
        <f>MOD(ROW()-24,COUNTA(tblProducts[Description]))+1</f>
        <v>9</v>
      </c>
      <c r="C10064" t="str">
        <f>_xlfn.XLOOKUP(A10064,tblProducts[Column1],tblProducts[Description])</f>
        <v>WITCONOL PEG-200 BULK</v>
      </c>
      <c r="D10064" t="str">
        <f>_xlfn.XLOOKUP(B10064,tblProducts[Column1],tblProducts[Description])</f>
        <v>BEROL 467 BULK</v>
      </c>
      <c r="E10064" t="s">
        <v>9</v>
      </c>
      <c r="F10064" t="s">
        <v>12</v>
      </c>
      <c r="G10064" t="s">
        <v>7</v>
      </c>
      <c r="H10064" t="s">
        <v>8</v>
      </c>
      <c r="I10064">
        <f t="shared" si="161"/>
        <v>2</v>
      </c>
    </row>
    <row r="10065" spans="1:9">
      <c r="A10065">
        <f>IF(MOD(ROW()-24,COUNTA(tblProducts[Description]))=0,A10064+1,A10064)</f>
        <v>89</v>
      </c>
      <c r="B10065">
        <f>MOD(ROW()-24,COUNTA(tblProducts[Description]))+1</f>
        <v>10</v>
      </c>
      <c r="C10065" t="str">
        <f>_xlfn.XLOOKUP(A10065,tblProducts[Column1],tblProducts[Description])</f>
        <v>WITCONOL PEG-200 BULK</v>
      </c>
      <c r="D10065" t="str">
        <f>_xlfn.XLOOKUP(B10065,tblProducts[Column1],tblProducts[Description])</f>
        <v>BEROL OX 91-6 BULK</v>
      </c>
      <c r="E10065" t="s">
        <v>9</v>
      </c>
      <c r="F10065" t="s">
        <v>12</v>
      </c>
      <c r="G10065" t="s">
        <v>7</v>
      </c>
      <c r="H10065" t="s">
        <v>8</v>
      </c>
      <c r="I10065">
        <f t="shared" si="161"/>
        <v>2</v>
      </c>
    </row>
    <row r="10066" spans="1:9">
      <c r="A10066">
        <f>IF(MOD(ROW()-24,COUNTA(tblProducts[Description]))=0,A10065+1,A10065)</f>
        <v>89</v>
      </c>
      <c r="B10066">
        <f>MOD(ROW()-24,COUNTA(tblProducts[Description]))+1</f>
        <v>11</v>
      </c>
      <c r="C10066" t="str">
        <f>_xlfn.XLOOKUP(A10066,tblProducts[Column1],tblProducts[Description])</f>
        <v>WITCONOL PEG-200 BULK</v>
      </c>
      <c r="D10066" t="str">
        <f>_xlfn.XLOOKUP(B10066,tblProducts[Column1],tblProducts[Description])</f>
        <v>C-5635 BULK</v>
      </c>
      <c r="E10066" t="s">
        <v>9</v>
      </c>
      <c r="F10066" t="s">
        <v>12</v>
      </c>
      <c r="G10066" t="s">
        <v>7</v>
      </c>
      <c r="H10066" t="s">
        <v>8</v>
      </c>
      <c r="I10066">
        <f t="shared" si="161"/>
        <v>2</v>
      </c>
    </row>
    <row r="10067" spans="1:9">
      <c r="A10067">
        <f>IF(MOD(ROW()-24,COUNTA(tblProducts[Description]))=0,A10066+1,A10066)</f>
        <v>89</v>
      </c>
      <c r="B10067">
        <f>MOD(ROW()-24,COUNTA(tblProducts[Description]))+1</f>
        <v>12</v>
      </c>
      <c r="C10067" t="str">
        <f>_xlfn.XLOOKUP(A10067,tblProducts[Column1],tblProducts[Description])</f>
        <v>WITCONOL PEG-200 BULK</v>
      </c>
      <c r="D10067" t="str">
        <f>_xlfn.XLOOKUP(B10067,tblProducts[Column1],tblProducts[Description])</f>
        <v>C-6290 BULK</v>
      </c>
      <c r="E10067" t="s">
        <v>9</v>
      </c>
      <c r="F10067" t="s">
        <v>12</v>
      </c>
      <c r="G10067" t="s">
        <v>7</v>
      </c>
      <c r="H10067" t="s">
        <v>8</v>
      </c>
      <c r="I10067">
        <f t="shared" si="161"/>
        <v>2</v>
      </c>
    </row>
    <row r="10068" spans="1:9">
      <c r="A10068">
        <f>IF(MOD(ROW()-24,COUNTA(tblProducts[Description]))=0,A10067+1,A10067)</f>
        <v>89</v>
      </c>
      <c r="B10068">
        <f>MOD(ROW()-24,COUNTA(tblProducts[Description]))+1</f>
        <v>13</v>
      </c>
      <c r="C10068" t="str">
        <f>_xlfn.XLOOKUP(A10068,tblProducts[Column1],tblProducts[Description])</f>
        <v>WITCONOL PEG-200 BULK</v>
      </c>
      <c r="D10068" t="str">
        <f>_xlfn.XLOOKUP(B10068,tblProducts[Column1],tblProducts[Description])</f>
        <v>C-6385 BULK</v>
      </c>
      <c r="E10068" t="s">
        <v>9</v>
      </c>
      <c r="F10068" t="s">
        <v>12</v>
      </c>
      <c r="G10068" t="s">
        <v>7</v>
      </c>
      <c r="H10068" t="s">
        <v>8</v>
      </c>
      <c r="I10068">
        <f t="shared" si="161"/>
        <v>2</v>
      </c>
    </row>
    <row r="10069" spans="1:9">
      <c r="A10069">
        <f>IF(MOD(ROW()-24,COUNTA(tblProducts[Description]))=0,A10068+1,A10068)</f>
        <v>89</v>
      </c>
      <c r="B10069">
        <f>MOD(ROW()-24,COUNTA(tblProducts[Description]))+1</f>
        <v>14</v>
      </c>
      <c r="C10069" t="str">
        <f>_xlfn.XLOOKUP(A10069,tblProducts[Column1],tblProducts[Description])</f>
        <v>WITCONOL PEG-200 BULK</v>
      </c>
      <c r="D10069" t="str">
        <f>_xlfn.XLOOKUP(B10069,tblProducts[Column1],tblProducts[Description])</f>
        <v>C-6427 BULK</v>
      </c>
      <c r="E10069" t="s">
        <v>9</v>
      </c>
      <c r="F10069" t="s">
        <v>12</v>
      </c>
      <c r="G10069" t="s">
        <v>7</v>
      </c>
      <c r="H10069" t="s">
        <v>8</v>
      </c>
      <c r="I10069">
        <f t="shared" si="161"/>
        <v>2</v>
      </c>
    </row>
    <row r="10070" spans="1:9">
      <c r="A10070">
        <f>IF(MOD(ROW()-24,COUNTA(tblProducts[Description]))=0,A10069+1,A10069)</f>
        <v>89</v>
      </c>
      <c r="B10070">
        <f>MOD(ROW()-24,COUNTA(tblProducts[Description]))+1</f>
        <v>15</v>
      </c>
      <c r="C10070" t="str">
        <f>_xlfn.XLOOKUP(A10070,tblProducts[Column1],tblProducts[Description])</f>
        <v>WITCONOL PEG-200 BULK</v>
      </c>
      <c r="D10070" t="str">
        <f>_xlfn.XLOOKUP(B10070,tblProducts[Column1],tblProducts[Description])</f>
        <v>EMULPON CO-200 BULK</v>
      </c>
      <c r="E10070" t="s">
        <v>9</v>
      </c>
      <c r="F10070" t="s">
        <v>12</v>
      </c>
      <c r="G10070" t="s">
        <v>7</v>
      </c>
      <c r="H10070" t="s">
        <v>8</v>
      </c>
      <c r="I10070">
        <f t="shared" si="161"/>
        <v>2</v>
      </c>
    </row>
    <row r="10071" spans="1:9">
      <c r="A10071">
        <f>IF(MOD(ROW()-24,COUNTA(tblProducts[Description]))=0,A10070+1,A10070)</f>
        <v>89</v>
      </c>
      <c r="B10071">
        <f>MOD(ROW()-24,COUNTA(tblProducts[Description]))+1</f>
        <v>16</v>
      </c>
      <c r="C10071" t="str">
        <f>_xlfn.XLOOKUP(A10071,tblProducts[Column1],tblProducts[Description])</f>
        <v>WITCONOL PEG-200 BULK</v>
      </c>
      <c r="D10071" t="str">
        <f>_xlfn.XLOOKUP(B10071,tblProducts[Column1],tblProducts[Description])</f>
        <v>EMULPON CO-360 BULK</v>
      </c>
      <c r="E10071" t="s">
        <v>9</v>
      </c>
      <c r="F10071" t="s">
        <v>12</v>
      </c>
      <c r="G10071" t="s">
        <v>7</v>
      </c>
      <c r="H10071" t="s">
        <v>8</v>
      </c>
      <c r="I10071">
        <f t="shared" si="161"/>
        <v>2</v>
      </c>
    </row>
    <row r="10072" spans="1:9">
      <c r="A10072">
        <f>IF(MOD(ROW()-24,COUNTA(tblProducts[Description]))=0,A10071+1,A10071)</f>
        <v>89</v>
      </c>
      <c r="B10072">
        <f>MOD(ROW()-24,COUNTA(tblProducts[Description]))+1</f>
        <v>17</v>
      </c>
      <c r="C10072" t="str">
        <f>_xlfn.XLOOKUP(A10072,tblProducts[Column1],tblProducts[Description])</f>
        <v>WITCONOL PEG-200 BULK</v>
      </c>
      <c r="D10072" t="str">
        <f>_xlfn.XLOOKUP(B10072,tblProducts[Column1],tblProducts[Description])</f>
        <v>EMULPON CO-550 BULK</v>
      </c>
      <c r="E10072" t="s">
        <v>9</v>
      </c>
      <c r="F10072" t="s">
        <v>12</v>
      </c>
      <c r="G10072" t="s">
        <v>7</v>
      </c>
      <c r="H10072" t="s">
        <v>8</v>
      </c>
      <c r="I10072">
        <f t="shared" ref="I10072:I10135" si="162">IF(E10072="NO",0,IF(F10072="HEEL WASH",1.5,2))+IF(G10072="NO",0,2)</f>
        <v>2</v>
      </c>
    </row>
    <row r="10073" spans="1:9">
      <c r="A10073">
        <f>IF(MOD(ROW()-24,COUNTA(tblProducts[Description]))=0,A10072+1,A10072)</f>
        <v>89</v>
      </c>
      <c r="B10073">
        <f>MOD(ROW()-24,COUNTA(tblProducts[Description]))+1</f>
        <v>18</v>
      </c>
      <c r="C10073" t="str">
        <f>_xlfn.XLOOKUP(A10073,tblProducts[Column1],tblProducts[Description])</f>
        <v>WITCONOL PEG-200 BULK</v>
      </c>
      <c r="D10073" t="str">
        <f>_xlfn.XLOOKUP(B10073,tblProducts[Column1],tblProducts[Description])</f>
        <v>ETHODUOMEEN HT/13 BULK</v>
      </c>
      <c r="E10073" t="s">
        <v>9</v>
      </c>
      <c r="F10073" t="s">
        <v>12</v>
      </c>
      <c r="G10073" t="s">
        <v>7</v>
      </c>
      <c r="H10073" t="s">
        <v>8</v>
      </c>
      <c r="I10073">
        <f t="shared" si="162"/>
        <v>2</v>
      </c>
    </row>
    <row r="10074" spans="1:9">
      <c r="A10074">
        <f>IF(MOD(ROW()-24,COUNTA(tblProducts[Description]))=0,A10073+1,A10073)</f>
        <v>89</v>
      </c>
      <c r="B10074">
        <f>MOD(ROW()-24,COUNTA(tblProducts[Description]))+1</f>
        <v>19</v>
      </c>
      <c r="C10074" t="str">
        <f>_xlfn.XLOOKUP(A10074,tblProducts[Column1],tblProducts[Description])</f>
        <v>WITCONOL PEG-200 BULK</v>
      </c>
      <c r="D10074" t="str">
        <f>_xlfn.XLOOKUP(B10074,tblProducts[Column1],tblProducts[Description])</f>
        <v>ETHODUOMEEN T/13 BULK</v>
      </c>
      <c r="E10074" t="s">
        <v>9</v>
      </c>
      <c r="F10074" t="s">
        <v>12</v>
      </c>
      <c r="G10074" t="s">
        <v>7</v>
      </c>
      <c r="H10074" t="s">
        <v>8</v>
      </c>
      <c r="I10074">
        <f t="shared" si="162"/>
        <v>2</v>
      </c>
    </row>
    <row r="10075" spans="1:9">
      <c r="A10075">
        <f>IF(MOD(ROW()-24,COUNTA(tblProducts[Description]))=0,A10074+1,A10074)</f>
        <v>89</v>
      </c>
      <c r="B10075">
        <f>MOD(ROW()-24,COUNTA(tblProducts[Description]))+1</f>
        <v>20</v>
      </c>
      <c r="C10075" t="str">
        <f>_xlfn.XLOOKUP(A10075,tblProducts[Column1],tblProducts[Description])</f>
        <v>WITCONOL PEG-200 BULK</v>
      </c>
      <c r="D10075" t="str">
        <f>_xlfn.XLOOKUP(B10075,tblProducts[Column1],tblProducts[Description])</f>
        <v>ETHODUOMEEN T/13N BULK</v>
      </c>
      <c r="E10075" t="s">
        <v>9</v>
      </c>
      <c r="F10075" t="s">
        <v>12</v>
      </c>
      <c r="G10075" t="s">
        <v>9</v>
      </c>
      <c r="H10075" t="s">
        <v>8</v>
      </c>
      <c r="I10075">
        <f t="shared" si="162"/>
        <v>4</v>
      </c>
    </row>
    <row r="10076" spans="1:9">
      <c r="A10076">
        <f>IF(MOD(ROW()-24,COUNTA(tblProducts[Description]))=0,A10075+1,A10075)</f>
        <v>89</v>
      </c>
      <c r="B10076">
        <f>MOD(ROW()-24,COUNTA(tblProducts[Description]))+1</f>
        <v>21</v>
      </c>
      <c r="C10076" t="str">
        <f>_xlfn.XLOOKUP(A10076,tblProducts[Column1],tblProducts[Description])</f>
        <v>WITCONOL PEG-200 BULK</v>
      </c>
      <c r="D10076" t="str">
        <f>_xlfn.XLOOKUP(B10076,tblProducts[Column1],tblProducts[Description])</f>
        <v>ETHODUOMEEN T/20 BULK</v>
      </c>
      <c r="E10076" t="s">
        <v>9</v>
      </c>
      <c r="F10076" t="s">
        <v>12</v>
      </c>
      <c r="G10076" t="s">
        <v>9</v>
      </c>
      <c r="H10076" t="s">
        <v>8</v>
      </c>
      <c r="I10076">
        <f t="shared" si="162"/>
        <v>4</v>
      </c>
    </row>
    <row r="10077" spans="1:9">
      <c r="A10077">
        <f>IF(MOD(ROW()-24,COUNTA(tblProducts[Description]))=0,A10076+1,A10076)</f>
        <v>89</v>
      </c>
      <c r="B10077">
        <f>MOD(ROW()-24,COUNTA(tblProducts[Description]))+1</f>
        <v>22</v>
      </c>
      <c r="C10077" t="str">
        <f>_xlfn.XLOOKUP(A10077,tblProducts[Column1],tblProducts[Description])</f>
        <v>WITCONOL PEG-200 BULK</v>
      </c>
      <c r="D10077" t="str">
        <f>_xlfn.XLOOKUP(B10077,tblProducts[Column1],tblProducts[Description])</f>
        <v>ETHODUOMEEN T/25 BULK</v>
      </c>
      <c r="E10077" t="s">
        <v>9</v>
      </c>
      <c r="F10077" t="s">
        <v>12</v>
      </c>
      <c r="G10077" t="s">
        <v>7</v>
      </c>
      <c r="H10077" t="s">
        <v>8</v>
      </c>
      <c r="I10077">
        <f t="shared" si="162"/>
        <v>2</v>
      </c>
    </row>
    <row r="10078" spans="1:9">
      <c r="A10078">
        <f>IF(MOD(ROW()-24,COUNTA(tblProducts[Description]))=0,A10077+1,A10077)</f>
        <v>89</v>
      </c>
      <c r="B10078">
        <f>MOD(ROW()-24,COUNTA(tblProducts[Description]))+1</f>
        <v>23</v>
      </c>
      <c r="C10078" t="str">
        <f>_xlfn.XLOOKUP(A10078,tblProducts[Column1],tblProducts[Description])</f>
        <v>WITCONOL PEG-200 BULK</v>
      </c>
      <c r="D10078" t="str">
        <f>_xlfn.XLOOKUP(B10078,tblProducts[Column1],tblProducts[Description])</f>
        <v>ETHOFAT 242/25 BULK</v>
      </c>
      <c r="E10078" t="s">
        <v>9</v>
      </c>
      <c r="F10078" t="s">
        <v>12</v>
      </c>
      <c r="G10078" t="s">
        <v>9</v>
      </c>
      <c r="H10078" t="s">
        <v>8</v>
      </c>
      <c r="I10078">
        <f t="shared" si="162"/>
        <v>4</v>
      </c>
    </row>
    <row r="10079" spans="1:9">
      <c r="A10079">
        <f>IF(MOD(ROW()-24,COUNTA(tblProducts[Description]))=0,A10078+1,A10078)</f>
        <v>89</v>
      </c>
      <c r="B10079">
        <f>MOD(ROW()-24,COUNTA(tblProducts[Description]))+1</f>
        <v>24</v>
      </c>
      <c r="C10079" t="str">
        <f>_xlfn.XLOOKUP(A10079,tblProducts[Column1],tblProducts[Description])</f>
        <v>WITCONOL PEG-200 BULK</v>
      </c>
      <c r="D10079" t="str">
        <f>_xlfn.XLOOKUP(B10079,tblProducts[Column1],tblProducts[Description])</f>
        <v>ETHOMEEN C/12S BULK</v>
      </c>
      <c r="E10079" t="s">
        <v>9</v>
      </c>
      <c r="F10079" t="s">
        <v>12</v>
      </c>
      <c r="G10079" t="s">
        <v>9</v>
      </c>
      <c r="H10079" t="s">
        <v>8</v>
      </c>
      <c r="I10079">
        <f t="shared" si="162"/>
        <v>4</v>
      </c>
    </row>
    <row r="10080" spans="1:9">
      <c r="A10080">
        <f>IF(MOD(ROW()-24,COUNTA(tblProducts[Description]))=0,A10079+1,A10079)</f>
        <v>89</v>
      </c>
      <c r="B10080">
        <f>MOD(ROW()-24,COUNTA(tblProducts[Description]))+1</f>
        <v>25</v>
      </c>
      <c r="C10080" t="str">
        <f>_xlfn.XLOOKUP(A10080,tblProducts[Column1],tblProducts[Description])</f>
        <v>WITCONOL PEG-200 BULK</v>
      </c>
      <c r="D10080" t="str">
        <f>_xlfn.XLOOKUP(B10080,tblProducts[Column1],tblProducts[Description])</f>
        <v>ETHOMEEN 18/12 BULK</v>
      </c>
      <c r="E10080" t="s">
        <v>9</v>
      </c>
      <c r="F10080" t="s">
        <v>12</v>
      </c>
      <c r="G10080" t="s">
        <v>9</v>
      </c>
      <c r="H10080" t="s">
        <v>8</v>
      </c>
      <c r="I10080">
        <f t="shared" si="162"/>
        <v>4</v>
      </c>
    </row>
    <row r="10081" spans="1:9">
      <c r="A10081">
        <f>IF(MOD(ROW()-24,COUNTA(tblProducts[Description]))=0,A10080+1,A10080)</f>
        <v>89</v>
      </c>
      <c r="B10081">
        <f>MOD(ROW()-24,COUNTA(tblProducts[Description]))+1</f>
        <v>26</v>
      </c>
      <c r="C10081" t="str">
        <f>_xlfn.XLOOKUP(A10081,tblProducts[Column1],tblProducts[Description])</f>
        <v>WITCONOL PEG-200 BULK</v>
      </c>
      <c r="D10081" t="str">
        <f>_xlfn.XLOOKUP(B10081,tblProducts[Column1],tblProducts[Description])</f>
        <v>ETHOMEEN 18/25 BULK</v>
      </c>
      <c r="E10081" t="s">
        <v>9</v>
      </c>
      <c r="F10081" t="s">
        <v>12</v>
      </c>
      <c r="G10081" t="s">
        <v>9</v>
      </c>
      <c r="H10081" t="s">
        <v>8</v>
      </c>
      <c r="I10081">
        <f t="shared" si="162"/>
        <v>4</v>
      </c>
    </row>
    <row r="10082" spans="1:9">
      <c r="A10082">
        <f>IF(MOD(ROW()-24,COUNTA(tblProducts[Description]))=0,A10081+1,A10081)</f>
        <v>89</v>
      </c>
      <c r="B10082">
        <f>MOD(ROW()-24,COUNTA(tblProducts[Description]))+1</f>
        <v>27</v>
      </c>
      <c r="C10082" t="str">
        <f>_xlfn.XLOOKUP(A10082,tblProducts[Column1],tblProducts[Description])</f>
        <v>WITCONOL PEG-200 BULK</v>
      </c>
      <c r="D10082" t="str">
        <f>_xlfn.XLOOKUP(B10082,tblProducts[Column1],tblProducts[Description])</f>
        <v>ETHOMEEN C/12 BULK</v>
      </c>
      <c r="E10082" t="s">
        <v>9</v>
      </c>
      <c r="F10082" t="s">
        <v>12</v>
      </c>
      <c r="G10082" t="s">
        <v>7</v>
      </c>
      <c r="H10082" t="s">
        <v>8</v>
      </c>
      <c r="I10082">
        <f t="shared" si="162"/>
        <v>2</v>
      </c>
    </row>
    <row r="10083" spans="1:9">
      <c r="A10083">
        <f>IF(MOD(ROW()-24,COUNTA(tblProducts[Description]))=0,A10082+1,A10082)</f>
        <v>89</v>
      </c>
      <c r="B10083">
        <f>MOD(ROW()-24,COUNTA(tblProducts[Description]))+1</f>
        <v>28</v>
      </c>
      <c r="C10083" t="str">
        <f>_xlfn.XLOOKUP(A10083,tblProducts[Column1],tblProducts[Description])</f>
        <v>WITCONOL PEG-200 BULK</v>
      </c>
      <c r="D10083" t="str">
        <f>_xlfn.XLOOKUP(B10083,tblProducts[Column1],tblProducts[Description])</f>
        <v>ETHOMEEN C/12 M BULK</v>
      </c>
      <c r="E10083" t="s">
        <v>9</v>
      </c>
      <c r="F10083" t="s">
        <v>12</v>
      </c>
      <c r="G10083" t="s">
        <v>7</v>
      </c>
      <c r="H10083" t="s">
        <v>8</v>
      </c>
      <c r="I10083">
        <f t="shared" si="162"/>
        <v>2</v>
      </c>
    </row>
    <row r="10084" spans="1:9">
      <c r="A10084">
        <f>IF(MOD(ROW()-24,COUNTA(tblProducts[Description]))=0,A10083+1,A10083)</f>
        <v>89</v>
      </c>
      <c r="B10084">
        <f>MOD(ROW()-24,COUNTA(tblProducts[Description]))+1</f>
        <v>29</v>
      </c>
      <c r="C10084" t="str">
        <f>_xlfn.XLOOKUP(A10084,tblProducts[Column1],tblProducts[Description])</f>
        <v>WITCONOL PEG-200 BULK</v>
      </c>
      <c r="D10084" t="str">
        <f>_xlfn.XLOOKUP(B10084,tblProducts[Column1],tblProducts[Description])</f>
        <v>ETHOMEEN C/12 SUN BULK</v>
      </c>
      <c r="E10084" t="s">
        <v>9</v>
      </c>
      <c r="F10084" t="s">
        <v>12</v>
      </c>
      <c r="G10084" t="s">
        <v>7</v>
      </c>
      <c r="H10084" t="s">
        <v>8</v>
      </c>
      <c r="I10084">
        <f t="shared" si="162"/>
        <v>2</v>
      </c>
    </row>
    <row r="10085" spans="1:9">
      <c r="A10085">
        <f>IF(MOD(ROW()-24,COUNTA(tblProducts[Description]))=0,A10084+1,A10084)</f>
        <v>89</v>
      </c>
      <c r="B10085">
        <f>MOD(ROW()-24,COUNTA(tblProducts[Description]))+1</f>
        <v>30</v>
      </c>
      <c r="C10085" t="str">
        <f>_xlfn.XLOOKUP(A10085,tblProducts[Column1],tblProducts[Description])</f>
        <v>WITCONOL PEG-200 BULK</v>
      </c>
      <c r="D10085" t="str">
        <f>_xlfn.XLOOKUP(B10085,tblProducts[Column1],tblProducts[Description])</f>
        <v>ETHOMEEN C/12 UN BULK</v>
      </c>
      <c r="E10085" t="s">
        <v>9</v>
      </c>
      <c r="F10085" t="s">
        <v>12</v>
      </c>
      <c r="G10085" t="s">
        <v>9</v>
      </c>
      <c r="H10085" t="s">
        <v>8</v>
      </c>
      <c r="I10085">
        <f t="shared" si="162"/>
        <v>4</v>
      </c>
    </row>
    <row r="10086" spans="1:9">
      <c r="A10086">
        <f>IF(MOD(ROW()-24,COUNTA(tblProducts[Description]))=0,A10085+1,A10085)</f>
        <v>89</v>
      </c>
      <c r="B10086">
        <f>MOD(ROW()-24,COUNTA(tblProducts[Description]))+1</f>
        <v>31</v>
      </c>
      <c r="C10086" t="str">
        <f>_xlfn.XLOOKUP(A10086,tblProducts[Column1],tblProducts[Description])</f>
        <v>WITCONOL PEG-200 BULK</v>
      </c>
      <c r="D10086" t="str">
        <f>_xlfn.XLOOKUP(B10086,tblProducts[Column1],tblProducts[Description])</f>
        <v>ETHOMEEN C/15 BULK</v>
      </c>
      <c r="E10086" t="s">
        <v>9</v>
      </c>
      <c r="F10086" t="s">
        <v>12</v>
      </c>
      <c r="G10086" t="s">
        <v>9</v>
      </c>
      <c r="H10086" t="s">
        <v>8</v>
      </c>
      <c r="I10086">
        <f t="shared" si="162"/>
        <v>4</v>
      </c>
    </row>
    <row r="10087" spans="1:9">
      <c r="A10087">
        <f>IF(MOD(ROW()-24,COUNTA(tblProducts[Description]))=0,A10086+1,A10086)</f>
        <v>89</v>
      </c>
      <c r="B10087">
        <f>MOD(ROW()-24,COUNTA(tblProducts[Description]))+1</f>
        <v>32</v>
      </c>
      <c r="C10087" t="str">
        <f>_xlfn.XLOOKUP(A10087,tblProducts[Column1],tblProducts[Description])</f>
        <v>WITCONOL PEG-200 BULK</v>
      </c>
      <c r="D10087" t="str">
        <f>_xlfn.XLOOKUP(B10087,tblProducts[Column1],tblProducts[Description])</f>
        <v>ETHOMEEN C/17 BULK</v>
      </c>
      <c r="E10087" t="s">
        <v>9</v>
      </c>
      <c r="F10087" t="s">
        <v>12</v>
      </c>
      <c r="G10087" t="s">
        <v>9</v>
      </c>
      <c r="H10087" t="s">
        <v>8</v>
      </c>
      <c r="I10087">
        <f t="shared" si="162"/>
        <v>4</v>
      </c>
    </row>
    <row r="10088" spans="1:9">
      <c r="A10088">
        <f>IF(MOD(ROW()-24,COUNTA(tblProducts[Description]))=0,A10087+1,A10087)</f>
        <v>89</v>
      </c>
      <c r="B10088">
        <f>MOD(ROW()-24,COUNTA(tblProducts[Description]))+1</f>
        <v>33</v>
      </c>
      <c r="C10088" t="str">
        <f>_xlfn.XLOOKUP(A10088,tblProducts[Column1],tblProducts[Description])</f>
        <v>WITCONOL PEG-200 BULK</v>
      </c>
      <c r="D10088" t="str">
        <f>_xlfn.XLOOKUP(B10088,tblProducts[Column1],tblProducts[Description])</f>
        <v>ETHOMEEN C/25A BULK</v>
      </c>
      <c r="E10088" t="s">
        <v>9</v>
      </c>
      <c r="F10088" t="s">
        <v>12</v>
      </c>
      <c r="G10088" t="s">
        <v>7</v>
      </c>
      <c r="H10088" t="s">
        <v>8</v>
      </c>
      <c r="I10088">
        <f t="shared" si="162"/>
        <v>2</v>
      </c>
    </row>
    <row r="10089" spans="1:9">
      <c r="A10089">
        <f>IF(MOD(ROW()-24,COUNTA(tblProducts[Description]))=0,A10088+1,A10088)</f>
        <v>89</v>
      </c>
      <c r="B10089">
        <f>MOD(ROW()-24,COUNTA(tblProducts[Description]))+1</f>
        <v>34</v>
      </c>
      <c r="C10089" t="str">
        <f>_xlfn.XLOOKUP(A10089,tblProducts[Column1],tblProducts[Description])</f>
        <v>WITCONOL PEG-200 BULK</v>
      </c>
      <c r="D10089" t="str">
        <f>_xlfn.XLOOKUP(B10089,tblProducts[Column1],tblProducts[Description])</f>
        <v>ETHOMEEN C/25A S BULK</v>
      </c>
      <c r="E10089" t="s">
        <v>9</v>
      </c>
      <c r="F10089" t="s">
        <v>12</v>
      </c>
      <c r="G10089" t="s">
        <v>7</v>
      </c>
      <c r="H10089" t="s">
        <v>8</v>
      </c>
      <c r="I10089">
        <f t="shared" si="162"/>
        <v>2</v>
      </c>
    </row>
    <row r="10090" spans="1:9">
      <c r="A10090">
        <f>IF(MOD(ROW()-24,COUNTA(tblProducts[Description]))=0,A10089+1,A10089)</f>
        <v>89</v>
      </c>
      <c r="B10090">
        <f>MOD(ROW()-24,COUNTA(tblProducts[Description]))+1</f>
        <v>35</v>
      </c>
      <c r="C10090" t="str">
        <f>_xlfn.XLOOKUP(A10090,tblProducts[Column1],tblProducts[Description])</f>
        <v>WITCONOL PEG-200 BULK</v>
      </c>
      <c r="D10090" t="str">
        <f>_xlfn.XLOOKUP(B10090,tblProducts[Column1],tblProducts[Description])</f>
        <v>ETHOMEEN O/12LC BULK</v>
      </c>
      <c r="E10090" t="s">
        <v>9</v>
      </c>
      <c r="F10090" t="s">
        <v>12</v>
      </c>
      <c r="G10090" t="s">
        <v>7</v>
      </c>
      <c r="H10090" t="s">
        <v>8</v>
      </c>
      <c r="I10090">
        <f t="shared" si="162"/>
        <v>2</v>
      </c>
    </row>
    <row r="10091" spans="1:9">
      <c r="A10091">
        <f>IF(MOD(ROW()-24,COUNTA(tblProducts[Description]))=0,A10090+1,A10090)</f>
        <v>89</v>
      </c>
      <c r="B10091">
        <f>MOD(ROW()-24,COUNTA(tblProducts[Description]))+1</f>
        <v>36</v>
      </c>
      <c r="C10091" t="str">
        <f>_xlfn.XLOOKUP(A10091,tblProducts[Column1],tblProducts[Description])</f>
        <v>WITCONOL PEG-200 BULK</v>
      </c>
      <c r="D10091" t="str">
        <f>_xlfn.XLOOKUP(B10091,tblProducts[Column1],tblProducts[Description])</f>
        <v>ETHOMEEN SV/12 BULK</v>
      </c>
      <c r="E10091" t="s">
        <v>9</v>
      </c>
      <c r="F10091" t="s">
        <v>12</v>
      </c>
      <c r="G10091" t="s">
        <v>9</v>
      </c>
      <c r="H10091" t="s">
        <v>8</v>
      </c>
      <c r="I10091">
        <f t="shared" si="162"/>
        <v>4</v>
      </c>
    </row>
    <row r="10092" spans="1:9">
      <c r="A10092">
        <f>IF(MOD(ROW()-24,COUNTA(tblProducts[Description]))=0,A10091+1,A10091)</f>
        <v>89</v>
      </c>
      <c r="B10092">
        <f>MOD(ROW()-24,COUNTA(tblProducts[Description]))+1</f>
        <v>37</v>
      </c>
      <c r="C10092" t="str">
        <f>_xlfn.XLOOKUP(A10092,tblProducts[Column1],tblProducts[Description])</f>
        <v>WITCONOL PEG-200 BULK</v>
      </c>
      <c r="D10092" t="str">
        <f>_xlfn.XLOOKUP(B10092,tblProducts[Column1],tblProducts[Description])</f>
        <v>ETHOMEEN SV/15 BULK</v>
      </c>
      <c r="E10092" t="s">
        <v>9</v>
      </c>
      <c r="F10092" t="s">
        <v>12</v>
      </c>
      <c r="G10092" t="s">
        <v>7</v>
      </c>
      <c r="H10092" t="s">
        <v>8</v>
      </c>
      <c r="I10092">
        <f t="shared" si="162"/>
        <v>2</v>
      </c>
    </row>
    <row r="10093" spans="1:9">
      <c r="A10093">
        <f>IF(MOD(ROW()-24,COUNTA(tblProducts[Description]))=0,A10092+1,A10092)</f>
        <v>89</v>
      </c>
      <c r="B10093">
        <f>MOD(ROW()-24,COUNTA(tblProducts[Description]))+1</f>
        <v>38</v>
      </c>
      <c r="C10093" t="str">
        <f>_xlfn.XLOOKUP(A10093,tblProducts[Column1],tblProducts[Description])</f>
        <v>WITCONOL PEG-200 BULK</v>
      </c>
      <c r="D10093" t="str">
        <f>_xlfn.XLOOKUP(B10093,tblProducts[Column1],tblProducts[Description])</f>
        <v>ETHOMEEN SV/15C BULK</v>
      </c>
      <c r="E10093" t="s">
        <v>9</v>
      </c>
      <c r="F10093" t="s">
        <v>12</v>
      </c>
      <c r="G10093" t="s">
        <v>7</v>
      </c>
      <c r="H10093" t="s">
        <v>8</v>
      </c>
      <c r="I10093">
        <f t="shared" si="162"/>
        <v>2</v>
      </c>
    </row>
    <row r="10094" spans="1:9">
      <c r="A10094">
        <f>IF(MOD(ROW()-24,COUNTA(tblProducts[Description]))=0,A10093+1,A10093)</f>
        <v>89</v>
      </c>
      <c r="B10094">
        <f>MOD(ROW()-24,COUNTA(tblProducts[Description]))+1</f>
        <v>39</v>
      </c>
      <c r="C10094" t="str">
        <f>_xlfn.XLOOKUP(A10094,tblProducts[Column1],tblProducts[Description])</f>
        <v>WITCONOL PEG-200 BULK</v>
      </c>
      <c r="D10094" t="str">
        <f>_xlfn.XLOOKUP(B10094,tblProducts[Column1],tblProducts[Description])</f>
        <v>ETHOMEEN SV/25 BULK</v>
      </c>
      <c r="E10094" t="s">
        <v>9</v>
      </c>
      <c r="F10094" t="s">
        <v>12</v>
      </c>
      <c r="G10094" t="s">
        <v>7</v>
      </c>
      <c r="H10094" t="s">
        <v>8</v>
      </c>
      <c r="I10094">
        <f t="shared" si="162"/>
        <v>2</v>
      </c>
    </row>
    <row r="10095" spans="1:9">
      <c r="A10095">
        <f>IF(MOD(ROW()-24,COUNTA(tblProducts[Description]))=0,A10094+1,A10094)</f>
        <v>89</v>
      </c>
      <c r="B10095">
        <f>MOD(ROW()-24,COUNTA(tblProducts[Description]))+1</f>
        <v>40</v>
      </c>
      <c r="C10095" t="str">
        <f>_xlfn.XLOOKUP(A10095,tblProducts[Column1],tblProducts[Description])</f>
        <v>WITCONOL PEG-200 BULK</v>
      </c>
      <c r="D10095" t="str">
        <f>_xlfn.XLOOKUP(B10095,tblProducts[Column1],tblProducts[Description])</f>
        <v>ETHOMEEN T/12 BULK</v>
      </c>
      <c r="E10095" t="s">
        <v>9</v>
      </c>
      <c r="F10095" t="s">
        <v>12</v>
      </c>
      <c r="G10095" t="s">
        <v>7</v>
      </c>
      <c r="H10095" t="s">
        <v>8</v>
      </c>
      <c r="I10095">
        <f t="shared" si="162"/>
        <v>2</v>
      </c>
    </row>
    <row r="10096" spans="1:9">
      <c r="A10096">
        <f>IF(MOD(ROW()-24,COUNTA(tblProducts[Description]))=0,A10095+1,A10095)</f>
        <v>89</v>
      </c>
      <c r="B10096">
        <f>MOD(ROW()-24,COUNTA(tblProducts[Description]))+1</f>
        <v>41</v>
      </c>
      <c r="C10096" t="str">
        <f>_xlfn.XLOOKUP(A10096,tblProducts[Column1],tblProducts[Description])</f>
        <v>WITCONOL PEG-200 BULK</v>
      </c>
      <c r="D10096" t="str">
        <f>_xlfn.XLOOKUP(B10096,tblProducts[Column1],tblProducts[Description])</f>
        <v>ETHOMEEN T/13.5 BULK</v>
      </c>
      <c r="E10096" t="s">
        <v>9</v>
      </c>
      <c r="F10096" t="s">
        <v>12</v>
      </c>
      <c r="G10096" t="s">
        <v>7</v>
      </c>
      <c r="H10096" t="s">
        <v>8</v>
      </c>
      <c r="I10096">
        <f t="shared" si="162"/>
        <v>2</v>
      </c>
    </row>
    <row r="10097" spans="1:9">
      <c r="A10097">
        <f>IF(MOD(ROW()-24,COUNTA(tblProducts[Description]))=0,A10096+1,A10096)</f>
        <v>89</v>
      </c>
      <c r="B10097">
        <f>MOD(ROW()-24,COUNTA(tblProducts[Description]))+1</f>
        <v>42</v>
      </c>
      <c r="C10097" t="str">
        <f>_xlfn.XLOOKUP(A10097,tblProducts[Column1],tblProducts[Description])</f>
        <v>WITCONOL PEG-200 BULK</v>
      </c>
      <c r="D10097" t="str">
        <f>_xlfn.XLOOKUP(B10097,tblProducts[Column1],tblProducts[Description])</f>
        <v>ETHOMEEN T/15 BULK</v>
      </c>
      <c r="E10097" t="s">
        <v>9</v>
      </c>
      <c r="F10097" t="s">
        <v>12</v>
      </c>
      <c r="G10097" t="s">
        <v>7</v>
      </c>
      <c r="H10097" t="s">
        <v>8</v>
      </c>
      <c r="I10097">
        <f t="shared" si="162"/>
        <v>2</v>
      </c>
    </row>
    <row r="10098" spans="1:9">
      <c r="A10098">
        <f>IF(MOD(ROW()-24,COUNTA(tblProducts[Description]))=0,A10097+1,A10097)</f>
        <v>89</v>
      </c>
      <c r="B10098">
        <f>MOD(ROW()-24,COUNTA(tblProducts[Description]))+1</f>
        <v>43</v>
      </c>
      <c r="C10098" t="str">
        <f>_xlfn.XLOOKUP(A10098,tblProducts[Column1],tblProducts[Description])</f>
        <v>WITCONOL PEG-200 BULK</v>
      </c>
      <c r="D10098" t="str">
        <f>_xlfn.XLOOKUP(B10098,tblProducts[Column1],tblProducts[Description])</f>
        <v>ETHOMEEN T/17 BULK</v>
      </c>
      <c r="E10098" t="s">
        <v>9</v>
      </c>
      <c r="F10098" t="s">
        <v>12</v>
      </c>
      <c r="G10098" t="s">
        <v>7</v>
      </c>
      <c r="H10098" t="s">
        <v>8</v>
      </c>
      <c r="I10098">
        <f t="shared" si="162"/>
        <v>2</v>
      </c>
    </row>
    <row r="10099" spans="1:9">
      <c r="A10099">
        <f>IF(MOD(ROW()-24,COUNTA(tblProducts[Description]))=0,A10098+1,A10098)</f>
        <v>89</v>
      </c>
      <c r="B10099">
        <f>MOD(ROW()-24,COUNTA(tblProducts[Description]))+1</f>
        <v>44</v>
      </c>
      <c r="C10099" t="str">
        <f>_xlfn.XLOOKUP(A10099,tblProducts[Column1],tblProducts[Description])</f>
        <v>WITCONOL PEG-200 BULK</v>
      </c>
      <c r="D10099" t="str">
        <f>_xlfn.XLOOKUP(B10099,tblProducts[Column1],tblProducts[Description])</f>
        <v>ETHOMEEN T/18 BULK</v>
      </c>
      <c r="E10099" t="s">
        <v>9</v>
      </c>
      <c r="F10099" t="s">
        <v>12</v>
      </c>
      <c r="G10099" t="s">
        <v>7</v>
      </c>
      <c r="H10099" t="s">
        <v>8</v>
      </c>
      <c r="I10099">
        <f t="shared" si="162"/>
        <v>2</v>
      </c>
    </row>
    <row r="10100" spans="1:9">
      <c r="A10100">
        <f>IF(MOD(ROW()-24,COUNTA(tblProducts[Description]))=0,A10099+1,A10099)</f>
        <v>89</v>
      </c>
      <c r="B10100">
        <f>MOD(ROW()-24,COUNTA(tblProducts[Description]))+1</f>
        <v>45</v>
      </c>
      <c r="C10100" t="str">
        <f>_xlfn.XLOOKUP(A10100,tblProducts[Column1],tblProducts[Description])</f>
        <v>WITCONOL PEG-200 BULK</v>
      </c>
      <c r="D10100" t="str">
        <f>_xlfn.XLOOKUP(B10100,tblProducts[Column1],tblProducts[Description])</f>
        <v>ETHOMEEN T/19 BULK</v>
      </c>
      <c r="E10100" t="s">
        <v>9</v>
      </c>
      <c r="F10100" t="s">
        <v>12</v>
      </c>
      <c r="G10100" t="s">
        <v>7</v>
      </c>
      <c r="H10100" t="s">
        <v>8</v>
      </c>
      <c r="I10100">
        <f t="shared" si="162"/>
        <v>2</v>
      </c>
    </row>
    <row r="10101" spans="1:9">
      <c r="A10101">
        <f>IF(MOD(ROW()-24,COUNTA(tblProducts[Description]))=0,A10100+1,A10100)</f>
        <v>89</v>
      </c>
      <c r="B10101">
        <f>MOD(ROW()-24,COUNTA(tblProducts[Description]))+1</f>
        <v>46</v>
      </c>
      <c r="C10101" t="str">
        <f>_xlfn.XLOOKUP(A10101,tblProducts[Column1],tblProducts[Description])</f>
        <v>WITCONOL PEG-200 BULK</v>
      </c>
      <c r="D10101" t="str">
        <f>_xlfn.XLOOKUP(B10101,tblProducts[Column1],tblProducts[Description])</f>
        <v>ETHOMEEN T/20 BULK</v>
      </c>
      <c r="E10101" t="s">
        <v>9</v>
      </c>
      <c r="F10101" t="s">
        <v>12</v>
      </c>
      <c r="G10101" t="s">
        <v>7</v>
      </c>
      <c r="H10101" t="s">
        <v>8</v>
      </c>
      <c r="I10101">
        <f t="shared" si="162"/>
        <v>2</v>
      </c>
    </row>
    <row r="10102" spans="1:9">
      <c r="A10102">
        <f>IF(MOD(ROW()-24,COUNTA(tblProducts[Description]))=0,A10101+1,A10101)</f>
        <v>89</v>
      </c>
      <c r="B10102">
        <f>MOD(ROW()-24,COUNTA(tblProducts[Description]))+1</f>
        <v>47</v>
      </c>
      <c r="C10102" t="str">
        <f>_xlfn.XLOOKUP(A10102,tblProducts[Column1],tblProducts[Description])</f>
        <v>WITCONOL PEG-200 BULK</v>
      </c>
      <c r="D10102" t="str">
        <f>_xlfn.XLOOKUP(B10102,tblProducts[Column1],tblProducts[Description])</f>
        <v>ETHOMEEN T/20S BULK</v>
      </c>
      <c r="E10102" t="s">
        <v>9</v>
      </c>
      <c r="F10102" t="s">
        <v>12</v>
      </c>
      <c r="G10102" t="s">
        <v>7</v>
      </c>
      <c r="H10102" t="s">
        <v>8</v>
      </c>
      <c r="I10102">
        <f t="shared" si="162"/>
        <v>2</v>
      </c>
    </row>
    <row r="10103" spans="1:9">
      <c r="A10103">
        <f>IF(MOD(ROW()-24,COUNTA(tblProducts[Description]))=0,A10102+1,A10102)</f>
        <v>89</v>
      </c>
      <c r="B10103">
        <f>MOD(ROW()-24,COUNTA(tblProducts[Description]))+1</f>
        <v>48</v>
      </c>
      <c r="C10103" t="str">
        <f>_xlfn.XLOOKUP(A10103,tblProducts[Column1],tblProducts[Description])</f>
        <v>WITCONOL PEG-200 BULK</v>
      </c>
      <c r="D10103" t="str">
        <f>_xlfn.XLOOKUP(B10103,tblProducts[Column1],tblProducts[Description])</f>
        <v>ETHOMEEN T/24 BULK</v>
      </c>
      <c r="E10103" t="s">
        <v>9</v>
      </c>
      <c r="F10103" t="s">
        <v>12</v>
      </c>
      <c r="G10103" t="s">
        <v>7</v>
      </c>
      <c r="H10103" t="s">
        <v>8</v>
      </c>
      <c r="I10103">
        <f t="shared" si="162"/>
        <v>2</v>
      </c>
    </row>
    <row r="10104" spans="1:9">
      <c r="A10104">
        <f>IF(MOD(ROW()-24,COUNTA(tblProducts[Description]))=0,A10103+1,A10103)</f>
        <v>89</v>
      </c>
      <c r="B10104">
        <f>MOD(ROW()-24,COUNTA(tblProducts[Description]))+1</f>
        <v>49</v>
      </c>
      <c r="C10104" t="str">
        <f>_xlfn.XLOOKUP(A10104,tblProducts[Column1],tblProducts[Description])</f>
        <v>WITCONOL PEG-200 BULK</v>
      </c>
      <c r="D10104" t="str">
        <f>_xlfn.XLOOKUP(B10104,tblProducts[Column1],tblProducts[Description])</f>
        <v>ETHOMEEN T/25 BULK</v>
      </c>
      <c r="E10104" t="s">
        <v>9</v>
      </c>
      <c r="F10104" t="s">
        <v>12</v>
      </c>
      <c r="G10104" t="s">
        <v>7</v>
      </c>
      <c r="H10104" t="s">
        <v>8</v>
      </c>
      <c r="I10104">
        <f t="shared" si="162"/>
        <v>2</v>
      </c>
    </row>
    <row r="10105" spans="1:9">
      <c r="A10105">
        <f>IF(MOD(ROW()-24,COUNTA(tblProducts[Description]))=0,A10104+1,A10104)</f>
        <v>89</v>
      </c>
      <c r="B10105">
        <f>MOD(ROW()-24,COUNTA(tblProducts[Description]))+1</f>
        <v>50</v>
      </c>
      <c r="C10105" t="str">
        <f>_xlfn.XLOOKUP(A10105,tblProducts[Column1],tblProducts[Description])</f>
        <v>WITCONOL PEG-200 BULK</v>
      </c>
      <c r="D10105" t="str">
        <f>_xlfn.XLOOKUP(B10105,tblProducts[Column1],tblProducts[Description])</f>
        <v>ETHOMEEN T/28 BULK</v>
      </c>
      <c r="E10105" t="s">
        <v>9</v>
      </c>
      <c r="F10105" t="s">
        <v>12</v>
      </c>
      <c r="G10105" t="s">
        <v>7</v>
      </c>
      <c r="H10105" t="s">
        <v>8</v>
      </c>
      <c r="I10105">
        <f t="shared" si="162"/>
        <v>2</v>
      </c>
    </row>
    <row r="10106" spans="1:9">
      <c r="A10106">
        <f>IF(MOD(ROW()-24,COUNTA(tblProducts[Description]))=0,A10105+1,A10105)</f>
        <v>89</v>
      </c>
      <c r="B10106">
        <f>MOD(ROW()-24,COUNTA(tblProducts[Description]))+1</f>
        <v>51</v>
      </c>
      <c r="C10106" t="str">
        <f>_xlfn.XLOOKUP(A10106,tblProducts[Column1],tblProducts[Description])</f>
        <v>WITCONOL PEG-200 BULK</v>
      </c>
      <c r="D10106" t="str">
        <f>_xlfn.XLOOKUP(B10106,tblProducts[Column1],tblProducts[Description])</f>
        <v>ETHYLAN 1008 SA BULK</v>
      </c>
      <c r="E10106" t="s">
        <v>9</v>
      </c>
      <c r="F10106" t="s">
        <v>12</v>
      </c>
      <c r="G10106" t="s">
        <v>7</v>
      </c>
      <c r="H10106" t="s">
        <v>8</v>
      </c>
      <c r="I10106">
        <f t="shared" si="162"/>
        <v>2</v>
      </c>
    </row>
    <row r="10107" spans="1:9">
      <c r="A10107">
        <f>IF(MOD(ROW()-24,COUNTA(tblProducts[Description]))=0,A10106+1,A10106)</f>
        <v>89</v>
      </c>
      <c r="B10107">
        <f>MOD(ROW()-24,COUNTA(tblProducts[Description]))+1</f>
        <v>52</v>
      </c>
      <c r="C10107" t="str">
        <f>_xlfn.XLOOKUP(A10107,tblProducts[Column1],tblProducts[Description])</f>
        <v>WITCONOL PEG-200 BULK</v>
      </c>
      <c r="D10107" t="str">
        <f>_xlfn.XLOOKUP(B10107,tblProducts[Column1],tblProducts[Description])</f>
        <v>ETHYLAN 325 BULK</v>
      </c>
      <c r="E10107" t="s">
        <v>9</v>
      </c>
      <c r="F10107" t="s">
        <v>12</v>
      </c>
      <c r="G10107" t="s">
        <v>7</v>
      </c>
      <c r="H10107" t="s">
        <v>8</v>
      </c>
      <c r="I10107">
        <f t="shared" si="162"/>
        <v>2</v>
      </c>
    </row>
    <row r="10108" spans="1:9">
      <c r="A10108">
        <f>IF(MOD(ROW()-24,COUNTA(tblProducts[Description]))=0,A10107+1,A10107)</f>
        <v>89</v>
      </c>
      <c r="B10108">
        <f>MOD(ROW()-24,COUNTA(tblProducts[Description]))+1</f>
        <v>53</v>
      </c>
      <c r="C10108" t="str">
        <f>_xlfn.XLOOKUP(A10108,tblProducts[Column1],tblProducts[Description])</f>
        <v>WITCONOL PEG-200 BULK</v>
      </c>
      <c r="D10108" t="str">
        <f>_xlfn.XLOOKUP(B10108,tblProducts[Column1],tblProducts[Description])</f>
        <v>ETHYLAN NS-500LQ BULK</v>
      </c>
      <c r="E10108" t="s">
        <v>9</v>
      </c>
      <c r="F10108" t="s">
        <v>12</v>
      </c>
      <c r="G10108" t="s">
        <v>7</v>
      </c>
      <c r="H10108" t="s">
        <v>8</v>
      </c>
      <c r="I10108">
        <f t="shared" si="162"/>
        <v>2</v>
      </c>
    </row>
    <row r="10109" spans="1:9">
      <c r="A10109">
        <f>IF(MOD(ROW()-24,COUNTA(tblProducts[Description]))=0,A10108+1,A10108)</f>
        <v>89</v>
      </c>
      <c r="B10109">
        <f>MOD(ROW()-24,COUNTA(tblProducts[Description]))+1</f>
        <v>54</v>
      </c>
      <c r="C10109" t="str">
        <f>_xlfn.XLOOKUP(A10109,tblProducts[Column1],tblProducts[Description])</f>
        <v>WITCONOL PEG-200 BULK</v>
      </c>
      <c r="D10109" t="str">
        <f>_xlfn.XLOOKUP(B10109,tblProducts[Column1],tblProducts[Description])</f>
        <v>ETHYLAN PRE NS-505 K BULK</v>
      </c>
      <c r="E10109" t="s">
        <v>9</v>
      </c>
      <c r="F10109" t="s">
        <v>12</v>
      </c>
      <c r="G10109" t="s">
        <v>7</v>
      </c>
      <c r="H10109" t="s">
        <v>8</v>
      </c>
      <c r="I10109">
        <f t="shared" si="162"/>
        <v>2</v>
      </c>
    </row>
    <row r="10110" spans="1:9">
      <c r="A10110">
        <f>IF(MOD(ROW()-24,COUNTA(tblProducts[Description]))=0,A10109+1,A10109)</f>
        <v>89</v>
      </c>
      <c r="B10110">
        <f>MOD(ROW()-24,COUNTA(tblProducts[Description]))+1</f>
        <v>55</v>
      </c>
      <c r="C10110" t="str">
        <f>_xlfn.XLOOKUP(A10110,tblProducts[Column1],tblProducts[Description])</f>
        <v>WITCONOL PEG-200 BULK</v>
      </c>
      <c r="D10110" t="str">
        <f>_xlfn.XLOOKUP(B10110,tblProducts[Column1],tblProducts[Description])</f>
        <v>ETHYLAN SN-90 BULK</v>
      </c>
      <c r="E10110" t="s">
        <v>9</v>
      </c>
      <c r="F10110" t="s">
        <v>12</v>
      </c>
      <c r="G10110" t="s">
        <v>7</v>
      </c>
      <c r="H10110" t="s">
        <v>8</v>
      </c>
      <c r="I10110">
        <f t="shared" si="162"/>
        <v>2</v>
      </c>
    </row>
    <row r="10111" spans="1:9">
      <c r="A10111">
        <f>IF(MOD(ROW()-24,COUNTA(tblProducts[Description]))=0,A10110+1,A10110)</f>
        <v>89</v>
      </c>
      <c r="B10111">
        <f>MOD(ROW()-24,COUNTA(tblProducts[Description]))+1</f>
        <v>56</v>
      </c>
      <c r="C10111" t="str">
        <f>_xlfn.XLOOKUP(A10111,tblProducts[Column1],tblProducts[Description])</f>
        <v>WITCONOL PEG-200 BULK</v>
      </c>
      <c r="D10111" t="str">
        <f>_xlfn.XLOOKUP(B10111,tblProducts[Column1],tblProducts[Description])</f>
        <v>ETHYLAN TD-100 BULK</v>
      </c>
      <c r="E10111" t="s">
        <v>9</v>
      </c>
      <c r="F10111" t="s">
        <v>12</v>
      </c>
      <c r="G10111" t="s">
        <v>7</v>
      </c>
      <c r="H10111" t="s">
        <v>8</v>
      </c>
      <c r="I10111">
        <f t="shared" si="162"/>
        <v>2</v>
      </c>
    </row>
    <row r="10112" spans="1:9">
      <c r="A10112">
        <f>IF(MOD(ROW()-24,COUNTA(tblProducts[Description]))=0,A10111+1,A10111)</f>
        <v>89</v>
      </c>
      <c r="B10112">
        <f>MOD(ROW()-24,COUNTA(tblProducts[Description]))+1</f>
        <v>57</v>
      </c>
      <c r="C10112" t="str">
        <f>_xlfn.XLOOKUP(A10112,tblProducts[Column1],tblProducts[Description])</f>
        <v>WITCONOL PEG-200 BULK</v>
      </c>
      <c r="D10112" t="str">
        <f>_xlfn.XLOOKUP(B10112,tblProducts[Column1],tblProducts[Description])</f>
        <v>ETHYLAN TD-120 BULK</v>
      </c>
      <c r="E10112" t="s">
        <v>9</v>
      </c>
      <c r="F10112" t="s">
        <v>12</v>
      </c>
      <c r="G10112" t="s">
        <v>7</v>
      </c>
      <c r="H10112" t="s">
        <v>8</v>
      </c>
      <c r="I10112">
        <f t="shared" si="162"/>
        <v>2</v>
      </c>
    </row>
    <row r="10113" spans="1:9">
      <c r="A10113">
        <f>IF(MOD(ROW()-24,COUNTA(tblProducts[Description]))=0,A10112+1,A10112)</f>
        <v>89</v>
      </c>
      <c r="B10113">
        <f>MOD(ROW()-24,COUNTA(tblProducts[Description]))+1</f>
        <v>58</v>
      </c>
      <c r="C10113" t="str">
        <f>_xlfn.XLOOKUP(A10113,tblProducts[Column1],tblProducts[Description])</f>
        <v>WITCONOL PEG-200 BULK</v>
      </c>
      <c r="D10113" t="str">
        <f>_xlfn.XLOOKUP(B10113,tblProducts[Column1],tblProducts[Description])</f>
        <v>ETHYLAN TD-1407 BULK</v>
      </c>
      <c r="E10113" t="s">
        <v>9</v>
      </c>
      <c r="F10113" t="s">
        <v>12</v>
      </c>
      <c r="G10113" t="s">
        <v>7</v>
      </c>
      <c r="H10113" t="s">
        <v>8</v>
      </c>
      <c r="I10113">
        <f t="shared" si="162"/>
        <v>2</v>
      </c>
    </row>
    <row r="10114" spans="1:9">
      <c r="A10114">
        <f>IF(MOD(ROW()-24,COUNTA(tblProducts[Description]))=0,A10113+1,A10113)</f>
        <v>89</v>
      </c>
      <c r="B10114">
        <f>MOD(ROW()-24,COUNTA(tblProducts[Description]))+1</f>
        <v>59</v>
      </c>
      <c r="C10114" t="str">
        <f>_xlfn.XLOOKUP(A10114,tblProducts[Column1],tblProducts[Description])</f>
        <v>WITCONOL PEG-200 BULK</v>
      </c>
      <c r="D10114" t="str">
        <f>_xlfn.XLOOKUP(B10114,tblProducts[Column1],tblProducts[Description])</f>
        <v>ETHYLAN TD-40 BULK</v>
      </c>
      <c r="E10114" t="s">
        <v>9</v>
      </c>
      <c r="F10114" t="s">
        <v>12</v>
      </c>
      <c r="G10114" t="s">
        <v>9</v>
      </c>
      <c r="H10114" t="s">
        <v>8</v>
      </c>
      <c r="I10114">
        <f t="shared" si="162"/>
        <v>4</v>
      </c>
    </row>
    <row r="10115" spans="1:9">
      <c r="A10115">
        <f>IF(MOD(ROW()-24,COUNTA(tblProducts[Description]))=0,A10114+1,A10114)</f>
        <v>89</v>
      </c>
      <c r="B10115">
        <f>MOD(ROW()-24,COUNTA(tblProducts[Description]))+1</f>
        <v>60</v>
      </c>
      <c r="C10115" t="str">
        <f>_xlfn.XLOOKUP(A10115,tblProducts[Column1],tblProducts[Description])</f>
        <v>WITCONOL PEG-200 BULK</v>
      </c>
      <c r="D10115" t="str">
        <f>_xlfn.XLOOKUP(B10115,tblProducts[Column1],tblProducts[Description])</f>
        <v>ETHYLAN TD-60 BULK</v>
      </c>
      <c r="E10115" t="s">
        <v>9</v>
      </c>
      <c r="F10115" t="s">
        <v>12</v>
      </c>
      <c r="G10115" t="s">
        <v>9</v>
      </c>
      <c r="H10115" t="s">
        <v>8</v>
      </c>
      <c r="I10115">
        <f t="shared" si="162"/>
        <v>4</v>
      </c>
    </row>
    <row r="10116" spans="1:9">
      <c r="A10116">
        <f>IF(MOD(ROW()-24,COUNTA(tblProducts[Description]))=0,A10115+1,A10115)</f>
        <v>89</v>
      </c>
      <c r="B10116">
        <f>MOD(ROW()-24,COUNTA(tblProducts[Description]))+1</f>
        <v>61</v>
      </c>
      <c r="C10116" t="str">
        <f>_xlfn.XLOOKUP(A10116,tblProducts[Column1],tblProducts[Description])</f>
        <v>WITCONOL PEG-200 BULK</v>
      </c>
      <c r="D10116" t="str">
        <f>_xlfn.XLOOKUP(B10116,tblProducts[Column1],tblProducts[Description])</f>
        <v>INTERMEDIATE BE-110L BULK</v>
      </c>
      <c r="E10116" t="s">
        <v>9</v>
      </c>
      <c r="F10116" t="s">
        <v>12</v>
      </c>
      <c r="G10116" t="s">
        <v>7</v>
      </c>
      <c r="H10116" t="s">
        <v>8</v>
      </c>
      <c r="I10116">
        <f t="shared" si="162"/>
        <v>2</v>
      </c>
    </row>
    <row r="10117" spans="1:9">
      <c r="A10117">
        <f>IF(MOD(ROW()-24,COUNTA(tblProducts[Description]))=0,A10116+1,A10116)</f>
        <v>89</v>
      </c>
      <c r="B10117">
        <f>MOD(ROW()-24,COUNTA(tblProducts[Description]))+1</f>
        <v>62</v>
      </c>
      <c r="C10117" t="str">
        <f>_xlfn.XLOOKUP(A10117,tblProducts[Column1],tblProducts[Description])</f>
        <v>WITCONOL PEG-200 BULK</v>
      </c>
      <c r="D10117" t="str">
        <f>_xlfn.XLOOKUP(B10117,tblProducts[Column1],tblProducts[Description])</f>
        <v>INTERMEDIATE DPG-415 BULK</v>
      </c>
      <c r="E10117" t="s">
        <v>9</v>
      </c>
      <c r="F10117" t="s">
        <v>12</v>
      </c>
      <c r="G10117" t="s">
        <v>7</v>
      </c>
      <c r="H10117" t="s">
        <v>8</v>
      </c>
      <c r="I10117">
        <f t="shared" si="162"/>
        <v>2</v>
      </c>
    </row>
    <row r="10118" spans="1:9">
      <c r="A10118">
        <f>IF(MOD(ROW()-24,COUNTA(tblProducts[Description]))=0,A10117+1,A10117)</f>
        <v>89</v>
      </c>
      <c r="B10118">
        <f>MOD(ROW()-24,COUNTA(tblProducts[Description]))+1</f>
        <v>63</v>
      </c>
      <c r="C10118" t="str">
        <f>_xlfn.XLOOKUP(A10118,tblProducts[Column1],tblProducts[Description])</f>
        <v>WITCONOL PEG-200 BULK</v>
      </c>
      <c r="D10118" t="str">
        <f>_xlfn.XLOOKUP(B10118,tblProducts[Column1],tblProducts[Description])</f>
        <v>PROPODUOMEEN T/12 BULK</v>
      </c>
      <c r="E10118" t="s">
        <v>9</v>
      </c>
      <c r="F10118" t="s">
        <v>10</v>
      </c>
      <c r="G10118" t="s">
        <v>7</v>
      </c>
      <c r="H10118" t="s">
        <v>8</v>
      </c>
      <c r="I10118">
        <f t="shared" si="162"/>
        <v>1.5</v>
      </c>
    </row>
    <row r="10119" spans="1:9">
      <c r="A10119">
        <f>IF(MOD(ROW()-24,COUNTA(tblProducts[Description]))=0,A10118+1,A10118)</f>
        <v>89</v>
      </c>
      <c r="B10119">
        <f>MOD(ROW()-24,COUNTA(tblProducts[Description]))+1</f>
        <v>64</v>
      </c>
      <c r="C10119" t="str">
        <f>_xlfn.XLOOKUP(A10119,tblProducts[Column1],tblProducts[Description])</f>
        <v>WITCONOL PEG-200 BULK</v>
      </c>
      <c r="D10119" t="str">
        <f>_xlfn.XLOOKUP(B10119,tblProducts[Column1],tblProducts[Description])</f>
        <v>PROPOMEEN T/12 BULK</v>
      </c>
      <c r="E10119" t="s">
        <v>9</v>
      </c>
      <c r="F10119" t="s">
        <v>12</v>
      </c>
      <c r="G10119" t="s">
        <v>7</v>
      </c>
      <c r="H10119" t="s">
        <v>8</v>
      </c>
      <c r="I10119">
        <f t="shared" si="162"/>
        <v>2</v>
      </c>
    </row>
    <row r="10120" spans="1:9">
      <c r="A10120">
        <f>IF(MOD(ROW()-24,COUNTA(tblProducts[Description]))=0,A10119+1,A10119)</f>
        <v>89</v>
      </c>
      <c r="B10120">
        <f>MOD(ROW()-24,COUNTA(tblProducts[Description]))+1</f>
        <v>65</v>
      </c>
      <c r="C10120" t="str">
        <f>_xlfn.XLOOKUP(A10120,tblProducts[Column1],tblProducts[Description])</f>
        <v>WITCONOL PEG-200 BULK</v>
      </c>
      <c r="D10120" t="str">
        <f>_xlfn.XLOOKUP(B10120,tblProducts[Column1],tblProducts[Description])</f>
        <v>TMP-420 BULK</v>
      </c>
      <c r="E10120" t="s">
        <v>9</v>
      </c>
      <c r="F10120" t="s">
        <v>12</v>
      </c>
      <c r="G10120" t="s">
        <v>7</v>
      </c>
      <c r="H10120" t="s">
        <v>8</v>
      </c>
      <c r="I10120">
        <f t="shared" si="162"/>
        <v>2</v>
      </c>
    </row>
    <row r="10121" spans="1:9">
      <c r="A10121">
        <f>IF(MOD(ROW()-24,COUNTA(tblProducts[Description]))=0,A10120+1,A10120)</f>
        <v>89</v>
      </c>
      <c r="B10121">
        <f>MOD(ROW()-24,COUNTA(tblProducts[Description]))+1</f>
        <v>66</v>
      </c>
      <c r="C10121" t="str">
        <f>_xlfn.XLOOKUP(A10121,tblProducts[Column1],tblProducts[Description])</f>
        <v>WITCONOL PEG-200 BULK</v>
      </c>
      <c r="D10121" t="str">
        <f>_xlfn.XLOOKUP(B10121,tblProducts[Column1],tblProducts[Description])</f>
        <v>TMP-80 BULK</v>
      </c>
      <c r="E10121" t="s">
        <v>9</v>
      </c>
      <c r="F10121" t="s">
        <v>12</v>
      </c>
      <c r="G10121" t="s">
        <v>7</v>
      </c>
      <c r="H10121" t="s">
        <v>8</v>
      </c>
      <c r="I10121">
        <f t="shared" si="162"/>
        <v>2</v>
      </c>
    </row>
    <row r="10122" spans="1:9">
      <c r="A10122">
        <f>IF(MOD(ROW()-24,COUNTA(tblProducts[Description]))=0,A10121+1,A10121)</f>
        <v>89</v>
      </c>
      <c r="B10122">
        <f>MOD(ROW()-24,COUNTA(tblProducts[Description]))+1</f>
        <v>67</v>
      </c>
      <c r="C10122" t="str">
        <f>_xlfn.XLOOKUP(A10122,tblProducts[Column1],tblProducts[Description])</f>
        <v>WITCONOL PEG-200 BULK</v>
      </c>
      <c r="D10122" t="str">
        <f>_xlfn.XLOOKUP(B10122,tblProducts[Column1],tblProducts[Description])</f>
        <v>VISCO 352 BULK</v>
      </c>
      <c r="E10122" t="s">
        <v>9</v>
      </c>
      <c r="F10122" t="s">
        <v>12</v>
      </c>
      <c r="G10122" t="s">
        <v>7</v>
      </c>
      <c r="H10122" t="s">
        <v>8</v>
      </c>
      <c r="I10122">
        <f t="shared" si="162"/>
        <v>2</v>
      </c>
    </row>
    <row r="10123" spans="1:9">
      <c r="A10123">
        <f>IF(MOD(ROW()-24,COUNTA(tblProducts[Description]))=0,A10122+1,A10122)</f>
        <v>89</v>
      </c>
      <c r="B10123">
        <f>MOD(ROW()-24,COUNTA(tblProducts[Description]))+1</f>
        <v>68</v>
      </c>
      <c r="C10123" t="str">
        <f>_xlfn.XLOOKUP(A10123,tblProducts[Column1],tblProducts[Description])</f>
        <v>WITCONOL PEG-200 BULK</v>
      </c>
      <c r="D10123" t="str">
        <f>_xlfn.XLOOKUP(B10123,tblProducts[Column1],tblProducts[Description])</f>
        <v>WITBREAK DPG-25 BULK</v>
      </c>
      <c r="E10123" t="s">
        <v>9</v>
      </c>
      <c r="F10123" t="s">
        <v>12</v>
      </c>
      <c r="G10123" t="s">
        <v>7</v>
      </c>
      <c r="H10123" t="s">
        <v>8</v>
      </c>
      <c r="I10123">
        <f t="shared" si="162"/>
        <v>2</v>
      </c>
    </row>
    <row r="10124" spans="1:9">
      <c r="A10124">
        <f>IF(MOD(ROW()-24,COUNTA(tblProducts[Description]))=0,A10123+1,A10123)</f>
        <v>89</v>
      </c>
      <c r="B10124">
        <f>MOD(ROW()-24,COUNTA(tblProducts[Description]))+1</f>
        <v>69</v>
      </c>
      <c r="C10124" t="str">
        <f>_xlfn.XLOOKUP(A10124,tblProducts[Column1],tblProducts[Description])</f>
        <v>WITCONOL PEG-200 BULK</v>
      </c>
      <c r="D10124" t="str">
        <f>_xlfn.XLOOKUP(B10124,tblProducts[Column1],tblProducts[Description])</f>
        <v>WITBREAK DPG-482 BULK</v>
      </c>
      <c r="E10124" t="s">
        <v>9</v>
      </c>
      <c r="F10124" t="s">
        <v>12</v>
      </c>
      <c r="G10124" t="s">
        <v>7</v>
      </c>
      <c r="H10124" t="s">
        <v>8</v>
      </c>
      <c r="I10124">
        <f t="shared" si="162"/>
        <v>2</v>
      </c>
    </row>
    <row r="10125" spans="1:9">
      <c r="A10125">
        <f>IF(MOD(ROW()-24,COUNTA(tblProducts[Description]))=0,A10124+1,A10124)</f>
        <v>89</v>
      </c>
      <c r="B10125">
        <f>MOD(ROW()-24,COUNTA(tblProducts[Description]))+1</f>
        <v>70</v>
      </c>
      <c r="C10125" t="str">
        <f>_xlfn.XLOOKUP(A10125,tblProducts[Column1],tblProducts[Description])</f>
        <v>WITCONOL PEG-200 BULK</v>
      </c>
      <c r="D10125" t="str">
        <f>_xlfn.XLOOKUP(B10125,tblProducts[Column1],tblProducts[Description])</f>
        <v>WITBREAK DPG-818 BULK</v>
      </c>
      <c r="E10125" t="s">
        <v>9</v>
      </c>
      <c r="F10125" t="s">
        <v>12</v>
      </c>
      <c r="G10125" t="s">
        <v>7</v>
      </c>
      <c r="H10125" t="s">
        <v>8</v>
      </c>
      <c r="I10125">
        <f t="shared" si="162"/>
        <v>2</v>
      </c>
    </row>
    <row r="10126" spans="1:9">
      <c r="A10126">
        <f>IF(MOD(ROW()-24,COUNTA(tblProducts[Description]))=0,A10125+1,A10125)</f>
        <v>89</v>
      </c>
      <c r="B10126">
        <f>MOD(ROW()-24,COUNTA(tblProducts[Description]))+1</f>
        <v>71</v>
      </c>
      <c r="C10126" t="str">
        <f>_xlfn.XLOOKUP(A10126,tblProducts[Column1],tblProducts[Description])</f>
        <v>WITCONOL PEG-200 BULK</v>
      </c>
      <c r="D10126" t="str">
        <f>_xlfn.XLOOKUP(B10126,tblProducts[Column1],tblProducts[Description])</f>
        <v>WITBREAK DTG-62 BULK</v>
      </c>
      <c r="E10126" t="s">
        <v>9</v>
      </c>
      <c r="F10126" t="s">
        <v>12</v>
      </c>
      <c r="G10126" t="s">
        <v>7</v>
      </c>
      <c r="H10126" t="s">
        <v>8</v>
      </c>
      <c r="I10126">
        <f t="shared" si="162"/>
        <v>2</v>
      </c>
    </row>
    <row r="10127" spans="1:9">
      <c r="A10127">
        <f>IF(MOD(ROW()-24,COUNTA(tblProducts[Description]))=0,A10126+1,A10126)</f>
        <v>89</v>
      </c>
      <c r="B10127">
        <f>MOD(ROW()-24,COUNTA(tblProducts[Description]))+1</f>
        <v>72</v>
      </c>
      <c r="C10127" t="str">
        <f>_xlfn.XLOOKUP(A10127,tblProducts[Column1],tblProducts[Description])</f>
        <v>WITCONOL PEG-200 BULK</v>
      </c>
      <c r="D10127" t="str">
        <f>_xlfn.XLOOKUP(B10127,tblProducts[Column1],tblProducts[Description])</f>
        <v>WITCOMUL 1844 BULK</v>
      </c>
      <c r="E10127" t="s">
        <v>9</v>
      </c>
      <c r="F10127" t="s">
        <v>12</v>
      </c>
      <c r="G10127" t="s">
        <v>7</v>
      </c>
      <c r="H10127" t="s">
        <v>8</v>
      </c>
      <c r="I10127">
        <f t="shared" si="162"/>
        <v>2</v>
      </c>
    </row>
    <row r="10128" spans="1:9">
      <c r="A10128">
        <f>IF(MOD(ROW()-24,COUNTA(tblProducts[Description]))=0,A10127+1,A10127)</f>
        <v>89</v>
      </c>
      <c r="B10128">
        <f>MOD(ROW()-24,COUNTA(tblProducts[Description]))+1</f>
        <v>73</v>
      </c>
      <c r="C10128" t="str">
        <f>_xlfn.XLOOKUP(A10128,tblProducts[Column1],tblProducts[Description])</f>
        <v>WITCONOL PEG-200 BULK</v>
      </c>
      <c r="D10128" t="str">
        <f>_xlfn.XLOOKUP(B10128,tblProducts[Column1],tblProducts[Description])</f>
        <v>WITCONOL 2690 BULK</v>
      </c>
      <c r="E10128" t="s">
        <v>9</v>
      </c>
      <c r="F10128" t="s">
        <v>12</v>
      </c>
      <c r="G10128" t="s">
        <v>7</v>
      </c>
      <c r="H10128" t="s">
        <v>8</v>
      </c>
      <c r="I10128">
        <f t="shared" si="162"/>
        <v>2</v>
      </c>
    </row>
    <row r="10129" spans="1:9">
      <c r="A10129">
        <f>IF(MOD(ROW()-24,COUNTA(tblProducts[Description]))=0,A10128+1,A10128)</f>
        <v>89</v>
      </c>
      <c r="B10129">
        <f>MOD(ROW()-24,COUNTA(tblProducts[Description]))+1</f>
        <v>74</v>
      </c>
      <c r="C10129" t="str">
        <f>_xlfn.XLOOKUP(A10129,tblProducts[Column1],tblProducts[Description])</f>
        <v>WITCONOL PEG-200 BULK</v>
      </c>
      <c r="D10129" t="str">
        <f>_xlfn.XLOOKUP(B10129,tblProducts[Column1],tblProducts[Description])</f>
        <v>ETHYLAN 324 BULK</v>
      </c>
      <c r="E10129" t="s">
        <v>9</v>
      </c>
      <c r="F10129" t="s">
        <v>12</v>
      </c>
      <c r="G10129" t="s">
        <v>7</v>
      </c>
      <c r="H10129" t="s">
        <v>8</v>
      </c>
      <c r="I10129">
        <f t="shared" si="162"/>
        <v>2</v>
      </c>
    </row>
    <row r="10130" spans="1:9">
      <c r="A10130">
        <f>IF(MOD(ROW()-24,COUNTA(tblProducts[Description]))=0,A10129+1,A10129)</f>
        <v>89</v>
      </c>
      <c r="B10130">
        <f>MOD(ROW()-24,COUNTA(tblProducts[Description]))+1</f>
        <v>75</v>
      </c>
      <c r="C10130" t="str">
        <f>_xlfn.XLOOKUP(A10130,tblProducts[Column1],tblProducts[Description])</f>
        <v>WITCONOL PEG-200 BULK</v>
      </c>
      <c r="D10130" t="str">
        <f>_xlfn.XLOOKUP(B10130,tblProducts[Column1],tblProducts[Description])</f>
        <v>WITCONOL NP-120 BULK</v>
      </c>
      <c r="E10130" t="s">
        <v>9</v>
      </c>
      <c r="F10130" t="s">
        <v>12</v>
      </c>
      <c r="G10130" t="s">
        <v>7</v>
      </c>
      <c r="H10130" t="s">
        <v>8</v>
      </c>
      <c r="I10130">
        <f t="shared" si="162"/>
        <v>2</v>
      </c>
    </row>
    <row r="10131" spans="1:9">
      <c r="A10131">
        <f>IF(MOD(ROW()-24,COUNTA(tblProducts[Description]))=0,A10130+1,A10130)</f>
        <v>89</v>
      </c>
      <c r="B10131">
        <f>MOD(ROW()-24,COUNTA(tblProducts[Description]))+1</f>
        <v>76</v>
      </c>
      <c r="C10131" t="str">
        <f>_xlfn.XLOOKUP(A10131,tblProducts[Column1],tblProducts[Description])</f>
        <v>WITCONOL PEG-200 BULK</v>
      </c>
      <c r="D10131" t="str">
        <f>_xlfn.XLOOKUP(B10131,tblProducts[Column1],tblProducts[Description])</f>
        <v>WITCONOL NP-130 BULK</v>
      </c>
      <c r="E10131" t="s">
        <v>9</v>
      </c>
      <c r="F10131" t="s">
        <v>12</v>
      </c>
      <c r="G10131" t="s">
        <v>7</v>
      </c>
      <c r="H10131" t="s">
        <v>8</v>
      </c>
      <c r="I10131">
        <f t="shared" si="162"/>
        <v>2</v>
      </c>
    </row>
    <row r="10132" spans="1:9">
      <c r="A10132">
        <f>IF(MOD(ROW()-24,COUNTA(tblProducts[Description]))=0,A10131+1,A10131)</f>
        <v>89</v>
      </c>
      <c r="B10132">
        <f>MOD(ROW()-24,COUNTA(tblProducts[Description]))+1</f>
        <v>77</v>
      </c>
      <c r="C10132" t="str">
        <f>_xlfn.XLOOKUP(A10132,tblProducts[Column1],tblProducts[Description])</f>
        <v>WITCONOL PEG-200 BULK</v>
      </c>
      <c r="D10132" t="str">
        <f>_xlfn.XLOOKUP(B10132,tblProducts[Column1],tblProducts[Description])</f>
        <v>WITCONOL NP-20 BULK</v>
      </c>
      <c r="E10132" t="s">
        <v>9</v>
      </c>
      <c r="F10132" t="s">
        <v>12</v>
      </c>
      <c r="G10132" t="s">
        <v>7</v>
      </c>
      <c r="H10132" t="s">
        <v>8</v>
      </c>
      <c r="I10132">
        <f t="shared" si="162"/>
        <v>2</v>
      </c>
    </row>
    <row r="10133" spans="1:9">
      <c r="A10133">
        <f>IF(MOD(ROW()-24,COUNTA(tblProducts[Description]))=0,A10132+1,A10132)</f>
        <v>89</v>
      </c>
      <c r="B10133">
        <f>MOD(ROW()-24,COUNTA(tblProducts[Description]))+1</f>
        <v>78</v>
      </c>
      <c r="C10133" t="str">
        <f>_xlfn.XLOOKUP(A10133,tblProducts[Column1],tblProducts[Description])</f>
        <v>WITCONOL PEG-200 BULK</v>
      </c>
      <c r="D10133" t="str">
        <f>_xlfn.XLOOKUP(B10133,tblProducts[Column1],tblProducts[Description])</f>
        <v>WITCONOL NP-330 BULK</v>
      </c>
      <c r="E10133" t="s">
        <v>9</v>
      </c>
      <c r="F10133" t="s">
        <v>12</v>
      </c>
      <c r="G10133" t="s">
        <v>7</v>
      </c>
      <c r="H10133" t="s">
        <v>8</v>
      </c>
      <c r="I10133">
        <f t="shared" si="162"/>
        <v>2</v>
      </c>
    </row>
    <row r="10134" spans="1:9">
      <c r="A10134">
        <f>IF(MOD(ROW()-24,COUNTA(tblProducts[Description]))=0,A10133+1,A10133)</f>
        <v>89</v>
      </c>
      <c r="B10134">
        <f>MOD(ROW()-24,COUNTA(tblProducts[Description]))+1</f>
        <v>79</v>
      </c>
      <c r="C10134" t="str">
        <f>_xlfn.XLOOKUP(A10134,tblProducts[Column1],tblProducts[Description])</f>
        <v>WITCONOL PEG-200 BULK</v>
      </c>
      <c r="D10134" t="str">
        <f>_xlfn.XLOOKUP(B10134,tblProducts[Column1],tblProducts[Description])</f>
        <v>WITCONOL NP-40 BULK</v>
      </c>
      <c r="E10134" t="s">
        <v>9</v>
      </c>
      <c r="F10134" t="s">
        <v>12</v>
      </c>
      <c r="G10134" t="s">
        <v>7</v>
      </c>
      <c r="H10134" t="s">
        <v>8</v>
      </c>
      <c r="I10134">
        <f t="shared" si="162"/>
        <v>2</v>
      </c>
    </row>
    <row r="10135" spans="1:9">
      <c r="A10135">
        <f>IF(MOD(ROW()-24,COUNTA(tblProducts[Description]))=0,A10134+1,A10134)</f>
        <v>89</v>
      </c>
      <c r="B10135">
        <f>MOD(ROW()-24,COUNTA(tblProducts[Description]))+1</f>
        <v>80</v>
      </c>
      <c r="C10135" t="str">
        <f>_xlfn.XLOOKUP(A10135,tblProducts[Column1],tblProducts[Description])</f>
        <v>WITCONOL PEG-200 BULK</v>
      </c>
      <c r="D10135" t="str">
        <f>_xlfn.XLOOKUP(B10135,tblProducts[Column1],tblProducts[Description])</f>
        <v>WITCONOL NP-60 BULK</v>
      </c>
      <c r="E10135" t="s">
        <v>9</v>
      </c>
      <c r="F10135" t="s">
        <v>12</v>
      </c>
      <c r="G10135" t="s">
        <v>7</v>
      </c>
      <c r="H10135" t="s">
        <v>8</v>
      </c>
      <c r="I10135">
        <f t="shared" si="162"/>
        <v>2</v>
      </c>
    </row>
    <row r="10136" spans="1:9">
      <c r="A10136">
        <f>IF(MOD(ROW()-24,COUNTA(tblProducts[Description]))=0,A10135+1,A10135)</f>
        <v>89</v>
      </c>
      <c r="B10136">
        <f>MOD(ROW()-24,COUNTA(tblProducts[Description]))+1</f>
        <v>81</v>
      </c>
      <c r="C10136" t="str">
        <f>_xlfn.XLOOKUP(A10136,tblProducts[Column1],tblProducts[Description])</f>
        <v>WITCONOL PEG-200 BULK</v>
      </c>
      <c r="D10136" t="str">
        <f>_xlfn.XLOOKUP(B10136,tblProducts[Column1],tblProducts[Description])</f>
        <v>WITCONOL NP-80 BULK</v>
      </c>
      <c r="E10136" t="s">
        <v>9</v>
      </c>
      <c r="F10136" t="s">
        <v>12</v>
      </c>
      <c r="G10136" t="s">
        <v>7</v>
      </c>
      <c r="H10136" t="s">
        <v>8</v>
      </c>
      <c r="I10136">
        <f t="shared" ref="I10136:I10199" si="163">IF(E10136="NO",0,IF(F10136="HEEL WASH",1.5,2))+IF(G10136="NO",0,2)</f>
        <v>2</v>
      </c>
    </row>
    <row r="10137" spans="1:9">
      <c r="A10137">
        <f>IF(MOD(ROW()-24,COUNTA(tblProducts[Description]))=0,A10136+1,A10136)</f>
        <v>89</v>
      </c>
      <c r="B10137">
        <f>MOD(ROW()-24,COUNTA(tblProducts[Description]))+1</f>
        <v>82</v>
      </c>
      <c r="C10137" t="str">
        <f>_xlfn.XLOOKUP(A10137,tblProducts[Column1],tblProducts[Description])</f>
        <v>WITCONOL PEG-200 BULK</v>
      </c>
      <c r="D10137" t="str">
        <f>_xlfn.XLOOKUP(B10137,tblProducts[Column1],tblProducts[Description])</f>
        <v>WITCONOL NP-90 BULK</v>
      </c>
      <c r="E10137" t="s">
        <v>9</v>
      </c>
      <c r="F10137" t="s">
        <v>12</v>
      </c>
      <c r="G10137" t="s">
        <v>7</v>
      </c>
      <c r="H10137" t="s">
        <v>8</v>
      </c>
      <c r="I10137">
        <f t="shared" si="163"/>
        <v>2</v>
      </c>
    </row>
    <row r="10138" spans="1:9">
      <c r="A10138">
        <f>IF(MOD(ROW()-24,COUNTA(tblProducts[Description]))=0,A10137+1,A10137)</f>
        <v>89</v>
      </c>
      <c r="B10138">
        <f>MOD(ROW()-24,COUNTA(tblProducts[Description]))+1</f>
        <v>83</v>
      </c>
      <c r="C10138" t="str">
        <f>_xlfn.XLOOKUP(A10138,tblProducts[Column1],tblProducts[Description])</f>
        <v>WITCONOL PEG-200 BULK</v>
      </c>
      <c r="D10138" t="str">
        <f>_xlfn.XLOOKUP(B10138,tblProducts[Column1],tblProducts[Description])</f>
        <v>WITCONOL NS-108 PO BULK</v>
      </c>
      <c r="E10138" t="s">
        <v>9</v>
      </c>
      <c r="F10138" t="s">
        <v>12</v>
      </c>
      <c r="G10138" t="s">
        <v>7</v>
      </c>
      <c r="H10138" t="s">
        <v>8</v>
      </c>
      <c r="I10138">
        <f t="shared" si="163"/>
        <v>2</v>
      </c>
    </row>
    <row r="10139" spans="1:9">
      <c r="A10139">
        <f>IF(MOD(ROW()-24,COUNTA(tblProducts[Description]))=0,A10138+1,A10138)</f>
        <v>89</v>
      </c>
      <c r="B10139">
        <f>MOD(ROW()-24,COUNTA(tblProducts[Description]))+1</f>
        <v>84</v>
      </c>
      <c r="C10139" t="str">
        <f>_xlfn.XLOOKUP(A10139,tblProducts[Column1],tblProducts[Description])</f>
        <v>WITCONOL PEG-200 BULK</v>
      </c>
      <c r="D10139" t="str">
        <f>_xlfn.XLOOKUP(B10139,tblProducts[Column1],tblProducts[Description])</f>
        <v>WITCONOL NS-505K BULK</v>
      </c>
      <c r="E10139" t="s">
        <v>9</v>
      </c>
      <c r="F10139" t="s">
        <v>12</v>
      </c>
      <c r="G10139" t="s">
        <v>7</v>
      </c>
      <c r="H10139" t="s">
        <v>8</v>
      </c>
      <c r="I10139">
        <f t="shared" si="163"/>
        <v>2</v>
      </c>
    </row>
    <row r="10140" spans="1:9">
      <c r="A10140">
        <f>IF(MOD(ROW()-24,COUNTA(tblProducts[Description]))=0,A10139+1,A10139)</f>
        <v>89</v>
      </c>
      <c r="B10140">
        <f>MOD(ROW()-24,COUNTA(tblProducts[Description]))+1</f>
        <v>85</v>
      </c>
      <c r="C10140" t="str">
        <f>_xlfn.XLOOKUP(A10140,tblProducts[Column1],tblProducts[Description])</f>
        <v>WITCONOL PEG-200 BULK</v>
      </c>
      <c r="D10140" t="str">
        <f>_xlfn.XLOOKUP(B10140,tblProducts[Column1],tblProducts[Description])</f>
        <v>WITCONOL NS-817 BULK</v>
      </c>
      <c r="E10140" t="s">
        <v>9</v>
      </c>
      <c r="F10140" t="s">
        <v>12</v>
      </c>
      <c r="G10140" t="s">
        <v>7</v>
      </c>
      <c r="H10140" t="s">
        <v>8</v>
      </c>
      <c r="I10140">
        <f t="shared" si="163"/>
        <v>2</v>
      </c>
    </row>
    <row r="10141" spans="1:9">
      <c r="A10141">
        <f>IF(MOD(ROW()-24,COUNTA(tblProducts[Description]))=0,A10140+1,A10140)</f>
        <v>89</v>
      </c>
      <c r="B10141">
        <f>MOD(ROW()-24,COUNTA(tblProducts[Description]))+1</f>
        <v>86</v>
      </c>
      <c r="C10141" t="str">
        <f>_xlfn.XLOOKUP(A10141,tblProducts[Column1],tblProducts[Description])</f>
        <v>WITCONOL PEG-200 BULK</v>
      </c>
      <c r="D10141" t="str">
        <f>_xlfn.XLOOKUP(B10141,tblProducts[Column1],tblProducts[Description])</f>
        <v>WITCONOL PD-375 BULK</v>
      </c>
      <c r="E10141" t="s">
        <v>9</v>
      </c>
      <c r="F10141" t="s">
        <v>12</v>
      </c>
      <c r="G10141" t="s">
        <v>7</v>
      </c>
      <c r="H10141" t="s">
        <v>8</v>
      </c>
      <c r="I10141">
        <f t="shared" si="163"/>
        <v>2</v>
      </c>
    </row>
    <row r="10142" spans="1:9">
      <c r="A10142">
        <f>IF(MOD(ROW()-24,COUNTA(tblProducts[Description]))=0,A10141+1,A10141)</f>
        <v>89</v>
      </c>
      <c r="B10142">
        <f>MOD(ROW()-24,COUNTA(tblProducts[Description]))+1</f>
        <v>87</v>
      </c>
      <c r="C10142" t="str">
        <f>_xlfn.XLOOKUP(A10142,tblProducts[Column1],tblProducts[Description])</f>
        <v>WITCONOL PEG-200 BULK</v>
      </c>
      <c r="D10142" t="str">
        <f>_xlfn.XLOOKUP(B10142,tblProducts[Column1],tblProducts[Description])</f>
        <v>WITCONOL PD-4085 BULK</v>
      </c>
      <c r="E10142" t="s">
        <v>9</v>
      </c>
      <c r="F10142" t="s">
        <v>12</v>
      </c>
      <c r="G10142" t="s">
        <v>7</v>
      </c>
      <c r="H10142" t="s">
        <v>8</v>
      </c>
      <c r="I10142">
        <f t="shared" si="163"/>
        <v>2</v>
      </c>
    </row>
    <row r="10143" spans="1:9">
      <c r="A10143">
        <f>IF(MOD(ROW()-24,COUNTA(tblProducts[Description]))=0,A10142+1,A10142)</f>
        <v>89</v>
      </c>
      <c r="B10143">
        <f>MOD(ROW()-24,COUNTA(tblProducts[Description]))+1</f>
        <v>88</v>
      </c>
      <c r="C10143" t="str">
        <f>_xlfn.XLOOKUP(A10143,tblProducts[Column1],tblProducts[Description])</f>
        <v>WITCONOL PEG-200 BULK</v>
      </c>
      <c r="D10143" t="str">
        <f>_xlfn.XLOOKUP(B10143,tblProducts[Column1],tblProducts[Description])</f>
        <v>WITCONOL PD-500 BULK</v>
      </c>
      <c r="E10143" t="s">
        <v>9</v>
      </c>
      <c r="F10143" t="s">
        <v>12</v>
      </c>
      <c r="G10143" t="s">
        <v>7</v>
      </c>
      <c r="H10143" t="s">
        <v>8</v>
      </c>
      <c r="I10143">
        <f t="shared" si="163"/>
        <v>2</v>
      </c>
    </row>
    <row r="10144" spans="1:9">
      <c r="A10144">
        <f>IF(MOD(ROW()-24,COUNTA(tblProducts[Description]))=0,A10143+1,A10143)</f>
        <v>89</v>
      </c>
      <c r="B10144">
        <f>MOD(ROW()-24,COUNTA(tblProducts[Description]))+1</f>
        <v>89</v>
      </c>
      <c r="C10144" t="str">
        <f>_xlfn.XLOOKUP(A10144,tblProducts[Column1],tblProducts[Description])</f>
        <v>WITCONOL PEG-200 BULK</v>
      </c>
      <c r="D10144" t="str">
        <f>_xlfn.XLOOKUP(B10144,tblProducts[Column1],tblProducts[Description])</f>
        <v>WITCONOL PEG-200 BULK</v>
      </c>
      <c r="E10144" t="s">
        <v>7</v>
      </c>
      <c r="G10144" t="s">
        <v>7</v>
      </c>
      <c r="H10144" t="s">
        <v>8</v>
      </c>
      <c r="I10144">
        <f t="shared" si="163"/>
        <v>0</v>
      </c>
    </row>
    <row r="10145" spans="1:9">
      <c r="A10145">
        <f>IF(MOD(ROW()-24,COUNTA(tblProducts[Description]))=0,A10144+1,A10144)</f>
        <v>89</v>
      </c>
      <c r="B10145">
        <f>MOD(ROW()-24,COUNTA(tblProducts[Description]))+1</f>
        <v>90</v>
      </c>
      <c r="C10145" t="str">
        <f>_xlfn.XLOOKUP(A10145,tblProducts[Column1],tblProducts[Description])</f>
        <v>WITCONOL PEG-200 BULK</v>
      </c>
      <c r="D10145" t="str">
        <f>_xlfn.XLOOKUP(B10145,tblProducts[Column1],tblProducts[Description])</f>
        <v>WITCONOL PEG-400 BULK</v>
      </c>
      <c r="E10145" t="s">
        <v>9</v>
      </c>
      <c r="F10145" t="s">
        <v>12</v>
      </c>
      <c r="G10145" t="s">
        <v>7</v>
      </c>
      <c r="H10145" t="s">
        <v>8</v>
      </c>
      <c r="I10145">
        <f t="shared" si="163"/>
        <v>2</v>
      </c>
    </row>
    <row r="10146" spans="1:9">
      <c r="A10146">
        <f>IF(MOD(ROW()-24,COUNTA(tblProducts[Description]))=0,A10145+1,A10145)</f>
        <v>89</v>
      </c>
      <c r="B10146">
        <f>MOD(ROW()-24,COUNTA(tblProducts[Description]))+1</f>
        <v>91</v>
      </c>
      <c r="C10146" t="str">
        <f>_xlfn.XLOOKUP(A10146,tblProducts[Column1],tblProducts[Description])</f>
        <v>WITCONOL PEG-200 BULK</v>
      </c>
      <c r="D10146" t="str">
        <f>_xlfn.XLOOKUP(B10146,tblProducts[Column1],tblProducts[Description])</f>
        <v>WITCONOL PEG-500 BULK</v>
      </c>
      <c r="E10146" t="s">
        <v>9</v>
      </c>
      <c r="F10146" t="s">
        <v>12</v>
      </c>
      <c r="G10146" t="s">
        <v>7</v>
      </c>
      <c r="H10146" t="s">
        <v>8</v>
      </c>
      <c r="I10146">
        <f t="shared" si="163"/>
        <v>2</v>
      </c>
    </row>
    <row r="10147" spans="1:9">
      <c r="A10147">
        <f>IF(MOD(ROW()-24,COUNTA(tblProducts[Description]))=0,A10146+1,A10146)</f>
        <v>89</v>
      </c>
      <c r="B10147">
        <f>MOD(ROW()-24,COUNTA(tblProducts[Description]))+1</f>
        <v>92</v>
      </c>
      <c r="C10147" t="str">
        <f>_xlfn.XLOOKUP(A10147,tblProducts[Column1],tblProducts[Description])</f>
        <v>WITCONOL PEG-200 BULK</v>
      </c>
      <c r="D10147" t="str">
        <f>_xlfn.XLOOKUP(B10147,tblProducts[Column1],tblProducts[Description])</f>
        <v>WITCONOL PEG-600 BULK</v>
      </c>
      <c r="E10147" t="s">
        <v>9</v>
      </c>
      <c r="F10147" t="s">
        <v>12</v>
      </c>
      <c r="G10147" t="s">
        <v>7</v>
      </c>
      <c r="H10147" t="s">
        <v>8</v>
      </c>
      <c r="I10147">
        <f t="shared" si="163"/>
        <v>2</v>
      </c>
    </row>
    <row r="10148" spans="1:9">
      <c r="A10148">
        <f>IF(MOD(ROW()-24,COUNTA(tblProducts[Description]))=0,A10147+1,A10147)</f>
        <v>89</v>
      </c>
      <c r="B10148">
        <f>MOD(ROW()-24,COUNTA(tblProducts[Description]))+1</f>
        <v>93</v>
      </c>
      <c r="C10148" t="str">
        <f>_xlfn.XLOOKUP(A10148,tblProducts[Column1],tblProducts[Description])</f>
        <v>WITCONOL PEG-200 BULK</v>
      </c>
      <c r="D10148" t="str">
        <f>_xlfn.XLOOKUP(B10148,tblProducts[Column1],tblProducts[Description])</f>
        <v>WITCONOL PH-70 BULK</v>
      </c>
      <c r="E10148" t="s">
        <v>9</v>
      </c>
      <c r="F10148" t="s">
        <v>12</v>
      </c>
      <c r="G10148" t="s">
        <v>7</v>
      </c>
      <c r="H10148" t="s">
        <v>8</v>
      </c>
      <c r="I10148">
        <f t="shared" si="163"/>
        <v>2</v>
      </c>
    </row>
    <row r="10149" spans="1:9">
      <c r="A10149">
        <f>IF(MOD(ROW()-24,COUNTA(tblProducts[Description]))=0,A10148+1,A10148)</f>
        <v>89</v>
      </c>
      <c r="B10149">
        <f>MOD(ROW()-24,COUNTA(tblProducts[Description]))+1</f>
        <v>94</v>
      </c>
      <c r="C10149" t="str">
        <f>_xlfn.XLOOKUP(A10149,tblProducts[Column1],tblProducts[Description])</f>
        <v>WITCONOL PEG-200 BULK</v>
      </c>
      <c r="D10149" t="str">
        <f>_xlfn.XLOOKUP(B10149,tblProducts[Column1],tblProducts[Description])</f>
        <v>WITCONOL SN-50 BULK</v>
      </c>
      <c r="E10149" t="s">
        <v>9</v>
      </c>
      <c r="F10149" t="s">
        <v>12</v>
      </c>
      <c r="G10149" t="s">
        <v>7</v>
      </c>
      <c r="H10149" t="s">
        <v>8</v>
      </c>
      <c r="I10149">
        <f t="shared" si="163"/>
        <v>2</v>
      </c>
    </row>
    <row r="10150" spans="1:9">
      <c r="A10150">
        <f>IF(MOD(ROW()-24,COUNTA(tblProducts[Description]))=0,A10149+1,A10149)</f>
        <v>89</v>
      </c>
      <c r="B10150">
        <f>MOD(ROW()-24,COUNTA(tblProducts[Description]))+1</f>
        <v>95</v>
      </c>
      <c r="C10150" t="str">
        <f>_xlfn.XLOOKUP(A10150,tblProducts[Column1],tblProducts[Description])</f>
        <v>WITCONOL PEG-200 BULK</v>
      </c>
      <c r="D10150" t="str">
        <f>_xlfn.XLOOKUP(B10150,tblProducts[Column1],tblProducts[Description])</f>
        <v>WITCONOL SN-70 BULK</v>
      </c>
      <c r="E10150" t="s">
        <v>9</v>
      </c>
      <c r="F10150" t="s">
        <v>12</v>
      </c>
      <c r="G10150" t="s">
        <v>7</v>
      </c>
      <c r="H10150" t="s">
        <v>8</v>
      </c>
      <c r="I10150">
        <f t="shared" si="163"/>
        <v>2</v>
      </c>
    </row>
    <row r="10151" spans="1:9">
      <c r="A10151">
        <f>IF(MOD(ROW()-24,COUNTA(tblProducts[Description]))=0,A10150+1,A10150)</f>
        <v>89</v>
      </c>
      <c r="B10151">
        <f>MOD(ROW()-24,COUNTA(tblProducts[Description]))+1</f>
        <v>96</v>
      </c>
      <c r="C10151" t="str">
        <f>_xlfn.XLOOKUP(A10151,tblProducts[Column1],tblProducts[Description])</f>
        <v>WITCONOL PEG-200 BULK</v>
      </c>
      <c r="D10151" t="str">
        <f>_xlfn.XLOOKUP(B10151,tblProducts[Column1],tblProducts[Description])</f>
        <v>REDICOTE E-47 NPF BULK</v>
      </c>
      <c r="E10151" t="s">
        <v>9</v>
      </c>
      <c r="F10151" t="s">
        <v>12</v>
      </c>
      <c r="G10151" t="s">
        <v>7</v>
      </c>
      <c r="H10151" t="s">
        <v>8</v>
      </c>
      <c r="I10151">
        <f t="shared" si="163"/>
        <v>2</v>
      </c>
    </row>
    <row r="10152" spans="1:9">
      <c r="A10152">
        <f>IF(MOD(ROW()-24,COUNTA(tblProducts[Description]))=0,A10151+1,A10151)</f>
        <v>89</v>
      </c>
      <c r="B10152">
        <f>MOD(ROW()-24,COUNTA(tblProducts[Description]))+1</f>
        <v>97</v>
      </c>
      <c r="C10152" t="str">
        <f>_xlfn.XLOOKUP(A10152,tblProducts[Column1],tblProducts[Description])</f>
        <v>WITCONOL PEG-200 BULK</v>
      </c>
      <c r="D10152" t="str">
        <f>_xlfn.XLOOKUP(B10152,tblProducts[Column1],tblProducts[Description])</f>
        <v>EMULPON CO-25 BULK</v>
      </c>
      <c r="E10152" t="s">
        <v>9</v>
      </c>
      <c r="F10152" t="s">
        <v>12</v>
      </c>
      <c r="G10152" t="s">
        <v>7</v>
      </c>
      <c r="H10152" t="s">
        <v>8</v>
      </c>
      <c r="I10152">
        <f t="shared" si="163"/>
        <v>2</v>
      </c>
    </row>
    <row r="10153" spans="1:9">
      <c r="A10153">
        <f>IF(MOD(ROW()-24,COUNTA(tblProducts[Description]))=0,A10152+1,A10152)</f>
        <v>89</v>
      </c>
      <c r="B10153">
        <f>MOD(ROW()-24,COUNTA(tblProducts[Description]))+1</f>
        <v>98</v>
      </c>
      <c r="C10153" t="str">
        <f>_xlfn.XLOOKUP(A10153,tblProducts[Column1],tblProducts[Description])</f>
        <v>WITCONOL PEG-200 BULK</v>
      </c>
      <c r="D10153" t="str">
        <f>_xlfn.XLOOKUP(B10153,tblProducts[Column1],tblProducts[Description])</f>
        <v>EMULPON CO-30 BULK</v>
      </c>
      <c r="E10153" t="s">
        <v>9</v>
      </c>
      <c r="F10153" t="s">
        <v>12</v>
      </c>
      <c r="G10153" t="s">
        <v>7</v>
      </c>
      <c r="H10153" t="s">
        <v>13</v>
      </c>
      <c r="I10153">
        <f t="shared" si="163"/>
        <v>2</v>
      </c>
    </row>
    <row r="10154" spans="1:9">
      <c r="A10154">
        <f>IF(MOD(ROW()-24,COUNTA(tblProducts[Description]))=0,A10153+1,A10153)</f>
        <v>89</v>
      </c>
      <c r="B10154">
        <f>MOD(ROW()-24,COUNTA(tblProducts[Description]))+1</f>
        <v>99</v>
      </c>
      <c r="C10154" t="str">
        <f>_xlfn.XLOOKUP(A10154,tblProducts[Column1],tblProducts[Description])</f>
        <v>WITCONOL PEG-200 BULK</v>
      </c>
      <c r="D10154" t="str">
        <f>_xlfn.XLOOKUP(B10154,tblProducts[Column1],tblProducts[Description])</f>
        <v>EMULPON CO-40 BULK</v>
      </c>
      <c r="E10154" t="s">
        <v>9</v>
      </c>
      <c r="F10154" t="s">
        <v>12</v>
      </c>
      <c r="G10154" t="s">
        <v>7</v>
      </c>
      <c r="H10154" t="s">
        <v>8</v>
      </c>
      <c r="I10154">
        <f t="shared" si="163"/>
        <v>2</v>
      </c>
    </row>
    <row r="10155" spans="1:9">
      <c r="A10155">
        <f>IF(MOD(ROW()-24,COUNTA(tblProducts[Description]))=0,A10154+1,A10154)</f>
        <v>89</v>
      </c>
      <c r="B10155">
        <f>MOD(ROW()-24,COUNTA(tblProducts[Description]))+1</f>
        <v>100</v>
      </c>
      <c r="C10155" t="str">
        <f>_xlfn.XLOOKUP(A10155,tblProducts[Column1],tblProducts[Description])</f>
        <v>WITCONOL PEG-200 BULK</v>
      </c>
      <c r="D10155" t="str">
        <f>_xlfn.XLOOKUP(B10155,tblProducts[Column1],tblProducts[Description])</f>
        <v>EMULPON CO-36 BULK</v>
      </c>
      <c r="E10155" t="s">
        <v>9</v>
      </c>
      <c r="F10155" t="s">
        <v>12</v>
      </c>
      <c r="G10155" t="s">
        <v>7</v>
      </c>
      <c r="H10155" t="s">
        <v>8</v>
      </c>
      <c r="I10155">
        <f t="shared" si="163"/>
        <v>2</v>
      </c>
    </row>
    <row r="10156" spans="1:9">
      <c r="A10156">
        <f>IF(MOD(ROW()-24,COUNTA(tblProducts[Description]))=0,A10155+1,A10155)</f>
        <v>89</v>
      </c>
      <c r="B10156">
        <f>MOD(ROW()-24,COUNTA(tblProducts[Description]))+1</f>
        <v>101</v>
      </c>
      <c r="C10156" t="str">
        <f>_xlfn.XLOOKUP(A10156,tblProducts[Column1],tblProducts[Description])</f>
        <v>WITCONOL PEG-200 BULK</v>
      </c>
      <c r="D10156" t="str">
        <f>_xlfn.XLOOKUP(B10156,tblProducts[Column1],tblProducts[Description])</f>
        <v>REDICOTE E-4819 BULK</v>
      </c>
      <c r="E10156" t="s">
        <v>9</v>
      </c>
      <c r="F10156" t="s">
        <v>12</v>
      </c>
      <c r="G10156" t="s">
        <v>7</v>
      </c>
      <c r="H10156" t="s">
        <v>8</v>
      </c>
      <c r="I10156">
        <f t="shared" si="163"/>
        <v>2</v>
      </c>
    </row>
    <row r="10157" spans="1:9">
      <c r="A10157">
        <f>IF(MOD(ROW()-24,COUNTA(tblProducts[Description]))=0,A10156+1,A10156)</f>
        <v>89</v>
      </c>
      <c r="B10157">
        <f>MOD(ROW()-24,COUNTA(tblProducts[Description]))+1</f>
        <v>102</v>
      </c>
      <c r="C10157" t="str">
        <f>_xlfn.XLOOKUP(A10157,tblProducts[Column1],tblProducts[Description])</f>
        <v>WITCONOL PEG-200 BULK</v>
      </c>
      <c r="D10157" t="str">
        <f>_xlfn.XLOOKUP(B10157,tblProducts[Column1],tblProducts[Description])</f>
        <v>ETHYLAN 1005 SA  BULK</v>
      </c>
      <c r="E10157" t="s">
        <v>9</v>
      </c>
      <c r="F10157" t="s">
        <v>12</v>
      </c>
      <c r="G10157" t="s">
        <v>7</v>
      </c>
      <c r="H10157" t="s">
        <v>8</v>
      </c>
      <c r="I10157">
        <f t="shared" si="163"/>
        <v>2</v>
      </c>
    </row>
    <row r="10158" spans="1:9">
      <c r="A10158">
        <f>IF(MOD(ROW()-24,COUNTA(tblProducts[Description]))=0,A10157+1,A10157)</f>
        <v>89</v>
      </c>
      <c r="B10158">
        <f>MOD(ROW()-24,COUNTA(tblProducts[Description]))+1</f>
        <v>103</v>
      </c>
      <c r="C10158" t="str">
        <f>_xlfn.XLOOKUP(A10158,tblProducts[Column1],tblProducts[Description])</f>
        <v>WITCONOL PEG-200 BULK</v>
      </c>
      <c r="D10158" t="str">
        <f>_xlfn.XLOOKUP(B10158,tblProducts[Column1],tblProducts[Description])</f>
        <v>ETHODUOMEEN T/15 BULK</v>
      </c>
      <c r="E10158" t="s">
        <v>9</v>
      </c>
      <c r="F10158" t="s">
        <v>12</v>
      </c>
      <c r="G10158" t="s">
        <v>7</v>
      </c>
      <c r="H10158" t="s">
        <v>8</v>
      </c>
      <c r="I10158">
        <f t="shared" si="163"/>
        <v>2</v>
      </c>
    </row>
    <row r="10159" spans="1:9">
      <c r="A10159">
        <f>IF(MOD(ROW()-24,COUNTA(tblProducts[Description]))=0,A10158+1,A10158)</f>
        <v>89</v>
      </c>
      <c r="B10159">
        <f>MOD(ROW()-24,COUNTA(tblProducts[Description]))+1</f>
        <v>104</v>
      </c>
      <c r="C10159" t="str">
        <f>_xlfn.XLOOKUP(A10159,tblProducts[Column1],tblProducts[Description])</f>
        <v>WITCONOL PEG-200 BULK</v>
      </c>
      <c r="D10159" t="str">
        <f>_xlfn.XLOOKUP(B10159,tblProducts[Column1],tblProducts[Description])</f>
        <v>C-6442 BULK</v>
      </c>
      <c r="E10159" t="s">
        <v>9</v>
      </c>
      <c r="F10159" t="s">
        <v>12</v>
      </c>
      <c r="G10159" t="s">
        <v>7</v>
      </c>
      <c r="H10159" t="s">
        <v>8</v>
      </c>
      <c r="I10159">
        <f t="shared" si="163"/>
        <v>2</v>
      </c>
    </row>
    <row r="10160" spans="1:9">
      <c r="A10160">
        <f>IF(MOD(ROW()-24,COUNTA(tblProducts[Description]))=0,A10159+1,A10159)</f>
        <v>89</v>
      </c>
      <c r="B10160">
        <f>MOD(ROW()-24,COUNTA(tblProducts[Description]))+1</f>
        <v>105</v>
      </c>
      <c r="C10160" t="str">
        <f>_xlfn.XLOOKUP(A10160,tblProducts[Column1],tblProducts[Description])</f>
        <v>WITCONOL PEG-200 BULK</v>
      </c>
      <c r="D10160" t="str">
        <f>_xlfn.XLOOKUP(B10160,tblProducts[Column1],tblProducts[Description])</f>
        <v>ETHODUOMEEN T/25  BULK</v>
      </c>
      <c r="E10160" t="s">
        <v>9</v>
      </c>
      <c r="F10160" t="s">
        <v>10</v>
      </c>
      <c r="G10160" t="s">
        <v>7</v>
      </c>
      <c r="H10160" t="s">
        <v>8</v>
      </c>
      <c r="I10160">
        <f t="shared" si="163"/>
        <v>1.5</v>
      </c>
    </row>
    <row r="10161" spans="1:9">
      <c r="A10161">
        <f>IF(MOD(ROW()-24,COUNTA(tblProducts[Description]))=0,A10160+1,A10160)</f>
        <v>89</v>
      </c>
      <c r="B10161">
        <f>MOD(ROW()-24,COUNTA(tblProducts[Description]))+1</f>
        <v>106</v>
      </c>
      <c r="C10161" t="str">
        <f>_xlfn.XLOOKUP(A10161,tblProducts[Column1],tblProducts[Description])</f>
        <v>WITCONOL PEG-200 BULK</v>
      </c>
      <c r="D10161" t="str">
        <f>_xlfn.XLOOKUP(B10161,tblProducts[Column1],tblProducts[Description])</f>
        <v>WITCONOL PD-2000 BULK</v>
      </c>
      <c r="E10161" t="s">
        <v>9</v>
      </c>
      <c r="F10161" t="s">
        <v>12</v>
      </c>
      <c r="G10161" t="s">
        <v>7</v>
      </c>
      <c r="H10161" t="s">
        <v>8</v>
      </c>
      <c r="I10161">
        <f t="shared" si="163"/>
        <v>2</v>
      </c>
    </row>
    <row r="10162" spans="1:9">
      <c r="A10162">
        <f>IF(MOD(ROW()-24,COUNTA(tblProducts[Description]))=0,A10161+1,A10161)</f>
        <v>89</v>
      </c>
      <c r="B10162">
        <f>MOD(ROW()-24,COUNTA(tblProducts[Description]))+1</f>
        <v>107</v>
      </c>
      <c r="C10162" t="str">
        <f>_xlfn.XLOOKUP(A10162,tblProducts[Column1],tblProducts[Description])</f>
        <v>WITCONOL PEG-200 BULK</v>
      </c>
      <c r="D10162" t="str">
        <f>_xlfn.XLOOKUP(B10162,tblProducts[Column1],tblProducts[Description])</f>
        <v>BEROL 347 BULK</v>
      </c>
      <c r="E10162" t="s">
        <v>9</v>
      </c>
      <c r="F10162" t="s">
        <v>12</v>
      </c>
      <c r="G10162" t="s">
        <v>9</v>
      </c>
      <c r="H10162" t="s">
        <v>11</v>
      </c>
      <c r="I10162">
        <f t="shared" si="163"/>
        <v>4</v>
      </c>
    </row>
    <row r="10163" spans="1:9">
      <c r="A10163">
        <f>IF(MOD(ROW()-24,COUNTA(tblProducts[Description]))=0,A10162+1,A10162)</f>
        <v>89</v>
      </c>
      <c r="B10163">
        <f>MOD(ROW()-24,COUNTA(tblProducts[Description]))+1</f>
        <v>108</v>
      </c>
      <c r="C10163" t="str">
        <f>_xlfn.XLOOKUP(A10163,tblProducts[Column1],tblProducts[Description])</f>
        <v>WITCONOL PEG-200 BULK</v>
      </c>
      <c r="D10163" t="str">
        <f>_xlfn.XLOOKUP(B10163,tblProducts[Column1],tblProducts[Description])</f>
        <v>ETHYLAN PT-3000 BULK</v>
      </c>
      <c r="E10163" t="s">
        <v>9</v>
      </c>
      <c r="F10163" t="s">
        <v>12</v>
      </c>
      <c r="G10163" t="s">
        <v>9</v>
      </c>
      <c r="H10163" t="s">
        <v>11</v>
      </c>
      <c r="I10163">
        <f t="shared" si="163"/>
        <v>4</v>
      </c>
    </row>
    <row r="10164" spans="1:9">
      <c r="A10164">
        <f>IF(MOD(ROW()-24,COUNTA(tblProducts[Description]))=0,A10163+1,A10163)</f>
        <v>89</v>
      </c>
      <c r="B10164">
        <f>MOD(ROW()-24,COUNTA(tblProducts[Description]))+1</f>
        <v>109</v>
      </c>
      <c r="C10164" t="str">
        <f>_xlfn.XLOOKUP(A10164,tblProducts[Column1],tblProducts[Description])</f>
        <v>WITCONOL PEG-200 BULK</v>
      </c>
      <c r="D10164" t="str">
        <f>_xlfn.XLOOKUP(B10164,tblProducts[Column1],tblProducts[Description])</f>
        <v>ETHYLAN HB4/BULK</v>
      </c>
      <c r="E10164" t="s">
        <v>9</v>
      </c>
      <c r="F10164" t="s">
        <v>12</v>
      </c>
      <c r="G10164" t="s">
        <v>9</v>
      </c>
      <c r="H10164" t="s">
        <v>11</v>
      </c>
      <c r="I10164">
        <f t="shared" si="163"/>
        <v>4</v>
      </c>
    </row>
    <row r="10165" spans="1:9">
      <c r="A10165">
        <f>IF(MOD(ROW()-24,COUNTA(tblProducts[Description]))=0,A10164+1,A10164)</f>
        <v>89</v>
      </c>
      <c r="B10165">
        <f>MOD(ROW()-24,COUNTA(tblProducts[Description]))+1</f>
        <v>110</v>
      </c>
      <c r="C10165" t="str">
        <f>_xlfn.XLOOKUP(A10165,tblProducts[Column1],tblProducts[Description])</f>
        <v>WITCONOL PEG-200 BULK</v>
      </c>
      <c r="D10165" t="str">
        <f>_xlfn.XLOOKUP(B10165,tblProducts[Column1],tblProducts[Description])</f>
        <v>ADSEE AB 600 BULK</v>
      </c>
      <c r="E10165" t="s">
        <v>9</v>
      </c>
      <c r="F10165" t="s">
        <v>12</v>
      </c>
      <c r="G10165" t="s">
        <v>7</v>
      </c>
      <c r="H10165" t="s">
        <v>8</v>
      </c>
      <c r="I10165">
        <f t="shared" si="163"/>
        <v>2</v>
      </c>
    </row>
    <row r="10166" spans="1:9">
      <c r="A10166">
        <f>IF(MOD(ROW()-24,COUNTA(tblProducts[Description]))=0,A10165+1,A10165)</f>
        <v>89</v>
      </c>
      <c r="B10166">
        <f>MOD(ROW()-24,COUNTA(tblProducts[Description]))+1</f>
        <v>111</v>
      </c>
      <c r="C10166" t="str">
        <f>_xlfn.XLOOKUP(A10166,tblProducts[Column1],tblProducts[Description])</f>
        <v>WITCONOL PEG-200 BULK</v>
      </c>
      <c r="D10166" t="str">
        <f>_xlfn.XLOOKUP(B10166,tblProducts[Column1],tblProducts[Description])</f>
        <v>WITCONOL PT-320  BULK</v>
      </c>
      <c r="E10166" t="s">
        <v>9</v>
      </c>
      <c r="F10166" t="s">
        <v>12</v>
      </c>
      <c r="G10166" t="s">
        <v>7</v>
      </c>
      <c r="H10166" t="s">
        <v>13</v>
      </c>
      <c r="I10166">
        <f t="shared" si="163"/>
        <v>2</v>
      </c>
    </row>
    <row r="10167" spans="1:9">
      <c r="A10167">
        <f>IF(MOD(ROW()-24,COUNTA(tblProducts[Description]))=0,A10166+1,A10166)</f>
        <v>89</v>
      </c>
      <c r="B10167">
        <f>MOD(ROW()-24,COUNTA(tblProducts[Description]))+1</f>
        <v>112</v>
      </c>
      <c r="C10167" t="str">
        <f>_xlfn.XLOOKUP(A10167,tblProducts[Column1],tblProducts[Description])</f>
        <v>WITCONOL PEG-200 BULK</v>
      </c>
      <c r="D10167" t="str">
        <f>_xlfn.XLOOKUP(B10167,tblProducts[Column1],tblProducts[Description])</f>
        <v>ETHYLAN DA-3 BULK</v>
      </c>
      <c r="E10167" t="s">
        <v>9</v>
      </c>
      <c r="F10167" t="s">
        <v>12</v>
      </c>
      <c r="G10167" t="s">
        <v>7</v>
      </c>
      <c r="H10167" t="s">
        <v>13</v>
      </c>
      <c r="I10167">
        <f t="shared" si="163"/>
        <v>2</v>
      </c>
    </row>
    <row r="10168" spans="1:9">
      <c r="A10168">
        <f>IF(MOD(ROW()-24,COUNTA(tblProducts[Description]))=0,A10167+1,A10167)</f>
        <v>89</v>
      </c>
      <c r="B10168">
        <f>MOD(ROW()-24,COUNTA(tblProducts[Description]))+1</f>
        <v>113</v>
      </c>
      <c r="C10168" t="str">
        <f>_xlfn.XLOOKUP(A10168,tblProducts[Column1],tblProducts[Description])</f>
        <v>WITCONOL PEG-200 BULK</v>
      </c>
      <c r="D10168" t="str">
        <f>_xlfn.XLOOKUP(B10168,tblProducts[Column1],tblProducts[Description])</f>
        <v>ETHOMEEN O/12 BULK</v>
      </c>
      <c r="E10168" t="s">
        <v>9</v>
      </c>
      <c r="F10168" t="s">
        <v>12</v>
      </c>
      <c r="G10168" t="s">
        <v>7</v>
      </c>
      <c r="H10168" t="s">
        <v>13</v>
      </c>
      <c r="I10168">
        <f t="shared" si="163"/>
        <v>2</v>
      </c>
    </row>
    <row r="10169" spans="1:9">
      <c r="A10169">
        <f>IF(MOD(ROW()-24,COUNTA(tblProducts[Description]))=0,A10168+1,A10168)</f>
        <v>89</v>
      </c>
      <c r="B10169">
        <f>MOD(ROW()-24,COUNTA(tblProducts[Description]))+1</f>
        <v>114</v>
      </c>
      <c r="C10169" t="str">
        <f>_xlfn.XLOOKUP(A10169,tblProducts[Column1],tblProducts[Description])</f>
        <v>WITCONOL PEG-200 BULK</v>
      </c>
      <c r="D10169" t="str">
        <f>_xlfn.XLOOKUP(B10169,tblProducts[Column1],tblProducts[Description])</f>
        <v>WITCONOL PT-1000 BULK</v>
      </c>
      <c r="E10169" t="s">
        <v>9</v>
      </c>
      <c r="F10169" t="s">
        <v>12</v>
      </c>
      <c r="G10169" t="s">
        <v>7</v>
      </c>
      <c r="H10169" t="s">
        <v>8</v>
      </c>
      <c r="I10169">
        <f t="shared" si="163"/>
        <v>2</v>
      </c>
    </row>
    <row r="10170" spans="1:9">
      <c r="A10170">
        <f>IF(MOD(ROW()-24,COUNTA(tblProducts[Description]))=0,A10169+1,A10169)</f>
        <v>90</v>
      </c>
      <c r="B10170">
        <f>MOD(ROW()-24,COUNTA(tblProducts[Description]))+1</f>
        <v>1</v>
      </c>
      <c r="C10170" t="str">
        <f>_xlfn.XLOOKUP(A10170,tblProducts[Column1],tblProducts[Description])</f>
        <v>WITCONOL PEG-400 BULK</v>
      </c>
      <c r="D10170" t="str">
        <f>_xlfn.XLOOKUP(B10170,tblProducts[Column1],tblProducts[Description])</f>
        <v>ADSEE 4130 BULK</v>
      </c>
      <c r="E10170" t="s">
        <v>9</v>
      </c>
      <c r="F10170" t="s">
        <v>12</v>
      </c>
      <c r="G10170" t="s">
        <v>7</v>
      </c>
      <c r="H10170" t="s">
        <v>8</v>
      </c>
      <c r="I10170">
        <f t="shared" si="163"/>
        <v>2</v>
      </c>
    </row>
    <row r="10171" spans="1:9">
      <c r="A10171">
        <f>IF(MOD(ROW()-24,COUNTA(tblProducts[Description]))=0,A10170+1,A10170)</f>
        <v>90</v>
      </c>
      <c r="B10171">
        <f>MOD(ROW()-24,COUNTA(tblProducts[Description]))+1</f>
        <v>2</v>
      </c>
      <c r="C10171" t="str">
        <f>_xlfn.XLOOKUP(A10171,tblProducts[Column1],tblProducts[Description])</f>
        <v>WITCONOL PEG-400 BULK</v>
      </c>
      <c r="D10171" t="str">
        <f>_xlfn.XLOOKUP(B10171,tblProducts[Column1],tblProducts[Description])</f>
        <v>ARMOSTAT 300 BULK</v>
      </c>
      <c r="E10171" t="s">
        <v>9</v>
      </c>
      <c r="F10171" t="s">
        <v>12</v>
      </c>
      <c r="G10171" t="s">
        <v>7</v>
      </c>
      <c r="H10171" t="s">
        <v>8</v>
      </c>
      <c r="I10171">
        <f t="shared" si="163"/>
        <v>2</v>
      </c>
    </row>
    <row r="10172" spans="1:9">
      <c r="A10172">
        <f>IF(MOD(ROW()-24,COUNTA(tblProducts[Description]))=0,A10171+1,A10171)</f>
        <v>90</v>
      </c>
      <c r="B10172">
        <f>MOD(ROW()-24,COUNTA(tblProducts[Description]))+1</f>
        <v>3</v>
      </c>
      <c r="C10172" t="str">
        <f>_xlfn.XLOOKUP(A10172,tblProducts[Column1],tblProducts[Description])</f>
        <v>WITCONOL PEG-400 BULK</v>
      </c>
      <c r="D10172" t="str">
        <f>_xlfn.XLOOKUP(B10172,tblProducts[Column1],tblProducts[Description])</f>
        <v>ARMOSTAT 400 BULK</v>
      </c>
      <c r="E10172" t="s">
        <v>9</v>
      </c>
      <c r="F10172" t="s">
        <v>12</v>
      </c>
      <c r="G10172" t="s">
        <v>7</v>
      </c>
      <c r="H10172" t="s">
        <v>8</v>
      </c>
      <c r="I10172">
        <f t="shared" si="163"/>
        <v>2</v>
      </c>
    </row>
    <row r="10173" spans="1:9">
      <c r="A10173">
        <f>IF(MOD(ROW()-24,COUNTA(tblProducts[Description]))=0,A10172+1,A10172)</f>
        <v>90</v>
      </c>
      <c r="B10173">
        <f>MOD(ROW()-24,COUNTA(tblProducts[Description]))+1</f>
        <v>4</v>
      </c>
      <c r="C10173" t="str">
        <f>_xlfn.XLOOKUP(A10173,tblProducts[Column1],tblProducts[Description])</f>
        <v>WITCONOL PEG-400 BULK</v>
      </c>
      <c r="D10173" t="str">
        <f>_xlfn.XLOOKUP(B10173,tblProducts[Column1],tblProducts[Description])</f>
        <v>ARMOSTAT 410 LM BULK</v>
      </c>
      <c r="E10173" t="s">
        <v>9</v>
      </c>
      <c r="F10173" t="s">
        <v>12</v>
      </c>
      <c r="G10173" t="s">
        <v>7</v>
      </c>
      <c r="H10173" t="s">
        <v>8</v>
      </c>
      <c r="I10173">
        <f t="shared" si="163"/>
        <v>2</v>
      </c>
    </row>
    <row r="10174" spans="1:9">
      <c r="A10174">
        <f>IF(MOD(ROW()-24,COUNTA(tblProducts[Description]))=0,A10173+1,A10173)</f>
        <v>90</v>
      </c>
      <c r="B10174">
        <f>MOD(ROW()-24,COUNTA(tblProducts[Description]))+1</f>
        <v>5</v>
      </c>
      <c r="C10174" t="str">
        <f>_xlfn.XLOOKUP(A10174,tblProducts[Column1],tblProducts[Description])</f>
        <v>WITCONOL PEG-400 BULK</v>
      </c>
      <c r="D10174" t="str">
        <f>_xlfn.XLOOKUP(B10174,tblProducts[Column1],tblProducts[Description])</f>
        <v>ARMUL HE 5070 BULK</v>
      </c>
      <c r="E10174" t="s">
        <v>9</v>
      </c>
      <c r="F10174" t="s">
        <v>12</v>
      </c>
      <c r="G10174" t="s">
        <v>7</v>
      </c>
      <c r="H10174" t="s">
        <v>8</v>
      </c>
      <c r="I10174">
        <f t="shared" si="163"/>
        <v>2</v>
      </c>
    </row>
    <row r="10175" spans="1:9">
      <c r="A10175">
        <f>IF(MOD(ROW()-24,COUNTA(tblProducts[Description]))=0,A10174+1,A10174)</f>
        <v>90</v>
      </c>
      <c r="B10175">
        <f>MOD(ROW()-24,COUNTA(tblProducts[Description]))+1</f>
        <v>6</v>
      </c>
      <c r="C10175" t="str">
        <f>_xlfn.XLOOKUP(A10175,tblProducts[Column1],tblProducts[Description])</f>
        <v>WITCONOL PEG-400 BULK</v>
      </c>
      <c r="D10175" t="str">
        <f>_xlfn.XLOOKUP(B10175,tblProducts[Column1],tblProducts[Description])</f>
        <v>BEROL 260 BULK</v>
      </c>
      <c r="E10175" t="s">
        <v>9</v>
      </c>
      <c r="F10175" t="s">
        <v>12</v>
      </c>
      <c r="G10175" t="s">
        <v>7</v>
      </c>
      <c r="H10175" t="s">
        <v>8</v>
      </c>
      <c r="I10175">
        <f t="shared" si="163"/>
        <v>2</v>
      </c>
    </row>
    <row r="10176" spans="1:9">
      <c r="A10176">
        <f>IF(MOD(ROW()-24,COUNTA(tblProducts[Description]))=0,A10175+1,A10175)</f>
        <v>90</v>
      </c>
      <c r="B10176">
        <f>MOD(ROW()-24,COUNTA(tblProducts[Description]))+1</f>
        <v>7</v>
      </c>
      <c r="C10176" t="str">
        <f>_xlfn.XLOOKUP(A10176,tblProducts[Column1],tblProducts[Description])</f>
        <v>WITCONOL PEG-400 BULK</v>
      </c>
      <c r="D10176" t="str">
        <f>_xlfn.XLOOKUP(B10176,tblProducts[Column1],tblProducts[Description])</f>
        <v>BEROL 266 BULK</v>
      </c>
      <c r="E10176" t="s">
        <v>9</v>
      </c>
      <c r="F10176" t="s">
        <v>12</v>
      </c>
      <c r="G10176" t="s">
        <v>7</v>
      </c>
      <c r="H10176" t="s">
        <v>8</v>
      </c>
      <c r="I10176">
        <f t="shared" si="163"/>
        <v>2</v>
      </c>
    </row>
    <row r="10177" spans="1:9">
      <c r="A10177">
        <f>IF(MOD(ROW()-24,COUNTA(tblProducts[Description]))=0,A10176+1,A10176)</f>
        <v>90</v>
      </c>
      <c r="B10177">
        <f>MOD(ROW()-24,COUNTA(tblProducts[Description]))+1</f>
        <v>8</v>
      </c>
      <c r="C10177" t="str">
        <f>_xlfn.XLOOKUP(A10177,tblProducts[Column1],tblProducts[Description])</f>
        <v>WITCONOL PEG-400 BULK</v>
      </c>
      <c r="D10177" t="str">
        <f>_xlfn.XLOOKUP(B10177,tblProducts[Column1],tblProducts[Description])</f>
        <v>BEROL 266V BULK</v>
      </c>
      <c r="E10177" t="s">
        <v>9</v>
      </c>
      <c r="F10177" t="s">
        <v>12</v>
      </c>
      <c r="G10177" t="s">
        <v>7</v>
      </c>
      <c r="H10177" t="s">
        <v>8</v>
      </c>
      <c r="I10177">
        <f t="shared" si="163"/>
        <v>2</v>
      </c>
    </row>
    <row r="10178" spans="1:9">
      <c r="A10178">
        <f>IF(MOD(ROW()-24,COUNTA(tblProducts[Description]))=0,A10177+1,A10177)</f>
        <v>90</v>
      </c>
      <c r="B10178">
        <f>MOD(ROW()-24,COUNTA(tblProducts[Description]))+1</f>
        <v>9</v>
      </c>
      <c r="C10178" t="str">
        <f>_xlfn.XLOOKUP(A10178,tblProducts[Column1],tblProducts[Description])</f>
        <v>WITCONOL PEG-400 BULK</v>
      </c>
      <c r="D10178" t="str">
        <f>_xlfn.XLOOKUP(B10178,tblProducts[Column1],tblProducts[Description])</f>
        <v>BEROL 467 BULK</v>
      </c>
      <c r="E10178" t="s">
        <v>9</v>
      </c>
      <c r="F10178" t="s">
        <v>12</v>
      </c>
      <c r="G10178" t="s">
        <v>7</v>
      </c>
      <c r="H10178" t="s">
        <v>8</v>
      </c>
      <c r="I10178">
        <f t="shared" si="163"/>
        <v>2</v>
      </c>
    </row>
    <row r="10179" spans="1:9">
      <c r="A10179">
        <f>IF(MOD(ROW()-24,COUNTA(tblProducts[Description]))=0,A10178+1,A10178)</f>
        <v>90</v>
      </c>
      <c r="B10179">
        <f>MOD(ROW()-24,COUNTA(tblProducts[Description]))+1</f>
        <v>10</v>
      </c>
      <c r="C10179" t="str">
        <f>_xlfn.XLOOKUP(A10179,tblProducts[Column1],tblProducts[Description])</f>
        <v>WITCONOL PEG-400 BULK</v>
      </c>
      <c r="D10179" t="str">
        <f>_xlfn.XLOOKUP(B10179,tblProducts[Column1],tblProducts[Description])</f>
        <v>BEROL OX 91-6 BULK</v>
      </c>
      <c r="E10179" t="s">
        <v>9</v>
      </c>
      <c r="F10179" t="s">
        <v>12</v>
      </c>
      <c r="G10179" t="s">
        <v>7</v>
      </c>
      <c r="H10179" t="s">
        <v>8</v>
      </c>
      <c r="I10179">
        <f t="shared" si="163"/>
        <v>2</v>
      </c>
    </row>
    <row r="10180" spans="1:9">
      <c r="A10180">
        <f>IF(MOD(ROW()-24,COUNTA(tblProducts[Description]))=0,A10179+1,A10179)</f>
        <v>90</v>
      </c>
      <c r="B10180">
        <f>MOD(ROW()-24,COUNTA(tblProducts[Description]))+1</f>
        <v>11</v>
      </c>
      <c r="C10180" t="str">
        <f>_xlfn.XLOOKUP(A10180,tblProducts[Column1],tblProducts[Description])</f>
        <v>WITCONOL PEG-400 BULK</v>
      </c>
      <c r="D10180" t="str">
        <f>_xlfn.XLOOKUP(B10180,tblProducts[Column1],tblProducts[Description])</f>
        <v>C-5635 BULK</v>
      </c>
      <c r="E10180" t="s">
        <v>9</v>
      </c>
      <c r="F10180" t="s">
        <v>12</v>
      </c>
      <c r="G10180" t="s">
        <v>7</v>
      </c>
      <c r="H10180" t="s">
        <v>8</v>
      </c>
      <c r="I10180">
        <f t="shared" si="163"/>
        <v>2</v>
      </c>
    </row>
    <row r="10181" spans="1:9">
      <c r="A10181">
        <f>IF(MOD(ROW()-24,COUNTA(tblProducts[Description]))=0,A10180+1,A10180)</f>
        <v>90</v>
      </c>
      <c r="B10181">
        <f>MOD(ROW()-24,COUNTA(tblProducts[Description]))+1</f>
        <v>12</v>
      </c>
      <c r="C10181" t="str">
        <f>_xlfn.XLOOKUP(A10181,tblProducts[Column1],tblProducts[Description])</f>
        <v>WITCONOL PEG-400 BULK</v>
      </c>
      <c r="D10181" t="str">
        <f>_xlfn.XLOOKUP(B10181,tblProducts[Column1],tblProducts[Description])</f>
        <v>C-6290 BULK</v>
      </c>
      <c r="E10181" t="s">
        <v>9</v>
      </c>
      <c r="F10181" t="s">
        <v>12</v>
      </c>
      <c r="G10181" t="s">
        <v>7</v>
      </c>
      <c r="H10181" t="s">
        <v>8</v>
      </c>
      <c r="I10181">
        <f t="shared" si="163"/>
        <v>2</v>
      </c>
    </row>
    <row r="10182" spans="1:9">
      <c r="A10182">
        <f>IF(MOD(ROW()-24,COUNTA(tblProducts[Description]))=0,A10181+1,A10181)</f>
        <v>90</v>
      </c>
      <c r="B10182">
        <f>MOD(ROW()-24,COUNTA(tblProducts[Description]))+1</f>
        <v>13</v>
      </c>
      <c r="C10182" t="str">
        <f>_xlfn.XLOOKUP(A10182,tblProducts[Column1],tblProducts[Description])</f>
        <v>WITCONOL PEG-400 BULK</v>
      </c>
      <c r="D10182" t="str">
        <f>_xlfn.XLOOKUP(B10182,tblProducts[Column1],tblProducts[Description])</f>
        <v>C-6385 BULK</v>
      </c>
      <c r="E10182" t="s">
        <v>9</v>
      </c>
      <c r="F10182" t="s">
        <v>12</v>
      </c>
      <c r="G10182" t="s">
        <v>7</v>
      </c>
      <c r="H10182" t="s">
        <v>8</v>
      </c>
      <c r="I10182">
        <f t="shared" si="163"/>
        <v>2</v>
      </c>
    </row>
    <row r="10183" spans="1:9">
      <c r="A10183">
        <f>IF(MOD(ROW()-24,COUNTA(tblProducts[Description]))=0,A10182+1,A10182)</f>
        <v>90</v>
      </c>
      <c r="B10183">
        <f>MOD(ROW()-24,COUNTA(tblProducts[Description]))+1</f>
        <v>14</v>
      </c>
      <c r="C10183" t="str">
        <f>_xlfn.XLOOKUP(A10183,tblProducts[Column1],tblProducts[Description])</f>
        <v>WITCONOL PEG-400 BULK</v>
      </c>
      <c r="D10183" t="str">
        <f>_xlfn.XLOOKUP(B10183,tblProducts[Column1],tblProducts[Description])</f>
        <v>C-6427 BULK</v>
      </c>
      <c r="E10183" t="s">
        <v>9</v>
      </c>
      <c r="F10183" t="s">
        <v>12</v>
      </c>
      <c r="G10183" t="s">
        <v>7</v>
      </c>
      <c r="H10183" t="s">
        <v>8</v>
      </c>
      <c r="I10183">
        <f t="shared" si="163"/>
        <v>2</v>
      </c>
    </row>
    <row r="10184" spans="1:9">
      <c r="A10184">
        <f>IF(MOD(ROW()-24,COUNTA(tblProducts[Description]))=0,A10183+1,A10183)</f>
        <v>90</v>
      </c>
      <c r="B10184">
        <f>MOD(ROW()-24,COUNTA(tblProducts[Description]))+1</f>
        <v>15</v>
      </c>
      <c r="C10184" t="str">
        <f>_xlfn.XLOOKUP(A10184,tblProducts[Column1],tblProducts[Description])</f>
        <v>WITCONOL PEG-400 BULK</v>
      </c>
      <c r="D10184" t="str">
        <f>_xlfn.XLOOKUP(B10184,tblProducts[Column1],tblProducts[Description])</f>
        <v>EMULPON CO-200 BULK</v>
      </c>
      <c r="E10184" t="s">
        <v>9</v>
      </c>
      <c r="F10184" t="s">
        <v>12</v>
      </c>
      <c r="G10184" t="s">
        <v>9</v>
      </c>
      <c r="H10184" t="s">
        <v>8</v>
      </c>
      <c r="I10184">
        <f t="shared" si="163"/>
        <v>4</v>
      </c>
    </row>
    <row r="10185" spans="1:9">
      <c r="A10185">
        <f>IF(MOD(ROW()-24,COUNTA(tblProducts[Description]))=0,A10184+1,A10184)</f>
        <v>90</v>
      </c>
      <c r="B10185">
        <f>MOD(ROW()-24,COUNTA(tblProducts[Description]))+1</f>
        <v>16</v>
      </c>
      <c r="C10185" t="str">
        <f>_xlfn.XLOOKUP(A10185,tblProducts[Column1],tblProducts[Description])</f>
        <v>WITCONOL PEG-400 BULK</v>
      </c>
      <c r="D10185" t="str">
        <f>_xlfn.XLOOKUP(B10185,tblProducts[Column1],tblProducts[Description])</f>
        <v>EMULPON CO-360 BULK</v>
      </c>
      <c r="E10185" t="s">
        <v>9</v>
      </c>
      <c r="F10185" t="s">
        <v>12</v>
      </c>
      <c r="G10185" t="s">
        <v>9</v>
      </c>
      <c r="H10185" t="s">
        <v>8</v>
      </c>
      <c r="I10185">
        <f t="shared" si="163"/>
        <v>4</v>
      </c>
    </row>
    <row r="10186" spans="1:9">
      <c r="A10186">
        <f>IF(MOD(ROW()-24,COUNTA(tblProducts[Description]))=0,A10185+1,A10185)</f>
        <v>90</v>
      </c>
      <c r="B10186">
        <f>MOD(ROW()-24,COUNTA(tblProducts[Description]))+1</f>
        <v>17</v>
      </c>
      <c r="C10186" t="str">
        <f>_xlfn.XLOOKUP(A10186,tblProducts[Column1],tblProducts[Description])</f>
        <v>WITCONOL PEG-400 BULK</v>
      </c>
      <c r="D10186" t="str">
        <f>_xlfn.XLOOKUP(B10186,tblProducts[Column1],tblProducts[Description])</f>
        <v>EMULPON CO-550 BULK</v>
      </c>
      <c r="E10186" t="s">
        <v>9</v>
      </c>
      <c r="F10186" t="s">
        <v>12</v>
      </c>
      <c r="G10186" t="s">
        <v>7</v>
      </c>
      <c r="H10186" t="s">
        <v>8</v>
      </c>
      <c r="I10186">
        <f t="shared" si="163"/>
        <v>2</v>
      </c>
    </row>
    <row r="10187" spans="1:9">
      <c r="A10187">
        <f>IF(MOD(ROW()-24,COUNTA(tblProducts[Description]))=0,A10186+1,A10186)</f>
        <v>90</v>
      </c>
      <c r="B10187">
        <f>MOD(ROW()-24,COUNTA(tblProducts[Description]))+1</f>
        <v>18</v>
      </c>
      <c r="C10187" t="str">
        <f>_xlfn.XLOOKUP(A10187,tblProducts[Column1],tblProducts[Description])</f>
        <v>WITCONOL PEG-400 BULK</v>
      </c>
      <c r="D10187" t="str">
        <f>_xlfn.XLOOKUP(B10187,tblProducts[Column1],tblProducts[Description])</f>
        <v>ETHODUOMEEN HT/13 BULK</v>
      </c>
      <c r="E10187" t="s">
        <v>9</v>
      </c>
      <c r="F10187" t="s">
        <v>12</v>
      </c>
      <c r="G10187" t="s">
        <v>9</v>
      </c>
      <c r="H10187" t="s">
        <v>8</v>
      </c>
      <c r="I10187">
        <f t="shared" si="163"/>
        <v>4</v>
      </c>
    </row>
    <row r="10188" spans="1:9">
      <c r="A10188">
        <f>IF(MOD(ROW()-24,COUNTA(tblProducts[Description]))=0,A10187+1,A10187)</f>
        <v>90</v>
      </c>
      <c r="B10188">
        <f>MOD(ROW()-24,COUNTA(tblProducts[Description]))+1</f>
        <v>19</v>
      </c>
      <c r="C10188" t="str">
        <f>_xlfn.XLOOKUP(A10188,tblProducts[Column1],tblProducts[Description])</f>
        <v>WITCONOL PEG-400 BULK</v>
      </c>
      <c r="D10188" t="str">
        <f>_xlfn.XLOOKUP(B10188,tblProducts[Column1],tblProducts[Description])</f>
        <v>ETHODUOMEEN T/13 BULK</v>
      </c>
      <c r="E10188" t="s">
        <v>9</v>
      </c>
      <c r="F10188" t="s">
        <v>12</v>
      </c>
      <c r="G10188" t="s">
        <v>9</v>
      </c>
      <c r="H10188" t="s">
        <v>8</v>
      </c>
      <c r="I10188">
        <f t="shared" si="163"/>
        <v>4</v>
      </c>
    </row>
    <row r="10189" spans="1:9">
      <c r="A10189">
        <f>IF(MOD(ROW()-24,COUNTA(tblProducts[Description]))=0,A10188+1,A10188)</f>
        <v>90</v>
      </c>
      <c r="B10189">
        <f>MOD(ROW()-24,COUNTA(tblProducts[Description]))+1</f>
        <v>20</v>
      </c>
      <c r="C10189" t="str">
        <f>_xlfn.XLOOKUP(A10189,tblProducts[Column1],tblProducts[Description])</f>
        <v>WITCONOL PEG-400 BULK</v>
      </c>
      <c r="D10189" t="str">
        <f>_xlfn.XLOOKUP(B10189,tblProducts[Column1],tblProducts[Description])</f>
        <v>ETHODUOMEEN T/13N BULK</v>
      </c>
      <c r="E10189" t="s">
        <v>9</v>
      </c>
      <c r="F10189" t="s">
        <v>12</v>
      </c>
      <c r="G10189" t="s">
        <v>9</v>
      </c>
      <c r="H10189" t="s">
        <v>8</v>
      </c>
      <c r="I10189">
        <f t="shared" si="163"/>
        <v>4</v>
      </c>
    </row>
    <row r="10190" spans="1:9">
      <c r="A10190">
        <f>IF(MOD(ROW()-24,COUNTA(tblProducts[Description]))=0,A10189+1,A10189)</f>
        <v>90</v>
      </c>
      <c r="B10190">
        <f>MOD(ROW()-24,COUNTA(tblProducts[Description]))+1</f>
        <v>21</v>
      </c>
      <c r="C10190" t="str">
        <f>_xlfn.XLOOKUP(A10190,tblProducts[Column1],tblProducts[Description])</f>
        <v>WITCONOL PEG-400 BULK</v>
      </c>
      <c r="D10190" t="str">
        <f>_xlfn.XLOOKUP(B10190,tblProducts[Column1],tblProducts[Description])</f>
        <v>ETHODUOMEEN T/20 BULK</v>
      </c>
      <c r="E10190" t="s">
        <v>9</v>
      </c>
      <c r="F10190" t="s">
        <v>12</v>
      </c>
      <c r="G10190" t="s">
        <v>9</v>
      </c>
      <c r="H10190" t="s">
        <v>8</v>
      </c>
      <c r="I10190">
        <f t="shared" si="163"/>
        <v>4</v>
      </c>
    </row>
    <row r="10191" spans="1:9">
      <c r="A10191">
        <f>IF(MOD(ROW()-24,COUNTA(tblProducts[Description]))=0,A10190+1,A10190)</f>
        <v>90</v>
      </c>
      <c r="B10191">
        <f>MOD(ROW()-24,COUNTA(tblProducts[Description]))+1</f>
        <v>22</v>
      </c>
      <c r="C10191" t="str">
        <f>_xlfn.XLOOKUP(A10191,tblProducts[Column1],tblProducts[Description])</f>
        <v>WITCONOL PEG-400 BULK</v>
      </c>
      <c r="D10191" t="str">
        <f>_xlfn.XLOOKUP(B10191,tblProducts[Column1],tblProducts[Description])</f>
        <v>ETHODUOMEEN T/25 BULK</v>
      </c>
      <c r="E10191" t="s">
        <v>9</v>
      </c>
      <c r="F10191" t="s">
        <v>12</v>
      </c>
      <c r="G10191" t="s">
        <v>7</v>
      </c>
      <c r="H10191" t="s">
        <v>8</v>
      </c>
      <c r="I10191">
        <f t="shared" si="163"/>
        <v>2</v>
      </c>
    </row>
    <row r="10192" spans="1:9">
      <c r="A10192">
        <f>IF(MOD(ROW()-24,COUNTA(tblProducts[Description]))=0,A10191+1,A10191)</f>
        <v>90</v>
      </c>
      <c r="B10192">
        <f>MOD(ROW()-24,COUNTA(tblProducts[Description]))+1</f>
        <v>23</v>
      </c>
      <c r="C10192" t="str">
        <f>_xlfn.XLOOKUP(A10192,tblProducts[Column1],tblProducts[Description])</f>
        <v>WITCONOL PEG-400 BULK</v>
      </c>
      <c r="D10192" t="str">
        <f>_xlfn.XLOOKUP(B10192,tblProducts[Column1],tblProducts[Description])</f>
        <v>ETHOFAT 242/25 BULK</v>
      </c>
      <c r="E10192" t="s">
        <v>9</v>
      </c>
      <c r="F10192" t="s">
        <v>12</v>
      </c>
      <c r="G10192" t="s">
        <v>7</v>
      </c>
      <c r="H10192" t="s">
        <v>8</v>
      </c>
      <c r="I10192">
        <f t="shared" si="163"/>
        <v>2</v>
      </c>
    </row>
    <row r="10193" spans="1:9">
      <c r="A10193">
        <f>IF(MOD(ROW()-24,COUNTA(tblProducts[Description]))=0,A10192+1,A10192)</f>
        <v>90</v>
      </c>
      <c r="B10193">
        <f>MOD(ROW()-24,COUNTA(tblProducts[Description]))+1</f>
        <v>24</v>
      </c>
      <c r="C10193" t="str">
        <f>_xlfn.XLOOKUP(A10193,tblProducts[Column1],tblProducts[Description])</f>
        <v>WITCONOL PEG-400 BULK</v>
      </c>
      <c r="D10193" t="str">
        <f>_xlfn.XLOOKUP(B10193,tblProducts[Column1],tblProducts[Description])</f>
        <v>ETHOMEEN C/12S BULK</v>
      </c>
      <c r="E10193" t="s">
        <v>9</v>
      </c>
      <c r="F10193" t="s">
        <v>12</v>
      </c>
      <c r="G10193" t="s">
        <v>7</v>
      </c>
      <c r="H10193" t="s">
        <v>8</v>
      </c>
      <c r="I10193">
        <f t="shared" si="163"/>
        <v>2</v>
      </c>
    </row>
    <row r="10194" spans="1:9">
      <c r="A10194">
        <f>IF(MOD(ROW()-24,COUNTA(tblProducts[Description]))=0,A10193+1,A10193)</f>
        <v>90</v>
      </c>
      <c r="B10194">
        <f>MOD(ROW()-24,COUNTA(tblProducts[Description]))+1</f>
        <v>25</v>
      </c>
      <c r="C10194" t="str">
        <f>_xlfn.XLOOKUP(A10194,tblProducts[Column1],tblProducts[Description])</f>
        <v>WITCONOL PEG-400 BULK</v>
      </c>
      <c r="D10194" t="str">
        <f>_xlfn.XLOOKUP(B10194,tblProducts[Column1],tblProducts[Description])</f>
        <v>ETHOMEEN 18/12 BULK</v>
      </c>
      <c r="E10194" t="s">
        <v>9</v>
      </c>
      <c r="F10194" t="s">
        <v>12</v>
      </c>
      <c r="G10194" t="s">
        <v>9</v>
      </c>
      <c r="H10194" t="s">
        <v>8</v>
      </c>
      <c r="I10194">
        <f t="shared" si="163"/>
        <v>4</v>
      </c>
    </row>
    <row r="10195" spans="1:9">
      <c r="A10195">
        <f>IF(MOD(ROW()-24,COUNTA(tblProducts[Description]))=0,A10194+1,A10194)</f>
        <v>90</v>
      </c>
      <c r="B10195">
        <f>MOD(ROW()-24,COUNTA(tblProducts[Description]))+1</f>
        <v>26</v>
      </c>
      <c r="C10195" t="str">
        <f>_xlfn.XLOOKUP(A10195,tblProducts[Column1],tblProducts[Description])</f>
        <v>WITCONOL PEG-400 BULK</v>
      </c>
      <c r="D10195" t="str">
        <f>_xlfn.XLOOKUP(B10195,tblProducts[Column1],tblProducts[Description])</f>
        <v>ETHOMEEN 18/25 BULK</v>
      </c>
      <c r="E10195" t="s">
        <v>9</v>
      </c>
      <c r="F10195" t="s">
        <v>12</v>
      </c>
      <c r="G10195" t="s">
        <v>9</v>
      </c>
      <c r="H10195" t="s">
        <v>8</v>
      </c>
      <c r="I10195">
        <f t="shared" si="163"/>
        <v>4</v>
      </c>
    </row>
    <row r="10196" spans="1:9">
      <c r="A10196">
        <f>IF(MOD(ROW()-24,COUNTA(tblProducts[Description]))=0,A10195+1,A10195)</f>
        <v>90</v>
      </c>
      <c r="B10196">
        <f>MOD(ROW()-24,COUNTA(tblProducts[Description]))+1</f>
        <v>27</v>
      </c>
      <c r="C10196" t="str">
        <f>_xlfn.XLOOKUP(A10196,tblProducts[Column1],tblProducts[Description])</f>
        <v>WITCONOL PEG-400 BULK</v>
      </c>
      <c r="D10196" t="str">
        <f>_xlfn.XLOOKUP(B10196,tblProducts[Column1],tblProducts[Description])</f>
        <v>ETHOMEEN C/12 BULK</v>
      </c>
      <c r="E10196" t="s">
        <v>9</v>
      </c>
      <c r="F10196" t="s">
        <v>12</v>
      </c>
      <c r="G10196" t="s">
        <v>9</v>
      </c>
      <c r="H10196" t="s">
        <v>8</v>
      </c>
      <c r="I10196">
        <f t="shared" si="163"/>
        <v>4</v>
      </c>
    </row>
    <row r="10197" spans="1:9">
      <c r="A10197">
        <f>IF(MOD(ROW()-24,COUNTA(tblProducts[Description]))=0,A10196+1,A10196)</f>
        <v>90</v>
      </c>
      <c r="B10197">
        <f>MOD(ROW()-24,COUNTA(tblProducts[Description]))+1</f>
        <v>28</v>
      </c>
      <c r="C10197" t="str">
        <f>_xlfn.XLOOKUP(A10197,tblProducts[Column1],tblProducts[Description])</f>
        <v>WITCONOL PEG-400 BULK</v>
      </c>
      <c r="D10197" t="str">
        <f>_xlfn.XLOOKUP(B10197,tblProducts[Column1],tblProducts[Description])</f>
        <v>ETHOMEEN C/12 M BULK</v>
      </c>
      <c r="E10197" t="s">
        <v>9</v>
      </c>
      <c r="F10197" t="s">
        <v>12</v>
      </c>
      <c r="G10197" t="s">
        <v>7</v>
      </c>
      <c r="H10197" t="s">
        <v>8</v>
      </c>
      <c r="I10197">
        <f t="shared" si="163"/>
        <v>2</v>
      </c>
    </row>
    <row r="10198" spans="1:9">
      <c r="A10198">
        <f>IF(MOD(ROW()-24,COUNTA(tblProducts[Description]))=0,A10197+1,A10197)</f>
        <v>90</v>
      </c>
      <c r="B10198">
        <f>MOD(ROW()-24,COUNTA(tblProducts[Description]))+1</f>
        <v>29</v>
      </c>
      <c r="C10198" t="str">
        <f>_xlfn.XLOOKUP(A10198,tblProducts[Column1],tblProducts[Description])</f>
        <v>WITCONOL PEG-400 BULK</v>
      </c>
      <c r="D10198" t="str">
        <f>_xlfn.XLOOKUP(B10198,tblProducts[Column1],tblProducts[Description])</f>
        <v>ETHOMEEN C/12 SUN BULK</v>
      </c>
      <c r="E10198" t="s">
        <v>9</v>
      </c>
      <c r="F10198" t="s">
        <v>12</v>
      </c>
      <c r="G10198" t="s">
        <v>7</v>
      </c>
      <c r="H10198" t="s">
        <v>8</v>
      </c>
      <c r="I10198">
        <f t="shared" si="163"/>
        <v>2</v>
      </c>
    </row>
    <row r="10199" spans="1:9">
      <c r="A10199">
        <f>IF(MOD(ROW()-24,COUNTA(tblProducts[Description]))=0,A10198+1,A10198)</f>
        <v>90</v>
      </c>
      <c r="B10199">
        <f>MOD(ROW()-24,COUNTA(tblProducts[Description]))+1</f>
        <v>30</v>
      </c>
      <c r="C10199" t="str">
        <f>_xlfn.XLOOKUP(A10199,tblProducts[Column1],tblProducts[Description])</f>
        <v>WITCONOL PEG-400 BULK</v>
      </c>
      <c r="D10199" t="str">
        <f>_xlfn.XLOOKUP(B10199,tblProducts[Column1],tblProducts[Description])</f>
        <v>ETHOMEEN C/12 UN BULK</v>
      </c>
      <c r="E10199" t="s">
        <v>9</v>
      </c>
      <c r="F10199" t="s">
        <v>12</v>
      </c>
      <c r="G10199" t="s">
        <v>7</v>
      </c>
      <c r="H10199" t="s">
        <v>8</v>
      </c>
      <c r="I10199">
        <f t="shared" si="163"/>
        <v>2</v>
      </c>
    </row>
    <row r="10200" spans="1:9">
      <c r="A10200">
        <f>IF(MOD(ROW()-24,COUNTA(tblProducts[Description]))=0,A10199+1,A10199)</f>
        <v>90</v>
      </c>
      <c r="B10200">
        <f>MOD(ROW()-24,COUNTA(tblProducts[Description]))+1</f>
        <v>31</v>
      </c>
      <c r="C10200" t="str">
        <f>_xlfn.XLOOKUP(A10200,tblProducts[Column1],tblProducts[Description])</f>
        <v>WITCONOL PEG-400 BULK</v>
      </c>
      <c r="D10200" t="str">
        <f>_xlfn.XLOOKUP(B10200,tblProducts[Column1],tblProducts[Description])</f>
        <v>ETHOMEEN C/15 BULK</v>
      </c>
      <c r="E10200" t="s">
        <v>9</v>
      </c>
      <c r="F10200" t="s">
        <v>12</v>
      </c>
      <c r="G10200" t="s">
        <v>9</v>
      </c>
      <c r="H10200" t="s">
        <v>8</v>
      </c>
      <c r="I10200">
        <f t="shared" ref="I10200:I10263" si="164">IF(E10200="NO",0,IF(F10200="HEEL WASH",1.5,2))+IF(G10200="NO",0,2)</f>
        <v>4</v>
      </c>
    </row>
    <row r="10201" spans="1:9">
      <c r="A10201">
        <f>IF(MOD(ROW()-24,COUNTA(tblProducts[Description]))=0,A10200+1,A10200)</f>
        <v>90</v>
      </c>
      <c r="B10201">
        <f>MOD(ROW()-24,COUNTA(tblProducts[Description]))+1</f>
        <v>32</v>
      </c>
      <c r="C10201" t="str">
        <f>_xlfn.XLOOKUP(A10201,tblProducts[Column1],tblProducts[Description])</f>
        <v>WITCONOL PEG-400 BULK</v>
      </c>
      <c r="D10201" t="str">
        <f>_xlfn.XLOOKUP(B10201,tblProducts[Column1],tblProducts[Description])</f>
        <v>ETHOMEEN C/17 BULK</v>
      </c>
      <c r="E10201" t="s">
        <v>9</v>
      </c>
      <c r="F10201" t="s">
        <v>12</v>
      </c>
      <c r="G10201" t="s">
        <v>7</v>
      </c>
      <c r="H10201" t="s">
        <v>8</v>
      </c>
      <c r="I10201">
        <f t="shared" si="164"/>
        <v>2</v>
      </c>
    </row>
    <row r="10202" spans="1:9">
      <c r="A10202">
        <f>IF(MOD(ROW()-24,COUNTA(tblProducts[Description]))=0,A10201+1,A10201)</f>
        <v>90</v>
      </c>
      <c r="B10202">
        <f>MOD(ROW()-24,COUNTA(tblProducts[Description]))+1</f>
        <v>33</v>
      </c>
      <c r="C10202" t="str">
        <f>_xlfn.XLOOKUP(A10202,tblProducts[Column1],tblProducts[Description])</f>
        <v>WITCONOL PEG-400 BULK</v>
      </c>
      <c r="D10202" t="str">
        <f>_xlfn.XLOOKUP(B10202,tblProducts[Column1],tblProducts[Description])</f>
        <v>ETHOMEEN C/25A BULK</v>
      </c>
      <c r="E10202" t="s">
        <v>9</v>
      </c>
      <c r="F10202" t="s">
        <v>12</v>
      </c>
      <c r="G10202" t="s">
        <v>7</v>
      </c>
      <c r="H10202" t="s">
        <v>8</v>
      </c>
      <c r="I10202">
        <f t="shared" si="164"/>
        <v>2</v>
      </c>
    </row>
    <row r="10203" spans="1:9">
      <c r="A10203">
        <f>IF(MOD(ROW()-24,COUNTA(tblProducts[Description]))=0,A10202+1,A10202)</f>
        <v>90</v>
      </c>
      <c r="B10203">
        <f>MOD(ROW()-24,COUNTA(tblProducts[Description]))+1</f>
        <v>34</v>
      </c>
      <c r="C10203" t="str">
        <f>_xlfn.XLOOKUP(A10203,tblProducts[Column1],tblProducts[Description])</f>
        <v>WITCONOL PEG-400 BULK</v>
      </c>
      <c r="D10203" t="str">
        <f>_xlfn.XLOOKUP(B10203,tblProducts[Column1],tblProducts[Description])</f>
        <v>ETHOMEEN C/25A S BULK</v>
      </c>
      <c r="E10203" t="s">
        <v>9</v>
      </c>
      <c r="F10203" t="s">
        <v>12</v>
      </c>
      <c r="G10203" t="s">
        <v>7</v>
      </c>
      <c r="H10203" t="s">
        <v>8</v>
      </c>
      <c r="I10203">
        <f t="shared" si="164"/>
        <v>2</v>
      </c>
    </row>
    <row r="10204" spans="1:9">
      <c r="A10204">
        <f>IF(MOD(ROW()-24,COUNTA(tblProducts[Description]))=0,A10203+1,A10203)</f>
        <v>90</v>
      </c>
      <c r="B10204">
        <f>MOD(ROW()-24,COUNTA(tblProducts[Description]))+1</f>
        <v>35</v>
      </c>
      <c r="C10204" t="str">
        <f>_xlfn.XLOOKUP(A10204,tblProducts[Column1],tblProducts[Description])</f>
        <v>WITCONOL PEG-400 BULK</v>
      </c>
      <c r="D10204" t="str">
        <f>_xlfn.XLOOKUP(B10204,tblProducts[Column1],tblProducts[Description])</f>
        <v>ETHOMEEN O/12LC BULK</v>
      </c>
      <c r="E10204" t="s">
        <v>9</v>
      </c>
      <c r="F10204" t="s">
        <v>12</v>
      </c>
      <c r="G10204" t="s">
        <v>7</v>
      </c>
      <c r="H10204" t="s">
        <v>8</v>
      </c>
      <c r="I10204">
        <f t="shared" si="164"/>
        <v>2</v>
      </c>
    </row>
    <row r="10205" spans="1:9">
      <c r="A10205">
        <f>IF(MOD(ROW()-24,COUNTA(tblProducts[Description]))=0,A10204+1,A10204)</f>
        <v>90</v>
      </c>
      <c r="B10205">
        <f>MOD(ROW()-24,COUNTA(tblProducts[Description]))+1</f>
        <v>36</v>
      </c>
      <c r="C10205" t="str">
        <f>_xlfn.XLOOKUP(A10205,tblProducts[Column1],tblProducts[Description])</f>
        <v>WITCONOL PEG-400 BULK</v>
      </c>
      <c r="D10205" t="str">
        <f>_xlfn.XLOOKUP(B10205,tblProducts[Column1],tblProducts[Description])</f>
        <v>ETHOMEEN SV/12 BULK</v>
      </c>
      <c r="E10205" t="s">
        <v>9</v>
      </c>
      <c r="F10205" t="s">
        <v>12</v>
      </c>
      <c r="G10205" t="s">
        <v>7</v>
      </c>
      <c r="H10205" t="s">
        <v>8</v>
      </c>
      <c r="I10205">
        <f t="shared" si="164"/>
        <v>2</v>
      </c>
    </row>
    <row r="10206" spans="1:9">
      <c r="A10206">
        <f>IF(MOD(ROW()-24,COUNTA(tblProducts[Description]))=0,A10205+1,A10205)</f>
        <v>90</v>
      </c>
      <c r="B10206">
        <f>MOD(ROW()-24,COUNTA(tblProducts[Description]))+1</f>
        <v>37</v>
      </c>
      <c r="C10206" t="str">
        <f>_xlfn.XLOOKUP(A10206,tblProducts[Column1],tblProducts[Description])</f>
        <v>WITCONOL PEG-400 BULK</v>
      </c>
      <c r="D10206" t="str">
        <f>_xlfn.XLOOKUP(B10206,tblProducts[Column1],tblProducts[Description])</f>
        <v>ETHOMEEN SV/15 BULK</v>
      </c>
      <c r="E10206" t="s">
        <v>9</v>
      </c>
      <c r="F10206" t="s">
        <v>12</v>
      </c>
      <c r="G10206" t="s">
        <v>7</v>
      </c>
      <c r="H10206" t="s">
        <v>8</v>
      </c>
      <c r="I10206">
        <f t="shared" si="164"/>
        <v>2</v>
      </c>
    </row>
    <row r="10207" spans="1:9">
      <c r="A10207">
        <f>IF(MOD(ROW()-24,COUNTA(tblProducts[Description]))=0,A10206+1,A10206)</f>
        <v>90</v>
      </c>
      <c r="B10207">
        <f>MOD(ROW()-24,COUNTA(tblProducts[Description]))+1</f>
        <v>38</v>
      </c>
      <c r="C10207" t="str">
        <f>_xlfn.XLOOKUP(A10207,tblProducts[Column1],tblProducts[Description])</f>
        <v>WITCONOL PEG-400 BULK</v>
      </c>
      <c r="D10207" t="str">
        <f>_xlfn.XLOOKUP(B10207,tblProducts[Column1],tblProducts[Description])</f>
        <v>ETHOMEEN SV/15C BULK</v>
      </c>
      <c r="E10207" t="s">
        <v>9</v>
      </c>
      <c r="F10207" t="s">
        <v>12</v>
      </c>
      <c r="G10207" t="s">
        <v>7</v>
      </c>
      <c r="H10207" t="s">
        <v>8</v>
      </c>
      <c r="I10207">
        <f t="shared" si="164"/>
        <v>2</v>
      </c>
    </row>
    <row r="10208" spans="1:9">
      <c r="A10208">
        <f>IF(MOD(ROW()-24,COUNTA(tblProducts[Description]))=0,A10207+1,A10207)</f>
        <v>90</v>
      </c>
      <c r="B10208">
        <f>MOD(ROW()-24,COUNTA(tblProducts[Description]))+1</f>
        <v>39</v>
      </c>
      <c r="C10208" t="str">
        <f>_xlfn.XLOOKUP(A10208,tblProducts[Column1],tblProducts[Description])</f>
        <v>WITCONOL PEG-400 BULK</v>
      </c>
      <c r="D10208" t="str">
        <f>_xlfn.XLOOKUP(B10208,tblProducts[Column1],tblProducts[Description])</f>
        <v>ETHOMEEN SV/25 BULK</v>
      </c>
      <c r="E10208" t="s">
        <v>9</v>
      </c>
      <c r="F10208" t="s">
        <v>12</v>
      </c>
      <c r="G10208" t="s">
        <v>7</v>
      </c>
      <c r="H10208" t="s">
        <v>8</v>
      </c>
      <c r="I10208">
        <f t="shared" si="164"/>
        <v>2</v>
      </c>
    </row>
    <row r="10209" spans="1:9">
      <c r="A10209">
        <f>IF(MOD(ROW()-24,COUNTA(tblProducts[Description]))=0,A10208+1,A10208)</f>
        <v>90</v>
      </c>
      <c r="B10209">
        <f>MOD(ROW()-24,COUNTA(tblProducts[Description]))+1</f>
        <v>40</v>
      </c>
      <c r="C10209" t="str">
        <f>_xlfn.XLOOKUP(A10209,tblProducts[Column1],tblProducts[Description])</f>
        <v>WITCONOL PEG-400 BULK</v>
      </c>
      <c r="D10209" t="str">
        <f>_xlfn.XLOOKUP(B10209,tblProducts[Column1],tblProducts[Description])</f>
        <v>ETHOMEEN T/12 BULK</v>
      </c>
      <c r="E10209" t="s">
        <v>9</v>
      </c>
      <c r="F10209" t="s">
        <v>12</v>
      </c>
      <c r="G10209" t="s">
        <v>7</v>
      </c>
      <c r="H10209" t="s">
        <v>8</v>
      </c>
      <c r="I10209">
        <f t="shared" si="164"/>
        <v>2</v>
      </c>
    </row>
    <row r="10210" spans="1:9">
      <c r="A10210">
        <f>IF(MOD(ROW()-24,COUNTA(tblProducts[Description]))=0,A10209+1,A10209)</f>
        <v>90</v>
      </c>
      <c r="B10210">
        <f>MOD(ROW()-24,COUNTA(tblProducts[Description]))+1</f>
        <v>41</v>
      </c>
      <c r="C10210" t="str">
        <f>_xlfn.XLOOKUP(A10210,tblProducts[Column1],tblProducts[Description])</f>
        <v>WITCONOL PEG-400 BULK</v>
      </c>
      <c r="D10210" t="str">
        <f>_xlfn.XLOOKUP(B10210,tblProducts[Column1],tblProducts[Description])</f>
        <v>ETHOMEEN T/13.5 BULK</v>
      </c>
      <c r="E10210" t="s">
        <v>9</v>
      </c>
      <c r="F10210" t="s">
        <v>12</v>
      </c>
      <c r="G10210" t="s">
        <v>7</v>
      </c>
      <c r="H10210" t="s">
        <v>8</v>
      </c>
      <c r="I10210">
        <f t="shared" si="164"/>
        <v>2</v>
      </c>
    </row>
    <row r="10211" spans="1:9">
      <c r="A10211">
        <f>IF(MOD(ROW()-24,COUNTA(tblProducts[Description]))=0,A10210+1,A10210)</f>
        <v>90</v>
      </c>
      <c r="B10211">
        <f>MOD(ROW()-24,COUNTA(tblProducts[Description]))+1</f>
        <v>42</v>
      </c>
      <c r="C10211" t="str">
        <f>_xlfn.XLOOKUP(A10211,tblProducts[Column1],tblProducts[Description])</f>
        <v>WITCONOL PEG-400 BULK</v>
      </c>
      <c r="D10211" t="str">
        <f>_xlfn.XLOOKUP(B10211,tblProducts[Column1],tblProducts[Description])</f>
        <v>ETHOMEEN T/15 BULK</v>
      </c>
      <c r="E10211" t="s">
        <v>9</v>
      </c>
      <c r="F10211" t="s">
        <v>12</v>
      </c>
      <c r="G10211" t="s">
        <v>7</v>
      </c>
      <c r="H10211" t="s">
        <v>8</v>
      </c>
      <c r="I10211">
        <f t="shared" si="164"/>
        <v>2</v>
      </c>
    </row>
    <row r="10212" spans="1:9">
      <c r="A10212">
        <f>IF(MOD(ROW()-24,COUNTA(tblProducts[Description]))=0,A10211+1,A10211)</f>
        <v>90</v>
      </c>
      <c r="B10212">
        <f>MOD(ROW()-24,COUNTA(tblProducts[Description]))+1</f>
        <v>43</v>
      </c>
      <c r="C10212" t="str">
        <f>_xlfn.XLOOKUP(A10212,tblProducts[Column1],tblProducts[Description])</f>
        <v>WITCONOL PEG-400 BULK</v>
      </c>
      <c r="D10212" t="str">
        <f>_xlfn.XLOOKUP(B10212,tblProducts[Column1],tblProducts[Description])</f>
        <v>ETHOMEEN T/17 BULK</v>
      </c>
      <c r="E10212" t="s">
        <v>9</v>
      </c>
      <c r="F10212" t="s">
        <v>12</v>
      </c>
      <c r="G10212" t="s">
        <v>7</v>
      </c>
      <c r="H10212" t="s">
        <v>8</v>
      </c>
      <c r="I10212">
        <f t="shared" si="164"/>
        <v>2</v>
      </c>
    </row>
    <row r="10213" spans="1:9">
      <c r="A10213">
        <f>IF(MOD(ROW()-24,COUNTA(tblProducts[Description]))=0,A10212+1,A10212)</f>
        <v>90</v>
      </c>
      <c r="B10213">
        <f>MOD(ROW()-24,COUNTA(tblProducts[Description]))+1</f>
        <v>44</v>
      </c>
      <c r="C10213" t="str">
        <f>_xlfn.XLOOKUP(A10213,tblProducts[Column1],tblProducts[Description])</f>
        <v>WITCONOL PEG-400 BULK</v>
      </c>
      <c r="D10213" t="str">
        <f>_xlfn.XLOOKUP(B10213,tblProducts[Column1],tblProducts[Description])</f>
        <v>ETHOMEEN T/18 BULK</v>
      </c>
      <c r="E10213" t="s">
        <v>9</v>
      </c>
      <c r="F10213" t="s">
        <v>12</v>
      </c>
      <c r="G10213" t="s">
        <v>7</v>
      </c>
      <c r="H10213" t="s">
        <v>8</v>
      </c>
      <c r="I10213">
        <f t="shared" si="164"/>
        <v>2</v>
      </c>
    </row>
    <row r="10214" spans="1:9">
      <c r="A10214">
        <f>IF(MOD(ROW()-24,COUNTA(tblProducts[Description]))=0,A10213+1,A10213)</f>
        <v>90</v>
      </c>
      <c r="B10214">
        <f>MOD(ROW()-24,COUNTA(tblProducts[Description]))+1</f>
        <v>45</v>
      </c>
      <c r="C10214" t="str">
        <f>_xlfn.XLOOKUP(A10214,tblProducts[Column1],tblProducts[Description])</f>
        <v>WITCONOL PEG-400 BULK</v>
      </c>
      <c r="D10214" t="str">
        <f>_xlfn.XLOOKUP(B10214,tblProducts[Column1],tblProducts[Description])</f>
        <v>ETHOMEEN T/19 BULK</v>
      </c>
      <c r="E10214" t="s">
        <v>9</v>
      </c>
      <c r="F10214" t="s">
        <v>12</v>
      </c>
      <c r="G10214" t="s">
        <v>7</v>
      </c>
      <c r="H10214" t="s">
        <v>8</v>
      </c>
      <c r="I10214">
        <f t="shared" si="164"/>
        <v>2</v>
      </c>
    </row>
    <row r="10215" spans="1:9">
      <c r="A10215">
        <f>IF(MOD(ROW()-24,COUNTA(tblProducts[Description]))=0,A10214+1,A10214)</f>
        <v>90</v>
      </c>
      <c r="B10215">
        <f>MOD(ROW()-24,COUNTA(tblProducts[Description]))+1</f>
        <v>46</v>
      </c>
      <c r="C10215" t="str">
        <f>_xlfn.XLOOKUP(A10215,tblProducts[Column1],tblProducts[Description])</f>
        <v>WITCONOL PEG-400 BULK</v>
      </c>
      <c r="D10215" t="str">
        <f>_xlfn.XLOOKUP(B10215,tblProducts[Column1],tblProducts[Description])</f>
        <v>ETHOMEEN T/20 BULK</v>
      </c>
      <c r="E10215" t="s">
        <v>9</v>
      </c>
      <c r="F10215" t="s">
        <v>12</v>
      </c>
      <c r="G10215" t="s">
        <v>7</v>
      </c>
      <c r="H10215" t="s">
        <v>8</v>
      </c>
      <c r="I10215">
        <f t="shared" si="164"/>
        <v>2</v>
      </c>
    </row>
    <row r="10216" spans="1:9">
      <c r="A10216">
        <f>IF(MOD(ROW()-24,COUNTA(tblProducts[Description]))=0,A10215+1,A10215)</f>
        <v>90</v>
      </c>
      <c r="B10216">
        <f>MOD(ROW()-24,COUNTA(tblProducts[Description]))+1</f>
        <v>47</v>
      </c>
      <c r="C10216" t="str">
        <f>_xlfn.XLOOKUP(A10216,tblProducts[Column1],tblProducts[Description])</f>
        <v>WITCONOL PEG-400 BULK</v>
      </c>
      <c r="D10216" t="str">
        <f>_xlfn.XLOOKUP(B10216,tblProducts[Column1],tblProducts[Description])</f>
        <v>ETHOMEEN T/20S BULK</v>
      </c>
      <c r="E10216" t="s">
        <v>7</v>
      </c>
      <c r="G10216" t="s">
        <v>7</v>
      </c>
      <c r="H10216" t="s">
        <v>8</v>
      </c>
      <c r="I10216">
        <f t="shared" si="164"/>
        <v>0</v>
      </c>
    </row>
    <row r="10217" spans="1:9">
      <c r="A10217">
        <f>IF(MOD(ROW()-24,COUNTA(tblProducts[Description]))=0,A10216+1,A10216)</f>
        <v>90</v>
      </c>
      <c r="B10217">
        <f>MOD(ROW()-24,COUNTA(tblProducts[Description]))+1</f>
        <v>48</v>
      </c>
      <c r="C10217" t="str">
        <f>_xlfn.XLOOKUP(A10217,tblProducts[Column1],tblProducts[Description])</f>
        <v>WITCONOL PEG-400 BULK</v>
      </c>
      <c r="D10217" t="str">
        <f>_xlfn.XLOOKUP(B10217,tblProducts[Column1],tblProducts[Description])</f>
        <v>ETHOMEEN T/24 BULK</v>
      </c>
      <c r="E10217" t="s">
        <v>7</v>
      </c>
      <c r="G10217" t="s">
        <v>7</v>
      </c>
      <c r="H10217" t="s">
        <v>8</v>
      </c>
      <c r="I10217">
        <f t="shared" si="164"/>
        <v>0</v>
      </c>
    </row>
    <row r="10218" spans="1:9">
      <c r="A10218">
        <f>IF(MOD(ROW()-24,COUNTA(tblProducts[Description]))=0,A10217+1,A10217)</f>
        <v>90</v>
      </c>
      <c r="B10218">
        <f>MOD(ROW()-24,COUNTA(tblProducts[Description]))+1</f>
        <v>49</v>
      </c>
      <c r="C10218" t="str">
        <f>_xlfn.XLOOKUP(A10218,tblProducts[Column1],tblProducts[Description])</f>
        <v>WITCONOL PEG-400 BULK</v>
      </c>
      <c r="D10218" t="str">
        <f>_xlfn.XLOOKUP(B10218,tblProducts[Column1],tblProducts[Description])</f>
        <v>ETHOMEEN T/25 BULK</v>
      </c>
      <c r="E10218" t="s">
        <v>7</v>
      </c>
      <c r="G10218" t="s">
        <v>7</v>
      </c>
      <c r="H10218" t="s">
        <v>8</v>
      </c>
      <c r="I10218">
        <f t="shared" si="164"/>
        <v>0</v>
      </c>
    </row>
    <row r="10219" spans="1:9">
      <c r="A10219">
        <f>IF(MOD(ROW()-24,COUNTA(tblProducts[Description]))=0,A10218+1,A10218)</f>
        <v>90</v>
      </c>
      <c r="B10219">
        <f>MOD(ROW()-24,COUNTA(tblProducts[Description]))+1</f>
        <v>50</v>
      </c>
      <c r="C10219" t="str">
        <f>_xlfn.XLOOKUP(A10219,tblProducts[Column1],tblProducts[Description])</f>
        <v>WITCONOL PEG-400 BULK</v>
      </c>
      <c r="D10219" t="str">
        <f>_xlfn.XLOOKUP(B10219,tblProducts[Column1],tblProducts[Description])</f>
        <v>ETHOMEEN T/28 BULK</v>
      </c>
      <c r="E10219" t="s">
        <v>7</v>
      </c>
      <c r="G10219" t="s">
        <v>7</v>
      </c>
      <c r="H10219" t="s">
        <v>8</v>
      </c>
      <c r="I10219">
        <f t="shared" si="164"/>
        <v>0</v>
      </c>
    </row>
    <row r="10220" spans="1:9">
      <c r="A10220">
        <f>IF(MOD(ROW()-24,COUNTA(tblProducts[Description]))=0,A10219+1,A10219)</f>
        <v>90</v>
      </c>
      <c r="B10220">
        <f>MOD(ROW()-24,COUNTA(tblProducts[Description]))+1</f>
        <v>51</v>
      </c>
      <c r="C10220" t="str">
        <f>_xlfn.XLOOKUP(A10220,tblProducts[Column1],tblProducts[Description])</f>
        <v>WITCONOL PEG-400 BULK</v>
      </c>
      <c r="D10220" t="str">
        <f>_xlfn.XLOOKUP(B10220,tblProducts[Column1],tblProducts[Description])</f>
        <v>ETHYLAN 1008 SA BULK</v>
      </c>
      <c r="E10220" t="s">
        <v>7</v>
      </c>
      <c r="G10220" t="s">
        <v>7</v>
      </c>
      <c r="H10220" t="s">
        <v>8</v>
      </c>
      <c r="I10220">
        <f t="shared" si="164"/>
        <v>0</v>
      </c>
    </row>
    <row r="10221" spans="1:9">
      <c r="A10221">
        <f>IF(MOD(ROW()-24,COUNTA(tblProducts[Description]))=0,A10220+1,A10220)</f>
        <v>90</v>
      </c>
      <c r="B10221">
        <f>MOD(ROW()-24,COUNTA(tblProducts[Description]))+1</f>
        <v>52</v>
      </c>
      <c r="C10221" t="str">
        <f>_xlfn.XLOOKUP(A10221,tblProducts[Column1],tblProducts[Description])</f>
        <v>WITCONOL PEG-400 BULK</v>
      </c>
      <c r="D10221" t="str">
        <f>_xlfn.XLOOKUP(B10221,tblProducts[Column1],tblProducts[Description])</f>
        <v>ETHYLAN 325 BULK</v>
      </c>
      <c r="E10221" t="s">
        <v>9</v>
      </c>
      <c r="F10221" t="s">
        <v>12</v>
      </c>
      <c r="G10221" t="s">
        <v>7</v>
      </c>
      <c r="H10221" t="s">
        <v>8</v>
      </c>
      <c r="I10221">
        <f t="shared" si="164"/>
        <v>2</v>
      </c>
    </row>
    <row r="10222" spans="1:9">
      <c r="A10222">
        <f>IF(MOD(ROW()-24,COUNTA(tblProducts[Description]))=0,A10221+1,A10221)</f>
        <v>90</v>
      </c>
      <c r="B10222">
        <f>MOD(ROW()-24,COUNTA(tblProducts[Description]))+1</f>
        <v>53</v>
      </c>
      <c r="C10222" t="str">
        <f>_xlfn.XLOOKUP(A10222,tblProducts[Column1],tblProducts[Description])</f>
        <v>WITCONOL PEG-400 BULK</v>
      </c>
      <c r="D10222" t="str">
        <f>_xlfn.XLOOKUP(B10222,tblProducts[Column1],tblProducts[Description])</f>
        <v>ETHYLAN NS-500LQ BULK</v>
      </c>
      <c r="E10222" t="s">
        <v>9</v>
      </c>
      <c r="F10222" t="s">
        <v>12</v>
      </c>
      <c r="G10222" t="s">
        <v>7</v>
      </c>
      <c r="H10222" t="s">
        <v>8</v>
      </c>
      <c r="I10222">
        <f t="shared" si="164"/>
        <v>2</v>
      </c>
    </row>
    <row r="10223" spans="1:9">
      <c r="A10223">
        <f>IF(MOD(ROW()-24,COUNTA(tblProducts[Description]))=0,A10222+1,A10222)</f>
        <v>90</v>
      </c>
      <c r="B10223">
        <f>MOD(ROW()-24,COUNTA(tblProducts[Description]))+1</f>
        <v>54</v>
      </c>
      <c r="C10223" t="str">
        <f>_xlfn.XLOOKUP(A10223,tblProducts[Column1],tblProducts[Description])</f>
        <v>WITCONOL PEG-400 BULK</v>
      </c>
      <c r="D10223" t="str">
        <f>_xlfn.XLOOKUP(B10223,tblProducts[Column1],tblProducts[Description])</f>
        <v>ETHYLAN PRE NS-505 K BULK</v>
      </c>
      <c r="E10223" t="s">
        <v>9</v>
      </c>
      <c r="F10223" t="s">
        <v>12</v>
      </c>
      <c r="G10223" t="s">
        <v>9</v>
      </c>
      <c r="H10223" t="s">
        <v>8</v>
      </c>
      <c r="I10223">
        <f t="shared" si="164"/>
        <v>4</v>
      </c>
    </row>
    <row r="10224" spans="1:9">
      <c r="A10224">
        <f>IF(MOD(ROW()-24,COUNTA(tblProducts[Description]))=0,A10223+1,A10223)</f>
        <v>90</v>
      </c>
      <c r="B10224">
        <f>MOD(ROW()-24,COUNTA(tblProducts[Description]))+1</f>
        <v>55</v>
      </c>
      <c r="C10224" t="str">
        <f>_xlfn.XLOOKUP(A10224,tblProducts[Column1],tblProducts[Description])</f>
        <v>WITCONOL PEG-400 BULK</v>
      </c>
      <c r="D10224" t="str">
        <f>_xlfn.XLOOKUP(B10224,tblProducts[Column1],tblProducts[Description])</f>
        <v>ETHYLAN SN-90 BULK</v>
      </c>
      <c r="E10224" t="s">
        <v>9</v>
      </c>
      <c r="F10224" t="s">
        <v>12</v>
      </c>
      <c r="G10224" t="s">
        <v>9</v>
      </c>
      <c r="H10224" t="s">
        <v>8</v>
      </c>
      <c r="I10224">
        <f t="shared" si="164"/>
        <v>4</v>
      </c>
    </row>
    <row r="10225" spans="1:9">
      <c r="A10225">
        <f>IF(MOD(ROW()-24,COUNTA(tblProducts[Description]))=0,A10224+1,A10224)</f>
        <v>90</v>
      </c>
      <c r="B10225">
        <f>MOD(ROW()-24,COUNTA(tblProducts[Description]))+1</f>
        <v>56</v>
      </c>
      <c r="C10225" t="str">
        <f>_xlfn.XLOOKUP(A10225,tblProducts[Column1],tblProducts[Description])</f>
        <v>WITCONOL PEG-400 BULK</v>
      </c>
      <c r="D10225" t="str">
        <f>_xlfn.XLOOKUP(B10225,tblProducts[Column1],tblProducts[Description])</f>
        <v>ETHYLAN TD-100 BULK</v>
      </c>
      <c r="E10225" t="s">
        <v>9</v>
      </c>
      <c r="F10225" t="s">
        <v>12</v>
      </c>
      <c r="G10225" t="s">
        <v>7</v>
      </c>
      <c r="H10225" t="s">
        <v>8</v>
      </c>
      <c r="I10225">
        <f t="shared" si="164"/>
        <v>2</v>
      </c>
    </row>
    <row r="10226" spans="1:9">
      <c r="A10226">
        <f>IF(MOD(ROW()-24,COUNTA(tblProducts[Description]))=0,A10225+1,A10225)</f>
        <v>90</v>
      </c>
      <c r="B10226">
        <f>MOD(ROW()-24,COUNTA(tblProducts[Description]))+1</f>
        <v>57</v>
      </c>
      <c r="C10226" t="str">
        <f>_xlfn.XLOOKUP(A10226,tblProducts[Column1],tblProducts[Description])</f>
        <v>WITCONOL PEG-400 BULK</v>
      </c>
      <c r="D10226" t="str">
        <f>_xlfn.XLOOKUP(B10226,tblProducts[Column1],tblProducts[Description])</f>
        <v>ETHYLAN TD-120 BULK</v>
      </c>
      <c r="E10226" t="s">
        <v>9</v>
      </c>
      <c r="F10226" t="s">
        <v>12</v>
      </c>
      <c r="G10226" t="s">
        <v>7</v>
      </c>
      <c r="H10226" t="s">
        <v>8</v>
      </c>
      <c r="I10226">
        <f t="shared" si="164"/>
        <v>2</v>
      </c>
    </row>
    <row r="10227" spans="1:9">
      <c r="A10227">
        <f>IF(MOD(ROW()-24,COUNTA(tblProducts[Description]))=0,A10226+1,A10226)</f>
        <v>90</v>
      </c>
      <c r="B10227">
        <f>MOD(ROW()-24,COUNTA(tblProducts[Description]))+1</f>
        <v>58</v>
      </c>
      <c r="C10227" t="str">
        <f>_xlfn.XLOOKUP(A10227,tblProducts[Column1],tblProducts[Description])</f>
        <v>WITCONOL PEG-400 BULK</v>
      </c>
      <c r="D10227" t="str">
        <f>_xlfn.XLOOKUP(B10227,tblProducts[Column1],tblProducts[Description])</f>
        <v>ETHYLAN TD-1407 BULK</v>
      </c>
      <c r="E10227" t="s">
        <v>9</v>
      </c>
      <c r="F10227" t="s">
        <v>12</v>
      </c>
      <c r="G10227" t="s">
        <v>7</v>
      </c>
      <c r="H10227" t="s">
        <v>8</v>
      </c>
      <c r="I10227">
        <f t="shared" si="164"/>
        <v>2</v>
      </c>
    </row>
    <row r="10228" spans="1:9">
      <c r="A10228">
        <f>IF(MOD(ROW()-24,COUNTA(tblProducts[Description]))=0,A10227+1,A10227)</f>
        <v>90</v>
      </c>
      <c r="B10228">
        <f>MOD(ROW()-24,COUNTA(tblProducts[Description]))+1</f>
        <v>59</v>
      </c>
      <c r="C10228" t="str">
        <f>_xlfn.XLOOKUP(A10228,tblProducts[Column1],tblProducts[Description])</f>
        <v>WITCONOL PEG-400 BULK</v>
      </c>
      <c r="D10228" t="str">
        <f>_xlfn.XLOOKUP(B10228,tblProducts[Column1],tblProducts[Description])</f>
        <v>ETHYLAN TD-40 BULK</v>
      </c>
      <c r="E10228" t="s">
        <v>9</v>
      </c>
      <c r="F10228" t="s">
        <v>12</v>
      </c>
      <c r="G10228" t="s">
        <v>7</v>
      </c>
      <c r="H10228" t="s">
        <v>8</v>
      </c>
      <c r="I10228">
        <f t="shared" si="164"/>
        <v>2</v>
      </c>
    </row>
    <row r="10229" spans="1:9">
      <c r="A10229">
        <f>IF(MOD(ROW()-24,COUNTA(tblProducts[Description]))=0,A10228+1,A10228)</f>
        <v>90</v>
      </c>
      <c r="B10229">
        <f>MOD(ROW()-24,COUNTA(tblProducts[Description]))+1</f>
        <v>60</v>
      </c>
      <c r="C10229" t="str">
        <f>_xlfn.XLOOKUP(A10229,tblProducts[Column1],tblProducts[Description])</f>
        <v>WITCONOL PEG-400 BULK</v>
      </c>
      <c r="D10229" t="str">
        <f>_xlfn.XLOOKUP(B10229,tblProducts[Column1],tblProducts[Description])</f>
        <v>ETHYLAN TD-60 BULK</v>
      </c>
      <c r="E10229" t="s">
        <v>9</v>
      </c>
      <c r="F10229" t="s">
        <v>12</v>
      </c>
      <c r="G10229" t="s">
        <v>7</v>
      </c>
      <c r="H10229" t="s">
        <v>8</v>
      </c>
      <c r="I10229">
        <f t="shared" si="164"/>
        <v>2</v>
      </c>
    </row>
    <row r="10230" spans="1:9">
      <c r="A10230">
        <f>IF(MOD(ROW()-24,COUNTA(tblProducts[Description]))=0,A10229+1,A10229)</f>
        <v>90</v>
      </c>
      <c r="B10230">
        <f>MOD(ROW()-24,COUNTA(tblProducts[Description]))+1</f>
        <v>61</v>
      </c>
      <c r="C10230" t="str">
        <f>_xlfn.XLOOKUP(A10230,tblProducts[Column1],tblProducts[Description])</f>
        <v>WITCONOL PEG-400 BULK</v>
      </c>
      <c r="D10230" t="str">
        <f>_xlfn.XLOOKUP(B10230,tblProducts[Column1],tblProducts[Description])</f>
        <v>INTERMEDIATE BE-110L BULK</v>
      </c>
      <c r="E10230" t="s">
        <v>9</v>
      </c>
      <c r="F10230" t="s">
        <v>12</v>
      </c>
      <c r="G10230" t="s">
        <v>7</v>
      </c>
      <c r="H10230" t="s">
        <v>8</v>
      </c>
      <c r="I10230">
        <f t="shared" si="164"/>
        <v>2</v>
      </c>
    </row>
    <row r="10231" spans="1:9">
      <c r="A10231">
        <f>IF(MOD(ROW()-24,COUNTA(tblProducts[Description]))=0,A10230+1,A10230)</f>
        <v>90</v>
      </c>
      <c r="B10231">
        <f>MOD(ROW()-24,COUNTA(tblProducts[Description]))+1</f>
        <v>62</v>
      </c>
      <c r="C10231" t="str">
        <f>_xlfn.XLOOKUP(A10231,tblProducts[Column1],tblProducts[Description])</f>
        <v>WITCONOL PEG-400 BULK</v>
      </c>
      <c r="D10231" t="str">
        <f>_xlfn.XLOOKUP(B10231,tblProducts[Column1],tblProducts[Description])</f>
        <v>INTERMEDIATE DPG-415 BULK</v>
      </c>
      <c r="E10231" t="s">
        <v>9</v>
      </c>
      <c r="F10231" t="s">
        <v>12</v>
      </c>
      <c r="G10231" t="s">
        <v>7</v>
      </c>
      <c r="H10231" t="s">
        <v>8</v>
      </c>
      <c r="I10231">
        <f t="shared" si="164"/>
        <v>2</v>
      </c>
    </row>
    <row r="10232" spans="1:9">
      <c r="A10232">
        <f>IF(MOD(ROW()-24,COUNTA(tblProducts[Description]))=0,A10231+1,A10231)</f>
        <v>90</v>
      </c>
      <c r="B10232">
        <f>MOD(ROW()-24,COUNTA(tblProducts[Description]))+1</f>
        <v>63</v>
      </c>
      <c r="C10232" t="str">
        <f>_xlfn.XLOOKUP(A10232,tblProducts[Column1],tblProducts[Description])</f>
        <v>WITCONOL PEG-400 BULK</v>
      </c>
      <c r="D10232" t="str">
        <f>_xlfn.XLOOKUP(B10232,tblProducts[Column1],tblProducts[Description])</f>
        <v>PROPODUOMEEN T/12 BULK</v>
      </c>
      <c r="E10232" t="s">
        <v>9</v>
      </c>
      <c r="F10232" t="s">
        <v>12</v>
      </c>
      <c r="G10232" t="s">
        <v>7</v>
      </c>
      <c r="H10232" t="s">
        <v>8</v>
      </c>
      <c r="I10232">
        <f t="shared" si="164"/>
        <v>2</v>
      </c>
    </row>
    <row r="10233" spans="1:9">
      <c r="A10233">
        <f>IF(MOD(ROW()-24,COUNTA(tblProducts[Description]))=0,A10232+1,A10232)</f>
        <v>90</v>
      </c>
      <c r="B10233">
        <f>MOD(ROW()-24,COUNTA(tblProducts[Description]))+1</f>
        <v>64</v>
      </c>
      <c r="C10233" t="str">
        <f>_xlfn.XLOOKUP(A10233,tblProducts[Column1],tblProducts[Description])</f>
        <v>WITCONOL PEG-400 BULK</v>
      </c>
      <c r="D10233" t="str">
        <f>_xlfn.XLOOKUP(B10233,tblProducts[Column1],tblProducts[Description])</f>
        <v>PROPOMEEN T/12 BULK</v>
      </c>
      <c r="E10233" t="s">
        <v>9</v>
      </c>
      <c r="F10233" t="s">
        <v>12</v>
      </c>
      <c r="G10233" t="s">
        <v>7</v>
      </c>
      <c r="H10233" t="s">
        <v>8</v>
      </c>
      <c r="I10233">
        <f t="shared" si="164"/>
        <v>2</v>
      </c>
    </row>
    <row r="10234" spans="1:9">
      <c r="A10234">
        <f>IF(MOD(ROW()-24,COUNTA(tblProducts[Description]))=0,A10233+1,A10233)</f>
        <v>90</v>
      </c>
      <c r="B10234">
        <f>MOD(ROW()-24,COUNTA(tblProducts[Description]))+1</f>
        <v>65</v>
      </c>
      <c r="C10234" t="str">
        <f>_xlfn.XLOOKUP(A10234,tblProducts[Column1],tblProducts[Description])</f>
        <v>WITCONOL PEG-400 BULK</v>
      </c>
      <c r="D10234" t="str">
        <f>_xlfn.XLOOKUP(B10234,tblProducts[Column1],tblProducts[Description])</f>
        <v>TMP-420 BULK</v>
      </c>
      <c r="E10234" t="s">
        <v>9</v>
      </c>
      <c r="F10234" t="s">
        <v>12</v>
      </c>
      <c r="G10234" t="s">
        <v>7</v>
      </c>
      <c r="H10234" t="s">
        <v>8</v>
      </c>
      <c r="I10234">
        <f t="shared" si="164"/>
        <v>2</v>
      </c>
    </row>
    <row r="10235" spans="1:9">
      <c r="A10235">
        <f>IF(MOD(ROW()-24,COUNTA(tblProducts[Description]))=0,A10234+1,A10234)</f>
        <v>90</v>
      </c>
      <c r="B10235">
        <f>MOD(ROW()-24,COUNTA(tblProducts[Description]))+1</f>
        <v>66</v>
      </c>
      <c r="C10235" t="str">
        <f>_xlfn.XLOOKUP(A10235,tblProducts[Column1],tblProducts[Description])</f>
        <v>WITCONOL PEG-400 BULK</v>
      </c>
      <c r="D10235" t="str">
        <f>_xlfn.XLOOKUP(B10235,tblProducts[Column1],tblProducts[Description])</f>
        <v>TMP-80 BULK</v>
      </c>
      <c r="E10235" t="s">
        <v>9</v>
      </c>
      <c r="F10235" t="s">
        <v>12</v>
      </c>
      <c r="G10235" t="s">
        <v>7</v>
      </c>
      <c r="H10235" t="s">
        <v>8</v>
      </c>
      <c r="I10235">
        <f t="shared" si="164"/>
        <v>2</v>
      </c>
    </row>
    <row r="10236" spans="1:9">
      <c r="A10236">
        <f>IF(MOD(ROW()-24,COUNTA(tblProducts[Description]))=0,A10235+1,A10235)</f>
        <v>90</v>
      </c>
      <c r="B10236">
        <f>MOD(ROW()-24,COUNTA(tblProducts[Description]))+1</f>
        <v>67</v>
      </c>
      <c r="C10236" t="str">
        <f>_xlfn.XLOOKUP(A10236,tblProducts[Column1],tblProducts[Description])</f>
        <v>WITCONOL PEG-400 BULK</v>
      </c>
      <c r="D10236" t="str">
        <f>_xlfn.XLOOKUP(B10236,tblProducts[Column1],tblProducts[Description])</f>
        <v>VISCO 352 BULK</v>
      </c>
      <c r="E10236" t="s">
        <v>9</v>
      </c>
      <c r="F10236" t="s">
        <v>12</v>
      </c>
      <c r="G10236" t="s">
        <v>7</v>
      </c>
      <c r="H10236" t="s">
        <v>8</v>
      </c>
      <c r="I10236">
        <f t="shared" si="164"/>
        <v>2</v>
      </c>
    </row>
    <row r="10237" spans="1:9">
      <c r="A10237">
        <f>IF(MOD(ROW()-24,COUNTA(tblProducts[Description]))=0,A10236+1,A10236)</f>
        <v>90</v>
      </c>
      <c r="B10237">
        <f>MOD(ROW()-24,COUNTA(tblProducts[Description]))+1</f>
        <v>68</v>
      </c>
      <c r="C10237" t="str">
        <f>_xlfn.XLOOKUP(A10237,tblProducts[Column1],tblProducts[Description])</f>
        <v>WITCONOL PEG-400 BULK</v>
      </c>
      <c r="D10237" t="str">
        <f>_xlfn.XLOOKUP(B10237,tblProducts[Column1],tblProducts[Description])</f>
        <v>WITBREAK DPG-25 BULK</v>
      </c>
      <c r="E10237" t="s">
        <v>9</v>
      </c>
      <c r="F10237" t="s">
        <v>12</v>
      </c>
      <c r="G10237" t="s">
        <v>7</v>
      </c>
      <c r="H10237" t="s">
        <v>8</v>
      </c>
      <c r="I10237">
        <f t="shared" si="164"/>
        <v>2</v>
      </c>
    </row>
    <row r="10238" spans="1:9">
      <c r="A10238">
        <f>IF(MOD(ROW()-24,COUNTA(tblProducts[Description]))=0,A10237+1,A10237)</f>
        <v>90</v>
      </c>
      <c r="B10238">
        <f>MOD(ROW()-24,COUNTA(tblProducts[Description]))+1</f>
        <v>69</v>
      </c>
      <c r="C10238" t="str">
        <f>_xlfn.XLOOKUP(A10238,tblProducts[Column1],tblProducts[Description])</f>
        <v>WITCONOL PEG-400 BULK</v>
      </c>
      <c r="D10238" t="str">
        <f>_xlfn.XLOOKUP(B10238,tblProducts[Column1],tblProducts[Description])</f>
        <v>WITBREAK DPG-482 BULK</v>
      </c>
      <c r="E10238" t="s">
        <v>9</v>
      </c>
      <c r="F10238" t="s">
        <v>12</v>
      </c>
      <c r="G10238" t="s">
        <v>7</v>
      </c>
      <c r="H10238" t="s">
        <v>8</v>
      </c>
      <c r="I10238">
        <f t="shared" si="164"/>
        <v>2</v>
      </c>
    </row>
    <row r="10239" spans="1:9">
      <c r="A10239">
        <f>IF(MOD(ROW()-24,COUNTA(tblProducts[Description]))=0,A10238+1,A10238)</f>
        <v>90</v>
      </c>
      <c r="B10239">
        <f>MOD(ROW()-24,COUNTA(tblProducts[Description]))+1</f>
        <v>70</v>
      </c>
      <c r="C10239" t="str">
        <f>_xlfn.XLOOKUP(A10239,tblProducts[Column1],tblProducts[Description])</f>
        <v>WITCONOL PEG-400 BULK</v>
      </c>
      <c r="D10239" t="str">
        <f>_xlfn.XLOOKUP(B10239,tblProducts[Column1],tblProducts[Description])</f>
        <v>WITBREAK DPG-818 BULK</v>
      </c>
      <c r="E10239" t="s">
        <v>9</v>
      </c>
      <c r="F10239" t="s">
        <v>12</v>
      </c>
      <c r="G10239" t="s">
        <v>7</v>
      </c>
      <c r="H10239" t="s">
        <v>8</v>
      </c>
      <c r="I10239">
        <f t="shared" si="164"/>
        <v>2</v>
      </c>
    </row>
    <row r="10240" spans="1:9">
      <c r="A10240">
        <f>IF(MOD(ROW()-24,COUNTA(tblProducts[Description]))=0,A10239+1,A10239)</f>
        <v>90</v>
      </c>
      <c r="B10240">
        <f>MOD(ROW()-24,COUNTA(tblProducts[Description]))+1</f>
        <v>71</v>
      </c>
      <c r="C10240" t="str">
        <f>_xlfn.XLOOKUP(A10240,tblProducts[Column1],tblProducts[Description])</f>
        <v>WITCONOL PEG-400 BULK</v>
      </c>
      <c r="D10240" t="str">
        <f>_xlfn.XLOOKUP(B10240,tblProducts[Column1],tblProducts[Description])</f>
        <v>WITBREAK DTG-62 BULK</v>
      </c>
      <c r="E10240" t="s">
        <v>9</v>
      </c>
      <c r="F10240" t="s">
        <v>12</v>
      </c>
      <c r="G10240" t="s">
        <v>7</v>
      </c>
      <c r="H10240" t="s">
        <v>8</v>
      </c>
      <c r="I10240">
        <f t="shared" si="164"/>
        <v>2</v>
      </c>
    </row>
    <row r="10241" spans="1:9">
      <c r="A10241">
        <f>IF(MOD(ROW()-24,COUNTA(tblProducts[Description]))=0,A10240+1,A10240)</f>
        <v>90</v>
      </c>
      <c r="B10241">
        <f>MOD(ROW()-24,COUNTA(tblProducts[Description]))+1</f>
        <v>72</v>
      </c>
      <c r="C10241" t="str">
        <f>_xlfn.XLOOKUP(A10241,tblProducts[Column1],tblProducts[Description])</f>
        <v>WITCONOL PEG-400 BULK</v>
      </c>
      <c r="D10241" t="str">
        <f>_xlfn.XLOOKUP(B10241,tblProducts[Column1],tblProducts[Description])</f>
        <v>WITCOMUL 1844 BULK</v>
      </c>
      <c r="E10241" t="s">
        <v>9</v>
      </c>
      <c r="F10241" t="s">
        <v>12</v>
      </c>
      <c r="G10241" t="s">
        <v>7</v>
      </c>
      <c r="H10241" t="s">
        <v>8</v>
      </c>
      <c r="I10241">
        <f t="shared" si="164"/>
        <v>2</v>
      </c>
    </row>
    <row r="10242" spans="1:9">
      <c r="A10242">
        <f>IF(MOD(ROW()-24,COUNTA(tblProducts[Description]))=0,A10241+1,A10241)</f>
        <v>90</v>
      </c>
      <c r="B10242">
        <f>MOD(ROW()-24,COUNTA(tblProducts[Description]))+1</f>
        <v>73</v>
      </c>
      <c r="C10242" t="str">
        <f>_xlfn.XLOOKUP(A10242,tblProducts[Column1],tblProducts[Description])</f>
        <v>WITCONOL PEG-400 BULK</v>
      </c>
      <c r="D10242" t="str">
        <f>_xlfn.XLOOKUP(B10242,tblProducts[Column1],tblProducts[Description])</f>
        <v>WITCONOL 2690 BULK</v>
      </c>
      <c r="E10242" t="s">
        <v>9</v>
      </c>
      <c r="F10242" t="s">
        <v>12</v>
      </c>
      <c r="G10242" t="s">
        <v>7</v>
      </c>
      <c r="H10242" t="s">
        <v>8</v>
      </c>
      <c r="I10242">
        <f t="shared" si="164"/>
        <v>2</v>
      </c>
    </row>
    <row r="10243" spans="1:9">
      <c r="A10243">
        <f>IF(MOD(ROW()-24,COUNTA(tblProducts[Description]))=0,A10242+1,A10242)</f>
        <v>90</v>
      </c>
      <c r="B10243">
        <f>MOD(ROW()-24,COUNTA(tblProducts[Description]))+1</f>
        <v>74</v>
      </c>
      <c r="C10243" t="str">
        <f>_xlfn.XLOOKUP(A10243,tblProducts[Column1],tblProducts[Description])</f>
        <v>WITCONOL PEG-400 BULK</v>
      </c>
      <c r="D10243" t="str">
        <f>_xlfn.XLOOKUP(B10243,tblProducts[Column1],tblProducts[Description])</f>
        <v>ETHYLAN 324 BULK</v>
      </c>
      <c r="E10243" t="s">
        <v>9</v>
      </c>
      <c r="F10243" t="s">
        <v>12</v>
      </c>
      <c r="G10243" t="s">
        <v>7</v>
      </c>
      <c r="H10243" t="s">
        <v>8</v>
      </c>
      <c r="I10243">
        <f t="shared" si="164"/>
        <v>2</v>
      </c>
    </row>
    <row r="10244" spans="1:9">
      <c r="A10244">
        <f>IF(MOD(ROW()-24,COUNTA(tblProducts[Description]))=0,A10243+1,A10243)</f>
        <v>90</v>
      </c>
      <c r="B10244">
        <f>MOD(ROW()-24,COUNTA(tblProducts[Description]))+1</f>
        <v>75</v>
      </c>
      <c r="C10244" t="str">
        <f>_xlfn.XLOOKUP(A10244,tblProducts[Column1],tblProducts[Description])</f>
        <v>WITCONOL PEG-400 BULK</v>
      </c>
      <c r="D10244" t="str">
        <f>_xlfn.XLOOKUP(B10244,tblProducts[Column1],tblProducts[Description])</f>
        <v>WITCONOL NP-120 BULK</v>
      </c>
      <c r="E10244" t="s">
        <v>9</v>
      </c>
      <c r="F10244" t="s">
        <v>12</v>
      </c>
      <c r="G10244" t="s">
        <v>7</v>
      </c>
      <c r="H10244" t="s">
        <v>8</v>
      </c>
      <c r="I10244">
        <f t="shared" si="164"/>
        <v>2</v>
      </c>
    </row>
    <row r="10245" spans="1:9">
      <c r="A10245">
        <f>IF(MOD(ROW()-24,COUNTA(tblProducts[Description]))=0,A10244+1,A10244)</f>
        <v>90</v>
      </c>
      <c r="B10245">
        <f>MOD(ROW()-24,COUNTA(tblProducts[Description]))+1</f>
        <v>76</v>
      </c>
      <c r="C10245" t="str">
        <f>_xlfn.XLOOKUP(A10245,tblProducts[Column1],tblProducts[Description])</f>
        <v>WITCONOL PEG-400 BULK</v>
      </c>
      <c r="D10245" t="str">
        <f>_xlfn.XLOOKUP(B10245,tblProducts[Column1],tblProducts[Description])</f>
        <v>WITCONOL NP-130 BULK</v>
      </c>
      <c r="E10245" t="s">
        <v>9</v>
      </c>
      <c r="F10245" t="s">
        <v>12</v>
      </c>
      <c r="G10245" t="s">
        <v>7</v>
      </c>
      <c r="H10245" t="s">
        <v>8</v>
      </c>
      <c r="I10245">
        <f t="shared" si="164"/>
        <v>2</v>
      </c>
    </row>
    <row r="10246" spans="1:9">
      <c r="A10246">
        <f>IF(MOD(ROW()-24,COUNTA(tblProducts[Description]))=0,A10245+1,A10245)</f>
        <v>90</v>
      </c>
      <c r="B10246">
        <f>MOD(ROW()-24,COUNTA(tblProducts[Description]))+1</f>
        <v>77</v>
      </c>
      <c r="C10246" t="str">
        <f>_xlfn.XLOOKUP(A10246,tblProducts[Column1],tblProducts[Description])</f>
        <v>WITCONOL PEG-400 BULK</v>
      </c>
      <c r="D10246" t="str">
        <f>_xlfn.XLOOKUP(B10246,tblProducts[Column1],tblProducts[Description])</f>
        <v>WITCONOL NP-20 BULK</v>
      </c>
      <c r="E10246" t="s">
        <v>9</v>
      </c>
      <c r="F10246" t="s">
        <v>12</v>
      </c>
      <c r="G10246" t="s">
        <v>7</v>
      </c>
      <c r="H10246" t="s">
        <v>8</v>
      </c>
      <c r="I10246">
        <f t="shared" si="164"/>
        <v>2</v>
      </c>
    </row>
    <row r="10247" spans="1:9">
      <c r="A10247">
        <f>IF(MOD(ROW()-24,COUNTA(tblProducts[Description]))=0,A10246+1,A10246)</f>
        <v>90</v>
      </c>
      <c r="B10247">
        <f>MOD(ROW()-24,COUNTA(tblProducts[Description]))+1</f>
        <v>78</v>
      </c>
      <c r="C10247" t="str">
        <f>_xlfn.XLOOKUP(A10247,tblProducts[Column1],tblProducts[Description])</f>
        <v>WITCONOL PEG-400 BULK</v>
      </c>
      <c r="D10247" t="str">
        <f>_xlfn.XLOOKUP(B10247,tblProducts[Column1],tblProducts[Description])</f>
        <v>WITCONOL NP-330 BULK</v>
      </c>
      <c r="E10247" t="s">
        <v>9</v>
      </c>
      <c r="F10247" t="s">
        <v>12</v>
      </c>
      <c r="G10247" t="s">
        <v>7</v>
      </c>
      <c r="H10247" t="s">
        <v>8</v>
      </c>
      <c r="I10247">
        <f t="shared" si="164"/>
        <v>2</v>
      </c>
    </row>
    <row r="10248" spans="1:9">
      <c r="A10248">
        <f>IF(MOD(ROW()-24,COUNTA(tblProducts[Description]))=0,A10247+1,A10247)</f>
        <v>90</v>
      </c>
      <c r="B10248">
        <f>MOD(ROW()-24,COUNTA(tblProducts[Description]))+1</f>
        <v>79</v>
      </c>
      <c r="C10248" t="str">
        <f>_xlfn.XLOOKUP(A10248,tblProducts[Column1],tblProducts[Description])</f>
        <v>WITCONOL PEG-400 BULK</v>
      </c>
      <c r="D10248" t="str">
        <f>_xlfn.XLOOKUP(B10248,tblProducts[Column1],tblProducts[Description])</f>
        <v>WITCONOL NP-40 BULK</v>
      </c>
      <c r="E10248" t="s">
        <v>9</v>
      </c>
      <c r="F10248" t="s">
        <v>12</v>
      </c>
      <c r="G10248" t="s">
        <v>7</v>
      </c>
      <c r="H10248" t="s">
        <v>8</v>
      </c>
      <c r="I10248">
        <f t="shared" si="164"/>
        <v>2</v>
      </c>
    </row>
    <row r="10249" spans="1:9">
      <c r="A10249">
        <f>IF(MOD(ROW()-24,COUNTA(tblProducts[Description]))=0,A10248+1,A10248)</f>
        <v>90</v>
      </c>
      <c r="B10249">
        <f>MOD(ROW()-24,COUNTA(tblProducts[Description]))+1</f>
        <v>80</v>
      </c>
      <c r="C10249" t="str">
        <f>_xlfn.XLOOKUP(A10249,tblProducts[Column1],tblProducts[Description])</f>
        <v>WITCONOL PEG-400 BULK</v>
      </c>
      <c r="D10249" t="str">
        <f>_xlfn.XLOOKUP(B10249,tblProducts[Column1],tblProducts[Description])</f>
        <v>WITCONOL NP-60 BULK</v>
      </c>
      <c r="E10249" t="s">
        <v>9</v>
      </c>
      <c r="F10249" t="s">
        <v>12</v>
      </c>
      <c r="G10249" t="s">
        <v>7</v>
      </c>
      <c r="H10249" t="s">
        <v>8</v>
      </c>
      <c r="I10249">
        <f t="shared" si="164"/>
        <v>2</v>
      </c>
    </row>
    <row r="10250" spans="1:9">
      <c r="A10250">
        <f>IF(MOD(ROW()-24,COUNTA(tblProducts[Description]))=0,A10249+1,A10249)</f>
        <v>90</v>
      </c>
      <c r="B10250">
        <f>MOD(ROW()-24,COUNTA(tblProducts[Description]))+1</f>
        <v>81</v>
      </c>
      <c r="C10250" t="str">
        <f>_xlfn.XLOOKUP(A10250,tblProducts[Column1],tblProducts[Description])</f>
        <v>WITCONOL PEG-400 BULK</v>
      </c>
      <c r="D10250" t="str">
        <f>_xlfn.XLOOKUP(B10250,tblProducts[Column1],tblProducts[Description])</f>
        <v>WITCONOL NP-80 BULK</v>
      </c>
      <c r="E10250" t="s">
        <v>9</v>
      </c>
      <c r="F10250" t="s">
        <v>12</v>
      </c>
      <c r="G10250" t="s">
        <v>7</v>
      </c>
      <c r="H10250" t="s">
        <v>8</v>
      </c>
      <c r="I10250">
        <f t="shared" si="164"/>
        <v>2</v>
      </c>
    </row>
    <row r="10251" spans="1:9">
      <c r="A10251">
        <f>IF(MOD(ROW()-24,COUNTA(tblProducts[Description]))=0,A10250+1,A10250)</f>
        <v>90</v>
      </c>
      <c r="B10251">
        <f>MOD(ROW()-24,COUNTA(tblProducts[Description]))+1</f>
        <v>82</v>
      </c>
      <c r="C10251" t="str">
        <f>_xlfn.XLOOKUP(A10251,tblProducts[Column1],tblProducts[Description])</f>
        <v>WITCONOL PEG-400 BULK</v>
      </c>
      <c r="D10251" t="str">
        <f>_xlfn.XLOOKUP(B10251,tblProducts[Column1],tblProducts[Description])</f>
        <v>WITCONOL NP-90 BULK</v>
      </c>
      <c r="E10251" t="s">
        <v>9</v>
      </c>
      <c r="F10251" t="s">
        <v>12</v>
      </c>
      <c r="G10251" t="s">
        <v>7</v>
      </c>
      <c r="H10251" t="s">
        <v>8</v>
      </c>
      <c r="I10251">
        <f t="shared" si="164"/>
        <v>2</v>
      </c>
    </row>
    <row r="10252" spans="1:9">
      <c r="A10252">
        <f>IF(MOD(ROW()-24,COUNTA(tblProducts[Description]))=0,A10251+1,A10251)</f>
        <v>90</v>
      </c>
      <c r="B10252">
        <f>MOD(ROW()-24,COUNTA(tblProducts[Description]))+1</f>
        <v>83</v>
      </c>
      <c r="C10252" t="str">
        <f>_xlfn.XLOOKUP(A10252,tblProducts[Column1],tblProducts[Description])</f>
        <v>WITCONOL PEG-400 BULK</v>
      </c>
      <c r="D10252" t="str">
        <f>_xlfn.XLOOKUP(B10252,tblProducts[Column1],tblProducts[Description])</f>
        <v>WITCONOL NS-108 PO BULK</v>
      </c>
      <c r="E10252" t="s">
        <v>9</v>
      </c>
      <c r="F10252" t="s">
        <v>12</v>
      </c>
      <c r="G10252" t="s">
        <v>7</v>
      </c>
      <c r="H10252" t="s">
        <v>8</v>
      </c>
      <c r="I10252">
        <f t="shared" si="164"/>
        <v>2</v>
      </c>
    </row>
    <row r="10253" spans="1:9">
      <c r="A10253">
        <f>IF(MOD(ROW()-24,COUNTA(tblProducts[Description]))=0,A10252+1,A10252)</f>
        <v>90</v>
      </c>
      <c r="B10253">
        <f>MOD(ROW()-24,COUNTA(tblProducts[Description]))+1</f>
        <v>84</v>
      </c>
      <c r="C10253" t="str">
        <f>_xlfn.XLOOKUP(A10253,tblProducts[Column1],tblProducts[Description])</f>
        <v>WITCONOL PEG-400 BULK</v>
      </c>
      <c r="D10253" t="str">
        <f>_xlfn.XLOOKUP(B10253,tblProducts[Column1],tblProducts[Description])</f>
        <v>WITCONOL NS-505K BULK</v>
      </c>
      <c r="E10253" t="s">
        <v>9</v>
      </c>
      <c r="F10253" t="s">
        <v>12</v>
      </c>
      <c r="G10253" t="s">
        <v>7</v>
      </c>
      <c r="H10253" t="s">
        <v>8</v>
      </c>
      <c r="I10253">
        <f t="shared" si="164"/>
        <v>2</v>
      </c>
    </row>
    <row r="10254" spans="1:9">
      <c r="A10254">
        <f>IF(MOD(ROW()-24,COUNTA(tblProducts[Description]))=0,A10253+1,A10253)</f>
        <v>90</v>
      </c>
      <c r="B10254">
        <f>MOD(ROW()-24,COUNTA(tblProducts[Description]))+1</f>
        <v>85</v>
      </c>
      <c r="C10254" t="str">
        <f>_xlfn.XLOOKUP(A10254,tblProducts[Column1],tblProducts[Description])</f>
        <v>WITCONOL PEG-400 BULK</v>
      </c>
      <c r="D10254" t="str">
        <f>_xlfn.XLOOKUP(B10254,tblProducts[Column1],tblProducts[Description])</f>
        <v>WITCONOL NS-817 BULK</v>
      </c>
      <c r="E10254" t="s">
        <v>7</v>
      </c>
      <c r="G10254" t="s">
        <v>7</v>
      </c>
      <c r="H10254" t="s">
        <v>8</v>
      </c>
      <c r="I10254">
        <f t="shared" si="164"/>
        <v>0</v>
      </c>
    </row>
    <row r="10255" spans="1:9">
      <c r="A10255">
        <f>IF(MOD(ROW()-24,COUNTA(tblProducts[Description]))=0,A10254+1,A10254)</f>
        <v>90</v>
      </c>
      <c r="B10255">
        <f>MOD(ROW()-24,COUNTA(tblProducts[Description]))+1</f>
        <v>86</v>
      </c>
      <c r="C10255" t="str">
        <f>_xlfn.XLOOKUP(A10255,tblProducts[Column1],tblProducts[Description])</f>
        <v>WITCONOL PEG-400 BULK</v>
      </c>
      <c r="D10255" t="str">
        <f>_xlfn.XLOOKUP(B10255,tblProducts[Column1],tblProducts[Description])</f>
        <v>WITCONOL PD-375 BULK</v>
      </c>
      <c r="E10255" t="s">
        <v>9</v>
      </c>
      <c r="F10255" t="s">
        <v>10</v>
      </c>
      <c r="G10255" t="s">
        <v>7</v>
      </c>
      <c r="H10255" t="s">
        <v>8</v>
      </c>
      <c r="I10255">
        <f t="shared" si="164"/>
        <v>1.5</v>
      </c>
    </row>
    <row r="10256" spans="1:9">
      <c r="A10256">
        <f>IF(MOD(ROW()-24,COUNTA(tblProducts[Description]))=0,A10255+1,A10255)</f>
        <v>90</v>
      </c>
      <c r="B10256">
        <f>MOD(ROW()-24,COUNTA(tblProducts[Description]))+1</f>
        <v>87</v>
      </c>
      <c r="C10256" t="str">
        <f>_xlfn.XLOOKUP(A10256,tblProducts[Column1],tblProducts[Description])</f>
        <v>WITCONOL PEG-400 BULK</v>
      </c>
      <c r="D10256" t="str">
        <f>_xlfn.XLOOKUP(B10256,tblProducts[Column1],tblProducts[Description])</f>
        <v>WITCONOL PD-4085 BULK</v>
      </c>
      <c r="E10256" t="s">
        <v>9</v>
      </c>
      <c r="F10256" t="s">
        <v>10</v>
      </c>
      <c r="G10256" t="s">
        <v>7</v>
      </c>
      <c r="H10256" t="s">
        <v>8</v>
      </c>
      <c r="I10256">
        <f t="shared" si="164"/>
        <v>1.5</v>
      </c>
    </row>
    <row r="10257" spans="1:9">
      <c r="A10257">
        <f>IF(MOD(ROW()-24,COUNTA(tblProducts[Description]))=0,A10256+1,A10256)</f>
        <v>90</v>
      </c>
      <c r="B10257">
        <f>MOD(ROW()-24,COUNTA(tblProducts[Description]))+1</f>
        <v>88</v>
      </c>
      <c r="C10257" t="str">
        <f>_xlfn.XLOOKUP(A10257,tblProducts[Column1],tblProducts[Description])</f>
        <v>WITCONOL PEG-400 BULK</v>
      </c>
      <c r="D10257" t="str">
        <f>_xlfn.XLOOKUP(B10257,tblProducts[Column1],tblProducts[Description])</f>
        <v>WITCONOL PD-500 BULK</v>
      </c>
      <c r="E10257" t="s">
        <v>9</v>
      </c>
      <c r="F10257" t="s">
        <v>12</v>
      </c>
      <c r="G10257" t="s">
        <v>7</v>
      </c>
      <c r="H10257" t="s">
        <v>8</v>
      </c>
      <c r="I10257">
        <f t="shared" si="164"/>
        <v>2</v>
      </c>
    </row>
    <row r="10258" spans="1:9">
      <c r="A10258">
        <f>IF(MOD(ROW()-24,COUNTA(tblProducts[Description]))=0,A10257+1,A10257)</f>
        <v>90</v>
      </c>
      <c r="B10258">
        <f>MOD(ROW()-24,COUNTA(tblProducts[Description]))+1</f>
        <v>89</v>
      </c>
      <c r="C10258" t="str">
        <f>_xlfn.XLOOKUP(A10258,tblProducts[Column1],tblProducts[Description])</f>
        <v>WITCONOL PEG-400 BULK</v>
      </c>
      <c r="D10258" t="str">
        <f>_xlfn.XLOOKUP(B10258,tblProducts[Column1],tblProducts[Description])</f>
        <v>WITCONOL PEG-200 BULK</v>
      </c>
      <c r="E10258" t="s">
        <v>9</v>
      </c>
      <c r="F10258" t="s">
        <v>12</v>
      </c>
      <c r="G10258" t="s">
        <v>7</v>
      </c>
      <c r="H10258" t="s">
        <v>8</v>
      </c>
      <c r="I10258">
        <f t="shared" si="164"/>
        <v>2</v>
      </c>
    </row>
    <row r="10259" spans="1:9">
      <c r="A10259">
        <f>IF(MOD(ROW()-24,COUNTA(tblProducts[Description]))=0,A10258+1,A10258)</f>
        <v>90</v>
      </c>
      <c r="B10259">
        <f>MOD(ROW()-24,COUNTA(tblProducts[Description]))+1</f>
        <v>90</v>
      </c>
      <c r="C10259" t="str">
        <f>_xlfn.XLOOKUP(A10259,tblProducts[Column1],tblProducts[Description])</f>
        <v>WITCONOL PEG-400 BULK</v>
      </c>
      <c r="D10259" t="str">
        <f>_xlfn.XLOOKUP(B10259,tblProducts[Column1],tblProducts[Description])</f>
        <v>WITCONOL PEG-400 BULK</v>
      </c>
      <c r="E10259" t="s">
        <v>9</v>
      </c>
      <c r="F10259" t="s">
        <v>12</v>
      </c>
      <c r="G10259" t="s">
        <v>7</v>
      </c>
      <c r="H10259" t="s">
        <v>8</v>
      </c>
      <c r="I10259">
        <f t="shared" si="164"/>
        <v>2</v>
      </c>
    </row>
    <row r="10260" spans="1:9">
      <c r="A10260">
        <f>IF(MOD(ROW()-24,COUNTA(tblProducts[Description]))=0,A10259+1,A10259)</f>
        <v>90</v>
      </c>
      <c r="B10260">
        <f>MOD(ROW()-24,COUNTA(tblProducts[Description]))+1</f>
        <v>91</v>
      </c>
      <c r="C10260" t="str">
        <f>_xlfn.XLOOKUP(A10260,tblProducts[Column1],tblProducts[Description])</f>
        <v>WITCONOL PEG-400 BULK</v>
      </c>
      <c r="D10260" t="str">
        <f>_xlfn.XLOOKUP(B10260,tblProducts[Column1],tblProducts[Description])</f>
        <v>WITCONOL PEG-500 BULK</v>
      </c>
      <c r="E10260" t="s">
        <v>9</v>
      </c>
      <c r="F10260" t="s">
        <v>12</v>
      </c>
      <c r="G10260" t="s">
        <v>7</v>
      </c>
      <c r="H10260" t="s">
        <v>8</v>
      </c>
      <c r="I10260">
        <f t="shared" si="164"/>
        <v>2</v>
      </c>
    </row>
    <row r="10261" spans="1:9">
      <c r="A10261">
        <f>IF(MOD(ROW()-24,COUNTA(tblProducts[Description]))=0,A10260+1,A10260)</f>
        <v>90</v>
      </c>
      <c r="B10261">
        <f>MOD(ROW()-24,COUNTA(tblProducts[Description]))+1</f>
        <v>92</v>
      </c>
      <c r="C10261" t="str">
        <f>_xlfn.XLOOKUP(A10261,tblProducts[Column1],tblProducts[Description])</f>
        <v>WITCONOL PEG-400 BULK</v>
      </c>
      <c r="D10261" t="str">
        <f>_xlfn.XLOOKUP(B10261,tblProducts[Column1],tblProducts[Description])</f>
        <v>WITCONOL PEG-600 BULK</v>
      </c>
      <c r="E10261" t="s">
        <v>9</v>
      </c>
      <c r="F10261" t="s">
        <v>10</v>
      </c>
      <c r="G10261" t="s">
        <v>7</v>
      </c>
      <c r="H10261" t="s">
        <v>8</v>
      </c>
      <c r="I10261">
        <f t="shared" si="164"/>
        <v>1.5</v>
      </c>
    </row>
    <row r="10262" spans="1:9">
      <c r="A10262">
        <f>IF(MOD(ROW()-24,COUNTA(tblProducts[Description]))=0,A10261+1,A10261)</f>
        <v>90</v>
      </c>
      <c r="B10262">
        <f>MOD(ROW()-24,COUNTA(tblProducts[Description]))+1</f>
        <v>93</v>
      </c>
      <c r="C10262" t="str">
        <f>_xlfn.XLOOKUP(A10262,tblProducts[Column1],tblProducts[Description])</f>
        <v>WITCONOL PEG-400 BULK</v>
      </c>
      <c r="D10262" t="str">
        <f>_xlfn.XLOOKUP(B10262,tblProducts[Column1],tblProducts[Description])</f>
        <v>WITCONOL PH-70 BULK</v>
      </c>
      <c r="E10262" t="s">
        <v>9</v>
      </c>
      <c r="F10262" t="s">
        <v>12</v>
      </c>
      <c r="G10262" t="s">
        <v>7</v>
      </c>
      <c r="H10262" t="s">
        <v>13</v>
      </c>
      <c r="I10262">
        <f t="shared" si="164"/>
        <v>2</v>
      </c>
    </row>
    <row r="10263" spans="1:9">
      <c r="A10263">
        <f>IF(MOD(ROW()-24,COUNTA(tblProducts[Description]))=0,A10262+1,A10262)</f>
        <v>90</v>
      </c>
      <c r="B10263">
        <f>MOD(ROW()-24,COUNTA(tblProducts[Description]))+1</f>
        <v>94</v>
      </c>
      <c r="C10263" t="str">
        <f>_xlfn.XLOOKUP(A10263,tblProducts[Column1],tblProducts[Description])</f>
        <v>WITCONOL PEG-400 BULK</v>
      </c>
      <c r="D10263" t="str">
        <f>_xlfn.XLOOKUP(B10263,tblProducts[Column1],tblProducts[Description])</f>
        <v>WITCONOL SN-50 BULK</v>
      </c>
      <c r="E10263" t="s">
        <v>9</v>
      </c>
      <c r="F10263" t="s">
        <v>12</v>
      </c>
      <c r="G10263" t="s">
        <v>7</v>
      </c>
      <c r="H10263" t="s">
        <v>8</v>
      </c>
      <c r="I10263">
        <f t="shared" si="164"/>
        <v>2</v>
      </c>
    </row>
    <row r="10264" spans="1:9">
      <c r="A10264">
        <f>IF(MOD(ROW()-24,COUNTA(tblProducts[Description]))=0,A10263+1,A10263)</f>
        <v>90</v>
      </c>
      <c r="B10264">
        <f>MOD(ROW()-24,COUNTA(tblProducts[Description]))+1</f>
        <v>95</v>
      </c>
      <c r="C10264" t="str">
        <f>_xlfn.XLOOKUP(A10264,tblProducts[Column1],tblProducts[Description])</f>
        <v>WITCONOL PEG-400 BULK</v>
      </c>
      <c r="D10264" t="str">
        <f>_xlfn.XLOOKUP(B10264,tblProducts[Column1],tblProducts[Description])</f>
        <v>WITCONOL SN-70 BULK</v>
      </c>
      <c r="E10264" t="s">
        <v>9</v>
      </c>
      <c r="F10264" t="s">
        <v>12</v>
      </c>
      <c r="G10264" t="s">
        <v>7</v>
      </c>
      <c r="H10264" t="s">
        <v>8</v>
      </c>
      <c r="I10264">
        <f t="shared" ref="I10264:I10327" si="165">IF(E10264="NO",0,IF(F10264="HEEL WASH",1.5,2))+IF(G10264="NO",0,2)</f>
        <v>2</v>
      </c>
    </row>
    <row r="10265" spans="1:9">
      <c r="A10265">
        <f>IF(MOD(ROW()-24,COUNTA(tblProducts[Description]))=0,A10264+1,A10264)</f>
        <v>90</v>
      </c>
      <c r="B10265">
        <f>MOD(ROW()-24,COUNTA(tblProducts[Description]))+1</f>
        <v>96</v>
      </c>
      <c r="C10265" t="str">
        <f>_xlfn.XLOOKUP(A10265,tblProducts[Column1],tblProducts[Description])</f>
        <v>WITCONOL PEG-400 BULK</v>
      </c>
      <c r="D10265" t="str">
        <f>_xlfn.XLOOKUP(B10265,tblProducts[Column1],tblProducts[Description])</f>
        <v>REDICOTE E-47 NPF BULK</v>
      </c>
      <c r="E10265" t="s">
        <v>9</v>
      </c>
      <c r="F10265" t="s">
        <v>12</v>
      </c>
      <c r="G10265" t="s">
        <v>7</v>
      </c>
      <c r="H10265" t="s">
        <v>8</v>
      </c>
      <c r="I10265">
        <f t="shared" si="165"/>
        <v>2</v>
      </c>
    </row>
    <row r="10266" spans="1:9">
      <c r="A10266">
        <f>IF(MOD(ROW()-24,COUNTA(tblProducts[Description]))=0,A10265+1,A10265)</f>
        <v>90</v>
      </c>
      <c r="B10266">
        <f>MOD(ROW()-24,COUNTA(tblProducts[Description]))+1</f>
        <v>97</v>
      </c>
      <c r="C10266" t="str">
        <f>_xlfn.XLOOKUP(A10266,tblProducts[Column1],tblProducts[Description])</f>
        <v>WITCONOL PEG-400 BULK</v>
      </c>
      <c r="D10266" t="str">
        <f>_xlfn.XLOOKUP(B10266,tblProducts[Column1],tblProducts[Description])</f>
        <v>EMULPON CO-25 BULK</v>
      </c>
      <c r="E10266" t="s">
        <v>9</v>
      </c>
      <c r="F10266" t="s">
        <v>12</v>
      </c>
      <c r="G10266" t="s">
        <v>7</v>
      </c>
      <c r="H10266" t="s">
        <v>8</v>
      </c>
      <c r="I10266">
        <f t="shared" si="165"/>
        <v>2</v>
      </c>
    </row>
    <row r="10267" spans="1:9">
      <c r="A10267">
        <f>IF(MOD(ROW()-24,COUNTA(tblProducts[Description]))=0,A10266+1,A10266)</f>
        <v>90</v>
      </c>
      <c r="B10267">
        <f>MOD(ROW()-24,COUNTA(tblProducts[Description]))+1</f>
        <v>98</v>
      </c>
      <c r="C10267" t="str">
        <f>_xlfn.XLOOKUP(A10267,tblProducts[Column1],tblProducts[Description])</f>
        <v>WITCONOL PEG-400 BULK</v>
      </c>
      <c r="D10267" t="str">
        <f>_xlfn.XLOOKUP(B10267,tblProducts[Column1],tblProducts[Description])</f>
        <v>EMULPON CO-30 BULK</v>
      </c>
      <c r="E10267" t="s">
        <v>9</v>
      </c>
      <c r="F10267" t="s">
        <v>12</v>
      </c>
      <c r="G10267" t="s">
        <v>7</v>
      </c>
      <c r="H10267" t="s">
        <v>8</v>
      </c>
      <c r="I10267">
        <f t="shared" si="165"/>
        <v>2</v>
      </c>
    </row>
    <row r="10268" spans="1:9">
      <c r="A10268">
        <f>IF(MOD(ROW()-24,COUNTA(tblProducts[Description]))=0,A10267+1,A10267)</f>
        <v>90</v>
      </c>
      <c r="B10268">
        <f>MOD(ROW()-24,COUNTA(tblProducts[Description]))+1</f>
        <v>99</v>
      </c>
      <c r="C10268" t="str">
        <f>_xlfn.XLOOKUP(A10268,tblProducts[Column1],tblProducts[Description])</f>
        <v>WITCONOL PEG-400 BULK</v>
      </c>
      <c r="D10268" t="str">
        <f>_xlfn.XLOOKUP(B10268,tblProducts[Column1],tblProducts[Description])</f>
        <v>EMULPON CO-40 BULK</v>
      </c>
      <c r="E10268" t="s">
        <v>9</v>
      </c>
      <c r="F10268" t="s">
        <v>12</v>
      </c>
      <c r="G10268" t="s">
        <v>7</v>
      </c>
      <c r="H10268" t="s">
        <v>8</v>
      </c>
      <c r="I10268">
        <f t="shared" si="165"/>
        <v>2</v>
      </c>
    </row>
    <row r="10269" spans="1:9">
      <c r="A10269">
        <f>IF(MOD(ROW()-24,COUNTA(tblProducts[Description]))=0,A10268+1,A10268)</f>
        <v>90</v>
      </c>
      <c r="B10269">
        <f>MOD(ROW()-24,COUNTA(tblProducts[Description]))+1</f>
        <v>100</v>
      </c>
      <c r="C10269" t="str">
        <f>_xlfn.XLOOKUP(A10269,tblProducts[Column1],tblProducts[Description])</f>
        <v>WITCONOL PEG-400 BULK</v>
      </c>
      <c r="D10269" t="str">
        <f>_xlfn.XLOOKUP(B10269,tblProducts[Column1],tblProducts[Description])</f>
        <v>EMULPON CO-36 BULK</v>
      </c>
      <c r="E10269" t="s">
        <v>9</v>
      </c>
      <c r="F10269" t="s">
        <v>12</v>
      </c>
      <c r="G10269" t="s">
        <v>7</v>
      </c>
      <c r="H10269" t="s">
        <v>8</v>
      </c>
      <c r="I10269">
        <f t="shared" si="165"/>
        <v>2</v>
      </c>
    </row>
    <row r="10270" spans="1:9">
      <c r="A10270">
        <f>IF(MOD(ROW()-24,COUNTA(tblProducts[Description]))=0,A10269+1,A10269)</f>
        <v>90</v>
      </c>
      <c r="B10270">
        <f>MOD(ROW()-24,COUNTA(tblProducts[Description]))+1</f>
        <v>101</v>
      </c>
      <c r="C10270" t="str">
        <f>_xlfn.XLOOKUP(A10270,tblProducts[Column1],tblProducts[Description])</f>
        <v>WITCONOL PEG-400 BULK</v>
      </c>
      <c r="D10270" t="str">
        <f>_xlfn.XLOOKUP(B10270,tblProducts[Column1],tblProducts[Description])</f>
        <v>REDICOTE E-4819 BULK</v>
      </c>
      <c r="E10270" t="s">
        <v>9</v>
      </c>
      <c r="F10270" t="s">
        <v>12</v>
      </c>
      <c r="G10270" t="s">
        <v>7</v>
      </c>
      <c r="H10270" t="s">
        <v>8</v>
      </c>
      <c r="I10270">
        <f t="shared" si="165"/>
        <v>2</v>
      </c>
    </row>
    <row r="10271" spans="1:9">
      <c r="A10271">
        <f>IF(MOD(ROW()-24,COUNTA(tblProducts[Description]))=0,A10270+1,A10270)</f>
        <v>90</v>
      </c>
      <c r="B10271">
        <f>MOD(ROW()-24,COUNTA(tblProducts[Description]))+1</f>
        <v>102</v>
      </c>
      <c r="C10271" t="str">
        <f>_xlfn.XLOOKUP(A10271,tblProducts[Column1],tblProducts[Description])</f>
        <v>WITCONOL PEG-400 BULK</v>
      </c>
      <c r="D10271" t="str">
        <f>_xlfn.XLOOKUP(B10271,tblProducts[Column1],tblProducts[Description])</f>
        <v>ETHYLAN 1005 SA  BULK</v>
      </c>
      <c r="E10271" t="s">
        <v>9</v>
      </c>
      <c r="F10271" t="s">
        <v>12</v>
      </c>
      <c r="G10271" t="s">
        <v>9</v>
      </c>
      <c r="H10271" t="s">
        <v>11</v>
      </c>
      <c r="I10271">
        <f t="shared" si="165"/>
        <v>4</v>
      </c>
    </row>
    <row r="10272" spans="1:9">
      <c r="A10272">
        <f>IF(MOD(ROW()-24,COUNTA(tblProducts[Description]))=0,A10271+1,A10271)</f>
        <v>90</v>
      </c>
      <c r="B10272">
        <f>MOD(ROW()-24,COUNTA(tblProducts[Description]))+1</f>
        <v>103</v>
      </c>
      <c r="C10272" t="str">
        <f>_xlfn.XLOOKUP(A10272,tblProducts[Column1],tblProducts[Description])</f>
        <v>WITCONOL PEG-400 BULK</v>
      </c>
      <c r="D10272" t="str">
        <f>_xlfn.XLOOKUP(B10272,tblProducts[Column1],tblProducts[Description])</f>
        <v>ETHODUOMEEN T/15 BULK</v>
      </c>
      <c r="E10272" t="s">
        <v>9</v>
      </c>
      <c r="F10272" t="s">
        <v>12</v>
      </c>
      <c r="G10272" t="s">
        <v>9</v>
      </c>
      <c r="H10272" t="s">
        <v>11</v>
      </c>
      <c r="I10272">
        <f t="shared" si="165"/>
        <v>4</v>
      </c>
    </row>
    <row r="10273" spans="1:9">
      <c r="A10273">
        <f>IF(MOD(ROW()-24,COUNTA(tblProducts[Description]))=0,A10272+1,A10272)</f>
        <v>90</v>
      </c>
      <c r="B10273">
        <f>MOD(ROW()-24,COUNTA(tblProducts[Description]))+1</f>
        <v>104</v>
      </c>
      <c r="C10273" t="str">
        <f>_xlfn.XLOOKUP(A10273,tblProducts[Column1],tblProducts[Description])</f>
        <v>WITCONOL PEG-400 BULK</v>
      </c>
      <c r="D10273" t="str">
        <f>_xlfn.XLOOKUP(B10273,tblProducts[Column1],tblProducts[Description])</f>
        <v>C-6442 BULK</v>
      </c>
      <c r="E10273" t="s">
        <v>9</v>
      </c>
      <c r="F10273" t="s">
        <v>12</v>
      </c>
      <c r="G10273" t="s">
        <v>9</v>
      </c>
      <c r="H10273" t="s">
        <v>11</v>
      </c>
      <c r="I10273">
        <f t="shared" si="165"/>
        <v>4</v>
      </c>
    </row>
    <row r="10274" spans="1:9">
      <c r="A10274">
        <f>IF(MOD(ROW()-24,COUNTA(tblProducts[Description]))=0,A10273+1,A10273)</f>
        <v>90</v>
      </c>
      <c r="B10274">
        <f>MOD(ROW()-24,COUNTA(tblProducts[Description]))+1</f>
        <v>105</v>
      </c>
      <c r="C10274" t="str">
        <f>_xlfn.XLOOKUP(A10274,tblProducts[Column1],tblProducts[Description])</f>
        <v>WITCONOL PEG-400 BULK</v>
      </c>
      <c r="D10274" t="str">
        <f>_xlfn.XLOOKUP(B10274,tblProducts[Column1],tblProducts[Description])</f>
        <v>ETHODUOMEEN T/25  BULK</v>
      </c>
      <c r="E10274" t="s">
        <v>9</v>
      </c>
      <c r="F10274" t="s">
        <v>12</v>
      </c>
      <c r="G10274" t="s">
        <v>7</v>
      </c>
      <c r="H10274" t="s">
        <v>8</v>
      </c>
      <c r="I10274">
        <f t="shared" si="165"/>
        <v>2</v>
      </c>
    </row>
    <row r="10275" spans="1:9">
      <c r="A10275">
        <f>IF(MOD(ROW()-24,COUNTA(tblProducts[Description]))=0,A10274+1,A10274)</f>
        <v>90</v>
      </c>
      <c r="B10275">
        <f>MOD(ROW()-24,COUNTA(tblProducts[Description]))+1</f>
        <v>106</v>
      </c>
      <c r="C10275" t="str">
        <f>_xlfn.XLOOKUP(A10275,tblProducts[Column1],tblProducts[Description])</f>
        <v>WITCONOL PEG-400 BULK</v>
      </c>
      <c r="D10275" t="str">
        <f>_xlfn.XLOOKUP(B10275,tblProducts[Column1],tblProducts[Description])</f>
        <v>WITCONOL PD-2000 BULK</v>
      </c>
      <c r="E10275" t="s">
        <v>9</v>
      </c>
      <c r="F10275" t="s">
        <v>12</v>
      </c>
      <c r="G10275" t="s">
        <v>7</v>
      </c>
      <c r="H10275" t="s">
        <v>13</v>
      </c>
      <c r="I10275">
        <f t="shared" si="165"/>
        <v>2</v>
      </c>
    </row>
    <row r="10276" spans="1:9">
      <c r="A10276">
        <f>IF(MOD(ROW()-24,COUNTA(tblProducts[Description]))=0,A10275+1,A10275)</f>
        <v>90</v>
      </c>
      <c r="B10276">
        <f>MOD(ROW()-24,COUNTA(tblProducts[Description]))+1</f>
        <v>107</v>
      </c>
      <c r="C10276" t="str">
        <f>_xlfn.XLOOKUP(A10276,tblProducts[Column1],tblProducts[Description])</f>
        <v>WITCONOL PEG-400 BULK</v>
      </c>
      <c r="D10276" t="str">
        <f>_xlfn.XLOOKUP(B10276,tblProducts[Column1],tblProducts[Description])</f>
        <v>BEROL 347 BULK</v>
      </c>
      <c r="E10276" t="s">
        <v>9</v>
      </c>
      <c r="F10276" t="s">
        <v>12</v>
      </c>
      <c r="G10276" t="s">
        <v>7</v>
      </c>
      <c r="H10276" t="s">
        <v>13</v>
      </c>
      <c r="I10276">
        <f t="shared" si="165"/>
        <v>2</v>
      </c>
    </row>
    <row r="10277" spans="1:9">
      <c r="A10277">
        <f>IF(MOD(ROW()-24,COUNTA(tblProducts[Description]))=0,A10276+1,A10276)</f>
        <v>90</v>
      </c>
      <c r="B10277">
        <f>MOD(ROW()-24,COUNTA(tblProducts[Description]))+1</f>
        <v>108</v>
      </c>
      <c r="C10277" t="str">
        <f>_xlfn.XLOOKUP(A10277,tblProducts[Column1],tblProducts[Description])</f>
        <v>WITCONOL PEG-400 BULK</v>
      </c>
      <c r="D10277" t="str">
        <f>_xlfn.XLOOKUP(B10277,tblProducts[Column1],tblProducts[Description])</f>
        <v>ETHYLAN PT-3000 BULK</v>
      </c>
      <c r="E10277" t="s">
        <v>9</v>
      </c>
      <c r="F10277" t="s">
        <v>12</v>
      </c>
      <c r="G10277" t="s">
        <v>7</v>
      </c>
      <c r="H10277" t="s">
        <v>13</v>
      </c>
      <c r="I10277">
        <f t="shared" si="165"/>
        <v>2</v>
      </c>
    </row>
    <row r="10278" spans="1:9">
      <c r="A10278">
        <f>IF(MOD(ROW()-24,COUNTA(tblProducts[Description]))=0,A10277+1,A10277)</f>
        <v>90</v>
      </c>
      <c r="B10278">
        <f>MOD(ROW()-24,COUNTA(tblProducts[Description]))+1</f>
        <v>109</v>
      </c>
      <c r="C10278" t="str">
        <f>_xlfn.XLOOKUP(A10278,tblProducts[Column1],tblProducts[Description])</f>
        <v>WITCONOL PEG-400 BULK</v>
      </c>
      <c r="D10278" t="str">
        <f>_xlfn.XLOOKUP(B10278,tblProducts[Column1],tblProducts[Description])</f>
        <v>ETHYLAN HB4/BULK</v>
      </c>
      <c r="E10278" t="s">
        <v>9</v>
      </c>
      <c r="F10278" t="s">
        <v>12</v>
      </c>
      <c r="G10278" t="s">
        <v>7</v>
      </c>
      <c r="H10278" t="s">
        <v>8</v>
      </c>
      <c r="I10278">
        <f t="shared" si="165"/>
        <v>2</v>
      </c>
    </row>
    <row r="10279" spans="1:9">
      <c r="A10279">
        <f>IF(MOD(ROW()-24,COUNTA(tblProducts[Description]))=0,A10278+1,A10278)</f>
        <v>90</v>
      </c>
      <c r="B10279">
        <f>MOD(ROW()-24,COUNTA(tblProducts[Description]))+1</f>
        <v>110</v>
      </c>
      <c r="C10279" t="str">
        <f>_xlfn.XLOOKUP(A10279,tblProducts[Column1],tblProducts[Description])</f>
        <v>WITCONOL PEG-400 BULK</v>
      </c>
      <c r="D10279" t="str">
        <f>_xlfn.XLOOKUP(B10279,tblProducts[Column1],tblProducts[Description])</f>
        <v>ADSEE AB 600 BULK</v>
      </c>
      <c r="E10279" t="s">
        <v>9</v>
      </c>
      <c r="F10279" t="s">
        <v>12</v>
      </c>
      <c r="G10279" t="s">
        <v>7</v>
      </c>
      <c r="H10279" t="s">
        <v>8</v>
      </c>
      <c r="I10279">
        <f t="shared" si="165"/>
        <v>2</v>
      </c>
    </row>
    <row r="10280" spans="1:9">
      <c r="A10280">
        <f>IF(MOD(ROW()-24,COUNTA(tblProducts[Description]))=0,A10279+1,A10279)</f>
        <v>90</v>
      </c>
      <c r="B10280">
        <f>MOD(ROW()-24,COUNTA(tblProducts[Description]))+1</f>
        <v>111</v>
      </c>
      <c r="C10280" t="str">
        <f>_xlfn.XLOOKUP(A10280,tblProducts[Column1],tblProducts[Description])</f>
        <v>WITCONOL PEG-400 BULK</v>
      </c>
      <c r="D10280" t="str">
        <f>_xlfn.XLOOKUP(B10280,tblProducts[Column1],tblProducts[Description])</f>
        <v>WITCONOL PT-320  BULK</v>
      </c>
      <c r="E10280" t="s">
        <v>9</v>
      </c>
      <c r="F10280" t="s">
        <v>12</v>
      </c>
      <c r="G10280" t="s">
        <v>7</v>
      </c>
      <c r="H10280" t="s">
        <v>8</v>
      </c>
      <c r="I10280">
        <f t="shared" si="165"/>
        <v>2</v>
      </c>
    </row>
    <row r="10281" spans="1:9">
      <c r="A10281">
        <f>IF(MOD(ROW()-24,COUNTA(tblProducts[Description]))=0,A10280+1,A10280)</f>
        <v>90</v>
      </c>
      <c r="B10281">
        <f>MOD(ROW()-24,COUNTA(tblProducts[Description]))+1</f>
        <v>112</v>
      </c>
      <c r="C10281" t="str">
        <f>_xlfn.XLOOKUP(A10281,tblProducts[Column1],tblProducts[Description])</f>
        <v>WITCONOL PEG-400 BULK</v>
      </c>
      <c r="D10281" t="str">
        <f>_xlfn.XLOOKUP(B10281,tblProducts[Column1],tblProducts[Description])</f>
        <v>ETHYLAN DA-3 BULK</v>
      </c>
      <c r="E10281" t="s">
        <v>9</v>
      </c>
      <c r="F10281" t="s">
        <v>12</v>
      </c>
      <c r="G10281" t="s">
        <v>7</v>
      </c>
      <c r="H10281" t="s">
        <v>8</v>
      </c>
      <c r="I10281">
        <f t="shared" si="165"/>
        <v>2</v>
      </c>
    </row>
    <row r="10282" spans="1:9">
      <c r="A10282">
        <f>IF(MOD(ROW()-24,COUNTA(tblProducts[Description]))=0,A10281+1,A10281)</f>
        <v>90</v>
      </c>
      <c r="B10282">
        <f>MOD(ROW()-24,COUNTA(tblProducts[Description]))+1</f>
        <v>113</v>
      </c>
      <c r="C10282" t="str">
        <f>_xlfn.XLOOKUP(A10282,tblProducts[Column1],tblProducts[Description])</f>
        <v>WITCONOL PEG-400 BULK</v>
      </c>
      <c r="D10282" t="str">
        <f>_xlfn.XLOOKUP(B10282,tblProducts[Column1],tblProducts[Description])</f>
        <v>ETHOMEEN O/12 BULK</v>
      </c>
      <c r="E10282" t="s">
        <v>9</v>
      </c>
      <c r="F10282" t="s">
        <v>12</v>
      </c>
      <c r="G10282" t="s">
        <v>7</v>
      </c>
      <c r="H10282" t="s">
        <v>8</v>
      </c>
      <c r="I10282">
        <f t="shared" si="165"/>
        <v>2</v>
      </c>
    </row>
    <row r="10283" spans="1:9">
      <c r="A10283">
        <f>IF(MOD(ROW()-24,COUNTA(tblProducts[Description]))=0,A10282+1,A10282)</f>
        <v>90</v>
      </c>
      <c r="B10283">
        <f>MOD(ROW()-24,COUNTA(tblProducts[Description]))+1</f>
        <v>114</v>
      </c>
      <c r="C10283" t="str">
        <f>_xlfn.XLOOKUP(A10283,tblProducts[Column1],tblProducts[Description])</f>
        <v>WITCONOL PEG-400 BULK</v>
      </c>
      <c r="D10283" t="str">
        <f>_xlfn.XLOOKUP(B10283,tblProducts[Column1],tblProducts[Description])</f>
        <v>WITCONOL PT-1000 BULK</v>
      </c>
      <c r="E10283" t="s">
        <v>9</v>
      </c>
      <c r="F10283" t="s">
        <v>12</v>
      </c>
      <c r="G10283" t="s">
        <v>7</v>
      </c>
      <c r="H10283" t="s">
        <v>8</v>
      </c>
      <c r="I10283">
        <f t="shared" si="165"/>
        <v>2</v>
      </c>
    </row>
    <row r="10284" spans="1:9">
      <c r="A10284">
        <f>IF(MOD(ROW()-24,COUNTA(tblProducts[Description]))=0,A10283+1,A10283)</f>
        <v>91</v>
      </c>
      <c r="B10284">
        <f>MOD(ROW()-24,COUNTA(tblProducts[Description]))+1</f>
        <v>1</v>
      </c>
      <c r="C10284" t="str">
        <f>_xlfn.XLOOKUP(A10284,tblProducts[Column1],tblProducts[Description])</f>
        <v>WITCONOL PEG-500 BULK</v>
      </c>
      <c r="D10284" t="str">
        <f>_xlfn.XLOOKUP(B10284,tblProducts[Column1],tblProducts[Description])</f>
        <v>ADSEE 4130 BULK</v>
      </c>
      <c r="E10284" t="s">
        <v>9</v>
      </c>
      <c r="F10284" t="s">
        <v>12</v>
      </c>
      <c r="G10284" t="s">
        <v>7</v>
      </c>
      <c r="H10284" t="s">
        <v>8</v>
      </c>
      <c r="I10284">
        <f t="shared" si="165"/>
        <v>2</v>
      </c>
    </row>
    <row r="10285" spans="1:9">
      <c r="A10285">
        <f>IF(MOD(ROW()-24,COUNTA(tblProducts[Description]))=0,A10284+1,A10284)</f>
        <v>91</v>
      </c>
      <c r="B10285">
        <f>MOD(ROW()-24,COUNTA(tblProducts[Description]))+1</f>
        <v>2</v>
      </c>
      <c r="C10285" t="str">
        <f>_xlfn.XLOOKUP(A10285,tblProducts[Column1],tblProducts[Description])</f>
        <v>WITCONOL PEG-500 BULK</v>
      </c>
      <c r="D10285" t="str">
        <f>_xlfn.XLOOKUP(B10285,tblProducts[Column1],tblProducts[Description])</f>
        <v>ARMOSTAT 300 BULK</v>
      </c>
      <c r="E10285" t="s">
        <v>9</v>
      </c>
      <c r="F10285" t="s">
        <v>12</v>
      </c>
      <c r="G10285" t="s">
        <v>7</v>
      </c>
      <c r="H10285" t="s">
        <v>8</v>
      </c>
      <c r="I10285">
        <f t="shared" si="165"/>
        <v>2</v>
      </c>
    </row>
    <row r="10286" spans="1:9">
      <c r="A10286">
        <f>IF(MOD(ROW()-24,COUNTA(tblProducts[Description]))=0,A10285+1,A10285)</f>
        <v>91</v>
      </c>
      <c r="B10286">
        <f>MOD(ROW()-24,COUNTA(tblProducts[Description]))+1</f>
        <v>3</v>
      </c>
      <c r="C10286" t="str">
        <f>_xlfn.XLOOKUP(A10286,tblProducts[Column1],tblProducts[Description])</f>
        <v>WITCONOL PEG-500 BULK</v>
      </c>
      <c r="D10286" t="str">
        <f>_xlfn.XLOOKUP(B10286,tblProducts[Column1],tblProducts[Description])</f>
        <v>ARMOSTAT 400 BULK</v>
      </c>
      <c r="E10286" t="s">
        <v>9</v>
      </c>
      <c r="F10286" t="s">
        <v>12</v>
      </c>
      <c r="G10286" t="s">
        <v>7</v>
      </c>
      <c r="H10286" t="s">
        <v>8</v>
      </c>
      <c r="I10286">
        <f t="shared" si="165"/>
        <v>2</v>
      </c>
    </row>
    <row r="10287" spans="1:9">
      <c r="A10287">
        <f>IF(MOD(ROW()-24,COUNTA(tblProducts[Description]))=0,A10286+1,A10286)</f>
        <v>91</v>
      </c>
      <c r="B10287">
        <f>MOD(ROW()-24,COUNTA(tblProducts[Description]))+1</f>
        <v>4</v>
      </c>
      <c r="C10287" t="str">
        <f>_xlfn.XLOOKUP(A10287,tblProducts[Column1],tblProducts[Description])</f>
        <v>WITCONOL PEG-500 BULK</v>
      </c>
      <c r="D10287" t="str">
        <f>_xlfn.XLOOKUP(B10287,tblProducts[Column1],tblProducts[Description])</f>
        <v>ARMOSTAT 410 LM BULK</v>
      </c>
      <c r="E10287" t="s">
        <v>9</v>
      </c>
      <c r="F10287" t="s">
        <v>12</v>
      </c>
      <c r="G10287" t="s">
        <v>7</v>
      </c>
      <c r="H10287" t="s">
        <v>8</v>
      </c>
      <c r="I10287">
        <f t="shared" si="165"/>
        <v>2</v>
      </c>
    </row>
    <row r="10288" spans="1:9">
      <c r="A10288">
        <f>IF(MOD(ROW()-24,COUNTA(tblProducts[Description]))=0,A10287+1,A10287)</f>
        <v>91</v>
      </c>
      <c r="B10288">
        <f>MOD(ROW()-24,COUNTA(tblProducts[Description]))+1</f>
        <v>5</v>
      </c>
      <c r="C10288" t="str">
        <f>_xlfn.XLOOKUP(A10288,tblProducts[Column1],tblProducts[Description])</f>
        <v>WITCONOL PEG-500 BULK</v>
      </c>
      <c r="D10288" t="str">
        <f>_xlfn.XLOOKUP(B10288,tblProducts[Column1],tblProducts[Description])</f>
        <v>ARMUL HE 5070 BULK</v>
      </c>
      <c r="E10288" t="s">
        <v>9</v>
      </c>
      <c r="F10288" t="s">
        <v>12</v>
      </c>
      <c r="G10288" t="s">
        <v>7</v>
      </c>
      <c r="H10288" t="s">
        <v>8</v>
      </c>
      <c r="I10288">
        <f t="shared" si="165"/>
        <v>2</v>
      </c>
    </row>
    <row r="10289" spans="1:9">
      <c r="A10289">
        <f>IF(MOD(ROW()-24,COUNTA(tblProducts[Description]))=0,A10288+1,A10288)</f>
        <v>91</v>
      </c>
      <c r="B10289">
        <f>MOD(ROW()-24,COUNTA(tblProducts[Description]))+1</f>
        <v>6</v>
      </c>
      <c r="C10289" t="str">
        <f>_xlfn.XLOOKUP(A10289,tblProducts[Column1],tblProducts[Description])</f>
        <v>WITCONOL PEG-500 BULK</v>
      </c>
      <c r="D10289" t="str">
        <f>_xlfn.XLOOKUP(B10289,tblProducts[Column1],tblProducts[Description])</f>
        <v>BEROL 260 BULK</v>
      </c>
      <c r="E10289" t="s">
        <v>9</v>
      </c>
      <c r="F10289" t="s">
        <v>12</v>
      </c>
      <c r="G10289" t="s">
        <v>7</v>
      </c>
      <c r="H10289" t="s">
        <v>8</v>
      </c>
      <c r="I10289">
        <f t="shared" si="165"/>
        <v>2</v>
      </c>
    </row>
    <row r="10290" spans="1:9">
      <c r="A10290">
        <f>IF(MOD(ROW()-24,COUNTA(tblProducts[Description]))=0,A10289+1,A10289)</f>
        <v>91</v>
      </c>
      <c r="B10290">
        <f>MOD(ROW()-24,COUNTA(tblProducts[Description]))+1</f>
        <v>7</v>
      </c>
      <c r="C10290" t="str">
        <f>_xlfn.XLOOKUP(A10290,tblProducts[Column1],tblProducts[Description])</f>
        <v>WITCONOL PEG-500 BULK</v>
      </c>
      <c r="D10290" t="str">
        <f>_xlfn.XLOOKUP(B10290,tblProducts[Column1],tblProducts[Description])</f>
        <v>BEROL 266 BULK</v>
      </c>
      <c r="E10290" t="s">
        <v>9</v>
      </c>
      <c r="F10290" t="s">
        <v>12</v>
      </c>
      <c r="G10290" t="s">
        <v>7</v>
      </c>
      <c r="H10290" t="s">
        <v>8</v>
      </c>
      <c r="I10290">
        <f t="shared" si="165"/>
        <v>2</v>
      </c>
    </row>
    <row r="10291" spans="1:9">
      <c r="A10291">
        <f>IF(MOD(ROW()-24,COUNTA(tblProducts[Description]))=0,A10290+1,A10290)</f>
        <v>91</v>
      </c>
      <c r="B10291">
        <f>MOD(ROW()-24,COUNTA(tblProducts[Description]))+1</f>
        <v>8</v>
      </c>
      <c r="C10291" t="str">
        <f>_xlfn.XLOOKUP(A10291,tblProducts[Column1],tblProducts[Description])</f>
        <v>WITCONOL PEG-500 BULK</v>
      </c>
      <c r="D10291" t="str">
        <f>_xlfn.XLOOKUP(B10291,tblProducts[Column1],tblProducts[Description])</f>
        <v>BEROL 266V BULK</v>
      </c>
      <c r="E10291" t="s">
        <v>9</v>
      </c>
      <c r="F10291" t="s">
        <v>12</v>
      </c>
      <c r="G10291" t="s">
        <v>7</v>
      </c>
      <c r="H10291" t="s">
        <v>8</v>
      </c>
      <c r="I10291">
        <f t="shared" si="165"/>
        <v>2</v>
      </c>
    </row>
    <row r="10292" spans="1:9">
      <c r="A10292">
        <f>IF(MOD(ROW()-24,COUNTA(tblProducts[Description]))=0,A10291+1,A10291)</f>
        <v>91</v>
      </c>
      <c r="B10292">
        <f>MOD(ROW()-24,COUNTA(tblProducts[Description]))+1</f>
        <v>9</v>
      </c>
      <c r="C10292" t="str">
        <f>_xlfn.XLOOKUP(A10292,tblProducts[Column1],tblProducts[Description])</f>
        <v>WITCONOL PEG-500 BULK</v>
      </c>
      <c r="D10292" t="str">
        <f>_xlfn.XLOOKUP(B10292,tblProducts[Column1],tblProducts[Description])</f>
        <v>BEROL 467 BULK</v>
      </c>
      <c r="E10292" t="s">
        <v>9</v>
      </c>
      <c r="F10292" t="s">
        <v>12</v>
      </c>
      <c r="G10292" t="s">
        <v>7</v>
      </c>
      <c r="H10292" t="s">
        <v>8</v>
      </c>
      <c r="I10292">
        <f t="shared" si="165"/>
        <v>2</v>
      </c>
    </row>
    <row r="10293" spans="1:9">
      <c r="A10293">
        <f>IF(MOD(ROW()-24,COUNTA(tblProducts[Description]))=0,A10292+1,A10292)</f>
        <v>91</v>
      </c>
      <c r="B10293">
        <f>MOD(ROW()-24,COUNTA(tblProducts[Description]))+1</f>
        <v>10</v>
      </c>
      <c r="C10293" t="str">
        <f>_xlfn.XLOOKUP(A10293,tblProducts[Column1],tblProducts[Description])</f>
        <v>WITCONOL PEG-500 BULK</v>
      </c>
      <c r="D10293" t="str">
        <f>_xlfn.XLOOKUP(B10293,tblProducts[Column1],tblProducts[Description])</f>
        <v>BEROL OX 91-6 BULK</v>
      </c>
      <c r="E10293" t="s">
        <v>9</v>
      </c>
      <c r="F10293" t="s">
        <v>12</v>
      </c>
      <c r="G10293" t="s">
        <v>7</v>
      </c>
      <c r="H10293" t="s">
        <v>8</v>
      </c>
      <c r="I10293">
        <f t="shared" si="165"/>
        <v>2</v>
      </c>
    </row>
    <row r="10294" spans="1:9">
      <c r="A10294">
        <f>IF(MOD(ROW()-24,COUNTA(tblProducts[Description]))=0,A10293+1,A10293)</f>
        <v>91</v>
      </c>
      <c r="B10294">
        <f>MOD(ROW()-24,COUNTA(tblProducts[Description]))+1</f>
        <v>11</v>
      </c>
      <c r="C10294" t="str">
        <f>_xlfn.XLOOKUP(A10294,tblProducts[Column1],tblProducts[Description])</f>
        <v>WITCONOL PEG-500 BULK</v>
      </c>
      <c r="D10294" t="str">
        <f>_xlfn.XLOOKUP(B10294,tblProducts[Column1],tblProducts[Description])</f>
        <v>C-5635 BULK</v>
      </c>
      <c r="E10294" t="s">
        <v>9</v>
      </c>
      <c r="F10294" t="s">
        <v>12</v>
      </c>
      <c r="G10294" t="s">
        <v>7</v>
      </c>
      <c r="H10294" t="s">
        <v>8</v>
      </c>
      <c r="I10294">
        <f t="shared" si="165"/>
        <v>2</v>
      </c>
    </row>
    <row r="10295" spans="1:9">
      <c r="A10295">
        <f>IF(MOD(ROW()-24,COUNTA(tblProducts[Description]))=0,A10294+1,A10294)</f>
        <v>91</v>
      </c>
      <c r="B10295">
        <f>MOD(ROW()-24,COUNTA(tblProducts[Description]))+1</f>
        <v>12</v>
      </c>
      <c r="C10295" t="str">
        <f>_xlfn.XLOOKUP(A10295,tblProducts[Column1],tblProducts[Description])</f>
        <v>WITCONOL PEG-500 BULK</v>
      </c>
      <c r="D10295" t="str">
        <f>_xlfn.XLOOKUP(B10295,tblProducts[Column1],tblProducts[Description])</f>
        <v>C-6290 BULK</v>
      </c>
      <c r="E10295" t="s">
        <v>9</v>
      </c>
      <c r="F10295" t="s">
        <v>12</v>
      </c>
      <c r="G10295" t="s">
        <v>7</v>
      </c>
      <c r="H10295" t="s">
        <v>8</v>
      </c>
      <c r="I10295">
        <f t="shared" si="165"/>
        <v>2</v>
      </c>
    </row>
    <row r="10296" spans="1:9">
      <c r="A10296">
        <f>IF(MOD(ROW()-24,COUNTA(tblProducts[Description]))=0,A10295+1,A10295)</f>
        <v>91</v>
      </c>
      <c r="B10296">
        <f>MOD(ROW()-24,COUNTA(tblProducts[Description]))+1</f>
        <v>13</v>
      </c>
      <c r="C10296" t="str">
        <f>_xlfn.XLOOKUP(A10296,tblProducts[Column1],tblProducts[Description])</f>
        <v>WITCONOL PEG-500 BULK</v>
      </c>
      <c r="D10296" t="str">
        <f>_xlfn.XLOOKUP(B10296,tblProducts[Column1],tblProducts[Description])</f>
        <v>C-6385 BULK</v>
      </c>
      <c r="E10296" t="s">
        <v>9</v>
      </c>
      <c r="F10296" t="s">
        <v>12</v>
      </c>
      <c r="G10296" t="s">
        <v>7</v>
      </c>
      <c r="H10296" t="s">
        <v>8</v>
      </c>
      <c r="I10296">
        <f t="shared" si="165"/>
        <v>2</v>
      </c>
    </row>
    <row r="10297" spans="1:9">
      <c r="A10297">
        <f>IF(MOD(ROW()-24,COUNTA(tblProducts[Description]))=0,A10296+1,A10296)</f>
        <v>91</v>
      </c>
      <c r="B10297">
        <f>MOD(ROW()-24,COUNTA(tblProducts[Description]))+1</f>
        <v>14</v>
      </c>
      <c r="C10297" t="str">
        <f>_xlfn.XLOOKUP(A10297,tblProducts[Column1],tblProducts[Description])</f>
        <v>WITCONOL PEG-500 BULK</v>
      </c>
      <c r="D10297" t="str">
        <f>_xlfn.XLOOKUP(B10297,tblProducts[Column1],tblProducts[Description])</f>
        <v>C-6427 BULK</v>
      </c>
      <c r="E10297" t="s">
        <v>9</v>
      </c>
      <c r="F10297" t="s">
        <v>12</v>
      </c>
      <c r="G10297" t="s">
        <v>7</v>
      </c>
      <c r="H10297" t="s">
        <v>8</v>
      </c>
      <c r="I10297">
        <f t="shared" si="165"/>
        <v>2</v>
      </c>
    </row>
    <row r="10298" spans="1:9">
      <c r="A10298">
        <f>IF(MOD(ROW()-24,COUNTA(tblProducts[Description]))=0,A10297+1,A10297)</f>
        <v>91</v>
      </c>
      <c r="B10298">
        <f>MOD(ROW()-24,COUNTA(tblProducts[Description]))+1</f>
        <v>15</v>
      </c>
      <c r="C10298" t="str">
        <f>_xlfn.XLOOKUP(A10298,tblProducts[Column1],tblProducts[Description])</f>
        <v>WITCONOL PEG-500 BULK</v>
      </c>
      <c r="D10298" t="str">
        <f>_xlfn.XLOOKUP(B10298,tblProducts[Column1],tblProducts[Description])</f>
        <v>EMULPON CO-200 BULK</v>
      </c>
      <c r="E10298" t="s">
        <v>9</v>
      </c>
      <c r="F10298" t="s">
        <v>12</v>
      </c>
      <c r="G10298" t="s">
        <v>7</v>
      </c>
      <c r="H10298" t="s">
        <v>8</v>
      </c>
      <c r="I10298">
        <f t="shared" si="165"/>
        <v>2</v>
      </c>
    </row>
    <row r="10299" spans="1:9">
      <c r="A10299">
        <f>IF(MOD(ROW()-24,COUNTA(tblProducts[Description]))=0,A10298+1,A10298)</f>
        <v>91</v>
      </c>
      <c r="B10299">
        <f>MOD(ROW()-24,COUNTA(tblProducts[Description]))+1</f>
        <v>16</v>
      </c>
      <c r="C10299" t="str">
        <f>_xlfn.XLOOKUP(A10299,tblProducts[Column1],tblProducts[Description])</f>
        <v>WITCONOL PEG-500 BULK</v>
      </c>
      <c r="D10299" t="str">
        <f>_xlfn.XLOOKUP(B10299,tblProducts[Column1],tblProducts[Description])</f>
        <v>EMULPON CO-360 BULK</v>
      </c>
      <c r="E10299" t="s">
        <v>9</v>
      </c>
      <c r="F10299" t="s">
        <v>12</v>
      </c>
      <c r="G10299" t="s">
        <v>7</v>
      </c>
      <c r="H10299" t="s">
        <v>8</v>
      </c>
      <c r="I10299">
        <f t="shared" si="165"/>
        <v>2</v>
      </c>
    </row>
    <row r="10300" spans="1:9">
      <c r="A10300">
        <f>IF(MOD(ROW()-24,COUNTA(tblProducts[Description]))=0,A10299+1,A10299)</f>
        <v>91</v>
      </c>
      <c r="B10300">
        <f>MOD(ROW()-24,COUNTA(tblProducts[Description]))+1</f>
        <v>17</v>
      </c>
      <c r="C10300" t="str">
        <f>_xlfn.XLOOKUP(A10300,tblProducts[Column1],tblProducts[Description])</f>
        <v>WITCONOL PEG-500 BULK</v>
      </c>
      <c r="D10300" t="str">
        <f>_xlfn.XLOOKUP(B10300,tblProducts[Column1],tblProducts[Description])</f>
        <v>EMULPON CO-550 BULK</v>
      </c>
      <c r="E10300" t="s">
        <v>9</v>
      </c>
      <c r="F10300" t="s">
        <v>12</v>
      </c>
      <c r="G10300" t="s">
        <v>7</v>
      </c>
      <c r="H10300" t="s">
        <v>8</v>
      </c>
      <c r="I10300">
        <f t="shared" si="165"/>
        <v>2</v>
      </c>
    </row>
    <row r="10301" spans="1:9">
      <c r="A10301">
        <f>IF(MOD(ROW()-24,COUNTA(tblProducts[Description]))=0,A10300+1,A10300)</f>
        <v>91</v>
      </c>
      <c r="B10301">
        <f>MOD(ROW()-24,COUNTA(tblProducts[Description]))+1</f>
        <v>18</v>
      </c>
      <c r="C10301" t="str">
        <f>_xlfn.XLOOKUP(A10301,tblProducts[Column1],tblProducts[Description])</f>
        <v>WITCONOL PEG-500 BULK</v>
      </c>
      <c r="D10301" t="str">
        <f>_xlfn.XLOOKUP(B10301,tblProducts[Column1],tblProducts[Description])</f>
        <v>ETHODUOMEEN HT/13 BULK</v>
      </c>
      <c r="E10301" t="s">
        <v>9</v>
      </c>
      <c r="F10301" t="s">
        <v>12</v>
      </c>
      <c r="G10301" t="s">
        <v>7</v>
      </c>
      <c r="H10301" t="s">
        <v>8</v>
      </c>
      <c r="I10301">
        <f t="shared" si="165"/>
        <v>2</v>
      </c>
    </row>
    <row r="10302" spans="1:9">
      <c r="A10302">
        <f>IF(MOD(ROW()-24,COUNTA(tblProducts[Description]))=0,A10301+1,A10301)</f>
        <v>91</v>
      </c>
      <c r="B10302">
        <f>MOD(ROW()-24,COUNTA(tblProducts[Description]))+1</f>
        <v>19</v>
      </c>
      <c r="C10302" t="str">
        <f>_xlfn.XLOOKUP(A10302,tblProducts[Column1],tblProducts[Description])</f>
        <v>WITCONOL PEG-500 BULK</v>
      </c>
      <c r="D10302" t="str">
        <f>_xlfn.XLOOKUP(B10302,tblProducts[Column1],tblProducts[Description])</f>
        <v>ETHODUOMEEN T/13 BULK</v>
      </c>
      <c r="E10302" t="s">
        <v>9</v>
      </c>
      <c r="F10302" t="s">
        <v>12</v>
      </c>
      <c r="G10302" t="s">
        <v>7</v>
      </c>
      <c r="H10302" t="s">
        <v>8</v>
      </c>
      <c r="I10302">
        <f t="shared" si="165"/>
        <v>2</v>
      </c>
    </row>
    <row r="10303" spans="1:9">
      <c r="A10303">
        <f>IF(MOD(ROW()-24,COUNTA(tblProducts[Description]))=0,A10302+1,A10302)</f>
        <v>91</v>
      </c>
      <c r="B10303">
        <f>MOD(ROW()-24,COUNTA(tblProducts[Description]))+1</f>
        <v>20</v>
      </c>
      <c r="C10303" t="str">
        <f>_xlfn.XLOOKUP(A10303,tblProducts[Column1],tblProducts[Description])</f>
        <v>WITCONOL PEG-500 BULK</v>
      </c>
      <c r="D10303" t="str">
        <f>_xlfn.XLOOKUP(B10303,tblProducts[Column1],tblProducts[Description])</f>
        <v>ETHODUOMEEN T/13N BULK</v>
      </c>
      <c r="E10303" t="s">
        <v>9</v>
      </c>
      <c r="F10303" t="s">
        <v>12</v>
      </c>
      <c r="G10303" t="s">
        <v>7</v>
      </c>
      <c r="H10303" t="s">
        <v>8</v>
      </c>
      <c r="I10303">
        <f t="shared" si="165"/>
        <v>2</v>
      </c>
    </row>
    <row r="10304" spans="1:9">
      <c r="A10304">
        <f>IF(MOD(ROW()-24,COUNTA(tblProducts[Description]))=0,A10303+1,A10303)</f>
        <v>91</v>
      </c>
      <c r="B10304">
        <f>MOD(ROW()-24,COUNTA(tblProducts[Description]))+1</f>
        <v>21</v>
      </c>
      <c r="C10304" t="str">
        <f>_xlfn.XLOOKUP(A10304,tblProducts[Column1],tblProducts[Description])</f>
        <v>WITCONOL PEG-500 BULK</v>
      </c>
      <c r="D10304" t="str">
        <f>_xlfn.XLOOKUP(B10304,tblProducts[Column1],tblProducts[Description])</f>
        <v>ETHODUOMEEN T/20 BULK</v>
      </c>
      <c r="E10304" t="s">
        <v>9</v>
      </c>
      <c r="F10304" t="s">
        <v>12</v>
      </c>
      <c r="G10304" t="s">
        <v>7</v>
      </c>
      <c r="H10304" t="s">
        <v>8</v>
      </c>
      <c r="I10304">
        <f t="shared" si="165"/>
        <v>2</v>
      </c>
    </row>
    <row r="10305" spans="1:9">
      <c r="A10305">
        <f>IF(MOD(ROW()-24,COUNTA(tblProducts[Description]))=0,A10304+1,A10304)</f>
        <v>91</v>
      </c>
      <c r="B10305">
        <f>MOD(ROW()-24,COUNTA(tblProducts[Description]))+1</f>
        <v>22</v>
      </c>
      <c r="C10305" t="str">
        <f>_xlfn.XLOOKUP(A10305,tblProducts[Column1],tblProducts[Description])</f>
        <v>WITCONOL PEG-500 BULK</v>
      </c>
      <c r="D10305" t="str">
        <f>_xlfn.XLOOKUP(B10305,tblProducts[Column1],tblProducts[Description])</f>
        <v>ETHODUOMEEN T/25 BULK</v>
      </c>
      <c r="E10305" t="s">
        <v>9</v>
      </c>
      <c r="F10305" t="s">
        <v>12</v>
      </c>
      <c r="G10305" t="s">
        <v>7</v>
      </c>
      <c r="H10305" t="s">
        <v>8</v>
      </c>
      <c r="I10305">
        <f t="shared" si="165"/>
        <v>2</v>
      </c>
    </row>
    <row r="10306" spans="1:9">
      <c r="A10306">
        <f>IF(MOD(ROW()-24,COUNTA(tblProducts[Description]))=0,A10305+1,A10305)</f>
        <v>91</v>
      </c>
      <c r="B10306">
        <f>MOD(ROW()-24,COUNTA(tblProducts[Description]))+1</f>
        <v>23</v>
      </c>
      <c r="C10306" t="str">
        <f>_xlfn.XLOOKUP(A10306,tblProducts[Column1],tblProducts[Description])</f>
        <v>WITCONOL PEG-500 BULK</v>
      </c>
      <c r="D10306" t="str">
        <f>_xlfn.XLOOKUP(B10306,tblProducts[Column1],tblProducts[Description])</f>
        <v>ETHOFAT 242/25 BULK</v>
      </c>
      <c r="E10306" t="s">
        <v>9</v>
      </c>
      <c r="F10306" t="s">
        <v>12</v>
      </c>
      <c r="G10306" t="s">
        <v>7</v>
      </c>
      <c r="H10306" t="s">
        <v>8</v>
      </c>
      <c r="I10306">
        <f t="shared" si="165"/>
        <v>2</v>
      </c>
    </row>
    <row r="10307" spans="1:9">
      <c r="A10307">
        <f>IF(MOD(ROW()-24,COUNTA(tblProducts[Description]))=0,A10306+1,A10306)</f>
        <v>91</v>
      </c>
      <c r="B10307">
        <f>MOD(ROW()-24,COUNTA(tblProducts[Description]))+1</f>
        <v>24</v>
      </c>
      <c r="C10307" t="str">
        <f>_xlfn.XLOOKUP(A10307,tblProducts[Column1],tblProducts[Description])</f>
        <v>WITCONOL PEG-500 BULK</v>
      </c>
      <c r="D10307" t="str">
        <f>_xlfn.XLOOKUP(B10307,tblProducts[Column1],tblProducts[Description])</f>
        <v>ETHOMEEN C/12S BULK</v>
      </c>
      <c r="E10307" t="s">
        <v>9</v>
      </c>
      <c r="F10307" t="s">
        <v>12</v>
      </c>
      <c r="G10307" t="s">
        <v>7</v>
      </c>
      <c r="H10307" t="s">
        <v>8</v>
      </c>
      <c r="I10307">
        <f t="shared" si="165"/>
        <v>2</v>
      </c>
    </row>
    <row r="10308" spans="1:9">
      <c r="A10308">
        <f>IF(MOD(ROW()-24,COUNTA(tblProducts[Description]))=0,A10307+1,A10307)</f>
        <v>91</v>
      </c>
      <c r="B10308">
        <f>MOD(ROW()-24,COUNTA(tblProducts[Description]))+1</f>
        <v>25</v>
      </c>
      <c r="C10308" t="str">
        <f>_xlfn.XLOOKUP(A10308,tblProducts[Column1],tblProducts[Description])</f>
        <v>WITCONOL PEG-500 BULK</v>
      </c>
      <c r="D10308" t="str">
        <f>_xlfn.XLOOKUP(B10308,tblProducts[Column1],tblProducts[Description])</f>
        <v>ETHOMEEN 18/12 BULK</v>
      </c>
      <c r="E10308" t="s">
        <v>9</v>
      </c>
      <c r="F10308" t="s">
        <v>12</v>
      </c>
      <c r="G10308" t="s">
        <v>7</v>
      </c>
      <c r="H10308" t="s">
        <v>8</v>
      </c>
      <c r="I10308">
        <f t="shared" si="165"/>
        <v>2</v>
      </c>
    </row>
    <row r="10309" spans="1:9">
      <c r="A10309">
        <f>IF(MOD(ROW()-24,COUNTA(tblProducts[Description]))=0,A10308+1,A10308)</f>
        <v>91</v>
      </c>
      <c r="B10309">
        <f>MOD(ROW()-24,COUNTA(tblProducts[Description]))+1</f>
        <v>26</v>
      </c>
      <c r="C10309" t="str">
        <f>_xlfn.XLOOKUP(A10309,tblProducts[Column1],tblProducts[Description])</f>
        <v>WITCONOL PEG-500 BULK</v>
      </c>
      <c r="D10309" t="str">
        <f>_xlfn.XLOOKUP(B10309,tblProducts[Column1],tblProducts[Description])</f>
        <v>ETHOMEEN 18/25 BULK</v>
      </c>
      <c r="E10309" t="s">
        <v>9</v>
      </c>
      <c r="F10309" t="s">
        <v>12</v>
      </c>
      <c r="G10309" t="s">
        <v>7</v>
      </c>
      <c r="H10309" t="s">
        <v>8</v>
      </c>
      <c r="I10309">
        <f t="shared" si="165"/>
        <v>2</v>
      </c>
    </row>
    <row r="10310" spans="1:9">
      <c r="A10310">
        <f>IF(MOD(ROW()-24,COUNTA(tblProducts[Description]))=0,A10309+1,A10309)</f>
        <v>91</v>
      </c>
      <c r="B10310">
        <f>MOD(ROW()-24,COUNTA(tblProducts[Description]))+1</f>
        <v>27</v>
      </c>
      <c r="C10310" t="str">
        <f>_xlfn.XLOOKUP(A10310,tblProducts[Column1],tblProducts[Description])</f>
        <v>WITCONOL PEG-500 BULK</v>
      </c>
      <c r="D10310" t="str">
        <f>_xlfn.XLOOKUP(B10310,tblProducts[Column1],tblProducts[Description])</f>
        <v>ETHOMEEN C/12 BULK</v>
      </c>
      <c r="E10310" t="s">
        <v>9</v>
      </c>
      <c r="F10310" t="s">
        <v>12</v>
      </c>
      <c r="G10310" t="s">
        <v>7</v>
      </c>
      <c r="H10310" t="s">
        <v>8</v>
      </c>
      <c r="I10310">
        <f t="shared" si="165"/>
        <v>2</v>
      </c>
    </row>
    <row r="10311" spans="1:9">
      <c r="A10311">
        <f>IF(MOD(ROW()-24,COUNTA(tblProducts[Description]))=0,A10310+1,A10310)</f>
        <v>91</v>
      </c>
      <c r="B10311">
        <f>MOD(ROW()-24,COUNTA(tblProducts[Description]))+1</f>
        <v>28</v>
      </c>
      <c r="C10311" t="str">
        <f>_xlfn.XLOOKUP(A10311,tblProducts[Column1],tblProducts[Description])</f>
        <v>WITCONOL PEG-500 BULK</v>
      </c>
      <c r="D10311" t="str">
        <f>_xlfn.XLOOKUP(B10311,tblProducts[Column1],tblProducts[Description])</f>
        <v>ETHOMEEN C/12 M BULK</v>
      </c>
      <c r="E10311" t="s">
        <v>9</v>
      </c>
      <c r="F10311" t="s">
        <v>12</v>
      </c>
      <c r="G10311" t="s">
        <v>7</v>
      </c>
      <c r="H10311" t="s">
        <v>8</v>
      </c>
      <c r="I10311">
        <f t="shared" si="165"/>
        <v>2</v>
      </c>
    </row>
    <row r="10312" spans="1:9">
      <c r="A10312">
        <f>IF(MOD(ROW()-24,COUNTA(tblProducts[Description]))=0,A10311+1,A10311)</f>
        <v>91</v>
      </c>
      <c r="B10312">
        <f>MOD(ROW()-24,COUNTA(tblProducts[Description]))+1</f>
        <v>29</v>
      </c>
      <c r="C10312" t="str">
        <f>_xlfn.XLOOKUP(A10312,tblProducts[Column1],tblProducts[Description])</f>
        <v>WITCONOL PEG-500 BULK</v>
      </c>
      <c r="D10312" t="str">
        <f>_xlfn.XLOOKUP(B10312,tblProducts[Column1],tblProducts[Description])</f>
        <v>ETHOMEEN C/12 SUN BULK</v>
      </c>
      <c r="E10312" t="s">
        <v>9</v>
      </c>
      <c r="F10312" t="s">
        <v>12</v>
      </c>
      <c r="G10312" t="s">
        <v>7</v>
      </c>
      <c r="H10312" t="s">
        <v>8</v>
      </c>
      <c r="I10312">
        <f t="shared" si="165"/>
        <v>2</v>
      </c>
    </row>
    <row r="10313" spans="1:9">
      <c r="A10313">
        <f>IF(MOD(ROW()-24,COUNTA(tblProducts[Description]))=0,A10312+1,A10312)</f>
        <v>91</v>
      </c>
      <c r="B10313">
        <f>MOD(ROW()-24,COUNTA(tblProducts[Description]))+1</f>
        <v>30</v>
      </c>
      <c r="C10313" t="str">
        <f>_xlfn.XLOOKUP(A10313,tblProducts[Column1],tblProducts[Description])</f>
        <v>WITCONOL PEG-500 BULK</v>
      </c>
      <c r="D10313" t="str">
        <f>_xlfn.XLOOKUP(B10313,tblProducts[Column1],tblProducts[Description])</f>
        <v>ETHOMEEN C/12 UN BULK</v>
      </c>
      <c r="E10313" t="s">
        <v>9</v>
      </c>
      <c r="F10313" t="s">
        <v>12</v>
      </c>
      <c r="G10313" t="s">
        <v>7</v>
      </c>
      <c r="H10313" t="s">
        <v>8</v>
      </c>
      <c r="I10313">
        <f t="shared" si="165"/>
        <v>2</v>
      </c>
    </row>
    <row r="10314" spans="1:9">
      <c r="A10314">
        <f>IF(MOD(ROW()-24,COUNTA(tblProducts[Description]))=0,A10313+1,A10313)</f>
        <v>91</v>
      </c>
      <c r="B10314">
        <f>MOD(ROW()-24,COUNTA(tblProducts[Description]))+1</f>
        <v>31</v>
      </c>
      <c r="C10314" t="str">
        <f>_xlfn.XLOOKUP(A10314,tblProducts[Column1],tblProducts[Description])</f>
        <v>WITCONOL PEG-500 BULK</v>
      </c>
      <c r="D10314" t="str">
        <f>_xlfn.XLOOKUP(B10314,tblProducts[Column1],tblProducts[Description])</f>
        <v>ETHOMEEN C/15 BULK</v>
      </c>
      <c r="E10314" t="s">
        <v>9</v>
      </c>
      <c r="F10314" t="s">
        <v>12</v>
      </c>
      <c r="G10314" t="s">
        <v>7</v>
      </c>
      <c r="H10314" t="s">
        <v>8</v>
      </c>
      <c r="I10314">
        <f t="shared" si="165"/>
        <v>2</v>
      </c>
    </row>
    <row r="10315" spans="1:9">
      <c r="A10315">
        <f>IF(MOD(ROW()-24,COUNTA(tblProducts[Description]))=0,A10314+1,A10314)</f>
        <v>91</v>
      </c>
      <c r="B10315">
        <f>MOD(ROW()-24,COUNTA(tblProducts[Description]))+1</f>
        <v>32</v>
      </c>
      <c r="C10315" t="str">
        <f>_xlfn.XLOOKUP(A10315,tblProducts[Column1],tblProducts[Description])</f>
        <v>WITCONOL PEG-500 BULK</v>
      </c>
      <c r="D10315" t="str">
        <f>_xlfn.XLOOKUP(B10315,tblProducts[Column1],tblProducts[Description])</f>
        <v>ETHOMEEN C/17 BULK</v>
      </c>
      <c r="E10315" t="s">
        <v>9</v>
      </c>
      <c r="F10315" t="s">
        <v>12</v>
      </c>
      <c r="G10315" t="s">
        <v>7</v>
      </c>
      <c r="H10315" t="s">
        <v>8</v>
      </c>
      <c r="I10315">
        <f t="shared" si="165"/>
        <v>2</v>
      </c>
    </row>
    <row r="10316" spans="1:9">
      <c r="A10316">
        <f>IF(MOD(ROW()-24,COUNTA(tblProducts[Description]))=0,A10315+1,A10315)</f>
        <v>91</v>
      </c>
      <c r="B10316">
        <f>MOD(ROW()-24,COUNTA(tblProducts[Description]))+1</f>
        <v>33</v>
      </c>
      <c r="C10316" t="str">
        <f>_xlfn.XLOOKUP(A10316,tblProducts[Column1],tblProducts[Description])</f>
        <v>WITCONOL PEG-500 BULK</v>
      </c>
      <c r="D10316" t="str">
        <f>_xlfn.XLOOKUP(B10316,tblProducts[Column1],tblProducts[Description])</f>
        <v>ETHOMEEN C/25A BULK</v>
      </c>
      <c r="E10316" t="s">
        <v>9</v>
      </c>
      <c r="F10316" t="s">
        <v>12</v>
      </c>
      <c r="G10316" t="s">
        <v>7</v>
      </c>
      <c r="H10316" t="s">
        <v>8</v>
      </c>
      <c r="I10316">
        <f t="shared" si="165"/>
        <v>2</v>
      </c>
    </row>
    <row r="10317" spans="1:9">
      <c r="A10317">
        <f>IF(MOD(ROW()-24,COUNTA(tblProducts[Description]))=0,A10316+1,A10316)</f>
        <v>91</v>
      </c>
      <c r="B10317">
        <f>MOD(ROW()-24,COUNTA(tblProducts[Description]))+1</f>
        <v>34</v>
      </c>
      <c r="C10317" t="str">
        <f>_xlfn.XLOOKUP(A10317,tblProducts[Column1],tblProducts[Description])</f>
        <v>WITCONOL PEG-500 BULK</v>
      </c>
      <c r="D10317" t="str">
        <f>_xlfn.XLOOKUP(B10317,tblProducts[Column1],tblProducts[Description])</f>
        <v>ETHOMEEN C/25A S BULK</v>
      </c>
      <c r="E10317" t="s">
        <v>9</v>
      </c>
      <c r="F10317" t="s">
        <v>12</v>
      </c>
      <c r="G10317" t="s">
        <v>7</v>
      </c>
      <c r="H10317" t="s">
        <v>8</v>
      </c>
      <c r="I10317">
        <f t="shared" si="165"/>
        <v>2</v>
      </c>
    </row>
    <row r="10318" spans="1:9">
      <c r="A10318">
        <f>IF(MOD(ROW()-24,COUNTA(tblProducts[Description]))=0,A10317+1,A10317)</f>
        <v>91</v>
      </c>
      <c r="B10318">
        <f>MOD(ROW()-24,COUNTA(tblProducts[Description]))+1</f>
        <v>35</v>
      </c>
      <c r="C10318" t="str">
        <f>_xlfn.XLOOKUP(A10318,tblProducts[Column1],tblProducts[Description])</f>
        <v>WITCONOL PEG-500 BULK</v>
      </c>
      <c r="D10318" t="str">
        <f>_xlfn.XLOOKUP(B10318,tblProducts[Column1],tblProducts[Description])</f>
        <v>ETHOMEEN O/12LC BULK</v>
      </c>
      <c r="E10318" t="s">
        <v>9</v>
      </c>
      <c r="F10318" t="s">
        <v>12</v>
      </c>
      <c r="G10318" t="s">
        <v>7</v>
      </c>
      <c r="H10318" t="s">
        <v>8</v>
      </c>
      <c r="I10318">
        <f t="shared" si="165"/>
        <v>2</v>
      </c>
    </row>
    <row r="10319" spans="1:9">
      <c r="A10319">
        <f>IF(MOD(ROW()-24,COUNTA(tblProducts[Description]))=0,A10318+1,A10318)</f>
        <v>91</v>
      </c>
      <c r="B10319">
        <f>MOD(ROW()-24,COUNTA(tblProducts[Description]))+1</f>
        <v>36</v>
      </c>
      <c r="C10319" t="str">
        <f>_xlfn.XLOOKUP(A10319,tblProducts[Column1],tblProducts[Description])</f>
        <v>WITCONOL PEG-500 BULK</v>
      </c>
      <c r="D10319" t="str">
        <f>_xlfn.XLOOKUP(B10319,tblProducts[Column1],tblProducts[Description])</f>
        <v>ETHOMEEN SV/12 BULK</v>
      </c>
      <c r="E10319" t="s">
        <v>9</v>
      </c>
      <c r="F10319" t="s">
        <v>12</v>
      </c>
      <c r="G10319" t="s">
        <v>7</v>
      </c>
      <c r="H10319" t="s">
        <v>8</v>
      </c>
      <c r="I10319">
        <f t="shared" si="165"/>
        <v>2</v>
      </c>
    </row>
    <row r="10320" spans="1:9">
      <c r="A10320">
        <f>IF(MOD(ROW()-24,COUNTA(tblProducts[Description]))=0,A10319+1,A10319)</f>
        <v>91</v>
      </c>
      <c r="B10320">
        <f>MOD(ROW()-24,COUNTA(tblProducts[Description]))+1</f>
        <v>37</v>
      </c>
      <c r="C10320" t="str">
        <f>_xlfn.XLOOKUP(A10320,tblProducts[Column1],tblProducts[Description])</f>
        <v>WITCONOL PEG-500 BULK</v>
      </c>
      <c r="D10320" t="str">
        <f>_xlfn.XLOOKUP(B10320,tblProducts[Column1],tblProducts[Description])</f>
        <v>ETHOMEEN SV/15 BULK</v>
      </c>
      <c r="E10320" t="s">
        <v>9</v>
      </c>
      <c r="F10320" t="s">
        <v>12</v>
      </c>
      <c r="G10320" t="s">
        <v>7</v>
      </c>
      <c r="H10320" t="s">
        <v>8</v>
      </c>
      <c r="I10320">
        <f t="shared" si="165"/>
        <v>2</v>
      </c>
    </row>
    <row r="10321" spans="1:9">
      <c r="A10321">
        <f>IF(MOD(ROW()-24,COUNTA(tblProducts[Description]))=0,A10320+1,A10320)</f>
        <v>91</v>
      </c>
      <c r="B10321">
        <f>MOD(ROW()-24,COUNTA(tblProducts[Description]))+1</f>
        <v>38</v>
      </c>
      <c r="C10321" t="str">
        <f>_xlfn.XLOOKUP(A10321,tblProducts[Column1],tblProducts[Description])</f>
        <v>WITCONOL PEG-500 BULK</v>
      </c>
      <c r="D10321" t="str">
        <f>_xlfn.XLOOKUP(B10321,tblProducts[Column1],tblProducts[Description])</f>
        <v>ETHOMEEN SV/15C BULK</v>
      </c>
      <c r="E10321" t="s">
        <v>9</v>
      </c>
      <c r="F10321" t="s">
        <v>12</v>
      </c>
      <c r="G10321" t="s">
        <v>7</v>
      </c>
      <c r="H10321" t="s">
        <v>8</v>
      </c>
      <c r="I10321">
        <f t="shared" si="165"/>
        <v>2</v>
      </c>
    </row>
    <row r="10322" spans="1:9">
      <c r="A10322">
        <f>IF(MOD(ROW()-24,COUNTA(tblProducts[Description]))=0,A10321+1,A10321)</f>
        <v>91</v>
      </c>
      <c r="B10322">
        <f>MOD(ROW()-24,COUNTA(tblProducts[Description]))+1</f>
        <v>39</v>
      </c>
      <c r="C10322" t="str">
        <f>_xlfn.XLOOKUP(A10322,tblProducts[Column1],tblProducts[Description])</f>
        <v>WITCONOL PEG-500 BULK</v>
      </c>
      <c r="D10322" t="str">
        <f>_xlfn.XLOOKUP(B10322,tblProducts[Column1],tblProducts[Description])</f>
        <v>ETHOMEEN SV/25 BULK</v>
      </c>
      <c r="E10322" t="s">
        <v>9</v>
      </c>
      <c r="F10322" t="s">
        <v>12</v>
      </c>
      <c r="G10322" t="s">
        <v>7</v>
      </c>
      <c r="H10322" t="s">
        <v>8</v>
      </c>
      <c r="I10322">
        <f t="shared" si="165"/>
        <v>2</v>
      </c>
    </row>
    <row r="10323" spans="1:9">
      <c r="A10323">
        <f>IF(MOD(ROW()-24,COUNTA(tblProducts[Description]))=0,A10322+1,A10322)</f>
        <v>91</v>
      </c>
      <c r="B10323">
        <f>MOD(ROW()-24,COUNTA(tblProducts[Description]))+1</f>
        <v>40</v>
      </c>
      <c r="C10323" t="str">
        <f>_xlfn.XLOOKUP(A10323,tblProducts[Column1],tblProducts[Description])</f>
        <v>WITCONOL PEG-500 BULK</v>
      </c>
      <c r="D10323" t="str">
        <f>_xlfn.XLOOKUP(B10323,tblProducts[Column1],tblProducts[Description])</f>
        <v>ETHOMEEN T/12 BULK</v>
      </c>
      <c r="E10323" t="s">
        <v>9</v>
      </c>
      <c r="F10323" t="s">
        <v>12</v>
      </c>
      <c r="G10323" t="s">
        <v>7</v>
      </c>
      <c r="H10323" t="s">
        <v>8</v>
      </c>
      <c r="I10323">
        <f t="shared" si="165"/>
        <v>2</v>
      </c>
    </row>
    <row r="10324" spans="1:9">
      <c r="A10324">
        <f>IF(MOD(ROW()-24,COUNTA(tblProducts[Description]))=0,A10323+1,A10323)</f>
        <v>91</v>
      </c>
      <c r="B10324">
        <f>MOD(ROW()-24,COUNTA(tblProducts[Description]))+1</f>
        <v>41</v>
      </c>
      <c r="C10324" t="str">
        <f>_xlfn.XLOOKUP(A10324,tblProducts[Column1],tblProducts[Description])</f>
        <v>WITCONOL PEG-500 BULK</v>
      </c>
      <c r="D10324" t="str">
        <f>_xlfn.XLOOKUP(B10324,tblProducts[Column1],tblProducts[Description])</f>
        <v>ETHOMEEN T/13.5 BULK</v>
      </c>
      <c r="E10324" t="s">
        <v>9</v>
      </c>
      <c r="F10324" t="s">
        <v>12</v>
      </c>
      <c r="G10324" t="s">
        <v>7</v>
      </c>
      <c r="H10324" t="s">
        <v>8</v>
      </c>
      <c r="I10324">
        <f t="shared" si="165"/>
        <v>2</v>
      </c>
    </row>
    <row r="10325" spans="1:9">
      <c r="A10325">
        <f>IF(MOD(ROW()-24,COUNTA(tblProducts[Description]))=0,A10324+1,A10324)</f>
        <v>91</v>
      </c>
      <c r="B10325">
        <f>MOD(ROW()-24,COUNTA(tblProducts[Description]))+1</f>
        <v>42</v>
      </c>
      <c r="C10325" t="str">
        <f>_xlfn.XLOOKUP(A10325,tblProducts[Column1],tblProducts[Description])</f>
        <v>WITCONOL PEG-500 BULK</v>
      </c>
      <c r="D10325" t="str">
        <f>_xlfn.XLOOKUP(B10325,tblProducts[Column1],tblProducts[Description])</f>
        <v>ETHOMEEN T/15 BULK</v>
      </c>
      <c r="E10325" t="s">
        <v>7</v>
      </c>
      <c r="G10325" t="s">
        <v>7</v>
      </c>
      <c r="H10325" t="s">
        <v>8</v>
      </c>
      <c r="I10325">
        <f t="shared" si="165"/>
        <v>0</v>
      </c>
    </row>
    <row r="10326" spans="1:9">
      <c r="A10326">
        <f>IF(MOD(ROW()-24,COUNTA(tblProducts[Description]))=0,A10325+1,A10325)</f>
        <v>91</v>
      </c>
      <c r="B10326">
        <f>MOD(ROW()-24,COUNTA(tblProducts[Description]))+1</f>
        <v>43</v>
      </c>
      <c r="C10326" t="str">
        <f>_xlfn.XLOOKUP(A10326,tblProducts[Column1],tblProducts[Description])</f>
        <v>WITCONOL PEG-500 BULK</v>
      </c>
      <c r="D10326" t="str">
        <f>_xlfn.XLOOKUP(B10326,tblProducts[Column1],tblProducts[Description])</f>
        <v>ETHOMEEN T/17 BULK</v>
      </c>
      <c r="E10326" t="s">
        <v>7</v>
      </c>
      <c r="G10326" t="s">
        <v>7</v>
      </c>
      <c r="H10326" t="s">
        <v>8</v>
      </c>
      <c r="I10326">
        <f t="shared" si="165"/>
        <v>0</v>
      </c>
    </row>
    <row r="10327" spans="1:9">
      <c r="A10327">
        <f>IF(MOD(ROW()-24,COUNTA(tblProducts[Description]))=0,A10326+1,A10326)</f>
        <v>91</v>
      </c>
      <c r="B10327">
        <f>MOD(ROW()-24,COUNTA(tblProducts[Description]))+1</f>
        <v>44</v>
      </c>
      <c r="C10327" t="str">
        <f>_xlfn.XLOOKUP(A10327,tblProducts[Column1],tblProducts[Description])</f>
        <v>WITCONOL PEG-500 BULK</v>
      </c>
      <c r="D10327" t="str">
        <f>_xlfn.XLOOKUP(B10327,tblProducts[Column1],tblProducts[Description])</f>
        <v>ETHOMEEN T/18 BULK</v>
      </c>
      <c r="E10327" t="s">
        <v>7</v>
      </c>
      <c r="G10327" t="s">
        <v>7</v>
      </c>
      <c r="H10327" t="s">
        <v>8</v>
      </c>
      <c r="I10327">
        <f t="shared" si="165"/>
        <v>0</v>
      </c>
    </row>
    <row r="10328" spans="1:9">
      <c r="A10328">
        <f>IF(MOD(ROW()-24,COUNTA(tblProducts[Description]))=0,A10327+1,A10327)</f>
        <v>91</v>
      </c>
      <c r="B10328">
        <f>MOD(ROW()-24,COUNTA(tblProducts[Description]))+1</f>
        <v>45</v>
      </c>
      <c r="C10328" t="str">
        <f>_xlfn.XLOOKUP(A10328,tblProducts[Column1],tblProducts[Description])</f>
        <v>WITCONOL PEG-500 BULK</v>
      </c>
      <c r="D10328" t="str">
        <f>_xlfn.XLOOKUP(B10328,tblProducts[Column1],tblProducts[Description])</f>
        <v>ETHOMEEN T/19 BULK</v>
      </c>
      <c r="E10328" t="s">
        <v>7</v>
      </c>
      <c r="G10328" t="s">
        <v>7</v>
      </c>
      <c r="H10328" t="s">
        <v>8</v>
      </c>
      <c r="I10328">
        <f t="shared" ref="I10328:I10391" si="166">IF(E10328="NO",0,IF(F10328="HEEL WASH",1.5,2))+IF(G10328="NO",0,2)</f>
        <v>0</v>
      </c>
    </row>
    <row r="10329" spans="1:9">
      <c r="A10329">
        <f>IF(MOD(ROW()-24,COUNTA(tblProducts[Description]))=0,A10328+1,A10328)</f>
        <v>91</v>
      </c>
      <c r="B10329">
        <f>MOD(ROW()-24,COUNTA(tblProducts[Description]))+1</f>
        <v>46</v>
      </c>
      <c r="C10329" t="str">
        <f>_xlfn.XLOOKUP(A10329,tblProducts[Column1],tblProducts[Description])</f>
        <v>WITCONOL PEG-500 BULK</v>
      </c>
      <c r="D10329" t="str">
        <f>_xlfn.XLOOKUP(B10329,tblProducts[Column1],tblProducts[Description])</f>
        <v>ETHOMEEN T/20 BULK</v>
      </c>
      <c r="E10329" t="s">
        <v>7</v>
      </c>
      <c r="G10329" t="s">
        <v>7</v>
      </c>
      <c r="H10329" t="s">
        <v>8</v>
      </c>
      <c r="I10329">
        <f t="shared" si="166"/>
        <v>0</v>
      </c>
    </row>
    <row r="10330" spans="1:9">
      <c r="A10330">
        <f>IF(MOD(ROW()-24,COUNTA(tblProducts[Description]))=0,A10329+1,A10329)</f>
        <v>91</v>
      </c>
      <c r="B10330">
        <f>MOD(ROW()-24,COUNTA(tblProducts[Description]))+1</f>
        <v>47</v>
      </c>
      <c r="C10330" t="str">
        <f>_xlfn.XLOOKUP(A10330,tblProducts[Column1],tblProducts[Description])</f>
        <v>WITCONOL PEG-500 BULK</v>
      </c>
      <c r="D10330" t="str">
        <f>_xlfn.XLOOKUP(B10330,tblProducts[Column1],tblProducts[Description])</f>
        <v>ETHOMEEN T/20S BULK</v>
      </c>
      <c r="E10330" t="s">
        <v>9</v>
      </c>
      <c r="F10330" t="s">
        <v>12</v>
      </c>
      <c r="G10330" t="s">
        <v>7</v>
      </c>
      <c r="H10330" t="s">
        <v>8</v>
      </c>
      <c r="I10330">
        <f t="shared" si="166"/>
        <v>2</v>
      </c>
    </row>
    <row r="10331" spans="1:9">
      <c r="A10331">
        <f>IF(MOD(ROW()-24,COUNTA(tblProducts[Description]))=0,A10330+1,A10330)</f>
        <v>91</v>
      </c>
      <c r="B10331">
        <f>MOD(ROW()-24,COUNTA(tblProducts[Description]))+1</f>
        <v>48</v>
      </c>
      <c r="C10331" t="str">
        <f>_xlfn.XLOOKUP(A10331,tblProducts[Column1],tblProducts[Description])</f>
        <v>WITCONOL PEG-500 BULK</v>
      </c>
      <c r="D10331" t="str">
        <f>_xlfn.XLOOKUP(B10331,tblProducts[Column1],tblProducts[Description])</f>
        <v>ETHOMEEN T/24 BULK</v>
      </c>
      <c r="E10331" t="s">
        <v>9</v>
      </c>
      <c r="F10331" t="s">
        <v>12</v>
      </c>
      <c r="G10331" t="s">
        <v>7</v>
      </c>
      <c r="H10331" t="s">
        <v>8</v>
      </c>
      <c r="I10331">
        <f t="shared" si="166"/>
        <v>2</v>
      </c>
    </row>
    <row r="10332" spans="1:9">
      <c r="A10332">
        <f>IF(MOD(ROW()-24,COUNTA(tblProducts[Description]))=0,A10331+1,A10331)</f>
        <v>91</v>
      </c>
      <c r="B10332">
        <f>MOD(ROW()-24,COUNTA(tblProducts[Description]))+1</f>
        <v>49</v>
      </c>
      <c r="C10332" t="str">
        <f>_xlfn.XLOOKUP(A10332,tblProducts[Column1],tblProducts[Description])</f>
        <v>WITCONOL PEG-500 BULK</v>
      </c>
      <c r="D10332" t="str">
        <f>_xlfn.XLOOKUP(B10332,tblProducts[Column1],tblProducts[Description])</f>
        <v>ETHOMEEN T/25 BULK</v>
      </c>
      <c r="E10332" t="s">
        <v>9</v>
      </c>
      <c r="F10332" t="s">
        <v>12</v>
      </c>
      <c r="G10332" t="s">
        <v>7</v>
      </c>
      <c r="H10332" t="s">
        <v>8</v>
      </c>
      <c r="I10332">
        <f t="shared" si="166"/>
        <v>2</v>
      </c>
    </row>
    <row r="10333" spans="1:9">
      <c r="A10333">
        <f>IF(MOD(ROW()-24,COUNTA(tblProducts[Description]))=0,A10332+1,A10332)</f>
        <v>91</v>
      </c>
      <c r="B10333">
        <f>MOD(ROW()-24,COUNTA(tblProducts[Description]))+1</f>
        <v>50</v>
      </c>
      <c r="C10333" t="str">
        <f>_xlfn.XLOOKUP(A10333,tblProducts[Column1],tblProducts[Description])</f>
        <v>WITCONOL PEG-500 BULK</v>
      </c>
      <c r="D10333" t="str">
        <f>_xlfn.XLOOKUP(B10333,tblProducts[Column1],tblProducts[Description])</f>
        <v>ETHOMEEN T/28 BULK</v>
      </c>
      <c r="E10333" t="s">
        <v>9</v>
      </c>
      <c r="F10333" t="s">
        <v>12</v>
      </c>
      <c r="G10333" t="s">
        <v>7</v>
      </c>
      <c r="H10333" t="s">
        <v>8</v>
      </c>
      <c r="I10333">
        <f t="shared" si="166"/>
        <v>2</v>
      </c>
    </row>
    <row r="10334" spans="1:9">
      <c r="A10334">
        <f>IF(MOD(ROW()-24,COUNTA(tblProducts[Description]))=0,A10333+1,A10333)</f>
        <v>91</v>
      </c>
      <c r="B10334">
        <f>MOD(ROW()-24,COUNTA(tblProducts[Description]))+1</f>
        <v>51</v>
      </c>
      <c r="C10334" t="str">
        <f>_xlfn.XLOOKUP(A10334,tblProducts[Column1],tblProducts[Description])</f>
        <v>WITCONOL PEG-500 BULK</v>
      </c>
      <c r="D10334" t="str">
        <f>_xlfn.XLOOKUP(B10334,tblProducts[Column1],tblProducts[Description])</f>
        <v>ETHYLAN 1008 SA BULK</v>
      </c>
      <c r="E10334" t="s">
        <v>9</v>
      </c>
      <c r="F10334" t="s">
        <v>12</v>
      </c>
      <c r="G10334" t="s">
        <v>7</v>
      </c>
      <c r="H10334" t="s">
        <v>8</v>
      </c>
      <c r="I10334">
        <f t="shared" si="166"/>
        <v>2</v>
      </c>
    </row>
    <row r="10335" spans="1:9">
      <c r="A10335">
        <f>IF(MOD(ROW()-24,COUNTA(tblProducts[Description]))=0,A10334+1,A10334)</f>
        <v>91</v>
      </c>
      <c r="B10335">
        <f>MOD(ROW()-24,COUNTA(tblProducts[Description]))+1</f>
        <v>52</v>
      </c>
      <c r="C10335" t="str">
        <f>_xlfn.XLOOKUP(A10335,tblProducts[Column1],tblProducts[Description])</f>
        <v>WITCONOL PEG-500 BULK</v>
      </c>
      <c r="D10335" t="str">
        <f>_xlfn.XLOOKUP(B10335,tblProducts[Column1],tblProducts[Description])</f>
        <v>ETHYLAN 325 BULK</v>
      </c>
      <c r="E10335" t="s">
        <v>9</v>
      </c>
      <c r="F10335" t="s">
        <v>12</v>
      </c>
      <c r="G10335" t="s">
        <v>7</v>
      </c>
      <c r="H10335" t="s">
        <v>8</v>
      </c>
      <c r="I10335">
        <f t="shared" si="166"/>
        <v>2</v>
      </c>
    </row>
    <row r="10336" spans="1:9">
      <c r="A10336">
        <f>IF(MOD(ROW()-24,COUNTA(tblProducts[Description]))=0,A10335+1,A10335)</f>
        <v>91</v>
      </c>
      <c r="B10336">
        <f>MOD(ROW()-24,COUNTA(tblProducts[Description]))+1</f>
        <v>53</v>
      </c>
      <c r="C10336" t="str">
        <f>_xlfn.XLOOKUP(A10336,tblProducts[Column1],tblProducts[Description])</f>
        <v>WITCONOL PEG-500 BULK</v>
      </c>
      <c r="D10336" t="str">
        <f>_xlfn.XLOOKUP(B10336,tblProducts[Column1],tblProducts[Description])</f>
        <v>ETHYLAN NS-500LQ BULK</v>
      </c>
      <c r="E10336" t="s">
        <v>9</v>
      </c>
      <c r="F10336" t="s">
        <v>12</v>
      </c>
      <c r="G10336" t="s">
        <v>7</v>
      </c>
      <c r="H10336" t="s">
        <v>8</v>
      </c>
      <c r="I10336">
        <f t="shared" si="166"/>
        <v>2</v>
      </c>
    </row>
    <row r="10337" spans="1:9">
      <c r="A10337">
        <f>IF(MOD(ROW()-24,COUNTA(tblProducts[Description]))=0,A10336+1,A10336)</f>
        <v>91</v>
      </c>
      <c r="B10337">
        <f>MOD(ROW()-24,COUNTA(tblProducts[Description]))+1</f>
        <v>54</v>
      </c>
      <c r="C10337" t="str">
        <f>_xlfn.XLOOKUP(A10337,tblProducts[Column1],tblProducts[Description])</f>
        <v>WITCONOL PEG-500 BULK</v>
      </c>
      <c r="D10337" t="str">
        <f>_xlfn.XLOOKUP(B10337,tblProducts[Column1],tblProducts[Description])</f>
        <v>ETHYLAN PRE NS-505 K BULK</v>
      </c>
      <c r="E10337" t="s">
        <v>9</v>
      </c>
      <c r="F10337" t="s">
        <v>12</v>
      </c>
      <c r="G10337" t="s">
        <v>7</v>
      </c>
      <c r="H10337" t="s">
        <v>8</v>
      </c>
      <c r="I10337">
        <f t="shared" si="166"/>
        <v>2</v>
      </c>
    </row>
    <row r="10338" spans="1:9">
      <c r="A10338">
        <f>IF(MOD(ROW()-24,COUNTA(tblProducts[Description]))=0,A10337+1,A10337)</f>
        <v>91</v>
      </c>
      <c r="B10338">
        <f>MOD(ROW()-24,COUNTA(tblProducts[Description]))+1</f>
        <v>55</v>
      </c>
      <c r="C10338" t="str">
        <f>_xlfn.XLOOKUP(A10338,tblProducts[Column1],tblProducts[Description])</f>
        <v>WITCONOL PEG-500 BULK</v>
      </c>
      <c r="D10338" t="str">
        <f>_xlfn.XLOOKUP(B10338,tblProducts[Column1],tblProducts[Description])</f>
        <v>ETHYLAN SN-90 BULK</v>
      </c>
      <c r="E10338" t="s">
        <v>9</v>
      </c>
      <c r="F10338" t="s">
        <v>12</v>
      </c>
      <c r="G10338" t="s">
        <v>7</v>
      </c>
      <c r="H10338" t="s">
        <v>8</v>
      </c>
      <c r="I10338">
        <f t="shared" si="166"/>
        <v>2</v>
      </c>
    </row>
    <row r="10339" spans="1:9">
      <c r="A10339">
        <f>IF(MOD(ROW()-24,COUNTA(tblProducts[Description]))=0,A10338+1,A10338)</f>
        <v>91</v>
      </c>
      <c r="B10339">
        <f>MOD(ROW()-24,COUNTA(tblProducts[Description]))+1</f>
        <v>56</v>
      </c>
      <c r="C10339" t="str">
        <f>_xlfn.XLOOKUP(A10339,tblProducts[Column1],tblProducts[Description])</f>
        <v>WITCONOL PEG-500 BULK</v>
      </c>
      <c r="D10339" t="str">
        <f>_xlfn.XLOOKUP(B10339,tblProducts[Column1],tblProducts[Description])</f>
        <v>ETHYLAN TD-100 BULK</v>
      </c>
      <c r="E10339" t="s">
        <v>9</v>
      </c>
      <c r="F10339" t="s">
        <v>12</v>
      </c>
      <c r="G10339" t="s">
        <v>7</v>
      </c>
      <c r="H10339" t="s">
        <v>8</v>
      </c>
      <c r="I10339">
        <f t="shared" si="166"/>
        <v>2</v>
      </c>
    </row>
    <row r="10340" spans="1:9">
      <c r="A10340">
        <f>IF(MOD(ROW()-24,COUNTA(tblProducts[Description]))=0,A10339+1,A10339)</f>
        <v>91</v>
      </c>
      <c r="B10340">
        <f>MOD(ROW()-24,COUNTA(tblProducts[Description]))+1</f>
        <v>57</v>
      </c>
      <c r="C10340" t="str">
        <f>_xlfn.XLOOKUP(A10340,tblProducts[Column1],tblProducts[Description])</f>
        <v>WITCONOL PEG-500 BULK</v>
      </c>
      <c r="D10340" t="str">
        <f>_xlfn.XLOOKUP(B10340,tblProducts[Column1],tblProducts[Description])</f>
        <v>ETHYLAN TD-120 BULK</v>
      </c>
      <c r="E10340" t="s">
        <v>9</v>
      </c>
      <c r="F10340" t="s">
        <v>12</v>
      </c>
      <c r="G10340" t="s">
        <v>7</v>
      </c>
      <c r="H10340" t="s">
        <v>8</v>
      </c>
      <c r="I10340">
        <f t="shared" si="166"/>
        <v>2</v>
      </c>
    </row>
    <row r="10341" spans="1:9">
      <c r="A10341">
        <f>IF(MOD(ROW()-24,COUNTA(tblProducts[Description]))=0,A10340+1,A10340)</f>
        <v>91</v>
      </c>
      <c r="B10341">
        <f>MOD(ROW()-24,COUNTA(tblProducts[Description]))+1</f>
        <v>58</v>
      </c>
      <c r="C10341" t="str">
        <f>_xlfn.XLOOKUP(A10341,tblProducts[Column1],tblProducts[Description])</f>
        <v>WITCONOL PEG-500 BULK</v>
      </c>
      <c r="D10341" t="str">
        <f>_xlfn.XLOOKUP(B10341,tblProducts[Column1],tblProducts[Description])</f>
        <v>ETHYLAN TD-1407 BULK</v>
      </c>
      <c r="E10341" t="s">
        <v>9</v>
      </c>
      <c r="F10341" t="s">
        <v>12</v>
      </c>
      <c r="G10341" t="s">
        <v>7</v>
      </c>
      <c r="H10341" t="s">
        <v>8</v>
      </c>
      <c r="I10341">
        <f t="shared" si="166"/>
        <v>2</v>
      </c>
    </row>
    <row r="10342" spans="1:9">
      <c r="A10342">
        <f>IF(MOD(ROW()-24,COUNTA(tblProducts[Description]))=0,A10341+1,A10341)</f>
        <v>91</v>
      </c>
      <c r="B10342">
        <f>MOD(ROW()-24,COUNTA(tblProducts[Description]))+1</f>
        <v>59</v>
      </c>
      <c r="C10342" t="str">
        <f>_xlfn.XLOOKUP(A10342,tblProducts[Column1],tblProducts[Description])</f>
        <v>WITCONOL PEG-500 BULK</v>
      </c>
      <c r="D10342" t="str">
        <f>_xlfn.XLOOKUP(B10342,tblProducts[Column1],tblProducts[Description])</f>
        <v>ETHYLAN TD-40 BULK</v>
      </c>
      <c r="E10342" t="s">
        <v>9</v>
      </c>
      <c r="F10342" t="s">
        <v>12</v>
      </c>
      <c r="G10342" t="s">
        <v>7</v>
      </c>
      <c r="H10342" t="s">
        <v>8</v>
      </c>
      <c r="I10342">
        <f t="shared" si="166"/>
        <v>2</v>
      </c>
    </row>
    <row r="10343" spans="1:9">
      <c r="A10343">
        <f>IF(MOD(ROW()-24,COUNTA(tblProducts[Description]))=0,A10342+1,A10342)</f>
        <v>91</v>
      </c>
      <c r="B10343">
        <f>MOD(ROW()-24,COUNTA(tblProducts[Description]))+1</f>
        <v>60</v>
      </c>
      <c r="C10343" t="str">
        <f>_xlfn.XLOOKUP(A10343,tblProducts[Column1],tblProducts[Description])</f>
        <v>WITCONOL PEG-500 BULK</v>
      </c>
      <c r="D10343" t="str">
        <f>_xlfn.XLOOKUP(B10343,tblProducts[Column1],tblProducts[Description])</f>
        <v>ETHYLAN TD-60 BULK</v>
      </c>
      <c r="E10343" t="s">
        <v>9</v>
      </c>
      <c r="F10343" t="s">
        <v>12</v>
      </c>
      <c r="G10343" t="s">
        <v>7</v>
      </c>
      <c r="H10343" t="s">
        <v>8</v>
      </c>
      <c r="I10343">
        <f t="shared" si="166"/>
        <v>2</v>
      </c>
    </row>
    <row r="10344" spans="1:9">
      <c r="A10344">
        <f>IF(MOD(ROW()-24,COUNTA(tblProducts[Description]))=0,A10343+1,A10343)</f>
        <v>91</v>
      </c>
      <c r="B10344">
        <f>MOD(ROW()-24,COUNTA(tblProducts[Description]))+1</f>
        <v>61</v>
      </c>
      <c r="C10344" t="str">
        <f>_xlfn.XLOOKUP(A10344,tblProducts[Column1],tblProducts[Description])</f>
        <v>WITCONOL PEG-500 BULK</v>
      </c>
      <c r="D10344" t="str">
        <f>_xlfn.XLOOKUP(B10344,tblProducts[Column1],tblProducts[Description])</f>
        <v>INTERMEDIATE BE-110L BULK</v>
      </c>
      <c r="E10344" t="s">
        <v>9</v>
      </c>
      <c r="F10344" t="s">
        <v>12</v>
      </c>
      <c r="G10344" t="s">
        <v>7</v>
      </c>
      <c r="H10344" t="s">
        <v>8</v>
      </c>
      <c r="I10344">
        <f t="shared" si="166"/>
        <v>2</v>
      </c>
    </row>
    <row r="10345" spans="1:9">
      <c r="A10345">
        <f>IF(MOD(ROW()-24,COUNTA(tblProducts[Description]))=0,A10344+1,A10344)</f>
        <v>91</v>
      </c>
      <c r="B10345">
        <f>MOD(ROW()-24,COUNTA(tblProducts[Description]))+1</f>
        <v>62</v>
      </c>
      <c r="C10345" t="str">
        <f>_xlfn.XLOOKUP(A10345,tblProducts[Column1],tblProducts[Description])</f>
        <v>WITCONOL PEG-500 BULK</v>
      </c>
      <c r="D10345" t="str">
        <f>_xlfn.XLOOKUP(B10345,tblProducts[Column1],tblProducts[Description])</f>
        <v>INTERMEDIATE DPG-415 BULK</v>
      </c>
      <c r="E10345" t="s">
        <v>9</v>
      </c>
      <c r="F10345" t="s">
        <v>12</v>
      </c>
      <c r="G10345" t="s">
        <v>7</v>
      </c>
      <c r="H10345" t="s">
        <v>8</v>
      </c>
      <c r="I10345">
        <f t="shared" si="166"/>
        <v>2</v>
      </c>
    </row>
    <row r="10346" spans="1:9">
      <c r="A10346">
        <f>IF(MOD(ROW()-24,COUNTA(tblProducts[Description]))=0,A10345+1,A10345)</f>
        <v>91</v>
      </c>
      <c r="B10346">
        <f>MOD(ROW()-24,COUNTA(tblProducts[Description]))+1</f>
        <v>63</v>
      </c>
      <c r="C10346" t="str">
        <f>_xlfn.XLOOKUP(A10346,tblProducts[Column1],tblProducts[Description])</f>
        <v>WITCONOL PEG-500 BULK</v>
      </c>
      <c r="D10346" t="str">
        <f>_xlfn.XLOOKUP(B10346,tblProducts[Column1],tblProducts[Description])</f>
        <v>PROPODUOMEEN T/12 BULK</v>
      </c>
      <c r="E10346" t="s">
        <v>9</v>
      </c>
      <c r="F10346" t="s">
        <v>12</v>
      </c>
      <c r="G10346" t="s">
        <v>7</v>
      </c>
      <c r="H10346" t="s">
        <v>8</v>
      </c>
      <c r="I10346">
        <f t="shared" si="166"/>
        <v>2</v>
      </c>
    </row>
    <row r="10347" spans="1:9">
      <c r="A10347">
        <f>IF(MOD(ROW()-24,COUNTA(tblProducts[Description]))=0,A10346+1,A10346)</f>
        <v>91</v>
      </c>
      <c r="B10347">
        <f>MOD(ROW()-24,COUNTA(tblProducts[Description]))+1</f>
        <v>64</v>
      </c>
      <c r="C10347" t="str">
        <f>_xlfn.XLOOKUP(A10347,tblProducts[Column1],tblProducts[Description])</f>
        <v>WITCONOL PEG-500 BULK</v>
      </c>
      <c r="D10347" t="str">
        <f>_xlfn.XLOOKUP(B10347,tblProducts[Column1],tblProducts[Description])</f>
        <v>PROPOMEEN T/12 BULK</v>
      </c>
      <c r="E10347" t="s">
        <v>9</v>
      </c>
      <c r="F10347" t="s">
        <v>12</v>
      </c>
      <c r="G10347" t="s">
        <v>7</v>
      </c>
      <c r="H10347" t="s">
        <v>8</v>
      </c>
      <c r="I10347">
        <f t="shared" si="166"/>
        <v>2</v>
      </c>
    </row>
    <row r="10348" spans="1:9">
      <c r="A10348">
        <f>IF(MOD(ROW()-24,COUNTA(tblProducts[Description]))=0,A10347+1,A10347)</f>
        <v>91</v>
      </c>
      <c r="B10348">
        <f>MOD(ROW()-24,COUNTA(tblProducts[Description]))+1</f>
        <v>65</v>
      </c>
      <c r="C10348" t="str">
        <f>_xlfn.XLOOKUP(A10348,tblProducts[Column1],tblProducts[Description])</f>
        <v>WITCONOL PEG-500 BULK</v>
      </c>
      <c r="D10348" t="str">
        <f>_xlfn.XLOOKUP(B10348,tblProducts[Column1],tblProducts[Description])</f>
        <v>TMP-420 BULK</v>
      </c>
      <c r="E10348" t="s">
        <v>9</v>
      </c>
      <c r="F10348" t="s">
        <v>12</v>
      </c>
      <c r="G10348" t="s">
        <v>7</v>
      </c>
      <c r="H10348" t="s">
        <v>8</v>
      </c>
      <c r="I10348">
        <f t="shared" si="166"/>
        <v>2</v>
      </c>
    </row>
    <row r="10349" spans="1:9">
      <c r="A10349">
        <f>IF(MOD(ROW()-24,COUNTA(tblProducts[Description]))=0,A10348+1,A10348)</f>
        <v>91</v>
      </c>
      <c r="B10349">
        <f>MOD(ROW()-24,COUNTA(tblProducts[Description]))+1</f>
        <v>66</v>
      </c>
      <c r="C10349" t="str">
        <f>_xlfn.XLOOKUP(A10349,tblProducts[Column1],tblProducts[Description])</f>
        <v>WITCONOL PEG-500 BULK</v>
      </c>
      <c r="D10349" t="str">
        <f>_xlfn.XLOOKUP(B10349,tblProducts[Column1],tblProducts[Description])</f>
        <v>TMP-80 BULK</v>
      </c>
      <c r="E10349" t="s">
        <v>9</v>
      </c>
      <c r="F10349" t="s">
        <v>12</v>
      </c>
      <c r="G10349" t="s">
        <v>7</v>
      </c>
      <c r="H10349" t="s">
        <v>8</v>
      </c>
      <c r="I10349">
        <f t="shared" si="166"/>
        <v>2</v>
      </c>
    </row>
    <row r="10350" spans="1:9">
      <c r="A10350">
        <f>IF(MOD(ROW()-24,COUNTA(tblProducts[Description]))=0,A10349+1,A10349)</f>
        <v>91</v>
      </c>
      <c r="B10350">
        <f>MOD(ROW()-24,COUNTA(tblProducts[Description]))+1</f>
        <v>67</v>
      </c>
      <c r="C10350" t="str">
        <f>_xlfn.XLOOKUP(A10350,tblProducts[Column1],tblProducts[Description])</f>
        <v>WITCONOL PEG-500 BULK</v>
      </c>
      <c r="D10350" t="str">
        <f>_xlfn.XLOOKUP(B10350,tblProducts[Column1],tblProducts[Description])</f>
        <v>VISCO 352 BULK</v>
      </c>
      <c r="E10350" t="s">
        <v>9</v>
      </c>
      <c r="F10350" t="s">
        <v>12</v>
      </c>
      <c r="G10350" t="s">
        <v>7</v>
      </c>
      <c r="H10350" t="s">
        <v>8</v>
      </c>
      <c r="I10350">
        <f t="shared" si="166"/>
        <v>2</v>
      </c>
    </row>
    <row r="10351" spans="1:9">
      <c r="A10351">
        <f>IF(MOD(ROW()-24,COUNTA(tblProducts[Description]))=0,A10350+1,A10350)</f>
        <v>91</v>
      </c>
      <c r="B10351">
        <f>MOD(ROW()-24,COUNTA(tblProducts[Description]))+1</f>
        <v>68</v>
      </c>
      <c r="C10351" t="str">
        <f>_xlfn.XLOOKUP(A10351,tblProducts[Column1],tblProducts[Description])</f>
        <v>WITCONOL PEG-500 BULK</v>
      </c>
      <c r="D10351" t="str">
        <f>_xlfn.XLOOKUP(B10351,tblProducts[Column1],tblProducts[Description])</f>
        <v>WITBREAK DPG-25 BULK</v>
      </c>
      <c r="E10351" t="s">
        <v>9</v>
      </c>
      <c r="F10351" t="s">
        <v>12</v>
      </c>
      <c r="G10351" t="s">
        <v>7</v>
      </c>
      <c r="H10351" t="s">
        <v>8</v>
      </c>
      <c r="I10351">
        <f t="shared" si="166"/>
        <v>2</v>
      </c>
    </row>
    <row r="10352" spans="1:9">
      <c r="A10352">
        <f>IF(MOD(ROW()-24,COUNTA(tblProducts[Description]))=0,A10351+1,A10351)</f>
        <v>91</v>
      </c>
      <c r="B10352">
        <f>MOD(ROW()-24,COUNTA(tblProducts[Description]))+1</f>
        <v>69</v>
      </c>
      <c r="C10352" t="str">
        <f>_xlfn.XLOOKUP(A10352,tblProducts[Column1],tblProducts[Description])</f>
        <v>WITCONOL PEG-500 BULK</v>
      </c>
      <c r="D10352" t="str">
        <f>_xlfn.XLOOKUP(B10352,tblProducts[Column1],tblProducts[Description])</f>
        <v>WITBREAK DPG-482 BULK</v>
      </c>
      <c r="E10352" t="s">
        <v>9</v>
      </c>
      <c r="F10352" t="s">
        <v>12</v>
      </c>
      <c r="G10352" t="s">
        <v>7</v>
      </c>
      <c r="H10352" t="s">
        <v>8</v>
      </c>
      <c r="I10352">
        <f t="shared" si="166"/>
        <v>2</v>
      </c>
    </row>
    <row r="10353" spans="1:9">
      <c r="A10353">
        <f>IF(MOD(ROW()-24,COUNTA(tblProducts[Description]))=0,A10352+1,A10352)</f>
        <v>91</v>
      </c>
      <c r="B10353">
        <f>MOD(ROW()-24,COUNTA(tblProducts[Description]))+1</f>
        <v>70</v>
      </c>
      <c r="C10353" t="str">
        <f>_xlfn.XLOOKUP(A10353,tblProducts[Column1],tblProducts[Description])</f>
        <v>WITCONOL PEG-500 BULK</v>
      </c>
      <c r="D10353" t="str">
        <f>_xlfn.XLOOKUP(B10353,tblProducts[Column1],tblProducts[Description])</f>
        <v>WITBREAK DPG-818 BULK</v>
      </c>
      <c r="E10353" t="s">
        <v>9</v>
      </c>
      <c r="F10353" t="s">
        <v>12</v>
      </c>
      <c r="G10353" t="s">
        <v>7</v>
      </c>
      <c r="H10353" t="s">
        <v>8</v>
      </c>
      <c r="I10353">
        <f t="shared" si="166"/>
        <v>2</v>
      </c>
    </row>
    <row r="10354" spans="1:9">
      <c r="A10354">
        <f>IF(MOD(ROW()-24,COUNTA(tblProducts[Description]))=0,A10353+1,A10353)</f>
        <v>91</v>
      </c>
      <c r="B10354">
        <f>MOD(ROW()-24,COUNTA(tblProducts[Description]))+1</f>
        <v>71</v>
      </c>
      <c r="C10354" t="str">
        <f>_xlfn.XLOOKUP(A10354,tblProducts[Column1],tblProducts[Description])</f>
        <v>WITCONOL PEG-500 BULK</v>
      </c>
      <c r="D10354" t="str">
        <f>_xlfn.XLOOKUP(B10354,tblProducts[Column1],tblProducts[Description])</f>
        <v>WITBREAK DTG-62 BULK</v>
      </c>
      <c r="E10354" t="s">
        <v>9</v>
      </c>
      <c r="F10354" t="s">
        <v>12</v>
      </c>
      <c r="G10354" t="s">
        <v>7</v>
      </c>
      <c r="H10354" t="s">
        <v>8</v>
      </c>
      <c r="I10354">
        <f t="shared" si="166"/>
        <v>2</v>
      </c>
    </row>
    <row r="10355" spans="1:9">
      <c r="A10355">
        <f>IF(MOD(ROW()-24,COUNTA(tblProducts[Description]))=0,A10354+1,A10354)</f>
        <v>91</v>
      </c>
      <c r="B10355">
        <f>MOD(ROW()-24,COUNTA(tblProducts[Description]))+1</f>
        <v>72</v>
      </c>
      <c r="C10355" t="str">
        <f>_xlfn.XLOOKUP(A10355,tblProducts[Column1],tblProducts[Description])</f>
        <v>WITCONOL PEG-500 BULK</v>
      </c>
      <c r="D10355" t="str">
        <f>_xlfn.XLOOKUP(B10355,tblProducts[Column1],tblProducts[Description])</f>
        <v>WITCOMUL 1844 BULK</v>
      </c>
      <c r="E10355" t="s">
        <v>9</v>
      </c>
      <c r="F10355" t="s">
        <v>12</v>
      </c>
      <c r="G10355" t="s">
        <v>7</v>
      </c>
      <c r="H10355" t="s">
        <v>8</v>
      </c>
      <c r="I10355">
        <f t="shared" si="166"/>
        <v>2</v>
      </c>
    </row>
    <row r="10356" spans="1:9">
      <c r="A10356">
        <f>IF(MOD(ROW()-24,COUNTA(tblProducts[Description]))=0,A10355+1,A10355)</f>
        <v>91</v>
      </c>
      <c r="B10356">
        <f>MOD(ROW()-24,COUNTA(tblProducts[Description]))+1</f>
        <v>73</v>
      </c>
      <c r="C10356" t="str">
        <f>_xlfn.XLOOKUP(A10356,tblProducts[Column1],tblProducts[Description])</f>
        <v>WITCONOL PEG-500 BULK</v>
      </c>
      <c r="D10356" t="str">
        <f>_xlfn.XLOOKUP(B10356,tblProducts[Column1],tblProducts[Description])</f>
        <v>WITCONOL 2690 BULK</v>
      </c>
      <c r="E10356" t="s">
        <v>9</v>
      </c>
      <c r="F10356" t="s">
        <v>12</v>
      </c>
      <c r="G10356" t="s">
        <v>7</v>
      </c>
      <c r="H10356" t="s">
        <v>8</v>
      </c>
      <c r="I10356">
        <f t="shared" si="166"/>
        <v>2</v>
      </c>
    </row>
    <row r="10357" spans="1:9">
      <c r="A10357">
        <f>IF(MOD(ROW()-24,COUNTA(tblProducts[Description]))=0,A10356+1,A10356)</f>
        <v>91</v>
      </c>
      <c r="B10357">
        <f>MOD(ROW()-24,COUNTA(tblProducts[Description]))+1</f>
        <v>74</v>
      </c>
      <c r="C10357" t="str">
        <f>_xlfn.XLOOKUP(A10357,tblProducts[Column1],tblProducts[Description])</f>
        <v>WITCONOL PEG-500 BULK</v>
      </c>
      <c r="D10357" t="str">
        <f>_xlfn.XLOOKUP(B10357,tblProducts[Column1],tblProducts[Description])</f>
        <v>ETHYLAN 324 BULK</v>
      </c>
      <c r="E10357" t="s">
        <v>9</v>
      </c>
      <c r="F10357" t="s">
        <v>12</v>
      </c>
      <c r="G10357" t="s">
        <v>7</v>
      </c>
      <c r="H10357" t="s">
        <v>8</v>
      </c>
      <c r="I10357">
        <f t="shared" si="166"/>
        <v>2</v>
      </c>
    </row>
    <row r="10358" spans="1:9">
      <c r="A10358">
        <f>IF(MOD(ROW()-24,COUNTA(tblProducts[Description]))=0,A10357+1,A10357)</f>
        <v>91</v>
      </c>
      <c r="B10358">
        <f>MOD(ROW()-24,COUNTA(tblProducts[Description]))+1</f>
        <v>75</v>
      </c>
      <c r="C10358" t="str">
        <f>_xlfn.XLOOKUP(A10358,tblProducts[Column1],tblProducts[Description])</f>
        <v>WITCONOL PEG-500 BULK</v>
      </c>
      <c r="D10358" t="str">
        <f>_xlfn.XLOOKUP(B10358,tblProducts[Column1],tblProducts[Description])</f>
        <v>WITCONOL NP-120 BULK</v>
      </c>
      <c r="E10358" t="s">
        <v>9</v>
      </c>
      <c r="F10358" t="s">
        <v>12</v>
      </c>
      <c r="G10358" t="s">
        <v>7</v>
      </c>
      <c r="H10358" t="s">
        <v>8</v>
      </c>
      <c r="I10358">
        <f t="shared" si="166"/>
        <v>2</v>
      </c>
    </row>
    <row r="10359" spans="1:9">
      <c r="A10359">
        <f>IF(MOD(ROW()-24,COUNTA(tblProducts[Description]))=0,A10358+1,A10358)</f>
        <v>91</v>
      </c>
      <c r="B10359">
        <f>MOD(ROW()-24,COUNTA(tblProducts[Description]))+1</f>
        <v>76</v>
      </c>
      <c r="C10359" t="str">
        <f>_xlfn.XLOOKUP(A10359,tblProducts[Column1],tblProducts[Description])</f>
        <v>WITCONOL PEG-500 BULK</v>
      </c>
      <c r="D10359" t="str">
        <f>_xlfn.XLOOKUP(B10359,tblProducts[Column1],tblProducts[Description])</f>
        <v>WITCONOL NP-130 BULK</v>
      </c>
      <c r="E10359" t="s">
        <v>9</v>
      </c>
      <c r="F10359" t="s">
        <v>12</v>
      </c>
      <c r="G10359" t="s">
        <v>7</v>
      </c>
      <c r="H10359" t="s">
        <v>8</v>
      </c>
      <c r="I10359">
        <f t="shared" si="166"/>
        <v>2</v>
      </c>
    </row>
    <row r="10360" spans="1:9">
      <c r="A10360">
        <f>IF(MOD(ROW()-24,COUNTA(tblProducts[Description]))=0,A10359+1,A10359)</f>
        <v>91</v>
      </c>
      <c r="B10360">
        <f>MOD(ROW()-24,COUNTA(tblProducts[Description]))+1</f>
        <v>77</v>
      </c>
      <c r="C10360" t="str">
        <f>_xlfn.XLOOKUP(A10360,tblProducts[Column1],tblProducts[Description])</f>
        <v>WITCONOL PEG-500 BULK</v>
      </c>
      <c r="D10360" t="str">
        <f>_xlfn.XLOOKUP(B10360,tblProducts[Column1],tblProducts[Description])</f>
        <v>WITCONOL NP-20 BULK</v>
      </c>
      <c r="E10360" t="s">
        <v>9</v>
      </c>
      <c r="F10360" t="s">
        <v>12</v>
      </c>
      <c r="G10360" t="s">
        <v>7</v>
      </c>
      <c r="H10360" t="s">
        <v>8</v>
      </c>
      <c r="I10360">
        <f t="shared" si="166"/>
        <v>2</v>
      </c>
    </row>
    <row r="10361" spans="1:9">
      <c r="A10361">
        <f>IF(MOD(ROW()-24,COUNTA(tblProducts[Description]))=0,A10360+1,A10360)</f>
        <v>91</v>
      </c>
      <c r="B10361">
        <f>MOD(ROW()-24,COUNTA(tblProducts[Description]))+1</f>
        <v>78</v>
      </c>
      <c r="C10361" t="str">
        <f>_xlfn.XLOOKUP(A10361,tblProducts[Column1],tblProducts[Description])</f>
        <v>WITCONOL PEG-500 BULK</v>
      </c>
      <c r="D10361" t="str">
        <f>_xlfn.XLOOKUP(B10361,tblProducts[Column1],tblProducts[Description])</f>
        <v>WITCONOL NP-330 BULK</v>
      </c>
      <c r="E10361" t="s">
        <v>9</v>
      </c>
      <c r="F10361" t="s">
        <v>12</v>
      </c>
      <c r="G10361" t="s">
        <v>7</v>
      </c>
      <c r="H10361" t="s">
        <v>8</v>
      </c>
      <c r="I10361">
        <f t="shared" si="166"/>
        <v>2</v>
      </c>
    </row>
    <row r="10362" spans="1:9">
      <c r="A10362">
        <f>IF(MOD(ROW()-24,COUNTA(tblProducts[Description]))=0,A10361+1,A10361)</f>
        <v>91</v>
      </c>
      <c r="B10362">
        <f>MOD(ROW()-24,COUNTA(tblProducts[Description]))+1</f>
        <v>79</v>
      </c>
      <c r="C10362" t="str">
        <f>_xlfn.XLOOKUP(A10362,tblProducts[Column1],tblProducts[Description])</f>
        <v>WITCONOL PEG-500 BULK</v>
      </c>
      <c r="D10362" t="str">
        <f>_xlfn.XLOOKUP(B10362,tblProducts[Column1],tblProducts[Description])</f>
        <v>WITCONOL NP-40 BULK</v>
      </c>
      <c r="E10362" t="s">
        <v>9</v>
      </c>
      <c r="F10362" t="s">
        <v>12</v>
      </c>
      <c r="G10362" t="s">
        <v>7</v>
      </c>
      <c r="H10362" t="s">
        <v>8</v>
      </c>
      <c r="I10362">
        <f t="shared" si="166"/>
        <v>2</v>
      </c>
    </row>
    <row r="10363" spans="1:9">
      <c r="A10363">
        <f>IF(MOD(ROW()-24,COUNTA(tblProducts[Description]))=0,A10362+1,A10362)</f>
        <v>91</v>
      </c>
      <c r="B10363">
        <f>MOD(ROW()-24,COUNTA(tblProducts[Description]))+1</f>
        <v>80</v>
      </c>
      <c r="C10363" t="str">
        <f>_xlfn.XLOOKUP(A10363,tblProducts[Column1],tblProducts[Description])</f>
        <v>WITCONOL PEG-500 BULK</v>
      </c>
      <c r="D10363" t="str">
        <f>_xlfn.XLOOKUP(B10363,tblProducts[Column1],tblProducts[Description])</f>
        <v>WITCONOL NP-60 BULK</v>
      </c>
      <c r="E10363" t="s">
        <v>7</v>
      </c>
      <c r="G10363" t="s">
        <v>7</v>
      </c>
      <c r="H10363" t="s">
        <v>8</v>
      </c>
      <c r="I10363">
        <f t="shared" si="166"/>
        <v>0</v>
      </c>
    </row>
    <row r="10364" spans="1:9">
      <c r="A10364">
        <f>IF(MOD(ROW()-24,COUNTA(tblProducts[Description]))=0,A10363+1,A10363)</f>
        <v>91</v>
      </c>
      <c r="B10364">
        <f>MOD(ROW()-24,COUNTA(tblProducts[Description]))+1</f>
        <v>81</v>
      </c>
      <c r="C10364" t="str">
        <f>_xlfn.XLOOKUP(A10364,tblProducts[Column1],tblProducts[Description])</f>
        <v>WITCONOL PEG-500 BULK</v>
      </c>
      <c r="D10364" t="str">
        <f>_xlfn.XLOOKUP(B10364,tblProducts[Column1],tblProducts[Description])</f>
        <v>WITCONOL NP-80 BULK</v>
      </c>
      <c r="E10364" t="s">
        <v>7</v>
      </c>
      <c r="G10364" t="s">
        <v>7</v>
      </c>
      <c r="H10364" t="s">
        <v>8</v>
      </c>
      <c r="I10364">
        <f t="shared" si="166"/>
        <v>0</v>
      </c>
    </row>
    <row r="10365" spans="1:9">
      <c r="A10365">
        <f>IF(MOD(ROW()-24,COUNTA(tblProducts[Description]))=0,A10364+1,A10364)</f>
        <v>91</v>
      </c>
      <c r="B10365">
        <f>MOD(ROW()-24,COUNTA(tblProducts[Description]))+1</f>
        <v>82</v>
      </c>
      <c r="C10365" t="str">
        <f>_xlfn.XLOOKUP(A10365,tblProducts[Column1],tblProducts[Description])</f>
        <v>WITCONOL PEG-500 BULK</v>
      </c>
      <c r="D10365" t="str">
        <f>_xlfn.XLOOKUP(B10365,tblProducts[Column1],tblProducts[Description])</f>
        <v>WITCONOL NP-90 BULK</v>
      </c>
      <c r="E10365" t="s">
        <v>7</v>
      </c>
      <c r="G10365" t="s">
        <v>7</v>
      </c>
      <c r="H10365" t="s">
        <v>8</v>
      </c>
      <c r="I10365">
        <f t="shared" si="166"/>
        <v>0</v>
      </c>
    </row>
    <row r="10366" spans="1:9">
      <c r="A10366">
        <f>IF(MOD(ROW()-24,COUNTA(tblProducts[Description]))=0,A10365+1,A10365)</f>
        <v>91</v>
      </c>
      <c r="B10366">
        <f>MOD(ROW()-24,COUNTA(tblProducts[Description]))+1</f>
        <v>83</v>
      </c>
      <c r="C10366" t="str">
        <f>_xlfn.XLOOKUP(A10366,tblProducts[Column1],tblProducts[Description])</f>
        <v>WITCONOL PEG-500 BULK</v>
      </c>
      <c r="D10366" t="str">
        <f>_xlfn.XLOOKUP(B10366,tblProducts[Column1],tblProducts[Description])</f>
        <v>WITCONOL NS-108 PO BULK</v>
      </c>
      <c r="E10366" t="s">
        <v>9</v>
      </c>
      <c r="F10366" t="s">
        <v>12</v>
      </c>
      <c r="G10366" t="s">
        <v>7</v>
      </c>
      <c r="H10366" t="s">
        <v>8</v>
      </c>
      <c r="I10366">
        <f t="shared" si="166"/>
        <v>2</v>
      </c>
    </row>
    <row r="10367" spans="1:9">
      <c r="A10367">
        <f>IF(MOD(ROW()-24,COUNTA(tblProducts[Description]))=0,A10366+1,A10366)</f>
        <v>91</v>
      </c>
      <c r="B10367">
        <f>MOD(ROW()-24,COUNTA(tblProducts[Description]))+1</f>
        <v>84</v>
      </c>
      <c r="C10367" t="str">
        <f>_xlfn.XLOOKUP(A10367,tblProducts[Column1],tblProducts[Description])</f>
        <v>WITCONOL PEG-500 BULK</v>
      </c>
      <c r="D10367" t="str">
        <f>_xlfn.XLOOKUP(B10367,tblProducts[Column1],tblProducts[Description])</f>
        <v>WITCONOL NS-505K BULK</v>
      </c>
      <c r="E10367" t="s">
        <v>9</v>
      </c>
      <c r="F10367" t="s">
        <v>12</v>
      </c>
      <c r="G10367" t="s">
        <v>7</v>
      </c>
      <c r="H10367" t="s">
        <v>8</v>
      </c>
      <c r="I10367">
        <f t="shared" si="166"/>
        <v>2</v>
      </c>
    </row>
    <row r="10368" spans="1:9">
      <c r="A10368">
        <f>IF(MOD(ROW()-24,COUNTA(tblProducts[Description]))=0,A10367+1,A10367)</f>
        <v>91</v>
      </c>
      <c r="B10368">
        <f>MOD(ROW()-24,COUNTA(tblProducts[Description]))+1</f>
        <v>85</v>
      </c>
      <c r="C10368" t="str">
        <f>_xlfn.XLOOKUP(A10368,tblProducts[Column1],tblProducts[Description])</f>
        <v>WITCONOL PEG-500 BULK</v>
      </c>
      <c r="D10368" t="str">
        <f>_xlfn.XLOOKUP(B10368,tblProducts[Column1],tblProducts[Description])</f>
        <v>WITCONOL NS-817 BULK</v>
      </c>
      <c r="E10368" t="s">
        <v>9</v>
      </c>
      <c r="F10368" t="s">
        <v>12</v>
      </c>
      <c r="G10368" t="s">
        <v>7</v>
      </c>
      <c r="H10368" t="s">
        <v>8</v>
      </c>
      <c r="I10368">
        <f t="shared" si="166"/>
        <v>2</v>
      </c>
    </row>
    <row r="10369" spans="1:9">
      <c r="A10369">
        <f>IF(MOD(ROW()-24,COUNTA(tblProducts[Description]))=0,A10368+1,A10368)</f>
        <v>91</v>
      </c>
      <c r="B10369">
        <f>MOD(ROW()-24,COUNTA(tblProducts[Description]))+1</f>
        <v>86</v>
      </c>
      <c r="C10369" t="str">
        <f>_xlfn.XLOOKUP(A10369,tblProducts[Column1],tblProducts[Description])</f>
        <v>WITCONOL PEG-500 BULK</v>
      </c>
      <c r="D10369" t="str">
        <f>_xlfn.XLOOKUP(B10369,tblProducts[Column1],tblProducts[Description])</f>
        <v>WITCONOL PD-375 BULK</v>
      </c>
      <c r="E10369" t="s">
        <v>9</v>
      </c>
      <c r="F10369" t="s">
        <v>12</v>
      </c>
      <c r="G10369" t="s">
        <v>7</v>
      </c>
      <c r="H10369" t="s">
        <v>8</v>
      </c>
      <c r="I10369">
        <f t="shared" si="166"/>
        <v>2</v>
      </c>
    </row>
    <row r="10370" spans="1:9">
      <c r="A10370">
        <f>IF(MOD(ROW()-24,COUNTA(tblProducts[Description]))=0,A10369+1,A10369)</f>
        <v>91</v>
      </c>
      <c r="B10370">
        <f>MOD(ROW()-24,COUNTA(tblProducts[Description]))+1</f>
        <v>87</v>
      </c>
      <c r="C10370" t="str">
        <f>_xlfn.XLOOKUP(A10370,tblProducts[Column1],tblProducts[Description])</f>
        <v>WITCONOL PEG-500 BULK</v>
      </c>
      <c r="D10370" t="str">
        <f>_xlfn.XLOOKUP(B10370,tblProducts[Column1],tblProducts[Description])</f>
        <v>WITCONOL PD-4085 BULK</v>
      </c>
      <c r="E10370" t="s">
        <v>7</v>
      </c>
      <c r="G10370" t="s">
        <v>7</v>
      </c>
      <c r="H10370" t="s">
        <v>8</v>
      </c>
      <c r="I10370">
        <f t="shared" si="166"/>
        <v>0</v>
      </c>
    </row>
    <row r="10371" spans="1:9">
      <c r="A10371">
        <f>IF(MOD(ROW()-24,COUNTA(tblProducts[Description]))=0,A10370+1,A10370)</f>
        <v>91</v>
      </c>
      <c r="B10371">
        <f>MOD(ROW()-24,COUNTA(tblProducts[Description]))+1</f>
        <v>88</v>
      </c>
      <c r="C10371" t="str">
        <f>_xlfn.XLOOKUP(A10371,tblProducts[Column1],tblProducts[Description])</f>
        <v>WITCONOL PEG-500 BULK</v>
      </c>
      <c r="D10371" t="str">
        <f>_xlfn.XLOOKUP(B10371,tblProducts[Column1],tblProducts[Description])</f>
        <v>WITCONOL PD-500 BULK</v>
      </c>
      <c r="E10371" t="s">
        <v>9</v>
      </c>
      <c r="F10371" t="s">
        <v>12</v>
      </c>
      <c r="G10371" t="s">
        <v>7</v>
      </c>
      <c r="H10371" t="s">
        <v>13</v>
      </c>
      <c r="I10371">
        <f t="shared" si="166"/>
        <v>2</v>
      </c>
    </row>
    <row r="10372" spans="1:9">
      <c r="A10372">
        <f>IF(MOD(ROW()-24,COUNTA(tblProducts[Description]))=0,A10371+1,A10371)</f>
        <v>91</v>
      </c>
      <c r="B10372">
        <f>MOD(ROW()-24,COUNTA(tblProducts[Description]))+1</f>
        <v>89</v>
      </c>
      <c r="C10372" t="str">
        <f>_xlfn.XLOOKUP(A10372,tblProducts[Column1],tblProducts[Description])</f>
        <v>WITCONOL PEG-500 BULK</v>
      </c>
      <c r="D10372" t="str">
        <f>_xlfn.XLOOKUP(B10372,tblProducts[Column1],tblProducts[Description])</f>
        <v>WITCONOL PEG-200 BULK</v>
      </c>
      <c r="E10372" t="s">
        <v>9</v>
      </c>
      <c r="F10372" t="s">
        <v>12</v>
      </c>
      <c r="G10372" t="s">
        <v>7</v>
      </c>
      <c r="H10372" t="s">
        <v>8</v>
      </c>
      <c r="I10372">
        <f t="shared" si="166"/>
        <v>2</v>
      </c>
    </row>
    <row r="10373" spans="1:9">
      <c r="A10373">
        <f>IF(MOD(ROW()-24,COUNTA(tblProducts[Description]))=0,A10372+1,A10372)</f>
        <v>91</v>
      </c>
      <c r="B10373">
        <f>MOD(ROW()-24,COUNTA(tblProducts[Description]))+1</f>
        <v>90</v>
      </c>
      <c r="C10373" t="str">
        <f>_xlfn.XLOOKUP(A10373,tblProducts[Column1],tblProducts[Description])</f>
        <v>WITCONOL PEG-500 BULK</v>
      </c>
      <c r="D10373" t="str">
        <f>_xlfn.XLOOKUP(B10373,tblProducts[Column1],tblProducts[Description])</f>
        <v>WITCONOL PEG-400 BULK</v>
      </c>
      <c r="E10373" t="s">
        <v>9</v>
      </c>
      <c r="F10373" t="s">
        <v>12</v>
      </c>
      <c r="G10373" t="s">
        <v>7</v>
      </c>
      <c r="H10373" t="s">
        <v>8</v>
      </c>
      <c r="I10373">
        <f t="shared" si="166"/>
        <v>2</v>
      </c>
    </row>
    <row r="10374" spans="1:9">
      <c r="A10374">
        <f>IF(MOD(ROW()-24,COUNTA(tblProducts[Description]))=0,A10373+1,A10373)</f>
        <v>91</v>
      </c>
      <c r="B10374">
        <f>MOD(ROW()-24,COUNTA(tblProducts[Description]))+1</f>
        <v>91</v>
      </c>
      <c r="C10374" t="str">
        <f>_xlfn.XLOOKUP(A10374,tblProducts[Column1],tblProducts[Description])</f>
        <v>WITCONOL PEG-500 BULK</v>
      </c>
      <c r="D10374" t="str">
        <f>_xlfn.XLOOKUP(B10374,tblProducts[Column1],tblProducts[Description])</f>
        <v>WITCONOL PEG-500 BULK</v>
      </c>
      <c r="E10374" t="s">
        <v>9</v>
      </c>
      <c r="F10374" t="s">
        <v>12</v>
      </c>
      <c r="G10374" t="s">
        <v>7</v>
      </c>
      <c r="H10374" t="s">
        <v>8</v>
      </c>
      <c r="I10374">
        <f t="shared" si="166"/>
        <v>2</v>
      </c>
    </row>
    <row r="10375" spans="1:9">
      <c r="A10375">
        <f>IF(MOD(ROW()-24,COUNTA(tblProducts[Description]))=0,A10374+1,A10374)</f>
        <v>91</v>
      </c>
      <c r="B10375">
        <f>MOD(ROW()-24,COUNTA(tblProducts[Description]))+1</f>
        <v>92</v>
      </c>
      <c r="C10375" t="str">
        <f>_xlfn.XLOOKUP(A10375,tblProducts[Column1],tblProducts[Description])</f>
        <v>WITCONOL PEG-500 BULK</v>
      </c>
      <c r="D10375" t="str">
        <f>_xlfn.XLOOKUP(B10375,tblProducts[Column1],tblProducts[Description])</f>
        <v>WITCONOL PEG-600 BULK</v>
      </c>
      <c r="E10375" t="s">
        <v>9</v>
      </c>
      <c r="F10375" t="s">
        <v>12</v>
      </c>
      <c r="G10375" t="s">
        <v>7</v>
      </c>
      <c r="H10375" t="s">
        <v>8</v>
      </c>
      <c r="I10375">
        <f t="shared" si="166"/>
        <v>2</v>
      </c>
    </row>
    <row r="10376" spans="1:9">
      <c r="A10376">
        <f>IF(MOD(ROW()-24,COUNTA(tblProducts[Description]))=0,A10375+1,A10375)</f>
        <v>91</v>
      </c>
      <c r="B10376">
        <f>MOD(ROW()-24,COUNTA(tblProducts[Description]))+1</f>
        <v>93</v>
      </c>
      <c r="C10376" t="str">
        <f>_xlfn.XLOOKUP(A10376,tblProducts[Column1],tblProducts[Description])</f>
        <v>WITCONOL PEG-500 BULK</v>
      </c>
      <c r="D10376" t="str">
        <f>_xlfn.XLOOKUP(B10376,tblProducts[Column1],tblProducts[Description])</f>
        <v>WITCONOL PH-70 BULK</v>
      </c>
      <c r="E10376" t="s">
        <v>9</v>
      </c>
      <c r="F10376" t="s">
        <v>12</v>
      </c>
      <c r="G10376" t="s">
        <v>7</v>
      </c>
      <c r="H10376" t="s">
        <v>8</v>
      </c>
      <c r="I10376">
        <f t="shared" si="166"/>
        <v>2</v>
      </c>
    </row>
    <row r="10377" spans="1:9">
      <c r="A10377">
        <f>IF(MOD(ROW()-24,COUNTA(tblProducts[Description]))=0,A10376+1,A10376)</f>
        <v>91</v>
      </c>
      <c r="B10377">
        <f>MOD(ROW()-24,COUNTA(tblProducts[Description]))+1</f>
        <v>94</v>
      </c>
      <c r="C10377" t="str">
        <f>_xlfn.XLOOKUP(A10377,tblProducts[Column1],tblProducts[Description])</f>
        <v>WITCONOL PEG-500 BULK</v>
      </c>
      <c r="D10377" t="str">
        <f>_xlfn.XLOOKUP(B10377,tblProducts[Column1],tblProducts[Description])</f>
        <v>WITCONOL SN-50 BULK</v>
      </c>
      <c r="E10377" t="s">
        <v>9</v>
      </c>
      <c r="F10377" t="s">
        <v>12</v>
      </c>
      <c r="G10377" t="s">
        <v>7</v>
      </c>
      <c r="H10377" t="s">
        <v>8</v>
      </c>
      <c r="I10377">
        <f t="shared" si="166"/>
        <v>2</v>
      </c>
    </row>
    <row r="10378" spans="1:9">
      <c r="A10378">
        <f>IF(MOD(ROW()-24,COUNTA(tblProducts[Description]))=0,A10377+1,A10377)</f>
        <v>91</v>
      </c>
      <c r="B10378">
        <f>MOD(ROW()-24,COUNTA(tblProducts[Description]))+1</f>
        <v>95</v>
      </c>
      <c r="C10378" t="str">
        <f>_xlfn.XLOOKUP(A10378,tblProducts[Column1],tblProducts[Description])</f>
        <v>WITCONOL PEG-500 BULK</v>
      </c>
      <c r="D10378" t="str">
        <f>_xlfn.XLOOKUP(B10378,tblProducts[Column1],tblProducts[Description])</f>
        <v>WITCONOL SN-70 BULK</v>
      </c>
      <c r="E10378" t="s">
        <v>9</v>
      </c>
      <c r="F10378" t="s">
        <v>12</v>
      </c>
      <c r="G10378" t="s">
        <v>7</v>
      </c>
      <c r="H10378" t="s">
        <v>8</v>
      </c>
      <c r="I10378">
        <f t="shared" si="166"/>
        <v>2</v>
      </c>
    </row>
    <row r="10379" spans="1:9">
      <c r="A10379">
        <f>IF(MOD(ROW()-24,COUNTA(tblProducts[Description]))=0,A10378+1,A10378)</f>
        <v>91</v>
      </c>
      <c r="B10379">
        <f>MOD(ROW()-24,COUNTA(tblProducts[Description]))+1</f>
        <v>96</v>
      </c>
      <c r="C10379" t="str">
        <f>_xlfn.XLOOKUP(A10379,tblProducts[Column1],tblProducts[Description])</f>
        <v>WITCONOL PEG-500 BULK</v>
      </c>
      <c r="D10379" t="str">
        <f>_xlfn.XLOOKUP(B10379,tblProducts[Column1],tblProducts[Description])</f>
        <v>REDICOTE E-47 NPF BULK</v>
      </c>
      <c r="E10379" t="s">
        <v>9</v>
      </c>
      <c r="F10379" t="s">
        <v>12</v>
      </c>
      <c r="G10379" t="s">
        <v>7</v>
      </c>
      <c r="H10379" t="s">
        <v>8</v>
      </c>
      <c r="I10379">
        <f t="shared" si="166"/>
        <v>2</v>
      </c>
    </row>
    <row r="10380" spans="1:9">
      <c r="A10380">
        <f>IF(MOD(ROW()-24,COUNTA(tblProducts[Description]))=0,A10379+1,A10379)</f>
        <v>91</v>
      </c>
      <c r="B10380">
        <f>MOD(ROW()-24,COUNTA(tblProducts[Description]))+1</f>
        <v>97</v>
      </c>
      <c r="C10380" t="str">
        <f>_xlfn.XLOOKUP(A10380,tblProducts[Column1],tblProducts[Description])</f>
        <v>WITCONOL PEG-500 BULK</v>
      </c>
      <c r="D10380" t="str">
        <f>_xlfn.XLOOKUP(B10380,tblProducts[Column1],tblProducts[Description])</f>
        <v>EMULPON CO-25 BULK</v>
      </c>
      <c r="E10380" t="s">
        <v>9</v>
      </c>
      <c r="F10380" t="s">
        <v>12</v>
      </c>
      <c r="G10380" t="s">
        <v>9</v>
      </c>
      <c r="H10380" t="s">
        <v>11</v>
      </c>
      <c r="I10380">
        <f t="shared" si="166"/>
        <v>4</v>
      </c>
    </row>
    <row r="10381" spans="1:9">
      <c r="A10381">
        <f>IF(MOD(ROW()-24,COUNTA(tblProducts[Description]))=0,A10380+1,A10380)</f>
        <v>91</v>
      </c>
      <c r="B10381">
        <f>MOD(ROW()-24,COUNTA(tblProducts[Description]))+1</f>
        <v>98</v>
      </c>
      <c r="C10381" t="str">
        <f>_xlfn.XLOOKUP(A10381,tblProducts[Column1],tblProducts[Description])</f>
        <v>WITCONOL PEG-500 BULK</v>
      </c>
      <c r="D10381" t="str">
        <f>_xlfn.XLOOKUP(B10381,tblProducts[Column1],tblProducts[Description])</f>
        <v>EMULPON CO-30 BULK</v>
      </c>
      <c r="E10381" t="s">
        <v>9</v>
      </c>
      <c r="F10381" t="s">
        <v>12</v>
      </c>
      <c r="G10381" t="s">
        <v>9</v>
      </c>
      <c r="H10381" t="s">
        <v>11</v>
      </c>
      <c r="I10381">
        <f t="shared" si="166"/>
        <v>4</v>
      </c>
    </row>
    <row r="10382" spans="1:9">
      <c r="A10382">
        <f>IF(MOD(ROW()-24,COUNTA(tblProducts[Description]))=0,A10381+1,A10381)</f>
        <v>91</v>
      </c>
      <c r="B10382">
        <f>MOD(ROW()-24,COUNTA(tblProducts[Description]))+1</f>
        <v>99</v>
      </c>
      <c r="C10382" t="str">
        <f>_xlfn.XLOOKUP(A10382,tblProducts[Column1],tblProducts[Description])</f>
        <v>WITCONOL PEG-500 BULK</v>
      </c>
      <c r="D10382" t="str">
        <f>_xlfn.XLOOKUP(B10382,tblProducts[Column1],tblProducts[Description])</f>
        <v>EMULPON CO-40 BULK</v>
      </c>
      <c r="E10382" t="s">
        <v>9</v>
      </c>
      <c r="F10382" t="s">
        <v>12</v>
      </c>
      <c r="G10382" t="s">
        <v>9</v>
      </c>
      <c r="H10382" t="s">
        <v>11</v>
      </c>
      <c r="I10382">
        <f t="shared" si="166"/>
        <v>4</v>
      </c>
    </row>
    <row r="10383" spans="1:9">
      <c r="A10383">
        <f>IF(MOD(ROW()-24,COUNTA(tblProducts[Description]))=0,A10382+1,A10382)</f>
        <v>91</v>
      </c>
      <c r="B10383">
        <f>MOD(ROW()-24,COUNTA(tblProducts[Description]))+1</f>
        <v>100</v>
      </c>
      <c r="C10383" t="str">
        <f>_xlfn.XLOOKUP(A10383,tblProducts[Column1],tblProducts[Description])</f>
        <v>WITCONOL PEG-500 BULK</v>
      </c>
      <c r="D10383" t="str">
        <f>_xlfn.XLOOKUP(B10383,tblProducts[Column1],tblProducts[Description])</f>
        <v>EMULPON CO-36 BULK</v>
      </c>
      <c r="E10383" t="s">
        <v>9</v>
      </c>
      <c r="F10383" t="s">
        <v>12</v>
      </c>
      <c r="G10383" t="s">
        <v>7</v>
      </c>
      <c r="H10383" t="s">
        <v>8</v>
      </c>
      <c r="I10383">
        <f t="shared" si="166"/>
        <v>2</v>
      </c>
    </row>
    <row r="10384" spans="1:9">
      <c r="A10384">
        <f>IF(MOD(ROW()-24,COUNTA(tblProducts[Description]))=0,A10383+1,A10383)</f>
        <v>91</v>
      </c>
      <c r="B10384">
        <f>MOD(ROW()-24,COUNTA(tblProducts[Description]))+1</f>
        <v>101</v>
      </c>
      <c r="C10384" t="str">
        <f>_xlfn.XLOOKUP(A10384,tblProducts[Column1],tblProducts[Description])</f>
        <v>WITCONOL PEG-500 BULK</v>
      </c>
      <c r="D10384" t="str">
        <f>_xlfn.XLOOKUP(B10384,tblProducts[Column1],tblProducts[Description])</f>
        <v>REDICOTE E-4819 BULK</v>
      </c>
      <c r="E10384" t="s">
        <v>9</v>
      </c>
      <c r="F10384" t="s">
        <v>12</v>
      </c>
      <c r="G10384" t="s">
        <v>7</v>
      </c>
      <c r="H10384" t="s">
        <v>13</v>
      </c>
      <c r="I10384">
        <f t="shared" si="166"/>
        <v>2</v>
      </c>
    </row>
    <row r="10385" spans="1:9">
      <c r="A10385">
        <f>IF(MOD(ROW()-24,COUNTA(tblProducts[Description]))=0,A10384+1,A10384)</f>
        <v>91</v>
      </c>
      <c r="B10385">
        <f>MOD(ROW()-24,COUNTA(tblProducts[Description]))+1</f>
        <v>102</v>
      </c>
      <c r="C10385" t="str">
        <f>_xlfn.XLOOKUP(A10385,tblProducts[Column1],tblProducts[Description])</f>
        <v>WITCONOL PEG-500 BULK</v>
      </c>
      <c r="D10385" t="str">
        <f>_xlfn.XLOOKUP(B10385,tblProducts[Column1],tblProducts[Description])</f>
        <v>ETHYLAN 1005 SA  BULK</v>
      </c>
      <c r="E10385" t="s">
        <v>9</v>
      </c>
      <c r="F10385" t="s">
        <v>12</v>
      </c>
      <c r="G10385" t="s">
        <v>7</v>
      </c>
      <c r="H10385" t="s">
        <v>13</v>
      </c>
      <c r="I10385">
        <f t="shared" si="166"/>
        <v>2</v>
      </c>
    </row>
    <row r="10386" spans="1:9">
      <c r="A10386">
        <f>IF(MOD(ROW()-24,COUNTA(tblProducts[Description]))=0,A10385+1,A10385)</f>
        <v>91</v>
      </c>
      <c r="B10386">
        <f>MOD(ROW()-24,COUNTA(tblProducts[Description]))+1</f>
        <v>103</v>
      </c>
      <c r="C10386" t="str">
        <f>_xlfn.XLOOKUP(A10386,tblProducts[Column1],tblProducts[Description])</f>
        <v>WITCONOL PEG-500 BULK</v>
      </c>
      <c r="D10386" t="str">
        <f>_xlfn.XLOOKUP(B10386,tblProducts[Column1],tblProducts[Description])</f>
        <v>ETHODUOMEEN T/15 BULK</v>
      </c>
      <c r="E10386" t="s">
        <v>9</v>
      </c>
      <c r="F10386" t="s">
        <v>12</v>
      </c>
      <c r="G10386" t="s">
        <v>7</v>
      </c>
      <c r="H10386" t="s">
        <v>13</v>
      </c>
      <c r="I10386">
        <f t="shared" si="166"/>
        <v>2</v>
      </c>
    </row>
    <row r="10387" spans="1:9">
      <c r="A10387">
        <f>IF(MOD(ROW()-24,COUNTA(tblProducts[Description]))=0,A10386+1,A10386)</f>
        <v>91</v>
      </c>
      <c r="B10387">
        <f>MOD(ROW()-24,COUNTA(tblProducts[Description]))+1</f>
        <v>104</v>
      </c>
      <c r="C10387" t="str">
        <f>_xlfn.XLOOKUP(A10387,tblProducts[Column1],tblProducts[Description])</f>
        <v>WITCONOL PEG-500 BULK</v>
      </c>
      <c r="D10387" t="str">
        <f>_xlfn.XLOOKUP(B10387,tblProducts[Column1],tblProducts[Description])</f>
        <v>C-6442 BULK</v>
      </c>
      <c r="E10387" t="s">
        <v>9</v>
      </c>
      <c r="F10387" t="s">
        <v>12</v>
      </c>
      <c r="G10387" t="s">
        <v>7</v>
      </c>
      <c r="H10387" t="s">
        <v>8</v>
      </c>
      <c r="I10387">
        <f t="shared" si="166"/>
        <v>2</v>
      </c>
    </row>
    <row r="10388" spans="1:9">
      <c r="A10388">
        <f>IF(MOD(ROW()-24,COUNTA(tblProducts[Description]))=0,A10387+1,A10387)</f>
        <v>91</v>
      </c>
      <c r="B10388">
        <f>MOD(ROW()-24,COUNTA(tblProducts[Description]))+1</f>
        <v>105</v>
      </c>
      <c r="C10388" t="str">
        <f>_xlfn.XLOOKUP(A10388,tblProducts[Column1],tblProducts[Description])</f>
        <v>WITCONOL PEG-500 BULK</v>
      </c>
      <c r="D10388" t="str">
        <f>_xlfn.XLOOKUP(B10388,tblProducts[Column1],tblProducts[Description])</f>
        <v>ETHODUOMEEN T/25  BULK</v>
      </c>
      <c r="E10388" t="s">
        <v>9</v>
      </c>
      <c r="F10388" t="s">
        <v>12</v>
      </c>
      <c r="G10388" t="s">
        <v>7</v>
      </c>
      <c r="H10388" t="s">
        <v>8</v>
      </c>
      <c r="I10388">
        <f t="shared" si="166"/>
        <v>2</v>
      </c>
    </row>
    <row r="10389" spans="1:9">
      <c r="A10389">
        <f>IF(MOD(ROW()-24,COUNTA(tblProducts[Description]))=0,A10388+1,A10388)</f>
        <v>91</v>
      </c>
      <c r="B10389">
        <f>MOD(ROW()-24,COUNTA(tblProducts[Description]))+1</f>
        <v>106</v>
      </c>
      <c r="C10389" t="str">
        <f>_xlfn.XLOOKUP(A10389,tblProducts[Column1],tblProducts[Description])</f>
        <v>WITCONOL PEG-500 BULK</v>
      </c>
      <c r="D10389" t="str">
        <f>_xlfn.XLOOKUP(B10389,tblProducts[Column1],tblProducts[Description])</f>
        <v>WITCONOL PD-2000 BULK</v>
      </c>
      <c r="E10389" t="s">
        <v>9</v>
      </c>
      <c r="F10389" t="s">
        <v>12</v>
      </c>
      <c r="G10389" t="s">
        <v>7</v>
      </c>
      <c r="H10389" t="s">
        <v>8</v>
      </c>
      <c r="I10389">
        <f t="shared" si="166"/>
        <v>2</v>
      </c>
    </row>
    <row r="10390" spans="1:9">
      <c r="A10390">
        <f>IF(MOD(ROW()-24,COUNTA(tblProducts[Description]))=0,A10389+1,A10389)</f>
        <v>91</v>
      </c>
      <c r="B10390">
        <f>MOD(ROW()-24,COUNTA(tblProducts[Description]))+1</f>
        <v>107</v>
      </c>
      <c r="C10390" t="str">
        <f>_xlfn.XLOOKUP(A10390,tblProducts[Column1],tblProducts[Description])</f>
        <v>WITCONOL PEG-500 BULK</v>
      </c>
      <c r="D10390" t="str">
        <f>_xlfn.XLOOKUP(B10390,tblProducts[Column1],tblProducts[Description])</f>
        <v>BEROL 347 BULK</v>
      </c>
      <c r="E10390" t="s">
        <v>9</v>
      </c>
      <c r="F10390" t="s">
        <v>12</v>
      </c>
      <c r="G10390" t="s">
        <v>7</v>
      </c>
      <c r="H10390" t="s">
        <v>8</v>
      </c>
      <c r="I10390">
        <f t="shared" si="166"/>
        <v>2</v>
      </c>
    </row>
    <row r="10391" spans="1:9">
      <c r="A10391">
        <f>IF(MOD(ROW()-24,COUNTA(tblProducts[Description]))=0,A10390+1,A10390)</f>
        <v>91</v>
      </c>
      <c r="B10391">
        <f>MOD(ROW()-24,COUNTA(tblProducts[Description]))+1</f>
        <v>108</v>
      </c>
      <c r="C10391" t="str">
        <f>_xlfn.XLOOKUP(A10391,tblProducts[Column1],tblProducts[Description])</f>
        <v>WITCONOL PEG-500 BULK</v>
      </c>
      <c r="D10391" t="str">
        <f>_xlfn.XLOOKUP(B10391,tblProducts[Column1],tblProducts[Description])</f>
        <v>ETHYLAN PT-3000 BULK</v>
      </c>
      <c r="E10391" t="s">
        <v>9</v>
      </c>
      <c r="F10391" t="s">
        <v>12</v>
      </c>
      <c r="G10391" t="s">
        <v>7</v>
      </c>
      <c r="H10391" t="s">
        <v>8</v>
      </c>
      <c r="I10391">
        <f t="shared" si="166"/>
        <v>2</v>
      </c>
    </row>
    <row r="10392" spans="1:9">
      <c r="A10392">
        <f>IF(MOD(ROW()-24,COUNTA(tblProducts[Description]))=0,A10391+1,A10391)</f>
        <v>91</v>
      </c>
      <c r="B10392">
        <f>MOD(ROW()-24,COUNTA(tblProducts[Description]))+1</f>
        <v>109</v>
      </c>
      <c r="C10392" t="str">
        <f>_xlfn.XLOOKUP(A10392,tblProducts[Column1],tblProducts[Description])</f>
        <v>WITCONOL PEG-500 BULK</v>
      </c>
      <c r="D10392" t="str">
        <f>_xlfn.XLOOKUP(B10392,tblProducts[Column1],tblProducts[Description])</f>
        <v>ETHYLAN HB4/BULK</v>
      </c>
      <c r="E10392" t="s">
        <v>9</v>
      </c>
      <c r="F10392" t="s">
        <v>12</v>
      </c>
      <c r="G10392" t="s">
        <v>7</v>
      </c>
      <c r="H10392" t="s">
        <v>8</v>
      </c>
      <c r="I10392">
        <f t="shared" ref="I10392:I10455" si="167">IF(E10392="NO",0,IF(F10392="HEEL WASH",1.5,2))+IF(G10392="NO",0,2)</f>
        <v>2</v>
      </c>
    </row>
    <row r="10393" spans="1:9">
      <c r="A10393">
        <f>IF(MOD(ROW()-24,COUNTA(tblProducts[Description]))=0,A10392+1,A10392)</f>
        <v>91</v>
      </c>
      <c r="B10393">
        <f>MOD(ROW()-24,COUNTA(tblProducts[Description]))+1</f>
        <v>110</v>
      </c>
      <c r="C10393" t="str">
        <f>_xlfn.XLOOKUP(A10393,tblProducts[Column1],tblProducts[Description])</f>
        <v>WITCONOL PEG-500 BULK</v>
      </c>
      <c r="D10393" t="str">
        <f>_xlfn.XLOOKUP(B10393,tblProducts[Column1],tblProducts[Description])</f>
        <v>ADSEE AB 600 BULK</v>
      </c>
      <c r="E10393" t="s">
        <v>9</v>
      </c>
      <c r="F10393" t="s">
        <v>12</v>
      </c>
      <c r="G10393" t="s">
        <v>7</v>
      </c>
      <c r="H10393" t="s">
        <v>8</v>
      </c>
      <c r="I10393">
        <f t="shared" si="167"/>
        <v>2</v>
      </c>
    </row>
    <row r="10394" spans="1:9">
      <c r="A10394">
        <f>IF(MOD(ROW()-24,COUNTA(tblProducts[Description]))=0,A10393+1,A10393)</f>
        <v>91</v>
      </c>
      <c r="B10394">
        <f>MOD(ROW()-24,COUNTA(tblProducts[Description]))+1</f>
        <v>111</v>
      </c>
      <c r="C10394" t="str">
        <f>_xlfn.XLOOKUP(A10394,tblProducts[Column1],tblProducts[Description])</f>
        <v>WITCONOL PEG-500 BULK</v>
      </c>
      <c r="D10394" t="str">
        <f>_xlfn.XLOOKUP(B10394,tblProducts[Column1],tblProducts[Description])</f>
        <v>WITCONOL PT-320  BULK</v>
      </c>
      <c r="E10394" t="s">
        <v>9</v>
      </c>
      <c r="F10394" t="s">
        <v>12</v>
      </c>
      <c r="G10394" t="s">
        <v>7</v>
      </c>
      <c r="H10394" t="s">
        <v>8</v>
      </c>
      <c r="I10394">
        <f t="shared" si="167"/>
        <v>2</v>
      </c>
    </row>
    <row r="10395" spans="1:9">
      <c r="A10395">
        <f>IF(MOD(ROW()-24,COUNTA(tblProducts[Description]))=0,A10394+1,A10394)</f>
        <v>91</v>
      </c>
      <c r="B10395">
        <f>MOD(ROW()-24,COUNTA(tblProducts[Description]))+1</f>
        <v>112</v>
      </c>
      <c r="C10395" t="str">
        <f>_xlfn.XLOOKUP(A10395,tblProducts[Column1],tblProducts[Description])</f>
        <v>WITCONOL PEG-500 BULK</v>
      </c>
      <c r="D10395" t="str">
        <f>_xlfn.XLOOKUP(B10395,tblProducts[Column1],tblProducts[Description])</f>
        <v>ETHYLAN DA-3 BULK</v>
      </c>
      <c r="E10395" t="s">
        <v>9</v>
      </c>
      <c r="F10395" t="s">
        <v>12</v>
      </c>
      <c r="G10395" t="s">
        <v>7</v>
      </c>
      <c r="H10395" t="s">
        <v>8</v>
      </c>
      <c r="I10395">
        <f t="shared" si="167"/>
        <v>2</v>
      </c>
    </row>
    <row r="10396" spans="1:9">
      <c r="A10396">
        <f>IF(MOD(ROW()-24,COUNTA(tblProducts[Description]))=0,A10395+1,A10395)</f>
        <v>91</v>
      </c>
      <c r="B10396">
        <f>MOD(ROW()-24,COUNTA(tblProducts[Description]))+1</f>
        <v>113</v>
      </c>
      <c r="C10396" t="str">
        <f>_xlfn.XLOOKUP(A10396,tblProducts[Column1],tblProducts[Description])</f>
        <v>WITCONOL PEG-500 BULK</v>
      </c>
      <c r="D10396" t="str">
        <f>_xlfn.XLOOKUP(B10396,tblProducts[Column1],tblProducts[Description])</f>
        <v>ETHOMEEN O/12 BULK</v>
      </c>
      <c r="E10396" t="s">
        <v>9</v>
      </c>
      <c r="F10396" t="s">
        <v>12</v>
      </c>
      <c r="G10396" t="s">
        <v>7</v>
      </c>
      <c r="H10396" t="s">
        <v>8</v>
      </c>
      <c r="I10396">
        <f t="shared" si="167"/>
        <v>2</v>
      </c>
    </row>
    <row r="10397" spans="1:9">
      <c r="A10397">
        <f>IF(MOD(ROW()-24,COUNTA(tblProducts[Description]))=0,A10396+1,A10396)</f>
        <v>91</v>
      </c>
      <c r="B10397">
        <f>MOD(ROW()-24,COUNTA(tblProducts[Description]))+1</f>
        <v>114</v>
      </c>
      <c r="C10397" t="str">
        <f>_xlfn.XLOOKUP(A10397,tblProducts[Column1],tblProducts[Description])</f>
        <v>WITCONOL PEG-500 BULK</v>
      </c>
      <c r="D10397" t="str">
        <f>_xlfn.XLOOKUP(B10397,tblProducts[Column1],tblProducts[Description])</f>
        <v>WITCONOL PT-1000 BULK</v>
      </c>
      <c r="E10397" t="s">
        <v>9</v>
      </c>
      <c r="F10397" t="s">
        <v>12</v>
      </c>
      <c r="G10397" t="s">
        <v>7</v>
      </c>
      <c r="H10397" t="s">
        <v>8</v>
      </c>
      <c r="I10397">
        <f t="shared" si="167"/>
        <v>2</v>
      </c>
    </row>
    <row r="10398" spans="1:9">
      <c r="A10398">
        <f>IF(MOD(ROW()-24,COUNTA(tblProducts[Description]))=0,A10397+1,A10397)</f>
        <v>92</v>
      </c>
      <c r="B10398">
        <f>MOD(ROW()-24,COUNTA(tblProducts[Description]))+1</f>
        <v>1</v>
      </c>
      <c r="C10398" t="str">
        <f>_xlfn.XLOOKUP(A10398,tblProducts[Column1],tblProducts[Description])</f>
        <v>WITCONOL PEG-600 BULK</v>
      </c>
      <c r="D10398" t="str">
        <f>_xlfn.XLOOKUP(B10398,tblProducts[Column1],tblProducts[Description])</f>
        <v>ADSEE 4130 BULK</v>
      </c>
      <c r="E10398" t="s">
        <v>9</v>
      </c>
      <c r="F10398" t="s">
        <v>12</v>
      </c>
      <c r="G10398" t="s">
        <v>7</v>
      </c>
      <c r="H10398" t="s">
        <v>8</v>
      </c>
      <c r="I10398">
        <f t="shared" si="167"/>
        <v>2</v>
      </c>
    </row>
    <row r="10399" spans="1:9">
      <c r="A10399">
        <f>IF(MOD(ROW()-24,COUNTA(tblProducts[Description]))=0,A10398+1,A10398)</f>
        <v>92</v>
      </c>
      <c r="B10399">
        <f>MOD(ROW()-24,COUNTA(tblProducts[Description]))+1</f>
        <v>2</v>
      </c>
      <c r="C10399" t="str">
        <f>_xlfn.XLOOKUP(A10399,tblProducts[Column1],tblProducts[Description])</f>
        <v>WITCONOL PEG-600 BULK</v>
      </c>
      <c r="D10399" t="str">
        <f>_xlfn.XLOOKUP(B10399,tblProducts[Column1],tblProducts[Description])</f>
        <v>ARMOSTAT 300 BULK</v>
      </c>
      <c r="E10399" t="s">
        <v>9</v>
      </c>
      <c r="F10399" t="s">
        <v>12</v>
      </c>
      <c r="G10399" t="s">
        <v>7</v>
      </c>
      <c r="H10399" t="s">
        <v>8</v>
      </c>
      <c r="I10399">
        <f t="shared" si="167"/>
        <v>2</v>
      </c>
    </row>
    <row r="10400" spans="1:9">
      <c r="A10400">
        <f>IF(MOD(ROW()-24,COUNTA(tblProducts[Description]))=0,A10399+1,A10399)</f>
        <v>92</v>
      </c>
      <c r="B10400">
        <f>MOD(ROW()-24,COUNTA(tblProducts[Description]))+1</f>
        <v>3</v>
      </c>
      <c r="C10400" t="str">
        <f>_xlfn.XLOOKUP(A10400,tblProducts[Column1],tblProducts[Description])</f>
        <v>WITCONOL PEG-600 BULK</v>
      </c>
      <c r="D10400" t="str">
        <f>_xlfn.XLOOKUP(B10400,tblProducts[Column1],tblProducts[Description])</f>
        <v>ARMOSTAT 400 BULK</v>
      </c>
      <c r="E10400" t="s">
        <v>9</v>
      </c>
      <c r="F10400" t="s">
        <v>12</v>
      </c>
      <c r="G10400" t="s">
        <v>7</v>
      </c>
      <c r="H10400" t="s">
        <v>8</v>
      </c>
      <c r="I10400">
        <f t="shared" si="167"/>
        <v>2</v>
      </c>
    </row>
    <row r="10401" spans="1:9">
      <c r="A10401">
        <f>IF(MOD(ROW()-24,COUNTA(tblProducts[Description]))=0,A10400+1,A10400)</f>
        <v>92</v>
      </c>
      <c r="B10401">
        <f>MOD(ROW()-24,COUNTA(tblProducts[Description]))+1</f>
        <v>4</v>
      </c>
      <c r="C10401" t="str">
        <f>_xlfn.XLOOKUP(A10401,tblProducts[Column1],tblProducts[Description])</f>
        <v>WITCONOL PEG-600 BULK</v>
      </c>
      <c r="D10401" t="str">
        <f>_xlfn.XLOOKUP(B10401,tblProducts[Column1],tblProducts[Description])</f>
        <v>ARMOSTAT 410 LM BULK</v>
      </c>
      <c r="E10401" t="s">
        <v>9</v>
      </c>
      <c r="F10401" t="s">
        <v>12</v>
      </c>
      <c r="G10401" t="s">
        <v>7</v>
      </c>
      <c r="H10401" t="s">
        <v>8</v>
      </c>
      <c r="I10401">
        <f t="shared" si="167"/>
        <v>2</v>
      </c>
    </row>
    <row r="10402" spans="1:9">
      <c r="A10402">
        <f>IF(MOD(ROW()-24,COUNTA(tblProducts[Description]))=0,A10401+1,A10401)</f>
        <v>92</v>
      </c>
      <c r="B10402">
        <f>MOD(ROW()-24,COUNTA(tblProducts[Description]))+1</f>
        <v>5</v>
      </c>
      <c r="C10402" t="str">
        <f>_xlfn.XLOOKUP(A10402,tblProducts[Column1],tblProducts[Description])</f>
        <v>WITCONOL PEG-600 BULK</v>
      </c>
      <c r="D10402" t="str">
        <f>_xlfn.XLOOKUP(B10402,tblProducts[Column1],tblProducts[Description])</f>
        <v>ARMUL HE 5070 BULK</v>
      </c>
      <c r="E10402" t="s">
        <v>9</v>
      </c>
      <c r="F10402" t="s">
        <v>12</v>
      </c>
      <c r="G10402" t="s">
        <v>7</v>
      </c>
      <c r="H10402" t="s">
        <v>8</v>
      </c>
      <c r="I10402">
        <f t="shared" si="167"/>
        <v>2</v>
      </c>
    </row>
    <row r="10403" spans="1:9">
      <c r="A10403">
        <f>IF(MOD(ROW()-24,COUNTA(tblProducts[Description]))=0,A10402+1,A10402)</f>
        <v>92</v>
      </c>
      <c r="B10403">
        <f>MOD(ROW()-24,COUNTA(tblProducts[Description]))+1</f>
        <v>6</v>
      </c>
      <c r="C10403" t="str">
        <f>_xlfn.XLOOKUP(A10403,tblProducts[Column1],tblProducts[Description])</f>
        <v>WITCONOL PEG-600 BULK</v>
      </c>
      <c r="D10403" t="str">
        <f>_xlfn.XLOOKUP(B10403,tblProducts[Column1],tblProducts[Description])</f>
        <v>BEROL 260 BULK</v>
      </c>
      <c r="E10403" t="s">
        <v>9</v>
      </c>
      <c r="F10403" t="s">
        <v>12</v>
      </c>
      <c r="G10403" t="s">
        <v>7</v>
      </c>
      <c r="H10403" t="s">
        <v>8</v>
      </c>
      <c r="I10403">
        <f t="shared" si="167"/>
        <v>2</v>
      </c>
    </row>
    <row r="10404" spans="1:9">
      <c r="A10404">
        <f>IF(MOD(ROW()-24,COUNTA(tblProducts[Description]))=0,A10403+1,A10403)</f>
        <v>92</v>
      </c>
      <c r="B10404">
        <f>MOD(ROW()-24,COUNTA(tblProducts[Description]))+1</f>
        <v>7</v>
      </c>
      <c r="C10404" t="str">
        <f>_xlfn.XLOOKUP(A10404,tblProducts[Column1],tblProducts[Description])</f>
        <v>WITCONOL PEG-600 BULK</v>
      </c>
      <c r="D10404" t="str">
        <f>_xlfn.XLOOKUP(B10404,tblProducts[Column1],tblProducts[Description])</f>
        <v>BEROL 266 BULK</v>
      </c>
      <c r="E10404" t="s">
        <v>9</v>
      </c>
      <c r="F10404" t="s">
        <v>12</v>
      </c>
      <c r="G10404" t="s">
        <v>7</v>
      </c>
      <c r="H10404" t="s">
        <v>8</v>
      </c>
      <c r="I10404">
        <f t="shared" si="167"/>
        <v>2</v>
      </c>
    </row>
    <row r="10405" spans="1:9">
      <c r="A10405">
        <f>IF(MOD(ROW()-24,COUNTA(tblProducts[Description]))=0,A10404+1,A10404)</f>
        <v>92</v>
      </c>
      <c r="B10405">
        <f>MOD(ROW()-24,COUNTA(tblProducts[Description]))+1</f>
        <v>8</v>
      </c>
      <c r="C10405" t="str">
        <f>_xlfn.XLOOKUP(A10405,tblProducts[Column1],tblProducts[Description])</f>
        <v>WITCONOL PEG-600 BULK</v>
      </c>
      <c r="D10405" t="str">
        <f>_xlfn.XLOOKUP(B10405,tblProducts[Column1],tblProducts[Description])</f>
        <v>BEROL 266V BULK</v>
      </c>
      <c r="E10405" t="s">
        <v>9</v>
      </c>
      <c r="F10405" t="s">
        <v>12</v>
      </c>
      <c r="G10405" t="s">
        <v>7</v>
      </c>
      <c r="H10405" t="s">
        <v>8</v>
      </c>
      <c r="I10405">
        <f t="shared" si="167"/>
        <v>2</v>
      </c>
    </row>
    <row r="10406" spans="1:9">
      <c r="A10406">
        <f>IF(MOD(ROW()-24,COUNTA(tblProducts[Description]))=0,A10405+1,A10405)</f>
        <v>92</v>
      </c>
      <c r="B10406">
        <f>MOD(ROW()-24,COUNTA(tblProducts[Description]))+1</f>
        <v>9</v>
      </c>
      <c r="C10406" t="str">
        <f>_xlfn.XLOOKUP(A10406,tblProducts[Column1],tblProducts[Description])</f>
        <v>WITCONOL PEG-600 BULK</v>
      </c>
      <c r="D10406" t="str">
        <f>_xlfn.XLOOKUP(B10406,tblProducts[Column1],tblProducts[Description])</f>
        <v>BEROL 467 BULK</v>
      </c>
      <c r="E10406" t="s">
        <v>9</v>
      </c>
      <c r="F10406" t="s">
        <v>12</v>
      </c>
      <c r="G10406" t="s">
        <v>7</v>
      </c>
      <c r="H10406" t="s">
        <v>8</v>
      </c>
      <c r="I10406">
        <f t="shared" si="167"/>
        <v>2</v>
      </c>
    </row>
    <row r="10407" spans="1:9">
      <c r="A10407">
        <f>IF(MOD(ROW()-24,COUNTA(tblProducts[Description]))=0,A10406+1,A10406)</f>
        <v>92</v>
      </c>
      <c r="B10407">
        <f>MOD(ROW()-24,COUNTA(tblProducts[Description]))+1</f>
        <v>10</v>
      </c>
      <c r="C10407" t="str">
        <f>_xlfn.XLOOKUP(A10407,tblProducts[Column1],tblProducts[Description])</f>
        <v>WITCONOL PEG-600 BULK</v>
      </c>
      <c r="D10407" t="str">
        <f>_xlfn.XLOOKUP(B10407,tblProducts[Column1],tblProducts[Description])</f>
        <v>BEROL OX 91-6 BULK</v>
      </c>
      <c r="E10407" t="s">
        <v>9</v>
      </c>
      <c r="F10407" t="s">
        <v>12</v>
      </c>
      <c r="G10407" t="s">
        <v>7</v>
      </c>
      <c r="H10407" t="s">
        <v>8</v>
      </c>
      <c r="I10407">
        <f t="shared" si="167"/>
        <v>2</v>
      </c>
    </row>
    <row r="10408" spans="1:9">
      <c r="A10408">
        <f>IF(MOD(ROW()-24,COUNTA(tblProducts[Description]))=0,A10407+1,A10407)</f>
        <v>92</v>
      </c>
      <c r="B10408">
        <f>MOD(ROW()-24,COUNTA(tblProducts[Description]))+1</f>
        <v>11</v>
      </c>
      <c r="C10408" t="str">
        <f>_xlfn.XLOOKUP(A10408,tblProducts[Column1],tblProducts[Description])</f>
        <v>WITCONOL PEG-600 BULK</v>
      </c>
      <c r="D10408" t="str">
        <f>_xlfn.XLOOKUP(B10408,tblProducts[Column1],tblProducts[Description])</f>
        <v>C-5635 BULK</v>
      </c>
      <c r="E10408" t="s">
        <v>9</v>
      </c>
      <c r="F10408" t="s">
        <v>12</v>
      </c>
      <c r="G10408" t="s">
        <v>7</v>
      </c>
      <c r="H10408" t="s">
        <v>8</v>
      </c>
      <c r="I10408">
        <f t="shared" si="167"/>
        <v>2</v>
      </c>
    </row>
    <row r="10409" spans="1:9">
      <c r="A10409">
        <f>IF(MOD(ROW()-24,COUNTA(tblProducts[Description]))=0,A10408+1,A10408)</f>
        <v>92</v>
      </c>
      <c r="B10409">
        <f>MOD(ROW()-24,COUNTA(tblProducts[Description]))+1</f>
        <v>12</v>
      </c>
      <c r="C10409" t="str">
        <f>_xlfn.XLOOKUP(A10409,tblProducts[Column1],tblProducts[Description])</f>
        <v>WITCONOL PEG-600 BULK</v>
      </c>
      <c r="D10409" t="str">
        <f>_xlfn.XLOOKUP(B10409,tblProducts[Column1],tblProducts[Description])</f>
        <v>C-6290 BULK</v>
      </c>
      <c r="E10409" t="s">
        <v>9</v>
      </c>
      <c r="F10409" t="s">
        <v>12</v>
      </c>
      <c r="G10409" t="s">
        <v>7</v>
      </c>
      <c r="H10409" t="s">
        <v>8</v>
      </c>
      <c r="I10409">
        <f t="shared" si="167"/>
        <v>2</v>
      </c>
    </row>
    <row r="10410" spans="1:9">
      <c r="A10410">
        <f>IF(MOD(ROW()-24,COUNTA(tblProducts[Description]))=0,A10409+1,A10409)</f>
        <v>92</v>
      </c>
      <c r="B10410">
        <f>MOD(ROW()-24,COUNTA(tblProducts[Description]))+1</f>
        <v>13</v>
      </c>
      <c r="C10410" t="str">
        <f>_xlfn.XLOOKUP(A10410,tblProducts[Column1],tblProducts[Description])</f>
        <v>WITCONOL PEG-600 BULK</v>
      </c>
      <c r="D10410" t="str">
        <f>_xlfn.XLOOKUP(B10410,tblProducts[Column1],tblProducts[Description])</f>
        <v>C-6385 BULK</v>
      </c>
      <c r="E10410" t="s">
        <v>9</v>
      </c>
      <c r="F10410" t="s">
        <v>12</v>
      </c>
      <c r="G10410" t="s">
        <v>7</v>
      </c>
      <c r="H10410" t="s">
        <v>8</v>
      </c>
      <c r="I10410">
        <f t="shared" si="167"/>
        <v>2</v>
      </c>
    </row>
    <row r="10411" spans="1:9">
      <c r="A10411">
        <f>IF(MOD(ROW()-24,COUNTA(tblProducts[Description]))=0,A10410+1,A10410)</f>
        <v>92</v>
      </c>
      <c r="B10411">
        <f>MOD(ROW()-24,COUNTA(tblProducts[Description]))+1</f>
        <v>14</v>
      </c>
      <c r="C10411" t="str">
        <f>_xlfn.XLOOKUP(A10411,tblProducts[Column1],tblProducts[Description])</f>
        <v>WITCONOL PEG-600 BULK</v>
      </c>
      <c r="D10411" t="str">
        <f>_xlfn.XLOOKUP(B10411,tblProducts[Column1],tblProducts[Description])</f>
        <v>C-6427 BULK</v>
      </c>
      <c r="E10411" t="s">
        <v>9</v>
      </c>
      <c r="F10411" t="s">
        <v>12</v>
      </c>
      <c r="G10411" t="s">
        <v>7</v>
      </c>
      <c r="H10411" t="s">
        <v>8</v>
      </c>
      <c r="I10411">
        <f t="shared" si="167"/>
        <v>2</v>
      </c>
    </row>
    <row r="10412" spans="1:9">
      <c r="A10412">
        <f>IF(MOD(ROW()-24,COUNTA(tblProducts[Description]))=0,A10411+1,A10411)</f>
        <v>92</v>
      </c>
      <c r="B10412">
        <f>MOD(ROW()-24,COUNTA(tblProducts[Description]))+1</f>
        <v>15</v>
      </c>
      <c r="C10412" t="str">
        <f>_xlfn.XLOOKUP(A10412,tblProducts[Column1],tblProducts[Description])</f>
        <v>WITCONOL PEG-600 BULK</v>
      </c>
      <c r="D10412" t="str">
        <f>_xlfn.XLOOKUP(B10412,tblProducts[Column1],tblProducts[Description])</f>
        <v>EMULPON CO-200 BULK</v>
      </c>
      <c r="E10412" t="s">
        <v>9</v>
      </c>
      <c r="F10412" t="s">
        <v>12</v>
      </c>
      <c r="G10412" t="s">
        <v>7</v>
      </c>
      <c r="H10412" t="s">
        <v>8</v>
      </c>
      <c r="I10412">
        <f t="shared" si="167"/>
        <v>2</v>
      </c>
    </row>
    <row r="10413" spans="1:9">
      <c r="A10413">
        <f>IF(MOD(ROW()-24,COUNTA(tblProducts[Description]))=0,A10412+1,A10412)</f>
        <v>92</v>
      </c>
      <c r="B10413">
        <f>MOD(ROW()-24,COUNTA(tblProducts[Description]))+1</f>
        <v>16</v>
      </c>
      <c r="C10413" t="str">
        <f>_xlfn.XLOOKUP(A10413,tblProducts[Column1],tblProducts[Description])</f>
        <v>WITCONOL PEG-600 BULK</v>
      </c>
      <c r="D10413" t="str">
        <f>_xlfn.XLOOKUP(B10413,tblProducts[Column1],tblProducts[Description])</f>
        <v>EMULPON CO-360 BULK</v>
      </c>
      <c r="E10413" t="s">
        <v>9</v>
      </c>
      <c r="F10413" t="s">
        <v>12</v>
      </c>
      <c r="G10413" t="s">
        <v>7</v>
      </c>
      <c r="H10413" t="s">
        <v>8</v>
      </c>
      <c r="I10413">
        <f t="shared" si="167"/>
        <v>2</v>
      </c>
    </row>
    <row r="10414" spans="1:9">
      <c r="A10414">
        <f>IF(MOD(ROW()-24,COUNTA(tblProducts[Description]))=0,A10413+1,A10413)</f>
        <v>92</v>
      </c>
      <c r="B10414">
        <f>MOD(ROW()-24,COUNTA(tblProducts[Description]))+1</f>
        <v>17</v>
      </c>
      <c r="C10414" t="str">
        <f>_xlfn.XLOOKUP(A10414,tblProducts[Column1],tblProducts[Description])</f>
        <v>WITCONOL PEG-600 BULK</v>
      </c>
      <c r="D10414" t="str">
        <f>_xlfn.XLOOKUP(B10414,tblProducts[Column1],tblProducts[Description])</f>
        <v>EMULPON CO-550 BULK</v>
      </c>
      <c r="E10414" t="s">
        <v>9</v>
      </c>
      <c r="F10414" t="s">
        <v>12</v>
      </c>
      <c r="G10414" t="s">
        <v>7</v>
      </c>
      <c r="H10414" t="s">
        <v>8</v>
      </c>
      <c r="I10414">
        <f t="shared" si="167"/>
        <v>2</v>
      </c>
    </row>
    <row r="10415" spans="1:9">
      <c r="A10415">
        <f>IF(MOD(ROW()-24,COUNTA(tblProducts[Description]))=0,A10414+1,A10414)</f>
        <v>92</v>
      </c>
      <c r="B10415">
        <f>MOD(ROW()-24,COUNTA(tblProducts[Description]))+1</f>
        <v>18</v>
      </c>
      <c r="C10415" t="str">
        <f>_xlfn.XLOOKUP(A10415,tblProducts[Column1],tblProducts[Description])</f>
        <v>WITCONOL PEG-600 BULK</v>
      </c>
      <c r="D10415" t="str">
        <f>_xlfn.XLOOKUP(B10415,tblProducts[Column1],tblProducts[Description])</f>
        <v>ETHODUOMEEN HT/13 BULK</v>
      </c>
      <c r="E10415" t="s">
        <v>9</v>
      </c>
      <c r="F10415" t="s">
        <v>12</v>
      </c>
      <c r="G10415" t="s">
        <v>7</v>
      </c>
      <c r="H10415" t="s">
        <v>8</v>
      </c>
      <c r="I10415">
        <f t="shared" si="167"/>
        <v>2</v>
      </c>
    </row>
    <row r="10416" spans="1:9">
      <c r="A10416">
        <f>IF(MOD(ROW()-24,COUNTA(tblProducts[Description]))=0,A10415+1,A10415)</f>
        <v>92</v>
      </c>
      <c r="B10416">
        <f>MOD(ROW()-24,COUNTA(tblProducts[Description]))+1</f>
        <v>19</v>
      </c>
      <c r="C10416" t="str">
        <f>_xlfn.XLOOKUP(A10416,tblProducts[Column1],tblProducts[Description])</f>
        <v>WITCONOL PEG-600 BULK</v>
      </c>
      <c r="D10416" t="str">
        <f>_xlfn.XLOOKUP(B10416,tblProducts[Column1],tblProducts[Description])</f>
        <v>ETHODUOMEEN T/13 BULK</v>
      </c>
      <c r="E10416" t="s">
        <v>9</v>
      </c>
      <c r="F10416" t="s">
        <v>12</v>
      </c>
      <c r="G10416" t="s">
        <v>7</v>
      </c>
      <c r="H10416" t="s">
        <v>8</v>
      </c>
      <c r="I10416">
        <f t="shared" si="167"/>
        <v>2</v>
      </c>
    </row>
    <row r="10417" spans="1:9">
      <c r="A10417">
        <f>IF(MOD(ROW()-24,COUNTA(tblProducts[Description]))=0,A10416+1,A10416)</f>
        <v>92</v>
      </c>
      <c r="B10417">
        <f>MOD(ROW()-24,COUNTA(tblProducts[Description]))+1</f>
        <v>20</v>
      </c>
      <c r="C10417" t="str">
        <f>_xlfn.XLOOKUP(A10417,tblProducts[Column1],tblProducts[Description])</f>
        <v>WITCONOL PEG-600 BULK</v>
      </c>
      <c r="D10417" t="str">
        <f>_xlfn.XLOOKUP(B10417,tblProducts[Column1],tblProducts[Description])</f>
        <v>ETHODUOMEEN T/13N BULK</v>
      </c>
      <c r="E10417" t="s">
        <v>9</v>
      </c>
      <c r="F10417" t="s">
        <v>12</v>
      </c>
      <c r="G10417" t="s">
        <v>7</v>
      </c>
      <c r="H10417" t="s">
        <v>8</v>
      </c>
      <c r="I10417">
        <f t="shared" si="167"/>
        <v>2</v>
      </c>
    </row>
    <row r="10418" spans="1:9">
      <c r="A10418">
        <f>IF(MOD(ROW()-24,COUNTA(tblProducts[Description]))=0,A10417+1,A10417)</f>
        <v>92</v>
      </c>
      <c r="B10418">
        <f>MOD(ROW()-24,COUNTA(tblProducts[Description]))+1</f>
        <v>21</v>
      </c>
      <c r="C10418" t="str">
        <f>_xlfn.XLOOKUP(A10418,tblProducts[Column1],tblProducts[Description])</f>
        <v>WITCONOL PEG-600 BULK</v>
      </c>
      <c r="D10418" t="str">
        <f>_xlfn.XLOOKUP(B10418,tblProducts[Column1],tblProducts[Description])</f>
        <v>ETHODUOMEEN T/20 BULK</v>
      </c>
      <c r="E10418" t="s">
        <v>9</v>
      </c>
      <c r="F10418" t="s">
        <v>12</v>
      </c>
      <c r="G10418" t="s">
        <v>7</v>
      </c>
      <c r="H10418" t="s">
        <v>8</v>
      </c>
      <c r="I10418">
        <f t="shared" si="167"/>
        <v>2</v>
      </c>
    </row>
    <row r="10419" spans="1:9">
      <c r="A10419">
        <f>IF(MOD(ROW()-24,COUNTA(tblProducts[Description]))=0,A10418+1,A10418)</f>
        <v>92</v>
      </c>
      <c r="B10419">
        <f>MOD(ROW()-24,COUNTA(tblProducts[Description]))+1</f>
        <v>22</v>
      </c>
      <c r="C10419" t="str">
        <f>_xlfn.XLOOKUP(A10419,tblProducts[Column1],tblProducts[Description])</f>
        <v>WITCONOL PEG-600 BULK</v>
      </c>
      <c r="D10419" t="str">
        <f>_xlfn.XLOOKUP(B10419,tblProducts[Column1],tblProducts[Description])</f>
        <v>ETHODUOMEEN T/25 BULK</v>
      </c>
      <c r="E10419" t="s">
        <v>9</v>
      </c>
      <c r="F10419" t="s">
        <v>12</v>
      </c>
      <c r="G10419" t="s">
        <v>7</v>
      </c>
      <c r="H10419" t="s">
        <v>8</v>
      </c>
      <c r="I10419">
        <f t="shared" si="167"/>
        <v>2</v>
      </c>
    </row>
    <row r="10420" spans="1:9">
      <c r="A10420">
        <f>IF(MOD(ROW()-24,COUNTA(tblProducts[Description]))=0,A10419+1,A10419)</f>
        <v>92</v>
      </c>
      <c r="B10420">
        <f>MOD(ROW()-24,COUNTA(tblProducts[Description]))+1</f>
        <v>23</v>
      </c>
      <c r="C10420" t="str">
        <f>_xlfn.XLOOKUP(A10420,tblProducts[Column1],tblProducts[Description])</f>
        <v>WITCONOL PEG-600 BULK</v>
      </c>
      <c r="D10420" t="str">
        <f>_xlfn.XLOOKUP(B10420,tblProducts[Column1],tblProducts[Description])</f>
        <v>ETHOFAT 242/25 BULK</v>
      </c>
      <c r="E10420" t="s">
        <v>9</v>
      </c>
      <c r="F10420" t="s">
        <v>12</v>
      </c>
      <c r="G10420" t="s">
        <v>7</v>
      </c>
      <c r="H10420" t="s">
        <v>8</v>
      </c>
      <c r="I10420">
        <f t="shared" si="167"/>
        <v>2</v>
      </c>
    </row>
    <row r="10421" spans="1:9">
      <c r="A10421">
        <f>IF(MOD(ROW()-24,COUNTA(tblProducts[Description]))=0,A10420+1,A10420)</f>
        <v>92</v>
      </c>
      <c r="B10421">
        <f>MOD(ROW()-24,COUNTA(tblProducts[Description]))+1</f>
        <v>24</v>
      </c>
      <c r="C10421" t="str">
        <f>_xlfn.XLOOKUP(A10421,tblProducts[Column1],tblProducts[Description])</f>
        <v>WITCONOL PEG-600 BULK</v>
      </c>
      <c r="D10421" t="str">
        <f>_xlfn.XLOOKUP(B10421,tblProducts[Column1],tblProducts[Description])</f>
        <v>ETHOMEEN C/12S BULK</v>
      </c>
      <c r="E10421" t="s">
        <v>9</v>
      </c>
      <c r="F10421" t="s">
        <v>12</v>
      </c>
      <c r="G10421" t="s">
        <v>7</v>
      </c>
      <c r="H10421" t="s">
        <v>8</v>
      </c>
      <c r="I10421">
        <f t="shared" si="167"/>
        <v>2</v>
      </c>
    </row>
    <row r="10422" spans="1:9">
      <c r="A10422">
        <f>IF(MOD(ROW()-24,COUNTA(tblProducts[Description]))=0,A10421+1,A10421)</f>
        <v>92</v>
      </c>
      <c r="B10422">
        <f>MOD(ROW()-24,COUNTA(tblProducts[Description]))+1</f>
        <v>25</v>
      </c>
      <c r="C10422" t="str">
        <f>_xlfn.XLOOKUP(A10422,tblProducts[Column1],tblProducts[Description])</f>
        <v>WITCONOL PEG-600 BULK</v>
      </c>
      <c r="D10422" t="str">
        <f>_xlfn.XLOOKUP(B10422,tblProducts[Column1],tblProducts[Description])</f>
        <v>ETHOMEEN 18/12 BULK</v>
      </c>
      <c r="E10422" t="s">
        <v>9</v>
      </c>
      <c r="F10422" t="s">
        <v>12</v>
      </c>
      <c r="G10422" t="s">
        <v>7</v>
      </c>
      <c r="H10422" t="s">
        <v>8</v>
      </c>
      <c r="I10422">
        <f t="shared" si="167"/>
        <v>2</v>
      </c>
    </row>
    <row r="10423" spans="1:9">
      <c r="A10423">
        <f>IF(MOD(ROW()-24,COUNTA(tblProducts[Description]))=0,A10422+1,A10422)</f>
        <v>92</v>
      </c>
      <c r="B10423">
        <f>MOD(ROW()-24,COUNTA(tblProducts[Description]))+1</f>
        <v>26</v>
      </c>
      <c r="C10423" t="str">
        <f>_xlfn.XLOOKUP(A10423,tblProducts[Column1],tblProducts[Description])</f>
        <v>WITCONOL PEG-600 BULK</v>
      </c>
      <c r="D10423" t="str">
        <f>_xlfn.XLOOKUP(B10423,tblProducts[Column1],tblProducts[Description])</f>
        <v>ETHOMEEN 18/25 BULK</v>
      </c>
      <c r="E10423" t="s">
        <v>9</v>
      </c>
      <c r="F10423" t="s">
        <v>12</v>
      </c>
      <c r="G10423" t="s">
        <v>7</v>
      </c>
      <c r="H10423" t="s">
        <v>8</v>
      </c>
      <c r="I10423">
        <f t="shared" si="167"/>
        <v>2</v>
      </c>
    </row>
    <row r="10424" spans="1:9">
      <c r="A10424">
        <f>IF(MOD(ROW()-24,COUNTA(tblProducts[Description]))=0,A10423+1,A10423)</f>
        <v>92</v>
      </c>
      <c r="B10424">
        <f>MOD(ROW()-24,COUNTA(tblProducts[Description]))+1</f>
        <v>27</v>
      </c>
      <c r="C10424" t="str">
        <f>_xlfn.XLOOKUP(A10424,tblProducts[Column1],tblProducts[Description])</f>
        <v>WITCONOL PEG-600 BULK</v>
      </c>
      <c r="D10424" t="str">
        <f>_xlfn.XLOOKUP(B10424,tblProducts[Column1],tblProducts[Description])</f>
        <v>ETHOMEEN C/12 BULK</v>
      </c>
      <c r="E10424" t="s">
        <v>9</v>
      </c>
      <c r="F10424" t="s">
        <v>12</v>
      </c>
      <c r="G10424" t="s">
        <v>7</v>
      </c>
      <c r="H10424" t="s">
        <v>8</v>
      </c>
      <c r="I10424">
        <f t="shared" si="167"/>
        <v>2</v>
      </c>
    </row>
    <row r="10425" spans="1:9">
      <c r="A10425">
        <f>IF(MOD(ROW()-24,COUNTA(tblProducts[Description]))=0,A10424+1,A10424)</f>
        <v>92</v>
      </c>
      <c r="B10425">
        <f>MOD(ROW()-24,COUNTA(tblProducts[Description]))+1</f>
        <v>28</v>
      </c>
      <c r="C10425" t="str">
        <f>_xlfn.XLOOKUP(A10425,tblProducts[Column1],tblProducts[Description])</f>
        <v>WITCONOL PEG-600 BULK</v>
      </c>
      <c r="D10425" t="str">
        <f>_xlfn.XLOOKUP(B10425,tblProducts[Column1],tblProducts[Description])</f>
        <v>ETHOMEEN C/12 M BULK</v>
      </c>
      <c r="E10425" t="s">
        <v>9</v>
      </c>
      <c r="F10425" t="s">
        <v>12</v>
      </c>
      <c r="G10425" t="s">
        <v>7</v>
      </c>
      <c r="H10425" t="s">
        <v>8</v>
      </c>
      <c r="I10425">
        <f t="shared" si="167"/>
        <v>2</v>
      </c>
    </row>
    <row r="10426" spans="1:9">
      <c r="A10426">
        <f>IF(MOD(ROW()-24,COUNTA(tblProducts[Description]))=0,A10425+1,A10425)</f>
        <v>92</v>
      </c>
      <c r="B10426">
        <f>MOD(ROW()-24,COUNTA(tblProducts[Description]))+1</f>
        <v>29</v>
      </c>
      <c r="C10426" t="str">
        <f>_xlfn.XLOOKUP(A10426,tblProducts[Column1],tblProducts[Description])</f>
        <v>WITCONOL PEG-600 BULK</v>
      </c>
      <c r="D10426" t="str">
        <f>_xlfn.XLOOKUP(B10426,tblProducts[Column1],tblProducts[Description])</f>
        <v>ETHOMEEN C/12 SUN BULK</v>
      </c>
      <c r="E10426" t="s">
        <v>9</v>
      </c>
      <c r="F10426" t="s">
        <v>12</v>
      </c>
      <c r="G10426" t="s">
        <v>7</v>
      </c>
      <c r="H10426" t="s">
        <v>8</v>
      </c>
      <c r="I10426">
        <f t="shared" si="167"/>
        <v>2</v>
      </c>
    </row>
    <row r="10427" spans="1:9">
      <c r="A10427">
        <f>IF(MOD(ROW()-24,COUNTA(tblProducts[Description]))=0,A10426+1,A10426)</f>
        <v>92</v>
      </c>
      <c r="B10427">
        <f>MOD(ROW()-24,COUNTA(tblProducts[Description]))+1</f>
        <v>30</v>
      </c>
      <c r="C10427" t="str">
        <f>_xlfn.XLOOKUP(A10427,tblProducts[Column1],tblProducts[Description])</f>
        <v>WITCONOL PEG-600 BULK</v>
      </c>
      <c r="D10427" t="str">
        <f>_xlfn.XLOOKUP(B10427,tblProducts[Column1],tblProducts[Description])</f>
        <v>ETHOMEEN C/12 UN BULK</v>
      </c>
      <c r="E10427" t="s">
        <v>9</v>
      </c>
      <c r="F10427" t="s">
        <v>12</v>
      </c>
      <c r="G10427" t="s">
        <v>7</v>
      </c>
      <c r="H10427" t="s">
        <v>8</v>
      </c>
      <c r="I10427">
        <f t="shared" si="167"/>
        <v>2</v>
      </c>
    </row>
    <row r="10428" spans="1:9">
      <c r="A10428">
        <f>IF(MOD(ROW()-24,COUNTA(tblProducts[Description]))=0,A10427+1,A10427)</f>
        <v>92</v>
      </c>
      <c r="B10428">
        <f>MOD(ROW()-24,COUNTA(tblProducts[Description]))+1</f>
        <v>31</v>
      </c>
      <c r="C10428" t="str">
        <f>_xlfn.XLOOKUP(A10428,tblProducts[Column1],tblProducts[Description])</f>
        <v>WITCONOL PEG-600 BULK</v>
      </c>
      <c r="D10428" t="str">
        <f>_xlfn.XLOOKUP(B10428,tblProducts[Column1],tblProducts[Description])</f>
        <v>ETHOMEEN C/15 BULK</v>
      </c>
      <c r="E10428" t="s">
        <v>9</v>
      </c>
      <c r="F10428" t="s">
        <v>12</v>
      </c>
      <c r="G10428" t="s">
        <v>7</v>
      </c>
      <c r="H10428" t="s">
        <v>8</v>
      </c>
      <c r="I10428">
        <f t="shared" si="167"/>
        <v>2</v>
      </c>
    </row>
    <row r="10429" spans="1:9">
      <c r="A10429">
        <f>IF(MOD(ROW()-24,COUNTA(tblProducts[Description]))=0,A10428+1,A10428)</f>
        <v>92</v>
      </c>
      <c r="B10429">
        <f>MOD(ROW()-24,COUNTA(tblProducts[Description]))+1</f>
        <v>32</v>
      </c>
      <c r="C10429" t="str">
        <f>_xlfn.XLOOKUP(A10429,tblProducts[Column1],tblProducts[Description])</f>
        <v>WITCONOL PEG-600 BULK</v>
      </c>
      <c r="D10429" t="str">
        <f>_xlfn.XLOOKUP(B10429,tblProducts[Column1],tblProducts[Description])</f>
        <v>ETHOMEEN C/17 BULK</v>
      </c>
      <c r="E10429" t="s">
        <v>9</v>
      </c>
      <c r="F10429" t="s">
        <v>12</v>
      </c>
      <c r="G10429" t="s">
        <v>7</v>
      </c>
      <c r="H10429" t="s">
        <v>8</v>
      </c>
      <c r="I10429">
        <f t="shared" si="167"/>
        <v>2</v>
      </c>
    </row>
    <row r="10430" spans="1:9">
      <c r="A10430">
        <f>IF(MOD(ROW()-24,COUNTA(tblProducts[Description]))=0,A10429+1,A10429)</f>
        <v>92</v>
      </c>
      <c r="B10430">
        <f>MOD(ROW()-24,COUNTA(tblProducts[Description]))+1</f>
        <v>33</v>
      </c>
      <c r="C10430" t="str">
        <f>_xlfn.XLOOKUP(A10430,tblProducts[Column1],tblProducts[Description])</f>
        <v>WITCONOL PEG-600 BULK</v>
      </c>
      <c r="D10430" t="str">
        <f>_xlfn.XLOOKUP(B10430,tblProducts[Column1],tblProducts[Description])</f>
        <v>ETHOMEEN C/25A BULK</v>
      </c>
      <c r="E10430" t="s">
        <v>9</v>
      </c>
      <c r="F10430" t="s">
        <v>12</v>
      </c>
      <c r="G10430" t="s">
        <v>7</v>
      </c>
      <c r="H10430" t="s">
        <v>8</v>
      </c>
      <c r="I10430">
        <f t="shared" si="167"/>
        <v>2</v>
      </c>
    </row>
    <row r="10431" spans="1:9">
      <c r="A10431">
        <f>IF(MOD(ROW()-24,COUNTA(tblProducts[Description]))=0,A10430+1,A10430)</f>
        <v>92</v>
      </c>
      <c r="B10431">
        <f>MOD(ROW()-24,COUNTA(tblProducts[Description]))+1</f>
        <v>34</v>
      </c>
      <c r="C10431" t="str">
        <f>_xlfn.XLOOKUP(A10431,tblProducts[Column1],tblProducts[Description])</f>
        <v>WITCONOL PEG-600 BULK</v>
      </c>
      <c r="D10431" t="str">
        <f>_xlfn.XLOOKUP(B10431,tblProducts[Column1],tblProducts[Description])</f>
        <v>ETHOMEEN C/25A S BULK</v>
      </c>
      <c r="E10431" t="s">
        <v>9</v>
      </c>
      <c r="F10431" t="s">
        <v>12</v>
      </c>
      <c r="G10431" t="s">
        <v>7</v>
      </c>
      <c r="H10431" t="s">
        <v>8</v>
      </c>
      <c r="I10431">
        <f t="shared" si="167"/>
        <v>2</v>
      </c>
    </row>
    <row r="10432" spans="1:9">
      <c r="A10432">
        <f>IF(MOD(ROW()-24,COUNTA(tblProducts[Description]))=0,A10431+1,A10431)</f>
        <v>92</v>
      </c>
      <c r="B10432">
        <f>MOD(ROW()-24,COUNTA(tblProducts[Description]))+1</f>
        <v>35</v>
      </c>
      <c r="C10432" t="str">
        <f>_xlfn.XLOOKUP(A10432,tblProducts[Column1],tblProducts[Description])</f>
        <v>WITCONOL PEG-600 BULK</v>
      </c>
      <c r="D10432" t="str">
        <f>_xlfn.XLOOKUP(B10432,tblProducts[Column1],tblProducts[Description])</f>
        <v>ETHOMEEN O/12LC BULK</v>
      </c>
      <c r="E10432" t="s">
        <v>9</v>
      </c>
      <c r="F10432" t="s">
        <v>12</v>
      </c>
      <c r="G10432" t="s">
        <v>7</v>
      </c>
      <c r="H10432" t="s">
        <v>8</v>
      </c>
      <c r="I10432">
        <f t="shared" si="167"/>
        <v>2</v>
      </c>
    </row>
    <row r="10433" spans="1:9">
      <c r="A10433">
        <f>IF(MOD(ROW()-24,COUNTA(tblProducts[Description]))=0,A10432+1,A10432)</f>
        <v>92</v>
      </c>
      <c r="B10433">
        <f>MOD(ROW()-24,COUNTA(tblProducts[Description]))+1</f>
        <v>36</v>
      </c>
      <c r="C10433" t="str">
        <f>_xlfn.XLOOKUP(A10433,tblProducts[Column1],tblProducts[Description])</f>
        <v>WITCONOL PEG-600 BULK</v>
      </c>
      <c r="D10433" t="str">
        <f>_xlfn.XLOOKUP(B10433,tblProducts[Column1],tblProducts[Description])</f>
        <v>ETHOMEEN SV/12 BULK</v>
      </c>
      <c r="E10433" t="s">
        <v>9</v>
      </c>
      <c r="F10433" t="s">
        <v>12</v>
      </c>
      <c r="G10433" t="s">
        <v>7</v>
      </c>
      <c r="H10433" t="s">
        <v>8</v>
      </c>
      <c r="I10433">
        <f t="shared" si="167"/>
        <v>2</v>
      </c>
    </row>
    <row r="10434" spans="1:9">
      <c r="A10434">
        <f>IF(MOD(ROW()-24,COUNTA(tblProducts[Description]))=0,A10433+1,A10433)</f>
        <v>92</v>
      </c>
      <c r="B10434">
        <f>MOD(ROW()-24,COUNTA(tblProducts[Description]))+1</f>
        <v>37</v>
      </c>
      <c r="C10434" t="str">
        <f>_xlfn.XLOOKUP(A10434,tblProducts[Column1],tblProducts[Description])</f>
        <v>WITCONOL PEG-600 BULK</v>
      </c>
      <c r="D10434" t="str">
        <f>_xlfn.XLOOKUP(B10434,tblProducts[Column1],tblProducts[Description])</f>
        <v>ETHOMEEN SV/15 BULK</v>
      </c>
      <c r="E10434" t="s">
        <v>7</v>
      </c>
      <c r="G10434" t="s">
        <v>7</v>
      </c>
      <c r="H10434" t="s">
        <v>8</v>
      </c>
      <c r="I10434">
        <f t="shared" si="167"/>
        <v>0</v>
      </c>
    </row>
    <row r="10435" spans="1:9">
      <c r="A10435">
        <f>IF(MOD(ROW()-24,COUNTA(tblProducts[Description]))=0,A10434+1,A10434)</f>
        <v>92</v>
      </c>
      <c r="B10435">
        <f>MOD(ROW()-24,COUNTA(tblProducts[Description]))+1</f>
        <v>38</v>
      </c>
      <c r="C10435" t="str">
        <f>_xlfn.XLOOKUP(A10435,tblProducts[Column1],tblProducts[Description])</f>
        <v>WITCONOL PEG-600 BULK</v>
      </c>
      <c r="D10435" t="str">
        <f>_xlfn.XLOOKUP(B10435,tblProducts[Column1],tblProducts[Description])</f>
        <v>ETHOMEEN SV/15C BULK</v>
      </c>
      <c r="E10435" t="s">
        <v>7</v>
      </c>
      <c r="G10435" t="s">
        <v>7</v>
      </c>
      <c r="H10435" t="s">
        <v>8</v>
      </c>
      <c r="I10435">
        <f t="shared" si="167"/>
        <v>0</v>
      </c>
    </row>
    <row r="10436" spans="1:9">
      <c r="A10436">
        <f>IF(MOD(ROW()-24,COUNTA(tblProducts[Description]))=0,A10435+1,A10435)</f>
        <v>92</v>
      </c>
      <c r="B10436">
        <f>MOD(ROW()-24,COUNTA(tblProducts[Description]))+1</f>
        <v>39</v>
      </c>
      <c r="C10436" t="str">
        <f>_xlfn.XLOOKUP(A10436,tblProducts[Column1],tblProducts[Description])</f>
        <v>WITCONOL PEG-600 BULK</v>
      </c>
      <c r="D10436" t="str">
        <f>_xlfn.XLOOKUP(B10436,tblProducts[Column1],tblProducts[Description])</f>
        <v>ETHOMEEN SV/25 BULK</v>
      </c>
      <c r="E10436" t="s">
        <v>7</v>
      </c>
      <c r="G10436" t="s">
        <v>7</v>
      </c>
      <c r="H10436" t="s">
        <v>8</v>
      </c>
      <c r="I10436">
        <f t="shared" si="167"/>
        <v>0</v>
      </c>
    </row>
    <row r="10437" spans="1:9">
      <c r="A10437">
        <f>IF(MOD(ROW()-24,COUNTA(tblProducts[Description]))=0,A10436+1,A10436)</f>
        <v>92</v>
      </c>
      <c r="B10437">
        <f>MOD(ROW()-24,COUNTA(tblProducts[Description]))+1</f>
        <v>40</v>
      </c>
      <c r="C10437" t="str">
        <f>_xlfn.XLOOKUP(A10437,tblProducts[Column1],tblProducts[Description])</f>
        <v>WITCONOL PEG-600 BULK</v>
      </c>
      <c r="D10437" t="str">
        <f>_xlfn.XLOOKUP(B10437,tblProducts[Column1],tblProducts[Description])</f>
        <v>ETHOMEEN T/12 BULK</v>
      </c>
      <c r="E10437" t="s">
        <v>7</v>
      </c>
      <c r="G10437" t="s">
        <v>7</v>
      </c>
      <c r="H10437" t="s">
        <v>8</v>
      </c>
      <c r="I10437">
        <f t="shared" si="167"/>
        <v>0</v>
      </c>
    </row>
    <row r="10438" spans="1:9">
      <c r="A10438">
        <f>IF(MOD(ROW()-24,COUNTA(tblProducts[Description]))=0,A10437+1,A10437)</f>
        <v>92</v>
      </c>
      <c r="B10438">
        <f>MOD(ROW()-24,COUNTA(tblProducts[Description]))+1</f>
        <v>41</v>
      </c>
      <c r="C10438" t="str">
        <f>_xlfn.XLOOKUP(A10438,tblProducts[Column1],tblProducts[Description])</f>
        <v>WITCONOL PEG-600 BULK</v>
      </c>
      <c r="D10438" t="str">
        <f>_xlfn.XLOOKUP(B10438,tblProducts[Column1],tblProducts[Description])</f>
        <v>ETHOMEEN T/13.5 BULK</v>
      </c>
      <c r="E10438" t="s">
        <v>7</v>
      </c>
      <c r="G10438" t="s">
        <v>7</v>
      </c>
      <c r="H10438" t="s">
        <v>8</v>
      </c>
      <c r="I10438">
        <f t="shared" si="167"/>
        <v>0</v>
      </c>
    </row>
    <row r="10439" spans="1:9">
      <c r="A10439">
        <f>IF(MOD(ROW()-24,COUNTA(tblProducts[Description]))=0,A10438+1,A10438)</f>
        <v>92</v>
      </c>
      <c r="B10439">
        <f>MOD(ROW()-24,COUNTA(tblProducts[Description]))+1</f>
        <v>42</v>
      </c>
      <c r="C10439" t="str">
        <f>_xlfn.XLOOKUP(A10439,tblProducts[Column1],tblProducts[Description])</f>
        <v>WITCONOL PEG-600 BULK</v>
      </c>
      <c r="D10439" t="str">
        <f>_xlfn.XLOOKUP(B10439,tblProducts[Column1],tblProducts[Description])</f>
        <v>ETHOMEEN T/15 BULK</v>
      </c>
      <c r="E10439" t="s">
        <v>9</v>
      </c>
      <c r="F10439" t="s">
        <v>12</v>
      </c>
      <c r="G10439" t="s">
        <v>7</v>
      </c>
      <c r="H10439" t="s">
        <v>8</v>
      </c>
      <c r="I10439">
        <f t="shared" si="167"/>
        <v>2</v>
      </c>
    </row>
    <row r="10440" spans="1:9">
      <c r="A10440">
        <f>IF(MOD(ROW()-24,COUNTA(tblProducts[Description]))=0,A10439+1,A10439)</f>
        <v>92</v>
      </c>
      <c r="B10440">
        <f>MOD(ROW()-24,COUNTA(tblProducts[Description]))+1</f>
        <v>43</v>
      </c>
      <c r="C10440" t="str">
        <f>_xlfn.XLOOKUP(A10440,tblProducts[Column1],tblProducts[Description])</f>
        <v>WITCONOL PEG-600 BULK</v>
      </c>
      <c r="D10440" t="str">
        <f>_xlfn.XLOOKUP(B10440,tblProducts[Column1],tblProducts[Description])</f>
        <v>ETHOMEEN T/17 BULK</v>
      </c>
      <c r="E10440" t="s">
        <v>9</v>
      </c>
      <c r="F10440" t="s">
        <v>12</v>
      </c>
      <c r="G10440" t="s">
        <v>7</v>
      </c>
      <c r="H10440" t="s">
        <v>8</v>
      </c>
      <c r="I10440">
        <f t="shared" si="167"/>
        <v>2</v>
      </c>
    </row>
    <row r="10441" spans="1:9">
      <c r="A10441">
        <f>IF(MOD(ROW()-24,COUNTA(tblProducts[Description]))=0,A10440+1,A10440)</f>
        <v>92</v>
      </c>
      <c r="B10441">
        <f>MOD(ROW()-24,COUNTA(tblProducts[Description]))+1</f>
        <v>44</v>
      </c>
      <c r="C10441" t="str">
        <f>_xlfn.XLOOKUP(A10441,tblProducts[Column1],tblProducts[Description])</f>
        <v>WITCONOL PEG-600 BULK</v>
      </c>
      <c r="D10441" t="str">
        <f>_xlfn.XLOOKUP(B10441,tblProducts[Column1],tblProducts[Description])</f>
        <v>ETHOMEEN T/18 BULK</v>
      </c>
      <c r="E10441" t="s">
        <v>9</v>
      </c>
      <c r="F10441" t="s">
        <v>12</v>
      </c>
      <c r="G10441" t="s">
        <v>7</v>
      </c>
      <c r="H10441" t="s">
        <v>8</v>
      </c>
      <c r="I10441">
        <f t="shared" si="167"/>
        <v>2</v>
      </c>
    </row>
    <row r="10442" spans="1:9">
      <c r="A10442">
        <f>IF(MOD(ROW()-24,COUNTA(tblProducts[Description]))=0,A10441+1,A10441)</f>
        <v>92</v>
      </c>
      <c r="B10442">
        <f>MOD(ROW()-24,COUNTA(tblProducts[Description]))+1</f>
        <v>45</v>
      </c>
      <c r="C10442" t="str">
        <f>_xlfn.XLOOKUP(A10442,tblProducts[Column1],tblProducts[Description])</f>
        <v>WITCONOL PEG-600 BULK</v>
      </c>
      <c r="D10442" t="str">
        <f>_xlfn.XLOOKUP(B10442,tblProducts[Column1],tblProducts[Description])</f>
        <v>ETHOMEEN T/19 BULK</v>
      </c>
      <c r="E10442" t="s">
        <v>9</v>
      </c>
      <c r="F10442" t="s">
        <v>12</v>
      </c>
      <c r="G10442" t="s">
        <v>7</v>
      </c>
      <c r="H10442" t="s">
        <v>8</v>
      </c>
      <c r="I10442">
        <f t="shared" si="167"/>
        <v>2</v>
      </c>
    </row>
    <row r="10443" spans="1:9">
      <c r="A10443">
        <f>IF(MOD(ROW()-24,COUNTA(tblProducts[Description]))=0,A10442+1,A10442)</f>
        <v>92</v>
      </c>
      <c r="B10443">
        <f>MOD(ROW()-24,COUNTA(tblProducts[Description]))+1</f>
        <v>46</v>
      </c>
      <c r="C10443" t="str">
        <f>_xlfn.XLOOKUP(A10443,tblProducts[Column1],tblProducts[Description])</f>
        <v>WITCONOL PEG-600 BULK</v>
      </c>
      <c r="D10443" t="str">
        <f>_xlfn.XLOOKUP(B10443,tblProducts[Column1],tblProducts[Description])</f>
        <v>ETHOMEEN T/20 BULK</v>
      </c>
      <c r="E10443" t="s">
        <v>9</v>
      </c>
      <c r="F10443" t="s">
        <v>12</v>
      </c>
      <c r="G10443" t="s">
        <v>7</v>
      </c>
      <c r="H10443" t="s">
        <v>8</v>
      </c>
      <c r="I10443">
        <f t="shared" si="167"/>
        <v>2</v>
      </c>
    </row>
    <row r="10444" spans="1:9">
      <c r="A10444">
        <f>IF(MOD(ROW()-24,COUNTA(tblProducts[Description]))=0,A10443+1,A10443)</f>
        <v>92</v>
      </c>
      <c r="B10444">
        <f>MOD(ROW()-24,COUNTA(tblProducts[Description]))+1</f>
        <v>47</v>
      </c>
      <c r="C10444" t="str">
        <f>_xlfn.XLOOKUP(A10444,tblProducts[Column1],tblProducts[Description])</f>
        <v>WITCONOL PEG-600 BULK</v>
      </c>
      <c r="D10444" t="str">
        <f>_xlfn.XLOOKUP(B10444,tblProducts[Column1],tblProducts[Description])</f>
        <v>ETHOMEEN T/20S BULK</v>
      </c>
      <c r="E10444" t="s">
        <v>9</v>
      </c>
      <c r="F10444" t="s">
        <v>12</v>
      </c>
      <c r="G10444" t="s">
        <v>7</v>
      </c>
      <c r="H10444" t="s">
        <v>8</v>
      </c>
      <c r="I10444">
        <f t="shared" si="167"/>
        <v>2</v>
      </c>
    </row>
    <row r="10445" spans="1:9">
      <c r="A10445">
        <f>IF(MOD(ROW()-24,COUNTA(tblProducts[Description]))=0,A10444+1,A10444)</f>
        <v>92</v>
      </c>
      <c r="B10445">
        <f>MOD(ROW()-24,COUNTA(tblProducts[Description]))+1</f>
        <v>48</v>
      </c>
      <c r="C10445" t="str">
        <f>_xlfn.XLOOKUP(A10445,tblProducts[Column1],tblProducts[Description])</f>
        <v>WITCONOL PEG-600 BULK</v>
      </c>
      <c r="D10445" t="str">
        <f>_xlfn.XLOOKUP(B10445,tblProducts[Column1],tblProducts[Description])</f>
        <v>ETHOMEEN T/24 BULK</v>
      </c>
      <c r="E10445" t="s">
        <v>9</v>
      </c>
      <c r="F10445" t="s">
        <v>12</v>
      </c>
      <c r="G10445" t="s">
        <v>7</v>
      </c>
      <c r="H10445" t="s">
        <v>8</v>
      </c>
      <c r="I10445">
        <f t="shared" si="167"/>
        <v>2</v>
      </c>
    </row>
    <row r="10446" spans="1:9">
      <c r="A10446">
        <f>IF(MOD(ROW()-24,COUNTA(tblProducts[Description]))=0,A10445+1,A10445)</f>
        <v>92</v>
      </c>
      <c r="B10446">
        <f>MOD(ROW()-24,COUNTA(tblProducts[Description]))+1</f>
        <v>49</v>
      </c>
      <c r="C10446" t="str">
        <f>_xlfn.XLOOKUP(A10446,tblProducts[Column1],tblProducts[Description])</f>
        <v>WITCONOL PEG-600 BULK</v>
      </c>
      <c r="D10446" t="str">
        <f>_xlfn.XLOOKUP(B10446,tblProducts[Column1],tblProducts[Description])</f>
        <v>ETHOMEEN T/25 BULK</v>
      </c>
      <c r="E10446" t="s">
        <v>9</v>
      </c>
      <c r="F10446" t="s">
        <v>12</v>
      </c>
      <c r="G10446" t="s">
        <v>7</v>
      </c>
      <c r="H10446" t="s">
        <v>8</v>
      </c>
      <c r="I10446">
        <f t="shared" si="167"/>
        <v>2</v>
      </c>
    </row>
    <row r="10447" spans="1:9">
      <c r="A10447">
        <f>IF(MOD(ROW()-24,COUNTA(tblProducts[Description]))=0,A10446+1,A10446)</f>
        <v>92</v>
      </c>
      <c r="B10447">
        <f>MOD(ROW()-24,COUNTA(tblProducts[Description]))+1</f>
        <v>50</v>
      </c>
      <c r="C10447" t="str">
        <f>_xlfn.XLOOKUP(A10447,tblProducts[Column1],tblProducts[Description])</f>
        <v>WITCONOL PEG-600 BULK</v>
      </c>
      <c r="D10447" t="str">
        <f>_xlfn.XLOOKUP(B10447,tblProducts[Column1],tblProducts[Description])</f>
        <v>ETHOMEEN T/28 BULK</v>
      </c>
      <c r="E10447" t="s">
        <v>9</v>
      </c>
      <c r="F10447" t="s">
        <v>12</v>
      </c>
      <c r="G10447" t="s">
        <v>7</v>
      </c>
      <c r="H10447" t="s">
        <v>8</v>
      </c>
      <c r="I10447">
        <f t="shared" si="167"/>
        <v>2</v>
      </c>
    </row>
    <row r="10448" spans="1:9">
      <c r="A10448">
        <f>IF(MOD(ROW()-24,COUNTA(tblProducts[Description]))=0,A10447+1,A10447)</f>
        <v>92</v>
      </c>
      <c r="B10448">
        <f>MOD(ROW()-24,COUNTA(tblProducts[Description]))+1</f>
        <v>51</v>
      </c>
      <c r="C10448" t="str">
        <f>_xlfn.XLOOKUP(A10448,tblProducts[Column1],tblProducts[Description])</f>
        <v>WITCONOL PEG-600 BULK</v>
      </c>
      <c r="D10448" t="str">
        <f>_xlfn.XLOOKUP(B10448,tblProducts[Column1],tblProducts[Description])</f>
        <v>ETHYLAN 1008 SA BULK</v>
      </c>
      <c r="E10448" t="s">
        <v>9</v>
      </c>
      <c r="F10448" t="s">
        <v>12</v>
      </c>
      <c r="G10448" t="s">
        <v>7</v>
      </c>
      <c r="H10448" t="s">
        <v>8</v>
      </c>
      <c r="I10448">
        <f t="shared" si="167"/>
        <v>2</v>
      </c>
    </row>
    <row r="10449" spans="1:9">
      <c r="A10449">
        <f>IF(MOD(ROW()-24,COUNTA(tblProducts[Description]))=0,A10448+1,A10448)</f>
        <v>92</v>
      </c>
      <c r="B10449">
        <f>MOD(ROW()-24,COUNTA(tblProducts[Description]))+1</f>
        <v>52</v>
      </c>
      <c r="C10449" t="str">
        <f>_xlfn.XLOOKUP(A10449,tblProducts[Column1],tblProducts[Description])</f>
        <v>WITCONOL PEG-600 BULK</v>
      </c>
      <c r="D10449" t="str">
        <f>_xlfn.XLOOKUP(B10449,tblProducts[Column1],tblProducts[Description])</f>
        <v>ETHYLAN 325 BULK</v>
      </c>
      <c r="E10449" t="s">
        <v>9</v>
      </c>
      <c r="F10449" t="s">
        <v>12</v>
      </c>
      <c r="G10449" t="s">
        <v>7</v>
      </c>
      <c r="H10449" t="s">
        <v>8</v>
      </c>
      <c r="I10449">
        <f t="shared" si="167"/>
        <v>2</v>
      </c>
    </row>
    <row r="10450" spans="1:9">
      <c r="A10450">
        <f>IF(MOD(ROW()-24,COUNTA(tblProducts[Description]))=0,A10449+1,A10449)</f>
        <v>92</v>
      </c>
      <c r="B10450">
        <f>MOD(ROW()-24,COUNTA(tblProducts[Description]))+1</f>
        <v>53</v>
      </c>
      <c r="C10450" t="str">
        <f>_xlfn.XLOOKUP(A10450,tblProducts[Column1],tblProducts[Description])</f>
        <v>WITCONOL PEG-600 BULK</v>
      </c>
      <c r="D10450" t="str">
        <f>_xlfn.XLOOKUP(B10450,tblProducts[Column1],tblProducts[Description])</f>
        <v>ETHYLAN NS-500LQ BULK</v>
      </c>
      <c r="E10450" t="s">
        <v>9</v>
      </c>
      <c r="F10450" t="s">
        <v>12</v>
      </c>
      <c r="G10450" t="s">
        <v>7</v>
      </c>
      <c r="H10450" t="s">
        <v>8</v>
      </c>
      <c r="I10450">
        <f t="shared" si="167"/>
        <v>2</v>
      </c>
    </row>
    <row r="10451" spans="1:9">
      <c r="A10451">
        <f>IF(MOD(ROW()-24,COUNTA(tblProducts[Description]))=0,A10450+1,A10450)</f>
        <v>92</v>
      </c>
      <c r="B10451">
        <f>MOD(ROW()-24,COUNTA(tblProducts[Description]))+1</f>
        <v>54</v>
      </c>
      <c r="C10451" t="str">
        <f>_xlfn.XLOOKUP(A10451,tblProducts[Column1],tblProducts[Description])</f>
        <v>WITCONOL PEG-600 BULK</v>
      </c>
      <c r="D10451" t="str">
        <f>_xlfn.XLOOKUP(B10451,tblProducts[Column1],tblProducts[Description])</f>
        <v>ETHYLAN PRE NS-505 K BULK</v>
      </c>
      <c r="E10451" t="s">
        <v>9</v>
      </c>
      <c r="F10451" t="s">
        <v>12</v>
      </c>
      <c r="G10451" t="s">
        <v>7</v>
      </c>
      <c r="H10451" t="s">
        <v>8</v>
      </c>
      <c r="I10451">
        <f t="shared" si="167"/>
        <v>2</v>
      </c>
    </row>
    <row r="10452" spans="1:9">
      <c r="A10452">
        <f>IF(MOD(ROW()-24,COUNTA(tblProducts[Description]))=0,A10451+1,A10451)</f>
        <v>92</v>
      </c>
      <c r="B10452">
        <f>MOD(ROW()-24,COUNTA(tblProducts[Description]))+1</f>
        <v>55</v>
      </c>
      <c r="C10452" t="str">
        <f>_xlfn.XLOOKUP(A10452,tblProducts[Column1],tblProducts[Description])</f>
        <v>WITCONOL PEG-600 BULK</v>
      </c>
      <c r="D10452" t="str">
        <f>_xlfn.XLOOKUP(B10452,tblProducts[Column1],tblProducts[Description])</f>
        <v>ETHYLAN SN-90 BULK</v>
      </c>
      <c r="E10452" t="s">
        <v>9</v>
      </c>
      <c r="F10452" t="s">
        <v>12</v>
      </c>
      <c r="G10452" t="s">
        <v>7</v>
      </c>
      <c r="H10452" t="s">
        <v>8</v>
      </c>
      <c r="I10452">
        <f t="shared" si="167"/>
        <v>2</v>
      </c>
    </row>
    <row r="10453" spans="1:9">
      <c r="A10453">
        <f>IF(MOD(ROW()-24,COUNTA(tblProducts[Description]))=0,A10452+1,A10452)</f>
        <v>92</v>
      </c>
      <c r="B10453">
        <f>MOD(ROW()-24,COUNTA(tblProducts[Description]))+1</f>
        <v>56</v>
      </c>
      <c r="C10453" t="str">
        <f>_xlfn.XLOOKUP(A10453,tblProducts[Column1],tblProducts[Description])</f>
        <v>WITCONOL PEG-600 BULK</v>
      </c>
      <c r="D10453" t="str">
        <f>_xlfn.XLOOKUP(B10453,tblProducts[Column1],tblProducts[Description])</f>
        <v>ETHYLAN TD-100 BULK</v>
      </c>
      <c r="E10453" t="s">
        <v>9</v>
      </c>
      <c r="F10453" t="s">
        <v>12</v>
      </c>
      <c r="G10453" t="s">
        <v>7</v>
      </c>
      <c r="H10453" t="s">
        <v>8</v>
      </c>
      <c r="I10453">
        <f t="shared" si="167"/>
        <v>2</v>
      </c>
    </row>
    <row r="10454" spans="1:9">
      <c r="A10454">
        <f>IF(MOD(ROW()-24,COUNTA(tblProducts[Description]))=0,A10453+1,A10453)</f>
        <v>92</v>
      </c>
      <c r="B10454">
        <f>MOD(ROW()-24,COUNTA(tblProducts[Description]))+1</f>
        <v>57</v>
      </c>
      <c r="C10454" t="str">
        <f>_xlfn.XLOOKUP(A10454,tblProducts[Column1],tblProducts[Description])</f>
        <v>WITCONOL PEG-600 BULK</v>
      </c>
      <c r="D10454" t="str">
        <f>_xlfn.XLOOKUP(B10454,tblProducts[Column1],tblProducts[Description])</f>
        <v>ETHYLAN TD-120 BULK</v>
      </c>
      <c r="E10454" t="s">
        <v>9</v>
      </c>
      <c r="F10454" t="s">
        <v>12</v>
      </c>
      <c r="G10454" t="s">
        <v>7</v>
      </c>
      <c r="H10454" t="s">
        <v>8</v>
      </c>
      <c r="I10454">
        <f t="shared" si="167"/>
        <v>2</v>
      </c>
    </row>
    <row r="10455" spans="1:9">
      <c r="A10455">
        <f>IF(MOD(ROW()-24,COUNTA(tblProducts[Description]))=0,A10454+1,A10454)</f>
        <v>92</v>
      </c>
      <c r="B10455">
        <f>MOD(ROW()-24,COUNTA(tblProducts[Description]))+1</f>
        <v>58</v>
      </c>
      <c r="C10455" t="str">
        <f>_xlfn.XLOOKUP(A10455,tblProducts[Column1],tblProducts[Description])</f>
        <v>WITCONOL PEG-600 BULK</v>
      </c>
      <c r="D10455" t="str">
        <f>_xlfn.XLOOKUP(B10455,tblProducts[Column1],tblProducts[Description])</f>
        <v>ETHYLAN TD-1407 BULK</v>
      </c>
      <c r="E10455" t="s">
        <v>9</v>
      </c>
      <c r="F10455" t="s">
        <v>12</v>
      </c>
      <c r="G10455" t="s">
        <v>7</v>
      </c>
      <c r="H10455" t="s">
        <v>8</v>
      </c>
      <c r="I10455">
        <f t="shared" si="167"/>
        <v>2</v>
      </c>
    </row>
    <row r="10456" spans="1:9">
      <c r="A10456">
        <f>IF(MOD(ROW()-24,COUNTA(tblProducts[Description]))=0,A10455+1,A10455)</f>
        <v>92</v>
      </c>
      <c r="B10456">
        <f>MOD(ROW()-24,COUNTA(tblProducts[Description]))+1</f>
        <v>59</v>
      </c>
      <c r="C10456" t="str">
        <f>_xlfn.XLOOKUP(A10456,tblProducts[Column1],tblProducts[Description])</f>
        <v>WITCONOL PEG-600 BULK</v>
      </c>
      <c r="D10456" t="str">
        <f>_xlfn.XLOOKUP(B10456,tblProducts[Column1],tblProducts[Description])</f>
        <v>ETHYLAN TD-40 BULK</v>
      </c>
      <c r="E10456" t="s">
        <v>9</v>
      </c>
      <c r="F10456" t="s">
        <v>12</v>
      </c>
      <c r="G10456" t="s">
        <v>7</v>
      </c>
      <c r="H10456" t="s">
        <v>8</v>
      </c>
      <c r="I10456">
        <f t="shared" ref="I10456:I10519" si="168">IF(E10456="NO",0,IF(F10456="HEEL WASH",1.5,2))+IF(G10456="NO",0,2)</f>
        <v>2</v>
      </c>
    </row>
    <row r="10457" spans="1:9">
      <c r="A10457">
        <f>IF(MOD(ROW()-24,COUNTA(tblProducts[Description]))=0,A10456+1,A10456)</f>
        <v>92</v>
      </c>
      <c r="B10457">
        <f>MOD(ROW()-24,COUNTA(tblProducts[Description]))+1</f>
        <v>60</v>
      </c>
      <c r="C10457" t="str">
        <f>_xlfn.XLOOKUP(A10457,tblProducts[Column1],tblProducts[Description])</f>
        <v>WITCONOL PEG-600 BULK</v>
      </c>
      <c r="D10457" t="str">
        <f>_xlfn.XLOOKUP(B10457,tblProducts[Column1],tblProducts[Description])</f>
        <v>ETHYLAN TD-60 BULK</v>
      </c>
      <c r="E10457" t="s">
        <v>9</v>
      </c>
      <c r="F10457" t="s">
        <v>12</v>
      </c>
      <c r="G10457" t="s">
        <v>7</v>
      </c>
      <c r="H10457" t="s">
        <v>8</v>
      </c>
      <c r="I10457">
        <f t="shared" si="168"/>
        <v>2</v>
      </c>
    </row>
    <row r="10458" spans="1:9">
      <c r="A10458">
        <f>IF(MOD(ROW()-24,COUNTA(tblProducts[Description]))=0,A10457+1,A10457)</f>
        <v>92</v>
      </c>
      <c r="B10458">
        <f>MOD(ROW()-24,COUNTA(tblProducts[Description]))+1</f>
        <v>61</v>
      </c>
      <c r="C10458" t="str">
        <f>_xlfn.XLOOKUP(A10458,tblProducts[Column1],tblProducts[Description])</f>
        <v>WITCONOL PEG-600 BULK</v>
      </c>
      <c r="D10458" t="str">
        <f>_xlfn.XLOOKUP(B10458,tblProducts[Column1],tblProducts[Description])</f>
        <v>INTERMEDIATE BE-110L BULK</v>
      </c>
      <c r="E10458" t="s">
        <v>9</v>
      </c>
      <c r="F10458" t="s">
        <v>12</v>
      </c>
      <c r="G10458" t="s">
        <v>7</v>
      </c>
      <c r="H10458" t="s">
        <v>8</v>
      </c>
      <c r="I10458">
        <f t="shared" si="168"/>
        <v>2</v>
      </c>
    </row>
    <row r="10459" spans="1:9">
      <c r="A10459">
        <f>IF(MOD(ROW()-24,COUNTA(tblProducts[Description]))=0,A10458+1,A10458)</f>
        <v>92</v>
      </c>
      <c r="B10459">
        <f>MOD(ROW()-24,COUNTA(tblProducts[Description]))+1</f>
        <v>62</v>
      </c>
      <c r="C10459" t="str">
        <f>_xlfn.XLOOKUP(A10459,tblProducts[Column1],tblProducts[Description])</f>
        <v>WITCONOL PEG-600 BULK</v>
      </c>
      <c r="D10459" t="str">
        <f>_xlfn.XLOOKUP(B10459,tblProducts[Column1],tblProducts[Description])</f>
        <v>INTERMEDIATE DPG-415 BULK</v>
      </c>
      <c r="E10459" t="s">
        <v>9</v>
      </c>
      <c r="F10459" t="s">
        <v>12</v>
      </c>
      <c r="G10459" t="s">
        <v>7</v>
      </c>
      <c r="H10459" t="s">
        <v>8</v>
      </c>
      <c r="I10459">
        <f t="shared" si="168"/>
        <v>2</v>
      </c>
    </row>
    <row r="10460" spans="1:9">
      <c r="A10460">
        <f>IF(MOD(ROW()-24,COUNTA(tblProducts[Description]))=0,A10459+1,A10459)</f>
        <v>92</v>
      </c>
      <c r="B10460">
        <f>MOD(ROW()-24,COUNTA(tblProducts[Description]))+1</f>
        <v>63</v>
      </c>
      <c r="C10460" t="str">
        <f>_xlfn.XLOOKUP(A10460,tblProducts[Column1],tblProducts[Description])</f>
        <v>WITCONOL PEG-600 BULK</v>
      </c>
      <c r="D10460" t="str">
        <f>_xlfn.XLOOKUP(B10460,tblProducts[Column1],tblProducts[Description])</f>
        <v>PROPODUOMEEN T/12 BULK</v>
      </c>
      <c r="E10460" t="s">
        <v>9</v>
      </c>
      <c r="F10460" t="s">
        <v>12</v>
      </c>
      <c r="G10460" t="s">
        <v>7</v>
      </c>
      <c r="H10460" t="s">
        <v>8</v>
      </c>
      <c r="I10460">
        <f t="shared" si="168"/>
        <v>2</v>
      </c>
    </row>
    <row r="10461" spans="1:9">
      <c r="A10461">
        <f>IF(MOD(ROW()-24,COUNTA(tblProducts[Description]))=0,A10460+1,A10460)</f>
        <v>92</v>
      </c>
      <c r="B10461">
        <f>MOD(ROW()-24,COUNTA(tblProducts[Description]))+1</f>
        <v>64</v>
      </c>
      <c r="C10461" t="str">
        <f>_xlfn.XLOOKUP(A10461,tblProducts[Column1],tblProducts[Description])</f>
        <v>WITCONOL PEG-600 BULK</v>
      </c>
      <c r="D10461" t="str">
        <f>_xlfn.XLOOKUP(B10461,tblProducts[Column1],tblProducts[Description])</f>
        <v>PROPOMEEN T/12 BULK</v>
      </c>
      <c r="E10461" t="s">
        <v>9</v>
      </c>
      <c r="F10461" t="s">
        <v>12</v>
      </c>
      <c r="G10461" t="s">
        <v>7</v>
      </c>
      <c r="H10461" t="s">
        <v>8</v>
      </c>
      <c r="I10461">
        <f t="shared" si="168"/>
        <v>2</v>
      </c>
    </row>
    <row r="10462" spans="1:9">
      <c r="A10462">
        <f>IF(MOD(ROW()-24,COUNTA(tblProducts[Description]))=0,A10461+1,A10461)</f>
        <v>92</v>
      </c>
      <c r="B10462">
        <f>MOD(ROW()-24,COUNTA(tblProducts[Description]))+1</f>
        <v>65</v>
      </c>
      <c r="C10462" t="str">
        <f>_xlfn.XLOOKUP(A10462,tblProducts[Column1],tblProducts[Description])</f>
        <v>WITCONOL PEG-600 BULK</v>
      </c>
      <c r="D10462" t="str">
        <f>_xlfn.XLOOKUP(B10462,tblProducts[Column1],tblProducts[Description])</f>
        <v>TMP-420 BULK</v>
      </c>
      <c r="E10462" t="s">
        <v>9</v>
      </c>
      <c r="F10462" t="s">
        <v>12</v>
      </c>
      <c r="G10462" t="s">
        <v>7</v>
      </c>
      <c r="H10462" t="s">
        <v>8</v>
      </c>
      <c r="I10462">
        <f t="shared" si="168"/>
        <v>2</v>
      </c>
    </row>
    <row r="10463" spans="1:9">
      <c r="A10463">
        <f>IF(MOD(ROW()-24,COUNTA(tblProducts[Description]))=0,A10462+1,A10462)</f>
        <v>92</v>
      </c>
      <c r="B10463">
        <f>MOD(ROW()-24,COUNTA(tblProducts[Description]))+1</f>
        <v>66</v>
      </c>
      <c r="C10463" t="str">
        <f>_xlfn.XLOOKUP(A10463,tblProducts[Column1],tblProducts[Description])</f>
        <v>WITCONOL PEG-600 BULK</v>
      </c>
      <c r="D10463" t="str">
        <f>_xlfn.XLOOKUP(B10463,tblProducts[Column1],tblProducts[Description])</f>
        <v>TMP-80 BULK</v>
      </c>
      <c r="E10463" t="s">
        <v>9</v>
      </c>
      <c r="F10463" t="s">
        <v>12</v>
      </c>
      <c r="G10463" t="s">
        <v>7</v>
      </c>
      <c r="H10463" t="s">
        <v>8</v>
      </c>
      <c r="I10463">
        <f t="shared" si="168"/>
        <v>2</v>
      </c>
    </row>
    <row r="10464" spans="1:9">
      <c r="A10464">
        <f>IF(MOD(ROW()-24,COUNTA(tblProducts[Description]))=0,A10463+1,A10463)</f>
        <v>92</v>
      </c>
      <c r="B10464">
        <f>MOD(ROW()-24,COUNTA(tblProducts[Description]))+1</f>
        <v>67</v>
      </c>
      <c r="C10464" t="str">
        <f>_xlfn.XLOOKUP(A10464,tblProducts[Column1],tblProducts[Description])</f>
        <v>WITCONOL PEG-600 BULK</v>
      </c>
      <c r="D10464" t="str">
        <f>_xlfn.XLOOKUP(B10464,tblProducts[Column1],tblProducts[Description])</f>
        <v>VISCO 352 BULK</v>
      </c>
      <c r="E10464" t="s">
        <v>9</v>
      </c>
      <c r="F10464" t="s">
        <v>12</v>
      </c>
      <c r="G10464" t="s">
        <v>7</v>
      </c>
      <c r="H10464" t="s">
        <v>8</v>
      </c>
      <c r="I10464">
        <f t="shared" si="168"/>
        <v>2</v>
      </c>
    </row>
    <row r="10465" spans="1:9">
      <c r="A10465">
        <f>IF(MOD(ROW()-24,COUNTA(tblProducts[Description]))=0,A10464+1,A10464)</f>
        <v>92</v>
      </c>
      <c r="B10465">
        <f>MOD(ROW()-24,COUNTA(tblProducts[Description]))+1</f>
        <v>68</v>
      </c>
      <c r="C10465" t="str">
        <f>_xlfn.XLOOKUP(A10465,tblProducts[Column1],tblProducts[Description])</f>
        <v>WITCONOL PEG-600 BULK</v>
      </c>
      <c r="D10465" t="str">
        <f>_xlfn.XLOOKUP(B10465,tblProducts[Column1],tblProducts[Description])</f>
        <v>WITBREAK DPG-25 BULK</v>
      </c>
      <c r="E10465" t="s">
        <v>9</v>
      </c>
      <c r="F10465" t="s">
        <v>12</v>
      </c>
      <c r="G10465" t="s">
        <v>7</v>
      </c>
      <c r="H10465" t="s">
        <v>8</v>
      </c>
      <c r="I10465">
        <f t="shared" si="168"/>
        <v>2</v>
      </c>
    </row>
    <row r="10466" spans="1:9">
      <c r="A10466">
        <f>IF(MOD(ROW()-24,COUNTA(tblProducts[Description]))=0,A10465+1,A10465)</f>
        <v>92</v>
      </c>
      <c r="B10466">
        <f>MOD(ROW()-24,COUNTA(tblProducts[Description]))+1</f>
        <v>69</v>
      </c>
      <c r="C10466" t="str">
        <f>_xlfn.XLOOKUP(A10466,tblProducts[Column1],tblProducts[Description])</f>
        <v>WITCONOL PEG-600 BULK</v>
      </c>
      <c r="D10466" t="str">
        <f>_xlfn.XLOOKUP(B10466,tblProducts[Column1],tblProducts[Description])</f>
        <v>WITBREAK DPG-482 BULK</v>
      </c>
      <c r="E10466" t="s">
        <v>9</v>
      </c>
      <c r="F10466" t="s">
        <v>12</v>
      </c>
      <c r="G10466" t="s">
        <v>7</v>
      </c>
      <c r="H10466" t="s">
        <v>8</v>
      </c>
      <c r="I10466">
        <f t="shared" si="168"/>
        <v>2</v>
      </c>
    </row>
    <row r="10467" spans="1:9">
      <c r="A10467">
        <f>IF(MOD(ROW()-24,COUNTA(tblProducts[Description]))=0,A10466+1,A10466)</f>
        <v>92</v>
      </c>
      <c r="B10467">
        <f>MOD(ROW()-24,COUNTA(tblProducts[Description]))+1</f>
        <v>70</v>
      </c>
      <c r="C10467" t="str">
        <f>_xlfn.XLOOKUP(A10467,tblProducts[Column1],tblProducts[Description])</f>
        <v>WITCONOL PEG-600 BULK</v>
      </c>
      <c r="D10467" t="str">
        <f>_xlfn.XLOOKUP(B10467,tblProducts[Column1],tblProducts[Description])</f>
        <v>WITBREAK DPG-818 BULK</v>
      </c>
      <c r="E10467" t="s">
        <v>9</v>
      </c>
      <c r="F10467" t="s">
        <v>12</v>
      </c>
      <c r="G10467" t="s">
        <v>7</v>
      </c>
      <c r="H10467" t="s">
        <v>8</v>
      </c>
      <c r="I10467">
        <f t="shared" si="168"/>
        <v>2</v>
      </c>
    </row>
    <row r="10468" spans="1:9">
      <c r="A10468">
        <f>IF(MOD(ROW()-24,COUNTA(tblProducts[Description]))=0,A10467+1,A10467)</f>
        <v>92</v>
      </c>
      <c r="B10468">
        <f>MOD(ROW()-24,COUNTA(tblProducts[Description]))+1</f>
        <v>71</v>
      </c>
      <c r="C10468" t="str">
        <f>_xlfn.XLOOKUP(A10468,tblProducts[Column1],tblProducts[Description])</f>
        <v>WITCONOL PEG-600 BULK</v>
      </c>
      <c r="D10468" t="str">
        <f>_xlfn.XLOOKUP(B10468,tblProducts[Column1],tblProducts[Description])</f>
        <v>WITBREAK DTG-62 BULK</v>
      </c>
      <c r="E10468" t="s">
        <v>9</v>
      </c>
      <c r="F10468" t="s">
        <v>12</v>
      </c>
      <c r="G10468" t="s">
        <v>7</v>
      </c>
      <c r="H10468" t="s">
        <v>8</v>
      </c>
      <c r="I10468">
        <f t="shared" si="168"/>
        <v>2</v>
      </c>
    </row>
    <row r="10469" spans="1:9">
      <c r="A10469">
        <f>IF(MOD(ROW()-24,COUNTA(tblProducts[Description]))=0,A10468+1,A10468)</f>
        <v>92</v>
      </c>
      <c r="B10469">
        <f>MOD(ROW()-24,COUNTA(tblProducts[Description]))+1</f>
        <v>72</v>
      </c>
      <c r="C10469" t="str">
        <f>_xlfn.XLOOKUP(A10469,tblProducts[Column1],tblProducts[Description])</f>
        <v>WITCONOL PEG-600 BULK</v>
      </c>
      <c r="D10469" t="str">
        <f>_xlfn.XLOOKUP(B10469,tblProducts[Column1],tblProducts[Description])</f>
        <v>WITCOMUL 1844 BULK</v>
      </c>
      <c r="E10469" t="s">
        <v>9</v>
      </c>
      <c r="F10469" t="s">
        <v>12</v>
      </c>
      <c r="G10469" t="s">
        <v>7</v>
      </c>
      <c r="H10469" t="s">
        <v>8</v>
      </c>
      <c r="I10469">
        <f t="shared" si="168"/>
        <v>2</v>
      </c>
    </row>
    <row r="10470" spans="1:9">
      <c r="A10470">
        <f>IF(MOD(ROW()-24,COUNTA(tblProducts[Description]))=0,A10469+1,A10469)</f>
        <v>92</v>
      </c>
      <c r="B10470">
        <f>MOD(ROW()-24,COUNTA(tblProducts[Description]))+1</f>
        <v>73</v>
      </c>
      <c r="C10470" t="str">
        <f>_xlfn.XLOOKUP(A10470,tblProducts[Column1],tblProducts[Description])</f>
        <v>WITCONOL PEG-600 BULK</v>
      </c>
      <c r="D10470" t="str">
        <f>_xlfn.XLOOKUP(B10470,tblProducts[Column1],tblProducts[Description])</f>
        <v>WITCONOL 2690 BULK</v>
      </c>
      <c r="E10470" t="s">
        <v>9</v>
      </c>
      <c r="F10470" t="s">
        <v>12</v>
      </c>
      <c r="G10470" t="s">
        <v>7</v>
      </c>
      <c r="H10470" t="s">
        <v>8</v>
      </c>
      <c r="I10470">
        <f t="shared" si="168"/>
        <v>2</v>
      </c>
    </row>
    <row r="10471" spans="1:9">
      <c r="A10471">
        <f>IF(MOD(ROW()-24,COUNTA(tblProducts[Description]))=0,A10470+1,A10470)</f>
        <v>92</v>
      </c>
      <c r="B10471">
        <f>MOD(ROW()-24,COUNTA(tblProducts[Description]))+1</f>
        <v>74</v>
      </c>
      <c r="C10471" t="str">
        <f>_xlfn.XLOOKUP(A10471,tblProducts[Column1],tblProducts[Description])</f>
        <v>WITCONOL PEG-600 BULK</v>
      </c>
      <c r="D10471" t="str">
        <f>_xlfn.XLOOKUP(B10471,tblProducts[Column1],tblProducts[Description])</f>
        <v>ETHYLAN 324 BULK</v>
      </c>
      <c r="E10471" t="s">
        <v>9</v>
      </c>
      <c r="F10471" t="s">
        <v>12</v>
      </c>
      <c r="G10471" t="s">
        <v>7</v>
      </c>
      <c r="H10471" t="s">
        <v>8</v>
      </c>
      <c r="I10471">
        <f t="shared" si="168"/>
        <v>2</v>
      </c>
    </row>
    <row r="10472" spans="1:9">
      <c r="A10472">
        <f>IF(MOD(ROW()-24,COUNTA(tblProducts[Description]))=0,A10471+1,A10471)</f>
        <v>92</v>
      </c>
      <c r="B10472">
        <f>MOD(ROW()-24,COUNTA(tblProducts[Description]))+1</f>
        <v>75</v>
      </c>
      <c r="C10472" t="str">
        <f>_xlfn.XLOOKUP(A10472,tblProducts[Column1],tblProducts[Description])</f>
        <v>WITCONOL PEG-600 BULK</v>
      </c>
      <c r="D10472" t="str">
        <f>_xlfn.XLOOKUP(B10472,tblProducts[Column1],tblProducts[Description])</f>
        <v>WITCONOL NP-120 BULK</v>
      </c>
      <c r="E10472" t="s">
        <v>7</v>
      </c>
      <c r="G10472" t="s">
        <v>7</v>
      </c>
      <c r="H10472" t="s">
        <v>8</v>
      </c>
      <c r="I10472">
        <f t="shared" si="168"/>
        <v>0</v>
      </c>
    </row>
    <row r="10473" spans="1:9">
      <c r="A10473">
        <f>IF(MOD(ROW()-24,COUNTA(tblProducts[Description]))=0,A10472+1,A10472)</f>
        <v>92</v>
      </c>
      <c r="B10473">
        <f>MOD(ROW()-24,COUNTA(tblProducts[Description]))+1</f>
        <v>76</v>
      </c>
      <c r="C10473" t="str">
        <f>_xlfn.XLOOKUP(A10473,tblProducts[Column1],tblProducts[Description])</f>
        <v>WITCONOL PEG-600 BULK</v>
      </c>
      <c r="D10473" t="str">
        <f>_xlfn.XLOOKUP(B10473,tblProducts[Column1],tblProducts[Description])</f>
        <v>WITCONOL NP-130 BULK</v>
      </c>
      <c r="E10473" t="s">
        <v>7</v>
      </c>
      <c r="G10473" t="s">
        <v>7</v>
      </c>
      <c r="H10473" t="s">
        <v>8</v>
      </c>
      <c r="I10473">
        <f t="shared" si="168"/>
        <v>0</v>
      </c>
    </row>
    <row r="10474" spans="1:9">
      <c r="A10474">
        <f>IF(MOD(ROW()-24,COUNTA(tblProducts[Description]))=0,A10473+1,A10473)</f>
        <v>92</v>
      </c>
      <c r="B10474">
        <f>MOD(ROW()-24,COUNTA(tblProducts[Description]))+1</f>
        <v>77</v>
      </c>
      <c r="C10474" t="str">
        <f>_xlfn.XLOOKUP(A10474,tblProducts[Column1],tblProducts[Description])</f>
        <v>WITCONOL PEG-600 BULK</v>
      </c>
      <c r="D10474" t="str">
        <f>_xlfn.XLOOKUP(B10474,tblProducts[Column1],tblProducts[Description])</f>
        <v>WITCONOL NP-20 BULK</v>
      </c>
      <c r="E10474" t="s">
        <v>7</v>
      </c>
      <c r="G10474" t="s">
        <v>7</v>
      </c>
      <c r="H10474" t="s">
        <v>8</v>
      </c>
      <c r="I10474">
        <f t="shared" si="168"/>
        <v>0</v>
      </c>
    </row>
    <row r="10475" spans="1:9">
      <c r="A10475">
        <f>IF(MOD(ROW()-24,COUNTA(tblProducts[Description]))=0,A10474+1,A10474)</f>
        <v>92</v>
      </c>
      <c r="B10475">
        <f>MOD(ROW()-24,COUNTA(tblProducts[Description]))+1</f>
        <v>78</v>
      </c>
      <c r="C10475" t="str">
        <f>_xlfn.XLOOKUP(A10475,tblProducts[Column1],tblProducts[Description])</f>
        <v>WITCONOL PEG-600 BULK</v>
      </c>
      <c r="D10475" t="str">
        <f>_xlfn.XLOOKUP(B10475,tblProducts[Column1],tblProducts[Description])</f>
        <v>WITCONOL NP-330 BULK</v>
      </c>
      <c r="E10475" t="s">
        <v>9</v>
      </c>
      <c r="F10475" t="s">
        <v>12</v>
      </c>
      <c r="G10475" t="s">
        <v>7</v>
      </c>
      <c r="H10475" t="s">
        <v>8</v>
      </c>
      <c r="I10475">
        <f t="shared" si="168"/>
        <v>2</v>
      </c>
    </row>
    <row r="10476" spans="1:9">
      <c r="A10476">
        <f>IF(MOD(ROW()-24,COUNTA(tblProducts[Description]))=0,A10475+1,A10475)</f>
        <v>92</v>
      </c>
      <c r="B10476">
        <f>MOD(ROW()-24,COUNTA(tblProducts[Description]))+1</f>
        <v>79</v>
      </c>
      <c r="C10476" t="str">
        <f>_xlfn.XLOOKUP(A10476,tblProducts[Column1],tblProducts[Description])</f>
        <v>WITCONOL PEG-600 BULK</v>
      </c>
      <c r="D10476" t="str">
        <f>_xlfn.XLOOKUP(B10476,tblProducts[Column1],tblProducts[Description])</f>
        <v>WITCONOL NP-40 BULK</v>
      </c>
      <c r="E10476" t="s">
        <v>9</v>
      </c>
      <c r="F10476" t="s">
        <v>12</v>
      </c>
      <c r="G10476" t="s">
        <v>7</v>
      </c>
      <c r="H10476" t="s">
        <v>8</v>
      </c>
      <c r="I10476">
        <f t="shared" si="168"/>
        <v>2</v>
      </c>
    </row>
    <row r="10477" spans="1:9">
      <c r="A10477">
        <f>IF(MOD(ROW()-24,COUNTA(tblProducts[Description]))=0,A10476+1,A10476)</f>
        <v>92</v>
      </c>
      <c r="B10477">
        <f>MOD(ROW()-24,COUNTA(tblProducts[Description]))+1</f>
        <v>80</v>
      </c>
      <c r="C10477" t="str">
        <f>_xlfn.XLOOKUP(A10477,tblProducts[Column1],tblProducts[Description])</f>
        <v>WITCONOL PEG-600 BULK</v>
      </c>
      <c r="D10477" t="str">
        <f>_xlfn.XLOOKUP(B10477,tblProducts[Column1],tblProducts[Description])</f>
        <v>WITCONOL NP-60 BULK</v>
      </c>
      <c r="E10477" t="s">
        <v>9</v>
      </c>
      <c r="F10477" t="s">
        <v>12</v>
      </c>
      <c r="G10477" t="s">
        <v>7</v>
      </c>
      <c r="H10477" t="s">
        <v>8</v>
      </c>
      <c r="I10477">
        <f t="shared" si="168"/>
        <v>2</v>
      </c>
    </row>
    <row r="10478" spans="1:9">
      <c r="A10478">
        <f>IF(MOD(ROW()-24,COUNTA(tblProducts[Description]))=0,A10477+1,A10477)</f>
        <v>92</v>
      </c>
      <c r="B10478">
        <f>MOD(ROW()-24,COUNTA(tblProducts[Description]))+1</f>
        <v>81</v>
      </c>
      <c r="C10478" t="str">
        <f>_xlfn.XLOOKUP(A10478,tblProducts[Column1],tblProducts[Description])</f>
        <v>WITCONOL PEG-600 BULK</v>
      </c>
      <c r="D10478" t="str">
        <f>_xlfn.XLOOKUP(B10478,tblProducts[Column1],tblProducts[Description])</f>
        <v>WITCONOL NP-80 BULK</v>
      </c>
      <c r="E10478" t="s">
        <v>9</v>
      </c>
      <c r="F10478" t="s">
        <v>12</v>
      </c>
      <c r="G10478" t="s">
        <v>7</v>
      </c>
      <c r="H10478" t="s">
        <v>8</v>
      </c>
      <c r="I10478">
        <f t="shared" si="168"/>
        <v>2</v>
      </c>
    </row>
    <row r="10479" spans="1:9">
      <c r="A10479">
        <f>IF(MOD(ROW()-24,COUNTA(tblProducts[Description]))=0,A10478+1,A10478)</f>
        <v>92</v>
      </c>
      <c r="B10479">
        <f>MOD(ROW()-24,COUNTA(tblProducts[Description]))+1</f>
        <v>82</v>
      </c>
      <c r="C10479" t="str">
        <f>_xlfn.XLOOKUP(A10479,tblProducts[Column1],tblProducts[Description])</f>
        <v>WITCONOL PEG-600 BULK</v>
      </c>
      <c r="D10479" t="str">
        <f>_xlfn.XLOOKUP(B10479,tblProducts[Column1],tblProducts[Description])</f>
        <v>WITCONOL NP-90 BULK</v>
      </c>
      <c r="E10479" t="s">
        <v>7</v>
      </c>
      <c r="G10479" t="s">
        <v>7</v>
      </c>
      <c r="H10479" t="s">
        <v>8</v>
      </c>
      <c r="I10479">
        <f t="shared" si="168"/>
        <v>0</v>
      </c>
    </row>
    <row r="10480" spans="1:9">
      <c r="A10480">
        <f>IF(MOD(ROW()-24,COUNTA(tblProducts[Description]))=0,A10479+1,A10479)</f>
        <v>92</v>
      </c>
      <c r="B10480">
        <f>MOD(ROW()-24,COUNTA(tblProducts[Description]))+1</f>
        <v>83</v>
      </c>
      <c r="C10480" t="str">
        <f>_xlfn.XLOOKUP(A10480,tblProducts[Column1],tblProducts[Description])</f>
        <v>WITCONOL PEG-600 BULK</v>
      </c>
      <c r="D10480" t="str">
        <f>_xlfn.XLOOKUP(B10480,tblProducts[Column1],tblProducts[Description])</f>
        <v>WITCONOL NS-108 PO BULK</v>
      </c>
      <c r="E10480" t="s">
        <v>9</v>
      </c>
      <c r="F10480" t="s">
        <v>12</v>
      </c>
      <c r="G10480" t="s">
        <v>7</v>
      </c>
      <c r="H10480" t="s">
        <v>13</v>
      </c>
      <c r="I10480">
        <f t="shared" si="168"/>
        <v>2</v>
      </c>
    </row>
    <row r="10481" spans="1:9">
      <c r="A10481">
        <f>IF(MOD(ROW()-24,COUNTA(tblProducts[Description]))=0,A10480+1,A10480)</f>
        <v>92</v>
      </c>
      <c r="B10481">
        <f>MOD(ROW()-24,COUNTA(tblProducts[Description]))+1</f>
        <v>84</v>
      </c>
      <c r="C10481" t="str">
        <f>_xlfn.XLOOKUP(A10481,tblProducts[Column1],tblProducts[Description])</f>
        <v>WITCONOL PEG-600 BULK</v>
      </c>
      <c r="D10481" t="str">
        <f>_xlfn.XLOOKUP(B10481,tblProducts[Column1],tblProducts[Description])</f>
        <v>WITCONOL NS-505K BULK</v>
      </c>
      <c r="E10481" t="s">
        <v>9</v>
      </c>
      <c r="F10481" t="s">
        <v>12</v>
      </c>
      <c r="G10481" t="s">
        <v>7</v>
      </c>
      <c r="H10481" t="s">
        <v>8</v>
      </c>
      <c r="I10481">
        <f t="shared" si="168"/>
        <v>2</v>
      </c>
    </row>
    <row r="10482" spans="1:9">
      <c r="A10482">
        <f>IF(MOD(ROW()-24,COUNTA(tblProducts[Description]))=0,A10481+1,A10481)</f>
        <v>92</v>
      </c>
      <c r="B10482">
        <f>MOD(ROW()-24,COUNTA(tblProducts[Description]))+1</f>
        <v>85</v>
      </c>
      <c r="C10482" t="str">
        <f>_xlfn.XLOOKUP(A10482,tblProducts[Column1],tblProducts[Description])</f>
        <v>WITCONOL PEG-600 BULK</v>
      </c>
      <c r="D10482" t="str">
        <f>_xlfn.XLOOKUP(B10482,tblProducts[Column1],tblProducts[Description])</f>
        <v>WITCONOL NS-817 BULK</v>
      </c>
      <c r="E10482" t="s">
        <v>9</v>
      </c>
      <c r="F10482" t="s">
        <v>12</v>
      </c>
      <c r="G10482" t="s">
        <v>7</v>
      </c>
      <c r="H10482" t="s">
        <v>8</v>
      </c>
      <c r="I10482">
        <f t="shared" si="168"/>
        <v>2</v>
      </c>
    </row>
    <row r="10483" spans="1:9">
      <c r="A10483">
        <f>IF(MOD(ROW()-24,COUNTA(tblProducts[Description]))=0,A10482+1,A10482)</f>
        <v>92</v>
      </c>
      <c r="B10483">
        <f>MOD(ROW()-24,COUNTA(tblProducts[Description]))+1</f>
        <v>86</v>
      </c>
      <c r="C10483" t="str">
        <f>_xlfn.XLOOKUP(A10483,tblProducts[Column1],tblProducts[Description])</f>
        <v>WITCONOL PEG-600 BULK</v>
      </c>
      <c r="D10483" t="str">
        <f>_xlfn.XLOOKUP(B10483,tblProducts[Column1],tblProducts[Description])</f>
        <v>WITCONOL PD-375 BULK</v>
      </c>
      <c r="E10483" t="s">
        <v>9</v>
      </c>
      <c r="F10483" t="s">
        <v>12</v>
      </c>
      <c r="G10483" t="s">
        <v>7</v>
      </c>
      <c r="H10483" t="s">
        <v>8</v>
      </c>
      <c r="I10483">
        <f t="shared" si="168"/>
        <v>2</v>
      </c>
    </row>
    <row r="10484" spans="1:9">
      <c r="A10484">
        <f>IF(MOD(ROW()-24,COUNTA(tblProducts[Description]))=0,A10483+1,A10483)</f>
        <v>92</v>
      </c>
      <c r="B10484">
        <f>MOD(ROW()-24,COUNTA(tblProducts[Description]))+1</f>
        <v>87</v>
      </c>
      <c r="C10484" t="str">
        <f>_xlfn.XLOOKUP(A10484,tblProducts[Column1],tblProducts[Description])</f>
        <v>WITCONOL PEG-600 BULK</v>
      </c>
      <c r="D10484" t="str">
        <f>_xlfn.XLOOKUP(B10484,tblProducts[Column1],tblProducts[Description])</f>
        <v>WITCONOL PD-4085 BULK</v>
      </c>
      <c r="E10484" t="s">
        <v>9</v>
      </c>
      <c r="F10484" t="s">
        <v>12</v>
      </c>
      <c r="G10484" t="s">
        <v>7</v>
      </c>
      <c r="H10484" t="s">
        <v>8</v>
      </c>
      <c r="I10484">
        <f t="shared" si="168"/>
        <v>2</v>
      </c>
    </row>
    <row r="10485" spans="1:9">
      <c r="A10485">
        <f>IF(MOD(ROW()-24,COUNTA(tblProducts[Description]))=0,A10484+1,A10484)</f>
        <v>92</v>
      </c>
      <c r="B10485">
        <f>MOD(ROW()-24,COUNTA(tblProducts[Description]))+1</f>
        <v>88</v>
      </c>
      <c r="C10485" t="str">
        <f>_xlfn.XLOOKUP(A10485,tblProducts[Column1],tblProducts[Description])</f>
        <v>WITCONOL PEG-600 BULK</v>
      </c>
      <c r="D10485" t="str">
        <f>_xlfn.XLOOKUP(B10485,tblProducts[Column1],tblProducts[Description])</f>
        <v>WITCONOL PD-500 BULK</v>
      </c>
      <c r="E10485" t="s">
        <v>9</v>
      </c>
      <c r="F10485" t="s">
        <v>12</v>
      </c>
      <c r="G10485" t="s">
        <v>7</v>
      </c>
      <c r="H10485" t="s">
        <v>8</v>
      </c>
      <c r="I10485">
        <f t="shared" si="168"/>
        <v>2</v>
      </c>
    </row>
    <row r="10486" spans="1:9">
      <c r="A10486">
        <f>IF(MOD(ROW()-24,COUNTA(tblProducts[Description]))=0,A10485+1,A10485)</f>
        <v>92</v>
      </c>
      <c r="B10486">
        <f>MOD(ROW()-24,COUNTA(tblProducts[Description]))+1</f>
        <v>89</v>
      </c>
      <c r="C10486" t="str">
        <f>_xlfn.XLOOKUP(A10486,tblProducts[Column1],tblProducts[Description])</f>
        <v>WITCONOL PEG-600 BULK</v>
      </c>
      <c r="D10486" t="str">
        <f>_xlfn.XLOOKUP(B10486,tblProducts[Column1],tblProducts[Description])</f>
        <v>WITCONOL PEG-200 BULK</v>
      </c>
      <c r="E10486" t="s">
        <v>9</v>
      </c>
      <c r="F10486" t="s">
        <v>12</v>
      </c>
      <c r="G10486" t="s">
        <v>7</v>
      </c>
      <c r="H10486" t="s">
        <v>8</v>
      </c>
      <c r="I10486">
        <f t="shared" si="168"/>
        <v>2</v>
      </c>
    </row>
    <row r="10487" spans="1:9">
      <c r="A10487">
        <f>IF(MOD(ROW()-24,COUNTA(tblProducts[Description]))=0,A10486+1,A10486)</f>
        <v>92</v>
      </c>
      <c r="B10487">
        <f>MOD(ROW()-24,COUNTA(tblProducts[Description]))+1</f>
        <v>90</v>
      </c>
      <c r="C10487" t="str">
        <f>_xlfn.XLOOKUP(A10487,tblProducts[Column1],tblProducts[Description])</f>
        <v>WITCONOL PEG-600 BULK</v>
      </c>
      <c r="D10487" t="str">
        <f>_xlfn.XLOOKUP(B10487,tblProducts[Column1],tblProducts[Description])</f>
        <v>WITCONOL PEG-400 BULK</v>
      </c>
      <c r="E10487" t="s">
        <v>9</v>
      </c>
      <c r="F10487" t="s">
        <v>12</v>
      </c>
      <c r="G10487" t="s">
        <v>7</v>
      </c>
      <c r="H10487" t="s">
        <v>8</v>
      </c>
      <c r="I10487">
        <f t="shared" si="168"/>
        <v>2</v>
      </c>
    </row>
    <row r="10488" spans="1:9">
      <c r="A10488">
        <f>IF(MOD(ROW()-24,COUNTA(tblProducts[Description]))=0,A10487+1,A10487)</f>
        <v>92</v>
      </c>
      <c r="B10488">
        <f>MOD(ROW()-24,COUNTA(tblProducts[Description]))+1</f>
        <v>91</v>
      </c>
      <c r="C10488" t="str">
        <f>_xlfn.XLOOKUP(A10488,tblProducts[Column1],tblProducts[Description])</f>
        <v>WITCONOL PEG-600 BULK</v>
      </c>
      <c r="D10488" t="str">
        <f>_xlfn.XLOOKUP(B10488,tblProducts[Column1],tblProducts[Description])</f>
        <v>WITCONOL PEG-500 BULK</v>
      </c>
      <c r="E10488" t="s">
        <v>9</v>
      </c>
      <c r="F10488" t="s">
        <v>12</v>
      </c>
      <c r="G10488" t="s">
        <v>7</v>
      </c>
      <c r="H10488" t="s">
        <v>8</v>
      </c>
      <c r="I10488">
        <f t="shared" si="168"/>
        <v>2</v>
      </c>
    </row>
    <row r="10489" spans="1:9">
      <c r="A10489">
        <f>IF(MOD(ROW()-24,COUNTA(tblProducts[Description]))=0,A10488+1,A10488)</f>
        <v>92</v>
      </c>
      <c r="B10489">
        <f>MOD(ROW()-24,COUNTA(tblProducts[Description]))+1</f>
        <v>92</v>
      </c>
      <c r="C10489" t="str">
        <f>_xlfn.XLOOKUP(A10489,tblProducts[Column1],tblProducts[Description])</f>
        <v>WITCONOL PEG-600 BULK</v>
      </c>
      <c r="D10489" t="str">
        <f>_xlfn.XLOOKUP(B10489,tblProducts[Column1],tblProducts[Description])</f>
        <v>WITCONOL PEG-600 BULK</v>
      </c>
      <c r="E10489" t="s">
        <v>9</v>
      </c>
      <c r="F10489" t="s">
        <v>12</v>
      </c>
      <c r="G10489" t="s">
        <v>9</v>
      </c>
      <c r="H10489" t="s">
        <v>11</v>
      </c>
      <c r="I10489">
        <f t="shared" si="168"/>
        <v>4</v>
      </c>
    </row>
    <row r="10490" spans="1:9">
      <c r="A10490">
        <f>IF(MOD(ROW()-24,COUNTA(tblProducts[Description]))=0,A10489+1,A10489)</f>
        <v>92</v>
      </c>
      <c r="B10490">
        <f>MOD(ROW()-24,COUNTA(tblProducts[Description]))+1</f>
        <v>93</v>
      </c>
      <c r="C10490" t="str">
        <f>_xlfn.XLOOKUP(A10490,tblProducts[Column1],tblProducts[Description])</f>
        <v>WITCONOL PEG-600 BULK</v>
      </c>
      <c r="D10490" t="str">
        <f>_xlfn.XLOOKUP(B10490,tblProducts[Column1],tblProducts[Description])</f>
        <v>WITCONOL PH-70 BULK</v>
      </c>
      <c r="E10490" t="s">
        <v>9</v>
      </c>
      <c r="F10490" t="s">
        <v>12</v>
      </c>
      <c r="G10490" t="s">
        <v>9</v>
      </c>
      <c r="H10490" t="s">
        <v>11</v>
      </c>
      <c r="I10490">
        <f t="shared" si="168"/>
        <v>4</v>
      </c>
    </row>
    <row r="10491" spans="1:9">
      <c r="A10491">
        <f>IF(MOD(ROW()-24,COUNTA(tblProducts[Description]))=0,A10490+1,A10490)</f>
        <v>92</v>
      </c>
      <c r="B10491">
        <f>MOD(ROW()-24,COUNTA(tblProducts[Description]))+1</f>
        <v>94</v>
      </c>
      <c r="C10491" t="str">
        <f>_xlfn.XLOOKUP(A10491,tblProducts[Column1],tblProducts[Description])</f>
        <v>WITCONOL PEG-600 BULK</v>
      </c>
      <c r="D10491" t="str">
        <f>_xlfn.XLOOKUP(B10491,tblProducts[Column1],tblProducts[Description])</f>
        <v>WITCONOL SN-50 BULK</v>
      </c>
      <c r="E10491" t="s">
        <v>9</v>
      </c>
      <c r="F10491" t="s">
        <v>12</v>
      </c>
      <c r="G10491" t="s">
        <v>9</v>
      </c>
      <c r="H10491" t="s">
        <v>11</v>
      </c>
      <c r="I10491">
        <f t="shared" si="168"/>
        <v>4</v>
      </c>
    </row>
    <row r="10492" spans="1:9">
      <c r="A10492">
        <f>IF(MOD(ROW()-24,COUNTA(tblProducts[Description]))=0,A10491+1,A10491)</f>
        <v>92</v>
      </c>
      <c r="B10492">
        <f>MOD(ROW()-24,COUNTA(tblProducts[Description]))+1</f>
        <v>95</v>
      </c>
      <c r="C10492" t="str">
        <f>_xlfn.XLOOKUP(A10492,tblProducts[Column1],tblProducts[Description])</f>
        <v>WITCONOL PEG-600 BULK</v>
      </c>
      <c r="D10492" t="str">
        <f>_xlfn.XLOOKUP(B10492,tblProducts[Column1],tblProducts[Description])</f>
        <v>WITCONOL SN-70 BULK</v>
      </c>
      <c r="E10492" t="s">
        <v>9</v>
      </c>
      <c r="F10492" t="s">
        <v>12</v>
      </c>
      <c r="G10492" t="s">
        <v>7</v>
      </c>
      <c r="H10492" t="s">
        <v>8</v>
      </c>
      <c r="I10492">
        <f t="shared" si="168"/>
        <v>2</v>
      </c>
    </row>
    <row r="10493" spans="1:9">
      <c r="A10493">
        <f>IF(MOD(ROW()-24,COUNTA(tblProducts[Description]))=0,A10492+1,A10492)</f>
        <v>92</v>
      </c>
      <c r="B10493">
        <f>MOD(ROW()-24,COUNTA(tblProducts[Description]))+1</f>
        <v>96</v>
      </c>
      <c r="C10493" t="str">
        <f>_xlfn.XLOOKUP(A10493,tblProducts[Column1],tblProducts[Description])</f>
        <v>WITCONOL PEG-600 BULK</v>
      </c>
      <c r="D10493" t="str">
        <f>_xlfn.XLOOKUP(B10493,tblProducts[Column1],tblProducts[Description])</f>
        <v>REDICOTE E-47 NPF BULK</v>
      </c>
      <c r="E10493" t="s">
        <v>9</v>
      </c>
      <c r="F10493" t="s">
        <v>12</v>
      </c>
      <c r="G10493" t="s">
        <v>7</v>
      </c>
      <c r="H10493" t="s">
        <v>13</v>
      </c>
      <c r="I10493">
        <f t="shared" si="168"/>
        <v>2</v>
      </c>
    </row>
    <row r="10494" spans="1:9">
      <c r="A10494">
        <f>IF(MOD(ROW()-24,COUNTA(tblProducts[Description]))=0,A10493+1,A10493)</f>
        <v>92</v>
      </c>
      <c r="B10494">
        <f>MOD(ROW()-24,COUNTA(tblProducts[Description]))+1</f>
        <v>97</v>
      </c>
      <c r="C10494" t="str">
        <f>_xlfn.XLOOKUP(A10494,tblProducts[Column1],tblProducts[Description])</f>
        <v>WITCONOL PEG-600 BULK</v>
      </c>
      <c r="D10494" t="str">
        <f>_xlfn.XLOOKUP(B10494,tblProducts[Column1],tblProducts[Description])</f>
        <v>EMULPON CO-25 BULK</v>
      </c>
      <c r="E10494" t="s">
        <v>9</v>
      </c>
      <c r="F10494" t="s">
        <v>12</v>
      </c>
      <c r="G10494" t="s">
        <v>7</v>
      </c>
      <c r="H10494" t="s">
        <v>13</v>
      </c>
      <c r="I10494">
        <f t="shared" si="168"/>
        <v>2</v>
      </c>
    </row>
    <row r="10495" spans="1:9">
      <c r="A10495">
        <f>IF(MOD(ROW()-24,COUNTA(tblProducts[Description]))=0,A10494+1,A10494)</f>
        <v>92</v>
      </c>
      <c r="B10495">
        <f>MOD(ROW()-24,COUNTA(tblProducts[Description]))+1</f>
        <v>98</v>
      </c>
      <c r="C10495" t="str">
        <f>_xlfn.XLOOKUP(A10495,tblProducts[Column1],tblProducts[Description])</f>
        <v>WITCONOL PEG-600 BULK</v>
      </c>
      <c r="D10495" t="str">
        <f>_xlfn.XLOOKUP(B10495,tblProducts[Column1],tblProducts[Description])</f>
        <v>EMULPON CO-30 BULK</v>
      </c>
      <c r="E10495" t="s">
        <v>9</v>
      </c>
      <c r="F10495" t="s">
        <v>12</v>
      </c>
      <c r="G10495" t="s">
        <v>7</v>
      </c>
      <c r="H10495" t="s">
        <v>13</v>
      </c>
      <c r="I10495">
        <f t="shared" si="168"/>
        <v>2</v>
      </c>
    </row>
    <row r="10496" spans="1:9">
      <c r="A10496">
        <f>IF(MOD(ROW()-24,COUNTA(tblProducts[Description]))=0,A10495+1,A10495)</f>
        <v>92</v>
      </c>
      <c r="B10496">
        <f>MOD(ROW()-24,COUNTA(tblProducts[Description]))+1</f>
        <v>99</v>
      </c>
      <c r="C10496" t="str">
        <f>_xlfn.XLOOKUP(A10496,tblProducts[Column1],tblProducts[Description])</f>
        <v>WITCONOL PEG-600 BULK</v>
      </c>
      <c r="D10496" t="str">
        <f>_xlfn.XLOOKUP(B10496,tblProducts[Column1],tblProducts[Description])</f>
        <v>EMULPON CO-40 BULK</v>
      </c>
      <c r="E10496" t="s">
        <v>9</v>
      </c>
      <c r="F10496" t="s">
        <v>12</v>
      </c>
      <c r="G10496" t="s">
        <v>7</v>
      </c>
      <c r="H10496" t="s">
        <v>8</v>
      </c>
      <c r="I10496">
        <f t="shared" si="168"/>
        <v>2</v>
      </c>
    </row>
    <row r="10497" spans="1:9">
      <c r="A10497">
        <f>IF(MOD(ROW()-24,COUNTA(tblProducts[Description]))=0,A10496+1,A10496)</f>
        <v>92</v>
      </c>
      <c r="B10497">
        <f>MOD(ROW()-24,COUNTA(tblProducts[Description]))+1</f>
        <v>100</v>
      </c>
      <c r="C10497" t="str">
        <f>_xlfn.XLOOKUP(A10497,tblProducts[Column1],tblProducts[Description])</f>
        <v>WITCONOL PEG-600 BULK</v>
      </c>
      <c r="D10497" t="str">
        <f>_xlfn.XLOOKUP(B10497,tblProducts[Column1],tblProducts[Description])</f>
        <v>EMULPON CO-36 BULK</v>
      </c>
      <c r="E10497" t="s">
        <v>9</v>
      </c>
      <c r="F10497" t="s">
        <v>12</v>
      </c>
      <c r="G10497" t="s">
        <v>7</v>
      </c>
      <c r="H10497" t="s">
        <v>8</v>
      </c>
      <c r="I10497">
        <f t="shared" si="168"/>
        <v>2</v>
      </c>
    </row>
    <row r="10498" spans="1:9">
      <c r="A10498">
        <f>IF(MOD(ROW()-24,COUNTA(tblProducts[Description]))=0,A10497+1,A10497)</f>
        <v>92</v>
      </c>
      <c r="B10498">
        <f>MOD(ROW()-24,COUNTA(tblProducts[Description]))+1</f>
        <v>101</v>
      </c>
      <c r="C10498" t="str">
        <f>_xlfn.XLOOKUP(A10498,tblProducts[Column1],tblProducts[Description])</f>
        <v>WITCONOL PEG-600 BULK</v>
      </c>
      <c r="D10498" t="str">
        <f>_xlfn.XLOOKUP(B10498,tblProducts[Column1],tblProducts[Description])</f>
        <v>REDICOTE E-4819 BULK</v>
      </c>
      <c r="E10498" t="s">
        <v>9</v>
      </c>
      <c r="F10498" t="s">
        <v>12</v>
      </c>
      <c r="G10498" t="s">
        <v>7</v>
      </c>
      <c r="H10498" t="s">
        <v>8</v>
      </c>
      <c r="I10498">
        <f t="shared" si="168"/>
        <v>2</v>
      </c>
    </row>
    <row r="10499" spans="1:9">
      <c r="A10499">
        <f>IF(MOD(ROW()-24,COUNTA(tblProducts[Description]))=0,A10498+1,A10498)</f>
        <v>92</v>
      </c>
      <c r="B10499">
        <f>MOD(ROW()-24,COUNTA(tblProducts[Description]))+1</f>
        <v>102</v>
      </c>
      <c r="C10499" t="str">
        <f>_xlfn.XLOOKUP(A10499,tblProducts[Column1],tblProducts[Description])</f>
        <v>WITCONOL PEG-600 BULK</v>
      </c>
      <c r="D10499" t="str">
        <f>_xlfn.XLOOKUP(B10499,tblProducts[Column1],tblProducts[Description])</f>
        <v>ETHYLAN 1005 SA  BULK</v>
      </c>
      <c r="E10499" t="s">
        <v>9</v>
      </c>
      <c r="F10499" t="s">
        <v>12</v>
      </c>
      <c r="G10499" t="s">
        <v>7</v>
      </c>
      <c r="H10499" t="s">
        <v>8</v>
      </c>
      <c r="I10499">
        <f t="shared" si="168"/>
        <v>2</v>
      </c>
    </row>
    <row r="10500" spans="1:9">
      <c r="A10500">
        <f>IF(MOD(ROW()-24,COUNTA(tblProducts[Description]))=0,A10499+1,A10499)</f>
        <v>92</v>
      </c>
      <c r="B10500">
        <f>MOD(ROW()-24,COUNTA(tblProducts[Description]))+1</f>
        <v>103</v>
      </c>
      <c r="C10500" t="str">
        <f>_xlfn.XLOOKUP(A10500,tblProducts[Column1],tblProducts[Description])</f>
        <v>WITCONOL PEG-600 BULK</v>
      </c>
      <c r="D10500" t="str">
        <f>_xlfn.XLOOKUP(B10500,tblProducts[Column1],tblProducts[Description])</f>
        <v>ETHODUOMEEN T/15 BULK</v>
      </c>
      <c r="E10500" t="s">
        <v>9</v>
      </c>
      <c r="F10500" t="s">
        <v>12</v>
      </c>
      <c r="G10500" t="s">
        <v>7</v>
      </c>
      <c r="H10500" t="s">
        <v>8</v>
      </c>
      <c r="I10500">
        <f t="shared" si="168"/>
        <v>2</v>
      </c>
    </row>
    <row r="10501" spans="1:9">
      <c r="A10501">
        <f>IF(MOD(ROW()-24,COUNTA(tblProducts[Description]))=0,A10500+1,A10500)</f>
        <v>92</v>
      </c>
      <c r="B10501">
        <f>MOD(ROW()-24,COUNTA(tblProducts[Description]))+1</f>
        <v>104</v>
      </c>
      <c r="C10501" t="str">
        <f>_xlfn.XLOOKUP(A10501,tblProducts[Column1],tblProducts[Description])</f>
        <v>WITCONOL PEG-600 BULK</v>
      </c>
      <c r="D10501" t="str">
        <f>_xlfn.XLOOKUP(B10501,tblProducts[Column1],tblProducts[Description])</f>
        <v>C-6442 BULK</v>
      </c>
      <c r="E10501" t="s">
        <v>9</v>
      </c>
      <c r="F10501" t="s">
        <v>12</v>
      </c>
      <c r="G10501" t="s">
        <v>7</v>
      </c>
      <c r="H10501" t="s">
        <v>8</v>
      </c>
      <c r="I10501">
        <f t="shared" si="168"/>
        <v>2</v>
      </c>
    </row>
    <row r="10502" spans="1:9">
      <c r="A10502">
        <f>IF(MOD(ROW()-24,COUNTA(tblProducts[Description]))=0,A10501+1,A10501)</f>
        <v>92</v>
      </c>
      <c r="B10502">
        <f>MOD(ROW()-24,COUNTA(tblProducts[Description]))+1</f>
        <v>105</v>
      </c>
      <c r="C10502" t="str">
        <f>_xlfn.XLOOKUP(A10502,tblProducts[Column1],tblProducts[Description])</f>
        <v>WITCONOL PEG-600 BULK</v>
      </c>
      <c r="D10502" t="str">
        <f>_xlfn.XLOOKUP(B10502,tblProducts[Column1],tblProducts[Description])</f>
        <v>ETHODUOMEEN T/25  BULK</v>
      </c>
      <c r="E10502" t="s">
        <v>7</v>
      </c>
      <c r="G10502" t="s">
        <v>7</v>
      </c>
      <c r="H10502" t="s">
        <v>8</v>
      </c>
      <c r="I10502">
        <f t="shared" si="168"/>
        <v>0</v>
      </c>
    </row>
    <row r="10503" spans="1:9">
      <c r="A10503">
        <f>IF(MOD(ROW()-24,COUNTA(tblProducts[Description]))=0,A10502+1,A10502)</f>
        <v>92</v>
      </c>
      <c r="B10503">
        <f>MOD(ROW()-24,COUNTA(tblProducts[Description]))+1</f>
        <v>106</v>
      </c>
      <c r="C10503" t="str">
        <f>_xlfn.XLOOKUP(A10503,tblProducts[Column1],tblProducts[Description])</f>
        <v>WITCONOL PEG-600 BULK</v>
      </c>
      <c r="D10503" t="str">
        <f>_xlfn.XLOOKUP(B10503,tblProducts[Column1],tblProducts[Description])</f>
        <v>WITCONOL PD-2000 BULK</v>
      </c>
      <c r="E10503" t="s">
        <v>7</v>
      </c>
      <c r="G10503" t="s">
        <v>7</v>
      </c>
      <c r="H10503" t="s">
        <v>8</v>
      </c>
      <c r="I10503">
        <f t="shared" si="168"/>
        <v>0</v>
      </c>
    </row>
    <row r="10504" spans="1:9">
      <c r="A10504">
        <f>IF(MOD(ROW()-24,COUNTA(tblProducts[Description]))=0,A10503+1,A10503)</f>
        <v>92</v>
      </c>
      <c r="B10504">
        <f>MOD(ROW()-24,COUNTA(tblProducts[Description]))+1</f>
        <v>107</v>
      </c>
      <c r="C10504" t="str">
        <f>_xlfn.XLOOKUP(A10504,tblProducts[Column1],tblProducts[Description])</f>
        <v>WITCONOL PEG-600 BULK</v>
      </c>
      <c r="D10504" t="str">
        <f>_xlfn.XLOOKUP(B10504,tblProducts[Column1],tblProducts[Description])</f>
        <v>BEROL 347 BULK</v>
      </c>
      <c r="E10504" t="s">
        <v>7</v>
      </c>
      <c r="G10504" t="s">
        <v>7</v>
      </c>
      <c r="H10504" t="s">
        <v>8</v>
      </c>
      <c r="I10504">
        <f t="shared" si="168"/>
        <v>0</v>
      </c>
    </row>
    <row r="10505" spans="1:9">
      <c r="A10505">
        <f>IF(MOD(ROW()-24,COUNTA(tblProducts[Description]))=0,A10504+1,A10504)</f>
        <v>92</v>
      </c>
      <c r="B10505">
        <f>MOD(ROW()-24,COUNTA(tblProducts[Description]))+1</f>
        <v>108</v>
      </c>
      <c r="C10505" t="str">
        <f>_xlfn.XLOOKUP(A10505,tblProducts[Column1],tblProducts[Description])</f>
        <v>WITCONOL PEG-600 BULK</v>
      </c>
      <c r="D10505" t="str">
        <f>_xlfn.XLOOKUP(B10505,tblProducts[Column1],tblProducts[Description])</f>
        <v>ETHYLAN PT-3000 BULK</v>
      </c>
      <c r="E10505" t="s">
        <v>9</v>
      </c>
      <c r="F10505" t="s">
        <v>12</v>
      </c>
      <c r="G10505" t="s">
        <v>7</v>
      </c>
      <c r="H10505" t="s">
        <v>8</v>
      </c>
      <c r="I10505">
        <f t="shared" si="168"/>
        <v>2</v>
      </c>
    </row>
    <row r="10506" spans="1:9">
      <c r="A10506">
        <f>IF(MOD(ROW()-24,COUNTA(tblProducts[Description]))=0,A10505+1,A10505)</f>
        <v>92</v>
      </c>
      <c r="B10506">
        <f>MOD(ROW()-24,COUNTA(tblProducts[Description]))+1</f>
        <v>109</v>
      </c>
      <c r="C10506" t="str">
        <f>_xlfn.XLOOKUP(A10506,tblProducts[Column1],tblProducts[Description])</f>
        <v>WITCONOL PEG-600 BULK</v>
      </c>
      <c r="D10506" t="str">
        <f>_xlfn.XLOOKUP(B10506,tblProducts[Column1],tblProducts[Description])</f>
        <v>ETHYLAN HB4/BULK</v>
      </c>
      <c r="E10506" t="s">
        <v>9</v>
      </c>
      <c r="F10506" t="s">
        <v>12</v>
      </c>
      <c r="G10506" t="s">
        <v>7</v>
      </c>
      <c r="H10506" t="s">
        <v>8</v>
      </c>
      <c r="I10506">
        <f t="shared" si="168"/>
        <v>2</v>
      </c>
    </row>
    <row r="10507" spans="1:9">
      <c r="A10507">
        <f>IF(MOD(ROW()-24,COUNTA(tblProducts[Description]))=0,A10506+1,A10506)</f>
        <v>92</v>
      </c>
      <c r="B10507">
        <f>MOD(ROW()-24,COUNTA(tblProducts[Description]))+1</f>
        <v>110</v>
      </c>
      <c r="C10507" t="str">
        <f>_xlfn.XLOOKUP(A10507,tblProducts[Column1],tblProducts[Description])</f>
        <v>WITCONOL PEG-600 BULK</v>
      </c>
      <c r="D10507" t="str">
        <f>_xlfn.XLOOKUP(B10507,tblProducts[Column1],tblProducts[Description])</f>
        <v>ADSEE AB 600 BULK</v>
      </c>
      <c r="E10507" t="s">
        <v>9</v>
      </c>
      <c r="F10507" t="s">
        <v>12</v>
      </c>
      <c r="G10507" t="s">
        <v>7</v>
      </c>
      <c r="H10507" t="s">
        <v>8</v>
      </c>
      <c r="I10507">
        <f t="shared" si="168"/>
        <v>2</v>
      </c>
    </row>
    <row r="10508" spans="1:9">
      <c r="A10508">
        <f>IF(MOD(ROW()-24,COUNTA(tblProducts[Description]))=0,A10507+1,A10507)</f>
        <v>92</v>
      </c>
      <c r="B10508">
        <f>MOD(ROW()-24,COUNTA(tblProducts[Description]))+1</f>
        <v>111</v>
      </c>
      <c r="C10508" t="str">
        <f>_xlfn.XLOOKUP(A10508,tblProducts[Column1],tblProducts[Description])</f>
        <v>WITCONOL PEG-600 BULK</v>
      </c>
      <c r="D10508" t="str">
        <f>_xlfn.XLOOKUP(B10508,tblProducts[Column1],tblProducts[Description])</f>
        <v>WITCONOL PT-320  BULK</v>
      </c>
      <c r="E10508" t="s">
        <v>9</v>
      </c>
      <c r="F10508" t="s">
        <v>12</v>
      </c>
      <c r="G10508" t="s">
        <v>7</v>
      </c>
      <c r="H10508" t="s">
        <v>8</v>
      </c>
      <c r="I10508">
        <f t="shared" si="168"/>
        <v>2</v>
      </c>
    </row>
    <row r="10509" spans="1:9">
      <c r="A10509">
        <f>IF(MOD(ROW()-24,COUNTA(tblProducts[Description]))=0,A10508+1,A10508)</f>
        <v>92</v>
      </c>
      <c r="B10509">
        <f>MOD(ROW()-24,COUNTA(tblProducts[Description]))+1</f>
        <v>112</v>
      </c>
      <c r="C10509" t="str">
        <f>_xlfn.XLOOKUP(A10509,tblProducts[Column1],tblProducts[Description])</f>
        <v>WITCONOL PEG-600 BULK</v>
      </c>
      <c r="D10509" t="str">
        <f>_xlfn.XLOOKUP(B10509,tblProducts[Column1],tblProducts[Description])</f>
        <v>ETHYLAN DA-3 BULK</v>
      </c>
      <c r="E10509" t="s">
        <v>9</v>
      </c>
      <c r="F10509" t="s">
        <v>12</v>
      </c>
      <c r="G10509" t="s">
        <v>7</v>
      </c>
      <c r="H10509" t="s">
        <v>8</v>
      </c>
      <c r="I10509">
        <f t="shared" si="168"/>
        <v>2</v>
      </c>
    </row>
    <row r="10510" spans="1:9">
      <c r="A10510">
        <f>IF(MOD(ROW()-24,COUNTA(tblProducts[Description]))=0,A10509+1,A10509)</f>
        <v>92</v>
      </c>
      <c r="B10510">
        <f>MOD(ROW()-24,COUNTA(tblProducts[Description]))+1</f>
        <v>113</v>
      </c>
      <c r="C10510" t="str">
        <f>_xlfn.XLOOKUP(A10510,tblProducts[Column1],tblProducts[Description])</f>
        <v>WITCONOL PEG-600 BULK</v>
      </c>
      <c r="D10510" t="str">
        <f>_xlfn.XLOOKUP(B10510,tblProducts[Column1],tblProducts[Description])</f>
        <v>ETHOMEEN O/12 BULK</v>
      </c>
      <c r="E10510" t="s">
        <v>9</v>
      </c>
      <c r="F10510" t="s">
        <v>12</v>
      </c>
      <c r="G10510" t="s">
        <v>7</v>
      </c>
      <c r="H10510" t="s">
        <v>8</v>
      </c>
      <c r="I10510">
        <f t="shared" si="168"/>
        <v>2</v>
      </c>
    </row>
    <row r="10511" spans="1:9">
      <c r="A10511">
        <f>IF(MOD(ROW()-24,COUNTA(tblProducts[Description]))=0,A10510+1,A10510)</f>
        <v>92</v>
      </c>
      <c r="B10511">
        <f>MOD(ROW()-24,COUNTA(tblProducts[Description]))+1</f>
        <v>114</v>
      </c>
      <c r="C10511" t="str">
        <f>_xlfn.XLOOKUP(A10511,tblProducts[Column1],tblProducts[Description])</f>
        <v>WITCONOL PEG-600 BULK</v>
      </c>
      <c r="D10511" t="str">
        <f>_xlfn.XLOOKUP(B10511,tblProducts[Column1],tblProducts[Description])</f>
        <v>WITCONOL PT-1000 BULK</v>
      </c>
      <c r="E10511" t="s">
        <v>9</v>
      </c>
      <c r="F10511" t="s">
        <v>12</v>
      </c>
      <c r="G10511" t="s">
        <v>9</v>
      </c>
      <c r="H10511" t="s">
        <v>8</v>
      </c>
      <c r="I10511">
        <f t="shared" si="168"/>
        <v>4</v>
      </c>
    </row>
    <row r="10512" spans="1:9">
      <c r="A10512">
        <f>IF(MOD(ROW()-24,COUNTA(tblProducts[Description]))=0,A10511+1,A10511)</f>
        <v>93</v>
      </c>
      <c r="B10512">
        <f>MOD(ROW()-24,COUNTA(tblProducts[Description]))+1</f>
        <v>1</v>
      </c>
      <c r="C10512" t="str">
        <f>_xlfn.XLOOKUP(A10512,tblProducts[Column1],tblProducts[Description])</f>
        <v>WITCONOL PH-70 BULK</v>
      </c>
      <c r="D10512" t="str">
        <f>_xlfn.XLOOKUP(B10512,tblProducts[Column1],tblProducts[Description])</f>
        <v>ADSEE 4130 BULK</v>
      </c>
      <c r="E10512" t="s">
        <v>9</v>
      </c>
      <c r="F10512" t="s">
        <v>12</v>
      </c>
      <c r="G10512" t="s">
        <v>9</v>
      </c>
      <c r="H10512" t="s">
        <v>8</v>
      </c>
      <c r="I10512">
        <f t="shared" si="168"/>
        <v>4</v>
      </c>
    </row>
    <row r="10513" spans="1:9">
      <c r="A10513">
        <f>IF(MOD(ROW()-24,COUNTA(tblProducts[Description]))=0,A10512+1,A10512)</f>
        <v>93</v>
      </c>
      <c r="B10513">
        <f>MOD(ROW()-24,COUNTA(tblProducts[Description]))+1</f>
        <v>2</v>
      </c>
      <c r="C10513" t="str">
        <f>_xlfn.XLOOKUP(A10513,tblProducts[Column1],tblProducts[Description])</f>
        <v>WITCONOL PH-70 BULK</v>
      </c>
      <c r="D10513" t="str">
        <f>_xlfn.XLOOKUP(B10513,tblProducts[Column1],tblProducts[Description])</f>
        <v>ARMOSTAT 300 BULK</v>
      </c>
      <c r="E10513" t="s">
        <v>9</v>
      </c>
      <c r="F10513" t="s">
        <v>12</v>
      </c>
      <c r="G10513" t="s">
        <v>7</v>
      </c>
      <c r="H10513" t="s">
        <v>8</v>
      </c>
      <c r="I10513">
        <f t="shared" si="168"/>
        <v>2</v>
      </c>
    </row>
    <row r="10514" spans="1:9">
      <c r="A10514">
        <f>IF(MOD(ROW()-24,COUNTA(tblProducts[Description]))=0,A10513+1,A10513)</f>
        <v>93</v>
      </c>
      <c r="B10514">
        <f>MOD(ROW()-24,COUNTA(tblProducts[Description]))+1</f>
        <v>3</v>
      </c>
      <c r="C10514" t="str">
        <f>_xlfn.XLOOKUP(A10514,tblProducts[Column1],tblProducts[Description])</f>
        <v>WITCONOL PH-70 BULK</v>
      </c>
      <c r="D10514" t="str">
        <f>_xlfn.XLOOKUP(B10514,tblProducts[Column1],tblProducts[Description])</f>
        <v>ARMOSTAT 400 BULK</v>
      </c>
      <c r="E10514" t="s">
        <v>9</v>
      </c>
      <c r="F10514" t="s">
        <v>12</v>
      </c>
      <c r="G10514" t="s">
        <v>9</v>
      </c>
      <c r="H10514" t="s">
        <v>8</v>
      </c>
      <c r="I10514">
        <f t="shared" si="168"/>
        <v>4</v>
      </c>
    </row>
    <row r="10515" spans="1:9">
      <c r="A10515">
        <f>IF(MOD(ROW()-24,COUNTA(tblProducts[Description]))=0,A10514+1,A10514)</f>
        <v>93</v>
      </c>
      <c r="B10515">
        <f>MOD(ROW()-24,COUNTA(tblProducts[Description]))+1</f>
        <v>4</v>
      </c>
      <c r="C10515" t="str">
        <f>_xlfn.XLOOKUP(A10515,tblProducts[Column1],tblProducts[Description])</f>
        <v>WITCONOL PH-70 BULK</v>
      </c>
      <c r="D10515" t="str">
        <f>_xlfn.XLOOKUP(B10515,tblProducts[Column1],tblProducts[Description])</f>
        <v>ARMOSTAT 410 LM BULK</v>
      </c>
      <c r="E10515" t="s">
        <v>9</v>
      </c>
      <c r="F10515" t="s">
        <v>12</v>
      </c>
      <c r="G10515" t="s">
        <v>9</v>
      </c>
      <c r="H10515" t="s">
        <v>8</v>
      </c>
      <c r="I10515">
        <f t="shared" si="168"/>
        <v>4</v>
      </c>
    </row>
    <row r="10516" spans="1:9">
      <c r="A10516">
        <f>IF(MOD(ROW()-24,COUNTA(tblProducts[Description]))=0,A10515+1,A10515)</f>
        <v>93</v>
      </c>
      <c r="B10516">
        <f>MOD(ROW()-24,COUNTA(tblProducts[Description]))+1</f>
        <v>5</v>
      </c>
      <c r="C10516" t="str">
        <f>_xlfn.XLOOKUP(A10516,tblProducts[Column1],tblProducts[Description])</f>
        <v>WITCONOL PH-70 BULK</v>
      </c>
      <c r="D10516" t="str">
        <f>_xlfn.XLOOKUP(B10516,tblProducts[Column1],tblProducts[Description])</f>
        <v>ARMUL HE 5070 BULK</v>
      </c>
      <c r="E10516" t="s">
        <v>9</v>
      </c>
      <c r="F10516" t="s">
        <v>12</v>
      </c>
      <c r="G10516" t="s">
        <v>9</v>
      </c>
      <c r="H10516" t="s">
        <v>8</v>
      </c>
      <c r="I10516">
        <f t="shared" si="168"/>
        <v>4</v>
      </c>
    </row>
    <row r="10517" spans="1:9">
      <c r="A10517">
        <f>IF(MOD(ROW()-24,COUNTA(tblProducts[Description]))=0,A10516+1,A10516)</f>
        <v>93</v>
      </c>
      <c r="B10517">
        <f>MOD(ROW()-24,COUNTA(tblProducts[Description]))+1</f>
        <v>6</v>
      </c>
      <c r="C10517" t="str">
        <f>_xlfn.XLOOKUP(A10517,tblProducts[Column1],tblProducts[Description])</f>
        <v>WITCONOL PH-70 BULK</v>
      </c>
      <c r="D10517" t="str">
        <f>_xlfn.XLOOKUP(B10517,tblProducts[Column1],tblProducts[Description])</f>
        <v>BEROL 260 BULK</v>
      </c>
      <c r="E10517" t="s">
        <v>9</v>
      </c>
      <c r="F10517" t="s">
        <v>12</v>
      </c>
      <c r="G10517" t="s">
        <v>9</v>
      </c>
      <c r="H10517" t="s">
        <v>8</v>
      </c>
      <c r="I10517">
        <f t="shared" si="168"/>
        <v>4</v>
      </c>
    </row>
    <row r="10518" spans="1:9">
      <c r="A10518">
        <f>IF(MOD(ROW()-24,COUNTA(tblProducts[Description]))=0,A10517+1,A10517)</f>
        <v>93</v>
      </c>
      <c r="B10518">
        <f>MOD(ROW()-24,COUNTA(tblProducts[Description]))+1</f>
        <v>7</v>
      </c>
      <c r="C10518" t="str">
        <f>_xlfn.XLOOKUP(A10518,tblProducts[Column1],tblProducts[Description])</f>
        <v>WITCONOL PH-70 BULK</v>
      </c>
      <c r="D10518" t="str">
        <f>_xlfn.XLOOKUP(B10518,tblProducts[Column1],tblProducts[Description])</f>
        <v>BEROL 266 BULK</v>
      </c>
      <c r="E10518" t="s">
        <v>9</v>
      </c>
      <c r="F10518" t="s">
        <v>12</v>
      </c>
      <c r="G10518" t="s">
        <v>7</v>
      </c>
      <c r="H10518" t="s">
        <v>8</v>
      </c>
      <c r="I10518">
        <f t="shared" si="168"/>
        <v>2</v>
      </c>
    </row>
    <row r="10519" spans="1:9">
      <c r="A10519">
        <f>IF(MOD(ROW()-24,COUNTA(tblProducts[Description]))=0,A10518+1,A10518)</f>
        <v>93</v>
      </c>
      <c r="B10519">
        <f>MOD(ROW()-24,COUNTA(tblProducts[Description]))+1</f>
        <v>8</v>
      </c>
      <c r="C10519" t="str">
        <f>_xlfn.XLOOKUP(A10519,tblProducts[Column1],tblProducts[Description])</f>
        <v>WITCONOL PH-70 BULK</v>
      </c>
      <c r="D10519" t="str">
        <f>_xlfn.XLOOKUP(B10519,tblProducts[Column1],tblProducts[Description])</f>
        <v>BEROL 266V BULK</v>
      </c>
      <c r="E10519" t="s">
        <v>9</v>
      </c>
      <c r="F10519" t="s">
        <v>12</v>
      </c>
      <c r="G10519" t="s">
        <v>7</v>
      </c>
      <c r="H10519" t="s">
        <v>8</v>
      </c>
      <c r="I10519">
        <f t="shared" si="168"/>
        <v>2</v>
      </c>
    </row>
    <row r="10520" spans="1:9">
      <c r="A10520">
        <f>IF(MOD(ROW()-24,COUNTA(tblProducts[Description]))=0,A10519+1,A10519)</f>
        <v>93</v>
      </c>
      <c r="B10520">
        <f>MOD(ROW()-24,COUNTA(tblProducts[Description]))+1</f>
        <v>9</v>
      </c>
      <c r="C10520" t="str">
        <f>_xlfn.XLOOKUP(A10520,tblProducts[Column1],tblProducts[Description])</f>
        <v>WITCONOL PH-70 BULK</v>
      </c>
      <c r="D10520" t="str">
        <f>_xlfn.XLOOKUP(B10520,tblProducts[Column1],tblProducts[Description])</f>
        <v>BEROL 467 BULK</v>
      </c>
      <c r="E10520" t="s">
        <v>9</v>
      </c>
      <c r="F10520" t="s">
        <v>12</v>
      </c>
      <c r="G10520" t="s">
        <v>7</v>
      </c>
      <c r="H10520" t="s">
        <v>8</v>
      </c>
      <c r="I10520">
        <f t="shared" ref="I10520:I10583" si="169">IF(E10520="NO",0,IF(F10520="HEEL WASH",1.5,2))+IF(G10520="NO",0,2)</f>
        <v>2</v>
      </c>
    </row>
    <row r="10521" spans="1:9">
      <c r="A10521">
        <f>IF(MOD(ROW()-24,COUNTA(tblProducts[Description]))=0,A10520+1,A10520)</f>
        <v>93</v>
      </c>
      <c r="B10521">
        <f>MOD(ROW()-24,COUNTA(tblProducts[Description]))+1</f>
        <v>10</v>
      </c>
      <c r="C10521" t="str">
        <f>_xlfn.XLOOKUP(A10521,tblProducts[Column1],tblProducts[Description])</f>
        <v>WITCONOL PH-70 BULK</v>
      </c>
      <c r="D10521" t="str">
        <f>_xlfn.XLOOKUP(B10521,tblProducts[Column1],tblProducts[Description])</f>
        <v>BEROL OX 91-6 BULK</v>
      </c>
      <c r="E10521" t="s">
        <v>9</v>
      </c>
      <c r="F10521" t="s">
        <v>12</v>
      </c>
      <c r="G10521" t="s">
        <v>9</v>
      </c>
      <c r="H10521" t="s">
        <v>8</v>
      </c>
      <c r="I10521">
        <f t="shared" si="169"/>
        <v>4</v>
      </c>
    </row>
    <row r="10522" spans="1:9">
      <c r="A10522">
        <f>IF(MOD(ROW()-24,COUNTA(tblProducts[Description]))=0,A10521+1,A10521)</f>
        <v>93</v>
      </c>
      <c r="B10522">
        <f>MOD(ROW()-24,COUNTA(tblProducts[Description]))+1</f>
        <v>11</v>
      </c>
      <c r="C10522" t="str">
        <f>_xlfn.XLOOKUP(A10522,tblProducts[Column1],tblProducts[Description])</f>
        <v>WITCONOL PH-70 BULK</v>
      </c>
      <c r="D10522" t="str">
        <f>_xlfn.XLOOKUP(B10522,tblProducts[Column1],tblProducts[Description])</f>
        <v>C-5635 BULK</v>
      </c>
      <c r="E10522" t="s">
        <v>9</v>
      </c>
      <c r="F10522" t="s">
        <v>12</v>
      </c>
      <c r="G10522" t="s">
        <v>9</v>
      </c>
      <c r="H10522" t="s">
        <v>8</v>
      </c>
      <c r="I10522">
        <f t="shared" si="169"/>
        <v>4</v>
      </c>
    </row>
    <row r="10523" spans="1:9">
      <c r="A10523">
        <f>IF(MOD(ROW()-24,COUNTA(tblProducts[Description]))=0,A10522+1,A10522)</f>
        <v>93</v>
      </c>
      <c r="B10523">
        <f>MOD(ROW()-24,COUNTA(tblProducts[Description]))+1</f>
        <v>12</v>
      </c>
      <c r="C10523" t="str">
        <f>_xlfn.XLOOKUP(A10523,tblProducts[Column1],tblProducts[Description])</f>
        <v>WITCONOL PH-70 BULK</v>
      </c>
      <c r="D10523" t="str">
        <f>_xlfn.XLOOKUP(B10523,tblProducts[Column1],tblProducts[Description])</f>
        <v>C-6290 BULK</v>
      </c>
      <c r="E10523" t="s">
        <v>9</v>
      </c>
      <c r="F10523" t="s">
        <v>12</v>
      </c>
      <c r="G10523" t="s">
        <v>9</v>
      </c>
      <c r="H10523" t="s">
        <v>8</v>
      </c>
      <c r="I10523">
        <f t="shared" si="169"/>
        <v>4</v>
      </c>
    </row>
    <row r="10524" spans="1:9">
      <c r="A10524">
        <f>IF(MOD(ROW()-24,COUNTA(tblProducts[Description]))=0,A10523+1,A10523)</f>
        <v>93</v>
      </c>
      <c r="B10524">
        <f>MOD(ROW()-24,COUNTA(tblProducts[Description]))+1</f>
        <v>13</v>
      </c>
      <c r="C10524" t="str">
        <f>_xlfn.XLOOKUP(A10524,tblProducts[Column1],tblProducts[Description])</f>
        <v>WITCONOL PH-70 BULK</v>
      </c>
      <c r="D10524" t="str">
        <f>_xlfn.XLOOKUP(B10524,tblProducts[Column1],tblProducts[Description])</f>
        <v>C-6385 BULK</v>
      </c>
      <c r="E10524" t="s">
        <v>9</v>
      </c>
      <c r="F10524" t="s">
        <v>12</v>
      </c>
      <c r="G10524" t="s">
        <v>7</v>
      </c>
      <c r="H10524" t="s">
        <v>8</v>
      </c>
      <c r="I10524">
        <f t="shared" si="169"/>
        <v>2</v>
      </c>
    </row>
    <row r="10525" spans="1:9">
      <c r="A10525">
        <f>IF(MOD(ROW()-24,COUNTA(tblProducts[Description]))=0,A10524+1,A10524)</f>
        <v>93</v>
      </c>
      <c r="B10525">
        <f>MOD(ROW()-24,COUNTA(tblProducts[Description]))+1</f>
        <v>14</v>
      </c>
      <c r="C10525" t="str">
        <f>_xlfn.XLOOKUP(A10525,tblProducts[Column1],tblProducts[Description])</f>
        <v>WITCONOL PH-70 BULK</v>
      </c>
      <c r="D10525" t="str">
        <f>_xlfn.XLOOKUP(B10525,tblProducts[Column1],tblProducts[Description])</f>
        <v>C-6427 BULK</v>
      </c>
      <c r="E10525" t="s">
        <v>9</v>
      </c>
      <c r="F10525" t="s">
        <v>12</v>
      </c>
      <c r="G10525" t="s">
        <v>7</v>
      </c>
      <c r="H10525" t="s">
        <v>8</v>
      </c>
      <c r="I10525">
        <f t="shared" si="169"/>
        <v>2</v>
      </c>
    </row>
    <row r="10526" spans="1:9">
      <c r="A10526">
        <f>IF(MOD(ROW()-24,COUNTA(tblProducts[Description]))=0,A10525+1,A10525)</f>
        <v>93</v>
      </c>
      <c r="B10526">
        <f>MOD(ROW()-24,COUNTA(tblProducts[Description]))+1</f>
        <v>15</v>
      </c>
      <c r="C10526" t="str">
        <f>_xlfn.XLOOKUP(A10526,tblProducts[Column1],tblProducts[Description])</f>
        <v>WITCONOL PH-70 BULK</v>
      </c>
      <c r="D10526" t="str">
        <f>_xlfn.XLOOKUP(B10526,tblProducts[Column1],tblProducts[Description])</f>
        <v>EMULPON CO-200 BULK</v>
      </c>
      <c r="E10526" t="s">
        <v>9</v>
      </c>
      <c r="F10526" t="s">
        <v>12</v>
      </c>
      <c r="G10526" t="s">
        <v>7</v>
      </c>
      <c r="H10526" t="s">
        <v>8</v>
      </c>
      <c r="I10526">
        <f t="shared" si="169"/>
        <v>2</v>
      </c>
    </row>
    <row r="10527" spans="1:9">
      <c r="A10527">
        <f>IF(MOD(ROW()-24,COUNTA(tblProducts[Description]))=0,A10526+1,A10526)</f>
        <v>93</v>
      </c>
      <c r="B10527">
        <f>MOD(ROW()-24,COUNTA(tblProducts[Description]))+1</f>
        <v>16</v>
      </c>
      <c r="C10527" t="str">
        <f>_xlfn.XLOOKUP(A10527,tblProducts[Column1],tblProducts[Description])</f>
        <v>WITCONOL PH-70 BULK</v>
      </c>
      <c r="D10527" t="str">
        <f>_xlfn.XLOOKUP(B10527,tblProducts[Column1],tblProducts[Description])</f>
        <v>EMULPON CO-360 BULK</v>
      </c>
      <c r="E10527" t="s">
        <v>9</v>
      </c>
      <c r="F10527" t="s">
        <v>12</v>
      </c>
      <c r="G10527" t="s">
        <v>9</v>
      </c>
      <c r="H10527" t="s">
        <v>8</v>
      </c>
      <c r="I10527">
        <f t="shared" si="169"/>
        <v>4</v>
      </c>
    </row>
    <row r="10528" spans="1:9">
      <c r="A10528">
        <f>IF(MOD(ROW()-24,COUNTA(tblProducts[Description]))=0,A10527+1,A10527)</f>
        <v>93</v>
      </c>
      <c r="B10528">
        <f>MOD(ROW()-24,COUNTA(tblProducts[Description]))+1</f>
        <v>17</v>
      </c>
      <c r="C10528" t="str">
        <f>_xlfn.XLOOKUP(A10528,tblProducts[Column1],tblProducts[Description])</f>
        <v>WITCONOL PH-70 BULK</v>
      </c>
      <c r="D10528" t="str">
        <f>_xlfn.XLOOKUP(B10528,tblProducts[Column1],tblProducts[Description])</f>
        <v>EMULPON CO-550 BULK</v>
      </c>
      <c r="E10528" t="s">
        <v>9</v>
      </c>
      <c r="F10528" t="s">
        <v>12</v>
      </c>
      <c r="G10528" t="s">
        <v>7</v>
      </c>
      <c r="H10528" t="s">
        <v>8</v>
      </c>
      <c r="I10528">
        <f t="shared" si="169"/>
        <v>2</v>
      </c>
    </row>
    <row r="10529" spans="1:9">
      <c r="A10529">
        <f>IF(MOD(ROW()-24,COUNTA(tblProducts[Description]))=0,A10528+1,A10528)</f>
        <v>93</v>
      </c>
      <c r="B10529">
        <f>MOD(ROW()-24,COUNTA(tblProducts[Description]))+1</f>
        <v>18</v>
      </c>
      <c r="C10529" t="str">
        <f>_xlfn.XLOOKUP(A10529,tblProducts[Column1],tblProducts[Description])</f>
        <v>WITCONOL PH-70 BULK</v>
      </c>
      <c r="D10529" t="str">
        <f>_xlfn.XLOOKUP(B10529,tblProducts[Column1],tblProducts[Description])</f>
        <v>ETHODUOMEEN HT/13 BULK</v>
      </c>
      <c r="E10529" t="s">
        <v>9</v>
      </c>
      <c r="F10529" t="s">
        <v>12</v>
      </c>
      <c r="G10529" t="s">
        <v>7</v>
      </c>
      <c r="H10529" t="s">
        <v>8</v>
      </c>
      <c r="I10529">
        <f t="shared" si="169"/>
        <v>2</v>
      </c>
    </row>
    <row r="10530" spans="1:9">
      <c r="A10530">
        <f>IF(MOD(ROW()-24,COUNTA(tblProducts[Description]))=0,A10529+1,A10529)</f>
        <v>93</v>
      </c>
      <c r="B10530">
        <f>MOD(ROW()-24,COUNTA(tblProducts[Description]))+1</f>
        <v>19</v>
      </c>
      <c r="C10530" t="str">
        <f>_xlfn.XLOOKUP(A10530,tblProducts[Column1],tblProducts[Description])</f>
        <v>WITCONOL PH-70 BULK</v>
      </c>
      <c r="D10530" t="str">
        <f>_xlfn.XLOOKUP(B10530,tblProducts[Column1],tblProducts[Description])</f>
        <v>ETHODUOMEEN T/13 BULK</v>
      </c>
      <c r="E10530" t="s">
        <v>9</v>
      </c>
      <c r="F10530" t="s">
        <v>12</v>
      </c>
      <c r="G10530" t="s">
        <v>7</v>
      </c>
      <c r="H10530" t="s">
        <v>8</v>
      </c>
      <c r="I10530">
        <f t="shared" si="169"/>
        <v>2</v>
      </c>
    </row>
    <row r="10531" spans="1:9">
      <c r="A10531">
        <f>IF(MOD(ROW()-24,COUNTA(tblProducts[Description]))=0,A10530+1,A10530)</f>
        <v>93</v>
      </c>
      <c r="B10531">
        <f>MOD(ROW()-24,COUNTA(tblProducts[Description]))+1</f>
        <v>20</v>
      </c>
      <c r="C10531" t="str">
        <f>_xlfn.XLOOKUP(A10531,tblProducts[Column1],tblProducts[Description])</f>
        <v>WITCONOL PH-70 BULK</v>
      </c>
      <c r="D10531" t="str">
        <f>_xlfn.XLOOKUP(B10531,tblProducts[Column1],tblProducts[Description])</f>
        <v>ETHODUOMEEN T/13N BULK</v>
      </c>
      <c r="E10531" t="s">
        <v>9</v>
      </c>
      <c r="F10531" t="s">
        <v>12</v>
      </c>
      <c r="G10531" t="s">
        <v>7</v>
      </c>
      <c r="H10531" t="s">
        <v>8</v>
      </c>
      <c r="I10531">
        <f t="shared" si="169"/>
        <v>2</v>
      </c>
    </row>
    <row r="10532" spans="1:9">
      <c r="A10532">
        <f>IF(MOD(ROW()-24,COUNTA(tblProducts[Description]))=0,A10531+1,A10531)</f>
        <v>93</v>
      </c>
      <c r="B10532">
        <f>MOD(ROW()-24,COUNTA(tblProducts[Description]))+1</f>
        <v>21</v>
      </c>
      <c r="C10532" t="str">
        <f>_xlfn.XLOOKUP(A10532,tblProducts[Column1],tblProducts[Description])</f>
        <v>WITCONOL PH-70 BULK</v>
      </c>
      <c r="D10532" t="str">
        <f>_xlfn.XLOOKUP(B10532,tblProducts[Column1],tblProducts[Description])</f>
        <v>ETHODUOMEEN T/20 BULK</v>
      </c>
      <c r="E10532" t="s">
        <v>9</v>
      </c>
      <c r="F10532" t="s">
        <v>12</v>
      </c>
      <c r="G10532" t="s">
        <v>7</v>
      </c>
      <c r="H10532" t="s">
        <v>8</v>
      </c>
      <c r="I10532">
        <f t="shared" si="169"/>
        <v>2</v>
      </c>
    </row>
    <row r="10533" spans="1:9">
      <c r="A10533">
        <f>IF(MOD(ROW()-24,COUNTA(tblProducts[Description]))=0,A10532+1,A10532)</f>
        <v>93</v>
      </c>
      <c r="B10533">
        <f>MOD(ROW()-24,COUNTA(tblProducts[Description]))+1</f>
        <v>22</v>
      </c>
      <c r="C10533" t="str">
        <f>_xlfn.XLOOKUP(A10533,tblProducts[Column1],tblProducts[Description])</f>
        <v>WITCONOL PH-70 BULK</v>
      </c>
      <c r="D10533" t="str">
        <f>_xlfn.XLOOKUP(B10533,tblProducts[Column1],tblProducts[Description])</f>
        <v>ETHODUOMEEN T/25 BULK</v>
      </c>
      <c r="E10533" t="s">
        <v>9</v>
      </c>
      <c r="F10533" t="s">
        <v>12</v>
      </c>
      <c r="G10533" t="s">
        <v>7</v>
      </c>
      <c r="H10533" t="s">
        <v>8</v>
      </c>
      <c r="I10533">
        <f t="shared" si="169"/>
        <v>2</v>
      </c>
    </row>
    <row r="10534" spans="1:9">
      <c r="A10534">
        <f>IF(MOD(ROW()-24,COUNTA(tblProducts[Description]))=0,A10533+1,A10533)</f>
        <v>93</v>
      </c>
      <c r="B10534">
        <f>MOD(ROW()-24,COUNTA(tblProducts[Description]))+1</f>
        <v>23</v>
      </c>
      <c r="C10534" t="str">
        <f>_xlfn.XLOOKUP(A10534,tblProducts[Column1],tblProducts[Description])</f>
        <v>WITCONOL PH-70 BULK</v>
      </c>
      <c r="D10534" t="str">
        <f>_xlfn.XLOOKUP(B10534,tblProducts[Column1],tblProducts[Description])</f>
        <v>ETHOFAT 242/25 BULK</v>
      </c>
      <c r="E10534" t="s">
        <v>9</v>
      </c>
      <c r="F10534" t="s">
        <v>12</v>
      </c>
      <c r="G10534" t="s">
        <v>7</v>
      </c>
      <c r="H10534" t="s">
        <v>8</v>
      </c>
      <c r="I10534">
        <f t="shared" si="169"/>
        <v>2</v>
      </c>
    </row>
    <row r="10535" spans="1:9">
      <c r="A10535">
        <f>IF(MOD(ROW()-24,COUNTA(tblProducts[Description]))=0,A10534+1,A10534)</f>
        <v>93</v>
      </c>
      <c r="B10535">
        <f>MOD(ROW()-24,COUNTA(tblProducts[Description]))+1</f>
        <v>24</v>
      </c>
      <c r="C10535" t="str">
        <f>_xlfn.XLOOKUP(A10535,tblProducts[Column1],tblProducts[Description])</f>
        <v>WITCONOL PH-70 BULK</v>
      </c>
      <c r="D10535" t="str">
        <f>_xlfn.XLOOKUP(B10535,tblProducts[Column1],tblProducts[Description])</f>
        <v>ETHOMEEN C/12S BULK</v>
      </c>
      <c r="E10535" t="s">
        <v>9</v>
      </c>
      <c r="F10535" t="s">
        <v>12</v>
      </c>
      <c r="G10535" t="s">
        <v>7</v>
      </c>
      <c r="H10535" t="s">
        <v>8</v>
      </c>
      <c r="I10535">
        <f t="shared" si="169"/>
        <v>2</v>
      </c>
    </row>
    <row r="10536" spans="1:9">
      <c r="A10536">
        <f>IF(MOD(ROW()-24,COUNTA(tblProducts[Description]))=0,A10535+1,A10535)</f>
        <v>93</v>
      </c>
      <c r="B10536">
        <f>MOD(ROW()-24,COUNTA(tblProducts[Description]))+1</f>
        <v>25</v>
      </c>
      <c r="C10536" t="str">
        <f>_xlfn.XLOOKUP(A10536,tblProducts[Column1],tblProducts[Description])</f>
        <v>WITCONOL PH-70 BULK</v>
      </c>
      <c r="D10536" t="str">
        <f>_xlfn.XLOOKUP(B10536,tblProducts[Column1],tblProducts[Description])</f>
        <v>ETHOMEEN 18/12 BULK</v>
      </c>
      <c r="E10536" t="s">
        <v>9</v>
      </c>
      <c r="F10536" t="s">
        <v>12</v>
      </c>
      <c r="G10536" t="s">
        <v>7</v>
      </c>
      <c r="H10536" t="s">
        <v>8</v>
      </c>
      <c r="I10536">
        <f t="shared" si="169"/>
        <v>2</v>
      </c>
    </row>
    <row r="10537" spans="1:9">
      <c r="A10537">
        <f>IF(MOD(ROW()-24,COUNTA(tblProducts[Description]))=0,A10536+1,A10536)</f>
        <v>93</v>
      </c>
      <c r="B10537">
        <f>MOD(ROW()-24,COUNTA(tblProducts[Description]))+1</f>
        <v>26</v>
      </c>
      <c r="C10537" t="str">
        <f>_xlfn.XLOOKUP(A10537,tblProducts[Column1],tblProducts[Description])</f>
        <v>WITCONOL PH-70 BULK</v>
      </c>
      <c r="D10537" t="str">
        <f>_xlfn.XLOOKUP(B10537,tblProducts[Column1],tblProducts[Description])</f>
        <v>ETHOMEEN 18/25 BULK</v>
      </c>
      <c r="E10537" t="s">
        <v>9</v>
      </c>
      <c r="F10537" t="s">
        <v>12</v>
      </c>
      <c r="G10537" t="s">
        <v>7</v>
      </c>
      <c r="H10537" t="s">
        <v>8</v>
      </c>
      <c r="I10537">
        <f t="shared" si="169"/>
        <v>2</v>
      </c>
    </row>
    <row r="10538" spans="1:9">
      <c r="A10538">
        <f>IF(MOD(ROW()-24,COUNTA(tblProducts[Description]))=0,A10537+1,A10537)</f>
        <v>93</v>
      </c>
      <c r="B10538">
        <f>MOD(ROW()-24,COUNTA(tblProducts[Description]))+1</f>
        <v>27</v>
      </c>
      <c r="C10538" t="str">
        <f>_xlfn.XLOOKUP(A10538,tblProducts[Column1],tblProducts[Description])</f>
        <v>WITCONOL PH-70 BULK</v>
      </c>
      <c r="D10538" t="str">
        <f>_xlfn.XLOOKUP(B10538,tblProducts[Column1],tblProducts[Description])</f>
        <v>ETHOMEEN C/12 BULK</v>
      </c>
      <c r="E10538" t="s">
        <v>9</v>
      </c>
      <c r="F10538" t="s">
        <v>12</v>
      </c>
      <c r="G10538" t="s">
        <v>7</v>
      </c>
      <c r="H10538" t="s">
        <v>8</v>
      </c>
      <c r="I10538">
        <f t="shared" si="169"/>
        <v>2</v>
      </c>
    </row>
    <row r="10539" spans="1:9">
      <c r="A10539">
        <f>IF(MOD(ROW()-24,COUNTA(tblProducts[Description]))=0,A10538+1,A10538)</f>
        <v>93</v>
      </c>
      <c r="B10539">
        <f>MOD(ROW()-24,COUNTA(tblProducts[Description]))+1</f>
        <v>28</v>
      </c>
      <c r="C10539" t="str">
        <f>_xlfn.XLOOKUP(A10539,tblProducts[Column1],tblProducts[Description])</f>
        <v>WITCONOL PH-70 BULK</v>
      </c>
      <c r="D10539" t="str">
        <f>_xlfn.XLOOKUP(B10539,tblProducts[Column1],tblProducts[Description])</f>
        <v>ETHOMEEN C/12 M BULK</v>
      </c>
      <c r="E10539" t="s">
        <v>9</v>
      </c>
      <c r="F10539" t="s">
        <v>12</v>
      </c>
      <c r="G10539" t="s">
        <v>7</v>
      </c>
      <c r="H10539" t="s">
        <v>8</v>
      </c>
      <c r="I10539">
        <f t="shared" si="169"/>
        <v>2</v>
      </c>
    </row>
    <row r="10540" spans="1:9">
      <c r="A10540">
        <f>IF(MOD(ROW()-24,COUNTA(tblProducts[Description]))=0,A10539+1,A10539)</f>
        <v>93</v>
      </c>
      <c r="B10540">
        <f>MOD(ROW()-24,COUNTA(tblProducts[Description]))+1</f>
        <v>29</v>
      </c>
      <c r="C10540" t="str">
        <f>_xlfn.XLOOKUP(A10540,tblProducts[Column1],tblProducts[Description])</f>
        <v>WITCONOL PH-70 BULK</v>
      </c>
      <c r="D10540" t="str">
        <f>_xlfn.XLOOKUP(B10540,tblProducts[Column1],tblProducts[Description])</f>
        <v>ETHOMEEN C/12 SUN BULK</v>
      </c>
      <c r="E10540" t="s">
        <v>9</v>
      </c>
      <c r="F10540" t="s">
        <v>12</v>
      </c>
      <c r="G10540" t="s">
        <v>7</v>
      </c>
      <c r="H10540" t="s">
        <v>8</v>
      </c>
      <c r="I10540">
        <f t="shared" si="169"/>
        <v>2</v>
      </c>
    </row>
    <row r="10541" spans="1:9">
      <c r="A10541">
        <f>IF(MOD(ROW()-24,COUNTA(tblProducts[Description]))=0,A10540+1,A10540)</f>
        <v>93</v>
      </c>
      <c r="B10541">
        <f>MOD(ROW()-24,COUNTA(tblProducts[Description]))+1</f>
        <v>30</v>
      </c>
      <c r="C10541" t="str">
        <f>_xlfn.XLOOKUP(A10541,tblProducts[Column1],tblProducts[Description])</f>
        <v>WITCONOL PH-70 BULK</v>
      </c>
      <c r="D10541" t="str">
        <f>_xlfn.XLOOKUP(B10541,tblProducts[Column1],tblProducts[Description])</f>
        <v>ETHOMEEN C/12 UN BULK</v>
      </c>
      <c r="E10541" t="s">
        <v>9</v>
      </c>
      <c r="F10541" t="s">
        <v>12</v>
      </c>
      <c r="G10541" t="s">
        <v>7</v>
      </c>
      <c r="H10541" t="s">
        <v>8</v>
      </c>
      <c r="I10541">
        <f t="shared" si="169"/>
        <v>2</v>
      </c>
    </row>
    <row r="10542" spans="1:9">
      <c r="A10542">
        <f>IF(MOD(ROW()-24,COUNTA(tblProducts[Description]))=0,A10541+1,A10541)</f>
        <v>93</v>
      </c>
      <c r="B10542">
        <f>MOD(ROW()-24,COUNTA(tblProducts[Description]))+1</f>
        <v>31</v>
      </c>
      <c r="C10542" t="str">
        <f>_xlfn.XLOOKUP(A10542,tblProducts[Column1],tblProducts[Description])</f>
        <v>WITCONOL PH-70 BULK</v>
      </c>
      <c r="D10542" t="str">
        <f>_xlfn.XLOOKUP(B10542,tblProducts[Column1],tblProducts[Description])</f>
        <v>ETHOMEEN C/15 BULK</v>
      </c>
      <c r="E10542" t="s">
        <v>9</v>
      </c>
      <c r="F10542" t="s">
        <v>12</v>
      </c>
      <c r="G10542" t="s">
        <v>7</v>
      </c>
      <c r="H10542" t="s">
        <v>8</v>
      </c>
      <c r="I10542">
        <f t="shared" si="169"/>
        <v>2</v>
      </c>
    </row>
    <row r="10543" spans="1:9">
      <c r="A10543">
        <f>IF(MOD(ROW()-24,COUNTA(tblProducts[Description]))=0,A10542+1,A10542)</f>
        <v>93</v>
      </c>
      <c r="B10543">
        <f>MOD(ROW()-24,COUNTA(tblProducts[Description]))+1</f>
        <v>32</v>
      </c>
      <c r="C10543" t="str">
        <f>_xlfn.XLOOKUP(A10543,tblProducts[Column1],tblProducts[Description])</f>
        <v>WITCONOL PH-70 BULK</v>
      </c>
      <c r="D10543" t="str">
        <f>_xlfn.XLOOKUP(B10543,tblProducts[Column1],tblProducts[Description])</f>
        <v>ETHOMEEN C/17 BULK</v>
      </c>
      <c r="E10543" t="s">
        <v>9</v>
      </c>
      <c r="F10543" t="s">
        <v>12</v>
      </c>
      <c r="G10543" t="s">
        <v>7</v>
      </c>
      <c r="H10543" t="s">
        <v>8</v>
      </c>
      <c r="I10543">
        <f t="shared" si="169"/>
        <v>2</v>
      </c>
    </row>
    <row r="10544" spans="1:9">
      <c r="A10544">
        <f>IF(MOD(ROW()-24,COUNTA(tblProducts[Description]))=0,A10543+1,A10543)</f>
        <v>93</v>
      </c>
      <c r="B10544">
        <f>MOD(ROW()-24,COUNTA(tblProducts[Description]))+1</f>
        <v>33</v>
      </c>
      <c r="C10544" t="str">
        <f>_xlfn.XLOOKUP(A10544,tblProducts[Column1],tblProducts[Description])</f>
        <v>WITCONOL PH-70 BULK</v>
      </c>
      <c r="D10544" t="str">
        <f>_xlfn.XLOOKUP(B10544,tblProducts[Column1],tblProducts[Description])</f>
        <v>ETHOMEEN C/25A BULK</v>
      </c>
      <c r="E10544" t="s">
        <v>9</v>
      </c>
      <c r="F10544" t="s">
        <v>12</v>
      </c>
      <c r="G10544" t="s">
        <v>7</v>
      </c>
      <c r="H10544" t="s">
        <v>8</v>
      </c>
      <c r="I10544">
        <f t="shared" si="169"/>
        <v>2</v>
      </c>
    </row>
    <row r="10545" spans="1:9">
      <c r="A10545">
        <f>IF(MOD(ROW()-24,COUNTA(tblProducts[Description]))=0,A10544+1,A10544)</f>
        <v>93</v>
      </c>
      <c r="B10545">
        <f>MOD(ROW()-24,COUNTA(tblProducts[Description]))+1</f>
        <v>34</v>
      </c>
      <c r="C10545" t="str">
        <f>_xlfn.XLOOKUP(A10545,tblProducts[Column1],tblProducts[Description])</f>
        <v>WITCONOL PH-70 BULK</v>
      </c>
      <c r="D10545" t="str">
        <f>_xlfn.XLOOKUP(B10545,tblProducts[Column1],tblProducts[Description])</f>
        <v>ETHOMEEN C/25A S BULK</v>
      </c>
      <c r="E10545" t="s">
        <v>9</v>
      </c>
      <c r="F10545" t="s">
        <v>12</v>
      </c>
      <c r="G10545" t="s">
        <v>7</v>
      </c>
      <c r="H10545" t="s">
        <v>8</v>
      </c>
      <c r="I10545">
        <f t="shared" si="169"/>
        <v>2</v>
      </c>
    </row>
    <row r="10546" spans="1:9">
      <c r="A10546">
        <f>IF(MOD(ROW()-24,COUNTA(tblProducts[Description]))=0,A10545+1,A10545)</f>
        <v>93</v>
      </c>
      <c r="B10546">
        <f>MOD(ROW()-24,COUNTA(tblProducts[Description]))+1</f>
        <v>35</v>
      </c>
      <c r="C10546" t="str">
        <f>_xlfn.XLOOKUP(A10546,tblProducts[Column1],tblProducts[Description])</f>
        <v>WITCONOL PH-70 BULK</v>
      </c>
      <c r="D10546" t="str">
        <f>_xlfn.XLOOKUP(B10546,tblProducts[Column1],tblProducts[Description])</f>
        <v>ETHOMEEN O/12LC BULK</v>
      </c>
      <c r="E10546" t="s">
        <v>9</v>
      </c>
      <c r="F10546" t="s">
        <v>12</v>
      </c>
      <c r="G10546" t="s">
        <v>7</v>
      </c>
      <c r="H10546" t="s">
        <v>8</v>
      </c>
      <c r="I10546">
        <f t="shared" si="169"/>
        <v>2</v>
      </c>
    </row>
    <row r="10547" spans="1:9">
      <c r="A10547">
        <f>IF(MOD(ROW()-24,COUNTA(tblProducts[Description]))=0,A10546+1,A10546)</f>
        <v>93</v>
      </c>
      <c r="B10547">
        <f>MOD(ROW()-24,COUNTA(tblProducts[Description]))+1</f>
        <v>36</v>
      </c>
      <c r="C10547" t="str">
        <f>_xlfn.XLOOKUP(A10547,tblProducts[Column1],tblProducts[Description])</f>
        <v>WITCONOL PH-70 BULK</v>
      </c>
      <c r="D10547" t="str">
        <f>_xlfn.XLOOKUP(B10547,tblProducts[Column1],tblProducts[Description])</f>
        <v>ETHOMEEN SV/12 BULK</v>
      </c>
      <c r="E10547" t="s">
        <v>9</v>
      </c>
      <c r="F10547" t="s">
        <v>12</v>
      </c>
      <c r="G10547" t="s">
        <v>7</v>
      </c>
      <c r="H10547" t="s">
        <v>8</v>
      </c>
      <c r="I10547">
        <f t="shared" si="169"/>
        <v>2</v>
      </c>
    </row>
    <row r="10548" spans="1:9">
      <c r="A10548">
        <f>IF(MOD(ROW()-24,COUNTA(tblProducts[Description]))=0,A10547+1,A10547)</f>
        <v>93</v>
      </c>
      <c r="B10548">
        <f>MOD(ROW()-24,COUNTA(tblProducts[Description]))+1</f>
        <v>37</v>
      </c>
      <c r="C10548" t="str">
        <f>_xlfn.XLOOKUP(A10548,tblProducts[Column1],tblProducts[Description])</f>
        <v>WITCONOL PH-70 BULK</v>
      </c>
      <c r="D10548" t="str">
        <f>_xlfn.XLOOKUP(B10548,tblProducts[Column1],tblProducts[Description])</f>
        <v>ETHOMEEN SV/15 BULK</v>
      </c>
      <c r="E10548" t="s">
        <v>9</v>
      </c>
      <c r="F10548" t="s">
        <v>12</v>
      </c>
      <c r="G10548" t="s">
        <v>7</v>
      </c>
      <c r="H10548" t="s">
        <v>8</v>
      </c>
      <c r="I10548">
        <f t="shared" si="169"/>
        <v>2</v>
      </c>
    </row>
    <row r="10549" spans="1:9">
      <c r="A10549">
        <f>IF(MOD(ROW()-24,COUNTA(tblProducts[Description]))=0,A10548+1,A10548)</f>
        <v>93</v>
      </c>
      <c r="B10549">
        <f>MOD(ROW()-24,COUNTA(tblProducts[Description]))+1</f>
        <v>38</v>
      </c>
      <c r="C10549" t="str">
        <f>_xlfn.XLOOKUP(A10549,tblProducts[Column1],tblProducts[Description])</f>
        <v>WITCONOL PH-70 BULK</v>
      </c>
      <c r="D10549" t="str">
        <f>_xlfn.XLOOKUP(B10549,tblProducts[Column1],tblProducts[Description])</f>
        <v>ETHOMEEN SV/15C BULK</v>
      </c>
      <c r="E10549" t="s">
        <v>9</v>
      </c>
      <c r="F10549" t="s">
        <v>12</v>
      </c>
      <c r="G10549" t="s">
        <v>7</v>
      </c>
      <c r="H10549" t="s">
        <v>8</v>
      </c>
      <c r="I10549">
        <f t="shared" si="169"/>
        <v>2</v>
      </c>
    </row>
    <row r="10550" spans="1:9">
      <c r="A10550">
        <f>IF(MOD(ROW()-24,COUNTA(tblProducts[Description]))=0,A10549+1,A10549)</f>
        <v>93</v>
      </c>
      <c r="B10550">
        <f>MOD(ROW()-24,COUNTA(tblProducts[Description]))+1</f>
        <v>39</v>
      </c>
      <c r="C10550" t="str">
        <f>_xlfn.XLOOKUP(A10550,tblProducts[Column1],tblProducts[Description])</f>
        <v>WITCONOL PH-70 BULK</v>
      </c>
      <c r="D10550" t="str">
        <f>_xlfn.XLOOKUP(B10550,tblProducts[Column1],tblProducts[Description])</f>
        <v>ETHOMEEN SV/25 BULK</v>
      </c>
      <c r="E10550" t="s">
        <v>9</v>
      </c>
      <c r="F10550" t="s">
        <v>12</v>
      </c>
      <c r="G10550" t="s">
        <v>9</v>
      </c>
      <c r="H10550" t="s">
        <v>8</v>
      </c>
      <c r="I10550">
        <f t="shared" si="169"/>
        <v>4</v>
      </c>
    </row>
    <row r="10551" spans="1:9">
      <c r="A10551">
        <f>IF(MOD(ROW()-24,COUNTA(tblProducts[Description]))=0,A10550+1,A10550)</f>
        <v>93</v>
      </c>
      <c r="B10551">
        <f>MOD(ROW()-24,COUNTA(tblProducts[Description]))+1</f>
        <v>40</v>
      </c>
      <c r="C10551" t="str">
        <f>_xlfn.XLOOKUP(A10551,tblProducts[Column1],tblProducts[Description])</f>
        <v>WITCONOL PH-70 BULK</v>
      </c>
      <c r="D10551" t="str">
        <f>_xlfn.XLOOKUP(B10551,tblProducts[Column1],tblProducts[Description])</f>
        <v>ETHOMEEN T/12 BULK</v>
      </c>
      <c r="E10551" t="s">
        <v>9</v>
      </c>
      <c r="F10551" t="s">
        <v>12</v>
      </c>
      <c r="G10551" t="s">
        <v>9</v>
      </c>
      <c r="H10551" t="s">
        <v>8</v>
      </c>
      <c r="I10551">
        <f t="shared" si="169"/>
        <v>4</v>
      </c>
    </row>
    <row r="10552" spans="1:9">
      <c r="A10552">
        <f>IF(MOD(ROW()-24,COUNTA(tblProducts[Description]))=0,A10551+1,A10551)</f>
        <v>93</v>
      </c>
      <c r="B10552">
        <f>MOD(ROW()-24,COUNTA(tblProducts[Description]))+1</f>
        <v>41</v>
      </c>
      <c r="C10552" t="str">
        <f>_xlfn.XLOOKUP(A10552,tblProducts[Column1],tblProducts[Description])</f>
        <v>WITCONOL PH-70 BULK</v>
      </c>
      <c r="D10552" t="str">
        <f>_xlfn.XLOOKUP(B10552,tblProducts[Column1],tblProducts[Description])</f>
        <v>ETHOMEEN T/13.5 BULK</v>
      </c>
      <c r="E10552" t="s">
        <v>9</v>
      </c>
      <c r="F10552" t="s">
        <v>12</v>
      </c>
      <c r="G10552" t="s">
        <v>7</v>
      </c>
      <c r="H10552" t="s">
        <v>8</v>
      </c>
      <c r="I10552">
        <f t="shared" si="169"/>
        <v>2</v>
      </c>
    </row>
    <row r="10553" spans="1:9">
      <c r="A10553">
        <f>IF(MOD(ROW()-24,COUNTA(tblProducts[Description]))=0,A10552+1,A10552)</f>
        <v>93</v>
      </c>
      <c r="B10553">
        <f>MOD(ROW()-24,COUNTA(tblProducts[Description]))+1</f>
        <v>42</v>
      </c>
      <c r="C10553" t="str">
        <f>_xlfn.XLOOKUP(A10553,tblProducts[Column1],tblProducts[Description])</f>
        <v>WITCONOL PH-70 BULK</v>
      </c>
      <c r="D10553" t="str">
        <f>_xlfn.XLOOKUP(B10553,tblProducts[Column1],tblProducts[Description])</f>
        <v>ETHOMEEN T/15 BULK</v>
      </c>
      <c r="E10553" t="s">
        <v>9</v>
      </c>
      <c r="F10553" t="s">
        <v>12</v>
      </c>
      <c r="G10553" t="s">
        <v>7</v>
      </c>
      <c r="H10553" t="s">
        <v>8</v>
      </c>
      <c r="I10553">
        <f t="shared" si="169"/>
        <v>2</v>
      </c>
    </row>
    <row r="10554" spans="1:9">
      <c r="A10554">
        <f>IF(MOD(ROW()-24,COUNTA(tblProducts[Description]))=0,A10553+1,A10553)</f>
        <v>93</v>
      </c>
      <c r="B10554">
        <f>MOD(ROW()-24,COUNTA(tblProducts[Description]))+1</f>
        <v>43</v>
      </c>
      <c r="C10554" t="str">
        <f>_xlfn.XLOOKUP(A10554,tblProducts[Column1],tblProducts[Description])</f>
        <v>WITCONOL PH-70 BULK</v>
      </c>
      <c r="D10554" t="str">
        <f>_xlfn.XLOOKUP(B10554,tblProducts[Column1],tblProducts[Description])</f>
        <v>ETHOMEEN T/17 BULK</v>
      </c>
      <c r="E10554" t="s">
        <v>9</v>
      </c>
      <c r="F10554" t="s">
        <v>12</v>
      </c>
      <c r="G10554" t="s">
        <v>7</v>
      </c>
      <c r="H10554" t="s">
        <v>8</v>
      </c>
      <c r="I10554">
        <f t="shared" si="169"/>
        <v>2</v>
      </c>
    </row>
    <row r="10555" spans="1:9">
      <c r="A10555">
        <f>IF(MOD(ROW()-24,COUNTA(tblProducts[Description]))=0,A10554+1,A10554)</f>
        <v>93</v>
      </c>
      <c r="B10555">
        <f>MOD(ROW()-24,COUNTA(tblProducts[Description]))+1</f>
        <v>44</v>
      </c>
      <c r="C10555" t="str">
        <f>_xlfn.XLOOKUP(A10555,tblProducts[Column1],tblProducts[Description])</f>
        <v>WITCONOL PH-70 BULK</v>
      </c>
      <c r="D10555" t="str">
        <f>_xlfn.XLOOKUP(B10555,tblProducts[Column1],tblProducts[Description])</f>
        <v>ETHOMEEN T/18 BULK</v>
      </c>
      <c r="E10555" t="s">
        <v>9</v>
      </c>
      <c r="F10555" t="s">
        <v>12</v>
      </c>
      <c r="G10555" t="s">
        <v>7</v>
      </c>
      <c r="H10555" t="s">
        <v>8</v>
      </c>
      <c r="I10555">
        <f t="shared" si="169"/>
        <v>2</v>
      </c>
    </row>
    <row r="10556" spans="1:9">
      <c r="A10556">
        <f>IF(MOD(ROW()-24,COUNTA(tblProducts[Description]))=0,A10555+1,A10555)</f>
        <v>93</v>
      </c>
      <c r="B10556">
        <f>MOD(ROW()-24,COUNTA(tblProducts[Description]))+1</f>
        <v>45</v>
      </c>
      <c r="C10556" t="str">
        <f>_xlfn.XLOOKUP(A10556,tblProducts[Column1],tblProducts[Description])</f>
        <v>WITCONOL PH-70 BULK</v>
      </c>
      <c r="D10556" t="str">
        <f>_xlfn.XLOOKUP(B10556,tblProducts[Column1],tblProducts[Description])</f>
        <v>ETHOMEEN T/19 BULK</v>
      </c>
      <c r="E10556" t="s">
        <v>9</v>
      </c>
      <c r="F10556" t="s">
        <v>12</v>
      </c>
      <c r="G10556" t="s">
        <v>7</v>
      </c>
      <c r="H10556" t="s">
        <v>8</v>
      </c>
      <c r="I10556">
        <f t="shared" si="169"/>
        <v>2</v>
      </c>
    </row>
    <row r="10557" spans="1:9">
      <c r="A10557">
        <f>IF(MOD(ROW()-24,COUNTA(tblProducts[Description]))=0,A10556+1,A10556)</f>
        <v>93</v>
      </c>
      <c r="B10557">
        <f>MOD(ROW()-24,COUNTA(tblProducts[Description]))+1</f>
        <v>46</v>
      </c>
      <c r="C10557" t="str">
        <f>_xlfn.XLOOKUP(A10557,tblProducts[Column1],tblProducts[Description])</f>
        <v>WITCONOL PH-70 BULK</v>
      </c>
      <c r="D10557" t="str">
        <f>_xlfn.XLOOKUP(B10557,tblProducts[Column1],tblProducts[Description])</f>
        <v>ETHOMEEN T/20 BULK</v>
      </c>
      <c r="E10557" t="s">
        <v>9</v>
      </c>
      <c r="F10557" t="s">
        <v>12</v>
      </c>
      <c r="G10557" t="s">
        <v>7</v>
      </c>
      <c r="H10557" t="s">
        <v>8</v>
      </c>
      <c r="I10557">
        <f t="shared" si="169"/>
        <v>2</v>
      </c>
    </row>
    <row r="10558" spans="1:9">
      <c r="A10558">
        <f>IF(MOD(ROW()-24,COUNTA(tblProducts[Description]))=0,A10557+1,A10557)</f>
        <v>93</v>
      </c>
      <c r="B10558">
        <f>MOD(ROW()-24,COUNTA(tblProducts[Description]))+1</f>
        <v>47</v>
      </c>
      <c r="C10558" t="str">
        <f>_xlfn.XLOOKUP(A10558,tblProducts[Column1],tblProducts[Description])</f>
        <v>WITCONOL PH-70 BULK</v>
      </c>
      <c r="D10558" t="str">
        <f>_xlfn.XLOOKUP(B10558,tblProducts[Column1],tblProducts[Description])</f>
        <v>ETHOMEEN T/20S BULK</v>
      </c>
      <c r="E10558" t="s">
        <v>9</v>
      </c>
      <c r="F10558" t="s">
        <v>12</v>
      </c>
      <c r="G10558" t="s">
        <v>7</v>
      </c>
      <c r="H10558" t="s">
        <v>8</v>
      </c>
      <c r="I10558">
        <f t="shared" si="169"/>
        <v>2</v>
      </c>
    </row>
    <row r="10559" spans="1:9">
      <c r="A10559">
        <f>IF(MOD(ROW()-24,COUNTA(tblProducts[Description]))=0,A10558+1,A10558)</f>
        <v>93</v>
      </c>
      <c r="B10559">
        <f>MOD(ROW()-24,COUNTA(tblProducts[Description]))+1</f>
        <v>48</v>
      </c>
      <c r="C10559" t="str">
        <f>_xlfn.XLOOKUP(A10559,tblProducts[Column1],tblProducts[Description])</f>
        <v>WITCONOL PH-70 BULK</v>
      </c>
      <c r="D10559" t="str">
        <f>_xlfn.XLOOKUP(B10559,tblProducts[Column1],tblProducts[Description])</f>
        <v>ETHOMEEN T/24 BULK</v>
      </c>
      <c r="E10559" t="s">
        <v>9</v>
      </c>
      <c r="F10559" t="s">
        <v>12</v>
      </c>
      <c r="G10559" t="s">
        <v>7</v>
      </c>
      <c r="H10559" t="s">
        <v>8</v>
      </c>
      <c r="I10559">
        <f t="shared" si="169"/>
        <v>2</v>
      </c>
    </row>
    <row r="10560" spans="1:9">
      <c r="A10560">
        <f>IF(MOD(ROW()-24,COUNTA(tblProducts[Description]))=0,A10559+1,A10559)</f>
        <v>93</v>
      </c>
      <c r="B10560">
        <f>MOD(ROW()-24,COUNTA(tblProducts[Description]))+1</f>
        <v>49</v>
      </c>
      <c r="C10560" t="str">
        <f>_xlfn.XLOOKUP(A10560,tblProducts[Column1],tblProducts[Description])</f>
        <v>WITCONOL PH-70 BULK</v>
      </c>
      <c r="D10560" t="str">
        <f>_xlfn.XLOOKUP(B10560,tblProducts[Column1],tblProducts[Description])</f>
        <v>ETHOMEEN T/25 BULK</v>
      </c>
      <c r="E10560" t="s">
        <v>9</v>
      </c>
      <c r="F10560" t="s">
        <v>12</v>
      </c>
      <c r="G10560" t="s">
        <v>7</v>
      </c>
      <c r="H10560" t="s">
        <v>8</v>
      </c>
      <c r="I10560">
        <f t="shared" si="169"/>
        <v>2</v>
      </c>
    </row>
    <row r="10561" spans="1:9">
      <c r="A10561">
        <f>IF(MOD(ROW()-24,COUNTA(tblProducts[Description]))=0,A10560+1,A10560)</f>
        <v>93</v>
      </c>
      <c r="B10561">
        <f>MOD(ROW()-24,COUNTA(tblProducts[Description]))+1</f>
        <v>50</v>
      </c>
      <c r="C10561" t="str">
        <f>_xlfn.XLOOKUP(A10561,tblProducts[Column1],tblProducts[Description])</f>
        <v>WITCONOL PH-70 BULK</v>
      </c>
      <c r="D10561" t="str">
        <f>_xlfn.XLOOKUP(B10561,tblProducts[Column1],tblProducts[Description])</f>
        <v>ETHOMEEN T/28 BULK</v>
      </c>
      <c r="E10561" t="s">
        <v>9</v>
      </c>
      <c r="F10561" t="s">
        <v>12</v>
      </c>
      <c r="G10561" t="s">
        <v>7</v>
      </c>
      <c r="H10561" t="s">
        <v>8</v>
      </c>
      <c r="I10561">
        <f t="shared" si="169"/>
        <v>2</v>
      </c>
    </row>
    <row r="10562" spans="1:9">
      <c r="A10562">
        <f>IF(MOD(ROW()-24,COUNTA(tblProducts[Description]))=0,A10561+1,A10561)</f>
        <v>93</v>
      </c>
      <c r="B10562">
        <f>MOD(ROW()-24,COUNTA(tblProducts[Description]))+1</f>
        <v>51</v>
      </c>
      <c r="C10562" t="str">
        <f>_xlfn.XLOOKUP(A10562,tblProducts[Column1],tblProducts[Description])</f>
        <v>WITCONOL PH-70 BULK</v>
      </c>
      <c r="D10562" t="str">
        <f>_xlfn.XLOOKUP(B10562,tblProducts[Column1],tblProducts[Description])</f>
        <v>ETHYLAN 1008 SA BULK</v>
      </c>
      <c r="E10562" t="s">
        <v>9</v>
      </c>
      <c r="F10562" t="s">
        <v>12</v>
      </c>
      <c r="G10562" t="s">
        <v>7</v>
      </c>
      <c r="H10562" t="s">
        <v>8</v>
      </c>
      <c r="I10562">
        <f t="shared" si="169"/>
        <v>2</v>
      </c>
    </row>
    <row r="10563" spans="1:9">
      <c r="A10563">
        <f>IF(MOD(ROW()-24,COUNTA(tblProducts[Description]))=0,A10562+1,A10562)</f>
        <v>93</v>
      </c>
      <c r="B10563">
        <f>MOD(ROW()-24,COUNTA(tblProducts[Description]))+1</f>
        <v>52</v>
      </c>
      <c r="C10563" t="str">
        <f>_xlfn.XLOOKUP(A10563,tblProducts[Column1],tblProducts[Description])</f>
        <v>WITCONOL PH-70 BULK</v>
      </c>
      <c r="D10563" t="str">
        <f>_xlfn.XLOOKUP(B10563,tblProducts[Column1],tblProducts[Description])</f>
        <v>ETHYLAN 325 BULK</v>
      </c>
      <c r="E10563" t="s">
        <v>9</v>
      </c>
      <c r="F10563" t="s">
        <v>12</v>
      </c>
      <c r="G10563" t="s">
        <v>7</v>
      </c>
      <c r="H10563" t="s">
        <v>8</v>
      </c>
      <c r="I10563">
        <f t="shared" si="169"/>
        <v>2</v>
      </c>
    </row>
    <row r="10564" spans="1:9">
      <c r="A10564">
        <f>IF(MOD(ROW()-24,COUNTA(tblProducts[Description]))=0,A10563+1,A10563)</f>
        <v>93</v>
      </c>
      <c r="B10564">
        <f>MOD(ROW()-24,COUNTA(tblProducts[Description]))+1</f>
        <v>53</v>
      </c>
      <c r="C10564" t="str">
        <f>_xlfn.XLOOKUP(A10564,tblProducts[Column1],tblProducts[Description])</f>
        <v>WITCONOL PH-70 BULK</v>
      </c>
      <c r="D10564" t="str">
        <f>_xlfn.XLOOKUP(B10564,tblProducts[Column1],tblProducts[Description])</f>
        <v>ETHYLAN NS-500LQ BULK</v>
      </c>
      <c r="E10564" t="s">
        <v>9</v>
      </c>
      <c r="F10564" t="s">
        <v>12</v>
      </c>
      <c r="G10564" t="s">
        <v>7</v>
      </c>
      <c r="H10564" t="s">
        <v>8</v>
      </c>
      <c r="I10564">
        <f t="shared" si="169"/>
        <v>2</v>
      </c>
    </row>
    <row r="10565" spans="1:9">
      <c r="A10565">
        <f>IF(MOD(ROW()-24,COUNTA(tblProducts[Description]))=0,A10564+1,A10564)</f>
        <v>93</v>
      </c>
      <c r="B10565">
        <f>MOD(ROW()-24,COUNTA(tblProducts[Description]))+1</f>
        <v>54</v>
      </c>
      <c r="C10565" t="str">
        <f>_xlfn.XLOOKUP(A10565,tblProducts[Column1],tblProducts[Description])</f>
        <v>WITCONOL PH-70 BULK</v>
      </c>
      <c r="D10565" t="str">
        <f>_xlfn.XLOOKUP(B10565,tblProducts[Column1],tblProducts[Description])</f>
        <v>ETHYLAN PRE NS-505 K BULK</v>
      </c>
      <c r="E10565" t="s">
        <v>9</v>
      </c>
      <c r="F10565" t="s">
        <v>12</v>
      </c>
      <c r="G10565" t="s">
        <v>7</v>
      </c>
      <c r="H10565" t="s">
        <v>8</v>
      </c>
      <c r="I10565">
        <f t="shared" si="169"/>
        <v>2</v>
      </c>
    </row>
    <row r="10566" spans="1:9">
      <c r="A10566">
        <f>IF(MOD(ROW()-24,COUNTA(tblProducts[Description]))=0,A10565+1,A10565)</f>
        <v>93</v>
      </c>
      <c r="B10566">
        <f>MOD(ROW()-24,COUNTA(tblProducts[Description]))+1</f>
        <v>55</v>
      </c>
      <c r="C10566" t="str">
        <f>_xlfn.XLOOKUP(A10566,tblProducts[Column1],tblProducts[Description])</f>
        <v>WITCONOL PH-70 BULK</v>
      </c>
      <c r="D10566" t="str">
        <f>_xlfn.XLOOKUP(B10566,tblProducts[Column1],tblProducts[Description])</f>
        <v>ETHYLAN SN-90 BULK</v>
      </c>
      <c r="E10566" t="s">
        <v>9</v>
      </c>
      <c r="F10566" t="s">
        <v>12</v>
      </c>
      <c r="G10566" t="s">
        <v>7</v>
      </c>
      <c r="H10566" t="s">
        <v>8</v>
      </c>
      <c r="I10566">
        <f t="shared" si="169"/>
        <v>2</v>
      </c>
    </row>
    <row r="10567" spans="1:9">
      <c r="A10567">
        <f>IF(MOD(ROW()-24,COUNTA(tblProducts[Description]))=0,A10566+1,A10566)</f>
        <v>93</v>
      </c>
      <c r="B10567">
        <f>MOD(ROW()-24,COUNTA(tblProducts[Description]))+1</f>
        <v>56</v>
      </c>
      <c r="C10567" t="str">
        <f>_xlfn.XLOOKUP(A10567,tblProducts[Column1],tblProducts[Description])</f>
        <v>WITCONOL PH-70 BULK</v>
      </c>
      <c r="D10567" t="str">
        <f>_xlfn.XLOOKUP(B10567,tblProducts[Column1],tblProducts[Description])</f>
        <v>ETHYLAN TD-100 BULK</v>
      </c>
      <c r="E10567" t="s">
        <v>9</v>
      </c>
      <c r="F10567" t="s">
        <v>12</v>
      </c>
      <c r="G10567" t="s">
        <v>7</v>
      </c>
      <c r="H10567" t="s">
        <v>8</v>
      </c>
      <c r="I10567">
        <f t="shared" si="169"/>
        <v>2</v>
      </c>
    </row>
    <row r="10568" spans="1:9">
      <c r="A10568">
        <f>IF(MOD(ROW()-24,COUNTA(tblProducts[Description]))=0,A10567+1,A10567)</f>
        <v>93</v>
      </c>
      <c r="B10568">
        <f>MOD(ROW()-24,COUNTA(tblProducts[Description]))+1</f>
        <v>57</v>
      </c>
      <c r="C10568" t="str">
        <f>_xlfn.XLOOKUP(A10568,tblProducts[Column1],tblProducts[Description])</f>
        <v>WITCONOL PH-70 BULK</v>
      </c>
      <c r="D10568" t="str">
        <f>_xlfn.XLOOKUP(B10568,tblProducts[Column1],tblProducts[Description])</f>
        <v>ETHYLAN TD-120 BULK</v>
      </c>
      <c r="E10568" t="s">
        <v>9</v>
      </c>
      <c r="F10568" t="s">
        <v>12</v>
      </c>
      <c r="G10568" t="s">
        <v>7</v>
      </c>
      <c r="H10568" t="s">
        <v>8</v>
      </c>
      <c r="I10568">
        <f t="shared" si="169"/>
        <v>2</v>
      </c>
    </row>
    <row r="10569" spans="1:9">
      <c r="A10569">
        <f>IF(MOD(ROW()-24,COUNTA(tblProducts[Description]))=0,A10568+1,A10568)</f>
        <v>93</v>
      </c>
      <c r="B10569">
        <f>MOD(ROW()-24,COUNTA(tblProducts[Description]))+1</f>
        <v>58</v>
      </c>
      <c r="C10569" t="str">
        <f>_xlfn.XLOOKUP(A10569,tblProducts[Column1],tblProducts[Description])</f>
        <v>WITCONOL PH-70 BULK</v>
      </c>
      <c r="D10569" t="str">
        <f>_xlfn.XLOOKUP(B10569,tblProducts[Column1],tblProducts[Description])</f>
        <v>ETHYLAN TD-1407 BULK</v>
      </c>
      <c r="E10569" t="s">
        <v>9</v>
      </c>
      <c r="F10569" t="s">
        <v>12</v>
      </c>
      <c r="G10569" t="s">
        <v>7</v>
      </c>
      <c r="H10569" t="s">
        <v>8</v>
      </c>
      <c r="I10569">
        <f t="shared" si="169"/>
        <v>2</v>
      </c>
    </row>
    <row r="10570" spans="1:9">
      <c r="A10570">
        <f>IF(MOD(ROW()-24,COUNTA(tblProducts[Description]))=0,A10569+1,A10569)</f>
        <v>93</v>
      </c>
      <c r="B10570">
        <f>MOD(ROW()-24,COUNTA(tblProducts[Description]))+1</f>
        <v>59</v>
      </c>
      <c r="C10570" t="str">
        <f>_xlfn.XLOOKUP(A10570,tblProducts[Column1],tblProducts[Description])</f>
        <v>WITCONOL PH-70 BULK</v>
      </c>
      <c r="D10570" t="str">
        <f>_xlfn.XLOOKUP(B10570,tblProducts[Column1],tblProducts[Description])</f>
        <v>ETHYLAN TD-40 BULK</v>
      </c>
      <c r="E10570" t="s">
        <v>9</v>
      </c>
      <c r="F10570" t="s">
        <v>12</v>
      </c>
      <c r="G10570" t="s">
        <v>7</v>
      </c>
      <c r="H10570" t="s">
        <v>8</v>
      </c>
      <c r="I10570">
        <f t="shared" si="169"/>
        <v>2</v>
      </c>
    </row>
    <row r="10571" spans="1:9">
      <c r="A10571">
        <f>IF(MOD(ROW()-24,COUNTA(tblProducts[Description]))=0,A10570+1,A10570)</f>
        <v>93</v>
      </c>
      <c r="B10571">
        <f>MOD(ROW()-24,COUNTA(tblProducts[Description]))+1</f>
        <v>60</v>
      </c>
      <c r="C10571" t="str">
        <f>_xlfn.XLOOKUP(A10571,tblProducts[Column1],tblProducts[Description])</f>
        <v>WITCONOL PH-70 BULK</v>
      </c>
      <c r="D10571" t="str">
        <f>_xlfn.XLOOKUP(B10571,tblProducts[Column1],tblProducts[Description])</f>
        <v>ETHYLAN TD-60 BULK</v>
      </c>
      <c r="E10571" t="s">
        <v>9</v>
      </c>
      <c r="F10571" t="s">
        <v>12</v>
      </c>
      <c r="G10571" t="s">
        <v>7</v>
      </c>
      <c r="H10571" t="s">
        <v>8</v>
      </c>
      <c r="I10571">
        <f t="shared" si="169"/>
        <v>2</v>
      </c>
    </row>
    <row r="10572" spans="1:9">
      <c r="A10572">
        <f>IF(MOD(ROW()-24,COUNTA(tblProducts[Description]))=0,A10571+1,A10571)</f>
        <v>93</v>
      </c>
      <c r="B10572">
        <f>MOD(ROW()-24,COUNTA(tblProducts[Description]))+1</f>
        <v>61</v>
      </c>
      <c r="C10572" t="str">
        <f>_xlfn.XLOOKUP(A10572,tblProducts[Column1],tblProducts[Description])</f>
        <v>WITCONOL PH-70 BULK</v>
      </c>
      <c r="D10572" t="str">
        <f>_xlfn.XLOOKUP(B10572,tblProducts[Column1],tblProducts[Description])</f>
        <v>INTERMEDIATE BE-110L BULK</v>
      </c>
      <c r="E10572" t="s">
        <v>9</v>
      </c>
      <c r="F10572" t="s">
        <v>12</v>
      </c>
      <c r="G10572" t="s">
        <v>7</v>
      </c>
      <c r="H10572" t="s">
        <v>8</v>
      </c>
      <c r="I10572">
        <f t="shared" si="169"/>
        <v>2</v>
      </c>
    </row>
    <row r="10573" spans="1:9">
      <c r="A10573">
        <f>IF(MOD(ROW()-24,COUNTA(tblProducts[Description]))=0,A10572+1,A10572)</f>
        <v>93</v>
      </c>
      <c r="B10573">
        <f>MOD(ROW()-24,COUNTA(tblProducts[Description]))+1</f>
        <v>62</v>
      </c>
      <c r="C10573" t="str">
        <f>_xlfn.XLOOKUP(A10573,tblProducts[Column1],tblProducts[Description])</f>
        <v>WITCONOL PH-70 BULK</v>
      </c>
      <c r="D10573" t="str">
        <f>_xlfn.XLOOKUP(B10573,tblProducts[Column1],tblProducts[Description])</f>
        <v>INTERMEDIATE DPG-415 BULK</v>
      </c>
      <c r="E10573" t="s">
        <v>9</v>
      </c>
      <c r="F10573" t="s">
        <v>12</v>
      </c>
      <c r="G10573" t="s">
        <v>7</v>
      </c>
      <c r="H10573" t="s">
        <v>8</v>
      </c>
      <c r="I10573">
        <f t="shared" si="169"/>
        <v>2</v>
      </c>
    </row>
    <row r="10574" spans="1:9">
      <c r="A10574">
        <f>IF(MOD(ROW()-24,COUNTA(tblProducts[Description]))=0,A10573+1,A10573)</f>
        <v>93</v>
      </c>
      <c r="B10574">
        <f>MOD(ROW()-24,COUNTA(tblProducts[Description]))+1</f>
        <v>63</v>
      </c>
      <c r="C10574" t="str">
        <f>_xlfn.XLOOKUP(A10574,tblProducts[Column1],tblProducts[Description])</f>
        <v>WITCONOL PH-70 BULK</v>
      </c>
      <c r="D10574" t="str">
        <f>_xlfn.XLOOKUP(B10574,tblProducts[Column1],tblProducts[Description])</f>
        <v>PROPODUOMEEN T/12 BULK</v>
      </c>
      <c r="E10574" t="s">
        <v>9</v>
      </c>
      <c r="F10574" t="s">
        <v>12</v>
      </c>
      <c r="G10574" t="s">
        <v>7</v>
      </c>
      <c r="H10574" t="s">
        <v>8</v>
      </c>
      <c r="I10574">
        <f t="shared" si="169"/>
        <v>2</v>
      </c>
    </row>
    <row r="10575" spans="1:9">
      <c r="A10575">
        <f>IF(MOD(ROW()-24,COUNTA(tblProducts[Description]))=0,A10574+1,A10574)</f>
        <v>93</v>
      </c>
      <c r="B10575">
        <f>MOD(ROW()-24,COUNTA(tblProducts[Description]))+1</f>
        <v>64</v>
      </c>
      <c r="C10575" t="str">
        <f>_xlfn.XLOOKUP(A10575,tblProducts[Column1],tblProducts[Description])</f>
        <v>WITCONOL PH-70 BULK</v>
      </c>
      <c r="D10575" t="str">
        <f>_xlfn.XLOOKUP(B10575,tblProducts[Column1],tblProducts[Description])</f>
        <v>PROPOMEEN T/12 BULK</v>
      </c>
      <c r="E10575" t="s">
        <v>9</v>
      </c>
      <c r="F10575" t="s">
        <v>12</v>
      </c>
      <c r="G10575" t="s">
        <v>7</v>
      </c>
      <c r="H10575" t="s">
        <v>8</v>
      </c>
      <c r="I10575">
        <f t="shared" si="169"/>
        <v>2</v>
      </c>
    </row>
    <row r="10576" spans="1:9">
      <c r="A10576">
        <f>IF(MOD(ROW()-24,COUNTA(tblProducts[Description]))=0,A10575+1,A10575)</f>
        <v>93</v>
      </c>
      <c r="B10576">
        <f>MOD(ROW()-24,COUNTA(tblProducts[Description]))+1</f>
        <v>65</v>
      </c>
      <c r="C10576" t="str">
        <f>_xlfn.XLOOKUP(A10576,tblProducts[Column1],tblProducts[Description])</f>
        <v>WITCONOL PH-70 BULK</v>
      </c>
      <c r="D10576" t="str">
        <f>_xlfn.XLOOKUP(B10576,tblProducts[Column1],tblProducts[Description])</f>
        <v>TMP-420 BULK</v>
      </c>
      <c r="E10576" t="s">
        <v>9</v>
      </c>
      <c r="F10576" t="s">
        <v>12</v>
      </c>
      <c r="G10576" t="s">
        <v>7</v>
      </c>
      <c r="H10576" t="s">
        <v>8</v>
      </c>
      <c r="I10576">
        <f t="shared" si="169"/>
        <v>2</v>
      </c>
    </row>
    <row r="10577" spans="1:9">
      <c r="A10577">
        <f>IF(MOD(ROW()-24,COUNTA(tblProducts[Description]))=0,A10576+1,A10576)</f>
        <v>93</v>
      </c>
      <c r="B10577">
        <f>MOD(ROW()-24,COUNTA(tblProducts[Description]))+1</f>
        <v>66</v>
      </c>
      <c r="C10577" t="str">
        <f>_xlfn.XLOOKUP(A10577,tblProducts[Column1],tblProducts[Description])</f>
        <v>WITCONOL PH-70 BULK</v>
      </c>
      <c r="D10577" t="str">
        <f>_xlfn.XLOOKUP(B10577,tblProducts[Column1],tblProducts[Description])</f>
        <v>TMP-80 BULK</v>
      </c>
      <c r="E10577" t="s">
        <v>9</v>
      </c>
      <c r="F10577" t="s">
        <v>12</v>
      </c>
      <c r="G10577" t="s">
        <v>7</v>
      </c>
      <c r="H10577" t="s">
        <v>8</v>
      </c>
      <c r="I10577">
        <f t="shared" si="169"/>
        <v>2</v>
      </c>
    </row>
    <row r="10578" spans="1:9">
      <c r="A10578">
        <f>IF(MOD(ROW()-24,COUNTA(tblProducts[Description]))=0,A10577+1,A10577)</f>
        <v>93</v>
      </c>
      <c r="B10578">
        <f>MOD(ROW()-24,COUNTA(tblProducts[Description]))+1</f>
        <v>67</v>
      </c>
      <c r="C10578" t="str">
        <f>_xlfn.XLOOKUP(A10578,tblProducts[Column1],tblProducts[Description])</f>
        <v>WITCONOL PH-70 BULK</v>
      </c>
      <c r="D10578" t="str">
        <f>_xlfn.XLOOKUP(B10578,tblProducts[Column1],tblProducts[Description])</f>
        <v>VISCO 352 BULK</v>
      </c>
      <c r="E10578" t="s">
        <v>9</v>
      </c>
      <c r="F10578" t="s">
        <v>12</v>
      </c>
      <c r="G10578" t="s">
        <v>7</v>
      </c>
      <c r="H10578" t="s">
        <v>8</v>
      </c>
      <c r="I10578">
        <f t="shared" si="169"/>
        <v>2</v>
      </c>
    </row>
    <row r="10579" spans="1:9">
      <c r="A10579">
        <f>IF(MOD(ROW()-24,COUNTA(tblProducts[Description]))=0,A10578+1,A10578)</f>
        <v>93</v>
      </c>
      <c r="B10579">
        <f>MOD(ROW()-24,COUNTA(tblProducts[Description]))+1</f>
        <v>68</v>
      </c>
      <c r="C10579" t="str">
        <f>_xlfn.XLOOKUP(A10579,tblProducts[Column1],tblProducts[Description])</f>
        <v>WITCONOL PH-70 BULK</v>
      </c>
      <c r="D10579" t="str">
        <f>_xlfn.XLOOKUP(B10579,tblProducts[Column1],tblProducts[Description])</f>
        <v>WITBREAK DPG-25 BULK</v>
      </c>
      <c r="E10579" t="s">
        <v>9</v>
      </c>
      <c r="F10579" t="s">
        <v>12</v>
      </c>
      <c r="G10579" t="s">
        <v>7</v>
      </c>
      <c r="H10579" t="s">
        <v>8</v>
      </c>
      <c r="I10579">
        <f t="shared" si="169"/>
        <v>2</v>
      </c>
    </row>
    <row r="10580" spans="1:9">
      <c r="A10580">
        <f>IF(MOD(ROW()-24,COUNTA(tblProducts[Description]))=0,A10579+1,A10579)</f>
        <v>93</v>
      </c>
      <c r="B10580">
        <f>MOD(ROW()-24,COUNTA(tblProducts[Description]))+1</f>
        <v>69</v>
      </c>
      <c r="C10580" t="str">
        <f>_xlfn.XLOOKUP(A10580,tblProducts[Column1],tblProducts[Description])</f>
        <v>WITCONOL PH-70 BULK</v>
      </c>
      <c r="D10580" t="str">
        <f>_xlfn.XLOOKUP(B10580,tblProducts[Column1],tblProducts[Description])</f>
        <v>WITBREAK DPG-482 BULK</v>
      </c>
      <c r="E10580" t="s">
        <v>9</v>
      </c>
      <c r="F10580" t="s">
        <v>12</v>
      </c>
      <c r="G10580" t="s">
        <v>7</v>
      </c>
      <c r="H10580" t="s">
        <v>8</v>
      </c>
      <c r="I10580">
        <f t="shared" si="169"/>
        <v>2</v>
      </c>
    </row>
    <row r="10581" spans="1:9">
      <c r="A10581">
        <f>IF(MOD(ROW()-24,COUNTA(tblProducts[Description]))=0,A10580+1,A10580)</f>
        <v>93</v>
      </c>
      <c r="B10581">
        <f>MOD(ROW()-24,COUNTA(tblProducts[Description]))+1</f>
        <v>70</v>
      </c>
      <c r="C10581" t="str">
        <f>_xlfn.XLOOKUP(A10581,tblProducts[Column1],tblProducts[Description])</f>
        <v>WITCONOL PH-70 BULK</v>
      </c>
      <c r="D10581" t="str">
        <f>_xlfn.XLOOKUP(B10581,tblProducts[Column1],tblProducts[Description])</f>
        <v>WITBREAK DPG-818 BULK</v>
      </c>
      <c r="E10581" t="s">
        <v>9</v>
      </c>
      <c r="F10581" t="s">
        <v>12</v>
      </c>
      <c r="G10581" t="s">
        <v>7</v>
      </c>
      <c r="H10581" t="s">
        <v>8</v>
      </c>
      <c r="I10581">
        <f t="shared" si="169"/>
        <v>2</v>
      </c>
    </row>
    <row r="10582" spans="1:9">
      <c r="A10582">
        <f>IF(MOD(ROW()-24,COUNTA(tblProducts[Description]))=0,A10581+1,A10581)</f>
        <v>93</v>
      </c>
      <c r="B10582">
        <f>MOD(ROW()-24,COUNTA(tblProducts[Description]))+1</f>
        <v>71</v>
      </c>
      <c r="C10582" t="str">
        <f>_xlfn.XLOOKUP(A10582,tblProducts[Column1],tblProducts[Description])</f>
        <v>WITCONOL PH-70 BULK</v>
      </c>
      <c r="D10582" t="str">
        <f>_xlfn.XLOOKUP(B10582,tblProducts[Column1],tblProducts[Description])</f>
        <v>WITBREAK DTG-62 BULK</v>
      </c>
      <c r="E10582" t="s">
        <v>9</v>
      </c>
      <c r="F10582" t="s">
        <v>12</v>
      </c>
      <c r="G10582" t="s">
        <v>7</v>
      </c>
      <c r="H10582" t="s">
        <v>8</v>
      </c>
      <c r="I10582">
        <f t="shared" si="169"/>
        <v>2</v>
      </c>
    </row>
    <row r="10583" spans="1:9">
      <c r="A10583">
        <f>IF(MOD(ROW()-24,COUNTA(tblProducts[Description]))=0,A10582+1,A10582)</f>
        <v>93</v>
      </c>
      <c r="B10583">
        <f>MOD(ROW()-24,COUNTA(tblProducts[Description]))+1</f>
        <v>72</v>
      </c>
      <c r="C10583" t="str">
        <f>_xlfn.XLOOKUP(A10583,tblProducts[Column1],tblProducts[Description])</f>
        <v>WITCONOL PH-70 BULK</v>
      </c>
      <c r="D10583" t="str">
        <f>_xlfn.XLOOKUP(B10583,tblProducts[Column1],tblProducts[Description])</f>
        <v>WITCOMUL 1844 BULK</v>
      </c>
      <c r="E10583" t="s">
        <v>9</v>
      </c>
      <c r="F10583" t="s">
        <v>12</v>
      </c>
      <c r="G10583" t="s">
        <v>7</v>
      </c>
      <c r="H10583" t="s">
        <v>8</v>
      </c>
      <c r="I10583">
        <f t="shared" si="169"/>
        <v>2</v>
      </c>
    </row>
    <row r="10584" spans="1:9">
      <c r="A10584">
        <f>IF(MOD(ROW()-24,COUNTA(tblProducts[Description]))=0,A10583+1,A10583)</f>
        <v>93</v>
      </c>
      <c r="B10584">
        <f>MOD(ROW()-24,COUNTA(tblProducts[Description]))+1</f>
        <v>73</v>
      </c>
      <c r="C10584" t="str">
        <f>_xlfn.XLOOKUP(A10584,tblProducts[Column1],tblProducts[Description])</f>
        <v>WITCONOL PH-70 BULK</v>
      </c>
      <c r="D10584" t="str">
        <f>_xlfn.XLOOKUP(B10584,tblProducts[Column1],tblProducts[Description])</f>
        <v>WITCONOL 2690 BULK</v>
      </c>
      <c r="E10584" t="s">
        <v>7</v>
      </c>
      <c r="G10584" t="s">
        <v>7</v>
      </c>
      <c r="H10584" t="s">
        <v>8</v>
      </c>
      <c r="I10584">
        <f t="shared" ref="I10584:I10632" si="170">IF(E10584="NO",0,IF(F10584="HEEL WASH",1.5,2))+IF(G10584="NO",0,2)</f>
        <v>0</v>
      </c>
    </row>
    <row r="10585" spans="1:9">
      <c r="A10585">
        <f>IF(MOD(ROW()-24,COUNTA(tblProducts[Description]))=0,A10584+1,A10584)</f>
        <v>93</v>
      </c>
      <c r="B10585">
        <f>MOD(ROW()-24,COUNTA(tblProducts[Description]))+1</f>
        <v>74</v>
      </c>
      <c r="C10585" t="str">
        <f>_xlfn.XLOOKUP(A10585,tblProducts[Column1],tblProducts[Description])</f>
        <v>WITCONOL PH-70 BULK</v>
      </c>
      <c r="D10585" t="str">
        <f>_xlfn.XLOOKUP(B10585,tblProducts[Column1],tblProducts[Description])</f>
        <v>ETHYLAN 324 BULK</v>
      </c>
      <c r="E10585" t="s">
        <v>7</v>
      </c>
      <c r="G10585" t="s">
        <v>7</v>
      </c>
      <c r="H10585" t="s">
        <v>8</v>
      </c>
      <c r="I10585">
        <f t="shared" si="170"/>
        <v>0</v>
      </c>
    </row>
    <row r="10586" spans="1:9">
      <c r="A10586">
        <f>IF(MOD(ROW()-24,COUNTA(tblProducts[Description]))=0,A10585+1,A10585)</f>
        <v>93</v>
      </c>
      <c r="B10586">
        <f>MOD(ROW()-24,COUNTA(tblProducts[Description]))+1</f>
        <v>75</v>
      </c>
      <c r="C10586" t="str">
        <f>_xlfn.XLOOKUP(A10586,tblProducts[Column1],tblProducts[Description])</f>
        <v>WITCONOL PH-70 BULK</v>
      </c>
      <c r="D10586" t="str">
        <f>_xlfn.XLOOKUP(B10586,tblProducts[Column1],tblProducts[Description])</f>
        <v>WITCONOL NP-120 BULK</v>
      </c>
      <c r="E10586" t="s">
        <v>7</v>
      </c>
      <c r="G10586" t="s">
        <v>7</v>
      </c>
      <c r="H10586" t="s">
        <v>8</v>
      </c>
      <c r="I10586">
        <f t="shared" si="170"/>
        <v>0</v>
      </c>
    </row>
    <row r="10587" spans="1:9">
      <c r="A10587">
        <f>IF(MOD(ROW()-24,COUNTA(tblProducts[Description]))=0,A10586+1,A10586)</f>
        <v>93</v>
      </c>
      <c r="B10587">
        <f>MOD(ROW()-24,COUNTA(tblProducts[Description]))+1</f>
        <v>76</v>
      </c>
      <c r="C10587" t="str">
        <f>_xlfn.XLOOKUP(A10587,tblProducts[Column1],tblProducts[Description])</f>
        <v>WITCONOL PH-70 BULK</v>
      </c>
      <c r="D10587" t="str">
        <f>_xlfn.XLOOKUP(B10587,tblProducts[Column1],tblProducts[Description])</f>
        <v>WITCONOL NP-130 BULK</v>
      </c>
      <c r="E10587" t="s">
        <v>7</v>
      </c>
      <c r="G10587" t="s">
        <v>7</v>
      </c>
      <c r="H10587" t="s">
        <v>8</v>
      </c>
      <c r="I10587">
        <f t="shared" si="170"/>
        <v>0</v>
      </c>
    </row>
    <row r="10588" spans="1:9">
      <c r="A10588">
        <f>IF(MOD(ROW()-24,COUNTA(tblProducts[Description]))=0,A10587+1,A10587)</f>
        <v>93</v>
      </c>
      <c r="B10588">
        <f>MOD(ROW()-24,COUNTA(tblProducts[Description]))+1</f>
        <v>77</v>
      </c>
      <c r="C10588" t="str">
        <f>_xlfn.XLOOKUP(A10588,tblProducts[Column1],tblProducts[Description])</f>
        <v>WITCONOL PH-70 BULK</v>
      </c>
      <c r="D10588" t="str">
        <f>_xlfn.XLOOKUP(B10588,tblProducts[Column1],tblProducts[Description])</f>
        <v>WITCONOL NP-20 BULK</v>
      </c>
      <c r="E10588" t="s">
        <v>9</v>
      </c>
      <c r="F10588" t="s">
        <v>12</v>
      </c>
      <c r="G10588" t="s">
        <v>7</v>
      </c>
      <c r="H10588" t="s">
        <v>8</v>
      </c>
      <c r="I10588">
        <f t="shared" si="170"/>
        <v>2</v>
      </c>
    </row>
    <row r="10589" spans="1:9">
      <c r="A10589">
        <f>IF(MOD(ROW()-24,COUNTA(tblProducts[Description]))=0,A10588+1,A10588)</f>
        <v>93</v>
      </c>
      <c r="B10589">
        <f>MOD(ROW()-24,COUNTA(tblProducts[Description]))+1</f>
        <v>78</v>
      </c>
      <c r="C10589" t="str">
        <f>_xlfn.XLOOKUP(A10589,tblProducts[Column1],tblProducts[Description])</f>
        <v>WITCONOL PH-70 BULK</v>
      </c>
      <c r="D10589" t="str">
        <f>_xlfn.XLOOKUP(B10589,tblProducts[Column1],tblProducts[Description])</f>
        <v>WITCONOL NP-330 BULK</v>
      </c>
      <c r="E10589" t="s">
        <v>9</v>
      </c>
      <c r="F10589" t="s">
        <v>12</v>
      </c>
      <c r="G10589" t="s">
        <v>7</v>
      </c>
      <c r="H10589" t="s">
        <v>13</v>
      </c>
      <c r="I10589">
        <f t="shared" si="170"/>
        <v>2</v>
      </c>
    </row>
    <row r="10590" spans="1:9">
      <c r="A10590">
        <f>IF(MOD(ROW()-24,COUNTA(tblProducts[Description]))=0,A10589+1,A10589)</f>
        <v>93</v>
      </c>
      <c r="B10590">
        <f>MOD(ROW()-24,COUNTA(tblProducts[Description]))+1</f>
        <v>79</v>
      </c>
      <c r="C10590" t="str">
        <f>_xlfn.XLOOKUP(A10590,tblProducts[Column1],tblProducts[Description])</f>
        <v>WITCONOL PH-70 BULK</v>
      </c>
      <c r="D10590" t="str">
        <f>_xlfn.XLOOKUP(B10590,tblProducts[Column1],tblProducts[Description])</f>
        <v>WITCONOL NP-40 BULK</v>
      </c>
      <c r="E10590" t="s">
        <v>9</v>
      </c>
      <c r="F10590" t="s">
        <v>12</v>
      </c>
      <c r="G10590" t="s">
        <v>7</v>
      </c>
      <c r="H10590" t="s">
        <v>8</v>
      </c>
      <c r="I10590">
        <f t="shared" si="170"/>
        <v>2</v>
      </c>
    </row>
    <row r="10591" spans="1:9">
      <c r="A10591">
        <f>IF(MOD(ROW()-24,COUNTA(tblProducts[Description]))=0,A10590+1,A10590)</f>
        <v>93</v>
      </c>
      <c r="B10591">
        <f>MOD(ROW()-24,COUNTA(tblProducts[Description]))+1</f>
        <v>80</v>
      </c>
      <c r="C10591" t="str">
        <f>_xlfn.XLOOKUP(A10591,tblProducts[Column1],tblProducts[Description])</f>
        <v>WITCONOL PH-70 BULK</v>
      </c>
      <c r="D10591" t="str">
        <f>_xlfn.XLOOKUP(B10591,tblProducts[Column1],tblProducts[Description])</f>
        <v>WITCONOL NP-60 BULK</v>
      </c>
      <c r="E10591" t="s">
        <v>9</v>
      </c>
      <c r="F10591" t="s">
        <v>12</v>
      </c>
      <c r="G10591" t="s">
        <v>7</v>
      </c>
      <c r="H10591" t="s">
        <v>8</v>
      </c>
      <c r="I10591">
        <f t="shared" si="170"/>
        <v>2</v>
      </c>
    </row>
    <row r="10592" spans="1:9">
      <c r="A10592">
        <f>IF(MOD(ROW()-24,COUNTA(tblProducts[Description]))=0,A10591+1,A10591)</f>
        <v>93</v>
      </c>
      <c r="B10592">
        <f>MOD(ROW()-24,COUNTA(tblProducts[Description]))+1</f>
        <v>81</v>
      </c>
      <c r="C10592" t="str">
        <f>_xlfn.XLOOKUP(A10592,tblProducts[Column1],tblProducts[Description])</f>
        <v>WITCONOL PH-70 BULK</v>
      </c>
      <c r="D10592" t="str">
        <f>_xlfn.XLOOKUP(B10592,tblProducts[Column1],tblProducts[Description])</f>
        <v>WITCONOL NP-80 BULK</v>
      </c>
      <c r="E10592" t="s">
        <v>9</v>
      </c>
      <c r="F10592" t="s">
        <v>12</v>
      </c>
      <c r="G10592" t="s">
        <v>7</v>
      </c>
      <c r="H10592" t="s">
        <v>8</v>
      </c>
      <c r="I10592">
        <f t="shared" si="170"/>
        <v>2</v>
      </c>
    </row>
    <row r="10593" spans="1:9">
      <c r="A10593">
        <f>IF(MOD(ROW()-24,COUNTA(tblProducts[Description]))=0,A10592+1,A10592)</f>
        <v>93</v>
      </c>
      <c r="B10593">
        <f>MOD(ROW()-24,COUNTA(tblProducts[Description]))+1</f>
        <v>82</v>
      </c>
      <c r="C10593" t="str">
        <f>_xlfn.XLOOKUP(A10593,tblProducts[Column1],tblProducts[Description])</f>
        <v>WITCONOL PH-70 BULK</v>
      </c>
      <c r="D10593" t="str">
        <f>_xlfn.XLOOKUP(B10593,tblProducts[Column1],tblProducts[Description])</f>
        <v>WITCONOL NP-90 BULK</v>
      </c>
      <c r="E10593" t="s">
        <v>9</v>
      </c>
      <c r="F10593" t="s">
        <v>12</v>
      </c>
      <c r="G10593" t="s">
        <v>7</v>
      </c>
      <c r="H10593" t="s">
        <v>8</v>
      </c>
      <c r="I10593">
        <f t="shared" si="170"/>
        <v>2</v>
      </c>
    </row>
    <row r="10594" spans="1:9">
      <c r="A10594">
        <f>IF(MOD(ROW()-24,COUNTA(tblProducts[Description]))=0,A10593+1,A10593)</f>
        <v>93</v>
      </c>
      <c r="B10594">
        <f>MOD(ROW()-24,COUNTA(tblProducts[Description]))+1</f>
        <v>83</v>
      </c>
      <c r="C10594" t="str">
        <f>_xlfn.XLOOKUP(A10594,tblProducts[Column1],tblProducts[Description])</f>
        <v>WITCONOL PH-70 BULK</v>
      </c>
      <c r="D10594" t="str">
        <f>_xlfn.XLOOKUP(B10594,tblProducts[Column1],tblProducts[Description])</f>
        <v>WITCONOL NS-108 PO BULK</v>
      </c>
      <c r="E10594" t="s">
        <v>9</v>
      </c>
      <c r="F10594" t="s">
        <v>12</v>
      </c>
      <c r="G10594" t="s">
        <v>7</v>
      </c>
      <c r="H10594" t="s">
        <v>8</v>
      </c>
      <c r="I10594">
        <f t="shared" si="170"/>
        <v>2</v>
      </c>
    </row>
    <row r="10595" spans="1:9">
      <c r="A10595">
        <f>IF(MOD(ROW()-24,COUNTA(tblProducts[Description]))=0,A10594+1,A10594)</f>
        <v>93</v>
      </c>
      <c r="B10595">
        <f>MOD(ROW()-24,COUNTA(tblProducts[Description]))+1</f>
        <v>84</v>
      </c>
      <c r="C10595" t="str">
        <f>_xlfn.XLOOKUP(A10595,tblProducts[Column1],tblProducts[Description])</f>
        <v>WITCONOL PH-70 BULK</v>
      </c>
      <c r="D10595" t="str">
        <f>_xlfn.XLOOKUP(B10595,tblProducts[Column1],tblProducts[Description])</f>
        <v>WITCONOL NS-505K BULK</v>
      </c>
      <c r="E10595" t="s">
        <v>9</v>
      </c>
      <c r="F10595" t="s">
        <v>12</v>
      </c>
      <c r="G10595" t="s">
        <v>7</v>
      </c>
      <c r="H10595" t="s">
        <v>8</v>
      </c>
      <c r="I10595">
        <f t="shared" si="170"/>
        <v>2</v>
      </c>
    </row>
    <row r="10596" spans="1:9">
      <c r="A10596">
        <f>IF(MOD(ROW()-24,COUNTA(tblProducts[Description]))=0,A10595+1,A10595)</f>
        <v>93</v>
      </c>
      <c r="B10596">
        <f>MOD(ROW()-24,COUNTA(tblProducts[Description]))+1</f>
        <v>85</v>
      </c>
      <c r="C10596" t="str">
        <f>_xlfn.XLOOKUP(A10596,tblProducts[Column1],tblProducts[Description])</f>
        <v>WITCONOL PH-70 BULK</v>
      </c>
      <c r="D10596" t="str">
        <f>_xlfn.XLOOKUP(B10596,tblProducts[Column1],tblProducts[Description])</f>
        <v>WITCONOL NS-817 BULK</v>
      </c>
      <c r="E10596" t="s">
        <v>9</v>
      </c>
      <c r="F10596" t="s">
        <v>12</v>
      </c>
      <c r="G10596" t="s">
        <v>7</v>
      </c>
      <c r="H10596" t="s">
        <v>8</v>
      </c>
      <c r="I10596">
        <f t="shared" si="170"/>
        <v>2</v>
      </c>
    </row>
    <row r="10597" spans="1:9">
      <c r="A10597">
        <f>IF(MOD(ROW()-24,COUNTA(tblProducts[Description]))=0,A10596+1,A10596)</f>
        <v>93</v>
      </c>
      <c r="B10597">
        <f>MOD(ROW()-24,COUNTA(tblProducts[Description]))+1</f>
        <v>86</v>
      </c>
      <c r="C10597" t="str">
        <f>_xlfn.XLOOKUP(A10597,tblProducts[Column1],tblProducts[Description])</f>
        <v>WITCONOL PH-70 BULK</v>
      </c>
      <c r="D10597" t="str">
        <f>_xlfn.XLOOKUP(B10597,tblProducts[Column1],tblProducts[Description])</f>
        <v>WITCONOL PD-375 BULK</v>
      </c>
      <c r="E10597" t="s">
        <v>9</v>
      </c>
      <c r="F10597" t="s">
        <v>12</v>
      </c>
      <c r="G10597" t="s">
        <v>7</v>
      </c>
      <c r="H10597" t="s">
        <v>8</v>
      </c>
      <c r="I10597">
        <f t="shared" si="170"/>
        <v>2</v>
      </c>
    </row>
    <row r="10598" spans="1:9">
      <c r="A10598">
        <f>IF(MOD(ROW()-24,COUNTA(tblProducts[Description]))=0,A10597+1,A10597)</f>
        <v>93</v>
      </c>
      <c r="B10598">
        <f>MOD(ROW()-24,COUNTA(tblProducts[Description]))+1</f>
        <v>87</v>
      </c>
      <c r="C10598" t="str">
        <f>_xlfn.XLOOKUP(A10598,tblProducts[Column1],tblProducts[Description])</f>
        <v>WITCONOL PH-70 BULK</v>
      </c>
      <c r="D10598" t="str">
        <f>_xlfn.XLOOKUP(B10598,tblProducts[Column1],tblProducts[Description])</f>
        <v>WITCONOL PD-4085 BULK</v>
      </c>
      <c r="E10598" t="s">
        <v>9</v>
      </c>
      <c r="F10598" t="s">
        <v>12</v>
      </c>
      <c r="G10598" t="s">
        <v>9</v>
      </c>
      <c r="H10598" t="s">
        <v>11</v>
      </c>
      <c r="I10598">
        <f t="shared" si="170"/>
        <v>4</v>
      </c>
    </row>
    <row r="10599" spans="1:9">
      <c r="A10599">
        <f>IF(MOD(ROW()-24,COUNTA(tblProducts[Description]))=0,A10598+1,A10598)</f>
        <v>93</v>
      </c>
      <c r="B10599">
        <f>MOD(ROW()-24,COUNTA(tblProducts[Description]))+1</f>
        <v>88</v>
      </c>
      <c r="C10599" t="str">
        <f>_xlfn.XLOOKUP(A10599,tblProducts[Column1],tblProducts[Description])</f>
        <v>WITCONOL PH-70 BULK</v>
      </c>
      <c r="D10599" t="str">
        <f>_xlfn.XLOOKUP(B10599,tblProducts[Column1],tblProducts[Description])</f>
        <v>WITCONOL PD-500 BULK</v>
      </c>
      <c r="E10599" t="s">
        <v>9</v>
      </c>
      <c r="F10599" t="s">
        <v>12</v>
      </c>
      <c r="G10599" t="s">
        <v>9</v>
      </c>
      <c r="H10599" t="s">
        <v>11</v>
      </c>
      <c r="I10599">
        <f t="shared" si="170"/>
        <v>4</v>
      </c>
    </row>
    <row r="10600" spans="1:9">
      <c r="A10600">
        <f>IF(MOD(ROW()-24,COUNTA(tblProducts[Description]))=0,A10599+1,A10599)</f>
        <v>93</v>
      </c>
      <c r="B10600">
        <f>MOD(ROW()-24,COUNTA(tblProducts[Description]))+1</f>
        <v>89</v>
      </c>
      <c r="C10600" t="str">
        <f>_xlfn.XLOOKUP(A10600,tblProducts[Column1],tblProducts[Description])</f>
        <v>WITCONOL PH-70 BULK</v>
      </c>
      <c r="D10600" t="str">
        <f>_xlfn.XLOOKUP(B10600,tblProducts[Column1],tblProducts[Description])</f>
        <v>WITCONOL PEG-200 BULK</v>
      </c>
      <c r="E10600" t="s">
        <v>9</v>
      </c>
      <c r="F10600" t="s">
        <v>12</v>
      </c>
      <c r="G10600" t="s">
        <v>9</v>
      </c>
      <c r="H10600" t="s">
        <v>11</v>
      </c>
      <c r="I10600">
        <f t="shared" si="170"/>
        <v>4</v>
      </c>
    </row>
    <row r="10601" spans="1:9">
      <c r="A10601">
        <f>IF(MOD(ROW()-24,COUNTA(tblProducts[Description]))=0,A10600+1,A10600)</f>
        <v>93</v>
      </c>
      <c r="B10601">
        <f>MOD(ROW()-24,COUNTA(tblProducts[Description]))+1</f>
        <v>90</v>
      </c>
      <c r="C10601" t="str">
        <f>_xlfn.XLOOKUP(A10601,tblProducts[Column1],tblProducts[Description])</f>
        <v>WITCONOL PH-70 BULK</v>
      </c>
      <c r="D10601" t="str">
        <f>_xlfn.XLOOKUP(B10601,tblProducts[Column1],tblProducts[Description])</f>
        <v>WITCONOL PEG-400 BULK</v>
      </c>
      <c r="E10601" t="s">
        <v>9</v>
      </c>
      <c r="F10601" t="s">
        <v>12</v>
      </c>
      <c r="G10601" t="s">
        <v>7</v>
      </c>
      <c r="H10601" t="s">
        <v>8</v>
      </c>
      <c r="I10601">
        <f t="shared" si="170"/>
        <v>2</v>
      </c>
    </row>
    <row r="10602" spans="1:9">
      <c r="A10602">
        <f>IF(MOD(ROW()-24,COUNTA(tblProducts[Description]))=0,A10601+1,A10601)</f>
        <v>93</v>
      </c>
      <c r="B10602">
        <f>MOD(ROW()-24,COUNTA(tblProducts[Description]))+1</f>
        <v>91</v>
      </c>
      <c r="C10602" t="str">
        <f>_xlfn.XLOOKUP(A10602,tblProducts[Column1],tblProducts[Description])</f>
        <v>WITCONOL PH-70 BULK</v>
      </c>
      <c r="D10602" t="str">
        <f>_xlfn.XLOOKUP(B10602,tblProducts[Column1],tblProducts[Description])</f>
        <v>WITCONOL PEG-500 BULK</v>
      </c>
      <c r="E10602" t="s">
        <v>9</v>
      </c>
      <c r="F10602" t="s">
        <v>12</v>
      </c>
      <c r="G10602" t="s">
        <v>7</v>
      </c>
      <c r="H10602" t="s">
        <v>13</v>
      </c>
      <c r="I10602">
        <f t="shared" si="170"/>
        <v>2</v>
      </c>
    </row>
    <row r="10603" spans="1:9">
      <c r="A10603">
        <f>IF(MOD(ROW()-24,COUNTA(tblProducts[Description]))=0,A10602+1,A10602)</f>
        <v>93</v>
      </c>
      <c r="B10603">
        <f>MOD(ROW()-24,COUNTA(tblProducts[Description]))+1</f>
        <v>92</v>
      </c>
      <c r="C10603" t="str">
        <f>_xlfn.XLOOKUP(A10603,tblProducts[Column1],tblProducts[Description])</f>
        <v>WITCONOL PH-70 BULK</v>
      </c>
      <c r="D10603" t="str">
        <f>_xlfn.XLOOKUP(B10603,tblProducts[Column1],tblProducts[Description])</f>
        <v>WITCONOL PEG-600 BULK</v>
      </c>
      <c r="E10603" t="s">
        <v>9</v>
      </c>
      <c r="F10603" t="s">
        <v>12</v>
      </c>
      <c r="G10603" t="s">
        <v>7</v>
      </c>
      <c r="H10603" t="s">
        <v>13</v>
      </c>
      <c r="I10603">
        <f t="shared" si="170"/>
        <v>2</v>
      </c>
    </row>
    <row r="10604" spans="1:9">
      <c r="A10604">
        <f>IF(MOD(ROW()-24,COUNTA(tblProducts[Description]))=0,A10603+1,A10603)</f>
        <v>93</v>
      </c>
      <c r="B10604">
        <f>MOD(ROW()-24,COUNTA(tblProducts[Description]))+1</f>
        <v>93</v>
      </c>
      <c r="C10604" t="str">
        <f>_xlfn.XLOOKUP(A10604,tblProducts[Column1],tblProducts[Description])</f>
        <v>WITCONOL PH-70 BULK</v>
      </c>
      <c r="D10604" t="str">
        <f>_xlfn.XLOOKUP(B10604,tblProducts[Column1],tblProducts[Description])</f>
        <v>WITCONOL PH-70 BULK</v>
      </c>
      <c r="E10604" t="s">
        <v>9</v>
      </c>
      <c r="F10604" t="s">
        <v>12</v>
      </c>
      <c r="G10604" t="s">
        <v>7</v>
      </c>
      <c r="H10604" t="s">
        <v>13</v>
      </c>
      <c r="I10604">
        <f t="shared" si="170"/>
        <v>2</v>
      </c>
    </row>
    <row r="10605" spans="1:9">
      <c r="A10605">
        <f>IF(MOD(ROW()-24,COUNTA(tblProducts[Description]))=0,A10604+1,A10604)</f>
        <v>93</v>
      </c>
      <c r="B10605">
        <f>MOD(ROW()-24,COUNTA(tblProducts[Description]))+1</f>
        <v>94</v>
      </c>
      <c r="C10605" t="str">
        <f>_xlfn.XLOOKUP(A10605,tblProducts[Column1],tblProducts[Description])</f>
        <v>WITCONOL PH-70 BULK</v>
      </c>
      <c r="D10605" t="str">
        <f>_xlfn.XLOOKUP(B10605,tblProducts[Column1],tblProducts[Description])</f>
        <v>WITCONOL SN-50 BULK</v>
      </c>
      <c r="E10605" t="s">
        <v>9</v>
      </c>
      <c r="F10605" t="s">
        <v>12</v>
      </c>
      <c r="G10605" t="s">
        <v>7</v>
      </c>
      <c r="H10605" t="s">
        <v>8</v>
      </c>
      <c r="I10605">
        <f t="shared" si="170"/>
        <v>2</v>
      </c>
    </row>
    <row r="10606" spans="1:9">
      <c r="A10606">
        <f>IF(MOD(ROW()-24,COUNTA(tblProducts[Description]))=0,A10605+1,A10605)</f>
        <v>93</v>
      </c>
      <c r="B10606">
        <f>MOD(ROW()-24,COUNTA(tblProducts[Description]))+1</f>
        <v>95</v>
      </c>
      <c r="C10606" t="str">
        <f>_xlfn.XLOOKUP(A10606,tblProducts[Column1],tblProducts[Description])</f>
        <v>WITCONOL PH-70 BULK</v>
      </c>
      <c r="D10606" t="str">
        <f>_xlfn.XLOOKUP(B10606,tblProducts[Column1],tblProducts[Description])</f>
        <v>WITCONOL SN-70 BULK</v>
      </c>
      <c r="E10606" t="s">
        <v>9</v>
      </c>
      <c r="F10606" t="s">
        <v>12</v>
      </c>
      <c r="G10606" t="s">
        <v>7</v>
      </c>
      <c r="H10606" t="s">
        <v>8</v>
      </c>
      <c r="I10606">
        <f t="shared" si="170"/>
        <v>2</v>
      </c>
    </row>
    <row r="10607" spans="1:9">
      <c r="A10607">
        <f>IF(MOD(ROW()-24,COUNTA(tblProducts[Description]))=0,A10606+1,A10606)</f>
        <v>93</v>
      </c>
      <c r="B10607">
        <f>MOD(ROW()-24,COUNTA(tblProducts[Description]))+1</f>
        <v>96</v>
      </c>
      <c r="C10607" t="str">
        <f>_xlfn.XLOOKUP(A10607,tblProducts[Column1],tblProducts[Description])</f>
        <v>WITCONOL PH-70 BULK</v>
      </c>
      <c r="D10607" t="str">
        <f>_xlfn.XLOOKUP(B10607,tblProducts[Column1],tblProducts[Description])</f>
        <v>REDICOTE E-47 NPF BULK</v>
      </c>
      <c r="E10607" t="s">
        <v>9</v>
      </c>
      <c r="F10607" t="s">
        <v>12</v>
      </c>
      <c r="G10607" t="s">
        <v>7</v>
      </c>
      <c r="H10607" t="s">
        <v>8</v>
      </c>
      <c r="I10607">
        <f t="shared" si="170"/>
        <v>2</v>
      </c>
    </row>
    <row r="10608" spans="1:9">
      <c r="A10608">
        <f>IF(MOD(ROW()-24,COUNTA(tblProducts[Description]))=0,A10607+1,A10607)</f>
        <v>93</v>
      </c>
      <c r="B10608">
        <f>MOD(ROW()-24,COUNTA(tblProducts[Description]))+1</f>
        <v>97</v>
      </c>
      <c r="C10608" t="str">
        <f>_xlfn.XLOOKUP(A10608,tblProducts[Column1],tblProducts[Description])</f>
        <v>WITCONOL PH-70 BULK</v>
      </c>
      <c r="D10608" t="str">
        <f>_xlfn.XLOOKUP(B10608,tblProducts[Column1],tblProducts[Description])</f>
        <v>EMULPON CO-25 BULK</v>
      </c>
      <c r="E10608" t="s">
        <v>9</v>
      </c>
      <c r="F10608" t="s">
        <v>12</v>
      </c>
      <c r="G10608" t="s">
        <v>7</v>
      </c>
      <c r="H10608" t="s">
        <v>8</v>
      </c>
      <c r="I10608">
        <f t="shared" si="170"/>
        <v>2</v>
      </c>
    </row>
    <row r="10609" spans="1:9">
      <c r="A10609">
        <f>IF(MOD(ROW()-24,COUNTA(tblProducts[Description]))=0,A10608+1,A10608)</f>
        <v>93</v>
      </c>
      <c r="B10609">
        <f>MOD(ROW()-24,COUNTA(tblProducts[Description]))+1</f>
        <v>98</v>
      </c>
      <c r="C10609" t="str">
        <f>_xlfn.XLOOKUP(A10609,tblProducts[Column1],tblProducts[Description])</f>
        <v>WITCONOL PH-70 BULK</v>
      </c>
      <c r="D10609" t="str">
        <f>_xlfn.XLOOKUP(B10609,tblProducts[Column1],tblProducts[Description])</f>
        <v>EMULPON CO-30 BULK</v>
      </c>
      <c r="E10609" t="s">
        <v>9</v>
      </c>
      <c r="F10609" t="s">
        <v>12</v>
      </c>
      <c r="G10609" t="s">
        <v>7</v>
      </c>
      <c r="H10609" t="s">
        <v>8</v>
      </c>
      <c r="I10609">
        <f t="shared" si="170"/>
        <v>2</v>
      </c>
    </row>
    <row r="10610" spans="1:9">
      <c r="A10610">
        <f>IF(MOD(ROW()-24,COUNTA(tblProducts[Description]))=0,A10609+1,A10609)</f>
        <v>93</v>
      </c>
      <c r="B10610">
        <f>MOD(ROW()-24,COUNTA(tblProducts[Description]))+1</f>
        <v>99</v>
      </c>
      <c r="C10610" t="str">
        <f>_xlfn.XLOOKUP(A10610,tblProducts[Column1],tblProducts[Description])</f>
        <v>WITCONOL PH-70 BULK</v>
      </c>
      <c r="D10610" t="str">
        <f>_xlfn.XLOOKUP(B10610,tblProducts[Column1],tblProducts[Description])</f>
        <v>EMULPON CO-40 BULK</v>
      </c>
      <c r="E10610" t="s">
        <v>9</v>
      </c>
      <c r="F10610" t="s">
        <v>12</v>
      </c>
      <c r="G10610" t="s">
        <v>7</v>
      </c>
      <c r="H10610" t="s">
        <v>8</v>
      </c>
      <c r="I10610">
        <f t="shared" si="170"/>
        <v>2</v>
      </c>
    </row>
    <row r="10611" spans="1:9">
      <c r="A10611">
        <f>IF(MOD(ROW()-24,COUNTA(tblProducts[Description]))=0,A10610+1,A10610)</f>
        <v>93</v>
      </c>
      <c r="B10611">
        <f>MOD(ROW()-24,COUNTA(tblProducts[Description]))+1</f>
        <v>100</v>
      </c>
      <c r="C10611" t="str">
        <f>_xlfn.XLOOKUP(A10611,tblProducts[Column1],tblProducts[Description])</f>
        <v>WITCONOL PH-70 BULK</v>
      </c>
      <c r="D10611" t="str">
        <f>_xlfn.XLOOKUP(B10611,tblProducts[Column1],tblProducts[Description])</f>
        <v>EMULPON CO-36 BULK</v>
      </c>
      <c r="E10611" t="s">
        <v>7</v>
      </c>
      <c r="G10611" t="s">
        <v>7</v>
      </c>
      <c r="H10611" t="s">
        <v>8</v>
      </c>
      <c r="I10611">
        <f t="shared" si="170"/>
        <v>0</v>
      </c>
    </row>
    <row r="10612" spans="1:9">
      <c r="A10612">
        <f>IF(MOD(ROW()-24,COUNTA(tblProducts[Description]))=0,A10611+1,A10611)</f>
        <v>93</v>
      </c>
      <c r="B10612">
        <f>MOD(ROW()-24,COUNTA(tblProducts[Description]))+1</f>
        <v>101</v>
      </c>
      <c r="C10612" t="str">
        <f>_xlfn.XLOOKUP(A10612,tblProducts[Column1],tblProducts[Description])</f>
        <v>WITCONOL PH-70 BULK</v>
      </c>
      <c r="D10612" t="str">
        <f>_xlfn.XLOOKUP(B10612,tblProducts[Column1],tblProducts[Description])</f>
        <v>REDICOTE E-4819 BULK</v>
      </c>
      <c r="E10612" t="s">
        <v>7</v>
      </c>
      <c r="G10612" t="s">
        <v>7</v>
      </c>
      <c r="H10612" t="s">
        <v>8</v>
      </c>
      <c r="I10612">
        <f t="shared" si="170"/>
        <v>0</v>
      </c>
    </row>
    <row r="10613" spans="1:9">
      <c r="A10613">
        <f>IF(MOD(ROW()-24,COUNTA(tblProducts[Description]))=0,A10612+1,A10612)</f>
        <v>93</v>
      </c>
      <c r="B10613">
        <f>MOD(ROW()-24,COUNTA(tblProducts[Description]))+1</f>
        <v>102</v>
      </c>
      <c r="C10613" t="str">
        <f>_xlfn.XLOOKUP(A10613,tblProducts[Column1],tblProducts[Description])</f>
        <v>WITCONOL PH-70 BULK</v>
      </c>
      <c r="D10613" t="str">
        <f>_xlfn.XLOOKUP(B10613,tblProducts[Column1],tblProducts[Description])</f>
        <v>ETHYLAN 1005 SA  BULK</v>
      </c>
      <c r="E10613" t="s">
        <v>7</v>
      </c>
      <c r="G10613" t="s">
        <v>7</v>
      </c>
      <c r="H10613" t="s">
        <v>8</v>
      </c>
      <c r="I10613">
        <f t="shared" si="170"/>
        <v>0</v>
      </c>
    </row>
    <row r="10614" spans="1:9">
      <c r="A10614">
        <f>IF(MOD(ROW()-24,COUNTA(tblProducts[Description]))=0,A10613+1,A10613)</f>
        <v>93</v>
      </c>
      <c r="B10614">
        <f>MOD(ROW()-24,COUNTA(tblProducts[Description]))+1</f>
        <v>103</v>
      </c>
      <c r="C10614" t="str">
        <f>_xlfn.XLOOKUP(A10614,tblProducts[Column1],tblProducts[Description])</f>
        <v>WITCONOL PH-70 BULK</v>
      </c>
      <c r="D10614" t="str">
        <f>_xlfn.XLOOKUP(B10614,tblProducts[Column1],tblProducts[Description])</f>
        <v>ETHODUOMEEN T/15 BULK</v>
      </c>
      <c r="E10614" t="s">
        <v>9</v>
      </c>
      <c r="F10614" t="s">
        <v>12</v>
      </c>
      <c r="G10614" t="s">
        <v>7</v>
      </c>
      <c r="H10614" t="s">
        <v>8</v>
      </c>
      <c r="I10614">
        <f t="shared" si="170"/>
        <v>2</v>
      </c>
    </row>
    <row r="10615" spans="1:9">
      <c r="A10615">
        <f>IF(MOD(ROW()-24,COUNTA(tblProducts[Description]))=0,A10614+1,A10614)</f>
        <v>93</v>
      </c>
      <c r="B10615">
        <f>MOD(ROW()-24,COUNTA(tblProducts[Description]))+1</f>
        <v>104</v>
      </c>
      <c r="C10615" t="str">
        <f>_xlfn.XLOOKUP(A10615,tblProducts[Column1],tblProducts[Description])</f>
        <v>WITCONOL PH-70 BULK</v>
      </c>
      <c r="D10615" t="str">
        <f>_xlfn.XLOOKUP(B10615,tblProducts[Column1],tblProducts[Description])</f>
        <v>C-6442 BULK</v>
      </c>
      <c r="E10615" t="s">
        <v>9</v>
      </c>
      <c r="F10615" t="s">
        <v>12</v>
      </c>
      <c r="G10615" t="s">
        <v>7</v>
      </c>
      <c r="H10615" t="s">
        <v>8</v>
      </c>
      <c r="I10615">
        <f t="shared" si="170"/>
        <v>2</v>
      </c>
    </row>
    <row r="10616" spans="1:9">
      <c r="A10616">
        <f>IF(MOD(ROW()-24,COUNTA(tblProducts[Description]))=0,A10615+1,A10615)</f>
        <v>93</v>
      </c>
      <c r="B10616">
        <f>MOD(ROW()-24,COUNTA(tblProducts[Description]))+1</f>
        <v>105</v>
      </c>
      <c r="C10616" t="str">
        <f>_xlfn.XLOOKUP(A10616,tblProducts[Column1],tblProducts[Description])</f>
        <v>WITCONOL PH-70 BULK</v>
      </c>
      <c r="D10616" t="str">
        <f>_xlfn.XLOOKUP(B10616,tblProducts[Column1],tblProducts[Description])</f>
        <v>ETHODUOMEEN T/25  BULK</v>
      </c>
      <c r="E10616" t="s">
        <v>9</v>
      </c>
      <c r="F10616" t="s">
        <v>12</v>
      </c>
      <c r="G10616" t="s">
        <v>7</v>
      </c>
      <c r="H10616" t="s">
        <v>8</v>
      </c>
      <c r="I10616">
        <f t="shared" si="170"/>
        <v>2</v>
      </c>
    </row>
    <row r="10617" spans="1:9">
      <c r="A10617">
        <f>IF(MOD(ROW()-24,COUNTA(tblProducts[Description]))=0,A10616+1,A10616)</f>
        <v>93</v>
      </c>
      <c r="B10617">
        <f>MOD(ROW()-24,COUNTA(tblProducts[Description]))+1</f>
        <v>106</v>
      </c>
      <c r="C10617" t="str">
        <f>_xlfn.XLOOKUP(A10617,tblProducts[Column1],tblProducts[Description])</f>
        <v>WITCONOL PH-70 BULK</v>
      </c>
      <c r="D10617" t="str">
        <f>_xlfn.XLOOKUP(B10617,tblProducts[Column1],tblProducts[Description])</f>
        <v>WITCONOL PD-2000 BULK</v>
      </c>
      <c r="E10617" t="s">
        <v>9</v>
      </c>
      <c r="F10617" t="s">
        <v>12</v>
      </c>
      <c r="G10617" t="s">
        <v>7</v>
      </c>
      <c r="H10617" t="s">
        <v>8</v>
      </c>
      <c r="I10617">
        <f t="shared" si="170"/>
        <v>2</v>
      </c>
    </row>
    <row r="10618" spans="1:9">
      <c r="A10618">
        <f>IF(MOD(ROW()-24,COUNTA(tblProducts[Description]))=0,A10617+1,A10617)</f>
        <v>93</v>
      </c>
      <c r="B10618">
        <f>MOD(ROW()-24,COUNTA(tblProducts[Description]))+1</f>
        <v>107</v>
      </c>
      <c r="C10618" t="str">
        <f>_xlfn.XLOOKUP(A10618,tblProducts[Column1],tblProducts[Description])</f>
        <v>WITCONOL PH-70 BULK</v>
      </c>
      <c r="D10618" t="str">
        <f>_xlfn.XLOOKUP(B10618,tblProducts[Column1],tblProducts[Description])</f>
        <v>BEROL 347 BULK</v>
      </c>
      <c r="E10618" t="s">
        <v>9</v>
      </c>
      <c r="F10618" t="s">
        <v>12</v>
      </c>
      <c r="G10618" t="s">
        <v>7</v>
      </c>
      <c r="H10618" t="s">
        <v>8</v>
      </c>
      <c r="I10618">
        <f t="shared" si="170"/>
        <v>2</v>
      </c>
    </row>
    <row r="10619" spans="1:9">
      <c r="A10619">
        <f>IF(MOD(ROW()-24,COUNTA(tblProducts[Description]))=0,A10618+1,A10618)</f>
        <v>93</v>
      </c>
      <c r="B10619">
        <f>MOD(ROW()-24,COUNTA(tblProducts[Description]))+1</f>
        <v>108</v>
      </c>
      <c r="C10619" t="str">
        <f>_xlfn.XLOOKUP(A10619,tblProducts[Column1],tblProducts[Description])</f>
        <v>WITCONOL PH-70 BULK</v>
      </c>
      <c r="D10619" t="str">
        <f>_xlfn.XLOOKUP(B10619,tblProducts[Column1],tblProducts[Description])</f>
        <v>ETHYLAN PT-3000 BULK</v>
      </c>
      <c r="E10619" t="s">
        <v>9</v>
      </c>
      <c r="F10619" t="s">
        <v>12</v>
      </c>
      <c r="G10619" t="s">
        <v>7</v>
      </c>
      <c r="H10619" t="s">
        <v>8</v>
      </c>
      <c r="I10619">
        <f t="shared" si="170"/>
        <v>2</v>
      </c>
    </row>
    <row r="10620" spans="1:9">
      <c r="A10620">
        <f>IF(MOD(ROW()-24,COUNTA(tblProducts[Description]))=0,A10619+1,A10619)</f>
        <v>93</v>
      </c>
      <c r="B10620">
        <f>MOD(ROW()-24,COUNTA(tblProducts[Description]))+1</f>
        <v>109</v>
      </c>
      <c r="C10620" t="str">
        <f>_xlfn.XLOOKUP(A10620,tblProducts[Column1],tblProducts[Description])</f>
        <v>WITCONOL PH-70 BULK</v>
      </c>
      <c r="D10620" t="str">
        <f>_xlfn.XLOOKUP(B10620,tblProducts[Column1],tblProducts[Description])</f>
        <v>ETHYLAN HB4/BULK</v>
      </c>
      <c r="E10620" t="s">
        <v>9</v>
      </c>
      <c r="F10620" t="s">
        <v>12</v>
      </c>
      <c r="G10620" t="s">
        <v>9</v>
      </c>
      <c r="H10620" t="s">
        <v>8</v>
      </c>
      <c r="I10620">
        <f t="shared" si="170"/>
        <v>4</v>
      </c>
    </row>
    <row r="10621" spans="1:9">
      <c r="A10621">
        <f>IF(MOD(ROW()-24,COUNTA(tblProducts[Description]))=0,A10620+1,A10620)</f>
        <v>93</v>
      </c>
      <c r="B10621">
        <f>MOD(ROW()-24,COUNTA(tblProducts[Description]))+1</f>
        <v>110</v>
      </c>
      <c r="C10621" t="str">
        <f>_xlfn.XLOOKUP(A10621,tblProducts[Column1],tblProducts[Description])</f>
        <v>WITCONOL PH-70 BULK</v>
      </c>
      <c r="D10621" t="str">
        <f>_xlfn.XLOOKUP(B10621,tblProducts[Column1],tblProducts[Description])</f>
        <v>ADSEE AB 600 BULK</v>
      </c>
      <c r="E10621" t="s">
        <v>9</v>
      </c>
      <c r="F10621" t="s">
        <v>12</v>
      </c>
      <c r="G10621" t="s">
        <v>9</v>
      </c>
      <c r="H10621" t="s">
        <v>8</v>
      </c>
      <c r="I10621">
        <f t="shared" si="170"/>
        <v>4</v>
      </c>
    </row>
    <row r="10622" spans="1:9">
      <c r="A10622">
        <f>IF(MOD(ROW()-24,COUNTA(tblProducts[Description]))=0,A10621+1,A10621)</f>
        <v>93</v>
      </c>
      <c r="B10622">
        <f>MOD(ROW()-24,COUNTA(tblProducts[Description]))+1</f>
        <v>111</v>
      </c>
      <c r="C10622" t="str">
        <f>_xlfn.XLOOKUP(A10622,tblProducts[Column1],tblProducts[Description])</f>
        <v>WITCONOL PH-70 BULK</v>
      </c>
      <c r="D10622" t="str">
        <f>_xlfn.XLOOKUP(B10622,tblProducts[Column1],tblProducts[Description])</f>
        <v>WITCONOL PT-320  BULK</v>
      </c>
      <c r="E10622" t="s">
        <v>9</v>
      </c>
      <c r="F10622" t="s">
        <v>12</v>
      </c>
      <c r="G10622" t="s">
        <v>7</v>
      </c>
      <c r="H10622" t="s">
        <v>8</v>
      </c>
      <c r="I10622">
        <f t="shared" si="170"/>
        <v>2</v>
      </c>
    </row>
    <row r="10623" spans="1:9">
      <c r="A10623">
        <f>IF(MOD(ROW()-24,COUNTA(tblProducts[Description]))=0,A10622+1,A10622)</f>
        <v>93</v>
      </c>
      <c r="B10623">
        <f>MOD(ROW()-24,COUNTA(tblProducts[Description]))+1</f>
        <v>112</v>
      </c>
      <c r="C10623" t="str">
        <f>_xlfn.XLOOKUP(A10623,tblProducts[Column1],tblProducts[Description])</f>
        <v>WITCONOL PH-70 BULK</v>
      </c>
      <c r="D10623" t="str">
        <f>_xlfn.XLOOKUP(B10623,tblProducts[Column1],tblProducts[Description])</f>
        <v>ETHYLAN DA-3 BULK</v>
      </c>
      <c r="E10623" t="s">
        <v>9</v>
      </c>
      <c r="F10623" t="s">
        <v>12</v>
      </c>
      <c r="G10623" t="s">
        <v>9</v>
      </c>
      <c r="H10623" t="s">
        <v>8</v>
      </c>
      <c r="I10623">
        <f t="shared" si="170"/>
        <v>4</v>
      </c>
    </row>
    <row r="10624" spans="1:9">
      <c r="A10624">
        <f>IF(MOD(ROW()-24,COUNTA(tblProducts[Description]))=0,A10623+1,A10623)</f>
        <v>93</v>
      </c>
      <c r="B10624">
        <f>MOD(ROW()-24,COUNTA(tblProducts[Description]))+1</f>
        <v>113</v>
      </c>
      <c r="C10624" t="str">
        <f>_xlfn.XLOOKUP(A10624,tblProducts[Column1],tblProducts[Description])</f>
        <v>WITCONOL PH-70 BULK</v>
      </c>
      <c r="D10624" t="str">
        <f>_xlfn.XLOOKUP(B10624,tblProducts[Column1],tblProducts[Description])</f>
        <v>ETHOMEEN O/12 BULK</v>
      </c>
      <c r="E10624" t="s">
        <v>9</v>
      </c>
      <c r="F10624" t="s">
        <v>12</v>
      </c>
      <c r="G10624" t="s">
        <v>9</v>
      </c>
      <c r="H10624" t="s">
        <v>8</v>
      </c>
      <c r="I10624">
        <f t="shared" si="170"/>
        <v>4</v>
      </c>
    </row>
    <row r="10625" spans="1:9">
      <c r="A10625">
        <f>IF(MOD(ROW()-24,COUNTA(tblProducts[Description]))=0,A10624+1,A10624)</f>
        <v>93</v>
      </c>
      <c r="B10625">
        <f>MOD(ROW()-24,COUNTA(tblProducts[Description]))+1</f>
        <v>114</v>
      </c>
      <c r="C10625" t="str">
        <f>_xlfn.XLOOKUP(A10625,tblProducts[Column1],tblProducts[Description])</f>
        <v>WITCONOL PH-70 BULK</v>
      </c>
      <c r="D10625" t="str">
        <f>_xlfn.XLOOKUP(B10625,tblProducts[Column1],tblProducts[Description])</f>
        <v>WITCONOL PT-1000 BULK</v>
      </c>
      <c r="E10625" t="s">
        <v>9</v>
      </c>
      <c r="F10625" t="s">
        <v>12</v>
      </c>
      <c r="G10625" t="s">
        <v>9</v>
      </c>
      <c r="H10625" t="s">
        <v>8</v>
      </c>
      <c r="I10625">
        <f t="shared" si="170"/>
        <v>4</v>
      </c>
    </row>
    <row r="10626" spans="1:9">
      <c r="A10626">
        <f>IF(MOD(ROW()-24,COUNTA(tblProducts[Description]))=0,A10625+1,A10625)</f>
        <v>94</v>
      </c>
      <c r="B10626">
        <f>MOD(ROW()-24,COUNTA(tblProducts[Description]))+1</f>
        <v>1</v>
      </c>
      <c r="C10626" t="str">
        <f>_xlfn.XLOOKUP(A10626,tblProducts[Column1],tblProducts[Description])</f>
        <v>WITCONOL SN-50 BULK</v>
      </c>
      <c r="D10626" t="str">
        <f>_xlfn.XLOOKUP(B10626,tblProducts[Column1],tblProducts[Description])</f>
        <v>ADSEE 4130 BULK</v>
      </c>
      <c r="E10626" t="s">
        <v>9</v>
      </c>
      <c r="F10626" t="s">
        <v>12</v>
      </c>
      <c r="G10626" t="s">
        <v>9</v>
      </c>
      <c r="H10626" t="s">
        <v>8</v>
      </c>
      <c r="I10626">
        <f t="shared" si="170"/>
        <v>4</v>
      </c>
    </row>
    <row r="10627" spans="1:9">
      <c r="A10627">
        <f>IF(MOD(ROW()-24,COUNTA(tblProducts[Description]))=0,A10626+1,A10626)</f>
        <v>94</v>
      </c>
      <c r="B10627">
        <f>MOD(ROW()-24,COUNTA(tblProducts[Description]))+1</f>
        <v>2</v>
      </c>
      <c r="C10627" t="str">
        <f>_xlfn.XLOOKUP(A10627,tblProducts[Column1],tblProducts[Description])</f>
        <v>WITCONOL SN-50 BULK</v>
      </c>
      <c r="D10627" t="str">
        <f>_xlfn.XLOOKUP(B10627,tblProducts[Column1],tblProducts[Description])</f>
        <v>ARMOSTAT 300 BULK</v>
      </c>
      <c r="E10627" t="s">
        <v>9</v>
      </c>
      <c r="F10627" t="s">
        <v>12</v>
      </c>
      <c r="G10627" t="s">
        <v>7</v>
      </c>
      <c r="H10627" t="s">
        <v>8</v>
      </c>
      <c r="I10627">
        <f t="shared" si="170"/>
        <v>2</v>
      </c>
    </row>
    <row r="10628" spans="1:9">
      <c r="A10628">
        <f>IF(MOD(ROW()-24,COUNTA(tblProducts[Description]))=0,A10627+1,A10627)</f>
        <v>94</v>
      </c>
      <c r="B10628">
        <f>MOD(ROW()-24,COUNTA(tblProducts[Description]))+1</f>
        <v>3</v>
      </c>
      <c r="C10628" t="str">
        <f>_xlfn.XLOOKUP(A10628,tblProducts[Column1],tblProducts[Description])</f>
        <v>WITCONOL SN-50 BULK</v>
      </c>
      <c r="D10628" t="str">
        <f>_xlfn.XLOOKUP(B10628,tblProducts[Column1],tblProducts[Description])</f>
        <v>ARMOSTAT 400 BULK</v>
      </c>
      <c r="E10628" t="s">
        <v>9</v>
      </c>
      <c r="F10628" t="s">
        <v>12</v>
      </c>
      <c r="G10628" t="s">
        <v>7</v>
      </c>
      <c r="H10628" t="s">
        <v>8</v>
      </c>
      <c r="I10628">
        <f t="shared" si="170"/>
        <v>2</v>
      </c>
    </row>
    <row r="10629" spans="1:9">
      <c r="A10629">
        <f>IF(MOD(ROW()-24,COUNTA(tblProducts[Description]))=0,A10628+1,A10628)</f>
        <v>94</v>
      </c>
      <c r="B10629">
        <f>MOD(ROW()-24,COUNTA(tblProducts[Description]))+1</f>
        <v>4</v>
      </c>
      <c r="C10629" t="str">
        <f>_xlfn.XLOOKUP(A10629,tblProducts[Column1],tblProducts[Description])</f>
        <v>WITCONOL SN-50 BULK</v>
      </c>
      <c r="D10629" t="str">
        <f>_xlfn.XLOOKUP(B10629,tblProducts[Column1],tblProducts[Description])</f>
        <v>ARMOSTAT 410 LM BULK</v>
      </c>
      <c r="E10629" t="s">
        <v>9</v>
      </c>
      <c r="F10629" t="s">
        <v>12</v>
      </c>
      <c r="G10629" t="s">
        <v>7</v>
      </c>
      <c r="H10629" t="s">
        <v>8</v>
      </c>
      <c r="I10629">
        <f t="shared" si="170"/>
        <v>2</v>
      </c>
    </row>
    <row r="10630" spans="1:9">
      <c r="A10630">
        <f>IF(MOD(ROW()-24,COUNTA(tblProducts[Description]))=0,A10629+1,A10629)</f>
        <v>94</v>
      </c>
      <c r="B10630">
        <f>MOD(ROW()-24,COUNTA(tblProducts[Description]))+1</f>
        <v>5</v>
      </c>
      <c r="C10630" t="str">
        <f>_xlfn.XLOOKUP(A10630,tblProducts[Column1],tblProducts[Description])</f>
        <v>WITCONOL SN-50 BULK</v>
      </c>
      <c r="D10630" t="str">
        <f>_xlfn.XLOOKUP(B10630,tblProducts[Column1],tblProducts[Description])</f>
        <v>ARMUL HE 5070 BULK</v>
      </c>
      <c r="E10630" t="s">
        <v>9</v>
      </c>
      <c r="F10630" t="s">
        <v>12</v>
      </c>
      <c r="G10630" t="s">
        <v>9</v>
      </c>
      <c r="H10630" t="s">
        <v>8</v>
      </c>
      <c r="I10630">
        <f t="shared" si="170"/>
        <v>4</v>
      </c>
    </row>
    <row r="10631" spans="1:9">
      <c r="A10631">
        <f>IF(MOD(ROW()-24,COUNTA(tblProducts[Description]))=0,A10630+1,A10630)</f>
        <v>94</v>
      </c>
      <c r="B10631">
        <f>MOD(ROW()-24,COUNTA(tblProducts[Description]))+1</f>
        <v>6</v>
      </c>
      <c r="C10631" t="str">
        <f>_xlfn.XLOOKUP(A10631,tblProducts[Column1],tblProducts[Description])</f>
        <v>WITCONOL SN-50 BULK</v>
      </c>
      <c r="D10631" t="str">
        <f>_xlfn.XLOOKUP(B10631,tblProducts[Column1],tblProducts[Description])</f>
        <v>BEROL 260 BULK</v>
      </c>
      <c r="E10631" t="s">
        <v>9</v>
      </c>
      <c r="F10631" t="s">
        <v>12</v>
      </c>
      <c r="G10631" t="s">
        <v>9</v>
      </c>
      <c r="H10631" t="s">
        <v>8</v>
      </c>
      <c r="I10631">
        <f t="shared" si="170"/>
        <v>4</v>
      </c>
    </row>
    <row r="10632" spans="1:9">
      <c r="A10632">
        <f>IF(MOD(ROW()-24,COUNTA(tblProducts[Description]))=0,A10631+1,A10631)</f>
        <v>94</v>
      </c>
      <c r="B10632">
        <f>MOD(ROW()-24,COUNTA(tblProducts[Description]))+1</f>
        <v>7</v>
      </c>
      <c r="C10632" t="str">
        <f>_xlfn.XLOOKUP(A10632,tblProducts[Column1],tblProducts[Description])</f>
        <v>WITCONOL SN-50 BULK</v>
      </c>
      <c r="D10632" t="str">
        <f>_xlfn.XLOOKUP(B10632,tblProducts[Column1],tblProducts[Description])</f>
        <v>BEROL 266 BULK</v>
      </c>
      <c r="E10632" t="s">
        <v>9</v>
      </c>
      <c r="F10632" t="s">
        <v>12</v>
      </c>
      <c r="G10632" t="s">
        <v>9</v>
      </c>
      <c r="H10632" t="s">
        <v>8</v>
      </c>
      <c r="I10632">
        <f t="shared" si="170"/>
        <v>4</v>
      </c>
    </row>
    <row r="10633" spans="1:9">
      <c r="A10633">
        <f>IF(MOD(ROW()-24,COUNTA(tblProducts[Description]))=0,A10632+1,A10632)</f>
        <v>94</v>
      </c>
      <c r="B10633">
        <f>MOD(ROW()-24,COUNTA(tblProducts[Description]))+1</f>
        <v>8</v>
      </c>
      <c r="C10633" t="str">
        <f>_xlfn.XLOOKUP(A10633,tblProducts[Column1],tblProducts[Description])</f>
        <v>WITCONOL SN-50 BULK</v>
      </c>
      <c r="D10633" t="str">
        <f>_xlfn.XLOOKUP(B10633,tblProducts[Column1],tblProducts[Description])</f>
        <v>BEROL 266V BULK</v>
      </c>
      <c r="E10633" t="s">
        <v>9</v>
      </c>
      <c r="F10633" t="s">
        <v>12</v>
      </c>
      <c r="G10633" t="s">
        <v>7</v>
      </c>
      <c r="H10633" t="s">
        <v>8</v>
      </c>
      <c r="I10633">
        <f t="shared" ref="I10633:I10696" si="171">IF(E10633="NO",0,IF(F10633="HEEL WASH",1.5,2))+IF(G10633="NO",0,2)</f>
        <v>2</v>
      </c>
    </row>
    <row r="10634" spans="1:9">
      <c r="A10634">
        <f>IF(MOD(ROW()-24,COUNTA(tblProducts[Description]))=0,A10633+1,A10633)</f>
        <v>94</v>
      </c>
      <c r="B10634">
        <f>MOD(ROW()-24,COUNTA(tblProducts[Description]))+1</f>
        <v>9</v>
      </c>
      <c r="C10634" t="str">
        <f>_xlfn.XLOOKUP(A10634,tblProducts[Column1],tblProducts[Description])</f>
        <v>WITCONOL SN-50 BULK</v>
      </c>
      <c r="D10634" t="str">
        <f>_xlfn.XLOOKUP(B10634,tblProducts[Column1],tblProducts[Description])</f>
        <v>BEROL 467 BULK</v>
      </c>
      <c r="E10634" t="s">
        <v>9</v>
      </c>
      <c r="F10634" t="s">
        <v>12</v>
      </c>
      <c r="G10634" t="s">
        <v>7</v>
      </c>
      <c r="H10634" t="s">
        <v>8</v>
      </c>
      <c r="I10634">
        <f t="shared" si="171"/>
        <v>2</v>
      </c>
    </row>
    <row r="10635" spans="1:9">
      <c r="A10635">
        <f>IF(MOD(ROW()-24,COUNTA(tblProducts[Description]))=0,A10634+1,A10634)</f>
        <v>94</v>
      </c>
      <c r="B10635">
        <f>MOD(ROW()-24,COUNTA(tblProducts[Description]))+1</f>
        <v>10</v>
      </c>
      <c r="C10635" t="str">
        <f>_xlfn.XLOOKUP(A10635,tblProducts[Column1],tblProducts[Description])</f>
        <v>WITCONOL SN-50 BULK</v>
      </c>
      <c r="D10635" t="str">
        <f>_xlfn.XLOOKUP(B10635,tblProducts[Column1],tblProducts[Description])</f>
        <v>BEROL OX 91-6 BULK</v>
      </c>
      <c r="E10635" t="s">
        <v>9</v>
      </c>
      <c r="F10635" t="s">
        <v>12</v>
      </c>
      <c r="G10635" t="s">
        <v>7</v>
      </c>
      <c r="H10635" t="s">
        <v>8</v>
      </c>
      <c r="I10635">
        <f t="shared" si="171"/>
        <v>2</v>
      </c>
    </row>
    <row r="10636" spans="1:9">
      <c r="A10636">
        <f>IF(MOD(ROW()-24,COUNTA(tblProducts[Description]))=0,A10635+1,A10635)</f>
        <v>94</v>
      </c>
      <c r="B10636">
        <f>MOD(ROW()-24,COUNTA(tblProducts[Description]))+1</f>
        <v>11</v>
      </c>
      <c r="C10636" t="str">
        <f>_xlfn.XLOOKUP(A10636,tblProducts[Column1],tblProducts[Description])</f>
        <v>WITCONOL SN-50 BULK</v>
      </c>
      <c r="D10636" t="str">
        <f>_xlfn.XLOOKUP(B10636,tblProducts[Column1],tblProducts[Description])</f>
        <v>C-5635 BULK</v>
      </c>
      <c r="E10636" t="s">
        <v>9</v>
      </c>
      <c r="F10636" t="s">
        <v>12</v>
      </c>
      <c r="G10636" t="s">
        <v>9</v>
      </c>
      <c r="H10636" t="s">
        <v>8</v>
      </c>
      <c r="I10636">
        <f t="shared" si="171"/>
        <v>4</v>
      </c>
    </row>
    <row r="10637" spans="1:9">
      <c r="A10637">
        <f>IF(MOD(ROW()-24,COUNTA(tblProducts[Description]))=0,A10636+1,A10636)</f>
        <v>94</v>
      </c>
      <c r="B10637">
        <f>MOD(ROW()-24,COUNTA(tblProducts[Description]))+1</f>
        <v>12</v>
      </c>
      <c r="C10637" t="str">
        <f>_xlfn.XLOOKUP(A10637,tblProducts[Column1],tblProducts[Description])</f>
        <v>WITCONOL SN-50 BULK</v>
      </c>
      <c r="D10637" t="str">
        <f>_xlfn.XLOOKUP(B10637,tblProducts[Column1],tblProducts[Description])</f>
        <v>C-6290 BULK</v>
      </c>
      <c r="E10637" t="s">
        <v>9</v>
      </c>
      <c r="F10637" t="s">
        <v>12</v>
      </c>
      <c r="G10637" t="s">
        <v>7</v>
      </c>
      <c r="H10637" t="s">
        <v>8</v>
      </c>
      <c r="I10637">
        <f t="shared" si="171"/>
        <v>2</v>
      </c>
    </row>
    <row r="10638" spans="1:9">
      <c r="A10638">
        <f>IF(MOD(ROW()-24,COUNTA(tblProducts[Description]))=0,A10637+1,A10637)</f>
        <v>94</v>
      </c>
      <c r="B10638">
        <f>MOD(ROW()-24,COUNTA(tblProducts[Description]))+1</f>
        <v>13</v>
      </c>
      <c r="C10638" t="str">
        <f>_xlfn.XLOOKUP(A10638,tblProducts[Column1],tblProducts[Description])</f>
        <v>WITCONOL SN-50 BULK</v>
      </c>
      <c r="D10638" t="str">
        <f>_xlfn.XLOOKUP(B10638,tblProducts[Column1],tblProducts[Description])</f>
        <v>C-6385 BULK</v>
      </c>
      <c r="E10638" t="s">
        <v>9</v>
      </c>
      <c r="F10638" t="s">
        <v>12</v>
      </c>
      <c r="G10638" t="s">
        <v>7</v>
      </c>
      <c r="H10638" t="s">
        <v>8</v>
      </c>
      <c r="I10638">
        <f t="shared" si="171"/>
        <v>2</v>
      </c>
    </row>
    <row r="10639" spans="1:9">
      <c r="A10639">
        <f>IF(MOD(ROW()-24,COUNTA(tblProducts[Description]))=0,A10638+1,A10638)</f>
        <v>94</v>
      </c>
      <c r="B10639">
        <f>MOD(ROW()-24,COUNTA(tblProducts[Description]))+1</f>
        <v>14</v>
      </c>
      <c r="C10639" t="str">
        <f>_xlfn.XLOOKUP(A10639,tblProducts[Column1],tblProducts[Description])</f>
        <v>WITCONOL SN-50 BULK</v>
      </c>
      <c r="D10639" t="str">
        <f>_xlfn.XLOOKUP(B10639,tblProducts[Column1],tblProducts[Description])</f>
        <v>C-6427 BULK</v>
      </c>
      <c r="E10639" t="s">
        <v>9</v>
      </c>
      <c r="F10639" t="s">
        <v>12</v>
      </c>
      <c r="G10639" t="s">
        <v>7</v>
      </c>
      <c r="H10639" t="s">
        <v>8</v>
      </c>
      <c r="I10639">
        <f t="shared" si="171"/>
        <v>2</v>
      </c>
    </row>
    <row r="10640" spans="1:9">
      <c r="A10640">
        <f>IF(MOD(ROW()-24,COUNTA(tblProducts[Description]))=0,A10639+1,A10639)</f>
        <v>94</v>
      </c>
      <c r="B10640">
        <f>MOD(ROW()-24,COUNTA(tblProducts[Description]))+1</f>
        <v>15</v>
      </c>
      <c r="C10640" t="str">
        <f>_xlfn.XLOOKUP(A10640,tblProducts[Column1],tblProducts[Description])</f>
        <v>WITCONOL SN-50 BULK</v>
      </c>
      <c r="D10640" t="str">
        <f>_xlfn.XLOOKUP(B10640,tblProducts[Column1],tblProducts[Description])</f>
        <v>EMULPON CO-200 BULK</v>
      </c>
      <c r="E10640" t="s">
        <v>9</v>
      </c>
      <c r="F10640" t="s">
        <v>12</v>
      </c>
      <c r="G10640" t="s">
        <v>7</v>
      </c>
      <c r="H10640" t="s">
        <v>8</v>
      </c>
      <c r="I10640">
        <f t="shared" si="171"/>
        <v>2</v>
      </c>
    </row>
    <row r="10641" spans="1:9">
      <c r="A10641">
        <f>IF(MOD(ROW()-24,COUNTA(tblProducts[Description]))=0,A10640+1,A10640)</f>
        <v>94</v>
      </c>
      <c r="B10641">
        <f>MOD(ROW()-24,COUNTA(tblProducts[Description]))+1</f>
        <v>16</v>
      </c>
      <c r="C10641" t="str">
        <f>_xlfn.XLOOKUP(A10641,tblProducts[Column1],tblProducts[Description])</f>
        <v>WITCONOL SN-50 BULK</v>
      </c>
      <c r="D10641" t="str">
        <f>_xlfn.XLOOKUP(B10641,tblProducts[Column1],tblProducts[Description])</f>
        <v>EMULPON CO-360 BULK</v>
      </c>
      <c r="E10641" t="s">
        <v>9</v>
      </c>
      <c r="F10641" t="s">
        <v>12</v>
      </c>
      <c r="G10641" t="s">
        <v>7</v>
      </c>
      <c r="H10641" t="s">
        <v>8</v>
      </c>
      <c r="I10641">
        <f t="shared" si="171"/>
        <v>2</v>
      </c>
    </row>
    <row r="10642" spans="1:9">
      <c r="A10642">
        <f>IF(MOD(ROW()-24,COUNTA(tblProducts[Description]))=0,A10641+1,A10641)</f>
        <v>94</v>
      </c>
      <c r="B10642">
        <f>MOD(ROW()-24,COUNTA(tblProducts[Description]))+1</f>
        <v>17</v>
      </c>
      <c r="C10642" t="str">
        <f>_xlfn.XLOOKUP(A10642,tblProducts[Column1],tblProducts[Description])</f>
        <v>WITCONOL SN-50 BULK</v>
      </c>
      <c r="D10642" t="str">
        <f>_xlfn.XLOOKUP(B10642,tblProducts[Column1],tblProducts[Description])</f>
        <v>EMULPON CO-550 BULK</v>
      </c>
      <c r="E10642" t="s">
        <v>9</v>
      </c>
      <c r="F10642" t="s">
        <v>12</v>
      </c>
      <c r="G10642" t="s">
        <v>7</v>
      </c>
      <c r="H10642" t="s">
        <v>8</v>
      </c>
      <c r="I10642">
        <f t="shared" si="171"/>
        <v>2</v>
      </c>
    </row>
    <row r="10643" spans="1:9">
      <c r="A10643">
        <f>IF(MOD(ROW()-24,COUNTA(tblProducts[Description]))=0,A10642+1,A10642)</f>
        <v>94</v>
      </c>
      <c r="B10643">
        <f>MOD(ROW()-24,COUNTA(tblProducts[Description]))+1</f>
        <v>18</v>
      </c>
      <c r="C10643" t="str">
        <f>_xlfn.XLOOKUP(A10643,tblProducts[Column1],tblProducts[Description])</f>
        <v>WITCONOL SN-50 BULK</v>
      </c>
      <c r="D10643" t="str">
        <f>_xlfn.XLOOKUP(B10643,tblProducts[Column1],tblProducts[Description])</f>
        <v>ETHODUOMEEN HT/13 BULK</v>
      </c>
      <c r="E10643" t="s">
        <v>9</v>
      </c>
      <c r="F10643" t="s">
        <v>12</v>
      </c>
      <c r="G10643" t="s">
        <v>7</v>
      </c>
      <c r="H10643" t="s">
        <v>8</v>
      </c>
      <c r="I10643">
        <f t="shared" si="171"/>
        <v>2</v>
      </c>
    </row>
    <row r="10644" spans="1:9">
      <c r="A10644">
        <f>IF(MOD(ROW()-24,COUNTA(tblProducts[Description]))=0,A10643+1,A10643)</f>
        <v>94</v>
      </c>
      <c r="B10644">
        <f>MOD(ROW()-24,COUNTA(tblProducts[Description]))+1</f>
        <v>19</v>
      </c>
      <c r="C10644" t="str">
        <f>_xlfn.XLOOKUP(A10644,tblProducts[Column1],tblProducts[Description])</f>
        <v>WITCONOL SN-50 BULK</v>
      </c>
      <c r="D10644" t="str">
        <f>_xlfn.XLOOKUP(B10644,tblProducts[Column1],tblProducts[Description])</f>
        <v>ETHODUOMEEN T/13 BULK</v>
      </c>
      <c r="E10644" t="s">
        <v>9</v>
      </c>
      <c r="F10644" t="s">
        <v>12</v>
      </c>
      <c r="G10644" t="s">
        <v>7</v>
      </c>
      <c r="H10644" t="s">
        <v>8</v>
      </c>
      <c r="I10644">
        <f t="shared" si="171"/>
        <v>2</v>
      </c>
    </row>
    <row r="10645" spans="1:9">
      <c r="A10645">
        <f>IF(MOD(ROW()-24,COUNTA(tblProducts[Description]))=0,A10644+1,A10644)</f>
        <v>94</v>
      </c>
      <c r="B10645">
        <f>MOD(ROW()-24,COUNTA(tblProducts[Description]))+1</f>
        <v>20</v>
      </c>
      <c r="C10645" t="str">
        <f>_xlfn.XLOOKUP(A10645,tblProducts[Column1],tblProducts[Description])</f>
        <v>WITCONOL SN-50 BULK</v>
      </c>
      <c r="D10645" t="str">
        <f>_xlfn.XLOOKUP(B10645,tblProducts[Column1],tblProducts[Description])</f>
        <v>ETHODUOMEEN T/13N BULK</v>
      </c>
      <c r="E10645" t="s">
        <v>9</v>
      </c>
      <c r="F10645" t="s">
        <v>12</v>
      </c>
      <c r="G10645" t="s">
        <v>7</v>
      </c>
      <c r="H10645" t="s">
        <v>8</v>
      </c>
      <c r="I10645">
        <f t="shared" si="171"/>
        <v>2</v>
      </c>
    </row>
    <row r="10646" spans="1:9">
      <c r="A10646">
        <f>IF(MOD(ROW()-24,COUNTA(tblProducts[Description]))=0,A10645+1,A10645)</f>
        <v>94</v>
      </c>
      <c r="B10646">
        <f>MOD(ROW()-24,COUNTA(tblProducts[Description]))+1</f>
        <v>21</v>
      </c>
      <c r="C10646" t="str">
        <f>_xlfn.XLOOKUP(A10646,tblProducts[Column1],tblProducts[Description])</f>
        <v>WITCONOL SN-50 BULK</v>
      </c>
      <c r="D10646" t="str">
        <f>_xlfn.XLOOKUP(B10646,tblProducts[Column1],tblProducts[Description])</f>
        <v>ETHODUOMEEN T/20 BULK</v>
      </c>
      <c r="E10646" t="s">
        <v>9</v>
      </c>
      <c r="F10646" t="s">
        <v>12</v>
      </c>
      <c r="G10646" t="s">
        <v>7</v>
      </c>
      <c r="H10646" t="s">
        <v>8</v>
      </c>
      <c r="I10646">
        <f t="shared" si="171"/>
        <v>2</v>
      </c>
    </row>
    <row r="10647" spans="1:9">
      <c r="A10647">
        <f>IF(MOD(ROW()-24,COUNTA(tblProducts[Description]))=0,A10646+1,A10646)</f>
        <v>94</v>
      </c>
      <c r="B10647">
        <f>MOD(ROW()-24,COUNTA(tblProducts[Description]))+1</f>
        <v>22</v>
      </c>
      <c r="C10647" t="str">
        <f>_xlfn.XLOOKUP(A10647,tblProducts[Column1],tblProducts[Description])</f>
        <v>WITCONOL SN-50 BULK</v>
      </c>
      <c r="D10647" t="str">
        <f>_xlfn.XLOOKUP(B10647,tblProducts[Column1],tblProducts[Description])</f>
        <v>ETHODUOMEEN T/25 BULK</v>
      </c>
      <c r="E10647" t="s">
        <v>9</v>
      </c>
      <c r="F10647" t="s">
        <v>12</v>
      </c>
      <c r="G10647" t="s">
        <v>7</v>
      </c>
      <c r="H10647" t="s">
        <v>8</v>
      </c>
      <c r="I10647">
        <f t="shared" si="171"/>
        <v>2</v>
      </c>
    </row>
    <row r="10648" spans="1:9">
      <c r="A10648">
        <f>IF(MOD(ROW()-24,COUNTA(tblProducts[Description]))=0,A10647+1,A10647)</f>
        <v>94</v>
      </c>
      <c r="B10648">
        <f>MOD(ROW()-24,COUNTA(tblProducts[Description]))+1</f>
        <v>23</v>
      </c>
      <c r="C10648" t="str">
        <f>_xlfn.XLOOKUP(A10648,tblProducts[Column1],tblProducts[Description])</f>
        <v>WITCONOL SN-50 BULK</v>
      </c>
      <c r="D10648" t="str">
        <f>_xlfn.XLOOKUP(B10648,tblProducts[Column1],tblProducts[Description])</f>
        <v>ETHOFAT 242/25 BULK</v>
      </c>
      <c r="E10648" t="s">
        <v>9</v>
      </c>
      <c r="F10648" t="s">
        <v>12</v>
      </c>
      <c r="G10648" t="s">
        <v>7</v>
      </c>
      <c r="H10648" t="s">
        <v>8</v>
      </c>
      <c r="I10648">
        <f t="shared" si="171"/>
        <v>2</v>
      </c>
    </row>
    <row r="10649" spans="1:9">
      <c r="A10649">
        <f>IF(MOD(ROW()-24,COUNTA(tblProducts[Description]))=0,A10648+1,A10648)</f>
        <v>94</v>
      </c>
      <c r="B10649">
        <f>MOD(ROW()-24,COUNTA(tblProducts[Description]))+1</f>
        <v>24</v>
      </c>
      <c r="C10649" t="str">
        <f>_xlfn.XLOOKUP(A10649,tblProducts[Column1],tblProducts[Description])</f>
        <v>WITCONOL SN-50 BULK</v>
      </c>
      <c r="D10649" t="str">
        <f>_xlfn.XLOOKUP(B10649,tblProducts[Column1],tblProducts[Description])</f>
        <v>ETHOMEEN C/12S BULK</v>
      </c>
      <c r="E10649" t="s">
        <v>9</v>
      </c>
      <c r="F10649" t="s">
        <v>12</v>
      </c>
      <c r="G10649" t="s">
        <v>7</v>
      </c>
      <c r="H10649" t="s">
        <v>8</v>
      </c>
      <c r="I10649">
        <f t="shared" si="171"/>
        <v>2</v>
      </c>
    </row>
    <row r="10650" spans="1:9">
      <c r="A10650">
        <f>IF(MOD(ROW()-24,COUNTA(tblProducts[Description]))=0,A10649+1,A10649)</f>
        <v>94</v>
      </c>
      <c r="B10650">
        <f>MOD(ROW()-24,COUNTA(tblProducts[Description]))+1</f>
        <v>25</v>
      </c>
      <c r="C10650" t="str">
        <f>_xlfn.XLOOKUP(A10650,tblProducts[Column1],tblProducts[Description])</f>
        <v>WITCONOL SN-50 BULK</v>
      </c>
      <c r="D10650" t="str">
        <f>_xlfn.XLOOKUP(B10650,tblProducts[Column1],tblProducts[Description])</f>
        <v>ETHOMEEN 18/12 BULK</v>
      </c>
      <c r="E10650" t="s">
        <v>9</v>
      </c>
      <c r="F10650" t="s">
        <v>12</v>
      </c>
      <c r="G10650" t="s">
        <v>7</v>
      </c>
      <c r="H10650" t="s">
        <v>8</v>
      </c>
      <c r="I10650">
        <f t="shared" si="171"/>
        <v>2</v>
      </c>
    </row>
    <row r="10651" spans="1:9">
      <c r="A10651">
        <f>IF(MOD(ROW()-24,COUNTA(tblProducts[Description]))=0,A10650+1,A10650)</f>
        <v>94</v>
      </c>
      <c r="B10651">
        <f>MOD(ROW()-24,COUNTA(tblProducts[Description]))+1</f>
        <v>26</v>
      </c>
      <c r="C10651" t="str">
        <f>_xlfn.XLOOKUP(A10651,tblProducts[Column1],tblProducts[Description])</f>
        <v>WITCONOL SN-50 BULK</v>
      </c>
      <c r="D10651" t="str">
        <f>_xlfn.XLOOKUP(B10651,tblProducts[Column1],tblProducts[Description])</f>
        <v>ETHOMEEN 18/25 BULK</v>
      </c>
      <c r="E10651" t="s">
        <v>9</v>
      </c>
      <c r="F10651" t="s">
        <v>12</v>
      </c>
      <c r="G10651" t="s">
        <v>7</v>
      </c>
      <c r="H10651" t="s">
        <v>8</v>
      </c>
      <c r="I10651">
        <f t="shared" si="171"/>
        <v>2</v>
      </c>
    </row>
    <row r="10652" spans="1:9">
      <c r="A10652">
        <f>IF(MOD(ROW()-24,COUNTA(tblProducts[Description]))=0,A10651+1,A10651)</f>
        <v>94</v>
      </c>
      <c r="B10652">
        <f>MOD(ROW()-24,COUNTA(tblProducts[Description]))+1</f>
        <v>27</v>
      </c>
      <c r="C10652" t="str">
        <f>_xlfn.XLOOKUP(A10652,tblProducts[Column1],tblProducts[Description])</f>
        <v>WITCONOL SN-50 BULK</v>
      </c>
      <c r="D10652" t="str">
        <f>_xlfn.XLOOKUP(B10652,tblProducts[Column1],tblProducts[Description])</f>
        <v>ETHOMEEN C/12 BULK</v>
      </c>
      <c r="E10652" t="s">
        <v>9</v>
      </c>
      <c r="F10652" t="s">
        <v>12</v>
      </c>
      <c r="G10652" t="s">
        <v>7</v>
      </c>
      <c r="H10652" t="s">
        <v>8</v>
      </c>
      <c r="I10652">
        <f t="shared" si="171"/>
        <v>2</v>
      </c>
    </row>
    <row r="10653" spans="1:9">
      <c r="A10653">
        <f>IF(MOD(ROW()-24,COUNTA(tblProducts[Description]))=0,A10652+1,A10652)</f>
        <v>94</v>
      </c>
      <c r="B10653">
        <f>MOD(ROW()-24,COUNTA(tblProducts[Description]))+1</f>
        <v>28</v>
      </c>
      <c r="C10653" t="str">
        <f>_xlfn.XLOOKUP(A10653,tblProducts[Column1],tblProducts[Description])</f>
        <v>WITCONOL SN-50 BULK</v>
      </c>
      <c r="D10653" t="str">
        <f>_xlfn.XLOOKUP(B10653,tblProducts[Column1],tblProducts[Description])</f>
        <v>ETHOMEEN C/12 M BULK</v>
      </c>
      <c r="E10653" t="s">
        <v>9</v>
      </c>
      <c r="F10653" t="s">
        <v>12</v>
      </c>
      <c r="G10653" t="s">
        <v>7</v>
      </c>
      <c r="H10653" t="s">
        <v>8</v>
      </c>
      <c r="I10653">
        <f t="shared" si="171"/>
        <v>2</v>
      </c>
    </row>
    <row r="10654" spans="1:9">
      <c r="A10654">
        <f>IF(MOD(ROW()-24,COUNTA(tblProducts[Description]))=0,A10653+1,A10653)</f>
        <v>94</v>
      </c>
      <c r="B10654">
        <f>MOD(ROW()-24,COUNTA(tblProducts[Description]))+1</f>
        <v>29</v>
      </c>
      <c r="C10654" t="str">
        <f>_xlfn.XLOOKUP(A10654,tblProducts[Column1],tblProducts[Description])</f>
        <v>WITCONOL SN-50 BULK</v>
      </c>
      <c r="D10654" t="str">
        <f>_xlfn.XLOOKUP(B10654,tblProducts[Column1],tblProducts[Description])</f>
        <v>ETHOMEEN C/12 SUN BULK</v>
      </c>
      <c r="E10654" t="s">
        <v>9</v>
      </c>
      <c r="F10654" t="s">
        <v>12</v>
      </c>
      <c r="G10654" t="s">
        <v>7</v>
      </c>
      <c r="H10654" t="s">
        <v>8</v>
      </c>
      <c r="I10654">
        <f t="shared" si="171"/>
        <v>2</v>
      </c>
    </row>
    <row r="10655" spans="1:9">
      <c r="A10655">
        <f>IF(MOD(ROW()-24,COUNTA(tblProducts[Description]))=0,A10654+1,A10654)</f>
        <v>94</v>
      </c>
      <c r="B10655">
        <f>MOD(ROW()-24,COUNTA(tblProducts[Description]))+1</f>
        <v>30</v>
      </c>
      <c r="C10655" t="str">
        <f>_xlfn.XLOOKUP(A10655,tblProducts[Column1],tblProducts[Description])</f>
        <v>WITCONOL SN-50 BULK</v>
      </c>
      <c r="D10655" t="str">
        <f>_xlfn.XLOOKUP(B10655,tblProducts[Column1],tblProducts[Description])</f>
        <v>ETHOMEEN C/12 UN BULK</v>
      </c>
      <c r="E10655" t="s">
        <v>9</v>
      </c>
      <c r="F10655" t="s">
        <v>12</v>
      </c>
      <c r="G10655" t="s">
        <v>7</v>
      </c>
      <c r="H10655" t="s">
        <v>8</v>
      </c>
      <c r="I10655">
        <f t="shared" si="171"/>
        <v>2</v>
      </c>
    </row>
    <row r="10656" spans="1:9">
      <c r="A10656">
        <f>IF(MOD(ROW()-24,COUNTA(tblProducts[Description]))=0,A10655+1,A10655)</f>
        <v>94</v>
      </c>
      <c r="B10656">
        <f>MOD(ROW()-24,COUNTA(tblProducts[Description]))+1</f>
        <v>31</v>
      </c>
      <c r="C10656" t="str">
        <f>_xlfn.XLOOKUP(A10656,tblProducts[Column1],tblProducts[Description])</f>
        <v>WITCONOL SN-50 BULK</v>
      </c>
      <c r="D10656" t="str">
        <f>_xlfn.XLOOKUP(B10656,tblProducts[Column1],tblProducts[Description])</f>
        <v>ETHOMEEN C/15 BULK</v>
      </c>
      <c r="E10656" t="s">
        <v>9</v>
      </c>
      <c r="F10656" t="s">
        <v>12</v>
      </c>
      <c r="G10656" t="s">
        <v>7</v>
      </c>
      <c r="H10656" t="s">
        <v>8</v>
      </c>
      <c r="I10656">
        <f t="shared" si="171"/>
        <v>2</v>
      </c>
    </row>
    <row r="10657" spans="1:9">
      <c r="A10657">
        <f>IF(MOD(ROW()-24,COUNTA(tblProducts[Description]))=0,A10656+1,A10656)</f>
        <v>94</v>
      </c>
      <c r="B10657">
        <f>MOD(ROW()-24,COUNTA(tblProducts[Description]))+1</f>
        <v>32</v>
      </c>
      <c r="C10657" t="str">
        <f>_xlfn.XLOOKUP(A10657,tblProducts[Column1],tblProducts[Description])</f>
        <v>WITCONOL SN-50 BULK</v>
      </c>
      <c r="D10657" t="str">
        <f>_xlfn.XLOOKUP(B10657,tblProducts[Column1],tblProducts[Description])</f>
        <v>ETHOMEEN C/17 BULK</v>
      </c>
      <c r="E10657" t="s">
        <v>9</v>
      </c>
      <c r="F10657" t="s">
        <v>12</v>
      </c>
      <c r="G10657" t="s">
        <v>7</v>
      </c>
      <c r="H10657" t="s">
        <v>8</v>
      </c>
      <c r="I10657">
        <f t="shared" si="171"/>
        <v>2</v>
      </c>
    </row>
    <row r="10658" spans="1:9">
      <c r="A10658">
        <f>IF(MOD(ROW()-24,COUNTA(tblProducts[Description]))=0,A10657+1,A10657)</f>
        <v>94</v>
      </c>
      <c r="B10658">
        <f>MOD(ROW()-24,COUNTA(tblProducts[Description]))+1</f>
        <v>33</v>
      </c>
      <c r="C10658" t="str">
        <f>_xlfn.XLOOKUP(A10658,tblProducts[Column1],tblProducts[Description])</f>
        <v>WITCONOL SN-50 BULK</v>
      </c>
      <c r="D10658" t="str">
        <f>_xlfn.XLOOKUP(B10658,tblProducts[Column1],tblProducts[Description])</f>
        <v>ETHOMEEN C/25A BULK</v>
      </c>
      <c r="E10658" t="s">
        <v>9</v>
      </c>
      <c r="F10658" t="s">
        <v>12</v>
      </c>
      <c r="G10658" t="s">
        <v>7</v>
      </c>
      <c r="H10658" t="s">
        <v>8</v>
      </c>
      <c r="I10658">
        <f t="shared" si="171"/>
        <v>2</v>
      </c>
    </row>
    <row r="10659" spans="1:9">
      <c r="A10659">
        <f>IF(MOD(ROW()-24,COUNTA(tblProducts[Description]))=0,A10658+1,A10658)</f>
        <v>94</v>
      </c>
      <c r="B10659">
        <f>MOD(ROW()-24,COUNTA(tblProducts[Description]))+1</f>
        <v>34</v>
      </c>
      <c r="C10659" t="str">
        <f>_xlfn.XLOOKUP(A10659,tblProducts[Column1],tblProducts[Description])</f>
        <v>WITCONOL SN-50 BULK</v>
      </c>
      <c r="D10659" t="str">
        <f>_xlfn.XLOOKUP(B10659,tblProducts[Column1],tblProducts[Description])</f>
        <v>ETHOMEEN C/25A S BULK</v>
      </c>
      <c r="E10659" t="s">
        <v>9</v>
      </c>
      <c r="F10659" t="s">
        <v>12</v>
      </c>
      <c r="G10659" t="s">
        <v>9</v>
      </c>
      <c r="H10659" t="s">
        <v>8</v>
      </c>
      <c r="I10659">
        <f t="shared" si="171"/>
        <v>4</v>
      </c>
    </row>
    <row r="10660" spans="1:9">
      <c r="A10660">
        <f>IF(MOD(ROW()-24,COUNTA(tblProducts[Description]))=0,A10659+1,A10659)</f>
        <v>94</v>
      </c>
      <c r="B10660">
        <f>MOD(ROW()-24,COUNTA(tblProducts[Description]))+1</f>
        <v>35</v>
      </c>
      <c r="C10660" t="str">
        <f>_xlfn.XLOOKUP(A10660,tblProducts[Column1],tblProducts[Description])</f>
        <v>WITCONOL SN-50 BULK</v>
      </c>
      <c r="D10660" t="str">
        <f>_xlfn.XLOOKUP(B10660,tblProducts[Column1],tblProducts[Description])</f>
        <v>ETHOMEEN O/12LC BULK</v>
      </c>
      <c r="E10660" t="s">
        <v>9</v>
      </c>
      <c r="F10660" t="s">
        <v>12</v>
      </c>
      <c r="G10660" t="s">
        <v>9</v>
      </c>
      <c r="H10660" t="s">
        <v>8</v>
      </c>
      <c r="I10660">
        <f t="shared" si="171"/>
        <v>4</v>
      </c>
    </row>
    <row r="10661" spans="1:9">
      <c r="A10661">
        <f>IF(MOD(ROW()-24,COUNTA(tblProducts[Description]))=0,A10660+1,A10660)</f>
        <v>94</v>
      </c>
      <c r="B10661">
        <f>MOD(ROW()-24,COUNTA(tblProducts[Description]))+1</f>
        <v>36</v>
      </c>
      <c r="C10661" t="str">
        <f>_xlfn.XLOOKUP(A10661,tblProducts[Column1],tblProducts[Description])</f>
        <v>WITCONOL SN-50 BULK</v>
      </c>
      <c r="D10661" t="str">
        <f>_xlfn.XLOOKUP(B10661,tblProducts[Column1],tblProducts[Description])</f>
        <v>ETHOMEEN SV/12 BULK</v>
      </c>
      <c r="E10661" t="s">
        <v>9</v>
      </c>
      <c r="F10661" t="s">
        <v>12</v>
      </c>
      <c r="G10661" t="s">
        <v>7</v>
      </c>
      <c r="H10661" t="s">
        <v>8</v>
      </c>
      <c r="I10661">
        <f t="shared" si="171"/>
        <v>2</v>
      </c>
    </row>
    <row r="10662" spans="1:9">
      <c r="A10662">
        <f>IF(MOD(ROW()-24,COUNTA(tblProducts[Description]))=0,A10661+1,A10661)</f>
        <v>94</v>
      </c>
      <c r="B10662">
        <f>MOD(ROW()-24,COUNTA(tblProducts[Description]))+1</f>
        <v>37</v>
      </c>
      <c r="C10662" t="str">
        <f>_xlfn.XLOOKUP(A10662,tblProducts[Column1],tblProducts[Description])</f>
        <v>WITCONOL SN-50 BULK</v>
      </c>
      <c r="D10662" t="str">
        <f>_xlfn.XLOOKUP(B10662,tblProducts[Column1],tblProducts[Description])</f>
        <v>ETHOMEEN SV/15 BULK</v>
      </c>
      <c r="E10662" t="s">
        <v>9</v>
      </c>
      <c r="F10662" t="s">
        <v>12</v>
      </c>
      <c r="G10662" t="s">
        <v>7</v>
      </c>
      <c r="H10662" t="s">
        <v>8</v>
      </c>
      <c r="I10662">
        <f t="shared" si="171"/>
        <v>2</v>
      </c>
    </row>
    <row r="10663" spans="1:9">
      <c r="A10663">
        <f>IF(MOD(ROW()-24,COUNTA(tblProducts[Description]))=0,A10662+1,A10662)</f>
        <v>94</v>
      </c>
      <c r="B10663">
        <f>MOD(ROW()-24,COUNTA(tblProducts[Description]))+1</f>
        <v>38</v>
      </c>
      <c r="C10663" t="str">
        <f>_xlfn.XLOOKUP(A10663,tblProducts[Column1],tblProducts[Description])</f>
        <v>WITCONOL SN-50 BULK</v>
      </c>
      <c r="D10663" t="str">
        <f>_xlfn.XLOOKUP(B10663,tblProducts[Column1],tblProducts[Description])</f>
        <v>ETHOMEEN SV/15C BULK</v>
      </c>
      <c r="E10663" t="s">
        <v>9</v>
      </c>
      <c r="F10663" t="s">
        <v>12</v>
      </c>
      <c r="G10663" t="s">
        <v>7</v>
      </c>
      <c r="H10663" t="s">
        <v>8</v>
      </c>
      <c r="I10663">
        <f t="shared" si="171"/>
        <v>2</v>
      </c>
    </row>
    <row r="10664" spans="1:9">
      <c r="A10664">
        <f>IF(MOD(ROW()-24,COUNTA(tblProducts[Description]))=0,A10663+1,A10663)</f>
        <v>94</v>
      </c>
      <c r="B10664">
        <f>MOD(ROW()-24,COUNTA(tblProducts[Description]))+1</f>
        <v>39</v>
      </c>
      <c r="C10664" t="str">
        <f>_xlfn.XLOOKUP(A10664,tblProducts[Column1],tblProducts[Description])</f>
        <v>WITCONOL SN-50 BULK</v>
      </c>
      <c r="D10664" t="str">
        <f>_xlfn.XLOOKUP(B10664,tblProducts[Column1],tblProducts[Description])</f>
        <v>ETHOMEEN SV/25 BULK</v>
      </c>
      <c r="E10664" t="s">
        <v>9</v>
      </c>
      <c r="F10664" t="s">
        <v>12</v>
      </c>
      <c r="G10664" t="s">
        <v>7</v>
      </c>
      <c r="H10664" t="s">
        <v>8</v>
      </c>
      <c r="I10664">
        <f t="shared" si="171"/>
        <v>2</v>
      </c>
    </row>
    <row r="10665" spans="1:9">
      <c r="A10665">
        <f>IF(MOD(ROW()-24,COUNTA(tblProducts[Description]))=0,A10664+1,A10664)</f>
        <v>94</v>
      </c>
      <c r="B10665">
        <f>MOD(ROW()-24,COUNTA(tblProducts[Description]))+1</f>
        <v>40</v>
      </c>
      <c r="C10665" t="str">
        <f>_xlfn.XLOOKUP(A10665,tblProducts[Column1],tblProducts[Description])</f>
        <v>WITCONOL SN-50 BULK</v>
      </c>
      <c r="D10665" t="str">
        <f>_xlfn.XLOOKUP(B10665,tblProducts[Column1],tblProducts[Description])</f>
        <v>ETHOMEEN T/12 BULK</v>
      </c>
      <c r="E10665" t="s">
        <v>9</v>
      </c>
      <c r="F10665" t="s">
        <v>12</v>
      </c>
      <c r="G10665" t="s">
        <v>7</v>
      </c>
      <c r="H10665" t="s">
        <v>8</v>
      </c>
      <c r="I10665">
        <f t="shared" si="171"/>
        <v>2</v>
      </c>
    </row>
    <row r="10666" spans="1:9">
      <c r="A10666">
        <f>IF(MOD(ROW()-24,COUNTA(tblProducts[Description]))=0,A10665+1,A10665)</f>
        <v>94</v>
      </c>
      <c r="B10666">
        <f>MOD(ROW()-24,COUNTA(tblProducts[Description]))+1</f>
        <v>41</v>
      </c>
      <c r="C10666" t="str">
        <f>_xlfn.XLOOKUP(A10666,tblProducts[Column1],tblProducts[Description])</f>
        <v>WITCONOL SN-50 BULK</v>
      </c>
      <c r="D10666" t="str">
        <f>_xlfn.XLOOKUP(B10666,tblProducts[Column1],tblProducts[Description])</f>
        <v>ETHOMEEN T/13.5 BULK</v>
      </c>
      <c r="E10666" t="s">
        <v>9</v>
      </c>
      <c r="F10666" t="s">
        <v>12</v>
      </c>
      <c r="G10666" t="s">
        <v>7</v>
      </c>
      <c r="H10666" t="s">
        <v>8</v>
      </c>
      <c r="I10666">
        <f t="shared" si="171"/>
        <v>2</v>
      </c>
    </row>
    <row r="10667" spans="1:9">
      <c r="A10667">
        <f>IF(MOD(ROW()-24,COUNTA(tblProducts[Description]))=0,A10666+1,A10666)</f>
        <v>94</v>
      </c>
      <c r="B10667">
        <f>MOD(ROW()-24,COUNTA(tblProducts[Description]))+1</f>
        <v>42</v>
      </c>
      <c r="C10667" t="str">
        <f>_xlfn.XLOOKUP(A10667,tblProducts[Column1],tblProducts[Description])</f>
        <v>WITCONOL SN-50 BULK</v>
      </c>
      <c r="D10667" t="str">
        <f>_xlfn.XLOOKUP(B10667,tblProducts[Column1],tblProducts[Description])</f>
        <v>ETHOMEEN T/15 BULK</v>
      </c>
      <c r="E10667" t="s">
        <v>9</v>
      </c>
      <c r="F10667" t="s">
        <v>12</v>
      </c>
      <c r="G10667" t="s">
        <v>7</v>
      </c>
      <c r="H10667" t="s">
        <v>8</v>
      </c>
      <c r="I10667">
        <f t="shared" si="171"/>
        <v>2</v>
      </c>
    </row>
    <row r="10668" spans="1:9">
      <c r="A10668">
        <f>IF(MOD(ROW()-24,COUNTA(tblProducts[Description]))=0,A10667+1,A10667)</f>
        <v>94</v>
      </c>
      <c r="B10668">
        <f>MOD(ROW()-24,COUNTA(tblProducts[Description]))+1</f>
        <v>43</v>
      </c>
      <c r="C10668" t="str">
        <f>_xlfn.XLOOKUP(A10668,tblProducts[Column1],tblProducts[Description])</f>
        <v>WITCONOL SN-50 BULK</v>
      </c>
      <c r="D10668" t="str">
        <f>_xlfn.XLOOKUP(B10668,tblProducts[Column1],tblProducts[Description])</f>
        <v>ETHOMEEN T/17 BULK</v>
      </c>
      <c r="E10668" t="s">
        <v>9</v>
      </c>
      <c r="F10668" t="s">
        <v>12</v>
      </c>
      <c r="G10668" t="s">
        <v>7</v>
      </c>
      <c r="H10668" t="s">
        <v>8</v>
      </c>
      <c r="I10668">
        <f t="shared" si="171"/>
        <v>2</v>
      </c>
    </row>
    <row r="10669" spans="1:9">
      <c r="A10669">
        <f>IF(MOD(ROW()-24,COUNTA(tblProducts[Description]))=0,A10668+1,A10668)</f>
        <v>94</v>
      </c>
      <c r="B10669">
        <f>MOD(ROW()-24,COUNTA(tblProducts[Description]))+1</f>
        <v>44</v>
      </c>
      <c r="C10669" t="str">
        <f>_xlfn.XLOOKUP(A10669,tblProducts[Column1],tblProducts[Description])</f>
        <v>WITCONOL SN-50 BULK</v>
      </c>
      <c r="D10669" t="str">
        <f>_xlfn.XLOOKUP(B10669,tblProducts[Column1],tblProducts[Description])</f>
        <v>ETHOMEEN T/18 BULK</v>
      </c>
      <c r="E10669" t="s">
        <v>9</v>
      </c>
      <c r="F10669" t="s">
        <v>12</v>
      </c>
      <c r="G10669" t="s">
        <v>7</v>
      </c>
      <c r="H10669" t="s">
        <v>8</v>
      </c>
      <c r="I10669">
        <f t="shared" si="171"/>
        <v>2</v>
      </c>
    </row>
    <row r="10670" spans="1:9">
      <c r="A10670">
        <f>IF(MOD(ROW()-24,COUNTA(tblProducts[Description]))=0,A10669+1,A10669)</f>
        <v>94</v>
      </c>
      <c r="B10670">
        <f>MOD(ROW()-24,COUNTA(tblProducts[Description]))+1</f>
        <v>45</v>
      </c>
      <c r="C10670" t="str">
        <f>_xlfn.XLOOKUP(A10670,tblProducts[Column1],tblProducts[Description])</f>
        <v>WITCONOL SN-50 BULK</v>
      </c>
      <c r="D10670" t="str">
        <f>_xlfn.XLOOKUP(B10670,tblProducts[Column1],tblProducts[Description])</f>
        <v>ETHOMEEN T/19 BULK</v>
      </c>
      <c r="E10670" t="s">
        <v>9</v>
      </c>
      <c r="F10670" t="s">
        <v>12</v>
      </c>
      <c r="G10670" t="s">
        <v>7</v>
      </c>
      <c r="H10670" t="s">
        <v>8</v>
      </c>
      <c r="I10670">
        <f t="shared" si="171"/>
        <v>2</v>
      </c>
    </row>
    <row r="10671" spans="1:9">
      <c r="A10671">
        <f>IF(MOD(ROW()-24,COUNTA(tblProducts[Description]))=0,A10670+1,A10670)</f>
        <v>94</v>
      </c>
      <c r="B10671">
        <f>MOD(ROW()-24,COUNTA(tblProducts[Description]))+1</f>
        <v>46</v>
      </c>
      <c r="C10671" t="str">
        <f>_xlfn.XLOOKUP(A10671,tblProducts[Column1],tblProducts[Description])</f>
        <v>WITCONOL SN-50 BULK</v>
      </c>
      <c r="D10671" t="str">
        <f>_xlfn.XLOOKUP(B10671,tblProducts[Column1],tblProducts[Description])</f>
        <v>ETHOMEEN T/20 BULK</v>
      </c>
      <c r="E10671" t="s">
        <v>9</v>
      </c>
      <c r="F10671" t="s">
        <v>12</v>
      </c>
      <c r="G10671" t="s">
        <v>7</v>
      </c>
      <c r="H10671" t="s">
        <v>8</v>
      </c>
      <c r="I10671">
        <f t="shared" si="171"/>
        <v>2</v>
      </c>
    </row>
    <row r="10672" spans="1:9">
      <c r="A10672">
        <f>IF(MOD(ROW()-24,COUNTA(tblProducts[Description]))=0,A10671+1,A10671)</f>
        <v>94</v>
      </c>
      <c r="B10672">
        <f>MOD(ROW()-24,COUNTA(tblProducts[Description]))+1</f>
        <v>47</v>
      </c>
      <c r="C10672" t="str">
        <f>_xlfn.XLOOKUP(A10672,tblProducts[Column1],tblProducts[Description])</f>
        <v>WITCONOL SN-50 BULK</v>
      </c>
      <c r="D10672" t="str">
        <f>_xlfn.XLOOKUP(B10672,tblProducts[Column1],tblProducts[Description])</f>
        <v>ETHOMEEN T/20S BULK</v>
      </c>
      <c r="E10672" t="s">
        <v>9</v>
      </c>
      <c r="F10672" t="s">
        <v>12</v>
      </c>
      <c r="G10672" t="s">
        <v>7</v>
      </c>
      <c r="H10672" t="s">
        <v>8</v>
      </c>
      <c r="I10672">
        <f t="shared" si="171"/>
        <v>2</v>
      </c>
    </row>
    <row r="10673" spans="1:9">
      <c r="A10673">
        <f>IF(MOD(ROW()-24,COUNTA(tblProducts[Description]))=0,A10672+1,A10672)</f>
        <v>94</v>
      </c>
      <c r="B10673">
        <f>MOD(ROW()-24,COUNTA(tblProducts[Description]))+1</f>
        <v>48</v>
      </c>
      <c r="C10673" t="str">
        <f>_xlfn.XLOOKUP(A10673,tblProducts[Column1],tblProducts[Description])</f>
        <v>WITCONOL SN-50 BULK</v>
      </c>
      <c r="D10673" t="str">
        <f>_xlfn.XLOOKUP(B10673,tblProducts[Column1],tblProducts[Description])</f>
        <v>ETHOMEEN T/24 BULK</v>
      </c>
      <c r="E10673" t="s">
        <v>9</v>
      </c>
      <c r="F10673" t="s">
        <v>12</v>
      </c>
      <c r="G10673" t="s">
        <v>7</v>
      </c>
      <c r="H10673" t="s">
        <v>8</v>
      </c>
      <c r="I10673">
        <f t="shared" si="171"/>
        <v>2</v>
      </c>
    </row>
    <row r="10674" spans="1:9">
      <c r="A10674">
        <f>IF(MOD(ROW()-24,COUNTA(tblProducts[Description]))=0,A10673+1,A10673)</f>
        <v>94</v>
      </c>
      <c r="B10674">
        <f>MOD(ROW()-24,COUNTA(tblProducts[Description]))+1</f>
        <v>49</v>
      </c>
      <c r="C10674" t="str">
        <f>_xlfn.XLOOKUP(A10674,tblProducts[Column1],tblProducts[Description])</f>
        <v>WITCONOL SN-50 BULK</v>
      </c>
      <c r="D10674" t="str">
        <f>_xlfn.XLOOKUP(B10674,tblProducts[Column1],tblProducts[Description])</f>
        <v>ETHOMEEN T/25 BULK</v>
      </c>
      <c r="E10674" t="s">
        <v>9</v>
      </c>
      <c r="F10674" t="s">
        <v>12</v>
      </c>
      <c r="G10674" t="s">
        <v>7</v>
      </c>
      <c r="H10674" t="s">
        <v>8</v>
      </c>
      <c r="I10674">
        <f t="shared" si="171"/>
        <v>2</v>
      </c>
    </row>
    <row r="10675" spans="1:9">
      <c r="A10675">
        <f>IF(MOD(ROW()-24,COUNTA(tblProducts[Description]))=0,A10674+1,A10674)</f>
        <v>94</v>
      </c>
      <c r="B10675">
        <f>MOD(ROW()-24,COUNTA(tblProducts[Description]))+1</f>
        <v>50</v>
      </c>
      <c r="C10675" t="str">
        <f>_xlfn.XLOOKUP(A10675,tblProducts[Column1],tblProducts[Description])</f>
        <v>WITCONOL SN-50 BULK</v>
      </c>
      <c r="D10675" t="str">
        <f>_xlfn.XLOOKUP(B10675,tblProducts[Column1],tblProducts[Description])</f>
        <v>ETHOMEEN T/28 BULK</v>
      </c>
      <c r="E10675" t="s">
        <v>9</v>
      </c>
      <c r="F10675" t="s">
        <v>12</v>
      </c>
      <c r="G10675" t="s">
        <v>7</v>
      </c>
      <c r="H10675" t="s">
        <v>8</v>
      </c>
      <c r="I10675">
        <f t="shared" si="171"/>
        <v>2</v>
      </c>
    </row>
    <row r="10676" spans="1:9">
      <c r="A10676">
        <f>IF(MOD(ROW()-24,COUNTA(tblProducts[Description]))=0,A10675+1,A10675)</f>
        <v>94</v>
      </c>
      <c r="B10676">
        <f>MOD(ROW()-24,COUNTA(tblProducts[Description]))+1</f>
        <v>51</v>
      </c>
      <c r="C10676" t="str">
        <f>_xlfn.XLOOKUP(A10676,tblProducts[Column1],tblProducts[Description])</f>
        <v>WITCONOL SN-50 BULK</v>
      </c>
      <c r="D10676" t="str">
        <f>_xlfn.XLOOKUP(B10676,tblProducts[Column1],tblProducts[Description])</f>
        <v>ETHYLAN 1008 SA BULK</v>
      </c>
      <c r="E10676" t="s">
        <v>9</v>
      </c>
      <c r="F10676" t="s">
        <v>12</v>
      </c>
      <c r="G10676" t="s">
        <v>7</v>
      </c>
      <c r="H10676" t="s">
        <v>8</v>
      </c>
      <c r="I10676">
        <f t="shared" si="171"/>
        <v>2</v>
      </c>
    </row>
    <row r="10677" spans="1:9">
      <c r="A10677">
        <f>IF(MOD(ROW()-24,COUNTA(tblProducts[Description]))=0,A10676+1,A10676)</f>
        <v>94</v>
      </c>
      <c r="B10677">
        <f>MOD(ROW()-24,COUNTA(tblProducts[Description]))+1</f>
        <v>52</v>
      </c>
      <c r="C10677" t="str">
        <f>_xlfn.XLOOKUP(A10677,tblProducts[Column1],tblProducts[Description])</f>
        <v>WITCONOL SN-50 BULK</v>
      </c>
      <c r="D10677" t="str">
        <f>_xlfn.XLOOKUP(B10677,tblProducts[Column1],tblProducts[Description])</f>
        <v>ETHYLAN 325 BULK</v>
      </c>
      <c r="E10677" t="s">
        <v>9</v>
      </c>
      <c r="F10677" t="s">
        <v>12</v>
      </c>
      <c r="G10677" t="s">
        <v>7</v>
      </c>
      <c r="H10677" t="s">
        <v>8</v>
      </c>
      <c r="I10677">
        <f t="shared" si="171"/>
        <v>2</v>
      </c>
    </row>
    <row r="10678" spans="1:9">
      <c r="A10678">
        <f>IF(MOD(ROW()-24,COUNTA(tblProducts[Description]))=0,A10677+1,A10677)</f>
        <v>94</v>
      </c>
      <c r="B10678">
        <f>MOD(ROW()-24,COUNTA(tblProducts[Description]))+1</f>
        <v>53</v>
      </c>
      <c r="C10678" t="str">
        <f>_xlfn.XLOOKUP(A10678,tblProducts[Column1],tblProducts[Description])</f>
        <v>WITCONOL SN-50 BULK</v>
      </c>
      <c r="D10678" t="str">
        <f>_xlfn.XLOOKUP(B10678,tblProducts[Column1],tblProducts[Description])</f>
        <v>ETHYLAN NS-500LQ BULK</v>
      </c>
      <c r="E10678" t="s">
        <v>9</v>
      </c>
      <c r="F10678" t="s">
        <v>12</v>
      </c>
      <c r="G10678" t="s">
        <v>7</v>
      </c>
      <c r="H10678" t="s">
        <v>8</v>
      </c>
      <c r="I10678">
        <f t="shared" si="171"/>
        <v>2</v>
      </c>
    </row>
    <row r="10679" spans="1:9">
      <c r="A10679">
        <f>IF(MOD(ROW()-24,COUNTA(tblProducts[Description]))=0,A10678+1,A10678)</f>
        <v>94</v>
      </c>
      <c r="B10679">
        <f>MOD(ROW()-24,COUNTA(tblProducts[Description]))+1</f>
        <v>54</v>
      </c>
      <c r="C10679" t="str">
        <f>_xlfn.XLOOKUP(A10679,tblProducts[Column1],tblProducts[Description])</f>
        <v>WITCONOL SN-50 BULK</v>
      </c>
      <c r="D10679" t="str">
        <f>_xlfn.XLOOKUP(B10679,tblProducts[Column1],tblProducts[Description])</f>
        <v>ETHYLAN PRE NS-505 K BULK</v>
      </c>
      <c r="E10679" t="s">
        <v>9</v>
      </c>
      <c r="F10679" t="s">
        <v>12</v>
      </c>
      <c r="G10679" t="s">
        <v>7</v>
      </c>
      <c r="H10679" t="s">
        <v>8</v>
      </c>
      <c r="I10679">
        <f t="shared" si="171"/>
        <v>2</v>
      </c>
    </row>
    <row r="10680" spans="1:9">
      <c r="A10680">
        <f>IF(MOD(ROW()-24,COUNTA(tblProducts[Description]))=0,A10679+1,A10679)</f>
        <v>94</v>
      </c>
      <c r="B10680">
        <f>MOD(ROW()-24,COUNTA(tblProducts[Description]))+1</f>
        <v>55</v>
      </c>
      <c r="C10680" t="str">
        <f>_xlfn.XLOOKUP(A10680,tblProducts[Column1],tblProducts[Description])</f>
        <v>WITCONOL SN-50 BULK</v>
      </c>
      <c r="D10680" t="str">
        <f>_xlfn.XLOOKUP(B10680,tblProducts[Column1],tblProducts[Description])</f>
        <v>ETHYLAN SN-90 BULK</v>
      </c>
      <c r="E10680" t="s">
        <v>9</v>
      </c>
      <c r="F10680" t="s">
        <v>12</v>
      </c>
      <c r="G10680" t="s">
        <v>7</v>
      </c>
      <c r="H10680" t="s">
        <v>8</v>
      </c>
      <c r="I10680">
        <f t="shared" si="171"/>
        <v>2</v>
      </c>
    </row>
    <row r="10681" spans="1:9">
      <c r="A10681">
        <f>IF(MOD(ROW()-24,COUNTA(tblProducts[Description]))=0,A10680+1,A10680)</f>
        <v>94</v>
      </c>
      <c r="B10681">
        <f>MOD(ROW()-24,COUNTA(tblProducts[Description]))+1</f>
        <v>56</v>
      </c>
      <c r="C10681" t="str">
        <f>_xlfn.XLOOKUP(A10681,tblProducts[Column1],tblProducts[Description])</f>
        <v>WITCONOL SN-50 BULK</v>
      </c>
      <c r="D10681" t="str">
        <f>_xlfn.XLOOKUP(B10681,tblProducts[Column1],tblProducts[Description])</f>
        <v>ETHYLAN TD-100 BULK</v>
      </c>
      <c r="E10681" t="s">
        <v>9</v>
      </c>
      <c r="F10681" t="s">
        <v>12</v>
      </c>
      <c r="G10681" t="s">
        <v>7</v>
      </c>
      <c r="H10681" t="s">
        <v>8</v>
      </c>
      <c r="I10681">
        <f t="shared" si="171"/>
        <v>2</v>
      </c>
    </row>
    <row r="10682" spans="1:9">
      <c r="A10682">
        <f>IF(MOD(ROW()-24,COUNTA(tblProducts[Description]))=0,A10681+1,A10681)</f>
        <v>94</v>
      </c>
      <c r="B10682">
        <f>MOD(ROW()-24,COUNTA(tblProducts[Description]))+1</f>
        <v>57</v>
      </c>
      <c r="C10682" t="str">
        <f>_xlfn.XLOOKUP(A10682,tblProducts[Column1],tblProducts[Description])</f>
        <v>WITCONOL SN-50 BULK</v>
      </c>
      <c r="D10682" t="str">
        <f>_xlfn.XLOOKUP(B10682,tblProducts[Column1],tblProducts[Description])</f>
        <v>ETHYLAN TD-120 BULK</v>
      </c>
      <c r="E10682" t="s">
        <v>9</v>
      </c>
      <c r="F10682" t="s">
        <v>12</v>
      </c>
      <c r="G10682" t="s">
        <v>7</v>
      </c>
      <c r="H10682" t="s">
        <v>8</v>
      </c>
      <c r="I10682">
        <f t="shared" si="171"/>
        <v>2</v>
      </c>
    </row>
    <row r="10683" spans="1:9">
      <c r="A10683">
        <f>IF(MOD(ROW()-24,COUNTA(tblProducts[Description]))=0,A10682+1,A10682)</f>
        <v>94</v>
      </c>
      <c r="B10683">
        <f>MOD(ROW()-24,COUNTA(tblProducts[Description]))+1</f>
        <v>58</v>
      </c>
      <c r="C10683" t="str">
        <f>_xlfn.XLOOKUP(A10683,tblProducts[Column1],tblProducts[Description])</f>
        <v>WITCONOL SN-50 BULK</v>
      </c>
      <c r="D10683" t="str">
        <f>_xlfn.XLOOKUP(B10683,tblProducts[Column1],tblProducts[Description])</f>
        <v>ETHYLAN TD-1407 BULK</v>
      </c>
      <c r="E10683" t="s">
        <v>9</v>
      </c>
      <c r="F10683" t="s">
        <v>12</v>
      </c>
      <c r="G10683" t="s">
        <v>7</v>
      </c>
      <c r="H10683" t="s">
        <v>8</v>
      </c>
      <c r="I10683">
        <f t="shared" si="171"/>
        <v>2</v>
      </c>
    </row>
    <row r="10684" spans="1:9">
      <c r="A10684">
        <f>IF(MOD(ROW()-24,COUNTA(tblProducts[Description]))=0,A10683+1,A10683)</f>
        <v>94</v>
      </c>
      <c r="B10684">
        <f>MOD(ROW()-24,COUNTA(tblProducts[Description]))+1</f>
        <v>59</v>
      </c>
      <c r="C10684" t="str">
        <f>_xlfn.XLOOKUP(A10684,tblProducts[Column1],tblProducts[Description])</f>
        <v>WITCONOL SN-50 BULK</v>
      </c>
      <c r="D10684" t="str">
        <f>_xlfn.XLOOKUP(B10684,tblProducts[Column1],tblProducts[Description])</f>
        <v>ETHYLAN TD-40 BULK</v>
      </c>
      <c r="E10684" t="s">
        <v>9</v>
      </c>
      <c r="F10684" t="s">
        <v>12</v>
      </c>
      <c r="G10684" t="s">
        <v>7</v>
      </c>
      <c r="H10684" t="s">
        <v>8</v>
      </c>
      <c r="I10684">
        <f t="shared" si="171"/>
        <v>2</v>
      </c>
    </row>
    <row r="10685" spans="1:9">
      <c r="A10685">
        <f>IF(MOD(ROW()-24,COUNTA(tblProducts[Description]))=0,A10684+1,A10684)</f>
        <v>94</v>
      </c>
      <c r="B10685">
        <f>MOD(ROW()-24,COUNTA(tblProducts[Description]))+1</f>
        <v>60</v>
      </c>
      <c r="C10685" t="str">
        <f>_xlfn.XLOOKUP(A10685,tblProducts[Column1],tblProducts[Description])</f>
        <v>WITCONOL SN-50 BULK</v>
      </c>
      <c r="D10685" t="str">
        <f>_xlfn.XLOOKUP(B10685,tblProducts[Column1],tblProducts[Description])</f>
        <v>ETHYLAN TD-60 BULK</v>
      </c>
      <c r="E10685" t="s">
        <v>9</v>
      </c>
      <c r="F10685" t="s">
        <v>12</v>
      </c>
      <c r="G10685" t="s">
        <v>7</v>
      </c>
      <c r="H10685" t="s">
        <v>8</v>
      </c>
      <c r="I10685">
        <f t="shared" si="171"/>
        <v>2</v>
      </c>
    </row>
    <row r="10686" spans="1:9">
      <c r="A10686">
        <f>IF(MOD(ROW()-24,COUNTA(tblProducts[Description]))=0,A10685+1,A10685)</f>
        <v>94</v>
      </c>
      <c r="B10686">
        <f>MOD(ROW()-24,COUNTA(tblProducts[Description]))+1</f>
        <v>61</v>
      </c>
      <c r="C10686" t="str">
        <f>_xlfn.XLOOKUP(A10686,tblProducts[Column1],tblProducts[Description])</f>
        <v>WITCONOL SN-50 BULK</v>
      </c>
      <c r="D10686" t="str">
        <f>_xlfn.XLOOKUP(B10686,tblProducts[Column1],tblProducts[Description])</f>
        <v>INTERMEDIATE BE-110L BULK</v>
      </c>
      <c r="E10686" t="s">
        <v>9</v>
      </c>
      <c r="F10686" t="s">
        <v>12</v>
      </c>
      <c r="G10686" t="s">
        <v>7</v>
      </c>
      <c r="H10686" t="s">
        <v>8</v>
      </c>
      <c r="I10686">
        <f t="shared" si="171"/>
        <v>2</v>
      </c>
    </row>
    <row r="10687" spans="1:9">
      <c r="A10687">
        <f>IF(MOD(ROW()-24,COUNTA(tblProducts[Description]))=0,A10686+1,A10686)</f>
        <v>94</v>
      </c>
      <c r="B10687">
        <f>MOD(ROW()-24,COUNTA(tblProducts[Description]))+1</f>
        <v>62</v>
      </c>
      <c r="C10687" t="str">
        <f>_xlfn.XLOOKUP(A10687,tblProducts[Column1],tblProducts[Description])</f>
        <v>WITCONOL SN-50 BULK</v>
      </c>
      <c r="D10687" t="str">
        <f>_xlfn.XLOOKUP(B10687,tblProducts[Column1],tblProducts[Description])</f>
        <v>INTERMEDIATE DPG-415 BULK</v>
      </c>
      <c r="E10687" t="s">
        <v>9</v>
      </c>
      <c r="F10687" t="s">
        <v>12</v>
      </c>
      <c r="G10687" t="s">
        <v>7</v>
      </c>
      <c r="H10687" t="s">
        <v>8</v>
      </c>
      <c r="I10687">
        <f t="shared" si="171"/>
        <v>2</v>
      </c>
    </row>
    <row r="10688" spans="1:9">
      <c r="A10688">
        <f>IF(MOD(ROW()-24,COUNTA(tblProducts[Description]))=0,A10687+1,A10687)</f>
        <v>94</v>
      </c>
      <c r="B10688">
        <f>MOD(ROW()-24,COUNTA(tblProducts[Description]))+1</f>
        <v>63</v>
      </c>
      <c r="C10688" t="str">
        <f>_xlfn.XLOOKUP(A10688,tblProducts[Column1],tblProducts[Description])</f>
        <v>WITCONOL SN-50 BULK</v>
      </c>
      <c r="D10688" t="str">
        <f>_xlfn.XLOOKUP(B10688,tblProducts[Column1],tblProducts[Description])</f>
        <v>PROPODUOMEEN T/12 BULK</v>
      </c>
      <c r="E10688" t="s">
        <v>9</v>
      </c>
      <c r="F10688" t="s">
        <v>12</v>
      </c>
      <c r="G10688" t="s">
        <v>7</v>
      </c>
      <c r="H10688" t="s">
        <v>8</v>
      </c>
      <c r="I10688">
        <f t="shared" si="171"/>
        <v>2</v>
      </c>
    </row>
    <row r="10689" spans="1:9">
      <c r="A10689">
        <f>IF(MOD(ROW()-24,COUNTA(tblProducts[Description]))=0,A10688+1,A10688)</f>
        <v>94</v>
      </c>
      <c r="B10689">
        <f>MOD(ROW()-24,COUNTA(tblProducts[Description]))+1</f>
        <v>64</v>
      </c>
      <c r="C10689" t="str">
        <f>_xlfn.XLOOKUP(A10689,tblProducts[Column1],tblProducts[Description])</f>
        <v>WITCONOL SN-50 BULK</v>
      </c>
      <c r="D10689" t="str">
        <f>_xlfn.XLOOKUP(B10689,tblProducts[Column1],tblProducts[Description])</f>
        <v>PROPOMEEN T/12 BULK</v>
      </c>
      <c r="E10689" t="s">
        <v>9</v>
      </c>
      <c r="F10689" t="s">
        <v>12</v>
      </c>
      <c r="G10689" t="s">
        <v>7</v>
      </c>
      <c r="H10689" t="s">
        <v>8</v>
      </c>
      <c r="I10689">
        <f t="shared" si="171"/>
        <v>2</v>
      </c>
    </row>
    <row r="10690" spans="1:9">
      <c r="A10690">
        <f>IF(MOD(ROW()-24,COUNTA(tblProducts[Description]))=0,A10689+1,A10689)</f>
        <v>94</v>
      </c>
      <c r="B10690">
        <f>MOD(ROW()-24,COUNTA(tblProducts[Description]))+1</f>
        <v>65</v>
      </c>
      <c r="C10690" t="str">
        <f>_xlfn.XLOOKUP(A10690,tblProducts[Column1],tblProducts[Description])</f>
        <v>WITCONOL SN-50 BULK</v>
      </c>
      <c r="D10690" t="str">
        <f>_xlfn.XLOOKUP(B10690,tblProducts[Column1],tblProducts[Description])</f>
        <v>TMP-420 BULK</v>
      </c>
      <c r="E10690" t="s">
        <v>9</v>
      </c>
      <c r="F10690" t="s">
        <v>12</v>
      </c>
      <c r="G10690" t="s">
        <v>7</v>
      </c>
      <c r="H10690" t="s">
        <v>8</v>
      </c>
      <c r="I10690">
        <f t="shared" si="171"/>
        <v>2</v>
      </c>
    </row>
    <row r="10691" spans="1:9">
      <c r="A10691">
        <f>IF(MOD(ROW()-24,COUNTA(tblProducts[Description]))=0,A10690+1,A10690)</f>
        <v>94</v>
      </c>
      <c r="B10691">
        <f>MOD(ROW()-24,COUNTA(tblProducts[Description]))+1</f>
        <v>66</v>
      </c>
      <c r="C10691" t="str">
        <f>_xlfn.XLOOKUP(A10691,tblProducts[Column1],tblProducts[Description])</f>
        <v>WITCONOL SN-50 BULK</v>
      </c>
      <c r="D10691" t="str">
        <f>_xlfn.XLOOKUP(B10691,tblProducts[Column1],tblProducts[Description])</f>
        <v>TMP-80 BULK</v>
      </c>
      <c r="E10691" t="s">
        <v>9</v>
      </c>
      <c r="F10691" t="s">
        <v>12</v>
      </c>
      <c r="G10691" t="s">
        <v>7</v>
      </c>
      <c r="H10691" t="s">
        <v>8</v>
      </c>
      <c r="I10691">
        <f t="shared" si="171"/>
        <v>2</v>
      </c>
    </row>
    <row r="10692" spans="1:9">
      <c r="A10692">
        <f>IF(MOD(ROW()-24,COUNTA(tblProducts[Description]))=0,A10691+1,A10691)</f>
        <v>94</v>
      </c>
      <c r="B10692">
        <f>MOD(ROW()-24,COUNTA(tblProducts[Description]))+1</f>
        <v>67</v>
      </c>
      <c r="C10692" t="str">
        <f>_xlfn.XLOOKUP(A10692,tblProducts[Column1],tblProducts[Description])</f>
        <v>WITCONOL SN-50 BULK</v>
      </c>
      <c r="D10692" t="str">
        <f>_xlfn.XLOOKUP(B10692,tblProducts[Column1],tblProducts[Description])</f>
        <v>VISCO 352 BULK</v>
      </c>
      <c r="E10692" t="s">
        <v>9</v>
      </c>
      <c r="F10692" t="s">
        <v>12</v>
      </c>
      <c r="G10692" t="s">
        <v>7</v>
      </c>
      <c r="H10692" t="s">
        <v>8</v>
      </c>
      <c r="I10692">
        <f t="shared" si="171"/>
        <v>2</v>
      </c>
    </row>
    <row r="10693" spans="1:9">
      <c r="A10693">
        <f>IF(MOD(ROW()-24,COUNTA(tblProducts[Description]))=0,A10692+1,A10692)</f>
        <v>94</v>
      </c>
      <c r="B10693">
        <f>MOD(ROW()-24,COUNTA(tblProducts[Description]))+1</f>
        <v>68</v>
      </c>
      <c r="C10693" t="str">
        <f>_xlfn.XLOOKUP(A10693,tblProducts[Column1],tblProducts[Description])</f>
        <v>WITCONOL SN-50 BULK</v>
      </c>
      <c r="D10693" t="str">
        <f>_xlfn.XLOOKUP(B10693,tblProducts[Column1],tblProducts[Description])</f>
        <v>WITBREAK DPG-25 BULK</v>
      </c>
      <c r="E10693" t="s">
        <v>9</v>
      </c>
      <c r="F10693" t="s">
        <v>10</v>
      </c>
      <c r="G10693" t="s">
        <v>7</v>
      </c>
      <c r="H10693" t="s">
        <v>8</v>
      </c>
      <c r="I10693">
        <f t="shared" si="171"/>
        <v>1.5</v>
      </c>
    </row>
    <row r="10694" spans="1:9">
      <c r="A10694">
        <f>IF(MOD(ROW()-24,COUNTA(tblProducts[Description]))=0,A10693+1,A10693)</f>
        <v>94</v>
      </c>
      <c r="B10694">
        <f>MOD(ROW()-24,COUNTA(tblProducts[Description]))+1</f>
        <v>69</v>
      </c>
      <c r="C10694" t="str">
        <f>_xlfn.XLOOKUP(A10694,tblProducts[Column1],tblProducts[Description])</f>
        <v>WITCONOL SN-50 BULK</v>
      </c>
      <c r="D10694" t="str">
        <f>_xlfn.XLOOKUP(B10694,tblProducts[Column1],tblProducts[Description])</f>
        <v>WITBREAK DPG-482 BULK</v>
      </c>
      <c r="E10694" t="s">
        <v>7</v>
      </c>
      <c r="G10694" t="s">
        <v>7</v>
      </c>
      <c r="H10694" t="s">
        <v>8</v>
      </c>
      <c r="I10694">
        <f t="shared" si="171"/>
        <v>0</v>
      </c>
    </row>
    <row r="10695" spans="1:9">
      <c r="A10695">
        <f>IF(MOD(ROW()-24,COUNTA(tblProducts[Description]))=0,A10694+1,A10694)</f>
        <v>94</v>
      </c>
      <c r="B10695">
        <f>MOD(ROW()-24,COUNTA(tblProducts[Description]))+1</f>
        <v>70</v>
      </c>
      <c r="C10695" t="str">
        <f>_xlfn.XLOOKUP(A10695,tblProducts[Column1],tblProducts[Description])</f>
        <v>WITCONOL SN-50 BULK</v>
      </c>
      <c r="D10695" t="str">
        <f>_xlfn.XLOOKUP(B10695,tblProducts[Column1],tblProducts[Description])</f>
        <v>WITBREAK DPG-818 BULK</v>
      </c>
      <c r="E10695" t="s">
        <v>7</v>
      </c>
      <c r="G10695" t="s">
        <v>7</v>
      </c>
      <c r="H10695" t="s">
        <v>8</v>
      </c>
      <c r="I10695">
        <f t="shared" si="171"/>
        <v>0</v>
      </c>
    </row>
    <row r="10696" spans="1:9">
      <c r="A10696">
        <f>IF(MOD(ROW()-24,COUNTA(tblProducts[Description]))=0,A10695+1,A10695)</f>
        <v>94</v>
      </c>
      <c r="B10696">
        <f>MOD(ROW()-24,COUNTA(tblProducts[Description]))+1</f>
        <v>71</v>
      </c>
      <c r="C10696" t="str">
        <f>_xlfn.XLOOKUP(A10696,tblProducts[Column1],tblProducts[Description])</f>
        <v>WITCONOL SN-50 BULK</v>
      </c>
      <c r="D10696" t="str">
        <f>_xlfn.XLOOKUP(B10696,tblProducts[Column1],tblProducts[Description])</f>
        <v>WITBREAK DTG-62 BULK</v>
      </c>
      <c r="E10696" t="s">
        <v>7</v>
      </c>
      <c r="G10696" t="s">
        <v>7</v>
      </c>
      <c r="H10696" t="s">
        <v>8</v>
      </c>
      <c r="I10696">
        <f t="shared" si="171"/>
        <v>0</v>
      </c>
    </row>
    <row r="10697" spans="1:9">
      <c r="A10697">
        <f>IF(MOD(ROW()-24,COUNTA(tblProducts[Description]))=0,A10696+1,A10696)</f>
        <v>94</v>
      </c>
      <c r="B10697">
        <f>MOD(ROW()-24,COUNTA(tblProducts[Description]))+1</f>
        <v>72</v>
      </c>
      <c r="C10697" t="str">
        <f>_xlfn.XLOOKUP(A10697,tblProducts[Column1],tblProducts[Description])</f>
        <v>WITCONOL SN-50 BULK</v>
      </c>
      <c r="D10697" t="str">
        <f>_xlfn.XLOOKUP(B10697,tblProducts[Column1],tblProducts[Description])</f>
        <v>WITCOMUL 1844 BULK</v>
      </c>
      <c r="E10697" t="s">
        <v>9</v>
      </c>
      <c r="F10697" t="s">
        <v>12</v>
      </c>
      <c r="G10697" t="s">
        <v>7</v>
      </c>
      <c r="H10697" t="s">
        <v>8</v>
      </c>
      <c r="I10697">
        <f t="shared" ref="I10697:I10760" si="172">IF(E10697="NO",0,IF(F10697="HEEL WASH",1.5,2))+IF(G10697="NO",0,2)</f>
        <v>2</v>
      </c>
    </row>
    <row r="10698" spans="1:9">
      <c r="A10698">
        <f>IF(MOD(ROW()-24,COUNTA(tblProducts[Description]))=0,A10697+1,A10697)</f>
        <v>94</v>
      </c>
      <c r="B10698">
        <f>MOD(ROW()-24,COUNTA(tblProducts[Description]))+1</f>
        <v>73</v>
      </c>
      <c r="C10698" t="str">
        <f>_xlfn.XLOOKUP(A10698,tblProducts[Column1],tblProducts[Description])</f>
        <v>WITCONOL SN-50 BULK</v>
      </c>
      <c r="D10698" t="str">
        <f>_xlfn.XLOOKUP(B10698,tblProducts[Column1],tblProducts[Description])</f>
        <v>WITCONOL 2690 BULK</v>
      </c>
      <c r="E10698" t="s">
        <v>9</v>
      </c>
      <c r="F10698" t="s">
        <v>12</v>
      </c>
      <c r="G10698" t="s">
        <v>7</v>
      </c>
      <c r="H10698" t="s">
        <v>13</v>
      </c>
      <c r="I10698">
        <f t="shared" si="172"/>
        <v>2</v>
      </c>
    </row>
    <row r="10699" spans="1:9">
      <c r="A10699">
        <f>IF(MOD(ROW()-24,COUNTA(tblProducts[Description]))=0,A10698+1,A10698)</f>
        <v>94</v>
      </c>
      <c r="B10699">
        <f>MOD(ROW()-24,COUNTA(tblProducts[Description]))+1</f>
        <v>74</v>
      </c>
      <c r="C10699" t="str">
        <f>_xlfn.XLOOKUP(A10699,tblProducts[Column1],tblProducts[Description])</f>
        <v>WITCONOL SN-50 BULK</v>
      </c>
      <c r="D10699" t="str">
        <f>_xlfn.XLOOKUP(B10699,tblProducts[Column1],tblProducts[Description])</f>
        <v>ETHYLAN 324 BULK</v>
      </c>
      <c r="E10699" t="s">
        <v>9</v>
      </c>
      <c r="F10699" t="s">
        <v>12</v>
      </c>
      <c r="G10699" t="s">
        <v>7</v>
      </c>
      <c r="H10699" t="s">
        <v>8</v>
      </c>
      <c r="I10699">
        <f t="shared" si="172"/>
        <v>2</v>
      </c>
    </row>
    <row r="10700" spans="1:9">
      <c r="A10700">
        <f>IF(MOD(ROW()-24,COUNTA(tblProducts[Description]))=0,A10699+1,A10699)</f>
        <v>94</v>
      </c>
      <c r="B10700">
        <f>MOD(ROW()-24,COUNTA(tblProducts[Description]))+1</f>
        <v>75</v>
      </c>
      <c r="C10700" t="str">
        <f>_xlfn.XLOOKUP(A10700,tblProducts[Column1],tblProducts[Description])</f>
        <v>WITCONOL SN-50 BULK</v>
      </c>
      <c r="D10700" t="str">
        <f>_xlfn.XLOOKUP(B10700,tblProducts[Column1],tblProducts[Description])</f>
        <v>WITCONOL NP-120 BULK</v>
      </c>
      <c r="E10700" t="s">
        <v>9</v>
      </c>
      <c r="F10700" t="s">
        <v>12</v>
      </c>
      <c r="G10700" t="s">
        <v>7</v>
      </c>
      <c r="H10700" t="s">
        <v>8</v>
      </c>
      <c r="I10700">
        <f t="shared" si="172"/>
        <v>2</v>
      </c>
    </row>
    <row r="10701" spans="1:9">
      <c r="A10701">
        <f>IF(MOD(ROW()-24,COUNTA(tblProducts[Description]))=0,A10700+1,A10700)</f>
        <v>94</v>
      </c>
      <c r="B10701">
        <f>MOD(ROW()-24,COUNTA(tblProducts[Description]))+1</f>
        <v>76</v>
      </c>
      <c r="C10701" t="str">
        <f>_xlfn.XLOOKUP(A10701,tblProducts[Column1],tblProducts[Description])</f>
        <v>WITCONOL SN-50 BULK</v>
      </c>
      <c r="D10701" t="str">
        <f>_xlfn.XLOOKUP(B10701,tblProducts[Column1],tblProducts[Description])</f>
        <v>WITCONOL NP-130 BULK</v>
      </c>
      <c r="E10701" t="s">
        <v>9</v>
      </c>
      <c r="F10701" t="s">
        <v>12</v>
      </c>
      <c r="G10701" t="s">
        <v>7</v>
      </c>
      <c r="H10701" t="s">
        <v>8</v>
      </c>
      <c r="I10701">
        <f t="shared" si="172"/>
        <v>2</v>
      </c>
    </row>
    <row r="10702" spans="1:9">
      <c r="A10702">
        <f>IF(MOD(ROW()-24,COUNTA(tblProducts[Description]))=0,A10701+1,A10701)</f>
        <v>94</v>
      </c>
      <c r="B10702">
        <f>MOD(ROW()-24,COUNTA(tblProducts[Description]))+1</f>
        <v>77</v>
      </c>
      <c r="C10702" t="str">
        <f>_xlfn.XLOOKUP(A10702,tblProducts[Column1],tblProducts[Description])</f>
        <v>WITCONOL SN-50 BULK</v>
      </c>
      <c r="D10702" t="str">
        <f>_xlfn.XLOOKUP(B10702,tblProducts[Column1],tblProducts[Description])</f>
        <v>WITCONOL NP-20 BULK</v>
      </c>
      <c r="E10702" t="s">
        <v>9</v>
      </c>
      <c r="F10702" t="s">
        <v>12</v>
      </c>
      <c r="G10702" t="s">
        <v>7</v>
      </c>
      <c r="H10702" t="s">
        <v>8</v>
      </c>
      <c r="I10702">
        <f t="shared" si="172"/>
        <v>2</v>
      </c>
    </row>
    <row r="10703" spans="1:9">
      <c r="A10703">
        <f>IF(MOD(ROW()-24,COUNTA(tblProducts[Description]))=0,A10702+1,A10702)</f>
        <v>94</v>
      </c>
      <c r="B10703">
        <f>MOD(ROW()-24,COUNTA(tblProducts[Description]))+1</f>
        <v>78</v>
      </c>
      <c r="C10703" t="str">
        <f>_xlfn.XLOOKUP(A10703,tblProducts[Column1],tblProducts[Description])</f>
        <v>WITCONOL SN-50 BULK</v>
      </c>
      <c r="D10703" t="str">
        <f>_xlfn.XLOOKUP(B10703,tblProducts[Column1],tblProducts[Description])</f>
        <v>WITCONOL NP-330 BULK</v>
      </c>
      <c r="E10703" t="s">
        <v>9</v>
      </c>
      <c r="F10703" t="s">
        <v>12</v>
      </c>
      <c r="G10703" t="s">
        <v>7</v>
      </c>
      <c r="H10703" t="s">
        <v>8</v>
      </c>
      <c r="I10703">
        <f t="shared" si="172"/>
        <v>2</v>
      </c>
    </row>
    <row r="10704" spans="1:9">
      <c r="A10704">
        <f>IF(MOD(ROW()-24,COUNTA(tblProducts[Description]))=0,A10703+1,A10703)</f>
        <v>94</v>
      </c>
      <c r="B10704">
        <f>MOD(ROW()-24,COUNTA(tblProducts[Description]))+1</f>
        <v>79</v>
      </c>
      <c r="C10704" t="str">
        <f>_xlfn.XLOOKUP(A10704,tblProducts[Column1],tblProducts[Description])</f>
        <v>WITCONOL SN-50 BULK</v>
      </c>
      <c r="D10704" t="str">
        <f>_xlfn.XLOOKUP(B10704,tblProducts[Column1],tblProducts[Description])</f>
        <v>WITCONOL NP-40 BULK</v>
      </c>
      <c r="E10704" t="s">
        <v>9</v>
      </c>
      <c r="F10704" t="s">
        <v>12</v>
      </c>
      <c r="G10704" t="s">
        <v>7</v>
      </c>
      <c r="H10704" t="s">
        <v>8</v>
      </c>
      <c r="I10704">
        <f t="shared" si="172"/>
        <v>2</v>
      </c>
    </row>
    <row r="10705" spans="1:9">
      <c r="A10705">
        <f>IF(MOD(ROW()-24,COUNTA(tblProducts[Description]))=0,A10704+1,A10704)</f>
        <v>94</v>
      </c>
      <c r="B10705">
        <f>MOD(ROW()-24,COUNTA(tblProducts[Description]))+1</f>
        <v>80</v>
      </c>
      <c r="C10705" t="str">
        <f>_xlfn.XLOOKUP(A10705,tblProducts[Column1],tblProducts[Description])</f>
        <v>WITCONOL SN-50 BULK</v>
      </c>
      <c r="D10705" t="str">
        <f>_xlfn.XLOOKUP(B10705,tblProducts[Column1],tblProducts[Description])</f>
        <v>WITCONOL NP-60 BULK</v>
      </c>
      <c r="E10705" t="s">
        <v>9</v>
      </c>
      <c r="F10705" t="s">
        <v>12</v>
      </c>
      <c r="G10705" t="s">
        <v>7</v>
      </c>
      <c r="H10705" t="s">
        <v>8</v>
      </c>
      <c r="I10705">
        <f t="shared" si="172"/>
        <v>2</v>
      </c>
    </row>
    <row r="10706" spans="1:9">
      <c r="A10706">
        <f>IF(MOD(ROW()-24,COUNTA(tblProducts[Description]))=0,A10705+1,A10705)</f>
        <v>94</v>
      </c>
      <c r="B10706">
        <f>MOD(ROW()-24,COUNTA(tblProducts[Description]))+1</f>
        <v>81</v>
      </c>
      <c r="C10706" t="str">
        <f>_xlfn.XLOOKUP(A10706,tblProducts[Column1],tblProducts[Description])</f>
        <v>WITCONOL SN-50 BULK</v>
      </c>
      <c r="D10706" t="str">
        <f>_xlfn.XLOOKUP(B10706,tblProducts[Column1],tblProducts[Description])</f>
        <v>WITCONOL NP-80 BULK</v>
      </c>
      <c r="E10706" t="s">
        <v>9</v>
      </c>
      <c r="F10706" t="s">
        <v>12</v>
      </c>
      <c r="G10706" t="s">
        <v>7</v>
      </c>
      <c r="H10706" t="s">
        <v>8</v>
      </c>
      <c r="I10706">
        <f t="shared" si="172"/>
        <v>2</v>
      </c>
    </row>
    <row r="10707" spans="1:9">
      <c r="A10707">
        <f>IF(MOD(ROW()-24,COUNTA(tblProducts[Description]))=0,A10706+1,A10706)</f>
        <v>94</v>
      </c>
      <c r="B10707">
        <f>MOD(ROW()-24,COUNTA(tblProducts[Description]))+1</f>
        <v>82</v>
      </c>
      <c r="C10707" t="str">
        <f>_xlfn.XLOOKUP(A10707,tblProducts[Column1],tblProducts[Description])</f>
        <v>WITCONOL SN-50 BULK</v>
      </c>
      <c r="D10707" t="str">
        <f>_xlfn.XLOOKUP(B10707,tblProducts[Column1],tblProducts[Description])</f>
        <v>WITCONOL NP-90 BULK</v>
      </c>
      <c r="E10707" t="s">
        <v>9</v>
      </c>
      <c r="F10707" t="s">
        <v>12</v>
      </c>
      <c r="G10707" t="s">
        <v>9</v>
      </c>
      <c r="H10707" t="s">
        <v>11</v>
      </c>
      <c r="I10707">
        <f t="shared" si="172"/>
        <v>4</v>
      </c>
    </row>
    <row r="10708" spans="1:9">
      <c r="A10708">
        <f>IF(MOD(ROW()-24,COUNTA(tblProducts[Description]))=0,A10707+1,A10707)</f>
        <v>94</v>
      </c>
      <c r="B10708">
        <f>MOD(ROW()-24,COUNTA(tblProducts[Description]))+1</f>
        <v>83</v>
      </c>
      <c r="C10708" t="str">
        <f>_xlfn.XLOOKUP(A10708,tblProducts[Column1],tblProducts[Description])</f>
        <v>WITCONOL SN-50 BULK</v>
      </c>
      <c r="D10708" t="str">
        <f>_xlfn.XLOOKUP(B10708,tblProducts[Column1],tblProducts[Description])</f>
        <v>WITCONOL NS-108 PO BULK</v>
      </c>
      <c r="E10708" t="s">
        <v>9</v>
      </c>
      <c r="F10708" t="s">
        <v>12</v>
      </c>
      <c r="G10708" t="s">
        <v>9</v>
      </c>
      <c r="H10708" t="s">
        <v>11</v>
      </c>
      <c r="I10708">
        <f t="shared" si="172"/>
        <v>4</v>
      </c>
    </row>
    <row r="10709" spans="1:9">
      <c r="A10709">
        <f>IF(MOD(ROW()-24,COUNTA(tblProducts[Description]))=0,A10708+1,A10708)</f>
        <v>94</v>
      </c>
      <c r="B10709">
        <f>MOD(ROW()-24,COUNTA(tblProducts[Description]))+1</f>
        <v>84</v>
      </c>
      <c r="C10709" t="str">
        <f>_xlfn.XLOOKUP(A10709,tblProducts[Column1],tblProducts[Description])</f>
        <v>WITCONOL SN-50 BULK</v>
      </c>
      <c r="D10709" t="str">
        <f>_xlfn.XLOOKUP(B10709,tblProducts[Column1],tblProducts[Description])</f>
        <v>WITCONOL NS-505K BULK</v>
      </c>
      <c r="E10709" t="s">
        <v>9</v>
      </c>
      <c r="F10709" t="s">
        <v>12</v>
      </c>
      <c r="G10709" t="s">
        <v>9</v>
      </c>
      <c r="H10709" t="s">
        <v>11</v>
      </c>
      <c r="I10709">
        <f t="shared" si="172"/>
        <v>4</v>
      </c>
    </row>
    <row r="10710" spans="1:9">
      <c r="A10710">
        <f>IF(MOD(ROW()-24,COUNTA(tblProducts[Description]))=0,A10709+1,A10709)</f>
        <v>94</v>
      </c>
      <c r="B10710">
        <f>MOD(ROW()-24,COUNTA(tblProducts[Description]))+1</f>
        <v>85</v>
      </c>
      <c r="C10710" t="str">
        <f>_xlfn.XLOOKUP(A10710,tblProducts[Column1],tblProducts[Description])</f>
        <v>WITCONOL SN-50 BULK</v>
      </c>
      <c r="D10710" t="str">
        <f>_xlfn.XLOOKUP(B10710,tblProducts[Column1],tblProducts[Description])</f>
        <v>WITCONOL NS-817 BULK</v>
      </c>
      <c r="E10710" t="s">
        <v>9</v>
      </c>
      <c r="F10710" t="s">
        <v>12</v>
      </c>
      <c r="G10710" t="s">
        <v>7</v>
      </c>
      <c r="H10710" t="s">
        <v>8</v>
      </c>
      <c r="I10710">
        <f t="shared" si="172"/>
        <v>2</v>
      </c>
    </row>
    <row r="10711" spans="1:9">
      <c r="A10711">
        <f>IF(MOD(ROW()-24,COUNTA(tblProducts[Description]))=0,A10710+1,A10710)</f>
        <v>94</v>
      </c>
      <c r="B10711">
        <f>MOD(ROW()-24,COUNTA(tblProducts[Description]))+1</f>
        <v>86</v>
      </c>
      <c r="C10711" t="str">
        <f>_xlfn.XLOOKUP(A10711,tblProducts[Column1],tblProducts[Description])</f>
        <v>WITCONOL SN-50 BULK</v>
      </c>
      <c r="D10711" t="str">
        <f>_xlfn.XLOOKUP(B10711,tblProducts[Column1],tblProducts[Description])</f>
        <v>WITCONOL PD-375 BULK</v>
      </c>
      <c r="E10711" t="s">
        <v>9</v>
      </c>
      <c r="F10711" t="s">
        <v>12</v>
      </c>
      <c r="G10711" t="s">
        <v>7</v>
      </c>
      <c r="H10711" t="s">
        <v>13</v>
      </c>
      <c r="I10711">
        <f t="shared" si="172"/>
        <v>2</v>
      </c>
    </row>
    <row r="10712" spans="1:9">
      <c r="A10712">
        <f>IF(MOD(ROW()-24,COUNTA(tblProducts[Description]))=0,A10711+1,A10711)</f>
        <v>94</v>
      </c>
      <c r="B10712">
        <f>MOD(ROW()-24,COUNTA(tblProducts[Description]))+1</f>
        <v>87</v>
      </c>
      <c r="C10712" t="str">
        <f>_xlfn.XLOOKUP(A10712,tblProducts[Column1],tblProducts[Description])</f>
        <v>WITCONOL SN-50 BULK</v>
      </c>
      <c r="D10712" t="str">
        <f>_xlfn.XLOOKUP(B10712,tblProducts[Column1],tblProducts[Description])</f>
        <v>WITCONOL PD-4085 BULK</v>
      </c>
      <c r="E10712" t="s">
        <v>9</v>
      </c>
      <c r="F10712" t="s">
        <v>12</v>
      </c>
      <c r="G10712" t="s">
        <v>7</v>
      </c>
      <c r="H10712" t="s">
        <v>13</v>
      </c>
      <c r="I10712">
        <f t="shared" si="172"/>
        <v>2</v>
      </c>
    </row>
    <row r="10713" spans="1:9">
      <c r="A10713">
        <f>IF(MOD(ROW()-24,COUNTA(tblProducts[Description]))=0,A10712+1,A10712)</f>
        <v>94</v>
      </c>
      <c r="B10713">
        <f>MOD(ROW()-24,COUNTA(tblProducts[Description]))+1</f>
        <v>88</v>
      </c>
      <c r="C10713" t="str">
        <f>_xlfn.XLOOKUP(A10713,tblProducts[Column1],tblProducts[Description])</f>
        <v>WITCONOL SN-50 BULK</v>
      </c>
      <c r="D10713" t="str">
        <f>_xlfn.XLOOKUP(B10713,tblProducts[Column1],tblProducts[Description])</f>
        <v>WITCONOL PD-500 BULK</v>
      </c>
      <c r="E10713" t="s">
        <v>9</v>
      </c>
      <c r="F10713" t="s">
        <v>12</v>
      </c>
      <c r="G10713" t="s">
        <v>7</v>
      </c>
      <c r="H10713" t="s">
        <v>13</v>
      </c>
      <c r="I10713">
        <f t="shared" si="172"/>
        <v>2</v>
      </c>
    </row>
    <row r="10714" spans="1:9">
      <c r="A10714">
        <f>IF(MOD(ROW()-24,COUNTA(tblProducts[Description]))=0,A10713+1,A10713)</f>
        <v>94</v>
      </c>
      <c r="B10714">
        <f>MOD(ROW()-24,COUNTA(tblProducts[Description]))+1</f>
        <v>89</v>
      </c>
      <c r="C10714" t="str">
        <f>_xlfn.XLOOKUP(A10714,tblProducts[Column1],tblProducts[Description])</f>
        <v>WITCONOL SN-50 BULK</v>
      </c>
      <c r="D10714" t="str">
        <f>_xlfn.XLOOKUP(B10714,tblProducts[Column1],tblProducts[Description])</f>
        <v>WITCONOL PEG-200 BULK</v>
      </c>
      <c r="E10714" t="s">
        <v>9</v>
      </c>
      <c r="F10714" t="s">
        <v>12</v>
      </c>
      <c r="G10714" t="s">
        <v>7</v>
      </c>
      <c r="H10714" t="s">
        <v>8</v>
      </c>
      <c r="I10714">
        <f t="shared" si="172"/>
        <v>2</v>
      </c>
    </row>
    <row r="10715" spans="1:9">
      <c r="A10715">
        <f>IF(MOD(ROW()-24,COUNTA(tblProducts[Description]))=0,A10714+1,A10714)</f>
        <v>94</v>
      </c>
      <c r="B10715">
        <f>MOD(ROW()-24,COUNTA(tblProducts[Description]))+1</f>
        <v>90</v>
      </c>
      <c r="C10715" t="str">
        <f>_xlfn.XLOOKUP(A10715,tblProducts[Column1],tblProducts[Description])</f>
        <v>WITCONOL SN-50 BULK</v>
      </c>
      <c r="D10715" t="str">
        <f>_xlfn.XLOOKUP(B10715,tblProducts[Column1],tblProducts[Description])</f>
        <v>WITCONOL PEG-400 BULK</v>
      </c>
      <c r="E10715" t="s">
        <v>9</v>
      </c>
      <c r="F10715" t="s">
        <v>12</v>
      </c>
      <c r="G10715" t="s">
        <v>7</v>
      </c>
      <c r="H10715" t="s">
        <v>8</v>
      </c>
      <c r="I10715">
        <f t="shared" si="172"/>
        <v>2</v>
      </c>
    </row>
    <row r="10716" spans="1:9">
      <c r="A10716">
        <f>IF(MOD(ROW()-24,COUNTA(tblProducts[Description]))=0,A10715+1,A10715)</f>
        <v>94</v>
      </c>
      <c r="B10716">
        <f>MOD(ROW()-24,COUNTA(tblProducts[Description]))+1</f>
        <v>91</v>
      </c>
      <c r="C10716" t="str">
        <f>_xlfn.XLOOKUP(A10716,tblProducts[Column1],tblProducts[Description])</f>
        <v>WITCONOL SN-50 BULK</v>
      </c>
      <c r="D10716" t="str">
        <f>_xlfn.XLOOKUP(B10716,tblProducts[Column1],tblProducts[Description])</f>
        <v>WITCONOL PEG-500 BULK</v>
      </c>
      <c r="E10716" t="s">
        <v>9</v>
      </c>
      <c r="F10716" t="s">
        <v>12</v>
      </c>
      <c r="G10716" t="s">
        <v>7</v>
      </c>
      <c r="H10716" t="s">
        <v>8</v>
      </c>
      <c r="I10716">
        <f t="shared" si="172"/>
        <v>2</v>
      </c>
    </row>
    <row r="10717" spans="1:9">
      <c r="A10717">
        <f>IF(MOD(ROW()-24,COUNTA(tblProducts[Description]))=0,A10716+1,A10716)</f>
        <v>94</v>
      </c>
      <c r="B10717">
        <f>MOD(ROW()-24,COUNTA(tblProducts[Description]))+1</f>
        <v>92</v>
      </c>
      <c r="C10717" t="str">
        <f>_xlfn.XLOOKUP(A10717,tblProducts[Column1],tblProducts[Description])</f>
        <v>WITCONOL SN-50 BULK</v>
      </c>
      <c r="D10717" t="str">
        <f>_xlfn.XLOOKUP(B10717,tblProducts[Column1],tblProducts[Description])</f>
        <v>WITCONOL PEG-600 BULK</v>
      </c>
      <c r="E10717" t="s">
        <v>9</v>
      </c>
      <c r="F10717" t="s">
        <v>12</v>
      </c>
      <c r="G10717" t="s">
        <v>7</v>
      </c>
      <c r="H10717" t="s">
        <v>8</v>
      </c>
      <c r="I10717">
        <f t="shared" si="172"/>
        <v>2</v>
      </c>
    </row>
    <row r="10718" spans="1:9">
      <c r="A10718">
        <f>IF(MOD(ROW()-24,COUNTA(tblProducts[Description]))=0,A10717+1,A10717)</f>
        <v>94</v>
      </c>
      <c r="B10718">
        <f>MOD(ROW()-24,COUNTA(tblProducts[Description]))+1</f>
        <v>93</v>
      </c>
      <c r="C10718" t="str">
        <f>_xlfn.XLOOKUP(A10718,tblProducts[Column1],tblProducts[Description])</f>
        <v>WITCONOL SN-50 BULK</v>
      </c>
      <c r="D10718" t="str">
        <f>_xlfn.XLOOKUP(B10718,tblProducts[Column1],tblProducts[Description])</f>
        <v>WITCONOL PH-70 BULK</v>
      </c>
      <c r="E10718" t="s">
        <v>9</v>
      </c>
      <c r="F10718" t="s">
        <v>12</v>
      </c>
      <c r="G10718" t="s">
        <v>7</v>
      </c>
      <c r="H10718" t="s">
        <v>8</v>
      </c>
      <c r="I10718">
        <f t="shared" si="172"/>
        <v>2</v>
      </c>
    </row>
    <row r="10719" spans="1:9">
      <c r="A10719">
        <f>IF(MOD(ROW()-24,COUNTA(tblProducts[Description]))=0,A10718+1,A10718)</f>
        <v>94</v>
      </c>
      <c r="B10719">
        <f>MOD(ROW()-24,COUNTA(tblProducts[Description]))+1</f>
        <v>94</v>
      </c>
      <c r="C10719" t="str">
        <f>_xlfn.XLOOKUP(A10719,tblProducts[Column1],tblProducts[Description])</f>
        <v>WITCONOL SN-50 BULK</v>
      </c>
      <c r="D10719" t="str">
        <f>_xlfn.XLOOKUP(B10719,tblProducts[Column1],tblProducts[Description])</f>
        <v>WITCONOL SN-50 BULK</v>
      </c>
      <c r="E10719" t="s">
        <v>9</v>
      </c>
      <c r="F10719" t="s">
        <v>12</v>
      </c>
      <c r="G10719" t="s">
        <v>7</v>
      </c>
      <c r="H10719" t="s">
        <v>8</v>
      </c>
      <c r="I10719">
        <f t="shared" si="172"/>
        <v>2</v>
      </c>
    </row>
    <row r="10720" spans="1:9">
      <c r="A10720">
        <f>IF(MOD(ROW()-24,COUNTA(tblProducts[Description]))=0,A10719+1,A10719)</f>
        <v>94</v>
      </c>
      <c r="B10720">
        <f>MOD(ROW()-24,COUNTA(tblProducts[Description]))+1</f>
        <v>95</v>
      </c>
      <c r="C10720" t="str">
        <f>_xlfn.XLOOKUP(A10720,tblProducts[Column1],tblProducts[Description])</f>
        <v>WITCONOL SN-50 BULK</v>
      </c>
      <c r="D10720" t="str">
        <f>_xlfn.XLOOKUP(B10720,tblProducts[Column1],tblProducts[Description])</f>
        <v>WITCONOL SN-70 BULK</v>
      </c>
      <c r="E10720" t="s">
        <v>9</v>
      </c>
      <c r="F10720" t="s">
        <v>10</v>
      </c>
      <c r="G10720" t="s">
        <v>7</v>
      </c>
      <c r="H10720" t="s">
        <v>8</v>
      </c>
      <c r="I10720">
        <f t="shared" si="172"/>
        <v>1.5</v>
      </c>
    </row>
    <row r="10721" spans="1:9">
      <c r="A10721">
        <f>IF(MOD(ROW()-24,COUNTA(tblProducts[Description]))=0,A10720+1,A10720)</f>
        <v>94</v>
      </c>
      <c r="B10721">
        <f>MOD(ROW()-24,COUNTA(tblProducts[Description]))+1</f>
        <v>96</v>
      </c>
      <c r="C10721" t="str">
        <f>_xlfn.XLOOKUP(A10721,tblProducts[Column1],tblProducts[Description])</f>
        <v>WITCONOL SN-50 BULK</v>
      </c>
      <c r="D10721" t="str">
        <f>_xlfn.XLOOKUP(B10721,tblProducts[Column1],tblProducts[Description])</f>
        <v>REDICOTE E-47 NPF BULK</v>
      </c>
      <c r="E10721" t="s">
        <v>7</v>
      </c>
      <c r="G10721" t="s">
        <v>7</v>
      </c>
      <c r="H10721" t="s">
        <v>8</v>
      </c>
      <c r="I10721">
        <f t="shared" si="172"/>
        <v>0</v>
      </c>
    </row>
    <row r="10722" spans="1:9">
      <c r="A10722">
        <f>IF(MOD(ROW()-24,COUNTA(tblProducts[Description]))=0,A10721+1,A10721)</f>
        <v>94</v>
      </c>
      <c r="B10722">
        <f>MOD(ROW()-24,COUNTA(tblProducts[Description]))+1</f>
        <v>97</v>
      </c>
      <c r="C10722" t="str">
        <f>_xlfn.XLOOKUP(A10722,tblProducts[Column1],tblProducts[Description])</f>
        <v>WITCONOL SN-50 BULK</v>
      </c>
      <c r="D10722" t="str">
        <f>_xlfn.XLOOKUP(B10722,tblProducts[Column1],tblProducts[Description])</f>
        <v>EMULPON CO-25 BULK</v>
      </c>
      <c r="E10722" t="s">
        <v>7</v>
      </c>
      <c r="G10722" t="s">
        <v>7</v>
      </c>
      <c r="H10722" t="s">
        <v>8</v>
      </c>
      <c r="I10722">
        <f t="shared" si="172"/>
        <v>0</v>
      </c>
    </row>
    <row r="10723" spans="1:9">
      <c r="A10723">
        <f>IF(MOD(ROW()-24,COUNTA(tblProducts[Description]))=0,A10722+1,A10722)</f>
        <v>94</v>
      </c>
      <c r="B10723">
        <f>MOD(ROW()-24,COUNTA(tblProducts[Description]))+1</f>
        <v>98</v>
      </c>
      <c r="C10723" t="str">
        <f>_xlfn.XLOOKUP(A10723,tblProducts[Column1],tblProducts[Description])</f>
        <v>WITCONOL SN-50 BULK</v>
      </c>
      <c r="D10723" t="str">
        <f>_xlfn.XLOOKUP(B10723,tblProducts[Column1],tblProducts[Description])</f>
        <v>EMULPON CO-30 BULK</v>
      </c>
      <c r="E10723" t="s">
        <v>9</v>
      </c>
      <c r="F10723" t="s">
        <v>12</v>
      </c>
      <c r="G10723" t="s">
        <v>7</v>
      </c>
      <c r="H10723" t="s">
        <v>8</v>
      </c>
      <c r="I10723">
        <f t="shared" si="172"/>
        <v>2</v>
      </c>
    </row>
    <row r="10724" spans="1:9">
      <c r="A10724">
        <f>IF(MOD(ROW()-24,COUNTA(tblProducts[Description]))=0,A10723+1,A10723)</f>
        <v>94</v>
      </c>
      <c r="B10724">
        <f>MOD(ROW()-24,COUNTA(tblProducts[Description]))+1</f>
        <v>99</v>
      </c>
      <c r="C10724" t="str">
        <f>_xlfn.XLOOKUP(A10724,tblProducts[Column1],tblProducts[Description])</f>
        <v>WITCONOL SN-50 BULK</v>
      </c>
      <c r="D10724" t="str">
        <f>_xlfn.XLOOKUP(B10724,tblProducts[Column1],tblProducts[Description])</f>
        <v>EMULPON CO-40 BULK</v>
      </c>
      <c r="E10724" t="s">
        <v>9</v>
      </c>
      <c r="F10724" t="s">
        <v>12</v>
      </c>
      <c r="G10724" t="s">
        <v>7</v>
      </c>
      <c r="H10724" t="s">
        <v>8</v>
      </c>
      <c r="I10724">
        <f t="shared" si="172"/>
        <v>2</v>
      </c>
    </row>
    <row r="10725" spans="1:9">
      <c r="A10725">
        <f>IF(MOD(ROW()-24,COUNTA(tblProducts[Description]))=0,A10724+1,A10724)</f>
        <v>94</v>
      </c>
      <c r="B10725">
        <f>MOD(ROW()-24,COUNTA(tblProducts[Description]))+1</f>
        <v>100</v>
      </c>
      <c r="C10725" t="str">
        <f>_xlfn.XLOOKUP(A10725,tblProducts[Column1],tblProducts[Description])</f>
        <v>WITCONOL SN-50 BULK</v>
      </c>
      <c r="D10725" t="str">
        <f>_xlfn.XLOOKUP(B10725,tblProducts[Column1],tblProducts[Description])</f>
        <v>EMULPON CO-36 BULK</v>
      </c>
      <c r="E10725" t="s">
        <v>9</v>
      </c>
      <c r="F10725" t="s">
        <v>12</v>
      </c>
      <c r="G10725" t="s">
        <v>7</v>
      </c>
      <c r="H10725" t="s">
        <v>8</v>
      </c>
      <c r="I10725">
        <f t="shared" si="172"/>
        <v>2</v>
      </c>
    </row>
    <row r="10726" spans="1:9">
      <c r="A10726">
        <f>IF(MOD(ROW()-24,COUNTA(tblProducts[Description]))=0,A10725+1,A10725)</f>
        <v>94</v>
      </c>
      <c r="B10726">
        <f>MOD(ROW()-24,COUNTA(tblProducts[Description]))+1</f>
        <v>101</v>
      </c>
      <c r="C10726" t="str">
        <f>_xlfn.XLOOKUP(A10726,tblProducts[Column1],tblProducts[Description])</f>
        <v>WITCONOL SN-50 BULK</v>
      </c>
      <c r="D10726" t="str">
        <f>_xlfn.XLOOKUP(B10726,tblProducts[Column1],tblProducts[Description])</f>
        <v>REDICOTE E-4819 BULK</v>
      </c>
      <c r="E10726" t="s">
        <v>9</v>
      </c>
      <c r="F10726" t="s">
        <v>12</v>
      </c>
      <c r="G10726" t="s">
        <v>7</v>
      </c>
      <c r="H10726" t="s">
        <v>8</v>
      </c>
      <c r="I10726">
        <f t="shared" si="172"/>
        <v>2</v>
      </c>
    </row>
    <row r="10727" spans="1:9">
      <c r="A10727">
        <f>IF(MOD(ROW()-24,COUNTA(tblProducts[Description]))=0,A10726+1,A10726)</f>
        <v>94</v>
      </c>
      <c r="B10727">
        <f>MOD(ROW()-24,COUNTA(tblProducts[Description]))+1</f>
        <v>102</v>
      </c>
      <c r="C10727" t="str">
        <f>_xlfn.XLOOKUP(A10727,tblProducts[Column1],tblProducts[Description])</f>
        <v>WITCONOL SN-50 BULK</v>
      </c>
      <c r="D10727" t="str">
        <f>_xlfn.XLOOKUP(B10727,tblProducts[Column1],tblProducts[Description])</f>
        <v>ETHYLAN 1005 SA  BULK</v>
      </c>
      <c r="E10727" t="s">
        <v>9</v>
      </c>
      <c r="F10727" t="s">
        <v>12</v>
      </c>
      <c r="G10727" t="s">
        <v>7</v>
      </c>
      <c r="H10727" t="s">
        <v>8</v>
      </c>
      <c r="I10727">
        <f t="shared" si="172"/>
        <v>2</v>
      </c>
    </row>
    <row r="10728" spans="1:9">
      <c r="A10728">
        <f>IF(MOD(ROW()-24,COUNTA(tblProducts[Description]))=0,A10727+1,A10727)</f>
        <v>94</v>
      </c>
      <c r="B10728">
        <f>MOD(ROW()-24,COUNTA(tblProducts[Description]))+1</f>
        <v>103</v>
      </c>
      <c r="C10728" t="str">
        <f>_xlfn.XLOOKUP(A10728,tblProducts[Column1],tblProducts[Description])</f>
        <v>WITCONOL SN-50 BULK</v>
      </c>
      <c r="D10728" t="str">
        <f>_xlfn.XLOOKUP(B10728,tblProducts[Column1],tblProducts[Description])</f>
        <v>ETHODUOMEEN T/15 BULK</v>
      </c>
      <c r="E10728" t="s">
        <v>9</v>
      </c>
      <c r="F10728" t="s">
        <v>12</v>
      </c>
      <c r="G10728" t="s">
        <v>7</v>
      </c>
      <c r="H10728" t="s">
        <v>8</v>
      </c>
      <c r="I10728">
        <f t="shared" si="172"/>
        <v>2</v>
      </c>
    </row>
    <row r="10729" spans="1:9">
      <c r="A10729">
        <f>IF(MOD(ROW()-24,COUNTA(tblProducts[Description]))=0,A10728+1,A10728)</f>
        <v>94</v>
      </c>
      <c r="B10729">
        <f>MOD(ROW()-24,COUNTA(tblProducts[Description]))+1</f>
        <v>104</v>
      </c>
      <c r="C10729" t="str">
        <f>_xlfn.XLOOKUP(A10729,tblProducts[Column1],tblProducts[Description])</f>
        <v>WITCONOL SN-50 BULK</v>
      </c>
      <c r="D10729" t="str">
        <f>_xlfn.XLOOKUP(B10729,tblProducts[Column1],tblProducts[Description])</f>
        <v>C-6442 BULK</v>
      </c>
      <c r="E10729" t="s">
        <v>9</v>
      </c>
      <c r="F10729" t="s">
        <v>12</v>
      </c>
      <c r="G10729" t="s">
        <v>9</v>
      </c>
      <c r="H10729" t="s">
        <v>8</v>
      </c>
      <c r="I10729">
        <f t="shared" si="172"/>
        <v>4</v>
      </c>
    </row>
    <row r="10730" spans="1:9">
      <c r="A10730">
        <f>IF(MOD(ROW()-24,COUNTA(tblProducts[Description]))=0,A10729+1,A10729)</f>
        <v>94</v>
      </c>
      <c r="B10730">
        <f>MOD(ROW()-24,COUNTA(tblProducts[Description]))+1</f>
        <v>105</v>
      </c>
      <c r="C10730" t="str">
        <f>_xlfn.XLOOKUP(A10730,tblProducts[Column1],tblProducts[Description])</f>
        <v>WITCONOL SN-50 BULK</v>
      </c>
      <c r="D10730" t="str">
        <f>_xlfn.XLOOKUP(B10730,tblProducts[Column1],tblProducts[Description])</f>
        <v>ETHODUOMEEN T/25  BULK</v>
      </c>
      <c r="E10730" t="s">
        <v>9</v>
      </c>
      <c r="F10730" t="s">
        <v>12</v>
      </c>
      <c r="G10730" t="s">
        <v>9</v>
      </c>
      <c r="H10730" t="s">
        <v>8</v>
      </c>
      <c r="I10730">
        <f t="shared" si="172"/>
        <v>4</v>
      </c>
    </row>
    <row r="10731" spans="1:9">
      <c r="A10731">
        <f>IF(MOD(ROW()-24,COUNTA(tblProducts[Description]))=0,A10730+1,A10730)</f>
        <v>94</v>
      </c>
      <c r="B10731">
        <f>MOD(ROW()-24,COUNTA(tblProducts[Description]))+1</f>
        <v>106</v>
      </c>
      <c r="C10731" t="str">
        <f>_xlfn.XLOOKUP(A10731,tblProducts[Column1],tblProducts[Description])</f>
        <v>WITCONOL SN-50 BULK</v>
      </c>
      <c r="D10731" t="str">
        <f>_xlfn.XLOOKUP(B10731,tblProducts[Column1],tblProducts[Description])</f>
        <v>WITCONOL PD-2000 BULK</v>
      </c>
      <c r="E10731" t="s">
        <v>9</v>
      </c>
      <c r="F10731" t="s">
        <v>12</v>
      </c>
      <c r="G10731" t="s">
        <v>7</v>
      </c>
      <c r="H10731" t="s">
        <v>8</v>
      </c>
      <c r="I10731">
        <f t="shared" si="172"/>
        <v>2</v>
      </c>
    </row>
    <row r="10732" spans="1:9">
      <c r="A10732">
        <f>IF(MOD(ROW()-24,COUNTA(tblProducts[Description]))=0,A10731+1,A10731)</f>
        <v>94</v>
      </c>
      <c r="B10732">
        <f>MOD(ROW()-24,COUNTA(tblProducts[Description]))+1</f>
        <v>107</v>
      </c>
      <c r="C10732" t="str">
        <f>_xlfn.XLOOKUP(A10732,tblProducts[Column1],tblProducts[Description])</f>
        <v>WITCONOL SN-50 BULK</v>
      </c>
      <c r="D10732" t="str">
        <f>_xlfn.XLOOKUP(B10732,tblProducts[Column1],tblProducts[Description])</f>
        <v>BEROL 347 BULK</v>
      </c>
      <c r="E10732" t="s">
        <v>9</v>
      </c>
      <c r="F10732" t="s">
        <v>12</v>
      </c>
      <c r="G10732" t="s">
        <v>9</v>
      </c>
      <c r="H10732" t="s">
        <v>8</v>
      </c>
      <c r="I10732">
        <f t="shared" si="172"/>
        <v>4</v>
      </c>
    </row>
    <row r="10733" spans="1:9">
      <c r="A10733">
        <f>IF(MOD(ROW()-24,COUNTA(tblProducts[Description]))=0,A10732+1,A10732)</f>
        <v>94</v>
      </c>
      <c r="B10733">
        <f>MOD(ROW()-24,COUNTA(tblProducts[Description]))+1</f>
        <v>108</v>
      </c>
      <c r="C10733" t="str">
        <f>_xlfn.XLOOKUP(A10733,tblProducts[Column1],tblProducts[Description])</f>
        <v>WITCONOL SN-50 BULK</v>
      </c>
      <c r="D10733" t="str">
        <f>_xlfn.XLOOKUP(B10733,tblProducts[Column1],tblProducts[Description])</f>
        <v>ETHYLAN PT-3000 BULK</v>
      </c>
      <c r="E10733" t="s">
        <v>9</v>
      </c>
      <c r="F10733" t="s">
        <v>12</v>
      </c>
      <c r="G10733" t="s">
        <v>9</v>
      </c>
      <c r="H10733" t="s">
        <v>8</v>
      </c>
      <c r="I10733">
        <f t="shared" si="172"/>
        <v>4</v>
      </c>
    </row>
    <row r="10734" spans="1:9">
      <c r="A10734">
        <f>IF(MOD(ROW()-24,COUNTA(tblProducts[Description]))=0,A10733+1,A10733)</f>
        <v>94</v>
      </c>
      <c r="B10734">
        <f>MOD(ROW()-24,COUNTA(tblProducts[Description]))+1</f>
        <v>109</v>
      </c>
      <c r="C10734" t="str">
        <f>_xlfn.XLOOKUP(A10734,tblProducts[Column1],tblProducts[Description])</f>
        <v>WITCONOL SN-50 BULK</v>
      </c>
      <c r="D10734" t="str">
        <f>_xlfn.XLOOKUP(B10734,tblProducts[Column1],tblProducts[Description])</f>
        <v>ETHYLAN HB4/BULK</v>
      </c>
      <c r="E10734" t="s">
        <v>9</v>
      </c>
      <c r="F10734" t="s">
        <v>12</v>
      </c>
      <c r="G10734" t="s">
        <v>9</v>
      </c>
      <c r="H10734" t="s">
        <v>8</v>
      </c>
      <c r="I10734">
        <f t="shared" si="172"/>
        <v>4</v>
      </c>
    </row>
    <row r="10735" spans="1:9">
      <c r="A10735">
        <f>IF(MOD(ROW()-24,COUNTA(tblProducts[Description]))=0,A10734+1,A10734)</f>
        <v>94</v>
      </c>
      <c r="B10735">
        <f>MOD(ROW()-24,COUNTA(tblProducts[Description]))+1</f>
        <v>110</v>
      </c>
      <c r="C10735" t="str">
        <f>_xlfn.XLOOKUP(A10735,tblProducts[Column1],tblProducts[Description])</f>
        <v>WITCONOL SN-50 BULK</v>
      </c>
      <c r="D10735" t="str">
        <f>_xlfn.XLOOKUP(B10735,tblProducts[Column1],tblProducts[Description])</f>
        <v>ADSEE AB 600 BULK</v>
      </c>
      <c r="E10735" t="s">
        <v>9</v>
      </c>
      <c r="F10735" t="s">
        <v>12</v>
      </c>
      <c r="G10735" t="s">
        <v>9</v>
      </c>
      <c r="H10735" t="s">
        <v>8</v>
      </c>
      <c r="I10735">
        <f t="shared" si="172"/>
        <v>4</v>
      </c>
    </row>
    <row r="10736" spans="1:9">
      <c r="A10736">
        <f>IF(MOD(ROW()-24,COUNTA(tblProducts[Description]))=0,A10735+1,A10735)</f>
        <v>94</v>
      </c>
      <c r="B10736">
        <f>MOD(ROW()-24,COUNTA(tblProducts[Description]))+1</f>
        <v>111</v>
      </c>
      <c r="C10736" t="str">
        <f>_xlfn.XLOOKUP(A10736,tblProducts[Column1],tblProducts[Description])</f>
        <v>WITCONOL SN-50 BULK</v>
      </c>
      <c r="D10736" t="str">
        <f>_xlfn.XLOOKUP(B10736,tblProducts[Column1],tblProducts[Description])</f>
        <v>WITCONOL PT-320  BULK</v>
      </c>
      <c r="E10736" t="s">
        <v>9</v>
      </c>
      <c r="F10736" t="s">
        <v>12</v>
      </c>
      <c r="G10736" t="s">
        <v>7</v>
      </c>
      <c r="H10736" t="s">
        <v>8</v>
      </c>
      <c r="I10736">
        <f t="shared" si="172"/>
        <v>2</v>
      </c>
    </row>
    <row r="10737" spans="1:9">
      <c r="A10737">
        <f>IF(MOD(ROW()-24,COUNTA(tblProducts[Description]))=0,A10736+1,A10736)</f>
        <v>94</v>
      </c>
      <c r="B10737">
        <f>MOD(ROW()-24,COUNTA(tblProducts[Description]))+1</f>
        <v>112</v>
      </c>
      <c r="C10737" t="str">
        <f>_xlfn.XLOOKUP(A10737,tblProducts[Column1],tblProducts[Description])</f>
        <v>WITCONOL SN-50 BULK</v>
      </c>
      <c r="D10737" t="str">
        <f>_xlfn.XLOOKUP(B10737,tblProducts[Column1],tblProducts[Description])</f>
        <v>ETHYLAN DA-3 BULK</v>
      </c>
      <c r="E10737" t="s">
        <v>9</v>
      </c>
      <c r="F10737" t="s">
        <v>12</v>
      </c>
      <c r="G10737" t="s">
        <v>7</v>
      </c>
      <c r="H10737" t="s">
        <v>8</v>
      </c>
      <c r="I10737">
        <f t="shared" si="172"/>
        <v>2</v>
      </c>
    </row>
    <row r="10738" spans="1:9">
      <c r="A10738">
        <f>IF(MOD(ROW()-24,COUNTA(tblProducts[Description]))=0,A10737+1,A10737)</f>
        <v>94</v>
      </c>
      <c r="B10738">
        <f>MOD(ROW()-24,COUNTA(tblProducts[Description]))+1</f>
        <v>113</v>
      </c>
      <c r="C10738" t="str">
        <f>_xlfn.XLOOKUP(A10738,tblProducts[Column1],tblProducts[Description])</f>
        <v>WITCONOL SN-50 BULK</v>
      </c>
      <c r="D10738" t="str">
        <f>_xlfn.XLOOKUP(B10738,tblProducts[Column1],tblProducts[Description])</f>
        <v>ETHOMEEN O/12 BULK</v>
      </c>
      <c r="E10738" t="s">
        <v>9</v>
      </c>
      <c r="F10738" t="s">
        <v>12</v>
      </c>
      <c r="G10738" t="s">
        <v>7</v>
      </c>
      <c r="H10738" t="s">
        <v>8</v>
      </c>
      <c r="I10738">
        <f t="shared" si="172"/>
        <v>2</v>
      </c>
    </row>
    <row r="10739" spans="1:9">
      <c r="A10739">
        <f>IF(MOD(ROW()-24,COUNTA(tblProducts[Description]))=0,A10738+1,A10738)</f>
        <v>94</v>
      </c>
      <c r="B10739">
        <f>MOD(ROW()-24,COUNTA(tblProducts[Description]))+1</f>
        <v>114</v>
      </c>
      <c r="C10739" t="str">
        <f>_xlfn.XLOOKUP(A10739,tblProducts[Column1],tblProducts[Description])</f>
        <v>WITCONOL SN-50 BULK</v>
      </c>
      <c r="D10739" t="str">
        <f>_xlfn.XLOOKUP(B10739,tblProducts[Column1],tblProducts[Description])</f>
        <v>WITCONOL PT-1000 BULK</v>
      </c>
      <c r="E10739" t="s">
        <v>9</v>
      </c>
      <c r="F10739" t="s">
        <v>12</v>
      </c>
      <c r="G10739" t="s">
        <v>9</v>
      </c>
      <c r="H10739" t="s">
        <v>8</v>
      </c>
      <c r="I10739">
        <f t="shared" si="172"/>
        <v>4</v>
      </c>
    </row>
    <row r="10740" spans="1:9">
      <c r="A10740">
        <f>IF(MOD(ROW()-24,COUNTA(tblProducts[Description]))=0,A10739+1,A10739)</f>
        <v>95</v>
      </c>
      <c r="B10740">
        <f>MOD(ROW()-24,COUNTA(tblProducts[Description]))+1</f>
        <v>1</v>
      </c>
      <c r="C10740" t="str">
        <f>_xlfn.XLOOKUP(A10740,tblProducts[Column1],tblProducts[Description])</f>
        <v>WITCONOL SN-70 BULK</v>
      </c>
      <c r="D10740" t="str">
        <f>_xlfn.XLOOKUP(B10740,tblProducts[Column1],tblProducts[Description])</f>
        <v>ADSEE 4130 BULK</v>
      </c>
      <c r="E10740" t="s">
        <v>9</v>
      </c>
      <c r="F10740" t="s">
        <v>12</v>
      </c>
      <c r="G10740" t="s">
        <v>9</v>
      </c>
      <c r="H10740" t="s">
        <v>8</v>
      </c>
      <c r="I10740">
        <f t="shared" si="172"/>
        <v>4</v>
      </c>
    </row>
    <row r="10741" spans="1:9">
      <c r="A10741">
        <f>IF(MOD(ROW()-24,COUNTA(tblProducts[Description]))=0,A10740+1,A10740)</f>
        <v>95</v>
      </c>
      <c r="B10741">
        <f>MOD(ROW()-24,COUNTA(tblProducts[Description]))+1</f>
        <v>2</v>
      </c>
      <c r="C10741" t="str">
        <f>_xlfn.XLOOKUP(A10741,tblProducts[Column1],tblProducts[Description])</f>
        <v>WITCONOL SN-70 BULK</v>
      </c>
      <c r="D10741" t="str">
        <f>_xlfn.XLOOKUP(B10741,tblProducts[Column1],tblProducts[Description])</f>
        <v>ARMOSTAT 300 BULK</v>
      </c>
      <c r="E10741" t="s">
        <v>9</v>
      </c>
      <c r="F10741" t="s">
        <v>12</v>
      </c>
      <c r="G10741" t="s">
        <v>9</v>
      </c>
      <c r="H10741" t="s">
        <v>8</v>
      </c>
      <c r="I10741">
        <f t="shared" si="172"/>
        <v>4</v>
      </c>
    </row>
    <row r="10742" spans="1:9">
      <c r="A10742">
        <f>IF(MOD(ROW()-24,COUNTA(tblProducts[Description]))=0,A10741+1,A10741)</f>
        <v>95</v>
      </c>
      <c r="B10742">
        <f>MOD(ROW()-24,COUNTA(tblProducts[Description]))+1</f>
        <v>3</v>
      </c>
      <c r="C10742" t="str">
        <f>_xlfn.XLOOKUP(A10742,tblProducts[Column1],tblProducts[Description])</f>
        <v>WITCONOL SN-70 BULK</v>
      </c>
      <c r="D10742" t="str">
        <f>_xlfn.XLOOKUP(B10742,tblProducts[Column1],tblProducts[Description])</f>
        <v>ARMOSTAT 400 BULK</v>
      </c>
      <c r="E10742" t="s">
        <v>9</v>
      </c>
      <c r="F10742" t="s">
        <v>12</v>
      </c>
      <c r="G10742" t="s">
        <v>7</v>
      </c>
      <c r="H10742" t="s">
        <v>8</v>
      </c>
      <c r="I10742">
        <f t="shared" si="172"/>
        <v>2</v>
      </c>
    </row>
    <row r="10743" spans="1:9">
      <c r="A10743">
        <f>IF(MOD(ROW()-24,COUNTA(tblProducts[Description]))=0,A10742+1,A10742)</f>
        <v>95</v>
      </c>
      <c r="B10743">
        <f>MOD(ROW()-24,COUNTA(tblProducts[Description]))+1</f>
        <v>4</v>
      </c>
      <c r="C10743" t="str">
        <f>_xlfn.XLOOKUP(A10743,tblProducts[Column1],tblProducts[Description])</f>
        <v>WITCONOL SN-70 BULK</v>
      </c>
      <c r="D10743" t="str">
        <f>_xlfn.XLOOKUP(B10743,tblProducts[Column1],tblProducts[Description])</f>
        <v>ARMOSTAT 410 LM BULK</v>
      </c>
      <c r="E10743" t="s">
        <v>9</v>
      </c>
      <c r="F10743" t="s">
        <v>12</v>
      </c>
      <c r="G10743" t="s">
        <v>7</v>
      </c>
      <c r="H10743" t="s">
        <v>8</v>
      </c>
      <c r="I10743">
        <f t="shared" si="172"/>
        <v>2</v>
      </c>
    </row>
    <row r="10744" spans="1:9">
      <c r="A10744">
        <f>IF(MOD(ROW()-24,COUNTA(tblProducts[Description]))=0,A10743+1,A10743)</f>
        <v>95</v>
      </c>
      <c r="B10744">
        <f>MOD(ROW()-24,COUNTA(tblProducts[Description]))+1</f>
        <v>5</v>
      </c>
      <c r="C10744" t="str">
        <f>_xlfn.XLOOKUP(A10744,tblProducts[Column1],tblProducts[Description])</f>
        <v>WITCONOL SN-70 BULK</v>
      </c>
      <c r="D10744" t="str">
        <f>_xlfn.XLOOKUP(B10744,tblProducts[Column1],tblProducts[Description])</f>
        <v>ARMUL HE 5070 BULK</v>
      </c>
      <c r="E10744" t="s">
        <v>9</v>
      </c>
      <c r="F10744" t="s">
        <v>12</v>
      </c>
      <c r="G10744" t="s">
        <v>7</v>
      </c>
      <c r="H10744" t="s">
        <v>8</v>
      </c>
      <c r="I10744">
        <f t="shared" si="172"/>
        <v>2</v>
      </c>
    </row>
    <row r="10745" spans="1:9">
      <c r="A10745">
        <f>IF(MOD(ROW()-24,COUNTA(tblProducts[Description]))=0,A10744+1,A10744)</f>
        <v>95</v>
      </c>
      <c r="B10745">
        <f>MOD(ROW()-24,COUNTA(tblProducts[Description]))+1</f>
        <v>6</v>
      </c>
      <c r="C10745" t="str">
        <f>_xlfn.XLOOKUP(A10745,tblProducts[Column1],tblProducts[Description])</f>
        <v>WITCONOL SN-70 BULK</v>
      </c>
      <c r="D10745" t="str">
        <f>_xlfn.XLOOKUP(B10745,tblProducts[Column1],tblProducts[Description])</f>
        <v>BEROL 260 BULK</v>
      </c>
      <c r="E10745" t="s">
        <v>9</v>
      </c>
      <c r="F10745" t="s">
        <v>12</v>
      </c>
      <c r="G10745" t="s">
        <v>9</v>
      </c>
      <c r="H10745" t="s">
        <v>8</v>
      </c>
      <c r="I10745">
        <f t="shared" si="172"/>
        <v>4</v>
      </c>
    </row>
    <row r="10746" spans="1:9">
      <c r="A10746">
        <f>IF(MOD(ROW()-24,COUNTA(tblProducts[Description]))=0,A10745+1,A10745)</f>
        <v>95</v>
      </c>
      <c r="B10746">
        <f>MOD(ROW()-24,COUNTA(tblProducts[Description]))+1</f>
        <v>7</v>
      </c>
      <c r="C10746" t="str">
        <f>_xlfn.XLOOKUP(A10746,tblProducts[Column1],tblProducts[Description])</f>
        <v>WITCONOL SN-70 BULK</v>
      </c>
      <c r="D10746" t="str">
        <f>_xlfn.XLOOKUP(B10746,tblProducts[Column1],tblProducts[Description])</f>
        <v>BEROL 266 BULK</v>
      </c>
      <c r="E10746" t="s">
        <v>9</v>
      </c>
      <c r="F10746" t="s">
        <v>12</v>
      </c>
      <c r="G10746" t="s">
        <v>7</v>
      </c>
      <c r="H10746" t="s">
        <v>8</v>
      </c>
      <c r="I10746">
        <f t="shared" si="172"/>
        <v>2</v>
      </c>
    </row>
    <row r="10747" spans="1:9">
      <c r="A10747">
        <f>IF(MOD(ROW()-24,COUNTA(tblProducts[Description]))=0,A10746+1,A10746)</f>
        <v>95</v>
      </c>
      <c r="B10747">
        <f>MOD(ROW()-24,COUNTA(tblProducts[Description]))+1</f>
        <v>8</v>
      </c>
      <c r="C10747" t="str">
        <f>_xlfn.XLOOKUP(A10747,tblProducts[Column1],tblProducts[Description])</f>
        <v>WITCONOL SN-70 BULK</v>
      </c>
      <c r="D10747" t="str">
        <f>_xlfn.XLOOKUP(B10747,tblProducts[Column1],tblProducts[Description])</f>
        <v>BEROL 266V BULK</v>
      </c>
      <c r="E10747" t="s">
        <v>9</v>
      </c>
      <c r="F10747" t="s">
        <v>12</v>
      </c>
      <c r="G10747" t="s">
        <v>7</v>
      </c>
      <c r="H10747" t="s">
        <v>8</v>
      </c>
      <c r="I10747">
        <f t="shared" si="172"/>
        <v>2</v>
      </c>
    </row>
    <row r="10748" spans="1:9">
      <c r="A10748">
        <f>IF(MOD(ROW()-24,COUNTA(tblProducts[Description]))=0,A10747+1,A10747)</f>
        <v>95</v>
      </c>
      <c r="B10748">
        <f>MOD(ROW()-24,COUNTA(tblProducts[Description]))+1</f>
        <v>9</v>
      </c>
      <c r="C10748" t="str">
        <f>_xlfn.XLOOKUP(A10748,tblProducts[Column1],tblProducts[Description])</f>
        <v>WITCONOL SN-70 BULK</v>
      </c>
      <c r="D10748" t="str">
        <f>_xlfn.XLOOKUP(B10748,tblProducts[Column1],tblProducts[Description])</f>
        <v>BEROL 467 BULK</v>
      </c>
      <c r="E10748" t="s">
        <v>9</v>
      </c>
      <c r="F10748" t="s">
        <v>12</v>
      </c>
      <c r="G10748" t="s">
        <v>7</v>
      </c>
      <c r="H10748" t="s">
        <v>8</v>
      </c>
      <c r="I10748">
        <f t="shared" si="172"/>
        <v>2</v>
      </c>
    </row>
    <row r="10749" spans="1:9">
      <c r="A10749">
        <f>IF(MOD(ROW()-24,COUNTA(tblProducts[Description]))=0,A10748+1,A10748)</f>
        <v>95</v>
      </c>
      <c r="B10749">
        <f>MOD(ROW()-24,COUNTA(tblProducts[Description]))+1</f>
        <v>10</v>
      </c>
      <c r="C10749" t="str">
        <f>_xlfn.XLOOKUP(A10749,tblProducts[Column1],tblProducts[Description])</f>
        <v>WITCONOL SN-70 BULK</v>
      </c>
      <c r="D10749" t="str">
        <f>_xlfn.XLOOKUP(B10749,tblProducts[Column1],tblProducts[Description])</f>
        <v>BEROL OX 91-6 BULK</v>
      </c>
      <c r="E10749" t="s">
        <v>9</v>
      </c>
      <c r="F10749" t="s">
        <v>12</v>
      </c>
      <c r="G10749" t="s">
        <v>7</v>
      </c>
      <c r="H10749" t="s">
        <v>8</v>
      </c>
      <c r="I10749">
        <f t="shared" si="172"/>
        <v>2</v>
      </c>
    </row>
    <row r="10750" spans="1:9">
      <c r="A10750">
        <f>IF(MOD(ROW()-24,COUNTA(tblProducts[Description]))=0,A10749+1,A10749)</f>
        <v>95</v>
      </c>
      <c r="B10750">
        <f>MOD(ROW()-24,COUNTA(tblProducts[Description]))+1</f>
        <v>11</v>
      </c>
      <c r="C10750" t="str">
        <f>_xlfn.XLOOKUP(A10750,tblProducts[Column1],tblProducts[Description])</f>
        <v>WITCONOL SN-70 BULK</v>
      </c>
      <c r="D10750" t="str">
        <f>_xlfn.XLOOKUP(B10750,tblProducts[Column1],tblProducts[Description])</f>
        <v>C-5635 BULK</v>
      </c>
      <c r="E10750" t="s">
        <v>9</v>
      </c>
      <c r="F10750" t="s">
        <v>12</v>
      </c>
      <c r="G10750" t="s">
        <v>7</v>
      </c>
      <c r="H10750" t="s">
        <v>8</v>
      </c>
      <c r="I10750">
        <f t="shared" si="172"/>
        <v>2</v>
      </c>
    </row>
    <row r="10751" spans="1:9">
      <c r="A10751">
        <f>IF(MOD(ROW()-24,COUNTA(tblProducts[Description]))=0,A10750+1,A10750)</f>
        <v>95</v>
      </c>
      <c r="B10751">
        <f>MOD(ROW()-24,COUNTA(tblProducts[Description]))+1</f>
        <v>12</v>
      </c>
      <c r="C10751" t="str">
        <f>_xlfn.XLOOKUP(A10751,tblProducts[Column1],tblProducts[Description])</f>
        <v>WITCONOL SN-70 BULK</v>
      </c>
      <c r="D10751" t="str">
        <f>_xlfn.XLOOKUP(B10751,tblProducts[Column1],tblProducts[Description])</f>
        <v>C-6290 BULK</v>
      </c>
      <c r="E10751" t="s">
        <v>9</v>
      </c>
      <c r="F10751" t="s">
        <v>12</v>
      </c>
      <c r="G10751" t="s">
        <v>7</v>
      </c>
      <c r="H10751" t="s">
        <v>8</v>
      </c>
      <c r="I10751">
        <f t="shared" si="172"/>
        <v>2</v>
      </c>
    </row>
    <row r="10752" spans="1:9">
      <c r="A10752">
        <f>IF(MOD(ROW()-24,COUNTA(tblProducts[Description]))=0,A10751+1,A10751)</f>
        <v>95</v>
      </c>
      <c r="B10752">
        <f>MOD(ROW()-24,COUNTA(tblProducts[Description]))+1</f>
        <v>13</v>
      </c>
      <c r="C10752" t="str">
        <f>_xlfn.XLOOKUP(A10752,tblProducts[Column1],tblProducts[Description])</f>
        <v>WITCONOL SN-70 BULK</v>
      </c>
      <c r="D10752" t="str">
        <f>_xlfn.XLOOKUP(B10752,tblProducts[Column1],tblProducts[Description])</f>
        <v>C-6385 BULK</v>
      </c>
      <c r="E10752" t="s">
        <v>9</v>
      </c>
      <c r="F10752" t="s">
        <v>12</v>
      </c>
      <c r="G10752" t="s">
        <v>7</v>
      </c>
      <c r="H10752" t="s">
        <v>8</v>
      </c>
      <c r="I10752">
        <f t="shared" si="172"/>
        <v>2</v>
      </c>
    </row>
    <row r="10753" spans="1:9">
      <c r="A10753">
        <f>IF(MOD(ROW()-24,COUNTA(tblProducts[Description]))=0,A10752+1,A10752)</f>
        <v>95</v>
      </c>
      <c r="B10753">
        <f>MOD(ROW()-24,COUNTA(tblProducts[Description]))+1</f>
        <v>14</v>
      </c>
      <c r="C10753" t="str">
        <f>_xlfn.XLOOKUP(A10753,tblProducts[Column1],tblProducts[Description])</f>
        <v>WITCONOL SN-70 BULK</v>
      </c>
      <c r="D10753" t="str">
        <f>_xlfn.XLOOKUP(B10753,tblProducts[Column1],tblProducts[Description])</f>
        <v>C-6427 BULK</v>
      </c>
      <c r="E10753" t="s">
        <v>9</v>
      </c>
      <c r="F10753" t="s">
        <v>12</v>
      </c>
      <c r="G10753" t="s">
        <v>7</v>
      </c>
      <c r="H10753" t="s">
        <v>8</v>
      </c>
      <c r="I10753">
        <f t="shared" si="172"/>
        <v>2</v>
      </c>
    </row>
    <row r="10754" spans="1:9">
      <c r="A10754">
        <f>IF(MOD(ROW()-24,COUNTA(tblProducts[Description]))=0,A10753+1,A10753)</f>
        <v>95</v>
      </c>
      <c r="B10754">
        <f>MOD(ROW()-24,COUNTA(tblProducts[Description]))+1</f>
        <v>15</v>
      </c>
      <c r="C10754" t="str">
        <f>_xlfn.XLOOKUP(A10754,tblProducts[Column1],tblProducts[Description])</f>
        <v>WITCONOL SN-70 BULK</v>
      </c>
      <c r="D10754" t="str">
        <f>_xlfn.XLOOKUP(B10754,tblProducts[Column1],tblProducts[Description])</f>
        <v>EMULPON CO-200 BULK</v>
      </c>
      <c r="E10754" t="s">
        <v>9</v>
      </c>
      <c r="F10754" t="s">
        <v>12</v>
      </c>
      <c r="G10754" t="s">
        <v>7</v>
      </c>
      <c r="H10754" t="s">
        <v>8</v>
      </c>
      <c r="I10754">
        <f t="shared" si="172"/>
        <v>2</v>
      </c>
    </row>
    <row r="10755" spans="1:9">
      <c r="A10755">
        <f>IF(MOD(ROW()-24,COUNTA(tblProducts[Description]))=0,A10754+1,A10754)</f>
        <v>95</v>
      </c>
      <c r="B10755">
        <f>MOD(ROW()-24,COUNTA(tblProducts[Description]))+1</f>
        <v>16</v>
      </c>
      <c r="C10755" t="str">
        <f>_xlfn.XLOOKUP(A10755,tblProducts[Column1],tblProducts[Description])</f>
        <v>WITCONOL SN-70 BULK</v>
      </c>
      <c r="D10755" t="str">
        <f>_xlfn.XLOOKUP(B10755,tblProducts[Column1],tblProducts[Description])</f>
        <v>EMULPON CO-360 BULK</v>
      </c>
      <c r="E10755" t="s">
        <v>9</v>
      </c>
      <c r="F10755" t="s">
        <v>12</v>
      </c>
      <c r="G10755" t="s">
        <v>7</v>
      </c>
      <c r="H10755" t="s">
        <v>8</v>
      </c>
      <c r="I10755">
        <f t="shared" si="172"/>
        <v>2</v>
      </c>
    </row>
    <row r="10756" spans="1:9">
      <c r="A10756">
        <f>IF(MOD(ROW()-24,COUNTA(tblProducts[Description]))=0,A10755+1,A10755)</f>
        <v>95</v>
      </c>
      <c r="B10756">
        <f>MOD(ROW()-24,COUNTA(tblProducts[Description]))+1</f>
        <v>17</v>
      </c>
      <c r="C10756" t="str">
        <f>_xlfn.XLOOKUP(A10756,tblProducts[Column1],tblProducts[Description])</f>
        <v>WITCONOL SN-70 BULK</v>
      </c>
      <c r="D10756" t="str">
        <f>_xlfn.XLOOKUP(B10756,tblProducts[Column1],tblProducts[Description])</f>
        <v>EMULPON CO-550 BULK</v>
      </c>
      <c r="E10756" t="s">
        <v>9</v>
      </c>
      <c r="F10756" t="s">
        <v>12</v>
      </c>
      <c r="G10756" t="s">
        <v>7</v>
      </c>
      <c r="H10756" t="s">
        <v>8</v>
      </c>
      <c r="I10756">
        <f t="shared" si="172"/>
        <v>2</v>
      </c>
    </row>
    <row r="10757" spans="1:9">
      <c r="A10757">
        <f>IF(MOD(ROW()-24,COUNTA(tblProducts[Description]))=0,A10756+1,A10756)</f>
        <v>95</v>
      </c>
      <c r="B10757">
        <f>MOD(ROW()-24,COUNTA(tblProducts[Description]))+1</f>
        <v>18</v>
      </c>
      <c r="C10757" t="str">
        <f>_xlfn.XLOOKUP(A10757,tblProducts[Column1],tblProducts[Description])</f>
        <v>WITCONOL SN-70 BULK</v>
      </c>
      <c r="D10757" t="str">
        <f>_xlfn.XLOOKUP(B10757,tblProducts[Column1],tblProducts[Description])</f>
        <v>ETHODUOMEEN HT/13 BULK</v>
      </c>
      <c r="E10757" t="s">
        <v>9</v>
      </c>
      <c r="F10757" t="s">
        <v>12</v>
      </c>
      <c r="G10757" t="s">
        <v>7</v>
      </c>
      <c r="H10757" t="s">
        <v>8</v>
      </c>
      <c r="I10757">
        <f t="shared" si="172"/>
        <v>2</v>
      </c>
    </row>
    <row r="10758" spans="1:9">
      <c r="A10758">
        <f>IF(MOD(ROW()-24,COUNTA(tblProducts[Description]))=0,A10757+1,A10757)</f>
        <v>95</v>
      </c>
      <c r="B10758">
        <f>MOD(ROW()-24,COUNTA(tblProducts[Description]))+1</f>
        <v>19</v>
      </c>
      <c r="C10758" t="str">
        <f>_xlfn.XLOOKUP(A10758,tblProducts[Column1],tblProducts[Description])</f>
        <v>WITCONOL SN-70 BULK</v>
      </c>
      <c r="D10758" t="str">
        <f>_xlfn.XLOOKUP(B10758,tblProducts[Column1],tblProducts[Description])</f>
        <v>ETHODUOMEEN T/13 BULK</v>
      </c>
      <c r="E10758" t="s">
        <v>9</v>
      </c>
      <c r="F10758" t="s">
        <v>12</v>
      </c>
      <c r="G10758" t="s">
        <v>7</v>
      </c>
      <c r="H10758" t="s">
        <v>8</v>
      </c>
      <c r="I10758">
        <f t="shared" si="172"/>
        <v>2</v>
      </c>
    </row>
    <row r="10759" spans="1:9">
      <c r="A10759">
        <f>IF(MOD(ROW()-24,COUNTA(tblProducts[Description]))=0,A10758+1,A10758)</f>
        <v>95</v>
      </c>
      <c r="B10759">
        <f>MOD(ROW()-24,COUNTA(tblProducts[Description]))+1</f>
        <v>20</v>
      </c>
      <c r="C10759" t="str">
        <f>_xlfn.XLOOKUP(A10759,tblProducts[Column1],tblProducts[Description])</f>
        <v>WITCONOL SN-70 BULK</v>
      </c>
      <c r="D10759" t="str">
        <f>_xlfn.XLOOKUP(B10759,tblProducts[Column1],tblProducts[Description])</f>
        <v>ETHODUOMEEN T/13N BULK</v>
      </c>
      <c r="E10759" t="s">
        <v>9</v>
      </c>
      <c r="F10759" t="s">
        <v>12</v>
      </c>
      <c r="G10759" t="s">
        <v>7</v>
      </c>
      <c r="H10759" t="s">
        <v>8</v>
      </c>
      <c r="I10759">
        <f t="shared" si="172"/>
        <v>2</v>
      </c>
    </row>
    <row r="10760" spans="1:9">
      <c r="A10760">
        <f>IF(MOD(ROW()-24,COUNTA(tblProducts[Description]))=0,A10759+1,A10759)</f>
        <v>95</v>
      </c>
      <c r="B10760">
        <f>MOD(ROW()-24,COUNTA(tblProducts[Description]))+1</f>
        <v>21</v>
      </c>
      <c r="C10760" t="str">
        <f>_xlfn.XLOOKUP(A10760,tblProducts[Column1],tblProducts[Description])</f>
        <v>WITCONOL SN-70 BULK</v>
      </c>
      <c r="D10760" t="str">
        <f>_xlfn.XLOOKUP(B10760,tblProducts[Column1],tblProducts[Description])</f>
        <v>ETHODUOMEEN T/20 BULK</v>
      </c>
      <c r="E10760" t="s">
        <v>9</v>
      </c>
      <c r="F10760" t="s">
        <v>12</v>
      </c>
      <c r="G10760" t="s">
        <v>7</v>
      </c>
      <c r="H10760" t="s">
        <v>8</v>
      </c>
      <c r="I10760">
        <f t="shared" si="172"/>
        <v>2</v>
      </c>
    </row>
    <row r="10761" spans="1:9">
      <c r="A10761">
        <f>IF(MOD(ROW()-24,COUNTA(tblProducts[Description]))=0,A10760+1,A10760)</f>
        <v>95</v>
      </c>
      <c r="B10761">
        <f>MOD(ROW()-24,COUNTA(tblProducts[Description]))+1</f>
        <v>22</v>
      </c>
      <c r="C10761" t="str">
        <f>_xlfn.XLOOKUP(A10761,tblProducts[Column1],tblProducts[Description])</f>
        <v>WITCONOL SN-70 BULK</v>
      </c>
      <c r="D10761" t="str">
        <f>_xlfn.XLOOKUP(B10761,tblProducts[Column1],tblProducts[Description])</f>
        <v>ETHODUOMEEN T/25 BULK</v>
      </c>
      <c r="E10761" t="s">
        <v>9</v>
      </c>
      <c r="F10761" t="s">
        <v>12</v>
      </c>
      <c r="G10761" t="s">
        <v>7</v>
      </c>
      <c r="H10761" t="s">
        <v>8</v>
      </c>
      <c r="I10761">
        <f t="shared" ref="I10761:I10824" si="173">IF(E10761="NO",0,IF(F10761="HEEL WASH",1.5,2))+IF(G10761="NO",0,2)</f>
        <v>2</v>
      </c>
    </row>
    <row r="10762" spans="1:9">
      <c r="A10762">
        <f>IF(MOD(ROW()-24,COUNTA(tblProducts[Description]))=0,A10761+1,A10761)</f>
        <v>95</v>
      </c>
      <c r="B10762">
        <f>MOD(ROW()-24,COUNTA(tblProducts[Description]))+1</f>
        <v>23</v>
      </c>
      <c r="C10762" t="str">
        <f>_xlfn.XLOOKUP(A10762,tblProducts[Column1],tblProducts[Description])</f>
        <v>WITCONOL SN-70 BULK</v>
      </c>
      <c r="D10762" t="str">
        <f>_xlfn.XLOOKUP(B10762,tblProducts[Column1],tblProducts[Description])</f>
        <v>ETHOFAT 242/25 BULK</v>
      </c>
      <c r="E10762" t="s">
        <v>9</v>
      </c>
      <c r="F10762" t="s">
        <v>12</v>
      </c>
      <c r="G10762" t="s">
        <v>7</v>
      </c>
      <c r="H10762" t="s">
        <v>8</v>
      </c>
      <c r="I10762">
        <f t="shared" si="173"/>
        <v>2</v>
      </c>
    </row>
    <row r="10763" spans="1:9">
      <c r="A10763">
        <f>IF(MOD(ROW()-24,COUNTA(tblProducts[Description]))=0,A10762+1,A10762)</f>
        <v>95</v>
      </c>
      <c r="B10763">
        <f>MOD(ROW()-24,COUNTA(tblProducts[Description]))+1</f>
        <v>24</v>
      </c>
      <c r="C10763" t="str">
        <f>_xlfn.XLOOKUP(A10763,tblProducts[Column1],tblProducts[Description])</f>
        <v>WITCONOL SN-70 BULK</v>
      </c>
      <c r="D10763" t="str">
        <f>_xlfn.XLOOKUP(B10763,tblProducts[Column1],tblProducts[Description])</f>
        <v>ETHOMEEN C/12S BULK</v>
      </c>
      <c r="E10763" t="s">
        <v>9</v>
      </c>
      <c r="F10763" t="s">
        <v>12</v>
      </c>
      <c r="G10763" t="s">
        <v>7</v>
      </c>
      <c r="H10763" t="s">
        <v>8</v>
      </c>
      <c r="I10763">
        <f t="shared" si="173"/>
        <v>2</v>
      </c>
    </row>
    <row r="10764" spans="1:9">
      <c r="A10764">
        <f>IF(MOD(ROW()-24,COUNTA(tblProducts[Description]))=0,A10763+1,A10763)</f>
        <v>95</v>
      </c>
      <c r="B10764">
        <f>MOD(ROW()-24,COUNTA(tblProducts[Description]))+1</f>
        <v>25</v>
      </c>
      <c r="C10764" t="str">
        <f>_xlfn.XLOOKUP(A10764,tblProducts[Column1],tblProducts[Description])</f>
        <v>WITCONOL SN-70 BULK</v>
      </c>
      <c r="D10764" t="str">
        <f>_xlfn.XLOOKUP(B10764,tblProducts[Column1],tblProducts[Description])</f>
        <v>ETHOMEEN 18/12 BULK</v>
      </c>
      <c r="E10764" t="s">
        <v>9</v>
      </c>
      <c r="F10764" t="s">
        <v>12</v>
      </c>
      <c r="G10764" t="s">
        <v>7</v>
      </c>
      <c r="H10764" t="s">
        <v>8</v>
      </c>
      <c r="I10764">
        <f t="shared" si="173"/>
        <v>2</v>
      </c>
    </row>
    <row r="10765" spans="1:9">
      <c r="A10765">
        <f>IF(MOD(ROW()-24,COUNTA(tblProducts[Description]))=0,A10764+1,A10764)</f>
        <v>95</v>
      </c>
      <c r="B10765">
        <f>MOD(ROW()-24,COUNTA(tblProducts[Description]))+1</f>
        <v>26</v>
      </c>
      <c r="C10765" t="str">
        <f>_xlfn.XLOOKUP(A10765,tblProducts[Column1],tblProducts[Description])</f>
        <v>WITCONOL SN-70 BULK</v>
      </c>
      <c r="D10765" t="str">
        <f>_xlfn.XLOOKUP(B10765,tblProducts[Column1],tblProducts[Description])</f>
        <v>ETHOMEEN 18/25 BULK</v>
      </c>
      <c r="E10765" t="s">
        <v>9</v>
      </c>
      <c r="F10765" t="s">
        <v>12</v>
      </c>
      <c r="G10765" t="s">
        <v>7</v>
      </c>
      <c r="H10765" t="s">
        <v>8</v>
      </c>
      <c r="I10765">
        <f t="shared" si="173"/>
        <v>2</v>
      </c>
    </row>
    <row r="10766" spans="1:9">
      <c r="A10766">
        <f>IF(MOD(ROW()-24,COUNTA(tblProducts[Description]))=0,A10765+1,A10765)</f>
        <v>95</v>
      </c>
      <c r="B10766">
        <f>MOD(ROW()-24,COUNTA(tblProducts[Description]))+1</f>
        <v>27</v>
      </c>
      <c r="C10766" t="str">
        <f>_xlfn.XLOOKUP(A10766,tblProducts[Column1],tblProducts[Description])</f>
        <v>WITCONOL SN-70 BULK</v>
      </c>
      <c r="D10766" t="str">
        <f>_xlfn.XLOOKUP(B10766,tblProducts[Column1],tblProducts[Description])</f>
        <v>ETHOMEEN C/12 BULK</v>
      </c>
      <c r="E10766" t="s">
        <v>9</v>
      </c>
      <c r="F10766" t="s">
        <v>12</v>
      </c>
      <c r="G10766" t="s">
        <v>7</v>
      </c>
      <c r="H10766" t="s">
        <v>8</v>
      </c>
      <c r="I10766">
        <f t="shared" si="173"/>
        <v>2</v>
      </c>
    </row>
    <row r="10767" spans="1:9">
      <c r="A10767">
        <f>IF(MOD(ROW()-24,COUNTA(tblProducts[Description]))=0,A10766+1,A10766)</f>
        <v>95</v>
      </c>
      <c r="B10767">
        <f>MOD(ROW()-24,COUNTA(tblProducts[Description]))+1</f>
        <v>28</v>
      </c>
      <c r="C10767" t="str">
        <f>_xlfn.XLOOKUP(A10767,tblProducts[Column1],tblProducts[Description])</f>
        <v>WITCONOL SN-70 BULK</v>
      </c>
      <c r="D10767" t="str">
        <f>_xlfn.XLOOKUP(B10767,tblProducts[Column1],tblProducts[Description])</f>
        <v>ETHOMEEN C/12 M BULK</v>
      </c>
      <c r="E10767" t="s">
        <v>9</v>
      </c>
      <c r="F10767" t="s">
        <v>12</v>
      </c>
      <c r="G10767" t="s">
        <v>7</v>
      </c>
      <c r="H10767" t="s">
        <v>8</v>
      </c>
      <c r="I10767">
        <f t="shared" si="173"/>
        <v>2</v>
      </c>
    </row>
    <row r="10768" spans="1:9">
      <c r="A10768">
        <f>IF(MOD(ROW()-24,COUNTA(tblProducts[Description]))=0,A10767+1,A10767)</f>
        <v>95</v>
      </c>
      <c r="B10768">
        <f>MOD(ROW()-24,COUNTA(tblProducts[Description]))+1</f>
        <v>29</v>
      </c>
      <c r="C10768" t="str">
        <f>_xlfn.XLOOKUP(A10768,tblProducts[Column1],tblProducts[Description])</f>
        <v>WITCONOL SN-70 BULK</v>
      </c>
      <c r="D10768" t="str">
        <f>_xlfn.XLOOKUP(B10768,tblProducts[Column1],tblProducts[Description])</f>
        <v>ETHOMEEN C/12 SUN BULK</v>
      </c>
      <c r="E10768" t="s">
        <v>9</v>
      </c>
      <c r="F10768" t="s">
        <v>12</v>
      </c>
      <c r="G10768" t="s">
        <v>9</v>
      </c>
      <c r="H10768" t="s">
        <v>8</v>
      </c>
      <c r="I10768">
        <f t="shared" si="173"/>
        <v>4</v>
      </c>
    </row>
    <row r="10769" spans="1:9">
      <c r="A10769">
        <f>IF(MOD(ROW()-24,COUNTA(tblProducts[Description]))=0,A10768+1,A10768)</f>
        <v>95</v>
      </c>
      <c r="B10769">
        <f>MOD(ROW()-24,COUNTA(tblProducts[Description]))+1</f>
        <v>30</v>
      </c>
      <c r="C10769" t="str">
        <f>_xlfn.XLOOKUP(A10769,tblProducts[Column1],tblProducts[Description])</f>
        <v>WITCONOL SN-70 BULK</v>
      </c>
      <c r="D10769" t="str">
        <f>_xlfn.XLOOKUP(B10769,tblProducts[Column1],tblProducts[Description])</f>
        <v>ETHOMEEN C/12 UN BULK</v>
      </c>
      <c r="E10769" t="s">
        <v>9</v>
      </c>
      <c r="F10769" t="s">
        <v>12</v>
      </c>
      <c r="G10769" t="s">
        <v>9</v>
      </c>
      <c r="H10769" t="s">
        <v>8</v>
      </c>
      <c r="I10769">
        <f t="shared" si="173"/>
        <v>4</v>
      </c>
    </row>
    <row r="10770" spans="1:9">
      <c r="A10770">
        <f>IF(MOD(ROW()-24,COUNTA(tblProducts[Description]))=0,A10769+1,A10769)</f>
        <v>95</v>
      </c>
      <c r="B10770">
        <f>MOD(ROW()-24,COUNTA(tblProducts[Description]))+1</f>
        <v>31</v>
      </c>
      <c r="C10770" t="str">
        <f>_xlfn.XLOOKUP(A10770,tblProducts[Column1],tblProducts[Description])</f>
        <v>WITCONOL SN-70 BULK</v>
      </c>
      <c r="D10770" t="str">
        <f>_xlfn.XLOOKUP(B10770,tblProducts[Column1],tblProducts[Description])</f>
        <v>ETHOMEEN C/15 BULK</v>
      </c>
      <c r="E10770" t="s">
        <v>9</v>
      </c>
      <c r="F10770" t="s">
        <v>12</v>
      </c>
      <c r="G10770" t="s">
        <v>7</v>
      </c>
      <c r="H10770" t="s">
        <v>8</v>
      </c>
      <c r="I10770">
        <f t="shared" si="173"/>
        <v>2</v>
      </c>
    </row>
    <row r="10771" spans="1:9">
      <c r="A10771">
        <f>IF(MOD(ROW()-24,COUNTA(tblProducts[Description]))=0,A10770+1,A10770)</f>
        <v>95</v>
      </c>
      <c r="B10771">
        <f>MOD(ROW()-24,COUNTA(tblProducts[Description]))+1</f>
        <v>32</v>
      </c>
      <c r="C10771" t="str">
        <f>_xlfn.XLOOKUP(A10771,tblProducts[Column1],tblProducts[Description])</f>
        <v>WITCONOL SN-70 BULK</v>
      </c>
      <c r="D10771" t="str">
        <f>_xlfn.XLOOKUP(B10771,tblProducts[Column1],tblProducts[Description])</f>
        <v>ETHOMEEN C/17 BULK</v>
      </c>
      <c r="E10771" t="s">
        <v>9</v>
      </c>
      <c r="F10771" t="s">
        <v>12</v>
      </c>
      <c r="G10771" t="s">
        <v>7</v>
      </c>
      <c r="H10771" t="s">
        <v>8</v>
      </c>
      <c r="I10771">
        <f t="shared" si="173"/>
        <v>2</v>
      </c>
    </row>
    <row r="10772" spans="1:9">
      <c r="A10772">
        <f>IF(MOD(ROW()-24,COUNTA(tblProducts[Description]))=0,A10771+1,A10771)</f>
        <v>95</v>
      </c>
      <c r="B10772">
        <f>MOD(ROW()-24,COUNTA(tblProducts[Description]))+1</f>
        <v>33</v>
      </c>
      <c r="C10772" t="str">
        <f>_xlfn.XLOOKUP(A10772,tblProducts[Column1],tblProducts[Description])</f>
        <v>WITCONOL SN-70 BULK</v>
      </c>
      <c r="D10772" t="str">
        <f>_xlfn.XLOOKUP(B10772,tblProducts[Column1],tblProducts[Description])</f>
        <v>ETHOMEEN C/25A BULK</v>
      </c>
      <c r="E10772" t="s">
        <v>9</v>
      </c>
      <c r="F10772" t="s">
        <v>12</v>
      </c>
      <c r="G10772" t="s">
        <v>7</v>
      </c>
      <c r="H10772" t="s">
        <v>8</v>
      </c>
      <c r="I10772">
        <f t="shared" si="173"/>
        <v>2</v>
      </c>
    </row>
    <row r="10773" spans="1:9">
      <c r="A10773">
        <f>IF(MOD(ROW()-24,COUNTA(tblProducts[Description]))=0,A10772+1,A10772)</f>
        <v>95</v>
      </c>
      <c r="B10773">
        <f>MOD(ROW()-24,COUNTA(tblProducts[Description]))+1</f>
        <v>34</v>
      </c>
      <c r="C10773" t="str">
        <f>_xlfn.XLOOKUP(A10773,tblProducts[Column1],tblProducts[Description])</f>
        <v>WITCONOL SN-70 BULK</v>
      </c>
      <c r="D10773" t="str">
        <f>_xlfn.XLOOKUP(B10773,tblProducts[Column1],tblProducts[Description])</f>
        <v>ETHOMEEN C/25A S BULK</v>
      </c>
      <c r="E10773" t="s">
        <v>9</v>
      </c>
      <c r="F10773" t="s">
        <v>12</v>
      </c>
      <c r="G10773" t="s">
        <v>7</v>
      </c>
      <c r="H10773" t="s">
        <v>8</v>
      </c>
      <c r="I10773">
        <f t="shared" si="173"/>
        <v>2</v>
      </c>
    </row>
    <row r="10774" spans="1:9">
      <c r="A10774">
        <f>IF(MOD(ROW()-24,COUNTA(tblProducts[Description]))=0,A10773+1,A10773)</f>
        <v>95</v>
      </c>
      <c r="B10774">
        <f>MOD(ROW()-24,COUNTA(tblProducts[Description]))+1</f>
        <v>35</v>
      </c>
      <c r="C10774" t="str">
        <f>_xlfn.XLOOKUP(A10774,tblProducts[Column1],tblProducts[Description])</f>
        <v>WITCONOL SN-70 BULK</v>
      </c>
      <c r="D10774" t="str">
        <f>_xlfn.XLOOKUP(B10774,tblProducts[Column1],tblProducts[Description])</f>
        <v>ETHOMEEN O/12LC BULK</v>
      </c>
      <c r="E10774" t="s">
        <v>9</v>
      </c>
      <c r="F10774" t="s">
        <v>12</v>
      </c>
      <c r="G10774" t="s">
        <v>7</v>
      </c>
      <c r="H10774" t="s">
        <v>8</v>
      </c>
      <c r="I10774">
        <f t="shared" si="173"/>
        <v>2</v>
      </c>
    </row>
    <row r="10775" spans="1:9">
      <c r="A10775">
        <f>IF(MOD(ROW()-24,COUNTA(tblProducts[Description]))=0,A10774+1,A10774)</f>
        <v>95</v>
      </c>
      <c r="B10775">
        <f>MOD(ROW()-24,COUNTA(tblProducts[Description]))+1</f>
        <v>36</v>
      </c>
      <c r="C10775" t="str">
        <f>_xlfn.XLOOKUP(A10775,tblProducts[Column1],tblProducts[Description])</f>
        <v>WITCONOL SN-70 BULK</v>
      </c>
      <c r="D10775" t="str">
        <f>_xlfn.XLOOKUP(B10775,tblProducts[Column1],tblProducts[Description])</f>
        <v>ETHOMEEN SV/12 BULK</v>
      </c>
      <c r="E10775" t="s">
        <v>9</v>
      </c>
      <c r="F10775" t="s">
        <v>12</v>
      </c>
      <c r="G10775" t="s">
        <v>7</v>
      </c>
      <c r="H10775" t="s">
        <v>8</v>
      </c>
      <c r="I10775">
        <f t="shared" si="173"/>
        <v>2</v>
      </c>
    </row>
    <row r="10776" spans="1:9">
      <c r="A10776">
        <f>IF(MOD(ROW()-24,COUNTA(tblProducts[Description]))=0,A10775+1,A10775)</f>
        <v>95</v>
      </c>
      <c r="B10776">
        <f>MOD(ROW()-24,COUNTA(tblProducts[Description]))+1</f>
        <v>37</v>
      </c>
      <c r="C10776" t="str">
        <f>_xlfn.XLOOKUP(A10776,tblProducts[Column1],tblProducts[Description])</f>
        <v>WITCONOL SN-70 BULK</v>
      </c>
      <c r="D10776" t="str">
        <f>_xlfn.XLOOKUP(B10776,tblProducts[Column1],tblProducts[Description])</f>
        <v>ETHOMEEN SV/15 BULK</v>
      </c>
      <c r="E10776" t="s">
        <v>9</v>
      </c>
      <c r="F10776" t="s">
        <v>12</v>
      </c>
      <c r="G10776" t="s">
        <v>7</v>
      </c>
      <c r="H10776" t="s">
        <v>8</v>
      </c>
      <c r="I10776">
        <f t="shared" si="173"/>
        <v>2</v>
      </c>
    </row>
    <row r="10777" spans="1:9">
      <c r="A10777">
        <f>IF(MOD(ROW()-24,COUNTA(tblProducts[Description]))=0,A10776+1,A10776)</f>
        <v>95</v>
      </c>
      <c r="B10777">
        <f>MOD(ROW()-24,COUNTA(tblProducts[Description]))+1</f>
        <v>38</v>
      </c>
      <c r="C10777" t="str">
        <f>_xlfn.XLOOKUP(A10777,tblProducts[Column1],tblProducts[Description])</f>
        <v>WITCONOL SN-70 BULK</v>
      </c>
      <c r="D10777" t="str">
        <f>_xlfn.XLOOKUP(B10777,tblProducts[Column1],tblProducts[Description])</f>
        <v>ETHOMEEN SV/15C BULK</v>
      </c>
      <c r="E10777" t="s">
        <v>9</v>
      </c>
      <c r="F10777" t="s">
        <v>12</v>
      </c>
      <c r="G10777" t="s">
        <v>7</v>
      </c>
      <c r="H10777" t="s">
        <v>8</v>
      </c>
      <c r="I10777">
        <f t="shared" si="173"/>
        <v>2</v>
      </c>
    </row>
    <row r="10778" spans="1:9">
      <c r="A10778">
        <f>IF(MOD(ROW()-24,COUNTA(tblProducts[Description]))=0,A10777+1,A10777)</f>
        <v>95</v>
      </c>
      <c r="B10778">
        <f>MOD(ROW()-24,COUNTA(tblProducts[Description]))+1</f>
        <v>39</v>
      </c>
      <c r="C10778" t="str">
        <f>_xlfn.XLOOKUP(A10778,tblProducts[Column1],tblProducts[Description])</f>
        <v>WITCONOL SN-70 BULK</v>
      </c>
      <c r="D10778" t="str">
        <f>_xlfn.XLOOKUP(B10778,tblProducts[Column1],tblProducts[Description])</f>
        <v>ETHOMEEN SV/25 BULK</v>
      </c>
      <c r="E10778" t="s">
        <v>9</v>
      </c>
      <c r="F10778" t="s">
        <v>12</v>
      </c>
      <c r="G10778" t="s">
        <v>7</v>
      </c>
      <c r="H10778" t="s">
        <v>8</v>
      </c>
      <c r="I10778">
        <f t="shared" si="173"/>
        <v>2</v>
      </c>
    </row>
    <row r="10779" spans="1:9">
      <c r="A10779">
        <f>IF(MOD(ROW()-24,COUNTA(tblProducts[Description]))=0,A10778+1,A10778)</f>
        <v>95</v>
      </c>
      <c r="B10779">
        <f>MOD(ROW()-24,COUNTA(tblProducts[Description]))+1</f>
        <v>40</v>
      </c>
      <c r="C10779" t="str">
        <f>_xlfn.XLOOKUP(A10779,tblProducts[Column1],tblProducts[Description])</f>
        <v>WITCONOL SN-70 BULK</v>
      </c>
      <c r="D10779" t="str">
        <f>_xlfn.XLOOKUP(B10779,tblProducts[Column1],tblProducts[Description])</f>
        <v>ETHOMEEN T/12 BULK</v>
      </c>
      <c r="E10779" t="s">
        <v>9</v>
      </c>
      <c r="F10779" t="s">
        <v>12</v>
      </c>
      <c r="G10779" t="s">
        <v>7</v>
      </c>
      <c r="H10779" t="s">
        <v>8</v>
      </c>
      <c r="I10779">
        <f t="shared" si="173"/>
        <v>2</v>
      </c>
    </row>
    <row r="10780" spans="1:9">
      <c r="A10780">
        <f>IF(MOD(ROW()-24,COUNTA(tblProducts[Description]))=0,A10779+1,A10779)</f>
        <v>95</v>
      </c>
      <c r="B10780">
        <f>MOD(ROW()-24,COUNTA(tblProducts[Description]))+1</f>
        <v>41</v>
      </c>
      <c r="C10780" t="str">
        <f>_xlfn.XLOOKUP(A10780,tblProducts[Column1],tblProducts[Description])</f>
        <v>WITCONOL SN-70 BULK</v>
      </c>
      <c r="D10780" t="str">
        <f>_xlfn.XLOOKUP(B10780,tblProducts[Column1],tblProducts[Description])</f>
        <v>ETHOMEEN T/13.5 BULK</v>
      </c>
      <c r="E10780" t="s">
        <v>9</v>
      </c>
      <c r="F10780" t="s">
        <v>12</v>
      </c>
      <c r="G10780" t="s">
        <v>7</v>
      </c>
      <c r="H10780" t="s">
        <v>8</v>
      </c>
      <c r="I10780">
        <f t="shared" si="173"/>
        <v>2</v>
      </c>
    </row>
    <row r="10781" spans="1:9">
      <c r="A10781">
        <f>IF(MOD(ROW()-24,COUNTA(tblProducts[Description]))=0,A10780+1,A10780)</f>
        <v>95</v>
      </c>
      <c r="B10781">
        <f>MOD(ROW()-24,COUNTA(tblProducts[Description]))+1</f>
        <v>42</v>
      </c>
      <c r="C10781" t="str">
        <f>_xlfn.XLOOKUP(A10781,tblProducts[Column1],tblProducts[Description])</f>
        <v>WITCONOL SN-70 BULK</v>
      </c>
      <c r="D10781" t="str">
        <f>_xlfn.XLOOKUP(B10781,tblProducts[Column1],tblProducts[Description])</f>
        <v>ETHOMEEN T/15 BULK</v>
      </c>
      <c r="E10781" t="s">
        <v>9</v>
      </c>
      <c r="F10781" t="s">
        <v>12</v>
      </c>
      <c r="G10781" t="s">
        <v>7</v>
      </c>
      <c r="H10781" t="s">
        <v>8</v>
      </c>
      <c r="I10781">
        <f t="shared" si="173"/>
        <v>2</v>
      </c>
    </row>
    <row r="10782" spans="1:9">
      <c r="A10782">
        <f>IF(MOD(ROW()-24,COUNTA(tblProducts[Description]))=0,A10781+1,A10781)</f>
        <v>95</v>
      </c>
      <c r="B10782">
        <f>MOD(ROW()-24,COUNTA(tblProducts[Description]))+1</f>
        <v>43</v>
      </c>
      <c r="C10782" t="str">
        <f>_xlfn.XLOOKUP(A10782,tblProducts[Column1],tblProducts[Description])</f>
        <v>WITCONOL SN-70 BULK</v>
      </c>
      <c r="D10782" t="str">
        <f>_xlfn.XLOOKUP(B10782,tblProducts[Column1],tblProducts[Description])</f>
        <v>ETHOMEEN T/17 BULK</v>
      </c>
      <c r="E10782" t="s">
        <v>9</v>
      </c>
      <c r="F10782" t="s">
        <v>12</v>
      </c>
      <c r="G10782" t="s">
        <v>7</v>
      </c>
      <c r="H10782" t="s">
        <v>8</v>
      </c>
      <c r="I10782">
        <f t="shared" si="173"/>
        <v>2</v>
      </c>
    </row>
    <row r="10783" spans="1:9">
      <c r="A10783">
        <f>IF(MOD(ROW()-24,COUNTA(tblProducts[Description]))=0,A10782+1,A10782)</f>
        <v>95</v>
      </c>
      <c r="B10783">
        <f>MOD(ROW()-24,COUNTA(tblProducts[Description]))+1</f>
        <v>44</v>
      </c>
      <c r="C10783" t="str">
        <f>_xlfn.XLOOKUP(A10783,tblProducts[Column1],tblProducts[Description])</f>
        <v>WITCONOL SN-70 BULK</v>
      </c>
      <c r="D10783" t="str">
        <f>_xlfn.XLOOKUP(B10783,tblProducts[Column1],tblProducts[Description])</f>
        <v>ETHOMEEN T/18 BULK</v>
      </c>
      <c r="E10783" t="s">
        <v>9</v>
      </c>
      <c r="F10783" t="s">
        <v>12</v>
      </c>
      <c r="G10783" t="s">
        <v>7</v>
      </c>
      <c r="H10783" t="s">
        <v>8</v>
      </c>
      <c r="I10783">
        <f t="shared" si="173"/>
        <v>2</v>
      </c>
    </row>
    <row r="10784" spans="1:9">
      <c r="A10784">
        <f>IF(MOD(ROW()-24,COUNTA(tblProducts[Description]))=0,A10783+1,A10783)</f>
        <v>95</v>
      </c>
      <c r="B10784">
        <f>MOD(ROW()-24,COUNTA(tblProducts[Description]))+1</f>
        <v>45</v>
      </c>
      <c r="C10784" t="str">
        <f>_xlfn.XLOOKUP(A10784,tblProducts[Column1],tblProducts[Description])</f>
        <v>WITCONOL SN-70 BULK</v>
      </c>
      <c r="D10784" t="str">
        <f>_xlfn.XLOOKUP(B10784,tblProducts[Column1],tblProducts[Description])</f>
        <v>ETHOMEEN T/19 BULK</v>
      </c>
      <c r="E10784" t="s">
        <v>9</v>
      </c>
      <c r="F10784" t="s">
        <v>12</v>
      </c>
      <c r="G10784" t="s">
        <v>7</v>
      </c>
      <c r="H10784" t="s">
        <v>8</v>
      </c>
      <c r="I10784">
        <f t="shared" si="173"/>
        <v>2</v>
      </c>
    </row>
    <row r="10785" spans="1:9">
      <c r="A10785">
        <f>IF(MOD(ROW()-24,COUNTA(tblProducts[Description]))=0,A10784+1,A10784)</f>
        <v>95</v>
      </c>
      <c r="B10785">
        <f>MOD(ROW()-24,COUNTA(tblProducts[Description]))+1</f>
        <v>46</v>
      </c>
      <c r="C10785" t="str">
        <f>_xlfn.XLOOKUP(A10785,tblProducts[Column1],tblProducts[Description])</f>
        <v>WITCONOL SN-70 BULK</v>
      </c>
      <c r="D10785" t="str">
        <f>_xlfn.XLOOKUP(B10785,tblProducts[Column1],tblProducts[Description])</f>
        <v>ETHOMEEN T/20 BULK</v>
      </c>
      <c r="E10785" t="s">
        <v>9</v>
      </c>
      <c r="F10785" t="s">
        <v>12</v>
      </c>
      <c r="G10785" t="s">
        <v>7</v>
      </c>
      <c r="H10785" t="s">
        <v>8</v>
      </c>
      <c r="I10785">
        <f t="shared" si="173"/>
        <v>2</v>
      </c>
    </row>
    <row r="10786" spans="1:9">
      <c r="A10786">
        <f>IF(MOD(ROW()-24,COUNTA(tblProducts[Description]))=0,A10785+1,A10785)</f>
        <v>95</v>
      </c>
      <c r="B10786">
        <f>MOD(ROW()-24,COUNTA(tblProducts[Description]))+1</f>
        <v>47</v>
      </c>
      <c r="C10786" t="str">
        <f>_xlfn.XLOOKUP(A10786,tblProducts[Column1],tblProducts[Description])</f>
        <v>WITCONOL SN-70 BULK</v>
      </c>
      <c r="D10786" t="str">
        <f>_xlfn.XLOOKUP(B10786,tblProducts[Column1],tblProducts[Description])</f>
        <v>ETHOMEEN T/20S BULK</v>
      </c>
      <c r="E10786" t="s">
        <v>9</v>
      </c>
      <c r="F10786" t="s">
        <v>12</v>
      </c>
      <c r="G10786" t="s">
        <v>7</v>
      </c>
      <c r="H10786" t="s">
        <v>8</v>
      </c>
      <c r="I10786">
        <f t="shared" si="173"/>
        <v>2</v>
      </c>
    </row>
    <row r="10787" spans="1:9">
      <c r="A10787">
        <f>IF(MOD(ROW()-24,COUNTA(tblProducts[Description]))=0,A10786+1,A10786)</f>
        <v>95</v>
      </c>
      <c r="B10787">
        <f>MOD(ROW()-24,COUNTA(tblProducts[Description]))+1</f>
        <v>48</v>
      </c>
      <c r="C10787" t="str">
        <f>_xlfn.XLOOKUP(A10787,tblProducts[Column1],tblProducts[Description])</f>
        <v>WITCONOL SN-70 BULK</v>
      </c>
      <c r="D10787" t="str">
        <f>_xlfn.XLOOKUP(B10787,tblProducts[Column1],tblProducts[Description])</f>
        <v>ETHOMEEN T/24 BULK</v>
      </c>
      <c r="E10787" t="s">
        <v>9</v>
      </c>
      <c r="F10787" t="s">
        <v>12</v>
      </c>
      <c r="G10787" t="s">
        <v>7</v>
      </c>
      <c r="H10787" t="s">
        <v>8</v>
      </c>
      <c r="I10787">
        <f t="shared" si="173"/>
        <v>2</v>
      </c>
    </row>
    <row r="10788" spans="1:9">
      <c r="A10788">
        <f>IF(MOD(ROW()-24,COUNTA(tblProducts[Description]))=0,A10787+1,A10787)</f>
        <v>95</v>
      </c>
      <c r="B10788">
        <f>MOD(ROW()-24,COUNTA(tblProducts[Description]))+1</f>
        <v>49</v>
      </c>
      <c r="C10788" t="str">
        <f>_xlfn.XLOOKUP(A10788,tblProducts[Column1],tblProducts[Description])</f>
        <v>WITCONOL SN-70 BULK</v>
      </c>
      <c r="D10788" t="str">
        <f>_xlfn.XLOOKUP(B10788,tblProducts[Column1],tblProducts[Description])</f>
        <v>ETHOMEEN T/25 BULK</v>
      </c>
      <c r="E10788" t="s">
        <v>9</v>
      </c>
      <c r="F10788" t="s">
        <v>12</v>
      </c>
      <c r="G10788" t="s">
        <v>7</v>
      </c>
      <c r="H10788" t="s">
        <v>8</v>
      </c>
      <c r="I10788">
        <f t="shared" si="173"/>
        <v>2</v>
      </c>
    </row>
    <row r="10789" spans="1:9">
      <c r="A10789">
        <f>IF(MOD(ROW()-24,COUNTA(tblProducts[Description]))=0,A10788+1,A10788)</f>
        <v>95</v>
      </c>
      <c r="B10789">
        <f>MOD(ROW()-24,COUNTA(tblProducts[Description]))+1</f>
        <v>50</v>
      </c>
      <c r="C10789" t="str">
        <f>_xlfn.XLOOKUP(A10789,tblProducts[Column1],tblProducts[Description])</f>
        <v>WITCONOL SN-70 BULK</v>
      </c>
      <c r="D10789" t="str">
        <f>_xlfn.XLOOKUP(B10789,tblProducts[Column1],tblProducts[Description])</f>
        <v>ETHOMEEN T/28 BULK</v>
      </c>
      <c r="E10789" t="s">
        <v>9</v>
      </c>
      <c r="F10789" t="s">
        <v>12</v>
      </c>
      <c r="G10789" t="s">
        <v>7</v>
      </c>
      <c r="H10789" t="s">
        <v>8</v>
      </c>
      <c r="I10789">
        <f t="shared" si="173"/>
        <v>2</v>
      </c>
    </row>
    <row r="10790" spans="1:9">
      <c r="A10790">
        <f>IF(MOD(ROW()-24,COUNTA(tblProducts[Description]))=0,A10789+1,A10789)</f>
        <v>95</v>
      </c>
      <c r="B10790">
        <f>MOD(ROW()-24,COUNTA(tblProducts[Description]))+1</f>
        <v>51</v>
      </c>
      <c r="C10790" t="str">
        <f>_xlfn.XLOOKUP(A10790,tblProducts[Column1],tblProducts[Description])</f>
        <v>WITCONOL SN-70 BULK</v>
      </c>
      <c r="D10790" t="str">
        <f>_xlfn.XLOOKUP(B10790,tblProducts[Column1],tblProducts[Description])</f>
        <v>ETHYLAN 1008 SA BULK</v>
      </c>
      <c r="E10790" t="s">
        <v>9</v>
      </c>
      <c r="F10790" t="s">
        <v>12</v>
      </c>
      <c r="G10790" t="s">
        <v>7</v>
      </c>
      <c r="H10790" t="s">
        <v>8</v>
      </c>
      <c r="I10790">
        <f t="shared" si="173"/>
        <v>2</v>
      </c>
    </row>
    <row r="10791" spans="1:9">
      <c r="A10791">
        <f>IF(MOD(ROW()-24,COUNTA(tblProducts[Description]))=0,A10790+1,A10790)</f>
        <v>95</v>
      </c>
      <c r="B10791">
        <f>MOD(ROW()-24,COUNTA(tblProducts[Description]))+1</f>
        <v>52</v>
      </c>
      <c r="C10791" t="str">
        <f>_xlfn.XLOOKUP(A10791,tblProducts[Column1],tblProducts[Description])</f>
        <v>WITCONOL SN-70 BULK</v>
      </c>
      <c r="D10791" t="str">
        <f>_xlfn.XLOOKUP(B10791,tblProducts[Column1],tblProducts[Description])</f>
        <v>ETHYLAN 325 BULK</v>
      </c>
      <c r="E10791" t="s">
        <v>9</v>
      </c>
      <c r="F10791" t="s">
        <v>12</v>
      </c>
      <c r="G10791" t="s">
        <v>7</v>
      </c>
      <c r="H10791" t="s">
        <v>8</v>
      </c>
      <c r="I10791">
        <f t="shared" si="173"/>
        <v>2</v>
      </c>
    </row>
    <row r="10792" spans="1:9">
      <c r="A10792">
        <f>IF(MOD(ROW()-24,COUNTA(tblProducts[Description]))=0,A10791+1,A10791)</f>
        <v>95</v>
      </c>
      <c r="B10792">
        <f>MOD(ROW()-24,COUNTA(tblProducts[Description]))+1</f>
        <v>53</v>
      </c>
      <c r="C10792" t="str">
        <f>_xlfn.XLOOKUP(A10792,tblProducts[Column1],tblProducts[Description])</f>
        <v>WITCONOL SN-70 BULK</v>
      </c>
      <c r="D10792" t="str">
        <f>_xlfn.XLOOKUP(B10792,tblProducts[Column1],tblProducts[Description])</f>
        <v>ETHYLAN NS-500LQ BULK</v>
      </c>
      <c r="E10792" t="s">
        <v>9</v>
      </c>
      <c r="F10792" t="s">
        <v>12</v>
      </c>
      <c r="G10792" t="s">
        <v>7</v>
      </c>
      <c r="H10792" t="s">
        <v>8</v>
      </c>
      <c r="I10792">
        <f t="shared" si="173"/>
        <v>2</v>
      </c>
    </row>
    <row r="10793" spans="1:9">
      <c r="A10793">
        <f>IF(MOD(ROW()-24,COUNTA(tblProducts[Description]))=0,A10792+1,A10792)</f>
        <v>95</v>
      </c>
      <c r="B10793">
        <f>MOD(ROW()-24,COUNTA(tblProducts[Description]))+1</f>
        <v>54</v>
      </c>
      <c r="C10793" t="str">
        <f>_xlfn.XLOOKUP(A10793,tblProducts[Column1],tblProducts[Description])</f>
        <v>WITCONOL SN-70 BULK</v>
      </c>
      <c r="D10793" t="str">
        <f>_xlfn.XLOOKUP(B10793,tblProducts[Column1],tblProducts[Description])</f>
        <v>ETHYLAN PRE NS-505 K BULK</v>
      </c>
      <c r="E10793" t="s">
        <v>9</v>
      </c>
      <c r="F10793" t="s">
        <v>12</v>
      </c>
      <c r="G10793" t="s">
        <v>7</v>
      </c>
      <c r="H10793" t="s">
        <v>8</v>
      </c>
      <c r="I10793">
        <f t="shared" si="173"/>
        <v>2</v>
      </c>
    </row>
    <row r="10794" spans="1:9">
      <c r="A10794">
        <f>IF(MOD(ROW()-24,COUNTA(tblProducts[Description]))=0,A10793+1,A10793)</f>
        <v>95</v>
      </c>
      <c r="B10794">
        <f>MOD(ROW()-24,COUNTA(tblProducts[Description]))+1</f>
        <v>55</v>
      </c>
      <c r="C10794" t="str">
        <f>_xlfn.XLOOKUP(A10794,tblProducts[Column1],tblProducts[Description])</f>
        <v>WITCONOL SN-70 BULK</v>
      </c>
      <c r="D10794" t="str">
        <f>_xlfn.XLOOKUP(B10794,tblProducts[Column1],tblProducts[Description])</f>
        <v>ETHYLAN SN-90 BULK</v>
      </c>
      <c r="E10794" t="s">
        <v>9</v>
      </c>
      <c r="F10794" t="s">
        <v>12</v>
      </c>
      <c r="G10794" t="s">
        <v>7</v>
      </c>
      <c r="H10794" t="s">
        <v>8</v>
      </c>
      <c r="I10794">
        <f t="shared" si="173"/>
        <v>2</v>
      </c>
    </row>
    <row r="10795" spans="1:9">
      <c r="A10795">
        <f>IF(MOD(ROW()-24,COUNTA(tblProducts[Description]))=0,A10794+1,A10794)</f>
        <v>95</v>
      </c>
      <c r="B10795">
        <f>MOD(ROW()-24,COUNTA(tblProducts[Description]))+1</f>
        <v>56</v>
      </c>
      <c r="C10795" t="str">
        <f>_xlfn.XLOOKUP(A10795,tblProducts[Column1],tblProducts[Description])</f>
        <v>WITCONOL SN-70 BULK</v>
      </c>
      <c r="D10795" t="str">
        <f>_xlfn.XLOOKUP(B10795,tblProducts[Column1],tblProducts[Description])</f>
        <v>ETHYLAN TD-100 BULK</v>
      </c>
      <c r="E10795" t="s">
        <v>9</v>
      </c>
      <c r="F10795" t="s">
        <v>12</v>
      </c>
      <c r="G10795" t="s">
        <v>7</v>
      </c>
      <c r="H10795" t="s">
        <v>8</v>
      </c>
      <c r="I10795">
        <f t="shared" si="173"/>
        <v>2</v>
      </c>
    </row>
    <row r="10796" spans="1:9">
      <c r="A10796">
        <f>IF(MOD(ROW()-24,COUNTA(tblProducts[Description]))=0,A10795+1,A10795)</f>
        <v>95</v>
      </c>
      <c r="B10796">
        <f>MOD(ROW()-24,COUNTA(tblProducts[Description]))+1</f>
        <v>57</v>
      </c>
      <c r="C10796" t="str">
        <f>_xlfn.XLOOKUP(A10796,tblProducts[Column1],tblProducts[Description])</f>
        <v>WITCONOL SN-70 BULK</v>
      </c>
      <c r="D10796" t="str">
        <f>_xlfn.XLOOKUP(B10796,tblProducts[Column1],tblProducts[Description])</f>
        <v>ETHYLAN TD-120 BULK</v>
      </c>
      <c r="E10796" t="s">
        <v>9</v>
      </c>
      <c r="F10796" t="s">
        <v>12</v>
      </c>
      <c r="G10796" t="s">
        <v>7</v>
      </c>
      <c r="H10796" t="s">
        <v>8</v>
      </c>
      <c r="I10796">
        <f t="shared" si="173"/>
        <v>2</v>
      </c>
    </row>
    <row r="10797" spans="1:9">
      <c r="A10797">
        <f>IF(MOD(ROW()-24,COUNTA(tblProducts[Description]))=0,A10796+1,A10796)</f>
        <v>95</v>
      </c>
      <c r="B10797">
        <f>MOD(ROW()-24,COUNTA(tblProducts[Description]))+1</f>
        <v>58</v>
      </c>
      <c r="C10797" t="str">
        <f>_xlfn.XLOOKUP(A10797,tblProducts[Column1],tblProducts[Description])</f>
        <v>WITCONOL SN-70 BULK</v>
      </c>
      <c r="D10797" t="str">
        <f>_xlfn.XLOOKUP(B10797,tblProducts[Column1],tblProducts[Description])</f>
        <v>ETHYLAN TD-1407 BULK</v>
      </c>
      <c r="E10797" t="s">
        <v>9</v>
      </c>
      <c r="F10797" t="s">
        <v>12</v>
      </c>
      <c r="G10797" t="s">
        <v>7</v>
      </c>
      <c r="H10797" t="s">
        <v>8</v>
      </c>
      <c r="I10797">
        <f t="shared" si="173"/>
        <v>2</v>
      </c>
    </row>
    <row r="10798" spans="1:9">
      <c r="A10798">
        <f>IF(MOD(ROW()-24,COUNTA(tblProducts[Description]))=0,A10797+1,A10797)</f>
        <v>95</v>
      </c>
      <c r="B10798">
        <f>MOD(ROW()-24,COUNTA(tblProducts[Description]))+1</f>
        <v>59</v>
      </c>
      <c r="C10798" t="str">
        <f>_xlfn.XLOOKUP(A10798,tblProducts[Column1],tblProducts[Description])</f>
        <v>WITCONOL SN-70 BULK</v>
      </c>
      <c r="D10798" t="str">
        <f>_xlfn.XLOOKUP(B10798,tblProducts[Column1],tblProducts[Description])</f>
        <v>ETHYLAN TD-40 BULK</v>
      </c>
      <c r="E10798" t="s">
        <v>9</v>
      </c>
      <c r="F10798" t="s">
        <v>12</v>
      </c>
      <c r="G10798" t="s">
        <v>7</v>
      </c>
      <c r="H10798" t="s">
        <v>8</v>
      </c>
      <c r="I10798">
        <f t="shared" si="173"/>
        <v>2</v>
      </c>
    </row>
    <row r="10799" spans="1:9">
      <c r="A10799">
        <f>IF(MOD(ROW()-24,COUNTA(tblProducts[Description]))=0,A10798+1,A10798)</f>
        <v>95</v>
      </c>
      <c r="B10799">
        <f>MOD(ROW()-24,COUNTA(tblProducts[Description]))+1</f>
        <v>60</v>
      </c>
      <c r="C10799" t="str">
        <f>_xlfn.XLOOKUP(A10799,tblProducts[Column1],tblProducts[Description])</f>
        <v>WITCONOL SN-70 BULK</v>
      </c>
      <c r="D10799" t="str">
        <f>_xlfn.XLOOKUP(B10799,tblProducts[Column1],tblProducts[Description])</f>
        <v>ETHYLAN TD-60 BULK</v>
      </c>
      <c r="E10799" t="s">
        <v>9</v>
      </c>
      <c r="F10799" t="s">
        <v>12</v>
      </c>
      <c r="G10799" t="s">
        <v>7</v>
      </c>
      <c r="H10799" t="s">
        <v>8</v>
      </c>
      <c r="I10799">
        <f t="shared" si="173"/>
        <v>2</v>
      </c>
    </row>
    <row r="10800" spans="1:9">
      <c r="A10800">
        <f>IF(MOD(ROW()-24,COUNTA(tblProducts[Description]))=0,A10799+1,A10799)</f>
        <v>95</v>
      </c>
      <c r="B10800">
        <f>MOD(ROW()-24,COUNTA(tblProducts[Description]))+1</f>
        <v>61</v>
      </c>
      <c r="C10800" t="str">
        <f>_xlfn.XLOOKUP(A10800,tblProducts[Column1],tblProducts[Description])</f>
        <v>WITCONOL SN-70 BULK</v>
      </c>
      <c r="D10800" t="str">
        <f>_xlfn.XLOOKUP(B10800,tblProducts[Column1],tblProducts[Description])</f>
        <v>INTERMEDIATE BE-110L BULK</v>
      </c>
      <c r="E10800" t="s">
        <v>9</v>
      </c>
      <c r="F10800" t="s">
        <v>12</v>
      </c>
      <c r="G10800" t="s">
        <v>7</v>
      </c>
      <c r="H10800" t="s">
        <v>8</v>
      </c>
      <c r="I10800">
        <f t="shared" si="173"/>
        <v>2</v>
      </c>
    </row>
    <row r="10801" spans="1:9">
      <c r="A10801">
        <f>IF(MOD(ROW()-24,COUNTA(tblProducts[Description]))=0,A10800+1,A10800)</f>
        <v>95</v>
      </c>
      <c r="B10801">
        <f>MOD(ROW()-24,COUNTA(tblProducts[Description]))+1</f>
        <v>62</v>
      </c>
      <c r="C10801" t="str">
        <f>_xlfn.XLOOKUP(A10801,tblProducts[Column1],tblProducts[Description])</f>
        <v>WITCONOL SN-70 BULK</v>
      </c>
      <c r="D10801" t="str">
        <f>_xlfn.XLOOKUP(B10801,tblProducts[Column1],tblProducts[Description])</f>
        <v>INTERMEDIATE DPG-415 BULK</v>
      </c>
      <c r="E10801" t="s">
        <v>9</v>
      </c>
      <c r="F10801" t="s">
        <v>12</v>
      </c>
      <c r="G10801" t="s">
        <v>7</v>
      </c>
      <c r="H10801" t="s">
        <v>8</v>
      </c>
      <c r="I10801">
        <f t="shared" si="173"/>
        <v>2</v>
      </c>
    </row>
    <row r="10802" spans="1:9">
      <c r="A10802">
        <f>IF(MOD(ROW()-24,COUNTA(tblProducts[Description]))=0,A10801+1,A10801)</f>
        <v>95</v>
      </c>
      <c r="B10802">
        <f>MOD(ROW()-24,COUNTA(tblProducts[Description]))+1</f>
        <v>63</v>
      </c>
      <c r="C10802" t="str">
        <f>_xlfn.XLOOKUP(A10802,tblProducts[Column1],tblProducts[Description])</f>
        <v>WITCONOL SN-70 BULK</v>
      </c>
      <c r="D10802" t="str">
        <f>_xlfn.XLOOKUP(B10802,tblProducts[Column1],tblProducts[Description])</f>
        <v>PROPODUOMEEN T/12 BULK</v>
      </c>
      <c r="E10802" t="s">
        <v>9</v>
      </c>
      <c r="F10802" t="s">
        <v>10</v>
      </c>
      <c r="G10802" t="s">
        <v>7</v>
      </c>
      <c r="H10802" t="s">
        <v>8</v>
      </c>
      <c r="I10802">
        <f t="shared" si="173"/>
        <v>1.5</v>
      </c>
    </row>
    <row r="10803" spans="1:9">
      <c r="A10803">
        <f>IF(MOD(ROW()-24,COUNTA(tblProducts[Description]))=0,A10802+1,A10802)</f>
        <v>95</v>
      </c>
      <c r="B10803">
        <f>MOD(ROW()-24,COUNTA(tblProducts[Description]))+1</f>
        <v>64</v>
      </c>
      <c r="C10803" t="str">
        <f>_xlfn.XLOOKUP(A10803,tblProducts[Column1],tblProducts[Description])</f>
        <v>WITCONOL SN-70 BULK</v>
      </c>
      <c r="D10803" t="str">
        <f>_xlfn.XLOOKUP(B10803,tblProducts[Column1],tblProducts[Description])</f>
        <v>PROPOMEEN T/12 BULK</v>
      </c>
      <c r="E10803" t="s">
        <v>9</v>
      </c>
      <c r="F10803" t="s">
        <v>10</v>
      </c>
      <c r="G10803" t="s">
        <v>7</v>
      </c>
      <c r="H10803" t="s">
        <v>8</v>
      </c>
      <c r="I10803">
        <f t="shared" si="173"/>
        <v>1.5</v>
      </c>
    </row>
    <row r="10804" spans="1:9">
      <c r="A10804">
        <f>IF(MOD(ROW()-24,COUNTA(tblProducts[Description]))=0,A10803+1,A10803)</f>
        <v>95</v>
      </c>
      <c r="B10804">
        <f>MOD(ROW()-24,COUNTA(tblProducts[Description]))+1</f>
        <v>65</v>
      </c>
      <c r="C10804" t="str">
        <f>_xlfn.XLOOKUP(A10804,tblProducts[Column1],tblProducts[Description])</f>
        <v>WITCONOL SN-70 BULK</v>
      </c>
      <c r="D10804" t="str">
        <f>_xlfn.XLOOKUP(B10804,tblProducts[Column1],tblProducts[Description])</f>
        <v>TMP-420 BULK</v>
      </c>
      <c r="E10804" t="s">
        <v>7</v>
      </c>
      <c r="G10804" t="s">
        <v>7</v>
      </c>
      <c r="H10804" t="s">
        <v>8</v>
      </c>
      <c r="I10804">
        <f t="shared" si="173"/>
        <v>0</v>
      </c>
    </row>
    <row r="10805" spans="1:9">
      <c r="A10805">
        <f>IF(MOD(ROW()-24,COUNTA(tblProducts[Description]))=0,A10804+1,A10804)</f>
        <v>95</v>
      </c>
      <c r="B10805">
        <f>MOD(ROW()-24,COUNTA(tblProducts[Description]))+1</f>
        <v>66</v>
      </c>
      <c r="C10805" t="str">
        <f>_xlfn.XLOOKUP(A10805,tblProducts[Column1],tblProducts[Description])</f>
        <v>WITCONOL SN-70 BULK</v>
      </c>
      <c r="D10805" t="str">
        <f>_xlfn.XLOOKUP(B10805,tblProducts[Column1],tblProducts[Description])</f>
        <v>TMP-80 BULK</v>
      </c>
      <c r="E10805" t="s">
        <v>9</v>
      </c>
      <c r="F10805" t="s">
        <v>10</v>
      </c>
      <c r="G10805" t="s">
        <v>7</v>
      </c>
      <c r="H10805" t="s">
        <v>8</v>
      </c>
      <c r="I10805">
        <f t="shared" si="173"/>
        <v>1.5</v>
      </c>
    </row>
    <row r="10806" spans="1:9">
      <c r="A10806">
        <f>IF(MOD(ROW()-24,COUNTA(tblProducts[Description]))=0,A10805+1,A10805)</f>
        <v>95</v>
      </c>
      <c r="B10806">
        <f>MOD(ROW()-24,COUNTA(tblProducts[Description]))+1</f>
        <v>67</v>
      </c>
      <c r="C10806" t="str">
        <f>_xlfn.XLOOKUP(A10806,tblProducts[Column1],tblProducts[Description])</f>
        <v>WITCONOL SN-70 BULK</v>
      </c>
      <c r="D10806" t="str">
        <f>_xlfn.XLOOKUP(B10806,tblProducts[Column1],tblProducts[Description])</f>
        <v>VISCO 352 BULK</v>
      </c>
      <c r="E10806" t="s">
        <v>9</v>
      </c>
      <c r="F10806" t="s">
        <v>12</v>
      </c>
      <c r="G10806" t="s">
        <v>7</v>
      </c>
      <c r="H10806" t="s">
        <v>8</v>
      </c>
      <c r="I10806">
        <f t="shared" si="173"/>
        <v>2</v>
      </c>
    </row>
    <row r="10807" spans="1:9">
      <c r="A10807">
        <f>IF(MOD(ROW()-24,COUNTA(tblProducts[Description]))=0,A10806+1,A10806)</f>
        <v>95</v>
      </c>
      <c r="B10807">
        <f>MOD(ROW()-24,COUNTA(tblProducts[Description]))+1</f>
        <v>68</v>
      </c>
      <c r="C10807" t="str">
        <f>_xlfn.XLOOKUP(A10807,tblProducts[Column1],tblProducts[Description])</f>
        <v>WITCONOL SN-70 BULK</v>
      </c>
      <c r="D10807" t="str">
        <f>_xlfn.XLOOKUP(B10807,tblProducts[Column1],tblProducts[Description])</f>
        <v>WITBREAK DPG-25 BULK</v>
      </c>
      <c r="E10807" t="s">
        <v>9</v>
      </c>
      <c r="F10807" t="s">
        <v>12</v>
      </c>
      <c r="G10807" t="s">
        <v>7</v>
      </c>
      <c r="H10807" t="s">
        <v>13</v>
      </c>
      <c r="I10807">
        <f t="shared" si="173"/>
        <v>2</v>
      </c>
    </row>
    <row r="10808" spans="1:9">
      <c r="A10808">
        <f>IF(MOD(ROW()-24,COUNTA(tblProducts[Description]))=0,A10807+1,A10807)</f>
        <v>95</v>
      </c>
      <c r="B10808">
        <f>MOD(ROW()-24,COUNTA(tblProducts[Description]))+1</f>
        <v>69</v>
      </c>
      <c r="C10808" t="str">
        <f>_xlfn.XLOOKUP(A10808,tblProducts[Column1],tblProducts[Description])</f>
        <v>WITCONOL SN-70 BULK</v>
      </c>
      <c r="D10808" t="str">
        <f>_xlfn.XLOOKUP(B10808,tblProducts[Column1],tblProducts[Description])</f>
        <v>WITBREAK DPG-482 BULK</v>
      </c>
      <c r="E10808" t="s">
        <v>9</v>
      </c>
      <c r="F10808" t="s">
        <v>12</v>
      </c>
      <c r="G10808" t="s">
        <v>7</v>
      </c>
      <c r="H10808" t="s">
        <v>8</v>
      </c>
      <c r="I10808">
        <f t="shared" si="173"/>
        <v>2</v>
      </c>
    </row>
    <row r="10809" spans="1:9">
      <c r="A10809">
        <f>IF(MOD(ROW()-24,COUNTA(tblProducts[Description]))=0,A10808+1,A10808)</f>
        <v>95</v>
      </c>
      <c r="B10809">
        <f>MOD(ROW()-24,COUNTA(tblProducts[Description]))+1</f>
        <v>70</v>
      </c>
      <c r="C10809" t="str">
        <f>_xlfn.XLOOKUP(A10809,tblProducts[Column1],tblProducts[Description])</f>
        <v>WITCONOL SN-70 BULK</v>
      </c>
      <c r="D10809" t="str">
        <f>_xlfn.XLOOKUP(B10809,tblProducts[Column1],tblProducts[Description])</f>
        <v>WITBREAK DPG-818 BULK</v>
      </c>
      <c r="E10809" t="s">
        <v>9</v>
      </c>
      <c r="F10809" t="s">
        <v>12</v>
      </c>
      <c r="G10809" t="s">
        <v>7</v>
      </c>
      <c r="H10809" t="s">
        <v>8</v>
      </c>
      <c r="I10809">
        <f t="shared" si="173"/>
        <v>2</v>
      </c>
    </row>
    <row r="10810" spans="1:9">
      <c r="A10810">
        <f>IF(MOD(ROW()-24,COUNTA(tblProducts[Description]))=0,A10809+1,A10809)</f>
        <v>95</v>
      </c>
      <c r="B10810">
        <f>MOD(ROW()-24,COUNTA(tblProducts[Description]))+1</f>
        <v>71</v>
      </c>
      <c r="C10810" t="str">
        <f>_xlfn.XLOOKUP(A10810,tblProducts[Column1],tblProducts[Description])</f>
        <v>WITCONOL SN-70 BULK</v>
      </c>
      <c r="D10810" t="str">
        <f>_xlfn.XLOOKUP(B10810,tblProducts[Column1],tblProducts[Description])</f>
        <v>WITBREAK DTG-62 BULK</v>
      </c>
      <c r="E10810" t="s">
        <v>9</v>
      </c>
      <c r="F10810" t="s">
        <v>12</v>
      </c>
      <c r="G10810" t="s">
        <v>7</v>
      </c>
      <c r="H10810" t="s">
        <v>8</v>
      </c>
      <c r="I10810">
        <f t="shared" si="173"/>
        <v>2</v>
      </c>
    </row>
    <row r="10811" spans="1:9">
      <c r="A10811">
        <f>IF(MOD(ROW()-24,COUNTA(tblProducts[Description]))=0,A10810+1,A10810)</f>
        <v>95</v>
      </c>
      <c r="B10811">
        <f>MOD(ROW()-24,COUNTA(tblProducts[Description]))+1</f>
        <v>72</v>
      </c>
      <c r="C10811" t="str">
        <f>_xlfn.XLOOKUP(A10811,tblProducts[Column1],tblProducts[Description])</f>
        <v>WITCONOL SN-70 BULK</v>
      </c>
      <c r="D10811" t="str">
        <f>_xlfn.XLOOKUP(B10811,tblProducts[Column1],tblProducts[Description])</f>
        <v>WITCOMUL 1844 BULK</v>
      </c>
      <c r="E10811" t="s">
        <v>9</v>
      </c>
      <c r="F10811" t="s">
        <v>12</v>
      </c>
      <c r="G10811" t="s">
        <v>7</v>
      </c>
      <c r="H10811" t="s">
        <v>8</v>
      </c>
      <c r="I10811">
        <f t="shared" si="173"/>
        <v>2</v>
      </c>
    </row>
    <row r="10812" spans="1:9">
      <c r="A10812">
        <f>IF(MOD(ROW()-24,COUNTA(tblProducts[Description]))=0,A10811+1,A10811)</f>
        <v>95</v>
      </c>
      <c r="B10812">
        <f>MOD(ROW()-24,COUNTA(tblProducts[Description]))+1</f>
        <v>73</v>
      </c>
      <c r="C10812" t="str">
        <f>_xlfn.XLOOKUP(A10812,tblProducts[Column1],tblProducts[Description])</f>
        <v>WITCONOL SN-70 BULK</v>
      </c>
      <c r="D10812" t="str">
        <f>_xlfn.XLOOKUP(B10812,tblProducts[Column1],tblProducts[Description])</f>
        <v>WITCONOL 2690 BULK</v>
      </c>
      <c r="E10812" t="s">
        <v>9</v>
      </c>
      <c r="F10812" t="s">
        <v>12</v>
      </c>
      <c r="G10812" t="s">
        <v>7</v>
      </c>
      <c r="H10812" t="s">
        <v>8</v>
      </c>
      <c r="I10812">
        <f t="shared" si="173"/>
        <v>2</v>
      </c>
    </row>
    <row r="10813" spans="1:9">
      <c r="A10813">
        <f>IF(MOD(ROW()-24,COUNTA(tblProducts[Description]))=0,A10812+1,A10812)</f>
        <v>95</v>
      </c>
      <c r="B10813">
        <f>MOD(ROW()-24,COUNTA(tblProducts[Description]))+1</f>
        <v>74</v>
      </c>
      <c r="C10813" t="str">
        <f>_xlfn.XLOOKUP(A10813,tblProducts[Column1],tblProducts[Description])</f>
        <v>WITCONOL SN-70 BULK</v>
      </c>
      <c r="D10813" t="str">
        <f>_xlfn.XLOOKUP(B10813,tblProducts[Column1],tblProducts[Description])</f>
        <v>ETHYLAN 324 BULK</v>
      </c>
      <c r="E10813" t="s">
        <v>9</v>
      </c>
      <c r="F10813" t="s">
        <v>12</v>
      </c>
      <c r="G10813" t="s">
        <v>7</v>
      </c>
      <c r="H10813" t="s">
        <v>8</v>
      </c>
      <c r="I10813">
        <f t="shared" si="173"/>
        <v>2</v>
      </c>
    </row>
    <row r="10814" spans="1:9">
      <c r="A10814">
        <f>IF(MOD(ROW()-24,COUNTA(tblProducts[Description]))=0,A10813+1,A10813)</f>
        <v>95</v>
      </c>
      <c r="B10814">
        <f>MOD(ROW()-24,COUNTA(tblProducts[Description]))+1</f>
        <v>75</v>
      </c>
      <c r="C10814" t="str">
        <f>_xlfn.XLOOKUP(A10814,tblProducts[Column1],tblProducts[Description])</f>
        <v>WITCONOL SN-70 BULK</v>
      </c>
      <c r="D10814" t="str">
        <f>_xlfn.XLOOKUP(B10814,tblProducts[Column1],tblProducts[Description])</f>
        <v>WITCONOL NP-120 BULK</v>
      </c>
      <c r="E10814" t="s">
        <v>9</v>
      </c>
      <c r="F10814" t="s">
        <v>12</v>
      </c>
      <c r="G10814" t="s">
        <v>7</v>
      </c>
      <c r="H10814" t="s">
        <v>8</v>
      </c>
      <c r="I10814">
        <f t="shared" si="173"/>
        <v>2</v>
      </c>
    </row>
    <row r="10815" spans="1:9">
      <c r="A10815">
        <f>IF(MOD(ROW()-24,COUNTA(tblProducts[Description]))=0,A10814+1,A10814)</f>
        <v>95</v>
      </c>
      <c r="B10815">
        <f>MOD(ROW()-24,COUNTA(tblProducts[Description]))+1</f>
        <v>76</v>
      </c>
      <c r="C10815" t="str">
        <f>_xlfn.XLOOKUP(A10815,tblProducts[Column1],tblProducts[Description])</f>
        <v>WITCONOL SN-70 BULK</v>
      </c>
      <c r="D10815" t="str">
        <f>_xlfn.XLOOKUP(B10815,tblProducts[Column1],tblProducts[Description])</f>
        <v>WITCONOL NP-130 BULK</v>
      </c>
      <c r="E10815" t="s">
        <v>9</v>
      </c>
      <c r="F10815" t="s">
        <v>12</v>
      </c>
      <c r="G10815" t="s">
        <v>7</v>
      </c>
      <c r="H10815" t="s">
        <v>8</v>
      </c>
      <c r="I10815">
        <f t="shared" si="173"/>
        <v>2</v>
      </c>
    </row>
    <row r="10816" spans="1:9">
      <c r="A10816">
        <f>IF(MOD(ROW()-24,COUNTA(tblProducts[Description]))=0,A10815+1,A10815)</f>
        <v>95</v>
      </c>
      <c r="B10816">
        <f>MOD(ROW()-24,COUNTA(tblProducts[Description]))+1</f>
        <v>77</v>
      </c>
      <c r="C10816" t="str">
        <f>_xlfn.XLOOKUP(A10816,tblProducts[Column1],tblProducts[Description])</f>
        <v>WITCONOL SN-70 BULK</v>
      </c>
      <c r="D10816" t="str">
        <f>_xlfn.XLOOKUP(B10816,tblProducts[Column1],tblProducts[Description])</f>
        <v>WITCONOL NP-20 BULK</v>
      </c>
      <c r="E10816" t="s">
        <v>9</v>
      </c>
      <c r="F10816" t="s">
        <v>12</v>
      </c>
      <c r="G10816" t="s">
        <v>9</v>
      </c>
      <c r="H10816" t="s">
        <v>11</v>
      </c>
      <c r="I10816">
        <f t="shared" si="173"/>
        <v>4</v>
      </c>
    </row>
    <row r="10817" spans="1:9">
      <c r="A10817">
        <f>IF(MOD(ROW()-24,COUNTA(tblProducts[Description]))=0,A10816+1,A10816)</f>
        <v>95</v>
      </c>
      <c r="B10817">
        <f>MOD(ROW()-24,COUNTA(tblProducts[Description]))+1</f>
        <v>78</v>
      </c>
      <c r="C10817" t="str">
        <f>_xlfn.XLOOKUP(A10817,tblProducts[Column1],tblProducts[Description])</f>
        <v>WITCONOL SN-70 BULK</v>
      </c>
      <c r="D10817" t="str">
        <f>_xlfn.XLOOKUP(B10817,tblProducts[Column1],tblProducts[Description])</f>
        <v>WITCONOL NP-330 BULK</v>
      </c>
      <c r="E10817" t="s">
        <v>9</v>
      </c>
      <c r="F10817" t="s">
        <v>12</v>
      </c>
      <c r="G10817" t="s">
        <v>9</v>
      </c>
      <c r="H10817" t="s">
        <v>11</v>
      </c>
      <c r="I10817">
        <f t="shared" si="173"/>
        <v>4</v>
      </c>
    </row>
    <row r="10818" spans="1:9">
      <c r="A10818">
        <f>IF(MOD(ROW()-24,COUNTA(tblProducts[Description]))=0,A10817+1,A10817)</f>
        <v>95</v>
      </c>
      <c r="B10818">
        <f>MOD(ROW()-24,COUNTA(tblProducts[Description]))+1</f>
        <v>79</v>
      </c>
      <c r="C10818" t="str">
        <f>_xlfn.XLOOKUP(A10818,tblProducts[Column1],tblProducts[Description])</f>
        <v>WITCONOL SN-70 BULK</v>
      </c>
      <c r="D10818" t="str">
        <f>_xlfn.XLOOKUP(B10818,tblProducts[Column1],tblProducts[Description])</f>
        <v>WITCONOL NP-40 BULK</v>
      </c>
      <c r="E10818" t="s">
        <v>9</v>
      </c>
      <c r="F10818" t="s">
        <v>12</v>
      </c>
      <c r="G10818" t="s">
        <v>9</v>
      </c>
      <c r="H10818" t="s">
        <v>11</v>
      </c>
      <c r="I10818">
        <f t="shared" si="173"/>
        <v>4</v>
      </c>
    </row>
    <row r="10819" spans="1:9">
      <c r="A10819">
        <f>IF(MOD(ROW()-24,COUNTA(tblProducts[Description]))=0,A10818+1,A10818)</f>
        <v>95</v>
      </c>
      <c r="B10819">
        <f>MOD(ROW()-24,COUNTA(tblProducts[Description]))+1</f>
        <v>80</v>
      </c>
      <c r="C10819" t="str">
        <f>_xlfn.XLOOKUP(A10819,tblProducts[Column1],tblProducts[Description])</f>
        <v>WITCONOL SN-70 BULK</v>
      </c>
      <c r="D10819" t="str">
        <f>_xlfn.XLOOKUP(B10819,tblProducts[Column1],tblProducts[Description])</f>
        <v>WITCONOL NP-60 BULK</v>
      </c>
      <c r="E10819" t="s">
        <v>9</v>
      </c>
      <c r="F10819" t="s">
        <v>12</v>
      </c>
      <c r="G10819" t="s">
        <v>7</v>
      </c>
      <c r="H10819" t="s">
        <v>8</v>
      </c>
      <c r="I10819">
        <f t="shared" si="173"/>
        <v>2</v>
      </c>
    </row>
    <row r="10820" spans="1:9">
      <c r="A10820">
        <f>IF(MOD(ROW()-24,COUNTA(tblProducts[Description]))=0,A10819+1,A10819)</f>
        <v>95</v>
      </c>
      <c r="B10820">
        <f>MOD(ROW()-24,COUNTA(tblProducts[Description]))+1</f>
        <v>81</v>
      </c>
      <c r="C10820" t="str">
        <f>_xlfn.XLOOKUP(A10820,tblProducts[Column1],tblProducts[Description])</f>
        <v>WITCONOL SN-70 BULK</v>
      </c>
      <c r="D10820" t="str">
        <f>_xlfn.XLOOKUP(B10820,tblProducts[Column1],tblProducts[Description])</f>
        <v>WITCONOL NP-80 BULK</v>
      </c>
      <c r="E10820" t="s">
        <v>9</v>
      </c>
      <c r="F10820" t="s">
        <v>12</v>
      </c>
      <c r="G10820" t="s">
        <v>7</v>
      </c>
      <c r="H10820" t="s">
        <v>13</v>
      </c>
      <c r="I10820">
        <f t="shared" si="173"/>
        <v>2</v>
      </c>
    </row>
    <row r="10821" spans="1:9">
      <c r="A10821">
        <f>IF(MOD(ROW()-24,COUNTA(tblProducts[Description]))=0,A10820+1,A10820)</f>
        <v>95</v>
      </c>
      <c r="B10821">
        <f>MOD(ROW()-24,COUNTA(tblProducts[Description]))+1</f>
        <v>82</v>
      </c>
      <c r="C10821" t="str">
        <f>_xlfn.XLOOKUP(A10821,tblProducts[Column1],tblProducts[Description])</f>
        <v>WITCONOL SN-70 BULK</v>
      </c>
      <c r="D10821" t="str">
        <f>_xlfn.XLOOKUP(B10821,tblProducts[Column1],tblProducts[Description])</f>
        <v>WITCONOL NP-90 BULK</v>
      </c>
      <c r="E10821" t="s">
        <v>9</v>
      </c>
      <c r="F10821" t="s">
        <v>12</v>
      </c>
      <c r="G10821" t="s">
        <v>7</v>
      </c>
      <c r="H10821" t="s">
        <v>13</v>
      </c>
      <c r="I10821">
        <f t="shared" si="173"/>
        <v>2</v>
      </c>
    </row>
    <row r="10822" spans="1:9">
      <c r="A10822">
        <f>IF(MOD(ROW()-24,COUNTA(tblProducts[Description]))=0,A10821+1,A10821)</f>
        <v>95</v>
      </c>
      <c r="B10822">
        <f>MOD(ROW()-24,COUNTA(tblProducts[Description]))+1</f>
        <v>83</v>
      </c>
      <c r="C10822" t="str">
        <f>_xlfn.XLOOKUP(A10822,tblProducts[Column1],tblProducts[Description])</f>
        <v>WITCONOL SN-70 BULK</v>
      </c>
      <c r="D10822" t="str">
        <f>_xlfn.XLOOKUP(B10822,tblProducts[Column1],tblProducts[Description])</f>
        <v>WITCONOL NS-108 PO BULK</v>
      </c>
      <c r="E10822" t="s">
        <v>9</v>
      </c>
      <c r="F10822" t="s">
        <v>12</v>
      </c>
      <c r="G10822" t="s">
        <v>7</v>
      </c>
      <c r="H10822" t="s">
        <v>13</v>
      </c>
      <c r="I10822">
        <f t="shared" si="173"/>
        <v>2</v>
      </c>
    </row>
    <row r="10823" spans="1:9">
      <c r="A10823">
        <f>IF(MOD(ROW()-24,COUNTA(tblProducts[Description]))=0,A10822+1,A10822)</f>
        <v>95</v>
      </c>
      <c r="B10823">
        <f>MOD(ROW()-24,COUNTA(tblProducts[Description]))+1</f>
        <v>84</v>
      </c>
      <c r="C10823" t="str">
        <f>_xlfn.XLOOKUP(A10823,tblProducts[Column1],tblProducts[Description])</f>
        <v>WITCONOL SN-70 BULK</v>
      </c>
      <c r="D10823" t="str">
        <f>_xlfn.XLOOKUP(B10823,tblProducts[Column1],tblProducts[Description])</f>
        <v>WITCONOL NS-505K BULK</v>
      </c>
      <c r="E10823" t="s">
        <v>9</v>
      </c>
      <c r="F10823" t="s">
        <v>12</v>
      </c>
      <c r="G10823" t="s">
        <v>7</v>
      </c>
      <c r="H10823" t="s">
        <v>8</v>
      </c>
      <c r="I10823">
        <f t="shared" si="173"/>
        <v>2</v>
      </c>
    </row>
    <row r="10824" spans="1:9">
      <c r="A10824">
        <f>IF(MOD(ROW()-24,COUNTA(tblProducts[Description]))=0,A10823+1,A10823)</f>
        <v>95</v>
      </c>
      <c r="B10824">
        <f>MOD(ROW()-24,COUNTA(tblProducts[Description]))+1</f>
        <v>85</v>
      </c>
      <c r="C10824" t="str">
        <f>_xlfn.XLOOKUP(A10824,tblProducts[Column1],tblProducts[Description])</f>
        <v>WITCONOL SN-70 BULK</v>
      </c>
      <c r="D10824" t="str">
        <f>_xlfn.XLOOKUP(B10824,tblProducts[Column1],tblProducts[Description])</f>
        <v>WITCONOL NS-817 BULK</v>
      </c>
      <c r="E10824" t="s">
        <v>9</v>
      </c>
      <c r="F10824" t="s">
        <v>12</v>
      </c>
      <c r="G10824" t="s">
        <v>7</v>
      </c>
      <c r="H10824" t="s">
        <v>8</v>
      </c>
      <c r="I10824">
        <f t="shared" si="173"/>
        <v>2</v>
      </c>
    </row>
    <row r="10825" spans="1:9">
      <c r="A10825">
        <f>IF(MOD(ROW()-24,COUNTA(tblProducts[Description]))=0,A10824+1,A10824)</f>
        <v>95</v>
      </c>
      <c r="B10825">
        <f>MOD(ROW()-24,COUNTA(tblProducts[Description]))+1</f>
        <v>86</v>
      </c>
      <c r="C10825" t="str">
        <f>_xlfn.XLOOKUP(A10825,tblProducts[Column1],tblProducts[Description])</f>
        <v>WITCONOL SN-70 BULK</v>
      </c>
      <c r="D10825" t="str">
        <f>_xlfn.XLOOKUP(B10825,tblProducts[Column1],tblProducts[Description])</f>
        <v>WITCONOL PD-375 BULK</v>
      </c>
      <c r="E10825" t="s">
        <v>9</v>
      </c>
      <c r="F10825" t="s">
        <v>12</v>
      </c>
      <c r="G10825" t="s">
        <v>7</v>
      </c>
      <c r="H10825" t="s">
        <v>8</v>
      </c>
      <c r="I10825">
        <f t="shared" ref="I10825:I10888" si="174">IF(E10825="NO",0,IF(F10825="HEEL WASH",1.5,2))+IF(G10825="NO",0,2)</f>
        <v>2</v>
      </c>
    </row>
    <row r="10826" spans="1:9">
      <c r="A10826">
        <f>IF(MOD(ROW()-24,COUNTA(tblProducts[Description]))=0,A10825+1,A10825)</f>
        <v>95</v>
      </c>
      <c r="B10826">
        <f>MOD(ROW()-24,COUNTA(tblProducts[Description]))+1</f>
        <v>87</v>
      </c>
      <c r="C10826" t="str">
        <f>_xlfn.XLOOKUP(A10826,tblProducts[Column1],tblProducts[Description])</f>
        <v>WITCONOL SN-70 BULK</v>
      </c>
      <c r="D10826" t="str">
        <f>_xlfn.XLOOKUP(B10826,tblProducts[Column1],tblProducts[Description])</f>
        <v>WITCONOL PD-4085 BULK</v>
      </c>
      <c r="E10826" t="s">
        <v>9</v>
      </c>
      <c r="F10826" t="s">
        <v>12</v>
      </c>
      <c r="G10826" t="s">
        <v>7</v>
      </c>
      <c r="H10826" t="s">
        <v>8</v>
      </c>
      <c r="I10826">
        <f t="shared" si="174"/>
        <v>2</v>
      </c>
    </row>
    <row r="10827" spans="1:9">
      <c r="A10827">
        <f>IF(MOD(ROW()-24,COUNTA(tblProducts[Description]))=0,A10826+1,A10826)</f>
        <v>95</v>
      </c>
      <c r="B10827">
        <f>MOD(ROW()-24,COUNTA(tblProducts[Description]))+1</f>
        <v>88</v>
      </c>
      <c r="C10827" t="str">
        <f>_xlfn.XLOOKUP(A10827,tblProducts[Column1],tblProducts[Description])</f>
        <v>WITCONOL SN-70 BULK</v>
      </c>
      <c r="D10827" t="str">
        <f>_xlfn.XLOOKUP(B10827,tblProducts[Column1],tblProducts[Description])</f>
        <v>WITCONOL PD-500 BULK</v>
      </c>
      <c r="E10827" t="s">
        <v>9</v>
      </c>
      <c r="F10827" t="s">
        <v>12</v>
      </c>
      <c r="G10827" t="s">
        <v>7</v>
      </c>
      <c r="H10827" t="s">
        <v>8</v>
      </c>
      <c r="I10827">
        <f t="shared" si="174"/>
        <v>2</v>
      </c>
    </row>
    <row r="10828" spans="1:9">
      <c r="A10828">
        <f>IF(MOD(ROW()-24,COUNTA(tblProducts[Description]))=0,A10827+1,A10827)</f>
        <v>95</v>
      </c>
      <c r="B10828">
        <f>MOD(ROW()-24,COUNTA(tblProducts[Description]))+1</f>
        <v>89</v>
      </c>
      <c r="C10828" t="str">
        <f>_xlfn.XLOOKUP(A10828,tblProducts[Column1],tblProducts[Description])</f>
        <v>WITCONOL SN-70 BULK</v>
      </c>
      <c r="D10828" t="str">
        <f>_xlfn.XLOOKUP(B10828,tblProducts[Column1],tblProducts[Description])</f>
        <v>WITCONOL PEG-200 BULK</v>
      </c>
      <c r="E10828" t="s">
        <v>9</v>
      </c>
      <c r="F10828" t="s">
        <v>12</v>
      </c>
      <c r="G10828" t="s">
        <v>7</v>
      </c>
      <c r="H10828" t="s">
        <v>8</v>
      </c>
      <c r="I10828">
        <f t="shared" si="174"/>
        <v>2</v>
      </c>
    </row>
    <row r="10829" spans="1:9">
      <c r="A10829">
        <f>IF(MOD(ROW()-24,COUNTA(tblProducts[Description]))=0,A10828+1,A10828)</f>
        <v>95</v>
      </c>
      <c r="B10829">
        <f>MOD(ROW()-24,COUNTA(tblProducts[Description]))+1</f>
        <v>90</v>
      </c>
      <c r="C10829" t="str">
        <f>_xlfn.XLOOKUP(A10829,tblProducts[Column1],tblProducts[Description])</f>
        <v>WITCONOL SN-70 BULK</v>
      </c>
      <c r="D10829" t="str">
        <f>_xlfn.XLOOKUP(B10829,tblProducts[Column1],tblProducts[Description])</f>
        <v>WITCONOL PEG-400 BULK</v>
      </c>
      <c r="E10829" t="s">
        <v>7</v>
      </c>
      <c r="G10829" t="s">
        <v>7</v>
      </c>
      <c r="H10829" t="s">
        <v>8</v>
      </c>
      <c r="I10829">
        <f t="shared" si="174"/>
        <v>0</v>
      </c>
    </row>
    <row r="10830" spans="1:9">
      <c r="A10830">
        <f>IF(MOD(ROW()-24,COUNTA(tblProducts[Description]))=0,A10829+1,A10829)</f>
        <v>95</v>
      </c>
      <c r="B10830">
        <f>MOD(ROW()-24,COUNTA(tblProducts[Description]))+1</f>
        <v>91</v>
      </c>
      <c r="C10830" t="str">
        <f>_xlfn.XLOOKUP(A10830,tblProducts[Column1],tblProducts[Description])</f>
        <v>WITCONOL SN-70 BULK</v>
      </c>
      <c r="D10830" t="str">
        <f>_xlfn.XLOOKUP(B10830,tblProducts[Column1],tblProducts[Description])</f>
        <v>WITCONOL PEG-500 BULK</v>
      </c>
      <c r="E10830" t="s">
        <v>7</v>
      </c>
      <c r="G10830" t="s">
        <v>7</v>
      </c>
      <c r="H10830" t="s">
        <v>8</v>
      </c>
      <c r="I10830">
        <f t="shared" si="174"/>
        <v>0</v>
      </c>
    </row>
    <row r="10831" spans="1:9">
      <c r="A10831">
        <f>IF(MOD(ROW()-24,COUNTA(tblProducts[Description]))=0,A10830+1,A10830)</f>
        <v>95</v>
      </c>
      <c r="B10831">
        <f>MOD(ROW()-24,COUNTA(tblProducts[Description]))+1</f>
        <v>92</v>
      </c>
      <c r="C10831" t="str">
        <f>_xlfn.XLOOKUP(A10831,tblProducts[Column1],tblProducts[Description])</f>
        <v>WITCONOL SN-70 BULK</v>
      </c>
      <c r="D10831" t="str">
        <f>_xlfn.XLOOKUP(B10831,tblProducts[Column1],tblProducts[Description])</f>
        <v>WITCONOL PEG-600 BULK</v>
      </c>
      <c r="E10831" t="s">
        <v>7</v>
      </c>
      <c r="G10831" t="s">
        <v>7</v>
      </c>
      <c r="H10831" t="s">
        <v>8</v>
      </c>
      <c r="I10831">
        <f t="shared" si="174"/>
        <v>0</v>
      </c>
    </row>
    <row r="10832" spans="1:9">
      <c r="A10832">
        <f>IF(MOD(ROW()-24,COUNTA(tblProducts[Description]))=0,A10831+1,A10831)</f>
        <v>95</v>
      </c>
      <c r="B10832">
        <f>MOD(ROW()-24,COUNTA(tblProducts[Description]))+1</f>
        <v>93</v>
      </c>
      <c r="C10832" t="str">
        <f>_xlfn.XLOOKUP(A10832,tblProducts[Column1],tblProducts[Description])</f>
        <v>WITCONOL SN-70 BULK</v>
      </c>
      <c r="D10832" t="str">
        <f>_xlfn.XLOOKUP(B10832,tblProducts[Column1],tblProducts[Description])</f>
        <v>WITCONOL PH-70 BULK</v>
      </c>
      <c r="E10832" t="s">
        <v>9</v>
      </c>
      <c r="F10832" t="s">
        <v>12</v>
      </c>
      <c r="G10832" t="s">
        <v>7</v>
      </c>
      <c r="H10832" t="s">
        <v>8</v>
      </c>
      <c r="I10832">
        <f t="shared" si="174"/>
        <v>2</v>
      </c>
    </row>
    <row r="10833" spans="1:9">
      <c r="A10833">
        <f>IF(MOD(ROW()-24,COUNTA(tblProducts[Description]))=0,A10832+1,A10832)</f>
        <v>95</v>
      </c>
      <c r="B10833">
        <f>MOD(ROW()-24,COUNTA(tblProducts[Description]))+1</f>
        <v>94</v>
      </c>
      <c r="C10833" t="str">
        <f>_xlfn.XLOOKUP(A10833,tblProducts[Column1],tblProducts[Description])</f>
        <v>WITCONOL SN-70 BULK</v>
      </c>
      <c r="D10833" t="str">
        <f>_xlfn.XLOOKUP(B10833,tblProducts[Column1],tblProducts[Description])</f>
        <v>WITCONOL SN-50 BULK</v>
      </c>
      <c r="E10833" t="s">
        <v>9</v>
      </c>
      <c r="F10833" t="s">
        <v>12</v>
      </c>
      <c r="G10833" t="s">
        <v>7</v>
      </c>
      <c r="H10833" t="s">
        <v>8</v>
      </c>
      <c r="I10833">
        <f t="shared" si="174"/>
        <v>2</v>
      </c>
    </row>
    <row r="10834" spans="1:9">
      <c r="A10834">
        <f>IF(MOD(ROW()-24,COUNTA(tblProducts[Description]))=0,A10833+1,A10833)</f>
        <v>95</v>
      </c>
      <c r="B10834">
        <f>MOD(ROW()-24,COUNTA(tblProducts[Description]))+1</f>
        <v>95</v>
      </c>
      <c r="C10834" t="str">
        <f>_xlfn.XLOOKUP(A10834,tblProducts[Column1],tblProducts[Description])</f>
        <v>WITCONOL SN-70 BULK</v>
      </c>
      <c r="D10834" t="str">
        <f>_xlfn.XLOOKUP(B10834,tblProducts[Column1],tblProducts[Description])</f>
        <v>WITCONOL SN-70 BULK</v>
      </c>
      <c r="E10834" t="s">
        <v>9</v>
      </c>
      <c r="F10834" t="s">
        <v>12</v>
      </c>
      <c r="G10834" t="s">
        <v>7</v>
      </c>
      <c r="H10834" t="s">
        <v>8</v>
      </c>
      <c r="I10834">
        <f t="shared" si="174"/>
        <v>2</v>
      </c>
    </row>
    <row r="10835" spans="1:9">
      <c r="A10835">
        <f>IF(MOD(ROW()-24,COUNTA(tblProducts[Description]))=0,A10834+1,A10834)</f>
        <v>95</v>
      </c>
      <c r="B10835">
        <f>MOD(ROW()-24,COUNTA(tblProducts[Description]))+1</f>
        <v>96</v>
      </c>
      <c r="C10835" t="str">
        <f>_xlfn.XLOOKUP(A10835,tblProducts[Column1],tblProducts[Description])</f>
        <v>WITCONOL SN-70 BULK</v>
      </c>
      <c r="D10835" t="str">
        <f>_xlfn.XLOOKUP(B10835,tblProducts[Column1],tblProducts[Description])</f>
        <v>REDICOTE E-47 NPF BULK</v>
      </c>
      <c r="E10835" t="s">
        <v>9</v>
      </c>
      <c r="F10835" t="s">
        <v>12</v>
      </c>
      <c r="G10835" t="s">
        <v>7</v>
      </c>
      <c r="H10835" t="s">
        <v>8</v>
      </c>
      <c r="I10835">
        <f t="shared" si="174"/>
        <v>2</v>
      </c>
    </row>
    <row r="10836" spans="1:9">
      <c r="A10836">
        <f>IF(MOD(ROW()-24,COUNTA(tblProducts[Description]))=0,A10835+1,A10835)</f>
        <v>95</v>
      </c>
      <c r="B10836">
        <f>MOD(ROW()-24,COUNTA(tblProducts[Description]))+1</f>
        <v>97</v>
      </c>
      <c r="C10836" t="str">
        <f>_xlfn.XLOOKUP(A10836,tblProducts[Column1],tblProducts[Description])</f>
        <v>WITCONOL SN-70 BULK</v>
      </c>
      <c r="D10836" t="str">
        <f>_xlfn.XLOOKUP(B10836,tblProducts[Column1],tblProducts[Description])</f>
        <v>EMULPON CO-25 BULK</v>
      </c>
      <c r="E10836" t="s">
        <v>9</v>
      </c>
      <c r="F10836" t="s">
        <v>12</v>
      </c>
      <c r="G10836" t="s">
        <v>7</v>
      </c>
      <c r="H10836" t="s">
        <v>8</v>
      </c>
      <c r="I10836">
        <f t="shared" si="174"/>
        <v>2</v>
      </c>
    </row>
    <row r="10837" spans="1:9">
      <c r="A10837">
        <f>IF(MOD(ROW()-24,COUNTA(tblProducts[Description]))=0,A10836+1,A10836)</f>
        <v>95</v>
      </c>
      <c r="B10837">
        <f>MOD(ROW()-24,COUNTA(tblProducts[Description]))+1</f>
        <v>98</v>
      </c>
      <c r="C10837" t="str">
        <f>_xlfn.XLOOKUP(A10837,tblProducts[Column1],tblProducts[Description])</f>
        <v>WITCONOL SN-70 BULK</v>
      </c>
      <c r="D10837" t="str">
        <f>_xlfn.XLOOKUP(B10837,tblProducts[Column1],tblProducts[Description])</f>
        <v>EMULPON CO-30 BULK</v>
      </c>
      <c r="E10837" t="s">
        <v>9</v>
      </c>
      <c r="F10837" t="s">
        <v>12</v>
      </c>
      <c r="G10837" t="s">
        <v>7</v>
      </c>
      <c r="H10837" t="s">
        <v>8</v>
      </c>
      <c r="I10837">
        <f t="shared" si="174"/>
        <v>2</v>
      </c>
    </row>
    <row r="10838" spans="1:9">
      <c r="A10838">
        <f>IF(MOD(ROW()-24,COUNTA(tblProducts[Description]))=0,A10837+1,A10837)</f>
        <v>95</v>
      </c>
      <c r="B10838">
        <f>MOD(ROW()-24,COUNTA(tblProducts[Description]))+1</f>
        <v>99</v>
      </c>
      <c r="C10838" t="str">
        <f>_xlfn.XLOOKUP(A10838,tblProducts[Column1],tblProducts[Description])</f>
        <v>WITCONOL SN-70 BULK</v>
      </c>
      <c r="D10838" t="str">
        <f>_xlfn.XLOOKUP(B10838,tblProducts[Column1],tblProducts[Description])</f>
        <v>EMULPON CO-40 BULK</v>
      </c>
      <c r="E10838" t="s">
        <v>9</v>
      </c>
      <c r="F10838" t="s">
        <v>12</v>
      </c>
      <c r="G10838" t="s">
        <v>9</v>
      </c>
      <c r="H10838" t="s">
        <v>8</v>
      </c>
      <c r="I10838">
        <f t="shared" si="174"/>
        <v>4</v>
      </c>
    </row>
    <row r="10839" spans="1:9">
      <c r="A10839">
        <f>IF(MOD(ROW()-24,COUNTA(tblProducts[Description]))=0,A10838+1,A10838)</f>
        <v>95</v>
      </c>
      <c r="B10839">
        <f>MOD(ROW()-24,COUNTA(tblProducts[Description]))+1</f>
        <v>100</v>
      </c>
      <c r="C10839" t="str">
        <f>_xlfn.XLOOKUP(A10839,tblProducts[Column1],tblProducts[Description])</f>
        <v>WITCONOL SN-70 BULK</v>
      </c>
      <c r="D10839" t="str">
        <f>_xlfn.XLOOKUP(B10839,tblProducts[Column1],tblProducts[Description])</f>
        <v>EMULPON CO-36 BULK</v>
      </c>
      <c r="E10839" t="s">
        <v>9</v>
      </c>
      <c r="F10839" t="s">
        <v>12</v>
      </c>
      <c r="G10839" t="s">
        <v>9</v>
      </c>
      <c r="H10839" t="s">
        <v>8</v>
      </c>
      <c r="I10839">
        <f t="shared" si="174"/>
        <v>4</v>
      </c>
    </row>
    <row r="10840" spans="1:9">
      <c r="A10840">
        <f>IF(MOD(ROW()-24,COUNTA(tblProducts[Description]))=0,A10839+1,A10839)</f>
        <v>95</v>
      </c>
      <c r="B10840">
        <f>MOD(ROW()-24,COUNTA(tblProducts[Description]))+1</f>
        <v>101</v>
      </c>
      <c r="C10840" t="str">
        <f>_xlfn.XLOOKUP(A10840,tblProducts[Column1],tblProducts[Description])</f>
        <v>WITCONOL SN-70 BULK</v>
      </c>
      <c r="D10840" t="str">
        <f>_xlfn.XLOOKUP(B10840,tblProducts[Column1],tblProducts[Description])</f>
        <v>REDICOTE E-4819 BULK</v>
      </c>
      <c r="E10840" t="s">
        <v>9</v>
      </c>
      <c r="F10840" t="s">
        <v>12</v>
      </c>
      <c r="G10840" t="s">
        <v>7</v>
      </c>
      <c r="H10840" t="s">
        <v>8</v>
      </c>
      <c r="I10840">
        <f t="shared" si="174"/>
        <v>2</v>
      </c>
    </row>
    <row r="10841" spans="1:9">
      <c r="A10841">
        <f>IF(MOD(ROW()-24,COUNTA(tblProducts[Description]))=0,A10840+1,A10840)</f>
        <v>95</v>
      </c>
      <c r="B10841">
        <f>MOD(ROW()-24,COUNTA(tblProducts[Description]))+1</f>
        <v>102</v>
      </c>
      <c r="C10841" t="str">
        <f>_xlfn.XLOOKUP(A10841,tblProducts[Column1],tblProducts[Description])</f>
        <v>WITCONOL SN-70 BULK</v>
      </c>
      <c r="D10841" t="str">
        <f>_xlfn.XLOOKUP(B10841,tblProducts[Column1],tblProducts[Description])</f>
        <v>ETHYLAN 1005 SA  BULK</v>
      </c>
      <c r="E10841" t="s">
        <v>9</v>
      </c>
      <c r="F10841" t="s">
        <v>12</v>
      </c>
      <c r="G10841" t="s">
        <v>9</v>
      </c>
      <c r="H10841" t="s">
        <v>8</v>
      </c>
      <c r="I10841">
        <f t="shared" si="174"/>
        <v>4</v>
      </c>
    </row>
    <row r="10842" spans="1:9">
      <c r="A10842">
        <f>IF(MOD(ROW()-24,COUNTA(tblProducts[Description]))=0,A10841+1,A10841)</f>
        <v>95</v>
      </c>
      <c r="B10842">
        <f>MOD(ROW()-24,COUNTA(tblProducts[Description]))+1</f>
        <v>103</v>
      </c>
      <c r="C10842" t="str">
        <f>_xlfn.XLOOKUP(A10842,tblProducts[Column1],tblProducts[Description])</f>
        <v>WITCONOL SN-70 BULK</v>
      </c>
      <c r="D10842" t="str">
        <f>_xlfn.XLOOKUP(B10842,tblProducts[Column1],tblProducts[Description])</f>
        <v>ETHODUOMEEN T/15 BULK</v>
      </c>
      <c r="E10842" t="s">
        <v>9</v>
      </c>
      <c r="F10842" t="s">
        <v>12</v>
      </c>
      <c r="G10842" t="s">
        <v>9</v>
      </c>
      <c r="H10842" t="s">
        <v>8</v>
      </c>
      <c r="I10842">
        <f t="shared" si="174"/>
        <v>4</v>
      </c>
    </row>
    <row r="10843" spans="1:9">
      <c r="A10843">
        <f>IF(MOD(ROW()-24,COUNTA(tblProducts[Description]))=0,A10842+1,A10842)</f>
        <v>95</v>
      </c>
      <c r="B10843">
        <f>MOD(ROW()-24,COUNTA(tblProducts[Description]))+1</f>
        <v>104</v>
      </c>
      <c r="C10843" t="str">
        <f>_xlfn.XLOOKUP(A10843,tblProducts[Column1],tblProducts[Description])</f>
        <v>WITCONOL SN-70 BULK</v>
      </c>
      <c r="D10843" t="str">
        <f>_xlfn.XLOOKUP(B10843,tblProducts[Column1],tblProducts[Description])</f>
        <v>C-6442 BULK</v>
      </c>
      <c r="E10843" t="s">
        <v>9</v>
      </c>
      <c r="F10843" t="s">
        <v>12</v>
      </c>
      <c r="G10843" t="s">
        <v>9</v>
      </c>
      <c r="H10843" t="s">
        <v>8</v>
      </c>
      <c r="I10843">
        <f t="shared" si="174"/>
        <v>4</v>
      </c>
    </row>
    <row r="10844" spans="1:9">
      <c r="A10844">
        <f>IF(MOD(ROW()-24,COUNTA(tblProducts[Description]))=0,A10843+1,A10843)</f>
        <v>95</v>
      </c>
      <c r="B10844">
        <f>MOD(ROW()-24,COUNTA(tblProducts[Description]))+1</f>
        <v>105</v>
      </c>
      <c r="C10844" t="str">
        <f>_xlfn.XLOOKUP(A10844,tblProducts[Column1],tblProducts[Description])</f>
        <v>WITCONOL SN-70 BULK</v>
      </c>
      <c r="D10844" t="str">
        <f>_xlfn.XLOOKUP(B10844,tblProducts[Column1],tblProducts[Description])</f>
        <v>ETHODUOMEEN T/25  BULK</v>
      </c>
      <c r="E10844" t="s">
        <v>9</v>
      </c>
      <c r="F10844" t="s">
        <v>12</v>
      </c>
      <c r="G10844" t="s">
        <v>9</v>
      </c>
      <c r="H10844" t="s">
        <v>8</v>
      </c>
      <c r="I10844">
        <f t="shared" si="174"/>
        <v>4</v>
      </c>
    </row>
    <row r="10845" spans="1:9">
      <c r="A10845">
        <f>IF(MOD(ROW()-24,COUNTA(tblProducts[Description]))=0,A10844+1,A10844)</f>
        <v>95</v>
      </c>
      <c r="B10845">
        <f>MOD(ROW()-24,COUNTA(tblProducts[Description]))+1</f>
        <v>106</v>
      </c>
      <c r="C10845" t="str">
        <f>_xlfn.XLOOKUP(A10845,tblProducts[Column1],tblProducts[Description])</f>
        <v>WITCONOL SN-70 BULK</v>
      </c>
      <c r="D10845" t="str">
        <f>_xlfn.XLOOKUP(B10845,tblProducts[Column1],tblProducts[Description])</f>
        <v>WITCONOL PD-2000 BULK</v>
      </c>
      <c r="E10845" t="s">
        <v>9</v>
      </c>
      <c r="F10845" t="s">
        <v>12</v>
      </c>
      <c r="G10845" t="s">
        <v>7</v>
      </c>
      <c r="H10845" t="s">
        <v>8</v>
      </c>
      <c r="I10845">
        <f t="shared" si="174"/>
        <v>2</v>
      </c>
    </row>
    <row r="10846" spans="1:9">
      <c r="A10846">
        <f>IF(MOD(ROW()-24,COUNTA(tblProducts[Description]))=0,A10845+1,A10845)</f>
        <v>95</v>
      </c>
      <c r="B10846">
        <f>MOD(ROW()-24,COUNTA(tblProducts[Description]))+1</f>
        <v>107</v>
      </c>
      <c r="C10846" t="str">
        <f>_xlfn.XLOOKUP(A10846,tblProducts[Column1],tblProducts[Description])</f>
        <v>WITCONOL SN-70 BULK</v>
      </c>
      <c r="D10846" t="str">
        <f>_xlfn.XLOOKUP(B10846,tblProducts[Column1],tblProducts[Description])</f>
        <v>BEROL 347 BULK</v>
      </c>
      <c r="E10846" t="s">
        <v>9</v>
      </c>
      <c r="F10846" t="s">
        <v>12</v>
      </c>
      <c r="G10846" t="s">
        <v>7</v>
      </c>
      <c r="H10846" t="s">
        <v>8</v>
      </c>
      <c r="I10846">
        <f t="shared" si="174"/>
        <v>2</v>
      </c>
    </row>
    <row r="10847" spans="1:9">
      <c r="A10847">
        <f>IF(MOD(ROW()-24,COUNTA(tblProducts[Description]))=0,A10846+1,A10846)</f>
        <v>95</v>
      </c>
      <c r="B10847">
        <f>MOD(ROW()-24,COUNTA(tblProducts[Description]))+1</f>
        <v>108</v>
      </c>
      <c r="C10847" t="str">
        <f>_xlfn.XLOOKUP(A10847,tblProducts[Column1],tblProducts[Description])</f>
        <v>WITCONOL SN-70 BULK</v>
      </c>
      <c r="D10847" t="str">
        <f>_xlfn.XLOOKUP(B10847,tblProducts[Column1],tblProducts[Description])</f>
        <v>ETHYLAN PT-3000 BULK</v>
      </c>
      <c r="E10847" t="s">
        <v>9</v>
      </c>
      <c r="F10847" t="s">
        <v>12</v>
      </c>
      <c r="G10847" t="s">
        <v>7</v>
      </c>
      <c r="H10847" t="s">
        <v>8</v>
      </c>
      <c r="I10847">
        <f t="shared" si="174"/>
        <v>2</v>
      </c>
    </row>
    <row r="10848" spans="1:9">
      <c r="A10848">
        <f>IF(MOD(ROW()-24,COUNTA(tblProducts[Description]))=0,A10847+1,A10847)</f>
        <v>95</v>
      </c>
      <c r="B10848">
        <f>MOD(ROW()-24,COUNTA(tblProducts[Description]))+1</f>
        <v>109</v>
      </c>
      <c r="C10848" t="str">
        <f>_xlfn.XLOOKUP(A10848,tblProducts[Column1],tblProducts[Description])</f>
        <v>WITCONOL SN-70 BULK</v>
      </c>
      <c r="D10848" t="str">
        <f>_xlfn.XLOOKUP(B10848,tblProducts[Column1],tblProducts[Description])</f>
        <v>ETHYLAN HB4/BULK</v>
      </c>
      <c r="E10848" t="s">
        <v>9</v>
      </c>
      <c r="F10848" t="s">
        <v>12</v>
      </c>
      <c r="G10848" t="s">
        <v>9</v>
      </c>
      <c r="H10848" t="s">
        <v>8</v>
      </c>
      <c r="I10848">
        <f t="shared" si="174"/>
        <v>4</v>
      </c>
    </row>
    <row r="10849" spans="1:9">
      <c r="A10849">
        <f>IF(MOD(ROW()-24,COUNTA(tblProducts[Description]))=0,A10848+1,A10848)</f>
        <v>95</v>
      </c>
      <c r="B10849">
        <f>MOD(ROW()-24,COUNTA(tblProducts[Description]))+1</f>
        <v>110</v>
      </c>
      <c r="C10849" t="str">
        <f>_xlfn.XLOOKUP(A10849,tblProducts[Column1],tblProducts[Description])</f>
        <v>WITCONOL SN-70 BULK</v>
      </c>
      <c r="D10849" t="str">
        <f>_xlfn.XLOOKUP(B10849,tblProducts[Column1],tblProducts[Description])</f>
        <v>ADSEE AB 600 BULK</v>
      </c>
      <c r="E10849" t="s">
        <v>9</v>
      </c>
      <c r="F10849" t="s">
        <v>12</v>
      </c>
      <c r="G10849" t="s">
        <v>9</v>
      </c>
      <c r="H10849" t="s">
        <v>8</v>
      </c>
      <c r="I10849">
        <f t="shared" si="174"/>
        <v>4</v>
      </c>
    </row>
    <row r="10850" spans="1:9">
      <c r="A10850">
        <f>IF(MOD(ROW()-24,COUNTA(tblProducts[Description]))=0,A10849+1,A10849)</f>
        <v>95</v>
      </c>
      <c r="B10850">
        <f>MOD(ROW()-24,COUNTA(tblProducts[Description]))+1</f>
        <v>111</v>
      </c>
      <c r="C10850" t="str">
        <f>_xlfn.XLOOKUP(A10850,tblProducts[Column1],tblProducts[Description])</f>
        <v>WITCONOL SN-70 BULK</v>
      </c>
      <c r="D10850" t="str">
        <f>_xlfn.XLOOKUP(B10850,tblProducts[Column1],tblProducts[Description])</f>
        <v>WITCONOL PT-320  BULK</v>
      </c>
      <c r="E10850" t="s">
        <v>9</v>
      </c>
      <c r="F10850" t="s">
        <v>12</v>
      </c>
      <c r="G10850" t="s">
        <v>9</v>
      </c>
      <c r="H10850" t="s">
        <v>8</v>
      </c>
      <c r="I10850">
        <f t="shared" si="174"/>
        <v>4</v>
      </c>
    </row>
    <row r="10851" spans="1:9">
      <c r="A10851">
        <f>IF(MOD(ROW()-24,COUNTA(tblProducts[Description]))=0,A10850+1,A10850)</f>
        <v>95</v>
      </c>
      <c r="B10851">
        <f>MOD(ROW()-24,COUNTA(tblProducts[Description]))+1</f>
        <v>112</v>
      </c>
      <c r="C10851" t="str">
        <f>_xlfn.XLOOKUP(A10851,tblProducts[Column1],tblProducts[Description])</f>
        <v>WITCONOL SN-70 BULK</v>
      </c>
      <c r="D10851" t="str">
        <f>_xlfn.XLOOKUP(B10851,tblProducts[Column1],tblProducts[Description])</f>
        <v>ETHYLAN DA-3 BULK</v>
      </c>
      <c r="E10851" t="s">
        <v>9</v>
      </c>
      <c r="F10851" t="s">
        <v>12</v>
      </c>
      <c r="G10851" t="s">
        <v>7</v>
      </c>
      <c r="H10851" t="s">
        <v>8</v>
      </c>
      <c r="I10851">
        <f t="shared" si="174"/>
        <v>2</v>
      </c>
    </row>
    <row r="10852" spans="1:9">
      <c r="A10852">
        <f>IF(MOD(ROW()-24,COUNTA(tblProducts[Description]))=0,A10851+1,A10851)</f>
        <v>95</v>
      </c>
      <c r="B10852">
        <f>MOD(ROW()-24,COUNTA(tblProducts[Description]))+1</f>
        <v>113</v>
      </c>
      <c r="C10852" t="str">
        <f>_xlfn.XLOOKUP(A10852,tblProducts[Column1],tblProducts[Description])</f>
        <v>WITCONOL SN-70 BULK</v>
      </c>
      <c r="D10852" t="str">
        <f>_xlfn.XLOOKUP(B10852,tblProducts[Column1],tblProducts[Description])</f>
        <v>ETHOMEEN O/12 BULK</v>
      </c>
      <c r="E10852" t="s">
        <v>9</v>
      </c>
      <c r="F10852" t="s">
        <v>12</v>
      </c>
      <c r="G10852" t="s">
        <v>7</v>
      </c>
      <c r="H10852" t="s">
        <v>8</v>
      </c>
      <c r="I10852">
        <f t="shared" si="174"/>
        <v>2</v>
      </c>
    </row>
    <row r="10853" spans="1:9">
      <c r="A10853">
        <f>IF(MOD(ROW()-24,COUNTA(tblProducts[Description]))=0,A10852+1,A10852)</f>
        <v>95</v>
      </c>
      <c r="B10853">
        <f>MOD(ROW()-24,COUNTA(tblProducts[Description]))+1</f>
        <v>114</v>
      </c>
      <c r="C10853" t="str">
        <f>_xlfn.XLOOKUP(A10853,tblProducts[Column1],tblProducts[Description])</f>
        <v>WITCONOL SN-70 BULK</v>
      </c>
      <c r="D10853" t="str">
        <f>_xlfn.XLOOKUP(B10853,tblProducts[Column1],tblProducts[Description])</f>
        <v>WITCONOL PT-1000 BULK</v>
      </c>
      <c r="E10853" t="s">
        <v>9</v>
      </c>
      <c r="F10853" t="s">
        <v>12</v>
      </c>
      <c r="G10853" t="s">
        <v>7</v>
      </c>
      <c r="H10853" t="s">
        <v>8</v>
      </c>
      <c r="I10853">
        <f t="shared" si="174"/>
        <v>2</v>
      </c>
    </row>
    <row r="10854" spans="1:9">
      <c r="A10854">
        <f>IF(MOD(ROW()-24,COUNTA(tblProducts[Description]))=0,A10853+1,A10853)</f>
        <v>96</v>
      </c>
      <c r="B10854">
        <f>MOD(ROW()-24,COUNTA(tblProducts[Description]))+1</f>
        <v>1</v>
      </c>
      <c r="C10854" t="str">
        <f>_xlfn.XLOOKUP(A10854,tblProducts[Column1],tblProducts[Description])</f>
        <v>REDICOTE E-47 NPF BULK</v>
      </c>
      <c r="D10854" t="str">
        <f>_xlfn.XLOOKUP(B10854,tblProducts[Column1],tblProducts[Description])</f>
        <v>ADSEE 4130 BULK</v>
      </c>
      <c r="E10854" t="s">
        <v>9</v>
      </c>
      <c r="F10854" t="s">
        <v>12</v>
      </c>
      <c r="G10854" t="s">
        <v>9</v>
      </c>
      <c r="H10854" t="s">
        <v>8</v>
      </c>
      <c r="I10854">
        <f t="shared" si="174"/>
        <v>4</v>
      </c>
    </row>
    <row r="10855" spans="1:9">
      <c r="A10855">
        <f>IF(MOD(ROW()-24,COUNTA(tblProducts[Description]))=0,A10854+1,A10854)</f>
        <v>96</v>
      </c>
      <c r="B10855">
        <f>MOD(ROW()-24,COUNTA(tblProducts[Description]))+1</f>
        <v>2</v>
      </c>
      <c r="C10855" t="str">
        <f>_xlfn.XLOOKUP(A10855,tblProducts[Column1],tblProducts[Description])</f>
        <v>REDICOTE E-47 NPF BULK</v>
      </c>
      <c r="D10855" t="str">
        <f>_xlfn.XLOOKUP(B10855,tblProducts[Column1],tblProducts[Description])</f>
        <v>ARMOSTAT 300 BULK</v>
      </c>
      <c r="E10855" t="s">
        <v>9</v>
      </c>
      <c r="F10855" t="s">
        <v>12</v>
      </c>
      <c r="G10855" t="s">
        <v>7</v>
      </c>
      <c r="H10855" t="s">
        <v>8</v>
      </c>
      <c r="I10855">
        <f t="shared" si="174"/>
        <v>2</v>
      </c>
    </row>
    <row r="10856" spans="1:9">
      <c r="A10856">
        <f>IF(MOD(ROW()-24,COUNTA(tblProducts[Description]))=0,A10855+1,A10855)</f>
        <v>96</v>
      </c>
      <c r="B10856">
        <f>MOD(ROW()-24,COUNTA(tblProducts[Description]))+1</f>
        <v>3</v>
      </c>
      <c r="C10856" t="str">
        <f>_xlfn.XLOOKUP(A10856,tblProducts[Column1],tblProducts[Description])</f>
        <v>REDICOTE E-47 NPF BULK</v>
      </c>
      <c r="D10856" t="str">
        <f>_xlfn.XLOOKUP(B10856,tblProducts[Column1],tblProducts[Description])</f>
        <v>ARMOSTAT 400 BULK</v>
      </c>
      <c r="E10856" t="s">
        <v>9</v>
      </c>
      <c r="F10856" t="s">
        <v>12</v>
      </c>
      <c r="G10856" t="s">
        <v>7</v>
      </c>
      <c r="H10856" t="s">
        <v>8</v>
      </c>
      <c r="I10856">
        <f t="shared" si="174"/>
        <v>2</v>
      </c>
    </row>
    <row r="10857" spans="1:9">
      <c r="A10857">
        <f>IF(MOD(ROW()-24,COUNTA(tblProducts[Description]))=0,A10856+1,A10856)</f>
        <v>96</v>
      </c>
      <c r="B10857">
        <f>MOD(ROW()-24,COUNTA(tblProducts[Description]))+1</f>
        <v>4</v>
      </c>
      <c r="C10857" t="str">
        <f>_xlfn.XLOOKUP(A10857,tblProducts[Column1],tblProducts[Description])</f>
        <v>REDICOTE E-47 NPF BULK</v>
      </c>
      <c r="D10857" t="str">
        <f>_xlfn.XLOOKUP(B10857,tblProducts[Column1],tblProducts[Description])</f>
        <v>ARMOSTAT 410 LM BULK</v>
      </c>
      <c r="E10857" t="s">
        <v>9</v>
      </c>
      <c r="F10857" t="s">
        <v>12</v>
      </c>
      <c r="G10857" t="s">
        <v>7</v>
      </c>
      <c r="H10857" t="s">
        <v>8</v>
      </c>
      <c r="I10857">
        <f t="shared" si="174"/>
        <v>2</v>
      </c>
    </row>
    <row r="10858" spans="1:9">
      <c r="A10858">
        <f>IF(MOD(ROW()-24,COUNTA(tblProducts[Description]))=0,A10857+1,A10857)</f>
        <v>96</v>
      </c>
      <c r="B10858">
        <f>MOD(ROW()-24,COUNTA(tblProducts[Description]))+1</f>
        <v>5</v>
      </c>
      <c r="C10858" t="str">
        <f>_xlfn.XLOOKUP(A10858,tblProducts[Column1],tblProducts[Description])</f>
        <v>REDICOTE E-47 NPF BULK</v>
      </c>
      <c r="D10858" t="str">
        <f>_xlfn.XLOOKUP(B10858,tblProducts[Column1],tblProducts[Description])</f>
        <v>ARMUL HE 5070 BULK</v>
      </c>
      <c r="E10858" t="s">
        <v>9</v>
      </c>
      <c r="F10858" t="s">
        <v>12</v>
      </c>
      <c r="G10858" t="s">
        <v>7</v>
      </c>
      <c r="H10858" t="s">
        <v>8</v>
      </c>
      <c r="I10858">
        <f t="shared" si="174"/>
        <v>2</v>
      </c>
    </row>
    <row r="10859" spans="1:9">
      <c r="A10859">
        <f>IF(MOD(ROW()-24,COUNTA(tblProducts[Description]))=0,A10858+1,A10858)</f>
        <v>96</v>
      </c>
      <c r="B10859">
        <f>MOD(ROW()-24,COUNTA(tblProducts[Description]))+1</f>
        <v>6</v>
      </c>
      <c r="C10859" t="str">
        <f>_xlfn.XLOOKUP(A10859,tblProducts[Column1],tblProducts[Description])</f>
        <v>REDICOTE E-47 NPF BULK</v>
      </c>
      <c r="D10859" t="str">
        <f>_xlfn.XLOOKUP(B10859,tblProducts[Column1],tblProducts[Description])</f>
        <v>BEROL 260 BULK</v>
      </c>
      <c r="E10859" t="s">
        <v>9</v>
      </c>
      <c r="F10859" t="s">
        <v>12</v>
      </c>
      <c r="G10859" t="s">
        <v>7</v>
      </c>
      <c r="H10859" t="s">
        <v>8</v>
      </c>
      <c r="I10859">
        <f t="shared" si="174"/>
        <v>2</v>
      </c>
    </row>
    <row r="10860" spans="1:9">
      <c r="A10860">
        <f>IF(MOD(ROW()-24,COUNTA(tblProducts[Description]))=0,A10859+1,A10859)</f>
        <v>96</v>
      </c>
      <c r="B10860">
        <f>MOD(ROW()-24,COUNTA(tblProducts[Description]))+1</f>
        <v>7</v>
      </c>
      <c r="C10860" t="str">
        <f>_xlfn.XLOOKUP(A10860,tblProducts[Column1],tblProducts[Description])</f>
        <v>REDICOTE E-47 NPF BULK</v>
      </c>
      <c r="D10860" t="str">
        <f>_xlfn.XLOOKUP(B10860,tblProducts[Column1],tblProducts[Description])</f>
        <v>BEROL 266 BULK</v>
      </c>
      <c r="E10860" t="s">
        <v>9</v>
      </c>
      <c r="F10860" t="s">
        <v>12</v>
      </c>
      <c r="G10860" t="s">
        <v>7</v>
      </c>
      <c r="H10860" t="s">
        <v>8</v>
      </c>
      <c r="I10860">
        <f t="shared" si="174"/>
        <v>2</v>
      </c>
    </row>
    <row r="10861" spans="1:9">
      <c r="A10861">
        <f>IF(MOD(ROW()-24,COUNTA(tblProducts[Description]))=0,A10860+1,A10860)</f>
        <v>96</v>
      </c>
      <c r="B10861">
        <f>MOD(ROW()-24,COUNTA(tblProducts[Description]))+1</f>
        <v>8</v>
      </c>
      <c r="C10861" t="str">
        <f>_xlfn.XLOOKUP(A10861,tblProducts[Column1],tblProducts[Description])</f>
        <v>REDICOTE E-47 NPF BULK</v>
      </c>
      <c r="D10861" t="str">
        <f>_xlfn.XLOOKUP(B10861,tblProducts[Column1],tblProducts[Description])</f>
        <v>BEROL 266V BULK</v>
      </c>
      <c r="E10861" t="s">
        <v>9</v>
      </c>
      <c r="F10861" t="s">
        <v>12</v>
      </c>
      <c r="G10861" t="s">
        <v>7</v>
      </c>
      <c r="H10861" t="s">
        <v>8</v>
      </c>
      <c r="I10861">
        <f t="shared" si="174"/>
        <v>2</v>
      </c>
    </row>
    <row r="10862" spans="1:9">
      <c r="A10862">
        <f>IF(MOD(ROW()-24,COUNTA(tblProducts[Description]))=0,A10861+1,A10861)</f>
        <v>96</v>
      </c>
      <c r="B10862">
        <f>MOD(ROW()-24,COUNTA(tblProducts[Description]))+1</f>
        <v>9</v>
      </c>
      <c r="C10862" t="str">
        <f>_xlfn.XLOOKUP(A10862,tblProducts[Column1],tblProducts[Description])</f>
        <v>REDICOTE E-47 NPF BULK</v>
      </c>
      <c r="D10862" t="str">
        <f>_xlfn.XLOOKUP(B10862,tblProducts[Column1],tblProducts[Description])</f>
        <v>BEROL 467 BULK</v>
      </c>
      <c r="E10862" t="s">
        <v>9</v>
      </c>
      <c r="F10862" t="s">
        <v>12</v>
      </c>
      <c r="G10862" t="s">
        <v>7</v>
      </c>
      <c r="H10862" t="s">
        <v>8</v>
      </c>
      <c r="I10862">
        <f t="shared" si="174"/>
        <v>2</v>
      </c>
    </row>
    <row r="10863" spans="1:9">
      <c r="A10863">
        <f>IF(MOD(ROW()-24,COUNTA(tblProducts[Description]))=0,A10862+1,A10862)</f>
        <v>96</v>
      </c>
      <c r="B10863">
        <f>MOD(ROW()-24,COUNTA(tblProducts[Description]))+1</f>
        <v>10</v>
      </c>
      <c r="C10863" t="str">
        <f>_xlfn.XLOOKUP(A10863,tblProducts[Column1],tblProducts[Description])</f>
        <v>REDICOTE E-47 NPF BULK</v>
      </c>
      <c r="D10863" t="str">
        <f>_xlfn.XLOOKUP(B10863,tblProducts[Column1],tblProducts[Description])</f>
        <v>BEROL OX 91-6 BULK</v>
      </c>
      <c r="E10863" t="s">
        <v>9</v>
      </c>
      <c r="F10863" t="s">
        <v>12</v>
      </c>
      <c r="G10863" t="s">
        <v>7</v>
      </c>
      <c r="H10863" t="s">
        <v>8</v>
      </c>
      <c r="I10863">
        <f t="shared" si="174"/>
        <v>2</v>
      </c>
    </row>
    <row r="10864" spans="1:9">
      <c r="A10864">
        <f>IF(MOD(ROW()-24,COUNTA(tblProducts[Description]))=0,A10863+1,A10863)</f>
        <v>96</v>
      </c>
      <c r="B10864">
        <f>MOD(ROW()-24,COUNTA(tblProducts[Description]))+1</f>
        <v>11</v>
      </c>
      <c r="C10864" t="str">
        <f>_xlfn.XLOOKUP(A10864,tblProducts[Column1],tblProducts[Description])</f>
        <v>REDICOTE E-47 NPF BULK</v>
      </c>
      <c r="D10864" t="str">
        <f>_xlfn.XLOOKUP(B10864,tblProducts[Column1],tblProducts[Description])</f>
        <v>C-5635 BULK</v>
      </c>
      <c r="E10864" t="s">
        <v>9</v>
      </c>
      <c r="F10864" t="s">
        <v>12</v>
      </c>
      <c r="G10864" t="s">
        <v>7</v>
      </c>
      <c r="H10864" t="s">
        <v>8</v>
      </c>
      <c r="I10864">
        <f t="shared" si="174"/>
        <v>2</v>
      </c>
    </row>
    <row r="10865" spans="1:9">
      <c r="A10865">
        <f>IF(MOD(ROW()-24,COUNTA(tblProducts[Description]))=0,A10864+1,A10864)</f>
        <v>96</v>
      </c>
      <c r="B10865">
        <f>MOD(ROW()-24,COUNTA(tblProducts[Description]))+1</f>
        <v>12</v>
      </c>
      <c r="C10865" t="str">
        <f>_xlfn.XLOOKUP(A10865,tblProducts[Column1],tblProducts[Description])</f>
        <v>REDICOTE E-47 NPF BULK</v>
      </c>
      <c r="D10865" t="str">
        <f>_xlfn.XLOOKUP(B10865,tblProducts[Column1],tblProducts[Description])</f>
        <v>C-6290 BULK</v>
      </c>
      <c r="E10865" t="s">
        <v>9</v>
      </c>
      <c r="F10865" t="s">
        <v>12</v>
      </c>
      <c r="G10865" t="s">
        <v>7</v>
      </c>
      <c r="H10865" t="s">
        <v>8</v>
      </c>
      <c r="I10865">
        <f t="shared" si="174"/>
        <v>2</v>
      </c>
    </row>
    <row r="10866" spans="1:9">
      <c r="A10866">
        <f>IF(MOD(ROW()-24,COUNTA(tblProducts[Description]))=0,A10865+1,A10865)</f>
        <v>96</v>
      </c>
      <c r="B10866">
        <f>MOD(ROW()-24,COUNTA(tblProducts[Description]))+1</f>
        <v>13</v>
      </c>
      <c r="C10866" t="str">
        <f>_xlfn.XLOOKUP(A10866,tblProducts[Column1],tblProducts[Description])</f>
        <v>REDICOTE E-47 NPF BULK</v>
      </c>
      <c r="D10866" t="str">
        <f>_xlfn.XLOOKUP(B10866,tblProducts[Column1],tblProducts[Description])</f>
        <v>C-6385 BULK</v>
      </c>
      <c r="E10866" t="s">
        <v>9</v>
      </c>
      <c r="F10866" t="s">
        <v>12</v>
      </c>
      <c r="G10866" t="s">
        <v>7</v>
      </c>
      <c r="H10866" t="s">
        <v>8</v>
      </c>
      <c r="I10866">
        <f t="shared" si="174"/>
        <v>2</v>
      </c>
    </row>
    <row r="10867" spans="1:9">
      <c r="A10867">
        <f>IF(MOD(ROW()-24,COUNTA(tblProducts[Description]))=0,A10866+1,A10866)</f>
        <v>96</v>
      </c>
      <c r="B10867">
        <f>MOD(ROW()-24,COUNTA(tblProducts[Description]))+1</f>
        <v>14</v>
      </c>
      <c r="C10867" t="str">
        <f>_xlfn.XLOOKUP(A10867,tblProducts[Column1],tblProducts[Description])</f>
        <v>REDICOTE E-47 NPF BULK</v>
      </c>
      <c r="D10867" t="str">
        <f>_xlfn.XLOOKUP(B10867,tblProducts[Column1],tblProducts[Description])</f>
        <v>C-6427 BULK</v>
      </c>
      <c r="E10867" t="s">
        <v>9</v>
      </c>
      <c r="F10867" t="s">
        <v>12</v>
      </c>
      <c r="G10867" t="s">
        <v>7</v>
      </c>
      <c r="H10867" t="s">
        <v>8</v>
      </c>
      <c r="I10867">
        <f t="shared" si="174"/>
        <v>2</v>
      </c>
    </row>
    <row r="10868" spans="1:9">
      <c r="A10868">
        <f>IF(MOD(ROW()-24,COUNTA(tblProducts[Description]))=0,A10867+1,A10867)</f>
        <v>96</v>
      </c>
      <c r="B10868">
        <f>MOD(ROW()-24,COUNTA(tblProducts[Description]))+1</f>
        <v>15</v>
      </c>
      <c r="C10868" t="str">
        <f>_xlfn.XLOOKUP(A10868,tblProducts[Column1],tblProducts[Description])</f>
        <v>REDICOTE E-47 NPF BULK</v>
      </c>
      <c r="D10868" t="str">
        <f>_xlfn.XLOOKUP(B10868,tblProducts[Column1],tblProducts[Description])</f>
        <v>EMULPON CO-200 BULK</v>
      </c>
      <c r="E10868" t="s">
        <v>9</v>
      </c>
      <c r="F10868" t="s">
        <v>12</v>
      </c>
      <c r="G10868" t="s">
        <v>7</v>
      </c>
      <c r="H10868" t="s">
        <v>8</v>
      </c>
      <c r="I10868">
        <f t="shared" si="174"/>
        <v>2</v>
      </c>
    </row>
    <row r="10869" spans="1:9">
      <c r="A10869">
        <f>IF(MOD(ROW()-24,COUNTA(tblProducts[Description]))=0,A10868+1,A10868)</f>
        <v>96</v>
      </c>
      <c r="B10869">
        <f>MOD(ROW()-24,COUNTA(tblProducts[Description]))+1</f>
        <v>16</v>
      </c>
      <c r="C10869" t="str">
        <f>_xlfn.XLOOKUP(A10869,tblProducts[Column1],tblProducts[Description])</f>
        <v>REDICOTE E-47 NPF BULK</v>
      </c>
      <c r="D10869" t="str">
        <f>_xlfn.XLOOKUP(B10869,tblProducts[Column1],tblProducts[Description])</f>
        <v>EMULPON CO-360 BULK</v>
      </c>
      <c r="E10869" t="s">
        <v>9</v>
      </c>
      <c r="F10869" t="s">
        <v>12</v>
      </c>
      <c r="G10869" t="s">
        <v>7</v>
      </c>
      <c r="H10869" t="s">
        <v>8</v>
      </c>
      <c r="I10869">
        <f t="shared" si="174"/>
        <v>2</v>
      </c>
    </row>
    <row r="10870" spans="1:9">
      <c r="A10870">
        <f>IF(MOD(ROW()-24,COUNTA(tblProducts[Description]))=0,A10869+1,A10869)</f>
        <v>96</v>
      </c>
      <c r="B10870">
        <f>MOD(ROW()-24,COUNTA(tblProducts[Description]))+1</f>
        <v>17</v>
      </c>
      <c r="C10870" t="str">
        <f>_xlfn.XLOOKUP(A10870,tblProducts[Column1],tblProducts[Description])</f>
        <v>REDICOTE E-47 NPF BULK</v>
      </c>
      <c r="D10870" t="str">
        <f>_xlfn.XLOOKUP(B10870,tblProducts[Column1],tblProducts[Description])</f>
        <v>EMULPON CO-550 BULK</v>
      </c>
      <c r="E10870" t="s">
        <v>9</v>
      </c>
      <c r="F10870" t="s">
        <v>12</v>
      </c>
      <c r="G10870" t="s">
        <v>7</v>
      </c>
      <c r="H10870" t="s">
        <v>8</v>
      </c>
      <c r="I10870">
        <f t="shared" si="174"/>
        <v>2</v>
      </c>
    </row>
    <row r="10871" spans="1:9">
      <c r="A10871">
        <f>IF(MOD(ROW()-24,COUNTA(tblProducts[Description]))=0,A10870+1,A10870)</f>
        <v>96</v>
      </c>
      <c r="B10871">
        <f>MOD(ROW()-24,COUNTA(tblProducts[Description]))+1</f>
        <v>18</v>
      </c>
      <c r="C10871" t="str">
        <f>_xlfn.XLOOKUP(A10871,tblProducts[Column1],tblProducts[Description])</f>
        <v>REDICOTE E-47 NPF BULK</v>
      </c>
      <c r="D10871" t="str">
        <f>_xlfn.XLOOKUP(B10871,tblProducts[Column1],tblProducts[Description])</f>
        <v>ETHODUOMEEN HT/13 BULK</v>
      </c>
      <c r="E10871" t="s">
        <v>9</v>
      </c>
      <c r="F10871" t="s">
        <v>12</v>
      </c>
      <c r="G10871" t="s">
        <v>7</v>
      </c>
      <c r="H10871" t="s">
        <v>8</v>
      </c>
      <c r="I10871">
        <f t="shared" si="174"/>
        <v>2</v>
      </c>
    </row>
    <row r="10872" spans="1:9">
      <c r="A10872">
        <f>IF(MOD(ROW()-24,COUNTA(tblProducts[Description]))=0,A10871+1,A10871)</f>
        <v>96</v>
      </c>
      <c r="B10872">
        <f>MOD(ROW()-24,COUNTA(tblProducts[Description]))+1</f>
        <v>19</v>
      </c>
      <c r="C10872" t="str">
        <f>_xlfn.XLOOKUP(A10872,tblProducts[Column1],tblProducts[Description])</f>
        <v>REDICOTE E-47 NPF BULK</v>
      </c>
      <c r="D10872" t="str">
        <f>_xlfn.XLOOKUP(B10872,tblProducts[Column1],tblProducts[Description])</f>
        <v>ETHODUOMEEN T/13 BULK</v>
      </c>
      <c r="E10872" t="s">
        <v>9</v>
      </c>
      <c r="F10872" t="s">
        <v>12</v>
      </c>
      <c r="G10872" t="s">
        <v>7</v>
      </c>
      <c r="H10872" t="s">
        <v>8</v>
      </c>
      <c r="I10872">
        <f t="shared" si="174"/>
        <v>2</v>
      </c>
    </row>
    <row r="10873" spans="1:9">
      <c r="A10873">
        <f>IF(MOD(ROW()-24,COUNTA(tblProducts[Description]))=0,A10872+1,A10872)</f>
        <v>96</v>
      </c>
      <c r="B10873">
        <f>MOD(ROW()-24,COUNTA(tblProducts[Description]))+1</f>
        <v>20</v>
      </c>
      <c r="C10873" t="str">
        <f>_xlfn.XLOOKUP(A10873,tblProducts[Column1],tblProducts[Description])</f>
        <v>REDICOTE E-47 NPF BULK</v>
      </c>
      <c r="D10873" t="str">
        <f>_xlfn.XLOOKUP(B10873,tblProducts[Column1],tblProducts[Description])</f>
        <v>ETHODUOMEEN T/13N BULK</v>
      </c>
      <c r="E10873" t="s">
        <v>9</v>
      </c>
      <c r="F10873" t="s">
        <v>12</v>
      </c>
      <c r="G10873" t="s">
        <v>7</v>
      </c>
      <c r="H10873" t="s">
        <v>8</v>
      </c>
      <c r="I10873">
        <f t="shared" si="174"/>
        <v>2</v>
      </c>
    </row>
    <row r="10874" spans="1:9">
      <c r="A10874">
        <f>IF(MOD(ROW()-24,COUNTA(tblProducts[Description]))=0,A10873+1,A10873)</f>
        <v>96</v>
      </c>
      <c r="B10874">
        <f>MOD(ROW()-24,COUNTA(tblProducts[Description]))+1</f>
        <v>21</v>
      </c>
      <c r="C10874" t="str">
        <f>_xlfn.XLOOKUP(A10874,tblProducts[Column1],tblProducts[Description])</f>
        <v>REDICOTE E-47 NPF BULK</v>
      </c>
      <c r="D10874" t="str">
        <f>_xlfn.XLOOKUP(B10874,tblProducts[Column1],tblProducts[Description])</f>
        <v>ETHODUOMEEN T/20 BULK</v>
      </c>
      <c r="E10874" t="s">
        <v>9</v>
      </c>
      <c r="F10874" t="s">
        <v>12</v>
      </c>
      <c r="G10874" t="s">
        <v>7</v>
      </c>
      <c r="H10874" t="s">
        <v>8</v>
      </c>
      <c r="I10874">
        <f t="shared" si="174"/>
        <v>2</v>
      </c>
    </row>
    <row r="10875" spans="1:9">
      <c r="A10875">
        <f>IF(MOD(ROW()-24,COUNTA(tblProducts[Description]))=0,A10874+1,A10874)</f>
        <v>96</v>
      </c>
      <c r="B10875">
        <f>MOD(ROW()-24,COUNTA(tblProducts[Description]))+1</f>
        <v>22</v>
      </c>
      <c r="C10875" t="str">
        <f>_xlfn.XLOOKUP(A10875,tblProducts[Column1],tblProducts[Description])</f>
        <v>REDICOTE E-47 NPF BULK</v>
      </c>
      <c r="D10875" t="str">
        <f>_xlfn.XLOOKUP(B10875,tblProducts[Column1],tblProducts[Description])</f>
        <v>ETHODUOMEEN T/25 BULK</v>
      </c>
      <c r="E10875" t="s">
        <v>9</v>
      </c>
      <c r="F10875" t="s">
        <v>12</v>
      </c>
      <c r="G10875" t="s">
        <v>7</v>
      </c>
      <c r="H10875" t="s">
        <v>8</v>
      </c>
      <c r="I10875">
        <f t="shared" si="174"/>
        <v>2</v>
      </c>
    </row>
    <row r="10876" spans="1:9">
      <c r="A10876">
        <f>IF(MOD(ROW()-24,COUNTA(tblProducts[Description]))=0,A10875+1,A10875)</f>
        <v>96</v>
      </c>
      <c r="B10876">
        <f>MOD(ROW()-24,COUNTA(tblProducts[Description]))+1</f>
        <v>23</v>
      </c>
      <c r="C10876" t="str">
        <f>_xlfn.XLOOKUP(A10876,tblProducts[Column1],tblProducts[Description])</f>
        <v>REDICOTE E-47 NPF BULK</v>
      </c>
      <c r="D10876" t="str">
        <f>_xlfn.XLOOKUP(B10876,tblProducts[Column1],tblProducts[Description])</f>
        <v>ETHOFAT 242/25 BULK</v>
      </c>
      <c r="E10876" t="s">
        <v>9</v>
      </c>
      <c r="F10876" t="s">
        <v>12</v>
      </c>
      <c r="G10876" t="s">
        <v>7</v>
      </c>
      <c r="H10876" t="s">
        <v>8</v>
      </c>
      <c r="I10876">
        <f t="shared" si="174"/>
        <v>2</v>
      </c>
    </row>
    <row r="10877" spans="1:9">
      <c r="A10877">
        <f>IF(MOD(ROW()-24,COUNTA(tblProducts[Description]))=0,A10876+1,A10876)</f>
        <v>96</v>
      </c>
      <c r="B10877">
        <f>MOD(ROW()-24,COUNTA(tblProducts[Description]))+1</f>
        <v>24</v>
      </c>
      <c r="C10877" t="str">
        <f>_xlfn.XLOOKUP(A10877,tblProducts[Column1],tblProducts[Description])</f>
        <v>REDICOTE E-47 NPF BULK</v>
      </c>
      <c r="D10877" t="str">
        <f>_xlfn.XLOOKUP(B10877,tblProducts[Column1],tblProducts[Description])</f>
        <v>ETHOMEEN C/12S BULK</v>
      </c>
      <c r="E10877" t="s">
        <v>9</v>
      </c>
      <c r="F10877" t="s">
        <v>12</v>
      </c>
      <c r="G10877" t="s">
        <v>9</v>
      </c>
      <c r="H10877" t="s">
        <v>8</v>
      </c>
      <c r="I10877">
        <f t="shared" si="174"/>
        <v>4</v>
      </c>
    </row>
    <row r="10878" spans="1:9">
      <c r="A10878">
        <f>IF(MOD(ROW()-24,COUNTA(tblProducts[Description]))=0,A10877+1,A10877)</f>
        <v>96</v>
      </c>
      <c r="B10878">
        <f>MOD(ROW()-24,COUNTA(tblProducts[Description]))+1</f>
        <v>25</v>
      </c>
      <c r="C10878" t="str">
        <f>_xlfn.XLOOKUP(A10878,tblProducts[Column1],tblProducts[Description])</f>
        <v>REDICOTE E-47 NPF BULK</v>
      </c>
      <c r="D10878" t="str">
        <f>_xlfn.XLOOKUP(B10878,tblProducts[Column1],tblProducts[Description])</f>
        <v>ETHOMEEN 18/12 BULK</v>
      </c>
      <c r="E10878" t="s">
        <v>9</v>
      </c>
      <c r="F10878" t="s">
        <v>12</v>
      </c>
      <c r="G10878" t="s">
        <v>9</v>
      </c>
      <c r="H10878" t="s">
        <v>8</v>
      </c>
      <c r="I10878">
        <f t="shared" si="174"/>
        <v>4</v>
      </c>
    </row>
    <row r="10879" spans="1:9">
      <c r="A10879">
        <f>IF(MOD(ROW()-24,COUNTA(tblProducts[Description]))=0,A10878+1,A10878)</f>
        <v>96</v>
      </c>
      <c r="B10879">
        <f>MOD(ROW()-24,COUNTA(tblProducts[Description]))+1</f>
        <v>26</v>
      </c>
      <c r="C10879" t="str">
        <f>_xlfn.XLOOKUP(A10879,tblProducts[Column1],tblProducts[Description])</f>
        <v>REDICOTE E-47 NPF BULK</v>
      </c>
      <c r="D10879" t="str">
        <f>_xlfn.XLOOKUP(B10879,tblProducts[Column1],tblProducts[Description])</f>
        <v>ETHOMEEN 18/25 BULK</v>
      </c>
      <c r="E10879" t="s">
        <v>9</v>
      </c>
      <c r="F10879" t="s">
        <v>12</v>
      </c>
      <c r="G10879" t="s">
        <v>7</v>
      </c>
      <c r="H10879" t="s">
        <v>8</v>
      </c>
      <c r="I10879">
        <f t="shared" si="174"/>
        <v>2</v>
      </c>
    </row>
    <row r="10880" spans="1:9">
      <c r="A10880">
        <f>IF(MOD(ROW()-24,COUNTA(tblProducts[Description]))=0,A10879+1,A10879)</f>
        <v>96</v>
      </c>
      <c r="B10880">
        <f>MOD(ROW()-24,COUNTA(tblProducts[Description]))+1</f>
        <v>27</v>
      </c>
      <c r="C10880" t="str">
        <f>_xlfn.XLOOKUP(A10880,tblProducts[Column1],tblProducts[Description])</f>
        <v>REDICOTE E-47 NPF BULK</v>
      </c>
      <c r="D10880" t="str">
        <f>_xlfn.XLOOKUP(B10880,tblProducts[Column1],tblProducts[Description])</f>
        <v>ETHOMEEN C/12 BULK</v>
      </c>
      <c r="E10880" t="s">
        <v>9</v>
      </c>
      <c r="F10880" t="s">
        <v>12</v>
      </c>
      <c r="G10880" t="s">
        <v>7</v>
      </c>
      <c r="H10880" t="s">
        <v>8</v>
      </c>
      <c r="I10880">
        <f t="shared" si="174"/>
        <v>2</v>
      </c>
    </row>
    <row r="10881" spans="1:9">
      <c r="A10881">
        <f>IF(MOD(ROW()-24,COUNTA(tblProducts[Description]))=0,A10880+1,A10880)</f>
        <v>96</v>
      </c>
      <c r="B10881">
        <f>MOD(ROW()-24,COUNTA(tblProducts[Description]))+1</f>
        <v>28</v>
      </c>
      <c r="C10881" t="str">
        <f>_xlfn.XLOOKUP(A10881,tblProducts[Column1],tblProducts[Description])</f>
        <v>REDICOTE E-47 NPF BULK</v>
      </c>
      <c r="D10881" t="str">
        <f>_xlfn.XLOOKUP(B10881,tblProducts[Column1],tblProducts[Description])</f>
        <v>ETHOMEEN C/12 M BULK</v>
      </c>
      <c r="E10881" t="s">
        <v>9</v>
      </c>
      <c r="F10881" t="s">
        <v>12</v>
      </c>
      <c r="G10881" t="s">
        <v>7</v>
      </c>
      <c r="H10881" t="s">
        <v>8</v>
      </c>
      <c r="I10881">
        <f t="shared" si="174"/>
        <v>2</v>
      </c>
    </row>
    <row r="10882" spans="1:9">
      <c r="A10882">
        <f>IF(MOD(ROW()-24,COUNTA(tblProducts[Description]))=0,A10881+1,A10881)</f>
        <v>96</v>
      </c>
      <c r="B10882">
        <f>MOD(ROW()-24,COUNTA(tblProducts[Description]))+1</f>
        <v>29</v>
      </c>
      <c r="C10882" t="str">
        <f>_xlfn.XLOOKUP(A10882,tblProducts[Column1],tblProducts[Description])</f>
        <v>REDICOTE E-47 NPF BULK</v>
      </c>
      <c r="D10882" t="str">
        <f>_xlfn.XLOOKUP(B10882,tblProducts[Column1],tblProducts[Description])</f>
        <v>ETHOMEEN C/12 SUN BULK</v>
      </c>
      <c r="E10882" t="s">
        <v>9</v>
      </c>
      <c r="F10882" t="s">
        <v>12</v>
      </c>
      <c r="G10882" t="s">
        <v>7</v>
      </c>
      <c r="H10882" t="s">
        <v>8</v>
      </c>
      <c r="I10882">
        <f t="shared" si="174"/>
        <v>2</v>
      </c>
    </row>
    <row r="10883" spans="1:9">
      <c r="A10883">
        <f>IF(MOD(ROW()-24,COUNTA(tblProducts[Description]))=0,A10882+1,A10882)</f>
        <v>96</v>
      </c>
      <c r="B10883">
        <f>MOD(ROW()-24,COUNTA(tblProducts[Description]))+1</f>
        <v>30</v>
      </c>
      <c r="C10883" t="str">
        <f>_xlfn.XLOOKUP(A10883,tblProducts[Column1],tblProducts[Description])</f>
        <v>REDICOTE E-47 NPF BULK</v>
      </c>
      <c r="D10883" t="str">
        <f>_xlfn.XLOOKUP(B10883,tblProducts[Column1],tblProducts[Description])</f>
        <v>ETHOMEEN C/12 UN BULK</v>
      </c>
      <c r="E10883" t="s">
        <v>9</v>
      </c>
      <c r="F10883" t="s">
        <v>12</v>
      </c>
      <c r="G10883" t="s">
        <v>7</v>
      </c>
      <c r="H10883" t="s">
        <v>8</v>
      </c>
      <c r="I10883">
        <f t="shared" si="174"/>
        <v>2</v>
      </c>
    </row>
    <row r="10884" spans="1:9">
      <c r="A10884">
        <f>IF(MOD(ROW()-24,COUNTA(tblProducts[Description]))=0,A10883+1,A10883)</f>
        <v>96</v>
      </c>
      <c r="B10884">
        <f>MOD(ROW()-24,COUNTA(tblProducts[Description]))+1</f>
        <v>31</v>
      </c>
      <c r="C10884" t="str">
        <f>_xlfn.XLOOKUP(A10884,tblProducts[Column1],tblProducts[Description])</f>
        <v>REDICOTE E-47 NPF BULK</v>
      </c>
      <c r="D10884" t="str">
        <f>_xlfn.XLOOKUP(B10884,tblProducts[Column1],tblProducts[Description])</f>
        <v>ETHOMEEN C/15 BULK</v>
      </c>
      <c r="E10884" t="s">
        <v>9</v>
      </c>
      <c r="F10884" t="s">
        <v>12</v>
      </c>
      <c r="G10884" t="s">
        <v>7</v>
      </c>
      <c r="H10884" t="s">
        <v>8</v>
      </c>
      <c r="I10884">
        <f t="shared" si="174"/>
        <v>2</v>
      </c>
    </row>
    <row r="10885" spans="1:9">
      <c r="A10885">
        <f>IF(MOD(ROW()-24,COUNTA(tblProducts[Description]))=0,A10884+1,A10884)</f>
        <v>96</v>
      </c>
      <c r="B10885">
        <f>MOD(ROW()-24,COUNTA(tblProducts[Description]))+1</f>
        <v>32</v>
      </c>
      <c r="C10885" t="str">
        <f>_xlfn.XLOOKUP(A10885,tblProducts[Column1],tblProducts[Description])</f>
        <v>REDICOTE E-47 NPF BULK</v>
      </c>
      <c r="D10885" t="str">
        <f>_xlfn.XLOOKUP(B10885,tblProducts[Column1],tblProducts[Description])</f>
        <v>ETHOMEEN C/17 BULK</v>
      </c>
      <c r="E10885" t="s">
        <v>9</v>
      </c>
      <c r="F10885" t="s">
        <v>12</v>
      </c>
      <c r="G10885" t="s">
        <v>7</v>
      </c>
      <c r="H10885" t="s">
        <v>8</v>
      </c>
      <c r="I10885">
        <f t="shared" si="174"/>
        <v>2</v>
      </c>
    </row>
    <row r="10886" spans="1:9">
      <c r="A10886">
        <f>IF(MOD(ROW()-24,COUNTA(tblProducts[Description]))=0,A10885+1,A10885)</f>
        <v>96</v>
      </c>
      <c r="B10886">
        <f>MOD(ROW()-24,COUNTA(tblProducts[Description]))+1</f>
        <v>33</v>
      </c>
      <c r="C10886" t="str">
        <f>_xlfn.XLOOKUP(A10886,tblProducts[Column1],tblProducts[Description])</f>
        <v>REDICOTE E-47 NPF BULK</v>
      </c>
      <c r="D10886" t="str">
        <f>_xlfn.XLOOKUP(B10886,tblProducts[Column1],tblProducts[Description])</f>
        <v>ETHOMEEN C/25A BULK</v>
      </c>
      <c r="E10886" t="s">
        <v>9</v>
      </c>
      <c r="F10886" t="s">
        <v>12</v>
      </c>
      <c r="G10886" t="s">
        <v>7</v>
      </c>
      <c r="H10886" t="s">
        <v>8</v>
      </c>
      <c r="I10886">
        <f t="shared" si="174"/>
        <v>2</v>
      </c>
    </row>
    <row r="10887" spans="1:9">
      <c r="A10887">
        <f>IF(MOD(ROW()-24,COUNTA(tblProducts[Description]))=0,A10886+1,A10886)</f>
        <v>96</v>
      </c>
      <c r="B10887">
        <f>MOD(ROW()-24,COUNTA(tblProducts[Description]))+1</f>
        <v>34</v>
      </c>
      <c r="C10887" t="str">
        <f>_xlfn.XLOOKUP(A10887,tblProducts[Column1],tblProducts[Description])</f>
        <v>REDICOTE E-47 NPF BULK</v>
      </c>
      <c r="D10887" t="str">
        <f>_xlfn.XLOOKUP(B10887,tblProducts[Column1],tblProducts[Description])</f>
        <v>ETHOMEEN C/25A S BULK</v>
      </c>
      <c r="E10887" t="s">
        <v>9</v>
      </c>
      <c r="F10887" t="s">
        <v>12</v>
      </c>
      <c r="G10887" t="s">
        <v>7</v>
      </c>
      <c r="H10887" t="s">
        <v>8</v>
      </c>
      <c r="I10887">
        <f t="shared" si="174"/>
        <v>2</v>
      </c>
    </row>
    <row r="10888" spans="1:9">
      <c r="A10888">
        <f>IF(MOD(ROW()-24,COUNTA(tblProducts[Description]))=0,A10887+1,A10887)</f>
        <v>96</v>
      </c>
      <c r="B10888">
        <f>MOD(ROW()-24,COUNTA(tblProducts[Description]))+1</f>
        <v>35</v>
      </c>
      <c r="C10888" t="str">
        <f>_xlfn.XLOOKUP(A10888,tblProducts[Column1],tblProducts[Description])</f>
        <v>REDICOTE E-47 NPF BULK</v>
      </c>
      <c r="D10888" t="str">
        <f>_xlfn.XLOOKUP(B10888,tblProducts[Column1],tblProducts[Description])</f>
        <v>ETHOMEEN O/12LC BULK</v>
      </c>
      <c r="E10888" t="s">
        <v>9</v>
      </c>
      <c r="F10888" t="s">
        <v>12</v>
      </c>
      <c r="G10888" t="s">
        <v>7</v>
      </c>
      <c r="H10888" t="s">
        <v>8</v>
      </c>
      <c r="I10888">
        <f t="shared" si="174"/>
        <v>2</v>
      </c>
    </row>
    <row r="10889" spans="1:9">
      <c r="A10889">
        <f>IF(MOD(ROW()-24,COUNTA(tblProducts[Description]))=0,A10888+1,A10888)</f>
        <v>96</v>
      </c>
      <c r="B10889">
        <f>MOD(ROW()-24,COUNTA(tblProducts[Description]))+1</f>
        <v>36</v>
      </c>
      <c r="C10889" t="str">
        <f>_xlfn.XLOOKUP(A10889,tblProducts[Column1],tblProducts[Description])</f>
        <v>REDICOTE E-47 NPF BULK</v>
      </c>
      <c r="D10889" t="str">
        <f>_xlfn.XLOOKUP(B10889,tblProducts[Column1],tblProducts[Description])</f>
        <v>ETHOMEEN SV/12 BULK</v>
      </c>
      <c r="E10889" t="s">
        <v>9</v>
      </c>
      <c r="F10889" t="s">
        <v>12</v>
      </c>
      <c r="G10889" t="s">
        <v>7</v>
      </c>
      <c r="H10889" t="s">
        <v>8</v>
      </c>
      <c r="I10889">
        <f t="shared" ref="I10889:I10952" si="175">IF(E10889="NO",0,IF(F10889="HEEL WASH",1.5,2))+IF(G10889="NO",0,2)</f>
        <v>2</v>
      </c>
    </row>
    <row r="10890" spans="1:9">
      <c r="A10890">
        <f>IF(MOD(ROW()-24,COUNTA(tblProducts[Description]))=0,A10889+1,A10889)</f>
        <v>96</v>
      </c>
      <c r="B10890">
        <f>MOD(ROW()-24,COUNTA(tblProducts[Description]))+1</f>
        <v>37</v>
      </c>
      <c r="C10890" t="str">
        <f>_xlfn.XLOOKUP(A10890,tblProducts[Column1],tblProducts[Description])</f>
        <v>REDICOTE E-47 NPF BULK</v>
      </c>
      <c r="D10890" t="str">
        <f>_xlfn.XLOOKUP(B10890,tblProducts[Column1],tblProducts[Description])</f>
        <v>ETHOMEEN SV/15 BULK</v>
      </c>
      <c r="E10890" t="s">
        <v>9</v>
      </c>
      <c r="F10890" t="s">
        <v>12</v>
      </c>
      <c r="G10890" t="s">
        <v>7</v>
      </c>
      <c r="H10890" t="s">
        <v>8</v>
      </c>
      <c r="I10890">
        <f t="shared" si="175"/>
        <v>2</v>
      </c>
    </row>
    <row r="10891" spans="1:9">
      <c r="A10891">
        <f>IF(MOD(ROW()-24,COUNTA(tblProducts[Description]))=0,A10890+1,A10890)</f>
        <v>96</v>
      </c>
      <c r="B10891">
        <f>MOD(ROW()-24,COUNTA(tblProducts[Description]))+1</f>
        <v>38</v>
      </c>
      <c r="C10891" t="str">
        <f>_xlfn.XLOOKUP(A10891,tblProducts[Column1],tblProducts[Description])</f>
        <v>REDICOTE E-47 NPF BULK</v>
      </c>
      <c r="D10891" t="str">
        <f>_xlfn.XLOOKUP(B10891,tblProducts[Column1],tblProducts[Description])</f>
        <v>ETHOMEEN SV/15C BULK</v>
      </c>
      <c r="E10891" t="s">
        <v>9</v>
      </c>
      <c r="F10891" t="s">
        <v>12</v>
      </c>
      <c r="G10891" t="s">
        <v>7</v>
      </c>
      <c r="H10891" t="s">
        <v>8</v>
      </c>
      <c r="I10891">
        <f t="shared" si="175"/>
        <v>2</v>
      </c>
    </row>
    <row r="10892" spans="1:9">
      <c r="A10892">
        <f>IF(MOD(ROW()-24,COUNTA(tblProducts[Description]))=0,A10891+1,A10891)</f>
        <v>96</v>
      </c>
      <c r="B10892">
        <f>MOD(ROW()-24,COUNTA(tblProducts[Description]))+1</f>
        <v>39</v>
      </c>
      <c r="C10892" t="str">
        <f>_xlfn.XLOOKUP(A10892,tblProducts[Column1],tblProducts[Description])</f>
        <v>REDICOTE E-47 NPF BULK</v>
      </c>
      <c r="D10892" t="str">
        <f>_xlfn.XLOOKUP(B10892,tblProducts[Column1],tblProducts[Description])</f>
        <v>ETHOMEEN SV/25 BULK</v>
      </c>
      <c r="E10892" t="s">
        <v>9</v>
      </c>
      <c r="F10892" t="s">
        <v>12</v>
      </c>
      <c r="G10892" t="s">
        <v>7</v>
      </c>
      <c r="H10892" t="s">
        <v>8</v>
      </c>
      <c r="I10892">
        <f t="shared" si="175"/>
        <v>2</v>
      </c>
    </row>
    <row r="10893" spans="1:9">
      <c r="A10893">
        <f>IF(MOD(ROW()-24,COUNTA(tblProducts[Description]))=0,A10892+1,A10892)</f>
        <v>96</v>
      </c>
      <c r="B10893">
        <f>MOD(ROW()-24,COUNTA(tblProducts[Description]))+1</f>
        <v>40</v>
      </c>
      <c r="C10893" t="str">
        <f>_xlfn.XLOOKUP(A10893,tblProducts[Column1],tblProducts[Description])</f>
        <v>REDICOTE E-47 NPF BULK</v>
      </c>
      <c r="D10893" t="str">
        <f>_xlfn.XLOOKUP(B10893,tblProducts[Column1],tblProducts[Description])</f>
        <v>ETHOMEEN T/12 BULK</v>
      </c>
      <c r="E10893" t="s">
        <v>9</v>
      </c>
      <c r="F10893" t="s">
        <v>12</v>
      </c>
      <c r="G10893" t="s">
        <v>7</v>
      </c>
      <c r="H10893" t="s">
        <v>8</v>
      </c>
      <c r="I10893">
        <f t="shared" si="175"/>
        <v>2</v>
      </c>
    </row>
    <row r="10894" spans="1:9">
      <c r="A10894">
        <f>IF(MOD(ROW()-24,COUNTA(tblProducts[Description]))=0,A10893+1,A10893)</f>
        <v>96</v>
      </c>
      <c r="B10894">
        <f>MOD(ROW()-24,COUNTA(tblProducts[Description]))+1</f>
        <v>41</v>
      </c>
      <c r="C10894" t="str">
        <f>_xlfn.XLOOKUP(A10894,tblProducts[Column1],tblProducts[Description])</f>
        <v>REDICOTE E-47 NPF BULK</v>
      </c>
      <c r="D10894" t="str">
        <f>_xlfn.XLOOKUP(B10894,tblProducts[Column1],tblProducts[Description])</f>
        <v>ETHOMEEN T/13.5 BULK</v>
      </c>
      <c r="E10894" t="s">
        <v>9</v>
      </c>
      <c r="F10894" t="s">
        <v>12</v>
      </c>
      <c r="G10894" t="s">
        <v>7</v>
      </c>
      <c r="H10894" t="s">
        <v>8</v>
      </c>
      <c r="I10894">
        <f t="shared" si="175"/>
        <v>2</v>
      </c>
    </row>
    <row r="10895" spans="1:9">
      <c r="A10895">
        <f>IF(MOD(ROW()-24,COUNTA(tblProducts[Description]))=0,A10894+1,A10894)</f>
        <v>96</v>
      </c>
      <c r="B10895">
        <f>MOD(ROW()-24,COUNTA(tblProducts[Description]))+1</f>
        <v>42</v>
      </c>
      <c r="C10895" t="str">
        <f>_xlfn.XLOOKUP(A10895,tblProducts[Column1],tblProducts[Description])</f>
        <v>REDICOTE E-47 NPF BULK</v>
      </c>
      <c r="D10895" t="str">
        <f>_xlfn.XLOOKUP(B10895,tblProducts[Column1],tblProducts[Description])</f>
        <v>ETHOMEEN T/15 BULK</v>
      </c>
      <c r="E10895" t="s">
        <v>9</v>
      </c>
      <c r="F10895" t="s">
        <v>12</v>
      </c>
      <c r="G10895" t="s">
        <v>7</v>
      </c>
      <c r="H10895" t="s">
        <v>8</v>
      </c>
      <c r="I10895">
        <f t="shared" si="175"/>
        <v>2</v>
      </c>
    </row>
    <row r="10896" spans="1:9">
      <c r="A10896">
        <f>IF(MOD(ROW()-24,COUNTA(tblProducts[Description]))=0,A10895+1,A10895)</f>
        <v>96</v>
      </c>
      <c r="B10896">
        <f>MOD(ROW()-24,COUNTA(tblProducts[Description]))+1</f>
        <v>43</v>
      </c>
      <c r="C10896" t="str">
        <f>_xlfn.XLOOKUP(A10896,tblProducts[Column1],tblProducts[Description])</f>
        <v>REDICOTE E-47 NPF BULK</v>
      </c>
      <c r="D10896" t="str">
        <f>_xlfn.XLOOKUP(B10896,tblProducts[Column1],tblProducts[Description])</f>
        <v>ETHOMEEN T/17 BULK</v>
      </c>
      <c r="E10896" t="s">
        <v>9</v>
      </c>
      <c r="F10896" t="s">
        <v>12</v>
      </c>
      <c r="G10896" t="s">
        <v>7</v>
      </c>
      <c r="H10896" t="s">
        <v>8</v>
      </c>
      <c r="I10896">
        <f t="shared" si="175"/>
        <v>2</v>
      </c>
    </row>
    <row r="10897" spans="1:9">
      <c r="A10897">
        <f>IF(MOD(ROW()-24,COUNTA(tblProducts[Description]))=0,A10896+1,A10896)</f>
        <v>96</v>
      </c>
      <c r="B10897">
        <f>MOD(ROW()-24,COUNTA(tblProducts[Description]))+1</f>
        <v>44</v>
      </c>
      <c r="C10897" t="str">
        <f>_xlfn.XLOOKUP(A10897,tblProducts[Column1],tblProducts[Description])</f>
        <v>REDICOTE E-47 NPF BULK</v>
      </c>
      <c r="D10897" t="str">
        <f>_xlfn.XLOOKUP(B10897,tblProducts[Column1],tblProducts[Description])</f>
        <v>ETHOMEEN T/18 BULK</v>
      </c>
      <c r="E10897" t="s">
        <v>9</v>
      </c>
      <c r="F10897" t="s">
        <v>12</v>
      </c>
      <c r="G10897" t="s">
        <v>7</v>
      </c>
      <c r="H10897" t="s">
        <v>8</v>
      </c>
      <c r="I10897">
        <f t="shared" si="175"/>
        <v>2</v>
      </c>
    </row>
    <row r="10898" spans="1:9">
      <c r="A10898">
        <f>IF(MOD(ROW()-24,COUNTA(tblProducts[Description]))=0,A10897+1,A10897)</f>
        <v>96</v>
      </c>
      <c r="B10898">
        <f>MOD(ROW()-24,COUNTA(tblProducts[Description]))+1</f>
        <v>45</v>
      </c>
      <c r="C10898" t="str">
        <f>_xlfn.XLOOKUP(A10898,tblProducts[Column1],tblProducts[Description])</f>
        <v>REDICOTE E-47 NPF BULK</v>
      </c>
      <c r="D10898" t="str">
        <f>_xlfn.XLOOKUP(B10898,tblProducts[Column1],tblProducts[Description])</f>
        <v>ETHOMEEN T/19 BULK</v>
      </c>
      <c r="E10898" t="s">
        <v>9</v>
      </c>
      <c r="F10898" t="s">
        <v>12</v>
      </c>
      <c r="G10898" t="s">
        <v>7</v>
      </c>
      <c r="H10898" t="s">
        <v>8</v>
      </c>
      <c r="I10898">
        <f t="shared" si="175"/>
        <v>2</v>
      </c>
    </row>
    <row r="10899" spans="1:9">
      <c r="A10899">
        <f>IF(MOD(ROW()-24,COUNTA(tblProducts[Description]))=0,A10898+1,A10898)</f>
        <v>96</v>
      </c>
      <c r="B10899">
        <f>MOD(ROW()-24,COUNTA(tblProducts[Description]))+1</f>
        <v>46</v>
      </c>
      <c r="C10899" t="str">
        <f>_xlfn.XLOOKUP(A10899,tblProducts[Column1],tblProducts[Description])</f>
        <v>REDICOTE E-47 NPF BULK</v>
      </c>
      <c r="D10899" t="str">
        <f>_xlfn.XLOOKUP(B10899,tblProducts[Column1],tblProducts[Description])</f>
        <v>ETHOMEEN T/20 BULK</v>
      </c>
      <c r="E10899" t="s">
        <v>9</v>
      </c>
      <c r="F10899" t="s">
        <v>12</v>
      </c>
      <c r="G10899" t="s">
        <v>7</v>
      </c>
      <c r="H10899" t="s">
        <v>8</v>
      </c>
      <c r="I10899">
        <f t="shared" si="175"/>
        <v>2</v>
      </c>
    </row>
    <row r="10900" spans="1:9">
      <c r="A10900">
        <f>IF(MOD(ROW()-24,COUNTA(tblProducts[Description]))=0,A10899+1,A10899)</f>
        <v>96</v>
      </c>
      <c r="B10900">
        <f>MOD(ROW()-24,COUNTA(tblProducts[Description]))+1</f>
        <v>47</v>
      </c>
      <c r="C10900" t="str">
        <f>_xlfn.XLOOKUP(A10900,tblProducts[Column1],tblProducts[Description])</f>
        <v>REDICOTE E-47 NPF BULK</v>
      </c>
      <c r="D10900" t="str">
        <f>_xlfn.XLOOKUP(B10900,tblProducts[Column1],tblProducts[Description])</f>
        <v>ETHOMEEN T/20S BULK</v>
      </c>
      <c r="E10900" t="s">
        <v>9</v>
      </c>
      <c r="F10900" t="s">
        <v>12</v>
      </c>
      <c r="G10900" t="s">
        <v>7</v>
      </c>
      <c r="H10900" t="s">
        <v>8</v>
      </c>
      <c r="I10900">
        <f t="shared" si="175"/>
        <v>2</v>
      </c>
    </row>
    <row r="10901" spans="1:9">
      <c r="A10901">
        <f>IF(MOD(ROW()-24,COUNTA(tblProducts[Description]))=0,A10900+1,A10900)</f>
        <v>96</v>
      </c>
      <c r="B10901">
        <f>MOD(ROW()-24,COUNTA(tblProducts[Description]))+1</f>
        <v>48</v>
      </c>
      <c r="C10901" t="str">
        <f>_xlfn.XLOOKUP(A10901,tblProducts[Column1],tblProducts[Description])</f>
        <v>REDICOTE E-47 NPF BULK</v>
      </c>
      <c r="D10901" t="str">
        <f>_xlfn.XLOOKUP(B10901,tblProducts[Column1],tblProducts[Description])</f>
        <v>ETHOMEEN T/24 BULK</v>
      </c>
      <c r="E10901" t="s">
        <v>9</v>
      </c>
      <c r="F10901" t="s">
        <v>12</v>
      </c>
      <c r="G10901" t="s">
        <v>7</v>
      </c>
      <c r="H10901" t="s">
        <v>8</v>
      </c>
      <c r="I10901">
        <f t="shared" si="175"/>
        <v>2</v>
      </c>
    </row>
    <row r="10902" spans="1:9">
      <c r="A10902">
        <f>IF(MOD(ROW()-24,COUNTA(tblProducts[Description]))=0,A10901+1,A10901)</f>
        <v>96</v>
      </c>
      <c r="B10902">
        <f>MOD(ROW()-24,COUNTA(tblProducts[Description]))+1</f>
        <v>49</v>
      </c>
      <c r="C10902" t="str">
        <f>_xlfn.XLOOKUP(A10902,tblProducts[Column1],tblProducts[Description])</f>
        <v>REDICOTE E-47 NPF BULK</v>
      </c>
      <c r="D10902" t="str">
        <f>_xlfn.XLOOKUP(B10902,tblProducts[Column1],tblProducts[Description])</f>
        <v>ETHOMEEN T/25 BULK</v>
      </c>
      <c r="E10902" t="s">
        <v>9</v>
      </c>
      <c r="F10902" t="s">
        <v>12</v>
      </c>
      <c r="G10902" t="s">
        <v>7</v>
      </c>
      <c r="H10902" t="s">
        <v>8</v>
      </c>
      <c r="I10902">
        <f t="shared" si="175"/>
        <v>2</v>
      </c>
    </row>
    <row r="10903" spans="1:9">
      <c r="A10903">
        <f>IF(MOD(ROW()-24,COUNTA(tblProducts[Description]))=0,A10902+1,A10902)</f>
        <v>96</v>
      </c>
      <c r="B10903">
        <f>MOD(ROW()-24,COUNTA(tblProducts[Description]))+1</f>
        <v>50</v>
      </c>
      <c r="C10903" t="str">
        <f>_xlfn.XLOOKUP(A10903,tblProducts[Column1],tblProducts[Description])</f>
        <v>REDICOTE E-47 NPF BULK</v>
      </c>
      <c r="D10903" t="str">
        <f>_xlfn.XLOOKUP(B10903,tblProducts[Column1],tblProducts[Description])</f>
        <v>ETHOMEEN T/28 BULK</v>
      </c>
      <c r="E10903" t="s">
        <v>9</v>
      </c>
      <c r="F10903" t="s">
        <v>12</v>
      </c>
      <c r="G10903" t="s">
        <v>7</v>
      </c>
      <c r="H10903" t="s">
        <v>8</v>
      </c>
      <c r="I10903">
        <f t="shared" si="175"/>
        <v>2</v>
      </c>
    </row>
    <row r="10904" spans="1:9">
      <c r="A10904">
        <f>IF(MOD(ROW()-24,COUNTA(tblProducts[Description]))=0,A10903+1,A10903)</f>
        <v>96</v>
      </c>
      <c r="B10904">
        <f>MOD(ROW()-24,COUNTA(tblProducts[Description]))+1</f>
        <v>51</v>
      </c>
      <c r="C10904" t="str">
        <f>_xlfn.XLOOKUP(A10904,tblProducts[Column1],tblProducts[Description])</f>
        <v>REDICOTE E-47 NPF BULK</v>
      </c>
      <c r="D10904" t="str">
        <f>_xlfn.XLOOKUP(B10904,tblProducts[Column1],tblProducts[Description])</f>
        <v>ETHYLAN 1008 SA BULK</v>
      </c>
      <c r="E10904" t="s">
        <v>9</v>
      </c>
      <c r="F10904" t="s">
        <v>12</v>
      </c>
      <c r="G10904" t="s">
        <v>7</v>
      </c>
      <c r="H10904" t="s">
        <v>8</v>
      </c>
      <c r="I10904">
        <f t="shared" si="175"/>
        <v>2</v>
      </c>
    </row>
    <row r="10905" spans="1:9">
      <c r="A10905">
        <f>IF(MOD(ROW()-24,COUNTA(tblProducts[Description]))=0,A10904+1,A10904)</f>
        <v>96</v>
      </c>
      <c r="B10905">
        <f>MOD(ROW()-24,COUNTA(tblProducts[Description]))+1</f>
        <v>52</v>
      </c>
      <c r="C10905" t="str">
        <f>_xlfn.XLOOKUP(A10905,tblProducts[Column1],tblProducts[Description])</f>
        <v>REDICOTE E-47 NPF BULK</v>
      </c>
      <c r="D10905" t="str">
        <f>_xlfn.XLOOKUP(B10905,tblProducts[Column1],tblProducts[Description])</f>
        <v>ETHYLAN 325 BULK</v>
      </c>
      <c r="E10905" t="s">
        <v>9</v>
      </c>
      <c r="F10905" t="s">
        <v>12</v>
      </c>
      <c r="G10905" t="s">
        <v>7</v>
      </c>
      <c r="H10905" t="s">
        <v>8</v>
      </c>
      <c r="I10905">
        <f t="shared" si="175"/>
        <v>2</v>
      </c>
    </row>
    <row r="10906" spans="1:9">
      <c r="A10906">
        <f>IF(MOD(ROW()-24,COUNTA(tblProducts[Description]))=0,A10905+1,A10905)</f>
        <v>96</v>
      </c>
      <c r="B10906">
        <f>MOD(ROW()-24,COUNTA(tblProducts[Description]))+1</f>
        <v>53</v>
      </c>
      <c r="C10906" t="str">
        <f>_xlfn.XLOOKUP(A10906,tblProducts[Column1],tblProducts[Description])</f>
        <v>REDICOTE E-47 NPF BULK</v>
      </c>
      <c r="D10906" t="str">
        <f>_xlfn.XLOOKUP(B10906,tblProducts[Column1],tblProducts[Description])</f>
        <v>ETHYLAN NS-500LQ BULK</v>
      </c>
      <c r="E10906" t="s">
        <v>9</v>
      </c>
      <c r="F10906" t="s">
        <v>12</v>
      </c>
      <c r="G10906" t="s">
        <v>7</v>
      </c>
      <c r="H10906" t="s">
        <v>8</v>
      </c>
      <c r="I10906">
        <f t="shared" si="175"/>
        <v>2</v>
      </c>
    </row>
    <row r="10907" spans="1:9">
      <c r="A10907">
        <f>IF(MOD(ROW()-24,COUNTA(tblProducts[Description]))=0,A10906+1,A10906)</f>
        <v>96</v>
      </c>
      <c r="B10907">
        <f>MOD(ROW()-24,COUNTA(tblProducts[Description]))+1</f>
        <v>54</v>
      </c>
      <c r="C10907" t="str">
        <f>_xlfn.XLOOKUP(A10907,tblProducts[Column1],tblProducts[Description])</f>
        <v>REDICOTE E-47 NPF BULK</v>
      </c>
      <c r="D10907" t="str">
        <f>_xlfn.XLOOKUP(B10907,tblProducts[Column1],tblProducts[Description])</f>
        <v>ETHYLAN PRE NS-505 K BULK</v>
      </c>
      <c r="E10907" t="s">
        <v>9</v>
      </c>
      <c r="F10907" t="s">
        <v>12</v>
      </c>
      <c r="G10907" t="s">
        <v>7</v>
      </c>
      <c r="H10907" t="s">
        <v>8</v>
      </c>
      <c r="I10907">
        <f t="shared" si="175"/>
        <v>2</v>
      </c>
    </row>
    <row r="10908" spans="1:9">
      <c r="A10908">
        <f>IF(MOD(ROW()-24,COUNTA(tblProducts[Description]))=0,A10907+1,A10907)</f>
        <v>96</v>
      </c>
      <c r="B10908">
        <f>MOD(ROW()-24,COUNTA(tblProducts[Description]))+1</f>
        <v>55</v>
      </c>
      <c r="C10908" t="str">
        <f>_xlfn.XLOOKUP(A10908,tblProducts[Column1],tblProducts[Description])</f>
        <v>REDICOTE E-47 NPF BULK</v>
      </c>
      <c r="D10908" t="str">
        <f>_xlfn.XLOOKUP(B10908,tblProducts[Column1],tblProducts[Description])</f>
        <v>ETHYLAN SN-90 BULK</v>
      </c>
      <c r="E10908" t="s">
        <v>9</v>
      </c>
      <c r="F10908" t="s">
        <v>12</v>
      </c>
      <c r="G10908" t="s">
        <v>7</v>
      </c>
      <c r="H10908" t="s">
        <v>8</v>
      </c>
      <c r="I10908">
        <f t="shared" si="175"/>
        <v>2</v>
      </c>
    </row>
    <row r="10909" spans="1:9">
      <c r="A10909">
        <f>IF(MOD(ROW()-24,COUNTA(tblProducts[Description]))=0,A10908+1,A10908)</f>
        <v>96</v>
      </c>
      <c r="B10909">
        <f>MOD(ROW()-24,COUNTA(tblProducts[Description]))+1</f>
        <v>56</v>
      </c>
      <c r="C10909" t="str">
        <f>_xlfn.XLOOKUP(A10909,tblProducts[Column1],tblProducts[Description])</f>
        <v>REDICOTE E-47 NPF BULK</v>
      </c>
      <c r="D10909" t="str">
        <f>_xlfn.XLOOKUP(B10909,tblProducts[Column1],tblProducts[Description])</f>
        <v>ETHYLAN TD-100 BULK</v>
      </c>
      <c r="E10909" t="s">
        <v>9</v>
      </c>
      <c r="F10909" t="s">
        <v>12</v>
      </c>
      <c r="G10909" t="s">
        <v>7</v>
      </c>
      <c r="H10909" t="s">
        <v>8</v>
      </c>
      <c r="I10909">
        <f t="shared" si="175"/>
        <v>2</v>
      </c>
    </row>
    <row r="10910" spans="1:9">
      <c r="A10910">
        <f>IF(MOD(ROW()-24,COUNTA(tblProducts[Description]))=0,A10909+1,A10909)</f>
        <v>96</v>
      </c>
      <c r="B10910">
        <f>MOD(ROW()-24,COUNTA(tblProducts[Description]))+1</f>
        <v>57</v>
      </c>
      <c r="C10910" t="str">
        <f>_xlfn.XLOOKUP(A10910,tblProducts[Column1],tblProducts[Description])</f>
        <v>REDICOTE E-47 NPF BULK</v>
      </c>
      <c r="D10910" t="str">
        <f>_xlfn.XLOOKUP(B10910,tblProducts[Column1],tblProducts[Description])</f>
        <v>ETHYLAN TD-120 BULK</v>
      </c>
      <c r="E10910" t="s">
        <v>9</v>
      </c>
      <c r="F10910" t="s">
        <v>12</v>
      </c>
      <c r="G10910" t="s">
        <v>7</v>
      </c>
      <c r="H10910" t="s">
        <v>8</v>
      </c>
      <c r="I10910">
        <f t="shared" si="175"/>
        <v>2</v>
      </c>
    </row>
    <row r="10911" spans="1:9">
      <c r="A10911">
        <f>IF(MOD(ROW()-24,COUNTA(tblProducts[Description]))=0,A10910+1,A10910)</f>
        <v>96</v>
      </c>
      <c r="B10911">
        <f>MOD(ROW()-24,COUNTA(tblProducts[Description]))+1</f>
        <v>58</v>
      </c>
      <c r="C10911" t="str">
        <f>_xlfn.XLOOKUP(A10911,tblProducts[Column1],tblProducts[Description])</f>
        <v>REDICOTE E-47 NPF BULK</v>
      </c>
      <c r="D10911" t="str">
        <f>_xlfn.XLOOKUP(B10911,tblProducts[Column1],tblProducts[Description])</f>
        <v>ETHYLAN TD-1407 BULK</v>
      </c>
      <c r="E10911" t="s">
        <v>9</v>
      </c>
      <c r="F10911" t="s">
        <v>10</v>
      </c>
      <c r="G10911" t="s">
        <v>7</v>
      </c>
      <c r="H10911" t="s">
        <v>8</v>
      </c>
      <c r="I10911">
        <f t="shared" si="175"/>
        <v>1.5</v>
      </c>
    </row>
    <row r="10912" spans="1:9">
      <c r="A10912">
        <f>IF(MOD(ROW()-24,COUNTA(tblProducts[Description]))=0,A10911+1,A10911)</f>
        <v>96</v>
      </c>
      <c r="B10912">
        <f>MOD(ROW()-24,COUNTA(tblProducts[Description]))+1</f>
        <v>59</v>
      </c>
      <c r="C10912" t="str">
        <f>_xlfn.XLOOKUP(A10912,tblProducts[Column1],tblProducts[Description])</f>
        <v>REDICOTE E-47 NPF BULK</v>
      </c>
      <c r="D10912" t="str">
        <f>_xlfn.XLOOKUP(B10912,tblProducts[Column1],tblProducts[Description])</f>
        <v>ETHYLAN TD-40 BULK</v>
      </c>
      <c r="E10912" t="s">
        <v>9</v>
      </c>
      <c r="F10912" t="s">
        <v>10</v>
      </c>
      <c r="G10912" t="s">
        <v>7</v>
      </c>
      <c r="H10912" t="s">
        <v>8</v>
      </c>
      <c r="I10912">
        <f t="shared" si="175"/>
        <v>1.5</v>
      </c>
    </row>
    <row r="10913" spans="1:9">
      <c r="A10913">
        <f>IF(MOD(ROW()-24,COUNTA(tblProducts[Description]))=0,A10912+1,A10912)</f>
        <v>96</v>
      </c>
      <c r="B10913">
        <f>MOD(ROW()-24,COUNTA(tblProducts[Description]))+1</f>
        <v>60</v>
      </c>
      <c r="C10913" t="str">
        <f>_xlfn.XLOOKUP(A10913,tblProducts[Column1],tblProducts[Description])</f>
        <v>REDICOTE E-47 NPF BULK</v>
      </c>
      <c r="D10913" t="str">
        <f>_xlfn.XLOOKUP(B10913,tblProducts[Column1],tblProducts[Description])</f>
        <v>ETHYLAN TD-60 BULK</v>
      </c>
      <c r="E10913" t="s">
        <v>7</v>
      </c>
      <c r="G10913" t="s">
        <v>7</v>
      </c>
      <c r="H10913" t="s">
        <v>8</v>
      </c>
      <c r="I10913">
        <f t="shared" si="175"/>
        <v>0</v>
      </c>
    </row>
    <row r="10914" spans="1:9">
      <c r="A10914">
        <f>IF(MOD(ROW()-24,COUNTA(tblProducts[Description]))=0,A10913+1,A10913)</f>
        <v>96</v>
      </c>
      <c r="B10914">
        <f>MOD(ROW()-24,COUNTA(tblProducts[Description]))+1</f>
        <v>61</v>
      </c>
      <c r="C10914" t="str">
        <f>_xlfn.XLOOKUP(A10914,tblProducts[Column1],tblProducts[Description])</f>
        <v>REDICOTE E-47 NPF BULK</v>
      </c>
      <c r="D10914" t="str">
        <f>_xlfn.XLOOKUP(B10914,tblProducts[Column1],tblProducts[Description])</f>
        <v>INTERMEDIATE BE-110L BULK</v>
      </c>
      <c r="E10914" t="s">
        <v>7</v>
      </c>
      <c r="G10914" t="s">
        <v>7</v>
      </c>
      <c r="H10914" t="s">
        <v>8</v>
      </c>
      <c r="I10914">
        <f t="shared" si="175"/>
        <v>0</v>
      </c>
    </row>
    <row r="10915" spans="1:9">
      <c r="A10915">
        <f>IF(MOD(ROW()-24,COUNTA(tblProducts[Description]))=0,A10914+1,A10914)</f>
        <v>96</v>
      </c>
      <c r="B10915">
        <f>MOD(ROW()-24,COUNTA(tblProducts[Description]))+1</f>
        <v>62</v>
      </c>
      <c r="C10915" t="str">
        <f>_xlfn.XLOOKUP(A10915,tblProducts[Column1],tblProducts[Description])</f>
        <v>REDICOTE E-47 NPF BULK</v>
      </c>
      <c r="D10915" t="str">
        <f>_xlfn.XLOOKUP(B10915,tblProducts[Column1],tblProducts[Description])</f>
        <v>INTERMEDIATE DPG-415 BULK</v>
      </c>
      <c r="E10915" t="s">
        <v>9</v>
      </c>
      <c r="F10915" t="s">
        <v>12</v>
      </c>
      <c r="G10915" t="s">
        <v>7</v>
      </c>
      <c r="H10915" t="s">
        <v>8</v>
      </c>
      <c r="I10915">
        <f t="shared" si="175"/>
        <v>2</v>
      </c>
    </row>
    <row r="10916" spans="1:9">
      <c r="A10916">
        <f>IF(MOD(ROW()-24,COUNTA(tblProducts[Description]))=0,A10915+1,A10915)</f>
        <v>96</v>
      </c>
      <c r="B10916">
        <f>MOD(ROW()-24,COUNTA(tblProducts[Description]))+1</f>
        <v>63</v>
      </c>
      <c r="C10916" t="str">
        <f>_xlfn.XLOOKUP(A10916,tblProducts[Column1],tblProducts[Description])</f>
        <v>REDICOTE E-47 NPF BULK</v>
      </c>
      <c r="D10916" t="str">
        <f>_xlfn.XLOOKUP(B10916,tblProducts[Column1],tblProducts[Description])</f>
        <v>PROPODUOMEEN T/12 BULK</v>
      </c>
      <c r="E10916" t="s">
        <v>9</v>
      </c>
      <c r="F10916" t="s">
        <v>12</v>
      </c>
      <c r="G10916" t="s">
        <v>7</v>
      </c>
      <c r="H10916" t="s">
        <v>13</v>
      </c>
      <c r="I10916">
        <f t="shared" si="175"/>
        <v>2</v>
      </c>
    </row>
    <row r="10917" spans="1:9">
      <c r="A10917">
        <f>IF(MOD(ROW()-24,COUNTA(tblProducts[Description]))=0,A10916+1,A10916)</f>
        <v>96</v>
      </c>
      <c r="B10917">
        <f>MOD(ROW()-24,COUNTA(tblProducts[Description]))+1</f>
        <v>64</v>
      </c>
      <c r="C10917" t="str">
        <f>_xlfn.XLOOKUP(A10917,tblProducts[Column1],tblProducts[Description])</f>
        <v>REDICOTE E-47 NPF BULK</v>
      </c>
      <c r="D10917" t="str">
        <f>_xlfn.XLOOKUP(B10917,tblProducts[Column1],tblProducts[Description])</f>
        <v>PROPOMEEN T/12 BULK</v>
      </c>
      <c r="E10917" t="s">
        <v>9</v>
      </c>
      <c r="F10917" t="s">
        <v>12</v>
      </c>
      <c r="G10917" t="s">
        <v>7</v>
      </c>
      <c r="H10917" t="s">
        <v>8</v>
      </c>
      <c r="I10917">
        <f t="shared" si="175"/>
        <v>2</v>
      </c>
    </row>
    <row r="10918" spans="1:9">
      <c r="A10918">
        <f>IF(MOD(ROW()-24,COUNTA(tblProducts[Description]))=0,A10917+1,A10917)</f>
        <v>96</v>
      </c>
      <c r="B10918">
        <f>MOD(ROW()-24,COUNTA(tblProducts[Description]))+1</f>
        <v>65</v>
      </c>
      <c r="C10918" t="str">
        <f>_xlfn.XLOOKUP(A10918,tblProducts[Column1],tblProducts[Description])</f>
        <v>REDICOTE E-47 NPF BULK</v>
      </c>
      <c r="D10918" t="str">
        <f>_xlfn.XLOOKUP(B10918,tblProducts[Column1],tblProducts[Description])</f>
        <v>TMP-420 BULK</v>
      </c>
      <c r="E10918" t="s">
        <v>9</v>
      </c>
      <c r="F10918" t="s">
        <v>12</v>
      </c>
      <c r="G10918" t="s">
        <v>7</v>
      </c>
      <c r="H10918" t="s">
        <v>8</v>
      </c>
      <c r="I10918">
        <f t="shared" si="175"/>
        <v>2</v>
      </c>
    </row>
    <row r="10919" spans="1:9">
      <c r="A10919">
        <f>IF(MOD(ROW()-24,COUNTA(tblProducts[Description]))=0,A10918+1,A10918)</f>
        <v>96</v>
      </c>
      <c r="B10919">
        <f>MOD(ROW()-24,COUNTA(tblProducts[Description]))+1</f>
        <v>66</v>
      </c>
      <c r="C10919" t="str">
        <f>_xlfn.XLOOKUP(A10919,tblProducts[Column1],tblProducts[Description])</f>
        <v>REDICOTE E-47 NPF BULK</v>
      </c>
      <c r="D10919" t="str">
        <f>_xlfn.XLOOKUP(B10919,tblProducts[Column1],tblProducts[Description])</f>
        <v>TMP-80 BULK</v>
      </c>
      <c r="E10919" t="s">
        <v>9</v>
      </c>
      <c r="F10919" t="s">
        <v>12</v>
      </c>
      <c r="G10919" t="s">
        <v>7</v>
      </c>
      <c r="H10919" t="s">
        <v>8</v>
      </c>
      <c r="I10919">
        <f t="shared" si="175"/>
        <v>2</v>
      </c>
    </row>
    <row r="10920" spans="1:9">
      <c r="A10920">
        <f>IF(MOD(ROW()-24,COUNTA(tblProducts[Description]))=0,A10919+1,A10919)</f>
        <v>96</v>
      </c>
      <c r="B10920">
        <f>MOD(ROW()-24,COUNTA(tblProducts[Description]))+1</f>
        <v>67</v>
      </c>
      <c r="C10920" t="str">
        <f>_xlfn.XLOOKUP(A10920,tblProducts[Column1],tblProducts[Description])</f>
        <v>REDICOTE E-47 NPF BULK</v>
      </c>
      <c r="D10920" t="str">
        <f>_xlfn.XLOOKUP(B10920,tblProducts[Column1],tblProducts[Description])</f>
        <v>VISCO 352 BULK</v>
      </c>
      <c r="E10920" t="s">
        <v>9</v>
      </c>
      <c r="F10920" t="s">
        <v>12</v>
      </c>
      <c r="G10920" t="s">
        <v>7</v>
      </c>
      <c r="H10920" t="s">
        <v>8</v>
      </c>
      <c r="I10920">
        <f t="shared" si="175"/>
        <v>2</v>
      </c>
    </row>
    <row r="10921" spans="1:9">
      <c r="A10921">
        <f>IF(MOD(ROW()-24,COUNTA(tblProducts[Description]))=0,A10920+1,A10920)</f>
        <v>96</v>
      </c>
      <c r="B10921">
        <f>MOD(ROW()-24,COUNTA(tblProducts[Description]))+1</f>
        <v>68</v>
      </c>
      <c r="C10921" t="str">
        <f>_xlfn.XLOOKUP(A10921,tblProducts[Column1],tblProducts[Description])</f>
        <v>REDICOTE E-47 NPF BULK</v>
      </c>
      <c r="D10921" t="str">
        <f>_xlfn.XLOOKUP(B10921,tblProducts[Column1],tblProducts[Description])</f>
        <v>WITBREAK DPG-25 BULK</v>
      </c>
      <c r="E10921" t="s">
        <v>9</v>
      </c>
      <c r="F10921" t="s">
        <v>12</v>
      </c>
      <c r="G10921" t="s">
        <v>7</v>
      </c>
      <c r="H10921" t="s">
        <v>8</v>
      </c>
      <c r="I10921">
        <f t="shared" si="175"/>
        <v>2</v>
      </c>
    </row>
    <row r="10922" spans="1:9">
      <c r="A10922">
        <f>IF(MOD(ROW()-24,COUNTA(tblProducts[Description]))=0,A10921+1,A10921)</f>
        <v>96</v>
      </c>
      <c r="B10922">
        <f>MOD(ROW()-24,COUNTA(tblProducts[Description]))+1</f>
        <v>69</v>
      </c>
      <c r="C10922" t="str">
        <f>_xlfn.XLOOKUP(A10922,tblProducts[Column1],tblProducts[Description])</f>
        <v>REDICOTE E-47 NPF BULK</v>
      </c>
      <c r="D10922" t="str">
        <f>_xlfn.XLOOKUP(B10922,tblProducts[Column1],tblProducts[Description])</f>
        <v>WITBREAK DPG-482 BULK</v>
      </c>
      <c r="E10922" t="s">
        <v>9</v>
      </c>
      <c r="F10922" t="s">
        <v>12</v>
      </c>
      <c r="G10922" t="s">
        <v>7</v>
      </c>
      <c r="H10922" t="s">
        <v>8</v>
      </c>
      <c r="I10922">
        <f t="shared" si="175"/>
        <v>2</v>
      </c>
    </row>
    <row r="10923" spans="1:9">
      <c r="A10923">
        <f>IF(MOD(ROW()-24,COUNTA(tblProducts[Description]))=0,A10922+1,A10922)</f>
        <v>96</v>
      </c>
      <c r="B10923">
        <f>MOD(ROW()-24,COUNTA(tblProducts[Description]))+1</f>
        <v>70</v>
      </c>
      <c r="C10923" t="str">
        <f>_xlfn.XLOOKUP(A10923,tblProducts[Column1],tblProducts[Description])</f>
        <v>REDICOTE E-47 NPF BULK</v>
      </c>
      <c r="D10923" t="str">
        <f>_xlfn.XLOOKUP(B10923,tblProducts[Column1],tblProducts[Description])</f>
        <v>WITBREAK DPG-818 BULK</v>
      </c>
      <c r="E10923" t="s">
        <v>9</v>
      </c>
      <c r="F10923" t="s">
        <v>12</v>
      </c>
      <c r="G10923" t="s">
        <v>7</v>
      </c>
      <c r="H10923" t="s">
        <v>8</v>
      </c>
      <c r="I10923">
        <f t="shared" si="175"/>
        <v>2</v>
      </c>
    </row>
    <row r="10924" spans="1:9">
      <c r="A10924">
        <f>IF(MOD(ROW()-24,COUNTA(tblProducts[Description]))=0,A10923+1,A10923)</f>
        <v>96</v>
      </c>
      <c r="B10924">
        <f>MOD(ROW()-24,COUNTA(tblProducts[Description]))+1</f>
        <v>71</v>
      </c>
      <c r="C10924" t="str">
        <f>_xlfn.XLOOKUP(A10924,tblProducts[Column1],tblProducts[Description])</f>
        <v>REDICOTE E-47 NPF BULK</v>
      </c>
      <c r="D10924" t="str">
        <f>_xlfn.XLOOKUP(B10924,tblProducts[Column1],tblProducts[Description])</f>
        <v>WITBREAK DTG-62 BULK</v>
      </c>
      <c r="E10924" t="s">
        <v>9</v>
      </c>
      <c r="F10924" t="s">
        <v>12</v>
      </c>
      <c r="G10924" t="s">
        <v>7</v>
      </c>
      <c r="H10924" t="s">
        <v>8</v>
      </c>
      <c r="I10924">
        <f t="shared" si="175"/>
        <v>2</v>
      </c>
    </row>
    <row r="10925" spans="1:9">
      <c r="A10925">
        <f>IF(MOD(ROW()-24,COUNTA(tblProducts[Description]))=0,A10924+1,A10924)</f>
        <v>96</v>
      </c>
      <c r="B10925">
        <f>MOD(ROW()-24,COUNTA(tblProducts[Description]))+1</f>
        <v>72</v>
      </c>
      <c r="C10925" t="str">
        <f>_xlfn.XLOOKUP(A10925,tblProducts[Column1],tblProducts[Description])</f>
        <v>REDICOTE E-47 NPF BULK</v>
      </c>
      <c r="D10925" t="str">
        <f>_xlfn.XLOOKUP(B10925,tblProducts[Column1],tblProducts[Description])</f>
        <v>WITCOMUL 1844 BULK</v>
      </c>
      <c r="E10925" t="s">
        <v>9</v>
      </c>
      <c r="F10925" t="s">
        <v>12</v>
      </c>
      <c r="G10925" t="s">
        <v>9</v>
      </c>
      <c r="H10925" t="s">
        <v>11</v>
      </c>
      <c r="I10925">
        <f t="shared" si="175"/>
        <v>4</v>
      </c>
    </row>
    <row r="10926" spans="1:9">
      <c r="A10926">
        <f>IF(MOD(ROW()-24,COUNTA(tblProducts[Description]))=0,A10925+1,A10925)</f>
        <v>96</v>
      </c>
      <c r="B10926">
        <f>MOD(ROW()-24,COUNTA(tblProducts[Description]))+1</f>
        <v>73</v>
      </c>
      <c r="C10926" t="str">
        <f>_xlfn.XLOOKUP(A10926,tblProducts[Column1],tblProducts[Description])</f>
        <v>REDICOTE E-47 NPF BULK</v>
      </c>
      <c r="D10926" t="str">
        <f>_xlfn.XLOOKUP(B10926,tblProducts[Column1],tblProducts[Description])</f>
        <v>WITCONOL 2690 BULK</v>
      </c>
      <c r="E10926" t="s">
        <v>9</v>
      </c>
      <c r="F10926" t="s">
        <v>12</v>
      </c>
      <c r="G10926" t="s">
        <v>9</v>
      </c>
      <c r="H10926" t="s">
        <v>11</v>
      </c>
      <c r="I10926">
        <f t="shared" si="175"/>
        <v>4</v>
      </c>
    </row>
    <row r="10927" spans="1:9">
      <c r="A10927">
        <f>IF(MOD(ROW()-24,COUNTA(tblProducts[Description]))=0,A10926+1,A10926)</f>
        <v>96</v>
      </c>
      <c r="B10927">
        <f>MOD(ROW()-24,COUNTA(tblProducts[Description]))+1</f>
        <v>74</v>
      </c>
      <c r="C10927" t="str">
        <f>_xlfn.XLOOKUP(A10927,tblProducts[Column1],tblProducts[Description])</f>
        <v>REDICOTE E-47 NPF BULK</v>
      </c>
      <c r="D10927" t="str">
        <f>_xlfn.XLOOKUP(B10927,tblProducts[Column1],tblProducts[Description])</f>
        <v>ETHYLAN 324 BULK</v>
      </c>
      <c r="E10927" t="s">
        <v>9</v>
      </c>
      <c r="F10927" t="s">
        <v>12</v>
      </c>
      <c r="G10927" t="s">
        <v>9</v>
      </c>
      <c r="H10927" t="s">
        <v>11</v>
      </c>
      <c r="I10927">
        <f t="shared" si="175"/>
        <v>4</v>
      </c>
    </row>
    <row r="10928" spans="1:9">
      <c r="A10928">
        <f>IF(MOD(ROW()-24,COUNTA(tblProducts[Description]))=0,A10927+1,A10927)</f>
        <v>96</v>
      </c>
      <c r="B10928">
        <f>MOD(ROW()-24,COUNTA(tblProducts[Description]))+1</f>
        <v>75</v>
      </c>
      <c r="C10928" t="str">
        <f>_xlfn.XLOOKUP(A10928,tblProducts[Column1],tblProducts[Description])</f>
        <v>REDICOTE E-47 NPF BULK</v>
      </c>
      <c r="D10928" t="str">
        <f>_xlfn.XLOOKUP(B10928,tblProducts[Column1],tblProducts[Description])</f>
        <v>WITCONOL NP-120 BULK</v>
      </c>
      <c r="E10928" t="s">
        <v>9</v>
      </c>
      <c r="F10928" t="s">
        <v>12</v>
      </c>
      <c r="G10928" t="s">
        <v>7</v>
      </c>
      <c r="H10928" t="s">
        <v>8</v>
      </c>
      <c r="I10928">
        <f t="shared" si="175"/>
        <v>2</v>
      </c>
    </row>
    <row r="10929" spans="1:9">
      <c r="A10929">
        <f>IF(MOD(ROW()-24,COUNTA(tblProducts[Description]))=0,A10928+1,A10928)</f>
        <v>96</v>
      </c>
      <c r="B10929">
        <f>MOD(ROW()-24,COUNTA(tblProducts[Description]))+1</f>
        <v>76</v>
      </c>
      <c r="C10929" t="str">
        <f>_xlfn.XLOOKUP(A10929,tblProducts[Column1],tblProducts[Description])</f>
        <v>REDICOTE E-47 NPF BULK</v>
      </c>
      <c r="D10929" t="str">
        <f>_xlfn.XLOOKUP(B10929,tblProducts[Column1],tblProducts[Description])</f>
        <v>WITCONOL NP-130 BULK</v>
      </c>
      <c r="E10929" t="s">
        <v>9</v>
      </c>
      <c r="F10929" t="s">
        <v>12</v>
      </c>
      <c r="G10929" t="s">
        <v>7</v>
      </c>
      <c r="H10929" t="s">
        <v>13</v>
      </c>
      <c r="I10929">
        <f t="shared" si="175"/>
        <v>2</v>
      </c>
    </row>
    <row r="10930" spans="1:9">
      <c r="A10930">
        <f>IF(MOD(ROW()-24,COUNTA(tblProducts[Description]))=0,A10929+1,A10929)</f>
        <v>96</v>
      </c>
      <c r="B10930">
        <f>MOD(ROW()-24,COUNTA(tblProducts[Description]))+1</f>
        <v>77</v>
      </c>
      <c r="C10930" t="str">
        <f>_xlfn.XLOOKUP(A10930,tblProducts[Column1],tblProducts[Description])</f>
        <v>REDICOTE E-47 NPF BULK</v>
      </c>
      <c r="D10930" t="str">
        <f>_xlfn.XLOOKUP(B10930,tblProducts[Column1],tblProducts[Description])</f>
        <v>WITCONOL NP-20 BULK</v>
      </c>
      <c r="E10930" t="s">
        <v>9</v>
      </c>
      <c r="F10930" t="s">
        <v>12</v>
      </c>
      <c r="G10930" t="s">
        <v>7</v>
      </c>
      <c r="H10930" t="s">
        <v>13</v>
      </c>
      <c r="I10930">
        <f t="shared" si="175"/>
        <v>2</v>
      </c>
    </row>
    <row r="10931" spans="1:9">
      <c r="A10931">
        <f>IF(MOD(ROW()-24,COUNTA(tblProducts[Description]))=0,A10930+1,A10930)</f>
        <v>96</v>
      </c>
      <c r="B10931">
        <f>MOD(ROW()-24,COUNTA(tblProducts[Description]))+1</f>
        <v>78</v>
      </c>
      <c r="C10931" t="str">
        <f>_xlfn.XLOOKUP(A10931,tblProducts[Column1],tblProducts[Description])</f>
        <v>REDICOTE E-47 NPF BULK</v>
      </c>
      <c r="D10931" t="str">
        <f>_xlfn.XLOOKUP(B10931,tblProducts[Column1],tblProducts[Description])</f>
        <v>WITCONOL NP-330 BULK</v>
      </c>
      <c r="E10931" t="s">
        <v>9</v>
      </c>
      <c r="F10931" t="s">
        <v>12</v>
      </c>
      <c r="G10931" t="s">
        <v>7</v>
      </c>
      <c r="H10931" t="s">
        <v>13</v>
      </c>
      <c r="I10931">
        <f t="shared" si="175"/>
        <v>2</v>
      </c>
    </row>
    <row r="10932" spans="1:9">
      <c r="A10932">
        <f>IF(MOD(ROW()-24,COUNTA(tblProducts[Description]))=0,A10931+1,A10931)</f>
        <v>96</v>
      </c>
      <c r="B10932">
        <f>MOD(ROW()-24,COUNTA(tblProducts[Description]))+1</f>
        <v>79</v>
      </c>
      <c r="C10932" t="str">
        <f>_xlfn.XLOOKUP(A10932,tblProducts[Column1],tblProducts[Description])</f>
        <v>REDICOTE E-47 NPF BULK</v>
      </c>
      <c r="D10932" t="str">
        <f>_xlfn.XLOOKUP(B10932,tblProducts[Column1],tblProducts[Description])</f>
        <v>WITCONOL NP-40 BULK</v>
      </c>
      <c r="E10932" t="s">
        <v>9</v>
      </c>
      <c r="F10932" t="s">
        <v>12</v>
      </c>
      <c r="G10932" t="s">
        <v>7</v>
      </c>
      <c r="H10932" t="s">
        <v>8</v>
      </c>
      <c r="I10932">
        <f t="shared" si="175"/>
        <v>2</v>
      </c>
    </row>
    <row r="10933" spans="1:9">
      <c r="A10933">
        <f>IF(MOD(ROW()-24,COUNTA(tblProducts[Description]))=0,A10932+1,A10932)</f>
        <v>96</v>
      </c>
      <c r="B10933">
        <f>MOD(ROW()-24,COUNTA(tblProducts[Description]))+1</f>
        <v>80</v>
      </c>
      <c r="C10933" t="str">
        <f>_xlfn.XLOOKUP(A10933,tblProducts[Column1],tblProducts[Description])</f>
        <v>REDICOTE E-47 NPF BULK</v>
      </c>
      <c r="D10933" t="str">
        <f>_xlfn.XLOOKUP(B10933,tblProducts[Column1],tblProducts[Description])</f>
        <v>WITCONOL NP-60 BULK</v>
      </c>
      <c r="E10933" t="s">
        <v>9</v>
      </c>
      <c r="F10933" t="s">
        <v>12</v>
      </c>
      <c r="G10933" t="s">
        <v>7</v>
      </c>
      <c r="H10933" t="s">
        <v>8</v>
      </c>
      <c r="I10933">
        <f t="shared" si="175"/>
        <v>2</v>
      </c>
    </row>
    <row r="10934" spans="1:9">
      <c r="A10934">
        <f>IF(MOD(ROW()-24,COUNTA(tblProducts[Description]))=0,A10933+1,A10933)</f>
        <v>96</v>
      </c>
      <c r="B10934">
        <f>MOD(ROW()-24,COUNTA(tblProducts[Description]))+1</f>
        <v>81</v>
      </c>
      <c r="C10934" t="str">
        <f>_xlfn.XLOOKUP(A10934,tblProducts[Column1],tblProducts[Description])</f>
        <v>REDICOTE E-47 NPF BULK</v>
      </c>
      <c r="D10934" t="str">
        <f>_xlfn.XLOOKUP(B10934,tblProducts[Column1],tblProducts[Description])</f>
        <v>WITCONOL NP-80 BULK</v>
      </c>
      <c r="E10934" t="s">
        <v>9</v>
      </c>
      <c r="F10934" t="s">
        <v>12</v>
      </c>
      <c r="G10934" t="s">
        <v>7</v>
      </c>
      <c r="H10934" t="s">
        <v>8</v>
      </c>
      <c r="I10934">
        <f t="shared" si="175"/>
        <v>2</v>
      </c>
    </row>
    <row r="10935" spans="1:9">
      <c r="A10935">
        <f>IF(MOD(ROW()-24,COUNTA(tblProducts[Description]))=0,A10934+1,A10934)</f>
        <v>96</v>
      </c>
      <c r="B10935">
        <f>MOD(ROW()-24,COUNTA(tblProducts[Description]))+1</f>
        <v>82</v>
      </c>
      <c r="C10935" t="str">
        <f>_xlfn.XLOOKUP(A10935,tblProducts[Column1],tblProducts[Description])</f>
        <v>REDICOTE E-47 NPF BULK</v>
      </c>
      <c r="D10935" t="str">
        <f>_xlfn.XLOOKUP(B10935,tblProducts[Column1],tblProducts[Description])</f>
        <v>WITCONOL NP-90 BULK</v>
      </c>
      <c r="E10935" t="s">
        <v>9</v>
      </c>
      <c r="F10935" t="s">
        <v>12</v>
      </c>
      <c r="G10935" t="s">
        <v>7</v>
      </c>
      <c r="H10935" t="s">
        <v>8</v>
      </c>
      <c r="I10935">
        <f t="shared" si="175"/>
        <v>2</v>
      </c>
    </row>
    <row r="10936" spans="1:9">
      <c r="A10936">
        <f>IF(MOD(ROW()-24,COUNTA(tblProducts[Description]))=0,A10935+1,A10935)</f>
        <v>96</v>
      </c>
      <c r="B10936">
        <f>MOD(ROW()-24,COUNTA(tblProducts[Description]))+1</f>
        <v>83</v>
      </c>
      <c r="C10936" t="str">
        <f>_xlfn.XLOOKUP(A10936,tblProducts[Column1],tblProducts[Description])</f>
        <v>REDICOTE E-47 NPF BULK</v>
      </c>
      <c r="D10936" t="str">
        <f>_xlfn.XLOOKUP(B10936,tblProducts[Column1],tblProducts[Description])</f>
        <v>WITCONOL NS-108 PO BULK</v>
      </c>
      <c r="E10936" t="s">
        <v>9</v>
      </c>
      <c r="F10936" t="s">
        <v>12</v>
      </c>
      <c r="G10936" t="s">
        <v>7</v>
      </c>
      <c r="H10936" t="s">
        <v>8</v>
      </c>
      <c r="I10936">
        <f t="shared" si="175"/>
        <v>2</v>
      </c>
    </row>
    <row r="10937" spans="1:9">
      <c r="A10937">
        <f>IF(MOD(ROW()-24,COUNTA(tblProducts[Description]))=0,A10936+1,A10936)</f>
        <v>96</v>
      </c>
      <c r="B10937">
        <f>MOD(ROW()-24,COUNTA(tblProducts[Description]))+1</f>
        <v>84</v>
      </c>
      <c r="C10937" t="str">
        <f>_xlfn.XLOOKUP(A10937,tblProducts[Column1],tblProducts[Description])</f>
        <v>REDICOTE E-47 NPF BULK</v>
      </c>
      <c r="D10937" t="str">
        <f>_xlfn.XLOOKUP(B10937,tblProducts[Column1],tblProducts[Description])</f>
        <v>WITCONOL NS-505K BULK</v>
      </c>
      <c r="E10937" t="s">
        <v>9</v>
      </c>
      <c r="F10937" t="s">
        <v>12</v>
      </c>
      <c r="G10937" t="s">
        <v>7</v>
      </c>
      <c r="H10937" t="s">
        <v>8</v>
      </c>
      <c r="I10937">
        <f t="shared" si="175"/>
        <v>2</v>
      </c>
    </row>
    <row r="10938" spans="1:9">
      <c r="A10938">
        <f>IF(MOD(ROW()-24,COUNTA(tblProducts[Description]))=0,A10937+1,A10937)</f>
        <v>96</v>
      </c>
      <c r="B10938">
        <f>MOD(ROW()-24,COUNTA(tblProducts[Description]))+1</f>
        <v>85</v>
      </c>
      <c r="C10938" t="str">
        <f>_xlfn.XLOOKUP(A10938,tblProducts[Column1],tblProducts[Description])</f>
        <v>REDICOTE E-47 NPF BULK</v>
      </c>
      <c r="D10938" t="str">
        <f>_xlfn.XLOOKUP(B10938,tblProducts[Column1],tblProducts[Description])</f>
        <v>WITCONOL NS-817 BULK</v>
      </c>
      <c r="E10938" t="s">
        <v>9</v>
      </c>
      <c r="F10938" t="s">
        <v>12</v>
      </c>
      <c r="G10938" t="s">
        <v>7</v>
      </c>
      <c r="H10938" t="s">
        <v>8</v>
      </c>
      <c r="I10938">
        <f t="shared" si="175"/>
        <v>2</v>
      </c>
    </row>
    <row r="10939" spans="1:9">
      <c r="A10939">
        <f>IF(MOD(ROW()-24,COUNTA(tblProducts[Description]))=0,A10938+1,A10938)</f>
        <v>96</v>
      </c>
      <c r="B10939">
        <f>MOD(ROW()-24,COUNTA(tblProducts[Description]))+1</f>
        <v>86</v>
      </c>
      <c r="C10939" t="str">
        <f>_xlfn.XLOOKUP(A10939,tblProducts[Column1],tblProducts[Description])</f>
        <v>REDICOTE E-47 NPF BULK</v>
      </c>
      <c r="D10939" t="str">
        <f>_xlfn.XLOOKUP(B10939,tblProducts[Column1],tblProducts[Description])</f>
        <v>WITCONOL PD-375 BULK</v>
      </c>
      <c r="E10939" t="s">
        <v>9</v>
      </c>
      <c r="F10939" t="s">
        <v>12</v>
      </c>
      <c r="G10939" t="s">
        <v>7</v>
      </c>
      <c r="H10939" t="s">
        <v>8</v>
      </c>
      <c r="I10939">
        <f t="shared" si="175"/>
        <v>2</v>
      </c>
    </row>
    <row r="10940" spans="1:9">
      <c r="A10940">
        <f>IF(MOD(ROW()-24,COUNTA(tblProducts[Description]))=0,A10939+1,A10939)</f>
        <v>96</v>
      </c>
      <c r="B10940">
        <f>MOD(ROW()-24,COUNTA(tblProducts[Description]))+1</f>
        <v>87</v>
      </c>
      <c r="C10940" t="str">
        <f>_xlfn.XLOOKUP(A10940,tblProducts[Column1],tblProducts[Description])</f>
        <v>REDICOTE E-47 NPF BULK</v>
      </c>
      <c r="D10940" t="str">
        <f>_xlfn.XLOOKUP(B10940,tblProducts[Column1],tblProducts[Description])</f>
        <v>WITCONOL PD-4085 BULK</v>
      </c>
      <c r="E10940" t="s">
        <v>9</v>
      </c>
      <c r="F10940" t="s">
        <v>12</v>
      </c>
      <c r="G10940" t="s">
        <v>7</v>
      </c>
      <c r="H10940" t="s">
        <v>8</v>
      </c>
      <c r="I10940">
        <f t="shared" si="175"/>
        <v>2</v>
      </c>
    </row>
    <row r="10941" spans="1:9">
      <c r="A10941">
        <f>IF(MOD(ROW()-24,COUNTA(tblProducts[Description]))=0,A10940+1,A10940)</f>
        <v>96</v>
      </c>
      <c r="B10941">
        <f>MOD(ROW()-24,COUNTA(tblProducts[Description]))+1</f>
        <v>88</v>
      </c>
      <c r="C10941" t="str">
        <f>_xlfn.XLOOKUP(A10941,tblProducts[Column1],tblProducts[Description])</f>
        <v>REDICOTE E-47 NPF BULK</v>
      </c>
      <c r="D10941" t="str">
        <f>_xlfn.XLOOKUP(B10941,tblProducts[Column1],tblProducts[Description])</f>
        <v>WITCONOL PD-500 BULK</v>
      </c>
      <c r="E10941" t="s">
        <v>9</v>
      </c>
      <c r="F10941" t="s">
        <v>12</v>
      </c>
      <c r="G10941" t="s">
        <v>7</v>
      </c>
      <c r="H10941" t="s">
        <v>8</v>
      </c>
      <c r="I10941">
        <f t="shared" si="175"/>
        <v>2</v>
      </c>
    </row>
    <row r="10942" spans="1:9">
      <c r="A10942">
        <f>IF(MOD(ROW()-24,COUNTA(tblProducts[Description]))=0,A10941+1,A10941)</f>
        <v>96</v>
      </c>
      <c r="B10942">
        <f>MOD(ROW()-24,COUNTA(tblProducts[Description]))+1</f>
        <v>89</v>
      </c>
      <c r="C10942" t="str">
        <f>_xlfn.XLOOKUP(A10942,tblProducts[Column1],tblProducts[Description])</f>
        <v>REDICOTE E-47 NPF BULK</v>
      </c>
      <c r="D10942" t="str">
        <f>_xlfn.XLOOKUP(B10942,tblProducts[Column1],tblProducts[Description])</f>
        <v>WITCONOL PEG-200 BULK</v>
      </c>
      <c r="E10942" t="s">
        <v>9</v>
      </c>
      <c r="F10942" t="s">
        <v>12</v>
      </c>
      <c r="G10942" t="s">
        <v>7</v>
      </c>
      <c r="H10942" t="s">
        <v>8</v>
      </c>
      <c r="I10942">
        <f t="shared" si="175"/>
        <v>2</v>
      </c>
    </row>
    <row r="10943" spans="1:9">
      <c r="A10943">
        <f>IF(MOD(ROW()-24,COUNTA(tblProducts[Description]))=0,A10942+1,A10942)</f>
        <v>96</v>
      </c>
      <c r="B10943">
        <f>MOD(ROW()-24,COUNTA(tblProducts[Description]))+1</f>
        <v>90</v>
      </c>
      <c r="C10943" t="str">
        <f>_xlfn.XLOOKUP(A10943,tblProducts[Column1],tblProducts[Description])</f>
        <v>REDICOTE E-47 NPF BULK</v>
      </c>
      <c r="D10943" t="str">
        <f>_xlfn.XLOOKUP(B10943,tblProducts[Column1],tblProducts[Description])</f>
        <v>WITCONOL PEG-400 BULK</v>
      </c>
      <c r="E10943" t="s">
        <v>9</v>
      </c>
      <c r="F10943" t="s">
        <v>12</v>
      </c>
      <c r="G10943" t="s">
        <v>7</v>
      </c>
      <c r="H10943" t="s">
        <v>8</v>
      </c>
      <c r="I10943">
        <f t="shared" si="175"/>
        <v>2</v>
      </c>
    </row>
    <row r="10944" spans="1:9">
      <c r="A10944">
        <f>IF(MOD(ROW()-24,COUNTA(tblProducts[Description]))=0,A10943+1,A10943)</f>
        <v>96</v>
      </c>
      <c r="B10944">
        <f>MOD(ROW()-24,COUNTA(tblProducts[Description]))+1</f>
        <v>91</v>
      </c>
      <c r="C10944" t="str">
        <f>_xlfn.XLOOKUP(A10944,tblProducts[Column1],tblProducts[Description])</f>
        <v>REDICOTE E-47 NPF BULK</v>
      </c>
      <c r="D10944" t="str">
        <f>_xlfn.XLOOKUP(B10944,tblProducts[Column1],tblProducts[Description])</f>
        <v>WITCONOL PEG-500 BULK</v>
      </c>
      <c r="E10944" t="s">
        <v>9</v>
      </c>
      <c r="F10944" t="s">
        <v>12</v>
      </c>
      <c r="G10944" t="s">
        <v>7</v>
      </c>
      <c r="H10944" t="s">
        <v>8</v>
      </c>
      <c r="I10944">
        <f t="shared" si="175"/>
        <v>2</v>
      </c>
    </row>
    <row r="10945" spans="1:9">
      <c r="A10945">
        <f>IF(MOD(ROW()-24,COUNTA(tblProducts[Description]))=0,A10944+1,A10944)</f>
        <v>96</v>
      </c>
      <c r="B10945">
        <f>MOD(ROW()-24,COUNTA(tblProducts[Description]))+1</f>
        <v>92</v>
      </c>
      <c r="C10945" t="str">
        <f>_xlfn.XLOOKUP(A10945,tblProducts[Column1],tblProducts[Description])</f>
        <v>REDICOTE E-47 NPF BULK</v>
      </c>
      <c r="D10945" t="str">
        <f>_xlfn.XLOOKUP(B10945,tblProducts[Column1],tblProducts[Description])</f>
        <v>WITCONOL PEG-600 BULK</v>
      </c>
      <c r="E10945" t="s">
        <v>9</v>
      </c>
      <c r="F10945" t="s">
        <v>12</v>
      </c>
      <c r="G10945" t="s">
        <v>7</v>
      </c>
      <c r="H10945" t="s">
        <v>8</v>
      </c>
      <c r="I10945">
        <f t="shared" si="175"/>
        <v>2</v>
      </c>
    </row>
    <row r="10946" spans="1:9">
      <c r="A10946">
        <f>IF(MOD(ROW()-24,COUNTA(tblProducts[Description]))=0,A10945+1,A10945)</f>
        <v>96</v>
      </c>
      <c r="B10946">
        <f>MOD(ROW()-24,COUNTA(tblProducts[Description]))+1</f>
        <v>93</v>
      </c>
      <c r="C10946" t="str">
        <f>_xlfn.XLOOKUP(A10946,tblProducts[Column1],tblProducts[Description])</f>
        <v>REDICOTE E-47 NPF BULK</v>
      </c>
      <c r="D10946" t="str">
        <f>_xlfn.XLOOKUP(B10946,tblProducts[Column1],tblProducts[Description])</f>
        <v>WITCONOL PH-70 BULK</v>
      </c>
      <c r="E10946" t="s">
        <v>9</v>
      </c>
      <c r="F10946" t="s">
        <v>12</v>
      </c>
      <c r="G10946" t="s">
        <v>7</v>
      </c>
      <c r="H10946" t="s">
        <v>8</v>
      </c>
      <c r="I10946">
        <f t="shared" si="175"/>
        <v>2</v>
      </c>
    </row>
    <row r="10947" spans="1:9">
      <c r="A10947">
        <f>IF(MOD(ROW()-24,COUNTA(tblProducts[Description]))=0,A10946+1,A10946)</f>
        <v>96</v>
      </c>
      <c r="B10947">
        <f>MOD(ROW()-24,COUNTA(tblProducts[Description]))+1</f>
        <v>94</v>
      </c>
      <c r="C10947" t="str">
        <f>_xlfn.XLOOKUP(A10947,tblProducts[Column1],tblProducts[Description])</f>
        <v>REDICOTE E-47 NPF BULK</v>
      </c>
      <c r="D10947" t="str">
        <f>_xlfn.XLOOKUP(B10947,tblProducts[Column1],tblProducts[Description])</f>
        <v>WITCONOL SN-50 BULK</v>
      </c>
      <c r="E10947" t="s">
        <v>9</v>
      </c>
      <c r="F10947" t="s">
        <v>12</v>
      </c>
      <c r="G10947" t="s">
        <v>7</v>
      </c>
      <c r="H10947" t="s">
        <v>8</v>
      </c>
      <c r="I10947">
        <f t="shared" si="175"/>
        <v>2</v>
      </c>
    </row>
    <row r="10948" spans="1:9">
      <c r="A10948">
        <f>IF(MOD(ROW()-24,COUNTA(tblProducts[Description]))=0,A10947+1,A10947)</f>
        <v>96</v>
      </c>
      <c r="B10948">
        <f>MOD(ROW()-24,COUNTA(tblProducts[Description]))+1</f>
        <v>95</v>
      </c>
      <c r="C10948" t="str">
        <f>_xlfn.XLOOKUP(A10948,tblProducts[Column1],tblProducts[Description])</f>
        <v>REDICOTE E-47 NPF BULK</v>
      </c>
      <c r="D10948" t="str">
        <f>_xlfn.XLOOKUP(B10948,tblProducts[Column1],tblProducts[Description])</f>
        <v>WITCONOL SN-70 BULK</v>
      </c>
      <c r="E10948" t="s">
        <v>9</v>
      </c>
      <c r="F10948" t="s">
        <v>12</v>
      </c>
      <c r="G10948" t="s">
        <v>7</v>
      </c>
      <c r="H10948" t="s">
        <v>8</v>
      </c>
      <c r="I10948">
        <f t="shared" si="175"/>
        <v>2</v>
      </c>
    </row>
    <row r="10949" spans="1:9">
      <c r="A10949">
        <f>IF(MOD(ROW()-24,COUNTA(tblProducts[Description]))=0,A10948+1,A10948)</f>
        <v>96</v>
      </c>
      <c r="B10949">
        <f>MOD(ROW()-24,COUNTA(tblProducts[Description]))+1</f>
        <v>96</v>
      </c>
      <c r="C10949" t="str">
        <f>_xlfn.XLOOKUP(A10949,tblProducts[Column1],tblProducts[Description])</f>
        <v>REDICOTE E-47 NPF BULK</v>
      </c>
      <c r="D10949" t="str">
        <f>_xlfn.XLOOKUP(B10949,tblProducts[Column1],tblProducts[Description])</f>
        <v>REDICOTE E-47 NPF BULK</v>
      </c>
      <c r="E10949" t="s">
        <v>9</v>
      </c>
      <c r="F10949" t="s">
        <v>12</v>
      </c>
      <c r="G10949" t="s">
        <v>7</v>
      </c>
      <c r="H10949" t="s">
        <v>8</v>
      </c>
      <c r="I10949">
        <f t="shared" si="175"/>
        <v>2</v>
      </c>
    </row>
    <row r="10950" spans="1:9">
      <c r="A10950">
        <f>IF(MOD(ROW()-24,COUNTA(tblProducts[Description]))=0,A10949+1,A10949)</f>
        <v>96</v>
      </c>
      <c r="B10950">
        <f>MOD(ROW()-24,COUNTA(tblProducts[Description]))+1</f>
        <v>97</v>
      </c>
      <c r="C10950" t="str">
        <f>_xlfn.XLOOKUP(A10950,tblProducts[Column1],tblProducts[Description])</f>
        <v>REDICOTE E-47 NPF BULK</v>
      </c>
      <c r="D10950" t="str">
        <f>_xlfn.XLOOKUP(B10950,tblProducts[Column1],tblProducts[Description])</f>
        <v>EMULPON CO-25 BULK</v>
      </c>
      <c r="E10950" t="s">
        <v>9</v>
      </c>
      <c r="F10950" t="s">
        <v>12</v>
      </c>
      <c r="G10950" t="s">
        <v>7</v>
      </c>
      <c r="H10950" t="s">
        <v>8</v>
      </c>
      <c r="I10950">
        <f t="shared" si="175"/>
        <v>2</v>
      </c>
    </row>
    <row r="10951" spans="1:9">
      <c r="A10951">
        <f>IF(MOD(ROW()-24,COUNTA(tblProducts[Description]))=0,A10950+1,A10950)</f>
        <v>96</v>
      </c>
      <c r="B10951">
        <f>MOD(ROW()-24,COUNTA(tblProducts[Description]))+1</f>
        <v>98</v>
      </c>
      <c r="C10951" t="str">
        <f>_xlfn.XLOOKUP(A10951,tblProducts[Column1],tblProducts[Description])</f>
        <v>REDICOTE E-47 NPF BULK</v>
      </c>
      <c r="D10951" t="str">
        <f>_xlfn.XLOOKUP(B10951,tblProducts[Column1],tblProducts[Description])</f>
        <v>EMULPON CO-30 BULK</v>
      </c>
      <c r="E10951" t="s">
        <v>9</v>
      </c>
      <c r="F10951" t="s">
        <v>12</v>
      </c>
      <c r="G10951" t="s">
        <v>7</v>
      </c>
      <c r="H10951" t="s">
        <v>8</v>
      </c>
      <c r="I10951">
        <f t="shared" si="175"/>
        <v>2</v>
      </c>
    </row>
    <row r="10952" spans="1:9">
      <c r="A10952">
        <f>IF(MOD(ROW()-24,COUNTA(tblProducts[Description]))=0,A10951+1,A10951)</f>
        <v>96</v>
      </c>
      <c r="B10952">
        <f>MOD(ROW()-24,COUNTA(tblProducts[Description]))+1</f>
        <v>99</v>
      </c>
      <c r="C10952" t="str">
        <f>_xlfn.XLOOKUP(A10952,tblProducts[Column1],tblProducts[Description])</f>
        <v>REDICOTE E-47 NPF BULK</v>
      </c>
      <c r="D10952" t="str">
        <f>_xlfn.XLOOKUP(B10952,tblProducts[Column1],tblProducts[Description])</f>
        <v>EMULPON CO-40 BULK</v>
      </c>
      <c r="E10952" t="s">
        <v>9</v>
      </c>
      <c r="F10952" t="s">
        <v>12</v>
      </c>
      <c r="G10952" t="s">
        <v>7</v>
      </c>
      <c r="H10952" t="s">
        <v>8</v>
      </c>
      <c r="I10952">
        <f t="shared" si="175"/>
        <v>2</v>
      </c>
    </row>
    <row r="10953" spans="1:9">
      <c r="A10953">
        <f>IF(MOD(ROW()-24,COUNTA(tblProducts[Description]))=0,A10952+1,A10952)</f>
        <v>96</v>
      </c>
      <c r="B10953">
        <f>MOD(ROW()-24,COUNTA(tblProducts[Description]))+1</f>
        <v>100</v>
      </c>
      <c r="C10953" t="str">
        <f>_xlfn.XLOOKUP(A10953,tblProducts[Column1],tblProducts[Description])</f>
        <v>REDICOTE E-47 NPF BULK</v>
      </c>
      <c r="D10953" t="str">
        <f>_xlfn.XLOOKUP(B10953,tblProducts[Column1],tblProducts[Description])</f>
        <v>EMULPON CO-36 BULK</v>
      </c>
      <c r="E10953" t="s">
        <v>9</v>
      </c>
      <c r="F10953" t="s">
        <v>12</v>
      </c>
      <c r="G10953" t="s">
        <v>7</v>
      </c>
      <c r="H10953" t="s">
        <v>8</v>
      </c>
      <c r="I10953">
        <f t="shared" ref="I10953:I11016" si="176">IF(E10953="NO",0,IF(F10953="HEEL WASH",1.5,2))+IF(G10953="NO",0,2)</f>
        <v>2</v>
      </c>
    </row>
    <row r="10954" spans="1:9">
      <c r="A10954">
        <f>IF(MOD(ROW()-24,COUNTA(tblProducts[Description]))=0,A10953+1,A10953)</f>
        <v>96</v>
      </c>
      <c r="B10954">
        <f>MOD(ROW()-24,COUNTA(tblProducts[Description]))+1</f>
        <v>101</v>
      </c>
      <c r="C10954" t="str">
        <f>_xlfn.XLOOKUP(A10954,tblProducts[Column1],tblProducts[Description])</f>
        <v>REDICOTE E-47 NPF BULK</v>
      </c>
      <c r="D10954" t="str">
        <f>_xlfn.XLOOKUP(B10954,tblProducts[Column1],tblProducts[Description])</f>
        <v>REDICOTE E-4819 BULK</v>
      </c>
      <c r="E10954" t="s">
        <v>9</v>
      </c>
      <c r="F10954" t="s">
        <v>12</v>
      </c>
      <c r="G10954" t="s">
        <v>7</v>
      </c>
      <c r="H10954" t="s">
        <v>8</v>
      </c>
      <c r="I10954">
        <f t="shared" si="176"/>
        <v>2</v>
      </c>
    </row>
    <row r="10955" spans="1:9">
      <c r="A10955">
        <f>IF(MOD(ROW()-24,COUNTA(tblProducts[Description]))=0,A10954+1,A10954)</f>
        <v>96</v>
      </c>
      <c r="B10955">
        <f>MOD(ROW()-24,COUNTA(tblProducts[Description]))+1</f>
        <v>102</v>
      </c>
      <c r="C10955" t="str">
        <f>_xlfn.XLOOKUP(A10955,tblProducts[Column1],tblProducts[Description])</f>
        <v>REDICOTE E-47 NPF BULK</v>
      </c>
      <c r="D10955" t="str">
        <f>_xlfn.XLOOKUP(B10955,tblProducts[Column1],tblProducts[Description])</f>
        <v>ETHYLAN 1005 SA  BULK</v>
      </c>
      <c r="E10955" t="s">
        <v>9</v>
      </c>
      <c r="F10955" t="s">
        <v>12</v>
      </c>
      <c r="G10955" t="s">
        <v>7</v>
      </c>
      <c r="H10955" t="s">
        <v>8</v>
      </c>
      <c r="I10955">
        <f t="shared" si="176"/>
        <v>2</v>
      </c>
    </row>
    <row r="10956" spans="1:9">
      <c r="A10956">
        <f>IF(MOD(ROW()-24,COUNTA(tblProducts[Description]))=0,A10955+1,A10955)</f>
        <v>96</v>
      </c>
      <c r="B10956">
        <f>MOD(ROW()-24,COUNTA(tblProducts[Description]))+1</f>
        <v>103</v>
      </c>
      <c r="C10956" t="str">
        <f>_xlfn.XLOOKUP(A10956,tblProducts[Column1],tblProducts[Description])</f>
        <v>REDICOTE E-47 NPF BULK</v>
      </c>
      <c r="D10956" t="str">
        <f>_xlfn.XLOOKUP(B10956,tblProducts[Column1],tblProducts[Description])</f>
        <v>ETHODUOMEEN T/15 BULK</v>
      </c>
      <c r="E10956" t="s">
        <v>9</v>
      </c>
      <c r="F10956" t="s">
        <v>12</v>
      </c>
      <c r="G10956" t="s">
        <v>7</v>
      </c>
      <c r="H10956" t="s">
        <v>8</v>
      </c>
      <c r="I10956">
        <f t="shared" si="176"/>
        <v>2</v>
      </c>
    </row>
    <row r="10957" spans="1:9">
      <c r="A10957">
        <f>IF(MOD(ROW()-24,COUNTA(tblProducts[Description]))=0,A10956+1,A10956)</f>
        <v>96</v>
      </c>
      <c r="B10957">
        <f>MOD(ROW()-24,COUNTA(tblProducts[Description]))+1</f>
        <v>104</v>
      </c>
      <c r="C10957" t="str">
        <f>_xlfn.XLOOKUP(A10957,tblProducts[Column1],tblProducts[Description])</f>
        <v>REDICOTE E-47 NPF BULK</v>
      </c>
      <c r="D10957" t="str">
        <f>_xlfn.XLOOKUP(B10957,tblProducts[Column1],tblProducts[Description])</f>
        <v>C-6442 BULK</v>
      </c>
      <c r="E10957" t="s">
        <v>9</v>
      </c>
      <c r="F10957" t="s">
        <v>12</v>
      </c>
      <c r="G10957" t="s">
        <v>7</v>
      </c>
      <c r="H10957" t="s">
        <v>8</v>
      </c>
      <c r="I10957">
        <f t="shared" si="176"/>
        <v>2</v>
      </c>
    </row>
    <row r="10958" spans="1:9">
      <c r="A10958">
        <f>IF(MOD(ROW()-24,COUNTA(tblProducts[Description]))=0,A10957+1,A10957)</f>
        <v>96</v>
      </c>
      <c r="B10958">
        <f>MOD(ROW()-24,COUNTA(tblProducts[Description]))+1</f>
        <v>105</v>
      </c>
      <c r="C10958" t="str">
        <f>_xlfn.XLOOKUP(A10958,tblProducts[Column1],tblProducts[Description])</f>
        <v>REDICOTE E-47 NPF BULK</v>
      </c>
      <c r="D10958" t="str">
        <f>_xlfn.XLOOKUP(B10958,tblProducts[Column1],tblProducts[Description])</f>
        <v>ETHODUOMEEN T/25  BULK</v>
      </c>
      <c r="E10958" t="s">
        <v>9</v>
      </c>
      <c r="F10958" t="s">
        <v>12</v>
      </c>
      <c r="G10958" t="s">
        <v>7</v>
      </c>
      <c r="H10958" t="s">
        <v>8</v>
      </c>
      <c r="I10958">
        <f t="shared" si="176"/>
        <v>2</v>
      </c>
    </row>
    <row r="10959" spans="1:9">
      <c r="A10959">
        <f>IF(MOD(ROW()-24,COUNTA(tblProducts[Description]))=0,A10958+1,A10958)</f>
        <v>96</v>
      </c>
      <c r="B10959">
        <f>MOD(ROW()-24,COUNTA(tblProducts[Description]))+1</f>
        <v>106</v>
      </c>
      <c r="C10959" t="str">
        <f>_xlfn.XLOOKUP(A10959,tblProducts[Column1],tblProducts[Description])</f>
        <v>REDICOTE E-47 NPF BULK</v>
      </c>
      <c r="D10959" t="str">
        <f>_xlfn.XLOOKUP(B10959,tblProducts[Column1],tblProducts[Description])</f>
        <v>WITCONOL PD-2000 BULK</v>
      </c>
      <c r="E10959" t="s">
        <v>9</v>
      </c>
      <c r="F10959" t="s">
        <v>12</v>
      </c>
      <c r="G10959" t="s">
        <v>7</v>
      </c>
      <c r="H10959" t="s">
        <v>8</v>
      </c>
      <c r="I10959">
        <f t="shared" si="176"/>
        <v>2</v>
      </c>
    </row>
    <row r="10960" spans="1:9">
      <c r="A10960">
        <f>IF(MOD(ROW()-24,COUNTA(tblProducts[Description]))=0,A10959+1,A10959)</f>
        <v>96</v>
      </c>
      <c r="B10960">
        <f>MOD(ROW()-24,COUNTA(tblProducts[Description]))+1</f>
        <v>107</v>
      </c>
      <c r="C10960" t="str">
        <f>_xlfn.XLOOKUP(A10960,tblProducts[Column1],tblProducts[Description])</f>
        <v>REDICOTE E-47 NPF BULK</v>
      </c>
      <c r="D10960" t="str">
        <f>_xlfn.XLOOKUP(B10960,tblProducts[Column1],tblProducts[Description])</f>
        <v>BEROL 347 BULK</v>
      </c>
      <c r="E10960" t="s">
        <v>9</v>
      </c>
      <c r="F10960" t="s">
        <v>12</v>
      </c>
      <c r="G10960" t="s">
        <v>7</v>
      </c>
      <c r="H10960" t="s">
        <v>8</v>
      </c>
      <c r="I10960">
        <f t="shared" si="176"/>
        <v>2</v>
      </c>
    </row>
    <row r="10961" spans="1:9">
      <c r="A10961">
        <f>IF(MOD(ROW()-24,COUNTA(tblProducts[Description]))=0,A10960+1,A10960)</f>
        <v>96</v>
      </c>
      <c r="B10961">
        <f>MOD(ROW()-24,COUNTA(tblProducts[Description]))+1</f>
        <v>108</v>
      </c>
      <c r="C10961" t="str">
        <f>_xlfn.XLOOKUP(A10961,tblProducts[Column1],tblProducts[Description])</f>
        <v>REDICOTE E-47 NPF BULK</v>
      </c>
      <c r="D10961" t="str">
        <f>_xlfn.XLOOKUP(B10961,tblProducts[Column1],tblProducts[Description])</f>
        <v>ETHYLAN PT-3000 BULK</v>
      </c>
      <c r="E10961" t="s">
        <v>9</v>
      </c>
      <c r="F10961" t="s">
        <v>12</v>
      </c>
      <c r="G10961" t="s">
        <v>7</v>
      </c>
      <c r="H10961" t="s">
        <v>8</v>
      </c>
      <c r="I10961">
        <f t="shared" si="176"/>
        <v>2</v>
      </c>
    </row>
    <row r="10962" spans="1:9">
      <c r="A10962">
        <f>IF(MOD(ROW()-24,COUNTA(tblProducts[Description]))=0,A10961+1,A10961)</f>
        <v>96</v>
      </c>
      <c r="B10962">
        <f>MOD(ROW()-24,COUNTA(tblProducts[Description]))+1</f>
        <v>109</v>
      </c>
      <c r="C10962" t="str">
        <f>_xlfn.XLOOKUP(A10962,tblProducts[Column1],tblProducts[Description])</f>
        <v>REDICOTE E-47 NPF BULK</v>
      </c>
      <c r="D10962" t="str">
        <f>_xlfn.XLOOKUP(B10962,tblProducts[Column1],tblProducts[Description])</f>
        <v>ETHYLAN HB4/BULK</v>
      </c>
      <c r="E10962" t="s">
        <v>9</v>
      </c>
      <c r="F10962" t="s">
        <v>12</v>
      </c>
      <c r="G10962" t="s">
        <v>7</v>
      </c>
      <c r="H10962" t="s">
        <v>8</v>
      </c>
      <c r="I10962">
        <f t="shared" si="176"/>
        <v>2</v>
      </c>
    </row>
    <row r="10963" spans="1:9">
      <c r="A10963">
        <f>IF(MOD(ROW()-24,COUNTA(tblProducts[Description]))=0,A10962+1,A10962)</f>
        <v>96</v>
      </c>
      <c r="B10963">
        <f>MOD(ROW()-24,COUNTA(tblProducts[Description]))+1</f>
        <v>110</v>
      </c>
      <c r="C10963" t="str">
        <f>_xlfn.XLOOKUP(A10963,tblProducts[Column1],tblProducts[Description])</f>
        <v>REDICOTE E-47 NPF BULK</v>
      </c>
      <c r="D10963" t="str">
        <f>_xlfn.XLOOKUP(B10963,tblProducts[Column1],tblProducts[Description])</f>
        <v>ADSEE AB 600 BULK</v>
      </c>
      <c r="E10963" t="s">
        <v>9</v>
      </c>
      <c r="F10963" t="s">
        <v>12</v>
      </c>
      <c r="G10963" t="s">
        <v>7</v>
      </c>
      <c r="H10963" t="s">
        <v>8</v>
      </c>
      <c r="I10963">
        <f t="shared" si="176"/>
        <v>2</v>
      </c>
    </row>
    <row r="10964" spans="1:9">
      <c r="A10964">
        <f>IF(MOD(ROW()-24,COUNTA(tblProducts[Description]))=0,A10963+1,A10963)</f>
        <v>96</v>
      </c>
      <c r="B10964">
        <f>MOD(ROW()-24,COUNTA(tblProducts[Description]))+1</f>
        <v>111</v>
      </c>
      <c r="C10964" t="str">
        <f>_xlfn.XLOOKUP(A10964,tblProducts[Column1],tblProducts[Description])</f>
        <v>REDICOTE E-47 NPF BULK</v>
      </c>
      <c r="D10964" t="str">
        <f>_xlfn.XLOOKUP(B10964,tblProducts[Column1],tblProducts[Description])</f>
        <v>WITCONOL PT-320  BULK</v>
      </c>
      <c r="E10964" t="s">
        <v>9</v>
      </c>
      <c r="F10964" t="s">
        <v>12</v>
      </c>
      <c r="G10964" t="s">
        <v>7</v>
      </c>
      <c r="H10964" t="s">
        <v>8</v>
      </c>
      <c r="I10964">
        <f t="shared" si="176"/>
        <v>2</v>
      </c>
    </row>
    <row r="10965" spans="1:9">
      <c r="A10965">
        <f>IF(MOD(ROW()-24,COUNTA(tblProducts[Description]))=0,A10964+1,A10964)</f>
        <v>96</v>
      </c>
      <c r="B10965">
        <f>MOD(ROW()-24,COUNTA(tblProducts[Description]))+1</f>
        <v>112</v>
      </c>
      <c r="C10965" t="str">
        <f>_xlfn.XLOOKUP(A10965,tblProducts[Column1],tblProducts[Description])</f>
        <v>REDICOTE E-47 NPF BULK</v>
      </c>
      <c r="D10965" t="str">
        <f>_xlfn.XLOOKUP(B10965,tblProducts[Column1],tblProducts[Description])</f>
        <v>ETHYLAN DA-3 BULK</v>
      </c>
      <c r="E10965" t="s">
        <v>9</v>
      </c>
      <c r="F10965" t="s">
        <v>12</v>
      </c>
      <c r="G10965" t="s">
        <v>7</v>
      </c>
      <c r="H10965" t="s">
        <v>8</v>
      </c>
      <c r="I10965">
        <f t="shared" si="176"/>
        <v>2</v>
      </c>
    </row>
    <row r="10966" spans="1:9">
      <c r="A10966">
        <f>IF(MOD(ROW()-24,COUNTA(tblProducts[Description]))=0,A10965+1,A10965)</f>
        <v>96</v>
      </c>
      <c r="B10966">
        <f>MOD(ROW()-24,COUNTA(tblProducts[Description]))+1</f>
        <v>113</v>
      </c>
      <c r="C10966" t="str">
        <f>_xlfn.XLOOKUP(A10966,tblProducts[Column1],tblProducts[Description])</f>
        <v>REDICOTE E-47 NPF BULK</v>
      </c>
      <c r="D10966" t="str">
        <f>_xlfn.XLOOKUP(B10966,tblProducts[Column1],tblProducts[Description])</f>
        <v>ETHOMEEN O/12 BULK</v>
      </c>
      <c r="E10966" t="s">
        <v>9</v>
      </c>
      <c r="F10966" t="s">
        <v>12</v>
      </c>
      <c r="G10966" t="s">
        <v>7</v>
      </c>
      <c r="H10966" t="s">
        <v>8</v>
      </c>
      <c r="I10966">
        <f t="shared" si="176"/>
        <v>2</v>
      </c>
    </row>
    <row r="10967" spans="1:9">
      <c r="A10967">
        <f>IF(MOD(ROW()-24,COUNTA(tblProducts[Description]))=0,A10966+1,A10966)</f>
        <v>96</v>
      </c>
      <c r="B10967">
        <f>MOD(ROW()-24,COUNTA(tblProducts[Description]))+1</f>
        <v>114</v>
      </c>
      <c r="C10967" t="str">
        <f>_xlfn.XLOOKUP(A10967,tblProducts[Column1],tblProducts[Description])</f>
        <v>REDICOTE E-47 NPF BULK</v>
      </c>
      <c r="D10967" t="str">
        <f>_xlfn.XLOOKUP(B10967,tblProducts[Column1],tblProducts[Description])</f>
        <v>WITCONOL PT-1000 BULK</v>
      </c>
      <c r="E10967" t="s">
        <v>9</v>
      </c>
      <c r="F10967" t="s">
        <v>12</v>
      </c>
      <c r="G10967" t="s">
        <v>7</v>
      </c>
      <c r="H10967" t="s">
        <v>8</v>
      </c>
      <c r="I10967">
        <f t="shared" si="176"/>
        <v>2</v>
      </c>
    </row>
    <row r="10968" spans="1:9">
      <c r="A10968">
        <f>IF(MOD(ROW()-24,COUNTA(tblProducts[Description]))=0,A10967+1,A10967)</f>
        <v>97</v>
      </c>
      <c r="B10968">
        <f>MOD(ROW()-24,COUNTA(tblProducts[Description]))+1</f>
        <v>1</v>
      </c>
      <c r="C10968" t="str">
        <f>_xlfn.XLOOKUP(A10968,tblProducts[Column1],tblProducts[Description])</f>
        <v>EMULPON CO-25 BULK</v>
      </c>
      <c r="D10968" t="str">
        <f>_xlfn.XLOOKUP(B10968,tblProducts[Column1],tblProducts[Description])</f>
        <v>ADSEE 4130 BULK</v>
      </c>
      <c r="E10968" t="s">
        <v>9</v>
      </c>
      <c r="F10968" t="s">
        <v>12</v>
      </c>
      <c r="G10968" t="s">
        <v>7</v>
      </c>
      <c r="H10968" t="s">
        <v>8</v>
      </c>
      <c r="I10968">
        <f t="shared" si="176"/>
        <v>2</v>
      </c>
    </row>
    <row r="10969" spans="1:9">
      <c r="A10969">
        <f>IF(MOD(ROW()-24,COUNTA(tblProducts[Description]))=0,A10968+1,A10968)</f>
        <v>97</v>
      </c>
      <c r="B10969">
        <f>MOD(ROW()-24,COUNTA(tblProducts[Description]))+1</f>
        <v>2</v>
      </c>
      <c r="C10969" t="str">
        <f>_xlfn.XLOOKUP(A10969,tblProducts[Column1],tblProducts[Description])</f>
        <v>EMULPON CO-25 BULK</v>
      </c>
      <c r="D10969" t="str">
        <f>_xlfn.XLOOKUP(B10969,tblProducts[Column1],tblProducts[Description])</f>
        <v>ARMOSTAT 300 BULK</v>
      </c>
      <c r="E10969" t="s">
        <v>9</v>
      </c>
      <c r="F10969" t="s">
        <v>12</v>
      </c>
      <c r="G10969" t="s">
        <v>7</v>
      </c>
      <c r="H10969" t="s">
        <v>8</v>
      </c>
      <c r="I10969">
        <f t="shared" si="176"/>
        <v>2</v>
      </c>
    </row>
    <row r="10970" spans="1:9">
      <c r="A10970">
        <f>IF(MOD(ROW()-24,COUNTA(tblProducts[Description]))=0,A10969+1,A10969)</f>
        <v>97</v>
      </c>
      <c r="B10970">
        <f>MOD(ROW()-24,COUNTA(tblProducts[Description]))+1</f>
        <v>3</v>
      </c>
      <c r="C10970" t="str">
        <f>_xlfn.XLOOKUP(A10970,tblProducts[Column1],tblProducts[Description])</f>
        <v>EMULPON CO-25 BULK</v>
      </c>
      <c r="D10970" t="str">
        <f>_xlfn.XLOOKUP(B10970,tblProducts[Column1],tblProducts[Description])</f>
        <v>ARMOSTAT 400 BULK</v>
      </c>
      <c r="E10970" t="s">
        <v>9</v>
      </c>
      <c r="F10970" t="s">
        <v>12</v>
      </c>
      <c r="G10970" t="s">
        <v>7</v>
      </c>
      <c r="H10970" t="s">
        <v>8</v>
      </c>
      <c r="I10970">
        <f t="shared" si="176"/>
        <v>2</v>
      </c>
    </row>
    <row r="10971" spans="1:9">
      <c r="A10971">
        <f>IF(MOD(ROW()-24,COUNTA(tblProducts[Description]))=0,A10970+1,A10970)</f>
        <v>97</v>
      </c>
      <c r="B10971">
        <f>MOD(ROW()-24,COUNTA(tblProducts[Description]))+1</f>
        <v>4</v>
      </c>
      <c r="C10971" t="str">
        <f>_xlfn.XLOOKUP(A10971,tblProducts[Column1],tblProducts[Description])</f>
        <v>EMULPON CO-25 BULK</v>
      </c>
      <c r="D10971" t="str">
        <f>_xlfn.XLOOKUP(B10971,tblProducts[Column1],tblProducts[Description])</f>
        <v>ARMOSTAT 410 LM BULK</v>
      </c>
      <c r="E10971" t="s">
        <v>9</v>
      </c>
      <c r="F10971" t="s">
        <v>12</v>
      </c>
      <c r="G10971" t="s">
        <v>7</v>
      </c>
      <c r="H10971" t="s">
        <v>8</v>
      </c>
      <c r="I10971">
        <f t="shared" si="176"/>
        <v>2</v>
      </c>
    </row>
    <row r="10972" spans="1:9">
      <c r="A10972">
        <f>IF(MOD(ROW()-24,COUNTA(tblProducts[Description]))=0,A10971+1,A10971)</f>
        <v>97</v>
      </c>
      <c r="B10972">
        <f>MOD(ROW()-24,COUNTA(tblProducts[Description]))+1</f>
        <v>5</v>
      </c>
      <c r="C10972" t="str">
        <f>_xlfn.XLOOKUP(A10972,tblProducts[Column1],tblProducts[Description])</f>
        <v>EMULPON CO-25 BULK</v>
      </c>
      <c r="D10972" t="str">
        <f>_xlfn.XLOOKUP(B10972,tblProducts[Column1],tblProducts[Description])</f>
        <v>ARMUL HE 5070 BULK</v>
      </c>
      <c r="E10972" t="s">
        <v>9</v>
      </c>
      <c r="F10972" t="s">
        <v>12</v>
      </c>
      <c r="G10972" t="s">
        <v>7</v>
      </c>
      <c r="H10972" t="s">
        <v>8</v>
      </c>
      <c r="I10972">
        <f t="shared" si="176"/>
        <v>2</v>
      </c>
    </row>
    <row r="10973" spans="1:9">
      <c r="A10973">
        <f>IF(MOD(ROW()-24,COUNTA(tblProducts[Description]))=0,A10972+1,A10972)</f>
        <v>97</v>
      </c>
      <c r="B10973">
        <f>MOD(ROW()-24,COUNTA(tblProducts[Description]))+1</f>
        <v>6</v>
      </c>
      <c r="C10973" t="str">
        <f>_xlfn.XLOOKUP(A10973,tblProducts[Column1],tblProducts[Description])</f>
        <v>EMULPON CO-25 BULK</v>
      </c>
      <c r="D10973" t="str">
        <f>_xlfn.XLOOKUP(B10973,tblProducts[Column1],tblProducts[Description])</f>
        <v>BEROL 260 BULK</v>
      </c>
      <c r="E10973" t="s">
        <v>9</v>
      </c>
      <c r="F10973" t="s">
        <v>12</v>
      </c>
      <c r="G10973" t="s">
        <v>7</v>
      </c>
      <c r="H10973" t="s">
        <v>8</v>
      </c>
      <c r="I10973">
        <f t="shared" si="176"/>
        <v>2</v>
      </c>
    </row>
    <row r="10974" spans="1:9">
      <c r="A10974">
        <f>IF(MOD(ROW()-24,COUNTA(tblProducts[Description]))=0,A10973+1,A10973)</f>
        <v>97</v>
      </c>
      <c r="B10974">
        <f>MOD(ROW()-24,COUNTA(tblProducts[Description]))+1</f>
        <v>7</v>
      </c>
      <c r="C10974" t="str">
        <f>_xlfn.XLOOKUP(A10974,tblProducts[Column1],tblProducts[Description])</f>
        <v>EMULPON CO-25 BULK</v>
      </c>
      <c r="D10974" t="str">
        <f>_xlfn.XLOOKUP(B10974,tblProducts[Column1],tblProducts[Description])</f>
        <v>BEROL 266 BULK</v>
      </c>
      <c r="E10974" t="s">
        <v>9</v>
      </c>
      <c r="F10974" t="s">
        <v>12</v>
      </c>
      <c r="G10974" t="s">
        <v>7</v>
      </c>
      <c r="H10974" t="s">
        <v>8</v>
      </c>
      <c r="I10974">
        <f t="shared" si="176"/>
        <v>2</v>
      </c>
    </row>
    <row r="10975" spans="1:9">
      <c r="A10975">
        <f>IF(MOD(ROW()-24,COUNTA(tblProducts[Description]))=0,A10974+1,A10974)</f>
        <v>97</v>
      </c>
      <c r="B10975">
        <f>MOD(ROW()-24,COUNTA(tblProducts[Description]))+1</f>
        <v>8</v>
      </c>
      <c r="C10975" t="str">
        <f>_xlfn.XLOOKUP(A10975,tblProducts[Column1],tblProducts[Description])</f>
        <v>EMULPON CO-25 BULK</v>
      </c>
      <c r="D10975" t="str">
        <f>_xlfn.XLOOKUP(B10975,tblProducts[Column1],tblProducts[Description])</f>
        <v>BEROL 266V BULK</v>
      </c>
      <c r="E10975" t="s">
        <v>9</v>
      </c>
      <c r="F10975" t="s">
        <v>12</v>
      </c>
      <c r="G10975" t="s">
        <v>7</v>
      </c>
      <c r="H10975" t="s">
        <v>8</v>
      </c>
      <c r="I10975">
        <f t="shared" si="176"/>
        <v>2</v>
      </c>
    </row>
    <row r="10976" spans="1:9">
      <c r="A10976">
        <f>IF(MOD(ROW()-24,COUNTA(tblProducts[Description]))=0,A10975+1,A10975)</f>
        <v>97</v>
      </c>
      <c r="B10976">
        <f>MOD(ROW()-24,COUNTA(tblProducts[Description]))+1</f>
        <v>9</v>
      </c>
      <c r="C10976" t="str">
        <f>_xlfn.XLOOKUP(A10976,tblProducts[Column1],tblProducts[Description])</f>
        <v>EMULPON CO-25 BULK</v>
      </c>
      <c r="D10976" t="str">
        <f>_xlfn.XLOOKUP(B10976,tblProducts[Column1],tblProducts[Description])</f>
        <v>BEROL 467 BULK</v>
      </c>
      <c r="E10976" t="s">
        <v>9</v>
      </c>
      <c r="F10976" t="s">
        <v>12</v>
      </c>
      <c r="G10976" t="s">
        <v>7</v>
      </c>
      <c r="H10976" t="s">
        <v>8</v>
      </c>
      <c r="I10976">
        <f t="shared" si="176"/>
        <v>2</v>
      </c>
    </row>
    <row r="10977" spans="1:9">
      <c r="A10977">
        <f>IF(MOD(ROW()-24,COUNTA(tblProducts[Description]))=0,A10976+1,A10976)</f>
        <v>97</v>
      </c>
      <c r="B10977">
        <f>MOD(ROW()-24,COUNTA(tblProducts[Description]))+1</f>
        <v>10</v>
      </c>
      <c r="C10977" t="str">
        <f>_xlfn.XLOOKUP(A10977,tblProducts[Column1],tblProducts[Description])</f>
        <v>EMULPON CO-25 BULK</v>
      </c>
      <c r="D10977" t="str">
        <f>_xlfn.XLOOKUP(B10977,tblProducts[Column1],tblProducts[Description])</f>
        <v>BEROL OX 91-6 BULK</v>
      </c>
      <c r="E10977" t="s">
        <v>9</v>
      </c>
      <c r="F10977" t="s">
        <v>12</v>
      </c>
      <c r="G10977" t="s">
        <v>7</v>
      </c>
      <c r="H10977" t="s">
        <v>8</v>
      </c>
      <c r="I10977">
        <f t="shared" si="176"/>
        <v>2</v>
      </c>
    </row>
    <row r="10978" spans="1:9">
      <c r="A10978">
        <f>IF(MOD(ROW()-24,COUNTA(tblProducts[Description]))=0,A10977+1,A10977)</f>
        <v>97</v>
      </c>
      <c r="B10978">
        <f>MOD(ROW()-24,COUNTA(tblProducts[Description]))+1</f>
        <v>11</v>
      </c>
      <c r="C10978" t="str">
        <f>_xlfn.XLOOKUP(A10978,tblProducts[Column1],tblProducts[Description])</f>
        <v>EMULPON CO-25 BULK</v>
      </c>
      <c r="D10978" t="str">
        <f>_xlfn.XLOOKUP(B10978,tblProducts[Column1],tblProducts[Description])</f>
        <v>C-5635 BULK</v>
      </c>
      <c r="E10978" t="s">
        <v>9</v>
      </c>
      <c r="F10978" t="s">
        <v>12</v>
      </c>
      <c r="G10978" t="s">
        <v>7</v>
      </c>
      <c r="H10978" t="s">
        <v>8</v>
      </c>
      <c r="I10978">
        <f t="shared" si="176"/>
        <v>2</v>
      </c>
    </row>
    <row r="10979" spans="1:9">
      <c r="A10979">
        <f>IF(MOD(ROW()-24,COUNTA(tblProducts[Description]))=0,A10978+1,A10978)</f>
        <v>97</v>
      </c>
      <c r="B10979">
        <f>MOD(ROW()-24,COUNTA(tblProducts[Description]))+1</f>
        <v>12</v>
      </c>
      <c r="C10979" t="str">
        <f>_xlfn.XLOOKUP(A10979,tblProducts[Column1],tblProducts[Description])</f>
        <v>EMULPON CO-25 BULK</v>
      </c>
      <c r="D10979" t="str">
        <f>_xlfn.XLOOKUP(B10979,tblProducts[Column1],tblProducts[Description])</f>
        <v>C-6290 BULK</v>
      </c>
      <c r="E10979" t="s">
        <v>7</v>
      </c>
      <c r="G10979" t="s">
        <v>7</v>
      </c>
      <c r="H10979" t="s">
        <v>8</v>
      </c>
      <c r="I10979">
        <f t="shared" si="176"/>
        <v>0</v>
      </c>
    </row>
    <row r="10980" spans="1:9">
      <c r="A10980">
        <f>IF(MOD(ROW()-24,COUNTA(tblProducts[Description]))=0,A10979+1,A10979)</f>
        <v>97</v>
      </c>
      <c r="B10980">
        <f>MOD(ROW()-24,COUNTA(tblProducts[Description]))+1</f>
        <v>13</v>
      </c>
      <c r="C10980" t="str">
        <f>_xlfn.XLOOKUP(A10980,tblProducts[Column1],tblProducts[Description])</f>
        <v>EMULPON CO-25 BULK</v>
      </c>
      <c r="D10980" t="str">
        <f>_xlfn.XLOOKUP(B10980,tblProducts[Column1],tblProducts[Description])</f>
        <v>C-6385 BULK</v>
      </c>
      <c r="E10980" t="s">
        <v>7</v>
      </c>
      <c r="G10980" t="s">
        <v>7</v>
      </c>
      <c r="H10980" t="s">
        <v>8</v>
      </c>
      <c r="I10980">
        <f t="shared" si="176"/>
        <v>0</v>
      </c>
    </row>
    <row r="10981" spans="1:9">
      <c r="A10981">
        <f>IF(MOD(ROW()-24,COUNTA(tblProducts[Description]))=0,A10980+1,A10980)</f>
        <v>97</v>
      </c>
      <c r="B10981">
        <f>MOD(ROW()-24,COUNTA(tblProducts[Description]))+1</f>
        <v>14</v>
      </c>
      <c r="C10981" t="str">
        <f>_xlfn.XLOOKUP(A10981,tblProducts[Column1],tblProducts[Description])</f>
        <v>EMULPON CO-25 BULK</v>
      </c>
      <c r="D10981" t="str">
        <f>_xlfn.XLOOKUP(B10981,tblProducts[Column1],tblProducts[Description])</f>
        <v>C-6427 BULK</v>
      </c>
      <c r="E10981" t="s">
        <v>7</v>
      </c>
      <c r="G10981" t="s">
        <v>7</v>
      </c>
      <c r="H10981" t="s">
        <v>8</v>
      </c>
      <c r="I10981">
        <f t="shared" si="176"/>
        <v>0</v>
      </c>
    </row>
    <row r="10982" spans="1:9">
      <c r="A10982">
        <f>IF(MOD(ROW()-24,COUNTA(tblProducts[Description]))=0,A10981+1,A10981)</f>
        <v>97</v>
      </c>
      <c r="B10982">
        <f>MOD(ROW()-24,COUNTA(tblProducts[Description]))+1</f>
        <v>15</v>
      </c>
      <c r="C10982" t="str">
        <f>_xlfn.XLOOKUP(A10982,tblProducts[Column1],tblProducts[Description])</f>
        <v>EMULPON CO-25 BULK</v>
      </c>
      <c r="D10982" t="str">
        <f>_xlfn.XLOOKUP(B10982,tblProducts[Column1],tblProducts[Description])</f>
        <v>EMULPON CO-200 BULK</v>
      </c>
      <c r="E10982" t="s">
        <v>7</v>
      </c>
      <c r="G10982" t="s">
        <v>7</v>
      </c>
      <c r="H10982" t="s">
        <v>8</v>
      </c>
      <c r="I10982">
        <f t="shared" si="176"/>
        <v>0</v>
      </c>
    </row>
    <row r="10983" spans="1:9">
      <c r="A10983">
        <f>IF(MOD(ROW()-24,COUNTA(tblProducts[Description]))=0,A10982+1,A10982)</f>
        <v>97</v>
      </c>
      <c r="B10983">
        <f>MOD(ROW()-24,COUNTA(tblProducts[Description]))+1</f>
        <v>16</v>
      </c>
      <c r="C10983" t="str">
        <f>_xlfn.XLOOKUP(A10983,tblProducts[Column1],tblProducts[Description])</f>
        <v>EMULPON CO-25 BULK</v>
      </c>
      <c r="D10983" t="str">
        <f>_xlfn.XLOOKUP(B10983,tblProducts[Column1],tblProducts[Description])</f>
        <v>EMULPON CO-360 BULK</v>
      </c>
      <c r="E10983" t="s">
        <v>7</v>
      </c>
      <c r="G10983" t="s">
        <v>7</v>
      </c>
      <c r="H10983" t="s">
        <v>8</v>
      </c>
      <c r="I10983">
        <f t="shared" si="176"/>
        <v>0</v>
      </c>
    </row>
    <row r="10984" spans="1:9">
      <c r="A10984">
        <f>IF(MOD(ROW()-24,COUNTA(tblProducts[Description]))=0,A10983+1,A10983)</f>
        <v>97</v>
      </c>
      <c r="B10984">
        <f>MOD(ROW()-24,COUNTA(tblProducts[Description]))+1</f>
        <v>17</v>
      </c>
      <c r="C10984" t="str">
        <f>_xlfn.XLOOKUP(A10984,tblProducts[Column1],tblProducts[Description])</f>
        <v>EMULPON CO-25 BULK</v>
      </c>
      <c r="D10984" t="str">
        <f>_xlfn.XLOOKUP(B10984,tblProducts[Column1],tblProducts[Description])</f>
        <v>EMULPON CO-550 BULK</v>
      </c>
      <c r="E10984" t="s">
        <v>9</v>
      </c>
      <c r="F10984" t="s">
        <v>12</v>
      </c>
      <c r="G10984" t="s">
        <v>7</v>
      </c>
      <c r="H10984" t="s">
        <v>8</v>
      </c>
      <c r="I10984">
        <f t="shared" si="176"/>
        <v>2</v>
      </c>
    </row>
    <row r="10985" spans="1:9">
      <c r="A10985">
        <f>IF(MOD(ROW()-24,COUNTA(tblProducts[Description]))=0,A10984+1,A10984)</f>
        <v>97</v>
      </c>
      <c r="B10985">
        <f>MOD(ROW()-24,COUNTA(tblProducts[Description]))+1</f>
        <v>18</v>
      </c>
      <c r="C10985" t="str">
        <f>_xlfn.XLOOKUP(A10985,tblProducts[Column1],tblProducts[Description])</f>
        <v>EMULPON CO-25 BULK</v>
      </c>
      <c r="D10985" t="str">
        <f>_xlfn.XLOOKUP(B10985,tblProducts[Column1],tblProducts[Description])</f>
        <v>ETHODUOMEEN HT/13 BULK</v>
      </c>
      <c r="E10985" t="s">
        <v>9</v>
      </c>
      <c r="F10985" t="s">
        <v>12</v>
      </c>
      <c r="G10985" t="s">
        <v>7</v>
      </c>
      <c r="H10985" t="s">
        <v>8</v>
      </c>
      <c r="I10985">
        <f t="shared" si="176"/>
        <v>2</v>
      </c>
    </row>
    <row r="10986" spans="1:9">
      <c r="A10986">
        <f>IF(MOD(ROW()-24,COUNTA(tblProducts[Description]))=0,A10985+1,A10985)</f>
        <v>97</v>
      </c>
      <c r="B10986">
        <f>MOD(ROW()-24,COUNTA(tblProducts[Description]))+1</f>
        <v>19</v>
      </c>
      <c r="C10986" t="str">
        <f>_xlfn.XLOOKUP(A10986,tblProducts[Column1],tblProducts[Description])</f>
        <v>EMULPON CO-25 BULK</v>
      </c>
      <c r="D10986" t="str">
        <f>_xlfn.XLOOKUP(B10986,tblProducts[Column1],tblProducts[Description])</f>
        <v>ETHODUOMEEN T/13 BULK</v>
      </c>
      <c r="E10986" t="s">
        <v>9</v>
      </c>
      <c r="F10986" t="s">
        <v>12</v>
      </c>
      <c r="G10986" t="s">
        <v>7</v>
      </c>
      <c r="H10986" t="s">
        <v>8</v>
      </c>
      <c r="I10986">
        <f t="shared" si="176"/>
        <v>2</v>
      </c>
    </row>
    <row r="10987" spans="1:9">
      <c r="A10987">
        <f>IF(MOD(ROW()-24,COUNTA(tblProducts[Description]))=0,A10986+1,A10986)</f>
        <v>97</v>
      </c>
      <c r="B10987">
        <f>MOD(ROW()-24,COUNTA(tblProducts[Description]))+1</f>
        <v>20</v>
      </c>
      <c r="C10987" t="str">
        <f>_xlfn.XLOOKUP(A10987,tblProducts[Column1],tblProducts[Description])</f>
        <v>EMULPON CO-25 BULK</v>
      </c>
      <c r="D10987" t="str">
        <f>_xlfn.XLOOKUP(B10987,tblProducts[Column1],tblProducts[Description])</f>
        <v>ETHODUOMEEN T/13N BULK</v>
      </c>
      <c r="E10987" t="s">
        <v>9</v>
      </c>
      <c r="F10987" t="s">
        <v>12</v>
      </c>
      <c r="G10987" t="s">
        <v>7</v>
      </c>
      <c r="H10987" t="s">
        <v>8</v>
      </c>
      <c r="I10987">
        <f t="shared" si="176"/>
        <v>2</v>
      </c>
    </row>
    <row r="10988" spans="1:9">
      <c r="A10988">
        <f>IF(MOD(ROW()-24,COUNTA(tblProducts[Description]))=0,A10987+1,A10987)</f>
        <v>97</v>
      </c>
      <c r="B10988">
        <f>MOD(ROW()-24,COUNTA(tblProducts[Description]))+1</f>
        <v>21</v>
      </c>
      <c r="C10988" t="str">
        <f>_xlfn.XLOOKUP(A10988,tblProducts[Column1],tblProducts[Description])</f>
        <v>EMULPON CO-25 BULK</v>
      </c>
      <c r="D10988" t="str">
        <f>_xlfn.XLOOKUP(B10988,tblProducts[Column1],tblProducts[Description])</f>
        <v>ETHODUOMEEN T/20 BULK</v>
      </c>
      <c r="E10988" t="s">
        <v>9</v>
      </c>
      <c r="F10988" t="s">
        <v>12</v>
      </c>
      <c r="G10988" t="s">
        <v>7</v>
      </c>
      <c r="H10988" t="s">
        <v>8</v>
      </c>
      <c r="I10988">
        <f t="shared" si="176"/>
        <v>2</v>
      </c>
    </row>
    <row r="10989" spans="1:9">
      <c r="A10989">
        <f>IF(MOD(ROW()-24,COUNTA(tblProducts[Description]))=0,A10988+1,A10988)</f>
        <v>97</v>
      </c>
      <c r="B10989">
        <f>MOD(ROW()-24,COUNTA(tblProducts[Description]))+1</f>
        <v>22</v>
      </c>
      <c r="C10989" t="str">
        <f>_xlfn.XLOOKUP(A10989,tblProducts[Column1],tblProducts[Description])</f>
        <v>EMULPON CO-25 BULK</v>
      </c>
      <c r="D10989" t="str">
        <f>_xlfn.XLOOKUP(B10989,tblProducts[Column1],tblProducts[Description])</f>
        <v>ETHODUOMEEN T/25 BULK</v>
      </c>
      <c r="E10989" t="s">
        <v>9</v>
      </c>
      <c r="F10989" t="s">
        <v>12</v>
      </c>
      <c r="G10989" t="s">
        <v>7</v>
      </c>
      <c r="H10989" t="s">
        <v>8</v>
      </c>
      <c r="I10989">
        <f t="shared" si="176"/>
        <v>2</v>
      </c>
    </row>
    <row r="10990" spans="1:9">
      <c r="A10990">
        <f>IF(MOD(ROW()-24,COUNTA(tblProducts[Description]))=0,A10989+1,A10989)</f>
        <v>97</v>
      </c>
      <c r="B10990">
        <f>MOD(ROW()-24,COUNTA(tblProducts[Description]))+1</f>
        <v>23</v>
      </c>
      <c r="C10990" t="str">
        <f>_xlfn.XLOOKUP(A10990,tblProducts[Column1],tblProducts[Description])</f>
        <v>EMULPON CO-25 BULK</v>
      </c>
      <c r="D10990" t="str">
        <f>_xlfn.XLOOKUP(B10990,tblProducts[Column1],tblProducts[Description])</f>
        <v>ETHOFAT 242/25 BULK</v>
      </c>
      <c r="E10990" t="s">
        <v>9</v>
      </c>
      <c r="F10990" t="s">
        <v>12</v>
      </c>
      <c r="G10990" t="s">
        <v>7</v>
      </c>
      <c r="H10990" t="s">
        <v>8</v>
      </c>
      <c r="I10990">
        <f t="shared" si="176"/>
        <v>2</v>
      </c>
    </row>
    <row r="10991" spans="1:9">
      <c r="A10991">
        <f>IF(MOD(ROW()-24,COUNTA(tblProducts[Description]))=0,A10990+1,A10990)</f>
        <v>97</v>
      </c>
      <c r="B10991">
        <f>MOD(ROW()-24,COUNTA(tblProducts[Description]))+1</f>
        <v>24</v>
      </c>
      <c r="C10991" t="str">
        <f>_xlfn.XLOOKUP(A10991,tblProducts[Column1],tblProducts[Description])</f>
        <v>EMULPON CO-25 BULK</v>
      </c>
      <c r="D10991" t="str">
        <f>_xlfn.XLOOKUP(B10991,tblProducts[Column1],tblProducts[Description])</f>
        <v>ETHOMEEN C/12S BULK</v>
      </c>
      <c r="E10991" t="s">
        <v>9</v>
      </c>
      <c r="F10991" t="s">
        <v>12</v>
      </c>
      <c r="G10991" t="s">
        <v>7</v>
      </c>
      <c r="H10991" t="s">
        <v>8</v>
      </c>
      <c r="I10991">
        <f t="shared" si="176"/>
        <v>2</v>
      </c>
    </row>
    <row r="10992" spans="1:9">
      <c r="A10992">
        <f>IF(MOD(ROW()-24,COUNTA(tblProducts[Description]))=0,A10991+1,A10991)</f>
        <v>97</v>
      </c>
      <c r="B10992">
        <f>MOD(ROW()-24,COUNTA(tblProducts[Description]))+1</f>
        <v>25</v>
      </c>
      <c r="C10992" t="str">
        <f>_xlfn.XLOOKUP(A10992,tblProducts[Column1],tblProducts[Description])</f>
        <v>EMULPON CO-25 BULK</v>
      </c>
      <c r="D10992" t="str">
        <f>_xlfn.XLOOKUP(B10992,tblProducts[Column1],tblProducts[Description])</f>
        <v>ETHOMEEN 18/12 BULK</v>
      </c>
      <c r="E10992" t="s">
        <v>9</v>
      </c>
      <c r="F10992" t="s">
        <v>12</v>
      </c>
      <c r="G10992" t="s">
        <v>7</v>
      </c>
      <c r="H10992" t="s">
        <v>8</v>
      </c>
      <c r="I10992">
        <f t="shared" si="176"/>
        <v>2</v>
      </c>
    </row>
    <row r="10993" spans="1:9">
      <c r="A10993">
        <f>IF(MOD(ROW()-24,COUNTA(tblProducts[Description]))=0,A10992+1,A10992)</f>
        <v>97</v>
      </c>
      <c r="B10993">
        <f>MOD(ROW()-24,COUNTA(tblProducts[Description]))+1</f>
        <v>26</v>
      </c>
      <c r="C10993" t="str">
        <f>_xlfn.XLOOKUP(A10993,tblProducts[Column1],tblProducts[Description])</f>
        <v>EMULPON CO-25 BULK</v>
      </c>
      <c r="D10993" t="str">
        <f>_xlfn.XLOOKUP(B10993,tblProducts[Column1],tblProducts[Description])</f>
        <v>ETHOMEEN 18/25 BULK</v>
      </c>
      <c r="E10993" t="s">
        <v>9</v>
      </c>
      <c r="F10993" t="s">
        <v>12</v>
      </c>
      <c r="G10993" t="s">
        <v>7</v>
      </c>
      <c r="H10993" t="s">
        <v>8</v>
      </c>
      <c r="I10993">
        <f t="shared" si="176"/>
        <v>2</v>
      </c>
    </row>
    <row r="10994" spans="1:9">
      <c r="A10994">
        <f>IF(MOD(ROW()-24,COUNTA(tblProducts[Description]))=0,A10993+1,A10993)</f>
        <v>97</v>
      </c>
      <c r="B10994">
        <f>MOD(ROW()-24,COUNTA(tblProducts[Description]))+1</f>
        <v>27</v>
      </c>
      <c r="C10994" t="str">
        <f>_xlfn.XLOOKUP(A10994,tblProducts[Column1],tblProducts[Description])</f>
        <v>EMULPON CO-25 BULK</v>
      </c>
      <c r="D10994" t="str">
        <f>_xlfn.XLOOKUP(B10994,tblProducts[Column1],tblProducts[Description])</f>
        <v>ETHOMEEN C/12 BULK</v>
      </c>
      <c r="E10994" t="s">
        <v>9</v>
      </c>
      <c r="F10994" t="s">
        <v>12</v>
      </c>
      <c r="G10994" t="s">
        <v>7</v>
      </c>
      <c r="H10994" t="s">
        <v>8</v>
      </c>
      <c r="I10994">
        <f t="shared" si="176"/>
        <v>2</v>
      </c>
    </row>
    <row r="10995" spans="1:9">
      <c r="A10995">
        <f>IF(MOD(ROW()-24,COUNTA(tblProducts[Description]))=0,A10994+1,A10994)</f>
        <v>97</v>
      </c>
      <c r="B10995">
        <f>MOD(ROW()-24,COUNTA(tblProducts[Description]))+1</f>
        <v>28</v>
      </c>
      <c r="C10995" t="str">
        <f>_xlfn.XLOOKUP(A10995,tblProducts[Column1],tblProducts[Description])</f>
        <v>EMULPON CO-25 BULK</v>
      </c>
      <c r="D10995" t="str">
        <f>_xlfn.XLOOKUP(B10995,tblProducts[Column1],tblProducts[Description])</f>
        <v>ETHOMEEN C/12 M BULK</v>
      </c>
      <c r="E10995" t="s">
        <v>9</v>
      </c>
      <c r="F10995" t="s">
        <v>12</v>
      </c>
      <c r="G10995" t="s">
        <v>7</v>
      </c>
      <c r="H10995" t="s">
        <v>8</v>
      </c>
      <c r="I10995">
        <f t="shared" si="176"/>
        <v>2</v>
      </c>
    </row>
    <row r="10996" spans="1:9">
      <c r="A10996">
        <f>IF(MOD(ROW()-24,COUNTA(tblProducts[Description]))=0,A10995+1,A10995)</f>
        <v>97</v>
      </c>
      <c r="B10996">
        <f>MOD(ROW()-24,COUNTA(tblProducts[Description]))+1</f>
        <v>29</v>
      </c>
      <c r="C10996" t="str">
        <f>_xlfn.XLOOKUP(A10996,tblProducts[Column1],tblProducts[Description])</f>
        <v>EMULPON CO-25 BULK</v>
      </c>
      <c r="D10996" t="str">
        <f>_xlfn.XLOOKUP(B10996,tblProducts[Column1],tblProducts[Description])</f>
        <v>ETHOMEEN C/12 SUN BULK</v>
      </c>
      <c r="E10996" t="s">
        <v>9</v>
      </c>
      <c r="F10996" t="s">
        <v>12</v>
      </c>
      <c r="G10996" t="s">
        <v>7</v>
      </c>
      <c r="H10996" t="s">
        <v>8</v>
      </c>
      <c r="I10996">
        <f t="shared" si="176"/>
        <v>2</v>
      </c>
    </row>
    <row r="10997" spans="1:9">
      <c r="A10997">
        <f>IF(MOD(ROW()-24,COUNTA(tblProducts[Description]))=0,A10996+1,A10996)</f>
        <v>97</v>
      </c>
      <c r="B10997">
        <f>MOD(ROW()-24,COUNTA(tblProducts[Description]))+1</f>
        <v>30</v>
      </c>
      <c r="C10997" t="str">
        <f>_xlfn.XLOOKUP(A10997,tblProducts[Column1],tblProducts[Description])</f>
        <v>EMULPON CO-25 BULK</v>
      </c>
      <c r="D10997" t="str">
        <f>_xlfn.XLOOKUP(B10997,tblProducts[Column1],tblProducts[Description])</f>
        <v>ETHOMEEN C/12 UN BULK</v>
      </c>
      <c r="E10997" t="s">
        <v>9</v>
      </c>
      <c r="F10997" t="s">
        <v>12</v>
      </c>
      <c r="G10997" t="s">
        <v>7</v>
      </c>
      <c r="H10997" t="s">
        <v>8</v>
      </c>
      <c r="I10997">
        <f t="shared" si="176"/>
        <v>2</v>
      </c>
    </row>
    <row r="10998" spans="1:9">
      <c r="A10998">
        <f>IF(MOD(ROW()-24,COUNTA(tblProducts[Description]))=0,A10997+1,A10997)</f>
        <v>97</v>
      </c>
      <c r="B10998">
        <f>MOD(ROW()-24,COUNTA(tblProducts[Description]))+1</f>
        <v>31</v>
      </c>
      <c r="C10998" t="str">
        <f>_xlfn.XLOOKUP(A10998,tblProducts[Column1],tblProducts[Description])</f>
        <v>EMULPON CO-25 BULK</v>
      </c>
      <c r="D10998" t="str">
        <f>_xlfn.XLOOKUP(B10998,tblProducts[Column1],tblProducts[Description])</f>
        <v>ETHOMEEN C/15 BULK</v>
      </c>
      <c r="E10998" t="s">
        <v>9</v>
      </c>
      <c r="F10998" t="s">
        <v>12</v>
      </c>
      <c r="G10998" t="s">
        <v>7</v>
      </c>
      <c r="H10998" t="s">
        <v>8</v>
      </c>
      <c r="I10998">
        <f t="shared" si="176"/>
        <v>2</v>
      </c>
    </row>
    <row r="10999" spans="1:9">
      <c r="A10999">
        <f>IF(MOD(ROW()-24,COUNTA(tblProducts[Description]))=0,A10998+1,A10998)</f>
        <v>97</v>
      </c>
      <c r="B10999">
        <f>MOD(ROW()-24,COUNTA(tblProducts[Description]))+1</f>
        <v>32</v>
      </c>
      <c r="C10999" t="str">
        <f>_xlfn.XLOOKUP(A10999,tblProducts[Column1],tblProducts[Description])</f>
        <v>EMULPON CO-25 BULK</v>
      </c>
      <c r="D10999" t="str">
        <f>_xlfn.XLOOKUP(B10999,tblProducts[Column1],tblProducts[Description])</f>
        <v>ETHOMEEN C/17 BULK</v>
      </c>
      <c r="E10999" t="s">
        <v>9</v>
      </c>
      <c r="F10999" t="s">
        <v>12</v>
      </c>
      <c r="G10999" t="s">
        <v>7</v>
      </c>
      <c r="H10999" t="s">
        <v>8</v>
      </c>
      <c r="I10999">
        <f t="shared" si="176"/>
        <v>2</v>
      </c>
    </row>
    <row r="11000" spans="1:9">
      <c r="A11000">
        <f>IF(MOD(ROW()-24,COUNTA(tblProducts[Description]))=0,A10999+1,A10999)</f>
        <v>97</v>
      </c>
      <c r="B11000">
        <f>MOD(ROW()-24,COUNTA(tblProducts[Description]))+1</f>
        <v>33</v>
      </c>
      <c r="C11000" t="str">
        <f>_xlfn.XLOOKUP(A11000,tblProducts[Column1],tblProducts[Description])</f>
        <v>EMULPON CO-25 BULK</v>
      </c>
      <c r="D11000" t="str">
        <f>_xlfn.XLOOKUP(B11000,tblProducts[Column1],tblProducts[Description])</f>
        <v>ETHOMEEN C/25A BULK</v>
      </c>
      <c r="E11000" t="s">
        <v>9</v>
      </c>
      <c r="F11000" t="s">
        <v>12</v>
      </c>
      <c r="G11000" t="s">
        <v>7</v>
      </c>
      <c r="H11000" t="s">
        <v>8</v>
      </c>
      <c r="I11000">
        <f t="shared" si="176"/>
        <v>2</v>
      </c>
    </row>
    <row r="11001" spans="1:9">
      <c r="A11001">
        <f>IF(MOD(ROW()-24,COUNTA(tblProducts[Description]))=0,A11000+1,A11000)</f>
        <v>97</v>
      </c>
      <c r="B11001">
        <f>MOD(ROW()-24,COUNTA(tblProducts[Description]))+1</f>
        <v>34</v>
      </c>
      <c r="C11001" t="str">
        <f>_xlfn.XLOOKUP(A11001,tblProducts[Column1],tblProducts[Description])</f>
        <v>EMULPON CO-25 BULK</v>
      </c>
      <c r="D11001" t="str">
        <f>_xlfn.XLOOKUP(B11001,tblProducts[Column1],tblProducts[Description])</f>
        <v>ETHOMEEN C/25A S BULK</v>
      </c>
      <c r="E11001" t="s">
        <v>9</v>
      </c>
      <c r="F11001" t="s">
        <v>12</v>
      </c>
      <c r="G11001" t="s">
        <v>7</v>
      </c>
      <c r="H11001" t="s">
        <v>8</v>
      </c>
      <c r="I11001">
        <f t="shared" si="176"/>
        <v>2</v>
      </c>
    </row>
    <row r="11002" spans="1:9">
      <c r="A11002">
        <f>IF(MOD(ROW()-24,COUNTA(tblProducts[Description]))=0,A11001+1,A11001)</f>
        <v>97</v>
      </c>
      <c r="B11002">
        <f>MOD(ROW()-24,COUNTA(tblProducts[Description]))+1</f>
        <v>35</v>
      </c>
      <c r="C11002" t="str">
        <f>_xlfn.XLOOKUP(A11002,tblProducts[Column1],tblProducts[Description])</f>
        <v>EMULPON CO-25 BULK</v>
      </c>
      <c r="D11002" t="str">
        <f>_xlfn.XLOOKUP(B11002,tblProducts[Column1],tblProducts[Description])</f>
        <v>ETHOMEEN O/12LC BULK</v>
      </c>
      <c r="E11002" t="s">
        <v>9</v>
      </c>
      <c r="F11002" t="s">
        <v>12</v>
      </c>
      <c r="G11002" t="s">
        <v>7</v>
      </c>
      <c r="H11002" t="s">
        <v>8</v>
      </c>
      <c r="I11002">
        <f t="shared" si="176"/>
        <v>2</v>
      </c>
    </row>
    <row r="11003" spans="1:9">
      <c r="A11003">
        <f>IF(MOD(ROW()-24,COUNTA(tblProducts[Description]))=0,A11002+1,A11002)</f>
        <v>97</v>
      </c>
      <c r="B11003">
        <f>MOD(ROW()-24,COUNTA(tblProducts[Description]))+1</f>
        <v>36</v>
      </c>
      <c r="C11003" t="str">
        <f>_xlfn.XLOOKUP(A11003,tblProducts[Column1],tblProducts[Description])</f>
        <v>EMULPON CO-25 BULK</v>
      </c>
      <c r="D11003" t="str">
        <f>_xlfn.XLOOKUP(B11003,tblProducts[Column1],tblProducts[Description])</f>
        <v>ETHOMEEN SV/12 BULK</v>
      </c>
      <c r="E11003" t="s">
        <v>9</v>
      </c>
      <c r="F11003" t="s">
        <v>12</v>
      </c>
      <c r="G11003" t="s">
        <v>7</v>
      </c>
      <c r="H11003" t="s">
        <v>8</v>
      </c>
      <c r="I11003">
        <f t="shared" si="176"/>
        <v>2</v>
      </c>
    </row>
    <row r="11004" spans="1:9">
      <c r="A11004">
        <f>IF(MOD(ROW()-24,COUNTA(tblProducts[Description]))=0,A11003+1,A11003)</f>
        <v>97</v>
      </c>
      <c r="B11004">
        <f>MOD(ROW()-24,COUNTA(tblProducts[Description]))+1</f>
        <v>37</v>
      </c>
      <c r="C11004" t="str">
        <f>_xlfn.XLOOKUP(A11004,tblProducts[Column1],tblProducts[Description])</f>
        <v>EMULPON CO-25 BULK</v>
      </c>
      <c r="D11004" t="str">
        <f>_xlfn.XLOOKUP(B11004,tblProducts[Column1],tblProducts[Description])</f>
        <v>ETHOMEEN SV/15 BULK</v>
      </c>
      <c r="E11004" t="s">
        <v>9</v>
      </c>
      <c r="F11004" t="s">
        <v>12</v>
      </c>
      <c r="G11004" t="s">
        <v>7</v>
      </c>
      <c r="H11004" t="s">
        <v>8</v>
      </c>
      <c r="I11004">
        <f t="shared" si="176"/>
        <v>2</v>
      </c>
    </row>
    <row r="11005" spans="1:9">
      <c r="A11005">
        <f>IF(MOD(ROW()-24,COUNTA(tblProducts[Description]))=0,A11004+1,A11004)</f>
        <v>97</v>
      </c>
      <c r="B11005">
        <f>MOD(ROW()-24,COUNTA(tblProducts[Description]))+1</f>
        <v>38</v>
      </c>
      <c r="C11005" t="str">
        <f>_xlfn.XLOOKUP(A11005,tblProducts[Column1],tblProducts[Description])</f>
        <v>EMULPON CO-25 BULK</v>
      </c>
      <c r="D11005" t="str">
        <f>_xlfn.XLOOKUP(B11005,tblProducts[Column1],tblProducts[Description])</f>
        <v>ETHOMEEN SV/15C BULK</v>
      </c>
      <c r="E11005" t="s">
        <v>9</v>
      </c>
      <c r="F11005" t="s">
        <v>12</v>
      </c>
      <c r="G11005" t="s">
        <v>7</v>
      </c>
      <c r="H11005" t="s">
        <v>8</v>
      </c>
      <c r="I11005">
        <f t="shared" si="176"/>
        <v>2</v>
      </c>
    </row>
    <row r="11006" spans="1:9">
      <c r="A11006">
        <f>IF(MOD(ROW()-24,COUNTA(tblProducts[Description]))=0,A11005+1,A11005)</f>
        <v>97</v>
      </c>
      <c r="B11006">
        <f>MOD(ROW()-24,COUNTA(tblProducts[Description]))+1</f>
        <v>39</v>
      </c>
      <c r="C11006" t="str">
        <f>_xlfn.XLOOKUP(A11006,tblProducts[Column1],tblProducts[Description])</f>
        <v>EMULPON CO-25 BULK</v>
      </c>
      <c r="D11006" t="str">
        <f>_xlfn.XLOOKUP(B11006,tblProducts[Column1],tblProducts[Description])</f>
        <v>ETHOMEEN SV/25 BULK</v>
      </c>
      <c r="E11006" t="s">
        <v>9</v>
      </c>
      <c r="F11006" t="s">
        <v>12</v>
      </c>
      <c r="G11006" t="s">
        <v>7</v>
      </c>
      <c r="H11006" t="s">
        <v>8</v>
      </c>
      <c r="I11006">
        <f t="shared" si="176"/>
        <v>2</v>
      </c>
    </row>
    <row r="11007" spans="1:9">
      <c r="A11007">
        <f>IF(MOD(ROW()-24,COUNTA(tblProducts[Description]))=0,A11006+1,A11006)</f>
        <v>97</v>
      </c>
      <c r="B11007">
        <f>MOD(ROW()-24,COUNTA(tblProducts[Description]))+1</f>
        <v>40</v>
      </c>
      <c r="C11007" t="str">
        <f>_xlfn.XLOOKUP(A11007,tblProducts[Column1],tblProducts[Description])</f>
        <v>EMULPON CO-25 BULK</v>
      </c>
      <c r="D11007" t="str">
        <f>_xlfn.XLOOKUP(B11007,tblProducts[Column1],tblProducts[Description])</f>
        <v>ETHOMEEN T/12 BULK</v>
      </c>
      <c r="E11007" t="s">
        <v>9</v>
      </c>
      <c r="F11007" t="s">
        <v>12</v>
      </c>
      <c r="G11007" t="s">
        <v>7</v>
      </c>
      <c r="H11007" t="s">
        <v>8</v>
      </c>
      <c r="I11007">
        <f t="shared" si="176"/>
        <v>2</v>
      </c>
    </row>
    <row r="11008" spans="1:9">
      <c r="A11008">
        <f>IF(MOD(ROW()-24,COUNTA(tblProducts[Description]))=0,A11007+1,A11007)</f>
        <v>97</v>
      </c>
      <c r="B11008">
        <f>MOD(ROW()-24,COUNTA(tblProducts[Description]))+1</f>
        <v>41</v>
      </c>
      <c r="C11008" t="str">
        <f>_xlfn.XLOOKUP(A11008,tblProducts[Column1],tblProducts[Description])</f>
        <v>EMULPON CO-25 BULK</v>
      </c>
      <c r="D11008" t="str">
        <f>_xlfn.XLOOKUP(B11008,tblProducts[Column1],tblProducts[Description])</f>
        <v>ETHOMEEN T/13.5 BULK</v>
      </c>
      <c r="E11008" t="s">
        <v>9</v>
      </c>
      <c r="F11008" t="s">
        <v>12</v>
      </c>
      <c r="G11008" t="s">
        <v>7</v>
      </c>
      <c r="H11008" t="s">
        <v>8</v>
      </c>
      <c r="I11008">
        <f t="shared" si="176"/>
        <v>2</v>
      </c>
    </row>
    <row r="11009" spans="1:9">
      <c r="A11009">
        <f>IF(MOD(ROW()-24,COUNTA(tblProducts[Description]))=0,A11008+1,A11008)</f>
        <v>97</v>
      </c>
      <c r="B11009">
        <f>MOD(ROW()-24,COUNTA(tblProducts[Description]))+1</f>
        <v>42</v>
      </c>
      <c r="C11009" t="str">
        <f>_xlfn.XLOOKUP(A11009,tblProducts[Column1],tblProducts[Description])</f>
        <v>EMULPON CO-25 BULK</v>
      </c>
      <c r="D11009" t="str">
        <f>_xlfn.XLOOKUP(B11009,tblProducts[Column1],tblProducts[Description])</f>
        <v>ETHOMEEN T/15 BULK</v>
      </c>
      <c r="E11009" t="s">
        <v>9</v>
      </c>
      <c r="F11009" t="s">
        <v>12</v>
      </c>
      <c r="G11009" t="s">
        <v>7</v>
      </c>
      <c r="H11009" t="s">
        <v>8</v>
      </c>
      <c r="I11009">
        <f t="shared" si="176"/>
        <v>2</v>
      </c>
    </row>
    <row r="11010" spans="1:9">
      <c r="A11010">
        <f>IF(MOD(ROW()-24,COUNTA(tblProducts[Description]))=0,A11009+1,A11009)</f>
        <v>97</v>
      </c>
      <c r="B11010">
        <f>MOD(ROW()-24,COUNTA(tblProducts[Description]))+1</f>
        <v>43</v>
      </c>
      <c r="C11010" t="str">
        <f>_xlfn.XLOOKUP(A11010,tblProducts[Column1],tblProducts[Description])</f>
        <v>EMULPON CO-25 BULK</v>
      </c>
      <c r="D11010" t="str">
        <f>_xlfn.XLOOKUP(B11010,tblProducts[Column1],tblProducts[Description])</f>
        <v>ETHOMEEN T/17 BULK</v>
      </c>
      <c r="E11010" t="s">
        <v>9</v>
      </c>
      <c r="F11010" t="s">
        <v>12</v>
      </c>
      <c r="G11010" t="s">
        <v>7</v>
      </c>
      <c r="H11010" t="s">
        <v>8</v>
      </c>
      <c r="I11010">
        <f t="shared" si="176"/>
        <v>2</v>
      </c>
    </row>
    <row r="11011" spans="1:9">
      <c r="A11011">
        <f>IF(MOD(ROW()-24,COUNTA(tblProducts[Description]))=0,A11010+1,A11010)</f>
        <v>97</v>
      </c>
      <c r="B11011">
        <f>MOD(ROW()-24,COUNTA(tblProducts[Description]))+1</f>
        <v>44</v>
      </c>
      <c r="C11011" t="str">
        <f>_xlfn.XLOOKUP(A11011,tblProducts[Column1],tblProducts[Description])</f>
        <v>EMULPON CO-25 BULK</v>
      </c>
      <c r="D11011" t="str">
        <f>_xlfn.XLOOKUP(B11011,tblProducts[Column1],tblProducts[Description])</f>
        <v>ETHOMEEN T/18 BULK</v>
      </c>
      <c r="E11011" t="s">
        <v>9</v>
      </c>
      <c r="F11011" t="s">
        <v>12</v>
      </c>
      <c r="G11011" t="s">
        <v>7</v>
      </c>
      <c r="H11011" t="s">
        <v>8</v>
      </c>
      <c r="I11011">
        <f t="shared" si="176"/>
        <v>2</v>
      </c>
    </row>
    <row r="11012" spans="1:9">
      <c r="A11012">
        <f>IF(MOD(ROW()-24,COUNTA(tblProducts[Description]))=0,A11011+1,A11011)</f>
        <v>97</v>
      </c>
      <c r="B11012">
        <f>MOD(ROW()-24,COUNTA(tblProducts[Description]))+1</f>
        <v>45</v>
      </c>
      <c r="C11012" t="str">
        <f>_xlfn.XLOOKUP(A11012,tblProducts[Column1],tblProducts[Description])</f>
        <v>EMULPON CO-25 BULK</v>
      </c>
      <c r="D11012" t="str">
        <f>_xlfn.XLOOKUP(B11012,tblProducts[Column1],tblProducts[Description])</f>
        <v>ETHOMEEN T/19 BULK</v>
      </c>
      <c r="E11012" t="s">
        <v>9</v>
      </c>
      <c r="F11012" t="s">
        <v>12</v>
      </c>
      <c r="G11012" t="s">
        <v>7</v>
      </c>
      <c r="H11012" t="s">
        <v>8</v>
      </c>
      <c r="I11012">
        <f t="shared" si="176"/>
        <v>2</v>
      </c>
    </row>
    <row r="11013" spans="1:9">
      <c r="A11013">
        <f>IF(MOD(ROW()-24,COUNTA(tblProducts[Description]))=0,A11012+1,A11012)</f>
        <v>97</v>
      </c>
      <c r="B11013">
        <f>MOD(ROW()-24,COUNTA(tblProducts[Description]))+1</f>
        <v>46</v>
      </c>
      <c r="C11013" t="str">
        <f>_xlfn.XLOOKUP(A11013,tblProducts[Column1],tblProducts[Description])</f>
        <v>EMULPON CO-25 BULK</v>
      </c>
      <c r="D11013" t="str">
        <f>_xlfn.XLOOKUP(B11013,tblProducts[Column1],tblProducts[Description])</f>
        <v>ETHOMEEN T/20 BULK</v>
      </c>
      <c r="E11013" t="s">
        <v>9</v>
      </c>
      <c r="F11013" t="s">
        <v>12</v>
      </c>
      <c r="G11013" t="s">
        <v>7</v>
      </c>
      <c r="H11013" t="s">
        <v>8</v>
      </c>
      <c r="I11013">
        <f t="shared" si="176"/>
        <v>2</v>
      </c>
    </row>
    <row r="11014" spans="1:9">
      <c r="A11014">
        <f>IF(MOD(ROW()-24,COUNTA(tblProducts[Description]))=0,A11013+1,A11013)</f>
        <v>97</v>
      </c>
      <c r="B11014">
        <f>MOD(ROW()-24,COUNTA(tblProducts[Description]))+1</f>
        <v>47</v>
      </c>
      <c r="C11014" t="str">
        <f>_xlfn.XLOOKUP(A11014,tblProducts[Column1],tblProducts[Description])</f>
        <v>EMULPON CO-25 BULK</v>
      </c>
      <c r="D11014" t="str">
        <f>_xlfn.XLOOKUP(B11014,tblProducts[Column1],tblProducts[Description])</f>
        <v>ETHOMEEN T/20S BULK</v>
      </c>
      <c r="E11014" t="s">
        <v>9</v>
      </c>
      <c r="F11014" t="s">
        <v>12</v>
      </c>
      <c r="G11014" t="s">
        <v>7</v>
      </c>
      <c r="H11014" t="s">
        <v>8</v>
      </c>
      <c r="I11014">
        <f t="shared" si="176"/>
        <v>2</v>
      </c>
    </row>
    <row r="11015" spans="1:9">
      <c r="A11015">
        <f>IF(MOD(ROW()-24,COUNTA(tblProducts[Description]))=0,A11014+1,A11014)</f>
        <v>97</v>
      </c>
      <c r="B11015">
        <f>MOD(ROW()-24,COUNTA(tblProducts[Description]))+1</f>
        <v>48</v>
      </c>
      <c r="C11015" t="str">
        <f>_xlfn.XLOOKUP(A11015,tblProducts[Column1],tblProducts[Description])</f>
        <v>EMULPON CO-25 BULK</v>
      </c>
      <c r="D11015" t="str">
        <f>_xlfn.XLOOKUP(B11015,tblProducts[Column1],tblProducts[Description])</f>
        <v>ETHOMEEN T/24 BULK</v>
      </c>
      <c r="E11015" t="s">
        <v>9</v>
      </c>
      <c r="F11015" t="s">
        <v>12</v>
      </c>
      <c r="G11015" t="s">
        <v>7</v>
      </c>
      <c r="H11015" t="s">
        <v>8</v>
      </c>
      <c r="I11015">
        <f t="shared" si="176"/>
        <v>2</v>
      </c>
    </row>
    <row r="11016" spans="1:9">
      <c r="A11016">
        <f>IF(MOD(ROW()-24,COUNTA(tblProducts[Description]))=0,A11015+1,A11015)</f>
        <v>97</v>
      </c>
      <c r="B11016">
        <f>MOD(ROW()-24,COUNTA(tblProducts[Description]))+1</f>
        <v>49</v>
      </c>
      <c r="C11016" t="str">
        <f>_xlfn.XLOOKUP(A11016,tblProducts[Column1],tblProducts[Description])</f>
        <v>EMULPON CO-25 BULK</v>
      </c>
      <c r="D11016" t="str">
        <f>_xlfn.XLOOKUP(B11016,tblProducts[Column1],tblProducts[Description])</f>
        <v>ETHOMEEN T/25 BULK</v>
      </c>
      <c r="E11016" t="s">
        <v>9</v>
      </c>
      <c r="F11016" t="s">
        <v>12</v>
      </c>
      <c r="G11016" t="s">
        <v>7</v>
      </c>
      <c r="H11016" t="s">
        <v>8</v>
      </c>
      <c r="I11016">
        <f t="shared" si="176"/>
        <v>2</v>
      </c>
    </row>
    <row r="11017" spans="1:9">
      <c r="A11017">
        <f>IF(MOD(ROW()-24,COUNTA(tblProducts[Description]))=0,A11016+1,A11016)</f>
        <v>97</v>
      </c>
      <c r="B11017">
        <f>MOD(ROW()-24,COUNTA(tblProducts[Description]))+1</f>
        <v>50</v>
      </c>
      <c r="C11017" t="str">
        <f>_xlfn.XLOOKUP(A11017,tblProducts[Column1],tblProducts[Description])</f>
        <v>EMULPON CO-25 BULK</v>
      </c>
      <c r="D11017" t="str">
        <f>_xlfn.XLOOKUP(B11017,tblProducts[Column1],tblProducts[Description])</f>
        <v>ETHOMEEN T/28 BULK</v>
      </c>
      <c r="E11017" t="s">
        <v>7</v>
      </c>
      <c r="G11017" t="s">
        <v>7</v>
      </c>
      <c r="H11017" t="s">
        <v>8</v>
      </c>
      <c r="I11017">
        <f t="shared" ref="I11017:I11048" si="177">IF(E11017="NO",0,IF(F11017="HEEL WASH",1.5,2))+IF(G11017="NO",0,2)</f>
        <v>0</v>
      </c>
    </row>
    <row r="11018" spans="1:9">
      <c r="A11018">
        <f>IF(MOD(ROW()-24,COUNTA(tblProducts[Description]))=0,A11017+1,A11017)</f>
        <v>97</v>
      </c>
      <c r="B11018">
        <f>MOD(ROW()-24,COUNTA(tblProducts[Description]))+1</f>
        <v>51</v>
      </c>
      <c r="C11018" t="str">
        <f>_xlfn.XLOOKUP(A11018,tblProducts[Column1],tblProducts[Description])</f>
        <v>EMULPON CO-25 BULK</v>
      </c>
      <c r="D11018" t="str">
        <f>_xlfn.XLOOKUP(B11018,tblProducts[Column1],tblProducts[Description])</f>
        <v>ETHYLAN 1008 SA BULK</v>
      </c>
      <c r="E11018" t="s">
        <v>7</v>
      </c>
      <c r="G11018" t="s">
        <v>7</v>
      </c>
      <c r="H11018" t="s">
        <v>8</v>
      </c>
      <c r="I11018">
        <f t="shared" si="177"/>
        <v>0</v>
      </c>
    </row>
    <row r="11019" spans="1:9">
      <c r="A11019">
        <f>IF(MOD(ROW()-24,COUNTA(tblProducts[Description]))=0,A11018+1,A11018)</f>
        <v>97</v>
      </c>
      <c r="B11019">
        <f>MOD(ROW()-24,COUNTA(tblProducts[Description]))+1</f>
        <v>52</v>
      </c>
      <c r="C11019" t="str">
        <f>_xlfn.XLOOKUP(A11019,tblProducts[Column1],tblProducts[Description])</f>
        <v>EMULPON CO-25 BULK</v>
      </c>
      <c r="D11019" t="str">
        <f>_xlfn.XLOOKUP(B11019,tblProducts[Column1],tblProducts[Description])</f>
        <v>ETHYLAN 325 BULK</v>
      </c>
      <c r="E11019" t="s">
        <v>7</v>
      </c>
      <c r="G11019" t="s">
        <v>7</v>
      </c>
      <c r="H11019" t="s">
        <v>8</v>
      </c>
      <c r="I11019">
        <f t="shared" si="177"/>
        <v>0</v>
      </c>
    </row>
    <row r="11020" spans="1:9">
      <c r="A11020">
        <f>IF(MOD(ROW()-24,COUNTA(tblProducts[Description]))=0,A11019+1,A11019)</f>
        <v>97</v>
      </c>
      <c r="B11020">
        <f>MOD(ROW()-24,COUNTA(tblProducts[Description]))+1</f>
        <v>53</v>
      </c>
      <c r="C11020" t="str">
        <f>_xlfn.XLOOKUP(A11020,tblProducts[Column1],tblProducts[Description])</f>
        <v>EMULPON CO-25 BULK</v>
      </c>
      <c r="D11020" t="str">
        <f>_xlfn.XLOOKUP(B11020,tblProducts[Column1],tblProducts[Description])</f>
        <v>ETHYLAN NS-500LQ BULK</v>
      </c>
      <c r="E11020" t="s">
        <v>9</v>
      </c>
      <c r="F11020" t="s">
        <v>12</v>
      </c>
      <c r="G11020" t="s">
        <v>7</v>
      </c>
      <c r="H11020" t="s">
        <v>8</v>
      </c>
      <c r="I11020">
        <f t="shared" si="177"/>
        <v>2</v>
      </c>
    </row>
    <row r="11021" spans="1:9">
      <c r="A11021">
        <f>IF(MOD(ROW()-24,COUNTA(tblProducts[Description]))=0,A11020+1,A11020)</f>
        <v>97</v>
      </c>
      <c r="B11021">
        <f>MOD(ROW()-24,COUNTA(tblProducts[Description]))+1</f>
        <v>54</v>
      </c>
      <c r="C11021" t="str">
        <f>_xlfn.XLOOKUP(A11021,tblProducts[Column1],tblProducts[Description])</f>
        <v>EMULPON CO-25 BULK</v>
      </c>
      <c r="D11021" t="str">
        <f>_xlfn.XLOOKUP(B11021,tblProducts[Column1],tblProducts[Description])</f>
        <v>ETHYLAN PRE NS-505 K BULK</v>
      </c>
      <c r="E11021" t="s">
        <v>9</v>
      </c>
      <c r="F11021" t="s">
        <v>12</v>
      </c>
      <c r="G11021" t="s">
        <v>7</v>
      </c>
      <c r="H11021" t="s">
        <v>8</v>
      </c>
      <c r="I11021">
        <f t="shared" si="177"/>
        <v>2</v>
      </c>
    </row>
    <row r="11022" spans="1:9">
      <c r="A11022">
        <f>IF(MOD(ROW()-24,COUNTA(tblProducts[Description]))=0,A11021+1,A11021)</f>
        <v>97</v>
      </c>
      <c r="B11022">
        <f>MOD(ROW()-24,COUNTA(tblProducts[Description]))+1</f>
        <v>55</v>
      </c>
      <c r="C11022" t="str">
        <f>_xlfn.XLOOKUP(A11022,tblProducts[Column1],tblProducts[Description])</f>
        <v>EMULPON CO-25 BULK</v>
      </c>
      <c r="D11022" t="str">
        <f>_xlfn.XLOOKUP(B11022,tblProducts[Column1],tblProducts[Description])</f>
        <v>ETHYLAN SN-90 BULK</v>
      </c>
      <c r="E11022" t="s">
        <v>9</v>
      </c>
      <c r="F11022" t="s">
        <v>12</v>
      </c>
      <c r="G11022" t="s">
        <v>7</v>
      </c>
      <c r="H11022" t="s">
        <v>8</v>
      </c>
      <c r="I11022">
        <f t="shared" si="177"/>
        <v>2</v>
      </c>
    </row>
    <row r="11023" spans="1:9">
      <c r="A11023">
        <f>IF(MOD(ROW()-24,COUNTA(tblProducts[Description]))=0,A11022+1,A11022)</f>
        <v>97</v>
      </c>
      <c r="B11023">
        <f>MOD(ROW()-24,COUNTA(tblProducts[Description]))+1</f>
        <v>56</v>
      </c>
      <c r="C11023" t="str">
        <f>_xlfn.XLOOKUP(A11023,tblProducts[Column1],tblProducts[Description])</f>
        <v>EMULPON CO-25 BULK</v>
      </c>
      <c r="D11023" t="str">
        <f>_xlfn.XLOOKUP(B11023,tblProducts[Column1],tblProducts[Description])</f>
        <v>ETHYLAN TD-100 BULK</v>
      </c>
      <c r="E11023" t="s">
        <v>9</v>
      </c>
      <c r="F11023" t="s">
        <v>12</v>
      </c>
      <c r="G11023" t="s">
        <v>7</v>
      </c>
      <c r="H11023" t="s">
        <v>8</v>
      </c>
      <c r="I11023">
        <f t="shared" si="177"/>
        <v>2</v>
      </c>
    </row>
    <row r="11024" spans="1:9">
      <c r="A11024">
        <f>IF(MOD(ROW()-24,COUNTA(tblProducts[Description]))=0,A11023+1,A11023)</f>
        <v>97</v>
      </c>
      <c r="B11024">
        <f>MOD(ROW()-24,COUNTA(tblProducts[Description]))+1</f>
        <v>57</v>
      </c>
      <c r="C11024" t="str">
        <f>_xlfn.XLOOKUP(A11024,tblProducts[Column1],tblProducts[Description])</f>
        <v>EMULPON CO-25 BULK</v>
      </c>
      <c r="D11024" t="str">
        <f>_xlfn.XLOOKUP(B11024,tblProducts[Column1],tblProducts[Description])</f>
        <v>ETHYLAN TD-120 BULK</v>
      </c>
      <c r="E11024" t="s">
        <v>7</v>
      </c>
      <c r="G11024" t="s">
        <v>7</v>
      </c>
      <c r="H11024" t="s">
        <v>8</v>
      </c>
      <c r="I11024">
        <f t="shared" si="177"/>
        <v>0</v>
      </c>
    </row>
    <row r="11025" spans="1:9">
      <c r="A11025">
        <f>IF(MOD(ROW()-24,COUNTA(tblProducts[Description]))=0,A11024+1,A11024)</f>
        <v>97</v>
      </c>
      <c r="B11025">
        <f>MOD(ROW()-24,COUNTA(tblProducts[Description]))+1</f>
        <v>58</v>
      </c>
      <c r="C11025" t="str">
        <f>_xlfn.XLOOKUP(A11025,tblProducts[Column1],tblProducts[Description])</f>
        <v>EMULPON CO-25 BULK</v>
      </c>
      <c r="D11025" t="str">
        <f>_xlfn.XLOOKUP(B11025,tblProducts[Column1],tblProducts[Description])</f>
        <v>ETHYLAN TD-1407 BULK</v>
      </c>
      <c r="E11025" t="s">
        <v>9</v>
      </c>
      <c r="F11025" t="s">
        <v>12</v>
      </c>
      <c r="G11025" t="s">
        <v>7</v>
      </c>
      <c r="H11025" t="s">
        <v>13</v>
      </c>
      <c r="I11025">
        <f t="shared" si="177"/>
        <v>2</v>
      </c>
    </row>
    <row r="11026" spans="1:9">
      <c r="A11026">
        <f>IF(MOD(ROW()-24,COUNTA(tblProducts[Description]))=0,A11025+1,A11025)</f>
        <v>97</v>
      </c>
      <c r="B11026">
        <f>MOD(ROW()-24,COUNTA(tblProducts[Description]))+1</f>
        <v>59</v>
      </c>
      <c r="C11026" t="str">
        <f>_xlfn.XLOOKUP(A11026,tblProducts[Column1],tblProducts[Description])</f>
        <v>EMULPON CO-25 BULK</v>
      </c>
      <c r="D11026" t="str">
        <f>_xlfn.XLOOKUP(B11026,tblProducts[Column1],tblProducts[Description])</f>
        <v>ETHYLAN TD-40 BULK</v>
      </c>
      <c r="E11026" t="s">
        <v>9</v>
      </c>
      <c r="F11026" t="s">
        <v>12</v>
      </c>
      <c r="G11026" t="s">
        <v>7</v>
      </c>
      <c r="H11026" t="s">
        <v>8</v>
      </c>
      <c r="I11026">
        <f t="shared" si="177"/>
        <v>2</v>
      </c>
    </row>
    <row r="11027" spans="1:9">
      <c r="A11027">
        <f>IF(MOD(ROW()-24,COUNTA(tblProducts[Description]))=0,A11026+1,A11026)</f>
        <v>97</v>
      </c>
      <c r="B11027">
        <f>MOD(ROW()-24,COUNTA(tblProducts[Description]))+1</f>
        <v>60</v>
      </c>
      <c r="C11027" t="str">
        <f>_xlfn.XLOOKUP(A11027,tblProducts[Column1],tblProducts[Description])</f>
        <v>EMULPON CO-25 BULK</v>
      </c>
      <c r="D11027" t="str">
        <f>_xlfn.XLOOKUP(B11027,tblProducts[Column1],tblProducts[Description])</f>
        <v>ETHYLAN TD-60 BULK</v>
      </c>
      <c r="E11027" t="s">
        <v>9</v>
      </c>
      <c r="F11027" t="s">
        <v>12</v>
      </c>
      <c r="G11027" t="s">
        <v>7</v>
      </c>
      <c r="H11027" t="s">
        <v>8</v>
      </c>
      <c r="I11027">
        <f t="shared" si="177"/>
        <v>2</v>
      </c>
    </row>
    <row r="11028" spans="1:9">
      <c r="A11028">
        <f>IF(MOD(ROW()-24,COUNTA(tblProducts[Description]))=0,A11027+1,A11027)</f>
        <v>97</v>
      </c>
      <c r="B11028">
        <f>MOD(ROW()-24,COUNTA(tblProducts[Description]))+1</f>
        <v>61</v>
      </c>
      <c r="C11028" t="str">
        <f>_xlfn.XLOOKUP(A11028,tblProducts[Column1],tblProducts[Description])</f>
        <v>EMULPON CO-25 BULK</v>
      </c>
      <c r="D11028" t="str">
        <f>_xlfn.XLOOKUP(B11028,tblProducts[Column1],tblProducts[Description])</f>
        <v>INTERMEDIATE BE-110L BULK</v>
      </c>
      <c r="E11028" t="s">
        <v>9</v>
      </c>
      <c r="F11028" t="s">
        <v>12</v>
      </c>
      <c r="G11028" t="s">
        <v>7</v>
      </c>
      <c r="H11028" t="s">
        <v>8</v>
      </c>
      <c r="I11028">
        <f t="shared" si="177"/>
        <v>2</v>
      </c>
    </row>
    <row r="11029" spans="1:9">
      <c r="A11029">
        <f>IF(MOD(ROW()-24,COUNTA(tblProducts[Description]))=0,A11028+1,A11028)</f>
        <v>97</v>
      </c>
      <c r="B11029">
        <f>MOD(ROW()-24,COUNTA(tblProducts[Description]))+1</f>
        <v>62</v>
      </c>
      <c r="C11029" t="str">
        <f>_xlfn.XLOOKUP(A11029,tblProducts[Column1],tblProducts[Description])</f>
        <v>EMULPON CO-25 BULK</v>
      </c>
      <c r="D11029" t="str">
        <f>_xlfn.XLOOKUP(B11029,tblProducts[Column1],tblProducts[Description])</f>
        <v>INTERMEDIATE DPG-415 BULK</v>
      </c>
      <c r="E11029" t="s">
        <v>9</v>
      </c>
      <c r="F11029" t="s">
        <v>12</v>
      </c>
      <c r="G11029" t="s">
        <v>7</v>
      </c>
      <c r="H11029" t="s">
        <v>8</v>
      </c>
      <c r="I11029">
        <f t="shared" si="177"/>
        <v>2</v>
      </c>
    </row>
    <row r="11030" spans="1:9">
      <c r="A11030">
        <f>IF(MOD(ROW()-24,COUNTA(tblProducts[Description]))=0,A11029+1,A11029)</f>
        <v>97</v>
      </c>
      <c r="B11030">
        <f>MOD(ROW()-24,COUNTA(tblProducts[Description]))+1</f>
        <v>63</v>
      </c>
      <c r="C11030" t="str">
        <f>_xlfn.XLOOKUP(A11030,tblProducts[Column1],tblProducts[Description])</f>
        <v>EMULPON CO-25 BULK</v>
      </c>
      <c r="D11030" t="str">
        <f>_xlfn.XLOOKUP(B11030,tblProducts[Column1],tblProducts[Description])</f>
        <v>PROPODUOMEEN T/12 BULK</v>
      </c>
      <c r="E11030" t="s">
        <v>9</v>
      </c>
      <c r="F11030" t="s">
        <v>12</v>
      </c>
      <c r="G11030" t="s">
        <v>7</v>
      </c>
      <c r="H11030" t="s">
        <v>8</v>
      </c>
      <c r="I11030">
        <f t="shared" si="177"/>
        <v>2</v>
      </c>
    </row>
    <row r="11031" spans="1:9">
      <c r="A11031">
        <f>IF(MOD(ROW()-24,COUNTA(tblProducts[Description]))=0,A11030+1,A11030)</f>
        <v>97</v>
      </c>
      <c r="B11031">
        <f>MOD(ROW()-24,COUNTA(tblProducts[Description]))+1</f>
        <v>64</v>
      </c>
      <c r="C11031" t="str">
        <f>_xlfn.XLOOKUP(A11031,tblProducts[Column1],tblProducts[Description])</f>
        <v>EMULPON CO-25 BULK</v>
      </c>
      <c r="D11031" t="str">
        <f>_xlfn.XLOOKUP(B11031,tblProducts[Column1],tblProducts[Description])</f>
        <v>PROPOMEEN T/12 BULK</v>
      </c>
      <c r="E11031" t="s">
        <v>9</v>
      </c>
      <c r="F11031" t="s">
        <v>12</v>
      </c>
      <c r="G11031" t="s">
        <v>7</v>
      </c>
      <c r="H11031" t="s">
        <v>8</v>
      </c>
      <c r="I11031">
        <f t="shared" si="177"/>
        <v>2</v>
      </c>
    </row>
    <row r="11032" spans="1:9">
      <c r="A11032">
        <f>IF(MOD(ROW()-24,COUNTA(tblProducts[Description]))=0,A11031+1,A11031)</f>
        <v>97</v>
      </c>
      <c r="B11032">
        <f>MOD(ROW()-24,COUNTA(tblProducts[Description]))+1</f>
        <v>65</v>
      </c>
      <c r="C11032" t="str">
        <f>_xlfn.XLOOKUP(A11032,tblProducts[Column1],tblProducts[Description])</f>
        <v>EMULPON CO-25 BULK</v>
      </c>
      <c r="D11032" t="str">
        <f>_xlfn.XLOOKUP(B11032,tblProducts[Column1],tblProducts[Description])</f>
        <v>TMP-420 BULK</v>
      </c>
      <c r="E11032" t="s">
        <v>9</v>
      </c>
      <c r="F11032" t="s">
        <v>12</v>
      </c>
      <c r="G11032" t="s">
        <v>7</v>
      </c>
      <c r="H11032" t="s">
        <v>8</v>
      </c>
      <c r="I11032">
        <f t="shared" si="177"/>
        <v>2</v>
      </c>
    </row>
    <row r="11033" spans="1:9">
      <c r="A11033">
        <f>IF(MOD(ROW()-24,COUNTA(tblProducts[Description]))=0,A11032+1,A11032)</f>
        <v>97</v>
      </c>
      <c r="B11033">
        <f>MOD(ROW()-24,COUNTA(tblProducts[Description]))+1</f>
        <v>66</v>
      </c>
      <c r="C11033" t="str">
        <f>_xlfn.XLOOKUP(A11033,tblProducts[Column1],tblProducts[Description])</f>
        <v>EMULPON CO-25 BULK</v>
      </c>
      <c r="D11033" t="str">
        <f>_xlfn.XLOOKUP(B11033,tblProducts[Column1],tblProducts[Description])</f>
        <v>TMP-80 BULK</v>
      </c>
      <c r="E11033" t="s">
        <v>9</v>
      </c>
      <c r="F11033" t="s">
        <v>12</v>
      </c>
      <c r="G11033" t="s">
        <v>7</v>
      </c>
      <c r="H11033" t="s">
        <v>8</v>
      </c>
      <c r="I11033">
        <f t="shared" si="177"/>
        <v>2</v>
      </c>
    </row>
    <row r="11034" spans="1:9">
      <c r="A11034">
        <f>IF(MOD(ROW()-24,COUNTA(tblProducts[Description]))=0,A11033+1,A11033)</f>
        <v>97</v>
      </c>
      <c r="B11034">
        <f>MOD(ROW()-24,COUNTA(tblProducts[Description]))+1</f>
        <v>67</v>
      </c>
      <c r="C11034" t="str">
        <f>_xlfn.XLOOKUP(A11034,tblProducts[Column1],tblProducts[Description])</f>
        <v>EMULPON CO-25 BULK</v>
      </c>
      <c r="D11034" t="str">
        <f>_xlfn.XLOOKUP(B11034,tblProducts[Column1],tblProducts[Description])</f>
        <v>VISCO 352 BULK</v>
      </c>
      <c r="E11034" t="s">
        <v>9</v>
      </c>
      <c r="F11034" t="s">
        <v>12</v>
      </c>
      <c r="G11034" t="s">
        <v>9</v>
      </c>
      <c r="H11034" t="s">
        <v>11</v>
      </c>
      <c r="I11034">
        <f t="shared" si="177"/>
        <v>4</v>
      </c>
    </row>
    <row r="11035" spans="1:9">
      <c r="A11035">
        <f>IF(MOD(ROW()-24,COUNTA(tblProducts[Description]))=0,A11034+1,A11034)</f>
        <v>97</v>
      </c>
      <c r="B11035">
        <f>MOD(ROW()-24,COUNTA(tblProducts[Description]))+1</f>
        <v>68</v>
      </c>
      <c r="C11035" t="str">
        <f>_xlfn.XLOOKUP(A11035,tblProducts[Column1],tblProducts[Description])</f>
        <v>EMULPON CO-25 BULK</v>
      </c>
      <c r="D11035" t="str">
        <f>_xlfn.XLOOKUP(B11035,tblProducts[Column1],tblProducts[Description])</f>
        <v>WITBREAK DPG-25 BULK</v>
      </c>
      <c r="E11035" t="s">
        <v>9</v>
      </c>
      <c r="F11035" t="s">
        <v>12</v>
      </c>
      <c r="G11035" t="s">
        <v>9</v>
      </c>
      <c r="H11035" t="s">
        <v>11</v>
      </c>
      <c r="I11035">
        <f t="shared" si="177"/>
        <v>4</v>
      </c>
    </row>
    <row r="11036" spans="1:9">
      <c r="A11036">
        <f>IF(MOD(ROW()-24,COUNTA(tblProducts[Description]))=0,A11035+1,A11035)</f>
        <v>97</v>
      </c>
      <c r="B11036">
        <f>MOD(ROW()-24,COUNTA(tblProducts[Description]))+1</f>
        <v>69</v>
      </c>
      <c r="C11036" t="str">
        <f>_xlfn.XLOOKUP(A11036,tblProducts[Column1],tblProducts[Description])</f>
        <v>EMULPON CO-25 BULK</v>
      </c>
      <c r="D11036" t="str">
        <f>_xlfn.XLOOKUP(B11036,tblProducts[Column1],tblProducts[Description])</f>
        <v>WITBREAK DPG-482 BULK</v>
      </c>
      <c r="E11036" t="s">
        <v>9</v>
      </c>
      <c r="F11036" t="s">
        <v>12</v>
      </c>
      <c r="G11036" t="s">
        <v>9</v>
      </c>
      <c r="H11036" t="s">
        <v>11</v>
      </c>
      <c r="I11036">
        <f t="shared" si="177"/>
        <v>4</v>
      </c>
    </row>
    <row r="11037" spans="1:9">
      <c r="A11037">
        <f>IF(MOD(ROW()-24,COUNTA(tblProducts[Description]))=0,A11036+1,A11036)</f>
        <v>97</v>
      </c>
      <c r="B11037">
        <f>MOD(ROW()-24,COUNTA(tblProducts[Description]))+1</f>
        <v>70</v>
      </c>
      <c r="C11037" t="str">
        <f>_xlfn.XLOOKUP(A11037,tblProducts[Column1],tblProducts[Description])</f>
        <v>EMULPON CO-25 BULK</v>
      </c>
      <c r="D11037" t="str">
        <f>_xlfn.XLOOKUP(B11037,tblProducts[Column1],tblProducts[Description])</f>
        <v>WITBREAK DPG-818 BULK</v>
      </c>
      <c r="E11037" t="s">
        <v>9</v>
      </c>
      <c r="F11037" t="s">
        <v>12</v>
      </c>
      <c r="G11037" t="s">
        <v>7</v>
      </c>
      <c r="H11037" t="s">
        <v>8</v>
      </c>
      <c r="I11037">
        <f t="shared" si="177"/>
        <v>2</v>
      </c>
    </row>
    <row r="11038" spans="1:9">
      <c r="A11038">
        <f>IF(MOD(ROW()-24,COUNTA(tblProducts[Description]))=0,A11037+1,A11037)</f>
        <v>97</v>
      </c>
      <c r="B11038">
        <f>MOD(ROW()-24,COUNTA(tblProducts[Description]))+1</f>
        <v>71</v>
      </c>
      <c r="C11038" t="str">
        <f>_xlfn.XLOOKUP(A11038,tblProducts[Column1],tblProducts[Description])</f>
        <v>EMULPON CO-25 BULK</v>
      </c>
      <c r="D11038" t="str">
        <f>_xlfn.XLOOKUP(B11038,tblProducts[Column1],tblProducts[Description])</f>
        <v>WITBREAK DTG-62 BULK</v>
      </c>
      <c r="E11038" t="s">
        <v>7</v>
      </c>
      <c r="G11038" t="s">
        <v>7</v>
      </c>
      <c r="H11038" t="s">
        <v>13</v>
      </c>
      <c r="I11038">
        <f t="shared" si="177"/>
        <v>0</v>
      </c>
    </row>
    <row r="11039" spans="1:9">
      <c r="A11039">
        <f>IF(MOD(ROW()-24,COUNTA(tblProducts[Description]))=0,A11038+1,A11038)</f>
        <v>97</v>
      </c>
      <c r="B11039">
        <f>MOD(ROW()-24,COUNTA(tblProducts[Description]))+1</f>
        <v>72</v>
      </c>
      <c r="C11039" t="str">
        <f>_xlfn.XLOOKUP(A11039,tblProducts[Column1],tblProducts[Description])</f>
        <v>EMULPON CO-25 BULK</v>
      </c>
      <c r="D11039" t="str">
        <f>_xlfn.XLOOKUP(B11039,tblProducts[Column1],tblProducts[Description])</f>
        <v>WITCOMUL 1844 BULK</v>
      </c>
      <c r="E11039" t="s">
        <v>7</v>
      </c>
      <c r="G11039" t="s">
        <v>7</v>
      </c>
      <c r="H11039" t="s">
        <v>13</v>
      </c>
      <c r="I11039">
        <f t="shared" si="177"/>
        <v>0</v>
      </c>
    </row>
    <row r="11040" spans="1:9">
      <c r="A11040">
        <f>IF(MOD(ROW()-24,COUNTA(tblProducts[Description]))=0,A11039+1,A11039)</f>
        <v>97</v>
      </c>
      <c r="B11040">
        <f>MOD(ROW()-24,COUNTA(tblProducts[Description]))+1</f>
        <v>73</v>
      </c>
      <c r="C11040" t="str">
        <f>_xlfn.XLOOKUP(A11040,tblProducts[Column1],tblProducts[Description])</f>
        <v>EMULPON CO-25 BULK</v>
      </c>
      <c r="D11040" t="str">
        <f>_xlfn.XLOOKUP(B11040,tblProducts[Column1],tblProducts[Description])</f>
        <v>WITCONOL 2690 BULK</v>
      </c>
      <c r="E11040" t="s">
        <v>7</v>
      </c>
      <c r="G11040" t="s">
        <v>7</v>
      </c>
      <c r="H11040" t="s">
        <v>13</v>
      </c>
      <c r="I11040">
        <f t="shared" si="177"/>
        <v>0</v>
      </c>
    </row>
    <row r="11041" spans="1:9">
      <c r="A11041">
        <f>IF(MOD(ROW()-24,COUNTA(tblProducts[Description]))=0,A11040+1,A11040)</f>
        <v>97</v>
      </c>
      <c r="B11041">
        <f>MOD(ROW()-24,COUNTA(tblProducts[Description]))+1</f>
        <v>74</v>
      </c>
      <c r="C11041" t="str">
        <f>_xlfn.XLOOKUP(A11041,tblProducts[Column1],tblProducts[Description])</f>
        <v>EMULPON CO-25 BULK</v>
      </c>
      <c r="D11041" t="str">
        <f>_xlfn.XLOOKUP(B11041,tblProducts[Column1],tblProducts[Description])</f>
        <v>ETHYLAN 324 BULK</v>
      </c>
      <c r="E11041" t="s">
        <v>9</v>
      </c>
      <c r="F11041" t="s">
        <v>12</v>
      </c>
      <c r="G11041" t="s">
        <v>7</v>
      </c>
      <c r="H11041" t="s">
        <v>8</v>
      </c>
      <c r="I11041">
        <f t="shared" si="177"/>
        <v>2</v>
      </c>
    </row>
    <row r="11042" spans="1:9">
      <c r="A11042">
        <f>IF(MOD(ROW()-24,COUNTA(tblProducts[Description]))=0,A11041+1,A11041)</f>
        <v>97</v>
      </c>
      <c r="B11042">
        <f>MOD(ROW()-24,COUNTA(tblProducts[Description]))+1</f>
        <v>75</v>
      </c>
      <c r="C11042" t="str">
        <f>_xlfn.XLOOKUP(A11042,tblProducts[Column1],tblProducts[Description])</f>
        <v>EMULPON CO-25 BULK</v>
      </c>
      <c r="D11042" t="str">
        <f>_xlfn.XLOOKUP(B11042,tblProducts[Column1],tblProducts[Description])</f>
        <v>WITCONOL NP-120 BULK</v>
      </c>
      <c r="E11042" t="s">
        <v>9</v>
      </c>
      <c r="F11042" t="s">
        <v>12</v>
      </c>
      <c r="G11042" t="s">
        <v>7</v>
      </c>
      <c r="H11042" t="s">
        <v>8</v>
      </c>
      <c r="I11042">
        <f t="shared" si="177"/>
        <v>2</v>
      </c>
    </row>
    <row r="11043" spans="1:9">
      <c r="A11043">
        <f>IF(MOD(ROW()-24,COUNTA(tblProducts[Description]))=0,A11042+1,A11042)</f>
        <v>97</v>
      </c>
      <c r="B11043">
        <f>MOD(ROW()-24,COUNTA(tblProducts[Description]))+1</f>
        <v>76</v>
      </c>
      <c r="C11043" t="str">
        <f>_xlfn.XLOOKUP(A11043,tblProducts[Column1],tblProducts[Description])</f>
        <v>EMULPON CO-25 BULK</v>
      </c>
      <c r="D11043" t="str">
        <f>_xlfn.XLOOKUP(B11043,tblProducts[Column1],tblProducts[Description])</f>
        <v>WITCONOL NP-130 BULK</v>
      </c>
      <c r="E11043" t="s">
        <v>9</v>
      </c>
      <c r="F11043" t="s">
        <v>12</v>
      </c>
      <c r="G11043" t="s">
        <v>7</v>
      </c>
      <c r="H11043" t="s">
        <v>8</v>
      </c>
      <c r="I11043">
        <f t="shared" si="177"/>
        <v>2</v>
      </c>
    </row>
    <row r="11044" spans="1:9">
      <c r="A11044">
        <f>IF(MOD(ROW()-24,COUNTA(tblProducts[Description]))=0,A11043+1,A11043)</f>
        <v>97</v>
      </c>
      <c r="B11044">
        <f>MOD(ROW()-24,COUNTA(tblProducts[Description]))+1</f>
        <v>77</v>
      </c>
      <c r="C11044" t="str">
        <f>_xlfn.XLOOKUP(A11044,tblProducts[Column1],tblProducts[Description])</f>
        <v>EMULPON CO-25 BULK</v>
      </c>
      <c r="D11044" t="str">
        <f>_xlfn.XLOOKUP(B11044,tblProducts[Column1],tblProducts[Description])</f>
        <v>WITCONOL NP-20 BULK</v>
      </c>
      <c r="E11044" t="s">
        <v>9</v>
      </c>
      <c r="F11044" t="s">
        <v>12</v>
      </c>
      <c r="G11044" t="s">
        <v>7</v>
      </c>
      <c r="H11044" t="s">
        <v>8</v>
      </c>
      <c r="I11044">
        <f t="shared" si="177"/>
        <v>2</v>
      </c>
    </row>
    <row r="11045" spans="1:9">
      <c r="A11045">
        <f>IF(MOD(ROW()-24,COUNTA(tblProducts[Description]))=0,A11044+1,A11044)</f>
        <v>97</v>
      </c>
      <c r="B11045">
        <f>MOD(ROW()-24,COUNTA(tblProducts[Description]))+1</f>
        <v>78</v>
      </c>
      <c r="C11045" t="str">
        <f>_xlfn.XLOOKUP(A11045,tblProducts[Column1],tblProducts[Description])</f>
        <v>EMULPON CO-25 BULK</v>
      </c>
      <c r="D11045" t="str">
        <f>_xlfn.XLOOKUP(B11045,tblProducts[Column1],tblProducts[Description])</f>
        <v>WITCONOL NP-330 BULK</v>
      </c>
      <c r="E11045" t="s">
        <v>9</v>
      </c>
      <c r="F11045" t="s">
        <v>12</v>
      </c>
      <c r="G11045" t="s">
        <v>7</v>
      </c>
      <c r="H11045" t="s">
        <v>8</v>
      </c>
      <c r="I11045">
        <f t="shared" si="177"/>
        <v>2</v>
      </c>
    </row>
    <row r="11046" spans="1:9">
      <c r="A11046">
        <f>IF(MOD(ROW()-24,COUNTA(tblProducts[Description]))=0,A11045+1,A11045)</f>
        <v>97</v>
      </c>
      <c r="B11046">
        <f>MOD(ROW()-24,COUNTA(tblProducts[Description]))+1</f>
        <v>79</v>
      </c>
      <c r="C11046" t="str">
        <f>_xlfn.XLOOKUP(A11046,tblProducts[Column1],tblProducts[Description])</f>
        <v>EMULPON CO-25 BULK</v>
      </c>
      <c r="D11046" t="str">
        <f>_xlfn.XLOOKUP(B11046,tblProducts[Column1],tblProducts[Description])</f>
        <v>WITCONOL NP-40 BULK</v>
      </c>
      <c r="E11046" t="s">
        <v>9</v>
      </c>
      <c r="F11046" t="s">
        <v>12</v>
      </c>
      <c r="G11046" t="s">
        <v>7</v>
      </c>
      <c r="H11046" t="s">
        <v>8</v>
      </c>
      <c r="I11046">
        <f t="shared" si="177"/>
        <v>2</v>
      </c>
    </row>
    <row r="11047" spans="1:9">
      <c r="A11047">
        <f>IF(MOD(ROW()-24,COUNTA(tblProducts[Description]))=0,A11046+1,A11046)</f>
        <v>97</v>
      </c>
      <c r="B11047">
        <f>MOD(ROW()-24,COUNTA(tblProducts[Description]))+1</f>
        <v>80</v>
      </c>
      <c r="C11047" t="str">
        <f>_xlfn.XLOOKUP(A11047,tblProducts[Column1],tblProducts[Description])</f>
        <v>EMULPON CO-25 BULK</v>
      </c>
      <c r="D11047" t="str">
        <f>_xlfn.XLOOKUP(B11047,tblProducts[Column1],tblProducts[Description])</f>
        <v>WITCONOL NP-60 BULK</v>
      </c>
      <c r="E11047" t="s">
        <v>9</v>
      </c>
      <c r="F11047" t="s">
        <v>12</v>
      </c>
      <c r="G11047" t="s">
        <v>7</v>
      </c>
      <c r="H11047" t="s">
        <v>8</v>
      </c>
      <c r="I11047">
        <f t="shared" si="177"/>
        <v>2</v>
      </c>
    </row>
    <row r="11048" spans="1:9">
      <c r="A11048">
        <f>IF(MOD(ROW()-24,COUNTA(tblProducts[Description]))=0,A11047+1,A11047)</f>
        <v>97</v>
      </c>
      <c r="B11048">
        <f>MOD(ROW()-24,COUNTA(tblProducts[Description]))+1</f>
        <v>81</v>
      </c>
      <c r="C11048" t="str">
        <f>_xlfn.XLOOKUP(A11048,tblProducts[Column1],tblProducts[Description])</f>
        <v>EMULPON CO-25 BULK</v>
      </c>
      <c r="D11048" t="str">
        <f>_xlfn.XLOOKUP(B11048,tblProducts[Column1],tblProducts[Description])</f>
        <v>WITCONOL NP-80 BULK</v>
      </c>
      <c r="E11048" t="s">
        <v>9</v>
      </c>
      <c r="F11048" t="s">
        <v>12</v>
      </c>
      <c r="G11048" t="s">
        <v>7</v>
      </c>
      <c r="H11048" t="s">
        <v>8</v>
      </c>
      <c r="I11048">
        <f t="shared" si="177"/>
        <v>2</v>
      </c>
    </row>
    <row r="11049" spans="1:9">
      <c r="A11049">
        <f>IF(MOD(ROW()-24,COUNTA(tblProducts[Description]))=0,A11048+1,A11048)</f>
        <v>97</v>
      </c>
      <c r="B11049">
        <f>MOD(ROW()-24,COUNTA(tblProducts[Description]))+1</f>
        <v>82</v>
      </c>
      <c r="C11049" t="str">
        <f>_xlfn.XLOOKUP(A11049,tblProducts[Column1],tblProducts[Description])</f>
        <v>EMULPON CO-25 BULK</v>
      </c>
      <c r="D11049" t="str">
        <f>_xlfn.XLOOKUP(B11049,tblProducts[Column1],tblProducts[Description])</f>
        <v>WITCONOL NP-90 BULK</v>
      </c>
      <c r="E11049" t="s">
        <v>9</v>
      </c>
      <c r="F11049" t="s">
        <v>12</v>
      </c>
      <c r="G11049" t="s">
        <v>7</v>
      </c>
      <c r="H11049" t="s">
        <v>8</v>
      </c>
      <c r="I11049">
        <f t="shared" ref="I11049:I11112" si="178">IF(E11049="NO",0,IF(F11049="HEEL WASH",1.5,2))+IF(G11049="NO",0,2)</f>
        <v>2</v>
      </c>
    </row>
    <row r="11050" spans="1:9">
      <c r="A11050">
        <f>IF(MOD(ROW()-24,COUNTA(tblProducts[Description]))=0,A11049+1,A11049)</f>
        <v>97</v>
      </c>
      <c r="B11050">
        <f>MOD(ROW()-24,COUNTA(tblProducts[Description]))+1</f>
        <v>83</v>
      </c>
      <c r="C11050" t="str">
        <f>_xlfn.XLOOKUP(A11050,tblProducts[Column1],tblProducts[Description])</f>
        <v>EMULPON CO-25 BULK</v>
      </c>
      <c r="D11050" t="str">
        <f>_xlfn.XLOOKUP(B11050,tblProducts[Column1],tblProducts[Description])</f>
        <v>WITCONOL NS-108 PO BULK</v>
      </c>
      <c r="E11050" t="s">
        <v>9</v>
      </c>
      <c r="F11050" t="s">
        <v>12</v>
      </c>
      <c r="G11050" t="s">
        <v>7</v>
      </c>
      <c r="H11050" t="s">
        <v>8</v>
      </c>
      <c r="I11050">
        <f t="shared" si="178"/>
        <v>2</v>
      </c>
    </row>
    <row r="11051" spans="1:9">
      <c r="A11051">
        <f>IF(MOD(ROW()-24,COUNTA(tblProducts[Description]))=0,A11050+1,A11050)</f>
        <v>97</v>
      </c>
      <c r="B11051">
        <f>MOD(ROW()-24,COUNTA(tblProducts[Description]))+1</f>
        <v>84</v>
      </c>
      <c r="C11051" t="str">
        <f>_xlfn.XLOOKUP(A11051,tblProducts[Column1],tblProducts[Description])</f>
        <v>EMULPON CO-25 BULK</v>
      </c>
      <c r="D11051" t="str">
        <f>_xlfn.XLOOKUP(B11051,tblProducts[Column1],tblProducts[Description])</f>
        <v>WITCONOL NS-505K BULK</v>
      </c>
      <c r="E11051" t="s">
        <v>9</v>
      </c>
      <c r="F11051" t="s">
        <v>12</v>
      </c>
      <c r="G11051" t="s">
        <v>7</v>
      </c>
      <c r="H11051" t="s">
        <v>8</v>
      </c>
      <c r="I11051">
        <f t="shared" si="178"/>
        <v>2</v>
      </c>
    </row>
    <row r="11052" spans="1:9">
      <c r="A11052">
        <f>IF(MOD(ROW()-24,COUNTA(tblProducts[Description]))=0,A11051+1,A11051)</f>
        <v>97</v>
      </c>
      <c r="B11052">
        <f>MOD(ROW()-24,COUNTA(tblProducts[Description]))+1</f>
        <v>85</v>
      </c>
      <c r="C11052" t="str">
        <f>_xlfn.XLOOKUP(A11052,tblProducts[Column1],tblProducts[Description])</f>
        <v>EMULPON CO-25 BULK</v>
      </c>
      <c r="D11052" t="str">
        <f>_xlfn.XLOOKUP(B11052,tblProducts[Column1],tblProducts[Description])</f>
        <v>WITCONOL NS-817 BULK</v>
      </c>
      <c r="E11052" t="s">
        <v>9</v>
      </c>
      <c r="F11052" t="s">
        <v>12</v>
      </c>
      <c r="G11052" t="s">
        <v>7</v>
      </c>
      <c r="H11052" t="s">
        <v>8</v>
      </c>
      <c r="I11052">
        <f t="shared" si="178"/>
        <v>2</v>
      </c>
    </row>
    <row r="11053" spans="1:9">
      <c r="A11053">
        <f>IF(MOD(ROW()-24,COUNTA(tblProducts[Description]))=0,A11052+1,A11052)</f>
        <v>97</v>
      </c>
      <c r="B11053">
        <f>MOD(ROW()-24,COUNTA(tblProducts[Description]))+1</f>
        <v>86</v>
      </c>
      <c r="C11053" t="str">
        <f>_xlfn.XLOOKUP(A11053,tblProducts[Column1],tblProducts[Description])</f>
        <v>EMULPON CO-25 BULK</v>
      </c>
      <c r="D11053" t="str">
        <f>_xlfn.XLOOKUP(B11053,tblProducts[Column1],tblProducts[Description])</f>
        <v>WITCONOL PD-375 BULK</v>
      </c>
      <c r="E11053" t="s">
        <v>9</v>
      </c>
      <c r="F11053" t="s">
        <v>12</v>
      </c>
      <c r="G11053" t="s">
        <v>7</v>
      </c>
      <c r="H11053" t="s">
        <v>8</v>
      </c>
      <c r="I11053">
        <f t="shared" si="178"/>
        <v>2</v>
      </c>
    </row>
    <row r="11054" spans="1:9">
      <c r="A11054">
        <f>IF(MOD(ROW()-24,COUNTA(tblProducts[Description]))=0,A11053+1,A11053)</f>
        <v>97</v>
      </c>
      <c r="B11054">
        <f>MOD(ROW()-24,COUNTA(tblProducts[Description]))+1</f>
        <v>87</v>
      </c>
      <c r="C11054" t="str">
        <f>_xlfn.XLOOKUP(A11054,tblProducts[Column1],tblProducts[Description])</f>
        <v>EMULPON CO-25 BULK</v>
      </c>
      <c r="D11054" t="str">
        <f>_xlfn.XLOOKUP(B11054,tblProducts[Column1],tblProducts[Description])</f>
        <v>WITCONOL PD-4085 BULK</v>
      </c>
      <c r="E11054" t="s">
        <v>9</v>
      </c>
      <c r="F11054" t="s">
        <v>12</v>
      </c>
      <c r="G11054" t="s">
        <v>7</v>
      </c>
      <c r="H11054" t="s">
        <v>8</v>
      </c>
      <c r="I11054">
        <f t="shared" si="178"/>
        <v>2</v>
      </c>
    </row>
    <row r="11055" spans="1:9">
      <c r="A11055">
        <f>IF(MOD(ROW()-24,COUNTA(tblProducts[Description]))=0,A11054+1,A11054)</f>
        <v>97</v>
      </c>
      <c r="B11055">
        <f>MOD(ROW()-24,COUNTA(tblProducts[Description]))+1</f>
        <v>88</v>
      </c>
      <c r="C11055" t="str">
        <f>_xlfn.XLOOKUP(A11055,tblProducts[Column1],tblProducts[Description])</f>
        <v>EMULPON CO-25 BULK</v>
      </c>
      <c r="D11055" t="str">
        <f>_xlfn.XLOOKUP(B11055,tblProducts[Column1],tblProducts[Description])</f>
        <v>WITCONOL PD-500 BULK</v>
      </c>
      <c r="E11055" t="s">
        <v>9</v>
      </c>
      <c r="F11055" t="s">
        <v>12</v>
      </c>
      <c r="G11055" t="s">
        <v>7</v>
      </c>
      <c r="H11055" t="s">
        <v>8</v>
      </c>
      <c r="I11055">
        <f t="shared" si="178"/>
        <v>2</v>
      </c>
    </row>
    <row r="11056" spans="1:9">
      <c r="A11056">
        <f>IF(MOD(ROW()-24,COUNTA(tblProducts[Description]))=0,A11055+1,A11055)</f>
        <v>97</v>
      </c>
      <c r="B11056">
        <f>MOD(ROW()-24,COUNTA(tblProducts[Description]))+1</f>
        <v>89</v>
      </c>
      <c r="C11056" t="str">
        <f>_xlfn.XLOOKUP(A11056,tblProducts[Column1],tblProducts[Description])</f>
        <v>EMULPON CO-25 BULK</v>
      </c>
      <c r="D11056" t="str">
        <f>_xlfn.XLOOKUP(B11056,tblProducts[Column1],tblProducts[Description])</f>
        <v>WITCONOL PEG-200 BULK</v>
      </c>
      <c r="E11056" t="s">
        <v>9</v>
      </c>
      <c r="F11056" t="s">
        <v>12</v>
      </c>
      <c r="G11056" t="s">
        <v>9</v>
      </c>
      <c r="H11056" t="s">
        <v>8</v>
      </c>
      <c r="I11056">
        <f t="shared" si="178"/>
        <v>4</v>
      </c>
    </row>
    <row r="11057" spans="1:9">
      <c r="A11057">
        <f>IF(MOD(ROW()-24,COUNTA(tblProducts[Description]))=0,A11056+1,A11056)</f>
        <v>97</v>
      </c>
      <c r="B11057">
        <f>MOD(ROW()-24,COUNTA(tblProducts[Description]))+1</f>
        <v>90</v>
      </c>
      <c r="C11057" t="str">
        <f>_xlfn.XLOOKUP(A11057,tblProducts[Column1],tblProducts[Description])</f>
        <v>EMULPON CO-25 BULK</v>
      </c>
      <c r="D11057" t="str">
        <f>_xlfn.XLOOKUP(B11057,tblProducts[Column1],tblProducts[Description])</f>
        <v>WITCONOL PEG-400 BULK</v>
      </c>
      <c r="E11057" t="s">
        <v>9</v>
      </c>
      <c r="F11057" t="s">
        <v>12</v>
      </c>
      <c r="G11057" t="s">
        <v>9</v>
      </c>
      <c r="H11057" t="s">
        <v>8</v>
      </c>
      <c r="I11057">
        <f t="shared" si="178"/>
        <v>4</v>
      </c>
    </row>
    <row r="11058" spans="1:9">
      <c r="A11058">
        <f>IF(MOD(ROW()-24,COUNTA(tblProducts[Description]))=0,A11057+1,A11057)</f>
        <v>97</v>
      </c>
      <c r="B11058">
        <f>MOD(ROW()-24,COUNTA(tblProducts[Description]))+1</f>
        <v>91</v>
      </c>
      <c r="C11058" t="str">
        <f>_xlfn.XLOOKUP(A11058,tblProducts[Column1],tblProducts[Description])</f>
        <v>EMULPON CO-25 BULK</v>
      </c>
      <c r="D11058" t="str">
        <f>_xlfn.XLOOKUP(B11058,tblProducts[Column1],tblProducts[Description])</f>
        <v>WITCONOL PEG-500 BULK</v>
      </c>
      <c r="E11058" t="s">
        <v>9</v>
      </c>
      <c r="F11058" t="s">
        <v>12</v>
      </c>
      <c r="G11058" t="s">
        <v>7</v>
      </c>
      <c r="H11058" t="s">
        <v>8</v>
      </c>
      <c r="I11058">
        <f t="shared" si="178"/>
        <v>2</v>
      </c>
    </row>
    <row r="11059" spans="1:9">
      <c r="A11059">
        <f>IF(MOD(ROW()-24,COUNTA(tblProducts[Description]))=0,A11058+1,A11058)</f>
        <v>97</v>
      </c>
      <c r="B11059">
        <f>MOD(ROW()-24,COUNTA(tblProducts[Description]))+1</f>
        <v>92</v>
      </c>
      <c r="C11059" t="str">
        <f>_xlfn.XLOOKUP(A11059,tblProducts[Column1],tblProducts[Description])</f>
        <v>EMULPON CO-25 BULK</v>
      </c>
      <c r="D11059" t="str">
        <f>_xlfn.XLOOKUP(B11059,tblProducts[Column1],tblProducts[Description])</f>
        <v>WITCONOL PEG-600 BULK</v>
      </c>
      <c r="E11059" t="s">
        <v>9</v>
      </c>
      <c r="F11059" t="s">
        <v>12</v>
      </c>
      <c r="G11059" t="s">
        <v>9</v>
      </c>
      <c r="H11059" t="s">
        <v>8</v>
      </c>
      <c r="I11059">
        <f t="shared" si="178"/>
        <v>4</v>
      </c>
    </row>
    <row r="11060" spans="1:9">
      <c r="A11060">
        <f>IF(MOD(ROW()-24,COUNTA(tblProducts[Description]))=0,A11059+1,A11059)</f>
        <v>97</v>
      </c>
      <c r="B11060">
        <f>MOD(ROW()-24,COUNTA(tblProducts[Description]))+1</f>
        <v>93</v>
      </c>
      <c r="C11060" t="str">
        <f>_xlfn.XLOOKUP(A11060,tblProducts[Column1],tblProducts[Description])</f>
        <v>EMULPON CO-25 BULK</v>
      </c>
      <c r="D11060" t="str">
        <f>_xlfn.XLOOKUP(B11060,tblProducts[Column1],tblProducts[Description])</f>
        <v>WITCONOL PH-70 BULK</v>
      </c>
      <c r="E11060" t="s">
        <v>9</v>
      </c>
      <c r="F11060" t="s">
        <v>12</v>
      </c>
      <c r="G11060" t="s">
        <v>9</v>
      </c>
      <c r="H11060" t="s">
        <v>8</v>
      </c>
      <c r="I11060">
        <f t="shared" si="178"/>
        <v>4</v>
      </c>
    </row>
    <row r="11061" spans="1:9">
      <c r="A11061">
        <f>IF(MOD(ROW()-24,COUNTA(tblProducts[Description]))=0,A11060+1,A11060)</f>
        <v>97</v>
      </c>
      <c r="B11061">
        <f>MOD(ROW()-24,COUNTA(tblProducts[Description]))+1</f>
        <v>94</v>
      </c>
      <c r="C11061" t="str">
        <f>_xlfn.XLOOKUP(A11061,tblProducts[Column1],tblProducts[Description])</f>
        <v>EMULPON CO-25 BULK</v>
      </c>
      <c r="D11061" t="str">
        <f>_xlfn.XLOOKUP(B11061,tblProducts[Column1],tblProducts[Description])</f>
        <v>WITCONOL SN-50 BULK</v>
      </c>
      <c r="E11061" t="s">
        <v>9</v>
      </c>
      <c r="F11061" t="s">
        <v>12</v>
      </c>
      <c r="G11061" t="s">
        <v>9</v>
      </c>
      <c r="H11061" t="s">
        <v>8</v>
      </c>
      <c r="I11061">
        <f t="shared" si="178"/>
        <v>4</v>
      </c>
    </row>
    <row r="11062" spans="1:9">
      <c r="A11062">
        <f>IF(MOD(ROW()-24,COUNTA(tblProducts[Description]))=0,A11061+1,A11061)</f>
        <v>97</v>
      </c>
      <c r="B11062">
        <f>MOD(ROW()-24,COUNTA(tblProducts[Description]))+1</f>
        <v>95</v>
      </c>
      <c r="C11062" t="str">
        <f>_xlfn.XLOOKUP(A11062,tblProducts[Column1],tblProducts[Description])</f>
        <v>EMULPON CO-25 BULK</v>
      </c>
      <c r="D11062" t="str">
        <f>_xlfn.XLOOKUP(B11062,tblProducts[Column1],tblProducts[Description])</f>
        <v>WITCONOL SN-70 BULK</v>
      </c>
      <c r="E11062" t="s">
        <v>9</v>
      </c>
      <c r="F11062" t="s">
        <v>12</v>
      </c>
      <c r="G11062" t="s">
        <v>9</v>
      </c>
      <c r="H11062" t="s">
        <v>8</v>
      </c>
      <c r="I11062">
        <f t="shared" si="178"/>
        <v>4</v>
      </c>
    </row>
    <row r="11063" spans="1:9">
      <c r="A11063">
        <f>IF(MOD(ROW()-24,COUNTA(tblProducts[Description]))=0,A11062+1,A11062)</f>
        <v>97</v>
      </c>
      <c r="B11063">
        <f>MOD(ROW()-24,COUNTA(tblProducts[Description]))+1</f>
        <v>96</v>
      </c>
      <c r="C11063" t="str">
        <f>_xlfn.XLOOKUP(A11063,tblProducts[Column1],tblProducts[Description])</f>
        <v>EMULPON CO-25 BULK</v>
      </c>
      <c r="D11063" t="str">
        <f>_xlfn.XLOOKUP(B11063,tblProducts[Column1],tblProducts[Description])</f>
        <v>REDICOTE E-47 NPF BULK</v>
      </c>
      <c r="E11063" t="s">
        <v>9</v>
      </c>
      <c r="F11063" t="s">
        <v>12</v>
      </c>
      <c r="G11063" t="s">
        <v>7</v>
      </c>
      <c r="H11063" t="s">
        <v>8</v>
      </c>
      <c r="I11063">
        <f t="shared" si="178"/>
        <v>2</v>
      </c>
    </row>
    <row r="11064" spans="1:9">
      <c r="A11064">
        <f>IF(MOD(ROW()-24,COUNTA(tblProducts[Description]))=0,A11063+1,A11063)</f>
        <v>97</v>
      </c>
      <c r="B11064">
        <f>MOD(ROW()-24,COUNTA(tblProducts[Description]))+1</f>
        <v>97</v>
      </c>
      <c r="C11064" t="str">
        <f>_xlfn.XLOOKUP(A11064,tblProducts[Column1],tblProducts[Description])</f>
        <v>EMULPON CO-25 BULK</v>
      </c>
      <c r="D11064" t="str">
        <f>_xlfn.XLOOKUP(B11064,tblProducts[Column1],tblProducts[Description])</f>
        <v>EMULPON CO-25 BULK</v>
      </c>
      <c r="E11064" t="s">
        <v>9</v>
      </c>
      <c r="F11064" t="s">
        <v>12</v>
      </c>
      <c r="G11064" t="s">
        <v>7</v>
      </c>
      <c r="H11064" t="s">
        <v>8</v>
      </c>
      <c r="I11064">
        <f t="shared" si="178"/>
        <v>2</v>
      </c>
    </row>
    <row r="11065" spans="1:9">
      <c r="A11065">
        <f>IF(MOD(ROW()-24,COUNTA(tblProducts[Description]))=0,A11064+1,A11064)</f>
        <v>97</v>
      </c>
      <c r="B11065">
        <f>MOD(ROW()-24,COUNTA(tblProducts[Description]))+1</f>
        <v>98</v>
      </c>
      <c r="C11065" t="str">
        <f>_xlfn.XLOOKUP(A11065,tblProducts[Column1],tblProducts[Description])</f>
        <v>EMULPON CO-25 BULK</v>
      </c>
      <c r="D11065" t="str">
        <f>_xlfn.XLOOKUP(B11065,tblProducts[Column1],tblProducts[Description])</f>
        <v>EMULPON CO-30 BULK</v>
      </c>
      <c r="E11065" t="s">
        <v>9</v>
      </c>
      <c r="F11065" t="s">
        <v>12</v>
      </c>
      <c r="G11065" t="s">
        <v>7</v>
      </c>
      <c r="H11065" t="s">
        <v>8</v>
      </c>
      <c r="I11065">
        <f t="shared" si="178"/>
        <v>2</v>
      </c>
    </row>
    <row r="11066" spans="1:9">
      <c r="A11066">
        <f>IF(MOD(ROW()-24,COUNTA(tblProducts[Description]))=0,A11065+1,A11065)</f>
        <v>97</v>
      </c>
      <c r="B11066">
        <f>MOD(ROW()-24,COUNTA(tblProducts[Description]))+1</f>
        <v>99</v>
      </c>
      <c r="C11066" t="str">
        <f>_xlfn.XLOOKUP(A11066,tblProducts[Column1],tblProducts[Description])</f>
        <v>EMULPON CO-25 BULK</v>
      </c>
      <c r="D11066" t="str">
        <f>_xlfn.XLOOKUP(B11066,tblProducts[Column1],tblProducts[Description])</f>
        <v>EMULPON CO-40 BULK</v>
      </c>
      <c r="E11066" t="s">
        <v>9</v>
      </c>
      <c r="F11066" t="s">
        <v>12</v>
      </c>
      <c r="G11066" t="s">
        <v>9</v>
      </c>
      <c r="H11066" t="s">
        <v>8</v>
      </c>
      <c r="I11066">
        <f t="shared" si="178"/>
        <v>4</v>
      </c>
    </row>
    <row r="11067" spans="1:9">
      <c r="A11067">
        <f>IF(MOD(ROW()-24,COUNTA(tblProducts[Description]))=0,A11066+1,A11066)</f>
        <v>97</v>
      </c>
      <c r="B11067">
        <f>MOD(ROW()-24,COUNTA(tblProducts[Description]))+1</f>
        <v>100</v>
      </c>
      <c r="C11067" t="str">
        <f>_xlfn.XLOOKUP(A11067,tblProducts[Column1],tblProducts[Description])</f>
        <v>EMULPON CO-25 BULK</v>
      </c>
      <c r="D11067" t="str">
        <f>_xlfn.XLOOKUP(B11067,tblProducts[Column1],tblProducts[Description])</f>
        <v>EMULPON CO-36 BULK</v>
      </c>
      <c r="E11067" t="s">
        <v>9</v>
      </c>
      <c r="F11067" t="s">
        <v>12</v>
      </c>
      <c r="G11067" t="s">
        <v>9</v>
      </c>
      <c r="H11067" t="s">
        <v>8</v>
      </c>
      <c r="I11067">
        <f t="shared" si="178"/>
        <v>4</v>
      </c>
    </row>
    <row r="11068" spans="1:9">
      <c r="A11068">
        <f>IF(MOD(ROW()-24,COUNTA(tblProducts[Description]))=0,A11067+1,A11067)</f>
        <v>97</v>
      </c>
      <c r="B11068">
        <f>MOD(ROW()-24,COUNTA(tblProducts[Description]))+1</f>
        <v>101</v>
      </c>
      <c r="C11068" t="str">
        <f>_xlfn.XLOOKUP(A11068,tblProducts[Column1],tblProducts[Description])</f>
        <v>EMULPON CO-25 BULK</v>
      </c>
      <c r="D11068" t="str">
        <f>_xlfn.XLOOKUP(B11068,tblProducts[Column1],tblProducts[Description])</f>
        <v>REDICOTE E-4819 BULK</v>
      </c>
      <c r="E11068" t="s">
        <v>9</v>
      </c>
      <c r="F11068" t="s">
        <v>12</v>
      </c>
      <c r="G11068" t="s">
        <v>9</v>
      </c>
      <c r="H11068" t="s">
        <v>8</v>
      </c>
      <c r="I11068">
        <f t="shared" si="178"/>
        <v>4</v>
      </c>
    </row>
    <row r="11069" spans="1:9">
      <c r="A11069">
        <f>IF(MOD(ROW()-24,COUNTA(tblProducts[Description]))=0,A11068+1,A11068)</f>
        <v>97</v>
      </c>
      <c r="B11069">
        <f>MOD(ROW()-24,COUNTA(tblProducts[Description]))+1</f>
        <v>102</v>
      </c>
      <c r="C11069" t="str">
        <f>_xlfn.XLOOKUP(A11069,tblProducts[Column1],tblProducts[Description])</f>
        <v>EMULPON CO-25 BULK</v>
      </c>
      <c r="D11069" t="str">
        <f>_xlfn.XLOOKUP(B11069,tblProducts[Column1],tblProducts[Description])</f>
        <v>ETHYLAN 1005 SA  BULK</v>
      </c>
      <c r="E11069" t="s">
        <v>9</v>
      </c>
      <c r="F11069" t="s">
        <v>12</v>
      </c>
      <c r="G11069" t="s">
        <v>7</v>
      </c>
      <c r="H11069" t="s">
        <v>8</v>
      </c>
      <c r="I11069">
        <f t="shared" si="178"/>
        <v>2</v>
      </c>
    </row>
    <row r="11070" spans="1:9">
      <c r="A11070">
        <f>IF(MOD(ROW()-24,COUNTA(tblProducts[Description]))=0,A11069+1,A11069)</f>
        <v>97</v>
      </c>
      <c r="B11070">
        <f>MOD(ROW()-24,COUNTA(tblProducts[Description]))+1</f>
        <v>103</v>
      </c>
      <c r="C11070" t="str">
        <f>_xlfn.XLOOKUP(A11070,tblProducts[Column1],tblProducts[Description])</f>
        <v>EMULPON CO-25 BULK</v>
      </c>
      <c r="D11070" t="str">
        <f>_xlfn.XLOOKUP(B11070,tblProducts[Column1],tblProducts[Description])</f>
        <v>ETHODUOMEEN T/15 BULK</v>
      </c>
      <c r="E11070" t="s">
        <v>9</v>
      </c>
      <c r="F11070" t="s">
        <v>12</v>
      </c>
      <c r="G11070" t="s">
        <v>7</v>
      </c>
      <c r="H11070" t="s">
        <v>8</v>
      </c>
      <c r="I11070">
        <f t="shared" si="178"/>
        <v>2</v>
      </c>
    </row>
    <row r="11071" spans="1:9">
      <c r="A11071">
        <f>IF(MOD(ROW()-24,COUNTA(tblProducts[Description]))=0,A11070+1,A11070)</f>
        <v>97</v>
      </c>
      <c r="B11071">
        <f>MOD(ROW()-24,COUNTA(tblProducts[Description]))+1</f>
        <v>104</v>
      </c>
      <c r="C11071" t="str">
        <f>_xlfn.XLOOKUP(A11071,tblProducts[Column1],tblProducts[Description])</f>
        <v>EMULPON CO-25 BULK</v>
      </c>
      <c r="D11071" t="str">
        <f>_xlfn.XLOOKUP(B11071,tblProducts[Column1],tblProducts[Description])</f>
        <v>C-6442 BULK</v>
      </c>
      <c r="E11071" t="s">
        <v>9</v>
      </c>
      <c r="F11071" t="s">
        <v>12</v>
      </c>
      <c r="G11071" t="s">
        <v>7</v>
      </c>
      <c r="H11071" t="s">
        <v>8</v>
      </c>
      <c r="I11071">
        <f t="shared" si="178"/>
        <v>2</v>
      </c>
    </row>
    <row r="11072" spans="1:9">
      <c r="A11072">
        <f>IF(MOD(ROW()-24,COUNTA(tblProducts[Description]))=0,A11071+1,A11071)</f>
        <v>97</v>
      </c>
      <c r="B11072">
        <f>MOD(ROW()-24,COUNTA(tblProducts[Description]))+1</f>
        <v>105</v>
      </c>
      <c r="C11072" t="str">
        <f>_xlfn.XLOOKUP(A11072,tblProducts[Column1],tblProducts[Description])</f>
        <v>EMULPON CO-25 BULK</v>
      </c>
      <c r="D11072" t="str">
        <f>_xlfn.XLOOKUP(B11072,tblProducts[Column1],tblProducts[Description])</f>
        <v>ETHODUOMEEN T/25  BULK</v>
      </c>
      <c r="E11072" t="s">
        <v>9</v>
      </c>
      <c r="F11072" t="s">
        <v>12</v>
      </c>
      <c r="G11072" t="s">
        <v>9</v>
      </c>
      <c r="H11072" t="s">
        <v>8</v>
      </c>
      <c r="I11072">
        <f t="shared" si="178"/>
        <v>4</v>
      </c>
    </row>
    <row r="11073" spans="1:9">
      <c r="A11073">
        <f>IF(MOD(ROW()-24,COUNTA(tblProducts[Description]))=0,A11072+1,A11072)</f>
        <v>97</v>
      </c>
      <c r="B11073">
        <f>MOD(ROW()-24,COUNTA(tblProducts[Description]))+1</f>
        <v>106</v>
      </c>
      <c r="C11073" t="str">
        <f>_xlfn.XLOOKUP(A11073,tblProducts[Column1],tblProducts[Description])</f>
        <v>EMULPON CO-25 BULK</v>
      </c>
      <c r="D11073" t="str">
        <f>_xlfn.XLOOKUP(B11073,tblProducts[Column1],tblProducts[Description])</f>
        <v>WITCONOL PD-2000 BULK</v>
      </c>
      <c r="E11073" t="s">
        <v>9</v>
      </c>
      <c r="F11073" t="s">
        <v>12</v>
      </c>
      <c r="G11073" t="s">
        <v>7</v>
      </c>
      <c r="H11073" t="s">
        <v>8</v>
      </c>
      <c r="I11073">
        <f t="shared" si="178"/>
        <v>2</v>
      </c>
    </row>
    <row r="11074" spans="1:9">
      <c r="A11074">
        <f>IF(MOD(ROW()-24,COUNTA(tblProducts[Description]))=0,A11073+1,A11073)</f>
        <v>97</v>
      </c>
      <c r="B11074">
        <f>MOD(ROW()-24,COUNTA(tblProducts[Description]))+1</f>
        <v>107</v>
      </c>
      <c r="C11074" t="str">
        <f>_xlfn.XLOOKUP(A11074,tblProducts[Column1],tblProducts[Description])</f>
        <v>EMULPON CO-25 BULK</v>
      </c>
      <c r="D11074" t="str">
        <f>_xlfn.XLOOKUP(B11074,tblProducts[Column1],tblProducts[Description])</f>
        <v>BEROL 347 BULK</v>
      </c>
      <c r="E11074" t="s">
        <v>9</v>
      </c>
      <c r="F11074" t="s">
        <v>12</v>
      </c>
      <c r="G11074" t="s">
        <v>7</v>
      </c>
      <c r="H11074" t="s">
        <v>8</v>
      </c>
      <c r="I11074">
        <f t="shared" si="178"/>
        <v>2</v>
      </c>
    </row>
    <row r="11075" spans="1:9">
      <c r="A11075">
        <f>IF(MOD(ROW()-24,COUNTA(tblProducts[Description]))=0,A11074+1,A11074)</f>
        <v>97</v>
      </c>
      <c r="B11075">
        <f>MOD(ROW()-24,COUNTA(tblProducts[Description]))+1</f>
        <v>108</v>
      </c>
      <c r="C11075" t="str">
        <f>_xlfn.XLOOKUP(A11075,tblProducts[Column1],tblProducts[Description])</f>
        <v>EMULPON CO-25 BULK</v>
      </c>
      <c r="D11075" t="str">
        <f>_xlfn.XLOOKUP(B11075,tblProducts[Column1],tblProducts[Description])</f>
        <v>ETHYLAN PT-3000 BULK</v>
      </c>
      <c r="E11075" t="s">
        <v>9</v>
      </c>
      <c r="F11075" t="s">
        <v>12</v>
      </c>
      <c r="G11075" t="s">
        <v>7</v>
      </c>
      <c r="H11075" t="s">
        <v>8</v>
      </c>
      <c r="I11075">
        <f t="shared" si="178"/>
        <v>2</v>
      </c>
    </row>
    <row r="11076" spans="1:9">
      <c r="A11076">
        <f>IF(MOD(ROW()-24,COUNTA(tblProducts[Description]))=0,A11075+1,A11075)</f>
        <v>97</v>
      </c>
      <c r="B11076">
        <f>MOD(ROW()-24,COUNTA(tblProducts[Description]))+1</f>
        <v>109</v>
      </c>
      <c r="C11076" t="str">
        <f>_xlfn.XLOOKUP(A11076,tblProducts[Column1],tblProducts[Description])</f>
        <v>EMULPON CO-25 BULK</v>
      </c>
      <c r="D11076" t="str">
        <f>_xlfn.XLOOKUP(B11076,tblProducts[Column1],tblProducts[Description])</f>
        <v>ETHYLAN HB4/BULK</v>
      </c>
      <c r="E11076" t="s">
        <v>9</v>
      </c>
      <c r="F11076" t="s">
        <v>12</v>
      </c>
      <c r="G11076" t="s">
        <v>7</v>
      </c>
      <c r="H11076" t="s">
        <v>8</v>
      </c>
      <c r="I11076">
        <f t="shared" si="178"/>
        <v>2</v>
      </c>
    </row>
    <row r="11077" spans="1:9">
      <c r="A11077">
        <f>IF(MOD(ROW()-24,COUNTA(tblProducts[Description]))=0,A11076+1,A11076)</f>
        <v>97</v>
      </c>
      <c r="B11077">
        <f>MOD(ROW()-24,COUNTA(tblProducts[Description]))+1</f>
        <v>110</v>
      </c>
      <c r="C11077" t="str">
        <f>_xlfn.XLOOKUP(A11077,tblProducts[Column1],tblProducts[Description])</f>
        <v>EMULPON CO-25 BULK</v>
      </c>
      <c r="D11077" t="str">
        <f>_xlfn.XLOOKUP(B11077,tblProducts[Column1],tblProducts[Description])</f>
        <v>ADSEE AB 600 BULK</v>
      </c>
      <c r="E11077" t="s">
        <v>9</v>
      </c>
      <c r="F11077" t="s">
        <v>12</v>
      </c>
      <c r="G11077" t="s">
        <v>7</v>
      </c>
      <c r="H11077" t="s">
        <v>8</v>
      </c>
      <c r="I11077">
        <f t="shared" si="178"/>
        <v>2</v>
      </c>
    </row>
    <row r="11078" spans="1:9">
      <c r="A11078">
        <f>IF(MOD(ROW()-24,COUNTA(tblProducts[Description]))=0,A11077+1,A11077)</f>
        <v>97</v>
      </c>
      <c r="B11078">
        <f>MOD(ROW()-24,COUNTA(tblProducts[Description]))+1</f>
        <v>111</v>
      </c>
      <c r="C11078" t="str">
        <f>_xlfn.XLOOKUP(A11078,tblProducts[Column1],tblProducts[Description])</f>
        <v>EMULPON CO-25 BULK</v>
      </c>
      <c r="D11078" t="str">
        <f>_xlfn.XLOOKUP(B11078,tblProducts[Column1],tblProducts[Description])</f>
        <v>WITCONOL PT-320  BULK</v>
      </c>
      <c r="E11078" t="s">
        <v>9</v>
      </c>
      <c r="F11078" t="s">
        <v>12</v>
      </c>
      <c r="G11078" t="s">
        <v>7</v>
      </c>
      <c r="H11078" t="s">
        <v>8</v>
      </c>
      <c r="I11078">
        <f t="shared" si="178"/>
        <v>2</v>
      </c>
    </row>
    <row r="11079" spans="1:9">
      <c r="A11079">
        <f>IF(MOD(ROW()-24,COUNTA(tblProducts[Description]))=0,A11078+1,A11078)</f>
        <v>97</v>
      </c>
      <c r="B11079">
        <f>MOD(ROW()-24,COUNTA(tblProducts[Description]))+1</f>
        <v>112</v>
      </c>
      <c r="C11079" t="str">
        <f>_xlfn.XLOOKUP(A11079,tblProducts[Column1],tblProducts[Description])</f>
        <v>EMULPON CO-25 BULK</v>
      </c>
      <c r="D11079" t="str">
        <f>_xlfn.XLOOKUP(B11079,tblProducts[Column1],tblProducts[Description])</f>
        <v>ETHYLAN DA-3 BULK</v>
      </c>
      <c r="E11079" t="s">
        <v>9</v>
      </c>
      <c r="F11079" t="s">
        <v>12</v>
      </c>
      <c r="G11079" t="s">
        <v>7</v>
      </c>
      <c r="H11079" t="s">
        <v>8</v>
      </c>
      <c r="I11079">
        <f t="shared" si="178"/>
        <v>2</v>
      </c>
    </row>
    <row r="11080" spans="1:9">
      <c r="A11080">
        <f>IF(MOD(ROW()-24,COUNTA(tblProducts[Description]))=0,A11079+1,A11079)</f>
        <v>97</v>
      </c>
      <c r="B11080">
        <f>MOD(ROW()-24,COUNTA(tblProducts[Description]))+1</f>
        <v>113</v>
      </c>
      <c r="C11080" t="str">
        <f>_xlfn.XLOOKUP(A11080,tblProducts[Column1],tblProducts[Description])</f>
        <v>EMULPON CO-25 BULK</v>
      </c>
      <c r="D11080" t="str">
        <f>_xlfn.XLOOKUP(B11080,tblProducts[Column1],tblProducts[Description])</f>
        <v>ETHOMEEN O/12 BULK</v>
      </c>
      <c r="E11080" t="s">
        <v>9</v>
      </c>
      <c r="F11080" t="s">
        <v>12</v>
      </c>
      <c r="G11080" t="s">
        <v>7</v>
      </c>
      <c r="H11080" t="s">
        <v>8</v>
      </c>
      <c r="I11080">
        <f t="shared" si="178"/>
        <v>2</v>
      </c>
    </row>
    <row r="11081" spans="1:9">
      <c r="A11081">
        <f>IF(MOD(ROW()-24,COUNTA(tblProducts[Description]))=0,A11080+1,A11080)</f>
        <v>97</v>
      </c>
      <c r="B11081">
        <f>MOD(ROW()-24,COUNTA(tblProducts[Description]))+1</f>
        <v>114</v>
      </c>
      <c r="C11081" t="str">
        <f>_xlfn.XLOOKUP(A11081,tblProducts[Column1],tblProducts[Description])</f>
        <v>EMULPON CO-25 BULK</v>
      </c>
      <c r="D11081" t="str">
        <f>_xlfn.XLOOKUP(B11081,tblProducts[Column1],tblProducts[Description])</f>
        <v>WITCONOL PT-1000 BULK</v>
      </c>
      <c r="E11081" t="s">
        <v>9</v>
      </c>
      <c r="F11081" t="s">
        <v>12</v>
      </c>
      <c r="G11081" t="s">
        <v>7</v>
      </c>
      <c r="H11081" t="s">
        <v>8</v>
      </c>
      <c r="I11081">
        <f t="shared" si="178"/>
        <v>2</v>
      </c>
    </row>
    <row r="11082" spans="1:9">
      <c r="A11082">
        <f>IF(MOD(ROW()-24,COUNTA(tblProducts[Description]))=0,A11081+1,A11081)</f>
        <v>98</v>
      </c>
      <c r="B11082">
        <f>MOD(ROW()-24,COUNTA(tblProducts[Description]))+1</f>
        <v>1</v>
      </c>
      <c r="C11082" t="str">
        <f>_xlfn.XLOOKUP(A11082,tblProducts[Column1],tblProducts[Description])</f>
        <v>EMULPON CO-30 BULK</v>
      </c>
      <c r="D11082" t="str">
        <f>_xlfn.XLOOKUP(B11082,tblProducts[Column1],tblProducts[Description])</f>
        <v>ADSEE 4130 BULK</v>
      </c>
      <c r="E11082" t="s">
        <v>9</v>
      </c>
      <c r="F11082" t="s">
        <v>12</v>
      </c>
      <c r="G11082" t="s">
        <v>7</v>
      </c>
      <c r="H11082" t="s">
        <v>8</v>
      </c>
      <c r="I11082">
        <f t="shared" si="178"/>
        <v>2</v>
      </c>
    </row>
    <row r="11083" spans="1:9">
      <c r="A11083">
        <f>IF(MOD(ROW()-24,COUNTA(tblProducts[Description]))=0,A11082+1,A11082)</f>
        <v>98</v>
      </c>
      <c r="B11083">
        <f>MOD(ROW()-24,COUNTA(tblProducts[Description]))+1</f>
        <v>2</v>
      </c>
      <c r="C11083" t="str">
        <f>_xlfn.XLOOKUP(A11083,tblProducts[Column1],tblProducts[Description])</f>
        <v>EMULPON CO-30 BULK</v>
      </c>
      <c r="D11083" t="str">
        <f>_xlfn.XLOOKUP(B11083,tblProducts[Column1],tblProducts[Description])</f>
        <v>ARMOSTAT 300 BULK</v>
      </c>
      <c r="E11083" t="s">
        <v>9</v>
      </c>
      <c r="F11083" t="s">
        <v>12</v>
      </c>
      <c r="G11083" t="s">
        <v>7</v>
      </c>
      <c r="H11083" t="s">
        <v>8</v>
      </c>
      <c r="I11083">
        <f t="shared" si="178"/>
        <v>2</v>
      </c>
    </row>
    <row r="11084" spans="1:9">
      <c r="A11084">
        <f>IF(MOD(ROW()-24,COUNTA(tblProducts[Description]))=0,A11083+1,A11083)</f>
        <v>98</v>
      </c>
      <c r="B11084">
        <f>MOD(ROW()-24,COUNTA(tblProducts[Description]))+1</f>
        <v>3</v>
      </c>
      <c r="C11084" t="str">
        <f>_xlfn.XLOOKUP(A11084,tblProducts[Column1],tblProducts[Description])</f>
        <v>EMULPON CO-30 BULK</v>
      </c>
      <c r="D11084" t="str">
        <f>_xlfn.XLOOKUP(B11084,tblProducts[Column1],tblProducts[Description])</f>
        <v>ARMOSTAT 400 BULK</v>
      </c>
      <c r="E11084" t="s">
        <v>9</v>
      </c>
      <c r="F11084" t="s">
        <v>12</v>
      </c>
      <c r="G11084" t="s">
        <v>7</v>
      </c>
      <c r="H11084" t="s">
        <v>8</v>
      </c>
      <c r="I11084">
        <f t="shared" si="178"/>
        <v>2</v>
      </c>
    </row>
    <row r="11085" spans="1:9">
      <c r="A11085">
        <f>IF(MOD(ROW()-24,COUNTA(tblProducts[Description]))=0,A11084+1,A11084)</f>
        <v>98</v>
      </c>
      <c r="B11085">
        <f>MOD(ROW()-24,COUNTA(tblProducts[Description]))+1</f>
        <v>4</v>
      </c>
      <c r="C11085" t="str">
        <f>_xlfn.XLOOKUP(A11085,tblProducts[Column1],tblProducts[Description])</f>
        <v>EMULPON CO-30 BULK</v>
      </c>
      <c r="D11085" t="str">
        <f>_xlfn.XLOOKUP(B11085,tblProducts[Column1],tblProducts[Description])</f>
        <v>ARMOSTAT 410 LM BULK</v>
      </c>
      <c r="E11085" t="s">
        <v>9</v>
      </c>
      <c r="F11085" t="s">
        <v>12</v>
      </c>
      <c r="G11085" t="s">
        <v>7</v>
      </c>
      <c r="H11085" t="s">
        <v>8</v>
      </c>
      <c r="I11085">
        <f t="shared" si="178"/>
        <v>2</v>
      </c>
    </row>
    <row r="11086" spans="1:9">
      <c r="A11086">
        <f>IF(MOD(ROW()-24,COUNTA(tblProducts[Description]))=0,A11085+1,A11085)</f>
        <v>98</v>
      </c>
      <c r="B11086">
        <f>MOD(ROW()-24,COUNTA(tblProducts[Description]))+1</f>
        <v>5</v>
      </c>
      <c r="C11086" t="str">
        <f>_xlfn.XLOOKUP(A11086,tblProducts[Column1],tblProducts[Description])</f>
        <v>EMULPON CO-30 BULK</v>
      </c>
      <c r="D11086" t="str">
        <f>_xlfn.XLOOKUP(B11086,tblProducts[Column1],tblProducts[Description])</f>
        <v>ARMUL HE 5070 BULK</v>
      </c>
      <c r="E11086" t="s">
        <v>9</v>
      </c>
      <c r="F11086" t="s">
        <v>12</v>
      </c>
      <c r="G11086" t="s">
        <v>7</v>
      </c>
      <c r="H11086" t="s">
        <v>8</v>
      </c>
      <c r="I11086">
        <f t="shared" si="178"/>
        <v>2</v>
      </c>
    </row>
    <row r="11087" spans="1:9">
      <c r="A11087">
        <f>IF(MOD(ROW()-24,COUNTA(tblProducts[Description]))=0,A11086+1,A11086)</f>
        <v>98</v>
      </c>
      <c r="B11087">
        <f>MOD(ROW()-24,COUNTA(tblProducts[Description]))+1</f>
        <v>6</v>
      </c>
      <c r="C11087" t="str">
        <f>_xlfn.XLOOKUP(A11087,tblProducts[Column1],tblProducts[Description])</f>
        <v>EMULPON CO-30 BULK</v>
      </c>
      <c r="D11087" t="str">
        <f>_xlfn.XLOOKUP(B11087,tblProducts[Column1],tblProducts[Description])</f>
        <v>BEROL 260 BULK</v>
      </c>
      <c r="E11087" t="s">
        <v>9</v>
      </c>
      <c r="F11087" t="s">
        <v>12</v>
      </c>
      <c r="G11087" t="s">
        <v>7</v>
      </c>
      <c r="H11087" t="s">
        <v>8</v>
      </c>
      <c r="I11087">
        <f t="shared" si="178"/>
        <v>2</v>
      </c>
    </row>
    <row r="11088" spans="1:9">
      <c r="A11088">
        <f>IF(MOD(ROW()-24,COUNTA(tblProducts[Description]))=0,A11087+1,A11087)</f>
        <v>98</v>
      </c>
      <c r="B11088">
        <f>MOD(ROW()-24,COUNTA(tblProducts[Description]))+1</f>
        <v>7</v>
      </c>
      <c r="C11088" t="str">
        <f>_xlfn.XLOOKUP(A11088,tblProducts[Column1],tblProducts[Description])</f>
        <v>EMULPON CO-30 BULK</v>
      </c>
      <c r="D11088" t="str">
        <f>_xlfn.XLOOKUP(B11088,tblProducts[Column1],tblProducts[Description])</f>
        <v>BEROL 266 BULK</v>
      </c>
      <c r="E11088" t="s">
        <v>9</v>
      </c>
      <c r="F11088" t="s">
        <v>12</v>
      </c>
      <c r="G11088" t="s">
        <v>7</v>
      </c>
      <c r="H11088" t="s">
        <v>8</v>
      </c>
      <c r="I11088">
        <f t="shared" si="178"/>
        <v>2</v>
      </c>
    </row>
    <row r="11089" spans="1:9">
      <c r="A11089">
        <f>IF(MOD(ROW()-24,COUNTA(tblProducts[Description]))=0,A11088+1,A11088)</f>
        <v>98</v>
      </c>
      <c r="B11089">
        <f>MOD(ROW()-24,COUNTA(tblProducts[Description]))+1</f>
        <v>8</v>
      </c>
      <c r="C11089" t="str">
        <f>_xlfn.XLOOKUP(A11089,tblProducts[Column1],tblProducts[Description])</f>
        <v>EMULPON CO-30 BULK</v>
      </c>
      <c r="D11089" t="str">
        <f>_xlfn.XLOOKUP(B11089,tblProducts[Column1],tblProducts[Description])</f>
        <v>BEROL 266V BULK</v>
      </c>
      <c r="E11089" t="s">
        <v>9</v>
      </c>
      <c r="F11089" t="s">
        <v>12</v>
      </c>
      <c r="G11089" t="s">
        <v>7</v>
      </c>
      <c r="H11089" t="s">
        <v>8</v>
      </c>
      <c r="I11089">
        <f t="shared" si="178"/>
        <v>2</v>
      </c>
    </row>
    <row r="11090" spans="1:9">
      <c r="A11090">
        <f>IF(MOD(ROW()-24,COUNTA(tblProducts[Description]))=0,A11089+1,A11089)</f>
        <v>98</v>
      </c>
      <c r="B11090">
        <f>MOD(ROW()-24,COUNTA(tblProducts[Description]))+1</f>
        <v>9</v>
      </c>
      <c r="C11090" t="str">
        <f>_xlfn.XLOOKUP(A11090,tblProducts[Column1],tblProducts[Description])</f>
        <v>EMULPON CO-30 BULK</v>
      </c>
      <c r="D11090" t="str">
        <f>_xlfn.XLOOKUP(B11090,tblProducts[Column1],tblProducts[Description])</f>
        <v>BEROL 467 BULK</v>
      </c>
      <c r="E11090" t="s">
        <v>9</v>
      </c>
      <c r="F11090" t="s">
        <v>12</v>
      </c>
      <c r="G11090" t="s">
        <v>7</v>
      </c>
      <c r="H11090" t="s">
        <v>8</v>
      </c>
      <c r="I11090">
        <f t="shared" si="178"/>
        <v>2</v>
      </c>
    </row>
    <row r="11091" spans="1:9">
      <c r="A11091">
        <f>IF(MOD(ROW()-24,COUNTA(tblProducts[Description]))=0,A11090+1,A11090)</f>
        <v>98</v>
      </c>
      <c r="B11091">
        <f>MOD(ROW()-24,COUNTA(tblProducts[Description]))+1</f>
        <v>10</v>
      </c>
      <c r="C11091" t="str">
        <f>_xlfn.XLOOKUP(A11091,tblProducts[Column1],tblProducts[Description])</f>
        <v>EMULPON CO-30 BULK</v>
      </c>
      <c r="D11091" t="str">
        <f>_xlfn.XLOOKUP(B11091,tblProducts[Column1],tblProducts[Description])</f>
        <v>BEROL OX 91-6 BULK</v>
      </c>
      <c r="E11091" t="s">
        <v>9</v>
      </c>
      <c r="F11091" t="s">
        <v>12</v>
      </c>
      <c r="G11091" t="s">
        <v>7</v>
      </c>
      <c r="H11091" t="s">
        <v>8</v>
      </c>
      <c r="I11091">
        <f t="shared" si="178"/>
        <v>2</v>
      </c>
    </row>
    <row r="11092" spans="1:9">
      <c r="A11092">
        <f>IF(MOD(ROW()-24,COUNTA(tblProducts[Description]))=0,A11091+1,A11091)</f>
        <v>98</v>
      </c>
      <c r="B11092">
        <f>MOD(ROW()-24,COUNTA(tblProducts[Description]))+1</f>
        <v>11</v>
      </c>
      <c r="C11092" t="str">
        <f>_xlfn.XLOOKUP(A11092,tblProducts[Column1],tblProducts[Description])</f>
        <v>EMULPON CO-30 BULK</v>
      </c>
      <c r="D11092" t="str">
        <f>_xlfn.XLOOKUP(B11092,tblProducts[Column1],tblProducts[Description])</f>
        <v>C-5635 BULK</v>
      </c>
      <c r="E11092" t="s">
        <v>9</v>
      </c>
      <c r="F11092" t="s">
        <v>12</v>
      </c>
      <c r="G11092" t="s">
        <v>7</v>
      </c>
      <c r="H11092" t="s">
        <v>8</v>
      </c>
      <c r="I11092">
        <f t="shared" si="178"/>
        <v>2</v>
      </c>
    </row>
    <row r="11093" spans="1:9">
      <c r="A11093">
        <f>IF(MOD(ROW()-24,COUNTA(tblProducts[Description]))=0,A11092+1,A11092)</f>
        <v>98</v>
      </c>
      <c r="B11093">
        <f>MOD(ROW()-24,COUNTA(tblProducts[Description]))+1</f>
        <v>12</v>
      </c>
      <c r="C11093" t="str">
        <f>_xlfn.XLOOKUP(A11093,tblProducts[Column1],tblProducts[Description])</f>
        <v>EMULPON CO-30 BULK</v>
      </c>
      <c r="D11093" t="str">
        <f>_xlfn.XLOOKUP(B11093,tblProducts[Column1],tblProducts[Description])</f>
        <v>C-6290 BULK</v>
      </c>
      <c r="E11093" t="s">
        <v>9</v>
      </c>
      <c r="F11093" t="s">
        <v>12</v>
      </c>
      <c r="G11093" t="s">
        <v>7</v>
      </c>
      <c r="H11093" t="s">
        <v>8</v>
      </c>
      <c r="I11093">
        <f t="shared" si="178"/>
        <v>2</v>
      </c>
    </row>
    <row r="11094" spans="1:9">
      <c r="A11094">
        <f>IF(MOD(ROW()-24,COUNTA(tblProducts[Description]))=0,A11093+1,A11093)</f>
        <v>98</v>
      </c>
      <c r="B11094">
        <f>MOD(ROW()-24,COUNTA(tblProducts[Description]))+1</f>
        <v>13</v>
      </c>
      <c r="C11094" t="str">
        <f>_xlfn.XLOOKUP(A11094,tblProducts[Column1],tblProducts[Description])</f>
        <v>EMULPON CO-30 BULK</v>
      </c>
      <c r="D11094" t="str">
        <f>_xlfn.XLOOKUP(B11094,tblProducts[Column1],tblProducts[Description])</f>
        <v>C-6385 BULK</v>
      </c>
      <c r="E11094" t="s">
        <v>9</v>
      </c>
      <c r="F11094" t="s">
        <v>12</v>
      </c>
      <c r="G11094" t="s">
        <v>7</v>
      </c>
      <c r="H11094" t="s">
        <v>8</v>
      </c>
      <c r="I11094">
        <f t="shared" si="178"/>
        <v>2</v>
      </c>
    </row>
    <row r="11095" spans="1:9">
      <c r="A11095">
        <f>IF(MOD(ROW()-24,COUNTA(tblProducts[Description]))=0,A11094+1,A11094)</f>
        <v>98</v>
      </c>
      <c r="B11095">
        <f>MOD(ROW()-24,COUNTA(tblProducts[Description]))+1</f>
        <v>14</v>
      </c>
      <c r="C11095" t="str">
        <f>_xlfn.XLOOKUP(A11095,tblProducts[Column1],tblProducts[Description])</f>
        <v>EMULPON CO-30 BULK</v>
      </c>
      <c r="D11095" t="str">
        <f>_xlfn.XLOOKUP(B11095,tblProducts[Column1],tblProducts[Description])</f>
        <v>C-6427 BULK</v>
      </c>
      <c r="E11095" t="s">
        <v>9</v>
      </c>
      <c r="F11095" t="s">
        <v>12</v>
      </c>
      <c r="G11095" t="s">
        <v>9</v>
      </c>
      <c r="H11095" t="s">
        <v>8</v>
      </c>
      <c r="I11095">
        <f t="shared" si="178"/>
        <v>4</v>
      </c>
    </row>
    <row r="11096" spans="1:9">
      <c r="A11096">
        <f>IF(MOD(ROW()-24,COUNTA(tblProducts[Description]))=0,A11095+1,A11095)</f>
        <v>98</v>
      </c>
      <c r="B11096">
        <f>MOD(ROW()-24,COUNTA(tblProducts[Description]))+1</f>
        <v>15</v>
      </c>
      <c r="C11096" t="str">
        <f>_xlfn.XLOOKUP(A11096,tblProducts[Column1],tblProducts[Description])</f>
        <v>EMULPON CO-30 BULK</v>
      </c>
      <c r="D11096" t="str">
        <f>_xlfn.XLOOKUP(B11096,tblProducts[Column1],tblProducts[Description])</f>
        <v>EMULPON CO-200 BULK</v>
      </c>
      <c r="E11096" t="s">
        <v>9</v>
      </c>
      <c r="F11096" t="s">
        <v>12</v>
      </c>
      <c r="G11096" t="s">
        <v>9</v>
      </c>
      <c r="H11096" t="s">
        <v>8</v>
      </c>
      <c r="I11096">
        <f t="shared" si="178"/>
        <v>4</v>
      </c>
    </row>
    <row r="11097" spans="1:9">
      <c r="A11097">
        <f>IF(MOD(ROW()-24,COUNTA(tblProducts[Description]))=0,A11096+1,A11096)</f>
        <v>98</v>
      </c>
      <c r="B11097">
        <f>MOD(ROW()-24,COUNTA(tblProducts[Description]))+1</f>
        <v>16</v>
      </c>
      <c r="C11097" t="str">
        <f>_xlfn.XLOOKUP(A11097,tblProducts[Column1],tblProducts[Description])</f>
        <v>EMULPON CO-30 BULK</v>
      </c>
      <c r="D11097" t="str">
        <f>_xlfn.XLOOKUP(B11097,tblProducts[Column1],tblProducts[Description])</f>
        <v>EMULPON CO-360 BULK</v>
      </c>
      <c r="E11097" t="s">
        <v>9</v>
      </c>
      <c r="F11097" t="s">
        <v>12</v>
      </c>
      <c r="G11097" t="s">
        <v>7</v>
      </c>
      <c r="H11097" t="s">
        <v>8</v>
      </c>
      <c r="I11097">
        <f t="shared" si="178"/>
        <v>2</v>
      </c>
    </row>
    <row r="11098" spans="1:9">
      <c r="A11098">
        <f>IF(MOD(ROW()-24,COUNTA(tblProducts[Description]))=0,A11097+1,A11097)</f>
        <v>98</v>
      </c>
      <c r="B11098">
        <f>MOD(ROW()-24,COUNTA(tblProducts[Description]))+1</f>
        <v>17</v>
      </c>
      <c r="C11098" t="str">
        <f>_xlfn.XLOOKUP(A11098,tblProducts[Column1],tblProducts[Description])</f>
        <v>EMULPON CO-30 BULK</v>
      </c>
      <c r="D11098" t="str">
        <f>_xlfn.XLOOKUP(B11098,tblProducts[Column1],tblProducts[Description])</f>
        <v>EMULPON CO-550 BULK</v>
      </c>
      <c r="E11098" t="s">
        <v>9</v>
      </c>
      <c r="F11098" t="s">
        <v>12</v>
      </c>
      <c r="G11098" t="s">
        <v>7</v>
      </c>
      <c r="H11098" t="s">
        <v>8</v>
      </c>
      <c r="I11098">
        <f t="shared" si="178"/>
        <v>2</v>
      </c>
    </row>
    <row r="11099" spans="1:9">
      <c r="A11099">
        <f>IF(MOD(ROW()-24,COUNTA(tblProducts[Description]))=0,A11098+1,A11098)</f>
        <v>98</v>
      </c>
      <c r="B11099">
        <f>MOD(ROW()-24,COUNTA(tblProducts[Description]))+1</f>
        <v>18</v>
      </c>
      <c r="C11099" t="str">
        <f>_xlfn.XLOOKUP(A11099,tblProducts[Column1],tblProducts[Description])</f>
        <v>EMULPON CO-30 BULK</v>
      </c>
      <c r="D11099" t="str">
        <f>_xlfn.XLOOKUP(B11099,tblProducts[Column1],tblProducts[Description])</f>
        <v>ETHODUOMEEN HT/13 BULK</v>
      </c>
      <c r="E11099" t="s">
        <v>9</v>
      </c>
      <c r="F11099" t="s">
        <v>12</v>
      </c>
      <c r="G11099" t="s">
        <v>7</v>
      </c>
      <c r="H11099" t="s">
        <v>8</v>
      </c>
      <c r="I11099">
        <f t="shared" si="178"/>
        <v>2</v>
      </c>
    </row>
    <row r="11100" spans="1:9">
      <c r="A11100">
        <f>IF(MOD(ROW()-24,COUNTA(tblProducts[Description]))=0,A11099+1,A11099)</f>
        <v>98</v>
      </c>
      <c r="B11100">
        <f>MOD(ROW()-24,COUNTA(tblProducts[Description]))+1</f>
        <v>19</v>
      </c>
      <c r="C11100" t="str">
        <f>_xlfn.XLOOKUP(A11100,tblProducts[Column1],tblProducts[Description])</f>
        <v>EMULPON CO-30 BULK</v>
      </c>
      <c r="D11100" t="str">
        <f>_xlfn.XLOOKUP(B11100,tblProducts[Column1],tblProducts[Description])</f>
        <v>ETHODUOMEEN T/13 BULK</v>
      </c>
      <c r="E11100" t="s">
        <v>9</v>
      </c>
      <c r="F11100" t="s">
        <v>12</v>
      </c>
      <c r="G11100" t="s">
        <v>7</v>
      </c>
      <c r="H11100" t="s">
        <v>8</v>
      </c>
      <c r="I11100">
        <f t="shared" si="178"/>
        <v>2</v>
      </c>
    </row>
    <row r="11101" spans="1:9">
      <c r="A11101">
        <f>IF(MOD(ROW()-24,COUNTA(tblProducts[Description]))=0,A11100+1,A11100)</f>
        <v>98</v>
      </c>
      <c r="B11101">
        <f>MOD(ROW()-24,COUNTA(tblProducts[Description]))+1</f>
        <v>20</v>
      </c>
      <c r="C11101" t="str">
        <f>_xlfn.XLOOKUP(A11101,tblProducts[Column1],tblProducts[Description])</f>
        <v>EMULPON CO-30 BULK</v>
      </c>
      <c r="D11101" t="str">
        <f>_xlfn.XLOOKUP(B11101,tblProducts[Column1],tblProducts[Description])</f>
        <v>ETHODUOMEEN T/13N BULK</v>
      </c>
      <c r="E11101" t="s">
        <v>9</v>
      </c>
      <c r="F11101" t="s">
        <v>12</v>
      </c>
      <c r="G11101" t="s">
        <v>7</v>
      </c>
      <c r="H11101" t="s">
        <v>8</v>
      </c>
      <c r="I11101">
        <f t="shared" si="178"/>
        <v>2</v>
      </c>
    </row>
    <row r="11102" spans="1:9">
      <c r="A11102">
        <f>IF(MOD(ROW()-24,COUNTA(tblProducts[Description]))=0,A11101+1,A11101)</f>
        <v>98</v>
      </c>
      <c r="B11102">
        <f>MOD(ROW()-24,COUNTA(tblProducts[Description]))+1</f>
        <v>21</v>
      </c>
      <c r="C11102" t="str">
        <f>_xlfn.XLOOKUP(A11102,tblProducts[Column1],tblProducts[Description])</f>
        <v>EMULPON CO-30 BULK</v>
      </c>
      <c r="D11102" t="str">
        <f>_xlfn.XLOOKUP(B11102,tblProducts[Column1],tblProducts[Description])</f>
        <v>ETHODUOMEEN T/20 BULK</v>
      </c>
      <c r="E11102" t="s">
        <v>9</v>
      </c>
      <c r="F11102" t="s">
        <v>12</v>
      </c>
      <c r="G11102" t="s">
        <v>7</v>
      </c>
      <c r="H11102" t="s">
        <v>8</v>
      </c>
      <c r="I11102">
        <f t="shared" si="178"/>
        <v>2</v>
      </c>
    </row>
    <row r="11103" spans="1:9">
      <c r="A11103">
        <f>IF(MOD(ROW()-24,COUNTA(tblProducts[Description]))=0,A11102+1,A11102)</f>
        <v>98</v>
      </c>
      <c r="B11103">
        <f>MOD(ROW()-24,COUNTA(tblProducts[Description]))+1</f>
        <v>22</v>
      </c>
      <c r="C11103" t="str">
        <f>_xlfn.XLOOKUP(A11103,tblProducts[Column1],tblProducts[Description])</f>
        <v>EMULPON CO-30 BULK</v>
      </c>
      <c r="D11103" t="str">
        <f>_xlfn.XLOOKUP(B11103,tblProducts[Column1],tblProducts[Description])</f>
        <v>ETHODUOMEEN T/25 BULK</v>
      </c>
      <c r="E11103" t="s">
        <v>9</v>
      </c>
      <c r="F11103" t="s">
        <v>12</v>
      </c>
      <c r="G11103" t="s">
        <v>7</v>
      </c>
      <c r="H11103" t="s">
        <v>8</v>
      </c>
      <c r="I11103">
        <f t="shared" si="178"/>
        <v>2</v>
      </c>
    </row>
    <row r="11104" spans="1:9">
      <c r="A11104">
        <f>IF(MOD(ROW()-24,COUNTA(tblProducts[Description]))=0,A11103+1,A11103)</f>
        <v>98</v>
      </c>
      <c r="B11104">
        <f>MOD(ROW()-24,COUNTA(tblProducts[Description]))+1</f>
        <v>23</v>
      </c>
      <c r="C11104" t="str">
        <f>_xlfn.XLOOKUP(A11104,tblProducts[Column1],tblProducts[Description])</f>
        <v>EMULPON CO-30 BULK</v>
      </c>
      <c r="D11104" t="str">
        <f>_xlfn.XLOOKUP(B11104,tblProducts[Column1],tblProducts[Description])</f>
        <v>ETHOFAT 242/25 BULK</v>
      </c>
      <c r="E11104" t="s">
        <v>9</v>
      </c>
      <c r="F11104" t="s">
        <v>12</v>
      </c>
      <c r="G11104" t="s">
        <v>7</v>
      </c>
      <c r="H11104" t="s">
        <v>8</v>
      </c>
      <c r="I11104">
        <f t="shared" si="178"/>
        <v>2</v>
      </c>
    </row>
    <row r="11105" spans="1:9">
      <c r="A11105">
        <f>IF(MOD(ROW()-24,COUNTA(tblProducts[Description]))=0,A11104+1,A11104)</f>
        <v>98</v>
      </c>
      <c r="B11105">
        <f>MOD(ROW()-24,COUNTA(tblProducts[Description]))+1</f>
        <v>24</v>
      </c>
      <c r="C11105" t="str">
        <f>_xlfn.XLOOKUP(A11105,tblProducts[Column1],tblProducts[Description])</f>
        <v>EMULPON CO-30 BULK</v>
      </c>
      <c r="D11105" t="str">
        <f>_xlfn.XLOOKUP(B11105,tblProducts[Column1],tblProducts[Description])</f>
        <v>ETHOMEEN C/12S BULK</v>
      </c>
      <c r="E11105" t="s">
        <v>9</v>
      </c>
      <c r="F11105" t="s">
        <v>12</v>
      </c>
      <c r="G11105" t="s">
        <v>7</v>
      </c>
      <c r="H11105" t="s">
        <v>8</v>
      </c>
      <c r="I11105">
        <f t="shared" si="178"/>
        <v>2</v>
      </c>
    </row>
    <row r="11106" spans="1:9">
      <c r="A11106">
        <f>IF(MOD(ROW()-24,COUNTA(tblProducts[Description]))=0,A11105+1,A11105)</f>
        <v>98</v>
      </c>
      <c r="B11106">
        <f>MOD(ROW()-24,COUNTA(tblProducts[Description]))+1</f>
        <v>25</v>
      </c>
      <c r="C11106" t="str">
        <f>_xlfn.XLOOKUP(A11106,tblProducts[Column1],tblProducts[Description])</f>
        <v>EMULPON CO-30 BULK</v>
      </c>
      <c r="D11106" t="str">
        <f>_xlfn.XLOOKUP(B11106,tblProducts[Column1],tblProducts[Description])</f>
        <v>ETHOMEEN 18/12 BULK</v>
      </c>
      <c r="E11106" t="s">
        <v>9</v>
      </c>
      <c r="F11106" t="s">
        <v>12</v>
      </c>
      <c r="G11106" t="s">
        <v>7</v>
      </c>
      <c r="H11106" t="s">
        <v>8</v>
      </c>
      <c r="I11106">
        <f t="shared" si="178"/>
        <v>2</v>
      </c>
    </row>
    <row r="11107" spans="1:9">
      <c r="A11107">
        <f>IF(MOD(ROW()-24,COUNTA(tblProducts[Description]))=0,A11106+1,A11106)</f>
        <v>98</v>
      </c>
      <c r="B11107">
        <f>MOD(ROW()-24,COUNTA(tblProducts[Description]))+1</f>
        <v>26</v>
      </c>
      <c r="C11107" t="str">
        <f>_xlfn.XLOOKUP(A11107,tblProducts[Column1],tblProducts[Description])</f>
        <v>EMULPON CO-30 BULK</v>
      </c>
      <c r="D11107" t="str">
        <f>_xlfn.XLOOKUP(B11107,tblProducts[Column1],tblProducts[Description])</f>
        <v>ETHOMEEN 18/25 BULK</v>
      </c>
      <c r="E11107" t="s">
        <v>9</v>
      </c>
      <c r="F11107" t="s">
        <v>12</v>
      </c>
      <c r="G11107" t="s">
        <v>7</v>
      </c>
      <c r="H11107" t="s">
        <v>8</v>
      </c>
      <c r="I11107">
        <f t="shared" si="178"/>
        <v>2</v>
      </c>
    </row>
    <row r="11108" spans="1:9">
      <c r="A11108">
        <f>IF(MOD(ROW()-24,COUNTA(tblProducts[Description]))=0,A11107+1,A11107)</f>
        <v>98</v>
      </c>
      <c r="B11108">
        <f>MOD(ROW()-24,COUNTA(tblProducts[Description]))+1</f>
        <v>27</v>
      </c>
      <c r="C11108" t="str">
        <f>_xlfn.XLOOKUP(A11108,tblProducts[Column1],tblProducts[Description])</f>
        <v>EMULPON CO-30 BULK</v>
      </c>
      <c r="D11108" t="str">
        <f>_xlfn.XLOOKUP(B11108,tblProducts[Column1],tblProducts[Description])</f>
        <v>ETHOMEEN C/12 BULK</v>
      </c>
      <c r="E11108" t="s">
        <v>9</v>
      </c>
      <c r="F11108" t="s">
        <v>12</v>
      </c>
      <c r="G11108" t="s">
        <v>7</v>
      </c>
      <c r="H11108" t="s">
        <v>8</v>
      </c>
      <c r="I11108">
        <f t="shared" si="178"/>
        <v>2</v>
      </c>
    </row>
    <row r="11109" spans="1:9">
      <c r="A11109">
        <f>IF(MOD(ROW()-24,COUNTA(tblProducts[Description]))=0,A11108+1,A11108)</f>
        <v>98</v>
      </c>
      <c r="B11109">
        <f>MOD(ROW()-24,COUNTA(tblProducts[Description]))+1</f>
        <v>28</v>
      </c>
      <c r="C11109" t="str">
        <f>_xlfn.XLOOKUP(A11109,tblProducts[Column1],tblProducts[Description])</f>
        <v>EMULPON CO-30 BULK</v>
      </c>
      <c r="D11109" t="str">
        <f>_xlfn.XLOOKUP(B11109,tblProducts[Column1],tblProducts[Description])</f>
        <v>ETHOMEEN C/12 M BULK</v>
      </c>
      <c r="E11109" t="s">
        <v>9</v>
      </c>
      <c r="F11109" t="s">
        <v>12</v>
      </c>
      <c r="G11109" t="s">
        <v>7</v>
      </c>
      <c r="H11109" t="s">
        <v>8</v>
      </c>
      <c r="I11109">
        <f t="shared" si="178"/>
        <v>2</v>
      </c>
    </row>
    <row r="11110" spans="1:9">
      <c r="A11110">
        <f>IF(MOD(ROW()-24,COUNTA(tblProducts[Description]))=0,A11109+1,A11109)</f>
        <v>98</v>
      </c>
      <c r="B11110">
        <f>MOD(ROW()-24,COUNTA(tblProducts[Description]))+1</f>
        <v>29</v>
      </c>
      <c r="C11110" t="str">
        <f>_xlfn.XLOOKUP(A11110,tblProducts[Column1],tblProducts[Description])</f>
        <v>EMULPON CO-30 BULK</v>
      </c>
      <c r="D11110" t="str">
        <f>_xlfn.XLOOKUP(B11110,tblProducts[Column1],tblProducts[Description])</f>
        <v>ETHOMEEN C/12 SUN BULK</v>
      </c>
      <c r="E11110" t="s">
        <v>9</v>
      </c>
      <c r="F11110" t="s">
        <v>12</v>
      </c>
      <c r="G11110" t="s">
        <v>7</v>
      </c>
      <c r="H11110" t="s">
        <v>8</v>
      </c>
      <c r="I11110">
        <f t="shared" si="178"/>
        <v>2</v>
      </c>
    </row>
    <row r="11111" spans="1:9">
      <c r="A11111">
        <f>IF(MOD(ROW()-24,COUNTA(tblProducts[Description]))=0,A11110+1,A11110)</f>
        <v>98</v>
      </c>
      <c r="B11111">
        <f>MOD(ROW()-24,COUNTA(tblProducts[Description]))+1</f>
        <v>30</v>
      </c>
      <c r="C11111" t="str">
        <f>_xlfn.XLOOKUP(A11111,tblProducts[Column1],tblProducts[Description])</f>
        <v>EMULPON CO-30 BULK</v>
      </c>
      <c r="D11111" t="str">
        <f>_xlfn.XLOOKUP(B11111,tblProducts[Column1],tblProducts[Description])</f>
        <v>ETHOMEEN C/12 UN BULK</v>
      </c>
      <c r="E11111" t="s">
        <v>9</v>
      </c>
      <c r="F11111" t="s">
        <v>12</v>
      </c>
      <c r="G11111" t="s">
        <v>7</v>
      </c>
      <c r="H11111" t="s">
        <v>8</v>
      </c>
      <c r="I11111">
        <f t="shared" si="178"/>
        <v>2</v>
      </c>
    </row>
    <row r="11112" spans="1:9">
      <c r="A11112">
        <f>IF(MOD(ROW()-24,COUNTA(tblProducts[Description]))=0,A11111+1,A11111)</f>
        <v>98</v>
      </c>
      <c r="B11112">
        <f>MOD(ROW()-24,COUNTA(tblProducts[Description]))+1</f>
        <v>31</v>
      </c>
      <c r="C11112" t="str">
        <f>_xlfn.XLOOKUP(A11112,tblProducts[Column1],tblProducts[Description])</f>
        <v>EMULPON CO-30 BULK</v>
      </c>
      <c r="D11112" t="str">
        <f>_xlfn.XLOOKUP(B11112,tblProducts[Column1],tblProducts[Description])</f>
        <v>ETHOMEEN C/15 BULK</v>
      </c>
      <c r="E11112" t="s">
        <v>9</v>
      </c>
      <c r="F11112" t="s">
        <v>12</v>
      </c>
      <c r="G11112" t="s">
        <v>7</v>
      </c>
      <c r="H11112" t="s">
        <v>8</v>
      </c>
      <c r="I11112">
        <f t="shared" si="178"/>
        <v>2</v>
      </c>
    </row>
    <row r="11113" spans="1:9">
      <c r="A11113">
        <f>IF(MOD(ROW()-24,COUNTA(tblProducts[Description]))=0,A11112+1,A11112)</f>
        <v>98</v>
      </c>
      <c r="B11113">
        <f>MOD(ROW()-24,COUNTA(tblProducts[Description]))+1</f>
        <v>32</v>
      </c>
      <c r="C11113" t="str">
        <f>_xlfn.XLOOKUP(A11113,tblProducts[Column1],tblProducts[Description])</f>
        <v>EMULPON CO-30 BULK</v>
      </c>
      <c r="D11113" t="str">
        <f>_xlfn.XLOOKUP(B11113,tblProducts[Column1],tblProducts[Description])</f>
        <v>ETHOMEEN C/17 BULK</v>
      </c>
      <c r="E11113" t="s">
        <v>9</v>
      </c>
      <c r="F11113" t="s">
        <v>12</v>
      </c>
      <c r="G11113" t="s">
        <v>7</v>
      </c>
      <c r="H11113" t="s">
        <v>8</v>
      </c>
      <c r="I11113">
        <f t="shared" ref="I11113:I11176" si="179">IF(E11113="NO",0,IF(F11113="HEEL WASH",1.5,2))+IF(G11113="NO",0,2)</f>
        <v>2</v>
      </c>
    </row>
    <row r="11114" spans="1:9">
      <c r="A11114">
        <f>IF(MOD(ROW()-24,COUNTA(tblProducts[Description]))=0,A11113+1,A11113)</f>
        <v>98</v>
      </c>
      <c r="B11114">
        <f>MOD(ROW()-24,COUNTA(tblProducts[Description]))+1</f>
        <v>33</v>
      </c>
      <c r="C11114" t="str">
        <f>_xlfn.XLOOKUP(A11114,tblProducts[Column1],tblProducts[Description])</f>
        <v>EMULPON CO-30 BULK</v>
      </c>
      <c r="D11114" t="str">
        <f>_xlfn.XLOOKUP(B11114,tblProducts[Column1],tblProducts[Description])</f>
        <v>ETHOMEEN C/25A BULK</v>
      </c>
      <c r="E11114" t="s">
        <v>9</v>
      </c>
      <c r="F11114" t="s">
        <v>12</v>
      </c>
      <c r="G11114" t="s">
        <v>7</v>
      </c>
      <c r="H11114" t="s">
        <v>8</v>
      </c>
      <c r="I11114">
        <f t="shared" si="179"/>
        <v>2</v>
      </c>
    </row>
    <row r="11115" spans="1:9">
      <c r="A11115">
        <f>IF(MOD(ROW()-24,COUNTA(tblProducts[Description]))=0,A11114+1,A11114)</f>
        <v>98</v>
      </c>
      <c r="B11115">
        <f>MOD(ROW()-24,COUNTA(tblProducts[Description]))+1</f>
        <v>34</v>
      </c>
      <c r="C11115" t="str">
        <f>_xlfn.XLOOKUP(A11115,tblProducts[Column1],tblProducts[Description])</f>
        <v>EMULPON CO-30 BULK</v>
      </c>
      <c r="D11115" t="str">
        <f>_xlfn.XLOOKUP(B11115,tblProducts[Column1],tblProducts[Description])</f>
        <v>ETHOMEEN C/25A S BULK</v>
      </c>
      <c r="E11115" t="s">
        <v>9</v>
      </c>
      <c r="F11115" t="s">
        <v>12</v>
      </c>
      <c r="G11115" t="s">
        <v>7</v>
      </c>
      <c r="H11115" t="s">
        <v>8</v>
      </c>
      <c r="I11115">
        <f t="shared" si="179"/>
        <v>2</v>
      </c>
    </row>
    <row r="11116" spans="1:9">
      <c r="A11116">
        <f>IF(MOD(ROW()-24,COUNTA(tblProducts[Description]))=0,A11115+1,A11115)</f>
        <v>98</v>
      </c>
      <c r="B11116">
        <f>MOD(ROW()-24,COUNTA(tblProducts[Description]))+1</f>
        <v>35</v>
      </c>
      <c r="C11116" t="str">
        <f>_xlfn.XLOOKUP(A11116,tblProducts[Column1],tblProducts[Description])</f>
        <v>EMULPON CO-30 BULK</v>
      </c>
      <c r="D11116" t="str">
        <f>_xlfn.XLOOKUP(B11116,tblProducts[Column1],tblProducts[Description])</f>
        <v>ETHOMEEN O/12LC BULK</v>
      </c>
      <c r="E11116" t="s">
        <v>9</v>
      </c>
      <c r="F11116" t="s">
        <v>12</v>
      </c>
      <c r="G11116" t="s">
        <v>7</v>
      </c>
      <c r="H11116" t="s">
        <v>8</v>
      </c>
      <c r="I11116">
        <f t="shared" si="179"/>
        <v>2</v>
      </c>
    </row>
    <row r="11117" spans="1:9">
      <c r="A11117">
        <f>IF(MOD(ROW()-24,COUNTA(tblProducts[Description]))=0,A11116+1,A11116)</f>
        <v>98</v>
      </c>
      <c r="B11117">
        <f>MOD(ROW()-24,COUNTA(tblProducts[Description]))+1</f>
        <v>36</v>
      </c>
      <c r="C11117" t="str">
        <f>_xlfn.XLOOKUP(A11117,tblProducts[Column1],tblProducts[Description])</f>
        <v>EMULPON CO-30 BULK</v>
      </c>
      <c r="D11117" t="str">
        <f>_xlfn.XLOOKUP(B11117,tblProducts[Column1],tblProducts[Description])</f>
        <v>ETHOMEEN SV/12 BULK</v>
      </c>
      <c r="E11117" t="s">
        <v>9</v>
      </c>
      <c r="F11117" t="s">
        <v>12</v>
      </c>
      <c r="G11117" t="s">
        <v>7</v>
      </c>
      <c r="H11117" t="s">
        <v>8</v>
      </c>
      <c r="I11117">
        <f t="shared" si="179"/>
        <v>2</v>
      </c>
    </row>
    <row r="11118" spans="1:9">
      <c r="A11118">
        <f>IF(MOD(ROW()-24,COUNTA(tblProducts[Description]))=0,A11117+1,A11117)</f>
        <v>98</v>
      </c>
      <c r="B11118">
        <f>MOD(ROW()-24,COUNTA(tblProducts[Description]))+1</f>
        <v>37</v>
      </c>
      <c r="C11118" t="str">
        <f>_xlfn.XLOOKUP(A11118,tblProducts[Column1],tblProducts[Description])</f>
        <v>EMULPON CO-30 BULK</v>
      </c>
      <c r="D11118" t="str">
        <f>_xlfn.XLOOKUP(B11118,tblProducts[Column1],tblProducts[Description])</f>
        <v>ETHOMEEN SV/15 BULK</v>
      </c>
      <c r="E11118" t="s">
        <v>9</v>
      </c>
      <c r="F11118" t="s">
        <v>12</v>
      </c>
      <c r="G11118" t="s">
        <v>7</v>
      </c>
      <c r="H11118" t="s">
        <v>8</v>
      </c>
      <c r="I11118">
        <f t="shared" si="179"/>
        <v>2</v>
      </c>
    </row>
    <row r="11119" spans="1:9">
      <c r="A11119">
        <f>IF(MOD(ROW()-24,COUNTA(tblProducts[Description]))=0,A11118+1,A11118)</f>
        <v>98</v>
      </c>
      <c r="B11119">
        <f>MOD(ROW()-24,COUNTA(tblProducts[Description]))+1</f>
        <v>38</v>
      </c>
      <c r="C11119" t="str">
        <f>_xlfn.XLOOKUP(A11119,tblProducts[Column1],tblProducts[Description])</f>
        <v>EMULPON CO-30 BULK</v>
      </c>
      <c r="D11119" t="str">
        <f>_xlfn.XLOOKUP(B11119,tblProducts[Column1],tblProducts[Description])</f>
        <v>ETHOMEEN SV/15C BULK</v>
      </c>
      <c r="E11119" t="s">
        <v>9</v>
      </c>
      <c r="F11119" t="s">
        <v>12</v>
      </c>
      <c r="G11119" t="s">
        <v>7</v>
      </c>
      <c r="H11119" t="s">
        <v>8</v>
      </c>
      <c r="I11119">
        <f t="shared" si="179"/>
        <v>2</v>
      </c>
    </row>
    <row r="11120" spans="1:9">
      <c r="A11120">
        <f>IF(MOD(ROW()-24,COUNTA(tblProducts[Description]))=0,A11119+1,A11119)</f>
        <v>98</v>
      </c>
      <c r="B11120">
        <f>MOD(ROW()-24,COUNTA(tblProducts[Description]))+1</f>
        <v>39</v>
      </c>
      <c r="C11120" t="str">
        <f>_xlfn.XLOOKUP(A11120,tblProducts[Column1],tblProducts[Description])</f>
        <v>EMULPON CO-30 BULK</v>
      </c>
      <c r="D11120" t="str">
        <f>_xlfn.XLOOKUP(B11120,tblProducts[Column1],tblProducts[Description])</f>
        <v>ETHOMEEN SV/25 BULK</v>
      </c>
      <c r="E11120" t="s">
        <v>9</v>
      </c>
      <c r="F11120" t="s">
        <v>12</v>
      </c>
      <c r="G11120" t="s">
        <v>7</v>
      </c>
      <c r="H11120" t="s">
        <v>8</v>
      </c>
      <c r="I11120">
        <f t="shared" si="179"/>
        <v>2</v>
      </c>
    </row>
    <row r="11121" spans="1:9">
      <c r="A11121">
        <f>IF(MOD(ROW()-24,COUNTA(tblProducts[Description]))=0,A11120+1,A11120)</f>
        <v>98</v>
      </c>
      <c r="B11121">
        <f>MOD(ROW()-24,COUNTA(tblProducts[Description]))+1</f>
        <v>40</v>
      </c>
      <c r="C11121" t="str">
        <f>_xlfn.XLOOKUP(A11121,tblProducts[Column1],tblProducts[Description])</f>
        <v>EMULPON CO-30 BULK</v>
      </c>
      <c r="D11121" t="str">
        <f>_xlfn.XLOOKUP(B11121,tblProducts[Column1],tblProducts[Description])</f>
        <v>ETHOMEEN T/12 BULK</v>
      </c>
      <c r="E11121" t="s">
        <v>9</v>
      </c>
      <c r="F11121" t="s">
        <v>12</v>
      </c>
      <c r="G11121" t="s">
        <v>7</v>
      </c>
      <c r="H11121" t="s">
        <v>8</v>
      </c>
      <c r="I11121">
        <f t="shared" si="179"/>
        <v>2</v>
      </c>
    </row>
    <row r="11122" spans="1:9">
      <c r="A11122">
        <f>IF(MOD(ROW()-24,COUNTA(tblProducts[Description]))=0,A11121+1,A11121)</f>
        <v>98</v>
      </c>
      <c r="B11122">
        <f>MOD(ROW()-24,COUNTA(tblProducts[Description]))+1</f>
        <v>41</v>
      </c>
      <c r="C11122" t="str">
        <f>_xlfn.XLOOKUP(A11122,tblProducts[Column1],tblProducts[Description])</f>
        <v>EMULPON CO-30 BULK</v>
      </c>
      <c r="D11122" t="str">
        <f>_xlfn.XLOOKUP(B11122,tblProducts[Column1],tblProducts[Description])</f>
        <v>ETHOMEEN T/13.5 BULK</v>
      </c>
      <c r="E11122" t="s">
        <v>9</v>
      </c>
      <c r="F11122" t="s">
        <v>12</v>
      </c>
      <c r="G11122" t="s">
        <v>7</v>
      </c>
      <c r="H11122" t="s">
        <v>8</v>
      </c>
      <c r="I11122">
        <f t="shared" si="179"/>
        <v>2</v>
      </c>
    </row>
    <row r="11123" spans="1:9">
      <c r="A11123">
        <f>IF(MOD(ROW()-24,COUNTA(tblProducts[Description]))=0,A11122+1,A11122)</f>
        <v>98</v>
      </c>
      <c r="B11123">
        <f>MOD(ROW()-24,COUNTA(tblProducts[Description]))+1</f>
        <v>42</v>
      </c>
      <c r="C11123" t="str">
        <f>_xlfn.XLOOKUP(A11123,tblProducts[Column1],tblProducts[Description])</f>
        <v>EMULPON CO-30 BULK</v>
      </c>
      <c r="D11123" t="str">
        <f>_xlfn.XLOOKUP(B11123,tblProducts[Column1],tblProducts[Description])</f>
        <v>ETHOMEEN T/15 BULK</v>
      </c>
      <c r="E11123" t="s">
        <v>9</v>
      </c>
      <c r="F11123" t="s">
        <v>12</v>
      </c>
      <c r="G11123" t="s">
        <v>7</v>
      </c>
      <c r="H11123" t="s">
        <v>8</v>
      </c>
      <c r="I11123">
        <f t="shared" si="179"/>
        <v>2</v>
      </c>
    </row>
    <row r="11124" spans="1:9">
      <c r="A11124">
        <f>IF(MOD(ROW()-24,COUNTA(tblProducts[Description]))=0,A11123+1,A11123)</f>
        <v>98</v>
      </c>
      <c r="B11124">
        <f>MOD(ROW()-24,COUNTA(tblProducts[Description]))+1</f>
        <v>43</v>
      </c>
      <c r="C11124" t="str">
        <f>_xlfn.XLOOKUP(A11124,tblProducts[Column1],tblProducts[Description])</f>
        <v>EMULPON CO-30 BULK</v>
      </c>
      <c r="D11124" t="str">
        <f>_xlfn.XLOOKUP(B11124,tblProducts[Column1],tblProducts[Description])</f>
        <v>ETHOMEEN T/17 BULK</v>
      </c>
      <c r="E11124" t="s">
        <v>9</v>
      </c>
      <c r="F11124" t="s">
        <v>12</v>
      </c>
      <c r="G11124" t="s">
        <v>7</v>
      </c>
      <c r="H11124" t="s">
        <v>8</v>
      </c>
      <c r="I11124">
        <f t="shared" si="179"/>
        <v>2</v>
      </c>
    </row>
    <row r="11125" spans="1:9">
      <c r="A11125">
        <f>IF(MOD(ROW()-24,COUNTA(tblProducts[Description]))=0,A11124+1,A11124)</f>
        <v>98</v>
      </c>
      <c r="B11125">
        <f>MOD(ROW()-24,COUNTA(tblProducts[Description]))+1</f>
        <v>44</v>
      </c>
      <c r="C11125" t="str">
        <f>_xlfn.XLOOKUP(A11125,tblProducts[Column1],tblProducts[Description])</f>
        <v>EMULPON CO-30 BULK</v>
      </c>
      <c r="D11125" t="str">
        <f>_xlfn.XLOOKUP(B11125,tblProducts[Column1],tblProducts[Description])</f>
        <v>ETHOMEEN T/18 BULK</v>
      </c>
      <c r="E11125" t="s">
        <v>9</v>
      </c>
      <c r="F11125" t="s">
        <v>12</v>
      </c>
      <c r="G11125" t="s">
        <v>7</v>
      </c>
      <c r="H11125" t="s">
        <v>8</v>
      </c>
      <c r="I11125">
        <f t="shared" si="179"/>
        <v>2</v>
      </c>
    </row>
    <row r="11126" spans="1:9">
      <c r="A11126">
        <f>IF(MOD(ROW()-24,COUNTA(tblProducts[Description]))=0,A11125+1,A11125)</f>
        <v>98</v>
      </c>
      <c r="B11126">
        <f>MOD(ROW()-24,COUNTA(tblProducts[Description]))+1</f>
        <v>45</v>
      </c>
      <c r="C11126" t="str">
        <f>_xlfn.XLOOKUP(A11126,tblProducts[Column1],tblProducts[Description])</f>
        <v>EMULPON CO-30 BULK</v>
      </c>
      <c r="D11126" t="str">
        <f>_xlfn.XLOOKUP(B11126,tblProducts[Column1],tblProducts[Description])</f>
        <v>ETHOMEEN T/19 BULK</v>
      </c>
      <c r="E11126" t="s">
        <v>9</v>
      </c>
      <c r="F11126" t="s">
        <v>12</v>
      </c>
      <c r="G11126" t="s">
        <v>7</v>
      </c>
      <c r="H11126" t="s">
        <v>8</v>
      </c>
      <c r="I11126">
        <f t="shared" si="179"/>
        <v>2</v>
      </c>
    </row>
    <row r="11127" spans="1:9">
      <c r="A11127">
        <f>IF(MOD(ROW()-24,COUNTA(tblProducts[Description]))=0,A11126+1,A11126)</f>
        <v>98</v>
      </c>
      <c r="B11127">
        <f>MOD(ROW()-24,COUNTA(tblProducts[Description]))+1</f>
        <v>46</v>
      </c>
      <c r="C11127" t="str">
        <f>_xlfn.XLOOKUP(A11127,tblProducts[Column1],tblProducts[Description])</f>
        <v>EMULPON CO-30 BULK</v>
      </c>
      <c r="D11127" t="str">
        <f>_xlfn.XLOOKUP(B11127,tblProducts[Column1],tblProducts[Description])</f>
        <v>ETHOMEEN T/20 BULK</v>
      </c>
      <c r="E11127" t="s">
        <v>9</v>
      </c>
      <c r="F11127" t="s">
        <v>12</v>
      </c>
      <c r="G11127" t="s">
        <v>7</v>
      </c>
      <c r="H11127" t="s">
        <v>8</v>
      </c>
      <c r="I11127">
        <f t="shared" si="179"/>
        <v>2</v>
      </c>
    </row>
    <row r="11128" spans="1:9">
      <c r="A11128">
        <f>IF(MOD(ROW()-24,COUNTA(tblProducts[Description]))=0,A11127+1,A11127)</f>
        <v>98</v>
      </c>
      <c r="B11128">
        <f>MOD(ROW()-24,COUNTA(tblProducts[Description]))+1</f>
        <v>47</v>
      </c>
      <c r="C11128" t="str">
        <f>_xlfn.XLOOKUP(A11128,tblProducts[Column1],tblProducts[Description])</f>
        <v>EMULPON CO-30 BULK</v>
      </c>
      <c r="D11128" t="str">
        <f>_xlfn.XLOOKUP(B11128,tblProducts[Column1],tblProducts[Description])</f>
        <v>ETHOMEEN T/20S BULK</v>
      </c>
      <c r="E11128" t="s">
        <v>9</v>
      </c>
      <c r="F11128" t="s">
        <v>12</v>
      </c>
      <c r="G11128" t="s">
        <v>7</v>
      </c>
      <c r="H11128" t="s">
        <v>8</v>
      </c>
      <c r="I11128">
        <f t="shared" si="179"/>
        <v>2</v>
      </c>
    </row>
    <row r="11129" spans="1:9">
      <c r="A11129">
        <f>IF(MOD(ROW()-24,COUNTA(tblProducts[Description]))=0,A11128+1,A11128)</f>
        <v>98</v>
      </c>
      <c r="B11129">
        <f>MOD(ROW()-24,COUNTA(tblProducts[Description]))+1</f>
        <v>48</v>
      </c>
      <c r="C11129" t="str">
        <f>_xlfn.XLOOKUP(A11129,tblProducts[Column1],tblProducts[Description])</f>
        <v>EMULPON CO-30 BULK</v>
      </c>
      <c r="D11129" t="str">
        <f>_xlfn.XLOOKUP(B11129,tblProducts[Column1],tblProducts[Description])</f>
        <v>ETHOMEEN T/24 BULK</v>
      </c>
      <c r="E11129" t="s">
        <v>9</v>
      </c>
      <c r="F11129" t="s">
        <v>12</v>
      </c>
      <c r="G11129" t="s">
        <v>7</v>
      </c>
      <c r="H11129" t="s">
        <v>8</v>
      </c>
      <c r="I11129">
        <f t="shared" si="179"/>
        <v>2</v>
      </c>
    </row>
    <row r="11130" spans="1:9">
      <c r="A11130">
        <f>IF(MOD(ROW()-24,COUNTA(tblProducts[Description]))=0,A11129+1,A11129)</f>
        <v>98</v>
      </c>
      <c r="B11130">
        <f>MOD(ROW()-24,COUNTA(tblProducts[Description]))+1</f>
        <v>49</v>
      </c>
      <c r="C11130" t="str">
        <f>_xlfn.XLOOKUP(A11130,tblProducts[Column1],tblProducts[Description])</f>
        <v>EMULPON CO-30 BULK</v>
      </c>
      <c r="D11130" t="str">
        <f>_xlfn.XLOOKUP(B11130,tblProducts[Column1],tblProducts[Description])</f>
        <v>ETHOMEEN T/25 BULK</v>
      </c>
      <c r="E11130" t="s">
        <v>9</v>
      </c>
      <c r="F11130" t="s">
        <v>12</v>
      </c>
      <c r="G11130" t="s">
        <v>7</v>
      </c>
      <c r="H11130" t="s">
        <v>8</v>
      </c>
      <c r="I11130">
        <f t="shared" si="179"/>
        <v>2</v>
      </c>
    </row>
    <row r="11131" spans="1:9">
      <c r="A11131">
        <f>IF(MOD(ROW()-24,COUNTA(tblProducts[Description]))=0,A11130+1,A11130)</f>
        <v>98</v>
      </c>
      <c r="B11131">
        <f>MOD(ROW()-24,COUNTA(tblProducts[Description]))+1</f>
        <v>50</v>
      </c>
      <c r="C11131" t="str">
        <f>_xlfn.XLOOKUP(A11131,tblProducts[Column1],tblProducts[Description])</f>
        <v>EMULPON CO-30 BULK</v>
      </c>
      <c r="D11131" t="str">
        <f>_xlfn.XLOOKUP(B11131,tblProducts[Column1],tblProducts[Description])</f>
        <v>ETHOMEEN T/28 BULK</v>
      </c>
      <c r="E11131" t="s">
        <v>9</v>
      </c>
      <c r="F11131" t="s">
        <v>12</v>
      </c>
      <c r="G11131" t="s">
        <v>7</v>
      </c>
      <c r="H11131" t="s">
        <v>8</v>
      </c>
      <c r="I11131">
        <f t="shared" si="179"/>
        <v>2</v>
      </c>
    </row>
    <row r="11132" spans="1:9">
      <c r="A11132">
        <f>IF(MOD(ROW()-24,COUNTA(tblProducts[Description]))=0,A11131+1,A11131)</f>
        <v>98</v>
      </c>
      <c r="B11132">
        <f>MOD(ROW()-24,COUNTA(tblProducts[Description]))+1</f>
        <v>51</v>
      </c>
      <c r="C11132" t="str">
        <f>_xlfn.XLOOKUP(A11132,tblProducts[Column1],tblProducts[Description])</f>
        <v>EMULPON CO-30 BULK</v>
      </c>
      <c r="D11132" t="str">
        <f>_xlfn.XLOOKUP(B11132,tblProducts[Column1],tblProducts[Description])</f>
        <v>ETHYLAN 1008 SA BULK</v>
      </c>
      <c r="E11132" t="s">
        <v>9</v>
      </c>
      <c r="F11132" t="s">
        <v>12</v>
      </c>
      <c r="G11132" t="s">
        <v>7</v>
      </c>
      <c r="H11132" t="s">
        <v>8</v>
      </c>
      <c r="I11132">
        <f t="shared" si="179"/>
        <v>2</v>
      </c>
    </row>
    <row r="11133" spans="1:9">
      <c r="A11133">
        <f>IF(MOD(ROW()-24,COUNTA(tblProducts[Description]))=0,A11132+1,A11132)</f>
        <v>98</v>
      </c>
      <c r="B11133">
        <f>MOD(ROW()-24,COUNTA(tblProducts[Description]))+1</f>
        <v>52</v>
      </c>
      <c r="C11133" t="str">
        <f>_xlfn.XLOOKUP(A11133,tblProducts[Column1],tblProducts[Description])</f>
        <v>EMULPON CO-30 BULK</v>
      </c>
      <c r="D11133" t="str">
        <f>_xlfn.XLOOKUP(B11133,tblProducts[Column1],tblProducts[Description])</f>
        <v>ETHYLAN 325 BULK</v>
      </c>
      <c r="E11133" t="s">
        <v>9</v>
      </c>
      <c r="F11133" t="s">
        <v>12</v>
      </c>
      <c r="G11133" t="s">
        <v>7</v>
      </c>
      <c r="H11133" t="s">
        <v>8</v>
      </c>
      <c r="I11133">
        <f t="shared" si="179"/>
        <v>2</v>
      </c>
    </row>
    <row r="11134" spans="1:9">
      <c r="A11134">
        <f>IF(MOD(ROW()-24,COUNTA(tblProducts[Description]))=0,A11133+1,A11133)</f>
        <v>98</v>
      </c>
      <c r="B11134">
        <f>MOD(ROW()-24,COUNTA(tblProducts[Description]))+1</f>
        <v>53</v>
      </c>
      <c r="C11134" t="str">
        <f>_xlfn.XLOOKUP(A11134,tblProducts[Column1],tblProducts[Description])</f>
        <v>EMULPON CO-30 BULK</v>
      </c>
      <c r="D11134" t="str">
        <f>_xlfn.XLOOKUP(B11134,tblProducts[Column1],tblProducts[Description])</f>
        <v>ETHYLAN NS-500LQ BULK</v>
      </c>
      <c r="E11134" t="s">
        <v>7</v>
      </c>
      <c r="G11134" t="s">
        <v>7</v>
      </c>
      <c r="H11134" t="s">
        <v>13</v>
      </c>
      <c r="I11134">
        <f t="shared" si="179"/>
        <v>0</v>
      </c>
    </row>
    <row r="11135" spans="1:9">
      <c r="A11135">
        <f>IF(MOD(ROW()-24,COUNTA(tblProducts[Description]))=0,A11134+1,A11134)</f>
        <v>98</v>
      </c>
      <c r="B11135">
        <f>MOD(ROW()-24,COUNTA(tblProducts[Description]))+1</f>
        <v>54</v>
      </c>
      <c r="C11135" t="str">
        <f>_xlfn.XLOOKUP(A11135,tblProducts[Column1],tblProducts[Description])</f>
        <v>EMULPON CO-30 BULK</v>
      </c>
      <c r="D11135" t="str">
        <f>_xlfn.XLOOKUP(B11135,tblProducts[Column1],tblProducts[Description])</f>
        <v>ETHYLAN PRE NS-505 K BULK</v>
      </c>
      <c r="E11135" t="s">
        <v>9</v>
      </c>
      <c r="F11135" t="s">
        <v>12</v>
      </c>
      <c r="G11135" t="s">
        <v>7</v>
      </c>
      <c r="H11135" t="s">
        <v>8</v>
      </c>
      <c r="I11135">
        <f t="shared" si="179"/>
        <v>2</v>
      </c>
    </row>
    <row r="11136" spans="1:9">
      <c r="A11136">
        <f>IF(MOD(ROW()-24,COUNTA(tblProducts[Description]))=0,A11135+1,A11135)</f>
        <v>98</v>
      </c>
      <c r="B11136">
        <f>MOD(ROW()-24,COUNTA(tblProducts[Description]))+1</f>
        <v>55</v>
      </c>
      <c r="C11136" t="str">
        <f>_xlfn.XLOOKUP(A11136,tblProducts[Column1],tblProducts[Description])</f>
        <v>EMULPON CO-30 BULK</v>
      </c>
      <c r="D11136" t="str">
        <f>_xlfn.XLOOKUP(B11136,tblProducts[Column1],tblProducts[Description])</f>
        <v>ETHYLAN SN-90 BULK</v>
      </c>
      <c r="E11136" t="s">
        <v>9</v>
      </c>
      <c r="F11136" t="s">
        <v>12</v>
      </c>
      <c r="G11136" t="s">
        <v>7</v>
      </c>
      <c r="H11136" t="s">
        <v>8</v>
      </c>
      <c r="I11136">
        <f t="shared" si="179"/>
        <v>2</v>
      </c>
    </row>
    <row r="11137" spans="1:9">
      <c r="A11137">
        <f>IF(MOD(ROW()-24,COUNTA(tblProducts[Description]))=0,A11136+1,A11136)</f>
        <v>98</v>
      </c>
      <c r="B11137">
        <f>MOD(ROW()-24,COUNTA(tblProducts[Description]))+1</f>
        <v>56</v>
      </c>
      <c r="C11137" t="str">
        <f>_xlfn.XLOOKUP(A11137,tblProducts[Column1],tblProducts[Description])</f>
        <v>EMULPON CO-30 BULK</v>
      </c>
      <c r="D11137" t="str">
        <f>_xlfn.XLOOKUP(B11137,tblProducts[Column1],tblProducts[Description])</f>
        <v>ETHYLAN TD-100 BULK</v>
      </c>
      <c r="E11137" t="s">
        <v>9</v>
      </c>
      <c r="F11137" t="s">
        <v>12</v>
      </c>
      <c r="G11137" t="s">
        <v>7</v>
      </c>
      <c r="H11137" t="s">
        <v>8</v>
      </c>
      <c r="I11137">
        <f t="shared" si="179"/>
        <v>2</v>
      </c>
    </row>
    <row r="11138" spans="1:9">
      <c r="A11138">
        <f>IF(MOD(ROW()-24,COUNTA(tblProducts[Description]))=0,A11137+1,A11137)</f>
        <v>98</v>
      </c>
      <c r="B11138">
        <f>MOD(ROW()-24,COUNTA(tblProducts[Description]))+1</f>
        <v>57</v>
      </c>
      <c r="C11138" t="str">
        <f>_xlfn.XLOOKUP(A11138,tblProducts[Column1],tblProducts[Description])</f>
        <v>EMULPON CO-30 BULK</v>
      </c>
      <c r="D11138" t="str">
        <f>_xlfn.XLOOKUP(B11138,tblProducts[Column1],tblProducts[Description])</f>
        <v>ETHYLAN TD-120 BULK</v>
      </c>
      <c r="E11138" t="s">
        <v>9</v>
      </c>
      <c r="F11138" t="s">
        <v>12</v>
      </c>
      <c r="G11138" t="s">
        <v>7</v>
      </c>
      <c r="H11138" t="s">
        <v>8</v>
      </c>
      <c r="I11138">
        <f t="shared" si="179"/>
        <v>2</v>
      </c>
    </row>
    <row r="11139" spans="1:9">
      <c r="A11139">
        <f>IF(MOD(ROW()-24,COUNTA(tblProducts[Description]))=0,A11138+1,A11138)</f>
        <v>98</v>
      </c>
      <c r="B11139">
        <f>MOD(ROW()-24,COUNTA(tblProducts[Description]))+1</f>
        <v>58</v>
      </c>
      <c r="C11139" t="str">
        <f>_xlfn.XLOOKUP(A11139,tblProducts[Column1],tblProducts[Description])</f>
        <v>EMULPON CO-30 BULK</v>
      </c>
      <c r="D11139" t="str">
        <f>_xlfn.XLOOKUP(B11139,tblProducts[Column1],tblProducts[Description])</f>
        <v>ETHYLAN TD-1407 BULK</v>
      </c>
      <c r="E11139" t="s">
        <v>9</v>
      </c>
      <c r="F11139" t="s">
        <v>12</v>
      </c>
      <c r="G11139" t="s">
        <v>7</v>
      </c>
      <c r="H11139" t="s">
        <v>8</v>
      </c>
      <c r="I11139">
        <f t="shared" si="179"/>
        <v>2</v>
      </c>
    </row>
    <row r="11140" spans="1:9">
      <c r="A11140">
        <f>IF(MOD(ROW()-24,COUNTA(tblProducts[Description]))=0,A11139+1,A11139)</f>
        <v>98</v>
      </c>
      <c r="B11140">
        <f>MOD(ROW()-24,COUNTA(tblProducts[Description]))+1</f>
        <v>59</v>
      </c>
      <c r="C11140" t="str">
        <f>_xlfn.XLOOKUP(A11140,tblProducts[Column1],tblProducts[Description])</f>
        <v>EMULPON CO-30 BULK</v>
      </c>
      <c r="D11140" t="str">
        <f>_xlfn.XLOOKUP(B11140,tblProducts[Column1],tblProducts[Description])</f>
        <v>ETHYLAN TD-40 BULK</v>
      </c>
      <c r="E11140" t="s">
        <v>9</v>
      </c>
      <c r="F11140" t="s">
        <v>12</v>
      </c>
      <c r="G11140" t="s">
        <v>7</v>
      </c>
      <c r="H11140" t="s">
        <v>8</v>
      </c>
      <c r="I11140">
        <f t="shared" si="179"/>
        <v>2</v>
      </c>
    </row>
    <row r="11141" spans="1:9">
      <c r="A11141">
        <f>IF(MOD(ROW()-24,COUNTA(tblProducts[Description]))=0,A11140+1,A11140)</f>
        <v>98</v>
      </c>
      <c r="B11141">
        <f>MOD(ROW()-24,COUNTA(tblProducts[Description]))+1</f>
        <v>60</v>
      </c>
      <c r="C11141" t="str">
        <f>_xlfn.XLOOKUP(A11141,tblProducts[Column1],tblProducts[Description])</f>
        <v>EMULPON CO-30 BULK</v>
      </c>
      <c r="D11141" t="str">
        <f>_xlfn.XLOOKUP(B11141,tblProducts[Column1],tblProducts[Description])</f>
        <v>ETHYLAN TD-60 BULK</v>
      </c>
      <c r="E11141" t="s">
        <v>9</v>
      </c>
      <c r="F11141" t="s">
        <v>12</v>
      </c>
      <c r="G11141" t="s">
        <v>7</v>
      </c>
      <c r="H11141" t="s">
        <v>8</v>
      </c>
      <c r="I11141">
        <f t="shared" si="179"/>
        <v>2</v>
      </c>
    </row>
    <row r="11142" spans="1:9">
      <c r="A11142">
        <f>IF(MOD(ROW()-24,COUNTA(tblProducts[Description]))=0,A11141+1,A11141)</f>
        <v>98</v>
      </c>
      <c r="B11142">
        <f>MOD(ROW()-24,COUNTA(tblProducts[Description]))+1</f>
        <v>61</v>
      </c>
      <c r="C11142" t="str">
        <f>_xlfn.XLOOKUP(A11142,tblProducts[Column1],tblProducts[Description])</f>
        <v>EMULPON CO-30 BULK</v>
      </c>
      <c r="D11142" t="str">
        <f>_xlfn.XLOOKUP(B11142,tblProducts[Column1],tblProducts[Description])</f>
        <v>INTERMEDIATE BE-110L BULK</v>
      </c>
      <c r="E11142" t="s">
        <v>9</v>
      </c>
      <c r="F11142" t="s">
        <v>12</v>
      </c>
      <c r="G11142" t="s">
        <v>7</v>
      </c>
      <c r="H11142" t="s">
        <v>8</v>
      </c>
      <c r="I11142">
        <f t="shared" si="179"/>
        <v>2</v>
      </c>
    </row>
    <row r="11143" spans="1:9">
      <c r="A11143">
        <f>IF(MOD(ROW()-24,COUNTA(tblProducts[Description]))=0,A11142+1,A11142)</f>
        <v>98</v>
      </c>
      <c r="B11143">
        <f>MOD(ROW()-24,COUNTA(tblProducts[Description]))+1</f>
        <v>62</v>
      </c>
      <c r="C11143" t="str">
        <f>_xlfn.XLOOKUP(A11143,tblProducts[Column1],tblProducts[Description])</f>
        <v>EMULPON CO-30 BULK</v>
      </c>
      <c r="D11143" t="str">
        <f>_xlfn.XLOOKUP(B11143,tblProducts[Column1],tblProducts[Description])</f>
        <v>INTERMEDIATE DPG-415 BULK</v>
      </c>
      <c r="E11143" t="s">
        <v>9</v>
      </c>
      <c r="F11143" t="s">
        <v>12</v>
      </c>
      <c r="G11143" t="s">
        <v>9</v>
      </c>
      <c r="H11143" t="s">
        <v>11</v>
      </c>
      <c r="I11143">
        <f t="shared" si="179"/>
        <v>4</v>
      </c>
    </row>
    <row r="11144" spans="1:9">
      <c r="A11144">
        <f>IF(MOD(ROW()-24,COUNTA(tblProducts[Description]))=0,A11143+1,A11143)</f>
        <v>98</v>
      </c>
      <c r="B11144">
        <f>MOD(ROW()-24,COUNTA(tblProducts[Description]))+1</f>
        <v>63</v>
      </c>
      <c r="C11144" t="str">
        <f>_xlfn.XLOOKUP(A11144,tblProducts[Column1],tblProducts[Description])</f>
        <v>EMULPON CO-30 BULK</v>
      </c>
      <c r="D11144" t="str">
        <f>_xlfn.XLOOKUP(B11144,tblProducts[Column1],tblProducts[Description])</f>
        <v>PROPODUOMEEN T/12 BULK</v>
      </c>
      <c r="E11144" t="s">
        <v>9</v>
      </c>
      <c r="F11144" t="s">
        <v>12</v>
      </c>
      <c r="G11144" t="s">
        <v>9</v>
      </c>
      <c r="H11144" t="s">
        <v>11</v>
      </c>
      <c r="I11144">
        <f t="shared" si="179"/>
        <v>4</v>
      </c>
    </row>
    <row r="11145" spans="1:9">
      <c r="A11145">
        <f>IF(MOD(ROW()-24,COUNTA(tblProducts[Description]))=0,A11144+1,A11144)</f>
        <v>98</v>
      </c>
      <c r="B11145">
        <f>MOD(ROW()-24,COUNTA(tblProducts[Description]))+1</f>
        <v>64</v>
      </c>
      <c r="C11145" t="str">
        <f>_xlfn.XLOOKUP(A11145,tblProducts[Column1],tblProducts[Description])</f>
        <v>EMULPON CO-30 BULK</v>
      </c>
      <c r="D11145" t="str">
        <f>_xlfn.XLOOKUP(B11145,tblProducts[Column1],tblProducts[Description])</f>
        <v>PROPOMEEN T/12 BULK</v>
      </c>
      <c r="E11145" t="s">
        <v>9</v>
      </c>
      <c r="F11145" t="s">
        <v>12</v>
      </c>
      <c r="G11145" t="s">
        <v>9</v>
      </c>
      <c r="H11145" t="s">
        <v>11</v>
      </c>
      <c r="I11145">
        <f t="shared" si="179"/>
        <v>4</v>
      </c>
    </row>
    <row r="11146" spans="1:9">
      <c r="A11146">
        <f>IF(MOD(ROW()-24,COUNTA(tblProducts[Description]))=0,A11145+1,A11145)</f>
        <v>98</v>
      </c>
      <c r="B11146">
        <f>MOD(ROW()-24,COUNTA(tblProducts[Description]))+1</f>
        <v>65</v>
      </c>
      <c r="C11146" t="str">
        <f>_xlfn.XLOOKUP(A11146,tblProducts[Column1],tblProducts[Description])</f>
        <v>EMULPON CO-30 BULK</v>
      </c>
      <c r="D11146" t="str">
        <f>_xlfn.XLOOKUP(B11146,tblProducts[Column1],tblProducts[Description])</f>
        <v>TMP-420 BULK</v>
      </c>
      <c r="E11146" t="s">
        <v>9</v>
      </c>
      <c r="F11146" t="s">
        <v>12</v>
      </c>
      <c r="G11146" t="s">
        <v>7</v>
      </c>
      <c r="H11146" t="s">
        <v>8</v>
      </c>
      <c r="I11146">
        <f t="shared" si="179"/>
        <v>2</v>
      </c>
    </row>
    <row r="11147" spans="1:9">
      <c r="A11147">
        <f>IF(MOD(ROW()-24,COUNTA(tblProducts[Description]))=0,A11146+1,A11146)</f>
        <v>98</v>
      </c>
      <c r="B11147">
        <f>MOD(ROW()-24,COUNTA(tblProducts[Description]))+1</f>
        <v>66</v>
      </c>
      <c r="C11147" t="str">
        <f>_xlfn.XLOOKUP(A11147,tblProducts[Column1],tblProducts[Description])</f>
        <v>EMULPON CO-30 BULK</v>
      </c>
      <c r="D11147" t="str">
        <f>_xlfn.XLOOKUP(B11147,tblProducts[Column1],tblProducts[Description])</f>
        <v>TMP-80 BULK</v>
      </c>
      <c r="E11147" t="s">
        <v>9</v>
      </c>
      <c r="F11147" t="s">
        <v>12</v>
      </c>
      <c r="G11147" t="s">
        <v>7</v>
      </c>
      <c r="H11147" t="s">
        <v>13</v>
      </c>
      <c r="I11147">
        <f t="shared" si="179"/>
        <v>2</v>
      </c>
    </row>
    <row r="11148" spans="1:9">
      <c r="A11148">
        <f>IF(MOD(ROW()-24,COUNTA(tblProducts[Description]))=0,A11147+1,A11147)</f>
        <v>98</v>
      </c>
      <c r="B11148">
        <f>MOD(ROW()-24,COUNTA(tblProducts[Description]))+1</f>
        <v>67</v>
      </c>
      <c r="C11148" t="str">
        <f>_xlfn.XLOOKUP(A11148,tblProducts[Column1],tblProducts[Description])</f>
        <v>EMULPON CO-30 BULK</v>
      </c>
      <c r="D11148" t="str">
        <f>_xlfn.XLOOKUP(B11148,tblProducts[Column1],tblProducts[Description])</f>
        <v>VISCO 352 BULK</v>
      </c>
      <c r="E11148" t="s">
        <v>9</v>
      </c>
      <c r="F11148" t="s">
        <v>12</v>
      </c>
      <c r="G11148" t="s">
        <v>7</v>
      </c>
      <c r="H11148" t="s">
        <v>13</v>
      </c>
      <c r="I11148">
        <f t="shared" si="179"/>
        <v>2</v>
      </c>
    </row>
    <row r="11149" spans="1:9">
      <c r="A11149">
        <f>IF(MOD(ROW()-24,COUNTA(tblProducts[Description]))=0,A11148+1,A11148)</f>
        <v>98</v>
      </c>
      <c r="B11149">
        <f>MOD(ROW()-24,COUNTA(tblProducts[Description]))+1</f>
        <v>68</v>
      </c>
      <c r="C11149" t="str">
        <f>_xlfn.XLOOKUP(A11149,tblProducts[Column1],tblProducts[Description])</f>
        <v>EMULPON CO-30 BULK</v>
      </c>
      <c r="D11149" t="str">
        <f>_xlfn.XLOOKUP(B11149,tblProducts[Column1],tblProducts[Description])</f>
        <v>WITBREAK DPG-25 BULK</v>
      </c>
      <c r="E11149" t="s">
        <v>9</v>
      </c>
      <c r="F11149" t="s">
        <v>12</v>
      </c>
      <c r="G11149" t="s">
        <v>7</v>
      </c>
      <c r="H11149" t="s">
        <v>13</v>
      </c>
      <c r="I11149">
        <f t="shared" si="179"/>
        <v>2</v>
      </c>
    </row>
    <row r="11150" spans="1:9">
      <c r="A11150">
        <f>IF(MOD(ROW()-24,COUNTA(tblProducts[Description]))=0,A11149+1,A11149)</f>
        <v>98</v>
      </c>
      <c r="B11150">
        <f>MOD(ROW()-24,COUNTA(tblProducts[Description]))+1</f>
        <v>69</v>
      </c>
      <c r="C11150" t="str">
        <f>_xlfn.XLOOKUP(A11150,tblProducts[Column1],tblProducts[Description])</f>
        <v>EMULPON CO-30 BULK</v>
      </c>
      <c r="D11150" t="str">
        <f>_xlfn.XLOOKUP(B11150,tblProducts[Column1],tblProducts[Description])</f>
        <v>WITBREAK DPG-482 BULK</v>
      </c>
      <c r="E11150" t="s">
        <v>9</v>
      </c>
      <c r="F11150" t="s">
        <v>12</v>
      </c>
      <c r="G11150" t="s">
        <v>7</v>
      </c>
      <c r="H11150" t="s">
        <v>8</v>
      </c>
      <c r="I11150">
        <f t="shared" si="179"/>
        <v>2</v>
      </c>
    </row>
    <row r="11151" spans="1:9">
      <c r="A11151">
        <f>IF(MOD(ROW()-24,COUNTA(tblProducts[Description]))=0,A11150+1,A11150)</f>
        <v>98</v>
      </c>
      <c r="B11151">
        <f>MOD(ROW()-24,COUNTA(tblProducts[Description]))+1</f>
        <v>70</v>
      </c>
      <c r="C11151" t="str">
        <f>_xlfn.XLOOKUP(A11151,tblProducts[Column1],tblProducts[Description])</f>
        <v>EMULPON CO-30 BULK</v>
      </c>
      <c r="D11151" t="str">
        <f>_xlfn.XLOOKUP(B11151,tblProducts[Column1],tblProducts[Description])</f>
        <v>WITBREAK DPG-818 BULK</v>
      </c>
      <c r="E11151" t="s">
        <v>9</v>
      </c>
      <c r="F11151" t="s">
        <v>12</v>
      </c>
      <c r="G11151" t="s">
        <v>7</v>
      </c>
      <c r="H11151" t="s">
        <v>8</v>
      </c>
      <c r="I11151">
        <f t="shared" si="179"/>
        <v>2</v>
      </c>
    </row>
    <row r="11152" spans="1:9">
      <c r="A11152">
        <f>IF(MOD(ROW()-24,COUNTA(tblProducts[Description]))=0,A11151+1,A11151)</f>
        <v>98</v>
      </c>
      <c r="B11152">
        <f>MOD(ROW()-24,COUNTA(tblProducts[Description]))+1</f>
        <v>71</v>
      </c>
      <c r="C11152" t="str">
        <f>_xlfn.XLOOKUP(A11152,tblProducts[Column1],tblProducts[Description])</f>
        <v>EMULPON CO-30 BULK</v>
      </c>
      <c r="D11152" t="str">
        <f>_xlfn.XLOOKUP(B11152,tblProducts[Column1],tblProducts[Description])</f>
        <v>WITBREAK DTG-62 BULK</v>
      </c>
      <c r="E11152" t="s">
        <v>9</v>
      </c>
      <c r="F11152" t="s">
        <v>12</v>
      </c>
      <c r="G11152" t="s">
        <v>7</v>
      </c>
      <c r="H11152" t="s">
        <v>8</v>
      </c>
      <c r="I11152">
        <f t="shared" si="179"/>
        <v>2</v>
      </c>
    </row>
    <row r="11153" spans="1:9">
      <c r="A11153">
        <f>IF(MOD(ROW()-24,COUNTA(tblProducts[Description]))=0,A11152+1,A11152)</f>
        <v>98</v>
      </c>
      <c r="B11153">
        <f>MOD(ROW()-24,COUNTA(tblProducts[Description]))+1</f>
        <v>72</v>
      </c>
      <c r="C11153" t="str">
        <f>_xlfn.XLOOKUP(A11153,tblProducts[Column1],tblProducts[Description])</f>
        <v>EMULPON CO-30 BULK</v>
      </c>
      <c r="D11153" t="str">
        <f>_xlfn.XLOOKUP(B11153,tblProducts[Column1],tblProducts[Description])</f>
        <v>WITCOMUL 1844 BULK</v>
      </c>
      <c r="E11153" t="s">
        <v>9</v>
      </c>
      <c r="F11153" t="s">
        <v>12</v>
      </c>
      <c r="G11153" t="s">
        <v>7</v>
      </c>
      <c r="H11153" t="s">
        <v>8</v>
      </c>
      <c r="I11153">
        <f t="shared" si="179"/>
        <v>2</v>
      </c>
    </row>
    <row r="11154" spans="1:9">
      <c r="A11154">
        <f>IF(MOD(ROW()-24,COUNTA(tblProducts[Description]))=0,A11153+1,A11153)</f>
        <v>98</v>
      </c>
      <c r="B11154">
        <f>MOD(ROW()-24,COUNTA(tblProducts[Description]))+1</f>
        <v>73</v>
      </c>
      <c r="C11154" t="str">
        <f>_xlfn.XLOOKUP(A11154,tblProducts[Column1],tblProducts[Description])</f>
        <v>EMULPON CO-30 BULK</v>
      </c>
      <c r="D11154" t="str">
        <f>_xlfn.XLOOKUP(B11154,tblProducts[Column1],tblProducts[Description])</f>
        <v>WITCONOL 2690 BULK</v>
      </c>
      <c r="E11154" t="s">
        <v>9</v>
      </c>
      <c r="F11154" t="s">
        <v>12</v>
      </c>
      <c r="G11154" t="s">
        <v>7</v>
      </c>
      <c r="H11154" t="s">
        <v>8</v>
      </c>
      <c r="I11154">
        <f t="shared" si="179"/>
        <v>2</v>
      </c>
    </row>
    <row r="11155" spans="1:9">
      <c r="A11155">
        <f>IF(MOD(ROW()-24,COUNTA(tblProducts[Description]))=0,A11154+1,A11154)</f>
        <v>98</v>
      </c>
      <c r="B11155">
        <f>MOD(ROW()-24,COUNTA(tblProducts[Description]))+1</f>
        <v>74</v>
      </c>
      <c r="C11155" t="str">
        <f>_xlfn.XLOOKUP(A11155,tblProducts[Column1],tblProducts[Description])</f>
        <v>EMULPON CO-30 BULK</v>
      </c>
      <c r="D11155" t="str">
        <f>_xlfn.XLOOKUP(B11155,tblProducts[Column1],tblProducts[Description])</f>
        <v>ETHYLAN 324 BULK</v>
      </c>
      <c r="E11155" t="s">
        <v>9</v>
      </c>
      <c r="F11155" t="s">
        <v>12</v>
      </c>
      <c r="G11155" t="s">
        <v>7</v>
      </c>
      <c r="H11155" t="s">
        <v>8</v>
      </c>
      <c r="I11155">
        <f t="shared" si="179"/>
        <v>2</v>
      </c>
    </row>
    <row r="11156" spans="1:9">
      <c r="A11156">
        <f>IF(MOD(ROW()-24,COUNTA(tblProducts[Description]))=0,A11155+1,A11155)</f>
        <v>98</v>
      </c>
      <c r="B11156">
        <f>MOD(ROW()-24,COUNTA(tblProducts[Description]))+1</f>
        <v>75</v>
      </c>
      <c r="C11156" t="str">
        <f>_xlfn.XLOOKUP(A11156,tblProducts[Column1],tblProducts[Description])</f>
        <v>EMULPON CO-30 BULK</v>
      </c>
      <c r="D11156" t="str">
        <f>_xlfn.XLOOKUP(B11156,tblProducts[Column1],tblProducts[Description])</f>
        <v>WITCONOL NP-120 BULK</v>
      </c>
      <c r="E11156" t="s">
        <v>9</v>
      </c>
      <c r="F11156" t="s">
        <v>12</v>
      </c>
      <c r="G11156" t="s">
        <v>7</v>
      </c>
      <c r="H11156" t="s">
        <v>8</v>
      </c>
      <c r="I11156">
        <f t="shared" si="179"/>
        <v>2</v>
      </c>
    </row>
    <row r="11157" spans="1:9">
      <c r="A11157">
        <f>IF(MOD(ROW()-24,COUNTA(tblProducts[Description]))=0,A11156+1,A11156)</f>
        <v>98</v>
      </c>
      <c r="B11157">
        <f>MOD(ROW()-24,COUNTA(tblProducts[Description]))+1</f>
        <v>76</v>
      </c>
      <c r="C11157" t="str">
        <f>_xlfn.XLOOKUP(A11157,tblProducts[Column1],tblProducts[Description])</f>
        <v>EMULPON CO-30 BULK</v>
      </c>
      <c r="D11157" t="str">
        <f>_xlfn.XLOOKUP(B11157,tblProducts[Column1],tblProducts[Description])</f>
        <v>WITCONOL NP-130 BULK</v>
      </c>
      <c r="E11157" t="s">
        <v>9</v>
      </c>
      <c r="F11157" t="s">
        <v>12</v>
      </c>
      <c r="G11157" t="s">
        <v>7</v>
      </c>
      <c r="H11157" t="s">
        <v>8</v>
      </c>
      <c r="I11157">
        <f t="shared" si="179"/>
        <v>2</v>
      </c>
    </row>
    <row r="11158" spans="1:9">
      <c r="A11158">
        <f>IF(MOD(ROW()-24,COUNTA(tblProducts[Description]))=0,A11157+1,A11157)</f>
        <v>98</v>
      </c>
      <c r="B11158">
        <f>MOD(ROW()-24,COUNTA(tblProducts[Description]))+1</f>
        <v>77</v>
      </c>
      <c r="C11158" t="str">
        <f>_xlfn.XLOOKUP(A11158,tblProducts[Column1],tblProducts[Description])</f>
        <v>EMULPON CO-30 BULK</v>
      </c>
      <c r="D11158" t="str">
        <f>_xlfn.XLOOKUP(B11158,tblProducts[Column1],tblProducts[Description])</f>
        <v>WITCONOL NP-20 BULK</v>
      </c>
      <c r="E11158" t="s">
        <v>9</v>
      </c>
      <c r="F11158" t="s">
        <v>12</v>
      </c>
      <c r="G11158" t="s">
        <v>7</v>
      </c>
      <c r="H11158" t="s">
        <v>8</v>
      </c>
      <c r="I11158">
        <f t="shared" si="179"/>
        <v>2</v>
      </c>
    </row>
    <row r="11159" spans="1:9">
      <c r="A11159">
        <f>IF(MOD(ROW()-24,COUNTA(tblProducts[Description]))=0,A11158+1,A11158)</f>
        <v>98</v>
      </c>
      <c r="B11159">
        <f>MOD(ROW()-24,COUNTA(tblProducts[Description]))+1</f>
        <v>78</v>
      </c>
      <c r="C11159" t="str">
        <f>_xlfn.XLOOKUP(A11159,tblProducts[Column1],tblProducts[Description])</f>
        <v>EMULPON CO-30 BULK</v>
      </c>
      <c r="D11159" t="str">
        <f>_xlfn.XLOOKUP(B11159,tblProducts[Column1],tblProducts[Description])</f>
        <v>WITCONOL NP-330 BULK</v>
      </c>
      <c r="E11159" t="s">
        <v>9</v>
      </c>
      <c r="F11159" t="s">
        <v>12</v>
      </c>
      <c r="G11159" t="s">
        <v>7</v>
      </c>
      <c r="H11159" t="s">
        <v>8</v>
      </c>
      <c r="I11159">
        <f t="shared" si="179"/>
        <v>2</v>
      </c>
    </row>
    <row r="11160" spans="1:9">
      <c r="A11160">
        <f>IF(MOD(ROW()-24,COUNTA(tblProducts[Description]))=0,A11159+1,A11159)</f>
        <v>98</v>
      </c>
      <c r="B11160">
        <f>MOD(ROW()-24,COUNTA(tblProducts[Description]))+1</f>
        <v>79</v>
      </c>
      <c r="C11160" t="str">
        <f>_xlfn.XLOOKUP(A11160,tblProducts[Column1],tblProducts[Description])</f>
        <v>EMULPON CO-30 BULK</v>
      </c>
      <c r="D11160" t="str">
        <f>_xlfn.XLOOKUP(B11160,tblProducts[Column1],tblProducts[Description])</f>
        <v>WITCONOL NP-40 BULK</v>
      </c>
      <c r="E11160" t="s">
        <v>7</v>
      </c>
      <c r="G11160" t="s">
        <v>7</v>
      </c>
      <c r="H11160" t="s">
        <v>8</v>
      </c>
      <c r="I11160">
        <f t="shared" si="179"/>
        <v>0</v>
      </c>
    </row>
    <row r="11161" spans="1:9">
      <c r="A11161">
        <f>IF(MOD(ROW()-24,COUNTA(tblProducts[Description]))=0,A11160+1,A11160)</f>
        <v>98</v>
      </c>
      <c r="B11161">
        <f>MOD(ROW()-24,COUNTA(tblProducts[Description]))+1</f>
        <v>80</v>
      </c>
      <c r="C11161" t="str">
        <f>_xlfn.XLOOKUP(A11161,tblProducts[Column1],tblProducts[Description])</f>
        <v>EMULPON CO-30 BULK</v>
      </c>
      <c r="D11161" t="str">
        <f>_xlfn.XLOOKUP(B11161,tblProducts[Column1],tblProducts[Description])</f>
        <v>WITCONOL NP-60 BULK</v>
      </c>
      <c r="E11161" t="s">
        <v>7</v>
      </c>
      <c r="G11161" t="s">
        <v>7</v>
      </c>
      <c r="H11161" t="s">
        <v>8</v>
      </c>
      <c r="I11161">
        <f t="shared" si="179"/>
        <v>0</v>
      </c>
    </row>
    <row r="11162" spans="1:9">
      <c r="A11162">
        <f>IF(MOD(ROW()-24,COUNTA(tblProducts[Description]))=0,A11161+1,A11161)</f>
        <v>98</v>
      </c>
      <c r="B11162">
        <f>MOD(ROW()-24,COUNTA(tblProducts[Description]))+1</f>
        <v>81</v>
      </c>
      <c r="C11162" t="str">
        <f>_xlfn.XLOOKUP(A11162,tblProducts[Column1],tblProducts[Description])</f>
        <v>EMULPON CO-30 BULK</v>
      </c>
      <c r="D11162" t="str">
        <f>_xlfn.XLOOKUP(B11162,tblProducts[Column1],tblProducts[Description])</f>
        <v>WITCONOL NP-80 BULK</v>
      </c>
      <c r="E11162" t="s">
        <v>7</v>
      </c>
      <c r="G11162" t="s">
        <v>7</v>
      </c>
      <c r="H11162" t="s">
        <v>8</v>
      </c>
      <c r="I11162">
        <f t="shared" si="179"/>
        <v>0</v>
      </c>
    </row>
    <row r="11163" spans="1:9">
      <c r="A11163">
        <f>IF(MOD(ROW()-24,COUNTA(tblProducts[Description]))=0,A11162+1,A11162)</f>
        <v>98</v>
      </c>
      <c r="B11163">
        <f>MOD(ROW()-24,COUNTA(tblProducts[Description]))+1</f>
        <v>82</v>
      </c>
      <c r="C11163" t="str">
        <f>_xlfn.XLOOKUP(A11163,tblProducts[Column1],tblProducts[Description])</f>
        <v>EMULPON CO-30 BULK</v>
      </c>
      <c r="D11163" t="str">
        <f>_xlfn.XLOOKUP(B11163,tblProducts[Column1],tblProducts[Description])</f>
        <v>WITCONOL NP-90 BULK</v>
      </c>
      <c r="E11163" t="s">
        <v>7</v>
      </c>
      <c r="G11163" t="s">
        <v>7</v>
      </c>
      <c r="H11163" t="s">
        <v>8</v>
      </c>
      <c r="I11163">
        <f t="shared" si="179"/>
        <v>0</v>
      </c>
    </row>
    <row r="11164" spans="1:9">
      <c r="A11164">
        <f>IF(MOD(ROW()-24,COUNTA(tblProducts[Description]))=0,A11163+1,A11163)</f>
        <v>98</v>
      </c>
      <c r="B11164">
        <f>MOD(ROW()-24,COUNTA(tblProducts[Description]))+1</f>
        <v>83</v>
      </c>
      <c r="C11164" t="str">
        <f>_xlfn.XLOOKUP(A11164,tblProducts[Column1],tblProducts[Description])</f>
        <v>EMULPON CO-30 BULK</v>
      </c>
      <c r="D11164" t="str">
        <f>_xlfn.XLOOKUP(B11164,tblProducts[Column1],tblProducts[Description])</f>
        <v>WITCONOL NS-108 PO BULK</v>
      </c>
      <c r="E11164" t="s">
        <v>9</v>
      </c>
      <c r="F11164" t="s">
        <v>12</v>
      </c>
      <c r="G11164" t="s">
        <v>7</v>
      </c>
      <c r="H11164" t="s">
        <v>8</v>
      </c>
      <c r="I11164">
        <f t="shared" si="179"/>
        <v>2</v>
      </c>
    </row>
    <row r="11165" spans="1:9">
      <c r="A11165">
        <f>IF(MOD(ROW()-24,COUNTA(tblProducts[Description]))=0,A11164+1,A11164)</f>
        <v>98</v>
      </c>
      <c r="B11165">
        <f>MOD(ROW()-24,COUNTA(tblProducts[Description]))+1</f>
        <v>84</v>
      </c>
      <c r="C11165" t="str">
        <f>_xlfn.XLOOKUP(A11165,tblProducts[Column1],tblProducts[Description])</f>
        <v>EMULPON CO-30 BULK</v>
      </c>
      <c r="D11165" t="str">
        <f>_xlfn.XLOOKUP(B11165,tblProducts[Column1],tblProducts[Description])</f>
        <v>WITCONOL NS-505K BULK</v>
      </c>
      <c r="E11165" t="s">
        <v>9</v>
      </c>
      <c r="F11165" t="s">
        <v>12</v>
      </c>
      <c r="G11165" t="s">
        <v>9</v>
      </c>
      <c r="H11165" t="s">
        <v>8</v>
      </c>
      <c r="I11165">
        <f t="shared" si="179"/>
        <v>4</v>
      </c>
    </row>
    <row r="11166" spans="1:9">
      <c r="A11166">
        <f>IF(MOD(ROW()-24,COUNTA(tblProducts[Description]))=0,A11165+1,A11165)</f>
        <v>98</v>
      </c>
      <c r="B11166">
        <f>MOD(ROW()-24,COUNTA(tblProducts[Description]))+1</f>
        <v>85</v>
      </c>
      <c r="C11166" t="str">
        <f>_xlfn.XLOOKUP(A11166,tblProducts[Column1],tblProducts[Description])</f>
        <v>EMULPON CO-30 BULK</v>
      </c>
      <c r="D11166" t="str">
        <f>_xlfn.XLOOKUP(B11166,tblProducts[Column1],tblProducts[Description])</f>
        <v>WITCONOL NS-817 BULK</v>
      </c>
      <c r="E11166" t="s">
        <v>9</v>
      </c>
      <c r="F11166" t="s">
        <v>12</v>
      </c>
      <c r="G11166" t="s">
        <v>9</v>
      </c>
      <c r="H11166" t="s">
        <v>8</v>
      </c>
      <c r="I11166">
        <f t="shared" si="179"/>
        <v>4</v>
      </c>
    </row>
    <row r="11167" spans="1:9">
      <c r="A11167">
        <f>IF(MOD(ROW()-24,COUNTA(tblProducts[Description]))=0,A11166+1,A11166)</f>
        <v>98</v>
      </c>
      <c r="B11167">
        <f>MOD(ROW()-24,COUNTA(tblProducts[Description]))+1</f>
        <v>86</v>
      </c>
      <c r="C11167" t="str">
        <f>_xlfn.XLOOKUP(A11167,tblProducts[Column1],tblProducts[Description])</f>
        <v>EMULPON CO-30 BULK</v>
      </c>
      <c r="D11167" t="str">
        <f>_xlfn.XLOOKUP(B11167,tblProducts[Column1],tblProducts[Description])</f>
        <v>WITCONOL PD-375 BULK</v>
      </c>
      <c r="E11167" t="s">
        <v>9</v>
      </c>
      <c r="F11167" t="s">
        <v>12</v>
      </c>
      <c r="G11167" t="s">
        <v>7</v>
      </c>
      <c r="H11167" t="s">
        <v>8</v>
      </c>
      <c r="I11167">
        <f t="shared" si="179"/>
        <v>2</v>
      </c>
    </row>
    <row r="11168" spans="1:9">
      <c r="A11168">
        <f>IF(MOD(ROW()-24,COUNTA(tblProducts[Description]))=0,A11167+1,A11167)</f>
        <v>98</v>
      </c>
      <c r="B11168">
        <f>MOD(ROW()-24,COUNTA(tblProducts[Description]))+1</f>
        <v>87</v>
      </c>
      <c r="C11168" t="str">
        <f>_xlfn.XLOOKUP(A11168,tblProducts[Column1],tblProducts[Description])</f>
        <v>EMULPON CO-30 BULK</v>
      </c>
      <c r="D11168" t="str">
        <f>_xlfn.XLOOKUP(B11168,tblProducts[Column1],tblProducts[Description])</f>
        <v>WITCONOL PD-4085 BULK</v>
      </c>
      <c r="E11168" t="s">
        <v>9</v>
      </c>
      <c r="F11168" t="s">
        <v>12</v>
      </c>
      <c r="G11168" t="s">
        <v>9</v>
      </c>
      <c r="H11168" t="s">
        <v>8</v>
      </c>
      <c r="I11168">
        <f t="shared" si="179"/>
        <v>4</v>
      </c>
    </row>
    <row r="11169" spans="1:9">
      <c r="A11169">
        <f>IF(MOD(ROW()-24,COUNTA(tblProducts[Description]))=0,A11168+1,A11168)</f>
        <v>98</v>
      </c>
      <c r="B11169">
        <f>MOD(ROW()-24,COUNTA(tblProducts[Description]))+1</f>
        <v>88</v>
      </c>
      <c r="C11169" t="str">
        <f>_xlfn.XLOOKUP(A11169,tblProducts[Column1],tblProducts[Description])</f>
        <v>EMULPON CO-30 BULK</v>
      </c>
      <c r="D11169" t="str">
        <f>_xlfn.XLOOKUP(B11169,tblProducts[Column1],tblProducts[Description])</f>
        <v>WITCONOL PD-500 BULK</v>
      </c>
      <c r="E11169" t="s">
        <v>9</v>
      </c>
      <c r="F11169" t="s">
        <v>12</v>
      </c>
      <c r="G11169" t="s">
        <v>9</v>
      </c>
      <c r="H11169" t="s">
        <v>8</v>
      </c>
      <c r="I11169">
        <f t="shared" si="179"/>
        <v>4</v>
      </c>
    </row>
    <row r="11170" spans="1:9">
      <c r="A11170">
        <f>IF(MOD(ROW()-24,COUNTA(tblProducts[Description]))=0,A11169+1,A11169)</f>
        <v>98</v>
      </c>
      <c r="B11170">
        <f>MOD(ROW()-24,COUNTA(tblProducts[Description]))+1</f>
        <v>89</v>
      </c>
      <c r="C11170" t="str">
        <f>_xlfn.XLOOKUP(A11170,tblProducts[Column1],tblProducts[Description])</f>
        <v>EMULPON CO-30 BULK</v>
      </c>
      <c r="D11170" t="str">
        <f>_xlfn.XLOOKUP(B11170,tblProducts[Column1],tblProducts[Description])</f>
        <v>WITCONOL PEG-200 BULK</v>
      </c>
      <c r="E11170" t="s">
        <v>9</v>
      </c>
      <c r="F11170" t="s">
        <v>12</v>
      </c>
      <c r="G11170" t="s">
        <v>9</v>
      </c>
      <c r="H11170" t="s">
        <v>8</v>
      </c>
      <c r="I11170">
        <f t="shared" si="179"/>
        <v>4</v>
      </c>
    </row>
    <row r="11171" spans="1:9">
      <c r="A11171">
        <f>IF(MOD(ROW()-24,COUNTA(tblProducts[Description]))=0,A11170+1,A11170)</f>
        <v>98</v>
      </c>
      <c r="B11171">
        <f>MOD(ROW()-24,COUNTA(tblProducts[Description]))+1</f>
        <v>90</v>
      </c>
      <c r="C11171" t="str">
        <f>_xlfn.XLOOKUP(A11171,tblProducts[Column1],tblProducts[Description])</f>
        <v>EMULPON CO-30 BULK</v>
      </c>
      <c r="D11171" t="str">
        <f>_xlfn.XLOOKUP(B11171,tblProducts[Column1],tblProducts[Description])</f>
        <v>WITCONOL PEG-400 BULK</v>
      </c>
      <c r="E11171" t="s">
        <v>9</v>
      </c>
      <c r="F11171" t="s">
        <v>12</v>
      </c>
      <c r="G11171" t="s">
        <v>9</v>
      </c>
      <c r="H11171" t="s">
        <v>8</v>
      </c>
      <c r="I11171">
        <f t="shared" si="179"/>
        <v>4</v>
      </c>
    </row>
    <row r="11172" spans="1:9">
      <c r="A11172">
        <f>IF(MOD(ROW()-24,COUNTA(tblProducts[Description]))=0,A11171+1,A11171)</f>
        <v>98</v>
      </c>
      <c r="B11172">
        <f>MOD(ROW()-24,COUNTA(tblProducts[Description]))+1</f>
        <v>91</v>
      </c>
      <c r="C11172" t="str">
        <f>_xlfn.XLOOKUP(A11172,tblProducts[Column1],tblProducts[Description])</f>
        <v>EMULPON CO-30 BULK</v>
      </c>
      <c r="D11172" t="str">
        <f>_xlfn.XLOOKUP(B11172,tblProducts[Column1],tblProducts[Description])</f>
        <v>WITCONOL PEG-500 BULK</v>
      </c>
      <c r="E11172" t="s">
        <v>9</v>
      </c>
      <c r="F11172" t="s">
        <v>12</v>
      </c>
      <c r="G11172" t="s">
        <v>7</v>
      </c>
      <c r="H11172" t="s">
        <v>8</v>
      </c>
      <c r="I11172">
        <f t="shared" si="179"/>
        <v>2</v>
      </c>
    </row>
    <row r="11173" spans="1:9">
      <c r="A11173">
        <f>IF(MOD(ROW()-24,COUNTA(tblProducts[Description]))=0,A11172+1,A11172)</f>
        <v>98</v>
      </c>
      <c r="B11173">
        <f>MOD(ROW()-24,COUNTA(tblProducts[Description]))+1</f>
        <v>92</v>
      </c>
      <c r="C11173" t="str">
        <f>_xlfn.XLOOKUP(A11173,tblProducts[Column1],tblProducts[Description])</f>
        <v>EMULPON CO-30 BULK</v>
      </c>
      <c r="D11173" t="str">
        <f>_xlfn.XLOOKUP(B11173,tblProducts[Column1],tblProducts[Description])</f>
        <v>WITCONOL PEG-600 BULK</v>
      </c>
      <c r="E11173" t="s">
        <v>9</v>
      </c>
      <c r="F11173" t="s">
        <v>12</v>
      </c>
      <c r="G11173" t="s">
        <v>7</v>
      </c>
      <c r="H11173" t="s">
        <v>8</v>
      </c>
      <c r="I11173">
        <f t="shared" si="179"/>
        <v>2</v>
      </c>
    </row>
    <row r="11174" spans="1:9">
      <c r="A11174">
        <f>IF(MOD(ROW()-24,COUNTA(tblProducts[Description]))=0,A11173+1,A11173)</f>
        <v>98</v>
      </c>
      <c r="B11174">
        <f>MOD(ROW()-24,COUNTA(tblProducts[Description]))+1</f>
        <v>93</v>
      </c>
      <c r="C11174" t="str">
        <f>_xlfn.XLOOKUP(A11174,tblProducts[Column1],tblProducts[Description])</f>
        <v>EMULPON CO-30 BULK</v>
      </c>
      <c r="D11174" t="str">
        <f>_xlfn.XLOOKUP(B11174,tblProducts[Column1],tblProducts[Description])</f>
        <v>WITCONOL PH-70 BULK</v>
      </c>
      <c r="E11174" t="s">
        <v>9</v>
      </c>
      <c r="F11174" t="s">
        <v>12</v>
      </c>
      <c r="G11174" t="s">
        <v>7</v>
      </c>
      <c r="H11174" t="s">
        <v>8</v>
      </c>
      <c r="I11174">
        <f t="shared" si="179"/>
        <v>2</v>
      </c>
    </row>
    <row r="11175" spans="1:9">
      <c r="A11175">
        <f>IF(MOD(ROW()-24,COUNTA(tblProducts[Description]))=0,A11174+1,A11174)</f>
        <v>98</v>
      </c>
      <c r="B11175">
        <f>MOD(ROW()-24,COUNTA(tblProducts[Description]))+1</f>
        <v>94</v>
      </c>
      <c r="C11175" t="str">
        <f>_xlfn.XLOOKUP(A11175,tblProducts[Column1],tblProducts[Description])</f>
        <v>EMULPON CO-30 BULK</v>
      </c>
      <c r="D11175" t="str">
        <f>_xlfn.XLOOKUP(B11175,tblProducts[Column1],tblProducts[Description])</f>
        <v>WITCONOL SN-50 BULK</v>
      </c>
      <c r="E11175" t="s">
        <v>9</v>
      </c>
      <c r="F11175" t="s">
        <v>12</v>
      </c>
      <c r="G11175" t="s">
        <v>9</v>
      </c>
      <c r="H11175" t="s">
        <v>8</v>
      </c>
      <c r="I11175">
        <f t="shared" si="179"/>
        <v>4</v>
      </c>
    </row>
    <row r="11176" spans="1:9">
      <c r="A11176">
        <f>IF(MOD(ROW()-24,COUNTA(tblProducts[Description]))=0,A11175+1,A11175)</f>
        <v>98</v>
      </c>
      <c r="B11176">
        <f>MOD(ROW()-24,COUNTA(tblProducts[Description]))+1</f>
        <v>95</v>
      </c>
      <c r="C11176" t="str">
        <f>_xlfn.XLOOKUP(A11176,tblProducts[Column1],tblProducts[Description])</f>
        <v>EMULPON CO-30 BULK</v>
      </c>
      <c r="D11176" t="str">
        <f>_xlfn.XLOOKUP(B11176,tblProducts[Column1],tblProducts[Description])</f>
        <v>WITCONOL SN-70 BULK</v>
      </c>
      <c r="E11176" t="s">
        <v>9</v>
      </c>
      <c r="F11176" t="s">
        <v>12</v>
      </c>
      <c r="G11176" t="s">
        <v>9</v>
      </c>
      <c r="H11176" t="s">
        <v>8</v>
      </c>
      <c r="I11176">
        <f t="shared" si="179"/>
        <v>4</v>
      </c>
    </row>
    <row r="11177" spans="1:9">
      <c r="A11177">
        <f>IF(MOD(ROW()-24,COUNTA(tblProducts[Description]))=0,A11176+1,A11176)</f>
        <v>98</v>
      </c>
      <c r="B11177">
        <f>MOD(ROW()-24,COUNTA(tblProducts[Description]))+1</f>
        <v>96</v>
      </c>
      <c r="C11177" t="str">
        <f>_xlfn.XLOOKUP(A11177,tblProducts[Column1],tblProducts[Description])</f>
        <v>EMULPON CO-30 BULK</v>
      </c>
      <c r="D11177" t="str">
        <f>_xlfn.XLOOKUP(B11177,tblProducts[Column1],tblProducts[Description])</f>
        <v>REDICOTE E-47 NPF BULK</v>
      </c>
      <c r="E11177" t="s">
        <v>9</v>
      </c>
      <c r="F11177" t="s">
        <v>12</v>
      </c>
      <c r="G11177" t="s">
        <v>9</v>
      </c>
      <c r="H11177" t="s">
        <v>8</v>
      </c>
      <c r="I11177">
        <f t="shared" ref="I11177:I11240" si="180">IF(E11177="NO",0,IF(F11177="HEEL WASH",1.5,2))+IF(G11177="NO",0,2)</f>
        <v>4</v>
      </c>
    </row>
    <row r="11178" spans="1:9">
      <c r="A11178">
        <f>IF(MOD(ROW()-24,COUNTA(tblProducts[Description]))=0,A11177+1,A11177)</f>
        <v>98</v>
      </c>
      <c r="B11178">
        <f>MOD(ROW()-24,COUNTA(tblProducts[Description]))+1</f>
        <v>97</v>
      </c>
      <c r="C11178" t="str">
        <f>_xlfn.XLOOKUP(A11178,tblProducts[Column1],tblProducts[Description])</f>
        <v>EMULPON CO-30 BULK</v>
      </c>
      <c r="D11178" t="str">
        <f>_xlfn.XLOOKUP(B11178,tblProducts[Column1],tblProducts[Description])</f>
        <v>EMULPON CO-25 BULK</v>
      </c>
      <c r="E11178" t="s">
        <v>9</v>
      </c>
      <c r="F11178" t="s">
        <v>12</v>
      </c>
      <c r="G11178" t="s">
        <v>7</v>
      </c>
      <c r="H11178" t="s">
        <v>8</v>
      </c>
      <c r="I11178">
        <f t="shared" si="180"/>
        <v>2</v>
      </c>
    </row>
    <row r="11179" spans="1:9">
      <c r="A11179">
        <f>IF(MOD(ROW()-24,COUNTA(tblProducts[Description]))=0,A11178+1,A11178)</f>
        <v>98</v>
      </c>
      <c r="B11179">
        <f>MOD(ROW()-24,COUNTA(tblProducts[Description]))+1</f>
        <v>98</v>
      </c>
      <c r="C11179" t="str">
        <f>_xlfn.XLOOKUP(A11179,tblProducts[Column1],tblProducts[Description])</f>
        <v>EMULPON CO-30 BULK</v>
      </c>
      <c r="D11179" t="str">
        <f>_xlfn.XLOOKUP(B11179,tblProducts[Column1],tblProducts[Description])</f>
        <v>EMULPON CO-30 BULK</v>
      </c>
      <c r="E11179" t="s">
        <v>9</v>
      </c>
      <c r="F11179" t="s">
        <v>12</v>
      </c>
      <c r="G11179" t="s">
        <v>7</v>
      </c>
      <c r="H11179" t="s">
        <v>8</v>
      </c>
      <c r="I11179">
        <f t="shared" si="180"/>
        <v>2</v>
      </c>
    </row>
    <row r="11180" spans="1:9">
      <c r="A11180">
        <f>IF(MOD(ROW()-24,COUNTA(tblProducts[Description]))=0,A11179+1,A11179)</f>
        <v>98</v>
      </c>
      <c r="B11180">
        <f>MOD(ROW()-24,COUNTA(tblProducts[Description]))+1</f>
        <v>99</v>
      </c>
      <c r="C11180" t="str">
        <f>_xlfn.XLOOKUP(A11180,tblProducts[Column1],tblProducts[Description])</f>
        <v>EMULPON CO-30 BULK</v>
      </c>
      <c r="D11180" t="str">
        <f>_xlfn.XLOOKUP(B11180,tblProducts[Column1],tblProducts[Description])</f>
        <v>EMULPON CO-40 BULK</v>
      </c>
      <c r="E11180" t="s">
        <v>9</v>
      </c>
      <c r="F11180" t="s">
        <v>12</v>
      </c>
      <c r="G11180" t="s">
        <v>7</v>
      </c>
      <c r="H11180" t="s">
        <v>8</v>
      </c>
      <c r="I11180">
        <f t="shared" si="180"/>
        <v>2</v>
      </c>
    </row>
    <row r="11181" spans="1:9">
      <c r="A11181">
        <f>IF(MOD(ROW()-24,COUNTA(tblProducts[Description]))=0,A11180+1,A11180)</f>
        <v>98</v>
      </c>
      <c r="B11181">
        <f>MOD(ROW()-24,COUNTA(tblProducts[Description]))+1</f>
        <v>100</v>
      </c>
      <c r="C11181" t="str">
        <f>_xlfn.XLOOKUP(A11181,tblProducts[Column1],tblProducts[Description])</f>
        <v>EMULPON CO-30 BULK</v>
      </c>
      <c r="D11181" t="str">
        <f>_xlfn.XLOOKUP(B11181,tblProducts[Column1],tblProducts[Description])</f>
        <v>EMULPON CO-36 BULK</v>
      </c>
      <c r="E11181" t="s">
        <v>9</v>
      </c>
      <c r="F11181" t="s">
        <v>12</v>
      </c>
      <c r="G11181" t="s">
        <v>9</v>
      </c>
      <c r="H11181" t="s">
        <v>8</v>
      </c>
      <c r="I11181">
        <f t="shared" si="180"/>
        <v>4</v>
      </c>
    </row>
    <row r="11182" spans="1:9">
      <c r="A11182">
        <f>IF(MOD(ROW()-24,COUNTA(tblProducts[Description]))=0,A11181+1,A11181)</f>
        <v>98</v>
      </c>
      <c r="B11182">
        <f>MOD(ROW()-24,COUNTA(tblProducts[Description]))+1</f>
        <v>101</v>
      </c>
      <c r="C11182" t="str">
        <f>_xlfn.XLOOKUP(A11182,tblProducts[Column1],tblProducts[Description])</f>
        <v>EMULPON CO-30 BULK</v>
      </c>
      <c r="D11182" t="str">
        <f>_xlfn.XLOOKUP(B11182,tblProducts[Column1],tblProducts[Description])</f>
        <v>REDICOTE E-4819 BULK</v>
      </c>
      <c r="E11182" t="s">
        <v>9</v>
      </c>
      <c r="F11182" t="s">
        <v>12</v>
      </c>
      <c r="G11182" t="s">
        <v>7</v>
      </c>
      <c r="H11182" t="s">
        <v>8</v>
      </c>
      <c r="I11182">
        <f t="shared" si="180"/>
        <v>2</v>
      </c>
    </row>
    <row r="11183" spans="1:9">
      <c r="A11183">
        <f>IF(MOD(ROW()-24,COUNTA(tblProducts[Description]))=0,A11182+1,A11182)</f>
        <v>98</v>
      </c>
      <c r="B11183">
        <f>MOD(ROW()-24,COUNTA(tblProducts[Description]))+1</f>
        <v>102</v>
      </c>
      <c r="C11183" t="str">
        <f>_xlfn.XLOOKUP(A11183,tblProducts[Column1],tblProducts[Description])</f>
        <v>EMULPON CO-30 BULK</v>
      </c>
      <c r="D11183" t="str">
        <f>_xlfn.XLOOKUP(B11183,tblProducts[Column1],tblProducts[Description])</f>
        <v>ETHYLAN 1005 SA  BULK</v>
      </c>
      <c r="E11183" t="s">
        <v>9</v>
      </c>
      <c r="F11183" t="s">
        <v>12</v>
      </c>
      <c r="G11183" t="s">
        <v>7</v>
      </c>
      <c r="H11183" t="s">
        <v>8</v>
      </c>
      <c r="I11183">
        <f t="shared" si="180"/>
        <v>2</v>
      </c>
    </row>
    <row r="11184" spans="1:9">
      <c r="A11184">
        <f>IF(MOD(ROW()-24,COUNTA(tblProducts[Description]))=0,A11183+1,A11183)</f>
        <v>98</v>
      </c>
      <c r="B11184">
        <f>MOD(ROW()-24,COUNTA(tblProducts[Description]))+1</f>
        <v>103</v>
      </c>
      <c r="C11184" t="str">
        <f>_xlfn.XLOOKUP(A11184,tblProducts[Column1],tblProducts[Description])</f>
        <v>EMULPON CO-30 BULK</v>
      </c>
      <c r="D11184" t="str">
        <f>_xlfn.XLOOKUP(B11184,tblProducts[Column1],tblProducts[Description])</f>
        <v>ETHODUOMEEN T/15 BULK</v>
      </c>
      <c r="E11184" t="s">
        <v>9</v>
      </c>
      <c r="F11184" t="s">
        <v>12</v>
      </c>
      <c r="G11184" t="s">
        <v>7</v>
      </c>
      <c r="H11184" t="s">
        <v>8</v>
      </c>
      <c r="I11184">
        <f t="shared" si="180"/>
        <v>2</v>
      </c>
    </row>
    <row r="11185" spans="1:9">
      <c r="A11185">
        <f>IF(MOD(ROW()-24,COUNTA(tblProducts[Description]))=0,A11184+1,A11184)</f>
        <v>98</v>
      </c>
      <c r="B11185">
        <f>MOD(ROW()-24,COUNTA(tblProducts[Description]))+1</f>
        <v>104</v>
      </c>
      <c r="C11185" t="str">
        <f>_xlfn.XLOOKUP(A11185,tblProducts[Column1],tblProducts[Description])</f>
        <v>EMULPON CO-30 BULK</v>
      </c>
      <c r="D11185" t="str">
        <f>_xlfn.XLOOKUP(B11185,tblProducts[Column1],tblProducts[Description])</f>
        <v>C-6442 BULK</v>
      </c>
      <c r="E11185" t="s">
        <v>9</v>
      </c>
      <c r="F11185" t="s">
        <v>12</v>
      </c>
      <c r="G11185" t="s">
        <v>7</v>
      </c>
      <c r="H11185" t="s">
        <v>8</v>
      </c>
      <c r="I11185">
        <f t="shared" si="180"/>
        <v>2</v>
      </c>
    </row>
    <row r="11186" spans="1:9">
      <c r="A11186">
        <f>IF(MOD(ROW()-24,COUNTA(tblProducts[Description]))=0,A11185+1,A11185)</f>
        <v>98</v>
      </c>
      <c r="B11186">
        <f>MOD(ROW()-24,COUNTA(tblProducts[Description]))+1</f>
        <v>105</v>
      </c>
      <c r="C11186" t="str">
        <f>_xlfn.XLOOKUP(A11186,tblProducts[Column1],tblProducts[Description])</f>
        <v>EMULPON CO-30 BULK</v>
      </c>
      <c r="D11186" t="str">
        <f>_xlfn.XLOOKUP(B11186,tblProducts[Column1],tblProducts[Description])</f>
        <v>ETHODUOMEEN T/25  BULK</v>
      </c>
      <c r="E11186" t="s">
        <v>9</v>
      </c>
      <c r="F11186" t="s">
        <v>12</v>
      </c>
      <c r="G11186" t="s">
        <v>7</v>
      </c>
      <c r="H11186" t="s">
        <v>8</v>
      </c>
      <c r="I11186">
        <f t="shared" si="180"/>
        <v>2</v>
      </c>
    </row>
    <row r="11187" spans="1:9">
      <c r="A11187">
        <f>IF(MOD(ROW()-24,COUNTA(tblProducts[Description]))=0,A11186+1,A11186)</f>
        <v>98</v>
      </c>
      <c r="B11187">
        <f>MOD(ROW()-24,COUNTA(tblProducts[Description]))+1</f>
        <v>106</v>
      </c>
      <c r="C11187" t="str">
        <f>_xlfn.XLOOKUP(A11187,tblProducts[Column1],tblProducts[Description])</f>
        <v>EMULPON CO-30 BULK</v>
      </c>
      <c r="D11187" t="str">
        <f>_xlfn.XLOOKUP(B11187,tblProducts[Column1],tblProducts[Description])</f>
        <v>WITCONOL PD-2000 BULK</v>
      </c>
      <c r="E11187" t="s">
        <v>9</v>
      </c>
      <c r="F11187" t="s">
        <v>12</v>
      </c>
      <c r="G11187" t="s">
        <v>7</v>
      </c>
      <c r="H11187" t="s">
        <v>8</v>
      </c>
      <c r="I11187">
        <f t="shared" si="180"/>
        <v>2</v>
      </c>
    </row>
    <row r="11188" spans="1:9">
      <c r="A11188">
        <f>IF(MOD(ROW()-24,COUNTA(tblProducts[Description]))=0,A11187+1,A11187)</f>
        <v>98</v>
      </c>
      <c r="B11188">
        <f>MOD(ROW()-24,COUNTA(tblProducts[Description]))+1</f>
        <v>107</v>
      </c>
      <c r="C11188" t="str">
        <f>_xlfn.XLOOKUP(A11188,tblProducts[Column1],tblProducts[Description])</f>
        <v>EMULPON CO-30 BULK</v>
      </c>
      <c r="D11188" t="str">
        <f>_xlfn.XLOOKUP(B11188,tblProducts[Column1],tblProducts[Description])</f>
        <v>BEROL 347 BULK</v>
      </c>
      <c r="E11188" t="s">
        <v>9</v>
      </c>
      <c r="F11188" t="s">
        <v>12</v>
      </c>
      <c r="G11188" t="s">
        <v>7</v>
      </c>
      <c r="H11188" t="s">
        <v>8</v>
      </c>
      <c r="I11188">
        <f t="shared" si="180"/>
        <v>2</v>
      </c>
    </row>
    <row r="11189" spans="1:9">
      <c r="A11189">
        <f>IF(MOD(ROW()-24,COUNTA(tblProducts[Description]))=0,A11188+1,A11188)</f>
        <v>98</v>
      </c>
      <c r="B11189">
        <f>MOD(ROW()-24,COUNTA(tblProducts[Description]))+1</f>
        <v>108</v>
      </c>
      <c r="C11189" t="str">
        <f>_xlfn.XLOOKUP(A11189,tblProducts[Column1],tblProducts[Description])</f>
        <v>EMULPON CO-30 BULK</v>
      </c>
      <c r="D11189" t="str">
        <f>_xlfn.XLOOKUP(B11189,tblProducts[Column1],tblProducts[Description])</f>
        <v>ETHYLAN PT-3000 BULK</v>
      </c>
      <c r="E11189" t="s">
        <v>9</v>
      </c>
      <c r="F11189" t="s">
        <v>12</v>
      </c>
      <c r="G11189" t="s">
        <v>7</v>
      </c>
      <c r="H11189" t="s">
        <v>8</v>
      </c>
      <c r="I11189">
        <f t="shared" si="180"/>
        <v>2</v>
      </c>
    </row>
    <row r="11190" spans="1:9">
      <c r="A11190">
        <f>IF(MOD(ROW()-24,COUNTA(tblProducts[Description]))=0,A11189+1,A11189)</f>
        <v>98</v>
      </c>
      <c r="B11190">
        <f>MOD(ROW()-24,COUNTA(tblProducts[Description]))+1</f>
        <v>109</v>
      </c>
      <c r="C11190" t="str">
        <f>_xlfn.XLOOKUP(A11190,tblProducts[Column1],tblProducts[Description])</f>
        <v>EMULPON CO-30 BULK</v>
      </c>
      <c r="D11190" t="str">
        <f>_xlfn.XLOOKUP(B11190,tblProducts[Column1],tblProducts[Description])</f>
        <v>ETHYLAN HB4/BULK</v>
      </c>
      <c r="E11190" t="s">
        <v>9</v>
      </c>
      <c r="F11190" t="s">
        <v>12</v>
      </c>
      <c r="G11190" t="s">
        <v>7</v>
      </c>
      <c r="H11190" t="s">
        <v>8</v>
      </c>
      <c r="I11190">
        <f t="shared" si="180"/>
        <v>2</v>
      </c>
    </row>
    <row r="11191" spans="1:9">
      <c r="A11191">
        <f>IF(MOD(ROW()-24,COUNTA(tblProducts[Description]))=0,A11190+1,A11190)</f>
        <v>98</v>
      </c>
      <c r="B11191">
        <f>MOD(ROW()-24,COUNTA(tblProducts[Description]))+1</f>
        <v>110</v>
      </c>
      <c r="C11191" t="str">
        <f>_xlfn.XLOOKUP(A11191,tblProducts[Column1],tblProducts[Description])</f>
        <v>EMULPON CO-30 BULK</v>
      </c>
      <c r="D11191" t="str">
        <f>_xlfn.XLOOKUP(B11191,tblProducts[Column1],tblProducts[Description])</f>
        <v>ADSEE AB 600 BULK</v>
      </c>
      <c r="E11191" t="s">
        <v>9</v>
      </c>
      <c r="F11191" t="s">
        <v>12</v>
      </c>
      <c r="G11191" t="s">
        <v>7</v>
      </c>
      <c r="H11191" t="s">
        <v>8</v>
      </c>
      <c r="I11191">
        <f t="shared" si="180"/>
        <v>2</v>
      </c>
    </row>
    <row r="11192" spans="1:9">
      <c r="A11192">
        <f>IF(MOD(ROW()-24,COUNTA(tblProducts[Description]))=0,A11191+1,A11191)</f>
        <v>98</v>
      </c>
      <c r="B11192">
        <f>MOD(ROW()-24,COUNTA(tblProducts[Description]))+1</f>
        <v>111</v>
      </c>
      <c r="C11192" t="str">
        <f>_xlfn.XLOOKUP(A11192,tblProducts[Column1],tblProducts[Description])</f>
        <v>EMULPON CO-30 BULK</v>
      </c>
      <c r="D11192" t="str">
        <f>_xlfn.XLOOKUP(B11192,tblProducts[Column1],tblProducts[Description])</f>
        <v>WITCONOL PT-320  BULK</v>
      </c>
      <c r="E11192" t="s">
        <v>9</v>
      </c>
      <c r="F11192" t="s">
        <v>12</v>
      </c>
      <c r="G11192" t="s">
        <v>7</v>
      </c>
      <c r="H11192" t="s">
        <v>8</v>
      </c>
      <c r="I11192">
        <f t="shared" si="180"/>
        <v>2</v>
      </c>
    </row>
    <row r="11193" spans="1:9">
      <c r="A11193">
        <f>IF(MOD(ROW()-24,COUNTA(tblProducts[Description]))=0,A11192+1,A11192)</f>
        <v>98</v>
      </c>
      <c r="B11193">
        <f>MOD(ROW()-24,COUNTA(tblProducts[Description]))+1</f>
        <v>112</v>
      </c>
      <c r="C11193" t="str">
        <f>_xlfn.XLOOKUP(A11193,tblProducts[Column1],tblProducts[Description])</f>
        <v>EMULPON CO-30 BULK</v>
      </c>
      <c r="D11193" t="str">
        <f>_xlfn.XLOOKUP(B11193,tblProducts[Column1],tblProducts[Description])</f>
        <v>ETHYLAN DA-3 BULK</v>
      </c>
      <c r="E11193" t="s">
        <v>9</v>
      </c>
      <c r="F11193" t="s">
        <v>12</v>
      </c>
      <c r="G11193" t="s">
        <v>7</v>
      </c>
      <c r="H11193" t="s">
        <v>8</v>
      </c>
      <c r="I11193">
        <f t="shared" si="180"/>
        <v>2</v>
      </c>
    </row>
    <row r="11194" spans="1:9">
      <c r="A11194">
        <f>IF(MOD(ROW()-24,COUNTA(tblProducts[Description]))=0,A11193+1,A11193)</f>
        <v>98</v>
      </c>
      <c r="B11194">
        <f>MOD(ROW()-24,COUNTA(tblProducts[Description]))+1</f>
        <v>113</v>
      </c>
      <c r="C11194" t="str">
        <f>_xlfn.XLOOKUP(A11194,tblProducts[Column1],tblProducts[Description])</f>
        <v>EMULPON CO-30 BULK</v>
      </c>
      <c r="D11194" t="str">
        <f>_xlfn.XLOOKUP(B11194,tblProducts[Column1],tblProducts[Description])</f>
        <v>ETHOMEEN O/12 BULK</v>
      </c>
      <c r="E11194" t="s">
        <v>9</v>
      </c>
      <c r="F11194" t="s">
        <v>12</v>
      </c>
      <c r="G11194" t="s">
        <v>7</v>
      </c>
      <c r="H11194" t="s">
        <v>8</v>
      </c>
      <c r="I11194">
        <f t="shared" si="180"/>
        <v>2</v>
      </c>
    </row>
    <row r="11195" spans="1:9">
      <c r="A11195">
        <f>IF(MOD(ROW()-24,COUNTA(tblProducts[Description]))=0,A11194+1,A11194)</f>
        <v>98</v>
      </c>
      <c r="B11195">
        <f>MOD(ROW()-24,COUNTA(tblProducts[Description]))+1</f>
        <v>114</v>
      </c>
      <c r="C11195" t="str">
        <f>_xlfn.XLOOKUP(A11195,tblProducts[Column1],tblProducts[Description])</f>
        <v>EMULPON CO-30 BULK</v>
      </c>
      <c r="D11195" t="str">
        <f>_xlfn.XLOOKUP(B11195,tblProducts[Column1],tblProducts[Description])</f>
        <v>WITCONOL PT-1000 BULK</v>
      </c>
      <c r="E11195" t="s">
        <v>9</v>
      </c>
      <c r="F11195" t="s">
        <v>12</v>
      </c>
      <c r="G11195" t="s">
        <v>7</v>
      </c>
      <c r="H11195" t="s">
        <v>8</v>
      </c>
      <c r="I11195">
        <f t="shared" si="180"/>
        <v>2</v>
      </c>
    </row>
    <row r="11196" spans="1:9">
      <c r="A11196">
        <f>IF(MOD(ROW()-24,COUNTA(tblProducts[Description]))=0,A11195+1,A11195)</f>
        <v>99</v>
      </c>
      <c r="B11196">
        <f>MOD(ROW()-24,COUNTA(tblProducts[Description]))+1</f>
        <v>1</v>
      </c>
      <c r="C11196" t="str">
        <f>_xlfn.XLOOKUP(A11196,tblProducts[Column1],tblProducts[Description])</f>
        <v>EMULPON CO-40 BULK</v>
      </c>
      <c r="D11196" t="str">
        <f>_xlfn.XLOOKUP(B11196,tblProducts[Column1],tblProducts[Description])</f>
        <v>ADSEE 4130 BULK</v>
      </c>
      <c r="E11196" t="s">
        <v>9</v>
      </c>
      <c r="F11196" t="s">
        <v>12</v>
      </c>
      <c r="G11196" t="s">
        <v>7</v>
      </c>
      <c r="H11196" t="s">
        <v>8</v>
      </c>
      <c r="I11196">
        <f t="shared" si="180"/>
        <v>2</v>
      </c>
    </row>
    <row r="11197" spans="1:9">
      <c r="A11197">
        <f>IF(MOD(ROW()-24,COUNTA(tblProducts[Description]))=0,A11196+1,A11196)</f>
        <v>99</v>
      </c>
      <c r="B11197">
        <f>MOD(ROW()-24,COUNTA(tblProducts[Description]))+1</f>
        <v>2</v>
      </c>
      <c r="C11197" t="str">
        <f>_xlfn.XLOOKUP(A11197,tblProducts[Column1],tblProducts[Description])</f>
        <v>EMULPON CO-40 BULK</v>
      </c>
      <c r="D11197" t="str">
        <f>_xlfn.XLOOKUP(B11197,tblProducts[Column1],tblProducts[Description])</f>
        <v>ARMOSTAT 300 BULK</v>
      </c>
      <c r="E11197" t="s">
        <v>9</v>
      </c>
      <c r="F11197" t="s">
        <v>12</v>
      </c>
      <c r="G11197" t="s">
        <v>7</v>
      </c>
      <c r="H11197" t="s">
        <v>8</v>
      </c>
      <c r="I11197">
        <f t="shared" si="180"/>
        <v>2</v>
      </c>
    </row>
    <row r="11198" spans="1:9">
      <c r="A11198">
        <f>IF(MOD(ROW()-24,COUNTA(tblProducts[Description]))=0,A11197+1,A11197)</f>
        <v>99</v>
      </c>
      <c r="B11198">
        <f>MOD(ROW()-24,COUNTA(tblProducts[Description]))+1</f>
        <v>3</v>
      </c>
      <c r="C11198" t="str">
        <f>_xlfn.XLOOKUP(A11198,tblProducts[Column1],tblProducts[Description])</f>
        <v>EMULPON CO-40 BULK</v>
      </c>
      <c r="D11198" t="str">
        <f>_xlfn.XLOOKUP(B11198,tblProducts[Column1],tblProducts[Description])</f>
        <v>ARMOSTAT 400 BULK</v>
      </c>
      <c r="E11198" t="s">
        <v>9</v>
      </c>
      <c r="F11198" t="s">
        <v>12</v>
      </c>
      <c r="G11198" t="s">
        <v>7</v>
      </c>
      <c r="H11198" t="s">
        <v>8</v>
      </c>
      <c r="I11198">
        <f t="shared" si="180"/>
        <v>2</v>
      </c>
    </row>
    <row r="11199" spans="1:9">
      <c r="A11199">
        <f>IF(MOD(ROW()-24,COUNTA(tblProducts[Description]))=0,A11198+1,A11198)</f>
        <v>99</v>
      </c>
      <c r="B11199">
        <f>MOD(ROW()-24,COUNTA(tblProducts[Description]))+1</f>
        <v>4</v>
      </c>
      <c r="C11199" t="str">
        <f>_xlfn.XLOOKUP(A11199,tblProducts[Column1],tblProducts[Description])</f>
        <v>EMULPON CO-40 BULK</v>
      </c>
      <c r="D11199" t="str">
        <f>_xlfn.XLOOKUP(B11199,tblProducts[Column1],tblProducts[Description])</f>
        <v>ARMOSTAT 410 LM BULK</v>
      </c>
      <c r="E11199" t="s">
        <v>9</v>
      </c>
      <c r="F11199" t="s">
        <v>12</v>
      </c>
      <c r="G11199" t="s">
        <v>7</v>
      </c>
      <c r="H11199" t="s">
        <v>8</v>
      </c>
      <c r="I11199">
        <f t="shared" si="180"/>
        <v>2</v>
      </c>
    </row>
    <row r="11200" spans="1:9">
      <c r="A11200">
        <f>IF(MOD(ROW()-24,COUNTA(tblProducts[Description]))=0,A11199+1,A11199)</f>
        <v>99</v>
      </c>
      <c r="B11200">
        <f>MOD(ROW()-24,COUNTA(tblProducts[Description]))+1</f>
        <v>5</v>
      </c>
      <c r="C11200" t="str">
        <f>_xlfn.XLOOKUP(A11200,tblProducts[Column1],tblProducts[Description])</f>
        <v>EMULPON CO-40 BULK</v>
      </c>
      <c r="D11200" t="str">
        <f>_xlfn.XLOOKUP(B11200,tblProducts[Column1],tblProducts[Description])</f>
        <v>ARMUL HE 5070 BULK</v>
      </c>
      <c r="E11200" t="s">
        <v>9</v>
      </c>
      <c r="F11200" t="s">
        <v>12</v>
      </c>
      <c r="G11200" t="s">
        <v>7</v>
      </c>
      <c r="H11200" t="s">
        <v>8</v>
      </c>
      <c r="I11200">
        <f t="shared" si="180"/>
        <v>2</v>
      </c>
    </row>
    <row r="11201" spans="1:9">
      <c r="A11201">
        <f>IF(MOD(ROW()-24,COUNTA(tblProducts[Description]))=0,A11200+1,A11200)</f>
        <v>99</v>
      </c>
      <c r="B11201">
        <f>MOD(ROW()-24,COUNTA(tblProducts[Description]))+1</f>
        <v>6</v>
      </c>
      <c r="C11201" t="str">
        <f>_xlfn.XLOOKUP(A11201,tblProducts[Column1],tblProducts[Description])</f>
        <v>EMULPON CO-40 BULK</v>
      </c>
      <c r="D11201" t="str">
        <f>_xlfn.XLOOKUP(B11201,tblProducts[Column1],tblProducts[Description])</f>
        <v>BEROL 260 BULK</v>
      </c>
      <c r="E11201" t="s">
        <v>9</v>
      </c>
      <c r="F11201" t="s">
        <v>12</v>
      </c>
      <c r="G11201" t="s">
        <v>7</v>
      </c>
      <c r="H11201" t="s">
        <v>8</v>
      </c>
      <c r="I11201">
        <f t="shared" si="180"/>
        <v>2</v>
      </c>
    </row>
    <row r="11202" spans="1:9">
      <c r="A11202">
        <f>IF(MOD(ROW()-24,COUNTA(tblProducts[Description]))=0,A11201+1,A11201)</f>
        <v>99</v>
      </c>
      <c r="B11202">
        <f>MOD(ROW()-24,COUNTA(tblProducts[Description]))+1</f>
        <v>7</v>
      </c>
      <c r="C11202" t="str">
        <f>_xlfn.XLOOKUP(A11202,tblProducts[Column1],tblProducts[Description])</f>
        <v>EMULPON CO-40 BULK</v>
      </c>
      <c r="D11202" t="str">
        <f>_xlfn.XLOOKUP(B11202,tblProducts[Column1],tblProducts[Description])</f>
        <v>BEROL 266 BULK</v>
      </c>
      <c r="E11202" t="s">
        <v>9</v>
      </c>
      <c r="F11202" t="s">
        <v>12</v>
      </c>
      <c r="G11202" t="s">
        <v>7</v>
      </c>
      <c r="H11202" t="s">
        <v>8</v>
      </c>
      <c r="I11202">
        <f t="shared" si="180"/>
        <v>2</v>
      </c>
    </row>
    <row r="11203" spans="1:9">
      <c r="A11203">
        <f>IF(MOD(ROW()-24,COUNTA(tblProducts[Description]))=0,A11202+1,A11202)</f>
        <v>99</v>
      </c>
      <c r="B11203">
        <f>MOD(ROW()-24,COUNTA(tblProducts[Description]))+1</f>
        <v>8</v>
      </c>
      <c r="C11203" t="str">
        <f>_xlfn.XLOOKUP(A11203,tblProducts[Column1],tblProducts[Description])</f>
        <v>EMULPON CO-40 BULK</v>
      </c>
      <c r="D11203" t="str">
        <f>_xlfn.XLOOKUP(B11203,tblProducts[Column1],tblProducts[Description])</f>
        <v>BEROL 266V BULK</v>
      </c>
      <c r="E11203" t="s">
        <v>9</v>
      </c>
      <c r="F11203" t="s">
        <v>12</v>
      </c>
      <c r="G11203" t="s">
        <v>7</v>
      </c>
      <c r="H11203" t="s">
        <v>8</v>
      </c>
      <c r="I11203">
        <f t="shared" si="180"/>
        <v>2</v>
      </c>
    </row>
    <row r="11204" spans="1:9">
      <c r="A11204">
        <f>IF(MOD(ROW()-24,COUNTA(tblProducts[Description]))=0,A11203+1,A11203)</f>
        <v>99</v>
      </c>
      <c r="B11204">
        <f>MOD(ROW()-24,COUNTA(tblProducts[Description]))+1</f>
        <v>9</v>
      </c>
      <c r="C11204" t="str">
        <f>_xlfn.XLOOKUP(A11204,tblProducts[Column1],tblProducts[Description])</f>
        <v>EMULPON CO-40 BULK</v>
      </c>
      <c r="D11204" t="str">
        <f>_xlfn.XLOOKUP(B11204,tblProducts[Column1],tblProducts[Description])</f>
        <v>BEROL 467 BULK</v>
      </c>
      <c r="E11204" t="s">
        <v>9</v>
      </c>
      <c r="F11204" t="s">
        <v>12</v>
      </c>
      <c r="G11204" t="s">
        <v>9</v>
      </c>
      <c r="H11204" t="s">
        <v>8</v>
      </c>
      <c r="I11204">
        <f t="shared" si="180"/>
        <v>4</v>
      </c>
    </row>
    <row r="11205" spans="1:9">
      <c r="A11205">
        <f>IF(MOD(ROW()-24,COUNTA(tblProducts[Description]))=0,A11204+1,A11204)</f>
        <v>99</v>
      </c>
      <c r="B11205">
        <f>MOD(ROW()-24,COUNTA(tblProducts[Description]))+1</f>
        <v>10</v>
      </c>
      <c r="C11205" t="str">
        <f>_xlfn.XLOOKUP(A11205,tblProducts[Column1],tblProducts[Description])</f>
        <v>EMULPON CO-40 BULK</v>
      </c>
      <c r="D11205" t="str">
        <f>_xlfn.XLOOKUP(B11205,tblProducts[Column1],tblProducts[Description])</f>
        <v>BEROL OX 91-6 BULK</v>
      </c>
      <c r="E11205" t="s">
        <v>9</v>
      </c>
      <c r="F11205" t="s">
        <v>12</v>
      </c>
      <c r="G11205" t="s">
        <v>9</v>
      </c>
      <c r="H11205" t="s">
        <v>8</v>
      </c>
      <c r="I11205">
        <f t="shared" si="180"/>
        <v>4</v>
      </c>
    </row>
    <row r="11206" spans="1:9">
      <c r="A11206">
        <f>IF(MOD(ROW()-24,COUNTA(tblProducts[Description]))=0,A11205+1,A11205)</f>
        <v>99</v>
      </c>
      <c r="B11206">
        <f>MOD(ROW()-24,COUNTA(tblProducts[Description]))+1</f>
        <v>11</v>
      </c>
      <c r="C11206" t="str">
        <f>_xlfn.XLOOKUP(A11206,tblProducts[Column1],tblProducts[Description])</f>
        <v>EMULPON CO-40 BULK</v>
      </c>
      <c r="D11206" t="str">
        <f>_xlfn.XLOOKUP(B11206,tblProducts[Column1],tblProducts[Description])</f>
        <v>C-5635 BULK</v>
      </c>
      <c r="E11206" t="s">
        <v>9</v>
      </c>
      <c r="F11206" t="s">
        <v>12</v>
      </c>
      <c r="G11206" t="s">
        <v>7</v>
      </c>
      <c r="H11206" t="s">
        <v>8</v>
      </c>
      <c r="I11206">
        <f t="shared" si="180"/>
        <v>2</v>
      </c>
    </row>
    <row r="11207" spans="1:9">
      <c r="A11207">
        <f>IF(MOD(ROW()-24,COUNTA(tblProducts[Description]))=0,A11206+1,A11206)</f>
        <v>99</v>
      </c>
      <c r="B11207">
        <f>MOD(ROW()-24,COUNTA(tblProducts[Description]))+1</f>
        <v>12</v>
      </c>
      <c r="C11207" t="str">
        <f>_xlfn.XLOOKUP(A11207,tblProducts[Column1],tblProducts[Description])</f>
        <v>EMULPON CO-40 BULK</v>
      </c>
      <c r="D11207" t="str">
        <f>_xlfn.XLOOKUP(B11207,tblProducts[Column1],tblProducts[Description])</f>
        <v>C-6290 BULK</v>
      </c>
      <c r="E11207" t="s">
        <v>9</v>
      </c>
      <c r="F11207" t="s">
        <v>12</v>
      </c>
      <c r="G11207" t="s">
        <v>7</v>
      </c>
      <c r="H11207" t="s">
        <v>8</v>
      </c>
      <c r="I11207">
        <f t="shared" si="180"/>
        <v>2</v>
      </c>
    </row>
    <row r="11208" spans="1:9">
      <c r="A11208">
        <f>IF(MOD(ROW()-24,COUNTA(tblProducts[Description]))=0,A11207+1,A11207)</f>
        <v>99</v>
      </c>
      <c r="B11208">
        <f>MOD(ROW()-24,COUNTA(tblProducts[Description]))+1</f>
        <v>13</v>
      </c>
      <c r="C11208" t="str">
        <f>_xlfn.XLOOKUP(A11208,tblProducts[Column1],tblProducts[Description])</f>
        <v>EMULPON CO-40 BULK</v>
      </c>
      <c r="D11208" t="str">
        <f>_xlfn.XLOOKUP(B11208,tblProducts[Column1],tblProducts[Description])</f>
        <v>C-6385 BULK</v>
      </c>
      <c r="E11208" t="s">
        <v>9</v>
      </c>
      <c r="F11208" t="s">
        <v>12</v>
      </c>
      <c r="G11208" t="s">
        <v>7</v>
      </c>
      <c r="H11208" t="s">
        <v>8</v>
      </c>
      <c r="I11208">
        <f t="shared" si="180"/>
        <v>2</v>
      </c>
    </row>
    <row r="11209" spans="1:9">
      <c r="A11209">
        <f>IF(MOD(ROW()-24,COUNTA(tblProducts[Description]))=0,A11208+1,A11208)</f>
        <v>99</v>
      </c>
      <c r="B11209">
        <f>MOD(ROW()-24,COUNTA(tblProducts[Description]))+1</f>
        <v>14</v>
      </c>
      <c r="C11209" t="str">
        <f>_xlfn.XLOOKUP(A11209,tblProducts[Column1],tblProducts[Description])</f>
        <v>EMULPON CO-40 BULK</v>
      </c>
      <c r="D11209" t="str">
        <f>_xlfn.XLOOKUP(B11209,tblProducts[Column1],tblProducts[Description])</f>
        <v>C-6427 BULK</v>
      </c>
      <c r="E11209" t="s">
        <v>9</v>
      </c>
      <c r="F11209" t="s">
        <v>12</v>
      </c>
      <c r="G11209" t="s">
        <v>7</v>
      </c>
      <c r="H11209" t="s">
        <v>8</v>
      </c>
      <c r="I11209">
        <f t="shared" si="180"/>
        <v>2</v>
      </c>
    </row>
    <row r="11210" spans="1:9">
      <c r="A11210">
        <f>IF(MOD(ROW()-24,COUNTA(tblProducts[Description]))=0,A11209+1,A11209)</f>
        <v>99</v>
      </c>
      <c r="B11210">
        <f>MOD(ROW()-24,COUNTA(tblProducts[Description]))+1</f>
        <v>15</v>
      </c>
      <c r="C11210" t="str">
        <f>_xlfn.XLOOKUP(A11210,tblProducts[Column1],tblProducts[Description])</f>
        <v>EMULPON CO-40 BULK</v>
      </c>
      <c r="D11210" t="str">
        <f>_xlfn.XLOOKUP(B11210,tblProducts[Column1],tblProducts[Description])</f>
        <v>EMULPON CO-200 BULK</v>
      </c>
      <c r="E11210" t="s">
        <v>9</v>
      </c>
      <c r="F11210" t="s">
        <v>12</v>
      </c>
      <c r="G11210" t="s">
        <v>7</v>
      </c>
      <c r="H11210" t="s">
        <v>8</v>
      </c>
      <c r="I11210">
        <f t="shared" si="180"/>
        <v>2</v>
      </c>
    </row>
    <row r="11211" spans="1:9">
      <c r="A11211">
        <f>IF(MOD(ROW()-24,COUNTA(tblProducts[Description]))=0,A11210+1,A11210)</f>
        <v>99</v>
      </c>
      <c r="B11211">
        <f>MOD(ROW()-24,COUNTA(tblProducts[Description]))+1</f>
        <v>16</v>
      </c>
      <c r="C11211" t="str">
        <f>_xlfn.XLOOKUP(A11211,tblProducts[Column1],tblProducts[Description])</f>
        <v>EMULPON CO-40 BULK</v>
      </c>
      <c r="D11211" t="str">
        <f>_xlfn.XLOOKUP(B11211,tblProducts[Column1],tblProducts[Description])</f>
        <v>EMULPON CO-360 BULK</v>
      </c>
      <c r="E11211" t="s">
        <v>9</v>
      </c>
      <c r="F11211" t="s">
        <v>12</v>
      </c>
      <c r="G11211" t="s">
        <v>7</v>
      </c>
      <c r="H11211" t="s">
        <v>8</v>
      </c>
      <c r="I11211">
        <f t="shared" si="180"/>
        <v>2</v>
      </c>
    </row>
    <row r="11212" spans="1:9">
      <c r="A11212">
        <f>IF(MOD(ROW()-24,COUNTA(tblProducts[Description]))=0,A11211+1,A11211)</f>
        <v>99</v>
      </c>
      <c r="B11212">
        <f>MOD(ROW()-24,COUNTA(tblProducts[Description]))+1</f>
        <v>17</v>
      </c>
      <c r="C11212" t="str">
        <f>_xlfn.XLOOKUP(A11212,tblProducts[Column1],tblProducts[Description])</f>
        <v>EMULPON CO-40 BULK</v>
      </c>
      <c r="D11212" t="str">
        <f>_xlfn.XLOOKUP(B11212,tblProducts[Column1],tblProducts[Description])</f>
        <v>EMULPON CO-550 BULK</v>
      </c>
      <c r="E11212" t="s">
        <v>9</v>
      </c>
      <c r="F11212" t="s">
        <v>12</v>
      </c>
      <c r="G11212" t="s">
        <v>7</v>
      </c>
      <c r="H11212" t="s">
        <v>8</v>
      </c>
      <c r="I11212">
        <f t="shared" si="180"/>
        <v>2</v>
      </c>
    </row>
    <row r="11213" spans="1:9">
      <c r="A11213">
        <f>IF(MOD(ROW()-24,COUNTA(tblProducts[Description]))=0,A11212+1,A11212)</f>
        <v>99</v>
      </c>
      <c r="B11213">
        <f>MOD(ROW()-24,COUNTA(tblProducts[Description]))+1</f>
        <v>18</v>
      </c>
      <c r="C11213" t="str">
        <f>_xlfn.XLOOKUP(A11213,tblProducts[Column1],tblProducts[Description])</f>
        <v>EMULPON CO-40 BULK</v>
      </c>
      <c r="D11213" t="str">
        <f>_xlfn.XLOOKUP(B11213,tblProducts[Column1],tblProducts[Description])</f>
        <v>ETHODUOMEEN HT/13 BULK</v>
      </c>
      <c r="E11213" t="s">
        <v>9</v>
      </c>
      <c r="F11213" t="s">
        <v>12</v>
      </c>
      <c r="G11213" t="s">
        <v>7</v>
      </c>
      <c r="H11213" t="s">
        <v>8</v>
      </c>
      <c r="I11213">
        <f t="shared" si="180"/>
        <v>2</v>
      </c>
    </row>
    <row r="11214" spans="1:9">
      <c r="A11214">
        <f>IF(MOD(ROW()-24,COUNTA(tblProducts[Description]))=0,A11213+1,A11213)</f>
        <v>99</v>
      </c>
      <c r="B11214">
        <f>MOD(ROW()-24,COUNTA(tblProducts[Description]))+1</f>
        <v>19</v>
      </c>
      <c r="C11214" t="str">
        <f>_xlfn.XLOOKUP(A11214,tblProducts[Column1],tblProducts[Description])</f>
        <v>EMULPON CO-40 BULK</v>
      </c>
      <c r="D11214" t="str">
        <f>_xlfn.XLOOKUP(B11214,tblProducts[Column1],tblProducts[Description])</f>
        <v>ETHODUOMEEN T/13 BULK</v>
      </c>
      <c r="E11214" t="s">
        <v>9</v>
      </c>
      <c r="F11214" t="s">
        <v>12</v>
      </c>
      <c r="G11214" t="s">
        <v>7</v>
      </c>
      <c r="H11214" t="s">
        <v>8</v>
      </c>
      <c r="I11214">
        <f t="shared" si="180"/>
        <v>2</v>
      </c>
    </row>
    <row r="11215" spans="1:9">
      <c r="A11215">
        <f>IF(MOD(ROW()-24,COUNTA(tblProducts[Description]))=0,A11214+1,A11214)</f>
        <v>99</v>
      </c>
      <c r="B11215">
        <f>MOD(ROW()-24,COUNTA(tblProducts[Description]))+1</f>
        <v>20</v>
      </c>
      <c r="C11215" t="str">
        <f>_xlfn.XLOOKUP(A11215,tblProducts[Column1],tblProducts[Description])</f>
        <v>EMULPON CO-40 BULK</v>
      </c>
      <c r="D11215" t="str">
        <f>_xlfn.XLOOKUP(B11215,tblProducts[Column1],tblProducts[Description])</f>
        <v>ETHODUOMEEN T/13N BULK</v>
      </c>
      <c r="E11215" t="s">
        <v>9</v>
      </c>
      <c r="F11215" t="s">
        <v>12</v>
      </c>
      <c r="G11215" t="s">
        <v>7</v>
      </c>
      <c r="H11215" t="s">
        <v>8</v>
      </c>
      <c r="I11215">
        <f t="shared" si="180"/>
        <v>2</v>
      </c>
    </row>
    <row r="11216" spans="1:9">
      <c r="A11216">
        <f>IF(MOD(ROW()-24,COUNTA(tblProducts[Description]))=0,A11215+1,A11215)</f>
        <v>99</v>
      </c>
      <c r="B11216">
        <f>MOD(ROW()-24,COUNTA(tblProducts[Description]))+1</f>
        <v>21</v>
      </c>
      <c r="C11216" t="str">
        <f>_xlfn.XLOOKUP(A11216,tblProducts[Column1],tblProducts[Description])</f>
        <v>EMULPON CO-40 BULK</v>
      </c>
      <c r="D11216" t="str">
        <f>_xlfn.XLOOKUP(B11216,tblProducts[Column1],tblProducts[Description])</f>
        <v>ETHODUOMEEN T/20 BULK</v>
      </c>
      <c r="E11216" t="s">
        <v>9</v>
      </c>
      <c r="F11216" t="s">
        <v>12</v>
      </c>
      <c r="G11216" t="s">
        <v>7</v>
      </c>
      <c r="H11216" t="s">
        <v>8</v>
      </c>
      <c r="I11216">
        <f t="shared" si="180"/>
        <v>2</v>
      </c>
    </row>
    <row r="11217" spans="1:9">
      <c r="A11217">
        <f>IF(MOD(ROW()-24,COUNTA(tblProducts[Description]))=0,A11216+1,A11216)</f>
        <v>99</v>
      </c>
      <c r="B11217">
        <f>MOD(ROW()-24,COUNTA(tblProducts[Description]))+1</f>
        <v>22</v>
      </c>
      <c r="C11217" t="str">
        <f>_xlfn.XLOOKUP(A11217,tblProducts[Column1],tblProducts[Description])</f>
        <v>EMULPON CO-40 BULK</v>
      </c>
      <c r="D11217" t="str">
        <f>_xlfn.XLOOKUP(B11217,tblProducts[Column1],tblProducts[Description])</f>
        <v>ETHODUOMEEN T/25 BULK</v>
      </c>
      <c r="E11217" t="s">
        <v>9</v>
      </c>
      <c r="F11217" t="s">
        <v>12</v>
      </c>
      <c r="G11217" t="s">
        <v>7</v>
      </c>
      <c r="H11217" t="s">
        <v>8</v>
      </c>
      <c r="I11217">
        <f t="shared" si="180"/>
        <v>2</v>
      </c>
    </row>
    <row r="11218" spans="1:9">
      <c r="A11218">
        <f>IF(MOD(ROW()-24,COUNTA(tblProducts[Description]))=0,A11217+1,A11217)</f>
        <v>99</v>
      </c>
      <c r="B11218">
        <f>MOD(ROW()-24,COUNTA(tblProducts[Description]))+1</f>
        <v>23</v>
      </c>
      <c r="C11218" t="str">
        <f>_xlfn.XLOOKUP(A11218,tblProducts[Column1],tblProducts[Description])</f>
        <v>EMULPON CO-40 BULK</v>
      </c>
      <c r="D11218" t="str">
        <f>_xlfn.XLOOKUP(B11218,tblProducts[Column1],tblProducts[Description])</f>
        <v>ETHOFAT 242/25 BULK</v>
      </c>
      <c r="E11218" t="s">
        <v>9</v>
      </c>
      <c r="F11218" t="s">
        <v>12</v>
      </c>
      <c r="G11218" t="s">
        <v>7</v>
      </c>
      <c r="H11218" t="s">
        <v>8</v>
      </c>
      <c r="I11218">
        <f t="shared" si="180"/>
        <v>2</v>
      </c>
    </row>
    <row r="11219" spans="1:9">
      <c r="A11219">
        <f>IF(MOD(ROW()-24,COUNTA(tblProducts[Description]))=0,A11218+1,A11218)</f>
        <v>99</v>
      </c>
      <c r="B11219">
        <f>MOD(ROW()-24,COUNTA(tblProducts[Description]))+1</f>
        <v>24</v>
      </c>
      <c r="C11219" t="str">
        <f>_xlfn.XLOOKUP(A11219,tblProducts[Column1],tblProducts[Description])</f>
        <v>EMULPON CO-40 BULK</v>
      </c>
      <c r="D11219" t="str">
        <f>_xlfn.XLOOKUP(B11219,tblProducts[Column1],tblProducts[Description])</f>
        <v>ETHOMEEN C/12S BULK</v>
      </c>
      <c r="E11219" t="s">
        <v>9</v>
      </c>
      <c r="F11219" t="s">
        <v>12</v>
      </c>
      <c r="G11219" t="s">
        <v>7</v>
      </c>
      <c r="H11219" t="s">
        <v>8</v>
      </c>
      <c r="I11219">
        <f t="shared" si="180"/>
        <v>2</v>
      </c>
    </row>
    <row r="11220" spans="1:9">
      <c r="A11220">
        <f>IF(MOD(ROW()-24,COUNTA(tblProducts[Description]))=0,A11219+1,A11219)</f>
        <v>99</v>
      </c>
      <c r="B11220">
        <f>MOD(ROW()-24,COUNTA(tblProducts[Description]))+1</f>
        <v>25</v>
      </c>
      <c r="C11220" t="str">
        <f>_xlfn.XLOOKUP(A11220,tblProducts[Column1],tblProducts[Description])</f>
        <v>EMULPON CO-40 BULK</v>
      </c>
      <c r="D11220" t="str">
        <f>_xlfn.XLOOKUP(B11220,tblProducts[Column1],tblProducts[Description])</f>
        <v>ETHOMEEN 18/12 BULK</v>
      </c>
      <c r="E11220" t="s">
        <v>9</v>
      </c>
      <c r="F11220" t="s">
        <v>12</v>
      </c>
      <c r="G11220" t="s">
        <v>7</v>
      </c>
      <c r="H11220" t="s">
        <v>8</v>
      </c>
      <c r="I11220">
        <f t="shared" si="180"/>
        <v>2</v>
      </c>
    </row>
    <row r="11221" spans="1:9">
      <c r="A11221">
        <f>IF(MOD(ROW()-24,COUNTA(tblProducts[Description]))=0,A11220+1,A11220)</f>
        <v>99</v>
      </c>
      <c r="B11221">
        <f>MOD(ROW()-24,COUNTA(tblProducts[Description]))+1</f>
        <v>26</v>
      </c>
      <c r="C11221" t="str">
        <f>_xlfn.XLOOKUP(A11221,tblProducts[Column1],tblProducts[Description])</f>
        <v>EMULPON CO-40 BULK</v>
      </c>
      <c r="D11221" t="str">
        <f>_xlfn.XLOOKUP(B11221,tblProducts[Column1],tblProducts[Description])</f>
        <v>ETHOMEEN 18/25 BULK</v>
      </c>
      <c r="E11221" t="s">
        <v>9</v>
      </c>
      <c r="F11221" t="s">
        <v>12</v>
      </c>
      <c r="G11221" t="s">
        <v>7</v>
      </c>
      <c r="H11221" t="s">
        <v>8</v>
      </c>
      <c r="I11221">
        <f t="shared" si="180"/>
        <v>2</v>
      </c>
    </row>
    <row r="11222" spans="1:9">
      <c r="A11222">
        <f>IF(MOD(ROW()-24,COUNTA(tblProducts[Description]))=0,A11221+1,A11221)</f>
        <v>99</v>
      </c>
      <c r="B11222">
        <f>MOD(ROW()-24,COUNTA(tblProducts[Description]))+1</f>
        <v>27</v>
      </c>
      <c r="C11222" t="str">
        <f>_xlfn.XLOOKUP(A11222,tblProducts[Column1],tblProducts[Description])</f>
        <v>EMULPON CO-40 BULK</v>
      </c>
      <c r="D11222" t="str">
        <f>_xlfn.XLOOKUP(B11222,tblProducts[Column1],tblProducts[Description])</f>
        <v>ETHOMEEN C/12 BULK</v>
      </c>
      <c r="E11222" t="s">
        <v>9</v>
      </c>
      <c r="F11222" t="s">
        <v>12</v>
      </c>
      <c r="G11222" t="s">
        <v>7</v>
      </c>
      <c r="H11222" t="s">
        <v>8</v>
      </c>
      <c r="I11222">
        <f t="shared" si="180"/>
        <v>2</v>
      </c>
    </row>
    <row r="11223" spans="1:9">
      <c r="A11223">
        <f>IF(MOD(ROW()-24,COUNTA(tblProducts[Description]))=0,A11222+1,A11222)</f>
        <v>99</v>
      </c>
      <c r="B11223">
        <f>MOD(ROW()-24,COUNTA(tblProducts[Description]))+1</f>
        <v>28</v>
      </c>
      <c r="C11223" t="str">
        <f>_xlfn.XLOOKUP(A11223,tblProducts[Column1],tblProducts[Description])</f>
        <v>EMULPON CO-40 BULK</v>
      </c>
      <c r="D11223" t="str">
        <f>_xlfn.XLOOKUP(B11223,tblProducts[Column1],tblProducts[Description])</f>
        <v>ETHOMEEN C/12 M BULK</v>
      </c>
      <c r="E11223" t="s">
        <v>9</v>
      </c>
      <c r="F11223" t="s">
        <v>12</v>
      </c>
      <c r="G11223" t="s">
        <v>7</v>
      </c>
      <c r="H11223" t="s">
        <v>8</v>
      </c>
      <c r="I11223">
        <f t="shared" si="180"/>
        <v>2</v>
      </c>
    </row>
    <row r="11224" spans="1:9">
      <c r="A11224">
        <f>IF(MOD(ROW()-24,COUNTA(tblProducts[Description]))=0,A11223+1,A11223)</f>
        <v>99</v>
      </c>
      <c r="B11224">
        <f>MOD(ROW()-24,COUNTA(tblProducts[Description]))+1</f>
        <v>29</v>
      </c>
      <c r="C11224" t="str">
        <f>_xlfn.XLOOKUP(A11224,tblProducts[Column1],tblProducts[Description])</f>
        <v>EMULPON CO-40 BULK</v>
      </c>
      <c r="D11224" t="str">
        <f>_xlfn.XLOOKUP(B11224,tblProducts[Column1],tblProducts[Description])</f>
        <v>ETHOMEEN C/12 SUN BULK</v>
      </c>
      <c r="E11224" t="s">
        <v>9</v>
      </c>
      <c r="F11224" t="s">
        <v>12</v>
      </c>
      <c r="G11224" t="s">
        <v>7</v>
      </c>
      <c r="H11224" t="s">
        <v>8</v>
      </c>
      <c r="I11224">
        <f t="shared" si="180"/>
        <v>2</v>
      </c>
    </row>
    <row r="11225" spans="1:9">
      <c r="A11225">
        <f>IF(MOD(ROW()-24,COUNTA(tblProducts[Description]))=0,A11224+1,A11224)</f>
        <v>99</v>
      </c>
      <c r="B11225">
        <f>MOD(ROW()-24,COUNTA(tblProducts[Description]))+1</f>
        <v>30</v>
      </c>
      <c r="C11225" t="str">
        <f>_xlfn.XLOOKUP(A11225,tblProducts[Column1],tblProducts[Description])</f>
        <v>EMULPON CO-40 BULK</v>
      </c>
      <c r="D11225" t="str">
        <f>_xlfn.XLOOKUP(B11225,tblProducts[Column1],tblProducts[Description])</f>
        <v>ETHOMEEN C/12 UN BULK</v>
      </c>
      <c r="E11225" t="s">
        <v>9</v>
      </c>
      <c r="F11225" t="s">
        <v>12</v>
      </c>
      <c r="G11225" t="s">
        <v>7</v>
      </c>
      <c r="H11225" t="s">
        <v>8</v>
      </c>
      <c r="I11225">
        <f t="shared" si="180"/>
        <v>2</v>
      </c>
    </row>
    <row r="11226" spans="1:9">
      <c r="A11226">
        <f>IF(MOD(ROW()-24,COUNTA(tblProducts[Description]))=0,A11225+1,A11225)</f>
        <v>99</v>
      </c>
      <c r="B11226">
        <f>MOD(ROW()-24,COUNTA(tblProducts[Description]))+1</f>
        <v>31</v>
      </c>
      <c r="C11226" t="str">
        <f>_xlfn.XLOOKUP(A11226,tblProducts[Column1],tblProducts[Description])</f>
        <v>EMULPON CO-40 BULK</v>
      </c>
      <c r="D11226" t="str">
        <f>_xlfn.XLOOKUP(B11226,tblProducts[Column1],tblProducts[Description])</f>
        <v>ETHOMEEN C/15 BULK</v>
      </c>
      <c r="E11226" t="s">
        <v>9</v>
      </c>
      <c r="F11226" t="s">
        <v>12</v>
      </c>
      <c r="G11226" t="s">
        <v>7</v>
      </c>
      <c r="H11226" t="s">
        <v>8</v>
      </c>
      <c r="I11226">
        <f t="shared" si="180"/>
        <v>2</v>
      </c>
    </row>
    <row r="11227" spans="1:9">
      <c r="A11227">
        <f>IF(MOD(ROW()-24,COUNTA(tblProducts[Description]))=0,A11226+1,A11226)</f>
        <v>99</v>
      </c>
      <c r="B11227">
        <f>MOD(ROW()-24,COUNTA(tblProducts[Description]))+1</f>
        <v>32</v>
      </c>
      <c r="C11227" t="str">
        <f>_xlfn.XLOOKUP(A11227,tblProducts[Column1],tblProducts[Description])</f>
        <v>EMULPON CO-40 BULK</v>
      </c>
      <c r="D11227" t="str">
        <f>_xlfn.XLOOKUP(B11227,tblProducts[Column1],tblProducts[Description])</f>
        <v>ETHOMEEN C/17 BULK</v>
      </c>
      <c r="E11227" t="s">
        <v>9</v>
      </c>
      <c r="F11227" t="s">
        <v>12</v>
      </c>
      <c r="G11227" t="s">
        <v>7</v>
      </c>
      <c r="H11227" t="s">
        <v>8</v>
      </c>
      <c r="I11227">
        <f t="shared" si="180"/>
        <v>2</v>
      </c>
    </row>
    <row r="11228" spans="1:9">
      <c r="A11228">
        <f>IF(MOD(ROW()-24,COUNTA(tblProducts[Description]))=0,A11227+1,A11227)</f>
        <v>99</v>
      </c>
      <c r="B11228">
        <f>MOD(ROW()-24,COUNTA(tblProducts[Description]))+1</f>
        <v>33</v>
      </c>
      <c r="C11228" t="str">
        <f>_xlfn.XLOOKUP(A11228,tblProducts[Column1],tblProducts[Description])</f>
        <v>EMULPON CO-40 BULK</v>
      </c>
      <c r="D11228" t="str">
        <f>_xlfn.XLOOKUP(B11228,tblProducts[Column1],tblProducts[Description])</f>
        <v>ETHOMEEN C/25A BULK</v>
      </c>
      <c r="E11228" t="s">
        <v>9</v>
      </c>
      <c r="F11228" t="s">
        <v>12</v>
      </c>
      <c r="G11228" t="s">
        <v>7</v>
      </c>
      <c r="H11228" t="s">
        <v>8</v>
      </c>
      <c r="I11228">
        <f t="shared" si="180"/>
        <v>2</v>
      </c>
    </row>
    <row r="11229" spans="1:9">
      <c r="A11229">
        <f>IF(MOD(ROW()-24,COUNTA(tblProducts[Description]))=0,A11228+1,A11228)</f>
        <v>99</v>
      </c>
      <c r="B11229">
        <f>MOD(ROW()-24,COUNTA(tblProducts[Description]))+1</f>
        <v>34</v>
      </c>
      <c r="C11229" t="str">
        <f>_xlfn.XLOOKUP(A11229,tblProducts[Column1],tblProducts[Description])</f>
        <v>EMULPON CO-40 BULK</v>
      </c>
      <c r="D11229" t="str">
        <f>_xlfn.XLOOKUP(B11229,tblProducts[Column1],tblProducts[Description])</f>
        <v>ETHOMEEN C/25A S BULK</v>
      </c>
      <c r="E11229" t="s">
        <v>9</v>
      </c>
      <c r="F11229" t="s">
        <v>12</v>
      </c>
      <c r="G11229" t="s">
        <v>7</v>
      </c>
      <c r="H11229" t="s">
        <v>8</v>
      </c>
      <c r="I11229">
        <f t="shared" si="180"/>
        <v>2</v>
      </c>
    </row>
    <row r="11230" spans="1:9">
      <c r="A11230">
        <f>IF(MOD(ROW()-24,COUNTA(tblProducts[Description]))=0,A11229+1,A11229)</f>
        <v>99</v>
      </c>
      <c r="B11230">
        <f>MOD(ROW()-24,COUNTA(tblProducts[Description]))+1</f>
        <v>35</v>
      </c>
      <c r="C11230" t="str">
        <f>_xlfn.XLOOKUP(A11230,tblProducts[Column1],tblProducts[Description])</f>
        <v>EMULPON CO-40 BULK</v>
      </c>
      <c r="D11230" t="str">
        <f>_xlfn.XLOOKUP(B11230,tblProducts[Column1],tblProducts[Description])</f>
        <v>ETHOMEEN O/12LC BULK</v>
      </c>
      <c r="E11230" t="s">
        <v>9</v>
      </c>
      <c r="F11230" t="s">
        <v>12</v>
      </c>
      <c r="G11230" t="s">
        <v>7</v>
      </c>
      <c r="H11230" t="s">
        <v>8</v>
      </c>
      <c r="I11230">
        <f t="shared" si="180"/>
        <v>2</v>
      </c>
    </row>
    <row r="11231" spans="1:9">
      <c r="A11231">
        <f>IF(MOD(ROW()-24,COUNTA(tblProducts[Description]))=0,A11230+1,A11230)</f>
        <v>99</v>
      </c>
      <c r="B11231">
        <f>MOD(ROW()-24,COUNTA(tblProducts[Description]))+1</f>
        <v>36</v>
      </c>
      <c r="C11231" t="str">
        <f>_xlfn.XLOOKUP(A11231,tblProducts[Column1],tblProducts[Description])</f>
        <v>EMULPON CO-40 BULK</v>
      </c>
      <c r="D11231" t="str">
        <f>_xlfn.XLOOKUP(B11231,tblProducts[Column1],tblProducts[Description])</f>
        <v>ETHOMEEN SV/12 BULK</v>
      </c>
      <c r="E11231" t="s">
        <v>9</v>
      </c>
      <c r="F11231" t="s">
        <v>12</v>
      </c>
      <c r="G11231" t="s">
        <v>7</v>
      </c>
      <c r="H11231" t="s">
        <v>8</v>
      </c>
      <c r="I11231">
        <f t="shared" si="180"/>
        <v>2</v>
      </c>
    </row>
    <row r="11232" spans="1:9">
      <c r="A11232">
        <f>IF(MOD(ROW()-24,COUNTA(tblProducts[Description]))=0,A11231+1,A11231)</f>
        <v>99</v>
      </c>
      <c r="B11232">
        <f>MOD(ROW()-24,COUNTA(tblProducts[Description]))+1</f>
        <v>37</v>
      </c>
      <c r="C11232" t="str">
        <f>_xlfn.XLOOKUP(A11232,tblProducts[Column1],tblProducts[Description])</f>
        <v>EMULPON CO-40 BULK</v>
      </c>
      <c r="D11232" t="str">
        <f>_xlfn.XLOOKUP(B11232,tblProducts[Column1],tblProducts[Description])</f>
        <v>ETHOMEEN SV/15 BULK</v>
      </c>
      <c r="E11232" t="s">
        <v>9</v>
      </c>
      <c r="F11232" t="s">
        <v>12</v>
      </c>
      <c r="G11232" t="s">
        <v>7</v>
      </c>
      <c r="H11232" t="s">
        <v>8</v>
      </c>
      <c r="I11232">
        <f t="shared" si="180"/>
        <v>2</v>
      </c>
    </row>
    <row r="11233" spans="1:9">
      <c r="A11233">
        <f>IF(MOD(ROW()-24,COUNTA(tblProducts[Description]))=0,A11232+1,A11232)</f>
        <v>99</v>
      </c>
      <c r="B11233">
        <f>MOD(ROW()-24,COUNTA(tblProducts[Description]))+1</f>
        <v>38</v>
      </c>
      <c r="C11233" t="str">
        <f>_xlfn.XLOOKUP(A11233,tblProducts[Column1],tblProducts[Description])</f>
        <v>EMULPON CO-40 BULK</v>
      </c>
      <c r="D11233" t="str">
        <f>_xlfn.XLOOKUP(B11233,tblProducts[Column1],tblProducts[Description])</f>
        <v>ETHOMEEN SV/15C BULK</v>
      </c>
      <c r="E11233" t="s">
        <v>9</v>
      </c>
      <c r="F11233" t="s">
        <v>12</v>
      </c>
      <c r="G11233" t="s">
        <v>7</v>
      </c>
      <c r="H11233" t="s">
        <v>8</v>
      </c>
      <c r="I11233">
        <f t="shared" si="180"/>
        <v>2</v>
      </c>
    </row>
    <row r="11234" spans="1:9">
      <c r="A11234">
        <f>IF(MOD(ROW()-24,COUNTA(tblProducts[Description]))=0,A11233+1,A11233)</f>
        <v>99</v>
      </c>
      <c r="B11234">
        <f>MOD(ROW()-24,COUNTA(tblProducts[Description]))+1</f>
        <v>39</v>
      </c>
      <c r="C11234" t="str">
        <f>_xlfn.XLOOKUP(A11234,tblProducts[Column1],tblProducts[Description])</f>
        <v>EMULPON CO-40 BULK</v>
      </c>
      <c r="D11234" t="str">
        <f>_xlfn.XLOOKUP(B11234,tblProducts[Column1],tblProducts[Description])</f>
        <v>ETHOMEEN SV/25 BULK</v>
      </c>
      <c r="E11234" t="s">
        <v>9</v>
      </c>
      <c r="F11234" t="s">
        <v>12</v>
      </c>
      <c r="G11234" t="s">
        <v>7</v>
      </c>
      <c r="H11234" t="s">
        <v>8</v>
      </c>
      <c r="I11234">
        <f t="shared" si="180"/>
        <v>2</v>
      </c>
    </row>
    <row r="11235" spans="1:9">
      <c r="A11235">
        <f>IF(MOD(ROW()-24,COUNTA(tblProducts[Description]))=0,A11234+1,A11234)</f>
        <v>99</v>
      </c>
      <c r="B11235">
        <f>MOD(ROW()-24,COUNTA(tblProducts[Description]))+1</f>
        <v>40</v>
      </c>
      <c r="C11235" t="str">
        <f>_xlfn.XLOOKUP(A11235,tblProducts[Column1],tblProducts[Description])</f>
        <v>EMULPON CO-40 BULK</v>
      </c>
      <c r="D11235" t="str">
        <f>_xlfn.XLOOKUP(B11235,tblProducts[Column1],tblProducts[Description])</f>
        <v>ETHOMEEN T/12 BULK</v>
      </c>
      <c r="E11235" t="s">
        <v>9</v>
      </c>
      <c r="F11235" t="s">
        <v>12</v>
      </c>
      <c r="G11235" t="s">
        <v>7</v>
      </c>
      <c r="H11235" t="s">
        <v>8</v>
      </c>
      <c r="I11235">
        <f t="shared" si="180"/>
        <v>2</v>
      </c>
    </row>
    <row r="11236" spans="1:9">
      <c r="A11236">
        <f>IF(MOD(ROW()-24,COUNTA(tblProducts[Description]))=0,A11235+1,A11235)</f>
        <v>99</v>
      </c>
      <c r="B11236">
        <f>MOD(ROW()-24,COUNTA(tblProducts[Description]))+1</f>
        <v>41</v>
      </c>
      <c r="C11236" t="str">
        <f>_xlfn.XLOOKUP(A11236,tblProducts[Column1],tblProducts[Description])</f>
        <v>EMULPON CO-40 BULK</v>
      </c>
      <c r="D11236" t="str">
        <f>_xlfn.XLOOKUP(B11236,tblProducts[Column1],tblProducts[Description])</f>
        <v>ETHOMEEN T/13.5 BULK</v>
      </c>
      <c r="E11236" t="s">
        <v>9</v>
      </c>
      <c r="F11236" t="s">
        <v>12</v>
      </c>
      <c r="G11236" t="s">
        <v>7</v>
      </c>
      <c r="H11236" t="s">
        <v>8</v>
      </c>
      <c r="I11236">
        <f t="shared" si="180"/>
        <v>2</v>
      </c>
    </row>
    <row r="11237" spans="1:9">
      <c r="A11237">
        <f>IF(MOD(ROW()-24,COUNTA(tblProducts[Description]))=0,A11236+1,A11236)</f>
        <v>99</v>
      </c>
      <c r="B11237">
        <f>MOD(ROW()-24,COUNTA(tblProducts[Description]))+1</f>
        <v>42</v>
      </c>
      <c r="C11237" t="str">
        <f>_xlfn.XLOOKUP(A11237,tblProducts[Column1],tblProducts[Description])</f>
        <v>EMULPON CO-40 BULK</v>
      </c>
      <c r="D11237" t="str">
        <f>_xlfn.XLOOKUP(B11237,tblProducts[Column1],tblProducts[Description])</f>
        <v>ETHOMEEN T/15 BULK</v>
      </c>
      <c r="E11237" t="s">
        <v>9</v>
      </c>
      <c r="F11237" t="s">
        <v>12</v>
      </c>
      <c r="G11237" t="s">
        <v>7</v>
      </c>
      <c r="H11237" t="s">
        <v>8</v>
      </c>
      <c r="I11237">
        <f t="shared" si="180"/>
        <v>2</v>
      </c>
    </row>
    <row r="11238" spans="1:9">
      <c r="A11238">
        <f>IF(MOD(ROW()-24,COUNTA(tblProducts[Description]))=0,A11237+1,A11237)</f>
        <v>99</v>
      </c>
      <c r="B11238">
        <f>MOD(ROW()-24,COUNTA(tblProducts[Description]))+1</f>
        <v>43</v>
      </c>
      <c r="C11238" t="str">
        <f>_xlfn.XLOOKUP(A11238,tblProducts[Column1],tblProducts[Description])</f>
        <v>EMULPON CO-40 BULK</v>
      </c>
      <c r="D11238" t="str">
        <f>_xlfn.XLOOKUP(B11238,tblProducts[Column1],tblProducts[Description])</f>
        <v>ETHOMEEN T/17 BULK</v>
      </c>
      <c r="E11238" t="s">
        <v>9</v>
      </c>
      <c r="F11238" t="s">
        <v>12</v>
      </c>
      <c r="G11238" t="s">
        <v>7</v>
      </c>
      <c r="H11238" t="s">
        <v>8</v>
      </c>
      <c r="I11238">
        <f t="shared" si="180"/>
        <v>2</v>
      </c>
    </row>
    <row r="11239" spans="1:9">
      <c r="A11239">
        <f>IF(MOD(ROW()-24,COUNTA(tblProducts[Description]))=0,A11238+1,A11238)</f>
        <v>99</v>
      </c>
      <c r="B11239">
        <f>MOD(ROW()-24,COUNTA(tblProducts[Description]))+1</f>
        <v>44</v>
      </c>
      <c r="C11239" t="str">
        <f>_xlfn.XLOOKUP(A11239,tblProducts[Column1],tblProducts[Description])</f>
        <v>EMULPON CO-40 BULK</v>
      </c>
      <c r="D11239" t="str">
        <f>_xlfn.XLOOKUP(B11239,tblProducts[Column1],tblProducts[Description])</f>
        <v>ETHOMEEN T/18 BULK</v>
      </c>
      <c r="E11239" t="s">
        <v>9</v>
      </c>
      <c r="F11239" t="s">
        <v>12</v>
      </c>
      <c r="G11239" t="s">
        <v>7</v>
      </c>
      <c r="H11239" t="s">
        <v>8</v>
      </c>
      <c r="I11239">
        <f t="shared" si="180"/>
        <v>2</v>
      </c>
    </row>
    <row r="11240" spans="1:9">
      <c r="A11240">
        <f>IF(MOD(ROW()-24,COUNTA(tblProducts[Description]))=0,A11239+1,A11239)</f>
        <v>99</v>
      </c>
      <c r="B11240">
        <f>MOD(ROW()-24,COUNTA(tblProducts[Description]))+1</f>
        <v>45</v>
      </c>
      <c r="C11240" t="str">
        <f>_xlfn.XLOOKUP(A11240,tblProducts[Column1],tblProducts[Description])</f>
        <v>EMULPON CO-40 BULK</v>
      </c>
      <c r="D11240" t="str">
        <f>_xlfn.XLOOKUP(B11240,tblProducts[Column1],tblProducts[Description])</f>
        <v>ETHOMEEN T/19 BULK</v>
      </c>
      <c r="E11240" t="s">
        <v>9</v>
      </c>
      <c r="F11240" t="s">
        <v>12</v>
      </c>
      <c r="G11240" t="s">
        <v>7</v>
      </c>
      <c r="H11240" t="s">
        <v>8</v>
      </c>
      <c r="I11240">
        <f t="shared" si="180"/>
        <v>2</v>
      </c>
    </row>
    <row r="11241" spans="1:9">
      <c r="A11241">
        <f>IF(MOD(ROW()-24,COUNTA(tblProducts[Description]))=0,A11240+1,A11240)</f>
        <v>99</v>
      </c>
      <c r="B11241">
        <f>MOD(ROW()-24,COUNTA(tblProducts[Description]))+1</f>
        <v>46</v>
      </c>
      <c r="C11241" t="str">
        <f>_xlfn.XLOOKUP(A11241,tblProducts[Column1],tblProducts[Description])</f>
        <v>EMULPON CO-40 BULK</v>
      </c>
      <c r="D11241" t="str">
        <f>_xlfn.XLOOKUP(B11241,tblProducts[Column1],tblProducts[Description])</f>
        <v>ETHOMEEN T/20 BULK</v>
      </c>
      <c r="E11241" t="s">
        <v>9</v>
      </c>
      <c r="F11241" t="s">
        <v>12</v>
      </c>
      <c r="G11241" t="s">
        <v>7</v>
      </c>
      <c r="H11241" t="s">
        <v>8</v>
      </c>
      <c r="I11241">
        <f t="shared" ref="I11241:I11304" si="181">IF(E11241="NO",0,IF(F11241="HEEL WASH",1.5,2))+IF(G11241="NO",0,2)</f>
        <v>2</v>
      </c>
    </row>
    <row r="11242" spans="1:9">
      <c r="A11242">
        <f>IF(MOD(ROW()-24,COUNTA(tblProducts[Description]))=0,A11241+1,A11241)</f>
        <v>99</v>
      </c>
      <c r="B11242">
        <f>MOD(ROW()-24,COUNTA(tblProducts[Description]))+1</f>
        <v>47</v>
      </c>
      <c r="C11242" t="str">
        <f>_xlfn.XLOOKUP(A11242,tblProducts[Column1],tblProducts[Description])</f>
        <v>EMULPON CO-40 BULK</v>
      </c>
      <c r="D11242" t="str">
        <f>_xlfn.XLOOKUP(B11242,tblProducts[Column1],tblProducts[Description])</f>
        <v>ETHOMEEN T/20S BULK</v>
      </c>
      <c r="E11242" t="s">
        <v>9</v>
      </c>
      <c r="F11242" t="s">
        <v>12</v>
      </c>
      <c r="G11242" t="s">
        <v>7</v>
      </c>
      <c r="H11242" t="s">
        <v>8</v>
      </c>
      <c r="I11242">
        <f t="shared" si="181"/>
        <v>2</v>
      </c>
    </row>
    <row r="11243" spans="1:9">
      <c r="A11243">
        <f>IF(MOD(ROW()-24,COUNTA(tblProducts[Description]))=0,A11242+1,A11242)</f>
        <v>99</v>
      </c>
      <c r="B11243">
        <f>MOD(ROW()-24,COUNTA(tblProducts[Description]))+1</f>
        <v>48</v>
      </c>
      <c r="C11243" t="str">
        <f>_xlfn.XLOOKUP(A11243,tblProducts[Column1],tblProducts[Description])</f>
        <v>EMULPON CO-40 BULK</v>
      </c>
      <c r="D11243" t="str">
        <f>_xlfn.XLOOKUP(B11243,tblProducts[Column1],tblProducts[Description])</f>
        <v>ETHOMEEN T/24 BULK</v>
      </c>
      <c r="E11243" t="s">
        <v>9</v>
      </c>
      <c r="F11243" t="s">
        <v>12</v>
      </c>
      <c r="G11243" t="s">
        <v>7</v>
      </c>
      <c r="H11243" t="s">
        <v>13</v>
      </c>
      <c r="I11243">
        <f t="shared" si="181"/>
        <v>2</v>
      </c>
    </row>
    <row r="11244" spans="1:9">
      <c r="A11244">
        <f>IF(MOD(ROW()-24,COUNTA(tblProducts[Description]))=0,A11243+1,A11243)</f>
        <v>99</v>
      </c>
      <c r="B11244">
        <f>MOD(ROW()-24,COUNTA(tblProducts[Description]))+1</f>
        <v>49</v>
      </c>
      <c r="C11244" t="str">
        <f>_xlfn.XLOOKUP(A11244,tblProducts[Column1],tblProducts[Description])</f>
        <v>EMULPON CO-40 BULK</v>
      </c>
      <c r="D11244" t="str">
        <f>_xlfn.XLOOKUP(B11244,tblProducts[Column1],tblProducts[Description])</f>
        <v>ETHOMEEN T/25 BULK</v>
      </c>
      <c r="E11244" t="s">
        <v>7</v>
      </c>
      <c r="G11244" t="s">
        <v>7</v>
      </c>
      <c r="H11244" t="s">
        <v>8</v>
      </c>
      <c r="I11244">
        <f t="shared" si="181"/>
        <v>0</v>
      </c>
    </row>
    <row r="11245" spans="1:9">
      <c r="A11245">
        <f>IF(MOD(ROW()-24,COUNTA(tblProducts[Description]))=0,A11244+1,A11244)</f>
        <v>99</v>
      </c>
      <c r="B11245">
        <f>MOD(ROW()-24,COUNTA(tblProducts[Description]))+1</f>
        <v>50</v>
      </c>
      <c r="C11245" t="str">
        <f>_xlfn.XLOOKUP(A11245,tblProducts[Column1],tblProducts[Description])</f>
        <v>EMULPON CO-40 BULK</v>
      </c>
      <c r="D11245" t="str">
        <f>_xlfn.XLOOKUP(B11245,tblProducts[Column1],tblProducts[Description])</f>
        <v>ETHOMEEN T/28 BULK</v>
      </c>
      <c r="E11245" t="s">
        <v>9</v>
      </c>
      <c r="F11245" t="s">
        <v>12</v>
      </c>
      <c r="G11245" t="s">
        <v>7</v>
      </c>
      <c r="H11245" t="s">
        <v>8</v>
      </c>
      <c r="I11245">
        <f t="shared" si="181"/>
        <v>2</v>
      </c>
    </row>
    <row r="11246" spans="1:9">
      <c r="A11246">
        <f>IF(MOD(ROW()-24,COUNTA(tblProducts[Description]))=0,A11245+1,A11245)</f>
        <v>99</v>
      </c>
      <c r="B11246">
        <f>MOD(ROW()-24,COUNTA(tblProducts[Description]))+1</f>
        <v>51</v>
      </c>
      <c r="C11246" t="str">
        <f>_xlfn.XLOOKUP(A11246,tblProducts[Column1],tblProducts[Description])</f>
        <v>EMULPON CO-40 BULK</v>
      </c>
      <c r="D11246" t="str">
        <f>_xlfn.XLOOKUP(B11246,tblProducts[Column1],tblProducts[Description])</f>
        <v>ETHYLAN 1008 SA BULK</v>
      </c>
      <c r="E11246" t="s">
        <v>7</v>
      </c>
      <c r="G11246" t="s">
        <v>7</v>
      </c>
      <c r="H11246" t="s">
        <v>8</v>
      </c>
      <c r="I11246">
        <f t="shared" si="181"/>
        <v>0</v>
      </c>
    </row>
    <row r="11247" spans="1:9">
      <c r="A11247">
        <f>IF(MOD(ROW()-24,COUNTA(tblProducts[Description]))=0,A11246+1,A11246)</f>
        <v>99</v>
      </c>
      <c r="B11247">
        <f>MOD(ROW()-24,COUNTA(tblProducts[Description]))+1</f>
        <v>52</v>
      </c>
      <c r="C11247" t="str">
        <f>_xlfn.XLOOKUP(A11247,tblProducts[Column1],tblProducts[Description])</f>
        <v>EMULPON CO-40 BULK</v>
      </c>
      <c r="D11247" t="str">
        <f>_xlfn.XLOOKUP(B11247,tblProducts[Column1],tblProducts[Description])</f>
        <v>ETHYLAN 325 BULK</v>
      </c>
      <c r="E11247" t="s">
        <v>9</v>
      </c>
      <c r="F11247" t="s">
        <v>12</v>
      </c>
      <c r="G11247" t="s">
        <v>7</v>
      </c>
      <c r="H11247" t="s">
        <v>8</v>
      </c>
      <c r="I11247">
        <f t="shared" si="181"/>
        <v>2</v>
      </c>
    </row>
    <row r="11248" spans="1:9">
      <c r="A11248">
        <f>IF(MOD(ROW()-24,COUNTA(tblProducts[Description]))=0,A11247+1,A11247)</f>
        <v>99</v>
      </c>
      <c r="B11248">
        <f>MOD(ROW()-24,COUNTA(tblProducts[Description]))+1</f>
        <v>53</v>
      </c>
      <c r="C11248" t="str">
        <f>_xlfn.XLOOKUP(A11248,tblProducts[Column1],tblProducts[Description])</f>
        <v>EMULPON CO-40 BULK</v>
      </c>
      <c r="D11248" t="str">
        <f>_xlfn.XLOOKUP(B11248,tblProducts[Column1],tblProducts[Description])</f>
        <v>ETHYLAN NS-500LQ BULK</v>
      </c>
      <c r="E11248" t="s">
        <v>9</v>
      </c>
      <c r="F11248" t="s">
        <v>12</v>
      </c>
      <c r="G11248" t="s">
        <v>7</v>
      </c>
      <c r="H11248" t="s">
        <v>8</v>
      </c>
      <c r="I11248">
        <f t="shared" si="181"/>
        <v>2</v>
      </c>
    </row>
    <row r="11249" spans="1:9">
      <c r="A11249">
        <f>IF(MOD(ROW()-24,COUNTA(tblProducts[Description]))=0,A11248+1,A11248)</f>
        <v>99</v>
      </c>
      <c r="B11249">
        <f>MOD(ROW()-24,COUNTA(tblProducts[Description]))+1</f>
        <v>54</v>
      </c>
      <c r="C11249" t="str">
        <f>_xlfn.XLOOKUP(A11249,tblProducts[Column1],tblProducts[Description])</f>
        <v>EMULPON CO-40 BULK</v>
      </c>
      <c r="D11249" t="str">
        <f>_xlfn.XLOOKUP(B11249,tblProducts[Column1],tblProducts[Description])</f>
        <v>ETHYLAN PRE NS-505 K BULK</v>
      </c>
      <c r="E11249" t="s">
        <v>9</v>
      </c>
      <c r="F11249" t="s">
        <v>12</v>
      </c>
      <c r="G11249" t="s">
        <v>7</v>
      </c>
      <c r="H11249" t="s">
        <v>8</v>
      </c>
      <c r="I11249">
        <f t="shared" si="181"/>
        <v>2</v>
      </c>
    </row>
    <row r="11250" spans="1:9">
      <c r="A11250">
        <f>IF(MOD(ROW()-24,COUNTA(tblProducts[Description]))=0,A11249+1,A11249)</f>
        <v>99</v>
      </c>
      <c r="B11250">
        <f>MOD(ROW()-24,COUNTA(tblProducts[Description]))+1</f>
        <v>55</v>
      </c>
      <c r="C11250" t="str">
        <f>_xlfn.XLOOKUP(A11250,tblProducts[Column1],tblProducts[Description])</f>
        <v>EMULPON CO-40 BULK</v>
      </c>
      <c r="D11250" t="str">
        <f>_xlfn.XLOOKUP(B11250,tblProducts[Column1],tblProducts[Description])</f>
        <v>ETHYLAN SN-90 BULK</v>
      </c>
      <c r="E11250" t="s">
        <v>9</v>
      </c>
      <c r="F11250" t="s">
        <v>12</v>
      </c>
      <c r="G11250" t="s">
        <v>7</v>
      </c>
      <c r="H11250" t="s">
        <v>8</v>
      </c>
      <c r="I11250">
        <f t="shared" si="181"/>
        <v>2</v>
      </c>
    </row>
    <row r="11251" spans="1:9">
      <c r="A11251">
        <f>IF(MOD(ROW()-24,COUNTA(tblProducts[Description]))=0,A11250+1,A11250)</f>
        <v>99</v>
      </c>
      <c r="B11251">
        <f>MOD(ROW()-24,COUNTA(tblProducts[Description]))+1</f>
        <v>56</v>
      </c>
      <c r="C11251" t="str">
        <f>_xlfn.XLOOKUP(A11251,tblProducts[Column1],tblProducts[Description])</f>
        <v>EMULPON CO-40 BULK</v>
      </c>
      <c r="D11251" t="str">
        <f>_xlfn.XLOOKUP(B11251,tblProducts[Column1],tblProducts[Description])</f>
        <v>ETHYLAN TD-100 BULK</v>
      </c>
      <c r="E11251" t="s">
        <v>7</v>
      </c>
      <c r="G11251" t="s">
        <v>7</v>
      </c>
      <c r="H11251" t="s">
        <v>8</v>
      </c>
      <c r="I11251">
        <f t="shared" si="181"/>
        <v>0</v>
      </c>
    </row>
    <row r="11252" spans="1:9">
      <c r="A11252">
        <f>IF(MOD(ROW()-24,COUNTA(tblProducts[Description]))=0,A11251+1,A11251)</f>
        <v>99</v>
      </c>
      <c r="B11252">
        <f>MOD(ROW()-24,COUNTA(tblProducts[Description]))+1</f>
        <v>57</v>
      </c>
      <c r="C11252" t="str">
        <f>_xlfn.XLOOKUP(A11252,tblProducts[Column1],tblProducts[Description])</f>
        <v>EMULPON CO-40 BULK</v>
      </c>
      <c r="D11252" t="str">
        <f>_xlfn.XLOOKUP(B11252,tblProducts[Column1],tblProducts[Description])</f>
        <v>ETHYLAN TD-120 BULK</v>
      </c>
      <c r="E11252" t="s">
        <v>9</v>
      </c>
      <c r="F11252" t="s">
        <v>10</v>
      </c>
      <c r="G11252" t="s">
        <v>9</v>
      </c>
      <c r="H11252" t="s">
        <v>11</v>
      </c>
      <c r="I11252">
        <f t="shared" si="181"/>
        <v>3.5</v>
      </c>
    </row>
    <row r="11253" spans="1:9">
      <c r="A11253">
        <f>IF(MOD(ROW()-24,COUNTA(tblProducts[Description]))=0,A11252+1,A11252)</f>
        <v>99</v>
      </c>
      <c r="B11253">
        <f>MOD(ROW()-24,COUNTA(tblProducts[Description]))+1</f>
        <v>58</v>
      </c>
      <c r="C11253" t="str">
        <f>_xlfn.XLOOKUP(A11253,tblProducts[Column1],tblProducts[Description])</f>
        <v>EMULPON CO-40 BULK</v>
      </c>
      <c r="D11253" t="str">
        <f>_xlfn.XLOOKUP(B11253,tblProducts[Column1],tblProducts[Description])</f>
        <v>ETHYLAN TD-1407 BULK</v>
      </c>
      <c r="E11253" t="s">
        <v>9</v>
      </c>
      <c r="F11253" t="s">
        <v>12</v>
      </c>
      <c r="G11253" t="s">
        <v>9</v>
      </c>
      <c r="H11253" t="s">
        <v>11</v>
      </c>
      <c r="I11253">
        <f t="shared" si="181"/>
        <v>4</v>
      </c>
    </row>
    <row r="11254" spans="1:9">
      <c r="A11254">
        <f>IF(MOD(ROW()-24,COUNTA(tblProducts[Description]))=0,A11253+1,A11253)</f>
        <v>99</v>
      </c>
      <c r="B11254">
        <f>MOD(ROW()-24,COUNTA(tblProducts[Description]))+1</f>
        <v>59</v>
      </c>
      <c r="C11254" t="str">
        <f>_xlfn.XLOOKUP(A11254,tblProducts[Column1],tblProducts[Description])</f>
        <v>EMULPON CO-40 BULK</v>
      </c>
      <c r="D11254" t="str">
        <f>_xlfn.XLOOKUP(B11254,tblProducts[Column1],tblProducts[Description])</f>
        <v>ETHYLAN TD-40 BULK</v>
      </c>
      <c r="E11254" t="s">
        <v>9</v>
      </c>
      <c r="F11254" t="s">
        <v>12</v>
      </c>
      <c r="G11254" t="s">
        <v>9</v>
      </c>
      <c r="H11254" t="s">
        <v>11</v>
      </c>
      <c r="I11254">
        <f t="shared" si="181"/>
        <v>4</v>
      </c>
    </row>
    <row r="11255" spans="1:9">
      <c r="A11255">
        <f>IF(MOD(ROW()-24,COUNTA(tblProducts[Description]))=0,A11254+1,A11254)</f>
        <v>99</v>
      </c>
      <c r="B11255">
        <f>MOD(ROW()-24,COUNTA(tblProducts[Description]))+1</f>
        <v>60</v>
      </c>
      <c r="C11255" t="str">
        <f>_xlfn.XLOOKUP(A11255,tblProducts[Column1],tblProducts[Description])</f>
        <v>EMULPON CO-40 BULK</v>
      </c>
      <c r="D11255" t="str">
        <f>_xlfn.XLOOKUP(B11255,tblProducts[Column1],tblProducts[Description])</f>
        <v>ETHYLAN TD-60 BULK</v>
      </c>
      <c r="E11255" t="s">
        <v>9</v>
      </c>
      <c r="F11255" t="s">
        <v>12</v>
      </c>
      <c r="G11255" t="s">
        <v>7</v>
      </c>
      <c r="H11255" t="s">
        <v>8</v>
      </c>
      <c r="I11255">
        <f t="shared" si="181"/>
        <v>2</v>
      </c>
    </row>
    <row r="11256" spans="1:9">
      <c r="A11256">
        <f>IF(MOD(ROW()-24,COUNTA(tblProducts[Description]))=0,A11255+1,A11255)</f>
        <v>99</v>
      </c>
      <c r="B11256">
        <f>MOD(ROW()-24,COUNTA(tblProducts[Description]))+1</f>
        <v>61</v>
      </c>
      <c r="C11256" t="str">
        <f>_xlfn.XLOOKUP(A11256,tblProducts[Column1],tblProducts[Description])</f>
        <v>EMULPON CO-40 BULK</v>
      </c>
      <c r="D11256" t="str">
        <f>_xlfn.XLOOKUP(B11256,tblProducts[Column1],tblProducts[Description])</f>
        <v>INTERMEDIATE BE-110L BULK</v>
      </c>
      <c r="E11256" t="s">
        <v>9</v>
      </c>
      <c r="F11256" t="s">
        <v>12</v>
      </c>
      <c r="G11256" t="s">
        <v>7</v>
      </c>
      <c r="H11256" t="s">
        <v>13</v>
      </c>
      <c r="I11256">
        <f t="shared" si="181"/>
        <v>2</v>
      </c>
    </row>
    <row r="11257" spans="1:9">
      <c r="A11257">
        <f>IF(MOD(ROW()-24,COUNTA(tblProducts[Description]))=0,A11256+1,A11256)</f>
        <v>99</v>
      </c>
      <c r="B11257">
        <f>MOD(ROW()-24,COUNTA(tblProducts[Description]))+1</f>
        <v>62</v>
      </c>
      <c r="C11257" t="str">
        <f>_xlfn.XLOOKUP(A11257,tblProducts[Column1],tblProducts[Description])</f>
        <v>EMULPON CO-40 BULK</v>
      </c>
      <c r="D11257" t="str">
        <f>_xlfn.XLOOKUP(B11257,tblProducts[Column1],tblProducts[Description])</f>
        <v>INTERMEDIATE DPG-415 BULK</v>
      </c>
      <c r="E11257" t="s">
        <v>9</v>
      </c>
      <c r="F11257" t="s">
        <v>12</v>
      </c>
      <c r="G11257" t="s">
        <v>7</v>
      </c>
      <c r="H11257" t="s">
        <v>13</v>
      </c>
      <c r="I11257">
        <f t="shared" si="181"/>
        <v>2</v>
      </c>
    </row>
    <row r="11258" spans="1:9">
      <c r="A11258">
        <f>IF(MOD(ROW()-24,COUNTA(tblProducts[Description]))=0,A11257+1,A11257)</f>
        <v>99</v>
      </c>
      <c r="B11258">
        <f>MOD(ROW()-24,COUNTA(tblProducts[Description]))+1</f>
        <v>63</v>
      </c>
      <c r="C11258" t="str">
        <f>_xlfn.XLOOKUP(A11258,tblProducts[Column1],tblProducts[Description])</f>
        <v>EMULPON CO-40 BULK</v>
      </c>
      <c r="D11258" t="str">
        <f>_xlfn.XLOOKUP(B11258,tblProducts[Column1],tblProducts[Description])</f>
        <v>PROPODUOMEEN T/12 BULK</v>
      </c>
      <c r="E11258" t="s">
        <v>9</v>
      </c>
      <c r="F11258" t="s">
        <v>12</v>
      </c>
      <c r="G11258" t="s">
        <v>7</v>
      </c>
      <c r="H11258" t="s">
        <v>13</v>
      </c>
      <c r="I11258">
        <f t="shared" si="181"/>
        <v>2</v>
      </c>
    </row>
    <row r="11259" spans="1:9">
      <c r="A11259">
        <f>IF(MOD(ROW()-24,COUNTA(tblProducts[Description]))=0,A11258+1,A11258)</f>
        <v>99</v>
      </c>
      <c r="B11259">
        <f>MOD(ROW()-24,COUNTA(tblProducts[Description]))+1</f>
        <v>64</v>
      </c>
      <c r="C11259" t="str">
        <f>_xlfn.XLOOKUP(A11259,tblProducts[Column1],tblProducts[Description])</f>
        <v>EMULPON CO-40 BULK</v>
      </c>
      <c r="D11259" t="str">
        <f>_xlfn.XLOOKUP(B11259,tblProducts[Column1],tblProducts[Description])</f>
        <v>PROPOMEEN T/12 BULK</v>
      </c>
      <c r="E11259" t="s">
        <v>7</v>
      </c>
      <c r="G11259" t="s">
        <v>7</v>
      </c>
      <c r="H11259" t="s">
        <v>8</v>
      </c>
      <c r="I11259">
        <f t="shared" si="181"/>
        <v>0</v>
      </c>
    </row>
    <row r="11260" spans="1:9">
      <c r="A11260">
        <f>IF(MOD(ROW()-24,COUNTA(tblProducts[Description]))=0,A11259+1,A11259)</f>
        <v>99</v>
      </c>
      <c r="B11260">
        <f>MOD(ROW()-24,COUNTA(tblProducts[Description]))+1</f>
        <v>65</v>
      </c>
      <c r="C11260" t="str">
        <f>_xlfn.XLOOKUP(A11260,tblProducts[Column1],tblProducts[Description])</f>
        <v>EMULPON CO-40 BULK</v>
      </c>
      <c r="D11260" t="str">
        <f>_xlfn.XLOOKUP(B11260,tblProducts[Column1],tblProducts[Description])</f>
        <v>TMP-420 BULK</v>
      </c>
      <c r="E11260" t="s">
        <v>9</v>
      </c>
      <c r="F11260" t="s">
        <v>12</v>
      </c>
      <c r="G11260" t="s">
        <v>7</v>
      </c>
      <c r="H11260" t="s">
        <v>8</v>
      </c>
      <c r="I11260">
        <f t="shared" si="181"/>
        <v>2</v>
      </c>
    </row>
    <row r="11261" spans="1:9">
      <c r="A11261">
        <f>IF(MOD(ROW()-24,COUNTA(tblProducts[Description]))=0,A11260+1,A11260)</f>
        <v>99</v>
      </c>
      <c r="B11261">
        <f>MOD(ROW()-24,COUNTA(tblProducts[Description]))+1</f>
        <v>66</v>
      </c>
      <c r="C11261" t="str">
        <f>_xlfn.XLOOKUP(A11261,tblProducts[Column1],tblProducts[Description])</f>
        <v>EMULPON CO-40 BULK</v>
      </c>
      <c r="D11261" t="str">
        <f>_xlfn.XLOOKUP(B11261,tblProducts[Column1],tblProducts[Description])</f>
        <v>TMP-80 BULK</v>
      </c>
      <c r="E11261" t="s">
        <v>9</v>
      </c>
      <c r="F11261" t="s">
        <v>12</v>
      </c>
      <c r="G11261" t="s">
        <v>7</v>
      </c>
      <c r="H11261" t="s">
        <v>8</v>
      </c>
      <c r="I11261">
        <f t="shared" si="181"/>
        <v>2</v>
      </c>
    </row>
    <row r="11262" spans="1:9">
      <c r="A11262">
        <f>IF(MOD(ROW()-24,COUNTA(tblProducts[Description]))=0,A11261+1,A11261)</f>
        <v>99</v>
      </c>
      <c r="B11262">
        <f>MOD(ROW()-24,COUNTA(tblProducts[Description]))+1</f>
        <v>67</v>
      </c>
      <c r="C11262" t="str">
        <f>_xlfn.XLOOKUP(A11262,tblProducts[Column1],tblProducts[Description])</f>
        <v>EMULPON CO-40 BULK</v>
      </c>
      <c r="D11262" t="str">
        <f>_xlfn.XLOOKUP(B11262,tblProducts[Column1],tblProducts[Description])</f>
        <v>VISCO 352 BULK</v>
      </c>
      <c r="E11262" t="s">
        <v>7</v>
      </c>
      <c r="G11262" t="s">
        <v>7</v>
      </c>
      <c r="H11262" t="s">
        <v>8</v>
      </c>
      <c r="I11262">
        <f t="shared" si="181"/>
        <v>0</v>
      </c>
    </row>
    <row r="11263" spans="1:9">
      <c r="A11263">
        <f>IF(MOD(ROW()-24,COUNTA(tblProducts[Description]))=0,A11262+1,A11262)</f>
        <v>99</v>
      </c>
      <c r="B11263">
        <f>MOD(ROW()-24,COUNTA(tblProducts[Description]))+1</f>
        <v>68</v>
      </c>
      <c r="C11263" t="str">
        <f>_xlfn.XLOOKUP(A11263,tblProducts[Column1],tblProducts[Description])</f>
        <v>EMULPON CO-40 BULK</v>
      </c>
      <c r="D11263" t="str">
        <f>_xlfn.XLOOKUP(B11263,tblProducts[Column1],tblProducts[Description])</f>
        <v>WITBREAK DPG-25 BULK</v>
      </c>
      <c r="E11263" t="s">
        <v>7</v>
      </c>
      <c r="G11263" t="s">
        <v>7</v>
      </c>
      <c r="H11263" t="s">
        <v>8</v>
      </c>
      <c r="I11263">
        <f t="shared" si="181"/>
        <v>0</v>
      </c>
    </row>
    <row r="11264" spans="1:9">
      <c r="A11264">
        <f>IF(MOD(ROW()-24,COUNTA(tblProducts[Description]))=0,A11263+1,A11263)</f>
        <v>99</v>
      </c>
      <c r="B11264">
        <f>MOD(ROW()-24,COUNTA(tblProducts[Description]))+1</f>
        <v>69</v>
      </c>
      <c r="C11264" t="str">
        <f>_xlfn.XLOOKUP(A11264,tblProducts[Column1],tblProducts[Description])</f>
        <v>EMULPON CO-40 BULK</v>
      </c>
      <c r="D11264" t="str">
        <f>_xlfn.XLOOKUP(B11264,tblProducts[Column1],tblProducts[Description])</f>
        <v>WITBREAK DPG-482 BULK</v>
      </c>
      <c r="E11264" t="s">
        <v>9</v>
      </c>
      <c r="F11264" t="s">
        <v>12</v>
      </c>
      <c r="G11264" t="s">
        <v>7</v>
      </c>
      <c r="H11264" t="s">
        <v>8</v>
      </c>
      <c r="I11264">
        <f t="shared" si="181"/>
        <v>2</v>
      </c>
    </row>
    <row r="11265" spans="1:9">
      <c r="A11265">
        <f>IF(MOD(ROW()-24,COUNTA(tblProducts[Description]))=0,A11264+1,A11264)</f>
        <v>99</v>
      </c>
      <c r="B11265">
        <f>MOD(ROW()-24,COUNTA(tblProducts[Description]))+1</f>
        <v>70</v>
      </c>
      <c r="C11265" t="str">
        <f>_xlfn.XLOOKUP(A11265,tblProducts[Column1],tblProducts[Description])</f>
        <v>EMULPON CO-40 BULK</v>
      </c>
      <c r="D11265" t="str">
        <f>_xlfn.XLOOKUP(B11265,tblProducts[Column1],tblProducts[Description])</f>
        <v>WITBREAK DPG-818 BULK</v>
      </c>
      <c r="E11265" t="s">
        <v>9</v>
      </c>
      <c r="F11265" t="s">
        <v>12</v>
      </c>
      <c r="G11265" t="s">
        <v>7</v>
      </c>
      <c r="H11265" t="s">
        <v>8</v>
      </c>
      <c r="I11265">
        <f t="shared" si="181"/>
        <v>2</v>
      </c>
    </row>
    <row r="11266" spans="1:9">
      <c r="A11266">
        <f>IF(MOD(ROW()-24,COUNTA(tblProducts[Description]))=0,A11265+1,A11265)</f>
        <v>99</v>
      </c>
      <c r="B11266">
        <f>MOD(ROW()-24,COUNTA(tblProducts[Description]))+1</f>
        <v>71</v>
      </c>
      <c r="C11266" t="str">
        <f>_xlfn.XLOOKUP(A11266,tblProducts[Column1],tblProducts[Description])</f>
        <v>EMULPON CO-40 BULK</v>
      </c>
      <c r="D11266" t="str">
        <f>_xlfn.XLOOKUP(B11266,tblProducts[Column1],tblProducts[Description])</f>
        <v>WITBREAK DTG-62 BULK</v>
      </c>
      <c r="E11266" t="s">
        <v>9</v>
      </c>
      <c r="F11266" t="s">
        <v>12</v>
      </c>
      <c r="G11266" t="s">
        <v>7</v>
      </c>
      <c r="H11266" t="s">
        <v>8</v>
      </c>
      <c r="I11266">
        <f t="shared" si="181"/>
        <v>2</v>
      </c>
    </row>
    <row r="11267" spans="1:9">
      <c r="A11267">
        <f>IF(MOD(ROW()-24,COUNTA(tblProducts[Description]))=0,A11266+1,A11266)</f>
        <v>99</v>
      </c>
      <c r="B11267">
        <f>MOD(ROW()-24,COUNTA(tblProducts[Description]))+1</f>
        <v>72</v>
      </c>
      <c r="C11267" t="str">
        <f>_xlfn.XLOOKUP(A11267,tblProducts[Column1],tblProducts[Description])</f>
        <v>EMULPON CO-40 BULK</v>
      </c>
      <c r="D11267" t="str">
        <f>_xlfn.XLOOKUP(B11267,tblProducts[Column1],tblProducts[Description])</f>
        <v>WITCOMUL 1844 BULK</v>
      </c>
      <c r="E11267" t="s">
        <v>9</v>
      </c>
      <c r="F11267" t="s">
        <v>12</v>
      </c>
      <c r="G11267" t="s">
        <v>7</v>
      </c>
      <c r="H11267" t="s">
        <v>8</v>
      </c>
      <c r="I11267">
        <f t="shared" si="181"/>
        <v>2</v>
      </c>
    </row>
    <row r="11268" spans="1:9">
      <c r="A11268">
        <f>IF(MOD(ROW()-24,COUNTA(tblProducts[Description]))=0,A11267+1,A11267)</f>
        <v>99</v>
      </c>
      <c r="B11268">
        <f>MOD(ROW()-24,COUNTA(tblProducts[Description]))+1</f>
        <v>73</v>
      </c>
      <c r="C11268" t="str">
        <f>_xlfn.XLOOKUP(A11268,tblProducts[Column1],tblProducts[Description])</f>
        <v>EMULPON CO-40 BULK</v>
      </c>
      <c r="D11268" t="str">
        <f>_xlfn.XLOOKUP(B11268,tblProducts[Column1],tblProducts[Description])</f>
        <v>WITCONOL 2690 BULK</v>
      </c>
      <c r="E11268" t="s">
        <v>9</v>
      </c>
      <c r="F11268" t="s">
        <v>12</v>
      </c>
      <c r="G11268" t="s">
        <v>7</v>
      </c>
      <c r="H11268" t="s">
        <v>8</v>
      </c>
      <c r="I11268">
        <f t="shared" si="181"/>
        <v>2</v>
      </c>
    </row>
    <row r="11269" spans="1:9">
      <c r="A11269">
        <f>IF(MOD(ROW()-24,COUNTA(tblProducts[Description]))=0,A11268+1,A11268)</f>
        <v>99</v>
      </c>
      <c r="B11269">
        <f>MOD(ROW()-24,COUNTA(tblProducts[Description]))+1</f>
        <v>74</v>
      </c>
      <c r="C11269" t="str">
        <f>_xlfn.XLOOKUP(A11269,tblProducts[Column1],tblProducts[Description])</f>
        <v>EMULPON CO-40 BULK</v>
      </c>
      <c r="D11269" t="str">
        <f>_xlfn.XLOOKUP(B11269,tblProducts[Column1],tblProducts[Description])</f>
        <v>ETHYLAN 324 BULK</v>
      </c>
      <c r="E11269" t="s">
        <v>9</v>
      </c>
      <c r="F11269" t="s">
        <v>10</v>
      </c>
      <c r="G11269" t="s">
        <v>7</v>
      </c>
      <c r="H11269" t="s">
        <v>8</v>
      </c>
      <c r="I11269">
        <f t="shared" si="181"/>
        <v>1.5</v>
      </c>
    </row>
    <row r="11270" spans="1:9">
      <c r="A11270">
        <f>IF(MOD(ROW()-24,COUNTA(tblProducts[Description]))=0,A11269+1,A11269)</f>
        <v>99</v>
      </c>
      <c r="B11270">
        <f>MOD(ROW()-24,COUNTA(tblProducts[Description]))+1</f>
        <v>75</v>
      </c>
      <c r="C11270" t="str">
        <f>_xlfn.XLOOKUP(A11270,tblProducts[Column1],tblProducts[Description])</f>
        <v>EMULPON CO-40 BULK</v>
      </c>
      <c r="D11270" t="str">
        <f>_xlfn.XLOOKUP(B11270,tblProducts[Column1],tblProducts[Description])</f>
        <v>WITCONOL NP-120 BULK</v>
      </c>
      <c r="E11270" t="s">
        <v>9</v>
      </c>
      <c r="F11270" t="s">
        <v>10</v>
      </c>
      <c r="G11270" t="s">
        <v>7</v>
      </c>
      <c r="H11270" t="s">
        <v>8</v>
      </c>
      <c r="I11270">
        <f t="shared" si="181"/>
        <v>1.5</v>
      </c>
    </row>
    <row r="11271" spans="1:9">
      <c r="A11271">
        <f>IF(MOD(ROW()-24,COUNTA(tblProducts[Description]))=0,A11270+1,A11270)</f>
        <v>99</v>
      </c>
      <c r="B11271">
        <f>MOD(ROW()-24,COUNTA(tblProducts[Description]))+1</f>
        <v>76</v>
      </c>
      <c r="C11271" t="str">
        <f>_xlfn.XLOOKUP(A11271,tblProducts[Column1],tblProducts[Description])</f>
        <v>EMULPON CO-40 BULK</v>
      </c>
      <c r="D11271" t="str">
        <f>_xlfn.XLOOKUP(B11271,tblProducts[Column1],tblProducts[Description])</f>
        <v>WITCONOL NP-130 BULK</v>
      </c>
      <c r="E11271" t="s">
        <v>9</v>
      </c>
      <c r="F11271" t="s">
        <v>10</v>
      </c>
      <c r="G11271" t="s">
        <v>7</v>
      </c>
      <c r="H11271" t="s">
        <v>8</v>
      </c>
      <c r="I11271">
        <f t="shared" si="181"/>
        <v>1.5</v>
      </c>
    </row>
    <row r="11272" spans="1:9">
      <c r="A11272">
        <f>IF(MOD(ROW()-24,COUNTA(tblProducts[Description]))=0,A11271+1,A11271)</f>
        <v>99</v>
      </c>
      <c r="B11272">
        <f>MOD(ROW()-24,COUNTA(tblProducts[Description]))+1</f>
        <v>77</v>
      </c>
      <c r="C11272" t="str">
        <f>_xlfn.XLOOKUP(A11272,tblProducts[Column1],tblProducts[Description])</f>
        <v>EMULPON CO-40 BULK</v>
      </c>
      <c r="D11272" t="str">
        <f>_xlfn.XLOOKUP(B11272,tblProducts[Column1],tblProducts[Description])</f>
        <v>WITCONOL NP-20 BULK</v>
      </c>
      <c r="E11272" t="s">
        <v>9</v>
      </c>
      <c r="F11272" t="s">
        <v>10</v>
      </c>
      <c r="G11272" t="s">
        <v>7</v>
      </c>
      <c r="H11272" t="s">
        <v>8</v>
      </c>
      <c r="I11272">
        <f t="shared" si="181"/>
        <v>1.5</v>
      </c>
    </row>
    <row r="11273" spans="1:9">
      <c r="A11273">
        <f>IF(MOD(ROW()-24,COUNTA(tblProducts[Description]))=0,A11272+1,A11272)</f>
        <v>99</v>
      </c>
      <c r="B11273">
        <f>MOD(ROW()-24,COUNTA(tblProducts[Description]))+1</f>
        <v>78</v>
      </c>
      <c r="C11273" t="str">
        <f>_xlfn.XLOOKUP(A11273,tblProducts[Column1],tblProducts[Description])</f>
        <v>EMULPON CO-40 BULK</v>
      </c>
      <c r="D11273" t="str">
        <f>_xlfn.XLOOKUP(B11273,tblProducts[Column1],tblProducts[Description])</f>
        <v>WITCONOL NP-330 BULK</v>
      </c>
      <c r="E11273" t="s">
        <v>9</v>
      </c>
      <c r="F11273" t="s">
        <v>12</v>
      </c>
      <c r="G11273" t="s">
        <v>7</v>
      </c>
      <c r="H11273" t="s">
        <v>8</v>
      </c>
      <c r="I11273">
        <f t="shared" si="181"/>
        <v>2</v>
      </c>
    </row>
    <row r="11274" spans="1:9">
      <c r="A11274">
        <f>IF(MOD(ROW()-24,COUNTA(tblProducts[Description]))=0,A11273+1,A11273)</f>
        <v>99</v>
      </c>
      <c r="B11274">
        <f>MOD(ROW()-24,COUNTA(tblProducts[Description]))+1</f>
        <v>79</v>
      </c>
      <c r="C11274" t="str">
        <f>_xlfn.XLOOKUP(A11274,tblProducts[Column1],tblProducts[Description])</f>
        <v>EMULPON CO-40 BULK</v>
      </c>
      <c r="D11274" t="str">
        <f>_xlfn.XLOOKUP(B11274,tblProducts[Column1],tblProducts[Description])</f>
        <v>WITCONOL NP-40 BULK</v>
      </c>
      <c r="E11274" t="s">
        <v>9</v>
      </c>
      <c r="F11274" t="s">
        <v>12</v>
      </c>
      <c r="G11274" t="s">
        <v>9</v>
      </c>
      <c r="H11274" t="s">
        <v>8</v>
      </c>
      <c r="I11274">
        <f t="shared" si="181"/>
        <v>4</v>
      </c>
    </row>
    <row r="11275" spans="1:9">
      <c r="A11275">
        <f>IF(MOD(ROW()-24,COUNTA(tblProducts[Description]))=0,A11274+1,A11274)</f>
        <v>99</v>
      </c>
      <c r="B11275">
        <f>MOD(ROW()-24,COUNTA(tblProducts[Description]))+1</f>
        <v>80</v>
      </c>
      <c r="C11275" t="str">
        <f>_xlfn.XLOOKUP(A11275,tblProducts[Column1],tblProducts[Description])</f>
        <v>EMULPON CO-40 BULK</v>
      </c>
      <c r="D11275" t="str">
        <f>_xlfn.XLOOKUP(B11275,tblProducts[Column1],tblProducts[Description])</f>
        <v>WITCONOL NP-60 BULK</v>
      </c>
      <c r="E11275" t="s">
        <v>9</v>
      </c>
      <c r="F11275" t="s">
        <v>12</v>
      </c>
      <c r="G11275" t="s">
        <v>9</v>
      </c>
      <c r="H11275" t="s">
        <v>8</v>
      </c>
      <c r="I11275">
        <f t="shared" si="181"/>
        <v>4</v>
      </c>
    </row>
    <row r="11276" spans="1:9">
      <c r="A11276">
        <f>IF(MOD(ROW()-24,COUNTA(tblProducts[Description]))=0,A11275+1,A11275)</f>
        <v>99</v>
      </c>
      <c r="B11276">
        <f>MOD(ROW()-24,COUNTA(tblProducts[Description]))+1</f>
        <v>81</v>
      </c>
      <c r="C11276" t="str">
        <f>_xlfn.XLOOKUP(A11276,tblProducts[Column1],tblProducts[Description])</f>
        <v>EMULPON CO-40 BULK</v>
      </c>
      <c r="D11276" t="str">
        <f>_xlfn.XLOOKUP(B11276,tblProducts[Column1],tblProducts[Description])</f>
        <v>WITCONOL NP-80 BULK</v>
      </c>
      <c r="E11276" t="s">
        <v>9</v>
      </c>
      <c r="F11276" t="s">
        <v>10</v>
      </c>
      <c r="G11276" t="s">
        <v>7</v>
      </c>
      <c r="H11276" t="s">
        <v>8</v>
      </c>
      <c r="I11276">
        <f t="shared" si="181"/>
        <v>1.5</v>
      </c>
    </row>
    <row r="11277" spans="1:9">
      <c r="A11277">
        <f>IF(MOD(ROW()-24,COUNTA(tblProducts[Description]))=0,A11276+1,A11276)</f>
        <v>99</v>
      </c>
      <c r="B11277">
        <f>MOD(ROW()-24,COUNTA(tblProducts[Description]))+1</f>
        <v>82</v>
      </c>
      <c r="C11277" t="str">
        <f>_xlfn.XLOOKUP(A11277,tblProducts[Column1],tblProducts[Description])</f>
        <v>EMULPON CO-40 BULK</v>
      </c>
      <c r="D11277" t="str">
        <f>_xlfn.XLOOKUP(B11277,tblProducts[Column1],tblProducts[Description])</f>
        <v>WITCONOL NP-90 BULK</v>
      </c>
      <c r="E11277" t="s">
        <v>9</v>
      </c>
      <c r="F11277" t="s">
        <v>12</v>
      </c>
      <c r="G11277" t="s">
        <v>9</v>
      </c>
      <c r="H11277" t="s">
        <v>8</v>
      </c>
      <c r="I11277">
        <f t="shared" si="181"/>
        <v>4</v>
      </c>
    </row>
    <row r="11278" spans="1:9">
      <c r="A11278">
        <f>IF(MOD(ROW()-24,COUNTA(tblProducts[Description]))=0,A11277+1,A11277)</f>
        <v>99</v>
      </c>
      <c r="B11278">
        <f>MOD(ROW()-24,COUNTA(tblProducts[Description]))+1</f>
        <v>83</v>
      </c>
      <c r="C11278" t="str">
        <f>_xlfn.XLOOKUP(A11278,tblProducts[Column1],tblProducts[Description])</f>
        <v>EMULPON CO-40 BULK</v>
      </c>
      <c r="D11278" t="str">
        <f>_xlfn.XLOOKUP(B11278,tblProducts[Column1],tblProducts[Description])</f>
        <v>WITCONOL NS-108 PO BULK</v>
      </c>
      <c r="E11278" t="s">
        <v>9</v>
      </c>
      <c r="F11278" t="s">
        <v>12</v>
      </c>
      <c r="G11278" t="s">
        <v>9</v>
      </c>
      <c r="H11278" t="s">
        <v>8</v>
      </c>
      <c r="I11278">
        <f t="shared" si="181"/>
        <v>4</v>
      </c>
    </row>
    <row r="11279" spans="1:9">
      <c r="A11279">
        <f>IF(MOD(ROW()-24,COUNTA(tblProducts[Description]))=0,A11278+1,A11278)</f>
        <v>99</v>
      </c>
      <c r="B11279">
        <f>MOD(ROW()-24,COUNTA(tblProducts[Description]))+1</f>
        <v>84</v>
      </c>
      <c r="C11279" t="str">
        <f>_xlfn.XLOOKUP(A11279,tblProducts[Column1],tblProducts[Description])</f>
        <v>EMULPON CO-40 BULK</v>
      </c>
      <c r="D11279" t="str">
        <f>_xlfn.XLOOKUP(B11279,tblProducts[Column1],tblProducts[Description])</f>
        <v>WITCONOL NS-505K BULK</v>
      </c>
      <c r="E11279" t="s">
        <v>9</v>
      </c>
      <c r="F11279" t="s">
        <v>12</v>
      </c>
      <c r="G11279" t="s">
        <v>9</v>
      </c>
      <c r="H11279" t="s">
        <v>8</v>
      </c>
      <c r="I11279">
        <f t="shared" si="181"/>
        <v>4</v>
      </c>
    </row>
    <row r="11280" spans="1:9">
      <c r="A11280">
        <f>IF(MOD(ROW()-24,COUNTA(tblProducts[Description]))=0,A11279+1,A11279)</f>
        <v>99</v>
      </c>
      <c r="B11280">
        <f>MOD(ROW()-24,COUNTA(tblProducts[Description]))+1</f>
        <v>85</v>
      </c>
      <c r="C11280" t="str">
        <f>_xlfn.XLOOKUP(A11280,tblProducts[Column1],tblProducts[Description])</f>
        <v>EMULPON CO-40 BULK</v>
      </c>
      <c r="D11280" t="str">
        <f>_xlfn.XLOOKUP(B11280,tblProducts[Column1],tblProducts[Description])</f>
        <v>WITCONOL NS-817 BULK</v>
      </c>
      <c r="E11280" t="s">
        <v>9</v>
      </c>
      <c r="F11280" t="s">
        <v>12</v>
      </c>
      <c r="G11280" t="s">
        <v>9</v>
      </c>
      <c r="H11280" t="s">
        <v>8</v>
      </c>
      <c r="I11280">
        <f t="shared" si="181"/>
        <v>4</v>
      </c>
    </row>
    <row r="11281" spans="1:9">
      <c r="A11281">
        <f>IF(MOD(ROW()-24,COUNTA(tblProducts[Description]))=0,A11280+1,A11280)</f>
        <v>99</v>
      </c>
      <c r="B11281">
        <f>MOD(ROW()-24,COUNTA(tblProducts[Description]))+1</f>
        <v>86</v>
      </c>
      <c r="C11281" t="str">
        <f>_xlfn.XLOOKUP(A11281,tblProducts[Column1],tblProducts[Description])</f>
        <v>EMULPON CO-40 BULK</v>
      </c>
      <c r="D11281" t="str">
        <f>_xlfn.XLOOKUP(B11281,tblProducts[Column1],tblProducts[Description])</f>
        <v>WITCONOL PD-375 BULK</v>
      </c>
      <c r="E11281" t="s">
        <v>9</v>
      </c>
      <c r="F11281" t="s">
        <v>12</v>
      </c>
      <c r="G11281" t="s">
        <v>7</v>
      </c>
      <c r="H11281" t="s">
        <v>8</v>
      </c>
      <c r="I11281">
        <f t="shared" si="181"/>
        <v>2</v>
      </c>
    </row>
    <row r="11282" spans="1:9">
      <c r="A11282">
        <f>IF(MOD(ROW()-24,COUNTA(tblProducts[Description]))=0,A11281+1,A11281)</f>
        <v>99</v>
      </c>
      <c r="B11282">
        <f>MOD(ROW()-24,COUNTA(tblProducts[Description]))+1</f>
        <v>87</v>
      </c>
      <c r="C11282" t="str">
        <f>_xlfn.XLOOKUP(A11282,tblProducts[Column1],tblProducts[Description])</f>
        <v>EMULPON CO-40 BULK</v>
      </c>
      <c r="D11282" t="str">
        <f>_xlfn.XLOOKUP(B11282,tblProducts[Column1],tblProducts[Description])</f>
        <v>WITCONOL PD-4085 BULK</v>
      </c>
      <c r="E11282" t="s">
        <v>9</v>
      </c>
      <c r="F11282" t="s">
        <v>12</v>
      </c>
      <c r="G11282" t="s">
        <v>7</v>
      </c>
      <c r="H11282" t="s">
        <v>8</v>
      </c>
      <c r="I11282">
        <f t="shared" si="181"/>
        <v>2</v>
      </c>
    </row>
    <row r="11283" spans="1:9">
      <c r="A11283">
        <f>IF(MOD(ROW()-24,COUNTA(tblProducts[Description]))=0,A11282+1,A11282)</f>
        <v>99</v>
      </c>
      <c r="B11283">
        <f>MOD(ROW()-24,COUNTA(tblProducts[Description]))+1</f>
        <v>88</v>
      </c>
      <c r="C11283" t="str">
        <f>_xlfn.XLOOKUP(A11283,tblProducts[Column1],tblProducts[Description])</f>
        <v>EMULPON CO-40 BULK</v>
      </c>
      <c r="D11283" t="str">
        <f>_xlfn.XLOOKUP(B11283,tblProducts[Column1],tblProducts[Description])</f>
        <v>WITCONOL PD-500 BULK</v>
      </c>
      <c r="E11283" t="s">
        <v>9</v>
      </c>
      <c r="F11283" t="s">
        <v>12</v>
      </c>
      <c r="G11283" t="s">
        <v>7</v>
      </c>
      <c r="H11283" t="s">
        <v>8</v>
      </c>
      <c r="I11283">
        <f t="shared" si="181"/>
        <v>2</v>
      </c>
    </row>
    <row r="11284" spans="1:9">
      <c r="A11284">
        <f>IF(MOD(ROW()-24,COUNTA(tblProducts[Description]))=0,A11283+1,A11283)</f>
        <v>99</v>
      </c>
      <c r="B11284">
        <f>MOD(ROW()-24,COUNTA(tblProducts[Description]))+1</f>
        <v>89</v>
      </c>
      <c r="C11284" t="str">
        <f>_xlfn.XLOOKUP(A11284,tblProducts[Column1],tblProducts[Description])</f>
        <v>EMULPON CO-40 BULK</v>
      </c>
      <c r="D11284" t="str">
        <f>_xlfn.XLOOKUP(B11284,tblProducts[Column1],tblProducts[Description])</f>
        <v>WITCONOL PEG-200 BULK</v>
      </c>
      <c r="E11284" t="s">
        <v>9</v>
      </c>
      <c r="F11284" t="s">
        <v>12</v>
      </c>
      <c r="G11284" t="s">
        <v>9</v>
      </c>
      <c r="H11284" t="s">
        <v>8</v>
      </c>
      <c r="I11284">
        <f t="shared" si="181"/>
        <v>4</v>
      </c>
    </row>
    <row r="11285" spans="1:9">
      <c r="A11285">
        <f>IF(MOD(ROW()-24,COUNTA(tblProducts[Description]))=0,A11284+1,A11284)</f>
        <v>99</v>
      </c>
      <c r="B11285">
        <f>MOD(ROW()-24,COUNTA(tblProducts[Description]))+1</f>
        <v>90</v>
      </c>
      <c r="C11285" t="str">
        <f>_xlfn.XLOOKUP(A11285,tblProducts[Column1],tblProducts[Description])</f>
        <v>EMULPON CO-40 BULK</v>
      </c>
      <c r="D11285" t="str">
        <f>_xlfn.XLOOKUP(B11285,tblProducts[Column1],tblProducts[Description])</f>
        <v>WITCONOL PEG-400 BULK</v>
      </c>
      <c r="E11285" t="s">
        <v>9</v>
      </c>
      <c r="F11285" t="s">
        <v>10</v>
      </c>
      <c r="G11285" t="s">
        <v>9</v>
      </c>
      <c r="H11285" t="s">
        <v>8</v>
      </c>
      <c r="I11285">
        <f t="shared" si="181"/>
        <v>3.5</v>
      </c>
    </row>
    <row r="11286" spans="1:9">
      <c r="A11286">
        <f>IF(MOD(ROW()-24,COUNTA(tblProducts[Description]))=0,A11285+1,A11285)</f>
        <v>99</v>
      </c>
      <c r="B11286">
        <f>MOD(ROW()-24,COUNTA(tblProducts[Description]))+1</f>
        <v>91</v>
      </c>
      <c r="C11286" t="str">
        <f>_xlfn.XLOOKUP(A11286,tblProducts[Column1],tblProducts[Description])</f>
        <v>EMULPON CO-40 BULK</v>
      </c>
      <c r="D11286" t="str">
        <f>_xlfn.XLOOKUP(B11286,tblProducts[Column1],tblProducts[Description])</f>
        <v>WITCONOL PEG-500 BULK</v>
      </c>
      <c r="E11286" t="s">
        <v>9</v>
      </c>
      <c r="F11286" t="s">
        <v>12</v>
      </c>
      <c r="G11286" t="s">
        <v>9</v>
      </c>
      <c r="H11286" t="s">
        <v>8</v>
      </c>
      <c r="I11286">
        <f t="shared" si="181"/>
        <v>4</v>
      </c>
    </row>
    <row r="11287" spans="1:9">
      <c r="A11287">
        <f>IF(MOD(ROW()-24,COUNTA(tblProducts[Description]))=0,A11286+1,A11286)</f>
        <v>99</v>
      </c>
      <c r="B11287">
        <f>MOD(ROW()-24,COUNTA(tblProducts[Description]))+1</f>
        <v>92</v>
      </c>
      <c r="C11287" t="str">
        <f>_xlfn.XLOOKUP(A11287,tblProducts[Column1],tblProducts[Description])</f>
        <v>EMULPON CO-40 BULK</v>
      </c>
      <c r="D11287" t="str">
        <f>_xlfn.XLOOKUP(B11287,tblProducts[Column1],tblProducts[Description])</f>
        <v>WITCONOL PEG-600 BULK</v>
      </c>
      <c r="E11287" t="s">
        <v>9</v>
      </c>
      <c r="F11287" t="s">
        <v>10</v>
      </c>
      <c r="G11287" t="s">
        <v>7</v>
      </c>
      <c r="H11287" t="s">
        <v>8</v>
      </c>
      <c r="I11287">
        <f t="shared" si="181"/>
        <v>1.5</v>
      </c>
    </row>
    <row r="11288" spans="1:9">
      <c r="A11288">
        <f>IF(MOD(ROW()-24,COUNTA(tblProducts[Description]))=0,A11287+1,A11287)</f>
        <v>99</v>
      </c>
      <c r="B11288">
        <f>MOD(ROW()-24,COUNTA(tblProducts[Description]))+1</f>
        <v>93</v>
      </c>
      <c r="C11288" t="str">
        <f>_xlfn.XLOOKUP(A11288,tblProducts[Column1],tblProducts[Description])</f>
        <v>EMULPON CO-40 BULK</v>
      </c>
      <c r="D11288" t="str">
        <f>_xlfn.XLOOKUP(B11288,tblProducts[Column1],tblProducts[Description])</f>
        <v>WITCONOL PH-70 BULK</v>
      </c>
      <c r="E11288" t="s">
        <v>9</v>
      </c>
      <c r="F11288" t="s">
        <v>10</v>
      </c>
      <c r="G11288" t="s">
        <v>7</v>
      </c>
      <c r="H11288" t="s">
        <v>8</v>
      </c>
      <c r="I11288">
        <f t="shared" si="181"/>
        <v>1.5</v>
      </c>
    </row>
    <row r="11289" spans="1:9">
      <c r="A11289">
        <f>IF(MOD(ROW()-24,COUNTA(tblProducts[Description]))=0,A11288+1,A11288)</f>
        <v>99</v>
      </c>
      <c r="B11289">
        <f>MOD(ROW()-24,COUNTA(tblProducts[Description]))+1</f>
        <v>94</v>
      </c>
      <c r="C11289" t="str">
        <f>_xlfn.XLOOKUP(A11289,tblProducts[Column1],tblProducts[Description])</f>
        <v>EMULPON CO-40 BULK</v>
      </c>
      <c r="D11289" t="str">
        <f>_xlfn.XLOOKUP(B11289,tblProducts[Column1],tblProducts[Description])</f>
        <v>WITCONOL SN-50 BULK</v>
      </c>
      <c r="E11289" t="s">
        <v>9</v>
      </c>
      <c r="F11289" t="s">
        <v>10</v>
      </c>
      <c r="G11289" t="s">
        <v>7</v>
      </c>
      <c r="H11289" t="s">
        <v>8</v>
      </c>
      <c r="I11289">
        <f t="shared" si="181"/>
        <v>1.5</v>
      </c>
    </row>
    <row r="11290" spans="1:9">
      <c r="A11290">
        <f>IF(MOD(ROW()-24,COUNTA(tblProducts[Description]))=0,A11289+1,A11289)</f>
        <v>99</v>
      </c>
      <c r="B11290">
        <f>MOD(ROW()-24,COUNTA(tblProducts[Description]))+1</f>
        <v>95</v>
      </c>
      <c r="C11290" t="str">
        <f>_xlfn.XLOOKUP(A11290,tblProducts[Column1],tblProducts[Description])</f>
        <v>EMULPON CO-40 BULK</v>
      </c>
      <c r="D11290" t="str">
        <f>_xlfn.XLOOKUP(B11290,tblProducts[Column1],tblProducts[Description])</f>
        <v>WITCONOL SN-70 BULK</v>
      </c>
      <c r="E11290" t="s">
        <v>9</v>
      </c>
      <c r="F11290" t="s">
        <v>10</v>
      </c>
      <c r="G11290" t="s">
        <v>9</v>
      </c>
      <c r="H11290" t="s">
        <v>8</v>
      </c>
      <c r="I11290">
        <f t="shared" si="181"/>
        <v>3.5</v>
      </c>
    </row>
    <row r="11291" spans="1:9">
      <c r="A11291">
        <f>IF(MOD(ROW()-24,COUNTA(tblProducts[Description]))=0,A11290+1,A11290)</f>
        <v>99</v>
      </c>
      <c r="B11291">
        <f>MOD(ROW()-24,COUNTA(tblProducts[Description]))+1</f>
        <v>96</v>
      </c>
      <c r="C11291" t="str">
        <f>_xlfn.XLOOKUP(A11291,tblProducts[Column1],tblProducts[Description])</f>
        <v>EMULPON CO-40 BULK</v>
      </c>
      <c r="D11291" t="str">
        <f>_xlfn.XLOOKUP(B11291,tblProducts[Column1],tblProducts[Description])</f>
        <v>REDICOTE E-47 NPF BULK</v>
      </c>
      <c r="E11291" t="s">
        <v>7</v>
      </c>
      <c r="G11291" t="s">
        <v>7</v>
      </c>
      <c r="H11291" t="s">
        <v>8</v>
      </c>
      <c r="I11291">
        <f t="shared" si="181"/>
        <v>0</v>
      </c>
    </row>
    <row r="11292" spans="1:9">
      <c r="A11292">
        <f>IF(MOD(ROW()-24,COUNTA(tblProducts[Description]))=0,A11291+1,A11291)</f>
        <v>99</v>
      </c>
      <c r="B11292">
        <f>MOD(ROW()-24,COUNTA(tblProducts[Description]))+1</f>
        <v>97</v>
      </c>
      <c r="C11292" t="str">
        <f>_xlfn.XLOOKUP(A11292,tblProducts[Column1],tblProducts[Description])</f>
        <v>EMULPON CO-40 BULK</v>
      </c>
      <c r="D11292" t="str">
        <f>_xlfn.XLOOKUP(B11292,tblProducts[Column1],tblProducts[Description])</f>
        <v>EMULPON CO-25 BULK</v>
      </c>
      <c r="E11292" t="s">
        <v>7</v>
      </c>
      <c r="G11292" t="s">
        <v>7</v>
      </c>
      <c r="H11292" t="s">
        <v>8</v>
      </c>
      <c r="I11292">
        <f t="shared" si="181"/>
        <v>0</v>
      </c>
    </row>
    <row r="11293" spans="1:9">
      <c r="A11293">
        <f>IF(MOD(ROW()-24,COUNTA(tblProducts[Description]))=0,A11292+1,A11292)</f>
        <v>99</v>
      </c>
      <c r="B11293">
        <f>MOD(ROW()-24,COUNTA(tblProducts[Description]))+1</f>
        <v>98</v>
      </c>
      <c r="C11293" t="str">
        <f>_xlfn.XLOOKUP(A11293,tblProducts[Column1],tblProducts[Description])</f>
        <v>EMULPON CO-40 BULK</v>
      </c>
      <c r="D11293" t="str">
        <f>_xlfn.XLOOKUP(B11293,tblProducts[Column1],tblProducts[Description])</f>
        <v>EMULPON CO-30 BULK</v>
      </c>
      <c r="E11293" t="s">
        <v>7</v>
      </c>
      <c r="G11293" t="s">
        <v>7</v>
      </c>
      <c r="H11293" t="s">
        <v>8</v>
      </c>
      <c r="I11293">
        <f t="shared" si="181"/>
        <v>0</v>
      </c>
    </row>
    <row r="11294" spans="1:9">
      <c r="A11294">
        <f>IF(MOD(ROW()-24,COUNTA(tblProducts[Description]))=0,A11293+1,A11293)</f>
        <v>99</v>
      </c>
      <c r="B11294">
        <f>MOD(ROW()-24,COUNTA(tblProducts[Description]))+1</f>
        <v>99</v>
      </c>
      <c r="C11294" t="str">
        <f>_xlfn.XLOOKUP(A11294,tblProducts[Column1],tblProducts[Description])</f>
        <v>EMULPON CO-40 BULK</v>
      </c>
      <c r="D11294" t="str">
        <f>_xlfn.XLOOKUP(B11294,tblProducts[Column1],tblProducts[Description])</f>
        <v>EMULPON CO-40 BULK</v>
      </c>
      <c r="E11294" t="s">
        <v>7</v>
      </c>
      <c r="G11294" t="s">
        <v>7</v>
      </c>
      <c r="H11294" t="s">
        <v>8</v>
      </c>
      <c r="I11294">
        <f t="shared" si="181"/>
        <v>0</v>
      </c>
    </row>
    <row r="11295" spans="1:9">
      <c r="A11295">
        <f>IF(MOD(ROW()-24,COUNTA(tblProducts[Description]))=0,A11294+1,A11294)</f>
        <v>99</v>
      </c>
      <c r="B11295">
        <f>MOD(ROW()-24,COUNTA(tblProducts[Description]))+1</f>
        <v>100</v>
      </c>
      <c r="C11295" t="str">
        <f>_xlfn.XLOOKUP(A11295,tblProducts[Column1],tblProducts[Description])</f>
        <v>EMULPON CO-40 BULK</v>
      </c>
      <c r="D11295" t="str">
        <f>_xlfn.XLOOKUP(B11295,tblProducts[Column1],tblProducts[Description])</f>
        <v>EMULPON CO-36 BULK</v>
      </c>
      <c r="E11295" t="s">
        <v>7</v>
      </c>
      <c r="G11295" t="s">
        <v>7</v>
      </c>
      <c r="H11295" t="s">
        <v>8</v>
      </c>
      <c r="I11295">
        <f t="shared" si="181"/>
        <v>0</v>
      </c>
    </row>
    <row r="11296" spans="1:9">
      <c r="A11296">
        <f>IF(MOD(ROW()-24,COUNTA(tblProducts[Description]))=0,A11295+1,A11295)</f>
        <v>99</v>
      </c>
      <c r="B11296">
        <f>MOD(ROW()-24,COUNTA(tblProducts[Description]))+1</f>
        <v>101</v>
      </c>
      <c r="C11296" t="str">
        <f>_xlfn.XLOOKUP(A11296,tblProducts[Column1],tblProducts[Description])</f>
        <v>EMULPON CO-40 BULK</v>
      </c>
      <c r="D11296" t="str">
        <f>_xlfn.XLOOKUP(B11296,tblProducts[Column1],tblProducts[Description])</f>
        <v>REDICOTE E-4819 BULK</v>
      </c>
      <c r="E11296" t="s">
        <v>7</v>
      </c>
      <c r="G11296" t="s">
        <v>7</v>
      </c>
      <c r="H11296" t="s">
        <v>8</v>
      </c>
      <c r="I11296">
        <f t="shared" si="181"/>
        <v>0</v>
      </c>
    </row>
    <row r="11297" spans="1:9">
      <c r="A11297">
        <f>IF(MOD(ROW()-24,COUNTA(tblProducts[Description]))=0,A11296+1,A11296)</f>
        <v>99</v>
      </c>
      <c r="B11297">
        <f>MOD(ROW()-24,COUNTA(tblProducts[Description]))+1</f>
        <v>102</v>
      </c>
      <c r="C11297" t="str">
        <f>_xlfn.XLOOKUP(A11297,tblProducts[Column1],tblProducts[Description])</f>
        <v>EMULPON CO-40 BULK</v>
      </c>
      <c r="D11297" t="str">
        <f>_xlfn.XLOOKUP(B11297,tblProducts[Column1],tblProducts[Description])</f>
        <v>ETHYLAN 1005 SA  BULK</v>
      </c>
      <c r="E11297" t="s">
        <v>7</v>
      </c>
      <c r="G11297" t="s">
        <v>7</v>
      </c>
      <c r="H11297" t="s">
        <v>8</v>
      </c>
      <c r="I11297">
        <f t="shared" si="181"/>
        <v>0</v>
      </c>
    </row>
    <row r="11298" spans="1:9">
      <c r="A11298">
        <f>IF(MOD(ROW()-24,COUNTA(tblProducts[Description]))=0,A11297+1,A11297)</f>
        <v>99</v>
      </c>
      <c r="B11298">
        <f>MOD(ROW()-24,COUNTA(tblProducts[Description]))+1</f>
        <v>103</v>
      </c>
      <c r="C11298" t="str">
        <f>_xlfn.XLOOKUP(A11298,tblProducts[Column1],tblProducts[Description])</f>
        <v>EMULPON CO-40 BULK</v>
      </c>
      <c r="D11298" t="str">
        <f>_xlfn.XLOOKUP(B11298,tblProducts[Column1],tblProducts[Description])</f>
        <v>ETHODUOMEEN T/15 BULK</v>
      </c>
      <c r="E11298" t="s">
        <v>7</v>
      </c>
      <c r="G11298" t="s">
        <v>7</v>
      </c>
      <c r="H11298" t="s">
        <v>8</v>
      </c>
      <c r="I11298">
        <f t="shared" si="181"/>
        <v>0</v>
      </c>
    </row>
    <row r="11299" spans="1:9">
      <c r="A11299">
        <f>IF(MOD(ROW()-24,COUNTA(tblProducts[Description]))=0,A11298+1,A11298)</f>
        <v>99</v>
      </c>
      <c r="B11299">
        <f>MOD(ROW()-24,COUNTA(tblProducts[Description]))+1</f>
        <v>104</v>
      </c>
      <c r="C11299" t="str">
        <f>_xlfn.XLOOKUP(A11299,tblProducts[Column1],tblProducts[Description])</f>
        <v>EMULPON CO-40 BULK</v>
      </c>
      <c r="D11299" t="str">
        <f>_xlfn.XLOOKUP(B11299,tblProducts[Column1],tblProducts[Description])</f>
        <v>C-6442 BULK</v>
      </c>
      <c r="E11299" t="s">
        <v>7</v>
      </c>
      <c r="G11299" t="s">
        <v>7</v>
      </c>
      <c r="H11299" t="s">
        <v>8</v>
      </c>
      <c r="I11299">
        <f t="shared" si="181"/>
        <v>0</v>
      </c>
    </row>
    <row r="11300" spans="1:9">
      <c r="A11300">
        <f>IF(MOD(ROW()-24,COUNTA(tblProducts[Description]))=0,A11299+1,A11299)</f>
        <v>99</v>
      </c>
      <c r="B11300">
        <f>MOD(ROW()-24,COUNTA(tblProducts[Description]))+1</f>
        <v>105</v>
      </c>
      <c r="C11300" t="str">
        <f>_xlfn.XLOOKUP(A11300,tblProducts[Column1],tblProducts[Description])</f>
        <v>EMULPON CO-40 BULK</v>
      </c>
      <c r="D11300" t="str">
        <f>_xlfn.XLOOKUP(B11300,tblProducts[Column1],tblProducts[Description])</f>
        <v>ETHODUOMEEN T/25  BULK</v>
      </c>
      <c r="E11300" t="s">
        <v>7</v>
      </c>
      <c r="G11300" t="s">
        <v>7</v>
      </c>
      <c r="H11300" t="s">
        <v>8</v>
      </c>
      <c r="I11300">
        <f t="shared" si="181"/>
        <v>0</v>
      </c>
    </row>
    <row r="11301" spans="1:9">
      <c r="A11301">
        <f>IF(MOD(ROW()-24,COUNTA(tblProducts[Description]))=0,A11300+1,A11300)</f>
        <v>99</v>
      </c>
      <c r="B11301">
        <f>MOD(ROW()-24,COUNTA(tblProducts[Description]))+1</f>
        <v>106</v>
      </c>
      <c r="C11301" t="str">
        <f>_xlfn.XLOOKUP(A11301,tblProducts[Column1],tblProducts[Description])</f>
        <v>EMULPON CO-40 BULK</v>
      </c>
      <c r="D11301" t="str">
        <f>_xlfn.XLOOKUP(B11301,tblProducts[Column1],tblProducts[Description])</f>
        <v>WITCONOL PD-2000 BULK</v>
      </c>
      <c r="E11301" t="s">
        <v>9</v>
      </c>
      <c r="F11301" t="s">
        <v>12</v>
      </c>
      <c r="G11301" t="s">
        <v>7</v>
      </c>
      <c r="H11301" t="s">
        <v>8</v>
      </c>
      <c r="I11301">
        <f t="shared" si="181"/>
        <v>2</v>
      </c>
    </row>
    <row r="11302" spans="1:9">
      <c r="A11302">
        <f>IF(MOD(ROW()-24,COUNTA(tblProducts[Description]))=0,A11301+1,A11301)</f>
        <v>99</v>
      </c>
      <c r="B11302">
        <f>MOD(ROW()-24,COUNTA(tblProducts[Description]))+1</f>
        <v>107</v>
      </c>
      <c r="C11302" t="str">
        <f>_xlfn.XLOOKUP(A11302,tblProducts[Column1],tblProducts[Description])</f>
        <v>EMULPON CO-40 BULK</v>
      </c>
      <c r="D11302" t="str">
        <f>_xlfn.XLOOKUP(B11302,tblProducts[Column1],tblProducts[Description])</f>
        <v>BEROL 347 BULK</v>
      </c>
      <c r="E11302" t="s">
        <v>9</v>
      </c>
      <c r="F11302" t="s">
        <v>12</v>
      </c>
      <c r="G11302" t="s">
        <v>7</v>
      </c>
      <c r="H11302" t="s">
        <v>8</v>
      </c>
      <c r="I11302">
        <f t="shared" si="181"/>
        <v>2</v>
      </c>
    </row>
    <row r="11303" spans="1:9">
      <c r="A11303">
        <f>IF(MOD(ROW()-24,COUNTA(tblProducts[Description]))=0,A11302+1,A11302)</f>
        <v>99</v>
      </c>
      <c r="B11303">
        <f>MOD(ROW()-24,COUNTA(tblProducts[Description]))+1</f>
        <v>108</v>
      </c>
      <c r="C11303" t="str">
        <f>_xlfn.XLOOKUP(A11303,tblProducts[Column1],tblProducts[Description])</f>
        <v>EMULPON CO-40 BULK</v>
      </c>
      <c r="D11303" t="str">
        <f>_xlfn.XLOOKUP(B11303,tblProducts[Column1],tblProducts[Description])</f>
        <v>ETHYLAN PT-3000 BULK</v>
      </c>
      <c r="E11303" t="s">
        <v>9</v>
      </c>
      <c r="F11303" t="s">
        <v>12</v>
      </c>
      <c r="G11303" t="s">
        <v>7</v>
      </c>
      <c r="H11303" t="s">
        <v>8</v>
      </c>
      <c r="I11303">
        <f t="shared" si="181"/>
        <v>2</v>
      </c>
    </row>
    <row r="11304" spans="1:9">
      <c r="A11304">
        <f>IF(MOD(ROW()-24,COUNTA(tblProducts[Description]))=0,A11303+1,A11303)</f>
        <v>99</v>
      </c>
      <c r="B11304">
        <f>MOD(ROW()-24,COUNTA(tblProducts[Description]))+1</f>
        <v>109</v>
      </c>
      <c r="C11304" t="str">
        <f>_xlfn.XLOOKUP(A11304,tblProducts[Column1],tblProducts[Description])</f>
        <v>EMULPON CO-40 BULK</v>
      </c>
      <c r="D11304" t="str">
        <f>_xlfn.XLOOKUP(B11304,tblProducts[Column1],tblProducts[Description])</f>
        <v>ETHYLAN HB4/BULK</v>
      </c>
      <c r="E11304" t="s">
        <v>9</v>
      </c>
      <c r="F11304" t="s">
        <v>12</v>
      </c>
      <c r="G11304" t="s">
        <v>7</v>
      </c>
      <c r="H11304" t="s">
        <v>8</v>
      </c>
      <c r="I11304">
        <f t="shared" si="181"/>
        <v>2</v>
      </c>
    </row>
    <row r="11305" spans="1:9">
      <c r="A11305">
        <f>IF(MOD(ROW()-24,COUNTA(tblProducts[Description]))=0,A11304+1,A11304)</f>
        <v>99</v>
      </c>
      <c r="B11305">
        <f>MOD(ROW()-24,COUNTA(tblProducts[Description]))+1</f>
        <v>110</v>
      </c>
      <c r="C11305" t="str">
        <f>_xlfn.XLOOKUP(A11305,tblProducts[Column1],tblProducts[Description])</f>
        <v>EMULPON CO-40 BULK</v>
      </c>
      <c r="D11305" t="str">
        <f>_xlfn.XLOOKUP(B11305,tblProducts[Column1],tblProducts[Description])</f>
        <v>ADSEE AB 600 BULK</v>
      </c>
      <c r="E11305" t="s">
        <v>9</v>
      </c>
      <c r="F11305" t="s">
        <v>12</v>
      </c>
      <c r="G11305" t="s">
        <v>7</v>
      </c>
      <c r="H11305" t="s">
        <v>8</v>
      </c>
      <c r="I11305">
        <f t="shared" ref="I11305:I11368" si="182">IF(E11305="NO",0,IF(F11305="HEEL WASH",1.5,2))+IF(G11305="NO",0,2)</f>
        <v>2</v>
      </c>
    </row>
    <row r="11306" spans="1:9">
      <c r="A11306">
        <f>IF(MOD(ROW()-24,COUNTA(tblProducts[Description]))=0,A11305+1,A11305)</f>
        <v>99</v>
      </c>
      <c r="B11306">
        <f>MOD(ROW()-24,COUNTA(tblProducts[Description]))+1</f>
        <v>111</v>
      </c>
      <c r="C11306" t="str">
        <f>_xlfn.XLOOKUP(A11306,tblProducts[Column1],tblProducts[Description])</f>
        <v>EMULPON CO-40 BULK</v>
      </c>
      <c r="D11306" t="str">
        <f>_xlfn.XLOOKUP(B11306,tblProducts[Column1],tblProducts[Description])</f>
        <v>WITCONOL PT-320  BULK</v>
      </c>
      <c r="E11306" t="s">
        <v>9</v>
      </c>
      <c r="F11306" t="s">
        <v>12</v>
      </c>
      <c r="G11306" t="s">
        <v>7</v>
      </c>
      <c r="H11306" t="s">
        <v>8</v>
      </c>
      <c r="I11306">
        <f t="shared" si="182"/>
        <v>2</v>
      </c>
    </row>
    <row r="11307" spans="1:9">
      <c r="A11307">
        <f>IF(MOD(ROW()-24,COUNTA(tblProducts[Description]))=0,A11306+1,A11306)</f>
        <v>99</v>
      </c>
      <c r="B11307">
        <f>MOD(ROW()-24,COUNTA(tblProducts[Description]))+1</f>
        <v>112</v>
      </c>
      <c r="C11307" t="str">
        <f>_xlfn.XLOOKUP(A11307,tblProducts[Column1],tblProducts[Description])</f>
        <v>EMULPON CO-40 BULK</v>
      </c>
      <c r="D11307" t="str">
        <f>_xlfn.XLOOKUP(B11307,tblProducts[Column1],tblProducts[Description])</f>
        <v>ETHYLAN DA-3 BULK</v>
      </c>
      <c r="E11307" t="s">
        <v>9</v>
      </c>
      <c r="F11307" t="s">
        <v>12</v>
      </c>
      <c r="G11307" t="s">
        <v>7</v>
      </c>
      <c r="H11307" t="s">
        <v>8</v>
      </c>
      <c r="I11307">
        <f t="shared" si="182"/>
        <v>2</v>
      </c>
    </row>
    <row r="11308" spans="1:9">
      <c r="A11308">
        <f>IF(MOD(ROW()-24,COUNTA(tblProducts[Description]))=0,A11307+1,A11307)</f>
        <v>99</v>
      </c>
      <c r="B11308">
        <f>MOD(ROW()-24,COUNTA(tblProducts[Description]))+1</f>
        <v>113</v>
      </c>
      <c r="C11308" t="str">
        <f>_xlfn.XLOOKUP(A11308,tblProducts[Column1],tblProducts[Description])</f>
        <v>EMULPON CO-40 BULK</v>
      </c>
      <c r="D11308" t="str">
        <f>_xlfn.XLOOKUP(B11308,tblProducts[Column1],tblProducts[Description])</f>
        <v>ETHOMEEN O/12 BULK</v>
      </c>
      <c r="E11308" t="s">
        <v>9</v>
      </c>
      <c r="F11308" t="s">
        <v>12</v>
      </c>
      <c r="G11308" t="s">
        <v>7</v>
      </c>
      <c r="H11308" t="s">
        <v>8</v>
      </c>
      <c r="I11308">
        <f t="shared" si="182"/>
        <v>2</v>
      </c>
    </row>
    <row r="11309" spans="1:9">
      <c r="A11309">
        <f>IF(MOD(ROW()-24,COUNTA(tblProducts[Description]))=0,A11308+1,A11308)</f>
        <v>99</v>
      </c>
      <c r="B11309">
        <f>MOD(ROW()-24,COUNTA(tblProducts[Description]))+1</f>
        <v>114</v>
      </c>
      <c r="C11309" t="str">
        <f>_xlfn.XLOOKUP(A11309,tblProducts[Column1],tblProducts[Description])</f>
        <v>EMULPON CO-40 BULK</v>
      </c>
      <c r="D11309" t="str">
        <f>_xlfn.XLOOKUP(B11309,tblProducts[Column1],tblProducts[Description])</f>
        <v>WITCONOL PT-1000 BULK</v>
      </c>
      <c r="E11309" t="s">
        <v>9</v>
      </c>
      <c r="F11309" t="s">
        <v>12</v>
      </c>
      <c r="G11309" t="s">
        <v>7</v>
      </c>
      <c r="H11309" t="s">
        <v>8</v>
      </c>
      <c r="I11309">
        <f t="shared" si="182"/>
        <v>2</v>
      </c>
    </row>
    <row r="11310" spans="1:9">
      <c r="A11310">
        <f>IF(MOD(ROW()-24,COUNTA(tblProducts[Description]))=0,A11309+1,A11309)</f>
        <v>100</v>
      </c>
      <c r="B11310">
        <f>MOD(ROW()-24,COUNTA(tblProducts[Description]))+1</f>
        <v>1</v>
      </c>
      <c r="C11310" t="str">
        <f>_xlfn.XLOOKUP(A11310,tblProducts[Column1],tblProducts[Description])</f>
        <v>EMULPON CO-36 BULK</v>
      </c>
      <c r="D11310" t="str">
        <f>_xlfn.XLOOKUP(B11310,tblProducts[Column1],tblProducts[Description])</f>
        <v>ADSEE 4130 BULK</v>
      </c>
      <c r="E11310" t="s">
        <v>9</v>
      </c>
      <c r="F11310" t="s">
        <v>12</v>
      </c>
      <c r="G11310" t="s">
        <v>7</v>
      </c>
      <c r="H11310" t="s">
        <v>8</v>
      </c>
      <c r="I11310">
        <f t="shared" si="182"/>
        <v>2</v>
      </c>
    </row>
    <row r="11311" spans="1:9">
      <c r="A11311">
        <f>IF(MOD(ROW()-24,COUNTA(tblProducts[Description]))=0,A11310+1,A11310)</f>
        <v>100</v>
      </c>
      <c r="B11311">
        <f>MOD(ROW()-24,COUNTA(tblProducts[Description]))+1</f>
        <v>2</v>
      </c>
      <c r="C11311" t="str">
        <f>_xlfn.XLOOKUP(A11311,tblProducts[Column1],tblProducts[Description])</f>
        <v>EMULPON CO-36 BULK</v>
      </c>
      <c r="D11311" t="str">
        <f>_xlfn.XLOOKUP(B11311,tblProducts[Column1],tblProducts[Description])</f>
        <v>ARMOSTAT 300 BULK</v>
      </c>
      <c r="E11311" t="s">
        <v>9</v>
      </c>
      <c r="F11311" t="s">
        <v>12</v>
      </c>
      <c r="G11311" t="s">
        <v>7</v>
      </c>
      <c r="H11311" t="s">
        <v>8</v>
      </c>
      <c r="I11311">
        <f t="shared" si="182"/>
        <v>2</v>
      </c>
    </row>
    <row r="11312" spans="1:9">
      <c r="A11312">
        <f>IF(MOD(ROW()-24,COUNTA(tblProducts[Description]))=0,A11311+1,A11311)</f>
        <v>100</v>
      </c>
      <c r="B11312">
        <f>MOD(ROW()-24,COUNTA(tblProducts[Description]))+1</f>
        <v>3</v>
      </c>
      <c r="C11312" t="str">
        <f>_xlfn.XLOOKUP(A11312,tblProducts[Column1],tblProducts[Description])</f>
        <v>EMULPON CO-36 BULK</v>
      </c>
      <c r="D11312" t="str">
        <f>_xlfn.XLOOKUP(B11312,tblProducts[Column1],tblProducts[Description])</f>
        <v>ARMOSTAT 400 BULK</v>
      </c>
      <c r="E11312" t="s">
        <v>9</v>
      </c>
      <c r="F11312" t="s">
        <v>12</v>
      </c>
      <c r="G11312" t="s">
        <v>7</v>
      </c>
      <c r="H11312" t="s">
        <v>8</v>
      </c>
      <c r="I11312">
        <f t="shared" si="182"/>
        <v>2</v>
      </c>
    </row>
    <row r="11313" spans="1:9">
      <c r="A11313">
        <f>IF(MOD(ROW()-24,COUNTA(tblProducts[Description]))=0,A11312+1,A11312)</f>
        <v>100</v>
      </c>
      <c r="B11313">
        <f>MOD(ROW()-24,COUNTA(tblProducts[Description]))+1</f>
        <v>4</v>
      </c>
      <c r="C11313" t="str">
        <f>_xlfn.XLOOKUP(A11313,tblProducts[Column1],tblProducts[Description])</f>
        <v>EMULPON CO-36 BULK</v>
      </c>
      <c r="D11313" t="str">
        <f>_xlfn.XLOOKUP(B11313,tblProducts[Column1],tblProducts[Description])</f>
        <v>ARMOSTAT 410 LM BULK</v>
      </c>
      <c r="E11313" t="s">
        <v>9</v>
      </c>
      <c r="F11313" t="s">
        <v>12</v>
      </c>
      <c r="G11313" t="s">
        <v>9</v>
      </c>
      <c r="H11313" t="s">
        <v>8</v>
      </c>
      <c r="I11313">
        <f t="shared" si="182"/>
        <v>4</v>
      </c>
    </row>
    <row r="11314" spans="1:9">
      <c r="A11314">
        <f>IF(MOD(ROW()-24,COUNTA(tblProducts[Description]))=0,A11313+1,A11313)</f>
        <v>100</v>
      </c>
      <c r="B11314">
        <f>MOD(ROW()-24,COUNTA(tblProducts[Description]))+1</f>
        <v>5</v>
      </c>
      <c r="C11314" t="str">
        <f>_xlfn.XLOOKUP(A11314,tblProducts[Column1],tblProducts[Description])</f>
        <v>EMULPON CO-36 BULK</v>
      </c>
      <c r="D11314" t="str">
        <f>_xlfn.XLOOKUP(B11314,tblProducts[Column1],tblProducts[Description])</f>
        <v>ARMUL HE 5070 BULK</v>
      </c>
      <c r="E11314" t="s">
        <v>9</v>
      </c>
      <c r="F11314" t="s">
        <v>12</v>
      </c>
      <c r="G11314" t="s">
        <v>9</v>
      </c>
      <c r="H11314" t="s">
        <v>8</v>
      </c>
      <c r="I11314">
        <f t="shared" si="182"/>
        <v>4</v>
      </c>
    </row>
    <row r="11315" spans="1:9">
      <c r="A11315">
        <f>IF(MOD(ROW()-24,COUNTA(tblProducts[Description]))=0,A11314+1,A11314)</f>
        <v>100</v>
      </c>
      <c r="B11315">
        <f>MOD(ROW()-24,COUNTA(tblProducts[Description]))+1</f>
        <v>6</v>
      </c>
      <c r="C11315" t="str">
        <f>_xlfn.XLOOKUP(A11315,tblProducts[Column1],tblProducts[Description])</f>
        <v>EMULPON CO-36 BULK</v>
      </c>
      <c r="D11315" t="str">
        <f>_xlfn.XLOOKUP(B11315,tblProducts[Column1],tblProducts[Description])</f>
        <v>BEROL 260 BULK</v>
      </c>
      <c r="E11315" t="s">
        <v>9</v>
      </c>
      <c r="F11315" t="s">
        <v>12</v>
      </c>
      <c r="G11315" t="s">
        <v>7</v>
      </c>
      <c r="H11315" t="s">
        <v>8</v>
      </c>
      <c r="I11315">
        <f t="shared" si="182"/>
        <v>2</v>
      </c>
    </row>
    <row r="11316" spans="1:9">
      <c r="A11316">
        <f>IF(MOD(ROW()-24,COUNTA(tblProducts[Description]))=0,A11315+1,A11315)</f>
        <v>100</v>
      </c>
      <c r="B11316">
        <f>MOD(ROW()-24,COUNTA(tblProducts[Description]))+1</f>
        <v>7</v>
      </c>
      <c r="C11316" t="str">
        <f>_xlfn.XLOOKUP(A11316,tblProducts[Column1],tblProducts[Description])</f>
        <v>EMULPON CO-36 BULK</v>
      </c>
      <c r="D11316" t="str">
        <f>_xlfn.XLOOKUP(B11316,tblProducts[Column1],tblProducts[Description])</f>
        <v>BEROL 266 BULK</v>
      </c>
      <c r="E11316" t="s">
        <v>9</v>
      </c>
      <c r="F11316" t="s">
        <v>12</v>
      </c>
      <c r="G11316" t="s">
        <v>7</v>
      </c>
      <c r="H11316" t="s">
        <v>8</v>
      </c>
      <c r="I11316">
        <f t="shared" si="182"/>
        <v>2</v>
      </c>
    </row>
    <row r="11317" spans="1:9">
      <c r="A11317">
        <f>IF(MOD(ROW()-24,COUNTA(tblProducts[Description]))=0,A11316+1,A11316)</f>
        <v>100</v>
      </c>
      <c r="B11317">
        <f>MOD(ROW()-24,COUNTA(tblProducts[Description]))+1</f>
        <v>8</v>
      </c>
      <c r="C11317" t="str">
        <f>_xlfn.XLOOKUP(A11317,tblProducts[Column1],tblProducts[Description])</f>
        <v>EMULPON CO-36 BULK</v>
      </c>
      <c r="D11317" t="str">
        <f>_xlfn.XLOOKUP(B11317,tblProducts[Column1],tblProducts[Description])</f>
        <v>BEROL 266V BULK</v>
      </c>
      <c r="E11317" t="s">
        <v>9</v>
      </c>
      <c r="F11317" t="s">
        <v>12</v>
      </c>
      <c r="G11317" t="s">
        <v>7</v>
      </c>
      <c r="H11317" t="s">
        <v>8</v>
      </c>
      <c r="I11317">
        <f t="shared" si="182"/>
        <v>2</v>
      </c>
    </row>
    <row r="11318" spans="1:9">
      <c r="A11318">
        <f>IF(MOD(ROW()-24,COUNTA(tblProducts[Description]))=0,A11317+1,A11317)</f>
        <v>100</v>
      </c>
      <c r="B11318">
        <f>MOD(ROW()-24,COUNTA(tblProducts[Description]))+1</f>
        <v>9</v>
      </c>
      <c r="C11318" t="str">
        <f>_xlfn.XLOOKUP(A11318,tblProducts[Column1],tblProducts[Description])</f>
        <v>EMULPON CO-36 BULK</v>
      </c>
      <c r="D11318" t="str">
        <f>_xlfn.XLOOKUP(B11318,tblProducts[Column1],tblProducts[Description])</f>
        <v>BEROL 467 BULK</v>
      </c>
      <c r="E11318" t="s">
        <v>9</v>
      </c>
      <c r="F11318" t="s">
        <v>12</v>
      </c>
      <c r="G11318" t="s">
        <v>7</v>
      </c>
      <c r="H11318" t="s">
        <v>8</v>
      </c>
      <c r="I11318">
        <f t="shared" si="182"/>
        <v>2</v>
      </c>
    </row>
    <row r="11319" spans="1:9">
      <c r="A11319">
        <f>IF(MOD(ROW()-24,COUNTA(tblProducts[Description]))=0,A11318+1,A11318)</f>
        <v>100</v>
      </c>
      <c r="B11319">
        <f>MOD(ROW()-24,COUNTA(tblProducts[Description]))+1</f>
        <v>10</v>
      </c>
      <c r="C11319" t="str">
        <f>_xlfn.XLOOKUP(A11319,tblProducts[Column1],tblProducts[Description])</f>
        <v>EMULPON CO-36 BULK</v>
      </c>
      <c r="D11319" t="str">
        <f>_xlfn.XLOOKUP(B11319,tblProducts[Column1],tblProducts[Description])</f>
        <v>BEROL OX 91-6 BULK</v>
      </c>
      <c r="E11319" t="s">
        <v>9</v>
      </c>
      <c r="F11319" t="s">
        <v>12</v>
      </c>
      <c r="G11319" t="s">
        <v>7</v>
      </c>
      <c r="H11319" t="s">
        <v>8</v>
      </c>
      <c r="I11319">
        <f t="shared" si="182"/>
        <v>2</v>
      </c>
    </row>
    <row r="11320" spans="1:9">
      <c r="A11320">
        <f>IF(MOD(ROW()-24,COUNTA(tblProducts[Description]))=0,A11319+1,A11319)</f>
        <v>100</v>
      </c>
      <c r="B11320">
        <f>MOD(ROW()-24,COUNTA(tblProducts[Description]))+1</f>
        <v>11</v>
      </c>
      <c r="C11320" t="str">
        <f>_xlfn.XLOOKUP(A11320,tblProducts[Column1],tblProducts[Description])</f>
        <v>EMULPON CO-36 BULK</v>
      </c>
      <c r="D11320" t="str">
        <f>_xlfn.XLOOKUP(B11320,tblProducts[Column1],tblProducts[Description])</f>
        <v>C-5635 BULK</v>
      </c>
      <c r="E11320" t="s">
        <v>9</v>
      </c>
      <c r="F11320" t="s">
        <v>12</v>
      </c>
      <c r="G11320" t="s">
        <v>7</v>
      </c>
      <c r="H11320" t="s">
        <v>8</v>
      </c>
      <c r="I11320">
        <f t="shared" si="182"/>
        <v>2</v>
      </c>
    </row>
    <row r="11321" spans="1:9">
      <c r="A11321">
        <f>IF(MOD(ROW()-24,COUNTA(tblProducts[Description]))=0,A11320+1,A11320)</f>
        <v>100</v>
      </c>
      <c r="B11321">
        <f>MOD(ROW()-24,COUNTA(tblProducts[Description]))+1</f>
        <v>12</v>
      </c>
      <c r="C11321" t="str">
        <f>_xlfn.XLOOKUP(A11321,tblProducts[Column1],tblProducts[Description])</f>
        <v>EMULPON CO-36 BULK</v>
      </c>
      <c r="D11321" t="str">
        <f>_xlfn.XLOOKUP(B11321,tblProducts[Column1],tblProducts[Description])</f>
        <v>C-6290 BULK</v>
      </c>
      <c r="E11321" t="s">
        <v>9</v>
      </c>
      <c r="F11321" t="s">
        <v>12</v>
      </c>
      <c r="G11321" t="s">
        <v>7</v>
      </c>
      <c r="H11321" t="s">
        <v>8</v>
      </c>
      <c r="I11321">
        <f t="shared" si="182"/>
        <v>2</v>
      </c>
    </row>
    <row r="11322" spans="1:9">
      <c r="A11322">
        <f>IF(MOD(ROW()-24,COUNTA(tblProducts[Description]))=0,A11321+1,A11321)</f>
        <v>100</v>
      </c>
      <c r="B11322">
        <f>MOD(ROW()-24,COUNTA(tblProducts[Description]))+1</f>
        <v>13</v>
      </c>
      <c r="C11322" t="str">
        <f>_xlfn.XLOOKUP(A11322,tblProducts[Column1],tblProducts[Description])</f>
        <v>EMULPON CO-36 BULK</v>
      </c>
      <c r="D11322" t="str">
        <f>_xlfn.XLOOKUP(B11322,tblProducts[Column1],tblProducts[Description])</f>
        <v>C-6385 BULK</v>
      </c>
      <c r="E11322" t="s">
        <v>9</v>
      </c>
      <c r="F11322" t="s">
        <v>12</v>
      </c>
      <c r="G11322" t="s">
        <v>7</v>
      </c>
      <c r="H11322" t="s">
        <v>8</v>
      </c>
      <c r="I11322">
        <f t="shared" si="182"/>
        <v>2</v>
      </c>
    </row>
    <row r="11323" spans="1:9">
      <c r="A11323">
        <f>IF(MOD(ROW()-24,COUNTA(tblProducts[Description]))=0,A11322+1,A11322)</f>
        <v>100</v>
      </c>
      <c r="B11323">
        <f>MOD(ROW()-24,COUNTA(tblProducts[Description]))+1</f>
        <v>14</v>
      </c>
      <c r="C11323" t="str">
        <f>_xlfn.XLOOKUP(A11323,tblProducts[Column1],tblProducts[Description])</f>
        <v>EMULPON CO-36 BULK</v>
      </c>
      <c r="D11323" t="str">
        <f>_xlfn.XLOOKUP(B11323,tblProducts[Column1],tblProducts[Description])</f>
        <v>C-6427 BULK</v>
      </c>
      <c r="E11323" t="s">
        <v>9</v>
      </c>
      <c r="F11323" t="s">
        <v>12</v>
      </c>
      <c r="G11323" t="s">
        <v>7</v>
      </c>
      <c r="H11323" t="s">
        <v>8</v>
      </c>
      <c r="I11323">
        <f t="shared" si="182"/>
        <v>2</v>
      </c>
    </row>
    <row r="11324" spans="1:9">
      <c r="A11324">
        <f>IF(MOD(ROW()-24,COUNTA(tblProducts[Description]))=0,A11323+1,A11323)</f>
        <v>100</v>
      </c>
      <c r="B11324">
        <f>MOD(ROW()-24,COUNTA(tblProducts[Description]))+1</f>
        <v>15</v>
      </c>
      <c r="C11324" t="str">
        <f>_xlfn.XLOOKUP(A11324,tblProducts[Column1],tblProducts[Description])</f>
        <v>EMULPON CO-36 BULK</v>
      </c>
      <c r="D11324" t="str">
        <f>_xlfn.XLOOKUP(B11324,tblProducts[Column1],tblProducts[Description])</f>
        <v>EMULPON CO-200 BULK</v>
      </c>
      <c r="E11324" t="s">
        <v>9</v>
      </c>
      <c r="F11324" t="s">
        <v>12</v>
      </c>
      <c r="G11324" t="s">
        <v>7</v>
      </c>
      <c r="H11324" t="s">
        <v>8</v>
      </c>
      <c r="I11324">
        <f t="shared" si="182"/>
        <v>2</v>
      </c>
    </row>
    <row r="11325" spans="1:9">
      <c r="A11325">
        <f>IF(MOD(ROW()-24,COUNTA(tblProducts[Description]))=0,A11324+1,A11324)</f>
        <v>100</v>
      </c>
      <c r="B11325">
        <f>MOD(ROW()-24,COUNTA(tblProducts[Description]))+1</f>
        <v>16</v>
      </c>
      <c r="C11325" t="str">
        <f>_xlfn.XLOOKUP(A11325,tblProducts[Column1],tblProducts[Description])</f>
        <v>EMULPON CO-36 BULK</v>
      </c>
      <c r="D11325" t="str">
        <f>_xlfn.XLOOKUP(B11325,tblProducts[Column1],tblProducts[Description])</f>
        <v>EMULPON CO-360 BULK</v>
      </c>
      <c r="E11325" t="s">
        <v>9</v>
      </c>
      <c r="F11325" t="s">
        <v>12</v>
      </c>
      <c r="G11325" t="s">
        <v>7</v>
      </c>
      <c r="H11325" t="s">
        <v>8</v>
      </c>
      <c r="I11325">
        <f t="shared" si="182"/>
        <v>2</v>
      </c>
    </row>
    <row r="11326" spans="1:9">
      <c r="A11326">
        <f>IF(MOD(ROW()-24,COUNTA(tblProducts[Description]))=0,A11325+1,A11325)</f>
        <v>100</v>
      </c>
      <c r="B11326">
        <f>MOD(ROW()-24,COUNTA(tblProducts[Description]))+1</f>
        <v>17</v>
      </c>
      <c r="C11326" t="str">
        <f>_xlfn.XLOOKUP(A11326,tblProducts[Column1],tblProducts[Description])</f>
        <v>EMULPON CO-36 BULK</v>
      </c>
      <c r="D11326" t="str">
        <f>_xlfn.XLOOKUP(B11326,tblProducts[Column1],tblProducts[Description])</f>
        <v>EMULPON CO-550 BULK</v>
      </c>
      <c r="E11326" t="s">
        <v>9</v>
      </c>
      <c r="F11326" t="s">
        <v>12</v>
      </c>
      <c r="G11326" t="s">
        <v>7</v>
      </c>
      <c r="H11326" t="s">
        <v>8</v>
      </c>
      <c r="I11326">
        <f t="shared" si="182"/>
        <v>2</v>
      </c>
    </row>
    <row r="11327" spans="1:9">
      <c r="A11327">
        <f>IF(MOD(ROW()-24,COUNTA(tblProducts[Description]))=0,A11326+1,A11326)</f>
        <v>100</v>
      </c>
      <c r="B11327">
        <f>MOD(ROW()-24,COUNTA(tblProducts[Description]))+1</f>
        <v>18</v>
      </c>
      <c r="C11327" t="str">
        <f>_xlfn.XLOOKUP(A11327,tblProducts[Column1],tblProducts[Description])</f>
        <v>EMULPON CO-36 BULK</v>
      </c>
      <c r="D11327" t="str">
        <f>_xlfn.XLOOKUP(B11327,tblProducts[Column1],tblProducts[Description])</f>
        <v>ETHODUOMEEN HT/13 BULK</v>
      </c>
      <c r="E11327" t="s">
        <v>9</v>
      </c>
      <c r="F11327" t="s">
        <v>12</v>
      </c>
      <c r="G11327" t="s">
        <v>7</v>
      </c>
      <c r="H11327" t="s">
        <v>8</v>
      </c>
      <c r="I11327">
        <f t="shared" si="182"/>
        <v>2</v>
      </c>
    </row>
    <row r="11328" spans="1:9">
      <c r="A11328">
        <f>IF(MOD(ROW()-24,COUNTA(tblProducts[Description]))=0,A11327+1,A11327)</f>
        <v>100</v>
      </c>
      <c r="B11328">
        <f>MOD(ROW()-24,COUNTA(tblProducts[Description]))+1</f>
        <v>19</v>
      </c>
      <c r="C11328" t="str">
        <f>_xlfn.XLOOKUP(A11328,tblProducts[Column1],tblProducts[Description])</f>
        <v>EMULPON CO-36 BULK</v>
      </c>
      <c r="D11328" t="str">
        <f>_xlfn.XLOOKUP(B11328,tblProducts[Column1],tblProducts[Description])</f>
        <v>ETHODUOMEEN T/13 BULK</v>
      </c>
      <c r="E11328" t="s">
        <v>9</v>
      </c>
      <c r="F11328" t="s">
        <v>12</v>
      </c>
      <c r="G11328" t="s">
        <v>7</v>
      </c>
      <c r="H11328" t="s">
        <v>8</v>
      </c>
      <c r="I11328">
        <f t="shared" si="182"/>
        <v>2</v>
      </c>
    </row>
    <row r="11329" spans="1:9">
      <c r="A11329">
        <f>IF(MOD(ROW()-24,COUNTA(tblProducts[Description]))=0,A11328+1,A11328)</f>
        <v>100</v>
      </c>
      <c r="B11329">
        <f>MOD(ROW()-24,COUNTA(tblProducts[Description]))+1</f>
        <v>20</v>
      </c>
      <c r="C11329" t="str">
        <f>_xlfn.XLOOKUP(A11329,tblProducts[Column1],tblProducts[Description])</f>
        <v>EMULPON CO-36 BULK</v>
      </c>
      <c r="D11329" t="str">
        <f>_xlfn.XLOOKUP(B11329,tblProducts[Column1],tblProducts[Description])</f>
        <v>ETHODUOMEEN T/13N BULK</v>
      </c>
      <c r="E11329" t="s">
        <v>9</v>
      </c>
      <c r="F11329" t="s">
        <v>12</v>
      </c>
      <c r="G11329" t="s">
        <v>7</v>
      </c>
      <c r="H11329" t="s">
        <v>8</v>
      </c>
      <c r="I11329">
        <f t="shared" si="182"/>
        <v>2</v>
      </c>
    </row>
    <row r="11330" spans="1:9">
      <c r="A11330">
        <f>IF(MOD(ROW()-24,COUNTA(tblProducts[Description]))=0,A11329+1,A11329)</f>
        <v>100</v>
      </c>
      <c r="B11330">
        <f>MOD(ROW()-24,COUNTA(tblProducts[Description]))+1</f>
        <v>21</v>
      </c>
      <c r="C11330" t="str">
        <f>_xlfn.XLOOKUP(A11330,tblProducts[Column1],tblProducts[Description])</f>
        <v>EMULPON CO-36 BULK</v>
      </c>
      <c r="D11330" t="str">
        <f>_xlfn.XLOOKUP(B11330,tblProducts[Column1],tblProducts[Description])</f>
        <v>ETHODUOMEEN T/20 BULK</v>
      </c>
      <c r="E11330" t="s">
        <v>9</v>
      </c>
      <c r="F11330" t="s">
        <v>12</v>
      </c>
      <c r="G11330" t="s">
        <v>7</v>
      </c>
      <c r="H11330" t="s">
        <v>8</v>
      </c>
      <c r="I11330">
        <f t="shared" si="182"/>
        <v>2</v>
      </c>
    </row>
    <row r="11331" spans="1:9">
      <c r="A11331">
        <f>IF(MOD(ROW()-24,COUNTA(tblProducts[Description]))=0,A11330+1,A11330)</f>
        <v>100</v>
      </c>
      <c r="B11331">
        <f>MOD(ROW()-24,COUNTA(tblProducts[Description]))+1</f>
        <v>22</v>
      </c>
      <c r="C11331" t="str">
        <f>_xlfn.XLOOKUP(A11331,tblProducts[Column1],tblProducts[Description])</f>
        <v>EMULPON CO-36 BULK</v>
      </c>
      <c r="D11331" t="str">
        <f>_xlfn.XLOOKUP(B11331,tblProducts[Column1],tblProducts[Description])</f>
        <v>ETHODUOMEEN T/25 BULK</v>
      </c>
      <c r="E11331" t="s">
        <v>9</v>
      </c>
      <c r="F11331" t="s">
        <v>12</v>
      </c>
      <c r="G11331" t="s">
        <v>7</v>
      </c>
      <c r="H11331" t="s">
        <v>8</v>
      </c>
      <c r="I11331">
        <f t="shared" si="182"/>
        <v>2</v>
      </c>
    </row>
    <row r="11332" spans="1:9">
      <c r="A11332">
        <f>IF(MOD(ROW()-24,COUNTA(tblProducts[Description]))=0,A11331+1,A11331)</f>
        <v>100</v>
      </c>
      <c r="B11332">
        <f>MOD(ROW()-24,COUNTA(tblProducts[Description]))+1</f>
        <v>23</v>
      </c>
      <c r="C11332" t="str">
        <f>_xlfn.XLOOKUP(A11332,tblProducts[Column1],tblProducts[Description])</f>
        <v>EMULPON CO-36 BULK</v>
      </c>
      <c r="D11332" t="str">
        <f>_xlfn.XLOOKUP(B11332,tblProducts[Column1],tblProducts[Description])</f>
        <v>ETHOFAT 242/25 BULK</v>
      </c>
      <c r="E11332" t="s">
        <v>9</v>
      </c>
      <c r="F11332" t="s">
        <v>12</v>
      </c>
      <c r="G11332" t="s">
        <v>7</v>
      </c>
      <c r="H11332" t="s">
        <v>8</v>
      </c>
      <c r="I11332">
        <f t="shared" si="182"/>
        <v>2</v>
      </c>
    </row>
    <row r="11333" spans="1:9">
      <c r="A11333">
        <f>IF(MOD(ROW()-24,COUNTA(tblProducts[Description]))=0,A11332+1,A11332)</f>
        <v>100</v>
      </c>
      <c r="B11333">
        <f>MOD(ROW()-24,COUNTA(tblProducts[Description]))+1</f>
        <v>24</v>
      </c>
      <c r="C11333" t="str">
        <f>_xlfn.XLOOKUP(A11333,tblProducts[Column1],tblProducts[Description])</f>
        <v>EMULPON CO-36 BULK</v>
      </c>
      <c r="D11333" t="str">
        <f>_xlfn.XLOOKUP(B11333,tblProducts[Column1],tblProducts[Description])</f>
        <v>ETHOMEEN C/12S BULK</v>
      </c>
      <c r="E11333" t="s">
        <v>9</v>
      </c>
      <c r="F11333" t="s">
        <v>12</v>
      </c>
      <c r="G11333" t="s">
        <v>7</v>
      </c>
      <c r="H11333" t="s">
        <v>8</v>
      </c>
      <c r="I11333">
        <f t="shared" si="182"/>
        <v>2</v>
      </c>
    </row>
    <row r="11334" spans="1:9">
      <c r="A11334">
        <f>IF(MOD(ROW()-24,COUNTA(tblProducts[Description]))=0,A11333+1,A11333)</f>
        <v>100</v>
      </c>
      <c r="B11334">
        <f>MOD(ROW()-24,COUNTA(tblProducts[Description]))+1</f>
        <v>25</v>
      </c>
      <c r="C11334" t="str">
        <f>_xlfn.XLOOKUP(A11334,tblProducts[Column1],tblProducts[Description])</f>
        <v>EMULPON CO-36 BULK</v>
      </c>
      <c r="D11334" t="str">
        <f>_xlfn.XLOOKUP(B11334,tblProducts[Column1],tblProducts[Description])</f>
        <v>ETHOMEEN 18/12 BULK</v>
      </c>
      <c r="E11334" t="s">
        <v>9</v>
      </c>
      <c r="F11334" t="s">
        <v>12</v>
      </c>
      <c r="G11334" t="s">
        <v>7</v>
      </c>
      <c r="H11334" t="s">
        <v>8</v>
      </c>
      <c r="I11334">
        <f t="shared" si="182"/>
        <v>2</v>
      </c>
    </row>
    <row r="11335" spans="1:9">
      <c r="A11335">
        <f>IF(MOD(ROW()-24,COUNTA(tblProducts[Description]))=0,A11334+1,A11334)</f>
        <v>100</v>
      </c>
      <c r="B11335">
        <f>MOD(ROW()-24,COUNTA(tblProducts[Description]))+1</f>
        <v>26</v>
      </c>
      <c r="C11335" t="str">
        <f>_xlfn.XLOOKUP(A11335,tblProducts[Column1],tblProducts[Description])</f>
        <v>EMULPON CO-36 BULK</v>
      </c>
      <c r="D11335" t="str">
        <f>_xlfn.XLOOKUP(B11335,tblProducts[Column1],tblProducts[Description])</f>
        <v>ETHOMEEN 18/25 BULK</v>
      </c>
      <c r="E11335" t="s">
        <v>9</v>
      </c>
      <c r="F11335" t="s">
        <v>12</v>
      </c>
      <c r="G11335" t="s">
        <v>7</v>
      </c>
      <c r="H11335" t="s">
        <v>8</v>
      </c>
      <c r="I11335">
        <f t="shared" si="182"/>
        <v>2</v>
      </c>
    </row>
    <row r="11336" spans="1:9">
      <c r="A11336">
        <f>IF(MOD(ROW()-24,COUNTA(tblProducts[Description]))=0,A11335+1,A11335)</f>
        <v>100</v>
      </c>
      <c r="B11336">
        <f>MOD(ROW()-24,COUNTA(tblProducts[Description]))+1</f>
        <v>27</v>
      </c>
      <c r="C11336" t="str">
        <f>_xlfn.XLOOKUP(A11336,tblProducts[Column1],tblProducts[Description])</f>
        <v>EMULPON CO-36 BULK</v>
      </c>
      <c r="D11336" t="str">
        <f>_xlfn.XLOOKUP(B11336,tblProducts[Column1],tblProducts[Description])</f>
        <v>ETHOMEEN C/12 BULK</v>
      </c>
      <c r="E11336" t="s">
        <v>9</v>
      </c>
      <c r="F11336" t="s">
        <v>12</v>
      </c>
      <c r="G11336" t="s">
        <v>7</v>
      </c>
      <c r="H11336" t="s">
        <v>8</v>
      </c>
      <c r="I11336">
        <f t="shared" si="182"/>
        <v>2</v>
      </c>
    </row>
    <row r="11337" spans="1:9">
      <c r="A11337">
        <f>IF(MOD(ROW()-24,COUNTA(tblProducts[Description]))=0,A11336+1,A11336)</f>
        <v>100</v>
      </c>
      <c r="B11337">
        <f>MOD(ROW()-24,COUNTA(tblProducts[Description]))+1</f>
        <v>28</v>
      </c>
      <c r="C11337" t="str">
        <f>_xlfn.XLOOKUP(A11337,tblProducts[Column1],tblProducts[Description])</f>
        <v>EMULPON CO-36 BULK</v>
      </c>
      <c r="D11337" t="str">
        <f>_xlfn.XLOOKUP(B11337,tblProducts[Column1],tblProducts[Description])</f>
        <v>ETHOMEEN C/12 M BULK</v>
      </c>
      <c r="E11337" t="s">
        <v>9</v>
      </c>
      <c r="F11337" t="s">
        <v>12</v>
      </c>
      <c r="G11337" t="s">
        <v>7</v>
      </c>
      <c r="H11337" t="s">
        <v>8</v>
      </c>
      <c r="I11337">
        <f t="shared" si="182"/>
        <v>2</v>
      </c>
    </row>
    <row r="11338" spans="1:9">
      <c r="A11338">
        <f>IF(MOD(ROW()-24,COUNTA(tblProducts[Description]))=0,A11337+1,A11337)</f>
        <v>100</v>
      </c>
      <c r="B11338">
        <f>MOD(ROW()-24,COUNTA(tblProducts[Description]))+1</f>
        <v>29</v>
      </c>
      <c r="C11338" t="str">
        <f>_xlfn.XLOOKUP(A11338,tblProducts[Column1],tblProducts[Description])</f>
        <v>EMULPON CO-36 BULK</v>
      </c>
      <c r="D11338" t="str">
        <f>_xlfn.XLOOKUP(B11338,tblProducts[Column1],tblProducts[Description])</f>
        <v>ETHOMEEN C/12 SUN BULK</v>
      </c>
      <c r="E11338" t="s">
        <v>9</v>
      </c>
      <c r="F11338" t="s">
        <v>12</v>
      </c>
      <c r="G11338" t="s">
        <v>7</v>
      </c>
      <c r="H11338" t="s">
        <v>8</v>
      </c>
      <c r="I11338">
        <f t="shared" si="182"/>
        <v>2</v>
      </c>
    </row>
    <row r="11339" spans="1:9">
      <c r="A11339">
        <f>IF(MOD(ROW()-24,COUNTA(tblProducts[Description]))=0,A11338+1,A11338)</f>
        <v>100</v>
      </c>
      <c r="B11339">
        <f>MOD(ROW()-24,COUNTA(tblProducts[Description]))+1</f>
        <v>30</v>
      </c>
      <c r="C11339" t="str">
        <f>_xlfn.XLOOKUP(A11339,tblProducts[Column1],tblProducts[Description])</f>
        <v>EMULPON CO-36 BULK</v>
      </c>
      <c r="D11339" t="str">
        <f>_xlfn.XLOOKUP(B11339,tblProducts[Column1],tblProducts[Description])</f>
        <v>ETHOMEEN C/12 UN BULK</v>
      </c>
      <c r="E11339" t="s">
        <v>9</v>
      </c>
      <c r="F11339" t="s">
        <v>12</v>
      </c>
      <c r="G11339" t="s">
        <v>7</v>
      </c>
      <c r="H11339" t="s">
        <v>8</v>
      </c>
      <c r="I11339">
        <f t="shared" si="182"/>
        <v>2</v>
      </c>
    </row>
    <row r="11340" spans="1:9">
      <c r="A11340">
        <f>IF(MOD(ROW()-24,COUNTA(tblProducts[Description]))=0,A11339+1,A11339)</f>
        <v>100</v>
      </c>
      <c r="B11340">
        <f>MOD(ROW()-24,COUNTA(tblProducts[Description]))+1</f>
        <v>31</v>
      </c>
      <c r="C11340" t="str">
        <f>_xlfn.XLOOKUP(A11340,tblProducts[Column1],tblProducts[Description])</f>
        <v>EMULPON CO-36 BULK</v>
      </c>
      <c r="D11340" t="str">
        <f>_xlfn.XLOOKUP(B11340,tblProducts[Column1],tblProducts[Description])</f>
        <v>ETHOMEEN C/15 BULK</v>
      </c>
      <c r="E11340" t="s">
        <v>9</v>
      </c>
      <c r="F11340" t="s">
        <v>12</v>
      </c>
      <c r="G11340" t="s">
        <v>7</v>
      </c>
      <c r="H11340" t="s">
        <v>8</v>
      </c>
      <c r="I11340">
        <f t="shared" si="182"/>
        <v>2</v>
      </c>
    </row>
    <row r="11341" spans="1:9">
      <c r="A11341">
        <f>IF(MOD(ROW()-24,COUNTA(tblProducts[Description]))=0,A11340+1,A11340)</f>
        <v>100</v>
      </c>
      <c r="B11341">
        <f>MOD(ROW()-24,COUNTA(tblProducts[Description]))+1</f>
        <v>32</v>
      </c>
      <c r="C11341" t="str">
        <f>_xlfn.XLOOKUP(A11341,tblProducts[Column1],tblProducts[Description])</f>
        <v>EMULPON CO-36 BULK</v>
      </c>
      <c r="D11341" t="str">
        <f>_xlfn.XLOOKUP(B11341,tblProducts[Column1],tblProducts[Description])</f>
        <v>ETHOMEEN C/17 BULK</v>
      </c>
      <c r="E11341" t="s">
        <v>9</v>
      </c>
      <c r="F11341" t="s">
        <v>12</v>
      </c>
      <c r="G11341" t="s">
        <v>7</v>
      </c>
      <c r="H11341" t="s">
        <v>8</v>
      </c>
      <c r="I11341">
        <f t="shared" si="182"/>
        <v>2</v>
      </c>
    </row>
    <row r="11342" spans="1:9">
      <c r="A11342">
        <f>IF(MOD(ROW()-24,COUNTA(tblProducts[Description]))=0,A11341+1,A11341)</f>
        <v>100</v>
      </c>
      <c r="B11342">
        <f>MOD(ROW()-24,COUNTA(tblProducts[Description]))+1</f>
        <v>33</v>
      </c>
      <c r="C11342" t="str">
        <f>_xlfn.XLOOKUP(A11342,tblProducts[Column1],tblProducts[Description])</f>
        <v>EMULPON CO-36 BULK</v>
      </c>
      <c r="D11342" t="str">
        <f>_xlfn.XLOOKUP(B11342,tblProducts[Column1],tblProducts[Description])</f>
        <v>ETHOMEEN C/25A BULK</v>
      </c>
      <c r="E11342" t="s">
        <v>9</v>
      </c>
      <c r="F11342" t="s">
        <v>12</v>
      </c>
      <c r="G11342" t="s">
        <v>7</v>
      </c>
      <c r="H11342" t="s">
        <v>8</v>
      </c>
      <c r="I11342">
        <f t="shared" si="182"/>
        <v>2</v>
      </c>
    </row>
    <row r="11343" spans="1:9">
      <c r="A11343">
        <f>IF(MOD(ROW()-24,COUNTA(tblProducts[Description]))=0,A11342+1,A11342)</f>
        <v>100</v>
      </c>
      <c r="B11343">
        <f>MOD(ROW()-24,COUNTA(tblProducts[Description]))+1</f>
        <v>34</v>
      </c>
      <c r="C11343" t="str">
        <f>_xlfn.XLOOKUP(A11343,tblProducts[Column1],tblProducts[Description])</f>
        <v>EMULPON CO-36 BULK</v>
      </c>
      <c r="D11343" t="str">
        <f>_xlfn.XLOOKUP(B11343,tblProducts[Column1],tblProducts[Description])</f>
        <v>ETHOMEEN C/25A S BULK</v>
      </c>
      <c r="E11343" t="s">
        <v>9</v>
      </c>
      <c r="F11343" t="s">
        <v>12</v>
      </c>
      <c r="G11343" t="s">
        <v>7</v>
      </c>
      <c r="H11343" t="s">
        <v>8</v>
      </c>
      <c r="I11343">
        <f t="shared" si="182"/>
        <v>2</v>
      </c>
    </row>
    <row r="11344" spans="1:9">
      <c r="A11344">
        <f>IF(MOD(ROW()-24,COUNTA(tblProducts[Description]))=0,A11343+1,A11343)</f>
        <v>100</v>
      </c>
      <c r="B11344">
        <f>MOD(ROW()-24,COUNTA(tblProducts[Description]))+1</f>
        <v>35</v>
      </c>
      <c r="C11344" t="str">
        <f>_xlfn.XLOOKUP(A11344,tblProducts[Column1],tblProducts[Description])</f>
        <v>EMULPON CO-36 BULK</v>
      </c>
      <c r="D11344" t="str">
        <f>_xlfn.XLOOKUP(B11344,tblProducts[Column1],tblProducts[Description])</f>
        <v>ETHOMEEN O/12LC BULK</v>
      </c>
      <c r="E11344" t="s">
        <v>9</v>
      </c>
      <c r="F11344" t="s">
        <v>12</v>
      </c>
      <c r="G11344" t="s">
        <v>7</v>
      </c>
      <c r="H11344" t="s">
        <v>8</v>
      </c>
      <c r="I11344">
        <f t="shared" si="182"/>
        <v>2</v>
      </c>
    </row>
    <row r="11345" spans="1:9">
      <c r="A11345">
        <f>IF(MOD(ROW()-24,COUNTA(tblProducts[Description]))=0,A11344+1,A11344)</f>
        <v>100</v>
      </c>
      <c r="B11345">
        <f>MOD(ROW()-24,COUNTA(tblProducts[Description]))+1</f>
        <v>36</v>
      </c>
      <c r="C11345" t="str">
        <f>_xlfn.XLOOKUP(A11345,tblProducts[Column1],tblProducts[Description])</f>
        <v>EMULPON CO-36 BULK</v>
      </c>
      <c r="D11345" t="str">
        <f>_xlfn.XLOOKUP(B11345,tblProducts[Column1],tblProducts[Description])</f>
        <v>ETHOMEEN SV/12 BULK</v>
      </c>
      <c r="E11345" t="s">
        <v>9</v>
      </c>
      <c r="F11345" t="s">
        <v>12</v>
      </c>
      <c r="G11345" t="s">
        <v>7</v>
      </c>
      <c r="H11345" t="s">
        <v>8</v>
      </c>
      <c r="I11345">
        <f t="shared" si="182"/>
        <v>2</v>
      </c>
    </row>
    <row r="11346" spans="1:9">
      <c r="A11346">
        <f>IF(MOD(ROW()-24,COUNTA(tblProducts[Description]))=0,A11345+1,A11345)</f>
        <v>100</v>
      </c>
      <c r="B11346">
        <f>MOD(ROW()-24,COUNTA(tblProducts[Description]))+1</f>
        <v>37</v>
      </c>
      <c r="C11346" t="str">
        <f>_xlfn.XLOOKUP(A11346,tblProducts[Column1],tblProducts[Description])</f>
        <v>EMULPON CO-36 BULK</v>
      </c>
      <c r="D11346" t="str">
        <f>_xlfn.XLOOKUP(B11346,tblProducts[Column1],tblProducts[Description])</f>
        <v>ETHOMEEN SV/15 BULK</v>
      </c>
      <c r="E11346" t="s">
        <v>9</v>
      </c>
      <c r="F11346" t="s">
        <v>12</v>
      </c>
      <c r="G11346" t="s">
        <v>7</v>
      </c>
      <c r="H11346" t="s">
        <v>8</v>
      </c>
      <c r="I11346">
        <f t="shared" si="182"/>
        <v>2</v>
      </c>
    </row>
    <row r="11347" spans="1:9">
      <c r="A11347">
        <f>IF(MOD(ROW()-24,COUNTA(tblProducts[Description]))=0,A11346+1,A11346)</f>
        <v>100</v>
      </c>
      <c r="B11347">
        <f>MOD(ROW()-24,COUNTA(tblProducts[Description]))+1</f>
        <v>38</v>
      </c>
      <c r="C11347" t="str">
        <f>_xlfn.XLOOKUP(A11347,tblProducts[Column1],tblProducts[Description])</f>
        <v>EMULPON CO-36 BULK</v>
      </c>
      <c r="D11347" t="str">
        <f>_xlfn.XLOOKUP(B11347,tblProducts[Column1],tblProducts[Description])</f>
        <v>ETHOMEEN SV/15C BULK</v>
      </c>
      <c r="E11347" t="s">
        <v>9</v>
      </c>
      <c r="F11347" t="s">
        <v>12</v>
      </c>
      <c r="G11347" t="s">
        <v>7</v>
      </c>
      <c r="H11347" t="s">
        <v>8</v>
      </c>
      <c r="I11347">
        <f t="shared" si="182"/>
        <v>2</v>
      </c>
    </row>
    <row r="11348" spans="1:9">
      <c r="A11348">
        <f>IF(MOD(ROW()-24,COUNTA(tblProducts[Description]))=0,A11347+1,A11347)</f>
        <v>100</v>
      </c>
      <c r="B11348">
        <f>MOD(ROW()-24,COUNTA(tblProducts[Description]))+1</f>
        <v>39</v>
      </c>
      <c r="C11348" t="str">
        <f>_xlfn.XLOOKUP(A11348,tblProducts[Column1],tblProducts[Description])</f>
        <v>EMULPON CO-36 BULK</v>
      </c>
      <c r="D11348" t="str">
        <f>_xlfn.XLOOKUP(B11348,tblProducts[Column1],tblProducts[Description])</f>
        <v>ETHOMEEN SV/25 BULK</v>
      </c>
      <c r="E11348" t="s">
        <v>9</v>
      </c>
      <c r="F11348" t="s">
        <v>12</v>
      </c>
      <c r="G11348" t="s">
        <v>7</v>
      </c>
      <c r="H11348" t="s">
        <v>8</v>
      </c>
      <c r="I11348">
        <f t="shared" si="182"/>
        <v>2</v>
      </c>
    </row>
    <row r="11349" spans="1:9">
      <c r="A11349">
        <f>IF(MOD(ROW()-24,COUNTA(tblProducts[Description]))=0,A11348+1,A11348)</f>
        <v>100</v>
      </c>
      <c r="B11349">
        <f>MOD(ROW()-24,COUNTA(tblProducts[Description]))+1</f>
        <v>40</v>
      </c>
      <c r="C11349" t="str">
        <f>_xlfn.XLOOKUP(A11349,tblProducts[Column1],tblProducts[Description])</f>
        <v>EMULPON CO-36 BULK</v>
      </c>
      <c r="D11349" t="str">
        <f>_xlfn.XLOOKUP(B11349,tblProducts[Column1],tblProducts[Description])</f>
        <v>ETHOMEEN T/12 BULK</v>
      </c>
      <c r="E11349" t="s">
        <v>9</v>
      </c>
      <c r="F11349" t="s">
        <v>12</v>
      </c>
      <c r="G11349" t="s">
        <v>7</v>
      </c>
      <c r="H11349" t="s">
        <v>8</v>
      </c>
      <c r="I11349">
        <f t="shared" si="182"/>
        <v>2</v>
      </c>
    </row>
    <row r="11350" spans="1:9">
      <c r="A11350">
        <f>IF(MOD(ROW()-24,COUNTA(tblProducts[Description]))=0,A11349+1,A11349)</f>
        <v>100</v>
      </c>
      <c r="B11350">
        <f>MOD(ROW()-24,COUNTA(tblProducts[Description]))+1</f>
        <v>41</v>
      </c>
      <c r="C11350" t="str">
        <f>_xlfn.XLOOKUP(A11350,tblProducts[Column1],tblProducts[Description])</f>
        <v>EMULPON CO-36 BULK</v>
      </c>
      <c r="D11350" t="str">
        <f>_xlfn.XLOOKUP(B11350,tblProducts[Column1],tblProducts[Description])</f>
        <v>ETHOMEEN T/13.5 BULK</v>
      </c>
      <c r="E11350" t="s">
        <v>9</v>
      </c>
      <c r="F11350" t="s">
        <v>12</v>
      </c>
      <c r="G11350" t="s">
        <v>7</v>
      </c>
      <c r="H11350" t="s">
        <v>8</v>
      </c>
      <c r="I11350">
        <f t="shared" si="182"/>
        <v>2</v>
      </c>
    </row>
    <row r="11351" spans="1:9">
      <c r="A11351">
        <f>IF(MOD(ROW()-24,COUNTA(tblProducts[Description]))=0,A11350+1,A11350)</f>
        <v>100</v>
      </c>
      <c r="B11351">
        <f>MOD(ROW()-24,COUNTA(tblProducts[Description]))+1</f>
        <v>42</v>
      </c>
      <c r="C11351" t="str">
        <f>_xlfn.XLOOKUP(A11351,tblProducts[Column1],tblProducts[Description])</f>
        <v>EMULPON CO-36 BULK</v>
      </c>
      <c r="D11351" t="str">
        <f>_xlfn.XLOOKUP(B11351,tblProducts[Column1],tblProducts[Description])</f>
        <v>ETHOMEEN T/15 BULK</v>
      </c>
      <c r="E11351" t="s">
        <v>9</v>
      </c>
      <c r="F11351" t="s">
        <v>12</v>
      </c>
      <c r="G11351" t="s">
        <v>7</v>
      </c>
      <c r="H11351" t="s">
        <v>8</v>
      </c>
      <c r="I11351">
        <f t="shared" si="182"/>
        <v>2</v>
      </c>
    </row>
    <row r="11352" spans="1:9">
      <c r="A11352">
        <f>IF(MOD(ROW()-24,COUNTA(tblProducts[Description]))=0,A11351+1,A11351)</f>
        <v>100</v>
      </c>
      <c r="B11352">
        <f>MOD(ROW()-24,COUNTA(tblProducts[Description]))+1</f>
        <v>43</v>
      </c>
      <c r="C11352" t="str">
        <f>_xlfn.XLOOKUP(A11352,tblProducts[Column1],tblProducts[Description])</f>
        <v>EMULPON CO-36 BULK</v>
      </c>
      <c r="D11352" t="str">
        <f>_xlfn.XLOOKUP(B11352,tblProducts[Column1],tblProducts[Description])</f>
        <v>ETHOMEEN T/17 BULK</v>
      </c>
      <c r="E11352" t="s">
        <v>9</v>
      </c>
      <c r="F11352" t="s">
        <v>12</v>
      </c>
      <c r="G11352" t="s">
        <v>7</v>
      </c>
      <c r="H11352" t="s">
        <v>13</v>
      </c>
      <c r="I11352">
        <f t="shared" si="182"/>
        <v>2</v>
      </c>
    </row>
    <row r="11353" spans="1:9">
      <c r="A11353">
        <f>IF(MOD(ROW()-24,COUNTA(tblProducts[Description]))=0,A11352+1,A11352)</f>
        <v>100</v>
      </c>
      <c r="B11353">
        <f>MOD(ROW()-24,COUNTA(tblProducts[Description]))+1</f>
        <v>44</v>
      </c>
      <c r="C11353" t="str">
        <f>_xlfn.XLOOKUP(A11353,tblProducts[Column1],tblProducts[Description])</f>
        <v>EMULPON CO-36 BULK</v>
      </c>
      <c r="D11353" t="str">
        <f>_xlfn.XLOOKUP(B11353,tblProducts[Column1],tblProducts[Description])</f>
        <v>ETHOMEEN T/18 BULK</v>
      </c>
      <c r="E11353" t="s">
        <v>9</v>
      </c>
      <c r="F11353" t="s">
        <v>10</v>
      </c>
      <c r="G11353" t="s">
        <v>7</v>
      </c>
      <c r="H11353" t="s">
        <v>8</v>
      </c>
      <c r="I11353">
        <f t="shared" si="182"/>
        <v>1.5</v>
      </c>
    </row>
    <row r="11354" spans="1:9">
      <c r="A11354">
        <f>IF(MOD(ROW()-24,COUNTA(tblProducts[Description]))=0,A11353+1,A11353)</f>
        <v>100</v>
      </c>
      <c r="B11354">
        <f>MOD(ROW()-24,COUNTA(tblProducts[Description]))+1</f>
        <v>45</v>
      </c>
      <c r="C11354" t="str">
        <f>_xlfn.XLOOKUP(A11354,tblProducts[Column1],tblProducts[Description])</f>
        <v>EMULPON CO-36 BULK</v>
      </c>
      <c r="D11354" t="str">
        <f>_xlfn.XLOOKUP(B11354,tblProducts[Column1],tblProducts[Description])</f>
        <v>ETHOMEEN T/19 BULK</v>
      </c>
      <c r="E11354" t="s">
        <v>7</v>
      </c>
      <c r="G11354" t="s">
        <v>7</v>
      </c>
      <c r="H11354" t="s">
        <v>8</v>
      </c>
      <c r="I11354">
        <f t="shared" si="182"/>
        <v>0</v>
      </c>
    </row>
    <row r="11355" spans="1:9">
      <c r="A11355">
        <f>IF(MOD(ROW()-24,COUNTA(tblProducts[Description]))=0,A11354+1,A11354)</f>
        <v>100</v>
      </c>
      <c r="B11355">
        <f>MOD(ROW()-24,COUNTA(tblProducts[Description]))+1</f>
        <v>46</v>
      </c>
      <c r="C11355" t="str">
        <f>_xlfn.XLOOKUP(A11355,tblProducts[Column1],tblProducts[Description])</f>
        <v>EMULPON CO-36 BULK</v>
      </c>
      <c r="D11355" t="str">
        <f>_xlfn.XLOOKUP(B11355,tblProducts[Column1],tblProducts[Description])</f>
        <v>ETHOMEEN T/20 BULK</v>
      </c>
      <c r="E11355" t="s">
        <v>9</v>
      </c>
      <c r="F11355" t="s">
        <v>10</v>
      </c>
      <c r="G11355" t="s">
        <v>7</v>
      </c>
      <c r="H11355" t="s">
        <v>8</v>
      </c>
      <c r="I11355">
        <f t="shared" si="182"/>
        <v>1.5</v>
      </c>
    </row>
    <row r="11356" spans="1:9">
      <c r="A11356">
        <f>IF(MOD(ROW()-24,COUNTA(tblProducts[Description]))=0,A11355+1,A11355)</f>
        <v>100</v>
      </c>
      <c r="B11356">
        <f>MOD(ROW()-24,COUNTA(tblProducts[Description]))+1</f>
        <v>47</v>
      </c>
      <c r="C11356" t="str">
        <f>_xlfn.XLOOKUP(A11356,tblProducts[Column1],tblProducts[Description])</f>
        <v>EMULPON CO-36 BULK</v>
      </c>
      <c r="D11356" t="str">
        <f>_xlfn.XLOOKUP(B11356,tblProducts[Column1],tblProducts[Description])</f>
        <v>ETHOMEEN T/20S BULK</v>
      </c>
      <c r="E11356" t="s">
        <v>9</v>
      </c>
      <c r="F11356" t="s">
        <v>12</v>
      </c>
      <c r="G11356" t="s">
        <v>7</v>
      </c>
      <c r="H11356" t="s">
        <v>8</v>
      </c>
      <c r="I11356">
        <f t="shared" si="182"/>
        <v>2</v>
      </c>
    </row>
    <row r="11357" spans="1:9">
      <c r="A11357">
        <f>IF(MOD(ROW()-24,COUNTA(tblProducts[Description]))=0,A11356+1,A11356)</f>
        <v>100</v>
      </c>
      <c r="B11357">
        <f>MOD(ROW()-24,COUNTA(tblProducts[Description]))+1</f>
        <v>48</v>
      </c>
      <c r="C11357" t="str">
        <f>_xlfn.XLOOKUP(A11357,tblProducts[Column1],tblProducts[Description])</f>
        <v>EMULPON CO-36 BULK</v>
      </c>
      <c r="D11357" t="str">
        <f>_xlfn.XLOOKUP(B11357,tblProducts[Column1],tblProducts[Description])</f>
        <v>ETHOMEEN T/24 BULK</v>
      </c>
      <c r="E11357" t="s">
        <v>9</v>
      </c>
      <c r="F11357" t="s">
        <v>12</v>
      </c>
      <c r="G11357" t="s">
        <v>7</v>
      </c>
      <c r="H11357" t="s">
        <v>8</v>
      </c>
      <c r="I11357">
        <f t="shared" si="182"/>
        <v>2</v>
      </c>
    </row>
    <row r="11358" spans="1:9">
      <c r="A11358">
        <f>IF(MOD(ROW()-24,COUNTA(tblProducts[Description]))=0,A11357+1,A11357)</f>
        <v>100</v>
      </c>
      <c r="B11358">
        <f>MOD(ROW()-24,COUNTA(tblProducts[Description]))+1</f>
        <v>49</v>
      </c>
      <c r="C11358" t="str">
        <f>_xlfn.XLOOKUP(A11358,tblProducts[Column1],tblProducts[Description])</f>
        <v>EMULPON CO-36 BULK</v>
      </c>
      <c r="D11358" t="str">
        <f>_xlfn.XLOOKUP(B11358,tblProducts[Column1],tblProducts[Description])</f>
        <v>ETHOMEEN T/25 BULK</v>
      </c>
      <c r="E11358" t="s">
        <v>9</v>
      </c>
      <c r="F11358" t="s">
        <v>12</v>
      </c>
      <c r="G11358" t="s">
        <v>7</v>
      </c>
      <c r="H11358" t="s">
        <v>8</v>
      </c>
      <c r="I11358">
        <f t="shared" si="182"/>
        <v>2</v>
      </c>
    </row>
    <row r="11359" spans="1:9">
      <c r="A11359">
        <f>IF(MOD(ROW()-24,COUNTA(tblProducts[Description]))=0,A11358+1,A11358)</f>
        <v>100</v>
      </c>
      <c r="B11359">
        <f>MOD(ROW()-24,COUNTA(tblProducts[Description]))+1</f>
        <v>50</v>
      </c>
      <c r="C11359" t="str">
        <f>_xlfn.XLOOKUP(A11359,tblProducts[Column1],tblProducts[Description])</f>
        <v>EMULPON CO-36 BULK</v>
      </c>
      <c r="D11359" t="str">
        <f>_xlfn.XLOOKUP(B11359,tblProducts[Column1],tblProducts[Description])</f>
        <v>ETHOMEEN T/28 BULK</v>
      </c>
      <c r="E11359" t="s">
        <v>9</v>
      </c>
      <c r="F11359" t="s">
        <v>12</v>
      </c>
      <c r="G11359" t="s">
        <v>7</v>
      </c>
      <c r="H11359" t="s">
        <v>8</v>
      </c>
      <c r="I11359">
        <f t="shared" si="182"/>
        <v>2</v>
      </c>
    </row>
    <row r="11360" spans="1:9">
      <c r="A11360">
        <f>IF(MOD(ROW()-24,COUNTA(tblProducts[Description]))=0,A11359+1,A11359)</f>
        <v>100</v>
      </c>
      <c r="B11360">
        <f>MOD(ROW()-24,COUNTA(tblProducts[Description]))+1</f>
        <v>51</v>
      </c>
      <c r="C11360" t="str">
        <f>_xlfn.XLOOKUP(A11360,tblProducts[Column1],tblProducts[Description])</f>
        <v>EMULPON CO-36 BULK</v>
      </c>
      <c r="D11360" t="str">
        <f>_xlfn.XLOOKUP(B11360,tblProducts[Column1],tblProducts[Description])</f>
        <v>ETHYLAN 1008 SA BULK</v>
      </c>
      <c r="E11360" t="s">
        <v>9</v>
      </c>
      <c r="F11360" t="s">
        <v>12</v>
      </c>
      <c r="G11360" t="s">
        <v>7</v>
      </c>
      <c r="H11360" t="s">
        <v>8</v>
      </c>
      <c r="I11360">
        <f t="shared" si="182"/>
        <v>2</v>
      </c>
    </row>
    <row r="11361" spans="1:9">
      <c r="A11361">
        <f>IF(MOD(ROW()-24,COUNTA(tblProducts[Description]))=0,A11360+1,A11360)</f>
        <v>100</v>
      </c>
      <c r="B11361">
        <f>MOD(ROW()-24,COUNTA(tblProducts[Description]))+1</f>
        <v>52</v>
      </c>
      <c r="C11361" t="str">
        <f>_xlfn.XLOOKUP(A11361,tblProducts[Column1],tblProducts[Description])</f>
        <v>EMULPON CO-36 BULK</v>
      </c>
      <c r="D11361" t="str">
        <f>_xlfn.XLOOKUP(B11361,tblProducts[Column1],tblProducts[Description])</f>
        <v>ETHYLAN 325 BULK</v>
      </c>
      <c r="E11361" t="s">
        <v>9</v>
      </c>
      <c r="F11361" t="s">
        <v>12</v>
      </c>
      <c r="G11361" t="s">
        <v>9</v>
      </c>
      <c r="H11361" t="s">
        <v>11</v>
      </c>
      <c r="I11361">
        <f t="shared" si="182"/>
        <v>4</v>
      </c>
    </row>
    <row r="11362" spans="1:9">
      <c r="A11362">
        <f>IF(MOD(ROW()-24,COUNTA(tblProducts[Description]))=0,A11361+1,A11361)</f>
        <v>100</v>
      </c>
      <c r="B11362">
        <f>MOD(ROW()-24,COUNTA(tblProducts[Description]))+1</f>
        <v>53</v>
      </c>
      <c r="C11362" t="str">
        <f>_xlfn.XLOOKUP(A11362,tblProducts[Column1],tblProducts[Description])</f>
        <v>EMULPON CO-36 BULK</v>
      </c>
      <c r="D11362" t="str">
        <f>_xlfn.XLOOKUP(B11362,tblProducts[Column1],tblProducts[Description])</f>
        <v>ETHYLAN NS-500LQ BULK</v>
      </c>
      <c r="E11362" t="s">
        <v>9</v>
      </c>
      <c r="F11362" t="s">
        <v>12</v>
      </c>
      <c r="G11362" t="s">
        <v>9</v>
      </c>
      <c r="H11362" t="s">
        <v>11</v>
      </c>
      <c r="I11362">
        <f t="shared" si="182"/>
        <v>4</v>
      </c>
    </row>
    <row r="11363" spans="1:9">
      <c r="A11363">
        <f>IF(MOD(ROW()-24,COUNTA(tblProducts[Description]))=0,A11362+1,A11362)</f>
        <v>100</v>
      </c>
      <c r="B11363">
        <f>MOD(ROW()-24,COUNTA(tblProducts[Description]))+1</f>
        <v>54</v>
      </c>
      <c r="C11363" t="str">
        <f>_xlfn.XLOOKUP(A11363,tblProducts[Column1],tblProducts[Description])</f>
        <v>EMULPON CO-36 BULK</v>
      </c>
      <c r="D11363" t="str">
        <f>_xlfn.XLOOKUP(B11363,tblProducts[Column1],tblProducts[Description])</f>
        <v>ETHYLAN PRE NS-505 K BULK</v>
      </c>
      <c r="E11363" t="s">
        <v>9</v>
      </c>
      <c r="F11363" t="s">
        <v>12</v>
      </c>
      <c r="G11363" t="s">
        <v>9</v>
      </c>
      <c r="H11363" t="s">
        <v>11</v>
      </c>
      <c r="I11363">
        <f t="shared" si="182"/>
        <v>4</v>
      </c>
    </row>
    <row r="11364" spans="1:9">
      <c r="A11364">
        <f>IF(MOD(ROW()-24,COUNTA(tblProducts[Description]))=0,A11363+1,A11363)</f>
        <v>100</v>
      </c>
      <c r="B11364">
        <f>MOD(ROW()-24,COUNTA(tblProducts[Description]))+1</f>
        <v>55</v>
      </c>
      <c r="C11364" t="str">
        <f>_xlfn.XLOOKUP(A11364,tblProducts[Column1],tblProducts[Description])</f>
        <v>EMULPON CO-36 BULK</v>
      </c>
      <c r="D11364" t="str">
        <f>_xlfn.XLOOKUP(B11364,tblProducts[Column1],tblProducts[Description])</f>
        <v>ETHYLAN SN-90 BULK</v>
      </c>
      <c r="E11364" t="s">
        <v>9</v>
      </c>
      <c r="F11364" t="s">
        <v>12</v>
      </c>
      <c r="G11364" t="s">
        <v>7</v>
      </c>
      <c r="H11364" t="s">
        <v>8</v>
      </c>
      <c r="I11364">
        <f t="shared" si="182"/>
        <v>2</v>
      </c>
    </row>
    <row r="11365" spans="1:9">
      <c r="A11365">
        <f>IF(MOD(ROW()-24,COUNTA(tblProducts[Description]))=0,A11364+1,A11364)</f>
        <v>100</v>
      </c>
      <c r="B11365">
        <f>MOD(ROW()-24,COUNTA(tblProducts[Description]))+1</f>
        <v>56</v>
      </c>
      <c r="C11365" t="str">
        <f>_xlfn.XLOOKUP(A11365,tblProducts[Column1],tblProducts[Description])</f>
        <v>EMULPON CO-36 BULK</v>
      </c>
      <c r="D11365" t="str">
        <f>_xlfn.XLOOKUP(B11365,tblProducts[Column1],tblProducts[Description])</f>
        <v>ETHYLAN TD-100 BULK</v>
      </c>
      <c r="E11365" t="s">
        <v>9</v>
      </c>
      <c r="F11365" t="s">
        <v>12</v>
      </c>
      <c r="G11365" t="s">
        <v>7</v>
      </c>
      <c r="H11365" t="s">
        <v>13</v>
      </c>
      <c r="I11365">
        <f t="shared" si="182"/>
        <v>2</v>
      </c>
    </row>
    <row r="11366" spans="1:9">
      <c r="A11366">
        <f>IF(MOD(ROW()-24,COUNTA(tblProducts[Description]))=0,A11365+1,A11365)</f>
        <v>100</v>
      </c>
      <c r="B11366">
        <f>MOD(ROW()-24,COUNTA(tblProducts[Description]))+1</f>
        <v>57</v>
      </c>
      <c r="C11366" t="str">
        <f>_xlfn.XLOOKUP(A11366,tblProducts[Column1],tblProducts[Description])</f>
        <v>EMULPON CO-36 BULK</v>
      </c>
      <c r="D11366" t="str">
        <f>_xlfn.XLOOKUP(B11366,tblProducts[Column1],tblProducts[Description])</f>
        <v>ETHYLAN TD-120 BULK</v>
      </c>
      <c r="E11366" t="s">
        <v>9</v>
      </c>
      <c r="F11366" t="s">
        <v>12</v>
      </c>
      <c r="G11366" t="s">
        <v>7</v>
      </c>
      <c r="H11366" t="s">
        <v>13</v>
      </c>
      <c r="I11366">
        <f t="shared" si="182"/>
        <v>2</v>
      </c>
    </row>
    <row r="11367" spans="1:9">
      <c r="A11367">
        <f>IF(MOD(ROW()-24,COUNTA(tblProducts[Description]))=0,A11366+1,A11366)</f>
        <v>100</v>
      </c>
      <c r="B11367">
        <f>MOD(ROW()-24,COUNTA(tblProducts[Description]))+1</f>
        <v>58</v>
      </c>
      <c r="C11367" t="str">
        <f>_xlfn.XLOOKUP(A11367,tblProducts[Column1],tblProducts[Description])</f>
        <v>EMULPON CO-36 BULK</v>
      </c>
      <c r="D11367" t="str">
        <f>_xlfn.XLOOKUP(B11367,tblProducts[Column1],tblProducts[Description])</f>
        <v>ETHYLAN TD-1407 BULK</v>
      </c>
      <c r="E11367" t="s">
        <v>9</v>
      </c>
      <c r="F11367" t="s">
        <v>12</v>
      </c>
      <c r="G11367" t="s">
        <v>7</v>
      </c>
      <c r="H11367" t="s">
        <v>13</v>
      </c>
      <c r="I11367">
        <f t="shared" si="182"/>
        <v>2</v>
      </c>
    </row>
    <row r="11368" spans="1:9">
      <c r="A11368">
        <f>IF(MOD(ROW()-24,COUNTA(tblProducts[Description]))=0,A11367+1,A11367)</f>
        <v>100</v>
      </c>
      <c r="B11368">
        <f>MOD(ROW()-24,COUNTA(tblProducts[Description]))+1</f>
        <v>59</v>
      </c>
      <c r="C11368" t="str">
        <f>_xlfn.XLOOKUP(A11368,tblProducts[Column1],tblProducts[Description])</f>
        <v>EMULPON CO-36 BULK</v>
      </c>
      <c r="D11368" t="str">
        <f>_xlfn.XLOOKUP(B11368,tblProducts[Column1],tblProducts[Description])</f>
        <v>ETHYLAN TD-40 BULK</v>
      </c>
      <c r="E11368" t="s">
        <v>9</v>
      </c>
      <c r="F11368" t="s">
        <v>12</v>
      </c>
      <c r="G11368" t="s">
        <v>7</v>
      </c>
      <c r="H11368" t="s">
        <v>8</v>
      </c>
      <c r="I11368">
        <f t="shared" si="182"/>
        <v>2</v>
      </c>
    </row>
    <row r="11369" spans="1:9">
      <c r="A11369">
        <f>IF(MOD(ROW()-24,COUNTA(tblProducts[Description]))=0,A11368+1,A11368)</f>
        <v>100</v>
      </c>
      <c r="B11369">
        <f>MOD(ROW()-24,COUNTA(tblProducts[Description]))+1</f>
        <v>60</v>
      </c>
      <c r="C11369" t="str">
        <f>_xlfn.XLOOKUP(A11369,tblProducts[Column1],tblProducts[Description])</f>
        <v>EMULPON CO-36 BULK</v>
      </c>
      <c r="D11369" t="str">
        <f>_xlfn.XLOOKUP(B11369,tblProducts[Column1],tblProducts[Description])</f>
        <v>ETHYLAN TD-60 BULK</v>
      </c>
      <c r="E11369" t="s">
        <v>9</v>
      </c>
      <c r="F11369" t="s">
        <v>12</v>
      </c>
      <c r="G11369" t="s">
        <v>7</v>
      </c>
      <c r="H11369" t="s">
        <v>8</v>
      </c>
      <c r="I11369">
        <f t="shared" ref="I11369:I11432" si="183">IF(E11369="NO",0,IF(F11369="HEEL WASH",1.5,2))+IF(G11369="NO",0,2)</f>
        <v>2</v>
      </c>
    </row>
    <row r="11370" spans="1:9">
      <c r="A11370">
        <f>IF(MOD(ROW()-24,COUNTA(tblProducts[Description]))=0,A11369+1,A11369)</f>
        <v>100</v>
      </c>
      <c r="B11370">
        <f>MOD(ROW()-24,COUNTA(tblProducts[Description]))+1</f>
        <v>61</v>
      </c>
      <c r="C11370" t="str">
        <f>_xlfn.XLOOKUP(A11370,tblProducts[Column1],tblProducts[Description])</f>
        <v>EMULPON CO-36 BULK</v>
      </c>
      <c r="D11370" t="str">
        <f>_xlfn.XLOOKUP(B11370,tblProducts[Column1],tblProducts[Description])</f>
        <v>INTERMEDIATE BE-110L BULK</v>
      </c>
      <c r="E11370" t="s">
        <v>9</v>
      </c>
      <c r="F11370" t="s">
        <v>12</v>
      </c>
      <c r="G11370" t="s">
        <v>7</v>
      </c>
      <c r="H11370" t="s">
        <v>8</v>
      </c>
      <c r="I11370">
        <f t="shared" si="183"/>
        <v>2</v>
      </c>
    </row>
    <row r="11371" spans="1:9">
      <c r="A11371">
        <f>IF(MOD(ROW()-24,COUNTA(tblProducts[Description]))=0,A11370+1,A11370)</f>
        <v>100</v>
      </c>
      <c r="B11371">
        <f>MOD(ROW()-24,COUNTA(tblProducts[Description]))+1</f>
        <v>62</v>
      </c>
      <c r="C11371" t="str">
        <f>_xlfn.XLOOKUP(A11371,tblProducts[Column1],tblProducts[Description])</f>
        <v>EMULPON CO-36 BULK</v>
      </c>
      <c r="D11371" t="str">
        <f>_xlfn.XLOOKUP(B11371,tblProducts[Column1],tblProducts[Description])</f>
        <v>INTERMEDIATE DPG-415 BULK</v>
      </c>
      <c r="E11371" t="s">
        <v>9</v>
      </c>
      <c r="F11371" t="s">
        <v>12</v>
      </c>
      <c r="G11371" t="s">
        <v>7</v>
      </c>
      <c r="H11371" t="s">
        <v>8</v>
      </c>
      <c r="I11371">
        <f t="shared" si="183"/>
        <v>2</v>
      </c>
    </row>
    <row r="11372" spans="1:9">
      <c r="A11372">
        <f>IF(MOD(ROW()-24,COUNTA(tblProducts[Description]))=0,A11371+1,A11371)</f>
        <v>100</v>
      </c>
      <c r="B11372">
        <f>MOD(ROW()-24,COUNTA(tblProducts[Description]))+1</f>
        <v>63</v>
      </c>
      <c r="C11372" t="str">
        <f>_xlfn.XLOOKUP(A11372,tblProducts[Column1],tblProducts[Description])</f>
        <v>EMULPON CO-36 BULK</v>
      </c>
      <c r="D11372" t="str">
        <f>_xlfn.XLOOKUP(B11372,tblProducts[Column1],tblProducts[Description])</f>
        <v>PROPODUOMEEN T/12 BULK</v>
      </c>
      <c r="E11372" t="s">
        <v>9</v>
      </c>
      <c r="F11372" t="s">
        <v>12</v>
      </c>
      <c r="G11372" t="s">
        <v>7</v>
      </c>
      <c r="H11372" t="s">
        <v>8</v>
      </c>
      <c r="I11372">
        <f t="shared" si="183"/>
        <v>2</v>
      </c>
    </row>
    <row r="11373" spans="1:9">
      <c r="A11373">
        <f>IF(MOD(ROW()-24,COUNTA(tblProducts[Description]))=0,A11372+1,A11372)</f>
        <v>100</v>
      </c>
      <c r="B11373">
        <f>MOD(ROW()-24,COUNTA(tblProducts[Description]))+1</f>
        <v>64</v>
      </c>
      <c r="C11373" t="str">
        <f>_xlfn.XLOOKUP(A11373,tblProducts[Column1],tblProducts[Description])</f>
        <v>EMULPON CO-36 BULK</v>
      </c>
      <c r="D11373" t="str">
        <f>_xlfn.XLOOKUP(B11373,tblProducts[Column1],tblProducts[Description])</f>
        <v>PROPOMEEN T/12 BULK</v>
      </c>
      <c r="E11373" t="s">
        <v>9</v>
      </c>
      <c r="F11373" t="s">
        <v>12</v>
      </c>
      <c r="G11373" t="s">
        <v>7</v>
      </c>
      <c r="H11373" t="s">
        <v>8</v>
      </c>
      <c r="I11373">
        <f t="shared" si="183"/>
        <v>2</v>
      </c>
    </row>
    <row r="11374" spans="1:9">
      <c r="A11374">
        <f>IF(MOD(ROW()-24,COUNTA(tblProducts[Description]))=0,A11373+1,A11373)</f>
        <v>100</v>
      </c>
      <c r="B11374">
        <f>MOD(ROW()-24,COUNTA(tblProducts[Description]))+1</f>
        <v>65</v>
      </c>
      <c r="C11374" t="str">
        <f>_xlfn.XLOOKUP(A11374,tblProducts[Column1],tblProducts[Description])</f>
        <v>EMULPON CO-36 BULK</v>
      </c>
      <c r="D11374" t="str">
        <f>_xlfn.XLOOKUP(B11374,tblProducts[Column1],tblProducts[Description])</f>
        <v>TMP-420 BULK</v>
      </c>
      <c r="E11374" t="s">
        <v>9</v>
      </c>
      <c r="F11374" t="s">
        <v>12</v>
      </c>
      <c r="G11374" t="s">
        <v>7</v>
      </c>
      <c r="H11374" t="s">
        <v>8</v>
      </c>
      <c r="I11374">
        <f t="shared" si="183"/>
        <v>2</v>
      </c>
    </row>
    <row r="11375" spans="1:9">
      <c r="A11375">
        <f>IF(MOD(ROW()-24,COUNTA(tblProducts[Description]))=0,A11374+1,A11374)</f>
        <v>100</v>
      </c>
      <c r="B11375">
        <f>MOD(ROW()-24,COUNTA(tblProducts[Description]))+1</f>
        <v>66</v>
      </c>
      <c r="C11375" t="str">
        <f>_xlfn.XLOOKUP(A11375,tblProducts[Column1],tblProducts[Description])</f>
        <v>EMULPON CO-36 BULK</v>
      </c>
      <c r="D11375" t="str">
        <f>_xlfn.XLOOKUP(B11375,tblProducts[Column1],tblProducts[Description])</f>
        <v>TMP-80 BULK</v>
      </c>
      <c r="E11375" t="s">
        <v>9</v>
      </c>
      <c r="F11375" t="s">
        <v>12</v>
      </c>
      <c r="G11375" t="s">
        <v>7</v>
      </c>
      <c r="H11375" t="s">
        <v>8</v>
      </c>
      <c r="I11375">
        <f t="shared" si="183"/>
        <v>2</v>
      </c>
    </row>
    <row r="11376" spans="1:9">
      <c r="A11376">
        <f>IF(MOD(ROW()-24,COUNTA(tblProducts[Description]))=0,A11375+1,A11375)</f>
        <v>100</v>
      </c>
      <c r="B11376">
        <f>MOD(ROW()-24,COUNTA(tblProducts[Description]))+1</f>
        <v>67</v>
      </c>
      <c r="C11376" t="str">
        <f>_xlfn.XLOOKUP(A11376,tblProducts[Column1],tblProducts[Description])</f>
        <v>EMULPON CO-36 BULK</v>
      </c>
      <c r="D11376" t="str">
        <f>_xlfn.XLOOKUP(B11376,tblProducts[Column1],tblProducts[Description])</f>
        <v>VISCO 352 BULK</v>
      </c>
      <c r="E11376" t="s">
        <v>9</v>
      </c>
      <c r="F11376" t="s">
        <v>12</v>
      </c>
      <c r="G11376" t="s">
        <v>7</v>
      </c>
      <c r="H11376" t="s">
        <v>8</v>
      </c>
      <c r="I11376">
        <f t="shared" si="183"/>
        <v>2</v>
      </c>
    </row>
    <row r="11377" spans="1:9">
      <c r="A11377">
        <f>IF(MOD(ROW()-24,COUNTA(tblProducts[Description]))=0,A11376+1,A11376)</f>
        <v>100</v>
      </c>
      <c r="B11377">
        <f>MOD(ROW()-24,COUNTA(tblProducts[Description]))+1</f>
        <v>68</v>
      </c>
      <c r="C11377" t="str">
        <f>_xlfn.XLOOKUP(A11377,tblProducts[Column1],tblProducts[Description])</f>
        <v>EMULPON CO-36 BULK</v>
      </c>
      <c r="D11377" t="str">
        <f>_xlfn.XLOOKUP(B11377,tblProducts[Column1],tblProducts[Description])</f>
        <v>WITBREAK DPG-25 BULK</v>
      </c>
      <c r="E11377" t="s">
        <v>9</v>
      </c>
      <c r="F11377" t="s">
        <v>12</v>
      </c>
      <c r="G11377" t="s">
        <v>7</v>
      </c>
      <c r="H11377" t="s">
        <v>8</v>
      </c>
      <c r="I11377">
        <f t="shared" si="183"/>
        <v>2</v>
      </c>
    </row>
    <row r="11378" spans="1:9">
      <c r="A11378">
        <f>IF(MOD(ROW()-24,COUNTA(tblProducts[Description]))=0,A11377+1,A11377)</f>
        <v>100</v>
      </c>
      <c r="B11378">
        <f>MOD(ROW()-24,COUNTA(tblProducts[Description]))+1</f>
        <v>69</v>
      </c>
      <c r="C11378" t="str">
        <f>_xlfn.XLOOKUP(A11378,tblProducts[Column1],tblProducts[Description])</f>
        <v>EMULPON CO-36 BULK</v>
      </c>
      <c r="D11378" t="str">
        <f>_xlfn.XLOOKUP(B11378,tblProducts[Column1],tblProducts[Description])</f>
        <v>WITBREAK DPG-482 BULK</v>
      </c>
      <c r="E11378" t="s">
        <v>7</v>
      </c>
      <c r="G11378" t="s">
        <v>7</v>
      </c>
      <c r="H11378" t="s">
        <v>8</v>
      </c>
      <c r="I11378">
        <f t="shared" si="183"/>
        <v>0</v>
      </c>
    </row>
    <row r="11379" spans="1:9">
      <c r="A11379">
        <f>IF(MOD(ROW()-24,COUNTA(tblProducts[Description]))=0,A11378+1,A11378)</f>
        <v>100</v>
      </c>
      <c r="B11379">
        <f>MOD(ROW()-24,COUNTA(tblProducts[Description]))+1</f>
        <v>70</v>
      </c>
      <c r="C11379" t="str">
        <f>_xlfn.XLOOKUP(A11379,tblProducts[Column1],tblProducts[Description])</f>
        <v>EMULPON CO-36 BULK</v>
      </c>
      <c r="D11379" t="str">
        <f>_xlfn.XLOOKUP(B11379,tblProducts[Column1],tblProducts[Description])</f>
        <v>WITBREAK DPG-818 BULK</v>
      </c>
      <c r="E11379" t="s">
        <v>7</v>
      </c>
      <c r="G11379" t="s">
        <v>7</v>
      </c>
      <c r="H11379" t="s">
        <v>8</v>
      </c>
      <c r="I11379">
        <f t="shared" si="183"/>
        <v>0</v>
      </c>
    </row>
    <row r="11380" spans="1:9">
      <c r="A11380">
        <f>IF(MOD(ROW()-24,COUNTA(tblProducts[Description]))=0,A11379+1,A11379)</f>
        <v>100</v>
      </c>
      <c r="B11380">
        <f>MOD(ROW()-24,COUNTA(tblProducts[Description]))+1</f>
        <v>71</v>
      </c>
      <c r="C11380" t="str">
        <f>_xlfn.XLOOKUP(A11380,tblProducts[Column1],tblProducts[Description])</f>
        <v>EMULPON CO-36 BULK</v>
      </c>
      <c r="D11380" t="str">
        <f>_xlfn.XLOOKUP(B11380,tblProducts[Column1],tblProducts[Description])</f>
        <v>WITBREAK DTG-62 BULK</v>
      </c>
      <c r="E11380" t="s">
        <v>7</v>
      </c>
      <c r="G11380" t="s">
        <v>7</v>
      </c>
      <c r="H11380" t="s">
        <v>8</v>
      </c>
      <c r="I11380">
        <f t="shared" si="183"/>
        <v>0</v>
      </c>
    </row>
    <row r="11381" spans="1:9">
      <c r="A11381">
        <f>IF(MOD(ROW()-24,COUNTA(tblProducts[Description]))=0,A11380+1,A11380)</f>
        <v>100</v>
      </c>
      <c r="B11381">
        <f>MOD(ROW()-24,COUNTA(tblProducts[Description]))+1</f>
        <v>72</v>
      </c>
      <c r="C11381" t="str">
        <f>_xlfn.XLOOKUP(A11381,tblProducts[Column1],tblProducts[Description])</f>
        <v>EMULPON CO-36 BULK</v>
      </c>
      <c r="D11381" t="str">
        <f>_xlfn.XLOOKUP(B11381,tblProducts[Column1],tblProducts[Description])</f>
        <v>WITCOMUL 1844 BULK</v>
      </c>
      <c r="E11381" t="s">
        <v>7</v>
      </c>
      <c r="G11381" t="s">
        <v>7</v>
      </c>
      <c r="H11381" t="s">
        <v>8</v>
      </c>
      <c r="I11381">
        <f t="shared" si="183"/>
        <v>0</v>
      </c>
    </row>
    <row r="11382" spans="1:9">
      <c r="A11382">
        <f>IF(MOD(ROW()-24,COUNTA(tblProducts[Description]))=0,A11381+1,A11381)</f>
        <v>100</v>
      </c>
      <c r="B11382">
        <f>MOD(ROW()-24,COUNTA(tblProducts[Description]))+1</f>
        <v>73</v>
      </c>
      <c r="C11382" t="str">
        <f>_xlfn.XLOOKUP(A11382,tblProducts[Column1],tblProducts[Description])</f>
        <v>EMULPON CO-36 BULK</v>
      </c>
      <c r="D11382" t="str">
        <f>_xlfn.XLOOKUP(B11382,tblProducts[Column1],tblProducts[Description])</f>
        <v>WITCONOL 2690 BULK</v>
      </c>
      <c r="E11382" t="s">
        <v>9</v>
      </c>
      <c r="F11382" t="s">
        <v>12</v>
      </c>
      <c r="G11382" t="s">
        <v>7</v>
      </c>
      <c r="H11382" t="s">
        <v>8</v>
      </c>
      <c r="I11382">
        <f t="shared" si="183"/>
        <v>2</v>
      </c>
    </row>
    <row r="11383" spans="1:9">
      <c r="A11383">
        <f>IF(MOD(ROW()-24,COUNTA(tblProducts[Description]))=0,A11382+1,A11382)</f>
        <v>100</v>
      </c>
      <c r="B11383">
        <f>MOD(ROW()-24,COUNTA(tblProducts[Description]))+1</f>
        <v>74</v>
      </c>
      <c r="C11383" t="str">
        <f>_xlfn.XLOOKUP(A11383,tblProducts[Column1],tblProducts[Description])</f>
        <v>EMULPON CO-36 BULK</v>
      </c>
      <c r="D11383" t="str">
        <f>_xlfn.XLOOKUP(B11383,tblProducts[Column1],tblProducts[Description])</f>
        <v>ETHYLAN 324 BULK</v>
      </c>
      <c r="E11383" t="s">
        <v>9</v>
      </c>
      <c r="F11383" t="s">
        <v>12</v>
      </c>
      <c r="G11383" t="s">
        <v>9</v>
      </c>
      <c r="H11383" t="s">
        <v>8</v>
      </c>
      <c r="I11383">
        <f t="shared" si="183"/>
        <v>4</v>
      </c>
    </row>
    <row r="11384" spans="1:9">
      <c r="A11384">
        <f>IF(MOD(ROW()-24,COUNTA(tblProducts[Description]))=0,A11383+1,A11383)</f>
        <v>100</v>
      </c>
      <c r="B11384">
        <f>MOD(ROW()-24,COUNTA(tblProducts[Description]))+1</f>
        <v>75</v>
      </c>
      <c r="C11384" t="str">
        <f>_xlfn.XLOOKUP(A11384,tblProducts[Column1],tblProducts[Description])</f>
        <v>EMULPON CO-36 BULK</v>
      </c>
      <c r="D11384" t="str">
        <f>_xlfn.XLOOKUP(B11384,tblProducts[Column1],tblProducts[Description])</f>
        <v>WITCONOL NP-120 BULK</v>
      </c>
      <c r="E11384" t="s">
        <v>9</v>
      </c>
      <c r="F11384" t="s">
        <v>12</v>
      </c>
      <c r="G11384" t="s">
        <v>9</v>
      </c>
      <c r="H11384" t="s">
        <v>8</v>
      </c>
      <c r="I11384">
        <f t="shared" si="183"/>
        <v>4</v>
      </c>
    </row>
    <row r="11385" spans="1:9">
      <c r="A11385">
        <f>IF(MOD(ROW()-24,COUNTA(tblProducts[Description]))=0,A11384+1,A11384)</f>
        <v>100</v>
      </c>
      <c r="B11385">
        <f>MOD(ROW()-24,COUNTA(tblProducts[Description]))+1</f>
        <v>76</v>
      </c>
      <c r="C11385" t="str">
        <f>_xlfn.XLOOKUP(A11385,tblProducts[Column1],tblProducts[Description])</f>
        <v>EMULPON CO-36 BULK</v>
      </c>
      <c r="D11385" t="str">
        <f>_xlfn.XLOOKUP(B11385,tblProducts[Column1],tblProducts[Description])</f>
        <v>WITCONOL NP-130 BULK</v>
      </c>
      <c r="E11385" t="s">
        <v>9</v>
      </c>
      <c r="F11385" t="s">
        <v>12</v>
      </c>
      <c r="G11385" t="s">
        <v>7</v>
      </c>
      <c r="H11385" t="s">
        <v>8</v>
      </c>
      <c r="I11385">
        <f t="shared" si="183"/>
        <v>2</v>
      </c>
    </row>
    <row r="11386" spans="1:9">
      <c r="A11386">
        <f>IF(MOD(ROW()-24,COUNTA(tblProducts[Description]))=0,A11385+1,A11385)</f>
        <v>100</v>
      </c>
      <c r="B11386">
        <f>MOD(ROW()-24,COUNTA(tblProducts[Description]))+1</f>
        <v>77</v>
      </c>
      <c r="C11386" t="str">
        <f>_xlfn.XLOOKUP(A11386,tblProducts[Column1],tblProducts[Description])</f>
        <v>EMULPON CO-36 BULK</v>
      </c>
      <c r="D11386" t="str">
        <f>_xlfn.XLOOKUP(B11386,tblProducts[Column1],tblProducts[Description])</f>
        <v>WITCONOL NP-20 BULK</v>
      </c>
      <c r="E11386" t="s">
        <v>9</v>
      </c>
      <c r="F11386" t="s">
        <v>12</v>
      </c>
      <c r="G11386" t="s">
        <v>9</v>
      </c>
      <c r="H11386" t="s">
        <v>8</v>
      </c>
      <c r="I11386">
        <f t="shared" si="183"/>
        <v>4</v>
      </c>
    </row>
    <row r="11387" spans="1:9">
      <c r="A11387">
        <f>IF(MOD(ROW()-24,COUNTA(tblProducts[Description]))=0,A11386+1,A11386)</f>
        <v>100</v>
      </c>
      <c r="B11387">
        <f>MOD(ROW()-24,COUNTA(tblProducts[Description]))+1</f>
        <v>78</v>
      </c>
      <c r="C11387" t="str">
        <f>_xlfn.XLOOKUP(A11387,tblProducts[Column1],tblProducts[Description])</f>
        <v>EMULPON CO-36 BULK</v>
      </c>
      <c r="D11387" t="str">
        <f>_xlfn.XLOOKUP(B11387,tblProducts[Column1],tblProducts[Description])</f>
        <v>WITCONOL NP-330 BULK</v>
      </c>
      <c r="E11387" t="s">
        <v>9</v>
      </c>
      <c r="F11387" t="s">
        <v>12</v>
      </c>
      <c r="G11387" t="s">
        <v>9</v>
      </c>
      <c r="H11387" t="s">
        <v>8</v>
      </c>
      <c r="I11387">
        <f t="shared" si="183"/>
        <v>4</v>
      </c>
    </row>
    <row r="11388" spans="1:9">
      <c r="A11388">
        <f>IF(MOD(ROW()-24,COUNTA(tblProducts[Description]))=0,A11387+1,A11387)</f>
        <v>100</v>
      </c>
      <c r="B11388">
        <f>MOD(ROW()-24,COUNTA(tblProducts[Description]))+1</f>
        <v>79</v>
      </c>
      <c r="C11388" t="str">
        <f>_xlfn.XLOOKUP(A11388,tblProducts[Column1],tblProducts[Description])</f>
        <v>EMULPON CO-36 BULK</v>
      </c>
      <c r="D11388" t="str">
        <f>_xlfn.XLOOKUP(B11388,tblProducts[Column1],tblProducts[Description])</f>
        <v>WITCONOL NP-40 BULK</v>
      </c>
      <c r="E11388" t="s">
        <v>9</v>
      </c>
      <c r="F11388" t="s">
        <v>12</v>
      </c>
      <c r="G11388" t="s">
        <v>9</v>
      </c>
      <c r="H11388" t="s">
        <v>8</v>
      </c>
      <c r="I11388">
        <f t="shared" si="183"/>
        <v>4</v>
      </c>
    </row>
    <row r="11389" spans="1:9">
      <c r="A11389">
        <f>IF(MOD(ROW()-24,COUNTA(tblProducts[Description]))=0,A11388+1,A11388)</f>
        <v>100</v>
      </c>
      <c r="B11389">
        <f>MOD(ROW()-24,COUNTA(tblProducts[Description]))+1</f>
        <v>80</v>
      </c>
      <c r="C11389" t="str">
        <f>_xlfn.XLOOKUP(A11389,tblProducts[Column1],tblProducts[Description])</f>
        <v>EMULPON CO-36 BULK</v>
      </c>
      <c r="D11389" t="str">
        <f>_xlfn.XLOOKUP(B11389,tblProducts[Column1],tblProducts[Description])</f>
        <v>WITCONOL NP-60 BULK</v>
      </c>
      <c r="E11389" t="s">
        <v>9</v>
      </c>
      <c r="F11389" t="s">
        <v>12</v>
      </c>
      <c r="G11389" t="s">
        <v>9</v>
      </c>
      <c r="H11389" t="s">
        <v>8</v>
      </c>
      <c r="I11389">
        <f t="shared" si="183"/>
        <v>4</v>
      </c>
    </row>
    <row r="11390" spans="1:9">
      <c r="A11390">
        <f>IF(MOD(ROW()-24,COUNTA(tblProducts[Description]))=0,A11389+1,A11389)</f>
        <v>100</v>
      </c>
      <c r="B11390">
        <f>MOD(ROW()-24,COUNTA(tblProducts[Description]))+1</f>
        <v>81</v>
      </c>
      <c r="C11390" t="str">
        <f>_xlfn.XLOOKUP(A11390,tblProducts[Column1],tblProducts[Description])</f>
        <v>EMULPON CO-36 BULK</v>
      </c>
      <c r="D11390" t="str">
        <f>_xlfn.XLOOKUP(B11390,tblProducts[Column1],tblProducts[Description])</f>
        <v>WITCONOL NP-80 BULK</v>
      </c>
      <c r="E11390" t="s">
        <v>9</v>
      </c>
      <c r="F11390" t="s">
        <v>12</v>
      </c>
      <c r="G11390" t="s">
        <v>7</v>
      </c>
      <c r="H11390" t="s">
        <v>8</v>
      </c>
      <c r="I11390">
        <f t="shared" si="183"/>
        <v>2</v>
      </c>
    </row>
    <row r="11391" spans="1:9">
      <c r="A11391">
        <f>IF(MOD(ROW()-24,COUNTA(tblProducts[Description]))=0,A11390+1,A11390)</f>
        <v>100</v>
      </c>
      <c r="B11391">
        <f>MOD(ROW()-24,COUNTA(tblProducts[Description]))+1</f>
        <v>82</v>
      </c>
      <c r="C11391" t="str">
        <f>_xlfn.XLOOKUP(A11391,tblProducts[Column1],tblProducts[Description])</f>
        <v>EMULPON CO-36 BULK</v>
      </c>
      <c r="D11391" t="str">
        <f>_xlfn.XLOOKUP(B11391,tblProducts[Column1],tblProducts[Description])</f>
        <v>WITCONOL NP-90 BULK</v>
      </c>
      <c r="E11391" t="s">
        <v>9</v>
      </c>
      <c r="F11391" t="s">
        <v>12</v>
      </c>
      <c r="G11391" t="s">
        <v>7</v>
      </c>
      <c r="H11391" t="s">
        <v>8</v>
      </c>
      <c r="I11391">
        <f t="shared" si="183"/>
        <v>2</v>
      </c>
    </row>
    <row r="11392" spans="1:9">
      <c r="A11392">
        <f>IF(MOD(ROW()-24,COUNTA(tblProducts[Description]))=0,A11391+1,A11391)</f>
        <v>100</v>
      </c>
      <c r="B11392">
        <f>MOD(ROW()-24,COUNTA(tblProducts[Description]))+1</f>
        <v>83</v>
      </c>
      <c r="C11392" t="str">
        <f>_xlfn.XLOOKUP(A11392,tblProducts[Column1],tblProducts[Description])</f>
        <v>EMULPON CO-36 BULK</v>
      </c>
      <c r="D11392" t="str">
        <f>_xlfn.XLOOKUP(B11392,tblProducts[Column1],tblProducts[Description])</f>
        <v>WITCONOL NS-108 PO BULK</v>
      </c>
      <c r="E11392" t="s">
        <v>9</v>
      </c>
      <c r="F11392" t="s">
        <v>12</v>
      </c>
      <c r="G11392" t="s">
        <v>7</v>
      </c>
      <c r="H11392" t="s">
        <v>8</v>
      </c>
      <c r="I11392">
        <f t="shared" si="183"/>
        <v>2</v>
      </c>
    </row>
    <row r="11393" spans="1:9">
      <c r="A11393">
        <f>IF(MOD(ROW()-24,COUNTA(tblProducts[Description]))=0,A11392+1,A11392)</f>
        <v>100</v>
      </c>
      <c r="B11393">
        <f>MOD(ROW()-24,COUNTA(tblProducts[Description]))+1</f>
        <v>84</v>
      </c>
      <c r="C11393" t="str">
        <f>_xlfn.XLOOKUP(A11393,tblProducts[Column1],tblProducts[Description])</f>
        <v>EMULPON CO-36 BULK</v>
      </c>
      <c r="D11393" t="str">
        <f>_xlfn.XLOOKUP(B11393,tblProducts[Column1],tblProducts[Description])</f>
        <v>WITCONOL NS-505K BULK</v>
      </c>
      <c r="E11393" t="s">
        <v>9</v>
      </c>
      <c r="F11393" t="s">
        <v>12</v>
      </c>
      <c r="G11393" t="s">
        <v>9</v>
      </c>
      <c r="H11393" t="s">
        <v>8</v>
      </c>
      <c r="I11393">
        <f t="shared" si="183"/>
        <v>4</v>
      </c>
    </row>
    <row r="11394" spans="1:9">
      <c r="A11394">
        <f>IF(MOD(ROW()-24,COUNTA(tblProducts[Description]))=0,A11393+1,A11393)</f>
        <v>100</v>
      </c>
      <c r="B11394">
        <f>MOD(ROW()-24,COUNTA(tblProducts[Description]))+1</f>
        <v>85</v>
      </c>
      <c r="C11394" t="str">
        <f>_xlfn.XLOOKUP(A11394,tblProducts[Column1],tblProducts[Description])</f>
        <v>EMULPON CO-36 BULK</v>
      </c>
      <c r="D11394" t="str">
        <f>_xlfn.XLOOKUP(B11394,tblProducts[Column1],tblProducts[Description])</f>
        <v>WITCONOL NS-817 BULK</v>
      </c>
      <c r="E11394" t="s">
        <v>9</v>
      </c>
      <c r="F11394" t="s">
        <v>12</v>
      </c>
      <c r="G11394" t="s">
        <v>9</v>
      </c>
      <c r="H11394" t="s">
        <v>8</v>
      </c>
      <c r="I11394">
        <f t="shared" si="183"/>
        <v>4</v>
      </c>
    </row>
    <row r="11395" spans="1:9">
      <c r="A11395">
        <f>IF(MOD(ROW()-24,COUNTA(tblProducts[Description]))=0,A11394+1,A11394)</f>
        <v>100</v>
      </c>
      <c r="B11395">
        <f>MOD(ROW()-24,COUNTA(tblProducts[Description]))+1</f>
        <v>86</v>
      </c>
      <c r="C11395" t="str">
        <f>_xlfn.XLOOKUP(A11395,tblProducts[Column1],tblProducts[Description])</f>
        <v>EMULPON CO-36 BULK</v>
      </c>
      <c r="D11395" t="str">
        <f>_xlfn.XLOOKUP(B11395,tblProducts[Column1],tblProducts[Description])</f>
        <v>WITCONOL PD-375 BULK</v>
      </c>
      <c r="E11395" t="s">
        <v>9</v>
      </c>
      <c r="F11395" t="s">
        <v>12</v>
      </c>
      <c r="G11395" t="s">
        <v>9</v>
      </c>
      <c r="H11395" t="s">
        <v>8</v>
      </c>
      <c r="I11395">
        <f t="shared" si="183"/>
        <v>4</v>
      </c>
    </row>
    <row r="11396" spans="1:9">
      <c r="A11396">
        <f>IF(MOD(ROW()-24,COUNTA(tblProducts[Description]))=0,A11395+1,A11395)</f>
        <v>100</v>
      </c>
      <c r="B11396">
        <f>MOD(ROW()-24,COUNTA(tblProducts[Description]))+1</f>
        <v>87</v>
      </c>
      <c r="C11396" t="str">
        <f>_xlfn.XLOOKUP(A11396,tblProducts[Column1],tblProducts[Description])</f>
        <v>EMULPON CO-36 BULK</v>
      </c>
      <c r="D11396" t="str">
        <f>_xlfn.XLOOKUP(B11396,tblProducts[Column1],tblProducts[Description])</f>
        <v>WITCONOL PD-4085 BULK</v>
      </c>
      <c r="E11396" t="s">
        <v>9</v>
      </c>
      <c r="F11396" t="s">
        <v>12</v>
      </c>
      <c r="G11396" t="s">
        <v>7</v>
      </c>
      <c r="H11396" t="s">
        <v>8</v>
      </c>
      <c r="I11396">
        <f t="shared" si="183"/>
        <v>2</v>
      </c>
    </row>
    <row r="11397" spans="1:9">
      <c r="A11397">
        <f>IF(MOD(ROW()-24,COUNTA(tblProducts[Description]))=0,A11396+1,A11396)</f>
        <v>100</v>
      </c>
      <c r="B11397">
        <f>MOD(ROW()-24,COUNTA(tblProducts[Description]))+1</f>
        <v>88</v>
      </c>
      <c r="C11397" t="str">
        <f>_xlfn.XLOOKUP(A11397,tblProducts[Column1],tblProducts[Description])</f>
        <v>EMULPON CO-36 BULK</v>
      </c>
      <c r="D11397" t="str">
        <f>_xlfn.XLOOKUP(B11397,tblProducts[Column1],tblProducts[Description])</f>
        <v>WITCONOL PD-500 BULK</v>
      </c>
      <c r="E11397" t="s">
        <v>9</v>
      </c>
      <c r="F11397" t="s">
        <v>12</v>
      </c>
      <c r="G11397" t="s">
        <v>7</v>
      </c>
      <c r="H11397" t="s">
        <v>8</v>
      </c>
      <c r="I11397">
        <f t="shared" si="183"/>
        <v>2</v>
      </c>
    </row>
    <row r="11398" spans="1:9">
      <c r="A11398">
        <f>IF(MOD(ROW()-24,COUNTA(tblProducts[Description]))=0,A11397+1,A11397)</f>
        <v>100</v>
      </c>
      <c r="B11398">
        <f>MOD(ROW()-24,COUNTA(tblProducts[Description]))+1</f>
        <v>89</v>
      </c>
      <c r="C11398" t="str">
        <f>_xlfn.XLOOKUP(A11398,tblProducts[Column1],tblProducts[Description])</f>
        <v>EMULPON CO-36 BULK</v>
      </c>
      <c r="D11398" t="str">
        <f>_xlfn.XLOOKUP(B11398,tblProducts[Column1],tblProducts[Description])</f>
        <v>WITCONOL PEG-200 BULK</v>
      </c>
      <c r="E11398" t="s">
        <v>9</v>
      </c>
      <c r="F11398" t="s">
        <v>12</v>
      </c>
      <c r="G11398" t="s">
        <v>7</v>
      </c>
      <c r="H11398" t="s">
        <v>8</v>
      </c>
      <c r="I11398">
        <f t="shared" si="183"/>
        <v>2</v>
      </c>
    </row>
    <row r="11399" spans="1:9">
      <c r="A11399">
        <f>IF(MOD(ROW()-24,COUNTA(tblProducts[Description]))=0,A11398+1,A11398)</f>
        <v>100</v>
      </c>
      <c r="B11399">
        <f>MOD(ROW()-24,COUNTA(tblProducts[Description]))+1</f>
        <v>90</v>
      </c>
      <c r="C11399" t="str">
        <f>_xlfn.XLOOKUP(A11399,tblProducts[Column1],tblProducts[Description])</f>
        <v>EMULPON CO-36 BULK</v>
      </c>
      <c r="D11399" t="str">
        <f>_xlfn.XLOOKUP(B11399,tblProducts[Column1],tblProducts[Description])</f>
        <v>WITCONOL PEG-400 BULK</v>
      </c>
      <c r="E11399" t="s">
        <v>9</v>
      </c>
      <c r="F11399" t="s">
        <v>12</v>
      </c>
      <c r="G11399" t="s">
        <v>9</v>
      </c>
      <c r="H11399" t="s">
        <v>8</v>
      </c>
      <c r="I11399">
        <f t="shared" si="183"/>
        <v>4</v>
      </c>
    </row>
    <row r="11400" spans="1:9">
      <c r="A11400">
        <f>IF(MOD(ROW()-24,COUNTA(tblProducts[Description]))=0,A11399+1,A11399)</f>
        <v>100</v>
      </c>
      <c r="B11400">
        <f>MOD(ROW()-24,COUNTA(tblProducts[Description]))+1</f>
        <v>91</v>
      </c>
      <c r="C11400" t="str">
        <f>_xlfn.XLOOKUP(A11400,tblProducts[Column1],tblProducts[Description])</f>
        <v>EMULPON CO-36 BULK</v>
      </c>
      <c r="D11400" t="str">
        <f>_xlfn.XLOOKUP(B11400,tblProducts[Column1],tblProducts[Description])</f>
        <v>WITCONOL PEG-500 BULK</v>
      </c>
      <c r="E11400" t="s">
        <v>9</v>
      </c>
      <c r="F11400" t="s">
        <v>12</v>
      </c>
      <c r="G11400" t="s">
        <v>7</v>
      </c>
      <c r="H11400" t="s">
        <v>8</v>
      </c>
      <c r="I11400">
        <f t="shared" si="183"/>
        <v>2</v>
      </c>
    </row>
    <row r="11401" spans="1:9">
      <c r="A11401">
        <f>IF(MOD(ROW()-24,COUNTA(tblProducts[Description]))=0,A11400+1,A11400)</f>
        <v>100</v>
      </c>
      <c r="B11401">
        <f>MOD(ROW()-24,COUNTA(tblProducts[Description]))+1</f>
        <v>92</v>
      </c>
      <c r="C11401" t="str">
        <f>_xlfn.XLOOKUP(A11401,tblProducts[Column1],tblProducts[Description])</f>
        <v>EMULPON CO-36 BULK</v>
      </c>
      <c r="D11401" t="str">
        <f>_xlfn.XLOOKUP(B11401,tblProducts[Column1],tblProducts[Description])</f>
        <v>WITCONOL PEG-600 BULK</v>
      </c>
      <c r="E11401" t="s">
        <v>9</v>
      </c>
      <c r="F11401" t="s">
        <v>12</v>
      </c>
      <c r="G11401" t="s">
        <v>7</v>
      </c>
      <c r="H11401" t="s">
        <v>8</v>
      </c>
      <c r="I11401">
        <f t="shared" si="183"/>
        <v>2</v>
      </c>
    </row>
    <row r="11402" spans="1:9">
      <c r="A11402">
        <f>IF(MOD(ROW()-24,COUNTA(tblProducts[Description]))=0,A11401+1,A11401)</f>
        <v>100</v>
      </c>
      <c r="B11402">
        <f>MOD(ROW()-24,COUNTA(tblProducts[Description]))+1</f>
        <v>93</v>
      </c>
      <c r="C11402" t="str">
        <f>_xlfn.XLOOKUP(A11402,tblProducts[Column1],tblProducts[Description])</f>
        <v>EMULPON CO-36 BULK</v>
      </c>
      <c r="D11402" t="str">
        <f>_xlfn.XLOOKUP(B11402,tblProducts[Column1],tblProducts[Description])</f>
        <v>WITCONOL PH-70 BULK</v>
      </c>
      <c r="E11402" t="s">
        <v>9</v>
      </c>
      <c r="F11402" t="s">
        <v>12</v>
      </c>
      <c r="G11402" t="s">
        <v>7</v>
      </c>
      <c r="H11402" t="s">
        <v>8</v>
      </c>
      <c r="I11402">
        <f t="shared" si="183"/>
        <v>2</v>
      </c>
    </row>
    <row r="11403" spans="1:9">
      <c r="A11403">
        <f>IF(MOD(ROW()-24,COUNTA(tblProducts[Description]))=0,A11402+1,A11402)</f>
        <v>100</v>
      </c>
      <c r="B11403">
        <f>MOD(ROW()-24,COUNTA(tblProducts[Description]))+1</f>
        <v>94</v>
      </c>
      <c r="C11403" t="str">
        <f>_xlfn.XLOOKUP(A11403,tblProducts[Column1],tblProducts[Description])</f>
        <v>EMULPON CO-36 BULK</v>
      </c>
      <c r="D11403" t="str">
        <f>_xlfn.XLOOKUP(B11403,tblProducts[Column1],tblProducts[Description])</f>
        <v>WITCONOL SN-50 BULK</v>
      </c>
      <c r="E11403" t="s">
        <v>9</v>
      </c>
      <c r="F11403" t="s">
        <v>12</v>
      </c>
      <c r="G11403" t="s">
        <v>7</v>
      </c>
      <c r="H11403" t="s">
        <v>8</v>
      </c>
      <c r="I11403">
        <f t="shared" si="183"/>
        <v>2</v>
      </c>
    </row>
    <row r="11404" spans="1:9">
      <c r="A11404">
        <f>IF(MOD(ROW()-24,COUNTA(tblProducts[Description]))=0,A11403+1,A11403)</f>
        <v>100</v>
      </c>
      <c r="B11404">
        <f>MOD(ROW()-24,COUNTA(tblProducts[Description]))+1</f>
        <v>95</v>
      </c>
      <c r="C11404" t="str">
        <f>_xlfn.XLOOKUP(A11404,tblProducts[Column1],tblProducts[Description])</f>
        <v>EMULPON CO-36 BULK</v>
      </c>
      <c r="D11404" t="str">
        <f>_xlfn.XLOOKUP(B11404,tblProducts[Column1],tblProducts[Description])</f>
        <v>WITCONOL SN-70 BULK</v>
      </c>
      <c r="E11404" t="s">
        <v>9</v>
      </c>
      <c r="F11404" t="s">
        <v>12</v>
      </c>
      <c r="G11404" t="s">
        <v>7</v>
      </c>
      <c r="H11404" t="s">
        <v>8</v>
      </c>
      <c r="I11404">
        <f t="shared" si="183"/>
        <v>2</v>
      </c>
    </row>
    <row r="11405" spans="1:9">
      <c r="A11405">
        <f>IF(MOD(ROW()-24,COUNTA(tblProducts[Description]))=0,A11404+1,A11404)</f>
        <v>100</v>
      </c>
      <c r="B11405">
        <f>MOD(ROW()-24,COUNTA(tblProducts[Description]))+1</f>
        <v>96</v>
      </c>
      <c r="C11405" t="str">
        <f>_xlfn.XLOOKUP(A11405,tblProducts[Column1],tblProducts[Description])</f>
        <v>EMULPON CO-36 BULK</v>
      </c>
      <c r="D11405" t="str">
        <f>_xlfn.XLOOKUP(B11405,tblProducts[Column1],tblProducts[Description])</f>
        <v>REDICOTE E-47 NPF BULK</v>
      </c>
      <c r="E11405" t="s">
        <v>9</v>
      </c>
      <c r="F11405" t="s">
        <v>12</v>
      </c>
      <c r="G11405" t="s">
        <v>7</v>
      </c>
      <c r="H11405" t="s">
        <v>8</v>
      </c>
      <c r="I11405">
        <f t="shared" si="183"/>
        <v>2</v>
      </c>
    </row>
    <row r="11406" spans="1:9">
      <c r="A11406">
        <f>IF(MOD(ROW()-24,COUNTA(tblProducts[Description]))=0,A11405+1,A11405)</f>
        <v>100</v>
      </c>
      <c r="B11406">
        <f>MOD(ROW()-24,COUNTA(tblProducts[Description]))+1</f>
        <v>97</v>
      </c>
      <c r="C11406" t="str">
        <f>_xlfn.XLOOKUP(A11406,tblProducts[Column1],tblProducts[Description])</f>
        <v>EMULPON CO-36 BULK</v>
      </c>
      <c r="D11406" t="str">
        <f>_xlfn.XLOOKUP(B11406,tblProducts[Column1],tblProducts[Description])</f>
        <v>EMULPON CO-25 BULK</v>
      </c>
      <c r="E11406" t="s">
        <v>9</v>
      </c>
      <c r="F11406" t="s">
        <v>12</v>
      </c>
      <c r="G11406" t="s">
        <v>7</v>
      </c>
      <c r="H11406" t="s">
        <v>8</v>
      </c>
      <c r="I11406">
        <f t="shared" si="183"/>
        <v>2</v>
      </c>
    </row>
    <row r="11407" spans="1:9">
      <c r="A11407">
        <f>IF(MOD(ROW()-24,COUNTA(tblProducts[Description]))=0,A11406+1,A11406)</f>
        <v>100</v>
      </c>
      <c r="B11407">
        <f>MOD(ROW()-24,COUNTA(tblProducts[Description]))+1</f>
        <v>98</v>
      </c>
      <c r="C11407" t="str">
        <f>_xlfn.XLOOKUP(A11407,tblProducts[Column1],tblProducts[Description])</f>
        <v>EMULPON CO-36 BULK</v>
      </c>
      <c r="D11407" t="str">
        <f>_xlfn.XLOOKUP(B11407,tblProducts[Column1],tblProducts[Description])</f>
        <v>EMULPON CO-30 BULK</v>
      </c>
      <c r="E11407" t="s">
        <v>9</v>
      </c>
      <c r="F11407" t="s">
        <v>12</v>
      </c>
      <c r="G11407" t="s">
        <v>7</v>
      </c>
      <c r="H11407" t="s">
        <v>8</v>
      </c>
      <c r="I11407">
        <f t="shared" si="183"/>
        <v>2</v>
      </c>
    </row>
    <row r="11408" spans="1:9">
      <c r="A11408">
        <f>IF(MOD(ROW()-24,COUNTA(tblProducts[Description]))=0,A11407+1,A11407)</f>
        <v>100</v>
      </c>
      <c r="B11408">
        <f>MOD(ROW()-24,COUNTA(tblProducts[Description]))+1</f>
        <v>99</v>
      </c>
      <c r="C11408" t="str">
        <f>_xlfn.XLOOKUP(A11408,tblProducts[Column1],tblProducts[Description])</f>
        <v>EMULPON CO-36 BULK</v>
      </c>
      <c r="D11408" t="str">
        <f>_xlfn.XLOOKUP(B11408,tblProducts[Column1],tblProducts[Description])</f>
        <v>EMULPON CO-40 BULK</v>
      </c>
      <c r="E11408" t="s">
        <v>9</v>
      </c>
      <c r="F11408" t="s">
        <v>12</v>
      </c>
      <c r="G11408" t="s">
        <v>7</v>
      </c>
      <c r="H11408" t="s">
        <v>8</v>
      </c>
      <c r="I11408">
        <f t="shared" si="183"/>
        <v>2</v>
      </c>
    </row>
    <row r="11409" spans="1:9">
      <c r="A11409">
        <f>IF(MOD(ROW()-24,COUNTA(tblProducts[Description]))=0,A11408+1,A11408)</f>
        <v>100</v>
      </c>
      <c r="B11409">
        <f>MOD(ROW()-24,COUNTA(tblProducts[Description]))+1</f>
        <v>100</v>
      </c>
      <c r="C11409" t="str">
        <f>_xlfn.XLOOKUP(A11409,tblProducts[Column1],tblProducts[Description])</f>
        <v>EMULPON CO-36 BULK</v>
      </c>
      <c r="D11409" t="str">
        <f>_xlfn.XLOOKUP(B11409,tblProducts[Column1],tblProducts[Description])</f>
        <v>EMULPON CO-36 BULK</v>
      </c>
      <c r="E11409" t="s">
        <v>9</v>
      </c>
      <c r="F11409" t="s">
        <v>12</v>
      </c>
      <c r="G11409" t="s">
        <v>7</v>
      </c>
      <c r="H11409" t="s">
        <v>8</v>
      </c>
      <c r="I11409">
        <f t="shared" si="183"/>
        <v>2</v>
      </c>
    </row>
    <row r="11410" spans="1:9">
      <c r="A11410">
        <f>IF(MOD(ROW()-24,COUNTA(tblProducts[Description]))=0,A11409+1,A11409)</f>
        <v>100</v>
      </c>
      <c r="B11410">
        <f>MOD(ROW()-24,COUNTA(tblProducts[Description]))+1</f>
        <v>101</v>
      </c>
      <c r="C11410" t="str">
        <f>_xlfn.XLOOKUP(A11410,tblProducts[Column1],tblProducts[Description])</f>
        <v>EMULPON CO-36 BULK</v>
      </c>
      <c r="D11410" t="str">
        <f>_xlfn.XLOOKUP(B11410,tblProducts[Column1],tblProducts[Description])</f>
        <v>REDICOTE E-4819 BULK</v>
      </c>
      <c r="E11410" t="s">
        <v>9</v>
      </c>
      <c r="F11410" t="s">
        <v>12</v>
      </c>
      <c r="G11410" t="s">
        <v>7</v>
      </c>
      <c r="H11410" t="s">
        <v>8</v>
      </c>
      <c r="I11410">
        <f t="shared" si="183"/>
        <v>2</v>
      </c>
    </row>
    <row r="11411" spans="1:9">
      <c r="A11411">
        <f>IF(MOD(ROW()-24,COUNTA(tblProducts[Description]))=0,A11410+1,A11410)</f>
        <v>100</v>
      </c>
      <c r="B11411">
        <f>MOD(ROW()-24,COUNTA(tblProducts[Description]))+1</f>
        <v>102</v>
      </c>
      <c r="C11411" t="str">
        <f>_xlfn.XLOOKUP(A11411,tblProducts[Column1],tblProducts[Description])</f>
        <v>EMULPON CO-36 BULK</v>
      </c>
      <c r="D11411" t="str">
        <f>_xlfn.XLOOKUP(B11411,tblProducts[Column1],tblProducts[Description])</f>
        <v>ETHYLAN 1005 SA  BULK</v>
      </c>
      <c r="E11411" t="s">
        <v>9</v>
      </c>
      <c r="F11411" t="s">
        <v>12</v>
      </c>
      <c r="G11411" t="s">
        <v>7</v>
      </c>
      <c r="H11411" t="s">
        <v>8</v>
      </c>
      <c r="I11411">
        <f t="shared" si="183"/>
        <v>2</v>
      </c>
    </row>
    <row r="11412" spans="1:9">
      <c r="A11412">
        <f>IF(MOD(ROW()-24,COUNTA(tblProducts[Description]))=0,A11411+1,A11411)</f>
        <v>100</v>
      </c>
      <c r="B11412">
        <f>MOD(ROW()-24,COUNTA(tblProducts[Description]))+1</f>
        <v>103</v>
      </c>
      <c r="C11412" t="str">
        <f>_xlfn.XLOOKUP(A11412,tblProducts[Column1],tblProducts[Description])</f>
        <v>EMULPON CO-36 BULK</v>
      </c>
      <c r="D11412" t="str">
        <f>_xlfn.XLOOKUP(B11412,tblProducts[Column1],tblProducts[Description])</f>
        <v>ETHODUOMEEN T/15 BULK</v>
      </c>
      <c r="E11412" t="s">
        <v>9</v>
      </c>
      <c r="F11412" t="s">
        <v>12</v>
      </c>
      <c r="G11412" t="s">
        <v>7</v>
      </c>
      <c r="H11412" t="s">
        <v>8</v>
      </c>
      <c r="I11412">
        <f t="shared" si="183"/>
        <v>2</v>
      </c>
    </row>
    <row r="11413" spans="1:9">
      <c r="A11413">
        <f>IF(MOD(ROW()-24,COUNTA(tblProducts[Description]))=0,A11412+1,A11412)</f>
        <v>100</v>
      </c>
      <c r="B11413">
        <f>MOD(ROW()-24,COUNTA(tblProducts[Description]))+1</f>
        <v>104</v>
      </c>
      <c r="C11413" t="str">
        <f>_xlfn.XLOOKUP(A11413,tblProducts[Column1],tblProducts[Description])</f>
        <v>EMULPON CO-36 BULK</v>
      </c>
      <c r="D11413" t="str">
        <f>_xlfn.XLOOKUP(B11413,tblProducts[Column1],tblProducts[Description])</f>
        <v>C-6442 BULK</v>
      </c>
      <c r="E11413" t="s">
        <v>9</v>
      </c>
      <c r="F11413" t="s">
        <v>12</v>
      </c>
      <c r="G11413" t="s">
        <v>7</v>
      </c>
      <c r="H11413" t="s">
        <v>8</v>
      </c>
      <c r="I11413">
        <f t="shared" si="183"/>
        <v>2</v>
      </c>
    </row>
    <row r="11414" spans="1:9">
      <c r="A11414">
        <f>IF(MOD(ROW()-24,COUNTA(tblProducts[Description]))=0,A11413+1,A11413)</f>
        <v>100</v>
      </c>
      <c r="B11414">
        <f>MOD(ROW()-24,COUNTA(tblProducts[Description]))+1</f>
        <v>105</v>
      </c>
      <c r="C11414" t="str">
        <f>_xlfn.XLOOKUP(A11414,tblProducts[Column1],tblProducts[Description])</f>
        <v>EMULPON CO-36 BULK</v>
      </c>
      <c r="D11414" t="str">
        <f>_xlfn.XLOOKUP(B11414,tblProducts[Column1],tblProducts[Description])</f>
        <v>ETHODUOMEEN T/25  BULK</v>
      </c>
      <c r="E11414" t="s">
        <v>9</v>
      </c>
      <c r="F11414" t="s">
        <v>12</v>
      </c>
      <c r="G11414" t="s">
        <v>7</v>
      </c>
      <c r="H11414" t="s">
        <v>8</v>
      </c>
      <c r="I11414">
        <f t="shared" si="183"/>
        <v>2</v>
      </c>
    </row>
    <row r="11415" spans="1:9">
      <c r="A11415">
        <f>IF(MOD(ROW()-24,COUNTA(tblProducts[Description]))=0,A11414+1,A11414)</f>
        <v>100</v>
      </c>
      <c r="B11415">
        <f>MOD(ROW()-24,COUNTA(tblProducts[Description]))+1</f>
        <v>106</v>
      </c>
      <c r="C11415" t="str">
        <f>_xlfn.XLOOKUP(A11415,tblProducts[Column1],tblProducts[Description])</f>
        <v>EMULPON CO-36 BULK</v>
      </c>
      <c r="D11415" t="str">
        <f>_xlfn.XLOOKUP(B11415,tblProducts[Column1],tblProducts[Description])</f>
        <v>WITCONOL PD-2000 BULK</v>
      </c>
      <c r="E11415" t="s">
        <v>9</v>
      </c>
      <c r="F11415" t="s">
        <v>12</v>
      </c>
      <c r="G11415" t="s">
        <v>7</v>
      </c>
      <c r="H11415" t="s">
        <v>8</v>
      </c>
      <c r="I11415">
        <f t="shared" si="183"/>
        <v>2</v>
      </c>
    </row>
    <row r="11416" spans="1:9">
      <c r="A11416">
        <f>IF(MOD(ROW()-24,COUNTA(tblProducts[Description]))=0,A11415+1,A11415)</f>
        <v>100</v>
      </c>
      <c r="B11416">
        <f>MOD(ROW()-24,COUNTA(tblProducts[Description]))+1</f>
        <v>107</v>
      </c>
      <c r="C11416" t="str">
        <f>_xlfn.XLOOKUP(A11416,tblProducts[Column1],tblProducts[Description])</f>
        <v>EMULPON CO-36 BULK</v>
      </c>
      <c r="D11416" t="str">
        <f>_xlfn.XLOOKUP(B11416,tblProducts[Column1],tblProducts[Description])</f>
        <v>BEROL 347 BULK</v>
      </c>
      <c r="E11416" t="s">
        <v>9</v>
      </c>
      <c r="F11416" t="s">
        <v>12</v>
      </c>
      <c r="G11416" t="s">
        <v>7</v>
      </c>
      <c r="H11416" t="s">
        <v>8</v>
      </c>
      <c r="I11416">
        <f t="shared" si="183"/>
        <v>2</v>
      </c>
    </row>
    <row r="11417" spans="1:9">
      <c r="A11417">
        <f>IF(MOD(ROW()-24,COUNTA(tblProducts[Description]))=0,A11416+1,A11416)</f>
        <v>100</v>
      </c>
      <c r="B11417">
        <f>MOD(ROW()-24,COUNTA(tblProducts[Description]))+1</f>
        <v>108</v>
      </c>
      <c r="C11417" t="str">
        <f>_xlfn.XLOOKUP(A11417,tblProducts[Column1],tblProducts[Description])</f>
        <v>EMULPON CO-36 BULK</v>
      </c>
      <c r="D11417" t="str">
        <f>_xlfn.XLOOKUP(B11417,tblProducts[Column1],tblProducts[Description])</f>
        <v>ETHYLAN PT-3000 BULK</v>
      </c>
      <c r="E11417" t="s">
        <v>9</v>
      </c>
      <c r="F11417" t="s">
        <v>12</v>
      </c>
      <c r="G11417" t="s">
        <v>7</v>
      </c>
      <c r="H11417" t="s">
        <v>8</v>
      </c>
      <c r="I11417">
        <f t="shared" si="183"/>
        <v>2</v>
      </c>
    </row>
    <row r="11418" spans="1:9">
      <c r="A11418">
        <f>IF(MOD(ROW()-24,COUNTA(tblProducts[Description]))=0,A11417+1,A11417)</f>
        <v>100</v>
      </c>
      <c r="B11418">
        <f>MOD(ROW()-24,COUNTA(tblProducts[Description]))+1</f>
        <v>109</v>
      </c>
      <c r="C11418" t="str">
        <f>_xlfn.XLOOKUP(A11418,tblProducts[Column1],tblProducts[Description])</f>
        <v>EMULPON CO-36 BULK</v>
      </c>
      <c r="D11418" t="str">
        <f>_xlfn.XLOOKUP(B11418,tblProducts[Column1],tblProducts[Description])</f>
        <v>ETHYLAN HB4/BULK</v>
      </c>
      <c r="E11418" t="s">
        <v>9</v>
      </c>
      <c r="F11418" t="s">
        <v>12</v>
      </c>
      <c r="G11418" t="s">
        <v>7</v>
      </c>
      <c r="H11418" t="s">
        <v>8</v>
      </c>
      <c r="I11418">
        <f t="shared" si="183"/>
        <v>2</v>
      </c>
    </row>
    <row r="11419" spans="1:9">
      <c r="A11419">
        <f>IF(MOD(ROW()-24,COUNTA(tblProducts[Description]))=0,A11418+1,A11418)</f>
        <v>100</v>
      </c>
      <c r="B11419">
        <f>MOD(ROW()-24,COUNTA(tblProducts[Description]))+1</f>
        <v>110</v>
      </c>
      <c r="C11419" t="str">
        <f>_xlfn.XLOOKUP(A11419,tblProducts[Column1],tblProducts[Description])</f>
        <v>EMULPON CO-36 BULK</v>
      </c>
      <c r="D11419" t="str">
        <f>_xlfn.XLOOKUP(B11419,tblProducts[Column1],tblProducts[Description])</f>
        <v>ADSEE AB 600 BULK</v>
      </c>
      <c r="E11419" t="s">
        <v>9</v>
      </c>
      <c r="F11419" t="s">
        <v>12</v>
      </c>
      <c r="G11419" t="s">
        <v>7</v>
      </c>
      <c r="H11419" t="s">
        <v>8</v>
      </c>
      <c r="I11419">
        <f t="shared" si="183"/>
        <v>2</v>
      </c>
    </row>
    <row r="11420" spans="1:9">
      <c r="A11420">
        <f>IF(MOD(ROW()-24,COUNTA(tblProducts[Description]))=0,A11419+1,A11419)</f>
        <v>100</v>
      </c>
      <c r="B11420">
        <f>MOD(ROW()-24,COUNTA(tblProducts[Description]))+1</f>
        <v>111</v>
      </c>
      <c r="C11420" t="str">
        <f>_xlfn.XLOOKUP(A11420,tblProducts[Column1],tblProducts[Description])</f>
        <v>EMULPON CO-36 BULK</v>
      </c>
      <c r="D11420" t="str">
        <f>_xlfn.XLOOKUP(B11420,tblProducts[Column1],tblProducts[Description])</f>
        <v>WITCONOL PT-320  BULK</v>
      </c>
      <c r="E11420" t="s">
        <v>9</v>
      </c>
      <c r="F11420" t="s">
        <v>12</v>
      </c>
      <c r="G11420" t="s">
        <v>7</v>
      </c>
      <c r="H11420" t="s">
        <v>8</v>
      </c>
      <c r="I11420">
        <f t="shared" si="183"/>
        <v>2</v>
      </c>
    </row>
    <row r="11421" spans="1:9">
      <c r="A11421">
        <f>IF(MOD(ROW()-24,COUNTA(tblProducts[Description]))=0,A11420+1,A11420)</f>
        <v>100</v>
      </c>
      <c r="B11421">
        <f>MOD(ROW()-24,COUNTA(tblProducts[Description]))+1</f>
        <v>112</v>
      </c>
      <c r="C11421" t="str">
        <f>_xlfn.XLOOKUP(A11421,tblProducts[Column1],tblProducts[Description])</f>
        <v>EMULPON CO-36 BULK</v>
      </c>
      <c r="D11421" t="str">
        <f>_xlfn.XLOOKUP(B11421,tblProducts[Column1],tblProducts[Description])</f>
        <v>ETHYLAN DA-3 BULK</v>
      </c>
      <c r="E11421" t="s">
        <v>9</v>
      </c>
      <c r="F11421" t="s">
        <v>12</v>
      </c>
      <c r="G11421" t="s">
        <v>7</v>
      </c>
      <c r="H11421" t="s">
        <v>8</v>
      </c>
      <c r="I11421">
        <f t="shared" si="183"/>
        <v>2</v>
      </c>
    </row>
    <row r="11422" spans="1:9">
      <c r="A11422">
        <f>IF(MOD(ROW()-24,COUNTA(tblProducts[Description]))=0,A11421+1,A11421)</f>
        <v>100</v>
      </c>
      <c r="B11422">
        <f>MOD(ROW()-24,COUNTA(tblProducts[Description]))+1</f>
        <v>113</v>
      </c>
      <c r="C11422" t="str">
        <f>_xlfn.XLOOKUP(A11422,tblProducts[Column1],tblProducts[Description])</f>
        <v>EMULPON CO-36 BULK</v>
      </c>
      <c r="D11422" t="str">
        <f>_xlfn.XLOOKUP(B11422,tblProducts[Column1],tblProducts[Description])</f>
        <v>ETHOMEEN O/12 BULK</v>
      </c>
      <c r="E11422" t="s">
        <v>9</v>
      </c>
      <c r="F11422" t="s">
        <v>12</v>
      </c>
      <c r="G11422" t="s">
        <v>9</v>
      </c>
      <c r="H11422" t="s">
        <v>8</v>
      </c>
      <c r="I11422">
        <f t="shared" si="183"/>
        <v>4</v>
      </c>
    </row>
    <row r="11423" spans="1:9">
      <c r="A11423">
        <f>IF(MOD(ROW()-24,COUNTA(tblProducts[Description]))=0,A11422+1,A11422)</f>
        <v>100</v>
      </c>
      <c r="B11423">
        <f>MOD(ROW()-24,COUNTA(tblProducts[Description]))+1</f>
        <v>114</v>
      </c>
      <c r="C11423" t="str">
        <f>_xlfn.XLOOKUP(A11423,tblProducts[Column1],tblProducts[Description])</f>
        <v>EMULPON CO-36 BULK</v>
      </c>
      <c r="D11423" t="str">
        <f>_xlfn.XLOOKUP(B11423,tblProducts[Column1],tblProducts[Description])</f>
        <v>WITCONOL PT-1000 BULK</v>
      </c>
      <c r="E11423" t="s">
        <v>9</v>
      </c>
      <c r="F11423" t="s">
        <v>12</v>
      </c>
      <c r="G11423" t="s">
        <v>9</v>
      </c>
      <c r="H11423" t="s">
        <v>8</v>
      </c>
      <c r="I11423">
        <f t="shared" si="183"/>
        <v>4</v>
      </c>
    </row>
    <row r="11424" spans="1:9">
      <c r="A11424">
        <f>IF(MOD(ROW()-24,COUNTA(tblProducts[Description]))=0,A11423+1,A11423)</f>
        <v>101</v>
      </c>
      <c r="B11424">
        <f>MOD(ROW()-24,COUNTA(tblProducts[Description]))+1</f>
        <v>1</v>
      </c>
      <c r="C11424" t="str">
        <f>_xlfn.XLOOKUP(A11424,tblProducts[Column1],tblProducts[Description])</f>
        <v>REDICOTE E-4819 BULK</v>
      </c>
      <c r="D11424" t="str">
        <f>_xlfn.XLOOKUP(B11424,tblProducts[Column1],tblProducts[Description])</f>
        <v>ADSEE 4130 BULK</v>
      </c>
      <c r="E11424" t="s">
        <v>9</v>
      </c>
      <c r="F11424" t="s">
        <v>12</v>
      </c>
      <c r="G11424" t="s">
        <v>7</v>
      </c>
      <c r="H11424" t="s">
        <v>8</v>
      </c>
      <c r="I11424">
        <f t="shared" si="183"/>
        <v>2</v>
      </c>
    </row>
    <row r="11425" spans="1:9">
      <c r="A11425">
        <f>IF(MOD(ROW()-24,COUNTA(tblProducts[Description]))=0,A11424+1,A11424)</f>
        <v>101</v>
      </c>
      <c r="B11425">
        <f>MOD(ROW()-24,COUNTA(tblProducts[Description]))+1</f>
        <v>2</v>
      </c>
      <c r="C11425" t="str">
        <f>_xlfn.XLOOKUP(A11425,tblProducts[Column1],tblProducts[Description])</f>
        <v>REDICOTE E-4819 BULK</v>
      </c>
      <c r="D11425" t="str">
        <f>_xlfn.XLOOKUP(B11425,tblProducts[Column1],tblProducts[Description])</f>
        <v>ARMOSTAT 300 BULK</v>
      </c>
      <c r="E11425" t="s">
        <v>9</v>
      </c>
      <c r="F11425" t="s">
        <v>12</v>
      </c>
      <c r="G11425" t="s">
        <v>7</v>
      </c>
      <c r="H11425" t="s">
        <v>8</v>
      </c>
      <c r="I11425">
        <f t="shared" si="183"/>
        <v>2</v>
      </c>
    </row>
    <row r="11426" spans="1:9">
      <c r="A11426">
        <f>IF(MOD(ROW()-24,COUNTA(tblProducts[Description]))=0,A11425+1,A11425)</f>
        <v>101</v>
      </c>
      <c r="B11426">
        <f>MOD(ROW()-24,COUNTA(tblProducts[Description]))+1</f>
        <v>3</v>
      </c>
      <c r="C11426" t="str">
        <f>_xlfn.XLOOKUP(A11426,tblProducts[Column1],tblProducts[Description])</f>
        <v>REDICOTE E-4819 BULK</v>
      </c>
      <c r="D11426" t="str">
        <f>_xlfn.XLOOKUP(B11426,tblProducts[Column1],tblProducts[Description])</f>
        <v>ARMOSTAT 400 BULK</v>
      </c>
      <c r="E11426" t="s">
        <v>9</v>
      </c>
      <c r="F11426" t="s">
        <v>12</v>
      </c>
      <c r="G11426" t="s">
        <v>7</v>
      </c>
      <c r="H11426" t="s">
        <v>8</v>
      </c>
      <c r="I11426">
        <f t="shared" si="183"/>
        <v>2</v>
      </c>
    </row>
    <row r="11427" spans="1:9">
      <c r="A11427">
        <f>IF(MOD(ROW()-24,COUNTA(tblProducts[Description]))=0,A11426+1,A11426)</f>
        <v>101</v>
      </c>
      <c r="B11427">
        <f>MOD(ROW()-24,COUNTA(tblProducts[Description]))+1</f>
        <v>4</v>
      </c>
      <c r="C11427" t="str">
        <f>_xlfn.XLOOKUP(A11427,tblProducts[Column1],tblProducts[Description])</f>
        <v>REDICOTE E-4819 BULK</v>
      </c>
      <c r="D11427" t="str">
        <f>_xlfn.XLOOKUP(B11427,tblProducts[Column1],tblProducts[Description])</f>
        <v>ARMOSTAT 410 LM BULK</v>
      </c>
      <c r="E11427" t="s">
        <v>9</v>
      </c>
      <c r="F11427" t="s">
        <v>12</v>
      </c>
      <c r="G11427" t="s">
        <v>7</v>
      </c>
      <c r="H11427" t="s">
        <v>8</v>
      </c>
      <c r="I11427">
        <f t="shared" si="183"/>
        <v>2</v>
      </c>
    </row>
    <row r="11428" spans="1:9">
      <c r="A11428">
        <f>IF(MOD(ROW()-24,COUNTA(tblProducts[Description]))=0,A11427+1,A11427)</f>
        <v>101</v>
      </c>
      <c r="B11428">
        <f>MOD(ROW()-24,COUNTA(tblProducts[Description]))+1</f>
        <v>5</v>
      </c>
      <c r="C11428" t="str">
        <f>_xlfn.XLOOKUP(A11428,tblProducts[Column1],tblProducts[Description])</f>
        <v>REDICOTE E-4819 BULK</v>
      </c>
      <c r="D11428" t="str">
        <f>_xlfn.XLOOKUP(B11428,tblProducts[Column1],tblProducts[Description])</f>
        <v>ARMUL HE 5070 BULK</v>
      </c>
      <c r="E11428" t="s">
        <v>9</v>
      </c>
      <c r="F11428" t="s">
        <v>12</v>
      </c>
      <c r="G11428" t="s">
        <v>7</v>
      </c>
      <c r="H11428" t="s">
        <v>8</v>
      </c>
      <c r="I11428">
        <f t="shared" si="183"/>
        <v>2</v>
      </c>
    </row>
    <row r="11429" spans="1:9">
      <c r="A11429">
        <f>IF(MOD(ROW()-24,COUNTA(tblProducts[Description]))=0,A11428+1,A11428)</f>
        <v>101</v>
      </c>
      <c r="B11429">
        <f>MOD(ROW()-24,COUNTA(tblProducts[Description]))+1</f>
        <v>6</v>
      </c>
      <c r="C11429" t="str">
        <f>_xlfn.XLOOKUP(A11429,tblProducts[Column1],tblProducts[Description])</f>
        <v>REDICOTE E-4819 BULK</v>
      </c>
      <c r="D11429" t="str">
        <f>_xlfn.XLOOKUP(B11429,tblProducts[Column1],tblProducts[Description])</f>
        <v>BEROL 260 BULK</v>
      </c>
      <c r="E11429" t="s">
        <v>9</v>
      </c>
      <c r="F11429" t="s">
        <v>12</v>
      </c>
      <c r="G11429" t="s">
        <v>7</v>
      </c>
      <c r="H11429" t="s">
        <v>8</v>
      </c>
      <c r="I11429">
        <f t="shared" si="183"/>
        <v>2</v>
      </c>
    </row>
    <row r="11430" spans="1:9">
      <c r="A11430">
        <f>IF(MOD(ROW()-24,COUNTA(tblProducts[Description]))=0,A11429+1,A11429)</f>
        <v>101</v>
      </c>
      <c r="B11430">
        <f>MOD(ROW()-24,COUNTA(tblProducts[Description]))+1</f>
        <v>7</v>
      </c>
      <c r="C11430" t="str">
        <f>_xlfn.XLOOKUP(A11430,tblProducts[Column1],tblProducts[Description])</f>
        <v>REDICOTE E-4819 BULK</v>
      </c>
      <c r="D11430" t="str">
        <f>_xlfn.XLOOKUP(B11430,tblProducts[Column1],tblProducts[Description])</f>
        <v>BEROL 266 BULK</v>
      </c>
      <c r="E11430" t="s">
        <v>9</v>
      </c>
      <c r="F11430" t="s">
        <v>12</v>
      </c>
      <c r="G11430" t="s">
        <v>7</v>
      </c>
      <c r="H11430" t="s">
        <v>8</v>
      </c>
      <c r="I11430">
        <f t="shared" si="183"/>
        <v>2</v>
      </c>
    </row>
    <row r="11431" spans="1:9">
      <c r="A11431">
        <f>IF(MOD(ROW()-24,COUNTA(tblProducts[Description]))=0,A11430+1,A11430)</f>
        <v>101</v>
      </c>
      <c r="B11431">
        <f>MOD(ROW()-24,COUNTA(tblProducts[Description]))+1</f>
        <v>8</v>
      </c>
      <c r="C11431" t="str">
        <f>_xlfn.XLOOKUP(A11431,tblProducts[Column1],tblProducts[Description])</f>
        <v>REDICOTE E-4819 BULK</v>
      </c>
      <c r="D11431" t="str">
        <f>_xlfn.XLOOKUP(B11431,tblProducts[Column1],tblProducts[Description])</f>
        <v>BEROL 266V BULK</v>
      </c>
      <c r="E11431" t="s">
        <v>9</v>
      </c>
      <c r="F11431" t="s">
        <v>12</v>
      </c>
      <c r="G11431" t="s">
        <v>7</v>
      </c>
      <c r="H11431" t="s">
        <v>8</v>
      </c>
      <c r="I11431">
        <f t="shared" si="183"/>
        <v>2</v>
      </c>
    </row>
    <row r="11432" spans="1:9">
      <c r="A11432">
        <f>IF(MOD(ROW()-24,COUNTA(tblProducts[Description]))=0,A11431+1,A11431)</f>
        <v>101</v>
      </c>
      <c r="B11432">
        <f>MOD(ROW()-24,COUNTA(tblProducts[Description]))+1</f>
        <v>9</v>
      </c>
      <c r="C11432" t="str">
        <f>_xlfn.XLOOKUP(A11432,tblProducts[Column1],tblProducts[Description])</f>
        <v>REDICOTE E-4819 BULK</v>
      </c>
      <c r="D11432" t="str">
        <f>_xlfn.XLOOKUP(B11432,tblProducts[Column1],tblProducts[Description])</f>
        <v>BEROL 467 BULK</v>
      </c>
      <c r="E11432" t="s">
        <v>9</v>
      </c>
      <c r="F11432" t="s">
        <v>12</v>
      </c>
      <c r="G11432" t="s">
        <v>7</v>
      </c>
      <c r="H11432" t="s">
        <v>8</v>
      </c>
      <c r="I11432">
        <f t="shared" si="183"/>
        <v>2</v>
      </c>
    </row>
    <row r="11433" spans="1:9">
      <c r="A11433">
        <f>IF(MOD(ROW()-24,COUNTA(tblProducts[Description]))=0,A11432+1,A11432)</f>
        <v>101</v>
      </c>
      <c r="B11433">
        <f>MOD(ROW()-24,COUNTA(tblProducts[Description]))+1</f>
        <v>10</v>
      </c>
      <c r="C11433" t="str">
        <f>_xlfn.XLOOKUP(A11433,tblProducts[Column1],tblProducts[Description])</f>
        <v>REDICOTE E-4819 BULK</v>
      </c>
      <c r="D11433" t="str">
        <f>_xlfn.XLOOKUP(B11433,tblProducts[Column1],tblProducts[Description])</f>
        <v>BEROL OX 91-6 BULK</v>
      </c>
      <c r="E11433" t="s">
        <v>9</v>
      </c>
      <c r="F11433" t="s">
        <v>12</v>
      </c>
      <c r="G11433" t="s">
        <v>7</v>
      </c>
      <c r="H11433" t="s">
        <v>8</v>
      </c>
      <c r="I11433">
        <f t="shared" ref="I11433:I11496" si="184">IF(E11433="NO",0,IF(F11433="HEEL WASH",1.5,2))+IF(G11433="NO",0,2)</f>
        <v>2</v>
      </c>
    </row>
    <row r="11434" spans="1:9">
      <c r="A11434">
        <f>IF(MOD(ROW()-24,COUNTA(tblProducts[Description]))=0,A11433+1,A11433)</f>
        <v>101</v>
      </c>
      <c r="B11434">
        <f>MOD(ROW()-24,COUNTA(tblProducts[Description]))+1</f>
        <v>11</v>
      </c>
      <c r="C11434" t="str">
        <f>_xlfn.XLOOKUP(A11434,tblProducts[Column1],tblProducts[Description])</f>
        <v>REDICOTE E-4819 BULK</v>
      </c>
      <c r="D11434" t="str">
        <f>_xlfn.XLOOKUP(B11434,tblProducts[Column1],tblProducts[Description])</f>
        <v>C-5635 BULK</v>
      </c>
      <c r="E11434" t="s">
        <v>9</v>
      </c>
      <c r="F11434" t="s">
        <v>12</v>
      </c>
      <c r="G11434" t="s">
        <v>7</v>
      </c>
      <c r="H11434" t="s">
        <v>8</v>
      </c>
      <c r="I11434">
        <f t="shared" si="184"/>
        <v>2</v>
      </c>
    </row>
    <row r="11435" spans="1:9">
      <c r="A11435">
        <f>IF(MOD(ROW()-24,COUNTA(tblProducts[Description]))=0,A11434+1,A11434)</f>
        <v>101</v>
      </c>
      <c r="B11435">
        <f>MOD(ROW()-24,COUNTA(tblProducts[Description]))+1</f>
        <v>12</v>
      </c>
      <c r="C11435" t="str">
        <f>_xlfn.XLOOKUP(A11435,tblProducts[Column1],tblProducts[Description])</f>
        <v>REDICOTE E-4819 BULK</v>
      </c>
      <c r="D11435" t="str">
        <f>_xlfn.XLOOKUP(B11435,tblProducts[Column1],tblProducts[Description])</f>
        <v>C-6290 BULK</v>
      </c>
      <c r="E11435" t="s">
        <v>9</v>
      </c>
      <c r="F11435" t="s">
        <v>12</v>
      </c>
      <c r="G11435" t="s">
        <v>7</v>
      </c>
      <c r="H11435" t="s">
        <v>8</v>
      </c>
      <c r="I11435">
        <f t="shared" si="184"/>
        <v>2</v>
      </c>
    </row>
    <row r="11436" spans="1:9">
      <c r="A11436">
        <f>IF(MOD(ROW()-24,COUNTA(tblProducts[Description]))=0,A11435+1,A11435)</f>
        <v>101</v>
      </c>
      <c r="B11436">
        <f>MOD(ROW()-24,COUNTA(tblProducts[Description]))+1</f>
        <v>13</v>
      </c>
      <c r="C11436" t="str">
        <f>_xlfn.XLOOKUP(A11436,tblProducts[Column1],tblProducts[Description])</f>
        <v>REDICOTE E-4819 BULK</v>
      </c>
      <c r="D11436" t="str">
        <f>_xlfn.XLOOKUP(B11436,tblProducts[Column1],tblProducts[Description])</f>
        <v>C-6385 BULK</v>
      </c>
      <c r="E11436" t="s">
        <v>9</v>
      </c>
      <c r="F11436" t="s">
        <v>12</v>
      </c>
      <c r="G11436" t="s">
        <v>7</v>
      </c>
      <c r="H11436" t="s">
        <v>8</v>
      </c>
      <c r="I11436">
        <f t="shared" si="184"/>
        <v>2</v>
      </c>
    </row>
    <row r="11437" spans="1:9">
      <c r="A11437">
        <f>IF(MOD(ROW()-24,COUNTA(tblProducts[Description]))=0,A11436+1,A11436)</f>
        <v>101</v>
      </c>
      <c r="B11437">
        <f>MOD(ROW()-24,COUNTA(tblProducts[Description]))+1</f>
        <v>14</v>
      </c>
      <c r="C11437" t="str">
        <f>_xlfn.XLOOKUP(A11437,tblProducts[Column1],tblProducts[Description])</f>
        <v>REDICOTE E-4819 BULK</v>
      </c>
      <c r="D11437" t="str">
        <f>_xlfn.XLOOKUP(B11437,tblProducts[Column1],tblProducts[Description])</f>
        <v>C-6427 BULK</v>
      </c>
      <c r="E11437" t="s">
        <v>9</v>
      </c>
      <c r="F11437" t="s">
        <v>12</v>
      </c>
      <c r="G11437" t="s">
        <v>7</v>
      </c>
      <c r="H11437" t="s">
        <v>8</v>
      </c>
      <c r="I11437">
        <f t="shared" si="184"/>
        <v>2</v>
      </c>
    </row>
    <row r="11438" spans="1:9">
      <c r="A11438">
        <f>IF(MOD(ROW()-24,COUNTA(tblProducts[Description]))=0,A11437+1,A11437)</f>
        <v>101</v>
      </c>
      <c r="B11438">
        <f>MOD(ROW()-24,COUNTA(tblProducts[Description]))+1</f>
        <v>15</v>
      </c>
      <c r="C11438" t="str">
        <f>_xlfn.XLOOKUP(A11438,tblProducts[Column1],tblProducts[Description])</f>
        <v>REDICOTE E-4819 BULK</v>
      </c>
      <c r="D11438" t="str">
        <f>_xlfn.XLOOKUP(B11438,tblProducts[Column1],tblProducts[Description])</f>
        <v>EMULPON CO-200 BULK</v>
      </c>
      <c r="E11438" t="s">
        <v>9</v>
      </c>
      <c r="F11438" t="s">
        <v>12</v>
      </c>
      <c r="G11438" t="s">
        <v>7</v>
      </c>
      <c r="H11438" t="s">
        <v>8</v>
      </c>
      <c r="I11438">
        <f t="shared" si="184"/>
        <v>2</v>
      </c>
    </row>
    <row r="11439" spans="1:9">
      <c r="A11439">
        <f>IF(MOD(ROW()-24,COUNTA(tblProducts[Description]))=0,A11438+1,A11438)</f>
        <v>101</v>
      </c>
      <c r="B11439">
        <f>MOD(ROW()-24,COUNTA(tblProducts[Description]))+1</f>
        <v>16</v>
      </c>
      <c r="C11439" t="str">
        <f>_xlfn.XLOOKUP(A11439,tblProducts[Column1],tblProducts[Description])</f>
        <v>REDICOTE E-4819 BULK</v>
      </c>
      <c r="D11439" t="str">
        <f>_xlfn.XLOOKUP(B11439,tblProducts[Column1],tblProducts[Description])</f>
        <v>EMULPON CO-360 BULK</v>
      </c>
      <c r="E11439" t="s">
        <v>9</v>
      </c>
      <c r="F11439" t="s">
        <v>12</v>
      </c>
      <c r="G11439" t="s">
        <v>7</v>
      </c>
      <c r="H11439" t="s">
        <v>8</v>
      </c>
      <c r="I11439">
        <f t="shared" si="184"/>
        <v>2</v>
      </c>
    </row>
    <row r="11440" spans="1:9">
      <c r="A11440">
        <f>IF(MOD(ROW()-24,COUNTA(tblProducts[Description]))=0,A11439+1,A11439)</f>
        <v>101</v>
      </c>
      <c r="B11440">
        <f>MOD(ROW()-24,COUNTA(tblProducts[Description]))+1</f>
        <v>17</v>
      </c>
      <c r="C11440" t="str">
        <f>_xlfn.XLOOKUP(A11440,tblProducts[Column1],tblProducts[Description])</f>
        <v>REDICOTE E-4819 BULK</v>
      </c>
      <c r="D11440" t="str">
        <f>_xlfn.XLOOKUP(B11440,tblProducts[Column1],tblProducts[Description])</f>
        <v>EMULPON CO-550 BULK</v>
      </c>
      <c r="E11440" t="s">
        <v>9</v>
      </c>
      <c r="F11440" t="s">
        <v>12</v>
      </c>
      <c r="G11440" t="s">
        <v>7</v>
      </c>
      <c r="H11440" t="s">
        <v>8</v>
      </c>
      <c r="I11440">
        <f t="shared" si="184"/>
        <v>2</v>
      </c>
    </row>
    <row r="11441" spans="1:9">
      <c r="A11441">
        <f>IF(MOD(ROW()-24,COUNTA(tblProducts[Description]))=0,A11440+1,A11440)</f>
        <v>101</v>
      </c>
      <c r="B11441">
        <f>MOD(ROW()-24,COUNTA(tblProducts[Description]))+1</f>
        <v>18</v>
      </c>
      <c r="C11441" t="str">
        <f>_xlfn.XLOOKUP(A11441,tblProducts[Column1],tblProducts[Description])</f>
        <v>REDICOTE E-4819 BULK</v>
      </c>
      <c r="D11441" t="str">
        <f>_xlfn.XLOOKUP(B11441,tblProducts[Column1],tblProducts[Description])</f>
        <v>ETHODUOMEEN HT/13 BULK</v>
      </c>
      <c r="E11441" t="s">
        <v>9</v>
      </c>
      <c r="F11441" t="s">
        <v>12</v>
      </c>
      <c r="G11441" t="s">
        <v>7</v>
      </c>
      <c r="H11441" t="s">
        <v>8</v>
      </c>
      <c r="I11441">
        <f t="shared" si="184"/>
        <v>2</v>
      </c>
    </row>
    <row r="11442" spans="1:9">
      <c r="A11442">
        <f>IF(MOD(ROW()-24,COUNTA(tblProducts[Description]))=0,A11441+1,A11441)</f>
        <v>101</v>
      </c>
      <c r="B11442">
        <f>MOD(ROW()-24,COUNTA(tblProducts[Description]))+1</f>
        <v>19</v>
      </c>
      <c r="C11442" t="str">
        <f>_xlfn.XLOOKUP(A11442,tblProducts[Column1],tblProducts[Description])</f>
        <v>REDICOTE E-4819 BULK</v>
      </c>
      <c r="D11442" t="str">
        <f>_xlfn.XLOOKUP(B11442,tblProducts[Column1],tblProducts[Description])</f>
        <v>ETHODUOMEEN T/13 BULK</v>
      </c>
      <c r="E11442" t="s">
        <v>9</v>
      </c>
      <c r="F11442" t="s">
        <v>12</v>
      </c>
      <c r="G11442" t="s">
        <v>7</v>
      </c>
      <c r="H11442" t="s">
        <v>8</v>
      </c>
      <c r="I11442">
        <f t="shared" si="184"/>
        <v>2</v>
      </c>
    </row>
    <row r="11443" spans="1:9">
      <c r="A11443">
        <f>IF(MOD(ROW()-24,COUNTA(tblProducts[Description]))=0,A11442+1,A11442)</f>
        <v>101</v>
      </c>
      <c r="B11443">
        <f>MOD(ROW()-24,COUNTA(tblProducts[Description]))+1</f>
        <v>20</v>
      </c>
      <c r="C11443" t="str">
        <f>_xlfn.XLOOKUP(A11443,tblProducts[Column1],tblProducts[Description])</f>
        <v>REDICOTE E-4819 BULK</v>
      </c>
      <c r="D11443" t="str">
        <f>_xlfn.XLOOKUP(B11443,tblProducts[Column1],tblProducts[Description])</f>
        <v>ETHODUOMEEN T/13N BULK</v>
      </c>
      <c r="E11443" t="s">
        <v>9</v>
      </c>
      <c r="F11443" t="s">
        <v>12</v>
      </c>
      <c r="G11443" t="s">
        <v>7</v>
      </c>
      <c r="H11443" t="s">
        <v>8</v>
      </c>
      <c r="I11443">
        <f t="shared" si="184"/>
        <v>2</v>
      </c>
    </row>
    <row r="11444" spans="1:9">
      <c r="A11444">
        <f>IF(MOD(ROW()-24,COUNTA(tblProducts[Description]))=0,A11443+1,A11443)</f>
        <v>101</v>
      </c>
      <c r="B11444">
        <f>MOD(ROW()-24,COUNTA(tblProducts[Description]))+1</f>
        <v>21</v>
      </c>
      <c r="C11444" t="str">
        <f>_xlfn.XLOOKUP(A11444,tblProducts[Column1],tblProducts[Description])</f>
        <v>REDICOTE E-4819 BULK</v>
      </c>
      <c r="D11444" t="str">
        <f>_xlfn.XLOOKUP(B11444,tblProducts[Column1],tblProducts[Description])</f>
        <v>ETHODUOMEEN T/20 BULK</v>
      </c>
      <c r="E11444" t="s">
        <v>9</v>
      </c>
      <c r="F11444" t="s">
        <v>12</v>
      </c>
      <c r="G11444" t="s">
        <v>7</v>
      </c>
      <c r="H11444" t="s">
        <v>8</v>
      </c>
      <c r="I11444">
        <f t="shared" si="184"/>
        <v>2</v>
      </c>
    </row>
    <row r="11445" spans="1:9">
      <c r="A11445">
        <f>IF(MOD(ROW()-24,COUNTA(tblProducts[Description]))=0,A11444+1,A11444)</f>
        <v>101</v>
      </c>
      <c r="B11445">
        <f>MOD(ROW()-24,COUNTA(tblProducts[Description]))+1</f>
        <v>22</v>
      </c>
      <c r="C11445" t="str">
        <f>_xlfn.XLOOKUP(A11445,tblProducts[Column1],tblProducts[Description])</f>
        <v>REDICOTE E-4819 BULK</v>
      </c>
      <c r="D11445" t="str">
        <f>_xlfn.XLOOKUP(B11445,tblProducts[Column1],tblProducts[Description])</f>
        <v>ETHODUOMEEN T/25 BULK</v>
      </c>
      <c r="E11445" t="s">
        <v>9</v>
      </c>
      <c r="F11445" t="s">
        <v>12</v>
      </c>
      <c r="G11445" t="s">
        <v>7</v>
      </c>
      <c r="H11445" t="s">
        <v>8</v>
      </c>
      <c r="I11445">
        <f t="shared" si="184"/>
        <v>2</v>
      </c>
    </row>
    <row r="11446" spans="1:9">
      <c r="A11446">
        <f>IF(MOD(ROW()-24,COUNTA(tblProducts[Description]))=0,A11445+1,A11445)</f>
        <v>101</v>
      </c>
      <c r="B11446">
        <f>MOD(ROW()-24,COUNTA(tblProducts[Description]))+1</f>
        <v>23</v>
      </c>
      <c r="C11446" t="str">
        <f>_xlfn.XLOOKUP(A11446,tblProducts[Column1],tblProducts[Description])</f>
        <v>REDICOTE E-4819 BULK</v>
      </c>
      <c r="D11446" t="str">
        <f>_xlfn.XLOOKUP(B11446,tblProducts[Column1],tblProducts[Description])</f>
        <v>ETHOFAT 242/25 BULK</v>
      </c>
      <c r="E11446" t="s">
        <v>9</v>
      </c>
      <c r="F11446" t="s">
        <v>12</v>
      </c>
      <c r="G11446" t="s">
        <v>7</v>
      </c>
      <c r="H11446" t="s">
        <v>8</v>
      </c>
      <c r="I11446">
        <f t="shared" si="184"/>
        <v>2</v>
      </c>
    </row>
    <row r="11447" spans="1:9">
      <c r="A11447">
        <f>IF(MOD(ROW()-24,COUNTA(tblProducts[Description]))=0,A11446+1,A11446)</f>
        <v>101</v>
      </c>
      <c r="B11447">
        <f>MOD(ROW()-24,COUNTA(tblProducts[Description]))+1</f>
        <v>24</v>
      </c>
      <c r="C11447" t="str">
        <f>_xlfn.XLOOKUP(A11447,tblProducts[Column1],tblProducts[Description])</f>
        <v>REDICOTE E-4819 BULK</v>
      </c>
      <c r="D11447" t="str">
        <f>_xlfn.XLOOKUP(B11447,tblProducts[Column1],tblProducts[Description])</f>
        <v>ETHOMEEN C/12S BULK</v>
      </c>
      <c r="E11447" t="s">
        <v>9</v>
      </c>
      <c r="F11447" t="s">
        <v>12</v>
      </c>
      <c r="G11447" t="s">
        <v>7</v>
      </c>
      <c r="H11447" t="s">
        <v>8</v>
      </c>
      <c r="I11447">
        <f t="shared" si="184"/>
        <v>2</v>
      </c>
    </row>
    <row r="11448" spans="1:9">
      <c r="A11448">
        <f>IF(MOD(ROW()-24,COUNTA(tblProducts[Description]))=0,A11447+1,A11447)</f>
        <v>101</v>
      </c>
      <c r="B11448">
        <f>MOD(ROW()-24,COUNTA(tblProducts[Description]))+1</f>
        <v>25</v>
      </c>
      <c r="C11448" t="str">
        <f>_xlfn.XLOOKUP(A11448,tblProducts[Column1],tblProducts[Description])</f>
        <v>REDICOTE E-4819 BULK</v>
      </c>
      <c r="D11448" t="str">
        <f>_xlfn.XLOOKUP(B11448,tblProducts[Column1],tblProducts[Description])</f>
        <v>ETHOMEEN 18/12 BULK</v>
      </c>
      <c r="E11448" t="s">
        <v>9</v>
      </c>
      <c r="F11448" t="s">
        <v>12</v>
      </c>
      <c r="G11448" t="s">
        <v>7</v>
      </c>
      <c r="H11448" t="s">
        <v>8</v>
      </c>
      <c r="I11448">
        <f t="shared" si="184"/>
        <v>2</v>
      </c>
    </row>
    <row r="11449" spans="1:9">
      <c r="A11449">
        <f>IF(MOD(ROW()-24,COUNTA(tblProducts[Description]))=0,A11448+1,A11448)</f>
        <v>101</v>
      </c>
      <c r="B11449">
        <f>MOD(ROW()-24,COUNTA(tblProducts[Description]))+1</f>
        <v>26</v>
      </c>
      <c r="C11449" t="str">
        <f>_xlfn.XLOOKUP(A11449,tblProducts[Column1],tblProducts[Description])</f>
        <v>REDICOTE E-4819 BULK</v>
      </c>
      <c r="D11449" t="str">
        <f>_xlfn.XLOOKUP(B11449,tblProducts[Column1],tblProducts[Description])</f>
        <v>ETHOMEEN 18/25 BULK</v>
      </c>
      <c r="E11449" t="s">
        <v>9</v>
      </c>
      <c r="F11449" t="s">
        <v>12</v>
      </c>
      <c r="G11449" t="s">
        <v>7</v>
      </c>
      <c r="H11449" t="s">
        <v>8</v>
      </c>
      <c r="I11449">
        <f t="shared" si="184"/>
        <v>2</v>
      </c>
    </row>
    <row r="11450" spans="1:9">
      <c r="A11450">
        <f>IF(MOD(ROW()-24,COUNTA(tblProducts[Description]))=0,A11449+1,A11449)</f>
        <v>101</v>
      </c>
      <c r="B11450">
        <f>MOD(ROW()-24,COUNTA(tblProducts[Description]))+1</f>
        <v>27</v>
      </c>
      <c r="C11450" t="str">
        <f>_xlfn.XLOOKUP(A11450,tblProducts[Column1],tblProducts[Description])</f>
        <v>REDICOTE E-4819 BULK</v>
      </c>
      <c r="D11450" t="str">
        <f>_xlfn.XLOOKUP(B11450,tblProducts[Column1],tblProducts[Description])</f>
        <v>ETHOMEEN C/12 BULK</v>
      </c>
      <c r="E11450" t="s">
        <v>9</v>
      </c>
      <c r="F11450" t="s">
        <v>12</v>
      </c>
      <c r="G11450" t="s">
        <v>7</v>
      </c>
      <c r="H11450" t="s">
        <v>8</v>
      </c>
      <c r="I11450">
        <f t="shared" si="184"/>
        <v>2</v>
      </c>
    </row>
    <row r="11451" spans="1:9">
      <c r="A11451">
        <f>IF(MOD(ROW()-24,COUNTA(tblProducts[Description]))=0,A11450+1,A11450)</f>
        <v>101</v>
      </c>
      <c r="B11451">
        <f>MOD(ROW()-24,COUNTA(tblProducts[Description]))+1</f>
        <v>28</v>
      </c>
      <c r="C11451" t="str">
        <f>_xlfn.XLOOKUP(A11451,tblProducts[Column1],tblProducts[Description])</f>
        <v>REDICOTE E-4819 BULK</v>
      </c>
      <c r="D11451" t="str">
        <f>_xlfn.XLOOKUP(B11451,tblProducts[Column1],tblProducts[Description])</f>
        <v>ETHOMEEN C/12 M BULK</v>
      </c>
      <c r="E11451" t="s">
        <v>9</v>
      </c>
      <c r="F11451" t="s">
        <v>12</v>
      </c>
      <c r="G11451" t="s">
        <v>7</v>
      </c>
      <c r="H11451" t="s">
        <v>8</v>
      </c>
      <c r="I11451">
        <f t="shared" si="184"/>
        <v>2</v>
      </c>
    </row>
    <row r="11452" spans="1:9">
      <c r="A11452">
        <f>IF(MOD(ROW()-24,COUNTA(tblProducts[Description]))=0,A11451+1,A11451)</f>
        <v>101</v>
      </c>
      <c r="B11452">
        <f>MOD(ROW()-24,COUNTA(tblProducts[Description]))+1</f>
        <v>29</v>
      </c>
      <c r="C11452" t="str">
        <f>_xlfn.XLOOKUP(A11452,tblProducts[Column1],tblProducts[Description])</f>
        <v>REDICOTE E-4819 BULK</v>
      </c>
      <c r="D11452" t="str">
        <f>_xlfn.XLOOKUP(B11452,tblProducts[Column1],tblProducts[Description])</f>
        <v>ETHOMEEN C/12 SUN BULK</v>
      </c>
      <c r="E11452" t="s">
        <v>9</v>
      </c>
      <c r="F11452" t="s">
        <v>12</v>
      </c>
      <c r="G11452" t="s">
        <v>7</v>
      </c>
      <c r="H11452" t="s">
        <v>8</v>
      </c>
      <c r="I11452">
        <f t="shared" si="184"/>
        <v>2</v>
      </c>
    </row>
    <row r="11453" spans="1:9">
      <c r="A11453">
        <f>IF(MOD(ROW()-24,COUNTA(tblProducts[Description]))=0,A11452+1,A11452)</f>
        <v>101</v>
      </c>
      <c r="B11453">
        <f>MOD(ROW()-24,COUNTA(tblProducts[Description]))+1</f>
        <v>30</v>
      </c>
      <c r="C11453" t="str">
        <f>_xlfn.XLOOKUP(A11453,tblProducts[Column1],tblProducts[Description])</f>
        <v>REDICOTE E-4819 BULK</v>
      </c>
      <c r="D11453" t="str">
        <f>_xlfn.XLOOKUP(B11453,tblProducts[Column1],tblProducts[Description])</f>
        <v>ETHOMEEN C/12 UN BULK</v>
      </c>
      <c r="E11453" t="s">
        <v>9</v>
      </c>
      <c r="F11453" t="s">
        <v>12</v>
      </c>
      <c r="G11453" t="s">
        <v>7</v>
      </c>
      <c r="H11453" t="s">
        <v>8</v>
      </c>
      <c r="I11453">
        <f t="shared" si="184"/>
        <v>2</v>
      </c>
    </row>
    <row r="11454" spans="1:9">
      <c r="A11454">
        <f>IF(MOD(ROW()-24,COUNTA(tblProducts[Description]))=0,A11453+1,A11453)</f>
        <v>101</v>
      </c>
      <c r="B11454">
        <f>MOD(ROW()-24,COUNTA(tblProducts[Description]))+1</f>
        <v>31</v>
      </c>
      <c r="C11454" t="str">
        <f>_xlfn.XLOOKUP(A11454,tblProducts[Column1],tblProducts[Description])</f>
        <v>REDICOTE E-4819 BULK</v>
      </c>
      <c r="D11454" t="str">
        <f>_xlfn.XLOOKUP(B11454,tblProducts[Column1],tblProducts[Description])</f>
        <v>ETHOMEEN C/15 BULK</v>
      </c>
      <c r="E11454" t="s">
        <v>9</v>
      </c>
      <c r="F11454" t="s">
        <v>12</v>
      </c>
      <c r="G11454" t="s">
        <v>7</v>
      </c>
      <c r="H11454" t="s">
        <v>8</v>
      </c>
      <c r="I11454">
        <f t="shared" si="184"/>
        <v>2</v>
      </c>
    </row>
    <row r="11455" spans="1:9">
      <c r="A11455">
        <f>IF(MOD(ROW()-24,COUNTA(tblProducts[Description]))=0,A11454+1,A11454)</f>
        <v>101</v>
      </c>
      <c r="B11455">
        <f>MOD(ROW()-24,COUNTA(tblProducts[Description]))+1</f>
        <v>32</v>
      </c>
      <c r="C11455" t="str">
        <f>_xlfn.XLOOKUP(A11455,tblProducts[Column1],tblProducts[Description])</f>
        <v>REDICOTE E-4819 BULK</v>
      </c>
      <c r="D11455" t="str">
        <f>_xlfn.XLOOKUP(B11455,tblProducts[Column1],tblProducts[Description])</f>
        <v>ETHOMEEN C/17 BULK</v>
      </c>
      <c r="E11455" t="s">
        <v>9</v>
      </c>
      <c r="F11455" t="s">
        <v>12</v>
      </c>
      <c r="G11455" t="s">
        <v>7</v>
      </c>
      <c r="H11455" t="s">
        <v>8</v>
      </c>
      <c r="I11455">
        <f t="shared" si="184"/>
        <v>2</v>
      </c>
    </row>
    <row r="11456" spans="1:9">
      <c r="A11456">
        <f>IF(MOD(ROW()-24,COUNTA(tblProducts[Description]))=0,A11455+1,A11455)</f>
        <v>101</v>
      </c>
      <c r="B11456">
        <f>MOD(ROW()-24,COUNTA(tblProducts[Description]))+1</f>
        <v>33</v>
      </c>
      <c r="C11456" t="str">
        <f>_xlfn.XLOOKUP(A11456,tblProducts[Column1],tblProducts[Description])</f>
        <v>REDICOTE E-4819 BULK</v>
      </c>
      <c r="D11456" t="str">
        <f>_xlfn.XLOOKUP(B11456,tblProducts[Column1],tblProducts[Description])</f>
        <v>ETHOMEEN C/25A BULK</v>
      </c>
      <c r="E11456" t="s">
        <v>9</v>
      </c>
      <c r="F11456" t="s">
        <v>12</v>
      </c>
      <c r="G11456" t="s">
        <v>7</v>
      </c>
      <c r="H11456" t="s">
        <v>8</v>
      </c>
      <c r="I11456">
        <f t="shared" si="184"/>
        <v>2</v>
      </c>
    </row>
    <row r="11457" spans="1:9">
      <c r="A11457">
        <f>IF(MOD(ROW()-24,COUNTA(tblProducts[Description]))=0,A11456+1,A11456)</f>
        <v>101</v>
      </c>
      <c r="B11457">
        <f>MOD(ROW()-24,COUNTA(tblProducts[Description]))+1</f>
        <v>34</v>
      </c>
      <c r="C11457" t="str">
        <f>_xlfn.XLOOKUP(A11457,tblProducts[Column1],tblProducts[Description])</f>
        <v>REDICOTE E-4819 BULK</v>
      </c>
      <c r="D11457" t="str">
        <f>_xlfn.XLOOKUP(B11457,tblProducts[Column1],tblProducts[Description])</f>
        <v>ETHOMEEN C/25A S BULK</v>
      </c>
      <c r="E11457" t="s">
        <v>9</v>
      </c>
      <c r="F11457" t="s">
        <v>12</v>
      </c>
      <c r="G11457" t="s">
        <v>7</v>
      </c>
      <c r="H11457" t="s">
        <v>8</v>
      </c>
      <c r="I11457">
        <f t="shared" si="184"/>
        <v>2</v>
      </c>
    </row>
    <row r="11458" spans="1:9">
      <c r="A11458">
        <f>IF(MOD(ROW()-24,COUNTA(tblProducts[Description]))=0,A11457+1,A11457)</f>
        <v>101</v>
      </c>
      <c r="B11458">
        <f>MOD(ROW()-24,COUNTA(tblProducts[Description]))+1</f>
        <v>35</v>
      </c>
      <c r="C11458" t="str">
        <f>_xlfn.XLOOKUP(A11458,tblProducts[Column1],tblProducts[Description])</f>
        <v>REDICOTE E-4819 BULK</v>
      </c>
      <c r="D11458" t="str">
        <f>_xlfn.XLOOKUP(B11458,tblProducts[Column1],tblProducts[Description])</f>
        <v>ETHOMEEN O/12LC BULK</v>
      </c>
      <c r="E11458" t="s">
        <v>9</v>
      </c>
      <c r="F11458" t="s">
        <v>12</v>
      </c>
      <c r="G11458" t="s">
        <v>7</v>
      </c>
      <c r="H11458" t="s">
        <v>8</v>
      </c>
      <c r="I11458">
        <f t="shared" si="184"/>
        <v>2</v>
      </c>
    </row>
    <row r="11459" spans="1:9">
      <c r="A11459">
        <f>IF(MOD(ROW()-24,COUNTA(tblProducts[Description]))=0,A11458+1,A11458)</f>
        <v>101</v>
      </c>
      <c r="B11459">
        <f>MOD(ROW()-24,COUNTA(tblProducts[Description]))+1</f>
        <v>36</v>
      </c>
      <c r="C11459" t="str">
        <f>_xlfn.XLOOKUP(A11459,tblProducts[Column1],tblProducts[Description])</f>
        <v>REDICOTE E-4819 BULK</v>
      </c>
      <c r="D11459" t="str">
        <f>_xlfn.XLOOKUP(B11459,tblProducts[Column1],tblProducts[Description])</f>
        <v>ETHOMEEN SV/12 BULK</v>
      </c>
      <c r="E11459" t="s">
        <v>9</v>
      </c>
      <c r="F11459" t="s">
        <v>12</v>
      </c>
      <c r="G11459" t="s">
        <v>7</v>
      </c>
      <c r="H11459" t="s">
        <v>8</v>
      </c>
      <c r="I11459">
        <f t="shared" si="184"/>
        <v>2</v>
      </c>
    </row>
    <row r="11460" spans="1:9">
      <c r="A11460">
        <f>IF(MOD(ROW()-24,COUNTA(tblProducts[Description]))=0,A11459+1,A11459)</f>
        <v>101</v>
      </c>
      <c r="B11460">
        <f>MOD(ROW()-24,COUNTA(tblProducts[Description]))+1</f>
        <v>37</v>
      </c>
      <c r="C11460" t="str">
        <f>_xlfn.XLOOKUP(A11460,tblProducts[Column1],tblProducts[Description])</f>
        <v>REDICOTE E-4819 BULK</v>
      </c>
      <c r="D11460" t="str">
        <f>_xlfn.XLOOKUP(B11460,tblProducts[Column1],tblProducts[Description])</f>
        <v>ETHOMEEN SV/15 BULK</v>
      </c>
      <c r="E11460" t="s">
        <v>9</v>
      </c>
      <c r="F11460" t="s">
        <v>12</v>
      </c>
      <c r="G11460" t="s">
        <v>7</v>
      </c>
      <c r="H11460" t="s">
        <v>8</v>
      </c>
      <c r="I11460">
        <f t="shared" si="184"/>
        <v>2</v>
      </c>
    </row>
    <row r="11461" spans="1:9">
      <c r="A11461">
        <f>IF(MOD(ROW()-24,COUNTA(tblProducts[Description]))=0,A11460+1,A11460)</f>
        <v>101</v>
      </c>
      <c r="B11461">
        <f>MOD(ROW()-24,COUNTA(tblProducts[Description]))+1</f>
        <v>38</v>
      </c>
      <c r="C11461" t="str">
        <f>_xlfn.XLOOKUP(A11461,tblProducts[Column1],tblProducts[Description])</f>
        <v>REDICOTE E-4819 BULK</v>
      </c>
      <c r="D11461" t="str">
        <f>_xlfn.XLOOKUP(B11461,tblProducts[Column1],tblProducts[Description])</f>
        <v>ETHOMEEN SV/15C BULK</v>
      </c>
      <c r="E11461" t="s">
        <v>9</v>
      </c>
      <c r="F11461" t="s">
        <v>12</v>
      </c>
      <c r="G11461" t="s">
        <v>7</v>
      </c>
      <c r="H11461" t="s">
        <v>13</v>
      </c>
      <c r="I11461">
        <f t="shared" si="184"/>
        <v>2</v>
      </c>
    </row>
    <row r="11462" spans="1:9">
      <c r="A11462">
        <f>IF(MOD(ROW()-24,COUNTA(tblProducts[Description]))=0,A11461+1,A11461)</f>
        <v>101</v>
      </c>
      <c r="B11462">
        <f>MOD(ROW()-24,COUNTA(tblProducts[Description]))+1</f>
        <v>39</v>
      </c>
      <c r="C11462" t="str">
        <f>_xlfn.XLOOKUP(A11462,tblProducts[Column1],tblProducts[Description])</f>
        <v>REDICOTE E-4819 BULK</v>
      </c>
      <c r="D11462" t="str">
        <f>_xlfn.XLOOKUP(B11462,tblProducts[Column1],tblProducts[Description])</f>
        <v>ETHOMEEN SV/25 BULK</v>
      </c>
      <c r="E11462" t="s">
        <v>7</v>
      </c>
      <c r="G11462" t="s">
        <v>7</v>
      </c>
      <c r="H11462" t="s">
        <v>8</v>
      </c>
      <c r="I11462">
        <f t="shared" si="184"/>
        <v>0</v>
      </c>
    </row>
    <row r="11463" spans="1:9">
      <c r="A11463">
        <f>IF(MOD(ROW()-24,COUNTA(tblProducts[Description]))=0,A11462+1,A11462)</f>
        <v>101</v>
      </c>
      <c r="B11463">
        <f>MOD(ROW()-24,COUNTA(tblProducts[Description]))+1</f>
        <v>40</v>
      </c>
      <c r="C11463" t="str">
        <f>_xlfn.XLOOKUP(A11463,tblProducts[Column1],tblProducts[Description])</f>
        <v>REDICOTE E-4819 BULK</v>
      </c>
      <c r="D11463" t="str">
        <f>_xlfn.XLOOKUP(B11463,tblProducts[Column1],tblProducts[Description])</f>
        <v>ETHOMEEN T/12 BULK</v>
      </c>
      <c r="E11463" t="s">
        <v>9</v>
      </c>
      <c r="F11463" t="s">
        <v>12</v>
      </c>
      <c r="G11463" t="s">
        <v>7</v>
      </c>
      <c r="H11463" t="s">
        <v>8</v>
      </c>
      <c r="I11463">
        <f t="shared" si="184"/>
        <v>2</v>
      </c>
    </row>
    <row r="11464" spans="1:9">
      <c r="A11464">
        <f>IF(MOD(ROW()-24,COUNTA(tblProducts[Description]))=0,A11463+1,A11463)</f>
        <v>101</v>
      </c>
      <c r="B11464">
        <f>MOD(ROW()-24,COUNTA(tblProducts[Description]))+1</f>
        <v>41</v>
      </c>
      <c r="C11464" t="str">
        <f>_xlfn.XLOOKUP(A11464,tblProducts[Column1],tblProducts[Description])</f>
        <v>REDICOTE E-4819 BULK</v>
      </c>
      <c r="D11464" t="str">
        <f>_xlfn.XLOOKUP(B11464,tblProducts[Column1],tblProducts[Description])</f>
        <v>ETHOMEEN T/13.5 BULK</v>
      </c>
      <c r="E11464" t="s">
        <v>7</v>
      </c>
      <c r="G11464" t="s">
        <v>7</v>
      </c>
      <c r="H11464" t="s">
        <v>8</v>
      </c>
      <c r="I11464">
        <f t="shared" si="184"/>
        <v>0</v>
      </c>
    </row>
    <row r="11465" spans="1:9">
      <c r="A11465">
        <f>IF(MOD(ROW()-24,COUNTA(tblProducts[Description]))=0,A11464+1,A11464)</f>
        <v>101</v>
      </c>
      <c r="B11465">
        <f>MOD(ROW()-24,COUNTA(tblProducts[Description]))+1</f>
        <v>42</v>
      </c>
      <c r="C11465" t="str">
        <f>_xlfn.XLOOKUP(A11465,tblProducts[Column1],tblProducts[Description])</f>
        <v>REDICOTE E-4819 BULK</v>
      </c>
      <c r="D11465" t="str">
        <f>_xlfn.XLOOKUP(B11465,tblProducts[Column1],tblProducts[Description])</f>
        <v>ETHOMEEN T/15 BULK</v>
      </c>
      <c r="E11465" t="s">
        <v>9</v>
      </c>
      <c r="F11465" t="s">
        <v>12</v>
      </c>
      <c r="G11465" t="s">
        <v>7</v>
      </c>
      <c r="H11465" t="s">
        <v>8</v>
      </c>
      <c r="I11465">
        <f t="shared" si="184"/>
        <v>2</v>
      </c>
    </row>
    <row r="11466" spans="1:9">
      <c r="A11466">
        <f>IF(MOD(ROW()-24,COUNTA(tblProducts[Description]))=0,A11465+1,A11465)</f>
        <v>101</v>
      </c>
      <c r="B11466">
        <f>MOD(ROW()-24,COUNTA(tblProducts[Description]))+1</f>
        <v>43</v>
      </c>
      <c r="C11466" t="str">
        <f>_xlfn.XLOOKUP(A11466,tblProducts[Column1],tblProducts[Description])</f>
        <v>REDICOTE E-4819 BULK</v>
      </c>
      <c r="D11466" t="str">
        <f>_xlfn.XLOOKUP(B11466,tblProducts[Column1],tblProducts[Description])</f>
        <v>ETHOMEEN T/17 BULK</v>
      </c>
      <c r="E11466" t="s">
        <v>9</v>
      </c>
      <c r="F11466" t="s">
        <v>12</v>
      </c>
      <c r="G11466" t="s">
        <v>7</v>
      </c>
      <c r="H11466" t="s">
        <v>8</v>
      </c>
      <c r="I11466">
        <f t="shared" si="184"/>
        <v>2</v>
      </c>
    </row>
    <row r="11467" spans="1:9">
      <c r="A11467">
        <f>IF(MOD(ROW()-24,COUNTA(tblProducts[Description]))=0,A11466+1,A11466)</f>
        <v>101</v>
      </c>
      <c r="B11467">
        <f>MOD(ROW()-24,COUNTA(tblProducts[Description]))+1</f>
        <v>44</v>
      </c>
      <c r="C11467" t="str">
        <f>_xlfn.XLOOKUP(A11467,tblProducts[Column1],tblProducts[Description])</f>
        <v>REDICOTE E-4819 BULK</v>
      </c>
      <c r="D11467" t="str">
        <f>_xlfn.XLOOKUP(B11467,tblProducts[Column1],tblProducts[Description])</f>
        <v>ETHOMEEN T/18 BULK</v>
      </c>
      <c r="E11467" t="s">
        <v>9</v>
      </c>
      <c r="F11467" t="s">
        <v>12</v>
      </c>
      <c r="G11467" t="s">
        <v>7</v>
      </c>
      <c r="H11467" t="s">
        <v>8</v>
      </c>
      <c r="I11467">
        <f t="shared" si="184"/>
        <v>2</v>
      </c>
    </row>
    <row r="11468" spans="1:9">
      <c r="A11468">
        <f>IF(MOD(ROW()-24,COUNTA(tblProducts[Description]))=0,A11467+1,A11467)</f>
        <v>101</v>
      </c>
      <c r="B11468">
        <f>MOD(ROW()-24,COUNTA(tblProducts[Description]))+1</f>
        <v>45</v>
      </c>
      <c r="C11468" t="str">
        <f>_xlfn.XLOOKUP(A11468,tblProducts[Column1],tblProducts[Description])</f>
        <v>REDICOTE E-4819 BULK</v>
      </c>
      <c r="D11468" t="str">
        <f>_xlfn.XLOOKUP(B11468,tblProducts[Column1],tblProducts[Description])</f>
        <v>ETHOMEEN T/19 BULK</v>
      </c>
      <c r="E11468" t="s">
        <v>9</v>
      </c>
      <c r="F11468" t="s">
        <v>12</v>
      </c>
      <c r="G11468" t="s">
        <v>7</v>
      </c>
      <c r="H11468" t="s">
        <v>8</v>
      </c>
      <c r="I11468">
        <f t="shared" si="184"/>
        <v>2</v>
      </c>
    </row>
    <row r="11469" spans="1:9">
      <c r="A11469">
        <f>IF(MOD(ROW()-24,COUNTA(tblProducts[Description]))=0,A11468+1,A11468)</f>
        <v>101</v>
      </c>
      <c r="B11469">
        <f>MOD(ROW()-24,COUNTA(tblProducts[Description]))+1</f>
        <v>46</v>
      </c>
      <c r="C11469" t="str">
        <f>_xlfn.XLOOKUP(A11469,tblProducts[Column1],tblProducts[Description])</f>
        <v>REDICOTE E-4819 BULK</v>
      </c>
      <c r="D11469" t="str">
        <f>_xlfn.XLOOKUP(B11469,tblProducts[Column1],tblProducts[Description])</f>
        <v>ETHOMEEN T/20 BULK</v>
      </c>
      <c r="E11469" t="s">
        <v>9</v>
      </c>
      <c r="F11469" t="s">
        <v>12</v>
      </c>
      <c r="G11469" t="s">
        <v>7</v>
      </c>
      <c r="H11469" t="s">
        <v>8</v>
      </c>
      <c r="I11469">
        <f t="shared" si="184"/>
        <v>2</v>
      </c>
    </row>
    <row r="11470" spans="1:9">
      <c r="A11470">
        <f>IF(MOD(ROW()-24,COUNTA(tblProducts[Description]))=0,A11469+1,A11469)</f>
        <v>101</v>
      </c>
      <c r="B11470">
        <f>MOD(ROW()-24,COUNTA(tblProducts[Description]))+1</f>
        <v>47</v>
      </c>
      <c r="C11470" t="str">
        <f>_xlfn.XLOOKUP(A11470,tblProducts[Column1],tblProducts[Description])</f>
        <v>REDICOTE E-4819 BULK</v>
      </c>
      <c r="D11470" t="str">
        <f>_xlfn.XLOOKUP(B11470,tblProducts[Column1],tblProducts[Description])</f>
        <v>ETHOMEEN T/20S BULK</v>
      </c>
      <c r="E11470" t="s">
        <v>9</v>
      </c>
      <c r="F11470" t="s">
        <v>12</v>
      </c>
      <c r="G11470" t="s">
        <v>9</v>
      </c>
      <c r="H11470" t="s">
        <v>11</v>
      </c>
      <c r="I11470">
        <f t="shared" si="184"/>
        <v>4</v>
      </c>
    </row>
    <row r="11471" spans="1:9">
      <c r="A11471">
        <f>IF(MOD(ROW()-24,COUNTA(tblProducts[Description]))=0,A11470+1,A11470)</f>
        <v>101</v>
      </c>
      <c r="B11471">
        <f>MOD(ROW()-24,COUNTA(tblProducts[Description]))+1</f>
        <v>48</v>
      </c>
      <c r="C11471" t="str">
        <f>_xlfn.XLOOKUP(A11471,tblProducts[Column1],tblProducts[Description])</f>
        <v>REDICOTE E-4819 BULK</v>
      </c>
      <c r="D11471" t="str">
        <f>_xlfn.XLOOKUP(B11471,tblProducts[Column1],tblProducts[Description])</f>
        <v>ETHOMEEN T/24 BULK</v>
      </c>
      <c r="E11471" t="s">
        <v>9</v>
      </c>
      <c r="F11471" t="s">
        <v>12</v>
      </c>
      <c r="G11471" t="s">
        <v>9</v>
      </c>
      <c r="H11471" t="s">
        <v>11</v>
      </c>
      <c r="I11471">
        <f t="shared" si="184"/>
        <v>4</v>
      </c>
    </row>
    <row r="11472" spans="1:9">
      <c r="A11472">
        <f>IF(MOD(ROW()-24,COUNTA(tblProducts[Description]))=0,A11471+1,A11471)</f>
        <v>101</v>
      </c>
      <c r="B11472">
        <f>MOD(ROW()-24,COUNTA(tblProducts[Description]))+1</f>
        <v>49</v>
      </c>
      <c r="C11472" t="str">
        <f>_xlfn.XLOOKUP(A11472,tblProducts[Column1],tblProducts[Description])</f>
        <v>REDICOTE E-4819 BULK</v>
      </c>
      <c r="D11472" t="str">
        <f>_xlfn.XLOOKUP(B11472,tblProducts[Column1],tblProducts[Description])</f>
        <v>ETHOMEEN T/25 BULK</v>
      </c>
      <c r="E11472" t="s">
        <v>9</v>
      </c>
      <c r="F11472" t="s">
        <v>12</v>
      </c>
      <c r="G11472" t="s">
        <v>9</v>
      </c>
      <c r="H11472" t="s">
        <v>11</v>
      </c>
      <c r="I11472">
        <f t="shared" si="184"/>
        <v>4</v>
      </c>
    </row>
    <row r="11473" spans="1:9">
      <c r="A11473">
        <f>IF(MOD(ROW()-24,COUNTA(tblProducts[Description]))=0,A11472+1,A11472)</f>
        <v>101</v>
      </c>
      <c r="B11473">
        <f>MOD(ROW()-24,COUNTA(tblProducts[Description]))+1</f>
        <v>50</v>
      </c>
      <c r="C11473" t="str">
        <f>_xlfn.XLOOKUP(A11473,tblProducts[Column1],tblProducts[Description])</f>
        <v>REDICOTE E-4819 BULK</v>
      </c>
      <c r="D11473" t="str">
        <f>_xlfn.XLOOKUP(B11473,tblProducts[Column1],tblProducts[Description])</f>
        <v>ETHOMEEN T/28 BULK</v>
      </c>
      <c r="E11473" t="s">
        <v>9</v>
      </c>
      <c r="F11473" t="s">
        <v>12</v>
      </c>
      <c r="G11473" t="s">
        <v>7</v>
      </c>
      <c r="H11473" t="s">
        <v>8</v>
      </c>
      <c r="I11473">
        <f t="shared" si="184"/>
        <v>2</v>
      </c>
    </row>
    <row r="11474" spans="1:9">
      <c r="A11474">
        <f>IF(MOD(ROW()-24,COUNTA(tblProducts[Description]))=0,A11473+1,A11473)</f>
        <v>101</v>
      </c>
      <c r="B11474">
        <f>MOD(ROW()-24,COUNTA(tblProducts[Description]))+1</f>
        <v>51</v>
      </c>
      <c r="C11474" t="str">
        <f>_xlfn.XLOOKUP(A11474,tblProducts[Column1],tblProducts[Description])</f>
        <v>REDICOTE E-4819 BULK</v>
      </c>
      <c r="D11474" t="str">
        <f>_xlfn.XLOOKUP(B11474,tblProducts[Column1],tblProducts[Description])</f>
        <v>ETHYLAN 1008 SA BULK</v>
      </c>
      <c r="E11474" t="s">
        <v>9</v>
      </c>
      <c r="F11474" t="s">
        <v>12</v>
      </c>
      <c r="G11474" t="s">
        <v>7</v>
      </c>
      <c r="H11474" t="s">
        <v>13</v>
      </c>
      <c r="I11474">
        <f t="shared" si="184"/>
        <v>2</v>
      </c>
    </row>
    <row r="11475" spans="1:9">
      <c r="A11475">
        <f>IF(MOD(ROW()-24,COUNTA(tblProducts[Description]))=0,A11474+1,A11474)</f>
        <v>101</v>
      </c>
      <c r="B11475">
        <f>MOD(ROW()-24,COUNTA(tblProducts[Description]))+1</f>
        <v>52</v>
      </c>
      <c r="C11475" t="str">
        <f>_xlfn.XLOOKUP(A11475,tblProducts[Column1],tblProducts[Description])</f>
        <v>REDICOTE E-4819 BULK</v>
      </c>
      <c r="D11475" t="str">
        <f>_xlfn.XLOOKUP(B11475,tblProducts[Column1],tblProducts[Description])</f>
        <v>ETHYLAN 325 BULK</v>
      </c>
      <c r="E11475" t="s">
        <v>9</v>
      </c>
      <c r="F11475" t="s">
        <v>12</v>
      </c>
      <c r="G11475" t="s">
        <v>7</v>
      </c>
      <c r="H11475" t="s">
        <v>13</v>
      </c>
      <c r="I11475">
        <f t="shared" si="184"/>
        <v>2</v>
      </c>
    </row>
    <row r="11476" spans="1:9">
      <c r="A11476">
        <f>IF(MOD(ROW()-24,COUNTA(tblProducts[Description]))=0,A11475+1,A11475)</f>
        <v>101</v>
      </c>
      <c r="B11476">
        <f>MOD(ROW()-24,COUNTA(tblProducts[Description]))+1</f>
        <v>53</v>
      </c>
      <c r="C11476" t="str">
        <f>_xlfn.XLOOKUP(A11476,tblProducts[Column1],tblProducts[Description])</f>
        <v>REDICOTE E-4819 BULK</v>
      </c>
      <c r="D11476" t="str">
        <f>_xlfn.XLOOKUP(B11476,tblProducts[Column1],tblProducts[Description])</f>
        <v>ETHYLAN NS-500LQ BULK</v>
      </c>
      <c r="E11476" t="s">
        <v>9</v>
      </c>
      <c r="F11476" t="s">
        <v>12</v>
      </c>
      <c r="G11476" t="s">
        <v>7</v>
      </c>
      <c r="H11476" t="s">
        <v>13</v>
      </c>
      <c r="I11476">
        <f t="shared" si="184"/>
        <v>2</v>
      </c>
    </row>
    <row r="11477" spans="1:9">
      <c r="A11477">
        <f>IF(MOD(ROW()-24,COUNTA(tblProducts[Description]))=0,A11476+1,A11476)</f>
        <v>101</v>
      </c>
      <c r="B11477">
        <f>MOD(ROW()-24,COUNTA(tblProducts[Description]))+1</f>
        <v>54</v>
      </c>
      <c r="C11477" t="str">
        <f>_xlfn.XLOOKUP(A11477,tblProducts[Column1],tblProducts[Description])</f>
        <v>REDICOTE E-4819 BULK</v>
      </c>
      <c r="D11477" t="str">
        <f>_xlfn.XLOOKUP(B11477,tblProducts[Column1],tblProducts[Description])</f>
        <v>ETHYLAN PRE NS-505 K BULK</v>
      </c>
      <c r="E11477" t="s">
        <v>9</v>
      </c>
      <c r="F11477" t="s">
        <v>12</v>
      </c>
      <c r="G11477" t="s">
        <v>7</v>
      </c>
      <c r="H11477" t="s">
        <v>8</v>
      </c>
      <c r="I11477">
        <f t="shared" si="184"/>
        <v>2</v>
      </c>
    </row>
    <row r="11478" spans="1:9">
      <c r="A11478">
        <f>IF(MOD(ROW()-24,COUNTA(tblProducts[Description]))=0,A11477+1,A11477)</f>
        <v>101</v>
      </c>
      <c r="B11478">
        <f>MOD(ROW()-24,COUNTA(tblProducts[Description]))+1</f>
        <v>55</v>
      </c>
      <c r="C11478" t="str">
        <f>_xlfn.XLOOKUP(A11478,tblProducts[Column1],tblProducts[Description])</f>
        <v>REDICOTE E-4819 BULK</v>
      </c>
      <c r="D11478" t="str">
        <f>_xlfn.XLOOKUP(B11478,tblProducts[Column1],tblProducts[Description])</f>
        <v>ETHYLAN SN-90 BULK</v>
      </c>
      <c r="E11478" t="s">
        <v>9</v>
      </c>
      <c r="F11478" t="s">
        <v>12</v>
      </c>
      <c r="G11478" t="s">
        <v>7</v>
      </c>
      <c r="H11478" t="s">
        <v>8</v>
      </c>
      <c r="I11478">
        <f t="shared" si="184"/>
        <v>2</v>
      </c>
    </row>
    <row r="11479" spans="1:9">
      <c r="A11479">
        <f>IF(MOD(ROW()-24,COUNTA(tblProducts[Description]))=0,A11478+1,A11478)</f>
        <v>101</v>
      </c>
      <c r="B11479">
        <f>MOD(ROW()-24,COUNTA(tblProducts[Description]))+1</f>
        <v>56</v>
      </c>
      <c r="C11479" t="str">
        <f>_xlfn.XLOOKUP(A11479,tblProducts[Column1],tblProducts[Description])</f>
        <v>REDICOTE E-4819 BULK</v>
      </c>
      <c r="D11479" t="str">
        <f>_xlfn.XLOOKUP(B11479,tblProducts[Column1],tblProducts[Description])</f>
        <v>ETHYLAN TD-100 BULK</v>
      </c>
      <c r="E11479" t="s">
        <v>9</v>
      </c>
      <c r="F11479" t="s">
        <v>12</v>
      </c>
      <c r="G11479" t="s">
        <v>7</v>
      </c>
      <c r="H11479" t="s">
        <v>8</v>
      </c>
      <c r="I11479">
        <f t="shared" si="184"/>
        <v>2</v>
      </c>
    </row>
    <row r="11480" spans="1:9">
      <c r="A11480">
        <f>IF(MOD(ROW()-24,COUNTA(tblProducts[Description]))=0,A11479+1,A11479)</f>
        <v>101</v>
      </c>
      <c r="B11480">
        <f>MOD(ROW()-24,COUNTA(tblProducts[Description]))+1</f>
        <v>57</v>
      </c>
      <c r="C11480" t="str">
        <f>_xlfn.XLOOKUP(A11480,tblProducts[Column1],tblProducts[Description])</f>
        <v>REDICOTE E-4819 BULK</v>
      </c>
      <c r="D11480" t="str">
        <f>_xlfn.XLOOKUP(B11480,tblProducts[Column1],tblProducts[Description])</f>
        <v>ETHYLAN TD-120 BULK</v>
      </c>
      <c r="E11480" t="s">
        <v>9</v>
      </c>
      <c r="F11480" t="s">
        <v>12</v>
      </c>
      <c r="G11480" t="s">
        <v>7</v>
      </c>
      <c r="H11480" t="s">
        <v>8</v>
      </c>
      <c r="I11480">
        <f t="shared" si="184"/>
        <v>2</v>
      </c>
    </row>
    <row r="11481" spans="1:9">
      <c r="A11481">
        <f>IF(MOD(ROW()-24,COUNTA(tblProducts[Description]))=0,A11480+1,A11480)</f>
        <v>101</v>
      </c>
      <c r="B11481">
        <f>MOD(ROW()-24,COUNTA(tblProducts[Description]))+1</f>
        <v>58</v>
      </c>
      <c r="C11481" t="str">
        <f>_xlfn.XLOOKUP(A11481,tblProducts[Column1],tblProducts[Description])</f>
        <v>REDICOTE E-4819 BULK</v>
      </c>
      <c r="D11481" t="str">
        <f>_xlfn.XLOOKUP(B11481,tblProducts[Column1],tblProducts[Description])</f>
        <v>ETHYLAN TD-1407 BULK</v>
      </c>
      <c r="E11481" t="s">
        <v>9</v>
      </c>
      <c r="F11481" t="s">
        <v>12</v>
      </c>
      <c r="G11481" t="s">
        <v>7</v>
      </c>
      <c r="H11481" t="s">
        <v>8</v>
      </c>
      <c r="I11481">
        <f t="shared" si="184"/>
        <v>2</v>
      </c>
    </row>
    <row r="11482" spans="1:9">
      <c r="A11482">
        <f>IF(MOD(ROW()-24,COUNTA(tblProducts[Description]))=0,A11481+1,A11481)</f>
        <v>101</v>
      </c>
      <c r="B11482">
        <f>MOD(ROW()-24,COUNTA(tblProducts[Description]))+1</f>
        <v>59</v>
      </c>
      <c r="C11482" t="str">
        <f>_xlfn.XLOOKUP(A11482,tblProducts[Column1],tblProducts[Description])</f>
        <v>REDICOTE E-4819 BULK</v>
      </c>
      <c r="D11482" t="str">
        <f>_xlfn.XLOOKUP(B11482,tblProducts[Column1],tblProducts[Description])</f>
        <v>ETHYLAN TD-40 BULK</v>
      </c>
      <c r="E11482" t="s">
        <v>9</v>
      </c>
      <c r="F11482" t="s">
        <v>12</v>
      </c>
      <c r="G11482" t="s">
        <v>7</v>
      </c>
      <c r="H11482" t="s">
        <v>8</v>
      </c>
      <c r="I11482">
        <f t="shared" si="184"/>
        <v>2</v>
      </c>
    </row>
    <row r="11483" spans="1:9">
      <c r="A11483">
        <f>IF(MOD(ROW()-24,COUNTA(tblProducts[Description]))=0,A11482+1,A11482)</f>
        <v>101</v>
      </c>
      <c r="B11483">
        <f>MOD(ROW()-24,COUNTA(tblProducts[Description]))+1</f>
        <v>60</v>
      </c>
      <c r="C11483" t="str">
        <f>_xlfn.XLOOKUP(A11483,tblProducts[Column1],tblProducts[Description])</f>
        <v>REDICOTE E-4819 BULK</v>
      </c>
      <c r="D11483" t="str">
        <f>_xlfn.XLOOKUP(B11483,tblProducts[Column1],tblProducts[Description])</f>
        <v>ETHYLAN TD-60 BULK</v>
      </c>
      <c r="E11483" t="s">
        <v>9</v>
      </c>
      <c r="F11483" t="s">
        <v>12</v>
      </c>
      <c r="G11483" t="s">
        <v>7</v>
      </c>
      <c r="H11483" t="s">
        <v>8</v>
      </c>
      <c r="I11483">
        <f t="shared" si="184"/>
        <v>2</v>
      </c>
    </row>
    <row r="11484" spans="1:9">
      <c r="A11484">
        <f>IF(MOD(ROW()-24,COUNTA(tblProducts[Description]))=0,A11483+1,A11483)</f>
        <v>101</v>
      </c>
      <c r="B11484">
        <f>MOD(ROW()-24,COUNTA(tblProducts[Description]))+1</f>
        <v>61</v>
      </c>
      <c r="C11484" t="str">
        <f>_xlfn.XLOOKUP(A11484,tblProducts[Column1],tblProducts[Description])</f>
        <v>REDICOTE E-4819 BULK</v>
      </c>
      <c r="D11484" t="str">
        <f>_xlfn.XLOOKUP(B11484,tblProducts[Column1],tblProducts[Description])</f>
        <v>INTERMEDIATE BE-110L BULK</v>
      </c>
      <c r="E11484" t="s">
        <v>9</v>
      </c>
      <c r="F11484" t="s">
        <v>12</v>
      </c>
      <c r="G11484" t="s">
        <v>7</v>
      </c>
      <c r="H11484" t="s">
        <v>8</v>
      </c>
      <c r="I11484">
        <f t="shared" si="184"/>
        <v>2</v>
      </c>
    </row>
    <row r="11485" spans="1:9">
      <c r="A11485">
        <f>IF(MOD(ROW()-24,COUNTA(tblProducts[Description]))=0,A11484+1,A11484)</f>
        <v>101</v>
      </c>
      <c r="B11485">
        <f>MOD(ROW()-24,COUNTA(tblProducts[Description]))+1</f>
        <v>62</v>
      </c>
      <c r="C11485" t="str">
        <f>_xlfn.XLOOKUP(A11485,tblProducts[Column1],tblProducts[Description])</f>
        <v>REDICOTE E-4819 BULK</v>
      </c>
      <c r="D11485" t="str">
        <f>_xlfn.XLOOKUP(B11485,tblProducts[Column1],tblProducts[Description])</f>
        <v>INTERMEDIATE DPG-415 BULK</v>
      </c>
      <c r="E11485" t="s">
        <v>9</v>
      </c>
      <c r="F11485" t="s">
        <v>12</v>
      </c>
      <c r="G11485" t="s">
        <v>7</v>
      </c>
      <c r="H11485" t="s">
        <v>8</v>
      </c>
      <c r="I11485">
        <f t="shared" si="184"/>
        <v>2</v>
      </c>
    </row>
    <row r="11486" spans="1:9">
      <c r="A11486">
        <f>IF(MOD(ROW()-24,COUNTA(tblProducts[Description]))=0,A11485+1,A11485)</f>
        <v>101</v>
      </c>
      <c r="B11486">
        <f>MOD(ROW()-24,COUNTA(tblProducts[Description]))+1</f>
        <v>63</v>
      </c>
      <c r="C11486" t="str">
        <f>_xlfn.XLOOKUP(A11486,tblProducts[Column1],tblProducts[Description])</f>
        <v>REDICOTE E-4819 BULK</v>
      </c>
      <c r="D11486" t="str">
        <f>_xlfn.XLOOKUP(B11486,tblProducts[Column1],tblProducts[Description])</f>
        <v>PROPODUOMEEN T/12 BULK</v>
      </c>
      <c r="E11486" t="s">
        <v>9</v>
      </c>
      <c r="F11486" t="s">
        <v>12</v>
      </c>
      <c r="G11486" t="s">
        <v>7</v>
      </c>
      <c r="H11486" t="s">
        <v>8</v>
      </c>
      <c r="I11486">
        <f t="shared" si="184"/>
        <v>2</v>
      </c>
    </row>
    <row r="11487" spans="1:9">
      <c r="A11487">
        <f>IF(MOD(ROW()-24,COUNTA(tblProducts[Description]))=0,A11486+1,A11486)</f>
        <v>101</v>
      </c>
      <c r="B11487">
        <f>MOD(ROW()-24,COUNTA(tblProducts[Description]))+1</f>
        <v>64</v>
      </c>
      <c r="C11487" t="str">
        <f>_xlfn.XLOOKUP(A11487,tblProducts[Column1],tblProducts[Description])</f>
        <v>REDICOTE E-4819 BULK</v>
      </c>
      <c r="D11487" t="str">
        <f>_xlfn.XLOOKUP(B11487,tblProducts[Column1],tblProducts[Description])</f>
        <v>PROPOMEEN T/12 BULK</v>
      </c>
      <c r="E11487" t="s">
        <v>9</v>
      </c>
      <c r="F11487" t="s">
        <v>12</v>
      </c>
      <c r="G11487" t="s">
        <v>7</v>
      </c>
      <c r="H11487" t="s">
        <v>8</v>
      </c>
      <c r="I11487">
        <f t="shared" si="184"/>
        <v>2</v>
      </c>
    </row>
    <row r="11488" spans="1:9">
      <c r="A11488">
        <f>IF(MOD(ROW()-24,COUNTA(tblProducts[Description]))=0,A11487+1,A11487)</f>
        <v>101</v>
      </c>
      <c r="B11488">
        <f>MOD(ROW()-24,COUNTA(tblProducts[Description]))+1</f>
        <v>65</v>
      </c>
      <c r="C11488" t="str">
        <f>_xlfn.XLOOKUP(A11488,tblProducts[Column1],tblProducts[Description])</f>
        <v>REDICOTE E-4819 BULK</v>
      </c>
      <c r="D11488" t="str">
        <f>_xlfn.XLOOKUP(B11488,tblProducts[Column1],tblProducts[Description])</f>
        <v>TMP-420 BULK</v>
      </c>
      <c r="E11488" t="s">
        <v>9</v>
      </c>
      <c r="F11488" t="s">
        <v>12</v>
      </c>
      <c r="G11488" t="s">
        <v>7</v>
      </c>
      <c r="H11488" t="s">
        <v>8</v>
      </c>
      <c r="I11488">
        <f t="shared" si="184"/>
        <v>2</v>
      </c>
    </row>
    <row r="11489" spans="1:9">
      <c r="A11489">
        <f>IF(MOD(ROW()-24,COUNTA(tblProducts[Description]))=0,A11488+1,A11488)</f>
        <v>101</v>
      </c>
      <c r="B11489">
        <f>MOD(ROW()-24,COUNTA(tblProducts[Description]))+1</f>
        <v>66</v>
      </c>
      <c r="C11489" t="str">
        <f>_xlfn.XLOOKUP(A11489,tblProducts[Column1],tblProducts[Description])</f>
        <v>REDICOTE E-4819 BULK</v>
      </c>
      <c r="D11489" t="str">
        <f>_xlfn.XLOOKUP(B11489,tblProducts[Column1],tblProducts[Description])</f>
        <v>TMP-80 BULK</v>
      </c>
      <c r="E11489" t="s">
        <v>9</v>
      </c>
      <c r="F11489" t="s">
        <v>12</v>
      </c>
      <c r="G11489" t="s">
        <v>7</v>
      </c>
      <c r="H11489" t="s">
        <v>8</v>
      </c>
      <c r="I11489">
        <f t="shared" si="184"/>
        <v>2</v>
      </c>
    </row>
    <row r="11490" spans="1:9">
      <c r="A11490">
        <f>IF(MOD(ROW()-24,COUNTA(tblProducts[Description]))=0,A11489+1,A11489)</f>
        <v>101</v>
      </c>
      <c r="B11490">
        <f>MOD(ROW()-24,COUNTA(tblProducts[Description]))+1</f>
        <v>67</v>
      </c>
      <c r="C11490" t="str">
        <f>_xlfn.XLOOKUP(A11490,tblProducts[Column1],tblProducts[Description])</f>
        <v>REDICOTE E-4819 BULK</v>
      </c>
      <c r="D11490" t="str">
        <f>_xlfn.XLOOKUP(B11490,tblProducts[Column1],tblProducts[Description])</f>
        <v>VISCO 352 BULK</v>
      </c>
      <c r="E11490" t="s">
        <v>9</v>
      </c>
      <c r="F11490" t="s">
        <v>12</v>
      </c>
      <c r="G11490" t="s">
        <v>7</v>
      </c>
      <c r="H11490" t="s">
        <v>8</v>
      </c>
      <c r="I11490">
        <f t="shared" si="184"/>
        <v>2</v>
      </c>
    </row>
    <row r="11491" spans="1:9">
      <c r="A11491">
        <f>IF(MOD(ROW()-24,COUNTA(tblProducts[Description]))=0,A11490+1,A11490)</f>
        <v>101</v>
      </c>
      <c r="B11491">
        <f>MOD(ROW()-24,COUNTA(tblProducts[Description]))+1</f>
        <v>68</v>
      </c>
      <c r="C11491" t="str">
        <f>_xlfn.XLOOKUP(A11491,tblProducts[Column1],tblProducts[Description])</f>
        <v>REDICOTE E-4819 BULK</v>
      </c>
      <c r="D11491" t="str">
        <f>_xlfn.XLOOKUP(B11491,tblProducts[Column1],tblProducts[Description])</f>
        <v>WITBREAK DPG-25 BULK</v>
      </c>
      <c r="E11491" t="s">
        <v>9</v>
      </c>
      <c r="F11491" t="s">
        <v>12</v>
      </c>
      <c r="G11491" t="s">
        <v>7</v>
      </c>
      <c r="H11491" t="s">
        <v>8</v>
      </c>
      <c r="I11491">
        <f t="shared" si="184"/>
        <v>2</v>
      </c>
    </row>
    <row r="11492" spans="1:9">
      <c r="A11492">
        <f>IF(MOD(ROW()-24,COUNTA(tblProducts[Description]))=0,A11491+1,A11491)</f>
        <v>101</v>
      </c>
      <c r="B11492">
        <f>MOD(ROW()-24,COUNTA(tblProducts[Description]))+1</f>
        <v>69</v>
      </c>
      <c r="C11492" t="str">
        <f>_xlfn.XLOOKUP(A11492,tblProducts[Column1],tblProducts[Description])</f>
        <v>REDICOTE E-4819 BULK</v>
      </c>
      <c r="D11492" t="str">
        <f>_xlfn.XLOOKUP(B11492,tblProducts[Column1],tblProducts[Description])</f>
        <v>WITBREAK DPG-482 BULK</v>
      </c>
      <c r="E11492" t="s">
        <v>9</v>
      </c>
      <c r="F11492" t="s">
        <v>12</v>
      </c>
      <c r="G11492" t="s">
        <v>9</v>
      </c>
      <c r="H11492" t="s">
        <v>8</v>
      </c>
      <c r="I11492">
        <f t="shared" si="184"/>
        <v>4</v>
      </c>
    </row>
    <row r="11493" spans="1:9">
      <c r="A11493">
        <f>IF(MOD(ROW()-24,COUNTA(tblProducts[Description]))=0,A11492+1,A11492)</f>
        <v>101</v>
      </c>
      <c r="B11493">
        <f>MOD(ROW()-24,COUNTA(tblProducts[Description]))+1</f>
        <v>70</v>
      </c>
      <c r="C11493" t="str">
        <f>_xlfn.XLOOKUP(A11493,tblProducts[Column1],tblProducts[Description])</f>
        <v>REDICOTE E-4819 BULK</v>
      </c>
      <c r="D11493" t="str">
        <f>_xlfn.XLOOKUP(B11493,tblProducts[Column1],tblProducts[Description])</f>
        <v>WITBREAK DPG-818 BULK</v>
      </c>
      <c r="E11493" t="s">
        <v>9</v>
      </c>
      <c r="F11493" t="s">
        <v>12</v>
      </c>
      <c r="G11493" t="s">
        <v>9</v>
      </c>
      <c r="H11493" t="s">
        <v>8</v>
      </c>
      <c r="I11493">
        <f t="shared" si="184"/>
        <v>4</v>
      </c>
    </row>
    <row r="11494" spans="1:9">
      <c r="A11494">
        <f>IF(MOD(ROW()-24,COUNTA(tblProducts[Description]))=0,A11493+1,A11493)</f>
        <v>101</v>
      </c>
      <c r="B11494">
        <f>MOD(ROW()-24,COUNTA(tblProducts[Description]))+1</f>
        <v>71</v>
      </c>
      <c r="C11494" t="str">
        <f>_xlfn.XLOOKUP(A11494,tblProducts[Column1],tblProducts[Description])</f>
        <v>REDICOTE E-4819 BULK</v>
      </c>
      <c r="D11494" t="str">
        <f>_xlfn.XLOOKUP(B11494,tblProducts[Column1],tblProducts[Description])</f>
        <v>WITBREAK DTG-62 BULK</v>
      </c>
      <c r="E11494" t="s">
        <v>9</v>
      </c>
      <c r="F11494" t="s">
        <v>12</v>
      </c>
      <c r="G11494" t="s">
        <v>7</v>
      </c>
      <c r="H11494" t="s">
        <v>8</v>
      </c>
      <c r="I11494">
        <f t="shared" si="184"/>
        <v>2</v>
      </c>
    </row>
    <row r="11495" spans="1:9">
      <c r="A11495">
        <f>IF(MOD(ROW()-24,COUNTA(tblProducts[Description]))=0,A11494+1,A11494)</f>
        <v>101</v>
      </c>
      <c r="B11495">
        <f>MOD(ROW()-24,COUNTA(tblProducts[Description]))+1</f>
        <v>72</v>
      </c>
      <c r="C11495" t="str">
        <f>_xlfn.XLOOKUP(A11495,tblProducts[Column1],tblProducts[Description])</f>
        <v>REDICOTE E-4819 BULK</v>
      </c>
      <c r="D11495" t="str">
        <f>_xlfn.XLOOKUP(B11495,tblProducts[Column1],tblProducts[Description])</f>
        <v>WITCOMUL 1844 BULK</v>
      </c>
      <c r="E11495" t="s">
        <v>9</v>
      </c>
      <c r="F11495" t="s">
        <v>12</v>
      </c>
      <c r="G11495" t="s">
        <v>9</v>
      </c>
      <c r="H11495" t="s">
        <v>8</v>
      </c>
      <c r="I11495">
        <f t="shared" si="184"/>
        <v>4</v>
      </c>
    </row>
    <row r="11496" spans="1:9">
      <c r="A11496">
        <f>IF(MOD(ROW()-24,COUNTA(tblProducts[Description]))=0,A11495+1,A11495)</f>
        <v>101</v>
      </c>
      <c r="B11496">
        <f>MOD(ROW()-24,COUNTA(tblProducts[Description]))+1</f>
        <v>73</v>
      </c>
      <c r="C11496" t="str">
        <f>_xlfn.XLOOKUP(A11496,tblProducts[Column1],tblProducts[Description])</f>
        <v>REDICOTE E-4819 BULK</v>
      </c>
      <c r="D11496" t="str">
        <f>_xlfn.XLOOKUP(B11496,tblProducts[Column1],tblProducts[Description])</f>
        <v>WITCONOL 2690 BULK</v>
      </c>
      <c r="E11496" t="s">
        <v>9</v>
      </c>
      <c r="F11496" t="s">
        <v>12</v>
      </c>
      <c r="G11496" t="s">
        <v>9</v>
      </c>
      <c r="H11496" t="s">
        <v>8</v>
      </c>
      <c r="I11496">
        <f t="shared" si="184"/>
        <v>4</v>
      </c>
    </row>
    <row r="11497" spans="1:9">
      <c r="A11497">
        <f>IF(MOD(ROW()-24,COUNTA(tblProducts[Description]))=0,A11496+1,A11496)</f>
        <v>101</v>
      </c>
      <c r="B11497">
        <f>MOD(ROW()-24,COUNTA(tblProducts[Description]))+1</f>
        <v>74</v>
      </c>
      <c r="C11497" t="str">
        <f>_xlfn.XLOOKUP(A11497,tblProducts[Column1],tblProducts[Description])</f>
        <v>REDICOTE E-4819 BULK</v>
      </c>
      <c r="D11497" t="str">
        <f>_xlfn.XLOOKUP(B11497,tblProducts[Column1],tblProducts[Description])</f>
        <v>ETHYLAN 324 BULK</v>
      </c>
      <c r="E11497" t="s">
        <v>9</v>
      </c>
      <c r="F11497" t="s">
        <v>12</v>
      </c>
      <c r="G11497" t="s">
        <v>9</v>
      </c>
      <c r="H11497" t="s">
        <v>8</v>
      </c>
      <c r="I11497">
        <f t="shared" ref="I11497:I11560" si="185">IF(E11497="NO",0,IF(F11497="HEEL WASH",1.5,2))+IF(G11497="NO",0,2)</f>
        <v>4</v>
      </c>
    </row>
    <row r="11498" spans="1:9">
      <c r="A11498">
        <f>IF(MOD(ROW()-24,COUNTA(tblProducts[Description]))=0,A11497+1,A11497)</f>
        <v>101</v>
      </c>
      <c r="B11498">
        <f>MOD(ROW()-24,COUNTA(tblProducts[Description]))+1</f>
        <v>75</v>
      </c>
      <c r="C11498" t="str">
        <f>_xlfn.XLOOKUP(A11498,tblProducts[Column1],tblProducts[Description])</f>
        <v>REDICOTE E-4819 BULK</v>
      </c>
      <c r="D11498" t="str">
        <f>_xlfn.XLOOKUP(B11498,tblProducts[Column1],tblProducts[Description])</f>
        <v>WITCONOL NP-120 BULK</v>
      </c>
      <c r="E11498" t="s">
        <v>9</v>
      </c>
      <c r="F11498" t="s">
        <v>12</v>
      </c>
      <c r="G11498" t="s">
        <v>9</v>
      </c>
      <c r="H11498" t="s">
        <v>8</v>
      </c>
      <c r="I11498">
        <f t="shared" si="185"/>
        <v>4</v>
      </c>
    </row>
    <row r="11499" spans="1:9">
      <c r="A11499">
        <f>IF(MOD(ROW()-24,COUNTA(tblProducts[Description]))=0,A11498+1,A11498)</f>
        <v>101</v>
      </c>
      <c r="B11499">
        <f>MOD(ROW()-24,COUNTA(tblProducts[Description]))+1</f>
        <v>76</v>
      </c>
      <c r="C11499" t="str">
        <f>_xlfn.XLOOKUP(A11499,tblProducts[Column1],tblProducts[Description])</f>
        <v>REDICOTE E-4819 BULK</v>
      </c>
      <c r="D11499" t="str">
        <f>_xlfn.XLOOKUP(B11499,tblProducts[Column1],tblProducts[Description])</f>
        <v>WITCONOL NP-130 BULK</v>
      </c>
      <c r="E11499" t="s">
        <v>9</v>
      </c>
      <c r="F11499" t="s">
        <v>12</v>
      </c>
      <c r="G11499" t="s">
        <v>7</v>
      </c>
      <c r="H11499" t="s">
        <v>8</v>
      </c>
      <c r="I11499">
        <f t="shared" si="185"/>
        <v>2</v>
      </c>
    </row>
    <row r="11500" spans="1:9">
      <c r="A11500">
        <f>IF(MOD(ROW()-24,COUNTA(tblProducts[Description]))=0,A11499+1,A11499)</f>
        <v>101</v>
      </c>
      <c r="B11500">
        <f>MOD(ROW()-24,COUNTA(tblProducts[Description]))+1</f>
        <v>77</v>
      </c>
      <c r="C11500" t="str">
        <f>_xlfn.XLOOKUP(A11500,tblProducts[Column1],tblProducts[Description])</f>
        <v>REDICOTE E-4819 BULK</v>
      </c>
      <c r="D11500" t="str">
        <f>_xlfn.XLOOKUP(B11500,tblProducts[Column1],tblProducts[Description])</f>
        <v>WITCONOL NP-20 BULK</v>
      </c>
      <c r="E11500" t="s">
        <v>9</v>
      </c>
      <c r="F11500" t="s">
        <v>12</v>
      </c>
      <c r="G11500" t="s">
        <v>7</v>
      </c>
      <c r="H11500" t="s">
        <v>8</v>
      </c>
      <c r="I11500">
        <f t="shared" si="185"/>
        <v>2</v>
      </c>
    </row>
    <row r="11501" spans="1:9">
      <c r="A11501">
        <f>IF(MOD(ROW()-24,COUNTA(tblProducts[Description]))=0,A11500+1,A11500)</f>
        <v>101</v>
      </c>
      <c r="B11501">
        <f>MOD(ROW()-24,COUNTA(tblProducts[Description]))+1</f>
        <v>78</v>
      </c>
      <c r="C11501" t="str">
        <f>_xlfn.XLOOKUP(A11501,tblProducts[Column1],tblProducts[Description])</f>
        <v>REDICOTE E-4819 BULK</v>
      </c>
      <c r="D11501" t="str">
        <f>_xlfn.XLOOKUP(B11501,tblProducts[Column1],tblProducts[Description])</f>
        <v>WITCONOL NP-330 BULK</v>
      </c>
      <c r="E11501" t="s">
        <v>9</v>
      </c>
      <c r="F11501" t="s">
        <v>12</v>
      </c>
      <c r="G11501" t="s">
        <v>7</v>
      </c>
      <c r="H11501" t="s">
        <v>8</v>
      </c>
      <c r="I11501">
        <f t="shared" si="185"/>
        <v>2</v>
      </c>
    </row>
    <row r="11502" spans="1:9">
      <c r="A11502">
        <f>IF(MOD(ROW()-24,COUNTA(tblProducts[Description]))=0,A11501+1,A11501)</f>
        <v>101</v>
      </c>
      <c r="B11502">
        <f>MOD(ROW()-24,COUNTA(tblProducts[Description]))+1</f>
        <v>79</v>
      </c>
      <c r="C11502" t="str">
        <f>_xlfn.XLOOKUP(A11502,tblProducts[Column1],tblProducts[Description])</f>
        <v>REDICOTE E-4819 BULK</v>
      </c>
      <c r="D11502" t="str">
        <f>_xlfn.XLOOKUP(B11502,tblProducts[Column1],tblProducts[Description])</f>
        <v>WITCONOL NP-40 BULK</v>
      </c>
      <c r="E11502" t="s">
        <v>9</v>
      </c>
      <c r="F11502" t="s">
        <v>12</v>
      </c>
      <c r="G11502" t="s">
        <v>9</v>
      </c>
      <c r="H11502" t="s">
        <v>8</v>
      </c>
      <c r="I11502">
        <f t="shared" si="185"/>
        <v>4</v>
      </c>
    </row>
    <row r="11503" spans="1:9">
      <c r="A11503">
        <f>IF(MOD(ROW()-24,COUNTA(tblProducts[Description]))=0,A11502+1,A11502)</f>
        <v>101</v>
      </c>
      <c r="B11503">
        <f>MOD(ROW()-24,COUNTA(tblProducts[Description]))+1</f>
        <v>80</v>
      </c>
      <c r="C11503" t="str">
        <f>_xlfn.XLOOKUP(A11503,tblProducts[Column1],tblProducts[Description])</f>
        <v>REDICOTE E-4819 BULK</v>
      </c>
      <c r="D11503" t="str">
        <f>_xlfn.XLOOKUP(B11503,tblProducts[Column1],tblProducts[Description])</f>
        <v>WITCONOL NP-60 BULK</v>
      </c>
      <c r="E11503" t="s">
        <v>9</v>
      </c>
      <c r="F11503" t="s">
        <v>12</v>
      </c>
      <c r="G11503" t="s">
        <v>9</v>
      </c>
      <c r="H11503" t="s">
        <v>8</v>
      </c>
      <c r="I11503">
        <f t="shared" si="185"/>
        <v>4</v>
      </c>
    </row>
    <row r="11504" spans="1:9">
      <c r="A11504">
        <f>IF(MOD(ROW()-24,COUNTA(tblProducts[Description]))=0,A11503+1,A11503)</f>
        <v>101</v>
      </c>
      <c r="B11504">
        <f>MOD(ROW()-24,COUNTA(tblProducts[Description]))+1</f>
        <v>81</v>
      </c>
      <c r="C11504" t="str">
        <f>_xlfn.XLOOKUP(A11504,tblProducts[Column1],tblProducts[Description])</f>
        <v>REDICOTE E-4819 BULK</v>
      </c>
      <c r="D11504" t="str">
        <f>_xlfn.XLOOKUP(B11504,tblProducts[Column1],tblProducts[Description])</f>
        <v>WITCONOL NP-80 BULK</v>
      </c>
      <c r="E11504" t="s">
        <v>9</v>
      </c>
      <c r="F11504" t="s">
        <v>12</v>
      </c>
      <c r="G11504" t="s">
        <v>9</v>
      </c>
      <c r="H11504" t="s">
        <v>8</v>
      </c>
      <c r="I11504">
        <f t="shared" si="185"/>
        <v>4</v>
      </c>
    </row>
    <row r="11505" spans="1:9">
      <c r="A11505">
        <f>IF(MOD(ROW()-24,COUNTA(tblProducts[Description]))=0,A11504+1,A11504)</f>
        <v>101</v>
      </c>
      <c r="B11505">
        <f>MOD(ROW()-24,COUNTA(tblProducts[Description]))+1</f>
        <v>82</v>
      </c>
      <c r="C11505" t="str">
        <f>_xlfn.XLOOKUP(A11505,tblProducts[Column1],tblProducts[Description])</f>
        <v>REDICOTE E-4819 BULK</v>
      </c>
      <c r="D11505" t="str">
        <f>_xlfn.XLOOKUP(B11505,tblProducts[Column1],tblProducts[Description])</f>
        <v>WITCONOL NP-90 BULK</v>
      </c>
      <c r="E11505" t="s">
        <v>9</v>
      </c>
      <c r="F11505" t="s">
        <v>12</v>
      </c>
      <c r="G11505" t="s">
        <v>7</v>
      </c>
      <c r="H11505" t="s">
        <v>8</v>
      </c>
      <c r="I11505">
        <f t="shared" si="185"/>
        <v>2</v>
      </c>
    </row>
    <row r="11506" spans="1:9">
      <c r="A11506">
        <f>IF(MOD(ROW()-24,COUNTA(tblProducts[Description]))=0,A11505+1,A11505)</f>
        <v>101</v>
      </c>
      <c r="B11506">
        <f>MOD(ROW()-24,COUNTA(tblProducts[Description]))+1</f>
        <v>83</v>
      </c>
      <c r="C11506" t="str">
        <f>_xlfn.XLOOKUP(A11506,tblProducts[Column1],tblProducts[Description])</f>
        <v>REDICOTE E-4819 BULK</v>
      </c>
      <c r="D11506" t="str">
        <f>_xlfn.XLOOKUP(B11506,tblProducts[Column1],tblProducts[Description])</f>
        <v>WITCONOL NS-108 PO BULK</v>
      </c>
      <c r="E11506" t="s">
        <v>9</v>
      </c>
      <c r="F11506" t="s">
        <v>12</v>
      </c>
      <c r="G11506" t="s">
        <v>7</v>
      </c>
      <c r="H11506" t="s">
        <v>8</v>
      </c>
      <c r="I11506">
        <f t="shared" si="185"/>
        <v>2</v>
      </c>
    </row>
    <row r="11507" spans="1:9">
      <c r="A11507">
        <f>IF(MOD(ROW()-24,COUNTA(tblProducts[Description]))=0,A11506+1,A11506)</f>
        <v>101</v>
      </c>
      <c r="B11507">
        <f>MOD(ROW()-24,COUNTA(tblProducts[Description]))+1</f>
        <v>84</v>
      </c>
      <c r="C11507" t="str">
        <f>_xlfn.XLOOKUP(A11507,tblProducts[Column1],tblProducts[Description])</f>
        <v>REDICOTE E-4819 BULK</v>
      </c>
      <c r="D11507" t="str">
        <f>_xlfn.XLOOKUP(B11507,tblProducts[Column1],tblProducts[Description])</f>
        <v>WITCONOL NS-505K BULK</v>
      </c>
      <c r="E11507" t="s">
        <v>9</v>
      </c>
      <c r="F11507" t="s">
        <v>12</v>
      </c>
      <c r="G11507" t="s">
        <v>7</v>
      </c>
      <c r="H11507" t="s">
        <v>8</v>
      </c>
      <c r="I11507">
        <f t="shared" si="185"/>
        <v>2</v>
      </c>
    </row>
    <row r="11508" spans="1:9">
      <c r="A11508">
        <f>IF(MOD(ROW()-24,COUNTA(tblProducts[Description]))=0,A11507+1,A11507)</f>
        <v>101</v>
      </c>
      <c r="B11508">
        <f>MOD(ROW()-24,COUNTA(tblProducts[Description]))+1</f>
        <v>85</v>
      </c>
      <c r="C11508" t="str">
        <f>_xlfn.XLOOKUP(A11508,tblProducts[Column1],tblProducts[Description])</f>
        <v>REDICOTE E-4819 BULK</v>
      </c>
      <c r="D11508" t="str">
        <f>_xlfn.XLOOKUP(B11508,tblProducts[Column1],tblProducts[Description])</f>
        <v>WITCONOL NS-817 BULK</v>
      </c>
      <c r="E11508" t="s">
        <v>9</v>
      </c>
      <c r="F11508" t="s">
        <v>12</v>
      </c>
      <c r="G11508" t="s">
        <v>9</v>
      </c>
      <c r="H11508" t="s">
        <v>8</v>
      </c>
      <c r="I11508">
        <f t="shared" si="185"/>
        <v>4</v>
      </c>
    </row>
    <row r="11509" spans="1:9">
      <c r="A11509">
        <f>IF(MOD(ROW()-24,COUNTA(tblProducts[Description]))=0,A11508+1,A11508)</f>
        <v>101</v>
      </c>
      <c r="B11509">
        <f>MOD(ROW()-24,COUNTA(tblProducts[Description]))+1</f>
        <v>86</v>
      </c>
      <c r="C11509" t="str">
        <f>_xlfn.XLOOKUP(A11509,tblProducts[Column1],tblProducts[Description])</f>
        <v>REDICOTE E-4819 BULK</v>
      </c>
      <c r="D11509" t="str">
        <f>_xlfn.XLOOKUP(B11509,tblProducts[Column1],tblProducts[Description])</f>
        <v>WITCONOL PD-375 BULK</v>
      </c>
      <c r="E11509" t="s">
        <v>9</v>
      </c>
      <c r="F11509" t="s">
        <v>12</v>
      </c>
      <c r="G11509" t="s">
        <v>7</v>
      </c>
      <c r="H11509" t="s">
        <v>8</v>
      </c>
      <c r="I11509">
        <f t="shared" si="185"/>
        <v>2</v>
      </c>
    </row>
    <row r="11510" spans="1:9">
      <c r="A11510">
        <f>IF(MOD(ROW()-24,COUNTA(tblProducts[Description]))=0,A11509+1,A11509)</f>
        <v>101</v>
      </c>
      <c r="B11510">
        <f>MOD(ROW()-24,COUNTA(tblProducts[Description]))+1</f>
        <v>87</v>
      </c>
      <c r="C11510" t="str">
        <f>_xlfn.XLOOKUP(A11510,tblProducts[Column1],tblProducts[Description])</f>
        <v>REDICOTE E-4819 BULK</v>
      </c>
      <c r="D11510" t="str">
        <f>_xlfn.XLOOKUP(B11510,tblProducts[Column1],tblProducts[Description])</f>
        <v>WITCONOL PD-4085 BULK</v>
      </c>
      <c r="E11510" t="s">
        <v>9</v>
      </c>
      <c r="F11510" t="s">
        <v>12</v>
      </c>
      <c r="G11510" t="s">
        <v>7</v>
      </c>
      <c r="H11510" t="s">
        <v>8</v>
      </c>
      <c r="I11510">
        <f t="shared" si="185"/>
        <v>2</v>
      </c>
    </row>
    <row r="11511" spans="1:9">
      <c r="A11511">
        <f>IF(MOD(ROW()-24,COUNTA(tblProducts[Description]))=0,A11510+1,A11510)</f>
        <v>101</v>
      </c>
      <c r="B11511">
        <f>MOD(ROW()-24,COUNTA(tblProducts[Description]))+1</f>
        <v>88</v>
      </c>
      <c r="C11511" t="str">
        <f>_xlfn.XLOOKUP(A11511,tblProducts[Column1],tblProducts[Description])</f>
        <v>REDICOTE E-4819 BULK</v>
      </c>
      <c r="D11511" t="str">
        <f>_xlfn.XLOOKUP(B11511,tblProducts[Column1],tblProducts[Description])</f>
        <v>WITCONOL PD-500 BULK</v>
      </c>
      <c r="E11511" t="s">
        <v>9</v>
      </c>
      <c r="F11511" t="s">
        <v>12</v>
      </c>
      <c r="G11511" t="s">
        <v>7</v>
      </c>
      <c r="H11511" t="s">
        <v>8</v>
      </c>
      <c r="I11511">
        <f t="shared" si="185"/>
        <v>2</v>
      </c>
    </row>
    <row r="11512" spans="1:9">
      <c r="A11512">
        <f>IF(MOD(ROW()-24,COUNTA(tblProducts[Description]))=0,A11511+1,A11511)</f>
        <v>101</v>
      </c>
      <c r="B11512">
        <f>MOD(ROW()-24,COUNTA(tblProducts[Description]))+1</f>
        <v>89</v>
      </c>
      <c r="C11512" t="str">
        <f>_xlfn.XLOOKUP(A11512,tblProducts[Column1],tblProducts[Description])</f>
        <v>REDICOTE E-4819 BULK</v>
      </c>
      <c r="D11512" t="str">
        <f>_xlfn.XLOOKUP(B11512,tblProducts[Column1],tblProducts[Description])</f>
        <v>WITCONOL PEG-200 BULK</v>
      </c>
      <c r="E11512" t="s">
        <v>9</v>
      </c>
      <c r="F11512" t="s">
        <v>12</v>
      </c>
      <c r="G11512" t="s">
        <v>7</v>
      </c>
      <c r="H11512" t="s">
        <v>8</v>
      </c>
      <c r="I11512">
        <f t="shared" si="185"/>
        <v>2</v>
      </c>
    </row>
    <row r="11513" spans="1:9">
      <c r="A11513">
        <f>IF(MOD(ROW()-24,COUNTA(tblProducts[Description]))=0,A11512+1,A11512)</f>
        <v>101</v>
      </c>
      <c r="B11513">
        <f>MOD(ROW()-24,COUNTA(tblProducts[Description]))+1</f>
        <v>90</v>
      </c>
      <c r="C11513" t="str">
        <f>_xlfn.XLOOKUP(A11513,tblProducts[Column1],tblProducts[Description])</f>
        <v>REDICOTE E-4819 BULK</v>
      </c>
      <c r="D11513" t="str">
        <f>_xlfn.XLOOKUP(B11513,tblProducts[Column1],tblProducts[Description])</f>
        <v>WITCONOL PEG-400 BULK</v>
      </c>
      <c r="E11513" t="s">
        <v>9</v>
      </c>
      <c r="F11513" t="s">
        <v>12</v>
      </c>
      <c r="G11513" t="s">
        <v>7</v>
      </c>
      <c r="H11513" t="s">
        <v>8</v>
      </c>
      <c r="I11513">
        <f t="shared" si="185"/>
        <v>2</v>
      </c>
    </row>
    <row r="11514" spans="1:9">
      <c r="A11514">
        <f>IF(MOD(ROW()-24,COUNTA(tblProducts[Description]))=0,A11513+1,A11513)</f>
        <v>101</v>
      </c>
      <c r="B11514">
        <f>MOD(ROW()-24,COUNTA(tblProducts[Description]))+1</f>
        <v>91</v>
      </c>
      <c r="C11514" t="str">
        <f>_xlfn.XLOOKUP(A11514,tblProducts[Column1],tblProducts[Description])</f>
        <v>REDICOTE E-4819 BULK</v>
      </c>
      <c r="D11514" t="str">
        <f>_xlfn.XLOOKUP(B11514,tblProducts[Column1],tblProducts[Description])</f>
        <v>WITCONOL PEG-500 BULK</v>
      </c>
      <c r="E11514" t="s">
        <v>9</v>
      </c>
      <c r="F11514" t="s">
        <v>12</v>
      </c>
      <c r="G11514" t="s">
        <v>7</v>
      </c>
      <c r="H11514" t="s">
        <v>8</v>
      </c>
      <c r="I11514">
        <f t="shared" si="185"/>
        <v>2</v>
      </c>
    </row>
    <row r="11515" spans="1:9">
      <c r="A11515">
        <f>IF(MOD(ROW()-24,COUNTA(tblProducts[Description]))=0,A11514+1,A11514)</f>
        <v>101</v>
      </c>
      <c r="B11515">
        <f>MOD(ROW()-24,COUNTA(tblProducts[Description]))+1</f>
        <v>92</v>
      </c>
      <c r="C11515" t="str">
        <f>_xlfn.XLOOKUP(A11515,tblProducts[Column1],tblProducts[Description])</f>
        <v>REDICOTE E-4819 BULK</v>
      </c>
      <c r="D11515" t="str">
        <f>_xlfn.XLOOKUP(B11515,tblProducts[Column1],tblProducts[Description])</f>
        <v>WITCONOL PEG-600 BULK</v>
      </c>
      <c r="E11515" t="s">
        <v>9</v>
      </c>
      <c r="F11515" t="s">
        <v>12</v>
      </c>
      <c r="G11515" t="s">
        <v>7</v>
      </c>
      <c r="H11515" t="s">
        <v>8</v>
      </c>
      <c r="I11515">
        <f t="shared" si="185"/>
        <v>2</v>
      </c>
    </row>
    <row r="11516" spans="1:9">
      <c r="A11516">
        <f>IF(MOD(ROW()-24,COUNTA(tblProducts[Description]))=0,A11515+1,A11515)</f>
        <v>101</v>
      </c>
      <c r="B11516">
        <f>MOD(ROW()-24,COUNTA(tblProducts[Description]))+1</f>
        <v>93</v>
      </c>
      <c r="C11516" t="str">
        <f>_xlfn.XLOOKUP(A11516,tblProducts[Column1],tblProducts[Description])</f>
        <v>REDICOTE E-4819 BULK</v>
      </c>
      <c r="D11516" t="str">
        <f>_xlfn.XLOOKUP(B11516,tblProducts[Column1],tblProducts[Description])</f>
        <v>WITCONOL PH-70 BULK</v>
      </c>
      <c r="E11516" t="s">
        <v>9</v>
      </c>
      <c r="F11516" t="s">
        <v>12</v>
      </c>
      <c r="G11516" t="s">
        <v>7</v>
      </c>
      <c r="H11516" t="s">
        <v>8</v>
      </c>
      <c r="I11516">
        <f t="shared" si="185"/>
        <v>2</v>
      </c>
    </row>
    <row r="11517" spans="1:9">
      <c r="A11517">
        <f>IF(MOD(ROW()-24,COUNTA(tblProducts[Description]))=0,A11516+1,A11516)</f>
        <v>101</v>
      </c>
      <c r="B11517">
        <f>MOD(ROW()-24,COUNTA(tblProducts[Description]))+1</f>
        <v>94</v>
      </c>
      <c r="C11517" t="str">
        <f>_xlfn.XLOOKUP(A11517,tblProducts[Column1],tblProducts[Description])</f>
        <v>REDICOTE E-4819 BULK</v>
      </c>
      <c r="D11517" t="str">
        <f>_xlfn.XLOOKUP(B11517,tblProducts[Column1],tblProducts[Description])</f>
        <v>WITCONOL SN-50 BULK</v>
      </c>
      <c r="E11517" t="s">
        <v>9</v>
      </c>
      <c r="F11517" t="s">
        <v>12</v>
      </c>
      <c r="G11517" t="s">
        <v>7</v>
      </c>
      <c r="H11517" t="s">
        <v>8</v>
      </c>
      <c r="I11517">
        <f t="shared" si="185"/>
        <v>2</v>
      </c>
    </row>
    <row r="11518" spans="1:9">
      <c r="A11518">
        <f>IF(MOD(ROW()-24,COUNTA(tblProducts[Description]))=0,A11517+1,A11517)</f>
        <v>101</v>
      </c>
      <c r="B11518">
        <f>MOD(ROW()-24,COUNTA(tblProducts[Description]))+1</f>
        <v>95</v>
      </c>
      <c r="C11518" t="str">
        <f>_xlfn.XLOOKUP(A11518,tblProducts[Column1],tblProducts[Description])</f>
        <v>REDICOTE E-4819 BULK</v>
      </c>
      <c r="D11518" t="str">
        <f>_xlfn.XLOOKUP(B11518,tblProducts[Column1],tblProducts[Description])</f>
        <v>WITCONOL SN-70 BULK</v>
      </c>
      <c r="E11518" t="s">
        <v>9</v>
      </c>
      <c r="F11518" t="s">
        <v>12</v>
      </c>
      <c r="G11518" t="s">
        <v>7</v>
      </c>
      <c r="H11518" t="s">
        <v>8</v>
      </c>
      <c r="I11518">
        <f t="shared" si="185"/>
        <v>2</v>
      </c>
    </row>
    <row r="11519" spans="1:9">
      <c r="A11519">
        <f>IF(MOD(ROW()-24,COUNTA(tblProducts[Description]))=0,A11518+1,A11518)</f>
        <v>101</v>
      </c>
      <c r="B11519">
        <f>MOD(ROW()-24,COUNTA(tblProducts[Description]))+1</f>
        <v>96</v>
      </c>
      <c r="C11519" t="str">
        <f>_xlfn.XLOOKUP(A11519,tblProducts[Column1],tblProducts[Description])</f>
        <v>REDICOTE E-4819 BULK</v>
      </c>
      <c r="D11519" t="str">
        <f>_xlfn.XLOOKUP(B11519,tblProducts[Column1],tblProducts[Description])</f>
        <v>REDICOTE E-47 NPF BULK</v>
      </c>
      <c r="E11519" t="s">
        <v>9</v>
      </c>
      <c r="F11519" t="s">
        <v>12</v>
      </c>
      <c r="G11519" t="s">
        <v>7</v>
      </c>
      <c r="H11519" t="s">
        <v>8</v>
      </c>
      <c r="I11519">
        <f t="shared" si="185"/>
        <v>2</v>
      </c>
    </row>
    <row r="11520" spans="1:9">
      <c r="A11520">
        <f>IF(MOD(ROW()-24,COUNTA(tblProducts[Description]))=0,A11519+1,A11519)</f>
        <v>101</v>
      </c>
      <c r="B11520">
        <f>MOD(ROW()-24,COUNTA(tblProducts[Description]))+1</f>
        <v>97</v>
      </c>
      <c r="C11520" t="str">
        <f>_xlfn.XLOOKUP(A11520,tblProducts[Column1],tblProducts[Description])</f>
        <v>REDICOTE E-4819 BULK</v>
      </c>
      <c r="D11520" t="str">
        <f>_xlfn.XLOOKUP(B11520,tblProducts[Column1],tblProducts[Description])</f>
        <v>EMULPON CO-25 BULK</v>
      </c>
      <c r="E11520" t="s">
        <v>9</v>
      </c>
      <c r="F11520" t="s">
        <v>12</v>
      </c>
      <c r="G11520" t="s">
        <v>7</v>
      </c>
      <c r="H11520" t="s">
        <v>8</v>
      </c>
      <c r="I11520">
        <f t="shared" si="185"/>
        <v>2</v>
      </c>
    </row>
    <row r="11521" spans="1:9">
      <c r="A11521">
        <f>IF(MOD(ROW()-24,COUNTA(tblProducts[Description]))=0,A11520+1,A11520)</f>
        <v>101</v>
      </c>
      <c r="B11521">
        <f>MOD(ROW()-24,COUNTA(tblProducts[Description]))+1</f>
        <v>98</v>
      </c>
      <c r="C11521" t="str">
        <f>_xlfn.XLOOKUP(A11521,tblProducts[Column1],tblProducts[Description])</f>
        <v>REDICOTE E-4819 BULK</v>
      </c>
      <c r="D11521" t="str">
        <f>_xlfn.XLOOKUP(B11521,tblProducts[Column1],tblProducts[Description])</f>
        <v>EMULPON CO-30 BULK</v>
      </c>
      <c r="E11521" t="s">
        <v>9</v>
      </c>
      <c r="F11521" t="s">
        <v>12</v>
      </c>
      <c r="G11521" t="s">
        <v>7</v>
      </c>
      <c r="H11521" t="s">
        <v>8</v>
      </c>
      <c r="I11521">
        <f t="shared" si="185"/>
        <v>2</v>
      </c>
    </row>
    <row r="11522" spans="1:9">
      <c r="A11522">
        <f>IF(MOD(ROW()-24,COUNTA(tblProducts[Description]))=0,A11521+1,A11521)</f>
        <v>101</v>
      </c>
      <c r="B11522">
        <f>MOD(ROW()-24,COUNTA(tblProducts[Description]))+1</f>
        <v>99</v>
      </c>
      <c r="C11522" t="str">
        <f>_xlfn.XLOOKUP(A11522,tblProducts[Column1],tblProducts[Description])</f>
        <v>REDICOTE E-4819 BULK</v>
      </c>
      <c r="D11522" t="str">
        <f>_xlfn.XLOOKUP(B11522,tblProducts[Column1],tblProducts[Description])</f>
        <v>EMULPON CO-40 BULK</v>
      </c>
      <c r="E11522" t="s">
        <v>9</v>
      </c>
      <c r="F11522" t="s">
        <v>12</v>
      </c>
      <c r="G11522" t="s">
        <v>7</v>
      </c>
      <c r="H11522" t="s">
        <v>8</v>
      </c>
      <c r="I11522">
        <f t="shared" si="185"/>
        <v>2</v>
      </c>
    </row>
    <row r="11523" spans="1:9">
      <c r="A11523">
        <f>IF(MOD(ROW()-24,COUNTA(tblProducts[Description]))=0,A11522+1,A11522)</f>
        <v>101</v>
      </c>
      <c r="B11523">
        <f>MOD(ROW()-24,COUNTA(tblProducts[Description]))+1</f>
        <v>100</v>
      </c>
      <c r="C11523" t="str">
        <f>_xlfn.XLOOKUP(A11523,tblProducts[Column1],tblProducts[Description])</f>
        <v>REDICOTE E-4819 BULK</v>
      </c>
      <c r="D11523" t="str">
        <f>_xlfn.XLOOKUP(B11523,tblProducts[Column1],tblProducts[Description])</f>
        <v>EMULPON CO-36 BULK</v>
      </c>
      <c r="E11523" t="s">
        <v>9</v>
      </c>
      <c r="F11523" t="s">
        <v>12</v>
      </c>
      <c r="G11523" t="s">
        <v>7</v>
      </c>
      <c r="H11523" t="s">
        <v>8</v>
      </c>
      <c r="I11523">
        <f t="shared" si="185"/>
        <v>2</v>
      </c>
    </row>
    <row r="11524" spans="1:9">
      <c r="A11524">
        <f>IF(MOD(ROW()-24,COUNTA(tblProducts[Description]))=0,A11523+1,A11523)</f>
        <v>101</v>
      </c>
      <c r="B11524">
        <f>MOD(ROW()-24,COUNTA(tblProducts[Description]))+1</f>
        <v>101</v>
      </c>
      <c r="C11524" t="str">
        <f>_xlfn.XLOOKUP(A11524,tblProducts[Column1],tblProducts[Description])</f>
        <v>REDICOTE E-4819 BULK</v>
      </c>
      <c r="D11524" t="str">
        <f>_xlfn.XLOOKUP(B11524,tblProducts[Column1],tblProducts[Description])</f>
        <v>REDICOTE E-4819 BULK</v>
      </c>
      <c r="E11524" t="s">
        <v>9</v>
      </c>
      <c r="F11524" t="s">
        <v>12</v>
      </c>
      <c r="G11524" t="s">
        <v>7</v>
      </c>
      <c r="H11524" t="s">
        <v>8</v>
      </c>
      <c r="I11524">
        <f t="shared" si="185"/>
        <v>2</v>
      </c>
    </row>
    <row r="11525" spans="1:9">
      <c r="A11525">
        <f>IF(MOD(ROW()-24,COUNTA(tblProducts[Description]))=0,A11524+1,A11524)</f>
        <v>101</v>
      </c>
      <c r="B11525">
        <f>MOD(ROW()-24,COUNTA(tblProducts[Description]))+1</f>
        <v>102</v>
      </c>
      <c r="C11525" t="str">
        <f>_xlfn.XLOOKUP(A11525,tblProducts[Column1],tblProducts[Description])</f>
        <v>REDICOTE E-4819 BULK</v>
      </c>
      <c r="D11525" t="str">
        <f>_xlfn.XLOOKUP(B11525,tblProducts[Column1],tblProducts[Description])</f>
        <v>ETHYLAN 1005 SA  BULK</v>
      </c>
      <c r="E11525" t="s">
        <v>9</v>
      </c>
      <c r="F11525" t="s">
        <v>12</v>
      </c>
      <c r="G11525" t="s">
        <v>7</v>
      </c>
      <c r="H11525" t="s">
        <v>8</v>
      </c>
      <c r="I11525">
        <f t="shared" si="185"/>
        <v>2</v>
      </c>
    </row>
    <row r="11526" spans="1:9">
      <c r="A11526">
        <f>IF(MOD(ROW()-24,COUNTA(tblProducts[Description]))=0,A11525+1,A11525)</f>
        <v>101</v>
      </c>
      <c r="B11526">
        <f>MOD(ROW()-24,COUNTA(tblProducts[Description]))+1</f>
        <v>103</v>
      </c>
      <c r="C11526" t="str">
        <f>_xlfn.XLOOKUP(A11526,tblProducts[Column1],tblProducts[Description])</f>
        <v>REDICOTE E-4819 BULK</v>
      </c>
      <c r="D11526" t="str">
        <f>_xlfn.XLOOKUP(B11526,tblProducts[Column1],tblProducts[Description])</f>
        <v>ETHODUOMEEN T/15 BULK</v>
      </c>
      <c r="E11526" t="s">
        <v>9</v>
      </c>
      <c r="F11526" t="s">
        <v>12</v>
      </c>
      <c r="G11526" t="s">
        <v>7</v>
      </c>
      <c r="H11526" t="s">
        <v>8</v>
      </c>
      <c r="I11526">
        <f t="shared" si="185"/>
        <v>2</v>
      </c>
    </row>
    <row r="11527" spans="1:9">
      <c r="A11527">
        <f>IF(MOD(ROW()-24,COUNTA(tblProducts[Description]))=0,A11526+1,A11526)</f>
        <v>101</v>
      </c>
      <c r="B11527">
        <f>MOD(ROW()-24,COUNTA(tblProducts[Description]))+1</f>
        <v>104</v>
      </c>
      <c r="C11527" t="str">
        <f>_xlfn.XLOOKUP(A11527,tblProducts[Column1],tblProducts[Description])</f>
        <v>REDICOTE E-4819 BULK</v>
      </c>
      <c r="D11527" t="str">
        <f>_xlfn.XLOOKUP(B11527,tblProducts[Column1],tblProducts[Description])</f>
        <v>C-6442 BULK</v>
      </c>
      <c r="E11527" t="s">
        <v>9</v>
      </c>
      <c r="F11527" t="s">
        <v>12</v>
      </c>
      <c r="G11527" t="s">
        <v>7</v>
      </c>
      <c r="H11527" t="s">
        <v>8</v>
      </c>
      <c r="I11527">
        <f t="shared" si="185"/>
        <v>2</v>
      </c>
    </row>
    <row r="11528" spans="1:9">
      <c r="A11528">
        <f>IF(MOD(ROW()-24,COUNTA(tblProducts[Description]))=0,A11527+1,A11527)</f>
        <v>101</v>
      </c>
      <c r="B11528">
        <f>MOD(ROW()-24,COUNTA(tblProducts[Description]))+1</f>
        <v>105</v>
      </c>
      <c r="C11528" t="str">
        <f>_xlfn.XLOOKUP(A11528,tblProducts[Column1],tblProducts[Description])</f>
        <v>REDICOTE E-4819 BULK</v>
      </c>
      <c r="D11528" t="str">
        <f>_xlfn.XLOOKUP(B11528,tblProducts[Column1],tblProducts[Description])</f>
        <v>ETHODUOMEEN T/25  BULK</v>
      </c>
      <c r="E11528" t="s">
        <v>9</v>
      </c>
      <c r="F11528" t="s">
        <v>12</v>
      </c>
      <c r="G11528" t="s">
        <v>7</v>
      </c>
      <c r="H11528" t="s">
        <v>8</v>
      </c>
      <c r="I11528">
        <f t="shared" si="185"/>
        <v>2</v>
      </c>
    </row>
    <row r="11529" spans="1:9">
      <c r="A11529">
        <f>IF(MOD(ROW()-24,COUNTA(tblProducts[Description]))=0,A11528+1,A11528)</f>
        <v>101</v>
      </c>
      <c r="B11529">
        <f>MOD(ROW()-24,COUNTA(tblProducts[Description]))+1</f>
        <v>106</v>
      </c>
      <c r="C11529" t="str">
        <f>_xlfn.XLOOKUP(A11529,tblProducts[Column1],tblProducts[Description])</f>
        <v>REDICOTE E-4819 BULK</v>
      </c>
      <c r="D11529" t="str">
        <f>_xlfn.XLOOKUP(B11529,tblProducts[Column1],tblProducts[Description])</f>
        <v>WITCONOL PD-2000 BULK</v>
      </c>
      <c r="E11529" t="s">
        <v>9</v>
      </c>
      <c r="F11529" t="s">
        <v>12</v>
      </c>
      <c r="G11529" t="s">
        <v>7</v>
      </c>
      <c r="H11529" t="s">
        <v>8</v>
      </c>
      <c r="I11529">
        <f t="shared" si="185"/>
        <v>2</v>
      </c>
    </row>
    <row r="11530" spans="1:9">
      <c r="A11530">
        <f>IF(MOD(ROW()-24,COUNTA(tblProducts[Description]))=0,A11529+1,A11529)</f>
        <v>101</v>
      </c>
      <c r="B11530">
        <f>MOD(ROW()-24,COUNTA(tblProducts[Description]))+1</f>
        <v>107</v>
      </c>
      <c r="C11530" t="str">
        <f>_xlfn.XLOOKUP(A11530,tblProducts[Column1],tblProducts[Description])</f>
        <v>REDICOTE E-4819 BULK</v>
      </c>
      <c r="D11530" t="str">
        <f>_xlfn.XLOOKUP(B11530,tblProducts[Column1],tblProducts[Description])</f>
        <v>BEROL 347 BULK</v>
      </c>
      <c r="E11530" t="s">
        <v>9</v>
      </c>
      <c r="F11530" t="s">
        <v>12</v>
      </c>
      <c r="G11530" t="s">
        <v>7</v>
      </c>
      <c r="H11530" t="s">
        <v>8</v>
      </c>
      <c r="I11530">
        <f t="shared" si="185"/>
        <v>2</v>
      </c>
    </row>
    <row r="11531" spans="1:9">
      <c r="A11531">
        <f>IF(MOD(ROW()-24,COUNTA(tblProducts[Description]))=0,A11530+1,A11530)</f>
        <v>101</v>
      </c>
      <c r="B11531">
        <f>MOD(ROW()-24,COUNTA(tblProducts[Description]))+1</f>
        <v>108</v>
      </c>
      <c r="C11531" t="str">
        <f>_xlfn.XLOOKUP(A11531,tblProducts[Column1],tblProducts[Description])</f>
        <v>REDICOTE E-4819 BULK</v>
      </c>
      <c r="D11531" t="str">
        <f>_xlfn.XLOOKUP(B11531,tblProducts[Column1],tblProducts[Description])</f>
        <v>ETHYLAN PT-3000 BULK</v>
      </c>
      <c r="E11531" t="s">
        <v>9</v>
      </c>
      <c r="F11531" t="s">
        <v>12</v>
      </c>
      <c r="G11531" t="s">
        <v>9</v>
      </c>
      <c r="H11531" t="s">
        <v>8</v>
      </c>
      <c r="I11531">
        <f t="shared" si="185"/>
        <v>4</v>
      </c>
    </row>
    <row r="11532" spans="1:9">
      <c r="A11532">
        <f>IF(MOD(ROW()-24,COUNTA(tblProducts[Description]))=0,A11531+1,A11531)</f>
        <v>101</v>
      </c>
      <c r="B11532">
        <f>MOD(ROW()-24,COUNTA(tblProducts[Description]))+1</f>
        <v>109</v>
      </c>
      <c r="C11532" t="str">
        <f>_xlfn.XLOOKUP(A11532,tblProducts[Column1],tblProducts[Description])</f>
        <v>REDICOTE E-4819 BULK</v>
      </c>
      <c r="D11532" t="str">
        <f>_xlfn.XLOOKUP(B11532,tblProducts[Column1],tblProducts[Description])</f>
        <v>ETHYLAN HB4/BULK</v>
      </c>
      <c r="E11532" t="s">
        <v>9</v>
      </c>
      <c r="F11532" t="s">
        <v>12</v>
      </c>
      <c r="G11532" t="s">
        <v>9</v>
      </c>
      <c r="H11532" t="s">
        <v>8</v>
      </c>
      <c r="I11532">
        <f t="shared" si="185"/>
        <v>4</v>
      </c>
    </row>
    <row r="11533" spans="1:9">
      <c r="A11533">
        <f>IF(MOD(ROW()-24,COUNTA(tblProducts[Description]))=0,A11532+1,A11532)</f>
        <v>101</v>
      </c>
      <c r="B11533">
        <f>MOD(ROW()-24,COUNTA(tblProducts[Description]))+1</f>
        <v>110</v>
      </c>
      <c r="C11533" t="str">
        <f>_xlfn.XLOOKUP(A11533,tblProducts[Column1],tblProducts[Description])</f>
        <v>REDICOTE E-4819 BULK</v>
      </c>
      <c r="D11533" t="str">
        <f>_xlfn.XLOOKUP(B11533,tblProducts[Column1],tblProducts[Description])</f>
        <v>ADSEE AB 600 BULK</v>
      </c>
      <c r="E11533" t="s">
        <v>9</v>
      </c>
      <c r="F11533" t="s">
        <v>12</v>
      </c>
      <c r="G11533" t="s">
        <v>7</v>
      </c>
      <c r="H11533" t="s">
        <v>8</v>
      </c>
      <c r="I11533">
        <f t="shared" si="185"/>
        <v>2</v>
      </c>
    </row>
    <row r="11534" spans="1:9">
      <c r="A11534">
        <f>IF(MOD(ROW()-24,COUNTA(tblProducts[Description]))=0,A11533+1,A11533)</f>
        <v>101</v>
      </c>
      <c r="B11534">
        <f>MOD(ROW()-24,COUNTA(tblProducts[Description]))+1</f>
        <v>111</v>
      </c>
      <c r="C11534" t="str">
        <f>_xlfn.XLOOKUP(A11534,tblProducts[Column1],tblProducts[Description])</f>
        <v>REDICOTE E-4819 BULK</v>
      </c>
      <c r="D11534" t="str">
        <f>_xlfn.XLOOKUP(B11534,tblProducts[Column1],tblProducts[Description])</f>
        <v>WITCONOL PT-320  BULK</v>
      </c>
      <c r="E11534" t="s">
        <v>9</v>
      </c>
      <c r="F11534" t="s">
        <v>12</v>
      </c>
      <c r="G11534" t="s">
        <v>7</v>
      </c>
      <c r="H11534" t="s">
        <v>8</v>
      </c>
      <c r="I11534">
        <f t="shared" si="185"/>
        <v>2</v>
      </c>
    </row>
    <row r="11535" spans="1:9">
      <c r="A11535">
        <f>IF(MOD(ROW()-24,COUNTA(tblProducts[Description]))=0,A11534+1,A11534)</f>
        <v>101</v>
      </c>
      <c r="B11535">
        <f>MOD(ROW()-24,COUNTA(tblProducts[Description]))+1</f>
        <v>112</v>
      </c>
      <c r="C11535" t="str">
        <f>_xlfn.XLOOKUP(A11535,tblProducts[Column1],tblProducts[Description])</f>
        <v>REDICOTE E-4819 BULK</v>
      </c>
      <c r="D11535" t="str">
        <f>_xlfn.XLOOKUP(B11535,tblProducts[Column1],tblProducts[Description])</f>
        <v>ETHYLAN DA-3 BULK</v>
      </c>
      <c r="E11535" t="s">
        <v>9</v>
      </c>
      <c r="F11535" t="s">
        <v>12</v>
      </c>
      <c r="G11535" t="s">
        <v>7</v>
      </c>
      <c r="H11535" t="s">
        <v>8</v>
      </c>
      <c r="I11535">
        <f t="shared" si="185"/>
        <v>2</v>
      </c>
    </row>
    <row r="11536" spans="1:9">
      <c r="A11536">
        <f>IF(MOD(ROW()-24,COUNTA(tblProducts[Description]))=0,A11535+1,A11535)</f>
        <v>101</v>
      </c>
      <c r="B11536">
        <f>MOD(ROW()-24,COUNTA(tblProducts[Description]))+1</f>
        <v>113</v>
      </c>
      <c r="C11536" t="str">
        <f>_xlfn.XLOOKUP(A11536,tblProducts[Column1],tblProducts[Description])</f>
        <v>REDICOTE E-4819 BULK</v>
      </c>
      <c r="D11536" t="str">
        <f>_xlfn.XLOOKUP(B11536,tblProducts[Column1],tblProducts[Description])</f>
        <v>ETHOMEEN O/12 BULK</v>
      </c>
      <c r="E11536" t="s">
        <v>9</v>
      </c>
      <c r="F11536" t="s">
        <v>12</v>
      </c>
      <c r="G11536" t="s">
        <v>7</v>
      </c>
      <c r="H11536" t="s">
        <v>8</v>
      </c>
      <c r="I11536">
        <f t="shared" si="185"/>
        <v>2</v>
      </c>
    </row>
    <row r="11537" spans="1:9">
      <c r="A11537">
        <f>IF(MOD(ROW()-24,COUNTA(tblProducts[Description]))=0,A11536+1,A11536)</f>
        <v>101</v>
      </c>
      <c r="B11537">
        <f>MOD(ROW()-24,COUNTA(tblProducts[Description]))+1</f>
        <v>114</v>
      </c>
      <c r="C11537" t="str">
        <f>_xlfn.XLOOKUP(A11537,tblProducts[Column1],tblProducts[Description])</f>
        <v>REDICOTE E-4819 BULK</v>
      </c>
      <c r="D11537" t="str">
        <f>_xlfn.XLOOKUP(B11537,tblProducts[Column1],tblProducts[Description])</f>
        <v>WITCONOL PT-1000 BULK</v>
      </c>
      <c r="E11537" t="s">
        <v>9</v>
      </c>
      <c r="F11537" t="s">
        <v>12</v>
      </c>
      <c r="G11537" t="s">
        <v>7</v>
      </c>
      <c r="H11537" t="s">
        <v>8</v>
      </c>
      <c r="I11537">
        <f t="shared" si="185"/>
        <v>2</v>
      </c>
    </row>
    <row r="11538" spans="1:9">
      <c r="A11538">
        <f>IF(MOD(ROW()-24,COUNTA(tblProducts[Description]))=0,A11537+1,A11537)</f>
        <v>102</v>
      </c>
      <c r="B11538">
        <f>MOD(ROW()-24,COUNTA(tblProducts[Description]))+1</f>
        <v>1</v>
      </c>
      <c r="C11538" t="str">
        <f>_xlfn.XLOOKUP(A11538,tblProducts[Column1],tblProducts[Description])</f>
        <v>ETHYLAN 1005 SA  BULK</v>
      </c>
      <c r="D11538" t="str">
        <f>_xlfn.XLOOKUP(B11538,tblProducts[Column1],tblProducts[Description])</f>
        <v>ADSEE 4130 BULK</v>
      </c>
      <c r="E11538" t="s">
        <v>9</v>
      </c>
      <c r="F11538" t="s">
        <v>12</v>
      </c>
      <c r="G11538" t="s">
        <v>7</v>
      </c>
      <c r="H11538" t="s">
        <v>8</v>
      </c>
      <c r="I11538">
        <f t="shared" si="185"/>
        <v>2</v>
      </c>
    </row>
    <row r="11539" spans="1:9">
      <c r="A11539">
        <f>IF(MOD(ROW()-24,COUNTA(tblProducts[Description]))=0,A11538+1,A11538)</f>
        <v>102</v>
      </c>
      <c r="B11539">
        <f>MOD(ROW()-24,COUNTA(tblProducts[Description]))+1</f>
        <v>2</v>
      </c>
      <c r="C11539" t="str">
        <f>_xlfn.XLOOKUP(A11539,tblProducts[Column1],tblProducts[Description])</f>
        <v>ETHYLAN 1005 SA  BULK</v>
      </c>
      <c r="D11539" t="str">
        <f>_xlfn.XLOOKUP(B11539,tblProducts[Column1],tblProducts[Description])</f>
        <v>ARMOSTAT 300 BULK</v>
      </c>
      <c r="E11539" t="s">
        <v>9</v>
      </c>
      <c r="F11539" t="s">
        <v>12</v>
      </c>
      <c r="G11539" t="s">
        <v>7</v>
      </c>
      <c r="H11539" t="s">
        <v>8</v>
      </c>
      <c r="I11539">
        <f t="shared" si="185"/>
        <v>2</v>
      </c>
    </row>
    <row r="11540" spans="1:9">
      <c r="A11540">
        <f>IF(MOD(ROW()-24,COUNTA(tblProducts[Description]))=0,A11539+1,A11539)</f>
        <v>102</v>
      </c>
      <c r="B11540">
        <f>MOD(ROW()-24,COUNTA(tblProducts[Description]))+1</f>
        <v>3</v>
      </c>
      <c r="C11540" t="str">
        <f>_xlfn.XLOOKUP(A11540,tblProducts[Column1],tblProducts[Description])</f>
        <v>ETHYLAN 1005 SA  BULK</v>
      </c>
      <c r="D11540" t="str">
        <f>_xlfn.XLOOKUP(B11540,tblProducts[Column1],tblProducts[Description])</f>
        <v>ARMOSTAT 400 BULK</v>
      </c>
      <c r="E11540" t="s">
        <v>9</v>
      </c>
      <c r="F11540" t="s">
        <v>12</v>
      </c>
      <c r="G11540" t="s">
        <v>7</v>
      </c>
      <c r="H11540" t="s">
        <v>8</v>
      </c>
      <c r="I11540">
        <f t="shared" si="185"/>
        <v>2</v>
      </c>
    </row>
    <row r="11541" spans="1:9">
      <c r="A11541">
        <f>IF(MOD(ROW()-24,COUNTA(tblProducts[Description]))=0,A11540+1,A11540)</f>
        <v>102</v>
      </c>
      <c r="B11541">
        <f>MOD(ROW()-24,COUNTA(tblProducts[Description]))+1</f>
        <v>4</v>
      </c>
      <c r="C11541" t="str">
        <f>_xlfn.XLOOKUP(A11541,tblProducts[Column1],tblProducts[Description])</f>
        <v>ETHYLAN 1005 SA  BULK</v>
      </c>
      <c r="D11541" t="str">
        <f>_xlfn.XLOOKUP(B11541,tblProducts[Column1],tblProducts[Description])</f>
        <v>ARMOSTAT 410 LM BULK</v>
      </c>
      <c r="E11541" t="s">
        <v>9</v>
      </c>
      <c r="F11541" t="s">
        <v>12</v>
      </c>
      <c r="G11541" t="s">
        <v>7</v>
      </c>
      <c r="H11541" t="s">
        <v>8</v>
      </c>
      <c r="I11541">
        <f t="shared" si="185"/>
        <v>2</v>
      </c>
    </row>
    <row r="11542" spans="1:9">
      <c r="A11542">
        <f>IF(MOD(ROW()-24,COUNTA(tblProducts[Description]))=0,A11541+1,A11541)</f>
        <v>102</v>
      </c>
      <c r="B11542">
        <f>MOD(ROW()-24,COUNTA(tblProducts[Description]))+1</f>
        <v>5</v>
      </c>
      <c r="C11542" t="str">
        <f>_xlfn.XLOOKUP(A11542,tblProducts[Column1],tblProducts[Description])</f>
        <v>ETHYLAN 1005 SA  BULK</v>
      </c>
      <c r="D11542" t="str">
        <f>_xlfn.XLOOKUP(B11542,tblProducts[Column1],tblProducts[Description])</f>
        <v>ARMUL HE 5070 BULK</v>
      </c>
      <c r="E11542" t="s">
        <v>9</v>
      </c>
      <c r="F11542" t="s">
        <v>12</v>
      </c>
      <c r="G11542" t="s">
        <v>7</v>
      </c>
      <c r="H11542" t="s">
        <v>8</v>
      </c>
      <c r="I11542">
        <f t="shared" si="185"/>
        <v>2</v>
      </c>
    </row>
    <row r="11543" spans="1:9">
      <c r="A11543">
        <f>IF(MOD(ROW()-24,COUNTA(tblProducts[Description]))=0,A11542+1,A11542)</f>
        <v>102</v>
      </c>
      <c r="B11543">
        <f>MOD(ROW()-24,COUNTA(tblProducts[Description]))+1</f>
        <v>6</v>
      </c>
      <c r="C11543" t="str">
        <f>_xlfn.XLOOKUP(A11543,tblProducts[Column1],tblProducts[Description])</f>
        <v>ETHYLAN 1005 SA  BULK</v>
      </c>
      <c r="D11543" t="str">
        <f>_xlfn.XLOOKUP(B11543,tblProducts[Column1],tblProducts[Description])</f>
        <v>BEROL 260 BULK</v>
      </c>
      <c r="E11543" t="s">
        <v>9</v>
      </c>
      <c r="F11543" t="s">
        <v>12</v>
      </c>
      <c r="G11543" t="s">
        <v>7</v>
      </c>
      <c r="H11543" t="s">
        <v>8</v>
      </c>
      <c r="I11543">
        <f t="shared" si="185"/>
        <v>2</v>
      </c>
    </row>
    <row r="11544" spans="1:9">
      <c r="A11544">
        <f>IF(MOD(ROW()-24,COUNTA(tblProducts[Description]))=0,A11543+1,A11543)</f>
        <v>102</v>
      </c>
      <c r="B11544">
        <f>MOD(ROW()-24,COUNTA(tblProducts[Description]))+1</f>
        <v>7</v>
      </c>
      <c r="C11544" t="str">
        <f>_xlfn.XLOOKUP(A11544,tblProducts[Column1],tblProducts[Description])</f>
        <v>ETHYLAN 1005 SA  BULK</v>
      </c>
      <c r="D11544" t="str">
        <f>_xlfn.XLOOKUP(B11544,tblProducts[Column1],tblProducts[Description])</f>
        <v>BEROL 266 BULK</v>
      </c>
      <c r="E11544" t="s">
        <v>9</v>
      </c>
      <c r="F11544" t="s">
        <v>12</v>
      </c>
      <c r="G11544" t="s">
        <v>7</v>
      </c>
      <c r="H11544" t="s">
        <v>8</v>
      </c>
      <c r="I11544">
        <f t="shared" si="185"/>
        <v>2</v>
      </c>
    </row>
    <row r="11545" spans="1:9">
      <c r="A11545">
        <f>IF(MOD(ROW()-24,COUNTA(tblProducts[Description]))=0,A11544+1,A11544)</f>
        <v>102</v>
      </c>
      <c r="B11545">
        <f>MOD(ROW()-24,COUNTA(tblProducts[Description]))+1</f>
        <v>8</v>
      </c>
      <c r="C11545" t="str">
        <f>_xlfn.XLOOKUP(A11545,tblProducts[Column1],tblProducts[Description])</f>
        <v>ETHYLAN 1005 SA  BULK</v>
      </c>
      <c r="D11545" t="str">
        <f>_xlfn.XLOOKUP(B11545,tblProducts[Column1],tblProducts[Description])</f>
        <v>BEROL 266V BULK</v>
      </c>
      <c r="E11545" t="s">
        <v>9</v>
      </c>
      <c r="F11545" t="s">
        <v>12</v>
      </c>
      <c r="G11545" t="s">
        <v>7</v>
      </c>
      <c r="H11545" t="s">
        <v>8</v>
      </c>
      <c r="I11545">
        <f t="shared" si="185"/>
        <v>2</v>
      </c>
    </row>
    <row r="11546" spans="1:9">
      <c r="A11546">
        <f>IF(MOD(ROW()-24,COUNTA(tblProducts[Description]))=0,A11545+1,A11545)</f>
        <v>102</v>
      </c>
      <c r="B11546">
        <f>MOD(ROW()-24,COUNTA(tblProducts[Description]))+1</f>
        <v>9</v>
      </c>
      <c r="C11546" t="str">
        <f>_xlfn.XLOOKUP(A11546,tblProducts[Column1],tblProducts[Description])</f>
        <v>ETHYLAN 1005 SA  BULK</v>
      </c>
      <c r="D11546" t="str">
        <f>_xlfn.XLOOKUP(B11546,tblProducts[Column1],tblProducts[Description])</f>
        <v>BEROL 467 BULK</v>
      </c>
      <c r="E11546" t="s">
        <v>9</v>
      </c>
      <c r="F11546" t="s">
        <v>12</v>
      </c>
      <c r="G11546" t="s">
        <v>7</v>
      </c>
      <c r="H11546" t="s">
        <v>8</v>
      </c>
      <c r="I11546">
        <f t="shared" si="185"/>
        <v>2</v>
      </c>
    </row>
    <row r="11547" spans="1:9">
      <c r="A11547">
        <f>IF(MOD(ROW()-24,COUNTA(tblProducts[Description]))=0,A11546+1,A11546)</f>
        <v>102</v>
      </c>
      <c r="B11547">
        <f>MOD(ROW()-24,COUNTA(tblProducts[Description]))+1</f>
        <v>10</v>
      </c>
      <c r="C11547" t="str">
        <f>_xlfn.XLOOKUP(A11547,tblProducts[Column1],tblProducts[Description])</f>
        <v>ETHYLAN 1005 SA  BULK</v>
      </c>
      <c r="D11547" t="str">
        <f>_xlfn.XLOOKUP(B11547,tblProducts[Column1],tblProducts[Description])</f>
        <v>BEROL OX 91-6 BULK</v>
      </c>
      <c r="E11547" t="s">
        <v>9</v>
      </c>
      <c r="F11547" t="s">
        <v>12</v>
      </c>
      <c r="G11547" t="s">
        <v>7</v>
      </c>
      <c r="H11547" t="s">
        <v>8</v>
      </c>
      <c r="I11547">
        <f t="shared" si="185"/>
        <v>2</v>
      </c>
    </row>
    <row r="11548" spans="1:9">
      <c r="A11548">
        <f>IF(MOD(ROW()-24,COUNTA(tblProducts[Description]))=0,A11547+1,A11547)</f>
        <v>102</v>
      </c>
      <c r="B11548">
        <f>MOD(ROW()-24,COUNTA(tblProducts[Description]))+1</f>
        <v>11</v>
      </c>
      <c r="C11548" t="str">
        <f>_xlfn.XLOOKUP(A11548,tblProducts[Column1],tblProducts[Description])</f>
        <v>ETHYLAN 1005 SA  BULK</v>
      </c>
      <c r="D11548" t="str">
        <f>_xlfn.XLOOKUP(B11548,tblProducts[Column1],tblProducts[Description])</f>
        <v>C-5635 BULK</v>
      </c>
      <c r="E11548" t="s">
        <v>9</v>
      </c>
      <c r="F11548" t="s">
        <v>12</v>
      </c>
      <c r="G11548" t="s">
        <v>7</v>
      </c>
      <c r="H11548" t="s">
        <v>8</v>
      </c>
      <c r="I11548">
        <f t="shared" si="185"/>
        <v>2</v>
      </c>
    </row>
    <row r="11549" spans="1:9">
      <c r="A11549">
        <f>IF(MOD(ROW()-24,COUNTA(tblProducts[Description]))=0,A11548+1,A11548)</f>
        <v>102</v>
      </c>
      <c r="B11549">
        <f>MOD(ROW()-24,COUNTA(tblProducts[Description]))+1</f>
        <v>12</v>
      </c>
      <c r="C11549" t="str">
        <f>_xlfn.XLOOKUP(A11549,tblProducts[Column1],tblProducts[Description])</f>
        <v>ETHYLAN 1005 SA  BULK</v>
      </c>
      <c r="D11549" t="str">
        <f>_xlfn.XLOOKUP(B11549,tblProducts[Column1],tblProducts[Description])</f>
        <v>C-6290 BULK</v>
      </c>
      <c r="E11549" t="s">
        <v>9</v>
      </c>
      <c r="F11549" t="s">
        <v>12</v>
      </c>
      <c r="G11549" t="s">
        <v>7</v>
      </c>
      <c r="H11549" t="s">
        <v>8</v>
      </c>
      <c r="I11549">
        <f t="shared" si="185"/>
        <v>2</v>
      </c>
    </row>
    <row r="11550" spans="1:9">
      <c r="A11550">
        <f>IF(MOD(ROW()-24,COUNTA(tblProducts[Description]))=0,A11549+1,A11549)</f>
        <v>102</v>
      </c>
      <c r="B11550">
        <f>MOD(ROW()-24,COUNTA(tblProducts[Description]))+1</f>
        <v>13</v>
      </c>
      <c r="C11550" t="str">
        <f>_xlfn.XLOOKUP(A11550,tblProducts[Column1],tblProducts[Description])</f>
        <v>ETHYLAN 1005 SA  BULK</v>
      </c>
      <c r="D11550" t="str">
        <f>_xlfn.XLOOKUP(B11550,tblProducts[Column1],tblProducts[Description])</f>
        <v>C-6385 BULK</v>
      </c>
      <c r="E11550" t="s">
        <v>9</v>
      </c>
      <c r="F11550" t="s">
        <v>12</v>
      </c>
      <c r="G11550" t="s">
        <v>7</v>
      </c>
      <c r="H11550" t="s">
        <v>8</v>
      </c>
      <c r="I11550">
        <f t="shared" si="185"/>
        <v>2</v>
      </c>
    </row>
    <row r="11551" spans="1:9">
      <c r="A11551">
        <f>IF(MOD(ROW()-24,COUNTA(tblProducts[Description]))=0,A11550+1,A11550)</f>
        <v>102</v>
      </c>
      <c r="B11551">
        <f>MOD(ROW()-24,COUNTA(tblProducts[Description]))+1</f>
        <v>14</v>
      </c>
      <c r="C11551" t="str">
        <f>_xlfn.XLOOKUP(A11551,tblProducts[Column1],tblProducts[Description])</f>
        <v>ETHYLAN 1005 SA  BULK</v>
      </c>
      <c r="D11551" t="str">
        <f>_xlfn.XLOOKUP(B11551,tblProducts[Column1],tblProducts[Description])</f>
        <v>C-6427 BULK</v>
      </c>
      <c r="E11551" t="s">
        <v>9</v>
      </c>
      <c r="F11551" t="s">
        <v>12</v>
      </c>
      <c r="G11551" t="s">
        <v>7</v>
      </c>
      <c r="H11551" t="s">
        <v>8</v>
      </c>
      <c r="I11551">
        <f t="shared" si="185"/>
        <v>2</v>
      </c>
    </row>
    <row r="11552" spans="1:9">
      <c r="A11552">
        <f>IF(MOD(ROW()-24,COUNTA(tblProducts[Description]))=0,A11551+1,A11551)</f>
        <v>102</v>
      </c>
      <c r="B11552">
        <f>MOD(ROW()-24,COUNTA(tblProducts[Description]))+1</f>
        <v>15</v>
      </c>
      <c r="C11552" t="str">
        <f>_xlfn.XLOOKUP(A11552,tblProducts[Column1],tblProducts[Description])</f>
        <v>ETHYLAN 1005 SA  BULK</v>
      </c>
      <c r="D11552" t="str">
        <f>_xlfn.XLOOKUP(B11552,tblProducts[Column1],tblProducts[Description])</f>
        <v>EMULPON CO-200 BULK</v>
      </c>
      <c r="E11552" t="s">
        <v>9</v>
      </c>
      <c r="F11552" t="s">
        <v>12</v>
      </c>
      <c r="G11552" t="s">
        <v>7</v>
      </c>
      <c r="H11552" t="s">
        <v>8</v>
      </c>
      <c r="I11552">
        <f t="shared" si="185"/>
        <v>2</v>
      </c>
    </row>
    <row r="11553" spans="1:9">
      <c r="A11553">
        <f>IF(MOD(ROW()-24,COUNTA(tblProducts[Description]))=0,A11552+1,A11552)</f>
        <v>102</v>
      </c>
      <c r="B11553">
        <f>MOD(ROW()-24,COUNTA(tblProducts[Description]))+1</f>
        <v>16</v>
      </c>
      <c r="C11553" t="str">
        <f>_xlfn.XLOOKUP(A11553,tblProducts[Column1],tblProducts[Description])</f>
        <v>ETHYLAN 1005 SA  BULK</v>
      </c>
      <c r="D11553" t="str">
        <f>_xlfn.XLOOKUP(B11553,tblProducts[Column1],tblProducts[Description])</f>
        <v>EMULPON CO-360 BULK</v>
      </c>
      <c r="E11553" t="s">
        <v>9</v>
      </c>
      <c r="F11553" t="s">
        <v>12</v>
      </c>
      <c r="G11553" t="s">
        <v>7</v>
      </c>
      <c r="H11553" t="s">
        <v>8</v>
      </c>
      <c r="I11553">
        <f t="shared" si="185"/>
        <v>2</v>
      </c>
    </row>
    <row r="11554" spans="1:9">
      <c r="A11554">
        <f>IF(MOD(ROW()-24,COUNTA(tblProducts[Description]))=0,A11553+1,A11553)</f>
        <v>102</v>
      </c>
      <c r="B11554">
        <f>MOD(ROW()-24,COUNTA(tblProducts[Description]))+1</f>
        <v>17</v>
      </c>
      <c r="C11554" t="str">
        <f>_xlfn.XLOOKUP(A11554,tblProducts[Column1],tblProducts[Description])</f>
        <v>ETHYLAN 1005 SA  BULK</v>
      </c>
      <c r="D11554" t="str">
        <f>_xlfn.XLOOKUP(B11554,tblProducts[Column1],tblProducts[Description])</f>
        <v>EMULPON CO-550 BULK</v>
      </c>
      <c r="E11554" t="s">
        <v>9</v>
      </c>
      <c r="F11554" t="s">
        <v>12</v>
      </c>
      <c r="G11554" t="s">
        <v>7</v>
      </c>
      <c r="H11554" t="s">
        <v>8</v>
      </c>
      <c r="I11554">
        <f t="shared" si="185"/>
        <v>2</v>
      </c>
    </row>
    <row r="11555" spans="1:9">
      <c r="A11555">
        <f>IF(MOD(ROW()-24,COUNTA(tblProducts[Description]))=0,A11554+1,A11554)</f>
        <v>102</v>
      </c>
      <c r="B11555">
        <f>MOD(ROW()-24,COUNTA(tblProducts[Description]))+1</f>
        <v>18</v>
      </c>
      <c r="C11555" t="str">
        <f>_xlfn.XLOOKUP(A11555,tblProducts[Column1],tblProducts[Description])</f>
        <v>ETHYLAN 1005 SA  BULK</v>
      </c>
      <c r="D11555" t="str">
        <f>_xlfn.XLOOKUP(B11555,tblProducts[Column1],tblProducts[Description])</f>
        <v>ETHODUOMEEN HT/13 BULK</v>
      </c>
      <c r="E11555" t="s">
        <v>9</v>
      </c>
      <c r="F11555" t="s">
        <v>12</v>
      </c>
      <c r="G11555" t="s">
        <v>7</v>
      </c>
      <c r="H11555" t="s">
        <v>8</v>
      </c>
      <c r="I11555">
        <f t="shared" si="185"/>
        <v>2</v>
      </c>
    </row>
    <row r="11556" spans="1:9">
      <c r="A11556">
        <f>IF(MOD(ROW()-24,COUNTA(tblProducts[Description]))=0,A11555+1,A11555)</f>
        <v>102</v>
      </c>
      <c r="B11556">
        <f>MOD(ROW()-24,COUNTA(tblProducts[Description]))+1</f>
        <v>19</v>
      </c>
      <c r="C11556" t="str">
        <f>_xlfn.XLOOKUP(A11556,tblProducts[Column1],tblProducts[Description])</f>
        <v>ETHYLAN 1005 SA  BULK</v>
      </c>
      <c r="D11556" t="str">
        <f>_xlfn.XLOOKUP(B11556,tblProducts[Column1],tblProducts[Description])</f>
        <v>ETHODUOMEEN T/13 BULK</v>
      </c>
      <c r="E11556" t="s">
        <v>9</v>
      </c>
      <c r="F11556" t="s">
        <v>12</v>
      </c>
      <c r="G11556" t="s">
        <v>7</v>
      </c>
      <c r="H11556" t="s">
        <v>8</v>
      </c>
      <c r="I11556">
        <f t="shared" si="185"/>
        <v>2</v>
      </c>
    </row>
    <row r="11557" spans="1:9">
      <c r="A11557">
        <f>IF(MOD(ROW()-24,COUNTA(tblProducts[Description]))=0,A11556+1,A11556)</f>
        <v>102</v>
      </c>
      <c r="B11557">
        <f>MOD(ROW()-24,COUNTA(tblProducts[Description]))+1</f>
        <v>20</v>
      </c>
      <c r="C11557" t="str">
        <f>_xlfn.XLOOKUP(A11557,tblProducts[Column1],tblProducts[Description])</f>
        <v>ETHYLAN 1005 SA  BULK</v>
      </c>
      <c r="D11557" t="str">
        <f>_xlfn.XLOOKUP(B11557,tblProducts[Column1],tblProducts[Description])</f>
        <v>ETHODUOMEEN T/13N BULK</v>
      </c>
      <c r="E11557" t="s">
        <v>9</v>
      </c>
      <c r="F11557" t="s">
        <v>12</v>
      </c>
      <c r="G11557" t="s">
        <v>7</v>
      </c>
      <c r="H11557" t="s">
        <v>8</v>
      </c>
      <c r="I11557">
        <f t="shared" si="185"/>
        <v>2</v>
      </c>
    </row>
    <row r="11558" spans="1:9">
      <c r="A11558">
        <f>IF(MOD(ROW()-24,COUNTA(tblProducts[Description]))=0,A11557+1,A11557)</f>
        <v>102</v>
      </c>
      <c r="B11558">
        <f>MOD(ROW()-24,COUNTA(tblProducts[Description]))+1</f>
        <v>21</v>
      </c>
      <c r="C11558" t="str">
        <f>_xlfn.XLOOKUP(A11558,tblProducts[Column1],tblProducts[Description])</f>
        <v>ETHYLAN 1005 SA  BULK</v>
      </c>
      <c r="D11558" t="str">
        <f>_xlfn.XLOOKUP(B11558,tblProducts[Column1],tblProducts[Description])</f>
        <v>ETHODUOMEEN T/20 BULK</v>
      </c>
      <c r="E11558" t="s">
        <v>9</v>
      </c>
      <c r="F11558" t="s">
        <v>12</v>
      </c>
      <c r="G11558" t="s">
        <v>7</v>
      </c>
      <c r="H11558" t="s">
        <v>8</v>
      </c>
      <c r="I11558">
        <f t="shared" si="185"/>
        <v>2</v>
      </c>
    </row>
    <row r="11559" spans="1:9">
      <c r="A11559">
        <f>IF(MOD(ROW()-24,COUNTA(tblProducts[Description]))=0,A11558+1,A11558)</f>
        <v>102</v>
      </c>
      <c r="B11559">
        <f>MOD(ROW()-24,COUNTA(tblProducts[Description]))+1</f>
        <v>22</v>
      </c>
      <c r="C11559" t="str">
        <f>_xlfn.XLOOKUP(A11559,tblProducts[Column1],tblProducts[Description])</f>
        <v>ETHYLAN 1005 SA  BULK</v>
      </c>
      <c r="D11559" t="str">
        <f>_xlfn.XLOOKUP(B11559,tblProducts[Column1],tblProducts[Description])</f>
        <v>ETHODUOMEEN T/25 BULK</v>
      </c>
      <c r="E11559" t="s">
        <v>9</v>
      </c>
      <c r="F11559" t="s">
        <v>12</v>
      </c>
      <c r="G11559" t="s">
        <v>7</v>
      </c>
      <c r="H11559" t="s">
        <v>8</v>
      </c>
      <c r="I11559">
        <f t="shared" si="185"/>
        <v>2</v>
      </c>
    </row>
    <row r="11560" spans="1:9">
      <c r="A11560">
        <f>IF(MOD(ROW()-24,COUNTA(tblProducts[Description]))=0,A11559+1,A11559)</f>
        <v>102</v>
      </c>
      <c r="B11560">
        <f>MOD(ROW()-24,COUNTA(tblProducts[Description]))+1</f>
        <v>23</v>
      </c>
      <c r="C11560" t="str">
        <f>_xlfn.XLOOKUP(A11560,tblProducts[Column1],tblProducts[Description])</f>
        <v>ETHYLAN 1005 SA  BULK</v>
      </c>
      <c r="D11560" t="str">
        <f>_xlfn.XLOOKUP(B11560,tblProducts[Column1],tblProducts[Description])</f>
        <v>ETHOFAT 242/25 BULK</v>
      </c>
      <c r="E11560" t="s">
        <v>9</v>
      </c>
      <c r="F11560" t="s">
        <v>12</v>
      </c>
      <c r="G11560" t="s">
        <v>7</v>
      </c>
      <c r="H11560" t="s">
        <v>8</v>
      </c>
      <c r="I11560">
        <f t="shared" si="185"/>
        <v>2</v>
      </c>
    </row>
    <row r="11561" spans="1:9">
      <c r="A11561">
        <f>IF(MOD(ROW()-24,COUNTA(tblProducts[Description]))=0,A11560+1,A11560)</f>
        <v>102</v>
      </c>
      <c r="B11561">
        <f>MOD(ROW()-24,COUNTA(tblProducts[Description]))+1</f>
        <v>24</v>
      </c>
      <c r="C11561" t="str">
        <f>_xlfn.XLOOKUP(A11561,tblProducts[Column1],tblProducts[Description])</f>
        <v>ETHYLAN 1005 SA  BULK</v>
      </c>
      <c r="D11561" t="str">
        <f>_xlfn.XLOOKUP(B11561,tblProducts[Column1],tblProducts[Description])</f>
        <v>ETHOMEEN C/12S BULK</v>
      </c>
      <c r="E11561" t="s">
        <v>9</v>
      </c>
      <c r="F11561" t="s">
        <v>12</v>
      </c>
      <c r="G11561" t="s">
        <v>7</v>
      </c>
      <c r="H11561" t="s">
        <v>8</v>
      </c>
      <c r="I11561">
        <f t="shared" ref="I11561:I11624" si="186">IF(E11561="NO",0,IF(F11561="HEEL WASH",1.5,2))+IF(G11561="NO",0,2)</f>
        <v>2</v>
      </c>
    </row>
    <row r="11562" spans="1:9">
      <c r="A11562">
        <f>IF(MOD(ROW()-24,COUNTA(tblProducts[Description]))=0,A11561+1,A11561)</f>
        <v>102</v>
      </c>
      <c r="B11562">
        <f>MOD(ROW()-24,COUNTA(tblProducts[Description]))+1</f>
        <v>25</v>
      </c>
      <c r="C11562" t="str">
        <f>_xlfn.XLOOKUP(A11562,tblProducts[Column1],tblProducts[Description])</f>
        <v>ETHYLAN 1005 SA  BULK</v>
      </c>
      <c r="D11562" t="str">
        <f>_xlfn.XLOOKUP(B11562,tblProducts[Column1],tblProducts[Description])</f>
        <v>ETHOMEEN 18/12 BULK</v>
      </c>
      <c r="E11562" t="s">
        <v>9</v>
      </c>
      <c r="F11562" t="s">
        <v>12</v>
      </c>
      <c r="G11562" t="s">
        <v>7</v>
      </c>
      <c r="H11562" t="s">
        <v>8</v>
      </c>
      <c r="I11562">
        <f t="shared" si="186"/>
        <v>2</v>
      </c>
    </row>
    <row r="11563" spans="1:9">
      <c r="A11563">
        <f>IF(MOD(ROW()-24,COUNTA(tblProducts[Description]))=0,A11562+1,A11562)</f>
        <v>102</v>
      </c>
      <c r="B11563">
        <f>MOD(ROW()-24,COUNTA(tblProducts[Description]))+1</f>
        <v>26</v>
      </c>
      <c r="C11563" t="str">
        <f>_xlfn.XLOOKUP(A11563,tblProducts[Column1],tblProducts[Description])</f>
        <v>ETHYLAN 1005 SA  BULK</v>
      </c>
      <c r="D11563" t="str">
        <f>_xlfn.XLOOKUP(B11563,tblProducts[Column1],tblProducts[Description])</f>
        <v>ETHOMEEN 18/25 BULK</v>
      </c>
      <c r="E11563" t="s">
        <v>9</v>
      </c>
      <c r="F11563" t="s">
        <v>12</v>
      </c>
      <c r="G11563" t="s">
        <v>7</v>
      </c>
      <c r="H11563" t="s">
        <v>8</v>
      </c>
      <c r="I11563">
        <f t="shared" si="186"/>
        <v>2</v>
      </c>
    </row>
    <row r="11564" spans="1:9">
      <c r="A11564">
        <f>IF(MOD(ROW()-24,COUNTA(tblProducts[Description]))=0,A11563+1,A11563)</f>
        <v>102</v>
      </c>
      <c r="B11564">
        <f>MOD(ROW()-24,COUNTA(tblProducts[Description]))+1</f>
        <v>27</v>
      </c>
      <c r="C11564" t="str">
        <f>_xlfn.XLOOKUP(A11564,tblProducts[Column1],tblProducts[Description])</f>
        <v>ETHYLAN 1005 SA  BULK</v>
      </c>
      <c r="D11564" t="str">
        <f>_xlfn.XLOOKUP(B11564,tblProducts[Column1],tblProducts[Description])</f>
        <v>ETHOMEEN C/12 BULK</v>
      </c>
      <c r="E11564" t="s">
        <v>9</v>
      </c>
      <c r="F11564" t="s">
        <v>12</v>
      </c>
      <c r="G11564" t="s">
        <v>7</v>
      </c>
      <c r="H11564" t="s">
        <v>8</v>
      </c>
      <c r="I11564">
        <f t="shared" si="186"/>
        <v>2</v>
      </c>
    </row>
    <row r="11565" spans="1:9">
      <c r="A11565">
        <f>IF(MOD(ROW()-24,COUNTA(tblProducts[Description]))=0,A11564+1,A11564)</f>
        <v>102</v>
      </c>
      <c r="B11565">
        <f>MOD(ROW()-24,COUNTA(tblProducts[Description]))+1</f>
        <v>28</v>
      </c>
      <c r="C11565" t="str">
        <f>_xlfn.XLOOKUP(A11565,tblProducts[Column1],tblProducts[Description])</f>
        <v>ETHYLAN 1005 SA  BULK</v>
      </c>
      <c r="D11565" t="str">
        <f>_xlfn.XLOOKUP(B11565,tblProducts[Column1],tblProducts[Description])</f>
        <v>ETHOMEEN C/12 M BULK</v>
      </c>
      <c r="E11565" t="s">
        <v>9</v>
      </c>
      <c r="F11565" t="s">
        <v>12</v>
      </c>
      <c r="G11565" t="s">
        <v>7</v>
      </c>
      <c r="H11565" t="s">
        <v>8</v>
      </c>
      <c r="I11565">
        <f t="shared" si="186"/>
        <v>2</v>
      </c>
    </row>
    <row r="11566" spans="1:9">
      <c r="A11566">
        <f>IF(MOD(ROW()-24,COUNTA(tblProducts[Description]))=0,A11565+1,A11565)</f>
        <v>102</v>
      </c>
      <c r="B11566">
        <f>MOD(ROW()-24,COUNTA(tblProducts[Description]))+1</f>
        <v>29</v>
      </c>
      <c r="C11566" t="str">
        <f>_xlfn.XLOOKUP(A11566,tblProducts[Column1],tblProducts[Description])</f>
        <v>ETHYLAN 1005 SA  BULK</v>
      </c>
      <c r="D11566" t="str">
        <f>_xlfn.XLOOKUP(B11566,tblProducts[Column1],tblProducts[Description])</f>
        <v>ETHOMEEN C/12 SUN BULK</v>
      </c>
      <c r="E11566" t="s">
        <v>9</v>
      </c>
      <c r="F11566" t="s">
        <v>12</v>
      </c>
      <c r="G11566" t="s">
        <v>7</v>
      </c>
      <c r="H11566" t="s">
        <v>8</v>
      </c>
      <c r="I11566">
        <f t="shared" si="186"/>
        <v>2</v>
      </c>
    </row>
    <row r="11567" spans="1:9">
      <c r="A11567">
        <f>IF(MOD(ROW()-24,COUNTA(tblProducts[Description]))=0,A11566+1,A11566)</f>
        <v>102</v>
      </c>
      <c r="B11567">
        <f>MOD(ROW()-24,COUNTA(tblProducts[Description]))+1</f>
        <v>30</v>
      </c>
      <c r="C11567" t="str">
        <f>_xlfn.XLOOKUP(A11567,tblProducts[Column1],tblProducts[Description])</f>
        <v>ETHYLAN 1005 SA  BULK</v>
      </c>
      <c r="D11567" t="str">
        <f>_xlfn.XLOOKUP(B11567,tblProducts[Column1],tblProducts[Description])</f>
        <v>ETHOMEEN C/12 UN BULK</v>
      </c>
      <c r="E11567" t="s">
        <v>9</v>
      </c>
      <c r="F11567" t="s">
        <v>12</v>
      </c>
      <c r="G11567" t="s">
        <v>7</v>
      </c>
      <c r="H11567" t="s">
        <v>8</v>
      </c>
      <c r="I11567">
        <f t="shared" si="186"/>
        <v>2</v>
      </c>
    </row>
    <row r="11568" spans="1:9">
      <c r="A11568">
        <f>IF(MOD(ROW()-24,COUNTA(tblProducts[Description]))=0,A11567+1,A11567)</f>
        <v>102</v>
      </c>
      <c r="B11568">
        <f>MOD(ROW()-24,COUNTA(tblProducts[Description]))+1</f>
        <v>31</v>
      </c>
      <c r="C11568" t="str">
        <f>_xlfn.XLOOKUP(A11568,tblProducts[Column1],tblProducts[Description])</f>
        <v>ETHYLAN 1005 SA  BULK</v>
      </c>
      <c r="D11568" t="str">
        <f>_xlfn.XLOOKUP(B11568,tblProducts[Column1],tblProducts[Description])</f>
        <v>ETHOMEEN C/15 BULK</v>
      </c>
      <c r="E11568" t="s">
        <v>9</v>
      </c>
      <c r="F11568" t="s">
        <v>12</v>
      </c>
      <c r="G11568" t="s">
        <v>7</v>
      </c>
      <c r="H11568" t="s">
        <v>8</v>
      </c>
      <c r="I11568">
        <f t="shared" si="186"/>
        <v>2</v>
      </c>
    </row>
    <row r="11569" spans="1:9">
      <c r="A11569">
        <f>IF(MOD(ROW()-24,COUNTA(tblProducts[Description]))=0,A11568+1,A11568)</f>
        <v>102</v>
      </c>
      <c r="B11569">
        <f>MOD(ROW()-24,COUNTA(tblProducts[Description]))+1</f>
        <v>32</v>
      </c>
      <c r="C11569" t="str">
        <f>_xlfn.XLOOKUP(A11569,tblProducts[Column1],tblProducts[Description])</f>
        <v>ETHYLAN 1005 SA  BULK</v>
      </c>
      <c r="D11569" t="str">
        <f>_xlfn.XLOOKUP(B11569,tblProducts[Column1],tblProducts[Description])</f>
        <v>ETHOMEEN C/17 BULK</v>
      </c>
      <c r="E11569" t="s">
        <v>9</v>
      </c>
      <c r="F11569" t="s">
        <v>12</v>
      </c>
      <c r="G11569" t="s">
        <v>7</v>
      </c>
      <c r="H11569" t="s">
        <v>8</v>
      </c>
      <c r="I11569">
        <f t="shared" si="186"/>
        <v>2</v>
      </c>
    </row>
    <row r="11570" spans="1:9">
      <c r="A11570">
        <f>IF(MOD(ROW()-24,COUNTA(tblProducts[Description]))=0,A11569+1,A11569)</f>
        <v>102</v>
      </c>
      <c r="B11570">
        <f>MOD(ROW()-24,COUNTA(tblProducts[Description]))+1</f>
        <v>33</v>
      </c>
      <c r="C11570" t="str">
        <f>_xlfn.XLOOKUP(A11570,tblProducts[Column1],tblProducts[Description])</f>
        <v>ETHYLAN 1005 SA  BULK</v>
      </c>
      <c r="D11570" t="str">
        <f>_xlfn.XLOOKUP(B11570,tblProducts[Column1],tblProducts[Description])</f>
        <v>ETHOMEEN C/25A BULK</v>
      </c>
      <c r="E11570" t="s">
        <v>9</v>
      </c>
      <c r="F11570" t="s">
        <v>12</v>
      </c>
      <c r="G11570" t="s">
        <v>7</v>
      </c>
      <c r="H11570" t="s">
        <v>13</v>
      </c>
      <c r="I11570">
        <f t="shared" si="186"/>
        <v>2</v>
      </c>
    </row>
    <row r="11571" spans="1:9">
      <c r="A11571">
        <f>IF(MOD(ROW()-24,COUNTA(tblProducts[Description]))=0,A11570+1,A11570)</f>
        <v>102</v>
      </c>
      <c r="B11571">
        <f>MOD(ROW()-24,COUNTA(tblProducts[Description]))+1</f>
        <v>34</v>
      </c>
      <c r="C11571" t="str">
        <f>_xlfn.XLOOKUP(A11571,tblProducts[Column1],tblProducts[Description])</f>
        <v>ETHYLAN 1005 SA  BULK</v>
      </c>
      <c r="D11571" t="str">
        <f>_xlfn.XLOOKUP(B11571,tblProducts[Column1],tblProducts[Description])</f>
        <v>ETHOMEEN C/25A S BULK</v>
      </c>
      <c r="E11571" t="s">
        <v>9</v>
      </c>
      <c r="F11571" t="s">
        <v>12</v>
      </c>
      <c r="G11571" t="s">
        <v>7</v>
      </c>
      <c r="H11571" t="s">
        <v>8</v>
      </c>
      <c r="I11571">
        <f t="shared" si="186"/>
        <v>2</v>
      </c>
    </row>
    <row r="11572" spans="1:9">
      <c r="A11572">
        <f>IF(MOD(ROW()-24,COUNTA(tblProducts[Description]))=0,A11571+1,A11571)</f>
        <v>102</v>
      </c>
      <c r="B11572">
        <f>MOD(ROW()-24,COUNTA(tblProducts[Description]))+1</f>
        <v>35</v>
      </c>
      <c r="C11572" t="str">
        <f>_xlfn.XLOOKUP(A11572,tblProducts[Column1],tblProducts[Description])</f>
        <v>ETHYLAN 1005 SA  BULK</v>
      </c>
      <c r="D11572" t="str">
        <f>_xlfn.XLOOKUP(B11572,tblProducts[Column1],tblProducts[Description])</f>
        <v>ETHOMEEN O/12LC BULK</v>
      </c>
      <c r="E11572" t="s">
        <v>9</v>
      </c>
      <c r="F11572" t="s">
        <v>12</v>
      </c>
      <c r="G11572" t="s">
        <v>7</v>
      </c>
      <c r="H11572" t="s">
        <v>8</v>
      </c>
      <c r="I11572">
        <f t="shared" si="186"/>
        <v>2</v>
      </c>
    </row>
    <row r="11573" spans="1:9">
      <c r="A11573">
        <f>IF(MOD(ROW()-24,COUNTA(tblProducts[Description]))=0,A11572+1,A11572)</f>
        <v>102</v>
      </c>
      <c r="B11573">
        <f>MOD(ROW()-24,COUNTA(tblProducts[Description]))+1</f>
        <v>36</v>
      </c>
      <c r="C11573" t="str">
        <f>_xlfn.XLOOKUP(A11573,tblProducts[Column1],tblProducts[Description])</f>
        <v>ETHYLAN 1005 SA  BULK</v>
      </c>
      <c r="D11573" t="str">
        <f>_xlfn.XLOOKUP(B11573,tblProducts[Column1],tblProducts[Description])</f>
        <v>ETHOMEEN SV/12 BULK</v>
      </c>
      <c r="E11573" t="s">
        <v>9</v>
      </c>
      <c r="F11573" t="s">
        <v>12</v>
      </c>
      <c r="G11573" t="s">
        <v>7</v>
      </c>
      <c r="H11573" t="s">
        <v>8</v>
      </c>
      <c r="I11573">
        <f t="shared" si="186"/>
        <v>2</v>
      </c>
    </row>
    <row r="11574" spans="1:9">
      <c r="A11574">
        <f>IF(MOD(ROW()-24,COUNTA(tblProducts[Description]))=0,A11573+1,A11573)</f>
        <v>102</v>
      </c>
      <c r="B11574">
        <f>MOD(ROW()-24,COUNTA(tblProducts[Description]))+1</f>
        <v>37</v>
      </c>
      <c r="C11574" t="str">
        <f>_xlfn.XLOOKUP(A11574,tblProducts[Column1],tblProducts[Description])</f>
        <v>ETHYLAN 1005 SA  BULK</v>
      </c>
      <c r="D11574" t="str">
        <f>_xlfn.XLOOKUP(B11574,tblProducts[Column1],tblProducts[Description])</f>
        <v>ETHOMEEN SV/15 BULK</v>
      </c>
      <c r="E11574" t="s">
        <v>7</v>
      </c>
      <c r="G11574" t="s">
        <v>7</v>
      </c>
      <c r="H11574" t="s">
        <v>8</v>
      </c>
      <c r="I11574">
        <f t="shared" si="186"/>
        <v>0</v>
      </c>
    </row>
    <row r="11575" spans="1:9">
      <c r="A11575">
        <f>IF(MOD(ROW()-24,COUNTA(tblProducts[Description]))=0,A11574+1,A11574)</f>
        <v>102</v>
      </c>
      <c r="B11575">
        <f>MOD(ROW()-24,COUNTA(tblProducts[Description]))+1</f>
        <v>38</v>
      </c>
      <c r="C11575" t="str">
        <f>_xlfn.XLOOKUP(A11575,tblProducts[Column1],tblProducts[Description])</f>
        <v>ETHYLAN 1005 SA  BULK</v>
      </c>
      <c r="D11575" t="str">
        <f>_xlfn.XLOOKUP(B11575,tblProducts[Column1],tblProducts[Description])</f>
        <v>ETHOMEEN SV/15C BULK</v>
      </c>
      <c r="E11575" t="s">
        <v>9</v>
      </c>
      <c r="F11575" t="s">
        <v>12</v>
      </c>
      <c r="G11575" t="s">
        <v>7</v>
      </c>
      <c r="H11575" t="s">
        <v>8</v>
      </c>
      <c r="I11575">
        <f t="shared" si="186"/>
        <v>2</v>
      </c>
    </row>
    <row r="11576" spans="1:9">
      <c r="A11576">
        <f>IF(MOD(ROW()-24,COUNTA(tblProducts[Description]))=0,A11575+1,A11575)</f>
        <v>102</v>
      </c>
      <c r="B11576">
        <f>MOD(ROW()-24,COUNTA(tblProducts[Description]))+1</f>
        <v>39</v>
      </c>
      <c r="C11576" t="str">
        <f>_xlfn.XLOOKUP(A11576,tblProducts[Column1],tblProducts[Description])</f>
        <v>ETHYLAN 1005 SA  BULK</v>
      </c>
      <c r="D11576" t="str">
        <f>_xlfn.XLOOKUP(B11576,tblProducts[Column1],tblProducts[Description])</f>
        <v>ETHOMEEN SV/25 BULK</v>
      </c>
      <c r="E11576" t="s">
        <v>9</v>
      </c>
      <c r="F11576" t="s">
        <v>12</v>
      </c>
      <c r="G11576" t="s">
        <v>7</v>
      </c>
      <c r="H11576" t="s">
        <v>8</v>
      </c>
      <c r="I11576">
        <f t="shared" si="186"/>
        <v>2</v>
      </c>
    </row>
    <row r="11577" spans="1:9">
      <c r="A11577">
        <f>IF(MOD(ROW()-24,COUNTA(tblProducts[Description]))=0,A11576+1,A11576)</f>
        <v>102</v>
      </c>
      <c r="B11577">
        <f>MOD(ROW()-24,COUNTA(tblProducts[Description]))+1</f>
        <v>40</v>
      </c>
      <c r="C11577" t="str">
        <f>_xlfn.XLOOKUP(A11577,tblProducts[Column1],tblProducts[Description])</f>
        <v>ETHYLAN 1005 SA  BULK</v>
      </c>
      <c r="D11577" t="str">
        <f>_xlfn.XLOOKUP(B11577,tblProducts[Column1],tblProducts[Description])</f>
        <v>ETHOMEEN T/12 BULK</v>
      </c>
      <c r="E11577" t="s">
        <v>9</v>
      </c>
      <c r="F11577" t="s">
        <v>12</v>
      </c>
      <c r="G11577" t="s">
        <v>7</v>
      </c>
      <c r="H11577" t="s">
        <v>8</v>
      </c>
      <c r="I11577">
        <f t="shared" si="186"/>
        <v>2</v>
      </c>
    </row>
    <row r="11578" spans="1:9">
      <c r="A11578">
        <f>IF(MOD(ROW()-24,COUNTA(tblProducts[Description]))=0,A11577+1,A11577)</f>
        <v>102</v>
      </c>
      <c r="B11578">
        <f>MOD(ROW()-24,COUNTA(tblProducts[Description]))+1</f>
        <v>41</v>
      </c>
      <c r="C11578" t="str">
        <f>_xlfn.XLOOKUP(A11578,tblProducts[Column1],tblProducts[Description])</f>
        <v>ETHYLAN 1005 SA  BULK</v>
      </c>
      <c r="D11578" t="str">
        <f>_xlfn.XLOOKUP(B11578,tblProducts[Column1],tblProducts[Description])</f>
        <v>ETHOMEEN T/13.5 BULK</v>
      </c>
      <c r="E11578" t="s">
        <v>9</v>
      </c>
      <c r="F11578" t="s">
        <v>12</v>
      </c>
      <c r="G11578" t="s">
        <v>7</v>
      </c>
      <c r="H11578" t="s">
        <v>8</v>
      </c>
      <c r="I11578">
        <f t="shared" si="186"/>
        <v>2</v>
      </c>
    </row>
    <row r="11579" spans="1:9">
      <c r="A11579">
        <f>IF(MOD(ROW()-24,COUNTA(tblProducts[Description]))=0,A11578+1,A11578)</f>
        <v>102</v>
      </c>
      <c r="B11579">
        <f>MOD(ROW()-24,COUNTA(tblProducts[Description]))+1</f>
        <v>42</v>
      </c>
      <c r="C11579" t="str">
        <f>_xlfn.XLOOKUP(A11579,tblProducts[Column1],tblProducts[Description])</f>
        <v>ETHYLAN 1005 SA  BULK</v>
      </c>
      <c r="D11579" t="str">
        <f>_xlfn.XLOOKUP(B11579,tblProducts[Column1],tblProducts[Description])</f>
        <v>ETHOMEEN T/15 BULK</v>
      </c>
      <c r="E11579" t="s">
        <v>9</v>
      </c>
      <c r="F11579" t="s">
        <v>12</v>
      </c>
      <c r="G11579" t="s">
        <v>9</v>
      </c>
      <c r="H11579" t="s">
        <v>11</v>
      </c>
      <c r="I11579">
        <f t="shared" si="186"/>
        <v>4</v>
      </c>
    </row>
    <row r="11580" spans="1:9">
      <c r="A11580">
        <f>IF(MOD(ROW()-24,COUNTA(tblProducts[Description]))=0,A11579+1,A11579)</f>
        <v>102</v>
      </c>
      <c r="B11580">
        <f>MOD(ROW()-24,COUNTA(tblProducts[Description]))+1</f>
        <v>43</v>
      </c>
      <c r="C11580" t="str">
        <f>_xlfn.XLOOKUP(A11580,tblProducts[Column1],tblProducts[Description])</f>
        <v>ETHYLAN 1005 SA  BULK</v>
      </c>
      <c r="D11580" t="str">
        <f>_xlfn.XLOOKUP(B11580,tblProducts[Column1],tblProducts[Description])</f>
        <v>ETHOMEEN T/17 BULK</v>
      </c>
      <c r="E11580" t="s">
        <v>9</v>
      </c>
      <c r="F11580" t="s">
        <v>12</v>
      </c>
      <c r="G11580" t="s">
        <v>9</v>
      </c>
      <c r="H11580" t="s">
        <v>11</v>
      </c>
      <c r="I11580">
        <f t="shared" si="186"/>
        <v>4</v>
      </c>
    </row>
    <row r="11581" spans="1:9">
      <c r="A11581">
        <f>IF(MOD(ROW()-24,COUNTA(tblProducts[Description]))=0,A11580+1,A11580)</f>
        <v>102</v>
      </c>
      <c r="B11581">
        <f>MOD(ROW()-24,COUNTA(tblProducts[Description]))+1</f>
        <v>44</v>
      </c>
      <c r="C11581" t="str">
        <f>_xlfn.XLOOKUP(A11581,tblProducts[Column1],tblProducts[Description])</f>
        <v>ETHYLAN 1005 SA  BULK</v>
      </c>
      <c r="D11581" t="str">
        <f>_xlfn.XLOOKUP(B11581,tblProducts[Column1],tblProducts[Description])</f>
        <v>ETHOMEEN T/18 BULK</v>
      </c>
      <c r="E11581" t="s">
        <v>9</v>
      </c>
      <c r="F11581" t="s">
        <v>12</v>
      </c>
      <c r="G11581" t="s">
        <v>9</v>
      </c>
      <c r="H11581" t="s">
        <v>11</v>
      </c>
      <c r="I11581">
        <f t="shared" si="186"/>
        <v>4</v>
      </c>
    </row>
    <row r="11582" spans="1:9">
      <c r="A11582">
        <f>IF(MOD(ROW()-24,COUNTA(tblProducts[Description]))=0,A11581+1,A11581)</f>
        <v>102</v>
      </c>
      <c r="B11582">
        <f>MOD(ROW()-24,COUNTA(tblProducts[Description]))+1</f>
        <v>45</v>
      </c>
      <c r="C11582" t="str">
        <f>_xlfn.XLOOKUP(A11582,tblProducts[Column1],tblProducts[Description])</f>
        <v>ETHYLAN 1005 SA  BULK</v>
      </c>
      <c r="D11582" t="str">
        <f>_xlfn.XLOOKUP(B11582,tblProducts[Column1],tblProducts[Description])</f>
        <v>ETHOMEEN T/19 BULK</v>
      </c>
      <c r="E11582" t="s">
        <v>9</v>
      </c>
      <c r="F11582" t="s">
        <v>12</v>
      </c>
      <c r="G11582" t="s">
        <v>7</v>
      </c>
      <c r="H11582" t="s">
        <v>8</v>
      </c>
      <c r="I11582">
        <f t="shared" si="186"/>
        <v>2</v>
      </c>
    </row>
    <row r="11583" spans="1:9">
      <c r="A11583">
        <f>IF(MOD(ROW()-24,COUNTA(tblProducts[Description]))=0,A11582+1,A11582)</f>
        <v>102</v>
      </c>
      <c r="B11583">
        <f>MOD(ROW()-24,COUNTA(tblProducts[Description]))+1</f>
        <v>46</v>
      </c>
      <c r="C11583" t="str">
        <f>_xlfn.XLOOKUP(A11583,tblProducts[Column1],tblProducts[Description])</f>
        <v>ETHYLAN 1005 SA  BULK</v>
      </c>
      <c r="D11583" t="str">
        <f>_xlfn.XLOOKUP(B11583,tblProducts[Column1],tblProducts[Description])</f>
        <v>ETHOMEEN T/20 BULK</v>
      </c>
      <c r="E11583" t="s">
        <v>9</v>
      </c>
      <c r="F11583" t="s">
        <v>12</v>
      </c>
      <c r="G11583" t="s">
        <v>7</v>
      </c>
      <c r="H11583" t="s">
        <v>13</v>
      </c>
      <c r="I11583">
        <f t="shared" si="186"/>
        <v>2</v>
      </c>
    </row>
    <row r="11584" spans="1:9">
      <c r="A11584">
        <f>IF(MOD(ROW()-24,COUNTA(tblProducts[Description]))=0,A11583+1,A11583)</f>
        <v>102</v>
      </c>
      <c r="B11584">
        <f>MOD(ROW()-24,COUNTA(tblProducts[Description]))+1</f>
        <v>47</v>
      </c>
      <c r="C11584" t="str">
        <f>_xlfn.XLOOKUP(A11584,tblProducts[Column1],tblProducts[Description])</f>
        <v>ETHYLAN 1005 SA  BULK</v>
      </c>
      <c r="D11584" t="str">
        <f>_xlfn.XLOOKUP(B11584,tblProducts[Column1],tblProducts[Description])</f>
        <v>ETHOMEEN T/20S BULK</v>
      </c>
      <c r="E11584" t="s">
        <v>9</v>
      </c>
      <c r="F11584" t="s">
        <v>12</v>
      </c>
      <c r="G11584" t="s">
        <v>7</v>
      </c>
      <c r="H11584" t="s">
        <v>13</v>
      </c>
      <c r="I11584">
        <f t="shared" si="186"/>
        <v>2</v>
      </c>
    </row>
    <row r="11585" spans="1:9">
      <c r="A11585">
        <f>IF(MOD(ROW()-24,COUNTA(tblProducts[Description]))=0,A11584+1,A11584)</f>
        <v>102</v>
      </c>
      <c r="B11585">
        <f>MOD(ROW()-24,COUNTA(tblProducts[Description]))+1</f>
        <v>48</v>
      </c>
      <c r="C11585" t="str">
        <f>_xlfn.XLOOKUP(A11585,tblProducts[Column1],tblProducts[Description])</f>
        <v>ETHYLAN 1005 SA  BULK</v>
      </c>
      <c r="D11585" t="str">
        <f>_xlfn.XLOOKUP(B11585,tblProducts[Column1],tblProducts[Description])</f>
        <v>ETHOMEEN T/24 BULK</v>
      </c>
      <c r="E11585" t="s">
        <v>9</v>
      </c>
      <c r="F11585" t="s">
        <v>12</v>
      </c>
      <c r="G11585" t="s">
        <v>7</v>
      </c>
      <c r="H11585" t="s">
        <v>13</v>
      </c>
      <c r="I11585">
        <f t="shared" si="186"/>
        <v>2</v>
      </c>
    </row>
    <row r="11586" spans="1:9">
      <c r="A11586">
        <f>IF(MOD(ROW()-24,COUNTA(tblProducts[Description]))=0,A11585+1,A11585)</f>
        <v>102</v>
      </c>
      <c r="B11586">
        <f>MOD(ROW()-24,COUNTA(tblProducts[Description]))+1</f>
        <v>49</v>
      </c>
      <c r="C11586" t="str">
        <f>_xlfn.XLOOKUP(A11586,tblProducts[Column1],tblProducts[Description])</f>
        <v>ETHYLAN 1005 SA  BULK</v>
      </c>
      <c r="D11586" t="str">
        <f>_xlfn.XLOOKUP(B11586,tblProducts[Column1],tblProducts[Description])</f>
        <v>ETHOMEEN T/25 BULK</v>
      </c>
      <c r="E11586" t="s">
        <v>9</v>
      </c>
      <c r="F11586" t="s">
        <v>12</v>
      </c>
      <c r="G11586" t="s">
        <v>7</v>
      </c>
      <c r="H11586" t="s">
        <v>8</v>
      </c>
      <c r="I11586">
        <f t="shared" si="186"/>
        <v>2</v>
      </c>
    </row>
    <row r="11587" spans="1:9">
      <c r="A11587">
        <f>IF(MOD(ROW()-24,COUNTA(tblProducts[Description]))=0,A11586+1,A11586)</f>
        <v>102</v>
      </c>
      <c r="B11587">
        <f>MOD(ROW()-24,COUNTA(tblProducts[Description]))+1</f>
        <v>50</v>
      </c>
      <c r="C11587" t="str">
        <f>_xlfn.XLOOKUP(A11587,tblProducts[Column1],tblProducts[Description])</f>
        <v>ETHYLAN 1005 SA  BULK</v>
      </c>
      <c r="D11587" t="str">
        <f>_xlfn.XLOOKUP(B11587,tblProducts[Column1],tblProducts[Description])</f>
        <v>ETHOMEEN T/28 BULK</v>
      </c>
      <c r="E11587" t="s">
        <v>9</v>
      </c>
      <c r="F11587" t="s">
        <v>12</v>
      </c>
      <c r="G11587" t="s">
        <v>7</v>
      </c>
      <c r="H11587" t="s">
        <v>8</v>
      </c>
      <c r="I11587">
        <f t="shared" si="186"/>
        <v>2</v>
      </c>
    </row>
    <row r="11588" spans="1:9">
      <c r="A11588">
        <f>IF(MOD(ROW()-24,COUNTA(tblProducts[Description]))=0,A11587+1,A11587)</f>
        <v>102</v>
      </c>
      <c r="B11588">
        <f>MOD(ROW()-24,COUNTA(tblProducts[Description]))+1</f>
        <v>51</v>
      </c>
      <c r="C11588" t="str">
        <f>_xlfn.XLOOKUP(A11588,tblProducts[Column1],tblProducts[Description])</f>
        <v>ETHYLAN 1005 SA  BULK</v>
      </c>
      <c r="D11588" t="str">
        <f>_xlfn.XLOOKUP(B11588,tblProducts[Column1],tblProducts[Description])</f>
        <v>ETHYLAN 1008 SA BULK</v>
      </c>
      <c r="E11588" t="s">
        <v>9</v>
      </c>
      <c r="F11588" t="s">
        <v>12</v>
      </c>
      <c r="G11588" t="s">
        <v>7</v>
      </c>
      <c r="H11588" t="s">
        <v>8</v>
      </c>
      <c r="I11588">
        <f t="shared" si="186"/>
        <v>2</v>
      </c>
    </row>
    <row r="11589" spans="1:9">
      <c r="A11589">
        <f>IF(MOD(ROW()-24,COUNTA(tblProducts[Description]))=0,A11588+1,A11588)</f>
        <v>102</v>
      </c>
      <c r="B11589">
        <f>MOD(ROW()-24,COUNTA(tblProducts[Description]))+1</f>
        <v>52</v>
      </c>
      <c r="C11589" t="str">
        <f>_xlfn.XLOOKUP(A11589,tblProducts[Column1],tblProducts[Description])</f>
        <v>ETHYLAN 1005 SA  BULK</v>
      </c>
      <c r="D11589" t="str">
        <f>_xlfn.XLOOKUP(B11589,tblProducts[Column1],tblProducts[Description])</f>
        <v>ETHYLAN 325 BULK</v>
      </c>
      <c r="E11589" t="s">
        <v>9</v>
      </c>
      <c r="F11589" t="s">
        <v>12</v>
      </c>
      <c r="G11589" t="s">
        <v>7</v>
      </c>
      <c r="H11589" t="s">
        <v>8</v>
      </c>
      <c r="I11589">
        <f t="shared" si="186"/>
        <v>2</v>
      </c>
    </row>
    <row r="11590" spans="1:9">
      <c r="A11590">
        <f>IF(MOD(ROW()-24,COUNTA(tblProducts[Description]))=0,A11589+1,A11589)</f>
        <v>102</v>
      </c>
      <c r="B11590">
        <f>MOD(ROW()-24,COUNTA(tblProducts[Description]))+1</f>
        <v>53</v>
      </c>
      <c r="C11590" t="str">
        <f>_xlfn.XLOOKUP(A11590,tblProducts[Column1],tblProducts[Description])</f>
        <v>ETHYLAN 1005 SA  BULK</v>
      </c>
      <c r="D11590" t="str">
        <f>_xlfn.XLOOKUP(B11590,tblProducts[Column1],tblProducts[Description])</f>
        <v>ETHYLAN NS-500LQ BULK</v>
      </c>
      <c r="E11590" t="s">
        <v>9</v>
      </c>
      <c r="F11590" t="s">
        <v>12</v>
      </c>
      <c r="G11590" t="s">
        <v>7</v>
      </c>
      <c r="H11590" t="s">
        <v>8</v>
      </c>
      <c r="I11590">
        <f t="shared" si="186"/>
        <v>2</v>
      </c>
    </row>
    <row r="11591" spans="1:9">
      <c r="A11591">
        <f>IF(MOD(ROW()-24,COUNTA(tblProducts[Description]))=0,A11590+1,A11590)</f>
        <v>102</v>
      </c>
      <c r="B11591">
        <f>MOD(ROW()-24,COUNTA(tblProducts[Description]))+1</f>
        <v>54</v>
      </c>
      <c r="C11591" t="str">
        <f>_xlfn.XLOOKUP(A11591,tblProducts[Column1],tblProducts[Description])</f>
        <v>ETHYLAN 1005 SA  BULK</v>
      </c>
      <c r="D11591" t="str">
        <f>_xlfn.XLOOKUP(B11591,tblProducts[Column1],tblProducts[Description])</f>
        <v>ETHYLAN PRE NS-505 K BULK</v>
      </c>
      <c r="E11591" t="s">
        <v>9</v>
      </c>
      <c r="F11591" t="s">
        <v>12</v>
      </c>
      <c r="G11591" t="s">
        <v>7</v>
      </c>
      <c r="H11591" t="s">
        <v>8</v>
      </c>
      <c r="I11591">
        <f t="shared" si="186"/>
        <v>2</v>
      </c>
    </row>
    <row r="11592" spans="1:9">
      <c r="A11592">
        <f>IF(MOD(ROW()-24,COUNTA(tblProducts[Description]))=0,A11591+1,A11591)</f>
        <v>102</v>
      </c>
      <c r="B11592">
        <f>MOD(ROW()-24,COUNTA(tblProducts[Description]))+1</f>
        <v>55</v>
      </c>
      <c r="C11592" t="str">
        <f>_xlfn.XLOOKUP(A11592,tblProducts[Column1],tblProducts[Description])</f>
        <v>ETHYLAN 1005 SA  BULK</v>
      </c>
      <c r="D11592" t="str">
        <f>_xlfn.XLOOKUP(B11592,tblProducts[Column1],tblProducts[Description])</f>
        <v>ETHYLAN SN-90 BULK</v>
      </c>
      <c r="E11592" t="s">
        <v>9</v>
      </c>
      <c r="F11592" t="s">
        <v>12</v>
      </c>
      <c r="G11592" t="s">
        <v>7</v>
      </c>
      <c r="H11592" t="s">
        <v>8</v>
      </c>
      <c r="I11592">
        <f t="shared" si="186"/>
        <v>2</v>
      </c>
    </row>
    <row r="11593" spans="1:9">
      <c r="A11593">
        <f>IF(MOD(ROW()-24,COUNTA(tblProducts[Description]))=0,A11592+1,A11592)</f>
        <v>102</v>
      </c>
      <c r="B11593">
        <f>MOD(ROW()-24,COUNTA(tblProducts[Description]))+1</f>
        <v>56</v>
      </c>
      <c r="C11593" t="str">
        <f>_xlfn.XLOOKUP(A11593,tblProducts[Column1],tblProducts[Description])</f>
        <v>ETHYLAN 1005 SA  BULK</v>
      </c>
      <c r="D11593" t="str">
        <f>_xlfn.XLOOKUP(B11593,tblProducts[Column1],tblProducts[Description])</f>
        <v>ETHYLAN TD-100 BULK</v>
      </c>
      <c r="E11593" t="s">
        <v>9</v>
      </c>
      <c r="F11593" t="s">
        <v>12</v>
      </c>
      <c r="G11593" t="s">
        <v>7</v>
      </c>
      <c r="H11593" t="s">
        <v>8</v>
      </c>
      <c r="I11593">
        <f t="shared" si="186"/>
        <v>2</v>
      </c>
    </row>
    <row r="11594" spans="1:9">
      <c r="A11594">
        <f>IF(MOD(ROW()-24,COUNTA(tblProducts[Description]))=0,A11593+1,A11593)</f>
        <v>102</v>
      </c>
      <c r="B11594">
        <f>MOD(ROW()-24,COUNTA(tblProducts[Description]))+1</f>
        <v>57</v>
      </c>
      <c r="C11594" t="str">
        <f>_xlfn.XLOOKUP(A11594,tblProducts[Column1],tblProducts[Description])</f>
        <v>ETHYLAN 1005 SA  BULK</v>
      </c>
      <c r="D11594" t="str">
        <f>_xlfn.XLOOKUP(B11594,tblProducts[Column1],tblProducts[Description])</f>
        <v>ETHYLAN TD-120 BULK</v>
      </c>
      <c r="E11594" t="s">
        <v>9</v>
      </c>
      <c r="F11594" t="s">
        <v>12</v>
      </c>
      <c r="G11594" t="s">
        <v>7</v>
      </c>
      <c r="H11594" t="s">
        <v>8</v>
      </c>
      <c r="I11594">
        <f t="shared" si="186"/>
        <v>2</v>
      </c>
    </row>
    <row r="11595" spans="1:9">
      <c r="A11595">
        <f>IF(MOD(ROW()-24,COUNTA(tblProducts[Description]))=0,A11594+1,A11594)</f>
        <v>102</v>
      </c>
      <c r="B11595">
        <f>MOD(ROW()-24,COUNTA(tblProducts[Description]))+1</f>
        <v>58</v>
      </c>
      <c r="C11595" t="str">
        <f>_xlfn.XLOOKUP(A11595,tblProducts[Column1],tblProducts[Description])</f>
        <v>ETHYLAN 1005 SA  BULK</v>
      </c>
      <c r="D11595" t="str">
        <f>_xlfn.XLOOKUP(B11595,tblProducts[Column1],tblProducts[Description])</f>
        <v>ETHYLAN TD-1407 BULK</v>
      </c>
      <c r="E11595" t="s">
        <v>9</v>
      </c>
      <c r="F11595" t="s">
        <v>12</v>
      </c>
      <c r="G11595" t="s">
        <v>7</v>
      </c>
      <c r="H11595" t="s">
        <v>8</v>
      </c>
      <c r="I11595">
        <f t="shared" si="186"/>
        <v>2</v>
      </c>
    </row>
    <row r="11596" spans="1:9">
      <c r="A11596">
        <f>IF(MOD(ROW()-24,COUNTA(tblProducts[Description]))=0,A11595+1,A11595)</f>
        <v>102</v>
      </c>
      <c r="B11596">
        <f>MOD(ROW()-24,COUNTA(tblProducts[Description]))+1</f>
        <v>59</v>
      </c>
      <c r="C11596" t="str">
        <f>_xlfn.XLOOKUP(A11596,tblProducts[Column1],tblProducts[Description])</f>
        <v>ETHYLAN 1005 SA  BULK</v>
      </c>
      <c r="D11596" t="str">
        <f>_xlfn.XLOOKUP(B11596,tblProducts[Column1],tblProducts[Description])</f>
        <v>ETHYLAN TD-40 BULK</v>
      </c>
      <c r="E11596" t="s">
        <v>9</v>
      </c>
      <c r="F11596" t="s">
        <v>12</v>
      </c>
      <c r="G11596" t="s">
        <v>7</v>
      </c>
      <c r="H11596" t="s">
        <v>8</v>
      </c>
      <c r="I11596">
        <f t="shared" si="186"/>
        <v>2</v>
      </c>
    </row>
    <row r="11597" spans="1:9">
      <c r="A11597">
        <f>IF(MOD(ROW()-24,COUNTA(tblProducts[Description]))=0,A11596+1,A11596)</f>
        <v>102</v>
      </c>
      <c r="B11597">
        <f>MOD(ROW()-24,COUNTA(tblProducts[Description]))+1</f>
        <v>60</v>
      </c>
      <c r="C11597" t="str">
        <f>_xlfn.XLOOKUP(A11597,tblProducts[Column1],tblProducts[Description])</f>
        <v>ETHYLAN 1005 SA  BULK</v>
      </c>
      <c r="D11597" t="str">
        <f>_xlfn.XLOOKUP(B11597,tblProducts[Column1],tblProducts[Description])</f>
        <v>ETHYLAN TD-60 BULK</v>
      </c>
      <c r="E11597" t="s">
        <v>9</v>
      </c>
      <c r="F11597" t="s">
        <v>12</v>
      </c>
      <c r="G11597" t="s">
        <v>7</v>
      </c>
      <c r="H11597" t="s">
        <v>8</v>
      </c>
      <c r="I11597">
        <f t="shared" si="186"/>
        <v>2</v>
      </c>
    </row>
    <row r="11598" spans="1:9">
      <c r="A11598">
        <f>IF(MOD(ROW()-24,COUNTA(tblProducts[Description]))=0,A11597+1,A11597)</f>
        <v>102</v>
      </c>
      <c r="B11598">
        <f>MOD(ROW()-24,COUNTA(tblProducts[Description]))+1</f>
        <v>61</v>
      </c>
      <c r="C11598" t="str">
        <f>_xlfn.XLOOKUP(A11598,tblProducts[Column1],tblProducts[Description])</f>
        <v>ETHYLAN 1005 SA  BULK</v>
      </c>
      <c r="D11598" t="str">
        <f>_xlfn.XLOOKUP(B11598,tblProducts[Column1],tblProducts[Description])</f>
        <v>INTERMEDIATE BE-110L BULK</v>
      </c>
      <c r="E11598" t="s">
        <v>9</v>
      </c>
      <c r="F11598" t="s">
        <v>12</v>
      </c>
      <c r="G11598" t="s">
        <v>7</v>
      </c>
      <c r="H11598" t="s">
        <v>8</v>
      </c>
      <c r="I11598">
        <f t="shared" si="186"/>
        <v>2</v>
      </c>
    </row>
    <row r="11599" spans="1:9">
      <c r="A11599">
        <f>IF(MOD(ROW()-24,COUNTA(tblProducts[Description]))=0,A11598+1,A11598)</f>
        <v>102</v>
      </c>
      <c r="B11599">
        <f>MOD(ROW()-24,COUNTA(tblProducts[Description]))+1</f>
        <v>62</v>
      </c>
      <c r="C11599" t="str">
        <f>_xlfn.XLOOKUP(A11599,tblProducts[Column1],tblProducts[Description])</f>
        <v>ETHYLAN 1005 SA  BULK</v>
      </c>
      <c r="D11599" t="str">
        <f>_xlfn.XLOOKUP(B11599,tblProducts[Column1],tblProducts[Description])</f>
        <v>INTERMEDIATE DPG-415 BULK</v>
      </c>
      <c r="E11599" t="s">
        <v>9</v>
      </c>
      <c r="F11599" t="s">
        <v>12</v>
      </c>
      <c r="G11599" t="s">
        <v>7</v>
      </c>
      <c r="H11599" t="s">
        <v>8</v>
      </c>
      <c r="I11599">
        <f t="shared" si="186"/>
        <v>2</v>
      </c>
    </row>
    <row r="11600" spans="1:9">
      <c r="A11600">
        <f>IF(MOD(ROW()-24,COUNTA(tblProducts[Description]))=0,A11599+1,A11599)</f>
        <v>102</v>
      </c>
      <c r="B11600">
        <f>MOD(ROW()-24,COUNTA(tblProducts[Description]))+1</f>
        <v>63</v>
      </c>
      <c r="C11600" t="str">
        <f>_xlfn.XLOOKUP(A11600,tblProducts[Column1],tblProducts[Description])</f>
        <v>ETHYLAN 1005 SA  BULK</v>
      </c>
      <c r="D11600" t="str">
        <f>_xlfn.XLOOKUP(B11600,tblProducts[Column1],tblProducts[Description])</f>
        <v>PROPODUOMEEN T/12 BULK</v>
      </c>
      <c r="E11600" t="s">
        <v>9</v>
      </c>
      <c r="F11600" t="s">
        <v>12</v>
      </c>
      <c r="G11600" t="s">
        <v>7</v>
      </c>
      <c r="H11600" t="s">
        <v>8</v>
      </c>
      <c r="I11600">
        <f t="shared" si="186"/>
        <v>2</v>
      </c>
    </row>
    <row r="11601" spans="1:9">
      <c r="A11601">
        <f>IF(MOD(ROW()-24,COUNTA(tblProducts[Description]))=0,A11600+1,A11600)</f>
        <v>102</v>
      </c>
      <c r="B11601">
        <f>MOD(ROW()-24,COUNTA(tblProducts[Description]))+1</f>
        <v>64</v>
      </c>
      <c r="C11601" t="str">
        <f>_xlfn.XLOOKUP(A11601,tblProducts[Column1],tblProducts[Description])</f>
        <v>ETHYLAN 1005 SA  BULK</v>
      </c>
      <c r="D11601" t="str">
        <f>_xlfn.XLOOKUP(B11601,tblProducts[Column1],tblProducts[Description])</f>
        <v>PROPOMEEN T/12 BULK</v>
      </c>
      <c r="E11601" t="s">
        <v>9</v>
      </c>
      <c r="F11601" t="s">
        <v>12</v>
      </c>
      <c r="G11601" t="s">
        <v>9</v>
      </c>
      <c r="H11601" t="s">
        <v>8</v>
      </c>
      <c r="I11601">
        <f t="shared" si="186"/>
        <v>4</v>
      </c>
    </row>
    <row r="11602" spans="1:9">
      <c r="A11602">
        <f>IF(MOD(ROW()-24,COUNTA(tblProducts[Description]))=0,A11601+1,A11601)</f>
        <v>102</v>
      </c>
      <c r="B11602">
        <f>MOD(ROW()-24,COUNTA(tblProducts[Description]))+1</f>
        <v>65</v>
      </c>
      <c r="C11602" t="str">
        <f>_xlfn.XLOOKUP(A11602,tblProducts[Column1],tblProducts[Description])</f>
        <v>ETHYLAN 1005 SA  BULK</v>
      </c>
      <c r="D11602" t="str">
        <f>_xlfn.XLOOKUP(B11602,tblProducts[Column1],tblProducts[Description])</f>
        <v>TMP-420 BULK</v>
      </c>
      <c r="E11602" t="s">
        <v>9</v>
      </c>
      <c r="F11602" t="s">
        <v>12</v>
      </c>
      <c r="G11602" t="s">
        <v>9</v>
      </c>
      <c r="H11602" t="s">
        <v>8</v>
      </c>
      <c r="I11602">
        <f t="shared" si="186"/>
        <v>4</v>
      </c>
    </row>
    <row r="11603" spans="1:9">
      <c r="A11603">
        <f>IF(MOD(ROW()-24,COUNTA(tblProducts[Description]))=0,A11602+1,A11602)</f>
        <v>102</v>
      </c>
      <c r="B11603">
        <f>MOD(ROW()-24,COUNTA(tblProducts[Description]))+1</f>
        <v>66</v>
      </c>
      <c r="C11603" t="str">
        <f>_xlfn.XLOOKUP(A11603,tblProducts[Column1],tblProducts[Description])</f>
        <v>ETHYLAN 1005 SA  BULK</v>
      </c>
      <c r="D11603" t="str">
        <f>_xlfn.XLOOKUP(B11603,tblProducts[Column1],tblProducts[Description])</f>
        <v>TMP-80 BULK</v>
      </c>
      <c r="E11603" t="s">
        <v>9</v>
      </c>
      <c r="F11603" t="s">
        <v>12</v>
      </c>
      <c r="G11603" t="s">
        <v>7</v>
      </c>
      <c r="H11603" t="s">
        <v>8</v>
      </c>
      <c r="I11603">
        <f t="shared" si="186"/>
        <v>2</v>
      </c>
    </row>
    <row r="11604" spans="1:9">
      <c r="A11604">
        <f>IF(MOD(ROW()-24,COUNTA(tblProducts[Description]))=0,A11603+1,A11603)</f>
        <v>102</v>
      </c>
      <c r="B11604">
        <f>MOD(ROW()-24,COUNTA(tblProducts[Description]))+1</f>
        <v>67</v>
      </c>
      <c r="C11604" t="str">
        <f>_xlfn.XLOOKUP(A11604,tblProducts[Column1],tblProducts[Description])</f>
        <v>ETHYLAN 1005 SA  BULK</v>
      </c>
      <c r="D11604" t="str">
        <f>_xlfn.XLOOKUP(B11604,tblProducts[Column1],tblProducts[Description])</f>
        <v>VISCO 352 BULK</v>
      </c>
      <c r="E11604" t="s">
        <v>9</v>
      </c>
      <c r="F11604" t="s">
        <v>12</v>
      </c>
      <c r="G11604" t="s">
        <v>9</v>
      </c>
      <c r="H11604" t="s">
        <v>8</v>
      </c>
      <c r="I11604">
        <f t="shared" si="186"/>
        <v>4</v>
      </c>
    </row>
    <row r="11605" spans="1:9">
      <c r="A11605">
        <f>IF(MOD(ROW()-24,COUNTA(tblProducts[Description]))=0,A11604+1,A11604)</f>
        <v>102</v>
      </c>
      <c r="B11605">
        <f>MOD(ROW()-24,COUNTA(tblProducts[Description]))+1</f>
        <v>68</v>
      </c>
      <c r="C11605" t="str">
        <f>_xlfn.XLOOKUP(A11605,tblProducts[Column1],tblProducts[Description])</f>
        <v>ETHYLAN 1005 SA  BULK</v>
      </c>
      <c r="D11605" t="str">
        <f>_xlfn.XLOOKUP(B11605,tblProducts[Column1],tblProducts[Description])</f>
        <v>WITBREAK DPG-25 BULK</v>
      </c>
      <c r="E11605" t="s">
        <v>9</v>
      </c>
      <c r="F11605" t="s">
        <v>12</v>
      </c>
      <c r="G11605" t="s">
        <v>9</v>
      </c>
      <c r="H11605" t="s">
        <v>8</v>
      </c>
      <c r="I11605">
        <f t="shared" si="186"/>
        <v>4</v>
      </c>
    </row>
    <row r="11606" spans="1:9">
      <c r="A11606">
        <f>IF(MOD(ROW()-24,COUNTA(tblProducts[Description]))=0,A11605+1,A11605)</f>
        <v>102</v>
      </c>
      <c r="B11606">
        <f>MOD(ROW()-24,COUNTA(tblProducts[Description]))+1</f>
        <v>69</v>
      </c>
      <c r="C11606" t="str">
        <f>_xlfn.XLOOKUP(A11606,tblProducts[Column1],tblProducts[Description])</f>
        <v>ETHYLAN 1005 SA  BULK</v>
      </c>
      <c r="D11606" t="str">
        <f>_xlfn.XLOOKUP(B11606,tblProducts[Column1],tblProducts[Description])</f>
        <v>WITBREAK DPG-482 BULK</v>
      </c>
      <c r="E11606" t="s">
        <v>9</v>
      </c>
      <c r="F11606" t="s">
        <v>12</v>
      </c>
      <c r="G11606" t="s">
        <v>9</v>
      </c>
      <c r="H11606" t="s">
        <v>8</v>
      </c>
      <c r="I11606">
        <f t="shared" si="186"/>
        <v>4</v>
      </c>
    </row>
    <row r="11607" spans="1:9">
      <c r="A11607">
        <f>IF(MOD(ROW()-24,COUNTA(tblProducts[Description]))=0,A11606+1,A11606)</f>
        <v>102</v>
      </c>
      <c r="B11607">
        <f>MOD(ROW()-24,COUNTA(tblProducts[Description]))+1</f>
        <v>70</v>
      </c>
      <c r="C11607" t="str">
        <f>_xlfn.XLOOKUP(A11607,tblProducts[Column1],tblProducts[Description])</f>
        <v>ETHYLAN 1005 SA  BULK</v>
      </c>
      <c r="D11607" t="str">
        <f>_xlfn.XLOOKUP(B11607,tblProducts[Column1],tblProducts[Description])</f>
        <v>WITBREAK DPG-818 BULK</v>
      </c>
      <c r="E11607" t="s">
        <v>9</v>
      </c>
      <c r="F11607" t="s">
        <v>12</v>
      </c>
      <c r="G11607" t="s">
        <v>9</v>
      </c>
      <c r="H11607" t="s">
        <v>8</v>
      </c>
      <c r="I11607">
        <f t="shared" si="186"/>
        <v>4</v>
      </c>
    </row>
    <row r="11608" spans="1:9">
      <c r="A11608">
        <f>IF(MOD(ROW()-24,COUNTA(tblProducts[Description]))=0,A11607+1,A11607)</f>
        <v>102</v>
      </c>
      <c r="B11608">
        <f>MOD(ROW()-24,COUNTA(tblProducts[Description]))+1</f>
        <v>71</v>
      </c>
      <c r="C11608" t="str">
        <f>_xlfn.XLOOKUP(A11608,tblProducts[Column1],tblProducts[Description])</f>
        <v>ETHYLAN 1005 SA  BULK</v>
      </c>
      <c r="D11608" t="str">
        <f>_xlfn.XLOOKUP(B11608,tblProducts[Column1],tblProducts[Description])</f>
        <v>WITBREAK DTG-62 BULK</v>
      </c>
      <c r="E11608" t="s">
        <v>9</v>
      </c>
      <c r="F11608" t="s">
        <v>12</v>
      </c>
      <c r="G11608" t="s">
        <v>7</v>
      </c>
      <c r="H11608" t="s">
        <v>8</v>
      </c>
      <c r="I11608">
        <f t="shared" si="186"/>
        <v>2</v>
      </c>
    </row>
    <row r="11609" spans="1:9">
      <c r="A11609">
        <f>IF(MOD(ROW()-24,COUNTA(tblProducts[Description]))=0,A11608+1,A11608)</f>
        <v>102</v>
      </c>
      <c r="B11609">
        <f>MOD(ROW()-24,COUNTA(tblProducts[Description]))+1</f>
        <v>72</v>
      </c>
      <c r="C11609" t="str">
        <f>_xlfn.XLOOKUP(A11609,tblProducts[Column1],tblProducts[Description])</f>
        <v>ETHYLAN 1005 SA  BULK</v>
      </c>
      <c r="D11609" t="str">
        <f>_xlfn.XLOOKUP(B11609,tblProducts[Column1],tblProducts[Description])</f>
        <v>WITCOMUL 1844 BULK</v>
      </c>
      <c r="E11609" t="s">
        <v>9</v>
      </c>
      <c r="F11609" t="s">
        <v>12</v>
      </c>
      <c r="G11609" t="s">
        <v>7</v>
      </c>
      <c r="H11609" t="s">
        <v>8</v>
      </c>
      <c r="I11609">
        <f t="shared" si="186"/>
        <v>2</v>
      </c>
    </row>
    <row r="11610" spans="1:9">
      <c r="A11610">
        <f>IF(MOD(ROW()-24,COUNTA(tblProducts[Description]))=0,A11609+1,A11609)</f>
        <v>102</v>
      </c>
      <c r="B11610">
        <f>MOD(ROW()-24,COUNTA(tblProducts[Description]))+1</f>
        <v>73</v>
      </c>
      <c r="C11610" t="str">
        <f>_xlfn.XLOOKUP(A11610,tblProducts[Column1],tblProducts[Description])</f>
        <v>ETHYLAN 1005 SA  BULK</v>
      </c>
      <c r="D11610" t="str">
        <f>_xlfn.XLOOKUP(B11610,tblProducts[Column1],tblProducts[Description])</f>
        <v>WITCONOL 2690 BULK</v>
      </c>
      <c r="E11610" t="s">
        <v>9</v>
      </c>
      <c r="F11610" t="s">
        <v>12</v>
      </c>
      <c r="G11610" t="s">
        <v>7</v>
      </c>
      <c r="H11610" t="s">
        <v>8</v>
      </c>
      <c r="I11610">
        <f t="shared" si="186"/>
        <v>2</v>
      </c>
    </row>
    <row r="11611" spans="1:9">
      <c r="A11611">
        <f>IF(MOD(ROW()-24,COUNTA(tblProducts[Description]))=0,A11610+1,A11610)</f>
        <v>102</v>
      </c>
      <c r="B11611">
        <f>MOD(ROW()-24,COUNTA(tblProducts[Description]))+1</f>
        <v>74</v>
      </c>
      <c r="C11611" t="str">
        <f>_xlfn.XLOOKUP(A11611,tblProducts[Column1],tblProducts[Description])</f>
        <v>ETHYLAN 1005 SA  BULK</v>
      </c>
      <c r="D11611" t="str">
        <f>_xlfn.XLOOKUP(B11611,tblProducts[Column1],tblProducts[Description])</f>
        <v>ETHYLAN 324 BULK</v>
      </c>
      <c r="E11611" t="s">
        <v>9</v>
      </c>
      <c r="F11611" t="s">
        <v>12</v>
      </c>
      <c r="G11611" t="s">
        <v>9</v>
      </c>
      <c r="H11611" t="s">
        <v>8</v>
      </c>
      <c r="I11611">
        <f t="shared" si="186"/>
        <v>4</v>
      </c>
    </row>
    <row r="11612" spans="1:9">
      <c r="A11612">
        <f>IF(MOD(ROW()-24,COUNTA(tblProducts[Description]))=0,A11611+1,A11611)</f>
        <v>102</v>
      </c>
      <c r="B11612">
        <f>MOD(ROW()-24,COUNTA(tblProducts[Description]))+1</f>
        <v>75</v>
      </c>
      <c r="C11612" t="str">
        <f>_xlfn.XLOOKUP(A11612,tblProducts[Column1],tblProducts[Description])</f>
        <v>ETHYLAN 1005 SA  BULK</v>
      </c>
      <c r="D11612" t="str">
        <f>_xlfn.XLOOKUP(B11612,tblProducts[Column1],tblProducts[Description])</f>
        <v>WITCONOL NP-120 BULK</v>
      </c>
      <c r="E11612" t="s">
        <v>9</v>
      </c>
      <c r="F11612" t="s">
        <v>12</v>
      </c>
      <c r="G11612" t="s">
        <v>9</v>
      </c>
      <c r="H11612" t="s">
        <v>8</v>
      </c>
      <c r="I11612">
        <f t="shared" si="186"/>
        <v>4</v>
      </c>
    </row>
    <row r="11613" spans="1:9">
      <c r="A11613">
        <f>IF(MOD(ROW()-24,COUNTA(tblProducts[Description]))=0,A11612+1,A11612)</f>
        <v>102</v>
      </c>
      <c r="B11613">
        <f>MOD(ROW()-24,COUNTA(tblProducts[Description]))+1</f>
        <v>76</v>
      </c>
      <c r="C11613" t="str">
        <f>_xlfn.XLOOKUP(A11613,tblProducts[Column1],tblProducts[Description])</f>
        <v>ETHYLAN 1005 SA  BULK</v>
      </c>
      <c r="D11613" t="str">
        <f>_xlfn.XLOOKUP(B11613,tblProducts[Column1],tblProducts[Description])</f>
        <v>WITCONOL NP-130 BULK</v>
      </c>
      <c r="E11613" t="s">
        <v>9</v>
      </c>
      <c r="F11613" t="s">
        <v>12</v>
      </c>
      <c r="G11613" t="s">
        <v>9</v>
      </c>
      <c r="H11613" t="s">
        <v>8</v>
      </c>
      <c r="I11613">
        <f t="shared" si="186"/>
        <v>4</v>
      </c>
    </row>
    <row r="11614" spans="1:9">
      <c r="A11614">
        <f>IF(MOD(ROW()-24,COUNTA(tblProducts[Description]))=0,A11613+1,A11613)</f>
        <v>102</v>
      </c>
      <c r="B11614">
        <f>MOD(ROW()-24,COUNTA(tblProducts[Description]))+1</f>
        <v>77</v>
      </c>
      <c r="C11614" t="str">
        <f>_xlfn.XLOOKUP(A11614,tblProducts[Column1],tblProducts[Description])</f>
        <v>ETHYLAN 1005 SA  BULK</v>
      </c>
      <c r="D11614" t="str">
        <f>_xlfn.XLOOKUP(B11614,tblProducts[Column1],tblProducts[Description])</f>
        <v>WITCONOL NP-20 BULK</v>
      </c>
      <c r="E11614" t="s">
        <v>9</v>
      </c>
      <c r="F11614" t="s">
        <v>12</v>
      </c>
      <c r="G11614" t="s">
        <v>7</v>
      </c>
      <c r="H11614" t="s">
        <v>8</v>
      </c>
      <c r="I11614">
        <f t="shared" si="186"/>
        <v>2</v>
      </c>
    </row>
    <row r="11615" spans="1:9">
      <c r="A11615">
        <f>IF(MOD(ROW()-24,COUNTA(tblProducts[Description]))=0,A11614+1,A11614)</f>
        <v>102</v>
      </c>
      <c r="B11615">
        <f>MOD(ROW()-24,COUNTA(tblProducts[Description]))+1</f>
        <v>78</v>
      </c>
      <c r="C11615" t="str">
        <f>_xlfn.XLOOKUP(A11615,tblProducts[Column1],tblProducts[Description])</f>
        <v>ETHYLAN 1005 SA  BULK</v>
      </c>
      <c r="D11615" t="str">
        <f>_xlfn.XLOOKUP(B11615,tblProducts[Column1],tblProducts[Description])</f>
        <v>WITCONOL NP-330 BULK</v>
      </c>
      <c r="E11615" t="s">
        <v>9</v>
      </c>
      <c r="F11615" t="s">
        <v>12</v>
      </c>
      <c r="G11615" t="s">
        <v>7</v>
      </c>
      <c r="H11615" t="s">
        <v>8</v>
      </c>
      <c r="I11615">
        <f t="shared" si="186"/>
        <v>2</v>
      </c>
    </row>
    <row r="11616" spans="1:9">
      <c r="A11616">
        <f>IF(MOD(ROW()-24,COUNTA(tblProducts[Description]))=0,A11615+1,A11615)</f>
        <v>102</v>
      </c>
      <c r="B11616">
        <f>MOD(ROW()-24,COUNTA(tblProducts[Description]))+1</f>
        <v>79</v>
      </c>
      <c r="C11616" t="str">
        <f>_xlfn.XLOOKUP(A11616,tblProducts[Column1],tblProducts[Description])</f>
        <v>ETHYLAN 1005 SA  BULK</v>
      </c>
      <c r="D11616" t="str">
        <f>_xlfn.XLOOKUP(B11616,tblProducts[Column1],tblProducts[Description])</f>
        <v>WITCONOL NP-40 BULK</v>
      </c>
      <c r="E11616" t="s">
        <v>9</v>
      </c>
      <c r="F11616" t="s">
        <v>12</v>
      </c>
      <c r="G11616" t="s">
        <v>7</v>
      </c>
      <c r="H11616" t="s">
        <v>8</v>
      </c>
      <c r="I11616">
        <f t="shared" si="186"/>
        <v>2</v>
      </c>
    </row>
    <row r="11617" spans="1:9">
      <c r="A11617">
        <f>IF(MOD(ROW()-24,COUNTA(tblProducts[Description]))=0,A11616+1,A11616)</f>
        <v>102</v>
      </c>
      <c r="B11617">
        <f>MOD(ROW()-24,COUNTA(tblProducts[Description]))+1</f>
        <v>80</v>
      </c>
      <c r="C11617" t="str">
        <f>_xlfn.XLOOKUP(A11617,tblProducts[Column1],tblProducts[Description])</f>
        <v>ETHYLAN 1005 SA  BULK</v>
      </c>
      <c r="D11617" t="str">
        <f>_xlfn.XLOOKUP(B11617,tblProducts[Column1],tblProducts[Description])</f>
        <v>WITCONOL NP-60 BULK</v>
      </c>
      <c r="E11617" t="s">
        <v>9</v>
      </c>
      <c r="F11617" t="s">
        <v>12</v>
      </c>
      <c r="G11617" t="s">
        <v>9</v>
      </c>
      <c r="H11617" t="s">
        <v>8</v>
      </c>
      <c r="I11617">
        <f t="shared" si="186"/>
        <v>4</v>
      </c>
    </row>
    <row r="11618" spans="1:9">
      <c r="A11618">
        <f>IF(MOD(ROW()-24,COUNTA(tblProducts[Description]))=0,A11617+1,A11617)</f>
        <v>102</v>
      </c>
      <c r="B11618">
        <f>MOD(ROW()-24,COUNTA(tblProducts[Description]))+1</f>
        <v>81</v>
      </c>
      <c r="C11618" t="str">
        <f>_xlfn.XLOOKUP(A11618,tblProducts[Column1],tblProducts[Description])</f>
        <v>ETHYLAN 1005 SA  BULK</v>
      </c>
      <c r="D11618" t="str">
        <f>_xlfn.XLOOKUP(B11618,tblProducts[Column1],tblProducts[Description])</f>
        <v>WITCONOL NP-80 BULK</v>
      </c>
      <c r="E11618" t="s">
        <v>9</v>
      </c>
      <c r="F11618" t="s">
        <v>12</v>
      </c>
      <c r="G11618" t="s">
        <v>7</v>
      </c>
      <c r="H11618" t="s">
        <v>8</v>
      </c>
      <c r="I11618">
        <f t="shared" si="186"/>
        <v>2</v>
      </c>
    </row>
    <row r="11619" spans="1:9">
      <c r="A11619">
        <f>IF(MOD(ROW()-24,COUNTA(tblProducts[Description]))=0,A11618+1,A11618)</f>
        <v>102</v>
      </c>
      <c r="B11619">
        <f>MOD(ROW()-24,COUNTA(tblProducts[Description]))+1</f>
        <v>82</v>
      </c>
      <c r="C11619" t="str">
        <f>_xlfn.XLOOKUP(A11619,tblProducts[Column1],tblProducts[Description])</f>
        <v>ETHYLAN 1005 SA  BULK</v>
      </c>
      <c r="D11619" t="str">
        <f>_xlfn.XLOOKUP(B11619,tblProducts[Column1],tblProducts[Description])</f>
        <v>WITCONOL NP-90 BULK</v>
      </c>
      <c r="E11619" t="s">
        <v>9</v>
      </c>
      <c r="F11619" t="s">
        <v>12</v>
      </c>
      <c r="G11619" t="s">
        <v>7</v>
      </c>
      <c r="H11619" t="s">
        <v>8</v>
      </c>
      <c r="I11619">
        <f t="shared" si="186"/>
        <v>2</v>
      </c>
    </row>
    <row r="11620" spans="1:9">
      <c r="A11620">
        <f>IF(MOD(ROW()-24,COUNTA(tblProducts[Description]))=0,A11619+1,A11619)</f>
        <v>102</v>
      </c>
      <c r="B11620">
        <f>MOD(ROW()-24,COUNTA(tblProducts[Description]))+1</f>
        <v>83</v>
      </c>
      <c r="C11620" t="str">
        <f>_xlfn.XLOOKUP(A11620,tblProducts[Column1],tblProducts[Description])</f>
        <v>ETHYLAN 1005 SA  BULK</v>
      </c>
      <c r="D11620" t="str">
        <f>_xlfn.XLOOKUP(B11620,tblProducts[Column1],tblProducts[Description])</f>
        <v>WITCONOL NS-108 PO BULK</v>
      </c>
      <c r="E11620" t="s">
        <v>9</v>
      </c>
      <c r="F11620" t="s">
        <v>12</v>
      </c>
      <c r="G11620" t="s">
        <v>7</v>
      </c>
      <c r="H11620" t="s">
        <v>8</v>
      </c>
      <c r="I11620">
        <f t="shared" si="186"/>
        <v>2</v>
      </c>
    </row>
    <row r="11621" spans="1:9">
      <c r="A11621">
        <f>IF(MOD(ROW()-24,COUNTA(tblProducts[Description]))=0,A11620+1,A11620)</f>
        <v>102</v>
      </c>
      <c r="B11621">
        <f>MOD(ROW()-24,COUNTA(tblProducts[Description]))+1</f>
        <v>84</v>
      </c>
      <c r="C11621" t="str">
        <f>_xlfn.XLOOKUP(A11621,tblProducts[Column1],tblProducts[Description])</f>
        <v>ETHYLAN 1005 SA  BULK</v>
      </c>
      <c r="D11621" t="str">
        <f>_xlfn.XLOOKUP(B11621,tblProducts[Column1],tblProducts[Description])</f>
        <v>WITCONOL NS-505K BULK</v>
      </c>
      <c r="E11621" t="s">
        <v>9</v>
      </c>
      <c r="F11621" t="s">
        <v>12</v>
      </c>
      <c r="G11621" t="s">
        <v>7</v>
      </c>
      <c r="H11621" t="s">
        <v>8</v>
      </c>
      <c r="I11621">
        <f t="shared" si="186"/>
        <v>2</v>
      </c>
    </row>
    <row r="11622" spans="1:9">
      <c r="A11622">
        <f>IF(MOD(ROW()-24,COUNTA(tblProducts[Description]))=0,A11621+1,A11621)</f>
        <v>102</v>
      </c>
      <c r="B11622">
        <f>MOD(ROW()-24,COUNTA(tblProducts[Description]))+1</f>
        <v>85</v>
      </c>
      <c r="C11622" t="str">
        <f>_xlfn.XLOOKUP(A11622,tblProducts[Column1],tblProducts[Description])</f>
        <v>ETHYLAN 1005 SA  BULK</v>
      </c>
      <c r="D11622" t="str">
        <f>_xlfn.XLOOKUP(B11622,tblProducts[Column1],tblProducts[Description])</f>
        <v>WITCONOL NS-817 BULK</v>
      </c>
      <c r="E11622" t="s">
        <v>9</v>
      </c>
      <c r="F11622" t="s">
        <v>12</v>
      </c>
      <c r="G11622" t="s">
        <v>7</v>
      </c>
      <c r="H11622" t="s">
        <v>8</v>
      </c>
      <c r="I11622">
        <f t="shared" si="186"/>
        <v>2</v>
      </c>
    </row>
    <row r="11623" spans="1:9">
      <c r="A11623">
        <f>IF(MOD(ROW()-24,COUNTA(tblProducts[Description]))=0,A11622+1,A11622)</f>
        <v>102</v>
      </c>
      <c r="B11623">
        <f>MOD(ROW()-24,COUNTA(tblProducts[Description]))+1</f>
        <v>86</v>
      </c>
      <c r="C11623" t="str">
        <f>_xlfn.XLOOKUP(A11623,tblProducts[Column1],tblProducts[Description])</f>
        <v>ETHYLAN 1005 SA  BULK</v>
      </c>
      <c r="D11623" t="str">
        <f>_xlfn.XLOOKUP(B11623,tblProducts[Column1],tblProducts[Description])</f>
        <v>WITCONOL PD-375 BULK</v>
      </c>
      <c r="E11623" t="s">
        <v>9</v>
      </c>
      <c r="F11623" t="s">
        <v>12</v>
      </c>
      <c r="G11623" t="s">
        <v>7</v>
      </c>
      <c r="H11623" t="s">
        <v>8</v>
      </c>
      <c r="I11623">
        <f t="shared" si="186"/>
        <v>2</v>
      </c>
    </row>
    <row r="11624" spans="1:9">
      <c r="A11624">
        <f>IF(MOD(ROW()-24,COUNTA(tblProducts[Description]))=0,A11623+1,A11623)</f>
        <v>102</v>
      </c>
      <c r="B11624">
        <f>MOD(ROW()-24,COUNTA(tblProducts[Description]))+1</f>
        <v>87</v>
      </c>
      <c r="C11624" t="str">
        <f>_xlfn.XLOOKUP(A11624,tblProducts[Column1],tblProducts[Description])</f>
        <v>ETHYLAN 1005 SA  BULK</v>
      </c>
      <c r="D11624" t="str">
        <f>_xlfn.XLOOKUP(B11624,tblProducts[Column1],tblProducts[Description])</f>
        <v>WITCONOL PD-4085 BULK</v>
      </c>
      <c r="E11624" t="s">
        <v>9</v>
      </c>
      <c r="F11624" t="s">
        <v>12</v>
      </c>
      <c r="G11624" t="s">
        <v>7</v>
      </c>
      <c r="H11624" t="s">
        <v>8</v>
      </c>
      <c r="I11624">
        <f t="shared" si="186"/>
        <v>2</v>
      </c>
    </row>
    <row r="11625" spans="1:9">
      <c r="A11625">
        <f>IF(MOD(ROW()-24,COUNTA(tblProducts[Description]))=0,A11624+1,A11624)</f>
        <v>102</v>
      </c>
      <c r="B11625">
        <f>MOD(ROW()-24,COUNTA(tblProducts[Description]))+1</f>
        <v>88</v>
      </c>
      <c r="C11625" t="str">
        <f>_xlfn.XLOOKUP(A11625,tblProducts[Column1],tblProducts[Description])</f>
        <v>ETHYLAN 1005 SA  BULK</v>
      </c>
      <c r="D11625" t="str">
        <f>_xlfn.XLOOKUP(B11625,tblProducts[Column1],tblProducts[Description])</f>
        <v>WITCONOL PD-500 BULK</v>
      </c>
      <c r="E11625" t="s">
        <v>9</v>
      </c>
      <c r="F11625" t="s">
        <v>12</v>
      </c>
      <c r="G11625" t="s">
        <v>7</v>
      </c>
      <c r="H11625" t="s">
        <v>8</v>
      </c>
      <c r="I11625">
        <f t="shared" ref="I11625:I11688" si="187">IF(E11625="NO",0,IF(F11625="HEEL WASH",1.5,2))+IF(G11625="NO",0,2)</f>
        <v>2</v>
      </c>
    </row>
    <row r="11626" spans="1:9">
      <c r="A11626">
        <f>IF(MOD(ROW()-24,COUNTA(tblProducts[Description]))=0,A11625+1,A11625)</f>
        <v>102</v>
      </c>
      <c r="B11626">
        <f>MOD(ROW()-24,COUNTA(tblProducts[Description]))+1</f>
        <v>89</v>
      </c>
      <c r="C11626" t="str">
        <f>_xlfn.XLOOKUP(A11626,tblProducts[Column1],tblProducts[Description])</f>
        <v>ETHYLAN 1005 SA  BULK</v>
      </c>
      <c r="D11626" t="str">
        <f>_xlfn.XLOOKUP(B11626,tblProducts[Column1],tblProducts[Description])</f>
        <v>WITCONOL PEG-200 BULK</v>
      </c>
      <c r="E11626" t="s">
        <v>9</v>
      </c>
      <c r="F11626" t="s">
        <v>12</v>
      </c>
      <c r="G11626" t="s">
        <v>7</v>
      </c>
      <c r="H11626" t="s">
        <v>8</v>
      </c>
      <c r="I11626">
        <f t="shared" si="187"/>
        <v>2</v>
      </c>
    </row>
    <row r="11627" spans="1:9">
      <c r="A11627">
        <f>IF(MOD(ROW()-24,COUNTA(tblProducts[Description]))=0,A11626+1,A11626)</f>
        <v>102</v>
      </c>
      <c r="B11627">
        <f>MOD(ROW()-24,COUNTA(tblProducts[Description]))+1</f>
        <v>90</v>
      </c>
      <c r="C11627" t="str">
        <f>_xlfn.XLOOKUP(A11627,tblProducts[Column1],tblProducts[Description])</f>
        <v>ETHYLAN 1005 SA  BULK</v>
      </c>
      <c r="D11627" t="str">
        <f>_xlfn.XLOOKUP(B11627,tblProducts[Column1],tblProducts[Description])</f>
        <v>WITCONOL PEG-400 BULK</v>
      </c>
      <c r="E11627" t="s">
        <v>9</v>
      </c>
      <c r="F11627" t="s">
        <v>12</v>
      </c>
      <c r="G11627" t="s">
        <v>7</v>
      </c>
      <c r="H11627" t="s">
        <v>8</v>
      </c>
      <c r="I11627">
        <f t="shared" si="187"/>
        <v>2</v>
      </c>
    </row>
    <row r="11628" spans="1:9">
      <c r="A11628">
        <f>IF(MOD(ROW()-24,COUNTA(tblProducts[Description]))=0,A11627+1,A11627)</f>
        <v>102</v>
      </c>
      <c r="B11628">
        <f>MOD(ROW()-24,COUNTA(tblProducts[Description]))+1</f>
        <v>91</v>
      </c>
      <c r="C11628" t="str">
        <f>_xlfn.XLOOKUP(A11628,tblProducts[Column1],tblProducts[Description])</f>
        <v>ETHYLAN 1005 SA  BULK</v>
      </c>
      <c r="D11628" t="str">
        <f>_xlfn.XLOOKUP(B11628,tblProducts[Column1],tblProducts[Description])</f>
        <v>WITCONOL PEG-500 BULK</v>
      </c>
      <c r="E11628" t="s">
        <v>9</v>
      </c>
      <c r="F11628" t="s">
        <v>12</v>
      </c>
      <c r="G11628" t="s">
        <v>7</v>
      </c>
      <c r="H11628" t="s">
        <v>8</v>
      </c>
      <c r="I11628">
        <f t="shared" si="187"/>
        <v>2</v>
      </c>
    </row>
    <row r="11629" spans="1:9">
      <c r="A11629">
        <f>IF(MOD(ROW()-24,COUNTA(tblProducts[Description]))=0,A11628+1,A11628)</f>
        <v>102</v>
      </c>
      <c r="B11629">
        <f>MOD(ROW()-24,COUNTA(tblProducts[Description]))+1</f>
        <v>92</v>
      </c>
      <c r="C11629" t="str">
        <f>_xlfn.XLOOKUP(A11629,tblProducts[Column1],tblProducts[Description])</f>
        <v>ETHYLAN 1005 SA  BULK</v>
      </c>
      <c r="D11629" t="str">
        <f>_xlfn.XLOOKUP(B11629,tblProducts[Column1],tblProducts[Description])</f>
        <v>WITCONOL PEG-600 BULK</v>
      </c>
      <c r="E11629" t="s">
        <v>9</v>
      </c>
      <c r="F11629" t="s">
        <v>12</v>
      </c>
      <c r="G11629" t="s">
        <v>7</v>
      </c>
      <c r="H11629" t="s">
        <v>8</v>
      </c>
      <c r="I11629">
        <f t="shared" si="187"/>
        <v>2</v>
      </c>
    </row>
    <row r="11630" spans="1:9">
      <c r="A11630">
        <f>IF(MOD(ROW()-24,COUNTA(tblProducts[Description]))=0,A11629+1,A11629)</f>
        <v>102</v>
      </c>
      <c r="B11630">
        <f>MOD(ROW()-24,COUNTA(tblProducts[Description]))+1</f>
        <v>93</v>
      </c>
      <c r="C11630" t="str">
        <f>_xlfn.XLOOKUP(A11630,tblProducts[Column1],tblProducts[Description])</f>
        <v>ETHYLAN 1005 SA  BULK</v>
      </c>
      <c r="D11630" t="str">
        <f>_xlfn.XLOOKUP(B11630,tblProducts[Column1],tblProducts[Description])</f>
        <v>WITCONOL PH-70 BULK</v>
      </c>
      <c r="E11630" t="s">
        <v>9</v>
      </c>
      <c r="F11630" t="s">
        <v>12</v>
      </c>
      <c r="G11630" t="s">
        <v>7</v>
      </c>
      <c r="H11630" t="s">
        <v>8</v>
      </c>
      <c r="I11630">
        <f t="shared" si="187"/>
        <v>2</v>
      </c>
    </row>
    <row r="11631" spans="1:9">
      <c r="A11631">
        <f>IF(MOD(ROW()-24,COUNTA(tblProducts[Description]))=0,A11630+1,A11630)</f>
        <v>102</v>
      </c>
      <c r="B11631">
        <f>MOD(ROW()-24,COUNTA(tblProducts[Description]))+1</f>
        <v>94</v>
      </c>
      <c r="C11631" t="str">
        <f>_xlfn.XLOOKUP(A11631,tblProducts[Column1],tblProducts[Description])</f>
        <v>ETHYLAN 1005 SA  BULK</v>
      </c>
      <c r="D11631" t="str">
        <f>_xlfn.XLOOKUP(B11631,tblProducts[Column1],tblProducts[Description])</f>
        <v>WITCONOL SN-50 BULK</v>
      </c>
      <c r="E11631" t="s">
        <v>9</v>
      </c>
      <c r="F11631" t="s">
        <v>12</v>
      </c>
      <c r="G11631" t="s">
        <v>7</v>
      </c>
      <c r="H11631" t="s">
        <v>8</v>
      </c>
      <c r="I11631">
        <f t="shared" si="187"/>
        <v>2</v>
      </c>
    </row>
    <row r="11632" spans="1:9">
      <c r="A11632">
        <f>IF(MOD(ROW()-24,COUNTA(tblProducts[Description]))=0,A11631+1,A11631)</f>
        <v>102</v>
      </c>
      <c r="B11632">
        <f>MOD(ROW()-24,COUNTA(tblProducts[Description]))+1</f>
        <v>95</v>
      </c>
      <c r="C11632" t="str">
        <f>_xlfn.XLOOKUP(A11632,tblProducts[Column1],tblProducts[Description])</f>
        <v>ETHYLAN 1005 SA  BULK</v>
      </c>
      <c r="D11632" t="str">
        <f>_xlfn.XLOOKUP(B11632,tblProducts[Column1],tblProducts[Description])</f>
        <v>WITCONOL SN-70 BULK</v>
      </c>
      <c r="E11632" t="s">
        <v>9</v>
      </c>
      <c r="F11632" t="s">
        <v>12</v>
      </c>
      <c r="G11632" t="s">
        <v>7</v>
      </c>
      <c r="H11632" t="s">
        <v>8</v>
      </c>
      <c r="I11632">
        <f t="shared" si="187"/>
        <v>2</v>
      </c>
    </row>
    <row r="11633" spans="1:9">
      <c r="A11633">
        <f>IF(MOD(ROW()-24,COUNTA(tblProducts[Description]))=0,A11632+1,A11632)</f>
        <v>102</v>
      </c>
      <c r="B11633">
        <f>MOD(ROW()-24,COUNTA(tblProducts[Description]))+1</f>
        <v>96</v>
      </c>
      <c r="C11633" t="str">
        <f>_xlfn.XLOOKUP(A11633,tblProducts[Column1],tblProducts[Description])</f>
        <v>ETHYLAN 1005 SA  BULK</v>
      </c>
      <c r="D11633" t="str">
        <f>_xlfn.XLOOKUP(B11633,tblProducts[Column1],tblProducts[Description])</f>
        <v>REDICOTE E-47 NPF BULK</v>
      </c>
      <c r="E11633" t="s">
        <v>9</v>
      </c>
      <c r="F11633" t="s">
        <v>12</v>
      </c>
      <c r="G11633" t="s">
        <v>7</v>
      </c>
      <c r="H11633" t="s">
        <v>8</v>
      </c>
      <c r="I11633">
        <f t="shared" si="187"/>
        <v>2</v>
      </c>
    </row>
    <row r="11634" spans="1:9">
      <c r="A11634">
        <f>IF(MOD(ROW()-24,COUNTA(tblProducts[Description]))=0,A11633+1,A11633)</f>
        <v>102</v>
      </c>
      <c r="B11634">
        <f>MOD(ROW()-24,COUNTA(tblProducts[Description]))+1</f>
        <v>97</v>
      </c>
      <c r="C11634" t="str">
        <f>_xlfn.XLOOKUP(A11634,tblProducts[Column1],tblProducts[Description])</f>
        <v>ETHYLAN 1005 SA  BULK</v>
      </c>
      <c r="D11634" t="str">
        <f>_xlfn.XLOOKUP(B11634,tblProducts[Column1],tblProducts[Description])</f>
        <v>EMULPON CO-25 BULK</v>
      </c>
      <c r="E11634" t="s">
        <v>9</v>
      </c>
      <c r="F11634" t="s">
        <v>12</v>
      </c>
      <c r="G11634" t="s">
        <v>7</v>
      </c>
      <c r="H11634" t="s">
        <v>8</v>
      </c>
      <c r="I11634">
        <f t="shared" si="187"/>
        <v>2</v>
      </c>
    </row>
    <row r="11635" spans="1:9">
      <c r="A11635">
        <f>IF(MOD(ROW()-24,COUNTA(tblProducts[Description]))=0,A11634+1,A11634)</f>
        <v>102</v>
      </c>
      <c r="B11635">
        <f>MOD(ROW()-24,COUNTA(tblProducts[Description]))+1</f>
        <v>98</v>
      </c>
      <c r="C11635" t="str">
        <f>_xlfn.XLOOKUP(A11635,tblProducts[Column1],tblProducts[Description])</f>
        <v>ETHYLAN 1005 SA  BULK</v>
      </c>
      <c r="D11635" t="str">
        <f>_xlfn.XLOOKUP(B11635,tblProducts[Column1],tblProducts[Description])</f>
        <v>EMULPON CO-30 BULK</v>
      </c>
      <c r="E11635" t="s">
        <v>9</v>
      </c>
      <c r="F11635" t="s">
        <v>12</v>
      </c>
      <c r="G11635" t="s">
        <v>7</v>
      </c>
      <c r="H11635" t="s">
        <v>8</v>
      </c>
      <c r="I11635">
        <f t="shared" si="187"/>
        <v>2</v>
      </c>
    </row>
    <row r="11636" spans="1:9">
      <c r="A11636">
        <f>IF(MOD(ROW()-24,COUNTA(tblProducts[Description]))=0,A11635+1,A11635)</f>
        <v>102</v>
      </c>
      <c r="B11636">
        <f>MOD(ROW()-24,COUNTA(tblProducts[Description]))+1</f>
        <v>99</v>
      </c>
      <c r="C11636" t="str">
        <f>_xlfn.XLOOKUP(A11636,tblProducts[Column1],tblProducts[Description])</f>
        <v>ETHYLAN 1005 SA  BULK</v>
      </c>
      <c r="D11636" t="str">
        <f>_xlfn.XLOOKUP(B11636,tblProducts[Column1],tblProducts[Description])</f>
        <v>EMULPON CO-40 BULK</v>
      </c>
      <c r="E11636" t="s">
        <v>9</v>
      </c>
      <c r="F11636" t="s">
        <v>12</v>
      </c>
      <c r="G11636" t="s">
        <v>7</v>
      </c>
      <c r="H11636" t="s">
        <v>8</v>
      </c>
      <c r="I11636">
        <f t="shared" si="187"/>
        <v>2</v>
      </c>
    </row>
    <row r="11637" spans="1:9">
      <c r="A11637">
        <f>IF(MOD(ROW()-24,COUNTA(tblProducts[Description]))=0,A11636+1,A11636)</f>
        <v>102</v>
      </c>
      <c r="B11637">
        <f>MOD(ROW()-24,COUNTA(tblProducts[Description]))+1</f>
        <v>100</v>
      </c>
      <c r="C11637" t="str">
        <f>_xlfn.XLOOKUP(A11637,tblProducts[Column1],tblProducts[Description])</f>
        <v>ETHYLAN 1005 SA  BULK</v>
      </c>
      <c r="D11637" t="str">
        <f>_xlfn.XLOOKUP(B11637,tblProducts[Column1],tblProducts[Description])</f>
        <v>EMULPON CO-36 BULK</v>
      </c>
      <c r="E11637" t="s">
        <v>9</v>
      </c>
      <c r="F11637" t="s">
        <v>12</v>
      </c>
      <c r="G11637" t="s">
        <v>7</v>
      </c>
      <c r="H11637" t="s">
        <v>8</v>
      </c>
      <c r="I11637">
        <f t="shared" si="187"/>
        <v>2</v>
      </c>
    </row>
    <row r="11638" spans="1:9">
      <c r="A11638">
        <f>IF(MOD(ROW()-24,COUNTA(tblProducts[Description]))=0,A11637+1,A11637)</f>
        <v>102</v>
      </c>
      <c r="B11638">
        <f>MOD(ROW()-24,COUNTA(tblProducts[Description]))+1</f>
        <v>101</v>
      </c>
      <c r="C11638" t="str">
        <f>_xlfn.XLOOKUP(A11638,tblProducts[Column1],tblProducts[Description])</f>
        <v>ETHYLAN 1005 SA  BULK</v>
      </c>
      <c r="D11638" t="str">
        <f>_xlfn.XLOOKUP(B11638,tblProducts[Column1],tblProducts[Description])</f>
        <v>REDICOTE E-4819 BULK</v>
      </c>
      <c r="E11638" t="s">
        <v>9</v>
      </c>
      <c r="F11638" t="s">
        <v>12</v>
      </c>
      <c r="G11638" t="s">
        <v>7</v>
      </c>
      <c r="H11638" t="s">
        <v>8</v>
      </c>
      <c r="I11638">
        <f t="shared" si="187"/>
        <v>2</v>
      </c>
    </row>
    <row r="11639" spans="1:9">
      <c r="A11639">
        <f>IF(MOD(ROW()-24,COUNTA(tblProducts[Description]))=0,A11638+1,A11638)</f>
        <v>102</v>
      </c>
      <c r="B11639">
        <f>MOD(ROW()-24,COUNTA(tblProducts[Description]))+1</f>
        <v>102</v>
      </c>
      <c r="C11639" t="str">
        <f>_xlfn.XLOOKUP(A11639,tblProducts[Column1],tblProducts[Description])</f>
        <v>ETHYLAN 1005 SA  BULK</v>
      </c>
      <c r="D11639" t="str">
        <f>_xlfn.XLOOKUP(B11639,tblProducts[Column1],tblProducts[Description])</f>
        <v>ETHYLAN 1005 SA  BULK</v>
      </c>
      <c r="E11639" t="s">
        <v>9</v>
      </c>
      <c r="F11639" t="s">
        <v>12</v>
      </c>
      <c r="G11639" t="s">
        <v>7</v>
      </c>
      <c r="H11639" t="s">
        <v>8</v>
      </c>
      <c r="I11639">
        <f t="shared" si="187"/>
        <v>2</v>
      </c>
    </row>
    <row r="11640" spans="1:9">
      <c r="A11640">
        <f>IF(MOD(ROW()-24,COUNTA(tblProducts[Description]))=0,A11639+1,A11639)</f>
        <v>102</v>
      </c>
      <c r="B11640">
        <f>MOD(ROW()-24,COUNTA(tblProducts[Description]))+1</f>
        <v>103</v>
      </c>
      <c r="C11640" t="str">
        <f>_xlfn.XLOOKUP(A11640,tblProducts[Column1],tblProducts[Description])</f>
        <v>ETHYLAN 1005 SA  BULK</v>
      </c>
      <c r="D11640" t="str">
        <f>_xlfn.XLOOKUP(B11640,tblProducts[Column1],tblProducts[Description])</f>
        <v>ETHODUOMEEN T/15 BULK</v>
      </c>
      <c r="E11640" t="s">
        <v>9</v>
      </c>
      <c r="F11640" t="s">
        <v>12</v>
      </c>
      <c r="G11640" t="s">
        <v>9</v>
      </c>
      <c r="H11640" t="s">
        <v>8</v>
      </c>
      <c r="I11640">
        <f t="shared" si="187"/>
        <v>4</v>
      </c>
    </row>
    <row r="11641" spans="1:9">
      <c r="A11641">
        <f>IF(MOD(ROW()-24,COUNTA(tblProducts[Description]))=0,A11640+1,A11640)</f>
        <v>102</v>
      </c>
      <c r="B11641">
        <f>MOD(ROW()-24,COUNTA(tblProducts[Description]))+1</f>
        <v>104</v>
      </c>
      <c r="C11641" t="str">
        <f>_xlfn.XLOOKUP(A11641,tblProducts[Column1],tblProducts[Description])</f>
        <v>ETHYLAN 1005 SA  BULK</v>
      </c>
      <c r="D11641" t="str">
        <f>_xlfn.XLOOKUP(B11641,tblProducts[Column1],tblProducts[Description])</f>
        <v>C-6442 BULK</v>
      </c>
      <c r="E11641" t="s">
        <v>9</v>
      </c>
      <c r="F11641" t="s">
        <v>12</v>
      </c>
      <c r="G11641" t="s">
        <v>9</v>
      </c>
      <c r="H11641" t="s">
        <v>8</v>
      </c>
      <c r="I11641">
        <f t="shared" si="187"/>
        <v>4</v>
      </c>
    </row>
    <row r="11642" spans="1:9">
      <c r="A11642">
        <f>IF(MOD(ROW()-24,COUNTA(tblProducts[Description]))=0,A11641+1,A11641)</f>
        <v>102</v>
      </c>
      <c r="B11642">
        <f>MOD(ROW()-24,COUNTA(tblProducts[Description]))+1</f>
        <v>105</v>
      </c>
      <c r="C11642" t="str">
        <f>_xlfn.XLOOKUP(A11642,tblProducts[Column1],tblProducts[Description])</f>
        <v>ETHYLAN 1005 SA  BULK</v>
      </c>
      <c r="D11642" t="str">
        <f>_xlfn.XLOOKUP(B11642,tblProducts[Column1],tblProducts[Description])</f>
        <v>ETHODUOMEEN T/25  BULK</v>
      </c>
      <c r="E11642" t="s">
        <v>9</v>
      </c>
      <c r="F11642" t="s">
        <v>12</v>
      </c>
      <c r="G11642" t="s">
        <v>7</v>
      </c>
      <c r="H11642" t="s">
        <v>8</v>
      </c>
      <c r="I11642">
        <f t="shared" si="187"/>
        <v>2</v>
      </c>
    </row>
    <row r="11643" spans="1:9">
      <c r="A11643">
        <f>IF(MOD(ROW()-24,COUNTA(tblProducts[Description]))=0,A11642+1,A11642)</f>
        <v>102</v>
      </c>
      <c r="B11643">
        <f>MOD(ROW()-24,COUNTA(tblProducts[Description]))+1</f>
        <v>106</v>
      </c>
      <c r="C11643" t="str">
        <f>_xlfn.XLOOKUP(A11643,tblProducts[Column1],tblProducts[Description])</f>
        <v>ETHYLAN 1005 SA  BULK</v>
      </c>
      <c r="D11643" t="str">
        <f>_xlfn.XLOOKUP(B11643,tblProducts[Column1],tblProducts[Description])</f>
        <v>WITCONOL PD-2000 BULK</v>
      </c>
      <c r="E11643" t="s">
        <v>9</v>
      </c>
      <c r="F11643" t="s">
        <v>12</v>
      </c>
      <c r="G11643" t="s">
        <v>7</v>
      </c>
      <c r="H11643" t="s">
        <v>8</v>
      </c>
      <c r="I11643">
        <f t="shared" si="187"/>
        <v>2</v>
      </c>
    </row>
    <row r="11644" spans="1:9">
      <c r="A11644">
        <f>IF(MOD(ROW()-24,COUNTA(tblProducts[Description]))=0,A11643+1,A11643)</f>
        <v>102</v>
      </c>
      <c r="B11644">
        <f>MOD(ROW()-24,COUNTA(tblProducts[Description]))+1</f>
        <v>107</v>
      </c>
      <c r="C11644" t="str">
        <f>_xlfn.XLOOKUP(A11644,tblProducts[Column1],tblProducts[Description])</f>
        <v>ETHYLAN 1005 SA  BULK</v>
      </c>
      <c r="D11644" t="str">
        <f>_xlfn.XLOOKUP(B11644,tblProducts[Column1],tblProducts[Description])</f>
        <v>BEROL 347 BULK</v>
      </c>
      <c r="E11644" t="s">
        <v>9</v>
      </c>
      <c r="F11644" t="s">
        <v>12</v>
      </c>
      <c r="G11644" t="s">
        <v>7</v>
      </c>
      <c r="H11644" t="s">
        <v>8</v>
      </c>
      <c r="I11644">
        <f t="shared" si="187"/>
        <v>2</v>
      </c>
    </row>
    <row r="11645" spans="1:9">
      <c r="A11645">
        <f>IF(MOD(ROW()-24,COUNTA(tblProducts[Description]))=0,A11644+1,A11644)</f>
        <v>102</v>
      </c>
      <c r="B11645">
        <f>MOD(ROW()-24,COUNTA(tblProducts[Description]))+1</f>
        <v>108</v>
      </c>
      <c r="C11645" t="str">
        <f>_xlfn.XLOOKUP(A11645,tblProducts[Column1],tblProducts[Description])</f>
        <v>ETHYLAN 1005 SA  BULK</v>
      </c>
      <c r="D11645" t="str">
        <f>_xlfn.XLOOKUP(B11645,tblProducts[Column1],tblProducts[Description])</f>
        <v>ETHYLAN PT-3000 BULK</v>
      </c>
      <c r="E11645" t="s">
        <v>9</v>
      </c>
      <c r="F11645" t="s">
        <v>12</v>
      </c>
      <c r="G11645" t="s">
        <v>7</v>
      </c>
      <c r="H11645" t="s">
        <v>8</v>
      </c>
      <c r="I11645">
        <f t="shared" si="187"/>
        <v>2</v>
      </c>
    </row>
    <row r="11646" spans="1:9">
      <c r="A11646">
        <f>IF(MOD(ROW()-24,COUNTA(tblProducts[Description]))=0,A11645+1,A11645)</f>
        <v>102</v>
      </c>
      <c r="B11646">
        <f>MOD(ROW()-24,COUNTA(tblProducts[Description]))+1</f>
        <v>109</v>
      </c>
      <c r="C11646" t="str">
        <f>_xlfn.XLOOKUP(A11646,tblProducts[Column1],tblProducts[Description])</f>
        <v>ETHYLAN 1005 SA  BULK</v>
      </c>
      <c r="D11646" t="str">
        <f>_xlfn.XLOOKUP(B11646,tblProducts[Column1],tblProducts[Description])</f>
        <v>ETHYLAN HB4/BULK</v>
      </c>
      <c r="E11646" t="s">
        <v>9</v>
      </c>
      <c r="F11646" t="s">
        <v>12</v>
      </c>
      <c r="G11646" t="s">
        <v>7</v>
      </c>
      <c r="H11646" t="s">
        <v>8</v>
      </c>
      <c r="I11646">
        <f t="shared" si="187"/>
        <v>2</v>
      </c>
    </row>
    <row r="11647" spans="1:9">
      <c r="A11647">
        <f>IF(MOD(ROW()-24,COUNTA(tblProducts[Description]))=0,A11646+1,A11646)</f>
        <v>102</v>
      </c>
      <c r="B11647">
        <f>MOD(ROW()-24,COUNTA(tblProducts[Description]))+1</f>
        <v>110</v>
      </c>
      <c r="C11647" t="str">
        <f>_xlfn.XLOOKUP(A11647,tblProducts[Column1],tblProducts[Description])</f>
        <v>ETHYLAN 1005 SA  BULK</v>
      </c>
      <c r="D11647" t="str">
        <f>_xlfn.XLOOKUP(B11647,tblProducts[Column1],tblProducts[Description])</f>
        <v>ADSEE AB 600 BULK</v>
      </c>
      <c r="E11647" t="s">
        <v>9</v>
      </c>
      <c r="F11647" t="s">
        <v>12</v>
      </c>
      <c r="G11647" t="s">
        <v>7</v>
      </c>
      <c r="H11647" t="s">
        <v>8</v>
      </c>
      <c r="I11647">
        <f t="shared" si="187"/>
        <v>2</v>
      </c>
    </row>
    <row r="11648" spans="1:9">
      <c r="A11648">
        <f>IF(MOD(ROW()-24,COUNTA(tblProducts[Description]))=0,A11647+1,A11647)</f>
        <v>102</v>
      </c>
      <c r="B11648">
        <f>MOD(ROW()-24,COUNTA(tblProducts[Description]))+1</f>
        <v>111</v>
      </c>
      <c r="C11648" t="str">
        <f>_xlfn.XLOOKUP(A11648,tblProducts[Column1],tblProducts[Description])</f>
        <v>ETHYLAN 1005 SA  BULK</v>
      </c>
      <c r="D11648" t="str">
        <f>_xlfn.XLOOKUP(B11648,tblProducts[Column1],tblProducts[Description])</f>
        <v>WITCONOL PT-320  BULK</v>
      </c>
      <c r="E11648" t="s">
        <v>9</v>
      </c>
      <c r="F11648" t="s">
        <v>12</v>
      </c>
      <c r="G11648" t="s">
        <v>7</v>
      </c>
      <c r="H11648" t="s">
        <v>8</v>
      </c>
      <c r="I11648">
        <f t="shared" si="187"/>
        <v>2</v>
      </c>
    </row>
    <row r="11649" spans="1:9">
      <c r="A11649">
        <f>IF(MOD(ROW()-24,COUNTA(tblProducts[Description]))=0,A11648+1,A11648)</f>
        <v>102</v>
      </c>
      <c r="B11649">
        <f>MOD(ROW()-24,COUNTA(tblProducts[Description]))+1</f>
        <v>112</v>
      </c>
      <c r="C11649" t="str">
        <f>_xlfn.XLOOKUP(A11649,tblProducts[Column1],tblProducts[Description])</f>
        <v>ETHYLAN 1005 SA  BULK</v>
      </c>
      <c r="D11649" t="str">
        <f>_xlfn.XLOOKUP(B11649,tblProducts[Column1],tblProducts[Description])</f>
        <v>ETHYLAN DA-3 BULK</v>
      </c>
      <c r="E11649" t="s">
        <v>9</v>
      </c>
      <c r="F11649" t="s">
        <v>12</v>
      </c>
      <c r="G11649" t="s">
        <v>7</v>
      </c>
      <c r="H11649" t="s">
        <v>8</v>
      </c>
      <c r="I11649">
        <f t="shared" si="187"/>
        <v>2</v>
      </c>
    </row>
    <row r="11650" spans="1:9">
      <c r="A11650">
        <f>IF(MOD(ROW()-24,COUNTA(tblProducts[Description]))=0,A11649+1,A11649)</f>
        <v>102</v>
      </c>
      <c r="B11650">
        <f>MOD(ROW()-24,COUNTA(tblProducts[Description]))+1</f>
        <v>113</v>
      </c>
      <c r="C11650" t="str">
        <f>_xlfn.XLOOKUP(A11650,tblProducts[Column1],tblProducts[Description])</f>
        <v>ETHYLAN 1005 SA  BULK</v>
      </c>
      <c r="D11650" t="str">
        <f>_xlfn.XLOOKUP(B11650,tblProducts[Column1],tblProducts[Description])</f>
        <v>ETHOMEEN O/12 BULK</v>
      </c>
      <c r="E11650" t="s">
        <v>9</v>
      </c>
      <c r="F11650" t="s">
        <v>12</v>
      </c>
      <c r="G11650" t="s">
        <v>7</v>
      </c>
      <c r="H11650" t="s">
        <v>8</v>
      </c>
      <c r="I11650">
        <f t="shared" si="187"/>
        <v>2</v>
      </c>
    </row>
    <row r="11651" spans="1:9">
      <c r="A11651">
        <f>IF(MOD(ROW()-24,COUNTA(tblProducts[Description]))=0,A11650+1,A11650)</f>
        <v>102</v>
      </c>
      <c r="B11651">
        <f>MOD(ROW()-24,COUNTA(tblProducts[Description]))+1</f>
        <v>114</v>
      </c>
      <c r="C11651" t="str">
        <f>_xlfn.XLOOKUP(A11651,tblProducts[Column1],tblProducts[Description])</f>
        <v>ETHYLAN 1005 SA  BULK</v>
      </c>
      <c r="D11651" t="str">
        <f>_xlfn.XLOOKUP(B11651,tblProducts[Column1],tblProducts[Description])</f>
        <v>WITCONOL PT-1000 BULK</v>
      </c>
      <c r="E11651" t="s">
        <v>9</v>
      </c>
      <c r="F11651" t="s">
        <v>12</v>
      </c>
      <c r="G11651" t="s">
        <v>7</v>
      </c>
      <c r="H11651" t="s">
        <v>8</v>
      </c>
      <c r="I11651">
        <f t="shared" si="187"/>
        <v>2</v>
      </c>
    </row>
    <row r="11652" spans="1:9">
      <c r="A11652">
        <f>IF(MOD(ROW()-24,COUNTA(tblProducts[Description]))=0,A11651+1,A11651)</f>
        <v>103</v>
      </c>
      <c r="B11652">
        <f>MOD(ROW()-24,COUNTA(tblProducts[Description]))+1</f>
        <v>1</v>
      </c>
      <c r="C11652" t="str">
        <f>_xlfn.XLOOKUP(A11652,tblProducts[Column1],tblProducts[Description])</f>
        <v>ETHODUOMEEN T/15 BULK</v>
      </c>
      <c r="D11652" t="str">
        <f>_xlfn.XLOOKUP(B11652,tblProducts[Column1],tblProducts[Description])</f>
        <v>ADSEE 4130 BULK</v>
      </c>
      <c r="E11652" t="s">
        <v>9</v>
      </c>
      <c r="F11652" t="s">
        <v>12</v>
      </c>
      <c r="G11652" t="s">
        <v>7</v>
      </c>
      <c r="H11652" t="s">
        <v>8</v>
      </c>
      <c r="I11652">
        <f t="shared" si="187"/>
        <v>2</v>
      </c>
    </row>
    <row r="11653" spans="1:9">
      <c r="A11653">
        <f>IF(MOD(ROW()-24,COUNTA(tblProducts[Description]))=0,A11652+1,A11652)</f>
        <v>103</v>
      </c>
      <c r="B11653">
        <f>MOD(ROW()-24,COUNTA(tblProducts[Description]))+1</f>
        <v>2</v>
      </c>
      <c r="C11653" t="str">
        <f>_xlfn.XLOOKUP(A11653,tblProducts[Column1],tblProducts[Description])</f>
        <v>ETHODUOMEEN T/15 BULK</v>
      </c>
      <c r="D11653" t="str">
        <f>_xlfn.XLOOKUP(B11653,tblProducts[Column1],tblProducts[Description])</f>
        <v>ARMOSTAT 300 BULK</v>
      </c>
      <c r="E11653" t="s">
        <v>9</v>
      </c>
      <c r="F11653" t="s">
        <v>12</v>
      </c>
      <c r="G11653" t="s">
        <v>7</v>
      </c>
      <c r="H11653" t="s">
        <v>8</v>
      </c>
      <c r="I11653">
        <f t="shared" si="187"/>
        <v>2</v>
      </c>
    </row>
    <row r="11654" spans="1:9">
      <c r="A11654">
        <f>IF(MOD(ROW()-24,COUNTA(tblProducts[Description]))=0,A11653+1,A11653)</f>
        <v>103</v>
      </c>
      <c r="B11654">
        <f>MOD(ROW()-24,COUNTA(tblProducts[Description]))+1</f>
        <v>3</v>
      </c>
      <c r="C11654" t="str">
        <f>_xlfn.XLOOKUP(A11654,tblProducts[Column1],tblProducts[Description])</f>
        <v>ETHODUOMEEN T/15 BULK</v>
      </c>
      <c r="D11654" t="str">
        <f>_xlfn.XLOOKUP(B11654,tblProducts[Column1],tblProducts[Description])</f>
        <v>ARMOSTAT 400 BULK</v>
      </c>
      <c r="E11654" t="s">
        <v>9</v>
      </c>
      <c r="F11654" t="s">
        <v>12</v>
      </c>
      <c r="G11654" t="s">
        <v>7</v>
      </c>
      <c r="H11654" t="s">
        <v>8</v>
      </c>
      <c r="I11654">
        <f t="shared" si="187"/>
        <v>2</v>
      </c>
    </row>
    <row r="11655" spans="1:9">
      <c r="A11655">
        <f>IF(MOD(ROW()-24,COUNTA(tblProducts[Description]))=0,A11654+1,A11654)</f>
        <v>103</v>
      </c>
      <c r="B11655">
        <f>MOD(ROW()-24,COUNTA(tblProducts[Description]))+1</f>
        <v>4</v>
      </c>
      <c r="C11655" t="str">
        <f>_xlfn.XLOOKUP(A11655,tblProducts[Column1],tblProducts[Description])</f>
        <v>ETHODUOMEEN T/15 BULK</v>
      </c>
      <c r="D11655" t="str">
        <f>_xlfn.XLOOKUP(B11655,tblProducts[Column1],tblProducts[Description])</f>
        <v>ARMOSTAT 410 LM BULK</v>
      </c>
      <c r="E11655" t="s">
        <v>9</v>
      </c>
      <c r="F11655" t="s">
        <v>12</v>
      </c>
      <c r="G11655" t="s">
        <v>7</v>
      </c>
      <c r="H11655" t="s">
        <v>8</v>
      </c>
      <c r="I11655">
        <f t="shared" si="187"/>
        <v>2</v>
      </c>
    </row>
    <row r="11656" spans="1:9">
      <c r="A11656">
        <f>IF(MOD(ROW()-24,COUNTA(tblProducts[Description]))=0,A11655+1,A11655)</f>
        <v>103</v>
      </c>
      <c r="B11656">
        <f>MOD(ROW()-24,COUNTA(tblProducts[Description]))+1</f>
        <v>5</v>
      </c>
      <c r="C11656" t="str">
        <f>_xlfn.XLOOKUP(A11656,tblProducts[Column1],tblProducts[Description])</f>
        <v>ETHODUOMEEN T/15 BULK</v>
      </c>
      <c r="D11656" t="str">
        <f>_xlfn.XLOOKUP(B11656,tblProducts[Column1],tblProducts[Description])</f>
        <v>ARMUL HE 5070 BULK</v>
      </c>
      <c r="E11656" t="s">
        <v>9</v>
      </c>
      <c r="F11656" t="s">
        <v>12</v>
      </c>
      <c r="G11656" t="s">
        <v>7</v>
      </c>
      <c r="H11656" t="s">
        <v>8</v>
      </c>
      <c r="I11656">
        <f t="shared" si="187"/>
        <v>2</v>
      </c>
    </row>
    <row r="11657" spans="1:9">
      <c r="A11657">
        <f>IF(MOD(ROW()-24,COUNTA(tblProducts[Description]))=0,A11656+1,A11656)</f>
        <v>103</v>
      </c>
      <c r="B11657">
        <f>MOD(ROW()-24,COUNTA(tblProducts[Description]))+1</f>
        <v>6</v>
      </c>
      <c r="C11657" t="str">
        <f>_xlfn.XLOOKUP(A11657,tblProducts[Column1],tblProducts[Description])</f>
        <v>ETHODUOMEEN T/15 BULK</v>
      </c>
      <c r="D11657" t="str">
        <f>_xlfn.XLOOKUP(B11657,tblProducts[Column1],tblProducts[Description])</f>
        <v>BEROL 260 BULK</v>
      </c>
      <c r="E11657" t="s">
        <v>9</v>
      </c>
      <c r="F11657" t="s">
        <v>12</v>
      </c>
      <c r="G11657" t="s">
        <v>7</v>
      </c>
      <c r="H11657" t="s">
        <v>8</v>
      </c>
      <c r="I11657">
        <f t="shared" si="187"/>
        <v>2</v>
      </c>
    </row>
    <row r="11658" spans="1:9">
      <c r="A11658">
        <f>IF(MOD(ROW()-24,COUNTA(tblProducts[Description]))=0,A11657+1,A11657)</f>
        <v>103</v>
      </c>
      <c r="B11658">
        <f>MOD(ROW()-24,COUNTA(tblProducts[Description]))+1</f>
        <v>7</v>
      </c>
      <c r="C11658" t="str">
        <f>_xlfn.XLOOKUP(A11658,tblProducts[Column1],tblProducts[Description])</f>
        <v>ETHODUOMEEN T/15 BULK</v>
      </c>
      <c r="D11658" t="str">
        <f>_xlfn.XLOOKUP(B11658,tblProducts[Column1],tblProducts[Description])</f>
        <v>BEROL 266 BULK</v>
      </c>
      <c r="E11658" t="s">
        <v>9</v>
      </c>
      <c r="F11658" t="s">
        <v>12</v>
      </c>
      <c r="G11658" t="s">
        <v>7</v>
      </c>
      <c r="H11658" t="s">
        <v>8</v>
      </c>
      <c r="I11658">
        <f t="shared" si="187"/>
        <v>2</v>
      </c>
    </row>
    <row r="11659" spans="1:9">
      <c r="A11659">
        <f>IF(MOD(ROW()-24,COUNTA(tblProducts[Description]))=0,A11658+1,A11658)</f>
        <v>103</v>
      </c>
      <c r="B11659">
        <f>MOD(ROW()-24,COUNTA(tblProducts[Description]))+1</f>
        <v>8</v>
      </c>
      <c r="C11659" t="str">
        <f>_xlfn.XLOOKUP(A11659,tblProducts[Column1],tblProducts[Description])</f>
        <v>ETHODUOMEEN T/15 BULK</v>
      </c>
      <c r="D11659" t="str">
        <f>_xlfn.XLOOKUP(B11659,tblProducts[Column1],tblProducts[Description])</f>
        <v>BEROL 266V BULK</v>
      </c>
      <c r="E11659" t="s">
        <v>9</v>
      </c>
      <c r="F11659" t="s">
        <v>12</v>
      </c>
      <c r="G11659" t="s">
        <v>7</v>
      </c>
      <c r="H11659" t="s">
        <v>8</v>
      </c>
      <c r="I11659">
        <f t="shared" si="187"/>
        <v>2</v>
      </c>
    </row>
    <row r="11660" spans="1:9">
      <c r="A11660">
        <f>IF(MOD(ROW()-24,COUNTA(tblProducts[Description]))=0,A11659+1,A11659)</f>
        <v>103</v>
      </c>
      <c r="B11660">
        <f>MOD(ROW()-24,COUNTA(tblProducts[Description]))+1</f>
        <v>9</v>
      </c>
      <c r="C11660" t="str">
        <f>_xlfn.XLOOKUP(A11660,tblProducts[Column1],tblProducts[Description])</f>
        <v>ETHODUOMEEN T/15 BULK</v>
      </c>
      <c r="D11660" t="str">
        <f>_xlfn.XLOOKUP(B11660,tblProducts[Column1],tblProducts[Description])</f>
        <v>BEROL 467 BULK</v>
      </c>
      <c r="E11660" t="s">
        <v>9</v>
      </c>
      <c r="F11660" t="s">
        <v>12</v>
      </c>
      <c r="G11660" t="s">
        <v>7</v>
      </c>
      <c r="H11660" t="s">
        <v>8</v>
      </c>
      <c r="I11660">
        <f t="shared" si="187"/>
        <v>2</v>
      </c>
    </row>
    <row r="11661" spans="1:9">
      <c r="A11661">
        <f>IF(MOD(ROW()-24,COUNTA(tblProducts[Description]))=0,A11660+1,A11660)</f>
        <v>103</v>
      </c>
      <c r="B11661">
        <f>MOD(ROW()-24,COUNTA(tblProducts[Description]))+1</f>
        <v>10</v>
      </c>
      <c r="C11661" t="str">
        <f>_xlfn.XLOOKUP(A11661,tblProducts[Column1],tblProducts[Description])</f>
        <v>ETHODUOMEEN T/15 BULK</v>
      </c>
      <c r="D11661" t="str">
        <f>_xlfn.XLOOKUP(B11661,tblProducts[Column1],tblProducts[Description])</f>
        <v>BEROL OX 91-6 BULK</v>
      </c>
      <c r="E11661" t="s">
        <v>9</v>
      </c>
      <c r="F11661" t="s">
        <v>12</v>
      </c>
      <c r="G11661" t="s">
        <v>7</v>
      </c>
      <c r="H11661" t="s">
        <v>8</v>
      </c>
      <c r="I11661">
        <f t="shared" si="187"/>
        <v>2</v>
      </c>
    </row>
    <row r="11662" spans="1:9">
      <c r="A11662">
        <f>IF(MOD(ROW()-24,COUNTA(tblProducts[Description]))=0,A11661+1,A11661)</f>
        <v>103</v>
      </c>
      <c r="B11662">
        <f>MOD(ROW()-24,COUNTA(tblProducts[Description]))+1</f>
        <v>11</v>
      </c>
      <c r="C11662" t="str">
        <f>_xlfn.XLOOKUP(A11662,tblProducts[Column1],tblProducts[Description])</f>
        <v>ETHODUOMEEN T/15 BULK</v>
      </c>
      <c r="D11662" t="str">
        <f>_xlfn.XLOOKUP(B11662,tblProducts[Column1],tblProducts[Description])</f>
        <v>C-5635 BULK</v>
      </c>
      <c r="E11662" t="s">
        <v>9</v>
      </c>
      <c r="F11662" t="s">
        <v>12</v>
      </c>
      <c r="G11662" t="s">
        <v>7</v>
      </c>
      <c r="H11662" t="s">
        <v>8</v>
      </c>
      <c r="I11662">
        <f t="shared" si="187"/>
        <v>2</v>
      </c>
    </row>
    <row r="11663" spans="1:9">
      <c r="A11663">
        <f>IF(MOD(ROW()-24,COUNTA(tblProducts[Description]))=0,A11662+1,A11662)</f>
        <v>103</v>
      </c>
      <c r="B11663">
        <f>MOD(ROW()-24,COUNTA(tblProducts[Description]))+1</f>
        <v>12</v>
      </c>
      <c r="C11663" t="str">
        <f>_xlfn.XLOOKUP(A11663,tblProducts[Column1],tblProducts[Description])</f>
        <v>ETHODUOMEEN T/15 BULK</v>
      </c>
      <c r="D11663" t="str">
        <f>_xlfn.XLOOKUP(B11663,tblProducts[Column1],tblProducts[Description])</f>
        <v>C-6290 BULK</v>
      </c>
      <c r="E11663" t="s">
        <v>9</v>
      </c>
      <c r="F11663" t="s">
        <v>12</v>
      </c>
      <c r="G11663" t="s">
        <v>7</v>
      </c>
      <c r="H11663" t="s">
        <v>8</v>
      </c>
      <c r="I11663">
        <f t="shared" si="187"/>
        <v>2</v>
      </c>
    </row>
    <row r="11664" spans="1:9">
      <c r="A11664">
        <f>IF(MOD(ROW()-24,COUNTA(tblProducts[Description]))=0,A11663+1,A11663)</f>
        <v>103</v>
      </c>
      <c r="B11664">
        <f>MOD(ROW()-24,COUNTA(tblProducts[Description]))+1</f>
        <v>13</v>
      </c>
      <c r="C11664" t="str">
        <f>_xlfn.XLOOKUP(A11664,tblProducts[Column1],tblProducts[Description])</f>
        <v>ETHODUOMEEN T/15 BULK</v>
      </c>
      <c r="D11664" t="str">
        <f>_xlfn.XLOOKUP(B11664,tblProducts[Column1],tblProducts[Description])</f>
        <v>C-6385 BULK</v>
      </c>
      <c r="E11664" t="s">
        <v>9</v>
      </c>
      <c r="F11664" t="s">
        <v>12</v>
      </c>
      <c r="G11664" t="s">
        <v>7</v>
      </c>
      <c r="H11664" t="s">
        <v>8</v>
      </c>
      <c r="I11664">
        <f t="shared" si="187"/>
        <v>2</v>
      </c>
    </row>
    <row r="11665" spans="1:9">
      <c r="A11665">
        <f>IF(MOD(ROW()-24,COUNTA(tblProducts[Description]))=0,A11664+1,A11664)</f>
        <v>103</v>
      </c>
      <c r="B11665">
        <f>MOD(ROW()-24,COUNTA(tblProducts[Description]))+1</f>
        <v>14</v>
      </c>
      <c r="C11665" t="str">
        <f>_xlfn.XLOOKUP(A11665,tblProducts[Column1],tblProducts[Description])</f>
        <v>ETHODUOMEEN T/15 BULK</v>
      </c>
      <c r="D11665" t="str">
        <f>_xlfn.XLOOKUP(B11665,tblProducts[Column1],tblProducts[Description])</f>
        <v>C-6427 BULK</v>
      </c>
      <c r="E11665" t="s">
        <v>9</v>
      </c>
      <c r="F11665" t="s">
        <v>12</v>
      </c>
      <c r="G11665" t="s">
        <v>7</v>
      </c>
      <c r="H11665" t="s">
        <v>8</v>
      </c>
      <c r="I11665">
        <f t="shared" si="187"/>
        <v>2</v>
      </c>
    </row>
    <row r="11666" spans="1:9">
      <c r="A11666">
        <f>IF(MOD(ROW()-24,COUNTA(tblProducts[Description]))=0,A11665+1,A11665)</f>
        <v>103</v>
      </c>
      <c r="B11666">
        <f>MOD(ROW()-24,COUNTA(tblProducts[Description]))+1</f>
        <v>15</v>
      </c>
      <c r="C11666" t="str">
        <f>_xlfn.XLOOKUP(A11666,tblProducts[Column1],tblProducts[Description])</f>
        <v>ETHODUOMEEN T/15 BULK</v>
      </c>
      <c r="D11666" t="str">
        <f>_xlfn.XLOOKUP(B11666,tblProducts[Column1],tblProducts[Description])</f>
        <v>EMULPON CO-200 BULK</v>
      </c>
      <c r="E11666" t="s">
        <v>9</v>
      </c>
      <c r="F11666" t="s">
        <v>12</v>
      </c>
      <c r="G11666" t="s">
        <v>7</v>
      </c>
      <c r="H11666" t="s">
        <v>8</v>
      </c>
      <c r="I11666">
        <f t="shared" si="187"/>
        <v>2</v>
      </c>
    </row>
    <row r="11667" spans="1:9">
      <c r="A11667">
        <f>IF(MOD(ROW()-24,COUNTA(tblProducts[Description]))=0,A11666+1,A11666)</f>
        <v>103</v>
      </c>
      <c r="B11667">
        <f>MOD(ROW()-24,COUNTA(tblProducts[Description]))+1</f>
        <v>16</v>
      </c>
      <c r="C11667" t="str">
        <f>_xlfn.XLOOKUP(A11667,tblProducts[Column1],tblProducts[Description])</f>
        <v>ETHODUOMEEN T/15 BULK</v>
      </c>
      <c r="D11667" t="str">
        <f>_xlfn.XLOOKUP(B11667,tblProducts[Column1],tblProducts[Description])</f>
        <v>EMULPON CO-360 BULK</v>
      </c>
      <c r="E11667" t="s">
        <v>9</v>
      </c>
      <c r="F11667" t="s">
        <v>12</v>
      </c>
      <c r="G11667" t="s">
        <v>7</v>
      </c>
      <c r="H11667" t="s">
        <v>8</v>
      </c>
      <c r="I11667">
        <f t="shared" si="187"/>
        <v>2</v>
      </c>
    </row>
    <row r="11668" spans="1:9">
      <c r="A11668">
        <f>IF(MOD(ROW()-24,COUNTA(tblProducts[Description]))=0,A11667+1,A11667)</f>
        <v>103</v>
      </c>
      <c r="B11668">
        <f>MOD(ROW()-24,COUNTA(tblProducts[Description]))+1</f>
        <v>17</v>
      </c>
      <c r="C11668" t="str">
        <f>_xlfn.XLOOKUP(A11668,tblProducts[Column1],tblProducts[Description])</f>
        <v>ETHODUOMEEN T/15 BULK</v>
      </c>
      <c r="D11668" t="str">
        <f>_xlfn.XLOOKUP(B11668,tblProducts[Column1],tblProducts[Description])</f>
        <v>EMULPON CO-550 BULK</v>
      </c>
      <c r="E11668" t="s">
        <v>9</v>
      </c>
      <c r="F11668" t="s">
        <v>12</v>
      </c>
      <c r="G11668" t="s">
        <v>7</v>
      </c>
      <c r="H11668" t="s">
        <v>8</v>
      </c>
      <c r="I11668">
        <f t="shared" si="187"/>
        <v>2</v>
      </c>
    </row>
    <row r="11669" spans="1:9">
      <c r="A11669">
        <f>IF(MOD(ROW()-24,COUNTA(tblProducts[Description]))=0,A11668+1,A11668)</f>
        <v>103</v>
      </c>
      <c r="B11669">
        <f>MOD(ROW()-24,COUNTA(tblProducts[Description]))+1</f>
        <v>18</v>
      </c>
      <c r="C11669" t="str">
        <f>_xlfn.XLOOKUP(A11669,tblProducts[Column1],tblProducts[Description])</f>
        <v>ETHODUOMEEN T/15 BULK</v>
      </c>
      <c r="D11669" t="str">
        <f>_xlfn.XLOOKUP(B11669,tblProducts[Column1],tblProducts[Description])</f>
        <v>ETHODUOMEEN HT/13 BULK</v>
      </c>
      <c r="E11669" t="s">
        <v>9</v>
      </c>
      <c r="F11669" t="s">
        <v>12</v>
      </c>
      <c r="G11669" t="s">
        <v>7</v>
      </c>
      <c r="H11669" t="s">
        <v>8</v>
      </c>
      <c r="I11669">
        <f t="shared" si="187"/>
        <v>2</v>
      </c>
    </row>
    <row r="11670" spans="1:9">
      <c r="A11670">
        <f>IF(MOD(ROW()-24,COUNTA(tblProducts[Description]))=0,A11669+1,A11669)</f>
        <v>103</v>
      </c>
      <c r="B11670">
        <f>MOD(ROW()-24,COUNTA(tblProducts[Description]))+1</f>
        <v>19</v>
      </c>
      <c r="C11670" t="str">
        <f>_xlfn.XLOOKUP(A11670,tblProducts[Column1],tblProducts[Description])</f>
        <v>ETHODUOMEEN T/15 BULK</v>
      </c>
      <c r="D11670" t="str">
        <f>_xlfn.XLOOKUP(B11670,tblProducts[Column1],tblProducts[Description])</f>
        <v>ETHODUOMEEN T/13 BULK</v>
      </c>
      <c r="E11670" t="s">
        <v>9</v>
      </c>
      <c r="F11670" t="s">
        <v>12</v>
      </c>
      <c r="G11670" t="s">
        <v>7</v>
      </c>
      <c r="H11670" t="s">
        <v>8</v>
      </c>
      <c r="I11670">
        <f t="shared" si="187"/>
        <v>2</v>
      </c>
    </row>
    <row r="11671" spans="1:9">
      <c r="A11671">
        <f>IF(MOD(ROW()-24,COUNTA(tblProducts[Description]))=0,A11670+1,A11670)</f>
        <v>103</v>
      </c>
      <c r="B11671">
        <f>MOD(ROW()-24,COUNTA(tblProducts[Description]))+1</f>
        <v>20</v>
      </c>
      <c r="C11671" t="str">
        <f>_xlfn.XLOOKUP(A11671,tblProducts[Column1],tblProducts[Description])</f>
        <v>ETHODUOMEEN T/15 BULK</v>
      </c>
      <c r="D11671" t="str">
        <f>_xlfn.XLOOKUP(B11671,tblProducts[Column1],tblProducts[Description])</f>
        <v>ETHODUOMEEN T/13N BULK</v>
      </c>
      <c r="E11671" t="s">
        <v>9</v>
      </c>
      <c r="F11671" t="s">
        <v>12</v>
      </c>
      <c r="G11671" t="s">
        <v>7</v>
      </c>
      <c r="H11671" t="s">
        <v>8</v>
      </c>
      <c r="I11671">
        <f t="shared" si="187"/>
        <v>2</v>
      </c>
    </row>
    <row r="11672" spans="1:9">
      <c r="A11672">
        <f>IF(MOD(ROW()-24,COUNTA(tblProducts[Description]))=0,A11671+1,A11671)</f>
        <v>103</v>
      </c>
      <c r="B11672">
        <f>MOD(ROW()-24,COUNTA(tblProducts[Description]))+1</f>
        <v>21</v>
      </c>
      <c r="C11672" t="str">
        <f>_xlfn.XLOOKUP(A11672,tblProducts[Column1],tblProducts[Description])</f>
        <v>ETHODUOMEEN T/15 BULK</v>
      </c>
      <c r="D11672" t="str">
        <f>_xlfn.XLOOKUP(B11672,tblProducts[Column1],tblProducts[Description])</f>
        <v>ETHODUOMEEN T/20 BULK</v>
      </c>
      <c r="E11672" t="s">
        <v>9</v>
      </c>
      <c r="F11672" t="s">
        <v>12</v>
      </c>
      <c r="G11672" t="s">
        <v>7</v>
      </c>
      <c r="H11672" t="s">
        <v>8</v>
      </c>
      <c r="I11672">
        <f t="shared" si="187"/>
        <v>2</v>
      </c>
    </row>
    <row r="11673" spans="1:9">
      <c r="A11673">
        <f>IF(MOD(ROW()-24,COUNTA(tblProducts[Description]))=0,A11672+1,A11672)</f>
        <v>103</v>
      </c>
      <c r="B11673">
        <f>MOD(ROW()-24,COUNTA(tblProducts[Description]))+1</f>
        <v>22</v>
      </c>
      <c r="C11673" t="str">
        <f>_xlfn.XLOOKUP(A11673,tblProducts[Column1],tblProducts[Description])</f>
        <v>ETHODUOMEEN T/15 BULK</v>
      </c>
      <c r="D11673" t="str">
        <f>_xlfn.XLOOKUP(B11673,tblProducts[Column1],tblProducts[Description])</f>
        <v>ETHODUOMEEN T/25 BULK</v>
      </c>
      <c r="E11673" t="s">
        <v>9</v>
      </c>
      <c r="F11673" t="s">
        <v>12</v>
      </c>
      <c r="G11673" t="s">
        <v>7</v>
      </c>
      <c r="H11673" t="s">
        <v>8</v>
      </c>
      <c r="I11673">
        <f t="shared" si="187"/>
        <v>2</v>
      </c>
    </row>
    <row r="11674" spans="1:9">
      <c r="A11674">
        <f>IF(MOD(ROW()-24,COUNTA(tblProducts[Description]))=0,A11673+1,A11673)</f>
        <v>103</v>
      </c>
      <c r="B11674">
        <f>MOD(ROW()-24,COUNTA(tblProducts[Description]))+1</f>
        <v>23</v>
      </c>
      <c r="C11674" t="str">
        <f>_xlfn.XLOOKUP(A11674,tblProducts[Column1],tblProducts[Description])</f>
        <v>ETHODUOMEEN T/15 BULK</v>
      </c>
      <c r="D11674" t="str">
        <f>_xlfn.XLOOKUP(B11674,tblProducts[Column1],tblProducts[Description])</f>
        <v>ETHOFAT 242/25 BULK</v>
      </c>
      <c r="E11674" t="s">
        <v>9</v>
      </c>
      <c r="F11674" t="s">
        <v>12</v>
      </c>
      <c r="G11674" t="s">
        <v>7</v>
      </c>
      <c r="H11674" t="s">
        <v>8</v>
      </c>
      <c r="I11674">
        <f t="shared" si="187"/>
        <v>2</v>
      </c>
    </row>
    <row r="11675" spans="1:9">
      <c r="A11675">
        <f>IF(MOD(ROW()-24,COUNTA(tblProducts[Description]))=0,A11674+1,A11674)</f>
        <v>103</v>
      </c>
      <c r="B11675">
        <f>MOD(ROW()-24,COUNTA(tblProducts[Description]))+1</f>
        <v>24</v>
      </c>
      <c r="C11675" t="str">
        <f>_xlfn.XLOOKUP(A11675,tblProducts[Column1],tblProducts[Description])</f>
        <v>ETHODUOMEEN T/15 BULK</v>
      </c>
      <c r="D11675" t="str">
        <f>_xlfn.XLOOKUP(B11675,tblProducts[Column1],tblProducts[Description])</f>
        <v>ETHOMEEN C/12S BULK</v>
      </c>
      <c r="E11675" t="s">
        <v>9</v>
      </c>
      <c r="F11675" t="s">
        <v>12</v>
      </c>
      <c r="G11675" t="s">
        <v>7</v>
      </c>
      <c r="H11675" t="s">
        <v>8</v>
      </c>
      <c r="I11675">
        <f t="shared" si="187"/>
        <v>2</v>
      </c>
    </row>
    <row r="11676" spans="1:9">
      <c r="A11676">
        <f>IF(MOD(ROW()-24,COUNTA(tblProducts[Description]))=0,A11675+1,A11675)</f>
        <v>103</v>
      </c>
      <c r="B11676">
        <f>MOD(ROW()-24,COUNTA(tblProducts[Description]))+1</f>
        <v>25</v>
      </c>
      <c r="C11676" t="str">
        <f>_xlfn.XLOOKUP(A11676,tblProducts[Column1],tblProducts[Description])</f>
        <v>ETHODUOMEEN T/15 BULK</v>
      </c>
      <c r="D11676" t="str">
        <f>_xlfn.XLOOKUP(B11676,tblProducts[Column1],tblProducts[Description])</f>
        <v>ETHOMEEN 18/12 BULK</v>
      </c>
      <c r="E11676" t="s">
        <v>9</v>
      </c>
      <c r="F11676" t="s">
        <v>12</v>
      </c>
      <c r="G11676" t="s">
        <v>7</v>
      </c>
      <c r="H11676" t="s">
        <v>8</v>
      </c>
      <c r="I11676">
        <f t="shared" si="187"/>
        <v>2</v>
      </c>
    </row>
    <row r="11677" spans="1:9">
      <c r="A11677">
        <f>IF(MOD(ROW()-24,COUNTA(tblProducts[Description]))=0,A11676+1,A11676)</f>
        <v>103</v>
      </c>
      <c r="B11677">
        <f>MOD(ROW()-24,COUNTA(tblProducts[Description]))+1</f>
        <v>26</v>
      </c>
      <c r="C11677" t="str">
        <f>_xlfn.XLOOKUP(A11677,tblProducts[Column1],tblProducts[Description])</f>
        <v>ETHODUOMEEN T/15 BULK</v>
      </c>
      <c r="D11677" t="str">
        <f>_xlfn.XLOOKUP(B11677,tblProducts[Column1],tblProducts[Description])</f>
        <v>ETHOMEEN 18/25 BULK</v>
      </c>
      <c r="E11677" t="s">
        <v>9</v>
      </c>
      <c r="F11677" t="s">
        <v>12</v>
      </c>
      <c r="G11677" t="s">
        <v>7</v>
      </c>
      <c r="H11677" t="s">
        <v>8</v>
      </c>
      <c r="I11677">
        <f t="shared" si="187"/>
        <v>2</v>
      </c>
    </row>
    <row r="11678" spans="1:9">
      <c r="A11678">
        <f>IF(MOD(ROW()-24,COUNTA(tblProducts[Description]))=0,A11677+1,A11677)</f>
        <v>103</v>
      </c>
      <c r="B11678">
        <f>MOD(ROW()-24,COUNTA(tblProducts[Description]))+1</f>
        <v>27</v>
      </c>
      <c r="C11678" t="str">
        <f>_xlfn.XLOOKUP(A11678,tblProducts[Column1],tblProducts[Description])</f>
        <v>ETHODUOMEEN T/15 BULK</v>
      </c>
      <c r="D11678" t="str">
        <f>_xlfn.XLOOKUP(B11678,tblProducts[Column1],tblProducts[Description])</f>
        <v>ETHOMEEN C/12 BULK</v>
      </c>
      <c r="E11678" t="s">
        <v>9</v>
      </c>
      <c r="F11678" t="s">
        <v>12</v>
      </c>
      <c r="G11678" t="s">
        <v>7</v>
      </c>
      <c r="H11678" t="s">
        <v>8</v>
      </c>
      <c r="I11678">
        <f t="shared" si="187"/>
        <v>2</v>
      </c>
    </row>
    <row r="11679" spans="1:9">
      <c r="A11679">
        <f>IF(MOD(ROW()-24,COUNTA(tblProducts[Description]))=0,A11678+1,A11678)</f>
        <v>103</v>
      </c>
      <c r="B11679">
        <f>MOD(ROW()-24,COUNTA(tblProducts[Description]))+1</f>
        <v>28</v>
      </c>
      <c r="C11679" t="str">
        <f>_xlfn.XLOOKUP(A11679,tblProducts[Column1],tblProducts[Description])</f>
        <v>ETHODUOMEEN T/15 BULK</v>
      </c>
      <c r="D11679" t="str">
        <f>_xlfn.XLOOKUP(B11679,tblProducts[Column1],tblProducts[Description])</f>
        <v>ETHOMEEN C/12 M BULK</v>
      </c>
      <c r="E11679" t="s">
        <v>9</v>
      </c>
      <c r="F11679" t="s">
        <v>12</v>
      </c>
      <c r="G11679" t="s">
        <v>7</v>
      </c>
      <c r="H11679" t="s">
        <v>13</v>
      </c>
      <c r="I11679">
        <f t="shared" si="187"/>
        <v>2</v>
      </c>
    </row>
    <row r="11680" spans="1:9">
      <c r="A11680">
        <f>IF(MOD(ROW()-24,COUNTA(tblProducts[Description]))=0,A11679+1,A11679)</f>
        <v>103</v>
      </c>
      <c r="B11680">
        <f>MOD(ROW()-24,COUNTA(tblProducts[Description]))+1</f>
        <v>29</v>
      </c>
      <c r="C11680" t="str">
        <f>_xlfn.XLOOKUP(A11680,tblProducts[Column1],tblProducts[Description])</f>
        <v>ETHODUOMEEN T/15 BULK</v>
      </c>
      <c r="D11680" t="str">
        <f>_xlfn.XLOOKUP(B11680,tblProducts[Column1],tblProducts[Description])</f>
        <v>ETHOMEEN C/12 SUN BULK</v>
      </c>
      <c r="E11680" t="s">
        <v>9</v>
      </c>
      <c r="F11680" t="s">
        <v>12</v>
      </c>
      <c r="G11680" t="s">
        <v>7</v>
      </c>
      <c r="H11680" t="s">
        <v>8</v>
      </c>
      <c r="I11680">
        <f t="shared" si="187"/>
        <v>2</v>
      </c>
    </row>
    <row r="11681" spans="1:9">
      <c r="A11681">
        <f>IF(MOD(ROW()-24,COUNTA(tblProducts[Description]))=0,A11680+1,A11680)</f>
        <v>103</v>
      </c>
      <c r="B11681">
        <f>MOD(ROW()-24,COUNTA(tblProducts[Description]))+1</f>
        <v>30</v>
      </c>
      <c r="C11681" t="str">
        <f>_xlfn.XLOOKUP(A11681,tblProducts[Column1],tblProducts[Description])</f>
        <v>ETHODUOMEEN T/15 BULK</v>
      </c>
      <c r="D11681" t="str">
        <f>_xlfn.XLOOKUP(B11681,tblProducts[Column1],tblProducts[Description])</f>
        <v>ETHOMEEN C/12 UN BULK</v>
      </c>
      <c r="E11681" t="s">
        <v>9</v>
      </c>
      <c r="F11681" t="s">
        <v>12</v>
      </c>
      <c r="G11681" t="s">
        <v>7</v>
      </c>
      <c r="H11681" t="s">
        <v>8</v>
      </c>
      <c r="I11681">
        <f t="shared" si="187"/>
        <v>2</v>
      </c>
    </row>
    <row r="11682" spans="1:9">
      <c r="A11682">
        <f>IF(MOD(ROW()-24,COUNTA(tblProducts[Description]))=0,A11681+1,A11681)</f>
        <v>103</v>
      </c>
      <c r="B11682">
        <f>MOD(ROW()-24,COUNTA(tblProducts[Description]))+1</f>
        <v>31</v>
      </c>
      <c r="C11682" t="str">
        <f>_xlfn.XLOOKUP(A11682,tblProducts[Column1],tblProducts[Description])</f>
        <v>ETHODUOMEEN T/15 BULK</v>
      </c>
      <c r="D11682" t="str">
        <f>_xlfn.XLOOKUP(B11682,tblProducts[Column1],tblProducts[Description])</f>
        <v>ETHOMEEN C/15 BULK</v>
      </c>
      <c r="E11682" t="s">
        <v>9</v>
      </c>
      <c r="F11682" t="s">
        <v>12</v>
      </c>
      <c r="G11682" t="s">
        <v>7</v>
      </c>
      <c r="H11682" t="s">
        <v>8</v>
      </c>
      <c r="I11682">
        <f t="shared" si="187"/>
        <v>2</v>
      </c>
    </row>
    <row r="11683" spans="1:9">
      <c r="A11683">
        <f>IF(MOD(ROW()-24,COUNTA(tblProducts[Description]))=0,A11682+1,A11682)</f>
        <v>103</v>
      </c>
      <c r="B11683">
        <f>MOD(ROW()-24,COUNTA(tblProducts[Description]))+1</f>
        <v>32</v>
      </c>
      <c r="C11683" t="str">
        <f>_xlfn.XLOOKUP(A11683,tblProducts[Column1],tblProducts[Description])</f>
        <v>ETHODUOMEEN T/15 BULK</v>
      </c>
      <c r="D11683" t="str">
        <f>_xlfn.XLOOKUP(B11683,tblProducts[Column1],tblProducts[Description])</f>
        <v>ETHOMEEN C/17 BULK</v>
      </c>
      <c r="E11683" t="s">
        <v>9</v>
      </c>
      <c r="F11683" t="s">
        <v>12</v>
      </c>
      <c r="G11683" t="s">
        <v>7</v>
      </c>
      <c r="H11683" t="s">
        <v>8</v>
      </c>
      <c r="I11683">
        <f t="shared" si="187"/>
        <v>2</v>
      </c>
    </row>
    <row r="11684" spans="1:9">
      <c r="A11684">
        <f>IF(MOD(ROW()-24,COUNTA(tblProducts[Description]))=0,A11683+1,A11683)</f>
        <v>103</v>
      </c>
      <c r="B11684">
        <f>MOD(ROW()-24,COUNTA(tblProducts[Description]))+1</f>
        <v>33</v>
      </c>
      <c r="C11684" t="str">
        <f>_xlfn.XLOOKUP(A11684,tblProducts[Column1],tblProducts[Description])</f>
        <v>ETHODUOMEEN T/15 BULK</v>
      </c>
      <c r="D11684" t="str">
        <f>_xlfn.XLOOKUP(B11684,tblProducts[Column1],tblProducts[Description])</f>
        <v>ETHOMEEN C/25A BULK</v>
      </c>
      <c r="E11684" t="s">
        <v>7</v>
      </c>
      <c r="G11684" t="s">
        <v>7</v>
      </c>
      <c r="H11684" t="s">
        <v>8</v>
      </c>
      <c r="I11684">
        <f t="shared" si="187"/>
        <v>0</v>
      </c>
    </row>
    <row r="11685" spans="1:9">
      <c r="A11685">
        <f>IF(MOD(ROW()-24,COUNTA(tblProducts[Description]))=0,A11684+1,A11684)</f>
        <v>103</v>
      </c>
      <c r="B11685">
        <f>MOD(ROW()-24,COUNTA(tblProducts[Description]))+1</f>
        <v>34</v>
      </c>
      <c r="C11685" t="str">
        <f>_xlfn.XLOOKUP(A11685,tblProducts[Column1],tblProducts[Description])</f>
        <v>ETHODUOMEEN T/15 BULK</v>
      </c>
      <c r="D11685" t="str">
        <f>_xlfn.XLOOKUP(B11685,tblProducts[Column1],tblProducts[Description])</f>
        <v>ETHOMEEN C/25A S BULK</v>
      </c>
      <c r="E11685" t="s">
        <v>9</v>
      </c>
      <c r="F11685" t="s">
        <v>12</v>
      </c>
      <c r="G11685" t="s">
        <v>7</v>
      </c>
      <c r="H11685" t="s">
        <v>8</v>
      </c>
      <c r="I11685">
        <f t="shared" si="187"/>
        <v>2</v>
      </c>
    </row>
    <row r="11686" spans="1:9">
      <c r="A11686">
        <f>IF(MOD(ROW()-24,COUNTA(tblProducts[Description]))=0,A11685+1,A11685)</f>
        <v>103</v>
      </c>
      <c r="B11686">
        <f>MOD(ROW()-24,COUNTA(tblProducts[Description]))+1</f>
        <v>35</v>
      </c>
      <c r="C11686" t="str">
        <f>_xlfn.XLOOKUP(A11686,tblProducts[Column1],tblProducts[Description])</f>
        <v>ETHODUOMEEN T/15 BULK</v>
      </c>
      <c r="D11686" t="str">
        <f>_xlfn.XLOOKUP(B11686,tblProducts[Column1],tblProducts[Description])</f>
        <v>ETHOMEEN O/12LC BULK</v>
      </c>
      <c r="E11686" t="s">
        <v>9</v>
      </c>
      <c r="F11686" t="s">
        <v>12</v>
      </c>
      <c r="G11686" t="s">
        <v>7</v>
      </c>
      <c r="H11686" t="s">
        <v>8</v>
      </c>
      <c r="I11686">
        <f t="shared" si="187"/>
        <v>2</v>
      </c>
    </row>
    <row r="11687" spans="1:9">
      <c r="A11687">
        <f>IF(MOD(ROW()-24,COUNTA(tblProducts[Description]))=0,A11686+1,A11686)</f>
        <v>103</v>
      </c>
      <c r="B11687">
        <f>MOD(ROW()-24,COUNTA(tblProducts[Description]))+1</f>
        <v>36</v>
      </c>
      <c r="C11687" t="str">
        <f>_xlfn.XLOOKUP(A11687,tblProducts[Column1],tblProducts[Description])</f>
        <v>ETHODUOMEEN T/15 BULK</v>
      </c>
      <c r="D11687" t="str">
        <f>_xlfn.XLOOKUP(B11687,tblProducts[Column1],tblProducts[Description])</f>
        <v>ETHOMEEN SV/12 BULK</v>
      </c>
      <c r="E11687" t="s">
        <v>9</v>
      </c>
      <c r="F11687" t="s">
        <v>12</v>
      </c>
      <c r="G11687" t="s">
        <v>7</v>
      </c>
      <c r="H11687" t="s">
        <v>8</v>
      </c>
      <c r="I11687">
        <f t="shared" si="187"/>
        <v>2</v>
      </c>
    </row>
    <row r="11688" spans="1:9">
      <c r="A11688">
        <f>IF(MOD(ROW()-24,COUNTA(tblProducts[Description]))=0,A11687+1,A11687)</f>
        <v>103</v>
      </c>
      <c r="B11688">
        <f>MOD(ROW()-24,COUNTA(tblProducts[Description]))+1</f>
        <v>37</v>
      </c>
      <c r="C11688" t="str">
        <f>_xlfn.XLOOKUP(A11688,tblProducts[Column1],tblProducts[Description])</f>
        <v>ETHODUOMEEN T/15 BULK</v>
      </c>
      <c r="D11688" t="str">
        <f>_xlfn.XLOOKUP(B11688,tblProducts[Column1],tblProducts[Description])</f>
        <v>ETHOMEEN SV/15 BULK</v>
      </c>
      <c r="E11688" t="s">
        <v>9</v>
      </c>
      <c r="F11688" t="s">
        <v>12</v>
      </c>
      <c r="G11688" t="s">
        <v>9</v>
      </c>
      <c r="H11688" t="s">
        <v>11</v>
      </c>
      <c r="I11688">
        <f t="shared" si="187"/>
        <v>4</v>
      </c>
    </row>
    <row r="11689" spans="1:9">
      <c r="A11689">
        <f>IF(MOD(ROW()-24,COUNTA(tblProducts[Description]))=0,A11688+1,A11688)</f>
        <v>103</v>
      </c>
      <c r="B11689">
        <f>MOD(ROW()-24,COUNTA(tblProducts[Description]))+1</f>
        <v>38</v>
      </c>
      <c r="C11689" t="str">
        <f>_xlfn.XLOOKUP(A11689,tblProducts[Column1],tblProducts[Description])</f>
        <v>ETHODUOMEEN T/15 BULK</v>
      </c>
      <c r="D11689" t="str">
        <f>_xlfn.XLOOKUP(B11689,tblProducts[Column1],tblProducts[Description])</f>
        <v>ETHOMEEN SV/15C BULK</v>
      </c>
      <c r="E11689" t="s">
        <v>9</v>
      </c>
      <c r="F11689" t="s">
        <v>12</v>
      </c>
      <c r="G11689" t="s">
        <v>9</v>
      </c>
      <c r="H11689" t="s">
        <v>11</v>
      </c>
      <c r="I11689">
        <f t="shared" ref="I11689:I11752" si="188">IF(E11689="NO",0,IF(F11689="HEEL WASH",1.5,2))+IF(G11689="NO",0,2)</f>
        <v>4</v>
      </c>
    </row>
    <row r="11690" spans="1:9">
      <c r="A11690">
        <f>IF(MOD(ROW()-24,COUNTA(tblProducts[Description]))=0,A11689+1,A11689)</f>
        <v>103</v>
      </c>
      <c r="B11690">
        <f>MOD(ROW()-24,COUNTA(tblProducts[Description]))+1</f>
        <v>39</v>
      </c>
      <c r="C11690" t="str">
        <f>_xlfn.XLOOKUP(A11690,tblProducts[Column1],tblProducts[Description])</f>
        <v>ETHODUOMEEN T/15 BULK</v>
      </c>
      <c r="D11690" t="str">
        <f>_xlfn.XLOOKUP(B11690,tblProducts[Column1],tblProducts[Description])</f>
        <v>ETHOMEEN SV/25 BULK</v>
      </c>
      <c r="E11690" t="s">
        <v>9</v>
      </c>
      <c r="F11690" t="s">
        <v>12</v>
      </c>
      <c r="G11690" t="s">
        <v>9</v>
      </c>
      <c r="H11690" t="s">
        <v>11</v>
      </c>
      <c r="I11690">
        <f t="shared" si="188"/>
        <v>4</v>
      </c>
    </row>
    <row r="11691" spans="1:9">
      <c r="A11691">
        <f>IF(MOD(ROW()-24,COUNTA(tblProducts[Description]))=0,A11690+1,A11690)</f>
        <v>103</v>
      </c>
      <c r="B11691">
        <f>MOD(ROW()-24,COUNTA(tblProducts[Description]))+1</f>
        <v>40</v>
      </c>
      <c r="C11691" t="str">
        <f>_xlfn.XLOOKUP(A11691,tblProducts[Column1],tblProducts[Description])</f>
        <v>ETHODUOMEEN T/15 BULK</v>
      </c>
      <c r="D11691" t="str">
        <f>_xlfn.XLOOKUP(B11691,tblProducts[Column1],tblProducts[Description])</f>
        <v>ETHOMEEN T/12 BULK</v>
      </c>
      <c r="E11691" t="s">
        <v>9</v>
      </c>
      <c r="F11691" t="s">
        <v>12</v>
      </c>
      <c r="G11691" t="s">
        <v>7</v>
      </c>
      <c r="H11691" t="s">
        <v>8</v>
      </c>
      <c r="I11691">
        <f t="shared" si="188"/>
        <v>2</v>
      </c>
    </row>
    <row r="11692" spans="1:9">
      <c r="A11692">
        <f>IF(MOD(ROW()-24,COUNTA(tblProducts[Description]))=0,A11691+1,A11691)</f>
        <v>103</v>
      </c>
      <c r="B11692">
        <f>MOD(ROW()-24,COUNTA(tblProducts[Description]))+1</f>
        <v>41</v>
      </c>
      <c r="C11692" t="str">
        <f>_xlfn.XLOOKUP(A11692,tblProducts[Column1],tblProducts[Description])</f>
        <v>ETHODUOMEEN T/15 BULK</v>
      </c>
      <c r="D11692" t="str">
        <f>_xlfn.XLOOKUP(B11692,tblProducts[Column1],tblProducts[Description])</f>
        <v>ETHOMEEN T/13.5 BULK</v>
      </c>
      <c r="E11692" t="s">
        <v>9</v>
      </c>
      <c r="F11692" t="s">
        <v>12</v>
      </c>
      <c r="G11692" t="s">
        <v>7</v>
      </c>
      <c r="H11692" t="s">
        <v>13</v>
      </c>
      <c r="I11692">
        <f t="shared" si="188"/>
        <v>2</v>
      </c>
    </row>
    <row r="11693" spans="1:9">
      <c r="A11693">
        <f>IF(MOD(ROW()-24,COUNTA(tblProducts[Description]))=0,A11692+1,A11692)</f>
        <v>103</v>
      </c>
      <c r="B11693">
        <f>MOD(ROW()-24,COUNTA(tblProducts[Description]))+1</f>
        <v>42</v>
      </c>
      <c r="C11693" t="str">
        <f>_xlfn.XLOOKUP(A11693,tblProducts[Column1],tblProducts[Description])</f>
        <v>ETHODUOMEEN T/15 BULK</v>
      </c>
      <c r="D11693" t="str">
        <f>_xlfn.XLOOKUP(B11693,tblProducts[Column1],tblProducts[Description])</f>
        <v>ETHOMEEN T/15 BULK</v>
      </c>
      <c r="E11693" t="s">
        <v>9</v>
      </c>
      <c r="F11693" t="s">
        <v>12</v>
      </c>
      <c r="G11693" t="s">
        <v>7</v>
      </c>
      <c r="H11693" t="s">
        <v>13</v>
      </c>
      <c r="I11693">
        <f t="shared" si="188"/>
        <v>2</v>
      </c>
    </row>
    <row r="11694" spans="1:9">
      <c r="A11694">
        <f>IF(MOD(ROW()-24,COUNTA(tblProducts[Description]))=0,A11693+1,A11693)</f>
        <v>103</v>
      </c>
      <c r="B11694">
        <f>MOD(ROW()-24,COUNTA(tblProducts[Description]))+1</f>
        <v>43</v>
      </c>
      <c r="C11694" t="str">
        <f>_xlfn.XLOOKUP(A11694,tblProducts[Column1],tblProducts[Description])</f>
        <v>ETHODUOMEEN T/15 BULK</v>
      </c>
      <c r="D11694" t="str">
        <f>_xlfn.XLOOKUP(B11694,tblProducts[Column1],tblProducts[Description])</f>
        <v>ETHOMEEN T/17 BULK</v>
      </c>
      <c r="E11694" t="s">
        <v>9</v>
      </c>
      <c r="F11694" t="s">
        <v>12</v>
      </c>
      <c r="G11694" t="s">
        <v>7</v>
      </c>
      <c r="H11694" t="s">
        <v>13</v>
      </c>
      <c r="I11694">
        <f t="shared" si="188"/>
        <v>2</v>
      </c>
    </row>
    <row r="11695" spans="1:9">
      <c r="A11695">
        <f>IF(MOD(ROW()-24,COUNTA(tblProducts[Description]))=0,A11694+1,A11694)</f>
        <v>103</v>
      </c>
      <c r="B11695">
        <f>MOD(ROW()-24,COUNTA(tblProducts[Description]))+1</f>
        <v>44</v>
      </c>
      <c r="C11695" t="str">
        <f>_xlfn.XLOOKUP(A11695,tblProducts[Column1],tblProducts[Description])</f>
        <v>ETHODUOMEEN T/15 BULK</v>
      </c>
      <c r="D11695" t="str">
        <f>_xlfn.XLOOKUP(B11695,tblProducts[Column1],tblProducts[Description])</f>
        <v>ETHOMEEN T/18 BULK</v>
      </c>
      <c r="E11695" t="s">
        <v>9</v>
      </c>
      <c r="F11695" t="s">
        <v>12</v>
      </c>
      <c r="G11695" t="s">
        <v>7</v>
      </c>
      <c r="H11695" t="s">
        <v>8</v>
      </c>
      <c r="I11695">
        <f t="shared" si="188"/>
        <v>2</v>
      </c>
    </row>
    <row r="11696" spans="1:9">
      <c r="A11696">
        <f>IF(MOD(ROW()-24,COUNTA(tblProducts[Description]))=0,A11695+1,A11695)</f>
        <v>103</v>
      </c>
      <c r="B11696">
        <f>MOD(ROW()-24,COUNTA(tblProducts[Description]))+1</f>
        <v>45</v>
      </c>
      <c r="C11696" t="str">
        <f>_xlfn.XLOOKUP(A11696,tblProducts[Column1],tblProducts[Description])</f>
        <v>ETHODUOMEEN T/15 BULK</v>
      </c>
      <c r="D11696" t="str">
        <f>_xlfn.XLOOKUP(B11696,tblProducts[Column1],tblProducts[Description])</f>
        <v>ETHOMEEN T/19 BULK</v>
      </c>
      <c r="E11696" t="s">
        <v>9</v>
      </c>
      <c r="F11696" t="s">
        <v>12</v>
      </c>
      <c r="G11696" t="s">
        <v>7</v>
      </c>
      <c r="H11696" t="s">
        <v>8</v>
      </c>
      <c r="I11696">
        <f t="shared" si="188"/>
        <v>2</v>
      </c>
    </row>
    <row r="11697" spans="1:9">
      <c r="A11697">
        <f>IF(MOD(ROW()-24,COUNTA(tblProducts[Description]))=0,A11696+1,A11696)</f>
        <v>103</v>
      </c>
      <c r="B11697">
        <f>MOD(ROW()-24,COUNTA(tblProducts[Description]))+1</f>
        <v>46</v>
      </c>
      <c r="C11697" t="str">
        <f>_xlfn.XLOOKUP(A11697,tblProducts[Column1],tblProducts[Description])</f>
        <v>ETHODUOMEEN T/15 BULK</v>
      </c>
      <c r="D11697" t="str">
        <f>_xlfn.XLOOKUP(B11697,tblProducts[Column1],tblProducts[Description])</f>
        <v>ETHOMEEN T/20 BULK</v>
      </c>
      <c r="E11697" t="s">
        <v>9</v>
      </c>
      <c r="F11697" t="s">
        <v>12</v>
      </c>
      <c r="G11697" t="s">
        <v>7</v>
      </c>
      <c r="H11697" t="s">
        <v>8</v>
      </c>
      <c r="I11697">
        <f t="shared" si="188"/>
        <v>2</v>
      </c>
    </row>
    <row r="11698" spans="1:9">
      <c r="A11698">
        <f>IF(MOD(ROW()-24,COUNTA(tblProducts[Description]))=0,A11697+1,A11697)</f>
        <v>103</v>
      </c>
      <c r="B11698">
        <f>MOD(ROW()-24,COUNTA(tblProducts[Description]))+1</f>
        <v>47</v>
      </c>
      <c r="C11698" t="str">
        <f>_xlfn.XLOOKUP(A11698,tblProducts[Column1],tblProducts[Description])</f>
        <v>ETHODUOMEEN T/15 BULK</v>
      </c>
      <c r="D11698" t="str">
        <f>_xlfn.XLOOKUP(B11698,tblProducts[Column1],tblProducts[Description])</f>
        <v>ETHOMEEN T/20S BULK</v>
      </c>
      <c r="E11698" t="s">
        <v>9</v>
      </c>
      <c r="F11698" t="s">
        <v>12</v>
      </c>
      <c r="G11698" t="s">
        <v>7</v>
      </c>
      <c r="H11698" t="s">
        <v>8</v>
      </c>
      <c r="I11698">
        <f t="shared" si="188"/>
        <v>2</v>
      </c>
    </row>
    <row r="11699" spans="1:9">
      <c r="A11699">
        <f>IF(MOD(ROW()-24,COUNTA(tblProducts[Description]))=0,A11698+1,A11698)</f>
        <v>103</v>
      </c>
      <c r="B11699">
        <f>MOD(ROW()-24,COUNTA(tblProducts[Description]))+1</f>
        <v>48</v>
      </c>
      <c r="C11699" t="str">
        <f>_xlfn.XLOOKUP(A11699,tblProducts[Column1],tblProducts[Description])</f>
        <v>ETHODUOMEEN T/15 BULK</v>
      </c>
      <c r="D11699" t="str">
        <f>_xlfn.XLOOKUP(B11699,tblProducts[Column1],tblProducts[Description])</f>
        <v>ETHOMEEN T/24 BULK</v>
      </c>
      <c r="E11699" t="s">
        <v>9</v>
      </c>
      <c r="F11699" t="s">
        <v>12</v>
      </c>
      <c r="G11699" t="s">
        <v>7</v>
      </c>
      <c r="H11699" t="s">
        <v>8</v>
      </c>
      <c r="I11699">
        <f t="shared" si="188"/>
        <v>2</v>
      </c>
    </row>
    <row r="11700" spans="1:9">
      <c r="A11700">
        <f>IF(MOD(ROW()-24,COUNTA(tblProducts[Description]))=0,A11699+1,A11699)</f>
        <v>103</v>
      </c>
      <c r="B11700">
        <f>MOD(ROW()-24,COUNTA(tblProducts[Description]))+1</f>
        <v>49</v>
      </c>
      <c r="C11700" t="str">
        <f>_xlfn.XLOOKUP(A11700,tblProducts[Column1],tblProducts[Description])</f>
        <v>ETHODUOMEEN T/15 BULK</v>
      </c>
      <c r="D11700" t="str">
        <f>_xlfn.XLOOKUP(B11700,tblProducts[Column1],tblProducts[Description])</f>
        <v>ETHOMEEN T/25 BULK</v>
      </c>
      <c r="E11700" t="s">
        <v>9</v>
      </c>
      <c r="F11700" t="s">
        <v>12</v>
      </c>
      <c r="G11700" t="s">
        <v>7</v>
      </c>
      <c r="H11700" t="s">
        <v>8</v>
      </c>
      <c r="I11700">
        <f t="shared" si="188"/>
        <v>2</v>
      </c>
    </row>
    <row r="11701" spans="1:9">
      <c r="A11701">
        <f>IF(MOD(ROW()-24,COUNTA(tblProducts[Description]))=0,A11700+1,A11700)</f>
        <v>103</v>
      </c>
      <c r="B11701">
        <f>MOD(ROW()-24,COUNTA(tblProducts[Description]))+1</f>
        <v>50</v>
      </c>
      <c r="C11701" t="str">
        <f>_xlfn.XLOOKUP(A11701,tblProducts[Column1],tblProducts[Description])</f>
        <v>ETHODUOMEEN T/15 BULK</v>
      </c>
      <c r="D11701" t="str">
        <f>_xlfn.XLOOKUP(B11701,tblProducts[Column1],tblProducts[Description])</f>
        <v>ETHOMEEN T/28 BULK</v>
      </c>
      <c r="E11701" t="s">
        <v>9</v>
      </c>
      <c r="F11701" t="s">
        <v>12</v>
      </c>
      <c r="G11701" t="s">
        <v>7</v>
      </c>
      <c r="H11701" t="s">
        <v>8</v>
      </c>
      <c r="I11701">
        <f t="shared" si="188"/>
        <v>2</v>
      </c>
    </row>
    <row r="11702" spans="1:9">
      <c r="A11702">
        <f>IF(MOD(ROW()-24,COUNTA(tblProducts[Description]))=0,A11701+1,A11701)</f>
        <v>103</v>
      </c>
      <c r="B11702">
        <f>MOD(ROW()-24,COUNTA(tblProducts[Description]))+1</f>
        <v>51</v>
      </c>
      <c r="C11702" t="str">
        <f>_xlfn.XLOOKUP(A11702,tblProducts[Column1],tblProducts[Description])</f>
        <v>ETHODUOMEEN T/15 BULK</v>
      </c>
      <c r="D11702" t="str">
        <f>_xlfn.XLOOKUP(B11702,tblProducts[Column1],tblProducts[Description])</f>
        <v>ETHYLAN 1008 SA BULK</v>
      </c>
      <c r="E11702" t="s">
        <v>9</v>
      </c>
      <c r="F11702" t="s">
        <v>12</v>
      </c>
      <c r="G11702" t="s">
        <v>7</v>
      </c>
      <c r="H11702" t="s">
        <v>8</v>
      </c>
      <c r="I11702">
        <f t="shared" si="188"/>
        <v>2</v>
      </c>
    </row>
    <row r="11703" spans="1:9">
      <c r="A11703">
        <f>IF(MOD(ROW()-24,COUNTA(tblProducts[Description]))=0,A11702+1,A11702)</f>
        <v>103</v>
      </c>
      <c r="B11703">
        <f>MOD(ROW()-24,COUNTA(tblProducts[Description]))+1</f>
        <v>52</v>
      </c>
      <c r="C11703" t="str">
        <f>_xlfn.XLOOKUP(A11703,tblProducts[Column1],tblProducts[Description])</f>
        <v>ETHODUOMEEN T/15 BULK</v>
      </c>
      <c r="D11703" t="str">
        <f>_xlfn.XLOOKUP(B11703,tblProducts[Column1],tblProducts[Description])</f>
        <v>ETHYLAN 325 BULK</v>
      </c>
      <c r="E11703" t="s">
        <v>9</v>
      </c>
      <c r="F11703" t="s">
        <v>12</v>
      </c>
      <c r="G11703" t="s">
        <v>7</v>
      </c>
      <c r="H11703" t="s">
        <v>8</v>
      </c>
      <c r="I11703">
        <f t="shared" si="188"/>
        <v>2</v>
      </c>
    </row>
    <row r="11704" spans="1:9">
      <c r="A11704">
        <f>IF(MOD(ROW()-24,COUNTA(tblProducts[Description]))=0,A11703+1,A11703)</f>
        <v>103</v>
      </c>
      <c r="B11704">
        <f>MOD(ROW()-24,COUNTA(tblProducts[Description]))+1</f>
        <v>53</v>
      </c>
      <c r="C11704" t="str">
        <f>_xlfn.XLOOKUP(A11704,tblProducts[Column1],tblProducts[Description])</f>
        <v>ETHODUOMEEN T/15 BULK</v>
      </c>
      <c r="D11704" t="str">
        <f>_xlfn.XLOOKUP(B11704,tblProducts[Column1],tblProducts[Description])</f>
        <v>ETHYLAN NS-500LQ BULK</v>
      </c>
      <c r="E11704" t="s">
        <v>9</v>
      </c>
      <c r="F11704" t="s">
        <v>12</v>
      </c>
      <c r="G11704" t="s">
        <v>7</v>
      </c>
      <c r="H11704" t="s">
        <v>8</v>
      </c>
      <c r="I11704">
        <f t="shared" si="188"/>
        <v>2</v>
      </c>
    </row>
    <row r="11705" spans="1:9">
      <c r="A11705">
        <f>IF(MOD(ROW()-24,COUNTA(tblProducts[Description]))=0,A11704+1,A11704)</f>
        <v>103</v>
      </c>
      <c r="B11705">
        <f>MOD(ROW()-24,COUNTA(tblProducts[Description]))+1</f>
        <v>54</v>
      </c>
      <c r="C11705" t="str">
        <f>_xlfn.XLOOKUP(A11705,tblProducts[Column1],tblProducts[Description])</f>
        <v>ETHODUOMEEN T/15 BULK</v>
      </c>
      <c r="D11705" t="str">
        <f>_xlfn.XLOOKUP(B11705,tblProducts[Column1],tblProducts[Description])</f>
        <v>ETHYLAN PRE NS-505 K BULK</v>
      </c>
      <c r="E11705" t="s">
        <v>9</v>
      </c>
      <c r="F11705" t="s">
        <v>12</v>
      </c>
      <c r="G11705" t="s">
        <v>7</v>
      </c>
      <c r="H11705" t="s">
        <v>8</v>
      </c>
      <c r="I11705">
        <f t="shared" si="188"/>
        <v>2</v>
      </c>
    </row>
    <row r="11706" spans="1:9">
      <c r="A11706">
        <f>IF(MOD(ROW()-24,COUNTA(tblProducts[Description]))=0,A11705+1,A11705)</f>
        <v>103</v>
      </c>
      <c r="B11706">
        <f>MOD(ROW()-24,COUNTA(tblProducts[Description]))+1</f>
        <v>55</v>
      </c>
      <c r="C11706" t="str">
        <f>_xlfn.XLOOKUP(A11706,tblProducts[Column1],tblProducts[Description])</f>
        <v>ETHODUOMEEN T/15 BULK</v>
      </c>
      <c r="D11706" t="str">
        <f>_xlfn.XLOOKUP(B11706,tblProducts[Column1],tblProducts[Description])</f>
        <v>ETHYLAN SN-90 BULK</v>
      </c>
      <c r="E11706" t="s">
        <v>9</v>
      </c>
      <c r="F11706" t="s">
        <v>12</v>
      </c>
      <c r="G11706" t="s">
        <v>7</v>
      </c>
      <c r="H11706" t="s">
        <v>8</v>
      </c>
      <c r="I11706">
        <f t="shared" si="188"/>
        <v>2</v>
      </c>
    </row>
    <row r="11707" spans="1:9">
      <c r="A11707">
        <f>IF(MOD(ROW()-24,COUNTA(tblProducts[Description]))=0,A11706+1,A11706)</f>
        <v>103</v>
      </c>
      <c r="B11707">
        <f>MOD(ROW()-24,COUNTA(tblProducts[Description]))+1</f>
        <v>56</v>
      </c>
      <c r="C11707" t="str">
        <f>_xlfn.XLOOKUP(A11707,tblProducts[Column1],tblProducts[Description])</f>
        <v>ETHODUOMEEN T/15 BULK</v>
      </c>
      <c r="D11707" t="str">
        <f>_xlfn.XLOOKUP(B11707,tblProducts[Column1],tblProducts[Description])</f>
        <v>ETHYLAN TD-100 BULK</v>
      </c>
      <c r="E11707" t="s">
        <v>9</v>
      </c>
      <c r="F11707" t="s">
        <v>12</v>
      </c>
      <c r="G11707" t="s">
        <v>7</v>
      </c>
      <c r="H11707" t="s">
        <v>8</v>
      </c>
      <c r="I11707">
        <f t="shared" si="188"/>
        <v>2</v>
      </c>
    </row>
    <row r="11708" spans="1:9">
      <c r="A11708">
        <f>IF(MOD(ROW()-24,COUNTA(tblProducts[Description]))=0,A11707+1,A11707)</f>
        <v>103</v>
      </c>
      <c r="B11708">
        <f>MOD(ROW()-24,COUNTA(tblProducts[Description]))+1</f>
        <v>57</v>
      </c>
      <c r="C11708" t="str">
        <f>_xlfn.XLOOKUP(A11708,tblProducts[Column1],tblProducts[Description])</f>
        <v>ETHODUOMEEN T/15 BULK</v>
      </c>
      <c r="D11708" t="str">
        <f>_xlfn.XLOOKUP(B11708,tblProducts[Column1],tblProducts[Description])</f>
        <v>ETHYLAN TD-120 BULK</v>
      </c>
      <c r="E11708" t="s">
        <v>9</v>
      </c>
      <c r="F11708" t="s">
        <v>12</v>
      </c>
      <c r="G11708" t="s">
        <v>7</v>
      </c>
      <c r="H11708" t="s">
        <v>8</v>
      </c>
      <c r="I11708">
        <f t="shared" si="188"/>
        <v>2</v>
      </c>
    </row>
    <row r="11709" spans="1:9">
      <c r="A11709">
        <f>IF(MOD(ROW()-24,COUNTA(tblProducts[Description]))=0,A11708+1,A11708)</f>
        <v>103</v>
      </c>
      <c r="B11709">
        <f>MOD(ROW()-24,COUNTA(tblProducts[Description]))+1</f>
        <v>58</v>
      </c>
      <c r="C11709" t="str">
        <f>_xlfn.XLOOKUP(A11709,tblProducts[Column1],tblProducts[Description])</f>
        <v>ETHODUOMEEN T/15 BULK</v>
      </c>
      <c r="D11709" t="str">
        <f>_xlfn.XLOOKUP(B11709,tblProducts[Column1],tblProducts[Description])</f>
        <v>ETHYLAN TD-1407 BULK</v>
      </c>
      <c r="E11709" t="s">
        <v>9</v>
      </c>
      <c r="F11709" t="s">
        <v>12</v>
      </c>
      <c r="G11709" t="s">
        <v>7</v>
      </c>
      <c r="H11709" t="s">
        <v>8</v>
      </c>
      <c r="I11709">
        <f t="shared" si="188"/>
        <v>2</v>
      </c>
    </row>
    <row r="11710" spans="1:9">
      <c r="A11710">
        <f>IF(MOD(ROW()-24,COUNTA(tblProducts[Description]))=0,A11709+1,A11709)</f>
        <v>103</v>
      </c>
      <c r="B11710">
        <f>MOD(ROW()-24,COUNTA(tblProducts[Description]))+1</f>
        <v>59</v>
      </c>
      <c r="C11710" t="str">
        <f>_xlfn.XLOOKUP(A11710,tblProducts[Column1],tblProducts[Description])</f>
        <v>ETHODUOMEEN T/15 BULK</v>
      </c>
      <c r="D11710" t="str">
        <f>_xlfn.XLOOKUP(B11710,tblProducts[Column1],tblProducts[Description])</f>
        <v>ETHYLAN TD-40 BULK</v>
      </c>
      <c r="E11710" t="s">
        <v>9</v>
      </c>
      <c r="F11710" t="s">
        <v>12</v>
      </c>
      <c r="G11710" t="s">
        <v>9</v>
      </c>
      <c r="H11710" t="s">
        <v>8</v>
      </c>
      <c r="I11710">
        <f t="shared" si="188"/>
        <v>4</v>
      </c>
    </row>
    <row r="11711" spans="1:9">
      <c r="A11711">
        <f>IF(MOD(ROW()-24,COUNTA(tblProducts[Description]))=0,A11710+1,A11710)</f>
        <v>103</v>
      </c>
      <c r="B11711">
        <f>MOD(ROW()-24,COUNTA(tblProducts[Description]))+1</f>
        <v>60</v>
      </c>
      <c r="C11711" t="str">
        <f>_xlfn.XLOOKUP(A11711,tblProducts[Column1],tblProducts[Description])</f>
        <v>ETHODUOMEEN T/15 BULK</v>
      </c>
      <c r="D11711" t="str">
        <f>_xlfn.XLOOKUP(B11711,tblProducts[Column1],tblProducts[Description])</f>
        <v>ETHYLAN TD-60 BULK</v>
      </c>
      <c r="E11711" t="s">
        <v>9</v>
      </c>
      <c r="F11711" t="s">
        <v>12</v>
      </c>
      <c r="G11711" t="s">
        <v>9</v>
      </c>
      <c r="H11711" t="s">
        <v>8</v>
      </c>
      <c r="I11711">
        <f t="shared" si="188"/>
        <v>4</v>
      </c>
    </row>
    <row r="11712" spans="1:9">
      <c r="A11712">
        <f>IF(MOD(ROW()-24,COUNTA(tblProducts[Description]))=0,A11711+1,A11711)</f>
        <v>103</v>
      </c>
      <c r="B11712">
        <f>MOD(ROW()-24,COUNTA(tblProducts[Description]))+1</f>
        <v>61</v>
      </c>
      <c r="C11712" t="str">
        <f>_xlfn.XLOOKUP(A11712,tblProducts[Column1],tblProducts[Description])</f>
        <v>ETHODUOMEEN T/15 BULK</v>
      </c>
      <c r="D11712" t="str">
        <f>_xlfn.XLOOKUP(B11712,tblProducts[Column1],tblProducts[Description])</f>
        <v>INTERMEDIATE BE-110L BULK</v>
      </c>
      <c r="E11712" t="s">
        <v>9</v>
      </c>
      <c r="F11712" t="s">
        <v>12</v>
      </c>
      <c r="G11712" t="s">
        <v>7</v>
      </c>
      <c r="H11712" t="s">
        <v>8</v>
      </c>
      <c r="I11712">
        <f t="shared" si="188"/>
        <v>2</v>
      </c>
    </row>
    <row r="11713" spans="1:9">
      <c r="A11713">
        <f>IF(MOD(ROW()-24,COUNTA(tblProducts[Description]))=0,A11712+1,A11712)</f>
        <v>103</v>
      </c>
      <c r="B11713">
        <f>MOD(ROW()-24,COUNTA(tblProducts[Description]))+1</f>
        <v>62</v>
      </c>
      <c r="C11713" t="str">
        <f>_xlfn.XLOOKUP(A11713,tblProducts[Column1],tblProducts[Description])</f>
        <v>ETHODUOMEEN T/15 BULK</v>
      </c>
      <c r="D11713" t="str">
        <f>_xlfn.XLOOKUP(B11713,tblProducts[Column1],tblProducts[Description])</f>
        <v>INTERMEDIATE DPG-415 BULK</v>
      </c>
      <c r="E11713" t="s">
        <v>9</v>
      </c>
      <c r="F11713" t="s">
        <v>12</v>
      </c>
      <c r="G11713" t="s">
        <v>9</v>
      </c>
      <c r="H11713" t="s">
        <v>8</v>
      </c>
      <c r="I11713">
        <f t="shared" si="188"/>
        <v>4</v>
      </c>
    </row>
    <row r="11714" spans="1:9">
      <c r="A11714">
        <f>IF(MOD(ROW()-24,COUNTA(tblProducts[Description]))=0,A11713+1,A11713)</f>
        <v>103</v>
      </c>
      <c r="B11714">
        <f>MOD(ROW()-24,COUNTA(tblProducts[Description]))+1</f>
        <v>63</v>
      </c>
      <c r="C11714" t="str">
        <f>_xlfn.XLOOKUP(A11714,tblProducts[Column1],tblProducts[Description])</f>
        <v>ETHODUOMEEN T/15 BULK</v>
      </c>
      <c r="D11714" t="str">
        <f>_xlfn.XLOOKUP(B11714,tblProducts[Column1],tblProducts[Description])</f>
        <v>PROPODUOMEEN T/12 BULK</v>
      </c>
      <c r="E11714" t="s">
        <v>9</v>
      </c>
      <c r="F11714" t="s">
        <v>12</v>
      </c>
      <c r="G11714" t="s">
        <v>9</v>
      </c>
      <c r="H11714" t="s">
        <v>8</v>
      </c>
      <c r="I11714">
        <f t="shared" si="188"/>
        <v>4</v>
      </c>
    </row>
    <row r="11715" spans="1:9">
      <c r="A11715">
        <f>IF(MOD(ROW()-24,COUNTA(tblProducts[Description]))=0,A11714+1,A11714)</f>
        <v>103</v>
      </c>
      <c r="B11715">
        <f>MOD(ROW()-24,COUNTA(tblProducts[Description]))+1</f>
        <v>64</v>
      </c>
      <c r="C11715" t="str">
        <f>_xlfn.XLOOKUP(A11715,tblProducts[Column1],tblProducts[Description])</f>
        <v>ETHODUOMEEN T/15 BULK</v>
      </c>
      <c r="D11715" t="str">
        <f>_xlfn.XLOOKUP(B11715,tblProducts[Column1],tblProducts[Description])</f>
        <v>PROPOMEEN T/12 BULK</v>
      </c>
      <c r="E11715" t="s">
        <v>9</v>
      </c>
      <c r="F11715" t="s">
        <v>12</v>
      </c>
      <c r="G11715" t="s">
        <v>9</v>
      </c>
      <c r="H11715" t="s">
        <v>8</v>
      </c>
      <c r="I11715">
        <f t="shared" si="188"/>
        <v>4</v>
      </c>
    </row>
    <row r="11716" spans="1:9">
      <c r="A11716">
        <f>IF(MOD(ROW()-24,COUNTA(tblProducts[Description]))=0,A11715+1,A11715)</f>
        <v>103</v>
      </c>
      <c r="B11716">
        <f>MOD(ROW()-24,COUNTA(tblProducts[Description]))+1</f>
        <v>65</v>
      </c>
      <c r="C11716" t="str">
        <f>_xlfn.XLOOKUP(A11716,tblProducts[Column1],tblProducts[Description])</f>
        <v>ETHODUOMEEN T/15 BULK</v>
      </c>
      <c r="D11716" t="str">
        <f>_xlfn.XLOOKUP(B11716,tblProducts[Column1],tblProducts[Description])</f>
        <v>TMP-420 BULK</v>
      </c>
      <c r="E11716" t="s">
        <v>9</v>
      </c>
      <c r="F11716" t="s">
        <v>12</v>
      </c>
      <c r="G11716" t="s">
        <v>9</v>
      </c>
      <c r="H11716" t="s">
        <v>8</v>
      </c>
      <c r="I11716">
        <f t="shared" si="188"/>
        <v>4</v>
      </c>
    </row>
    <row r="11717" spans="1:9">
      <c r="A11717">
        <f>IF(MOD(ROW()-24,COUNTA(tblProducts[Description]))=0,A11716+1,A11716)</f>
        <v>103</v>
      </c>
      <c r="B11717">
        <f>MOD(ROW()-24,COUNTA(tblProducts[Description]))+1</f>
        <v>66</v>
      </c>
      <c r="C11717" t="str">
        <f>_xlfn.XLOOKUP(A11717,tblProducts[Column1],tblProducts[Description])</f>
        <v>ETHODUOMEEN T/15 BULK</v>
      </c>
      <c r="D11717" t="str">
        <f>_xlfn.XLOOKUP(B11717,tblProducts[Column1],tblProducts[Description])</f>
        <v>TMP-80 BULK</v>
      </c>
      <c r="E11717" t="s">
        <v>9</v>
      </c>
      <c r="F11717" t="s">
        <v>12</v>
      </c>
      <c r="G11717" t="s">
        <v>7</v>
      </c>
      <c r="H11717" t="s">
        <v>8</v>
      </c>
      <c r="I11717">
        <f t="shared" si="188"/>
        <v>2</v>
      </c>
    </row>
    <row r="11718" spans="1:9">
      <c r="A11718">
        <f>IF(MOD(ROW()-24,COUNTA(tblProducts[Description]))=0,A11717+1,A11717)</f>
        <v>103</v>
      </c>
      <c r="B11718">
        <f>MOD(ROW()-24,COUNTA(tblProducts[Description]))+1</f>
        <v>67</v>
      </c>
      <c r="C11718" t="str">
        <f>_xlfn.XLOOKUP(A11718,tblProducts[Column1],tblProducts[Description])</f>
        <v>ETHODUOMEEN T/15 BULK</v>
      </c>
      <c r="D11718" t="str">
        <f>_xlfn.XLOOKUP(B11718,tblProducts[Column1],tblProducts[Description])</f>
        <v>VISCO 352 BULK</v>
      </c>
      <c r="E11718" t="s">
        <v>9</v>
      </c>
      <c r="F11718" t="s">
        <v>12</v>
      </c>
      <c r="G11718" t="s">
        <v>7</v>
      </c>
      <c r="H11718" t="s">
        <v>8</v>
      </c>
      <c r="I11718">
        <f t="shared" si="188"/>
        <v>2</v>
      </c>
    </row>
    <row r="11719" spans="1:9">
      <c r="A11719">
        <f>IF(MOD(ROW()-24,COUNTA(tblProducts[Description]))=0,A11718+1,A11718)</f>
        <v>103</v>
      </c>
      <c r="B11719">
        <f>MOD(ROW()-24,COUNTA(tblProducts[Description]))+1</f>
        <v>68</v>
      </c>
      <c r="C11719" t="str">
        <f>_xlfn.XLOOKUP(A11719,tblProducts[Column1],tblProducts[Description])</f>
        <v>ETHODUOMEEN T/15 BULK</v>
      </c>
      <c r="D11719" t="str">
        <f>_xlfn.XLOOKUP(B11719,tblProducts[Column1],tblProducts[Description])</f>
        <v>WITBREAK DPG-25 BULK</v>
      </c>
      <c r="E11719" t="s">
        <v>9</v>
      </c>
      <c r="F11719" t="s">
        <v>12</v>
      </c>
      <c r="G11719" t="s">
        <v>7</v>
      </c>
      <c r="H11719" t="s">
        <v>8</v>
      </c>
      <c r="I11719">
        <f t="shared" si="188"/>
        <v>2</v>
      </c>
    </row>
    <row r="11720" spans="1:9">
      <c r="A11720">
        <f>IF(MOD(ROW()-24,COUNTA(tblProducts[Description]))=0,A11719+1,A11719)</f>
        <v>103</v>
      </c>
      <c r="B11720">
        <f>MOD(ROW()-24,COUNTA(tblProducts[Description]))+1</f>
        <v>69</v>
      </c>
      <c r="C11720" t="str">
        <f>_xlfn.XLOOKUP(A11720,tblProducts[Column1],tblProducts[Description])</f>
        <v>ETHODUOMEEN T/15 BULK</v>
      </c>
      <c r="D11720" t="str">
        <f>_xlfn.XLOOKUP(B11720,tblProducts[Column1],tblProducts[Description])</f>
        <v>WITBREAK DPG-482 BULK</v>
      </c>
      <c r="E11720" t="s">
        <v>9</v>
      </c>
      <c r="F11720" t="s">
        <v>12</v>
      </c>
      <c r="G11720" t="s">
        <v>9</v>
      </c>
      <c r="H11720" t="s">
        <v>8</v>
      </c>
      <c r="I11720">
        <f t="shared" si="188"/>
        <v>4</v>
      </c>
    </row>
    <row r="11721" spans="1:9">
      <c r="A11721">
        <f>IF(MOD(ROW()-24,COUNTA(tblProducts[Description]))=0,A11720+1,A11720)</f>
        <v>103</v>
      </c>
      <c r="B11721">
        <f>MOD(ROW()-24,COUNTA(tblProducts[Description]))+1</f>
        <v>70</v>
      </c>
      <c r="C11721" t="str">
        <f>_xlfn.XLOOKUP(A11721,tblProducts[Column1],tblProducts[Description])</f>
        <v>ETHODUOMEEN T/15 BULK</v>
      </c>
      <c r="D11721" t="str">
        <f>_xlfn.XLOOKUP(B11721,tblProducts[Column1],tblProducts[Description])</f>
        <v>WITBREAK DPG-818 BULK</v>
      </c>
      <c r="E11721" t="s">
        <v>9</v>
      </c>
      <c r="F11721" t="s">
        <v>12</v>
      </c>
      <c r="G11721" t="s">
        <v>9</v>
      </c>
      <c r="H11721" t="s">
        <v>8</v>
      </c>
      <c r="I11721">
        <f t="shared" si="188"/>
        <v>4</v>
      </c>
    </row>
    <row r="11722" spans="1:9">
      <c r="A11722">
        <f>IF(MOD(ROW()-24,COUNTA(tblProducts[Description]))=0,A11721+1,A11721)</f>
        <v>103</v>
      </c>
      <c r="B11722">
        <f>MOD(ROW()-24,COUNTA(tblProducts[Description]))+1</f>
        <v>71</v>
      </c>
      <c r="C11722" t="str">
        <f>_xlfn.XLOOKUP(A11722,tblProducts[Column1],tblProducts[Description])</f>
        <v>ETHODUOMEEN T/15 BULK</v>
      </c>
      <c r="D11722" t="str">
        <f>_xlfn.XLOOKUP(B11722,tblProducts[Column1],tblProducts[Description])</f>
        <v>WITBREAK DTG-62 BULK</v>
      </c>
      <c r="E11722" t="s">
        <v>9</v>
      </c>
      <c r="F11722" t="s">
        <v>12</v>
      </c>
      <c r="G11722" t="s">
        <v>9</v>
      </c>
      <c r="H11722" t="s">
        <v>8</v>
      </c>
      <c r="I11722">
        <f t="shared" si="188"/>
        <v>4</v>
      </c>
    </row>
    <row r="11723" spans="1:9">
      <c r="A11723">
        <f>IF(MOD(ROW()-24,COUNTA(tblProducts[Description]))=0,A11722+1,A11722)</f>
        <v>103</v>
      </c>
      <c r="B11723">
        <f>MOD(ROW()-24,COUNTA(tblProducts[Description]))+1</f>
        <v>72</v>
      </c>
      <c r="C11723" t="str">
        <f>_xlfn.XLOOKUP(A11723,tblProducts[Column1],tblProducts[Description])</f>
        <v>ETHODUOMEEN T/15 BULK</v>
      </c>
      <c r="D11723" t="str">
        <f>_xlfn.XLOOKUP(B11723,tblProducts[Column1],tblProducts[Description])</f>
        <v>WITCOMUL 1844 BULK</v>
      </c>
      <c r="E11723" t="s">
        <v>9</v>
      </c>
      <c r="F11723" t="s">
        <v>12</v>
      </c>
      <c r="G11723" t="s">
        <v>7</v>
      </c>
      <c r="H11723" t="s">
        <v>8</v>
      </c>
      <c r="I11723">
        <f t="shared" si="188"/>
        <v>2</v>
      </c>
    </row>
    <row r="11724" spans="1:9">
      <c r="A11724">
        <f>IF(MOD(ROW()-24,COUNTA(tblProducts[Description]))=0,A11723+1,A11723)</f>
        <v>103</v>
      </c>
      <c r="B11724">
        <f>MOD(ROW()-24,COUNTA(tblProducts[Description]))+1</f>
        <v>73</v>
      </c>
      <c r="C11724" t="str">
        <f>_xlfn.XLOOKUP(A11724,tblProducts[Column1],tblProducts[Description])</f>
        <v>ETHODUOMEEN T/15 BULK</v>
      </c>
      <c r="D11724" t="str">
        <f>_xlfn.XLOOKUP(B11724,tblProducts[Column1],tblProducts[Description])</f>
        <v>WITCONOL 2690 BULK</v>
      </c>
      <c r="E11724" t="s">
        <v>9</v>
      </c>
      <c r="F11724" t="s">
        <v>12</v>
      </c>
      <c r="G11724" t="s">
        <v>7</v>
      </c>
      <c r="H11724" t="s">
        <v>8</v>
      </c>
      <c r="I11724">
        <f t="shared" si="188"/>
        <v>2</v>
      </c>
    </row>
    <row r="11725" spans="1:9">
      <c r="A11725">
        <f>IF(MOD(ROW()-24,COUNTA(tblProducts[Description]))=0,A11724+1,A11724)</f>
        <v>103</v>
      </c>
      <c r="B11725">
        <f>MOD(ROW()-24,COUNTA(tblProducts[Description]))+1</f>
        <v>74</v>
      </c>
      <c r="C11725" t="str">
        <f>_xlfn.XLOOKUP(A11725,tblProducts[Column1],tblProducts[Description])</f>
        <v>ETHODUOMEEN T/15 BULK</v>
      </c>
      <c r="D11725" t="str">
        <f>_xlfn.XLOOKUP(B11725,tblProducts[Column1],tblProducts[Description])</f>
        <v>ETHYLAN 324 BULK</v>
      </c>
      <c r="E11725" t="s">
        <v>9</v>
      </c>
      <c r="F11725" t="s">
        <v>12</v>
      </c>
      <c r="G11725" t="s">
        <v>7</v>
      </c>
      <c r="H11725" t="s">
        <v>8</v>
      </c>
      <c r="I11725">
        <f t="shared" si="188"/>
        <v>2</v>
      </c>
    </row>
    <row r="11726" spans="1:9">
      <c r="A11726">
        <f>IF(MOD(ROW()-24,COUNTA(tblProducts[Description]))=0,A11725+1,A11725)</f>
        <v>103</v>
      </c>
      <c r="B11726">
        <f>MOD(ROW()-24,COUNTA(tblProducts[Description]))+1</f>
        <v>75</v>
      </c>
      <c r="C11726" t="str">
        <f>_xlfn.XLOOKUP(A11726,tblProducts[Column1],tblProducts[Description])</f>
        <v>ETHODUOMEEN T/15 BULK</v>
      </c>
      <c r="D11726" t="str">
        <f>_xlfn.XLOOKUP(B11726,tblProducts[Column1],tblProducts[Description])</f>
        <v>WITCONOL NP-120 BULK</v>
      </c>
      <c r="E11726" t="s">
        <v>9</v>
      </c>
      <c r="F11726" t="s">
        <v>12</v>
      </c>
      <c r="G11726" t="s">
        <v>9</v>
      </c>
      <c r="H11726" t="s">
        <v>8</v>
      </c>
      <c r="I11726">
        <f t="shared" si="188"/>
        <v>4</v>
      </c>
    </row>
    <row r="11727" spans="1:9">
      <c r="A11727">
        <f>IF(MOD(ROW()-24,COUNTA(tblProducts[Description]))=0,A11726+1,A11726)</f>
        <v>103</v>
      </c>
      <c r="B11727">
        <f>MOD(ROW()-24,COUNTA(tblProducts[Description]))+1</f>
        <v>76</v>
      </c>
      <c r="C11727" t="str">
        <f>_xlfn.XLOOKUP(A11727,tblProducts[Column1],tblProducts[Description])</f>
        <v>ETHODUOMEEN T/15 BULK</v>
      </c>
      <c r="D11727" t="str">
        <f>_xlfn.XLOOKUP(B11727,tblProducts[Column1],tblProducts[Description])</f>
        <v>WITCONOL NP-130 BULK</v>
      </c>
      <c r="E11727" t="s">
        <v>9</v>
      </c>
      <c r="F11727" t="s">
        <v>12</v>
      </c>
      <c r="G11727" t="s">
        <v>7</v>
      </c>
      <c r="H11727" t="s">
        <v>8</v>
      </c>
      <c r="I11727">
        <f t="shared" si="188"/>
        <v>2</v>
      </c>
    </row>
    <row r="11728" spans="1:9">
      <c r="A11728">
        <f>IF(MOD(ROW()-24,COUNTA(tblProducts[Description]))=0,A11727+1,A11727)</f>
        <v>103</v>
      </c>
      <c r="B11728">
        <f>MOD(ROW()-24,COUNTA(tblProducts[Description]))+1</f>
        <v>77</v>
      </c>
      <c r="C11728" t="str">
        <f>_xlfn.XLOOKUP(A11728,tblProducts[Column1],tblProducts[Description])</f>
        <v>ETHODUOMEEN T/15 BULK</v>
      </c>
      <c r="D11728" t="str">
        <f>_xlfn.XLOOKUP(B11728,tblProducts[Column1],tblProducts[Description])</f>
        <v>WITCONOL NP-20 BULK</v>
      </c>
      <c r="E11728" t="s">
        <v>9</v>
      </c>
      <c r="F11728" t="s">
        <v>12</v>
      </c>
      <c r="G11728" t="s">
        <v>7</v>
      </c>
      <c r="H11728" t="s">
        <v>8</v>
      </c>
      <c r="I11728">
        <f t="shared" si="188"/>
        <v>2</v>
      </c>
    </row>
    <row r="11729" spans="1:9">
      <c r="A11729">
        <f>IF(MOD(ROW()-24,COUNTA(tblProducts[Description]))=0,A11728+1,A11728)</f>
        <v>103</v>
      </c>
      <c r="B11729">
        <f>MOD(ROW()-24,COUNTA(tblProducts[Description]))+1</f>
        <v>78</v>
      </c>
      <c r="C11729" t="str">
        <f>_xlfn.XLOOKUP(A11729,tblProducts[Column1],tblProducts[Description])</f>
        <v>ETHODUOMEEN T/15 BULK</v>
      </c>
      <c r="D11729" t="str">
        <f>_xlfn.XLOOKUP(B11729,tblProducts[Column1],tblProducts[Description])</f>
        <v>WITCONOL NP-330 BULK</v>
      </c>
      <c r="E11729" t="s">
        <v>9</v>
      </c>
      <c r="F11729" t="s">
        <v>12</v>
      </c>
      <c r="G11729" t="s">
        <v>7</v>
      </c>
      <c r="H11729" t="s">
        <v>8</v>
      </c>
      <c r="I11729">
        <f t="shared" si="188"/>
        <v>2</v>
      </c>
    </row>
    <row r="11730" spans="1:9">
      <c r="A11730">
        <f>IF(MOD(ROW()-24,COUNTA(tblProducts[Description]))=0,A11729+1,A11729)</f>
        <v>103</v>
      </c>
      <c r="B11730">
        <f>MOD(ROW()-24,COUNTA(tblProducts[Description]))+1</f>
        <v>79</v>
      </c>
      <c r="C11730" t="str">
        <f>_xlfn.XLOOKUP(A11730,tblProducts[Column1],tblProducts[Description])</f>
        <v>ETHODUOMEEN T/15 BULK</v>
      </c>
      <c r="D11730" t="str">
        <f>_xlfn.XLOOKUP(B11730,tblProducts[Column1],tblProducts[Description])</f>
        <v>WITCONOL NP-40 BULK</v>
      </c>
      <c r="E11730" t="s">
        <v>9</v>
      </c>
      <c r="F11730" t="s">
        <v>12</v>
      </c>
      <c r="G11730" t="s">
        <v>7</v>
      </c>
      <c r="H11730" t="s">
        <v>8</v>
      </c>
      <c r="I11730">
        <f t="shared" si="188"/>
        <v>2</v>
      </c>
    </row>
    <row r="11731" spans="1:9">
      <c r="A11731">
        <f>IF(MOD(ROW()-24,COUNTA(tblProducts[Description]))=0,A11730+1,A11730)</f>
        <v>103</v>
      </c>
      <c r="B11731">
        <f>MOD(ROW()-24,COUNTA(tblProducts[Description]))+1</f>
        <v>80</v>
      </c>
      <c r="C11731" t="str">
        <f>_xlfn.XLOOKUP(A11731,tblProducts[Column1],tblProducts[Description])</f>
        <v>ETHODUOMEEN T/15 BULK</v>
      </c>
      <c r="D11731" t="str">
        <f>_xlfn.XLOOKUP(B11731,tblProducts[Column1],tblProducts[Description])</f>
        <v>WITCONOL NP-60 BULK</v>
      </c>
      <c r="E11731" t="s">
        <v>9</v>
      </c>
      <c r="F11731" t="s">
        <v>12</v>
      </c>
      <c r="G11731" t="s">
        <v>7</v>
      </c>
      <c r="H11731" t="s">
        <v>8</v>
      </c>
      <c r="I11731">
        <f t="shared" si="188"/>
        <v>2</v>
      </c>
    </row>
    <row r="11732" spans="1:9">
      <c r="A11732">
        <f>IF(MOD(ROW()-24,COUNTA(tblProducts[Description]))=0,A11731+1,A11731)</f>
        <v>103</v>
      </c>
      <c r="B11732">
        <f>MOD(ROW()-24,COUNTA(tblProducts[Description]))+1</f>
        <v>81</v>
      </c>
      <c r="C11732" t="str">
        <f>_xlfn.XLOOKUP(A11732,tblProducts[Column1],tblProducts[Description])</f>
        <v>ETHODUOMEEN T/15 BULK</v>
      </c>
      <c r="D11732" t="str">
        <f>_xlfn.XLOOKUP(B11732,tblProducts[Column1],tblProducts[Description])</f>
        <v>WITCONOL NP-80 BULK</v>
      </c>
      <c r="E11732" t="s">
        <v>9</v>
      </c>
      <c r="F11732" t="s">
        <v>12</v>
      </c>
      <c r="G11732" t="s">
        <v>7</v>
      </c>
      <c r="H11732" t="s">
        <v>8</v>
      </c>
      <c r="I11732">
        <f t="shared" si="188"/>
        <v>2</v>
      </c>
    </row>
    <row r="11733" spans="1:9">
      <c r="A11733">
        <f>IF(MOD(ROW()-24,COUNTA(tblProducts[Description]))=0,A11732+1,A11732)</f>
        <v>103</v>
      </c>
      <c r="B11733">
        <f>MOD(ROW()-24,COUNTA(tblProducts[Description]))+1</f>
        <v>82</v>
      </c>
      <c r="C11733" t="str">
        <f>_xlfn.XLOOKUP(A11733,tblProducts[Column1],tblProducts[Description])</f>
        <v>ETHODUOMEEN T/15 BULK</v>
      </c>
      <c r="D11733" t="str">
        <f>_xlfn.XLOOKUP(B11733,tblProducts[Column1],tblProducts[Description])</f>
        <v>WITCONOL NP-90 BULK</v>
      </c>
      <c r="E11733" t="s">
        <v>9</v>
      </c>
      <c r="F11733" t="s">
        <v>12</v>
      </c>
      <c r="G11733" t="s">
        <v>7</v>
      </c>
      <c r="H11733" t="s">
        <v>8</v>
      </c>
      <c r="I11733">
        <f t="shared" si="188"/>
        <v>2</v>
      </c>
    </row>
    <row r="11734" spans="1:9">
      <c r="A11734">
        <f>IF(MOD(ROW()-24,COUNTA(tblProducts[Description]))=0,A11733+1,A11733)</f>
        <v>103</v>
      </c>
      <c r="B11734">
        <f>MOD(ROW()-24,COUNTA(tblProducts[Description]))+1</f>
        <v>83</v>
      </c>
      <c r="C11734" t="str">
        <f>_xlfn.XLOOKUP(A11734,tblProducts[Column1],tblProducts[Description])</f>
        <v>ETHODUOMEEN T/15 BULK</v>
      </c>
      <c r="D11734" t="str">
        <f>_xlfn.XLOOKUP(B11734,tblProducts[Column1],tblProducts[Description])</f>
        <v>WITCONOL NS-108 PO BULK</v>
      </c>
      <c r="E11734" t="s">
        <v>9</v>
      </c>
      <c r="F11734" t="s">
        <v>12</v>
      </c>
      <c r="G11734" t="s">
        <v>7</v>
      </c>
      <c r="H11734" t="s">
        <v>8</v>
      </c>
      <c r="I11734">
        <f t="shared" si="188"/>
        <v>2</v>
      </c>
    </row>
    <row r="11735" spans="1:9">
      <c r="A11735">
        <f>IF(MOD(ROW()-24,COUNTA(tblProducts[Description]))=0,A11734+1,A11734)</f>
        <v>103</v>
      </c>
      <c r="B11735">
        <f>MOD(ROW()-24,COUNTA(tblProducts[Description]))+1</f>
        <v>84</v>
      </c>
      <c r="C11735" t="str">
        <f>_xlfn.XLOOKUP(A11735,tblProducts[Column1],tblProducts[Description])</f>
        <v>ETHODUOMEEN T/15 BULK</v>
      </c>
      <c r="D11735" t="str">
        <f>_xlfn.XLOOKUP(B11735,tblProducts[Column1],tblProducts[Description])</f>
        <v>WITCONOL NS-505K BULK</v>
      </c>
      <c r="E11735" t="s">
        <v>9</v>
      </c>
      <c r="F11735" t="s">
        <v>12</v>
      </c>
      <c r="G11735" t="s">
        <v>7</v>
      </c>
      <c r="H11735" t="s">
        <v>8</v>
      </c>
      <c r="I11735">
        <f t="shared" si="188"/>
        <v>2</v>
      </c>
    </row>
    <row r="11736" spans="1:9">
      <c r="A11736">
        <f>IF(MOD(ROW()-24,COUNTA(tblProducts[Description]))=0,A11735+1,A11735)</f>
        <v>103</v>
      </c>
      <c r="B11736">
        <f>MOD(ROW()-24,COUNTA(tblProducts[Description]))+1</f>
        <v>85</v>
      </c>
      <c r="C11736" t="str">
        <f>_xlfn.XLOOKUP(A11736,tblProducts[Column1],tblProducts[Description])</f>
        <v>ETHODUOMEEN T/15 BULK</v>
      </c>
      <c r="D11736" t="str">
        <f>_xlfn.XLOOKUP(B11736,tblProducts[Column1],tblProducts[Description])</f>
        <v>WITCONOL NS-817 BULK</v>
      </c>
      <c r="E11736" t="s">
        <v>9</v>
      </c>
      <c r="F11736" t="s">
        <v>12</v>
      </c>
      <c r="G11736" t="s">
        <v>7</v>
      </c>
      <c r="H11736" t="s">
        <v>8</v>
      </c>
      <c r="I11736">
        <f t="shared" si="188"/>
        <v>2</v>
      </c>
    </row>
    <row r="11737" spans="1:9">
      <c r="A11737">
        <f>IF(MOD(ROW()-24,COUNTA(tblProducts[Description]))=0,A11736+1,A11736)</f>
        <v>103</v>
      </c>
      <c r="B11737">
        <f>MOD(ROW()-24,COUNTA(tblProducts[Description]))+1</f>
        <v>86</v>
      </c>
      <c r="C11737" t="str">
        <f>_xlfn.XLOOKUP(A11737,tblProducts[Column1],tblProducts[Description])</f>
        <v>ETHODUOMEEN T/15 BULK</v>
      </c>
      <c r="D11737" t="str">
        <f>_xlfn.XLOOKUP(B11737,tblProducts[Column1],tblProducts[Description])</f>
        <v>WITCONOL PD-375 BULK</v>
      </c>
      <c r="E11737" t="s">
        <v>9</v>
      </c>
      <c r="F11737" t="s">
        <v>12</v>
      </c>
      <c r="G11737" t="s">
        <v>7</v>
      </c>
      <c r="H11737" t="s">
        <v>8</v>
      </c>
      <c r="I11737">
        <f t="shared" si="188"/>
        <v>2</v>
      </c>
    </row>
    <row r="11738" spans="1:9">
      <c r="A11738">
        <f>IF(MOD(ROW()-24,COUNTA(tblProducts[Description]))=0,A11737+1,A11737)</f>
        <v>103</v>
      </c>
      <c r="B11738">
        <f>MOD(ROW()-24,COUNTA(tblProducts[Description]))+1</f>
        <v>87</v>
      </c>
      <c r="C11738" t="str">
        <f>_xlfn.XLOOKUP(A11738,tblProducts[Column1],tblProducts[Description])</f>
        <v>ETHODUOMEEN T/15 BULK</v>
      </c>
      <c r="D11738" t="str">
        <f>_xlfn.XLOOKUP(B11738,tblProducts[Column1],tblProducts[Description])</f>
        <v>WITCONOL PD-4085 BULK</v>
      </c>
      <c r="E11738" t="s">
        <v>9</v>
      </c>
      <c r="F11738" t="s">
        <v>12</v>
      </c>
      <c r="G11738" t="s">
        <v>7</v>
      </c>
      <c r="H11738" t="s">
        <v>8</v>
      </c>
      <c r="I11738">
        <f t="shared" si="188"/>
        <v>2</v>
      </c>
    </row>
    <row r="11739" spans="1:9">
      <c r="A11739">
        <f>IF(MOD(ROW()-24,COUNTA(tblProducts[Description]))=0,A11738+1,A11738)</f>
        <v>103</v>
      </c>
      <c r="B11739">
        <f>MOD(ROW()-24,COUNTA(tblProducts[Description]))+1</f>
        <v>88</v>
      </c>
      <c r="C11739" t="str">
        <f>_xlfn.XLOOKUP(A11739,tblProducts[Column1],tblProducts[Description])</f>
        <v>ETHODUOMEEN T/15 BULK</v>
      </c>
      <c r="D11739" t="str">
        <f>_xlfn.XLOOKUP(B11739,tblProducts[Column1],tblProducts[Description])</f>
        <v>WITCONOL PD-500 BULK</v>
      </c>
      <c r="E11739" t="s">
        <v>9</v>
      </c>
      <c r="F11739" t="s">
        <v>12</v>
      </c>
      <c r="G11739" t="s">
        <v>7</v>
      </c>
      <c r="H11739" t="s">
        <v>8</v>
      </c>
      <c r="I11739">
        <f t="shared" si="188"/>
        <v>2</v>
      </c>
    </row>
    <row r="11740" spans="1:9">
      <c r="A11740">
        <f>IF(MOD(ROW()-24,COUNTA(tblProducts[Description]))=0,A11739+1,A11739)</f>
        <v>103</v>
      </c>
      <c r="B11740">
        <f>MOD(ROW()-24,COUNTA(tblProducts[Description]))+1</f>
        <v>89</v>
      </c>
      <c r="C11740" t="str">
        <f>_xlfn.XLOOKUP(A11740,tblProducts[Column1],tblProducts[Description])</f>
        <v>ETHODUOMEEN T/15 BULK</v>
      </c>
      <c r="D11740" t="str">
        <f>_xlfn.XLOOKUP(B11740,tblProducts[Column1],tblProducts[Description])</f>
        <v>WITCONOL PEG-200 BULK</v>
      </c>
      <c r="E11740" t="s">
        <v>9</v>
      </c>
      <c r="F11740" t="s">
        <v>12</v>
      </c>
      <c r="G11740" t="s">
        <v>7</v>
      </c>
      <c r="H11740" t="s">
        <v>8</v>
      </c>
      <c r="I11740">
        <f t="shared" si="188"/>
        <v>2</v>
      </c>
    </row>
    <row r="11741" spans="1:9">
      <c r="A11741">
        <f>IF(MOD(ROW()-24,COUNTA(tblProducts[Description]))=0,A11740+1,A11740)</f>
        <v>103</v>
      </c>
      <c r="B11741">
        <f>MOD(ROW()-24,COUNTA(tblProducts[Description]))+1</f>
        <v>90</v>
      </c>
      <c r="C11741" t="str">
        <f>_xlfn.XLOOKUP(A11741,tblProducts[Column1],tblProducts[Description])</f>
        <v>ETHODUOMEEN T/15 BULK</v>
      </c>
      <c r="D11741" t="str">
        <f>_xlfn.XLOOKUP(B11741,tblProducts[Column1],tblProducts[Description])</f>
        <v>WITCONOL PEG-400 BULK</v>
      </c>
      <c r="E11741" t="s">
        <v>9</v>
      </c>
      <c r="F11741" t="s">
        <v>12</v>
      </c>
      <c r="G11741" t="s">
        <v>7</v>
      </c>
      <c r="H11741" t="s">
        <v>8</v>
      </c>
      <c r="I11741">
        <f t="shared" si="188"/>
        <v>2</v>
      </c>
    </row>
    <row r="11742" spans="1:9">
      <c r="A11742">
        <f>IF(MOD(ROW()-24,COUNTA(tblProducts[Description]))=0,A11741+1,A11741)</f>
        <v>103</v>
      </c>
      <c r="B11742">
        <f>MOD(ROW()-24,COUNTA(tblProducts[Description]))+1</f>
        <v>91</v>
      </c>
      <c r="C11742" t="str">
        <f>_xlfn.XLOOKUP(A11742,tblProducts[Column1],tblProducts[Description])</f>
        <v>ETHODUOMEEN T/15 BULK</v>
      </c>
      <c r="D11742" t="str">
        <f>_xlfn.XLOOKUP(B11742,tblProducts[Column1],tblProducts[Description])</f>
        <v>WITCONOL PEG-500 BULK</v>
      </c>
      <c r="E11742" t="s">
        <v>9</v>
      </c>
      <c r="F11742" t="s">
        <v>12</v>
      </c>
      <c r="G11742" t="s">
        <v>7</v>
      </c>
      <c r="H11742" t="s">
        <v>8</v>
      </c>
      <c r="I11742">
        <f t="shared" si="188"/>
        <v>2</v>
      </c>
    </row>
    <row r="11743" spans="1:9">
      <c r="A11743">
        <f>IF(MOD(ROW()-24,COUNTA(tblProducts[Description]))=0,A11742+1,A11742)</f>
        <v>103</v>
      </c>
      <c r="B11743">
        <f>MOD(ROW()-24,COUNTA(tblProducts[Description]))+1</f>
        <v>92</v>
      </c>
      <c r="C11743" t="str">
        <f>_xlfn.XLOOKUP(A11743,tblProducts[Column1],tblProducts[Description])</f>
        <v>ETHODUOMEEN T/15 BULK</v>
      </c>
      <c r="D11743" t="str">
        <f>_xlfn.XLOOKUP(B11743,tblProducts[Column1],tblProducts[Description])</f>
        <v>WITCONOL PEG-600 BULK</v>
      </c>
      <c r="E11743" t="s">
        <v>9</v>
      </c>
      <c r="F11743" t="s">
        <v>12</v>
      </c>
      <c r="G11743" t="s">
        <v>7</v>
      </c>
      <c r="H11743" t="s">
        <v>8</v>
      </c>
      <c r="I11743">
        <f t="shared" si="188"/>
        <v>2</v>
      </c>
    </row>
    <row r="11744" spans="1:9">
      <c r="A11744">
        <f>IF(MOD(ROW()-24,COUNTA(tblProducts[Description]))=0,A11743+1,A11743)</f>
        <v>103</v>
      </c>
      <c r="B11744">
        <f>MOD(ROW()-24,COUNTA(tblProducts[Description]))+1</f>
        <v>93</v>
      </c>
      <c r="C11744" t="str">
        <f>_xlfn.XLOOKUP(A11744,tblProducts[Column1],tblProducts[Description])</f>
        <v>ETHODUOMEEN T/15 BULK</v>
      </c>
      <c r="D11744" t="str">
        <f>_xlfn.XLOOKUP(B11744,tblProducts[Column1],tblProducts[Description])</f>
        <v>WITCONOL PH-70 BULK</v>
      </c>
      <c r="E11744" t="s">
        <v>9</v>
      </c>
      <c r="F11744" t="s">
        <v>12</v>
      </c>
      <c r="G11744" t="s">
        <v>7</v>
      </c>
      <c r="H11744" t="s">
        <v>8</v>
      </c>
      <c r="I11744">
        <f t="shared" si="188"/>
        <v>2</v>
      </c>
    </row>
    <row r="11745" spans="1:9">
      <c r="A11745">
        <f>IF(MOD(ROW()-24,COUNTA(tblProducts[Description]))=0,A11744+1,A11744)</f>
        <v>103</v>
      </c>
      <c r="B11745">
        <f>MOD(ROW()-24,COUNTA(tblProducts[Description]))+1</f>
        <v>94</v>
      </c>
      <c r="C11745" t="str">
        <f>_xlfn.XLOOKUP(A11745,tblProducts[Column1],tblProducts[Description])</f>
        <v>ETHODUOMEEN T/15 BULK</v>
      </c>
      <c r="D11745" t="str">
        <f>_xlfn.XLOOKUP(B11745,tblProducts[Column1],tblProducts[Description])</f>
        <v>WITCONOL SN-50 BULK</v>
      </c>
      <c r="E11745" t="s">
        <v>9</v>
      </c>
      <c r="F11745" t="s">
        <v>12</v>
      </c>
      <c r="G11745" t="s">
        <v>7</v>
      </c>
      <c r="H11745" t="s">
        <v>8</v>
      </c>
      <c r="I11745">
        <f t="shared" si="188"/>
        <v>2</v>
      </c>
    </row>
    <row r="11746" spans="1:9">
      <c r="A11746">
        <f>IF(MOD(ROW()-24,COUNTA(tblProducts[Description]))=0,A11745+1,A11745)</f>
        <v>103</v>
      </c>
      <c r="B11746">
        <f>MOD(ROW()-24,COUNTA(tblProducts[Description]))+1</f>
        <v>95</v>
      </c>
      <c r="C11746" t="str">
        <f>_xlfn.XLOOKUP(A11746,tblProducts[Column1],tblProducts[Description])</f>
        <v>ETHODUOMEEN T/15 BULK</v>
      </c>
      <c r="D11746" t="str">
        <f>_xlfn.XLOOKUP(B11746,tblProducts[Column1],tblProducts[Description])</f>
        <v>WITCONOL SN-70 BULK</v>
      </c>
      <c r="E11746" t="s">
        <v>9</v>
      </c>
      <c r="F11746" t="s">
        <v>12</v>
      </c>
      <c r="G11746" t="s">
        <v>7</v>
      </c>
      <c r="H11746" t="s">
        <v>8</v>
      </c>
      <c r="I11746">
        <f t="shared" si="188"/>
        <v>2</v>
      </c>
    </row>
    <row r="11747" spans="1:9">
      <c r="A11747">
        <f>IF(MOD(ROW()-24,COUNTA(tblProducts[Description]))=0,A11746+1,A11746)</f>
        <v>103</v>
      </c>
      <c r="B11747">
        <f>MOD(ROW()-24,COUNTA(tblProducts[Description]))+1</f>
        <v>96</v>
      </c>
      <c r="C11747" t="str">
        <f>_xlfn.XLOOKUP(A11747,tblProducts[Column1],tblProducts[Description])</f>
        <v>ETHODUOMEEN T/15 BULK</v>
      </c>
      <c r="D11747" t="str">
        <f>_xlfn.XLOOKUP(B11747,tblProducts[Column1],tblProducts[Description])</f>
        <v>REDICOTE E-47 NPF BULK</v>
      </c>
      <c r="E11747" t="s">
        <v>9</v>
      </c>
      <c r="F11747" t="s">
        <v>12</v>
      </c>
      <c r="G11747" t="s">
        <v>7</v>
      </c>
      <c r="H11747" t="s">
        <v>8</v>
      </c>
      <c r="I11747">
        <f t="shared" si="188"/>
        <v>2</v>
      </c>
    </row>
    <row r="11748" spans="1:9">
      <c r="A11748">
        <f>IF(MOD(ROW()-24,COUNTA(tblProducts[Description]))=0,A11747+1,A11747)</f>
        <v>103</v>
      </c>
      <c r="B11748">
        <f>MOD(ROW()-24,COUNTA(tblProducts[Description]))+1</f>
        <v>97</v>
      </c>
      <c r="C11748" t="str">
        <f>_xlfn.XLOOKUP(A11748,tblProducts[Column1],tblProducts[Description])</f>
        <v>ETHODUOMEEN T/15 BULK</v>
      </c>
      <c r="D11748" t="str">
        <f>_xlfn.XLOOKUP(B11748,tblProducts[Column1],tblProducts[Description])</f>
        <v>EMULPON CO-25 BULK</v>
      </c>
      <c r="E11748" t="s">
        <v>9</v>
      </c>
      <c r="F11748" t="s">
        <v>12</v>
      </c>
      <c r="G11748" t="s">
        <v>7</v>
      </c>
      <c r="H11748" t="s">
        <v>8</v>
      </c>
      <c r="I11748">
        <f t="shared" si="188"/>
        <v>2</v>
      </c>
    </row>
    <row r="11749" spans="1:9">
      <c r="A11749">
        <f>IF(MOD(ROW()-24,COUNTA(tblProducts[Description]))=0,A11748+1,A11748)</f>
        <v>103</v>
      </c>
      <c r="B11749">
        <f>MOD(ROW()-24,COUNTA(tblProducts[Description]))+1</f>
        <v>98</v>
      </c>
      <c r="C11749" t="str">
        <f>_xlfn.XLOOKUP(A11749,tblProducts[Column1],tblProducts[Description])</f>
        <v>ETHODUOMEEN T/15 BULK</v>
      </c>
      <c r="D11749" t="str">
        <f>_xlfn.XLOOKUP(B11749,tblProducts[Column1],tblProducts[Description])</f>
        <v>EMULPON CO-30 BULK</v>
      </c>
      <c r="E11749" t="s">
        <v>9</v>
      </c>
      <c r="F11749" t="s">
        <v>12</v>
      </c>
      <c r="G11749" t="s">
        <v>9</v>
      </c>
      <c r="H11749" t="s">
        <v>8</v>
      </c>
      <c r="I11749">
        <f t="shared" si="188"/>
        <v>4</v>
      </c>
    </row>
    <row r="11750" spans="1:9">
      <c r="A11750">
        <f>IF(MOD(ROW()-24,COUNTA(tblProducts[Description]))=0,A11749+1,A11749)</f>
        <v>103</v>
      </c>
      <c r="B11750">
        <f>MOD(ROW()-24,COUNTA(tblProducts[Description]))+1</f>
        <v>99</v>
      </c>
      <c r="C11750" t="str">
        <f>_xlfn.XLOOKUP(A11750,tblProducts[Column1],tblProducts[Description])</f>
        <v>ETHODUOMEEN T/15 BULK</v>
      </c>
      <c r="D11750" t="str">
        <f>_xlfn.XLOOKUP(B11750,tblProducts[Column1],tblProducts[Description])</f>
        <v>EMULPON CO-40 BULK</v>
      </c>
      <c r="E11750" t="s">
        <v>9</v>
      </c>
      <c r="F11750" t="s">
        <v>12</v>
      </c>
      <c r="G11750" t="s">
        <v>9</v>
      </c>
      <c r="H11750" t="s">
        <v>8</v>
      </c>
      <c r="I11750">
        <f t="shared" si="188"/>
        <v>4</v>
      </c>
    </row>
    <row r="11751" spans="1:9">
      <c r="A11751">
        <f>IF(MOD(ROW()-24,COUNTA(tblProducts[Description]))=0,A11750+1,A11750)</f>
        <v>103</v>
      </c>
      <c r="B11751">
        <f>MOD(ROW()-24,COUNTA(tblProducts[Description]))+1</f>
        <v>100</v>
      </c>
      <c r="C11751" t="str">
        <f>_xlfn.XLOOKUP(A11751,tblProducts[Column1],tblProducts[Description])</f>
        <v>ETHODUOMEEN T/15 BULK</v>
      </c>
      <c r="D11751" t="str">
        <f>_xlfn.XLOOKUP(B11751,tblProducts[Column1],tblProducts[Description])</f>
        <v>EMULPON CO-36 BULK</v>
      </c>
      <c r="E11751" t="s">
        <v>9</v>
      </c>
      <c r="F11751" t="s">
        <v>12</v>
      </c>
      <c r="G11751" t="s">
        <v>7</v>
      </c>
      <c r="H11751" t="s">
        <v>8</v>
      </c>
      <c r="I11751">
        <f t="shared" si="188"/>
        <v>2</v>
      </c>
    </row>
    <row r="11752" spans="1:9">
      <c r="A11752">
        <f>IF(MOD(ROW()-24,COUNTA(tblProducts[Description]))=0,A11751+1,A11751)</f>
        <v>103</v>
      </c>
      <c r="B11752">
        <f>MOD(ROW()-24,COUNTA(tblProducts[Description]))+1</f>
        <v>101</v>
      </c>
      <c r="C11752" t="str">
        <f>_xlfn.XLOOKUP(A11752,tblProducts[Column1],tblProducts[Description])</f>
        <v>ETHODUOMEEN T/15 BULK</v>
      </c>
      <c r="D11752" t="str">
        <f>_xlfn.XLOOKUP(B11752,tblProducts[Column1],tblProducts[Description])</f>
        <v>REDICOTE E-4819 BULK</v>
      </c>
      <c r="E11752" t="s">
        <v>9</v>
      </c>
      <c r="F11752" t="s">
        <v>12</v>
      </c>
      <c r="G11752" t="s">
        <v>7</v>
      </c>
      <c r="H11752" t="s">
        <v>8</v>
      </c>
      <c r="I11752">
        <f t="shared" si="188"/>
        <v>2</v>
      </c>
    </row>
    <row r="11753" spans="1:9">
      <c r="A11753">
        <f>IF(MOD(ROW()-24,COUNTA(tblProducts[Description]))=0,A11752+1,A11752)</f>
        <v>103</v>
      </c>
      <c r="B11753">
        <f>MOD(ROW()-24,COUNTA(tblProducts[Description]))+1</f>
        <v>102</v>
      </c>
      <c r="C11753" t="str">
        <f>_xlfn.XLOOKUP(A11753,tblProducts[Column1],tblProducts[Description])</f>
        <v>ETHODUOMEEN T/15 BULK</v>
      </c>
      <c r="D11753" t="str">
        <f>_xlfn.XLOOKUP(B11753,tblProducts[Column1],tblProducts[Description])</f>
        <v>ETHYLAN 1005 SA  BULK</v>
      </c>
      <c r="E11753" t="s">
        <v>9</v>
      </c>
      <c r="F11753" t="s">
        <v>12</v>
      </c>
      <c r="G11753" t="s">
        <v>7</v>
      </c>
      <c r="H11753" t="s">
        <v>8</v>
      </c>
      <c r="I11753">
        <f t="shared" ref="I11753:I11816" si="189">IF(E11753="NO",0,IF(F11753="HEEL WASH",1.5,2))+IF(G11753="NO",0,2)</f>
        <v>2</v>
      </c>
    </row>
    <row r="11754" spans="1:9">
      <c r="A11754">
        <f>IF(MOD(ROW()-24,COUNTA(tblProducts[Description]))=0,A11753+1,A11753)</f>
        <v>103</v>
      </c>
      <c r="B11754">
        <f>MOD(ROW()-24,COUNTA(tblProducts[Description]))+1</f>
        <v>103</v>
      </c>
      <c r="C11754" t="str">
        <f>_xlfn.XLOOKUP(A11754,tblProducts[Column1],tblProducts[Description])</f>
        <v>ETHODUOMEEN T/15 BULK</v>
      </c>
      <c r="D11754" t="str">
        <f>_xlfn.XLOOKUP(B11754,tblProducts[Column1],tblProducts[Description])</f>
        <v>ETHODUOMEEN T/15 BULK</v>
      </c>
      <c r="E11754" t="s">
        <v>9</v>
      </c>
      <c r="F11754" t="s">
        <v>12</v>
      </c>
      <c r="G11754" t="s">
        <v>7</v>
      </c>
      <c r="H11754" t="s">
        <v>8</v>
      </c>
      <c r="I11754">
        <f t="shared" si="189"/>
        <v>2</v>
      </c>
    </row>
    <row r="11755" spans="1:9">
      <c r="A11755">
        <f>IF(MOD(ROW()-24,COUNTA(tblProducts[Description]))=0,A11754+1,A11754)</f>
        <v>103</v>
      </c>
      <c r="B11755">
        <f>MOD(ROW()-24,COUNTA(tblProducts[Description]))+1</f>
        <v>104</v>
      </c>
      <c r="C11755" t="str">
        <f>_xlfn.XLOOKUP(A11755,tblProducts[Column1],tblProducts[Description])</f>
        <v>ETHODUOMEEN T/15 BULK</v>
      </c>
      <c r="D11755" t="str">
        <f>_xlfn.XLOOKUP(B11755,tblProducts[Column1],tblProducts[Description])</f>
        <v>C-6442 BULK</v>
      </c>
      <c r="E11755" t="s">
        <v>9</v>
      </c>
      <c r="F11755" t="s">
        <v>10</v>
      </c>
      <c r="G11755" t="s">
        <v>7</v>
      </c>
      <c r="H11755" t="s">
        <v>8</v>
      </c>
      <c r="I11755">
        <f t="shared" si="189"/>
        <v>1.5</v>
      </c>
    </row>
    <row r="11756" spans="1:9">
      <c r="A11756">
        <f>IF(MOD(ROW()-24,COUNTA(tblProducts[Description]))=0,A11755+1,A11755)</f>
        <v>103</v>
      </c>
      <c r="B11756">
        <f>MOD(ROW()-24,COUNTA(tblProducts[Description]))+1</f>
        <v>105</v>
      </c>
      <c r="C11756" t="str">
        <f>_xlfn.XLOOKUP(A11756,tblProducts[Column1],tblProducts[Description])</f>
        <v>ETHODUOMEEN T/15 BULK</v>
      </c>
      <c r="D11756" t="str">
        <f>_xlfn.XLOOKUP(B11756,tblProducts[Column1],tblProducts[Description])</f>
        <v>ETHODUOMEEN T/25  BULK</v>
      </c>
      <c r="E11756" t="s">
        <v>9</v>
      </c>
      <c r="F11756" t="s">
        <v>10</v>
      </c>
      <c r="G11756" t="s">
        <v>7</v>
      </c>
      <c r="H11756" t="s">
        <v>8</v>
      </c>
      <c r="I11756">
        <f t="shared" si="189"/>
        <v>1.5</v>
      </c>
    </row>
    <row r="11757" spans="1:9">
      <c r="A11757">
        <f>IF(MOD(ROW()-24,COUNTA(tblProducts[Description]))=0,A11756+1,A11756)</f>
        <v>103</v>
      </c>
      <c r="B11757">
        <f>MOD(ROW()-24,COUNTA(tblProducts[Description]))+1</f>
        <v>106</v>
      </c>
      <c r="C11757" t="str">
        <f>_xlfn.XLOOKUP(A11757,tblProducts[Column1],tblProducts[Description])</f>
        <v>ETHODUOMEEN T/15 BULK</v>
      </c>
      <c r="D11757" t="str">
        <f>_xlfn.XLOOKUP(B11757,tblProducts[Column1],tblProducts[Description])</f>
        <v>WITCONOL PD-2000 BULK</v>
      </c>
      <c r="E11757" t="s">
        <v>9</v>
      </c>
      <c r="F11757" t="s">
        <v>12</v>
      </c>
      <c r="G11757" t="s">
        <v>7</v>
      </c>
      <c r="H11757" t="s">
        <v>8</v>
      </c>
      <c r="I11757">
        <f t="shared" si="189"/>
        <v>2</v>
      </c>
    </row>
    <row r="11758" spans="1:9">
      <c r="A11758">
        <f>IF(MOD(ROW()-24,COUNTA(tblProducts[Description]))=0,A11757+1,A11757)</f>
        <v>103</v>
      </c>
      <c r="B11758">
        <f>MOD(ROW()-24,COUNTA(tblProducts[Description]))+1</f>
        <v>107</v>
      </c>
      <c r="C11758" t="str">
        <f>_xlfn.XLOOKUP(A11758,tblProducts[Column1],tblProducts[Description])</f>
        <v>ETHODUOMEEN T/15 BULK</v>
      </c>
      <c r="D11758" t="str">
        <f>_xlfn.XLOOKUP(B11758,tblProducts[Column1],tblProducts[Description])</f>
        <v>BEROL 347 BULK</v>
      </c>
      <c r="E11758" t="s">
        <v>9</v>
      </c>
      <c r="F11758" t="s">
        <v>12</v>
      </c>
      <c r="G11758" t="s">
        <v>7</v>
      </c>
      <c r="H11758" t="s">
        <v>8</v>
      </c>
      <c r="I11758">
        <f t="shared" si="189"/>
        <v>2</v>
      </c>
    </row>
    <row r="11759" spans="1:9">
      <c r="A11759">
        <f>IF(MOD(ROW()-24,COUNTA(tblProducts[Description]))=0,A11758+1,A11758)</f>
        <v>103</v>
      </c>
      <c r="B11759">
        <f>MOD(ROW()-24,COUNTA(tblProducts[Description]))+1</f>
        <v>108</v>
      </c>
      <c r="C11759" t="str">
        <f>_xlfn.XLOOKUP(A11759,tblProducts[Column1],tblProducts[Description])</f>
        <v>ETHODUOMEEN T/15 BULK</v>
      </c>
      <c r="D11759" t="str">
        <f>_xlfn.XLOOKUP(B11759,tblProducts[Column1],tblProducts[Description])</f>
        <v>ETHYLAN PT-3000 BULK</v>
      </c>
      <c r="E11759" t="s">
        <v>9</v>
      </c>
      <c r="F11759" t="s">
        <v>12</v>
      </c>
      <c r="G11759" t="s">
        <v>7</v>
      </c>
      <c r="H11759" t="s">
        <v>8</v>
      </c>
      <c r="I11759">
        <f t="shared" si="189"/>
        <v>2</v>
      </c>
    </row>
    <row r="11760" spans="1:9">
      <c r="A11760">
        <f>IF(MOD(ROW()-24,COUNTA(tblProducts[Description]))=0,A11759+1,A11759)</f>
        <v>103</v>
      </c>
      <c r="B11760">
        <f>MOD(ROW()-24,COUNTA(tblProducts[Description]))+1</f>
        <v>109</v>
      </c>
      <c r="C11760" t="str">
        <f>_xlfn.XLOOKUP(A11760,tblProducts[Column1],tblProducts[Description])</f>
        <v>ETHODUOMEEN T/15 BULK</v>
      </c>
      <c r="D11760" t="str">
        <f>_xlfn.XLOOKUP(B11760,tblProducts[Column1],tblProducts[Description])</f>
        <v>ETHYLAN HB4/BULK</v>
      </c>
      <c r="E11760" t="s">
        <v>9</v>
      </c>
      <c r="F11760" t="s">
        <v>12</v>
      </c>
      <c r="G11760" t="s">
        <v>7</v>
      </c>
      <c r="H11760" t="s">
        <v>8</v>
      </c>
      <c r="I11760">
        <f t="shared" si="189"/>
        <v>2</v>
      </c>
    </row>
    <row r="11761" spans="1:9">
      <c r="A11761">
        <f>IF(MOD(ROW()-24,COUNTA(tblProducts[Description]))=0,A11760+1,A11760)</f>
        <v>103</v>
      </c>
      <c r="B11761">
        <f>MOD(ROW()-24,COUNTA(tblProducts[Description]))+1</f>
        <v>110</v>
      </c>
      <c r="C11761" t="str">
        <f>_xlfn.XLOOKUP(A11761,tblProducts[Column1],tblProducts[Description])</f>
        <v>ETHODUOMEEN T/15 BULK</v>
      </c>
      <c r="D11761" t="str">
        <f>_xlfn.XLOOKUP(B11761,tblProducts[Column1],tblProducts[Description])</f>
        <v>ADSEE AB 600 BULK</v>
      </c>
      <c r="E11761" t="s">
        <v>9</v>
      </c>
      <c r="F11761" t="s">
        <v>12</v>
      </c>
      <c r="G11761" t="s">
        <v>7</v>
      </c>
      <c r="H11761" t="s">
        <v>8</v>
      </c>
      <c r="I11761">
        <f t="shared" si="189"/>
        <v>2</v>
      </c>
    </row>
    <row r="11762" spans="1:9">
      <c r="A11762">
        <f>IF(MOD(ROW()-24,COUNTA(tblProducts[Description]))=0,A11761+1,A11761)</f>
        <v>103</v>
      </c>
      <c r="B11762">
        <f>MOD(ROW()-24,COUNTA(tblProducts[Description]))+1</f>
        <v>111</v>
      </c>
      <c r="C11762" t="str">
        <f>_xlfn.XLOOKUP(A11762,tblProducts[Column1],tblProducts[Description])</f>
        <v>ETHODUOMEEN T/15 BULK</v>
      </c>
      <c r="D11762" t="str">
        <f>_xlfn.XLOOKUP(B11762,tblProducts[Column1],tblProducts[Description])</f>
        <v>WITCONOL PT-320  BULK</v>
      </c>
      <c r="E11762" t="s">
        <v>9</v>
      </c>
      <c r="F11762" t="s">
        <v>12</v>
      </c>
      <c r="G11762" t="s">
        <v>7</v>
      </c>
      <c r="H11762" t="s">
        <v>8</v>
      </c>
      <c r="I11762">
        <f t="shared" si="189"/>
        <v>2</v>
      </c>
    </row>
    <row r="11763" spans="1:9">
      <c r="A11763">
        <f>IF(MOD(ROW()-24,COUNTA(tblProducts[Description]))=0,A11762+1,A11762)</f>
        <v>103</v>
      </c>
      <c r="B11763">
        <f>MOD(ROW()-24,COUNTA(tblProducts[Description]))+1</f>
        <v>112</v>
      </c>
      <c r="C11763" t="str">
        <f>_xlfn.XLOOKUP(A11763,tblProducts[Column1],tblProducts[Description])</f>
        <v>ETHODUOMEEN T/15 BULK</v>
      </c>
      <c r="D11763" t="str">
        <f>_xlfn.XLOOKUP(B11763,tblProducts[Column1],tblProducts[Description])</f>
        <v>ETHYLAN DA-3 BULK</v>
      </c>
      <c r="E11763" t="s">
        <v>9</v>
      </c>
      <c r="F11763" t="s">
        <v>12</v>
      </c>
      <c r="G11763" t="s">
        <v>7</v>
      </c>
      <c r="H11763" t="s">
        <v>8</v>
      </c>
      <c r="I11763">
        <f t="shared" si="189"/>
        <v>2</v>
      </c>
    </row>
    <row r="11764" spans="1:9">
      <c r="A11764">
        <f>IF(MOD(ROW()-24,COUNTA(tblProducts[Description]))=0,A11763+1,A11763)</f>
        <v>103</v>
      </c>
      <c r="B11764">
        <f>MOD(ROW()-24,COUNTA(tblProducts[Description]))+1</f>
        <v>113</v>
      </c>
      <c r="C11764" t="str">
        <f>_xlfn.XLOOKUP(A11764,tblProducts[Column1],tblProducts[Description])</f>
        <v>ETHODUOMEEN T/15 BULK</v>
      </c>
      <c r="D11764" t="str">
        <f>_xlfn.XLOOKUP(B11764,tblProducts[Column1],tblProducts[Description])</f>
        <v>ETHOMEEN O/12 BULK</v>
      </c>
      <c r="E11764" t="s">
        <v>9</v>
      </c>
      <c r="F11764" t="s">
        <v>12</v>
      </c>
      <c r="G11764" t="s">
        <v>7</v>
      </c>
      <c r="H11764" t="s">
        <v>8</v>
      </c>
      <c r="I11764">
        <f t="shared" si="189"/>
        <v>2</v>
      </c>
    </row>
    <row r="11765" spans="1:9">
      <c r="A11765">
        <f>IF(MOD(ROW()-24,COUNTA(tblProducts[Description]))=0,A11764+1,A11764)</f>
        <v>103</v>
      </c>
      <c r="B11765">
        <f>MOD(ROW()-24,COUNTA(tblProducts[Description]))+1</f>
        <v>114</v>
      </c>
      <c r="C11765" t="str">
        <f>_xlfn.XLOOKUP(A11765,tblProducts[Column1],tblProducts[Description])</f>
        <v>ETHODUOMEEN T/15 BULK</v>
      </c>
      <c r="D11765" t="str">
        <f>_xlfn.XLOOKUP(B11765,tblProducts[Column1],tblProducts[Description])</f>
        <v>WITCONOL PT-1000 BULK</v>
      </c>
      <c r="E11765" t="s">
        <v>9</v>
      </c>
      <c r="F11765" t="s">
        <v>12</v>
      </c>
      <c r="G11765" t="s">
        <v>7</v>
      </c>
      <c r="H11765" t="s">
        <v>8</v>
      </c>
      <c r="I11765">
        <f t="shared" si="189"/>
        <v>2</v>
      </c>
    </row>
    <row r="11766" spans="1:9">
      <c r="A11766">
        <f>IF(MOD(ROW()-24,COUNTA(tblProducts[Description]))=0,A11765+1,A11765)</f>
        <v>104</v>
      </c>
      <c r="B11766">
        <f>MOD(ROW()-24,COUNTA(tblProducts[Description]))+1</f>
        <v>1</v>
      </c>
      <c r="C11766" t="str">
        <f>_xlfn.XLOOKUP(A11766,tblProducts[Column1],tblProducts[Description])</f>
        <v>C-6442 BULK</v>
      </c>
      <c r="D11766" t="str">
        <f>_xlfn.XLOOKUP(B11766,tblProducts[Column1],tblProducts[Description])</f>
        <v>ADSEE 4130 BULK</v>
      </c>
      <c r="E11766" t="s">
        <v>9</v>
      </c>
      <c r="F11766" t="s">
        <v>12</v>
      </c>
      <c r="G11766" t="s">
        <v>7</v>
      </c>
      <c r="H11766" t="s">
        <v>8</v>
      </c>
      <c r="I11766">
        <f t="shared" si="189"/>
        <v>2</v>
      </c>
    </row>
    <row r="11767" spans="1:9">
      <c r="A11767">
        <f>IF(MOD(ROW()-24,COUNTA(tblProducts[Description]))=0,A11766+1,A11766)</f>
        <v>104</v>
      </c>
      <c r="B11767">
        <f>MOD(ROW()-24,COUNTA(tblProducts[Description]))+1</f>
        <v>2</v>
      </c>
      <c r="C11767" t="str">
        <f>_xlfn.XLOOKUP(A11767,tblProducts[Column1],tblProducts[Description])</f>
        <v>C-6442 BULK</v>
      </c>
      <c r="D11767" t="str">
        <f>_xlfn.XLOOKUP(B11767,tblProducts[Column1],tblProducts[Description])</f>
        <v>ARMOSTAT 300 BULK</v>
      </c>
      <c r="E11767" t="s">
        <v>9</v>
      </c>
      <c r="F11767" t="s">
        <v>12</v>
      </c>
      <c r="G11767" t="s">
        <v>7</v>
      </c>
      <c r="H11767" t="s">
        <v>8</v>
      </c>
      <c r="I11767">
        <f t="shared" si="189"/>
        <v>2</v>
      </c>
    </row>
    <row r="11768" spans="1:9">
      <c r="A11768">
        <f>IF(MOD(ROW()-24,COUNTA(tblProducts[Description]))=0,A11767+1,A11767)</f>
        <v>104</v>
      </c>
      <c r="B11768">
        <f>MOD(ROW()-24,COUNTA(tblProducts[Description]))+1</f>
        <v>3</v>
      </c>
      <c r="C11768" t="str">
        <f>_xlfn.XLOOKUP(A11768,tblProducts[Column1],tblProducts[Description])</f>
        <v>C-6442 BULK</v>
      </c>
      <c r="D11768" t="str">
        <f>_xlfn.XLOOKUP(B11768,tblProducts[Column1],tblProducts[Description])</f>
        <v>ARMOSTAT 400 BULK</v>
      </c>
      <c r="E11768" t="s">
        <v>9</v>
      </c>
      <c r="F11768" t="s">
        <v>12</v>
      </c>
      <c r="G11768" t="s">
        <v>7</v>
      </c>
      <c r="H11768" t="s">
        <v>8</v>
      </c>
      <c r="I11768">
        <f t="shared" si="189"/>
        <v>2</v>
      </c>
    </row>
    <row r="11769" spans="1:9">
      <c r="A11769">
        <f>IF(MOD(ROW()-24,COUNTA(tblProducts[Description]))=0,A11768+1,A11768)</f>
        <v>104</v>
      </c>
      <c r="B11769">
        <f>MOD(ROW()-24,COUNTA(tblProducts[Description]))+1</f>
        <v>4</v>
      </c>
      <c r="C11769" t="str">
        <f>_xlfn.XLOOKUP(A11769,tblProducts[Column1],tblProducts[Description])</f>
        <v>C-6442 BULK</v>
      </c>
      <c r="D11769" t="str">
        <f>_xlfn.XLOOKUP(B11769,tblProducts[Column1],tblProducts[Description])</f>
        <v>ARMOSTAT 410 LM BULK</v>
      </c>
      <c r="E11769" t="s">
        <v>9</v>
      </c>
      <c r="F11769" t="s">
        <v>12</v>
      </c>
      <c r="G11769" t="s">
        <v>7</v>
      </c>
      <c r="H11769" t="s">
        <v>8</v>
      </c>
      <c r="I11769">
        <f t="shared" si="189"/>
        <v>2</v>
      </c>
    </row>
    <row r="11770" spans="1:9">
      <c r="A11770">
        <f>IF(MOD(ROW()-24,COUNTA(tblProducts[Description]))=0,A11769+1,A11769)</f>
        <v>104</v>
      </c>
      <c r="B11770">
        <f>MOD(ROW()-24,COUNTA(tblProducts[Description]))+1</f>
        <v>5</v>
      </c>
      <c r="C11770" t="str">
        <f>_xlfn.XLOOKUP(A11770,tblProducts[Column1],tblProducts[Description])</f>
        <v>C-6442 BULK</v>
      </c>
      <c r="D11770" t="str">
        <f>_xlfn.XLOOKUP(B11770,tblProducts[Column1],tblProducts[Description])</f>
        <v>ARMUL HE 5070 BULK</v>
      </c>
      <c r="E11770" t="s">
        <v>9</v>
      </c>
      <c r="F11770" t="s">
        <v>12</v>
      </c>
      <c r="G11770" t="s">
        <v>7</v>
      </c>
      <c r="H11770" t="s">
        <v>8</v>
      </c>
      <c r="I11770">
        <f t="shared" si="189"/>
        <v>2</v>
      </c>
    </row>
    <row r="11771" spans="1:9">
      <c r="A11771">
        <f>IF(MOD(ROW()-24,COUNTA(tblProducts[Description]))=0,A11770+1,A11770)</f>
        <v>104</v>
      </c>
      <c r="B11771">
        <f>MOD(ROW()-24,COUNTA(tblProducts[Description]))+1</f>
        <v>6</v>
      </c>
      <c r="C11771" t="str">
        <f>_xlfn.XLOOKUP(A11771,tblProducts[Column1],tblProducts[Description])</f>
        <v>C-6442 BULK</v>
      </c>
      <c r="D11771" t="str">
        <f>_xlfn.XLOOKUP(B11771,tblProducts[Column1],tblProducts[Description])</f>
        <v>BEROL 260 BULK</v>
      </c>
      <c r="E11771" t="s">
        <v>9</v>
      </c>
      <c r="F11771" t="s">
        <v>10</v>
      </c>
      <c r="G11771" t="s">
        <v>7</v>
      </c>
      <c r="H11771" t="s">
        <v>8</v>
      </c>
      <c r="I11771">
        <f t="shared" si="189"/>
        <v>1.5</v>
      </c>
    </row>
    <row r="11772" spans="1:9">
      <c r="A11772">
        <f>IF(MOD(ROW()-24,COUNTA(tblProducts[Description]))=0,A11771+1,A11771)</f>
        <v>104</v>
      </c>
      <c r="B11772">
        <f>MOD(ROW()-24,COUNTA(tblProducts[Description]))+1</f>
        <v>7</v>
      </c>
      <c r="C11772" t="str">
        <f>_xlfn.XLOOKUP(A11772,tblProducts[Column1],tblProducts[Description])</f>
        <v>C-6442 BULK</v>
      </c>
      <c r="D11772" t="str">
        <f>_xlfn.XLOOKUP(B11772,tblProducts[Column1],tblProducts[Description])</f>
        <v>BEROL 266 BULK</v>
      </c>
      <c r="E11772" t="s">
        <v>9</v>
      </c>
      <c r="F11772" t="s">
        <v>12</v>
      </c>
      <c r="G11772" t="s">
        <v>7</v>
      </c>
      <c r="H11772" t="s">
        <v>8</v>
      </c>
      <c r="I11772">
        <f t="shared" si="189"/>
        <v>2</v>
      </c>
    </row>
    <row r="11773" spans="1:9">
      <c r="A11773">
        <f>IF(MOD(ROW()-24,COUNTA(tblProducts[Description]))=0,A11772+1,A11772)</f>
        <v>104</v>
      </c>
      <c r="B11773">
        <f>MOD(ROW()-24,COUNTA(tblProducts[Description]))+1</f>
        <v>8</v>
      </c>
      <c r="C11773" t="str">
        <f>_xlfn.XLOOKUP(A11773,tblProducts[Column1],tblProducts[Description])</f>
        <v>C-6442 BULK</v>
      </c>
      <c r="D11773" t="str">
        <f>_xlfn.XLOOKUP(B11773,tblProducts[Column1],tblProducts[Description])</f>
        <v>BEROL 266V BULK</v>
      </c>
      <c r="E11773" t="s">
        <v>9</v>
      </c>
      <c r="F11773" t="s">
        <v>12</v>
      </c>
      <c r="G11773" t="s">
        <v>7</v>
      </c>
      <c r="H11773" t="s">
        <v>8</v>
      </c>
      <c r="I11773">
        <f t="shared" si="189"/>
        <v>2</v>
      </c>
    </row>
    <row r="11774" spans="1:9">
      <c r="A11774">
        <f>IF(MOD(ROW()-24,COUNTA(tblProducts[Description]))=0,A11773+1,A11773)</f>
        <v>104</v>
      </c>
      <c r="B11774">
        <f>MOD(ROW()-24,COUNTA(tblProducts[Description]))+1</f>
        <v>9</v>
      </c>
      <c r="C11774" t="str">
        <f>_xlfn.XLOOKUP(A11774,tblProducts[Column1],tblProducts[Description])</f>
        <v>C-6442 BULK</v>
      </c>
      <c r="D11774" t="str">
        <f>_xlfn.XLOOKUP(B11774,tblProducts[Column1],tblProducts[Description])</f>
        <v>BEROL 467 BULK</v>
      </c>
      <c r="E11774" t="s">
        <v>9</v>
      </c>
      <c r="F11774" t="s">
        <v>12</v>
      </c>
      <c r="G11774" t="s">
        <v>7</v>
      </c>
      <c r="H11774" t="s">
        <v>8</v>
      </c>
      <c r="I11774">
        <f t="shared" si="189"/>
        <v>2</v>
      </c>
    </row>
    <row r="11775" spans="1:9">
      <c r="A11775">
        <f>IF(MOD(ROW()-24,COUNTA(tblProducts[Description]))=0,A11774+1,A11774)</f>
        <v>104</v>
      </c>
      <c r="B11775">
        <f>MOD(ROW()-24,COUNTA(tblProducts[Description]))+1</f>
        <v>10</v>
      </c>
      <c r="C11775" t="str">
        <f>_xlfn.XLOOKUP(A11775,tblProducts[Column1],tblProducts[Description])</f>
        <v>C-6442 BULK</v>
      </c>
      <c r="D11775" t="str">
        <f>_xlfn.XLOOKUP(B11775,tblProducts[Column1],tblProducts[Description])</f>
        <v>BEROL OX 91-6 BULK</v>
      </c>
      <c r="E11775" t="s">
        <v>9</v>
      </c>
      <c r="F11775" t="s">
        <v>12</v>
      </c>
      <c r="G11775" t="s">
        <v>7</v>
      </c>
      <c r="H11775" t="s">
        <v>8</v>
      </c>
      <c r="I11775">
        <f t="shared" si="189"/>
        <v>2</v>
      </c>
    </row>
    <row r="11776" spans="1:9">
      <c r="A11776">
        <f>IF(MOD(ROW()-24,COUNTA(tblProducts[Description]))=0,A11775+1,A11775)</f>
        <v>104</v>
      </c>
      <c r="B11776">
        <f>MOD(ROW()-24,COUNTA(tblProducts[Description]))+1</f>
        <v>11</v>
      </c>
      <c r="C11776" t="str">
        <f>_xlfn.XLOOKUP(A11776,tblProducts[Column1],tblProducts[Description])</f>
        <v>C-6442 BULK</v>
      </c>
      <c r="D11776" t="str">
        <f>_xlfn.XLOOKUP(B11776,tblProducts[Column1],tblProducts[Description])</f>
        <v>C-5635 BULK</v>
      </c>
      <c r="E11776" t="s">
        <v>9</v>
      </c>
      <c r="F11776" t="s">
        <v>12</v>
      </c>
      <c r="G11776" t="s">
        <v>7</v>
      </c>
      <c r="H11776" t="s">
        <v>8</v>
      </c>
      <c r="I11776">
        <f t="shared" si="189"/>
        <v>2</v>
      </c>
    </row>
    <row r="11777" spans="1:9">
      <c r="A11777">
        <f>IF(MOD(ROW()-24,COUNTA(tblProducts[Description]))=0,A11776+1,A11776)</f>
        <v>104</v>
      </c>
      <c r="B11777">
        <f>MOD(ROW()-24,COUNTA(tblProducts[Description]))+1</f>
        <v>12</v>
      </c>
      <c r="C11777" t="str">
        <f>_xlfn.XLOOKUP(A11777,tblProducts[Column1],tblProducts[Description])</f>
        <v>C-6442 BULK</v>
      </c>
      <c r="D11777" t="str">
        <f>_xlfn.XLOOKUP(B11777,tblProducts[Column1],tblProducts[Description])</f>
        <v>C-6290 BULK</v>
      </c>
      <c r="E11777" t="s">
        <v>9</v>
      </c>
      <c r="F11777" t="s">
        <v>12</v>
      </c>
      <c r="G11777" t="s">
        <v>7</v>
      </c>
      <c r="H11777" t="s">
        <v>8</v>
      </c>
      <c r="I11777">
        <f t="shared" si="189"/>
        <v>2</v>
      </c>
    </row>
    <row r="11778" spans="1:9">
      <c r="A11778">
        <f>IF(MOD(ROW()-24,COUNTA(tblProducts[Description]))=0,A11777+1,A11777)</f>
        <v>104</v>
      </c>
      <c r="B11778">
        <f>MOD(ROW()-24,COUNTA(tblProducts[Description]))+1</f>
        <v>13</v>
      </c>
      <c r="C11778" t="str">
        <f>_xlfn.XLOOKUP(A11778,tblProducts[Column1],tblProducts[Description])</f>
        <v>C-6442 BULK</v>
      </c>
      <c r="D11778" t="str">
        <f>_xlfn.XLOOKUP(B11778,tblProducts[Column1],tblProducts[Description])</f>
        <v>C-6385 BULK</v>
      </c>
      <c r="E11778" t="s">
        <v>9</v>
      </c>
      <c r="F11778" t="s">
        <v>12</v>
      </c>
      <c r="G11778" t="s">
        <v>7</v>
      </c>
      <c r="H11778" t="s">
        <v>8</v>
      </c>
      <c r="I11778">
        <f t="shared" si="189"/>
        <v>2</v>
      </c>
    </row>
    <row r="11779" spans="1:9">
      <c r="A11779">
        <f>IF(MOD(ROW()-24,COUNTA(tblProducts[Description]))=0,A11778+1,A11778)</f>
        <v>104</v>
      </c>
      <c r="B11779">
        <f>MOD(ROW()-24,COUNTA(tblProducts[Description]))+1</f>
        <v>14</v>
      </c>
      <c r="C11779" t="str">
        <f>_xlfn.XLOOKUP(A11779,tblProducts[Column1],tblProducts[Description])</f>
        <v>C-6442 BULK</v>
      </c>
      <c r="D11779" t="str">
        <f>_xlfn.XLOOKUP(B11779,tblProducts[Column1],tblProducts[Description])</f>
        <v>C-6427 BULK</v>
      </c>
      <c r="E11779" t="s">
        <v>9</v>
      </c>
      <c r="F11779" t="s">
        <v>12</v>
      </c>
      <c r="G11779" t="s">
        <v>7</v>
      </c>
      <c r="H11779" t="s">
        <v>8</v>
      </c>
      <c r="I11779">
        <f t="shared" si="189"/>
        <v>2</v>
      </c>
    </row>
    <row r="11780" spans="1:9">
      <c r="A11780">
        <f>IF(MOD(ROW()-24,COUNTA(tblProducts[Description]))=0,A11779+1,A11779)</f>
        <v>104</v>
      </c>
      <c r="B11780">
        <f>MOD(ROW()-24,COUNTA(tblProducts[Description]))+1</f>
        <v>15</v>
      </c>
      <c r="C11780" t="str">
        <f>_xlfn.XLOOKUP(A11780,tblProducts[Column1],tblProducts[Description])</f>
        <v>C-6442 BULK</v>
      </c>
      <c r="D11780" t="str">
        <f>_xlfn.XLOOKUP(B11780,tblProducts[Column1],tblProducts[Description])</f>
        <v>EMULPON CO-200 BULK</v>
      </c>
      <c r="E11780" t="s">
        <v>9</v>
      </c>
      <c r="F11780" t="s">
        <v>12</v>
      </c>
      <c r="G11780" t="s">
        <v>7</v>
      </c>
      <c r="H11780" t="s">
        <v>8</v>
      </c>
      <c r="I11780">
        <f t="shared" si="189"/>
        <v>2</v>
      </c>
    </row>
    <row r="11781" spans="1:9">
      <c r="A11781">
        <f>IF(MOD(ROW()-24,COUNTA(tblProducts[Description]))=0,A11780+1,A11780)</f>
        <v>104</v>
      </c>
      <c r="B11781">
        <f>MOD(ROW()-24,COUNTA(tblProducts[Description]))+1</f>
        <v>16</v>
      </c>
      <c r="C11781" t="str">
        <f>_xlfn.XLOOKUP(A11781,tblProducts[Column1],tblProducts[Description])</f>
        <v>C-6442 BULK</v>
      </c>
      <c r="D11781" t="str">
        <f>_xlfn.XLOOKUP(B11781,tblProducts[Column1],tblProducts[Description])</f>
        <v>EMULPON CO-360 BULK</v>
      </c>
      <c r="E11781" t="s">
        <v>9</v>
      </c>
      <c r="F11781" t="s">
        <v>12</v>
      </c>
      <c r="G11781" t="s">
        <v>7</v>
      </c>
      <c r="H11781" t="s">
        <v>8</v>
      </c>
      <c r="I11781">
        <f t="shared" si="189"/>
        <v>2</v>
      </c>
    </row>
    <row r="11782" spans="1:9">
      <c r="A11782">
        <f>IF(MOD(ROW()-24,COUNTA(tblProducts[Description]))=0,A11781+1,A11781)</f>
        <v>104</v>
      </c>
      <c r="B11782">
        <f>MOD(ROW()-24,COUNTA(tblProducts[Description]))+1</f>
        <v>17</v>
      </c>
      <c r="C11782" t="str">
        <f>_xlfn.XLOOKUP(A11782,tblProducts[Column1],tblProducts[Description])</f>
        <v>C-6442 BULK</v>
      </c>
      <c r="D11782" t="str">
        <f>_xlfn.XLOOKUP(B11782,tblProducts[Column1],tblProducts[Description])</f>
        <v>EMULPON CO-550 BULK</v>
      </c>
      <c r="E11782" t="s">
        <v>9</v>
      </c>
      <c r="F11782" t="s">
        <v>12</v>
      </c>
      <c r="G11782" t="s">
        <v>7</v>
      </c>
      <c r="H11782" t="s">
        <v>8</v>
      </c>
      <c r="I11782">
        <f t="shared" si="189"/>
        <v>2</v>
      </c>
    </row>
    <row r="11783" spans="1:9">
      <c r="A11783">
        <f>IF(MOD(ROW()-24,COUNTA(tblProducts[Description]))=0,A11782+1,A11782)</f>
        <v>104</v>
      </c>
      <c r="B11783">
        <f>MOD(ROW()-24,COUNTA(tblProducts[Description]))+1</f>
        <v>18</v>
      </c>
      <c r="C11783" t="str">
        <f>_xlfn.XLOOKUP(A11783,tblProducts[Column1],tblProducts[Description])</f>
        <v>C-6442 BULK</v>
      </c>
      <c r="D11783" t="str">
        <f>_xlfn.XLOOKUP(B11783,tblProducts[Column1],tblProducts[Description])</f>
        <v>ETHODUOMEEN HT/13 BULK</v>
      </c>
      <c r="E11783" t="s">
        <v>9</v>
      </c>
      <c r="F11783" t="s">
        <v>12</v>
      </c>
      <c r="G11783" t="s">
        <v>7</v>
      </c>
      <c r="H11783" t="s">
        <v>8</v>
      </c>
      <c r="I11783">
        <f t="shared" si="189"/>
        <v>2</v>
      </c>
    </row>
    <row r="11784" spans="1:9">
      <c r="A11784">
        <f>IF(MOD(ROW()-24,COUNTA(tblProducts[Description]))=0,A11783+1,A11783)</f>
        <v>104</v>
      </c>
      <c r="B11784">
        <f>MOD(ROW()-24,COUNTA(tblProducts[Description]))+1</f>
        <v>19</v>
      </c>
      <c r="C11784" t="str">
        <f>_xlfn.XLOOKUP(A11784,tblProducts[Column1],tblProducts[Description])</f>
        <v>C-6442 BULK</v>
      </c>
      <c r="D11784" t="str">
        <f>_xlfn.XLOOKUP(B11784,tblProducts[Column1],tblProducts[Description])</f>
        <v>ETHODUOMEEN T/13 BULK</v>
      </c>
      <c r="E11784" t="s">
        <v>9</v>
      </c>
      <c r="F11784" t="s">
        <v>12</v>
      </c>
      <c r="G11784" t="s">
        <v>7</v>
      </c>
      <c r="H11784" t="s">
        <v>8</v>
      </c>
      <c r="I11784">
        <f t="shared" si="189"/>
        <v>2</v>
      </c>
    </row>
    <row r="11785" spans="1:9">
      <c r="A11785">
        <f>IF(MOD(ROW()-24,COUNTA(tblProducts[Description]))=0,A11784+1,A11784)</f>
        <v>104</v>
      </c>
      <c r="B11785">
        <f>MOD(ROW()-24,COUNTA(tblProducts[Description]))+1</f>
        <v>20</v>
      </c>
      <c r="C11785" t="str">
        <f>_xlfn.XLOOKUP(A11785,tblProducts[Column1],tblProducts[Description])</f>
        <v>C-6442 BULK</v>
      </c>
      <c r="D11785" t="str">
        <f>_xlfn.XLOOKUP(B11785,tblProducts[Column1],tblProducts[Description])</f>
        <v>ETHODUOMEEN T/13N BULK</v>
      </c>
      <c r="E11785" t="s">
        <v>9</v>
      </c>
      <c r="F11785" t="s">
        <v>12</v>
      </c>
      <c r="G11785" t="s">
        <v>7</v>
      </c>
      <c r="H11785" t="s">
        <v>8</v>
      </c>
      <c r="I11785">
        <f t="shared" si="189"/>
        <v>2</v>
      </c>
    </row>
    <row r="11786" spans="1:9">
      <c r="A11786">
        <f>IF(MOD(ROW()-24,COUNTA(tblProducts[Description]))=0,A11785+1,A11785)</f>
        <v>104</v>
      </c>
      <c r="B11786">
        <f>MOD(ROW()-24,COUNTA(tblProducts[Description]))+1</f>
        <v>21</v>
      </c>
      <c r="C11786" t="str">
        <f>_xlfn.XLOOKUP(A11786,tblProducts[Column1],tblProducts[Description])</f>
        <v>C-6442 BULK</v>
      </c>
      <c r="D11786" t="str">
        <f>_xlfn.XLOOKUP(B11786,tblProducts[Column1],tblProducts[Description])</f>
        <v>ETHODUOMEEN T/20 BULK</v>
      </c>
      <c r="E11786" t="s">
        <v>9</v>
      </c>
      <c r="F11786" t="s">
        <v>12</v>
      </c>
      <c r="G11786" t="s">
        <v>7</v>
      </c>
      <c r="H11786" t="s">
        <v>8</v>
      </c>
      <c r="I11786">
        <f t="shared" si="189"/>
        <v>2</v>
      </c>
    </row>
    <row r="11787" spans="1:9">
      <c r="A11787">
        <f>IF(MOD(ROW()-24,COUNTA(tblProducts[Description]))=0,A11786+1,A11786)</f>
        <v>104</v>
      </c>
      <c r="B11787">
        <f>MOD(ROW()-24,COUNTA(tblProducts[Description]))+1</f>
        <v>22</v>
      </c>
      <c r="C11787" t="str">
        <f>_xlfn.XLOOKUP(A11787,tblProducts[Column1],tblProducts[Description])</f>
        <v>C-6442 BULK</v>
      </c>
      <c r="D11787" t="str">
        <f>_xlfn.XLOOKUP(B11787,tblProducts[Column1],tblProducts[Description])</f>
        <v>ETHODUOMEEN T/25 BULK</v>
      </c>
      <c r="E11787" t="s">
        <v>9</v>
      </c>
      <c r="F11787" t="s">
        <v>12</v>
      </c>
      <c r="G11787" t="s">
        <v>7</v>
      </c>
      <c r="H11787" t="s">
        <v>8</v>
      </c>
      <c r="I11787">
        <f t="shared" si="189"/>
        <v>2</v>
      </c>
    </row>
    <row r="11788" spans="1:9">
      <c r="A11788">
        <f>IF(MOD(ROW()-24,COUNTA(tblProducts[Description]))=0,A11787+1,A11787)</f>
        <v>104</v>
      </c>
      <c r="B11788">
        <f>MOD(ROW()-24,COUNTA(tblProducts[Description]))+1</f>
        <v>23</v>
      </c>
      <c r="C11788" t="str">
        <f>_xlfn.XLOOKUP(A11788,tblProducts[Column1],tblProducts[Description])</f>
        <v>C-6442 BULK</v>
      </c>
      <c r="D11788" t="str">
        <f>_xlfn.XLOOKUP(B11788,tblProducts[Column1],tblProducts[Description])</f>
        <v>ETHOFAT 242/25 BULK</v>
      </c>
      <c r="E11788" t="s">
        <v>9</v>
      </c>
      <c r="F11788" t="s">
        <v>12</v>
      </c>
      <c r="G11788" t="s">
        <v>7</v>
      </c>
      <c r="H11788" t="s">
        <v>13</v>
      </c>
      <c r="I11788">
        <f t="shared" si="189"/>
        <v>2</v>
      </c>
    </row>
    <row r="11789" spans="1:9">
      <c r="A11789">
        <f>IF(MOD(ROW()-24,COUNTA(tblProducts[Description]))=0,A11788+1,A11788)</f>
        <v>104</v>
      </c>
      <c r="B11789">
        <f>MOD(ROW()-24,COUNTA(tblProducts[Description]))+1</f>
        <v>24</v>
      </c>
      <c r="C11789" t="str">
        <f>_xlfn.XLOOKUP(A11789,tblProducts[Column1],tblProducts[Description])</f>
        <v>C-6442 BULK</v>
      </c>
      <c r="D11789" t="str">
        <f>_xlfn.XLOOKUP(B11789,tblProducts[Column1],tblProducts[Description])</f>
        <v>ETHOMEEN C/12S BULK</v>
      </c>
      <c r="E11789" t="s">
        <v>9</v>
      </c>
      <c r="F11789" t="s">
        <v>12</v>
      </c>
      <c r="G11789" t="s">
        <v>7</v>
      </c>
      <c r="H11789" t="s">
        <v>8</v>
      </c>
      <c r="I11789">
        <f t="shared" si="189"/>
        <v>2</v>
      </c>
    </row>
    <row r="11790" spans="1:9">
      <c r="A11790">
        <f>IF(MOD(ROW()-24,COUNTA(tblProducts[Description]))=0,A11789+1,A11789)</f>
        <v>104</v>
      </c>
      <c r="B11790">
        <f>MOD(ROW()-24,COUNTA(tblProducts[Description]))+1</f>
        <v>25</v>
      </c>
      <c r="C11790" t="str">
        <f>_xlfn.XLOOKUP(A11790,tblProducts[Column1],tblProducts[Description])</f>
        <v>C-6442 BULK</v>
      </c>
      <c r="D11790" t="str">
        <f>_xlfn.XLOOKUP(B11790,tblProducts[Column1],tblProducts[Description])</f>
        <v>ETHOMEEN 18/12 BULK</v>
      </c>
      <c r="E11790" t="s">
        <v>9</v>
      </c>
      <c r="F11790" t="s">
        <v>12</v>
      </c>
      <c r="G11790" t="s">
        <v>7</v>
      </c>
      <c r="H11790" t="s">
        <v>8</v>
      </c>
      <c r="I11790">
        <f t="shared" si="189"/>
        <v>2</v>
      </c>
    </row>
    <row r="11791" spans="1:9">
      <c r="A11791">
        <f>IF(MOD(ROW()-24,COUNTA(tblProducts[Description]))=0,A11790+1,A11790)</f>
        <v>104</v>
      </c>
      <c r="B11791">
        <f>MOD(ROW()-24,COUNTA(tblProducts[Description]))+1</f>
        <v>26</v>
      </c>
      <c r="C11791" t="str">
        <f>_xlfn.XLOOKUP(A11791,tblProducts[Column1],tblProducts[Description])</f>
        <v>C-6442 BULK</v>
      </c>
      <c r="D11791" t="str">
        <f>_xlfn.XLOOKUP(B11791,tblProducts[Column1],tblProducts[Description])</f>
        <v>ETHOMEEN 18/25 BULK</v>
      </c>
      <c r="E11791" t="s">
        <v>9</v>
      </c>
      <c r="F11791" t="s">
        <v>12</v>
      </c>
      <c r="G11791" t="s">
        <v>7</v>
      </c>
      <c r="H11791" t="s">
        <v>8</v>
      </c>
      <c r="I11791">
        <f t="shared" si="189"/>
        <v>2</v>
      </c>
    </row>
    <row r="11792" spans="1:9">
      <c r="A11792">
        <f>IF(MOD(ROW()-24,COUNTA(tblProducts[Description]))=0,A11791+1,A11791)</f>
        <v>104</v>
      </c>
      <c r="B11792">
        <f>MOD(ROW()-24,COUNTA(tblProducts[Description]))+1</f>
        <v>27</v>
      </c>
      <c r="C11792" t="str">
        <f>_xlfn.XLOOKUP(A11792,tblProducts[Column1],tblProducts[Description])</f>
        <v>C-6442 BULK</v>
      </c>
      <c r="D11792" t="str">
        <f>_xlfn.XLOOKUP(B11792,tblProducts[Column1],tblProducts[Description])</f>
        <v>ETHOMEEN C/12 BULK</v>
      </c>
      <c r="E11792" t="s">
        <v>9</v>
      </c>
      <c r="F11792" t="s">
        <v>12</v>
      </c>
      <c r="G11792" t="s">
        <v>7</v>
      </c>
      <c r="H11792" t="s">
        <v>8</v>
      </c>
      <c r="I11792">
        <f t="shared" si="189"/>
        <v>2</v>
      </c>
    </row>
    <row r="11793" spans="1:9">
      <c r="A11793">
        <f>IF(MOD(ROW()-24,COUNTA(tblProducts[Description]))=0,A11792+1,A11792)</f>
        <v>104</v>
      </c>
      <c r="B11793">
        <f>MOD(ROW()-24,COUNTA(tblProducts[Description]))+1</f>
        <v>28</v>
      </c>
      <c r="C11793" t="str">
        <f>_xlfn.XLOOKUP(A11793,tblProducts[Column1],tblProducts[Description])</f>
        <v>C-6442 BULK</v>
      </c>
      <c r="D11793" t="str">
        <f>_xlfn.XLOOKUP(B11793,tblProducts[Column1],tblProducts[Description])</f>
        <v>ETHOMEEN C/12 M BULK</v>
      </c>
      <c r="E11793" t="s">
        <v>9</v>
      </c>
      <c r="F11793" t="s">
        <v>12</v>
      </c>
      <c r="G11793" t="s">
        <v>7</v>
      </c>
      <c r="H11793" t="s">
        <v>8</v>
      </c>
      <c r="I11793">
        <f t="shared" si="189"/>
        <v>2</v>
      </c>
    </row>
    <row r="11794" spans="1:9">
      <c r="A11794">
        <f>IF(MOD(ROW()-24,COUNTA(tblProducts[Description]))=0,A11793+1,A11793)</f>
        <v>104</v>
      </c>
      <c r="B11794">
        <f>MOD(ROW()-24,COUNTA(tblProducts[Description]))+1</f>
        <v>29</v>
      </c>
      <c r="C11794" t="str">
        <f>_xlfn.XLOOKUP(A11794,tblProducts[Column1],tblProducts[Description])</f>
        <v>C-6442 BULK</v>
      </c>
      <c r="D11794" t="str">
        <f>_xlfn.XLOOKUP(B11794,tblProducts[Column1],tblProducts[Description])</f>
        <v>ETHOMEEN C/12 SUN BULK</v>
      </c>
      <c r="E11794" t="s">
        <v>7</v>
      </c>
      <c r="G11794" t="s">
        <v>7</v>
      </c>
      <c r="H11794" t="s">
        <v>8</v>
      </c>
      <c r="I11794">
        <f t="shared" si="189"/>
        <v>0</v>
      </c>
    </row>
    <row r="11795" spans="1:9">
      <c r="A11795">
        <f>IF(MOD(ROW()-24,COUNTA(tblProducts[Description]))=0,A11794+1,A11794)</f>
        <v>104</v>
      </c>
      <c r="B11795">
        <f>MOD(ROW()-24,COUNTA(tblProducts[Description]))+1</f>
        <v>30</v>
      </c>
      <c r="C11795" t="str">
        <f>_xlfn.XLOOKUP(A11795,tblProducts[Column1],tblProducts[Description])</f>
        <v>C-6442 BULK</v>
      </c>
      <c r="D11795" t="str">
        <f>_xlfn.XLOOKUP(B11795,tblProducts[Column1],tblProducts[Description])</f>
        <v>ETHOMEEN C/12 UN BULK</v>
      </c>
      <c r="E11795" t="s">
        <v>9</v>
      </c>
      <c r="F11795" t="s">
        <v>12</v>
      </c>
      <c r="G11795" t="s">
        <v>7</v>
      </c>
      <c r="H11795" t="s">
        <v>8</v>
      </c>
      <c r="I11795">
        <f t="shared" si="189"/>
        <v>2</v>
      </c>
    </row>
    <row r="11796" spans="1:9">
      <c r="A11796">
        <f>IF(MOD(ROW()-24,COUNTA(tblProducts[Description]))=0,A11795+1,A11795)</f>
        <v>104</v>
      </c>
      <c r="B11796">
        <f>MOD(ROW()-24,COUNTA(tblProducts[Description]))+1</f>
        <v>31</v>
      </c>
      <c r="C11796" t="str">
        <f>_xlfn.XLOOKUP(A11796,tblProducts[Column1],tblProducts[Description])</f>
        <v>C-6442 BULK</v>
      </c>
      <c r="D11796" t="str">
        <f>_xlfn.XLOOKUP(B11796,tblProducts[Column1],tblProducts[Description])</f>
        <v>ETHOMEEN C/15 BULK</v>
      </c>
      <c r="E11796" t="s">
        <v>9</v>
      </c>
      <c r="F11796" t="s">
        <v>12</v>
      </c>
      <c r="G11796" t="s">
        <v>7</v>
      </c>
      <c r="H11796" t="s">
        <v>8</v>
      </c>
      <c r="I11796">
        <f t="shared" si="189"/>
        <v>2</v>
      </c>
    </row>
    <row r="11797" spans="1:9">
      <c r="A11797">
        <f>IF(MOD(ROW()-24,COUNTA(tblProducts[Description]))=0,A11796+1,A11796)</f>
        <v>104</v>
      </c>
      <c r="B11797">
        <f>MOD(ROW()-24,COUNTA(tblProducts[Description]))+1</f>
        <v>32</v>
      </c>
      <c r="C11797" t="str">
        <f>_xlfn.XLOOKUP(A11797,tblProducts[Column1],tblProducts[Description])</f>
        <v>C-6442 BULK</v>
      </c>
      <c r="D11797" t="str">
        <f>_xlfn.XLOOKUP(B11797,tblProducts[Column1],tblProducts[Description])</f>
        <v>ETHOMEEN C/17 BULK</v>
      </c>
      <c r="E11797" t="s">
        <v>9</v>
      </c>
      <c r="F11797" t="s">
        <v>12</v>
      </c>
      <c r="G11797" t="s">
        <v>9</v>
      </c>
      <c r="H11797" t="s">
        <v>11</v>
      </c>
      <c r="I11797">
        <f t="shared" si="189"/>
        <v>4</v>
      </c>
    </row>
    <row r="11798" spans="1:9">
      <c r="A11798">
        <f>IF(MOD(ROW()-24,COUNTA(tblProducts[Description]))=0,A11797+1,A11797)</f>
        <v>104</v>
      </c>
      <c r="B11798">
        <f>MOD(ROW()-24,COUNTA(tblProducts[Description]))+1</f>
        <v>33</v>
      </c>
      <c r="C11798" t="str">
        <f>_xlfn.XLOOKUP(A11798,tblProducts[Column1],tblProducts[Description])</f>
        <v>C-6442 BULK</v>
      </c>
      <c r="D11798" t="str">
        <f>_xlfn.XLOOKUP(B11798,tblProducts[Column1],tblProducts[Description])</f>
        <v>ETHOMEEN C/25A BULK</v>
      </c>
      <c r="E11798" t="s">
        <v>9</v>
      </c>
      <c r="F11798" t="s">
        <v>12</v>
      </c>
      <c r="G11798" t="s">
        <v>9</v>
      </c>
      <c r="H11798" t="s">
        <v>11</v>
      </c>
      <c r="I11798">
        <f t="shared" si="189"/>
        <v>4</v>
      </c>
    </row>
    <row r="11799" spans="1:9">
      <c r="A11799">
        <f>IF(MOD(ROW()-24,COUNTA(tblProducts[Description]))=0,A11798+1,A11798)</f>
        <v>104</v>
      </c>
      <c r="B11799">
        <f>MOD(ROW()-24,COUNTA(tblProducts[Description]))+1</f>
        <v>34</v>
      </c>
      <c r="C11799" t="str">
        <f>_xlfn.XLOOKUP(A11799,tblProducts[Column1],tblProducts[Description])</f>
        <v>C-6442 BULK</v>
      </c>
      <c r="D11799" t="str">
        <f>_xlfn.XLOOKUP(B11799,tblProducts[Column1],tblProducts[Description])</f>
        <v>ETHOMEEN C/25A S BULK</v>
      </c>
      <c r="E11799" t="s">
        <v>9</v>
      </c>
      <c r="F11799" t="s">
        <v>12</v>
      </c>
      <c r="G11799" t="s">
        <v>9</v>
      </c>
      <c r="H11799" t="s">
        <v>11</v>
      </c>
      <c r="I11799">
        <f t="shared" si="189"/>
        <v>4</v>
      </c>
    </row>
    <row r="11800" spans="1:9">
      <c r="A11800">
        <f>IF(MOD(ROW()-24,COUNTA(tblProducts[Description]))=0,A11799+1,A11799)</f>
        <v>104</v>
      </c>
      <c r="B11800">
        <f>MOD(ROW()-24,COUNTA(tblProducts[Description]))+1</f>
        <v>35</v>
      </c>
      <c r="C11800" t="str">
        <f>_xlfn.XLOOKUP(A11800,tblProducts[Column1],tblProducts[Description])</f>
        <v>C-6442 BULK</v>
      </c>
      <c r="D11800" t="str">
        <f>_xlfn.XLOOKUP(B11800,tblProducts[Column1],tblProducts[Description])</f>
        <v>ETHOMEEN O/12LC BULK</v>
      </c>
      <c r="E11800" t="s">
        <v>9</v>
      </c>
      <c r="F11800" t="s">
        <v>12</v>
      </c>
      <c r="G11800" t="s">
        <v>7</v>
      </c>
      <c r="H11800" t="s">
        <v>8</v>
      </c>
      <c r="I11800">
        <f t="shared" si="189"/>
        <v>2</v>
      </c>
    </row>
    <row r="11801" spans="1:9">
      <c r="A11801">
        <f>IF(MOD(ROW()-24,COUNTA(tblProducts[Description]))=0,A11800+1,A11800)</f>
        <v>104</v>
      </c>
      <c r="B11801">
        <f>MOD(ROW()-24,COUNTA(tblProducts[Description]))+1</f>
        <v>36</v>
      </c>
      <c r="C11801" t="str">
        <f>_xlfn.XLOOKUP(A11801,tblProducts[Column1],tblProducts[Description])</f>
        <v>C-6442 BULK</v>
      </c>
      <c r="D11801" t="str">
        <f>_xlfn.XLOOKUP(B11801,tblProducts[Column1],tblProducts[Description])</f>
        <v>ETHOMEEN SV/12 BULK</v>
      </c>
      <c r="E11801" t="s">
        <v>9</v>
      </c>
      <c r="F11801" t="s">
        <v>12</v>
      </c>
      <c r="G11801" t="s">
        <v>7</v>
      </c>
      <c r="H11801" t="s">
        <v>13</v>
      </c>
      <c r="I11801">
        <f t="shared" si="189"/>
        <v>2</v>
      </c>
    </row>
    <row r="11802" spans="1:9">
      <c r="A11802">
        <f>IF(MOD(ROW()-24,COUNTA(tblProducts[Description]))=0,A11801+1,A11801)</f>
        <v>104</v>
      </c>
      <c r="B11802">
        <f>MOD(ROW()-24,COUNTA(tblProducts[Description]))+1</f>
        <v>37</v>
      </c>
      <c r="C11802" t="str">
        <f>_xlfn.XLOOKUP(A11802,tblProducts[Column1],tblProducts[Description])</f>
        <v>C-6442 BULK</v>
      </c>
      <c r="D11802" t="str">
        <f>_xlfn.XLOOKUP(B11802,tblProducts[Column1],tblProducts[Description])</f>
        <v>ETHOMEEN SV/15 BULK</v>
      </c>
      <c r="E11802" t="s">
        <v>9</v>
      </c>
      <c r="F11802" t="s">
        <v>12</v>
      </c>
      <c r="G11802" t="s">
        <v>7</v>
      </c>
      <c r="H11802" t="s">
        <v>13</v>
      </c>
      <c r="I11802">
        <f t="shared" si="189"/>
        <v>2</v>
      </c>
    </row>
    <row r="11803" spans="1:9">
      <c r="A11803">
        <f>IF(MOD(ROW()-24,COUNTA(tblProducts[Description]))=0,A11802+1,A11802)</f>
        <v>104</v>
      </c>
      <c r="B11803">
        <f>MOD(ROW()-24,COUNTA(tblProducts[Description]))+1</f>
        <v>38</v>
      </c>
      <c r="C11803" t="str">
        <f>_xlfn.XLOOKUP(A11803,tblProducts[Column1],tblProducts[Description])</f>
        <v>C-6442 BULK</v>
      </c>
      <c r="D11803" t="str">
        <f>_xlfn.XLOOKUP(B11803,tblProducts[Column1],tblProducts[Description])</f>
        <v>ETHOMEEN SV/15C BULK</v>
      </c>
      <c r="E11803" t="s">
        <v>9</v>
      </c>
      <c r="F11803" t="s">
        <v>12</v>
      </c>
      <c r="G11803" t="s">
        <v>7</v>
      </c>
      <c r="H11803" t="s">
        <v>13</v>
      </c>
      <c r="I11803">
        <f t="shared" si="189"/>
        <v>2</v>
      </c>
    </row>
    <row r="11804" spans="1:9">
      <c r="A11804">
        <f>IF(MOD(ROW()-24,COUNTA(tblProducts[Description]))=0,A11803+1,A11803)</f>
        <v>104</v>
      </c>
      <c r="B11804">
        <f>MOD(ROW()-24,COUNTA(tblProducts[Description]))+1</f>
        <v>39</v>
      </c>
      <c r="C11804" t="str">
        <f>_xlfn.XLOOKUP(A11804,tblProducts[Column1],tblProducts[Description])</f>
        <v>C-6442 BULK</v>
      </c>
      <c r="D11804" t="str">
        <f>_xlfn.XLOOKUP(B11804,tblProducts[Column1],tblProducts[Description])</f>
        <v>ETHOMEEN SV/25 BULK</v>
      </c>
      <c r="E11804" t="s">
        <v>9</v>
      </c>
      <c r="F11804" t="s">
        <v>12</v>
      </c>
      <c r="G11804" t="s">
        <v>7</v>
      </c>
      <c r="H11804" t="s">
        <v>8</v>
      </c>
      <c r="I11804">
        <f t="shared" si="189"/>
        <v>2</v>
      </c>
    </row>
    <row r="11805" spans="1:9">
      <c r="A11805">
        <f>IF(MOD(ROW()-24,COUNTA(tblProducts[Description]))=0,A11804+1,A11804)</f>
        <v>104</v>
      </c>
      <c r="B11805">
        <f>MOD(ROW()-24,COUNTA(tblProducts[Description]))+1</f>
        <v>40</v>
      </c>
      <c r="C11805" t="str">
        <f>_xlfn.XLOOKUP(A11805,tblProducts[Column1],tblProducts[Description])</f>
        <v>C-6442 BULK</v>
      </c>
      <c r="D11805" t="str">
        <f>_xlfn.XLOOKUP(B11805,tblProducts[Column1],tblProducts[Description])</f>
        <v>ETHOMEEN T/12 BULK</v>
      </c>
      <c r="E11805" t="s">
        <v>9</v>
      </c>
      <c r="F11805" t="s">
        <v>12</v>
      </c>
      <c r="G11805" t="s">
        <v>7</v>
      </c>
      <c r="H11805" t="s">
        <v>8</v>
      </c>
      <c r="I11805">
        <f t="shared" si="189"/>
        <v>2</v>
      </c>
    </row>
    <row r="11806" spans="1:9">
      <c r="A11806">
        <f>IF(MOD(ROW()-24,COUNTA(tblProducts[Description]))=0,A11805+1,A11805)</f>
        <v>104</v>
      </c>
      <c r="B11806">
        <f>MOD(ROW()-24,COUNTA(tblProducts[Description]))+1</f>
        <v>41</v>
      </c>
      <c r="C11806" t="str">
        <f>_xlfn.XLOOKUP(A11806,tblProducts[Column1],tblProducts[Description])</f>
        <v>C-6442 BULK</v>
      </c>
      <c r="D11806" t="str">
        <f>_xlfn.XLOOKUP(B11806,tblProducts[Column1],tblProducts[Description])</f>
        <v>ETHOMEEN T/13.5 BULK</v>
      </c>
      <c r="E11806" t="s">
        <v>9</v>
      </c>
      <c r="F11806" t="s">
        <v>12</v>
      </c>
      <c r="G11806" t="s">
        <v>7</v>
      </c>
      <c r="H11806" t="s">
        <v>8</v>
      </c>
      <c r="I11806">
        <f t="shared" si="189"/>
        <v>2</v>
      </c>
    </row>
    <row r="11807" spans="1:9">
      <c r="A11807">
        <f>IF(MOD(ROW()-24,COUNTA(tblProducts[Description]))=0,A11806+1,A11806)</f>
        <v>104</v>
      </c>
      <c r="B11807">
        <f>MOD(ROW()-24,COUNTA(tblProducts[Description]))+1</f>
        <v>42</v>
      </c>
      <c r="C11807" t="str">
        <f>_xlfn.XLOOKUP(A11807,tblProducts[Column1],tblProducts[Description])</f>
        <v>C-6442 BULK</v>
      </c>
      <c r="D11807" t="str">
        <f>_xlfn.XLOOKUP(B11807,tblProducts[Column1],tblProducts[Description])</f>
        <v>ETHOMEEN T/15 BULK</v>
      </c>
      <c r="E11807" t="s">
        <v>9</v>
      </c>
      <c r="F11807" t="s">
        <v>12</v>
      </c>
      <c r="G11807" t="s">
        <v>7</v>
      </c>
      <c r="H11807" t="s">
        <v>8</v>
      </c>
      <c r="I11807">
        <f t="shared" si="189"/>
        <v>2</v>
      </c>
    </row>
    <row r="11808" spans="1:9">
      <c r="A11808">
        <f>IF(MOD(ROW()-24,COUNTA(tblProducts[Description]))=0,A11807+1,A11807)</f>
        <v>104</v>
      </c>
      <c r="B11808">
        <f>MOD(ROW()-24,COUNTA(tblProducts[Description]))+1</f>
        <v>43</v>
      </c>
      <c r="C11808" t="str">
        <f>_xlfn.XLOOKUP(A11808,tblProducts[Column1],tblProducts[Description])</f>
        <v>C-6442 BULK</v>
      </c>
      <c r="D11808" t="str">
        <f>_xlfn.XLOOKUP(B11808,tblProducts[Column1],tblProducts[Description])</f>
        <v>ETHOMEEN T/17 BULK</v>
      </c>
      <c r="E11808" t="s">
        <v>9</v>
      </c>
      <c r="F11808" t="s">
        <v>12</v>
      </c>
      <c r="G11808" t="s">
        <v>7</v>
      </c>
      <c r="H11808" t="s">
        <v>8</v>
      </c>
      <c r="I11808">
        <f t="shared" si="189"/>
        <v>2</v>
      </c>
    </row>
    <row r="11809" spans="1:9">
      <c r="A11809">
        <f>IF(MOD(ROW()-24,COUNTA(tblProducts[Description]))=0,A11808+1,A11808)</f>
        <v>104</v>
      </c>
      <c r="B11809">
        <f>MOD(ROW()-24,COUNTA(tblProducts[Description]))+1</f>
        <v>44</v>
      </c>
      <c r="C11809" t="str">
        <f>_xlfn.XLOOKUP(A11809,tblProducts[Column1],tblProducts[Description])</f>
        <v>C-6442 BULK</v>
      </c>
      <c r="D11809" t="str">
        <f>_xlfn.XLOOKUP(B11809,tblProducts[Column1],tblProducts[Description])</f>
        <v>ETHOMEEN T/18 BULK</v>
      </c>
      <c r="E11809" t="s">
        <v>9</v>
      </c>
      <c r="F11809" t="s">
        <v>12</v>
      </c>
      <c r="G11809" t="s">
        <v>7</v>
      </c>
      <c r="H11809" t="s">
        <v>8</v>
      </c>
      <c r="I11809">
        <f t="shared" si="189"/>
        <v>2</v>
      </c>
    </row>
    <row r="11810" spans="1:9">
      <c r="A11810">
        <f>IF(MOD(ROW()-24,COUNTA(tblProducts[Description]))=0,A11809+1,A11809)</f>
        <v>104</v>
      </c>
      <c r="B11810">
        <f>MOD(ROW()-24,COUNTA(tblProducts[Description]))+1</f>
        <v>45</v>
      </c>
      <c r="C11810" t="str">
        <f>_xlfn.XLOOKUP(A11810,tblProducts[Column1],tblProducts[Description])</f>
        <v>C-6442 BULK</v>
      </c>
      <c r="D11810" t="str">
        <f>_xlfn.XLOOKUP(B11810,tblProducts[Column1],tblProducts[Description])</f>
        <v>ETHOMEEN T/19 BULK</v>
      </c>
      <c r="E11810" t="s">
        <v>9</v>
      </c>
      <c r="F11810" t="s">
        <v>12</v>
      </c>
      <c r="G11810" t="s">
        <v>7</v>
      </c>
      <c r="H11810" t="s">
        <v>8</v>
      </c>
      <c r="I11810">
        <f t="shared" si="189"/>
        <v>2</v>
      </c>
    </row>
    <row r="11811" spans="1:9">
      <c r="A11811">
        <f>IF(MOD(ROW()-24,COUNTA(tblProducts[Description]))=0,A11810+1,A11810)</f>
        <v>104</v>
      </c>
      <c r="B11811">
        <f>MOD(ROW()-24,COUNTA(tblProducts[Description]))+1</f>
        <v>46</v>
      </c>
      <c r="C11811" t="str">
        <f>_xlfn.XLOOKUP(A11811,tblProducts[Column1],tblProducts[Description])</f>
        <v>C-6442 BULK</v>
      </c>
      <c r="D11811" t="str">
        <f>_xlfn.XLOOKUP(B11811,tblProducts[Column1],tblProducts[Description])</f>
        <v>ETHOMEEN T/20 BULK</v>
      </c>
      <c r="E11811" t="s">
        <v>9</v>
      </c>
      <c r="F11811" t="s">
        <v>12</v>
      </c>
      <c r="G11811" t="s">
        <v>7</v>
      </c>
      <c r="H11811" t="s">
        <v>8</v>
      </c>
      <c r="I11811">
        <f t="shared" si="189"/>
        <v>2</v>
      </c>
    </row>
    <row r="11812" spans="1:9">
      <c r="A11812">
        <f>IF(MOD(ROW()-24,COUNTA(tblProducts[Description]))=0,A11811+1,A11811)</f>
        <v>104</v>
      </c>
      <c r="B11812">
        <f>MOD(ROW()-24,COUNTA(tblProducts[Description]))+1</f>
        <v>47</v>
      </c>
      <c r="C11812" t="str">
        <f>_xlfn.XLOOKUP(A11812,tblProducts[Column1],tblProducts[Description])</f>
        <v>C-6442 BULK</v>
      </c>
      <c r="D11812" t="str">
        <f>_xlfn.XLOOKUP(B11812,tblProducts[Column1],tblProducts[Description])</f>
        <v>ETHOMEEN T/20S BULK</v>
      </c>
      <c r="E11812" t="s">
        <v>9</v>
      </c>
      <c r="F11812" t="s">
        <v>12</v>
      </c>
      <c r="G11812" t="s">
        <v>7</v>
      </c>
      <c r="H11812" t="s">
        <v>8</v>
      </c>
      <c r="I11812">
        <f t="shared" si="189"/>
        <v>2</v>
      </c>
    </row>
    <row r="11813" spans="1:9">
      <c r="A11813">
        <f>IF(MOD(ROW()-24,COUNTA(tblProducts[Description]))=0,A11812+1,A11812)</f>
        <v>104</v>
      </c>
      <c r="B11813">
        <f>MOD(ROW()-24,COUNTA(tblProducts[Description]))+1</f>
        <v>48</v>
      </c>
      <c r="C11813" t="str">
        <f>_xlfn.XLOOKUP(A11813,tblProducts[Column1],tblProducts[Description])</f>
        <v>C-6442 BULK</v>
      </c>
      <c r="D11813" t="str">
        <f>_xlfn.XLOOKUP(B11813,tblProducts[Column1],tblProducts[Description])</f>
        <v>ETHOMEEN T/24 BULK</v>
      </c>
      <c r="E11813" t="s">
        <v>9</v>
      </c>
      <c r="F11813" t="s">
        <v>12</v>
      </c>
      <c r="G11813" t="s">
        <v>7</v>
      </c>
      <c r="H11813" t="s">
        <v>8</v>
      </c>
      <c r="I11813">
        <f t="shared" si="189"/>
        <v>2</v>
      </c>
    </row>
    <row r="11814" spans="1:9">
      <c r="A11814">
        <f>IF(MOD(ROW()-24,COUNTA(tblProducts[Description]))=0,A11813+1,A11813)</f>
        <v>104</v>
      </c>
      <c r="B11814">
        <f>MOD(ROW()-24,COUNTA(tblProducts[Description]))+1</f>
        <v>49</v>
      </c>
      <c r="C11814" t="str">
        <f>_xlfn.XLOOKUP(A11814,tblProducts[Column1],tblProducts[Description])</f>
        <v>C-6442 BULK</v>
      </c>
      <c r="D11814" t="str">
        <f>_xlfn.XLOOKUP(B11814,tblProducts[Column1],tblProducts[Description])</f>
        <v>ETHOMEEN T/25 BULK</v>
      </c>
      <c r="E11814" t="s">
        <v>9</v>
      </c>
      <c r="F11814" t="s">
        <v>12</v>
      </c>
      <c r="G11814" t="s">
        <v>7</v>
      </c>
      <c r="H11814" t="s">
        <v>8</v>
      </c>
      <c r="I11814">
        <f t="shared" si="189"/>
        <v>2</v>
      </c>
    </row>
    <row r="11815" spans="1:9">
      <c r="A11815">
        <f>IF(MOD(ROW()-24,COUNTA(tblProducts[Description]))=0,A11814+1,A11814)</f>
        <v>104</v>
      </c>
      <c r="B11815">
        <f>MOD(ROW()-24,COUNTA(tblProducts[Description]))+1</f>
        <v>50</v>
      </c>
      <c r="C11815" t="str">
        <f>_xlfn.XLOOKUP(A11815,tblProducts[Column1],tblProducts[Description])</f>
        <v>C-6442 BULK</v>
      </c>
      <c r="D11815" t="str">
        <f>_xlfn.XLOOKUP(B11815,tblProducts[Column1],tblProducts[Description])</f>
        <v>ETHOMEEN T/28 BULK</v>
      </c>
      <c r="E11815" t="s">
        <v>9</v>
      </c>
      <c r="F11815" t="s">
        <v>12</v>
      </c>
      <c r="G11815" t="s">
        <v>7</v>
      </c>
      <c r="H11815" t="s">
        <v>8</v>
      </c>
      <c r="I11815">
        <f t="shared" si="189"/>
        <v>2</v>
      </c>
    </row>
    <row r="11816" spans="1:9">
      <c r="A11816">
        <f>IF(MOD(ROW()-24,COUNTA(tblProducts[Description]))=0,A11815+1,A11815)</f>
        <v>104</v>
      </c>
      <c r="B11816">
        <f>MOD(ROW()-24,COUNTA(tblProducts[Description]))+1</f>
        <v>51</v>
      </c>
      <c r="C11816" t="str">
        <f>_xlfn.XLOOKUP(A11816,tblProducts[Column1],tblProducts[Description])</f>
        <v>C-6442 BULK</v>
      </c>
      <c r="D11816" t="str">
        <f>_xlfn.XLOOKUP(B11816,tblProducts[Column1],tblProducts[Description])</f>
        <v>ETHYLAN 1008 SA BULK</v>
      </c>
      <c r="E11816" t="s">
        <v>9</v>
      </c>
      <c r="F11816" t="s">
        <v>12</v>
      </c>
      <c r="G11816" t="s">
        <v>7</v>
      </c>
      <c r="H11816" t="s">
        <v>8</v>
      </c>
      <c r="I11816">
        <f t="shared" si="189"/>
        <v>2</v>
      </c>
    </row>
    <row r="11817" spans="1:9">
      <c r="A11817">
        <f>IF(MOD(ROW()-24,COUNTA(tblProducts[Description]))=0,A11816+1,A11816)</f>
        <v>104</v>
      </c>
      <c r="B11817">
        <f>MOD(ROW()-24,COUNTA(tblProducts[Description]))+1</f>
        <v>52</v>
      </c>
      <c r="C11817" t="str">
        <f>_xlfn.XLOOKUP(A11817,tblProducts[Column1],tblProducts[Description])</f>
        <v>C-6442 BULK</v>
      </c>
      <c r="D11817" t="str">
        <f>_xlfn.XLOOKUP(B11817,tblProducts[Column1],tblProducts[Description])</f>
        <v>ETHYLAN 325 BULK</v>
      </c>
      <c r="E11817" t="s">
        <v>9</v>
      </c>
      <c r="F11817" t="s">
        <v>12</v>
      </c>
      <c r="G11817" t="s">
        <v>7</v>
      </c>
      <c r="H11817" t="s">
        <v>8</v>
      </c>
      <c r="I11817">
        <f t="shared" ref="I11817:I11880" si="190">IF(E11817="NO",0,IF(F11817="HEEL WASH",1.5,2))+IF(G11817="NO",0,2)</f>
        <v>2</v>
      </c>
    </row>
    <row r="11818" spans="1:9">
      <c r="A11818">
        <f>IF(MOD(ROW()-24,COUNTA(tblProducts[Description]))=0,A11817+1,A11817)</f>
        <v>104</v>
      </c>
      <c r="B11818">
        <f>MOD(ROW()-24,COUNTA(tblProducts[Description]))+1</f>
        <v>53</v>
      </c>
      <c r="C11818" t="str">
        <f>_xlfn.XLOOKUP(A11818,tblProducts[Column1],tblProducts[Description])</f>
        <v>C-6442 BULK</v>
      </c>
      <c r="D11818" t="str">
        <f>_xlfn.XLOOKUP(B11818,tblProducts[Column1],tblProducts[Description])</f>
        <v>ETHYLAN NS-500LQ BULK</v>
      </c>
      <c r="E11818" t="s">
        <v>9</v>
      </c>
      <c r="F11818" t="s">
        <v>12</v>
      </c>
      <c r="G11818" t="s">
        <v>7</v>
      </c>
      <c r="H11818" t="s">
        <v>8</v>
      </c>
      <c r="I11818">
        <f t="shared" si="190"/>
        <v>2</v>
      </c>
    </row>
    <row r="11819" spans="1:9">
      <c r="A11819">
        <f>IF(MOD(ROW()-24,COUNTA(tblProducts[Description]))=0,A11818+1,A11818)</f>
        <v>104</v>
      </c>
      <c r="B11819">
        <f>MOD(ROW()-24,COUNTA(tblProducts[Description]))+1</f>
        <v>54</v>
      </c>
      <c r="C11819" t="str">
        <f>_xlfn.XLOOKUP(A11819,tblProducts[Column1],tblProducts[Description])</f>
        <v>C-6442 BULK</v>
      </c>
      <c r="D11819" t="str">
        <f>_xlfn.XLOOKUP(B11819,tblProducts[Column1],tblProducts[Description])</f>
        <v>ETHYLAN PRE NS-505 K BULK</v>
      </c>
      <c r="E11819" t="s">
        <v>9</v>
      </c>
      <c r="F11819" t="s">
        <v>12</v>
      </c>
      <c r="G11819" t="s">
        <v>9</v>
      </c>
      <c r="H11819" t="s">
        <v>8</v>
      </c>
      <c r="I11819">
        <f t="shared" si="190"/>
        <v>4</v>
      </c>
    </row>
    <row r="11820" spans="1:9">
      <c r="A11820">
        <f>IF(MOD(ROW()-24,COUNTA(tblProducts[Description]))=0,A11819+1,A11819)</f>
        <v>104</v>
      </c>
      <c r="B11820">
        <f>MOD(ROW()-24,COUNTA(tblProducts[Description]))+1</f>
        <v>55</v>
      </c>
      <c r="C11820" t="str">
        <f>_xlfn.XLOOKUP(A11820,tblProducts[Column1],tblProducts[Description])</f>
        <v>C-6442 BULK</v>
      </c>
      <c r="D11820" t="str">
        <f>_xlfn.XLOOKUP(B11820,tblProducts[Column1],tblProducts[Description])</f>
        <v>ETHYLAN SN-90 BULK</v>
      </c>
      <c r="E11820" t="s">
        <v>9</v>
      </c>
      <c r="F11820" t="s">
        <v>12</v>
      </c>
      <c r="G11820" t="s">
        <v>9</v>
      </c>
      <c r="H11820" t="s">
        <v>8</v>
      </c>
      <c r="I11820">
        <f t="shared" si="190"/>
        <v>4</v>
      </c>
    </row>
    <row r="11821" spans="1:9">
      <c r="A11821">
        <f>IF(MOD(ROW()-24,COUNTA(tblProducts[Description]))=0,A11820+1,A11820)</f>
        <v>104</v>
      </c>
      <c r="B11821">
        <f>MOD(ROW()-24,COUNTA(tblProducts[Description]))+1</f>
        <v>56</v>
      </c>
      <c r="C11821" t="str">
        <f>_xlfn.XLOOKUP(A11821,tblProducts[Column1],tblProducts[Description])</f>
        <v>C-6442 BULK</v>
      </c>
      <c r="D11821" t="str">
        <f>_xlfn.XLOOKUP(B11821,tblProducts[Column1],tblProducts[Description])</f>
        <v>ETHYLAN TD-100 BULK</v>
      </c>
      <c r="E11821" t="s">
        <v>9</v>
      </c>
      <c r="F11821" t="s">
        <v>12</v>
      </c>
      <c r="G11821" t="s">
        <v>7</v>
      </c>
      <c r="H11821" t="s">
        <v>8</v>
      </c>
      <c r="I11821">
        <f t="shared" si="190"/>
        <v>2</v>
      </c>
    </row>
    <row r="11822" spans="1:9">
      <c r="A11822">
        <f>IF(MOD(ROW()-24,COUNTA(tblProducts[Description]))=0,A11821+1,A11821)</f>
        <v>104</v>
      </c>
      <c r="B11822">
        <f>MOD(ROW()-24,COUNTA(tblProducts[Description]))+1</f>
        <v>57</v>
      </c>
      <c r="C11822" t="str">
        <f>_xlfn.XLOOKUP(A11822,tblProducts[Column1],tblProducts[Description])</f>
        <v>C-6442 BULK</v>
      </c>
      <c r="D11822" t="str">
        <f>_xlfn.XLOOKUP(B11822,tblProducts[Column1],tblProducts[Description])</f>
        <v>ETHYLAN TD-120 BULK</v>
      </c>
      <c r="E11822" t="s">
        <v>9</v>
      </c>
      <c r="F11822" t="s">
        <v>12</v>
      </c>
      <c r="G11822" t="s">
        <v>9</v>
      </c>
      <c r="H11822" t="s">
        <v>8</v>
      </c>
      <c r="I11822">
        <f t="shared" si="190"/>
        <v>4</v>
      </c>
    </row>
    <row r="11823" spans="1:9">
      <c r="A11823">
        <f>IF(MOD(ROW()-24,COUNTA(tblProducts[Description]))=0,A11822+1,A11822)</f>
        <v>104</v>
      </c>
      <c r="B11823">
        <f>MOD(ROW()-24,COUNTA(tblProducts[Description]))+1</f>
        <v>58</v>
      </c>
      <c r="C11823" t="str">
        <f>_xlfn.XLOOKUP(A11823,tblProducts[Column1],tblProducts[Description])</f>
        <v>C-6442 BULK</v>
      </c>
      <c r="D11823" t="str">
        <f>_xlfn.XLOOKUP(B11823,tblProducts[Column1],tblProducts[Description])</f>
        <v>ETHYLAN TD-1407 BULK</v>
      </c>
      <c r="E11823" t="s">
        <v>9</v>
      </c>
      <c r="F11823" t="s">
        <v>12</v>
      </c>
      <c r="G11823" t="s">
        <v>9</v>
      </c>
      <c r="H11823" t="s">
        <v>8</v>
      </c>
      <c r="I11823">
        <f t="shared" si="190"/>
        <v>4</v>
      </c>
    </row>
    <row r="11824" spans="1:9">
      <c r="A11824">
        <f>IF(MOD(ROW()-24,COUNTA(tblProducts[Description]))=0,A11823+1,A11823)</f>
        <v>104</v>
      </c>
      <c r="B11824">
        <f>MOD(ROW()-24,COUNTA(tblProducts[Description]))+1</f>
        <v>59</v>
      </c>
      <c r="C11824" t="str">
        <f>_xlfn.XLOOKUP(A11824,tblProducts[Column1],tblProducts[Description])</f>
        <v>C-6442 BULK</v>
      </c>
      <c r="D11824" t="str">
        <f>_xlfn.XLOOKUP(B11824,tblProducts[Column1],tblProducts[Description])</f>
        <v>ETHYLAN TD-40 BULK</v>
      </c>
      <c r="E11824" t="s">
        <v>9</v>
      </c>
      <c r="F11824" t="s">
        <v>12</v>
      </c>
      <c r="G11824" t="s">
        <v>9</v>
      </c>
      <c r="H11824" t="s">
        <v>8</v>
      </c>
      <c r="I11824">
        <f t="shared" si="190"/>
        <v>4</v>
      </c>
    </row>
    <row r="11825" spans="1:9">
      <c r="A11825">
        <f>IF(MOD(ROW()-24,COUNTA(tblProducts[Description]))=0,A11824+1,A11824)</f>
        <v>104</v>
      </c>
      <c r="B11825">
        <f>MOD(ROW()-24,COUNTA(tblProducts[Description]))+1</f>
        <v>60</v>
      </c>
      <c r="C11825" t="str">
        <f>_xlfn.XLOOKUP(A11825,tblProducts[Column1],tblProducts[Description])</f>
        <v>C-6442 BULK</v>
      </c>
      <c r="D11825" t="str">
        <f>_xlfn.XLOOKUP(B11825,tblProducts[Column1],tblProducts[Description])</f>
        <v>ETHYLAN TD-60 BULK</v>
      </c>
      <c r="E11825" t="s">
        <v>9</v>
      </c>
      <c r="F11825" t="s">
        <v>12</v>
      </c>
      <c r="G11825" t="s">
        <v>9</v>
      </c>
      <c r="H11825" t="s">
        <v>8</v>
      </c>
      <c r="I11825">
        <f t="shared" si="190"/>
        <v>4</v>
      </c>
    </row>
    <row r="11826" spans="1:9">
      <c r="A11826">
        <f>IF(MOD(ROW()-24,COUNTA(tblProducts[Description]))=0,A11825+1,A11825)</f>
        <v>104</v>
      </c>
      <c r="B11826">
        <f>MOD(ROW()-24,COUNTA(tblProducts[Description]))+1</f>
        <v>61</v>
      </c>
      <c r="C11826" t="str">
        <f>_xlfn.XLOOKUP(A11826,tblProducts[Column1],tblProducts[Description])</f>
        <v>C-6442 BULK</v>
      </c>
      <c r="D11826" t="str">
        <f>_xlfn.XLOOKUP(B11826,tblProducts[Column1],tblProducts[Description])</f>
        <v>INTERMEDIATE BE-110L BULK</v>
      </c>
      <c r="E11826" t="s">
        <v>9</v>
      </c>
      <c r="F11826" t="s">
        <v>12</v>
      </c>
      <c r="G11826" t="s">
        <v>7</v>
      </c>
      <c r="H11826" t="s">
        <v>8</v>
      </c>
      <c r="I11826">
        <f t="shared" si="190"/>
        <v>2</v>
      </c>
    </row>
    <row r="11827" spans="1:9">
      <c r="A11827">
        <f>IF(MOD(ROW()-24,COUNTA(tblProducts[Description]))=0,A11826+1,A11826)</f>
        <v>104</v>
      </c>
      <c r="B11827">
        <f>MOD(ROW()-24,COUNTA(tblProducts[Description]))+1</f>
        <v>62</v>
      </c>
      <c r="C11827" t="str">
        <f>_xlfn.XLOOKUP(A11827,tblProducts[Column1],tblProducts[Description])</f>
        <v>C-6442 BULK</v>
      </c>
      <c r="D11827" t="str">
        <f>_xlfn.XLOOKUP(B11827,tblProducts[Column1],tblProducts[Description])</f>
        <v>INTERMEDIATE DPG-415 BULK</v>
      </c>
      <c r="E11827" t="s">
        <v>9</v>
      </c>
      <c r="F11827" t="s">
        <v>12</v>
      </c>
      <c r="G11827" t="s">
        <v>7</v>
      </c>
      <c r="H11827" t="s">
        <v>8</v>
      </c>
      <c r="I11827">
        <f t="shared" si="190"/>
        <v>2</v>
      </c>
    </row>
    <row r="11828" spans="1:9">
      <c r="A11828">
        <f>IF(MOD(ROW()-24,COUNTA(tblProducts[Description]))=0,A11827+1,A11827)</f>
        <v>104</v>
      </c>
      <c r="B11828">
        <f>MOD(ROW()-24,COUNTA(tblProducts[Description]))+1</f>
        <v>63</v>
      </c>
      <c r="C11828" t="str">
        <f>_xlfn.XLOOKUP(A11828,tblProducts[Column1],tblProducts[Description])</f>
        <v>C-6442 BULK</v>
      </c>
      <c r="D11828" t="str">
        <f>_xlfn.XLOOKUP(B11828,tblProducts[Column1],tblProducts[Description])</f>
        <v>PROPODUOMEEN T/12 BULK</v>
      </c>
      <c r="E11828" t="s">
        <v>9</v>
      </c>
      <c r="F11828" t="s">
        <v>12</v>
      </c>
      <c r="G11828" t="s">
        <v>7</v>
      </c>
      <c r="H11828" t="s">
        <v>8</v>
      </c>
      <c r="I11828">
        <f t="shared" si="190"/>
        <v>2</v>
      </c>
    </row>
    <row r="11829" spans="1:9">
      <c r="A11829">
        <f>IF(MOD(ROW()-24,COUNTA(tblProducts[Description]))=0,A11828+1,A11828)</f>
        <v>104</v>
      </c>
      <c r="B11829">
        <f>MOD(ROW()-24,COUNTA(tblProducts[Description]))+1</f>
        <v>64</v>
      </c>
      <c r="C11829" t="str">
        <f>_xlfn.XLOOKUP(A11829,tblProducts[Column1],tblProducts[Description])</f>
        <v>C-6442 BULK</v>
      </c>
      <c r="D11829" t="str">
        <f>_xlfn.XLOOKUP(B11829,tblProducts[Column1],tblProducts[Description])</f>
        <v>PROPOMEEN T/12 BULK</v>
      </c>
      <c r="E11829" t="s">
        <v>9</v>
      </c>
      <c r="F11829" t="s">
        <v>12</v>
      </c>
      <c r="G11829" t="s">
        <v>9</v>
      </c>
      <c r="H11829" t="s">
        <v>8</v>
      </c>
      <c r="I11829">
        <f t="shared" si="190"/>
        <v>4</v>
      </c>
    </row>
    <row r="11830" spans="1:9">
      <c r="A11830">
        <f>IF(MOD(ROW()-24,COUNTA(tblProducts[Description]))=0,A11829+1,A11829)</f>
        <v>104</v>
      </c>
      <c r="B11830">
        <f>MOD(ROW()-24,COUNTA(tblProducts[Description]))+1</f>
        <v>65</v>
      </c>
      <c r="C11830" t="str">
        <f>_xlfn.XLOOKUP(A11830,tblProducts[Column1],tblProducts[Description])</f>
        <v>C-6442 BULK</v>
      </c>
      <c r="D11830" t="str">
        <f>_xlfn.XLOOKUP(B11830,tblProducts[Column1],tblProducts[Description])</f>
        <v>TMP-420 BULK</v>
      </c>
      <c r="E11830" t="s">
        <v>9</v>
      </c>
      <c r="F11830" t="s">
        <v>12</v>
      </c>
      <c r="G11830" t="s">
        <v>9</v>
      </c>
      <c r="H11830" t="s">
        <v>8</v>
      </c>
      <c r="I11830">
        <f t="shared" si="190"/>
        <v>4</v>
      </c>
    </row>
    <row r="11831" spans="1:9">
      <c r="A11831">
        <f>IF(MOD(ROW()-24,COUNTA(tblProducts[Description]))=0,A11830+1,A11830)</f>
        <v>104</v>
      </c>
      <c r="B11831">
        <f>MOD(ROW()-24,COUNTA(tblProducts[Description]))+1</f>
        <v>66</v>
      </c>
      <c r="C11831" t="str">
        <f>_xlfn.XLOOKUP(A11831,tblProducts[Column1],tblProducts[Description])</f>
        <v>C-6442 BULK</v>
      </c>
      <c r="D11831" t="str">
        <f>_xlfn.XLOOKUP(B11831,tblProducts[Column1],tblProducts[Description])</f>
        <v>TMP-80 BULK</v>
      </c>
      <c r="E11831" t="s">
        <v>9</v>
      </c>
      <c r="F11831" t="s">
        <v>12</v>
      </c>
      <c r="G11831" t="s">
        <v>9</v>
      </c>
      <c r="H11831" t="s">
        <v>8</v>
      </c>
      <c r="I11831">
        <f t="shared" si="190"/>
        <v>4</v>
      </c>
    </row>
    <row r="11832" spans="1:9">
      <c r="A11832">
        <f>IF(MOD(ROW()-24,COUNTA(tblProducts[Description]))=0,A11831+1,A11831)</f>
        <v>104</v>
      </c>
      <c r="B11832">
        <f>MOD(ROW()-24,COUNTA(tblProducts[Description]))+1</f>
        <v>67</v>
      </c>
      <c r="C11832" t="str">
        <f>_xlfn.XLOOKUP(A11832,tblProducts[Column1],tblProducts[Description])</f>
        <v>C-6442 BULK</v>
      </c>
      <c r="D11832" t="str">
        <f>_xlfn.XLOOKUP(B11832,tblProducts[Column1],tblProducts[Description])</f>
        <v>VISCO 352 BULK</v>
      </c>
      <c r="E11832" t="s">
        <v>9</v>
      </c>
      <c r="F11832" t="s">
        <v>12</v>
      </c>
      <c r="G11832" t="s">
        <v>7</v>
      </c>
      <c r="H11832" t="s">
        <v>8</v>
      </c>
      <c r="I11832">
        <f t="shared" si="190"/>
        <v>2</v>
      </c>
    </row>
    <row r="11833" spans="1:9">
      <c r="A11833">
        <f>IF(MOD(ROW()-24,COUNTA(tblProducts[Description]))=0,A11832+1,A11832)</f>
        <v>104</v>
      </c>
      <c r="B11833">
        <f>MOD(ROW()-24,COUNTA(tblProducts[Description]))+1</f>
        <v>68</v>
      </c>
      <c r="C11833" t="str">
        <f>_xlfn.XLOOKUP(A11833,tblProducts[Column1],tblProducts[Description])</f>
        <v>C-6442 BULK</v>
      </c>
      <c r="D11833" t="str">
        <f>_xlfn.XLOOKUP(B11833,tblProducts[Column1],tblProducts[Description])</f>
        <v>WITBREAK DPG-25 BULK</v>
      </c>
      <c r="E11833" t="s">
        <v>9</v>
      </c>
      <c r="F11833" t="s">
        <v>12</v>
      </c>
      <c r="G11833" t="s">
        <v>7</v>
      </c>
      <c r="H11833" t="s">
        <v>8</v>
      </c>
      <c r="I11833">
        <f t="shared" si="190"/>
        <v>2</v>
      </c>
    </row>
    <row r="11834" spans="1:9">
      <c r="A11834">
        <f>IF(MOD(ROW()-24,COUNTA(tblProducts[Description]))=0,A11833+1,A11833)</f>
        <v>104</v>
      </c>
      <c r="B11834">
        <f>MOD(ROW()-24,COUNTA(tblProducts[Description]))+1</f>
        <v>69</v>
      </c>
      <c r="C11834" t="str">
        <f>_xlfn.XLOOKUP(A11834,tblProducts[Column1],tblProducts[Description])</f>
        <v>C-6442 BULK</v>
      </c>
      <c r="D11834" t="str">
        <f>_xlfn.XLOOKUP(B11834,tblProducts[Column1],tblProducts[Description])</f>
        <v>WITBREAK DPG-482 BULK</v>
      </c>
      <c r="E11834" t="s">
        <v>9</v>
      </c>
      <c r="F11834" t="s">
        <v>12</v>
      </c>
      <c r="G11834" t="s">
        <v>7</v>
      </c>
      <c r="H11834" t="s">
        <v>8</v>
      </c>
      <c r="I11834">
        <f t="shared" si="190"/>
        <v>2</v>
      </c>
    </row>
    <row r="11835" spans="1:9">
      <c r="A11835">
        <f>IF(MOD(ROW()-24,COUNTA(tblProducts[Description]))=0,A11834+1,A11834)</f>
        <v>104</v>
      </c>
      <c r="B11835">
        <f>MOD(ROW()-24,COUNTA(tblProducts[Description]))+1</f>
        <v>70</v>
      </c>
      <c r="C11835" t="str">
        <f>_xlfn.XLOOKUP(A11835,tblProducts[Column1],tblProducts[Description])</f>
        <v>C-6442 BULK</v>
      </c>
      <c r="D11835" t="str">
        <f>_xlfn.XLOOKUP(B11835,tblProducts[Column1],tblProducts[Description])</f>
        <v>WITBREAK DPG-818 BULK</v>
      </c>
      <c r="E11835" t="s">
        <v>9</v>
      </c>
      <c r="F11835" t="s">
        <v>12</v>
      </c>
      <c r="G11835" t="s">
        <v>9</v>
      </c>
      <c r="H11835" t="s">
        <v>8</v>
      </c>
      <c r="I11835">
        <f t="shared" si="190"/>
        <v>4</v>
      </c>
    </row>
    <row r="11836" spans="1:9">
      <c r="A11836">
        <f>IF(MOD(ROW()-24,COUNTA(tblProducts[Description]))=0,A11835+1,A11835)</f>
        <v>104</v>
      </c>
      <c r="B11836">
        <f>MOD(ROW()-24,COUNTA(tblProducts[Description]))+1</f>
        <v>71</v>
      </c>
      <c r="C11836" t="str">
        <f>_xlfn.XLOOKUP(A11836,tblProducts[Column1],tblProducts[Description])</f>
        <v>C-6442 BULK</v>
      </c>
      <c r="D11836" t="str">
        <f>_xlfn.XLOOKUP(B11836,tblProducts[Column1],tblProducts[Description])</f>
        <v>WITBREAK DTG-62 BULK</v>
      </c>
      <c r="E11836" t="s">
        <v>9</v>
      </c>
      <c r="F11836" t="s">
        <v>12</v>
      </c>
      <c r="G11836" t="s">
        <v>7</v>
      </c>
      <c r="H11836" t="s">
        <v>8</v>
      </c>
      <c r="I11836">
        <f t="shared" si="190"/>
        <v>2</v>
      </c>
    </row>
    <row r="11837" spans="1:9">
      <c r="A11837">
        <f>IF(MOD(ROW()-24,COUNTA(tblProducts[Description]))=0,A11836+1,A11836)</f>
        <v>104</v>
      </c>
      <c r="B11837">
        <f>MOD(ROW()-24,COUNTA(tblProducts[Description]))+1</f>
        <v>72</v>
      </c>
      <c r="C11837" t="str">
        <f>_xlfn.XLOOKUP(A11837,tblProducts[Column1],tblProducts[Description])</f>
        <v>C-6442 BULK</v>
      </c>
      <c r="D11837" t="str">
        <f>_xlfn.XLOOKUP(B11837,tblProducts[Column1],tblProducts[Description])</f>
        <v>WITCOMUL 1844 BULK</v>
      </c>
      <c r="E11837" t="s">
        <v>9</v>
      </c>
      <c r="F11837" t="s">
        <v>12</v>
      </c>
      <c r="G11837" t="s">
        <v>7</v>
      </c>
      <c r="H11837" t="s">
        <v>8</v>
      </c>
      <c r="I11837">
        <f t="shared" si="190"/>
        <v>2</v>
      </c>
    </row>
    <row r="11838" spans="1:9">
      <c r="A11838">
        <f>IF(MOD(ROW()-24,COUNTA(tblProducts[Description]))=0,A11837+1,A11837)</f>
        <v>104</v>
      </c>
      <c r="B11838">
        <f>MOD(ROW()-24,COUNTA(tblProducts[Description]))+1</f>
        <v>73</v>
      </c>
      <c r="C11838" t="str">
        <f>_xlfn.XLOOKUP(A11838,tblProducts[Column1],tblProducts[Description])</f>
        <v>C-6442 BULK</v>
      </c>
      <c r="D11838" t="str">
        <f>_xlfn.XLOOKUP(B11838,tblProducts[Column1],tblProducts[Description])</f>
        <v>WITCONOL 2690 BULK</v>
      </c>
      <c r="E11838" t="s">
        <v>9</v>
      </c>
      <c r="F11838" t="s">
        <v>12</v>
      </c>
      <c r="G11838" t="s">
        <v>7</v>
      </c>
      <c r="H11838" t="s">
        <v>8</v>
      </c>
      <c r="I11838">
        <f t="shared" si="190"/>
        <v>2</v>
      </c>
    </row>
    <row r="11839" spans="1:9">
      <c r="A11839">
        <f>IF(MOD(ROW()-24,COUNTA(tblProducts[Description]))=0,A11838+1,A11838)</f>
        <v>104</v>
      </c>
      <c r="B11839">
        <f>MOD(ROW()-24,COUNTA(tblProducts[Description]))+1</f>
        <v>74</v>
      </c>
      <c r="C11839" t="str">
        <f>_xlfn.XLOOKUP(A11839,tblProducts[Column1],tblProducts[Description])</f>
        <v>C-6442 BULK</v>
      </c>
      <c r="D11839" t="str">
        <f>_xlfn.XLOOKUP(B11839,tblProducts[Column1],tblProducts[Description])</f>
        <v>ETHYLAN 324 BULK</v>
      </c>
      <c r="E11839" t="s">
        <v>9</v>
      </c>
      <c r="F11839" t="s">
        <v>12</v>
      </c>
      <c r="G11839" t="s">
        <v>7</v>
      </c>
      <c r="H11839" t="s">
        <v>8</v>
      </c>
      <c r="I11839">
        <f t="shared" si="190"/>
        <v>2</v>
      </c>
    </row>
    <row r="11840" spans="1:9">
      <c r="A11840">
        <f>IF(MOD(ROW()-24,COUNTA(tblProducts[Description]))=0,A11839+1,A11839)</f>
        <v>104</v>
      </c>
      <c r="B11840">
        <f>MOD(ROW()-24,COUNTA(tblProducts[Description]))+1</f>
        <v>75</v>
      </c>
      <c r="C11840" t="str">
        <f>_xlfn.XLOOKUP(A11840,tblProducts[Column1],tblProducts[Description])</f>
        <v>C-6442 BULK</v>
      </c>
      <c r="D11840" t="str">
        <f>_xlfn.XLOOKUP(B11840,tblProducts[Column1],tblProducts[Description])</f>
        <v>WITCONOL NP-120 BULK</v>
      </c>
      <c r="E11840" t="s">
        <v>9</v>
      </c>
      <c r="F11840" t="s">
        <v>12</v>
      </c>
      <c r="G11840" t="s">
        <v>7</v>
      </c>
      <c r="H11840" t="s">
        <v>8</v>
      </c>
      <c r="I11840">
        <f t="shared" si="190"/>
        <v>2</v>
      </c>
    </row>
    <row r="11841" spans="1:9">
      <c r="A11841">
        <f>IF(MOD(ROW()-24,COUNTA(tblProducts[Description]))=0,A11840+1,A11840)</f>
        <v>104</v>
      </c>
      <c r="B11841">
        <f>MOD(ROW()-24,COUNTA(tblProducts[Description]))+1</f>
        <v>76</v>
      </c>
      <c r="C11841" t="str">
        <f>_xlfn.XLOOKUP(A11841,tblProducts[Column1],tblProducts[Description])</f>
        <v>C-6442 BULK</v>
      </c>
      <c r="D11841" t="str">
        <f>_xlfn.XLOOKUP(B11841,tblProducts[Column1],tblProducts[Description])</f>
        <v>WITCONOL NP-130 BULK</v>
      </c>
      <c r="E11841" t="s">
        <v>9</v>
      </c>
      <c r="F11841" t="s">
        <v>12</v>
      </c>
      <c r="G11841" t="s">
        <v>7</v>
      </c>
      <c r="H11841" t="s">
        <v>8</v>
      </c>
      <c r="I11841">
        <f t="shared" si="190"/>
        <v>2</v>
      </c>
    </row>
    <row r="11842" spans="1:9">
      <c r="A11842">
        <f>IF(MOD(ROW()-24,COUNTA(tblProducts[Description]))=0,A11841+1,A11841)</f>
        <v>104</v>
      </c>
      <c r="B11842">
        <f>MOD(ROW()-24,COUNTA(tblProducts[Description]))+1</f>
        <v>77</v>
      </c>
      <c r="C11842" t="str">
        <f>_xlfn.XLOOKUP(A11842,tblProducts[Column1],tblProducts[Description])</f>
        <v>C-6442 BULK</v>
      </c>
      <c r="D11842" t="str">
        <f>_xlfn.XLOOKUP(B11842,tblProducts[Column1],tblProducts[Description])</f>
        <v>WITCONOL NP-20 BULK</v>
      </c>
      <c r="E11842" t="s">
        <v>9</v>
      </c>
      <c r="F11842" t="s">
        <v>12</v>
      </c>
      <c r="G11842" t="s">
        <v>7</v>
      </c>
      <c r="H11842" t="s">
        <v>8</v>
      </c>
      <c r="I11842">
        <f t="shared" si="190"/>
        <v>2</v>
      </c>
    </row>
    <row r="11843" spans="1:9">
      <c r="A11843">
        <f>IF(MOD(ROW()-24,COUNTA(tblProducts[Description]))=0,A11842+1,A11842)</f>
        <v>104</v>
      </c>
      <c r="B11843">
        <f>MOD(ROW()-24,COUNTA(tblProducts[Description]))+1</f>
        <v>78</v>
      </c>
      <c r="C11843" t="str">
        <f>_xlfn.XLOOKUP(A11843,tblProducts[Column1],tblProducts[Description])</f>
        <v>C-6442 BULK</v>
      </c>
      <c r="D11843" t="str">
        <f>_xlfn.XLOOKUP(B11843,tblProducts[Column1],tblProducts[Description])</f>
        <v>WITCONOL NP-330 BULK</v>
      </c>
      <c r="E11843" t="s">
        <v>9</v>
      </c>
      <c r="F11843" t="s">
        <v>12</v>
      </c>
      <c r="G11843" t="s">
        <v>7</v>
      </c>
      <c r="H11843" t="s">
        <v>8</v>
      </c>
      <c r="I11843">
        <f t="shared" si="190"/>
        <v>2</v>
      </c>
    </row>
    <row r="11844" spans="1:9">
      <c r="A11844">
        <f>IF(MOD(ROW()-24,COUNTA(tblProducts[Description]))=0,A11843+1,A11843)</f>
        <v>104</v>
      </c>
      <c r="B11844">
        <f>MOD(ROW()-24,COUNTA(tblProducts[Description]))+1</f>
        <v>79</v>
      </c>
      <c r="C11844" t="str">
        <f>_xlfn.XLOOKUP(A11844,tblProducts[Column1],tblProducts[Description])</f>
        <v>C-6442 BULK</v>
      </c>
      <c r="D11844" t="str">
        <f>_xlfn.XLOOKUP(B11844,tblProducts[Column1],tblProducts[Description])</f>
        <v>WITCONOL NP-40 BULK</v>
      </c>
      <c r="E11844" t="s">
        <v>9</v>
      </c>
      <c r="F11844" t="s">
        <v>12</v>
      </c>
      <c r="G11844" t="s">
        <v>7</v>
      </c>
      <c r="H11844" t="s">
        <v>8</v>
      </c>
      <c r="I11844">
        <f t="shared" si="190"/>
        <v>2</v>
      </c>
    </row>
    <row r="11845" spans="1:9">
      <c r="A11845">
        <f>IF(MOD(ROW()-24,COUNTA(tblProducts[Description]))=0,A11844+1,A11844)</f>
        <v>104</v>
      </c>
      <c r="B11845">
        <f>MOD(ROW()-24,COUNTA(tblProducts[Description]))+1</f>
        <v>80</v>
      </c>
      <c r="C11845" t="str">
        <f>_xlfn.XLOOKUP(A11845,tblProducts[Column1],tblProducts[Description])</f>
        <v>C-6442 BULK</v>
      </c>
      <c r="D11845" t="str">
        <f>_xlfn.XLOOKUP(B11845,tblProducts[Column1],tblProducts[Description])</f>
        <v>WITCONOL NP-60 BULK</v>
      </c>
      <c r="E11845" t="s">
        <v>9</v>
      </c>
      <c r="F11845" t="s">
        <v>12</v>
      </c>
      <c r="G11845" t="s">
        <v>7</v>
      </c>
      <c r="H11845" t="s">
        <v>8</v>
      </c>
      <c r="I11845">
        <f t="shared" si="190"/>
        <v>2</v>
      </c>
    </row>
    <row r="11846" spans="1:9">
      <c r="A11846">
        <f>IF(MOD(ROW()-24,COUNTA(tblProducts[Description]))=0,A11845+1,A11845)</f>
        <v>104</v>
      </c>
      <c r="B11846">
        <f>MOD(ROW()-24,COUNTA(tblProducts[Description]))+1</f>
        <v>81</v>
      </c>
      <c r="C11846" t="str">
        <f>_xlfn.XLOOKUP(A11846,tblProducts[Column1],tblProducts[Description])</f>
        <v>C-6442 BULK</v>
      </c>
      <c r="D11846" t="str">
        <f>_xlfn.XLOOKUP(B11846,tblProducts[Column1],tblProducts[Description])</f>
        <v>WITCONOL NP-80 BULK</v>
      </c>
      <c r="E11846" t="s">
        <v>9</v>
      </c>
      <c r="F11846" t="s">
        <v>12</v>
      </c>
      <c r="G11846" t="s">
        <v>7</v>
      </c>
      <c r="H11846" t="s">
        <v>8</v>
      </c>
      <c r="I11846">
        <f t="shared" si="190"/>
        <v>2</v>
      </c>
    </row>
    <row r="11847" spans="1:9">
      <c r="A11847">
        <f>IF(MOD(ROW()-24,COUNTA(tblProducts[Description]))=0,A11846+1,A11846)</f>
        <v>104</v>
      </c>
      <c r="B11847">
        <f>MOD(ROW()-24,COUNTA(tblProducts[Description]))+1</f>
        <v>82</v>
      </c>
      <c r="C11847" t="str">
        <f>_xlfn.XLOOKUP(A11847,tblProducts[Column1],tblProducts[Description])</f>
        <v>C-6442 BULK</v>
      </c>
      <c r="D11847" t="str">
        <f>_xlfn.XLOOKUP(B11847,tblProducts[Column1],tblProducts[Description])</f>
        <v>WITCONOL NP-90 BULK</v>
      </c>
      <c r="E11847" t="s">
        <v>9</v>
      </c>
      <c r="F11847" t="s">
        <v>12</v>
      </c>
      <c r="G11847" t="s">
        <v>7</v>
      </c>
      <c r="H11847" t="s">
        <v>8</v>
      </c>
      <c r="I11847">
        <f t="shared" si="190"/>
        <v>2</v>
      </c>
    </row>
    <row r="11848" spans="1:9">
      <c r="A11848">
        <f>IF(MOD(ROW()-24,COUNTA(tblProducts[Description]))=0,A11847+1,A11847)</f>
        <v>104</v>
      </c>
      <c r="B11848">
        <f>MOD(ROW()-24,COUNTA(tblProducts[Description]))+1</f>
        <v>83</v>
      </c>
      <c r="C11848" t="str">
        <f>_xlfn.XLOOKUP(A11848,tblProducts[Column1],tblProducts[Description])</f>
        <v>C-6442 BULK</v>
      </c>
      <c r="D11848" t="str">
        <f>_xlfn.XLOOKUP(B11848,tblProducts[Column1],tblProducts[Description])</f>
        <v>WITCONOL NS-108 PO BULK</v>
      </c>
      <c r="E11848" t="s">
        <v>9</v>
      </c>
      <c r="F11848" t="s">
        <v>12</v>
      </c>
      <c r="G11848" t="s">
        <v>7</v>
      </c>
      <c r="H11848" t="s">
        <v>8</v>
      </c>
      <c r="I11848">
        <f t="shared" si="190"/>
        <v>2</v>
      </c>
    </row>
    <row r="11849" spans="1:9">
      <c r="A11849">
        <f>IF(MOD(ROW()-24,COUNTA(tblProducts[Description]))=0,A11848+1,A11848)</f>
        <v>104</v>
      </c>
      <c r="B11849">
        <f>MOD(ROW()-24,COUNTA(tblProducts[Description]))+1</f>
        <v>84</v>
      </c>
      <c r="C11849" t="str">
        <f>_xlfn.XLOOKUP(A11849,tblProducts[Column1],tblProducts[Description])</f>
        <v>C-6442 BULK</v>
      </c>
      <c r="D11849" t="str">
        <f>_xlfn.XLOOKUP(B11849,tblProducts[Column1],tblProducts[Description])</f>
        <v>WITCONOL NS-505K BULK</v>
      </c>
      <c r="E11849" t="s">
        <v>9</v>
      </c>
      <c r="F11849" t="s">
        <v>12</v>
      </c>
      <c r="G11849" t="s">
        <v>7</v>
      </c>
      <c r="H11849" t="s">
        <v>8</v>
      </c>
      <c r="I11849">
        <f t="shared" si="190"/>
        <v>2</v>
      </c>
    </row>
    <row r="11850" spans="1:9">
      <c r="A11850">
        <f>IF(MOD(ROW()-24,COUNTA(tblProducts[Description]))=0,A11849+1,A11849)</f>
        <v>104</v>
      </c>
      <c r="B11850">
        <f>MOD(ROW()-24,COUNTA(tblProducts[Description]))+1</f>
        <v>85</v>
      </c>
      <c r="C11850" t="str">
        <f>_xlfn.XLOOKUP(A11850,tblProducts[Column1],tblProducts[Description])</f>
        <v>C-6442 BULK</v>
      </c>
      <c r="D11850" t="str">
        <f>_xlfn.XLOOKUP(B11850,tblProducts[Column1],tblProducts[Description])</f>
        <v>WITCONOL NS-817 BULK</v>
      </c>
      <c r="E11850" t="s">
        <v>9</v>
      </c>
      <c r="F11850" t="s">
        <v>12</v>
      </c>
      <c r="G11850" t="s">
        <v>7</v>
      </c>
      <c r="H11850" t="s">
        <v>8</v>
      </c>
      <c r="I11850">
        <f t="shared" si="190"/>
        <v>2</v>
      </c>
    </row>
    <row r="11851" spans="1:9">
      <c r="A11851">
        <f>IF(MOD(ROW()-24,COUNTA(tblProducts[Description]))=0,A11850+1,A11850)</f>
        <v>104</v>
      </c>
      <c r="B11851">
        <f>MOD(ROW()-24,COUNTA(tblProducts[Description]))+1</f>
        <v>86</v>
      </c>
      <c r="C11851" t="str">
        <f>_xlfn.XLOOKUP(A11851,tblProducts[Column1],tblProducts[Description])</f>
        <v>C-6442 BULK</v>
      </c>
      <c r="D11851" t="str">
        <f>_xlfn.XLOOKUP(B11851,tblProducts[Column1],tblProducts[Description])</f>
        <v>WITCONOL PD-375 BULK</v>
      </c>
      <c r="E11851" t="s">
        <v>9</v>
      </c>
      <c r="F11851" t="s">
        <v>12</v>
      </c>
      <c r="G11851" t="s">
        <v>7</v>
      </c>
      <c r="H11851" t="s">
        <v>8</v>
      </c>
      <c r="I11851">
        <f t="shared" si="190"/>
        <v>2</v>
      </c>
    </row>
    <row r="11852" spans="1:9">
      <c r="A11852">
        <f>IF(MOD(ROW()-24,COUNTA(tblProducts[Description]))=0,A11851+1,A11851)</f>
        <v>104</v>
      </c>
      <c r="B11852">
        <f>MOD(ROW()-24,COUNTA(tblProducts[Description]))+1</f>
        <v>87</v>
      </c>
      <c r="C11852" t="str">
        <f>_xlfn.XLOOKUP(A11852,tblProducts[Column1],tblProducts[Description])</f>
        <v>C-6442 BULK</v>
      </c>
      <c r="D11852" t="str">
        <f>_xlfn.XLOOKUP(B11852,tblProducts[Column1],tblProducts[Description])</f>
        <v>WITCONOL PD-4085 BULK</v>
      </c>
      <c r="E11852" t="s">
        <v>9</v>
      </c>
      <c r="F11852" t="s">
        <v>12</v>
      </c>
      <c r="G11852" t="s">
        <v>7</v>
      </c>
      <c r="H11852" t="s">
        <v>8</v>
      </c>
      <c r="I11852">
        <f t="shared" si="190"/>
        <v>2</v>
      </c>
    </row>
    <row r="11853" spans="1:9">
      <c r="A11853">
        <f>IF(MOD(ROW()-24,COUNTA(tblProducts[Description]))=0,A11852+1,A11852)</f>
        <v>104</v>
      </c>
      <c r="B11853">
        <f>MOD(ROW()-24,COUNTA(tblProducts[Description]))+1</f>
        <v>88</v>
      </c>
      <c r="C11853" t="str">
        <f>_xlfn.XLOOKUP(A11853,tblProducts[Column1],tblProducts[Description])</f>
        <v>C-6442 BULK</v>
      </c>
      <c r="D11853" t="str">
        <f>_xlfn.XLOOKUP(B11853,tblProducts[Column1],tblProducts[Description])</f>
        <v>WITCONOL PD-500 BULK</v>
      </c>
      <c r="E11853" t="s">
        <v>9</v>
      </c>
      <c r="F11853" t="s">
        <v>12</v>
      </c>
      <c r="G11853" t="s">
        <v>7</v>
      </c>
      <c r="H11853" t="s">
        <v>8</v>
      </c>
      <c r="I11853">
        <f t="shared" si="190"/>
        <v>2</v>
      </c>
    </row>
    <row r="11854" spans="1:9">
      <c r="A11854">
        <f>IF(MOD(ROW()-24,COUNTA(tblProducts[Description]))=0,A11853+1,A11853)</f>
        <v>104</v>
      </c>
      <c r="B11854">
        <f>MOD(ROW()-24,COUNTA(tblProducts[Description]))+1</f>
        <v>89</v>
      </c>
      <c r="C11854" t="str">
        <f>_xlfn.XLOOKUP(A11854,tblProducts[Column1],tblProducts[Description])</f>
        <v>C-6442 BULK</v>
      </c>
      <c r="D11854" t="str">
        <f>_xlfn.XLOOKUP(B11854,tblProducts[Column1],tblProducts[Description])</f>
        <v>WITCONOL PEG-200 BULK</v>
      </c>
      <c r="E11854" t="s">
        <v>9</v>
      </c>
      <c r="F11854" t="s">
        <v>12</v>
      </c>
      <c r="G11854" t="s">
        <v>7</v>
      </c>
      <c r="H11854" t="s">
        <v>8</v>
      </c>
      <c r="I11854">
        <f t="shared" si="190"/>
        <v>2</v>
      </c>
    </row>
    <row r="11855" spans="1:9">
      <c r="A11855">
        <f>IF(MOD(ROW()-24,COUNTA(tblProducts[Description]))=0,A11854+1,A11854)</f>
        <v>104</v>
      </c>
      <c r="B11855">
        <f>MOD(ROW()-24,COUNTA(tblProducts[Description]))+1</f>
        <v>90</v>
      </c>
      <c r="C11855" t="str">
        <f>_xlfn.XLOOKUP(A11855,tblProducts[Column1],tblProducts[Description])</f>
        <v>C-6442 BULK</v>
      </c>
      <c r="D11855" t="str">
        <f>_xlfn.XLOOKUP(B11855,tblProducts[Column1],tblProducts[Description])</f>
        <v>WITCONOL PEG-400 BULK</v>
      </c>
      <c r="E11855" t="s">
        <v>9</v>
      </c>
      <c r="F11855" t="s">
        <v>12</v>
      </c>
      <c r="G11855" t="s">
        <v>7</v>
      </c>
      <c r="H11855" t="s">
        <v>8</v>
      </c>
      <c r="I11855">
        <f t="shared" si="190"/>
        <v>2</v>
      </c>
    </row>
    <row r="11856" spans="1:9">
      <c r="A11856">
        <f>IF(MOD(ROW()-24,COUNTA(tblProducts[Description]))=0,A11855+1,A11855)</f>
        <v>104</v>
      </c>
      <c r="B11856">
        <f>MOD(ROW()-24,COUNTA(tblProducts[Description]))+1</f>
        <v>91</v>
      </c>
      <c r="C11856" t="str">
        <f>_xlfn.XLOOKUP(A11856,tblProducts[Column1],tblProducts[Description])</f>
        <v>C-6442 BULK</v>
      </c>
      <c r="D11856" t="str">
        <f>_xlfn.XLOOKUP(B11856,tblProducts[Column1],tblProducts[Description])</f>
        <v>WITCONOL PEG-500 BULK</v>
      </c>
      <c r="E11856" t="s">
        <v>9</v>
      </c>
      <c r="F11856" t="s">
        <v>12</v>
      </c>
      <c r="G11856" t="s">
        <v>7</v>
      </c>
      <c r="H11856" t="s">
        <v>8</v>
      </c>
      <c r="I11856">
        <f t="shared" si="190"/>
        <v>2</v>
      </c>
    </row>
    <row r="11857" spans="1:9">
      <c r="A11857">
        <f>IF(MOD(ROW()-24,COUNTA(tblProducts[Description]))=0,A11856+1,A11856)</f>
        <v>104</v>
      </c>
      <c r="B11857">
        <f>MOD(ROW()-24,COUNTA(tblProducts[Description]))+1</f>
        <v>92</v>
      </c>
      <c r="C11857" t="str">
        <f>_xlfn.XLOOKUP(A11857,tblProducts[Column1],tblProducts[Description])</f>
        <v>C-6442 BULK</v>
      </c>
      <c r="D11857" t="str">
        <f>_xlfn.XLOOKUP(B11857,tblProducts[Column1],tblProducts[Description])</f>
        <v>WITCONOL PEG-600 BULK</v>
      </c>
      <c r="E11857" t="s">
        <v>9</v>
      </c>
      <c r="F11857" t="s">
        <v>12</v>
      </c>
      <c r="G11857" t="s">
        <v>7</v>
      </c>
      <c r="H11857" t="s">
        <v>8</v>
      </c>
      <c r="I11857">
        <f t="shared" si="190"/>
        <v>2</v>
      </c>
    </row>
    <row r="11858" spans="1:9">
      <c r="A11858">
        <f>IF(MOD(ROW()-24,COUNTA(tblProducts[Description]))=0,A11857+1,A11857)</f>
        <v>104</v>
      </c>
      <c r="B11858">
        <f>MOD(ROW()-24,COUNTA(tblProducts[Description]))+1</f>
        <v>93</v>
      </c>
      <c r="C11858" t="str">
        <f>_xlfn.XLOOKUP(A11858,tblProducts[Column1],tblProducts[Description])</f>
        <v>C-6442 BULK</v>
      </c>
      <c r="D11858" t="str">
        <f>_xlfn.XLOOKUP(B11858,tblProducts[Column1],tblProducts[Description])</f>
        <v>WITCONOL PH-70 BULK</v>
      </c>
      <c r="E11858" t="s">
        <v>9</v>
      </c>
      <c r="F11858" t="s">
        <v>12</v>
      </c>
      <c r="G11858" t="s">
        <v>9</v>
      </c>
      <c r="H11858" t="s">
        <v>8</v>
      </c>
      <c r="I11858">
        <f t="shared" si="190"/>
        <v>4</v>
      </c>
    </row>
    <row r="11859" spans="1:9">
      <c r="A11859">
        <f>IF(MOD(ROW()-24,COUNTA(tblProducts[Description]))=0,A11858+1,A11858)</f>
        <v>104</v>
      </c>
      <c r="B11859">
        <f>MOD(ROW()-24,COUNTA(tblProducts[Description]))+1</f>
        <v>94</v>
      </c>
      <c r="C11859" t="str">
        <f>_xlfn.XLOOKUP(A11859,tblProducts[Column1],tblProducts[Description])</f>
        <v>C-6442 BULK</v>
      </c>
      <c r="D11859" t="str">
        <f>_xlfn.XLOOKUP(B11859,tblProducts[Column1],tblProducts[Description])</f>
        <v>WITCONOL SN-50 BULK</v>
      </c>
      <c r="E11859" t="s">
        <v>9</v>
      </c>
      <c r="F11859" t="s">
        <v>12</v>
      </c>
      <c r="G11859" t="s">
        <v>9</v>
      </c>
      <c r="H11859" t="s">
        <v>8</v>
      </c>
      <c r="I11859">
        <f t="shared" si="190"/>
        <v>4</v>
      </c>
    </row>
    <row r="11860" spans="1:9">
      <c r="A11860">
        <f>IF(MOD(ROW()-24,COUNTA(tblProducts[Description]))=0,A11859+1,A11859)</f>
        <v>104</v>
      </c>
      <c r="B11860">
        <f>MOD(ROW()-24,COUNTA(tblProducts[Description]))+1</f>
        <v>95</v>
      </c>
      <c r="C11860" t="str">
        <f>_xlfn.XLOOKUP(A11860,tblProducts[Column1],tblProducts[Description])</f>
        <v>C-6442 BULK</v>
      </c>
      <c r="D11860" t="str">
        <f>_xlfn.XLOOKUP(B11860,tblProducts[Column1],tblProducts[Description])</f>
        <v>WITCONOL SN-70 BULK</v>
      </c>
      <c r="E11860" t="s">
        <v>9</v>
      </c>
      <c r="F11860" t="s">
        <v>12</v>
      </c>
      <c r="G11860" t="s">
        <v>7</v>
      </c>
      <c r="H11860" t="s">
        <v>8</v>
      </c>
      <c r="I11860">
        <f t="shared" si="190"/>
        <v>2</v>
      </c>
    </row>
    <row r="11861" spans="1:9">
      <c r="A11861">
        <f>IF(MOD(ROW()-24,COUNTA(tblProducts[Description]))=0,A11860+1,A11860)</f>
        <v>104</v>
      </c>
      <c r="B11861">
        <f>MOD(ROW()-24,COUNTA(tblProducts[Description]))+1</f>
        <v>96</v>
      </c>
      <c r="C11861" t="str">
        <f>_xlfn.XLOOKUP(A11861,tblProducts[Column1],tblProducts[Description])</f>
        <v>C-6442 BULK</v>
      </c>
      <c r="D11861" t="str">
        <f>_xlfn.XLOOKUP(B11861,tblProducts[Column1],tblProducts[Description])</f>
        <v>REDICOTE E-47 NPF BULK</v>
      </c>
      <c r="E11861" t="s">
        <v>9</v>
      </c>
      <c r="F11861" t="s">
        <v>12</v>
      </c>
      <c r="G11861" t="s">
        <v>7</v>
      </c>
      <c r="H11861" t="s">
        <v>8</v>
      </c>
      <c r="I11861">
        <f t="shared" si="190"/>
        <v>2</v>
      </c>
    </row>
    <row r="11862" spans="1:9">
      <c r="A11862">
        <f>IF(MOD(ROW()-24,COUNTA(tblProducts[Description]))=0,A11861+1,A11861)</f>
        <v>104</v>
      </c>
      <c r="B11862">
        <f>MOD(ROW()-24,COUNTA(tblProducts[Description]))+1</f>
        <v>97</v>
      </c>
      <c r="C11862" t="str">
        <f>_xlfn.XLOOKUP(A11862,tblProducts[Column1],tblProducts[Description])</f>
        <v>C-6442 BULK</v>
      </c>
      <c r="D11862" t="str">
        <f>_xlfn.XLOOKUP(B11862,tblProducts[Column1],tblProducts[Description])</f>
        <v>EMULPON CO-25 BULK</v>
      </c>
      <c r="E11862" t="s">
        <v>7</v>
      </c>
      <c r="G11862" t="s">
        <v>7</v>
      </c>
      <c r="H11862" t="s">
        <v>8</v>
      </c>
      <c r="I11862">
        <f t="shared" si="190"/>
        <v>0</v>
      </c>
    </row>
    <row r="11863" spans="1:9">
      <c r="A11863">
        <f>IF(MOD(ROW()-24,COUNTA(tblProducts[Description]))=0,A11862+1,A11862)</f>
        <v>104</v>
      </c>
      <c r="B11863">
        <f>MOD(ROW()-24,COUNTA(tblProducts[Description]))+1</f>
        <v>98</v>
      </c>
      <c r="C11863" t="str">
        <f>_xlfn.XLOOKUP(A11863,tblProducts[Column1],tblProducts[Description])</f>
        <v>C-6442 BULK</v>
      </c>
      <c r="D11863" t="str">
        <f>_xlfn.XLOOKUP(B11863,tblProducts[Column1],tblProducts[Description])</f>
        <v>EMULPON CO-30 BULK</v>
      </c>
      <c r="E11863" t="s">
        <v>9</v>
      </c>
      <c r="F11863" t="s">
        <v>12</v>
      </c>
      <c r="G11863" t="s">
        <v>7</v>
      </c>
      <c r="H11863" t="s">
        <v>8</v>
      </c>
      <c r="I11863">
        <f t="shared" si="190"/>
        <v>2</v>
      </c>
    </row>
    <row r="11864" spans="1:9">
      <c r="A11864">
        <f>IF(MOD(ROW()-24,COUNTA(tblProducts[Description]))=0,A11863+1,A11863)</f>
        <v>104</v>
      </c>
      <c r="B11864">
        <f>MOD(ROW()-24,COUNTA(tblProducts[Description]))+1</f>
        <v>99</v>
      </c>
      <c r="C11864" t="str">
        <f>_xlfn.XLOOKUP(A11864,tblProducts[Column1],tblProducts[Description])</f>
        <v>C-6442 BULK</v>
      </c>
      <c r="D11864" t="str">
        <f>_xlfn.XLOOKUP(B11864,tblProducts[Column1],tblProducts[Description])</f>
        <v>EMULPON CO-40 BULK</v>
      </c>
      <c r="E11864" t="s">
        <v>9</v>
      </c>
      <c r="F11864" t="s">
        <v>12</v>
      </c>
      <c r="G11864" t="s">
        <v>7</v>
      </c>
      <c r="H11864" t="s">
        <v>8</v>
      </c>
      <c r="I11864">
        <f t="shared" si="190"/>
        <v>2</v>
      </c>
    </row>
    <row r="11865" spans="1:9">
      <c r="A11865">
        <f>IF(MOD(ROW()-24,COUNTA(tblProducts[Description]))=0,A11864+1,A11864)</f>
        <v>104</v>
      </c>
      <c r="B11865">
        <f>MOD(ROW()-24,COUNTA(tblProducts[Description]))+1</f>
        <v>100</v>
      </c>
      <c r="C11865" t="str">
        <f>_xlfn.XLOOKUP(A11865,tblProducts[Column1],tblProducts[Description])</f>
        <v>C-6442 BULK</v>
      </c>
      <c r="D11865" t="str">
        <f>_xlfn.XLOOKUP(B11865,tblProducts[Column1],tblProducts[Description])</f>
        <v>EMULPON CO-36 BULK</v>
      </c>
      <c r="E11865" t="s">
        <v>9</v>
      </c>
      <c r="F11865" t="s">
        <v>12</v>
      </c>
      <c r="G11865" t="s">
        <v>7</v>
      </c>
      <c r="H11865" t="s">
        <v>8</v>
      </c>
      <c r="I11865">
        <f t="shared" si="190"/>
        <v>2</v>
      </c>
    </row>
    <row r="11866" spans="1:9">
      <c r="A11866">
        <f>IF(MOD(ROW()-24,COUNTA(tblProducts[Description]))=0,A11865+1,A11865)</f>
        <v>104</v>
      </c>
      <c r="B11866">
        <f>MOD(ROW()-24,COUNTA(tblProducts[Description]))+1</f>
        <v>101</v>
      </c>
      <c r="C11866" t="str">
        <f>_xlfn.XLOOKUP(A11866,tblProducts[Column1],tblProducts[Description])</f>
        <v>C-6442 BULK</v>
      </c>
      <c r="D11866" t="str">
        <f>_xlfn.XLOOKUP(B11866,tblProducts[Column1],tblProducts[Description])</f>
        <v>REDICOTE E-4819 BULK</v>
      </c>
      <c r="E11866" t="s">
        <v>9</v>
      </c>
      <c r="F11866" t="s">
        <v>12</v>
      </c>
      <c r="G11866" t="s">
        <v>7</v>
      </c>
      <c r="H11866" t="s">
        <v>8</v>
      </c>
      <c r="I11866">
        <f t="shared" si="190"/>
        <v>2</v>
      </c>
    </row>
    <row r="11867" spans="1:9">
      <c r="A11867">
        <f>IF(MOD(ROW()-24,COUNTA(tblProducts[Description]))=0,A11866+1,A11866)</f>
        <v>104</v>
      </c>
      <c r="B11867">
        <f>MOD(ROW()-24,COUNTA(tblProducts[Description]))+1</f>
        <v>102</v>
      </c>
      <c r="C11867" t="str">
        <f>_xlfn.XLOOKUP(A11867,tblProducts[Column1],tblProducts[Description])</f>
        <v>C-6442 BULK</v>
      </c>
      <c r="D11867" t="str">
        <f>_xlfn.XLOOKUP(B11867,tblProducts[Column1],tblProducts[Description])</f>
        <v>ETHYLAN 1005 SA  BULK</v>
      </c>
      <c r="E11867" t="s">
        <v>9</v>
      </c>
      <c r="F11867" t="s">
        <v>12</v>
      </c>
      <c r="G11867" t="s">
        <v>7</v>
      </c>
      <c r="H11867" t="s">
        <v>8</v>
      </c>
      <c r="I11867">
        <f t="shared" si="190"/>
        <v>2</v>
      </c>
    </row>
    <row r="11868" spans="1:9">
      <c r="A11868">
        <f>IF(MOD(ROW()-24,COUNTA(tblProducts[Description]))=0,A11867+1,A11867)</f>
        <v>104</v>
      </c>
      <c r="B11868">
        <f>MOD(ROW()-24,COUNTA(tblProducts[Description]))+1</f>
        <v>103</v>
      </c>
      <c r="C11868" t="str">
        <f>_xlfn.XLOOKUP(A11868,tblProducts[Column1],tblProducts[Description])</f>
        <v>C-6442 BULK</v>
      </c>
      <c r="D11868" t="str">
        <f>_xlfn.XLOOKUP(B11868,tblProducts[Column1],tblProducts[Description])</f>
        <v>ETHODUOMEEN T/15 BULK</v>
      </c>
      <c r="E11868" t="s">
        <v>9</v>
      </c>
      <c r="F11868" t="s">
        <v>12</v>
      </c>
      <c r="G11868" t="s">
        <v>7</v>
      </c>
      <c r="H11868" t="s">
        <v>8</v>
      </c>
      <c r="I11868">
        <f t="shared" si="190"/>
        <v>2</v>
      </c>
    </row>
    <row r="11869" spans="1:9">
      <c r="A11869">
        <f>IF(MOD(ROW()-24,COUNTA(tblProducts[Description]))=0,A11868+1,A11868)</f>
        <v>104</v>
      </c>
      <c r="B11869">
        <f>MOD(ROW()-24,COUNTA(tblProducts[Description]))+1</f>
        <v>104</v>
      </c>
      <c r="C11869" t="str">
        <f>_xlfn.XLOOKUP(A11869,tblProducts[Column1],tblProducts[Description])</f>
        <v>C-6442 BULK</v>
      </c>
      <c r="D11869" t="str">
        <f>_xlfn.XLOOKUP(B11869,tblProducts[Column1],tblProducts[Description])</f>
        <v>C-6442 BULK</v>
      </c>
      <c r="E11869" t="s">
        <v>9</v>
      </c>
      <c r="F11869" t="s">
        <v>12</v>
      </c>
      <c r="G11869" t="s">
        <v>7</v>
      </c>
      <c r="H11869" t="s">
        <v>8</v>
      </c>
      <c r="I11869">
        <f t="shared" si="190"/>
        <v>2</v>
      </c>
    </row>
    <row r="11870" spans="1:9">
      <c r="A11870">
        <f>IF(MOD(ROW()-24,COUNTA(tblProducts[Description]))=0,A11869+1,A11869)</f>
        <v>104</v>
      </c>
      <c r="B11870">
        <f>MOD(ROW()-24,COUNTA(tblProducts[Description]))+1</f>
        <v>105</v>
      </c>
      <c r="C11870" t="str">
        <f>_xlfn.XLOOKUP(A11870,tblProducts[Column1],tblProducts[Description])</f>
        <v>C-6442 BULK</v>
      </c>
      <c r="D11870" t="str">
        <f>_xlfn.XLOOKUP(B11870,tblProducts[Column1],tblProducts[Description])</f>
        <v>ETHODUOMEEN T/25  BULK</v>
      </c>
      <c r="E11870" t="s">
        <v>9</v>
      </c>
      <c r="F11870" t="s">
        <v>12</v>
      </c>
      <c r="G11870" t="s">
        <v>7</v>
      </c>
      <c r="H11870" t="s">
        <v>8</v>
      </c>
      <c r="I11870">
        <f t="shared" si="190"/>
        <v>2</v>
      </c>
    </row>
    <row r="11871" spans="1:9">
      <c r="A11871">
        <f>IF(MOD(ROW()-24,COUNTA(tblProducts[Description]))=0,A11870+1,A11870)</f>
        <v>104</v>
      </c>
      <c r="B11871">
        <f>MOD(ROW()-24,COUNTA(tblProducts[Description]))+1</f>
        <v>106</v>
      </c>
      <c r="C11871" t="str">
        <f>_xlfn.XLOOKUP(A11871,tblProducts[Column1],tblProducts[Description])</f>
        <v>C-6442 BULK</v>
      </c>
      <c r="D11871" t="str">
        <f>_xlfn.XLOOKUP(B11871,tblProducts[Column1],tblProducts[Description])</f>
        <v>WITCONOL PD-2000 BULK</v>
      </c>
      <c r="E11871" t="s">
        <v>9</v>
      </c>
      <c r="F11871" t="s">
        <v>12</v>
      </c>
      <c r="G11871" t="s">
        <v>7</v>
      </c>
      <c r="H11871" t="s">
        <v>8</v>
      </c>
      <c r="I11871">
        <f t="shared" si="190"/>
        <v>2</v>
      </c>
    </row>
    <row r="11872" spans="1:9">
      <c r="A11872">
        <f>IF(MOD(ROW()-24,COUNTA(tblProducts[Description]))=0,A11871+1,A11871)</f>
        <v>104</v>
      </c>
      <c r="B11872">
        <f>MOD(ROW()-24,COUNTA(tblProducts[Description]))+1</f>
        <v>107</v>
      </c>
      <c r="C11872" t="str">
        <f>_xlfn.XLOOKUP(A11872,tblProducts[Column1],tblProducts[Description])</f>
        <v>C-6442 BULK</v>
      </c>
      <c r="D11872" t="str">
        <f>_xlfn.XLOOKUP(B11872,tblProducts[Column1],tblProducts[Description])</f>
        <v>BEROL 347 BULK</v>
      </c>
      <c r="E11872" t="s">
        <v>9</v>
      </c>
      <c r="F11872" t="s">
        <v>12</v>
      </c>
      <c r="G11872" t="s">
        <v>7</v>
      </c>
      <c r="H11872" t="s">
        <v>8</v>
      </c>
      <c r="I11872">
        <f t="shared" si="190"/>
        <v>2</v>
      </c>
    </row>
    <row r="11873" spans="1:9">
      <c r="A11873">
        <f>IF(MOD(ROW()-24,COUNTA(tblProducts[Description]))=0,A11872+1,A11872)</f>
        <v>104</v>
      </c>
      <c r="B11873">
        <f>MOD(ROW()-24,COUNTA(tblProducts[Description]))+1</f>
        <v>108</v>
      </c>
      <c r="C11873" t="str">
        <f>_xlfn.XLOOKUP(A11873,tblProducts[Column1],tblProducts[Description])</f>
        <v>C-6442 BULK</v>
      </c>
      <c r="D11873" t="str">
        <f>_xlfn.XLOOKUP(B11873,tblProducts[Column1],tblProducts[Description])</f>
        <v>ETHYLAN PT-3000 BULK</v>
      </c>
      <c r="E11873" t="s">
        <v>9</v>
      </c>
      <c r="F11873" t="s">
        <v>12</v>
      </c>
      <c r="G11873" t="s">
        <v>7</v>
      </c>
      <c r="H11873" t="s">
        <v>8</v>
      </c>
      <c r="I11873">
        <f t="shared" si="190"/>
        <v>2</v>
      </c>
    </row>
    <row r="11874" spans="1:9">
      <c r="A11874">
        <f>IF(MOD(ROW()-24,COUNTA(tblProducts[Description]))=0,A11873+1,A11873)</f>
        <v>104</v>
      </c>
      <c r="B11874">
        <f>MOD(ROW()-24,COUNTA(tblProducts[Description]))+1</f>
        <v>109</v>
      </c>
      <c r="C11874" t="str">
        <f>_xlfn.XLOOKUP(A11874,tblProducts[Column1],tblProducts[Description])</f>
        <v>C-6442 BULK</v>
      </c>
      <c r="D11874" t="str">
        <f>_xlfn.XLOOKUP(B11874,tblProducts[Column1],tblProducts[Description])</f>
        <v>ETHYLAN HB4/BULK</v>
      </c>
      <c r="E11874" t="s">
        <v>9</v>
      </c>
      <c r="F11874" t="s">
        <v>12</v>
      </c>
      <c r="G11874" t="s">
        <v>7</v>
      </c>
      <c r="H11874" t="s">
        <v>8</v>
      </c>
      <c r="I11874">
        <f t="shared" si="190"/>
        <v>2</v>
      </c>
    </row>
    <row r="11875" spans="1:9">
      <c r="A11875">
        <f>IF(MOD(ROW()-24,COUNTA(tblProducts[Description]))=0,A11874+1,A11874)</f>
        <v>104</v>
      </c>
      <c r="B11875">
        <f>MOD(ROW()-24,COUNTA(tblProducts[Description]))+1</f>
        <v>110</v>
      </c>
      <c r="C11875" t="str">
        <f>_xlfn.XLOOKUP(A11875,tblProducts[Column1],tblProducts[Description])</f>
        <v>C-6442 BULK</v>
      </c>
      <c r="D11875" t="str">
        <f>_xlfn.XLOOKUP(B11875,tblProducts[Column1],tblProducts[Description])</f>
        <v>ADSEE AB 600 BULK</v>
      </c>
      <c r="E11875" t="s">
        <v>9</v>
      </c>
      <c r="F11875" t="s">
        <v>12</v>
      </c>
      <c r="G11875" t="s">
        <v>7</v>
      </c>
      <c r="H11875" t="s">
        <v>8</v>
      </c>
      <c r="I11875">
        <f t="shared" si="190"/>
        <v>2</v>
      </c>
    </row>
    <row r="11876" spans="1:9">
      <c r="A11876">
        <f>IF(MOD(ROW()-24,COUNTA(tblProducts[Description]))=0,A11875+1,A11875)</f>
        <v>104</v>
      </c>
      <c r="B11876">
        <f>MOD(ROW()-24,COUNTA(tblProducts[Description]))+1</f>
        <v>111</v>
      </c>
      <c r="C11876" t="str">
        <f>_xlfn.XLOOKUP(A11876,tblProducts[Column1],tblProducts[Description])</f>
        <v>C-6442 BULK</v>
      </c>
      <c r="D11876" t="str">
        <f>_xlfn.XLOOKUP(B11876,tblProducts[Column1],tblProducts[Description])</f>
        <v>WITCONOL PT-320  BULK</v>
      </c>
      <c r="E11876" t="s">
        <v>9</v>
      </c>
      <c r="F11876" t="s">
        <v>12</v>
      </c>
      <c r="G11876" t="s">
        <v>7</v>
      </c>
      <c r="H11876" t="s">
        <v>8</v>
      </c>
      <c r="I11876">
        <f t="shared" si="190"/>
        <v>2</v>
      </c>
    </row>
    <row r="11877" spans="1:9">
      <c r="A11877">
        <f>IF(MOD(ROW()-24,COUNTA(tblProducts[Description]))=0,A11876+1,A11876)</f>
        <v>104</v>
      </c>
      <c r="B11877">
        <f>MOD(ROW()-24,COUNTA(tblProducts[Description]))+1</f>
        <v>112</v>
      </c>
      <c r="C11877" t="str">
        <f>_xlfn.XLOOKUP(A11877,tblProducts[Column1],tblProducts[Description])</f>
        <v>C-6442 BULK</v>
      </c>
      <c r="D11877" t="str">
        <f>_xlfn.XLOOKUP(B11877,tblProducts[Column1],tblProducts[Description])</f>
        <v>ETHYLAN DA-3 BULK</v>
      </c>
      <c r="E11877" t="s">
        <v>9</v>
      </c>
      <c r="F11877" t="s">
        <v>12</v>
      </c>
      <c r="G11877" t="s">
        <v>7</v>
      </c>
      <c r="H11877" t="s">
        <v>8</v>
      </c>
      <c r="I11877">
        <f t="shared" si="190"/>
        <v>2</v>
      </c>
    </row>
    <row r="11878" spans="1:9">
      <c r="A11878">
        <f>IF(MOD(ROW()-24,COUNTA(tblProducts[Description]))=0,A11877+1,A11877)</f>
        <v>104</v>
      </c>
      <c r="B11878">
        <f>MOD(ROW()-24,COUNTA(tblProducts[Description]))+1</f>
        <v>113</v>
      </c>
      <c r="C11878" t="str">
        <f>_xlfn.XLOOKUP(A11878,tblProducts[Column1],tblProducts[Description])</f>
        <v>C-6442 BULK</v>
      </c>
      <c r="D11878" t="str">
        <f>_xlfn.XLOOKUP(B11878,tblProducts[Column1],tblProducts[Description])</f>
        <v>ETHOMEEN O/12 BULK</v>
      </c>
      <c r="E11878" t="s">
        <v>9</v>
      </c>
      <c r="F11878" t="s">
        <v>12</v>
      </c>
      <c r="G11878" t="s">
        <v>7</v>
      </c>
      <c r="H11878" t="s">
        <v>8</v>
      </c>
      <c r="I11878">
        <f t="shared" si="190"/>
        <v>2</v>
      </c>
    </row>
    <row r="11879" spans="1:9">
      <c r="A11879">
        <f>IF(MOD(ROW()-24,COUNTA(tblProducts[Description]))=0,A11878+1,A11878)</f>
        <v>104</v>
      </c>
      <c r="B11879">
        <f>MOD(ROW()-24,COUNTA(tblProducts[Description]))+1</f>
        <v>114</v>
      </c>
      <c r="C11879" t="str">
        <f>_xlfn.XLOOKUP(A11879,tblProducts[Column1],tblProducts[Description])</f>
        <v>C-6442 BULK</v>
      </c>
      <c r="D11879" t="str">
        <f>_xlfn.XLOOKUP(B11879,tblProducts[Column1],tblProducts[Description])</f>
        <v>WITCONOL PT-1000 BULK</v>
      </c>
      <c r="E11879" t="s">
        <v>9</v>
      </c>
      <c r="F11879" t="s">
        <v>12</v>
      </c>
      <c r="G11879" t="s">
        <v>7</v>
      </c>
      <c r="H11879" t="s">
        <v>8</v>
      </c>
      <c r="I11879">
        <f t="shared" si="190"/>
        <v>2</v>
      </c>
    </row>
    <row r="11880" spans="1:9">
      <c r="A11880">
        <f>IF(MOD(ROW()-24,COUNTA(tblProducts[Description]))=0,A11879+1,A11879)</f>
        <v>105</v>
      </c>
      <c r="B11880">
        <f>MOD(ROW()-24,COUNTA(tblProducts[Description]))+1</f>
        <v>1</v>
      </c>
      <c r="C11880" t="str">
        <f>_xlfn.XLOOKUP(A11880,tblProducts[Column1],tblProducts[Description])</f>
        <v>ETHODUOMEEN T/25  BULK</v>
      </c>
      <c r="D11880" t="str">
        <f>_xlfn.XLOOKUP(B11880,tblProducts[Column1],tblProducts[Description])</f>
        <v>ADSEE 4130 BULK</v>
      </c>
      <c r="E11880" t="s">
        <v>9</v>
      </c>
      <c r="F11880" t="s">
        <v>12</v>
      </c>
      <c r="G11880" t="s">
        <v>7</v>
      </c>
      <c r="H11880" t="s">
        <v>8</v>
      </c>
      <c r="I11880">
        <f t="shared" si="190"/>
        <v>2</v>
      </c>
    </row>
    <row r="11881" spans="1:9">
      <c r="A11881">
        <f>IF(MOD(ROW()-24,COUNTA(tblProducts[Description]))=0,A11880+1,A11880)</f>
        <v>105</v>
      </c>
      <c r="B11881">
        <f>MOD(ROW()-24,COUNTA(tblProducts[Description]))+1</f>
        <v>2</v>
      </c>
      <c r="C11881" t="str">
        <f>_xlfn.XLOOKUP(A11881,tblProducts[Column1],tblProducts[Description])</f>
        <v>ETHODUOMEEN T/25  BULK</v>
      </c>
      <c r="D11881" t="str">
        <f>_xlfn.XLOOKUP(B11881,tblProducts[Column1],tblProducts[Description])</f>
        <v>ARMOSTAT 300 BULK</v>
      </c>
      <c r="E11881" t="s">
        <v>9</v>
      </c>
      <c r="F11881" t="s">
        <v>12</v>
      </c>
      <c r="G11881" t="s">
        <v>7</v>
      </c>
      <c r="H11881" t="s">
        <v>8</v>
      </c>
      <c r="I11881">
        <f t="shared" ref="I11881:I11904" si="191">IF(E11881="NO",0,IF(F11881="HEEL WASH",1.5,2))+IF(G11881="NO",0,2)</f>
        <v>2</v>
      </c>
    </row>
    <row r="11882" spans="1:9">
      <c r="A11882">
        <f>IF(MOD(ROW()-24,COUNTA(tblProducts[Description]))=0,A11881+1,A11881)</f>
        <v>105</v>
      </c>
      <c r="B11882">
        <f>MOD(ROW()-24,COUNTA(tblProducts[Description]))+1</f>
        <v>3</v>
      </c>
      <c r="C11882" t="str">
        <f>_xlfn.XLOOKUP(A11882,tblProducts[Column1],tblProducts[Description])</f>
        <v>ETHODUOMEEN T/25  BULK</v>
      </c>
      <c r="D11882" t="str">
        <f>_xlfn.XLOOKUP(B11882,tblProducts[Column1],tblProducts[Description])</f>
        <v>ARMOSTAT 400 BULK</v>
      </c>
      <c r="E11882" t="s">
        <v>9</v>
      </c>
      <c r="F11882" t="s">
        <v>12</v>
      </c>
      <c r="G11882" t="s">
        <v>7</v>
      </c>
      <c r="H11882" t="s">
        <v>8</v>
      </c>
      <c r="I11882">
        <f t="shared" si="191"/>
        <v>2</v>
      </c>
    </row>
    <row r="11883" spans="1:9">
      <c r="A11883">
        <f>IF(MOD(ROW()-24,COUNTA(tblProducts[Description]))=0,A11882+1,A11882)</f>
        <v>105</v>
      </c>
      <c r="B11883">
        <f>MOD(ROW()-24,COUNTA(tblProducts[Description]))+1</f>
        <v>4</v>
      </c>
      <c r="C11883" t="str">
        <f>_xlfn.XLOOKUP(A11883,tblProducts[Column1],tblProducts[Description])</f>
        <v>ETHODUOMEEN T/25  BULK</v>
      </c>
      <c r="D11883" t="str">
        <f>_xlfn.XLOOKUP(B11883,tblProducts[Column1],tblProducts[Description])</f>
        <v>ARMOSTAT 410 LM BULK</v>
      </c>
      <c r="E11883" t="s">
        <v>9</v>
      </c>
      <c r="F11883" t="s">
        <v>12</v>
      </c>
      <c r="G11883" t="s">
        <v>7</v>
      </c>
      <c r="H11883" t="s">
        <v>8</v>
      </c>
      <c r="I11883">
        <f t="shared" si="191"/>
        <v>2</v>
      </c>
    </row>
    <row r="11884" spans="1:9">
      <c r="A11884">
        <f>IF(MOD(ROW()-24,COUNTA(tblProducts[Description]))=0,A11883+1,A11883)</f>
        <v>105</v>
      </c>
      <c r="B11884">
        <f>MOD(ROW()-24,COUNTA(tblProducts[Description]))+1</f>
        <v>5</v>
      </c>
      <c r="C11884" t="str">
        <f>_xlfn.XLOOKUP(A11884,tblProducts[Column1],tblProducts[Description])</f>
        <v>ETHODUOMEEN T/25  BULK</v>
      </c>
      <c r="D11884" t="str">
        <f>_xlfn.XLOOKUP(B11884,tblProducts[Column1],tblProducts[Description])</f>
        <v>ARMUL HE 5070 BULK</v>
      </c>
      <c r="E11884" t="s">
        <v>9</v>
      </c>
      <c r="F11884" t="s">
        <v>12</v>
      </c>
      <c r="G11884" t="s">
        <v>7</v>
      </c>
      <c r="H11884" t="s">
        <v>8</v>
      </c>
      <c r="I11884">
        <f t="shared" si="191"/>
        <v>2</v>
      </c>
    </row>
    <row r="11885" spans="1:9">
      <c r="A11885">
        <f>IF(MOD(ROW()-24,COUNTA(tblProducts[Description]))=0,A11884+1,A11884)</f>
        <v>105</v>
      </c>
      <c r="B11885">
        <f>MOD(ROW()-24,COUNTA(tblProducts[Description]))+1</f>
        <v>6</v>
      </c>
      <c r="C11885" t="str">
        <f>_xlfn.XLOOKUP(A11885,tblProducts[Column1],tblProducts[Description])</f>
        <v>ETHODUOMEEN T/25  BULK</v>
      </c>
      <c r="D11885" t="str">
        <f>_xlfn.XLOOKUP(B11885,tblProducts[Column1],tblProducts[Description])</f>
        <v>BEROL 260 BULK</v>
      </c>
      <c r="E11885" t="s">
        <v>9</v>
      </c>
      <c r="F11885" t="s">
        <v>12</v>
      </c>
      <c r="G11885" t="s">
        <v>7</v>
      </c>
      <c r="H11885" t="s">
        <v>8</v>
      </c>
      <c r="I11885">
        <f t="shared" si="191"/>
        <v>2</v>
      </c>
    </row>
    <row r="11886" spans="1:9">
      <c r="A11886">
        <f>IF(MOD(ROW()-24,COUNTA(tblProducts[Description]))=0,A11885+1,A11885)</f>
        <v>105</v>
      </c>
      <c r="B11886">
        <f>MOD(ROW()-24,COUNTA(tblProducts[Description]))+1</f>
        <v>7</v>
      </c>
      <c r="C11886" t="str">
        <f>_xlfn.XLOOKUP(A11886,tblProducts[Column1],tblProducts[Description])</f>
        <v>ETHODUOMEEN T/25  BULK</v>
      </c>
      <c r="D11886" t="str">
        <f>_xlfn.XLOOKUP(B11886,tblProducts[Column1],tblProducts[Description])</f>
        <v>BEROL 266 BULK</v>
      </c>
      <c r="E11886" t="s">
        <v>9</v>
      </c>
      <c r="F11886" t="s">
        <v>12</v>
      </c>
      <c r="G11886" t="s">
        <v>7</v>
      </c>
      <c r="H11886" t="s">
        <v>8</v>
      </c>
      <c r="I11886">
        <f t="shared" si="191"/>
        <v>2</v>
      </c>
    </row>
    <row r="11887" spans="1:9">
      <c r="A11887">
        <f>IF(MOD(ROW()-24,COUNTA(tblProducts[Description]))=0,A11886+1,A11886)</f>
        <v>105</v>
      </c>
      <c r="B11887">
        <f>MOD(ROW()-24,COUNTA(tblProducts[Description]))+1</f>
        <v>8</v>
      </c>
      <c r="C11887" t="str">
        <f>_xlfn.XLOOKUP(A11887,tblProducts[Column1],tblProducts[Description])</f>
        <v>ETHODUOMEEN T/25  BULK</v>
      </c>
      <c r="D11887" t="str">
        <f>_xlfn.XLOOKUP(B11887,tblProducts[Column1],tblProducts[Description])</f>
        <v>BEROL 266V BULK</v>
      </c>
      <c r="E11887" t="s">
        <v>9</v>
      </c>
      <c r="F11887" t="s">
        <v>12</v>
      </c>
      <c r="G11887" t="s">
        <v>7</v>
      </c>
      <c r="H11887" t="s">
        <v>8</v>
      </c>
      <c r="I11887">
        <f t="shared" si="191"/>
        <v>2</v>
      </c>
    </row>
    <row r="11888" spans="1:9">
      <c r="A11888">
        <f>IF(MOD(ROW()-24,COUNTA(tblProducts[Description]))=0,A11887+1,A11887)</f>
        <v>105</v>
      </c>
      <c r="B11888">
        <f>MOD(ROW()-24,COUNTA(tblProducts[Description]))+1</f>
        <v>9</v>
      </c>
      <c r="C11888" t="str">
        <f>_xlfn.XLOOKUP(A11888,tblProducts[Column1],tblProducts[Description])</f>
        <v>ETHODUOMEEN T/25  BULK</v>
      </c>
      <c r="D11888" t="str">
        <f>_xlfn.XLOOKUP(B11888,tblProducts[Column1],tblProducts[Description])</f>
        <v>BEROL 467 BULK</v>
      </c>
      <c r="E11888" t="s">
        <v>7</v>
      </c>
      <c r="G11888" t="s">
        <v>7</v>
      </c>
      <c r="H11888" t="s">
        <v>8</v>
      </c>
      <c r="I11888">
        <f t="shared" si="191"/>
        <v>0</v>
      </c>
    </row>
    <row r="11889" spans="1:9">
      <c r="A11889">
        <f>IF(MOD(ROW()-24,COUNTA(tblProducts[Description]))=0,A11888+1,A11888)</f>
        <v>105</v>
      </c>
      <c r="B11889">
        <f>MOD(ROW()-24,COUNTA(tblProducts[Description]))+1</f>
        <v>10</v>
      </c>
      <c r="C11889" t="str">
        <f>_xlfn.XLOOKUP(A11889,tblProducts[Column1],tblProducts[Description])</f>
        <v>ETHODUOMEEN T/25  BULK</v>
      </c>
      <c r="D11889" t="str">
        <f>_xlfn.XLOOKUP(B11889,tblProducts[Column1],tblProducts[Description])</f>
        <v>BEROL OX 91-6 BULK</v>
      </c>
      <c r="E11889" t="s">
        <v>9</v>
      </c>
      <c r="F11889" t="s">
        <v>12</v>
      </c>
      <c r="G11889" t="s">
        <v>7</v>
      </c>
      <c r="H11889" t="s">
        <v>8</v>
      </c>
      <c r="I11889">
        <f t="shared" si="191"/>
        <v>2</v>
      </c>
    </row>
    <row r="11890" spans="1:9">
      <c r="A11890">
        <f>IF(MOD(ROW()-24,COUNTA(tblProducts[Description]))=0,A11889+1,A11889)</f>
        <v>105</v>
      </c>
      <c r="B11890">
        <f>MOD(ROW()-24,COUNTA(tblProducts[Description]))+1</f>
        <v>11</v>
      </c>
      <c r="C11890" t="str">
        <f>_xlfn.XLOOKUP(A11890,tblProducts[Column1],tblProducts[Description])</f>
        <v>ETHODUOMEEN T/25  BULK</v>
      </c>
      <c r="D11890" t="str">
        <f>_xlfn.XLOOKUP(B11890,tblProducts[Column1],tblProducts[Description])</f>
        <v>C-5635 BULK</v>
      </c>
      <c r="E11890" t="s">
        <v>9</v>
      </c>
      <c r="F11890" t="s">
        <v>12</v>
      </c>
      <c r="G11890" t="s">
        <v>7</v>
      </c>
      <c r="H11890" t="s">
        <v>8</v>
      </c>
      <c r="I11890">
        <f t="shared" si="191"/>
        <v>2</v>
      </c>
    </row>
    <row r="11891" spans="1:9">
      <c r="A11891">
        <f>IF(MOD(ROW()-24,COUNTA(tblProducts[Description]))=0,A11890+1,A11890)</f>
        <v>105</v>
      </c>
      <c r="B11891">
        <f>MOD(ROW()-24,COUNTA(tblProducts[Description]))+1</f>
        <v>12</v>
      </c>
      <c r="C11891" t="str">
        <f>_xlfn.XLOOKUP(A11891,tblProducts[Column1],tblProducts[Description])</f>
        <v>ETHODUOMEEN T/25  BULK</v>
      </c>
      <c r="D11891" t="str">
        <f>_xlfn.XLOOKUP(B11891,tblProducts[Column1],tblProducts[Description])</f>
        <v>C-6290 BULK</v>
      </c>
      <c r="E11891" t="s">
        <v>9</v>
      </c>
      <c r="F11891" t="s">
        <v>12</v>
      </c>
      <c r="G11891" t="s">
        <v>7</v>
      </c>
      <c r="H11891" t="s">
        <v>8</v>
      </c>
      <c r="I11891">
        <f t="shared" si="191"/>
        <v>2</v>
      </c>
    </row>
    <row r="11892" spans="1:9">
      <c r="A11892">
        <f>IF(MOD(ROW()-24,COUNTA(tblProducts[Description]))=0,A11891+1,A11891)</f>
        <v>105</v>
      </c>
      <c r="B11892">
        <f>MOD(ROW()-24,COUNTA(tblProducts[Description]))+1</f>
        <v>13</v>
      </c>
      <c r="C11892" t="str">
        <f>_xlfn.XLOOKUP(A11892,tblProducts[Column1],tblProducts[Description])</f>
        <v>ETHODUOMEEN T/25  BULK</v>
      </c>
      <c r="D11892" t="str">
        <f>_xlfn.XLOOKUP(B11892,tblProducts[Column1],tblProducts[Description])</f>
        <v>C-6385 BULK</v>
      </c>
      <c r="E11892" t="s">
        <v>9</v>
      </c>
      <c r="F11892" t="s">
        <v>12</v>
      </c>
      <c r="G11892" t="s">
        <v>7</v>
      </c>
      <c r="H11892" t="s">
        <v>8</v>
      </c>
      <c r="I11892">
        <f t="shared" si="191"/>
        <v>2</v>
      </c>
    </row>
    <row r="11893" spans="1:9">
      <c r="A11893">
        <f>IF(MOD(ROW()-24,COUNTA(tblProducts[Description]))=0,A11892+1,A11892)</f>
        <v>105</v>
      </c>
      <c r="B11893">
        <f>MOD(ROW()-24,COUNTA(tblProducts[Description]))+1</f>
        <v>14</v>
      </c>
      <c r="C11893" t="str">
        <f>_xlfn.XLOOKUP(A11893,tblProducts[Column1],tblProducts[Description])</f>
        <v>ETHODUOMEEN T/25  BULK</v>
      </c>
      <c r="D11893" t="str">
        <f>_xlfn.XLOOKUP(B11893,tblProducts[Column1],tblProducts[Description])</f>
        <v>C-6427 BULK</v>
      </c>
      <c r="E11893" t="s">
        <v>9</v>
      </c>
      <c r="F11893" t="s">
        <v>12</v>
      </c>
      <c r="G11893" t="s">
        <v>7</v>
      </c>
      <c r="H11893" t="s">
        <v>8</v>
      </c>
      <c r="I11893">
        <f t="shared" si="191"/>
        <v>2</v>
      </c>
    </row>
    <row r="11894" spans="1:9">
      <c r="A11894">
        <f>IF(MOD(ROW()-24,COUNTA(tblProducts[Description]))=0,A11893+1,A11893)</f>
        <v>105</v>
      </c>
      <c r="B11894">
        <f>MOD(ROW()-24,COUNTA(tblProducts[Description]))+1</f>
        <v>15</v>
      </c>
      <c r="C11894" t="str">
        <f>_xlfn.XLOOKUP(A11894,tblProducts[Column1],tblProducts[Description])</f>
        <v>ETHODUOMEEN T/25  BULK</v>
      </c>
      <c r="D11894" t="str">
        <f>_xlfn.XLOOKUP(B11894,tblProducts[Column1],tblProducts[Description])</f>
        <v>EMULPON CO-200 BULK</v>
      </c>
      <c r="E11894" t="s">
        <v>9</v>
      </c>
      <c r="F11894" t="s">
        <v>12</v>
      </c>
      <c r="G11894" t="s">
        <v>7</v>
      </c>
      <c r="H11894" t="s">
        <v>8</v>
      </c>
      <c r="I11894">
        <f t="shared" si="191"/>
        <v>2</v>
      </c>
    </row>
    <row r="11895" spans="1:9">
      <c r="A11895">
        <f>IF(MOD(ROW()-24,COUNTA(tblProducts[Description]))=0,A11894+1,A11894)</f>
        <v>105</v>
      </c>
      <c r="B11895">
        <f>MOD(ROW()-24,COUNTA(tblProducts[Description]))+1</f>
        <v>16</v>
      </c>
      <c r="C11895" t="str">
        <f>_xlfn.XLOOKUP(A11895,tblProducts[Column1],tblProducts[Description])</f>
        <v>ETHODUOMEEN T/25  BULK</v>
      </c>
      <c r="D11895" t="str">
        <f>_xlfn.XLOOKUP(B11895,tblProducts[Column1],tblProducts[Description])</f>
        <v>EMULPON CO-360 BULK</v>
      </c>
      <c r="E11895" t="s">
        <v>9</v>
      </c>
      <c r="F11895" t="s">
        <v>12</v>
      </c>
      <c r="G11895" t="s">
        <v>7</v>
      </c>
      <c r="H11895" t="s">
        <v>8</v>
      </c>
      <c r="I11895">
        <f t="shared" si="191"/>
        <v>2</v>
      </c>
    </row>
    <row r="11896" spans="1:9">
      <c r="A11896">
        <f>IF(MOD(ROW()-24,COUNTA(tblProducts[Description]))=0,A11895+1,A11895)</f>
        <v>105</v>
      </c>
      <c r="B11896">
        <f>MOD(ROW()-24,COUNTA(tblProducts[Description]))+1</f>
        <v>17</v>
      </c>
      <c r="C11896" t="str">
        <f>_xlfn.XLOOKUP(A11896,tblProducts[Column1],tblProducts[Description])</f>
        <v>ETHODUOMEEN T/25  BULK</v>
      </c>
      <c r="D11896" t="str">
        <f>_xlfn.XLOOKUP(B11896,tblProducts[Column1],tblProducts[Description])</f>
        <v>EMULPON CO-550 BULK</v>
      </c>
      <c r="E11896" t="s">
        <v>9</v>
      </c>
      <c r="F11896" t="s">
        <v>12</v>
      </c>
      <c r="G11896" t="s">
        <v>7</v>
      </c>
      <c r="H11896" t="s">
        <v>8</v>
      </c>
      <c r="I11896">
        <f t="shared" si="191"/>
        <v>2</v>
      </c>
    </row>
    <row r="11897" spans="1:9">
      <c r="A11897">
        <f>IF(MOD(ROW()-24,COUNTA(tblProducts[Description]))=0,A11896+1,A11896)</f>
        <v>105</v>
      </c>
      <c r="B11897">
        <f>MOD(ROW()-24,COUNTA(tblProducts[Description]))+1</f>
        <v>18</v>
      </c>
      <c r="C11897" t="str">
        <f>_xlfn.XLOOKUP(A11897,tblProducts[Column1],tblProducts[Description])</f>
        <v>ETHODUOMEEN T/25  BULK</v>
      </c>
      <c r="D11897" t="str">
        <f>_xlfn.XLOOKUP(B11897,tblProducts[Column1],tblProducts[Description])</f>
        <v>ETHODUOMEEN HT/13 BULK</v>
      </c>
      <c r="E11897" t="s">
        <v>9</v>
      </c>
      <c r="F11897" t="s">
        <v>12</v>
      </c>
      <c r="G11897" t="s">
        <v>7</v>
      </c>
      <c r="H11897" t="s">
        <v>13</v>
      </c>
      <c r="I11897">
        <f t="shared" si="191"/>
        <v>2</v>
      </c>
    </row>
    <row r="11898" spans="1:9">
      <c r="A11898">
        <f>IF(MOD(ROW()-24,COUNTA(tblProducts[Description]))=0,A11897+1,A11897)</f>
        <v>105</v>
      </c>
      <c r="B11898">
        <f>MOD(ROW()-24,COUNTA(tblProducts[Description]))+1</f>
        <v>19</v>
      </c>
      <c r="C11898" t="str">
        <f>_xlfn.XLOOKUP(A11898,tblProducts[Column1],tblProducts[Description])</f>
        <v>ETHODUOMEEN T/25  BULK</v>
      </c>
      <c r="D11898" t="str">
        <f>_xlfn.XLOOKUP(B11898,tblProducts[Column1],tblProducts[Description])</f>
        <v>ETHODUOMEEN T/13 BULK</v>
      </c>
      <c r="E11898" t="s">
        <v>9</v>
      </c>
      <c r="F11898" t="s">
        <v>12</v>
      </c>
      <c r="G11898" t="s">
        <v>7</v>
      </c>
      <c r="H11898" t="s">
        <v>8</v>
      </c>
      <c r="I11898">
        <f t="shared" si="191"/>
        <v>2</v>
      </c>
    </row>
    <row r="11899" spans="1:9">
      <c r="A11899">
        <f>IF(MOD(ROW()-24,COUNTA(tblProducts[Description]))=0,A11898+1,A11898)</f>
        <v>105</v>
      </c>
      <c r="B11899">
        <f>MOD(ROW()-24,COUNTA(tblProducts[Description]))+1</f>
        <v>20</v>
      </c>
      <c r="C11899" t="str">
        <f>_xlfn.XLOOKUP(A11899,tblProducts[Column1],tblProducts[Description])</f>
        <v>ETHODUOMEEN T/25  BULK</v>
      </c>
      <c r="D11899" t="str">
        <f>_xlfn.XLOOKUP(B11899,tblProducts[Column1],tblProducts[Description])</f>
        <v>ETHODUOMEEN T/13N BULK</v>
      </c>
      <c r="E11899" t="s">
        <v>9</v>
      </c>
      <c r="F11899" t="s">
        <v>12</v>
      </c>
      <c r="G11899" t="s">
        <v>7</v>
      </c>
      <c r="H11899" t="s">
        <v>8</v>
      </c>
      <c r="I11899">
        <f t="shared" si="191"/>
        <v>2</v>
      </c>
    </row>
    <row r="11900" spans="1:9">
      <c r="A11900">
        <f>IF(MOD(ROW()-24,COUNTA(tblProducts[Description]))=0,A11899+1,A11899)</f>
        <v>105</v>
      </c>
      <c r="B11900">
        <f>MOD(ROW()-24,COUNTA(tblProducts[Description]))+1</f>
        <v>21</v>
      </c>
      <c r="C11900" t="str">
        <f>_xlfn.XLOOKUP(A11900,tblProducts[Column1],tblProducts[Description])</f>
        <v>ETHODUOMEEN T/25  BULK</v>
      </c>
      <c r="D11900" t="str">
        <f>_xlfn.XLOOKUP(B11900,tblProducts[Column1],tblProducts[Description])</f>
        <v>ETHODUOMEEN T/20 BULK</v>
      </c>
      <c r="E11900" t="s">
        <v>9</v>
      </c>
      <c r="F11900" t="s">
        <v>12</v>
      </c>
      <c r="G11900" t="s">
        <v>7</v>
      </c>
      <c r="H11900" t="s">
        <v>8</v>
      </c>
      <c r="I11900">
        <f t="shared" si="191"/>
        <v>2</v>
      </c>
    </row>
    <row r="11901" spans="1:9">
      <c r="A11901">
        <f>IF(MOD(ROW()-24,COUNTA(tblProducts[Description]))=0,A11900+1,A11900)</f>
        <v>105</v>
      </c>
      <c r="B11901">
        <f>MOD(ROW()-24,COUNTA(tblProducts[Description]))+1</f>
        <v>22</v>
      </c>
      <c r="C11901" t="str">
        <f>_xlfn.XLOOKUP(A11901,tblProducts[Column1],tblProducts[Description])</f>
        <v>ETHODUOMEEN T/25  BULK</v>
      </c>
      <c r="D11901" t="str">
        <f>_xlfn.XLOOKUP(B11901,tblProducts[Column1],tblProducts[Description])</f>
        <v>ETHODUOMEEN T/25 BULK</v>
      </c>
      <c r="E11901" t="s">
        <v>9</v>
      </c>
      <c r="F11901" t="s">
        <v>12</v>
      </c>
      <c r="G11901" t="s">
        <v>7</v>
      </c>
      <c r="H11901" t="s">
        <v>8</v>
      </c>
      <c r="I11901">
        <f t="shared" si="191"/>
        <v>2</v>
      </c>
    </row>
    <row r="11902" spans="1:9">
      <c r="A11902">
        <f>IF(MOD(ROW()-24,COUNTA(tblProducts[Description]))=0,A11901+1,A11901)</f>
        <v>105</v>
      </c>
      <c r="B11902">
        <f>MOD(ROW()-24,COUNTA(tblProducts[Description]))+1</f>
        <v>23</v>
      </c>
      <c r="C11902" t="str">
        <f>_xlfn.XLOOKUP(A11902,tblProducts[Column1],tblProducts[Description])</f>
        <v>ETHODUOMEEN T/25  BULK</v>
      </c>
      <c r="D11902" t="str">
        <f>_xlfn.XLOOKUP(B11902,tblProducts[Column1],tblProducts[Description])</f>
        <v>ETHOFAT 242/25 BULK</v>
      </c>
      <c r="E11902" t="s">
        <v>9</v>
      </c>
      <c r="F11902" t="s">
        <v>12</v>
      </c>
      <c r="G11902" t="s">
        <v>7</v>
      </c>
      <c r="H11902" t="s">
        <v>8</v>
      </c>
      <c r="I11902">
        <f t="shared" si="191"/>
        <v>2</v>
      </c>
    </row>
    <row r="11903" spans="1:9">
      <c r="A11903">
        <f>IF(MOD(ROW()-24,COUNTA(tblProducts[Description]))=0,A11902+1,A11902)</f>
        <v>105</v>
      </c>
      <c r="B11903">
        <f>MOD(ROW()-24,COUNTA(tblProducts[Description]))+1</f>
        <v>24</v>
      </c>
      <c r="C11903" t="str">
        <f>_xlfn.XLOOKUP(A11903,tblProducts[Column1],tblProducts[Description])</f>
        <v>ETHODUOMEEN T/25  BULK</v>
      </c>
      <c r="D11903" t="str">
        <f>_xlfn.XLOOKUP(B11903,tblProducts[Column1],tblProducts[Description])</f>
        <v>ETHOMEEN C/12S BULK</v>
      </c>
      <c r="E11903" t="s">
        <v>9</v>
      </c>
      <c r="F11903" t="s">
        <v>12</v>
      </c>
      <c r="G11903" t="s">
        <v>7</v>
      </c>
      <c r="H11903" t="s">
        <v>8</v>
      </c>
      <c r="I11903">
        <f t="shared" si="191"/>
        <v>2</v>
      </c>
    </row>
    <row r="11904" spans="1:9">
      <c r="A11904">
        <f>IF(MOD(ROW()-24,COUNTA(tblProducts[Description]))=0,A11903+1,A11903)</f>
        <v>105</v>
      </c>
      <c r="B11904">
        <f>MOD(ROW()-24,COUNTA(tblProducts[Description]))+1</f>
        <v>25</v>
      </c>
      <c r="C11904" t="str">
        <f>_xlfn.XLOOKUP(A11904,tblProducts[Column1],tblProducts[Description])</f>
        <v>ETHODUOMEEN T/25  BULK</v>
      </c>
      <c r="D11904" t="str">
        <f>_xlfn.XLOOKUP(B11904,tblProducts[Column1],tblProducts[Description])</f>
        <v>ETHOMEEN 18/12 BULK</v>
      </c>
      <c r="E11904" t="s">
        <v>7</v>
      </c>
      <c r="G11904" t="s">
        <v>7</v>
      </c>
      <c r="H11904" t="s">
        <v>8</v>
      </c>
      <c r="I11904">
        <f t="shared" si="191"/>
        <v>0</v>
      </c>
    </row>
    <row r="11905" spans="1:5">
      <c r="A11905">
        <f>IF(MOD(ROW()-24,COUNTA(tblProducts[Description]))=0,A11904+1,A11904)</f>
        <v>105</v>
      </c>
      <c r="B11905">
        <f>MOD(ROW()-24,COUNTA(tblProducts[Description]))+1</f>
        <v>26</v>
      </c>
      <c r="C11905" t="str">
        <f>_xlfn.XLOOKUP(A11905,tblProducts[Column1],tblProducts[Description])</f>
        <v>ETHODUOMEEN T/25  BULK</v>
      </c>
      <c r="D11905" t="str">
        <f>_xlfn.XLOOKUP(B11905,tblProducts[Column1],tblProducts[Description])</f>
        <v>ETHOMEEN 18/25 BULK</v>
      </c>
      <c r="E11905" t="s">
        <v>7</v>
      </c>
    </row>
    <row r="11906" spans="1:5">
      <c r="A11906">
        <f>IF(MOD(ROW()-24,COUNTA(tblProducts[Description]))=0,A11905+1,A11905)</f>
        <v>105</v>
      </c>
      <c r="B11906">
        <f>MOD(ROW()-24,COUNTA(tblProducts[Description]))+1</f>
        <v>27</v>
      </c>
      <c r="C11906" t="str">
        <f>_xlfn.XLOOKUP(A11906,tblProducts[Column1],tblProducts[Description])</f>
        <v>ETHODUOMEEN T/25  BULK</v>
      </c>
      <c r="D11906" t="str">
        <f>_xlfn.XLOOKUP(B11906,tblProducts[Column1],tblProducts[Description])</f>
        <v>ETHOMEEN C/12 BULK</v>
      </c>
      <c r="E11906" t="s">
        <v>7</v>
      </c>
    </row>
    <row r="11907" spans="1:5">
      <c r="A11907">
        <f>IF(MOD(ROW()-24,COUNTA(tblProducts[Description]))=0,A11906+1,A11906)</f>
        <v>105</v>
      </c>
      <c r="B11907">
        <f>MOD(ROW()-24,COUNTA(tblProducts[Description]))+1</f>
        <v>28</v>
      </c>
      <c r="C11907" t="str">
        <f>_xlfn.XLOOKUP(A11907,tblProducts[Column1],tblProducts[Description])</f>
        <v>ETHODUOMEEN T/25  BULK</v>
      </c>
      <c r="D11907" t="str">
        <f>_xlfn.XLOOKUP(B11907,tblProducts[Column1],tblProducts[Description])</f>
        <v>ETHOMEEN C/12 M BULK</v>
      </c>
      <c r="E11907" t="s">
        <v>7</v>
      </c>
    </row>
    <row r="11908" spans="1:5">
      <c r="A11908">
        <f>IF(MOD(ROW()-24,COUNTA(tblProducts[Description]))=0,A11907+1,A11907)</f>
        <v>105</v>
      </c>
      <c r="B11908">
        <f>MOD(ROW()-24,COUNTA(tblProducts[Description]))+1</f>
        <v>29</v>
      </c>
      <c r="C11908" t="str">
        <f>_xlfn.XLOOKUP(A11908,tblProducts[Column1],tblProducts[Description])</f>
        <v>ETHODUOMEEN T/25  BULK</v>
      </c>
      <c r="D11908" t="str">
        <f>_xlfn.XLOOKUP(B11908,tblProducts[Column1],tblProducts[Description])</f>
        <v>ETHOMEEN C/12 SUN BULK</v>
      </c>
      <c r="E11908" t="s">
        <v>7</v>
      </c>
    </row>
    <row r="11909" spans="1:5">
      <c r="A11909">
        <f>IF(MOD(ROW()-24,COUNTA(tblProducts[Description]))=0,A11908+1,A11908)</f>
        <v>105</v>
      </c>
      <c r="B11909">
        <f>MOD(ROW()-24,COUNTA(tblProducts[Description]))+1</f>
        <v>30</v>
      </c>
      <c r="C11909" t="str">
        <f>_xlfn.XLOOKUP(A11909,tblProducts[Column1],tblProducts[Description])</f>
        <v>ETHODUOMEEN T/25  BULK</v>
      </c>
      <c r="D11909" t="str">
        <f>_xlfn.XLOOKUP(B11909,tblProducts[Column1],tblProducts[Description])</f>
        <v>ETHOMEEN C/12 UN BULK</v>
      </c>
      <c r="E11909" t="s">
        <v>7</v>
      </c>
    </row>
    <row r="11910" spans="1:5">
      <c r="A11910">
        <f>IF(MOD(ROW()-24,COUNTA(tblProducts[Description]))=0,A11909+1,A11909)</f>
        <v>105</v>
      </c>
      <c r="B11910">
        <f>MOD(ROW()-24,COUNTA(tblProducts[Description]))+1</f>
        <v>31</v>
      </c>
      <c r="C11910" t="str">
        <f>_xlfn.XLOOKUP(A11910,tblProducts[Column1],tblProducts[Description])</f>
        <v>ETHODUOMEEN T/25  BULK</v>
      </c>
      <c r="D11910" t="str">
        <f>_xlfn.XLOOKUP(B11910,tblProducts[Column1],tblProducts[Description])</f>
        <v>ETHOMEEN C/15 BULK</v>
      </c>
      <c r="E11910" t="s">
        <v>7</v>
      </c>
    </row>
    <row r="11911" spans="1:5">
      <c r="A11911">
        <f>IF(MOD(ROW()-24,COUNTA(tblProducts[Description]))=0,A11910+1,A11910)</f>
        <v>105</v>
      </c>
      <c r="B11911">
        <f>MOD(ROW()-24,COUNTA(tblProducts[Description]))+1</f>
        <v>32</v>
      </c>
      <c r="C11911" t="str">
        <f>_xlfn.XLOOKUP(A11911,tblProducts[Column1],tblProducts[Description])</f>
        <v>ETHODUOMEEN T/25  BULK</v>
      </c>
      <c r="D11911" t="str">
        <f>_xlfn.XLOOKUP(B11911,tblProducts[Column1],tblProducts[Description])</f>
        <v>ETHOMEEN C/17 BULK</v>
      </c>
      <c r="E11911" t="s">
        <v>7</v>
      </c>
    </row>
    <row r="11912" spans="1:5">
      <c r="A11912">
        <f>IF(MOD(ROW()-24,COUNTA(tblProducts[Description]))=0,A11911+1,A11911)</f>
        <v>105</v>
      </c>
      <c r="B11912">
        <f>MOD(ROW()-24,COUNTA(tblProducts[Description]))+1</f>
        <v>33</v>
      </c>
      <c r="C11912" t="str">
        <f>_xlfn.XLOOKUP(A11912,tblProducts[Column1],tblProducts[Description])</f>
        <v>ETHODUOMEEN T/25  BULK</v>
      </c>
      <c r="D11912" t="str">
        <f>_xlfn.XLOOKUP(B11912,tblProducts[Column1],tblProducts[Description])</f>
        <v>ETHOMEEN C/25A BULK</v>
      </c>
      <c r="E11912" t="s">
        <v>7</v>
      </c>
    </row>
    <row r="11913" spans="1:5">
      <c r="A11913">
        <f>IF(MOD(ROW()-24,COUNTA(tblProducts[Description]))=0,A11912+1,A11912)</f>
        <v>105</v>
      </c>
      <c r="B11913">
        <f>MOD(ROW()-24,COUNTA(tblProducts[Description]))+1</f>
        <v>34</v>
      </c>
      <c r="C11913" t="str">
        <f>_xlfn.XLOOKUP(A11913,tblProducts[Column1],tblProducts[Description])</f>
        <v>ETHODUOMEEN T/25  BULK</v>
      </c>
      <c r="D11913" t="str">
        <f>_xlfn.XLOOKUP(B11913,tblProducts[Column1],tblProducts[Description])</f>
        <v>ETHOMEEN C/25A S BULK</v>
      </c>
      <c r="E11913" t="s">
        <v>7</v>
      </c>
    </row>
    <row r="11914" spans="1:5">
      <c r="A11914">
        <f>IF(MOD(ROW()-24,COUNTA(tblProducts[Description]))=0,A11913+1,A11913)</f>
        <v>105</v>
      </c>
      <c r="B11914">
        <f>MOD(ROW()-24,COUNTA(tblProducts[Description]))+1</f>
        <v>35</v>
      </c>
      <c r="C11914" t="str">
        <f>_xlfn.XLOOKUP(A11914,tblProducts[Column1],tblProducts[Description])</f>
        <v>ETHODUOMEEN T/25  BULK</v>
      </c>
      <c r="D11914" t="str">
        <f>_xlfn.XLOOKUP(B11914,tblProducts[Column1],tblProducts[Description])</f>
        <v>ETHOMEEN O/12LC BULK</v>
      </c>
      <c r="E11914" t="s">
        <v>7</v>
      </c>
    </row>
    <row r="11915" spans="1:5">
      <c r="A11915">
        <f>IF(MOD(ROW()-24,COUNTA(tblProducts[Description]))=0,A11914+1,A11914)</f>
        <v>105</v>
      </c>
      <c r="B11915">
        <f>MOD(ROW()-24,COUNTA(tblProducts[Description]))+1</f>
        <v>36</v>
      </c>
      <c r="C11915" t="str">
        <f>_xlfn.XLOOKUP(A11915,tblProducts[Column1],tblProducts[Description])</f>
        <v>ETHODUOMEEN T/25  BULK</v>
      </c>
      <c r="D11915" t="str">
        <f>_xlfn.XLOOKUP(B11915,tblProducts[Column1],tblProducts[Description])</f>
        <v>ETHOMEEN SV/12 BULK</v>
      </c>
      <c r="E11915" t="s">
        <v>7</v>
      </c>
    </row>
    <row r="11916" spans="1:5">
      <c r="A11916">
        <f>IF(MOD(ROW()-24,COUNTA(tblProducts[Description]))=0,A11915+1,A11915)</f>
        <v>105</v>
      </c>
      <c r="B11916">
        <f>MOD(ROW()-24,COUNTA(tblProducts[Description]))+1</f>
        <v>37</v>
      </c>
      <c r="C11916" t="str">
        <f>_xlfn.XLOOKUP(A11916,tblProducts[Column1],tblProducts[Description])</f>
        <v>ETHODUOMEEN T/25  BULK</v>
      </c>
      <c r="D11916" t="str">
        <f>_xlfn.XLOOKUP(B11916,tblProducts[Column1],tblProducts[Description])</f>
        <v>ETHOMEEN SV/15 BULK</v>
      </c>
      <c r="E11916" t="s">
        <v>7</v>
      </c>
    </row>
    <row r="11917" spans="1:5">
      <c r="A11917">
        <f>IF(MOD(ROW()-24,COUNTA(tblProducts[Description]))=0,A11916+1,A11916)</f>
        <v>105</v>
      </c>
      <c r="B11917">
        <f>MOD(ROW()-24,COUNTA(tblProducts[Description]))+1</f>
        <v>38</v>
      </c>
      <c r="C11917" t="str">
        <f>_xlfn.XLOOKUP(A11917,tblProducts[Column1],tblProducts[Description])</f>
        <v>ETHODUOMEEN T/25  BULK</v>
      </c>
      <c r="D11917" t="str">
        <f>_xlfn.XLOOKUP(B11917,tblProducts[Column1],tblProducts[Description])</f>
        <v>ETHOMEEN SV/15C BULK</v>
      </c>
      <c r="E11917" t="s">
        <v>7</v>
      </c>
    </row>
    <row r="11918" spans="1:5">
      <c r="A11918">
        <f>IF(MOD(ROW()-24,COUNTA(tblProducts[Description]))=0,A11917+1,A11917)</f>
        <v>105</v>
      </c>
      <c r="B11918">
        <f>MOD(ROW()-24,COUNTA(tblProducts[Description]))+1</f>
        <v>39</v>
      </c>
      <c r="C11918" t="str">
        <f>_xlfn.XLOOKUP(A11918,tblProducts[Column1],tblProducts[Description])</f>
        <v>ETHODUOMEEN T/25  BULK</v>
      </c>
      <c r="D11918" t="str">
        <f>_xlfn.XLOOKUP(B11918,tblProducts[Column1],tblProducts[Description])</f>
        <v>ETHOMEEN SV/25 BULK</v>
      </c>
      <c r="E11918" t="s">
        <v>7</v>
      </c>
    </row>
    <row r="11919" spans="1:5">
      <c r="A11919">
        <f>IF(MOD(ROW()-24,COUNTA(tblProducts[Description]))=0,A11918+1,A11918)</f>
        <v>105</v>
      </c>
      <c r="B11919">
        <f>MOD(ROW()-24,COUNTA(tblProducts[Description]))+1</f>
        <v>40</v>
      </c>
      <c r="C11919" t="str">
        <f>_xlfn.XLOOKUP(A11919,tblProducts[Column1],tblProducts[Description])</f>
        <v>ETHODUOMEEN T/25  BULK</v>
      </c>
      <c r="D11919" t="str">
        <f>_xlfn.XLOOKUP(B11919,tblProducts[Column1],tblProducts[Description])</f>
        <v>ETHOMEEN T/12 BULK</v>
      </c>
      <c r="E11919" t="s">
        <v>7</v>
      </c>
    </row>
    <row r="11920" spans="1:5">
      <c r="A11920">
        <f>IF(MOD(ROW()-24,COUNTA(tblProducts[Description]))=0,A11919+1,A11919)</f>
        <v>105</v>
      </c>
      <c r="B11920">
        <f>MOD(ROW()-24,COUNTA(tblProducts[Description]))+1</f>
        <v>41</v>
      </c>
      <c r="C11920" t="str">
        <f>_xlfn.XLOOKUP(A11920,tblProducts[Column1],tblProducts[Description])</f>
        <v>ETHODUOMEEN T/25  BULK</v>
      </c>
      <c r="D11920" t="str">
        <f>_xlfn.XLOOKUP(B11920,tblProducts[Column1],tblProducts[Description])</f>
        <v>ETHOMEEN T/13.5 BULK</v>
      </c>
      <c r="E11920" t="s">
        <v>7</v>
      </c>
    </row>
    <row r="11921" spans="1:5">
      <c r="A11921">
        <f>IF(MOD(ROW()-24,COUNTA(tblProducts[Description]))=0,A11920+1,A11920)</f>
        <v>105</v>
      </c>
      <c r="B11921">
        <f>MOD(ROW()-24,COUNTA(tblProducts[Description]))+1</f>
        <v>42</v>
      </c>
      <c r="C11921" t="str">
        <f>_xlfn.XLOOKUP(A11921,tblProducts[Column1],tblProducts[Description])</f>
        <v>ETHODUOMEEN T/25  BULK</v>
      </c>
      <c r="D11921" t="str">
        <f>_xlfn.XLOOKUP(B11921,tblProducts[Column1],tblProducts[Description])</f>
        <v>ETHOMEEN T/15 BULK</v>
      </c>
      <c r="E11921" t="s">
        <v>7</v>
      </c>
    </row>
    <row r="11922" spans="1:5">
      <c r="A11922">
        <f>IF(MOD(ROW()-24,COUNTA(tblProducts[Description]))=0,A11921+1,A11921)</f>
        <v>105</v>
      </c>
      <c r="B11922">
        <f>MOD(ROW()-24,COUNTA(tblProducts[Description]))+1</f>
        <v>43</v>
      </c>
      <c r="C11922" t="str">
        <f>_xlfn.XLOOKUP(A11922,tblProducts[Column1],tblProducts[Description])</f>
        <v>ETHODUOMEEN T/25  BULK</v>
      </c>
      <c r="D11922" t="str">
        <f>_xlfn.XLOOKUP(B11922,tblProducts[Column1],tblProducts[Description])</f>
        <v>ETHOMEEN T/17 BULK</v>
      </c>
      <c r="E11922" t="s">
        <v>7</v>
      </c>
    </row>
    <row r="11923" spans="1:5">
      <c r="A11923">
        <f>IF(MOD(ROW()-24,COUNTA(tblProducts[Description]))=0,A11922+1,A11922)</f>
        <v>105</v>
      </c>
      <c r="B11923">
        <f>MOD(ROW()-24,COUNTA(tblProducts[Description]))+1</f>
        <v>44</v>
      </c>
      <c r="C11923" t="str">
        <f>_xlfn.XLOOKUP(A11923,tblProducts[Column1],tblProducts[Description])</f>
        <v>ETHODUOMEEN T/25  BULK</v>
      </c>
      <c r="D11923" t="str">
        <f>_xlfn.XLOOKUP(B11923,tblProducts[Column1],tblProducts[Description])</f>
        <v>ETHOMEEN T/18 BULK</v>
      </c>
      <c r="E11923" t="s">
        <v>7</v>
      </c>
    </row>
    <row r="11924" spans="1:5">
      <c r="A11924">
        <f>IF(MOD(ROW()-24,COUNTA(tblProducts[Description]))=0,A11923+1,A11923)</f>
        <v>105</v>
      </c>
      <c r="B11924">
        <f>MOD(ROW()-24,COUNTA(tblProducts[Description]))+1</f>
        <v>45</v>
      </c>
      <c r="C11924" t="str">
        <f>_xlfn.XLOOKUP(A11924,tblProducts[Column1],tblProducts[Description])</f>
        <v>ETHODUOMEEN T/25  BULK</v>
      </c>
      <c r="D11924" t="str">
        <f>_xlfn.XLOOKUP(B11924,tblProducts[Column1],tblProducts[Description])</f>
        <v>ETHOMEEN T/19 BULK</v>
      </c>
      <c r="E11924" t="s">
        <v>7</v>
      </c>
    </row>
    <row r="11925" spans="1:5">
      <c r="A11925">
        <f>IF(MOD(ROW()-24,COUNTA(tblProducts[Description]))=0,A11924+1,A11924)</f>
        <v>105</v>
      </c>
      <c r="B11925">
        <f>MOD(ROW()-24,COUNTA(tblProducts[Description]))+1</f>
        <v>46</v>
      </c>
      <c r="C11925" t="str">
        <f>_xlfn.XLOOKUP(A11925,tblProducts[Column1],tblProducts[Description])</f>
        <v>ETHODUOMEEN T/25  BULK</v>
      </c>
      <c r="D11925" t="str">
        <f>_xlfn.XLOOKUP(B11925,tblProducts[Column1],tblProducts[Description])</f>
        <v>ETHOMEEN T/20 BULK</v>
      </c>
      <c r="E11925" t="s">
        <v>7</v>
      </c>
    </row>
    <row r="11926" spans="1:5">
      <c r="A11926">
        <f>IF(MOD(ROW()-24,COUNTA(tblProducts[Description]))=0,A11925+1,A11925)</f>
        <v>105</v>
      </c>
      <c r="B11926">
        <f>MOD(ROW()-24,COUNTA(tblProducts[Description]))+1</f>
        <v>47</v>
      </c>
      <c r="C11926" t="str">
        <f>_xlfn.XLOOKUP(A11926,tblProducts[Column1],tblProducts[Description])</f>
        <v>ETHODUOMEEN T/25  BULK</v>
      </c>
      <c r="D11926" t="str">
        <f>_xlfn.XLOOKUP(B11926,tblProducts[Column1],tblProducts[Description])</f>
        <v>ETHOMEEN T/20S BULK</v>
      </c>
      <c r="E11926" t="s">
        <v>7</v>
      </c>
    </row>
    <row r="11927" spans="1:5">
      <c r="A11927">
        <f>IF(MOD(ROW()-24,COUNTA(tblProducts[Description]))=0,A11926+1,A11926)</f>
        <v>105</v>
      </c>
      <c r="B11927">
        <f>MOD(ROW()-24,COUNTA(tblProducts[Description]))+1</f>
        <v>48</v>
      </c>
      <c r="C11927" t="str">
        <f>_xlfn.XLOOKUP(A11927,tblProducts[Column1],tblProducts[Description])</f>
        <v>ETHODUOMEEN T/25  BULK</v>
      </c>
      <c r="D11927" t="str">
        <f>_xlfn.XLOOKUP(B11927,tblProducts[Column1],tblProducts[Description])</f>
        <v>ETHOMEEN T/24 BULK</v>
      </c>
      <c r="E11927" t="s">
        <v>7</v>
      </c>
    </row>
    <row r="11928" spans="1:5">
      <c r="A11928">
        <f>IF(MOD(ROW()-24,COUNTA(tblProducts[Description]))=0,A11927+1,A11927)</f>
        <v>105</v>
      </c>
      <c r="B11928">
        <f>MOD(ROW()-24,COUNTA(tblProducts[Description]))+1</f>
        <v>49</v>
      </c>
      <c r="C11928" t="str">
        <f>_xlfn.XLOOKUP(A11928,tblProducts[Column1],tblProducts[Description])</f>
        <v>ETHODUOMEEN T/25  BULK</v>
      </c>
      <c r="D11928" t="str">
        <f>_xlfn.XLOOKUP(B11928,tblProducts[Column1],tblProducts[Description])</f>
        <v>ETHOMEEN T/25 BULK</v>
      </c>
      <c r="E11928" t="s">
        <v>7</v>
      </c>
    </row>
    <row r="11929" spans="1:5">
      <c r="A11929">
        <f>IF(MOD(ROW()-24,COUNTA(tblProducts[Description]))=0,A11928+1,A11928)</f>
        <v>105</v>
      </c>
      <c r="B11929">
        <f>MOD(ROW()-24,COUNTA(tblProducts[Description]))+1</f>
        <v>50</v>
      </c>
      <c r="C11929" t="str">
        <f>_xlfn.XLOOKUP(A11929,tblProducts[Column1],tblProducts[Description])</f>
        <v>ETHODUOMEEN T/25  BULK</v>
      </c>
      <c r="D11929" t="str">
        <f>_xlfn.XLOOKUP(B11929,tblProducts[Column1],tblProducts[Description])</f>
        <v>ETHOMEEN T/28 BULK</v>
      </c>
      <c r="E11929" t="s">
        <v>7</v>
      </c>
    </row>
    <row r="11930" spans="1:5">
      <c r="A11930">
        <f>IF(MOD(ROW()-24,COUNTA(tblProducts[Description]))=0,A11929+1,A11929)</f>
        <v>105</v>
      </c>
      <c r="B11930">
        <f>MOD(ROW()-24,COUNTA(tblProducts[Description]))+1</f>
        <v>51</v>
      </c>
      <c r="C11930" t="str">
        <f>_xlfn.XLOOKUP(A11930,tblProducts[Column1],tblProducts[Description])</f>
        <v>ETHODUOMEEN T/25  BULK</v>
      </c>
      <c r="D11930" t="str">
        <f>_xlfn.XLOOKUP(B11930,tblProducts[Column1],tblProducts[Description])</f>
        <v>ETHYLAN 1008 SA BULK</v>
      </c>
      <c r="E11930" t="s">
        <v>7</v>
      </c>
    </row>
    <row r="11931" spans="1:5">
      <c r="A11931">
        <f>IF(MOD(ROW()-24,COUNTA(tblProducts[Description]))=0,A11930+1,A11930)</f>
        <v>105</v>
      </c>
      <c r="B11931">
        <f>MOD(ROW()-24,COUNTA(tblProducts[Description]))+1</f>
        <v>52</v>
      </c>
      <c r="C11931" t="str">
        <f>_xlfn.XLOOKUP(A11931,tblProducts[Column1],tblProducts[Description])</f>
        <v>ETHODUOMEEN T/25  BULK</v>
      </c>
      <c r="D11931" t="str">
        <f>_xlfn.XLOOKUP(B11931,tblProducts[Column1],tblProducts[Description])</f>
        <v>ETHYLAN 325 BULK</v>
      </c>
      <c r="E11931" t="s">
        <v>7</v>
      </c>
    </row>
    <row r="11932" spans="1:5">
      <c r="A11932">
        <f>IF(MOD(ROW()-24,COUNTA(tblProducts[Description]))=0,A11931+1,A11931)</f>
        <v>105</v>
      </c>
      <c r="B11932">
        <f>MOD(ROW()-24,COUNTA(tblProducts[Description]))+1</f>
        <v>53</v>
      </c>
      <c r="C11932" t="str">
        <f>_xlfn.XLOOKUP(A11932,tblProducts[Column1],tblProducts[Description])</f>
        <v>ETHODUOMEEN T/25  BULK</v>
      </c>
      <c r="D11932" t="str">
        <f>_xlfn.XLOOKUP(B11932,tblProducts[Column1],tblProducts[Description])</f>
        <v>ETHYLAN NS-500LQ BULK</v>
      </c>
      <c r="E11932" t="s">
        <v>7</v>
      </c>
    </row>
    <row r="11933" spans="1:5">
      <c r="A11933">
        <f>IF(MOD(ROW()-24,COUNTA(tblProducts[Description]))=0,A11932+1,A11932)</f>
        <v>105</v>
      </c>
      <c r="B11933">
        <f>MOD(ROW()-24,COUNTA(tblProducts[Description]))+1</f>
        <v>54</v>
      </c>
      <c r="C11933" t="str">
        <f>_xlfn.XLOOKUP(A11933,tblProducts[Column1],tblProducts[Description])</f>
        <v>ETHODUOMEEN T/25  BULK</v>
      </c>
      <c r="D11933" t="str">
        <f>_xlfn.XLOOKUP(B11933,tblProducts[Column1],tblProducts[Description])</f>
        <v>ETHYLAN PRE NS-505 K BULK</v>
      </c>
      <c r="E11933" t="s">
        <v>7</v>
      </c>
    </row>
    <row r="11934" spans="1:5">
      <c r="A11934">
        <f>IF(MOD(ROW()-24,COUNTA(tblProducts[Description]))=0,A11933+1,A11933)</f>
        <v>105</v>
      </c>
      <c r="B11934">
        <f>MOD(ROW()-24,COUNTA(tblProducts[Description]))+1</f>
        <v>55</v>
      </c>
      <c r="C11934" t="str">
        <f>_xlfn.XLOOKUP(A11934,tblProducts[Column1],tblProducts[Description])</f>
        <v>ETHODUOMEEN T/25  BULK</v>
      </c>
      <c r="D11934" t="str">
        <f>_xlfn.XLOOKUP(B11934,tblProducts[Column1],tblProducts[Description])</f>
        <v>ETHYLAN SN-90 BULK</v>
      </c>
      <c r="E11934" t="s">
        <v>7</v>
      </c>
    </row>
    <row r="11935" spans="1:5">
      <c r="A11935">
        <f>IF(MOD(ROW()-24,COUNTA(tblProducts[Description]))=0,A11934+1,A11934)</f>
        <v>105</v>
      </c>
      <c r="B11935">
        <f>MOD(ROW()-24,COUNTA(tblProducts[Description]))+1</f>
        <v>56</v>
      </c>
      <c r="C11935" t="str">
        <f>_xlfn.XLOOKUP(A11935,tblProducts[Column1],tblProducts[Description])</f>
        <v>ETHODUOMEEN T/25  BULK</v>
      </c>
      <c r="D11935" t="str">
        <f>_xlfn.XLOOKUP(B11935,tblProducts[Column1],tblProducts[Description])</f>
        <v>ETHYLAN TD-100 BULK</v>
      </c>
      <c r="E11935" t="s">
        <v>7</v>
      </c>
    </row>
    <row r="11936" spans="1:5">
      <c r="A11936">
        <f>IF(MOD(ROW()-24,COUNTA(tblProducts[Description]))=0,A11935+1,A11935)</f>
        <v>105</v>
      </c>
      <c r="B11936">
        <f>MOD(ROW()-24,COUNTA(tblProducts[Description]))+1</f>
        <v>57</v>
      </c>
      <c r="C11936" t="str">
        <f>_xlfn.XLOOKUP(A11936,tblProducts[Column1],tblProducts[Description])</f>
        <v>ETHODUOMEEN T/25  BULK</v>
      </c>
      <c r="D11936" t="str">
        <f>_xlfn.XLOOKUP(B11936,tblProducts[Column1],tblProducts[Description])</f>
        <v>ETHYLAN TD-120 BULK</v>
      </c>
      <c r="E11936" t="s">
        <v>7</v>
      </c>
    </row>
    <row r="11937" spans="1:5">
      <c r="A11937">
        <f>IF(MOD(ROW()-24,COUNTA(tblProducts[Description]))=0,A11936+1,A11936)</f>
        <v>105</v>
      </c>
      <c r="B11937">
        <f>MOD(ROW()-24,COUNTA(tblProducts[Description]))+1</f>
        <v>58</v>
      </c>
      <c r="C11937" t="str">
        <f>_xlfn.XLOOKUP(A11937,tblProducts[Column1],tblProducts[Description])</f>
        <v>ETHODUOMEEN T/25  BULK</v>
      </c>
      <c r="D11937" t="str">
        <f>_xlfn.XLOOKUP(B11937,tblProducts[Column1],tblProducts[Description])</f>
        <v>ETHYLAN TD-1407 BULK</v>
      </c>
      <c r="E11937" t="s">
        <v>7</v>
      </c>
    </row>
    <row r="11938" spans="1:5">
      <c r="A11938">
        <f>IF(MOD(ROW()-24,COUNTA(tblProducts[Description]))=0,A11937+1,A11937)</f>
        <v>105</v>
      </c>
      <c r="B11938">
        <f>MOD(ROW()-24,COUNTA(tblProducts[Description]))+1</f>
        <v>59</v>
      </c>
      <c r="C11938" t="str">
        <f>_xlfn.XLOOKUP(A11938,tblProducts[Column1],tblProducts[Description])</f>
        <v>ETHODUOMEEN T/25  BULK</v>
      </c>
      <c r="D11938" t="str">
        <f>_xlfn.XLOOKUP(B11938,tblProducts[Column1],tblProducts[Description])</f>
        <v>ETHYLAN TD-40 BULK</v>
      </c>
      <c r="E11938" t="s">
        <v>7</v>
      </c>
    </row>
    <row r="11939" spans="1:5">
      <c r="A11939">
        <f>IF(MOD(ROW()-24,COUNTA(tblProducts[Description]))=0,A11938+1,A11938)</f>
        <v>105</v>
      </c>
      <c r="B11939">
        <f>MOD(ROW()-24,COUNTA(tblProducts[Description]))+1</f>
        <v>60</v>
      </c>
      <c r="C11939" t="str">
        <f>_xlfn.XLOOKUP(A11939,tblProducts[Column1],tblProducts[Description])</f>
        <v>ETHODUOMEEN T/25  BULK</v>
      </c>
      <c r="D11939" t="str">
        <f>_xlfn.XLOOKUP(B11939,tblProducts[Column1],tblProducts[Description])</f>
        <v>ETHYLAN TD-60 BULK</v>
      </c>
      <c r="E11939" t="s">
        <v>7</v>
      </c>
    </row>
    <row r="11940" spans="1:5">
      <c r="A11940">
        <f>IF(MOD(ROW()-24,COUNTA(tblProducts[Description]))=0,A11939+1,A11939)</f>
        <v>105</v>
      </c>
      <c r="B11940">
        <f>MOD(ROW()-24,COUNTA(tblProducts[Description]))+1</f>
        <v>61</v>
      </c>
      <c r="C11940" t="str">
        <f>_xlfn.XLOOKUP(A11940,tblProducts[Column1],tblProducts[Description])</f>
        <v>ETHODUOMEEN T/25  BULK</v>
      </c>
      <c r="D11940" t="str">
        <f>_xlfn.XLOOKUP(B11940,tblProducts[Column1],tblProducts[Description])</f>
        <v>INTERMEDIATE BE-110L BULK</v>
      </c>
      <c r="E11940" t="s">
        <v>7</v>
      </c>
    </row>
    <row r="11941" spans="1:5">
      <c r="A11941">
        <f>IF(MOD(ROW()-24,COUNTA(tblProducts[Description]))=0,A11940+1,A11940)</f>
        <v>105</v>
      </c>
      <c r="B11941">
        <f>MOD(ROW()-24,COUNTA(tblProducts[Description]))+1</f>
        <v>62</v>
      </c>
      <c r="C11941" t="str">
        <f>_xlfn.XLOOKUP(A11941,tblProducts[Column1],tblProducts[Description])</f>
        <v>ETHODUOMEEN T/25  BULK</v>
      </c>
      <c r="D11941" t="str">
        <f>_xlfn.XLOOKUP(B11941,tblProducts[Column1],tblProducts[Description])</f>
        <v>INTERMEDIATE DPG-415 BULK</v>
      </c>
      <c r="E11941" t="s">
        <v>7</v>
      </c>
    </row>
    <row r="11942" spans="1:5">
      <c r="A11942">
        <f>IF(MOD(ROW()-24,COUNTA(tblProducts[Description]))=0,A11941+1,A11941)</f>
        <v>105</v>
      </c>
      <c r="B11942">
        <f>MOD(ROW()-24,COUNTA(tblProducts[Description]))+1</f>
        <v>63</v>
      </c>
      <c r="C11942" t="str">
        <f>_xlfn.XLOOKUP(A11942,tblProducts[Column1],tblProducts[Description])</f>
        <v>ETHODUOMEEN T/25  BULK</v>
      </c>
      <c r="D11942" t="str">
        <f>_xlfn.XLOOKUP(B11942,tblProducts[Column1],tblProducts[Description])</f>
        <v>PROPODUOMEEN T/12 BULK</v>
      </c>
      <c r="E11942" t="s">
        <v>7</v>
      </c>
    </row>
    <row r="11943" spans="1:5">
      <c r="A11943">
        <f>IF(MOD(ROW()-24,COUNTA(tblProducts[Description]))=0,A11942+1,A11942)</f>
        <v>105</v>
      </c>
      <c r="B11943">
        <f>MOD(ROW()-24,COUNTA(tblProducts[Description]))+1</f>
        <v>64</v>
      </c>
      <c r="C11943" t="str">
        <f>_xlfn.XLOOKUP(A11943,tblProducts[Column1],tblProducts[Description])</f>
        <v>ETHODUOMEEN T/25  BULK</v>
      </c>
      <c r="D11943" t="str">
        <f>_xlfn.XLOOKUP(B11943,tblProducts[Column1],tblProducts[Description])</f>
        <v>PROPOMEEN T/12 BULK</v>
      </c>
      <c r="E11943" t="s">
        <v>7</v>
      </c>
    </row>
    <row r="11944" spans="1:5">
      <c r="A11944">
        <f>IF(MOD(ROW()-24,COUNTA(tblProducts[Description]))=0,A11943+1,A11943)</f>
        <v>105</v>
      </c>
      <c r="B11944">
        <f>MOD(ROW()-24,COUNTA(tblProducts[Description]))+1</f>
        <v>65</v>
      </c>
      <c r="C11944" t="str">
        <f>_xlfn.XLOOKUP(A11944,tblProducts[Column1],tblProducts[Description])</f>
        <v>ETHODUOMEEN T/25  BULK</v>
      </c>
      <c r="D11944" t="str">
        <f>_xlfn.XLOOKUP(B11944,tblProducts[Column1],tblProducts[Description])</f>
        <v>TMP-420 BULK</v>
      </c>
      <c r="E11944" t="s">
        <v>7</v>
      </c>
    </row>
    <row r="11945" spans="1:5">
      <c r="A11945">
        <f>IF(MOD(ROW()-24,COUNTA(tblProducts[Description]))=0,A11944+1,A11944)</f>
        <v>105</v>
      </c>
      <c r="B11945">
        <f>MOD(ROW()-24,COUNTA(tblProducts[Description]))+1</f>
        <v>66</v>
      </c>
      <c r="C11945" t="str">
        <f>_xlfn.XLOOKUP(A11945,tblProducts[Column1],tblProducts[Description])</f>
        <v>ETHODUOMEEN T/25  BULK</v>
      </c>
      <c r="D11945" t="str">
        <f>_xlfn.XLOOKUP(B11945,tblProducts[Column1],tblProducts[Description])</f>
        <v>TMP-80 BULK</v>
      </c>
      <c r="E11945" t="s">
        <v>7</v>
      </c>
    </row>
    <row r="11946" spans="1:5">
      <c r="A11946">
        <f>IF(MOD(ROW()-24,COUNTA(tblProducts[Description]))=0,A11945+1,A11945)</f>
        <v>105</v>
      </c>
      <c r="B11946">
        <f>MOD(ROW()-24,COUNTA(tblProducts[Description]))+1</f>
        <v>67</v>
      </c>
      <c r="C11946" t="str">
        <f>_xlfn.XLOOKUP(A11946,tblProducts[Column1],tblProducts[Description])</f>
        <v>ETHODUOMEEN T/25  BULK</v>
      </c>
      <c r="D11946" t="str">
        <f>_xlfn.XLOOKUP(B11946,tblProducts[Column1],tblProducts[Description])</f>
        <v>VISCO 352 BULK</v>
      </c>
      <c r="E11946" t="s">
        <v>7</v>
      </c>
    </row>
    <row r="11947" spans="1:5">
      <c r="A11947">
        <f>IF(MOD(ROW()-24,COUNTA(tblProducts[Description]))=0,A11946+1,A11946)</f>
        <v>105</v>
      </c>
      <c r="B11947">
        <f>MOD(ROW()-24,COUNTA(tblProducts[Description]))+1</f>
        <v>68</v>
      </c>
      <c r="C11947" t="str">
        <f>_xlfn.XLOOKUP(A11947,tblProducts[Column1],tblProducts[Description])</f>
        <v>ETHODUOMEEN T/25  BULK</v>
      </c>
      <c r="D11947" t="str">
        <f>_xlfn.XLOOKUP(B11947,tblProducts[Column1],tblProducts[Description])</f>
        <v>WITBREAK DPG-25 BULK</v>
      </c>
      <c r="E11947" t="s">
        <v>7</v>
      </c>
    </row>
    <row r="11948" spans="1:5">
      <c r="A11948">
        <f>IF(MOD(ROW()-24,COUNTA(tblProducts[Description]))=0,A11947+1,A11947)</f>
        <v>105</v>
      </c>
      <c r="B11948">
        <f>MOD(ROW()-24,COUNTA(tblProducts[Description]))+1</f>
        <v>69</v>
      </c>
      <c r="C11948" t="str">
        <f>_xlfn.XLOOKUP(A11948,tblProducts[Column1],tblProducts[Description])</f>
        <v>ETHODUOMEEN T/25  BULK</v>
      </c>
      <c r="D11948" t="str">
        <f>_xlfn.XLOOKUP(B11948,tblProducts[Column1],tblProducts[Description])</f>
        <v>WITBREAK DPG-482 BULK</v>
      </c>
      <c r="E11948" t="s">
        <v>7</v>
      </c>
    </row>
    <row r="11949" spans="1:5">
      <c r="A11949">
        <f>IF(MOD(ROW()-24,COUNTA(tblProducts[Description]))=0,A11948+1,A11948)</f>
        <v>105</v>
      </c>
      <c r="B11949">
        <f>MOD(ROW()-24,COUNTA(tblProducts[Description]))+1</f>
        <v>70</v>
      </c>
      <c r="C11949" t="str">
        <f>_xlfn.XLOOKUP(A11949,tblProducts[Column1],tblProducts[Description])</f>
        <v>ETHODUOMEEN T/25  BULK</v>
      </c>
      <c r="D11949" t="str">
        <f>_xlfn.XLOOKUP(B11949,tblProducts[Column1],tblProducts[Description])</f>
        <v>WITBREAK DPG-818 BULK</v>
      </c>
      <c r="E11949" t="s">
        <v>7</v>
      </c>
    </row>
    <row r="11950" spans="1:5">
      <c r="A11950">
        <f>IF(MOD(ROW()-24,COUNTA(tblProducts[Description]))=0,A11949+1,A11949)</f>
        <v>105</v>
      </c>
      <c r="B11950">
        <f>MOD(ROW()-24,COUNTA(tblProducts[Description]))+1</f>
        <v>71</v>
      </c>
      <c r="C11950" t="str">
        <f>_xlfn.XLOOKUP(A11950,tblProducts[Column1],tblProducts[Description])</f>
        <v>ETHODUOMEEN T/25  BULK</v>
      </c>
      <c r="D11950" t="str">
        <f>_xlfn.XLOOKUP(B11950,tblProducts[Column1],tblProducts[Description])</f>
        <v>WITBREAK DTG-62 BULK</v>
      </c>
      <c r="E11950" t="s">
        <v>7</v>
      </c>
    </row>
    <row r="11951" spans="1:5">
      <c r="A11951">
        <f>IF(MOD(ROW()-24,COUNTA(tblProducts[Description]))=0,A11950+1,A11950)</f>
        <v>105</v>
      </c>
      <c r="B11951">
        <f>MOD(ROW()-24,COUNTA(tblProducts[Description]))+1</f>
        <v>72</v>
      </c>
      <c r="C11951" t="str">
        <f>_xlfn.XLOOKUP(A11951,tblProducts[Column1],tblProducts[Description])</f>
        <v>ETHODUOMEEN T/25  BULK</v>
      </c>
      <c r="D11951" t="str">
        <f>_xlfn.XLOOKUP(B11951,tblProducts[Column1],tblProducts[Description])</f>
        <v>WITCOMUL 1844 BULK</v>
      </c>
      <c r="E11951" t="s">
        <v>7</v>
      </c>
    </row>
    <row r="11952" spans="1:5">
      <c r="A11952">
        <f>IF(MOD(ROW()-24,COUNTA(tblProducts[Description]))=0,A11951+1,A11951)</f>
        <v>105</v>
      </c>
      <c r="B11952">
        <f>MOD(ROW()-24,COUNTA(tblProducts[Description]))+1</f>
        <v>73</v>
      </c>
      <c r="C11952" t="str">
        <f>_xlfn.XLOOKUP(A11952,tblProducts[Column1],tblProducts[Description])</f>
        <v>ETHODUOMEEN T/25  BULK</v>
      </c>
      <c r="D11952" t="str">
        <f>_xlfn.XLOOKUP(B11952,tblProducts[Column1],tblProducts[Description])</f>
        <v>WITCONOL 2690 BULK</v>
      </c>
      <c r="E11952" t="s">
        <v>7</v>
      </c>
    </row>
    <row r="11953" spans="1:5">
      <c r="A11953">
        <f>IF(MOD(ROW()-24,COUNTA(tblProducts[Description]))=0,A11952+1,A11952)</f>
        <v>105</v>
      </c>
      <c r="B11953">
        <f>MOD(ROW()-24,COUNTA(tblProducts[Description]))+1</f>
        <v>74</v>
      </c>
      <c r="C11953" t="str">
        <f>_xlfn.XLOOKUP(A11953,tblProducts[Column1],tblProducts[Description])</f>
        <v>ETHODUOMEEN T/25  BULK</v>
      </c>
      <c r="D11953" t="str">
        <f>_xlfn.XLOOKUP(B11953,tblProducts[Column1],tblProducts[Description])</f>
        <v>ETHYLAN 324 BULK</v>
      </c>
      <c r="E11953" t="s">
        <v>7</v>
      </c>
    </row>
    <row r="11954" spans="1:5">
      <c r="A11954">
        <f>IF(MOD(ROW()-24,COUNTA(tblProducts[Description]))=0,A11953+1,A11953)</f>
        <v>105</v>
      </c>
      <c r="B11954">
        <f>MOD(ROW()-24,COUNTA(tblProducts[Description]))+1</f>
        <v>75</v>
      </c>
      <c r="C11954" t="str">
        <f>_xlfn.XLOOKUP(A11954,tblProducts[Column1],tblProducts[Description])</f>
        <v>ETHODUOMEEN T/25  BULK</v>
      </c>
      <c r="D11954" t="str">
        <f>_xlfn.XLOOKUP(B11954,tblProducts[Column1],tblProducts[Description])</f>
        <v>WITCONOL NP-120 BULK</v>
      </c>
      <c r="E11954" t="s">
        <v>7</v>
      </c>
    </row>
    <row r="11955" spans="1:5">
      <c r="A11955">
        <f>IF(MOD(ROW()-24,COUNTA(tblProducts[Description]))=0,A11954+1,A11954)</f>
        <v>105</v>
      </c>
      <c r="B11955">
        <f>MOD(ROW()-24,COUNTA(tblProducts[Description]))+1</f>
        <v>76</v>
      </c>
      <c r="C11955" t="str">
        <f>_xlfn.XLOOKUP(A11955,tblProducts[Column1],tblProducts[Description])</f>
        <v>ETHODUOMEEN T/25  BULK</v>
      </c>
      <c r="D11955" t="str">
        <f>_xlfn.XLOOKUP(B11955,tblProducts[Column1],tblProducts[Description])</f>
        <v>WITCONOL NP-130 BULK</v>
      </c>
      <c r="E11955" t="s">
        <v>7</v>
      </c>
    </row>
    <row r="11956" spans="1:5">
      <c r="A11956">
        <f>IF(MOD(ROW()-24,COUNTA(tblProducts[Description]))=0,A11955+1,A11955)</f>
        <v>105</v>
      </c>
      <c r="B11956">
        <f>MOD(ROW()-24,COUNTA(tblProducts[Description]))+1</f>
        <v>77</v>
      </c>
      <c r="C11956" t="str">
        <f>_xlfn.XLOOKUP(A11956,tblProducts[Column1],tblProducts[Description])</f>
        <v>ETHODUOMEEN T/25  BULK</v>
      </c>
      <c r="D11956" t="str">
        <f>_xlfn.XLOOKUP(B11956,tblProducts[Column1],tblProducts[Description])</f>
        <v>WITCONOL NP-20 BULK</v>
      </c>
      <c r="E11956" t="s">
        <v>7</v>
      </c>
    </row>
    <row r="11957" spans="1:5">
      <c r="A11957">
        <f>IF(MOD(ROW()-24,COUNTA(tblProducts[Description]))=0,A11956+1,A11956)</f>
        <v>105</v>
      </c>
      <c r="B11957">
        <f>MOD(ROW()-24,COUNTA(tblProducts[Description]))+1</f>
        <v>78</v>
      </c>
      <c r="C11957" t="str">
        <f>_xlfn.XLOOKUP(A11957,tblProducts[Column1],tblProducts[Description])</f>
        <v>ETHODUOMEEN T/25  BULK</v>
      </c>
      <c r="D11957" t="str">
        <f>_xlfn.XLOOKUP(B11957,tblProducts[Column1],tblProducts[Description])</f>
        <v>WITCONOL NP-330 BULK</v>
      </c>
      <c r="E11957" t="s">
        <v>7</v>
      </c>
    </row>
    <row r="11958" spans="1:5">
      <c r="A11958">
        <f>IF(MOD(ROW()-24,COUNTA(tblProducts[Description]))=0,A11957+1,A11957)</f>
        <v>105</v>
      </c>
      <c r="B11958">
        <f>MOD(ROW()-24,COUNTA(tblProducts[Description]))+1</f>
        <v>79</v>
      </c>
      <c r="C11958" t="str">
        <f>_xlfn.XLOOKUP(A11958,tblProducts[Column1],tblProducts[Description])</f>
        <v>ETHODUOMEEN T/25  BULK</v>
      </c>
      <c r="D11958" t="str">
        <f>_xlfn.XLOOKUP(B11958,tblProducts[Column1],tblProducts[Description])</f>
        <v>WITCONOL NP-40 BULK</v>
      </c>
      <c r="E11958" t="s">
        <v>7</v>
      </c>
    </row>
    <row r="11959" spans="1:5">
      <c r="A11959">
        <f>IF(MOD(ROW()-24,COUNTA(tblProducts[Description]))=0,A11958+1,A11958)</f>
        <v>105</v>
      </c>
      <c r="B11959">
        <f>MOD(ROW()-24,COUNTA(tblProducts[Description]))+1</f>
        <v>80</v>
      </c>
      <c r="C11959" t="str">
        <f>_xlfn.XLOOKUP(A11959,tblProducts[Column1],tblProducts[Description])</f>
        <v>ETHODUOMEEN T/25  BULK</v>
      </c>
      <c r="D11959" t="str">
        <f>_xlfn.XLOOKUP(B11959,tblProducts[Column1],tblProducts[Description])</f>
        <v>WITCONOL NP-60 BULK</v>
      </c>
      <c r="E11959" t="s">
        <v>7</v>
      </c>
    </row>
    <row r="11960" spans="1:5">
      <c r="A11960">
        <f>IF(MOD(ROW()-24,COUNTA(tblProducts[Description]))=0,A11959+1,A11959)</f>
        <v>105</v>
      </c>
      <c r="B11960">
        <f>MOD(ROW()-24,COUNTA(tblProducts[Description]))+1</f>
        <v>81</v>
      </c>
      <c r="C11960" t="str">
        <f>_xlfn.XLOOKUP(A11960,tblProducts[Column1],tblProducts[Description])</f>
        <v>ETHODUOMEEN T/25  BULK</v>
      </c>
      <c r="D11960" t="str">
        <f>_xlfn.XLOOKUP(B11960,tblProducts[Column1],tblProducts[Description])</f>
        <v>WITCONOL NP-80 BULK</v>
      </c>
      <c r="E11960" t="s">
        <v>7</v>
      </c>
    </row>
    <row r="11961" spans="1:5">
      <c r="A11961">
        <f>IF(MOD(ROW()-24,COUNTA(tblProducts[Description]))=0,A11960+1,A11960)</f>
        <v>105</v>
      </c>
      <c r="B11961">
        <f>MOD(ROW()-24,COUNTA(tblProducts[Description]))+1</f>
        <v>82</v>
      </c>
      <c r="C11961" t="str">
        <f>_xlfn.XLOOKUP(A11961,tblProducts[Column1],tblProducts[Description])</f>
        <v>ETHODUOMEEN T/25  BULK</v>
      </c>
      <c r="D11961" t="str">
        <f>_xlfn.XLOOKUP(B11961,tblProducts[Column1],tblProducts[Description])</f>
        <v>WITCONOL NP-90 BULK</v>
      </c>
      <c r="E11961" t="s">
        <v>7</v>
      </c>
    </row>
    <row r="11962" spans="1:5">
      <c r="A11962">
        <f>IF(MOD(ROW()-24,COUNTA(tblProducts[Description]))=0,A11961+1,A11961)</f>
        <v>105</v>
      </c>
      <c r="B11962">
        <f>MOD(ROW()-24,COUNTA(tblProducts[Description]))+1</f>
        <v>83</v>
      </c>
      <c r="C11962" t="str">
        <f>_xlfn.XLOOKUP(A11962,tblProducts[Column1],tblProducts[Description])</f>
        <v>ETHODUOMEEN T/25  BULK</v>
      </c>
      <c r="D11962" t="str">
        <f>_xlfn.XLOOKUP(B11962,tblProducts[Column1],tblProducts[Description])</f>
        <v>WITCONOL NS-108 PO BULK</v>
      </c>
      <c r="E11962" t="s">
        <v>7</v>
      </c>
    </row>
    <row r="11963" spans="1:5">
      <c r="A11963">
        <f>IF(MOD(ROW()-24,COUNTA(tblProducts[Description]))=0,A11962+1,A11962)</f>
        <v>105</v>
      </c>
      <c r="B11963">
        <f>MOD(ROW()-24,COUNTA(tblProducts[Description]))+1</f>
        <v>84</v>
      </c>
      <c r="C11963" t="str">
        <f>_xlfn.XLOOKUP(A11963,tblProducts[Column1],tblProducts[Description])</f>
        <v>ETHODUOMEEN T/25  BULK</v>
      </c>
      <c r="D11963" t="str">
        <f>_xlfn.XLOOKUP(B11963,tblProducts[Column1],tblProducts[Description])</f>
        <v>WITCONOL NS-505K BULK</v>
      </c>
      <c r="E11963" t="s">
        <v>7</v>
      </c>
    </row>
    <row r="11964" spans="1:5">
      <c r="A11964">
        <f>IF(MOD(ROW()-24,COUNTA(tblProducts[Description]))=0,A11963+1,A11963)</f>
        <v>105</v>
      </c>
      <c r="B11964">
        <f>MOD(ROW()-24,COUNTA(tblProducts[Description]))+1</f>
        <v>85</v>
      </c>
      <c r="C11964" t="str">
        <f>_xlfn.XLOOKUP(A11964,tblProducts[Column1],tblProducts[Description])</f>
        <v>ETHODUOMEEN T/25  BULK</v>
      </c>
      <c r="D11964" t="str">
        <f>_xlfn.XLOOKUP(B11964,tblProducts[Column1],tblProducts[Description])</f>
        <v>WITCONOL NS-817 BULK</v>
      </c>
      <c r="E11964" t="s">
        <v>7</v>
      </c>
    </row>
    <row r="11965" spans="1:5">
      <c r="A11965">
        <f>IF(MOD(ROW()-24,COUNTA(tblProducts[Description]))=0,A11964+1,A11964)</f>
        <v>105</v>
      </c>
      <c r="B11965">
        <f>MOD(ROW()-24,COUNTA(tblProducts[Description]))+1</f>
        <v>86</v>
      </c>
      <c r="C11965" t="str">
        <f>_xlfn.XLOOKUP(A11965,tblProducts[Column1],tblProducts[Description])</f>
        <v>ETHODUOMEEN T/25  BULK</v>
      </c>
      <c r="D11965" t="str">
        <f>_xlfn.XLOOKUP(B11965,tblProducts[Column1],tblProducts[Description])</f>
        <v>WITCONOL PD-375 BULK</v>
      </c>
      <c r="E11965" t="s">
        <v>7</v>
      </c>
    </row>
    <row r="11966" spans="1:5">
      <c r="A11966">
        <f>IF(MOD(ROW()-24,COUNTA(tblProducts[Description]))=0,A11965+1,A11965)</f>
        <v>105</v>
      </c>
      <c r="B11966">
        <f>MOD(ROW()-24,COUNTA(tblProducts[Description]))+1</f>
        <v>87</v>
      </c>
      <c r="C11966" t="str">
        <f>_xlfn.XLOOKUP(A11966,tblProducts[Column1],tblProducts[Description])</f>
        <v>ETHODUOMEEN T/25  BULK</v>
      </c>
      <c r="D11966" t="str">
        <f>_xlfn.XLOOKUP(B11966,tblProducts[Column1],tblProducts[Description])</f>
        <v>WITCONOL PD-4085 BULK</v>
      </c>
      <c r="E11966" t="s">
        <v>7</v>
      </c>
    </row>
    <row r="11967" spans="1:5">
      <c r="A11967">
        <f>IF(MOD(ROW()-24,COUNTA(tblProducts[Description]))=0,A11966+1,A11966)</f>
        <v>105</v>
      </c>
      <c r="B11967">
        <f>MOD(ROW()-24,COUNTA(tblProducts[Description]))+1</f>
        <v>88</v>
      </c>
      <c r="C11967" t="str">
        <f>_xlfn.XLOOKUP(A11967,tblProducts[Column1],tblProducts[Description])</f>
        <v>ETHODUOMEEN T/25  BULK</v>
      </c>
      <c r="D11967" t="str">
        <f>_xlfn.XLOOKUP(B11967,tblProducts[Column1],tblProducts[Description])</f>
        <v>WITCONOL PD-500 BULK</v>
      </c>
      <c r="E11967" t="s">
        <v>7</v>
      </c>
    </row>
    <row r="11968" spans="1:5">
      <c r="A11968">
        <f>IF(MOD(ROW()-24,COUNTA(tblProducts[Description]))=0,A11967+1,A11967)</f>
        <v>105</v>
      </c>
      <c r="B11968">
        <f>MOD(ROW()-24,COUNTA(tblProducts[Description]))+1</f>
        <v>89</v>
      </c>
      <c r="C11968" t="str">
        <f>_xlfn.XLOOKUP(A11968,tblProducts[Column1],tblProducts[Description])</f>
        <v>ETHODUOMEEN T/25  BULK</v>
      </c>
      <c r="D11968" t="str">
        <f>_xlfn.XLOOKUP(B11968,tblProducts[Column1],tblProducts[Description])</f>
        <v>WITCONOL PEG-200 BULK</v>
      </c>
      <c r="E11968" t="s">
        <v>7</v>
      </c>
    </row>
    <row r="11969" spans="1:5">
      <c r="A11969">
        <f>IF(MOD(ROW()-24,COUNTA(tblProducts[Description]))=0,A11968+1,A11968)</f>
        <v>105</v>
      </c>
      <c r="B11969">
        <f>MOD(ROW()-24,COUNTA(tblProducts[Description]))+1</f>
        <v>90</v>
      </c>
      <c r="C11969" t="str">
        <f>_xlfn.XLOOKUP(A11969,tblProducts[Column1],tblProducts[Description])</f>
        <v>ETHODUOMEEN T/25  BULK</v>
      </c>
      <c r="D11969" t="str">
        <f>_xlfn.XLOOKUP(B11969,tblProducts[Column1],tblProducts[Description])</f>
        <v>WITCONOL PEG-400 BULK</v>
      </c>
      <c r="E11969" t="s">
        <v>7</v>
      </c>
    </row>
    <row r="11970" spans="1:5">
      <c r="A11970">
        <f>IF(MOD(ROW()-24,COUNTA(tblProducts[Description]))=0,A11969+1,A11969)</f>
        <v>105</v>
      </c>
      <c r="B11970">
        <f>MOD(ROW()-24,COUNTA(tblProducts[Description]))+1</f>
        <v>91</v>
      </c>
      <c r="C11970" t="str">
        <f>_xlfn.XLOOKUP(A11970,tblProducts[Column1],tblProducts[Description])</f>
        <v>ETHODUOMEEN T/25  BULK</v>
      </c>
      <c r="D11970" t="str">
        <f>_xlfn.XLOOKUP(B11970,tblProducts[Column1],tblProducts[Description])</f>
        <v>WITCONOL PEG-500 BULK</v>
      </c>
      <c r="E11970" t="s">
        <v>7</v>
      </c>
    </row>
    <row r="11971" spans="1:5">
      <c r="A11971">
        <f>IF(MOD(ROW()-24,COUNTA(tblProducts[Description]))=0,A11970+1,A11970)</f>
        <v>105</v>
      </c>
      <c r="B11971">
        <f>MOD(ROW()-24,COUNTA(tblProducts[Description]))+1</f>
        <v>92</v>
      </c>
      <c r="C11971" t="str">
        <f>_xlfn.XLOOKUP(A11971,tblProducts[Column1],tblProducts[Description])</f>
        <v>ETHODUOMEEN T/25  BULK</v>
      </c>
      <c r="D11971" t="str">
        <f>_xlfn.XLOOKUP(B11971,tblProducts[Column1],tblProducts[Description])</f>
        <v>WITCONOL PEG-600 BULK</v>
      </c>
      <c r="E11971" t="s">
        <v>7</v>
      </c>
    </row>
    <row r="11972" spans="1:5">
      <c r="A11972">
        <f>IF(MOD(ROW()-24,COUNTA(tblProducts[Description]))=0,A11971+1,A11971)</f>
        <v>105</v>
      </c>
      <c r="B11972">
        <f>MOD(ROW()-24,COUNTA(tblProducts[Description]))+1</f>
        <v>93</v>
      </c>
      <c r="C11972" t="str">
        <f>_xlfn.XLOOKUP(A11972,tblProducts[Column1],tblProducts[Description])</f>
        <v>ETHODUOMEEN T/25  BULK</v>
      </c>
      <c r="D11972" t="str">
        <f>_xlfn.XLOOKUP(B11972,tblProducts[Column1],tblProducts[Description])</f>
        <v>WITCONOL PH-70 BULK</v>
      </c>
      <c r="E11972" t="s">
        <v>7</v>
      </c>
    </row>
    <row r="11973" spans="1:5">
      <c r="A11973">
        <f>IF(MOD(ROW()-24,COUNTA(tblProducts[Description]))=0,A11972+1,A11972)</f>
        <v>105</v>
      </c>
      <c r="B11973">
        <f>MOD(ROW()-24,COUNTA(tblProducts[Description]))+1</f>
        <v>94</v>
      </c>
      <c r="C11973" t="str">
        <f>_xlfn.XLOOKUP(A11973,tblProducts[Column1],tblProducts[Description])</f>
        <v>ETHODUOMEEN T/25  BULK</v>
      </c>
      <c r="D11973" t="str">
        <f>_xlfn.XLOOKUP(B11973,tblProducts[Column1],tblProducts[Description])</f>
        <v>WITCONOL SN-50 BULK</v>
      </c>
      <c r="E11973" t="s">
        <v>7</v>
      </c>
    </row>
    <row r="11974" spans="1:5">
      <c r="A11974">
        <f>IF(MOD(ROW()-24,COUNTA(tblProducts[Description]))=0,A11973+1,A11973)</f>
        <v>105</v>
      </c>
      <c r="B11974">
        <f>MOD(ROW()-24,COUNTA(tblProducts[Description]))+1</f>
        <v>95</v>
      </c>
      <c r="C11974" t="str">
        <f>_xlfn.XLOOKUP(A11974,tblProducts[Column1],tblProducts[Description])</f>
        <v>ETHODUOMEEN T/25  BULK</v>
      </c>
      <c r="D11974" t="str">
        <f>_xlfn.XLOOKUP(B11974,tblProducts[Column1],tblProducts[Description])</f>
        <v>WITCONOL SN-70 BULK</v>
      </c>
      <c r="E11974" t="s">
        <v>7</v>
      </c>
    </row>
    <row r="11975" spans="1:5">
      <c r="A11975">
        <f>IF(MOD(ROW()-24,COUNTA(tblProducts[Description]))=0,A11974+1,A11974)</f>
        <v>105</v>
      </c>
      <c r="B11975">
        <f>MOD(ROW()-24,COUNTA(tblProducts[Description]))+1</f>
        <v>96</v>
      </c>
      <c r="C11975" t="str">
        <f>_xlfn.XLOOKUP(A11975,tblProducts[Column1],tblProducts[Description])</f>
        <v>ETHODUOMEEN T/25  BULK</v>
      </c>
      <c r="D11975" t="str">
        <f>_xlfn.XLOOKUP(B11975,tblProducts[Column1],tblProducts[Description])</f>
        <v>REDICOTE E-47 NPF BULK</v>
      </c>
      <c r="E11975" t="s">
        <v>7</v>
      </c>
    </row>
    <row r="11976" spans="1:5">
      <c r="A11976">
        <f>IF(MOD(ROW()-24,COUNTA(tblProducts[Description]))=0,A11975+1,A11975)</f>
        <v>105</v>
      </c>
      <c r="B11976">
        <f>MOD(ROW()-24,COUNTA(tblProducts[Description]))+1</f>
        <v>97</v>
      </c>
      <c r="C11976" t="str">
        <f>_xlfn.XLOOKUP(A11976,tblProducts[Column1],tblProducts[Description])</f>
        <v>ETHODUOMEEN T/25  BULK</v>
      </c>
      <c r="D11976" t="str">
        <f>_xlfn.XLOOKUP(B11976,tblProducts[Column1],tblProducts[Description])</f>
        <v>EMULPON CO-25 BULK</v>
      </c>
      <c r="E11976" t="s">
        <v>7</v>
      </c>
    </row>
    <row r="11977" spans="1:5">
      <c r="A11977">
        <f>IF(MOD(ROW()-24,COUNTA(tblProducts[Description]))=0,A11976+1,A11976)</f>
        <v>105</v>
      </c>
      <c r="B11977">
        <f>MOD(ROW()-24,COUNTA(tblProducts[Description]))+1</f>
        <v>98</v>
      </c>
      <c r="C11977" t="str">
        <f>_xlfn.XLOOKUP(A11977,tblProducts[Column1],tblProducts[Description])</f>
        <v>ETHODUOMEEN T/25  BULK</v>
      </c>
      <c r="D11977" t="str">
        <f>_xlfn.XLOOKUP(B11977,tblProducts[Column1],tblProducts[Description])</f>
        <v>EMULPON CO-30 BULK</v>
      </c>
      <c r="E11977" t="s">
        <v>7</v>
      </c>
    </row>
    <row r="11978" spans="1:5">
      <c r="A11978">
        <f>IF(MOD(ROW()-24,COUNTA(tblProducts[Description]))=0,A11977+1,A11977)</f>
        <v>105</v>
      </c>
      <c r="B11978">
        <f>MOD(ROW()-24,COUNTA(tblProducts[Description]))+1</f>
        <v>99</v>
      </c>
      <c r="C11978" t="str">
        <f>_xlfn.XLOOKUP(A11978,tblProducts[Column1],tblProducts[Description])</f>
        <v>ETHODUOMEEN T/25  BULK</v>
      </c>
      <c r="D11978" t="str">
        <f>_xlfn.XLOOKUP(B11978,tblProducts[Column1],tblProducts[Description])</f>
        <v>EMULPON CO-40 BULK</v>
      </c>
      <c r="E11978" t="s">
        <v>7</v>
      </c>
    </row>
    <row r="11979" spans="1:5">
      <c r="A11979">
        <f>IF(MOD(ROW()-24,COUNTA(tblProducts[Description]))=0,A11978+1,A11978)</f>
        <v>105</v>
      </c>
      <c r="B11979">
        <f>MOD(ROW()-24,COUNTA(tblProducts[Description]))+1</f>
        <v>100</v>
      </c>
      <c r="C11979" t="str">
        <f>_xlfn.XLOOKUP(A11979,tblProducts[Column1],tblProducts[Description])</f>
        <v>ETHODUOMEEN T/25  BULK</v>
      </c>
      <c r="D11979" t="str">
        <f>_xlfn.XLOOKUP(B11979,tblProducts[Column1],tblProducts[Description])</f>
        <v>EMULPON CO-36 BULK</v>
      </c>
      <c r="E11979" t="s">
        <v>7</v>
      </c>
    </row>
    <row r="11980" spans="1:5">
      <c r="A11980">
        <f>IF(MOD(ROW()-24,COUNTA(tblProducts[Description]))=0,A11979+1,A11979)</f>
        <v>105</v>
      </c>
      <c r="B11980">
        <f>MOD(ROW()-24,COUNTA(tblProducts[Description]))+1</f>
        <v>101</v>
      </c>
      <c r="C11980" t="str">
        <f>_xlfn.XLOOKUP(A11980,tblProducts[Column1],tblProducts[Description])</f>
        <v>ETHODUOMEEN T/25  BULK</v>
      </c>
      <c r="D11980" t="str">
        <f>_xlfn.XLOOKUP(B11980,tblProducts[Column1],tblProducts[Description])</f>
        <v>REDICOTE E-4819 BULK</v>
      </c>
      <c r="E11980" t="s">
        <v>7</v>
      </c>
    </row>
    <row r="11981" spans="1:5">
      <c r="A11981">
        <f>IF(MOD(ROW()-24,COUNTA(tblProducts[Description]))=0,A11980+1,A11980)</f>
        <v>105</v>
      </c>
      <c r="B11981">
        <f>MOD(ROW()-24,COUNTA(tblProducts[Description]))+1</f>
        <v>102</v>
      </c>
      <c r="C11981" t="str">
        <f>_xlfn.XLOOKUP(A11981,tblProducts[Column1],tblProducts[Description])</f>
        <v>ETHODUOMEEN T/25  BULK</v>
      </c>
      <c r="D11981" t="str">
        <f>_xlfn.XLOOKUP(B11981,tblProducts[Column1],tblProducts[Description])</f>
        <v>ETHYLAN 1005 SA  BULK</v>
      </c>
      <c r="E11981" t="s">
        <v>7</v>
      </c>
    </row>
    <row r="11982" spans="1:5">
      <c r="A11982">
        <f>IF(MOD(ROW()-24,COUNTA(tblProducts[Description]))=0,A11981+1,A11981)</f>
        <v>105</v>
      </c>
      <c r="B11982">
        <f>MOD(ROW()-24,COUNTA(tblProducts[Description]))+1</f>
        <v>103</v>
      </c>
      <c r="C11982" t="str">
        <f>_xlfn.XLOOKUP(A11982,tblProducts[Column1],tblProducts[Description])</f>
        <v>ETHODUOMEEN T/25  BULK</v>
      </c>
      <c r="D11982" t="str">
        <f>_xlfn.XLOOKUP(B11982,tblProducts[Column1],tblProducts[Description])</f>
        <v>ETHODUOMEEN T/15 BULK</v>
      </c>
      <c r="E11982" t="s">
        <v>7</v>
      </c>
    </row>
    <row r="11983" spans="1:5">
      <c r="A11983">
        <f>IF(MOD(ROW()-24,COUNTA(tblProducts[Description]))=0,A11982+1,A11982)</f>
        <v>105</v>
      </c>
      <c r="B11983">
        <f>MOD(ROW()-24,COUNTA(tblProducts[Description]))+1</f>
        <v>104</v>
      </c>
      <c r="C11983" t="str">
        <f>_xlfn.XLOOKUP(A11983,tblProducts[Column1],tblProducts[Description])</f>
        <v>ETHODUOMEEN T/25  BULK</v>
      </c>
      <c r="D11983" t="str">
        <f>_xlfn.XLOOKUP(B11983,tblProducts[Column1],tblProducts[Description])</f>
        <v>C-6442 BULK</v>
      </c>
      <c r="E11983" t="s">
        <v>7</v>
      </c>
    </row>
    <row r="11984" spans="1:5">
      <c r="A11984">
        <f>IF(MOD(ROW()-24,COUNTA(tblProducts[Description]))=0,A11983+1,A11983)</f>
        <v>105</v>
      </c>
      <c r="B11984">
        <f>MOD(ROW()-24,COUNTA(tblProducts[Description]))+1</f>
        <v>105</v>
      </c>
      <c r="C11984" t="str">
        <f>_xlfn.XLOOKUP(A11984,tblProducts[Column1],tblProducts[Description])</f>
        <v>ETHODUOMEEN T/25  BULK</v>
      </c>
      <c r="D11984" t="str">
        <f>_xlfn.XLOOKUP(B11984,tblProducts[Column1],tblProducts[Description])</f>
        <v>ETHODUOMEEN T/25  BULK</v>
      </c>
      <c r="E11984" t="s">
        <v>7</v>
      </c>
    </row>
    <row r="11985" spans="1:5">
      <c r="A11985">
        <f>IF(MOD(ROW()-24,COUNTA(tblProducts[Description]))=0,A11984+1,A11984)</f>
        <v>105</v>
      </c>
      <c r="B11985">
        <f>MOD(ROW()-24,COUNTA(tblProducts[Description]))+1</f>
        <v>106</v>
      </c>
      <c r="C11985" t="str">
        <f>_xlfn.XLOOKUP(A11985,tblProducts[Column1],tblProducts[Description])</f>
        <v>ETHODUOMEEN T/25  BULK</v>
      </c>
      <c r="D11985" t="str">
        <f>_xlfn.XLOOKUP(B11985,tblProducts[Column1],tblProducts[Description])</f>
        <v>WITCONOL PD-2000 BULK</v>
      </c>
      <c r="E11985" t="s">
        <v>7</v>
      </c>
    </row>
    <row r="11986" spans="1:5">
      <c r="A11986">
        <f>IF(MOD(ROW()-24,COUNTA(tblProducts[Description]))=0,A11985+1,A11985)</f>
        <v>105</v>
      </c>
      <c r="B11986">
        <f>MOD(ROW()-24,COUNTA(tblProducts[Description]))+1</f>
        <v>107</v>
      </c>
      <c r="C11986" t="str">
        <f>_xlfn.XLOOKUP(A11986,tblProducts[Column1],tblProducts[Description])</f>
        <v>ETHODUOMEEN T/25  BULK</v>
      </c>
      <c r="D11986" t="str">
        <f>_xlfn.XLOOKUP(B11986,tblProducts[Column1],tblProducts[Description])</f>
        <v>BEROL 347 BULK</v>
      </c>
      <c r="E11986" t="s">
        <v>7</v>
      </c>
    </row>
    <row r="11987" spans="1:5">
      <c r="A11987">
        <f>IF(MOD(ROW()-24,COUNTA(tblProducts[Description]))=0,A11986+1,A11986)</f>
        <v>105</v>
      </c>
      <c r="B11987">
        <f>MOD(ROW()-24,COUNTA(tblProducts[Description]))+1</f>
        <v>108</v>
      </c>
      <c r="C11987" t="str">
        <f>_xlfn.XLOOKUP(A11987,tblProducts[Column1],tblProducts[Description])</f>
        <v>ETHODUOMEEN T/25  BULK</v>
      </c>
      <c r="D11987" t="str">
        <f>_xlfn.XLOOKUP(B11987,tblProducts[Column1],tblProducts[Description])</f>
        <v>ETHYLAN PT-3000 BULK</v>
      </c>
      <c r="E11987" t="s">
        <v>7</v>
      </c>
    </row>
    <row r="11988" spans="1:5">
      <c r="A11988">
        <f>IF(MOD(ROW()-24,COUNTA(tblProducts[Description]))=0,A11987+1,A11987)</f>
        <v>105</v>
      </c>
      <c r="B11988">
        <f>MOD(ROW()-24,COUNTA(tblProducts[Description]))+1</f>
        <v>109</v>
      </c>
      <c r="C11988" t="str">
        <f>_xlfn.XLOOKUP(A11988,tblProducts[Column1],tblProducts[Description])</f>
        <v>ETHODUOMEEN T/25  BULK</v>
      </c>
      <c r="D11988" t="str">
        <f>_xlfn.XLOOKUP(B11988,tblProducts[Column1],tblProducts[Description])</f>
        <v>ETHYLAN HB4/BULK</v>
      </c>
      <c r="E11988" t="s">
        <v>7</v>
      </c>
    </row>
    <row r="11989" spans="1:5">
      <c r="A11989">
        <f>IF(MOD(ROW()-24,COUNTA(tblProducts[Description]))=0,A11988+1,A11988)</f>
        <v>105</v>
      </c>
      <c r="B11989">
        <f>MOD(ROW()-24,COUNTA(tblProducts[Description]))+1</f>
        <v>110</v>
      </c>
      <c r="C11989" t="str">
        <f>_xlfn.XLOOKUP(A11989,tblProducts[Column1],tblProducts[Description])</f>
        <v>ETHODUOMEEN T/25  BULK</v>
      </c>
      <c r="D11989" t="str">
        <f>_xlfn.XLOOKUP(B11989,tblProducts[Column1],tblProducts[Description])</f>
        <v>ADSEE AB 600 BULK</v>
      </c>
      <c r="E11989" t="s">
        <v>7</v>
      </c>
    </row>
    <row r="11990" spans="1:5">
      <c r="A11990">
        <f>IF(MOD(ROW()-24,COUNTA(tblProducts[Description]))=0,A11989+1,A11989)</f>
        <v>105</v>
      </c>
      <c r="B11990">
        <f>MOD(ROW()-24,COUNTA(tblProducts[Description]))+1</f>
        <v>111</v>
      </c>
      <c r="C11990" t="str">
        <f>_xlfn.XLOOKUP(A11990,tblProducts[Column1],tblProducts[Description])</f>
        <v>ETHODUOMEEN T/25  BULK</v>
      </c>
      <c r="D11990" t="str">
        <f>_xlfn.XLOOKUP(B11990,tblProducts[Column1],tblProducts[Description])</f>
        <v>WITCONOL PT-320  BULK</v>
      </c>
      <c r="E11990" t="s">
        <v>7</v>
      </c>
    </row>
    <row r="11991" spans="1:5">
      <c r="A11991">
        <f>IF(MOD(ROW()-24,COUNTA(tblProducts[Description]))=0,A11990+1,A11990)</f>
        <v>105</v>
      </c>
      <c r="B11991">
        <f>MOD(ROW()-24,COUNTA(tblProducts[Description]))+1</f>
        <v>112</v>
      </c>
      <c r="C11991" t="str">
        <f>_xlfn.XLOOKUP(A11991,tblProducts[Column1],tblProducts[Description])</f>
        <v>ETHODUOMEEN T/25  BULK</v>
      </c>
      <c r="D11991" t="str">
        <f>_xlfn.XLOOKUP(B11991,tblProducts[Column1],tblProducts[Description])</f>
        <v>ETHYLAN DA-3 BULK</v>
      </c>
      <c r="E11991" t="s">
        <v>7</v>
      </c>
    </row>
    <row r="11992" spans="1:5">
      <c r="A11992">
        <f>IF(MOD(ROW()-24,COUNTA(tblProducts[Description]))=0,A11991+1,A11991)</f>
        <v>105</v>
      </c>
      <c r="B11992">
        <f>MOD(ROW()-24,COUNTA(tblProducts[Description]))+1</f>
        <v>113</v>
      </c>
      <c r="C11992" t="str">
        <f>_xlfn.XLOOKUP(A11992,tblProducts[Column1],tblProducts[Description])</f>
        <v>ETHODUOMEEN T/25  BULK</v>
      </c>
      <c r="D11992" t="str">
        <f>_xlfn.XLOOKUP(B11992,tblProducts[Column1],tblProducts[Description])</f>
        <v>ETHOMEEN O/12 BULK</v>
      </c>
      <c r="E11992" t="s">
        <v>7</v>
      </c>
    </row>
    <row r="11993" spans="1:5">
      <c r="A11993">
        <f>IF(MOD(ROW()-24,COUNTA(tblProducts[Description]))=0,A11992+1,A11992)</f>
        <v>105</v>
      </c>
      <c r="B11993">
        <f>MOD(ROW()-24,COUNTA(tblProducts[Description]))+1</f>
        <v>114</v>
      </c>
      <c r="C11993" t="str">
        <f>_xlfn.XLOOKUP(A11993,tblProducts[Column1],tblProducts[Description])</f>
        <v>ETHODUOMEEN T/25  BULK</v>
      </c>
      <c r="D11993" t="str">
        <f>_xlfn.XLOOKUP(B11993,tblProducts[Column1],tblProducts[Description])</f>
        <v>WITCONOL PT-1000 BULK</v>
      </c>
      <c r="E11993" t="s">
        <v>7</v>
      </c>
    </row>
    <row r="11994" spans="1:5">
      <c r="A11994">
        <f>IF(MOD(ROW()-24,COUNTA(tblProducts[Description]))=0,A11993+1,A11993)</f>
        <v>106</v>
      </c>
      <c r="B11994">
        <f>MOD(ROW()-24,COUNTA(tblProducts[Description]))+1</f>
        <v>1</v>
      </c>
      <c r="C11994" t="str">
        <f>_xlfn.XLOOKUP(A11994,tblProducts[Column1],tblProducts[Description])</f>
        <v>WITCONOL PD-2000 BULK</v>
      </c>
      <c r="D11994" t="str">
        <f>_xlfn.XLOOKUP(B11994,tblProducts[Column1],tblProducts[Description])</f>
        <v>ADSEE 4130 BULK</v>
      </c>
      <c r="E11994" t="s">
        <v>7</v>
      </c>
    </row>
    <row r="11995" spans="1:5">
      <c r="A11995">
        <f>IF(MOD(ROW()-24,COUNTA(tblProducts[Description]))=0,A11994+1,A11994)</f>
        <v>106</v>
      </c>
      <c r="B11995">
        <f>MOD(ROW()-24,COUNTA(tblProducts[Description]))+1</f>
        <v>2</v>
      </c>
      <c r="C11995" t="str">
        <f>_xlfn.XLOOKUP(A11995,tblProducts[Column1],tblProducts[Description])</f>
        <v>WITCONOL PD-2000 BULK</v>
      </c>
      <c r="D11995" t="str">
        <f>_xlfn.XLOOKUP(B11995,tblProducts[Column1],tblProducts[Description])</f>
        <v>ARMOSTAT 300 BULK</v>
      </c>
      <c r="E11995" t="s">
        <v>7</v>
      </c>
    </row>
    <row r="11996" spans="1:5">
      <c r="A11996">
        <f>IF(MOD(ROW()-24,COUNTA(tblProducts[Description]))=0,A11995+1,A11995)</f>
        <v>106</v>
      </c>
      <c r="B11996">
        <f>MOD(ROW()-24,COUNTA(tblProducts[Description]))+1</f>
        <v>3</v>
      </c>
      <c r="C11996" t="str">
        <f>_xlfn.XLOOKUP(A11996,tblProducts[Column1],tblProducts[Description])</f>
        <v>WITCONOL PD-2000 BULK</v>
      </c>
      <c r="D11996" t="str">
        <f>_xlfn.XLOOKUP(B11996,tblProducts[Column1],tblProducts[Description])</f>
        <v>ARMOSTAT 400 BULK</v>
      </c>
      <c r="E11996" t="s">
        <v>7</v>
      </c>
    </row>
    <row r="11997" spans="1:5">
      <c r="A11997">
        <f>IF(MOD(ROW()-24,COUNTA(tblProducts[Description]))=0,A11996+1,A11996)</f>
        <v>106</v>
      </c>
      <c r="B11997">
        <f>MOD(ROW()-24,COUNTA(tblProducts[Description]))+1</f>
        <v>4</v>
      </c>
      <c r="C11997" t="str">
        <f>_xlfn.XLOOKUP(A11997,tblProducts[Column1],tblProducts[Description])</f>
        <v>WITCONOL PD-2000 BULK</v>
      </c>
      <c r="D11997" t="str">
        <f>_xlfn.XLOOKUP(B11997,tblProducts[Column1],tblProducts[Description])</f>
        <v>ARMOSTAT 410 LM BULK</v>
      </c>
      <c r="E11997" t="s">
        <v>7</v>
      </c>
    </row>
    <row r="11998" spans="1:5">
      <c r="A11998">
        <f>IF(MOD(ROW()-24,COUNTA(tblProducts[Description]))=0,A11997+1,A11997)</f>
        <v>106</v>
      </c>
      <c r="B11998">
        <f>MOD(ROW()-24,COUNTA(tblProducts[Description]))+1</f>
        <v>5</v>
      </c>
      <c r="C11998" t="str">
        <f>_xlfn.XLOOKUP(A11998,tblProducts[Column1],tblProducts[Description])</f>
        <v>WITCONOL PD-2000 BULK</v>
      </c>
      <c r="D11998" t="str">
        <f>_xlfn.XLOOKUP(B11998,tblProducts[Column1],tblProducts[Description])</f>
        <v>ARMUL HE 5070 BULK</v>
      </c>
      <c r="E11998" t="s">
        <v>7</v>
      </c>
    </row>
    <row r="11999" spans="1:5">
      <c r="A11999">
        <f>IF(MOD(ROW()-24,COUNTA(tblProducts[Description]))=0,A11998+1,A11998)</f>
        <v>106</v>
      </c>
      <c r="B11999">
        <f>MOD(ROW()-24,COUNTA(tblProducts[Description]))+1</f>
        <v>6</v>
      </c>
      <c r="C11999" t="str">
        <f>_xlfn.XLOOKUP(A11999,tblProducts[Column1],tblProducts[Description])</f>
        <v>WITCONOL PD-2000 BULK</v>
      </c>
      <c r="D11999" t="str">
        <f>_xlfn.XLOOKUP(B11999,tblProducts[Column1],tblProducts[Description])</f>
        <v>BEROL 260 BULK</v>
      </c>
      <c r="E11999" t="s">
        <v>7</v>
      </c>
    </row>
    <row r="12000" spans="1:5">
      <c r="A12000">
        <f>IF(MOD(ROW()-24,COUNTA(tblProducts[Description]))=0,A11999+1,A11999)</f>
        <v>106</v>
      </c>
      <c r="B12000">
        <f>MOD(ROW()-24,COUNTA(tblProducts[Description]))+1</f>
        <v>7</v>
      </c>
      <c r="C12000" t="str">
        <f>_xlfn.XLOOKUP(A12000,tblProducts[Column1],tblProducts[Description])</f>
        <v>WITCONOL PD-2000 BULK</v>
      </c>
      <c r="D12000" t="str">
        <f>_xlfn.XLOOKUP(B12000,tblProducts[Column1],tblProducts[Description])</f>
        <v>BEROL 266 BULK</v>
      </c>
      <c r="E12000" t="s">
        <v>7</v>
      </c>
    </row>
    <row r="12001" spans="1:5">
      <c r="A12001">
        <f>IF(MOD(ROW()-24,COUNTA(tblProducts[Description]))=0,A12000+1,A12000)</f>
        <v>106</v>
      </c>
      <c r="B12001">
        <f>MOD(ROW()-24,COUNTA(tblProducts[Description]))+1</f>
        <v>8</v>
      </c>
      <c r="C12001" t="str">
        <f>_xlfn.XLOOKUP(A12001,tblProducts[Column1],tblProducts[Description])</f>
        <v>WITCONOL PD-2000 BULK</v>
      </c>
      <c r="D12001" t="str">
        <f>_xlfn.XLOOKUP(B12001,tblProducts[Column1],tblProducts[Description])</f>
        <v>BEROL 266V BULK</v>
      </c>
      <c r="E12001" t="s">
        <v>7</v>
      </c>
    </row>
    <row r="12002" spans="1:5">
      <c r="A12002">
        <f>IF(MOD(ROW()-24,COUNTA(tblProducts[Description]))=0,A12001+1,A12001)</f>
        <v>106</v>
      </c>
      <c r="B12002">
        <f>MOD(ROW()-24,COUNTA(tblProducts[Description]))+1</f>
        <v>9</v>
      </c>
      <c r="C12002" t="str">
        <f>_xlfn.XLOOKUP(A12002,tblProducts[Column1],tblProducts[Description])</f>
        <v>WITCONOL PD-2000 BULK</v>
      </c>
      <c r="D12002" t="str">
        <f>_xlfn.XLOOKUP(B12002,tblProducts[Column1],tblProducts[Description])</f>
        <v>BEROL 467 BULK</v>
      </c>
      <c r="E12002" t="s">
        <v>7</v>
      </c>
    </row>
    <row r="12003" spans="1:5">
      <c r="A12003">
        <f>IF(MOD(ROW()-24,COUNTA(tblProducts[Description]))=0,A12002+1,A12002)</f>
        <v>106</v>
      </c>
      <c r="B12003">
        <f>MOD(ROW()-24,COUNTA(tblProducts[Description]))+1</f>
        <v>10</v>
      </c>
      <c r="C12003" t="str">
        <f>_xlfn.XLOOKUP(A12003,tblProducts[Column1],tblProducts[Description])</f>
        <v>WITCONOL PD-2000 BULK</v>
      </c>
      <c r="D12003" t="str">
        <f>_xlfn.XLOOKUP(B12003,tblProducts[Column1],tblProducts[Description])</f>
        <v>BEROL OX 91-6 BULK</v>
      </c>
      <c r="E12003" t="s">
        <v>7</v>
      </c>
    </row>
    <row r="12004" spans="1:5">
      <c r="A12004">
        <f>IF(MOD(ROW()-24,COUNTA(tblProducts[Description]))=0,A12003+1,A12003)</f>
        <v>106</v>
      </c>
      <c r="B12004">
        <f>MOD(ROW()-24,COUNTA(tblProducts[Description]))+1</f>
        <v>11</v>
      </c>
      <c r="C12004" t="str">
        <f>_xlfn.XLOOKUP(A12004,tblProducts[Column1],tblProducts[Description])</f>
        <v>WITCONOL PD-2000 BULK</v>
      </c>
      <c r="D12004" t="str">
        <f>_xlfn.XLOOKUP(B12004,tblProducts[Column1],tblProducts[Description])</f>
        <v>C-5635 BULK</v>
      </c>
      <c r="E12004" t="s">
        <v>7</v>
      </c>
    </row>
    <row r="12005" spans="1:5">
      <c r="A12005">
        <f>IF(MOD(ROW()-24,COUNTA(tblProducts[Description]))=0,A12004+1,A12004)</f>
        <v>106</v>
      </c>
      <c r="B12005">
        <f>MOD(ROW()-24,COUNTA(tblProducts[Description]))+1</f>
        <v>12</v>
      </c>
      <c r="C12005" t="str">
        <f>_xlfn.XLOOKUP(A12005,tblProducts[Column1],tblProducts[Description])</f>
        <v>WITCONOL PD-2000 BULK</v>
      </c>
      <c r="D12005" t="str">
        <f>_xlfn.XLOOKUP(B12005,tblProducts[Column1],tblProducts[Description])</f>
        <v>C-6290 BULK</v>
      </c>
      <c r="E12005" t="s">
        <v>7</v>
      </c>
    </row>
    <row r="12006" spans="1:5">
      <c r="A12006">
        <f>IF(MOD(ROW()-24,COUNTA(tblProducts[Description]))=0,A12005+1,A12005)</f>
        <v>106</v>
      </c>
      <c r="B12006">
        <f>MOD(ROW()-24,COUNTA(tblProducts[Description]))+1</f>
        <v>13</v>
      </c>
      <c r="C12006" t="str">
        <f>_xlfn.XLOOKUP(A12006,tblProducts[Column1],tblProducts[Description])</f>
        <v>WITCONOL PD-2000 BULK</v>
      </c>
      <c r="D12006" t="str">
        <f>_xlfn.XLOOKUP(B12006,tblProducts[Column1],tblProducts[Description])</f>
        <v>C-6385 BULK</v>
      </c>
      <c r="E12006" t="s">
        <v>7</v>
      </c>
    </row>
    <row r="12007" spans="1:5">
      <c r="A12007">
        <f>IF(MOD(ROW()-24,COUNTA(tblProducts[Description]))=0,A12006+1,A12006)</f>
        <v>106</v>
      </c>
      <c r="B12007">
        <f>MOD(ROW()-24,COUNTA(tblProducts[Description]))+1</f>
        <v>14</v>
      </c>
      <c r="C12007" t="str">
        <f>_xlfn.XLOOKUP(A12007,tblProducts[Column1],tblProducts[Description])</f>
        <v>WITCONOL PD-2000 BULK</v>
      </c>
      <c r="D12007" t="str">
        <f>_xlfn.XLOOKUP(B12007,tblProducts[Column1],tblProducts[Description])</f>
        <v>C-6427 BULK</v>
      </c>
      <c r="E12007" t="s">
        <v>7</v>
      </c>
    </row>
    <row r="12008" spans="1:5">
      <c r="A12008">
        <f>IF(MOD(ROW()-24,COUNTA(tblProducts[Description]))=0,A12007+1,A12007)</f>
        <v>106</v>
      </c>
      <c r="B12008">
        <f>MOD(ROW()-24,COUNTA(tblProducts[Description]))+1</f>
        <v>15</v>
      </c>
      <c r="C12008" t="str">
        <f>_xlfn.XLOOKUP(A12008,tblProducts[Column1],tblProducts[Description])</f>
        <v>WITCONOL PD-2000 BULK</v>
      </c>
      <c r="D12008" t="str">
        <f>_xlfn.XLOOKUP(B12008,tblProducts[Column1],tblProducts[Description])</f>
        <v>EMULPON CO-200 BULK</v>
      </c>
      <c r="E12008" t="s">
        <v>7</v>
      </c>
    </row>
    <row r="12009" spans="1:5">
      <c r="A12009">
        <f>IF(MOD(ROW()-24,COUNTA(tblProducts[Description]))=0,A12008+1,A12008)</f>
        <v>106</v>
      </c>
      <c r="B12009">
        <f>MOD(ROW()-24,COUNTA(tblProducts[Description]))+1</f>
        <v>16</v>
      </c>
      <c r="C12009" t="str">
        <f>_xlfn.XLOOKUP(A12009,tblProducts[Column1],tblProducts[Description])</f>
        <v>WITCONOL PD-2000 BULK</v>
      </c>
      <c r="D12009" t="str">
        <f>_xlfn.XLOOKUP(B12009,tblProducts[Column1],tblProducts[Description])</f>
        <v>EMULPON CO-360 BULK</v>
      </c>
      <c r="E12009" t="s">
        <v>7</v>
      </c>
    </row>
    <row r="12010" spans="1:5">
      <c r="A12010">
        <f>IF(MOD(ROW()-24,COUNTA(tblProducts[Description]))=0,A12009+1,A12009)</f>
        <v>106</v>
      </c>
      <c r="B12010">
        <f>MOD(ROW()-24,COUNTA(tblProducts[Description]))+1</f>
        <v>17</v>
      </c>
      <c r="C12010" t="str">
        <f>_xlfn.XLOOKUP(A12010,tblProducts[Column1],tblProducts[Description])</f>
        <v>WITCONOL PD-2000 BULK</v>
      </c>
      <c r="D12010" t="str">
        <f>_xlfn.XLOOKUP(B12010,tblProducts[Column1],tblProducts[Description])</f>
        <v>EMULPON CO-550 BULK</v>
      </c>
      <c r="E12010" t="s">
        <v>7</v>
      </c>
    </row>
    <row r="12011" spans="1:5">
      <c r="A12011">
        <f>IF(MOD(ROW()-24,COUNTA(tblProducts[Description]))=0,A12010+1,A12010)</f>
        <v>106</v>
      </c>
      <c r="B12011">
        <f>MOD(ROW()-24,COUNTA(tblProducts[Description]))+1</f>
        <v>18</v>
      </c>
      <c r="C12011" t="str">
        <f>_xlfn.XLOOKUP(A12011,tblProducts[Column1],tblProducts[Description])</f>
        <v>WITCONOL PD-2000 BULK</v>
      </c>
      <c r="D12011" t="str">
        <f>_xlfn.XLOOKUP(B12011,tblProducts[Column1],tblProducts[Description])</f>
        <v>ETHODUOMEEN HT/13 BULK</v>
      </c>
      <c r="E12011" t="s">
        <v>7</v>
      </c>
    </row>
    <row r="12012" spans="1:5">
      <c r="A12012">
        <f>IF(MOD(ROW()-24,COUNTA(tblProducts[Description]))=0,A12011+1,A12011)</f>
        <v>106</v>
      </c>
      <c r="B12012">
        <f>MOD(ROW()-24,COUNTA(tblProducts[Description]))+1</f>
        <v>19</v>
      </c>
      <c r="C12012" t="str">
        <f>_xlfn.XLOOKUP(A12012,tblProducts[Column1],tblProducts[Description])</f>
        <v>WITCONOL PD-2000 BULK</v>
      </c>
      <c r="D12012" t="str">
        <f>_xlfn.XLOOKUP(B12012,tblProducts[Column1],tblProducts[Description])</f>
        <v>ETHODUOMEEN T/13 BULK</v>
      </c>
      <c r="E12012" t="s">
        <v>7</v>
      </c>
    </row>
    <row r="12013" spans="1:5">
      <c r="A12013">
        <f>IF(MOD(ROW()-24,COUNTA(tblProducts[Description]))=0,A12012+1,A12012)</f>
        <v>106</v>
      </c>
      <c r="B12013">
        <f>MOD(ROW()-24,COUNTA(tblProducts[Description]))+1</f>
        <v>20</v>
      </c>
      <c r="C12013" t="str">
        <f>_xlfn.XLOOKUP(A12013,tblProducts[Column1],tblProducts[Description])</f>
        <v>WITCONOL PD-2000 BULK</v>
      </c>
      <c r="D12013" t="str">
        <f>_xlfn.XLOOKUP(B12013,tblProducts[Column1],tblProducts[Description])</f>
        <v>ETHODUOMEEN T/13N BULK</v>
      </c>
      <c r="E12013" t="s">
        <v>7</v>
      </c>
    </row>
    <row r="12014" spans="1:5">
      <c r="A12014">
        <f>IF(MOD(ROW()-24,COUNTA(tblProducts[Description]))=0,A12013+1,A12013)</f>
        <v>106</v>
      </c>
      <c r="B12014">
        <f>MOD(ROW()-24,COUNTA(tblProducts[Description]))+1</f>
        <v>21</v>
      </c>
      <c r="C12014" t="str">
        <f>_xlfn.XLOOKUP(A12014,tblProducts[Column1],tblProducts[Description])</f>
        <v>WITCONOL PD-2000 BULK</v>
      </c>
      <c r="D12014" t="str">
        <f>_xlfn.XLOOKUP(B12014,tblProducts[Column1],tblProducts[Description])</f>
        <v>ETHODUOMEEN T/20 BULK</v>
      </c>
      <c r="E12014" t="s">
        <v>7</v>
      </c>
    </row>
    <row r="12015" spans="1:5">
      <c r="A12015">
        <f>IF(MOD(ROW()-24,COUNTA(tblProducts[Description]))=0,A12014+1,A12014)</f>
        <v>106</v>
      </c>
      <c r="B12015">
        <f>MOD(ROW()-24,COUNTA(tblProducts[Description]))+1</f>
        <v>22</v>
      </c>
      <c r="C12015" t="str">
        <f>_xlfn.XLOOKUP(A12015,tblProducts[Column1],tblProducts[Description])</f>
        <v>WITCONOL PD-2000 BULK</v>
      </c>
      <c r="D12015" t="str">
        <f>_xlfn.XLOOKUP(B12015,tblProducts[Column1],tblProducts[Description])</f>
        <v>ETHODUOMEEN T/25 BULK</v>
      </c>
      <c r="E12015" t="s">
        <v>7</v>
      </c>
    </row>
    <row r="12016" spans="1:5">
      <c r="A12016">
        <f>IF(MOD(ROW()-24,COUNTA(tblProducts[Description]))=0,A12015+1,A12015)</f>
        <v>106</v>
      </c>
      <c r="B12016">
        <f>MOD(ROW()-24,COUNTA(tblProducts[Description]))+1</f>
        <v>23</v>
      </c>
      <c r="C12016" t="str">
        <f>_xlfn.XLOOKUP(A12016,tblProducts[Column1],tblProducts[Description])</f>
        <v>WITCONOL PD-2000 BULK</v>
      </c>
      <c r="D12016" t="str">
        <f>_xlfn.XLOOKUP(B12016,tblProducts[Column1],tblProducts[Description])</f>
        <v>ETHOFAT 242/25 BULK</v>
      </c>
      <c r="E12016" t="s">
        <v>7</v>
      </c>
    </row>
    <row r="12017" spans="1:5">
      <c r="A12017">
        <f>IF(MOD(ROW()-24,COUNTA(tblProducts[Description]))=0,A12016+1,A12016)</f>
        <v>106</v>
      </c>
      <c r="B12017">
        <f>MOD(ROW()-24,COUNTA(tblProducts[Description]))+1</f>
        <v>24</v>
      </c>
      <c r="C12017" t="str">
        <f>_xlfn.XLOOKUP(A12017,tblProducts[Column1],tblProducts[Description])</f>
        <v>WITCONOL PD-2000 BULK</v>
      </c>
      <c r="D12017" t="str">
        <f>_xlfn.XLOOKUP(B12017,tblProducts[Column1],tblProducts[Description])</f>
        <v>ETHOMEEN C/12S BULK</v>
      </c>
      <c r="E12017" t="s">
        <v>7</v>
      </c>
    </row>
    <row r="12018" spans="1:5">
      <c r="A12018">
        <f>IF(MOD(ROW()-24,COUNTA(tblProducts[Description]))=0,A12017+1,A12017)</f>
        <v>106</v>
      </c>
      <c r="B12018">
        <f>MOD(ROW()-24,COUNTA(tblProducts[Description]))+1</f>
        <v>25</v>
      </c>
      <c r="C12018" t="str">
        <f>_xlfn.XLOOKUP(A12018,tblProducts[Column1],tblProducts[Description])</f>
        <v>WITCONOL PD-2000 BULK</v>
      </c>
      <c r="D12018" t="str">
        <f>_xlfn.XLOOKUP(B12018,tblProducts[Column1],tblProducts[Description])</f>
        <v>ETHOMEEN 18/12 BULK</v>
      </c>
      <c r="E12018" t="s">
        <v>7</v>
      </c>
    </row>
    <row r="12019" spans="1:5">
      <c r="A12019">
        <f>IF(MOD(ROW()-24,COUNTA(tblProducts[Description]))=0,A12018+1,A12018)</f>
        <v>106</v>
      </c>
      <c r="B12019">
        <f>MOD(ROW()-24,COUNTA(tblProducts[Description]))+1</f>
        <v>26</v>
      </c>
      <c r="C12019" t="str">
        <f>_xlfn.XLOOKUP(A12019,tblProducts[Column1],tblProducts[Description])</f>
        <v>WITCONOL PD-2000 BULK</v>
      </c>
      <c r="D12019" t="str">
        <f>_xlfn.XLOOKUP(B12019,tblProducts[Column1],tblProducts[Description])</f>
        <v>ETHOMEEN 18/25 BULK</v>
      </c>
      <c r="E12019" t="s">
        <v>7</v>
      </c>
    </row>
    <row r="12020" spans="1:5">
      <c r="A12020">
        <f>IF(MOD(ROW()-24,COUNTA(tblProducts[Description]))=0,A12019+1,A12019)</f>
        <v>106</v>
      </c>
      <c r="B12020">
        <f>MOD(ROW()-24,COUNTA(tblProducts[Description]))+1</f>
        <v>27</v>
      </c>
      <c r="C12020" t="str">
        <f>_xlfn.XLOOKUP(A12020,tblProducts[Column1],tblProducts[Description])</f>
        <v>WITCONOL PD-2000 BULK</v>
      </c>
      <c r="D12020" t="str">
        <f>_xlfn.XLOOKUP(B12020,tblProducts[Column1],tblProducts[Description])</f>
        <v>ETHOMEEN C/12 BULK</v>
      </c>
      <c r="E12020" t="s">
        <v>7</v>
      </c>
    </row>
    <row r="12021" spans="1:5">
      <c r="A12021">
        <f>IF(MOD(ROW()-24,COUNTA(tblProducts[Description]))=0,A12020+1,A12020)</f>
        <v>106</v>
      </c>
      <c r="B12021">
        <f>MOD(ROW()-24,COUNTA(tblProducts[Description]))+1</f>
        <v>28</v>
      </c>
      <c r="C12021" t="str">
        <f>_xlfn.XLOOKUP(A12021,tblProducts[Column1],tblProducts[Description])</f>
        <v>WITCONOL PD-2000 BULK</v>
      </c>
      <c r="D12021" t="str">
        <f>_xlfn.XLOOKUP(B12021,tblProducts[Column1],tblProducts[Description])</f>
        <v>ETHOMEEN C/12 M BULK</v>
      </c>
      <c r="E12021" t="s">
        <v>7</v>
      </c>
    </row>
    <row r="12022" spans="1:5">
      <c r="A12022">
        <f>IF(MOD(ROW()-24,COUNTA(tblProducts[Description]))=0,A12021+1,A12021)</f>
        <v>106</v>
      </c>
      <c r="B12022">
        <f>MOD(ROW()-24,COUNTA(tblProducts[Description]))+1</f>
        <v>29</v>
      </c>
      <c r="C12022" t="str">
        <f>_xlfn.XLOOKUP(A12022,tblProducts[Column1],tblProducts[Description])</f>
        <v>WITCONOL PD-2000 BULK</v>
      </c>
      <c r="D12022" t="str">
        <f>_xlfn.XLOOKUP(B12022,tblProducts[Column1],tblProducts[Description])</f>
        <v>ETHOMEEN C/12 SUN BULK</v>
      </c>
      <c r="E12022" t="s">
        <v>7</v>
      </c>
    </row>
    <row r="12023" spans="1:5">
      <c r="A12023">
        <f>IF(MOD(ROW()-24,COUNTA(tblProducts[Description]))=0,A12022+1,A12022)</f>
        <v>106</v>
      </c>
      <c r="B12023">
        <f>MOD(ROW()-24,COUNTA(tblProducts[Description]))+1</f>
        <v>30</v>
      </c>
      <c r="C12023" t="str">
        <f>_xlfn.XLOOKUP(A12023,tblProducts[Column1],tblProducts[Description])</f>
        <v>WITCONOL PD-2000 BULK</v>
      </c>
      <c r="D12023" t="str">
        <f>_xlfn.XLOOKUP(B12023,tblProducts[Column1],tblProducts[Description])</f>
        <v>ETHOMEEN C/12 UN BULK</v>
      </c>
      <c r="E12023" t="s">
        <v>7</v>
      </c>
    </row>
    <row r="12024" spans="1:5">
      <c r="A12024">
        <f>IF(MOD(ROW()-24,COUNTA(tblProducts[Description]))=0,A12023+1,A12023)</f>
        <v>106</v>
      </c>
      <c r="B12024">
        <f>MOD(ROW()-24,COUNTA(tblProducts[Description]))+1</f>
        <v>31</v>
      </c>
      <c r="C12024" t="str">
        <f>_xlfn.XLOOKUP(A12024,tblProducts[Column1],tblProducts[Description])</f>
        <v>WITCONOL PD-2000 BULK</v>
      </c>
      <c r="D12024" t="str">
        <f>_xlfn.XLOOKUP(B12024,tblProducts[Column1],tblProducts[Description])</f>
        <v>ETHOMEEN C/15 BULK</v>
      </c>
      <c r="E12024" t="s">
        <v>7</v>
      </c>
    </row>
    <row r="12025" spans="1:5">
      <c r="A12025">
        <f>IF(MOD(ROW()-24,COUNTA(tblProducts[Description]))=0,A12024+1,A12024)</f>
        <v>106</v>
      </c>
      <c r="B12025">
        <f>MOD(ROW()-24,COUNTA(tblProducts[Description]))+1</f>
        <v>32</v>
      </c>
      <c r="C12025" t="str">
        <f>_xlfn.XLOOKUP(A12025,tblProducts[Column1],tblProducts[Description])</f>
        <v>WITCONOL PD-2000 BULK</v>
      </c>
      <c r="D12025" t="str">
        <f>_xlfn.XLOOKUP(B12025,tblProducts[Column1],tblProducts[Description])</f>
        <v>ETHOMEEN C/17 BULK</v>
      </c>
      <c r="E12025" t="s">
        <v>7</v>
      </c>
    </row>
    <row r="12026" spans="1:5">
      <c r="A12026">
        <f>IF(MOD(ROW()-24,COUNTA(tblProducts[Description]))=0,A12025+1,A12025)</f>
        <v>106</v>
      </c>
      <c r="B12026">
        <f>MOD(ROW()-24,COUNTA(tblProducts[Description]))+1</f>
        <v>33</v>
      </c>
      <c r="C12026" t="str">
        <f>_xlfn.XLOOKUP(A12026,tblProducts[Column1],tblProducts[Description])</f>
        <v>WITCONOL PD-2000 BULK</v>
      </c>
      <c r="D12026" t="str">
        <f>_xlfn.XLOOKUP(B12026,tblProducts[Column1],tblProducts[Description])</f>
        <v>ETHOMEEN C/25A BULK</v>
      </c>
      <c r="E12026" t="s">
        <v>7</v>
      </c>
    </row>
    <row r="12027" spans="1:5">
      <c r="A12027">
        <f>IF(MOD(ROW()-24,COUNTA(tblProducts[Description]))=0,A12026+1,A12026)</f>
        <v>106</v>
      </c>
      <c r="B12027">
        <f>MOD(ROW()-24,COUNTA(tblProducts[Description]))+1</f>
        <v>34</v>
      </c>
      <c r="C12027" t="str">
        <f>_xlfn.XLOOKUP(A12027,tblProducts[Column1],tblProducts[Description])</f>
        <v>WITCONOL PD-2000 BULK</v>
      </c>
      <c r="D12027" t="str">
        <f>_xlfn.XLOOKUP(B12027,tblProducts[Column1],tblProducts[Description])</f>
        <v>ETHOMEEN C/25A S BULK</v>
      </c>
      <c r="E12027" t="s">
        <v>7</v>
      </c>
    </row>
    <row r="12028" spans="1:5">
      <c r="A12028">
        <f>IF(MOD(ROW()-24,COUNTA(tblProducts[Description]))=0,A12027+1,A12027)</f>
        <v>106</v>
      </c>
      <c r="B12028">
        <f>MOD(ROW()-24,COUNTA(tblProducts[Description]))+1</f>
        <v>35</v>
      </c>
      <c r="C12028" t="str">
        <f>_xlfn.XLOOKUP(A12028,tblProducts[Column1],tblProducts[Description])</f>
        <v>WITCONOL PD-2000 BULK</v>
      </c>
      <c r="D12028" t="str">
        <f>_xlfn.XLOOKUP(B12028,tblProducts[Column1],tblProducts[Description])</f>
        <v>ETHOMEEN O/12LC BULK</v>
      </c>
      <c r="E12028" t="s">
        <v>7</v>
      </c>
    </row>
    <row r="12029" spans="1:5">
      <c r="A12029">
        <f>IF(MOD(ROW()-24,COUNTA(tblProducts[Description]))=0,A12028+1,A12028)</f>
        <v>106</v>
      </c>
      <c r="B12029">
        <f>MOD(ROW()-24,COUNTA(tblProducts[Description]))+1</f>
        <v>36</v>
      </c>
      <c r="C12029" t="str">
        <f>_xlfn.XLOOKUP(A12029,tblProducts[Column1],tblProducts[Description])</f>
        <v>WITCONOL PD-2000 BULK</v>
      </c>
      <c r="D12029" t="str">
        <f>_xlfn.XLOOKUP(B12029,tblProducts[Column1],tblProducts[Description])</f>
        <v>ETHOMEEN SV/12 BULK</v>
      </c>
      <c r="E12029" t="s">
        <v>7</v>
      </c>
    </row>
    <row r="12030" spans="1:5">
      <c r="A12030">
        <f>IF(MOD(ROW()-24,COUNTA(tblProducts[Description]))=0,A12029+1,A12029)</f>
        <v>106</v>
      </c>
      <c r="B12030">
        <f>MOD(ROW()-24,COUNTA(tblProducts[Description]))+1</f>
        <v>37</v>
      </c>
      <c r="C12030" t="str">
        <f>_xlfn.XLOOKUP(A12030,tblProducts[Column1],tblProducts[Description])</f>
        <v>WITCONOL PD-2000 BULK</v>
      </c>
      <c r="D12030" t="str">
        <f>_xlfn.XLOOKUP(B12030,tblProducts[Column1],tblProducts[Description])</f>
        <v>ETHOMEEN SV/15 BULK</v>
      </c>
      <c r="E12030" t="s">
        <v>7</v>
      </c>
    </row>
    <row r="12031" spans="1:5">
      <c r="A12031">
        <f>IF(MOD(ROW()-24,COUNTA(tblProducts[Description]))=0,A12030+1,A12030)</f>
        <v>106</v>
      </c>
      <c r="B12031">
        <f>MOD(ROW()-24,COUNTA(tblProducts[Description]))+1</f>
        <v>38</v>
      </c>
      <c r="C12031" t="str">
        <f>_xlfn.XLOOKUP(A12031,tblProducts[Column1],tblProducts[Description])</f>
        <v>WITCONOL PD-2000 BULK</v>
      </c>
      <c r="D12031" t="str">
        <f>_xlfn.XLOOKUP(B12031,tblProducts[Column1],tblProducts[Description])</f>
        <v>ETHOMEEN SV/15C BULK</v>
      </c>
      <c r="E12031" t="s">
        <v>7</v>
      </c>
    </row>
    <row r="12032" spans="1:5">
      <c r="A12032">
        <f>IF(MOD(ROW()-24,COUNTA(tblProducts[Description]))=0,A12031+1,A12031)</f>
        <v>106</v>
      </c>
      <c r="B12032">
        <f>MOD(ROW()-24,COUNTA(tblProducts[Description]))+1</f>
        <v>39</v>
      </c>
      <c r="C12032" t="str">
        <f>_xlfn.XLOOKUP(A12032,tblProducts[Column1],tblProducts[Description])</f>
        <v>WITCONOL PD-2000 BULK</v>
      </c>
      <c r="D12032" t="str">
        <f>_xlfn.XLOOKUP(B12032,tblProducts[Column1],tblProducts[Description])</f>
        <v>ETHOMEEN SV/25 BULK</v>
      </c>
      <c r="E12032" t="s">
        <v>7</v>
      </c>
    </row>
    <row r="12033" spans="1:5">
      <c r="A12033">
        <f>IF(MOD(ROW()-24,COUNTA(tblProducts[Description]))=0,A12032+1,A12032)</f>
        <v>106</v>
      </c>
      <c r="B12033">
        <f>MOD(ROW()-24,COUNTA(tblProducts[Description]))+1</f>
        <v>40</v>
      </c>
      <c r="C12033" t="str">
        <f>_xlfn.XLOOKUP(A12033,tblProducts[Column1],tblProducts[Description])</f>
        <v>WITCONOL PD-2000 BULK</v>
      </c>
      <c r="D12033" t="str">
        <f>_xlfn.XLOOKUP(B12033,tblProducts[Column1],tblProducts[Description])</f>
        <v>ETHOMEEN T/12 BULK</v>
      </c>
      <c r="E12033" t="s">
        <v>7</v>
      </c>
    </row>
    <row r="12034" spans="1:5">
      <c r="A12034">
        <f>IF(MOD(ROW()-24,COUNTA(tblProducts[Description]))=0,A12033+1,A12033)</f>
        <v>106</v>
      </c>
      <c r="B12034">
        <f>MOD(ROW()-24,COUNTA(tblProducts[Description]))+1</f>
        <v>41</v>
      </c>
      <c r="C12034" t="str">
        <f>_xlfn.XLOOKUP(A12034,tblProducts[Column1],tblProducts[Description])</f>
        <v>WITCONOL PD-2000 BULK</v>
      </c>
      <c r="D12034" t="str">
        <f>_xlfn.XLOOKUP(B12034,tblProducts[Column1],tblProducts[Description])</f>
        <v>ETHOMEEN T/13.5 BULK</v>
      </c>
      <c r="E12034" t="s">
        <v>7</v>
      </c>
    </row>
    <row r="12035" spans="1:5">
      <c r="A12035">
        <f>IF(MOD(ROW()-24,COUNTA(tblProducts[Description]))=0,A12034+1,A12034)</f>
        <v>106</v>
      </c>
      <c r="B12035">
        <f>MOD(ROW()-24,COUNTA(tblProducts[Description]))+1</f>
        <v>42</v>
      </c>
      <c r="C12035" t="str">
        <f>_xlfn.XLOOKUP(A12035,tblProducts[Column1],tblProducts[Description])</f>
        <v>WITCONOL PD-2000 BULK</v>
      </c>
      <c r="D12035" t="str">
        <f>_xlfn.XLOOKUP(B12035,tblProducts[Column1],tblProducts[Description])</f>
        <v>ETHOMEEN T/15 BULK</v>
      </c>
      <c r="E12035" t="s">
        <v>7</v>
      </c>
    </row>
    <row r="12036" spans="1:5">
      <c r="A12036">
        <f>IF(MOD(ROW()-24,COUNTA(tblProducts[Description]))=0,A12035+1,A12035)</f>
        <v>106</v>
      </c>
      <c r="B12036">
        <f>MOD(ROW()-24,COUNTA(tblProducts[Description]))+1</f>
        <v>43</v>
      </c>
      <c r="C12036" t="str">
        <f>_xlfn.XLOOKUP(A12036,tblProducts[Column1],tblProducts[Description])</f>
        <v>WITCONOL PD-2000 BULK</v>
      </c>
      <c r="D12036" t="str">
        <f>_xlfn.XLOOKUP(B12036,tblProducts[Column1],tblProducts[Description])</f>
        <v>ETHOMEEN T/17 BULK</v>
      </c>
      <c r="E12036" t="s">
        <v>7</v>
      </c>
    </row>
    <row r="12037" spans="1:5">
      <c r="A12037">
        <f>IF(MOD(ROW()-24,COUNTA(tblProducts[Description]))=0,A12036+1,A12036)</f>
        <v>106</v>
      </c>
      <c r="B12037">
        <f>MOD(ROW()-24,COUNTA(tblProducts[Description]))+1</f>
        <v>44</v>
      </c>
      <c r="C12037" t="str">
        <f>_xlfn.XLOOKUP(A12037,tblProducts[Column1],tblProducts[Description])</f>
        <v>WITCONOL PD-2000 BULK</v>
      </c>
      <c r="D12037" t="str">
        <f>_xlfn.XLOOKUP(B12037,tblProducts[Column1],tblProducts[Description])</f>
        <v>ETHOMEEN T/18 BULK</v>
      </c>
      <c r="E12037" t="s">
        <v>7</v>
      </c>
    </row>
    <row r="12038" spans="1:5">
      <c r="A12038">
        <f>IF(MOD(ROW()-24,COUNTA(tblProducts[Description]))=0,A12037+1,A12037)</f>
        <v>106</v>
      </c>
      <c r="B12038">
        <f>MOD(ROW()-24,COUNTA(tblProducts[Description]))+1</f>
        <v>45</v>
      </c>
      <c r="C12038" t="str">
        <f>_xlfn.XLOOKUP(A12038,tblProducts[Column1],tblProducts[Description])</f>
        <v>WITCONOL PD-2000 BULK</v>
      </c>
      <c r="D12038" t="str">
        <f>_xlfn.XLOOKUP(B12038,tblProducts[Column1],tblProducts[Description])</f>
        <v>ETHOMEEN T/19 BULK</v>
      </c>
      <c r="E12038" t="s">
        <v>7</v>
      </c>
    </row>
    <row r="12039" spans="1:5">
      <c r="A12039">
        <f>IF(MOD(ROW()-24,COUNTA(tblProducts[Description]))=0,A12038+1,A12038)</f>
        <v>106</v>
      </c>
      <c r="B12039">
        <f>MOD(ROW()-24,COUNTA(tblProducts[Description]))+1</f>
        <v>46</v>
      </c>
      <c r="C12039" t="str">
        <f>_xlfn.XLOOKUP(A12039,tblProducts[Column1],tblProducts[Description])</f>
        <v>WITCONOL PD-2000 BULK</v>
      </c>
      <c r="D12039" t="str">
        <f>_xlfn.XLOOKUP(B12039,tblProducts[Column1],tblProducts[Description])</f>
        <v>ETHOMEEN T/20 BULK</v>
      </c>
      <c r="E12039" t="s">
        <v>7</v>
      </c>
    </row>
    <row r="12040" spans="1:5">
      <c r="A12040">
        <f>IF(MOD(ROW()-24,COUNTA(tblProducts[Description]))=0,A12039+1,A12039)</f>
        <v>106</v>
      </c>
      <c r="B12040">
        <f>MOD(ROW()-24,COUNTA(tblProducts[Description]))+1</f>
        <v>47</v>
      </c>
      <c r="C12040" t="str">
        <f>_xlfn.XLOOKUP(A12040,tblProducts[Column1],tblProducts[Description])</f>
        <v>WITCONOL PD-2000 BULK</v>
      </c>
      <c r="D12040" t="str">
        <f>_xlfn.XLOOKUP(B12040,tblProducts[Column1],tblProducts[Description])</f>
        <v>ETHOMEEN T/20S BULK</v>
      </c>
      <c r="E12040" t="s">
        <v>7</v>
      </c>
    </row>
    <row r="12041" spans="1:5">
      <c r="A12041">
        <f>IF(MOD(ROW()-24,COUNTA(tblProducts[Description]))=0,A12040+1,A12040)</f>
        <v>106</v>
      </c>
      <c r="B12041">
        <f>MOD(ROW()-24,COUNTA(tblProducts[Description]))+1</f>
        <v>48</v>
      </c>
      <c r="C12041" t="str">
        <f>_xlfn.XLOOKUP(A12041,tblProducts[Column1],tblProducts[Description])</f>
        <v>WITCONOL PD-2000 BULK</v>
      </c>
      <c r="D12041" t="str">
        <f>_xlfn.XLOOKUP(B12041,tblProducts[Column1],tblProducts[Description])</f>
        <v>ETHOMEEN T/24 BULK</v>
      </c>
      <c r="E12041" t="s">
        <v>7</v>
      </c>
    </row>
    <row r="12042" spans="1:5">
      <c r="A12042">
        <f>IF(MOD(ROW()-24,COUNTA(tblProducts[Description]))=0,A12041+1,A12041)</f>
        <v>106</v>
      </c>
      <c r="B12042">
        <f>MOD(ROW()-24,COUNTA(tblProducts[Description]))+1</f>
        <v>49</v>
      </c>
      <c r="C12042" t="str">
        <f>_xlfn.XLOOKUP(A12042,tblProducts[Column1],tblProducts[Description])</f>
        <v>WITCONOL PD-2000 BULK</v>
      </c>
      <c r="D12042" t="str">
        <f>_xlfn.XLOOKUP(B12042,tblProducts[Column1],tblProducts[Description])</f>
        <v>ETHOMEEN T/25 BULK</v>
      </c>
      <c r="E12042" t="s">
        <v>7</v>
      </c>
    </row>
    <row r="12043" spans="1:5">
      <c r="A12043">
        <f>IF(MOD(ROW()-24,COUNTA(tblProducts[Description]))=0,A12042+1,A12042)</f>
        <v>106</v>
      </c>
      <c r="B12043">
        <f>MOD(ROW()-24,COUNTA(tblProducts[Description]))+1</f>
        <v>50</v>
      </c>
      <c r="C12043" t="str">
        <f>_xlfn.XLOOKUP(A12043,tblProducts[Column1],tblProducts[Description])</f>
        <v>WITCONOL PD-2000 BULK</v>
      </c>
      <c r="D12043" t="str">
        <f>_xlfn.XLOOKUP(B12043,tblProducts[Column1],tblProducts[Description])</f>
        <v>ETHOMEEN T/28 BULK</v>
      </c>
      <c r="E12043" t="s">
        <v>7</v>
      </c>
    </row>
    <row r="12044" spans="1:5">
      <c r="A12044">
        <f>IF(MOD(ROW()-24,COUNTA(tblProducts[Description]))=0,A12043+1,A12043)</f>
        <v>106</v>
      </c>
      <c r="B12044">
        <f>MOD(ROW()-24,COUNTA(tblProducts[Description]))+1</f>
        <v>51</v>
      </c>
      <c r="C12044" t="str">
        <f>_xlfn.XLOOKUP(A12044,tblProducts[Column1],tblProducts[Description])</f>
        <v>WITCONOL PD-2000 BULK</v>
      </c>
      <c r="D12044" t="str">
        <f>_xlfn.XLOOKUP(B12044,tblProducts[Column1],tblProducts[Description])</f>
        <v>ETHYLAN 1008 SA BULK</v>
      </c>
      <c r="E12044" t="s">
        <v>7</v>
      </c>
    </row>
    <row r="12045" spans="1:5">
      <c r="A12045">
        <f>IF(MOD(ROW()-24,COUNTA(tblProducts[Description]))=0,A12044+1,A12044)</f>
        <v>106</v>
      </c>
      <c r="B12045">
        <f>MOD(ROW()-24,COUNTA(tblProducts[Description]))+1</f>
        <v>52</v>
      </c>
      <c r="C12045" t="str">
        <f>_xlfn.XLOOKUP(A12045,tblProducts[Column1],tblProducts[Description])</f>
        <v>WITCONOL PD-2000 BULK</v>
      </c>
      <c r="D12045" t="str">
        <f>_xlfn.XLOOKUP(B12045,tblProducts[Column1],tblProducts[Description])</f>
        <v>ETHYLAN 325 BULK</v>
      </c>
      <c r="E12045" t="s">
        <v>7</v>
      </c>
    </row>
    <row r="12046" spans="1:5">
      <c r="A12046">
        <f>IF(MOD(ROW()-24,COUNTA(tblProducts[Description]))=0,A12045+1,A12045)</f>
        <v>106</v>
      </c>
      <c r="B12046">
        <f>MOD(ROW()-24,COUNTA(tblProducts[Description]))+1</f>
        <v>53</v>
      </c>
      <c r="C12046" t="str">
        <f>_xlfn.XLOOKUP(A12046,tblProducts[Column1],tblProducts[Description])</f>
        <v>WITCONOL PD-2000 BULK</v>
      </c>
      <c r="D12046" t="str">
        <f>_xlfn.XLOOKUP(B12046,tblProducts[Column1],tblProducts[Description])</f>
        <v>ETHYLAN NS-500LQ BULK</v>
      </c>
      <c r="E12046" t="s">
        <v>7</v>
      </c>
    </row>
    <row r="12047" spans="1:5">
      <c r="A12047">
        <f>IF(MOD(ROW()-24,COUNTA(tblProducts[Description]))=0,A12046+1,A12046)</f>
        <v>106</v>
      </c>
      <c r="B12047">
        <f>MOD(ROW()-24,COUNTA(tblProducts[Description]))+1</f>
        <v>54</v>
      </c>
      <c r="C12047" t="str">
        <f>_xlfn.XLOOKUP(A12047,tblProducts[Column1],tblProducts[Description])</f>
        <v>WITCONOL PD-2000 BULK</v>
      </c>
      <c r="D12047" t="str">
        <f>_xlfn.XLOOKUP(B12047,tblProducts[Column1],tblProducts[Description])</f>
        <v>ETHYLAN PRE NS-505 K BULK</v>
      </c>
      <c r="E12047" t="s">
        <v>7</v>
      </c>
    </row>
    <row r="12048" spans="1:5">
      <c r="A12048">
        <f>IF(MOD(ROW()-24,COUNTA(tblProducts[Description]))=0,A12047+1,A12047)</f>
        <v>106</v>
      </c>
      <c r="B12048">
        <f>MOD(ROW()-24,COUNTA(tblProducts[Description]))+1</f>
        <v>55</v>
      </c>
      <c r="C12048" t="str">
        <f>_xlfn.XLOOKUP(A12048,tblProducts[Column1],tblProducts[Description])</f>
        <v>WITCONOL PD-2000 BULK</v>
      </c>
      <c r="D12048" t="str">
        <f>_xlfn.XLOOKUP(B12048,tblProducts[Column1],tblProducts[Description])</f>
        <v>ETHYLAN SN-90 BULK</v>
      </c>
      <c r="E12048" t="s">
        <v>7</v>
      </c>
    </row>
    <row r="12049" spans="1:5">
      <c r="A12049">
        <f>IF(MOD(ROW()-24,COUNTA(tblProducts[Description]))=0,A12048+1,A12048)</f>
        <v>106</v>
      </c>
      <c r="B12049">
        <f>MOD(ROW()-24,COUNTA(tblProducts[Description]))+1</f>
        <v>56</v>
      </c>
      <c r="C12049" t="str">
        <f>_xlfn.XLOOKUP(A12049,tblProducts[Column1],tblProducts[Description])</f>
        <v>WITCONOL PD-2000 BULK</v>
      </c>
      <c r="D12049" t="str">
        <f>_xlfn.XLOOKUP(B12049,tblProducts[Column1],tblProducts[Description])</f>
        <v>ETHYLAN TD-100 BULK</v>
      </c>
      <c r="E12049" t="s">
        <v>7</v>
      </c>
    </row>
    <row r="12050" spans="1:5">
      <c r="A12050">
        <f>IF(MOD(ROW()-24,COUNTA(tblProducts[Description]))=0,A12049+1,A12049)</f>
        <v>106</v>
      </c>
      <c r="B12050">
        <f>MOD(ROW()-24,COUNTA(tblProducts[Description]))+1</f>
        <v>57</v>
      </c>
      <c r="C12050" t="str">
        <f>_xlfn.XLOOKUP(A12050,tblProducts[Column1],tblProducts[Description])</f>
        <v>WITCONOL PD-2000 BULK</v>
      </c>
      <c r="D12050" t="str">
        <f>_xlfn.XLOOKUP(B12050,tblProducts[Column1],tblProducts[Description])</f>
        <v>ETHYLAN TD-120 BULK</v>
      </c>
      <c r="E12050" t="s">
        <v>7</v>
      </c>
    </row>
    <row r="12051" spans="1:5">
      <c r="A12051">
        <f>IF(MOD(ROW()-24,COUNTA(tblProducts[Description]))=0,A12050+1,A12050)</f>
        <v>106</v>
      </c>
      <c r="B12051">
        <f>MOD(ROW()-24,COUNTA(tblProducts[Description]))+1</f>
        <v>58</v>
      </c>
      <c r="C12051" t="str">
        <f>_xlfn.XLOOKUP(A12051,tblProducts[Column1],tblProducts[Description])</f>
        <v>WITCONOL PD-2000 BULK</v>
      </c>
      <c r="D12051" t="str">
        <f>_xlfn.XLOOKUP(B12051,tblProducts[Column1],tblProducts[Description])</f>
        <v>ETHYLAN TD-1407 BULK</v>
      </c>
      <c r="E12051" t="s">
        <v>7</v>
      </c>
    </row>
    <row r="12052" spans="1:5">
      <c r="A12052">
        <f>IF(MOD(ROW()-24,COUNTA(tblProducts[Description]))=0,A12051+1,A12051)</f>
        <v>106</v>
      </c>
      <c r="B12052">
        <f>MOD(ROW()-24,COUNTA(tblProducts[Description]))+1</f>
        <v>59</v>
      </c>
      <c r="C12052" t="str">
        <f>_xlfn.XLOOKUP(A12052,tblProducts[Column1],tblProducts[Description])</f>
        <v>WITCONOL PD-2000 BULK</v>
      </c>
      <c r="D12052" t="str">
        <f>_xlfn.XLOOKUP(B12052,tblProducts[Column1],tblProducts[Description])</f>
        <v>ETHYLAN TD-40 BULK</v>
      </c>
      <c r="E12052" t="s">
        <v>7</v>
      </c>
    </row>
    <row r="12053" spans="1:5">
      <c r="A12053">
        <f>IF(MOD(ROW()-24,COUNTA(tblProducts[Description]))=0,A12052+1,A12052)</f>
        <v>106</v>
      </c>
      <c r="B12053">
        <f>MOD(ROW()-24,COUNTA(tblProducts[Description]))+1</f>
        <v>60</v>
      </c>
      <c r="C12053" t="str">
        <f>_xlfn.XLOOKUP(A12053,tblProducts[Column1],tblProducts[Description])</f>
        <v>WITCONOL PD-2000 BULK</v>
      </c>
      <c r="D12053" t="str">
        <f>_xlfn.XLOOKUP(B12053,tblProducts[Column1],tblProducts[Description])</f>
        <v>ETHYLAN TD-60 BULK</v>
      </c>
      <c r="E12053" t="s">
        <v>7</v>
      </c>
    </row>
    <row r="12054" spans="1:5">
      <c r="A12054">
        <f>IF(MOD(ROW()-24,COUNTA(tblProducts[Description]))=0,A12053+1,A12053)</f>
        <v>106</v>
      </c>
      <c r="B12054">
        <f>MOD(ROW()-24,COUNTA(tblProducts[Description]))+1</f>
        <v>61</v>
      </c>
      <c r="C12054" t="str">
        <f>_xlfn.XLOOKUP(A12054,tblProducts[Column1],tblProducts[Description])</f>
        <v>WITCONOL PD-2000 BULK</v>
      </c>
      <c r="D12054" t="str">
        <f>_xlfn.XLOOKUP(B12054,tblProducts[Column1],tblProducts[Description])</f>
        <v>INTERMEDIATE BE-110L BULK</v>
      </c>
      <c r="E12054" t="s">
        <v>7</v>
      </c>
    </row>
    <row r="12055" spans="1:5">
      <c r="A12055">
        <f>IF(MOD(ROW()-24,COUNTA(tblProducts[Description]))=0,A12054+1,A12054)</f>
        <v>106</v>
      </c>
      <c r="B12055">
        <f>MOD(ROW()-24,COUNTA(tblProducts[Description]))+1</f>
        <v>62</v>
      </c>
      <c r="C12055" t="str">
        <f>_xlfn.XLOOKUP(A12055,tblProducts[Column1],tblProducts[Description])</f>
        <v>WITCONOL PD-2000 BULK</v>
      </c>
      <c r="D12055" t="str">
        <f>_xlfn.XLOOKUP(B12055,tblProducts[Column1],tblProducts[Description])</f>
        <v>INTERMEDIATE DPG-415 BULK</v>
      </c>
      <c r="E12055" t="s">
        <v>7</v>
      </c>
    </row>
    <row r="12056" spans="1:5">
      <c r="A12056">
        <f>IF(MOD(ROW()-24,COUNTA(tblProducts[Description]))=0,A12055+1,A12055)</f>
        <v>106</v>
      </c>
      <c r="B12056">
        <f>MOD(ROW()-24,COUNTA(tblProducts[Description]))+1</f>
        <v>63</v>
      </c>
      <c r="C12056" t="str">
        <f>_xlfn.XLOOKUP(A12056,tblProducts[Column1],tblProducts[Description])</f>
        <v>WITCONOL PD-2000 BULK</v>
      </c>
      <c r="D12056" t="str">
        <f>_xlfn.XLOOKUP(B12056,tblProducts[Column1],tblProducts[Description])</f>
        <v>PROPODUOMEEN T/12 BULK</v>
      </c>
      <c r="E12056" t="s">
        <v>7</v>
      </c>
    </row>
    <row r="12057" spans="1:5">
      <c r="A12057">
        <f>IF(MOD(ROW()-24,COUNTA(tblProducts[Description]))=0,A12056+1,A12056)</f>
        <v>106</v>
      </c>
      <c r="B12057">
        <f>MOD(ROW()-24,COUNTA(tblProducts[Description]))+1</f>
        <v>64</v>
      </c>
      <c r="C12057" t="str">
        <f>_xlfn.XLOOKUP(A12057,tblProducts[Column1],tblProducts[Description])</f>
        <v>WITCONOL PD-2000 BULK</v>
      </c>
      <c r="D12057" t="str">
        <f>_xlfn.XLOOKUP(B12057,tblProducts[Column1],tblProducts[Description])</f>
        <v>PROPOMEEN T/12 BULK</v>
      </c>
      <c r="E12057" t="s">
        <v>7</v>
      </c>
    </row>
    <row r="12058" spans="1:5">
      <c r="A12058">
        <f>IF(MOD(ROW()-24,COUNTA(tblProducts[Description]))=0,A12057+1,A12057)</f>
        <v>106</v>
      </c>
      <c r="B12058">
        <f>MOD(ROW()-24,COUNTA(tblProducts[Description]))+1</f>
        <v>65</v>
      </c>
      <c r="C12058" t="str">
        <f>_xlfn.XLOOKUP(A12058,tblProducts[Column1],tblProducts[Description])</f>
        <v>WITCONOL PD-2000 BULK</v>
      </c>
      <c r="D12058" t="str">
        <f>_xlfn.XLOOKUP(B12058,tblProducts[Column1],tblProducts[Description])</f>
        <v>TMP-420 BULK</v>
      </c>
      <c r="E12058" t="s">
        <v>7</v>
      </c>
    </row>
    <row r="12059" spans="1:5">
      <c r="A12059">
        <f>IF(MOD(ROW()-24,COUNTA(tblProducts[Description]))=0,A12058+1,A12058)</f>
        <v>106</v>
      </c>
      <c r="B12059">
        <f>MOD(ROW()-24,COUNTA(tblProducts[Description]))+1</f>
        <v>66</v>
      </c>
      <c r="C12059" t="str">
        <f>_xlfn.XLOOKUP(A12059,tblProducts[Column1],tblProducts[Description])</f>
        <v>WITCONOL PD-2000 BULK</v>
      </c>
      <c r="D12059" t="str">
        <f>_xlfn.XLOOKUP(B12059,tblProducts[Column1],tblProducts[Description])</f>
        <v>TMP-80 BULK</v>
      </c>
      <c r="E12059" t="s">
        <v>7</v>
      </c>
    </row>
    <row r="12060" spans="1:5">
      <c r="A12060">
        <f>IF(MOD(ROW()-24,COUNTA(tblProducts[Description]))=0,A12059+1,A12059)</f>
        <v>106</v>
      </c>
      <c r="B12060">
        <f>MOD(ROW()-24,COUNTA(tblProducts[Description]))+1</f>
        <v>67</v>
      </c>
      <c r="C12060" t="str">
        <f>_xlfn.XLOOKUP(A12060,tblProducts[Column1],tblProducts[Description])</f>
        <v>WITCONOL PD-2000 BULK</v>
      </c>
      <c r="D12060" t="str">
        <f>_xlfn.XLOOKUP(B12060,tblProducts[Column1],tblProducts[Description])</f>
        <v>VISCO 352 BULK</v>
      </c>
      <c r="E12060" t="s">
        <v>7</v>
      </c>
    </row>
    <row r="12061" spans="1:5">
      <c r="A12061">
        <f>IF(MOD(ROW()-24,COUNTA(tblProducts[Description]))=0,A12060+1,A12060)</f>
        <v>106</v>
      </c>
      <c r="B12061">
        <f>MOD(ROW()-24,COUNTA(tblProducts[Description]))+1</f>
        <v>68</v>
      </c>
      <c r="C12061" t="str">
        <f>_xlfn.XLOOKUP(A12061,tblProducts[Column1],tblProducts[Description])</f>
        <v>WITCONOL PD-2000 BULK</v>
      </c>
      <c r="D12061" t="str">
        <f>_xlfn.XLOOKUP(B12061,tblProducts[Column1],tblProducts[Description])</f>
        <v>WITBREAK DPG-25 BULK</v>
      </c>
      <c r="E12061" t="s">
        <v>7</v>
      </c>
    </row>
    <row r="12062" spans="1:5">
      <c r="A12062">
        <f>IF(MOD(ROW()-24,COUNTA(tblProducts[Description]))=0,A12061+1,A12061)</f>
        <v>106</v>
      </c>
      <c r="B12062">
        <f>MOD(ROW()-24,COUNTA(tblProducts[Description]))+1</f>
        <v>69</v>
      </c>
      <c r="C12062" t="str">
        <f>_xlfn.XLOOKUP(A12062,tblProducts[Column1],tblProducts[Description])</f>
        <v>WITCONOL PD-2000 BULK</v>
      </c>
      <c r="D12062" t="str">
        <f>_xlfn.XLOOKUP(B12062,tblProducts[Column1],tblProducts[Description])</f>
        <v>WITBREAK DPG-482 BULK</v>
      </c>
      <c r="E12062" t="s">
        <v>7</v>
      </c>
    </row>
    <row r="12063" spans="1:5">
      <c r="A12063">
        <f>IF(MOD(ROW()-24,COUNTA(tblProducts[Description]))=0,A12062+1,A12062)</f>
        <v>106</v>
      </c>
      <c r="B12063">
        <f>MOD(ROW()-24,COUNTA(tblProducts[Description]))+1</f>
        <v>70</v>
      </c>
      <c r="C12063" t="str">
        <f>_xlfn.XLOOKUP(A12063,tblProducts[Column1],tblProducts[Description])</f>
        <v>WITCONOL PD-2000 BULK</v>
      </c>
      <c r="D12063" t="str">
        <f>_xlfn.XLOOKUP(B12063,tblProducts[Column1],tblProducts[Description])</f>
        <v>WITBREAK DPG-818 BULK</v>
      </c>
      <c r="E12063" t="s">
        <v>7</v>
      </c>
    </row>
    <row r="12064" spans="1:5">
      <c r="A12064">
        <f>IF(MOD(ROW()-24,COUNTA(tblProducts[Description]))=0,A12063+1,A12063)</f>
        <v>106</v>
      </c>
      <c r="B12064">
        <f>MOD(ROW()-24,COUNTA(tblProducts[Description]))+1</f>
        <v>71</v>
      </c>
      <c r="C12064" t="str">
        <f>_xlfn.XLOOKUP(A12064,tblProducts[Column1],tblProducts[Description])</f>
        <v>WITCONOL PD-2000 BULK</v>
      </c>
      <c r="D12064" t="str">
        <f>_xlfn.XLOOKUP(B12064,tblProducts[Column1],tblProducts[Description])</f>
        <v>WITBREAK DTG-62 BULK</v>
      </c>
      <c r="E12064" t="s">
        <v>7</v>
      </c>
    </row>
    <row r="12065" spans="1:5">
      <c r="A12065">
        <f>IF(MOD(ROW()-24,COUNTA(tblProducts[Description]))=0,A12064+1,A12064)</f>
        <v>106</v>
      </c>
      <c r="B12065">
        <f>MOD(ROW()-24,COUNTA(tblProducts[Description]))+1</f>
        <v>72</v>
      </c>
      <c r="C12065" t="str">
        <f>_xlfn.XLOOKUP(A12065,tblProducts[Column1],tblProducts[Description])</f>
        <v>WITCONOL PD-2000 BULK</v>
      </c>
      <c r="D12065" t="str">
        <f>_xlfn.XLOOKUP(B12065,tblProducts[Column1],tblProducts[Description])</f>
        <v>WITCOMUL 1844 BULK</v>
      </c>
      <c r="E12065" t="s">
        <v>7</v>
      </c>
    </row>
    <row r="12066" spans="1:5">
      <c r="A12066">
        <f>IF(MOD(ROW()-24,COUNTA(tblProducts[Description]))=0,A12065+1,A12065)</f>
        <v>106</v>
      </c>
      <c r="B12066">
        <f>MOD(ROW()-24,COUNTA(tblProducts[Description]))+1</f>
        <v>73</v>
      </c>
      <c r="C12066" t="str">
        <f>_xlfn.XLOOKUP(A12066,tblProducts[Column1],tblProducts[Description])</f>
        <v>WITCONOL PD-2000 BULK</v>
      </c>
      <c r="D12066" t="str">
        <f>_xlfn.XLOOKUP(B12066,tblProducts[Column1],tblProducts[Description])</f>
        <v>WITCONOL 2690 BULK</v>
      </c>
      <c r="E12066" t="s">
        <v>7</v>
      </c>
    </row>
    <row r="12067" spans="1:5">
      <c r="A12067">
        <f>IF(MOD(ROW()-24,COUNTA(tblProducts[Description]))=0,A12066+1,A12066)</f>
        <v>106</v>
      </c>
      <c r="B12067">
        <f>MOD(ROW()-24,COUNTA(tblProducts[Description]))+1</f>
        <v>74</v>
      </c>
      <c r="C12067" t="str">
        <f>_xlfn.XLOOKUP(A12067,tblProducts[Column1],tblProducts[Description])</f>
        <v>WITCONOL PD-2000 BULK</v>
      </c>
      <c r="D12067" t="str">
        <f>_xlfn.XLOOKUP(B12067,tblProducts[Column1],tblProducts[Description])</f>
        <v>ETHYLAN 324 BULK</v>
      </c>
      <c r="E12067" t="s">
        <v>7</v>
      </c>
    </row>
    <row r="12068" spans="1:5">
      <c r="A12068">
        <f>IF(MOD(ROW()-24,COUNTA(tblProducts[Description]))=0,A12067+1,A12067)</f>
        <v>106</v>
      </c>
      <c r="B12068">
        <f>MOD(ROW()-24,COUNTA(tblProducts[Description]))+1</f>
        <v>75</v>
      </c>
      <c r="C12068" t="str">
        <f>_xlfn.XLOOKUP(A12068,tblProducts[Column1],tblProducts[Description])</f>
        <v>WITCONOL PD-2000 BULK</v>
      </c>
      <c r="D12068" t="str">
        <f>_xlfn.XLOOKUP(B12068,tblProducts[Column1],tblProducts[Description])</f>
        <v>WITCONOL NP-120 BULK</v>
      </c>
      <c r="E12068" t="s">
        <v>7</v>
      </c>
    </row>
    <row r="12069" spans="1:5">
      <c r="A12069">
        <f>IF(MOD(ROW()-24,COUNTA(tblProducts[Description]))=0,A12068+1,A12068)</f>
        <v>106</v>
      </c>
      <c r="B12069">
        <f>MOD(ROW()-24,COUNTA(tblProducts[Description]))+1</f>
        <v>76</v>
      </c>
      <c r="C12069" t="str">
        <f>_xlfn.XLOOKUP(A12069,tblProducts[Column1],tblProducts[Description])</f>
        <v>WITCONOL PD-2000 BULK</v>
      </c>
      <c r="D12069" t="str">
        <f>_xlfn.XLOOKUP(B12069,tblProducts[Column1],tblProducts[Description])</f>
        <v>WITCONOL NP-130 BULK</v>
      </c>
      <c r="E12069" t="s">
        <v>7</v>
      </c>
    </row>
    <row r="12070" spans="1:5">
      <c r="A12070">
        <f>IF(MOD(ROW()-24,COUNTA(tblProducts[Description]))=0,A12069+1,A12069)</f>
        <v>106</v>
      </c>
      <c r="B12070">
        <f>MOD(ROW()-24,COUNTA(tblProducts[Description]))+1</f>
        <v>77</v>
      </c>
      <c r="C12070" t="str">
        <f>_xlfn.XLOOKUP(A12070,tblProducts[Column1],tblProducts[Description])</f>
        <v>WITCONOL PD-2000 BULK</v>
      </c>
      <c r="D12070" t="str">
        <f>_xlfn.XLOOKUP(B12070,tblProducts[Column1],tblProducts[Description])</f>
        <v>WITCONOL NP-20 BULK</v>
      </c>
      <c r="E12070" t="s">
        <v>7</v>
      </c>
    </row>
    <row r="12071" spans="1:5">
      <c r="A12071">
        <f>IF(MOD(ROW()-24,COUNTA(tblProducts[Description]))=0,A12070+1,A12070)</f>
        <v>106</v>
      </c>
      <c r="B12071">
        <f>MOD(ROW()-24,COUNTA(tblProducts[Description]))+1</f>
        <v>78</v>
      </c>
      <c r="C12071" t="str">
        <f>_xlfn.XLOOKUP(A12071,tblProducts[Column1],tblProducts[Description])</f>
        <v>WITCONOL PD-2000 BULK</v>
      </c>
      <c r="D12071" t="str">
        <f>_xlfn.XLOOKUP(B12071,tblProducts[Column1],tblProducts[Description])</f>
        <v>WITCONOL NP-330 BULK</v>
      </c>
      <c r="E12071" t="s">
        <v>7</v>
      </c>
    </row>
    <row r="12072" spans="1:5">
      <c r="A12072">
        <f>IF(MOD(ROW()-24,COUNTA(tblProducts[Description]))=0,A12071+1,A12071)</f>
        <v>106</v>
      </c>
      <c r="B12072">
        <f>MOD(ROW()-24,COUNTA(tblProducts[Description]))+1</f>
        <v>79</v>
      </c>
      <c r="C12072" t="str">
        <f>_xlfn.XLOOKUP(A12072,tblProducts[Column1],tblProducts[Description])</f>
        <v>WITCONOL PD-2000 BULK</v>
      </c>
      <c r="D12072" t="str">
        <f>_xlfn.XLOOKUP(B12072,tblProducts[Column1],tblProducts[Description])</f>
        <v>WITCONOL NP-40 BULK</v>
      </c>
      <c r="E12072" t="s">
        <v>7</v>
      </c>
    </row>
    <row r="12073" spans="1:5">
      <c r="A12073">
        <f>IF(MOD(ROW()-24,COUNTA(tblProducts[Description]))=0,A12072+1,A12072)</f>
        <v>106</v>
      </c>
      <c r="B12073">
        <f>MOD(ROW()-24,COUNTA(tblProducts[Description]))+1</f>
        <v>80</v>
      </c>
      <c r="C12073" t="str">
        <f>_xlfn.XLOOKUP(A12073,tblProducts[Column1],tblProducts[Description])</f>
        <v>WITCONOL PD-2000 BULK</v>
      </c>
      <c r="D12073" t="str">
        <f>_xlfn.XLOOKUP(B12073,tblProducts[Column1],tblProducts[Description])</f>
        <v>WITCONOL NP-60 BULK</v>
      </c>
      <c r="E12073" t="s">
        <v>7</v>
      </c>
    </row>
    <row r="12074" spans="1:5">
      <c r="A12074">
        <f>IF(MOD(ROW()-24,COUNTA(tblProducts[Description]))=0,A12073+1,A12073)</f>
        <v>106</v>
      </c>
      <c r="B12074">
        <f>MOD(ROW()-24,COUNTA(tblProducts[Description]))+1</f>
        <v>81</v>
      </c>
      <c r="C12074" t="str">
        <f>_xlfn.XLOOKUP(A12074,tblProducts[Column1],tblProducts[Description])</f>
        <v>WITCONOL PD-2000 BULK</v>
      </c>
      <c r="D12074" t="str">
        <f>_xlfn.XLOOKUP(B12074,tblProducts[Column1],tblProducts[Description])</f>
        <v>WITCONOL NP-80 BULK</v>
      </c>
      <c r="E12074" t="s">
        <v>7</v>
      </c>
    </row>
    <row r="12075" spans="1:5">
      <c r="A12075">
        <f>IF(MOD(ROW()-24,COUNTA(tblProducts[Description]))=0,A12074+1,A12074)</f>
        <v>106</v>
      </c>
      <c r="B12075">
        <f>MOD(ROW()-24,COUNTA(tblProducts[Description]))+1</f>
        <v>82</v>
      </c>
      <c r="C12075" t="str">
        <f>_xlfn.XLOOKUP(A12075,tblProducts[Column1],tblProducts[Description])</f>
        <v>WITCONOL PD-2000 BULK</v>
      </c>
      <c r="D12075" t="str">
        <f>_xlfn.XLOOKUP(B12075,tblProducts[Column1],tblProducts[Description])</f>
        <v>WITCONOL NP-90 BULK</v>
      </c>
      <c r="E12075" t="s">
        <v>7</v>
      </c>
    </row>
    <row r="12076" spans="1:5">
      <c r="A12076">
        <f>IF(MOD(ROW()-24,COUNTA(tblProducts[Description]))=0,A12075+1,A12075)</f>
        <v>106</v>
      </c>
      <c r="B12076">
        <f>MOD(ROW()-24,COUNTA(tblProducts[Description]))+1</f>
        <v>83</v>
      </c>
      <c r="C12076" t="str">
        <f>_xlfn.XLOOKUP(A12076,tblProducts[Column1],tblProducts[Description])</f>
        <v>WITCONOL PD-2000 BULK</v>
      </c>
      <c r="D12076" t="str">
        <f>_xlfn.XLOOKUP(B12076,tblProducts[Column1],tblProducts[Description])</f>
        <v>WITCONOL NS-108 PO BULK</v>
      </c>
      <c r="E12076" t="s">
        <v>7</v>
      </c>
    </row>
    <row r="12077" spans="1:5">
      <c r="A12077">
        <f>IF(MOD(ROW()-24,COUNTA(tblProducts[Description]))=0,A12076+1,A12076)</f>
        <v>106</v>
      </c>
      <c r="B12077">
        <f>MOD(ROW()-24,COUNTA(tblProducts[Description]))+1</f>
        <v>84</v>
      </c>
      <c r="C12077" t="str">
        <f>_xlfn.XLOOKUP(A12077,tblProducts[Column1],tblProducts[Description])</f>
        <v>WITCONOL PD-2000 BULK</v>
      </c>
      <c r="D12077" t="str">
        <f>_xlfn.XLOOKUP(B12077,tblProducts[Column1],tblProducts[Description])</f>
        <v>WITCONOL NS-505K BULK</v>
      </c>
      <c r="E12077" t="s">
        <v>7</v>
      </c>
    </row>
    <row r="12078" spans="1:5">
      <c r="A12078">
        <f>IF(MOD(ROW()-24,COUNTA(tblProducts[Description]))=0,A12077+1,A12077)</f>
        <v>106</v>
      </c>
      <c r="B12078">
        <f>MOD(ROW()-24,COUNTA(tblProducts[Description]))+1</f>
        <v>85</v>
      </c>
      <c r="C12078" t="str">
        <f>_xlfn.XLOOKUP(A12078,tblProducts[Column1],tblProducts[Description])</f>
        <v>WITCONOL PD-2000 BULK</v>
      </c>
      <c r="D12078" t="str">
        <f>_xlfn.XLOOKUP(B12078,tblProducts[Column1],tblProducts[Description])</f>
        <v>WITCONOL NS-817 BULK</v>
      </c>
      <c r="E12078" t="s">
        <v>7</v>
      </c>
    </row>
    <row r="12079" spans="1:5">
      <c r="A12079">
        <f>IF(MOD(ROW()-24,COUNTA(tblProducts[Description]))=0,A12078+1,A12078)</f>
        <v>106</v>
      </c>
      <c r="B12079">
        <f>MOD(ROW()-24,COUNTA(tblProducts[Description]))+1</f>
        <v>86</v>
      </c>
      <c r="C12079" t="str">
        <f>_xlfn.XLOOKUP(A12079,tblProducts[Column1],tblProducts[Description])</f>
        <v>WITCONOL PD-2000 BULK</v>
      </c>
      <c r="D12079" t="str">
        <f>_xlfn.XLOOKUP(B12079,tblProducts[Column1],tblProducts[Description])</f>
        <v>WITCONOL PD-375 BULK</v>
      </c>
      <c r="E12079" t="s">
        <v>7</v>
      </c>
    </row>
    <row r="12080" spans="1:5">
      <c r="A12080">
        <f>IF(MOD(ROW()-24,COUNTA(tblProducts[Description]))=0,A12079+1,A12079)</f>
        <v>106</v>
      </c>
      <c r="B12080">
        <f>MOD(ROW()-24,COUNTA(tblProducts[Description]))+1</f>
        <v>87</v>
      </c>
      <c r="C12080" t="str">
        <f>_xlfn.XLOOKUP(A12080,tblProducts[Column1],tblProducts[Description])</f>
        <v>WITCONOL PD-2000 BULK</v>
      </c>
      <c r="D12080" t="str">
        <f>_xlfn.XLOOKUP(B12080,tblProducts[Column1],tblProducts[Description])</f>
        <v>WITCONOL PD-4085 BULK</v>
      </c>
      <c r="E12080" t="s">
        <v>7</v>
      </c>
    </row>
    <row r="12081" spans="1:5">
      <c r="A12081">
        <f>IF(MOD(ROW()-24,COUNTA(tblProducts[Description]))=0,A12080+1,A12080)</f>
        <v>106</v>
      </c>
      <c r="B12081">
        <f>MOD(ROW()-24,COUNTA(tblProducts[Description]))+1</f>
        <v>88</v>
      </c>
      <c r="C12081" t="str">
        <f>_xlfn.XLOOKUP(A12081,tblProducts[Column1],tblProducts[Description])</f>
        <v>WITCONOL PD-2000 BULK</v>
      </c>
      <c r="D12081" t="str">
        <f>_xlfn.XLOOKUP(B12081,tblProducts[Column1],tblProducts[Description])</f>
        <v>WITCONOL PD-500 BULK</v>
      </c>
      <c r="E12081" t="s">
        <v>7</v>
      </c>
    </row>
    <row r="12082" spans="1:5">
      <c r="A12082">
        <f>IF(MOD(ROW()-24,COUNTA(tblProducts[Description]))=0,A12081+1,A12081)</f>
        <v>106</v>
      </c>
      <c r="B12082">
        <f>MOD(ROW()-24,COUNTA(tblProducts[Description]))+1</f>
        <v>89</v>
      </c>
      <c r="C12082" t="str">
        <f>_xlfn.XLOOKUP(A12082,tblProducts[Column1],tblProducts[Description])</f>
        <v>WITCONOL PD-2000 BULK</v>
      </c>
      <c r="D12082" t="str">
        <f>_xlfn.XLOOKUP(B12082,tblProducts[Column1],tblProducts[Description])</f>
        <v>WITCONOL PEG-200 BULK</v>
      </c>
      <c r="E12082" t="s">
        <v>7</v>
      </c>
    </row>
    <row r="12083" spans="1:5">
      <c r="A12083">
        <f>IF(MOD(ROW()-24,COUNTA(tblProducts[Description]))=0,A12082+1,A12082)</f>
        <v>106</v>
      </c>
      <c r="B12083">
        <f>MOD(ROW()-24,COUNTA(tblProducts[Description]))+1</f>
        <v>90</v>
      </c>
      <c r="C12083" t="str">
        <f>_xlfn.XLOOKUP(A12083,tblProducts[Column1],tblProducts[Description])</f>
        <v>WITCONOL PD-2000 BULK</v>
      </c>
      <c r="D12083" t="str">
        <f>_xlfn.XLOOKUP(B12083,tblProducts[Column1],tblProducts[Description])</f>
        <v>WITCONOL PEG-400 BULK</v>
      </c>
      <c r="E12083" t="s">
        <v>7</v>
      </c>
    </row>
    <row r="12084" spans="1:5">
      <c r="A12084">
        <f>IF(MOD(ROW()-24,COUNTA(tblProducts[Description]))=0,A12083+1,A12083)</f>
        <v>106</v>
      </c>
      <c r="B12084">
        <f>MOD(ROW()-24,COUNTA(tblProducts[Description]))+1</f>
        <v>91</v>
      </c>
      <c r="C12084" t="str">
        <f>_xlfn.XLOOKUP(A12084,tblProducts[Column1],tblProducts[Description])</f>
        <v>WITCONOL PD-2000 BULK</v>
      </c>
      <c r="D12084" t="str">
        <f>_xlfn.XLOOKUP(B12084,tblProducts[Column1],tblProducts[Description])</f>
        <v>WITCONOL PEG-500 BULK</v>
      </c>
      <c r="E12084" t="s">
        <v>7</v>
      </c>
    </row>
    <row r="12085" spans="1:5">
      <c r="A12085">
        <f>IF(MOD(ROW()-24,COUNTA(tblProducts[Description]))=0,A12084+1,A12084)</f>
        <v>106</v>
      </c>
      <c r="B12085">
        <f>MOD(ROW()-24,COUNTA(tblProducts[Description]))+1</f>
        <v>92</v>
      </c>
      <c r="C12085" t="str">
        <f>_xlfn.XLOOKUP(A12085,tblProducts[Column1],tblProducts[Description])</f>
        <v>WITCONOL PD-2000 BULK</v>
      </c>
      <c r="D12085" t="str">
        <f>_xlfn.XLOOKUP(B12085,tblProducts[Column1],tblProducts[Description])</f>
        <v>WITCONOL PEG-600 BULK</v>
      </c>
      <c r="E12085" t="s">
        <v>7</v>
      </c>
    </row>
    <row r="12086" spans="1:5">
      <c r="A12086">
        <f>IF(MOD(ROW()-24,COUNTA(tblProducts[Description]))=0,A12085+1,A12085)</f>
        <v>106</v>
      </c>
      <c r="B12086">
        <f>MOD(ROW()-24,COUNTA(tblProducts[Description]))+1</f>
        <v>93</v>
      </c>
      <c r="C12086" t="str">
        <f>_xlfn.XLOOKUP(A12086,tblProducts[Column1],tblProducts[Description])</f>
        <v>WITCONOL PD-2000 BULK</v>
      </c>
      <c r="D12086" t="str">
        <f>_xlfn.XLOOKUP(B12086,tblProducts[Column1],tblProducts[Description])</f>
        <v>WITCONOL PH-70 BULK</v>
      </c>
      <c r="E12086" t="s">
        <v>7</v>
      </c>
    </row>
    <row r="12087" spans="1:5">
      <c r="A12087">
        <f>IF(MOD(ROW()-24,COUNTA(tblProducts[Description]))=0,A12086+1,A12086)</f>
        <v>106</v>
      </c>
      <c r="B12087">
        <f>MOD(ROW()-24,COUNTA(tblProducts[Description]))+1</f>
        <v>94</v>
      </c>
      <c r="C12087" t="str">
        <f>_xlfn.XLOOKUP(A12087,tblProducts[Column1],tblProducts[Description])</f>
        <v>WITCONOL PD-2000 BULK</v>
      </c>
      <c r="D12087" t="str">
        <f>_xlfn.XLOOKUP(B12087,tblProducts[Column1],tblProducts[Description])</f>
        <v>WITCONOL SN-50 BULK</v>
      </c>
      <c r="E12087" t="s">
        <v>7</v>
      </c>
    </row>
    <row r="12088" spans="1:5">
      <c r="A12088">
        <f>IF(MOD(ROW()-24,COUNTA(tblProducts[Description]))=0,A12087+1,A12087)</f>
        <v>106</v>
      </c>
      <c r="B12088">
        <f>MOD(ROW()-24,COUNTA(tblProducts[Description]))+1</f>
        <v>95</v>
      </c>
      <c r="C12088" t="str">
        <f>_xlfn.XLOOKUP(A12088,tblProducts[Column1],tblProducts[Description])</f>
        <v>WITCONOL PD-2000 BULK</v>
      </c>
      <c r="D12088" t="str">
        <f>_xlfn.XLOOKUP(B12088,tblProducts[Column1],tblProducts[Description])</f>
        <v>WITCONOL SN-70 BULK</v>
      </c>
      <c r="E12088" t="s">
        <v>7</v>
      </c>
    </row>
    <row r="12089" spans="1:5">
      <c r="A12089">
        <f>IF(MOD(ROW()-24,COUNTA(tblProducts[Description]))=0,A12088+1,A12088)</f>
        <v>106</v>
      </c>
      <c r="B12089">
        <f>MOD(ROW()-24,COUNTA(tblProducts[Description]))+1</f>
        <v>96</v>
      </c>
      <c r="C12089" t="str">
        <f>_xlfn.XLOOKUP(A12089,tblProducts[Column1],tblProducts[Description])</f>
        <v>WITCONOL PD-2000 BULK</v>
      </c>
      <c r="D12089" t="str">
        <f>_xlfn.XLOOKUP(B12089,tblProducts[Column1],tblProducts[Description])</f>
        <v>REDICOTE E-47 NPF BULK</v>
      </c>
      <c r="E12089" t="s">
        <v>7</v>
      </c>
    </row>
    <row r="12090" spans="1:5">
      <c r="A12090">
        <f>IF(MOD(ROW()-24,COUNTA(tblProducts[Description]))=0,A12089+1,A12089)</f>
        <v>106</v>
      </c>
      <c r="B12090">
        <f>MOD(ROW()-24,COUNTA(tblProducts[Description]))+1</f>
        <v>97</v>
      </c>
      <c r="C12090" t="str">
        <f>_xlfn.XLOOKUP(A12090,tblProducts[Column1],tblProducts[Description])</f>
        <v>WITCONOL PD-2000 BULK</v>
      </c>
      <c r="D12090" t="str">
        <f>_xlfn.XLOOKUP(B12090,tblProducts[Column1],tblProducts[Description])</f>
        <v>EMULPON CO-25 BULK</v>
      </c>
      <c r="E12090" t="s">
        <v>7</v>
      </c>
    </row>
    <row r="12091" spans="1:5">
      <c r="A12091">
        <f>IF(MOD(ROW()-24,COUNTA(tblProducts[Description]))=0,A12090+1,A12090)</f>
        <v>106</v>
      </c>
      <c r="B12091">
        <f>MOD(ROW()-24,COUNTA(tblProducts[Description]))+1</f>
        <v>98</v>
      </c>
      <c r="C12091" t="str">
        <f>_xlfn.XLOOKUP(A12091,tblProducts[Column1],tblProducts[Description])</f>
        <v>WITCONOL PD-2000 BULK</v>
      </c>
      <c r="D12091" t="str">
        <f>_xlfn.XLOOKUP(B12091,tblProducts[Column1],tblProducts[Description])</f>
        <v>EMULPON CO-30 BULK</v>
      </c>
      <c r="E12091" t="s">
        <v>7</v>
      </c>
    </row>
    <row r="12092" spans="1:5">
      <c r="A12092">
        <f>IF(MOD(ROW()-24,COUNTA(tblProducts[Description]))=0,A12091+1,A12091)</f>
        <v>106</v>
      </c>
      <c r="B12092">
        <f>MOD(ROW()-24,COUNTA(tblProducts[Description]))+1</f>
        <v>99</v>
      </c>
      <c r="C12092" t="str">
        <f>_xlfn.XLOOKUP(A12092,tblProducts[Column1],tblProducts[Description])</f>
        <v>WITCONOL PD-2000 BULK</v>
      </c>
      <c r="D12092" t="str">
        <f>_xlfn.XLOOKUP(B12092,tblProducts[Column1],tblProducts[Description])</f>
        <v>EMULPON CO-40 BULK</v>
      </c>
      <c r="E12092" t="s">
        <v>7</v>
      </c>
    </row>
    <row r="12093" spans="1:5">
      <c r="A12093">
        <f>IF(MOD(ROW()-24,COUNTA(tblProducts[Description]))=0,A12092+1,A12092)</f>
        <v>106</v>
      </c>
      <c r="B12093">
        <f>MOD(ROW()-24,COUNTA(tblProducts[Description]))+1</f>
        <v>100</v>
      </c>
      <c r="C12093" t="str">
        <f>_xlfn.XLOOKUP(A12093,tblProducts[Column1],tblProducts[Description])</f>
        <v>WITCONOL PD-2000 BULK</v>
      </c>
      <c r="D12093" t="str">
        <f>_xlfn.XLOOKUP(B12093,tblProducts[Column1],tblProducts[Description])</f>
        <v>EMULPON CO-36 BULK</v>
      </c>
      <c r="E12093" t="s">
        <v>7</v>
      </c>
    </row>
    <row r="12094" spans="1:5">
      <c r="A12094">
        <f>IF(MOD(ROW()-24,COUNTA(tblProducts[Description]))=0,A12093+1,A12093)</f>
        <v>106</v>
      </c>
      <c r="B12094">
        <f>MOD(ROW()-24,COUNTA(tblProducts[Description]))+1</f>
        <v>101</v>
      </c>
      <c r="C12094" t="str">
        <f>_xlfn.XLOOKUP(A12094,tblProducts[Column1],tblProducts[Description])</f>
        <v>WITCONOL PD-2000 BULK</v>
      </c>
      <c r="D12094" t="str">
        <f>_xlfn.XLOOKUP(B12094,tblProducts[Column1],tblProducts[Description])</f>
        <v>REDICOTE E-4819 BULK</v>
      </c>
      <c r="E12094" t="s">
        <v>7</v>
      </c>
    </row>
    <row r="12095" spans="1:5">
      <c r="A12095">
        <f>IF(MOD(ROW()-24,COUNTA(tblProducts[Description]))=0,A12094+1,A12094)</f>
        <v>106</v>
      </c>
      <c r="B12095">
        <f>MOD(ROW()-24,COUNTA(tblProducts[Description]))+1</f>
        <v>102</v>
      </c>
      <c r="C12095" t="str">
        <f>_xlfn.XLOOKUP(A12095,tblProducts[Column1],tblProducts[Description])</f>
        <v>WITCONOL PD-2000 BULK</v>
      </c>
      <c r="D12095" t="str">
        <f>_xlfn.XLOOKUP(B12095,tblProducts[Column1],tblProducts[Description])</f>
        <v>ETHYLAN 1005 SA  BULK</v>
      </c>
      <c r="E12095" t="s">
        <v>7</v>
      </c>
    </row>
    <row r="12096" spans="1:5">
      <c r="A12096">
        <f>IF(MOD(ROW()-24,COUNTA(tblProducts[Description]))=0,A12095+1,A12095)</f>
        <v>106</v>
      </c>
      <c r="B12096">
        <f>MOD(ROW()-24,COUNTA(tblProducts[Description]))+1</f>
        <v>103</v>
      </c>
      <c r="C12096" t="str">
        <f>_xlfn.XLOOKUP(A12096,tblProducts[Column1],tblProducts[Description])</f>
        <v>WITCONOL PD-2000 BULK</v>
      </c>
      <c r="D12096" t="str">
        <f>_xlfn.XLOOKUP(B12096,tblProducts[Column1],tblProducts[Description])</f>
        <v>ETHODUOMEEN T/15 BULK</v>
      </c>
      <c r="E12096" t="s">
        <v>7</v>
      </c>
    </row>
    <row r="12097" spans="1:5">
      <c r="A12097">
        <f>IF(MOD(ROW()-24,COUNTA(tblProducts[Description]))=0,A12096+1,A12096)</f>
        <v>106</v>
      </c>
      <c r="B12097">
        <f>MOD(ROW()-24,COUNTA(tblProducts[Description]))+1</f>
        <v>104</v>
      </c>
      <c r="C12097" t="str">
        <f>_xlfn.XLOOKUP(A12097,tblProducts[Column1],tblProducts[Description])</f>
        <v>WITCONOL PD-2000 BULK</v>
      </c>
      <c r="D12097" t="str">
        <f>_xlfn.XLOOKUP(B12097,tblProducts[Column1],tblProducts[Description])</f>
        <v>C-6442 BULK</v>
      </c>
      <c r="E12097" t="s">
        <v>7</v>
      </c>
    </row>
    <row r="12098" spans="1:5">
      <c r="A12098">
        <f>IF(MOD(ROW()-24,COUNTA(tblProducts[Description]))=0,A12097+1,A12097)</f>
        <v>106</v>
      </c>
      <c r="B12098">
        <f>MOD(ROW()-24,COUNTA(tblProducts[Description]))+1</f>
        <v>105</v>
      </c>
      <c r="C12098" t="str">
        <f>_xlfn.XLOOKUP(A12098,tblProducts[Column1],tblProducts[Description])</f>
        <v>WITCONOL PD-2000 BULK</v>
      </c>
      <c r="D12098" t="str">
        <f>_xlfn.XLOOKUP(B12098,tblProducts[Column1],tblProducts[Description])</f>
        <v>ETHODUOMEEN T/25  BULK</v>
      </c>
      <c r="E12098" t="s">
        <v>7</v>
      </c>
    </row>
    <row r="12099" spans="1:5">
      <c r="A12099">
        <f>IF(MOD(ROW()-24,COUNTA(tblProducts[Description]))=0,A12098+1,A12098)</f>
        <v>106</v>
      </c>
      <c r="B12099">
        <f>MOD(ROW()-24,COUNTA(tblProducts[Description]))+1</f>
        <v>106</v>
      </c>
      <c r="C12099" t="str">
        <f>_xlfn.XLOOKUP(A12099,tblProducts[Column1],tblProducts[Description])</f>
        <v>WITCONOL PD-2000 BULK</v>
      </c>
      <c r="D12099" t="str">
        <f>_xlfn.XLOOKUP(B12099,tblProducts[Column1],tblProducts[Description])</f>
        <v>WITCONOL PD-2000 BULK</v>
      </c>
      <c r="E12099" t="s">
        <v>7</v>
      </c>
    </row>
    <row r="12100" spans="1:5">
      <c r="A12100">
        <f>IF(MOD(ROW()-24,COUNTA(tblProducts[Description]))=0,A12099+1,A12099)</f>
        <v>106</v>
      </c>
      <c r="B12100">
        <f>MOD(ROW()-24,COUNTA(tblProducts[Description]))+1</f>
        <v>107</v>
      </c>
      <c r="C12100" t="str">
        <f>_xlfn.XLOOKUP(A12100,tblProducts[Column1],tblProducts[Description])</f>
        <v>WITCONOL PD-2000 BULK</v>
      </c>
      <c r="D12100" t="str">
        <f>_xlfn.XLOOKUP(B12100,tblProducts[Column1],tblProducts[Description])</f>
        <v>BEROL 347 BULK</v>
      </c>
      <c r="E12100" t="s">
        <v>7</v>
      </c>
    </row>
    <row r="12101" spans="1:5">
      <c r="A12101">
        <f>IF(MOD(ROW()-24,COUNTA(tblProducts[Description]))=0,A12100+1,A12100)</f>
        <v>106</v>
      </c>
      <c r="B12101">
        <f>MOD(ROW()-24,COUNTA(tblProducts[Description]))+1</f>
        <v>108</v>
      </c>
      <c r="C12101" t="str">
        <f>_xlfn.XLOOKUP(A12101,tblProducts[Column1],tblProducts[Description])</f>
        <v>WITCONOL PD-2000 BULK</v>
      </c>
      <c r="D12101" t="str">
        <f>_xlfn.XLOOKUP(B12101,tblProducts[Column1],tblProducts[Description])</f>
        <v>ETHYLAN PT-3000 BULK</v>
      </c>
      <c r="E12101" t="s">
        <v>7</v>
      </c>
    </row>
    <row r="12102" spans="1:5">
      <c r="A12102">
        <f>IF(MOD(ROW()-24,COUNTA(tblProducts[Description]))=0,A12101+1,A12101)</f>
        <v>106</v>
      </c>
      <c r="B12102">
        <f>MOD(ROW()-24,COUNTA(tblProducts[Description]))+1</f>
        <v>109</v>
      </c>
      <c r="C12102" t="str">
        <f>_xlfn.XLOOKUP(A12102,tblProducts[Column1],tblProducts[Description])</f>
        <v>WITCONOL PD-2000 BULK</v>
      </c>
      <c r="D12102" t="str">
        <f>_xlfn.XLOOKUP(B12102,tblProducts[Column1],tblProducts[Description])</f>
        <v>ETHYLAN HB4/BULK</v>
      </c>
      <c r="E12102" t="s">
        <v>7</v>
      </c>
    </row>
    <row r="12103" spans="1:5">
      <c r="A12103">
        <f>IF(MOD(ROW()-24,COUNTA(tblProducts[Description]))=0,A12102+1,A12102)</f>
        <v>106</v>
      </c>
      <c r="B12103">
        <f>MOD(ROW()-24,COUNTA(tblProducts[Description]))+1</f>
        <v>110</v>
      </c>
      <c r="C12103" t="str">
        <f>_xlfn.XLOOKUP(A12103,tblProducts[Column1],tblProducts[Description])</f>
        <v>WITCONOL PD-2000 BULK</v>
      </c>
      <c r="D12103" t="str">
        <f>_xlfn.XLOOKUP(B12103,tblProducts[Column1],tblProducts[Description])</f>
        <v>ADSEE AB 600 BULK</v>
      </c>
      <c r="E12103" t="s">
        <v>7</v>
      </c>
    </row>
    <row r="12104" spans="1:5">
      <c r="A12104">
        <f>IF(MOD(ROW()-24,COUNTA(tblProducts[Description]))=0,A12103+1,A12103)</f>
        <v>106</v>
      </c>
      <c r="B12104">
        <f>MOD(ROW()-24,COUNTA(tblProducts[Description]))+1</f>
        <v>111</v>
      </c>
      <c r="C12104" t="str">
        <f>_xlfn.XLOOKUP(A12104,tblProducts[Column1],tblProducts[Description])</f>
        <v>WITCONOL PD-2000 BULK</v>
      </c>
      <c r="D12104" t="str">
        <f>_xlfn.XLOOKUP(B12104,tblProducts[Column1],tblProducts[Description])</f>
        <v>WITCONOL PT-320  BULK</v>
      </c>
      <c r="E12104" t="s">
        <v>7</v>
      </c>
    </row>
    <row r="12105" spans="1:5">
      <c r="A12105">
        <f>IF(MOD(ROW()-24,COUNTA(tblProducts[Description]))=0,A12104+1,A12104)</f>
        <v>106</v>
      </c>
      <c r="B12105">
        <f>MOD(ROW()-24,COUNTA(tblProducts[Description]))+1</f>
        <v>112</v>
      </c>
      <c r="C12105" t="str">
        <f>_xlfn.XLOOKUP(A12105,tblProducts[Column1],tblProducts[Description])</f>
        <v>WITCONOL PD-2000 BULK</v>
      </c>
      <c r="D12105" t="str">
        <f>_xlfn.XLOOKUP(B12105,tblProducts[Column1],tblProducts[Description])</f>
        <v>ETHYLAN DA-3 BULK</v>
      </c>
      <c r="E12105" t="s">
        <v>7</v>
      </c>
    </row>
    <row r="12106" spans="1:5">
      <c r="A12106">
        <f>IF(MOD(ROW()-24,COUNTA(tblProducts[Description]))=0,A12105+1,A12105)</f>
        <v>106</v>
      </c>
      <c r="B12106">
        <f>MOD(ROW()-24,COUNTA(tblProducts[Description]))+1</f>
        <v>113</v>
      </c>
      <c r="C12106" t="str">
        <f>_xlfn.XLOOKUP(A12106,tblProducts[Column1],tblProducts[Description])</f>
        <v>WITCONOL PD-2000 BULK</v>
      </c>
      <c r="D12106" t="str">
        <f>_xlfn.XLOOKUP(B12106,tblProducts[Column1],tblProducts[Description])</f>
        <v>ETHOMEEN O/12 BULK</v>
      </c>
      <c r="E12106" t="s">
        <v>7</v>
      </c>
    </row>
    <row r="12107" spans="1:5">
      <c r="A12107">
        <f>IF(MOD(ROW()-24,COUNTA(tblProducts[Description]))=0,A12106+1,A12106)</f>
        <v>106</v>
      </c>
      <c r="B12107">
        <f>MOD(ROW()-24,COUNTA(tblProducts[Description]))+1</f>
        <v>114</v>
      </c>
      <c r="C12107" t="str">
        <f>_xlfn.XLOOKUP(A12107,tblProducts[Column1],tblProducts[Description])</f>
        <v>WITCONOL PD-2000 BULK</v>
      </c>
      <c r="D12107" t="str">
        <f>_xlfn.XLOOKUP(B12107,tblProducts[Column1],tblProducts[Description])</f>
        <v>WITCONOL PT-1000 BULK</v>
      </c>
      <c r="E12107" t="s">
        <v>7</v>
      </c>
    </row>
    <row r="12108" spans="1:5">
      <c r="A12108">
        <f>IF(MOD(ROW()-24,COUNTA(tblProducts[Description]))=0,A12107+1,A12107)</f>
        <v>107</v>
      </c>
      <c r="B12108">
        <f>MOD(ROW()-24,COUNTA(tblProducts[Description]))+1</f>
        <v>1</v>
      </c>
      <c r="C12108" t="str">
        <f>_xlfn.XLOOKUP(A12108,tblProducts[Column1],tblProducts[Description])</f>
        <v>BEROL 347 BULK</v>
      </c>
      <c r="D12108" t="str">
        <f>_xlfn.XLOOKUP(B12108,tblProducts[Column1],tblProducts[Description])</f>
        <v>ADSEE 4130 BULK</v>
      </c>
      <c r="E12108" t="s">
        <v>7</v>
      </c>
    </row>
    <row r="12109" spans="1:5">
      <c r="A12109">
        <f>IF(MOD(ROW()-24,COUNTA(tblProducts[Description]))=0,A12108+1,A12108)</f>
        <v>107</v>
      </c>
      <c r="B12109">
        <f>MOD(ROW()-24,COUNTA(tblProducts[Description]))+1</f>
        <v>2</v>
      </c>
      <c r="C12109" t="str">
        <f>_xlfn.XLOOKUP(A12109,tblProducts[Column1],tblProducts[Description])</f>
        <v>BEROL 347 BULK</v>
      </c>
      <c r="D12109" t="str">
        <f>_xlfn.XLOOKUP(B12109,tblProducts[Column1],tblProducts[Description])</f>
        <v>ARMOSTAT 300 BULK</v>
      </c>
      <c r="E12109" t="s">
        <v>7</v>
      </c>
    </row>
    <row r="12110" spans="1:5">
      <c r="A12110">
        <f>IF(MOD(ROW()-24,COUNTA(tblProducts[Description]))=0,A12109+1,A12109)</f>
        <v>107</v>
      </c>
      <c r="B12110">
        <f>MOD(ROW()-24,COUNTA(tblProducts[Description]))+1</f>
        <v>3</v>
      </c>
      <c r="C12110" t="str">
        <f>_xlfn.XLOOKUP(A12110,tblProducts[Column1],tblProducts[Description])</f>
        <v>BEROL 347 BULK</v>
      </c>
      <c r="D12110" t="str">
        <f>_xlfn.XLOOKUP(B12110,tblProducts[Column1],tblProducts[Description])</f>
        <v>ARMOSTAT 400 BULK</v>
      </c>
      <c r="E12110" t="s">
        <v>7</v>
      </c>
    </row>
    <row r="12111" spans="1:5">
      <c r="A12111">
        <f>IF(MOD(ROW()-24,COUNTA(tblProducts[Description]))=0,A12110+1,A12110)</f>
        <v>107</v>
      </c>
      <c r="B12111">
        <f>MOD(ROW()-24,COUNTA(tblProducts[Description]))+1</f>
        <v>4</v>
      </c>
      <c r="C12111" t="str">
        <f>_xlfn.XLOOKUP(A12111,tblProducts[Column1],tblProducts[Description])</f>
        <v>BEROL 347 BULK</v>
      </c>
      <c r="D12111" t="str">
        <f>_xlfn.XLOOKUP(B12111,tblProducts[Column1],tblProducts[Description])</f>
        <v>ARMOSTAT 410 LM BULK</v>
      </c>
      <c r="E12111" t="s">
        <v>7</v>
      </c>
    </row>
    <row r="12112" spans="1:5">
      <c r="A12112">
        <f>IF(MOD(ROW()-24,COUNTA(tblProducts[Description]))=0,A12111+1,A12111)</f>
        <v>107</v>
      </c>
      <c r="B12112">
        <f>MOD(ROW()-24,COUNTA(tblProducts[Description]))+1</f>
        <v>5</v>
      </c>
      <c r="C12112" t="str">
        <f>_xlfn.XLOOKUP(A12112,tblProducts[Column1],tblProducts[Description])</f>
        <v>BEROL 347 BULK</v>
      </c>
      <c r="D12112" t="str">
        <f>_xlfn.XLOOKUP(B12112,tblProducts[Column1],tblProducts[Description])</f>
        <v>ARMUL HE 5070 BULK</v>
      </c>
      <c r="E12112" t="s">
        <v>7</v>
      </c>
    </row>
    <row r="12113" spans="1:5">
      <c r="A12113">
        <f>IF(MOD(ROW()-24,COUNTA(tblProducts[Description]))=0,A12112+1,A12112)</f>
        <v>107</v>
      </c>
      <c r="B12113">
        <f>MOD(ROW()-24,COUNTA(tblProducts[Description]))+1</f>
        <v>6</v>
      </c>
      <c r="C12113" t="str">
        <f>_xlfn.XLOOKUP(A12113,tblProducts[Column1],tblProducts[Description])</f>
        <v>BEROL 347 BULK</v>
      </c>
      <c r="D12113" t="str">
        <f>_xlfn.XLOOKUP(B12113,tblProducts[Column1],tblProducts[Description])</f>
        <v>BEROL 260 BULK</v>
      </c>
      <c r="E12113" t="s">
        <v>7</v>
      </c>
    </row>
    <row r="12114" spans="1:5">
      <c r="A12114">
        <f>IF(MOD(ROW()-24,COUNTA(tblProducts[Description]))=0,A12113+1,A12113)</f>
        <v>107</v>
      </c>
      <c r="B12114">
        <f>MOD(ROW()-24,COUNTA(tblProducts[Description]))+1</f>
        <v>7</v>
      </c>
      <c r="C12114" t="str">
        <f>_xlfn.XLOOKUP(A12114,tblProducts[Column1],tblProducts[Description])</f>
        <v>BEROL 347 BULK</v>
      </c>
      <c r="D12114" t="str">
        <f>_xlfn.XLOOKUP(B12114,tblProducts[Column1],tblProducts[Description])</f>
        <v>BEROL 266 BULK</v>
      </c>
      <c r="E12114" t="s">
        <v>7</v>
      </c>
    </row>
    <row r="12115" spans="1:5">
      <c r="A12115">
        <f>IF(MOD(ROW()-24,COUNTA(tblProducts[Description]))=0,A12114+1,A12114)</f>
        <v>107</v>
      </c>
      <c r="B12115">
        <f>MOD(ROW()-24,COUNTA(tblProducts[Description]))+1</f>
        <v>8</v>
      </c>
      <c r="C12115" t="str">
        <f>_xlfn.XLOOKUP(A12115,tblProducts[Column1],tblProducts[Description])</f>
        <v>BEROL 347 BULK</v>
      </c>
      <c r="D12115" t="str">
        <f>_xlfn.XLOOKUP(B12115,tblProducts[Column1],tblProducts[Description])</f>
        <v>BEROL 266V BULK</v>
      </c>
      <c r="E12115" t="s">
        <v>7</v>
      </c>
    </row>
    <row r="12116" spans="1:5">
      <c r="A12116">
        <f>IF(MOD(ROW()-24,COUNTA(tblProducts[Description]))=0,A12115+1,A12115)</f>
        <v>107</v>
      </c>
      <c r="B12116">
        <f>MOD(ROW()-24,COUNTA(tblProducts[Description]))+1</f>
        <v>9</v>
      </c>
      <c r="C12116" t="str">
        <f>_xlfn.XLOOKUP(A12116,tblProducts[Column1],tblProducts[Description])</f>
        <v>BEROL 347 BULK</v>
      </c>
      <c r="D12116" t="str">
        <f>_xlfn.XLOOKUP(B12116,tblProducts[Column1],tblProducts[Description])</f>
        <v>BEROL 467 BULK</v>
      </c>
      <c r="E12116" t="s">
        <v>7</v>
      </c>
    </row>
    <row r="12117" spans="1:5">
      <c r="A12117">
        <f>IF(MOD(ROW()-24,COUNTA(tblProducts[Description]))=0,A12116+1,A12116)</f>
        <v>107</v>
      </c>
      <c r="B12117">
        <f>MOD(ROW()-24,COUNTA(tblProducts[Description]))+1</f>
        <v>10</v>
      </c>
      <c r="C12117" t="str">
        <f>_xlfn.XLOOKUP(A12117,tblProducts[Column1],tblProducts[Description])</f>
        <v>BEROL 347 BULK</v>
      </c>
      <c r="D12117" t="str">
        <f>_xlfn.XLOOKUP(B12117,tblProducts[Column1],tblProducts[Description])</f>
        <v>BEROL OX 91-6 BULK</v>
      </c>
      <c r="E12117" t="s">
        <v>7</v>
      </c>
    </row>
    <row r="12118" spans="1:5">
      <c r="A12118">
        <f>IF(MOD(ROW()-24,COUNTA(tblProducts[Description]))=0,A12117+1,A12117)</f>
        <v>107</v>
      </c>
      <c r="B12118">
        <f>MOD(ROW()-24,COUNTA(tblProducts[Description]))+1</f>
        <v>11</v>
      </c>
      <c r="C12118" t="str">
        <f>_xlfn.XLOOKUP(A12118,tblProducts[Column1],tblProducts[Description])</f>
        <v>BEROL 347 BULK</v>
      </c>
      <c r="D12118" t="str">
        <f>_xlfn.XLOOKUP(B12118,tblProducts[Column1],tblProducts[Description])</f>
        <v>C-5635 BULK</v>
      </c>
      <c r="E12118" t="s">
        <v>7</v>
      </c>
    </row>
    <row r="12119" spans="1:5">
      <c r="A12119">
        <f>IF(MOD(ROW()-24,COUNTA(tblProducts[Description]))=0,A12118+1,A12118)</f>
        <v>107</v>
      </c>
      <c r="B12119">
        <f>MOD(ROW()-24,COUNTA(tblProducts[Description]))+1</f>
        <v>12</v>
      </c>
      <c r="C12119" t="str">
        <f>_xlfn.XLOOKUP(A12119,tblProducts[Column1],tblProducts[Description])</f>
        <v>BEROL 347 BULK</v>
      </c>
      <c r="D12119" t="str">
        <f>_xlfn.XLOOKUP(B12119,tblProducts[Column1],tblProducts[Description])</f>
        <v>C-6290 BULK</v>
      </c>
      <c r="E12119" t="s">
        <v>7</v>
      </c>
    </row>
    <row r="12120" spans="1:5">
      <c r="A12120">
        <f>IF(MOD(ROW()-24,COUNTA(tblProducts[Description]))=0,A12119+1,A12119)</f>
        <v>107</v>
      </c>
      <c r="B12120">
        <f>MOD(ROW()-24,COUNTA(tblProducts[Description]))+1</f>
        <v>13</v>
      </c>
      <c r="C12120" t="str">
        <f>_xlfn.XLOOKUP(A12120,tblProducts[Column1],tblProducts[Description])</f>
        <v>BEROL 347 BULK</v>
      </c>
      <c r="D12120" t="str">
        <f>_xlfn.XLOOKUP(B12120,tblProducts[Column1],tblProducts[Description])</f>
        <v>C-6385 BULK</v>
      </c>
      <c r="E12120" t="s">
        <v>7</v>
      </c>
    </row>
    <row r="12121" spans="1:5">
      <c r="A12121">
        <f>IF(MOD(ROW()-24,COUNTA(tblProducts[Description]))=0,A12120+1,A12120)</f>
        <v>107</v>
      </c>
      <c r="B12121">
        <f>MOD(ROW()-24,COUNTA(tblProducts[Description]))+1</f>
        <v>14</v>
      </c>
      <c r="C12121" t="str">
        <f>_xlfn.XLOOKUP(A12121,tblProducts[Column1],tblProducts[Description])</f>
        <v>BEROL 347 BULK</v>
      </c>
      <c r="D12121" t="str">
        <f>_xlfn.XLOOKUP(B12121,tblProducts[Column1],tblProducts[Description])</f>
        <v>C-6427 BULK</v>
      </c>
      <c r="E12121" t="s">
        <v>7</v>
      </c>
    </row>
    <row r="12122" spans="1:5">
      <c r="A12122">
        <f>IF(MOD(ROW()-24,COUNTA(tblProducts[Description]))=0,A12121+1,A12121)</f>
        <v>107</v>
      </c>
      <c r="B12122">
        <f>MOD(ROW()-24,COUNTA(tblProducts[Description]))+1</f>
        <v>15</v>
      </c>
      <c r="C12122" t="str">
        <f>_xlfn.XLOOKUP(A12122,tblProducts[Column1],tblProducts[Description])</f>
        <v>BEROL 347 BULK</v>
      </c>
      <c r="D12122" t="str">
        <f>_xlfn.XLOOKUP(B12122,tblProducts[Column1],tblProducts[Description])</f>
        <v>EMULPON CO-200 BULK</v>
      </c>
      <c r="E12122" t="s">
        <v>7</v>
      </c>
    </row>
    <row r="12123" spans="1:5">
      <c r="A12123">
        <f>IF(MOD(ROW()-24,COUNTA(tblProducts[Description]))=0,A12122+1,A12122)</f>
        <v>107</v>
      </c>
      <c r="B12123">
        <f>MOD(ROW()-24,COUNTA(tblProducts[Description]))+1</f>
        <v>16</v>
      </c>
      <c r="C12123" t="str">
        <f>_xlfn.XLOOKUP(A12123,tblProducts[Column1],tblProducts[Description])</f>
        <v>BEROL 347 BULK</v>
      </c>
      <c r="D12123" t="str">
        <f>_xlfn.XLOOKUP(B12123,tblProducts[Column1],tblProducts[Description])</f>
        <v>EMULPON CO-360 BULK</v>
      </c>
      <c r="E12123" t="s">
        <v>7</v>
      </c>
    </row>
    <row r="12124" spans="1:5">
      <c r="A12124">
        <f>IF(MOD(ROW()-24,COUNTA(tblProducts[Description]))=0,A12123+1,A12123)</f>
        <v>107</v>
      </c>
      <c r="B12124">
        <f>MOD(ROW()-24,COUNTA(tblProducts[Description]))+1</f>
        <v>17</v>
      </c>
      <c r="C12124" t="str">
        <f>_xlfn.XLOOKUP(A12124,tblProducts[Column1],tblProducts[Description])</f>
        <v>BEROL 347 BULK</v>
      </c>
      <c r="D12124" t="str">
        <f>_xlfn.XLOOKUP(B12124,tblProducts[Column1],tblProducts[Description])</f>
        <v>EMULPON CO-550 BULK</v>
      </c>
      <c r="E12124" t="s">
        <v>7</v>
      </c>
    </row>
    <row r="12125" spans="1:5">
      <c r="A12125">
        <f>IF(MOD(ROW()-24,COUNTA(tblProducts[Description]))=0,A12124+1,A12124)</f>
        <v>107</v>
      </c>
      <c r="B12125">
        <f>MOD(ROW()-24,COUNTA(tblProducts[Description]))+1</f>
        <v>18</v>
      </c>
      <c r="C12125" t="str">
        <f>_xlfn.XLOOKUP(A12125,tblProducts[Column1],tblProducts[Description])</f>
        <v>BEROL 347 BULK</v>
      </c>
      <c r="D12125" t="str">
        <f>_xlfn.XLOOKUP(B12125,tblProducts[Column1],tblProducts[Description])</f>
        <v>ETHODUOMEEN HT/13 BULK</v>
      </c>
      <c r="E12125" t="s">
        <v>7</v>
      </c>
    </row>
    <row r="12126" spans="1:5">
      <c r="A12126">
        <f>IF(MOD(ROW()-24,COUNTA(tblProducts[Description]))=0,A12125+1,A12125)</f>
        <v>107</v>
      </c>
      <c r="B12126">
        <f>MOD(ROW()-24,COUNTA(tblProducts[Description]))+1</f>
        <v>19</v>
      </c>
      <c r="C12126" t="str">
        <f>_xlfn.XLOOKUP(A12126,tblProducts[Column1],tblProducts[Description])</f>
        <v>BEROL 347 BULK</v>
      </c>
      <c r="D12126" t="str">
        <f>_xlfn.XLOOKUP(B12126,tblProducts[Column1],tblProducts[Description])</f>
        <v>ETHODUOMEEN T/13 BULK</v>
      </c>
      <c r="E12126" t="s">
        <v>7</v>
      </c>
    </row>
    <row r="12127" spans="1:5">
      <c r="A12127">
        <f>IF(MOD(ROW()-24,COUNTA(tblProducts[Description]))=0,A12126+1,A12126)</f>
        <v>107</v>
      </c>
      <c r="B12127">
        <f>MOD(ROW()-24,COUNTA(tblProducts[Description]))+1</f>
        <v>20</v>
      </c>
      <c r="C12127" t="str">
        <f>_xlfn.XLOOKUP(A12127,tblProducts[Column1],tblProducts[Description])</f>
        <v>BEROL 347 BULK</v>
      </c>
      <c r="D12127" t="str">
        <f>_xlfn.XLOOKUP(B12127,tblProducts[Column1],tblProducts[Description])</f>
        <v>ETHODUOMEEN T/13N BULK</v>
      </c>
      <c r="E12127" t="s">
        <v>7</v>
      </c>
    </row>
    <row r="12128" spans="1:5">
      <c r="A12128">
        <f>IF(MOD(ROW()-24,COUNTA(tblProducts[Description]))=0,A12127+1,A12127)</f>
        <v>107</v>
      </c>
      <c r="B12128">
        <f>MOD(ROW()-24,COUNTA(tblProducts[Description]))+1</f>
        <v>21</v>
      </c>
      <c r="C12128" t="str">
        <f>_xlfn.XLOOKUP(A12128,tblProducts[Column1],tblProducts[Description])</f>
        <v>BEROL 347 BULK</v>
      </c>
      <c r="D12128" t="str">
        <f>_xlfn.XLOOKUP(B12128,tblProducts[Column1],tblProducts[Description])</f>
        <v>ETHODUOMEEN T/20 BULK</v>
      </c>
      <c r="E12128" t="s">
        <v>7</v>
      </c>
    </row>
    <row r="12129" spans="1:5">
      <c r="A12129">
        <f>IF(MOD(ROW()-24,COUNTA(tblProducts[Description]))=0,A12128+1,A12128)</f>
        <v>107</v>
      </c>
      <c r="B12129">
        <f>MOD(ROW()-24,COUNTA(tblProducts[Description]))+1</f>
        <v>22</v>
      </c>
      <c r="C12129" t="str">
        <f>_xlfn.XLOOKUP(A12129,tblProducts[Column1],tblProducts[Description])</f>
        <v>BEROL 347 BULK</v>
      </c>
      <c r="D12129" t="str">
        <f>_xlfn.XLOOKUP(B12129,tblProducts[Column1],tblProducts[Description])</f>
        <v>ETHODUOMEEN T/25 BULK</v>
      </c>
      <c r="E12129" t="s">
        <v>7</v>
      </c>
    </row>
    <row r="12130" spans="1:5">
      <c r="A12130">
        <f>IF(MOD(ROW()-24,COUNTA(tblProducts[Description]))=0,A12129+1,A12129)</f>
        <v>107</v>
      </c>
      <c r="B12130">
        <f>MOD(ROW()-24,COUNTA(tblProducts[Description]))+1</f>
        <v>23</v>
      </c>
      <c r="C12130" t="str">
        <f>_xlfn.XLOOKUP(A12130,tblProducts[Column1],tblProducts[Description])</f>
        <v>BEROL 347 BULK</v>
      </c>
      <c r="D12130" t="str">
        <f>_xlfn.XLOOKUP(B12130,tblProducts[Column1],tblProducts[Description])</f>
        <v>ETHOFAT 242/25 BULK</v>
      </c>
      <c r="E12130" t="s">
        <v>7</v>
      </c>
    </row>
    <row r="12131" spans="1:5">
      <c r="A12131">
        <f>IF(MOD(ROW()-24,COUNTA(tblProducts[Description]))=0,A12130+1,A12130)</f>
        <v>107</v>
      </c>
      <c r="B12131">
        <f>MOD(ROW()-24,COUNTA(tblProducts[Description]))+1</f>
        <v>24</v>
      </c>
      <c r="C12131" t="str">
        <f>_xlfn.XLOOKUP(A12131,tblProducts[Column1],tblProducts[Description])</f>
        <v>BEROL 347 BULK</v>
      </c>
      <c r="D12131" t="str">
        <f>_xlfn.XLOOKUP(B12131,tblProducts[Column1],tblProducts[Description])</f>
        <v>ETHOMEEN C/12S BULK</v>
      </c>
      <c r="E12131" t="s">
        <v>7</v>
      </c>
    </row>
    <row r="12132" spans="1:5">
      <c r="A12132">
        <f>IF(MOD(ROW()-24,COUNTA(tblProducts[Description]))=0,A12131+1,A12131)</f>
        <v>107</v>
      </c>
      <c r="B12132">
        <f>MOD(ROW()-24,COUNTA(tblProducts[Description]))+1</f>
        <v>25</v>
      </c>
      <c r="C12132" t="str">
        <f>_xlfn.XLOOKUP(A12132,tblProducts[Column1],tblProducts[Description])</f>
        <v>BEROL 347 BULK</v>
      </c>
      <c r="D12132" t="str">
        <f>_xlfn.XLOOKUP(B12132,tblProducts[Column1],tblProducts[Description])</f>
        <v>ETHOMEEN 18/12 BULK</v>
      </c>
      <c r="E12132" t="s">
        <v>7</v>
      </c>
    </row>
    <row r="12133" spans="1:5">
      <c r="A12133">
        <f>IF(MOD(ROW()-24,COUNTA(tblProducts[Description]))=0,A12132+1,A12132)</f>
        <v>107</v>
      </c>
      <c r="B12133">
        <f>MOD(ROW()-24,COUNTA(tblProducts[Description]))+1</f>
        <v>26</v>
      </c>
      <c r="C12133" t="str">
        <f>_xlfn.XLOOKUP(A12133,tblProducts[Column1],tblProducts[Description])</f>
        <v>BEROL 347 BULK</v>
      </c>
      <c r="D12133" t="str">
        <f>_xlfn.XLOOKUP(B12133,tblProducts[Column1],tblProducts[Description])</f>
        <v>ETHOMEEN 18/25 BULK</v>
      </c>
      <c r="E12133" t="s">
        <v>7</v>
      </c>
    </row>
    <row r="12134" spans="1:5">
      <c r="A12134">
        <f>IF(MOD(ROW()-24,COUNTA(tblProducts[Description]))=0,A12133+1,A12133)</f>
        <v>107</v>
      </c>
      <c r="B12134">
        <f>MOD(ROW()-24,COUNTA(tblProducts[Description]))+1</f>
        <v>27</v>
      </c>
      <c r="C12134" t="str">
        <f>_xlfn.XLOOKUP(A12134,tblProducts[Column1],tblProducts[Description])</f>
        <v>BEROL 347 BULK</v>
      </c>
      <c r="D12134" t="str">
        <f>_xlfn.XLOOKUP(B12134,tblProducts[Column1],tblProducts[Description])</f>
        <v>ETHOMEEN C/12 BULK</v>
      </c>
      <c r="E12134" t="s">
        <v>7</v>
      </c>
    </row>
    <row r="12135" spans="1:5">
      <c r="A12135">
        <f>IF(MOD(ROW()-24,COUNTA(tblProducts[Description]))=0,A12134+1,A12134)</f>
        <v>107</v>
      </c>
      <c r="B12135">
        <f>MOD(ROW()-24,COUNTA(tblProducts[Description]))+1</f>
        <v>28</v>
      </c>
      <c r="C12135" t="str">
        <f>_xlfn.XLOOKUP(A12135,tblProducts[Column1],tblProducts[Description])</f>
        <v>BEROL 347 BULK</v>
      </c>
      <c r="D12135" t="str">
        <f>_xlfn.XLOOKUP(B12135,tblProducts[Column1],tblProducts[Description])</f>
        <v>ETHOMEEN C/12 M BULK</v>
      </c>
      <c r="E12135" t="s">
        <v>7</v>
      </c>
    </row>
    <row r="12136" spans="1:5">
      <c r="A12136">
        <f>IF(MOD(ROW()-24,COUNTA(tblProducts[Description]))=0,A12135+1,A12135)</f>
        <v>107</v>
      </c>
      <c r="B12136">
        <f>MOD(ROW()-24,COUNTA(tblProducts[Description]))+1</f>
        <v>29</v>
      </c>
      <c r="C12136" t="str">
        <f>_xlfn.XLOOKUP(A12136,tblProducts[Column1],tblProducts[Description])</f>
        <v>BEROL 347 BULK</v>
      </c>
      <c r="D12136" t="str">
        <f>_xlfn.XLOOKUP(B12136,tblProducts[Column1],tblProducts[Description])</f>
        <v>ETHOMEEN C/12 SUN BULK</v>
      </c>
      <c r="E12136" t="s">
        <v>7</v>
      </c>
    </row>
    <row r="12137" spans="1:5">
      <c r="A12137">
        <f>IF(MOD(ROW()-24,COUNTA(tblProducts[Description]))=0,A12136+1,A12136)</f>
        <v>107</v>
      </c>
      <c r="B12137">
        <f>MOD(ROW()-24,COUNTA(tblProducts[Description]))+1</f>
        <v>30</v>
      </c>
      <c r="C12137" t="str">
        <f>_xlfn.XLOOKUP(A12137,tblProducts[Column1],tblProducts[Description])</f>
        <v>BEROL 347 BULK</v>
      </c>
      <c r="D12137" t="str">
        <f>_xlfn.XLOOKUP(B12137,tblProducts[Column1],tblProducts[Description])</f>
        <v>ETHOMEEN C/12 UN BULK</v>
      </c>
      <c r="E12137" t="s">
        <v>7</v>
      </c>
    </row>
    <row r="12138" spans="1:5">
      <c r="A12138">
        <f>IF(MOD(ROW()-24,COUNTA(tblProducts[Description]))=0,A12137+1,A12137)</f>
        <v>107</v>
      </c>
      <c r="B12138">
        <f>MOD(ROW()-24,COUNTA(tblProducts[Description]))+1</f>
        <v>31</v>
      </c>
      <c r="C12138" t="str">
        <f>_xlfn.XLOOKUP(A12138,tblProducts[Column1],tblProducts[Description])</f>
        <v>BEROL 347 BULK</v>
      </c>
      <c r="D12138" t="str">
        <f>_xlfn.XLOOKUP(B12138,tblProducts[Column1],tblProducts[Description])</f>
        <v>ETHOMEEN C/15 BULK</v>
      </c>
      <c r="E12138" t="s">
        <v>7</v>
      </c>
    </row>
    <row r="12139" spans="1:5">
      <c r="A12139">
        <f>IF(MOD(ROW()-24,COUNTA(tblProducts[Description]))=0,A12138+1,A12138)</f>
        <v>107</v>
      </c>
      <c r="B12139">
        <f>MOD(ROW()-24,COUNTA(tblProducts[Description]))+1</f>
        <v>32</v>
      </c>
      <c r="C12139" t="str">
        <f>_xlfn.XLOOKUP(A12139,tblProducts[Column1],tblProducts[Description])</f>
        <v>BEROL 347 BULK</v>
      </c>
      <c r="D12139" t="str">
        <f>_xlfn.XLOOKUP(B12139,tblProducts[Column1],tblProducts[Description])</f>
        <v>ETHOMEEN C/17 BULK</v>
      </c>
      <c r="E12139" t="s">
        <v>7</v>
      </c>
    </row>
    <row r="12140" spans="1:5">
      <c r="A12140">
        <f>IF(MOD(ROW()-24,COUNTA(tblProducts[Description]))=0,A12139+1,A12139)</f>
        <v>107</v>
      </c>
      <c r="B12140">
        <f>MOD(ROW()-24,COUNTA(tblProducts[Description]))+1</f>
        <v>33</v>
      </c>
      <c r="C12140" t="str">
        <f>_xlfn.XLOOKUP(A12140,tblProducts[Column1],tblProducts[Description])</f>
        <v>BEROL 347 BULK</v>
      </c>
      <c r="D12140" t="str">
        <f>_xlfn.XLOOKUP(B12140,tblProducts[Column1],tblProducts[Description])</f>
        <v>ETHOMEEN C/25A BULK</v>
      </c>
      <c r="E12140" t="s">
        <v>7</v>
      </c>
    </row>
    <row r="12141" spans="1:5">
      <c r="A12141">
        <f>IF(MOD(ROW()-24,COUNTA(tblProducts[Description]))=0,A12140+1,A12140)</f>
        <v>107</v>
      </c>
      <c r="B12141">
        <f>MOD(ROW()-24,COUNTA(tblProducts[Description]))+1</f>
        <v>34</v>
      </c>
      <c r="C12141" t="str">
        <f>_xlfn.XLOOKUP(A12141,tblProducts[Column1],tblProducts[Description])</f>
        <v>BEROL 347 BULK</v>
      </c>
      <c r="D12141" t="str">
        <f>_xlfn.XLOOKUP(B12141,tblProducts[Column1],tblProducts[Description])</f>
        <v>ETHOMEEN C/25A S BULK</v>
      </c>
      <c r="E12141" t="s">
        <v>7</v>
      </c>
    </row>
    <row r="12142" spans="1:5">
      <c r="A12142">
        <f>IF(MOD(ROW()-24,COUNTA(tblProducts[Description]))=0,A12141+1,A12141)</f>
        <v>107</v>
      </c>
      <c r="B12142">
        <f>MOD(ROW()-24,COUNTA(tblProducts[Description]))+1</f>
        <v>35</v>
      </c>
      <c r="C12142" t="str">
        <f>_xlfn.XLOOKUP(A12142,tblProducts[Column1],tblProducts[Description])</f>
        <v>BEROL 347 BULK</v>
      </c>
      <c r="D12142" t="str">
        <f>_xlfn.XLOOKUP(B12142,tblProducts[Column1],tblProducts[Description])</f>
        <v>ETHOMEEN O/12LC BULK</v>
      </c>
      <c r="E12142" t="s">
        <v>7</v>
      </c>
    </row>
    <row r="12143" spans="1:5">
      <c r="A12143">
        <f>IF(MOD(ROW()-24,COUNTA(tblProducts[Description]))=0,A12142+1,A12142)</f>
        <v>107</v>
      </c>
      <c r="B12143">
        <f>MOD(ROW()-24,COUNTA(tblProducts[Description]))+1</f>
        <v>36</v>
      </c>
      <c r="C12143" t="str">
        <f>_xlfn.XLOOKUP(A12143,tblProducts[Column1],tblProducts[Description])</f>
        <v>BEROL 347 BULK</v>
      </c>
      <c r="D12143" t="str">
        <f>_xlfn.XLOOKUP(B12143,tblProducts[Column1],tblProducts[Description])</f>
        <v>ETHOMEEN SV/12 BULK</v>
      </c>
      <c r="E12143" t="s">
        <v>7</v>
      </c>
    </row>
    <row r="12144" spans="1:5">
      <c r="A12144">
        <f>IF(MOD(ROW()-24,COUNTA(tblProducts[Description]))=0,A12143+1,A12143)</f>
        <v>107</v>
      </c>
      <c r="B12144">
        <f>MOD(ROW()-24,COUNTA(tblProducts[Description]))+1</f>
        <v>37</v>
      </c>
      <c r="C12144" t="str">
        <f>_xlfn.XLOOKUP(A12144,tblProducts[Column1],tblProducts[Description])</f>
        <v>BEROL 347 BULK</v>
      </c>
      <c r="D12144" t="str">
        <f>_xlfn.XLOOKUP(B12144,tblProducts[Column1],tblProducts[Description])</f>
        <v>ETHOMEEN SV/15 BULK</v>
      </c>
      <c r="E12144" t="s">
        <v>7</v>
      </c>
    </row>
    <row r="12145" spans="1:5">
      <c r="A12145">
        <f>IF(MOD(ROW()-24,COUNTA(tblProducts[Description]))=0,A12144+1,A12144)</f>
        <v>107</v>
      </c>
      <c r="B12145">
        <f>MOD(ROW()-24,COUNTA(tblProducts[Description]))+1</f>
        <v>38</v>
      </c>
      <c r="C12145" t="str">
        <f>_xlfn.XLOOKUP(A12145,tblProducts[Column1],tblProducts[Description])</f>
        <v>BEROL 347 BULK</v>
      </c>
      <c r="D12145" t="str">
        <f>_xlfn.XLOOKUP(B12145,tblProducts[Column1],tblProducts[Description])</f>
        <v>ETHOMEEN SV/15C BULK</v>
      </c>
      <c r="E12145" t="s">
        <v>7</v>
      </c>
    </row>
    <row r="12146" spans="1:5">
      <c r="A12146">
        <f>IF(MOD(ROW()-24,COUNTA(tblProducts[Description]))=0,A12145+1,A12145)</f>
        <v>107</v>
      </c>
      <c r="B12146">
        <f>MOD(ROW()-24,COUNTA(tblProducts[Description]))+1</f>
        <v>39</v>
      </c>
      <c r="C12146" t="str">
        <f>_xlfn.XLOOKUP(A12146,tblProducts[Column1],tblProducts[Description])</f>
        <v>BEROL 347 BULK</v>
      </c>
      <c r="D12146" t="str">
        <f>_xlfn.XLOOKUP(B12146,tblProducts[Column1],tblProducts[Description])</f>
        <v>ETHOMEEN SV/25 BULK</v>
      </c>
      <c r="E12146" t="s">
        <v>7</v>
      </c>
    </row>
    <row r="12147" spans="1:5">
      <c r="A12147">
        <f>IF(MOD(ROW()-24,COUNTA(tblProducts[Description]))=0,A12146+1,A12146)</f>
        <v>107</v>
      </c>
      <c r="B12147">
        <f>MOD(ROW()-24,COUNTA(tblProducts[Description]))+1</f>
        <v>40</v>
      </c>
      <c r="C12147" t="str">
        <f>_xlfn.XLOOKUP(A12147,tblProducts[Column1],tblProducts[Description])</f>
        <v>BEROL 347 BULK</v>
      </c>
      <c r="D12147" t="str">
        <f>_xlfn.XLOOKUP(B12147,tblProducts[Column1],tblProducts[Description])</f>
        <v>ETHOMEEN T/12 BULK</v>
      </c>
      <c r="E12147" t="s">
        <v>7</v>
      </c>
    </row>
    <row r="12148" spans="1:5">
      <c r="A12148">
        <f>IF(MOD(ROW()-24,COUNTA(tblProducts[Description]))=0,A12147+1,A12147)</f>
        <v>107</v>
      </c>
      <c r="B12148">
        <f>MOD(ROW()-24,COUNTA(tblProducts[Description]))+1</f>
        <v>41</v>
      </c>
      <c r="C12148" t="str">
        <f>_xlfn.XLOOKUP(A12148,tblProducts[Column1],tblProducts[Description])</f>
        <v>BEROL 347 BULK</v>
      </c>
      <c r="D12148" t="str">
        <f>_xlfn.XLOOKUP(B12148,tblProducts[Column1],tblProducts[Description])</f>
        <v>ETHOMEEN T/13.5 BULK</v>
      </c>
      <c r="E12148" t="s">
        <v>7</v>
      </c>
    </row>
    <row r="12149" spans="1:5">
      <c r="A12149">
        <f>IF(MOD(ROW()-24,COUNTA(tblProducts[Description]))=0,A12148+1,A12148)</f>
        <v>107</v>
      </c>
      <c r="B12149">
        <f>MOD(ROW()-24,COUNTA(tblProducts[Description]))+1</f>
        <v>42</v>
      </c>
      <c r="C12149" t="str">
        <f>_xlfn.XLOOKUP(A12149,tblProducts[Column1],tblProducts[Description])</f>
        <v>BEROL 347 BULK</v>
      </c>
      <c r="D12149" t="str">
        <f>_xlfn.XLOOKUP(B12149,tblProducts[Column1],tblProducts[Description])</f>
        <v>ETHOMEEN T/15 BULK</v>
      </c>
      <c r="E12149" t="s">
        <v>7</v>
      </c>
    </row>
    <row r="12150" spans="1:5">
      <c r="A12150">
        <f>IF(MOD(ROW()-24,COUNTA(tblProducts[Description]))=0,A12149+1,A12149)</f>
        <v>107</v>
      </c>
      <c r="B12150">
        <f>MOD(ROW()-24,COUNTA(tblProducts[Description]))+1</f>
        <v>43</v>
      </c>
      <c r="C12150" t="str">
        <f>_xlfn.XLOOKUP(A12150,tblProducts[Column1],tblProducts[Description])</f>
        <v>BEROL 347 BULK</v>
      </c>
      <c r="D12150" t="str">
        <f>_xlfn.XLOOKUP(B12150,tblProducts[Column1],tblProducts[Description])</f>
        <v>ETHOMEEN T/17 BULK</v>
      </c>
      <c r="E12150" t="s">
        <v>7</v>
      </c>
    </row>
    <row r="12151" spans="1:5">
      <c r="A12151">
        <f>IF(MOD(ROW()-24,COUNTA(tblProducts[Description]))=0,A12150+1,A12150)</f>
        <v>107</v>
      </c>
      <c r="B12151">
        <f>MOD(ROW()-24,COUNTA(tblProducts[Description]))+1</f>
        <v>44</v>
      </c>
      <c r="C12151" t="str">
        <f>_xlfn.XLOOKUP(A12151,tblProducts[Column1],tblProducts[Description])</f>
        <v>BEROL 347 BULK</v>
      </c>
      <c r="D12151" t="str">
        <f>_xlfn.XLOOKUP(B12151,tblProducts[Column1],tblProducts[Description])</f>
        <v>ETHOMEEN T/18 BULK</v>
      </c>
      <c r="E12151" t="s">
        <v>7</v>
      </c>
    </row>
    <row r="12152" spans="1:5">
      <c r="A12152">
        <f>IF(MOD(ROW()-24,COUNTA(tblProducts[Description]))=0,A12151+1,A12151)</f>
        <v>107</v>
      </c>
      <c r="B12152">
        <f>MOD(ROW()-24,COUNTA(tblProducts[Description]))+1</f>
        <v>45</v>
      </c>
      <c r="C12152" t="str">
        <f>_xlfn.XLOOKUP(A12152,tblProducts[Column1],tblProducts[Description])</f>
        <v>BEROL 347 BULK</v>
      </c>
      <c r="D12152" t="str">
        <f>_xlfn.XLOOKUP(B12152,tblProducts[Column1],tblProducts[Description])</f>
        <v>ETHOMEEN T/19 BULK</v>
      </c>
      <c r="E12152" t="s">
        <v>7</v>
      </c>
    </row>
    <row r="12153" spans="1:5">
      <c r="A12153">
        <f>IF(MOD(ROW()-24,COUNTA(tblProducts[Description]))=0,A12152+1,A12152)</f>
        <v>107</v>
      </c>
      <c r="B12153">
        <f>MOD(ROW()-24,COUNTA(tblProducts[Description]))+1</f>
        <v>46</v>
      </c>
      <c r="C12153" t="str">
        <f>_xlfn.XLOOKUP(A12153,tblProducts[Column1],tblProducts[Description])</f>
        <v>BEROL 347 BULK</v>
      </c>
      <c r="D12153" t="str">
        <f>_xlfn.XLOOKUP(B12153,tblProducts[Column1],tblProducts[Description])</f>
        <v>ETHOMEEN T/20 BULK</v>
      </c>
      <c r="E12153" t="s">
        <v>7</v>
      </c>
    </row>
    <row r="12154" spans="1:5">
      <c r="A12154">
        <f>IF(MOD(ROW()-24,COUNTA(tblProducts[Description]))=0,A12153+1,A12153)</f>
        <v>107</v>
      </c>
      <c r="B12154">
        <f>MOD(ROW()-24,COUNTA(tblProducts[Description]))+1</f>
        <v>47</v>
      </c>
      <c r="C12154" t="str">
        <f>_xlfn.XLOOKUP(A12154,tblProducts[Column1],tblProducts[Description])</f>
        <v>BEROL 347 BULK</v>
      </c>
      <c r="D12154" t="str">
        <f>_xlfn.XLOOKUP(B12154,tblProducts[Column1],tblProducts[Description])</f>
        <v>ETHOMEEN T/20S BULK</v>
      </c>
      <c r="E12154" t="s">
        <v>7</v>
      </c>
    </row>
    <row r="12155" spans="1:5">
      <c r="A12155">
        <f>IF(MOD(ROW()-24,COUNTA(tblProducts[Description]))=0,A12154+1,A12154)</f>
        <v>107</v>
      </c>
      <c r="B12155">
        <f>MOD(ROW()-24,COUNTA(tblProducts[Description]))+1</f>
        <v>48</v>
      </c>
      <c r="C12155" t="str">
        <f>_xlfn.XLOOKUP(A12155,tblProducts[Column1],tblProducts[Description])</f>
        <v>BEROL 347 BULK</v>
      </c>
      <c r="D12155" t="str">
        <f>_xlfn.XLOOKUP(B12155,tblProducts[Column1],tblProducts[Description])</f>
        <v>ETHOMEEN T/24 BULK</v>
      </c>
      <c r="E12155" t="s">
        <v>7</v>
      </c>
    </row>
    <row r="12156" spans="1:5">
      <c r="A12156">
        <f>IF(MOD(ROW()-24,COUNTA(tblProducts[Description]))=0,A12155+1,A12155)</f>
        <v>107</v>
      </c>
      <c r="B12156">
        <f>MOD(ROW()-24,COUNTA(tblProducts[Description]))+1</f>
        <v>49</v>
      </c>
      <c r="C12156" t="str">
        <f>_xlfn.XLOOKUP(A12156,tblProducts[Column1],tblProducts[Description])</f>
        <v>BEROL 347 BULK</v>
      </c>
      <c r="D12156" t="str">
        <f>_xlfn.XLOOKUP(B12156,tblProducts[Column1],tblProducts[Description])</f>
        <v>ETHOMEEN T/25 BULK</v>
      </c>
      <c r="E12156" t="s">
        <v>7</v>
      </c>
    </row>
    <row r="12157" spans="1:5">
      <c r="A12157">
        <f>IF(MOD(ROW()-24,COUNTA(tblProducts[Description]))=0,A12156+1,A12156)</f>
        <v>107</v>
      </c>
      <c r="B12157">
        <f>MOD(ROW()-24,COUNTA(tblProducts[Description]))+1</f>
        <v>50</v>
      </c>
      <c r="C12157" t="str">
        <f>_xlfn.XLOOKUP(A12157,tblProducts[Column1],tblProducts[Description])</f>
        <v>BEROL 347 BULK</v>
      </c>
      <c r="D12157" t="str">
        <f>_xlfn.XLOOKUP(B12157,tblProducts[Column1],tblProducts[Description])</f>
        <v>ETHOMEEN T/28 BULK</v>
      </c>
      <c r="E12157" t="s">
        <v>7</v>
      </c>
    </row>
    <row r="12158" spans="1:5">
      <c r="A12158">
        <f>IF(MOD(ROW()-24,COUNTA(tblProducts[Description]))=0,A12157+1,A12157)</f>
        <v>107</v>
      </c>
      <c r="B12158">
        <f>MOD(ROW()-24,COUNTA(tblProducts[Description]))+1</f>
        <v>51</v>
      </c>
      <c r="C12158" t="str">
        <f>_xlfn.XLOOKUP(A12158,tblProducts[Column1],tblProducts[Description])</f>
        <v>BEROL 347 BULK</v>
      </c>
      <c r="D12158" t="str">
        <f>_xlfn.XLOOKUP(B12158,tblProducts[Column1],tblProducts[Description])</f>
        <v>ETHYLAN 1008 SA BULK</v>
      </c>
      <c r="E12158" t="s">
        <v>7</v>
      </c>
    </row>
    <row r="12159" spans="1:5">
      <c r="A12159">
        <f>IF(MOD(ROW()-24,COUNTA(tblProducts[Description]))=0,A12158+1,A12158)</f>
        <v>107</v>
      </c>
      <c r="B12159">
        <f>MOD(ROW()-24,COUNTA(tblProducts[Description]))+1</f>
        <v>52</v>
      </c>
      <c r="C12159" t="str">
        <f>_xlfn.XLOOKUP(A12159,tblProducts[Column1],tblProducts[Description])</f>
        <v>BEROL 347 BULK</v>
      </c>
      <c r="D12159" t="str">
        <f>_xlfn.XLOOKUP(B12159,tblProducts[Column1],tblProducts[Description])</f>
        <v>ETHYLAN 325 BULK</v>
      </c>
      <c r="E12159" t="s">
        <v>7</v>
      </c>
    </row>
    <row r="12160" spans="1:5">
      <c r="A12160">
        <f>IF(MOD(ROW()-24,COUNTA(tblProducts[Description]))=0,A12159+1,A12159)</f>
        <v>107</v>
      </c>
      <c r="B12160">
        <f>MOD(ROW()-24,COUNTA(tblProducts[Description]))+1</f>
        <v>53</v>
      </c>
      <c r="C12160" t="str">
        <f>_xlfn.XLOOKUP(A12160,tblProducts[Column1],tblProducts[Description])</f>
        <v>BEROL 347 BULK</v>
      </c>
      <c r="D12160" t="str">
        <f>_xlfn.XLOOKUP(B12160,tblProducts[Column1],tblProducts[Description])</f>
        <v>ETHYLAN NS-500LQ BULK</v>
      </c>
      <c r="E12160" t="s">
        <v>7</v>
      </c>
    </row>
    <row r="12161" spans="1:5">
      <c r="A12161">
        <f>IF(MOD(ROW()-24,COUNTA(tblProducts[Description]))=0,A12160+1,A12160)</f>
        <v>107</v>
      </c>
      <c r="B12161">
        <f>MOD(ROW()-24,COUNTA(tblProducts[Description]))+1</f>
        <v>54</v>
      </c>
      <c r="C12161" t="str">
        <f>_xlfn.XLOOKUP(A12161,tblProducts[Column1],tblProducts[Description])</f>
        <v>BEROL 347 BULK</v>
      </c>
      <c r="D12161" t="str">
        <f>_xlfn.XLOOKUP(B12161,tblProducts[Column1],tblProducts[Description])</f>
        <v>ETHYLAN PRE NS-505 K BULK</v>
      </c>
      <c r="E12161" t="s">
        <v>7</v>
      </c>
    </row>
    <row r="12162" spans="1:5">
      <c r="A12162">
        <f>IF(MOD(ROW()-24,COUNTA(tblProducts[Description]))=0,A12161+1,A12161)</f>
        <v>107</v>
      </c>
      <c r="B12162">
        <f>MOD(ROW()-24,COUNTA(tblProducts[Description]))+1</f>
        <v>55</v>
      </c>
      <c r="C12162" t="str">
        <f>_xlfn.XLOOKUP(A12162,tblProducts[Column1],tblProducts[Description])</f>
        <v>BEROL 347 BULK</v>
      </c>
      <c r="D12162" t="str">
        <f>_xlfn.XLOOKUP(B12162,tblProducts[Column1],tblProducts[Description])</f>
        <v>ETHYLAN SN-90 BULK</v>
      </c>
      <c r="E12162" t="s">
        <v>7</v>
      </c>
    </row>
    <row r="12163" spans="1:5">
      <c r="A12163">
        <f>IF(MOD(ROW()-24,COUNTA(tblProducts[Description]))=0,A12162+1,A12162)</f>
        <v>107</v>
      </c>
      <c r="B12163">
        <f>MOD(ROW()-24,COUNTA(tblProducts[Description]))+1</f>
        <v>56</v>
      </c>
      <c r="C12163" t="str">
        <f>_xlfn.XLOOKUP(A12163,tblProducts[Column1],tblProducts[Description])</f>
        <v>BEROL 347 BULK</v>
      </c>
      <c r="D12163" t="str">
        <f>_xlfn.XLOOKUP(B12163,tblProducts[Column1],tblProducts[Description])</f>
        <v>ETHYLAN TD-100 BULK</v>
      </c>
      <c r="E12163" t="s">
        <v>7</v>
      </c>
    </row>
    <row r="12164" spans="1:5">
      <c r="A12164">
        <f>IF(MOD(ROW()-24,COUNTA(tblProducts[Description]))=0,A12163+1,A12163)</f>
        <v>107</v>
      </c>
      <c r="B12164">
        <f>MOD(ROW()-24,COUNTA(tblProducts[Description]))+1</f>
        <v>57</v>
      </c>
      <c r="C12164" t="str">
        <f>_xlfn.XLOOKUP(A12164,tblProducts[Column1],tblProducts[Description])</f>
        <v>BEROL 347 BULK</v>
      </c>
      <c r="D12164" t="str">
        <f>_xlfn.XLOOKUP(B12164,tblProducts[Column1],tblProducts[Description])</f>
        <v>ETHYLAN TD-120 BULK</v>
      </c>
      <c r="E12164" t="s">
        <v>7</v>
      </c>
    </row>
    <row r="12165" spans="1:5">
      <c r="A12165">
        <f>IF(MOD(ROW()-24,COUNTA(tblProducts[Description]))=0,A12164+1,A12164)</f>
        <v>107</v>
      </c>
      <c r="B12165">
        <f>MOD(ROW()-24,COUNTA(tblProducts[Description]))+1</f>
        <v>58</v>
      </c>
      <c r="C12165" t="str">
        <f>_xlfn.XLOOKUP(A12165,tblProducts[Column1],tblProducts[Description])</f>
        <v>BEROL 347 BULK</v>
      </c>
      <c r="D12165" t="str">
        <f>_xlfn.XLOOKUP(B12165,tblProducts[Column1],tblProducts[Description])</f>
        <v>ETHYLAN TD-1407 BULK</v>
      </c>
      <c r="E12165" t="s">
        <v>7</v>
      </c>
    </row>
    <row r="12166" spans="1:5">
      <c r="A12166">
        <f>IF(MOD(ROW()-24,COUNTA(tblProducts[Description]))=0,A12165+1,A12165)</f>
        <v>107</v>
      </c>
      <c r="B12166">
        <f>MOD(ROW()-24,COUNTA(tblProducts[Description]))+1</f>
        <v>59</v>
      </c>
      <c r="C12166" t="str">
        <f>_xlfn.XLOOKUP(A12166,tblProducts[Column1],tblProducts[Description])</f>
        <v>BEROL 347 BULK</v>
      </c>
      <c r="D12166" t="str">
        <f>_xlfn.XLOOKUP(B12166,tblProducts[Column1],tblProducts[Description])</f>
        <v>ETHYLAN TD-40 BULK</v>
      </c>
      <c r="E12166" t="s">
        <v>7</v>
      </c>
    </row>
    <row r="12167" spans="1:5">
      <c r="A12167">
        <f>IF(MOD(ROW()-24,COUNTA(tblProducts[Description]))=0,A12166+1,A12166)</f>
        <v>107</v>
      </c>
      <c r="B12167">
        <f>MOD(ROW()-24,COUNTA(tblProducts[Description]))+1</f>
        <v>60</v>
      </c>
      <c r="C12167" t="str">
        <f>_xlfn.XLOOKUP(A12167,tblProducts[Column1],tblProducts[Description])</f>
        <v>BEROL 347 BULK</v>
      </c>
      <c r="D12167" t="str">
        <f>_xlfn.XLOOKUP(B12167,tblProducts[Column1],tblProducts[Description])</f>
        <v>ETHYLAN TD-60 BULK</v>
      </c>
      <c r="E12167" t="s">
        <v>7</v>
      </c>
    </row>
    <row r="12168" spans="1:5">
      <c r="A12168">
        <f>IF(MOD(ROW()-24,COUNTA(tblProducts[Description]))=0,A12167+1,A12167)</f>
        <v>107</v>
      </c>
      <c r="B12168">
        <f>MOD(ROW()-24,COUNTA(tblProducts[Description]))+1</f>
        <v>61</v>
      </c>
      <c r="C12168" t="str">
        <f>_xlfn.XLOOKUP(A12168,tblProducts[Column1],tblProducts[Description])</f>
        <v>BEROL 347 BULK</v>
      </c>
      <c r="D12168" t="str">
        <f>_xlfn.XLOOKUP(B12168,tblProducts[Column1],tblProducts[Description])</f>
        <v>INTERMEDIATE BE-110L BULK</v>
      </c>
      <c r="E12168" t="s">
        <v>7</v>
      </c>
    </row>
    <row r="12169" spans="1:5">
      <c r="A12169">
        <f>IF(MOD(ROW()-24,COUNTA(tblProducts[Description]))=0,A12168+1,A12168)</f>
        <v>107</v>
      </c>
      <c r="B12169">
        <f>MOD(ROW()-24,COUNTA(tblProducts[Description]))+1</f>
        <v>62</v>
      </c>
      <c r="C12169" t="str">
        <f>_xlfn.XLOOKUP(A12169,tblProducts[Column1],tblProducts[Description])</f>
        <v>BEROL 347 BULK</v>
      </c>
      <c r="D12169" t="str">
        <f>_xlfn.XLOOKUP(B12169,tblProducts[Column1],tblProducts[Description])</f>
        <v>INTERMEDIATE DPG-415 BULK</v>
      </c>
      <c r="E12169" t="s">
        <v>7</v>
      </c>
    </row>
    <row r="12170" spans="1:5">
      <c r="A12170">
        <f>IF(MOD(ROW()-24,COUNTA(tblProducts[Description]))=0,A12169+1,A12169)</f>
        <v>107</v>
      </c>
      <c r="B12170">
        <f>MOD(ROW()-24,COUNTA(tblProducts[Description]))+1</f>
        <v>63</v>
      </c>
      <c r="C12170" t="str">
        <f>_xlfn.XLOOKUP(A12170,tblProducts[Column1],tblProducts[Description])</f>
        <v>BEROL 347 BULK</v>
      </c>
      <c r="D12170" t="str">
        <f>_xlfn.XLOOKUP(B12170,tblProducts[Column1],tblProducts[Description])</f>
        <v>PROPODUOMEEN T/12 BULK</v>
      </c>
      <c r="E12170" t="s">
        <v>7</v>
      </c>
    </row>
    <row r="12171" spans="1:5">
      <c r="A12171">
        <f>IF(MOD(ROW()-24,COUNTA(tblProducts[Description]))=0,A12170+1,A12170)</f>
        <v>107</v>
      </c>
      <c r="B12171">
        <f>MOD(ROW()-24,COUNTA(tblProducts[Description]))+1</f>
        <v>64</v>
      </c>
      <c r="C12171" t="str">
        <f>_xlfn.XLOOKUP(A12171,tblProducts[Column1],tblProducts[Description])</f>
        <v>BEROL 347 BULK</v>
      </c>
      <c r="D12171" t="str">
        <f>_xlfn.XLOOKUP(B12171,tblProducts[Column1],tblProducts[Description])</f>
        <v>PROPOMEEN T/12 BULK</v>
      </c>
      <c r="E12171" t="s">
        <v>7</v>
      </c>
    </row>
    <row r="12172" spans="1:5">
      <c r="A12172">
        <f>IF(MOD(ROW()-24,COUNTA(tblProducts[Description]))=0,A12171+1,A12171)</f>
        <v>107</v>
      </c>
      <c r="B12172">
        <f>MOD(ROW()-24,COUNTA(tblProducts[Description]))+1</f>
        <v>65</v>
      </c>
      <c r="C12172" t="str">
        <f>_xlfn.XLOOKUP(A12172,tblProducts[Column1],tblProducts[Description])</f>
        <v>BEROL 347 BULK</v>
      </c>
      <c r="D12172" t="str">
        <f>_xlfn.XLOOKUP(B12172,tblProducts[Column1],tblProducts[Description])</f>
        <v>TMP-420 BULK</v>
      </c>
      <c r="E12172" t="s">
        <v>7</v>
      </c>
    </row>
    <row r="12173" spans="1:5">
      <c r="A12173">
        <f>IF(MOD(ROW()-24,COUNTA(tblProducts[Description]))=0,A12172+1,A12172)</f>
        <v>107</v>
      </c>
      <c r="B12173">
        <f>MOD(ROW()-24,COUNTA(tblProducts[Description]))+1</f>
        <v>66</v>
      </c>
      <c r="C12173" t="str">
        <f>_xlfn.XLOOKUP(A12173,tblProducts[Column1],tblProducts[Description])</f>
        <v>BEROL 347 BULK</v>
      </c>
      <c r="D12173" t="str">
        <f>_xlfn.XLOOKUP(B12173,tblProducts[Column1],tblProducts[Description])</f>
        <v>TMP-80 BULK</v>
      </c>
      <c r="E12173" t="s">
        <v>7</v>
      </c>
    </row>
    <row r="12174" spans="1:5">
      <c r="A12174">
        <f>IF(MOD(ROW()-24,COUNTA(tblProducts[Description]))=0,A12173+1,A12173)</f>
        <v>107</v>
      </c>
      <c r="B12174">
        <f>MOD(ROW()-24,COUNTA(tblProducts[Description]))+1</f>
        <v>67</v>
      </c>
      <c r="C12174" t="str">
        <f>_xlfn.XLOOKUP(A12174,tblProducts[Column1],tblProducts[Description])</f>
        <v>BEROL 347 BULK</v>
      </c>
      <c r="D12174" t="str">
        <f>_xlfn.XLOOKUP(B12174,tblProducts[Column1],tblProducts[Description])</f>
        <v>VISCO 352 BULK</v>
      </c>
      <c r="E12174" t="s">
        <v>7</v>
      </c>
    </row>
    <row r="12175" spans="1:5">
      <c r="A12175">
        <f>IF(MOD(ROW()-24,COUNTA(tblProducts[Description]))=0,A12174+1,A12174)</f>
        <v>107</v>
      </c>
      <c r="B12175">
        <f>MOD(ROW()-24,COUNTA(tblProducts[Description]))+1</f>
        <v>68</v>
      </c>
      <c r="C12175" t="str">
        <f>_xlfn.XLOOKUP(A12175,tblProducts[Column1],tblProducts[Description])</f>
        <v>BEROL 347 BULK</v>
      </c>
      <c r="D12175" t="str">
        <f>_xlfn.XLOOKUP(B12175,tblProducts[Column1],tblProducts[Description])</f>
        <v>WITBREAK DPG-25 BULK</v>
      </c>
      <c r="E12175" t="s">
        <v>7</v>
      </c>
    </row>
    <row r="12176" spans="1:5">
      <c r="A12176">
        <f>IF(MOD(ROW()-24,COUNTA(tblProducts[Description]))=0,A12175+1,A12175)</f>
        <v>107</v>
      </c>
      <c r="B12176">
        <f>MOD(ROW()-24,COUNTA(tblProducts[Description]))+1</f>
        <v>69</v>
      </c>
      <c r="C12176" t="str">
        <f>_xlfn.XLOOKUP(A12176,tblProducts[Column1],tblProducts[Description])</f>
        <v>BEROL 347 BULK</v>
      </c>
      <c r="D12176" t="str">
        <f>_xlfn.XLOOKUP(B12176,tblProducts[Column1],tblProducts[Description])</f>
        <v>WITBREAK DPG-482 BULK</v>
      </c>
      <c r="E12176" t="s">
        <v>7</v>
      </c>
    </row>
    <row r="12177" spans="1:5">
      <c r="A12177">
        <f>IF(MOD(ROW()-24,COUNTA(tblProducts[Description]))=0,A12176+1,A12176)</f>
        <v>107</v>
      </c>
      <c r="B12177">
        <f>MOD(ROW()-24,COUNTA(tblProducts[Description]))+1</f>
        <v>70</v>
      </c>
      <c r="C12177" t="str">
        <f>_xlfn.XLOOKUP(A12177,tblProducts[Column1],tblProducts[Description])</f>
        <v>BEROL 347 BULK</v>
      </c>
      <c r="D12177" t="str">
        <f>_xlfn.XLOOKUP(B12177,tblProducts[Column1],tblProducts[Description])</f>
        <v>WITBREAK DPG-818 BULK</v>
      </c>
      <c r="E12177" t="s">
        <v>7</v>
      </c>
    </row>
    <row r="12178" spans="1:5">
      <c r="A12178">
        <f>IF(MOD(ROW()-24,COUNTA(tblProducts[Description]))=0,A12177+1,A12177)</f>
        <v>107</v>
      </c>
      <c r="B12178">
        <f>MOD(ROW()-24,COUNTA(tblProducts[Description]))+1</f>
        <v>71</v>
      </c>
      <c r="C12178" t="str">
        <f>_xlfn.XLOOKUP(A12178,tblProducts[Column1],tblProducts[Description])</f>
        <v>BEROL 347 BULK</v>
      </c>
      <c r="D12178" t="str">
        <f>_xlfn.XLOOKUP(B12178,tblProducts[Column1],tblProducts[Description])</f>
        <v>WITBREAK DTG-62 BULK</v>
      </c>
      <c r="E12178" t="s">
        <v>7</v>
      </c>
    </row>
    <row r="12179" spans="1:5">
      <c r="A12179">
        <f>IF(MOD(ROW()-24,COUNTA(tblProducts[Description]))=0,A12178+1,A12178)</f>
        <v>107</v>
      </c>
      <c r="B12179">
        <f>MOD(ROW()-24,COUNTA(tblProducts[Description]))+1</f>
        <v>72</v>
      </c>
      <c r="C12179" t="str">
        <f>_xlfn.XLOOKUP(A12179,tblProducts[Column1],tblProducts[Description])</f>
        <v>BEROL 347 BULK</v>
      </c>
      <c r="D12179" t="str">
        <f>_xlfn.XLOOKUP(B12179,tblProducts[Column1],tblProducts[Description])</f>
        <v>WITCOMUL 1844 BULK</v>
      </c>
      <c r="E12179" t="s">
        <v>7</v>
      </c>
    </row>
    <row r="12180" spans="1:5">
      <c r="A12180">
        <f>IF(MOD(ROW()-24,COUNTA(tblProducts[Description]))=0,A12179+1,A12179)</f>
        <v>107</v>
      </c>
      <c r="B12180">
        <f>MOD(ROW()-24,COUNTA(tblProducts[Description]))+1</f>
        <v>73</v>
      </c>
      <c r="C12180" t="str">
        <f>_xlfn.XLOOKUP(A12180,tblProducts[Column1],tblProducts[Description])</f>
        <v>BEROL 347 BULK</v>
      </c>
      <c r="D12180" t="str">
        <f>_xlfn.XLOOKUP(B12180,tblProducts[Column1],tblProducts[Description])</f>
        <v>WITCONOL 2690 BULK</v>
      </c>
      <c r="E12180" t="s">
        <v>7</v>
      </c>
    </row>
    <row r="12181" spans="1:5">
      <c r="A12181">
        <f>IF(MOD(ROW()-24,COUNTA(tblProducts[Description]))=0,A12180+1,A12180)</f>
        <v>107</v>
      </c>
      <c r="B12181">
        <f>MOD(ROW()-24,COUNTA(tblProducts[Description]))+1</f>
        <v>74</v>
      </c>
      <c r="C12181" t="str">
        <f>_xlfn.XLOOKUP(A12181,tblProducts[Column1],tblProducts[Description])</f>
        <v>BEROL 347 BULK</v>
      </c>
      <c r="D12181" t="str">
        <f>_xlfn.XLOOKUP(B12181,tblProducts[Column1],tblProducts[Description])</f>
        <v>ETHYLAN 324 BULK</v>
      </c>
      <c r="E12181" t="s">
        <v>7</v>
      </c>
    </row>
    <row r="12182" spans="1:5">
      <c r="A12182">
        <f>IF(MOD(ROW()-24,COUNTA(tblProducts[Description]))=0,A12181+1,A12181)</f>
        <v>107</v>
      </c>
      <c r="B12182">
        <f>MOD(ROW()-24,COUNTA(tblProducts[Description]))+1</f>
        <v>75</v>
      </c>
      <c r="C12182" t="str">
        <f>_xlfn.XLOOKUP(A12182,tblProducts[Column1],tblProducts[Description])</f>
        <v>BEROL 347 BULK</v>
      </c>
      <c r="D12182" t="str">
        <f>_xlfn.XLOOKUP(B12182,tblProducts[Column1],tblProducts[Description])</f>
        <v>WITCONOL NP-120 BULK</v>
      </c>
      <c r="E12182" t="s">
        <v>7</v>
      </c>
    </row>
    <row r="12183" spans="1:5">
      <c r="A12183">
        <f>IF(MOD(ROW()-24,COUNTA(tblProducts[Description]))=0,A12182+1,A12182)</f>
        <v>107</v>
      </c>
      <c r="B12183">
        <f>MOD(ROW()-24,COUNTA(tblProducts[Description]))+1</f>
        <v>76</v>
      </c>
      <c r="C12183" t="str">
        <f>_xlfn.XLOOKUP(A12183,tblProducts[Column1],tblProducts[Description])</f>
        <v>BEROL 347 BULK</v>
      </c>
      <c r="D12183" t="str">
        <f>_xlfn.XLOOKUP(B12183,tblProducts[Column1],tblProducts[Description])</f>
        <v>WITCONOL NP-130 BULK</v>
      </c>
      <c r="E12183" t="s">
        <v>7</v>
      </c>
    </row>
    <row r="12184" spans="1:5">
      <c r="A12184">
        <f>IF(MOD(ROW()-24,COUNTA(tblProducts[Description]))=0,A12183+1,A12183)</f>
        <v>107</v>
      </c>
      <c r="B12184">
        <f>MOD(ROW()-24,COUNTA(tblProducts[Description]))+1</f>
        <v>77</v>
      </c>
      <c r="C12184" t="str">
        <f>_xlfn.XLOOKUP(A12184,tblProducts[Column1],tblProducts[Description])</f>
        <v>BEROL 347 BULK</v>
      </c>
      <c r="D12184" t="str">
        <f>_xlfn.XLOOKUP(B12184,tblProducts[Column1],tblProducts[Description])</f>
        <v>WITCONOL NP-20 BULK</v>
      </c>
      <c r="E12184" t="s">
        <v>7</v>
      </c>
    </row>
    <row r="12185" spans="1:5">
      <c r="A12185">
        <f>IF(MOD(ROW()-24,COUNTA(tblProducts[Description]))=0,A12184+1,A12184)</f>
        <v>107</v>
      </c>
      <c r="B12185">
        <f>MOD(ROW()-24,COUNTA(tblProducts[Description]))+1</f>
        <v>78</v>
      </c>
      <c r="C12185" t="str">
        <f>_xlfn.XLOOKUP(A12185,tblProducts[Column1],tblProducts[Description])</f>
        <v>BEROL 347 BULK</v>
      </c>
      <c r="D12185" t="str">
        <f>_xlfn.XLOOKUP(B12185,tblProducts[Column1],tblProducts[Description])</f>
        <v>WITCONOL NP-330 BULK</v>
      </c>
      <c r="E12185" t="s">
        <v>7</v>
      </c>
    </row>
    <row r="12186" spans="1:5">
      <c r="A12186">
        <f>IF(MOD(ROW()-24,COUNTA(tblProducts[Description]))=0,A12185+1,A12185)</f>
        <v>107</v>
      </c>
      <c r="B12186">
        <f>MOD(ROW()-24,COUNTA(tblProducts[Description]))+1</f>
        <v>79</v>
      </c>
      <c r="C12186" t="str">
        <f>_xlfn.XLOOKUP(A12186,tblProducts[Column1],tblProducts[Description])</f>
        <v>BEROL 347 BULK</v>
      </c>
      <c r="D12186" t="str">
        <f>_xlfn.XLOOKUP(B12186,tblProducts[Column1],tblProducts[Description])</f>
        <v>WITCONOL NP-40 BULK</v>
      </c>
      <c r="E12186" t="s">
        <v>7</v>
      </c>
    </row>
    <row r="12187" spans="1:5">
      <c r="A12187">
        <f>IF(MOD(ROW()-24,COUNTA(tblProducts[Description]))=0,A12186+1,A12186)</f>
        <v>107</v>
      </c>
      <c r="B12187">
        <f>MOD(ROW()-24,COUNTA(tblProducts[Description]))+1</f>
        <v>80</v>
      </c>
      <c r="C12187" t="str">
        <f>_xlfn.XLOOKUP(A12187,tblProducts[Column1],tblProducts[Description])</f>
        <v>BEROL 347 BULK</v>
      </c>
      <c r="D12187" t="str">
        <f>_xlfn.XLOOKUP(B12187,tblProducts[Column1],tblProducts[Description])</f>
        <v>WITCONOL NP-60 BULK</v>
      </c>
      <c r="E12187" t="s">
        <v>7</v>
      </c>
    </row>
    <row r="12188" spans="1:5">
      <c r="A12188">
        <f>IF(MOD(ROW()-24,COUNTA(tblProducts[Description]))=0,A12187+1,A12187)</f>
        <v>107</v>
      </c>
      <c r="B12188">
        <f>MOD(ROW()-24,COUNTA(tblProducts[Description]))+1</f>
        <v>81</v>
      </c>
      <c r="C12188" t="str">
        <f>_xlfn.XLOOKUP(A12188,tblProducts[Column1],tblProducts[Description])</f>
        <v>BEROL 347 BULK</v>
      </c>
      <c r="D12188" t="str">
        <f>_xlfn.XLOOKUP(B12188,tblProducts[Column1],tblProducts[Description])</f>
        <v>WITCONOL NP-80 BULK</v>
      </c>
      <c r="E12188" t="s">
        <v>7</v>
      </c>
    </row>
    <row r="12189" spans="1:5">
      <c r="A12189">
        <f>IF(MOD(ROW()-24,COUNTA(tblProducts[Description]))=0,A12188+1,A12188)</f>
        <v>107</v>
      </c>
      <c r="B12189">
        <f>MOD(ROW()-24,COUNTA(tblProducts[Description]))+1</f>
        <v>82</v>
      </c>
      <c r="C12189" t="str">
        <f>_xlfn.XLOOKUP(A12189,tblProducts[Column1],tblProducts[Description])</f>
        <v>BEROL 347 BULK</v>
      </c>
      <c r="D12189" t="str">
        <f>_xlfn.XLOOKUP(B12189,tblProducts[Column1],tblProducts[Description])</f>
        <v>WITCONOL NP-90 BULK</v>
      </c>
      <c r="E12189" t="s">
        <v>7</v>
      </c>
    </row>
    <row r="12190" spans="1:5">
      <c r="A12190">
        <f>IF(MOD(ROW()-24,COUNTA(tblProducts[Description]))=0,A12189+1,A12189)</f>
        <v>107</v>
      </c>
      <c r="B12190">
        <f>MOD(ROW()-24,COUNTA(tblProducts[Description]))+1</f>
        <v>83</v>
      </c>
      <c r="C12190" t="str">
        <f>_xlfn.XLOOKUP(A12190,tblProducts[Column1],tblProducts[Description])</f>
        <v>BEROL 347 BULK</v>
      </c>
      <c r="D12190" t="str">
        <f>_xlfn.XLOOKUP(B12190,tblProducts[Column1],tblProducts[Description])</f>
        <v>WITCONOL NS-108 PO BULK</v>
      </c>
      <c r="E12190" t="s">
        <v>7</v>
      </c>
    </row>
    <row r="12191" spans="1:5">
      <c r="A12191">
        <f>IF(MOD(ROW()-24,COUNTA(tblProducts[Description]))=0,A12190+1,A12190)</f>
        <v>107</v>
      </c>
      <c r="B12191">
        <f>MOD(ROW()-24,COUNTA(tblProducts[Description]))+1</f>
        <v>84</v>
      </c>
      <c r="C12191" t="str">
        <f>_xlfn.XLOOKUP(A12191,tblProducts[Column1],tblProducts[Description])</f>
        <v>BEROL 347 BULK</v>
      </c>
      <c r="D12191" t="str">
        <f>_xlfn.XLOOKUP(B12191,tblProducts[Column1],tblProducts[Description])</f>
        <v>WITCONOL NS-505K BULK</v>
      </c>
      <c r="E12191" t="s">
        <v>7</v>
      </c>
    </row>
    <row r="12192" spans="1:5">
      <c r="A12192">
        <f>IF(MOD(ROW()-24,COUNTA(tblProducts[Description]))=0,A12191+1,A12191)</f>
        <v>107</v>
      </c>
      <c r="B12192">
        <f>MOD(ROW()-24,COUNTA(tblProducts[Description]))+1</f>
        <v>85</v>
      </c>
      <c r="C12192" t="str">
        <f>_xlfn.XLOOKUP(A12192,tblProducts[Column1],tblProducts[Description])</f>
        <v>BEROL 347 BULK</v>
      </c>
      <c r="D12192" t="str">
        <f>_xlfn.XLOOKUP(B12192,tblProducts[Column1],tblProducts[Description])</f>
        <v>WITCONOL NS-817 BULK</v>
      </c>
      <c r="E12192" t="s">
        <v>7</v>
      </c>
    </row>
    <row r="12193" spans="1:5">
      <c r="A12193">
        <f>IF(MOD(ROW()-24,COUNTA(tblProducts[Description]))=0,A12192+1,A12192)</f>
        <v>107</v>
      </c>
      <c r="B12193">
        <f>MOD(ROW()-24,COUNTA(tblProducts[Description]))+1</f>
        <v>86</v>
      </c>
      <c r="C12193" t="str">
        <f>_xlfn.XLOOKUP(A12193,tblProducts[Column1],tblProducts[Description])</f>
        <v>BEROL 347 BULK</v>
      </c>
      <c r="D12193" t="str">
        <f>_xlfn.XLOOKUP(B12193,tblProducts[Column1],tblProducts[Description])</f>
        <v>WITCONOL PD-375 BULK</v>
      </c>
      <c r="E12193" t="s">
        <v>7</v>
      </c>
    </row>
    <row r="12194" spans="1:5">
      <c r="A12194">
        <f>IF(MOD(ROW()-24,COUNTA(tblProducts[Description]))=0,A12193+1,A12193)</f>
        <v>107</v>
      </c>
      <c r="B12194">
        <f>MOD(ROW()-24,COUNTA(tblProducts[Description]))+1</f>
        <v>87</v>
      </c>
      <c r="C12194" t="str">
        <f>_xlfn.XLOOKUP(A12194,tblProducts[Column1],tblProducts[Description])</f>
        <v>BEROL 347 BULK</v>
      </c>
      <c r="D12194" t="str">
        <f>_xlfn.XLOOKUP(B12194,tblProducts[Column1],tblProducts[Description])</f>
        <v>WITCONOL PD-4085 BULK</v>
      </c>
      <c r="E12194" t="s">
        <v>7</v>
      </c>
    </row>
    <row r="12195" spans="1:5">
      <c r="A12195">
        <f>IF(MOD(ROW()-24,COUNTA(tblProducts[Description]))=0,A12194+1,A12194)</f>
        <v>107</v>
      </c>
      <c r="B12195">
        <f>MOD(ROW()-24,COUNTA(tblProducts[Description]))+1</f>
        <v>88</v>
      </c>
      <c r="C12195" t="str">
        <f>_xlfn.XLOOKUP(A12195,tblProducts[Column1],tblProducts[Description])</f>
        <v>BEROL 347 BULK</v>
      </c>
      <c r="D12195" t="str">
        <f>_xlfn.XLOOKUP(B12195,tblProducts[Column1],tblProducts[Description])</f>
        <v>WITCONOL PD-500 BULK</v>
      </c>
      <c r="E12195" t="s">
        <v>7</v>
      </c>
    </row>
    <row r="12196" spans="1:5">
      <c r="A12196">
        <f>IF(MOD(ROW()-24,COUNTA(tblProducts[Description]))=0,A12195+1,A12195)</f>
        <v>107</v>
      </c>
      <c r="B12196">
        <f>MOD(ROW()-24,COUNTA(tblProducts[Description]))+1</f>
        <v>89</v>
      </c>
      <c r="C12196" t="str">
        <f>_xlfn.XLOOKUP(A12196,tblProducts[Column1],tblProducts[Description])</f>
        <v>BEROL 347 BULK</v>
      </c>
      <c r="D12196" t="str">
        <f>_xlfn.XLOOKUP(B12196,tblProducts[Column1],tblProducts[Description])</f>
        <v>WITCONOL PEG-200 BULK</v>
      </c>
      <c r="E12196" t="s">
        <v>7</v>
      </c>
    </row>
    <row r="12197" spans="1:5">
      <c r="A12197">
        <f>IF(MOD(ROW()-24,COUNTA(tblProducts[Description]))=0,A12196+1,A12196)</f>
        <v>107</v>
      </c>
      <c r="B12197">
        <f>MOD(ROW()-24,COUNTA(tblProducts[Description]))+1</f>
        <v>90</v>
      </c>
      <c r="C12197" t="str">
        <f>_xlfn.XLOOKUP(A12197,tblProducts[Column1],tblProducts[Description])</f>
        <v>BEROL 347 BULK</v>
      </c>
      <c r="D12197" t="str">
        <f>_xlfn.XLOOKUP(B12197,tblProducts[Column1],tblProducts[Description])</f>
        <v>WITCONOL PEG-400 BULK</v>
      </c>
      <c r="E12197" t="s">
        <v>7</v>
      </c>
    </row>
    <row r="12198" spans="1:5">
      <c r="A12198">
        <f>IF(MOD(ROW()-24,COUNTA(tblProducts[Description]))=0,A12197+1,A12197)</f>
        <v>107</v>
      </c>
      <c r="B12198">
        <f>MOD(ROW()-24,COUNTA(tblProducts[Description]))+1</f>
        <v>91</v>
      </c>
      <c r="C12198" t="str">
        <f>_xlfn.XLOOKUP(A12198,tblProducts[Column1],tblProducts[Description])</f>
        <v>BEROL 347 BULK</v>
      </c>
      <c r="D12198" t="str">
        <f>_xlfn.XLOOKUP(B12198,tblProducts[Column1],tblProducts[Description])</f>
        <v>WITCONOL PEG-500 BULK</v>
      </c>
      <c r="E12198" t="s">
        <v>7</v>
      </c>
    </row>
    <row r="12199" spans="1:5">
      <c r="A12199">
        <f>IF(MOD(ROW()-24,COUNTA(tblProducts[Description]))=0,A12198+1,A12198)</f>
        <v>107</v>
      </c>
      <c r="B12199">
        <f>MOD(ROW()-24,COUNTA(tblProducts[Description]))+1</f>
        <v>92</v>
      </c>
      <c r="C12199" t="str">
        <f>_xlfn.XLOOKUP(A12199,tblProducts[Column1],tblProducts[Description])</f>
        <v>BEROL 347 BULK</v>
      </c>
      <c r="D12199" t="str">
        <f>_xlfn.XLOOKUP(B12199,tblProducts[Column1],tblProducts[Description])</f>
        <v>WITCONOL PEG-600 BULK</v>
      </c>
      <c r="E12199" t="s">
        <v>7</v>
      </c>
    </row>
    <row r="12200" spans="1:5">
      <c r="A12200">
        <f>IF(MOD(ROW()-24,COUNTA(tblProducts[Description]))=0,A12199+1,A12199)</f>
        <v>107</v>
      </c>
      <c r="B12200">
        <f>MOD(ROW()-24,COUNTA(tblProducts[Description]))+1</f>
        <v>93</v>
      </c>
      <c r="C12200" t="str">
        <f>_xlfn.XLOOKUP(A12200,tblProducts[Column1],tblProducts[Description])</f>
        <v>BEROL 347 BULK</v>
      </c>
      <c r="D12200" t="str">
        <f>_xlfn.XLOOKUP(B12200,tblProducts[Column1],tblProducts[Description])</f>
        <v>WITCONOL PH-70 BULK</v>
      </c>
      <c r="E12200" t="s">
        <v>7</v>
      </c>
    </row>
    <row r="12201" spans="1:5">
      <c r="A12201">
        <f>IF(MOD(ROW()-24,COUNTA(tblProducts[Description]))=0,A12200+1,A12200)</f>
        <v>107</v>
      </c>
      <c r="B12201">
        <f>MOD(ROW()-24,COUNTA(tblProducts[Description]))+1</f>
        <v>94</v>
      </c>
      <c r="C12201" t="str">
        <f>_xlfn.XLOOKUP(A12201,tblProducts[Column1],tblProducts[Description])</f>
        <v>BEROL 347 BULK</v>
      </c>
      <c r="D12201" t="str">
        <f>_xlfn.XLOOKUP(B12201,tblProducts[Column1],tblProducts[Description])</f>
        <v>WITCONOL SN-50 BULK</v>
      </c>
      <c r="E12201" t="s">
        <v>7</v>
      </c>
    </row>
    <row r="12202" spans="1:5">
      <c r="A12202">
        <f>IF(MOD(ROW()-24,COUNTA(tblProducts[Description]))=0,A12201+1,A12201)</f>
        <v>107</v>
      </c>
      <c r="B12202">
        <f>MOD(ROW()-24,COUNTA(tblProducts[Description]))+1</f>
        <v>95</v>
      </c>
      <c r="C12202" t="str">
        <f>_xlfn.XLOOKUP(A12202,tblProducts[Column1],tblProducts[Description])</f>
        <v>BEROL 347 BULK</v>
      </c>
      <c r="D12202" t="str">
        <f>_xlfn.XLOOKUP(B12202,tblProducts[Column1],tblProducts[Description])</f>
        <v>WITCONOL SN-70 BULK</v>
      </c>
      <c r="E12202" t="s">
        <v>7</v>
      </c>
    </row>
    <row r="12203" spans="1:5">
      <c r="A12203">
        <f>IF(MOD(ROW()-24,COUNTA(tblProducts[Description]))=0,A12202+1,A12202)</f>
        <v>107</v>
      </c>
      <c r="B12203">
        <f>MOD(ROW()-24,COUNTA(tblProducts[Description]))+1</f>
        <v>96</v>
      </c>
      <c r="C12203" t="str">
        <f>_xlfn.XLOOKUP(A12203,tblProducts[Column1],tblProducts[Description])</f>
        <v>BEROL 347 BULK</v>
      </c>
      <c r="D12203" t="str">
        <f>_xlfn.XLOOKUP(B12203,tblProducts[Column1],tblProducts[Description])</f>
        <v>REDICOTE E-47 NPF BULK</v>
      </c>
      <c r="E12203" t="s">
        <v>7</v>
      </c>
    </row>
    <row r="12204" spans="1:5">
      <c r="A12204">
        <f>IF(MOD(ROW()-24,COUNTA(tblProducts[Description]))=0,A12203+1,A12203)</f>
        <v>107</v>
      </c>
      <c r="B12204">
        <f>MOD(ROW()-24,COUNTA(tblProducts[Description]))+1</f>
        <v>97</v>
      </c>
      <c r="C12204" t="str">
        <f>_xlfn.XLOOKUP(A12204,tblProducts[Column1],tblProducts[Description])</f>
        <v>BEROL 347 BULK</v>
      </c>
      <c r="D12204" t="str">
        <f>_xlfn.XLOOKUP(B12204,tblProducts[Column1],tblProducts[Description])</f>
        <v>EMULPON CO-25 BULK</v>
      </c>
      <c r="E12204" t="s">
        <v>7</v>
      </c>
    </row>
    <row r="12205" spans="1:5">
      <c r="A12205">
        <f>IF(MOD(ROW()-24,COUNTA(tblProducts[Description]))=0,A12204+1,A12204)</f>
        <v>107</v>
      </c>
      <c r="B12205">
        <f>MOD(ROW()-24,COUNTA(tblProducts[Description]))+1</f>
        <v>98</v>
      </c>
      <c r="C12205" t="str">
        <f>_xlfn.XLOOKUP(A12205,tblProducts[Column1],tblProducts[Description])</f>
        <v>BEROL 347 BULK</v>
      </c>
      <c r="D12205" t="str">
        <f>_xlfn.XLOOKUP(B12205,tblProducts[Column1],tblProducts[Description])</f>
        <v>EMULPON CO-30 BULK</v>
      </c>
      <c r="E12205" t="s">
        <v>7</v>
      </c>
    </row>
    <row r="12206" spans="1:5">
      <c r="A12206">
        <f>IF(MOD(ROW()-24,COUNTA(tblProducts[Description]))=0,A12205+1,A12205)</f>
        <v>107</v>
      </c>
      <c r="B12206">
        <f>MOD(ROW()-24,COUNTA(tblProducts[Description]))+1</f>
        <v>99</v>
      </c>
      <c r="C12206" t="str">
        <f>_xlfn.XLOOKUP(A12206,tblProducts[Column1],tblProducts[Description])</f>
        <v>BEROL 347 BULK</v>
      </c>
      <c r="D12206" t="str">
        <f>_xlfn.XLOOKUP(B12206,tblProducts[Column1],tblProducts[Description])</f>
        <v>EMULPON CO-40 BULK</v>
      </c>
      <c r="E12206" t="s">
        <v>7</v>
      </c>
    </row>
    <row r="12207" spans="1:5">
      <c r="A12207">
        <f>IF(MOD(ROW()-24,COUNTA(tblProducts[Description]))=0,A12206+1,A12206)</f>
        <v>107</v>
      </c>
      <c r="B12207">
        <f>MOD(ROW()-24,COUNTA(tblProducts[Description]))+1</f>
        <v>100</v>
      </c>
      <c r="C12207" t="str">
        <f>_xlfn.XLOOKUP(A12207,tblProducts[Column1],tblProducts[Description])</f>
        <v>BEROL 347 BULK</v>
      </c>
      <c r="D12207" t="str">
        <f>_xlfn.XLOOKUP(B12207,tblProducts[Column1],tblProducts[Description])</f>
        <v>EMULPON CO-36 BULK</v>
      </c>
      <c r="E12207" t="s">
        <v>7</v>
      </c>
    </row>
    <row r="12208" spans="1:5">
      <c r="A12208">
        <f>IF(MOD(ROW()-24,COUNTA(tblProducts[Description]))=0,A12207+1,A12207)</f>
        <v>107</v>
      </c>
      <c r="B12208">
        <f>MOD(ROW()-24,COUNTA(tblProducts[Description]))+1</f>
        <v>101</v>
      </c>
      <c r="C12208" t="str">
        <f>_xlfn.XLOOKUP(A12208,tblProducts[Column1],tblProducts[Description])</f>
        <v>BEROL 347 BULK</v>
      </c>
      <c r="D12208" t="str">
        <f>_xlfn.XLOOKUP(B12208,tblProducts[Column1],tblProducts[Description])</f>
        <v>REDICOTE E-4819 BULK</v>
      </c>
      <c r="E12208" t="s">
        <v>7</v>
      </c>
    </row>
    <row r="12209" spans="1:5">
      <c r="A12209">
        <f>IF(MOD(ROW()-24,COUNTA(tblProducts[Description]))=0,A12208+1,A12208)</f>
        <v>107</v>
      </c>
      <c r="B12209">
        <f>MOD(ROW()-24,COUNTA(tblProducts[Description]))+1</f>
        <v>102</v>
      </c>
      <c r="C12209" t="str">
        <f>_xlfn.XLOOKUP(A12209,tblProducts[Column1],tblProducts[Description])</f>
        <v>BEROL 347 BULK</v>
      </c>
      <c r="D12209" t="str">
        <f>_xlfn.XLOOKUP(B12209,tblProducts[Column1],tblProducts[Description])</f>
        <v>ETHYLAN 1005 SA  BULK</v>
      </c>
      <c r="E12209" t="s">
        <v>7</v>
      </c>
    </row>
    <row r="12210" spans="1:5">
      <c r="A12210">
        <f>IF(MOD(ROW()-24,COUNTA(tblProducts[Description]))=0,A12209+1,A12209)</f>
        <v>107</v>
      </c>
      <c r="B12210">
        <f>MOD(ROW()-24,COUNTA(tblProducts[Description]))+1</f>
        <v>103</v>
      </c>
      <c r="C12210" t="str">
        <f>_xlfn.XLOOKUP(A12210,tblProducts[Column1],tblProducts[Description])</f>
        <v>BEROL 347 BULK</v>
      </c>
      <c r="D12210" t="str">
        <f>_xlfn.XLOOKUP(B12210,tblProducts[Column1],tblProducts[Description])</f>
        <v>ETHODUOMEEN T/15 BULK</v>
      </c>
      <c r="E12210" t="s">
        <v>7</v>
      </c>
    </row>
    <row r="12211" spans="1:5">
      <c r="A12211">
        <f>IF(MOD(ROW()-24,COUNTA(tblProducts[Description]))=0,A12210+1,A12210)</f>
        <v>107</v>
      </c>
      <c r="B12211">
        <f>MOD(ROW()-24,COUNTA(tblProducts[Description]))+1</f>
        <v>104</v>
      </c>
      <c r="C12211" t="str">
        <f>_xlfn.XLOOKUP(A12211,tblProducts[Column1],tblProducts[Description])</f>
        <v>BEROL 347 BULK</v>
      </c>
      <c r="D12211" t="str">
        <f>_xlfn.XLOOKUP(B12211,tblProducts[Column1],tblProducts[Description])</f>
        <v>C-6442 BULK</v>
      </c>
      <c r="E12211" t="s">
        <v>7</v>
      </c>
    </row>
    <row r="12212" spans="1:5">
      <c r="A12212">
        <f>IF(MOD(ROW()-24,COUNTA(tblProducts[Description]))=0,A12211+1,A12211)</f>
        <v>107</v>
      </c>
      <c r="B12212">
        <f>MOD(ROW()-24,COUNTA(tblProducts[Description]))+1</f>
        <v>105</v>
      </c>
      <c r="C12212" t="str">
        <f>_xlfn.XLOOKUP(A12212,tblProducts[Column1],tblProducts[Description])</f>
        <v>BEROL 347 BULK</v>
      </c>
      <c r="D12212" t="str">
        <f>_xlfn.XLOOKUP(B12212,tblProducts[Column1],tblProducts[Description])</f>
        <v>ETHODUOMEEN T/25  BULK</v>
      </c>
      <c r="E12212" t="s">
        <v>7</v>
      </c>
    </row>
    <row r="12213" spans="1:5">
      <c r="A12213">
        <f>IF(MOD(ROW()-24,COUNTA(tblProducts[Description]))=0,A12212+1,A12212)</f>
        <v>107</v>
      </c>
      <c r="B12213">
        <f>MOD(ROW()-24,COUNTA(tblProducts[Description]))+1</f>
        <v>106</v>
      </c>
      <c r="C12213" t="str">
        <f>_xlfn.XLOOKUP(A12213,tblProducts[Column1],tblProducts[Description])</f>
        <v>BEROL 347 BULK</v>
      </c>
      <c r="D12213" t="str">
        <f>_xlfn.XLOOKUP(B12213,tblProducts[Column1],tblProducts[Description])</f>
        <v>WITCONOL PD-2000 BULK</v>
      </c>
      <c r="E12213" t="s">
        <v>7</v>
      </c>
    </row>
    <row r="12214" spans="1:5">
      <c r="A12214">
        <f>IF(MOD(ROW()-24,COUNTA(tblProducts[Description]))=0,A12213+1,A12213)</f>
        <v>107</v>
      </c>
      <c r="B12214">
        <f>MOD(ROW()-24,COUNTA(tblProducts[Description]))+1</f>
        <v>107</v>
      </c>
      <c r="C12214" t="str">
        <f>_xlfn.XLOOKUP(A12214,tblProducts[Column1],tblProducts[Description])</f>
        <v>BEROL 347 BULK</v>
      </c>
      <c r="D12214" t="str">
        <f>_xlfn.XLOOKUP(B12214,tblProducts[Column1],tblProducts[Description])</f>
        <v>BEROL 347 BULK</v>
      </c>
      <c r="E12214" t="s">
        <v>7</v>
      </c>
    </row>
    <row r="12215" spans="1:5">
      <c r="A12215">
        <f>IF(MOD(ROW()-24,COUNTA(tblProducts[Description]))=0,A12214+1,A12214)</f>
        <v>107</v>
      </c>
      <c r="B12215">
        <f>MOD(ROW()-24,COUNTA(tblProducts[Description]))+1</f>
        <v>108</v>
      </c>
      <c r="C12215" t="str">
        <f>_xlfn.XLOOKUP(A12215,tblProducts[Column1],tblProducts[Description])</f>
        <v>BEROL 347 BULK</v>
      </c>
      <c r="D12215" t="str">
        <f>_xlfn.XLOOKUP(B12215,tblProducts[Column1],tblProducts[Description])</f>
        <v>ETHYLAN PT-3000 BULK</v>
      </c>
      <c r="E12215" t="s">
        <v>7</v>
      </c>
    </row>
    <row r="12216" spans="1:5">
      <c r="A12216">
        <f>IF(MOD(ROW()-24,COUNTA(tblProducts[Description]))=0,A12215+1,A12215)</f>
        <v>107</v>
      </c>
      <c r="B12216">
        <f>MOD(ROW()-24,COUNTA(tblProducts[Description]))+1</f>
        <v>109</v>
      </c>
      <c r="C12216" t="str">
        <f>_xlfn.XLOOKUP(A12216,tblProducts[Column1],tblProducts[Description])</f>
        <v>BEROL 347 BULK</v>
      </c>
      <c r="D12216" t="str">
        <f>_xlfn.XLOOKUP(B12216,tblProducts[Column1],tblProducts[Description])</f>
        <v>ETHYLAN HB4/BULK</v>
      </c>
      <c r="E12216" t="s">
        <v>7</v>
      </c>
    </row>
    <row r="12217" spans="1:5">
      <c r="A12217">
        <f>IF(MOD(ROW()-24,COUNTA(tblProducts[Description]))=0,A12216+1,A12216)</f>
        <v>107</v>
      </c>
      <c r="B12217">
        <f>MOD(ROW()-24,COUNTA(tblProducts[Description]))+1</f>
        <v>110</v>
      </c>
      <c r="C12217" t="str">
        <f>_xlfn.XLOOKUP(A12217,tblProducts[Column1],tblProducts[Description])</f>
        <v>BEROL 347 BULK</v>
      </c>
      <c r="D12217" t="str">
        <f>_xlfn.XLOOKUP(B12217,tblProducts[Column1],tblProducts[Description])</f>
        <v>ADSEE AB 600 BULK</v>
      </c>
      <c r="E12217" t="s">
        <v>7</v>
      </c>
    </row>
    <row r="12218" spans="1:5">
      <c r="A12218">
        <f>IF(MOD(ROW()-24,COUNTA(tblProducts[Description]))=0,A12217+1,A12217)</f>
        <v>107</v>
      </c>
      <c r="B12218">
        <f>MOD(ROW()-24,COUNTA(tblProducts[Description]))+1</f>
        <v>111</v>
      </c>
      <c r="C12218" t="str">
        <f>_xlfn.XLOOKUP(A12218,tblProducts[Column1],tblProducts[Description])</f>
        <v>BEROL 347 BULK</v>
      </c>
      <c r="D12218" t="str">
        <f>_xlfn.XLOOKUP(B12218,tblProducts[Column1],tblProducts[Description])</f>
        <v>WITCONOL PT-320  BULK</v>
      </c>
      <c r="E12218" t="s">
        <v>7</v>
      </c>
    </row>
    <row r="12219" spans="1:5">
      <c r="A12219">
        <f>IF(MOD(ROW()-24,COUNTA(tblProducts[Description]))=0,A12218+1,A12218)</f>
        <v>107</v>
      </c>
      <c r="B12219">
        <f>MOD(ROW()-24,COUNTA(tblProducts[Description]))+1</f>
        <v>112</v>
      </c>
      <c r="C12219" t="str">
        <f>_xlfn.XLOOKUP(A12219,tblProducts[Column1],tblProducts[Description])</f>
        <v>BEROL 347 BULK</v>
      </c>
      <c r="D12219" t="str">
        <f>_xlfn.XLOOKUP(B12219,tblProducts[Column1],tblProducts[Description])</f>
        <v>ETHYLAN DA-3 BULK</v>
      </c>
      <c r="E12219" t="s">
        <v>7</v>
      </c>
    </row>
    <row r="12220" spans="1:5">
      <c r="A12220">
        <f>IF(MOD(ROW()-24,COUNTA(tblProducts[Description]))=0,A12219+1,A12219)</f>
        <v>107</v>
      </c>
      <c r="B12220">
        <f>MOD(ROW()-24,COUNTA(tblProducts[Description]))+1</f>
        <v>113</v>
      </c>
      <c r="C12220" t="str">
        <f>_xlfn.XLOOKUP(A12220,tblProducts[Column1],tblProducts[Description])</f>
        <v>BEROL 347 BULK</v>
      </c>
      <c r="D12220" t="str">
        <f>_xlfn.XLOOKUP(B12220,tblProducts[Column1],tblProducts[Description])</f>
        <v>ETHOMEEN O/12 BULK</v>
      </c>
      <c r="E12220" t="s">
        <v>7</v>
      </c>
    </row>
    <row r="12221" spans="1:5">
      <c r="A12221">
        <f>IF(MOD(ROW()-24,COUNTA(tblProducts[Description]))=0,A12220+1,A12220)</f>
        <v>107</v>
      </c>
      <c r="B12221">
        <f>MOD(ROW()-24,COUNTA(tblProducts[Description]))+1</f>
        <v>114</v>
      </c>
      <c r="C12221" t="str">
        <f>_xlfn.XLOOKUP(A12221,tblProducts[Column1],tblProducts[Description])</f>
        <v>BEROL 347 BULK</v>
      </c>
      <c r="D12221" t="str">
        <f>_xlfn.XLOOKUP(B12221,tblProducts[Column1],tblProducts[Description])</f>
        <v>WITCONOL PT-1000 BULK</v>
      </c>
      <c r="E12221" t="s">
        <v>7</v>
      </c>
    </row>
    <row r="12222" spans="1:5">
      <c r="A12222">
        <f>IF(MOD(ROW()-24,COUNTA(tblProducts[Description]))=0,A12221+1,A12221)</f>
        <v>108</v>
      </c>
      <c r="B12222">
        <f>MOD(ROW()-24,COUNTA(tblProducts[Description]))+1</f>
        <v>1</v>
      </c>
      <c r="C12222" t="str">
        <f>_xlfn.XLOOKUP(A12222,tblProducts[Column1],tblProducts[Description])</f>
        <v>ETHYLAN PT-3000 BULK</v>
      </c>
      <c r="D12222" t="str">
        <f>_xlfn.XLOOKUP(B12222,tblProducts[Column1],tblProducts[Description])</f>
        <v>ADSEE 4130 BULK</v>
      </c>
      <c r="E12222" t="s">
        <v>7</v>
      </c>
    </row>
    <row r="12223" spans="1:5">
      <c r="A12223">
        <f>IF(MOD(ROW()-24,COUNTA(tblProducts[Description]))=0,A12222+1,A12222)</f>
        <v>108</v>
      </c>
      <c r="B12223">
        <f>MOD(ROW()-24,COUNTA(tblProducts[Description]))+1</f>
        <v>2</v>
      </c>
      <c r="C12223" t="str">
        <f>_xlfn.XLOOKUP(A12223,tblProducts[Column1],tblProducts[Description])</f>
        <v>ETHYLAN PT-3000 BULK</v>
      </c>
      <c r="D12223" t="str">
        <f>_xlfn.XLOOKUP(B12223,tblProducts[Column1],tblProducts[Description])</f>
        <v>ARMOSTAT 300 BULK</v>
      </c>
      <c r="E12223" t="s">
        <v>7</v>
      </c>
    </row>
    <row r="12224" spans="1:5">
      <c r="A12224">
        <f>IF(MOD(ROW()-24,COUNTA(tblProducts[Description]))=0,A12223+1,A12223)</f>
        <v>108</v>
      </c>
      <c r="B12224">
        <f>MOD(ROW()-24,COUNTA(tblProducts[Description]))+1</f>
        <v>3</v>
      </c>
      <c r="C12224" t="str">
        <f>_xlfn.XLOOKUP(A12224,tblProducts[Column1],tblProducts[Description])</f>
        <v>ETHYLAN PT-3000 BULK</v>
      </c>
      <c r="D12224" t="str">
        <f>_xlfn.XLOOKUP(B12224,tblProducts[Column1],tblProducts[Description])</f>
        <v>ARMOSTAT 400 BULK</v>
      </c>
      <c r="E12224" t="s">
        <v>7</v>
      </c>
    </row>
    <row r="12225" spans="1:5">
      <c r="A12225">
        <f>IF(MOD(ROW()-24,COUNTA(tblProducts[Description]))=0,A12224+1,A12224)</f>
        <v>108</v>
      </c>
      <c r="B12225">
        <f>MOD(ROW()-24,COUNTA(tblProducts[Description]))+1</f>
        <v>4</v>
      </c>
      <c r="C12225" t="str">
        <f>_xlfn.XLOOKUP(A12225,tblProducts[Column1],tblProducts[Description])</f>
        <v>ETHYLAN PT-3000 BULK</v>
      </c>
      <c r="D12225" t="str">
        <f>_xlfn.XLOOKUP(B12225,tblProducts[Column1],tblProducts[Description])</f>
        <v>ARMOSTAT 410 LM BULK</v>
      </c>
      <c r="E12225" t="s">
        <v>7</v>
      </c>
    </row>
    <row r="12226" spans="1:5">
      <c r="A12226">
        <f>IF(MOD(ROW()-24,COUNTA(tblProducts[Description]))=0,A12225+1,A12225)</f>
        <v>108</v>
      </c>
      <c r="B12226">
        <f>MOD(ROW()-24,COUNTA(tblProducts[Description]))+1</f>
        <v>5</v>
      </c>
      <c r="C12226" t="str">
        <f>_xlfn.XLOOKUP(A12226,tblProducts[Column1],tblProducts[Description])</f>
        <v>ETHYLAN PT-3000 BULK</v>
      </c>
      <c r="D12226" t="str">
        <f>_xlfn.XLOOKUP(B12226,tblProducts[Column1],tblProducts[Description])</f>
        <v>ARMUL HE 5070 BULK</v>
      </c>
      <c r="E12226" t="s">
        <v>7</v>
      </c>
    </row>
    <row r="12227" spans="1:5">
      <c r="A12227">
        <f>IF(MOD(ROW()-24,COUNTA(tblProducts[Description]))=0,A12226+1,A12226)</f>
        <v>108</v>
      </c>
      <c r="B12227">
        <f>MOD(ROW()-24,COUNTA(tblProducts[Description]))+1</f>
        <v>6</v>
      </c>
      <c r="C12227" t="str">
        <f>_xlfn.XLOOKUP(A12227,tblProducts[Column1],tblProducts[Description])</f>
        <v>ETHYLAN PT-3000 BULK</v>
      </c>
      <c r="D12227" t="str">
        <f>_xlfn.XLOOKUP(B12227,tblProducts[Column1],tblProducts[Description])</f>
        <v>BEROL 260 BULK</v>
      </c>
      <c r="E12227" t="s">
        <v>7</v>
      </c>
    </row>
    <row r="12228" spans="1:5">
      <c r="A12228">
        <f>IF(MOD(ROW()-24,COUNTA(tblProducts[Description]))=0,A12227+1,A12227)</f>
        <v>108</v>
      </c>
      <c r="B12228">
        <f>MOD(ROW()-24,COUNTA(tblProducts[Description]))+1</f>
        <v>7</v>
      </c>
      <c r="C12228" t="str">
        <f>_xlfn.XLOOKUP(A12228,tblProducts[Column1],tblProducts[Description])</f>
        <v>ETHYLAN PT-3000 BULK</v>
      </c>
      <c r="D12228" t="str">
        <f>_xlfn.XLOOKUP(B12228,tblProducts[Column1],tblProducts[Description])</f>
        <v>BEROL 266 BULK</v>
      </c>
      <c r="E12228" t="s">
        <v>7</v>
      </c>
    </row>
    <row r="12229" spans="1:5">
      <c r="A12229">
        <f>IF(MOD(ROW()-24,COUNTA(tblProducts[Description]))=0,A12228+1,A12228)</f>
        <v>108</v>
      </c>
      <c r="B12229">
        <f>MOD(ROW()-24,COUNTA(tblProducts[Description]))+1</f>
        <v>8</v>
      </c>
      <c r="C12229" t="str">
        <f>_xlfn.XLOOKUP(A12229,tblProducts[Column1],tblProducts[Description])</f>
        <v>ETHYLAN PT-3000 BULK</v>
      </c>
      <c r="D12229" t="str">
        <f>_xlfn.XLOOKUP(B12229,tblProducts[Column1],tblProducts[Description])</f>
        <v>BEROL 266V BULK</v>
      </c>
      <c r="E12229" t="s">
        <v>7</v>
      </c>
    </row>
    <row r="12230" spans="1:5">
      <c r="A12230">
        <f>IF(MOD(ROW()-24,COUNTA(tblProducts[Description]))=0,A12229+1,A12229)</f>
        <v>108</v>
      </c>
      <c r="B12230">
        <f>MOD(ROW()-24,COUNTA(tblProducts[Description]))+1</f>
        <v>9</v>
      </c>
      <c r="C12230" t="str">
        <f>_xlfn.XLOOKUP(A12230,tblProducts[Column1],tblProducts[Description])</f>
        <v>ETHYLAN PT-3000 BULK</v>
      </c>
      <c r="D12230" t="str">
        <f>_xlfn.XLOOKUP(B12230,tblProducts[Column1],tblProducts[Description])</f>
        <v>BEROL 467 BULK</v>
      </c>
      <c r="E12230" t="s">
        <v>7</v>
      </c>
    </row>
    <row r="12231" spans="1:5">
      <c r="A12231">
        <f>IF(MOD(ROW()-24,COUNTA(tblProducts[Description]))=0,A12230+1,A12230)</f>
        <v>108</v>
      </c>
      <c r="B12231">
        <f>MOD(ROW()-24,COUNTA(tblProducts[Description]))+1</f>
        <v>10</v>
      </c>
      <c r="C12231" t="str">
        <f>_xlfn.XLOOKUP(A12231,tblProducts[Column1],tblProducts[Description])</f>
        <v>ETHYLAN PT-3000 BULK</v>
      </c>
      <c r="D12231" t="str">
        <f>_xlfn.XLOOKUP(B12231,tblProducts[Column1],tblProducts[Description])</f>
        <v>BEROL OX 91-6 BULK</v>
      </c>
      <c r="E12231" t="s">
        <v>7</v>
      </c>
    </row>
    <row r="12232" spans="1:5">
      <c r="A12232">
        <f>IF(MOD(ROW()-24,COUNTA(tblProducts[Description]))=0,A12231+1,A12231)</f>
        <v>108</v>
      </c>
      <c r="B12232">
        <f>MOD(ROW()-24,COUNTA(tblProducts[Description]))+1</f>
        <v>11</v>
      </c>
      <c r="C12232" t="str">
        <f>_xlfn.XLOOKUP(A12232,tblProducts[Column1],tblProducts[Description])</f>
        <v>ETHYLAN PT-3000 BULK</v>
      </c>
      <c r="D12232" t="str">
        <f>_xlfn.XLOOKUP(B12232,tblProducts[Column1],tblProducts[Description])</f>
        <v>C-5635 BULK</v>
      </c>
      <c r="E12232" t="s">
        <v>7</v>
      </c>
    </row>
    <row r="12233" spans="1:5">
      <c r="A12233">
        <f>IF(MOD(ROW()-24,COUNTA(tblProducts[Description]))=0,A12232+1,A12232)</f>
        <v>108</v>
      </c>
      <c r="B12233">
        <f>MOD(ROW()-24,COUNTA(tblProducts[Description]))+1</f>
        <v>12</v>
      </c>
      <c r="C12233" t="str">
        <f>_xlfn.XLOOKUP(A12233,tblProducts[Column1],tblProducts[Description])</f>
        <v>ETHYLAN PT-3000 BULK</v>
      </c>
      <c r="D12233" t="str">
        <f>_xlfn.XLOOKUP(B12233,tblProducts[Column1],tblProducts[Description])</f>
        <v>C-6290 BULK</v>
      </c>
      <c r="E12233" t="s">
        <v>7</v>
      </c>
    </row>
    <row r="12234" spans="1:5">
      <c r="A12234">
        <f>IF(MOD(ROW()-24,COUNTA(tblProducts[Description]))=0,A12233+1,A12233)</f>
        <v>108</v>
      </c>
      <c r="B12234">
        <f>MOD(ROW()-24,COUNTA(tblProducts[Description]))+1</f>
        <v>13</v>
      </c>
      <c r="C12234" t="str">
        <f>_xlfn.XLOOKUP(A12234,tblProducts[Column1],tblProducts[Description])</f>
        <v>ETHYLAN PT-3000 BULK</v>
      </c>
      <c r="D12234" t="str">
        <f>_xlfn.XLOOKUP(B12234,tblProducts[Column1],tblProducts[Description])</f>
        <v>C-6385 BULK</v>
      </c>
      <c r="E12234" t="s">
        <v>7</v>
      </c>
    </row>
    <row r="12235" spans="1:5">
      <c r="A12235">
        <f>IF(MOD(ROW()-24,COUNTA(tblProducts[Description]))=0,A12234+1,A12234)</f>
        <v>108</v>
      </c>
      <c r="B12235">
        <f>MOD(ROW()-24,COUNTA(tblProducts[Description]))+1</f>
        <v>14</v>
      </c>
      <c r="C12235" t="str">
        <f>_xlfn.XLOOKUP(A12235,tblProducts[Column1],tblProducts[Description])</f>
        <v>ETHYLAN PT-3000 BULK</v>
      </c>
      <c r="D12235" t="str">
        <f>_xlfn.XLOOKUP(B12235,tblProducts[Column1],tblProducts[Description])</f>
        <v>C-6427 BULK</v>
      </c>
      <c r="E12235" t="s">
        <v>7</v>
      </c>
    </row>
    <row r="12236" spans="1:5">
      <c r="A12236">
        <f>IF(MOD(ROW()-24,COUNTA(tblProducts[Description]))=0,A12235+1,A12235)</f>
        <v>108</v>
      </c>
      <c r="B12236">
        <f>MOD(ROW()-24,COUNTA(tblProducts[Description]))+1</f>
        <v>15</v>
      </c>
      <c r="C12236" t="str">
        <f>_xlfn.XLOOKUP(A12236,tblProducts[Column1],tblProducts[Description])</f>
        <v>ETHYLAN PT-3000 BULK</v>
      </c>
      <c r="D12236" t="str">
        <f>_xlfn.XLOOKUP(B12236,tblProducts[Column1],tblProducts[Description])</f>
        <v>EMULPON CO-200 BULK</v>
      </c>
      <c r="E12236" t="s">
        <v>7</v>
      </c>
    </row>
    <row r="12237" spans="1:5">
      <c r="A12237">
        <f>IF(MOD(ROW()-24,COUNTA(tblProducts[Description]))=0,A12236+1,A12236)</f>
        <v>108</v>
      </c>
      <c r="B12237">
        <f>MOD(ROW()-24,COUNTA(tblProducts[Description]))+1</f>
        <v>16</v>
      </c>
      <c r="C12237" t="str">
        <f>_xlfn.XLOOKUP(A12237,tblProducts[Column1],tblProducts[Description])</f>
        <v>ETHYLAN PT-3000 BULK</v>
      </c>
      <c r="D12237" t="str">
        <f>_xlfn.XLOOKUP(B12237,tblProducts[Column1],tblProducts[Description])</f>
        <v>EMULPON CO-360 BULK</v>
      </c>
      <c r="E12237" t="s">
        <v>7</v>
      </c>
    </row>
    <row r="12238" spans="1:5">
      <c r="A12238">
        <f>IF(MOD(ROW()-24,COUNTA(tblProducts[Description]))=0,A12237+1,A12237)</f>
        <v>108</v>
      </c>
      <c r="B12238">
        <f>MOD(ROW()-24,COUNTA(tblProducts[Description]))+1</f>
        <v>17</v>
      </c>
      <c r="C12238" t="str">
        <f>_xlfn.XLOOKUP(A12238,tblProducts[Column1],tblProducts[Description])</f>
        <v>ETHYLAN PT-3000 BULK</v>
      </c>
      <c r="D12238" t="str">
        <f>_xlfn.XLOOKUP(B12238,tblProducts[Column1],tblProducts[Description])</f>
        <v>EMULPON CO-550 BULK</v>
      </c>
      <c r="E12238" t="s">
        <v>7</v>
      </c>
    </row>
    <row r="12239" spans="1:5">
      <c r="A12239">
        <f>IF(MOD(ROW()-24,COUNTA(tblProducts[Description]))=0,A12238+1,A12238)</f>
        <v>108</v>
      </c>
      <c r="B12239">
        <f>MOD(ROW()-24,COUNTA(tblProducts[Description]))+1</f>
        <v>18</v>
      </c>
      <c r="C12239" t="str">
        <f>_xlfn.XLOOKUP(A12239,tblProducts[Column1],tblProducts[Description])</f>
        <v>ETHYLAN PT-3000 BULK</v>
      </c>
      <c r="D12239" t="str">
        <f>_xlfn.XLOOKUP(B12239,tblProducts[Column1],tblProducts[Description])</f>
        <v>ETHODUOMEEN HT/13 BULK</v>
      </c>
      <c r="E12239" t="s">
        <v>7</v>
      </c>
    </row>
    <row r="12240" spans="1:5">
      <c r="A12240">
        <f>IF(MOD(ROW()-24,COUNTA(tblProducts[Description]))=0,A12239+1,A12239)</f>
        <v>108</v>
      </c>
      <c r="B12240">
        <f>MOD(ROW()-24,COUNTA(tblProducts[Description]))+1</f>
        <v>19</v>
      </c>
      <c r="C12240" t="str">
        <f>_xlfn.XLOOKUP(A12240,tblProducts[Column1],tblProducts[Description])</f>
        <v>ETHYLAN PT-3000 BULK</v>
      </c>
      <c r="D12240" t="str">
        <f>_xlfn.XLOOKUP(B12240,tblProducts[Column1],tblProducts[Description])</f>
        <v>ETHODUOMEEN T/13 BULK</v>
      </c>
      <c r="E12240" t="s">
        <v>7</v>
      </c>
    </row>
    <row r="12241" spans="1:5">
      <c r="A12241">
        <f>IF(MOD(ROW()-24,COUNTA(tblProducts[Description]))=0,A12240+1,A12240)</f>
        <v>108</v>
      </c>
      <c r="B12241">
        <f>MOD(ROW()-24,COUNTA(tblProducts[Description]))+1</f>
        <v>20</v>
      </c>
      <c r="C12241" t="str">
        <f>_xlfn.XLOOKUP(A12241,tblProducts[Column1],tblProducts[Description])</f>
        <v>ETHYLAN PT-3000 BULK</v>
      </c>
      <c r="D12241" t="str">
        <f>_xlfn.XLOOKUP(B12241,tblProducts[Column1],tblProducts[Description])</f>
        <v>ETHODUOMEEN T/13N BULK</v>
      </c>
      <c r="E12241" t="s">
        <v>7</v>
      </c>
    </row>
    <row r="12242" spans="1:5">
      <c r="A12242">
        <f>IF(MOD(ROW()-24,COUNTA(tblProducts[Description]))=0,A12241+1,A12241)</f>
        <v>108</v>
      </c>
      <c r="B12242">
        <f>MOD(ROW()-24,COUNTA(tblProducts[Description]))+1</f>
        <v>21</v>
      </c>
      <c r="C12242" t="str">
        <f>_xlfn.XLOOKUP(A12242,tblProducts[Column1],tblProducts[Description])</f>
        <v>ETHYLAN PT-3000 BULK</v>
      </c>
      <c r="D12242" t="str">
        <f>_xlfn.XLOOKUP(B12242,tblProducts[Column1],tblProducts[Description])</f>
        <v>ETHODUOMEEN T/20 BULK</v>
      </c>
      <c r="E12242" t="s">
        <v>7</v>
      </c>
    </row>
    <row r="12243" spans="1:5">
      <c r="A12243">
        <f>IF(MOD(ROW()-24,COUNTA(tblProducts[Description]))=0,A12242+1,A12242)</f>
        <v>108</v>
      </c>
      <c r="B12243">
        <f>MOD(ROW()-24,COUNTA(tblProducts[Description]))+1</f>
        <v>22</v>
      </c>
      <c r="C12243" t="str">
        <f>_xlfn.XLOOKUP(A12243,tblProducts[Column1],tblProducts[Description])</f>
        <v>ETHYLAN PT-3000 BULK</v>
      </c>
      <c r="D12243" t="str">
        <f>_xlfn.XLOOKUP(B12243,tblProducts[Column1],tblProducts[Description])</f>
        <v>ETHODUOMEEN T/25 BULK</v>
      </c>
      <c r="E12243" t="s">
        <v>7</v>
      </c>
    </row>
    <row r="12244" spans="1:5">
      <c r="A12244">
        <f>IF(MOD(ROW()-24,COUNTA(tblProducts[Description]))=0,A12243+1,A12243)</f>
        <v>108</v>
      </c>
      <c r="B12244">
        <f>MOD(ROW()-24,COUNTA(tblProducts[Description]))+1</f>
        <v>23</v>
      </c>
      <c r="C12244" t="str">
        <f>_xlfn.XLOOKUP(A12244,tblProducts[Column1],tblProducts[Description])</f>
        <v>ETHYLAN PT-3000 BULK</v>
      </c>
      <c r="D12244" t="str">
        <f>_xlfn.XLOOKUP(B12244,tblProducts[Column1],tblProducts[Description])</f>
        <v>ETHOFAT 242/25 BULK</v>
      </c>
      <c r="E12244" t="s">
        <v>7</v>
      </c>
    </row>
    <row r="12245" spans="1:5">
      <c r="A12245">
        <f>IF(MOD(ROW()-24,COUNTA(tblProducts[Description]))=0,A12244+1,A12244)</f>
        <v>108</v>
      </c>
      <c r="B12245">
        <f>MOD(ROW()-24,COUNTA(tblProducts[Description]))+1</f>
        <v>24</v>
      </c>
      <c r="C12245" t="str">
        <f>_xlfn.XLOOKUP(A12245,tblProducts[Column1],tblProducts[Description])</f>
        <v>ETHYLAN PT-3000 BULK</v>
      </c>
      <c r="D12245" t="str">
        <f>_xlfn.XLOOKUP(B12245,tblProducts[Column1],tblProducts[Description])</f>
        <v>ETHOMEEN C/12S BULK</v>
      </c>
      <c r="E12245" t="s">
        <v>7</v>
      </c>
    </row>
    <row r="12246" spans="1:5">
      <c r="A12246">
        <f>IF(MOD(ROW()-24,COUNTA(tblProducts[Description]))=0,A12245+1,A12245)</f>
        <v>108</v>
      </c>
      <c r="B12246">
        <f>MOD(ROW()-24,COUNTA(tblProducts[Description]))+1</f>
        <v>25</v>
      </c>
      <c r="C12246" t="str">
        <f>_xlfn.XLOOKUP(A12246,tblProducts[Column1],tblProducts[Description])</f>
        <v>ETHYLAN PT-3000 BULK</v>
      </c>
      <c r="D12246" t="str">
        <f>_xlfn.XLOOKUP(B12246,tblProducts[Column1],tblProducts[Description])</f>
        <v>ETHOMEEN 18/12 BULK</v>
      </c>
      <c r="E12246" t="s">
        <v>7</v>
      </c>
    </row>
    <row r="12247" spans="1:5">
      <c r="A12247">
        <f>IF(MOD(ROW()-24,COUNTA(tblProducts[Description]))=0,A12246+1,A12246)</f>
        <v>108</v>
      </c>
      <c r="B12247">
        <f>MOD(ROW()-24,COUNTA(tblProducts[Description]))+1</f>
        <v>26</v>
      </c>
      <c r="C12247" t="str">
        <f>_xlfn.XLOOKUP(A12247,tblProducts[Column1],tblProducts[Description])</f>
        <v>ETHYLAN PT-3000 BULK</v>
      </c>
      <c r="D12247" t="str">
        <f>_xlfn.XLOOKUP(B12247,tblProducts[Column1],tblProducts[Description])</f>
        <v>ETHOMEEN 18/25 BULK</v>
      </c>
      <c r="E12247" t="s">
        <v>7</v>
      </c>
    </row>
    <row r="12248" spans="1:5">
      <c r="A12248">
        <f>IF(MOD(ROW()-24,COUNTA(tblProducts[Description]))=0,A12247+1,A12247)</f>
        <v>108</v>
      </c>
      <c r="B12248">
        <f>MOD(ROW()-24,COUNTA(tblProducts[Description]))+1</f>
        <v>27</v>
      </c>
      <c r="C12248" t="str">
        <f>_xlfn.XLOOKUP(A12248,tblProducts[Column1],tblProducts[Description])</f>
        <v>ETHYLAN PT-3000 BULK</v>
      </c>
      <c r="D12248" t="str">
        <f>_xlfn.XLOOKUP(B12248,tblProducts[Column1],tblProducts[Description])</f>
        <v>ETHOMEEN C/12 BULK</v>
      </c>
      <c r="E12248" t="s">
        <v>7</v>
      </c>
    </row>
    <row r="12249" spans="1:5">
      <c r="A12249">
        <f>IF(MOD(ROW()-24,COUNTA(tblProducts[Description]))=0,A12248+1,A12248)</f>
        <v>108</v>
      </c>
      <c r="B12249">
        <f>MOD(ROW()-24,COUNTA(tblProducts[Description]))+1</f>
        <v>28</v>
      </c>
      <c r="C12249" t="str">
        <f>_xlfn.XLOOKUP(A12249,tblProducts[Column1],tblProducts[Description])</f>
        <v>ETHYLAN PT-3000 BULK</v>
      </c>
      <c r="D12249" t="str">
        <f>_xlfn.XLOOKUP(B12249,tblProducts[Column1],tblProducts[Description])</f>
        <v>ETHOMEEN C/12 M BULK</v>
      </c>
      <c r="E12249" t="s">
        <v>7</v>
      </c>
    </row>
    <row r="12250" spans="1:5">
      <c r="A12250">
        <f>IF(MOD(ROW()-24,COUNTA(tblProducts[Description]))=0,A12249+1,A12249)</f>
        <v>108</v>
      </c>
      <c r="B12250">
        <f>MOD(ROW()-24,COUNTA(tblProducts[Description]))+1</f>
        <v>29</v>
      </c>
      <c r="C12250" t="str">
        <f>_xlfn.XLOOKUP(A12250,tblProducts[Column1],tblProducts[Description])</f>
        <v>ETHYLAN PT-3000 BULK</v>
      </c>
      <c r="D12250" t="str">
        <f>_xlfn.XLOOKUP(B12250,tblProducts[Column1],tblProducts[Description])</f>
        <v>ETHOMEEN C/12 SUN BULK</v>
      </c>
      <c r="E12250" t="s">
        <v>7</v>
      </c>
    </row>
    <row r="12251" spans="1:5">
      <c r="A12251">
        <f>IF(MOD(ROW()-24,COUNTA(tblProducts[Description]))=0,A12250+1,A12250)</f>
        <v>108</v>
      </c>
      <c r="B12251">
        <f>MOD(ROW()-24,COUNTA(tblProducts[Description]))+1</f>
        <v>30</v>
      </c>
      <c r="C12251" t="str">
        <f>_xlfn.XLOOKUP(A12251,tblProducts[Column1],tblProducts[Description])</f>
        <v>ETHYLAN PT-3000 BULK</v>
      </c>
      <c r="D12251" t="str">
        <f>_xlfn.XLOOKUP(B12251,tblProducts[Column1],tblProducts[Description])</f>
        <v>ETHOMEEN C/12 UN BULK</v>
      </c>
      <c r="E12251" t="s">
        <v>7</v>
      </c>
    </row>
    <row r="12252" spans="1:5">
      <c r="A12252">
        <f>IF(MOD(ROW()-24,COUNTA(tblProducts[Description]))=0,A12251+1,A12251)</f>
        <v>108</v>
      </c>
      <c r="B12252">
        <f>MOD(ROW()-24,COUNTA(tblProducts[Description]))+1</f>
        <v>31</v>
      </c>
      <c r="C12252" t="str">
        <f>_xlfn.XLOOKUP(A12252,tblProducts[Column1],tblProducts[Description])</f>
        <v>ETHYLAN PT-3000 BULK</v>
      </c>
      <c r="D12252" t="str">
        <f>_xlfn.XLOOKUP(B12252,tblProducts[Column1],tblProducts[Description])</f>
        <v>ETHOMEEN C/15 BULK</v>
      </c>
      <c r="E12252" t="s">
        <v>7</v>
      </c>
    </row>
    <row r="12253" spans="1:5">
      <c r="A12253">
        <f>IF(MOD(ROW()-24,COUNTA(tblProducts[Description]))=0,A12252+1,A12252)</f>
        <v>108</v>
      </c>
      <c r="B12253">
        <f>MOD(ROW()-24,COUNTA(tblProducts[Description]))+1</f>
        <v>32</v>
      </c>
      <c r="C12253" t="str">
        <f>_xlfn.XLOOKUP(A12253,tblProducts[Column1],tblProducts[Description])</f>
        <v>ETHYLAN PT-3000 BULK</v>
      </c>
      <c r="D12253" t="str">
        <f>_xlfn.XLOOKUP(B12253,tblProducts[Column1],tblProducts[Description])</f>
        <v>ETHOMEEN C/17 BULK</v>
      </c>
      <c r="E12253" t="s">
        <v>7</v>
      </c>
    </row>
    <row r="12254" spans="1:5">
      <c r="A12254">
        <f>IF(MOD(ROW()-24,COUNTA(tblProducts[Description]))=0,A12253+1,A12253)</f>
        <v>108</v>
      </c>
      <c r="B12254">
        <f>MOD(ROW()-24,COUNTA(tblProducts[Description]))+1</f>
        <v>33</v>
      </c>
      <c r="C12254" t="str">
        <f>_xlfn.XLOOKUP(A12254,tblProducts[Column1],tblProducts[Description])</f>
        <v>ETHYLAN PT-3000 BULK</v>
      </c>
      <c r="D12254" t="str">
        <f>_xlfn.XLOOKUP(B12254,tblProducts[Column1],tblProducts[Description])</f>
        <v>ETHOMEEN C/25A BULK</v>
      </c>
      <c r="E12254" t="s">
        <v>7</v>
      </c>
    </row>
    <row r="12255" spans="1:5">
      <c r="A12255">
        <f>IF(MOD(ROW()-24,COUNTA(tblProducts[Description]))=0,A12254+1,A12254)</f>
        <v>108</v>
      </c>
      <c r="B12255">
        <f>MOD(ROW()-24,COUNTA(tblProducts[Description]))+1</f>
        <v>34</v>
      </c>
      <c r="C12255" t="str">
        <f>_xlfn.XLOOKUP(A12255,tblProducts[Column1],tblProducts[Description])</f>
        <v>ETHYLAN PT-3000 BULK</v>
      </c>
      <c r="D12255" t="str">
        <f>_xlfn.XLOOKUP(B12255,tblProducts[Column1],tblProducts[Description])</f>
        <v>ETHOMEEN C/25A S BULK</v>
      </c>
      <c r="E12255" t="s">
        <v>7</v>
      </c>
    </row>
    <row r="12256" spans="1:5">
      <c r="A12256">
        <f>IF(MOD(ROW()-24,COUNTA(tblProducts[Description]))=0,A12255+1,A12255)</f>
        <v>108</v>
      </c>
      <c r="B12256">
        <f>MOD(ROW()-24,COUNTA(tblProducts[Description]))+1</f>
        <v>35</v>
      </c>
      <c r="C12256" t="str">
        <f>_xlfn.XLOOKUP(A12256,tblProducts[Column1],tblProducts[Description])</f>
        <v>ETHYLAN PT-3000 BULK</v>
      </c>
      <c r="D12256" t="str">
        <f>_xlfn.XLOOKUP(B12256,tblProducts[Column1],tblProducts[Description])</f>
        <v>ETHOMEEN O/12LC BULK</v>
      </c>
      <c r="E12256" t="s">
        <v>7</v>
      </c>
    </row>
    <row r="12257" spans="1:5">
      <c r="A12257">
        <f>IF(MOD(ROW()-24,COUNTA(tblProducts[Description]))=0,A12256+1,A12256)</f>
        <v>108</v>
      </c>
      <c r="B12257">
        <f>MOD(ROW()-24,COUNTA(tblProducts[Description]))+1</f>
        <v>36</v>
      </c>
      <c r="C12257" t="str">
        <f>_xlfn.XLOOKUP(A12257,tblProducts[Column1],tblProducts[Description])</f>
        <v>ETHYLAN PT-3000 BULK</v>
      </c>
      <c r="D12257" t="str">
        <f>_xlfn.XLOOKUP(B12257,tblProducts[Column1],tblProducts[Description])</f>
        <v>ETHOMEEN SV/12 BULK</v>
      </c>
      <c r="E12257" t="s">
        <v>7</v>
      </c>
    </row>
    <row r="12258" spans="1:5">
      <c r="A12258">
        <f>IF(MOD(ROW()-24,COUNTA(tblProducts[Description]))=0,A12257+1,A12257)</f>
        <v>108</v>
      </c>
      <c r="B12258">
        <f>MOD(ROW()-24,COUNTA(tblProducts[Description]))+1</f>
        <v>37</v>
      </c>
      <c r="C12258" t="str">
        <f>_xlfn.XLOOKUP(A12258,tblProducts[Column1],tblProducts[Description])</f>
        <v>ETHYLAN PT-3000 BULK</v>
      </c>
      <c r="D12258" t="str">
        <f>_xlfn.XLOOKUP(B12258,tblProducts[Column1],tblProducts[Description])</f>
        <v>ETHOMEEN SV/15 BULK</v>
      </c>
      <c r="E12258" t="s">
        <v>7</v>
      </c>
    </row>
    <row r="12259" spans="1:5">
      <c r="A12259">
        <f>IF(MOD(ROW()-24,COUNTA(tblProducts[Description]))=0,A12258+1,A12258)</f>
        <v>108</v>
      </c>
      <c r="B12259">
        <f>MOD(ROW()-24,COUNTA(tblProducts[Description]))+1</f>
        <v>38</v>
      </c>
      <c r="C12259" t="str">
        <f>_xlfn.XLOOKUP(A12259,tblProducts[Column1],tblProducts[Description])</f>
        <v>ETHYLAN PT-3000 BULK</v>
      </c>
      <c r="D12259" t="str">
        <f>_xlfn.XLOOKUP(B12259,tblProducts[Column1],tblProducts[Description])</f>
        <v>ETHOMEEN SV/15C BULK</v>
      </c>
      <c r="E12259" t="s">
        <v>7</v>
      </c>
    </row>
    <row r="12260" spans="1:5">
      <c r="A12260">
        <f>IF(MOD(ROW()-24,COUNTA(tblProducts[Description]))=0,A12259+1,A12259)</f>
        <v>108</v>
      </c>
      <c r="B12260">
        <f>MOD(ROW()-24,COUNTA(tblProducts[Description]))+1</f>
        <v>39</v>
      </c>
      <c r="C12260" t="str">
        <f>_xlfn.XLOOKUP(A12260,tblProducts[Column1],tblProducts[Description])</f>
        <v>ETHYLAN PT-3000 BULK</v>
      </c>
      <c r="D12260" t="str">
        <f>_xlfn.XLOOKUP(B12260,tblProducts[Column1],tblProducts[Description])</f>
        <v>ETHOMEEN SV/25 BULK</v>
      </c>
      <c r="E12260" t="s">
        <v>7</v>
      </c>
    </row>
    <row r="12261" spans="1:5">
      <c r="A12261">
        <f>IF(MOD(ROW()-24,COUNTA(tblProducts[Description]))=0,A12260+1,A12260)</f>
        <v>108</v>
      </c>
      <c r="B12261">
        <f>MOD(ROW()-24,COUNTA(tblProducts[Description]))+1</f>
        <v>40</v>
      </c>
      <c r="C12261" t="str">
        <f>_xlfn.XLOOKUP(A12261,tblProducts[Column1],tblProducts[Description])</f>
        <v>ETHYLAN PT-3000 BULK</v>
      </c>
      <c r="D12261" t="str">
        <f>_xlfn.XLOOKUP(B12261,tblProducts[Column1],tblProducts[Description])</f>
        <v>ETHOMEEN T/12 BULK</v>
      </c>
      <c r="E12261" t="s">
        <v>7</v>
      </c>
    </row>
    <row r="12262" spans="1:5">
      <c r="A12262">
        <f>IF(MOD(ROW()-24,COUNTA(tblProducts[Description]))=0,A12261+1,A12261)</f>
        <v>108</v>
      </c>
      <c r="B12262">
        <f>MOD(ROW()-24,COUNTA(tblProducts[Description]))+1</f>
        <v>41</v>
      </c>
      <c r="C12262" t="str">
        <f>_xlfn.XLOOKUP(A12262,tblProducts[Column1],tblProducts[Description])</f>
        <v>ETHYLAN PT-3000 BULK</v>
      </c>
      <c r="D12262" t="str">
        <f>_xlfn.XLOOKUP(B12262,tblProducts[Column1],tblProducts[Description])</f>
        <v>ETHOMEEN T/13.5 BULK</v>
      </c>
      <c r="E12262" t="s">
        <v>7</v>
      </c>
    </row>
    <row r="12263" spans="1:5">
      <c r="A12263">
        <f>IF(MOD(ROW()-24,COUNTA(tblProducts[Description]))=0,A12262+1,A12262)</f>
        <v>108</v>
      </c>
      <c r="B12263">
        <f>MOD(ROW()-24,COUNTA(tblProducts[Description]))+1</f>
        <v>42</v>
      </c>
      <c r="C12263" t="str">
        <f>_xlfn.XLOOKUP(A12263,tblProducts[Column1],tblProducts[Description])</f>
        <v>ETHYLAN PT-3000 BULK</v>
      </c>
      <c r="D12263" t="str">
        <f>_xlfn.XLOOKUP(B12263,tblProducts[Column1],tblProducts[Description])</f>
        <v>ETHOMEEN T/15 BULK</v>
      </c>
      <c r="E12263" t="s">
        <v>7</v>
      </c>
    </row>
    <row r="12264" spans="1:5">
      <c r="A12264">
        <f>IF(MOD(ROW()-24,COUNTA(tblProducts[Description]))=0,A12263+1,A12263)</f>
        <v>108</v>
      </c>
      <c r="B12264">
        <f>MOD(ROW()-24,COUNTA(tblProducts[Description]))+1</f>
        <v>43</v>
      </c>
      <c r="C12264" t="str">
        <f>_xlfn.XLOOKUP(A12264,tblProducts[Column1],tblProducts[Description])</f>
        <v>ETHYLAN PT-3000 BULK</v>
      </c>
      <c r="D12264" t="str">
        <f>_xlfn.XLOOKUP(B12264,tblProducts[Column1],tblProducts[Description])</f>
        <v>ETHOMEEN T/17 BULK</v>
      </c>
      <c r="E12264" t="s">
        <v>7</v>
      </c>
    </row>
    <row r="12265" spans="1:5">
      <c r="A12265">
        <f>IF(MOD(ROW()-24,COUNTA(tblProducts[Description]))=0,A12264+1,A12264)</f>
        <v>108</v>
      </c>
      <c r="B12265">
        <f>MOD(ROW()-24,COUNTA(tblProducts[Description]))+1</f>
        <v>44</v>
      </c>
      <c r="C12265" t="str">
        <f>_xlfn.XLOOKUP(A12265,tblProducts[Column1],tblProducts[Description])</f>
        <v>ETHYLAN PT-3000 BULK</v>
      </c>
      <c r="D12265" t="str">
        <f>_xlfn.XLOOKUP(B12265,tblProducts[Column1],tblProducts[Description])</f>
        <v>ETHOMEEN T/18 BULK</v>
      </c>
      <c r="E12265" t="s">
        <v>7</v>
      </c>
    </row>
    <row r="12266" spans="1:5">
      <c r="A12266">
        <f>IF(MOD(ROW()-24,COUNTA(tblProducts[Description]))=0,A12265+1,A12265)</f>
        <v>108</v>
      </c>
      <c r="B12266">
        <f>MOD(ROW()-24,COUNTA(tblProducts[Description]))+1</f>
        <v>45</v>
      </c>
      <c r="C12266" t="str">
        <f>_xlfn.XLOOKUP(A12266,tblProducts[Column1],tblProducts[Description])</f>
        <v>ETHYLAN PT-3000 BULK</v>
      </c>
      <c r="D12266" t="str">
        <f>_xlfn.XLOOKUP(B12266,tblProducts[Column1],tblProducts[Description])</f>
        <v>ETHOMEEN T/19 BULK</v>
      </c>
      <c r="E12266" t="s">
        <v>7</v>
      </c>
    </row>
    <row r="12267" spans="1:5">
      <c r="A12267">
        <f>IF(MOD(ROW()-24,COUNTA(tblProducts[Description]))=0,A12266+1,A12266)</f>
        <v>108</v>
      </c>
      <c r="B12267">
        <f>MOD(ROW()-24,COUNTA(tblProducts[Description]))+1</f>
        <v>46</v>
      </c>
      <c r="C12267" t="str">
        <f>_xlfn.XLOOKUP(A12267,tblProducts[Column1],tblProducts[Description])</f>
        <v>ETHYLAN PT-3000 BULK</v>
      </c>
      <c r="D12267" t="str">
        <f>_xlfn.XLOOKUP(B12267,tblProducts[Column1],tblProducts[Description])</f>
        <v>ETHOMEEN T/20 BULK</v>
      </c>
      <c r="E12267" t="s">
        <v>7</v>
      </c>
    </row>
    <row r="12268" spans="1:5">
      <c r="A12268">
        <f>IF(MOD(ROW()-24,COUNTA(tblProducts[Description]))=0,A12267+1,A12267)</f>
        <v>108</v>
      </c>
      <c r="B12268">
        <f>MOD(ROW()-24,COUNTA(tblProducts[Description]))+1</f>
        <v>47</v>
      </c>
      <c r="C12268" t="str">
        <f>_xlfn.XLOOKUP(A12268,tblProducts[Column1],tblProducts[Description])</f>
        <v>ETHYLAN PT-3000 BULK</v>
      </c>
      <c r="D12268" t="str">
        <f>_xlfn.XLOOKUP(B12268,tblProducts[Column1],tblProducts[Description])</f>
        <v>ETHOMEEN T/20S BULK</v>
      </c>
      <c r="E12268" t="s">
        <v>7</v>
      </c>
    </row>
    <row r="12269" spans="1:5">
      <c r="A12269">
        <f>IF(MOD(ROW()-24,COUNTA(tblProducts[Description]))=0,A12268+1,A12268)</f>
        <v>108</v>
      </c>
      <c r="B12269">
        <f>MOD(ROW()-24,COUNTA(tblProducts[Description]))+1</f>
        <v>48</v>
      </c>
      <c r="C12269" t="str">
        <f>_xlfn.XLOOKUP(A12269,tblProducts[Column1],tblProducts[Description])</f>
        <v>ETHYLAN PT-3000 BULK</v>
      </c>
      <c r="D12269" t="str">
        <f>_xlfn.XLOOKUP(B12269,tblProducts[Column1],tblProducts[Description])</f>
        <v>ETHOMEEN T/24 BULK</v>
      </c>
      <c r="E12269" t="s">
        <v>7</v>
      </c>
    </row>
    <row r="12270" spans="1:5">
      <c r="A12270">
        <f>IF(MOD(ROW()-24,COUNTA(tblProducts[Description]))=0,A12269+1,A12269)</f>
        <v>108</v>
      </c>
      <c r="B12270">
        <f>MOD(ROW()-24,COUNTA(tblProducts[Description]))+1</f>
        <v>49</v>
      </c>
      <c r="C12270" t="str">
        <f>_xlfn.XLOOKUP(A12270,tblProducts[Column1],tblProducts[Description])</f>
        <v>ETHYLAN PT-3000 BULK</v>
      </c>
      <c r="D12270" t="str">
        <f>_xlfn.XLOOKUP(B12270,tblProducts[Column1],tblProducts[Description])</f>
        <v>ETHOMEEN T/25 BULK</v>
      </c>
      <c r="E12270" t="s">
        <v>7</v>
      </c>
    </row>
    <row r="12271" spans="1:5">
      <c r="A12271">
        <f>IF(MOD(ROW()-24,COUNTA(tblProducts[Description]))=0,A12270+1,A12270)</f>
        <v>108</v>
      </c>
      <c r="B12271">
        <f>MOD(ROW()-24,COUNTA(tblProducts[Description]))+1</f>
        <v>50</v>
      </c>
      <c r="C12271" t="str">
        <f>_xlfn.XLOOKUP(A12271,tblProducts[Column1],tblProducts[Description])</f>
        <v>ETHYLAN PT-3000 BULK</v>
      </c>
      <c r="D12271" t="str">
        <f>_xlfn.XLOOKUP(B12271,tblProducts[Column1],tblProducts[Description])</f>
        <v>ETHOMEEN T/28 BULK</v>
      </c>
      <c r="E12271" t="s">
        <v>7</v>
      </c>
    </row>
    <row r="12272" spans="1:5">
      <c r="A12272">
        <f>IF(MOD(ROW()-24,COUNTA(tblProducts[Description]))=0,A12271+1,A12271)</f>
        <v>108</v>
      </c>
      <c r="B12272">
        <f>MOD(ROW()-24,COUNTA(tblProducts[Description]))+1</f>
        <v>51</v>
      </c>
      <c r="C12272" t="str">
        <f>_xlfn.XLOOKUP(A12272,tblProducts[Column1],tblProducts[Description])</f>
        <v>ETHYLAN PT-3000 BULK</v>
      </c>
      <c r="D12272" t="str">
        <f>_xlfn.XLOOKUP(B12272,tblProducts[Column1],tblProducts[Description])</f>
        <v>ETHYLAN 1008 SA BULK</v>
      </c>
      <c r="E12272" t="s">
        <v>7</v>
      </c>
    </row>
    <row r="12273" spans="1:5">
      <c r="A12273">
        <f>IF(MOD(ROW()-24,COUNTA(tblProducts[Description]))=0,A12272+1,A12272)</f>
        <v>108</v>
      </c>
      <c r="B12273">
        <f>MOD(ROW()-24,COUNTA(tblProducts[Description]))+1</f>
        <v>52</v>
      </c>
      <c r="C12273" t="str">
        <f>_xlfn.XLOOKUP(A12273,tblProducts[Column1],tblProducts[Description])</f>
        <v>ETHYLAN PT-3000 BULK</v>
      </c>
      <c r="D12273" t="str">
        <f>_xlfn.XLOOKUP(B12273,tblProducts[Column1],tblProducts[Description])</f>
        <v>ETHYLAN 325 BULK</v>
      </c>
      <c r="E12273" t="s">
        <v>7</v>
      </c>
    </row>
    <row r="12274" spans="1:5">
      <c r="A12274">
        <f>IF(MOD(ROW()-24,COUNTA(tblProducts[Description]))=0,A12273+1,A12273)</f>
        <v>108</v>
      </c>
      <c r="B12274">
        <f>MOD(ROW()-24,COUNTA(tblProducts[Description]))+1</f>
        <v>53</v>
      </c>
      <c r="C12274" t="str">
        <f>_xlfn.XLOOKUP(A12274,tblProducts[Column1],tblProducts[Description])</f>
        <v>ETHYLAN PT-3000 BULK</v>
      </c>
      <c r="D12274" t="str">
        <f>_xlfn.XLOOKUP(B12274,tblProducts[Column1],tblProducts[Description])</f>
        <v>ETHYLAN NS-500LQ BULK</v>
      </c>
      <c r="E12274" t="s">
        <v>7</v>
      </c>
    </row>
    <row r="12275" spans="1:5">
      <c r="A12275">
        <f>IF(MOD(ROW()-24,COUNTA(tblProducts[Description]))=0,A12274+1,A12274)</f>
        <v>108</v>
      </c>
      <c r="B12275">
        <f>MOD(ROW()-24,COUNTA(tblProducts[Description]))+1</f>
        <v>54</v>
      </c>
      <c r="C12275" t="str">
        <f>_xlfn.XLOOKUP(A12275,tblProducts[Column1],tblProducts[Description])</f>
        <v>ETHYLAN PT-3000 BULK</v>
      </c>
      <c r="D12275" t="str">
        <f>_xlfn.XLOOKUP(B12275,tblProducts[Column1],tblProducts[Description])</f>
        <v>ETHYLAN PRE NS-505 K BULK</v>
      </c>
      <c r="E12275" t="s">
        <v>7</v>
      </c>
    </row>
    <row r="12276" spans="1:5">
      <c r="A12276">
        <f>IF(MOD(ROW()-24,COUNTA(tblProducts[Description]))=0,A12275+1,A12275)</f>
        <v>108</v>
      </c>
      <c r="B12276">
        <f>MOD(ROW()-24,COUNTA(tblProducts[Description]))+1</f>
        <v>55</v>
      </c>
      <c r="C12276" t="str">
        <f>_xlfn.XLOOKUP(A12276,tblProducts[Column1],tblProducts[Description])</f>
        <v>ETHYLAN PT-3000 BULK</v>
      </c>
      <c r="D12276" t="str">
        <f>_xlfn.XLOOKUP(B12276,tblProducts[Column1],tblProducts[Description])</f>
        <v>ETHYLAN SN-90 BULK</v>
      </c>
      <c r="E12276" t="s">
        <v>7</v>
      </c>
    </row>
    <row r="12277" spans="1:5">
      <c r="A12277">
        <f>IF(MOD(ROW()-24,COUNTA(tblProducts[Description]))=0,A12276+1,A12276)</f>
        <v>108</v>
      </c>
      <c r="B12277">
        <f>MOD(ROW()-24,COUNTA(tblProducts[Description]))+1</f>
        <v>56</v>
      </c>
      <c r="C12277" t="str">
        <f>_xlfn.XLOOKUP(A12277,tblProducts[Column1],tblProducts[Description])</f>
        <v>ETHYLAN PT-3000 BULK</v>
      </c>
      <c r="D12277" t="str">
        <f>_xlfn.XLOOKUP(B12277,tblProducts[Column1],tblProducts[Description])</f>
        <v>ETHYLAN TD-100 BULK</v>
      </c>
      <c r="E12277" t="s">
        <v>7</v>
      </c>
    </row>
    <row r="12278" spans="1:5">
      <c r="A12278">
        <f>IF(MOD(ROW()-24,COUNTA(tblProducts[Description]))=0,A12277+1,A12277)</f>
        <v>108</v>
      </c>
      <c r="B12278">
        <f>MOD(ROW()-24,COUNTA(tblProducts[Description]))+1</f>
        <v>57</v>
      </c>
      <c r="C12278" t="str">
        <f>_xlfn.XLOOKUP(A12278,tblProducts[Column1],tblProducts[Description])</f>
        <v>ETHYLAN PT-3000 BULK</v>
      </c>
      <c r="D12278" t="str">
        <f>_xlfn.XLOOKUP(B12278,tblProducts[Column1],tblProducts[Description])</f>
        <v>ETHYLAN TD-120 BULK</v>
      </c>
      <c r="E12278" t="s">
        <v>7</v>
      </c>
    </row>
    <row r="12279" spans="1:5">
      <c r="A12279">
        <f>IF(MOD(ROW()-24,COUNTA(tblProducts[Description]))=0,A12278+1,A12278)</f>
        <v>108</v>
      </c>
      <c r="B12279">
        <f>MOD(ROW()-24,COUNTA(tblProducts[Description]))+1</f>
        <v>58</v>
      </c>
      <c r="C12279" t="str">
        <f>_xlfn.XLOOKUP(A12279,tblProducts[Column1],tblProducts[Description])</f>
        <v>ETHYLAN PT-3000 BULK</v>
      </c>
      <c r="D12279" t="str">
        <f>_xlfn.XLOOKUP(B12279,tblProducts[Column1],tblProducts[Description])</f>
        <v>ETHYLAN TD-1407 BULK</v>
      </c>
      <c r="E12279" t="s">
        <v>7</v>
      </c>
    </row>
    <row r="12280" spans="1:5">
      <c r="A12280">
        <f>IF(MOD(ROW()-24,COUNTA(tblProducts[Description]))=0,A12279+1,A12279)</f>
        <v>108</v>
      </c>
      <c r="B12280">
        <f>MOD(ROW()-24,COUNTA(tblProducts[Description]))+1</f>
        <v>59</v>
      </c>
      <c r="C12280" t="str">
        <f>_xlfn.XLOOKUP(A12280,tblProducts[Column1],tblProducts[Description])</f>
        <v>ETHYLAN PT-3000 BULK</v>
      </c>
      <c r="D12280" t="str">
        <f>_xlfn.XLOOKUP(B12280,tblProducts[Column1],tblProducts[Description])</f>
        <v>ETHYLAN TD-40 BULK</v>
      </c>
      <c r="E12280" t="s">
        <v>7</v>
      </c>
    </row>
    <row r="12281" spans="1:5">
      <c r="A12281">
        <f>IF(MOD(ROW()-24,COUNTA(tblProducts[Description]))=0,A12280+1,A12280)</f>
        <v>108</v>
      </c>
      <c r="B12281">
        <f>MOD(ROW()-24,COUNTA(tblProducts[Description]))+1</f>
        <v>60</v>
      </c>
      <c r="C12281" t="str">
        <f>_xlfn.XLOOKUP(A12281,tblProducts[Column1],tblProducts[Description])</f>
        <v>ETHYLAN PT-3000 BULK</v>
      </c>
      <c r="D12281" t="str">
        <f>_xlfn.XLOOKUP(B12281,tblProducts[Column1],tblProducts[Description])</f>
        <v>ETHYLAN TD-60 BULK</v>
      </c>
      <c r="E12281" t="s">
        <v>7</v>
      </c>
    </row>
    <row r="12282" spans="1:5">
      <c r="A12282">
        <f>IF(MOD(ROW()-24,COUNTA(tblProducts[Description]))=0,A12281+1,A12281)</f>
        <v>108</v>
      </c>
      <c r="B12282">
        <f>MOD(ROW()-24,COUNTA(tblProducts[Description]))+1</f>
        <v>61</v>
      </c>
      <c r="C12282" t="str">
        <f>_xlfn.XLOOKUP(A12282,tblProducts[Column1],tblProducts[Description])</f>
        <v>ETHYLAN PT-3000 BULK</v>
      </c>
      <c r="D12282" t="str">
        <f>_xlfn.XLOOKUP(B12282,tblProducts[Column1],tblProducts[Description])</f>
        <v>INTERMEDIATE BE-110L BULK</v>
      </c>
      <c r="E12282" t="s">
        <v>7</v>
      </c>
    </row>
    <row r="12283" spans="1:5">
      <c r="A12283">
        <f>IF(MOD(ROW()-24,COUNTA(tblProducts[Description]))=0,A12282+1,A12282)</f>
        <v>108</v>
      </c>
      <c r="B12283">
        <f>MOD(ROW()-24,COUNTA(tblProducts[Description]))+1</f>
        <v>62</v>
      </c>
      <c r="C12283" t="str">
        <f>_xlfn.XLOOKUP(A12283,tblProducts[Column1],tblProducts[Description])</f>
        <v>ETHYLAN PT-3000 BULK</v>
      </c>
      <c r="D12283" t="str">
        <f>_xlfn.XLOOKUP(B12283,tblProducts[Column1],tblProducts[Description])</f>
        <v>INTERMEDIATE DPG-415 BULK</v>
      </c>
      <c r="E12283" t="s">
        <v>7</v>
      </c>
    </row>
    <row r="12284" spans="1:5">
      <c r="A12284">
        <f>IF(MOD(ROW()-24,COUNTA(tblProducts[Description]))=0,A12283+1,A12283)</f>
        <v>108</v>
      </c>
      <c r="B12284">
        <f>MOD(ROW()-24,COUNTA(tblProducts[Description]))+1</f>
        <v>63</v>
      </c>
      <c r="C12284" t="str">
        <f>_xlfn.XLOOKUP(A12284,tblProducts[Column1],tblProducts[Description])</f>
        <v>ETHYLAN PT-3000 BULK</v>
      </c>
      <c r="D12284" t="str">
        <f>_xlfn.XLOOKUP(B12284,tblProducts[Column1],tblProducts[Description])</f>
        <v>PROPODUOMEEN T/12 BULK</v>
      </c>
      <c r="E12284" t="s">
        <v>7</v>
      </c>
    </row>
    <row r="12285" spans="1:5">
      <c r="A12285">
        <f>IF(MOD(ROW()-24,COUNTA(tblProducts[Description]))=0,A12284+1,A12284)</f>
        <v>108</v>
      </c>
      <c r="B12285">
        <f>MOD(ROW()-24,COUNTA(tblProducts[Description]))+1</f>
        <v>64</v>
      </c>
      <c r="C12285" t="str">
        <f>_xlfn.XLOOKUP(A12285,tblProducts[Column1],tblProducts[Description])</f>
        <v>ETHYLAN PT-3000 BULK</v>
      </c>
      <c r="D12285" t="str">
        <f>_xlfn.XLOOKUP(B12285,tblProducts[Column1],tblProducts[Description])</f>
        <v>PROPOMEEN T/12 BULK</v>
      </c>
      <c r="E12285" t="s">
        <v>7</v>
      </c>
    </row>
    <row r="12286" spans="1:5">
      <c r="A12286">
        <f>IF(MOD(ROW()-24,COUNTA(tblProducts[Description]))=0,A12285+1,A12285)</f>
        <v>108</v>
      </c>
      <c r="B12286">
        <f>MOD(ROW()-24,COUNTA(tblProducts[Description]))+1</f>
        <v>65</v>
      </c>
      <c r="C12286" t="str">
        <f>_xlfn.XLOOKUP(A12286,tblProducts[Column1],tblProducts[Description])</f>
        <v>ETHYLAN PT-3000 BULK</v>
      </c>
      <c r="D12286" t="str">
        <f>_xlfn.XLOOKUP(B12286,tblProducts[Column1],tblProducts[Description])</f>
        <v>TMP-420 BULK</v>
      </c>
      <c r="E12286" t="s">
        <v>7</v>
      </c>
    </row>
    <row r="12287" spans="1:5">
      <c r="A12287">
        <f>IF(MOD(ROW()-24,COUNTA(tblProducts[Description]))=0,A12286+1,A12286)</f>
        <v>108</v>
      </c>
      <c r="B12287">
        <f>MOD(ROW()-24,COUNTA(tblProducts[Description]))+1</f>
        <v>66</v>
      </c>
      <c r="C12287" t="str">
        <f>_xlfn.XLOOKUP(A12287,tblProducts[Column1],tblProducts[Description])</f>
        <v>ETHYLAN PT-3000 BULK</v>
      </c>
      <c r="D12287" t="str">
        <f>_xlfn.XLOOKUP(B12287,tblProducts[Column1],tblProducts[Description])</f>
        <v>TMP-80 BULK</v>
      </c>
      <c r="E12287" t="s">
        <v>7</v>
      </c>
    </row>
    <row r="12288" spans="1:5">
      <c r="A12288">
        <f>IF(MOD(ROW()-24,COUNTA(tblProducts[Description]))=0,A12287+1,A12287)</f>
        <v>108</v>
      </c>
      <c r="B12288">
        <f>MOD(ROW()-24,COUNTA(tblProducts[Description]))+1</f>
        <v>67</v>
      </c>
      <c r="C12288" t="str">
        <f>_xlfn.XLOOKUP(A12288,tblProducts[Column1],tblProducts[Description])</f>
        <v>ETHYLAN PT-3000 BULK</v>
      </c>
      <c r="D12288" t="str">
        <f>_xlfn.XLOOKUP(B12288,tblProducts[Column1],tblProducts[Description])</f>
        <v>VISCO 352 BULK</v>
      </c>
      <c r="E12288" t="s">
        <v>7</v>
      </c>
    </row>
    <row r="12289" spans="1:5">
      <c r="A12289">
        <f>IF(MOD(ROW()-24,COUNTA(tblProducts[Description]))=0,A12288+1,A12288)</f>
        <v>108</v>
      </c>
      <c r="B12289">
        <f>MOD(ROW()-24,COUNTA(tblProducts[Description]))+1</f>
        <v>68</v>
      </c>
      <c r="C12289" t="str">
        <f>_xlfn.XLOOKUP(A12289,tblProducts[Column1],tblProducts[Description])</f>
        <v>ETHYLAN PT-3000 BULK</v>
      </c>
      <c r="D12289" t="str">
        <f>_xlfn.XLOOKUP(B12289,tblProducts[Column1],tblProducts[Description])</f>
        <v>WITBREAK DPG-25 BULK</v>
      </c>
      <c r="E12289" t="s">
        <v>7</v>
      </c>
    </row>
    <row r="12290" spans="1:5">
      <c r="A12290">
        <f>IF(MOD(ROW()-24,COUNTA(tblProducts[Description]))=0,A12289+1,A12289)</f>
        <v>108</v>
      </c>
      <c r="B12290">
        <f>MOD(ROW()-24,COUNTA(tblProducts[Description]))+1</f>
        <v>69</v>
      </c>
      <c r="C12290" t="str">
        <f>_xlfn.XLOOKUP(A12290,tblProducts[Column1],tblProducts[Description])</f>
        <v>ETHYLAN PT-3000 BULK</v>
      </c>
      <c r="D12290" t="str">
        <f>_xlfn.XLOOKUP(B12290,tblProducts[Column1],tblProducts[Description])</f>
        <v>WITBREAK DPG-482 BULK</v>
      </c>
      <c r="E12290" t="s">
        <v>7</v>
      </c>
    </row>
    <row r="12291" spans="1:5">
      <c r="A12291">
        <f>IF(MOD(ROW()-24,COUNTA(tblProducts[Description]))=0,A12290+1,A12290)</f>
        <v>108</v>
      </c>
      <c r="B12291">
        <f>MOD(ROW()-24,COUNTA(tblProducts[Description]))+1</f>
        <v>70</v>
      </c>
      <c r="C12291" t="str">
        <f>_xlfn.XLOOKUP(A12291,tblProducts[Column1],tblProducts[Description])</f>
        <v>ETHYLAN PT-3000 BULK</v>
      </c>
      <c r="D12291" t="str">
        <f>_xlfn.XLOOKUP(B12291,tblProducts[Column1],tblProducts[Description])</f>
        <v>WITBREAK DPG-818 BULK</v>
      </c>
      <c r="E12291" t="s">
        <v>7</v>
      </c>
    </row>
    <row r="12292" spans="1:5">
      <c r="A12292">
        <f>IF(MOD(ROW()-24,COUNTA(tblProducts[Description]))=0,A12291+1,A12291)</f>
        <v>108</v>
      </c>
      <c r="B12292">
        <f>MOD(ROW()-24,COUNTA(tblProducts[Description]))+1</f>
        <v>71</v>
      </c>
      <c r="C12292" t="str">
        <f>_xlfn.XLOOKUP(A12292,tblProducts[Column1],tblProducts[Description])</f>
        <v>ETHYLAN PT-3000 BULK</v>
      </c>
      <c r="D12292" t="str">
        <f>_xlfn.XLOOKUP(B12292,tblProducts[Column1],tblProducts[Description])</f>
        <v>WITBREAK DTG-62 BULK</v>
      </c>
      <c r="E12292" t="s">
        <v>7</v>
      </c>
    </row>
    <row r="12293" spans="1:5">
      <c r="A12293">
        <f>IF(MOD(ROW()-24,COUNTA(tblProducts[Description]))=0,A12292+1,A12292)</f>
        <v>108</v>
      </c>
      <c r="B12293">
        <f>MOD(ROW()-24,COUNTA(tblProducts[Description]))+1</f>
        <v>72</v>
      </c>
      <c r="C12293" t="str">
        <f>_xlfn.XLOOKUP(A12293,tblProducts[Column1],tblProducts[Description])</f>
        <v>ETHYLAN PT-3000 BULK</v>
      </c>
      <c r="D12293" t="str">
        <f>_xlfn.XLOOKUP(B12293,tblProducts[Column1],tblProducts[Description])</f>
        <v>WITCOMUL 1844 BULK</v>
      </c>
      <c r="E12293" t="s">
        <v>7</v>
      </c>
    </row>
    <row r="12294" spans="1:5">
      <c r="A12294">
        <f>IF(MOD(ROW()-24,COUNTA(tblProducts[Description]))=0,A12293+1,A12293)</f>
        <v>108</v>
      </c>
      <c r="B12294">
        <f>MOD(ROW()-24,COUNTA(tblProducts[Description]))+1</f>
        <v>73</v>
      </c>
      <c r="C12294" t="str">
        <f>_xlfn.XLOOKUP(A12294,tblProducts[Column1],tblProducts[Description])</f>
        <v>ETHYLAN PT-3000 BULK</v>
      </c>
      <c r="D12294" t="str">
        <f>_xlfn.XLOOKUP(B12294,tblProducts[Column1],tblProducts[Description])</f>
        <v>WITCONOL 2690 BULK</v>
      </c>
      <c r="E12294" t="s">
        <v>7</v>
      </c>
    </row>
    <row r="12295" spans="1:5">
      <c r="A12295">
        <f>IF(MOD(ROW()-24,COUNTA(tblProducts[Description]))=0,A12294+1,A12294)</f>
        <v>108</v>
      </c>
      <c r="B12295">
        <f>MOD(ROW()-24,COUNTA(tblProducts[Description]))+1</f>
        <v>74</v>
      </c>
      <c r="C12295" t="str">
        <f>_xlfn.XLOOKUP(A12295,tblProducts[Column1],tblProducts[Description])</f>
        <v>ETHYLAN PT-3000 BULK</v>
      </c>
      <c r="D12295" t="str">
        <f>_xlfn.XLOOKUP(B12295,tblProducts[Column1],tblProducts[Description])</f>
        <v>ETHYLAN 324 BULK</v>
      </c>
      <c r="E12295" t="s">
        <v>7</v>
      </c>
    </row>
    <row r="12296" spans="1:5">
      <c r="A12296">
        <f>IF(MOD(ROW()-24,COUNTA(tblProducts[Description]))=0,A12295+1,A12295)</f>
        <v>108</v>
      </c>
      <c r="B12296">
        <f>MOD(ROW()-24,COUNTA(tblProducts[Description]))+1</f>
        <v>75</v>
      </c>
      <c r="C12296" t="str">
        <f>_xlfn.XLOOKUP(A12296,tblProducts[Column1],tblProducts[Description])</f>
        <v>ETHYLAN PT-3000 BULK</v>
      </c>
      <c r="D12296" t="str">
        <f>_xlfn.XLOOKUP(B12296,tblProducts[Column1],tblProducts[Description])</f>
        <v>WITCONOL NP-120 BULK</v>
      </c>
      <c r="E12296" t="s">
        <v>7</v>
      </c>
    </row>
    <row r="12297" spans="1:5">
      <c r="A12297">
        <f>IF(MOD(ROW()-24,COUNTA(tblProducts[Description]))=0,A12296+1,A12296)</f>
        <v>108</v>
      </c>
      <c r="B12297">
        <f>MOD(ROW()-24,COUNTA(tblProducts[Description]))+1</f>
        <v>76</v>
      </c>
      <c r="C12297" t="str">
        <f>_xlfn.XLOOKUP(A12297,tblProducts[Column1],tblProducts[Description])</f>
        <v>ETHYLAN PT-3000 BULK</v>
      </c>
      <c r="D12297" t="str">
        <f>_xlfn.XLOOKUP(B12297,tblProducts[Column1],tblProducts[Description])</f>
        <v>WITCONOL NP-130 BULK</v>
      </c>
      <c r="E12297" t="s">
        <v>7</v>
      </c>
    </row>
    <row r="12298" spans="1:5">
      <c r="A12298">
        <f>IF(MOD(ROW()-24,COUNTA(tblProducts[Description]))=0,A12297+1,A12297)</f>
        <v>108</v>
      </c>
      <c r="B12298">
        <f>MOD(ROW()-24,COUNTA(tblProducts[Description]))+1</f>
        <v>77</v>
      </c>
      <c r="C12298" t="str">
        <f>_xlfn.XLOOKUP(A12298,tblProducts[Column1],tblProducts[Description])</f>
        <v>ETHYLAN PT-3000 BULK</v>
      </c>
      <c r="D12298" t="str">
        <f>_xlfn.XLOOKUP(B12298,tblProducts[Column1],tblProducts[Description])</f>
        <v>WITCONOL NP-20 BULK</v>
      </c>
      <c r="E12298" t="s">
        <v>7</v>
      </c>
    </row>
    <row r="12299" spans="1:5">
      <c r="A12299">
        <f>IF(MOD(ROW()-24,COUNTA(tblProducts[Description]))=0,A12298+1,A12298)</f>
        <v>108</v>
      </c>
      <c r="B12299">
        <f>MOD(ROW()-24,COUNTA(tblProducts[Description]))+1</f>
        <v>78</v>
      </c>
      <c r="C12299" t="str">
        <f>_xlfn.XLOOKUP(A12299,tblProducts[Column1],tblProducts[Description])</f>
        <v>ETHYLAN PT-3000 BULK</v>
      </c>
      <c r="D12299" t="str">
        <f>_xlfn.XLOOKUP(B12299,tblProducts[Column1],tblProducts[Description])</f>
        <v>WITCONOL NP-330 BULK</v>
      </c>
      <c r="E12299" t="s">
        <v>7</v>
      </c>
    </row>
    <row r="12300" spans="1:5">
      <c r="A12300">
        <f>IF(MOD(ROW()-24,COUNTA(tblProducts[Description]))=0,A12299+1,A12299)</f>
        <v>108</v>
      </c>
      <c r="B12300">
        <f>MOD(ROW()-24,COUNTA(tblProducts[Description]))+1</f>
        <v>79</v>
      </c>
      <c r="C12300" t="str">
        <f>_xlfn.XLOOKUP(A12300,tblProducts[Column1],tblProducts[Description])</f>
        <v>ETHYLAN PT-3000 BULK</v>
      </c>
      <c r="D12300" t="str">
        <f>_xlfn.XLOOKUP(B12300,tblProducts[Column1],tblProducts[Description])</f>
        <v>WITCONOL NP-40 BULK</v>
      </c>
      <c r="E12300" t="s">
        <v>7</v>
      </c>
    </row>
    <row r="12301" spans="1:5">
      <c r="A12301">
        <f>IF(MOD(ROW()-24,COUNTA(tblProducts[Description]))=0,A12300+1,A12300)</f>
        <v>108</v>
      </c>
      <c r="B12301">
        <f>MOD(ROW()-24,COUNTA(tblProducts[Description]))+1</f>
        <v>80</v>
      </c>
      <c r="C12301" t="str">
        <f>_xlfn.XLOOKUP(A12301,tblProducts[Column1],tblProducts[Description])</f>
        <v>ETHYLAN PT-3000 BULK</v>
      </c>
      <c r="D12301" t="str">
        <f>_xlfn.XLOOKUP(B12301,tblProducts[Column1],tblProducts[Description])</f>
        <v>WITCONOL NP-60 BULK</v>
      </c>
      <c r="E12301" t="s">
        <v>7</v>
      </c>
    </row>
    <row r="12302" spans="1:5">
      <c r="A12302">
        <f>IF(MOD(ROW()-24,COUNTA(tblProducts[Description]))=0,A12301+1,A12301)</f>
        <v>108</v>
      </c>
      <c r="B12302">
        <f>MOD(ROW()-24,COUNTA(tblProducts[Description]))+1</f>
        <v>81</v>
      </c>
      <c r="C12302" t="str">
        <f>_xlfn.XLOOKUP(A12302,tblProducts[Column1],tblProducts[Description])</f>
        <v>ETHYLAN PT-3000 BULK</v>
      </c>
      <c r="D12302" t="str">
        <f>_xlfn.XLOOKUP(B12302,tblProducts[Column1],tblProducts[Description])</f>
        <v>WITCONOL NP-80 BULK</v>
      </c>
      <c r="E12302" t="s">
        <v>7</v>
      </c>
    </row>
    <row r="12303" spans="1:5">
      <c r="A12303">
        <f>IF(MOD(ROW()-24,COUNTA(tblProducts[Description]))=0,A12302+1,A12302)</f>
        <v>108</v>
      </c>
      <c r="B12303">
        <f>MOD(ROW()-24,COUNTA(tblProducts[Description]))+1</f>
        <v>82</v>
      </c>
      <c r="C12303" t="str">
        <f>_xlfn.XLOOKUP(A12303,tblProducts[Column1],tblProducts[Description])</f>
        <v>ETHYLAN PT-3000 BULK</v>
      </c>
      <c r="D12303" t="str">
        <f>_xlfn.XLOOKUP(B12303,tblProducts[Column1],tblProducts[Description])</f>
        <v>WITCONOL NP-90 BULK</v>
      </c>
      <c r="E12303" t="s">
        <v>7</v>
      </c>
    </row>
    <row r="12304" spans="1:5">
      <c r="A12304">
        <f>IF(MOD(ROW()-24,COUNTA(tblProducts[Description]))=0,A12303+1,A12303)</f>
        <v>108</v>
      </c>
      <c r="B12304">
        <f>MOD(ROW()-24,COUNTA(tblProducts[Description]))+1</f>
        <v>83</v>
      </c>
      <c r="C12304" t="str">
        <f>_xlfn.XLOOKUP(A12304,tblProducts[Column1],tblProducts[Description])</f>
        <v>ETHYLAN PT-3000 BULK</v>
      </c>
      <c r="D12304" t="str">
        <f>_xlfn.XLOOKUP(B12304,tblProducts[Column1],tblProducts[Description])</f>
        <v>WITCONOL NS-108 PO BULK</v>
      </c>
      <c r="E12304" t="s">
        <v>7</v>
      </c>
    </row>
    <row r="12305" spans="1:5">
      <c r="A12305">
        <f>IF(MOD(ROW()-24,COUNTA(tblProducts[Description]))=0,A12304+1,A12304)</f>
        <v>108</v>
      </c>
      <c r="B12305">
        <f>MOD(ROW()-24,COUNTA(tblProducts[Description]))+1</f>
        <v>84</v>
      </c>
      <c r="C12305" t="str">
        <f>_xlfn.XLOOKUP(A12305,tblProducts[Column1],tblProducts[Description])</f>
        <v>ETHYLAN PT-3000 BULK</v>
      </c>
      <c r="D12305" t="str">
        <f>_xlfn.XLOOKUP(B12305,tblProducts[Column1],tblProducts[Description])</f>
        <v>WITCONOL NS-505K BULK</v>
      </c>
      <c r="E12305" t="s">
        <v>7</v>
      </c>
    </row>
    <row r="12306" spans="1:5">
      <c r="A12306">
        <f>IF(MOD(ROW()-24,COUNTA(tblProducts[Description]))=0,A12305+1,A12305)</f>
        <v>108</v>
      </c>
      <c r="B12306">
        <f>MOD(ROW()-24,COUNTA(tblProducts[Description]))+1</f>
        <v>85</v>
      </c>
      <c r="C12306" t="str">
        <f>_xlfn.XLOOKUP(A12306,tblProducts[Column1],tblProducts[Description])</f>
        <v>ETHYLAN PT-3000 BULK</v>
      </c>
      <c r="D12306" t="str">
        <f>_xlfn.XLOOKUP(B12306,tblProducts[Column1],tblProducts[Description])</f>
        <v>WITCONOL NS-817 BULK</v>
      </c>
      <c r="E12306" t="s">
        <v>7</v>
      </c>
    </row>
    <row r="12307" spans="1:5">
      <c r="A12307">
        <f>IF(MOD(ROW()-24,COUNTA(tblProducts[Description]))=0,A12306+1,A12306)</f>
        <v>108</v>
      </c>
      <c r="B12307">
        <f>MOD(ROW()-24,COUNTA(tblProducts[Description]))+1</f>
        <v>86</v>
      </c>
      <c r="C12307" t="str">
        <f>_xlfn.XLOOKUP(A12307,tblProducts[Column1],tblProducts[Description])</f>
        <v>ETHYLAN PT-3000 BULK</v>
      </c>
      <c r="D12307" t="str">
        <f>_xlfn.XLOOKUP(B12307,tblProducts[Column1],tblProducts[Description])</f>
        <v>WITCONOL PD-375 BULK</v>
      </c>
      <c r="E12307" t="s">
        <v>7</v>
      </c>
    </row>
    <row r="12308" spans="1:5">
      <c r="A12308">
        <f>IF(MOD(ROW()-24,COUNTA(tblProducts[Description]))=0,A12307+1,A12307)</f>
        <v>108</v>
      </c>
      <c r="B12308">
        <f>MOD(ROW()-24,COUNTA(tblProducts[Description]))+1</f>
        <v>87</v>
      </c>
      <c r="C12308" t="str">
        <f>_xlfn.XLOOKUP(A12308,tblProducts[Column1],tblProducts[Description])</f>
        <v>ETHYLAN PT-3000 BULK</v>
      </c>
      <c r="D12308" t="str">
        <f>_xlfn.XLOOKUP(B12308,tblProducts[Column1],tblProducts[Description])</f>
        <v>WITCONOL PD-4085 BULK</v>
      </c>
      <c r="E12308" t="s">
        <v>7</v>
      </c>
    </row>
    <row r="12309" spans="1:5">
      <c r="A12309">
        <f>IF(MOD(ROW()-24,COUNTA(tblProducts[Description]))=0,A12308+1,A12308)</f>
        <v>108</v>
      </c>
      <c r="B12309">
        <f>MOD(ROW()-24,COUNTA(tblProducts[Description]))+1</f>
        <v>88</v>
      </c>
      <c r="C12309" t="str">
        <f>_xlfn.XLOOKUP(A12309,tblProducts[Column1],tblProducts[Description])</f>
        <v>ETHYLAN PT-3000 BULK</v>
      </c>
      <c r="D12309" t="str">
        <f>_xlfn.XLOOKUP(B12309,tblProducts[Column1],tblProducts[Description])</f>
        <v>WITCONOL PD-500 BULK</v>
      </c>
      <c r="E12309" t="s">
        <v>7</v>
      </c>
    </row>
    <row r="12310" spans="1:5">
      <c r="A12310">
        <f>IF(MOD(ROW()-24,COUNTA(tblProducts[Description]))=0,A12309+1,A12309)</f>
        <v>108</v>
      </c>
      <c r="B12310">
        <f>MOD(ROW()-24,COUNTA(tblProducts[Description]))+1</f>
        <v>89</v>
      </c>
      <c r="C12310" t="str">
        <f>_xlfn.XLOOKUP(A12310,tblProducts[Column1],tblProducts[Description])</f>
        <v>ETHYLAN PT-3000 BULK</v>
      </c>
      <c r="D12310" t="str">
        <f>_xlfn.XLOOKUP(B12310,tblProducts[Column1],tblProducts[Description])</f>
        <v>WITCONOL PEG-200 BULK</v>
      </c>
      <c r="E12310" t="s">
        <v>7</v>
      </c>
    </row>
    <row r="12311" spans="1:5">
      <c r="A12311">
        <f>IF(MOD(ROW()-24,COUNTA(tblProducts[Description]))=0,A12310+1,A12310)</f>
        <v>108</v>
      </c>
      <c r="B12311">
        <f>MOD(ROW()-24,COUNTA(tblProducts[Description]))+1</f>
        <v>90</v>
      </c>
      <c r="C12311" t="str">
        <f>_xlfn.XLOOKUP(A12311,tblProducts[Column1],tblProducts[Description])</f>
        <v>ETHYLAN PT-3000 BULK</v>
      </c>
      <c r="D12311" t="str">
        <f>_xlfn.XLOOKUP(B12311,tblProducts[Column1],tblProducts[Description])</f>
        <v>WITCONOL PEG-400 BULK</v>
      </c>
      <c r="E12311" t="s">
        <v>7</v>
      </c>
    </row>
    <row r="12312" spans="1:5">
      <c r="A12312">
        <f>IF(MOD(ROW()-24,COUNTA(tblProducts[Description]))=0,A12311+1,A12311)</f>
        <v>108</v>
      </c>
      <c r="B12312">
        <f>MOD(ROW()-24,COUNTA(tblProducts[Description]))+1</f>
        <v>91</v>
      </c>
      <c r="C12312" t="str">
        <f>_xlfn.XLOOKUP(A12312,tblProducts[Column1],tblProducts[Description])</f>
        <v>ETHYLAN PT-3000 BULK</v>
      </c>
      <c r="D12312" t="str">
        <f>_xlfn.XLOOKUP(B12312,tblProducts[Column1],tblProducts[Description])</f>
        <v>WITCONOL PEG-500 BULK</v>
      </c>
      <c r="E12312" t="s">
        <v>7</v>
      </c>
    </row>
    <row r="12313" spans="1:5">
      <c r="A12313">
        <f>IF(MOD(ROW()-24,COUNTA(tblProducts[Description]))=0,A12312+1,A12312)</f>
        <v>108</v>
      </c>
      <c r="B12313">
        <f>MOD(ROW()-24,COUNTA(tblProducts[Description]))+1</f>
        <v>92</v>
      </c>
      <c r="C12313" t="str">
        <f>_xlfn.XLOOKUP(A12313,tblProducts[Column1],tblProducts[Description])</f>
        <v>ETHYLAN PT-3000 BULK</v>
      </c>
      <c r="D12313" t="str">
        <f>_xlfn.XLOOKUP(B12313,tblProducts[Column1],tblProducts[Description])</f>
        <v>WITCONOL PEG-600 BULK</v>
      </c>
      <c r="E12313" t="s">
        <v>7</v>
      </c>
    </row>
    <row r="12314" spans="1:5">
      <c r="A12314">
        <f>IF(MOD(ROW()-24,COUNTA(tblProducts[Description]))=0,A12313+1,A12313)</f>
        <v>108</v>
      </c>
      <c r="B12314">
        <f>MOD(ROW()-24,COUNTA(tblProducts[Description]))+1</f>
        <v>93</v>
      </c>
      <c r="C12314" t="str">
        <f>_xlfn.XLOOKUP(A12314,tblProducts[Column1],tblProducts[Description])</f>
        <v>ETHYLAN PT-3000 BULK</v>
      </c>
      <c r="D12314" t="str">
        <f>_xlfn.XLOOKUP(B12314,tblProducts[Column1],tblProducts[Description])</f>
        <v>WITCONOL PH-70 BULK</v>
      </c>
      <c r="E12314" t="s">
        <v>7</v>
      </c>
    </row>
    <row r="12315" spans="1:5">
      <c r="A12315">
        <f>IF(MOD(ROW()-24,COUNTA(tblProducts[Description]))=0,A12314+1,A12314)</f>
        <v>108</v>
      </c>
      <c r="B12315">
        <f>MOD(ROW()-24,COUNTA(tblProducts[Description]))+1</f>
        <v>94</v>
      </c>
      <c r="C12315" t="str">
        <f>_xlfn.XLOOKUP(A12315,tblProducts[Column1],tblProducts[Description])</f>
        <v>ETHYLAN PT-3000 BULK</v>
      </c>
      <c r="D12315" t="str">
        <f>_xlfn.XLOOKUP(B12315,tblProducts[Column1],tblProducts[Description])</f>
        <v>WITCONOL SN-50 BULK</v>
      </c>
      <c r="E12315" t="s">
        <v>7</v>
      </c>
    </row>
    <row r="12316" spans="1:5">
      <c r="A12316">
        <f>IF(MOD(ROW()-24,COUNTA(tblProducts[Description]))=0,A12315+1,A12315)</f>
        <v>108</v>
      </c>
      <c r="B12316">
        <f>MOD(ROW()-24,COUNTA(tblProducts[Description]))+1</f>
        <v>95</v>
      </c>
      <c r="C12316" t="str">
        <f>_xlfn.XLOOKUP(A12316,tblProducts[Column1],tblProducts[Description])</f>
        <v>ETHYLAN PT-3000 BULK</v>
      </c>
      <c r="D12316" t="str">
        <f>_xlfn.XLOOKUP(B12316,tblProducts[Column1],tblProducts[Description])</f>
        <v>WITCONOL SN-70 BULK</v>
      </c>
      <c r="E12316" t="s">
        <v>7</v>
      </c>
    </row>
    <row r="12317" spans="1:5">
      <c r="A12317">
        <f>IF(MOD(ROW()-24,COUNTA(tblProducts[Description]))=0,A12316+1,A12316)</f>
        <v>108</v>
      </c>
      <c r="B12317">
        <f>MOD(ROW()-24,COUNTA(tblProducts[Description]))+1</f>
        <v>96</v>
      </c>
      <c r="C12317" t="str">
        <f>_xlfn.XLOOKUP(A12317,tblProducts[Column1],tblProducts[Description])</f>
        <v>ETHYLAN PT-3000 BULK</v>
      </c>
      <c r="D12317" t="str">
        <f>_xlfn.XLOOKUP(B12317,tblProducts[Column1],tblProducts[Description])</f>
        <v>REDICOTE E-47 NPF BULK</v>
      </c>
      <c r="E12317" t="s">
        <v>7</v>
      </c>
    </row>
    <row r="12318" spans="1:5">
      <c r="A12318">
        <f>IF(MOD(ROW()-24,COUNTA(tblProducts[Description]))=0,A12317+1,A12317)</f>
        <v>108</v>
      </c>
      <c r="B12318">
        <f>MOD(ROW()-24,COUNTA(tblProducts[Description]))+1</f>
        <v>97</v>
      </c>
      <c r="C12318" t="str">
        <f>_xlfn.XLOOKUP(A12318,tblProducts[Column1],tblProducts[Description])</f>
        <v>ETHYLAN PT-3000 BULK</v>
      </c>
      <c r="D12318" t="str">
        <f>_xlfn.XLOOKUP(B12318,tblProducts[Column1],tblProducts[Description])</f>
        <v>EMULPON CO-25 BULK</v>
      </c>
      <c r="E12318" t="s">
        <v>7</v>
      </c>
    </row>
    <row r="12319" spans="1:5">
      <c r="A12319">
        <f>IF(MOD(ROW()-24,COUNTA(tblProducts[Description]))=0,A12318+1,A12318)</f>
        <v>108</v>
      </c>
      <c r="B12319">
        <f>MOD(ROW()-24,COUNTA(tblProducts[Description]))+1</f>
        <v>98</v>
      </c>
      <c r="C12319" t="str">
        <f>_xlfn.XLOOKUP(A12319,tblProducts[Column1],tblProducts[Description])</f>
        <v>ETHYLAN PT-3000 BULK</v>
      </c>
      <c r="D12319" t="str">
        <f>_xlfn.XLOOKUP(B12319,tblProducts[Column1],tblProducts[Description])</f>
        <v>EMULPON CO-30 BULK</v>
      </c>
      <c r="E12319" t="s">
        <v>7</v>
      </c>
    </row>
    <row r="12320" spans="1:5">
      <c r="A12320">
        <f>IF(MOD(ROW()-24,COUNTA(tblProducts[Description]))=0,A12319+1,A12319)</f>
        <v>108</v>
      </c>
      <c r="B12320">
        <f>MOD(ROW()-24,COUNTA(tblProducts[Description]))+1</f>
        <v>99</v>
      </c>
      <c r="C12320" t="str">
        <f>_xlfn.XLOOKUP(A12320,tblProducts[Column1],tblProducts[Description])</f>
        <v>ETHYLAN PT-3000 BULK</v>
      </c>
      <c r="D12320" t="str">
        <f>_xlfn.XLOOKUP(B12320,tblProducts[Column1],tblProducts[Description])</f>
        <v>EMULPON CO-40 BULK</v>
      </c>
      <c r="E12320" t="s">
        <v>7</v>
      </c>
    </row>
    <row r="12321" spans="1:5">
      <c r="A12321">
        <f>IF(MOD(ROW()-24,COUNTA(tblProducts[Description]))=0,A12320+1,A12320)</f>
        <v>108</v>
      </c>
      <c r="B12321">
        <f>MOD(ROW()-24,COUNTA(tblProducts[Description]))+1</f>
        <v>100</v>
      </c>
      <c r="C12321" t="str">
        <f>_xlfn.XLOOKUP(A12321,tblProducts[Column1],tblProducts[Description])</f>
        <v>ETHYLAN PT-3000 BULK</v>
      </c>
      <c r="D12321" t="str">
        <f>_xlfn.XLOOKUP(B12321,tblProducts[Column1],tblProducts[Description])</f>
        <v>EMULPON CO-36 BULK</v>
      </c>
      <c r="E12321" t="s">
        <v>7</v>
      </c>
    </row>
    <row r="12322" spans="1:5">
      <c r="A12322">
        <f>IF(MOD(ROW()-24,COUNTA(tblProducts[Description]))=0,A12321+1,A12321)</f>
        <v>108</v>
      </c>
      <c r="B12322">
        <f>MOD(ROW()-24,COUNTA(tblProducts[Description]))+1</f>
        <v>101</v>
      </c>
      <c r="C12322" t="str">
        <f>_xlfn.XLOOKUP(A12322,tblProducts[Column1],tblProducts[Description])</f>
        <v>ETHYLAN PT-3000 BULK</v>
      </c>
      <c r="D12322" t="str">
        <f>_xlfn.XLOOKUP(B12322,tblProducts[Column1],tblProducts[Description])</f>
        <v>REDICOTE E-4819 BULK</v>
      </c>
      <c r="E12322" t="s">
        <v>7</v>
      </c>
    </row>
    <row r="12323" spans="1:5">
      <c r="A12323">
        <f>IF(MOD(ROW()-24,COUNTA(tblProducts[Description]))=0,A12322+1,A12322)</f>
        <v>108</v>
      </c>
      <c r="B12323">
        <f>MOD(ROW()-24,COUNTA(tblProducts[Description]))+1</f>
        <v>102</v>
      </c>
      <c r="C12323" t="str">
        <f>_xlfn.XLOOKUP(A12323,tblProducts[Column1],tblProducts[Description])</f>
        <v>ETHYLAN PT-3000 BULK</v>
      </c>
      <c r="D12323" t="str">
        <f>_xlfn.XLOOKUP(B12323,tblProducts[Column1],tblProducts[Description])</f>
        <v>ETHYLAN 1005 SA  BULK</v>
      </c>
      <c r="E12323" t="s">
        <v>7</v>
      </c>
    </row>
    <row r="12324" spans="1:5">
      <c r="A12324">
        <f>IF(MOD(ROW()-24,COUNTA(tblProducts[Description]))=0,A12323+1,A12323)</f>
        <v>108</v>
      </c>
      <c r="B12324">
        <f>MOD(ROW()-24,COUNTA(tblProducts[Description]))+1</f>
        <v>103</v>
      </c>
      <c r="C12324" t="str">
        <f>_xlfn.XLOOKUP(A12324,tblProducts[Column1],tblProducts[Description])</f>
        <v>ETHYLAN PT-3000 BULK</v>
      </c>
      <c r="D12324" t="str">
        <f>_xlfn.XLOOKUP(B12324,tblProducts[Column1],tblProducts[Description])</f>
        <v>ETHODUOMEEN T/15 BULK</v>
      </c>
      <c r="E12324" t="s">
        <v>7</v>
      </c>
    </row>
    <row r="12325" spans="1:5">
      <c r="A12325">
        <f>IF(MOD(ROW()-24,COUNTA(tblProducts[Description]))=0,A12324+1,A12324)</f>
        <v>108</v>
      </c>
      <c r="B12325">
        <f>MOD(ROW()-24,COUNTA(tblProducts[Description]))+1</f>
        <v>104</v>
      </c>
      <c r="C12325" t="str">
        <f>_xlfn.XLOOKUP(A12325,tblProducts[Column1],tblProducts[Description])</f>
        <v>ETHYLAN PT-3000 BULK</v>
      </c>
      <c r="D12325" t="str">
        <f>_xlfn.XLOOKUP(B12325,tblProducts[Column1],tblProducts[Description])</f>
        <v>C-6442 BULK</v>
      </c>
      <c r="E12325" t="s">
        <v>7</v>
      </c>
    </row>
    <row r="12326" spans="1:5">
      <c r="A12326">
        <f>IF(MOD(ROW()-24,COUNTA(tblProducts[Description]))=0,A12325+1,A12325)</f>
        <v>108</v>
      </c>
      <c r="B12326">
        <f>MOD(ROW()-24,COUNTA(tblProducts[Description]))+1</f>
        <v>105</v>
      </c>
      <c r="C12326" t="str">
        <f>_xlfn.XLOOKUP(A12326,tblProducts[Column1],tblProducts[Description])</f>
        <v>ETHYLAN PT-3000 BULK</v>
      </c>
      <c r="D12326" t="str">
        <f>_xlfn.XLOOKUP(B12326,tblProducts[Column1],tblProducts[Description])</f>
        <v>ETHODUOMEEN T/25  BULK</v>
      </c>
      <c r="E12326" t="s">
        <v>7</v>
      </c>
    </row>
    <row r="12327" spans="1:5">
      <c r="A12327">
        <f>IF(MOD(ROW()-24,COUNTA(tblProducts[Description]))=0,A12326+1,A12326)</f>
        <v>108</v>
      </c>
      <c r="B12327">
        <f>MOD(ROW()-24,COUNTA(tblProducts[Description]))+1</f>
        <v>106</v>
      </c>
      <c r="C12327" t="str">
        <f>_xlfn.XLOOKUP(A12327,tblProducts[Column1],tblProducts[Description])</f>
        <v>ETHYLAN PT-3000 BULK</v>
      </c>
      <c r="D12327" t="str">
        <f>_xlfn.XLOOKUP(B12327,tblProducts[Column1],tblProducts[Description])</f>
        <v>WITCONOL PD-2000 BULK</v>
      </c>
      <c r="E12327" t="s">
        <v>7</v>
      </c>
    </row>
    <row r="12328" spans="1:5">
      <c r="A12328">
        <f>IF(MOD(ROW()-24,COUNTA(tblProducts[Description]))=0,A12327+1,A12327)</f>
        <v>108</v>
      </c>
      <c r="B12328">
        <f>MOD(ROW()-24,COUNTA(tblProducts[Description]))+1</f>
        <v>107</v>
      </c>
      <c r="C12328" t="str">
        <f>_xlfn.XLOOKUP(A12328,tblProducts[Column1],tblProducts[Description])</f>
        <v>ETHYLAN PT-3000 BULK</v>
      </c>
      <c r="D12328" t="str">
        <f>_xlfn.XLOOKUP(B12328,tblProducts[Column1],tblProducts[Description])</f>
        <v>BEROL 347 BULK</v>
      </c>
      <c r="E12328" t="s">
        <v>7</v>
      </c>
    </row>
    <row r="12329" spans="1:5">
      <c r="A12329">
        <f>IF(MOD(ROW()-24,COUNTA(tblProducts[Description]))=0,A12328+1,A12328)</f>
        <v>108</v>
      </c>
      <c r="B12329">
        <f>MOD(ROW()-24,COUNTA(tblProducts[Description]))+1</f>
        <v>108</v>
      </c>
      <c r="C12329" t="str">
        <f>_xlfn.XLOOKUP(A12329,tblProducts[Column1],tblProducts[Description])</f>
        <v>ETHYLAN PT-3000 BULK</v>
      </c>
      <c r="D12329" t="str">
        <f>_xlfn.XLOOKUP(B12329,tblProducts[Column1],tblProducts[Description])</f>
        <v>ETHYLAN PT-3000 BULK</v>
      </c>
      <c r="E12329" t="s">
        <v>7</v>
      </c>
    </row>
    <row r="12330" spans="1:5">
      <c r="A12330">
        <f>IF(MOD(ROW()-24,COUNTA(tblProducts[Description]))=0,A12329+1,A12329)</f>
        <v>108</v>
      </c>
      <c r="B12330">
        <f>MOD(ROW()-24,COUNTA(tblProducts[Description]))+1</f>
        <v>109</v>
      </c>
      <c r="C12330" t="str">
        <f>_xlfn.XLOOKUP(A12330,tblProducts[Column1],tblProducts[Description])</f>
        <v>ETHYLAN PT-3000 BULK</v>
      </c>
      <c r="D12330" t="str">
        <f>_xlfn.XLOOKUP(B12330,tblProducts[Column1],tblProducts[Description])</f>
        <v>ETHYLAN HB4/BULK</v>
      </c>
      <c r="E12330" t="s">
        <v>7</v>
      </c>
    </row>
    <row r="12331" spans="1:5">
      <c r="A12331">
        <f>IF(MOD(ROW()-24,COUNTA(tblProducts[Description]))=0,A12330+1,A12330)</f>
        <v>108</v>
      </c>
      <c r="B12331">
        <f>MOD(ROW()-24,COUNTA(tblProducts[Description]))+1</f>
        <v>110</v>
      </c>
      <c r="C12331" t="str">
        <f>_xlfn.XLOOKUP(A12331,tblProducts[Column1],tblProducts[Description])</f>
        <v>ETHYLAN PT-3000 BULK</v>
      </c>
      <c r="D12331" t="str">
        <f>_xlfn.XLOOKUP(B12331,tblProducts[Column1],tblProducts[Description])</f>
        <v>ADSEE AB 600 BULK</v>
      </c>
      <c r="E12331" t="s">
        <v>7</v>
      </c>
    </row>
    <row r="12332" spans="1:5">
      <c r="A12332">
        <f>IF(MOD(ROW()-24,COUNTA(tblProducts[Description]))=0,A12331+1,A12331)</f>
        <v>108</v>
      </c>
      <c r="B12332">
        <f>MOD(ROW()-24,COUNTA(tblProducts[Description]))+1</f>
        <v>111</v>
      </c>
      <c r="C12332" t="str">
        <f>_xlfn.XLOOKUP(A12332,tblProducts[Column1],tblProducts[Description])</f>
        <v>ETHYLAN PT-3000 BULK</v>
      </c>
      <c r="D12332" t="str">
        <f>_xlfn.XLOOKUP(B12332,tblProducts[Column1],tblProducts[Description])</f>
        <v>WITCONOL PT-320  BULK</v>
      </c>
      <c r="E12332" t="s">
        <v>7</v>
      </c>
    </row>
    <row r="12333" spans="1:5">
      <c r="A12333">
        <f>IF(MOD(ROW()-24,COUNTA(tblProducts[Description]))=0,A12332+1,A12332)</f>
        <v>108</v>
      </c>
      <c r="B12333">
        <f>MOD(ROW()-24,COUNTA(tblProducts[Description]))+1</f>
        <v>112</v>
      </c>
      <c r="C12333" t="str">
        <f>_xlfn.XLOOKUP(A12333,tblProducts[Column1],tblProducts[Description])</f>
        <v>ETHYLAN PT-3000 BULK</v>
      </c>
      <c r="D12333" t="str">
        <f>_xlfn.XLOOKUP(B12333,tblProducts[Column1],tblProducts[Description])</f>
        <v>ETHYLAN DA-3 BULK</v>
      </c>
      <c r="E12333" t="s">
        <v>7</v>
      </c>
    </row>
    <row r="12334" spans="1:5">
      <c r="A12334">
        <f>IF(MOD(ROW()-24,COUNTA(tblProducts[Description]))=0,A12333+1,A12333)</f>
        <v>108</v>
      </c>
      <c r="B12334">
        <f>MOD(ROW()-24,COUNTA(tblProducts[Description]))+1</f>
        <v>113</v>
      </c>
      <c r="C12334" t="str">
        <f>_xlfn.XLOOKUP(A12334,tblProducts[Column1],tblProducts[Description])</f>
        <v>ETHYLAN PT-3000 BULK</v>
      </c>
      <c r="D12334" t="str">
        <f>_xlfn.XLOOKUP(B12334,tblProducts[Column1],tblProducts[Description])</f>
        <v>ETHOMEEN O/12 BULK</v>
      </c>
      <c r="E12334" t="s">
        <v>7</v>
      </c>
    </row>
    <row r="12335" spans="1:5">
      <c r="A12335">
        <f>IF(MOD(ROW()-24,COUNTA(tblProducts[Description]))=0,A12334+1,A12334)</f>
        <v>108</v>
      </c>
      <c r="B12335">
        <f>MOD(ROW()-24,COUNTA(tblProducts[Description]))+1</f>
        <v>114</v>
      </c>
      <c r="C12335" t="str">
        <f>_xlfn.XLOOKUP(A12335,tblProducts[Column1],tblProducts[Description])</f>
        <v>ETHYLAN PT-3000 BULK</v>
      </c>
      <c r="D12335" t="str">
        <f>_xlfn.XLOOKUP(B12335,tblProducts[Column1],tblProducts[Description])</f>
        <v>WITCONOL PT-1000 BULK</v>
      </c>
      <c r="E12335" t="s">
        <v>7</v>
      </c>
    </row>
    <row r="12336" spans="1:5">
      <c r="A12336">
        <f>IF(MOD(ROW()-24,COUNTA(tblProducts[Description]))=0,A12335+1,A12335)</f>
        <v>109</v>
      </c>
      <c r="B12336">
        <f>MOD(ROW()-24,COUNTA(tblProducts[Description]))+1</f>
        <v>1</v>
      </c>
      <c r="C12336" t="str">
        <f>_xlfn.XLOOKUP(A12336,tblProducts[Column1],tblProducts[Description])</f>
        <v>ETHYLAN HB4/BULK</v>
      </c>
      <c r="D12336" t="str">
        <f>_xlfn.XLOOKUP(B12336,tblProducts[Column1],tblProducts[Description])</f>
        <v>ADSEE 4130 BULK</v>
      </c>
      <c r="E12336" t="s">
        <v>7</v>
      </c>
    </row>
    <row r="12337" spans="1:5">
      <c r="A12337">
        <f>IF(MOD(ROW()-24,COUNTA(tblProducts[Description]))=0,A12336+1,A12336)</f>
        <v>109</v>
      </c>
      <c r="B12337">
        <f>MOD(ROW()-24,COUNTA(tblProducts[Description]))+1</f>
        <v>2</v>
      </c>
      <c r="C12337" t="str">
        <f>_xlfn.XLOOKUP(A12337,tblProducts[Column1],tblProducts[Description])</f>
        <v>ETHYLAN HB4/BULK</v>
      </c>
      <c r="D12337" t="str">
        <f>_xlfn.XLOOKUP(B12337,tblProducts[Column1],tblProducts[Description])</f>
        <v>ARMOSTAT 300 BULK</v>
      </c>
      <c r="E12337" t="s">
        <v>7</v>
      </c>
    </row>
    <row r="12338" spans="1:5">
      <c r="A12338">
        <f>IF(MOD(ROW()-24,COUNTA(tblProducts[Description]))=0,A12337+1,A12337)</f>
        <v>109</v>
      </c>
      <c r="B12338">
        <f>MOD(ROW()-24,COUNTA(tblProducts[Description]))+1</f>
        <v>3</v>
      </c>
      <c r="C12338" t="str">
        <f>_xlfn.XLOOKUP(A12338,tblProducts[Column1],tblProducts[Description])</f>
        <v>ETHYLAN HB4/BULK</v>
      </c>
      <c r="D12338" t="str">
        <f>_xlfn.XLOOKUP(B12338,tblProducts[Column1],tblProducts[Description])</f>
        <v>ARMOSTAT 400 BULK</v>
      </c>
      <c r="E12338" t="s">
        <v>7</v>
      </c>
    </row>
    <row r="12339" spans="1:5">
      <c r="A12339">
        <f>IF(MOD(ROW()-24,COUNTA(tblProducts[Description]))=0,A12338+1,A12338)</f>
        <v>109</v>
      </c>
      <c r="B12339">
        <f>MOD(ROW()-24,COUNTA(tblProducts[Description]))+1</f>
        <v>4</v>
      </c>
      <c r="C12339" t="str">
        <f>_xlfn.XLOOKUP(A12339,tblProducts[Column1],tblProducts[Description])</f>
        <v>ETHYLAN HB4/BULK</v>
      </c>
      <c r="D12339" t="str">
        <f>_xlfn.XLOOKUP(B12339,tblProducts[Column1],tblProducts[Description])</f>
        <v>ARMOSTAT 410 LM BULK</v>
      </c>
      <c r="E12339" t="s">
        <v>7</v>
      </c>
    </row>
    <row r="12340" spans="1:5">
      <c r="A12340">
        <f>IF(MOD(ROW()-24,COUNTA(tblProducts[Description]))=0,A12339+1,A12339)</f>
        <v>109</v>
      </c>
      <c r="B12340">
        <f>MOD(ROW()-24,COUNTA(tblProducts[Description]))+1</f>
        <v>5</v>
      </c>
      <c r="C12340" t="str">
        <f>_xlfn.XLOOKUP(A12340,tblProducts[Column1],tblProducts[Description])</f>
        <v>ETHYLAN HB4/BULK</v>
      </c>
      <c r="D12340" t="str">
        <f>_xlfn.XLOOKUP(B12340,tblProducts[Column1],tblProducts[Description])</f>
        <v>ARMUL HE 5070 BULK</v>
      </c>
      <c r="E12340" t="s">
        <v>7</v>
      </c>
    </row>
    <row r="12341" spans="1:5">
      <c r="A12341">
        <f>IF(MOD(ROW()-24,COUNTA(tblProducts[Description]))=0,A12340+1,A12340)</f>
        <v>109</v>
      </c>
      <c r="B12341">
        <f>MOD(ROW()-24,COUNTA(tblProducts[Description]))+1</f>
        <v>6</v>
      </c>
      <c r="C12341" t="str">
        <f>_xlfn.XLOOKUP(A12341,tblProducts[Column1],tblProducts[Description])</f>
        <v>ETHYLAN HB4/BULK</v>
      </c>
      <c r="D12341" t="str">
        <f>_xlfn.XLOOKUP(B12341,tblProducts[Column1],tblProducts[Description])</f>
        <v>BEROL 260 BULK</v>
      </c>
      <c r="E12341" t="s">
        <v>7</v>
      </c>
    </row>
    <row r="12342" spans="1:5">
      <c r="A12342">
        <f>IF(MOD(ROW()-24,COUNTA(tblProducts[Description]))=0,A12341+1,A12341)</f>
        <v>109</v>
      </c>
      <c r="B12342">
        <f>MOD(ROW()-24,COUNTA(tblProducts[Description]))+1</f>
        <v>7</v>
      </c>
      <c r="C12342" t="str">
        <f>_xlfn.XLOOKUP(A12342,tblProducts[Column1],tblProducts[Description])</f>
        <v>ETHYLAN HB4/BULK</v>
      </c>
      <c r="D12342" t="str">
        <f>_xlfn.XLOOKUP(B12342,tblProducts[Column1],tblProducts[Description])</f>
        <v>BEROL 266 BULK</v>
      </c>
      <c r="E12342" t="s">
        <v>7</v>
      </c>
    </row>
    <row r="12343" spans="1:5">
      <c r="A12343">
        <f>IF(MOD(ROW()-24,COUNTA(tblProducts[Description]))=0,A12342+1,A12342)</f>
        <v>109</v>
      </c>
      <c r="B12343">
        <f>MOD(ROW()-24,COUNTA(tblProducts[Description]))+1</f>
        <v>8</v>
      </c>
      <c r="C12343" t="str">
        <f>_xlfn.XLOOKUP(A12343,tblProducts[Column1],tblProducts[Description])</f>
        <v>ETHYLAN HB4/BULK</v>
      </c>
      <c r="D12343" t="str">
        <f>_xlfn.XLOOKUP(B12343,tblProducts[Column1],tblProducts[Description])</f>
        <v>BEROL 266V BULK</v>
      </c>
      <c r="E12343" t="s">
        <v>7</v>
      </c>
    </row>
    <row r="12344" spans="1:5">
      <c r="A12344">
        <f>IF(MOD(ROW()-24,COUNTA(tblProducts[Description]))=0,A12343+1,A12343)</f>
        <v>109</v>
      </c>
      <c r="B12344">
        <f>MOD(ROW()-24,COUNTA(tblProducts[Description]))+1</f>
        <v>9</v>
      </c>
      <c r="C12344" t="str">
        <f>_xlfn.XLOOKUP(A12344,tblProducts[Column1],tblProducts[Description])</f>
        <v>ETHYLAN HB4/BULK</v>
      </c>
      <c r="D12344" t="str">
        <f>_xlfn.XLOOKUP(B12344,tblProducts[Column1],tblProducts[Description])</f>
        <v>BEROL 467 BULK</v>
      </c>
      <c r="E12344" t="s">
        <v>7</v>
      </c>
    </row>
    <row r="12345" spans="1:5">
      <c r="A12345">
        <f>IF(MOD(ROW()-24,COUNTA(tblProducts[Description]))=0,A12344+1,A12344)</f>
        <v>109</v>
      </c>
      <c r="B12345">
        <f>MOD(ROW()-24,COUNTA(tblProducts[Description]))+1</f>
        <v>10</v>
      </c>
      <c r="C12345" t="str">
        <f>_xlfn.XLOOKUP(A12345,tblProducts[Column1],tblProducts[Description])</f>
        <v>ETHYLAN HB4/BULK</v>
      </c>
      <c r="D12345" t="str">
        <f>_xlfn.XLOOKUP(B12345,tblProducts[Column1],tblProducts[Description])</f>
        <v>BEROL OX 91-6 BULK</v>
      </c>
      <c r="E12345" t="s">
        <v>7</v>
      </c>
    </row>
    <row r="12346" spans="1:5">
      <c r="A12346">
        <f>IF(MOD(ROW()-24,COUNTA(tblProducts[Description]))=0,A12345+1,A12345)</f>
        <v>109</v>
      </c>
      <c r="B12346">
        <f>MOD(ROW()-24,COUNTA(tblProducts[Description]))+1</f>
        <v>11</v>
      </c>
      <c r="C12346" t="str">
        <f>_xlfn.XLOOKUP(A12346,tblProducts[Column1],tblProducts[Description])</f>
        <v>ETHYLAN HB4/BULK</v>
      </c>
      <c r="D12346" t="str">
        <f>_xlfn.XLOOKUP(B12346,tblProducts[Column1],tblProducts[Description])</f>
        <v>C-5635 BULK</v>
      </c>
      <c r="E12346" t="s">
        <v>7</v>
      </c>
    </row>
    <row r="12347" spans="1:5">
      <c r="A12347">
        <f>IF(MOD(ROW()-24,COUNTA(tblProducts[Description]))=0,A12346+1,A12346)</f>
        <v>109</v>
      </c>
      <c r="B12347">
        <f>MOD(ROW()-24,COUNTA(tblProducts[Description]))+1</f>
        <v>12</v>
      </c>
      <c r="C12347" t="str">
        <f>_xlfn.XLOOKUP(A12347,tblProducts[Column1],tblProducts[Description])</f>
        <v>ETHYLAN HB4/BULK</v>
      </c>
      <c r="D12347" t="str">
        <f>_xlfn.XLOOKUP(B12347,tblProducts[Column1],tblProducts[Description])</f>
        <v>C-6290 BULK</v>
      </c>
      <c r="E12347" t="s">
        <v>7</v>
      </c>
    </row>
    <row r="12348" spans="1:5">
      <c r="A12348">
        <f>IF(MOD(ROW()-24,COUNTA(tblProducts[Description]))=0,A12347+1,A12347)</f>
        <v>109</v>
      </c>
      <c r="B12348">
        <f>MOD(ROW()-24,COUNTA(tblProducts[Description]))+1</f>
        <v>13</v>
      </c>
      <c r="C12348" t="str">
        <f>_xlfn.XLOOKUP(A12348,tblProducts[Column1],tblProducts[Description])</f>
        <v>ETHYLAN HB4/BULK</v>
      </c>
      <c r="D12348" t="str">
        <f>_xlfn.XLOOKUP(B12348,tblProducts[Column1],tblProducts[Description])</f>
        <v>C-6385 BULK</v>
      </c>
      <c r="E12348" t="s">
        <v>7</v>
      </c>
    </row>
    <row r="12349" spans="1:5">
      <c r="A12349">
        <f>IF(MOD(ROW()-24,COUNTA(tblProducts[Description]))=0,A12348+1,A12348)</f>
        <v>109</v>
      </c>
      <c r="B12349">
        <f>MOD(ROW()-24,COUNTA(tblProducts[Description]))+1</f>
        <v>14</v>
      </c>
      <c r="C12349" t="str">
        <f>_xlfn.XLOOKUP(A12349,tblProducts[Column1],tblProducts[Description])</f>
        <v>ETHYLAN HB4/BULK</v>
      </c>
      <c r="D12349" t="str">
        <f>_xlfn.XLOOKUP(B12349,tblProducts[Column1],tblProducts[Description])</f>
        <v>C-6427 BULK</v>
      </c>
      <c r="E12349" t="s">
        <v>7</v>
      </c>
    </row>
    <row r="12350" spans="1:5">
      <c r="A12350">
        <f>IF(MOD(ROW()-24,COUNTA(tblProducts[Description]))=0,A12349+1,A12349)</f>
        <v>109</v>
      </c>
      <c r="B12350">
        <f>MOD(ROW()-24,COUNTA(tblProducts[Description]))+1</f>
        <v>15</v>
      </c>
      <c r="C12350" t="str">
        <f>_xlfn.XLOOKUP(A12350,tblProducts[Column1],tblProducts[Description])</f>
        <v>ETHYLAN HB4/BULK</v>
      </c>
      <c r="D12350" t="str">
        <f>_xlfn.XLOOKUP(B12350,tblProducts[Column1],tblProducts[Description])</f>
        <v>EMULPON CO-200 BULK</v>
      </c>
      <c r="E12350" t="s">
        <v>7</v>
      </c>
    </row>
    <row r="12351" spans="1:5">
      <c r="A12351">
        <f>IF(MOD(ROW()-24,COUNTA(tblProducts[Description]))=0,A12350+1,A12350)</f>
        <v>109</v>
      </c>
      <c r="B12351">
        <f>MOD(ROW()-24,COUNTA(tblProducts[Description]))+1</f>
        <v>16</v>
      </c>
      <c r="C12351" t="str">
        <f>_xlfn.XLOOKUP(A12351,tblProducts[Column1],tblProducts[Description])</f>
        <v>ETHYLAN HB4/BULK</v>
      </c>
      <c r="D12351" t="str">
        <f>_xlfn.XLOOKUP(B12351,tblProducts[Column1],tblProducts[Description])</f>
        <v>EMULPON CO-360 BULK</v>
      </c>
      <c r="E12351" t="s">
        <v>7</v>
      </c>
    </row>
    <row r="12352" spans="1:5">
      <c r="A12352">
        <f>IF(MOD(ROW()-24,COUNTA(tblProducts[Description]))=0,A12351+1,A12351)</f>
        <v>109</v>
      </c>
      <c r="B12352">
        <f>MOD(ROW()-24,COUNTA(tblProducts[Description]))+1</f>
        <v>17</v>
      </c>
      <c r="C12352" t="str">
        <f>_xlfn.XLOOKUP(A12352,tblProducts[Column1],tblProducts[Description])</f>
        <v>ETHYLAN HB4/BULK</v>
      </c>
      <c r="D12352" t="str">
        <f>_xlfn.XLOOKUP(B12352,tblProducts[Column1],tblProducts[Description])</f>
        <v>EMULPON CO-550 BULK</v>
      </c>
      <c r="E12352" t="s">
        <v>7</v>
      </c>
    </row>
    <row r="12353" spans="1:5">
      <c r="A12353">
        <f>IF(MOD(ROW()-24,COUNTA(tblProducts[Description]))=0,A12352+1,A12352)</f>
        <v>109</v>
      </c>
      <c r="B12353">
        <f>MOD(ROW()-24,COUNTA(tblProducts[Description]))+1</f>
        <v>18</v>
      </c>
      <c r="C12353" t="str">
        <f>_xlfn.XLOOKUP(A12353,tblProducts[Column1],tblProducts[Description])</f>
        <v>ETHYLAN HB4/BULK</v>
      </c>
      <c r="D12353" t="str">
        <f>_xlfn.XLOOKUP(B12353,tblProducts[Column1],tblProducts[Description])</f>
        <v>ETHODUOMEEN HT/13 BULK</v>
      </c>
      <c r="E12353" t="s">
        <v>7</v>
      </c>
    </row>
    <row r="12354" spans="1:5">
      <c r="A12354">
        <f>IF(MOD(ROW()-24,COUNTA(tblProducts[Description]))=0,A12353+1,A12353)</f>
        <v>109</v>
      </c>
      <c r="B12354">
        <f>MOD(ROW()-24,COUNTA(tblProducts[Description]))+1</f>
        <v>19</v>
      </c>
      <c r="C12354" t="str">
        <f>_xlfn.XLOOKUP(A12354,tblProducts[Column1],tblProducts[Description])</f>
        <v>ETHYLAN HB4/BULK</v>
      </c>
      <c r="D12354" t="str">
        <f>_xlfn.XLOOKUP(B12354,tblProducts[Column1],tblProducts[Description])</f>
        <v>ETHODUOMEEN T/13 BULK</v>
      </c>
      <c r="E12354" t="s">
        <v>7</v>
      </c>
    </row>
    <row r="12355" spans="1:5">
      <c r="A12355">
        <f>IF(MOD(ROW()-24,COUNTA(tblProducts[Description]))=0,A12354+1,A12354)</f>
        <v>109</v>
      </c>
      <c r="B12355">
        <f>MOD(ROW()-24,COUNTA(tblProducts[Description]))+1</f>
        <v>20</v>
      </c>
      <c r="C12355" t="str">
        <f>_xlfn.XLOOKUP(A12355,tblProducts[Column1],tblProducts[Description])</f>
        <v>ETHYLAN HB4/BULK</v>
      </c>
      <c r="D12355" t="str">
        <f>_xlfn.XLOOKUP(B12355,tblProducts[Column1],tblProducts[Description])</f>
        <v>ETHODUOMEEN T/13N BULK</v>
      </c>
      <c r="E12355" t="s">
        <v>7</v>
      </c>
    </row>
    <row r="12356" spans="1:5">
      <c r="A12356">
        <f>IF(MOD(ROW()-24,COUNTA(tblProducts[Description]))=0,A12355+1,A12355)</f>
        <v>109</v>
      </c>
      <c r="B12356">
        <f>MOD(ROW()-24,COUNTA(tblProducts[Description]))+1</f>
        <v>21</v>
      </c>
      <c r="C12356" t="str">
        <f>_xlfn.XLOOKUP(A12356,tblProducts[Column1],tblProducts[Description])</f>
        <v>ETHYLAN HB4/BULK</v>
      </c>
      <c r="D12356" t="str">
        <f>_xlfn.XLOOKUP(B12356,tblProducts[Column1],tblProducts[Description])</f>
        <v>ETHODUOMEEN T/20 BULK</v>
      </c>
      <c r="E12356" t="s">
        <v>7</v>
      </c>
    </row>
    <row r="12357" spans="1:5">
      <c r="A12357">
        <f>IF(MOD(ROW()-24,COUNTA(tblProducts[Description]))=0,A12356+1,A12356)</f>
        <v>109</v>
      </c>
      <c r="B12357">
        <f>MOD(ROW()-24,COUNTA(tblProducts[Description]))+1</f>
        <v>22</v>
      </c>
      <c r="C12357" t="str">
        <f>_xlfn.XLOOKUP(A12357,tblProducts[Column1],tblProducts[Description])</f>
        <v>ETHYLAN HB4/BULK</v>
      </c>
      <c r="D12357" t="str">
        <f>_xlfn.XLOOKUP(B12357,tblProducts[Column1],tblProducts[Description])</f>
        <v>ETHODUOMEEN T/25 BULK</v>
      </c>
      <c r="E12357" t="s">
        <v>7</v>
      </c>
    </row>
    <row r="12358" spans="1:5">
      <c r="A12358">
        <f>IF(MOD(ROW()-24,COUNTA(tblProducts[Description]))=0,A12357+1,A12357)</f>
        <v>109</v>
      </c>
      <c r="B12358">
        <f>MOD(ROW()-24,COUNTA(tblProducts[Description]))+1</f>
        <v>23</v>
      </c>
      <c r="C12358" t="str">
        <f>_xlfn.XLOOKUP(A12358,tblProducts[Column1],tblProducts[Description])</f>
        <v>ETHYLAN HB4/BULK</v>
      </c>
      <c r="D12358" t="str">
        <f>_xlfn.XLOOKUP(B12358,tblProducts[Column1],tblProducts[Description])</f>
        <v>ETHOFAT 242/25 BULK</v>
      </c>
      <c r="E12358" t="s">
        <v>7</v>
      </c>
    </row>
    <row r="12359" spans="1:5">
      <c r="A12359">
        <f>IF(MOD(ROW()-24,COUNTA(tblProducts[Description]))=0,A12358+1,A12358)</f>
        <v>109</v>
      </c>
      <c r="B12359">
        <f>MOD(ROW()-24,COUNTA(tblProducts[Description]))+1</f>
        <v>24</v>
      </c>
      <c r="C12359" t="str">
        <f>_xlfn.XLOOKUP(A12359,tblProducts[Column1],tblProducts[Description])</f>
        <v>ETHYLAN HB4/BULK</v>
      </c>
      <c r="D12359" t="str">
        <f>_xlfn.XLOOKUP(B12359,tblProducts[Column1],tblProducts[Description])</f>
        <v>ETHOMEEN C/12S BULK</v>
      </c>
      <c r="E12359" t="s">
        <v>7</v>
      </c>
    </row>
    <row r="12360" spans="1:5">
      <c r="A12360">
        <f>IF(MOD(ROW()-24,COUNTA(tblProducts[Description]))=0,A12359+1,A12359)</f>
        <v>109</v>
      </c>
      <c r="B12360">
        <f>MOD(ROW()-24,COUNTA(tblProducts[Description]))+1</f>
        <v>25</v>
      </c>
      <c r="C12360" t="str">
        <f>_xlfn.XLOOKUP(A12360,tblProducts[Column1],tblProducts[Description])</f>
        <v>ETHYLAN HB4/BULK</v>
      </c>
      <c r="D12360" t="str">
        <f>_xlfn.XLOOKUP(B12360,tblProducts[Column1],tblProducts[Description])</f>
        <v>ETHOMEEN 18/12 BULK</v>
      </c>
      <c r="E12360" t="s">
        <v>7</v>
      </c>
    </row>
    <row r="12361" spans="1:5">
      <c r="A12361">
        <f>IF(MOD(ROW()-24,COUNTA(tblProducts[Description]))=0,A12360+1,A12360)</f>
        <v>109</v>
      </c>
      <c r="B12361">
        <f>MOD(ROW()-24,COUNTA(tblProducts[Description]))+1</f>
        <v>26</v>
      </c>
      <c r="C12361" t="str">
        <f>_xlfn.XLOOKUP(A12361,tblProducts[Column1],tblProducts[Description])</f>
        <v>ETHYLAN HB4/BULK</v>
      </c>
      <c r="D12361" t="str">
        <f>_xlfn.XLOOKUP(B12361,tblProducts[Column1],tblProducts[Description])</f>
        <v>ETHOMEEN 18/25 BULK</v>
      </c>
      <c r="E12361" t="s">
        <v>7</v>
      </c>
    </row>
    <row r="12362" spans="1:5">
      <c r="A12362">
        <f>IF(MOD(ROW()-24,COUNTA(tblProducts[Description]))=0,A12361+1,A12361)</f>
        <v>109</v>
      </c>
      <c r="B12362">
        <f>MOD(ROW()-24,COUNTA(tblProducts[Description]))+1</f>
        <v>27</v>
      </c>
      <c r="C12362" t="str">
        <f>_xlfn.XLOOKUP(A12362,tblProducts[Column1],tblProducts[Description])</f>
        <v>ETHYLAN HB4/BULK</v>
      </c>
      <c r="D12362" t="str">
        <f>_xlfn.XLOOKUP(B12362,tblProducts[Column1],tblProducts[Description])</f>
        <v>ETHOMEEN C/12 BULK</v>
      </c>
      <c r="E12362" t="s">
        <v>7</v>
      </c>
    </row>
    <row r="12363" spans="1:5">
      <c r="A12363">
        <f>IF(MOD(ROW()-24,COUNTA(tblProducts[Description]))=0,A12362+1,A12362)</f>
        <v>109</v>
      </c>
      <c r="B12363">
        <f>MOD(ROW()-24,COUNTA(tblProducts[Description]))+1</f>
        <v>28</v>
      </c>
      <c r="C12363" t="str">
        <f>_xlfn.XLOOKUP(A12363,tblProducts[Column1],tblProducts[Description])</f>
        <v>ETHYLAN HB4/BULK</v>
      </c>
      <c r="D12363" t="str">
        <f>_xlfn.XLOOKUP(B12363,tblProducts[Column1],tblProducts[Description])</f>
        <v>ETHOMEEN C/12 M BULK</v>
      </c>
      <c r="E12363" t="s">
        <v>7</v>
      </c>
    </row>
    <row r="12364" spans="1:5">
      <c r="A12364">
        <f>IF(MOD(ROW()-24,COUNTA(tblProducts[Description]))=0,A12363+1,A12363)</f>
        <v>109</v>
      </c>
      <c r="B12364">
        <f>MOD(ROW()-24,COUNTA(tblProducts[Description]))+1</f>
        <v>29</v>
      </c>
      <c r="C12364" t="str">
        <f>_xlfn.XLOOKUP(A12364,tblProducts[Column1],tblProducts[Description])</f>
        <v>ETHYLAN HB4/BULK</v>
      </c>
      <c r="D12364" t="str">
        <f>_xlfn.XLOOKUP(B12364,tblProducts[Column1],tblProducts[Description])</f>
        <v>ETHOMEEN C/12 SUN BULK</v>
      </c>
      <c r="E12364" t="s">
        <v>7</v>
      </c>
    </row>
    <row r="12365" spans="1:5">
      <c r="A12365">
        <f>IF(MOD(ROW()-24,COUNTA(tblProducts[Description]))=0,A12364+1,A12364)</f>
        <v>109</v>
      </c>
      <c r="B12365">
        <f>MOD(ROW()-24,COUNTA(tblProducts[Description]))+1</f>
        <v>30</v>
      </c>
      <c r="C12365" t="str">
        <f>_xlfn.XLOOKUP(A12365,tblProducts[Column1],tblProducts[Description])</f>
        <v>ETHYLAN HB4/BULK</v>
      </c>
      <c r="D12365" t="str">
        <f>_xlfn.XLOOKUP(B12365,tblProducts[Column1],tblProducts[Description])</f>
        <v>ETHOMEEN C/12 UN BULK</v>
      </c>
      <c r="E12365" t="s">
        <v>7</v>
      </c>
    </row>
    <row r="12366" spans="1:5">
      <c r="A12366">
        <f>IF(MOD(ROW()-24,COUNTA(tblProducts[Description]))=0,A12365+1,A12365)</f>
        <v>109</v>
      </c>
      <c r="B12366">
        <f>MOD(ROW()-24,COUNTA(tblProducts[Description]))+1</f>
        <v>31</v>
      </c>
      <c r="C12366" t="str">
        <f>_xlfn.XLOOKUP(A12366,tblProducts[Column1],tblProducts[Description])</f>
        <v>ETHYLAN HB4/BULK</v>
      </c>
      <c r="D12366" t="str">
        <f>_xlfn.XLOOKUP(B12366,tblProducts[Column1],tblProducts[Description])</f>
        <v>ETHOMEEN C/15 BULK</v>
      </c>
      <c r="E12366" t="s">
        <v>7</v>
      </c>
    </row>
    <row r="12367" spans="1:5">
      <c r="A12367">
        <f>IF(MOD(ROW()-24,COUNTA(tblProducts[Description]))=0,A12366+1,A12366)</f>
        <v>109</v>
      </c>
      <c r="B12367">
        <f>MOD(ROW()-24,COUNTA(tblProducts[Description]))+1</f>
        <v>32</v>
      </c>
      <c r="C12367" t="str">
        <f>_xlfn.XLOOKUP(A12367,tblProducts[Column1],tblProducts[Description])</f>
        <v>ETHYLAN HB4/BULK</v>
      </c>
      <c r="D12367" t="str">
        <f>_xlfn.XLOOKUP(B12367,tblProducts[Column1],tblProducts[Description])</f>
        <v>ETHOMEEN C/17 BULK</v>
      </c>
      <c r="E12367" t="s">
        <v>7</v>
      </c>
    </row>
    <row r="12368" spans="1:5">
      <c r="A12368">
        <f>IF(MOD(ROW()-24,COUNTA(tblProducts[Description]))=0,A12367+1,A12367)</f>
        <v>109</v>
      </c>
      <c r="B12368">
        <f>MOD(ROW()-24,COUNTA(tblProducts[Description]))+1</f>
        <v>33</v>
      </c>
      <c r="C12368" t="str">
        <f>_xlfn.XLOOKUP(A12368,tblProducts[Column1],tblProducts[Description])</f>
        <v>ETHYLAN HB4/BULK</v>
      </c>
      <c r="D12368" t="str">
        <f>_xlfn.XLOOKUP(B12368,tblProducts[Column1],tblProducts[Description])</f>
        <v>ETHOMEEN C/25A BULK</v>
      </c>
      <c r="E12368" t="s">
        <v>7</v>
      </c>
    </row>
    <row r="12369" spans="1:5">
      <c r="A12369">
        <f>IF(MOD(ROW()-24,COUNTA(tblProducts[Description]))=0,A12368+1,A12368)</f>
        <v>109</v>
      </c>
      <c r="B12369">
        <f>MOD(ROW()-24,COUNTA(tblProducts[Description]))+1</f>
        <v>34</v>
      </c>
      <c r="C12369" t="str">
        <f>_xlfn.XLOOKUP(A12369,tblProducts[Column1],tblProducts[Description])</f>
        <v>ETHYLAN HB4/BULK</v>
      </c>
      <c r="D12369" t="str">
        <f>_xlfn.XLOOKUP(B12369,tblProducts[Column1],tblProducts[Description])</f>
        <v>ETHOMEEN C/25A S BULK</v>
      </c>
      <c r="E12369" t="s">
        <v>7</v>
      </c>
    </row>
    <row r="12370" spans="1:5">
      <c r="A12370">
        <f>IF(MOD(ROW()-24,COUNTA(tblProducts[Description]))=0,A12369+1,A12369)</f>
        <v>109</v>
      </c>
      <c r="B12370">
        <f>MOD(ROW()-24,COUNTA(tblProducts[Description]))+1</f>
        <v>35</v>
      </c>
      <c r="C12370" t="str">
        <f>_xlfn.XLOOKUP(A12370,tblProducts[Column1],tblProducts[Description])</f>
        <v>ETHYLAN HB4/BULK</v>
      </c>
      <c r="D12370" t="str">
        <f>_xlfn.XLOOKUP(B12370,tblProducts[Column1],tblProducts[Description])</f>
        <v>ETHOMEEN O/12LC BULK</v>
      </c>
      <c r="E12370" t="s">
        <v>7</v>
      </c>
    </row>
    <row r="12371" spans="1:5">
      <c r="A12371">
        <f>IF(MOD(ROW()-24,COUNTA(tblProducts[Description]))=0,A12370+1,A12370)</f>
        <v>109</v>
      </c>
      <c r="B12371">
        <f>MOD(ROW()-24,COUNTA(tblProducts[Description]))+1</f>
        <v>36</v>
      </c>
      <c r="C12371" t="str">
        <f>_xlfn.XLOOKUP(A12371,tblProducts[Column1],tblProducts[Description])</f>
        <v>ETHYLAN HB4/BULK</v>
      </c>
      <c r="D12371" t="str">
        <f>_xlfn.XLOOKUP(B12371,tblProducts[Column1],tblProducts[Description])</f>
        <v>ETHOMEEN SV/12 BULK</v>
      </c>
      <c r="E12371" t="s">
        <v>7</v>
      </c>
    </row>
    <row r="12372" spans="1:5">
      <c r="A12372">
        <f>IF(MOD(ROW()-24,COUNTA(tblProducts[Description]))=0,A12371+1,A12371)</f>
        <v>109</v>
      </c>
      <c r="B12372">
        <f>MOD(ROW()-24,COUNTA(tblProducts[Description]))+1</f>
        <v>37</v>
      </c>
      <c r="C12372" t="str">
        <f>_xlfn.XLOOKUP(A12372,tblProducts[Column1],tblProducts[Description])</f>
        <v>ETHYLAN HB4/BULK</v>
      </c>
      <c r="D12372" t="str">
        <f>_xlfn.XLOOKUP(B12372,tblProducts[Column1],tblProducts[Description])</f>
        <v>ETHOMEEN SV/15 BULK</v>
      </c>
      <c r="E12372" t="s">
        <v>7</v>
      </c>
    </row>
    <row r="12373" spans="1:5">
      <c r="A12373">
        <f>IF(MOD(ROW()-24,COUNTA(tblProducts[Description]))=0,A12372+1,A12372)</f>
        <v>109</v>
      </c>
      <c r="B12373">
        <f>MOD(ROW()-24,COUNTA(tblProducts[Description]))+1</f>
        <v>38</v>
      </c>
      <c r="C12373" t="str">
        <f>_xlfn.XLOOKUP(A12373,tblProducts[Column1],tblProducts[Description])</f>
        <v>ETHYLAN HB4/BULK</v>
      </c>
      <c r="D12373" t="str">
        <f>_xlfn.XLOOKUP(B12373,tblProducts[Column1],tblProducts[Description])</f>
        <v>ETHOMEEN SV/15C BULK</v>
      </c>
      <c r="E12373" t="s">
        <v>7</v>
      </c>
    </row>
    <row r="12374" spans="1:5">
      <c r="A12374">
        <f>IF(MOD(ROW()-24,COUNTA(tblProducts[Description]))=0,A12373+1,A12373)</f>
        <v>109</v>
      </c>
      <c r="B12374">
        <f>MOD(ROW()-24,COUNTA(tblProducts[Description]))+1</f>
        <v>39</v>
      </c>
      <c r="C12374" t="str">
        <f>_xlfn.XLOOKUP(A12374,tblProducts[Column1],tblProducts[Description])</f>
        <v>ETHYLAN HB4/BULK</v>
      </c>
      <c r="D12374" t="str">
        <f>_xlfn.XLOOKUP(B12374,tblProducts[Column1],tblProducts[Description])</f>
        <v>ETHOMEEN SV/25 BULK</v>
      </c>
      <c r="E12374" t="s">
        <v>7</v>
      </c>
    </row>
    <row r="12375" spans="1:5">
      <c r="A12375">
        <f>IF(MOD(ROW()-24,COUNTA(tblProducts[Description]))=0,A12374+1,A12374)</f>
        <v>109</v>
      </c>
      <c r="B12375">
        <f>MOD(ROW()-24,COUNTA(tblProducts[Description]))+1</f>
        <v>40</v>
      </c>
      <c r="C12375" t="str">
        <f>_xlfn.XLOOKUP(A12375,tblProducts[Column1],tblProducts[Description])</f>
        <v>ETHYLAN HB4/BULK</v>
      </c>
      <c r="D12375" t="str">
        <f>_xlfn.XLOOKUP(B12375,tblProducts[Column1],tblProducts[Description])</f>
        <v>ETHOMEEN T/12 BULK</v>
      </c>
      <c r="E12375" t="s">
        <v>7</v>
      </c>
    </row>
    <row r="12376" spans="1:5">
      <c r="A12376">
        <f>IF(MOD(ROW()-24,COUNTA(tblProducts[Description]))=0,A12375+1,A12375)</f>
        <v>109</v>
      </c>
      <c r="B12376">
        <f>MOD(ROW()-24,COUNTA(tblProducts[Description]))+1</f>
        <v>41</v>
      </c>
      <c r="C12376" t="str">
        <f>_xlfn.XLOOKUP(A12376,tblProducts[Column1],tblProducts[Description])</f>
        <v>ETHYLAN HB4/BULK</v>
      </c>
      <c r="D12376" t="str">
        <f>_xlfn.XLOOKUP(B12376,tblProducts[Column1],tblProducts[Description])</f>
        <v>ETHOMEEN T/13.5 BULK</v>
      </c>
      <c r="E12376" t="s">
        <v>7</v>
      </c>
    </row>
    <row r="12377" spans="1:5">
      <c r="A12377">
        <f>IF(MOD(ROW()-24,COUNTA(tblProducts[Description]))=0,A12376+1,A12376)</f>
        <v>109</v>
      </c>
      <c r="B12377">
        <f>MOD(ROW()-24,COUNTA(tblProducts[Description]))+1</f>
        <v>42</v>
      </c>
      <c r="C12377" t="str">
        <f>_xlfn.XLOOKUP(A12377,tblProducts[Column1],tblProducts[Description])</f>
        <v>ETHYLAN HB4/BULK</v>
      </c>
      <c r="D12377" t="str">
        <f>_xlfn.XLOOKUP(B12377,tblProducts[Column1],tblProducts[Description])</f>
        <v>ETHOMEEN T/15 BULK</v>
      </c>
      <c r="E12377" t="s">
        <v>7</v>
      </c>
    </row>
    <row r="12378" spans="1:5">
      <c r="A12378">
        <f>IF(MOD(ROW()-24,COUNTA(tblProducts[Description]))=0,A12377+1,A12377)</f>
        <v>109</v>
      </c>
      <c r="B12378">
        <f>MOD(ROW()-24,COUNTA(tblProducts[Description]))+1</f>
        <v>43</v>
      </c>
      <c r="C12378" t="str">
        <f>_xlfn.XLOOKUP(A12378,tblProducts[Column1],tblProducts[Description])</f>
        <v>ETHYLAN HB4/BULK</v>
      </c>
      <c r="D12378" t="str">
        <f>_xlfn.XLOOKUP(B12378,tblProducts[Column1],tblProducts[Description])</f>
        <v>ETHOMEEN T/17 BULK</v>
      </c>
      <c r="E12378" t="s">
        <v>7</v>
      </c>
    </row>
    <row r="12379" spans="1:5">
      <c r="A12379">
        <f>IF(MOD(ROW()-24,COUNTA(tblProducts[Description]))=0,A12378+1,A12378)</f>
        <v>109</v>
      </c>
      <c r="B12379">
        <f>MOD(ROW()-24,COUNTA(tblProducts[Description]))+1</f>
        <v>44</v>
      </c>
      <c r="C12379" t="str">
        <f>_xlfn.XLOOKUP(A12379,tblProducts[Column1],tblProducts[Description])</f>
        <v>ETHYLAN HB4/BULK</v>
      </c>
      <c r="D12379" t="str">
        <f>_xlfn.XLOOKUP(B12379,tblProducts[Column1],tblProducts[Description])</f>
        <v>ETHOMEEN T/18 BULK</v>
      </c>
      <c r="E12379" t="s">
        <v>7</v>
      </c>
    </row>
    <row r="12380" spans="1:5">
      <c r="A12380">
        <f>IF(MOD(ROW()-24,COUNTA(tblProducts[Description]))=0,A12379+1,A12379)</f>
        <v>109</v>
      </c>
      <c r="B12380">
        <f>MOD(ROW()-24,COUNTA(tblProducts[Description]))+1</f>
        <v>45</v>
      </c>
      <c r="C12380" t="str">
        <f>_xlfn.XLOOKUP(A12380,tblProducts[Column1],tblProducts[Description])</f>
        <v>ETHYLAN HB4/BULK</v>
      </c>
      <c r="D12380" t="str">
        <f>_xlfn.XLOOKUP(B12380,tblProducts[Column1],tblProducts[Description])</f>
        <v>ETHOMEEN T/19 BULK</v>
      </c>
      <c r="E12380" t="s">
        <v>7</v>
      </c>
    </row>
    <row r="12381" spans="1:5">
      <c r="A12381">
        <f>IF(MOD(ROW()-24,COUNTA(tblProducts[Description]))=0,A12380+1,A12380)</f>
        <v>109</v>
      </c>
      <c r="B12381">
        <f>MOD(ROW()-24,COUNTA(tblProducts[Description]))+1</f>
        <v>46</v>
      </c>
      <c r="C12381" t="str">
        <f>_xlfn.XLOOKUP(A12381,tblProducts[Column1],tblProducts[Description])</f>
        <v>ETHYLAN HB4/BULK</v>
      </c>
      <c r="D12381" t="str">
        <f>_xlfn.XLOOKUP(B12381,tblProducts[Column1],tblProducts[Description])</f>
        <v>ETHOMEEN T/20 BULK</v>
      </c>
      <c r="E12381" t="s">
        <v>7</v>
      </c>
    </row>
    <row r="12382" spans="1:5">
      <c r="A12382">
        <f>IF(MOD(ROW()-24,COUNTA(tblProducts[Description]))=0,A12381+1,A12381)</f>
        <v>109</v>
      </c>
      <c r="B12382">
        <f>MOD(ROW()-24,COUNTA(tblProducts[Description]))+1</f>
        <v>47</v>
      </c>
      <c r="C12382" t="str">
        <f>_xlfn.XLOOKUP(A12382,tblProducts[Column1],tblProducts[Description])</f>
        <v>ETHYLAN HB4/BULK</v>
      </c>
      <c r="D12382" t="str">
        <f>_xlfn.XLOOKUP(B12382,tblProducts[Column1],tblProducts[Description])</f>
        <v>ETHOMEEN T/20S BULK</v>
      </c>
      <c r="E12382" t="s">
        <v>7</v>
      </c>
    </row>
    <row r="12383" spans="1:5">
      <c r="A12383">
        <f>IF(MOD(ROW()-24,COUNTA(tblProducts[Description]))=0,A12382+1,A12382)</f>
        <v>109</v>
      </c>
      <c r="B12383">
        <f>MOD(ROW()-24,COUNTA(tblProducts[Description]))+1</f>
        <v>48</v>
      </c>
      <c r="C12383" t="str">
        <f>_xlfn.XLOOKUP(A12383,tblProducts[Column1],tblProducts[Description])</f>
        <v>ETHYLAN HB4/BULK</v>
      </c>
      <c r="D12383" t="str">
        <f>_xlfn.XLOOKUP(B12383,tblProducts[Column1],tblProducts[Description])</f>
        <v>ETHOMEEN T/24 BULK</v>
      </c>
      <c r="E12383" t="s">
        <v>7</v>
      </c>
    </row>
    <row r="12384" spans="1:5">
      <c r="A12384">
        <f>IF(MOD(ROW()-24,COUNTA(tblProducts[Description]))=0,A12383+1,A12383)</f>
        <v>109</v>
      </c>
      <c r="B12384">
        <f>MOD(ROW()-24,COUNTA(tblProducts[Description]))+1</f>
        <v>49</v>
      </c>
      <c r="C12384" t="str">
        <f>_xlfn.XLOOKUP(A12384,tblProducts[Column1],tblProducts[Description])</f>
        <v>ETHYLAN HB4/BULK</v>
      </c>
      <c r="D12384" t="str">
        <f>_xlfn.XLOOKUP(B12384,tblProducts[Column1],tblProducts[Description])</f>
        <v>ETHOMEEN T/25 BULK</v>
      </c>
      <c r="E12384" t="s">
        <v>7</v>
      </c>
    </row>
    <row r="12385" spans="1:5">
      <c r="A12385">
        <f>IF(MOD(ROW()-24,COUNTA(tblProducts[Description]))=0,A12384+1,A12384)</f>
        <v>109</v>
      </c>
      <c r="B12385">
        <f>MOD(ROW()-24,COUNTA(tblProducts[Description]))+1</f>
        <v>50</v>
      </c>
      <c r="C12385" t="str">
        <f>_xlfn.XLOOKUP(A12385,tblProducts[Column1],tblProducts[Description])</f>
        <v>ETHYLAN HB4/BULK</v>
      </c>
      <c r="D12385" t="str">
        <f>_xlfn.XLOOKUP(B12385,tblProducts[Column1],tblProducts[Description])</f>
        <v>ETHOMEEN T/28 BULK</v>
      </c>
      <c r="E12385" t="s">
        <v>7</v>
      </c>
    </row>
    <row r="12386" spans="1:5">
      <c r="A12386">
        <f>IF(MOD(ROW()-24,COUNTA(tblProducts[Description]))=0,A12385+1,A12385)</f>
        <v>109</v>
      </c>
      <c r="B12386">
        <f>MOD(ROW()-24,COUNTA(tblProducts[Description]))+1</f>
        <v>51</v>
      </c>
      <c r="C12386" t="str">
        <f>_xlfn.XLOOKUP(A12386,tblProducts[Column1],tblProducts[Description])</f>
        <v>ETHYLAN HB4/BULK</v>
      </c>
      <c r="D12386" t="str">
        <f>_xlfn.XLOOKUP(B12386,tblProducts[Column1],tblProducts[Description])</f>
        <v>ETHYLAN 1008 SA BULK</v>
      </c>
      <c r="E12386" t="s">
        <v>7</v>
      </c>
    </row>
    <row r="12387" spans="1:5">
      <c r="A12387">
        <f>IF(MOD(ROW()-24,COUNTA(tblProducts[Description]))=0,A12386+1,A12386)</f>
        <v>109</v>
      </c>
      <c r="B12387">
        <f>MOD(ROW()-24,COUNTA(tblProducts[Description]))+1</f>
        <v>52</v>
      </c>
      <c r="C12387" t="str">
        <f>_xlfn.XLOOKUP(A12387,tblProducts[Column1],tblProducts[Description])</f>
        <v>ETHYLAN HB4/BULK</v>
      </c>
      <c r="D12387" t="str">
        <f>_xlfn.XLOOKUP(B12387,tblProducts[Column1],tblProducts[Description])</f>
        <v>ETHYLAN 325 BULK</v>
      </c>
      <c r="E12387" t="s">
        <v>7</v>
      </c>
    </row>
    <row r="12388" spans="1:5">
      <c r="A12388">
        <f>IF(MOD(ROW()-24,COUNTA(tblProducts[Description]))=0,A12387+1,A12387)</f>
        <v>109</v>
      </c>
      <c r="B12388">
        <f>MOD(ROW()-24,COUNTA(tblProducts[Description]))+1</f>
        <v>53</v>
      </c>
      <c r="C12388" t="str">
        <f>_xlfn.XLOOKUP(A12388,tblProducts[Column1],tblProducts[Description])</f>
        <v>ETHYLAN HB4/BULK</v>
      </c>
      <c r="D12388" t="str">
        <f>_xlfn.XLOOKUP(B12388,tblProducts[Column1],tblProducts[Description])</f>
        <v>ETHYLAN NS-500LQ BULK</v>
      </c>
      <c r="E12388" t="s">
        <v>7</v>
      </c>
    </row>
    <row r="12389" spans="1:5">
      <c r="A12389">
        <f>IF(MOD(ROW()-24,COUNTA(tblProducts[Description]))=0,A12388+1,A12388)</f>
        <v>109</v>
      </c>
      <c r="B12389">
        <f>MOD(ROW()-24,COUNTA(tblProducts[Description]))+1</f>
        <v>54</v>
      </c>
      <c r="C12389" t="str">
        <f>_xlfn.XLOOKUP(A12389,tblProducts[Column1],tblProducts[Description])</f>
        <v>ETHYLAN HB4/BULK</v>
      </c>
      <c r="D12389" t="str">
        <f>_xlfn.XLOOKUP(B12389,tblProducts[Column1],tblProducts[Description])</f>
        <v>ETHYLAN PRE NS-505 K BULK</v>
      </c>
      <c r="E12389" t="s">
        <v>7</v>
      </c>
    </row>
    <row r="12390" spans="1:5">
      <c r="A12390">
        <f>IF(MOD(ROW()-24,COUNTA(tblProducts[Description]))=0,A12389+1,A12389)</f>
        <v>109</v>
      </c>
      <c r="B12390">
        <f>MOD(ROW()-24,COUNTA(tblProducts[Description]))+1</f>
        <v>55</v>
      </c>
      <c r="C12390" t="str">
        <f>_xlfn.XLOOKUP(A12390,tblProducts[Column1],tblProducts[Description])</f>
        <v>ETHYLAN HB4/BULK</v>
      </c>
      <c r="D12390" t="str">
        <f>_xlfn.XLOOKUP(B12390,tblProducts[Column1],tblProducts[Description])</f>
        <v>ETHYLAN SN-90 BULK</v>
      </c>
      <c r="E12390" t="s">
        <v>7</v>
      </c>
    </row>
    <row r="12391" spans="1:5">
      <c r="A12391">
        <f>IF(MOD(ROW()-24,COUNTA(tblProducts[Description]))=0,A12390+1,A12390)</f>
        <v>109</v>
      </c>
      <c r="B12391">
        <f>MOD(ROW()-24,COUNTA(tblProducts[Description]))+1</f>
        <v>56</v>
      </c>
      <c r="C12391" t="str">
        <f>_xlfn.XLOOKUP(A12391,tblProducts[Column1],tblProducts[Description])</f>
        <v>ETHYLAN HB4/BULK</v>
      </c>
      <c r="D12391" t="str">
        <f>_xlfn.XLOOKUP(B12391,tblProducts[Column1],tblProducts[Description])</f>
        <v>ETHYLAN TD-100 BULK</v>
      </c>
      <c r="E12391" t="s">
        <v>7</v>
      </c>
    </row>
    <row r="12392" spans="1:5">
      <c r="A12392">
        <f>IF(MOD(ROW()-24,COUNTA(tblProducts[Description]))=0,A12391+1,A12391)</f>
        <v>109</v>
      </c>
      <c r="B12392">
        <f>MOD(ROW()-24,COUNTA(tblProducts[Description]))+1</f>
        <v>57</v>
      </c>
      <c r="C12392" t="str">
        <f>_xlfn.XLOOKUP(A12392,tblProducts[Column1],tblProducts[Description])</f>
        <v>ETHYLAN HB4/BULK</v>
      </c>
      <c r="D12392" t="str">
        <f>_xlfn.XLOOKUP(B12392,tblProducts[Column1],tblProducts[Description])</f>
        <v>ETHYLAN TD-120 BULK</v>
      </c>
      <c r="E12392" t="s">
        <v>7</v>
      </c>
    </row>
    <row r="12393" spans="1:5">
      <c r="A12393">
        <f>IF(MOD(ROW()-24,COUNTA(tblProducts[Description]))=0,A12392+1,A12392)</f>
        <v>109</v>
      </c>
      <c r="B12393">
        <f>MOD(ROW()-24,COUNTA(tblProducts[Description]))+1</f>
        <v>58</v>
      </c>
      <c r="C12393" t="str">
        <f>_xlfn.XLOOKUP(A12393,tblProducts[Column1],tblProducts[Description])</f>
        <v>ETHYLAN HB4/BULK</v>
      </c>
      <c r="D12393" t="str">
        <f>_xlfn.XLOOKUP(B12393,tblProducts[Column1],tblProducts[Description])</f>
        <v>ETHYLAN TD-1407 BULK</v>
      </c>
      <c r="E12393" t="s">
        <v>7</v>
      </c>
    </row>
    <row r="12394" spans="1:5">
      <c r="A12394">
        <f>IF(MOD(ROW()-24,COUNTA(tblProducts[Description]))=0,A12393+1,A12393)</f>
        <v>109</v>
      </c>
      <c r="B12394">
        <f>MOD(ROW()-24,COUNTA(tblProducts[Description]))+1</f>
        <v>59</v>
      </c>
      <c r="C12394" t="str">
        <f>_xlfn.XLOOKUP(A12394,tblProducts[Column1],tblProducts[Description])</f>
        <v>ETHYLAN HB4/BULK</v>
      </c>
      <c r="D12394" t="str">
        <f>_xlfn.XLOOKUP(B12394,tblProducts[Column1],tblProducts[Description])</f>
        <v>ETHYLAN TD-40 BULK</v>
      </c>
      <c r="E12394" t="s">
        <v>7</v>
      </c>
    </row>
    <row r="12395" spans="1:5">
      <c r="A12395">
        <f>IF(MOD(ROW()-24,COUNTA(tblProducts[Description]))=0,A12394+1,A12394)</f>
        <v>109</v>
      </c>
      <c r="B12395">
        <f>MOD(ROW()-24,COUNTA(tblProducts[Description]))+1</f>
        <v>60</v>
      </c>
      <c r="C12395" t="str">
        <f>_xlfn.XLOOKUP(A12395,tblProducts[Column1],tblProducts[Description])</f>
        <v>ETHYLAN HB4/BULK</v>
      </c>
      <c r="D12395" t="str">
        <f>_xlfn.XLOOKUP(B12395,tblProducts[Column1],tblProducts[Description])</f>
        <v>ETHYLAN TD-60 BULK</v>
      </c>
      <c r="E12395" t="s">
        <v>7</v>
      </c>
    </row>
    <row r="12396" spans="1:5">
      <c r="A12396">
        <f>IF(MOD(ROW()-24,COUNTA(tblProducts[Description]))=0,A12395+1,A12395)</f>
        <v>109</v>
      </c>
      <c r="B12396">
        <f>MOD(ROW()-24,COUNTA(tblProducts[Description]))+1</f>
        <v>61</v>
      </c>
      <c r="C12396" t="str">
        <f>_xlfn.XLOOKUP(A12396,tblProducts[Column1],tblProducts[Description])</f>
        <v>ETHYLAN HB4/BULK</v>
      </c>
      <c r="D12396" t="str">
        <f>_xlfn.XLOOKUP(B12396,tblProducts[Column1],tblProducts[Description])</f>
        <v>INTERMEDIATE BE-110L BULK</v>
      </c>
      <c r="E12396" t="s">
        <v>7</v>
      </c>
    </row>
    <row r="12397" spans="1:5">
      <c r="A12397">
        <f>IF(MOD(ROW()-24,COUNTA(tblProducts[Description]))=0,A12396+1,A12396)</f>
        <v>109</v>
      </c>
      <c r="B12397">
        <f>MOD(ROW()-24,COUNTA(tblProducts[Description]))+1</f>
        <v>62</v>
      </c>
      <c r="C12397" t="str">
        <f>_xlfn.XLOOKUP(A12397,tblProducts[Column1],tblProducts[Description])</f>
        <v>ETHYLAN HB4/BULK</v>
      </c>
      <c r="D12397" t="str">
        <f>_xlfn.XLOOKUP(B12397,tblProducts[Column1],tblProducts[Description])</f>
        <v>INTERMEDIATE DPG-415 BULK</v>
      </c>
      <c r="E12397" t="s">
        <v>7</v>
      </c>
    </row>
    <row r="12398" spans="1:5">
      <c r="A12398">
        <f>IF(MOD(ROW()-24,COUNTA(tblProducts[Description]))=0,A12397+1,A12397)</f>
        <v>109</v>
      </c>
      <c r="B12398">
        <f>MOD(ROW()-24,COUNTA(tblProducts[Description]))+1</f>
        <v>63</v>
      </c>
      <c r="C12398" t="str">
        <f>_xlfn.XLOOKUP(A12398,tblProducts[Column1],tblProducts[Description])</f>
        <v>ETHYLAN HB4/BULK</v>
      </c>
      <c r="D12398" t="str">
        <f>_xlfn.XLOOKUP(B12398,tblProducts[Column1],tblProducts[Description])</f>
        <v>PROPODUOMEEN T/12 BULK</v>
      </c>
      <c r="E12398" t="s">
        <v>7</v>
      </c>
    </row>
    <row r="12399" spans="1:5">
      <c r="A12399">
        <f>IF(MOD(ROW()-24,COUNTA(tblProducts[Description]))=0,A12398+1,A12398)</f>
        <v>109</v>
      </c>
      <c r="B12399">
        <f>MOD(ROW()-24,COUNTA(tblProducts[Description]))+1</f>
        <v>64</v>
      </c>
      <c r="C12399" t="str">
        <f>_xlfn.XLOOKUP(A12399,tblProducts[Column1],tblProducts[Description])</f>
        <v>ETHYLAN HB4/BULK</v>
      </c>
      <c r="D12399" t="str">
        <f>_xlfn.XLOOKUP(B12399,tblProducts[Column1],tblProducts[Description])</f>
        <v>PROPOMEEN T/12 BULK</v>
      </c>
      <c r="E12399" t="s">
        <v>7</v>
      </c>
    </row>
    <row r="12400" spans="1:5">
      <c r="A12400">
        <f>IF(MOD(ROW()-24,COUNTA(tblProducts[Description]))=0,A12399+1,A12399)</f>
        <v>109</v>
      </c>
      <c r="B12400">
        <f>MOD(ROW()-24,COUNTA(tblProducts[Description]))+1</f>
        <v>65</v>
      </c>
      <c r="C12400" t="str">
        <f>_xlfn.XLOOKUP(A12400,tblProducts[Column1],tblProducts[Description])</f>
        <v>ETHYLAN HB4/BULK</v>
      </c>
      <c r="D12400" t="str">
        <f>_xlfn.XLOOKUP(B12400,tblProducts[Column1],tblProducts[Description])</f>
        <v>TMP-420 BULK</v>
      </c>
      <c r="E12400" t="s">
        <v>7</v>
      </c>
    </row>
    <row r="12401" spans="1:5">
      <c r="A12401">
        <f>IF(MOD(ROW()-24,COUNTA(tblProducts[Description]))=0,A12400+1,A12400)</f>
        <v>109</v>
      </c>
      <c r="B12401">
        <f>MOD(ROW()-24,COUNTA(tblProducts[Description]))+1</f>
        <v>66</v>
      </c>
      <c r="C12401" t="str">
        <f>_xlfn.XLOOKUP(A12401,tblProducts[Column1],tblProducts[Description])</f>
        <v>ETHYLAN HB4/BULK</v>
      </c>
      <c r="D12401" t="str">
        <f>_xlfn.XLOOKUP(B12401,tblProducts[Column1],tblProducts[Description])</f>
        <v>TMP-80 BULK</v>
      </c>
      <c r="E12401" t="s">
        <v>7</v>
      </c>
    </row>
    <row r="12402" spans="1:5">
      <c r="A12402">
        <f>IF(MOD(ROW()-24,COUNTA(tblProducts[Description]))=0,A12401+1,A12401)</f>
        <v>109</v>
      </c>
      <c r="B12402">
        <f>MOD(ROW()-24,COUNTA(tblProducts[Description]))+1</f>
        <v>67</v>
      </c>
      <c r="C12402" t="str">
        <f>_xlfn.XLOOKUP(A12402,tblProducts[Column1],tblProducts[Description])</f>
        <v>ETHYLAN HB4/BULK</v>
      </c>
      <c r="D12402" t="str">
        <f>_xlfn.XLOOKUP(B12402,tblProducts[Column1],tblProducts[Description])</f>
        <v>VISCO 352 BULK</v>
      </c>
      <c r="E12402" t="s">
        <v>7</v>
      </c>
    </row>
    <row r="12403" spans="1:5">
      <c r="A12403">
        <f>IF(MOD(ROW()-24,COUNTA(tblProducts[Description]))=0,A12402+1,A12402)</f>
        <v>109</v>
      </c>
      <c r="B12403">
        <f>MOD(ROW()-24,COUNTA(tblProducts[Description]))+1</f>
        <v>68</v>
      </c>
      <c r="C12403" t="str">
        <f>_xlfn.XLOOKUP(A12403,tblProducts[Column1],tblProducts[Description])</f>
        <v>ETHYLAN HB4/BULK</v>
      </c>
      <c r="D12403" t="str">
        <f>_xlfn.XLOOKUP(B12403,tblProducts[Column1],tblProducts[Description])</f>
        <v>WITBREAK DPG-25 BULK</v>
      </c>
      <c r="E12403" t="s">
        <v>7</v>
      </c>
    </row>
    <row r="12404" spans="1:5">
      <c r="A12404">
        <f>IF(MOD(ROW()-24,COUNTA(tblProducts[Description]))=0,A12403+1,A12403)</f>
        <v>109</v>
      </c>
      <c r="B12404">
        <f>MOD(ROW()-24,COUNTA(tblProducts[Description]))+1</f>
        <v>69</v>
      </c>
      <c r="C12404" t="str">
        <f>_xlfn.XLOOKUP(A12404,tblProducts[Column1],tblProducts[Description])</f>
        <v>ETHYLAN HB4/BULK</v>
      </c>
      <c r="D12404" t="str">
        <f>_xlfn.XLOOKUP(B12404,tblProducts[Column1],tblProducts[Description])</f>
        <v>WITBREAK DPG-482 BULK</v>
      </c>
      <c r="E12404" t="s">
        <v>7</v>
      </c>
    </row>
    <row r="12405" spans="1:5">
      <c r="A12405">
        <f>IF(MOD(ROW()-24,COUNTA(tblProducts[Description]))=0,A12404+1,A12404)</f>
        <v>109</v>
      </c>
      <c r="B12405">
        <f>MOD(ROW()-24,COUNTA(tblProducts[Description]))+1</f>
        <v>70</v>
      </c>
      <c r="C12405" t="str">
        <f>_xlfn.XLOOKUP(A12405,tblProducts[Column1],tblProducts[Description])</f>
        <v>ETHYLAN HB4/BULK</v>
      </c>
      <c r="D12405" t="str">
        <f>_xlfn.XLOOKUP(B12405,tblProducts[Column1],tblProducts[Description])</f>
        <v>WITBREAK DPG-818 BULK</v>
      </c>
      <c r="E12405" t="s">
        <v>7</v>
      </c>
    </row>
    <row r="12406" spans="1:5">
      <c r="A12406">
        <f>IF(MOD(ROW()-24,COUNTA(tblProducts[Description]))=0,A12405+1,A12405)</f>
        <v>109</v>
      </c>
      <c r="B12406">
        <f>MOD(ROW()-24,COUNTA(tblProducts[Description]))+1</f>
        <v>71</v>
      </c>
      <c r="C12406" t="str">
        <f>_xlfn.XLOOKUP(A12406,tblProducts[Column1],tblProducts[Description])</f>
        <v>ETHYLAN HB4/BULK</v>
      </c>
      <c r="D12406" t="str">
        <f>_xlfn.XLOOKUP(B12406,tblProducts[Column1],tblProducts[Description])</f>
        <v>WITBREAK DTG-62 BULK</v>
      </c>
      <c r="E12406" t="s">
        <v>7</v>
      </c>
    </row>
    <row r="12407" spans="1:5">
      <c r="A12407">
        <f>IF(MOD(ROW()-24,COUNTA(tblProducts[Description]))=0,A12406+1,A12406)</f>
        <v>109</v>
      </c>
      <c r="B12407">
        <f>MOD(ROW()-24,COUNTA(tblProducts[Description]))+1</f>
        <v>72</v>
      </c>
      <c r="C12407" t="str">
        <f>_xlfn.XLOOKUP(A12407,tblProducts[Column1],tblProducts[Description])</f>
        <v>ETHYLAN HB4/BULK</v>
      </c>
      <c r="D12407" t="str">
        <f>_xlfn.XLOOKUP(B12407,tblProducts[Column1],tblProducts[Description])</f>
        <v>WITCOMUL 1844 BULK</v>
      </c>
      <c r="E12407" t="s">
        <v>7</v>
      </c>
    </row>
    <row r="12408" spans="1:5">
      <c r="A12408">
        <f>IF(MOD(ROW()-24,COUNTA(tblProducts[Description]))=0,A12407+1,A12407)</f>
        <v>109</v>
      </c>
      <c r="B12408">
        <f>MOD(ROW()-24,COUNTA(tblProducts[Description]))+1</f>
        <v>73</v>
      </c>
      <c r="C12408" t="str">
        <f>_xlfn.XLOOKUP(A12408,tblProducts[Column1],tblProducts[Description])</f>
        <v>ETHYLAN HB4/BULK</v>
      </c>
      <c r="D12408" t="str">
        <f>_xlfn.XLOOKUP(B12408,tblProducts[Column1],tblProducts[Description])</f>
        <v>WITCONOL 2690 BULK</v>
      </c>
      <c r="E12408" t="s">
        <v>7</v>
      </c>
    </row>
    <row r="12409" spans="1:5">
      <c r="A12409">
        <f>IF(MOD(ROW()-24,COUNTA(tblProducts[Description]))=0,A12408+1,A12408)</f>
        <v>109</v>
      </c>
      <c r="B12409">
        <f>MOD(ROW()-24,COUNTA(tblProducts[Description]))+1</f>
        <v>74</v>
      </c>
      <c r="C12409" t="str">
        <f>_xlfn.XLOOKUP(A12409,tblProducts[Column1],tblProducts[Description])</f>
        <v>ETHYLAN HB4/BULK</v>
      </c>
      <c r="D12409" t="str">
        <f>_xlfn.XLOOKUP(B12409,tblProducts[Column1],tblProducts[Description])</f>
        <v>ETHYLAN 324 BULK</v>
      </c>
      <c r="E12409" t="s">
        <v>7</v>
      </c>
    </row>
    <row r="12410" spans="1:5">
      <c r="A12410">
        <f>IF(MOD(ROW()-24,COUNTA(tblProducts[Description]))=0,A12409+1,A12409)</f>
        <v>109</v>
      </c>
      <c r="B12410">
        <f>MOD(ROW()-24,COUNTA(tblProducts[Description]))+1</f>
        <v>75</v>
      </c>
      <c r="C12410" t="str">
        <f>_xlfn.XLOOKUP(A12410,tblProducts[Column1],tblProducts[Description])</f>
        <v>ETHYLAN HB4/BULK</v>
      </c>
      <c r="D12410" t="str">
        <f>_xlfn.XLOOKUP(B12410,tblProducts[Column1],tblProducts[Description])</f>
        <v>WITCONOL NP-120 BULK</v>
      </c>
      <c r="E12410" t="s">
        <v>7</v>
      </c>
    </row>
    <row r="12411" spans="1:5">
      <c r="A12411">
        <f>IF(MOD(ROW()-24,COUNTA(tblProducts[Description]))=0,A12410+1,A12410)</f>
        <v>109</v>
      </c>
      <c r="B12411">
        <f>MOD(ROW()-24,COUNTA(tblProducts[Description]))+1</f>
        <v>76</v>
      </c>
      <c r="C12411" t="str">
        <f>_xlfn.XLOOKUP(A12411,tblProducts[Column1],tblProducts[Description])</f>
        <v>ETHYLAN HB4/BULK</v>
      </c>
      <c r="D12411" t="str">
        <f>_xlfn.XLOOKUP(B12411,tblProducts[Column1],tblProducts[Description])</f>
        <v>WITCONOL NP-130 BULK</v>
      </c>
      <c r="E12411" t="s">
        <v>7</v>
      </c>
    </row>
    <row r="12412" spans="1:5">
      <c r="A12412">
        <f>IF(MOD(ROW()-24,COUNTA(tblProducts[Description]))=0,A12411+1,A12411)</f>
        <v>109</v>
      </c>
      <c r="B12412">
        <f>MOD(ROW()-24,COUNTA(tblProducts[Description]))+1</f>
        <v>77</v>
      </c>
      <c r="C12412" t="str">
        <f>_xlfn.XLOOKUP(A12412,tblProducts[Column1],tblProducts[Description])</f>
        <v>ETHYLAN HB4/BULK</v>
      </c>
      <c r="D12412" t="str">
        <f>_xlfn.XLOOKUP(B12412,tblProducts[Column1],tblProducts[Description])</f>
        <v>WITCONOL NP-20 BULK</v>
      </c>
      <c r="E12412" t="s">
        <v>7</v>
      </c>
    </row>
    <row r="12413" spans="1:5">
      <c r="A12413">
        <f>IF(MOD(ROW()-24,COUNTA(tblProducts[Description]))=0,A12412+1,A12412)</f>
        <v>109</v>
      </c>
      <c r="B12413">
        <f>MOD(ROW()-24,COUNTA(tblProducts[Description]))+1</f>
        <v>78</v>
      </c>
      <c r="C12413" t="str">
        <f>_xlfn.XLOOKUP(A12413,tblProducts[Column1],tblProducts[Description])</f>
        <v>ETHYLAN HB4/BULK</v>
      </c>
      <c r="D12413" t="str">
        <f>_xlfn.XLOOKUP(B12413,tblProducts[Column1],tblProducts[Description])</f>
        <v>WITCONOL NP-330 BULK</v>
      </c>
      <c r="E12413" t="s">
        <v>7</v>
      </c>
    </row>
    <row r="12414" spans="1:5">
      <c r="A12414">
        <f>IF(MOD(ROW()-24,COUNTA(tblProducts[Description]))=0,A12413+1,A12413)</f>
        <v>109</v>
      </c>
      <c r="B12414">
        <f>MOD(ROW()-24,COUNTA(tblProducts[Description]))+1</f>
        <v>79</v>
      </c>
      <c r="C12414" t="str">
        <f>_xlfn.XLOOKUP(A12414,tblProducts[Column1],tblProducts[Description])</f>
        <v>ETHYLAN HB4/BULK</v>
      </c>
      <c r="D12414" t="str">
        <f>_xlfn.XLOOKUP(B12414,tblProducts[Column1],tblProducts[Description])</f>
        <v>WITCONOL NP-40 BULK</v>
      </c>
      <c r="E12414" t="s">
        <v>7</v>
      </c>
    </row>
    <row r="12415" spans="1:5">
      <c r="A12415">
        <f>IF(MOD(ROW()-24,COUNTA(tblProducts[Description]))=0,A12414+1,A12414)</f>
        <v>109</v>
      </c>
      <c r="B12415">
        <f>MOD(ROW()-24,COUNTA(tblProducts[Description]))+1</f>
        <v>80</v>
      </c>
      <c r="C12415" t="str">
        <f>_xlfn.XLOOKUP(A12415,tblProducts[Column1],tblProducts[Description])</f>
        <v>ETHYLAN HB4/BULK</v>
      </c>
      <c r="D12415" t="str">
        <f>_xlfn.XLOOKUP(B12415,tblProducts[Column1],tblProducts[Description])</f>
        <v>WITCONOL NP-60 BULK</v>
      </c>
      <c r="E12415" t="s">
        <v>7</v>
      </c>
    </row>
    <row r="12416" spans="1:5">
      <c r="A12416">
        <f>IF(MOD(ROW()-24,COUNTA(tblProducts[Description]))=0,A12415+1,A12415)</f>
        <v>109</v>
      </c>
      <c r="B12416">
        <f>MOD(ROW()-24,COUNTA(tblProducts[Description]))+1</f>
        <v>81</v>
      </c>
      <c r="C12416" t="str">
        <f>_xlfn.XLOOKUP(A12416,tblProducts[Column1],tblProducts[Description])</f>
        <v>ETHYLAN HB4/BULK</v>
      </c>
      <c r="D12416" t="str">
        <f>_xlfn.XLOOKUP(B12416,tblProducts[Column1],tblProducts[Description])</f>
        <v>WITCONOL NP-80 BULK</v>
      </c>
      <c r="E12416" t="s">
        <v>7</v>
      </c>
    </row>
    <row r="12417" spans="1:5">
      <c r="A12417">
        <f>IF(MOD(ROW()-24,COUNTA(tblProducts[Description]))=0,A12416+1,A12416)</f>
        <v>109</v>
      </c>
      <c r="B12417">
        <f>MOD(ROW()-24,COUNTA(tblProducts[Description]))+1</f>
        <v>82</v>
      </c>
      <c r="C12417" t="str">
        <f>_xlfn.XLOOKUP(A12417,tblProducts[Column1],tblProducts[Description])</f>
        <v>ETHYLAN HB4/BULK</v>
      </c>
      <c r="D12417" t="str">
        <f>_xlfn.XLOOKUP(B12417,tblProducts[Column1],tblProducts[Description])</f>
        <v>WITCONOL NP-90 BULK</v>
      </c>
      <c r="E12417" t="s">
        <v>7</v>
      </c>
    </row>
    <row r="12418" spans="1:5">
      <c r="A12418">
        <f>IF(MOD(ROW()-24,COUNTA(tblProducts[Description]))=0,A12417+1,A12417)</f>
        <v>109</v>
      </c>
      <c r="B12418">
        <f>MOD(ROW()-24,COUNTA(tblProducts[Description]))+1</f>
        <v>83</v>
      </c>
      <c r="C12418" t="str">
        <f>_xlfn.XLOOKUP(A12418,tblProducts[Column1],tblProducts[Description])</f>
        <v>ETHYLAN HB4/BULK</v>
      </c>
      <c r="D12418" t="str">
        <f>_xlfn.XLOOKUP(B12418,tblProducts[Column1],tblProducts[Description])</f>
        <v>WITCONOL NS-108 PO BULK</v>
      </c>
      <c r="E12418" t="s">
        <v>7</v>
      </c>
    </row>
    <row r="12419" spans="1:5">
      <c r="A12419">
        <f>IF(MOD(ROW()-24,COUNTA(tblProducts[Description]))=0,A12418+1,A12418)</f>
        <v>109</v>
      </c>
      <c r="B12419">
        <f>MOD(ROW()-24,COUNTA(tblProducts[Description]))+1</f>
        <v>84</v>
      </c>
      <c r="C12419" t="str">
        <f>_xlfn.XLOOKUP(A12419,tblProducts[Column1],tblProducts[Description])</f>
        <v>ETHYLAN HB4/BULK</v>
      </c>
      <c r="D12419" t="str">
        <f>_xlfn.XLOOKUP(B12419,tblProducts[Column1],tblProducts[Description])</f>
        <v>WITCONOL NS-505K BULK</v>
      </c>
      <c r="E12419" t="s">
        <v>7</v>
      </c>
    </row>
    <row r="12420" spans="1:5">
      <c r="A12420">
        <f>IF(MOD(ROW()-24,COUNTA(tblProducts[Description]))=0,A12419+1,A12419)</f>
        <v>109</v>
      </c>
      <c r="B12420">
        <f>MOD(ROW()-24,COUNTA(tblProducts[Description]))+1</f>
        <v>85</v>
      </c>
      <c r="C12420" t="str">
        <f>_xlfn.XLOOKUP(A12420,tblProducts[Column1],tblProducts[Description])</f>
        <v>ETHYLAN HB4/BULK</v>
      </c>
      <c r="D12420" t="str">
        <f>_xlfn.XLOOKUP(B12420,tblProducts[Column1],tblProducts[Description])</f>
        <v>WITCONOL NS-817 BULK</v>
      </c>
      <c r="E12420" t="s">
        <v>7</v>
      </c>
    </row>
    <row r="12421" spans="1:5">
      <c r="A12421">
        <f>IF(MOD(ROW()-24,COUNTA(tblProducts[Description]))=0,A12420+1,A12420)</f>
        <v>109</v>
      </c>
      <c r="B12421">
        <f>MOD(ROW()-24,COUNTA(tblProducts[Description]))+1</f>
        <v>86</v>
      </c>
      <c r="C12421" t="str">
        <f>_xlfn.XLOOKUP(A12421,tblProducts[Column1],tblProducts[Description])</f>
        <v>ETHYLAN HB4/BULK</v>
      </c>
      <c r="D12421" t="str">
        <f>_xlfn.XLOOKUP(B12421,tblProducts[Column1],tblProducts[Description])</f>
        <v>WITCONOL PD-375 BULK</v>
      </c>
      <c r="E12421" t="s">
        <v>7</v>
      </c>
    </row>
    <row r="12422" spans="1:5">
      <c r="A12422">
        <f>IF(MOD(ROW()-24,COUNTA(tblProducts[Description]))=0,A12421+1,A12421)</f>
        <v>109</v>
      </c>
      <c r="B12422">
        <f>MOD(ROW()-24,COUNTA(tblProducts[Description]))+1</f>
        <v>87</v>
      </c>
      <c r="C12422" t="str">
        <f>_xlfn.XLOOKUP(A12422,tblProducts[Column1],tblProducts[Description])</f>
        <v>ETHYLAN HB4/BULK</v>
      </c>
      <c r="D12422" t="str">
        <f>_xlfn.XLOOKUP(B12422,tblProducts[Column1],tblProducts[Description])</f>
        <v>WITCONOL PD-4085 BULK</v>
      </c>
      <c r="E12422" t="s">
        <v>7</v>
      </c>
    </row>
    <row r="12423" spans="1:5">
      <c r="A12423">
        <f>IF(MOD(ROW()-24,COUNTA(tblProducts[Description]))=0,A12422+1,A12422)</f>
        <v>109</v>
      </c>
      <c r="B12423">
        <f>MOD(ROW()-24,COUNTA(tblProducts[Description]))+1</f>
        <v>88</v>
      </c>
      <c r="C12423" t="str">
        <f>_xlfn.XLOOKUP(A12423,tblProducts[Column1],tblProducts[Description])</f>
        <v>ETHYLAN HB4/BULK</v>
      </c>
      <c r="D12423" t="str">
        <f>_xlfn.XLOOKUP(B12423,tblProducts[Column1],tblProducts[Description])</f>
        <v>WITCONOL PD-500 BULK</v>
      </c>
      <c r="E12423" t="s">
        <v>7</v>
      </c>
    </row>
    <row r="12424" spans="1:5">
      <c r="A12424">
        <f>IF(MOD(ROW()-24,COUNTA(tblProducts[Description]))=0,A12423+1,A12423)</f>
        <v>109</v>
      </c>
      <c r="B12424">
        <f>MOD(ROW()-24,COUNTA(tblProducts[Description]))+1</f>
        <v>89</v>
      </c>
      <c r="C12424" t="str">
        <f>_xlfn.XLOOKUP(A12424,tblProducts[Column1],tblProducts[Description])</f>
        <v>ETHYLAN HB4/BULK</v>
      </c>
      <c r="D12424" t="str">
        <f>_xlfn.XLOOKUP(B12424,tblProducts[Column1],tblProducts[Description])</f>
        <v>WITCONOL PEG-200 BULK</v>
      </c>
      <c r="E12424" t="s">
        <v>7</v>
      </c>
    </row>
    <row r="12425" spans="1:5">
      <c r="A12425">
        <f>IF(MOD(ROW()-24,COUNTA(tblProducts[Description]))=0,A12424+1,A12424)</f>
        <v>109</v>
      </c>
      <c r="B12425">
        <f>MOD(ROW()-24,COUNTA(tblProducts[Description]))+1</f>
        <v>90</v>
      </c>
      <c r="C12425" t="str">
        <f>_xlfn.XLOOKUP(A12425,tblProducts[Column1],tblProducts[Description])</f>
        <v>ETHYLAN HB4/BULK</v>
      </c>
      <c r="D12425" t="str">
        <f>_xlfn.XLOOKUP(B12425,tblProducts[Column1],tblProducts[Description])</f>
        <v>WITCONOL PEG-400 BULK</v>
      </c>
      <c r="E12425" t="s">
        <v>7</v>
      </c>
    </row>
    <row r="12426" spans="1:5">
      <c r="A12426">
        <f>IF(MOD(ROW()-24,COUNTA(tblProducts[Description]))=0,A12425+1,A12425)</f>
        <v>109</v>
      </c>
      <c r="B12426">
        <f>MOD(ROW()-24,COUNTA(tblProducts[Description]))+1</f>
        <v>91</v>
      </c>
      <c r="C12426" t="str">
        <f>_xlfn.XLOOKUP(A12426,tblProducts[Column1],tblProducts[Description])</f>
        <v>ETHYLAN HB4/BULK</v>
      </c>
      <c r="D12426" t="str">
        <f>_xlfn.XLOOKUP(B12426,tblProducts[Column1],tblProducts[Description])</f>
        <v>WITCONOL PEG-500 BULK</v>
      </c>
      <c r="E12426" t="s">
        <v>7</v>
      </c>
    </row>
    <row r="12427" spans="1:5">
      <c r="A12427">
        <f>IF(MOD(ROW()-24,COUNTA(tblProducts[Description]))=0,A12426+1,A12426)</f>
        <v>109</v>
      </c>
      <c r="B12427">
        <f>MOD(ROW()-24,COUNTA(tblProducts[Description]))+1</f>
        <v>92</v>
      </c>
      <c r="C12427" t="str">
        <f>_xlfn.XLOOKUP(A12427,tblProducts[Column1],tblProducts[Description])</f>
        <v>ETHYLAN HB4/BULK</v>
      </c>
      <c r="D12427" t="str">
        <f>_xlfn.XLOOKUP(B12427,tblProducts[Column1],tblProducts[Description])</f>
        <v>WITCONOL PEG-600 BULK</v>
      </c>
      <c r="E12427" t="s">
        <v>7</v>
      </c>
    </row>
    <row r="12428" spans="1:5">
      <c r="A12428">
        <f>IF(MOD(ROW()-24,COUNTA(tblProducts[Description]))=0,A12427+1,A12427)</f>
        <v>109</v>
      </c>
      <c r="B12428">
        <f>MOD(ROW()-24,COUNTA(tblProducts[Description]))+1</f>
        <v>93</v>
      </c>
      <c r="C12428" t="str">
        <f>_xlfn.XLOOKUP(A12428,tblProducts[Column1],tblProducts[Description])</f>
        <v>ETHYLAN HB4/BULK</v>
      </c>
      <c r="D12428" t="str">
        <f>_xlfn.XLOOKUP(B12428,tblProducts[Column1],tblProducts[Description])</f>
        <v>WITCONOL PH-70 BULK</v>
      </c>
      <c r="E12428" t="s">
        <v>7</v>
      </c>
    </row>
    <row r="12429" spans="1:5">
      <c r="A12429">
        <f>IF(MOD(ROW()-24,COUNTA(tblProducts[Description]))=0,A12428+1,A12428)</f>
        <v>109</v>
      </c>
      <c r="B12429">
        <f>MOD(ROW()-24,COUNTA(tblProducts[Description]))+1</f>
        <v>94</v>
      </c>
      <c r="C12429" t="str">
        <f>_xlfn.XLOOKUP(A12429,tblProducts[Column1],tblProducts[Description])</f>
        <v>ETHYLAN HB4/BULK</v>
      </c>
      <c r="D12429" t="str">
        <f>_xlfn.XLOOKUP(B12429,tblProducts[Column1],tblProducts[Description])</f>
        <v>WITCONOL SN-50 BULK</v>
      </c>
      <c r="E12429" t="s">
        <v>7</v>
      </c>
    </row>
    <row r="12430" spans="1:5">
      <c r="A12430">
        <f>IF(MOD(ROW()-24,COUNTA(tblProducts[Description]))=0,A12429+1,A12429)</f>
        <v>109</v>
      </c>
      <c r="B12430">
        <f>MOD(ROW()-24,COUNTA(tblProducts[Description]))+1</f>
        <v>95</v>
      </c>
      <c r="C12430" t="str">
        <f>_xlfn.XLOOKUP(A12430,tblProducts[Column1],tblProducts[Description])</f>
        <v>ETHYLAN HB4/BULK</v>
      </c>
      <c r="D12430" t="str">
        <f>_xlfn.XLOOKUP(B12430,tblProducts[Column1],tblProducts[Description])</f>
        <v>WITCONOL SN-70 BULK</v>
      </c>
      <c r="E12430" t="s">
        <v>7</v>
      </c>
    </row>
    <row r="12431" spans="1:5">
      <c r="A12431">
        <f>IF(MOD(ROW()-24,COUNTA(tblProducts[Description]))=0,A12430+1,A12430)</f>
        <v>109</v>
      </c>
      <c r="B12431">
        <f>MOD(ROW()-24,COUNTA(tblProducts[Description]))+1</f>
        <v>96</v>
      </c>
      <c r="C12431" t="str">
        <f>_xlfn.XLOOKUP(A12431,tblProducts[Column1],tblProducts[Description])</f>
        <v>ETHYLAN HB4/BULK</v>
      </c>
      <c r="D12431" t="str">
        <f>_xlfn.XLOOKUP(B12431,tblProducts[Column1],tblProducts[Description])</f>
        <v>REDICOTE E-47 NPF BULK</v>
      </c>
      <c r="E12431" t="s">
        <v>7</v>
      </c>
    </row>
    <row r="12432" spans="1:5">
      <c r="A12432">
        <f>IF(MOD(ROW()-24,COUNTA(tblProducts[Description]))=0,A12431+1,A12431)</f>
        <v>109</v>
      </c>
      <c r="B12432">
        <f>MOD(ROW()-24,COUNTA(tblProducts[Description]))+1</f>
        <v>97</v>
      </c>
      <c r="C12432" t="str">
        <f>_xlfn.XLOOKUP(A12432,tblProducts[Column1],tblProducts[Description])</f>
        <v>ETHYLAN HB4/BULK</v>
      </c>
      <c r="D12432" t="str">
        <f>_xlfn.XLOOKUP(B12432,tblProducts[Column1],tblProducts[Description])</f>
        <v>EMULPON CO-25 BULK</v>
      </c>
      <c r="E12432" t="s">
        <v>7</v>
      </c>
    </row>
    <row r="12433" spans="1:5">
      <c r="A12433">
        <f>IF(MOD(ROW()-24,COUNTA(tblProducts[Description]))=0,A12432+1,A12432)</f>
        <v>109</v>
      </c>
      <c r="B12433">
        <f>MOD(ROW()-24,COUNTA(tblProducts[Description]))+1</f>
        <v>98</v>
      </c>
      <c r="C12433" t="str">
        <f>_xlfn.XLOOKUP(A12433,tblProducts[Column1],tblProducts[Description])</f>
        <v>ETHYLAN HB4/BULK</v>
      </c>
      <c r="D12433" t="str">
        <f>_xlfn.XLOOKUP(B12433,tblProducts[Column1],tblProducts[Description])</f>
        <v>EMULPON CO-30 BULK</v>
      </c>
      <c r="E12433" t="s">
        <v>7</v>
      </c>
    </row>
    <row r="12434" spans="1:5">
      <c r="A12434">
        <f>IF(MOD(ROW()-24,COUNTA(tblProducts[Description]))=0,A12433+1,A12433)</f>
        <v>109</v>
      </c>
      <c r="B12434">
        <f>MOD(ROW()-24,COUNTA(tblProducts[Description]))+1</f>
        <v>99</v>
      </c>
      <c r="C12434" t="str">
        <f>_xlfn.XLOOKUP(A12434,tblProducts[Column1],tblProducts[Description])</f>
        <v>ETHYLAN HB4/BULK</v>
      </c>
      <c r="D12434" t="str">
        <f>_xlfn.XLOOKUP(B12434,tblProducts[Column1],tblProducts[Description])</f>
        <v>EMULPON CO-40 BULK</v>
      </c>
      <c r="E12434" t="s">
        <v>7</v>
      </c>
    </row>
    <row r="12435" spans="1:5">
      <c r="A12435">
        <f>IF(MOD(ROW()-24,COUNTA(tblProducts[Description]))=0,A12434+1,A12434)</f>
        <v>109</v>
      </c>
      <c r="B12435">
        <f>MOD(ROW()-24,COUNTA(tblProducts[Description]))+1</f>
        <v>100</v>
      </c>
      <c r="C12435" t="str">
        <f>_xlfn.XLOOKUP(A12435,tblProducts[Column1],tblProducts[Description])</f>
        <v>ETHYLAN HB4/BULK</v>
      </c>
      <c r="D12435" t="str">
        <f>_xlfn.XLOOKUP(B12435,tblProducts[Column1],tblProducts[Description])</f>
        <v>EMULPON CO-36 BULK</v>
      </c>
      <c r="E12435" t="s">
        <v>7</v>
      </c>
    </row>
    <row r="12436" spans="1:5">
      <c r="A12436">
        <f>IF(MOD(ROW()-24,COUNTA(tblProducts[Description]))=0,A12435+1,A12435)</f>
        <v>109</v>
      </c>
      <c r="B12436">
        <f>MOD(ROW()-24,COUNTA(tblProducts[Description]))+1</f>
        <v>101</v>
      </c>
      <c r="C12436" t="str">
        <f>_xlfn.XLOOKUP(A12436,tblProducts[Column1],tblProducts[Description])</f>
        <v>ETHYLAN HB4/BULK</v>
      </c>
      <c r="D12436" t="str">
        <f>_xlfn.XLOOKUP(B12436,tblProducts[Column1],tblProducts[Description])</f>
        <v>REDICOTE E-4819 BULK</v>
      </c>
      <c r="E12436" t="s">
        <v>7</v>
      </c>
    </row>
    <row r="12437" spans="1:5">
      <c r="A12437">
        <f>IF(MOD(ROW()-24,COUNTA(tblProducts[Description]))=0,A12436+1,A12436)</f>
        <v>109</v>
      </c>
      <c r="B12437">
        <f>MOD(ROW()-24,COUNTA(tblProducts[Description]))+1</f>
        <v>102</v>
      </c>
      <c r="C12437" t="str">
        <f>_xlfn.XLOOKUP(A12437,tblProducts[Column1],tblProducts[Description])</f>
        <v>ETHYLAN HB4/BULK</v>
      </c>
      <c r="D12437" t="str">
        <f>_xlfn.XLOOKUP(B12437,tblProducts[Column1],tblProducts[Description])</f>
        <v>ETHYLAN 1005 SA  BULK</v>
      </c>
      <c r="E12437" t="s">
        <v>7</v>
      </c>
    </row>
    <row r="12438" spans="1:5">
      <c r="A12438">
        <f>IF(MOD(ROW()-24,COUNTA(tblProducts[Description]))=0,A12437+1,A12437)</f>
        <v>109</v>
      </c>
      <c r="B12438">
        <f>MOD(ROW()-24,COUNTA(tblProducts[Description]))+1</f>
        <v>103</v>
      </c>
      <c r="C12438" t="str">
        <f>_xlfn.XLOOKUP(A12438,tblProducts[Column1],tblProducts[Description])</f>
        <v>ETHYLAN HB4/BULK</v>
      </c>
      <c r="D12438" t="str">
        <f>_xlfn.XLOOKUP(B12438,tblProducts[Column1],tblProducts[Description])</f>
        <v>ETHODUOMEEN T/15 BULK</v>
      </c>
      <c r="E12438" t="s">
        <v>7</v>
      </c>
    </row>
    <row r="12439" spans="1:5">
      <c r="A12439">
        <f>IF(MOD(ROW()-24,COUNTA(tblProducts[Description]))=0,A12438+1,A12438)</f>
        <v>109</v>
      </c>
      <c r="B12439">
        <f>MOD(ROW()-24,COUNTA(tblProducts[Description]))+1</f>
        <v>104</v>
      </c>
      <c r="C12439" t="str">
        <f>_xlfn.XLOOKUP(A12439,tblProducts[Column1],tblProducts[Description])</f>
        <v>ETHYLAN HB4/BULK</v>
      </c>
      <c r="D12439" t="str">
        <f>_xlfn.XLOOKUP(B12439,tblProducts[Column1],tblProducts[Description])</f>
        <v>C-6442 BULK</v>
      </c>
      <c r="E12439" t="s">
        <v>7</v>
      </c>
    </row>
    <row r="12440" spans="1:5">
      <c r="A12440">
        <f>IF(MOD(ROW()-24,COUNTA(tblProducts[Description]))=0,A12439+1,A12439)</f>
        <v>109</v>
      </c>
      <c r="B12440">
        <f>MOD(ROW()-24,COUNTA(tblProducts[Description]))+1</f>
        <v>105</v>
      </c>
      <c r="C12440" t="str">
        <f>_xlfn.XLOOKUP(A12440,tblProducts[Column1],tblProducts[Description])</f>
        <v>ETHYLAN HB4/BULK</v>
      </c>
      <c r="D12440" t="str">
        <f>_xlfn.XLOOKUP(B12440,tblProducts[Column1],tblProducts[Description])</f>
        <v>ETHODUOMEEN T/25  BULK</v>
      </c>
      <c r="E12440" t="s">
        <v>7</v>
      </c>
    </row>
    <row r="12441" spans="1:5">
      <c r="A12441">
        <f>IF(MOD(ROW()-24,COUNTA(tblProducts[Description]))=0,A12440+1,A12440)</f>
        <v>109</v>
      </c>
      <c r="B12441">
        <f>MOD(ROW()-24,COUNTA(tblProducts[Description]))+1</f>
        <v>106</v>
      </c>
      <c r="C12441" t="str">
        <f>_xlfn.XLOOKUP(A12441,tblProducts[Column1],tblProducts[Description])</f>
        <v>ETHYLAN HB4/BULK</v>
      </c>
      <c r="D12441" t="str">
        <f>_xlfn.XLOOKUP(B12441,tblProducts[Column1],tblProducts[Description])</f>
        <v>WITCONOL PD-2000 BULK</v>
      </c>
      <c r="E12441" t="s">
        <v>7</v>
      </c>
    </row>
    <row r="12442" spans="1:5">
      <c r="A12442">
        <f>IF(MOD(ROW()-24,COUNTA(tblProducts[Description]))=0,A12441+1,A12441)</f>
        <v>109</v>
      </c>
      <c r="B12442">
        <f>MOD(ROW()-24,COUNTA(tblProducts[Description]))+1</f>
        <v>107</v>
      </c>
      <c r="C12442" t="str">
        <f>_xlfn.XLOOKUP(A12442,tblProducts[Column1],tblProducts[Description])</f>
        <v>ETHYLAN HB4/BULK</v>
      </c>
      <c r="D12442" t="str">
        <f>_xlfn.XLOOKUP(B12442,tblProducts[Column1],tblProducts[Description])</f>
        <v>BEROL 347 BULK</v>
      </c>
      <c r="E12442" t="s">
        <v>7</v>
      </c>
    </row>
    <row r="12443" spans="1:5">
      <c r="A12443">
        <f>IF(MOD(ROW()-24,COUNTA(tblProducts[Description]))=0,A12442+1,A12442)</f>
        <v>109</v>
      </c>
      <c r="B12443">
        <f>MOD(ROW()-24,COUNTA(tblProducts[Description]))+1</f>
        <v>108</v>
      </c>
      <c r="C12443" t="str">
        <f>_xlfn.XLOOKUP(A12443,tblProducts[Column1],tblProducts[Description])</f>
        <v>ETHYLAN HB4/BULK</v>
      </c>
      <c r="D12443" t="str">
        <f>_xlfn.XLOOKUP(B12443,tblProducts[Column1],tblProducts[Description])</f>
        <v>ETHYLAN PT-3000 BULK</v>
      </c>
      <c r="E12443" t="s">
        <v>7</v>
      </c>
    </row>
    <row r="12444" spans="1:5">
      <c r="A12444">
        <f>IF(MOD(ROW()-24,COUNTA(tblProducts[Description]))=0,A12443+1,A12443)</f>
        <v>109</v>
      </c>
      <c r="B12444">
        <f>MOD(ROW()-24,COUNTA(tblProducts[Description]))+1</f>
        <v>109</v>
      </c>
      <c r="C12444" t="str">
        <f>_xlfn.XLOOKUP(A12444,tblProducts[Column1],tblProducts[Description])</f>
        <v>ETHYLAN HB4/BULK</v>
      </c>
      <c r="D12444" t="str">
        <f>_xlfn.XLOOKUP(B12444,tblProducts[Column1],tblProducts[Description])</f>
        <v>ETHYLAN HB4/BULK</v>
      </c>
      <c r="E12444" t="s">
        <v>7</v>
      </c>
    </row>
    <row r="12445" spans="1:5">
      <c r="A12445">
        <f>IF(MOD(ROW()-24,COUNTA(tblProducts[Description]))=0,A12444+1,A12444)</f>
        <v>109</v>
      </c>
      <c r="B12445">
        <f>MOD(ROW()-24,COUNTA(tblProducts[Description]))+1</f>
        <v>110</v>
      </c>
      <c r="C12445" t="str">
        <f>_xlfn.XLOOKUP(A12445,tblProducts[Column1],tblProducts[Description])</f>
        <v>ETHYLAN HB4/BULK</v>
      </c>
      <c r="D12445" t="str">
        <f>_xlfn.XLOOKUP(B12445,tblProducts[Column1],tblProducts[Description])</f>
        <v>ADSEE AB 600 BULK</v>
      </c>
      <c r="E12445" t="s">
        <v>7</v>
      </c>
    </row>
    <row r="12446" spans="1:5">
      <c r="A12446">
        <f>IF(MOD(ROW()-24,COUNTA(tblProducts[Description]))=0,A12445+1,A12445)</f>
        <v>109</v>
      </c>
      <c r="B12446">
        <f>MOD(ROW()-24,COUNTA(tblProducts[Description]))+1</f>
        <v>111</v>
      </c>
      <c r="C12446" t="str">
        <f>_xlfn.XLOOKUP(A12446,tblProducts[Column1],tblProducts[Description])</f>
        <v>ETHYLAN HB4/BULK</v>
      </c>
      <c r="D12446" t="str">
        <f>_xlfn.XLOOKUP(B12446,tblProducts[Column1],tblProducts[Description])</f>
        <v>WITCONOL PT-320  BULK</v>
      </c>
      <c r="E12446" t="s">
        <v>7</v>
      </c>
    </row>
    <row r="12447" spans="1:5">
      <c r="A12447">
        <f>IF(MOD(ROW()-24,COUNTA(tblProducts[Description]))=0,A12446+1,A12446)</f>
        <v>109</v>
      </c>
      <c r="B12447">
        <f>MOD(ROW()-24,COUNTA(tblProducts[Description]))+1</f>
        <v>112</v>
      </c>
      <c r="C12447" t="str">
        <f>_xlfn.XLOOKUP(A12447,tblProducts[Column1],tblProducts[Description])</f>
        <v>ETHYLAN HB4/BULK</v>
      </c>
      <c r="D12447" t="str">
        <f>_xlfn.XLOOKUP(B12447,tblProducts[Column1],tblProducts[Description])</f>
        <v>ETHYLAN DA-3 BULK</v>
      </c>
      <c r="E12447" t="s">
        <v>7</v>
      </c>
    </row>
    <row r="12448" spans="1:5">
      <c r="A12448">
        <f>IF(MOD(ROW()-24,COUNTA(tblProducts[Description]))=0,A12447+1,A12447)</f>
        <v>109</v>
      </c>
      <c r="B12448">
        <f>MOD(ROW()-24,COUNTA(tblProducts[Description]))+1</f>
        <v>113</v>
      </c>
      <c r="C12448" t="str">
        <f>_xlfn.XLOOKUP(A12448,tblProducts[Column1],tblProducts[Description])</f>
        <v>ETHYLAN HB4/BULK</v>
      </c>
      <c r="D12448" t="str">
        <f>_xlfn.XLOOKUP(B12448,tblProducts[Column1],tblProducts[Description])</f>
        <v>ETHOMEEN O/12 BULK</v>
      </c>
      <c r="E12448" t="s">
        <v>7</v>
      </c>
    </row>
    <row r="12449" spans="1:5">
      <c r="A12449">
        <f>IF(MOD(ROW()-24,COUNTA(tblProducts[Description]))=0,A12448+1,A12448)</f>
        <v>109</v>
      </c>
      <c r="B12449">
        <f>MOD(ROW()-24,COUNTA(tblProducts[Description]))+1</f>
        <v>114</v>
      </c>
      <c r="C12449" t="str">
        <f>_xlfn.XLOOKUP(A12449,tblProducts[Column1],tblProducts[Description])</f>
        <v>ETHYLAN HB4/BULK</v>
      </c>
      <c r="D12449" t="str">
        <f>_xlfn.XLOOKUP(B12449,tblProducts[Column1],tblProducts[Description])</f>
        <v>WITCONOL PT-1000 BULK</v>
      </c>
      <c r="E12449" t="s">
        <v>7</v>
      </c>
    </row>
    <row r="12450" spans="1:5">
      <c r="A12450">
        <f>IF(MOD(ROW()-24,COUNTA(tblProducts[Description]))=0,A12449+1,A12449)</f>
        <v>110</v>
      </c>
      <c r="B12450">
        <f>MOD(ROW()-24,COUNTA(tblProducts[Description]))+1</f>
        <v>1</v>
      </c>
      <c r="C12450" t="str">
        <f>_xlfn.XLOOKUP(A12450,tblProducts[Column1],tblProducts[Description])</f>
        <v>ADSEE AB 600 BULK</v>
      </c>
      <c r="D12450" t="str">
        <f>_xlfn.XLOOKUP(B12450,tblProducts[Column1],tblProducts[Description])</f>
        <v>ADSEE 4130 BULK</v>
      </c>
      <c r="E12450" t="s">
        <v>7</v>
      </c>
    </row>
    <row r="12451" spans="1:5">
      <c r="A12451">
        <f>IF(MOD(ROW()-24,COUNTA(tblProducts[Description]))=0,A12450+1,A12450)</f>
        <v>110</v>
      </c>
      <c r="B12451">
        <f>MOD(ROW()-24,COUNTA(tblProducts[Description]))+1</f>
        <v>2</v>
      </c>
      <c r="C12451" t="str">
        <f>_xlfn.XLOOKUP(A12451,tblProducts[Column1],tblProducts[Description])</f>
        <v>ADSEE AB 600 BULK</v>
      </c>
      <c r="D12451" t="str">
        <f>_xlfn.XLOOKUP(B12451,tblProducts[Column1],tblProducts[Description])</f>
        <v>ARMOSTAT 300 BULK</v>
      </c>
      <c r="E12451" t="s">
        <v>7</v>
      </c>
    </row>
    <row r="12452" spans="1:5">
      <c r="A12452">
        <f>IF(MOD(ROW()-24,COUNTA(tblProducts[Description]))=0,A12451+1,A12451)</f>
        <v>110</v>
      </c>
      <c r="B12452">
        <f>MOD(ROW()-24,COUNTA(tblProducts[Description]))+1</f>
        <v>3</v>
      </c>
      <c r="C12452" t="str">
        <f>_xlfn.XLOOKUP(A12452,tblProducts[Column1],tblProducts[Description])</f>
        <v>ADSEE AB 600 BULK</v>
      </c>
      <c r="D12452" t="str">
        <f>_xlfn.XLOOKUP(B12452,tblProducts[Column1],tblProducts[Description])</f>
        <v>ARMOSTAT 400 BULK</v>
      </c>
      <c r="E12452" t="s">
        <v>7</v>
      </c>
    </row>
    <row r="12453" spans="1:5">
      <c r="A12453">
        <f>IF(MOD(ROW()-24,COUNTA(tblProducts[Description]))=0,A12452+1,A12452)</f>
        <v>110</v>
      </c>
      <c r="B12453">
        <f>MOD(ROW()-24,COUNTA(tblProducts[Description]))+1</f>
        <v>4</v>
      </c>
      <c r="C12453" t="str">
        <f>_xlfn.XLOOKUP(A12453,tblProducts[Column1],tblProducts[Description])</f>
        <v>ADSEE AB 600 BULK</v>
      </c>
      <c r="D12453" t="str">
        <f>_xlfn.XLOOKUP(B12453,tblProducts[Column1],tblProducts[Description])</f>
        <v>ARMOSTAT 410 LM BULK</v>
      </c>
      <c r="E12453" t="s">
        <v>7</v>
      </c>
    </row>
    <row r="12454" spans="1:5">
      <c r="A12454">
        <f>IF(MOD(ROW()-24,COUNTA(tblProducts[Description]))=0,A12453+1,A12453)</f>
        <v>110</v>
      </c>
      <c r="B12454">
        <f>MOD(ROW()-24,COUNTA(tblProducts[Description]))+1</f>
        <v>5</v>
      </c>
      <c r="C12454" t="str">
        <f>_xlfn.XLOOKUP(A12454,tblProducts[Column1],tblProducts[Description])</f>
        <v>ADSEE AB 600 BULK</v>
      </c>
      <c r="D12454" t="str">
        <f>_xlfn.XLOOKUP(B12454,tblProducts[Column1],tblProducts[Description])</f>
        <v>ARMUL HE 5070 BULK</v>
      </c>
      <c r="E12454" t="s">
        <v>7</v>
      </c>
    </row>
    <row r="12455" spans="1:5">
      <c r="A12455">
        <f>IF(MOD(ROW()-24,COUNTA(tblProducts[Description]))=0,A12454+1,A12454)</f>
        <v>110</v>
      </c>
      <c r="B12455">
        <f>MOD(ROW()-24,COUNTA(tblProducts[Description]))+1</f>
        <v>6</v>
      </c>
      <c r="C12455" t="str">
        <f>_xlfn.XLOOKUP(A12455,tblProducts[Column1],tblProducts[Description])</f>
        <v>ADSEE AB 600 BULK</v>
      </c>
      <c r="D12455" t="str">
        <f>_xlfn.XLOOKUP(B12455,tblProducts[Column1],tblProducts[Description])</f>
        <v>BEROL 260 BULK</v>
      </c>
      <c r="E12455" t="s">
        <v>7</v>
      </c>
    </row>
    <row r="12456" spans="1:5">
      <c r="A12456">
        <f>IF(MOD(ROW()-24,COUNTA(tblProducts[Description]))=0,A12455+1,A12455)</f>
        <v>110</v>
      </c>
      <c r="B12456">
        <f>MOD(ROW()-24,COUNTA(tblProducts[Description]))+1</f>
        <v>7</v>
      </c>
      <c r="C12456" t="str">
        <f>_xlfn.XLOOKUP(A12456,tblProducts[Column1],tblProducts[Description])</f>
        <v>ADSEE AB 600 BULK</v>
      </c>
      <c r="D12456" t="str">
        <f>_xlfn.XLOOKUP(B12456,tblProducts[Column1],tblProducts[Description])</f>
        <v>BEROL 266 BULK</v>
      </c>
      <c r="E12456" t="s">
        <v>7</v>
      </c>
    </row>
    <row r="12457" spans="1:5">
      <c r="A12457">
        <f>IF(MOD(ROW()-24,COUNTA(tblProducts[Description]))=0,A12456+1,A12456)</f>
        <v>110</v>
      </c>
      <c r="B12457">
        <f>MOD(ROW()-24,COUNTA(tblProducts[Description]))+1</f>
        <v>8</v>
      </c>
      <c r="C12457" t="str">
        <f>_xlfn.XLOOKUP(A12457,tblProducts[Column1],tblProducts[Description])</f>
        <v>ADSEE AB 600 BULK</v>
      </c>
      <c r="D12457" t="str">
        <f>_xlfn.XLOOKUP(B12457,tblProducts[Column1],tblProducts[Description])</f>
        <v>BEROL 266V BULK</v>
      </c>
      <c r="E12457" t="s">
        <v>7</v>
      </c>
    </row>
    <row r="12458" spans="1:5">
      <c r="A12458">
        <f>IF(MOD(ROW()-24,COUNTA(tblProducts[Description]))=0,A12457+1,A12457)</f>
        <v>110</v>
      </c>
      <c r="B12458">
        <f>MOD(ROW()-24,COUNTA(tblProducts[Description]))+1</f>
        <v>9</v>
      </c>
      <c r="C12458" t="str">
        <f>_xlfn.XLOOKUP(A12458,tblProducts[Column1],tblProducts[Description])</f>
        <v>ADSEE AB 600 BULK</v>
      </c>
      <c r="D12458" t="str">
        <f>_xlfn.XLOOKUP(B12458,tblProducts[Column1],tblProducts[Description])</f>
        <v>BEROL 467 BULK</v>
      </c>
      <c r="E12458" t="s">
        <v>7</v>
      </c>
    </row>
    <row r="12459" spans="1:5">
      <c r="A12459">
        <f>IF(MOD(ROW()-24,COUNTA(tblProducts[Description]))=0,A12458+1,A12458)</f>
        <v>110</v>
      </c>
      <c r="B12459">
        <f>MOD(ROW()-24,COUNTA(tblProducts[Description]))+1</f>
        <v>10</v>
      </c>
      <c r="C12459" t="str">
        <f>_xlfn.XLOOKUP(A12459,tblProducts[Column1],tblProducts[Description])</f>
        <v>ADSEE AB 600 BULK</v>
      </c>
      <c r="D12459" t="str">
        <f>_xlfn.XLOOKUP(B12459,tblProducts[Column1],tblProducts[Description])</f>
        <v>BEROL OX 91-6 BULK</v>
      </c>
      <c r="E12459" t="s">
        <v>7</v>
      </c>
    </row>
    <row r="12460" spans="1:5">
      <c r="A12460">
        <f>IF(MOD(ROW()-24,COUNTA(tblProducts[Description]))=0,A12459+1,A12459)</f>
        <v>110</v>
      </c>
      <c r="B12460">
        <f>MOD(ROW()-24,COUNTA(tblProducts[Description]))+1</f>
        <v>11</v>
      </c>
      <c r="C12460" t="str">
        <f>_xlfn.XLOOKUP(A12460,tblProducts[Column1],tblProducts[Description])</f>
        <v>ADSEE AB 600 BULK</v>
      </c>
      <c r="D12460" t="str">
        <f>_xlfn.XLOOKUP(B12460,tblProducts[Column1],tblProducts[Description])</f>
        <v>C-5635 BULK</v>
      </c>
      <c r="E12460" t="s">
        <v>7</v>
      </c>
    </row>
    <row r="12461" spans="1:5">
      <c r="A12461">
        <f>IF(MOD(ROW()-24,COUNTA(tblProducts[Description]))=0,A12460+1,A12460)</f>
        <v>110</v>
      </c>
      <c r="B12461">
        <f>MOD(ROW()-24,COUNTA(tblProducts[Description]))+1</f>
        <v>12</v>
      </c>
      <c r="C12461" t="str">
        <f>_xlfn.XLOOKUP(A12461,tblProducts[Column1],tblProducts[Description])</f>
        <v>ADSEE AB 600 BULK</v>
      </c>
      <c r="D12461" t="str">
        <f>_xlfn.XLOOKUP(B12461,tblProducts[Column1],tblProducts[Description])</f>
        <v>C-6290 BULK</v>
      </c>
      <c r="E12461" t="s">
        <v>7</v>
      </c>
    </row>
    <row r="12462" spans="1:5">
      <c r="A12462">
        <f>IF(MOD(ROW()-24,COUNTA(tblProducts[Description]))=0,A12461+1,A12461)</f>
        <v>110</v>
      </c>
      <c r="B12462">
        <f>MOD(ROW()-24,COUNTA(tblProducts[Description]))+1</f>
        <v>13</v>
      </c>
      <c r="C12462" t="str">
        <f>_xlfn.XLOOKUP(A12462,tblProducts[Column1],tblProducts[Description])</f>
        <v>ADSEE AB 600 BULK</v>
      </c>
      <c r="D12462" t="str">
        <f>_xlfn.XLOOKUP(B12462,tblProducts[Column1],tblProducts[Description])</f>
        <v>C-6385 BULK</v>
      </c>
      <c r="E12462" t="s">
        <v>7</v>
      </c>
    </row>
    <row r="12463" spans="1:5">
      <c r="A12463">
        <f>IF(MOD(ROW()-24,COUNTA(tblProducts[Description]))=0,A12462+1,A12462)</f>
        <v>110</v>
      </c>
      <c r="B12463">
        <f>MOD(ROW()-24,COUNTA(tblProducts[Description]))+1</f>
        <v>14</v>
      </c>
      <c r="C12463" t="str">
        <f>_xlfn.XLOOKUP(A12463,tblProducts[Column1],tblProducts[Description])</f>
        <v>ADSEE AB 600 BULK</v>
      </c>
      <c r="D12463" t="str">
        <f>_xlfn.XLOOKUP(B12463,tblProducts[Column1],tblProducts[Description])</f>
        <v>C-6427 BULK</v>
      </c>
      <c r="E12463" t="s">
        <v>7</v>
      </c>
    </row>
    <row r="12464" spans="1:5">
      <c r="A12464">
        <f>IF(MOD(ROW()-24,COUNTA(tblProducts[Description]))=0,A12463+1,A12463)</f>
        <v>110</v>
      </c>
      <c r="B12464">
        <f>MOD(ROW()-24,COUNTA(tblProducts[Description]))+1</f>
        <v>15</v>
      </c>
      <c r="C12464" t="str">
        <f>_xlfn.XLOOKUP(A12464,tblProducts[Column1],tblProducts[Description])</f>
        <v>ADSEE AB 600 BULK</v>
      </c>
      <c r="D12464" t="str">
        <f>_xlfn.XLOOKUP(B12464,tblProducts[Column1],tblProducts[Description])</f>
        <v>EMULPON CO-200 BULK</v>
      </c>
      <c r="E12464" t="s">
        <v>7</v>
      </c>
    </row>
    <row r="12465" spans="1:5">
      <c r="A12465">
        <f>IF(MOD(ROW()-24,COUNTA(tblProducts[Description]))=0,A12464+1,A12464)</f>
        <v>110</v>
      </c>
      <c r="B12465">
        <f>MOD(ROW()-24,COUNTA(tblProducts[Description]))+1</f>
        <v>16</v>
      </c>
      <c r="C12465" t="str">
        <f>_xlfn.XLOOKUP(A12465,tblProducts[Column1],tblProducts[Description])</f>
        <v>ADSEE AB 600 BULK</v>
      </c>
      <c r="D12465" t="str">
        <f>_xlfn.XLOOKUP(B12465,tblProducts[Column1],tblProducts[Description])</f>
        <v>EMULPON CO-360 BULK</v>
      </c>
      <c r="E12465" t="s">
        <v>7</v>
      </c>
    </row>
    <row r="12466" spans="1:5">
      <c r="A12466">
        <f>IF(MOD(ROW()-24,COUNTA(tblProducts[Description]))=0,A12465+1,A12465)</f>
        <v>110</v>
      </c>
      <c r="B12466">
        <f>MOD(ROW()-24,COUNTA(tblProducts[Description]))+1</f>
        <v>17</v>
      </c>
      <c r="C12466" t="str">
        <f>_xlfn.XLOOKUP(A12466,tblProducts[Column1],tblProducts[Description])</f>
        <v>ADSEE AB 600 BULK</v>
      </c>
      <c r="D12466" t="str">
        <f>_xlfn.XLOOKUP(B12466,tblProducts[Column1],tblProducts[Description])</f>
        <v>EMULPON CO-550 BULK</v>
      </c>
      <c r="E12466" t="s">
        <v>7</v>
      </c>
    </row>
    <row r="12467" spans="1:5">
      <c r="A12467">
        <f>IF(MOD(ROW()-24,COUNTA(tblProducts[Description]))=0,A12466+1,A12466)</f>
        <v>110</v>
      </c>
      <c r="B12467">
        <f>MOD(ROW()-24,COUNTA(tblProducts[Description]))+1</f>
        <v>18</v>
      </c>
      <c r="C12467" t="str">
        <f>_xlfn.XLOOKUP(A12467,tblProducts[Column1],tblProducts[Description])</f>
        <v>ADSEE AB 600 BULK</v>
      </c>
      <c r="D12467" t="str">
        <f>_xlfn.XLOOKUP(B12467,tblProducts[Column1],tblProducts[Description])</f>
        <v>ETHODUOMEEN HT/13 BULK</v>
      </c>
      <c r="E12467" t="s">
        <v>7</v>
      </c>
    </row>
    <row r="12468" spans="1:5">
      <c r="A12468">
        <f>IF(MOD(ROW()-24,COUNTA(tblProducts[Description]))=0,A12467+1,A12467)</f>
        <v>110</v>
      </c>
      <c r="B12468">
        <f>MOD(ROW()-24,COUNTA(tblProducts[Description]))+1</f>
        <v>19</v>
      </c>
      <c r="C12468" t="str">
        <f>_xlfn.XLOOKUP(A12468,tblProducts[Column1],tblProducts[Description])</f>
        <v>ADSEE AB 600 BULK</v>
      </c>
      <c r="D12468" t="str">
        <f>_xlfn.XLOOKUP(B12468,tblProducts[Column1],tblProducts[Description])</f>
        <v>ETHODUOMEEN T/13 BULK</v>
      </c>
      <c r="E12468" t="s">
        <v>7</v>
      </c>
    </row>
    <row r="12469" spans="1:5">
      <c r="A12469">
        <f>IF(MOD(ROW()-24,COUNTA(tblProducts[Description]))=0,A12468+1,A12468)</f>
        <v>110</v>
      </c>
      <c r="B12469">
        <f>MOD(ROW()-24,COUNTA(tblProducts[Description]))+1</f>
        <v>20</v>
      </c>
      <c r="C12469" t="str">
        <f>_xlfn.XLOOKUP(A12469,tblProducts[Column1],tblProducts[Description])</f>
        <v>ADSEE AB 600 BULK</v>
      </c>
      <c r="D12469" t="str">
        <f>_xlfn.XLOOKUP(B12469,tblProducts[Column1],tblProducts[Description])</f>
        <v>ETHODUOMEEN T/13N BULK</v>
      </c>
      <c r="E12469" t="s">
        <v>7</v>
      </c>
    </row>
    <row r="12470" spans="1:5">
      <c r="A12470">
        <f>IF(MOD(ROW()-24,COUNTA(tblProducts[Description]))=0,A12469+1,A12469)</f>
        <v>110</v>
      </c>
      <c r="B12470">
        <f>MOD(ROW()-24,COUNTA(tblProducts[Description]))+1</f>
        <v>21</v>
      </c>
      <c r="C12470" t="str">
        <f>_xlfn.XLOOKUP(A12470,tblProducts[Column1],tblProducts[Description])</f>
        <v>ADSEE AB 600 BULK</v>
      </c>
      <c r="D12470" t="str">
        <f>_xlfn.XLOOKUP(B12470,tblProducts[Column1],tblProducts[Description])</f>
        <v>ETHODUOMEEN T/20 BULK</v>
      </c>
      <c r="E12470" t="s">
        <v>7</v>
      </c>
    </row>
    <row r="12471" spans="1:5">
      <c r="A12471">
        <f>IF(MOD(ROW()-24,COUNTA(tblProducts[Description]))=0,A12470+1,A12470)</f>
        <v>110</v>
      </c>
      <c r="B12471">
        <f>MOD(ROW()-24,COUNTA(tblProducts[Description]))+1</f>
        <v>22</v>
      </c>
      <c r="C12471" t="str">
        <f>_xlfn.XLOOKUP(A12471,tblProducts[Column1],tblProducts[Description])</f>
        <v>ADSEE AB 600 BULK</v>
      </c>
      <c r="D12471" t="str">
        <f>_xlfn.XLOOKUP(B12471,tblProducts[Column1],tblProducts[Description])</f>
        <v>ETHODUOMEEN T/25 BULK</v>
      </c>
      <c r="E12471" t="s">
        <v>7</v>
      </c>
    </row>
    <row r="12472" spans="1:5">
      <c r="A12472">
        <f>IF(MOD(ROW()-24,COUNTA(tblProducts[Description]))=0,A12471+1,A12471)</f>
        <v>110</v>
      </c>
      <c r="B12472">
        <f>MOD(ROW()-24,COUNTA(tblProducts[Description]))+1</f>
        <v>23</v>
      </c>
      <c r="C12472" t="str">
        <f>_xlfn.XLOOKUP(A12472,tblProducts[Column1],tblProducts[Description])</f>
        <v>ADSEE AB 600 BULK</v>
      </c>
      <c r="D12472" t="str">
        <f>_xlfn.XLOOKUP(B12472,tblProducts[Column1],tblProducts[Description])</f>
        <v>ETHOFAT 242/25 BULK</v>
      </c>
      <c r="E12472" t="s">
        <v>7</v>
      </c>
    </row>
    <row r="12473" spans="1:5">
      <c r="A12473">
        <f>IF(MOD(ROW()-24,COUNTA(tblProducts[Description]))=0,A12472+1,A12472)</f>
        <v>110</v>
      </c>
      <c r="B12473">
        <f>MOD(ROW()-24,COUNTA(tblProducts[Description]))+1</f>
        <v>24</v>
      </c>
      <c r="C12473" t="str">
        <f>_xlfn.XLOOKUP(A12473,tblProducts[Column1],tblProducts[Description])</f>
        <v>ADSEE AB 600 BULK</v>
      </c>
      <c r="D12473" t="str">
        <f>_xlfn.XLOOKUP(B12473,tblProducts[Column1],tblProducts[Description])</f>
        <v>ETHOMEEN C/12S BULK</v>
      </c>
      <c r="E12473" t="s">
        <v>7</v>
      </c>
    </row>
    <row r="12474" spans="1:5">
      <c r="A12474">
        <f>IF(MOD(ROW()-24,COUNTA(tblProducts[Description]))=0,A12473+1,A12473)</f>
        <v>110</v>
      </c>
      <c r="B12474">
        <f>MOD(ROW()-24,COUNTA(tblProducts[Description]))+1</f>
        <v>25</v>
      </c>
      <c r="C12474" t="str">
        <f>_xlfn.XLOOKUP(A12474,tblProducts[Column1],tblProducts[Description])</f>
        <v>ADSEE AB 600 BULK</v>
      </c>
      <c r="D12474" t="str">
        <f>_xlfn.XLOOKUP(B12474,tblProducts[Column1],tblProducts[Description])</f>
        <v>ETHOMEEN 18/12 BULK</v>
      </c>
      <c r="E12474" t="s">
        <v>7</v>
      </c>
    </row>
    <row r="12475" spans="1:5">
      <c r="A12475">
        <f>IF(MOD(ROW()-24,COUNTA(tblProducts[Description]))=0,A12474+1,A12474)</f>
        <v>110</v>
      </c>
      <c r="B12475">
        <f>MOD(ROW()-24,COUNTA(tblProducts[Description]))+1</f>
        <v>26</v>
      </c>
      <c r="C12475" t="str">
        <f>_xlfn.XLOOKUP(A12475,tblProducts[Column1],tblProducts[Description])</f>
        <v>ADSEE AB 600 BULK</v>
      </c>
      <c r="D12475" t="str">
        <f>_xlfn.XLOOKUP(B12475,tblProducts[Column1],tblProducts[Description])</f>
        <v>ETHOMEEN 18/25 BULK</v>
      </c>
      <c r="E12475" t="s">
        <v>7</v>
      </c>
    </row>
    <row r="12476" spans="1:5">
      <c r="A12476">
        <f>IF(MOD(ROW()-24,COUNTA(tblProducts[Description]))=0,A12475+1,A12475)</f>
        <v>110</v>
      </c>
      <c r="B12476">
        <f>MOD(ROW()-24,COUNTA(tblProducts[Description]))+1</f>
        <v>27</v>
      </c>
      <c r="C12476" t="str">
        <f>_xlfn.XLOOKUP(A12476,tblProducts[Column1],tblProducts[Description])</f>
        <v>ADSEE AB 600 BULK</v>
      </c>
      <c r="D12476" t="str">
        <f>_xlfn.XLOOKUP(B12476,tblProducts[Column1],tblProducts[Description])</f>
        <v>ETHOMEEN C/12 BULK</v>
      </c>
      <c r="E12476" t="s">
        <v>7</v>
      </c>
    </row>
    <row r="12477" spans="1:5">
      <c r="A12477">
        <f>IF(MOD(ROW()-24,COUNTA(tblProducts[Description]))=0,A12476+1,A12476)</f>
        <v>110</v>
      </c>
      <c r="B12477">
        <f>MOD(ROW()-24,COUNTA(tblProducts[Description]))+1</f>
        <v>28</v>
      </c>
      <c r="C12477" t="str">
        <f>_xlfn.XLOOKUP(A12477,tblProducts[Column1],tblProducts[Description])</f>
        <v>ADSEE AB 600 BULK</v>
      </c>
      <c r="D12477" t="str">
        <f>_xlfn.XLOOKUP(B12477,tblProducts[Column1],tblProducts[Description])</f>
        <v>ETHOMEEN C/12 M BULK</v>
      </c>
      <c r="E12477" t="s">
        <v>7</v>
      </c>
    </row>
    <row r="12478" spans="1:5">
      <c r="A12478">
        <f>IF(MOD(ROW()-24,COUNTA(tblProducts[Description]))=0,A12477+1,A12477)</f>
        <v>110</v>
      </c>
      <c r="B12478">
        <f>MOD(ROW()-24,COUNTA(tblProducts[Description]))+1</f>
        <v>29</v>
      </c>
      <c r="C12478" t="str">
        <f>_xlfn.XLOOKUP(A12478,tblProducts[Column1],tblProducts[Description])</f>
        <v>ADSEE AB 600 BULK</v>
      </c>
      <c r="D12478" t="str">
        <f>_xlfn.XLOOKUP(B12478,tblProducts[Column1],tblProducts[Description])</f>
        <v>ETHOMEEN C/12 SUN BULK</v>
      </c>
      <c r="E12478" t="s">
        <v>7</v>
      </c>
    </row>
    <row r="12479" spans="1:5">
      <c r="A12479">
        <f>IF(MOD(ROW()-24,COUNTA(tblProducts[Description]))=0,A12478+1,A12478)</f>
        <v>110</v>
      </c>
      <c r="B12479">
        <f>MOD(ROW()-24,COUNTA(tblProducts[Description]))+1</f>
        <v>30</v>
      </c>
      <c r="C12479" t="str">
        <f>_xlfn.XLOOKUP(A12479,tblProducts[Column1],tblProducts[Description])</f>
        <v>ADSEE AB 600 BULK</v>
      </c>
      <c r="D12479" t="str">
        <f>_xlfn.XLOOKUP(B12479,tblProducts[Column1],tblProducts[Description])</f>
        <v>ETHOMEEN C/12 UN BULK</v>
      </c>
      <c r="E12479" t="s">
        <v>7</v>
      </c>
    </row>
    <row r="12480" spans="1:5">
      <c r="A12480">
        <f>IF(MOD(ROW()-24,COUNTA(tblProducts[Description]))=0,A12479+1,A12479)</f>
        <v>110</v>
      </c>
      <c r="B12480">
        <f>MOD(ROW()-24,COUNTA(tblProducts[Description]))+1</f>
        <v>31</v>
      </c>
      <c r="C12480" t="str">
        <f>_xlfn.XLOOKUP(A12480,tblProducts[Column1],tblProducts[Description])</f>
        <v>ADSEE AB 600 BULK</v>
      </c>
      <c r="D12480" t="str">
        <f>_xlfn.XLOOKUP(B12480,tblProducts[Column1],tblProducts[Description])</f>
        <v>ETHOMEEN C/15 BULK</v>
      </c>
      <c r="E12480" t="s">
        <v>7</v>
      </c>
    </row>
    <row r="12481" spans="1:5">
      <c r="A12481">
        <f>IF(MOD(ROW()-24,COUNTA(tblProducts[Description]))=0,A12480+1,A12480)</f>
        <v>110</v>
      </c>
      <c r="B12481">
        <f>MOD(ROW()-24,COUNTA(tblProducts[Description]))+1</f>
        <v>32</v>
      </c>
      <c r="C12481" t="str">
        <f>_xlfn.XLOOKUP(A12481,tblProducts[Column1],tblProducts[Description])</f>
        <v>ADSEE AB 600 BULK</v>
      </c>
      <c r="D12481" t="str">
        <f>_xlfn.XLOOKUP(B12481,tblProducts[Column1],tblProducts[Description])</f>
        <v>ETHOMEEN C/17 BULK</v>
      </c>
      <c r="E12481" t="s">
        <v>7</v>
      </c>
    </row>
    <row r="12482" spans="1:5">
      <c r="A12482">
        <f>IF(MOD(ROW()-24,COUNTA(tblProducts[Description]))=0,A12481+1,A12481)</f>
        <v>110</v>
      </c>
      <c r="B12482">
        <f>MOD(ROW()-24,COUNTA(tblProducts[Description]))+1</f>
        <v>33</v>
      </c>
      <c r="C12482" t="str">
        <f>_xlfn.XLOOKUP(A12482,tblProducts[Column1],tblProducts[Description])</f>
        <v>ADSEE AB 600 BULK</v>
      </c>
      <c r="D12482" t="str">
        <f>_xlfn.XLOOKUP(B12482,tblProducts[Column1],tblProducts[Description])</f>
        <v>ETHOMEEN C/25A BULK</v>
      </c>
      <c r="E12482" t="s">
        <v>7</v>
      </c>
    </row>
    <row r="12483" spans="1:5">
      <c r="A12483">
        <f>IF(MOD(ROW()-24,COUNTA(tblProducts[Description]))=0,A12482+1,A12482)</f>
        <v>110</v>
      </c>
      <c r="B12483">
        <f>MOD(ROW()-24,COUNTA(tblProducts[Description]))+1</f>
        <v>34</v>
      </c>
      <c r="C12483" t="str">
        <f>_xlfn.XLOOKUP(A12483,tblProducts[Column1],tblProducts[Description])</f>
        <v>ADSEE AB 600 BULK</v>
      </c>
      <c r="D12483" t="str">
        <f>_xlfn.XLOOKUP(B12483,tblProducts[Column1],tblProducts[Description])</f>
        <v>ETHOMEEN C/25A S BULK</v>
      </c>
      <c r="E12483" t="s">
        <v>7</v>
      </c>
    </row>
    <row r="12484" spans="1:5">
      <c r="A12484">
        <f>IF(MOD(ROW()-24,COUNTA(tblProducts[Description]))=0,A12483+1,A12483)</f>
        <v>110</v>
      </c>
      <c r="B12484">
        <f>MOD(ROW()-24,COUNTA(tblProducts[Description]))+1</f>
        <v>35</v>
      </c>
      <c r="C12484" t="str">
        <f>_xlfn.XLOOKUP(A12484,tblProducts[Column1],tblProducts[Description])</f>
        <v>ADSEE AB 600 BULK</v>
      </c>
      <c r="D12484" t="str">
        <f>_xlfn.XLOOKUP(B12484,tblProducts[Column1],tblProducts[Description])</f>
        <v>ETHOMEEN O/12LC BULK</v>
      </c>
      <c r="E12484" t="s">
        <v>7</v>
      </c>
    </row>
    <row r="12485" spans="1:5">
      <c r="A12485">
        <f>IF(MOD(ROW()-24,COUNTA(tblProducts[Description]))=0,A12484+1,A12484)</f>
        <v>110</v>
      </c>
      <c r="B12485">
        <f>MOD(ROW()-24,COUNTA(tblProducts[Description]))+1</f>
        <v>36</v>
      </c>
      <c r="C12485" t="str">
        <f>_xlfn.XLOOKUP(A12485,tblProducts[Column1],tblProducts[Description])</f>
        <v>ADSEE AB 600 BULK</v>
      </c>
      <c r="D12485" t="str">
        <f>_xlfn.XLOOKUP(B12485,tblProducts[Column1],tblProducts[Description])</f>
        <v>ETHOMEEN SV/12 BULK</v>
      </c>
      <c r="E12485" t="s">
        <v>7</v>
      </c>
    </row>
    <row r="12486" spans="1:5">
      <c r="A12486">
        <f>IF(MOD(ROW()-24,COUNTA(tblProducts[Description]))=0,A12485+1,A12485)</f>
        <v>110</v>
      </c>
      <c r="B12486">
        <f>MOD(ROW()-24,COUNTA(tblProducts[Description]))+1</f>
        <v>37</v>
      </c>
      <c r="C12486" t="str">
        <f>_xlfn.XLOOKUP(A12486,tblProducts[Column1],tblProducts[Description])</f>
        <v>ADSEE AB 600 BULK</v>
      </c>
      <c r="D12486" t="str">
        <f>_xlfn.XLOOKUP(B12486,tblProducts[Column1],tblProducts[Description])</f>
        <v>ETHOMEEN SV/15 BULK</v>
      </c>
      <c r="E12486" t="s">
        <v>7</v>
      </c>
    </row>
    <row r="12487" spans="1:5">
      <c r="A12487">
        <f>IF(MOD(ROW()-24,COUNTA(tblProducts[Description]))=0,A12486+1,A12486)</f>
        <v>110</v>
      </c>
      <c r="B12487">
        <f>MOD(ROW()-24,COUNTA(tblProducts[Description]))+1</f>
        <v>38</v>
      </c>
      <c r="C12487" t="str">
        <f>_xlfn.XLOOKUP(A12487,tblProducts[Column1],tblProducts[Description])</f>
        <v>ADSEE AB 600 BULK</v>
      </c>
      <c r="D12487" t="str">
        <f>_xlfn.XLOOKUP(B12487,tblProducts[Column1],tblProducts[Description])</f>
        <v>ETHOMEEN SV/15C BULK</v>
      </c>
      <c r="E12487" t="s">
        <v>7</v>
      </c>
    </row>
    <row r="12488" spans="1:5">
      <c r="A12488">
        <f>IF(MOD(ROW()-24,COUNTA(tblProducts[Description]))=0,A12487+1,A12487)</f>
        <v>110</v>
      </c>
      <c r="B12488">
        <f>MOD(ROW()-24,COUNTA(tblProducts[Description]))+1</f>
        <v>39</v>
      </c>
      <c r="C12488" t="str">
        <f>_xlfn.XLOOKUP(A12488,tblProducts[Column1],tblProducts[Description])</f>
        <v>ADSEE AB 600 BULK</v>
      </c>
      <c r="D12488" t="str">
        <f>_xlfn.XLOOKUP(B12488,tblProducts[Column1],tblProducts[Description])</f>
        <v>ETHOMEEN SV/25 BULK</v>
      </c>
      <c r="E12488" t="s">
        <v>7</v>
      </c>
    </row>
    <row r="12489" spans="1:5">
      <c r="A12489">
        <f>IF(MOD(ROW()-24,COUNTA(tblProducts[Description]))=0,A12488+1,A12488)</f>
        <v>110</v>
      </c>
      <c r="B12489">
        <f>MOD(ROW()-24,COUNTA(tblProducts[Description]))+1</f>
        <v>40</v>
      </c>
      <c r="C12489" t="str">
        <f>_xlfn.XLOOKUP(A12489,tblProducts[Column1],tblProducts[Description])</f>
        <v>ADSEE AB 600 BULK</v>
      </c>
      <c r="D12489" t="str">
        <f>_xlfn.XLOOKUP(B12489,tblProducts[Column1],tblProducts[Description])</f>
        <v>ETHOMEEN T/12 BULK</v>
      </c>
      <c r="E12489" t="s">
        <v>7</v>
      </c>
    </row>
    <row r="12490" spans="1:5">
      <c r="A12490">
        <f>IF(MOD(ROW()-24,COUNTA(tblProducts[Description]))=0,A12489+1,A12489)</f>
        <v>110</v>
      </c>
      <c r="B12490">
        <f>MOD(ROW()-24,COUNTA(tblProducts[Description]))+1</f>
        <v>41</v>
      </c>
      <c r="C12490" t="str">
        <f>_xlfn.XLOOKUP(A12490,tblProducts[Column1],tblProducts[Description])</f>
        <v>ADSEE AB 600 BULK</v>
      </c>
      <c r="D12490" t="str">
        <f>_xlfn.XLOOKUP(B12490,tblProducts[Column1],tblProducts[Description])</f>
        <v>ETHOMEEN T/13.5 BULK</v>
      </c>
      <c r="E12490" t="s">
        <v>7</v>
      </c>
    </row>
    <row r="12491" spans="1:5">
      <c r="A12491">
        <f>IF(MOD(ROW()-24,COUNTA(tblProducts[Description]))=0,A12490+1,A12490)</f>
        <v>110</v>
      </c>
      <c r="B12491">
        <f>MOD(ROW()-24,COUNTA(tblProducts[Description]))+1</f>
        <v>42</v>
      </c>
      <c r="C12491" t="str">
        <f>_xlfn.XLOOKUP(A12491,tblProducts[Column1],tblProducts[Description])</f>
        <v>ADSEE AB 600 BULK</v>
      </c>
      <c r="D12491" t="str">
        <f>_xlfn.XLOOKUP(B12491,tblProducts[Column1],tblProducts[Description])</f>
        <v>ETHOMEEN T/15 BULK</v>
      </c>
      <c r="E12491" t="s">
        <v>7</v>
      </c>
    </row>
    <row r="12492" spans="1:5">
      <c r="A12492">
        <f>IF(MOD(ROW()-24,COUNTA(tblProducts[Description]))=0,A12491+1,A12491)</f>
        <v>110</v>
      </c>
      <c r="B12492">
        <f>MOD(ROW()-24,COUNTA(tblProducts[Description]))+1</f>
        <v>43</v>
      </c>
      <c r="C12492" t="str">
        <f>_xlfn.XLOOKUP(A12492,tblProducts[Column1],tblProducts[Description])</f>
        <v>ADSEE AB 600 BULK</v>
      </c>
      <c r="D12492" t="str">
        <f>_xlfn.XLOOKUP(B12492,tblProducts[Column1],tblProducts[Description])</f>
        <v>ETHOMEEN T/17 BULK</v>
      </c>
      <c r="E12492" t="s">
        <v>7</v>
      </c>
    </row>
    <row r="12493" spans="1:5">
      <c r="A12493">
        <f>IF(MOD(ROW()-24,COUNTA(tblProducts[Description]))=0,A12492+1,A12492)</f>
        <v>110</v>
      </c>
      <c r="B12493">
        <f>MOD(ROW()-24,COUNTA(tblProducts[Description]))+1</f>
        <v>44</v>
      </c>
      <c r="C12493" t="str">
        <f>_xlfn.XLOOKUP(A12493,tblProducts[Column1],tblProducts[Description])</f>
        <v>ADSEE AB 600 BULK</v>
      </c>
      <c r="D12493" t="str">
        <f>_xlfn.XLOOKUP(B12493,tblProducts[Column1],tblProducts[Description])</f>
        <v>ETHOMEEN T/18 BULK</v>
      </c>
      <c r="E12493" t="s">
        <v>7</v>
      </c>
    </row>
    <row r="12494" spans="1:5">
      <c r="A12494">
        <f>IF(MOD(ROW()-24,COUNTA(tblProducts[Description]))=0,A12493+1,A12493)</f>
        <v>110</v>
      </c>
      <c r="B12494">
        <f>MOD(ROW()-24,COUNTA(tblProducts[Description]))+1</f>
        <v>45</v>
      </c>
      <c r="C12494" t="str">
        <f>_xlfn.XLOOKUP(A12494,tblProducts[Column1],tblProducts[Description])</f>
        <v>ADSEE AB 600 BULK</v>
      </c>
      <c r="D12494" t="str">
        <f>_xlfn.XLOOKUP(B12494,tblProducts[Column1],tblProducts[Description])</f>
        <v>ETHOMEEN T/19 BULK</v>
      </c>
      <c r="E12494" t="s">
        <v>7</v>
      </c>
    </row>
    <row r="12495" spans="1:5">
      <c r="A12495">
        <f>IF(MOD(ROW()-24,COUNTA(tblProducts[Description]))=0,A12494+1,A12494)</f>
        <v>110</v>
      </c>
      <c r="B12495">
        <f>MOD(ROW()-24,COUNTA(tblProducts[Description]))+1</f>
        <v>46</v>
      </c>
      <c r="C12495" t="str">
        <f>_xlfn.XLOOKUP(A12495,tblProducts[Column1],tblProducts[Description])</f>
        <v>ADSEE AB 600 BULK</v>
      </c>
      <c r="D12495" t="str">
        <f>_xlfn.XLOOKUP(B12495,tblProducts[Column1],tblProducts[Description])</f>
        <v>ETHOMEEN T/20 BULK</v>
      </c>
      <c r="E12495" t="s">
        <v>7</v>
      </c>
    </row>
    <row r="12496" spans="1:5">
      <c r="A12496">
        <f>IF(MOD(ROW()-24,COUNTA(tblProducts[Description]))=0,A12495+1,A12495)</f>
        <v>110</v>
      </c>
      <c r="B12496">
        <f>MOD(ROW()-24,COUNTA(tblProducts[Description]))+1</f>
        <v>47</v>
      </c>
      <c r="C12496" t="str">
        <f>_xlfn.XLOOKUP(A12496,tblProducts[Column1],tblProducts[Description])</f>
        <v>ADSEE AB 600 BULK</v>
      </c>
      <c r="D12496" t="str">
        <f>_xlfn.XLOOKUP(B12496,tblProducts[Column1],tblProducts[Description])</f>
        <v>ETHOMEEN T/20S BULK</v>
      </c>
      <c r="E12496" t="s">
        <v>7</v>
      </c>
    </row>
    <row r="12497" spans="1:5">
      <c r="A12497">
        <f>IF(MOD(ROW()-24,COUNTA(tblProducts[Description]))=0,A12496+1,A12496)</f>
        <v>110</v>
      </c>
      <c r="B12497">
        <f>MOD(ROW()-24,COUNTA(tblProducts[Description]))+1</f>
        <v>48</v>
      </c>
      <c r="C12497" t="str">
        <f>_xlfn.XLOOKUP(A12497,tblProducts[Column1],tblProducts[Description])</f>
        <v>ADSEE AB 600 BULK</v>
      </c>
      <c r="D12497" t="str">
        <f>_xlfn.XLOOKUP(B12497,tblProducts[Column1],tblProducts[Description])</f>
        <v>ETHOMEEN T/24 BULK</v>
      </c>
      <c r="E12497" t="s">
        <v>7</v>
      </c>
    </row>
    <row r="12498" spans="1:5">
      <c r="A12498">
        <f>IF(MOD(ROW()-24,COUNTA(tblProducts[Description]))=0,A12497+1,A12497)</f>
        <v>110</v>
      </c>
      <c r="B12498">
        <f>MOD(ROW()-24,COUNTA(tblProducts[Description]))+1</f>
        <v>49</v>
      </c>
      <c r="C12498" t="str">
        <f>_xlfn.XLOOKUP(A12498,tblProducts[Column1],tblProducts[Description])</f>
        <v>ADSEE AB 600 BULK</v>
      </c>
      <c r="D12498" t="str">
        <f>_xlfn.XLOOKUP(B12498,tblProducts[Column1],tblProducts[Description])</f>
        <v>ETHOMEEN T/25 BULK</v>
      </c>
      <c r="E12498" t="s">
        <v>7</v>
      </c>
    </row>
    <row r="12499" spans="1:5">
      <c r="A12499">
        <f>IF(MOD(ROW()-24,COUNTA(tblProducts[Description]))=0,A12498+1,A12498)</f>
        <v>110</v>
      </c>
      <c r="B12499">
        <f>MOD(ROW()-24,COUNTA(tblProducts[Description]))+1</f>
        <v>50</v>
      </c>
      <c r="C12499" t="str">
        <f>_xlfn.XLOOKUP(A12499,tblProducts[Column1],tblProducts[Description])</f>
        <v>ADSEE AB 600 BULK</v>
      </c>
      <c r="D12499" t="str">
        <f>_xlfn.XLOOKUP(B12499,tblProducts[Column1],tblProducts[Description])</f>
        <v>ETHOMEEN T/28 BULK</v>
      </c>
      <c r="E12499" t="s">
        <v>7</v>
      </c>
    </row>
    <row r="12500" spans="1:5">
      <c r="A12500">
        <f>IF(MOD(ROW()-24,COUNTA(tblProducts[Description]))=0,A12499+1,A12499)</f>
        <v>110</v>
      </c>
      <c r="B12500">
        <f>MOD(ROW()-24,COUNTA(tblProducts[Description]))+1</f>
        <v>51</v>
      </c>
      <c r="C12500" t="str">
        <f>_xlfn.XLOOKUP(A12500,tblProducts[Column1],tblProducts[Description])</f>
        <v>ADSEE AB 600 BULK</v>
      </c>
      <c r="D12500" t="str">
        <f>_xlfn.XLOOKUP(B12500,tblProducts[Column1],tblProducts[Description])</f>
        <v>ETHYLAN 1008 SA BULK</v>
      </c>
      <c r="E12500" t="s">
        <v>7</v>
      </c>
    </row>
    <row r="12501" spans="1:5">
      <c r="A12501">
        <f>IF(MOD(ROW()-24,COUNTA(tblProducts[Description]))=0,A12500+1,A12500)</f>
        <v>110</v>
      </c>
      <c r="B12501">
        <f>MOD(ROW()-24,COUNTA(tblProducts[Description]))+1</f>
        <v>52</v>
      </c>
      <c r="C12501" t="str">
        <f>_xlfn.XLOOKUP(A12501,tblProducts[Column1],tblProducts[Description])</f>
        <v>ADSEE AB 600 BULK</v>
      </c>
      <c r="D12501" t="str">
        <f>_xlfn.XLOOKUP(B12501,tblProducts[Column1],tblProducts[Description])</f>
        <v>ETHYLAN 325 BULK</v>
      </c>
      <c r="E12501" t="s">
        <v>7</v>
      </c>
    </row>
    <row r="12502" spans="1:5">
      <c r="A12502">
        <f>IF(MOD(ROW()-24,COUNTA(tblProducts[Description]))=0,A12501+1,A12501)</f>
        <v>110</v>
      </c>
      <c r="B12502">
        <f>MOD(ROW()-24,COUNTA(tblProducts[Description]))+1</f>
        <v>53</v>
      </c>
      <c r="C12502" t="str">
        <f>_xlfn.XLOOKUP(A12502,tblProducts[Column1],tblProducts[Description])</f>
        <v>ADSEE AB 600 BULK</v>
      </c>
      <c r="D12502" t="str">
        <f>_xlfn.XLOOKUP(B12502,tblProducts[Column1],tblProducts[Description])</f>
        <v>ETHYLAN NS-500LQ BULK</v>
      </c>
      <c r="E12502" t="s">
        <v>7</v>
      </c>
    </row>
    <row r="12503" spans="1:5">
      <c r="A12503">
        <f>IF(MOD(ROW()-24,COUNTA(tblProducts[Description]))=0,A12502+1,A12502)</f>
        <v>110</v>
      </c>
      <c r="B12503">
        <f>MOD(ROW()-24,COUNTA(tblProducts[Description]))+1</f>
        <v>54</v>
      </c>
      <c r="C12503" t="str">
        <f>_xlfn.XLOOKUP(A12503,tblProducts[Column1],tblProducts[Description])</f>
        <v>ADSEE AB 600 BULK</v>
      </c>
      <c r="D12503" t="str">
        <f>_xlfn.XLOOKUP(B12503,tblProducts[Column1],tblProducts[Description])</f>
        <v>ETHYLAN PRE NS-505 K BULK</v>
      </c>
      <c r="E12503" t="s">
        <v>7</v>
      </c>
    </row>
    <row r="12504" spans="1:5">
      <c r="A12504">
        <f>IF(MOD(ROW()-24,COUNTA(tblProducts[Description]))=0,A12503+1,A12503)</f>
        <v>110</v>
      </c>
      <c r="B12504">
        <f>MOD(ROW()-24,COUNTA(tblProducts[Description]))+1</f>
        <v>55</v>
      </c>
      <c r="C12504" t="str">
        <f>_xlfn.XLOOKUP(A12504,tblProducts[Column1],tblProducts[Description])</f>
        <v>ADSEE AB 600 BULK</v>
      </c>
      <c r="D12504" t="str">
        <f>_xlfn.XLOOKUP(B12504,tblProducts[Column1],tblProducts[Description])</f>
        <v>ETHYLAN SN-90 BULK</v>
      </c>
      <c r="E12504" t="s">
        <v>7</v>
      </c>
    </row>
    <row r="12505" spans="1:5">
      <c r="A12505">
        <f>IF(MOD(ROW()-24,COUNTA(tblProducts[Description]))=0,A12504+1,A12504)</f>
        <v>110</v>
      </c>
      <c r="B12505">
        <f>MOD(ROW()-24,COUNTA(tblProducts[Description]))+1</f>
        <v>56</v>
      </c>
      <c r="C12505" t="str">
        <f>_xlfn.XLOOKUP(A12505,tblProducts[Column1],tblProducts[Description])</f>
        <v>ADSEE AB 600 BULK</v>
      </c>
      <c r="D12505" t="str">
        <f>_xlfn.XLOOKUP(B12505,tblProducts[Column1],tblProducts[Description])</f>
        <v>ETHYLAN TD-100 BULK</v>
      </c>
      <c r="E12505" t="s">
        <v>7</v>
      </c>
    </row>
    <row r="12506" spans="1:5">
      <c r="A12506">
        <f>IF(MOD(ROW()-24,COUNTA(tblProducts[Description]))=0,A12505+1,A12505)</f>
        <v>110</v>
      </c>
      <c r="B12506">
        <f>MOD(ROW()-24,COUNTA(tblProducts[Description]))+1</f>
        <v>57</v>
      </c>
      <c r="C12506" t="str">
        <f>_xlfn.XLOOKUP(A12506,tblProducts[Column1],tblProducts[Description])</f>
        <v>ADSEE AB 600 BULK</v>
      </c>
      <c r="D12506" t="str">
        <f>_xlfn.XLOOKUP(B12506,tblProducts[Column1],tblProducts[Description])</f>
        <v>ETHYLAN TD-120 BULK</v>
      </c>
      <c r="E12506" t="s">
        <v>7</v>
      </c>
    </row>
    <row r="12507" spans="1:5">
      <c r="A12507">
        <f>IF(MOD(ROW()-24,COUNTA(tblProducts[Description]))=0,A12506+1,A12506)</f>
        <v>110</v>
      </c>
      <c r="B12507">
        <f>MOD(ROW()-24,COUNTA(tblProducts[Description]))+1</f>
        <v>58</v>
      </c>
      <c r="C12507" t="str">
        <f>_xlfn.XLOOKUP(A12507,tblProducts[Column1],tblProducts[Description])</f>
        <v>ADSEE AB 600 BULK</v>
      </c>
      <c r="D12507" t="str">
        <f>_xlfn.XLOOKUP(B12507,tblProducts[Column1],tblProducts[Description])</f>
        <v>ETHYLAN TD-1407 BULK</v>
      </c>
      <c r="E12507" t="s">
        <v>7</v>
      </c>
    </row>
    <row r="12508" spans="1:5">
      <c r="A12508">
        <f>IF(MOD(ROW()-24,COUNTA(tblProducts[Description]))=0,A12507+1,A12507)</f>
        <v>110</v>
      </c>
      <c r="B12508">
        <f>MOD(ROW()-24,COUNTA(tblProducts[Description]))+1</f>
        <v>59</v>
      </c>
      <c r="C12508" t="str">
        <f>_xlfn.XLOOKUP(A12508,tblProducts[Column1],tblProducts[Description])</f>
        <v>ADSEE AB 600 BULK</v>
      </c>
      <c r="D12508" t="str">
        <f>_xlfn.XLOOKUP(B12508,tblProducts[Column1],tblProducts[Description])</f>
        <v>ETHYLAN TD-40 BULK</v>
      </c>
      <c r="E12508" t="s">
        <v>7</v>
      </c>
    </row>
    <row r="12509" spans="1:5">
      <c r="A12509">
        <f>IF(MOD(ROW()-24,COUNTA(tblProducts[Description]))=0,A12508+1,A12508)</f>
        <v>110</v>
      </c>
      <c r="B12509">
        <f>MOD(ROW()-24,COUNTA(tblProducts[Description]))+1</f>
        <v>60</v>
      </c>
      <c r="C12509" t="str">
        <f>_xlfn.XLOOKUP(A12509,tblProducts[Column1],tblProducts[Description])</f>
        <v>ADSEE AB 600 BULK</v>
      </c>
      <c r="D12509" t="str">
        <f>_xlfn.XLOOKUP(B12509,tblProducts[Column1],tblProducts[Description])</f>
        <v>ETHYLAN TD-60 BULK</v>
      </c>
      <c r="E12509" t="s">
        <v>7</v>
      </c>
    </row>
    <row r="12510" spans="1:5">
      <c r="A12510">
        <f>IF(MOD(ROW()-24,COUNTA(tblProducts[Description]))=0,A12509+1,A12509)</f>
        <v>110</v>
      </c>
      <c r="B12510">
        <f>MOD(ROW()-24,COUNTA(tblProducts[Description]))+1</f>
        <v>61</v>
      </c>
      <c r="C12510" t="str">
        <f>_xlfn.XLOOKUP(A12510,tblProducts[Column1],tblProducts[Description])</f>
        <v>ADSEE AB 600 BULK</v>
      </c>
      <c r="D12510" t="str">
        <f>_xlfn.XLOOKUP(B12510,tblProducts[Column1],tblProducts[Description])</f>
        <v>INTERMEDIATE BE-110L BULK</v>
      </c>
      <c r="E12510" t="s">
        <v>7</v>
      </c>
    </row>
    <row r="12511" spans="1:5">
      <c r="A12511">
        <f>IF(MOD(ROW()-24,COUNTA(tblProducts[Description]))=0,A12510+1,A12510)</f>
        <v>110</v>
      </c>
      <c r="B12511">
        <f>MOD(ROW()-24,COUNTA(tblProducts[Description]))+1</f>
        <v>62</v>
      </c>
      <c r="C12511" t="str">
        <f>_xlfn.XLOOKUP(A12511,tblProducts[Column1],tblProducts[Description])</f>
        <v>ADSEE AB 600 BULK</v>
      </c>
      <c r="D12511" t="str">
        <f>_xlfn.XLOOKUP(B12511,tblProducts[Column1],tblProducts[Description])</f>
        <v>INTERMEDIATE DPG-415 BULK</v>
      </c>
      <c r="E12511" t="s">
        <v>7</v>
      </c>
    </row>
    <row r="12512" spans="1:5">
      <c r="A12512">
        <f>IF(MOD(ROW()-24,COUNTA(tblProducts[Description]))=0,A12511+1,A12511)</f>
        <v>110</v>
      </c>
      <c r="B12512">
        <f>MOD(ROW()-24,COUNTA(tblProducts[Description]))+1</f>
        <v>63</v>
      </c>
      <c r="C12512" t="str">
        <f>_xlfn.XLOOKUP(A12512,tblProducts[Column1],tblProducts[Description])</f>
        <v>ADSEE AB 600 BULK</v>
      </c>
      <c r="D12512" t="str">
        <f>_xlfn.XLOOKUP(B12512,tblProducts[Column1],tblProducts[Description])</f>
        <v>PROPODUOMEEN T/12 BULK</v>
      </c>
      <c r="E12512" t="s">
        <v>7</v>
      </c>
    </row>
    <row r="12513" spans="1:5">
      <c r="A12513">
        <f>IF(MOD(ROW()-24,COUNTA(tblProducts[Description]))=0,A12512+1,A12512)</f>
        <v>110</v>
      </c>
      <c r="B12513">
        <f>MOD(ROW()-24,COUNTA(tblProducts[Description]))+1</f>
        <v>64</v>
      </c>
      <c r="C12513" t="str">
        <f>_xlfn.XLOOKUP(A12513,tblProducts[Column1],tblProducts[Description])</f>
        <v>ADSEE AB 600 BULK</v>
      </c>
      <c r="D12513" t="str">
        <f>_xlfn.XLOOKUP(B12513,tblProducts[Column1],tblProducts[Description])</f>
        <v>PROPOMEEN T/12 BULK</v>
      </c>
      <c r="E12513" t="s">
        <v>7</v>
      </c>
    </row>
    <row r="12514" spans="1:5">
      <c r="A12514">
        <f>IF(MOD(ROW()-24,COUNTA(tblProducts[Description]))=0,A12513+1,A12513)</f>
        <v>110</v>
      </c>
      <c r="B12514">
        <f>MOD(ROW()-24,COUNTA(tblProducts[Description]))+1</f>
        <v>65</v>
      </c>
      <c r="C12514" t="str">
        <f>_xlfn.XLOOKUP(A12514,tblProducts[Column1],tblProducts[Description])</f>
        <v>ADSEE AB 600 BULK</v>
      </c>
      <c r="D12514" t="str">
        <f>_xlfn.XLOOKUP(B12514,tblProducts[Column1],tblProducts[Description])</f>
        <v>TMP-420 BULK</v>
      </c>
      <c r="E12514" t="s">
        <v>7</v>
      </c>
    </row>
    <row r="12515" spans="1:5">
      <c r="A12515">
        <f>IF(MOD(ROW()-24,COUNTA(tblProducts[Description]))=0,A12514+1,A12514)</f>
        <v>110</v>
      </c>
      <c r="B12515">
        <f>MOD(ROW()-24,COUNTA(tblProducts[Description]))+1</f>
        <v>66</v>
      </c>
      <c r="C12515" t="str">
        <f>_xlfn.XLOOKUP(A12515,tblProducts[Column1],tblProducts[Description])</f>
        <v>ADSEE AB 600 BULK</v>
      </c>
      <c r="D12515" t="str">
        <f>_xlfn.XLOOKUP(B12515,tblProducts[Column1],tblProducts[Description])</f>
        <v>TMP-80 BULK</v>
      </c>
      <c r="E12515" t="s">
        <v>7</v>
      </c>
    </row>
    <row r="12516" spans="1:5">
      <c r="A12516">
        <f>IF(MOD(ROW()-24,COUNTA(tblProducts[Description]))=0,A12515+1,A12515)</f>
        <v>110</v>
      </c>
      <c r="B12516">
        <f>MOD(ROW()-24,COUNTA(tblProducts[Description]))+1</f>
        <v>67</v>
      </c>
      <c r="C12516" t="str">
        <f>_xlfn.XLOOKUP(A12516,tblProducts[Column1],tblProducts[Description])</f>
        <v>ADSEE AB 600 BULK</v>
      </c>
      <c r="D12516" t="str">
        <f>_xlfn.XLOOKUP(B12516,tblProducts[Column1],tblProducts[Description])</f>
        <v>VISCO 352 BULK</v>
      </c>
      <c r="E12516" t="s">
        <v>7</v>
      </c>
    </row>
    <row r="12517" spans="1:5">
      <c r="A12517">
        <f>IF(MOD(ROW()-24,COUNTA(tblProducts[Description]))=0,A12516+1,A12516)</f>
        <v>110</v>
      </c>
      <c r="B12517">
        <f>MOD(ROW()-24,COUNTA(tblProducts[Description]))+1</f>
        <v>68</v>
      </c>
      <c r="C12517" t="str">
        <f>_xlfn.XLOOKUP(A12517,tblProducts[Column1],tblProducts[Description])</f>
        <v>ADSEE AB 600 BULK</v>
      </c>
      <c r="D12517" t="str">
        <f>_xlfn.XLOOKUP(B12517,tblProducts[Column1],tblProducts[Description])</f>
        <v>WITBREAK DPG-25 BULK</v>
      </c>
      <c r="E12517" t="s">
        <v>7</v>
      </c>
    </row>
    <row r="12518" spans="1:5">
      <c r="A12518">
        <f>IF(MOD(ROW()-24,COUNTA(tblProducts[Description]))=0,A12517+1,A12517)</f>
        <v>110</v>
      </c>
      <c r="B12518">
        <f>MOD(ROW()-24,COUNTA(tblProducts[Description]))+1</f>
        <v>69</v>
      </c>
      <c r="C12518" t="str">
        <f>_xlfn.XLOOKUP(A12518,tblProducts[Column1],tblProducts[Description])</f>
        <v>ADSEE AB 600 BULK</v>
      </c>
      <c r="D12518" t="str">
        <f>_xlfn.XLOOKUP(B12518,tblProducts[Column1],tblProducts[Description])</f>
        <v>WITBREAK DPG-482 BULK</v>
      </c>
      <c r="E12518" t="s">
        <v>7</v>
      </c>
    </row>
    <row r="12519" spans="1:5">
      <c r="A12519">
        <f>IF(MOD(ROW()-24,COUNTA(tblProducts[Description]))=0,A12518+1,A12518)</f>
        <v>110</v>
      </c>
      <c r="B12519">
        <f>MOD(ROW()-24,COUNTA(tblProducts[Description]))+1</f>
        <v>70</v>
      </c>
      <c r="C12519" t="str">
        <f>_xlfn.XLOOKUP(A12519,tblProducts[Column1],tblProducts[Description])</f>
        <v>ADSEE AB 600 BULK</v>
      </c>
      <c r="D12519" t="str">
        <f>_xlfn.XLOOKUP(B12519,tblProducts[Column1],tblProducts[Description])</f>
        <v>WITBREAK DPG-818 BULK</v>
      </c>
      <c r="E12519" t="s">
        <v>7</v>
      </c>
    </row>
    <row r="12520" spans="1:5">
      <c r="A12520">
        <f>IF(MOD(ROW()-24,COUNTA(tblProducts[Description]))=0,A12519+1,A12519)</f>
        <v>110</v>
      </c>
      <c r="B12520">
        <f>MOD(ROW()-24,COUNTA(tblProducts[Description]))+1</f>
        <v>71</v>
      </c>
      <c r="C12520" t="str">
        <f>_xlfn.XLOOKUP(A12520,tblProducts[Column1],tblProducts[Description])</f>
        <v>ADSEE AB 600 BULK</v>
      </c>
      <c r="D12520" t="str">
        <f>_xlfn.XLOOKUP(B12520,tblProducts[Column1],tblProducts[Description])</f>
        <v>WITBREAK DTG-62 BULK</v>
      </c>
      <c r="E12520" t="s">
        <v>7</v>
      </c>
    </row>
    <row r="12521" spans="1:5">
      <c r="A12521">
        <f>IF(MOD(ROW()-24,COUNTA(tblProducts[Description]))=0,A12520+1,A12520)</f>
        <v>110</v>
      </c>
      <c r="B12521">
        <f>MOD(ROW()-24,COUNTA(tblProducts[Description]))+1</f>
        <v>72</v>
      </c>
      <c r="C12521" t="str">
        <f>_xlfn.XLOOKUP(A12521,tblProducts[Column1],tblProducts[Description])</f>
        <v>ADSEE AB 600 BULK</v>
      </c>
      <c r="D12521" t="str">
        <f>_xlfn.XLOOKUP(B12521,tblProducts[Column1],tblProducts[Description])</f>
        <v>WITCOMUL 1844 BULK</v>
      </c>
      <c r="E12521" t="s">
        <v>7</v>
      </c>
    </row>
    <row r="12522" spans="1:5">
      <c r="A12522">
        <f>IF(MOD(ROW()-24,COUNTA(tblProducts[Description]))=0,A12521+1,A12521)</f>
        <v>110</v>
      </c>
      <c r="B12522">
        <f>MOD(ROW()-24,COUNTA(tblProducts[Description]))+1</f>
        <v>73</v>
      </c>
      <c r="C12522" t="str">
        <f>_xlfn.XLOOKUP(A12522,tblProducts[Column1],tblProducts[Description])</f>
        <v>ADSEE AB 600 BULK</v>
      </c>
      <c r="D12522" t="str">
        <f>_xlfn.XLOOKUP(B12522,tblProducts[Column1],tblProducts[Description])</f>
        <v>WITCONOL 2690 BULK</v>
      </c>
      <c r="E12522" t="s">
        <v>7</v>
      </c>
    </row>
    <row r="12523" spans="1:5">
      <c r="A12523">
        <f>IF(MOD(ROW()-24,COUNTA(tblProducts[Description]))=0,A12522+1,A12522)</f>
        <v>110</v>
      </c>
      <c r="B12523">
        <f>MOD(ROW()-24,COUNTA(tblProducts[Description]))+1</f>
        <v>74</v>
      </c>
      <c r="C12523" t="str">
        <f>_xlfn.XLOOKUP(A12523,tblProducts[Column1],tblProducts[Description])</f>
        <v>ADSEE AB 600 BULK</v>
      </c>
      <c r="D12523" t="str">
        <f>_xlfn.XLOOKUP(B12523,tblProducts[Column1],tblProducts[Description])</f>
        <v>ETHYLAN 324 BULK</v>
      </c>
      <c r="E12523" t="s">
        <v>7</v>
      </c>
    </row>
    <row r="12524" spans="1:5">
      <c r="A12524">
        <f>IF(MOD(ROW()-24,COUNTA(tblProducts[Description]))=0,A12523+1,A12523)</f>
        <v>110</v>
      </c>
      <c r="B12524">
        <f>MOD(ROW()-24,COUNTA(tblProducts[Description]))+1</f>
        <v>75</v>
      </c>
      <c r="C12524" t="str">
        <f>_xlfn.XLOOKUP(A12524,tblProducts[Column1],tblProducts[Description])</f>
        <v>ADSEE AB 600 BULK</v>
      </c>
      <c r="D12524" t="str">
        <f>_xlfn.XLOOKUP(B12524,tblProducts[Column1],tblProducts[Description])</f>
        <v>WITCONOL NP-120 BULK</v>
      </c>
      <c r="E12524" t="s">
        <v>7</v>
      </c>
    </row>
    <row r="12525" spans="1:5">
      <c r="A12525">
        <f>IF(MOD(ROW()-24,COUNTA(tblProducts[Description]))=0,A12524+1,A12524)</f>
        <v>110</v>
      </c>
      <c r="B12525">
        <f>MOD(ROW()-24,COUNTA(tblProducts[Description]))+1</f>
        <v>76</v>
      </c>
      <c r="C12525" t="str">
        <f>_xlfn.XLOOKUP(A12525,tblProducts[Column1],tblProducts[Description])</f>
        <v>ADSEE AB 600 BULK</v>
      </c>
      <c r="D12525" t="str">
        <f>_xlfn.XLOOKUP(B12525,tblProducts[Column1],tblProducts[Description])</f>
        <v>WITCONOL NP-130 BULK</v>
      </c>
      <c r="E12525" t="s">
        <v>7</v>
      </c>
    </row>
    <row r="12526" spans="1:5">
      <c r="A12526">
        <f>IF(MOD(ROW()-24,COUNTA(tblProducts[Description]))=0,A12525+1,A12525)</f>
        <v>110</v>
      </c>
      <c r="B12526">
        <f>MOD(ROW()-24,COUNTA(tblProducts[Description]))+1</f>
        <v>77</v>
      </c>
      <c r="C12526" t="str">
        <f>_xlfn.XLOOKUP(A12526,tblProducts[Column1],tblProducts[Description])</f>
        <v>ADSEE AB 600 BULK</v>
      </c>
      <c r="D12526" t="str">
        <f>_xlfn.XLOOKUP(B12526,tblProducts[Column1],tblProducts[Description])</f>
        <v>WITCONOL NP-20 BULK</v>
      </c>
      <c r="E12526" t="s">
        <v>7</v>
      </c>
    </row>
    <row r="12527" spans="1:5">
      <c r="A12527">
        <f>IF(MOD(ROW()-24,COUNTA(tblProducts[Description]))=0,A12526+1,A12526)</f>
        <v>110</v>
      </c>
      <c r="B12527">
        <f>MOD(ROW()-24,COUNTA(tblProducts[Description]))+1</f>
        <v>78</v>
      </c>
      <c r="C12527" t="str">
        <f>_xlfn.XLOOKUP(A12527,tblProducts[Column1],tblProducts[Description])</f>
        <v>ADSEE AB 600 BULK</v>
      </c>
      <c r="D12527" t="str">
        <f>_xlfn.XLOOKUP(B12527,tblProducts[Column1],tblProducts[Description])</f>
        <v>WITCONOL NP-330 BULK</v>
      </c>
      <c r="E12527" t="s">
        <v>7</v>
      </c>
    </row>
    <row r="12528" spans="1:5">
      <c r="A12528">
        <f>IF(MOD(ROW()-24,COUNTA(tblProducts[Description]))=0,A12527+1,A12527)</f>
        <v>110</v>
      </c>
      <c r="B12528">
        <f>MOD(ROW()-24,COUNTA(tblProducts[Description]))+1</f>
        <v>79</v>
      </c>
      <c r="C12528" t="str">
        <f>_xlfn.XLOOKUP(A12528,tblProducts[Column1],tblProducts[Description])</f>
        <v>ADSEE AB 600 BULK</v>
      </c>
      <c r="D12528" t="str">
        <f>_xlfn.XLOOKUP(B12528,tblProducts[Column1],tblProducts[Description])</f>
        <v>WITCONOL NP-40 BULK</v>
      </c>
      <c r="E12528" t="s">
        <v>7</v>
      </c>
    </row>
    <row r="12529" spans="1:5">
      <c r="A12529">
        <f>IF(MOD(ROW()-24,COUNTA(tblProducts[Description]))=0,A12528+1,A12528)</f>
        <v>110</v>
      </c>
      <c r="B12529">
        <f>MOD(ROW()-24,COUNTA(tblProducts[Description]))+1</f>
        <v>80</v>
      </c>
      <c r="C12529" t="str">
        <f>_xlfn.XLOOKUP(A12529,tblProducts[Column1],tblProducts[Description])</f>
        <v>ADSEE AB 600 BULK</v>
      </c>
      <c r="D12529" t="str">
        <f>_xlfn.XLOOKUP(B12529,tblProducts[Column1],tblProducts[Description])</f>
        <v>WITCONOL NP-60 BULK</v>
      </c>
      <c r="E12529" t="s">
        <v>7</v>
      </c>
    </row>
    <row r="12530" spans="1:5">
      <c r="A12530">
        <f>IF(MOD(ROW()-24,COUNTA(tblProducts[Description]))=0,A12529+1,A12529)</f>
        <v>110</v>
      </c>
      <c r="B12530">
        <f>MOD(ROW()-24,COUNTA(tblProducts[Description]))+1</f>
        <v>81</v>
      </c>
      <c r="C12530" t="str">
        <f>_xlfn.XLOOKUP(A12530,tblProducts[Column1],tblProducts[Description])</f>
        <v>ADSEE AB 600 BULK</v>
      </c>
      <c r="D12530" t="str">
        <f>_xlfn.XLOOKUP(B12530,tblProducts[Column1],tblProducts[Description])</f>
        <v>WITCONOL NP-80 BULK</v>
      </c>
      <c r="E12530" t="s">
        <v>7</v>
      </c>
    </row>
    <row r="12531" spans="1:5">
      <c r="A12531">
        <f>IF(MOD(ROW()-24,COUNTA(tblProducts[Description]))=0,A12530+1,A12530)</f>
        <v>110</v>
      </c>
      <c r="B12531">
        <f>MOD(ROW()-24,COUNTA(tblProducts[Description]))+1</f>
        <v>82</v>
      </c>
      <c r="C12531" t="str">
        <f>_xlfn.XLOOKUP(A12531,tblProducts[Column1],tblProducts[Description])</f>
        <v>ADSEE AB 600 BULK</v>
      </c>
      <c r="D12531" t="str">
        <f>_xlfn.XLOOKUP(B12531,tblProducts[Column1],tblProducts[Description])</f>
        <v>WITCONOL NP-90 BULK</v>
      </c>
      <c r="E12531" t="s">
        <v>7</v>
      </c>
    </row>
    <row r="12532" spans="1:5">
      <c r="A12532">
        <f>IF(MOD(ROW()-24,COUNTA(tblProducts[Description]))=0,A12531+1,A12531)</f>
        <v>110</v>
      </c>
      <c r="B12532">
        <f>MOD(ROW()-24,COUNTA(tblProducts[Description]))+1</f>
        <v>83</v>
      </c>
      <c r="C12532" t="str">
        <f>_xlfn.XLOOKUP(A12532,tblProducts[Column1],tblProducts[Description])</f>
        <v>ADSEE AB 600 BULK</v>
      </c>
      <c r="D12532" t="str">
        <f>_xlfn.XLOOKUP(B12532,tblProducts[Column1],tblProducts[Description])</f>
        <v>WITCONOL NS-108 PO BULK</v>
      </c>
      <c r="E12532" t="s">
        <v>7</v>
      </c>
    </row>
    <row r="12533" spans="1:5">
      <c r="A12533">
        <f>IF(MOD(ROW()-24,COUNTA(tblProducts[Description]))=0,A12532+1,A12532)</f>
        <v>110</v>
      </c>
      <c r="B12533">
        <f>MOD(ROW()-24,COUNTA(tblProducts[Description]))+1</f>
        <v>84</v>
      </c>
      <c r="C12533" t="str">
        <f>_xlfn.XLOOKUP(A12533,tblProducts[Column1],tblProducts[Description])</f>
        <v>ADSEE AB 600 BULK</v>
      </c>
      <c r="D12533" t="str">
        <f>_xlfn.XLOOKUP(B12533,tblProducts[Column1],tblProducts[Description])</f>
        <v>WITCONOL NS-505K BULK</v>
      </c>
      <c r="E12533" t="s">
        <v>7</v>
      </c>
    </row>
    <row r="12534" spans="1:5">
      <c r="A12534">
        <f>IF(MOD(ROW()-24,COUNTA(tblProducts[Description]))=0,A12533+1,A12533)</f>
        <v>110</v>
      </c>
      <c r="B12534">
        <f>MOD(ROW()-24,COUNTA(tblProducts[Description]))+1</f>
        <v>85</v>
      </c>
      <c r="C12534" t="str">
        <f>_xlfn.XLOOKUP(A12534,tblProducts[Column1],tblProducts[Description])</f>
        <v>ADSEE AB 600 BULK</v>
      </c>
      <c r="D12534" t="str">
        <f>_xlfn.XLOOKUP(B12534,tblProducts[Column1],tblProducts[Description])</f>
        <v>WITCONOL NS-817 BULK</v>
      </c>
      <c r="E12534" t="s">
        <v>7</v>
      </c>
    </row>
    <row r="12535" spans="1:5">
      <c r="A12535">
        <f>IF(MOD(ROW()-24,COUNTA(tblProducts[Description]))=0,A12534+1,A12534)</f>
        <v>110</v>
      </c>
      <c r="B12535">
        <f>MOD(ROW()-24,COUNTA(tblProducts[Description]))+1</f>
        <v>86</v>
      </c>
      <c r="C12535" t="str">
        <f>_xlfn.XLOOKUP(A12535,tblProducts[Column1],tblProducts[Description])</f>
        <v>ADSEE AB 600 BULK</v>
      </c>
      <c r="D12535" t="str">
        <f>_xlfn.XLOOKUP(B12535,tblProducts[Column1],tblProducts[Description])</f>
        <v>WITCONOL PD-375 BULK</v>
      </c>
      <c r="E12535" t="s">
        <v>7</v>
      </c>
    </row>
    <row r="12536" spans="1:5">
      <c r="A12536">
        <f>IF(MOD(ROW()-24,COUNTA(tblProducts[Description]))=0,A12535+1,A12535)</f>
        <v>110</v>
      </c>
      <c r="B12536">
        <f>MOD(ROW()-24,COUNTA(tblProducts[Description]))+1</f>
        <v>87</v>
      </c>
      <c r="C12536" t="str">
        <f>_xlfn.XLOOKUP(A12536,tblProducts[Column1],tblProducts[Description])</f>
        <v>ADSEE AB 600 BULK</v>
      </c>
      <c r="D12536" t="str">
        <f>_xlfn.XLOOKUP(B12536,tblProducts[Column1],tblProducts[Description])</f>
        <v>WITCONOL PD-4085 BULK</v>
      </c>
      <c r="E12536" t="s">
        <v>7</v>
      </c>
    </row>
    <row r="12537" spans="1:5">
      <c r="A12537">
        <f>IF(MOD(ROW()-24,COUNTA(tblProducts[Description]))=0,A12536+1,A12536)</f>
        <v>110</v>
      </c>
      <c r="B12537">
        <f>MOD(ROW()-24,COUNTA(tblProducts[Description]))+1</f>
        <v>88</v>
      </c>
      <c r="C12537" t="str">
        <f>_xlfn.XLOOKUP(A12537,tblProducts[Column1],tblProducts[Description])</f>
        <v>ADSEE AB 600 BULK</v>
      </c>
      <c r="D12537" t="str">
        <f>_xlfn.XLOOKUP(B12537,tblProducts[Column1],tblProducts[Description])</f>
        <v>WITCONOL PD-500 BULK</v>
      </c>
      <c r="E12537" t="s">
        <v>7</v>
      </c>
    </row>
    <row r="12538" spans="1:5">
      <c r="A12538">
        <f>IF(MOD(ROW()-24,COUNTA(tblProducts[Description]))=0,A12537+1,A12537)</f>
        <v>110</v>
      </c>
      <c r="B12538">
        <f>MOD(ROW()-24,COUNTA(tblProducts[Description]))+1</f>
        <v>89</v>
      </c>
      <c r="C12538" t="str">
        <f>_xlfn.XLOOKUP(A12538,tblProducts[Column1],tblProducts[Description])</f>
        <v>ADSEE AB 600 BULK</v>
      </c>
      <c r="D12538" t="str">
        <f>_xlfn.XLOOKUP(B12538,tblProducts[Column1],tblProducts[Description])</f>
        <v>WITCONOL PEG-200 BULK</v>
      </c>
      <c r="E12538" t="s">
        <v>7</v>
      </c>
    </row>
    <row r="12539" spans="1:5">
      <c r="A12539">
        <f>IF(MOD(ROW()-24,COUNTA(tblProducts[Description]))=0,A12538+1,A12538)</f>
        <v>110</v>
      </c>
      <c r="B12539">
        <f>MOD(ROW()-24,COUNTA(tblProducts[Description]))+1</f>
        <v>90</v>
      </c>
      <c r="C12539" t="str">
        <f>_xlfn.XLOOKUP(A12539,tblProducts[Column1],tblProducts[Description])</f>
        <v>ADSEE AB 600 BULK</v>
      </c>
      <c r="D12539" t="str">
        <f>_xlfn.XLOOKUP(B12539,tblProducts[Column1],tblProducts[Description])</f>
        <v>WITCONOL PEG-400 BULK</v>
      </c>
      <c r="E12539" t="s">
        <v>7</v>
      </c>
    </row>
    <row r="12540" spans="1:5">
      <c r="A12540">
        <f>IF(MOD(ROW()-24,COUNTA(tblProducts[Description]))=0,A12539+1,A12539)</f>
        <v>110</v>
      </c>
      <c r="B12540">
        <f>MOD(ROW()-24,COUNTA(tblProducts[Description]))+1</f>
        <v>91</v>
      </c>
      <c r="C12540" t="str">
        <f>_xlfn.XLOOKUP(A12540,tblProducts[Column1],tblProducts[Description])</f>
        <v>ADSEE AB 600 BULK</v>
      </c>
      <c r="D12540" t="str">
        <f>_xlfn.XLOOKUP(B12540,tblProducts[Column1],tblProducts[Description])</f>
        <v>WITCONOL PEG-500 BULK</v>
      </c>
      <c r="E12540" t="s">
        <v>7</v>
      </c>
    </row>
    <row r="12541" spans="1:5">
      <c r="A12541">
        <f>IF(MOD(ROW()-24,COUNTA(tblProducts[Description]))=0,A12540+1,A12540)</f>
        <v>110</v>
      </c>
      <c r="B12541">
        <f>MOD(ROW()-24,COUNTA(tblProducts[Description]))+1</f>
        <v>92</v>
      </c>
      <c r="C12541" t="str">
        <f>_xlfn.XLOOKUP(A12541,tblProducts[Column1],tblProducts[Description])</f>
        <v>ADSEE AB 600 BULK</v>
      </c>
      <c r="D12541" t="str">
        <f>_xlfn.XLOOKUP(B12541,tblProducts[Column1],tblProducts[Description])</f>
        <v>WITCONOL PEG-600 BULK</v>
      </c>
      <c r="E12541" t="s">
        <v>7</v>
      </c>
    </row>
    <row r="12542" spans="1:5">
      <c r="A12542">
        <f>IF(MOD(ROW()-24,COUNTA(tblProducts[Description]))=0,A12541+1,A12541)</f>
        <v>110</v>
      </c>
      <c r="B12542">
        <f>MOD(ROW()-24,COUNTA(tblProducts[Description]))+1</f>
        <v>93</v>
      </c>
      <c r="C12542" t="str">
        <f>_xlfn.XLOOKUP(A12542,tblProducts[Column1],tblProducts[Description])</f>
        <v>ADSEE AB 600 BULK</v>
      </c>
      <c r="D12542" t="str">
        <f>_xlfn.XLOOKUP(B12542,tblProducts[Column1],tblProducts[Description])</f>
        <v>WITCONOL PH-70 BULK</v>
      </c>
      <c r="E12542" t="s">
        <v>7</v>
      </c>
    </row>
    <row r="12543" spans="1:5">
      <c r="A12543">
        <f>IF(MOD(ROW()-24,COUNTA(tblProducts[Description]))=0,A12542+1,A12542)</f>
        <v>110</v>
      </c>
      <c r="B12543">
        <f>MOD(ROW()-24,COUNTA(tblProducts[Description]))+1</f>
        <v>94</v>
      </c>
      <c r="C12543" t="str">
        <f>_xlfn.XLOOKUP(A12543,tblProducts[Column1],tblProducts[Description])</f>
        <v>ADSEE AB 600 BULK</v>
      </c>
      <c r="D12543" t="str">
        <f>_xlfn.XLOOKUP(B12543,tblProducts[Column1],tblProducts[Description])</f>
        <v>WITCONOL SN-50 BULK</v>
      </c>
      <c r="E12543" t="s">
        <v>7</v>
      </c>
    </row>
    <row r="12544" spans="1:5">
      <c r="A12544">
        <f>IF(MOD(ROW()-24,COUNTA(tblProducts[Description]))=0,A12543+1,A12543)</f>
        <v>110</v>
      </c>
      <c r="B12544">
        <f>MOD(ROW()-24,COUNTA(tblProducts[Description]))+1</f>
        <v>95</v>
      </c>
      <c r="C12544" t="str">
        <f>_xlfn.XLOOKUP(A12544,tblProducts[Column1],tblProducts[Description])</f>
        <v>ADSEE AB 600 BULK</v>
      </c>
      <c r="D12544" t="str">
        <f>_xlfn.XLOOKUP(B12544,tblProducts[Column1],tblProducts[Description])</f>
        <v>WITCONOL SN-70 BULK</v>
      </c>
      <c r="E12544" t="s">
        <v>7</v>
      </c>
    </row>
    <row r="12545" spans="1:5">
      <c r="A12545">
        <f>IF(MOD(ROW()-24,COUNTA(tblProducts[Description]))=0,A12544+1,A12544)</f>
        <v>110</v>
      </c>
      <c r="B12545">
        <f>MOD(ROW()-24,COUNTA(tblProducts[Description]))+1</f>
        <v>96</v>
      </c>
      <c r="C12545" t="str">
        <f>_xlfn.XLOOKUP(A12545,tblProducts[Column1],tblProducts[Description])</f>
        <v>ADSEE AB 600 BULK</v>
      </c>
      <c r="D12545" t="str">
        <f>_xlfn.XLOOKUP(B12545,tblProducts[Column1],tblProducts[Description])</f>
        <v>REDICOTE E-47 NPF BULK</v>
      </c>
      <c r="E12545" t="s">
        <v>7</v>
      </c>
    </row>
    <row r="12546" spans="1:5">
      <c r="A12546">
        <f>IF(MOD(ROW()-24,COUNTA(tblProducts[Description]))=0,A12545+1,A12545)</f>
        <v>110</v>
      </c>
      <c r="B12546">
        <f>MOD(ROW()-24,COUNTA(tblProducts[Description]))+1</f>
        <v>97</v>
      </c>
      <c r="C12546" t="str">
        <f>_xlfn.XLOOKUP(A12546,tblProducts[Column1],tblProducts[Description])</f>
        <v>ADSEE AB 600 BULK</v>
      </c>
      <c r="D12546" t="str">
        <f>_xlfn.XLOOKUP(B12546,tblProducts[Column1],tblProducts[Description])</f>
        <v>EMULPON CO-25 BULK</v>
      </c>
      <c r="E12546" t="s">
        <v>7</v>
      </c>
    </row>
    <row r="12547" spans="1:5">
      <c r="A12547">
        <f>IF(MOD(ROW()-24,COUNTA(tblProducts[Description]))=0,A12546+1,A12546)</f>
        <v>110</v>
      </c>
      <c r="B12547">
        <f>MOD(ROW()-24,COUNTA(tblProducts[Description]))+1</f>
        <v>98</v>
      </c>
      <c r="C12547" t="str">
        <f>_xlfn.XLOOKUP(A12547,tblProducts[Column1],tblProducts[Description])</f>
        <v>ADSEE AB 600 BULK</v>
      </c>
      <c r="D12547" t="str">
        <f>_xlfn.XLOOKUP(B12547,tblProducts[Column1],tblProducts[Description])</f>
        <v>EMULPON CO-30 BULK</v>
      </c>
      <c r="E12547" t="s">
        <v>7</v>
      </c>
    </row>
    <row r="12548" spans="1:5">
      <c r="A12548">
        <f>IF(MOD(ROW()-24,COUNTA(tblProducts[Description]))=0,A12547+1,A12547)</f>
        <v>110</v>
      </c>
      <c r="B12548">
        <f>MOD(ROW()-24,COUNTA(tblProducts[Description]))+1</f>
        <v>99</v>
      </c>
      <c r="C12548" t="str">
        <f>_xlfn.XLOOKUP(A12548,tblProducts[Column1],tblProducts[Description])</f>
        <v>ADSEE AB 600 BULK</v>
      </c>
      <c r="D12548" t="str">
        <f>_xlfn.XLOOKUP(B12548,tblProducts[Column1],tblProducts[Description])</f>
        <v>EMULPON CO-40 BULK</v>
      </c>
      <c r="E12548" t="s">
        <v>7</v>
      </c>
    </row>
    <row r="12549" spans="1:5">
      <c r="A12549">
        <f>IF(MOD(ROW()-24,COUNTA(tblProducts[Description]))=0,A12548+1,A12548)</f>
        <v>110</v>
      </c>
      <c r="B12549">
        <f>MOD(ROW()-24,COUNTA(tblProducts[Description]))+1</f>
        <v>100</v>
      </c>
      <c r="C12549" t="str">
        <f>_xlfn.XLOOKUP(A12549,tblProducts[Column1],tblProducts[Description])</f>
        <v>ADSEE AB 600 BULK</v>
      </c>
      <c r="D12549" t="str">
        <f>_xlfn.XLOOKUP(B12549,tblProducts[Column1],tblProducts[Description])</f>
        <v>EMULPON CO-36 BULK</v>
      </c>
      <c r="E12549" t="s">
        <v>7</v>
      </c>
    </row>
    <row r="12550" spans="1:5">
      <c r="A12550">
        <f>IF(MOD(ROW()-24,COUNTA(tblProducts[Description]))=0,A12549+1,A12549)</f>
        <v>110</v>
      </c>
      <c r="B12550">
        <f>MOD(ROW()-24,COUNTA(tblProducts[Description]))+1</f>
        <v>101</v>
      </c>
      <c r="C12550" t="str">
        <f>_xlfn.XLOOKUP(A12550,tblProducts[Column1],tblProducts[Description])</f>
        <v>ADSEE AB 600 BULK</v>
      </c>
      <c r="D12550" t="str">
        <f>_xlfn.XLOOKUP(B12550,tblProducts[Column1],tblProducts[Description])</f>
        <v>REDICOTE E-4819 BULK</v>
      </c>
      <c r="E12550" t="s">
        <v>7</v>
      </c>
    </row>
    <row r="12551" spans="1:5">
      <c r="A12551">
        <f>IF(MOD(ROW()-24,COUNTA(tblProducts[Description]))=0,A12550+1,A12550)</f>
        <v>110</v>
      </c>
      <c r="B12551">
        <f>MOD(ROW()-24,COUNTA(tblProducts[Description]))+1</f>
        <v>102</v>
      </c>
      <c r="C12551" t="str">
        <f>_xlfn.XLOOKUP(A12551,tblProducts[Column1],tblProducts[Description])</f>
        <v>ADSEE AB 600 BULK</v>
      </c>
      <c r="D12551" t="str">
        <f>_xlfn.XLOOKUP(B12551,tblProducts[Column1],tblProducts[Description])</f>
        <v>ETHYLAN 1005 SA  BULK</v>
      </c>
      <c r="E12551" t="s">
        <v>7</v>
      </c>
    </row>
    <row r="12552" spans="1:5">
      <c r="A12552">
        <f>IF(MOD(ROW()-24,COUNTA(tblProducts[Description]))=0,A12551+1,A12551)</f>
        <v>110</v>
      </c>
      <c r="B12552">
        <f>MOD(ROW()-24,COUNTA(tblProducts[Description]))+1</f>
        <v>103</v>
      </c>
      <c r="C12552" t="str">
        <f>_xlfn.XLOOKUP(A12552,tblProducts[Column1],tblProducts[Description])</f>
        <v>ADSEE AB 600 BULK</v>
      </c>
      <c r="D12552" t="str">
        <f>_xlfn.XLOOKUP(B12552,tblProducts[Column1],tblProducts[Description])</f>
        <v>ETHODUOMEEN T/15 BULK</v>
      </c>
      <c r="E12552" t="s">
        <v>7</v>
      </c>
    </row>
    <row r="12553" spans="1:5">
      <c r="A12553">
        <f>IF(MOD(ROW()-24,COUNTA(tblProducts[Description]))=0,A12552+1,A12552)</f>
        <v>110</v>
      </c>
      <c r="B12553">
        <f>MOD(ROW()-24,COUNTA(tblProducts[Description]))+1</f>
        <v>104</v>
      </c>
      <c r="C12553" t="str">
        <f>_xlfn.XLOOKUP(A12553,tblProducts[Column1],tblProducts[Description])</f>
        <v>ADSEE AB 600 BULK</v>
      </c>
      <c r="D12553" t="str">
        <f>_xlfn.XLOOKUP(B12553,tblProducts[Column1],tblProducts[Description])</f>
        <v>C-6442 BULK</v>
      </c>
      <c r="E12553" t="s">
        <v>7</v>
      </c>
    </row>
    <row r="12554" spans="1:5">
      <c r="A12554">
        <f>IF(MOD(ROW()-24,COUNTA(tblProducts[Description]))=0,A12553+1,A12553)</f>
        <v>110</v>
      </c>
      <c r="B12554">
        <f>MOD(ROW()-24,COUNTA(tblProducts[Description]))+1</f>
        <v>105</v>
      </c>
      <c r="C12554" t="str">
        <f>_xlfn.XLOOKUP(A12554,tblProducts[Column1],tblProducts[Description])</f>
        <v>ADSEE AB 600 BULK</v>
      </c>
      <c r="D12554" t="str">
        <f>_xlfn.XLOOKUP(B12554,tblProducts[Column1],tblProducts[Description])</f>
        <v>ETHODUOMEEN T/25  BULK</v>
      </c>
      <c r="E12554" t="s">
        <v>7</v>
      </c>
    </row>
    <row r="12555" spans="1:5">
      <c r="A12555">
        <f>IF(MOD(ROW()-24,COUNTA(tblProducts[Description]))=0,A12554+1,A12554)</f>
        <v>110</v>
      </c>
      <c r="B12555">
        <f>MOD(ROW()-24,COUNTA(tblProducts[Description]))+1</f>
        <v>106</v>
      </c>
      <c r="C12555" t="str">
        <f>_xlfn.XLOOKUP(A12555,tblProducts[Column1],tblProducts[Description])</f>
        <v>ADSEE AB 600 BULK</v>
      </c>
      <c r="D12555" t="str">
        <f>_xlfn.XLOOKUP(B12555,tblProducts[Column1],tblProducts[Description])</f>
        <v>WITCONOL PD-2000 BULK</v>
      </c>
      <c r="E12555" t="s">
        <v>7</v>
      </c>
    </row>
    <row r="12556" spans="1:5">
      <c r="A12556">
        <f>IF(MOD(ROW()-24,COUNTA(tblProducts[Description]))=0,A12555+1,A12555)</f>
        <v>110</v>
      </c>
      <c r="B12556">
        <f>MOD(ROW()-24,COUNTA(tblProducts[Description]))+1</f>
        <v>107</v>
      </c>
      <c r="C12556" t="str">
        <f>_xlfn.XLOOKUP(A12556,tblProducts[Column1],tblProducts[Description])</f>
        <v>ADSEE AB 600 BULK</v>
      </c>
      <c r="D12556" t="str">
        <f>_xlfn.XLOOKUP(B12556,tblProducts[Column1],tblProducts[Description])</f>
        <v>BEROL 347 BULK</v>
      </c>
      <c r="E12556" t="s">
        <v>7</v>
      </c>
    </row>
    <row r="12557" spans="1:5">
      <c r="A12557">
        <f>IF(MOD(ROW()-24,COUNTA(tblProducts[Description]))=0,A12556+1,A12556)</f>
        <v>110</v>
      </c>
      <c r="B12557">
        <f>MOD(ROW()-24,COUNTA(tblProducts[Description]))+1</f>
        <v>108</v>
      </c>
      <c r="C12557" t="str">
        <f>_xlfn.XLOOKUP(A12557,tblProducts[Column1],tblProducts[Description])</f>
        <v>ADSEE AB 600 BULK</v>
      </c>
      <c r="D12557" t="str">
        <f>_xlfn.XLOOKUP(B12557,tblProducts[Column1],tblProducts[Description])</f>
        <v>ETHYLAN PT-3000 BULK</v>
      </c>
      <c r="E12557" t="s">
        <v>7</v>
      </c>
    </row>
    <row r="12558" spans="1:5">
      <c r="A12558">
        <f>IF(MOD(ROW()-24,COUNTA(tblProducts[Description]))=0,A12557+1,A12557)</f>
        <v>110</v>
      </c>
      <c r="B12558">
        <f>MOD(ROW()-24,COUNTA(tblProducts[Description]))+1</f>
        <v>109</v>
      </c>
      <c r="C12558" t="str">
        <f>_xlfn.XLOOKUP(A12558,tblProducts[Column1],tblProducts[Description])</f>
        <v>ADSEE AB 600 BULK</v>
      </c>
      <c r="D12558" t="str">
        <f>_xlfn.XLOOKUP(B12558,tblProducts[Column1],tblProducts[Description])</f>
        <v>ETHYLAN HB4/BULK</v>
      </c>
      <c r="E12558" t="s">
        <v>7</v>
      </c>
    </row>
    <row r="12559" spans="1:5">
      <c r="A12559">
        <f>IF(MOD(ROW()-24,COUNTA(tblProducts[Description]))=0,A12558+1,A12558)</f>
        <v>110</v>
      </c>
      <c r="B12559">
        <f>MOD(ROW()-24,COUNTA(tblProducts[Description]))+1</f>
        <v>110</v>
      </c>
      <c r="C12559" t="str">
        <f>_xlfn.XLOOKUP(A12559,tblProducts[Column1],tblProducts[Description])</f>
        <v>ADSEE AB 600 BULK</v>
      </c>
      <c r="D12559" t="str">
        <f>_xlfn.XLOOKUP(B12559,tblProducts[Column1],tblProducts[Description])</f>
        <v>ADSEE AB 600 BULK</v>
      </c>
      <c r="E12559" t="s">
        <v>7</v>
      </c>
    </row>
    <row r="12560" spans="1:5">
      <c r="A12560">
        <f>IF(MOD(ROW()-24,COUNTA(tblProducts[Description]))=0,A12559+1,A12559)</f>
        <v>110</v>
      </c>
      <c r="B12560">
        <f>MOD(ROW()-24,COUNTA(tblProducts[Description]))+1</f>
        <v>111</v>
      </c>
      <c r="C12560" t="str">
        <f>_xlfn.XLOOKUP(A12560,tblProducts[Column1],tblProducts[Description])</f>
        <v>ADSEE AB 600 BULK</v>
      </c>
      <c r="D12560" t="str">
        <f>_xlfn.XLOOKUP(B12560,tblProducts[Column1],tblProducts[Description])</f>
        <v>WITCONOL PT-320  BULK</v>
      </c>
      <c r="E12560" t="s">
        <v>7</v>
      </c>
    </row>
    <row r="12561" spans="1:5">
      <c r="A12561">
        <f>IF(MOD(ROW()-24,COUNTA(tblProducts[Description]))=0,A12560+1,A12560)</f>
        <v>110</v>
      </c>
      <c r="B12561">
        <f>MOD(ROW()-24,COUNTA(tblProducts[Description]))+1</f>
        <v>112</v>
      </c>
      <c r="C12561" t="str">
        <f>_xlfn.XLOOKUP(A12561,tblProducts[Column1],tblProducts[Description])</f>
        <v>ADSEE AB 600 BULK</v>
      </c>
      <c r="D12561" t="str">
        <f>_xlfn.XLOOKUP(B12561,tblProducts[Column1],tblProducts[Description])</f>
        <v>ETHYLAN DA-3 BULK</v>
      </c>
      <c r="E12561" t="s">
        <v>7</v>
      </c>
    </row>
    <row r="12562" spans="1:5">
      <c r="A12562">
        <f>IF(MOD(ROW()-24,COUNTA(tblProducts[Description]))=0,A12561+1,A12561)</f>
        <v>110</v>
      </c>
      <c r="B12562">
        <f>MOD(ROW()-24,COUNTA(tblProducts[Description]))+1</f>
        <v>113</v>
      </c>
      <c r="C12562" t="str">
        <f>_xlfn.XLOOKUP(A12562,tblProducts[Column1],tblProducts[Description])</f>
        <v>ADSEE AB 600 BULK</v>
      </c>
      <c r="D12562" t="str">
        <f>_xlfn.XLOOKUP(B12562,tblProducts[Column1],tblProducts[Description])</f>
        <v>ETHOMEEN O/12 BULK</v>
      </c>
      <c r="E12562" t="s">
        <v>7</v>
      </c>
    </row>
    <row r="12563" spans="1:5">
      <c r="A12563">
        <f>IF(MOD(ROW()-24,COUNTA(tblProducts[Description]))=0,A12562+1,A12562)</f>
        <v>110</v>
      </c>
      <c r="B12563">
        <f>MOD(ROW()-24,COUNTA(tblProducts[Description]))+1</f>
        <v>114</v>
      </c>
      <c r="C12563" t="str">
        <f>_xlfn.XLOOKUP(A12563,tblProducts[Column1],tblProducts[Description])</f>
        <v>ADSEE AB 600 BULK</v>
      </c>
      <c r="D12563" t="str">
        <f>_xlfn.XLOOKUP(B12563,tblProducts[Column1],tblProducts[Description])</f>
        <v>WITCONOL PT-1000 BULK</v>
      </c>
      <c r="E12563" t="s">
        <v>7</v>
      </c>
    </row>
    <row r="12564" spans="1:5">
      <c r="A12564">
        <f>IF(MOD(ROW()-24,COUNTA(tblProducts[Description]))=0,A12563+1,A12563)</f>
        <v>111</v>
      </c>
      <c r="B12564">
        <f>MOD(ROW()-24,COUNTA(tblProducts[Description]))+1</f>
        <v>1</v>
      </c>
      <c r="C12564" t="str">
        <f>_xlfn.XLOOKUP(A12564,tblProducts[Column1],tblProducts[Description])</f>
        <v>WITCONOL PT-320  BULK</v>
      </c>
      <c r="D12564" t="str">
        <f>_xlfn.XLOOKUP(B12564,tblProducts[Column1],tblProducts[Description])</f>
        <v>ADSEE 4130 BULK</v>
      </c>
      <c r="E12564" t="s">
        <v>7</v>
      </c>
    </row>
    <row r="12565" spans="1:5">
      <c r="A12565">
        <f>IF(MOD(ROW()-24,COUNTA(tblProducts[Description]))=0,A12564+1,A12564)</f>
        <v>111</v>
      </c>
      <c r="B12565">
        <f>MOD(ROW()-24,COUNTA(tblProducts[Description]))+1</f>
        <v>2</v>
      </c>
      <c r="C12565" t="str">
        <f>_xlfn.XLOOKUP(A12565,tblProducts[Column1],tblProducts[Description])</f>
        <v>WITCONOL PT-320  BULK</v>
      </c>
      <c r="D12565" t="str">
        <f>_xlfn.XLOOKUP(B12565,tblProducts[Column1],tblProducts[Description])</f>
        <v>ARMOSTAT 300 BULK</v>
      </c>
      <c r="E12565" t="s">
        <v>7</v>
      </c>
    </row>
    <row r="12566" spans="1:5">
      <c r="A12566">
        <f>IF(MOD(ROW()-24,COUNTA(tblProducts[Description]))=0,A12565+1,A12565)</f>
        <v>111</v>
      </c>
      <c r="B12566">
        <f>MOD(ROW()-24,COUNTA(tblProducts[Description]))+1</f>
        <v>3</v>
      </c>
      <c r="C12566" t="str">
        <f>_xlfn.XLOOKUP(A12566,tblProducts[Column1],tblProducts[Description])</f>
        <v>WITCONOL PT-320  BULK</v>
      </c>
      <c r="D12566" t="str">
        <f>_xlfn.XLOOKUP(B12566,tblProducts[Column1],tblProducts[Description])</f>
        <v>ARMOSTAT 400 BULK</v>
      </c>
      <c r="E12566" t="s">
        <v>7</v>
      </c>
    </row>
    <row r="12567" spans="1:5">
      <c r="A12567">
        <f>IF(MOD(ROW()-24,COUNTA(tblProducts[Description]))=0,A12566+1,A12566)</f>
        <v>111</v>
      </c>
      <c r="B12567">
        <f>MOD(ROW()-24,COUNTA(tblProducts[Description]))+1</f>
        <v>4</v>
      </c>
      <c r="C12567" t="str">
        <f>_xlfn.XLOOKUP(A12567,tblProducts[Column1],tblProducts[Description])</f>
        <v>WITCONOL PT-320  BULK</v>
      </c>
      <c r="D12567" t="str">
        <f>_xlfn.XLOOKUP(B12567,tblProducts[Column1],tblProducts[Description])</f>
        <v>ARMOSTAT 410 LM BULK</v>
      </c>
      <c r="E12567" t="s">
        <v>7</v>
      </c>
    </row>
    <row r="12568" spans="1:5">
      <c r="A12568">
        <f>IF(MOD(ROW()-24,COUNTA(tblProducts[Description]))=0,A12567+1,A12567)</f>
        <v>111</v>
      </c>
      <c r="B12568">
        <f>MOD(ROW()-24,COUNTA(tblProducts[Description]))+1</f>
        <v>5</v>
      </c>
      <c r="C12568" t="str">
        <f>_xlfn.XLOOKUP(A12568,tblProducts[Column1],tblProducts[Description])</f>
        <v>WITCONOL PT-320  BULK</v>
      </c>
      <c r="D12568" t="str">
        <f>_xlfn.XLOOKUP(B12568,tblProducts[Column1],tblProducts[Description])</f>
        <v>ARMUL HE 5070 BULK</v>
      </c>
      <c r="E12568" t="s">
        <v>7</v>
      </c>
    </row>
    <row r="12569" spans="1:5">
      <c r="A12569">
        <f>IF(MOD(ROW()-24,COUNTA(tblProducts[Description]))=0,A12568+1,A12568)</f>
        <v>111</v>
      </c>
      <c r="B12569">
        <f>MOD(ROW()-24,COUNTA(tblProducts[Description]))+1</f>
        <v>6</v>
      </c>
      <c r="C12569" t="str">
        <f>_xlfn.XLOOKUP(A12569,tblProducts[Column1],tblProducts[Description])</f>
        <v>WITCONOL PT-320  BULK</v>
      </c>
      <c r="D12569" t="str">
        <f>_xlfn.XLOOKUP(B12569,tblProducts[Column1],tblProducts[Description])</f>
        <v>BEROL 260 BULK</v>
      </c>
      <c r="E12569" t="s">
        <v>7</v>
      </c>
    </row>
    <row r="12570" spans="1:5">
      <c r="A12570">
        <f>IF(MOD(ROW()-24,COUNTA(tblProducts[Description]))=0,A12569+1,A12569)</f>
        <v>111</v>
      </c>
      <c r="B12570">
        <f>MOD(ROW()-24,COUNTA(tblProducts[Description]))+1</f>
        <v>7</v>
      </c>
      <c r="C12570" t="str">
        <f>_xlfn.XLOOKUP(A12570,tblProducts[Column1],tblProducts[Description])</f>
        <v>WITCONOL PT-320  BULK</v>
      </c>
      <c r="D12570" t="str">
        <f>_xlfn.XLOOKUP(B12570,tblProducts[Column1],tblProducts[Description])</f>
        <v>BEROL 266 BULK</v>
      </c>
      <c r="E12570" t="s">
        <v>7</v>
      </c>
    </row>
    <row r="12571" spans="1:5">
      <c r="A12571">
        <f>IF(MOD(ROW()-24,COUNTA(tblProducts[Description]))=0,A12570+1,A12570)</f>
        <v>111</v>
      </c>
      <c r="B12571">
        <f>MOD(ROW()-24,COUNTA(tblProducts[Description]))+1</f>
        <v>8</v>
      </c>
      <c r="C12571" t="str">
        <f>_xlfn.XLOOKUP(A12571,tblProducts[Column1],tblProducts[Description])</f>
        <v>WITCONOL PT-320  BULK</v>
      </c>
      <c r="D12571" t="str">
        <f>_xlfn.XLOOKUP(B12571,tblProducts[Column1],tblProducts[Description])</f>
        <v>BEROL 266V BULK</v>
      </c>
      <c r="E12571" t="s">
        <v>7</v>
      </c>
    </row>
    <row r="12572" spans="1:5">
      <c r="A12572">
        <f>IF(MOD(ROW()-24,COUNTA(tblProducts[Description]))=0,A12571+1,A12571)</f>
        <v>111</v>
      </c>
      <c r="B12572">
        <f>MOD(ROW()-24,COUNTA(tblProducts[Description]))+1</f>
        <v>9</v>
      </c>
      <c r="C12572" t="str">
        <f>_xlfn.XLOOKUP(A12572,tblProducts[Column1],tblProducts[Description])</f>
        <v>WITCONOL PT-320  BULK</v>
      </c>
      <c r="D12572" t="str">
        <f>_xlfn.XLOOKUP(B12572,tblProducts[Column1],tblProducts[Description])</f>
        <v>BEROL 467 BULK</v>
      </c>
      <c r="E12572" t="s">
        <v>7</v>
      </c>
    </row>
    <row r="12573" spans="1:5">
      <c r="A12573">
        <f>IF(MOD(ROW()-24,COUNTA(tblProducts[Description]))=0,A12572+1,A12572)</f>
        <v>111</v>
      </c>
      <c r="B12573">
        <f>MOD(ROW()-24,COUNTA(tblProducts[Description]))+1</f>
        <v>10</v>
      </c>
      <c r="C12573" t="str">
        <f>_xlfn.XLOOKUP(A12573,tblProducts[Column1],tblProducts[Description])</f>
        <v>WITCONOL PT-320  BULK</v>
      </c>
      <c r="D12573" t="str">
        <f>_xlfn.XLOOKUP(B12573,tblProducts[Column1],tblProducts[Description])</f>
        <v>BEROL OX 91-6 BULK</v>
      </c>
      <c r="E12573" t="s">
        <v>7</v>
      </c>
    </row>
    <row r="12574" spans="1:5">
      <c r="A12574">
        <f>IF(MOD(ROW()-24,COUNTA(tblProducts[Description]))=0,A12573+1,A12573)</f>
        <v>111</v>
      </c>
      <c r="B12574">
        <f>MOD(ROW()-24,COUNTA(tblProducts[Description]))+1</f>
        <v>11</v>
      </c>
      <c r="C12574" t="str">
        <f>_xlfn.XLOOKUP(A12574,tblProducts[Column1],tblProducts[Description])</f>
        <v>WITCONOL PT-320  BULK</v>
      </c>
      <c r="D12574" t="str">
        <f>_xlfn.XLOOKUP(B12574,tblProducts[Column1],tblProducts[Description])</f>
        <v>C-5635 BULK</v>
      </c>
      <c r="E12574" t="s">
        <v>7</v>
      </c>
    </row>
    <row r="12575" spans="1:5">
      <c r="A12575">
        <f>IF(MOD(ROW()-24,COUNTA(tblProducts[Description]))=0,A12574+1,A12574)</f>
        <v>111</v>
      </c>
      <c r="B12575">
        <f>MOD(ROW()-24,COUNTA(tblProducts[Description]))+1</f>
        <v>12</v>
      </c>
      <c r="C12575" t="str">
        <f>_xlfn.XLOOKUP(A12575,tblProducts[Column1],tblProducts[Description])</f>
        <v>WITCONOL PT-320  BULK</v>
      </c>
      <c r="D12575" t="str">
        <f>_xlfn.XLOOKUP(B12575,tblProducts[Column1],tblProducts[Description])</f>
        <v>C-6290 BULK</v>
      </c>
      <c r="E12575" t="s">
        <v>7</v>
      </c>
    </row>
    <row r="12576" spans="1:5">
      <c r="A12576">
        <f>IF(MOD(ROW()-24,COUNTA(tblProducts[Description]))=0,A12575+1,A12575)</f>
        <v>111</v>
      </c>
      <c r="B12576">
        <f>MOD(ROW()-24,COUNTA(tblProducts[Description]))+1</f>
        <v>13</v>
      </c>
      <c r="C12576" t="str">
        <f>_xlfn.XLOOKUP(A12576,tblProducts[Column1],tblProducts[Description])</f>
        <v>WITCONOL PT-320  BULK</v>
      </c>
      <c r="D12576" t="str">
        <f>_xlfn.XLOOKUP(B12576,tblProducts[Column1],tblProducts[Description])</f>
        <v>C-6385 BULK</v>
      </c>
      <c r="E12576" t="s">
        <v>7</v>
      </c>
    </row>
    <row r="12577" spans="1:5">
      <c r="A12577">
        <f>IF(MOD(ROW()-24,COUNTA(tblProducts[Description]))=0,A12576+1,A12576)</f>
        <v>111</v>
      </c>
      <c r="B12577">
        <f>MOD(ROW()-24,COUNTA(tblProducts[Description]))+1</f>
        <v>14</v>
      </c>
      <c r="C12577" t="str">
        <f>_xlfn.XLOOKUP(A12577,tblProducts[Column1],tblProducts[Description])</f>
        <v>WITCONOL PT-320  BULK</v>
      </c>
      <c r="D12577" t="str">
        <f>_xlfn.XLOOKUP(B12577,tblProducts[Column1],tblProducts[Description])</f>
        <v>C-6427 BULK</v>
      </c>
      <c r="E12577" t="s">
        <v>7</v>
      </c>
    </row>
    <row r="12578" spans="1:5">
      <c r="A12578">
        <f>IF(MOD(ROW()-24,COUNTA(tblProducts[Description]))=0,A12577+1,A12577)</f>
        <v>111</v>
      </c>
      <c r="B12578">
        <f>MOD(ROW()-24,COUNTA(tblProducts[Description]))+1</f>
        <v>15</v>
      </c>
      <c r="C12578" t="str">
        <f>_xlfn.XLOOKUP(A12578,tblProducts[Column1],tblProducts[Description])</f>
        <v>WITCONOL PT-320  BULK</v>
      </c>
      <c r="D12578" t="str">
        <f>_xlfn.XLOOKUP(B12578,tblProducts[Column1],tblProducts[Description])</f>
        <v>EMULPON CO-200 BULK</v>
      </c>
      <c r="E12578" t="s">
        <v>7</v>
      </c>
    </row>
    <row r="12579" spans="1:5">
      <c r="A12579">
        <f>IF(MOD(ROW()-24,COUNTA(tblProducts[Description]))=0,A12578+1,A12578)</f>
        <v>111</v>
      </c>
      <c r="B12579">
        <f>MOD(ROW()-24,COUNTA(tblProducts[Description]))+1</f>
        <v>16</v>
      </c>
      <c r="C12579" t="str">
        <f>_xlfn.XLOOKUP(A12579,tblProducts[Column1],tblProducts[Description])</f>
        <v>WITCONOL PT-320  BULK</v>
      </c>
      <c r="D12579" t="str">
        <f>_xlfn.XLOOKUP(B12579,tblProducts[Column1],tblProducts[Description])</f>
        <v>EMULPON CO-360 BULK</v>
      </c>
      <c r="E12579" t="s">
        <v>7</v>
      </c>
    </row>
    <row r="12580" spans="1:5">
      <c r="A12580">
        <f>IF(MOD(ROW()-24,COUNTA(tblProducts[Description]))=0,A12579+1,A12579)</f>
        <v>111</v>
      </c>
      <c r="B12580">
        <f>MOD(ROW()-24,COUNTA(tblProducts[Description]))+1</f>
        <v>17</v>
      </c>
      <c r="C12580" t="str">
        <f>_xlfn.XLOOKUP(A12580,tblProducts[Column1],tblProducts[Description])</f>
        <v>WITCONOL PT-320  BULK</v>
      </c>
      <c r="D12580" t="str">
        <f>_xlfn.XLOOKUP(B12580,tblProducts[Column1],tblProducts[Description])</f>
        <v>EMULPON CO-550 BULK</v>
      </c>
      <c r="E12580" t="s">
        <v>7</v>
      </c>
    </row>
    <row r="12581" spans="1:5">
      <c r="A12581">
        <f>IF(MOD(ROW()-24,COUNTA(tblProducts[Description]))=0,A12580+1,A12580)</f>
        <v>111</v>
      </c>
      <c r="B12581">
        <f>MOD(ROW()-24,COUNTA(tblProducts[Description]))+1</f>
        <v>18</v>
      </c>
      <c r="C12581" t="str">
        <f>_xlfn.XLOOKUP(A12581,tblProducts[Column1],tblProducts[Description])</f>
        <v>WITCONOL PT-320  BULK</v>
      </c>
      <c r="D12581" t="str">
        <f>_xlfn.XLOOKUP(B12581,tblProducts[Column1],tblProducts[Description])</f>
        <v>ETHODUOMEEN HT/13 BULK</v>
      </c>
      <c r="E12581" t="s">
        <v>7</v>
      </c>
    </row>
    <row r="12582" spans="1:5">
      <c r="A12582">
        <f>IF(MOD(ROW()-24,COUNTA(tblProducts[Description]))=0,A12581+1,A12581)</f>
        <v>111</v>
      </c>
      <c r="B12582">
        <f>MOD(ROW()-24,COUNTA(tblProducts[Description]))+1</f>
        <v>19</v>
      </c>
      <c r="C12582" t="str">
        <f>_xlfn.XLOOKUP(A12582,tblProducts[Column1],tblProducts[Description])</f>
        <v>WITCONOL PT-320  BULK</v>
      </c>
      <c r="D12582" t="str">
        <f>_xlfn.XLOOKUP(B12582,tblProducts[Column1],tblProducts[Description])</f>
        <v>ETHODUOMEEN T/13 BULK</v>
      </c>
      <c r="E12582" t="s">
        <v>7</v>
      </c>
    </row>
    <row r="12583" spans="1:5">
      <c r="A12583">
        <f>IF(MOD(ROW()-24,COUNTA(tblProducts[Description]))=0,A12582+1,A12582)</f>
        <v>111</v>
      </c>
      <c r="B12583">
        <f>MOD(ROW()-24,COUNTA(tblProducts[Description]))+1</f>
        <v>20</v>
      </c>
      <c r="C12583" t="str">
        <f>_xlfn.XLOOKUP(A12583,tblProducts[Column1],tblProducts[Description])</f>
        <v>WITCONOL PT-320  BULK</v>
      </c>
      <c r="D12583" t="str">
        <f>_xlfn.XLOOKUP(B12583,tblProducts[Column1],tblProducts[Description])</f>
        <v>ETHODUOMEEN T/13N BULK</v>
      </c>
      <c r="E12583" t="s">
        <v>7</v>
      </c>
    </row>
    <row r="12584" spans="1:5">
      <c r="A12584">
        <f>IF(MOD(ROW()-24,COUNTA(tblProducts[Description]))=0,A12583+1,A12583)</f>
        <v>111</v>
      </c>
      <c r="B12584">
        <f>MOD(ROW()-24,COUNTA(tblProducts[Description]))+1</f>
        <v>21</v>
      </c>
      <c r="C12584" t="str">
        <f>_xlfn.XLOOKUP(A12584,tblProducts[Column1],tblProducts[Description])</f>
        <v>WITCONOL PT-320  BULK</v>
      </c>
      <c r="D12584" t="str">
        <f>_xlfn.XLOOKUP(B12584,tblProducts[Column1],tblProducts[Description])</f>
        <v>ETHODUOMEEN T/20 BULK</v>
      </c>
      <c r="E12584" t="s">
        <v>7</v>
      </c>
    </row>
    <row r="12585" spans="1:5">
      <c r="A12585">
        <f>IF(MOD(ROW()-24,COUNTA(tblProducts[Description]))=0,A12584+1,A12584)</f>
        <v>111</v>
      </c>
      <c r="B12585">
        <f>MOD(ROW()-24,COUNTA(tblProducts[Description]))+1</f>
        <v>22</v>
      </c>
      <c r="C12585" t="str">
        <f>_xlfn.XLOOKUP(A12585,tblProducts[Column1],tblProducts[Description])</f>
        <v>WITCONOL PT-320  BULK</v>
      </c>
      <c r="D12585" t="str">
        <f>_xlfn.XLOOKUP(B12585,tblProducts[Column1],tblProducts[Description])</f>
        <v>ETHODUOMEEN T/25 BULK</v>
      </c>
      <c r="E12585" t="s">
        <v>7</v>
      </c>
    </row>
    <row r="12586" spans="1:5">
      <c r="A12586">
        <f>IF(MOD(ROW()-24,COUNTA(tblProducts[Description]))=0,A12585+1,A12585)</f>
        <v>111</v>
      </c>
      <c r="B12586">
        <f>MOD(ROW()-24,COUNTA(tblProducts[Description]))+1</f>
        <v>23</v>
      </c>
      <c r="C12586" t="str">
        <f>_xlfn.XLOOKUP(A12586,tblProducts[Column1],tblProducts[Description])</f>
        <v>WITCONOL PT-320  BULK</v>
      </c>
      <c r="D12586" t="str">
        <f>_xlfn.XLOOKUP(B12586,tblProducts[Column1],tblProducts[Description])</f>
        <v>ETHOFAT 242/25 BULK</v>
      </c>
      <c r="E12586" t="s">
        <v>7</v>
      </c>
    </row>
    <row r="12587" spans="1:5">
      <c r="A12587">
        <f>IF(MOD(ROW()-24,COUNTA(tblProducts[Description]))=0,A12586+1,A12586)</f>
        <v>111</v>
      </c>
      <c r="B12587">
        <f>MOD(ROW()-24,COUNTA(tblProducts[Description]))+1</f>
        <v>24</v>
      </c>
      <c r="C12587" t="str">
        <f>_xlfn.XLOOKUP(A12587,tblProducts[Column1],tblProducts[Description])</f>
        <v>WITCONOL PT-320  BULK</v>
      </c>
      <c r="D12587" t="str">
        <f>_xlfn.XLOOKUP(B12587,tblProducts[Column1],tblProducts[Description])</f>
        <v>ETHOMEEN C/12S BULK</v>
      </c>
      <c r="E12587" t="s">
        <v>7</v>
      </c>
    </row>
    <row r="12588" spans="1:5">
      <c r="A12588">
        <f>IF(MOD(ROW()-24,COUNTA(tblProducts[Description]))=0,A12587+1,A12587)</f>
        <v>111</v>
      </c>
      <c r="B12588">
        <f>MOD(ROW()-24,COUNTA(tblProducts[Description]))+1</f>
        <v>25</v>
      </c>
      <c r="C12588" t="str">
        <f>_xlfn.XLOOKUP(A12588,tblProducts[Column1],tblProducts[Description])</f>
        <v>WITCONOL PT-320  BULK</v>
      </c>
      <c r="D12588" t="str">
        <f>_xlfn.XLOOKUP(B12588,tblProducts[Column1],tblProducts[Description])</f>
        <v>ETHOMEEN 18/12 BULK</v>
      </c>
      <c r="E12588" t="s">
        <v>7</v>
      </c>
    </row>
    <row r="12589" spans="1:5">
      <c r="A12589">
        <f>IF(MOD(ROW()-24,COUNTA(tblProducts[Description]))=0,A12588+1,A12588)</f>
        <v>111</v>
      </c>
      <c r="B12589">
        <f>MOD(ROW()-24,COUNTA(tblProducts[Description]))+1</f>
        <v>26</v>
      </c>
      <c r="C12589" t="str">
        <f>_xlfn.XLOOKUP(A12589,tblProducts[Column1],tblProducts[Description])</f>
        <v>WITCONOL PT-320  BULK</v>
      </c>
      <c r="D12589" t="str">
        <f>_xlfn.XLOOKUP(B12589,tblProducts[Column1],tblProducts[Description])</f>
        <v>ETHOMEEN 18/25 BULK</v>
      </c>
      <c r="E12589" t="s">
        <v>7</v>
      </c>
    </row>
    <row r="12590" spans="1:5">
      <c r="A12590">
        <f>IF(MOD(ROW()-24,COUNTA(tblProducts[Description]))=0,A12589+1,A12589)</f>
        <v>111</v>
      </c>
      <c r="B12590">
        <f>MOD(ROW()-24,COUNTA(tblProducts[Description]))+1</f>
        <v>27</v>
      </c>
      <c r="C12590" t="str">
        <f>_xlfn.XLOOKUP(A12590,tblProducts[Column1],tblProducts[Description])</f>
        <v>WITCONOL PT-320  BULK</v>
      </c>
      <c r="D12590" t="str">
        <f>_xlfn.XLOOKUP(B12590,tblProducts[Column1],tblProducts[Description])</f>
        <v>ETHOMEEN C/12 BULK</v>
      </c>
      <c r="E12590" t="s">
        <v>7</v>
      </c>
    </row>
    <row r="12591" spans="1:5">
      <c r="A12591">
        <f>IF(MOD(ROW()-24,COUNTA(tblProducts[Description]))=0,A12590+1,A12590)</f>
        <v>111</v>
      </c>
      <c r="B12591">
        <f>MOD(ROW()-24,COUNTA(tblProducts[Description]))+1</f>
        <v>28</v>
      </c>
      <c r="C12591" t="str">
        <f>_xlfn.XLOOKUP(A12591,tblProducts[Column1],tblProducts[Description])</f>
        <v>WITCONOL PT-320  BULK</v>
      </c>
      <c r="D12591" t="str">
        <f>_xlfn.XLOOKUP(B12591,tblProducts[Column1],tblProducts[Description])</f>
        <v>ETHOMEEN C/12 M BULK</v>
      </c>
      <c r="E12591" t="s">
        <v>7</v>
      </c>
    </row>
    <row r="12592" spans="1:5">
      <c r="A12592">
        <f>IF(MOD(ROW()-24,COUNTA(tblProducts[Description]))=0,A12591+1,A12591)</f>
        <v>111</v>
      </c>
      <c r="B12592">
        <f>MOD(ROW()-24,COUNTA(tblProducts[Description]))+1</f>
        <v>29</v>
      </c>
      <c r="C12592" t="str">
        <f>_xlfn.XLOOKUP(A12592,tblProducts[Column1],tblProducts[Description])</f>
        <v>WITCONOL PT-320  BULK</v>
      </c>
      <c r="D12592" t="str">
        <f>_xlfn.XLOOKUP(B12592,tblProducts[Column1],tblProducts[Description])</f>
        <v>ETHOMEEN C/12 SUN BULK</v>
      </c>
      <c r="E12592" t="s">
        <v>7</v>
      </c>
    </row>
    <row r="12593" spans="1:5">
      <c r="A12593">
        <f>IF(MOD(ROW()-24,COUNTA(tblProducts[Description]))=0,A12592+1,A12592)</f>
        <v>111</v>
      </c>
      <c r="B12593">
        <f>MOD(ROW()-24,COUNTA(tblProducts[Description]))+1</f>
        <v>30</v>
      </c>
      <c r="C12593" t="str">
        <f>_xlfn.XLOOKUP(A12593,tblProducts[Column1],tblProducts[Description])</f>
        <v>WITCONOL PT-320  BULK</v>
      </c>
      <c r="D12593" t="str">
        <f>_xlfn.XLOOKUP(B12593,tblProducts[Column1],tblProducts[Description])</f>
        <v>ETHOMEEN C/12 UN BULK</v>
      </c>
      <c r="E12593" t="s">
        <v>7</v>
      </c>
    </row>
    <row r="12594" spans="1:5">
      <c r="A12594">
        <f>IF(MOD(ROW()-24,COUNTA(tblProducts[Description]))=0,A12593+1,A12593)</f>
        <v>111</v>
      </c>
      <c r="B12594">
        <f>MOD(ROW()-24,COUNTA(tblProducts[Description]))+1</f>
        <v>31</v>
      </c>
      <c r="C12594" t="str">
        <f>_xlfn.XLOOKUP(A12594,tblProducts[Column1],tblProducts[Description])</f>
        <v>WITCONOL PT-320  BULK</v>
      </c>
      <c r="D12594" t="str">
        <f>_xlfn.XLOOKUP(B12594,tblProducts[Column1],tblProducts[Description])</f>
        <v>ETHOMEEN C/15 BULK</v>
      </c>
      <c r="E12594" t="s">
        <v>7</v>
      </c>
    </row>
    <row r="12595" spans="1:5">
      <c r="A12595">
        <f>IF(MOD(ROW()-24,COUNTA(tblProducts[Description]))=0,A12594+1,A12594)</f>
        <v>111</v>
      </c>
      <c r="B12595">
        <f>MOD(ROW()-24,COUNTA(tblProducts[Description]))+1</f>
        <v>32</v>
      </c>
      <c r="C12595" t="str">
        <f>_xlfn.XLOOKUP(A12595,tblProducts[Column1],tblProducts[Description])</f>
        <v>WITCONOL PT-320  BULK</v>
      </c>
      <c r="D12595" t="str">
        <f>_xlfn.XLOOKUP(B12595,tblProducts[Column1],tblProducts[Description])</f>
        <v>ETHOMEEN C/17 BULK</v>
      </c>
      <c r="E12595" t="s">
        <v>7</v>
      </c>
    </row>
    <row r="12596" spans="1:5">
      <c r="A12596">
        <f>IF(MOD(ROW()-24,COUNTA(tblProducts[Description]))=0,A12595+1,A12595)</f>
        <v>111</v>
      </c>
      <c r="B12596">
        <f>MOD(ROW()-24,COUNTA(tblProducts[Description]))+1</f>
        <v>33</v>
      </c>
      <c r="C12596" t="str">
        <f>_xlfn.XLOOKUP(A12596,tblProducts[Column1],tblProducts[Description])</f>
        <v>WITCONOL PT-320  BULK</v>
      </c>
      <c r="D12596" t="str">
        <f>_xlfn.XLOOKUP(B12596,tblProducts[Column1],tblProducts[Description])</f>
        <v>ETHOMEEN C/25A BULK</v>
      </c>
      <c r="E12596" t="s">
        <v>7</v>
      </c>
    </row>
    <row r="12597" spans="1:5">
      <c r="A12597">
        <f>IF(MOD(ROW()-24,COUNTA(tblProducts[Description]))=0,A12596+1,A12596)</f>
        <v>111</v>
      </c>
      <c r="B12597">
        <f>MOD(ROW()-24,COUNTA(tblProducts[Description]))+1</f>
        <v>34</v>
      </c>
      <c r="C12597" t="str">
        <f>_xlfn.XLOOKUP(A12597,tblProducts[Column1],tblProducts[Description])</f>
        <v>WITCONOL PT-320  BULK</v>
      </c>
      <c r="D12597" t="str">
        <f>_xlfn.XLOOKUP(B12597,tblProducts[Column1],tblProducts[Description])</f>
        <v>ETHOMEEN C/25A S BULK</v>
      </c>
      <c r="E12597" t="s">
        <v>7</v>
      </c>
    </row>
    <row r="12598" spans="1:5">
      <c r="A12598">
        <f>IF(MOD(ROW()-24,COUNTA(tblProducts[Description]))=0,A12597+1,A12597)</f>
        <v>111</v>
      </c>
      <c r="B12598">
        <f>MOD(ROW()-24,COUNTA(tblProducts[Description]))+1</f>
        <v>35</v>
      </c>
      <c r="C12598" t="str">
        <f>_xlfn.XLOOKUP(A12598,tblProducts[Column1],tblProducts[Description])</f>
        <v>WITCONOL PT-320  BULK</v>
      </c>
      <c r="D12598" t="str">
        <f>_xlfn.XLOOKUP(B12598,tblProducts[Column1],tblProducts[Description])</f>
        <v>ETHOMEEN O/12LC BULK</v>
      </c>
      <c r="E12598" t="s">
        <v>7</v>
      </c>
    </row>
    <row r="12599" spans="1:5">
      <c r="A12599">
        <f>IF(MOD(ROW()-24,COUNTA(tblProducts[Description]))=0,A12598+1,A12598)</f>
        <v>111</v>
      </c>
      <c r="B12599">
        <f>MOD(ROW()-24,COUNTA(tblProducts[Description]))+1</f>
        <v>36</v>
      </c>
      <c r="C12599" t="str">
        <f>_xlfn.XLOOKUP(A12599,tblProducts[Column1],tblProducts[Description])</f>
        <v>WITCONOL PT-320  BULK</v>
      </c>
      <c r="D12599" t="str">
        <f>_xlfn.XLOOKUP(B12599,tblProducts[Column1],tblProducts[Description])</f>
        <v>ETHOMEEN SV/12 BULK</v>
      </c>
      <c r="E12599" t="s">
        <v>7</v>
      </c>
    </row>
    <row r="12600" spans="1:5">
      <c r="A12600">
        <f>IF(MOD(ROW()-24,COUNTA(tblProducts[Description]))=0,A12599+1,A12599)</f>
        <v>111</v>
      </c>
      <c r="B12600">
        <f>MOD(ROW()-24,COUNTA(tblProducts[Description]))+1</f>
        <v>37</v>
      </c>
      <c r="C12600" t="str">
        <f>_xlfn.XLOOKUP(A12600,tblProducts[Column1],tblProducts[Description])</f>
        <v>WITCONOL PT-320  BULK</v>
      </c>
      <c r="D12600" t="str">
        <f>_xlfn.XLOOKUP(B12600,tblProducts[Column1],tblProducts[Description])</f>
        <v>ETHOMEEN SV/15 BULK</v>
      </c>
      <c r="E12600" t="s">
        <v>7</v>
      </c>
    </row>
    <row r="12601" spans="1:5">
      <c r="A12601">
        <f>IF(MOD(ROW()-24,COUNTA(tblProducts[Description]))=0,A12600+1,A12600)</f>
        <v>111</v>
      </c>
      <c r="B12601">
        <f>MOD(ROW()-24,COUNTA(tblProducts[Description]))+1</f>
        <v>38</v>
      </c>
      <c r="C12601" t="str">
        <f>_xlfn.XLOOKUP(A12601,tblProducts[Column1],tblProducts[Description])</f>
        <v>WITCONOL PT-320  BULK</v>
      </c>
      <c r="D12601" t="str">
        <f>_xlfn.XLOOKUP(B12601,tblProducts[Column1],tblProducts[Description])</f>
        <v>ETHOMEEN SV/15C BULK</v>
      </c>
      <c r="E12601" t="s">
        <v>7</v>
      </c>
    </row>
    <row r="12602" spans="1:5">
      <c r="A12602">
        <f>IF(MOD(ROW()-24,COUNTA(tblProducts[Description]))=0,A12601+1,A12601)</f>
        <v>111</v>
      </c>
      <c r="B12602">
        <f>MOD(ROW()-24,COUNTA(tblProducts[Description]))+1</f>
        <v>39</v>
      </c>
      <c r="C12602" t="str">
        <f>_xlfn.XLOOKUP(A12602,tblProducts[Column1],tblProducts[Description])</f>
        <v>WITCONOL PT-320  BULK</v>
      </c>
      <c r="D12602" t="str">
        <f>_xlfn.XLOOKUP(B12602,tblProducts[Column1],tblProducts[Description])</f>
        <v>ETHOMEEN SV/25 BULK</v>
      </c>
      <c r="E12602" t="s">
        <v>7</v>
      </c>
    </row>
    <row r="12603" spans="1:5">
      <c r="A12603">
        <f>IF(MOD(ROW()-24,COUNTA(tblProducts[Description]))=0,A12602+1,A12602)</f>
        <v>111</v>
      </c>
      <c r="B12603">
        <f>MOD(ROW()-24,COUNTA(tblProducts[Description]))+1</f>
        <v>40</v>
      </c>
      <c r="C12603" t="str">
        <f>_xlfn.XLOOKUP(A12603,tblProducts[Column1],tblProducts[Description])</f>
        <v>WITCONOL PT-320  BULK</v>
      </c>
      <c r="D12603" t="str">
        <f>_xlfn.XLOOKUP(B12603,tblProducts[Column1],tblProducts[Description])</f>
        <v>ETHOMEEN T/12 BULK</v>
      </c>
      <c r="E12603" t="s">
        <v>7</v>
      </c>
    </row>
    <row r="12604" spans="1:5">
      <c r="A12604">
        <f>IF(MOD(ROW()-24,COUNTA(tblProducts[Description]))=0,A12603+1,A12603)</f>
        <v>111</v>
      </c>
      <c r="B12604">
        <f>MOD(ROW()-24,COUNTA(tblProducts[Description]))+1</f>
        <v>41</v>
      </c>
      <c r="C12604" t="str">
        <f>_xlfn.XLOOKUP(A12604,tblProducts[Column1],tblProducts[Description])</f>
        <v>WITCONOL PT-320  BULK</v>
      </c>
      <c r="D12604" t="str">
        <f>_xlfn.XLOOKUP(B12604,tblProducts[Column1],tblProducts[Description])</f>
        <v>ETHOMEEN T/13.5 BULK</v>
      </c>
      <c r="E12604" t="s">
        <v>7</v>
      </c>
    </row>
    <row r="12605" spans="1:5">
      <c r="A12605">
        <f>IF(MOD(ROW()-24,COUNTA(tblProducts[Description]))=0,A12604+1,A12604)</f>
        <v>111</v>
      </c>
      <c r="B12605">
        <f>MOD(ROW()-24,COUNTA(tblProducts[Description]))+1</f>
        <v>42</v>
      </c>
      <c r="C12605" t="str">
        <f>_xlfn.XLOOKUP(A12605,tblProducts[Column1],tblProducts[Description])</f>
        <v>WITCONOL PT-320  BULK</v>
      </c>
      <c r="D12605" t="str">
        <f>_xlfn.XLOOKUP(B12605,tblProducts[Column1],tblProducts[Description])</f>
        <v>ETHOMEEN T/15 BULK</v>
      </c>
      <c r="E12605" t="s">
        <v>7</v>
      </c>
    </row>
    <row r="12606" spans="1:5">
      <c r="A12606">
        <f>IF(MOD(ROW()-24,COUNTA(tblProducts[Description]))=0,A12605+1,A12605)</f>
        <v>111</v>
      </c>
      <c r="B12606">
        <f>MOD(ROW()-24,COUNTA(tblProducts[Description]))+1</f>
        <v>43</v>
      </c>
      <c r="C12606" t="str">
        <f>_xlfn.XLOOKUP(A12606,tblProducts[Column1],tblProducts[Description])</f>
        <v>WITCONOL PT-320  BULK</v>
      </c>
      <c r="D12606" t="str">
        <f>_xlfn.XLOOKUP(B12606,tblProducts[Column1],tblProducts[Description])</f>
        <v>ETHOMEEN T/17 BULK</v>
      </c>
      <c r="E12606" t="s">
        <v>7</v>
      </c>
    </row>
    <row r="12607" spans="1:5">
      <c r="A12607">
        <f>IF(MOD(ROW()-24,COUNTA(tblProducts[Description]))=0,A12606+1,A12606)</f>
        <v>111</v>
      </c>
      <c r="B12607">
        <f>MOD(ROW()-24,COUNTA(tblProducts[Description]))+1</f>
        <v>44</v>
      </c>
      <c r="C12607" t="str">
        <f>_xlfn.XLOOKUP(A12607,tblProducts[Column1],tblProducts[Description])</f>
        <v>WITCONOL PT-320  BULK</v>
      </c>
      <c r="D12607" t="str">
        <f>_xlfn.XLOOKUP(B12607,tblProducts[Column1],tblProducts[Description])</f>
        <v>ETHOMEEN T/18 BULK</v>
      </c>
      <c r="E12607" t="s">
        <v>7</v>
      </c>
    </row>
    <row r="12608" spans="1:5">
      <c r="A12608">
        <f>IF(MOD(ROW()-24,COUNTA(tblProducts[Description]))=0,A12607+1,A12607)</f>
        <v>111</v>
      </c>
      <c r="B12608">
        <f>MOD(ROW()-24,COUNTA(tblProducts[Description]))+1</f>
        <v>45</v>
      </c>
      <c r="C12608" t="str">
        <f>_xlfn.XLOOKUP(A12608,tblProducts[Column1],tblProducts[Description])</f>
        <v>WITCONOL PT-320  BULK</v>
      </c>
      <c r="D12608" t="str">
        <f>_xlfn.XLOOKUP(B12608,tblProducts[Column1],tblProducts[Description])</f>
        <v>ETHOMEEN T/19 BULK</v>
      </c>
      <c r="E12608" t="s">
        <v>7</v>
      </c>
    </row>
    <row r="12609" spans="1:5">
      <c r="A12609">
        <f>IF(MOD(ROW()-24,COUNTA(tblProducts[Description]))=0,A12608+1,A12608)</f>
        <v>111</v>
      </c>
      <c r="B12609">
        <f>MOD(ROW()-24,COUNTA(tblProducts[Description]))+1</f>
        <v>46</v>
      </c>
      <c r="C12609" t="str">
        <f>_xlfn.XLOOKUP(A12609,tblProducts[Column1],tblProducts[Description])</f>
        <v>WITCONOL PT-320  BULK</v>
      </c>
      <c r="D12609" t="str">
        <f>_xlfn.XLOOKUP(B12609,tblProducts[Column1],tblProducts[Description])</f>
        <v>ETHOMEEN T/20 BULK</v>
      </c>
      <c r="E12609" t="s">
        <v>7</v>
      </c>
    </row>
    <row r="12610" spans="1:5">
      <c r="A12610">
        <f>IF(MOD(ROW()-24,COUNTA(tblProducts[Description]))=0,A12609+1,A12609)</f>
        <v>111</v>
      </c>
      <c r="B12610">
        <f>MOD(ROW()-24,COUNTA(tblProducts[Description]))+1</f>
        <v>47</v>
      </c>
      <c r="C12610" t="str">
        <f>_xlfn.XLOOKUP(A12610,tblProducts[Column1],tblProducts[Description])</f>
        <v>WITCONOL PT-320  BULK</v>
      </c>
      <c r="D12610" t="str">
        <f>_xlfn.XLOOKUP(B12610,tblProducts[Column1],tblProducts[Description])</f>
        <v>ETHOMEEN T/20S BULK</v>
      </c>
      <c r="E12610" t="s">
        <v>7</v>
      </c>
    </row>
    <row r="12611" spans="1:5">
      <c r="A12611">
        <f>IF(MOD(ROW()-24,COUNTA(tblProducts[Description]))=0,A12610+1,A12610)</f>
        <v>111</v>
      </c>
      <c r="B12611">
        <f>MOD(ROW()-24,COUNTA(tblProducts[Description]))+1</f>
        <v>48</v>
      </c>
      <c r="C12611" t="str">
        <f>_xlfn.XLOOKUP(A12611,tblProducts[Column1],tblProducts[Description])</f>
        <v>WITCONOL PT-320  BULK</v>
      </c>
      <c r="D12611" t="str">
        <f>_xlfn.XLOOKUP(B12611,tblProducts[Column1],tblProducts[Description])</f>
        <v>ETHOMEEN T/24 BULK</v>
      </c>
      <c r="E12611" t="s">
        <v>7</v>
      </c>
    </row>
    <row r="12612" spans="1:5">
      <c r="A12612">
        <f>IF(MOD(ROW()-24,COUNTA(tblProducts[Description]))=0,A12611+1,A12611)</f>
        <v>111</v>
      </c>
      <c r="B12612">
        <f>MOD(ROW()-24,COUNTA(tblProducts[Description]))+1</f>
        <v>49</v>
      </c>
      <c r="C12612" t="str">
        <f>_xlfn.XLOOKUP(A12612,tblProducts[Column1],tblProducts[Description])</f>
        <v>WITCONOL PT-320  BULK</v>
      </c>
      <c r="D12612" t="str">
        <f>_xlfn.XLOOKUP(B12612,tblProducts[Column1],tblProducts[Description])</f>
        <v>ETHOMEEN T/25 BULK</v>
      </c>
      <c r="E12612" t="s">
        <v>7</v>
      </c>
    </row>
    <row r="12613" spans="1:5">
      <c r="A12613">
        <f>IF(MOD(ROW()-24,COUNTA(tblProducts[Description]))=0,A12612+1,A12612)</f>
        <v>111</v>
      </c>
      <c r="B12613">
        <f>MOD(ROW()-24,COUNTA(tblProducts[Description]))+1</f>
        <v>50</v>
      </c>
      <c r="C12613" t="str">
        <f>_xlfn.XLOOKUP(A12613,tblProducts[Column1],tblProducts[Description])</f>
        <v>WITCONOL PT-320  BULK</v>
      </c>
      <c r="D12613" t="str">
        <f>_xlfn.XLOOKUP(B12613,tblProducts[Column1],tblProducts[Description])</f>
        <v>ETHOMEEN T/28 BULK</v>
      </c>
      <c r="E12613" t="s">
        <v>7</v>
      </c>
    </row>
    <row r="12614" spans="1:5">
      <c r="A12614">
        <f>IF(MOD(ROW()-24,COUNTA(tblProducts[Description]))=0,A12613+1,A12613)</f>
        <v>111</v>
      </c>
      <c r="B12614">
        <f>MOD(ROW()-24,COUNTA(tblProducts[Description]))+1</f>
        <v>51</v>
      </c>
      <c r="C12614" t="str">
        <f>_xlfn.XLOOKUP(A12614,tblProducts[Column1],tblProducts[Description])</f>
        <v>WITCONOL PT-320  BULK</v>
      </c>
      <c r="D12614" t="str">
        <f>_xlfn.XLOOKUP(B12614,tblProducts[Column1],tblProducts[Description])</f>
        <v>ETHYLAN 1008 SA BULK</v>
      </c>
      <c r="E12614" t="s">
        <v>7</v>
      </c>
    </row>
    <row r="12615" spans="1:5">
      <c r="A12615">
        <f>IF(MOD(ROW()-24,COUNTA(tblProducts[Description]))=0,A12614+1,A12614)</f>
        <v>111</v>
      </c>
      <c r="B12615">
        <f>MOD(ROW()-24,COUNTA(tblProducts[Description]))+1</f>
        <v>52</v>
      </c>
      <c r="C12615" t="str">
        <f>_xlfn.XLOOKUP(A12615,tblProducts[Column1],tblProducts[Description])</f>
        <v>WITCONOL PT-320  BULK</v>
      </c>
      <c r="D12615" t="str">
        <f>_xlfn.XLOOKUP(B12615,tblProducts[Column1],tblProducts[Description])</f>
        <v>ETHYLAN 325 BULK</v>
      </c>
      <c r="E12615" t="s">
        <v>7</v>
      </c>
    </row>
    <row r="12616" spans="1:5">
      <c r="A12616">
        <f>IF(MOD(ROW()-24,COUNTA(tblProducts[Description]))=0,A12615+1,A12615)</f>
        <v>111</v>
      </c>
      <c r="B12616">
        <f>MOD(ROW()-24,COUNTA(tblProducts[Description]))+1</f>
        <v>53</v>
      </c>
      <c r="C12616" t="str">
        <f>_xlfn.XLOOKUP(A12616,tblProducts[Column1],tblProducts[Description])</f>
        <v>WITCONOL PT-320  BULK</v>
      </c>
      <c r="D12616" t="str">
        <f>_xlfn.XLOOKUP(B12616,tblProducts[Column1],tblProducts[Description])</f>
        <v>ETHYLAN NS-500LQ BULK</v>
      </c>
      <c r="E12616" t="s">
        <v>7</v>
      </c>
    </row>
    <row r="12617" spans="1:5">
      <c r="A12617">
        <f>IF(MOD(ROW()-24,COUNTA(tblProducts[Description]))=0,A12616+1,A12616)</f>
        <v>111</v>
      </c>
      <c r="B12617">
        <f>MOD(ROW()-24,COUNTA(tblProducts[Description]))+1</f>
        <v>54</v>
      </c>
      <c r="C12617" t="str">
        <f>_xlfn.XLOOKUP(A12617,tblProducts[Column1],tblProducts[Description])</f>
        <v>WITCONOL PT-320  BULK</v>
      </c>
      <c r="D12617" t="str">
        <f>_xlfn.XLOOKUP(B12617,tblProducts[Column1],tblProducts[Description])</f>
        <v>ETHYLAN PRE NS-505 K BULK</v>
      </c>
      <c r="E12617" t="s">
        <v>7</v>
      </c>
    </row>
    <row r="12618" spans="1:5">
      <c r="A12618">
        <f>IF(MOD(ROW()-24,COUNTA(tblProducts[Description]))=0,A12617+1,A12617)</f>
        <v>111</v>
      </c>
      <c r="B12618">
        <f>MOD(ROW()-24,COUNTA(tblProducts[Description]))+1</f>
        <v>55</v>
      </c>
      <c r="C12618" t="str">
        <f>_xlfn.XLOOKUP(A12618,tblProducts[Column1],tblProducts[Description])</f>
        <v>WITCONOL PT-320  BULK</v>
      </c>
      <c r="D12618" t="str">
        <f>_xlfn.XLOOKUP(B12618,tblProducts[Column1],tblProducts[Description])</f>
        <v>ETHYLAN SN-90 BULK</v>
      </c>
      <c r="E12618" t="s">
        <v>7</v>
      </c>
    </row>
    <row r="12619" spans="1:5">
      <c r="A12619">
        <f>IF(MOD(ROW()-24,COUNTA(tblProducts[Description]))=0,A12618+1,A12618)</f>
        <v>111</v>
      </c>
      <c r="B12619">
        <f>MOD(ROW()-24,COUNTA(tblProducts[Description]))+1</f>
        <v>56</v>
      </c>
      <c r="C12619" t="str">
        <f>_xlfn.XLOOKUP(A12619,tblProducts[Column1],tblProducts[Description])</f>
        <v>WITCONOL PT-320  BULK</v>
      </c>
      <c r="D12619" t="str">
        <f>_xlfn.XLOOKUP(B12619,tblProducts[Column1],tblProducts[Description])</f>
        <v>ETHYLAN TD-100 BULK</v>
      </c>
      <c r="E12619" t="s">
        <v>7</v>
      </c>
    </row>
    <row r="12620" spans="1:5">
      <c r="A12620">
        <f>IF(MOD(ROW()-24,COUNTA(tblProducts[Description]))=0,A12619+1,A12619)</f>
        <v>111</v>
      </c>
      <c r="B12620">
        <f>MOD(ROW()-24,COUNTA(tblProducts[Description]))+1</f>
        <v>57</v>
      </c>
      <c r="C12620" t="str">
        <f>_xlfn.XLOOKUP(A12620,tblProducts[Column1],tblProducts[Description])</f>
        <v>WITCONOL PT-320  BULK</v>
      </c>
      <c r="D12620" t="str">
        <f>_xlfn.XLOOKUP(B12620,tblProducts[Column1],tblProducts[Description])</f>
        <v>ETHYLAN TD-120 BULK</v>
      </c>
      <c r="E12620" t="s">
        <v>7</v>
      </c>
    </row>
    <row r="12621" spans="1:5">
      <c r="A12621">
        <f>IF(MOD(ROW()-24,COUNTA(tblProducts[Description]))=0,A12620+1,A12620)</f>
        <v>111</v>
      </c>
      <c r="B12621">
        <f>MOD(ROW()-24,COUNTA(tblProducts[Description]))+1</f>
        <v>58</v>
      </c>
      <c r="C12621" t="str">
        <f>_xlfn.XLOOKUP(A12621,tblProducts[Column1],tblProducts[Description])</f>
        <v>WITCONOL PT-320  BULK</v>
      </c>
      <c r="D12621" t="str">
        <f>_xlfn.XLOOKUP(B12621,tblProducts[Column1],tblProducts[Description])</f>
        <v>ETHYLAN TD-1407 BULK</v>
      </c>
      <c r="E12621" t="s">
        <v>7</v>
      </c>
    </row>
    <row r="12622" spans="1:5">
      <c r="A12622">
        <f>IF(MOD(ROW()-24,COUNTA(tblProducts[Description]))=0,A12621+1,A12621)</f>
        <v>111</v>
      </c>
      <c r="B12622">
        <f>MOD(ROW()-24,COUNTA(tblProducts[Description]))+1</f>
        <v>59</v>
      </c>
      <c r="C12622" t="str">
        <f>_xlfn.XLOOKUP(A12622,tblProducts[Column1],tblProducts[Description])</f>
        <v>WITCONOL PT-320  BULK</v>
      </c>
      <c r="D12622" t="str">
        <f>_xlfn.XLOOKUP(B12622,tblProducts[Column1],tblProducts[Description])</f>
        <v>ETHYLAN TD-40 BULK</v>
      </c>
      <c r="E12622" t="s">
        <v>7</v>
      </c>
    </row>
    <row r="12623" spans="1:5">
      <c r="A12623">
        <f>IF(MOD(ROW()-24,COUNTA(tblProducts[Description]))=0,A12622+1,A12622)</f>
        <v>111</v>
      </c>
      <c r="B12623">
        <f>MOD(ROW()-24,COUNTA(tblProducts[Description]))+1</f>
        <v>60</v>
      </c>
      <c r="C12623" t="str">
        <f>_xlfn.XLOOKUP(A12623,tblProducts[Column1],tblProducts[Description])</f>
        <v>WITCONOL PT-320  BULK</v>
      </c>
      <c r="D12623" t="str">
        <f>_xlfn.XLOOKUP(B12623,tblProducts[Column1],tblProducts[Description])</f>
        <v>ETHYLAN TD-60 BULK</v>
      </c>
      <c r="E12623" t="s">
        <v>7</v>
      </c>
    </row>
    <row r="12624" spans="1:5">
      <c r="A12624">
        <f>IF(MOD(ROW()-24,COUNTA(tblProducts[Description]))=0,A12623+1,A12623)</f>
        <v>111</v>
      </c>
      <c r="B12624">
        <f>MOD(ROW()-24,COUNTA(tblProducts[Description]))+1</f>
        <v>61</v>
      </c>
      <c r="C12624" t="str">
        <f>_xlfn.XLOOKUP(A12624,tblProducts[Column1],tblProducts[Description])</f>
        <v>WITCONOL PT-320  BULK</v>
      </c>
      <c r="D12624" t="str">
        <f>_xlfn.XLOOKUP(B12624,tblProducts[Column1],tblProducts[Description])</f>
        <v>INTERMEDIATE BE-110L BULK</v>
      </c>
      <c r="E12624" t="s">
        <v>7</v>
      </c>
    </row>
    <row r="12625" spans="1:5">
      <c r="A12625">
        <f>IF(MOD(ROW()-24,COUNTA(tblProducts[Description]))=0,A12624+1,A12624)</f>
        <v>111</v>
      </c>
      <c r="B12625">
        <f>MOD(ROW()-24,COUNTA(tblProducts[Description]))+1</f>
        <v>62</v>
      </c>
      <c r="C12625" t="str">
        <f>_xlfn.XLOOKUP(A12625,tblProducts[Column1],tblProducts[Description])</f>
        <v>WITCONOL PT-320  BULK</v>
      </c>
      <c r="D12625" t="str">
        <f>_xlfn.XLOOKUP(B12625,tblProducts[Column1],tblProducts[Description])</f>
        <v>INTERMEDIATE DPG-415 BULK</v>
      </c>
      <c r="E12625" t="s">
        <v>7</v>
      </c>
    </row>
    <row r="12626" spans="1:5">
      <c r="A12626">
        <f>IF(MOD(ROW()-24,COUNTA(tblProducts[Description]))=0,A12625+1,A12625)</f>
        <v>111</v>
      </c>
      <c r="B12626">
        <f>MOD(ROW()-24,COUNTA(tblProducts[Description]))+1</f>
        <v>63</v>
      </c>
      <c r="C12626" t="str">
        <f>_xlfn.XLOOKUP(A12626,tblProducts[Column1],tblProducts[Description])</f>
        <v>WITCONOL PT-320  BULK</v>
      </c>
      <c r="D12626" t="str">
        <f>_xlfn.XLOOKUP(B12626,tblProducts[Column1],tblProducts[Description])</f>
        <v>PROPODUOMEEN T/12 BULK</v>
      </c>
      <c r="E12626" t="s">
        <v>7</v>
      </c>
    </row>
    <row r="12627" spans="1:5">
      <c r="A12627">
        <f>IF(MOD(ROW()-24,COUNTA(tblProducts[Description]))=0,A12626+1,A12626)</f>
        <v>111</v>
      </c>
      <c r="B12627">
        <f>MOD(ROW()-24,COUNTA(tblProducts[Description]))+1</f>
        <v>64</v>
      </c>
      <c r="C12627" t="str">
        <f>_xlfn.XLOOKUP(A12627,tblProducts[Column1],tblProducts[Description])</f>
        <v>WITCONOL PT-320  BULK</v>
      </c>
      <c r="D12627" t="str">
        <f>_xlfn.XLOOKUP(B12627,tblProducts[Column1],tblProducts[Description])</f>
        <v>PROPOMEEN T/12 BULK</v>
      </c>
      <c r="E12627" t="s">
        <v>7</v>
      </c>
    </row>
    <row r="12628" spans="1:5">
      <c r="A12628">
        <f>IF(MOD(ROW()-24,COUNTA(tblProducts[Description]))=0,A12627+1,A12627)</f>
        <v>111</v>
      </c>
      <c r="B12628">
        <f>MOD(ROW()-24,COUNTA(tblProducts[Description]))+1</f>
        <v>65</v>
      </c>
      <c r="C12628" t="str">
        <f>_xlfn.XLOOKUP(A12628,tblProducts[Column1],tblProducts[Description])</f>
        <v>WITCONOL PT-320  BULK</v>
      </c>
      <c r="D12628" t="str">
        <f>_xlfn.XLOOKUP(B12628,tblProducts[Column1],tblProducts[Description])</f>
        <v>TMP-420 BULK</v>
      </c>
      <c r="E12628" t="s">
        <v>7</v>
      </c>
    </row>
    <row r="12629" spans="1:5">
      <c r="A12629">
        <f>IF(MOD(ROW()-24,COUNTA(tblProducts[Description]))=0,A12628+1,A12628)</f>
        <v>111</v>
      </c>
      <c r="B12629">
        <f>MOD(ROW()-24,COUNTA(tblProducts[Description]))+1</f>
        <v>66</v>
      </c>
      <c r="C12629" t="str">
        <f>_xlfn.XLOOKUP(A12629,tblProducts[Column1],tblProducts[Description])</f>
        <v>WITCONOL PT-320  BULK</v>
      </c>
      <c r="D12629" t="str">
        <f>_xlfn.XLOOKUP(B12629,tblProducts[Column1],tblProducts[Description])</f>
        <v>TMP-80 BULK</v>
      </c>
      <c r="E12629" t="s">
        <v>7</v>
      </c>
    </row>
    <row r="12630" spans="1:5">
      <c r="A12630">
        <f>IF(MOD(ROW()-24,COUNTA(tblProducts[Description]))=0,A12629+1,A12629)</f>
        <v>111</v>
      </c>
      <c r="B12630">
        <f>MOD(ROW()-24,COUNTA(tblProducts[Description]))+1</f>
        <v>67</v>
      </c>
      <c r="C12630" t="str">
        <f>_xlfn.XLOOKUP(A12630,tblProducts[Column1],tblProducts[Description])</f>
        <v>WITCONOL PT-320  BULK</v>
      </c>
      <c r="D12630" t="str">
        <f>_xlfn.XLOOKUP(B12630,tblProducts[Column1],tblProducts[Description])</f>
        <v>VISCO 352 BULK</v>
      </c>
      <c r="E12630" t="s">
        <v>7</v>
      </c>
    </row>
    <row r="12631" spans="1:5">
      <c r="A12631">
        <f>IF(MOD(ROW()-24,COUNTA(tblProducts[Description]))=0,A12630+1,A12630)</f>
        <v>111</v>
      </c>
      <c r="B12631">
        <f>MOD(ROW()-24,COUNTA(tblProducts[Description]))+1</f>
        <v>68</v>
      </c>
      <c r="C12631" t="str">
        <f>_xlfn.XLOOKUP(A12631,tblProducts[Column1],tblProducts[Description])</f>
        <v>WITCONOL PT-320  BULK</v>
      </c>
      <c r="D12631" t="str">
        <f>_xlfn.XLOOKUP(B12631,tblProducts[Column1],tblProducts[Description])</f>
        <v>WITBREAK DPG-25 BULK</v>
      </c>
      <c r="E12631" t="s">
        <v>7</v>
      </c>
    </row>
    <row r="12632" spans="1:5">
      <c r="A12632">
        <f>IF(MOD(ROW()-24,COUNTA(tblProducts[Description]))=0,A12631+1,A12631)</f>
        <v>111</v>
      </c>
      <c r="B12632">
        <f>MOD(ROW()-24,COUNTA(tblProducts[Description]))+1</f>
        <v>69</v>
      </c>
      <c r="C12632" t="str">
        <f>_xlfn.XLOOKUP(A12632,tblProducts[Column1],tblProducts[Description])</f>
        <v>WITCONOL PT-320  BULK</v>
      </c>
      <c r="D12632" t="str">
        <f>_xlfn.XLOOKUP(B12632,tblProducts[Column1],tblProducts[Description])</f>
        <v>WITBREAK DPG-482 BULK</v>
      </c>
      <c r="E12632" t="s">
        <v>7</v>
      </c>
    </row>
    <row r="12633" spans="1:5">
      <c r="A12633">
        <f>IF(MOD(ROW()-24,COUNTA(tblProducts[Description]))=0,A12632+1,A12632)</f>
        <v>111</v>
      </c>
      <c r="B12633">
        <f>MOD(ROW()-24,COUNTA(tblProducts[Description]))+1</f>
        <v>70</v>
      </c>
      <c r="C12633" t="str">
        <f>_xlfn.XLOOKUP(A12633,tblProducts[Column1],tblProducts[Description])</f>
        <v>WITCONOL PT-320  BULK</v>
      </c>
      <c r="D12633" t="str">
        <f>_xlfn.XLOOKUP(B12633,tblProducts[Column1],tblProducts[Description])</f>
        <v>WITBREAK DPG-818 BULK</v>
      </c>
      <c r="E12633" t="s">
        <v>7</v>
      </c>
    </row>
    <row r="12634" spans="1:5">
      <c r="A12634">
        <f>IF(MOD(ROW()-24,COUNTA(tblProducts[Description]))=0,A12633+1,A12633)</f>
        <v>111</v>
      </c>
      <c r="B12634">
        <f>MOD(ROW()-24,COUNTA(tblProducts[Description]))+1</f>
        <v>71</v>
      </c>
      <c r="C12634" t="str">
        <f>_xlfn.XLOOKUP(A12634,tblProducts[Column1],tblProducts[Description])</f>
        <v>WITCONOL PT-320  BULK</v>
      </c>
      <c r="D12634" t="str">
        <f>_xlfn.XLOOKUP(B12634,tblProducts[Column1],tblProducts[Description])</f>
        <v>WITBREAK DTG-62 BULK</v>
      </c>
      <c r="E12634" t="s">
        <v>7</v>
      </c>
    </row>
    <row r="12635" spans="1:5">
      <c r="A12635">
        <f>IF(MOD(ROW()-24,COUNTA(tblProducts[Description]))=0,A12634+1,A12634)</f>
        <v>111</v>
      </c>
      <c r="B12635">
        <f>MOD(ROW()-24,COUNTA(tblProducts[Description]))+1</f>
        <v>72</v>
      </c>
      <c r="C12635" t="str">
        <f>_xlfn.XLOOKUP(A12635,tblProducts[Column1],tblProducts[Description])</f>
        <v>WITCONOL PT-320  BULK</v>
      </c>
      <c r="D12635" t="str">
        <f>_xlfn.XLOOKUP(B12635,tblProducts[Column1],tblProducts[Description])</f>
        <v>WITCOMUL 1844 BULK</v>
      </c>
      <c r="E12635" t="s">
        <v>7</v>
      </c>
    </row>
    <row r="12636" spans="1:5">
      <c r="A12636">
        <f>IF(MOD(ROW()-24,COUNTA(tblProducts[Description]))=0,A12635+1,A12635)</f>
        <v>111</v>
      </c>
      <c r="B12636">
        <f>MOD(ROW()-24,COUNTA(tblProducts[Description]))+1</f>
        <v>73</v>
      </c>
      <c r="C12636" t="str">
        <f>_xlfn.XLOOKUP(A12636,tblProducts[Column1],tblProducts[Description])</f>
        <v>WITCONOL PT-320  BULK</v>
      </c>
      <c r="D12636" t="str">
        <f>_xlfn.XLOOKUP(B12636,tblProducts[Column1],tblProducts[Description])</f>
        <v>WITCONOL 2690 BULK</v>
      </c>
      <c r="E12636" t="s">
        <v>7</v>
      </c>
    </row>
    <row r="12637" spans="1:5">
      <c r="A12637">
        <f>IF(MOD(ROW()-24,COUNTA(tblProducts[Description]))=0,A12636+1,A12636)</f>
        <v>111</v>
      </c>
      <c r="B12637">
        <f>MOD(ROW()-24,COUNTA(tblProducts[Description]))+1</f>
        <v>74</v>
      </c>
      <c r="C12637" t="str">
        <f>_xlfn.XLOOKUP(A12637,tblProducts[Column1],tblProducts[Description])</f>
        <v>WITCONOL PT-320  BULK</v>
      </c>
      <c r="D12637" t="str">
        <f>_xlfn.XLOOKUP(B12637,tblProducts[Column1],tblProducts[Description])</f>
        <v>ETHYLAN 324 BULK</v>
      </c>
      <c r="E12637" t="s">
        <v>7</v>
      </c>
    </row>
    <row r="12638" spans="1:5">
      <c r="A12638">
        <f>IF(MOD(ROW()-24,COUNTA(tblProducts[Description]))=0,A12637+1,A12637)</f>
        <v>111</v>
      </c>
      <c r="B12638">
        <f>MOD(ROW()-24,COUNTA(tblProducts[Description]))+1</f>
        <v>75</v>
      </c>
      <c r="C12638" t="str">
        <f>_xlfn.XLOOKUP(A12638,tblProducts[Column1],tblProducts[Description])</f>
        <v>WITCONOL PT-320  BULK</v>
      </c>
      <c r="D12638" t="str">
        <f>_xlfn.XLOOKUP(B12638,tblProducts[Column1],tblProducts[Description])</f>
        <v>WITCONOL NP-120 BULK</v>
      </c>
      <c r="E12638" t="s">
        <v>7</v>
      </c>
    </row>
    <row r="12639" spans="1:5">
      <c r="A12639">
        <f>IF(MOD(ROW()-24,COUNTA(tblProducts[Description]))=0,A12638+1,A12638)</f>
        <v>111</v>
      </c>
      <c r="B12639">
        <f>MOD(ROW()-24,COUNTA(tblProducts[Description]))+1</f>
        <v>76</v>
      </c>
      <c r="C12639" t="str">
        <f>_xlfn.XLOOKUP(A12639,tblProducts[Column1],tblProducts[Description])</f>
        <v>WITCONOL PT-320  BULK</v>
      </c>
      <c r="D12639" t="str">
        <f>_xlfn.XLOOKUP(B12639,tblProducts[Column1],tblProducts[Description])</f>
        <v>WITCONOL NP-130 BULK</v>
      </c>
      <c r="E12639" t="s">
        <v>7</v>
      </c>
    </row>
    <row r="12640" spans="1:5">
      <c r="A12640">
        <f>IF(MOD(ROW()-24,COUNTA(tblProducts[Description]))=0,A12639+1,A12639)</f>
        <v>111</v>
      </c>
      <c r="B12640">
        <f>MOD(ROW()-24,COUNTA(tblProducts[Description]))+1</f>
        <v>77</v>
      </c>
      <c r="C12640" t="str">
        <f>_xlfn.XLOOKUP(A12640,tblProducts[Column1],tblProducts[Description])</f>
        <v>WITCONOL PT-320  BULK</v>
      </c>
      <c r="D12640" t="str">
        <f>_xlfn.XLOOKUP(B12640,tblProducts[Column1],tblProducts[Description])</f>
        <v>WITCONOL NP-20 BULK</v>
      </c>
      <c r="E12640" t="s">
        <v>7</v>
      </c>
    </row>
    <row r="12641" spans="1:5">
      <c r="A12641">
        <f>IF(MOD(ROW()-24,COUNTA(tblProducts[Description]))=0,A12640+1,A12640)</f>
        <v>111</v>
      </c>
      <c r="B12641">
        <f>MOD(ROW()-24,COUNTA(tblProducts[Description]))+1</f>
        <v>78</v>
      </c>
      <c r="C12641" t="str">
        <f>_xlfn.XLOOKUP(A12641,tblProducts[Column1],tblProducts[Description])</f>
        <v>WITCONOL PT-320  BULK</v>
      </c>
      <c r="D12641" t="str">
        <f>_xlfn.XLOOKUP(B12641,tblProducts[Column1],tblProducts[Description])</f>
        <v>WITCONOL NP-330 BULK</v>
      </c>
      <c r="E12641" t="s">
        <v>7</v>
      </c>
    </row>
    <row r="12642" spans="1:5">
      <c r="A12642">
        <f>IF(MOD(ROW()-24,COUNTA(tblProducts[Description]))=0,A12641+1,A12641)</f>
        <v>111</v>
      </c>
      <c r="B12642">
        <f>MOD(ROW()-24,COUNTA(tblProducts[Description]))+1</f>
        <v>79</v>
      </c>
      <c r="C12642" t="str">
        <f>_xlfn.XLOOKUP(A12642,tblProducts[Column1],tblProducts[Description])</f>
        <v>WITCONOL PT-320  BULK</v>
      </c>
      <c r="D12642" t="str">
        <f>_xlfn.XLOOKUP(B12642,tblProducts[Column1],tblProducts[Description])</f>
        <v>WITCONOL NP-40 BULK</v>
      </c>
      <c r="E12642" t="s">
        <v>7</v>
      </c>
    </row>
    <row r="12643" spans="1:5">
      <c r="A12643">
        <f>IF(MOD(ROW()-24,COUNTA(tblProducts[Description]))=0,A12642+1,A12642)</f>
        <v>111</v>
      </c>
      <c r="B12643">
        <f>MOD(ROW()-24,COUNTA(tblProducts[Description]))+1</f>
        <v>80</v>
      </c>
      <c r="C12643" t="str">
        <f>_xlfn.XLOOKUP(A12643,tblProducts[Column1],tblProducts[Description])</f>
        <v>WITCONOL PT-320  BULK</v>
      </c>
      <c r="D12643" t="str">
        <f>_xlfn.XLOOKUP(B12643,tblProducts[Column1],tblProducts[Description])</f>
        <v>WITCONOL NP-60 BULK</v>
      </c>
      <c r="E12643" t="s">
        <v>7</v>
      </c>
    </row>
    <row r="12644" spans="1:5">
      <c r="A12644">
        <f>IF(MOD(ROW()-24,COUNTA(tblProducts[Description]))=0,A12643+1,A12643)</f>
        <v>111</v>
      </c>
      <c r="B12644">
        <f>MOD(ROW()-24,COUNTA(tblProducts[Description]))+1</f>
        <v>81</v>
      </c>
      <c r="C12644" t="str">
        <f>_xlfn.XLOOKUP(A12644,tblProducts[Column1],tblProducts[Description])</f>
        <v>WITCONOL PT-320  BULK</v>
      </c>
      <c r="D12644" t="str">
        <f>_xlfn.XLOOKUP(B12644,tblProducts[Column1],tblProducts[Description])</f>
        <v>WITCONOL NP-80 BULK</v>
      </c>
      <c r="E12644" t="s">
        <v>7</v>
      </c>
    </row>
    <row r="12645" spans="1:5">
      <c r="A12645">
        <f>IF(MOD(ROW()-24,COUNTA(tblProducts[Description]))=0,A12644+1,A12644)</f>
        <v>111</v>
      </c>
      <c r="B12645">
        <f>MOD(ROW()-24,COUNTA(tblProducts[Description]))+1</f>
        <v>82</v>
      </c>
      <c r="C12645" t="str">
        <f>_xlfn.XLOOKUP(A12645,tblProducts[Column1],tblProducts[Description])</f>
        <v>WITCONOL PT-320  BULK</v>
      </c>
      <c r="D12645" t="str">
        <f>_xlfn.XLOOKUP(B12645,tblProducts[Column1],tblProducts[Description])</f>
        <v>WITCONOL NP-90 BULK</v>
      </c>
      <c r="E12645" t="s">
        <v>7</v>
      </c>
    </row>
    <row r="12646" spans="1:5">
      <c r="A12646">
        <f>IF(MOD(ROW()-24,COUNTA(tblProducts[Description]))=0,A12645+1,A12645)</f>
        <v>111</v>
      </c>
      <c r="B12646">
        <f>MOD(ROW()-24,COUNTA(tblProducts[Description]))+1</f>
        <v>83</v>
      </c>
      <c r="C12646" t="str">
        <f>_xlfn.XLOOKUP(A12646,tblProducts[Column1],tblProducts[Description])</f>
        <v>WITCONOL PT-320  BULK</v>
      </c>
      <c r="D12646" t="str">
        <f>_xlfn.XLOOKUP(B12646,tblProducts[Column1],tblProducts[Description])</f>
        <v>WITCONOL NS-108 PO BULK</v>
      </c>
      <c r="E12646" t="s">
        <v>7</v>
      </c>
    </row>
    <row r="12647" spans="1:5">
      <c r="A12647">
        <f>IF(MOD(ROW()-24,COUNTA(tblProducts[Description]))=0,A12646+1,A12646)</f>
        <v>111</v>
      </c>
      <c r="B12647">
        <f>MOD(ROW()-24,COUNTA(tblProducts[Description]))+1</f>
        <v>84</v>
      </c>
      <c r="C12647" t="str">
        <f>_xlfn.XLOOKUP(A12647,tblProducts[Column1],tblProducts[Description])</f>
        <v>WITCONOL PT-320  BULK</v>
      </c>
      <c r="D12647" t="str">
        <f>_xlfn.XLOOKUP(B12647,tblProducts[Column1],tblProducts[Description])</f>
        <v>WITCONOL NS-505K BULK</v>
      </c>
      <c r="E12647" t="s">
        <v>7</v>
      </c>
    </row>
    <row r="12648" spans="1:5">
      <c r="A12648">
        <f>IF(MOD(ROW()-24,COUNTA(tblProducts[Description]))=0,A12647+1,A12647)</f>
        <v>111</v>
      </c>
      <c r="B12648">
        <f>MOD(ROW()-24,COUNTA(tblProducts[Description]))+1</f>
        <v>85</v>
      </c>
      <c r="C12648" t="str">
        <f>_xlfn.XLOOKUP(A12648,tblProducts[Column1],tblProducts[Description])</f>
        <v>WITCONOL PT-320  BULK</v>
      </c>
      <c r="D12648" t="str">
        <f>_xlfn.XLOOKUP(B12648,tblProducts[Column1],tblProducts[Description])</f>
        <v>WITCONOL NS-817 BULK</v>
      </c>
      <c r="E12648" t="s">
        <v>7</v>
      </c>
    </row>
    <row r="12649" spans="1:5">
      <c r="A12649">
        <f>IF(MOD(ROW()-24,COUNTA(tblProducts[Description]))=0,A12648+1,A12648)</f>
        <v>111</v>
      </c>
      <c r="B12649">
        <f>MOD(ROW()-24,COUNTA(tblProducts[Description]))+1</f>
        <v>86</v>
      </c>
      <c r="C12649" t="str">
        <f>_xlfn.XLOOKUP(A12649,tblProducts[Column1],tblProducts[Description])</f>
        <v>WITCONOL PT-320  BULK</v>
      </c>
      <c r="D12649" t="str">
        <f>_xlfn.XLOOKUP(B12649,tblProducts[Column1],tblProducts[Description])</f>
        <v>WITCONOL PD-375 BULK</v>
      </c>
      <c r="E12649" t="s">
        <v>7</v>
      </c>
    </row>
    <row r="12650" spans="1:5">
      <c r="A12650">
        <f>IF(MOD(ROW()-24,COUNTA(tblProducts[Description]))=0,A12649+1,A12649)</f>
        <v>111</v>
      </c>
      <c r="B12650">
        <f>MOD(ROW()-24,COUNTA(tblProducts[Description]))+1</f>
        <v>87</v>
      </c>
      <c r="C12650" t="str">
        <f>_xlfn.XLOOKUP(A12650,tblProducts[Column1],tblProducts[Description])</f>
        <v>WITCONOL PT-320  BULK</v>
      </c>
      <c r="D12650" t="str">
        <f>_xlfn.XLOOKUP(B12650,tblProducts[Column1],tblProducts[Description])</f>
        <v>WITCONOL PD-4085 BULK</v>
      </c>
      <c r="E12650" t="s">
        <v>7</v>
      </c>
    </row>
    <row r="12651" spans="1:5">
      <c r="A12651">
        <f>IF(MOD(ROW()-24,COUNTA(tblProducts[Description]))=0,A12650+1,A12650)</f>
        <v>111</v>
      </c>
      <c r="B12651">
        <f>MOD(ROW()-24,COUNTA(tblProducts[Description]))+1</f>
        <v>88</v>
      </c>
      <c r="C12651" t="str">
        <f>_xlfn.XLOOKUP(A12651,tblProducts[Column1],tblProducts[Description])</f>
        <v>WITCONOL PT-320  BULK</v>
      </c>
      <c r="D12651" t="str">
        <f>_xlfn.XLOOKUP(B12651,tblProducts[Column1],tblProducts[Description])</f>
        <v>WITCONOL PD-500 BULK</v>
      </c>
      <c r="E12651" t="s">
        <v>7</v>
      </c>
    </row>
    <row r="12652" spans="1:5">
      <c r="A12652">
        <f>IF(MOD(ROW()-24,COUNTA(tblProducts[Description]))=0,A12651+1,A12651)</f>
        <v>111</v>
      </c>
      <c r="B12652">
        <f>MOD(ROW()-24,COUNTA(tblProducts[Description]))+1</f>
        <v>89</v>
      </c>
      <c r="C12652" t="str">
        <f>_xlfn.XLOOKUP(A12652,tblProducts[Column1],tblProducts[Description])</f>
        <v>WITCONOL PT-320  BULK</v>
      </c>
      <c r="D12652" t="str">
        <f>_xlfn.XLOOKUP(B12652,tblProducts[Column1],tblProducts[Description])</f>
        <v>WITCONOL PEG-200 BULK</v>
      </c>
      <c r="E12652" t="s">
        <v>7</v>
      </c>
    </row>
    <row r="12653" spans="1:5">
      <c r="A12653">
        <f>IF(MOD(ROW()-24,COUNTA(tblProducts[Description]))=0,A12652+1,A12652)</f>
        <v>111</v>
      </c>
      <c r="B12653">
        <f>MOD(ROW()-24,COUNTA(tblProducts[Description]))+1</f>
        <v>90</v>
      </c>
      <c r="C12653" t="str">
        <f>_xlfn.XLOOKUP(A12653,tblProducts[Column1],tblProducts[Description])</f>
        <v>WITCONOL PT-320  BULK</v>
      </c>
      <c r="D12653" t="str">
        <f>_xlfn.XLOOKUP(B12653,tblProducts[Column1],tblProducts[Description])</f>
        <v>WITCONOL PEG-400 BULK</v>
      </c>
      <c r="E12653" t="s">
        <v>7</v>
      </c>
    </row>
    <row r="12654" spans="1:5">
      <c r="A12654">
        <f>IF(MOD(ROW()-24,COUNTA(tblProducts[Description]))=0,A12653+1,A12653)</f>
        <v>111</v>
      </c>
      <c r="B12654">
        <f>MOD(ROW()-24,COUNTA(tblProducts[Description]))+1</f>
        <v>91</v>
      </c>
      <c r="C12654" t="str">
        <f>_xlfn.XLOOKUP(A12654,tblProducts[Column1],tblProducts[Description])</f>
        <v>WITCONOL PT-320  BULK</v>
      </c>
      <c r="D12654" t="str">
        <f>_xlfn.XLOOKUP(B12654,tblProducts[Column1],tblProducts[Description])</f>
        <v>WITCONOL PEG-500 BULK</v>
      </c>
      <c r="E12654" t="s">
        <v>7</v>
      </c>
    </row>
    <row r="12655" spans="1:5">
      <c r="A12655">
        <f>IF(MOD(ROW()-24,COUNTA(tblProducts[Description]))=0,A12654+1,A12654)</f>
        <v>111</v>
      </c>
      <c r="B12655">
        <f>MOD(ROW()-24,COUNTA(tblProducts[Description]))+1</f>
        <v>92</v>
      </c>
      <c r="C12655" t="str">
        <f>_xlfn.XLOOKUP(A12655,tblProducts[Column1],tblProducts[Description])</f>
        <v>WITCONOL PT-320  BULK</v>
      </c>
      <c r="D12655" t="str">
        <f>_xlfn.XLOOKUP(B12655,tblProducts[Column1],tblProducts[Description])</f>
        <v>WITCONOL PEG-600 BULK</v>
      </c>
      <c r="E12655" t="s">
        <v>7</v>
      </c>
    </row>
    <row r="12656" spans="1:5">
      <c r="A12656">
        <f>IF(MOD(ROW()-24,COUNTA(tblProducts[Description]))=0,A12655+1,A12655)</f>
        <v>111</v>
      </c>
      <c r="B12656">
        <f>MOD(ROW()-24,COUNTA(tblProducts[Description]))+1</f>
        <v>93</v>
      </c>
      <c r="C12656" t="str">
        <f>_xlfn.XLOOKUP(A12656,tblProducts[Column1],tblProducts[Description])</f>
        <v>WITCONOL PT-320  BULK</v>
      </c>
      <c r="D12656" t="str">
        <f>_xlfn.XLOOKUP(B12656,tblProducts[Column1],tblProducts[Description])</f>
        <v>WITCONOL PH-70 BULK</v>
      </c>
      <c r="E12656" t="s">
        <v>7</v>
      </c>
    </row>
    <row r="12657" spans="1:5">
      <c r="A12657">
        <f>IF(MOD(ROW()-24,COUNTA(tblProducts[Description]))=0,A12656+1,A12656)</f>
        <v>111</v>
      </c>
      <c r="B12657">
        <f>MOD(ROW()-24,COUNTA(tblProducts[Description]))+1</f>
        <v>94</v>
      </c>
      <c r="C12657" t="str">
        <f>_xlfn.XLOOKUP(A12657,tblProducts[Column1],tblProducts[Description])</f>
        <v>WITCONOL PT-320  BULK</v>
      </c>
      <c r="D12657" t="str">
        <f>_xlfn.XLOOKUP(B12657,tblProducts[Column1],tblProducts[Description])</f>
        <v>WITCONOL SN-50 BULK</v>
      </c>
      <c r="E12657" t="s">
        <v>7</v>
      </c>
    </row>
    <row r="12658" spans="1:5">
      <c r="A12658">
        <f>IF(MOD(ROW()-24,COUNTA(tblProducts[Description]))=0,A12657+1,A12657)</f>
        <v>111</v>
      </c>
      <c r="B12658">
        <f>MOD(ROW()-24,COUNTA(tblProducts[Description]))+1</f>
        <v>95</v>
      </c>
      <c r="C12658" t="str">
        <f>_xlfn.XLOOKUP(A12658,tblProducts[Column1],tblProducts[Description])</f>
        <v>WITCONOL PT-320  BULK</v>
      </c>
      <c r="D12658" t="str">
        <f>_xlfn.XLOOKUP(B12658,tblProducts[Column1],tblProducts[Description])</f>
        <v>WITCONOL SN-70 BULK</v>
      </c>
      <c r="E12658" t="s">
        <v>7</v>
      </c>
    </row>
    <row r="12659" spans="1:5">
      <c r="A12659">
        <f>IF(MOD(ROW()-24,COUNTA(tblProducts[Description]))=0,A12658+1,A12658)</f>
        <v>111</v>
      </c>
      <c r="B12659">
        <f>MOD(ROW()-24,COUNTA(tblProducts[Description]))+1</f>
        <v>96</v>
      </c>
      <c r="C12659" t="str">
        <f>_xlfn.XLOOKUP(A12659,tblProducts[Column1],tblProducts[Description])</f>
        <v>WITCONOL PT-320  BULK</v>
      </c>
      <c r="D12659" t="str">
        <f>_xlfn.XLOOKUP(B12659,tblProducts[Column1],tblProducts[Description])</f>
        <v>REDICOTE E-47 NPF BULK</v>
      </c>
      <c r="E12659" t="s">
        <v>7</v>
      </c>
    </row>
    <row r="12660" spans="1:5">
      <c r="A12660">
        <f>IF(MOD(ROW()-24,COUNTA(tblProducts[Description]))=0,A12659+1,A12659)</f>
        <v>111</v>
      </c>
      <c r="B12660">
        <f>MOD(ROW()-24,COUNTA(tblProducts[Description]))+1</f>
        <v>97</v>
      </c>
      <c r="C12660" t="str">
        <f>_xlfn.XLOOKUP(A12660,tblProducts[Column1],tblProducts[Description])</f>
        <v>WITCONOL PT-320  BULK</v>
      </c>
      <c r="D12660" t="str">
        <f>_xlfn.XLOOKUP(B12660,tblProducts[Column1],tblProducts[Description])</f>
        <v>EMULPON CO-25 BULK</v>
      </c>
      <c r="E12660" t="s">
        <v>7</v>
      </c>
    </row>
    <row r="12661" spans="1:5">
      <c r="A12661">
        <f>IF(MOD(ROW()-24,COUNTA(tblProducts[Description]))=0,A12660+1,A12660)</f>
        <v>111</v>
      </c>
      <c r="B12661">
        <f>MOD(ROW()-24,COUNTA(tblProducts[Description]))+1</f>
        <v>98</v>
      </c>
      <c r="C12661" t="str">
        <f>_xlfn.XLOOKUP(A12661,tblProducts[Column1],tblProducts[Description])</f>
        <v>WITCONOL PT-320  BULK</v>
      </c>
      <c r="D12661" t="str">
        <f>_xlfn.XLOOKUP(B12661,tblProducts[Column1],tblProducts[Description])</f>
        <v>EMULPON CO-30 BULK</v>
      </c>
      <c r="E12661" t="s">
        <v>7</v>
      </c>
    </row>
    <row r="12662" spans="1:5">
      <c r="A12662">
        <f>IF(MOD(ROW()-24,COUNTA(tblProducts[Description]))=0,A12661+1,A12661)</f>
        <v>111</v>
      </c>
      <c r="B12662">
        <f>MOD(ROW()-24,COUNTA(tblProducts[Description]))+1</f>
        <v>99</v>
      </c>
      <c r="C12662" t="str">
        <f>_xlfn.XLOOKUP(A12662,tblProducts[Column1],tblProducts[Description])</f>
        <v>WITCONOL PT-320  BULK</v>
      </c>
      <c r="D12662" t="str">
        <f>_xlfn.XLOOKUP(B12662,tblProducts[Column1],tblProducts[Description])</f>
        <v>EMULPON CO-40 BULK</v>
      </c>
      <c r="E12662" t="s">
        <v>7</v>
      </c>
    </row>
    <row r="12663" spans="1:5">
      <c r="A12663">
        <f>IF(MOD(ROW()-24,COUNTA(tblProducts[Description]))=0,A12662+1,A12662)</f>
        <v>111</v>
      </c>
      <c r="B12663">
        <f>MOD(ROW()-24,COUNTA(tblProducts[Description]))+1</f>
        <v>100</v>
      </c>
      <c r="C12663" t="str">
        <f>_xlfn.XLOOKUP(A12663,tblProducts[Column1],tblProducts[Description])</f>
        <v>WITCONOL PT-320  BULK</v>
      </c>
      <c r="D12663" t="str">
        <f>_xlfn.XLOOKUP(B12663,tblProducts[Column1],tblProducts[Description])</f>
        <v>EMULPON CO-36 BULK</v>
      </c>
      <c r="E12663" t="s">
        <v>7</v>
      </c>
    </row>
    <row r="12664" spans="1:5">
      <c r="A12664">
        <f>IF(MOD(ROW()-24,COUNTA(tblProducts[Description]))=0,A12663+1,A12663)</f>
        <v>111</v>
      </c>
      <c r="B12664">
        <f>MOD(ROW()-24,COUNTA(tblProducts[Description]))+1</f>
        <v>101</v>
      </c>
      <c r="C12664" t="str">
        <f>_xlfn.XLOOKUP(A12664,tblProducts[Column1],tblProducts[Description])</f>
        <v>WITCONOL PT-320  BULK</v>
      </c>
      <c r="D12664" t="str">
        <f>_xlfn.XLOOKUP(B12664,tblProducts[Column1],tblProducts[Description])</f>
        <v>REDICOTE E-4819 BULK</v>
      </c>
      <c r="E12664" t="s">
        <v>7</v>
      </c>
    </row>
    <row r="12665" spans="1:5">
      <c r="A12665">
        <f>IF(MOD(ROW()-24,COUNTA(tblProducts[Description]))=0,A12664+1,A12664)</f>
        <v>111</v>
      </c>
      <c r="B12665">
        <f>MOD(ROW()-24,COUNTA(tblProducts[Description]))+1</f>
        <v>102</v>
      </c>
      <c r="C12665" t="str">
        <f>_xlfn.XLOOKUP(A12665,tblProducts[Column1],tblProducts[Description])</f>
        <v>WITCONOL PT-320  BULK</v>
      </c>
      <c r="D12665" t="str">
        <f>_xlfn.XLOOKUP(B12665,tblProducts[Column1],tblProducts[Description])</f>
        <v>ETHYLAN 1005 SA  BULK</v>
      </c>
      <c r="E12665" t="s">
        <v>7</v>
      </c>
    </row>
    <row r="12666" spans="1:5">
      <c r="A12666">
        <f>IF(MOD(ROW()-24,COUNTA(tblProducts[Description]))=0,A12665+1,A12665)</f>
        <v>111</v>
      </c>
      <c r="B12666">
        <f>MOD(ROW()-24,COUNTA(tblProducts[Description]))+1</f>
        <v>103</v>
      </c>
      <c r="C12666" t="str">
        <f>_xlfn.XLOOKUP(A12666,tblProducts[Column1],tblProducts[Description])</f>
        <v>WITCONOL PT-320  BULK</v>
      </c>
      <c r="D12666" t="str">
        <f>_xlfn.XLOOKUP(B12666,tblProducts[Column1],tblProducts[Description])</f>
        <v>ETHODUOMEEN T/15 BULK</v>
      </c>
      <c r="E12666" t="s">
        <v>7</v>
      </c>
    </row>
    <row r="12667" spans="1:5">
      <c r="A12667">
        <f>IF(MOD(ROW()-24,COUNTA(tblProducts[Description]))=0,A12666+1,A12666)</f>
        <v>111</v>
      </c>
      <c r="B12667">
        <f>MOD(ROW()-24,COUNTA(tblProducts[Description]))+1</f>
        <v>104</v>
      </c>
      <c r="C12667" t="str">
        <f>_xlfn.XLOOKUP(A12667,tblProducts[Column1],tblProducts[Description])</f>
        <v>WITCONOL PT-320  BULK</v>
      </c>
      <c r="D12667" t="str">
        <f>_xlfn.XLOOKUP(B12667,tblProducts[Column1],tblProducts[Description])</f>
        <v>C-6442 BULK</v>
      </c>
      <c r="E12667" t="s">
        <v>7</v>
      </c>
    </row>
    <row r="12668" spans="1:5">
      <c r="A12668">
        <f>IF(MOD(ROW()-24,COUNTA(tblProducts[Description]))=0,A12667+1,A12667)</f>
        <v>111</v>
      </c>
      <c r="B12668">
        <f>MOD(ROW()-24,COUNTA(tblProducts[Description]))+1</f>
        <v>105</v>
      </c>
      <c r="C12668" t="str">
        <f>_xlfn.XLOOKUP(A12668,tblProducts[Column1],tblProducts[Description])</f>
        <v>WITCONOL PT-320  BULK</v>
      </c>
      <c r="D12668" t="str">
        <f>_xlfn.XLOOKUP(B12668,tblProducts[Column1],tblProducts[Description])</f>
        <v>ETHODUOMEEN T/25  BULK</v>
      </c>
      <c r="E12668" t="s">
        <v>7</v>
      </c>
    </row>
    <row r="12669" spans="1:5">
      <c r="A12669">
        <f>IF(MOD(ROW()-24,COUNTA(tblProducts[Description]))=0,A12668+1,A12668)</f>
        <v>111</v>
      </c>
      <c r="B12669">
        <f>MOD(ROW()-24,COUNTA(tblProducts[Description]))+1</f>
        <v>106</v>
      </c>
      <c r="C12669" t="str">
        <f>_xlfn.XLOOKUP(A12669,tblProducts[Column1],tblProducts[Description])</f>
        <v>WITCONOL PT-320  BULK</v>
      </c>
      <c r="D12669" t="str">
        <f>_xlfn.XLOOKUP(B12669,tblProducts[Column1],tblProducts[Description])</f>
        <v>WITCONOL PD-2000 BULK</v>
      </c>
      <c r="E12669" t="s">
        <v>7</v>
      </c>
    </row>
    <row r="12670" spans="1:5">
      <c r="A12670">
        <f>IF(MOD(ROW()-24,COUNTA(tblProducts[Description]))=0,A12669+1,A12669)</f>
        <v>111</v>
      </c>
      <c r="B12670">
        <f>MOD(ROW()-24,COUNTA(tblProducts[Description]))+1</f>
        <v>107</v>
      </c>
      <c r="C12670" t="str">
        <f>_xlfn.XLOOKUP(A12670,tblProducts[Column1],tblProducts[Description])</f>
        <v>WITCONOL PT-320  BULK</v>
      </c>
      <c r="D12670" t="str">
        <f>_xlfn.XLOOKUP(B12670,tblProducts[Column1],tblProducts[Description])</f>
        <v>BEROL 347 BULK</v>
      </c>
      <c r="E12670" t="s">
        <v>7</v>
      </c>
    </row>
    <row r="12671" spans="1:5">
      <c r="A12671">
        <f>IF(MOD(ROW()-24,COUNTA(tblProducts[Description]))=0,A12670+1,A12670)</f>
        <v>111</v>
      </c>
      <c r="B12671">
        <f>MOD(ROW()-24,COUNTA(tblProducts[Description]))+1</f>
        <v>108</v>
      </c>
      <c r="C12671" t="str">
        <f>_xlfn.XLOOKUP(A12671,tblProducts[Column1],tblProducts[Description])</f>
        <v>WITCONOL PT-320  BULK</v>
      </c>
      <c r="D12671" t="str">
        <f>_xlfn.XLOOKUP(B12671,tblProducts[Column1],tblProducts[Description])</f>
        <v>ETHYLAN PT-3000 BULK</v>
      </c>
      <c r="E12671" t="s">
        <v>7</v>
      </c>
    </row>
    <row r="12672" spans="1:5">
      <c r="A12672">
        <f>IF(MOD(ROW()-24,COUNTA(tblProducts[Description]))=0,A12671+1,A12671)</f>
        <v>111</v>
      </c>
      <c r="B12672">
        <f>MOD(ROW()-24,COUNTA(tblProducts[Description]))+1</f>
        <v>109</v>
      </c>
      <c r="C12672" t="str">
        <f>_xlfn.XLOOKUP(A12672,tblProducts[Column1],tblProducts[Description])</f>
        <v>WITCONOL PT-320  BULK</v>
      </c>
      <c r="D12672" t="str">
        <f>_xlfn.XLOOKUP(B12672,tblProducts[Column1],tblProducts[Description])</f>
        <v>ETHYLAN HB4/BULK</v>
      </c>
      <c r="E12672" t="s">
        <v>7</v>
      </c>
    </row>
    <row r="12673" spans="1:5">
      <c r="A12673">
        <f>IF(MOD(ROW()-24,COUNTA(tblProducts[Description]))=0,A12672+1,A12672)</f>
        <v>111</v>
      </c>
      <c r="B12673">
        <f>MOD(ROW()-24,COUNTA(tblProducts[Description]))+1</f>
        <v>110</v>
      </c>
      <c r="C12673" t="str">
        <f>_xlfn.XLOOKUP(A12673,tblProducts[Column1],tblProducts[Description])</f>
        <v>WITCONOL PT-320  BULK</v>
      </c>
      <c r="D12673" t="str">
        <f>_xlfn.XLOOKUP(B12673,tblProducts[Column1],tblProducts[Description])</f>
        <v>ADSEE AB 600 BULK</v>
      </c>
      <c r="E12673" t="s">
        <v>7</v>
      </c>
    </row>
    <row r="12674" spans="1:5">
      <c r="A12674">
        <f>IF(MOD(ROW()-24,COUNTA(tblProducts[Description]))=0,A12673+1,A12673)</f>
        <v>111</v>
      </c>
      <c r="B12674">
        <f>MOD(ROW()-24,COUNTA(tblProducts[Description]))+1</f>
        <v>111</v>
      </c>
      <c r="C12674" t="str">
        <f>_xlfn.XLOOKUP(A12674,tblProducts[Column1],tblProducts[Description])</f>
        <v>WITCONOL PT-320  BULK</v>
      </c>
      <c r="D12674" t="str">
        <f>_xlfn.XLOOKUP(B12674,tblProducts[Column1],tblProducts[Description])</f>
        <v>WITCONOL PT-320  BULK</v>
      </c>
      <c r="E12674" t="s">
        <v>7</v>
      </c>
    </row>
    <row r="12675" spans="1:5">
      <c r="A12675">
        <f>IF(MOD(ROW()-24,COUNTA(tblProducts[Description]))=0,A12674+1,A12674)</f>
        <v>111</v>
      </c>
      <c r="B12675">
        <f>MOD(ROW()-24,COUNTA(tblProducts[Description]))+1</f>
        <v>112</v>
      </c>
      <c r="C12675" t="str">
        <f>_xlfn.XLOOKUP(A12675,tblProducts[Column1],tblProducts[Description])</f>
        <v>WITCONOL PT-320  BULK</v>
      </c>
      <c r="D12675" t="str">
        <f>_xlfn.XLOOKUP(B12675,tblProducts[Column1],tblProducts[Description])</f>
        <v>ETHYLAN DA-3 BULK</v>
      </c>
      <c r="E12675" t="s">
        <v>7</v>
      </c>
    </row>
    <row r="12676" spans="1:5">
      <c r="A12676">
        <f>IF(MOD(ROW()-24,COUNTA(tblProducts[Description]))=0,A12675+1,A12675)</f>
        <v>111</v>
      </c>
      <c r="B12676">
        <f>MOD(ROW()-24,COUNTA(tblProducts[Description]))+1</f>
        <v>113</v>
      </c>
      <c r="C12676" t="str">
        <f>_xlfn.XLOOKUP(A12676,tblProducts[Column1],tblProducts[Description])</f>
        <v>WITCONOL PT-320  BULK</v>
      </c>
      <c r="D12676" t="str">
        <f>_xlfn.XLOOKUP(B12676,tblProducts[Column1],tblProducts[Description])</f>
        <v>ETHOMEEN O/12 BULK</v>
      </c>
      <c r="E12676" t="s">
        <v>7</v>
      </c>
    </row>
    <row r="12677" spans="1:5">
      <c r="A12677">
        <f>IF(MOD(ROW()-24,COUNTA(tblProducts[Description]))=0,A12676+1,A12676)</f>
        <v>111</v>
      </c>
      <c r="B12677">
        <f>MOD(ROW()-24,COUNTA(tblProducts[Description]))+1</f>
        <v>114</v>
      </c>
      <c r="C12677" t="str">
        <f>_xlfn.XLOOKUP(A12677,tblProducts[Column1],tblProducts[Description])</f>
        <v>WITCONOL PT-320  BULK</v>
      </c>
      <c r="D12677" t="str">
        <f>_xlfn.XLOOKUP(B12677,tblProducts[Column1],tblProducts[Description])</f>
        <v>WITCONOL PT-1000 BULK</v>
      </c>
      <c r="E12677" t="s">
        <v>7</v>
      </c>
    </row>
    <row r="12678" spans="1:5">
      <c r="A12678">
        <f>IF(MOD(ROW()-24,COUNTA(tblProducts[Description]))=0,A12677+1,A12677)</f>
        <v>112</v>
      </c>
      <c r="B12678">
        <f>MOD(ROW()-24,COUNTA(tblProducts[Description]))+1</f>
        <v>1</v>
      </c>
      <c r="C12678" t="str">
        <f>_xlfn.XLOOKUP(A12678,tblProducts[Column1],tblProducts[Description])</f>
        <v>ETHYLAN DA-3 BULK</v>
      </c>
      <c r="D12678" t="str">
        <f>_xlfn.XLOOKUP(B12678,tblProducts[Column1],tblProducts[Description])</f>
        <v>ADSEE 4130 BULK</v>
      </c>
      <c r="E12678" t="s">
        <v>7</v>
      </c>
    </row>
    <row r="12679" spans="1:5">
      <c r="A12679">
        <f>IF(MOD(ROW()-24,COUNTA(tblProducts[Description]))=0,A12678+1,A12678)</f>
        <v>112</v>
      </c>
      <c r="B12679">
        <f>MOD(ROW()-24,COUNTA(tblProducts[Description]))+1</f>
        <v>2</v>
      </c>
      <c r="C12679" t="str">
        <f>_xlfn.XLOOKUP(A12679,tblProducts[Column1],tblProducts[Description])</f>
        <v>ETHYLAN DA-3 BULK</v>
      </c>
      <c r="D12679" t="str">
        <f>_xlfn.XLOOKUP(B12679,tblProducts[Column1],tblProducts[Description])</f>
        <v>ARMOSTAT 300 BULK</v>
      </c>
      <c r="E12679" t="s">
        <v>7</v>
      </c>
    </row>
    <row r="12680" spans="1:5">
      <c r="A12680">
        <f>IF(MOD(ROW()-24,COUNTA(tblProducts[Description]))=0,A12679+1,A12679)</f>
        <v>112</v>
      </c>
      <c r="B12680">
        <f>MOD(ROW()-24,COUNTA(tblProducts[Description]))+1</f>
        <v>3</v>
      </c>
      <c r="C12680" t="str">
        <f>_xlfn.XLOOKUP(A12680,tblProducts[Column1],tblProducts[Description])</f>
        <v>ETHYLAN DA-3 BULK</v>
      </c>
      <c r="D12680" t="str">
        <f>_xlfn.XLOOKUP(B12680,tblProducts[Column1],tblProducts[Description])</f>
        <v>ARMOSTAT 400 BULK</v>
      </c>
      <c r="E12680" t="s">
        <v>7</v>
      </c>
    </row>
    <row r="12681" spans="1:5">
      <c r="A12681">
        <f>IF(MOD(ROW()-24,COUNTA(tblProducts[Description]))=0,A12680+1,A12680)</f>
        <v>112</v>
      </c>
      <c r="B12681">
        <f>MOD(ROW()-24,COUNTA(tblProducts[Description]))+1</f>
        <v>4</v>
      </c>
      <c r="C12681" t="str">
        <f>_xlfn.XLOOKUP(A12681,tblProducts[Column1],tblProducts[Description])</f>
        <v>ETHYLAN DA-3 BULK</v>
      </c>
      <c r="D12681" t="str">
        <f>_xlfn.XLOOKUP(B12681,tblProducts[Column1],tblProducts[Description])</f>
        <v>ARMOSTAT 410 LM BULK</v>
      </c>
      <c r="E12681" t="s">
        <v>7</v>
      </c>
    </row>
    <row r="12682" spans="1:5">
      <c r="A12682">
        <f>IF(MOD(ROW()-24,COUNTA(tblProducts[Description]))=0,A12681+1,A12681)</f>
        <v>112</v>
      </c>
      <c r="B12682">
        <f>MOD(ROW()-24,COUNTA(tblProducts[Description]))+1</f>
        <v>5</v>
      </c>
      <c r="C12682" t="str">
        <f>_xlfn.XLOOKUP(A12682,tblProducts[Column1],tblProducts[Description])</f>
        <v>ETHYLAN DA-3 BULK</v>
      </c>
      <c r="D12682" t="str">
        <f>_xlfn.XLOOKUP(B12682,tblProducts[Column1],tblProducts[Description])</f>
        <v>ARMUL HE 5070 BULK</v>
      </c>
      <c r="E12682" t="s">
        <v>7</v>
      </c>
    </row>
    <row r="12683" spans="1:5">
      <c r="A12683">
        <f>IF(MOD(ROW()-24,COUNTA(tblProducts[Description]))=0,A12682+1,A12682)</f>
        <v>112</v>
      </c>
      <c r="B12683">
        <f>MOD(ROW()-24,COUNTA(tblProducts[Description]))+1</f>
        <v>6</v>
      </c>
      <c r="C12683" t="str">
        <f>_xlfn.XLOOKUP(A12683,tblProducts[Column1],tblProducts[Description])</f>
        <v>ETHYLAN DA-3 BULK</v>
      </c>
      <c r="D12683" t="str">
        <f>_xlfn.XLOOKUP(B12683,tblProducts[Column1],tblProducts[Description])</f>
        <v>BEROL 260 BULK</v>
      </c>
      <c r="E12683" t="s">
        <v>7</v>
      </c>
    </row>
    <row r="12684" spans="1:5">
      <c r="A12684">
        <f>IF(MOD(ROW()-24,COUNTA(tblProducts[Description]))=0,A12683+1,A12683)</f>
        <v>112</v>
      </c>
      <c r="B12684">
        <f>MOD(ROW()-24,COUNTA(tblProducts[Description]))+1</f>
        <v>7</v>
      </c>
      <c r="C12684" t="str">
        <f>_xlfn.XLOOKUP(A12684,tblProducts[Column1],tblProducts[Description])</f>
        <v>ETHYLAN DA-3 BULK</v>
      </c>
      <c r="D12684" t="str">
        <f>_xlfn.XLOOKUP(B12684,tblProducts[Column1],tblProducts[Description])</f>
        <v>BEROL 266 BULK</v>
      </c>
      <c r="E12684" t="s">
        <v>7</v>
      </c>
    </row>
    <row r="12685" spans="1:5">
      <c r="A12685">
        <f>IF(MOD(ROW()-24,COUNTA(tblProducts[Description]))=0,A12684+1,A12684)</f>
        <v>112</v>
      </c>
      <c r="B12685">
        <f>MOD(ROW()-24,COUNTA(tblProducts[Description]))+1</f>
        <v>8</v>
      </c>
      <c r="C12685" t="str">
        <f>_xlfn.XLOOKUP(A12685,tblProducts[Column1],tblProducts[Description])</f>
        <v>ETHYLAN DA-3 BULK</v>
      </c>
      <c r="D12685" t="str">
        <f>_xlfn.XLOOKUP(B12685,tblProducts[Column1],tblProducts[Description])</f>
        <v>BEROL 266V BULK</v>
      </c>
      <c r="E12685" t="s">
        <v>7</v>
      </c>
    </row>
    <row r="12686" spans="1:5">
      <c r="A12686">
        <f>IF(MOD(ROW()-24,COUNTA(tblProducts[Description]))=0,A12685+1,A12685)</f>
        <v>112</v>
      </c>
      <c r="B12686">
        <f>MOD(ROW()-24,COUNTA(tblProducts[Description]))+1</f>
        <v>9</v>
      </c>
      <c r="C12686" t="str">
        <f>_xlfn.XLOOKUP(A12686,tblProducts[Column1],tblProducts[Description])</f>
        <v>ETHYLAN DA-3 BULK</v>
      </c>
      <c r="D12686" t="str">
        <f>_xlfn.XLOOKUP(B12686,tblProducts[Column1],tblProducts[Description])</f>
        <v>BEROL 467 BULK</v>
      </c>
      <c r="E12686" t="s">
        <v>7</v>
      </c>
    </row>
    <row r="12687" spans="1:5">
      <c r="A12687">
        <f>IF(MOD(ROW()-24,COUNTA(tblProducts[Description]))=0,A12686+1,A12686)</f>
        <v>112</v>
      </c>
      <c r="B12687">
        <f>MOD(ROW()-24,COUNTA(tblProducts[Description]))+1</f>
        <v>10</v>
      </c>
      <c r="C12687" t="str">
        <f>_xlfn.XLOOKUP(A12687,tblProducts[Column1],tblProducts[Description])</f>
        <v>ETHYLAN DA-3 BULK</v>
      </c>
      <c r="D12687" t="str">
        <f>_xlfn.XLOOKUP(B12687,tblProducts[Column1],tblProducts[Description])</f>
        <v>BEROL OX 91-6 BULK</v>
      </c>
      <c r="E12687" t="s">
        <v>7</v>
      </c>
    </row>
    <row r="12688" spans="1:5">
      <c r="A12688">
        <f>IF(MOD(ROW()-24,COUNTA(tblProducts[Description]))=0,A12687+1,A12687)</f>
        <v>112</v>
      </c>
      <c r="B12688">
        <f>MOD(ROW()-24,COUNTA(tblProducts[Description]))+1</f>
        <v>11</v>
      </c>
      <c r="C12688" t="str">
        <f>_xlfn.XLOOKUP(A12688,tblProducts[Column1],tblProducts[Description])</f>
        <v>ETHYLAN DA-3 BULK</v>
      </c>
      <c r="D12688" t="str">
        <f>_xlfn.XLOOKUP(B12688,tblProducts[Column1],tblProducts[Description])</f>
        <v>C-5635 BULK</v>
      </c>
      <c r="E12688" t="s">
        <v>7</v>
      </c>
    </row>
    <row r="12689" spans="1:5">
      <c r="A12689">
        <f>IF(MOD(ROW()-24,COUNTA(tblProducts[Description]))=0,A12688+1,A12688)</f>
        <v>112</v>
      </c>
      <c r="B12689">
        <f>MOD(ROW()-24,COUNTA(tblProducts[Description]))+1</f>
        <v>12</v>
      </c>
      <c r="C12689" t="str">
        <f>_xlfn.XLOOKUP(A12689,tblProducts[Column1],tblProducts[Description])</f>
        <v>ETHYLAN DA-3 BULK</v>
      </c>
      <c r="D12689" t="str">
        <f>_xlfn.XLOOKUP(B12689,tblProducts[Column1],tblProducts[Description])</f>
        <v>C-6290 BULK</v>
      </c>
      <c r="E12689" t="s">
        <v>7</v>
      </c>
    </row>
    <row r="12690" spans="1:5">
      <c r="A12690">
        <f>IF(MOD(ROW()-24,COUNTA(tblProducts[Description]))=0,A12689+1,A12689)</f>
        <v>112</v>
      </c>
      <c r="B12690">
        <f>MOD(ROW()-24,COUNTA(tblProducts[Description]))+1</f>
        <v>13</v>
      </c>
      <c r="C12690" t="str">
        <f>_xlfn.XLOOKUP(A12690,tblProducts[Column1],tblProducts[Description])</f>
        <v>ETHYLAN DA-3 BULK</v>
      </c>
      <c r="D12690" t="str">
        <f>_xlfn.XLOOKUP(B12690,tblProducts[Column1],tblProducts[Description])</f>
        <v>C-6385 BULK</v>
      </c>
      <c r="E12690" t="s">
        <v>7</v>
      </c>
    </row>
    <row r="12691" spans="1:5">
      <c r="A12691">
        <f>IF(MOD(ROW()-24,COUNTA(tblProducts[Description]))=0,A12690+1,A12690)</f>
        <v>112</v>
      </c>
      <c r="B12691">
        <f>MOD(ROW()-24,COUNTA(tblProducts[Description]))+1</f>
        <v>14</v>
      </c>
      <c r="C12691" t="str">
        <f>_xlfn.XLOOKUP(A12691,tblProducts[Column1],tblProducts[Description])</f>
        <v>ETHYLAN DA-3 BULK</v>
      </c>
      <c r="D12691" t="str">
        <f>_xlfn.XLOOKUP(B12691,tblProducts[Column1],tblProducts[Description])</f>
        <v>C-6427 BULK</v>
      </c>
      <c r="E12691" t="s">
        <v>7</v>
      </c>
    </row>
    <row r="12692" spans="1:5">
      <c r="A12692">
        <f>IF(MOD(ROW()-24,COUNTA(tblProducts[Description]))=0,A12691+1,A12691)</f>
        <v>112</v>
      </c>
      <c r="B12692">
        <f>MOD(ROW()-24,COUNTA(tblProducts[Description]))+1</f>
        <v>15</v>
      </c>
      <c r="C12692" t="str">
        <f>_xlfn.XLOOKUP(A12692,tblProducts[Column1],tblProducts[Description])</f>
        <v>ETHYLAN DA-3 BULK</v>
      </c>
      <c r="D12692" t="str">
        <f>_xlfn.XLOOKUP(B12692,tblProducts[Column1],tblProducts[Description])</f>
        <v>EMULPON CO-200 BULK</v>
      </c>
      <c r="E12692" t="s">
        <v>7</v>
      </c>
    </row>
    <row r="12693" spans="1:5">
      <c r="A12693">
        <f>IF(MOD(ROW()-24,COUNTA(tblProducts[Description]))=0,A12692+1,A12692)</f>
        <v>112</v>
      </c>
      <c r="B12693">
        <f>MOD(ROW()-24,COUNTA(tblProducts[Description]))+1</f>
        <v>16</v>
      </c>
      <c r="C12693" t="str">
        <f>_xlfn.XLOOKUP(A12693,tblProducts[Column1],tblProducts[Description])</f>
        <v>ETHYLAN DA-3 BULK</v>
      </c>
      <c r="D12693" t="str">
        <f>_xlfn.XLOOKUP(B12693,tblProducts[Column1],tblProducts[Description])</f>
        <v>EMULPON CO-360 BULK</v>
      </c>
      <c r="E12693" t="s">
        <v>7</v>
      </c>
    </row>
    <row r="12694" spans="1:5">
      <c r="A12694">
        <f>IF(MOD(ROW()-24,COUNTA(tblProducts[Description]))=0,A12693+1,A12693)</f>
        <v>112</v>
      </c>
      <c r="B12694">
        <f>MOD(ROW()-24,COUNTA(tblProducts[Description]))+1</f>
        <v>17</v>
      </c>
      <c r="C12694" t="str">
        <f>_xlfn.XLOOKUP(A12694,tblProducts[Column1],tblProducts[Description])</f>
        <v>ETHYLAN DA-3 BULK</v>
      </c>
      <c r="D12694" t="str">
        <f>_xlfn.XLOOKUP(B12694,tblProducts[Column1],tblProducts[Description])</f>
        <v>EMULPON CO-550 BULK</v>
      </c>
      <c r="E12694" t="s">
        <v>7</v>
      </c>
    </row>
    <row r="12695" spans="1:5">
      <c r="A12695">
        <f>IF(MOD(ROW()-24,COUNTA(tblProducts[Description]))=0,A12694+1,A12694)</f>
        <v>112</v>
      </c>
      <c r="B12695">
        <f>MOD(ROW()-24,COUNTA(tblProducts[Description]))+1</f>
        <v>18</v>
      </c>
      <c r="C12695" t="str">
        <f>_xlfn.XLOOKUP(A12695,tblProducts[Column1],tblProducts[Description])</f>
        <v>ETHYLAN DA-3 BULK</v>
      </c>
      <c r="D12695" t="str">
        <f>_xlfn.XLOOKUP(B12695,tblProducts[Column1],tblProducts[Description])</f>
        <v>ETHODUOMEEN HT/13 BULK</v>
      </c>
      <c r="E12695" t="s">
        <v>7</v>
      </c>
    </row>
    <row r="12696" spans="1:5">
      <c r="A12696">
        <f>IF(MOD(ROW()-24,COUNTA(tblProducts[Description]))=0,A12695+1,A12695)</f>
        <v>112</v>
      </c>
      <c r="B12696">
        <f>MOD(ROW()-24,COUNTA(tblProducts[Description]))+1</f>
        <v>19</v>
      </c>
      <c r="C12696" t="str">
        <f>_xlfn.XLOOKUP(A12696,tblProducts[Column1],tblProducts[Description])</f>
        <v>ETHYLAN DA-3 BULK</v>
      </c>
      <c r="D12696" t="str">
        <f>_xlfn.XLOOKUP(B12696,tblProducts[Column1],tblProducts[Description])</f>
        <v>ETHODUOMEEN T/13 BULK</v>
      </c>
      <c r="E12696" t="s">
        <v>7</v>
      </c>
    </row>
    <row r="12697" spans="1:5">
      <c r="A12697">
        <f>IF(MOD(ROW()-24,COUNTA(tblProducts[Description]))=0,A12696+1,A12696)</f>
        <v>112</v>
      </c>
      <c r="B12697">
        <f>MOD(ROW()-24,COUNTA(tblProducts[Description]))+1</f>
        <v>20</v>
      </c>
      <c r="C12697" t="str">
        <f>_xlfn.XLOOKUP(A12697,tblProducts[Column1],tblProducts[Description])</f>
        <v>ETHYLAN DA-3 BULK</v>
      </c>
      <c r="D12697" t="str">
        <f>_xlfn.XLOOKUP(B12697,tblProducts[Column1],tblProducts[Description])</f>
        <v>ETHODUOMEEN T/13N BULK</v>
      </c>
      <c r="E12697" t="s">
        <v>7</v>
      </c>
    </row>
    <row r="12698" spans="1:5">
      <c r="A12698">
        <f>IF(MOD(ROW()-24,COUNTA(tblProducts[Description]))=0,A12697+1,A12697)</f>
        <v>112</v>
      </c>
      <c r="B12698">
        <f>MOD(ROW()-24,COUNTA(tblProducts[Description]))+1</f>
        <v>21</v>
      </c>
      <c r="C12698" t="str">
        <f>_xlfn.XLOOKUP(A12698,tblProducts[Column1],tblProducts[Description])</f>
        <v>ETHYLAN DA-3 BULK</v>
      </c>
      <c r="D12698" t="str">
        <f>_xlfn.XLOOKUP(B12698,tblProducts[Column1],tblProducts[Description])</f>
        <v>ETHODUOMEEN T/20 BULK</v>
      </c>
      <c r="E12698" t="s">
        <v>7</v>
      </c>
    </row>
    <row r="12699" spans="1:5">
      <c r="A12699">
        <f>IF(MOD(ROW()-24,COUNTA(tblProducts[Description]))=0,A12698+1,A12698)</f>
        <v>112</v>
      </c>
      <c r="B12699">
        <f>MOD(ROW()-24,COUNTA(tblProducts[Description]))+1</f>
        <v>22</v>
      </c>
      <c r="C12699" t="str">
        <f>_xlfn.XLOOKUP(A12699,tblProducts[Column1],tblProducts[Description])</f>
        <v>ETHYLAN DA-3 BULK</v>
      </c>
      <c r="D12699" t="str">
        <f>_xlfn.XLOOKUP(B12699,tblProducts[Column1],tblProducts[Description])</f>
        <v>ETHODUOMEEN T/25 BULK</v>
      </c>
      <c r="E12699" t="s">
        <v>7</v>
      </c>
    </row>
    <row r="12700" spans="1:5">
      <c r="A12700">
        <f>IF(MOD(ROW()-24,COUNTA(tblProducts[Description]))=0,A12699+1,A12699)</f>
        <v>112</v>
      </c>
      <c r="B12700">
        <f>MOD(ROW()-24,COUNTA(tblProducts[Description]))+1</f>
        <v>23</v>
      </c>
      <c r="C12700" t="str">
        <f>_xlfn.XLOOKUP(A12700,tblProducts[Column1],tblProducts[Description])</f>
        <v>ETHYLAN DA-3 BULK</v>
      </c>
      <c r="D12700" t="str">
        <f>_xlfn.XLOOKUP(B12700,tblProducts[Column1],tblProducts[Description])</f>
        <v>ETHOFAT 242/25 BULK</v>
      </c>
      <c r="E12700" t="s">
        <v>7</v>
      </c>
    </row>
    <row r="12701" spans="1:5">
      <c r="A12701">
        <f>IF(MOD(ROW()-24,COUNTA(tblProducts[Description]))=0,A12700+1,A12700)</f>
        <v>112</v>
      </c>
      <c r="B12701">
        <f>MOD(ROW()-24,COUNTA(tblProducts[Description]))+1</f>
        <v>24</v>
      </c>
      <c r="C12701" t="str">
        <f>_xlfn.XLOOKUP(A12701,tblProducts[Column1],tblProducts[Description])</f>
        <v>ETHYLAN DA-3 BULK</v>
      </c>
      <c r="D12701" t="str">
        <f>_xlfn.XLOOKUP(B12701,tblProducts[Column1],tblProducts[Description])</f>
        <v>ETHOMEEN C/12S BULK</v>
      </c>
      <c r="E12701" t="s">
        <v>7</v>
      </c>
    </row>
    <row r="12702" spans="1:5">
      <c r="A12702">
        <f>IF(MOD(ROW()-24,COUNTA(tblProducts[Description]))=0,A12701+1,A12701)</f>
        <v>112</v>
      </c>
      <c r="B12702">
        <f>MOD(ROW()-24,COUNTA(tblProducts[Description]))+1</f>
        <v>25</v>
      </c>
      <c r="C12702" t="str">
        <f>_xlfn.XLOOKUP(A12702,tblProducts[Column1],tblProducts[Description])</f>
        <v>ETHYLAN DA-3 BULK</v>
      </c>
      <c r="D12702" t="str">
        <f>_xlfn.XLOOKUP(B12702,tblProducts[Column1],tblProducts[Description])</f>
        <v>ETHOMEEN 18/12 BULK</v>
      </c>
      <c r="E12702" t="s">
        <v>7</v>
      </c>
    </row>
    <row r="12703" spans="1:5">
      <c r="A12703">
        <f>IF(MOD(ROW()-24,COUNTA(tblProducts[Description]))=0,A12702+1,A12702)</f>
        <v>112</v>
      </c>
      <c r="B12703">
        <f>MOD(ROW()-24,COUNTA(tblProducts[Description]))+1</f>
        <v>26</v>
      </c>
      <c r="C12703" t="str">
        <f>_xlfn.XLOOKUP(A12703,tblProducts[Column1],tblProducts[Description])</f>
        <v>ETHYLAN DA-3 BULK</v>
      </c>
      <c r="D12703" t="str">
        <f>_xlfn.XLOOKUP(B12703,tblProducts[Column1],tblProducts[Description])</f>
        <v>ETHOMEEN 18/25 BULK</v>
      </c>
      <c r="E12703" t="s">
        <v>7</v>
      </c>
    </row>
    <row r="12704" spans="1:5">
      <c r="A12704">
        <f>IF(MOD(ROW()-24,COUNTA(tblProducts[Description]))=0,A12703+1,A12703)</f>
        <v>112</v>
      </c>
      <c r="B12704">
        <f>MOD(ROW()-24,COUNTA(tblProducts[Description]))+1</f>
        <v>27</v>
      </c>
      <c r="C12704" t="str">
        <f>_xlfn.XLOOKUP(A12704,tblProducts[Column1],tblProducts[Description])</f>
        <v>ETHYLAN DA-3 BULK</v>
      </c>
      <c r="D12704" t="str">
        <f>_xlfn.XLOOKUP(B12704,tblProducts[Column1],tblProducts[Description])</f>
        <v>ETHOMEEN C/12 BULK</v>
      </c>
      <c r="E12704" t="s">
        <v>7</v>
      </c>
    </row>
    <row r="12705" spans="1:5">
      <c r="A12705">
        <f>IF(MOD(ROW()-24,COUNTA(tblProducts[Description]))=0,A12704+1,A12704)</f>
        <v>112</v>
      </c>
      <c r="B12705">
        <f>MOD(ROW()-24,COUNTA(tblProducts[Description]))+1</f>
        <v>28</v>
      </c>
      <c r="C12705" t="str">
        <f>_xlfn.XLOOKUP(A12705,tblProducts[Column1],tblProducts[Description])</f>
        <v>ETHYLAN DA-3 BULK</v>
      </c>
      <c r="D12705" t="str">
        <f>_xlfn.XLOOKUP(B12705,tblProducts[Column1],tblProducts[Description])</f>
        <v>ETHOMEEN C/12 M BULK</v>
      </c>
      <c r="E12705" t="s">
        <v>7</v>
      </c>
    </row>
    <row r="12706" spans="1:5">
      <c r="A12706">
        <f>IF(MOD(ROW()-24,COUNTA(tblProducts[Description]))=0,A12705+1,A12705)</f>
        <v>112</v>
      </c>
      <c r="B12706">
        <f>MOD(ROW()-24,COUNTA(tblProducts[Description]))+1</f>
        <v>29</v>
      </c>
      <c r="C12706" t="str">
        <f>_xlfn.XLOOKUP(A12706,tblProducts[Column1],tblProducts[Description])</f>
        <v>ETHYLAN DA-3 BULK</v>
      </c>
      <c r="D12706" t="str">
        <f>_xlfn.XLOOKUP(B12706,tblProducts[Column1],tblProducts[Description])</f>
        <v>ETHOMEEN C/12 SUN BULK</v>
      </c>
      <c r="E12706" t="s">
        <v>7</v>
      </c>
    </row>
    <row r="12707" spans="1:5">
      <c r="A12707">
        <f>IF(MOD(ROW()-24,COUNTA(tblProducts[Description]))=0,A12706+1,A12706)</f>
        <v>112</v>
      </c>
      <c r="B12707">
        <f>MOD(ROW()-24,COUNTA(tblProducts[Description]))+1</f>
        <v>30</v>
      </c>
      <c r="C12707" t="str">
        <f>_xlfn.XLOOKUP(A12707,tblProducts[Column1],tblProducts[Description])</f>
        <v>ETHYLAN DA-3 BULK</v>
      </c>
      <c r="D12707" t="str">
        <f>_xlfn.XLOOKUP(B12707,tblProducts[Column1],tblProducts[Description])</f>
        <v>ETHOMEEN C/12 UN BULK</v>
      </c>
      <c r="E12707" t="s">
        <v>7</v>
      </c>
    </row>
    <row r="12708" spans="1:5">
      <c r="A12708">
        <f>IF(MOD(ROW()-24,COUNTA(tblProducts[Description]))=0,A12707+1,A12707)</f>
        <v>112</v>
      </c>
      <c r="B12708">
        <f>MOD(ROW()-24,COUNTA(tblProducts[Description]))+1</f>
        <v>31</v>
      </c>
      <c r="C12708" t="str">
        <f>_xlfn.XLOOKUP(A12708,tblProducts[Column1],tblProducts[Description])</f>
        <v>ETHYLAN DA-3 BULK</v>
      </c>
      <c r="D12708" t="str">
        <f>_xlfn.XLOOKUP(B12708,tblProducts[Column1],tblProducts[Description])</f>
        <v>ETHOMEEN C/15 BULK</v>
      </c>
      <c r="E12708" t="s">
        <v>7</v>
      </c>
    </row>
    <row r="12709" spans="1:5">
      <c r="A12709">
        <f>IF(MOD(ROW()-24,COUNTA(tblProducts[Description]))=0,A12708+1,A12708)</f>
        <v>112</v>
      </c>
      <c r="B12709">
        <f>MOD(ROW()-24,COUNTA(tblProducts[Description]))+1</f>
        <v>32</v>
      </c>
      <c r="C12709" t="str">
        <f>_xlfn.XLOOKUP(A12709,tblProducts[Column1],tblProducts[Description])</f>
        <v>ETHYLAN DA-3 BULK</v>
      </c>
      <c r="D12709" t="str">
        <f>_xlfn.XLOOKUP(B12709,tblProducts[Column1],tblProducts[Description])</f>
        <v>ETHOMEEN C/17 BULK</v>
      </c>
      <c r="E12709" t="s">
        <v>7</v>
      </c>
    </row>
    <row r="12710" spans="1:5">
      <c r="A12710">
        <f>IF(MOD(ROW()-24,COUNTA(tblProducts[Description]))=0,A12709+1,A12709)</f>
        <v>112</v>
      </c>
      <c r="B12710">
        <f>MOD(ROW()-24,COUNTA(tblProducts[Description]))+1</f>
        <v>33</v>
      </c>
      <c r="C12710" t="str">
        <f>_xlfn.XLOOKUP(A12710,tblProducts[Column1],tblProducts[Description])</f>
        <v>ETHYLAN DA-3 BULK</v>
      </c>
      <c r="D12710" t="str">
        <f>_xlfn.XLOOKUP(B12710,tblProducts[Column1],tblProducts[Description])</f>
        <v>ETHOMEEN C/25A BULK</v>
      </c>
      <c r="E12710" t="s">
        <v>7</v>
      </c>
    </row>
    <row r="12711" spans="1:5">
      <c r="A12711">
        <f>IF(MOD(ROW()-24,COUNTA(tblProducts[Description]))=0,A12710+1,A12710)</f>
        <v>112</v>
      </c>
      <c r="B12711">
        <f>MOD(ROW()-24,COUNTA(tblProducts[Description]))+1</f>
        <v>34</v>
      </c>
      <c r="C12711" t="str">
        <f>_xlfn.XLOOKUP(A12711,tblProducts[Column1],tblProducts[Description])</f>
        <v>ETHYLAN DA-3 BULK</v>
      </c>
      <c r="D12711" t="str">
        <f>_xlfn.XLOOKUP(B12711,tblProducts[Column1],tblProducts[Description])</f>
        <v>ETHOMEEN C/25A S BULK</v>
      </c>
      <c r="E12711" t="s">
        <v>7</v>
      </c>
    </row>
    <row r="12712" spans="1:5">
      <c r="A12712">
        <f>IF(MOD(ROW()-24,COUNTA(tblProducts[Description]))=0,A12711+1,A12711)</f>
        <v>112</v>
      </c>
      <c r="B12712">
        <f>MOD(ROW()-24,COUNTA(tblProducts[Description]))+1</f>
        <v>35</v>
      </c>
      <c r="C12712" t="str">
        <f>_xlfn.XLOOKUP(A12712,tblProducts[Column1],tblProducts[Description])</f>
        <v>ETHYLAN DA-3 BULK</v>
      </c>
      <c r="D12712" t="str">
        <f>_xlfn.XLOOKUP(B12712,tblProducts[Column1],tblProducts[Description])</f>
        <v>ETHOMEEN O/12LC BULK</v>
      </c>
      <c r="E12712" t="s">
        <v>7</v>
      </c>
    </row>
    <row r="12713" spans="1:5">
      <c r="A12713">
        <f>IF(MOD(ROW()-24,COUNTA(tblProducts[Description]))=0,A12712+1,A12712)</f>
        <v>112</v>
      </c>
      <c r="B12713">
        <f>MOD(ROW()-24,COUNTA(tblProducts[Description]))+1</f>
        <v>36</v>
      </c>
      <c r="C12713" t="str">
        <f>_xlfn.XLOOKUP(A12713,tblProducts[Column1],tblProducts[Description])</f>
        <v>ETHYLAN DA-3 BULK</v>
      </c>
      <c r="D12713" t="str">
        <f>_xlfn.XLOOKUP(B12713,tblProducts[Column1],tblProducts[Description])</f>
        <v>ETHOMEEN SV/12 BULK</v>
      </c>
      <c r="E12713" t="s">
        <v>7</v>
      </c>
    </row>
    <row r="12714" spans="1:5">
      <c r="A12714">
        <f>IF(MOD(ROW()-24,COUNTA(tblProducts[Description]))=0,A12713+1,A12713)</f>
        <v>112</v>
      </c>
      <c r="B12714">
        <f>MOD(ROW()-24,COUNTA(tblProducts[Description]))+1</f>
        <v>37</v>
      </c>
      <c r="C12714" t="str">
        <f>_xlfn.XLOOKUP(A12714,tblProducts[Column1],tblProducts[Description])</f>
        <v>ETHYLAN DA-3 BULK</v>
      </c>
      <c r="D12714" t="str">
        <f>_xlfn.XLOOKUP(B12714,tblProducts[Column1],tblProducts[Description])</f>
        <v>ETHOMEEN SV/15 BULK</v>
      </c>
      <c r="E12714" t="s">
        <v>7</v>
      </c>
    </row>
    <row r="12715" spans="1:5">
      <c r="A12715">
        <f>IF(MOD(ROW()-24,COUNTA(tblProducts[Description]))=0,A12714+1,A12714)</f>
        <v>112</v>
      </c>
      <c r="B12715">
        <f>MOD(ROW()-24,COUNTA(tblProducts[Description]))+1</f>
        <v>38</v>
      </c>
      <c r="C12715" t="str">
        <f>_xlfn.XLOOKUP(A12715,tblProducts[Column1],tblProducts[Description])</f>
        <v>ETHYLAN DA-3 BULK</v>
      </c>
      <c r="D12715" t="str">
        <f>_xlfn.XLOOKUP(B12715,tblProducts[Column1],tblProducts[Description])</f>
        <v>ETHOMEEN SV/15C BULK</v>
      </c>
      <c r="E12715" t="s">
        <v>7</v>
      </c>
    </row>
    <row r="12716" spans="1:5">
      <c r="A12716">
        <f>IF(MOD(ROW()-24,COUNTA(tblProducts[Description]))=0,A12715+1,A12715)</f>
        <v>112</v>
      </c>
      <c r="B12716">
        <f>MOD(ROW()-24,COUNTA(tblProducts[Description]))+1</f>
        <v>39</v>
      </c>
      <c r="C12716" t="str">
        <f>_xlfn.XLOOKUP(A12716,tblProducts[Column1],tblProducts[Description])</f>
        <v>ETHYLAN DA-3 BULK</v>
      </c>
      <c r="D12716" t="str">
        <f>_xlfn.XLOOKUP(B12716,tblProducts[Column1],tblProducts[Description])</f>
        <v>ETHOMEEN SV/25 BULK</v>
      </c>
      <c r="E12716" t="s">
        <v>7</v>
      </c>
    </row>
    <row r="12717" spans="1:5">
      <c r="A12717">
        <f>IF(MOD(ROW()-24,COUNTA(tblProducts[Description]))=0,A12716+1,A12716)</f>
        <v>112</v>
      </c>
      <c r="B12717">
        <f>MOD(ROW()-24,COUNTA(tblProducts[Description]))+1</f>
        <v>40</v>
      </c>
      <c r="C12717" t="str">
        <f>_xlfn.XLOOKUP(A12717,tblProducts[Column1],tblProducts[Description])</f>
        <v>ETHYLAN DA-3 BULK</v>
      </c>
      <c r="D12717" t="str">
        <f>_xlfn.XLOOKUP(B12717,tblProducts[Column1],tblProducts[Description])</f>
        <v>ETHOMEEN T/12 BULK</v>
      </c>
      <c r="E12717" t="s">
        <v>7</v>
      </c>
    </row>
    <row r="12718" spans="1:5">
      <c r="A12718">
        <f>IF(MOD(ROW()-24,COUNTA(tblProducts[Description]))=0,A12717+1,A12717)</f>
        <v>112</v>
      </c>
      <c r="B12718">
        <f>MOD(ROW()-24,COUNTA(tblProducts[Description]))+1</f>
        <v>41</v>
      </c>
      <c r="C12718" t="str">
        <f>_xlfn.XLOOKUP(A12718,tblProducts[Column1],tblProducts[Description])</f>
        <v>ETHYLAN DA-3 BULK</v>
      </c>
      <c r="D12718" t="str">
        <f>_xlfn.XLOOKUP(B12718,tblProducts[Column1],tblProducts[Description])</f>
        <v>ETHOMEEN T/13.5 BULK</v>
      </c>
      <c r="E12718" t="s">
        <v>7</v>
      </c>
    </row>
    <row r="12719" spans="1:5">
      <c r="A12719">
        <f>IF(MOD(ROW()-24,COUNTA(tblProducts[Description]))=0,A12718+1,A12718)</f>
        <v>112</v>
      </c>
      <c r="B12719">
        <f>MOD(ROW()-24,COUNTA(tblProducts[Description]))+1</f>
        <v>42</v>
      </c>
      <c r="C12719" t="str">
        <f>_xlfn.XLOOKUP(A12719,tblProducts[Column1],tblProducts[Description])</f>
        <v>ETHYLAN DA-3 BULK</v>
      </c>
      <c r="D12719" t="str">
        <f>_xlfn.XLOOKUP(B12719,tblProducts[Column1],tblProducts[Description])</f>
        <v>ETHOMEEN T/15 BULK</v>
      </c>
      <c r="E12719" t="s">
        <v>7</v>
      </c>
    </row>
    <row r="12720" spans="1:5">
      <c r="A12720">
        <f>IF(MOD(ROW()-24,COUNTA(tblProducts[Description]))=0,A12719+1,A12719)</f>
        <v>112</v>
      </c>
      <c r="B12720">
        <f>MOD(ROW()-24,COUNTA(tblProducts[Description]))+1</f>
        <v>43</v>
      </c>
      <c r="C12720" t="str">
        <f>_xlfn.XLOOKUP(A12720,tblProducts[Column1],tblProducts[Description])</f>
        <v>ETHYLAN DA-3 BULK</v>
      </c>
      <c r="D12720" t="str">
        <f>_xlfn.XLOOKUP(B12720,tblProducts[Column1],tblProducts[Description])</f>
        <v>ETHOMEEN T/17 BULK</v>
      </c>
      <c r="E12720" t="s">
        <v>7</v>
      </c>
    </row>
    <row r="12721" spans="1:5">
      <c r="A12721">
        <f>IF(MOD(ROW()-24,COUNTA(tblProducts[Description]))=0,A12720+1,A12720)</f>
        <v>112</v>
      </c>
      <c r="B12721">
        <f>MOD(ROW()-24,COUNTA(tblProducts[Description]))+1</f>
        <v>44</v>
      </c>
      <c r="C12721" t="str">
        <f>_xlfn.XLOOKUP(A12721,tblProducts[Column1],tblProducts[Description])</f>
        <v>ETHYLAN DA-3 BULK</v>
      </c>
      <c r="D12721" t="str">
        <f>_xlfn.XLOOKUP(B12721,tblProducts[Column1],tblProducts[Description])</f>
        <v>ETHOMEEN T/18 BULK</v>
      </c>
      <c r="E12721" t="s">
        <v>7</v>
      </c>
    </row>
    <row r="12722" spans="1:5">
      <c r="A12722">
        <f>IF(MOD(ROW()-24,COUNTA(tblProducts[Description]))=0,A12721+1,A12721)</f>
        <v>112</v>
      </c>
      <c r="B12722">
        <f>MOD(ROW()-24,COUNTA(tblProducts[Description]))+1</f>
        <v>45</v>
      </c>
      <c r="C12722" t="str">
        <f>_xlfn.XLOOKUP(A12722,tblProducts[Column1],tblProducts[Description])</f>
        <v>ETHYLAN DA-3 BULK</v>
      </c>
      <c r="D12722" t="str">
        <f>_xlfn.XLOOKUP(B12722,tblProducts[Column1],tblProducts[Description])</f>
        <v>ETHOMEEN T/19 BULK</v>
      </c>
      <c r="E12722" t="s">
        <v>7</v>
      </c>
    </row>
    <row r="12723" spans="1:5">
      <c r="A12723">
        <f>IF(MOD(ROW()-24,COUNTA(tblProducts[Description]))=0,A12722+1,A12722)</f>
        <v>112</v>
      </c>
      <c r="B12723">
        <f>MOD(ROW()-24,COUNTA(tblProducts[Description]))+1</f>
        <v>46</v>
      </c>
      <c r="C12723" t="str">
        <f>_xlfn.XLOOKUP(A12723,tblProducts[Column1],tblProducts[Description])</f>
        <v>ETHYLAN DA-3 BULK</v>
      </c>
      <c r="D12723" t="str">
        <f>_xlfn.XLOOKUP(B12723,tblProducts[Column1],tblProducts[Description])</f>
        <v>ETHOMEEN T/20 BULK</v>
      </c>
      <c r="E12723" t="s">
        <v>7</v>
      </c>
    </row>
    <row r="12724" spans="1:5">
      <c r="A12724">
        <f>IF(MOD(ROW()-24,COUNTA(tblProducts[Description]))=0,A12723+1,A12723)</f>
        <v>112</v>
      </c>
      <c r="B12724">
        <f>MOD(ROW()-24,COUNTA(tblProducts[Description]))+1</f>
        <v>47</v>
      </c>
      <c r="C12724" t="str">
        <f>_xlfn.XLOOKUP(A12724,tblProducts[Column1],tblProducts[Description])</f>
        <v>ETHYLAN DA-3 BULK</v>
      </c>
      <c r="D12724" t="str">
        <f>_xlfn.XLOOKUP(B12724,tblProducts[Column1],tblProducts[Description])</f>
        <v>ETHOMEEN T/20S BULK</v>
      </c>
      <c r="E12724" t="s">
        <v>7</v>
      </c>
    </row>
    <row r="12725" spans="1:5">
      <c r="A12725">
        <f>IF(MOD(ROW()-24,COUNTA(tblProducts[Description]))=0,A12724+1,A12724)</f>
        <v>112</v>
      </c>
      <c r="B12725">
        <f>MOD(ROW()-24,COUNTA(tblProducts[Description]))+1</f>
        <v>48</v>
      </c>
      <c r="C12725" t="str">
        <f>_xlfn.XLOOKUP(A12725,tblProducts[Column1],tblProducts[Description])</f>
        <v>ETHYLAN DA-3 BULK</v>
      </c>
      <c r="D12725" t="str">
        <f>_xlfn.XLOOKUP(B12725,tblProducts[Column1],tblProducts[Description])</f>
        <v>ETHOMEEN T/24 BULK</v>
      </c>
      <c r="E12725" t="s">
        <v>7</v>
      </c>
    </row>
    <row r="12726" spans="1:5">
      <c r="A12726">
        <f>IF(MOD(ROW()-24,COUNTA(tblProducts[Description]))=0,A12725+1,A12725)</f>
        <v>112</v>
      </c>
      <c r="B12726">
        <f>MOD(ROW()-24,COUNTA(tblProducts[Description]))+1</f>
        <v>49</v>
      </c>
      <c r="C12726" t="str">
        <f>_xlfn.XLOOKUP(A12726,tblProducts[Column1],tblProducts[Description])</f>
        <v>ETHYLAN DA-3 BULK</v>
      </c>
      <c r="D12726" t="str">
        <f>_xlfn.XLOOKUP(B12726,tblProducts[Column1],tblProducts[Description])</f>
        <v>ETHOMEEN T/25 BULK</v>
      </c>
      <c r="E12726" t="s">
        <v>7</v>
      </c>
    </row>
    <row r="12727" spans="1:5">
      <c r="A12727">
        <f>IF(MOD(ROW()-24,COUNTA(tblProducts[Description]))=0,A12726+1,A12726)</f>
        <v>112</v>
      </c>
      <c r="B12727">
        <f>MOD(ROW()-24,COUNTA(tblProducts[Description]))+1</f>
        <v>50</v>
      </c>
      <c r="C12727" t="str">
        <f>_xlfn.XLOOKUP(A12727,tblProducts[Column1],tblProducts[Description])</f>
        <v>ETHYLAN DA-3 BULK</v>
      </c>
      <c r="D12727" t="str">
        <f>_xlfn.XLOOKUP(B12727,tblProducts[Column1],tblProducts[Description])</f>
        <v>ETHOMEEN T/28 BULK</v>
      </c>
      <c r="E12727" t="s">
        <v>7</v>
      </c>
    </row>
    <row r="12728" spans="1:5">
      <c r="A12728">
        <f>IF(MOD(ROW()-24,COUNTA(tblProducts[Description]))=0,A12727+1,A12727)</f>
        <v>112</v>
      </c>
      <c r="B12728">
        <f>MOD(ROW()-24,COUNTA(tblProducts[Description]))+1</f>
        <v>51</v>
      </c>
      <c r="C12728" t="str">
        <f>_xlfn.XLOOKUP(A12728,tblProducts[Column1],tblProducts[Description])</f>
        <v>ETHYLAN DA-3 BULK</v>
      </c>
      <c r="D12728" t="str">
        <f>_xlfn.XLOOKUP(B12728,tblProducts[Column1],tblProducts[Description])</f>
        <v>ETHYLAN 1008 SA BULK</v>
      </c>
      <c r="E12728" t="s">
        <v>7</v>
      </c>
    </row>
    <row r="12729" spans="1:5">
      <c r="A12729">
        <f>IF(MOD(ROW()-24,COUNTA(tblProducts[Description]))=0,A12728+1,A12728)</f>
        <v>112</v>
      </c>
      <c r="B12729">
        <f>MOD(ROW()-24,COUNTA(tblProducts[Description]))+1</f>
        <v>52</v>
      </c>
      <c r="C12729" t="str">
        <f>_xlfn.XLOOKUP(A12729,tblProducts[Column1],tblProducts[Description])</f>
        <v>ETHYLAN DA-3 BULK</v>
      </c>
      <c r="D12729" t="str">
        <f>_xlfn.XLOOKUP(B12729,tblProducts[Column1],tblProducts[Description])</f>
        <v>ETHYLAN 325 BULK</v>
      </c>
      <c r="E12729" t="s">
        <v>7</v>
      </c>
    </row>
    <row r="12730" spans="1:5">
      <c r="A12730">
        <f>IF(MOD(ROW()-24,COUNTA(tblProducts[Description]))=0,A12729+1,A12729)</f>
        <v>112</v>
      </c>
      <c r="B12730">
        <f>MOD(ROW()-24,COUNTA(tblProducts[Description]))+1</f>
        <v>53</v>
      </c>
      <c r="C12730" t="str">
        <f>_xlfn.XLOOKUP(A12730,tblProducts[Column1],tblProducts[Description])</f>
        <v>ETHYLAN DA-3 BULK</v>
      </c>
      <c r="D12730" t="str">
        <f>_xlfn.XLOOKUP(B12730,tblProducts[Column1],tblProducts[Description])</f>
        <v>ETHYLAN NS-500LQ BULK</v>
      </c>
      <c r="E12730" t="s">
        <v>7</v>
      </c>
    </row>
    <row r="12731" spans="1:5">
      <c r="A12731">
        <f>IF(MOD(ROW()-24,COUNTA(tblProducts[Description]))=0,A12730+1,A12730)</f>
        <v>112</v>
      </c>
      <c r="B12731">
        <f>MOD(ROW()-24,COUNTA(tblProducts[Description]))+1</f>
        <v>54</v>
      </c>
      <c r="C12731" t="str">
        <f>_xlfn.XLOOKUP(A12731,tblProducts[Column1],tblProducts[Description])</f>
        <v>ETHYLAN DA-3 BULK</v>
      </c>
      <c r="D12731" t="str">
        <f>_xlfn.XLOOKUP(B12731,tblProducts[Column1],tblProducts[Description])</f>
        <v>ETHYLAN PRE NS-505 K BULK</v>
      </c>
      <c r="E12731" t="s">
        <v>7</v>
      </c>
    </row>
    <row r="12732" spans="1:5">
      <c r="A12732">
        <f>IF(MOD(ROW()-24,COUNTA(tblProducts[Description]))=0,A12731+1,A12731)</f>
        <v>112</v>
      </c>
      <c r="B12732">
        <f>MOD(ROW()-24,COUNTA(tblProducts[Description]))+1</f>
        <v>55</v>
      </c>
      <c r="C12732" t="str">
        <f>_xlfn.XLOOKUP(A12732,tblProducts[Column1],tblProducts[Description])</f>
        <v>ETHYLAN DA-3 BULK</v>
      </c>
      <c r="D12732" t="str">
        <f>_xlfn.XLOOKUP(B12732,tblProducts[Column1],tblProducts[Description])</f>
        <v>ETHYLAN SN-90 BULK</v>
      </c>
      <c r="E12732" t="s">
        <v>7</v>
      </c>
    </row>
    <row r="12733" spans="1:5">
      <c r="A12733">
        <f>IF(MOD(ROW()-24,COUNTA(tblProducts[Description]))=0,A12732+1,A12732)</f>
        <v>112</v>
      </c>
      <c r="B12733">
        <f>MOD(ROW()-24,COUNTA(tblProducts[Description]))+1</f>
        <v>56</v>
      </c>
      <c r="C12733" t="str">
        <f>_xlfn.XLOOKUP(A12733,tblProducts[Column1],tblProducts[Description])</f>
        <v>ETHYLAN DA-3 BULK</v>
      </c>
      <c r="D12733" t="str">
        <f>_xlfn.XLOOKUP(B12733,tblProducts[Column1],tblProducts[Description])</f>
        <v>ETHYLAN TD-100 BULK</v>
      </c>
      <c r="E12733" t="s">
        <v>7</v>
      </c>
    </row>
    <row r="12734" spans="1:5">
      <c r="A12734">
        <f>IF(MOD(ROW()-24,COUNTA(tblProducts[Description]))=0,A12733+1,A12733)</f>
        <v>112</v>
      </c>
      <c r="B12734">
        <f>MOD(ROW()-24,COUNTA(tblProducts[Description]))+1</f>
        <v>57</v>
      </c>
      <c r="C12734" t="str">
        <f>_xlfn.XLOOKUP(A12734,tblProducts[Column1],tblProducts[Description])</f>
        <v>ETHYLAN DA-3 BULK</v>
      </c>
      <c r="D12734" t="str">
        <f>_xlfn.XLOOKUP(B12734,tblProducts[Column1],tblProducts[Description])</f>
        <v>ETHYLAN TD-120 BULK</v>
      </c>
      <c r="E12734" t="s">
        <v>7</v>
      </c>
    </row>
    <row r="12735" spans="1:5">
      <c r="A12735">
        <f>IF(MOD(ROW()-24,COUNTA(tblProducts[Description]))=0,A12734+1,A12734)</f>
        <v>112</v>
      </c>
      <c r="B12735">
        <f>MOD(ROW()-24,COUNTA(tblProducts[Description]))+1</f>
        <v>58</v>
      </c>
      <c r="C12735" t="str">
        <f>_xlfn.XLOOKUP(A12735,tblProducts[Column1],tblProducts[Description])</f>
        <v>ETHYLAN DA-3 BULK</v>
      </c>
      <c r="D12735" t="str">
        <f>_xlfn.XLOOKUP(B12735,tblProducts[Column1],tblProducts[Description])</f>
        <v>ETHYLAN TD-1407 BULK</v>
      </c>
      <c r="E12735" t="s">
        <v>7</v>
      </c>
    </row>
    <row r="12736" spans="1:5">
      <c r="A12736">
        <f>IF(MOD(ROW()-24,COUNTA(tblProducts[Description]))=0,A12735+1,A12735)</f>
        <v>112</v>
      </c>
      <c r="B12736">
        <f>MOD(ROW()-24,COUNTA(tblProducts[Description]))+1</f>
        <v>59</v>
      </c>
      <c r="C12736" t="str">
        <f>_xlfn.XLOOKUP(A12736,tblProducts[Column1],tblProducts[Description])</f>
        <v>ETHYLAN DA-3 BULK</v>
      </c>
      <c r="D12736" t="str">
        <f>_xlfn.XLOOKUP(B12736,tblProducts[Column1],tblProducts[Description])</f>
        <v>ETHYLAN TD-40 BULK</v>
      </c>
      <c r="E12736" t="s">
        <v>7</v>
      </c>
    </row>
    <row r="12737" spans="1:5">
      <c r="A12737">
        <f>IF(MOD(ROW()-24,COUNTA(tblProducts[Description]))=0,A12736+1,A12736)</f>
        <v>112</v>
      </c>
      <c r="B12737">
        <f>MOD(ROW()-24,COUNTA(tblProducts[Description]))+1</f>
        <v>60</v>
      </c>
      <c r="C12737" t="str">
        <f>_xlfn.XLOOKUP(A12737,tblProducts[Column1],tblProducts[Description])</f>
        <v>ETHYLAN DA-3 BULK</v>
      </c>
      <c r="D12737" t="str">
        <f>_xlfn.XLOOKUP(B12737,tblProducts[Column1],tblProducts[Description])</f>
        <v>ETHYLAN TD-60 BULK</v>
      </c>
      <c r="E12737" t="s">
        <v>7</v>
      </c>
    </row>
    <row r="12738" spans="1:5">
      <c r="A12738">
        <f>IF(MOD(ROW()-24,COUNTA(tblProducts[Description]))=0,A12737+1,A12737)</f>
        <v>112</v>
      </c>
      <c r="B12738">
        <f>MOD(ROW()-24,COUNTA(tblProducts[Description]))+1</f>
        <v>61</v>
      </c>
      <c r="C12738" t="str">
        <f>_xlfn.XLOOKUP(A12738,tblProducts[Column1],tblProducts[Description])</f>
        <v>ETHYLAN DA-3 BULK</v>
      </c>
      <c r="D12738" t="str">
        <f>_xlfn.XLOOKUP(B12738,tblProducts[Column1],tblProducts[Description])</f>
        <v>INTERMEDIATE BE-110L BULK</v>
      </c>
      <c r="E12738" t="s">
        <v>7</v>
      </c>
    </row>
    <row r="12739" spans="1:5">
      <c r="A12739">
        <f>IF(MOD(ROW()-24,COUNTA(tblProducts[Description]))=0,A12738+1,A12738)</f>
        <v>112</v>
      </c>
      <c r="B12739">
        <f>MOD(ROW()-24,COUNTA(tblProducts[Description]))+1</f>
        <v>62</v>
      </c>
      <c r="C12739" t="str">
        <f>_xlfn.XLOOKUP(A12739,tblProducts[Column1],tblProducts[Description])</f>
        <v>ETHYLAN DA-3 BULK</v>
      </c>
      <c r="D12739" t="str">
        <f>_xlfn.XLOOKUP(B12739,tblProducts[Column1],tblProducts[Description])</f>
        <v>INTERMEDIATE DPG-415 BULK</v>
      </c>
      <c r="E12739" t="s">
        <v>7</v>
      </c>
    </row>
    <row r="12740" spans="1:5">
      <c r="A12740">
        <f>IF(MOD(ROW()-24,COUNTA(tblProducts[Description]))=0,A12739+1,A12739)</f>
        <v>112</v>
      </c>
      <c r="B12740">
        <f>MOD(ROW()-24,COUNTA(tblProducts[Description]))+1</f>
        <v>63</v>
      </c>
      <c r="C12740" t="str">
        <f>_xlfn.XLOOKUP(A12740,tblProducts[Column1],tblProducts[Description])</f>
        <v>ETHYLAN DA-3 BULK</v>
      </c>
      <c r="D12740" t="str">
        <f>_xlfn.XLOOKUP(B12740,tblProducts[Column1],tblProducts[Description])</f>
        <v>PROPODUOMEEN T/12 BULK</v>
      </c>
      <c r="E12740" t="s">
        <v>7</v>
      </c>
    </row>
    <row r="12741" spans="1:5">
      <c r="A12741">
        <f>IF(MOD(ROW()-24,COUNTA(tblProducts[Description]))=0,A12740+1,A12740)</f>
        <v>112</v>
      </c>
      <c r="B12741">
        <f>MOD(ROW()-24,COUNTA(tblProducts[Description]))+1</f>
        <v>64</v>
      </c>
      <c r="C12741" t="str">
        <f>_xlfn.XLOOKUP(A12741,tblProducts[Column1],tblProducts[Description])</f>
        <v>ETHYLAN DA-3 BULK</v>
      </c>
      <c r="D12741" t="str">
        <f>_xlfn.XLOOKUP(B12741,tblProducts[Column1],tblProducts[Description])</f>
        <v>PROPOMEEN T/12 BULK</v>
      </c>
      <c r="E12741" t="s">
        <v>7</v>
      </c>
    </row>
    <row r="12742" spans="1:5">
      <c r="A12742">
        <f>IF(MOD(ROW()-24,COUNTA(tblProducts[Description]))=0,A12741+1,A12741)</f>
        <v>112</v>
      </c>
      <c r="B12742">
        <f>MOD(ROW()-24,COUNTA(tblProducts[Description]))+1</f>
        <v>65</v>
      </c>
      <c r="C12742" t="str">
        <f>_xlfn.XLOOKUP(A12742,tblProducts[Column1],tblProducts[Description])</f>
        <v>ETHYLAN DA-3 BULK</v>
      </c>
      <c r="D12742" t="str">
        <f>_xlfn.XLOOKUP(B12742,tblProducts[Column1],tblProducts[Description])</f>
        <v>TMP-420 BULK</v>
      </c>
      <c r="E12742" t="s">
        <v>7</v>
      </c>
    </row>
    <row r="12743" spans="1:5">
      <c r="A12743">
        <f>IF(MOD(ROW()-24,COUNTA(tblProducts[Description]))=0,A12742+1,A12742)</f>
        <v>112</v>
      </c>
      <c r="B12743">
        <f>MOD(ROW()-24,COUNTA(tblProducts[Description]))+1</f>
        <v>66</v>
      </c>
      <c r="C12743" t="str">
        <f>_xlfn.XLOOKUP(A12743,tblProducts[Column1],tblProducts[Description])</f>
        <v>ETHYLAN DA-3 BULK</v>
      </c>
      <c r="D12743" t="str">
        <f>_xlfn.XLOOKUP(B12743,tblProducts[Column1],tblProducts[Description])</f>
        <v>TMP-80 BULK</v>
      </c>
      <c r="E12743" t="s">
        <v>7</v>
      </c>
    </row>
    <row r="12744" spans="1:5">
      <c r="A12744">
        <f>IF(MOD(ROW()-24,COUNTA(tblProducts[Description]))=0,A12743+1,A12743)</f>
        <v>112</v>
      </c>
      <c r="B12744">
        <f>MOD(ROW()-24,COUNTA(tblProducts[Description]))+1</f>
        <v>67</v>
      </c>
      <c r="C12744" t="str">
        <f>_xlfn.XLOOKUP(A12744,tblProducts[Column1],tblProducts[Description])</f>
        <v>ETHYLAN DA-3 BULK</v>
      </c>
      <c r="D12744" t="str">
        <f>_xlfn.XLOOKUP(B12744,tblProducts[Column1],tblProducts[Description])</f>
        <v>VISCO 352 BULK</v>
      </c>
      <c r="E12744" t="s">
        <v>7</v>
      </c>
    </row>
    <row r="12745" spans="1:5">
      <c r="A12745">
        <f>IF(MOD(ROW()-24,COUNTA(tblProducts[Description]))=0,A12744+1,A12744)</f>
        <v>112</v>
      </c>
      <c r="B12745">
        <f>MOD(ROW()-24,COUNTA(tblProducts[Description]))+1</f>
        <v>68</v>
      </c>
      <c r="C12745" t="str">
        <f>_xlfn.XLOOKUP(A12745,tblProducts[Column1],tblProducts[Description])</f>
        <v>ETHYLAN DA-3 BULK</v>
      </c>
      <c r="D12745" t="str">
        <f>_xlfn.XLOOKUP(B12745,tblProducts[Column1],tblProducts[Description])</f>
        <v>WITBREAK DPG-25 BULK</v>
      </c>
      <c r="E12745" t="s">
        <v>7</v>
      </c>
    </row>
    <row r="12746" spans="1:5">
      <c r="A12746">
        <f>IF(MOD(ROW()-24,COUNTA(tblProducts[Description]))=0,A12745+1,A12745)</f>
        <v>112</v>
      </c>
      <c r="B12746">
        <f>MOD(ROW()-24,COUNTA(tblProducts[Description]))+1</f>
        <v>69</v>
      </c>
      <c r="C12746" t="str">
        <f>_xlfn.XLOOKUP(A12746,tblProducts[Column1],tblProducts[Description])</f>
        <v>ETHYLAN DA-3 BULK</v>
      </c>
      <c r="D12746" t="str">
        <f>_xlfn.XLOOKUP(B12746,tblProducts[Column1],tblProducts[Description])</f>
        <v>WITBREAK DPG-482 BULK</v>
      </c>
      <c r="E12746" t="s">
        <v>7</v>
      </c>
    </row>
    <row r="12747" spans="1:5">
      <c r="A12747">
        <f>IF(MOD(ROW()-24,COUNTA(tblProducts[Description]))=0,A12746+1,A12746)</f>
        <v>112</v>
      </c>
      <c r="B12747">
        <f>MOD(ROW()-24,COUNTA(tblProducts[Description]))+1</f>
        <v>70</v>
      </c>
      <c r="C12747" t="str">
        <f>_xlfn.XLOOKUP(A12747,tblProducts[Column1],tblProducts[Description])</f>
        <v>ETHYLAN DA-3 BULK</v>
      </c>
      <c r="D12747" t="str">
        <f>_xlfn.XLOOKUP(B12747,tblProducts[Column1],tblProducts[Description])</f>
        <v>WITBREAK DPG-818 BULK</v>
      </c>
      <c r="E12747" t="s">
        <v>7</v>
      </c>
    </row>
    <row r="12748" spans="1:5">
      <c r="A12748">
        <f>IF(MOD(ROW()-24,COUNTA(tblProducts[Description]))=0,A12747+1,A12747)</f>
        <v>112</v>
      </c>
      <c r="B12748">
        <f>MOD(ROW()-24,COUNTA(tblProducts[Description]))+1</f>
        <v>71</v>
      </c>
      <c r="C12748" t="str">
        <f>_xlfn.XLOOKUP(A12748,tblProducts[Column1],tblProducts[Description])</f>
        <v>ETHYLAN DA-3 BULK</v>
      </c>
      <c r="D12748" t="str">
        <f>_xlfn.XLOOKUP(B12748,tblProducts[Column1],tblProducts[Description])</f>
        <v>WITBREAK DTG-62 BULK</v>
      </c>
      <c r="E12748" t="s">
        <v>7</v>
      </c>
    </row>
    <row r="12749" spans="1:5">
      <c r="A12749">
        <f>IF(MOD(ROW()-24,COUNTA(tblProducts[Description]))=0,A12748+1,A12748)</f>
        <v>112</v>
      </c>
      <c r="B12749">
        <f>MOD(ROW()-24,COUNTA(tblProducts[Description]))+1</f>
        <v>72</v>
      </c>
      <c r="C12749" t="str">
        <f>_xlfn.XLOOKUP(A12749,tblProducts[Column1],tblProducts[Description])</f>
        <v>ETHYLAN DA-3 BULK</v>
      </c>
      <c r="D12749" t="str">
        <f>_xlfn.XLOOKUP(B12749,tblProducts[Column1],tblProducts[Description])</f>
        <v>WITCOMUL 1844 BULK</v>
      </c>
      <c r="E12749" t="s">
        <v>7</v>
      </c>
    </row>
    <row r="12750" spans="1:5">
      <c r="A12750">
        <f>IF(MOD(ROW()-24,COUNTA(tblProducts[Description]))=0,A12749+1,A12749)</f>
        <v>112</v>
      </c>
      <c r="B12750">
        <f>MOD(ROW()-24,COUNTA(tblProducts[Description]))+1</f>
        <v>73</v>
      </c>
      <c r="C12750" t="str">
        <f>_xlfn.XLOOKUP(A12750,tblProducts[Column1],tblProducts[Description])</f>
        <v>ETHYLAN DA-3 BULK</v>
      </c>
      <c r="D12750" t="str">
        <f>_xlfn.XLOOKUP(B12750,tblProducts[Column1],tblProducts[Description])</f>
        <v>WITCONOL 2690 BULK</v>
      </c>
      <c r="E12750" t="s">
        <v>7</v>
      </c>
    </row>
    <row r="12751" spans="1:5">
      <c r="A12751">
        <f>IF(MOD(ROW()-24,COUNTA(tblProducts[Description]))=0,A12750+1,A12750)</f>
        <v>112</v>
      </c>
      <c r="B12751">
        <f>MOD(ROW()-24,COUNTA(tblProducts[Description]))+1</f>
        <v>74</v>
      </c>
      <c r="C12751" t="str">
        <f>_xlfn.XLOOKUP(A12751,tblProducts[Column1],tblProducts[Description])</f>
        <v>ETHYLAN DA-3 BULK</v>
      </c>
      <c r="D12751" t="str">
        <f>_xlfn.XLOOKUP(B12751,tblProducts[Column1],tblProducts[Description])</f>
        <v>ETHYLAN 324 BULK</v>
      </c>
      <c r="E12751" t="s">
        <v>7</v>
      </c>
    </row>
    <row r="12752" spans="1:5">
      <c r="A12752">
        <f>IF(MOD(ROW()-24,COUNTA(tblProducts[Description]))=0,A12751+1,A12751)</f>
        <v>112</v>
      </c>
      <c r="B12752">
        <f>MOD(ROW()-24,COUNTA(tblProducts[Description]))+1</f>
        <v>75</v>
      </c>
      <c r="C12752" t="str">
        <f>_xlfn.XLOOKUP(A12752,tblProducts[Column1],tblProducts[Description])</f>
        <v>ETHYLAN DA-3 BULK</v>
      </c>
      <c r="D12752" t="str">
        <f>_xlfn.XLOOKUP(B12752,tblProducts[Column1],tblProducts[Description])</f>
        <v>WITCONOL NP-120 BULK</v>
      </c>
      <c r="E12752" t="s">
        <v>7</v>
      </c>
    </row>
    <row r="12753" spans="1:5">
      <c r="A12753">
        <f>IF(MOD(ROW()-24,COUNTA(tblProducts[Description]))=0,A12752+1,A12752)</f>
        <v>112</v>
      </c>
      <c r="B12753">
        <f>MOD(ROW()-24,COUNTA(tblProducts[Description]))+1</f>
        <v>76</v>
      </c>
      <c r="C12753" t="str">
        <f>_xlfn.XLOOKUP(A12753,tblProducts[Column1],tblProducts[Description])</f>
        <v>ETHYLAN DA-3 BULK</v>
      </c>
      <c r="D12753" t="str">
        <f>_xlfn.XLOOKUP(B12753,tblProducts[Column1],tblProducts[Description])</f>
        <v>WITCONOL NP-130 BULK</v>
      </c>
      <c r="E12753" t="s">
        <v>7</v>
      </c>
    </row>
    <row r="12754" spans="1:5">
      <c r="A12754">
        <f>IF(MOD(ROW()-24,COUNTA(tblProducts[Description]))=0,A12753+1,A12753)</f>
        <v>112</v>
      </c>
      <c r="B12754">
        <f>MOD(ROW()-24,COUNTA(tblProducts[Description]))+1</f>
        <v>77</v>
      </c>
      <c r="C12754" t="str">
        <f>_xlfn.XLOOKUP(A12754,tblProducts[Column1],tblProducts[Description])</f>
        <v>ETHYLAN DA-3 BULK</v>
      </c>
      <c r="D12754" t="str">
        <f>_xlfn.XLOOKUP(B12754,tblProducts[Column1],tblProducts[Description])</f>
        <v>WITCONOL NP-20 BULK</v>
      </c>
      <c r="E12754" t="s">
        <v>7</v>
      </c>
    </row>
    <row r="12755" spans="1:5">
      <c r="A12755">
        <f>IF(MOD(ROW()-24,COUNTA(tblProducts[Description]))=0,A12754+1,A12754)</f>
        <v>112</v>
      </c>
      <c r="B12755">
        <f>MOD(ROW()-24,COUNTA(tblProducts[Description]))+1</f>
        <v>78</v>
      </c>
      <c r="C12755" t="str">
        <f>_xlfn.XLOOKUP(A12755,tblProducts[Column1],tblProducts[Description])</f>
        <v>ETHYLAN DA-3 BULK</v>
      </c>
      <c r="D12755" t="str">
        <f>_xlfn.XLOOKUP(B12755,tblProducts[Column1],tblProducts[Description])</f>
        <v>WITCONOL NP-330 BULK</v>
      </c>
      <c r="E12755" t="s">
        <v>7</v>
      </c>
    </row>
    <row r="12756" spans="1:5">
      <c r="A12756">
        <f>IF(MOD(ROW()-24,COUNTA(tblProducts[Description]))=0,A12755+1,A12755)</f>
        <v>112</v>
      </c>
      <c r="B12756">
        <f>MOD(ROW()-24,COUNTA(tblProducts[Description]))+1</f>
        <v>79</v>
      </c>
      <c r="C12756" t="str">
        <f>_xlfn.XLOOKUP(A12756,tblProducts[Column1],tblProducts[Description])</f>
        <v>ETHYLAN DA-3 BULK</v>
      </c>
      <c r="D12756" t="str">
        <f>_xlfn.XLOOKUP(B12756,tblProducts[Column1],tblProducts[Description])</f>
        <v>WITCONOL NP-40 BULK</v>
      </c>
      <c r="E12756" t="s">
        <v>7</v>
      </c>
    </row>
    <row r="12757" spans="1:5">
      <c r="A12757">
        <f>IF(MOD(ROW()-24,COUNTA(tblProducts[Description]))=0,A12756+1,A12756)</f>
        <v>112</v>
      </c>
      <c r="B12757">
        <f>MOD(ROW()-24,COUNTA(tblProducts[Description]))+1</f>
        <v>80</v>
      </c>
      <c r="C12757" t="str">
        <f>_xlfn.XLOOKUP(A12757,tblProducts[Column1],tblProducts[Description])</f>
        <v>ETHYLAN DA-3 BULK</v>
      </c>
      <c r="D12757" t="str">
        <f>_xlfn.XLOOKUP(B12757,tblProducts[Column1],tblProducts[Description])</f>
        <v>WITCONOL NP-60 BULK</v>
      </c>
      <c r="E12757" t="s">
        <v>7</v>
      </c>
    </row>
    <row r="12758" spans="1:5">
      <c r="A12758">
        <f>IF(MOD(ROW()-24,COUNTA(tblProducts[Description]))=0,A12757+1,A12757)</f>
        <v>112</v>
      </c>
      <c r="B12758">
        <f>MOD(ROW()-24,COUNTA(tblProducts[Description]))+1</f>
        <v>81</v>
      </c>
      <c r="C12758" t="str">
        <f>_xlfn.XLOOKUP(A12758,tblProducts[Column1],tblProducts[Description])</f>
        <v>ETHYLAN DA-3 BULK</v>
      </c>
      <c r="D12758" t="str">
        <f>_xlfn.XLOOKUP(B12758,tblProducts[Column1],tblProducts[Description])</f>
        <v>WITCONOL NP-80 BULK</v>
      </c>
      <c r="E12758" t="s">
        <v>7</v>
      </c>
    </row>
    <row r="12759" spans="1:5">
      <c r="A12759">
        <f>IF(MOD(ROW()-24,COUNTA(tblProducts[Description]))=0,A12758+1,A12758)</f>
        <v>112</v>
      </c>
      <c r="B12759">
        <f>MOD(ROW()-24,COUNTA(tblProducts[Description]))+1</f>
        <v>82</v>
      </c>
      <c r="C12759" t="str">
        <f>_xlfn.XLOOKUP(A12759,tblProducts[Column1],tblProducts[Description])</f>
        <v>ETHYLAN DA-3 BULK</v>
      </c>
      <c r="D12759" t="str">
        <f>_xlfn.XLOOKUP(B12759,tblProducts[Column1],tblProducts[Description])</f>
        <v>WITCONOL NP-90 BULK</v>
      </c>
      <c r="E12759" t="s">
        <v>7</v>
      </c>
    </row>
    <row r="12760" spans="1:5">
      <c r="A12760">
        <f>IF(MOD(ROW()-24,COUNTA(tblProducts[Description]))=0,A12759+1,A12759)</f>
        <v>112</v>
      </c>
      <c r="B12760">
        <f>MOD(ROW()-24,COUNTA(tblProducts[Description]))+1</f>
        <v>83</v>
      </c>
      <c r="C12760" t="str">
        <f>_xlfn.XLOOKUP(A12760,tblProducts[Column1],tblProducts[Description])</f>
        <v>ETHYLAN DA-3 BULK</v>
      </c>
      <c r="D12760" t="str">
        <f>_xlfn.XLOOKUP(B12760,tblProducts[Column1],tblProducts[Description])</f>
        <v>WITCONOL NS-108 PO BULK</v>
      </c>
      <c r="E12760" t="s">
        <v>7</v>
      </c>
    </row>
    <row r="12761" spans="1:5">
      <c r="A12761">
        <f>IF(MOD(ROW()-24,COUNTA(tblProducts[Description]))=0,A12760+1,A12760)</f>
        <v>112</v>
      </c>
      <c r="B12761">
        <f>MOD(ROW()-24,COUNTA(tblProducts[Description]))+1</f>
        <v>84</v>
      </c>
      <c r="C12761" t="str">
        <f>_xlfn.XLOOKUP(A12761,tblProducts[Column1],tblProducts[Description])</f>
        <v>ETHYLAN DA-3 BULK</v>
      </c>
      <c r="D12761" t="str">
        <f>_xlfn.XLOOKUP(B12761,tblProducts[Column1],tblProducts[Description])</f>
        <v>WITCONOL NS-505K BULK</v>
      </c>
      <c r="E12761" t="s">
        <v>7</v>
      </c>
    </row>
    <row r="12762" spans="1:5">
      <c r="A12762">
        <f>IF(MOD(ROW()-24,COUNTA(tblProducts[Description]))=0,A12761+1,A12761)</f>
        <v>112</v>
      </c>
      <c r="B12762">
        <f>MOD(ROW()-24,COUNTA(tblProducts[Description]))+1</f>
        <v>85</v>
      </c>
      <c r="C12762" t="str">
        <f>_xlfn.XLOOKUP(A12762,tblProducts[Column1],tblProducts[Description])</f>
        <v>ETHYLAN DA-3 BULK</v>
      </c>
      <c r="D12762" t="str">
        <f>_xlfn.XLOOKUP(B12762,tblProducts[Column1],tblProducts[Description])</f>
        <v>WITCONOL NS-817 BULK</v>
      </c>
      <c r="E12762" t="s">
        <v>7</v>
      </c>
    </row>
    <row r="12763" spans="1:5">
      <c r="A12763">
        <f>IF(MOD(ROW()-24,COUNTA(tblProducts[Description]))=0,A12762+1,A12762)</f>
        <v>112</v>
      </c>
      <c r="B12763">
        <f>MOD(ROW()-24,COUNTA(tblProducts[Description]))+1</f>
        <v>86</v>
      </c>
      <c r="C12763" t="str">
        <f>_xlfn.XLOOKUP(A12763,tblProducts[Column1],tblProducts[Description])</f>
        <v>ETHYLAN DA-3 BULK</v>
      </c>
      <c r="D12763" t="str">
        <f>_xlfn.XLOOKUP(B12763,tblProducts[Column1],tblProducts[Description])</f>
        <v>WITCONOL PD-375 BULK</v>
      </c>
      <c r="E12763" t="s">
        <v>7</v>
      </c>
    </row>
    <row r="12764" spans="1:5">
      <c r="A12764">
        <f>IF(MOD(ROW()-24,COUNTA(tblProducts[Description]))=0,A12763+1,A12763)</f>
        <v>112</v>
      </c>
      <c r="B12764">
        <f>MOD(ROW()-24,COUNTA(tblProducts[Description]))+1</f>
        <v>87</v>
      </c>
      <c r="C12764" t="str">
        <f>_xlfn.XLOOKUP(A12764,tblProducts[Column1],tblProducts[Description])</f>
        <v>ETHYLAN DA-3 BULK</v>
      </c>
      <c r="D12764" t="str">
        <f>_xlfn.XLOOKUP(B12764,tblProducts[Column1],tblProducts[Description])</f>
        <v>WITCONOL PD-4085 BULK</v>
      </c>
      <c r="E12764" t="s">
        <v>7</v>
      </c>
    </row>
    <row r="12765" spans="1:5">
      <c r="A12765">
        <f>IF(MOD(ROW()-24,COUNTA(tblProducts[Description]))=0,A12764+1,A12764)</f>
        <v>112</v>
      </c>
      <c r="B12765">
        <f>MOD(ROW()-24,COUNTA(tblProducts[Description]))+1</f>
        <v>88</v>
      </c>
      <c r="C12765" t="str">
        <f>_xlfn.XLOOKUP(A12765,tblProducts[Column1],tblProducts[Description])</f>
        <v>ETHYLAN DA-3 BULK</v>
      </c>
      <c r="D12765" t="str">
        <f>_xlfn.XLOOKUP(B12765,tblProducts[Column1],tblProducts[Description])</f>
        <v>WITCONOL PD-500 BULK</v>
      </c>
      <c r="E12765" t="s">
        <v>7</v>
      </c>
    </row>
    <row r="12766" spans="1:5">
      <c r="A12766">
        <f>IF(MOD(ROW()-24,COUNTA(tblProducts[Description]))=0,A12765+1,A12765)</f>
        <v>112</v>
      </c>
      <c r="B12766">
        <f>MOD(ROW()-24,COUNTA(tblProducts[Description]))+1</f>
        <v>89</v>
      </c>
      <c r="C12766" t="str">
        <f>_xlfn.XLOOKUP(A12766,tblProducts[Column1],tblProducts[Description])</f>
        <v>ETHYLAN DA-3 BULK</v>
      </c>
      <c r="D12766" t="str">
        <f>_xlfn.XLOOKUP(B12766,tblProducts[Column1],tblProducts[Description])</f>
        <v>WITCONOL PEG-200 BULK</v>
      </c>
      <c r="E12766" t="s">
        <v>7</v>
      </c>
    </row>
    <row r="12767" spans="1:5">
      <c r="A12767">
        <f>IF(MOD(ROW()-24,COUNTA(tblProducts[Description]))=0,A12766+1,A12766)</f>
        <v>112</v>
      </c>
      <c r="B12767">
        <f>MOD(ROW()-24,COUNTA(tblProducts[Description]))+1</f>
        <v>90</v>
      </c>
      <c r="C12767" t="str">
        <f>_xlfn.XLOOKUP(A12767,tblProducts[Column1],tblProducts[Description])</f>
        <v>ETHYLAN DA-3 BULK</v>
      </c>
      <c r="D12767" t="str">
        <f>_xlfn.XLOOKUP(B12767,tblProducts[Column1],tblProducts[Description])</f>
        <v>WITCONOL PEG-400 BULK</v>
      </c>
      <c r="E12767" t="s">
        <v>7</v>
      </c>
    </row>
    <row r="12768" spans="1:5">
      <c r="A12768">
        <f>IF(MOD(ROW()-24,COUNTA(tblProducts[Description]))=0,A12767+1,A12767)</f>
        <v>112</v>
      </c>
      <c r="B12768">
        <f>MOD(ROW()-24,COUNTA(tblProducts[Description]))+1</f>
        <v>91</v>
      </c>
      <c r="C12768" t="str">
        <f>_xlfn.XLOOKUP(A12768,tblProducts[Column1],tblProducts[Description])</f>
        <v>ETHYLAN DA-3 BULK</v>
      </c>
      <c r="D12768" t="str">
        <f>_xlfn.XLOOKUP(B12768,tblProducts[Column1],tblProducts[Description])</f>
        <v>WITCONOL PEG-500 BULK</v>
      </c>
      <c r="E12768" t="s">
        <v>7</v>
      </c>
    </row>
    <row r="12769" spans="1:5">
      <c r="A12769">
        <f>IF(MOD(ROW()-24,COUNTA(tblProducts[Description]))=0,A12768+1,A12768)</f>
        <v>112</v>
      </c>
      <c r="B12769">
        <f>MOD(ROW()-24,COUNTA(tblProducts[Description]))+1</f>
        <v>92</v>
      </c>
      <c r="C12769" t="str">
        <f>_xlfn.XLOOKUP(A12769,tblProducts[Column1],tblProducts[Description])</f>
        <v>ETHYLAN DA-3 BULK</v>
      </c>
      <c r="D12769" t="str">
        <f>_xlfn.XLOOKUP(B12769,tblProducts[Column1],tblProducts[Description])</f>
        <v>WITCONOL PEG-600 BULK</v>
      </c>
      <c r="E12769" t="s">
        <v>7</v>
      </c>
    </row>
    <row r="12770" spans="1:5">
      <c r="A12770">
        <f>IF(MOD(ROW()-24,COUNTA(tblProducts[Description]))=0,A12769+1,A12769)</f>
        <v>112</v>
      </c>
      <c r="B12770">
        <f>MOD(ROW()-24,COUNTA(tblProducts[Description]))+1</f>
        <v>93</v>
      </c>
      <c r="C12770" t="str">
        <f>_xlfn.XLOOKUP(A12770,tblProducts[Column1],tblProducts[Description])</f>
        <v>ETHYLAN DA-3 BULK</v>
      </c>
      <c r="D12770" t="str">
        <f>_xlfn.XLOOKUP(B12770,tblProducts[Column1],tblProducts[Description])</f>
        <v>WITCONOL PH-70 BULK</v>
      </c>
      <c r="E12770" t="s">
        <v>7</v>
      </c>
    </row>
    <row r="12771" spans="1:5">
      <c r="A12771">
        <f>IF(MOD(ROW()-24,COUNTA(tblProducts[Description]))=0,A12770+1,A12770)</f>
        <v>112</v>
      </c>
      <c r="B12771">
        <f>MOD(ROW()-24,COUNTA(tblProducts[Description]))+1</f>
        <v>94</v>
      </c>
      <c r="C12771" t="str">
        <f>_xlfn.XLOOKUP(A12771,tblProducts[Column1],tblProducts[Description])</f>
        <v>ETHYLAN DA-3 BULK</v>
      </c>
      <c r="D12771" t="str">
        <f>_xlfn.XLOOKUP(B12771,tblProducts[Column1],tblProducts[Description])</f>
        <v>WITCONOL SN-50 BULK</v>
      </c>
      <c r="E12771" t="s">
        <v>7</v>
      </c>
    </row>
    <row r="12772" spans="1:5">
      <c r="A12772">
        <f>IF(MOD(ROW()-24,COUNTA(tblProducts[Description]))=0,A12771+1,A12771)</f>
        <v>112</v>
      </c>
      <c r="B12772">
        <f>MOD(ROW()-24,COUNTA(tblProducts[Description]))+1</f>
        <v>95</v>
      </c>
      <c r="C12772" t="str">
        <f>_xlfn.XLOOKUP(A12772,tblProducts[Column1],tblProducts[Description])</f>
        <v>ETHYLAN DA-3 BULK</v>
      </c>
      <c r="D12772" t="str">
        <f>_xlfn.XLOOKUP(B12772,tblProducts[Column1],tblProducts[Description])</f>
        <v>WITCONOL SN-70 BULK</v>
      </c>
      <c r="E12772" t="s">
        <v>7</v>
      </c>
    </row>
    <row r="12773" spans="1:5">
      <c r="A12773">
        <f>IF(MOD(ROW()-24,COUNTA(tblProducts[Description]))=0,A12772+1,A12772)</f>
        <v>112</v>
      </c>
      <c r="B12773">
        <f>MOD(ROW()-24,COUNTA(tblProducts[Description]))+1</f>
        <v>96</v>
      </c>
      <c r="C12773" t="str">
        <f>_xlfn.XLOOKUP(A12773,tblProducts[Column1],tblProducts[Description])</f>
        <v>ETHYLAN DA-3 BULK</v>
      </c>
      <c r="D12773" t="str">
        <f>_xlfn.XLOOKUP(B12773,tblProducts[Column1],tblProducts[Description])</f>
        <v>REDICOTE E-47 NPF BULK</v>
      </c>
      <c r="E12773" t="s">
        <v>7</v>
      </c>
    </row>
    <row r="12774" spans="1:5">
      <c r="A12774">
        <f>IF(MOD(ROW()-24,COUNTA(tblProducts[Description]))=0,A12773+1,A12773)</f>
        <v>112</v>
      </c>
      <c r="B12774">
        <f>MOD(ROW()-24,COUNTA(tblProducts[Description]))+1</f>
        <v>97</v>
      </c>
      <c r="C12774" t="str">
        <f>_xlfn.XLOOKUP(A12774,tblProducts[Column1],tblProducts[Description])</f>
        <v>ETHYLAN DA-3 BULK</v>
      </c>
      <c r="D12774" t="str">
        <f>_xlfn.XLOOKUP(B12774,tblProducts[Column1],tblProducts[Description])</f>
        <v>EMULPON CO-25 BULK</v>
      </c>
      <c r="E12774" t="s">
        <v>7</v>
      </c>
    </row>
    <row r="12775" spans="1:5">
      <c r="A12775">
        <f>IF(MOD(ROW()-24,COUNTA(tblProducts[Description]))=0,A12774+1,A12774)</f>
        <v>112</v>
      </c>
      <c r="B12775">
        <f>MOD(ROW()-24,COUNTA(tblProducts[Description]))+1</f>
        <v>98</v>
      </c>
      <c r="C12775" t="str">
        <f>_xlfn.XLOOKUP(A12775,tblProducts[Column1],tblProducts[Description])</f>
        <v>ETHYLAN DA-3 BULK</v>
      </c>
      <c r="D12775" t="str">
        <f>_xlfn.XLOOKUP(B12775,tblProducts[Column1],tblProducts[Description])</f>
        <v>EMULPON CO-30 BULK</v>
      </c>
      <c r="E12775" t="s">
        <v>7</v>
      </c>
    </row>
    <row r="12776" spans="1:5">
      <c r="A12776">
        <f>IF(MOD(ROW()-24,COUNTA(tblProducts[Description]))=0,A12775+1,A12775)</f>
        <v>112</v>
      </c>
      <c r="B12776">
        <f>MOD(ROW()-24,COUNTA(tblProducts[Description]))+1</f>
        <v>99</v>
      </c>
      <c r="C12776" t="str">
        <f>_xlfn.XLOOKUP(A12776,tblProducts[Column1],tblProducts[Description])</f>
        <v>ETHYLAN DA-3 BULK</v>
      </c>
      <c r="D12776" t="str">
        <f>_xlfn.XLOOKUP(B12776,tblProducts[Column1],tblProducts[Description])</f>
        <v>EMULPON CO-40 BULK</v>
      </c>
      <c r="E12776" t="s">
        <v>7</v>
      </c>
    </row>
    <row r="12777" spans="1:5">
      <c r="A12777">
        <f>IF(MOD(ROW()-24,COUNTA(tblProducts[Description]))=0,A12776+1,A12776)</f>
        <v>112</v>
      </c>
      <c r="B12777">
        <f>MOD(ROW()-24,COUNTA(tblProducts[Description]))+1</f>
        <v>100</v>
      </c>
      <c r="C12777" t="str">
        <f>_xlfn.XLOOKUP(A12777,tblProducts[Column1],tblProducts[Description])</f>
        <v>ETHYLAN DA-3 BULK</v>
      </c>
      <c r="D12777" t="str">
        <f>_xlfn.XLOOKUP(B12777,tblProducts[Column1],tblProducts[Description])</f>
        <v>EMULPON CO-36 BULK</v>
      </c>
      <c r="E12777" t="s">
        <v>7</v>
      </c>
    </row>
    <row r="12778" spans="1:5">
      <c r="A12778">
        <f>IF(MOD(ROW()-24,COUNTA(tblProducts[Description]))=0,A12777+1,A12777)</f>
        <v>112</v>
      </c>
      <c r="B12778">
        <f>MOD(ROW()-24,COUNTA(tblProducts[Description]))+1</f>
        <v>101</v>
      </c>
      <c r="C12778" t="str">
        <f>_xlfn.XLOOKUP(A12778,tblProducts[Column1],tblProducts[Description])</f>
        <v>ETHYLAN DA-3 BULK</v>
      </c>
      <c r="D12778" t="str">
        <f>_xlfn.XLOOKUP(B12778,tblProducts[Column1],tblProducts[Description])</f>
        <v>REDICOTE E-4819 BULK</v>
      </c>
      <c r="E12778" t="s">
        <v>7</v>
      </c>
    </row>
    <row r="12779" spans="1:5">
      <c r="A12779">
        <f>IF(MOD(ROW()-24,COUNTA(tblProducts[Description]))=0,A12778+1,A12778)</f>
        <v>112</v>
      </c>
      <c r="B12779">
        <f>MOD(ROW()-24,COUNTA(tblProducts[Description]))+1</f>
        <v>102</v>
      </c>
      <c r="C12779" t="str">
        <f>_xlfn.XLOOKUP(A12779,tblProducts[Column1],tblProducts[Description])</f>
        <v>ETHYLAN DA-3 BULK</v>
      </c>
      <c r="D12779" t="str">
        <f>_xlfn.XLOOKUP(B12779,tblProducts[Column1],tblProducts[Description])</f>
        <v>ETHYLAN 1005 SA  BULK</v>
      </c>
      <c r="E12779" t="s">
        <v>7</v>
      </c>
    </row>
    <row r="12780" spans="1:5">
      <c r="A12780">
        <f>IF(MOD(ROW()-24,COUNTA(tblProducts[Description]))=0,A12779+1,A12779)</f>
        <v>112</v>
      </c>
      <c r="B12780">
        <f>MOD(ROW()-24,COUNTA(tblProducts[Description]))+1</f>
        <v>103</v>
      </c>
      <c r="C12780" t="str">
        <f>_xlfn.XLOOKUP(A12780,tblProducts[Column1],tblProducts[Description])</f>
        <v>ETHYLAN DA-3 BULK</v>
      </c>
      <c r="D12780" t="str">
        <f>_xlfn.XLOOKUP(B12780,tblProducts[Column1],tblProducts[Description])</f>
        <v>ETHODUOMEEN T/15 BULK</v>
      </c>
      <c r="E12780" t="s">
        <v>7</v>
      </c>
    </row>
    <row r="12781" spans="1:5">
      <c r="A12781">
        <f>IF(MOD(ROW()-24,COUNTA(tblProducts[Description]))=0,A12780+1,A12780)</f>
        <v>112</v>
      </c>
      <c r="B12781">
        <f>MOD(ROW()-24,COUNTA(tblProducts[Description]))+1</f>
        <v>104</v>
      </c>
      <c r="C12781" t="str">
        <f>_xlfn.XLOOKUP(A12781,tblProducts[Column1],tblProducts[Description])</f>
        <v>ETHYLAN DA-3 BULK</v>
      </c>
      <c r="D12781" t="str">
        <f>_xlfn.XLOOKUP(B12781,tblProducts[Column1],tblProducts[Description])</f>
        <v>C-6442 BULK</v>
      </c>
      <c r="E12781" t="s">
        <v>7</v>
      </c>
    </row>
    <row r="12782" spans="1:5">
      <c r="A12782">
        <f>IF(MOD(ROW()-24,COUNTA(tblProducts[Description]))=0,A12781+1,A12781)</f>
        <v>112</v>
      </c>
      <c r="B12782">
        <f>MOD(ROW()-24,COUNTA(tblProducts[Description]))+1</f>
        <v>105</v>
      </c>
      <c r="C12782" t="str">
        <f>_xlfn.XLOOKUP(A12782,tblProducts[Column1],tblProducts[Description])</f>
        <v>ETHYLAN DA-3 BULK</v>
      </c>
      <c r="D12782" t="str">
        <f>_xlfn.XLOOKUP(B12782,tblProducts[Column1],tblProducts[Description])</f>
        <v>ETHODUOMEEN T/25  BULK</v>
      </c>
      <c r="E12782" t="s">
        <v>7</v>
      </c>
    </row>
    <row r="12783" spans="1:5">
      <c r="A12783">
        <f>IF(MOD(ROW()-24,COUNTA(tblProducts[Description]))=0,A12782+1,A12782)</f>
        <v>112</v>
      </c>
      <c r="B12783">
        <f>MOD(ROW()-24,COUNTA(tblProducts[Description]))+1</f>
        <v>106</v>
      </c>
      <c r="C12783" t="str">
        <f>_xlfn.XLOOKUP(A12783,tblProducts[Column1],tblProducts[Description])</f>
        <v>ETHYLAN DA-3 BULK</v>
      </c>
      <c r="D12783" t="str">
        <f>_xlfn.XLOOKUP(B12783,tblProducts[Column1],tblProducts[Description])</f>
        <v>WITCONOL PD-2000 BULK</v>
      </c>
      <c r="E12783" t="s">
        <v>7</v>
      </c>
    </row>
    <row r="12784" spans="1:5">
      <c r="A12784">
        <f>IF(MOD(ROW()-24,COUNTA(tblProducts[Description]))=0,A12783+1,A12783)</f>
        <v>112</v>
      </c>
      <c r="B12784">
        <f>MOD(ROW()-24,COUNTA(tblProducts[Description]))+1</f>
        <v>107</v>
      </c>
      <c r="C12784" t="str">
        <f>_xlfn.XLOOKUP(A12784,tblProducts[Column1],tblProducts[Description])</f>
        <v>ETHYLAN DA-3 BULK</v>
      </c>
      <c r="D12784" t="str">
        <f>_xlfn.XLOOKUP(B12784,tblProducts[Column1],tblProducts[Description])</f>
        <v>BEROL 347 BULK</v>
      </c>
      <c r="E12784" t="s">
        <v>7</v>
      </c>
    </row>
    <row r="12785" spans="1:5">
      <c r="A12785">
        <f>IF(MOD(ROW()-24,COUNTA(tblProducts[Description]))=0,A12784+1,A12784)</f>
        <v>112</v>
      </c>
      <c r="B12785">
        <f>MOD(ROW()-24,COUNTA(tblProducts[Description]))+1</f>
        <v>108</v>
      </c>
      <c r="C12785" t="str">
        <f>_xlfn.XLOOKUP(A12785,tblProducts[Column1],tblProducts[Description])</f>
        <v>ETHYLAN DA-3 BULK</v>
      </c>
      <c r="D12785" t="str">
        <f>_xlfn.XLOOKUP(B12785,tblProducts[Column1],tblProducts[Description])</f>
        <v>ETHYLAN PT-3000 BULK</v>
      </c>
      <c r="E12785" t="s">
        <v>7</v>
      </c>
    </row>
    <row r="12786" spans="1:5">
      <c r="A12786">
        <f>IF(MOD(ROW()-24,COUNTA(tblProducts[Description]))=0,A12785+1,A12785)</f>
        <v>112</v>
      </c>
      <c r="B12786">
        <f>MOD(ROW()-24,COUNTA(tblProducts[Description]))+1</f>
        <v>109</v>
      </c>
      <c r="C12786" t="str">
        <f>_xlfn.XLOOKUP(A12786,tblProducts[Column1],tblProducts[Description])</f>
        <v>ETHYLAN DA-3 BULK</v>
      </c>
      <c r="D12786" t="str">
        <f>_xlfn.XLOOKUP(B12786,tblProducts[Column1],tblProducts[Description])</f>
        <v>ETHYLAN HB4/BULK</v>
      </c>
      <c r="E12786" t="s">
        <v>7</v>
      </c>
    </row>
    <row r="12787" spans="1:5">
      <c r="A12787">
        <f>IF(MOD(ROW()-24,COUNTA(tblProducts[Description]))=0,A12786+1,A12786)</f>
        <v>112</v>
      </c>
      <c r="B12787">
        <f>MOD(ROW()-24,COUNTA(tblProducts[Description]))+1</f>
        <v>110</v>
      </c>
      <c r="C12787" t="str">
        <f>_xlfn.XLOOKUP(A12787,tblProducts[Column1],tblProducts[Description])</f>
        <v>ETHYLAN DA-3 BULK</v>
      </c>
      <c r="D12787" t="str">
        <f>_xlfn.XLOOKUP(B12787,tblProducts[Column1],tblProducts[Description])</f>
        <v>ADSEE AB 600 BULK</v>
      </c>
      <c r="E12787" t="s">
        <v>7</v>
      </c>
    </row>
    <row r="12788" spans="1:5">
      <c r="A12788">
        <f>IF(MOD(ROW()-24,COUNTA(tblProducts[Description]))=0,A12787+1,A12787)</f>
        <v>112</v>
      </c>
      <c r="B12788">
        <f>MOD(ROW()-24,COUNTA(tblProducts[Description]))+1</f>
        <v>111</v>
      </c>
      <c r="C12788" t="str">
        <f>_xlfn.XLOOKUP(A12788,tblProducts[Column1],tblProducts[Description])</f>
        <v>ETHYLAN DA-3 BULK</v>
      </c>
      <c r="D12788" t="str">
        <f>_xlfn.XLOOKUP(B12788,tblProducts[Column1],tblProducts[Description])</f>
        <v>WITCONOL PT-320  BULK</v>
      </c>
      <c r="E12788" t="s">
        <v>7</v>
      </c>
    </row>
    <row r="12789" spans="1:5">
      <c r="A12789">
        <f>IF(MOD(ROW()-24,COUNTA(tblProducts[Description]))=0,A12788+1,A12788)</f>
        <v>112</v>
      </c>
      <c r="B12789">
        <f>MOD(ROW()-24,COUNTA(tblProducts[Description]))+1</f>
        <v>112</v>
      </c>
      <c r="C12789" t="str">
        <f>_xlfn.XLOOKUP(A12789,tblProducts[Column1],tblProducts[Description])</f>
        <v>ETHYLAN DA-3 BULK</v>
      </c>
      <c r="D12789" t="str">
        <f>_xlfn.XLOOKUP(B12789,tblProducts[Column1],tblProducts[Description])</f>
        <v>ETHYLAN DA-3 BULK</v>
      </c>
      <c r="E12789" t="s">
        <v>7</v>
      </c>
    </row>
    <row r="12790" spans="1:5">
      <c r="A12790">
        <f>IF(MOD(ROW()-24,COUNTA(tblProducts[Description]))=0,A12789+1,A12789)</f>
        <v>112</v>
      </c>
      <c r="B12790">
        <f>MOD(ROW()-24,COUNTA(tblProducts[Description]))+1</f>
        <v>113</v>
      </c>
      <c r="C12790" t="str">
        <f>_xlfn.XLOOKUP(A12790,tblProducts[Column1],tblProducts[Description])</f>
        <v>ETHYLAN DA-3 BULK</v>
      </c>
      <c r="D12790" t="str">
        <f>_xlfn.XLOOKUP(B12790,tblProducts[Column1],tblProducts[Description])</f>
        <v>ETHOMEEN O/12 BULK</v>
      </c>
      <c r="E12790" t="s">
        <v>7</v>
      </c>
    </row>
    <row r="12791" spans="1:5">
      <c r="A12791">
        <f>IF(MOD(ROW()-24,COUNTA(tblProducts[Description]))=0,A12790+1,A12790)</f>
        <v>112</v>
      </c>
      <c r="B12791">
        <f>MOD(ROW()-24,COUNTA(tblProducts[Description]))+1</f>
        <v>114</v>
      </c>
      <c r="C12791" t="str">
        <f>_xlfn.XLOOKUP(A12791,tblProducts[Column1],tblProducts[Description])</f>
        <v>ETHYLAN DA-3 BULK</v>
      </c>
      <c r="D12791" t="str">
        <f>_xlfn.XLOOKUP(B12791,tblProducts[Column1],tblProducts[Description])</f>
        <v>WITCONOL PT-1000 BULK</v>
      </c>
      <c r="E12791" t="s">
        <v>7</v>
      </c>
    </row>
    <row r="12792" spans="1:5">
      <c r="A12792">
        <f>IF(MOD(ROW()-24,COUNTA(tblProducts[Description]))=0,A12791+1,A12791)</f>
        <v>113</v>
      </c>
      <c r="B12792">
        <f>MOD(ROW()-24,COUNTA(tblProducts[Description]))+1</f>
        <v>1</v>
      </c>
      <c r="C12792" t="str">
        <f>_xlfn.XLOOKUP(A12792,tblProducts[Column1],tblProducts[Description])</f>
        <v>ETHOMEEN O/12 BULK</v>
      </c>
      <c r="D12792" t="str">
        <f>_xlfn.XLOOKUP(B12792,tblProducts[Column1],tblProducts[Description])</f>
        <v>ADSEE 4130 BULK</v>
      </c>
      <c r="E12792" t="s">
        <v>7</v>
      </c>
    </row>
    <row r="12793" spans="1:5">
      <c r="A12793">
        <f>IF(MOD(ROW()-24,COUNTA(tblProducts[Description]))=0,A12792+1,A12792)</f>
        <v>113</v>
      </c>
      <c r="B12793">
        <f>MOD(ROW()-24,COUNTA(tblProducts[Description]))+1</f>
        <v>2</v>
      </c>
      <c r="C12793" t="str">
        <f>_xlfn.XLOOKUP(A12793,tblProducts[Column1],tblProducts[Description])</f>
        <v>ETHOMEEN O/12 BULK</v>
      </c>
      <c r="D12793" t="str">
        <f>_xlfn.XLOOKUP(B12793,tblProducts[Column1],tblProducts[Description])</f>
        <v>ARMOSTAT 300 BULK</v>
      </c>
      <c r="E12793" t="s">
        <v>7</v>
      </c>
    </row>
    <row r="12794" spans="1:5">
      <c r="A12794">
        <f>IF(MOD(ROW()-24,COUNTA(tblProducts[Description]))=0,A12793+1,A12793)</f>
        <v>113</v>
      </c>
      <c r="B12794">
        <f>MOD(ROW()-24,COUNTA(tblProducts[Description]))+1</f>
        <v>3</v>
      </c>
      <c r="C12794" t="str">
        <f>_xlfn.XLOOKUP(A12794,tblProducts[Column1],tblProducts[Description])</f>
        <v>ETHOMEEN O/12 BULK</v>
      </c>
      <c r="D12794" t="str">
        <f>_xlfn.XLOOKUP(B12794,tblProducts[Column1],tblProducts[Description])</f>
        <v>ARMOSTAT 400 BULK</v>
      </c>
      <c r="E12794" t="s">
        <v>7</v>
      </c>
    </row>
    <row r="12795" spans="1:5">
      <c r="A12795">
        <f>IF(MOD(ROW()-24,COUNTA(tblProducts[Description]))=0,A12794+1,A12794)</f>
        <v>113</v>
      </c>
      <c r="B12795">
        <f>MOD(ROW()-24,COUNTA(tblProducts[Description]))+1</f>
        <v>4</v>
      </c>
      <c r="C12795" t="str">
        <f>_xlfn.XLOOKUP(A12795,tblProducts[Column1],tblProducts[Description])</f>
        <v>ETHOMEEN O/12 BULK</v>
      </c>
      <c r="D12795" t="str">
        <f>_xlfn.XLOOKUP(B12795,tblProducts[Column1],tblProducts[Description])</f>
        <v>ARMOSTAT 410 LM BULK</v>
      </c>
      <c r="E12795" t="s">
        <v>7</v>
      </c>
    </row>
    <row r="12796" spans="1:5">
      <c r="A12796">
        <f>IF(MOD(ROW()-24,COUNTA(tblProducts[Description]))=0,A12795+1,A12795)</f>
        <v>113</v>
      </c>
      <c r="B12796">
        <f>MOD(ROW()-24,COUNTA(tblProducts[Description]))+1</f>
        <v>5</v>
      </c>
      <c r="C12796" t="str">
        <f>_xlfn.XLOOKUP(A12796,tblProducts[Column1],tblProducts[Description])</f>
        <v>ETHOMEEN O/12 BULK</v>
      </c>
      <c r="D12796" t="str">
        <f>_xlfn.XLOOKUP(B12796,tblProducts[Column1],tblProducts[Description])</f>
        <v>ARMUL HE 5070 BULK</v>
      </c>
      <c r="E12796" t="s">
        <v>7</v>
      </c>
    </row>
    <row r="12797" spans="1:5">
      <c r="A12797">
        <f>IF(MOD(ROW()-24,COUNTA(tblProducts[Description]))=0,A12796+1,A12796)</f>
        <v>113</v>
      </c>
      <c r="B12797">
        <f>MOD(ROW()-24,COUNTA(tblProducts[Description]))+1</f>
        <v>6</v>
      </c>
      <c r="C12797" t="str">
        <f>_xlfn.XLOOKUP(A12797,tblProducts[Column1],tblProducts[Description])</f>
        <v>ETHOMEEN O/12 BULK</v>
      </c>
      <c r="D12797" t="str">
        <f>_xlfn.XLOOKUP(B12797,tblProducts[Column1],tblProducts[Description])</f>
        <v>BEROL 260 BULK</v>
      </c>
      <c r="E12797" t="s">
        <v>7</v>
      </c>
    </row>
    <row r="12798" spans="1:5">
      <c r="A12798">
        <f>IF(MOD(ROW()-24,COUNTA(tblProducts[Description]))=0,A12797+1,A12797)</f>
        <v>113</v>
      </c>
      <c r="B12798">
        <f>MOD(ROW()-24,COUNTA(tblProducts[Description]))+1</f>
        <v>7</v>
      </c>
      <c r="C12798" t="str">
        <f>_xlfn.XLOOKUP(A12798,tblProducts[Column1],tblProducts[Description])</f>
        <v>ETHOMEEN O/12 BULK</v>
      </c>
      <c r="D12798" t="str">
        <f>_xlfn.XLOOKUP(B12798,tblProducts[Column1],tblProducts[Description])</f>
        <v>BEROL 266 BULK</v>
      </c>
      <c r="E12798" t="s">
        <v>7</v>
      </c>
    </row>
    <row r="12799" spans="1:5">
      <c r="A12799">
        <f>IF(MOD(ROW()-24,COUNTA(tblProducts[Description]))=0,A12798+1,A12798)</f>
        <v>113</v>
      </c>
      <c r="B12799">
        <f>MOD(ROW()-24,COUNTA(tblProducts[Description]))+1</f>
        <v>8</v>
      </c>
      <c r="C12799" t="str">
        <f>_xlfn.XLOOKUP(A12799,tblProducts[Column1],tblProducts[Description])</f>
        <v>ETHOMEEN O/12 BULK</v>
      </c>
      <c r="D12799" t="str">
        <f>_xlfn.XLOOKUP(B12799,tblProducts[Column1],tblProducts[Description])</f>
        <v>BEROL 266V BULK</v>
      </c>
      <c r="E12799" t="s">
        <v>7</v>
      </c>
    </row>
    <row r="12800" spans="1:5">
      <c r="A12800">
        <f>IF(MOD(ROW()-24,COUNTA(tblProducts[Description]))=0,A12799+1,A12799)</f>
        <v>113</v>
      </c>
      <c r="B12800">
        <f>MOD(ROW()-24,COUNTA(tblProducts[Description]))+1</f>
        <v>9</v>
      </c>
      <c r="C12800" t="str">
        <f>_xlfn.XLOOKUP(A12800,tblProducts[Column1],tblProducts[Description])</f>
        <v>ETHOMEEN O/12 BULK</v>
      </c>
      <c r="D12800" t="str">
        <f>_xlfn.XLOOKUP(B12800,tblProducts[Column1],tblProducts[Description])</f>
        <v>BEROL 467 BULK</v>
      </c>
      <c r="E12800" t="s">
        <v>7</v>
      </c>
    </row>
    <row r="12801" spans="1:5">
      <c r="A12801">
        <f>IF(MOD(ROW()-24,COUNTA(tblProducts[Description]))=0,A12800+1,A12800)</f>
        <v>113</v>
      </c>
      <c r="B12801">
        <f>MOD(ROW()-24,COUNTA(tblProducts[Description]))+1</f>
        <v>10</v>
      </c>
      <c r="C12801" t="str">
        <f>_xlfn.XLOOKUP(A12801,tblProducts[Column1],tblProducts[Description])</f>
        <v>ETHOMEEN O/12 BULK</v>
      </c>
      <c r="D12801" t="str">
        <f>_xlfn.XLOOKUP(B12801,tblProducts[Column1],tblProducts[Description])</f>
        <v>BEROL OX 91-6 BULK</v>
      </c>
      <c r="E12801" t="s">
        <v>7</v>
      </c>
    </row>
    <row r="12802" spans="1:5">
      <c r="A12802">
        <f>IF(MOD(ROW()-24,COUNTA(tblProducts[Description]))=0,A12801+1,A12801)</f>
        <v>113</v>
      </c>
      <c r="B12802">
        <f>MOD(ROW()-24,COUNTA(tblProducts[Description]))+1</f>
        <v>11</v>
      </c>
      <c r="C12802" t="str">
        <f>_xlfn.XLOOKUP(A12802,tblProducts[Column1],tblProducts[Description])</f>
        <v>ETHOMEEN O/12 BULK</v>
      </c>
      <c r="D12802" t="str">
        <f>_xlfn.XLOOKUP(B12802,tblProducts[Column1],tblProducts[Description])</f>
        <v>C-5635 BULK</v>
      </c>
      <c r="E12802" t="s">
        <v>7</v>
      </c>
    </row>
    <row r="12803" spans="1:5">
      <c r="A12803">
        <f>IF(MOD(ROW()-24,COUNTA(tblProducts[Description]))=0,A12802+1,A12802)</f>
        <v>113</v>
      </c>
      <c r="B12803">
        <f>MOD(ROW()-24,COUNTA(tblProducts[Description]))+1</f>
        <v>12</v>
      </c>
      <c r="C12803" t="str">
        <f>_xlfn.XLOOKUP(A12803,tblProducts[Column1],tblProducts[Description])</f>
        <v>ETHOMEEN O/12 BULK</v>
      </c>
      <c r="D12803" t="str">
        <f>_xlfn.XLOOKUP(B12803,tblProducts[Column1],tblProducts[Description])</f>
        <v>C-6290 BULK</v>
      </c>
      <c r="E12803" t="s">
        <v>7</v>
      </c>
    </row>
    <row r="12804" spans="1:5">
      <c r="A12804">
        <f>IF(MOD(ROW()-24,COUNTA(tblProducts[Description]))=0,A12803+1,A12803)</f>
        <v>113</v>
      </c>
      <c r="B12804">
        <f>MOD(ROW()-24,COUNTA(tblProducts[Description]))+1</f>
        <v>13</v>
      </c>
      <c r="C12804" t="str">
        <f>_xlfn.XLOOKUP(A12804,tblProducts[Column1],tblProducts[Description])</f>
        <v>ETHOMEEN O/12 BULK</v>
      </c>
      <c r="D12804" t="str">
        <f>_xlfn.XLOOKUP(B12804,tblProducts[Column1],tblProducts[Description])</f>
        <v>C-6385 BULK</v>
      </c>
      <c r="E12804" t="s">
        <v>7</v>
      </c>
    </row>
    <row r="12805" spans="1:5">
      <c r="A12805">
        <f>IF(MOD(ROW()-24,COUNTA(tblProducts[Description]))=0,A12804+1,A12804)</f>
        <v>113</v>
      </c>
      <c r="B12805">
        <f>MOD(ROW()-24,COUNTA(tblProducts[Description]))+1</f>
        <v>14</v>
      </c>
      <c r="C12805" t="str">
        <f>_xlfn.XLOOKUP(A12805,tblProducts[Column1],tblProducts[Description])</f>
        <v>ETHOMEEN O/12 BULK</v>
      </c>
      <c r="D12805" t="str">
        <f>_xlfn.XLOOKUP(B12805,tblProducts[Column1],tblProducts[Description])</f>
        <v>C-6427 BULK</v>
      </c>
      <c r="E12805" t="s">
        <v>7</v>
      </c>
    </row>
    <row r="12806" spans="1:5">
      <c r="A12806">
        <f>IF(MOD(ROW()-24,COUNTA(tblProducts[Description]))=0,A12805+1,A12805)</f>
        <v>113</v>
      </c>
      <c r="B12806">
        <f>MOD(ROW()-24,COUNTA(tblProducts[Description]))+1</f>
        <v>15</v>
      </c>
      <c r="C12806" t="str">
        <f>_xlfn.XLOOKUP(A12806,tblProducts[Column1],tblProducts[Description])</f>
        <v>ETHOMEEN O/12 BULK</v>
      </c>
      <c r="D12806" t="str">
        <f>_xlfn.XLOOKUP(B12806,tblProducts[Column1],tblProducts[Description])</f>
        <v>EMULPON CO-200 BULK</v>
      </c>
      <c r="E12806" t="s">
        <v>7</v>
      </c>
    </row>
    <row r="12807" spans="1:5">
      <c r="A12807">
        <f>IF(MOD(ROW()-24,COUNTA(tblProducts[Description]))=0,A12806+1,A12806)</f>
        <v>113</v>
      </c>
      <c r="B12807">
        <f>MOD(ROW()-24,COUNTA(tblProducts[Description]))+1</f>
        <v>16</v>
      </c>
      <c r="C12807" t="str">
        <f>_xlfn.XLOOKUP(A12807,tblProducts[Column1],tblProducts[Description])</f>
        <v>ETHOMEEN O/12 BULK</v>
      </c>
      <c r="D12807" t="str">
        <f>_xlfn.XLOOKUP(B12807,tblProducts[Column1],tblProducts[Description])</f>
        <v>EMULPON CO-360 BULK</v>
      </c>
      <c r="E12807" t="s">
        <v>7</v>
      </c>
    </row>
    <row r="12808" spans="1:5">
      <c r="A12808">
        <f>IF(MOD(ROW()-24,COUNTA(tblProducts[Description]))=0,A12807+1,A12807)</f>
        <v>113</v>
      </c>
      <c r="B12808">
        <f>MOD(ROW()-24,COUNTA(tblProducts[Description]))+1</f>
        <v>17</v>
      </c>
      <c r="C12808" t="str">
        <f>_xlfn.XLOOKUP(A12808,tblProducts[Column1],tblProducts[Description])</f>
        <v>ETHOMEEN O/12 BULK</v>
      </c>
      <c r="D12808" t="str">
        <f>_xlfn.XLOOKUP(B12808,tblProducts[Column1],tblProducts[Description])</f>
        <v>EMULPON CO-550 BULK</v>
      </c>
      <c r="E12808" t="s">
        <v>7</v>
      </c>
    </row>
    <row r="12809" spans="1:5">
      <c r="A12809">
        <f>IF(MOD(ROW()-24,COUNTA(tblProducts[Description]))=0,A12808+1,A12808)</f>
        <v>113</v>
      </c>
      <c r="B12809">
        <f>MOD(ROW()-24,COUNTA(tblProducts[Description]))+1</f>
        <v>18</v>
      </c>
      <c r="C12809" t="str">
        <f>_xlfn.XLOOKUP(A12809,tblProducts[Column1],tblProducts[Description])</f>
        <v>ETHOMEEN O/12 BULK</v>
      </c>
      <c r="D12809" t="str">
        <f>_xlfn.XLOOKUP(B12809,tblProducts[Column1],tblProducts[Description])</f>
        <v>ETHODUOMEEN HT/13 BULK</v>
      </c>
      <c r="E12809" t="s">
        <v>7</v>
      </c>
    </row>
    <row r="12810" spans="1:5">
      <c r="A12810">
        <f>IF(MOD(ROW()-24,COUNTA(tblProducts[Description]))=0,A12809+1,A12809)</f>
        <v>113</v>
      </c>
      <c r="B12810">
        <f>MOD(ROW()-24,COUNTA(tblProducts[Description]))+1</f>
        <v>19</v>
      </c>
      <c r="C12810" t="str">
        <f>_xlfn.XLOOKUP(A12810,tblProducts[Column1],tblProducts[Description])</f>
        <v>ETHOMEEN O/12 BULK</v>
      </c>
      <c r="D12810" t="str">
        <f>_xlfn.XLOOKUP(B12810,tblProducts[Column1],tblProducts[Description])</f>
        <v>ETHODUOMEEN T/13 BULK</v>
      </c>
      <c r="E12810" t="s">
        <v>7</v>
      </c>
    </row>
    <row r="12811" spans="1:5">
      <c r="A12811">
        <f>IF(MOD(ROW()-24,COUNTA(tblProducts[Description]))=0,A12810+1,A12810)</f>
        <v>113</v>
      </c>
      <c r="B12811">
        <f>MOD(ROW()-24,COUNTA(tblProducts[Description]))+1</f>
        <v>20</v>
      </c>
      <c r="C12811" t="str">
        <f>_xlfn.XLOOKUP(A12811,tblProducts[Column1],tblProducts[Description])</f>
        <v>ETHOMEEN O/12 BULK</v>
      </c>
      <c r="D12811" t="str">
        <f>_xlfn.XLOOKUP(B12811,tblProducts[Column1],tblProducts[Description])</f>
        <v>ETHODUOMEEN T/13N BULK</v>
      </c>
      <c r="E12811" t="s">
        <v>7</v>
      </c>
    </row>
    <row r="12812" spans="1:5">
      <c r="A12812">
        <f>IF(MOD(ROW()-24,COUNTA(tblProducts[Description]))=0,A12811+1,A12811)</f>
        <v>113</v>
      </c>
      <c r="B12812">
        <f>MOD(ROW()-24,COUNTA(tblProducts[Description]))+1</f>
        <v>21</v>
      </c>
      <c r="C12812" t="str">
        <f>_xlfn.XLOOKUP(A12812,tblProducts[Column1],tblProducts[Description])</f>
        <v>ETHOMEEN O/12 BULK</v>
      </c>
      <c r="D12812" t="str">
        <f>_xlfn.XLOOKUP(B12812,tblProducts[Column1],tblProducts[Description])</f>
        <v>ETHODUOMEEN T/20 BULK</v>
      </c>
      <c r="E12812" t="s">
        <v>7</v>
      </c>
    </row>
    <row r="12813" spans="1:5">
      <c r="A12813">
        <f>IF(MOD(ROW()-24,COUNTA(tblProducts[Description]))=0,A12812+1,A12812)</f>
        <v>113</v>
      </c>
      <c r="B12813">
        <f>MOD(ROW()-24,COUNTA(tblProducts[Description]))+1</f>
        <v>22</v>
      </c>
      <c r="C12813" t="str">
        <f>_xlfn.XLOOKUP(A12813,tblProducts[Column1],tblProducts[Description])</f>
        <v>ETHOMEEN O/12 BULK</v>
      </c>
      <c r="D12813" t="str">
        <f>_xlfn.XLOOKUP(B12813,tblProducts[Column1],tblProducts[Description])</f>
        <v>ETHODUOMEEN T/25 BULK</v>
      </c>
      <c r="E12813" t="s">
        <v>7</v>
      </c>
    </row>
    <row r="12814" spans="1:5">
      <c r="A12814">
        <f>IF(MOD(ROW()-24,COUNTA(tblProducts[Description]))=0,A12813+1,A12813)</f>
        <v>113</v>
      </c>
      <c r="B12814">
        <f>MOD(ROW()-24,COUNTA(tblProducts[Description]))+1</f>
        <v>23</v>
      </c>
      <c r="C12814" t="str">
        <f>_xlfn.XLOOKUP(A12814,tblProducts[Column1],tblProducts[Description])</f>
        <v>ETHOMEEN O/12 BULK</v>
      </c>
      <c r="D12814" t="str">
        <f>_xlfn.XLOOKUP(B12814,tblProducts[Column1],tblProducts[Description])</f>
        <v>ETHOFAT 242/25 BULK</v>
      </c>
      <c r="E12814" t="s">
        <v>7</v>
      </c>
    </row>
    <row r="12815" spans="1:5">
      <c r="A12815">
        <f>IF(MOD(ROW()-24,COUNTA(tblProducts[Description]))=0,A12814+1,A12814)</f>
        <v>113</v>
      </c>
      <c r="B12815">
        <f>MOD(ROW()-24,COUNTA(tblProducts[Description]))+1</f>
        <v>24</v>
      </c>
      <c r="C12815" t="str">
        <f>_xlfn.XLOOKUP(A12815,tblProducts[Column1],tblProducts[Description])</f>
        <v>ETHOMEEN O/12 BULK</v>
      </c>
      <c r="D12815" t="str">
        <f>_xlfn.XLOOKUP(B12815,tblProducts[Column1],tblProducts[Description])</f>
        <v>ETHOMEEN C/12S BULK</v>
      </c>
      <c r="E12815" t="s">
        <v>7</v>
      </c>
    </row>
    <row r="12816" spans="1:5">
      <c r="A12816">
        <f>IF(MOD(ROW()-24,COUNTA(tblProducts[Description]))=0,A12815+1,A12815)</f>
        <v>113</v>
      </c>
      <c r="B12816">
        <f>MOD(ROW()-24,COUNTA(tblProducts[Description]))+1</f>
        <v>25</v>
      </c>
      <c r="C12816" t="str">
        <f>_xlfn.XLOOKUP(A12816,tblProducts[Column1],tblProducts[Description])</f>
        <v>ETHOMEEN O/12 BULK</v>
      </c>
      <c r="D12816" t="str">
        <f>_xlfn.XLOOKUP(B12816,tblProducts[Column1],tblProducts[Description])</f>
        <v>ETHOMEEN 18/12 BULK</v>
      </c>
      <c r="E12816" t="s">
        <v>7</v>
      </c>
    </row>
    <row r="12817" spans="1:5">
      <c r="A12817">
        <f>IF(MOD(ROW()-24,COUNTA(tblProducts[Description]))=0,A12816+1,A12816)</f>
        <v>113</v>
      </c>
      <c r="B12817">
        <f>MOD(ROW()-24,COUNTA(tblProducts[Description]))+1</f>
        <v>26</v>
      </c>
      <c r="C12817" t="str">
        <f>_xlfn.XLOOKUP(A12817,tblProducts[Column1],tblProducts[Description])</f>
        <v>ETHOMEEN O/12 BULK</v>
      </c>
      <c r="D12817" t="str">
        <f>_xlfn.XLOOKUP(B12817,tblProducts[Column1],tblProducts[Description])</f>
        <v>ETHOMEEN 18/25 BULK</v>
      </c>
      <c r="E12817" t="s">
        <v>7</v>
      </c>
    </row>
    <row r="12818" spans="1:5">
      <c r="A12818">
        <f>IF(MOD(ROW()-24,COUNTA(tblProducts[Description]))=0,A12817+1,A12817)</f>
        <v>113</v>
      </c>
      <c r="B12818">
        <f>MOD(ROW()-24,COUNTA(tblProducts[Description]))+1</f>
        <v>27</v>
      </c>
      <c r="C12818" t="str">
        <f>_xlfn.XLOOKUP(A12818,tblProducts[Column1],tblProducts[Description])</f>
        <v>ETHOMEEN O/12 BULK</v>
      </c>
      <c r="D12818" t="str">
        <f>_xlfn.XLOOKUP(B12818,tblProducts[Column1],tblProducts[Description])</f>
        <v>ETHOMEEN C/12 BULK</v>
      </c>
      <c r="E12818" t="s">
        <v>7</v>
      </c>
    </row>
    <row r="12819" spans="1:5">
      <c r="A12819">
        <f>IF(MOD(ROW()-24,COUNTA(tblProducts[Description]))=0,A12818+1,A12818)</f>
        <v>113</v>
      </c>
      <c r="B12819">
        <f>MOD(ROW()-24,COUNTA(tblProducts[Description]))+1</f>
        <v>28</v>
      </c>
      <c r="C12819" t="str">
        <f>_xlfn.XLOOKUP(A12819,tblProducts[Column1],tblProducts[Description])</f>
        <v>ETHOMEEN O/12 BULK</v>
      </c>
      <c r="D12819" t="str">
        <f>_xlfn.XLOOKUP(B12819,tblProducts[Column1],tblProducts[Description])</f>
        <v>ETHOMEEN C/12 M BULK</v>
      </c>
      <c r="E12819" t="s">
        <v>7</v>
      </c>
    </row>
    <row r="12820" spans="1:5">
      <c r="A12820">
        <f>IF(MOD(ROW()-24,COUNTA(tblProducts[Description]))=0,A12819+1,A12819)</f>
        <v>113</v>
      </c>
      <c r="B12820">
        <f>MOD(ROW()-24,COUNTA(tblProducts[Description]))+1</f>
        <v>29</v>
      </c>
      <c r="C12820" t="str">
        <f>_xlfn.XLOOKUP(A12820,tblProducts[Column1],tblProducts[Description])</f>
        <v>ETHOMEEN O/12 BULK</v>
      </c>
      <c r="D12820" t="str">
        <f>_xlfn.XLOOKUP(B12820,tblProducts[Column1],tblProducts[Description])</f>
        <v>ETHOMEEN C/12 SUN BULK</v>
      </c>
      <c r="E12820" t="s">
        <v>7</v>
      </c>
    </row>
    <row r="12821" spans="1:5">
      <c r="A12821">
        <f>IF(MOD(ROW()-24,COUNTA(tblProducts[Description]))=0,A12820+1,A12820)</f>
        <v>113</v>
      </c>
      <c r="B12821">
        <f>MOD(ROW()-24,COUNTA(tblProducts[Description]))+1</f>
        <v>30</v>
      </c>
      <c r="C12821" t="str">
        <f>_xlfn.XLOOKUP(A12821,tblProducts[Column1],tblProducts[Description])</f>
        <v>ETHOMEEN O/12 BULK</v>
      </c>
      <c r="D12821" t="str">
        <f>_xlfn.XLOOKUP(B12821,tblProducts[Column1],tblProducts[Description])</f>
        <v>ETHOMEEN C/12 UN BULK</v>
      </c>
      <c r="E12821" t="s">
        <v>7</v>
      </c>
    </row>
    <row r="12822" spans="1:5">
      <c r="A12822">
        <f>IF(MOD(ROW()-24,COUNTA(tblProducts[Description]))=0,A12821+1,A12821)</f>
        <v>113</v>
      </c>
      <c r="B12822">
        <f>MOD(ROW()-24,COUNTA(tblProducts[Description]))+1</f>
        <v>31</v>
      </c>
      <c r="C12822" t="str">
        <f>_xlfn.XLOOKUP(A12822,tblProducts[Column1],tblProducts[Description])</f>
        <v>ETHOMEEN O/12 BULK</v>
      </c>
      <c r="D12822" t="str">
        <f>_xlfn.XLOOKUP(B12822,tblProducts[Column1],tblProducts[Description])</f>
        <v>ETHOMEEN C/15 BULK</v>
      </c>
      <c r="E12822" t="s">
        <v>7</v>
      </c>
    </row>
    <row r="12823" spans="1:5">
      <c r="A12823">
        <f>IF(MOD(ROW()-24,COUNTA(tblProducts[Description]))=0,A12822+1,A12822)</f>
        <v>113</v>
      </c>
      <c r="B12823">
        <f>MOD(ROW()-24,COUNTA(tblProducts[Description]))+1</f>
        <v>32</v>
      </c>
      <c r="C12823" t="str">
        <f>_xlfn.XLOOKUP(A12823,tblProducts[Column1],tblProducts[Description])</f>
        <v>ETHOMEEN O/12 BULK</v>
      </c>
      <c r="D12823" t="str">
        <f>_xlfn.XLOOKUP(B12823,tblProducts[Column1],tblProducts[Description])</f>
        <v>ETHOMEEN C/17 BULK</v>
      </c>
      <c r="E12823" t="s">
        <v>7</v>
      </c>
    </row>
    <row r="12824" spans="1:5">
      <c r="A12824">
        <f>IF(MOD(ROW()-24,COUNTA(tblProducts[Description]))=0,A12823+1,A12823)</f>
        <v>113</v>
      </c>
      <c r="B12824">
        <f>MOD(ROW()-24,COUNTA(tblProducts[Description]))+1</f>
        <v>33</v>
      </c>
      <c r="C12824" t="str">
        <f>_xlfn.XLOOKUP(A12824,tblProducts[Column1],tblProducts[Description])</f>
        <v>ETHOMEEN O/12 BULK</v>
      </c>
      <c r="D12824" t="str">
        <f>_xlfn.XLOOKUP(B12824,tblProducts[Column1],tblProducts[Description])</f>
        <v>ETHOMEEN C/25A BULK</v>
      </c>
      <c r="E12824" t="s">
        <v>7</v>
      </c>
    </row>
    <row r="12825" spans="1:5">
      <c r="A12825">
        <f>IF(MOD(ROW()-24,COUNTA(tblProducts[Description]))=0,A12824+1,A12824)</f>
        <v>113</v>
      </c>
      <c r="B12825">
        <f>MOD(ROW()-24,COUNTA(tblProducts[Description]))+1</f>
        <v>34</v>
      </c>
      <c r="C12825" t="str">
        <f>_xlfn.XLOOKUP(A12825,tblProducts[Column1],tblProducts[Description])</f>
        <v>ETHOMEEN O/12 BULK</v>
      </c>
      <c r="D12825" t="str">
        <f>_xlfn.XLOOKUP(B12825,tblProducts[Column1],tblProducts[Description])</f>
        <v>ETHOMEEN C/25A S BULK</v>
      </c>
      <c r="E12825" t="s">
        <v>7</v>
      </c>
    </row>
    <row r="12826" spans="1:5">
      <c r="A12826">
        <f>IF(MOD(ROW()-24,COUNTA(tblProducts[Description]))=0,A12825+1,A12825)</f>
        <v>113</v>
      </c>
      <c r="B12826">
        <f>MOD(ROW()-24,COUNTA(tblProducts[Description]))+1</f>
        <v>35</v>
      </c>
      <c r="C12826" t="str">
        <f>_xlfn.XLOOKUP(A12826,tblProducts[Column1],tblProducts[Description])</f>
        <v>ETHOMEEN O/12 BULK</v>
      </c>
      <c r="D12826" t="str">
        <f>_xlfn.XLOOKUP(B12826,tblProducts[Column1],tblProducts[Description])</f>
        <v>ETHOMEEN O/12LC BULK</v>
      </c>
      <c r="E12826" t="s">
        <v>7</v>
      </c>
    </row>
    <row r="12827" spans="1:5">
      <c r="A12827">
        <f>IF(MOD(ROW()-24,COUNTA(tblProducts[Description]))=0,A12826+1,A12826)</f>
        <v>113</v>
      </c>
      <c r="B12827">
        <f>MOD(ROW()-24,COUNTA(tblProducts[Description]))+1</f>
        <v>36</v>
      </c>
      <c r="C12827" t="str">
        <f>_xlfn.XLOOKUP(A12827,tblProducts[Column1],tblProducts[Description])</f>
        <v>ETHOMEEN O/12 BULK</v>
      </c>
      <c r="D12827" t="str">
        <f>_xlfn.XLOOKUP(B12827,tblProducts[Column1],tblProducts[Description])</f>
        <v>ETHOMEEN SV/12 BULK</v>
      </c>
      <c r="E12827" t="s">
        <v>7</v>
      </c>
    </row>
    <row r="12828" spans="1:5">
      <c r="A12828">
        <f>IF(MOD(ROW()-24,COUNTA(tblProducts[Description]))=0,A12827+1,A12827)</f>
        <v>113</v>
      </c>
      <c r="B12828">
        <f>MOD(ROW()-24,COUNTA(tblProducts[Description]))+1</f>
        <v>37</v>
      </c>
      <c r="C12828" t="str">
        <f>_xlfn.XLOOKUP(A12828,tblProducts[Column1],tblProducts[Description])</f>
        <v>ETHOMEEN O/12 BULK</v>
      </c>
      <c r="D12828" t="str">
        <f>_xlfn.XLOOKUP(B12828,tblProducts[Column1],tblProducts[Description])</f>
        <v>ETHOMEEN SV/15 BULK</v>
      </c>
      <c r="E12828" t="s">
        <v>7</v>
      </c>
    </row>
    <row r="12829" spans="1:5">
      <c r="A12829">
        <f>IF(MOD(ROW()-24,COUNTA(tblProducts[Description]))=0,A12828+1,A12828)</f>
        <v>113</v>
      </c>
      <c r="B12829">
        <f>MOD(ROW()-24,COUNTA(tblProducts[Description]))+1</f>
        <v>38</v>
      </c>
      <c r="C12829" t="str">
        <f>_xlfn.XLOOKUP(A12829,tblProducts[Column1],tblProducts[Description])</f>
        <v>ETHOMEEN O/12 BULK</v>
      </c>
      <c r="D12829" t="str">
        <f>_xlfn.XLOOKUP(B12829,tblProducts[Column1],tblProducts[Description])</f>
        <v>ETHOMEEN SV/15C BULK</v>
      </c>
      <c r="E12829" t="s">
        <v>7</v>
      </c>
    </row>
    <row r="12830" spans="1:5">
      <c r="A12830">
        <f>IF(MOD(ROW()-24,COUNTA(tblProducts[Description]))=0,A12829+1,A12829)</f>
        <v>113</v>
      </c>
      <c r="B12830">
        <f>MOD(ROW()-24,COUNTA(tblProducts[Description]))+1</f>
        <v>39</v>
      </c>
      <c r="C12830" t="str">
        <f>_xlfn.XLOOKUP(A12830,tblProducts[Column1],tblProducts[Description])</f>
        <v>ETHOMEEN O/12 BULK</v>
      </c>
      <c r="D12830" t="str">
        <f>_xlfn.XLOOKUP(B12830,tblProducts[Column1],tblProducts[Description])</f>
        <v>ETHOMEEN SV/25 BULK</v>
      </c>
      <c r="E12830" t="s">
        <v>7</v>
      </c>
    </row>
    <row r="12831" spans="1:5">
      <c r="A12831">
        <f>IF(MOD(ROW()-24,COUNTA(tblProducts[Description]))=0,A12830+1,A12830)</f>
        <v>113</v>
      </c>
      <c r="B12831">
        <f>MOD(ROW()-24,COUNTA(tblProducts[Description]))+1</f>
        <v>40</v>
      </c>
      <c r="C12831" t="str">
        <f>_xlfn.XLOOKUP(A12831,tblProducts[Column1],tblProducts[Description])</f>
        <v>ETHOMEEN O/12 BULK</v>
      </c>
      <c r="D12831" t="str">
        <f>_xlfn.XLOOKUP(B12831,tblProducts[Column1],tblProducts[Description])</f>
        <v>ETHOMEEN T/12 BULK</v>
      </c>
      <c r="E12831" t="s">
        <v>7</v>
      </c>
    </row>
    <row r="12832" spans="1:5">
      <c r="A12832">
        <f>IF(MOD(ROW()-24,COUNTA(tblProducts[Description]))=0,A12831+1,A12831)</f>
        <v>113</v>
      </c>
      <c r="B12832">
        <f>MOD(ROW()-24,COUNTA(tblProducts[Description]))+1</f>
        <v>41</v>
      </c>
      <c r="C12832" t="str">
        <f>_xlfn.XLOOKUP(A12832,tblProducts[Column1],tblProducts[Description])</f>
        <v>ETHOMEEN O/12 BULK</v>
      </c>
      <c r="D12832" t="str">
        <f>_xlfn.XLOOKUP(B12832,tblProducts[Column1],tblProducts[Description])</f>
        <v>ETHOMEEN T/13.5 BULK</v>
      </c>
      <c r="E12832" t="s">
        <v>7</v>
      </c>
    </row>
    <row r="12833" spans="1:5">
      <c r="A12833">
        <f>IF(MOD(ROW()-24,COUNTA(tblProducts[Description]))=0,A12832+1,A12832)</f>
        <v>113</v>
      </c>
      <c r="B12833">
        <f>MOD(ROW()-24,COUNTA(tblProducts[Description]))+1</f>
        <v>42</v>
      </c>
      <c r="C12833" t="str">
        <f>_xlfn.XLOOKUP(A12833,tblProducts[Column1],tblProducts[Description])</f>
        <v>ETHOMEEN O/12 BULK</v>
      </c>
      <c r="D12833" t="str">
        <f>_xlfn.XLOOKUP(B12833,tblProducts[Column1],tblProducts[Description])</f>
        <v>ETHOMEEN T/15 BULK</v>
      </c>
      <c r="E12833" t="s">
        <v>7</v>
      </c>
    </row>
    <row r="12834" spans="1:5">
      <c r="A12834">
        <f>IF(MOD(ROW()-24,COUNTA(tblProducts[Description]))=0,A12833+1,A12833)</f>
        <v>113</v>
      </c>
      <c r="B12834">
        <f>MOD(ROW()-24,COUNTA(tblProducts[Description]))+1</f>
        <v>43</v>
      </c>
      <c r="C12834" t="str">
        <f>_xlfn.XLOOKUP(A12834,tblProducts[Column1],tblProducts[Description])</f>
        <v>ETHOMEEN O/12 BULK</v>
      </c>
      <c r="D12834" t="str">
        <f>_xlfn.XLOOKUP(B12834,tblProducts[Column1],tblProducts[Description])</f>
        <v>ETHOMEEN T/17 BULK</v>
      </c>
      <c r="E12834" t="s">
        <v>7</v>
      </c>
    </row>
    <row r="12835" spans="1:5">
      <c r="A12835">
        <f>IF(MOD(ROW()-24,COUNTA(tblProducts[Description]))=0,A12834+1,A12834)</f>
        <v>113</v>
      </c>
      <c r="B12835">
        <f>MOD(ROW()-24,COUNTA(tblProducts[Description]))+1</f>
        <v>44</v>
      </c>
      <c r="C12835" t="str">
        <f>_xlfn.XLOOKUP(A12835,tblProducts[Column1],tblProducts[Description])</f>
        <v>ETHOMEEN O/12 BULK</v>
      </c>
      <c r="D12835" t="str">
        <f>_xlfn.XLOOKUP(B12835,tblProducts[Column1],tblProducts[Description])</f>
        <v>ETHOMEEN T/18 BULK</v>
      </c>
      <c r="E12835" t="s">
        <v>7</v>
      </c>
    </row>
    <row r="12836" spans="1:5">
      <c r="A12836">
        <f>IF(MOD(ROW()-24,COUNTA(tblProducts[Description]))=0,A12835+1,A12835)</f>
        <v>113</v>
      </c>
      <c r="B12836">
        <f>MOD(ROW()-24,COUNTA(tblProducts[Description]))+1</f>
        <v>45</v>
      </c>
      <c r="C12836" t="str">
        <f>_xlfn.XLOOKUP(A12836,tblProducts[Column1],tblProducts[Description])</f>
        <v>ETHOMEEN O/12 BULK</v>
      </c>
      <c r="D12836" t="str">
        <f>_xlfn.XLOOKUP(B12836,tblProducts[Column1],tblProducts[Description])</f>
        <v>ETHOMEEN T/19 BULK</v>
      </c>
      <c r="E12836" t="s">
        <v>7</v>
      </c>
    </row>
    <row r="12837" spans="1:5">
      <c r="A12837">
        <f>IF(MOD(ROW()-24,COUNTA(tblProducts[Description]))=0,A12836+1,A12836)</f>
        <v>113</v>
      </c>
      <c r="B12837">
        <f>MOD(ROW()-24,COUNTA(tblProducts[Description]))+1</f>
        <v>46</v>
      </c>
      <c r="C12837" t="str">
        <f>_xlfn.XLOOKUP(A12837,tblProducts[Column1],tblProducts[Description])</f>
        <v>ETHOMEEN O/12 BULK</v>
      </c>
      <c r="D12837" t="str">
        <f>_xlfn.XLOOKUP(B12837,tblProducts[Column1],tblProducts[Description])</f>
        <v>ETHOMEEN T/20 BULK</v>
      </c>
      <c r="E12837" t="s">
        <v>7</v>
      </c>
    </row>
    <row r="12838" spans="1:5">
      <c r="A12838">
        <f>IF(MOD(ROW()-24,COUNTA(tblProducts[Description]))=0,A12837+1,A12837)</f>
        <v>113</v>
      </c>
      <c r="B12838">
        <f>MOD(ROW()-24,COUNTA(tblProducts[Description]))+1</f>
        <v>47</v>
      </c>
      <c r="C12838" t="str">
        <f>_xlfn.XLOOKUP(A12838,tblProducts[Column1],tblProducts[Description])</f>
        <v>ETHOMEEN O/12 BULK</v>
      </c>
      <c r="D12838" t="str">
        <f>_xlfn.XLOOKUP(B12838,tblProducts[Column1],tblProducts[Description])</f>
        <v>ETHOMEEN T/20S BULK</v>
      </c>
      <c r="E12838" t="s">
        <v>7</v>
      </c>
    </row>
    <row r="12839" spans="1:5">
      <c r="A12839">
        <f>IF(MOD(ROW()-24,COUNTA(tblProducts[Description]))=0,A12838+1,A12838)</f>
        <v>113</v>
      </c>
      <c r="B12839">
        <f>MOD(ROW()-24,COUNTA(tblProducts[Description]))+1</f>
        <v>48</v>
      </c>
      <c r="C12839" t="str">
        <f>_xlfn.XLOOKUP(A12839,tblProducts[Column1],tblProducts[Description])</f>
        <v>ETHOMEEN O/12 BULK</v>
      </c>
      <c r="D12839" t="str">
        <f>_xlfn.XLOOKUP(B12839,tblProducts[Column1],tblProducts[Description])</f>
        <v>ETHOMEEN T/24 BULK</v>
      </c>
      <c r="E12839" t="s">
        <v>7</v>
      </c>
    </row>
    <row r="12840" spans="1:5">
      <c r="A12840">
        <f>IF(MOD(ROW()-24,COUNTA(tblProducts[Description]))=0,A12839+1,A12839)</f>
        <v>113</v>
      </c>
      <c r="B12840">
        <f>MOD(ROW()-24,COUNTA(tblProducts[Description]))+1</f>
        <v>49</v>
      </c>
      <c r="C12840" t="str">
        <f>_xlfn.XLOOKUP(A12840,tblProducts[Column1],tblProducts[Description])</f>
        <v>ETHOMEEN O/12 BULK</v>
      </c>
      <c r="D12840" t="str">
        <f>_xlfn.XLOOKUP(B12840,tblProducts[Column1],tblProducts[Description])</f>
        <v>ETHOMEEN T/25 BULK</v>
      </c>
      <c r="E12840" t="s">
        <v>7</v>
      </c>
    </row>
    <row r="12841" spans="1:5">
      <c r="A12841">
        <f>IF(MOD(ROW()-24,COUNTA(tblProducts[Description]))=0,A12840+1,A12840)</f>
        <v>113</v>
      </c>
      <c r="B12841">
        <f>MOD(ROW()-24,COUNTA(tblProducts[Description]))+1</f>
        <v>50</v>
      </c>
      <c r="C12841" t="str">
        <f>_xlfn.XLOOKUP(A12841,tblProducts[Column1],tblProducts[Description])</f>
        <v>ETHOMEEN O/12 BULK</v>
      </c>
      <c r="D12841" t="str">
        <f>_xlfn.XLOOKUP(B12841,tblProducts[Column1],tblProducts[Description])</f>
        <v>ETHOMEEN T/28 BULK</v>
      </c>
      <c r="E12841" t="s">
        <v>7</v>
      </c>
    </row>
    <row r="12842" spans="1:5">
      <c r="A12842">
        <f>IF(MOD(ROW()-24,COUNTA(tblProducts[Description]))=0,A12841+1,A12841)</f>
        <v>113</v>
      </c>
      <c r="B12842">
        <f>MOD(ROW()-24,COUNTA(tblProducts[Description]))+1</f>
        <v>51</v>
      </c>
      <c r="C12842" t="str">
        <f>_xlfn.XLOOKUP(A12842,tblProducts[Column1],tblProducts[Description])</f>
        <v>ETHOMEEN O/12 BULK</v>
      </c>
      <c r="D12842" t="str">
        <f>_xlfn.XLOOKUP(B12842,tblProducts[Column1],tblProducts[Description])</f>
        <v>ETHYLAN 1008 SA BULK</v>
      </c>
      <c r="E12842" t="s">
        <v>7</v>
      </c>
    </row>
    <row r="12843" spans="1:5">
      <c r="A12843">
        <f>IF(MOD(ROW()-24,COUNTA(tblProducts[Description]))=0,A12842+1,A12842)</f>
        <v>113</v>
      </c>
      <c r="B12843">
        <f>MOD(ROW()-24,COUNTA(tblProducts[Description]))+1</f>
        <v>52</v>
      </c>
      <c r="C12843" t="str">
        <f>_xlfn.XLOOKUP(A12843,tblProducts[Column1],tblProducts[Description])</f>
        <v>ETHOMEEN O/12 BULK</v>
      </c>
      <c r="D12843" t="str">
        <f>_xlfn.XLOOKUP(B12843,tblProducts[Column1],tblProducts[Description])</f>
        <v>ETHYLAN 325 BULK</v>
      </c>
      <c r="E12843" t="s">
        <v>7</v>
      </c>
    </row>
    <row r="12844" spans="1:5">
      <c r="A12844">
        <f>IF(MOD(ROW()-24,COUNTA(tblProducts[Description]))=0,A12843+1,A12843)</f>
        <v>113</v>
      </c>
      <c r="B12844">
        <f>MOD(ROW()-24,COUNTA(tblProducts[Description]))+1</f>
        <v>53</v>
      </c>
      <c r="C12844" t="str">
        <f>_xlfn.XLOOKUP(A12844,tblProducts[Column1],tblProducts[Description])</f>
        <v>ETHOMEEN O/12 BULK</v>
      </c>
      <c r="D12844" t="str">
        <f>_xlfn.XLOOKUP(B12844,tblProducts[Column1],tblProducts[Description])</f>
        <v>ETHYLAN NS-500LQ BULK</v>
      </c>
      <c r="E12844" t="s">
        <v>7</v>
      </c>
    </row>
    <row r="12845" spans="1:5">
      <c r="A12845">
        <f>IF(MOD(ROW()-24,COUNTA(tblProducts[Description]))=0,A12844+1,A12844)</f>
        <v>113</v>
      </c>
      <c r="B12845">
        <f>MOD(ROW()-24,COUNTA(tblProducts[Description]))+1</f>
        <v>54</v>
      </c>
      <c r="C12845" t="str">
        <f>_xlfn.XLOOKUP(A12845,tblProducts[Column1],tblProducts[Description])</f>
        <v>ETHOMEEN O/12 BULK</v>
      </c>
      <c r="D12845" t="str">
        <f>_xlfn.XLOOKUP(B12845,tblProducts[Column1],tblProducts[Description])</f>
        <v>ETHYLAN PRE NS-505 K BULK</v>
      </c>
      <c r="E12845" t="s">
        <v>7</v>
      </c>
    </row>
    <row r="12846" spans="1:5">
      <c r="A12846">
        <f>IF(MOD(ROW()-24,COUNTA(tblProducts[Description]))=0,A12845+1,A12845)</f>
        <v>113</v>
      </c>
      <c r="B12846">
        <f>MOD(ROW()-24,COUNTA(tblProducts[Description]))+1</f>
        <v>55</v>
      </c>
      <c r="C12846" t="str">
        <f>_xlfn.XLOOKUP(A12846,tblProducts[Column1],tblProducts[Description])</f>
        <v>ETHOMEEN O/12 BULK</v>
      </c>
      <c r="D12846" t="str">
        <f>_xlfn.XLOOKUP(B12846,tblProducts[Column1],tblProducts[Description])</f>
        <v>ETHYLAN SN-90 BULK</v>
      </c>
      <c r="E12846" t="s">
        <v>7</v>
      </c>
    </row>
    <row r="12847" spans="1:5">
      <c r="A12847">
        <f>IF(MOD(ROW()-24,COUNTA(tblProducts[Description]))=0,A12846+1,A12846)</f>
        <v>113</v>
      </c>
      <c r="B12847">
        <f>MOD(ROW()-24,COUNTA(tblProducts[Description]))+1</f>
        <v>56</v>
      </c>
      <c r="C12847" t="str">
        <f>_xlfn.XLOOKUP(A12847,tblProducts[Column1],tblProducts[Description])</f>
        <v>ETHOMEEN O/12 BULK</v>
      </c>
      <c r="D12847" t="str">
        <f>_xlfn.XLOOKUP(B12847,tblProducts[Column1],tblProducts[Description])</f>
        <v>ETHYLAN TD-100 BULK</v>
      </c>
      <c r="E12847" t="s">
        <v>7</v>
      </c>
    </row>
    <row r="12848" spans="1:5">
      <c r="A12848">
        <f>IF(MOD(ROW()-24,COUNTA(tblProducts[Description]))=0,A12847+1,A12847)</f>
        <v>113</v>
      </c>
      <c r="B12848">
        <f>MOD(ROW()-24,COUNTA(tblProducts[Description]))+1</f>
        <v>57</v>
      </c>
      <c r="C12848" t="str">
        <f>_xlfn.XLOOKUP(A12848,tblProducts[Column1],tblProducts[Description])</f>
        <v>ETHOMEEN O/12 BULK</v>
      </c>
      <c r="D12848" t="str">
        <f>_xlfn.XLOOKUP(B12848,tblProducts[Column1],tblProducts[Description])</f>
        <v>ETHYLAN TD-120 BULK</v>
      </c>
      <c r="E12848" t="s">
        <v>7</v>
      </c>
    </row>
    <row r="12849" spans="1:5">
      <c r="A12849">
        <f>IF(MOD(ROW()-24,COUNTA(tblProducts[Description]))=0,A12848+1,A12848)</f>
        <v>113</v>
      </c>
      <c r="B12849">
        <f>MOD(ROW()-24,COUNTA(tblProducts[Description]))+1</f>
        <v>58</v>
      </c>
      <c r="C12849" t="str">
        <f>_xlfn.XLOOKUP(A12849,tblProducts[Column1],tblProducts[Description])</f>
        <v>ETHOMEEN O/12 BULK</v>
      </c>
      <c r="D12849" t="str">
        <f>_xlfn.XLOOKUP(B12849,tblProducts[Column1],tblProducts[Description])</f>
        <v>ETHYLAN TD-1407 BULK</v>
      </c>
      <c r="E12849" t="s">
        <v>7</v>
      </c>
    </row>
    <row r="12850" spans="1:5">
      <c r="A12850">
        <f>IF(MOD(ROW()-24,COUNTA(tblProducts[Description]))=0,A12849+1,A12849)</f>
        <v>113</v>
      </c>
      <c r="B12850">
        <f>MOD(ROW()-24,COUNTA(tblProducts[Description]))+1</f>
        <v>59</v>
      </c>
      <c r="C12850" t="str">
        <f>_xlfn.XLOOKUP(A12850,tblProducts[Column1],tblProducts[Description])</f>
        <v>ETHOMEEN O/12 BULK</v>
      </c>
      <c r="D12850" t="str">
        <f>_xlfn.XLOOKUP(B12850,tblProducts[Column1],tblProducts[Description])</f>
        <v>ETHYLAN TD-40 BULK</v>
      </c>
      <c r="E12850" t="s">
        <v>7</v>
      </c>
    </row>
    <row r="12851" spans="1:5">
      <c r="A12851">
        <f>IF(MOD(ROW()-24,COUNTA(tblProducts[Description]))=0,A12850+1,A12850)</f>
        <v>113</v>
      </c>
      <c r="B12851">
        <f>MOD(ROW()-24,COUNTA(tblProducts[Description]))+1</f>
        <v>60</v>
      </c>
      <c r="C12851" t="str">
        <f>_xlfn.XLOOKUP(A12851,tblProducts[Column1],tblProducts[Description])</f>
        <v>ETHOMEEN O/12 BULK</v>
      </c>
      <c r="D12851" t="str">
        <f>_xlfn.XLOOKUP(B12851,tblProducts[Column1],tblProducts[Description])</f>
        <v>ETHYLAN TD-60 BULK</v>
      </c>
      <c r="E12851" t="s">
        <v>7</v>
      </c>
    </row>
    <row r="12852" spans="1:5">
      <c r="A12852">
        <f>IF(MOD(ROW()-24,COUNTA(tblProducts[Description]))=0,A12851+1,A12851)</f>
        <v>113</v>
      </c>
      <c r="B12852">
        <f>MOD(ROW()-24,COUNTA(tblProducts[Description]))+1</f>
        <v>61</v>
      </c>
      <c r="C12852" t="str">
        <f>_xlfn.XLOOKUP(A12852,tblProducts[Column1],tblProducts[Description])</f>
        <v>ETHOMEEN O/12 BULK</v>
      </c>
      <c r="D12852" t="str">
        <f>_xlfn.XLOOKUP(B12852,tblProducts[Column1],tblProducts[Description])</f>
        <v>INTERMEDIATE BE-110L BULK</v>
      </c>
      <c r="E12852" t="s">
        <v>7</v>
      </c>
    </row>
    <row r="12853" spans="1:5">
      <c r="A12853">
        <f>IF(MOD(ROW()-24,COUNTA(tblProducts[Description]))=0,A12852+1,A12852)</f>
        <v>113</v>
      </c>
      <c r="B12853">
        <f>MOD(ROW()-24,COUNTA(tblProducts[Description]))+1</f>
        <v>62</v>
      </c>
      <c r="C12853" t="str">
        <f>_xlfn.XLOOKUP(A12853,tblProducts[Column1],tblProducts[Description])</f>
        <v>ETHOMEEN O/12 BULK</v>
      </c>
      <c r="D12853" t="str">
        <f>_xlfn.XLOOKUP(B12853,tblProducts[Column1],tblProducts[Description])</f>
        <v>INTERMEDIATE DPG-415 BULK</v>
      </c>
      <c r="E12853" t="s">
        <v>7</v>
      </c>
    </row>
    <row r="12854" spans="1:5">
      <c r="A12854">
        <f>IF(MOD(ROW()-24,COUNTA(tblProducts[Description]))=0,A12853+1,A12853)</f>
        <v>113</v>
      </c>
      <c r="B12854">
        <f>MOD(ROW()-24,COUNTA(tblProducts[Description]))+1</f>
        <v>63</v>
      </c>
      <c r="C12854" t="str">
        <f>_xlfn.XLOOKUP(A12854,tblProducts[Column1],tblProducts[Description])</f>
        <v>ETHOMEEN O/12 BULK</v>
      </c>
      <c r="D12854" t="str">
        <f>_xlfn.XLOOKUP(B12854,tblProducts[Column1],tblProducts[Description])</f>
        <v>PROPODUOMEEN T/12 BULK</v>
      </c>
      <c r="E12854" t="s">
        <v>7</v>
      </c>
    </row>
    <row r="12855" spans="1:5">
      <c r="A12855">
        <f>IF(MOD(ROW()-24,COUNTA(tblProducts[Description]))=0,A12854+1,A12854)</f>
        <v>113</v>
      </c>
      <c r="B12855">
        <f>MOD(ROW()-24,COUNTA(tblProducts[Description]))+1</f>
        <v>64</v>
      </c>
      <c r="C12855" t="str">
        <f>_xlfn.XLOOKUP(A12855,tblProducts[Column1],tblProducts[Description])</f>
        <v>ETHOMEEN O/12 BULK</v>
      </c>
      <c r="D12855" t="str">
        <f>_xlfn.XLOOKUP(B12855,tblProducts[Column1],tblProducts[Description])</f>
        <v>PROPOMEEN T/12 BULK</v>
      </c>
      <c r="E12855" t="s">
        <v>7</v>
      </c>
    </row>
    <row r="12856" spans="1:5">
      <c r="A12856">
        <f>IF(MOD(ROW()-24,COUNTA(tblProducts[Description]))=0,A12855+1,A12855)</f>
        <v>113</v>
      </c>
      <c r="B12856">
        <f>MOD(ROW()-24,COUNTA(tblProducts[Description]))+1</f>
        <v>65</v>
      </c>
      <c r="C12856" t="str">
        <f>_xlfn.XLOOKUP(A12856,tblProducts[Column1],tblProducts[Description])</f>
        <v>ETHOMEEN O/12 BULK</v>
      </c>
      <c r="D12856" t="str">
        <f>_xlfn.XLOOKUP(B12856,tblProducts[Column1],tblProducts[Description])</f>
        <v>TMP-420 BULK</v>
      </c>
      <c r="E12856" t="s">
        <v>7</v>
      </c>
    </row>
    <row r="12857" spans="1:5">
      <c r="A12857">
        <f>IF(MOD(ROW()-24,COUNTA(tblProducts[Description]))=0,A12856+1,A12856)</f>
        <v>113</v>
      </c>
      <c r="B12857">
        <f>MOD(ROW()-24,COUNTA(tblProducts[Description]))+1</f>
        <v>66</v>
      </c>
      <c r="C12857" t="str">
        <f>_xlfn.XLOOKUP(A12857,tblProducts[Column1],tblProducts[Description])</f>
        <v>ETHOMEEN O/12 BULK</v>
      </c>
      <c r="D12857" t="str">
        <f>_xlfn.XLOOKUP(B12857,tblProducts[Column1],tblProducts[Description])</f>
        <v>TMP-80 BULK</v>
      </c>
      <c r="E12857" t="s">
        <v>7</v>
      </c>
    </row>
    <row r="12858" spans="1:5">
      <c r="A12858">
        <f>IF(MOD(ROW()-24,COUNTA(tblProducts[Description]))=0,A12857+1,A12857)</f>
        <v>113</v>
      </c>
      <c r="B12858">
        <f>MOD(ROW()-24,COUNTA(tblProducts[Description]))+1</f>
        <v>67</v>
      </c>
      <c r="C12858" t="str">
        <f>_xlfn.XLOOKUP(A12858,tblProducts[Column1],tblProducts[Description])</f>
        <v>ETHOMEEN O/12 BULK</v>
      </c>
      <c r="D12858" t="str">
        <f>_xlfn.XLOOKUP(B12858,tblProducts[Column1],tblProducts[Description])</f>
        <v>VISCO 352 BULK</v>
      </c>
      <c r="E12858" t="s">
        <v>7</v>
      </c>
    </row>
    <row r="12859" spans="1:5">
      <c r="A12859">
        <f>IF(MOD(ROW()-24,COUNTA(tblProducts[Description]))=0,A12858+1,A12858)</f>
        <v>113</v>
      </c>
      <c r="B12859">
        <f>MOD(ROW()-24,COUNTA(tblProducts[Description]))+1</f>
        <v>68</v>
      </c>
      <c r="C12859" t="str">
        <f>_xlfn.XLOOKUP(A12859,tblProducts[Column1],tblProducts[Description])</f>
        <v>ETHOMEEN O/12 BULK</v>
      </c>
      <c r="D12859" t="str">
        <f>_xlfn.XLOOKUP(B12859,tblProducts[Column1],tblProducts[Description])</f>
        <v>WITBREAK DPG-25 BULK</v>
      </c>
      <c r="E12859" t="s">
        <v>7</v>
      </c>
    </row>
    <row r="12860" spans="1:5">
      <c r="A12860">
        <f>IF(MOD(ROW()-24,COUNTA(tblProducts[Description]))=0,A12859+1,A12859)</f>
        <v>113</v>
      </c>
      <c r="B12860">
        <f>MOD(ROW()-24,COUNTA(tblProducts[Description]))+1</f>
        <v>69</v>
      </c>
      <c r="C12860" t="str">
        <f>_xlfn.XLOOKUP(A12860,tblProducts[Column1],tblProducts[Description])</f>
        <v>ETHOMEEN O/12 BULK</v>
      </c>
      <c r="D12860" t="str">
        <f>_xlfn.XLOOKUP(B12860,tblProducts[Column1],tblProducts[Description])</f>
        <v>WITBREAK DPG-482 BULK</v>
      </c>
      <c r="E12860" t="s">
        <v>7</v>
      </c>
    </row>
    <row r="12861" spans="1:5">
      <c r="A12861">
        <f>IF(MOD(ROW()-24,COUNTA(tblProducts[Description]))=0,A12860+1,A12860)</f>
        <v>113</v>
      </c>
      <c r="B12861">
        <f>MOD(ROW()-24,COUNTA(tblProducts[Description]))+1</f>
        <v>70</v>
      </c>
      <c r="C12861" t="str">
        <f>_xlfn.XLOOKUP(A12861,tblProducts[Column1],tblProducts[Description])</f>
        <v>ETHOMEEN O/12 BULK</v>
      </c>
      <c r="D12861" t="str">
        <f>_xlfn.XLOOKUP(B12861,tblProducts[Column1],tblProducts[Description])</f>
        <v>WITBREAK DPG-818 BULK</v>
      </c>
      <c r="E12861" t="s">
        <v>7</v>
      </c>
    </row>
    <row r="12862" spans="1:5">
      <c r="A12862">
        <f>IF(MOD(ROW()-24,COUNTA(tblProducts[Description]))=0,A12861+1,A12861)</f>
        <v>113</v>
      </c>
      <c r="B12862">
        <f>MOD(ROW()-24,COUNTA(tblProducts[Description]))+1</f>
        <v>71</v>
      </c>
      <c r="C12862" t="str">
        <f>_xlfn.XLOOKUP(A12862,tblProducts[Column1],tblProducts[Description])</f>
        <v>ETHOMEEN O/12 BULK</v>
      </c>
      <c r="D12862" t="str">
        <f>_xlfn.XLOOKUP(B12862,tblProducts[Column1],tblProducts[Description])</f>
        <v>WITBREAK DTG-62 BULK</v>
      </c>
      <c r="E12862" t="s">
        <v>7</v>
      </c>
    </row>
    <row r="12863" spans="1:5">
      <c r="A12863">
        <f>IF(MOD(ROW()-24,COUNTA(tblProducts[Description]))=0,A12862+1,A12862)</f>
        <v>113</v>
      </c>
      <c r="B12863">
        <f>MOD(ROW()-24,COUNTA(tblProducts[Description]))+1</f>
        <v>72</v>
      </c>
      <c r="C12863" t="str">
        <f>_xlfn.XLOOKUP(A12863,tblProducts[Column1],tblProducts[Description])</f>
        <v>ETHOMEEN O/12 BULK</v>
      </c>
      <c r="D12863" t="str">
        <f>_xlfn.XLOOKUP(B12863,tblProducts[Column1],tblProducts[Description])</f>
        <v>WITCOMUL 1844 BULK</v>
      </c>
      <c r="E12863" t="s">
        <v>7</v>
      </c>
    </row>
    <row r="12864" spans="1:5">
      <c r="A12864">
        <f>IF(MOD(ROW()-24,COUNTA(tblProducts[Description]))=0,A12863+1,A12863)</f>
        <v>113</v>
      </c>
      <c r="B12864">
        <f>MOD(ROW()-24,COUNTA(tblProducts[Description]))+1</f>
        <v>73</v>
      </c>
      <c r="C12864" t="str">
        <f>_xlfn.XLOOKUP(A12864,tblProducts[Column1],tblProducts[Description])</f>
        <v>ETHOMEEN O/12 BULK</v>
      </c>
      <c r="D12864" t="str">
        <f>_xlfn.XLOOKUP(B12864,tblProducts[Column1],tblProducts[Description])</f>
        <v>WITCONOL 2690 BULK</v>
      </c>
      <c r="E12864" t="s">
        <v>7</v>
      </c>
    </row>
    <row r="12865" spans="1:5">
      <c r="A12865">
        <f>IF(MOD(ROW()-24,COUNTA(tblProducts[Description]))=0,A12864+1,A12864)</f>
        <v>113</v>
      </c>
      <c r="B12865">
        <f>MOD(ROW()-24,COUNTA(tblProducts[Description]))+1</f>
        <v>74</v>
      </c>
      <c r="C12865" t="str">
        <f>_xlfn.XLOOKUP(A12865,tblProducts[Column1],tblProducts[Description])</f>
        <v>ETHOMEEN O/12 BULK</v>
      </c>
      <c r="D12865" t="str">
        <f>_xlfn.XLOOKUP(B12865,tblProducts[Column1],tblProducts[Description])</f>
        <v>ETHYLAN 324 BULK</v>
      </c>
      <c r="E12865" t="s">
        <v>7</v>
      </c>
    </row>
    <row r="12866" spans="1:5">
      <c r="A12866">
        <f>IF(MOD(ROW()-24,COUNTA(tblProducts[Description]))=0,A12865+1,A12865)</f>
        <v>113</v>
      </c>
      <c r="B12866">
        <f>MOD(ROW()-24,COUNTA(tblProducts[Description]))+1</f>
        <v>75</v>
      </c>
      <c r="C12866" t="str">
        <f>_xlfn.XLOOKUP(A12866,tblProducts[Column1],tblProducts[Description])</f>
        <v>ETHOMEEN O/12 BULK</v>
      </c>
      <c r="D12866" t="str">
        <f>_xlfn.XLOOKUP(B12866,tblProducts[Column1],tblProducts[Description])</f>
        <v>WITCONOL NP-120 BULK</v>
      </c>
      <c r="E12866" t="s">
        <v>7</v>
      </c>
    </row>
    <row r="12867" spans="1:5">
      <c r="A12867">
        <f>IF(MOD(ROW()-24,COUNTA(tblProducts[Description]))=0,A12866+1,A12866)</f>
        <v>113</v>
      </c>
      <c r="B12867">
        <f>MOD(ROW()-24,COUNTA(tblProducts[Description]))+1</f>
        <v>76</v>
      </c>
      <c r="C12867" t="str">
        <f>_xlfn.XLOOKUP(A12867,tblProducts[Column1],tblProducts[Description])</f>
        <v>ETHOMEEN O/12 BULK</v>
      </c>
      <c r="D12867" t="str">
        <f>_xlfn.XLOOKUP(B12867,tblProducts[Column1],tblProducts[Description])</f>
        <v>WITCONOL NP-130 BULK</v>
      </c>
      <c r="E12867" t="s">
        <v>7</v>
      </c>
    </row>
    <row r="12868" spans="1:5">
      <c r="A12868">
        <f>IF(MOD(ROW()-24,COUNTA(tblProducts[Description]))=0,A12867+1,A12867)</f>
        <v>113</v>
      </c>
      <c r="B12868">
        <f>MOD(ROW()-24,COUNTA(tblProducts[Description]))+1</f>
        <v>77</v>
      </c>
      <c r="C12868" t="str">
        <f>_xlfn.XLOOKUP(A12868,tblProducts[Column1],tblProducts[Description])</f>
        <v>ETHOMEEN O/12 BULK</v>
      </c>
      <c r="D12868" t="str">
        <f>_xlfn.XLOOKUP(B12868,tblProducts[Column1],tblProducts[Description])</f>
        <v>WITCONOL NP-20 BULK</v>
      </c>
      <c r="E12868" t="s">
        <v>7</v>
      </c>
    </row>
    <row r="12869" spans="1:5">
      <c r="A12869">
        <f>IF(MOD(ROW()-24,COUNTA(tblProducts[Description]))=0,A12868+1,A12868)</f>
        <v>113</v>
      </c>
      <c r="B12869">
        <f>MOD(ROW()-24,COUNTA(tblProducts[Description]))+1</f>
        <v>78</v>
      </c>
      <c r="C12869" t="str">
        <f>_xlfn.XLOOKUP(A12869,tblProducts[Column1],tblProducts[Description])</f>
        <v>ETHOMEEN O/12 BULK</v>
      </c>
      <c r="D12869" t="str">
        <f>_xlfn.XLOOKUP(B12869,tblProducts[Column1],tblProducts[Description])</f>
        <v>WITCONOL NP-330 BULK</v>
      </c>
      <c r="E12869" t="s">
        <v>7</v>
      </c>
    </row>
    <row r="12870" spans="1:5">
      <c r="A12870">
        <f>IF(MOD(ROW()-24,COUNTA(tblProducts[Description]))=0,A12869+1,A12869)</f>
        <v>113</v>
      </c>
      <c r="B12870">
        <f>MOD(ROW()-24,COUNTA(tblProducts[Description]))+1</f>
        <v>79</v>
      </c>
      <c r="C12870" t="str">
        <f>_xlfn.XLOOKUP(A12870,tblProducts[Column1],tblProducts[Description])</f>
        <v>ETHOMEEN O/12 BULK</v>
      </c>
      <c r="D12870" t="str">
        <f>_xlfn.XLOOKUP(B12870,tblProducts[Column1],tblProducts[Description])</f>
        <v>WITCONOL NP-40 BULK</v>
      </c>
      <c r="E12870" t="s">
        <v>7</v>
      </c>
    </row>
    <row r="12871" spans="1:5">
      <c r="A12871">
        <f>IF(MOD(ROW()-24,COUNTA(tblProducts[Description]))=0,A12870+1,A12870)</f>
        <v>113</v>
      </c>
      <c r="B12871">
        <f>MOD(ROW()-24,COUNTA(tblProducts[Description]))+1</f>
        <v>80</v>
      </c>
      <c r="C12871" t="str">
        <f>_xlfn.XLOOKUP(A12871,tblProducts[Column1],tblProducts[Description])</f>
        <v>ETHOMEEN O/12 BULK</v>
      </c>
      <c r="D12871" t="str">
        <f>_xlfn.XLOOKUP(B12871,tblProducts[Column1],tblProducts[Description])</f>
        <v>WITCONOL NP-60 BULK</v>
      </c>
      <c r="E12871" t="s">
        <v>7</v>
      </c>
    </row>
    <row r="12872" spans="1:5">
      <c r="A12872">
        <f>IF(MOD(ROW()-24,COUNTA(tblProducts[Description]))=0,A12871+1,A12871)</f>
        <v>113</v>
      </c>
      <c r="B12872">
        <f>MOD(ROW()-24,COUNTA(tblProducts[Description]))+1</f>
        <v>81</v>
      </c>
      <c r="C12872" t="str">
        <f>_xlfn.XLOOKUP(A12872,tblProducts[Column1],tblProducts[Description])</f>
        <v>ETHOMEEN O/12 BULK</v>
      </c>
      <c r="D12872" t="str">
        <f>_xlfn.XLOOKUP(B12872,tblProducts[Column1],tblProducts[Description])</f>
        <v>WITCONOL NP-80 BULK</v>
      </c>
      <c r="E12872" t="s">
        <v>7</v>
      </c>
    </row>
    <row r="12873" spans="1:5">
      <c r="A12873">
        <f>IF(MOD(ROW()-24,COUNTA(tblProducts[Description]))=0,A12872+1,A12872)</f>
        <v>113</v>
      </c>
      <c r="B12873">
        <f>MOD(ROW()-24,COUNTA(tblProducts[Description]))+1</f>
        <v>82</v>
      </c>
      <c r="C12873" t="str">
        <f>_xlfn.XLOOKUP(A12873,tblProducts[Column1],tblProducts[Description])</f>
        <v>ETHOMEEN O/12 BULK</v>
      </c>
      <c r="D12873" t="str">
        <f>_xlfn.XLOOKUP(B12873,tblProducts[Column1],tblProducts[Description])</f>
        <v>WITCONOL NP-90 BULK</v>
      </c>
      <c r="E12873" t="s">
        <v>7</v>
      </c>
    </row>
    <row r="12874" spans="1:5">
      <c r="A12874">
        <f>IF(MOD(ROW()-24,COUNTA(tblProducts[Description]))=0,A12873+1,A12873)</f>
        <v>113</v>
      </c>
      <c r="B12874">
        <f>MOD(ROW()-24,COUNTA(tblProducts[Description]))+1</f>
        <v>83</v>
      </c>
      <c r="C12874" t="str">
        <f>_xlfn.XLOOKUP(A12874,tblProducts[Column1],tblProducts[Description])</f>
        <v>ETHOMEEN O/12 BULK</v>
      </c>
      <c r="D12874" t="str">
        <f>_xlfn.XLOOKUP(B12874,tblProducts[Column1],tblProducts[Description])</f>
        <v>WITCONOL NS-108 PO BULK</v>
      </c>
      <c r="E12874" t="s">
        <v>7</v>
      </c>
    </row>
    <row r="12875" spans="1:5">
      <c r="A12875">
        <f>IF(MOD(ROW()-24,COUNTA(tblProducts[Description]))=0,A12874+1,A12874)</f>
        <v>113</v>
      </c>
      <c r="B12875">
        <f>MOD(ROW()-24,COUNTA(tblProducts[Description]))+1</f>
        <v>84</v>
      </c>
      <c r="C12875" t="str">
        <f>_xlfn.XLOOKUP(A12875,tblProducts[Column1],tblProducts[Description])</f>
        <v>ETHOMEEN O/12 BULK</v>
      </c>
      <c r="D12875" t="str">
        <f>_xlfn.XLOOKUP(B12875,tblProducts[Column1],tblProducts[Description])</f>
        <v>WITCONOL NS-505K BULK</v>
      </c>
      <c r="E12875" t="s">
        <v>7</v>
      </c>
    </row>
    <row r="12876" spans="1:5">
      <c r="A12876">
        <f>IF(MOD(ROW()-24,COUNTA(tblProducts[Description]))=0,A12875+1,A12875)</f>
        <v>113</v>
      </c>
      <c r="B12876">
        <f>MOD(ROW()-24,COUNTA(tblProducts[Description]))+1</f>
        <v>85</v>
      </c>
      <c r="C12876" t="str">
        <f>_xlfn.XLOOKUP(A12876,tblProducts[Column1],tblProducts[Description])</f>
        <v>ETHOMEEN O/12 BULK</v>
      </c>
      <c r="D12876" t="str">
        <f>_xlfn.XLOOKUP(B12876,tblProducts[Column1],tblProducts[Description])</f>
        <v>WITCONOL NS-817 BULK</v>
      </c>
      <c r="E12876" t="s">
        <v>7</v>
      </c>
    </row>
    <row r="12877" spans="1:5">
      <c r="A12877">
        <f>IF(MOD(ROW()-24,COUNTA(tblProducts[Description]))=0,A12876+1,A12876)</f>
        <v>113</v>
      </c>
      <c r="B12877">
        <f>MOD(ROW()-24,COUNTA(tblProducts[Description]))+1</f>
        <v>86</v>
      </c>
      <c r="C12877" t="str">
        <f>_xlfn.XLOOKUP(A12877,tblProducts[Column1],tblProducts[Description])</f>
        <v>ETHOMEEN O/12 BULK</v>
      </c>
      <c r="D12877" t="str">
        <f>_xlfn.XLOOKUP(B12877,tblProducts[Column1],tblProducts[Description])</f>
        <v>WITCONOL PD-375 BULK</v>
      </c>
      <c r="E12877" t="s">
        <v>7</v>
      </c>
    </row>
    <row r="12878" spans="1:5">
      <c r="A12878">
        <f>IF(MOD(ROW()-24,COUNTA(tblProducts[Description]))=0,A12877+1,A12877)</f>
        <v>113</v>
      </c>
      <c r="B12878">
        <f>MOD(ROW()-24,COUNTA(tblProducts[Description]))+1</f>
        <v>87</v>
      </c>
      <c r="C12878" t="str">
        <f>_xlfn.XLOOKUP(A12878,tblProducts[Column1],tblProducts[Description])</f>
        <v>ETHOMEEN O/12 BULK</v>
      </c>
      <c r="D12878" t="str">
        <f>_xlfn.XLOOKUP(B12878,tblProducts[Column1],tblProducts[Description])</f>
        <v>WITCONOL PD-4085 BULK</v>
      </c>
      <c r="E12878" t="s">
        <v>7</v>
      </c>
    </row>
    <row r="12879" spans="1:5">
      <c r="A12879">
        <f>IF(MOD(ROW()-24,COUNTA(tblProducts[Description]))=0,A12878+1,A12878)</f>
        <v>113</v>
      </c>
      <c r="B12879">
        <f>MOD(ROW()-24,COUNTA(tblProducts[Description]))+1</f>
        <v>88</v>
      </c>
      <c r="C12879" t="str">
        <f>_xlfn.XLOOKUP(A12879,tblProducts[Column1],tblProducts[Description])</f>
        <v>ETHOMEEN O/12 BULK</v>
      </c>
      <c r="D12879" t="str">
        <f>_xlfn.XLOOKUP(B12879,tblProducts[Column1],tblProducts[Description])</f>
        <v>WITCONOL PD-500 BULK</v>
      </c>
      <c r="E12879" t="s">
        <v>7</v>
      </c>
    </row>
    <row r="12880" spans="1:5">
      <c r="A12880">
        <f>IF(MOD(ROW()-24,COUNTA(tblProducts[Description]))=0,A12879+1,A12879)</f>
        <v>113</v>
      </c>
      <c r="B12880">
        <f>MOD(ROW()-24,COUNTA(tblProducts[Description]))+1</f>
        <v>89</v>
      </c>
      <c r="C12880" t="str">
        <f>_xlfn.XLOOKUP(A12880,tblProducts[Column1],tblProducts[Description])</f>
        <v>ETHOMEEN O/12 BULK</v>
      </c>
      <c r="D12880" t="str">
        <f>_xlfn.XLOOKUP(B12880,tblProducts[Column1],tblProducts[Description])</f>
        <v>WITCONOL PEG-200 BULK</v>
      </c>
      <c r="E12880" t="s">
        <v>7</v>
      </c>
    </row>
    <row r="12881" spans="1:5">
      <c r="A12881">
        <f>IF(MOD(ROW()-24,COUNTA(tblProducts[Description]))=0,A12880+1,A12880)</f>
        <v>113</v>
      </c>
      <c r="B12881">
        <f>MOD(ROW()-24,COUNTA(tblProducts[Description]))+1</f>
        <v>90</v>
      </c>
      <c r="C12881" t="str">
        <f>_xlfn.XLOOKUP(A12881,tblProducts[Column1],tblProducts[Description])</f>
        <v>ETHOMEEN O/12 BULK</v>
      </c>
      <c r="D12881" t="str">
        <f>_xlfn.XLOOKUP(B12881,tblProducts[Column1],tblProducts[Description])</f>
        <v>WITCONOL PEG-400 BULK</v>
      </c>
      <c r="E12881" t="s">
        <v>7</v>
      </c>
    </row>
    <row r="12882" spans="1:5">
      <c r="A12882">
        <f>IF(MOD(ROW()-24,COUNTA(tblProducts[Description]))=0,A12881+1,A12881)</f>
        <v>113</v>
      </c>
      <c r="B12882">
        <f>MOD(ROW()-24,COUNTA(tblProducts[Description]))+1</f>
        <v>91</v>
      </c>
      <c r="C12882" t="str">
        <f>_xlfn.XLOOKUP(A12882,tblProducts[Column1],tblProducts[Description])</f>
        <v>ETHOMEEN O/12 BULK</v>
      </c>
      <c r="D12882" t="str">
        <f>_xlfn.XLOOKUP(B12882,tblProducts[Column1],tblProducts[Description])</f>
        <v>WITCONOL PEG-500 BULK</v>
      </c>
      <c r="E12882" t="s">
        <v>7</v>
      </c>
    </row>
    <row r="12883" spans="1:5">
      <c r="A12883">
        <f>IF(MOD(ROW()-24,COUNTA(tblProducts[Description]))=0,A12882+1,A12882)</f>
        <v>113</v>
      </c>
      <c r="B12883">
        <f>MOD(ROW()-24,COUNTA(tblProducts[Description]))+1</f>
        <v>92</v>
      </c>
      <c r="C12883" t="str">
        <f>_xlfn.XLOOKUP(A12883,tblProducts[Column1],tblProducts[Description])</f>
        <v>ETHOMEEN O/12 BULK</v>
      </c>
      <c r="D12883" t="str">
        <f>_xlfn.XLOOKUP(B12883,tblProducts[Column1],tblProducts[Description])</f>
        <v>WITCONOL PEG-600 BULK</v>
      </c>
      <c r="E12883" t="s">
        <v>7</v>
      </c>
    </row>
    <row r="12884" spans="1:5">
      <c r="A12884">
        <f>IF(MOD(ROW()-24,COUNTA(tblProducts[Description]))=0,A12883+1,A12883)</f>
        <v>113</v>
      </c>
      <c r="B12884">
        <f>MOD(ROW()-24,COUNTA(tblProducts[Description]))+1</f>
        <v>93</v>
      </c>
      <c r="C12884" t="str">
        <f>_xlfn.XLOOKUP(A12884,tblProducts[Column1],tblProducts[Description])</f>
        <v>ETHOMEEN O/12 BULK</v>
      </c>
      <c r="D12884" t="str">
        <f>_xlfn.XLOOKUP(B12884,tblProducts[Column1],tblProducts[Description])</f>
        <v>WITCONOL PH-70 BULK</v>
      </c>
      <c r="E12884" t="s">
        <v>7</v>
      </c>
    </row>
    <row r="12885" spans="1:5">
      <c r="A12885">
        <f>IF(MOD(ROW()-24,COUNTA(tblProducts[Description]))=0,A12884+1,A12884)</f>
        <v>113</v>
      </c>
      <c r="B12885">
        <f>MOD(ROW()-24,COUNTA(tblProducts[Description]))+1</f>
        <v>94</v>
      </c>
      <c r="C12885" t="str">
        <f>_xlfn.XLOOKUP(A12885,tblProducts[Column1],tblProducts[Description])</f>
        <v>ETHOMEEN O/12 BULK</v>
      </c>
      <c r="D12885" t="str">
        <f>_xlfn.XLOOKUP(B12885,tblProducts[Column1],tblProducts[Description])</f>
        <v>WITCONOL SN-50 BULK</v>
      </c>
      <c r="E12885" t="s">
        <v>7</v>
      </c>
    </row>
    <row r="12886" spans="1:5">
      <c r="A12886">
        <f>IF(MOD(ROW()-24,COUNTA(tblProducts[Description]))=0,A12885+1,A12885)</f>
        <v>113</v>
      </c>
      <c r="B12886">
        <f>MOD(ROW()-24,COUNTA(tblProducts[Description]))+1</f>
        <v>95</v>
      </c>
      <c r="C12886" t="str">
        <f>_xlfn.XLOOKUP(A12886,tblProducts[Column1],tblProducts[Description])</f>
        <v>ETHOMEEN O/12 BULK</v>
      </c>
      <c r="D12886" t="str">
        <f>_xlfn.XLOOKUP(B12886,tblProducts[Column1],tblProducts[Description])</f>
        <v>WITCONOL SN-70 BULK</v>
      </c>
      <c r="E12886" t="s">
        <v>7</v>
      </c>
    </row>
    <row r="12887" spans="1:5">
      <c r="A12887">
        <f>IF(MOD(ROW()-24,COUNTA(tblProducts[Description]))=0,A12886+1,A12886)</f>
        <v>113</v>
      </c>
      <c r="B12887">
        <f>MOD(ROW()-24,COUNTA(tblProducts[Description]))+1</f>
        <v>96</v>
      </c>
      <c r="C12887" t="str">
        <f>_xlfn.XLOOKUP(A12887,tblProducts[Column1],tblProducts[Description])</f>
        <v>ETHOMEEN O/12 BULK</v>
      </c>
      <c r="D12887" t="str">
        <f>_xlfn.XLOOKUP(B12887,tblProducts[Column1],tblProducts[Description])</f>
        <v>REDICOTE E-47 NPF BULK</v>
      </c>
      <c r="E12887" t="s">
        <v>7</v>
      </c>
    </row>
    <row r="12888" spans="1:5">
      <c r="A12888">
        <f>IF(MOD(ROW()-24,COUNTA(tblProducts[Description]))=0,A12887+1,A12887)</f>
        <v>113</v>
      </c>
      <c r="B12888">
        <f>MOD(ROW()-24,COUNTA(tblProducts[Description]))+1</f>
        <v>97</v>
      </c>
      <c r="C12888" t="str">
        <f>_xlfn.XLOOKUP(A12888,tblProducts[Column1],tblProducts[Description])</f>
        <v>ETHOMEEN O/12 BULK</v>
      </c>
      <c r="D12888" t="str">
        <f>_xlfn.XLOOKUP(B12888,tblProducts[Column1],tblProducts[Description])</f>
        <v>EMULPON CO-25 BULK</v>
      </c>
      <c r="E12888" t="s">
        <v>7</v>
      </c>
    </row>
    <row r="12889" spans="1:5">
      <c r="A12889">
        <f>IF(MOD(ROW()-24,COUNTA(tblProducts[Description]))=0,A12888+1,A12888)</f>
        <v>113</v>
      </c>
      <c r="B12889">
        <f>MOD(ROW()-24,COUNTA(tblProducts[Description]))+1</f>
        <v>98</v>
      </c>
      <c r="C12889" t="str">
        <f>_xlfn.XLOOKUP(A12889,tblProducts[Column1],tblProducts[Description])</f>
        <v>ETHOMEEN O/12 BULK</v>
      </c>
      <c r="D12889" t="str">
        <f>_xlfn.XLOOKUP(B12889,tblProducts[Column1],tblProducts[Description])</f>
        <v>EMULPON CO-30 BULK</v>
      </c>
      <c r="E12889" t="s">
        <v>7</v>
      </c>
    </row>
    <row r="12890" spans="1:5">
      <c r="A12890">
        <f>IF(MOD(ROW()-24,COUNTA(tblProducts[Description]))=0,A12889+1,A12889)</f>
        <v>113</v>
      </c>
      <c r="B12890">
        <f>MOD(ROW()-24,COUNTA(tblProducts[Description]))+1</f>
        <v>99</v>
      </c>
      <c r="C12890" t="str">
        <f>_xlfn.XLOOKUP(A12890,tblProducts[Column1],tblProducts[Description])</f>
        <v>ETHOMEEN O/12 BULK</v>
      </c>
      <c r="D12890" t="str">
        <f>_xlfn.XLOOKUP(B12890,tblProducts[Column1],tblProducts[Description])</f>
        <v>EMULPON CO-40 BULK</v>
      </c>
      <c r="E12890" t="s">
        <v>7</v>
      </c>
    </row>
    <row r="12891" spans="1:5">
      <c r="A12891">
        <f>IF(MOD(ROW()-24,COUNTA(tblProducts[Description]))=0,A12890+1,A12890)</f>
        <v>113</v>
      </c>
      <c r="B12891">
        <f>MOD(ROW()-24,COUNTA(tblProducts[Description]))+1</f>
        <v>100</v>
      </c>
      <c r="C12891" t="str">
        <f>_xlfn.XLOOKUP(A12891,tblProducts[Column1],tblProducts[Description])</f>
        <v>ETHOMEEN O/12 BULK</v>
      </c>
      <c r="D12891" t="str">
        <f>_xlfn.XLOOKUP(B12891,tblProducts[Column1],tblProducts[Description])</f>
        <v>EMULPON CO-36 BULK</v>
      </c>
      <c r="E12891" t="s">
        <v>7</v>
      </c>
    </row>
    <row r="12892" spans="1:5">
      <c r="A12892">
        <f>IF(MOD(ROW()-24,COUNTA(tblProducts[Description]))=0,A12891+1,A12891)</f>
        <v>113</v>
      </c>
      <c r="B12892">
        <f>MOD(ROW()-24,COUNTA(tblProducts[Description]))+1</f>
        <v>101</v>
      </c>
      <c r="C12892" t="str">
        <f>_xlfn.XLOOKUP(A12892,tblProducts[Column1],tblProducts[Description])</f>
        <v>ETHOMEEN O/12 BULK</v>
      </c>
      <c r="D12892" t="str">
        <f>_xlfn.XLOOKUP(B12892,tblProducts[Column1],tblProducts[Description])</f>
        <v>REDICOTE E-4819 BULK</v>
      </c>
      <c r="E12892" t="s">
        <v>7</v>
      </c>
    </row>
    <row r="12893" spans="1:5">
      <c r="A12893">
        <f>IF(MOD(ROW()-24,COUNTA(tblProducts[Description]))=0,A12892+1,A12892)</f>
        <v>113</v>
      </c>
      <c r="B12893">
        <f>MOD(ROW()-24,COUNTA(tblProducts[Description]))+1</f>
        <v>102</v>
      </c>
      <c r="C12893" t="str">
        <f>_xlfn.XLOOKUP(A12893,tblProducts[Column1],tblProducts[Description])</f>
        <v>ETHOMEEN O/12 BULK</v>
      </c>
      <c r="D12893" t="str">
        <f>_xlfn.XLOOKUP(B12893,tblProducts[Column1],tblProducts[Description])</f>
        <v>ETHYLAN 1005 SA  BULK</v>
      </c>
      <c r="E12893" t="s">
        <v>7</v>
      </c>
    </row>
    <row r="12894" spans="1:5">
      <c r="A12894">
        <f>IF(MOD(ROW()-24,COUNTA(tblProducts[Description]))=0,A12893+1,A12893)</f>
        <v>113</v>
      </c>
      <c r="B12894">
        <f>MOD(ROW()-24,COUNTA(tblProducts[Description]))+1</f>
        <v>103</v>
      </c>
      <c r="C12894" t="str">
        <f>_xlfn.XLOOKUP(A12894,tblProducts[Column1],tblProducts[Description])</f>
        <v>ETHOMEEN O/12 BULK</v>
      </c>
      <c r="D12894" t="str">
        <f>_xlfn.XLOOKUP(B12894,tblProducts[Column1],tblProducts[Description])</f>
        <v>ETHODUOMEEN T/15 BULK</v>
      </c>
      <c r="E12894" t="s">
        <v>7</v>
      </c>
    </row>
    <row r="12895" spans="1:5">
      <c r="A12895">
        <f>IF(MOD(ROW()-24,COUNTA(tblProducts[Description]))=0,A12894+1,A12894)</f>
        <v>113</v>
      </c>
      <c r="B12895">
        <f>MOD(ROW()-24,COUNTA(tblProducts[Description]))+1</f>
        <v>104</v>
      </c>
      <c r="C12895" t="str">
        <f>_xlfn.XLOOKUP(A12895,tblProducts[Column1],tblProducts[Description])</f>
        <v>ETHOMEEN O/12 BULK</v>
      </c>
      <c r="D12895" t="str">
        <f>_xlfn.XLOOKUP(B12895,tblProducts[Column1],tblProducts[Description])</f>
        <v>C-6442 BULK</v>
      </c>
      <c r="E12895" t="s">
        <v>7</v>
      </c>
    </row>
    <row r="12896" spans="1:5">
      <c r="A12896">
        <f>IF(MOD(ROW()-24,COUNTA(tblProducts[Description]))=0,A12895+1,A12895)</f>
        <v>113</v>
      </c>
      <c r="B12896">
        <f>MOD(ROW()-24,COUNTA(tblProducts[Description]))+1</f>
        <v>105</v>
      </c>
      <c r="C12896" t="str">
        <f>_xlfn.XLOOKUP(A12896,tblProducts[Column1],tblProducts[Description])</f>
        <v>ETHOMEEN O/12 BULK</v>
      </c>
      <c r="D12896" t="str">
        <f>_xlfn.XLOOKUP(B12896,tblProducts[Column1],tblProducts[Description])</f>
        <v>ETHODUOMEEN T/25  BULK</v>
      </c>
      <c r="E12896" t="s">
        <v>7</v>
      </c>
    </row>
    <row r="12897" spans="1:5">
      <c r="A12897">
        <f>IF(MOD(ROW()-24,COUNTA(tblProducts[Description]))=0,A12896+1,A12896)</f>
        <v>113</v>
      </c>
      <c r="B12897">
        <f>MOD(ROW()-24,COUNTA(tblProducts[Description]))+1</f>
        <v>106</v>
      </c>
      <c r="C12897" t="str">
        <f>_xlfn.XLOOKUP(A12897,tblProducts[Column1],tblProducts[Description])</f>
        <v>ETHOMEEN O/12 BULK</v>
      </c>
      <c r="D12897" t="str">
        <f>_xlfn.XLOOKUP(B12897,tblProducts[Column1],tblProducts[Description])</f>
        <v>WITCONOL PD-2000 BULK</v>
      </c>
      <c r="E12897" t="s">
        <v>7</v>
      </c>
    </row>
    <row r="12898" spans="1:5">
      <c r="A12898">
        <f>IF(MOD(ROW()-24,COUNTA(tblProducts[Description]))=0,A12897+1,A12897)</f>
        <v>113</v>
      </c>
      <c r="B12898">
        <f>MOD(ROW()-24,COUNTA(tblProducts[Description]))+1</f>
        <v>107</v>
      </c>
      <c r="C12898" t="str">
        <f>_xlfn.XLOOKUP(A12898,tblProducts[Column1],tblProducts[Description])</f>
        <v>ETHOMEEN O/12 BULK</v>
      </c>
      <c r="D12898" t="str">
        <f>_xlfn.XLOOKUP(B12898,tblProducts[Column1],tblProducts[Description])</f>
        <v>BEROL 347 BULK</v>
      </c>
      <c r="E12898" t="s">
        <v>7</v>
      </c>
    </row>
    <row r="12899" spans="1:5">
      <c r="A12899">
        <f>IF(MOD(ROW()-24,COUNTA(tblProducts[Description]))=0,A12898+1,A12898)</f>
        <v>113</v>
      </c>
      <c r="B12899">
        <f>MOD(ROW()-24,COUNTA(tblProducts[Description]))+1</f>
        <v>108</v>
      </c>
      <c r="C12899" t="str">
        <f>_xlfn.XLOOKUP(A12899,tblProducts[Column1],tblProducts[Description])</f>
        <v>ETHOMEEN O/12 BULK</v>
      </c>
      <c r="D12899" t="str">
        <f>_xlfn.XLOOKUP(B12899,tblProducts[Column1],tblProducts[Description])</f>
        <v>ETHYLAN PT-3000 BULK</v>
      </c>
      <c r="E12899" t="s">
        <v>7</v>
      </c>
    </row>
    <row r="12900" spans="1:5">
      <c r="A12900">
        <f>IF(MOD(ROW()-24,COUNTA(tblProducts[Description]))=0,A12899+1,A12899)</f>
        <v>113</v>
      </c>
      <c r="B12900">
        <f>MOD(ROW()-24,COUNTA(tblProducts[Description]))+1</f>
        <v>109</v>
      </c>
      <c r="C12900" t="str">
        <f>_xlfn.XLOOKUP(A12900,tblProducts[Column1],tblProducts[Description])</f>
        <v>ETHOMEEN O/12 BULK</v>
      </c>
      <c r="D12900" t="str">
        <f>_xlfn.XLOOKUP(B12900,tblProducts[Column1],tblProducts[Description])</f>
        <v>ETHYLAN HB4/BULK</v>
      </c>
      <c r="E12900" t="s">
        <v>7</v>
      </c>
    </row>
    <row r="12901" spans="1:5">
      <c r="A12901">
        <f>IF(MOD(ROW()-24,COUNTA(tblProducts[Description]))=0,A12900+1,A12900)</f>
        <v>113</v>
      </c>
      <c r="B12901">
        <f>MOD(ROW()-24,COUNTA(tblProducts[Description]))+1</f>
        <v>110</v>
      </c>
      <c r="C12901" t="str">
        <f>_xlfn.XLOOKUP(A12901,tblProducts[Column1],tblProducts[Description])</f>
        <v>ETHOMEEN O/12 BULK</v>
      </c>
      <c r="D12901" t="str">
        <f>_xlfn.XLOOKUP(B12901,tblProducts[Column1],tblProducts[Description])</f>
        <v>ADSEE AB 600 BULK</v>
      </c>
      <c r="E12901" t="s">
        <v>7</v>
      </c>
    </row>
    <row r="12902" spans="1:5">
      <c r="A12902">
        <f>IF(MOD(ROW()-24,COUNTA(tblProducts[Description]))=0,A12901+1,A12901)</f>
        <v>113</v>
      </c>
      <c r="B12902">
        <f>MOD(ROW()-24,COUNTA(tblProducts[Description]))+1</f>
        <v>111</v>
      </c>
      <c r="C12902" t="str">
        <f>_xlfn.XLOOKUP(A12902,tblProducts[Column1],tblProducts[Description])</f>
        <v>ETHOMEEN O/12 BULK</v>
      </c>
      <c r="D12902" t="str">
        <f>_xlfn.XLOOKUP(B12902,tblProducts[Column1],tblProducts[Description])</f>
        <v>WITCONOL PT-320  BULK</v>
      </c>
      <c r="E12902" t="s">
        <v>7</v>
      </c>
    </row>
    <row r="12903" spans="1:5">
      <c r="A12903">
        <f>IF(MOD(ROW()-24,COUNTA(tblProducts[Description]))=0,A12902+1,A12902)</f>
        <v>113</v>
      </c>
      <c r="B12903">
        <f>MOD(ROW()-24,COUNTA(tblProducts[Description]))+1</f>
        <v>112</v>
      </c>
      <c r="C12903" t="str">
        <f>_xlfn.XLOOKUP(A12903,tblProducts[Column1],tblProducts[Description])</f>
        <v>ETHOMEEN O/12 BULK</v>
      </c>
      <c r="D12903" t="str">
        <f>_xlfn.XLOOKUP(B12903,tblProducts[Column1],tblProducts[Description])</f>
        <v>ETHYLAN DA-3 BULK</v>
      </c>
      <c r="E12903" t="s">
        <v>7</v>
      </c>
    </row>
    <row r="12904" spans="1:5">
      <c r="A12904">
        <f>IF(MOD(ROW()-24,COUNTA(tblProducts[Description]))=0,A12903+1,A12903)</f>
        <v>113</v>
      </c>
      <c r="B12904">
        <f>MOD(ROW()-24,COUNTA(tblProducts[Description]))+1</f>
        <v>113</v>
      </c>
      <c r="C12904" t="str">
        <f>_xlfn.XLOOKUP(A12904,tblProducts[Column1],tblProducts[Description])</f>
        <v>ETHOMEEN O/12 BULK</v>
      </c>
      <c r="D12904" t="str">
        <f>_xlfn.XLOOKUP(B12904,tblProducts[Column1],tblProducts[Description])</f>
        <v>ETHOMEEN O/12 BULK</v>
      </c>
      <c r="E12904" t="s">
        <v>7</v>
      </c>
    </row>
    <row r="12905" spans="1:5">
      <c r="A12905">
        <f>IF(MOD(ROW()-24,COUNTA(tblProducts[Description]))=0,A12904+1,A12904)</f>
        <v>113</v>
      </c>
      <c r="B12905">
        <f>MOD(ROW()-24,COUNTA(tblProducts[Description]))+1</f>
        <v>114</v>
      </c>
      <c r="C12905" t="str">
        <f>_xlfn.XLOOKUP(A12905,tblProducts[Column1],tblProducts[Description])</f>
        <v>ETHOMEEN O/12 BULK</v>
      </c>
      <c r="D12905" t="str">
        <f>_xlfn.XLOOKUP(B12905,tblProducts[Column1],tblProducts[Description])</f>
        <v>WITCONOL PT-1000 BULK</v>
      </c>
      <c r="E12905" t="s">
        <v>7</v>
      </c>
    </row>
    <row r="12906" spans="1:5">
      <c r="A12906">
        <f>IF(MOD(ROW()-24,COUNTA(tblProducts[Description]))=0,A12905+1,A12905)</f>
        <v>114</v>
      </c>
      <c r="B12906">
        <f>MOD(ROW()-24,COUNTA(tblProducts[Description]))+1</f>
        <v>1</v>
      </c>
      <c r="C12906" t="str">
        <f>_xlfn.XLOOKUP(A12906,tblProducts[Column1],tblProducts[Description])</f>
        <v>WITCONOL PT-1000 BULK</v>
      </c>
      <c r="D12906" t="str">
        <f>_xlfn.XLOOKUP(B12906,tblProducts[Column1],tblProducts[Description])</f>
        <v>ADSEE 4130 BULK</v>
      </c>
      <c r="E12906" t="s">
        <v>7</v>
      </c>
    </row>
    <row r="12907" spans="1:5">
      <c r="A12907">
        <f>IF(MOD(ROW()-24,COUNTA(tblProducts[Description]))=0,A12906+1,A12906)</f>
        <v>114</v>
      </c>
      <c r="B12907">
        <f>MOD(ROW()-24,COUNTA(tblProducts[Description]))+1</f>
        <v>2</v>
      </c>
      <c r="C12907" t="str">
        <f>_xlfn.XLOOKUP(A12907,tblProducts[Column1],tblProducts[Description])</f>
        <v>WITCONOL PT-1000 BULK</v>
      </c>
      <c r="D12907" t="str">
        <f>_xlfn.XLOOKUP(B12907,tblProducts[Column1],tblProducts[Description])</f>
        <v>ARMOSTAT 300 BULK</v>
      </c>
      <c r="E12907" t="s">
        <v>7</v>
      </c>
    </row>
    <row r="12908" spans="1:5">
      <c r="A12908">
        <f>IF(MOD(ROW()-24,COUNTA(tblProducts[Description]))=0,A12907+1,A12907)</f>
        <v>114</v>
      </c>
      <c r="B12908">
        <f>MOD(ROW()-24,COUNTA(tblProducts[Description]))+1</f>
        <v>3</v>
      </c>
      <c r="C12908" t="str">
        <f>_xlfn.XLOOKUP(A12908,tblProducts[Column1],tblProducts[Description])</f>
        <v>WITCONOL PT-1000 BULK</v>
      </c>
      <c r="D12908" t="str">
        <f>_xlfn.XLOOKUP(B12908,tblProducts[Column1],tblProducts[Description])</f>
        <v>ARMOSTAT 400 BULK</v>
      </c>
      <c r="E12908" t="s">
        <v>7</v>
      </c>
    </row>
    <row r="12909" spans="1:5">
      <c r="A12909">
        <f>IF(MOD(ROW()-24,COUNTA(tblProducts[Description]))=0,A12908+1,A12908)</f>
        <v>114</v>
      </c>
      <c r="B12909">
        <f>MOD(ROW()-24,COUNTA(tblProducts[Description]))+1</f>
        <v>4</v>
      </c>
      <c r="C12909" t="str">
        <f>_xlfn.XLOOKUP(A12909,tblProducts[Column1],tblProducts[Description])</f>
        <v>WITCONOL PT-1000 BULK</v>
      </c>
      <c r="D12909" t="str">
        <f>_xlfn.XLOOKUP(B12909,tblProducts[Column1],tblProducts[Description])</f>
        <v>ARMOSTAT 410 LM BULK</v>
      </c>
      <c r="E12909" t="s">
        <v>7</v>
      </c>
    </row>
    <row r="12910" spans="1:5">
      <c r="A12910">
        <f>IF(MOD(ROW()-24,COUNTA(tblProducts[Description]))=0,A12909+1,A12909)</f>
        <v>114</v>
      </c>
      <c r="B12910">
        <f>MOD(ROW()-24,COUNTA(tblProducts[Description]))+1</f>
        <v>5</v>
      </c>
      <c r="C12910" t="str">
        <f>_xlfn.XLOOKUP(A12910,tblProducts[Column1],tblProducts[Description])</f>
        <v>WITCONOL PT-1000 BULK</v>
      </c>
      <c r="D12910" t="str">
        <f>_xlfn.XLOOKUP(B12910,tblProducts[Column1],tblProducts[Description])</f>
        <v>ARMUL HE 5070 BULK</v>
      </c>
      <c r="E12910" t="s">
        <v>7</v>
      </c>
    </row>
    <row r="12911" spans="1:5">
      <c r="A12911">
        <f>IF(MOD(ROW()-24,COUNTA(tblProducts[Description]))=0,A12910+1,A12910)</f>
        <v>114</v>
      </c>
      <c r="B12911">
        <f>MOD(ROW()-24,COUNTA(tblProducts[Description]))+1</f>
        <v>6</v>
      </c>
      <c r="C12911" t="str">
        <f>_xlfn.XLOOKUP(A12911,tblProducts[Column1],tblProducts[Description])</f>
        <v>WITCONOL PT-1000 BULK</v>
      </c>
      <c r="D12911" t="str">
        <f>_xlfn.XLOOKUP(B12911,tblProducts[Column1],tblProducts[Description])</f>
        <v>BEROL 260 BULK</v>
      </c>
      <c r="E12911" t="s">
        <v>7</v>
      </c>
    </row>
    <row r="12912" spans="1:5">
      <c r="A12912">
        <f>IF(MOD(ROW()-24,COUNTA(tblProducts[Description]))=0,A12911+1,A12911)</f>
        <v>114</v>
      </c>
      <c r="B12912">
        <f>MOD(ROW()-24,COUNTA(tblProducts[Description]))+1</f>
        <v>7</v>
      </c>
      <c r="C12912" t="str">
        <f>_xlfn.XLOOKUP(A12912,tblProducts[Column1],tblProducts[Description])</f>
        <v>WITCONOL PT-1000 BULK</v>
      </c>
      <c r="D12912" t="str">
        <f>_xlfn.XLOOKUP(B12912,tblProducts[Column1],tblProducts[Description])</f>
        <v>BEROL 266 BULK</v>
      </c>
      <c r="E12912" t="s">
        <v>7</v>
      </c>
    </row>
    <row r="12913" spans="1:5">
      <c r="A12913">
        <f>IF(MOD(ROW()-24,COUNTA(tblProducts[Description]))=0,A12912+1,A12912)</f>
        <v>114</v>
      </c>
      <c r="B12913">
        <f>MOD(ROW()-24,COUNTA(tblProducts[Description]))+1</f>
        <v>8</v>
      </c>
      <c r="C12913" t="str">
        <f>_xlfn.XLOOKUP(A12913,tblProducts[Column1],tblProducts[Description])</f>
        <v>WITCONOL PT-1000 BULK</v>
      </c>
      <c r="D12913" t="str">
        <f>_xlfn.XLOOKUP(B12913,tblProducts[Column1],tblProducts[Description])</f>
        <v>BEROL 266V BULK</v>
      </c>
      <c r="E12913" t="s">
        <v>7</v>
      </c>
    </row>
    <row r="12914" spans="1:5">
      <c r="A12914">
        <f>IF(MOD(ROW()-24,COUNTA(tblProducts[Description]))=0,A12913+1,A12913)</f>
        <v>114</v>
      </c>
      <c r="B12914">
        <f>MOD(ROW()-24,COUNTA(tblProducts[Description]))+1</f>
        <v>9</v>
      </c>
      <c r="C12914" t="str">
        <f>_xlfn.XLOOKUP(A12914,tblProducts[Column1],tblProducts[Description])</f>
        <v>WITCONOL PT-1000 BULK</v>
      </c>
      <c r="D12914" t="str">
        <f>_xlfn.XLOOKUP(B12914,tblProducts[Column1],tblProducts[Description])</f>
        <v>BEROL 467 BULK</v>
      </c>
      <c r="E12914" t="s">
        <v>7</v>
      </c>
    </row>
    <row r="12915" spans="1:5">
      <c r="A12915">
        <f>IF(MOD(ROW()-24,COUNTA(tblProducts[Description]))=0,A12914+1,A12914)</f>
        <v>114</v>
      </c>
      <c r="B12915">
        <f>MOD(ROW()-24,COUNTA(tblProducts[Description]))+1</f>
        <v>10</v>
      </c>
      <c r="C12915" t="str">
        <f>_xlfn.XLOOKUP(A12915,tblProducts[Column1],tblProducts[Description])</f>
        <v>WITCONOL PT-1000 BULK</v>
      </c>
      <c r="D12915" t="str">
        <f>_xlfn.XLOOKUP(B12915,tblProducts[Column1],tblProducts[Description])</f>
        <v>BEROL OX 91-6 BULK</v>
      </c>
      <c r="E12915" t="s">
        <v>7</v>
      </c>
    </row>
    <row r="12916" spans="1:5">
      <c r="A12916">
        <f>IF(MOD(ROW()-24,COUNTA(tblProducts[Description]))=0,A12915+1,A12915)</f>
        <v>114</v>
      </c>
      <c r="B12916">
        <f>MOD(ROW()-24,COUNTA(tblProducts[Description]))+1</f>
        <v>11</v>
      </c>
      <c r="C12916" t="str">
        <f>_xlfn.XLOOKUP(A12916,tblProducts[Column1],tblProducts[Description])</f>
        <v>WITCONOL PT-1000 BULK</v>
      </c>
      <c r="D12916" t="str">
        <f>_xlfn.XLOOKUP(B12916,tblProducts[Column1],tblProducts[Description])</f>
        <v>C-5635 BULK</v>
      </c>
      <c r="E12916" t="s">
        <v>7</v>
      </c>
    </row>
    <row r="12917" spans="1:5">
      <c r="A12917">
        <f>IF(MOD(ROW()-24,COUNTA(tblProducts[Description]))=0,A12916+1,A12916)</f>
        <v>114</v>
      </c>
      <c r="B12917">
        <f>MOD(ROW()-24,COUNTA(tblProducts[Description]))+1</f>
        <v>12</v>
      </c>
      <c r="C12917" t="str">
        <f>_xlfn.XLOOKUP(A12917,tblProducts[Column1],tblProducts[Description])</f>
        <v>WITCONOL PT-1000 BULK</v>
      </c>
      <c r="D12917" t="str">
        <f>_xlfn.XLOOKUP(B12917,tblProducts[Column1],tblProducts[Description])</f>
        <v>C-6290 BULK</v>
      </c>
      <c r="E12917" t="s">
        <v>7</v>
      </c>
    </row>
    <row r="12918" spans="1:5">
      <c r="A12918">
        <f>IF(MOD(ROW()-24,COUNTA(tblProducts[Description]))=0,A12917+1,A12917)</f>
        <v>114</v>
      </c>
      <c r="B12918">
        <f>MOD(ROW()-24,COUNTA(tblProducts[Description]))+1</f>
        <v>13</v>
      </c>
      <c r="C12918" t="str">
        <f>_xlfn.XLOOKUP(A12918,tblProducts[Column1],tblProducts[Description])</f>
        <v>WITCONOL PT-1000 BULK</v>
      </c>
      <c r="D12918" t="str">
        <f>_xlfn.XLOOKUP(B12918,tblProducts[Column1],tblProducts[Description])</f>
        <v>C-6385 BULK</v>
      </c>
      <c r="E12918" t="s">
        <v>7</v>
      </c>
    </row>
    <row r="12919" spans="1:5">
      <c r="A12919">
        <f>IF(MOD(ROW()-24,COUNTA(tblProducts[Description]))=0,A12918+1,A12918)</f>
        <v>114</v>
      </c>
      <c r="B12919">
        <f>MOD(ROW()-24,COUNTA(tblProducts[Description]))+1</f>
        <v>14</v>
      </c>
      <c r="C12919" t="str">
        <f>_xlfn.XLOOKUP(A12919,tblProducts[Column1],tblProducts[Description])</f>
        <v>WITCONOL PT-1000 BULK</v>
      </c>
      <c r="D12919" t="str">
        <f>_xlfn.XLOOKUP(B12919,tblProducts[Column1],tblProducts[Description])</f>
        <v>C-6427 BULK</v>
      </c>
      <c r="E12919" t="s">
        <v>7</v>
      </c>
    </row>
    <row r="12920" spans="1:5">
      <c r="A12920">
        <f>IF(MOD(ROW()-24,COUNTA(tblProducts[Description]))=0,A12919+1,A12919)</f>
        <v>114</v>
      </c>
      <c r="B12920">
        <f>MOD(ROW()-24,COUNTA(tblProducts[Description]))+1</f>
        <v>15</v>
      </c>
      <c r="C12920" t="str">
        <f>_xlfn.XLOOKUP(A12920,tblProducts[Column1],tblProducts[Description])</f>
        <v>WITCONOL PT-1000 BULK</v>
      </c>
      <c r="D12920" t="str">
        <f>_xlfn.XLOOKUP(B12920,tblProducts[Column1],tblProducts[Description])</f>
        <v>EMULPON CO-200 BULK</v>
      </c>
      <c r="E12920" t="s">
        <v>7</v>
      </c>
    </row>
    <row r="12921" spans="1:5">
      <c r="A12921">
        <f>IF(MOD(ROW()-24,COUNTA(tblProducts[Description]))=0,A12920+1,A12920)</f>
        <v>114</v>
      </c>
      <c r="B12921">
        <f>MOD(ROW()-24,COUNTA(tblProducts[Description]))+1</f>
        <v>16</v>
      </c>
      <c r="C12921" t="str">
        <f>_xlfn.XLOOKUP(A12921,tblProducts[Column1],tblProducts[Description])</f>
        <v>WITCONOL PT-1000 BULK</v>
      </c>
      <c r="D12921" t="str">
        <f>_xlfn.XLOOKUP(B12921,tblProducts[Column1],tblProducts[Description])</f>
        <v>EMULPON CO-360 BULK</v>
      </c>
      <c r="E12921" t="s">
        <v>7</v>
      </c>
    </row>
    <row r="12922" spans="1:5">
      <c r="A12922">
        <f>IF(MOD(ROW()-24,COUNTA(tblProducts[Description]))=0,A12921+1,A12921)</f>
        <v>114</v>
      </c>
      <c r="B12922">
        <f>MOD(ROW()-24,COUNTA(tblProducts[Description]))+1</f>
        <v>17</v>
      </c>
      <c r="C12922" t="str">
        <f>_xlfn.XLOOKUP(A12922,tblProducts[Column1],tblProducts[Description])</f>
        <v>WITCONOL PT-1000 BULK</v>
      </c>
      <c r="D12922" t="str">
        <f>_xlfn.XLOOKUP(B12922,tblProducts[Column1],tblProducts[Description])</f>
        <v>EMULPON CO-550 BULK</v>
      </c>
      <c r="E12922" t="s">
        <v>7</v>
      </c>
    </row>
    <row r="12923" spans="1:5">
      <c r="A12923">
        <f>IF(MOD(ROW()-24,COUNTA(tblProducts[Description]))=0,A12922+1,A12922)</f>
        <v>114</v>
      </c>
      <c r="B12923">
        <f>MOD(ROW()-24,COUNTA(tblProducts[Description]))+1</f>
        <v>18</v>
      </c>
      <c r="C12923" t="str">
        <f>_xlfn.XLOOKUP(A12923,tblProducts[Column1],tblProducts[Description])</f>
        <v>WITCONOL PT-1000 BULK</v>
      </c>
      <c r="D12923" t="str">
        <f>_xlfn.XLOOKUP(B12923,tblProducts[Column1],tblProducts[Description])</f>
        <v>ETHODUOMEEN HT/13 BULK</v>
      </c>
      <c r="E12923" t="s">
        <v>7</v>
      </c>
    </row>
    <row r="12924" spans="1:5">
      <c r="A12924">
        <f>IF(MOD(ROW()-24,COUNTA(tblProducts[Description]))=0,A12923+1,A12923)</f>
        <v>114</v>
      </c>
      <c r="B12924">
        <f>MOD(ROW()-24,COUNTA(tblProducts[Description]))+1</f>
        <v>19</v>
      </c>
      <c r="C12924" t="str">
        <f>_xlfn.XLOOKUP(A12924,tblProducts[Column1],tblProducts[Description])</f>
        <v>WITCONOL PT-1000 BULK</v>
      </c>
      <c r="D12924" t="str">
        <f>_xlfn.XLOOKUP(B12924,tblProducts[Column1],tblProducts[Description])</f>
        <v>ETHODUOMEEN T/13 BULK</v>
      </c>
      <c r="E12924" t="s">
        <v>7</v>
      </c>
    </row>
    <row r="12925" spans="1:5">
      <c r="A12925">
        <f>IF(MOD(ROW()-24,COUNTA(tblProducts[Description]))=0,A12924+1,A12924)</f>
        <v>114</v>
      </c>
      <c r="B12925">
        <f>MOD(ROW()-24,COUNTA(tblProducts[Description]))+1</f>
        <v>20</v>
      </c>
      <c r="C12925" t="str">
        <f>_xlfn.XLOOKUP(A12925,tblProducts[Column1],tblProducts[Description])</f>
        <v>WITCONOL PT-1000 BULK</v>
      </c>
      <c r="D12925" t="str">
        <f>_xlfn.XLOOKUP(B12925,tblProducts[Column1],tblProducts[Description])</f>
        <v>ETHODUOMEEN T/13N BULK</v>
      </c>
      <c r="E12925" t="s">
        <v>7</v>
      </c>
    </row>
    <row r="12926" spans="1:5">
      <c r="A12926">
        <f>IF(MOD(ROW()-24,COUNTA(tblProducts[Description]))=0,A12925+1,A12925)</f>
        <v>114</v>
      </c>
      <c r="B12926">
        <f>MOD(ROW()-24,COUNTA(tblProducts[Description]))+1</f>
        <v>21</v>
      </c>
      <c r="C12926" t="str">
        <f>_xlfn.XLOOKUP(A12926,tblProducts[Column1],tblProducts[Description])</f>
        <v>WITCONOL PT-1000 BULK</v>
      </c>
      <c r="D12926" t="str">
        <f>_xlfn.XLOOKUP(B12926,tblProducts[Column1],tblProducts[Description])</f>
        <v>ETHODUOMEEN T/20 BULK</v>
      </c>
      <c r="E12926" t="s">
        <v>7</v>
      </c>
    </row>
    <row r="12927" spans="1:5">
      <c r="A12927">
        <f>IF(MOD(ROW()-24,COUNTA(tblProducts[Description]))=0,A12926+1,A12926)</f>
        <v>114</v>
      </c>
      <c r="B12927">
        <f>MOD(ROW()-24,COUNTA(tblProducts[Description]))+1</f>
        <v>22</v>
      </c>
      <c r="C12927" t="str">
        <f>_xlfn.XLOOKUP(A12927,tblProducts[Column1],tblProducts[Description])</f>
        <v>WITCONOL PT-1000 BULK</v>
      </c>
      <c r="D12927" t="str">
        <f>_xlfn.XLOOKUP(B12927,tblProducts[Column1],tblProducts[Description])</f>
        <v>ETHODUOMEEN T/25 BULK</v>
      </c>
      <c r="E12927" t="s">
        <v>7</v>
      </c>
    </row>
    <row r="12928" spans="1:5">
      <c r="A12928">
        <f>IF(MOD(ROW()-24,COUNTA(tblProducts[Description]))=0,A12927+1,A12927)</f>
        <v>114</v>
      </c>
      <c r="B12928">
        <f>MOD(ROW()-24,COUNTA(tblProducts[Description]))+1</f>
        <v>23</v>
      </c>
      <c r="C12928" t="str">
        <f>_xlfn.XLOOKUP(A12928,tblProducts[Column1],tblProducts[Description])</f>
        <v>WITCONOL PT-1000 BULK</v>
      </c>
      <c r="D12928" t="str">
        <f>_xlfn.XLOOKUP(B12928,tblProducts[Column1],tblProducts[Description])</f>
        <v>ETHOFAT 242/25 BULK</v>
      </c>
      <c r="E12928" t="s">
        <v>7</v>
      </c>
    </row>
    <row r="12929" spans="1:5">
      <c r="A12929">
        <f>IF(MOD(ROW()-24,COUNTA(tblProducts[Description]))=0,A12928+1,A12928)</f>
        <v>114</v>
      </c>
      <c r="B12929">
        <f>MOD(ROW()-24,COUNTA(tblProducts[Description]))+1</f>
        <v>24</v>
      </c>
      <c r="C12929" t="str">
        <f>_xlfn.XLOOKUP(A12929,tblProducts[Column1],tblProducts[Description])</f>
        <v>WITCONOL PT-1000 BULK</v>
      </c>
      <c r="D12929" t="str">
        <f>_xlfn.XLOOKUP(B12929,tblProducts[Column1],tblProducts[Description])</f>
        <v>ETHOMEEN C/12S BULK</v>
      </c>
      <c r="E12929" t="s">
        <v>7</v>
      </c>
    </row>
    <row r="12930" spans="1:5">
      <c r="A12930">
        <f>IF(MOD(ROW()-24,COUNTA(tblProducts[Description]))=0,A12929+1,A12929)</f>
        <v>114</v>
      </c>
      <c r="B12930">
        <f>MOD(ROW()-24,COUNTA(tblProducts[Description]))+1</f>
        <v>25</v>
      </c>
      <c r="C12930" t="str">
        <f>_xlfn.XLOOKUP(A12930,tblProducts[Column1],tblProducts[Description])</f>
        <v>WITCONOL PT-1000 BULK</v>
      </c>
      <c r="D12930" t="str">
        <f>_xlfn.XLOOKUP(B12930,tblProducts[Column1],tblProducts[Description])</f>
        <v>ETHOMEEN 18/12 BULK</v>
      </c>
      <c r="E12930" t="s">
        <v>7</v>
      </c>
    </row>
    <row r="12931" spans="1:5">
      <c r="A12931">
        <f>IF(MOD(ROW()-24,COUNTA(tblProducts[Description]))=0,A12930+1,A12930)</f>
        <v>114</v>
      </c>
      <c r="B12931">
        <f>MOD(ROW()-24,COUNTA(tblProducts[Description]))+1</f>
        <v>26</v>
      </c>
      <c r="C12931" t="str">
        <f>_xlfn.XLOOKUP(A12931,tblProducts[Column1],tblProducts[Description])</f>
        <v>WITCONOL PT-1000 BULK</v>
      </c>
      <c r="D12931" t="str">
        <f>_xlfn.XLOOKUP(B12931,tblProducts[Column1],tblProducts[Description])</f>
        <v>ETHOMEEN 18/25 BULK</v>
      </c>
      <c r="E12931" t="s">
        <v>7</v>
      </c>
    </row>
    <row r="12932" spans="1:5">
      <c r="A12932">
        <f>IF(MOD(ROW()-24,COUNTA(tblProducts[Description]))=0,A12931+1,A12931)</f>
        <v>114</v>
      </c>
      <c r="B12932">
        <f>MOD(ROW()-24,COUNTA(tblProducts[Description]))+1</f>
        <v>27</v>
      </c>
      <c r="C12932" t="str">
        <f>_xlfn.XLOOKUP(A12932,tblProducts[Column1],tblProducts[Description])</f>
        <v>WITCONOL PT-1000 BULK</v>
      </c>
      <c r="D12932" t="str">
        <f>_xlfn.XLOOKUP(B12932,tblProducts[Column1],tblProducts[Description])</f>
        <v>ETHOMEEN C/12 BULK</v>
      </c>
      <c r="E12932" t="s">
        <v>7</v>
      </c>
    </row>
    <row r="12933" spans="1:5">
      <c r="A12933">
        <f>IF(MOD(ROW()-24,COUNTA(tblProducts[Description]))=0,A12932+1,A12932)</f>
        <v>114</v>
      </c>
      <c r="B12933">
        <f>MOD(ROW()-24,COUNTA(tblProducts[Description]))+1</f>
        <v>28</v>
      </c>
      <c r="C12933" t="str">
        <f>_xlfn.XLOOKUP(A12933,tblProducts[Column1],tblProducts[Description])</f>
        <v>WITCONOL PT-1000 BULK</v>
      </c>
      <c r="D12933" t="str">
        <f>_xlfn.XLOOKUP(B12933,tblProducts[Column1],tblProducts[Description])</f>
        <v>ETHOMEEN C/12 M BULK</v>
      </c>
      <c r="E12933" t="s">
        <v>7</v>
      </c>
    </row>
    <row r="12934" spans="1:5">
      <c r="A12934">
        <f>IF(MOD(ROW()-24,COUNTA(tblProducts[Description]))=0,A12933+1,A12933)</f>
        <v>114</v>
      </c>
      <c r="B12934">
        <f>MOD(ROW()-24,COUNTA(tblProducts[Description]))+1</f>
        <v>29</v>
      </c>
      <c r="C12934" t="str">
        <f>_xlfn.XLOOKUP(A12934,tblProducts[Column1],tblProducts[Description])</f>
        <v>WITCONOL PT-1000 BULK</v>
      </c>
      <c r="D12934" t="str">
        <f>_xlfn.XLOOKUP(B12934,tblProducts[Column1],tblProducts[Description])</f>
        <v>ETHOMEEN C/12 SUN BULK</v>
      </c>
      <c r="E12934" t="s">
        <v>7</v>
      </c>
    </row>
    <row r="12935" spans="1:5">
      <c r="A12935">
        <f>IF(MOD(ROW()-24,COUNTA(tblProducts[Description]))=0,A12934+1,A12934)</f>
        <v>114</v>
      </c>
      <c r="B12935">
        <f>MOD(ROW()-24,COUNTA(tblProducts[Description]))+1</f>
        <v>30</v>
      </c>
      <c r="C12935" t="str">
        <f>_xlfn.XLOOKUP(A12935,tblProducts[Column1],tblProducts[Description])</f>
        <v>WITCONOL PT-1000 BULK</v>
      </c>
      <c r="D12935" t="str">
        <f>_xlfn.XLOOKUP(B12935,tblProducts[Column1],tblProducts[Description])</f>
        <v>ETHOMEEN C/12 UN BULK</v>
      </c>
      <c r="E12935" t="s">
        <v>7</v>
      </c>
    </row>
    <row r="12936" spans="1:5">
      <c r="A12936">
        <f>IF(MOD(ROW()-24,COUNTA(tblProducts[Description]))=0,A12935+1,A12935)</f>
        <v>114</v>
      </c>
      <c r="B12936">
        <f>MOD(ROW()-24,COUNTA(tblProducts[Description]))+1</f>
        <v>31</v>
      </c>
      <c r="C12936" t="str">
        <f>_xlfn.XLOOKUP(A12936,tblProducts[Column1],tblProducts[Description])</f>
        <v>WITCONOL PT-1000 BULK</v>
      </c>
      <c r="D12936" t="str">
        <f>_xlfn.XLOOKUP(B12936,tblProducts[Column1],tblProducts[Description])</f>
        <v>ETHOMEEN C/15 BULK</v>
      </c>
      <c r="E12936" t="s">
        <v>7</v>
      </c>
    </row>
    <row r="12937" spans="1:5">
      <c r="A12937">
        <f>IF(MOD(ROW()-24,COUNTA(tblProducts[Description]))=0,A12936+1,A12936)</f>
        <v>114</v>
      </c>
      <c r="B12937">
        <f>MOD(ROW()-24,COUNTA(tblProducts[Description]))+1</f>
        <v>32</v>
      </c>
      <c r="C12937" t="str">
        <f>_xlfn.XLOOKUP(A12937,tblProducts[Column1],tblProducts[Description])</f>
        <v>WITCONOL PT-1000 BULK</v>
      </c>
      <c r="D12937" t="str">
        <f>_xlfn.XLOOKUP(B12937,tblProducts[Column1],tblProducts[Description])</f>
        <v>ETHOMEEN C/17 BULK</v>
      </c>
      <c r="E12937" t="s">
        <v>7</v>
      </c>
    </row>
    <row r="12938" spans="1:5">
      <c r="A12938">
        <f>IF(MOD(ROW()-24,COUNTA(tblProducts[Description]))=0,A12937+1,A12937)</f>
        <v>114</v>
      </c>
      <c r="B12938">
        <f>MOD(ROW()-24,COUNTA(tblProducts[Description]))+1</f>
        <v>33</v>
      </c>
      <c r="C12938" t="str">
        <f>_xlfn.XLOOKUP(A12938,tblProducts[Column1],tblProducts[Description])</f>
        <v>WITCONOL PT-1000 BULK</v>
      </c>
      <c r="D12938" t="str">
        <f>_xlfn.XLOOKUP(B12938,tblProducts[Column1],tblProducts[Description])</f>
        <v>ETHOMEEN C/25A BULK</v>
      </c>
      <c r="E12938" t="s">
        <v>7</v>
      </c>
    </row>
    <row r="12939" spans="1:5">
      <c r="A12939">
        <f>IF(MOD(ROW()-24,COUNTA(tblProducts[Description]))=0,A12938+1,A12938)</f>
        <v>114</v>
      </c>
      <c r="B12939">
        <f>MOD(ROW()-24,COUNTA(tblProducts[Description]))+1</f>
        <v>34</v>
      </c>
      <c r="C12939" t="str">
        <f>_xlfn.XLOOKUP(A12939,tblProducts[Column1],tblProducts[Description])</f>
        <v>WITCONOL PT-1000 BULK</v>
      </c>
      <c r="D12939" t="str">
        <f>_xlfn.XLOOKUP(B12939,tblProducts[Column1],tblProducts[Description])</f>
        <v>ETHOMEEN C/25A S BULK</v>
      </c>
      <c r="E12939" t="s">
        <v>7</v>
      </c>
    </row>
    <row r="12940" spans="1:5">
      <c r="A12940">
        <f>IF(MOD(ROW()-24,COUNTA(tblProducts[Description]))=0,A12939+1,A12939)</f>
        <v>114</v>
      </c>
      <c r="B12940">
        <f>MOD(ROW()-24,COUNTA(tblProducts[Description]))+1</f>
        <v>35</v>
      </c>
      <c r="C12940" t="str">
        <f>_xlfn.XLOOKUP(A12940,tblProducts[Column1],tblProducts[Description])</f>
        <v>WITCONOL PT-1000 BULK</v>
      </c>
      <c r="D12940" t="str">
        <f>_xlfn.XLOOKUP(B12940,tblProducts[Column1],tblProducts[Description])</f>
        <v>ETHOMEEN O/12LC BULK</v>
      </c>
      <c r="E12940" t="s">
        <v>7</v>
      </c>
    </row>
    <row r="12941" spans="1:5">
      <c r="A12941">
        <f>IF(MOD(ROW()-24,COUNTA(tblProducts[Description]))=0,A12940+1,A12940)</f>
        <v>114</v>
      </c>
      <c r="B12941">
        <f>MOD(ROW()-24,COUNTA(tblProducts[Description]))+1</f>
        <v>36</v>
      </c>
      <c r="C12941" t="str">
        <f>_xlfn.XLOOKUP(A12941,tblProducts[Column1],tblProducts[Description])</f>
        <v>WITCONOL PT-1000 BULK</v>
      </c>
      <c r="D12941" t="str">
        <f>_xlfn.XLOOKUP(B12941,tblProducts[Column1],tblProducts[Description])</f>
        <v>ETHOMEEN SV/12 BULK</v>
      </c>
      <c r="E12941" t="s">
        <v>7</v>
      </c>
    </row>
    <row r="12942" spans="1:5">
      <c r="A12942">
        <f>IF(MOD(ROW()-24,COUNTA(tblProducts[Description]))=0,A12941+1,A12941)</f>
        <v>114</v>
      </c>
      <c r="B12942">
        <f>MOD(ROW()-24,COUNTA(tblProducts[Description]))+1</f>
        <v>37</v>
      </c>
      <c r="C12942" t="str">
        <f>_xlfn.XLOOKUP(A12942,tblProducts[Column1],tblProducts[Description])</f>
        <v>WITCONOL PT-1000 BULK</v>
      </c>
      <c r="D12942" t="str">
        <f>_xlfn.XLOOKUP(B12942,tblProducts[Column1],tblProducts[Description])</f>
        <v>ETHOMEEN SV/15 BULK</v>
      </c>
      <c r="E12942" t="s">
        <v>7</v>
      </c>
    </row>
    <row r="12943" spans="1:5">
      <c r="A12943">
        <f>IF(MOD(ROW()-24,COUNTA(tblProducts[Description]))=0,A12942+1,A12942)</f>
        <v>114</v>
      </c>
      <c r="B12943">
        <f>MOD(ROW()-24,COUNTA(tblProducts[Description]))+1</f>
        <v>38</v>
      </c>
      <c r="C12943" t="str">
        <f>_xlfn.XLOOKUP(A12943,tblProducts[Column1],tblProducts[Description])</f>
        <v>WITCONOL PT-1000 BULK</v>
      </c>
      <c r="D12943" t="str">
        <f>_xlfn.XLOOKUP(B12943,tblProducts[Column1],tblProducts[Description])</f>
        <v>ETHOMEEN SV/15C BULK</v>
      </c>
      <c r="E12943" t="s">
        <v>7</v>
      </c>
    </row>
    <row r="12944" spans="1:5">
      <c r="A12944">
        <f>IF(MOD(ROW()-24,COUNTA(tblProducts[Description]))=0,A12943+1,A12943)</f>
        <v>114</v>
      </c>
      <c r="B12944">
        <f>MOD(ROW()-24,COUNTA(tblProducts[Description]))+1</f>
        <v>39</v>
      </c>
      <c r="C12944" t="str">
        <f>_xlfn.XLOOKUP(A12944,tblProducts[Column1],tblProducts[Description])</f>
        <v>WITCONOL PT-1000 BULK</v>
      </c>
      <c r="D12944" t="str">
        <f>_xlfn.XLOOKUP(B12944,tblProducts[Column1],tblProducts[Description])</f>
        <v>ETHOMEEN SV/25 BULK</v>
      </c>
      <c r="E12944" t="s">
        <v>7</v>
      </c>
    </row>
    <row r="12945" spans="1:5">
      <c r="A12945">
        <f>IF(MOD(ROW()-24,COUNTA(tblProducts[Description]))=0,A12944+1,A12944)</f>
        <v>114</v>
      </c>
      <c r="B12945">
        <f>MOD(ROW()-24,COUNTA(tblProducts[Description]))+1</f>
        <v>40</v>
      </c>
      <c r="C12945" t="str">
        <f>_xlfn.XLOOKUP(A12945,tblProducts[Column1],tblProducts[Description])</f>
        <v>WITCONOL PT-1000 BULK</v>
      </c>
      <c r="D12945" t="str">
        <f>_xlfn.XLOOKUP(B12945,tblProducts[Column1],tblProducts[Description])</f>
        <v>ETHOMEEN T/12 BULK</v>
      </c>
      <c r="E12945" t="s">
        <v>7</v>
      </c>
    </row>
    <row r="12946" spans="1:5">
      <c r="A12946">
        <f>IF(MOD(ROW()-24,COUNTA(tblProducts[Description]))=0,A12945+1,A12945)</f>
        <v>114</v>
      </c>
      <c r="B12946">
        <f>MOD(ROW()-24,COUNTA(tblProducts[Description]))+1</f>
        <v>41</v>
      </c>
      <c r="C12946" t="str">
        <f>_xlfn.XLOOKUP(A12946,tblProducts[Column1],tblProducts[Description])</f>
        <v>WITCONOL PT-1000 BULK</v>
      </c>
      <c r="D12946" t="str">
        <f>_xlfn.XLOOKUP(B12946,tblProducts[Column1],tblProducts[Description])</f>
        <v>ETHOMEEN T/13.5 BULK</v>
      </c>
      <c r="E12946" t="s">
        <v>7</v>
      </c>
    </row>
    <row r="12947" spans="1:5">
      <c r="A12947">
        <f>IF(MOD(ROW()-24,COUNTA(tblProducts[Description]))=0,A12946+1,A12946)</f>
        <v>114</v>
      </c>
      <c r="B12947">
        <f>MOD(ROW()-24,COUNTA(tblProducts[Description]))+1</f>
        <v>42</v>
      </c>
      <c r="C12947" t="str">
        <f>_xlfn.XLOOKUP(A12947,tblProducts[Column1],tblProducts[Description])</f>
        <v>WITCONOL PT-1000 BULK</v>
      </c>
      <c r="D12947" t="str">
        <f>_xlfn.XLOOKUP(B12947,tblProducts[Column1],tblProducts[Description])</f>
        <v>ETHOMEEN T/15 BULK</v>
      </c>
      <c r="E12947" t="s">
        <v>7</v>
      </c>
    </row>
    <row r="12948" spans="1:5">
      <c r="A12948">
        <f>IF(MOD(ROW()-24,COUNTA(tblProducts[Description]))=0,A12947+1,A12947)</f>
        <v>114</v>
      </c>
      <c r="B12948">
        <f>MOD(ROW()-24,COUNTA(tblProducts[Description]))+1</f>
        <v>43</v>
      </c>
      <c r="C12948" t="str">
        <f>_xlfn.XLOOKUP(A12948,tblProducts[Column1],tblProducts[Description])</f>
        <v>WITCONOL PT-1000 BULK</v>
      </c>
      <c r="D12948" t="str">
        <f>_xlfn.XLOOKUP(B12948,tblProducts[Column1],tblProducts[Description])</f>
        <v>ETHOMEEN T/17 BULK</v>
      </c>
      <c r="E12948" t="s">
        <v>7</v>
      </c>
    </row>
    <row r="12949" spans="1:5">
      <c r="A12949">
        <f>IF(MOD(ROW()-24,COUNTA(tblProducts[Description]))=0,A12948+1,A12948)</f>
        <v>114</v>
      </c>
      <c r="B12949">
        <f>MOD(ROW()-24,COUNTA(tblProducts[Description]))+1</f>
        <v>44</v>
      </c>
      <c r="C12949" t="str">
        <f>_xlfn.XLOOKUP(A12949,tblProducts[Column1],tblProducts[Description])</f>
        <v>WITCONOL PT-1000 BULK</v>
      </c>
      <c r="D12949" t="str">
        <f>_xlfn.XLOOKUP(B12949,tblProducts[Column1],tblProducts[Description])</f>
        <v>ETHOMEEN T/18 BULK</v>
      </c>
      <c r="E12949" t="s">
        <v>7</v>
      </c>
    </row>
    <row r="12950" spans="1:5">
      <c r="A12950">
        <f>IF(MOD(ROW()-24,COUNTA(tblProducts[Description]))=0,A12949+1,A12949)</f>
        <v>114</v>
      </c>
      <c r="B12950">
        <f>MOD(ROW()-24,COUNTA(tblProducts[Description]))+1</f>
        <v>45</v>
      </c>
      <c r="C12950" t="str">
        <f>_xlfn.XLOOKUP(A12950,tblProducts[Column1],tblProducts[Description])</f>
        <v>WITCONOL PT-1000 BULK</v>
      </c>
      <c r="D12950" t="str">
        <f>_xlfn.XLOOKUP(B12950,tblProducts[Column1],tblProducts[Description])</f>
        <v>ETHOMEEN T/19 BULK</v>
      </c>
      <c r="E12950" t="s">
        <v>7</v>
      </c>
    </row>
    <row r="12951" spans="1:5">
      <c r="A12951">
        <f>IF(MOD(ROW()-24,COUNTA(tblProducts[Description]))=0,A12950+1,A12950)</f>
        <v>114</v>
      </c>
      <c r="B12951">
        <f>MOD(ROW()-24,COUNTA(tblProducts[Description]))+1</f>
        <v>46</v>
      </c>
      <c r="C12951" t="str">
        <f>_xlfn.XLOOKUP(A12951,tblProducts[Column1],tblProducts[Description])</f>
        <v>WITCONOL PT-1000 BULK</v>
      </c>
      <c r="D12951" t="str">
        <f>_xlfn.XLOOKUP(B12951,tblProducts[Column1],tblProducts[Description])</f>
        <v>ETHOMEEN T/20 BULK</v>
      </c>
      <c r="E12951" t="s">
        <v>7</v>
      </c>
    </row>
    <row r="12952" spans="1:5">
      <c r="A12952">
        <f>IF(MOD(ROW()-24,COUNTA(tblProducts[Description]))=0,A12951+1,A12951)</f>
        <v>114</v>
      </c>
      <c r="B12952">
        <f>MOD(ROW()-24,COUNTA(tblProducts[Description]))+1</f>
        <v>47</v>
      </c>
      <c r="C12952" t="str">
        <f>_xlfn.XLOOKUP(A12952,tblProducts[Column1],tblProducts[Description])</f>
        <v>WITCONOL PT-1000 BULK</v>
      </c>
      <c r="D12952" t="str">
        <f>_xlfn.XLOOKUP(B12952,tblProducts[Column1],tblProducts[Description])</f>
        <v>ETHOMEEN T/20S BULK</v>
      </c>
      <c r="E12952" t="s">
        <v>7</v>
      </c>
    </row>
    <row r="12953" spans="1:5">
      <c r="A12953">
        <f>IF(MOD(ROW()-24,COUNTA(tblProducts[Description]))=0,A12952+1,A12952)</f>
        <v>114</v>
      </c>
      <c r="B12953">
        <f>MOD(ROW()-24,COUNTA(tblProducts[Description]))+1</f>
        <v>48</v>
      </c>
      <c r="C12953" t="str">
        <f>_xlfn.XLOOKUP(A12953,tblProducts[Column1],tblProducts[Description])</f>
        <v>WITCONOL PT-1000 BULK</v>
      </c>
      <c r="D12953" t="str">
        <f>_xlfn.XLOOKUP(B12953,tblProducts[Column1],tblProducts[Description])</f>
        <v>ETHOMEEN T/24 BULK</v>
      </c>
      <c r="E12953" t="s">
        <v>7</v>
      </c>
    </row>
    <row r="12954" spans="1:5">
      <c r="A12954">
        <f>IF(MOD(ROW()-24,COUNTA(tblProducts[Description]))=0,A12953+1,A12953)</f>
        <v>114</v>
      </c>
      <c r="B12954">
        <f>MOD(ROW()-24,COUNTA(tblProducts[Description]))+1</f>
        <v>49</v>
      </c>
      <c r="C12954" t="str">
        <f>_xlfn.XLOOKUP(A12954,tblProducts[Column1],tblProducts[Description])</f>
        <v>WITCONOL PT-1000 BULK</v>
      </c>
      <c r="D12954" t="str">
        <f>_xlfn.XLOOKUP(B12954,tblProducts[Column1],tblProducts[Description])</f>
        <v>ETHOMEEN T/25 BULK</v>
      </c>
      <c r="E12954" t="s">
        <v>7</v>
      </c>
    </row>
    <row r="12955" spans="1:5">
      <c r="A12955">
        <f>IF(MOD(ROW()-24,COUNTA(tblProducts[Description]))=0,A12954+1,A12954)</f>
        <v>114</v>
      </c>
      <c r="B12955">
        <f>MOD(ROW()-24,COUNTA(tblProducts[Description]))+1</f>
        <v>50</v>
      </c>
      <c r="C12955" t="str">
        <f>_xlfn.XLOOKUP(A12955,tblProducts[Column1],tblProducts[Description])</f>
        <v>WITCONOL PT-1000 BULK</v>
      </c>
      <c r="D12955" t="str">
        <f>_xlfn.XLOOKUP(B12955,tblProducts[Column1],tblProducts[Description])</f>
        <v>ETHOMEEN T/28 BULK</v>
      </c>
      <c r="E12955" t="s">
        <v>7</v>
      </c>
    </row>
    <row r="12956" spans="1:5">
      <c r="A12956">
        <f>IF(MOD(ROW()-24,COUNTA(tblProducts[Description]))=0,A12955+1,A12955)</f>
        <v>114</v>
      </c>
      <c r="B12956">
        <f>MOD(ROW()-24,COUNTA(tblProducts[Description]))+1</f>
        <v>51</v>
      </c>
      <c r="C12956" t="str">
        <f>_xlfn.XLOOKUP(A12956,tblProducts[Column1],tblProducts[Description])</f>
        <v>WITCONOL PT-1000 BULK</v>
      </c>
      <c r="D12956" t="str">
        <f>_xlfn.XLOOKUP(B12956,tblProducts[Column1],tblProducts[Description])</f>
        <v>ETHYLAN 1008 SA BULK</v>
      </c>
      <c r="E12956" t="s">
        <v>7</v>
      </c>
    </row>
    <row r="12957" spans="1:5">
      <c r="A12957">
        <f>IF(MOD(ROW()-24,COUNTA(tblProducts[Description]))=0,A12956+1,A12956)</f>
        <v>114</v>
      </c>
      <c r="B12957">
        <f>MOD(ROW()-24,COUNTA(tblProducts[Description]))+1</f>
        <v>52</v>
      </c>
      <c r="C12957" t="str">
        <f>_xlfn.XLOOKUP(A12957,tblProducts[Column1],tblProducts[Description])</f>
        <v>WITCONOL PT-1000 BULK</v>
      </c>
      <c r="D12957" t="str">
        <f>_xlfn.XLOOKUP(B12957,tblProducts[Column1],tblProducts[Description])</f>
        <v>ETHYLAN 325 BULK</v>
      </c>
      <c r="E12957" t="s">
        <v>7</v>
      </c>
    </row>
    <row r="12958" spans="1:5">
      <c r="A12958">
        <f>IF(MOD(ROW()-24,COUNTA(tblProducts[Description]))=0,A12957+1,A12957)</f>
        <v>114</v>
      </c>
      <c r="B12958">
        <f>MOD(ROW()-24,COUNTA(tblProducts[Description]))+1</f>
        <v>53</v>
      </c>
      <c r="C12958" t="str">
        <f>_xlfn.XLOOKUP(A12958,tblProducts[Column1],tblProducts[Description])</f>
        <v>WITCONOL PT-1000 BULK</v>
      </c>
      <c r="D12958" t="str">
        <f>_xlfn.XLOOKUP(B12958,tblProducts[Column1],tblProducts[Description])</f>
        <v>ETHYLAN NS-500LQ BULK</v>
      </c>
      <c r="E12958" t="s">
        <v>7</v>
      </c>
    </row>
    <row r="12959" spans="1:5">
      <c r="A12959">
        <f>IF(MOD(ROW()-24,COUNTA(tblProducts[Description]))=0,A12958+1,A12958)</f>
        <v>114</v>
      </c>
      <c r="B12959">
        <f>MOD(ROW()-24,COUNTA(tblProducts[Description]))+1</f>
        <v>54</v>
      </c>
      <c r="C12959" t="str">
        <f>_xlfn.XLOOKUP(A12959,tblProducts[Column1],tblProducts[Description])</f>
        <v>WITCONOL PT-1000 BULK</v>
      </c>
      <c r="D12959" t="str">
        <f>_xlfn.XLOOKUP(B12959,tblProducts[Column1],tblProducts[Description])</f>
        <v>ETHYLAN PRE NS-505 K BULK</v>
      </c>
      <c r="E12959" t="s">
        <v>7</v>
      </c>
    </row>
    <row r="12960" spans="1:5">
      <c r="A12960">
        <f>IF(MOD(ROW()-24,COUNTA(tblProducts[Description]))=0,A12959+1,A12959)</f>
        <v>114</v>
      </c>
      <c r="B12960">
        <f>MOD(ROW()-24,COUNTA(tblProducts[Description]))+1</f>
        <v>55</v>
      </c>
      <c r="C12960" t="str">
        <f>_xlfn.XLOOKUP(A12960,tblProducts[Column1],tblProducts[Description])</f>
        <v>WITCONOL PT-1000 BULK</v>
      </c>
      <c r="D12960" t="str">
        <f>_xlfn.XLOOKUP(B12960,tblProducts[Column1],tblProducts[Description])</f>
        <v>ETHYLAN SN-90 BULK</v>
      </c>
      <c r="E12960" t="s">
        <v>7</v>
      </c>
    </row>
    <row r="12961" spans="1:5">
      <c r="A12961">
        <f>IF(MOD(ROW()-24,COUNTA(tblProducts[Description]))=0,A12960+1,A12960)</f>
        <v>114</v>
      </c>
      <c r="B12961">
        <f>MOD(ROW()-24,COUNTA(tblProducts[Description]))+1</f>
        <v>56</v>
      </c>
      <c r="C12961" t="str">
        <f>_xlfn.XLOOKUP(A12961,tblProducts[Column1],tblProducts[Description])</f>
        <v>WITCONOL PT-1000 BULK</v>
      </c>
      <c r="D12961" t="str">
        <f>_xlfn.XLOOKUP(B12961,tblProducts[Column1],tblProducts[Description])</f>
        <v>ETHYLAN TD-100 BULK</v>
      </c>
      <c r="E12961" t="s">
        <v>7</v>
      </c>
    </row>
    <row r="12962" spans="1:5">
      <c r="A12962">
        <f>IF(MOD(ROW()-24,COUNTA(tblProducts[Description]))=0,A12961+1,A12961)</f>
        <v>114</v>
      </c>
      <c r="B12962">
        <f>MOD(ROW()-24,COUNTA(tblProducts[Description]))+1</f>
        <v>57</v>
      </c>
      <c r="C12962" t="str">
        <f>_xlfn.XLOOKUP(A12962,tblProducts[Column1],tblProducts[Description])</f>
        <v>WITCONOL PT-1000 BULK</v>
      </c>
      <c r="D12962" t="str">
        <f>_xlfn.XLOOKUP(B12962,tblProducts[Column1],tblProducts[Description])</f>
        <v>ETHYLAN TD-120 BULK</v>
      </c>
      <c r="E12962" t="s">
        <v>7</v>
      </c>
    </row>
    <row r="12963" spans="1:5">
      <c r="A12963">
        <f>IF(MOD(ROW()-24,COUNTA(tblProducts[Description]))=0,A12962+1,A12962)</f>
        <v>114</v>
      </c>
      <c r="B12963">
        <f>MOD(ROW()-24,COUNTA(tblProducts[Description]))+1</f>
        <v>58</v>
      </c>
      <c r="C12963" t="str">
        <f>_xlfn.XLOOKUP(A12963,tblProducts[Column1],tblProducts[Description])</f>
        <v>WITCONOL PT-1000 BULK</v>
      </c>
      <c r="D12963" t="str">
        <f>_xlfn.XLOOKUP(B12963,tblProducts[Column1],tblProducts[Description])</f>
        <v>ETHYLAN TD-1407 BULK</v>
      </c>
      <c r="E12963" t="s">
        <v>7</v>
      </c>
    </row>
    <row r="12964" spans="1:5">
      <c r="A12964">
        <f>IF(MOD(ROW()-24,COUNTA(tblProducts[Description]))=0,A12963+1,A12963)</f>
        <v>114</v>
      </c>
      <c r="B12964">
        <f>MOD(ROW()-24,COUNTA(tblProducts[Description]))+1</f>
        <v>59</v>
      </c>
      <c r="C12964" t="str">
        <f>_xlfn.XLOOKUP(A12964,tblProducts[Column1],tblProducts[Description])</f>
        <v>WITCONOL PT-1000 BULK</v>
      </c>
      <c r="D12964" t="str">
        <f>_xlfn.XLOOKUP(B12964,tblProducts[Column1],tblProducts[Description])</f>
        <v>ETHYLAN TD-40 BULK</v>
      </c>
      <c r="E12964" t="s">
        <v>7</v>
      </c>
    </row>
    <row r="12965" spans="1:5">
      <c r="A12965">
        <f>IF(MOD(ROW()-24,COUNTA(tblProducts[Description]))=0,A12964+1,A12964)</f>
        <v>114</v>
      </c>
      <c r="B12965">
        <f>MOD(ROW()-24,COUNTA(tblProducts[Description]))+1</f>
        <v>60</v>
      </c>
      <c r="C12965" t="str">
        <f>_xlfn.XLOOKUP(A12965,tblProducts[Column1],tblProducts[Description])</f>
        <v>WITCONOL PT-1000 BULK</v>
      </c>
      <c r="D12965" t="str">
        <f>_xlfn.XLOOKUP(B12965,tblProducts[Column1],tblProducts[Description])</f>
        <v>ETHYLAN TD-60 BULK</v>
      </c>
      <c r="E12965" t="s">
        <v>7</v>
      </c>
    </row>
    <row r="12966" spans="1:5">
      <c r="A12966">
        <f>IF(MOD(ROW()-24,COUNTA(tblProducts[Description]))=0,A12965+1,A12965)</f>
        <v>114</v>
      </c>
      <c r="B12966">
        <f>MOD(ROW()-24,COUNTA(tblProducts[Description]))+1</f>
        <v>61</v>
      </c>
      <c r="C12966" t="str">
        <f>_xlfn.XLOOKUP(A12966,tblProducts[Column1],tblProducts[Description])</f>
        <v>WITCONOL PT-1000 BULK</v>
      </c>
      <c r="D12966" t="str">
        <f>_xlfn.XLOOKUP(B12966,tblProducts[Column1],tblProducts[Description])</f>
        <v>INTERMEDIATE BE-110L BULK</v>
      </c>
      <c r="E12966" t="s">
        <v>7</v>
      </c>
    </row>
    <row r="12967" spans="1:5">
      <c r="A12967">
        <f>IF(MOD(ROW()-24,COUNTA(tblProducts[Description]))=0,A12966+1,A12966)</f>
        <v>114</v>
      </c>
      <c r="B12967">
        <f>MOD(ROW()-24,COUNTA(tblProducts[Description]))+1</f>
        <v>62</v>
      </c>
      <c r="C12967" t="str">
        <f>_xlfn.XLOOKUP(A12967,tblProducts[Column1],tblProducts[Description])</f>
        <v>WITCONOL PT-1000 BULK</v>
      </c>
      <c r="D12967" t="str">
        <f>_xlfn.XLOOKUP(B12967,tblProducts[Column1],tblProducts[Description])</f>
        <v>INTERMEDIATE DPG-415 BULK</v>
      </c>
      <c r="E12967" t="s">
        <v>7</v>
      </c>
    </row>
    <row r="12968" spans="1:5">
      <c r="A12968">
        <f>IF(MOD(ROW()-24,COUNTA(tblProducts[Description]))=0,A12967+1,A12967)</f>
        <v>114</v>
      </c>
      <c r="B12968">
        <f>MOD(ROW()-24,COUNTA(tblProducts[Description]))+1</f>
        <v>63</v>
      </c>
      <c r="C12968" t="str">
        <f>_xlfn.XLOOKUP(A12968,tblProducts[Column1],tblProducts[Description])</f>
        <v>WITCONOL PT-1000 BULK</v>
      </c>
      <c r="D12968" t="str">
        <f>_xlfn.XLOOKUP(B12968,tblProducts[Column1],tblProducts[Description])</f>
        <v>PROPODUOMEEN T/12 BULK</v>
      </c>
      <c r="E12968" t="s">
        <v>7</v>
      </c>
    </row>
    <row r="12969" spans="1:5">
      <c r="A12969">
        <f>IF(MOD(ROW()-24,COUNTA(tblProducts[Description]))=0,A12968+1,A12968)</f>
        <v>114</v>
      </c>
      <c r="B12969">
        <f>MOD(ROW()-24,COUNTA(tblProducts[Description]))+1</f>
        <v>64</v>
      </c>
      <c r="C12969" t="str">
        <f>_xlfn.XLOOKUP(A12969,tblProducts[Column1],tblProducts[Description])</f>
        <v>WITCONOL PT-1000 BULK</v>
      </c>
      <c r="D12969" t="str">
        <f>_xlfn.XLOOKUP(B12969,tblProducts[Column1],tblProducts[Description])</f>
        <v>PROPOMEEN T/12 BULK</v>
      </c>
      <c r="E12969" t="s">
        <v>7</v>
      </c>
    </row>
    <row r="12970" spans="1:5">
      <c r="A12970">
        <f>IF(MOD(ROW()-24,COUNTA(tblProducts[Description]))=0,A12969+1,A12969)</f>
        <v>114</v>
      </c>
      <c r="B12970">
        <f>MOD(ROW()-24,COUNTA(tblProducts[Description]))+1</f>
        <v>65</v>
      </c>
      <c r="C12970" t="str">
        <f>_xlfn.XLOOKUP(A12970,tblProducts[Column1],tblProducts[Description])</f>
        <v>WITCONOL PT-1000 BULK</v>
      </c>
      <c r="D12970" t="str">
        <f>_xlfn.XLOOKUP(B12970,tblProducts[Column1],tblProducts[Description])</f>
        <v>TMP-420 BULK</v>
      </c>
      <c r="E12970" t="s">
        <v>7</v>
      </c>
    </row>
    <row r="12971" spans="1:5">
      <c r="A12971">
        <f>IF(MOD(ROW()-24,COUNTA(tblProducts[Description]))=0,A12970+1,A12970)</f>
        <v>114</v>
      </c>
      <c r="B12971">
        <f>MOD(ROW()-24,COUNTA(tblProducts[Description]))+1</f>
        <v>66</v>
      </c>
      <c r="C12971" t="str">
        <f>_xlfn.XLOOKUP(A12971,tblProducts[Column1],tblProducts[Description])</f>
        <v>WITCONOL PT-1000 BULK</v>
      </c>
      <c r="D12971" t="str">
        <f>_xlfn.XLOOKUP(B12971,tblProducts[Column1],tblProducts[Description])</f>
        <v>TMP-80 BULK</v>
      </c>
      <c r="E12971" t="s">
        <v>7</v>
      </c>
    </row>
    <row r="12972" spans="1:5">
      <c r="A12972">
        <f>IF(MOD(ROW()-24,COUNTA(tblProducts[Description]))=0,A12971+1,A12971)</f>
        <v>114</v>
      </c>
      <c r="B12972">
        <f>MOD(ROW()-24,COUNTA(tblProducts[Description]))+1</f>
        <v>67</v>
      </c>
      <c r="C12972" t="str">
        <f>_xlfn.XLOOKUP(A12972,tblProducts[Column1],tblProducts[Description])</f>
        <v>WITCONOL PT-1000 BULK</v>
      </c>
      <c r="D12972" t="str">
        <f>_xlfn.XLOOKUP(B12972,tblProducts[Column1],tblProducts[Description])</f>
        <v>VISCO 352 BULK</v>
      </c>
      <c r="E12972" t="s">
        <v>7</v>
      </c>
    </row>
    <row r="12973" spans="1:5">
      <c r="A12973">
        <f>IF(MOD(ROW()-24,COUNTA(tblProducts[Description]))=0,A12972+1,A12972)</f>
        <v>114</v>
      </c>
      <c r="B12973">
        <f>MOD(ROW()-24,COUNTA(tblProducts[Description]))+1</f>
        <v>68</v>
      </c>
      <c r="C12973" t="str">
        <f>_xlfn.XLOOKUP(A12973,tblProducts[Column1],tblProducts[Description])</f>
        <v>WITCONOL PT-1000 BULK</v>
      </c>
      <c r="D12973" t="str">
        <f>_xlfn.XLOOKUP(B12973,tblProducts[Column1],tblProducts[Description])</f>
        <v>WITBREAK DPG-25 BULK</v>
      </c>
      <c r="E12973" t="s">
        <v>7</v>
      </c>
    </row>
    <row r="12974" spans="1:5">
      <c r="A12974">
        <f>IF(MOD(ROW()-24,COUNTA(tblProducts[Description]))=0,A12973+1,A12973)</f>
        <v>114</v>
      </c>
      <c r="B12974">
        <f>MOD(ROW()-24,COUNTA(tblProducts[Description]))+1</f>
        <v>69</v>
      </c>
      <c r="C12974" t="str">
        <f>_xlfn.XLOOKUP(A12974,tblProducts[Column1],tblProducts[Description])</f>
        <v>WITCONOL PT-1000 BULK</v>
      </c>
      <c r="D12974" t="str">
        <f>_xlfn.XLOOKUP(B12974,tblProducts[Column1],tblProducts[Description])</f>
        <v>WITBREAK DPG-482 BULK</v>
      </c>
      <c r="E12974" t="s">
        <v>7</v>
      </c>
    </row>
    <row r="12975" spans="1:5">
      <c r="A12975">
        <f>IF(MOD(ROW()-24,COUNTA(tblProducts[Description]))=0,A12974+1,A12974)</f>
        <v>114</v>
      </c>
      <c r="B12975">
        <f>MOD(ROW()-24,COUNTA(tblProducts[Description]))+1</f>
        <v>70</v>
      </c>
      <c r="C12975" t="str">
        <f>_xlfn.XLOOKUP(A12975,tblProducts[Column1],tblProducts[Description])</f>
        <v>WITCONOL PT-1000 BULK</v>
      </c>
      <c r="D12975" t="str">
        <f>_xlfn.XLOOKUP(B12975,tblProducts[Column1],tblProducts[Description])</f>
        <v>WITBREAK DPG-818 BULK</v>
      </c>
      <c r="E12975" t="s">
        <v>7</v>
      </c>
    </row>
    <row r="12976" spans="1:5">
      <c r="A12976">
        <f>IF(MOD(ROW()-24,COUNTA(tblProducts[Description]))=0,A12975+1,A12975)</f>
        <v>114</v>
      </c>
      <c r="B12976">
        <f>MOD(ROW()-24,COUNTA(tblProducts[Description]))+1</f>
        <v>71</v>
      </c>
      <c r="C12976" t="str">
        <f>_xlfn.XLOOKUP(A12976,tblProducts[Column1],tblProducts[Description])</f>
        <v>WITCONOL PT-1000 BULK</v>
      </c>
      <c r="D12976" t="str">
        <f>_xlfn.XLOOKUP(B12976,tblProducts[Column1],tblProducts[Description])</f>
        <v>WITBREAK DTG-62 BULK</v>
      </c>
      <c r="E12976" t="s">
        <v>7</v>
      </c>
    </row>
    <row r="12977" spans="1:5">
      <c r="A12977">
        <f>IF(MOD(ROW()-24,COUNTA(tblProducts[Description]))=0,A12976+1,A12976)</f>
        <v>114</v>
      </c>
      <c r="B12977">
        <f>MOD(ROW()-24,COUNTA(tblProducts[Description]))+1</f>
        <v>72</v>
      </c>
      <c r="C12977" t="str">
        <f>_xlfn.XLOOKUP(A12977,tblProducts[Column1],tblProducts[Description])</f>
        <v>WITCONOL PT-1000 BULK</v>
      </c>
      <c r="D12977" t="str">
        <f>_xlfn.XLOOKUP(B12977,tblProducts[Column1],tblProducts[Description])</f>
        <v>WITCOMUL 1844 BULK</v>
      </c>
      <c r="E12977" t="s">
        <v>7</v>
      </c>
    </row>
    <row r="12978" spans="1:5">
      <c r="A12978">
        <f>IF(MOD(ROW()-24,COUNTA(tblProducts[Description]))=0,A12977+1,A12977)</f>
        <v>114</v>
      </c>
      <c r="B12978">
        <f>MOD(ROW()-24,COUNTA(tblProducts[Description]))+1</f>
        <v>73</v>
      </c>
      <c r="C12978" t="str">
        <f>_xlfn.XLOOKUP(A12978,tblProducts[Column1],tblProducts[Description])</f>
        <v>WITCONOL PT-1000 BULK</v>
      </c>
      <c r="D12978" t="str">
        <f>_xlfn.XLOOKUP(B12978,tblProducts[Column1],tblProducts[Description])</f>
        <v>WITCONOL 2690 BULK</v>
      </c>
      <c r="E12978" t="s">
        <v>7</v>
      </c>
    </row>
    <row r="12979" spans="1:5">
      <c r="A12979">
        <f>IF(MOD(ROW()-24,COUNTA(tblProducts[Description]))=0,A12978+1,A12978)</f>
        <v>114</v>
      </c>
      <c r="B12979">
        <f>MOD(ROW()-24,COUNTA(tblProducts[Description]))+1</f>
        <v>74</v>
      </c>
      <c r="C12979" t="str">
        <f>_xlfn.XLOOKUP(A12979,tblProducts[Column1],tblProducts[Description])</f>
        <v>WITCONOL PT-1000 BULK</v>
      </c>
      <c r="D12979" t="str">
        <f>_xlfn.XLOOKUP(B12979,tblProducts[Column1],tblProducts[Description])</f>
        <v>ETHYLAN 324 BULK</v>
      </c>
      <c r="E12979" t="s">
        <v>7</v>
      </c>
    </row>
    <row r="12980" spans="1:5">
      <c r="A12980">
        <f>IF(MOD(ROW()-24,COUNTA(tblProducts[Description]))=0,A12979+1,A12979)</f>
        <v>114</v>
      </c>
      <c r="B12980">
        <f>MOD(ROW()-24,COUNTA(tblProducts[Description]))+1</f>
        <v>75</v>
      </c>
      <c r="C12980" t="str">
        <f>_xlfn.XLOOKUP(A12980,tblProducts[Column1],tblProducts[Description])</f>
        <v>WITCONOL PT-1000 BULK</v>
      </c>
      <c r="D12980" t="str">
        <f>_xlfn.XLOOKUP(B12980,tblProducts[Column1],tblProducts[Description])</f>
        <v>WITCONOL NP-120 BULK</v>
      </c>
      <c r="E12980" t="s">
        <v>7</v>
      </c>
    </row>
    <row r="12981" spans="1:5">
      <c r="A12981">
        <f>IF(MOD(ROW()-24,COUNTA(tblProducts[Description]))=0,A12980+1,A12980)</f>
        <v>114</v>
      </c>
      <c r="B12981">
        <f>MOD(ROW()-24,COUNTA(tblProducts[Description]))+1</f>
        <v>76</v>
      </c>
      <c r="C12981" t="str">
        <f>_xlfn.XLOOKUP(A12981,tblProducts[Column1],tblProducts[Description])</f>
        <v>WITCONOL PT-1000 BULK</v>
      </c>
      <c r="D12981" t="str">
        <f>_xlfn.XLOOKUP(B12981,tblProducts[Column1],tblProducts[Description])</f>
        <v>WITCONOL NP-130 BULK</v>
      </c>
      <c r="E12981" t="s">
        <v>7</v>
      </c>
    </row>
    <row r="12982" spans="1:5">
      <c r="A12982">
        <f>IF(MOD(ROW()-24,COUNTA(tblProducts[Description]))=0,A12981+1,A12981)</f>
        <v>114</v>
      </c>
      <c r="B12982">
        <f>MOD(ROW()-24,COUNTA(tblProducts[Description]))+1</f>
        <v>77</v>
      </c>
      <c r="C12982" t="str">
        <f>_xlfn.XLOOKUP(A12982,tblProducts[Column1],tblProducts[Description])</f>
        <v>WITCONOL PT-1000 BULK</v>
      </c>
      <c r="D12982" t="str">
        <f>_xlfn.XLOOKUP(B12982,tblProducts[Column1],tblProducts[Description])</f>
        <v>WITCONOL NP-20 BULK</v>
      </c>
      <c r="E12982" t="s">
        <v>7</v>
      </c>
    </row>
    <row r="12983" spans="1:5">
      <c r="A12983">
        <f>IF(MOD(ROW()-24,COUNTA(tblProducts[Description]))=0,A12982+1,A12982)</f>
        <v>114</v>
      </c>
      <c r="B12983">
        <f>MOD(ROW()-24,COUNTA(tblProducts[Description]))+1</f>
        <v>78</v>
      </c>
      <c r="C12983" t="str">
        <f>_xlfn.XLOOKUP(A12983,tblProducts[Column1],tblProducts[Description])</f>
        <v>WITCONOL PT-1000 BULK</v>
      </c>
      <c r="D12983" t="str">
        <f>_xlfn.XLOOKUP(B12983,tblProducts[Column1],tblProducts[Description])</f>
        <v>WITCONOL NP-330 BULK</v>
      </c>
      <c r="E12983" t="s">
        <v>7</v>
      </c>
    </row>
    <row r="12984" spans="1:5">
      <c r="A12984">
        <f>IF(MOD(ROW()-24,COUNTA(tblProducts[Description]))=0,A12983+1,A12983)</f>
        <v>114</v>
      </c>
      <c r="B12984">
        <f>MOD(ROW()-24,COUNTA(tblProducts[Description]))+1</f>
        <v>79</v>
      </c>
      <c r="C12984" t="str">
        <f>_xlfn.XLOOKUP(A12984,tblProducts[Column1],tblProducts[Description])</f>
        <v>WITCONOL PT-1000 BULK</v>
      </c>
      <c r="D12984" t="str">
        <f>_xlfn.XLOOKUP(B12984,tblProducts[Column1],tblProducts[Description])</f>
        <v>WITCONOL NP-40 BULK</v>
      </c>
      <c r="E12984" t="s">
        <v>7</v>
      </c>
    </row>
    <row r="12985" spans="1:5">
      <c r="A12985">
        <f>IF(MOD(ROW()-24,COUNTA(tblProducts[Description]))=0,A12984+1,A12984)</f>
        <v>114</v>
      </c>
      <c r="B12985">
        <f>MOD(ROW()-24,COUNTA(tblProducts[Description]))+1</f>
        <v>80</v>
      </c>
      <c r="C12985" t="str">
        <f>_xlfn.XLOOKUP(A12985,tblProducts[Column1],tblProducts[Description])</f>
        <v>WITCONOL PT-1000 BULK</v>
      </c>
      <c r="D12985" t="str">
        <f>_xlfn.XLOOKUP(B12985,tblProducts[Column1],tblProducts[Description])</f>
        <v>WITCONOL NP-60 BULK</v>
      </c>
      <c r="E12985" t="s">
        <v>7</v>
      </c>
    </row>
    <row r="12986" spans="1:5">
      <c r="A12986">
        <f>IF(MOD(ROW()-24,COUNTA(tblProducts[Description]))=0,A12985+1,A12985)</f>
        <v>114</v>
      </c>
      <c r="B12986">
        <f>MOD(ROW()-24,COUNTA(tblProducts[Description]))+1</f>
        <v>81</v>
      </c>
      <c r="C12986" t="str">
        <f>_xlfn.XLOOKUP(A12986,tblProducts[Column1],tblProducts[Description])</f>
        <v>WITCONOL PT-1000 BULK</v>
      </c>
      <c r="D12986" t="str">
        <f>_xlfn.XLOOKUP(B12986,tblProducts[Column1],tblProducts[Description])</f>
        <v>WITCONOL NP-80 BULK</v>
      </c>
      <c r="E12986" t="s">
        <v>7</v>
      </c>
    </row>
    <row r="12987" spans="1:5">
      <c r="A12987">
        <f>IF(MOD(ROW()-24,COUNTA(tblProducts[Description]))=0,A12986+1,A12986)</f>
        <v>114</v>
      </c>
      <c r="B12987">
        <f>MOD(ROW()-24,COUNTA(tblProducts[Description]))+1</f>
        <v>82</v>
      </c>
      <c r="C12987" t="str">
        <f>_xlfn.XLOOKUP(A12987,tblProducts[Column1],tblProducts[Description])</f>
        <v>WITCONOL PT-1000 BULK</v>
      </c>
      <c r="D12987" t="str">
        <f>_xlfn.XLOOKUP(B12987,tblProducts[Column1],tblProducts[Description])</f>
        <v>WITCONOL NP-90 BULK</v>
      </c>
      <c r="E12987" t="s">
        <v>7</v>
      </c>
    </row>
    <row r="12988" spans="1:5">
      <c r="A12988">
        <f>IF(MOD(ROW()-24,COUNTA(tblProducts[Description]))=0,A12987+1,A12987)</f>
        <v>114</v>
      </c>
      <c r="B12988">
        <f>MOD(ROW()-24,COUNTA(tblProducts[Description]))+1</f>
        <v>83</v>
      </c>
      <c r="C12988" t="str">
        <f>_xlfn.XLOOKUP(A12988,tblProducts[Column1],tblProducts[Description])</f>
        <v>WITCONOL PT-1000 BULK</v>
      </c>
      <c r="D12988" t="str">
        <f>_xlfn.XLOOKUP(B12988,tblProducts[Column1],tblProducts[Description])</f>
        <v>WITCONOL NS-108 PO BULK</v>
      </c>
      <c r="E12988" t="s">
        <v>7</v>
      </c>
    </row>
    <row r="12989" spans="1:5">
      <c r="A12989">
        <f>IF(MOD(ROW()-24,COUNTA(tblProducts[Description]))=0,A12988+1,A12988)</f>
        <v>114</v>
      </c>
      <c r="B12989">
        <f>MOD(ROW()-24,COUNTA(tblProducts[Description]))+1</f>
        <v>84</v>
      </c>
      <c r="C12989" t="str">
        <f>_xlfn.XLOOKUP(A12989,tblProducts[Column1],tblProducts[Description])</f>
        <v>WITCONOL PT-1000 BULK</v>
      </c>
      <c r="D12989" t="str">
        <f>_xlfn.XLOOKUP(B12989,tblProducts[Column1],tblProducts[Description])</f>
        <v>WITCONOL NS-505K BULK</v>
      </c>
      <c r="E12989" t="s">
        <v>7</v>
      </c>
    </row>
    <row r="12990" spans="1:5">
      <c r="A12990">
        <f>IF(MOD(ROW()-24,COUNTA(tblProducts[Description]))=0,A12989+1,A12989)</f>
        <v>114</v>
      </c>
      <c r="B12990">
        <f>MOD(ROW()-24,COUNTA(tblProducts[Description]))+1</f>
        <v>85</v>
      </c>
      <c r="C12990" t="str">
        <f>_xlfn.XLOOKUP(A12990,tblProducts[Column1],tblProducts[Description])</f>
        <v>WITCONOL PT-1000 BULK</v>
      </c>
      <c r="D12990" t="str">
        <f>_xlfn.XLOOKUP(B12990,tblProducts[Column1],tblProducts[Description])</f>
        <v>WITCONOL NS-817 BULK</v>
      </c>
      <c r="E12990" t="s">
        <v>7</v>
      </c>
    </row>
    <row r="12991" spans="1:5">
      <c r="A12991">
        <f>IF(MOD(ROW()-24,COUNTA(tblProducts[Description]))=0,A12990+1,A12990)</f>
        <v>114</v>
      </c>
      <c r="B12991">
        <f>MOD(ROW()-24,COUNTA(tblProducts[Description]))+1</f>
        <v>86</v>
      </c>
      <c r="C12991" t="str">
        <f>_xlfn.XLOOKUP(A12991,tblProducts[Column1],tblProducts[Description])</f>
        <v>WITCONOL PT-1000 BULK</v>
      </c>
      <c r="D12991" t="str">
        <f>_xlfn.XLOOKUP(B12991,tblProducts[Column1],tblProducts[Description])</f>
        <v>WITCONOL PD-375 BULK</v>
      </c>
      <c r="E12991" t="s">
        <v>7</v>
      </c>
    </row>
    <row r="12992" spans="1:5">
      <c r="A12992">
        <f>IF(MOD(ROW()-24,COUNTA(tblProducts[Description]))=0,A12991+1,A12991)</f>
        <v>114</v>
      </c>
      <c r="B12992">
        <f>MOD(ROW()-24,COUNTA(tblProducts[Description]))+1</f>
        <v>87</v>
      </c>
      <c r="C12992" t="str">
        <f>_xlfn.XLOOKUP(A12992,tblProducts[Column1],tblProducts[Description])</f>
        <v>WITCONOL PT-1000 BULK</v>
      </c>
      <c r="D12992" t="str">
        <f>_xlfn.XLOOKUP(B12992,tblProducts[Column1],tblProducts[Description])</f>
        <v>WITCONOL PD-4085 BULK</v>
      </c>
      <c r="E12992" t="s">
        <v>7</v>
      </c>
    </row>
    <row r="12993" spans="1:5">
      <c r="A12993">
        <f>IF(MOD(ROW()-24,COUNTA(tblProducts[Description]))=0,A12992+1,A12992)</f>
        <v>114</v>
      </c>
      <c r="B12993">
        <f>MOD(ROW()-24,COUNTA(tblProducts[Description]))+1</f>
        <v>88</v>
      </c>
      <c r="C12993" t="str">
        <f>_xlfn.XLOOKUP(A12993,tblProducts[Column1],tblProducts[Description])</f>
        <v>WITCONOL PT-1000 BULK</v>
      </c>
      <c r="D12993" t="str">
        <f>_xlfn.XLOOKUP(B12993,tblProducts[Column1],tblProducts[Description])</f>
        <v>WITCONOL PD-500 BULK</v>
      </c>
      <c r="E12993" t="s">
        <v>7</v>
      </c>
    </row>
    <row r="12994" spans="1:5">
      <c r="A12994">
        <f>IF(MOD(ROW()-24,COUNTA(tblProducts[Description]))=0,A12993+1,A12993)</f>
        <v>114</v>
      </c>
      <c r="B12994">
        <f>MOD(ROW()-24,COUNTA(tblProducts[Description]))+1</f>
        <v>89</v>
      </c>
      <c r="C12994" t="str">
        <f>_xlfn.XLOOKUP(A12994,tblProducts[Column1],tblProducts[Description])</f>
        <v>WITCONOL PT-1000 BULK</v>
      </c>
      <c r="D12994" t="str">
        <f>_xlfn.XLOOKUP(B12994,tblProducts[Column1],tblProducts[Description])</f>
        <v>WITCONOL PEG-200 BULK</v>
      </c>
      <c r="E12994" t="s">
        <v>7</v>
      </c>
    </row>
    <row r="12995" spans="1:5">
      <c r="A12995">
        <f>IF(MOD(ROW()-24,COUNTA(tblProducts[Description]))=0,A12994+1,A12994)</f>
        <v>114</v>
      </c>
      <c r="B12995">
        <f>MOD(ROW()-24,COUNTA(tblProducts[Description]))+1</f>
        <v>90</v>
      </c>
      <c r="C12995" t="str">
        <f>_xlfn.XLOOKUP(A12995,tblProducts[Column1],tblProducts[Description])</f>
        <v>WITCONOL PT-1000 BULK</v>
      </c>
      <c r="D12995" t="str">
        <f>_xlfn.XLOOKUP(B12995,tblProducts[Column1],tblProducts[Description])</f>
        <v>WITCONOL PEG-400 BULK</v>
      </c>
      <c r="E12995" t="s">
        <v>7</v>
      </c>
    </row>
    <row r="12996" spans="1:5">
      <c r="A12996">
        <f>IF(MOD(ROW()-24,COUNTA(tblProducts[Description]))=0,A12995+1,A12995)</f>
        <v>114</v>
      </c>
      <c r="B12996">
        <f>MOD(ROW()-24,COUNTA(tblProducts[Description]))+1</f>
        <v>91</v>
      </c>
      <c r="C12996" t="str">
        <f>_xlfn.XLOOKUP(A12996,tblProducts[Column1],tblProducts[Description])</f>
        <v>WITCONOL PT-1000 BULK</v>
      </c>
      <c r="D12996" t="str">
        <f>_xlfn.XLOOKUP(B12996,tblProducts[Column1],tblProducts[Description])</f>
        <v>WITCONOL PEG-500 BULK</v>
      </c>
      <c r="E12996" t="s">
        <v>7</v>
      </c>
    </row>
    <row r="12997" spans="1:5">
      <c r="A12997">
        <f>IF(MOD(ROW()-24,COUNTA(tblProducts[Description]))=0,A12996+1,A12996)</f>
        <v>114</v>
      </c>
      <c r="B12997">
        <f>MOD(ROW()-24,COUNTA(tblProducts[Description]))+1</f>
        <v>92</v>
      </c>
      <c r="C12997" t="str">
        <f>_xlfn.XLOOKUP(A12997,tblProducts[Column1],tblProducts[Description])</f>
        <v>WITCONOL PT-1000 BULK</v>
      </c>
      <c r="D12997" t="str">
        <f>_xlfn.XLOOKUP(B12997,tblProducts[Column1],tblProducts[Description])</f>
        <v>WITCONOL PEG-600 BULK</v>
      </c>
      <c r="E12997" t="s">
        <v>7</v>
      </c>
    </row>
    <row r="12998" spans="1:5">
      <c r="A12998">
        <f>IF(MOD(ROW()-24,COUNTA(tblProducts[Description]))=0,A12997+1,A12997)</f>
        <v>114</v>
      </c>
      <c r="B12998">
        <f>MOD(ROW()-24,COUNTA(tblProducts[Description]))+1</f>
        <v>93</v>
      </c>
      <c r="C12998" t="str">
        <f>_xlfn.XLOOKUP(A12998,tblProducts[Column1],tblProducts[Description])</f>
        <v>WITCONOL PT-1000 BULK</v>
      </c>
      <c r="D12998" t="str">
        <f>_xlfn.XLOOKUP(B12998,tblProducts[Column1],tblProducts[Description])</f>
        <v>WITCONOL PH-70 BULK</v>
      </c>
      <c r="E12998" t="s">
        <v>7</v>
      </c>
    </row>
    <row r="12999" spans="1:5">
      <c r="A12999">
        <f>IF(MOD(ROW()-24,COUNTA(tblProducts[Description]))=0,A12998+1,A12998)</f>
        <v>114</v>
      </c>
      <c r="B12999">
        <f>MOD(ROW()-24,COUNTA(tblProducts[Description]))+1</f>
        <v>94</v>
      </c>
      <c r="C12999" t="str">
        <f>_xlfn.XLOOKUP(A12999,tblProducts[Column1],tblProducts[Description])</f>
        <v>WITCONOL PT-1000 BULK</v>
      </c>
      <c r="D12999" t="str">
        <f>_xlfn.XLOOKUP(B12999,tblProducts[Column1],tblProducts[Description])</f>
        <v>WITCONOL SN-50 BULK</v>
      </c>
      <c r="E12999" t="s">
        <v>7</v>
      </c>
    </row>
    <row r="13000" spans="1:5">
      <c r="A13000">
        <f>IF(MOD(ROW()-24,COUNTA(tblProducts[Description]))=0,A12999+1,A12999)</f>
        <v>114</v>
      </c>
      <c r="B13000">
        <f>MOD(ROW()-24,COUNTA(tblProducts[Description]))+1</f>
        <v>95</v>
      </c>
      <c r="C13000" t="str">
        <f>_xlfn.XLOOKUP(A13000,tblProducts[Column1],tblProducts[Description])</f>
        <v>WITCONOL PT-1000 BULK</v>
      </c>
      <c r="D13000" t="str">
        <f>_xlfn.XLOOKUP(B13000,tblProducts[Column1],tblProducts[Description])</f>
        <v>WITCONOL SN-70 BULK</v>
      </c>
      <c r="E13000" t="s">
        <v>7</v>
      </c>
    </row>
    <row r="13001" spans="1:5">
      <c r="A13001">
        <f>IF(MOD(ROW()-24,COUNTA(tblProducts[Description]))=0,A13000+1,A13000)</f>
        <v>114</v>
      </c>
      <c r="B13001">
        <f>MOD(ROW()-24,COUNTA(tblProducts[Description]))+1</f>
        <v>96</v>
      </c>
      <c r="C13001" t="str">
        <f>_xlfn.XLOOKUP(A13001,tblProducts[Column1],tblProducts[Description])</f>
        <v>WITCONOL PT-1000 BULK</v>
      </c>
      <c r="D13001" t="str">
        <f>_xlfn.XLOOKUP(B13001,tblProducts[Column1],tblProducts[Description])</f>
        <v>REDICOTE E-47 NPF BULK</v>
      </c>
      <c r="E13001" t="s">
        <v>7</v>
      </c>
    </row>
    <row r="13002" spans="1:5">
      <c r="A13002">
        <f>IF(MOD(ROW()-24,COUNTA(tblProducts[Description]))=0,A13001+1,A13001)</f>
        <v>114</v>
      </c>
      <c r="B13002">
        <f>MOD(ROW()-24,COUNTA(tblProducts[Description]))+1</f>
        <v>97</v>
      </c>
      <c r="C13002" t="str">
        <f>_xlfn.XLOOKUP(A13002,tblProducts[Column1],tblProducts[Description])</f>
        <v>WITCONOL PT-1000 BULK</v>
      </c>
      <c r="D13002" t="str">
        <f>_xlfn.XLOOKUP(B13002,tblProducts[Column1],tblProducts[Description])</f>
        <v>EMULPON CO-25 BULK</v>
      </c>
      <c r="E13002" t="s">
        <v>7</v>
      </c>
    </row>
    <row r="13003" spans="1:5">
      <c r="A13003">
        <f>IF(MOD(ROW()-24,COUNTA(tblProducts[Description]))=0,A13002+1,A13002)</f>
        <v>114</v>
      </c>
      <c r="B13003">
        <f>MOD(ROW()-24,COUNTA(tblProducts[Description]))+1</f>
        <v>98</v>
      </c>
      <c r="C13003" t="str">
        <f>_xlfn.XLOOKUP(A13003,tblProducts[Column1],tblProducts[Description])</f>
        <v>WITCONOL PT-1000 BULK</v>
      </c>
      <c r="D13003" t="str">
        <f>_xlfn.XLOOKUP(B13003,tblProducts[Column1],tblProducts[Description])</f>
        <v>EMULPON CO-30 BULK</v>
      </c>
      <c r="E13003" t="s">
        <v>7</v>
      </c>
    </row>
    <row r="13004" spans="1:5">
      <c r="A13004">
        <f>IF(MOD(ROW()-24,COUNTA(tblProducts[Description]))=0,A13003+1,A13003)</f>
        <v>114</v>
      </c>
      <c r="B13004">
        <f>MOD(ROW()-24,COUNTA(tblProducts[Description]))+1</f>
        <v>99</v>
      </c>
      <c r="C13004" t="str">
        <f>_xlfn.XLOOKUP(A13004,tblProducts[Column1],tblProducts[Description])</f>
        <v>WITCONOL PT-1000 BULK</v>
      </c>
      <c r="D13004" t="str">
        <f>_xlfn.XLOOKUP(B13004,tblProducts[Column1],tblProducts[Description])</f>
        <v>EMULPON CO-40 BULK</v>
      </c>
      <c r="E13004" t="s">
        <v>7</v>
      </c>
    </row>
    <row r="13005" spans="1:5">
      <c r="A13005">
        <f>IF(MOD(ROW()-24,COUNTA(tblProducts[Description]))=0,A13004+1,A13004)</f>
        <v>114</v>
      </c>
      <c r="B13005">
        <f>MOD(ROW()-24,COUNTA(tblProducts[Description]))+1</f>
        <v>100</v>
      </c>
      <c r="C13005" t="str">
        <f>_xlfn.XLOOKUP(A13005,tblProducts[Column1],tblProducts[Description])</f>
        <v>WITCONOL PT-1000 BULK</v>
      </c>
      <c r="D13005" t="str">
        <f>_xlfn.XLOOKUP(B13005,tblProducts[Column1],tblProducts[Description])</f>
        <v>EMULPON CO-36 BULK</v>
      </c>
      <c r="E13005" t="s">
        <v>7</v>
      </c>
    </row>
    <row r="13006" spans="1:5">
      <c r="A13006">
        <f>IF(MOD(ROW()-24,COUNTA(tblProducts[Description]))=0,A13005+1,A13005)</f>
        <v>114</v>
      </c>
      <c r="B13006">
        <f>MOD(ROW()-24,COUNTA(tblProducts[Description]))+1</f>
        <v>101</v>
      </c>
      <c r="C13006" t="str">
        <f>_xlfn.XLOOKUP(A13006,tblProducts[Column1],tblProducts[Description])</f>
        <v>WITCONOL PT-1000 BULK</v>
      </c>
      <c r="D13006" t="str">
        <f>_xlfn.XLOOKUP(B13006,tblProducts[Column1],tblProducts[Description])</f>
        <v>REDICOTE E-4819 BULK</v>
      </c>
      <c r="E13006" t="s">
        <v>7</v>
      </c>
    </row>
    <row r="13007" spans="1:5">
      <c r="A13007">
        <f>IF(MOD(ROW()-24,COUNTA(tblProducts[Description]))=0,A13006+1,A13006)</f>
        <v>114</v>
      </c>
      <c r="B13007">
        <f>MOD(ROW()-24,COUNTA(tblProducts[Description]))+1</f>
        <v>102</v>
      </c>
      <c r="C13007" t="str">
        <f>_xlfn.XLOOKUP(A13007,tblProducts[Column1],tblProducts[Description])</f>
        <v>WITCONOL PT-1000 BULK</v>
      </c>
      <c r="D13007" t="str">
        <f>_xlfn.XLOOKUP(B13007,tblProducts[Column1],tblProducts[Description])</f>
        <v>ETHYLAN 1005 SA  BULK</v>
      </c>
      <c r="E13007" t="s">
        <v>7</v>
      </c>
    </row>
    <row r="13008" spans="1:5">
      <c r="A13008">
        <f>IF(MOD(ROW()-24,COUNTA(tblProducts[Description]))=0,A13007+1,A13007)</f>
        <v>114</v>
      </c>
      <c r="B13008">
        <f>MOD(ROW()-24,COUNTA(tblProducts[Description]))+1</f>
        <v>103</v>
      </c>
      <c r="C13008" t="str">
        <f>_xlfn.XLOOKUP(A13008,tblProducts[Column1],tblProducts[Description])</f>
        <v>WITCONOL PT-1000 BULK</v>
      </c>
      <c r="D13008" t="str">
        <f>_xlfn.XLOOKUP(B13008,tblProducts[Column1],tblProducts[Description])</f>
        <v>ETHODUOMEEN T/15 BULK</v>
      </c>
      <c r="E13008" t="s">
        <v>7</v>
      </c>
    </row>
    <row r="13009" spans="1:5">
      <c r="A13009">
        <f>IF(MOD(ROW()-24,COUNTA(tblProducts[Description]))=0,A13008+1,A13008)</f>
        <v>114</v>
      </c>
      <c r="B13009">
        <f>MOD(ROW()-24,COUNTA(tblProducts[Description]))+1</f>
        <v>104</v>
      </c>
      <c r="C13009" t="str">
        <f>_xlfn.XLOOKUP(A13009,tblProducts[Column1],tblProducts[Description])</f>
        <v>WITCONOL PT-1000 BULK</v>
      </c>
      <c r="D13009" t="str">
        <f>_xlfn.XLOOKUP(B13009,tblProducts[Column1],tblProducts[Description])</f>
        <v>C-6442 BULK</v>
      </c>
      <c r="E13009" t="s">
        <v>7</v>
      </c>
    </row>
    <row r="13010" spans="1:5">
      <c r="A13010">
        <f>IF(MOD(ROW()-24,COUNTA(tblProducts[Description]))=0,A13009+1,A13009)</f>
        <v>114</v>
      </c>
      <c r="B13010">
        <f>MOD(ROW()-24,COUNTA(tblProducts[Description]))+1</f>
        <v>105</v>
      </c>
      <c r="C13010" t="str">
        <f>_xlfn.XLOOKUP(A13010,tblProducts[Column1],tblProducts[Description])</f>
        <v>WITCONOL PT-1000 BULK</v>
      </c>
      <c r="D13010" t="str">
        <f>_xlfn.XLOOKUP(B13010,tblProducts[Column1],tblProducts[Description])</f>
        <v>ETHODUOMEEN T/25  BULK</v>
      </c>
      <c r="E13010" t="s">
        <v>7</v>
      </c>
    </row>
    <row r="13011" spans="1:5">
      <c r="A13011">
        <f>IF(MOD(ROW()-24,COUNTA(tblProducts[Description]))=0,A13010+1,A13010)</f>
        <v>114</v>
      </c>
      <c r="B13011">
        <f>MOD(ROW()-24,COUNTA(tblProducts[Description]))+1</f>
        <v>106</v>
      </c>
      <c r="C13011" t="str">
        <f>_xlfn.XLOOKUP(A13011,tblProducts[Column1],tblProducts[Description])</f>
        <v>WITCONOL PT-1000 BULK</v>
      </c>
      <c r="D13011" t="str">
        <f>_xlfn.XLOOKUP(B13011,tblProducts[Column1],tblProducts[Description])</f>
        <v>WITCONOL PD-2000 BULK</v>
      </c>
      <c r="E13011" t="s">
        <v>7</v>
      </c>
    </row>
    <row r="13012" spans="1:5">
      <c r="A13012">
        <f>IF(MOD(ROW()-24,COUNTA(tblProducts[Description]))=0,A13011+1,A13011)</f>
        <v>114</v>
      </c>
      <c r="B13012">
        <f>MOD(ROW()-24,COUNTA(tblProducts[Description]))+1</f>
        <v>107</v>
      </c>
      <c r="C13012" t="str">
        <f>_xlfn.XLOOKUP(A13012,tblProducts[Column1],tblProducts[Description])</f>
        <v>WITCONOL PT-1000 BULK</v>
      </c>
      <c r="D13012" t="str">
        <f>_xlfn.XLOOKUP(B13012,tblProducts[Column1],tblProducts[Description])</f>
        <v>BEROL 347 BULK</v>
      </c>
      <c r="E13012" t="s">
        <v>7</v>
      </c>
    </row>
    <row r="13013" spans="1:5">
      <c r="A13013">
        <f>IF(MOD(ROW()-24,COUNTA(tblProducts[Description]))=0,A13012+1,A13012)</f>
        <v>114</v>
      </c>
      <c r="B13013">
        <f>MOD(ROW()-24,COUNTA(tblProducts[Description]))+1</f>
        <v>108</v>
      </c>
      <c r="C13013" t="str">
        <f>_xlfn.XLOOKUP(A13013,tblProducts[Column1],tblProducts[Description])</f>
        <v>WITCONOL PT-1000 BULK</v>
      </c>
      <c r="D13013" t="str">
        <f>_xlfn.XLOOKUP(B13013,tblProducts[Column1],tblProducts[Description])</f>
        <v>ETHYLAN PT-3000 BULK</v>
      </c>
      <c r="E13013" t="s">
        <v>7</v>
      </c>
    </row>
    <row r="13014" spans="1:5">
      <c r="A13014">
        <f>IF(MOD(ROW()-24,COUNTA(tblProducts[Description]))=0,A13013+1,A13013)</f>
        <v>114</v>
      </c>
      <c r="B13014">
        <f>MOD(ROW()-24,COUNTA(tblProducts[Description]))+1</f>
        <v>109</v>
      </c>
      <c r="C13014" t="str">
        <f>_xlfn.XLOOKUP(A13014,tblProducts[Column1],tblProducts[Description])</f>
        <v>WITCONOL PT-1000 BULK</v>
      </c>
      <c r="D13014" t="str">
        <f>_xlfn.XLOOKUP(B13014,tblProducts[Column1],tblProducts[Description])</f>
        <v>ETHYLAN HB4/BULK</v>
      </c>
      <c r="E13014" t="s">
        <v>7</v>
      </c>
    </row>
    <row r="13015" spans="1:5">
      <c r="A13015">
        <f>IF(MOD(ROW()-24,COUNTA(tblProducts[Description]))=0,A13014+1,A13014)</f>
        <v>114</v>
      </c>
      <c r="B13015">
        <f>MOD(ROW()-24,COUNTA(tblProducts[Description]))+1</f>
        <v>110</v>
      </c>
      <c r="C13015" t="str">
        <f>_xlfn.XLOOKUP(A13015,tblProducts[Column1],tblProducts[Description])</f>
        <v>WITCONOL PT-1000 BULK</v>
      </c>
      <c r="D13015" t="str">
        <f>_xlfn.XLOOKUP(B13015,tblProducts[Column1],tblProducts[Description])</f>
        <v>ADSEE AB 600 BULK</v>
      </c>
      <c r="E13015" t="s">
        <v>7</v>
      </c>
    </row>
    <row r="13016" spans="1:5">
      <c r="A13016">
        <f>IF(MOD(ROW()-24,COUNTA(tblProducts[Description]))=0,A13015+1,A13015)</f>
        <v>114</v>
      </c>
      <c r="B13016">
        <f>MOD(ROW()-24,COUNTA(tblProducts[Description]))+1</f>
        <v>111</v>
      </c>
      <c r="C13016" t="str">
        <f>_xlfn.XLOOKUP(A13016,tblProducts[Column1],tblProducts[Description])</f>
        <v>WITCONOL PT-1000 BULK</v>
      </c>
      <c r="D13016" t="str">
        <f>_xlfn.XLOOKUP(B13016,tblProducts[Column1],tblProducts[Description])</f>
        <v>WITCONOL PT-320  BULK</v>
      </c>
      <c r="E13016" t="s">
        <v>7</v>
      </c>
    </row>
    <row r="13017" spans="1:5">
      <c r="A13017">
        <f>IF(MOD(ROW()-24,COUNTA(tblProducts[Description]))=0,A13016+1,A13016)</f>
        <v>114</v>
      </c>
      <c r="B13017">
        <f>MOD(ROW()-24,COUNTA(tblProducts[Description]))+1</f>
        <v>112</v>
      </c>
      <c r="C13017" t="str">
        <f>_xlfn.XLOOKUP(A13017,tblProducts[Column1],tblProducts[Description])</f>
        <v>WITCONOL PT-1000 BULK</v>
      </c>
      <c r="D13017" t="str">
        <f>_xlfn.XLOOKUP(B13017,tblProducts[Column1],tblProducts[Description])</f>
        <v>ETHYLAN DA-3 BULK</v>
      </c>
      <c r="E13017" t="s">
        <v>7</v>
      </c>
    </row>
    <row r="13018" spans="1:5">
      <c r="A13018">
        <f>IF(MOD(ROW()-24,COUNTA(tblProducts[Description]))=0,A13017+1,A13017)</f>
        <v>114</v>
      </c>
      <c r="B13018">
        <f>MOD(ROW()-24,COUNTA(tblProducts[Description]))+1</f>
        <v>113</v>
      </c>
      <c r="C13018" t="str">
        <f>_xlfn.XLOOKUP(A13018,tblProducts[Column1],tblProducts[Description])</f>
        <v>WITCONOL PT-1000 BULK</v>
      </c>
      <c r="D13018" t="str">
        <f>_xlfn.XLOOKUP(B13018,tblProducts[Column1],tblProducts[Description])</f>
        <v>ETHOMEEN O/12 BULK</v>
      </c>
      <c r="E13018" t="s">
        <v>7</v>
      </c>
    </row>
    <row r="13019" spans="1:5">
      <c r="A13019">
        <f>IF(MOD(ROW()-24,COUNTA(tblProducts[Description]))=0,A13018+1,A13018)</f>
        <v>114</v>
      </c>
      <c r="B13019">
        <f>MOD(ROW()-24,COUNTA(tblProducts[Description]))+1</f>
        <v>114</v>
      </c>
      <c r="C13019" t="str">
        <f>_xlfn.XLOOKUP(A13019,tblProducts[Column1],tblProducts[Description])</f>
        <v>WITCONOL PT-1000 BULK</v>
      </c>
      <c r="D13019" t="str">
        <f>_xlfn.XLOOKUP(B13019,tblProducts[Column1],tblProducts[Description])</f>
        <v>WITCONOL PT-1000 BULK</v>
      </c>
      <c r="E13019" t="s">
        <v>7</v>
      </c>
    </row>
  </sheetData>
  <sheetProtection selectLockedCells="1"/>
  <autoFilter ref="A23:I9239" xr:uid="{00000000-0001-0000-0100-000000000000}"/>
  <conditionalFormatting sqref="D3:E3 D9:E9">
    <cfRule type="containsErrors" dxfId="8" priority="13">
      <formula>ISERROR(D3)</formula>
    </cfRule>
  </conditionalFormatting>
  <conditionalFormatting sqref="F3">
    <cfRule type="containsErrors" dxfId="7" priority="8">
      <formula>ISERROR(F3)</formula>
    </cfRule>
  </conditionalFormatting>
  <conditionalFormatting sqref="F9">
    <cfRule type="containsErrors" dxfId="6" priority="7">
      <formula>ISERROR(F9)</formula>
    </cfRule>
  </conditionalFormatting>
  <conditionalFormatting sqref="C14:D14">
    <cfRule type="containsErrors" dxfId="5" priority="6">
      <formula>ISERROR(C14)</formula>
    </cfRule>
  </conditionalFormatting>
  <conditionalFormatting sqref="E14">
    <cfRule type="containsErrors" dxfId="4" priority="5">
      <formula>ISERROR(E14)</formula>
    </cfRule>
  </conditionalFormatting>
  <conditionalFormatting sqref="H9">
    <cfRule type="containsErrors" dxfId="3" priority="4">
      <formula>ISERROR(H9)</formula>
    </cfRule>
  </conditionalFormatting>
  <conditionalFormatting sqref="G9">
    <cfRule type="containsErrors" dxfId="2" priority="1">
      <formula>ISERROR(G9)</formula>
    </cfRule>
  </conditionalFormatting>
  <conditionalFormatting sqref="H3">
    <cfRule type="containsErrors" dxfId="1" priority="3">
      <formula>ISERROR(H3)</formula>
    </cfRule>
  </conditionalFormatting>
  <conditionalFormatting sqref="G3">
    <cfRule type="containsErrors" dxfId="0" priority="2">
      <formula>ISERROR(G3)</formula>
    </cfRule>
  </conditionalFormatting>
  <dataValidations count="1">
    <dataValidation type="list" allowBlank="1" showInputMessage="1" showErrorMessage="1" sqref="C9 C3" xr:uid="{13E630F1-95C7-46D3-8BC9-23B1260520D8}">
      <formula1>$K$3:$K$116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A048-BD59-44B3-A35A-225E1EED9C55}">
  <sheetPr codeName="Sheet2"/>
  <dimension ref="B2:B275"/>
  <sheetViews>
    <sheetView workbookViewId="0">
      <selection activeCell="G6" sqref="G6"/>
    </sheetView>
  </sheetViews>
  <sheetFormatPr defaultRowHeight="12.75"/>
  <sheetData>
    <row r="2" spans="2:2" ht="18">
      <c r="B2" s="109" t="s">
        <v>130</v>
      </c>
    </row>
    <row r="3" spans="2:2" s="10" customFormat="1" ht="15.75">
      <c r="B3" s="110" t="s">
        <v>131</v>
      </c>
    </row>
    <row r="4" spans="2:2" s="10" customFormat="1" ht="15.75">
      <c r="B4" s="110" t="s">
        <v>132</v>
      </c>
    </row>
    <row r="5" spans="2:2" s="10" customFormat="1" ht="15.75">
      <c r="B5" s="110" t="s">
        <v>133</v>
      </c>
    </row>
    <row r="6" spans="2:2" s="10" customFormat="1" ht="15.75">
      <c r="B6" s="110" t="s">
        <v>134</v>
      </c>
    </row>
    <row r="7" spans="2:2" s="10" customFormat="1" ht="15.75">
      <c r="B7" s="110" t="s">
        <v>135</v>
      </c>
    </row>
    <row r="8" spans="2:2" s="10" customFormat="1" ht="15.75">
      <c r="B8" s="110" t="s">
        <v>136</v>
      </c>
    </row>
    <row r="9" spans="2:2" s="10" customFormat="1" ht="15.75">
      <c r="B9" s="110" t="s">
        <v>137</v>
      </c>
    </row>
    <row r="10" spans="2:2" s="10" customFormat="1" ht="15.75">
      <c r="B10" s="110" t="s">
        <v>138</v>
      </c>
    </row>
    <row r="11" spans="2:2" s="10" customFormat="1" ht="15.75">
      <c r="B11" s="110" t="s">
        <v>139</v>
      </c>
    </row>
    <row r="12" spans="2:2" s="10" customFormat="1" ht="15.75">
      <c r="B12" s="110" t="s">
        <v>140</v>
      </c>
    </row>
    <row r="13" spans="2:2" s="10" customFormat="1" ht="15.75">
      <c r="B13" s="110" t="s">
        <v>141</v>
      </c>
    </row>
    <row r="14" spans="2:2" s="10" customFormat="1" ht="15.75">
      <c r="B14" s="110" t="s">
        <v>142</v>
      </c>
    </row>
    <row r="15" spans="2:2" s="10" customFormat="1" ht="15.75">
      <c r="B15" s="110" t="s">
        <v>143</v>
      </c>
    </row>
    <row r="16" spans="2:2" s="10" customFormat="1" ht="15.75">
      <c r="B16" s="110" t="s">
        <v>144</v>
      </c>
    </row>
    <row r="17" spans="2:2" s="10" customFormat="1" ht="15.75">
      <c r="B17" s="110" t="s">
        <v>145</v>
      </c>
    </row>
    <row r="18" spans="2:2" s="10" customFormat="1" ht="15.75">
      <c r="B18" s="110" t="s">
        <v>146</v>
      </c>
    </row>
    <row r="19" spans="2:2" s="10" customFormat="1" ht="15.75">
      <c r="B19" s="110" t="s">
        <v>147</v>
      </c>
    </row>
    <row r="20" spans="2:2" s="10" customFormat="1" ht="15.75">
      <c r="B20" s="110" t="s">
        <v>148</v>
      </c>
    </row>
    <row r="21" spans="2:2" s="10" customFormat="1" ht="15.75">
      <c r="B21" s="110" t="s">
        <v>149</v>
      </c>
    </row>
    <row r="22" spans="2:2" s="10" customFormat="1" ht="15.75">
      <c r="B22" s="110" t="s">
        <v>150</v>
      </c>
    </row>
    <row r="23" spans="2:2" s="10" customFormat="1" ht="15">
      <c r="B23" s="110" t="s">
        <v>151</v>
      </c>
    </row>
    <row r="24" spans="2:2" s="10" customFormat="1"/>
    <row r="25" spans="2:2" s="10" customFormat="1"/>
    <row r="26" spans="2:2" s="10" customFormat="1"/>
    <row r="27" spans="2:2" s="10" customFormat="1"/>
    <row r="28" spans="2:2" s="10" customFormat="1"/>
    <row r="29" spans="2:2" s="10" customFormat="1"/>
    <row r="30" spans="2:2" s="10" customFormat="1"/>
    <row r="31" spans="2:2" s="10" customFormat="1"/>
    <row r="32" spans="2:2" s="10" customFormat="1"/>
    <row r="33" s="10" customFormat="1"/>
    <row r="34" s="10" customFormat="1"/>
    <row r="35" s="10" customFormat="1"/>
    <row r="36" s="10" customFormat="1"/>
    <row r="37" s="10" customFormat="1"/>
    <row r="38" s="10" customFormat="1"/>
    <row r="39" s="10" customFormat="1"/>
    <row r="40" s="10" customFormat="1"/>
    <row r="41" s="10" customFormat="1"/>
    <row r="42" s="10" customFormat="1"/>
    <row r="43" s="10" customFormat="1"/>
    <row r="44" s="10" customFormat="1"/>
    <row r="45" s="10" customFormat="1"/>
    <row r="46" s="10" customFormat="1"/>
    <row r="47" s="10" customFormat="1"/>
    <row r="48" s="10" customFormat="1"/>
    <row r="49" s="10" customFormat="1"/>
    <row r="50" s="10" customFormat="1"/>
    <row r="51" s="10" customFormat="1"/>
    <row r="52" s="10" customFormat="1"/>
    <row r="53" s="10" customFormat="1"/>
    <row r="54" s="10" customFormat="1"/>
    <row r="55" s="10" customFormat="1"/>
    <row r="56" s="10" customFormat="1"/>
    <row r="57" s="10" customFormat="1"/>
    <row r="58" s="10" customFormat="1"/>
    <row r="59" s="10" customFormat="1"/>
    <row r="60" s="10" customFormat="1"/>
    <row r="61" s="10" customFormat="1"/>
    <row r="62" s="10" customFormat="1"/>
    <row r="63" s="10" customFormat="1"/>
    <row r="64" s="10" customFormat="1"/>
    <row r="65" s="10" customFormat="1"/>
    <row r="66" s="10" customFormat="1"/>
    <row r="67" s="10" customFormat="1"/>
    <row r="68" s="10" customFormat="1"/>
    <row r="69" s="10" customFormat="1"/>
    <row r="70" s="10" customFormat="1"/>
    <row r="71" s="10" customFormat="1"/>
    <row r="72" s="10" customFormat="1"/>
    <row r="73" s="10" customFormat="1"/>
    <row r="74" s="10" customFormat="1"/>
    <row r="75" s="10" customFormat="1"/>
    <row r="76" s="10" customFormat="1"/>
    <row r="77" s="10" customFormat="1"/>
    <row r="78" s="10" customFormat="1"/>
    <row r="79" s="10" customFormat="1"/>
    <row r="80" s="10" customFormat="1"/>
    <row r="81" s="10" customFormat="1"/>
    <row r="82" s="10" customFormat="1"/>
    <row r="83" s="10" customFormat="1"/>
    <row r="84" s="10" customFormat="1"/>
    <row r="85" s="10" customFormat="1"/>
    <row r="86" s="10" customFormat="1"/>
    <row r="87" s="10" customFormat="1"/>
    <row r="88" s="10" customFormat="1"/>
    <row r="89" s="10" customFormat="1"/>
    <row r="90" s="10" customFormat="1"/>
    <row r="91" s="10" customFormat="1"/>
    <row r="92" s="10" customFormat="1"/>
    <row r="93" s="10" customFormat="1"/>
    <row r="94" s="10" customFormat="1"/>
    <row r="95" s="10" customFormat="1"/>
    <row r="96" s="10" customFormat="1"/>
    <row r="97" s="10" customFormat="1"/>
    <row r="98" s="10" customFormat="1"/>
    <row r="99" s="10" customFormat="1"/>
    <row r="100" s="10" customFormat="1"/>
    <row r="101" s="10" customFormat="1"/>
    <row r="102" s="10" customFormat="1"/>
    <row r="103" s="10" customFormat="1"/>
    <row r="104" s="10" customFormat="1"/>
    <row r="105" s="10" customFormat="1"/>
    <row r="106" s="10" customFormat="1"/>
    <row r="107" s="10" customFormat="1"/>
    <row r="108" s="10" customFormat="1"/>
    <row r="109" s="10" customFormat="1"/>
    <row r="110" s="10" customFormat="1"/>
    <row r="111" s="10" customFormat="1"/>
    <row r="112" s="10" customFormat="1"/>
    <row r="113" s="10" customFormat="1"/>
    <row r="114" s="10" customFormat="1"/>
    <row r="115" s="10" customFormat="1"/>
    <row r="116" s="10" customFormat="1"/>
    <row r="117" s="10" customFormat="1"/>
    <row r="118" s="10" customFormat="1"/>
    <row r="119" s="10" customFormat="1"/>
    <row r="120" s="10" customFormat="1"/>
    <row r="121" s="10" customFormat="1"/>
    <row r="122" s="10" customFormat="1"/>
    <row r="123" s="10" customFormat="1"/>
    <row r="124" s="10" customFormat="1"/>
    <row r="125" s="10" customFormat="1"/>
    <row r="126" s="10" customFormat="1"/>
    <row r="127" s="10" customFormat="1"/>
    <row r="128" s="10" customFormat="1"/>
    <row r="129" s="10" customFormat="1"/>
    <row r="130" s="10" customFormat="1"/>
    <row r="131" s="10" customFormat="1"/>
    <row r="132" s="10" customFormat="1"/>
    <row r="133" s="10" customFormat="1"/>
    <row r="134" s="10" customFormat="1"/>
    <row r="135" s="10" customFormat="1"/>
    <row r="136" s="10" customFormat="1"/>
    <row r="137" s="10" customFormat="1"/>
    <row r="138" s="10" customFormat="1"/>
    <row r="139" s="10" customFormat="1"/>
    <row r="140" s="10" customFormat="1"/>
    <row r="141" s="10" customFormat="1"/>
    <row r="142" s="10" customFormat="1"/>
    <row r="143" s="10" customFormat="1"/>
    <row r="144" s="10" customFormat="1"/>
    <row r="145" s="10" customFormat="1"/>
    <row r="146" s="10" customFormat="1"/>
    <row r="147" s="10" customFormat="1"/>
    <row r="148" s="10" customFormat="1"/>
    <row r="149" s="10" customFormat="1"/>
    <row r="150" s="10" customFormat="1"/>
    <row r="151" s="10" customFormat="1"/>
    <row r="152" s="10" customFormat="1"/>
    <row r="153" s="10" customFormat="1"/>
    <row r="154" s="10" customFormat="1"/>
    <row r="155" s="10" customFormat="1"/>
    <row r="156" s="10" customFormat="1"/>
    <row r="157" s="10" customFormat="1"/>
    <row r="158" s="10" customFormat="1"/>
    <row r="159" s="10" customFormat="1"/>
    <row r="160" s="10" customFormat="1"/>
    <row r="161" s="10" customFormat="1"/>
    <row r="162" s="10" customFormat="1"/>
    <row r="163" s="10" customFormat="1"/>
    <row r="164" s="10" customFormat="1"/>
    <row r="165" s="10" customFormat="1"/>
    <row r="166" s="10" customFormat="1"/>
    <row r="167" s="10" customFormat="1"/>
    <row r="168" s="10" customFormat="1"/>
    <row r="169" s="10" customFormat="1"/>
    <row r="170" s="10" customFormat="1"/>
    <row r="171" s="10" customFormat="1"/>
    <row r="172" s="10" customFormat="1"/>
    <row r="173" s="10" customFormat="1"/>
    <row r="174" s="10" customFormat="1"/>
    <row r="175" s="10" customFormat="1"/>
    <row r="176" s="10" customFormat="1"/>
    <row r="177" s="10" customFormat="1"/>
    <row r="178" s="10" customFormat="1"/>
    <row r="179" s="10" customFormat="1"/>
    <row r="180" s="10" customFormat="1"/>
    <row r="181" s="10" customFormat="1"/>
    <row r="182" s="10" customFormat="1"/>
    <row r="183" s="10" customFormat="1"/>
    <row r="184" s="10" customFormat="1"/>
    <row r="185" s="10" customFormat="1"/>
    <row r="186" s="10" customFormat="1"/>
    <row r="187" s="10" customFormat="1"/>
    <row r="188" s="10" customFormat="1"/>
    <row r="189" s="10" customFormat="1"/>
    <row r="190" s="10" customFormat="1"/>
    <row r="191" s="10" customFormat="1"/>
    <row r="192" s="10" customFormat="1"/>
    <row r="193" s="10" customFormat="1"/>
    <row r="194" s="10" customFormat="1"/>
    <row r="195" s="10" customFormat="1"/>
    <row r="196" s="10" customFormat="1"/>
    <row r="197" s="10" customFormat="1"/>
    <row r="198" s="10" customFormat="1"/>
    <row r="199" s="10" customFormat="1"/>
    <row r="200" s="10" customFormat="1"/>
    <row r="201" s="10" customFormat="1"/>
    <row r="202" s="10" customFormat="1"/>
    <row r="203" s="10" customFormat="1"/>
    <row r="204" s="10" customFormat="1"/>
    <row r="205" s="10" customFormat="1"/>
    <row r="206" s="10" customFormat="1"/>
    <row r="207" s="10" customFormat="1"/>
    <row r="208" s="10" customFormat="1"/>
    <row r="209" s="10" customFormat="1"/>
    <row r="210" s="10" customFormat="1"/>
    <row r="211" s="10" customFormat="1"/>
    <row r="212" s="10" customFormat="1"/>
    <row r="213" s="10" customFormat="1"/>
    <row r="214" s="10" customFormat="1"/>
    <row r="215" s="10" customFormat="1"/>
    <row r="216" s="10" customFormat="1"/>
    <row r="217" s="10" customFormat="1"/>
    <row r="218" s="10" customFormat="1"/>
    <row r="219" s="10" customFormat="1"/>
    <row r="220" s="10" customFormat="1"/>
    <row r="221" s="10" customFormat="1"/>
    <row r="222" s="10" customFormat="1"/>
    <row r="223" s="10" customFormat="1"/>
    <row r="224" s="10" customFormat="1"/>
    <row r="225" s="10" customFormat="1"/>
    <row r="226" s="10" customFormat="1"/>
    <row r="227" s="10" customFormat="1"/>
    <row r="228" s="10" customFormat="1"/>
    <row r="229" s="10" customFormat="1"/>
    <row r="230" s="10" customFormat="1"/>
    <row r="231" s="10" customFormat="1"/>
    <row r="232" s="10" customFormat="1"/>
    <row r="233" s="10" customFormat="1"/>
    <row r="234" s="10" customFormat="1"/>
    <row r="235" s="10" customFormat="1"/>
    <row r="236" s="10" customFormat="1"/>
    <row r="237" s="10" customFormat="1"/>
    <row r="238" s="10" customFormat="1"/>
    <row r="239" s="10" customFormat="1"/>
    <row r="240" s="10" customFormat="1"/>
    <row r="241" s="10" customFormat="1"/>
    <row r="242" s="10" customFormat="1"/>
    <row r="243" s="10" customFormat="1"/>
    <row r="244" s="10" customFormat="1"/>
    <row r="245" s="10" customFormat="1"/>
    <row r="246" s="10" customFormat="1"/>
    <row r="247" s="10" customFormat="1"/>
    <row r="248" s="10" customFormat="1"/>
    <row r="249" s="10" customFormat="1"/>
    <row r="250" s="10" customFormat="1"/>
    <row r="251" s="10" customFormat="1"/>
    <row r="252" s="10" customFormat="1"/>
    <row r="253" s="10" customFormat="1"/>
    <row r="254" s="10" customFormat="1"/>
    <row r="255" s="10" customFormat="1"/>
    <row r="256" s="10" customFormat="1"/>
    <row r="257" s="10" customFormat="1"/>
    <row r="258" s="10" customFormat="1"/>
    <row r="259" s="10" customFormat="1"/>
    <row r="260" s="10" customFormat="1"/>
    <row r="261" s="10" customFormat="1"/>
    <row r="262" s="10" customFormat="1"/>
    <row r="263" s="10" customFormat="1"/>
    <row r="264" s="10" customFormat="1"/>
    <row r="265" s="10" customFormat="1"/>
    <row r="266" s="10" customFormat="1"/>
    <row r="267" s="10" customFormat="1"/>
    <row r="268" s="10" customFormat="1"/>
    <row r="269" s="10" customFormat="1"/>
    <row r="270" s="10" customFormat="1"/>
    <row r="271" s="10" customFormat="1"/>
    <row r="272" s="10" customFormat="1"/>
    <row r="273" s="10" customFormat="1"/>
    <row r="274" s="10" customFormat="1"/>
    <row r="275" s="10" customFormat="1"/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51C44-9362-483C-B194-4D8C1A21240E}">
  <sheetPr codeName="Sheet3"/>
  <dimension ref="B5:BI80"/>
  <sheetViews>
    <sheetView topLeftCell="A4" zoomScale="90" zoomScaleNormal="90" workbookViewId="0">
      <selection activeCell="F46" sqref="F46"/>
    </sheetView>
  </sheetViews>
  <sheetFormatPr defaultColWidth="9.140625" defaultRowHeight="15"/>
  <cols>
    <col min="1" max="3" width="9.140625" style="93"/>
    <col min="4" max="4" width="8.28515625" style="93" customWidth="1"/>
    <col min="5" max="5" width="9.140625" style="93" customWidth="1"/>
    <col min="6" max="6" width="9.140625" style="93"/>
    <col min="7" max="7" width="12.28515625" style="93" customWidth="1"/>
    <col min="8" max="8" width="6.28515625" style="93" customWidth="1"/>
    <col min="9" max="20" width="9.140625" style="93"/>
    <col min="21" max="22" width="0" style="93" hidden="1" customWidth="1"/>
    <col min="23" max="23" width="0" style="98" hidden="1" customWidth="1"/>
    <col min="24" max="27" width="0" style="93" hidden="1" customWidth="1"/>
    <col min="28" max="28" width="0" style="98" hidden="1" customWidth="1"/>
    <col min="29" max="34" width="0" style="93" hidden="1" customWidth="1"/>
    <col min="35" max="37" width="9.140625" style="93"/>
    <col min="38" max="38" width="9.140625" style="98"/>
    <col min="39" max="39" width="9.140625" style="93"/>
    <col min="40" max="40" width="5" style="98" customWidth="1"/>
    <col min="41" max="44" width="9.140625" style="93"/>
    <col min="45" max="45" width="9.140625" style="98"/>
    <col min="46" max="46" width="9.140625" style="93"/>
    <col min="47" max="47" width="9.5703125" style="93" bestFit="1" customWidth="1"/>
    <col min="48" max="48" width="10.140625" style="93" customWidth="1"/>
    <col min="49" max="16384" width="9.140625" style="93"/>
  </cols>
  <sheetData>
    <row r="5" spans="2:61">
      <c r="B5" s="93" t="s">
        <v>152</v>
      </c>
      <c r="C5" s="94"/>
      <c r="D5" s="94"/>
      <c r="E5" s="94"/>
      <c r="F5" s="94"/>
      <c r="G5" s="94"/>
      <c r="H5" s="94"/>
      <c r="I5" s="94"/>
      <c r="J5" s="93" t="s">
        <v>153</v>
      </c>
      <c r="U5" s="93" t="s">
        <v>152</v>
      </c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3" t="s">
        <v>10</v>
      </c>
      <c r="AJ5" s="98" t="s">
        <v>154</v>
      </c>
      <c r="AK5" s="94"/>
      <c r="AL5" s="116"/>
      <c r="AM5" s="94"/>
      <c r="AN5" s="116"/>
      <c r="AO5" s="94"/>
      <c r="AP5" s="94"/>
      <c r="AQ5" s="94"/>
      <c r="AR5" s="94"/>
      <c r="AS5" s="116"/>
      <c r="AT5" s="94"/>
      <c r="AU5" s="94"/>
      <c r="AV5" s="94"/>
      <c r="AW5" s="94"/>
      <c r="AX5" s="93" t="s">
        <v>10</v>
      </c>
      <c r="BD5" s="93" t="s">
        <v>152</v>
      </c>
      <c r="BE5" s="94"/>
      <c r="BF5" s="94"/>
      <c r="BG5" s="94"/>
      <c r="BH5" s="94"/>
      <c r="BI5" s="93" t="s">
        <v>155</v>
      </c>
    </row>
    <row r="6" spans="2:61">
      <c r="D6" s="97"/>
      <c r="V6" s="95"/>
      <c r="W6" s="96"/>
      <c r="AA6" s="97"/>
      <c r="AK6" s="95"/>
      <c r="AQ6" s="97"/>
    </row>
    <row r="7" spans="2:61">
      <c r="D7" s="95"/>
      <c r="E7" s="101"/>
      <c r="F7" s="93" t="s">
        <v>156</v>
      </c>
      <c r="V7" s="95"/>
      <c r="W7" s="99"/>
      <c r="X7" s="93" t="s">
        <v>157</v>
      </c>
      <c r="AA7" s="95"/>
      <c r="AB7" s="100"/>
      <c r="AC7" s="93" t="s">
        <v>158</v>
      </c>
      <c r="AK7" s="95"/>
      <c r="AL7" s="100"/>
      <c r="AM7" s="93" t="s">
        <v>159</v>
      </c>
      <c r="AQ7" s="95"/>
      <c r="AR7" s="117"/>
      <c r="AS7" s="93"/>
      <c r="BF7" s="101"/>
      <c r="BG7" s="93" t="s">
        <v>160</v>
      </c>
    </row>
    <row r="8" spans="2:61">
      <c r="D8" s="95"/>
      <c r="E8" s="101"/>
      <c r="F8" s="93" t="s">
        <v>161</v>
      </c>
      <c r="V8" s="95"/>
      <c r="W8" s="99" t="s">
        <v>162</v>
      </c>
      <c r="X8" s="93" t="s">
        <v>163</v>
      </c>
      <c r="AA8" s="95"/>
      <c r="AB8" s="100" t="s">
        <v>162</v>
      </c>
      <c r="AC8" s="93" t="s">
        <v>164</v>
      </c>
      <c r="AK8" s="95"/>
      <c r="AL8" s="100"/>
      <c r="AO8" s="105"/>
      <c r="AQ8" s="95"/>
      <c r="AR8" s="117"/>
      <c r="AS8" s="93"/>
      <c r="BF8" s="101"/>
      <c r="BG8" s="93" t="s">
        <v>165</v>
      </c>
    </row>
    <row r="9" spans="2:61">
      <c r="D9" s="95"/>
      <c r="E9" s="100" t="s">
        <v>162</v>
      </c>
      <c r="F9" s="93" t="s">
        <v>166</v>
      </c>
      <c r="V9" s="95"/>
      <c r="W9" s="96"/>
      <c r="AA9" s="95"/>
      <c r="AK9" s="95"/>
      <c r="AL9" s="100"/>
      <c r="AM9" s="93" t="s">
        <v>167</v>
      </c>
      <c r="AN9" s="102"/>
      <c r="AO9" s="108" t="s">
        <v>168</v>
      </c>
      <c r="AQ9" s="95"/>
      <c r="AR9" s="117"/>
      <c r="BF9" s="101"/>
      <c r="BG9" s="93" t="s">
        <v>169</v>
      </c>
    </row>
    <row r="10" spans="2:61">
      <c r="D10" s="95"/>
      <c r="F10" s="105" t="s">
        <v>170</v>
      </c>
      <c r="G10" s="95"/>
      <c r="H10" s="93" t="s">
        <v>76</v>
      </c>
      <c r="V10" s="95"/>
      <c r="W10" s="99"/>
      <c r="X10" s="93" t="s">
        <v>171</v>
      </c>
      <c r="AA10" s="95"/>
      <c r="AB10" s="100"/>
      <c r="AC10" s="93" t="s">
        <v>158</v>
      </c>
      <c r="AK10" s="95"/>
      <c r="AL10" s="100"/>
      <c r="AN10" s="102"/>
      <c r="AO10" s="93" t="s">
        <v>172</v>
      </c>
      <c r="AQ10" s="95"/>
      <c r="AR10" s="117"/>
      <c r="AS10" s="93"/>
      <c r="BF10" s="100"/>
      <c r="BG10" s="105" t="s">
        <v>173</v>
      </c>
    </row>
    <row r="11" spans="2:61">
      <c r="D11" s="95"/>
      <c r="E11" s="101"/>
      <c r="G11" s="95"/>
      <c r="H11" s="93" t="s">
        <v>79</v>
      </c>
      <c r="V11" s="95"/>
      <c r="W11" s="99" t="s">
        <v>162</v>
      </c>
      <c r="X11" s="93" t="s">
        <v>174</v>
      </c>
      <c r="AA11" s="95"/>
      <c r="AB11" s="100" t="s">
        <v>162</v>
      </c>
      <c r="AC11" s="93" t="s">
        <v>175</v>
      </c>
      <c r="AK11" s="95"/>
      <c r="AL11" s="100" t="s">
        <v>162</v>
      </c>
      <c r="AN11" s="102"/>
      <c r="AO11" s="93" t="s">
        <v>176</v>
      </c>
      <c r="AQ11" s="95"/>
      <c r="AR11" s="117"/>
      <c r="AS11" s="93"/>
      <c r="BF11" s="100" t="s">
        <v>162</v>
      </c>
      <c r="BG11" s="93" t="s">
        <v>177</v>
      </c>
      <c r="BI11" s="93" t="s">
        <v>178</v>
      </c>
    </row>
    <row r="12" spans="2:61">
      <c r="D12" s="95"/>
      <c r="E12" s="100"/>
      <c r="G12" s="95"/>
      <c r="H12" s="93" t="s">
        <v>84</v>
      </c>
      <c r="V12" s="95"/>
      <c r="W12" s="96"/>
      <c r="AA12" s="95"/>
      <c r="AK12" s="95"/>
      <c r="AN12" s="102" t="s">
        <v>179</v>
      </c>
      <c r="AO12" s="93" t="s">
        <v>180</v>
      </c>
      <c r="AQ12" s="95"/>
      <c r="AR12" s="117"/>
      <c r="AS12" s="93"/>
    </row>
    <row r="13" spans="2:61">
      <c r="D13" s="95"/>
      <c r="G13" s="95"/>
      <c r="H13" s="101"/>
      <c r="I13" s="93" t="s">
        <v>37</v>
      </c>
      <c r="V13" s="95"/>
      <c r="W13" s="99"/>
      <c r="X13" s="93" t="s">
        <v>171</v>
      </c>
      <c r="AA13" s="95"/>
      <c r="AB13" s="100"/>
      <c r="AC13" s="93" t="s">
        <v>158</v>
      </c>
      <c r="AK13" s="95"/>
      <c r="AQ13" s="95"/>
      <c r="AR13" s="117"/>
      <c r="BF13" s="101"/>
      <c r="BG13" s="93" t="s">
        <v>181</v>
      </c>
    </row>
    <row r="14" spans="2:61">
      <c r="D14" s="95"/>
      <c r="G14" s="95"/>
      <c r="H14" s="101"/>
      <c r="I14" s="106" t="s">
        <v>182</v>
      </c>
      <c r="J14" s="118">
        <v>5</v>
      </c>
      <c r="V14" s="95"/>
      <c r="W14" s="99" t="s">
        <v>162</v>
      </c>
      <c r="X14" s="93" t="s">
        <v>164</v>
      </c>
      <c r="AA14" s="95"/>
      <c r="AB14" s="100" t="s">
        <v>162</v>
      </c>
      <c r="AC14" s="93" t="s">
        <v>183</v>
      </c>
      <c r="AK14" s="95"/>
      <c r="AL14" s="100"/>
      <c r="AM14" s="93" t="s">
        <v>184</v>
      </c>
      <c r="AQ14" s="95"/>
      <c r="AR14" s="104"/>
      <c r="AT14" s="105"/>
      <c r="BF14" s="100"/>
      <c r="BG14" s="93" t="s">
        <v>169</v>
      </c>
    </row>
    <row r="15" spans="2:61">
      <c r="D15" s="95"/>
      <c r="G15" s="102" t="s">
        <v>179</v>
      </c>
      <c r="H15" s="100" t="s">
        <v>162</v>
      </c>
      <c r="I15" s="107" t="s">
        <v>179</v>
      </c>
      <c r="J15" s="118">
        <v>16</v>
      </c>
      <c r="V15" s="95"/>
      <c r="W15" s="96"/>
      <c r="AA15" s="95"/>
      <c r="AK15" s="95"/>
      <c r="AL15" s="100"/>
      <c r="AQ15" s="95"/>
      <c r="AR15" s="104"/>
      <c r="AS15" s="105"/>
      <c r="BF15" s="100" t="s">
        <v>162</v>
      </c>
      <c r="BG15" s="105" t="s">
        <v>173</v>
      </c>
    </row>
    <row r="16" spans="2:61">
      <c r="D16" s="95"/>
      <c r="V16" s="95"/>
      <c r="W16" s="99"/>
      <c r="X16" s="93" t="s">
        <v>159</v>
      </c>
      <c r="AA16" s="95"/>
      <c r="AB16" s="100"/>
      <c r="AC16" s="93" t="s">
        <v>158</v>
      </c>
      <c r="AK16" s="95"/>
      <c r="AL16" s="100"/>
      <c r="AM16" s="93" t="s">
        <v>167</v>
      </c>
      <c r="AN16" s="102"/>
      <c r="AO16" s="93" t="s">
        <v>185</v>
      </c>
      <c r="AQ16" s="95"/>
      <c r="AR16" s="117"/>
      <c r="AS16" s="105"/>
    </row>
    <row r="17" spans="4:51">
      <c r="D17" s="95"/>
      <c r="V17" s="95"/>
      <c r="W17" s="99" t="s">
        <v>162</v>
      </c>
      <c r="X17" s="93" t="s">
        <v>174</v>
      </c>
      <c r="AA17" s="95"/>
      <c r="AB17" s="100" t="s">
        <v>162</v>
      </c>
      <c r="AC17" s="93" t="s">
        <v>186</v>
      </c>
      <c r="AK17" s="95"/>
      <c r="AL17" s="100"/>
      <c r="AN17" s="102"/>
      <c r="AO17" s="93" t="s">
        <v>187</v>
      </c>
      <c r="AQ17" s="95"/>
    </row>
    <row r="18" spans="4:51">
      <c r="D18" s="95"/>
      <c r="V18" s="95"/>
      <c r="W18" s="96"/>
      <c r="AA18" s="95"/>
      <c r="AK18" s="95"/>
      <c r="AL18" s="100" t="s">
        <v>162</v>
      </c>
      <c r="AN18" s="102" t="s">
        <v>179</v>
      </c>
      <c r="AO18" s="119" t="s">
        <v>188</v>
      </c>
      <c r="AQ18" s="95"/>
      <c r="AX18" s="126"/>
      <c r="AY18" s="126"/>
    </row>
    <row r="19" spans="4:51">
      <c r="D19" s="95"/>
      <c r="V19" s="95"/>
      <c r="W19" s="99"/>
      <c r="X19" s="93" t="s">
        <v>159</v>
      </c>
      <c r="AA19" s="95"/>
      <c r="AB19" s="100"/>
      <c r="AC19" s="93" t="s">
        <v>158</v>
      </c>
      <c r="AK19" s="95"/>
      <c r="AQ19" s="95"/>
      <c r="AR19" s="100"/>
      <c r="AS19" s="93" t="s">
        <v>161</v>
      </c>
      <c r="AX19" s="126"/>
      <c r="AY19" s="126"/>
    </row>
    <row r="20" spans="4:51">
      <c r="D20" s="95"/>
      <c r="E20" s="101"/>
      <c r="F20" s="106" t="s">
        <v>189</v>
      </c>
      <c r="G20" s="93" t="s">
        <v>190</v>
      </c>
      <c r="V20" s="95"/>
      <c r="W20" s="99" t="s">
        <v>162</v>
      </c>
      <c r="X20" s="93" t="s">
        <v>191</v>
      </c>
      <c r="AA20" s="95"/>
      <c r="AB20" s="100" t="s">
        <v>162</v>
      </c>
      <c r="AC20" s="93" t="s">
        <v>192</v>
      </c>
      <c r="AK20" s="95"/>
      <c r="AQ20" s="95"/>
      <c r="AR20" s="100"/>
      <c r="AS20" s="93" t="s">
        <v>193</v>
      </c>
      <c r="AX20" s="126"/>
      <c r="AY20" s="126"/>
    </row>
    <row r="21" spans="4:51">
      <c r="D21" s="95"/>
      <c r="E21" s="101"/>
      <c r="F21" s="106"/>
      <c r="G21" s="93" t="s">
        <v>194</v>
      </c>
      <c r="V21" s="95"/>
      <c r="W21" s="96"/>
      <c r="AA21" s="95"/>
      <c r="AK21" s="95"/>
      <c r="AL21" s="100"/>
      <c r="AM21" s="93" t="s">
        <v>195</v>
      </c>
      <c r="AN21" s="102"/>
      <c r="AO21" s="93" t="s">
        <v>196</v>
      </c>
      <c r="AQ21" s="95"/>
      <c r="AR21" s="100" t="s">
        <v>162</v>
      </c>
      <c r="AS21" s="93" t="s">
        <v>197</v>
      </c>
      <c r="AX21" s="126" t="s">
        <v>198</v>
      </c>
      <c r="AY21" s="126"/>
    </row>
    <row r="22" spans="4:51">
      <c r="D22" s="95"/>
      <c r="E22" s="101"/>
      <c r="F22" s="107" t="s">
        <v>179</v>
      </c>
      <c r="G22" s="93" t="s">
        <v>199</v>
      </c>
      <c r="V22" s="95"/>
      <c r="W22" s="99"/>
      <c r="X22" s="93" t="s">
        <v>159</v>
      </c>
      <c r="AA22" s="95"/>
      <c r="AB22" s="100"/>
      <c r="AC22" s="93" t="s">
        <v>158</v>
      </c>
      <c r="AK22" s="95"/>
      <c r="AL22" s="100"/>
      <c r="AO22" s="105"/>
      <c r="AQ22" s="95"/>
      <c r="AR22" s="98"/>
      <c r="AS22" s="93" t="s">
        <v>200</v>
      </c>
      <c r="AX22" s="126"/>
      <c r="AY22" s="126"/>
    </row>
    <row r="23" spans="4:51">
      <c r="D23" s="95"/>
      <c r="E23" s="101"/>
      <c r="V23" s="95"/>
      <c r="W23" s="99" t="s">
        <v>162</v>
      </c>
      <c r="X23" s="93" t="s">
        <v>201</v>
      </c>
      <c r="AA23" s="95"/>
      <c r="AB23" s="100" t="s">
        <v>162</v>
      </c>
      <c r="AC23" s="93" t="s">
        <v>202</v>
      </c>
      <c r="AK23" s="95"/>
      <c r="AL23" s="100"/>
      <c r="AM23" s="93" t="s">
        <v>167</v>
      </c>
      <c r="AN23" s="102"/>
      <c r="AO23" s="93" t="s">
        <v>172</v>
      </c>
      <c r="AQ23" s="95"/>
      <c r="AX23" s="126"/>
      <c r="AY23" s="126"/>
    </row>
    <row r="24" spans="4:51">
      <c r="D24" s="95"/>
      <c r="E24" s="101"/>
      <c r="F24" s="93" t="s">
        <v>203</v>
      </c>
      <c r="V24" s="95"/>
      <c r="W24" s="96"/>
      <c r="AA24" s="95"/>
      <c r="AK24" s="95"/>
      <c r="AL24" s="100"/>
      <c r="AN24" s="102"/>
      <c r="AO24" s="93" t="s">
        <v>168</v>
      </c>
      <c r="AQ24" s="95"/>
      <c r="AX24" s="126"/>
      <c r="AY24" s="126"/>
    </row>
    <row r="25" spans="4:51">
      <c r="D25" s="95"/>
      <c r="E25" s="101"/>
      <c r="F25" s="93" t="s">
        <v>204</v>
      </c>
      <c r="N25" s="118"/>
      <c r="V25" s="95"/>
      <c r="W25" s="99"/>
      <c r="X25" s="93" t="s">
        <v>205</v>
      </c>
      <c r="AA25" s="95"/>
      <c r="AB25" s="100"/>
      <c r="AC25" s="93" t="s">
        <v>158</v>
      </c>
      <c r="AK25" s="95"/>
      <c r="AL25" s="100"/>
      <c r="AN25" s="102"/>
      <c r="AO25" s="93" t="s">
        <v>185</v>
      </c>
      <c r="AQ25" s="95"/>
      <c r="AR25" s="100"/>
      <c r="AS25" s="93" t="s">
        <v>161</v>
      </c>
      <c r="AX25" s="126"/>
      <c r="AY25" s="126"/>
    </row>
    <row r="26" spans="4:51">
      <c r="D26" s="95"/>
      <c r="E26" s="100" t="s">
        <v>162</v>
      </c>
      <c r="F26" s="105" t="s">
        <v>206</v>
      </c>
      <c r="V26" s="95"/>
      <c r="W26" s="99" t="s">
        <v>162</v>
      </c>
      <c r="X26" s="93" t="s">
        <v>186</v>
      </c>
      <c r="AA26" s="95"/>
      <c r="AB26" s="100" t="s">
        <v>162</v>
      </c>
      <c r="AC26" s="93" t="s">
        <v>201</v>
      </c>
      <c r="AK26" s="95"/>
      <c r="AL26" s="100"/>
      <c r="AN26" s="102"/>
      <c r="AO26" s="93" t="s">
        <v>207</v>
      </c>
      <c r="AQ26" s="95"/>
      <c r="AR26" s="100"/>
      <c r="AS26" s="93" t="s">
        <v>208</v>
      </c>
      <c r="AX26" s="126" t="s">
        <v>209</v>
      </c>
      <c r="AY26" s="126"/>
    </row>
    <row r="27" spans="4:51" ht="18.75">
      <c r="D27" s="95"/>
      <c r="V27" s="95"/>
      <c r="W27" s="96"/>
      <c r="AA27" s="95"/>
      <c r="AK27" s="95"/>
      <c r="AL27" s="100"/>
      <c r="AN27" s="102"/>
      <c r="AO27" s="93" t="s">
        <v>176</v>
      </c>
      <c r="AQ27" s="95"/>
      <c r="AR27" s="100" t="s">
        <v>162</v>
      </c>
      <c r="AS27" s="120" t="s">
        <v>206</v>
      </c>
      <c r="AX27" s="126"/>
      <c r="AY27" s="126"/>
    </row>
    <row r="28" spans="4:51">
      <c r="D28" s="95"/>
      <c r="E28" s="101"/>
      <c r="F28" s="93" t="s">
        <v>173</v>
      </c>
      <c r="V28" s="95"/>
      <c r="W28" s="99"/>
      <c r="X28" s="93" t="s">
        <v>205</v>
      </c>
      <c r="AA28" s="95"/>
      <c r="AB28" s="100"/>
      <c r="AC28" s="93" t="s">
        <v>210</v>
      </c>
      <c r="AK28" s="95"/>
      <c r="AL28" s="100"/>
      <c r="AN28" s="102"/>
      <c r="AO28" s="119" t="s">
        <v>187</v>
      </c>
      <c r="AQ28" s="95"/>
      <c r="AR28" s="100"/>
      <c r="AX28" s="126"/>
      <c r="AY28" s="126"/>
    </row>
    <row r="29" spans="4:51">
      <c r="D29" s="95"/>
      <c r="E29" s="101"/>
      <c r="F29" s="93" t="s">
        <v>161</v>
      </c>
      <c r="V29" s="95"/>
      <c r="W29" s="99" t="s">
        <v>162</v>
      </c>
      <c r="X29" s="93" t="s">
        <v>192</v>
      </c>
      <c r="AA29" s="95"/>
      <c r="AB29" s="100" t="s">
        <v>162</v>
      </c>
      <c r="AC29" s="93" t="s">
        <v>186</v>
      </c>
      <c r="AK29" s="95"/>
      <c r="AL29" s="100" t="s">
        <v>162</v>
      </c>
      <c r="AN29" s="102" t="s">
        <v>179</v>
      </c>
      <c r="AO29" s="93" t="s">
        <v>180</v>
      </c>
      <c r="AQ29" s="95"/>
      <c r="AR29" s="100"/>
      <c r="AS29" s="93"/>
      <c r="AX29" s="126"/>
      <c r="AY29" s="126"/>
    </row>
    <row r="30" spans="4:51">
      <c r="D30" s="95"/>
      <c r="E30" s="101"/>
      <c r="F30" s="93" t="s">
        <v>211</v>
      </c>
      <c r="V30" s="95"/>
      <c r="W30" s="96"/>
      <c r="AA30" s="95"/>
      <c r="AK30" s="95"/>
      <c r="AQ30" s="95"/>
      <c r="AR30" s="100"/>
      <c r="AS30" s="93" t="s">
        <v>173</v>
      </c>
      <c r="AX30" s="126"/>
      <c r="AY30" s="126"/>
    </row>
    <row r="31" spans="4:51">
      <c r="D31" s="95"/>
      <c r="E31" s="101"/>
      <c r="F31" s="93" t="s">
        <v>212</v>
      </c>
      <c r="V31" s="95"/>
      <c r="W31" s="99"/>
      <c r="X31" s="93" t="s">
        <v>205</v>
      </c>
      <c r="AA31" s="95"/>
      <c r="AB31" s="100"/>
      <c r="AC31" s="93" t="s">
        <v>210</v>
      </c>
      <c r="AK31" s="95"/>
      <c r="AL31" s="100"/>
      <c r="AM31" s="93" t="s">
        <v>213</v>
      </c>
      <c r="AQ31" s="95"/>
      <c r="AR31" s="100"/>
      <c r="AS31" s="93" t="s">
        <v>161</v>
      </c>
      <c r="AX31" s="126"/>
      <c r="AY31" s="126"/>
    </row>
    <row r="32" spans="4:51">
      <c r="D32" s="95"/>
      <c r="E32" s="100" t="s">
        <v>162</v>
      </c>
      <c r="F32" s="105" t="s">
        <v>170</v>
      </c>
      <c r="G32" s="95"/>
      <c r="H32" s="93" t="s">
        <v>76</v>
      </c>
      <c r="V32" s="95"/>
      <c r="W32" s="99" t="s">
        <v>162</v>
      </c>
      <c r="X32" s="93" t="s">
        <v>191</v>
      </c>
      <c r="AA32" s="95"/>
      <c r="AB32" s="100" t="s">
        <v>162</v>
      </c>
      <c r="AC32" s="93" t="s">
        <v>192</v>
      </c>
      <c r="AK32" s="95"/>
      <c r="AL32" s="100"/>
      <c r="AQ32" s="95"/>
      <c r="AR32" s="100"/>
      <c r="AS32" s="93" t="s">
        <v>211</v>
      </c>
      <c r="AX32" s="126"/>
      <c r="AY32" s="126"/>
    </row>
    <row r="33" spans="4:51">
      <c r="D33" s="95"/>
      <c r="E33" s="100"/>
      <c r="G33" s="95"/>
      <c r="H33" s="93" t="s">
        <v>79</v>
      </c>
      <c r="V33" s="95"/>
      <c r="W33" s="96"/>
      <c r="AA33" s="95"/>
      <c r="AK33" s="95"/>
      <c r="AL33" s="100"/>
      <c r="AM33" s="93" t="s">
        <v>214</v>
      </c>
      <c r="AN33" s="102"/>
      <c r="AO33" s="93" t="s">
        <v>196</v>
      </c>
      <c r="AQ33" s="95"/>
      <c r="AR33" s="100"/>
      <c r="AS33" s="93" t="s">
        <v>212</v>
      </c>
      <c r="AX33" s="126"/>
      <c r="AY33" s="126"/>
    </row>
    <row r="34" spans="4:51">
      <c r="D34" s="95"/>
      <c r="E34" s="101"/>
      <c r="G34" s="95"/>
      <c r="H34" s="93" t="s">
        <v>84</v>
      </c>
      <c r="V34" s="95"/>
      <c r="W34" s="99"/>
      <c r="X34" s="93" t="s">
        <v>205</v>
      </c>
      <c r="AA34" s="95"/>
      <c r="AB34" s="100"/>
      <c r="AC34" s="93" t="s">
        <v>210</v>
      </c>
      <c r="AK34" s="95"/>
      <c r="AL34" s="100"/>
      <c r="AN34" s="102"/>
      <c r="AO34" s="93" t="s">
        <v>215</v>
      </c>
      <c r="AQ34" s="95"/>
      <c r="AR34" s="100"/>
      <c r="AS34" s="121" t="s">
        <v>216</v>
      </c>
      <c r="AT34" s="93" t="s">
        <v>76</v>
      </c>
      <c r="AX34" s="126"/>
      <c r="AY34" s="126"/>
    </row>
    <row r="35" spans="4:51">
      <c r="D35" s="95"/>
      <c r="E35" s="101"/>
      <c r="G35" s="95"/>
      <c r="H35" s="101"/>
      <c r="I35" s="93" t="s">
        <v>37</v>
      </c>
      <c r="V35" s="95"/>
      <c r="W35" s="99" t="s">
        <v>162</v>
      </c>
      <c r="X35" s="93" t="s">
        <v>202</v>
      </c>
      <c r="AA35" s="95"/>
      <c r="AB35" s="100" t="s">
        <v>162</v>
      </c>
      <c r="AC35" s="93" t="s">
        <v>191</v>
      </c>
      <c r="AK35" s="95"/>
      <c r="AL35" s="100"/>
      <c r="AN35" s="102"/>
      <c r="AO35" s="93" t="s">
        <v>185</v>
      </c>
      <c r="AQ35" s="95"/>
      <c r="AR35" s="100"/>
      <c r="AS35" s="106"/>
      <c r="AT35" s="93" t="s">
        <v>79</v>
      </c>
      <c r="AX35" s="126"/>
      <c r="AY35" s="126"/>
    </row>
    <row r="36" spans="4:51">
      <c r="D36" s="95"/>
      <c r="E36" s="101"/>
      <c r="G36" s="95"/>
      <c r="H36" s="101"/>
      <c r="I36" s="106" t="s">
        <v>182</v>
      </c>
      <c r="J36" s="118">
        <v>5</v>
      </c>
      <c r="V36" s="95"/>
      <c r="W36" s="96"/>
      <c r="AA36" s="95"/>
      <c r="AK36" s="95"/>
      <c r="AL36" s="100"/>
      <c r="AN36" s="102"/>
      <c r="AO36" s="119" t="s">
        <v>217</v>
      </c>
      <c r="AQ36" s="95"/>
      <c r="AR36" s="100"/>
      <c r="AS36" s="106"/>
      <c r="AT36" s="93" t="s">
        <v>84</v>
      </c>
      <c r="AX36" s="126"/>
      <c r="AY36" s="126"/>
    </row>
    <row r="37" spans="4:51">
      <c r="D37" s="95"/>
      <c r="G37" s="102" t="s">
        <v>179</v>
      </c>
      <c r="H37" s="100" t="s">
        <v>162</v>
      </c>
      <c r="I37" s="107" t="s">
        <v>179</v>
      </c>
      <c r="J37" s="118">
        <v>16</v>
      </c>
      <c r="V37" s="95"/>
      <c r="W37" s="99"/>
      <c r="X37" s="93" t="s">
        <v>213</v>
      </c>
      <c r="AA37" s="95"/>
      <c r="AB37" s="100"/>
      <c r="AC37" s="93" t="s">
        <v>210</v>
      </c>
      <c r="AK37" s="95"/>
      <c r="AL37" s="100" t="s">
        <v>162</v>
      </c>
      <c r="AN37" s="102" t="s">
        <v>179</v>
      </c>
      <c r="AO37" s="93" t="s">
        <v>180</v>
      </c>
      <c r="AQ37" s="95"/>
      <c r="AR37" s="100"/>
      <c r="AS37" s="106"/>
      <c r="AT37" s="101"/>
      <c r="AU37" s="93" t="s">
        <v>37</v>
      </c>
      <c r="AX37" s="126"/>
      <c r="AY37" s="126"/>
    </row>
    <row r="38" spans="4:51">
      <c r="D38" s="95"/>
      <c r="G38" s="122" t="s">
        <v>218</v>
      </c>
      <c r="H38" s="93" t="s">
        <v>219</v>
      </c>
      <c r="V38" s="95"/>
      <c r="W38" s="99" t="s">
        <v>162</v>
      </c>
      <c r="X38" s="93" t="s">
        <v>201</v>
      </c>
      <c r="AA38" s="95"/>
      <c r="AB38" s="100" t="s">
        <v>162</v>
      </c>
      <c r="AC38" s="93" t="s">
        <v>191</v>
      </c>
      <c r="AK38" s="95"/>
      <c r="AQ38" s="95"/>
      <c r="AR38" s="100"/>
      <c r="AS38" s="106"/>
      <c r="AT38" s="101"/>
      <c r="AU38" s="106" t="s">
        <v>182</v>
      </c>
      <c r="AV38" s="118">
        <v>15</v>
      </c>
      <c r="AX38" s="126"/>
      <c r="AY38" s="126"/>
    </row>
    <row r="39" spans="4:51">
      <c r="D39" s="95"/>
      <c r="V39" s="95"/>
      <c r="W39" s="96"/>
      <c r="AA39" s="95"/>
      <c r="AK39" s="95"/>
      <c r="AL39" s="100"/>
      <c r="AM39" s="93" t="s">
        <v>220</v>
      </c>
      <c r="AQ39" s="95"/>
      <c r="AR39" s="100"/>
      <c r="AS39" s="102" t="s">
        <v>179</v>
      </c>
      <c r="AT39" s="100" t="s">
        <v>162</v>
      </c>
      <c r="AU39" s="107" t="s">
        <v>179</v>
      </c>
      <c r="AV39" s="118">
        <v>25</v>
      </c>
      <c r="AX39" s="126" t="s">
        <v>221</v>
      </c>
      <c r="AY39" s="126"/>
    </row>
    <row r="40" spans="4:51">
      <c r="D40" s="95"/>
      <c r="E40" s="101"/>
      <c r="F40" s="93" t="s">
        <v>222</v>
      </c>
      <c r="G40" s="93" t="s">
        <v>223</v>
      </c>
      <c r="V40" s="95"/>
      <c r="W40" s="99"/>
      <c r="X40" s="93" t="s">
        <v>213</v>
      </c>
      <c r="AA40" s="95"/>
      <c r="AB40" s="100"/>
      <c r="AC40" s="93" t="s">
        <v>224</v>
      </c>
      <c r="AK40" s="95"/>
      <c r="AL40" s="100"/>
      <c r="AQ40" s="95"/>
      <c r="AR40" s="100" t="s">
        <v>162</v>
      </c>
      <c r="AS40" s="122" t="s">
        <v>218</v>
      </c>
      <c r="AT40" s="93" t="s">
        <v>219</v>
      </c>
      <c r="AX40" s="126"/>
      <c r="AY40" s="126"/>
    </row>
    <row r="41" spans="4:51">
      <c r="D41" s="95"/>
      <c r="E41" s="100" t="s">
        <v>162</v>
      </c>
      <c r="F41" s="93" t="s">
        <v>225</v>
      </c>
      <c r="G41" s="93" t="s">
        <v>223</v>
      </c>
      <c r="V41" s="95"/>
      <c r="W41" s="99" t="s">
        <v>162</v>
      </c>
      <c r="X41" s="93" t="s">
        <v>175</v>
      </c>
      <c r="AA41" s="95"/>
      <c r="AB41" s="100" t="s">
        <v>162</v>
      </c>
      <c r="AC41" s="93" t="s">
        <v>164</v>
      </c>
      <c r="AK41" s="95"/>
      <c r="AL41" s="100"/>
      <c r="AM41" s="93" t="s">
        <v>214</v>
      </c>
      <c r="AN41" s="102"/>
      <c r="AO41" s="93" t="s">
        <v>196</v>
      </c>
      <c r="AQ41" s="95"/>
      <c r="AX41" s="126"/>
      <c r="AY41" s="126"/>
    </row>
    <row r="42" spans="4:51">
      <c r="D42" s="95"/>
      <c r="F42" s="123" t="s">
        <v>226</v>
      </c>
      <c r="V42" s="95"/>
      <c r="W42" s="96"/>
      <c r="AA42" s="95"/>
      <c r="AK42" s="95"/>
      <c r="AL42" s="100"/>
      <c r="AN42" s="102"/>
      <c r="AO42" s="93" t="s">
        <v>215</v>
      </c>
      <c r="AQ42" s="95"/>
      <c r="AX42" s="126"/>
      <c r="AY42" s="126"/>
    </row>
    <row r="43" spans="4:51">
      <c r="D43" s="95"/>
      <c r="V43" s="95"/>
      <c r="W43" s="99"/>
      <c r="X43" s="93" t="s">
        <v>213</v>
      </c>
      <c r="AA43" s="95"/>
      <c r="AB43" s="100"/>
      <c r="AC43" s="93" t="s">
        <v>224</v>
      </c>
      <c r="AK43" s="95"/>
      <c r="AL43" s="100"/>
      <c r="AN43" s="102"/>
      <c r="AO43" s="93" t="s">
        <v>185</v>
      </c>
      <c r="AQ43" s="95"/>
      <c r="AX43" s="126"/>
      <c r="AY43" s="126"/>
    </row>
    <row r="44" spans="4:51">
      <c r="D44" s="95"/>
      <c r="V44" s="95"/>
      <c r="W44" s="99" t="s">
        <v>162</v>
      </c>
      <c r="X44" s="93" t="s">
        <v>186</v>
      </c>
      <c r="AA44" s="95"/>
      <c r="AB44" s="100" t="s">
        <v>162</v>
      </c>
      <c r="AC44" s="93" t="s">
        <v>186</v>
      </c>
      <c r="AK44" s="95"/>
      <c r="AL44" s="100"/>
      <c r="AN44" s="102"/>
      <c r="AO44" s="119" t="s">
        <v>187</v>
      </c>
      <c r="AQ44" s="95"/>
      <c r="AX44" s="126"/>
      <c r="AY44" s="126"/>
    </row>
    <row r="45" spans="4:51">
      <c r="D45" s="95"/>
      <c r="F45" s="93" t="s">
        <v>227</v>
      </c>
      <c r="V45" s="95"/>
      <c r="W45" s="96"/>
      <c r="AA45" s="95"/>
      <c r="AK45" s="95"/>
      <c r="AL45" s="100" t="s">
        <v>162</v>
      </c>
      <c r="AN45" s="102" t="s">
        <v>179</v>
      </c>
      <c r="AO45" s="93" t="s">
        <v>180</v>
      </c>
      <c r="AQ45" s="95"/>
      <c r="AX45" s="126"/>
      <c r="AY45" s="126"/>
    </row>
    <row r="46" spans="4:51">
      <c r="D46" s="95"/>
      <c r="E46" s="98"/>
      <c r="F46" s="98"/>
      <c r="V46" s="95"/>
      <c r="W46" s="99"/>
      <c r="X46" s="93" t="s">
        <v>220</v>
      </c>
      <c r="AA46" s="95"/>
      <c r="AB46" s="100"/>
      <c r="AC46" s="93" t="s">
        <v>224</v>
      </c>
      <c r="AK46" s="95"/>
      <c r="AQ46" s="95"/>
      <c r="AX46" s="126"/>
      <c r="AY46" s="126"/>
    </row>
    <row r="47" spans="4:51">
      <c r="D47" s="95"/>
      <c r="F47" s="105"/>
      <c r="V47" s="95"/>
      <c r="W47" s="99" t="s">
        <v>162</v>
      </c>
      <c r="X47" s="93" t="s">
        <v>175</v>
      </c>
      <c r="AA47" s="95"/>
      <c r="AB47" s="100" t="s">
        <v>162</v>
      </c>
      <c r="AC47" s="93" t="s">
        <v>191</v>
      </c>
      <c r="AK47" s="95"/>
      <c r="AL47" s="100"/>
      <c r="AM47" s="93" t="s">
        <v>228</v>
      </c>
      <c r="AQ47" s="95"/>
    </row>
    <row r="48" spans="4:51">
      <c r="D48" s="95"/>
      <c r="F48" s="105"/>
      <c r="V48" s="95"/>
      <c r="W48" s="96"/>
      <c r="AA48" s="95"/>
      <c r="AK48" s="95"/>
      <c r="AL48" s="100"/>
      <c r="AQ48" s="95"/>
    </row>
    <row r="49" spans="4:43">
      <c r="D49" s="95"/>
      <c r="V49" s="95"/>
      <c r="W49" s="99"/>
      <c r="X49" s="93" t="s">
        <v>220</v>
      </c>
      <c r="AA49" s="95"/>
      <c r="AB49" s="100"/>
      <c r="AC49" s="93" t="s">
        <v>224</v>
      </c>
      <c r="AK49" s="95"/>
      <c r="AL49" s="100"/>
      <c r="AM49" s="93" t="s">
        <v>214</v>
      </c>
      <c r="AN49" s="102"/>
      <c r="AO49" s="93" t="s">
        <v>196</v>
      </c>
      <c r="AQ49" s="95"/>
    </row>
    <row r="50" spans="4:43">
      <c r="D50" s="102" t="s">
        <v>179</v>
      </c>
      <c r="V50" s="95"/>
      <c r="W50" s="99" t="s">
        <v>162</v>
      </c>
      <c r="X50" s="93" t="s">
        <v>183</v>
      </c>
      <c r="AA50" s="95"/>
      <c r="AB50" s="100" t="s">
        <v>162</v>
      </c>
      <c r="AC50" s="93" t="s">
        <v>202</v>
      </c>
      <c r="AK50" s="95"/>
      <c r="AL50" s="100"/>
      <c r="AN50" s="102"/>
      <c r="AO50" s="93" t="s">
        <v>215</v>
      </c>
      <c r="AQ50" s="95"/>
    </row>
    <row r="51" spans="4:43">
      <c r="V51" s="95"/>
      <c r="W51" s="96"/>
      <c r="AA51" s="95"/>
      <c r="AK51" s="95"/>
      <c r="AL51" s="100"/>
      <c r="AN51" s="102"/>
      <c r="AO51" s="93" t="s">
        <v>185</v>
      </c>
      <c r="AQ51" s="95"/>
    </row>
    <row r="52" spans="4:43">
      <c r="V52" s="95"/>
      <c r="W52" s="99"/>
      <c r="X52" s="93" t="s">
        <v>220</v>
      </c>
      <c r="AA52" s="95"/>
      <c r="AC52" s="106" t="s">
        <v>189</v>
      </c>
      <c r="AD52" s="93" t="s">
        <v>190</v>
      </c>
      <c r="AK52" s="95"/>
      <c r="AL52" s="100"/>
      <c r="AN52" s="102"/>
      <c r="AO52" s="93" t="s">
        <v>187</v>
      </c>
      <c r="AQ52" s="95"/>
    </row>
    <row r="53" spans="4:43">
      <c r="V53" s="95"/>
      <c r="W53" s="99" t="s">
        <v>162</v>
      </c>
      <c r="X53" s="93" t="s">
        <v>186</v>
      </c>
      <c r="AA53" s="95"/>
      <c r="AC53" s="106"/>
      <c r="AD53" s="93" t="s">
        <v>194</v>
      </c>
      <c r="AK53" s="95"/>
      <c r="AL53" s="100"/>
      <c r="AN53" s="102"/>
      <c r="AO53" s="93" t="s">
        <v>180</v>
      </c>
      <c r="AQ53" s="95"/>
    </row>
    <row r="54" spans="4:43">
      <c r="V54" s="95"/>
      <c r="W54" s="96"/>
      <c r="AA54" s="95"/>
      <c r="AB54" s="103"/>
      <c r="AC54" s="102" t="s">
        <v>179</v>
      </c>
      <c r="AD54" s="93" t="s">
        <v>229</v>
      </c>
      <c r="AK54" s="95"/>
      <c r="AL54" s="100"/>
      <c r="AN54" s="102"/>
      <c r="AO54" s="93" t="s">
        <v>168</v>
      </c>
      <c r="AQ54" s="95"/>
    </row>
    <row r="55" spans="4:43">
      <c r="V55" s="95"/>
      <c r="W55" s="99"/>
      <c r="X55" s="93" t="s">
        <v>220</v>
      </c>
      <c r="AA55" s="95"/>
      <c r="AB55" s="103"/>
      <c r="AK55" s="95"/>
      <c r="AL55" s="100" t="s">
        <v>162</v>
      </c>
      <c r="AN55" s="102" t="s">
        <v>179</v>
      </c>
      <c r="AO55" s="93" t="s">
        <v>207</v>
      </c>
      <c r="AQ55" s="95"/>
    </row>
    <row r="56" spans="4:43">
      <c r="V56" s="95"/>
      <c r="W56" s="99" t="s">
        <v>162</v>
      </c>
      <c r="X56" s="93" t="s">
        <v>202</v>
      </c>
      <c r="AA56" s="95"/>
      <c r="AB56" s="103"/>
      <c r="AC56" s="95" t="s">
        <v>230</v>
      </c>
      <c r="AD56" s="93" t="s">
        <v>190</v>
      </c>
      <c r="AK56" s="95"/>
      <c r="AQ56" s="95"/>
    </row>
    <row r="57" spans="4:43">
      <c r="V57" s="95"/>
      <c r="W57" s="96"/>
      <c r="AA57" s="95"/>
      <c r="AC57" s="106"/>
      <c r="AD57" s="93" t="s">
        <v>194</v>
      </c>
      <c r="AK57" s="95"/>
      <c r="AL57" s="100"/>
      <c r="AM57" s="93" t="s">
        <v>231</v>
      </c>
      <c r="AQ57" s="95"/>
    </row>
    <row r="58" spans="4:43">
      <c r="V58" s="95"/>
      <c r="W58" s="99"/>
      <c r="X58" s="93" t="s">
        <v>220</v>
      </c>
      <c r="AA58" s="95"/>
      <c r="AC58" s="106"/>
      <c r="AD58" s="93" t="s">
        <v>229</v>
      </c>
      <c r="AK58" s="95"/>
      <c r="AL58" s="100"/>
      <c r="AQ58" s="95"/>
    </row>
    <row r="59" spans="4:43">
      <c r="V59" s="95"/>
      <c r="W59" s="99" t="s">
        <v>162</v>
      </c>
      <c r="X59" s="93" t="s">
        <v>201</v>
      </c>
      <c r="AA59" s="95"/>
      <c r="AB59" s="98" t="s">
        <v>162</v>
      </c>
      <c r="AC59" s="107" t="s">
        <v>179</v>
      </c>
      <c r="AD59" s="105" t="s">
        <v>232</v>
      </c>
      <c r="AK59" s="95"/>
      <c r="AL59" s="100"/>
      <c r="AM59" s="93" t="s">
        <v>214</v>
      </c>
      <c r="AN59" s="102"/>
      <c r="AO59" s="93" t="s">
        <v>168</v>
      </c>
      <c r="AQ59" s="95"/>
    </row>
    <row r="60" spans="4:43">
      <c r="V60" s="95"/>
      <c r="W60" s="96"/>
      <c r="AA60" s="95"/>
      <c r="AK60" s="95"/>
      <c r="AL60" s="100"/>
      <c r="AN60" s="102"/>
      <c r="AO60" s="93" t="s">
        <v>185</v>
      </c>
      <c r="AQ60" s="95"/>
    </row>
    <row r="61" spans="4:43">
      <c r="V61" s="95"/>
      <c r="W61" s="96"/>
      <c r="AA61" s="95"/>
      <c r="AB61" s="103"/>
      <c r="AC61" s="93" t="s">
        <v>161</v>
      </c>
      <c r="AK61" s="95"/>
      <c r="AL61" s="100"/>
      <c r="AN61" s="102"/>
      <c r="AO61" s="93" t="s">
        <v>207</v>
      </c>
      <c r="AQ61" s="95"/>
    </row>
    <row r="62" spans="4:43">
      <c r="V62" s="95"/>
      <c r="AA62" s="95"/>
      <c r="AB62" s="103"/>
      <c r="AC62" s="93" t="s">
        <v>233</v>
      </c>
      <c r="AK62" s="95"/>
      <c r="AL62" s="100" t="s">
        <v>162</v>
      </c>
      <c r="AN62" s="102" t="s">
        <v>179</v>
      </c>
      <c r="AO62" s="93" t="s">
        <v>176</v>
      </c>
      <c r="AQ62" s="95"/>
    </row>
    <row r="63" spans="4:43">
      <c r="V63" s="95"/>
      <c r="AA63" s="95"/>
      <c r="AB63" s="103" t="s">
        <v>162</v>
      </c>
      <c r="AC63" s="93" t="s">
        <v>200</v>
      </c>
      <c r="AK63" s="95"/>
      <c r="AQ63" s="95"/>
    </row>
    <row r="64" spans="4:43">
      <c r="V64" s="95"/>
      <c r="AA64" s="95"/>
      <c r="AK64" s="95"/>
      <c r="AL64" s="100"/>
      <c r="AM64" s="93" t="s">
        <v>216</v>
      </c>
      <c r="AO64" s="93" t="s">
        <v>180</v>
      </c>
      <c r="AQ64" s="95"/>
    </row>
    <row r="65" spans="22:43">
      <c r="V65" s="95"/>
      <c r="AA65" s="95"/>
      <c r="AB65" s="103"/>
      <c r="AC65" s="93" t="s">
        <v>161</v>
      </c>
      <c r="AK65" s="95"/>
      <c r="AL65" s="100"/>
      <c r="AQ65" s="95"/>
    </row>
    <row r="66" spans="22:43">
      <c r="V66" s="95"/>
      <c r="AA66" s="95"/>
      <c r="AB66" s="103" t="s">
        <v>162</v>
      </c>
      <c r="AC66" s="93" t="s">
        <v>234</v>
      </c>
      <c r="AK66" s="95"/>
      <c r="AL66" s="100"/>
      <c r="AM66" s="93" t="s">
        <v>167</v>
      </c>
      <c r="AN66" s="102"/>
      <c r="AO66" s="93" t="s">
        <v>168</v>
      </c>
      <c r="AQ66" s="95"/>
    </row>
    <row r="67" spans="22:43">
      <c r="V67" s="102" t="s">
        <v>179</v>
      </c>
      <c r="AA67" s="102" t="s">
        <v>179</v>
      </c>
      <c r="AK67" s="95"/>
      <c r="AL67" s="100"/>
      <c r="AN67" s="102"/>
      <c r="AO67" s="93" t="s">
        <v>185</v>
      </c>
      <c r="AQ67" s="95"/>
    </row>
    <row r="68" spans="22:43">
      <c r="AK68" s="95"/>
      <c r="AL68" s="100"/>
      <c r="AN68" s="102"/>
      <c r="AO68" s="93" t="s">
        <v>176</v>
      </c>
      <c r="AQ68" s="95"/>
    </row>
    <row r="69" spans="22:43">
      <c r="AK69" s="95"/>
      <c r="AL69" s="100" t="s">
        <v>162</v>
      </c>
      <c r="AN69" s="102" t="s">
        <v>179</v>
      </c>
      <c r="AO69" s="93" t="s">
        <v>187</v>
      </c>
      <c r="AQ69" s="95"/>
    </row>
    <row r="70" spans="22:43">
      <c r="AK70" s="95"/>
      <c r="AQ70" s="95"/>
    </row>
    <row r="71" spans="22:43">
      <c r="AK71" s="95"/>
      <c r="AQ71" s="95"/>
    </row>
    <row r="72" spans="22:43">
      <c r="AK72" s="95"/>
      <c r="AQ72" s="95"/>
    </row>
    <row r="73" spans="22:43">
      <c r="AK73" s="95"/>
      <c r="AQ73" s="95"/>
    </row>
    <row r="74" spans="22:43">
      <c r="AK74" s="95"/>
      <c r="AQ74" s="95"/>
    </row>
    <row r="75" spans="22:43">
      <c r="AK75" s="95"/>
      <c r="AQ75" s="95"/>
    </row>
    <row r="76" spans="22:43">
      <c r="AK76" s="95"/>
      <c r="AQ76" s="95"/>
    </row>
    <row r="77" spans="22:43">
      <c r="AK77" s="95"/>
      <c r="AQ77" s="95"/>
    </row>
    <row r="78" spans="22:43">
      <c r="AK78" s="95"/>
      <c r="AQ78" s="95"/>
    </row>
    <row r="79" spans="22:43">
      <c r="AK79" s="95"/>
      <c r="AQ79" s="95"/>
    </row>
    <row r="80" spans="22:43">
      <c r="AK80" s="124" t="s">
        <v>179</v>
      </c>
      <c r="AM80" s="125"/>
      <c r="AO80" s="125"/>
      <c r="AP80" s="125"/>
      <c r="AQ80" s="124" t="s">
        <v>179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P45"/>
  <sheetViews>
    <sheetView topLeftCell="A10" zoomScale="115" zoomScaleNormal="115" workbookViewId="0">
      <selection activeCell="F14" sqref="F14"/>
    </sheetView>
  </sheetViews>
  <sheetFormatPr defaultRowHeight="12.75"/>
  <cols>
    <col min="1" max="1" width="30.28515625" bestFit="1" customWidth="1"/>
    <col min="2" max="2" width="8.5703125" bestFit="1" customWidth="1"/>
    <col min="3" max="3" width="8.5703125" customWidth="1"/>
    <col min="4" max="4" width="3.140625" bestFit="1" customWidth="1"/>
    <col min="5" max="5" width="8.28515625" customWidth="1"/>
    <col min="6" max="16" width="8" customWidth="1"/>
    <col min="17" max="18" width="3.28515625" bestFit="1" customWidth="1"/>
  </cols>
  <sheetData>
    <row r="1" spans="1:16">
      <c r="A1" s="69" t="s">
        <v>235</v>
      </c>
      <c r="B1" s="70" t="s">
        <v>24</v>
      </c>
    </row>
    <row r="2" spans="1:16">
      <c r="A2" s="28" t="s">
        <v>236</v>
      </c>
      <c r="B2" s="29" t="s">
        <v>75</v>
      </c>
      <c r="C2" s="9"/>
    </row>
    <row r="3" spans="1:16">
      <c r="A3" s="30" t="s">
        <v>237</v>
      </c>
      <c r="B3" s="31" t="s">
        <v>76</v>
      </c>
      <c r="C3" s="9"/>
    </row>
    <row r="4" spans="1:16">
      <c r="A4" s="90" t="s">
        <v>238</v>
      </c>
      <c r="B4" s="91" t="s">
        <v>239</v>
      </c>
      <c r="C4" s="9"/>
    </row>
    <row r="5" spans="1:16">
      <c r="A5" s="32" t="s">
        <v>240</v>
      </c>
      <c r="B5" s="33" t="s">
        <v>41</v>
      </c>
      <c r="C5" s="9"/>
    </row>
    <row r="6" spans="1:16">
      <c r="A6" s="34" t="s">
        <v>241</v>
      </c>
      <c r="B6" s="35" t="s">
        <v>41</v>
      </c>
      <c r="C6" s="9"/>
    </row>
    <row r="7" spans="1:16">
      <c r="A7" s="34" t="s">
        <v>242</v>
      </c>
      <c r="B7" s="35" t="s">
        <v>41</v>
      </c>
      <c r="C7" s="9"/>
    </row>
    <row r="8" spans="1:16">
      <c r="A8" s="34" t="s">
        <v>243</v>
      </c>
      <c r="B8" s="35" t="s">
        <v>41</v>
      </c>
      <c r="C8" s="9"/>
    </row>
    <row r="9" spans="1:16">
      <c r="A9" s="34" t="s">
        <v>244</v>
      </c>
      <c r="B9" s="35" t="s">
        <v>41</v>
      </c>
      <c r="C9" s="9"/>
    </row>
    <row r="10" spans="1:16">
      <c r="A10" s="34" t="s">
        <v>245</v>
      </c>
      <c r="B10" s="35" t="s">
        <v>41</v>
      </c>
      <c r="C10" s="9"/>
    </row>
    <row r="11" spans="1:16" ht="12.75" customHeight="1">
      <c r="A11" s="36" t="s">
        <v>246</v>
      </c>
      <c r="B11" s="37" t="s">
        <v>41</v>
      </c>
      <c r="C11" s="9"/>
      <c r="D11" s="25"/>
      <c r="E11" s="26"/>
      <c r="F11" s="154" t="s">
        <v>1</v>
      </c>
      <c r="G11" s="154"/>
      <c r="H11" s="154"/>
      <c r="I11" s="154"/>
      <c r="J11" s="154"/>
      <c r="K11" s="154"/>
      <c r="L11" s="154"/>
      <c r="M11" s="154"/>
      <c r="N11" s="154"/>
      <c r="O11" s="154"/>
      <c r="P11" s="154"/>
    </row>
    <row r="12" spans="1:16">
      <c r="A12" s="38" t="s">
        <v>247</v>
      </c>
      <c r="B12" s="39" t="s">
        <v>79</v>
      </c>
      <c r="D12" s="27"/>
      <c r="E12" s="82" t="s">
        <v>24</v>
      </c>
      <c r="F12" s="71" t="s">
        <v>75</v>
      </c>
      <c r="G12" s="72" t="s">
        <v>76</v>
      </c>
      <c r="H12" s="73" t="s">
        <v>41</v>
      </c>
      <c r="I12" s="74" t="s">
        <v>79</v>
      </c>
      <c r="J12" s="75" t="s">
        <v>70</v>
      </c>
      <c r="K12" s="76" t="s">
        <v>80</v>
      </c>
      <c r="L12" s="77" t="s">
        <v>69</v>
      </c>
      <c r="M12" s="78" t="s">
        <v>83</v>
      </c>
      <c r="N12" s="79" t="s">
        <v>84</v>
      </c>
      <c r="O12" s="80" t="s">
        <v>39</v>
      </c>
      <c r="P12" s="81" t="s">
        <v>37</v>
      </c>
    </row>
    <row r="13" spans="1:16" ht="12.75" customHeight="1">
      <c r="A13" s="40" t="s">
        <v>248</v>
      </c>
      <c r="B13" s="41" t="s">
        <v>79</v>
      </c>
      <c r="D13" s="155" t="s">
        <v>249</v>
      </c>
      <c r="E13" s="11" t="s">
        <v>75</v>
      </c>
      <c r="F13" s="23" t="s">
        <v>7</v>
      </c>
      <c r="G13" s="23" t="s">
        <v>7</v>
      </c>
      <c r="H13" s="12" t="s">
        <v>250</v>
      </c>
      <c r="I13" s="12" t="s">
        <v>250</v>
      </c>
      <c r="J13" s="24" t="s">
        <v>251</v>
      </c>
      <c r="K13" s="24" t="s">
        <v>251</v>
      </c>
      <c r="L13" s="23" t="s">
        <v>7</v>
      </c>
      <c r="M13" s="12" t="s">
        <v>250</v>
      </c>
      <c r="N13" s="12" t="s">
        <v>250</v>
      </c>
      <c r="O13" s="24" t="s">
        <v>251</v>
      </c>
      <c r="P13" s="24" t="s">
        <v>251</v>
      </c>
    </row>
    <row r="14" spans="1:16">
      <c r="A14" s="42" t="s">
        <v>252</v>
      </c>
      <c r="B14" s="43" t="s">
        <v>79</v>
      </c>
      <c r="C14" s="9"/>
      <c r="D14" s="156"/>
      <c r="E14" s="13" t="s">
        <v>76</v>
      </c>
      <c r="F14" s="24" t="s">
        <v>251</v>
      </c>
      <c r="G14" s="24" t="s">
        <v>251</v>
      </c>
      <c r="H14" s="12" t="s">
        <v>250</v>
      </c>
      <c r="I14" s="12" t="s">
        <v>250</v>
      </c>
      <c r="J14" s="12" t="s">
        <v>250</v>
      </c>
      <c r="K14" s="12" t="s">
        <v>250</v>
      </c>
      <c r="L14" s="12" t="s">
        <v>250</v>
      </c>
      <c r="M14" s="12" t="s">
        <v>250</v>
      </c>
      <c r="N14" s="24" t="s">
        <v>251</v>
      </c>
      <c r="O14" s="12" t="s">
        <v>250</v>
      </c>
      <c r="P14" s="24" t="s">
        <v>251</v>
      </c>
    </row>
    <row r="15" spans="1:16">
      <c r="A15" s="44" t="s">
        <v>253</v>
      </c>
      <c r="B15" s="45" t="s">
        <v>70</v>
      </c>
      <c r="C15" s="9"/>
      <c r="D15" s="156"/>
      <c r="E15" s="14" t="s">
        <v>41</v>
      </c>
      <c r="F15" s="24" t="s">
        <v>251</v>
      </c>
      <c r="G15" s="24" t="s">
        <v>251</v>
      </c>
      <c r="H15" s="23" t="s">
        <v>7</v>
      </c>
      <c r="I15" s="23" t="s">
        <v>7</v>
      </c>
      <c r="J15" s="24" t="s">
        <v>251</v>
      </c>
      <c r="K15" s="24" t="s">
        <v>251</v>
      </c>
      <c r="L15" s="12" t="s">
        <v>250</v>
      </c>
      <c r="M15" s="24" t="s">
        <v>251</v>
      </c>
      <c r="N15" s="24" t="s">
        <v>251</v>
      </c>
      <c r="O15" s="24" t="s">
        <v>251</v>
      </c>
      <c r="P15" s="24" t="s">
        <v>251</v>
      </c>
    </row>
    <row r="16" spans="1:16">
      <c r="A16" s="46" t="s">
        <v>254</v>
      </c>
      <c r="B16" s="47" t="s">
        <v>70</v>
      </c>
      <c r="C16" s="9"/>
      <c r="D16" s="156"/>
      <c r="E16" s="15" t="s">
        <v>79</v>
      </c>
      <c r="F16" s="12" t="s">
        <v>250</v>
      </c>
      <c r="G16" s="12" t="s">
        <v>250</v>
      </c>
      <c r="H16" s="24" t="s">
        <v>251</v>
      </c>
      <c r="I16" s="24" t="s">
        <v>251</v>
      </c>
      <c r="J16" s="24" t="s">
        <v>251</v>
      </c>
      <c r="K16" s="12" t="s">
        <v>250</v>
      </c>
      <c r="L16" s="12" t="s">
        <v>250</v>
      </c>
      <c r="M16" s="12" t="s">
        <v>250</v>
      </c>
      <c r="N16" s="24" t="s">
        <v>251</v>
      </c>
      <c r="O16" s="12" t="s">
        <v>250</v>
      </c>
      <c r="P16" s="24" t="s">
        <v>251</v>
      </c>
    </row>
    <row r="17" spans="1:16">
      <c r="A17" s="46" t="s">
        <v>255</v>
      </c>
      <c r="B17" s="47" t="s">
        <v>70</v>
      </c>
      <c r="C17" s="9"/>
      <c r="D17" s="156"/>
      <c r="E17" s="16" t="s">
        <v>70</v>
      </c>
      <c r="F17" s="12" t="s">
        <v>250</v>
      </c>
      <c r="G17" s="12" t="s">
        <v>250</v>
      </c>
      <c r="H17" s="12" t="s">
        <v>250</v>
      </c>
      <c r="I17" s="12" t="s">
        <v>250</v>
      </c>
      <c r="J17" s="23" t="s">
        <v>7</v>
      </c>
      <c r="K17" s="12" t="s">
        <v>250</v>
      </c>
      <c r="L17" s="12" t="s">
        <v>250</v>
      </c>
      <c r="M17" s="12" t="s">
        <v>250</v>
      </c>
      <c r="N17" s="12" t="s">
        <v>250</v>
      </c>
      <c r="O17" s="12" t="s">
        <v>250</v>
      </c>
      <c r="P17" s="12" t="s">
        <v>250</v>
      </c>
    </row>
    <row r="18" spans="1:16">
      <c r="A18" s="48" t="s">
        <v>256</v>
      </c>
      <c r="B18" s="49" t="s">
        <v>70</v>
      </c>
      <c r="C18" s="9"/>
      <c r="D18" s="156"/>
      <c r="E18" s="17" t="s">
        <v>80</v>
      </c>
      <c r="F18" s="12" t="s">
        <v>250</v>
      </c>
      <c r="G18" s="12" t="s">
        <v>250</v>
      </c>
      <c r="H18" s="12" t="s">
        <v>250</v>
      </c>
      <c r="I18" s="12" t="s">
        <v>250</v>
      </c>
      <c r="J18" s="12" t="s">
        <v>250</v>
      </c>
      <c r="K18" s="23" t="s">
        <v>7</v>
      </c>
      <c r="L18" s="12" t="s">
        <v>250</v>
      </c>
      <c r="M18" s="12" t="s">
        <v>250</v>
      </c>
      <c r="N18" s="12" t="s">
        <v>250</v>
      </c>
      <c r="O18" s="12" t="s">
        <v>250</v>
      </c>
      <c r="P18" s="12" t="s">
        <v>250</v>
      </c>
    </row>
    <row r="19" spans="1:16">
      <c r="A19" s="50" t="s">
        <v>257</v>
      </c>
      <c r="B19" s="51" t="s">
        <v>80</v>
      </c>
      <c r="C19" s="9"/>
      <c r="D19" s="156"/>
      <c r="E19" s="18" t="s">
        <v>69</v>
      </c>
      <c r="F19" s="12" t="s">
        <v>250</v>
      </c>
      <c r="G19" s="12" t="s">
        <v>250</v>
      </c>
      <c r="H19" s="12" t="s">
        <v>250</v>
      </c>
      <c r="I19" s="12" t="s">
        <v>250</v>
      </c>
      <c r="J19" s="12" t="s">
        <v>250</v>
      </c>
      <c r="K19" s="12" t="s">
        <v>250</v>
      </c>
      <c r="L19" s="23" t="s">
        <v>7</v>
      </c>
      <c r="M19" s="12" t="s">
        <v>250</v>
      </c>
      <c r="N19" s="12" t="s">
        <v>250</v>
      </c>
      <c r="O19" s="12" t="s">
        <v>250</v>
      </c>
      <c r="P19" s="12" t="s">
        <v>250</v>
      </c>
    </row>
    <row r="20" spans="1:16">
      <c r="A20" s="52" t="s">
        <v>258</v>
      </c>
      <c r="B20" s="53" t="s">
        <v>69</v>
      </c>
      <c r="C20" s="9"/>
      <c r="D20" s="156"/>
      <c r="E20" s="19" t="s">
        <v>83</v>
      </c>
      <c r="F20" s="12" t="s">
        <v>250</v>
      </c>
      <c r="G20" s="12" t="s">
        <v>250</v>
      </c>
      <c r="H20" s="24" t="s">
        <v>251</v>
      </c>
      <c r="I20" s="24" t="s">
        <v>251</v>
      </c>
      <c r="J20" s="24" t="s">
        <v>251</v>
      </c>
      <c r="K20" s="12" t="s">
        <v>250</v>
      </c>
      <c r="L20" s="12" t="s">
        <v>250</v>
      </c>
      <c r="M20" s="23" t="s">
        <v>7</v>
      </c>
      <c r="N20" s="23" t="s">
        <v>7</v>
      </c>
      <c r="O20" s="24" t="s">
        <v>251</v>
      </c>
      <c r="P20" s="24" t="s">
        <v>251</v>
      </c>
    </row>
    <row r="21" spans="1:16">
      <c r="A21" s="54" t="s">
        <v>259</v>
      </c>
      <c r="B21" s="55" t="s">
        <v>83</v>
      </c>
      <c r="C21" s="9"/>
      <c r="D21" s="156"/>
      <c r="E21" s="20" t="s">
        <v>84</v>
      </c>
      <c r="F21" s="12" t="s">
        <v>250</v>
      </c>
      <c r="G21" s="24" t="s">
        <v>251</v>
      </c>
      <c r="H21" s="24" t="s">
        <v>251</v>
      </c>
      <c r="I21" s="24" t="s">
        <v>251</v>
      </c>
      <c r="J21" s="24" t="s">
        <v>251</v>
      </c>
      <c r="K21" s="12" t="s">
        <v>250</v>
      </c>
      <c r="L21" s="12" t="s">
        <v>250</v>
      </c>
      <c r="M21" s="24" t="s">
        <v>251</v>
      </c>
      <c r="N21" s="23" t="s">
        <v>7</v>
      </c>
      <c r="O21" s="24" t="s">
        <v>251</v>
      </c>
      <c r="P21" s="24" t="s">
        <v>251</v>
      </c>
    </row>
    <row r="22" spans="1:16">
      <c r="A22" s="56" t="s">
        <v>260</v>
      </c>
      <c r="B22" s="57" t="s">
        <v>84</v>
      </c>
      <c r="C22" s="9"/>
      <c r="D22" s="156"/>
      <c r="E22" s="21" t="s">
        <v>39</v>
      </c>
      <c r="F22" s="12" t="s">
        <v>250</v>
      </c>
      <c r="G22" s="24" t="s">
        <v>251</v>
      </c>
      <c r="H22" s="12" t="s">
        <v>250</v>
      </c>
      <c r="I22" s="12" t="s">
        <v>250</v>
      </c>
      <c r="J22" s="24" t="s">
        <v>251</v>
      </c>
      <c r="K22" s="12" t="s">
        <v>250</v>
      </c>
      <c r="L22" s="12" t="s">
        <v>250</v>
      </c>
      <c r="M22" s="24" t="s">
        <v>251</v>
      </c>
      <c r="N22" s="24" t="s">
        <v>251</v>
      </c>
      <c r="O22" s="23" t="s">
        <v>7</v>
      </c>
      <c r="P22" s="23" t="s">
        <v>7</v>
      </c>
    </row>
    <row r="23" spans="1:16">
      <c r="A23" s="58" t="s">
        <v>261</v>
      </c>
      <c r="B23" s="59" t="s">
        <v>84</v>
      </c>
      <c r="C23" s="9"/>
      <c r="D23" s="157"/>
      <c r="E23" s="22" t="s">
        <v>37</v>
      </c>
      <c r="F23" s="12" t="s">
        <v>250</v>
      </c>
      <c r="G23" s="24" t="s">
        <v>251</v>
      </c>
      <c r="H23" s="12" t="s">
        <v>250</v>
      </c>
      <c r="I23" s="12" t="s">
        <v>250</v>
      </c>
      <c r="J23" s="24" t="s">
        <v>251</v>
      </c>
      <c r="K23" s="12" t="s">
        <v>250</v>
      </c>
      <c r="L23" s="12" t="s">
        <v>250</v>
      </c>
      <c r="M23" s="12" t="s">
        <v>250</v>
      </c>
      <c r="N23" s="24" t="s">
        <v>251</v>
      </c>
      <c r="O23" s="24" t="s">
        <v>251</v>
      </c>
      <c r="P23" s="23" t="s">
        <v>7</v>
      </c>
    </row>
    <row r="24" spans="1:16">
      <c r="A24" s="58" t="s">
        <v>262</v>
      </c>
      <c r="B24" s="59" t="s">
        <v>84</v>
      </c>
      <c r="C24" s="9"/>
      <c r="D24" s="83"/>
    </row>
    <row r="25" spans="1:16">
      <c r="A25" s="60" t="s">
        <v>263</v>
      </c>
      <c r="B25" s="61" t="s">
        <v>39</v>
      </c>
      <c r="C25" s="9"/>
    </row>
    <row r="26" spans="1:16">
      <c r="A26" s="62" t="s">
        <v>264</v>
      </c>
      <c r="B26" s="63" t="s">
        <v>39</v>
      </c>
      <c r="C26" s="9"/>
    </row>
    <row r="27" spans="1:16">
      <c r="A27" s="62" t="s">
        <v>265</v>
      </c>
      <c r="B27" s="63" t="s">
        <v>39</v>
      </c>
      <c r="C27" s="10"/>
      <c r="E27" t="s">
        <v>266</v>
      </c>
    </row>
    <row r="28" spans="1:16">
      <c r="A28" s="64" t="s">
        <v>267</v>
      </c>
      <c r="B28" s="65" t="s">
        <v>37</v>
      </c>
      <c r="C28" s="10"/>
      <c r="E28" t="s">
        <v>268</v>
      </c>
    </row>
    <row r="29" spans="1:16">
      <c r="A29" s="66" t="s">
        <v>269</v>
      </c>
      <c r="B29" s="67" t="s">
        <v>37</v>
      </c>
      <c r="C29" s="10"/>
      <c r="E29" t="s">
        <v>270</v>
      </c>
    </row>
    <row r="30" spans="1:16">
      <c r="A30" s="66" t="s">
        <v>271</v>
      </c>
      <c r="B30" s="67" t="s">
        <v>37</v>
      </c>
      <c r="C30" s="10"/>
    </row>
    <row r="31" spans="1:16">
      <c r="A31" s="66" t="s">
        <v>272</v>
      </c>
      <c r="B31" s="67" t="s">
        <v>37</v>
      </c>
      <c r="C31" s="10"/>
    </row>
    <row r="32" spans="1:16">
      <c r="A32" s="66" t="s">
        <v>273</v>
      </c>
      <c r="B32" s="67" t="s">
        <v>37</v>
      </c>
      <c r="C32" s="10"/>
    </row>
    <row r="33" spans="1:16">
      <c r="A33" s="66" t="s">
        <v>274</v>
      </c>
      <c r="B33" s="67" t="s">
        <v>37</v>
      </c>
      <c r="C33" s="10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</row>
    <row r="34" spans="1:16">
      <c r="A34" s="66" t="s">
        <v>275</v>
      </c>
      <c r="B34" s="67" t="s">
        <v>37</v>
      </c>
      <c r="C34" s="10"/>
      <c r="E34" s="127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</row>
    <row r="35" spans="1:16">
      <c r="A35" s="66" t="s">
        <v>276</v>
      </c>
      <c r="B35" s="67" t="s">
        <v>37</v>
      </c>
      <c r="C35" s="10"/>
      <c r="E35" s="9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>
      <c r="A36" s="66" t="s">
        <v>277</v>
      </c>
      <c r="B36" s="67" t="s">
        <v>37</v>
      </c>
      <c r="C36" s="10"/>
      <c r="E36" s="9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>
      <c r="A37" s="66" t="s">
        <v>278</v>
      </c>
      <c r="B37" s="67" t="s">
        <v>37</v>
      </c>
      <c r="C37" s="10"/>
      <c r="E37" s="9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>
      <c r="A38" s="66" t="s">
        <v>279</v>
      </c>
      <c r="B38" s="67" t="s">
        <v>37</v>
      </c>
      <c r="C38" s="10"/>
      <c r="E38" s="9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>
      <c r="A39" s="84" t="s">
        <v>280</v>
      </c>
      <c r="B39" s="67" t="s">
        <v>37</v>
      </c>
      <c r="C39" s="10"/>
      <c r="E39" s="9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>
      <c r="A40" s="84" t="s">
        <v>281</v>
      </c>
      <c r="B40" s="67" t="s">
        <v>37</v>
      </c>
      <c r="C40" s="10"/>
      <c r="E40" s="9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>
      <c r="A41" s="66" t="s">
        <v>282</v>
      </c>
      <c r="B41" s="67" t="s">
        <v>37</v>
      </c>
      <c r="C41" s="10"/>
      <c r="E41" s="9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>
      <c r="A42" s="89" t="s">
        <v>283</v>
      </c>
      <c r="B42" s="68" t="s">
        <v>37</v>
      </c>
      <c r="E42" s="9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>
      <c r="A43" s="66" t="s">
        <v>284</v>
      </c>
      <c r="E43" s="9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>
      <c r="E44" s="10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>
      <c r="E45" s="10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</sheetData>
  <sortState xmlns:xlrd2="http://schemas.microsoft.com/office/spreadsheetml/2017/richdata2" ref="A28:A42">
    <sortCondition ref="A28"/>
  </sortState>
  <mergeCells count="3">
    <mergeCell ref="F11:P11"/>
    <mergeCell ref="D13:D23"/>
    <mergeCell ref="F33:P33"/>
  </mergeCells>
  <pageMargins left="0.25" right="0.25" top="0.75" bottom="0.75" header="0.3" footer="0.3"/>
  <pageSetup scale="9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10"/>
  <sheetViews>
    <sheetView workbookViewId="0">
      <selection activeCell="E13" sqref="E13:E23"/>
    </sheetView>
  </sheetViews>
  <sheetFormatPr defaultRowHeight="12.75"/>
  <sheetData>
    <row r="1" spans="1:1">
      <c r="A1" s="1" t="s">
        <v>285</v>
      </c>
    </row>
    <row r="2" spans="1:1">
      <c r="A2" t="s">
        <v>286</v>
      </c>
    </row>
    <row r="3" spans="1:1">
      <c r="A3" t="s">
        <v>287</v>
      </c>
    </row>
    <row r="4" spans="1:1">
      <c r="A4" t="s">
        <v>288</v>
      </c>
    </row>
    <row r="6" spans="1:1">
      <c r="A6" s="1" t="s">
        <v>289</v>
      </c>
    </row>
    <row r="7" spans="1:1">
      <c r="A7" t="s">
        <v>290</v>
      </c>
    </row>
    <row r="8" spans="1:1">
      <c r="A8" t="s">
        <v>291</v>
      </c>
    </row>
    <row r="9" spans="1:1">
      <c r="A9" t="s">
        <v>292</v>
      </c>
    </row>
    <row r="10" spans="1:1">
      <c r="A10" t="s">
        <v>293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BB87C5F0D836B419EC3FD6932510199" ma:contentTypeVersion="19" ma:contentTypeDescription="Create a new document." ma:contentTypeScope="" ma:versionID="458c434206c708cbcd0908227aaedd43">
  <xsd:schema xmlns:xsd="http://www.w3.org/2001/XMLSchema" xmlns:xs="http://www.w3.org/2001/XMLSchema" xmlns:p="http://schemas.microsoft.com/office/2006/metadata/properties" xmlns:ns2="64ab6aff-35a5-4a93-b97b-4c45b2027a5d" xmlns:ns3="84527b46-f950-49b6-86b2-fa01c75fdf8e" xmlns:ns4="21e502b6-6643-43d6-8ae8-8f0c2ded687b" targetNamespace="http://schemas.microsoft.com/office/2006/metadata/properties" ma:root="true" ma:fieldsID="c2c734327b1828a2eaa1ce55e54cf2b4" ns2:_="" ns3:_="" ns4:_="">
    <xsd:import namespace="64ab6aff-35a5-4a93-b97b-4c45b2027a5d"/>
    <xsd:import namespace="84527b46-f950-49b6-86b2-fa01c75fdf8e"/>
    <xsd:import namespace="21e502b6-6643-43d6-8ae8-8f0c2ded687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ab6aff-35a5-4a93-b97b-4c45b2027a5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5f30985-c752-4d2f-b29e-c20a11f763f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527b46-f950-49b6-86b2-fa01c75fdf8e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e502b6-6643-43d6-8ae8-8f0c2ded687b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fa361e68-2bec-48a5-9378-41d4ab59b817}" ma:internalName="TaxCatchAll" ma:showField="CatchAllData" ma:web="84527b46-f950-49b6-86b2-fa01c75fdf8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1e502b6-6643-43d6-8ae8-8f0c2ded687b" xsi:nil="true"/>
    <lcf76f155ced4ddcb4097134ff3c332f xmlns="64ab6aff-35a5-4a93-b97b-4c45b2027a5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E25F9CD-E2F8-4F8A-AA69-2B7B12FA5D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ab6aff-35a5-4a93-b97b-4c45b2027a5d"/>
    <ds:schemaRef ds:uri="84527b46-f950-49b6-86b2-fa01c75fdf8e"/>
    <ds:schemaRef ds:uri="21e502b6-6643-43d6-8ae8-8f0c2ded687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44F49E5-1FDA-4075-B338-818CE3DF937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96AFA24-2266-4E9A-97E8-D475A2D025E3}">
  <ds:schemaRefs>
    <ds:schemaRef ds:uri="http://schemas.microsoft.com/office/2006/metadata/properties"/>
    <ds:schemaRef ds:uri="http://schemas.microsoft.com/office/infopath/2007/PartnerControls"/>
    <ds:schemaRef ds:uri="5d5f0f04-d1ff-40f7-91b9-719101c455e4"/>
    <ds:schemaRef ds:uri="2c7a3467-029e-4536-ac8a-f8842d660775"/>
    <ds:schemaRef ds:uri="21e502b6-6643-43d6-8ae8-8f0c2ded687b"/>
    <ds:schemaRef ds:uri="64ab6aff-35a5-4a93-b97b-4c45b2027a5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2021 Washout Decision_old</vt:lpstr>
      <vt:lpstr>2021 Rules</vt:lpstr>
      <vt:lpstr>Formula Code</vt:lpstr>
      <vt:lpstr>2012 Washout Matrix</vt:lpstr>
      <vt:lpstr>2012 Rules</vt:lpstr>
    </vt:vector>
  </TitlesOfParts>
  <Manager/>
  <Company>AkzoNobel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Catherine Chau</dc:creator>
  <cp:keywords/>
  <dc:description/>
  <cp:lastModifiedBy>Bowden, B.B. (Blake)</cp:lastModifiedBy>
  <cp:revision/>
  <dcterms:created xsi:type="dcterms:W3CDTF">2012-01-25T21:26:27Z</dcterms:created>
  <dcterms:modified xsi:type="dcterms:W3CDTF">2025-11-18T04:07:01Z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0x0101006BB87C5F0D836B419EC3FD6932510199</vt:lpwstr>
  </property>
  <property fmtid="{D5CDD505-2E9C-101B-9397-08002B2CF9AE}" pid="3" name="_ExtendedDescription">
    <vt:lpwstr/>
  </property>
  <property fmtid="{D5CDD505-2E9C-101B-9397-08002B2CF9AE}" pid="4" name="MediaServiceImageTags">
    <vt:lpwstr/>
  </property>
</Properties>
</file>